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1_{3317131B-8650-B64C-B765-B02D0D1D33B3}" xr6:coauthVersionLast="43" xr6:coauthVersionMax="43" xr10:uidLastSave="{00000000-0000-0000-0000-000000000000}"/>
  <bookViews>
    <workbookView xWindow="0" yWindow="460" windowWidth="28800" windowHeight="16600" activeTab="8" xr2:uid="{00000000-000D-0000-FFFF-FFFF00000000}"/>
  </bookViews>
  <sheets>
    <sheet name="INVOICE STAR SCHEMA " sheetId="1" r:id="rId1"/>
    <sheet name="STAR SCHEMA" sheetId="2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SALES" sheetId="9" r:id="rId9"/>
    <sheet name="FORMULAS" sheetId="10" r:id="rId10"/>
    <sheet name="INVENTORY" sheetId="11" r:id="rId11"/>
    <sheet name="DATE Snapshot" sheetId="12" r:id="rId12"/>
  </sheets>
  <calcPr calcId="19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S2" i="11"/>
  <c r="T2" i="11" s="1"/>
  <c r="R2" i="11"/>
  <c r="M2" i="11"/>
  <c r="N2" i="11" s="1"/>
  <c r="O2" i="11" s="1"/>
  <c r="L2" i="11"/>
  <c r="G2" i="11"/>
  <c r="H2" i="11" s="1"/>
  <c r="F2" i="11"/>
  <c r="E2" i="11"/>
  <c r="R1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J2" i="9"/>
  <c r="AI2" i="9"/>
  <c r="AH2" i="9"/>
  <c r="AD2" i="9"/>
  <c r="AC2" i="9"/>
  <c r="X2" i="9"/>
  <c r="W2" i="9"/>
  <c r="V2" i="9"/>
  <c r="U2" i="9"/>
  <c r="R2" i="9"/>
  <c r="Q2" i="9"/>
  <c r="P2" i="9"/>
  <c r="O2" i="9"/>
  <c r="H2" i="9"/>
  <c r="E2" i="9"/>
  <c r="D2" i="9"/>
  <c r="AG1" i="9"/>
  <c r="AF1" i="9"/>
  <c r="AC1" i="9"/>
  <c r="AB1" i="9"/>
  <c r="AA1" i="9"/>
  <c r="U1" i="9"/>
  <c r="S1" i="9"/>
  <c r="T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J8" i="1"/>
  <c r="J7" i="1"/>
  <c r="J6" i="1"/>
  <c r="AH3" i="9"/>
  <c r="AL3" i="9"/>
  <c r="AG3" i="9"/>
  <c r="AI3" i="9"/>
  <c r="AJ3" i="9"/>
  <c r="AK3" i="9"/>
  <c r="Q3" i="11"/>
  <c r="AB999" i="9"/>
  <c r="AB983" i="9"/>
  <c r="AB967" i="9"/>
  <c r="AB951" i="9"/>
  <c r="G908" i="9"/>
  <c r="G904" i="9"/>
  <c r="G900" i="9"/>
  <c r="G896" i="9"/>
  <c r="G892" i="9"/>
  <c r="G888" i="9"/>
  <c r="G884" i="9"/>
  <c r="G880" i="9"/>
  <c r="G876" i="9"/>
  <c r="G872" i="9"/>
  <c r="G868" i="9"/>
  <c r="G864" i="9"/>
  <c r="G860" i="9"/>
  <c r="G856" i="9"/>
  <c r="G852" i="9"/>
  <c r="G848" i="9"/>
  <c r="G844" i="9"/>
  <c r="G840" i="9"/>
  <c r="G836" i="9"/>
  <c r="G832" i="9"/>
  <c r="G828" i="9"/>
  <c r="G824" i="9"/>
  <c r="G820" i="9"/>
  <c r="G816" i="9"/>
  <c r="G812" i="9"/>
  <c r="G808" i="9"/>
  <c r="G804" i="9"/>
  <c r="G800" i="9"/>
  <c r="G796" i="9"/>
  <c r="G792" i="9"/>
  <c r="G788" i="9"/>
  <c r="G784" i="9"/>
  <c r="G780" i="9"/>
  <c r="G776" i="9"/>
  <c r="G772" i="9"/>
  <c r="G768" i="9"/>
  <c r="G764" i="9"/>
  <c r="G760" i="9"/>
  <c r="G756" i="9"/>
  <c r="G752" i="9"/>
  <c r="G748" i="9"/>
  <c r="G744" i="9"/>
  <c r="G740" i="9"/>
  <c r="G736" i="9"/>
  <c r="G732" i="9"/>
  <c r="G728" i="9"/>
  <c r="G724" i="9"/>
  <c r="G720" i="9"/>
  <c r="G716" i="9"/>
  <c r="G712" i="9"/>
  <c r="G708" i="9"/>
  <c r="G704" i="9"/>
  <c r="G700" i="9"/>
  <c r="G696" i="9"/>
  <c r="G692" i="9"/>
  <c r="G688" i="9"/>
  <c r="G684" i="9"/>
  <c r="G680" i="9"/>
  <c r="G676" i="9"/>
  <c r="G672" i="9"/>
  <c r="G668" i="9"/>
  <c r="G664" i="9"/>
  <c r="G660" i="9"/>
  <c r="G656" i="9"/>
  <c r="G652" i="9"/>
  <c r="G648" i="9"/>
  <c r="G644" i="9"/>
  <c r="G640" i="9"/>
  <c r="G636" i="9"/>
  <c r="G632" i="9"/>
  <c r="G628" i="9"/>
  <c r="G624" i="9"/>
  <c r="G620" i="9"/>
  <c r="G616" i="9"/>
  <c r="G612" i="9"/>
  <c r="G608" i="9"/>
  <c r="G604" i="9"/>
  <c r="G600" i="9"/>
  <c r="G596" i="9"/>
  <c r="G592" i="9"/>
  <c r="G588" i="9"/>
  <c r="G584" i="9"/>
  <c r="G580" i="9"/>
  <c r="G576" i="9"/>
  <c r="G572" i="9"/>
  <c r="G568" i="9"/>
  <c r="G564" i="9"/>
  <c r="G560" i="9"/>
  <c r="G556" i="9"/>
  <c r="G552" i="9"/>
  <c r="G548" i="9"/>
  <c r="G544" i="9"/>
  <c r="G540" i="9"/>
  <c r="G536" i="9"/>
  <c r="G532" i="9"/>
  <c r="G528" i="9"/>
  <c r="G524" i="9"/>
  <c r="G520" i="9"/>
  <c r="G516" i="9"/>
  <c r="G512" i="9"/>
  <c r="G508" i="9"/>
  <c r="G504" i="9"/>
  <c r="G500" i="9"/>
  <c r="G496" i="9"/>
  <c r="G492" i="9"/>
  <c r="G488" i="9"/>
  <c r="G484" i="9"/>
  <c r="G480" i="9"/>
  <c r="G476" i="9"/>
  <c r="G472" i="9"/>
  <c r="G468" i="9"/>
  <c r="G464" i="9"/>
  <c r="G460" i="9"/>
  <c r="G456" i="9"/>
  <c r="G452" i="9"/>
  <c r="G448" i="9"/>
  <c r="G444" i="9"/>
  <c r="G440" i="9"/>
  <c r="G436" i="9"/>
  <c r="G432" i="9"/>
  <c r="G428" i="9"/>
  <c r="G424" i="9"/>
  <c r="D3" i="11"/>
  <c r="AB995" i="9"/>
  <c r="AB979" i="9"/>
  <c r="AB963" i="9"/>
  <c r="AB947" i="9"/>
  <c r="G907" i="9"/>
  <c r="G903" i="9"/>
  <c r="G899" i="9"/>
  <c r="G895" i="9"/>
  <c r="G891" i="9"/>
  <c r="G887" i="9"/>
  <c r="G883" i="9"/>
  <c r="G879" i="9"/>
  <c r="G875" i="9"/>
  <c r="G871" i="9"/>
  <c r="G867" i="9"/>
  <c r="G863" i="9"/>
  <c r="G859" i="9"/>
  <c r="G855" i="9"/>
  <c r="G851" i="9"/>
  <c r="G847" i="9"/>
  <c r="G843" i="9"/>
  <c r="G839" i="9"/>
  <c r="G835" i="9"/>
  <c r="G831" i="9"/>
  <c r="G827" i="9"/>
  <c r="G823" i="9"/>
  <c r="G819" i="9"/>
  <c r="G815" i="9"/>
  <c r="G811" i="9"/>
  <c r="G807" i="9"/>
  <c r="G803" i="9"/>
  <c r="G799" i="9"/>
  <c r="G795" i="9"/>
  <c r="G791" i="9"/>
  <c r="G787" i="9"/>
  <c r="G783" i="9"/>
  <c r="G779" i="9"/>
  <c r="G775" i="9"/>
  <c r="G771" i="9"/>
  <c r="G767" i="9"/>
  <c r="G763" i="9"/>
  <c r="G759" i="9"/>
  <c r="G755" i="9"/>
  <c r="G751" i="9"/>
  <c r="G747" i="9"/>
  <c r="G743" i="9"/>
  <c r="G739" i="9"/>
  <c r="G735" i="9"/>
  <c r="G731" i="9"/>
  <c r="G727" i="9"/>
  <c r="G723" i="9"/>
  <c r="G719" i="9"/>
  <c r="G715" i="9"/>
  <c r="G711" i="9"/>
  <c r="G707" i="9"/>
  <c r="G703" i="9"/>
  <c r="G699" i="9"/>
  <c r="G695" i="9"/>
  <c r="G691" i="9"/>
  <c r="G687" i="9"/>
  <c r="G683" i="9"/>
  <c r="G679" i="9"/>
  <c r="G675" i="9"/>
  <c r="G671" i="9"/>
  <c r="G667" i="9"/>
  <c r="G663" i="9"/>
  <c r="G659" i="9"/>
  <c r="G655" i="9"/>
  <c r="G651" i="9"/>
  <c r="G647" i="9"/>
  <c r="G643" i="9"/>
  <c r="G639" i="9"/>
  <c r="G635" i="9"/>
  <c r="G631" i="9"/>
  <c r="G627" i="9"/>
  <c r="G623" i="9"/>
  <c r="G619" i="9"/>
  <c r="G615" i="9"/>
  <c r="G611" i="9"/>
  <c r="G607" i="9"/>
  <c r="G603" i="9"/>
  <c r="G599" i="9"/>
  <c r="G595" i="9"/>
  <c r="G591" i="9"/>
  <c r="G587" i="9"/>
  <c r="G583" i="9"/>
  <c r="G579" i="9"/>
  <c r="G575" i="9"/>
  <c r="G571" i="9"/>
  <c r="G567" i="9"/>
  <c r="G563" i="9"/>
  <c r="G559" i="9"/>
  <c r="G555" i="9"/>
  <c r="G551" i="9"/>
  <c r="G547" i="9"/>
  <c r="G543" i="9"/>
  <c r="G539" i="9"/>
  <c r="G535" i="9"/>
  <c r="G531" i="9"/>
  <c r="G527" i="9"/>
  <c r="G523" i="9"/>
  <c r="G519" i="9"/>
  <c r="G515" i="9"/>
  <c r="G511" i="9"/>
  <c r="G507" i="9"/>
  <c r="G503" i="9"/>
  <c r="G499" i="9"/>
  <c r="G495" i="9"/>
  <c r="G491" i="9"/>
  <c r="G487" i="9"/>
  <c r="G483" i="9"/>
  <c r="G479" i="9"/>
  <c r="G475" i="9"/>
  <c r="G471" i="9"/>
  <c r="G467" i="9"/>
  <c r="G463" i="9"/>
  <c r="G459" i="9"/>
  <c r="G455" i="9"/>
  <c r="G451" i="9"/>
  <c r="G447" i="9"/>
  <c r="G443" i="9"/>
  <c r="G439" i="9"/>
  <c r="G435" i="9"/>
  <c r="G431" i="9"/>
  <c r="G427" i="9"/>
  <c r="G423" i="9"/>
  <c r="R3" i="11"/>
  <c r="AB991" i="9"/>
  <c r="AB975" i="9"/>
  <c r="AB959" i="9"/>
  <c r="AB943" i="9"/>
  <c r="G906" i="9"/>
  <c r="G902" i="9"/>
  <c r="G898" i="9"/>
  <c r="G894" i="9"/>
  <c r="G890" i="9"/>
  <c r="G886" i="9"/>
  <c r="G882" i="9"/>
  <c r="G878" i="9"/>
  <c r="G874" i="9"/>
  <c r="G870" i="9"/>
  <c r="G866" i="9"/>
  <c r="G862" i="9"/>
  <c r="G858" i="9"/>
  <c r="G854" i="9"/>
  <c r="G850" i="9"/>
  <c r="G846" i="9"/>
  <c r="G842" i="9"/>
  <c r="G838" i="9"/>
  <c r="G834" i="9"/>
  <c r="G830" i="9"/>
  <c r="G826" i="9"/>
  <c r="G822" i="9"/>
  <c r="G818" i="9"/>
  <c r="G814" i="9"/>
  <c r="G810" i="9"/>
  <c r="G806" i="9"/>
  <c r="G802" i="9"/>
  <c r="G798" i="9"/>
  <c r="G794" i="9"/>
  <c r="G790" i="9"/>
  <c r="G786" i="9"/>
  <c r="G782" i="9"/>
  <c r="G778" i="9"/>
  <c r="G774" i="9"/>
  <c r="G770" i="9"/>
  <c r="G766" i="9"/>
  <c r="G762" i="9"/>
  <c r="G758" i="9"/>
  <c r="G754" i="9"/>
  <c r="G750" i="9"/>
  <c r="G746" i="9"/>
  <c r="G742" i="9"/>
  <c r="G738" i="9"/>
  <c r="G734" i="9"/>
  <c r="G730" i="9"/>
  <c r="G726" i="9"/>
  <c r="G722" i="9"/>
  <c r="G718" i="9"/>
  <c r="G714" i="9"/>
  <c r="G710" i="9"/>
  <c r="G706" i="9"/>
  <c r="G702" i="9"/>
  <c r="G698" i="9"/>
  <c r="G694" i="9"/>
  <c r="G690" i="9"/>
  <c r="G686" i="9"/>
  <c r="G682" i="9"/>
  <c r="G678" i="9"/>
  <c r="G674" i="9"/>
  <c r="G670" i="9"/>
  <c r="G666" i="9"/>
  <c r="G662" i="9"/>
  <c r="G658" i="9"/>
  <c r="G654" i="9"/>
  <c r="G650" i="9"/>
  <c r="G646" i="9"/>
  <c r="G642" i="9"/>
  <c r="G638" i="9"/>
  <c r="G634" i="9"/>
  <c r="G630" i="9"/>
  <c r="G626" i="9"/>
  <c r="G622" i="9"/>
  <c r="G618" i="9"/>
  <c r="G614" i="9"/>
  <c r="G610" i="9"/>
  <c r="G606" i="9"/>
  <c r="G602" i="9"/>
  <c r="G598" i="9"/>
  <c r="G594" i="9"/>
  <c r="G590" i="9"/>
  <c r="G586" i="9"/>
  <c r="G582" i="9"/>
  <c r="G578" i="9"/>
  <c r="G574" i="9"/>
  <c r="G570" i="9"/>
  <c r="G566" i="9"/>
  <c r="G562" i="9"/>
  <c r="G558" i="9"/>
  <c r="G554" i="9"/>
  <c r="G550" i="9"/>
  <c r="G546" i="9"/>
  <c r="G542" i="9"/>
  <c r="G538" i="9"/>
  <c r="G534" i="9"/>
  <c r="G530" i="9"/>
  <c r="G526" i="9"/>
  <c r="G522" i="9"/>
  <c r="G518" i="9"/>
  <c r="G514" i="9"/>
  <c r="G510" i="9"/>
  <c r="G506" i="9"/>
  <c r="G502" i="9"/>
  <c r="G498" i="9"/>
  <c r="G494" i="9"/>
  <c r="G490" i="9"/>
  <c r="G486" i="9"/>
  <c r="G482" i="9"/>
  <c r="G478" i="9"/>
  <c r="G474" i="9"/>
  <c r="G470" i="9"/>
  <c r="G466" i="9"/>
  <c r="G462" i="9"/>
  <c r="G458" i="9"/>
  <c r="G454" i="9"/>
  <c r="G450" i="9"/>
  <c r="G446" i="9"/>
  <c r="G442" i="9"/>
  <c r="G438" i="9"/>
  <c r="G434" i="9"/>
  <c r="G430" i="9"/>
  <c r="G426" i="9"/>
  <c r="G422" i="9"/>
  <c r="AB955" i="9"/>
  <c r="G897" i="9"/>
  <c r="G881" i="9"/>
  <c r="G865" i="9"/>
  <c r="G849" i="9"/>
  <c r="G833" i="9"/>
  <c r="G817" i="9"/>
  <c r="G801" i="9"/>
  <c r="G785" i="9"/>
  <c r="G769" i="9"/>
  <c r="G753" i="9"/>
  <c r="G737" i="9"/>
  <c r="G721" i="9"/>
  <c r="G705" i="9"/>
  <c r="G689" i="9"/>
  <c r="G673" i="9"/>
  <c r="G657" i="9"/>
  <c r="G641" i="9"/>
  <c r="G625" i="9"/>
  <c r="G609" i="9"/>
  <c r="G593" i="9"/>
  <c r="G577" i="9"/>
  <c r="G561" i="9"/>
  <c r="G545" i="9"/>
  <c r="G529" i="9"/>
  <c r="G513" i="9"/>
  <c r="G497" i="9"/>
  <c r="G481" i="9"/>
  <c r="G465" i="9"/>
  <c r="G449" i="9"/>
  <c r="G433" i="9"/>
  <c r="G420" i="9"/>
  <c r="G416" i="9"/>
  <c r="G412" i="9"/>
  <c r="G408" i="9"/>
  <c r="G404" i="9"/>
  <c r="G400" i="9"/>
  <c r="G396" i="9"/>
  <c r="G392" i="9"/>
  <c r="G388" i="9"/>
  <c r="G384" i="9"/>
  <c r="G380" i="9"/>
  <c r="G376" i="9"/>
  <c r="G372" i="9"/>
  <c r="G368" i="9"/>
  <c r="G364" i="9"/>
  <c r="G360" i="9"/>
  <c r="G356" i="9"/>
  <c r="G352" i="9"/>
  <c r="G348" i="9"/>
  <c r="G344" i="9"/>
  <c r="G340" i="9"/>
  <c r="G336" i="9"/>
  <c r="G332" i="9"/>
  <c r="G328" i="9"/>
  <c r="G324" i="9"/>
  <c r="G320" i="9"/>
  <c r="G316" i="9"/>
  <c r="G312" i="9"/>
  <c r="G308" i="9"/>
  <c r="G304" i="9"/>
  <c r="G300" i="9"/>
  <c r="G296" i="9"/>
  <c r="G292" i="9"/>
  <c r="G288" i="9"/>
  <c r="G284" i="9"/>
  <c r="G280" i="9"/>
  <c r="G271" i="9"/>
  <c r="C3" i="9"/>
  <c r="AB1001" i="9"/>
  <c r="AB3" i="9"/>
  <c r="G276" i="9"/>
  <c r="G725" i="9"/>
  <c r="G517" i="9"/>
  <c r="G437" i="9"/>
  <c r="G409" i="9"/>
  <c r="G393" i="9"/>
  <c r="G381" i="9"/>
  <c r="G369" i="9"/>
  <c r="G357" i="9"/>
  <c r="G345" i="9"/>
  <c r="G333" i="9"/>
  <c r="G321" i="9"/>
  <c r="G309" i="9"/>
  <c r="G297" i="9"/>
  <c r="G285" i="9"/>
  <c r="AC3" i="9"/>
  <c r="U274" i="9"/>
  <c r="AB1003" i="9"/>
  <c r="G909" i="9"/>
  <c r="G893" i="9"/>
  <c r="G877" i="9"/>
  <c r="G861" i="9"/>
  <c r="G845" i="9"/>
  <c r="G829" i="9"/>
  <c r="G813" i="9"/>
  <c r="G797" i="9"/>
  <c r="G781" i="9"/>
  <c r="G765" i="9"/>
  <c r="G749" i="9"/>
  <c r="G733" i="9"/>
  <c r="G717" i="9"/>
  <c r="G701" i="9"/>
  <c r="G685" i="9"/>
  <c r="G669" i="9"/>
  <c r="G653" i="9"/>
  <c r="G637" i="9"/>
  <c r="G621" i="9"/>
  <c r="G605" i="9"/>
  <c r="G589" i="9"/>
  <c r="G573" i="9"/>
  <c r="G557" i="9"/>
  <c r="G541" i="9"/>
  <c r="G525" i="9"/>
  <c r="G509" i="9"/>
  <c r="G493" i="9"/>
  <c r="G477" i="9"/>
  <c r="G461" i="9"/>
  <c r="G445" i="9"/>
  <c r="G429" i="9"/>
  <c r="G419" i="9"/>
  <c r="G415" i="9"/>
  <c r="G411" i="9"/>
  <c r="G407" i="9"/>
  <c r="G403" i="9"/>
  <c r="G399" i="9"/>
  <c r="G395" i="9"/>
  <c r="G391" i="9"/>
  <c r="G387" i="9"/>
  <c r="G383" i="9"/>
  <c r="G379" i="9"/>
  <c r="G375" i="9"/>
  <c r="G371" i="9"/>
  <c r="G367" i="9"/>
  <c r="G363" i="9"/>
  <c r="G359" i="9"/>
  <c r="G355" i="9"/>
  <c r="G351" i="9"/>
  <c r="G347" i="9"/>
  <c r="G343" i="9"/>
  <c r="G339" i="9"/>
  <c r="G335" i="9"/>
  <c r="G331" i="9"/>
  <c r="G327" i="9"/>
  <c r="G323" i="9"/>
  <c r="G319" i="9"/>
  <c r="G315" i="9"/>
  <c r="G311" i="9"/>
  <c r="G307" i="9"/>
  <c r="G303" i="9"/>
  <c r="G299" i="9"/>
  <c r="G295" i="9"/>
  <c r="G291" i="9"/>
  <c r="G287" i="9"/>
  <c r="G283" i="9"/>
  <c r="G279" i="9"/>
  <c r="G274" i="9"/>
  <c r="G277" i="9"/>
  <c r="U273" i="9"/>
  <c r="G901" i="9"/>
  <c r="G885" i="9"/>
  <c r="G853" i="9"/>
  <c r="G821" i="9"/>
  <c r="G789" i="9"/>
  <c r="G757" i="9"/>
  <c r="G709" i="9"/>
  <c r="G677" i="9"/>
  <c r="G645" i="9"/>
  <c r="G613" i="9"/>
  <c r="G581" i="9"/>
  <c r="G549" i="9"/>
  <c r="G501" i="9"/>
  <c r="G469" i="9"/>
  <c r="G421" i="9"/>
  <c r="G413" i="9"/>
  <c r="G401" i="9"/>
  <c r="G389" i="9"/>
  <c r="G373" i="9"/>
  <c r="G361" i="9"/>
  <c r="G353" i="9"/>
  <c r="G341" i="9"/>
  <c r="G325" i="9"/>
  <c r="G317" i="9"/>
  <c r="G305" i="9"/>
  <c r="G293" i="9"/>
  <c r="G275" i="9"/>
  <c r="U269" i="9"/>
  <c r="AB987" i="9"/>
  <c r="G905" i="9"/>
  <c r="G889" i="9"/>
  <c r="G873" i="9"/>
  <c r="G857" i="9"/>
  <c r="G841" i="9"/>
  <c r="G825" i="9"/>
  <c r="G809" i="9"/>
  <c r="G793" i="9"/>
  <c r="G777" i="9"/>
  <c r="G761" i="9"/>
  <c r="G745" i="9"/>
  <c r="G729" i="9"/>
  <c r="G713" i="9"/>
  <c r="G697" i="9"/>
  <c r="G681" i="9"/>
  <c r="G665" i="9"/>
  <c r="G649" i="9"/>
  <c r="G633" i="9"/>
  <c r="G617" i="9"/>
  <c r="G601" i="9"/>
  <c r="G585" i="9"/>
  <c r="G569" i="9"/>
  <c r="G553" i="9"/>
  <c r="G537" i="9"/>
  <c r="G521" i="9"/>
  <c r="G505" i="9"/>
  <c r="G489" i="9"/>
  <c r="G473" i="9"/>
  <c r="G457" i="9"/>
  <c r="G441" i="9"/>
  <c r="G425" i="9"/>
  <c r="G418" i="9"/>
  <c r="G414" i="9"/>
  <c r="G410" i="9"/>
  <c r="G406" i="9"/>
  <c r="G402" i="9"/>
  <c r="G398" i="9"/>
  <c r="G394" i="9"/>
  <c r="G390" i="9"/>
  <c r="G386" i="9"/>
  <c r="G382" i="9"/>
  <c r="G378" i="9"/>
  <c r="G374" i="9"/>
  <c r="G370" i="9"/>
  <c r="G366" i="9"/>
  <c r="G362" i="9"/>
  <c r="G358" i="9"/>
  <c r="G354" i="9"/>
  <c r="G350" i="9"/>
  <c r="G346" i="9"/>
  <c r="G342" i="9"/>
  <c r="G338" i="9"/>
  <c r="G334" i="9"/>
  <c r="G330" i="9"/>
  <c r="G326" i="9"/>
  <c r="G322" i="9"/>
  <c r="G318" i="9"/>
  <c r="G314" i="9"/>
  <c r="G310" i="9"/>
  <c r="G306" i="9"/>
  <c r="G302" i="9"/>
  <c r="G298" i="9"/>
  <c r="G294" i="9"/>
  <c r="G290" i="9"/>
  <c r="G286" i="9"/>
  <c r="G282" i="9"/>
  <c r="G278" i="9"/>
  <c r="G270" i="9"/>
  <c r="G273" i="9"/>
  <c r="G272" i="9"/>
  <c r="N3" i="9"/>
  <c r="AB971" i="9"/>
  <c r="G869" i="9"/>
  <c r="G837" i="9"/>
  <c r="G805" i="9"/>
  <c r="G773" i="9"/>
  <c r="G741" i="9"/>
  <c r="G693" i="9"/>
  <c r="G661" i="9"/>
  <c r="G629" i="9"/>
  <c r="G597" i="9"/>
  <c r="G565" i="9"/>
  <c r="G533" i="9"/>
  <c r="G485" i="9"/>
  <c r="G453" i="9"/>
  <c r="G417" i="9"/>
  <c r="G405" i="9"/>
  <c r="G397" i="9"/>
  <c r="G385" i="9"/>
  <c r="G377" i="9"/>
  <c r="G365" i="9"/>
  <c r="G349" i="9"/>
  <c r="G337" i="9"/>
  <c r="G329" i="9"/>
  <c r="G313" i="9"/>
  <c r="G301" i="9"/>
  <c r="G289" i="9"/>
  <c r="G281" i="9"/>
  <c r="G269" i="9"/>
  <c r="H1" i="9" l="1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H1184" i="9"/>
  <c r="H1168" i="9"/>
  <c r="H1152" i="9"/>
  <c r="H1136" i="9"/>
  <c r="H1120" i="9"/>
  <c r="H1096" i="9"/>
  <c r="H1032" i="9"/>
  <c r="H967" i="9"/>
  <c r="H1067" i="9"/>
  <c r="H1002" i="9"/>
  <c r="H1102" i="9"/>
  <c r="H1038" i="9"/>
  <c r="H973" i="9"/>
  <c r="H935" i="9"/>
  <c r="H919" i="9"/>
  <c r="H903" i="9"/>
  <c r="H887" i="9"/>
  <c r="H871" i="9"/>
  <c r="H855" i="9"/>
  <c r="H839" i="9"/>
  <c r="H823" i="9"/>
  <c r="H807" i="9"/>
  <c r="H791" i="9"/>
  <c r="H775" i="9"/>
  <c r="H759" i="9"/>
  <c r="H743" i="9"/>
  <c r="H727" i="9"/>
  <c r="H711" i="9"/>
  <c r="H695" i="9"/>
  <c r="H679" i="9"/>
  <c r="H663" i="9"/>
  <c r="H647" i="9"/>
  <c r="H631" i="9"/>
  <c r="H615" i="9"/>
  <c r="H599" i="9"/>
  <c r="H583" i="9"/>
  <c r="H567" i="9"/>
  <c r="H551" i="9"/>
  <c r="H535" i="9"/>
  <c r="H519" i="9"/>
  <c r="H503" i="9"/>
  <c r="H487" i="9"/>
  <c r="H471" i="9"/>
  <c r="H455" i="9"/>
  <c r="H439" i="9"/>
  <c r="H423" i="9"/>
  <c r="H407" i="9"/>
  <c r="H391" i="9"/>
  <c r="H375" i="9"/>
  <c r="H359" i="9"/>
  <c r="H343" i="9"/>
  <c r="H327" i="9"/>
  <c r="H311" i="9"/>
  <c r="H295" i="9"/>
  <c r="H279" i="9"/>
  <c r="H1089" i="9"/>
  <c r="H1025" i="9"/>
  <c r="H964" i="9"/>
  <c r="H56" i="9"/>
  <c r="H176" i="9"/>
  <c r="AG1995" i="9"/>
  <c r="AG1979" i="9"/>
  <c r="AG1963" i="9"/>
  <c r="AG1947" i="9"/>
  <c r="AG1931" i="9"/>
  <c r="AG1915" i="9"/>
  <c r="AG1899" i="9"/>
  <c r="AG1883" i="9"/>
  <c r="AG1867" i="9"/>
  <c r="AG1851" i="9"/>
  <c r="AG1835" i="9"/>
  <c r="AG1819" i="9"/>
  <c r="AG1803" i="9"/>
  <c r="AG1787" i="9"/>
  <c r="AG1771" i="9"/>
  <c r="AG1755" i="9"/>
  <c r="AG1739" i="9"/>
  <c r="AG1723" i="9"/>
  <c r="AG1707" i="9"/>
  <c r="AG1691" i="9"/>
  <c r="AG1675" i="9"/>
  <c r="AG1659" i="9"/>
  <c r="AG1643" i="9"/>
  <c r="AG1627" i="9"/>
  <c r="AG1611" i="9"/>
  <c r="AG1595" i="9"/>
  <c r="AG1579" i="9"/>
  <c r="AG1563" i="9"/>
  <c r="AG1547" i="9"/>
  <c r="AG1531" i="9"/>
  <c r="AG1515" i="9"/>
  <c r="AG1499" i="9"/>
  <c r="AG1483" i="9"/>
  <c r="AG1467" i="9"/>
  <c r="AG1451" i="9"/>
  <c r="AG1435" i="9"/>
  <c r="AG1419" i="9"/>
  <c r="AG1403" i="9"/>
  <c r="AG1387" i="9"/>
  <c r="AG1371" i="9"/>
  <c r="AG1355" i="9"/>
  <c r="AG1339" i="9"/>
  <c r="AG1324" i="9"/>
  <c r="AG1308" i="9"/>
  <c r="AG1292" i="9"/>
  <c r="AG1276" i="9"/>
  <c r="AG1260" i="9"/>
  <c r="AG1244" i="9"/>
  <c r="AG1228" i="9"/>
  <c r="AG1212" i="9"/>
  <c r="AG1196" i="9"/>
  <c r="AG1180" i="9"/>
  <c r="AG1164" i="9"/>
  <c r="AG1148" i="9"/>
  <c r="AG1132" i="9"/>
  <c r="AG1116" i="9"/>
  <c r="AG1100" i="9"/>
  <c r="AG1084" i="9"/>
  <c r="AG1068" i="9"/>
  <c r="AG1052" i="9"/>
  <c r="AG1036" i="9"/>
  <c r="AG1020" i="9"/>
  <c r="AG1004" i="9"/>
  <c r="AG1003" i="9"/>
  <c r="AG908" i="9"/>
  <c r="AG892" i="9"/>
  <c r="AG876" i="9"/>
  <c r="H1180" i="9"/>
  <c r="H1164" i="9"/>
  <c r="H1148" i="9"/>
  <c r="H1132" i="9"/>
  <c r="H1116" i="9"/>
  <c r="H1080" i="9"/>
  <c r="H1016" i="9"/>
  <c r="H951" i="9"/>
  <c r="H1051" i="9"/>
  <c r="H986" i="9"/>
  <c r="H1086" i="9"/>
  <c r="H1022" i="9"/>
  <c r="H957" i="9"/>
  <c r="H931" i="9"/>
  <c r="H915" i="9"/>
  <c r="H899" i="9"/>
  <c r="H883" i="9"/>
  <c r="H867" i="9"/>
  <c r="H851" i="9"/>
  <c r="H835" i="9"/>
  <c r="H819" i="9"/>
  <c r="H803" i="9"/>
  <c r="H787" i="9"/>
  <c r="H771" i="9"/>
  <c r="H755" i="9"/>
  <c r="H739" i="9"/>
  <c r="H723" i="9"/>
  <c r="H707" i="9"/>
  <c r="H691" i="9"/>
  <c r="H675" i="9"/>
  <c r="H659" i="9"/>
  <c r="H643" i="9"/>
  <c r="H627" i="9"/>
  <c r="H611" i="9"/>
  <c r="H595" i="9"/>
  <c r="H579" i="9"/>
  <c r="H563" i="9"/>
  <c r="H547" i="9"/>
  <c r="H531" i="9"/>
  <c r="H515" i="9"/>
  <c r="H499" i="9"/>
  <c r="H483" i="9"/>
  <c r="H467" i="9"/>
  <c r="H451" i="9"/>
  <c r="H435" i="9"/>
  <c r="H419" i="9"/>
  <c r="H403" i="9"/>
  <c r="H387" i="9"/>
  <c r="H371" i="9"/>
  <c r="H355" i="9"/>
  <c r="H339" i="9"/>
  <c r="H323" i="9"/>
  <c r="H307" i="9"/>
  <c r="H291" i="9"/>
  <c r="H275" i="9"/>
  <c r="H1073" i="9"/>
  <c r="H1009" i="9"/>
  <c r="H948" i="9"/>
  <c r="H92" i="9"/>
  <c r="H208" i="9"/>
  <c r="AG1991" i="9"/>
  <c r="AG1975" i="9"/>
  <c r="AG1959" i="9"/>
  <c r="AG1943" i="9"/>
  <c r="AG1927" i="9"/>
  <c r="AG1911" i="9"/>
  <c r="AG1895" i="9"/>
  <c r="AG1879" i="9"/>
  <c r="AG1863" i="9"/>
  <c r="AG1847" i="9"/>
  <c r="AG1831" i="9"/>
  <c r="AG1815" i="9"/>
  <c r="AG1799" i="9"/>
  <c r="AG1783" i="9"/>
  <c r="AG1767" i="9"/>
  <c r="AG1751" i="9"/>
  <c r="AG1735" i="9"/>
  <c r="AG1719" i="9"/>
  <c r="AG1703" i="9"/>
  <c r="AG1687" i="9"/>
  <c r="AG1671" i="9"/>
  <c r="AG1655" i="9"/>
  <c r="AG1639" i="9"/>
  <c r="AG1623" i="9"/>
  <c r="AG1607" i="9"/>
  <c r="AG1591" i="9"/>
  <c r="AG1575" i="9"/>
  <c r="AG1559" i="9"/>
  <c r="AG1543" i="9"/>
  <c r="AG1527" i="9"/>
  <c r="AG1511" i="9"/>
  <c r="AG1495" i="9"/>
  <c r="AG1479" i="9"/>
  <c r="AG1463" i="9"/>
  <c r="AG1447" i="9"/>
  <c r="AG1431" i="9"/>
  <c r="AG1415" i="9"/>
  <c r="AG1399" i="9"/>
  <c r="AG1383" i="9"/>
  <c r="AG1367" i="9"/>
  <c r="AG1351" i="9"/>
  <c r="AG1336" i="9"/>
  <c r="AG1320" i="9"/>
  <c r="AG1304" i="9"/>
  <c r="AG1288" i="9"/>
  <c r="AG1272" i="9"/>
  <c r="AG1256" i="9"/>
  <c r="AG1240" i="9"/>
  <c r="AG1224" i="9"/>
  <c r="AG1208" i="9"/>
  <c r="AG1192" i="9"/>
  <c r="AG1176" i="9"/>
  <c r="AG1160" i="9"/>
  <c r="AG1144" i="9"/>
  <c r="AG1128" i="9"/>
  <c r="AG1112" i="9"/>
  <c r="AG1096" i="9"/>
  <c r="AG1080" i="9"/>
  <c r="AG1064" i="9"/>
  <c r="AG1048" i="9"/>
  <c r="AG1032" i="9"/>
  <c r="AG1016" i="9"/>
  <c r="AG988" i="9"/>
  <c r="AG987" i="9"/>
  <c r="AG904" i="9"/>
  <c r="AG888" i="9"/>
  <c r="AG872" i="9"/>
  <c r="H1160" i="9"/>
  <c r="H1128" i="9"/>
  <c r="H1064" i="9"/>
  <c r="H1099" i="9"/>
  <c r="H970" i="9"/>
  <c r="H1006" i="9"/>
  <c r="H927" i="9"/>
  <c r="H895" i="9"/>
  <c r="H863" i="9"/>
  <c r="H831" i="9"/>
  <c r="H799" i="9"/>
  <c r="H767" i="9"/>
  <c r="H735" i="9"/>
  <c r="H703" i="9"/>
  <c r="H671" i="9"/>
  <c r="H639" i="9"/>
  <c r="H607" i="9"/>
  <c r="H575" i="9"/>
  <c r="H543" i="9"/>
  <c r="H511" i="9"/>
  <c r="H479" i="9"/>
  <c r="H447" i="9"/>
  <c r="H415" i="9"/>
  <c r="H383" i="9"/>
  <c r="H351" i="9"/>
  <c r="H319" i="9"/>
  <c r="H287" i="9"/>
  <c r="H1057" i="9"/>
  <c r="H4" i="9"/>
  <c r="H236" i="9"/>
  <c r="AG1971" i="9"/>
  <c r="AG1939" i="9"/>
  <c r="AG1907" i="9"/>
  <c r="AG1875" i="9"/>
  <c r="AG1843" i="9"/>
  <c r="AG1811" i="9"/>
  <c r="AG1779" i="9"/>
  <c r="AG1747" i="9"/>
  <c r="AG1715" i="9"/>
  <c r="AG1683" i="9"/>
  <c r="AG1651" i="9"/>
  <c r="AG1619" i="9"/>
  <c r="AG1587" i="9"/>
  <c r="AG1555" i="9"/>
  <c r="AG1523" i="9"/>
  <c r="AG1491" i="9"/>
  <c r="AG1459" i="9"/>
  <c r="AG1427" i="9"/>
  <c r="AG1395" i="9"/>
  <c r="AG1363" i="9"/>
  <c r="AG1332" i="9"/>
  <c r="AG1300" i="9"/>
  <c r="AG1268" i="9"/>
  <c r="AG1236" i="9"/>
  <c r="AG1204" i="9"/>
  <c r="AG1172" i="9"/>
  <c r="AG1140" i="9"/>
  <c r="AG1108" i="9"/>
  <c r="AG1076" i="9"/>
  <c r="AG1044" i="9"/>
  <c r="AG1012" i="9"/>
  <c r="AG971" i="9"/>
  <c r="AG884" i="9"/>
  <c r="AG860" i="9"/>
  <c r="AG844" i="9"/>
  <c r="AG828" i="9"/>
  <c r="AG812" i="9"/>
  <c r="AG796" i="9"/>
  <c r="AG780" i="9"/>
  <c r="AG764" i="9"/>
  <c r="AG748" i="9"/>
  <c r="AG732" i="9"/>
  <c r="AG716" i="9"/>
  <c r="AG700" i="9"/>
  <c r="AG684" i="9"/>
  <c r="AG668" i="9"/>
  <c r="AG652" i="9"/>
  <c r="AG636" i="9"/>
  <c r="AG620" i="9"/>
  <c r="AG604" i="9"/>
  <c r="AG588" i="9"/>
  <c r="AG572" i="9"/>
  <c r="AG556" i="9"/>
  <c r="AG540" i="9"/>
  <c r="AG524" i="9"/>
  <c r="AG508" i="9"/>
  <c r="AG492" i="9"/>
  <c r="AG476" i="9"/>
  <c r="AG460" i="9"/>
  <c r="AG444" i="9"/>
  <c r="AG428" i="9"/>
  <c r="AG412" i="9"/>
  <c r="AG396" i="9"/>
  <c r="AG380" i="9"/>
  <c r="AG364" i="9"/>
  <c r="AG348" i="9"/>
  <c r="AG332" i="9"/>
  <c r="AG316" i="9"/>
  <c r="AG300" i="9"/>
  <c r="AG284" i="9"/>
  <c r="AG1002" i="9"/>
  <c r="AG941" i="9"/>
  <c r="AG925" i="9"/>
  <c r="AG909" i="9"/>
  <c r="AG253" i="9"/>
  <c r="AG237" i="9"/>
  <c r="AG221" i="9"/>
  <c r="AG205" i="9"/>
  <c r="AG189" i="9"/>
  <c r="AG173" i="9"/>
  <c r="AG157" i="9"/>
  <c r="AG141" i="9"/>
  <c r="AG125" i="9"/>
  <c r="AG109" i="9"/>
  <c r="AG93" i="9"/>
  <c r="AG77" i="9"/>
  <c r="AG61" i="9"/>
  <c r="AG45" i="9"/>
  <c r="AG29" i="9"/>
  <c r="AG13" i="9"/>
  <c r="AG977" i="9"/>
  <c r="H64" i="9"/>
  <c r="H204" i="9"/>
  <c r="T1773" i="9"/>
  <c r="T1757" i="9"/>
  <c r="T1741" i="9"/>
  <c r="T1725" i="9"/>
  <c r="T1709" i="9"/>
  <c r="T1693" i="9"/>
  <c r="T1677" i="9"/>
  <c r="T1661" i="9"/>
  <c r="T1645" i="9"/>
  <c r="T1629" i="9"/>
  <c r="T1613" i="9"/>
  <c r="T1597" i="9"/>
  <c r="T1581" i="9"/>
  <c r="T1565" i="9"/>
  <c r="T1549" i="9"/>
  <c r="T1533" i="9"/>
  <c r="T1517" i="9"/>
  <c r="T1501" i="9"/>
  <c r="T1485" i="9"/>
  <c r="T1469" i="9"/>
  <c r="T1453" i="9"/>
  <c r="T1437" i="9"/>
  <c r="T1421" i="9"/>
  <c r="T1405" i="9"/>
  <c r="T1389" i="9"/>
  <c r="T1373" i="9"/>
  <c r="T1357" i="9"/>
  <c r="T1988" i="9"/>
  <c r="T1972" i="9"/>
  <c r="T1956" i="9"/>
  <c r="T1940" i="9"/>
  <c r="T1924" i="9"/>
  <c r="T1908" i="9"/>
  <c r="T1892" i="9"/>
  <c r="T1876" i="9"/>
  <c r="T1860" i="9"/>
  <c r="T1844" i="9"/>
  <c r="T1828" i="9"/>
  <c r="T1812" i="9"/>
  <c r="T1796" i="9"/>
  <c r="T1780" i="9"/>
  <c r="T1341" i="9"/>
  <c r="T1325" i="9"/>
  <c r="T1309" i="9"/>
  <c r="T1293" i="9"/>
  <c r="T1277" i="9"/>
  <c r="T1261" i="9"/>
  <c r="T1245" i="9"/>
  <c r="T1229" i="9"/>
  <c r="T1213" i="9"/>
  <c r="T1197" i="9"/>
  <c r="T1181" i="9"/>
  <c r="T1165" i="9"/>
  <c r="T1149" i="9"/>
  <c r="T1133" i="9"/>
  <c r="T1117" i="9"/>
  <c r="T1101" i="9"/>
  <c r="T1085" i="9"/>
  <c r="T1069" i="9"/>
  <c r="T1053" i="9"/>
  <c r="T1037" i="9"/>
  <c r="T1021" i="9"/>
  <c r="T1005" i="9"/>
  <c r="T989" i="9"/>
  <c r="T973" i="9"/>
  <c r="T957" i="9"/>
  <c r="T908" i="9"/>
  <c r="T892" i="9"/>
  <c r="T876" i="9"/>
  <c r="T860" i="9"/>
  <c r="H1156" i="9"/>
  <c r="H1124" i="9"/>
  <c r="H1048" i="9"/>
  <c r="H1083" i="9"/>
  <c r="H954" i="9"/>
  <c r="H989" i="9"/>
  <c r="H923" i="9"/>
  <c r="H891" i="9"/>
  <c r="H859" i="9"/>
  <c r="H827" i="9"/>
  <c r="H795" i="9"/>
  <c r="H763" i="9"/>
  <c r="H731" i="9"/>
  <c r="H699" i="9"/>
  <c r="H667" i="9"/>
  <c r="H635" i="9"/>
  <c r="H603" i="9"/>
  <c r="H571" i="9"/>
  <c r="H539" i="9"/>
  <c r="H507" i="9"/>
  <c r="H475" i="9"/>
  <c r="H443" i="9"/>
  <c r="H411" i="9"/>
  <c r="H379" i="9"/>
  <c r="H347" i="9"/>
  <c r="H315" i="9"/>
  <c r="H283" i="9"/>
  <c r="H1041" i="9"/>
  <c r="H24" i="9"/>
  <c r="AG1999" i="9"/>
  <c r="AG1967" i="9"/>
  <c r="AG1935" i="9"/>
  <c r="AG1903" i="9"/>
  <c r="AG1871" i="9"/>
  <c r="AG1839" i="9"/>
  <c r="AG1807" i="9"/>
  <c r="AG1775" i="9"/>
  <c r="AG1743" i="9"/>
  <c r="AG1711" i="9"/>
  <c r="AG1679" i="9"/>
  <c r="AG1647" i="9"/>
  <c r="AG1615" i="9"/>
  <c r="AG1583" i="9"/>
  <c r="AG1551" i="9"/>
  <c r="AG1519" i="9"/>
  <c r="AG1487" i="9"/>
  <c r="AG1455" i="9"/>
  <c r="AG1423" i="9"/>
  <c r="AG1391" i="9"/>
  <c r="AG1359" i="9"/>
  <c r="AG1328" i="9"/>
  <c r="AG1296" i="9"/>
  <c r="AG1264" i="9"/>
  <c r="AG1232" i="9"/>
  <c r="AG1200" i="9"/>
  <c r="AG1168" i="9"/>
  <c r="AG1136" i="9"/>
  <c r="AG1104" i="9"/>
  <c r="AG1072" i="9"/>
  <c r="AG1040" i="9"/>
  <c r="AG1008" i="9"/>
  <c r="AG955" i="9"/>
  <c r="AG880" i="9"/>
  <c r="AG856" i="9"/>
  <c r="AG840" i="9"/>
  <c r="AG824" i="9"/>
  <c r="AG808" i="9"/>
  <c r="H1176" i="9"/>
  <c r="H1144" i="9"/>
  <c r="H1112" i="9"/>
  <c r="H999" i="9"/>
  <c r="H1035" i="9"/>
  <c r="H1070" i="9"/>
  <c r="H943" i="9"/>
  <c r="H911" i="9"/>
  <c r="H879" i="9"/>
  <c r="H847" i="9"/>
  <c r="H815" i="9"/>
  <c r="H783" i="9"/>
  <c r="H751" i="9"/>
  <c r="H719" i="9"/>
  <c r="H687" i="9"/>
  <c r="H655" i="9"/>
  <c r="H623" i="9"/>
  <c r="H591" i="9"/>
  <c r="H559" i="9"/>
  <c r="H527" i="9"/>
  <c r="H495" i="9"/>
  <c r="H463" i="9"/>
  <c r="H431" i="9"/>
  <c r="H399" i="9"/>
  <c r="H367" i="9"/>
  <c r="H335" i="9"/>
  <c r="H303" i="9"/>
  <c r="H271" i="9"/>
  <c r="H996" i="9"/>
  <c r="H140" i="9"/>
  <c r="AG1987" i="9"/>
  <c r="AG1955" i="9"/>
  <c r="AG1923" i="9"/>
  <c r="AG1891" i="9"/>
  <c r="AG1859" i="9"/>
  <c r="AG1827" i="9"/>
  <c r="AG1795" i="9"/>
  <c r="AG1763" i="9"/>
  <c r="AG1731" i="9"/>
  <c r="AG1699" i="9"/>
  <c r="AG1667" i="9"/>
  <c r="AG1635" i="9"/>
  <c r="AG1603" i="9"/>
  <c r="AG1571" i="9"/>
  <c r="AG1539" i="9"/>
  <c r="AG1507" i="9"/>
  <c r="AG1475" i="9"/>
  <c r="AG1443" i="9"/>
  <c r="AG1411" i="9"/>
  <c r="AG1379" i="9"/>
  <c r="AG1347" i="9"/>
  <c r="AG1316" i="9"/>
  <c r="AG1284" i="9"/>
  <c r="AG1252" i="9"/>
  <c r="AG1220" i="9"/>
  <c r="AG1188" i="9"/>
  <c r="AG1156" i="9"/>
  <c r="AG1124" i="9"/>
  <c r="AG1092" i="9"/>
  <c r="AG1060" i="9"/>
  <c r="AG1028" i="9"/>
  <c r="AG972" i="9"/>
  <c r="AG900" i="9"/>
  <c r="AG868" i="9"/>
  <c r="AG852" i="9"/>
  <c r="AG836" i="9"/>
  <c r="AG820" i="9"/>
  <c r="AG804" i="9"/>
  <c r="AG788" i="9"/>
  <c r="AG772" i="9"/>
  <c r="AG756" i="9"/>
  <c r="AG740" i="9"/>
  <c r="AG724" i="9"/>
  <c r="AG708" i="9"/>
  <c r="AG692" i="9"/>
  <c r="AG676" i="9"/>
  <c r="AG660" i="9"/>
  <c r="AG644" i="9"/>
  <c r="AG628" i="9"/>
  <c r="AG612" i="9"/>
  <c r="AG596" i="9"/>
  <c r="AG580" i="9"/>
  <c r="AG564" i="9"/>
  <c r="AG548" i="9"/>
  <c r="AG532" i="9"/>
  <c r="AG516" i="9"/>
  <c r="AG500" i="9"/>
  <c r="AG484" i="9"/>
  <c r="AG468" i="9"/>
  <c r="AG452" i="9"/>
  <c r="AG436" i="9"/>
  <c r="AG420" i="9"/>
  <c r="AG404" i="9"/>
  <c r="AG388" i="9"/>
  <c r="AG372" i="9"/>
  <c r="AG356" i="9"/>
  <c r="AG340" i="9"/>
  <c r="AG324" i="9"/>
  <c r="AG308" i="9"/>
  <c r="AG292" i="9"/>
  <c r="AG276" i="9"/>
  <c r="AG970" i="9"/>
  <c r="AG933" i="9"/>
  <c r="AG917" i="9"/>
  <c r="AG261" i="9"/>
  <c r="AG245" i="9"/>
  <c r="AG229" i="9"/>
  <c r="AG213" i="9"/>
  <c r="AG197" i="9"/>
  <c r="AG181" i="9"/>
  <c r="AG165" i="9"/>
  <c r="AG149" i="9"/>
  <c r="AG133" i="9"/>
  <c r="AG117" i="9"/>
  <c r="AG101" i="9"/>
  <c r="AG85" i="9"/>
  <c r="AG69" i="9"/>
  <c r="AG53" i="9"/>
  <c r="AG37" i="9"/>
  <c r="AG21" i="9"/>
  <c r="AG5" i="9"/>
  <c r="AG945" i="9"/>
  <c r="H116" i="9"/>
  <c r="H260" i="9"/>
  <c r="T1765" i="9"/>
  <c r="T1749" i="9"/>
  <c r="T1733" i="9"/>
  <c r="H1140" i="9"/>
  <c r="H1054" i="9"/>
  <c r="H843" i="9"/>
  <c r="H715" i="9"/>
  <c r="H587" i="9"/>
  <c r="H459" i="9"/>
  <c r="H331" i="9"/>
  <c r="H160" i="9"/>
  <c r="AG1887" i="9"/>
  <c r="AG1759" i="9"/>
  <c r="AG1631" i="9"/>
  <c r="AG1503" i="9"/>
  <c r="AG1375" i="9"/>
  <c r="AG1248" i="9"/>
  <c r="AG1120" i="9"/>
  <c r="AG956" i="9"/>
  <c r="AG832" i="9"/>
  <c r="AG784" i="9"/>
  <c r="AG752" i="9"/>
  <c r="AG720" i="9"/>
  <c r="AG688" i="9"/>
  <c r="AG656" i="9"/>
  <c r="AG624" i="9"/>
  <c r="AG592" i="9"/>
  <c r="AG560" i="9"/>
  <c r="AG528" i="9"/>
  <c r="AG496" i="9"/>
  <c r="AG464" i="9"/>
  <c r="AG432" i="9"/>
  <c r="AG400" i="9"/>
  <c r="AG368" i="9"/>
  <c r="AG336" i="9"/>
  <c r="AG304" i="9"/>
  <c r="AG272" i="9"/>
  <c r="AG929" i="9"/>
  <c r="AG257" i="9"/>
  <c r="AG225" i="9"/>
  <c r="AG193" i="9"/>
  <c r="AG161" i="9"/>
  <c r="AG129" i="9"/>
  <c r="AG97" i="9"/>
  <c r="AG65" i="9"/>
  <c r="AG33" i="9"/>
  <c r="AG993" i="9"/>
  <c r="H144" i="9"/>
  <c r="T1761" i="9"/>
  <c r="T1729" i="9"/>
  <c r="T1705" i="9"/>
  <c r="T1685" i="9"/>
  <c r="T1665" i="9"/>
  <c r="T1641" i="9"/>
  <c r="T1621" i="9"/>
  <c r="T1601" i="9"/>
  <c r="T1577" i="9"/>
  <c r="T1557" i="9"/>
  <c r="T1537" i="9"/>
  <c r="T1513" i="9"/>
  <c r="T1493" i="9"/>
  <c r="T1473" i="9"/>
  <c r="T1449" i="9"/>
  <c r="T1429" i="9"/>
  <c r="T1409" i="9"/>
  <c r="T1385" i="9"/>
  <c r="T1365" i="9"/>
  <c r="T1992" i="9"/>
  <c r="T1968" i="9"/>
  <c r="T1948" i="9"/>
  <c r="T1928" i="9"/>
  <c r="T1904" i="9"/>
  <c r="T1884" i="9"/>
  <c r="T1864" i="9"/>
  <c r="T1840" i="9"/>
  <c r="T1820" i="9"/>
  <c r="T1800" i="9"/>
  <c r="T1353" i="9"/>
  <c r="T1333" i="9"/>
  <c r="T1313" i="9"/>
  <c r="T1289" i="9"/>
  <c r="T1269" i="9"/>
  <c r="T1249" i="9"/>
  <c r="T1225" i="9"/>
  <c r="T1205" i="9"/>
  <c r="T1185" i="9"/>
  <c r="T1161" i="9"/>
  <c r="T1141" i="9"/>
  <c r="T1121" i="9"/>
  <c r="T1097" i="9"/>
  <c r="T1077" i="9"/>
  <c r="T1057" i="9"/>
  <c r="T1033" i="9"/>
  <c r="T1013" i="9"/>
  <c r="T993" i="9"/>
  <c r="T969" i="9"/>
  <c r="T949" i="9"/>
  <c r="T896" i="9"/>
  <c r="T872" i="9"/>
  <c r="T852" i="9"/>
  <c r="T836" i="9"/>
  <c r="T820" i="9"/>
  <c r="T804" i="9"/>
  <c r="T788" i="9"/>
  <c r="T772" i="9"/>
  <c r="T756" i="9"/>
  <c r="T740" i="9"/>
  <c r="T724" i="9"/>
  <c r="T708" i="9"/>
  <c r="T692" i="9"/>
  <c r="T676" i="9"/>
  <c r="T660" i="9"/>
  <c r="T644" i="9"/>
  <c r="T628" i="9"/>
  <c r="T612" i="9"/>
  <c r="T596" i="9"/>
  <c r="T580" i="9"/>
  <c r="T564" i="9"/>
  <c r="T548" i="9"/>
  <c r="T532" i="9"/>
  <c r="T516" i="9"/>
  <c r="T500" i="9"/>
  <c r="T484" i="9"/>
  <c r="T468" i="9"/>
  <c r="T452" i="9"/>
  <c r="T436" i="9"/>
  <c r="T420" i="9"/>
  <c r="T404" i="9"/>
  <c r="T388" i="9"/>
  <c r="T372" i="9"/>
  <c r="T356" i="9"/>
  <c r="T340" i="9"/>
  <c r="T324" i="9"/>
  <c r="T308" i="9"/>
  <c r="T292" i="9"/>
  <c r="T276" i="9"/>
  <c r="T260" i="9"/>
  <c r="T244" i="9"/>
  <c r="T228" i="9"/>
  <c r="T212" i="9"/>
  <c r="T196" i="9"/>
  <c r="T180" i="9"/>
  <c r="T164" i="9"/>
  <c r="T148" i="9"/>
  <c r="T132" i="9"/>
  <c r="T116" i="9"/>
  <c r="T100" i="9"/>
  <c r="T84" i="9"/>
  <c r="T68" i="9"/>
  <c r="T52" i="9"/>
  <c r="T36" i="9"/>
  <c r="T20" i="9"/>
  <c r="T4" i="9"/>
  <c r="T927" i="9"/>
  <c r="T911" i="9"/>
  <c r="H33" i="9"/>
  <c r="H65" i="9"/>
  <c r="H97" i="9"/>
  <c r="H129" i="9"/>
  <c r="H161" i="9"/>
  <c r="H193" i="9"/>
  <c r="H225" i="9"/>
  <c r="H257" i="9"/>
  <c r="U83" i="9"/>
  <c r="U67" i="9"/>
  <c r="U51" i="9"/>
  <c r="U35" i="9"/>
  <c r="U19" i="9"/>
  <c r="U3" i="9"/>
  <c r="U894" i="9"/>
  <c r="U878" i="9"/>
  <c r="U862" i="9"/>
  <c r="U846" i="9"/>
  <c r="U830" i="9"/>
  <c r="U814" i="9"/>
  <c r="U798" i="9"/>
  <c r="U782" i="9"/>
  <c r="U766" i="9"/>
  <c r="U750" i="9"/>
  <c r="U734" i="9"/>
  <c r="U718" i="9"/>
  <c r="U702" i="9"/>
  <c r="U686" i="9"/>
  <c r="U670" i="9"/>
  <c r="U654" i="9"/>
  <c r="U638" i="9"/>
  <c r="U622" i="9"/>
  <c r="U606" i="9"/>
  <c r="U590" i="9"/>
  <c r="U574" i="9"/>
  <c r="U558" i="9"/>
  <c r="U542" i="9"/>
  <c r="U526" i="9"/>
  <c r="U510" i="9"/>
  <c r="U494" i="9"/>
  <c r="U478" i="9"/>
  <c r="U462" i="9"/>
  <c r="U446" i="9"/>
  <c r="U430" i="9"/>
  <c r="U414" i="9"/>
  <c r="U398" i="9"/>
  <c r="U382" i="9"/>
  <c r="U366" i="9"/>
  <c r="U350" i="9"/>
  <c r="U334" i="9"/>
  <c r="U318" i="9"/>
  <c r="U302" i="9"/>
  <c r="U286" i="9"/>
  <c r="H14" i="9"/>
  <c r="H46" i="9"/>
  <c r="H78" i="9"/>
  <c r="H110" i="9"/>
  <c r="H142" i="9"/>
  <c r="H174" i="9"/>
  <c r="H206" i="9"/>
  <c r="H238" i="9"/>
  <c r="U271" i="9"/>
  <c r="N1987" i="9"/>
  <c r="N1971" i="9"/>
  <c r="N1955" i="9"/>
  <c r="N1939" i="9"/>
  <c r="N1923" i="9"/>
  <c r="N1907" i="9"/>
  <c r="N1891" i="9"/>
  <c r="N1875" i="9"/>
  <c r="N1859" i="9"/>
  <c r="N1843" i="9"/>
  <c r="N1827" i="9"/>
  <c r="N1811" i="9"/>
  <c r="N1795" i="9"/>
  <c r="N1779" i="9"/>
  <c r="N1763" i="9"/>
  <c r="N1747" i="9"/>
  <c r="N1731" i="9"/>
  <c r="N1715" i="9"/>
  <c r="N1699" i="9"/>
  <c r="N1683" i="9"/>
  <c r="N1667" i="9"/>
  <c r="N1651" i="9"/>
  <c r="N1635" i="9"/>
  <c r="N1619" i="9"/>
  <c r="N1603" i="9"/>
  <c r="N1587" i="9"/>
  <c r="N1571" i="9"/>
  <c r="N1555" i="9"/>
  <c r="N1539" i="9"/>
  <c r="N1523" i="9"/>
  <c r="N1507" i="9"/>
  <c r="N1491" i="9"/>
  <c r="N1475" i="9"/>
  <c r="N1459" i="9"/>
  <c r="N1443" i="9"/>
  <c r="N1427" i="9"/>
  <c r="N1411" i="9"/>
  <c r="N1395" i="9"/>
  <c r="N1379" i="9"/>
  <c r="N1363" i="9"/>
  <c r="N1347" i="9"/>
  <c r="H1108" i="9"/>
  <c r="H939" i="9"/>
  <c r="H811" i="9"/>
  <c r="H683" i="9"/>
  <c r="H555" i="9"/>
  <c r="H427" i="9"/>
  <c r="H299" i="9"/>
  <c r="AG1983" i="9"/>
  <c r="AG1855" i="9"/>
  <c r="AG1727" i="9"/>
  <c r="AG1599" i="9"/>
  <c r="AG1471" i="9"/>
  <c r="AG1343" i="9"/>
  <c r="AG1216" i="9"/>
  <c r="AG1088" i="9"/>
  <c r="AG896" i="9"/>
  <c r="AG816" i="9"/>
  <c r="AG776" i="9"/>
  <c r="AG744" i="9"/>
  <c r="AG712" i="9"/>
  <c r="AG680" i="9"/>
  <c r="AG648" i="9"/>
  <c r="AG616" i="9"/>
  <c r="AG584" i="9"/>
  <c r="AG552" i="9"/>
  <c r="AG520" i="9"/>
  <c r="AG488" i="9"/>
  <c r="AG456" i="9"/>
  <c r="AG424" i="9"/>
  <c r="AG392" i="9"/>
  <c r="AG360" i="9"/>
  <c r="AG328" i="9"/>
  <c r="AG296" i="9"/>
  <c r="AG986" i="9"/>
  <c r="AG921" i="9"/>
  <c r="AG249" i="9"/>
  <c r="AG217" i="9"/>
  <c r="AG185" i="9"/>
  <c r="AG153" i="9"/>
  <c r="AG121" i="9"/>
  <c r="AG89" i="9"/>
  <c r="AG57" i="9"/>
  <c r="AG25" i="9"/>
  <c r="AG961" i="9"/>
  <c r="H244" i="9"/>
  <c r="T1753" i="9"/>
  <c r="T1721" i="9"/>
  <c r="T1701" i="9"/>
  <c r="T1681" i="9"/>
  <c r="T1657" i="9"/>
  <c r="T1637" i="9"/>
  <c r="T1617" i="9"/>
  <c r="T1593" i="9"/>
  <c r="T1573" i="9"/>
  <c r="T1553" i="9"/>
  <c r="T1529" i="9"/>
  <c r="T1509" i="9"/>
  <c r="T1489" i="9"/>
  <c r="T1465" i="9"/>
  <c r="T1445" i="9"/>
  <c r="T1425" i="9"/>
  <c r="T1401" i="9"/>
  <c r="T1381" i="9"/>
  <c r="T1361" i="9"/>
  <c r="T1984" i="9"/>
  <c r="T1964" i="9"/>
  <c r="T1944" i="9"/>
  <c r="T1920" i="9"/>
  <c r="T1900" i="9"/>
  <c r="T1880" i="9"/>
  <c r="T1856" i="9"/>
  <c r="T1836" i="9"/>
  <c r="T1816" i="9"/>
  <c r="T1792" i="9"/>
  <c r="T1349" i="9"/>
  <c r="T1329" i="9"/>
  <c r="T1305" i="9"/>
  <c r="T1285" i="9"/>
  <c r="T1265" i="9"/>
  <c r="T1241" i="9"/>
  <c r="T1221" i="9"/>
  <c r="T1201" i="9"/>
  <c r="T1177" i="9"/>
  <c r="T1157" i="9"/>
  <c r="T1137" i="9"/>
  <c r="T1113" i="9"/>
  <c r="T1093" i="9"/>
  <c r="T1073" i="9"/>
  <c r="T1049" i="9"/>
  <c r="T1029" i="9"/>
  <c r="T1009" i="9"/>
  <c r="T985" i="9"/>
  <c r="T965" i="9"/>
  <c r="T945" i="9"/>
  <c r="T888" i="9"/>
  <c r="T868" i="9"/>
  <c r="T848" i="9"/>
  <c r="T832" i="9"/>
  <c r="T816" i="9"/>
  <c r="T800" i="9"/>
  <c r="T784" i="9"/>
  <c r="T768" i="9"/>
  <c r="T752" i="9"/>
  <c r="T736" i="9"/>
  <c r="T720" i="9"/>
  <c r="T704" i="9"/>
  <c r="T688" i="9"/>
  <c r="T672" i="9"/>
  <c r="T656" i="9"/>
  <c r="T640" i="9"/>
  <c r="T624" i="9"/>
  <c r="T608" i="9"/>
  <c r="T592" i="9"/>
  <c r="T576" i="9"/>
  <c r="T560" i="9"/>
  <c r="T544" i="9"/>
  <c r="T528" i="9"/>
  <c r="T512" i="9"/>
  <c r="T496" i="9"/>
  <c r="T480" i="9"/>
  <c r="T464" i="9"/>
  <c r="T448" i="9"/>
  <c r="T432" i="9"/>
  <c r="T416" i="9"/>
  <c r="T400" i="9"/>
  <c r="T384" i="9"/>
  <c r="T368" i="9"/>
  <c r="T352" i="9"/>
  <c r="T336" i="9"/>
  <c r="T320" i="9"/>
  <c r="T304" i="9"/>
  <c r="T288" i="9"/>
  <c r="T272" i="9"/>
  <c r="T256" i="9"/>
  <c r="T240" i="9"/>
  <c r="T224" i="9"/>
  <c r="T208" i="9"/>
  <c r="T192" i="9"/>
  <c r="T176" i="9"/>
  <c r="T160" i="9"/>
  <c r="T144" i="9"/>
  <c r="T128" i="9"/>
  <c r="T112" i="9"/>
  <c r="T96" i="9"/>
  <c r="T80" i="9"/>
  <c r="T64" i="9"/>
  <c r="T48" i="9"/>
  <c r="T32" i="9"/>
  <c r="T16" i="9"/>
  <c r="T939" i="9"/>
  <c r="T923" i="9"/>
  <c r="H9" i="9"/>
  <c r="H41" i="9"/>
  <c r="H73" i="9"/>
  <c r="H105" i="9"/>
  <c r="H137" i="9"/>
  <c r="H169" i="9"/>
  <c r="H201" i="9"/>
  <c r="H233" i="9"/>
  <c r="H265" i="9"/>
  <c r="U79" i="9"/>
  <c r="U63" i="9"/>
  <c r="U47" i="9"/>
  <c r="U31" i="9"/>
  <c r="U15" i="9"/>
  <c r="U906" i="9"/>
  <c r="U890" i="9"/>
  <c r="U874" i="9"/>
  <c r="U858" i="9"/>
  <c r="U842" i="9"/>
  <c r="U826" i="9"/>
  <c r="U810" i="9"/>
  <c r="U794" i="9"/>
  <c r="U778" i="9"/>
  <c r="U762" i="9"/>
  <c r="U746" i="9"/>
  <c r="U730" i="9"/>
  <c r="U714" i="9"/>
  <c r="U698" i="9"/>
  <c r="U682" i="9"/>
  <c r="U666" i="9"/>
  <c r="U650" i="9"/>
  <c r="U634" i="9"/>
  <c r="U618" i="9"/>
  <c r="U602" i="9"/>
  <c r="U586" i="9"/>
  <c r="U570" i="9"/>
  <c r="U554" i="9"/>
  <c r="U538" i="9"/>
  <c r="U522" i="9"/>
  <c r="U506" i="9"/>
  <c r="U490" i="9"/>
  <c r="U474" i="9"/>
  <c r="U458" i="9"/>
  <c r="U442" i="9"/>
  <c r="U426" i="9"/>
  <c r="U410" i="9"/>
  <c r="U394" i="9"/>
  <c r="U378" i="9"/>
  <c r="U362" i="9"/>
  <c r="U346" i="9"/>
  <c r="U330" i="9"/>
  <c r="U314" i="9"/>
  <c r="U298" i="9"/>
  <c r="U282" i="9"/>
  <c r="H22" i="9"/>
  <c r="H54" i="9"/>
  <c r="H86" i="9"/>
  <c r="H118" i="9"/>
  <c r="H150" i="9"/>
  <c r="H182" i="9"/>
  <c r="H214" i="9"/>
  <c r="H246" i="9"/>
  <c r="N1999" i="9"/>
  <c r="N1983" i="9"/>
  <c r="N1967" i="9"/>
  <c r="N1951" i="9"/>
  <c r="N1935" i="9"/>
  <c r="N1919" i="9"/>
  <c r="N1903" i="9"/>
  <c r="N1887" i="9"/>
  <c r="N1871" i="9"/>
  <c r="N1855" i="9"/>
  <c r="N1839" i="9"/>
  <c r="N1823" i="9"/>
  <c r="N1807" i="9"/>
  <c r="N1791" i="9"/>
  <c r="N1775" i="9"/>
  <c r="N1759" i="9"/>
  <c r="N1743" i="9"/>
  <c r="N1727" i="9"/>
  <c r="N1711" i="9"/>
  <c r="N1695" i="9"/>
  <c r="N1679" i="9"/>
  <c r="N1663" i="9"/>
  <c r="N1647" i="9"/>
  <c r="N1631" i="9"/>
  <c r="N1615" i="9"/>
  <c r="N1599" i="9"/>
  <c r="N1583" i="9"/>
  <c r="N1567" i="9"/>
  <c r="N1551" i="9"/>
  <c r="N1535" i="9"/>
  <c r="N1519" i="9"/>
  <c r="N1503" i="9"/>
  <c r="N1487" i="9"/>
  <c r="N1471" i="9"/>
  <c r="N1455" i="9"/>
  <c r="N1439" i="9"/>
  <c r="N1423" i="9"/>
  <c r="N1407" i="9"/>
  <c r="N1391" i="9"/>
  <c r="N1375" i="9"/>
  <c r="N1359" i="9"/>
  <c r="N1343" i="9"/>
  <c r="H983" i="9"/>
  <c r="H907" i="9"/>
  <c r="H779" i="9"/>
  <c r="H651" i="9"/>
  <c r="H523" i="9"/>
  <c r="H395" i="9"/>
  <c r="H1105" i="9"/>
  <c r="AG1951" i="9"/>
  <c r="AG1823" i="9"/>
  <c r="AG1695" i="9"/>
  <c r="AG1567" i="9"/>
  <c r="AG1439" i="9"/>
  <c r="AG1312" i="9"/>
  <c r="AG1184" i="9"/>
  <c r="AG1056" i="9"/>
  <c r="AG864" i="9"/>
  <c r="AG800" i="9"/>
  <c r="AG768" i="9"/>
  <c r="AG736" i="9"/>
  <c r="AG704" i="9"/>
  <c r="AG672" i="9"/>
  <c r="AG640" i="9"/>
  <c r="AG608" i="9"/>
  <c r="AG576" i="9"/>
  <c r="AG544" i="9"/>
  <c r="AG512" i="9"/>
  <c r="AG480" i="9"/>
  <c r="AG448" i="9"/>
  <c r="AG416" i="9"/>
  <c r="AG384" i="9"/>
  <c r="AG352" i="9"/>
  <c r="AG320" i="9"/>
  <c r="AG288" i="9"/>
  <c r="AG954" i="9"/>
  <c r="AG913" i="9"/>
  <c r="AG241" i="9"/>
  <c r="AG209" i="9"/>
  <c r="AG177" i="9"/>
  <c r="AG145" i="9"/>
  <c r="AG113" i="9"/>
  <c r="AG81" i="9"/>
  <c r="AG49" i="9"/>
  <c r="AG17" i="9"/>
  <c r="H32" i="9"/>
  <c r="T1777" i="9"/>
  <c r="T1745" i="9"/>
  <c r="T1717" i="9"/>
  <c r="T1697" i="9"/>
  <c r="T1673" i="9"/>
  <c r="T1653" i="9"/>
  <c r="T1633" i="9"/>
  <c r="T1609" i="9"/>
  <c r="T1589" i="9"/>
  <c r="T1569" i="9"/>
  <c r="T1545" i="9"/>
  <c r="T1525" i="9"/>
  <c r="T1505" i="9"/>
  <c r="T1481" i="9"/>
  <c r="T1461" i="9"/>
  <c r="T1441" i="9"/>
  <c r="T1417" i="9"/>
  <c r="T1397" i="9"/>
  <c r="T1377" i="9"/>
  <c r="T2000" i="9"/>
  <c r="T1980" i="9"/>
  <c r="T1960" i="9"/>
  <c r="T1936" i="9"/>
  <c r="T1916" i="9"/>
  <c r="T1896" i="9"/>
  <c r="T1872" i="9"/>
  <c r="T1852" i="9"/>
  <c r="T1832" i="9"/>
  <c r="T1808" i="9"/>
  <c r="T1788" i="9"/>
  <c r="T1345" i="9"/>
  <c r="T1321" i="9"/>
  <c r="T1301" i="9"/>
  <c r="T1281" i="9"/>
  <c r="T1257" i="9"/>
  <c r="T1237" i="9"/>
  <c r="T1217" i="9"/>
  <c r="T1193" i="9"/>
  <c r="T1173" i="9"/>
  <c r="T1153" i="9"/>
  <c r="T1129" i="9"/>
  <c r="T1109" i="9"/>
  <c r="T1089" i="9"/>
  <c r="T1065" i="9"/>
  <c r="T1045" i="9"/>
  <c r="T1025" i="9"/>
  <c r="T1001" i="9"/>
  <c r="T981" i="9"/>
  <c r="T961" i="9"/>
  <c r="T904" i="9"/>
  <c r="T884" i="9"/>
  <c r="T864" i="9"/>
  <c r="T844" i="9"/>
  <c r="T828" i="9"/>
  <c r="T812" i="9"/>
  <c r="T796" i="9"/>
  <c r="T780" i="9"/>
  <c r="T764" i="9"/>
  <c r="T748" i="9"/>
  <c r="T732" i="9"/>
  <c r="T716" i="9"/>
  <c r="T700" i="9"/>
  <c r="T684" i="9"/>
  <c r="T668" i="9"/>
  <c r="T652" i="9"/>
  <c r="T636" i="9"/>
  <c r="T620" i="9"/>
  <c r="T604" i="9"/>
  <c r="T588" i="9"/>
  <c r="T572" i="9"/>
  <c r="T556" i="9"/>
  <c r="T540" i="9"/>
  <c r="T524" i="9"/>
  <c r="T508" i="9"/>
  <c r="T492" i="9"/>
  <c r="T476" i="9"/>
  <c r="T460" i="9"/>
  <c r="T444" i="9"/>
  <c r="T428" i="9"/>
  <c r="T412" i="9"/>
  <c r="T396" i="9"/>
  <c r="T380" i="9"/>
  <c r="T364" i="9"/>
  <c r="T348" i="9"/>
  <c r="T332" i="9"/>
  <c r="T316" i="9"/>
  <c r="T300" i="9"/>
  <c r="T284" i="9"/>
  <c r="T268" i="9"/>
  <c r="T252" i="9"/>
  <c r="T236" i="9"/>
  <c r="T220" i="9"/>
  <c r="T204" i="9"/>
  <c r="T188" i="9"/>
  <c r="T172" i="9"/>
  <c r="T156" i="9"/>
  <c r="T140" i="9"/>
  <c r="T124" i="9"/>
  <c r="T108" i="9"/>
  <c r="T92" i="9"/>
  <c r="T76" i="9"/>
  <c r="T60" i="9"/>
  <c r="T44" i="9"/>
  <c r="T28" i="9"/>
  <c r="T12" i="9"/>
  <c r="T935" i="9"/>
  <c r="T919" i="9"/>
  <c r="H17" i="9"/>
  <c r="H49" i="9"/>
  <c r="H81" i="9"/>
  <c r="H113" i="9"/>
  <c r="H145" i="9"/>
  <c r="H177" i="9"/>
  <c r="H209" i="9"/>
  <c r="H241" i="9"/>
  <c r="U91" i="9"/>
  <c r="U75" i="9"/>
  <c r="U59" i="9"/>
  <c r="U43" i="9"/>
  <c r="U27" i="9"/>
  <c r="U11" i="9"/>
  <c r="U902" i="9"/>
  <c r="U886" i="9"/>
  <c r="U870" i="9"/>
  <c r="U854" i="9"/>
  <c r="U838" i="9"/>
  <c r="U822" i="9"/>
  <c r="U806" i="9"/>
  <c r="U790" i="9"/>
  <c r="U774" i="9"/>
  <c r="U758" i="9"/>
  <c r="U742" i="9"/>
  <c r="U726" i="9"/>
  <c r="U710" i="9"/>
  <c r="U694" i="9"/>
  <c r="U678" i="9"/>
  <c r="U662" i="9"/>
  <c r="U646" i="9"/>
  <c r="U630" i="9"/>
  <c r="U614" i="9"/>
  <c r="U598" i="9"/>
  <c r="U582" i="9"/>
  <c r="U566" i="9"/>
  <c r="U550" i="9"/>
  <c r="U534" i="9"/>
  <c r="U518" i="9"/>
  <c r="U502" i="9"/>
  <c r="U486" i="9"/>
  <c r="U470" i="9"/>
  <c r="U454" i="9"/>
  <c r="U438" i="9"/>
  <c r="U422" i="9"/>
  <c r="U406" i="9"/>
  <c r="U390" i="9"/>
  <c r="U374" i="9"/>
  <c r="U358" i="9"/>
  <c r="U342" i="9"/>
  <c r="U326" i="9"/>
  <c r="U310" i="9"/>
  <c r="U294" i="9"/>
  <c r="U278" i="9"/>
  <c r="H30" i="9"/>
  <c r="H62" i="9"/>
  <c r="H94" i="9"/>
  <c r="H126" i="9"/>
  <c r="H158" i="9"/>
  <c r="H190" i="9"/>
  <c r="H222" i="9"/>
  <c r="H254" i="9"/>
  <c r="N1995" i="9"/>
  <c r="N1979" i="9"/>
  <c r="N1963" i="9"/>
  <c r="N1947" i="9"/>
  <c r="N1931" i="9"/>
  <c r="N1915" i="9"/>
  <c r="N1899" i="9"/>
  <c r="N1883" i="9"/>
  <c r="N1867" i="9"/>
  <c r="N1851" i="9"/>
  <c r="N1835" i="9"/>
  <c r="N1819" i="9"/>
  <c r="N1803" i="9"/>
  <c r="N1787" i="9"/>
  <c r="N1771" i="9"/>
  <c r="N1755" i="9"/>
  <c r="N1739" i="9"/>
  <c r="N1723" i="9"/>
  <c r="N1707" i="9"/>
  <c r="N1691" i="9"/>
  <c r="N1675" i="9"/>
  <c r="N1659" i="9"/>
  <c r="N1643" i="9"/>
  <c r="N1627" i="9"/>
  <c r="N1611" i="9"/>
  <c r="N1595" i="9"/>
  <c r="N1579" i="9"/>
  <c r="N1563" i="9"/>
  <c r="N1547" i="9"/>
  <c r="N1531" i="9"/>
  <c r="N1515" i="9"/>
  <c r="N1499" i="9"/>
  <c r="N1483" i="9"/>
  <c r="N1467" i="9"/>
  <c r="N1451" i="9"/>
  <c r="N1435" i="9"/>
  <c r="N1419" i="9"/>
  <c r="N1403" i="9"/>
  <c r="N1387" i="9"/>
  <c r="N1371" i="9"/>
  <c r="N1355" i="9"/>
  <c r="N1339" i="9"/>
  <c r="H1172" i="9"/>
  <c r="H619" i="9"/>
  <c r="AG1919" i="9"/>
  <c r="AG1407" i="9"/>
  <c r="AG848" i="9"/>
  <c r="AG696" i="9"/>
  <c r="AG568" i="9"/>
  <c r="AG440" i="9"/>
  <c r="AG312" i="9"/>
  <c r="AG233" i="9"/>
  <c r="AG105" i="9"/>
  <c r="H96" i="9"/>
  <c r="T1689" i="9"/>
  <c r="T1605" i="9"/>
  <c r="T1521" i="9"/>
  <c r="T1433" i="9"/>
  <c r="T1996" i="9"/>
  <c r="T1912" i="9"/>
  <c r="T1824" i="9"/>
  <c r="T1317" i="9"/>
  <c r="T1233" i="9"/>
  <c r="T1145" i="9"/>
  <c r="T1061" i="9"/>
  <c r="T977" i="9"/>
  <c r="T856" i="9"/>
  <c r="T792" i="9"/>
  <c r="T728" i="9"/>
  <c r="T664" i="9"/>
  <c r="T600" i="9"/>
  <c r="T536" i="9"/>
  <c r="T472" i="9"/>
  <c r="T408" i="9"/>
  <c r="T344" i="9"/>
  <c r="T280" i="9"/>
  <c r="T216" i="9"/>
  <c r="T152" i="9"/>
  <c r="T88" i="9"/>
  <c r="T24" i="9"/>
  <c r="H25" i="9"/>
  <c r="H153" i="9"/>
  <c r="U87" i="9"/>
  <c r="U23" i="9"/>
  <c r="U866" i="9"/>
  <c r="U802" i="9"/>
  <c r="U738" i="9"/>
  <c r="U674" i="9"/>
  <c r="U610" i="9"/>
  <c r="U546" i="9"/>
  <c r="U482" i="9"/>
  <c r="U418" i="9"/>
  <c r="U354" i="9"/>
  <c r="U290" i="9"/>
  <c r="H102" i="9"/>
  <c r="H230" i="9"/>
  <c r="N1959" i="9"/>
  <c r="N1895" i="9"/>
  <c r="N1831" i="9"/>
  <c r="N1767" i="9"/>
  <c r="N1703" i="9"/>
  <c r="N1639" i="9"/>
  <c r="N1575" i="9"/>
  <c r="N1511" i="9"/>
  <c r="N1447" i="9"/>
  <c r="N1383" i="9"/>
  <c r="N1332" i="9"/>
  <c r="N1316" i="9"/>
  <c r="N1300" i="9"/>
  <c r="N1284" i="9"/>
  <c r="N1268" i="9"/>
  <c r="N1252" i="9"/>
  <c r="N1236" i="9"/>
  <c r="N1220" i="9"/>
  <c r="N1204" i="9"/>
  <c r="N1188" i="9"/>
  <c r="N1172" i="9"/>
  <c r="N1156" i="9"/>
  <c r="N1140" i="9"/>
  <c r="N1124" i="9"/>
  <c r="N1108" i="9"/>
  <c r="N1092" i="9"/>
  <c r="N1076" i="9"/>
  <c r="N1060" i="9"/>
  <c r="N1044" i="9"/>
  <c r="N1028" i="9"/>
  <c r="N1012" i="9"/>
  <c r="N972" i="9"/>
  <c r="N971" i="9"/>
  <c r="N900" i="9"/>
  <c r="N884" i="9"/>
  <c r="N868" i="9"/>
  <c r="N852" i="9"/>
  <c r="N836" i="9"/>
  <c r="N820" i="9"/>
  <c r="N804" i="9"/>
  <c r="N788" i="9"/>
  <c r="N772" i="9"/>
  <c r="N756" i="9"/>
  <c r="N740" i="9"/>
  <c r="N724" i="9"/>
  <c r="N708" i="9"/>
  <c r="N692" i="9"/>
  <c r="N676" i="9"/>
  <c r="N660" i="9"/>
  <c r="N644" i="9"/>
  <c r="N628" i="9"/>
  <c r="N612" i="9"/>
  <c r="N596" i="9"/>
  <c r="N580" i="9"/>
  <c r="N564" i="9"/>
  <c r="N548" i="9"/>
  <c r="N532" i="9"/>
  <c r="N516" i="9"/>
  <c r="N500" i="9"/>
  <c r="N484" i="9"/>
  <c r="N468" i="9"/>
  <c r="N452" i="9"/>
  <c r="N436" i="9"/>
  <c r="N420" i="9"/>
  <c r="N404" i="9"/>
  <c r="N388" i="9"/>
  <c r="N372" i="9"/>
  <c r="N356" i="9"/>
  <c r="N340" i="9"/>
  <c r="N324" i="9"/>
  <c r="N308" i="9"/>
  <c r="N292" i="9"/>
  <c r="N276" i="9"/>
  <c r="N958" i="9"/>
  <c r="N931" i="9"/>
  <c r="N915" i="9"/>
  <c r="N258" i="9"/>
  <c r="N242" i="9"/>
  <c r="N226" i="9"/>
  <c r="N210" i="9"/>
  <c r="N194" i="9"/>
  <c r="N178" i="9"/>
  <c r="N162" i="9"/>
  <c r="N146" i="9"/>
  <c r="N130" i="9"/>
  <c r="N114" i="9"/>
  <c r="N98" i="9"/>
  <c r="N82" i="9"/>
  <c r="N66" i="9"/>
  <c r="N50" i="9"/>
  <c r="N34" i="9"/>
  <c r="N18" i="9"/>
  <c r="N997" i="9"/>
  <c r="O1999" i="9"/>
  <c r="O1983" i="9"/>
  <c r="O1967" i="9"/>
  <c r="O1951" i="9"/>
  <c r="O1935" i="9"/>
  <c r="O1919" i="9"/>
  <c r="O1903" i="9"/>
  <c r="O1887" i="9"/>
  <c r="O1871" i="9"/>
  <c r="O1855" i="9"/>
  <c r="O1839" i="9"/>
  <c r="O1823" i="9"/>
  <c r="O1807" i="9"/>
  <c r="O1791" i="9"/>
  <c r="O1775" i="9"/>
  <c r="O1759" i="9"/>
  <c r="O1743" i="9"/>
  <c r="O1727" i="9"/>
  <c r="O1711" i="9"/>
  <c r="O1695" i="9"/>
  <c r="O1679" i="9"/>
  <c r="O1663" i="9"/>
  <c r="O1647" i="9"/>
  <c r="O1631" i="9"/>
  <c r="O1615" i="9"/>
  <c r="O1599" i="9"/>
  <c r="O1583" i="9"/>
  <c r="O1567" i="9"/>
  <c r="O1551" i="9"/>
  <c r="O1535" i="9"/>
  <c r="O1519" i="9"/>
  <c r="O1503" i="9"/>
  <c r="O1487" i="9"/>
  <c r="O1471" i="9"/>
  <c r="O1455" i="9"/>
  <c r="O1439" i="9"/>
  <c r="O1423" i="9"/>
  <c r="O1407" i="9"/>
  <c r="O1391" i="9"/>
  <c r="O1375" i="9"/>
  <c r="O1359" i="9"/>
  <c r="O1326" i="9"/>
  <c r="O1310" i="9"/>
  <c r="O1294" i="9"/>
  <c r="O1278" i="9"/>
  <c r="O1262" i="9"/>
  <c r="O1246" i="9"/>
  <c r="O1230" i="9"/>
  <c r="O1214" i="9"/>
  <c r="O1198" i="9"/>
  <c r="O1182" i="9"/>
  <c r="O1166" i="9"/>
  <c r="O1150" i="9"/>
  <c r="O1134" i="9"/>
  <c r="O1118" i="9"/>
  <c r="O1102" i="9"/>
  <c r="O1086" i="9"/>
  <c r="O1070" i="9"/>
  <c r="O1054" i="9"/>
  <c r="O1038" i="9"/>
  <c r="O1022" i="9"/>
  <c r="O1006" i="9"/>
  <c r="O990" i="9"/>
  <c r="O974" i="9"/>
  <c r="O958" i="9"/>
  <c r="O1353" i="9"/>
  <c r="U2002" i="9"/>
  <c r="U1986" i="9"/>
  <c r="U1970" i="9"/>
  <c r="U1954" i="9"/>
  <c r="U1938" i="9"/>
  <c r="U1922" i="9"/>
  <c r="U1906" i="9"/>
  <c r="U1890" i="9"/>
  <c r="U1874" i="9"/>
  <c r="U1858" i="9"/>
  <c r="U1842" i="9"/>
  <c r="U1826" i="9"/>
  <c r="U1810" i="9"/>
  <c r="U1794" i="9"/>
  <c r="U1778" i="9"/>
  <c r="U1717" i="9"/>
  <c r="U1653" i="9"/>
  <c r="U1589" i="9"/>
  <c r="U1525" i="9"/>
  <c r="U1461" i="9"/>
  <c r="U1397" i="9"/>
  <c r="U1332" i="9"/>
  <c r="U1316" i="9"/>
  <c r="U1300" i="9"/>
  <c r="U1284" i="9"/>
  <c r="U1268" i="9"/>
  <c r="U1252" i="9"/>
  <c r="U1236" i="9"/>
  <c r="U1220" i="9"/>
  <c r="U1204" i="9"/>
  <c r="U1188" i="9"/>
  <c r="U1172" i="9"/>
  <c r="U1156" i="9"/>
  <c r="U1140" i="9"/>
  <c r="U1124" i="9"/>
  <c r="U1108" i="9"/>
  <c r="U1092" i="9"/>
  <c r="U1076" i="9"/>
  <c r="U1060" i="9"/>
  <c r="U1044" i="9"/>
  <c r="U1028" i="9"/>
  <c r="U1012" i="9"/>
  <c r="U996" i="9"/>
  <c r="H1019" i="9"/>
  <c r="H491" i="9"/>
  <c r="AG1791" i="9"/>
  <c r="AG1280" i="9"/>
  <c r="AG792" i="9"/>
  <c r="AG664" i="9"/>
  <c r="AG536" i="9"/>
  <c r="AG408" i="9"/>
  <c r="AG280" i="9"/>
  <c r="AG201" i="9"/>
  <c r="AG73" i="9"/>
  <c r="T1769" i="9"/>
  <c r="T1669" i="9"/>
  <c r="T1585" i="9"/>
  <c r="T1497" i="9"/>
  <c r="T1413" i="9"/>
  <c r="T1976" i="9"/>
  <c r="T1888" i="9"/>
  <c r="T1804" i="9"/>
  <c r="T1297" i="9"/>
  <c r="T1209" i="9"/>
  <c r="T1125" i="9"/>
  <c r="T1041" i="9"/>
  <c r="T953" i="9"/>
  <c r="T840" i="9"/>
  <c r="T776" i="9"/>
  <c r="T712" i="9"/>
  <c r="T648" i="9"/>
  <c r="T584" i="9"/>
  <c r="T520" i="9"/>
  <c r="T456" i="9"/>
  <c r="T392" i="9"/>
  <c r="T328" i="9"/>
  <c r="T264" i="9"/>
  <c r="T200" i="9"/>
  <c r="T136" i="9"/>
  <c r="T72" i="9"/>
  <c r="T8" i="9"/>
  <c r="H57" i="9"/>
  <c r="H185" i="9"/>
  <c r="U71" i="9"/>
  <c r="U7" i="9"/>
  <c r="U850" i="9"/>
  <c r="U786" i="9"/>
  <c r="U722" i="9"/>
  <c r="U658" i="9"/>
  <c r="U594" i="9"/>
  <c r="U530" i="9"/>
  <c r="U466" i="9"/>
  <c r="U402" i="9"/>
  <c r="U338" i="9"/>
  <c r="H6" i="9"/>
  <c r="H134" i="9"/>
  <c r="H262" i="9"/>
  <c r="N1943" i="9"/>
  <c r="N1879" i="9"/>
  <c r="N1815" i="9"/>
  <c r="N1751" i="9"/>
  <c r="N1687" i="9"/>
  <c r="N1623" i="9"/>
  <c r="N1559" i="9"/>
  <c r="N1495" i="9"/>
  <c r="N1431" i="9"/>
  <c r="N1367" i="9"/>
  <c r="N1328" i="9"/>
  <c r="N1312" i="9"/>
  <c r="N1296" i="9"/>
  <c r="N1280" i="9"/>
  <c r="N1264" i="9"/>
  <c r="N1248" i="9"/>
  <c r="N1232" i="9"/>
  <c r="N1216" i="9"/>
  <c r="N1200" i="9"/>
  <c r="N1184" i="9"/>
  <c r="N1168" i="9"/>
  <c r="N1152" i="9"/>
  <c r="N1136" i="9"/>
  <c r="N1120" i="9"/>
  <c r="N1104" i="9"/>
  <c r="N1088" i="9"/>
  <c r="N1072" i="9"/>
  <c r="N1056" i="9"/>
  <c r="N1040" i="9"/>
  <c r="N1024" i="9"/>
  <c r="N1008" i="9"/>
  <c r="N956" i="9"/>
  <c r="N955" i="9"/>
  <c r="N896" i="9"/>
  <c r="N880" i="9"/>
  <c r="N864" i="9"/>
  <c r="N848" i="9"/>
  <c r="N832" i="9"/>
  <c r="N816" i="9"/>
  <c r="N800" i="9"/>
  <c r="N784" i="9"/>
  <c r="N768" i="9"/>
  <c r="N752" i="9"/>
  <c r="N736" i="9"/>
  <c r="N720" i="9"/>
  <c r="N704" i="9"/>
  <c r="N688" i="9"/>
  <c r="N672" i="9"/>
  <c r="N656" i="9"/>
  <c r="N640" i="9"/>
  <c r="N624" i="9"/>
  <c r="N608" i="9"/>
  <c r="N592" i="9"/>
  <c r="N576" i="9"/>
  <c r="N560" i="9"/>
  <c r="N544" i="9"/>
  <c r="N528" i="9"/>
  <c r="N512" i="9"/>
  <c r="N496" i="9"/>
  <c r="N480" i="9"/>
  <c r="N464" i="9"/>
  <c r="N448" i="9"/>
  <c r="N432" i="9"/>
  <c r="N416" i="9"/>
  <c r="N400" i="9"/>
  <c r="N384" i="9"/>
  <c r="N368" i="9"/>
  <c r="N352" i="9"/>
  <c r="N336" i="9"/>
  <c r="N320" i="9"/>
  <c r="N304" i="9"/>
  <c r="N288" i="9"/>
  <c r="N272" i="9"/>
  <c r="N943" i="9"/>
  <c r="N927" i="9"/>
  <c r="N911" i="9"/>
  <c r="N254" i="9"/>
  <c r="N238" i="9"/>
  <c r="N222" i="9"/>
  <c r="N206" i="9"/>
  <c r="N190" i="9"/>
  <c r="N174" i="9"/>
  <c r="N158" i="9"/>
  <c r="N142" i="9"/>
  <c r="N126" i="9"/>
  <c r="N110" i="9"/>
  <c r="N94" i="9"/>
  <c r="N78" i="9"/>
  <c r="N62" i="9"/>
  <c r="N46" i="9"/>
  <c r="N30" i="9"/>
  <c r="N14" i="9"/>
  <c r="N981" i="9"/>
  <c r="O1995" i="9"/>
  <c r="O1979" i="9"/>
  <c r="O1963" i="9"/>
  <c r="O1947" i="9"/>
  <c r="O1931" i="9"/>
  <c r="O1915" i="9"/>
  <c r="O1899" i="9"/>
  <c r="O1883" i="9"/>
  <c r="O1867" i="9"/>
  <c r="O1851" i="9"/>
  <c r="O1835" i="9"/>
  <c r="O1819" i="9"/>
  <c r="O1803" i="9"/>
  <c r="O1787" i="9"/>
  <c r="O1771" i="9"/>
  <c r="O1755" i="9"/>
  <c r="O1739" i="9"/>
  <c r="O1723" i="9"/>
  <c r="O1707" i="9"/>
  <c r="O1691" i="9"/>
  <c r="O1675" i="9"/>
  <c r="O1659" i="9"/>
  <c r="O1643" i="9"/>
  <c r="O1627" i="9"/>
  <c r="O1611" i="9"/>
  <c r="O1595" i="9"/>
  <c r="O1579" i="9"/>
  <c r="O1563" i="9"/>
  <c r="O1547" i="9"/>
  <c r="O1531" i="9"/>
  <c r="O1515" i="9"/>
  <c r="O1499" i="9"/>
  <c r="O1483" i="9"/>
  <c r="O1467" i="9"/>
  <c r="O1451" i="9"/>
  <c r="O1435" i="9"/>
  <c r="O1419" i="9"/>
  <c r="O1403" i="9"/>
  <c r="O1387" i="9"/>
  <c r="O1371" i="9"/>
  <c r="O1355" i="9"/>
  <c r="O1322" i="9"/>
  <c r="O1306" i="9"/>
  <c r="O1290" i="9"/>
  <c r="O1274" i="9"/>
  <c r="O1258" i="9"/>
  <c r="O1242" i="9"/>
  <c r="O1226" i="9"/>
  <c r="O1210" i="9"/>
  <c r="O1194" i="9"/>
  <c r="O1178" i="9"/>
  <c r="O1162" i="9"/>
  <c r="O1146" i="9"/>
  <c r="O1130" i="9"/>
  <c r="O1114" i="9"/>
  <c r="O1098" i="9"/>
  <c r="O1082" i="9"/>
  <c r="O1066" i="9"/>
  <c r="O1050" i="9"/>
  <c r="O1034" i="9"/>
  <c r="O1018" i="9"/>
  <c r="O1002" i="9"/>
  <c r="O986" i="9"/>
  <c r="O970" i="9"/>
  <c r="O954" i="9"/>
  <c r="O1349" i="9"/>
  <c r="U1998" i="9"/>
  <c r="U1982" i="9"/>
  <c r="U1966" i="9"/>
  <c r="U1950" i="9"/>
  <c r="U1934" i="9"/>
  <c r="U1918" i="9"/>
  <c r="U1902" i="9"/>
  <c r="U1886" i="9"/>
  <c r="U1870" i="9"/>
  <c r="U1854" i="9"/>
  <c r="U1838" i="9"/>
  <c r="U1822" i="9"/>
  <c r="U1806" i="9"/>
  <c r="U1790" i="9"/>
  <c r="U1765" i="9"/>
  <c r="U1701" i="9"/>
  <c r="U1637" i="9"/>
  <c r="U1573" i="9"/>
  <c r="U1509" i="9"/>
  <c r="U1445" i="9"/>
  <c r="U1381" i="9"/>
  <c r="U1328" i="9"/>
  <c r="U1312" i="9"/>
  <c r="U1296" i="9"/>
  <c r="U1280" i="9"/>
  <c r="U1264" i="9"/>
  <c r="U1248" i="9"/>
  <c r="U1232" i="9"/>
  <c r="U1216" i="9"/>
  <c r="U1200" i="9"/>
  <c r="U1184" i="9"/>
  <c r="U1168" i="9"/>
  <c r="U1152" i="9"/>
  <c r="U1136" i="9"/>
  <c r="U1120" i="9"/>
  <c r="U1104" i="9"/>
  <c r="U1088" i="9"/>
  <c r="U1072" i="9"/>
  <c r="U1056" i="9"/>
  <c r="U1040" i="9"/>
  <c r="U1024" i="9"/>
  <c r="U1008" i="9"/>
  <c r="H875" i="9"/>
  <c r="H363" i="9"/>
  <c r="AG1663" i="9"/>
  <c r="AG1152" i="9"/>
  <c r="AG760" i="9"/>
  <c r="AG632" i="9"/>
  <c r="AG504" i="9"/>
  <c r="AG376" i="9"/>
  <c r="AG937" i="9"/>
  <c r="AG169" i="9"/>
  <c r="AG41" i="9"/>
  <c r="T1737" i="9"/>
  <c r="T1649" i="9"/>
  <c r="T1561" i="9"/>
  <c r="T1477" i="9"/>
  <c r="T1393" i="9"/>
  <c r="T1952" i="9"/>
  <c r="T1868" i="9"/>
  <c r="T1784" i="9"/>
  <c r="T1273" i="9"/>
  <c r="T1189" i="9"/>
  <c r="T1105" i="9"/>
  <c r="T1017" i="9"/>
  <c r="T900" i="9"/>
  <c r="T824" i="9"/>
  <c r="T760" i="9"/>
  <c r="T696" i="9"/>
  <c r="T632" i="9"/>
  <c r="T568" i="9"/>
  <c r="T504" i="9"/>
  <c r="T440" i="9"/>
  <c r="T376" i="9"/>
  <c r="T312" i="9"/>
  <c r="T248" i="9"/>
  <c r="T184" i="9"/>
  <c r="T120" i="9"/>
  <c r="T56" i="9"/>
  <c r="T931" i="9"/>
  <c r="H89" i="9"/>
  <c r="H217" i="9"/>
  <c r="U55" i="9"/>
  <c r="U898" i="9"/>
  <c r="U834" i="9"/>
  <c r="U770" i="9"/>
  <c r="U706" i="9"/>
  <c r="U642" i="9"/>
  <c r="U578" i="9"/>
  <c r="U514" i="9"/>
  <c r="U450" i="9"/>
  <c r="U386" i="9"/>
  <c r="U322" i="9"/>
  <c r="H38" i="9"/>
  <c r="H166" i="9"/>
  <c r="N1991" i="9"/>
  <c r="N1927" i="9"/>
  <c r="N1863" i="9"/>
  <c r="N1799" i="9"/>
  <c r="N1735" i="9"/>
  <c r="N1671" i="9"/>
  <c r="N1607" i="9"/>
  <c r="N1543" i="9"/>
  <c r="N1479" i="9"/>
  <c r="N1415" i="9"/>
  <c r="N1351" i="9"/>
  <c r="N1324" i="9"/>
  <c r="N1308" i="9"/>
  <c r="N1292" i="9"/>
  <c r="N1276" i="9"/>
  <c r="N1260" i="9"/>
  <c r="N1244" i="9"/>
  <c r="N1228" i="9"/>
  <c r="N1212" i="9"/>
  <c r="N1196" i="9"/>
  <c r="N1180" i="9"/>
  <c r="N1164" i="9"/>
  <c r="N1148" i="9"/>
  <c r="N1132" i="9"/>
  <c r="N1116" i="9"/>
  <c r="N1100" i="9"/>
  <c r="N1084" i="9"/>
  <c r="N1068" i="9"/>
  <c r="N1052" i="9"/>
  <c r="N1036" i="9"/>
  <c r="N1020" i="9"/>
  <c r="N1004" i="9"/>
  <c r="N1003" i="9"/>
  <c r="N908" i="9"/>
  <c r="N892" i="9"/>
  <c r="N876" i="9"/>
  <c r="N860" i="9"/>
  <c r="N844" i="9"/>
  <c r="N828" i="9"/>
  <c r="N812" i="9"/>
  <c r="N796" i="9"/>
  <c r="N780" i="9"/>
  <c r="N764" i="9"/>
  <c r="N748" i="9"/>
  <c r="N732" i="9"/>
  <c r="N716" i="9"/>
  <c r="N700" i="9"/>
  <c r="N684" i="9"/>
  <c r="N668" i="9"/>
  <c r="N652" i="9"/>
  <c r="N636" i="9"/>
  <c r="N620" i="9"/>
  <c r="N604" i="9"/>
  <c r="N588" i="9"/>
  <c r="N572" i="9"/>
  <c r="N556" i="9"/>
  <c r="N540" i="9"/>
  <c r="N524" i="9"/>
  <c r="N508" i="9"/>
  <c r="N492" i="9"/>
  <c r="N476" i="9"/>
  <c r="N460" i="9"/>
  <c r="N444" i="9"/>
  <c r="N428" i="9"/>
  <c r="N412" i="9"/>
  <c r="N396" i="9"/>
  <c r="N380" i="9"/>
  <c r="N364" i="9"/>
  <c r="N348" i="9"/>
  <c r="N332" i="9"/>
  <c r="N316" i="9"/>
  <c r="N300" i="9"/>
  <c r="N284" i="9"/>
  <c r="N990" i="9"/>
  <c r="N939" i="9"/>
  <c r="N923" i="9"/>
  <c r="N266" i="9"/>
  <c r="N250" i="9"/>
  <c r="N234" i="9"/>
  <c r="N218" i="9"/>
  <c r="N202" i="9"/>
  <c r="N186" i="9"/>
  <c r="N170" i="9"/>
  <c r="N154" i="9"/>
  <c r="N138" i="9"/>
  <c r="N122" i="9"/>
  <c r="N106" i="9"/>
  <c r="N90" i="9"/>
  <c r="N74" i="9"/>
  <c r="N58" i="9"/>
  <c r="N42" i="9"/>
  <c r="N26" i="9"/>
  <c r="N10" i="9"/>
  <c r="N965" i="9"/>
  <c r="O1991" i="9"/>
  <c r="O1975" i="9"/>
  <c r="O1959" i="9"/>
  <c r="O1943" i="9"/>
  <c r="O1927" i="9"/>
  <c r="O1911" i="9"/>
  <c r="O1895" i="9"/>
  <c r="O1879" i="9"/>
  <c r="O1863" i="9"/>
  <c r="O1847" i="9"/>
  <c r="O1831" i="9"/>
  <c r="O1815" i="9"/>
  <c r="O1799" i="9"/>
  <c r="O1783" i="9"/>
  <c r="O1767" i="9"/>
  <c r="O1751" i="9"/>
  <c r="O1735" i="9"/>
  <c r="O1719" i="9"/>
  <c r="O1703" i="9"/>
  <c r="O1687" i="9"/>
  <c r="O1671" i="9"/>
  <c r="O1655" i="9"/>
  <c r="O1639" i="9"/>
  <c r="O1623" i="9"/>
  <c r="O1607" i="9"/>
  <c r="O1591" i="9"/>
  <c r="O1575" i="9"/>
  <c r="O1559" i="9"/>
  <c r="O1543" i="9"/>
  <c r="O1527" i="9"/>
  <c r="O1511" i="9"/>
  <c r="O1495" i="9"/>
  <c r="O1479" i="9"/>
  <c r="O1463" i="9"/>
  <c r="O1447" i="9"/>
  <c r="O1431" i="9"/>
  <c r="O1415" i="9"/>
  <c r="O1399" i="9"/>
  <c r="O1383" i="9"/>
  <c r="O1367" i="9"/>
  <c r="O1334" i="9"/>
  <c r="O1318" i="9"/>
  <c r="O1302" i="9"/>
  <c r="O1286" i="9"/>
  <c r="O1270" i="9"/>
  <c r="O1254" i="9"/>
  <c r="O1238" i="9"/>
  <c r="O1222" i="9"/>
  <c r="O1206" i="9"/>
  <c r="O1190" i="9"/>
  <c r="O1174" i="9"/>
  <c r="O1158" i="9"/>
  <c r="O1142" i="9"/>
  <c r="O1126" i="9"/>
  <c r="O1110" i="9"/>
  <c r="O1094" i="9"/>
  <c r="O1078" i="9"/>
  <c r="O1062" i="9"/>
  <c r="O1046" i="9"/>
  <c r="O1030" i="9"/>
  <c r="O1014" i="9"/>
  <c r="O998" i="9"/>
  <c r="O982" i="9"/>
  <c r="O966" i="9"/>
  <c r="O950" i="9"/>
  <c r="O1345" i="9"/>
  <c r="U1994" i="9"/>
  <c r="U1978" i="9"/>
  <c r="U1962" i="9"/>
  <c r="U1946" i="9"/>
  <c r="U1930" i="9"/>
  <c r="U1914" i="9"/>
  <c r="U1898" i="9"/>
  <c r="U1882" i="9"/>
  <c r="U1866" i="9"/>
  <c r="U1850" i="9"/>
  <c r="U1834" i="9"/>
  <c r="U1818" i="9"/>
  <c r="U1802" i="9"/>
  <c r="U1786" i="9"/>
  <c r="U1749" i="9"/>
  <c r="U1685" i="9"/>
  <c r="U1621" i="9"/>
  <c r="U1557" i="9"/>
  <c r="U1493" i="9"/>
  <c r="U1429" i="9"/>
  <c r="U1365" i="9"/>
  <c r="U1324" i="9"/>
  <c r="U1308" i="9"/>
  <c r="U1292" i="9"/>
  <c r="U1276" i="9"/>
  <c r="U1260" i="9"/>
  <c r="U1244" i="9"/>
  <c r="U1228" i="9"/>
  <c r="U1212" i="9"/>
  <c r="U1196" i="9"/>
  <c r="U1180" i="9"/>
  <c r="U1164" i="9"/>
  <c r="U1148" i="9"/>
  <c r="U1132" i="9"/>
  <c r="U1116" i="9"/>
  <c r="U1100" i="9"/>
  <c r="U1084" i="9"/>
  <c r="U1068" i="9"/>
  <c r="U1052" i="9"/>
  <c r="U1036" i="9"/>
  <c r="U1020" i="9"/>
  <c r="U1004" i="9"/>
  <c r="AG1024" i="9"/>
  <c r="AG344" i="9"/>
  <c r="T1713" i="9"/>
  <c r="T1369" i="9"/>
  <c r="T1253" i="9"/>
  <c r="T880" i="9"/>
  <c r="T616" i="9"/>
  <c r="T360" i="9"/>
  <c r="T104" i="9"/>
  <c r="H249" i="9"/>
  <c r="U754" i="9"/>
  <c r="U498" i="9"/>
  <c r="H70" i="9"/>
  <c r="N1847" i="9"/>
  <c r="N1591" i="9"/>
  <c r="N1336" i="9"/>
  <c r="N1272" i="9"/>
  <c r="N1208" i="9"/>
  <c r="N1144" i="9"/>
  <c r="N1080" i="9"/>
  <c r="N1016" i="9"/>
  <c r="N888" i="9"/>
  <c r="N824" i="9"/>
  <c r="N760" i="9"/>
  <c r="N696" i="9"/>
  <c r="N632" i="9"/>
  <c r="N568" i="9"/>
  <c r="N504" i="9"/>
  <c r="N440" i="9"/>
  <c r="N376" i="9"/>
  <c r="N312" i="9"/>
  <c r="N935" i="9"/>
  <c r="N230" i="9"/>
  <c r="N166" i="9"/>
  <c r="N102" i="9"/>
  <c r="N38" i="9"/>
  <c r="O1987" i="9"/>
  <c r="O1923" i="9"/>
  <c r="O1859" i="9"/>
  <c r="O1795" i="9"/>
  <c r="O1731" i="9"/>
  <c r="O1667" i="9"/>
  <c r="O1603" i="9"/>
  <c r="O1539" i="9"/>
  <c r="O1475" i="9"/>
  <c r="O1411" i="9"/>
  <c r="O1330" i="9"/>
  <c r="O1266" i="9"/>
  <c r="O1202" i="9"/>
  <c r="O1138" i="9"/>
  <c r="O1074" i="9"/>
  <c r="O1010" i="9"/>
  <c r="O946" i="9"/>
  <c r="U1958" i="9"/>
  <c r="U1894" i="9"/>
  <c r="U1830" i="9"/>
  <c r="U1733" i="9"/>
  <c r="U1477" i="9"/>
  <c r="U1304" i="9"/>
  <c r="U1240" i="9"/>
  <c r="U1176" i="9"/>
  <c r="U1112" i="9"/>
  <c r="U1048" i="9"/>
  <c r="U992" i="9"/>
  <c r="U976" i="9"/>
  <c r="U960" i="9"/>
  <c r="U944" i="9"/>
  <c r="U928" i="9"/>
  <c r="U912" i="9"/>
  <c r="U1724" i="9"/>
  <c r="U1660" i="9"/>
  <c r="U1596" i="9"/>
  <c r="U1532" i="9"/>
  <c r="U1468" i="9"/>
  <c r="U1404" i="9"/>
  <c r="U1763" i="9"/>
  <c r="U1699" i="9"/>
  <c r="U1635" i="9"/>
  <c r="U1571" i="9"/>
  <c r="U1507" i="9"/>
  <c r="U1443" i="9"/>
  <c r="U1379" i="9"/>
  <c r="U1738" i="9"/>
  <c r="U1674" i="9"/>
  <c r="U1610" i="9"/>
  <c r="U1546" i="9"/>
  <c r="U1482" i="9"/>
  <c r="U1418" i="9"/>
  <c r="U1354" i="9"/>
  <c r="U1338" i="9"/>
  <c r="AB11" i="9"/>
  <c r="AB19" i="9"/>
  <c r="AB27" i="9"/>
  <c r="AB35" i="9"/>
  <c r="AB43" i="9"/>
  <c r="AB51" i="9"/>
  <c r="AB59" i="9"/>
  <c r="AB67" i="9"/>
  <c r="AB75" i="9"/>
  <c r="AB83" i="9"/>
  <c r="AB91" i="9"/>
  <c r="AB99" i="9"/>
  <c r="AB107" i="9"/>
  <c r="AB115" i="9"/>
  <c r="AB123" i="9"/>
  <c r="AB131" i="9"/>
  <c r="AB139" i="9"/>
  <c r="AB147" i="9"/>
  <c r="AB155" i="9"/>
  <c r="AB163" i="9"/>
  <c r="AB171" i="9"/>
  <c r="AB179" i="9"/>
  <c r="AB187" i="9"/>
  <c r="AB195" i="9"/>
  <c r="AB203" i="9"/>
  <c r="AB211" i="9"/>
  <c r="AB219" i="9"/>
  <c r="AB227" i="9"/>
  <c r="AB235" i="9"/>
  <c r="AB243" i="9"/>
  <c r="AB251" i="9"/>
  <c r="AB259" i="9"/>
  <c r="AB267" i="9"/>
  <c r="V275" i="9"/>
  <c r="V283" i="9"/>
  <c r="V291" i="9"/>
  <c r="V299" i="9"/>
  <c r="V307" i="9"/>
  <c r="V315" i="9"/>
  <c r="V323" i="9"/>
  <c r="V331" i="9"/>
  <c r="V339" i="9"/>
  <c r="V347" i="9"/>
  <c r="V355" i="9"/>
  <c r="V363" i="9"/>
  <c r="V371" i="9"/>
  <c r="V379" i="9"/>
  <c r="V387" i="9"/>
  <c r="V395" i="9"/>
  <c r="V403" i="9"/>
  <c r="V411" i="9"/>
  <c r="V419" i="9"/>
  <c r="V427" i="9"/>
  <c r="V435" i="9"/>
  <c r="V443" i="9"/>
  <c r="V451" i="9"/>
  <c r="V459" i="9"/>
  <c r="V467" i="9"/>
  <c r="V475" i="9"/>
  <c r="V483" i="9"/>
  <c r="V491" i="9"/>
  <c r="V499" i="9"/>
  <c r="V507" i="9"/>
  <c r="V515" i="9"/>
  <c r="V523" i="9"/>
  <c r="V531" i="9"/>
  <c r="V539" i="9"/>
  <c r="V547" i="9"/>
  <c r="V555" i="9"/>
  <c r="V563" i="9"/>
  <c r="V571" i="9"/>
  <c r="V579" i="9"/>
  <c r="V587" i="9"/>
  <c r="V595" i="9"/>
  <c r="V603" i="9"/>
  <c r="V611" i="9"/>
  <c r="V619" i="9"/>
  <c r="V627" i="9"/>
  <c r="V635" i="9"/>
  <c r="V643" i="9"/>
  <c r="V651" i="9"/>
  <c r="V659" i="9"/>
  <c r="V667" i="9"/>
  <c r="V675" i="9"/>
  <c r="V683" i="9"/>
  <c r="V691" i="9"/>
  <c r="V699" i="9"/>
  <c r="V707" i="9"/>
  <c r="V715" i="9"/>
  <c r="V723" i="9"/>
  <c r="V731" i="9"/>
  <c r="V739" i="9"/>
  <c r="V747" i="9"/>
  <c r="V755" i="9"/>
  <c r="V763" i="9"/>
  <c r="V771" i="9"/>
  <c r="V779" i="9"/>
  <c r="V787" i="9"/>
  <c r="V795" i="9"/>
  <c r="V803" i="9"/>
  <c r="V811" i="9"/>
  <c r="V819" i="9"/>
  <c r="V827" i="9"/>
  <c r="V835" i="9"/>
  <c r="V843" i="9"/>
  <c r="V851" i="9"/>
  <c r="V859" i="9"/>
  <c r="V867" i="9"/>
  <c r="V875" i="9"/>
  <c r="V883" i="9"/>
  <c r="V891" i="9"/>
  <c r="V899" i="9"/>
  <c r="V907" i="9"/>
  <c r="G1994" i="9"/>
  <c r="G1978" i="9"/>
  <c r="G1962" i="9"/>
  <c r="G1946" i="9"/>
  <c r="G1930" i="9"/>
  <c r="G1914" i="9"/>
  <c r="G1898" i="9"/>
  <c r="G1882" i="9"/>
  <c r="G1866" i="9"/>
  <c r="G1850" i="9"/>
  <c r="G1834" i="9"/>
  <c r="G1818" i="9"/>
  <c r="G1802" i="9"/>
  <c r="G1786" i="9"/>
  <c r="G1748" i="9"/>
  <c r="G1684" i="9"/>
  <c r="G1620" i="9"/>
  <c r="G1556" i="9"/>
  <c r="G1492" i="9"/>
  <c r="G1428" i="9"/>
  <c r="G1364" i="9"/>
  <c r="G1260" i="9"/>
  <c r="G1244" i="9"/>
  <c r="G1228" i="9"/>
  <c r="G1212" i="9"/>
  <c r="G1196" i="9"/>
  <c r="G1180" i="9"/>
  <c r="G1164" i="9"/>
  <c r="G1148" i="9"/>
  <c r="G1132" i="9"/>
  <c r="G1116" i="9"/>
  <c r="G1100" i="9"/>
  <c r="G1084" i="9"/>
  <c r="G1068" i="9"/>
  <c r="G1052" i="9"/>
  <c r="G1036" i="9"/>
  <c r="G1020" i="9"/>
  <c r="G1004" i="9"/>
  <c r="G988" i="9"/>
  <c r="G972" i="9"/>
  <c r="G956" i="9"/>
  <c r="G940" i="9"/>
  <c r="G924" i="9"/>
  <c r="G1771" i="9"/>
  <c r="G1707" i="9"/>
  <c r="G1643" i="9"/>
  <c r="G1579" i="9"/>
  <c r="G1515" i="9"/>
  <c r="G1451" i="9"/>
  <c r="G1387" i="9"/>
  <c r="G1347" i="9"/>
  <c r="G1331" i="9"/>
  <c r="H747" i="9"/>
  <c r="AG728" i="9"/>
  <c r="AG265" i="9"/>
  <c r="T1625" i="9"/>
  <c r="T1932" i="9"/>
  <c r="T1169" i="9"/>
  <c r="T808" i="9"/>
  <c r="T552" i="9"/>
  <c r="T296" i="9"/>
  <c r="T40" i="9"/>
  <c r="U39" i="9"/>
  <c r="U690" i="9"/>
  <c r="U434" i="9"/>
  <c r="H198" i="9"/>
  <c r="N1783" i="9"/>
  <c r="N1527" i="9"/>
  <c r="N1320" i="9"/>
  <c r="N1256" i="9"/>
  <c r="N1192" i="9"/>
  <c r="N1128" i="9"/>
  <c r="N1064" i="9"/>
  <c r="N988" i="9"/>
  <c r="N872" i="9"/>
  <c r="N808" i="9"/>
  <c r="N744" i="9"/>
  <c r="N680" i="9"/>
  <c r="N616" i="9"/>
  <c r="N552" i="9"/>
  <c r="N488" i="9"/>
  <c r="N424" i="9"/>
  <c r="N360" i="9"/>
  <c r="N296" i="9"/>
  <c r="N919" i="9"/>
  <c r="N214" i="9"/>
  <c r="N150" i="9"/>
  <c r="N86" i="9"/>
  <c r="N22" i="9"/>
  <c r="O1971" i="9"/>
  <c r="O1907" i="9"/>
  <c r="O1843" i="9"/>
  <c r="O1779" i="9"/>
  <c r="O1715" i="9"/>
  <c r="O1651" i="9"/>
  <c r="O1587" i="9"/>
  <c r="O1523" i="9"/>
  <c r="O1459" i="9"/>
  <c r="O1395" i="9"/>
  <c r="O1314" i="9"/>
  <c r="O1250" i="9"/>
  <c r="O1186" i="9"/>
  <c r="O1122" i="9"/>
  <c r="O1058" i="9"/>
  <c r="O994" i="9"/>
  <c r="O1341" i="9"/>
  <c r="U1942" i="9"/>
  <c r="U1878" i="9"/>
  <c r="U1814" i="9"/>
  <c r="U1669" i="9"/>
  <c r="U1413" i="9"/>
  <c r="U1288" i="9"/>
  <c r="U1224" i="9"/>
  <c r="U1160" i="9"/>
  <c r="U1096" i="9"/>
  <c r="U1032" i="9"/>
  <c r="U988" i="9"/>
  <c r="U972" i="9"/>
  <c r="U956" i="9"/>
  <c r="U940" i="9"/>
  <c r="U924" i="9"/>
  <c r="U1772" i="9"/>
  <c r="U1708" i="9"/>
  <c r="U1644" i="9"/>
  <c r="U1580" i="9"/>
  <c r="U1516" i="9"/>
  <c r="U1452" i="9"/>
  <c r="U1388" i="9"/>
  <c r="U1747" i="9"/>
  <c r="U1683" i="9"/>
  <c r="U1619" i="9"/>
  <c r="U1555" i="9"/>
  <c r="U1491" i="9"/>
  <c r="U1427" i="9"/>
  <c r="U1363" i="9"/>
  <c r="U1722" i="9"/>
  <c r="U1658" i="9"/>
  <c r="U1594" i="9"/>
  <c r="U1530" i="9"/>
  <c r="U1466" i="9"/>
  <c r="U1402" i="9"/>
  <c r="U1350" i="9"/>
  <c r="AB5" i="9"/>
  <c r="AB13" i="9"/>
  <c r="AB21" i="9"/>
  <c r="AB29" i="9"/>
  <c r="AB37" i="9"/>
  <c r="AB45" i="9"/>
  <c r="AB53" i="9"/>
  <c r="AB61" i="9"/>
  <c r="AB69" i="9"/>
  <c r="AB77" i="9"/>
  <c r="AB85" i="9"/>
  <c r="AB93" i="9"/>
  <c r="AB101" i="9"/>
  <c r="AB109" i="9"/>
  <c r="AB117" i="9"/>
  <c r="AB125" i="9"/>
  <c r="AB133" i="9"/>
  <c r="AB141" i="9"/>
  <c r="AB149" i="9"/>
  <c r="AB157" i="9"/>
  <c r="AB165" i="9"/>
  <c r="AB173" i="9"/>
  <c r="AB181" i="9"/>
  <c r="AB189" i="9"/>
  <c r="AB197" i="9"/>
  <c r="AB205" i="9"/>
  <c r="AB213" i="9"/>
  <c r="AB221" i="9"/>
  <c r="AB229" i="9"/>
  <c r="AB237" i="9"/>
  <c r="AB245" i="9"/>
  <c r="AB253" i="9"/>
  <c r="AB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G1990" i="9"/>
  <c r="G1974" i="9"/>
  <c r="G1958" i="9"/>
  <c r="G1942" i="9"/>
  <c r="G1926" i="9"/>
  <c r="G1910" i="9"/>
  <c r="G1894" i="9"/>
  <c r="G1878" i="9"/>
  <c r="G1862" i="9"/>
  <c r="G1846" i="9"/>
  <c r="G1830" i="9"/>
  <c r="G1814" i="9"/>
  <c r="G1798" i="9"/>
  <c r="G1782" i="9"/>
  <c r="G1732" i="9"/>
  <c r="G1668" i="9"/>
  <c r="G1604" i="9"/>
  <c r="G1540" i="9"/>
  <c r="G1476" i="9"/>
  <c r="G1412" i="9"/>
  <c r="G1272" i="9"/>
  <c r="G1256" i="9"/>
  <c r="G1240" i="9"/>
  <c r="G1224" i="9"/>
  <c r="G1208" i="9"/>
  <c r="G1192" i="9"/>
  <c r="G1176" i="9"/>
  <c r="G1160" i="9"/>
  <c r="G1144" i="9"/>
  <c r="G1128" i="9"/>
  <c r="G1112" i="9"/>
  <c r="G1096" i="9"/>
  <c r="G1080" i="9"/>
  <c r="G1064" i="9"/>
  <c r="G1048" i="9"/>
  <c r="G1032" i="9"/>
  <c r="G1016" i="9"/>
  <c r="G1000" i="9"/>
  <c r="G984" i="9"/>
  <c r="G968" i="9"/>
  <c r="G952" i="9"/>
  <c r="G936" i="9"/>
  <c r="G920" i="9"/>
  <c r="G1755" i="9"/>
  <c r="G1691" i="9"/>
  <c r="G1627" i="9"/>
  <c r="G1563" i="9"/>
  <c r="G1499" i="9"/>
  <c r="G1435" i="9"/>
  <c r="G1371" i="9"/>
  <c r="G1343" i="9"/>
  <c r="G1327" i="9"/>
  <c r="H980" i="9"/>
  <c r="AG600" i="9"/>
  <c r="AG137" i="9"/>
  <c r="T1541" i="9"/>
  <c r="T1848" i="9"/>
  <c r="T1081" i="9"/>
  <c r="T744" i="9"/>
  <c r="T488" i="9"/>
  <c r="T232" i="9"/>
  <c r="T915" i="9"/>
  <c r="U882" i="9"/>
  <c r="U626" i="9"/>
  <c r="U370" i="9"/>
  <c r="N1975" i="9"/>
  <c r="N1719" i="9"/>
  <c r="N1463" i="9"/>
  <c r="N1304" i="9"/>
  <c r="N1240" i="9"/>
  <c r="N1176" i="9"/>
  <c r="N1112" i="9"/>
  <c r="N1048" i="9"/>
  <c r="N987" i="9"/>
  <c r="N856" i="9"/>
  <c r="N792" i="9"/>
  <c r="N728" i="9"/>
  <c r="N664" i="9"/>
  <c r="N600" i="9"/>
  <c r="N536" i="9"/>
  <c r="N472" i="9"/>
  <c r="N408" i="9"/>
  <c r="N344" i="9"/>
  <c r="N280" i="9"/>
  <c r="N262" i="9"/>
  <c r="N198" i="9"/>
  <c r="N134" i="9"/>
  <c r="N70" i="9"/>
  <c r="N6" i="9"/>
  <c r="O1955" i="9"/>
  <c r="O1891" i="9"/>
  <c r="O1827" i="9"/>
  <c r="O1763" i="9"/>
  <c r="O1699" i="9"/>
  <c r="O1635" i="9"/>
  <c r="O1571" i="9"/>
  <c r="O1507" i="9"/>
  <c r="O1443" i="9"/>
  <c r="O1379" i="9"/>
  <c r="O1298" i="9"/>
  <c r="O1234" i="9"/>
  <c r="O1170" i="9"/>
  <c r="O1106" i="9"/>
  <c r="O1042" i="9"/>
  <c r="O978" i="9"/>
  <c r="U1990" i="9"/>
  <c r="U1926" i="9"/>
  <c r="U1862" i="9"/>
  <c r="U1798" i="9"/>
  <c r="U1605" i="9"/>
  <c r="U1336" i="9"/>
  <c r="U1272" i="9"/>
  <c r="U1208" i="9"/>
  <c r="U1144" i="9"/>
  <c r="U1080" i="9"/>
  <c r="U1016" i="9"/>
  <c r="U984" i="9"/>
  <c r="U968" i="9"/>
  <c r="U952" i="9"/>
  <c r="U936" i="9"/>
  <c r="U920" i="9"/>
  <c r="U1756" i="9"/>
  <c r="U1692" i="9"/>
  <c r="U1628" i="9"/>
  <c r="U1564" i="9"/>
  <c r="U1500" i="9"/>
  <c r="U1436" i="9"/>
  <c r="U1372" i="9"/>
  <c r="U1731" i="9"/>
  <c r="U1667" i="9"/>
  <c r="U1603" i="9"/>
  <c r="U1539" i="9"/>
  <c r="U1475" i="9"/>
  <c r="U1411" i="9"/>
  <c r="U1770" i="9"/>
  <c r="U1706" i="9"/>
  <c r="U1642" i="9"/>
  <c r="U1578" i="9"/>
  <c r="U1514" i="9"/>
  <c r="U1450" i="9"/>
  <c r="U1386" i="9"/>
  <c r="U1346" i="9"/>
  <c r="AB7" i="9"/>
  <c r="AB15" i="9"/>
  <c r="AB23" i="9"/>
  <c r="AB31" i="9"/>
  <c r="AB39" i="9"/>
  <c r="AB47" i="9"/>
  <c r="AB55" i="9"/>
  <c r="AB63" i="9"/>
  <c r="AB71" i="9"/>
  <c r="AB79" i="9"/>
  <c r="AB87" i="9"/>
  <c r="AB95" i="9"/>
  <c r="AB103" i="9"/>
  <c r="AB111" i="9"/>
  <c r="AB119" i="9"/>
  <c r="AB127" i="9"/>
  <c r="AB135" i="9"/>
  <c r="AB143" i="9"/>
  <c r="AB151" i="9"/>
  <c r="AB159" i="9"/>
  <c r="AB167" i="9"/>
  <c r="AB175" i="9"/>
  <c r="AB183" i="9"/>
  <c r="AB191" i="9"/>
  <c r="AB199" i="9"/>
  <c r="AB207" i="9"/>
  <c r="AB215" i="9"/>
  <c r="AB223" i="9"/>
  <c r="AB231" i="9"/>
  <c r="AB239" i="9"/>
  <c r="AB247" i="9"/>
  <c r="AB255" i="9"/>
  <c r="AB263" i="9"/>
  <c r="V271" i="9"/>
  <c r="V279" i="9"/>
  <c r="V287" i="9"/>
  <c r="V295" i="9"/>
  <c r="V303" i="9"/>
  <c r="V311" i="9"/>
  <c r="V319" i="9"/>
  <c r="V327" i="9"/>
  <c r="V335" i="9"/>
  <c r="V343" i="9"/>
  <c r="V351" i="9"/>
  <c r="V359" i="9"/>
  <c r="V367" i="9"/>
  <c r="V375" i="9"/>
  <c r="V383" i="9"/>
  <c r="V391" i="9"/>
  <c r="V399" i="9"/>
  <c r="V407" i="9"/>
  <c r="V415" i="9"/>
  <c r="V423" i="9"/>
  <c r="V431" i="9"/>
  <c r="V439" i="9"/>
  <c r="V447" i="9"/>
  <c r="V455" i="9"/>
  <c r="V463" i="9"/>
  <c r="V471" i="9"/>
  <c r="V479" i="9"/>
  <c r="V487" i="9"/>
  <c r="V495" i="9"/>
  <c r="V503" i="9"/>
  <c r="V511" i="9"/>
  <c r="V519" i="9"/>
  <c r="V527" i="9"/>
  <c r="V535" i="9"/>
  <c r="V543" i="9"/>
  <c r="V551" i="9"/>
  <c r="V559" i="9"/>
  <c r="V567" i="9"/>
  <c r="V575" i="9"/>
  <c r="V583" i="9"/>
  <c r="V591" i="9"/>
  <c r="V599" i="9"/>
  <c r="V607" i="9"/>
  <c r="V615" i="9"/>
  <c r="V623" i="9"/>
  <c r="V631" i="9"/>
  <c r="V639" i="9"/>
  <c r="V647" i="9"/>
  <c r="V655" i="9"/>
  <c r="V663" i="9"/>
  <c r="V671" i="9"/>
  <c r="V679" i="9"/>
  <c r="V687" i="9"/>
  <c r="V695" i="9"/>
  <c r="V703" i="9"/>
  <c r="V711" i="9"/>
  <c r="V719" i="9"/>
  <c r="V727" i="9"/>
  <c r="V735" i="9"/>
  <c r="V743" i="9"/>
  <c r="V751" i="9"/>
  <c r="V759" i="9"/>
  <c r="V767" i="9"/>
  <c r="V775" i="9"/>
  <c r="V783" i="9"/>
  <c r="V791" i="9"/>
  <c r="V799" i="9"/>
  <c r="V807" i="9"/>
  <c r="V815" i="9"/>
  <c r="V823" i="9"/>
  <c r="V831" i="9"/>
  <c r="V839" i="9"/>
  <c r="V847" i="9"/>
  <c r="V855" i="9"/>
  <c r="V863" i="9"/>
  <c r="V871" i="9"/>
  <c r="V879" i="9"/>
  <c r="V887" i="9"/>
  <c r="V895" i="9"/>
  <c r="V903" i="9"/>
  <c r="G2002" i="9"/>
  <c r="G1986" i="9"/>
  <c r="G1970" i="9"/>
  <c r="G1954" i="9"/>
  <c r="G1938" i="9"/>
  <c r="G1922" i="9"/>
  <c r="G1906" i="9"/>
  <c r="G1890" i="9"/>
  <c r="G1874" i="9"/>
  <c r="G1858" i="9"/>
  <c r="G1842" i="9"/>
  <c r="G1826" i="9"/>
  <c r="G1810" i="9"/>
  <c r="G1794" i="9"/>
  <c r="G1778" i="9"/>
  <c r="G1716" i="9"/>
  <c r="G1652" i="9"/>
  <c r="G1588" i="9"/>
  <c r="G1524" i="9"/>
  <c r="G1460" i="9"/>
  <c r="G1396" i="9"/>
  <c r="G1268" i="9"/>
  <c r="G1252" i="9"/>
  <c r="G1236" i="9"/>
  <c r="G1220" i="9"/>
  <c r="G1204" i="9"/>
  <c r="G1188" i="9"/>
  <c r="G1172" i="9"/>
  <c r="G1156" i="9"/>
  <c r="G1140" i="9"/>
  <c r="G1124" i="9"/>
  <c r="G1108" i="9"/>
  <c r="G1092" i="9"/>
  <c r="G1076" i="9"/>
  <c r="G1060" i="9"/>
  <c r="G1044" i="9"/>
  <c r="G1028" i="9"/>
  <c r="G1012" i="9"/>
  <c r="G996" i="9"/>
  <c r="G980" i="9"/>
  <c r="G964" i="9"/>
  <c r="G948" i="9"/>
  <c r="G932" i="9"/>
  <c r="G916" i="9"/>
  <c r="G1739" i="9"/>
  <c r="G1675" i="9"/>
  <c r="G1611" i="9"/>
  <c r="G1547" i="9"/>
  <c r="G1483" i="9"/>
  <c r="G1419" i="9"/>
  <c r="G1355" i="9"/>
  <c r="G1339" i="9"/>
  <c r="AG9" i="9"/>
  <c r="T680" i="9"/>
  <c r="U818" i="9"/>
  <c r="N1655" i="9"/>
  <c r="N1160" i="9"/>
  <c r="N840" i="9"/>
  <c r="N584" i="9"/>
  <c r="N328" i="9"/>
  <c r="N118" i="9"/>
  <c r="O1875" i="9"/>
  <c r="O1619" i="9"/>
  <c r="O1363" i="9"/>
  <c r="O1090" i="9"/>
  <c r="U1910" i="9"/>
  <c r="U1320" i="9"/>
  <c r="U1064" i="9"/>
  <c r="U948" i="9"/>
  <c r="U1676" i="9"/>
  <c r="U1420" i="9"/>
  <c r="U1587" i="9"/>
  <c r="U1754" i="9"/>
  <c r="U1498" i="9"/>
  <c r="AB9" i="9"/>
  <c r="AB41" i="9"/>
  <c r="AB73" i="9"/>
  <c r="AB105" i="9"/>
  <c r="AB137" i="9"/>
  <c r="AB169" i="9"/>
  <c r="AB201" i="9"/>
  <c r="AB233" i="9"/>
  <c r="AB265" i="9"/>
  <c r="V297" i="9"/>
  <c r="V329" i="9"/>
  <c r="V361" i="9"/>
  <c r="V393" i="9"/>
  <c r="V425" i="9"/>
  <c r="V457" i="9"/>
  <c r="V489" i="9"/>
  <c r="V521" i="9"/>
  <c r="V553" i="9"/>
  <c r="V585" i="9"/>
  <c r="V617" i="9"/>
  <c r="V649" i="9"/>
  <c r="V681" i="9"/>
  <c r="V713" i="9"/>
  <c r="V745" i="9"/>
  <c r="V777" i="9"/>
  <c r="V809" i="9"/>
  <c r="V841" i="9"/>
  <c r="V873" i="9"/>
  <c r="V905" i="9"/>
  <c r="G1950" i="9"/>
  <c r="G1886" i="9"/>
  <c r="G1822" i="9"/>
  <c r="G1700" i="9"/>
  <c r="G1444" i="9"/>
  <c r="G1232" i="9"/>
  <c r="G1168" i="9"/>
  <c r="G1104" i="9"/>
  <c r="G1040" i="9"/>
  <c r="G976" i="9"/>
  <c r="G912" i="9"/>
  <c r="G1531" i="9"/>
  <c r="G1335" i="9"/>
  <c r="G1311" i="9"/>
  <c r="G1295" i="9"/>
  <c r="G1279" i="9"/>
  <c r="G1734" i="9"/>
  <c r="G1670" i="9"/>
  <c r="G1606" i="9"/>
  <c r="G1542" i="9"/>
  <c r="G1478" i="9"/>
  <c r="G1414" i="9"/>
  <c r="G1773" i="9"/>
  <c r="G1709" i="9"/>
  <c r="G1645" i="9"/>
  <c r="G1581" i="9"/>
  <c r="G1517" i="9"/>
  <c r="G1453" i="9"/>
  <c r="G1389" i="9"/>
  <c r="V1995" i="9"/>
  <c r="V1979" i="9"/>
  <c r="V1963" i="9"/>
  <c r="V1947" i="9"/>
  <c r="V1931" i="9"/>
  <c r="V1915" i="9"/>
  <c r="V1899" i="9"/>
  <c r="V1883" i="9"/>
  <c r="V1867" i="9"/>
  <c r="V1851" i="9"/>
  <c r="V1835" i="9"/>
  <c r="V1819" i="9"/>
  <c r="V1803" i="9"/>
  <c r="V1787" i="9"/>
  <c r="V1771" i="9"/>
  <c r="V1755" i="9"/>
  <c r="V1739" i="9"/>
  <c r="V1723" i="9"/>
  <c r="V1707" i="9"/>
  <c r="V1691" i="9"/>
  <c r="V1675" i="9"/>
  <c r="V1659" i="9"/>
  <c r="V1643" i="9"/>
  <c r="V1627" i="9"/>
  <c r="V1611" i="9"/>
  <c r="V1595" i="9"/>
  <c r="V1579" i="9"/>
  <c r="V1563" i="9"/>
  <c r="V1547" i="9"/>
  <c r="V1531" i="9"/>
  <c r="V1515" i="9"/>
  <c r="V1499" i="9"/>
  <c r="V1483" i="9"/>
  <c r="V1467" i="9"/>
  <c r="V1451" i="9"/>
  <c r="V1435" i="9"/>
  <c r="V1419" i="9"/>
  <c r="V1403" i="9"/>
  <c r="V1387" i="9"/>
  <c r="V1371" i="9"/>
  <c r="V1355" i="9"/>
  <c r="V1339" i="9"/>
  <c r="V1323" i="9"/>
  <c r="V1307" i="9"/>
  <c r="V1291" i="9"/>
  <c r="V1275" i="9"/>
  <c r="V1260" i="9"/>
  <c r="V1244" i="9"/>
  <c r="V1228" i="9"/>
  <c r="V1212" i="9"/>
  <c r="V1196" i="9"/>
  <c r="V1180" i="9"/>
  <c r="V1164" i="9"/>
  <c r="V1148" i="9"/>
  <c r="V1132" i="9"/>
  <c r="V1116" i="9"/>
  <c r="AH1997" i="9"/>
  <c r="AH1981" i="9"/>
  <c r="AH1965" i="9"/>
  <c r="AH1949" i="9"/>
  <c r="AH1933" i="9"/>
  <c r="AH1917" i="9"/>
  <c r="AH1901" i="9"/>
  <c r="AH1885" i="9"/>
  <c r="AH1869" i="9"/>
  <c r="AH1853" i="9"/>
  <c r="AH1837" i="9"/>
  <c r="AH1821" i="9"/>
  <c r="AH1805" i="9"/>
  <c r="AH1789" i="9"/>
  <c r="AH1773" i="9"/>
  <c r="AH1757" i="9"/>
  <c r="AH1741" i="9"/>
  <c r="AH1725" i="9"/>
  <c r="AH1709" i="9"/>
  <c r="AH1693" i="9"/>
  <c r="AH1677" i="9"/>
  <c r="AH1661" i="9"/>
  <c r="AH1645" i="9"/>
  <c r="AH1629" i="9"/>
  <c r="AH1613" i="9"/>
  <c r="AH1597" i="9"/>
  <c r="AH1581" i="9"/>
  <c r="AH1565" i="9"/>
  <c r="AH1549" i="9"/>
  <c r="AH1533" i="9"/>
  <c r="AH1517" i="9"/>
  <c r="AH1501" i="9"/>
  <c r="AH1485" i="9"/>
  <c r="AH1469" i="9"/>
  <c r="AH1453" i="9"/>
  <c r="AH1437" i="9"/>
  <c r="AH1421" i="9"/>
  <c r="AH1405" i="9"/>
  <c r="AH1389" i="9"/>
  <c r="AH1373" i="9"/>
  <c r="AH1357" i="9"/>
  <c r="AH1323" i="9"/>
  <c r="AH1307" i="9"/>
  <c r="AH1291" i="9"/>
  <c r="AH1275" i="9"/>
  <c r="AH1259" i="9"/>
  <c r="AH1243" i="9"/>
  <c r="AH1227" i="9"/>
  <c r="AH1211" i="9"/>
  <c r="AH1195" i="9"/>
  <c r="AH1179" i="9"/>
  <c r="AH1163" i="9"/>
  <c r="AH1147" i="9"/>
  <c r="AH1131" i="9"/>
  <c r="AH1115" i="9"/>
  <c r="AH1099" i="9"/>
  <c r="AH1083" i="9"/>
  <c r="AH1067" i="9"/>
  <c r="AH1051" i="9"/>
  <c r="AH1035" i="9"/>
  <c r="AH1019" i="9"/>
  <c r="AH1003" i="9"/>
  <c r="AH987" i="9"/>
  <c r="AH971" i="9"/>
  <c r="AH955" i="9"/>
  <c r="AH1351" i="9"/>
  <c r="AC4" i="9"/>
  <c r="AC12" i="9"/>
  <c r="AC20" i="9"/>
  <c r="AC28" i="9"/>
  <c r="AC36" i="9"/>
  <c r="AC44" i="9"/>
  <c r="AC52" i="9"/>
  <c r="AC60" i="9"/>
  <c r="AC68" i="9"/>
  <c r="AC76" i="9"/>
  <c r="AC84" i="9"/>
  <c r="AC91" i="9"/>
  <c r="AH96" i="9"/>
  <c r="O102" i="9"/>
  <c r="AC107" i="9"/>
  <c r="AH112" i="9"/>
  <c r="O118" i="9"/>
  <c r="AC123" i="9"/>
  <c r="AH128" i="9"/>
  <c r="O134" i="9"/>
  <c r="AC139" i="9"/>
  <c r="AH144" i="9"/>
  <c r="O150" i="9"/>
  <c r="AC155" i="9"/>
  <c r="AH160" i="9"/>
  <c r="O166" i="9"/>
  <c r="AC171" i="9"/>
  <c r="AH176" i="9"/>
  <c r="O182" i="9"/>
  <c r="AC187" i="9"/>
  <c r="AH192" i="9"/>
  <c r="O198" i="9"/>
  <c r="AC203" i="9"/>
  <c r="AH208" i="9"/>
  <c r="O214" i="9"/>
  <c r="AC219" i="9"/>
  <c r="AH224" i="9"/>
  <c r="O230" i="9"/>
  <c r="AC235" i="9"/>
  <c r="AH240" i="9"/>
  <c r="O246" i="9"/>
  <c r="AC251" i="9"/>
  <c r="AH256" i="9"/>
  <c r="O262" i="9"/>
  <c r="AC267" i="9"/>
  <c r="V913" i="9"/>
  <c r="V917" i="9"/>
  <c r="V921" i="9"/>
  <c r="V925" i="9"/>
  <c r="V929" i="9"/>
  <c r="V933" i="9"/>
  <c r="V937" i="9"/>
  <c r="V941" i="9"/>
  <c r="AB1993" i="9"/>
  <c r="AB1977" i="9"/>
  <c r="AB1961" i="9"/>
  <c r="AB1945" i="9"/>
  <c r="AB1929" i="9"/>
  <c r="AB1913" i="9"/>
  <c r="AB1897" i="9"/>
  <c r="AB1881" i="9"/>
  <c r="AB1865" i="9"/>
  <c r="AB1849" i="9"/>
  <c r="AB1833" i="9"/>
  <c r="AB1817" i="9"/>
  <c r="AB1801" i="9"/>
  <c r="AB1785" i="9"/>
  <c r="AB1769" i="9"/>
  <c r="AB1753" i="9"/>
  <c r="AB1737" i="9"/>
  <c r="AB1721" i="9"/>
  <c r="AB1705" i="9"/>
  <c r="AB1689" i="9"/>
  <c r="AB1673" i="9"/>
  <c r="AB1657" i="9"/>
  <c r="AB1641" i="9"/>
  <c r="AB1625" i="9"/>
  <c r="AB1609" i="9"/>
  <c r="AB1593" i="9"/>
  <c r="AB1577" i="9"/>
  <c r="AB1561" i="9"/>
  <c r="AB1545" i="9"/>
  <c r="AB1529" i="9"/>
  <c r="AB1513" i="9"/>
  <c r="AB1497" i="9"/>
  <c r="AB1481" i="9"/>
  <c r="AB1465" i="9"/>
  <c r="AB1449" i="9"/>
  <c r="AB1433" i="9"/>
  <c r="AB1417" i="9"/>
  <c r="AB1401" i="9"/>
  <c r="AB1385" i="9"/>
  <c r="AB1369" i="9"/>
  <c r="AB1353" i="9"/>
  <c r="AB1337" i="9"/>
  <c r="AB1321" i="9"/>
  <c r="AB1305" i="9"/>
  <c r="AB1289" i="9"/>
  <c r="AB1273" i="9"/>
  <c r="AB1257" i="9"/>
  <c r="AB1241" i="9"/>
  <c r="AB1225" i="9"/>
  <c r="AB1209" i="9"/>
  <c r="AB1193" i="9"/>
  <c r="AB1177" i="9"/>
  <c r="AB1161" i="9"/>
  <c r="AB1145" i="9"/>
  <c r="AB1129" i="9"/>
  <c r="AB1113" i="9"/>
  <c r="AB1097" i="9"/>
  <c r="AB1081" i="9"/>
  <c r="AB1065" i="9"/>
  <c r="AB1049" i="9"/>
  <c r="AB1033" i="9"/>
  <c r="AB1017" i="9"/>
  <c r="AC2002" i="9"/>
  <c r="AC1762" i="9"/>
  <c r="AC1746" i="9"/>
  <c r="AC1730" i="9"/>
  <c r="AC1714" i="9"/>
  <c r="AC1698" i="9"/>
  <c r="AC1682" i="9"/>
  <c r="AC1666" i="9"/>
  <c r="AC1650" i="9"/>
  <c r="AC1634" i="9"/>
  <c r="AC1618" i="9"/>
  <c r="AC1602" i="9"/>
  <c r="AC1586" i="9"/>
  <c r="AC1570" i="9"/>
  <c r="AC1554" i="9"/>
  <c r="AC1538" i="9"/>
  <c r="AC1522" i="9"/>
  <c r="AC1506" i="9"/>
  <c r="AC1490" i="9"/>
  <c r="AC1474" i="9"/>
  <c r="AC1458" i="9"/>
  <c r="AC1442" i="9"/>
  <c r="AC1426" i="9"/>
  <c r="AC1410" i="9"/>
  <c r="AC1394" i="9"/>
  <c r="AC1378" i="9"/>
  <c r="AC1362" i="9"/>
  <c r="AC1993" i="9"/>
  <c r="AC1977" i="9"/>
  <c r="AC1961" i="9"/>
  <c r="AC1945" i="9"/>
  <c r="AC1929" i="9"/>
  <c r="AC1913" i="9"/>
  <c r="AC1897" i="9"/>
  <c r="AC1881" i="9"/>
  <c r="AC1865" i="9"/>
  <c r="AC1849" i="9"/>
  <c r="AC1815" i="9"/>
  <c r="AC1348" i="9"/>
  <c r="AC1820" i="9"/>
  <c r="AC1267" i="9"/>
  <c r="AC1251" i="9"/>
  <c r="AC1235" i="9"/>
  <c r="AC1219" i="9"/>
  <c r="AC1203" i="9"/>
  <c r="AC1187" i="9"/>
  <c r="AC1171" i="9"/>
  <c r="AC1155" i="9"/>
  <c r="AC1139" i="9"/>
  <c r="AC1123" i="9"/>
  <c r="AC1107" i="9"/>
  <c r="AC1091" i="9"/>
  <c r="AC1075" i="9"/>
  <c r="AC1059" i="9"/>
  <c r="AC1043" i="9"/>
  <c r="AC1027" i="9"/>
  <c r="AC1011" i="9"/>
  <c r="AC995" i="9"/>
  <c r="AC979" i="9"/>
  <c r="AC963" i="9"/>
  <c r="AC947" i="9"/>
  <c r="AC1793" i="9"/>
  <c r="AC1790" i="9"/>
  <c r="AC1324" i="9"/>
  <c r="AC1308" i="9"/>
  <c r="AC1292" i="9"/>
  <c r="AC1276" i="9"/>
  <c r="G18" i="9"/>
  <c r="G34" i="9"/>
  <c r="G50" i="9"/>
  <c r="G66" i="9"/>
  <c r="G82" i="9"/>
  <c r="U93" i="9"/>
  <c r="U97" i="9"/>
  <c r="U101" i="9"/>
  <c r="U105" i="9"/>
  <c r="U109" i="9"/>
  <c r="U113" i="9"/>
  <c r="U117" i="9"/>
  <c r="U121" i="9"/>
  <c r="U125" i="9"/>
  <c r="U129" i="9"/>
  <c r="U133" i="9"/>
  <c r="U137" i="9"/>
  <c r="U141" i="9"/>
  <c r="U145" i="9"/>
  <c r="U149" i="9"/>
  <c r="U153" i="9"/>
  <c r="U157" i="9"/>
  <c r="U161" i="9"/>
  <c r="U165" i="9"/>
  <c r="U169" i="9"/>
  <c r="U173" i="9"/>
  <c r="U177" i="9"/>
  <c r="U181" i="9"/>
  <c r="U185" i="9"/>
  <c r="U189" i="9"/>
  <c r="U193" i="9"/>
  <c r="U197" i="9"/>
  <c r="U201" i="9"/>
  <c r="U205" i="9"/>
  <c r="U209" i="9"/>
  <c r="U213" i="9"/>
  <c r="U217" i="9"/>
  <c r="U221" i="9"/>
  <c r="U225" i="9"/>
  <c r="U229" i="9"/>
  <c r="U233" i="9"/>
  <c r="U237" i="9"/>
  <c r="U241" i="9"/>
  <c r="U245" i="9"/>
  <c r="U249" i="9"/>
  <c r="U253" i="9"/>
  <c r="U257" i="9"/>
  <c r="U261" i="9"/>
  <c r="U265" i="9"/>
  <c r="O270" i="9"/>
  <c r="AC275" i="9"/>
  <c r="AH280" i="9"/>
  <c r="O286" i="9"/>
  <c r="AC291" i="9"/>
  <c r="AH296" i="9"/>
  <c r="O302" i="9"/>
  <c r="AC307" i="9"/>
  <c r="AH312" i="9"/>
  <c r="O318" i="9"/>
  <c r="AC323" i="9"/>
  <c r="AH328" i="9"/>
  <c r="O334" i="9"/>
  <c r="AC339" i="9"/>
  <c r="AH344" i="9"/>
  <c r="O350" i="9"/>
  <c r="AC355" i="9"/>
  <c r="AH360" i="9"/>
  <c r="O366" i="9"/>
  <c r="AC371" i="9"/>
  <c r="AH376" i="9"/>
  <c r="O382" i="9"/>
  <c r="AC387" i="9"/>
  <c r="AH392" i="9"/>
  <c r="O398" i="9"/>
  <c r="AC403" i="9"/>
  <c r="AH408" i="9"/>
  <c r="O414" i="9"/>
  <c r="AC419" i="9"/>
  <c r="AH424" i="9"/>
  <c r="O430" i="9"/>
  <c r="AC435" i="9"/>
  <c r="AH440" i="9"/>
  <c r="O446" i="9"/>
  <c r="AC451" i="9"/>
  <c r="AH456" i="9"/>
  <c r="O462" i="9"/>
  <c r="AC467" i="9"/>
  <c r="AH472" i="9"/>
  <c r="O478" i="9"/>
  <c r="AC483" i="9"/>
  <c r="AH488" i="9"/>
  <c r="O494" i="9"/>
  <c r="AC499" i="9"/>
  <c r="AH504" i="9"/>
  <c r="O510" i="9"/>
  <c r="AC515" i="9"/>
  <c r="AH520" i="9"/>
  <c r="O526" i="9"/>
  <c r="AC531" i="9"/>
  <c r="AH536" i="9"/>
  <c r="O542" i="9"/>
  <c r="AC547" i="9"/>
  <c r="AH552" i="9"/>
  <c r="O558" i="9"/>
  <c r="AC563" i="9"/>
  <c r="AH568" i="9"/>
  <c r="O574" i="9"/>
  <c r="AC579" i="9"/>
  <c r="AH584" i="9"/>
  <c r="O590" i="9"/>
  <c r="AC595" i="9"/>
  <c r="AH600" i="9"/>
  <c r="O606" i="9"/>
  <c r="AC611" i="9"/>
  <c r="AH616" i="9"/>
  <c r="O622" i="9"/>
  <c r="AC627" i="9"/>
  <c r="AH632" i="9"/>
  <c r="O638" i="9"/>
  <c r="AC643" i="9"/>
  <c r="AH648" i="9"/>
  <c r="O654" i="9"/>
  <c r="AC659" i="9"/>
  <c r="AH664" i="9"/>
  <c r="O670" i="9"/>
  <c r="AC675" i="9"/>
  <c r="AH680" i="9"/>
  <c r="T1457" i="9"/>
  <c r="T424" i="9"/>
  <c r="U562" i="9"/>
  <c r="N1399" i="9"/>
  <c r="N1096" i="9"/>
  <c r="N776" i="9"/>
  <c r="N520" i="9"/>
  <c r="N974" i="9"/>
  <c r="N54" i="9"/>
  <c r="O1811" i="9"/>
  <c r="O1555" i="9"/>
  <c r="O1282" i="9"/>
  <c r="O1026" i="9"/>
  <c r="U1846" i="9"/>
  <c r="U1256" i="9"/>
  <c r="U1000" i="9"/>
  <c r="U932" i="9"/>
  <c r="U1612" i="9"/>
  <c r="U1356" i="9"/>
  <c r="U1523" i="9"/>
  <c r="U1690" i="9"/>
  <c r="U1434" i="9"/>
  <c r="AB17" i="9"/>
  <c r="AB49" i="9"/>
  <c r="AB81" i="9"/>
  <c r="AB113" i="9"/>
  <c r="AB145" i="9"/>
  <c r="AB177" i="9"/>
  <c r="AB209" i="9"/>
  <c r="AB241" i="9"/>
  <c r="V273" i="9"/>
  <c r="V305" i="9"/>
  <c r="V337" i="9"/>
  <c r="V369" i="9"/>
  <c r="V401" i="9"/>
  <c r="V433" i="9"/>
  <c r="V465" i="9"/>
  <c r="V497" i="9"/>
  <c r="V529" i="9"/>
  <c r="V561" i="9"/>
  <c r="V593" i="9"/>
  <c r="V625" i="9"/>
  <c r="V657" i="9"/>
  <c r="V689" i="9"/>
  <c r="V721" i="9"/>
  <c r="V753" i="9"/>
  <c r="V785" i="9"/>
  <c r="V817" i="9"/>
  <c r="V849" i="9"/>
  <c r="V881" i="9"/>
  <c r="G1998" i="9"/>
  <c r="G1934" i="9"/>
  <c r="G1870" i="9"/>
  <c r="G1806" i="9"/>
  <c r="G1636" i="9"/>
  <c r="G1380" i="9"/>
  <c r="G1216" i="9"/>
  <c r="G1152" i="9"/>
  <c r="G1088" i="9"/>
  <c r="G1024" i="9"/>
  <c r="G960" i="9"/>
  <c r="G1723" i="9"/>
  <c r="G1467" i="9"/>
  <c r="G1323" i="9"/>
  <c r="G1307" i="9"/>
  <c r="G1291" i="9"/>
  <c r="G1275" i="9"/>
  <c r="G1718" i="9"/>
  <c r="G1654" i="9"/>
  <c r="G1590" i="9"/>
  <c r="G1526" i="9"/>
  <c r="G1462" i="9"/>
  <c r="G1398" i="9"/>
  <c r="G1757" i="9"/>
  <c r="G1693" i="9"/>
  <c r="G1629" i="9"/>
  <c r="G1565" i="9"/>
  <c r="G1501" i="9"/>
  <c r="G1437" i="9"/>
  <c r="G1373" i="9"/>
  <c r="V1991" i="9"/>
  <c r="V1975" i="9"/>
  <c r="V1959" i="9"/>
  <c r="V1943" i="9"/>
  <c r="V1927" i="9"/>
  <c r="V1911" i="9"/>
  <c r="V1895" i="9"/>
  <c r="V1879" i="9"/>
  <c r="V1863" i="9"/>
  <c r="V1847" i="9"/>
  <c r="V1831" i="9"/>
  <c r="V1815" i="9"/>
  <c r="V1799" i="9"/>
  <c r="V1783" i="9"/>
  <c r="V1767" i="9"/>
  <c r="V1751" i="9"/>
  <c r="V1735" i="9"/>
  <c r="V1719" i="9"/>
  <c r="V1703" i="9"/>
  <c r="V1687" i="9"/>
  <c r="V1671" i="9"/>
  <c r="V1655" i="9"/>
  <c r="V1639" i="9"/>
  <c r="V1623" i="9"/>
  <c r="V1607" i="9"/>
  <c r="V1591" i="9"/>
  <c r="V1575" i="9"/>
  <c r="V1559" i="9"/>
  <c r="V1543" i="9"/>
  <c r="V1527" i="9"/>
  <c r="V1511" i="9"/>
  <c r="V1495" i="9"/>
  <c r="V1479" i="9"/>
  <c r="V1463" i="9"/>
  <c r="V1447" i="9"/>
  <c r="V1431" i="9"/>
  <c r="V1415" i="9"/>
  <c r="V1399" i="9"/>
  <c r="V1383" i="9"/>
  <c r="V1367" i="9"/>
  <c r="V1351" i="9"/>
  <c r="V1335" i="9"/>
  <c r="V1319" i="9"/>
  <c r="V1303" i="9"/>
  <c r="V1287" i="9"/>
  <c r="V1272" i="9"/>
  <c r="V1256" i="9"/>
  <c r="V1240" i="9"/>
  <c r="V1224" i="9"/>
  <c r="V1208" i="9"/>
  <c r="V1192" i="9"/>
  <c r="V1176" i="9"/>
  <c r="V1160" i="9"/>
  <c r="V1144" i="9"/>
  <c r="V1128" i="9"/>
  <c r="V1112" i="9"/>
  <c r="AH1993" i="9"/>
  <c r="AH1977" i="9"/>
  <c r="AH1961" i="9"/>
  <c r="AH1945" i="9"/>
  <c r="AH1929" i="9"/>
  <c r="AH1913" i="9"/>
  <c r="AH1897" i="9"/>
  <c r="AH1881" i="9"/>
  <c r="AH1865" i="9"/>
  <c r="AH1849" i="9"/>
  <c r="AH1833" i="9"/>
  <c r="AH1817" i="9"/>
  <c r="AH1801" i="9"/>
  <c r="AH1785" i="9"/>
  <c r="AH1769" i="9"/>
  <c r="AH1753" i="9"/>
  <c r="AH1737" i="9"/>
  <c r="AH1721" i="9"/>
  <c r="AH1705" i="9"/>
  <c r="AH1689" i="9"/>
  <c r="AH1673" i="9"/>
  <c r="AH1657" i="9"/>
  <c r="AH1641" i="9"/>
  <c r="AH1625" i="9"/>
  <c r="AH1609" i="9"/>
  <c r="AH1593" i="9"/>
  <c r="AH1577" i="9"/>
  <c r="AH1561" i="9"/>
  <c r="AH1545" i="9"/>
  <c r="AH1529" i="9"/>
  <c r="AH1513" i="9"/>
  <c r="AH1497" i="9"/>
  <c r="AH1481" i="9"/>
  <c r="AH1465" i="9"/>
  <c r="AH1449" i="9"/>
  <c r="AH1433" i="9"/>
  <c r="AH1417" i="9"/>
  <c r="AH1401" i="9"/>
  <c r="AH1385" i="9"/>
  <c r="AH1369" i="9"/>
  <c r="AH1335" i="9"/>
  <c r="AH1319" i="9"/>
  <c r="AH1303" i="9"/>
  <c r="AH1287" i="9"/>
  <c r="AH1271" i="9"/>
  <c r="AH1255" i="9"/>
  <c r="AH1239" i="9"/>
  <c r="AH1223" i="9"/>
  <c r="AH1207" i="9"/>
  <c r="AH1191" i="9"/>
  <c r="AH1175" i="9"/>
  <c r="AH1159" i="9"/>
  <c r="AH1143" i="9"/>
  <c r="AH1127" i="9"/>
  <c r="AH1111" i="9"/>
  <c r="AH1095" i="9"/>
  <c r="AH1079" i="9"/>
  <c r="AH1063" i="9"/>
  <c r="AH1047" i="9"/>
  <c r="AH1031" i="9"/>
  <c r="AH1015" i="9"/>
  <c r="AH999" i="9"/>
  <c r="AH983" i="9"/>
  <c r="AH967" i="9"/>
  <c r="AH951" i="9"/>
  <c r="AH1347" i="9"/>
  <c r="AC6" i="9"/>
  <c r="AC14" i="9"/>
  <c r="AC22" i="9"/>
  <c r="AC30" i="9"/>
  <c r="AC38" i="9"/>
  <c r="AC46" i="9"/>
  <c r="AC54" i="9"/>
  <c r="AC62" i="9"/>
  <c r="AC70" i="9"/>
  <c r="AC78" i="9"/>
  <c r="AC86" i="9"/>
  <c r="AH92" i="9"/>
  <c r="O98" i="9"/>
  <c r="AC103" i="9"/>
  <c r="AH108" i="9"/>
  <c r="O114" i="9"/>
  <c r="AC119" i="9"/>
  <c r="AH124" i="9"/>
  <c r="O130" i="9"/>
  <c r="AC135" i="9"/>
  <c r="AH140" i="9"/>
  <c r="O146" i="9"/>
  <c r="AC151" i="9"/>
  <c r="AH156" i="9"/>
  <c r="O162" i="9"/>
  <c r="AC167" i="9"/>
  <c r="AH172" i="9"/>
  <c r="O178" i="9"/>
  <c r="AC183" i="9"/>
  <c r="AH188" i="9"/>
  <c r="O194" i="9"/>
  <c r="AC199" i="9"/>
  <c r="AH204" i="9"/>
  <c r="O210" i="9"/>
  <c r="AC215" i="9"/>
  <c r="AH220" i="9"/>
  <c r="O226" i="9"/>
  <c r="AC231" i="9"/>
  <c r="AH236" i="9"/>
  <c r="O242" i="9"/>
  <c r="AC247" i="9"/>
  <c r="AH252" i="9"/>
  <c r="O258" i="9"/>
  <c r="AC263" i="9"/>
  <c r="V910" i="9"/>
  <c r="V914" i="9"/>
  <c r="V918" i="9"/>
  <c r="V922" i="9"/>
  <c r="V926" i="9"/>
  <c r="V930" i="9"/>
  <c r="V934" i="9"/>
  <c r="V938" i="9"/>
  <c r="V942" i="9"/>
  <c r="AB1989" i="9"/>
  <c r="AB1973" i="9"/>
  <c r="AB1957" i="9"/>
  <c r="AB1941" i="9"/>
  <c r="AB1925" i="9"/>
  <c r="AB1909" i="9"/>
  <c r="AB1893" i="9"/>
  <c r="AB1877" i="9"/>
  <c r="AB1861" i="9"/>
  <c r="AB1845" i="9"/>
  <c r="AB1829" i="9"/>
  <c r="AB1813" i="9"/>
  <c r="AB1797" i="9"/>
  <c r="AB1781" i="9"/>
  <c r="AB1765" i="9"/>
  <c r="AB1749" i="9"/>
  <c r="AB1733" i="9"/>
  <c r="AB1717" i="9"/>
  <c r="AB1701" i="9"/>
  <c r="AB1685" i="9"/>
  <c r="AB1669" i="9"/>
  <c r="AB1653" i="9"/>
  <c r="AB1637" i="9"/>
  <c r="AB1621" i="9"/>
  <c r="AB1605" i="9"/>
  <c r="AB1589" i="9"/>
  <c r="AB1573" i="9"/>
  <c r="AB1557" i="9"/>
  <c r="AB1541" i="9"/>
  <c r="AB1525" i="9"/>
  <c r="AB1509" i="9"/>
  <c r="AB1493" i="9"/>
  <c r="AB1477" i="9"/>
  <c r="AB1461" i="9"/>
  <c r="AB1445" i="9"/>
  <c r="AB1429" i="9"/>
  <c r="AB1413" i="9"/>
  <c r="AB1397" i="9"/>
  <c r="AB1381" i="9"/>
  <c r="AB1365" i="9"/>
  <c r="AB1349" i="9"/>
  <c r="AB1333" i="9"/>
  <c r="AB1317" i="9"/>
  <c r="AB1301" i="9"/>
  <c r="AB1285" i="9"/>
  <c r="AB1269" i="9"/>
  <c r="AB1253" i="9"/>
  <c r="AB1237" i="9"/>
  <c r="AB1221" i="9"/>
  <c r="AB1205" i="9"/>
  <c r="AB1189" i="9"/>
  <c r="AB1173" i="9"/>
  <c r="AB1157" i="9"/>
  <c r="AB1141" i="9"/>
  <c r="AB1125" i="9"/>
  <c r="AB1109" i="9"/>
  <c r="AB1093" i="9"/>
  <c r="AB1077" i="9"/>
  <c r="AB1061" i="9"/>
  <c r="AB1045" i="9"/>
  <c r="AB1029" i="9"/>
  <c r="AB1013" i="9"/>
  <c r="AC1774" i="9"/>
  <c r="AC1758" i="9"/>
  <c r="AC1742" i="9"/>
  <c r="AC1726" i="9"/>
  <c r="AC1710" i="9"/>
  <c r="AC1694" i="9"/>
  <c r="AC1678" i="9"/>
  <c r="AC1662" i="9"/>
  <c r="AC1646" i="9"/>
  <c r="AC1630" i="9"/>
  <c r="AC1614" i="9"/>
  <c r="AC1598" i="9"/>
  <c r="AC1582" i="9"/>
  <c r="AC1566" i="9"/>
  <c r="AC1550" i="9"/>
  <c r="AC1534" i="9"/>
  <c r="AC1518" i="9"/>
  <c r="AC1502" i="9"/>
  <c r="AC1486" i="9"/>
  <c r="AC1470" i="9"/>
  <c r="AC1454" i="9"/>
  <c r="AC1438" i="9"/>
  <c r="AC1422" i="9"/>
  <c r="AC1406" i="9"/>
  <c r="AC1390" i="9"/>
  <c r="AC1374" i="9"/>
  <c r="AC1358" i="9"/>
  <c r="AC1989" i="9"/>
  <c r="AC1973" i="9"/>
  <c r="AC1957" i="9"/>
  <c r="AC1941" i="9"/>
  <c r="AC1925" i="9"/>
  <c r="AC1909" i="9"/>
  <c r="AC1893" i="9"/>
  <c r="AC1877" i="9"/>
  <c r="AC1861" i="9"/>
  <c r="AC1845" i="9"/>
  <c r="AC1799" i="9"/>
  <c r="AC1344" i="9"/>
  <c r="AC1804" i="9"/>
  <c r="AC1263" i="9"/>
  <c r="AC1247" i="9"/>
  <c r="AC1231" i="9"/>
  <c r="AC1215" i="9"/>
  <c r="AC1199" i="9"/>
  <c r="AC1183" i="9"/>
  <c r="AC1167" i="9"/>
  <c r="AC1151" i="9"/>
  <c r="AC1135" i="9"/>
  <c r="AC1119" i="9"/>
  <c r="AC1103" i="9"/>
  <c r="AC1087" i="9"/>
  <c r="AC1071" i="9"/>
  <c r="AC1055" i="9"/>
  <c r="AC1039" i="9"/>
  <c r="AC1023" i="9"/>
  <c r="AC1007" i="9"/>
  <c r="AC991" i="9"/>
  <c r="AC975" i="9"/>
  <c r="AC959" i="9"/>
  <c r="AC943" i="9"/>
  <c r="AC1838" i="9"/>
  <c r="AC1336" i="9"/>
  <c r="AC1320" i="9"/>
  <c r="AC1304" i="9"/>
  <c r="AC1288" i="9"/>
  <c r="G6" i="9"/>
  <c r="G22" i="9"/>
  <c r="G38" i="9"/>
  <c r="G54" i="9"/>
  <c r="G70" i="9"/>
  <c r="G86" i="9"/>
  <c r="U94" i="9"/>
  <c r="U98" i="9"/>
  <c r="U102" i="9"/>
  <c r="U106" i="9"/>
  <c r="U110" i="9"/>
  <c r="U114" i="9"/>
  <c r="U118" i="9"/>
  <c r="U122" i="9"/>
  <c r="U126" i="9"/>
  <c r="U130" i="9"/>
  <c r="U134" i="9"/>
  <c r="U138" i="9"/>
  <c r="U142" i="9"/>
  <c r="U146" i="9"/>
  <c r="U150" i="9"/>
  <c r="U154" i="9"/>
  <c r="U158" i="9"/>
  <c r="U162" i="9"/>
  <c r="U166" i="9"/>
  <c r="U170" i="9"/>
  <c r="U174" i="9"/>
  <c r="U178" i="9"/>
  <c r="U182" i="9"/>
  <c r="U186" i="9"/>
  <c r="U190" i="9"/>
  <c r="U194" i="9"/>
  <c r="U198" i="9"/>
  <c r="U202" i="9"/>
  <c r="U206" i="9"/>
  <c r="U210" i="9"/>
  <c r="U214" i="9"/>
  <c r="U218" i="9"/>
  <c r="U222" i="9"/>
  <c r="U226" i="9"/>
  <c r="U230" i="9"/>
  <c r="U234" i="9"/>
  <c r="U238" i="9"/>
  <c r="U242" i="9"/>
  <c r="U246" i="9"/>
  <c r="U250" i="9"/>
  <c r="U254" i="9"/>
  <c r="U258" i="9"/>
  <c r="U262" i="9"/>
  <c r="U266" i="9"/>
  <c r="AC271" i="9"/>
  <c r="AH276" i="9"/>
  <c r="O282" i="9"/>
  <c r="AC287" i="9"/>
  <c r="AH292" i="9"/>
  <c r="O298" i="9"/>
  <c r="AC303" i="9"/>
  <c r="AH308" i="9"/>
  <c r="O314" i="9"/>
  <c r="AC319" i="9"/>
  <c r="AH324" i="9"/>
  <c r="O330" i="9"/>
  <c r="AC335" i="9"/>
  <c r="AH340" i="9"/>
  <c r="O346" i="9"/>
  <c r="AC351" i="9"/>
  <c r="AH356" i="9"/>
  <c r="O362" i="9"/>
  <c r="AC367" i="9"/>
  <c r="AH372" i="9"/>
  <c r="O378" i="9"/>
  <c r="AC383" i="9"/>
  <c r="AH388" i="9"/>
  <c r="O394" i="9"/>
  <c r="AC399" i="9"/>
  <c r="AH404" i="9"/>
  <c r="O410" i="9"/>
  <c r="AC415" i="9"/>
  <c r="AH420" i="9"/>
  <c r="O426" i="9"/>
  <c r="AC431" i="9"/>
  <c r="AH436" i="9"/>
  <c r="O442" i="9"/>
  <c r="AC447" i="9"/>
  <c r="AH452" i="9"/>
  <c r="O458" i="9"/>
  <c r="AC463" i="9"/>
  <c r="AH468" i="9"/>
  <c r="O474" i="9"/>
  <c r="AC479" i="9"/>
  <c r="AH484" i="9"/>
  <c r="O490" i="9"/>
  <c r="AC495" i="9"/>
  <c r="AH500" i="9"/>
  <c r="O506" i="9"/>
  <c r="AC511" i="9"/>
  <c r="AH516" i="9"/>
  <c r="O522" i="9"/>
  <c r="AC527" i="9"/>
  <c r="AH532" i="9"/>
  <c r="O538" i="9"/>
  <c r="AC543" i="9"/>
  <c r="AH548" i="9"/>
  <c r="O554" i="9"/>
  <c r="AC559" i="9"/>
  <c r="AH564" i="9"/>
  <c r="O570" i="9"/>
  <c r="AC575" i="9"/>
  <c r="AH580" i="9"/>
  <c r="O586" i="9"/>
  <c r="AC591" i="9"/>
  <c r="AH596" i="9"/>
  <c r="O602" i="9"/>
  <c r="AC607" i="9"/>
  <c r="AG1535" i="9"/>
  <c r="T1337" i="9"/>
  <c r="T168" i="9"/>
  <c r="U306" i="9"/>
  <c r="N1288" i="9"/>
  <c r="N1032" i="9"/>
  <c r="N712" i="9"/>
  <c r="N456" i="9"/>
  <c r="N246" i="9"/>
  <c r="N949" i="9"/>
  <c r="O1747" i="9"/>
  <c r="O1491" i="9"/>
  <c r="O1218" i="9"/>
  <c r="O962" i="9"/>
  <c r="U1782" i="9"/>
  <c r="U1192" i="9"/>
  <c r="U980" i="9"/>
  <c r="U916" i="9"/>
  <c r="U1548" i="9"/>
  <c r="U1715" i="9"/>
  <c r="U1459" i="9"/>
  <c r="U1626" i="9"/>
  <c r="U1370" i="9"/>
  <c r="AB25" i="9"/>
  <c r="AB57" i="9"/>
  <c r="AB89" i="9"/>
  <c r="AB121" i="9"/>
  <c r="AB153" i="9"/>
  <c r="AB185" i="9"/>
  <c r="AB217" i="9"/>
  <c r="AB249" i="9"/>
  <c r="V281" i="9"/>
  <c r="V313" i="9"/>
  <c r="V345" i="9"/>
  <c r="V377" i="9"/>
  <c r="V409" i="9"/>
  <c r="V441" i="9"/>
  <c r="V473" i="9"/>
  <c r="V505" i="9"/>
  <c r="V537" i="9"/>
  <c r="V569" i="9"/>
  <c r="V601" i="9"/>
  <c r="V633" i="9"/>
  <c r="V665" i="9"/>
  <c r="V697" i="9"/>
  <c r="V729" i="9"/>
  <c r="V761" i="9"/>
  <c r="V793" i="9"/>
  <c r="V825" i="9"/>
  <c r="V857" i="9"/>
  <c r="V889" i="9"/>
  <c r="G1982" i="9"/>
  <c r="G1918" i="9"/>
  <c r="G1854" i="9"/>
  <c r="G1790" i="9"/>
  <c r="G1572" i="9"/>
  <c r="G1264" i="9"/>
  <c r="G1200" i="9"/>
  <c r="G1136" i="9"/>
  <c r="G1072" i="9"/>
  <c r="G1008" i="9"/>
  <c r="G944" i="9"/>
  <c r="G1659" i="9"/>
  <c r="G1403" i="9"/>
  <c r="G1319" i="9"/>
  <c r="G1303" i="9"/>
  <c r="G1287" i="9"/>
  <c r="G1766" i="9"/>
  <c r="G1702" i="9"/>
  <c r="G1638" i="9"/>
  <c r="G1574" i="9"/>
  <c r="G1510" i="9"/>
  <c r="G1446" i="9"/>
  <c r="G1382" i="9"/>
  <c r="G1741" i="9"/>
  <c r="G1677" i="9"/>
  <c r="G1613" i="9"/>
  <c r="G1549" i="9"/>
  <c r="G1485" i="9"/>
  <c r="G1421" i="9"/>
  <c r="G1357" i="9"/>
  <c r="V1987" i="9"/>
  <c r="V1971" i="9"/>
  <c r="V1955" i="9"/>
  <c r="V1939" i="9"/>
  <c r="V1923" i="9"/>
  <c r="V1907" i="9"/>
  <c r="V1891" i="9"/>
  <c r="V1875" i="9"/>
  <c r="V1859" i="9"/>
  <c r="V1843" i="9"/>
  <c r="V1827" i="9"/>
  <c r="V1811" i="9"/>
  <c r="V1795" i="9"/>
  <c r="V1779" i="9"/>
  <c r="V1763" i="9"/>
  <c r="V1747" i="9"/>
  <c r="V1731" i="9"/>
  <c r="V1715" i="9"/>
  <c r="V1699" i="9"/>
  <c r="V1683" i="9"/>
  <c r="V1667" i="9"/>
  <c r="V1651" i="9"/>
  <c r="V1635" i="9"/>
  <c r="V1619" i="9"/>
  <c r="V1603" i="9"/>
  <c r="V1587" i="9"/>
  <c r="V1571" i="9"/>
  <c r="V1555" i="9"/>
  <c r="V1539" i="9"/>
  <c r="V1523" i="9"/>
  <c r="V1507" i="9"/>
  <c r="V1491" i="9"/>
  <c r="V1475" i="9"/>
  <c r="V1459" i="9"/>
  <c r="V1443" i="9"/>
  <c r="V1427" i="9"/>
  <c r="V1411" i="9"/>
  <c r="V1395" i="9"/>
  <c r="V1379" i="9"/>
  <c r="V1363" i="9"/>
  <c r="V1347" i="9"/>
  <c r="V1331" i="9"/>
  <c r="V1315" i="9"/>
  <c r="V1299" i="9"/>
  <c r="V1283" i="9"/>
  <c r="V1268" i="9"/>
  <c r="V1252" i="9"/>
  <c r="V1236" i="9"/>
  <c r="V1220" i="9"/>
  <c r="V1204" i="9"/>
  <c r="V1188" i="9"/>
  <c r="V1172" i="9"/>
  <c r="V1156" i="9"/>
  <c r="V1140" i="9"/>
  <c r="V1124" i="9"/>
  <c r="V1108" i="9"/>
  <c r="AH1989" i="9"/>
  <c r="AH1973" i="9"/>
  <c r="AH1957" i="9"/>
  <c r="AH1941" i="9"/>
  <c r="AH1925" i="9"/>
  <c r="AH1909" i="9"/>
  <c r="AH1893" i="9"/>
  <c r="AH1877" i="9"/>
  <c r="AH1861" i="9"/>
  <c r="AH1845" i="9"/>
  <c r="AH1829" i="9"/>
  <c r="AH1813" i="9"/>
  <c r="AH1797" i="9"/>
  <c r="AH1781" i="9"/>
  <c r="AH1765" i="9"/>
  <c r="AH1749" i="9"/>
  <c r="AH1733" i="9"/>
  <c r="AH1717" i="9"/>
  <c r="AH1701" i="9"/>
  <c r="AH1685" i="9"/>
  <c r="AH1669" i="9"/>
  <c r="AH1653" i="9"/>
  <c r="AH1637" i="9"/>
  <c r="AH1621" i="9"/>
  <c r="AH1605" i="9"/>
  <c r="AH1589" i="9"/>
  <c r="AH1573" i="9"/>
  <c r="AH1557" i="9"/>
  <c r="AH1541" i="9"/>
  <c r="AH1525" i="9"/>
  <c r="AH1509" i="9"/>
  <c r="AH1493" i="9"/>
  <c r="AH1477" i="9"/>
  <c r="AH1461" i="9"/>
  <c r="AH1445" i="9"/>
  <c r="AH1429" i="9"/>
  <c r="AH1413" i="9"/>
  <c r="AH1397" i="9"/>
  <c r="AH1381" i="9"/>
  <c r="AH1365" i="9"/>
  <c r="AH1331" i="9"/>
  <c r="AH1315" i="9"/>
  <c r="AH1299" i="9"/>
  <c r="AH1283" i="9"/>
  <c r="AH1267" i="9"/>
  <c r="AH1251" i="9"/>
  <c r="AH1235" i="9"/>
  <c r="AH1219" i="9"/>
  <c r="AH1203" i="9"/>
  <c r="AH1187" i="9"/>
  <c r="AH1171" i="9"/>
  <c r="AH1155" i="9"/>
  <c r="AH1139" i="9"/>
  <c r="AH1123" i="9"/>
  <c r="AH1107" i="9"/>
  <c r="AH1091" i="9"/>
  <c r="AH1075" i="9"/>
  <c r="AH1059" i="9"/>
  <c r="AH1043" i="9"/>
  <c r="AH1027" i="9"/>
  <c r="AH1011" i="9"/>
  <c r="AH995" i="9"/>
  <c r="AH979" i="9"/>
  <c r="AH963" i="9"/>
  <c r="AH947" i="9"/>
  <c r="AH1343" i="9"/>
  <c r="AC8" i="9"/>
  <c r="AC16" i="9"/>
  <c r="AC24" i="9"/>
  <c r="AC32" i="9"/>
  <c r="AC40" i="9"/>
  <c r="AC48" i="9"/>
  <c r="AC56" i="9"/>
  <c r="AC64" i="9"/>
  <c r="AC72" i="9"/>
  <c r="AC80" i="9"/>
  <c r="AC88" i="9"/>
  <c r="O94" i="9"/>
  <c r="AC99" i="9"/>
  <c r="AH104" i="9"/>
  <c r="O110" i="9"/>
  <c r="AC115" i="9"/>
  <c r="AH120" i="9"/>
  <c r="O126" i="9"/>
  <c r="AC131" i="9"/>
  <c r="AH136" i="9"/>
  <c r="O142" i="9"/>
  <c r="AC147" i="9"/>
  <c r="AH152" i="9"/>
  <c r="O158" i="9"/>
  <c r="AC163" i="9"/>
  <c r="AH168" i="9"/>
  <c r="O174" i="9"/>
  <c r="AC179" i="9"/>
  <c r="AH184" i="9"/>
  <c r="O190" i="9"/>
  <c r="AC195" i="9"/>
  <c r="AH200" i="9"/>
  <c r="O206" i="9"/>
  <c r="AC211" i="9"/>
  <c r="AH216" i="9"/>
  <c r="O222" i="9"/>
  <c r="AC227" i="9"/>
  <c r="AH232" i="9"/>
  <c r="O238" i="9"/>
  <c r="AC243" i="9"/>
  <c r="AH248" i="9"/>
  <c r="O254" i="9"/>
  <c r="AC259" i="9"/>
  <c r="AH264" i="9"/>
  <c r="V911" i="9"/>
  <c r="V915" i="9"/>
  <c r="V919" i="9"/>
  <c r="V923" i="9"/>
  <c r="V927" i="9"/>
  <c r="V931" i="9"/>
  <c r="V935" i="9"/>
  <c r="V939" i="9"/>
  <c r="AB2001" i="9"/>
  <c r="AB1985" i="9"/>
  <c r="AB1969" i="9"/>
  <c r="AB1953" i="9"/>
  <c r="AB1937" i="9"/>
  <c r="AB1921" i="9"/>
  <c r="AB1905" i="9"/>
  <c r="AB1889" i="9"/>
  <c r="AB1873" i="9"/>
  <c r="AB1857" i="9"/>
  <c r="AB1841" i="9"/>
  <c r="AB1825" i="9"/>
  <c r="AB1809" i="9"/>
  <c r="AB1793" i="9"/>
  <c r="AB1777" i="9"/>
  <c r="AB1761" i="9"/>
  <c r="AB1745" i="9"/>
  <c r="AB1729" i="9"/>
  <c r="AB1713" i="9"/>
  <c r="AB1697" i="9"/>
  <c r="AB1681" i="9"/>
  <c r="AB1665" i="9"/>
  <c r="AB1649" i="9"/>
  <c r="AB1633" i="9"/>
  <c r="AB1617" i="9"/>
  <c r="AB1601" i="9"/>
  <c r="AB1585" i="9"/>
  <c r="AB1569" i="9"/>
  <c r="AB1553" i="9"/>
  <c r="AB1537" i="9"/>
  <c r="AB1521" i="9"/>
  <c r="AB1505" i="9"/>
  <c r="AB1489" i="9"/>
  <c r="AB1473" i="9"/>
  <c r="AB1457" i="9"/>
  <c r="AB1441" i="9"/>
  <c r="AB1425" i="9"/>
  <c r="AB1409" i="9"/>
  <c r="AB1393" i="9"/>
  <c r="AB1377" i="9"/>
  <c r="AB1361" i="9"/>
  <c r="AB1345" i="9"/>
  <c r="AB1329" i="9"/>
  <c r="AB1313" i="9"/>
  <c r="AB1297" i="9"/>
  <c r="AB1281" i="9"/>
  <c r="AB1265" i="9"/>
  <c r="AB1249" i="9"/>
  <c r="AB1233" i="9"/>
  <c r="AB1217" i="9"/>
  <c r="AB1201" i="9"/>
  <c r="AB1185" i="9"/>
  <c r="AB1169" i="9"/>
  <c r="AB1153" i="9"/>
  <c r="AB1137" i="9"/>
  <c r="AB1121" i="9"/>
  <c r="AB1105" i="9"/>
  <c r="AB1089" i="9"/>
  <c r="AB1073" i="9"/>
  <c r="AB1057" i="9"/>
  <c r="AB1041" i="9"/>
  <c r="AB1025" i="9"/>
  <c r="AB1009" i="9"/>
  <c r="AC1770" i="9"/>
  <c r="AC1754" i="9"/>
  <c r="AC1738" i="9"/>
  <c r="AC1722" i="9"/>
  <c r="AC1706" i="9"/>
  <c r="AC1690" i="9"/>
  <c r="AC1674" i="9"/>
  <c r="AC1658" i="9"/>
  <c r="AC1642" i="9"/>
  <c r="AC1626" i="9"/>
  <c r="AC1610" i="9"/>
  <c r="AC1594" i="9"/>
  <c r="AC1578" i="9"/>
  <c r="AC1562" i="9"/>
  <c r="AC1546" i="9"/>
  <c r="AC1530" i="9"/>
  <c r="AC1514" i="9"/>
  <c r="AC1498" i="9"/>
  <c r="AC1482" i="9"/>
  <c r="AC1466" i="9"/>
  <c r="AC1450" i="9"/>
  <c r="AC1434" i="9"/>
  <c r="AC1418" i="9"/>
  <c r="AC1402" i="9"/>
  <c r="AC1386" i="9"/>
  <c r="AC1370" i="9"/>
  <c r="AC2001" i="9"/>
  <c r="AC1985" i="9"/>
  <c r="AC1969" i="9"/>
  <c r="AC1953" i="9"/>
  <c r="AC1937" i="9"/>
  <c r="AC1921" i="9"/>
  <c r="AC1905" i="9"/>
  <c r="AC1889" i="9"/>
  <c r="AC1873" i="9"/>
  <c r="AC1857" i="9"/>
  <c r="AC1841" i="9"/>
  <c r="AC1783" i="9"/>
  <c r="AC1340" i="9"/>
  <c r="AC1788" i="9"/>
  <c r="AC1259" i="9"/>
  <c r="AC1243" i="9"/>
  <c r="AC1227" i="9"/>
  <c r="AC1211" i="9"/>
  <c r="AC1195" i="9"/>
  <c r="AC1179" i="9"/>
  <c r="AC1163" i="9"/>
  <c r="AC1147" i="9"/>
  <c r="AC1131" i="9"/>
  <c r="AC1115" i="9"/>
  <c r="AC1099" i="9"/>
  <c r="AC1083" i="9"/>
  <c r="AC1067" i="9"/>
  <c r="AC1051" i="9"/>
  <c r="AC1035" i="9"/>
  <c r="AC1019" i="9"/>
  <c r="AC1003" i="9"/>
  <c r="AC987" i="9"/>
  <c r="AC971" i="9"/>
  <c r="AC955" i="9"/>
  <c r="AC1825" i="9"/>
  <c r="AC1822" i="9"/>
  <c r="AC1332" i="9"/>
  <c r="AC1316" i="9"/>
  <c r="AC1300" i="9"/>
  <c r="AC1284" i="9"/>
  <c r="G10" i="9"/>
  <c r="G26" i="9"/>
  <c r="G42" i="9"/>
  <c r="G58" i="9"/>
  <c r="G74" i="9"/>
  <c r="G90" i="9"/>
  <c r="U95" i="9"/>
  <c r="U99" i="9"/>
  <c r="U103" i="9"/>
  <c r="U107" i="9"/>
  <c r="U111" i="9"/>
  <c r="U115" i="9"/>
  <c r="U119" i="9"/>
  <c r="U123" i="9"/>
  <c r="U127" i="9"/>
  <c r="U131" i="9"/>
  <c r="U135" i="9"/>
  <c r="U139" i="9"/>
  <c r="U143" i="9"/>
  <c r="U147" i="9"/>
  <c r="U151" i="9"/>
  <c r="U155" i="9"/>
  <c r="U159" i="9"/>
  <c r="U163" i="9"/>
  <c r="U167" i="9"/>
  <c r="U171" i="9"/>
  <c r="U175" i="9"/>
  <c r="U179" i="9"/>
  <c r="U183" i="9"/>
  <c r="U187" i="9"/>
  <c r="U191" i="9"/>
  <c r="U195" i="9"/>
  <c r="U199" i="9"/>
  <c r="U203" i="9"/>
  <c r="U207" i="9"/>
  <c r="U211" i="9"/>
  <c r="U215" i="9"/>
  <c r="U219" i="9"/>
  <c r="U223" i="9"/>
  <c r="U227" i="9"/>
  <c r="U231" i="9"/>
  <c r="U235" i="9"/>
  <c r="U239" i="9"/>
  <c r="U243" i="9"/>
  <c r="U247" i="9"/>
  <c r="U251" i="9"/>
  <c r="U255" i="9"/>
  <c r="U259" i="9"/>
  <c r="U263" i="9"/>
  <c r="U267" i="9"/>
  <c r="AH272" i="9"/>
  <c r="O278" i="9"/>
  <c r="AC283" i="9"/>
  <c r="AH288" i="9"/>
  <c r="O294" i="9"/>
  <c r="AC299" i="9"/>
  <c r="AH304" i="9"/>
  <c r="O310" i="9"/>
  <c r="AC315" i="9"/>
  <c r="AH320" i="9"/>
  <c r="O326" i="9"/>
  <c r="AC331" i="9"/>
  <c r="AH336" i="9"/>
  <c r="O342" i="9"/>
  <c r="AC347" i="9"/>
  <c r="AH352" i="9"/>
  <c r="O358" i="9"/>
  <c r="AC363" i="9"/>
  <c r="AH368" i="9"/>
  <c r="O374" i="9"/>
  <c r="AC379" i="9"/>
  <c r="AH384" i="9"/>
  <c r="O390" i="9"/>
  <c r="AC395" i="9"/>
  <c r="AH400" i="9"/>
  <c r="O406" i="9"/>
  <c r="AC411" i="9"/>
  <c r="AH416" i="9"/>
  <c r="O422" i="9"/>
  <c r="AC427" i="9"/>
  <c r="AH432" i="9"/>
  <c r="O438" i="9"/>
  <c r="AC443" i="9"/>
  <c r="AH448" i="9"/>
  <c r="O454" i="9"/>
  <c r="AC459" i="9"/>
  <c r="AH464" i="9"/>
  <c r="O470" i="9"/>
  <c r="AC475" i="9"/>
  <c r="AH480" i="9"/>
  <c r="O486" i="9"/>
  <c r="AC491" i="9"/>
  <c r="AH496" i="9"/>
  <c r="O502" i="9"/>
  <c r="AC507" i="9"/>
  <c r="AH512" i="9"/>
  <c r="O518" i="9"/>
  <c r="AC523" i="9"/>
  <c r="AH528" i="9"/>
  <c r="O534" i="9"/>
  <c r="AC539" i="9"/>
  <c r="AH544" i="9"/>
  <c r="O550" i="9"/>
  <c r="AC555" i="9"/>
  <c r="AH560" i="9"/>
  <c r="O566" i="9"/>
  <c r="AC571" i="9"/>
  <c r="AH576" i="9"/>
  <c r="O582" i="9"/>
  <c r="AC587" i="9"/>
  <c r="AH592" i="9"/>
  <c r="O598" i="9"/>
  <c r="AC603" i="9"/>
  <c r="AH608" i="9"/>
  <c r="O614" i="9"/>
  <c r="AC619" i="9"/>
  <c r="AH624" i="9"/>
  <c r="O630" i="9"/>
  <c r="AC635" i="9"/>
  <c r="AH640" i="9"/>
  <c r="O646" i="9"/>
  <c r="AC651" i="9"/>
  <c r="AH656" i="9"/>
  <c r="O662" i="9"/>
  <c r="AC667" i="9"/>
  <c r="AH672" i="9"/>
  <c r="O678" i="9"/>
  <c r="T997" i="9"/>
  <c r="N904" i="9"/>
  <c r="O1939" i="9"/>
  <c r="U1974" i="9"/>
  <c r="U1740" i="9"/>
  <c r="U1562" i="9"/>
  <c r="AB97" i="9"/>
  <c r="AB225" i="9"/>
  <c r="V353" i="9"/>
  <c r="V481" i="9"/>
  <c r="V609" i="9"/>
  <c r="V737" i="9"/>
  <c r="V865" i="9"/>
  <c r="G1838" i="9"/>
  <c r="G1184" i="9"/>
  <c r="G928" i="9"/>
  <c r="G1299" i="9"/>
  <c r="G1622" i="9"/>
  <c r="G1366" i="9"/>
  <c r="G1533" i="9"/>
  <c r="V1983" i="9"/>
  <c r="V1919" i="9"/>
  <c r="V1855" i="9"/>
  <c r="V1791" i="9"/>
  <c r="V1727" i="9"/>
  <c r="V1663" i="9"/>
  <c r="V1599" i="9"/>
  <c r="V1535" i="9"/>
  <c r="V1471" i="9"/>
  <c r="V1407" i="9"/>
  <c r="V1343" i="9"/>
  <c r="V1279" i="9"/>
  <c r="V1216" i="9"/>
  <c r="V1152" i="9"/>
  <c r="AH1985" i="9"/>
  <c r="AH1921" i="9"/>
  <c r="AH1857" i="9"/>
  <c r="AH1793" i="9"/>
  <c r="AH1729" i="9"/>
  <c r="AH1665" i="9"/>
  <c r="AH1601" i="9"/>
  <c r="AH1537" i="9"/>
  <c r="AH1473" i="9"/>
  <c r="AH1409" i="9"/>
  <c r="AH1327" i="9"/>
  <c r="AH1263" i="9"/>
  <c r="AH1199" i="9"/>
  <c r="AH1135" i="9"/>
  <c r="AH1071" i="9"/>
  <c r="AH1007" i="9"/>
  <c r="AH943" i="9"/>
  <c r="AC26" i="9"/>
  <c r="AC58" i="9"/>
  <c r="O90" i="9"/>
  <c r="AC111" i="9"/>
  <c r="AH132" i="9"/>
  <c r="O154" i="9"/>
  <c r="AC175" i="9"/>
  <c r="AH196" i="9"/>
  <c r="O218" i="9"/>
  <c r="AC239" i="9"/>
  <c r="AH260" i="9"/>
  <c r="V920" i="9"/>
  <c r="V936" i="9"/>
  <c r="AB1965" i="9"/>
  <c r="AB1901" i="9"/>
  <c r="AB1837" i="9"/>
  <c r="AB1773" i="9"/>
  <c r="AB1709" i="9"/>
  <c r="AB1645" i="9"/>
  <c r="AB1581" i="9"/>
  <c r="AB1517" i="9"/>
  <c r="AB1453" i="9"/>
  <c r="AB1389" i="9"/>
  <c r="AB1325" i="9"/>
  <c r="AB1261" i="9"/>
  <c r="AB1197" i="9"/>
  <c r="AB1133" i="9"/>
  <c r="AB1069" i="9"/>
  <c r="AB1005" i="9"/>
  <c r="AC1718" i="9"/>
  <c r="AC1654" i="9"/>
  <c r="AC1590" i="9"/>
  <c r="AC1526" i="9"/>
  <c r="AC1462" i="9"/>
  <c r="AC1398" i="9"/>
  <c r="AC1981" i="9"/>
  <c r="AC1917" i="9"/>
  <c r="AC1853" i="9"/>
  <c r="AC1271" i="9"/>
  <c r="AC1207" i="9"/>
  <c r="AC1143" i="9"/>
  <c r="AC1079" i="9"/>
  <c r="AC1015" i="9"/>
  <c r="AC951" i="9"/>
  <c r="AC1312" i="9"/>
  <c r="G30" i="9"/>
  <c r="U92" i="9"/>
  <c r="U108" i="9"/>
  <c r="U124" i="9"/>
  <c r="U140" i="9"/>
  <c r="U156" i="9"/>
  <c r="U172" i="9"/>
  <c r="U188" i="9"/>
  <c r="U204" i="9"/>
  <c r="U220" i="9"/>
  <c r="U236" i="9"/>
  <c r="U252" i="9"/>
  <c r="U268" i="9"/>
  <c r="O290" i="9"/>
  <c r="AC311" i="9"/>
  <c r="AH332" i="9"/>
  <c r="O354" i="9"/>
  <c r="AC375" i="9"/>
  <c r="AH396" i="9"/>
  <c r="O418" i="9"/>
  <c r="AC439" i="9"/>
  <c r="AH460" i="9"/>
  <c r="O482" i="9"/>
  <c r="AC503" i="9"/>
  <c r="AH524" i="9"/>
  <c r="O546" i="9"/>
  <c r="AC567" i="9"/>
  <c r="AH588" i="9"/>
  <c r="O610" i="9"/>
  <c r="AH620" i="9"/>
  <c r="AC631" i="9"/>
  <c r="O642" i="9"/>
  <c r="AH652" i="9"/>
  <c r="AC663" i="9"/>
  <c r="O674" i="9"/>
  <c r="AC683" i="9"/>
  <c r="AH688" i="9"/>
  <c r="O694" i="9"/>
  <c r="AC699" i="9"/>
  <c r="AH704" i="9"/>
  <c r="O710" i="9"/>
  <c r="AC715" i="9"/>
  <c r="AH720" i="9"/>
  <c r="O726" i="9"/>
  <c r="AC731" i="9"/>
  <c r="AH736" i="9"/>
  <c r="O742" i="9"/>
  <c r="AC747" i="9"/>
  <c r="AH752" i="9"/>
  <c r="O758" i="9"/>
  <c r="AC763" i="9"/>
  <c r="AH768" i="9"/>
  <c r="O774" i="9"/>
  <c r="AC779" i="9"/>
  <c r="AH784" i="9"/>
  <c r="O790" i="9"/>
  <c r="AC795" i="9"/>
  <c r="AH800" i="9"/>
  <c r="O806" i="9"/>
  <c r="AC811" i="9"/>
  <c r="AH816" i="9"/>
  <c r="O822" i="9"/>
  <c r="AC827" i="9"/>
  <c r="AH832" i="9"/>
  <c r="O838" i="9"/>
  <c r="AC843" i="9"/>
  <c r="AH848" i="9"/>
  <c r="O854" i="9"/>
  <c r="AC859" i="9"/>
  <c r="AH864" i="9"/>
  <c r="O870" i="9"/>
  <c r="AC875" i="9"/>
  <c r="AH880" i="9"/>
  <c r="O886" i="9"/>
  <c r="AC891" i="9"/>
  <c r="AH896" i="9"/>
  <c r="O902" i="9"/>
  <c r="AC907" i="9"/>
  <c r="AC919" i="9"/>
  <c r="AC935" i="9"/>
  <c r="V953" i="9"/>
  <c r="V969" i="9"/>
  <c r="V985" i="9"/>
  <c r="V1001" i="9"/>
  <c r="V1029" i="9"/>
  <c r="V1061" i="9"/>
  <c r="V1093" i="9"/>
  <c r="E4" i="11"/>
  <c r="G24" i="9"/>
  <c r="G95" i="9"/>
  <c r="G103" i="9"/>
  <c r="G111" i="9"/>
  <c r="G119" i="9"/>
  <c r="G127" i="9"/>
  <c r="G134" i="9"/>
  <c r="G142" i="9"/>
  <c r="G149" i="9"/>
  <c r="G157" i="9"/>
  <c r="G164" i="9"/>
  <c r="G172" i="9"/>
  <c r="G179" i="9"/>
  <c r="G187" i="9"/>
  <c r="G195" i="9"/>
  <c r="G204" i="9"/>
  <c r="G212" i="9"/>
  <c r="G220" i="9"/>
  <c r="G228" i="9"/>
  <c r="G236" i="9"/>
  <c r="G244" i="9"/>
  <c r="G252" i="9"/>
  <c r="G264" i="9"/>
  <c r="AH278" i="9"/>
  <c r="AH294" i="9"/>
  <c r="AH310" i="9"/>
  <c r="AH326" i="9"/>
  <c r="AH342" i="9"/>
  <c r="AC357" i="9"/>
  <c r="AC373" i="9"/>
  <c r="AC389" i="9"/>
  <c r="AH406" i="9"/>
  <c r="AC421" i="9"/>
  <c r="AC437" i="9"/>
  <c r="AC453" i="9"/>
  <c r="O468" i="9"/>
  <c r="AH482" i="9"/>
  <c r="AH498" i="9"/>
  <c r="AH514" i="9"/>
  <c r="AH554" i="9"/>
  <c r="AH570" i="9"/>
  <c r="O588" i="9"/>
  <c r="O604" i="9"/>
  <c r="O620" i="9"/>
  <c r="O636" i="9"/>
  <c r="O652" i="9"/>
  <c r="AH666" i="9"/>
  <c r="AH682" i="9"/>
  <c r="AH698" i="9"/>
  <c r="AH714" i="9"/>
  <c r="AH730" i="9"/>
  <c r="O748" i="9"/>
  <c r="O764" i="9"/>
  <c r="O780" i="9"/>
  <c r="O796" i="9"/>
  <c r="AH810" i="9"/>
  <c r="AH826" i="9"/>
  <c r="AC841" i="9"/>
  <c r="AC857" i="9"/>
  <c r="AC873" i="9"/>
  <c r="O888" i="9"/>
  <c r="AC905" i="9"/>
  <c r="V1033" i="9"/>
  <c r="N2000" i="9"/>
  <c r="N1976" i="9"/>
  <c r="N1948" i="9"/>
  <c r="N1920" i="9"/>
  <c r="N1896" i="9"/>
  <c r="N1868" i="9"/>
  <c r="N1840" i="9"/>
  <c r="N1816" i="9"/>
  <c r="N1788" i="9"/>
  <c r="N1764" i="9"/>
  <c r="N1736" i="9"/>
  <c r="N1708" i="9"/>
  <c r="N1684" i="9"/>
  <c r="N1656" i="9"/>
  <c r="N1628" i="9"/>
  <c r="N1600" i="9"/>
  <c r="N1572" i="9"/>
  <c r="N1544" i="9"/>
  <c r="N1516" i="9"/>
  <c r="N1488" i="9"/>
  <c r="N1460" i="9"/>
  <c r="N1432" i="9"/>
  <c r="N1408" i="9"/>
  <c r="N1380" i="9"/>
  <c r="N1352" i="9"/>
  <c r="N1329" i="9"/>
  <c r="N1305" i="9"/>
  <c r="N1281" i="9"/>
  <c r="N1253" i="9"/>
  <c r="N1229" i="9"/>
  <c r="N1205" i="9"/>
  <c r="N1177" i="9"/>
  <c r="N1153" i="9"/>
  <c r="N1129" i="9"/>
  <c r="N1101" i="9"/>
  <c r="N1077" i="9"/>
  <c r="N1037" i="9"/>
  <c r="N1009" i="9"/>
  <c r="N991" i="9"/>
  <c r="N893" i="9"/>
  <c r="N869" i="9"/>
  <c r="N841" i="9"/>
  <c r="N817" i="9"/>
  <c r="N793" i="9"/>
  <c r="N769" i="9"/>
  <c r="N741" i="9"/>
  <c r="N717" i="9"/>
  <c r="N689" i="9"/>
  <c r="N665" i="9"/>
  <c r="N637" i="9"/>
  <c r="N613" i="9"/>
  <c r="N585" i="9"/>
  <c r="N561" i="9"/>
  <c r="N537" i="9"/>
  <c r="N509" i="9"/>
  <c r="N485" i="9"/>
  <c r="N461" i="9"/>
  <c r="N433" i="9"/>
  <c r="N409" i="9"/>
  <c r="N385" i="9"/>
  <c r="N357" i="9"/>
  <c r="N333" i="9"/>
  <c r="N309" i="9"/>
  <c r="N281" i="9"/>
  <c r="N962" i="9"/>
  <c r="N924" i="9"/>
  <c r="N259" i="9"/>
  <c r="N231" i="9"/>
  <c r="N207" i="9"/>
  <c r="N179" i="9"/>
  <c r="N155" i="9"/>
  <c r="N127" i="9"/>
  <c r="N103" i="9"/>
  <c r="N71" i="9"/>
  <c r="N43" i="9"/>
  <c r="N15" i="9"/>
  <c r="AD869" i="9"/>
  <c r="AD837" i="9"/>
  <c r="AD801" i="9"/>
  <c r="AD761" i="9"/>
  <c r="AD721" i="9"/>
  <c r="AD681" i="9"/>
  <c r="AD641" i="9"/>
  <c r="AD601" i="9"/>
  <c r="AD561" i="9"/>
  <c r="AD513" i="9"/>
  <c r="AD473" i="9"/>
  <c r="AD433" i="9"/>
  <c r="AD385" i="9"/>
  <c r="AD349" i="9"/>
  <c r="AD305" i="9"/>
  <c r="H27" i="9"/>
  <c r="H107" i="9"/>
  <c r="H179" i="9"/>
  <c r="H267" i="9"/>
  <c r="O1936" i="9"/>
  <c r="O1896" i="9"/>
  <c r="O1856" i="9"/>
  <c r="O1816" i="9"/>
  <c r="O1776" i="9"/>
  <c r="O1744" i="9"/>
  <c r="O1704" i="9"/>
  <c r="O1664" i="9"/>
  <c r="O1632" i="9"/>
  <c r="O1592" i="9"/>
  <c r="O1552" i="9"/>
  <c r="O1516" i="9"/>
  <c r="O1480" i="9"/>
  <c r="O1440" i="9"/>
  <c r="O1400" i="9"/>
  <c r="O1360" i="9"/>
  <c r="O1311" i="9"/>
  <c r="O1271" i="9"/>
  <c r="O1231" i="9"/>
  <c r="O1195" i="9"/>
  <c r="O1159" i="9"/>
  <c r="O1119" i="9"/>
  <c r="O1079" i="9"/>
  <c r="O1039" i="9"/>
  <c r="O999" i="9"/>
  <c r="O959" i="9"/>
  <c r="U1995" i="9"/>
  <c r="U1955" i="9"/>
  <c r="U1915" i="9"/>
  <c r="U1879" i="9"/>
  <c r="U1839" i="9"/>
  <c r="U1803" i="9"/>
  <c r="U1705" i="9"/>
  <c r="U1545" i="9"/>
  <c r="U1369" i="9"/>
  <c r="U1301" i="9"/>
  <c r="U1261" i="9"/>
  <c r="U1221" i="9"/>
  <c r="U1181" i="9"/>
  <c r="U1137" i="9"/>
  <c r="U1097" i="9"/>
  <c r="U1053" i="9"/>
  <c r="U1013" i="9"/>
  <c r="U973" i="9"/>
  <c r="U933" i="9"/>
  <c r="U1744" i="9"/>
  <c r="U1584" i="9"/>
  <c r="U1440" i="9"/>
  <c r="U1703" i="9"/>
  <c r="U1527" i="9"/>
  <c r="U1383" i="9"/>
  <c r="U1646" i="9"/>
  <c r="U1470" i="9"/>
  <c r="U1343" i="9"/>
  <c r="V1079" i="9"/>
  <c r="G1963" i="9"/>
  <c r="G1923" i="9"/>
  <c r="G1875" i="9"/>
  <c r="G1831" i="9"/>
  <c r="G1787" i="9"/>
  <c r="G1640" i="9"/>
  <c r="G1464" i="9"/>
  <c r="G1257" i="9"/>
  <c r="G1209" i="9"/>
  <c r="G1169" i="9"/>
  <c r="G1125" i="9"/>
  <c r="G1085" i="9"/>
  <c r="G1037" i="9"/>
  <c r="G993" i="9"/>
  <c r="G949" i="9"/>
  <c r="G1759" i="9"/>
  <c r="G1583" i="9"/>
  <c r="G1407" i="9"/>
  <c r="G1324" i="9"/>
  <c r="G1280" i="9"/>
  <c r="G1498" i="9"/>
  <c r="G1729" i="9"/>
  <c r="G1537" i="9"/>
  <c r="G1377" i="9"/>
  <c r="V1964" i="9"/>
  <c r="V1924" i="9"/>
  <c r="V1892" i="9"/>
  <c r="V1860" i="9"/>
  <c r="V1836" i="9"/>
  <c r="V1804" i="9"/>
  <c r="V1768" i="9"/>
  <c r="V1728" i="9"/>
  <c r="V1688" i="9"/>
  <c r="V1648" i="9"/>
  <c r="V1612" i="9"/>
  <c r="V1572" i="9"/>
  <c r="V1532" i="9"/>
  <c r="V1492" i="9"/>
  <c r="V1452" i="9"/>
  <c r="V1412" i="9"/>
  <c r="V1372" i="9"/>
  <c r="V1332" i="9"/>
  <c r="V1288" i="9"/>
  <c r="V1249" i="9"/>
  <c r="V1209" i="9"/>
  <c r="V1173" i="9"/>
  <c r="V1137" i="9"/>
  <c r="AH1994" i="9"/>
  <c r="AH1958" i="9"/>
  <c r="AH1882" i="9"/>
  <c r="AH1842" i="9"/>
  <c r="AH1798" i="9"/>
  <c r="AH1750" i="9"/>
  <c r="AH1706" i="9"/>
  <c r="AH1666" i="9"/>
  <c r="AH1634" i="9"/>
  <c r="AH1606" i="9"/>
  <c r="AH1574" i="9"/>
  <c r="AH1542" i="9"/>
  <c r="AH1514" i="9"/>
  <c r="AH1482" i="9"/>
  <c r="AH1450" i="9"/>
  <c r="AH1370" i="9"/>
  <c r="AH1320" i="9"/>
  <c r="AH1280" i="9"/>
  <c r="AH1244" i="9"/>
  <c r="AH1196" i="9"/>
  <c r="AH1148" i="9"/>
  <c r="AH1096" i="9"/>
  <c r="AH1044" i="9"/>
  <c r="AH996" i="9"/>
  <c r="AH948" i="9"/>
  <c r="AH23" i="9"/>
  <c r="AH47" i="9"/>
  <c r="AH71" i="9"/>
  <c r="AH93" i="9"/>
  <c r="AH109" i="9"/>
  <c r="AH125" i="9"/>
  <c r="AH141" i="9"/>
  <c r="AH157" i="9"/>
  <c r="AH173" i="9"/>
  <c r="AH189" i="9"/>
  <c r="AH205" i="9"/>
  <c r="AH221" i="9"/>
  <c r="AH237" i="9"/>
  <c r="AH253" i="9"/>
  <c r="AH268" i="9"/>
  <c r="AB292" i="9"/>
  <c r="AB316" i="9"/>
  <c r="AB338" i="9"/>
  <c r="AB362" i="9"/>
  <c r="AB386" i="9"/>
  <c r="AB410" i="9"/>
  <c r="AB434" i="9"/>
  <c r="AB456" i="9"/>
  <c r="AB480" i="9"/>
  <c r="AB504" i="9"/>
  <c r="AB528" i="9"/>
  <c r="AB552" i="9"/>
  <c r="AB574" i="9"/>
  <c r="AB598" i="9"/>
  <c r="AB618" i="9"/>
  <c r="AB642" i="9"/>
  <c r="AB666" i="9"/>
  <c r="AB686" i="9"/>
  <c r="AB710" i="9"/>
  <c r="AB734" i="9"/>
  <c r="AB756" i="9"/>
  <c r="AB780" i="9"/>
  <c r="AB804" i="9"/>
  <c r="AB824" i="9"/>
  <c r="AB848" i="9"/>
  <c r="AB872" i="9"/>
  <c r="O913" i="9"/>
  <c r="H121" i="9"/>
  <c r="N648" i="9"/>
  <c r="O1683" i="9"/>
  <c r="U1541" i="9"/>
  <c r="U1484" i="9"/>
  <c r="U1342" i="9"/>
  <c r="AB129" i="9"/>
  <c r="AB257" i="9"/>
  <c r="V385" i="9"/>
  <c r="V513" i="9"/>
  <c r="V641" i="9"/>
  <c r="V769" i="9"/>
  <c r="V897" i="9"/>
  <c r="G1764" i="9"/>
  <c r="G1120" i="9"/>
  <c r="G1595" i="9"/>
  <c r="G1283" i="9"/>
  <c r="G1558" i="9"/>
  <c r="G1725" i="9"/>
  <c r="G1469" i="9"/>
  <c r="V1967" i="9"/>
  <c r="V1903" i="9"/>
  <c r="V1839" i="9"/>
  <c r="V1775" i="9"/>
  <c r="V1711" i="9"/>
  <c r="V1647" i="9"/>
  <c r="V1583" i="9"/>
  <c r="V1519" i="9"/>
  <c r="V1455" i="9"/>
  <c r="V1391" i="9"/>
  <c r="V1327" i="9"/>
  <c r="V1264" i="9"/>
  <c r="V1200" i="9"/>
  <c r="V1136" i="9"/>
  <c r="AH1969" i="9"/>
  <c r="AH1905" i="9"/>
  <c r="AH1841" i="9"/>
  <c r="AH1777" i="9"/>
  <c r="AH1713" i="9"/>
  <c r="AH1649" i="9"/>
  <c r="AH1585" i="9"/>
  <c r="AH1521" i="9"/>
  <c r="AH1457" i="9"/>
  <c r="AH1393" i="9"/>
  <c r="AH1311" i="9"/>
  <c r="AH1247" i="9"/>
  <c r="AH1183" i="9"/>
  <c r="AH1119" i="9"/>
  <c r="AH1055" i="9"/>
  <c r="AH991" i="9"/>
  <c r="AH1339" i="9"/>
  <c r="AC34" i="9"/>
  <c r="AC66" i="9"/>
  <c r="AC95" i="9"/>
  <c r="AH116" i="9"/>
  <c r="O138" i="9"/>
  <c r="AC159" i="9"/>
  <c r="AH180" i="9"/>
  <c r="O202" i="9"/>
  <c r="AC223" i="9"/>
  <c r="AH244" i="9"/>
  <c r="O266" i="9"/>
  <c r="V924" i="9"/>
  <c r="V940" i="9"/>
  <c r="AB1949" i="9"/>
  <c r="AB1885" i="9"/>
  <c r="AB1821" i="9"/>
  <c r="AB1757" i="9"/>
  <c r="AB1693" i="9"/>
  <c r="AB1629" i="9"/>
  <c r="AB1565" i="9"/>
  <c r="AB1501" i="9"/>
  <c r="AB1437" i="9"/>
  <c r="AB1373" i="9"/>
  <c r="AB1309" i="9"/>
  <c r="AB1245" i="9"/>
  <c r="AB1181" i="9"/>
  <c r="AB1117" i="9"/>
  <c r="AB1053" i="9"/>
  <c r="AC1766" i="9"/>
  <c r="AC1702" i="9"/>
  <c r="AC1638" i="9"/>
  <c r="AC1574" i="9"/>
  <c r="AC1510" i="9"/>
  <c r="AC1446" i="9"/>
  <c r="AC1382" i="9"/>
  <c r="AC1965" i="9"/>
  <c r="AC1901" i="9"/>
  <c r="AC1831" i="9"/>
  <c r="AC1255" i="9"/>
  <c r="AC1191" i="9"/>
  <c r="AC1127" i="9"/>
  <c r="AC1063" i="9"/>
  <c r="AC999" i="9"/>
  <c r="AC1809" i="9"/>
  <c r="AC1296" i="9"/>
  <c r="G46" i="9"/>
  <c r="U96" i="9"/>
  <c r="U112" i="9"/>
  <c r="U128" i="9"/>
  <c r="U144" i="9"/>
  <c r="U160" i="9"/>
  <c r="U176" i="9"/>
  <c r="U192" i="9"/>
  <c r="U208" i="9"/>
  <c r="U224" i="9"/>
  <c r="U240" i="9"/>
  <c r="U256" i="9"/>
  <c r="O274" i="9"/>
  <c r="AC295" i="9"/>
  <c r="AH316" i="9"/>
  <c r="O338" i="9"/>
  <c r="AC359" i="9"/>
  <c r="AH380" i="9"/>
  <c r="O402" i="9"/>
  <c r="AC423" i="9"/>
  <c r="AH444" i="9"/>
  <c r="O466" i="9"/>
  <c r="AC487" i="9"/>
  <c r="AH508" i="9"/>
  <c r="O530" i="9"/>
  <c r="AC551" i="9"/>
  <c r="AH572" i="9"/>
  <c r="O594" i="9"/>
  <c r="AH612" i="9"/>
  <c r="AC623" i="9"/>
  <c r="O634" i="9"/>
  <c r="AH644" i="9"/>
  <c r="AC655" i="9"/>
  <c r="O666" i="9"/>
  <c r="AH676" i="9"/>
  <c r="AH684" i="9"/>
  <c r="O690" i="9"/>
  <c r="AC695" i="9"/>
  <c r="AH700" i="9"/>
  <c r="O706" i="9"/>
  <c r="AC711" i="9"/>
  <c r="AH716" i="9"/>
  <c r="O722" i="9"/>
  <c r="AC727" i="9"/>
  <c r="AH732" i="9"/>
  <c r="O738" i="9"/>
  <c r="AC743" i="9"/>
  <c r="AH748" i="9"/>
  <c r="O754" i="9"/>
  <c r="AC759" i="9"/>
  <c r="AH764" i="9"/>
  <c r="O770" i="9"/>
  <c r="AC775" i="9"/>
  <c r="AH780" i="9"/>
  <c r="O786" i="9"/>
  <c r="AC791" i="9"/>
  <c r="AH796" i="9"/>
  <c r="O802" i="9"/>
  <c r="AC807" i="9"/>
  <c r="AH812" i="9"/>
  <c r="O818" i="9"/>
  <c r="AC823" i="9"/>
  <c r="AH828" i="9"/>
  <c r="O834" i="9"/>
  <c r="AC839" i="9"/>
  <c r="AH844" i="9"/>
  <c r="O850" i="9"/>
  <c r="AC855" i="9"/>
  <c r="AH860" i="9"/>
  <c r="O866" i="9"/>
  <c r="AC871" i="9"/>
  <c r="AH876" i="9"/>
  <c r="O882" i="9"/>
  <c r="AC887" i="9"/>
  <c r="AH892" i="9"/>
  <c r="O898" i="9"/>
  <c r="AC903" i="9"/>
  <c r="AH908" i="9"/>
  <c r="AC923" i="9"/>
  <c r="AC939" i="9"/>
  <c r="V957" i="9"/>
  <c r="V973" i="9"/>
  <c r="V989" i="9"/>
  <c r="V1005" i="9"/>
  <c r="V1037" i="9"/>
  <c r="V1069" i="9"/>
  <c r="V1101" i="9"/>
  <c r="AC1089" i="9"/>
  <c r="G60" i="9"/>
  <c r="G97" i="9"/>
  <c r="G105" i="9"/>
  <c r="G113" i="9"/>
  <c r="G121" i="9"/>
  <c r="G128" i="9"/>
  <c r="G136" i="9"/>
  <c r="G143" i="9"/>
  <c r="G151" i="9"/>
  <c r="G159" i="9"/>
  <c r="G166" i="9"/>
  <c r="G174" i="9"/>
  <c r="G181" i="9"/>
  <c r="G189" i="9"/>
  <c r="G197" i="9"/>
  <c r="G206" i="9"/>
  <c r="G214" i="9"/>
  <c r="G222" i="9"/>
  <c r="G230" i="9"/>
  <c r="G238" i="9"/>
  <c r="G246" i="9"/>
  <c r="G255" i="9"/>
  <c r="G267" i="9"/>
  <c r="AH282" i="9"/>
  <c r="AH298" i="9"/>
  <c r="AH314" i="9"/>
  <c r="AH330" i="9"/>
  <c r="AH346" i="9"/>
  <c r="AC361" i="9"/>
  <c r="AC377" i="9"/>
  <c r="AC393" i="9"/>
  <c r="AH410" i="9"/>
  <c r="AC425" i="9"/>
  <c r="AC441" i="9"/>
  <c r="AC457" i="9"/>
  <c r="O472" i="9"/>
  <c r="AH486" i="9"/>
  <c r="AH502" i="9"/>
  <c r="AH518" i="9"/>
  <c r="AH558" i="9"/>
  <c r="AH574" i="9"/>
  <c r="O592" i="9"/>
  <c r="O608" i="9"/>
  <c r="O624" i="9"/>
  <c r="O640" i="9"/>
  <c r="O656" i="9"/>
  <c r="AH670" i="9"/>
  <c r="AH686" i="9"/>
  <c r="AH702" i="9"/>
  <c r="AH718" i="9"/>
  <c r="AH734" i="9"/>
  <c r="O752" i="9"/>
  <c r="O768" i="9"/>
  <c r="O784" i="9"/>
  <c r="O800" i="9"/>
  <c r="AH814" i="9"/>
  <c r="AH830" i="9"/>
  <c r="AC845" i="9"/>
  <c r="AC861" i="9"/>
  <c r="AC877" i="9"/>
  <c r="AC893" i="9"/>
  <c r="AC909" i="9"/>
  <c r="V1057" i="9"/>
  <c r="N1992" i="9"/>
  <c r="N1968" i="9"/>
  <c r="N1940" i="9"/>
  <c r="N1912" i="9"/>
  <c r="N1888" i="9"/>
  <c r="N1860" i="9"/>
  <c r="N1836" i="9"/>
  <c r="N1808" i="9"/>
  <c r="N1784" i="9"/>
  <c r="N1756" i="9"/>
  <c r="N1728" i="9"/>
  <c r="N1704" i="9"/>
  <c r="N1676" i="9"/>
  <c r="N1652" i="9"/>
  <c r="N1624" i="9"/>
  <c r="N1592" i="9"/>
  <c r="N1564" i="9"/>
  <c r="N1536" i="9"/>
  <c r="N1512" i="9"/>
  <c r="N1484" i="9"/>
  <c r="N1456" i="9"/>
  <c r="N1428" i="9"/>
  <c r="N1400" i="9"/>
  <c r="N1372" i="9"/>
  <c r="N1348" i="9"/>
  <c r="N1325" i="9"/>
  <c r="N1301" i="9"/>
  <c r="N1273" i="9"/>
  <c r="N1249" i="9"/>
  <c r="N1221" i="9"/>
  <c r="N1197" i="9"/>
  <c r="N1173" i="9"/>
  <c r="N1145" i="9"/>
  <c r="N1121" i="9"/>
  <c r="N1097" i="9"/>
  <c r="N1069" i="9"/>
  <c r="N1029" i="9"/>
  <c r="N992" i="9"/>
  <c r="N959" i="9"/>
  <c r="N885" i="9"/>
  <c r="N861" i="9"/>
  <c r="N837" i="9"/>
  <c r="N813" i="9"/>
  <c r="N785" i="9"/>
  <c r="N761" i="9"/>
  <c r="N733" i="9"/>
  <c r="N709" i="9"/>
  <c r="N681" i="9"/>
  <c r="N657" i="9"/>
  <c r="N633" i="9"/>
  <c r="N605" i="9"/>
  <c r="N581" i="9"/>
  <c r="N557" i="9"/>
  <c r="N529" i="9"/>
  <c r="N505" i="9"/>
  <c r="N477" i="9"/>
  <c r="N453" i="9"/>
  <c r="N429" i="9"/>
  <c r="N401" i="9"/>
  <c r="N377" i="9"/>
  <c r="N353" i="9"/>
  <c r="N329" i="9"/>
  <c r="N301" i="9"/>
  <c r="N277" i="9"/>
  <c r="N940" i="9"/>
  <c r="N916" i="9"/>
  <c r="N251" i="9"/>
  <c r="N227" i="9"/>
  <c r="N199" i="9"/>
  <c r="N175" i="9"/>
  <c r="N147" i="9"/>
  <c r="N123" i="9"/>
  <c r="N95" i="9"/>
  <c r="N63" i="9"/>
  <c r="N35" i="9"/>
  <c r="N7" i="9"/>
  <c r="AD861" i="9"/>
  <c r="AD829" i="9"/>
  <c r="AD789" i="9"/>
  <c r="AD749" i="9"/>
  <c r="AD709" i="9"/>
  <c r="AD669" i="9"/>
  <c r="AD629" i="9"/>
  <c r="AD589" i="9"/>
  <c r="AD549" i="9"/>
  <c r="AD505" i="9"/>
  <c r="AD461" i="9"/>
  <c r="AD421" i="9"/>
  <c r="AD381" i="9"/>
  <c r="AD341" i="9"/>
  <c r="AD301" i="9"/>
  <c r="H43" i="9"/>
  <c r="H123" i="9"/>
  <c r="H203" i="9"/>
  <c r="O2000" i="9"/>
  <c r="O1924" i="9"/>
  <c r="O1884" i="9"/>
  <c r="O1844" i="9"/>
  <c r="O1804" i="9"/>
  <c r="O1772" i="9"/>
  <c r="O1732" i="9"/>
  <c r="O1700" i="9"/>
  <c r="O1660" i="9"/>
  <c r="O1620" i="9"/>
  <c r="O1580" i="9"/>
  <c r="O1544" i="9"/>
  <c r="O1508" i="9"/>
  <c r="O1468" i="9"/>
  <c r="O1428" i="9"/>
  <c r="O1388" i="9"/>
  <c r="O1356" i="9"/>
  <c r="O1299" i="9"/>
  <c r="O1259" i="9"/>
  <c r="O1227" i="9"/>
  <c r="O1187" i="9"/>
  <c r="O1147" i="9"/>
  <c r="O1107" i="9"/>
  <c r="O1067" i="9"/>
  <c r="O1027" i="9"/>
  <c r="O991" i="9"/>
  <c r="O947" i="9"/>
  <c r="U1987" i="9"/>
  <c r="U1951" i="9"/>
  <c r="U1911" i="9"/>
  <c r="U1871" i="9"/>
  <c r="U1831" i="9"/>
  <c r="U1791" i="9"/>
  <c r="U1657" i="9"/>
  <c r="U1497" i="9"/>
  <c r="U1333" i="9"/>
  <c r="U1289" i="9"/>
  <c r="U1249" i="9"/>
  <c r="U1209" i="9"/>
  <c r="U1169" i="9"/>
  <c r="U1129" i="9"/>
  <c r="U1089" i="9"/>
  <c r="U1045" i="9"/>
  <c r="U1005" i="9"/>
  <c r="U961" i="9"/>
  <c r="U929" i="9"/>
  <c r="U1696" i="9"/>
  <c r="U1536" i="9"/>
  <c r="U1408" i="9"/>
  <c r="U1671" i="9"/>
  <c r="U1511" i="9"/>
  <c r="U1774" i="9"/>
  <c r="U1614" i="9"/>
  <c r="U1438" i="9"/>
  <c r="V1015" i="9"/>
  <c r="G1999" i="9"/>
  <c r="G1951" i="9"/>
  <c r="G1911" i="9"/>
  <c r="G1863" i="9"/>
  <c r="G1819" i="9"/>
  <c r="G1779" i="9"/>
  <c r="G1608" i="9"/>
  <c r="G1416" i="9"/>
  <c r="G1245" i="9"/>
  <c r="G1197" i="9"/>
  <c r="G1157" i="9"/>
  <c r="G1117" i="9"/>
  <c r="G1073" i="9"/>
  <c r="G1029" i="9"/>
  <c r="G981" i="9"/>
  <c r="G941" i="9"/>
  <c r="G1711" i="9"/>
  <c r="G1535" i="9"/>
  <c r="G1359" i="9"/>
  <c r="G1316" i="9"/>
  <c r="G1754" i="9"/>
  <c r="G1450" i="9"/>
  <c r="G1681" i="9"/>
  <c r="G1489" i="9"/>
  <c r="V1992" i="9"/>
  <c r="V1956" i="9"/>
  <c r="V1920" i="9"/>
  <c r="V1880" i="9"/>
  <c r="V1856" i="9"/>
  <c r="V1828" i="9"/>
  <c r="V1796" i="9"/>
  <c r="V1756" i="9"/>
  <c r="V1716" i="9"/>
  <c r="V1676" i="9"/>
  <c r="V1640" i="9"/>
  <c r="V1600" i="9"/>
  <c r="V1564" i="9"/>
  <c r="V1520" i="9"/>
  <c r="V1480" i="9"/>
  <c r="V1440" i="9"/>
  <c r="V1400" i="9"/>
  <c r="V1360" i="9"/>
  <c r="V1320" i="9"/>
  <c r="V1280" i="9"/>
  <c r="V1241" i="9"/>
  <c r="V1201" i="9"/>
  <c r="V1165" i="9"/>
  <c r="V1125" i="9"/>
  <c r="AH1990" i="9"/>
  <c r="AH1946" i="9"/>
  <c r="AH1870" i="9"/>
  <c r="AH1830" i="9"/>
  <c r="AH1786" i="9"/>
  <c r="AH1738" i="9"/>
  <c r="AH1694" i="9"/>
  <c r="AH1658" i="9"/>
  <c r="AH1626" i="9"/>
  <c r="AH1598" i="9"/>
  <c r="AH1566" i="9"/>
  <c r="AH1534" i="9"/>
  <c r="AH1506" i="9"/>
  <c r="AH1474" i="9"/>
  <c r="AH1402" i="9"/>
  <c r="AH1362" i="9"/>
  <c r="AH1312" i="9"/>
  <c r="AH1272" i="9"/>
  <c r="AH1232" i="9"/>
  <c r="AH1184" i="9"/>
  <c r="AH1136" i="9"/>
  <c r="AH1084" i="9"/>
  <c r="AH1032" i="9"/>
  <c r="AH984" i="9"/>
  <c r="AH1348" i="9"/>
  <c r="AH29" i="9"/>
  <c r="AH53" i="9"/>
  <c r="AH77" i="9"/>
  <c r="AH97" i="9"/>
  <c r="AH113" i="9"/>
  <c r="AH129" i="9"/>
  <c r="AH145" i="9"/>
  <c r="AH161" i="9"/>
  <c r="AH177" i="9"/>
  <c r="AH193" i="9"/>
  <c r="AH209" i="9"/>
  <c r="AH225" i="9"/>
  <c r="AH241" i="9"/>
  <c r="AH257" i="9"/>
  <c r="AB274" i="9"/>
  <c r="AB298" i="9"/>
  <c r="AB322" i="9"/>
  <c r="AB344" i="9"/>
  <c r="AB368" i="9"/>
  <c r="AB392" i="9"/>
  <c r="AB416" i="9"/>
  <c r="AB440" i="9"/>
  <c r="AB462" i="9"/>
  <c r="AB486" i="9"/>
  <c r="AB510" i="9"/>
  <c r="AB534" i="9"/>
  <c r="AB558" i="9"/>
  <c r="AB580" i="9"/>
  <c r="AB604" i="9"/>
  <c r="AB624" i="9"/>
  <c r="AB648" i="9"/>
  <c r="AB670" i="9"/>
  <c r="AB692" i="9"/>
  <c r="AB716" i="9"/>
  <c r="AB740" i="9"/>
  <c r="AB762" i="9"/>
  <c r="AB786" i="9"/>
  <c r="AB810" i="9"/>
  <c r="AB830" i="9"/>
  <c r="AB854" i="9"/>
  <c r="AB878" i="9"/>
  <c r="O916" i="9"/>
  <c r="N1911" i="9"/>
  <c r="N392" i="9"/>
  <c r="O1427" i="9"/>
  <c r="U1128" i="9"/>
  <c r="U1651" i="9"/>
  <c r="AB33" i="9"/>
  <c r="AB161" i="9"/>
  <c r="V289" i="9"/>
  <c r="V417" i="9"/>
  <c r="V545" i="9"/>
  <c r="V673" i="9"/>
  <c r="V801" i="9"/>
  <c r="G1966" i="9"/>
  <c r="G1508" i="9"/>
  <c r="G1056" i="9"/>
  <c r="G1351" i="9"/>
  <c r="G1750" i="9"/>
  <c r="G1494" i="9"/>
  <c r="G1661" i="9"/>
  <c r="G1405" i="9"/>
  <c r="V1951" i="9"/>
  <c r="V1887" i="9"/>
  <c r="V1823" i="9"/>
  <c r="V1759" i="9"/>
  <c r="V1695" i="9"/>
  <c r="V1631" i="9"/>
  <c r="V1567" i="9"/>
  <c r="V1503" i="9"/>
  <c r="V1439" i="9"/>
  <c r="V1375" i="9"/>
  <c r="V1311" i="9"/>
  <c r="V1248" i="9"/>
  <c r="V1184" i="9"/>
  <c r="V1120" i="9"/>
  <c r="AH1953" i="9"/>
  <c r="AH1889" i="9"/>
  <c r="AH1825" i="9"/>
  <c r="AH1761" i="9"/>
  <c r="AH1697" i="9"/>
  <c r="AH1633" i="9"/>
  <c r="AH1569" i="9"/>
  <c r="AH1505" i="9"/>
  <c r="AH1441" i="9"/>
  <c r="AH1377" i="9"/>
  <c r="AH1295" i="9"/>
  <c r="AH1231" i="9"/>
  <c r="AH1167" i="9"/>
  <c r="AH1103" i="9"/>
  <c r="AH1039" i="9"/>
  <c r="AH975" i="9"/>
  <c r="AC10" i="9"/>
  <c r="AC42" i="9"/>
  <c r="AC74" i="9"/>
  <c r="AH100" i="9"/>
  <c r="O122" i="9"/>
  <c r="AC143" i="9"/>
  <c r="AH164" i="9"/>
  <c r="O186" i="9"/>
  <c r="AC207" i="9"/>
  <c r="AH228" i="9"/>
  <c r="O250" i="9"/>
  <c r="V912" i="9"/>
  <c r="V928" i="9"/>
  <c r="AB1997" i="9"/>
  <c r="AB1933" i="9"/>
  <c r="AB1869" i="9"/>
  <c r="AB1805" i="9"/>
  <c r="AB1741" i="9"/>
  <c r="AB1677" i="9"/>
  <c r="AB1613" i="9"/>
  <c r="AB1549" i="9"/>
  <c r="AB1485" i="9"/>
  <c r="AB1421" i="9"/>
  <c r="AB1357" i="9"/>
  <c r="AB1293" i="9"/>
  <c r="AB1229" i="9"/>
  <c r="AB1165" i="9"/>
  <c r="AB1101" i="9"/>
  <c r="AB1037" i="9"/>
  <c r="AC1750" i="9"/>
  <c r="AC1686" i="9"/>
  <c r="AC1622" i="9"/>
  <c r="AC1558" i="9"/>
  <c r="AC1494" i="9"/>
  <c r="AC1430" i="9"/>
  <c r="AC1366" i="9"/>
  <c r="AC1949" i="9"/>
  <c r="AC1885" i="9"/>
  <c r="AC1352" i="9"/>
  <c r="AC1239" i="9"/>
  <c r="AC1175" i="9"/>
  <c r="AC1111" i="9"/>
  <c r="AC1047" i="9"/>
  <c r="AC983" i="9"/>
  <c r="AC1806" i="9"/>
  <c r="AC1280" i="9"/>
  <c r="G62" i="9"/>
  <c r="U100" i="9"/>
  <c r="U116" i="9"/>
  <c r="U132" i="9"/>
  <c r="U148" i="9"/>
  <c r="U164" i="9"/>
  <c r="U180" i="9"/>
  <c r="U196" i="9"/>
  <c r="U212" i="9"/>
  <c r="U228" i="9"/>
  <c r="U244" i="9"/>
  <c r="U260" i="9"/>
  <c r="AC279" i="9"/>
  <c r="AH300" i="9"/>
  <c r="O322" i="9"/>
  <c r="AC343" i="9"/>
  <c r="AH364" i="9"/>
  <c r="O386" i="9"/>
  <c r="AC407" i="9"/>
  <c r="AH428" i="9"/>
  <c r="O450" i="9"/>
  <c r="AC471" i="9"/>
  <c r="AH492" i="9"/>
  <c r="O514" i="9"/>
  <c r="AC535" i="9"/>
  <c r="AH556" i="9"/>
  <c r="O578" i="9"/>
  <c r="AC599" i="9"/>
  <c r="AC615" i="9"/>
  <c r="O626" i="9"/>
  <c r="AH636" i="9"/>
  <c r="AC647" i="9"/>
  <c r="O658" i="9"/>
  <c r="AH668" i="9"/>
  <c r="AC679" i="9"/>
  <c r="O686" i="9"/>
  <c r="AC691" i="9"/>
  <c r="AH696" i="9"/>
  <c r="O702" i="9"/>
  <c r="AC707" i="9"/>
  <c r="AH712" i="9"/>
  <c r="O718" i="9"/>
  <c r="AC723" i="9"/>
  <c r="AH728" i="9"/>
  <c r="O734" i="9"/>
  <c r="AC739" i="9"/>
  <c r="AH744" i="9"/>
  <c r="O750" i="9"/>
  <c r="AC755" i="9"/>
  <c r="AH760" i="9"/>
  <c r="O766" i="9"/>
  <c r="AC771" i="9"/>
  <c r="AH776" i="9"/>
  <c r="O782" i="9"/>
  <c r="AC787" i="9"/>
  <c r="AH792" i="9"/>
  <c r="O798" i="9"/>
  <c r="AC803" i="9"/>
  <c r="AH808" i="9"/>
  <c r="O814" i="9"/>
  <c r="AC819" i="9"/>
  <c r="AH824" i="9"/>
  <c r="O830" i="9"/>
  <c r="AC835" i="9"/>
  <c r="AH840" i="9"/>
  <c r="O846" i="9"/>
  <c r="AC851" i="9"/>
  <c r="AH856" i="9"/>
  <c r="O862" i="9"/>
  <c r="AC867" i="9"/>
  <c r="AH872" i="9"/>
  <c r="O878" i="9"/>
  <c r="AC883" i="9"/>
  <c r="AH888" i="9"/>
  <c r="O894" i="9"/>
  <c r="AC899" i="9"/>
  <c r="AH904" i="9"/>
  <c r="AC911" i="9"/>
  <c r="AC927" i="9"/>
  <c r="V945" i="9"/>
  <c r="V961" i="9"/>
  <c r="V977" i="9"/>
  <c r="V993" i="9"/>
  <c r="V1013" i="9"/>
  <c r="V1045" i="9"/>
  <c r="V1077" i="9"/>
  <c r="L3" i="11"/>
  <c r="G4" i="9"/>
  <c r="G64" i="9"/>
  <c r="G99" i="9"/>
  <c r="G107" i="9"/>
  <c r="G115" i="9"/>
  <c r="G123" i="9"/>
  <c r="G130" i="9"/>
  <c r="G138" i="9"/>
  <c r="G145" i="9"/>
  <c r="G153" i="9"/>
  <c r="G161" i="9"/>
  <c r="G168" i="9"/>
  <c r="G175" i="9"/>
  <c r="G183" i="9"/>
  <c r="G191" i="9"/>
  <c r="G199" i="9"/>
  <c r="G208" i="9"/>
  <c r="G216" i="9"/>
  <c r="G224" i="9"/>
  <c r="G232" i="9"/>
  <c r="G240" i="9"/>
  <c r="G248" i="9"/>
  <c r="G257" i="9"/>
  <c r="O272" i="9"/>
  <c r="AH286" i="9"/>
  <c r="AH302" i="9"/>
  <c r="AH318" i="9"/>
  <c r="AH334" i="9"/>
  <c r="AH350" i="9"/>
  <c r="AC365" i="9"/>
  <c r="AC381" i="9"/>
  <c r="AC397" i="9"/>
  <c r="AC413" i="9"/>
  <c r="AC429" i="9"/>
  <c r="AC445" i="9"/>
  <c r="AC461" i="9"/>
  <c r="O476" i="9"/>
  <c r="AH490" i="9"/>
  <c r="AH506" i="9"/>
  <c r="AH542" i="9"/>
  <c r="AH562" i="9"/>
  <c r="AH578" i="9"/>
  <c r="O596" i="9"/>
  <c r="O612" i="9"/>
  <c r="O628" i="9"/>
  <c r="O644" i="9"/>
  <c r="O660" i="9"/>
  <c r="AH674" i="9"/>
  <c r="AH690" i="9"/>
  <c r="AH706" i="9"/>
  <c r="AH722" i="9"/>
  <c r="O740" i="9"/>
  <c r="AC757" i="9"/>
  <c r="O772" i="9"/>
  <c r="O788" i="9"/>
  <c r="AH802" i="9"/>
  <c r="AH818" i="9"/>
  <c r="AH834" i="9"/>
  <c r="AC849" i="9"/>
  <c r="AC865" i="9"/>
  <c r="O880" i="9"/>
  <c r="AC897" i="9"/>
  <c r="AC941" i="9"/>
  <c r="V1081" i="9"/>
  <c r="N1988" i="9"/>
  <c r="N1960" i="9"/>
  <c r="N1936" i="9"/>
  <c r="N1908" i="9"/>
  <c r="N1880" i="9"/>
  <c r="N1856" i="9"/>
  <c r="N1828" i="9"/>
  <c r="N1804" i="9"/>
  <c r="N1776" i="9"/>
  <c r="N1748" i="9"/>
  <c r="N1724" i="9"/>
  <c r="N1696" i="9"/>
  <c r="N1672" i="9"/>
  <c r="N1644" i="9"/>
  <c r="N1616" i="9"/>
  <c r="N1584" i="9"/>
  <c r="N1560" i="9"/>
  <c r="N1532" i="9"/>
  <c r="N1504" i="9"/>
  <c r="N1476" i="9"/>
  <c r="N1448" i="9"/>
  <c r="N1420" i="9"/>
  <c r="N1392" i="9"/>
  <c r="N1368" i="9"/>
  <c r="N1340" i="9"/>
  <c r="N1317" i="9"/>
  <c r="N1293" i="9"/>
  <c r="N1269" i="9"/>
  <c r="N1241" i="9"/>
  <c r="N1217" i="9"/>
  <c r="N1193" i="9"/>
  <c r="N1165" i="9"/>
  <c r="N1141" i="9"/>
  <c r="N1113" i="9"/>
  <c r="N1089" i="9"/>
  <c r="N1065" i="9"/>
  <c r="N1021" i="9"/>
  <c r="N976" i="9"/>
  <c r="N905" i="9"/>
  <c r="N881" i="9"/>
  <c r="N857" i="9"/>
  <c r="N829" i="9"/>
  <c r="N805" i="9"/>
  <c r="N781" i="9"/>
  <c r="N753" i="9"/>
  <c r="N729" i="9"/>
  <c r="N701" i="9"/>
  <c r="N677" i="9"/>
  <c r="N649" i="9"/>
  <c r="N625" i="9"/>
  <c r="N597" i="9"/>
  <c r="N573" i="9"/>
  <c r="N549" i="9"/>
  <c r="N525" i="9"/>
  <c r="N497" i="9"/>
  <c r="N473" i="9"/>
  <c r="N445" i="9"/>
  <c r="N421" i="9"/>
  <c r="N397" i="9"/>
  <c r="N373" i="9"/>
  <c r="N345" i="9"/>
  <c r="N321" i="9"/>
  <c r="N293" i="9"/>
  <c r="N269" i="9"/>
  <c r="N936" i="9"/>
  <c r="N912" i="9"/>
  <c r="N243" i="9"/>
  <c r="N219" i="9"/>
  <c r="N195" i="9"/>
  <c r="N167" i="9"/>
  <c r="N143" i="9"/>
  <c r="N115" i="9"/>
  <c r="N83" i="9"/>
  <c r="N55" i="9"/>
  <c r="N31" i="9"/>
  <c r="N1001" i="9"/>
  <c r="AD849" i="9"/>
  <c r="AD817" i="9"/>
  <c r="AD777" i="9"/>
  <c r="AD737" i="9"/>
  <c r="AD701" i="9"/>
  <c r="AD657" i="9"/>
  <c r="AD617" i="9"/>
  <c r="AD577" i="9"/>
  <c r="AD537" i="9"/>
  <c r="AD497" i="9"/>
  <c r="AD449" i="9"/>
  <c r="AD409" i="9"/>
  <c r="AD369" i="9"/>
  <c r="AD329" i="9"/>
  <c r="AD289" i="9"/>
  <c r="H59" i="9"/>
  <c r="H139" i="9"/>
  <c r="H219" i="9"/>
  <c r="O1992" i="9"/>
  <c r="O1912" i="9"/>
  <c r="O1876" i="9"/>
  <c r="O1840" i="9"/>
  <c r="O1800" i="9"/>
  <c r="O1760" i="9"/>
  <c r="O1724" i="9"/>
  <c r="O1688" i="9"/>
  <c r="O1648" i="9"/>
  <c r="O1608" i="9"/>
  <c r="O1568" i="9"/>
  <c r="O1536" i="9"/>
  <c r="O1496" i="9"/>
  <c r="O1456" i="9"/>
  <c r="O1416" i="9"/>
  <c r="O1384" i="9"/>
  <c r="O1327" i="9"/>
  <c r="O1287" i="9"/>
  <c r="O1255" i="9"/>
  <c r="O1215" i="9"/>
  <c r="O1175" i="9"/>
  <c r="O1135" i="9"/>
  <c r="O1095" i="9"/>
  <c r="O1055" i="9"/>
  <c r="O1015" i="9"/>
  <c r="O983" i="9"/>
  <c r="O1354" i="9"/>
  <c r="U1979" i="9"/>
  <c r="U1939" i="9"/>
  <c r="U1899" i="9"/>
  <c r="U1859" i="9"/>
  <c r="U1819" i="9"/>
  <c r="U1779" i="9"/>
  <c r="U1625" i="9"/>
  <c r="U1465" i="9"/>
  <c r="U1325" i="9"/>
  <c r="U1285" i="9"/>
  <c r="U1241" i="9"/>
  <c r="U1201" i="9"/>
  <c r="U1157" i="9"/>
  <c r="U1117" i="9"/>
  <c r="U1077" i="9"/>
  <c r="U1037" i="9"/>
  <c r="U993" i="9"/>
  <c r="U957" i="9"/>
  <c r="U917" i="9"/>
  <c r="U1648" i="9"/>
  <c r="U1520" i="9"/>
  <c r="U1360" i="9"/>
  <c r="U1623" i="9"/>
  <c r="U1463" i="9"/>
  <c r="U1726" i="9"/>
  <c r="U1566" i="9"/>
  <c r="U1406" i="9"/>
  <c r="V1039" i="9"/>
  <c r="G1987" i="9"/>
  <c r="G1943" i="9"/>
  <c r="G1899" i="9"/>
  <c r="G1855" i="9"/>
  <c r="G1807" i="9"/>
  <c r="G1736" i="9"/>
  <c r="G1560" i="9"/>
  <c r="G1368" i="9"/>
  <c r="G1233" i="9"/>
  <c r="G1189" i="9"/>
  <c r="G1145" i="9"/>
  <c r="G1105" i="9"/>
  <c r="G1061" i="9"/>
  <c r="G1017" i="9"/>
  <c r="G973" i="9"/>
  <c r="G929" i="9"/>
  <c r="G1679" i="9"/>
  <c r="G1487" i="9"/>
  <c r="G1344" i="9"/>
  <c r="G1304" i="9"/>
  <c r="G1626" i="9"/>
  <c r="G1402" i="9"/>
  <c r="G1633" i="9"/>
  <c r="G1457" i="9"/>
  <c r="V1988" i="9"/>
  <c r="V1948" i="9"/>
  <c r="V1908" i="9"/>
  <c r="V1872" i="9"/>
  <c r="V1848" i="9"/>
  <c r="V1820" i="9"/>
  <c r="V1788" i="9"/>
  <c r="V1748" i="9"/>
  <c r="V1704" i="9"/>
  <c r="V1664" i="9"/>
  <c r="V1632" i="9"/>
  <c r="V1588" i="9"/>
  <c r="V1556" i="9"/>
  <c r="V1508" i="9"/>
  <c r="V1468" i="9"/>
  <c r="V1428" i="9"/>
  <c r="V1392" i="9"/>
  <c r="V1348" i="9"/>
  <c r="V1308" i="9"/>
  <c r="V1269" i="9"/>
  <c r="V1233" i="9"/>
  <c r="V1193" i="9"/>
  <c r="V1153" i="9"/>
  <c r="V1121" i="9"/>
  <c r="AH1978" i="9"/>
  <c r="AH1934" i="9"/>
  <c r="AH1858" i="9"/>
  <c r="AH1818" i="9"/>
  <c r="AH1774" i="9"/>
  <c r="AH1730" i="9"/>
  <c r="AH1682" i="9"/>
  <c r="AH1650" i="9"/>
  <c r="AH1622" i="9"/>
  <c r="AH1590" i="9"/>
  <c r="AH1558" i="9"/>
  <c r="AH1526" i="9"/>
  <c r="AH1498" i="9"/>
  <c r="AH1466" i="9"/>
  <c r="AH1386" i="9"/>
  <c r="AH1336" i="9"/>
  <c r="AH1300" i="9"/>
  <c r="AH1264" i="9"/>
  <c r="AH1220" i="9"/>
  <c r="AH1172" i="9"/>
  <c r="AH1124" i="9"/>
  <c r="AH1068" i="9"/>
  <c r="AH1020" i="9"/>
  <c r="AH972" i="9"/>
  <c r="G3" i="9"/>
  <c r="AH35" i="9"/>
  <c r="AH59" i="9"/>
  <c r="AH83" i="9"/>
  <c r="AH101" i="9"/>
  <c r="AH117" i="9"/>
  <c r="AH133" i="9"/>
  <c r="AH149" i="9"/>
  <c r="AH165" i="9"/>
  <c r="AH181" i="9"/>
  <c r="AH197" i="9"/>
  <c r="AH213" i="9"/>
  <c r="AH229" i="9"/>
  <c r="AH245" i="9"/>
  <c r="AH261" i="9"/>
  <c r="AB280" i="9"/>
  <c r="AB304" i="9"/>
  <c r="AB328" i="9"/>
  <c r="AB350" i="9"/>
  <c r="AB374" i="9"/>
  <c r="AB398" i="9"/>
  <c r="AB422" i="9"/>
  <c r="AB444" i="9"/>
  <c r="AB468" i="9"/>
  <c r="AB492" i="9"/>
  <c r="AB516" i="9"/>
  <c r="AB540" i="9"/>
  <c r="AB564" i="9"/>
  <c r="AB586" i="9"/>
  <c r="AB608" i="9"/>
  <c r="AB630" i="9"/>
  <c r="AB654" i="9"/>
  <c r="AB674" i="9"/>
  <c r="AB698" i="9"/>
  <c r="AB722" i="9"/>
  <c r="AB744" i="9"/>
  <c r="AB768" i="9"/>
  <c r="AB792" i="9"/>
  <c r="AB816" i="9"/>
  <c r="AB836" i="9"/>
  <c r="AB860" i="9"/>
  <c r="AB884" i="9"/>
  <c r="O920" i="9"/>
  <c r="AG472" i="9"/>
  <c r="U964" i="9"/>
  <c r="V321" i="9"/>
  <c r="V833" i="9"/>
  <c r="G1315" i="9"/>
  <c r="V1999" i="9"/>
  <c r="V1743" i="9"/>
  <c r="V1487" i="9"/>
  <c r="V1232" i="9"/>
  <c r="AH1873" i="9"/>
  <c r="AH1617" i="9"/>
  <c r="AH1361" i="9"/>
  <c r="AH1087" i="9"/>
  <c r="AC50" i="9"/>
  <c r="AH148" i="9"/>
  <c r="O234" i="9"/>
  <c r="AB1981" i="9"/>
  <c r="AB1725" i="9"/>
  <c r="AB1469" i="9"/>
  <c r="AB1213" i="9"/>
  <c r="AC1734" i="9"/>
  <c r="AC1478" i="9"/>
  <c r="AC1869" i="9"/>
  <c r="AC1095" i="9"/>
  <c r="G14" i="9"/>
  <c r="U136" i="9"/>
  <c r="U200" i="9"/>
  <c r="U264" i="9"/>
  <c r="AH348" i="9"/>
  <c r="O434" i="9"/>
  <c r="AC519" i="9"/>
  <c r="AH604" i="9"/>
  <c r="O650" i="9"/>
  <c r="AC687" i="9"/>
  <c r="AH708" i="9"/>
  <c r="O730" i="9"/>
  <c r="AC751" i="9"/>
  <c r="AH772" i="9"/>
  <c r="O794" i="9"/>
  <c r="AC815" i="9"/>
  <c r="AH836" i="9"/>
  <c r="O858" i="9"/>
  <c r="AC879" i="9"/>
  <c r="AH900" i="9"/>
  <c r="V949" i="9"/>
  <c r="V1021" i="9"/>
  <c r="G20" i="9"/>
  <c r="G117" i="9"/>
  <c r="G147" i="9"/>
  <c r="G177" i="9"/>
  <c r="G210" i="9"/>
  <c r="G242" i="9"/>
  <c r="AH290" i="9"/>
  <c r="AC353" i="9"/>
  <c r="AC417" i="9"/>
  <c r="AH478" i="9"/>
  <c r="AH566" i="9"/>
  <c r="O632" i="9"/>
  <c r="AH694" i="9"/>
  <c r="O760" i="9"/>
  <c r="AH822" i="9"/>
  <c r="O884" i="9"/>
  <c r="N1980" i="9"/>
  <c r="N1876" i="9"/>
  <c r="N1768" i="9"/>
  <c r="N1664" i="9"/>
  <c r="N1552" i="9"/>
  <c r="N1440" i="9"/>
  <c r="N1337" i="9"/>
  <c r="N1237" i="9"/>
  <c r="N1133" i="9"/>
  <c r="N1017" i="9"/>
  <c r="N849" i="9"/>
  <c r="N749" i="9"/>
  <c r="N645" i="9"/>
  <c r="N541" i="9"/>
  <c r="N441" i="9"/>
  <c r="N341" i="9"/>
  <c r="N928" i="9"/>
  <c r="N187" i="9"/>
  <c r="N79" i="9"/>
  <c r="AD841" i="9"/>
  <c r="AD693" i="9"/>
  <c r="AD525" i="9"/>
  <c r="AD357" i="9"/>
  <c r="H163" i="9"/>
  <c r="O1868" i="9"/>
  <c r="O1716" i="9"/>
  <c r="O1564" i="9"/>
  <c r="O1412" i="9"/>
  <c r="O1243" i="9"/>
  <c r="O1087" i="9"/>
  <c r="O1342" i="9"/>
  <c r="U1847" i="9"/>
  <c r="U1417" i="9"/>
  <c r="U1193" i="9"/>
  <c r="U1025" i="9"/>
  <c r="U1632" i="9"/>
  <c r="U1415" i="9"/>
  <c r="V1055" i="9"/>
  <c r="G1843" i="9"/>
  <c r="G1269" i="9"/>
  <c r="G1093" i="9"/>
  <c r="G917" i="9"/>
  <c r="G1292" i="9"/>
  <c r="G1409" i="9"/>
  <c r="V1868" i="9"/>
  <c r="V1740" i="9"/>
  <c r="V1584" i="9"/>
  <c r="V1424" i="9"/>
  <c r="V1261" i="9"/>
  <c r="V1109" i="9"/>
  <c r="AH1810" i="9"/>
  <c r="AH1642" i="9"/>
  <c r="AH1522" i="9"/>
  <c r="AH1328" i="9"/>
  <c r="AH1160" i="9"/>
  <c r="AH960" i="9"/>
  <c r="AH89" i="9"/>
  <c r="AH153" i="9"/>
  <c r="AH217" i="9"/>
  <c r="AB286" i="9"/>
  <c r="AB380" i="9"/>
  <c r="AB474" i="9"/>
  <c r="AB568" i="9"/>
  <c r="AB660" i="9"/>
  <c r="AB750" i="9"/>
  <c r="AB842" i="9"/>
  <c r="O926" i="9"/>
  <c r="O938" i="9"/>
  <c r="V1060" i="9"/>
  <c r="AB1978" i="9"/>
  <c r="AB1930" i="9"/>
  <c r="AB1882" i="9"/>
  <c r="AB1838" i="9"/>
  <c r="AB1790" i="9"/>
  <c r="AB1742" i="9"/>
  <c r="AB1694" i="9"/>
  <c r="AB1646" i="9"/>
  <c r="AB1598" i="9"/>
  <c r="AB1550" i="9"/>
  <c r="AB1502" i="9"/>
  <c r="AB1454" i="9"/>
  <c r="AB1406" i="9"/>
  <c r="AB1358" i="9"/>
  <c r="AB1310" i="9"/>
  <c r="AB1262" i="9"/>
  <c r="AB1214" i="9"/>
  <c r="AB1166" i="9"/>
  <c r="AB1118" i="9"/>
  <c r="AB1074" i="9"/>
  <c r="AB1026" i="9"/>
  <c r="AC1751" i="9"/>
  <c r="AC1703" i="9"/>
  <c r="AC1655" i="9"/>
  <c r="AC1611" i="9"/>
  <c r="AC1563" i="9"/>
  <c r="AC1515" i="9"/>
  <c r="AC1467" i="9"/>
  <c r="AC1419" i="9"/>
  <c r="AC1371" i="9"/>
  <c r="AC1978" i="9"/>
  <c r="AC1934" i="9"/>
  <c r="AC1886" i="9"/>
  <c r="AC1842" i="9"/>
  <c r="AC1808" i="9"/>
  <c r="AC1232" i="9"/>
  <c r="AC1188" i="9"/>
  <c r="AC1140" i="9"/>
  <c r="AC1092" i="9"/>
  <c r="AC1044" i="9"/>
  <c r="AC996" i="9"/>
  <c r="AC948" i="9"/>
  <c r="AC1325" i="9"/>
  <c r="AC1281" i="9"/>
  <c r="G39" i="9"/>
  <c r="G87" i="9"/>
  <c r="AC284" i="9"/>
  <c r="O299" i="9"/>
  <c r="O315" i="9"/>
  <c r="O331" i="9"/>
  <c r="O347" i="9"/>
  <c r="O363" i="9"/>
  <c r="O379" i="9"/>
  <c r="AC396" i="9"/>
  <c r="AC412" i="9"/>
  <c r="AC428" i="9"/>
  <c r="AC444" i="9"/>
  <c r="AC460" i="9"/>
  <c r="AC476" i="9"/>
  <c r="O491" i="9"/>
  <c r="O507" i="9"/>
  <c r="O523" i="9"/>
  <c r="AH549" i="9"/>
  <c r="AH565" i="9"/>
  <c r="AH581" i="9"/>
  <c r="AH597" i="9"/>
  <c r="AH613" i="9"/>
  <c r="AH629" i="9"/>
  <c r="AH645" i="9"/>
  <c r="AH661" i="9"/>
  <c r="AH677" i="9"/>
  <c r="AH693" i="9"/>
  <c r="AH709" i="9"/>
  <c r="AH725" i="9"/>
  <c r="AH741" i="9"/>
  <c r="AH757" i="9"/>
  <c r="AH773" i="9"/>
  <c r="AH789" i="9"/>
  <c r="AH805" i="9"/>
  <c r="AH821" i="9"/>
  <c r="AH837" i="9"/>
  <c r="AH853" i="9"/>
  <c r="AH869" i="9"/>
  <c r="AH885" i="9"/>
  <c r="AH901" i="9"/>
  <c r="AC932" i="9"/>
  <c r="H1082" i="9"/>
  <c r="H1018" i="9"/>
  <c r="H953" i="9"/>
  <c r="H930" i="9"/>
  <c r="H914" i="9"/>
  <c r="H898" i="9"/>
  <c r="H882" i="9"/>
  <c r="H866" i="9"/>
  <c r="H850" i="9"/>
  <c r="H834" i="9"/>
  <c r="H818" i="9"/>
  <c r="H802" i="9"/>
  <c r="H786" i="9"/>
  <c r="H770" i="9"/>
  <c r="H754" i="9"/>
  <c r="H738" i="9"/>
  <c r="H722" i="9"/>
  <c r="H706" i="9"/>
  <c r="H690" i="9"/>
  <c r="H674" i="9"/>
  <c r="H658" i="9"/>
  <c r="H642" i="9"/>
  <c r="H626" i="9"/>
  <c r="H610" i="9"/>
  <c r="H594" i="9"/>
  <c r="H578" i="9"/>
  <c r="H562" i="9"/>
  <c r="H546" i="9"/>
  <c r="H530" i="9"/>
  <c r="H514" i="9"/>
  <c r="H498" i="9"/>
  <c r="H482" i="9"/>
  <c r="H466" i="9"/>
  <c r="H450" i="9"/>
  <c r="H434" i="9"/>
  <c r="H418" i="9"/>
  <c r="H402" i="9"/>
  <c r="H386" i="9"/>
  <c r="H370" i="9"/>
  <c r="H354" i="9"/>
  <c r="H338" i="9"/>
  <c r="H322" i="9"/>
  <c r="H306" i="9"/>
  <c r="H290" i="9"/>
  <c r="H274" i="9"/>
  <c r="H1069" i="9"/>
  <c r="H1005" i="9"/>
  <c r="H944" i="9"/>
  <c r="H108" i="9"/>
  <c r="H216" i="9"/>
  <c r="AG1990" i="9"/>
  <c r="AG1974" i="9"/>
  <c r="AG1958" i="9"/>
  <c r="AG1942" i="9"/>
  <c r="AG1926" i="9"/>
  <c r="AG1910" i="9"/>
  <c r="AG1894" i="9"/>
  <c r="AG1878" i="9"/>
  <c r="AG1862" i="9"/>
  <c r="AG1846" i="9"/>
  <c r="AG1830" i="9"/>
  <c r="AG1814" i="9"/>
  <c r="AG1798" i="9"/>
  <c r="AG1782" i="9"/>
  <c r="AG1766" i="9"/>
  <c r="AG1750" i="9"/>
  <c r="AG1734" i="9"/>
  <c r="AG1718" i="9"/>
  <c r="AG1702" i="9"/>
  <c r="AG1686" i="9"/>
  <c r="AG1670" i="9"/>
  <c r="AG1654" i="9"/>
  <c r="AG1638" i="9"/>
  <c r="AG1622" i="9"/>
  <c r="AG1606" i="9"/>
  <c r="AG1590" i="9"/>
  <c r="AG1574" i="9"/>
  <c r="AG1558" i="9"/>
  <c r="AG1542" i="9"/>
  <c r="AG1526" i="9"/>
  <c r="AG1510" i="9"/>
  <c r="AG1494" i="9"/>
  <c r="AG1478" i="9"/>
  <c r="AG1462" i="9"/>
  <c r="AG1446" i="9"/>
  <c r="AG1430" i="9"/>
  <c r="AG1414" i="9"/>
  <c r="AG1398" i="9"/>
  <c r="AG1382" i="9"/>
  <c r="AG1366" i="9"/>
  <c r="AG1350" i="9"/>
  <c r="AG1335" i="9"/>
  <c r="AG1319" i="9"/>
  <c r="AG1303" i="9"/>
  <c r="AG1287" i="9"/>
  <c r="AG1271" i="9"/>
  <c r="AG1255" i="9"/>
  <c r="AG1239" i="9"/>
  <c r="AG1223" i="9"/>
  <c r="AG1207" i="9"/>
  <c r="AG1191" i="9"/>
  <c r="AG1175" i="9"/>
  <c r="AG1159" i="9"/>
  <c r="AG1143" i="9"/>
  <c r="AG1127" i="9"/>
  <c r="AG1111" i="9"/>
  <c r="AG1095" i="9"/>
  <c r="AG1079" i="9"/>
  <c r="AG1063" i="9"/>
  <c r="AG1047" i="9"/>
  <c r="AG1031" i="9"/>
  <c r="AG1015" i="9"/>
  <c r="AG984" i="9"/>
  <c r="AG983" i="9"/>
  <c r="AG903" i="9"/>
  <c r="AG887" i="9"/>
  <c r="AG871" i="9"/>
  <c r="AG855" i="9"/>
  <c r="AG839" i="9"/>
  <c r="AG823" i="9"/>
  <c r="AG807" i="9"/>
  <c r="AG791" i="9"/>
  <c r="AG775" i="9"/>
  <c r="AG759" i="9"/>
  <c r="AG743" i="9"/>
  <c r="AG727" i="9"/>
  <c r="AG711" i="9"/>
  <c r="AG695" i="9"/>
  <c r="AG679" i="9"/>
  <c r="AG663" i="9"/>
  <c r="AG647" i="9"/>
  <c r="AG631" i="9"/>
  <c r="AG615" i="9"/>
  <c r="AG599" i="9"/>
  <c r="AG583" i="9"/>
  <c r="AG567" i="9"/>
  <c r="AG551" i="9"/>
  <c r="AG535" i="9"/>
  <c r="AG519" i="9"/>
  <c r="AG503" i="9"/>
  <c r="AG487" i="9"/>
  <c r="AG471" i="9"/>
  <c r="AG455" i="9"/>
  <c r="AG439" i="9"/>
  <c r="AG423" i="9"/>
  <c r="AG407" i="9"/>
  <c r="AG391" i="9"/>
  <c r="AG375" i="9"/>
  <c r="AG359" i="9"/>
  <c r="AG343" i="9"/>
  <c r="AG327" i="9"/>
  <c r="AG311" i="9"/>
  <c r="AG295" i="9"/>
  <c r="AG279" i="9"/>
  <c r="AG982" i="9"/>
  <c r="AG936" i="9"/>
  <c r="AG920" i="9"/>
  <c r="AG264" i="9"/>
  <c r="AG248" i="9"/>
  <c r="AG232" i="9"/>
  <c r="AG216" i="9"/>
  <c r="AG200" i="9"/>
  <c r="AG184" i="9"/>
  <c r="AG168" i="9"/>
  <c r="AG152" i="9"/>
  <c r="AG136" i="9"/>
  <c r="AG120" i="9"/>
  <c r="AG104" i="9"/>
  <c r="AG88" i="9"/>
  <c r="AG72" i="9"/>
  <c r="AG56" i="9"/>
  <c r="AG40" i="9"/>
  <c r="AG24" i="9"/>
  <c r="AG8" i="9"/>
  <c r="AG957" i="9"/>
  <c r="H120" i="9"/>
  <c r="H264" i="9"/>
  <c r="T1764" i="9"/>
  <c r="T1748" i="9"/>
  <c r="T1732" i="9"/>
  <c r="T1716" i="9"/>
  <c r="T1700" i="9"/>
  <c r="T1684" i="9"/>
  <c r="T1668" i="9"/>
  <c r="T1652" i="9"/>
  <c r="T1636" i="9"/>
  <c r="T1620" i="9"/>
  <c r="N1224" i="9"/>
  <c r="U1395" i="9"/>
  <c r="V449" i="9"/>
  <c r="G1902" i="9"/>
  <c r="G1686" i="9"/>
  <c r="V1935" i="9"/>
  <c r="V1679" i="9"/>
  <c r="V1423" i="9"/>
  <c r="V1168" i="9"/>
  <c r="AH1809" i="9"/>
  <c r="AH1553" i="9"/>
  <c r="AH1279" i="9"/>
  <c r="AH1023" i="9"/>
  <c r="AC82" i="9"/>
  <c r="O170" i="9"/>
  <c r="AC255" i="9"/>
  <c r="AB1917" i="9"/>
  <c r="AB1661" i="9"/>
  <c r="AB1405" i="9"/>
  <c r="AB1149" i="9"/>
  <c r="AC1670" i="9"/>
  <c r="AC1414" i="9"/>
  <c r="AC1836" i="9"/>
  <c r="AC1031" i="9"/>
  <c r="G78" i="9"/>
  <c r="U152" i="9"/>
  <c r="U216" i="9"/>
  <c r="AH284" i="9"/>
  <c r="O370" i="9"/>
  <c r="AC455" i="9"/>
  <c r="AH540" i="9"/>
  <c r="O618" i="9"/>
  <c r="AH660" i="9"/>
  <c r="AH692" i="9"/>
  <c r="O714" i="9"/>
  <c r="AC735" i="9"/>
  <c r="AH756" i="9"/>
  <c r="O778" i="9"/>
  <c r="AC799" i="9"/>
  <c r="AH820" i="9"/>
  <c r="O842" i="9"/>
  <c r="AC863" i="9"/>
  <c r="AH884" i="9"/>
  <c r="O906" i="9"/>
  <c r="V965" i="9"/>
  <c r="V1053" i="9"/>
  <c r="G93" i="9"/>
  <c r="G125" i="9"/>
  <c r="G155" i="9"/>
  <c r="G185" i="9"/>
  <c r="G218" i="9"/>
  <c r="G250" i="9"/>
  <c r="AH306" i="9"/>
  <c r="AC369" i="9"/>
  <c r="AC433" i="9"/>
  <c r="AH494" i="9"/>
  <c r="AH582" i="9"/>
  <c r="O648" i="9"/>
  <c r="AH710" i="9"/>
  <c r="O776" i="9"/>
  <c r="AH838" i="9"/>
  <c r="AC901" i="9"/>
  <c r="N1956" i="9"/>
  <c r="N1848" i="9"/>
  <c r="N1744" i="9"/>
  <c r="N1636" i="9"/>
  <c r="N1524" i="9"/>
  <c r="N1412" i="9"/>
  <c r="N1313" i="9"/>
  <c r="N1209" i="9"/>
  <c r="N1109" i="9"/>
  <c r="N944" i="9"/>
  <c r="N825" i="9"/>
  <c r="N721" i="9"/>
  <c r="N617" i="9"/>
  <c r="N517" i="9"/>
  <c r="N417" i="9"/>
  <c r="N313" i="9"/>
  <c r="N263" i="9"/>
  <c r="N159" i="9"/>
  <c r="N51" i="9"/>
  <c r="AD809" i="9"/>
  <c r="AD649" i="9"/>
  <c r="AD485" i="9"/>
  <c r="AD317" i="9"/>
  <c r="H243" i="9"/>
  <c r="O1828" i="9"/>
  <c r="O1676" i="9"/>
  <c r="O1524" i="9"/>
  <c r="O1372" i="9"/>
  <c r="O1203" i="9"/>
  <c r="O1051" i="9"/>
  <c r="U1967" i="9"/>
  <c r="U1807" i="9"/>
  <c r="U1313" i="9"/>
  <c r="U1149" i="9"/>
  <c r="U985" i="9"/>
  <c r="U1472" i="9"/>
  <c r="U1678" i="9"/>
  <c r="G1975" i="9"/>
  <c r="G1795" i="9"/>
  <c r="G1221" i="9"/>
  <c r="G1049" i="9"/>
  <c r="G1631" i="9"/>
  <c r="G1546" i="9"/>
  <c r="V1976" i="9"/>
  <c r="V1840" i="9"/>
  <c r="V1700" i="9"/>
  <c r="V1544" i="9"/>
  <c r="V1384" i="9"/>
  <c r="V1221" i="9"/>
  <c r="AH1966" i="9"/>
  <c r="AH1762" i="9"/>
  <c r="AH1614" i="9"/>
  <c r="AH1490" i="9"/>
  <c r="AH1288" i="9"/>
  <c r="AH1112" i="9"/>
  <c r="AH17" i="9"/>
  <c r="AH105" i="9"/>
  <c r="AH169" i="9"/>
  <c r="AH233" i="9"/>
  <c r="AB310" i="9"/>
  <c r="AB404" i="9"/>
  <c r="AB498" i="9"/>
  <c r="AB592" i="9"/>
  <c r="AB680" i="9"/>
  <c r="AB774" i="9"/>
  <c r="AB866" i="9"/>
  <c r="O929" i="9"/>
  <c r="O941" i="9"/>
  <c r="V1084" i="9"/>
  <c r="AB1966" i="9"/>
  <c r="AB1918" i="9"/>
  <c r="AB1870" i="9"/>
  <c r="AB1826" i="9"/>
  <c r="AB1778" i="9"/>
  <c r="AB1730" i="9"/>
  <c r="AB1682" i="9"/>
  <c r="AB1634" i="9"/>
  <c r="AB1586" i="9"/>
  <c r="AB1538" i="9"/>
  <c r="AB1490" i="9"/>
  <c r="AB1442" i="9"/>
  <c r="AB1394" i="9"/>
  <c r="AB1346" i="9"/>
  <c r="AB1298" i="9"/>
  <c r="AB1250" i="9"/>
  <c r="AB1202" i="9"/>
  <c r="AB1154" i="9"/>
  <c r="AB1106" i="9"/>
  <c r="AB1062" i="9"/>
  <c r="AB1014" i="9"/>
  <c r="AC1739" i="9"/>
  <c r="AC1691" i="9"/>
  <c r="AC1643" i="9"/>
  <c r="AC1599" i="9"/>
  <c r="AC1551" i="9"/>
  <c r="AC1503" i="9"/>
  <c r="AC1455" i="9"/>
  <c r="AC1407" i="9"/>
  <c r="AC1363" i="9"/>
  <c r="AC1966" i="9"/>
  <c r="AC1922" i="9"/>
  <c r="AC1874" i="9"/>
  <c r="AC1803" i="9"/>
  <c r="AC1268" i="9"/>
  <c r="AC1224" i="9"/>
  <c r="AC1176" i="9"/>
  <c r="AC1128" i="9"/>
  <c r="AC1080" i="9"/>
  <c r="AC1032" i="9"/>
  <c r="AC984" i="9"/>
  <c r="AC1813" i="9"/>
  <c r="AC1313" i="9"/>
  <c r="G7" i="9"/>
  <c r="G51" i="9"/>
  <c r="AC272" i="9"/>
  <c r="O287" i="9"/>
  <c r="O303" i="9"/>
  <c r="O319" i="9"/>
  <c r="O335" i="9"/>
  <c r="O351" i="9"/>
  <c r="O367" i="9"/>
  <c r="O383" i="9"/>
  <c r="AC400" i="9"/>
  <c r="AC416" i="9"/>
  <c r="AC432" i="9"/>
  <c r="AC448" i="9"/>
  <c r="AC464" i="9"/>
  <c r="AC480" i="9"/>
  <c r="O495" i="9"/>
  <c r="O511" i="9"/>
  <c r="O535" i="9"/>
  <c r="AH553" i="9"/>
  <c r="AH569" i="9"/>
  <c r="AH585" i="9"/>
  <c r="AH601" i="9"/>
  <c r="AH617" i="9"/>
  <c r="AH633" i="9"/>
  <c r="AH649" i="9"/>
  <c r="AH665" i="9"/>
  <c r="AH681" i="9"/>
  <c r="AH697" i="9"/>
  <c r="AH713" i="9"/>
  <c r="AH729" i="9"/>
  <c r="AH745" i="9"/>
  <c r="AH761" i="9"/>
  <c r="AH777" i="9"/>
  <c r="AH793" i="9"/>
  <c r="AH809" i="9"/>
  <c r="AH825" i="9"/>
  <c r="AH841" i="9"/>
  <c r="AH857" i="9"/>
  <c r="AH873" i="9"/>
  <c r="AH889" i="9"/>
  <c r="AH905" i="9"/>
  <c r="H966" i="9"/>
  <c r="H1066" i="9"/>
  <c r="H1001" i="9"/>
  <c r="H942" i="9"/>
  <c r="H926" i="9"/>
  <c r="H910" i="9"/>
  <c r="H894" i="9"/>
  <c r="H878" i="9"/>
  <c r="H862" i="9"/>
  <c r="H846" i="9"/>
  <c r="H830" i="9"/>
  <c r="H814" i="9"/>
  <c r="H798" i="9"/>
  <c r="H782" i="9"/>
  <c r="H766" i="9"/>
  <c r="H750" i="9"/>
  <c r="H734" i="9"/>
  <c r="H718" i="9"/>
  <c r="H702" i="9"/>
  <c r="H686" i="9"/>
  <c r="H670" i="9"/>
  <c r="H654" i="9"/>
  <c r="H638" i="9"/>
  <c r="H622" i="9"/>
  <c r="H606" i="9"/>
  <c r="H590" i="9"/>
  <c r="H574" i="9"/>
  <c r="H558" i="9"/>
  <c r="H542" i="9"/>
  <c r="H526" i="9"/>
  <c r="H510" i="9"/>
  <c r="H494" i="9"/>
  <c r="H478" i="9"/>
  <c r="H462" i="9"/>
  <c r="H446" i="9"/>
  <c r="H430" i="9"/>
  <c r="H414" i="9"/>
  <c r="H398" i="9"/>
  <c r="H382" i="9"/>
  <c r="H366" i="9"/>
  <c r="H350" i="9"/>
  <c r="H334" i="9"/>
  <c r="H318" i="9"/>
  <c r="H302" i="9"/>
  <c r="H286" i="9"/>
  <c r="H270" i="9"/>
  <c r="H1053" i="9"/>
  <c r="H992" i="9"/>
  <c r="H8" i="9"/>
  <c r="H148" i="9"/>
  <c r="H240" i="9"/>
  <c r="AG1986" i="9"/>
  <c r="AG1970" i="9"/>
  <c r="AG1954" i="9"/>
  <c r="AG1938" i="9"/>
  <c r="AG1922" i="9"/>
  <c r="AG1906" i="9"/>
  <c r="AG1890" i="9"/>
  <c r="AG1874" i="9"/>
  <c r="AG1858" i="9"/>
  <c r="AG1842" i="9"/>
  <c r="AG1826" i="9"/>
  <c r="AG1810" i="9"/>
  <c r="AG1794" i="9"/>
  <c r="AG1778" i="9"/>
  <c r="AG1762" i="9"/>
  <c r="AG1746" i="9"/>
  <c r="AG1730" i="9"/>
  <c r="AG1714" i="9"/>
  <c r="AG1698" i="9"/>
  <c r="AG1682" i="9"/>
  <c r="AG1666" i="9"/>
  <c r="AG1650" i="9"/>
  <c r="AG1634" i="9"/>
  <c r="AG1618" i="9"/>
  <c r="AG1602" i="9"/>
  <c r="AG1586" i="9"/>
  <c r="AG1570" i="9"/>
  <c r="AG1554" i="9"/>
  <c r="AG1538" i="9"/>
  <c r="AG1522" i="9"/>
  <c r="AG1506" i="9"/>
  <c r="AG1490" i="9"/>
  <c r="AG1474" i="9"/>
  <c r="AG1458" i="9"/>
  <c r="AG1442" i="9"/>
  <c r="AG1426" i="9"/>
  <c r="AG1410" i="9"/>
  <c r="AG1394" i="9"/>
  <c r="AG1378" i="9"/>
  <c r="AG1362" i="9"/>
  <c r="AG1346" i="9"/>
  <c r="AG1331" i="9"/>
  <c r="AG1315" i="9"/>
  <c r="AG1299" i="9"/>
  <c r="AG1283" i="9"/>
  <c r="AG1267" i="9"/>
  <c r="AG1251" i="9"/>
  <c r="AG1235" i="9"/>
  <c r="AG1219" i="9"/>
  <c r="AG1203" i="9"/>
  <c r="AG1187" i="9"/>
  <c r="AG1171" i="9"/>
  <c r="AG1155" i="9"/>
  <c r="AG1139" i="9"/>
  <c r="AG1123" i="9"/>
  <c r="AG1107" i="9"/>
  <c r="AG1091" i="9"/>
  <c r="AG1075" i="9"/>
  <c r="AG1059" i="9"/>
  <c r="AG1043" i="9"/>
  <c r="AG1027" i="9"/>
  <c r="AG1011" i="9"/>
  <c r="AG968" i="9"/>
  <c r="AG967" i="9"/>
  <c r="AG899" i="9"/>
  <c r="AG883" i="9"/>
  <c r="AG867" i="9"/>
  <c r="AG851" i="9"/>
  <c r="AG835" i="9"/>
  <c r="AG819" i="9"/>
  <c r="AG803" i="9"/>
  <c r="AG787" i="9"/>
  <c r="AG771" i="9"/>
  <c r="AG755" i="9"/>
  <c r="AG739" i="9"/>
  <c r="AG723" i="9"/>
  <c r="AG707" i="9"/>
  <c r="AG691" i="9"/>
  <c r="AG675" i="9"/>
  <c r="AG659" i="9"/>
  <c r="AG643" i="9"/>
  <c r="AG627" i="9"/>
  <c r="AG611" i="9"/>
  <c r="AG595" i="9"/>
  <c r="AG579" i="9"/>
  <c r="AG563" i="9"/>
  <c r="AG547" i="9"/>
  <c r="AG531" i="9"/>
  <c r="AG515" i="9"/>
  <c r="AG499" i="9"/>
  <c r="AG483" i="9"/>
  <c r="AG467" i="9"/>
  <c r="AG451" i="9"/>
  <c r="AG435" i="9"/>
  <c r="AG419" i="9"/>
  <c r="AG403" i="9"/>
  <c r="AG387" i="9"/>
  <c r="AG371" i="9"/>
  <c r="AG355" i="9"/>
  <c r="AG339" i="9"/>
  <c r="AG323" i="9"/>
  <c r="AG307" i="9"/>
  <c r="AG291" i="9"/>
  <c r="AG275" i="9"/>
  <c r="AG966" i="9"/>
  <c r="AG932" i="9"/>
  <c r="AG916" i="9"/>
  <c r="AG260" i="9"/>
  <c r="AG244" i="9"/>
  <c r="AG228" i="9"/>
  <c r="AG212" i="9"/>
  <c r="AG196" i="9"/>
  <c r="AG180" i="9"/>
  <c r="AG164" i="9"/>
  <c r="AG148" i="9"/>
  <c r="AG132" i="9"/>
  <c r="AG116" i="9"/>
  <c r="AG100" i="9"/>
  <c r="AG84" i="9"/>
  <c r="AG68" i="9"/>
  <c r="AG52" i="9"/>
  <c r="AG36" i="9"/>
  <c r="AG20" i="9"/>
  <c r="AG4" i="9"/>
  <c r="H36" i="9"/>
  <c r="H188" i="9"/>
  <c r="T1776" i="9"/>
  <c r="T1760" i="9"/>
  <c r="T1744" i="9"/>
  <c r="T1728" i="9"/>
  <c r="T1712" i="9"/>
  <c r="T1696" i="9"/>
  <c r="T1680" i="9"/>
  <c r="T1664" i="9"/>
  <c r="T1648" i="9"/>
  <c r="T1632" i="9"/>
  <c r="T1616" i="9"/>
  <c r="N182" i="9"/>
  <c r="AB65" i="9"/>
  <c r="V577" i="9"/>
  <c r="G1248" i="9"/>
  <c r="G1430" i="9"/>
  <c r="V1871" i="9"/>
  <c r="V1615" i="9"/>
  <c r="V1359" i="9"/>
  <c r="AH2001" i="9"/>
  <c r="AH1745" i="9"/>
  <c r="AH1489" i="9"/>
  <c r="AH1215" i="9"/>
  <c r="AH959" i="9"/>
  <c r="O106" i="9"/>
  <c r="AC191" i="9"/>
  <c r="V916" i="9"/>
  <c r="AB1853" i="9"/>
  <c r="AB1597" i="9"/>
  <c r="AB1341" i="9"/>
  <c r="AB1085" i="9"/>
  <c r="AC1606" i="9"/>
  <c r="AC1997" i="9"/>
  <c r="AC1223" i="9"/>
  <c r="AC967" i="9"/>
  <c r="U104" i="9"/>
  <c r="U168" i="9"/>
  <c r="U232" i="9"/>
  <c r="O306" i="9"/>
  <c r="AC391" i="9"/>
  <c r="AH476" i="9"/>
  <c r="O562" i="9"/>
  <c r="AH628" i="9"/>
  <c r="AC671" i="9"/>
  <c r="O698" i="9"/>
  <c r="AC719" i="9"/>
  <c r="AH740" i="9"/>
  <c r="O762" i="9"/>
  <c r="AC783" i="9"/>
  <c r="AH804" i="9"/>
  <c r="O826" i="9"/>
  <c r="AC847" i="9"/>
  <c r="AH868" i="9"/>
  <c r="O890" i="9"/>
  <c r="AC915" i="9"/>
  <c r="V981" i="9"/>
  <c r="V1085" i="9"/>
  <c r="G101" i="9"/>
  <c r="G132" i="9"/>
  <c r="G162" i="9"/>
  <c r="G193" i="9"/>
  <c r="G226" i="9"/>
  <c r="G261" i="9"/>
  <c r="AH322" i="9"/>
  <c r="AC385" i="9"/>
  <c r="AC449" i="9"/>
  <c r="AH510" i="9"/>
  <c r="O600" i="9"/>
  <c r="AH662" i="9"/>
  <c r="AH726" i="9"/>
  <c r="O792" i="9"/>
  <c r="AC853" i="9"/>
  <c r="V1017" i="9"/>
  <c r="N1928" i="9"/>
  <c r="N1824" i="9"/>
  <c r="N1716" i="9"/>
  <c r="N1608" i="9"/>
  <c r="N1496" i="9"/>
  <c r="N1384" i="9"/>
  <c r="N1285" i="9"/>
  <c r="N1185" i="9"/>
  <c r="N1081" i="9"/>
  <c r="N901" i="9"/>
  <c r="N797" i="9"/>
  <c r="N697" i="9"/>
  <c r="N593" i="9"/>
  <c r="N493" i="9"/>
  <c r="N389" i="9"/>
  <c r="N289" i="9"/>
  <c r="N239" i="9"/>
  <c r="N135" i="9"/>
  <c r="N23" i="9"/>
  <c r="AD765" i="9"/>
  <c r="AD609" i="9"/>
  <c r="AD441" i="9"/>
  <c r="AD277" i="9"/>
  <c r="O1956" i="9"/>
  <c r="O1788" i="9"/>
  <c r="O1636" i="9"/>
  <c r="O1484" i="9"/>
  <c r="O1315" i="9"/>
  <c r="O1163" i="9"/>
  <c r="O1011" i="9"/>
  <c r="U1927" i="9"/>
  <c r="U1753" i="9"/>
  <c r="U1273" i="9"/>
  <c r="U1105" i="9"/>
  <c r="U945" i="9"/>
  <c r="U1735" i="9"/>
  <c r="U1518" i="9"/>
  <c r="G1931" i="9"/>
  <c r="G1688" i="9"/>
  <c r="G1181" i="9"/>
  <c r="G1005" i="9"/>
  <c r="G1455" i="9"/>
  <c r="G1777" i="9"/>
  <c r="V1936" i="9"/>
  <c r="V1816" i="9"/>
  <c r="V1660" i="9"/>
  <c r="V1504" i="9"/>
  <c r="V1340" i="9"/>
  <c r="V1181" i="9"/>
  <c r="AH1902" i="9"/>
  <c r="AH1718" i="9"/>
  <c r="AH1582" i="9"/>
  <c r="AH1458" i="9"/>
  <c r="AH1256" i="9"/>
  <c r="AH1056" i="9"/>
  <c r="AH41" i="9"/>
  <c r="AH121" i="9"/>
  <c r="AH185" i="9"/>
  <c r="AH249" i="9"/>
  <c r="AB332" i="9"/>
  <c r="AB428" i="9"/>
  <c r="AB522" i="9"/>
  <c r="AB612" i="9"/>
  <c r="AB704" i="9"/>
  <c r="AB798" i="9"/>
  <c r="AB906" i="9"/>
  <c r="O932" i="9"/>
  <c r="V1012" i="9"/>
  <c r="AB2002" i="9"/>
  <c r="AB1954" i="9"/>
  <c r="AB1906" i="9"/>
  <c r="AB1858" i="9"/>
  <c r="AB1814" i="9"/>
  <c r="AB1766" i="9"/>
  <c r="AB1718" i="9"/>
  <c r="AB1670" i="9"/>
  <c r="AB1622" i="9"/>
  <c r="AB1574" i="9"/>
  <c r="AB1526" i="9"/>
  <c r="AB1478" i="9"/>
  <c r="AB1430" i="9"/>
  <c r="AB1382" i="9"/>
  <c r="AB1334" i="9"/>
  <c r="AB1286" i="9"/>
  <c r="AB1238" i="9"/>
  <c r="AB1190" i="9"/>
  <c r="AB1142" i="9"/>
  <c r="AB1098" i="9"/>
  <c r="AB1050" i="9"/>
  <c r="AC1771" i="9"/>
  <c r="AC1727" i="9"/>
  <c r="AC1679" i="9"/>
  <c r="AC1631" i="9"/>
  <c r="AC1587" i="9"/>
  <c r="AC1539" i="9"/>
  <c r="AC1491" i="9"/>
  <c r="AC1443" i="9"/>
  <c r="AC1395" i="9"/>
  <c r="AC1998" i="9"/>
  <c r="AC1954" i="9"/>
  <c r="AC1910" i="9"/>
  <c r="AC1862" i="9"/>
  <c r="AC1349" i="9"/>
  <c r="AC1256" i="9"/>
  <c r="AC1212" i="9"/>
  <c r="AC1164" i="9"/>
  <c r="AC1116" i="9"/>
  <c r="AC1068" i="9"/>
  <c r="AC1020" i="9"/>
  <c r="AC972" i="9"/>
  <c r="AC1826" i="9"/>
  <c r="AC1301" i="9"/>
  <c r="G19" i="9"/>
  <c r="G59" i="9"/>
  <c r="AC276" i="9"/>
  <c r="O291" i="9"/>
  <c r="O307" i="9"/>
  <c r="O323" i="9"/>
  <c r="O339" i="9"/>
  <c r="O355" i="9"/>
  <c r="O371" i="9"/>
  <c r="AC388" i="9"/>
  <c r="AC404" i="9"/>
  <c r="AC420" i="9"/>
  <c r="AC436" i="9"/>
  <c r="AC452" i="9"/>
  <c r="AC468" i="9"/>
  <c r="O483" i="9"/>
  <c r="O499" i="9"/>
  <c r="O515" i="9"/>
  <c r="AH541" i="9"/>
  <c r="AH557" i="9"/>
  <c r="AH573" i="9"/>
  <c r="AH589" i="9"/>
  <c r="AH605" i="9"/>
  <c r="AH621" i="9"/>
  <c r="AH637" i="9"/>
  <c r="AH653" i="9"/>
  <c r="AH669" i="9"/>
  <c r="AH685" i="9"/>
  <c r="AH701" i="9"/>
  <c r="AH717" i="9"/>
  <c r="AH733" i="9"/>
  <c r="AH749" i="9"/>
  <c r="AH765" i="9"/>
  <c r="AH781" i="9"/>
  <c r="AH797" i="9"/>
  <c r="AH813" i="9"/>
  <c r="AH829" i="9"/>
  <c r="AH845" i="9"/>
  <c r="AH861" i="9"/>
  <c r="AH877" i="9"/>
  <c r="AH893" i="9"/>
  <c r="AC916" i="9"/>
  <c r="H950" i="9"/>
  <c r="H1050" i="9"/>
  <c r="H985" i="9"/>
  <c r="H938" i="9"/>
  <c r="H922" i="9"/>
  <c r="H906" i="9"/>
  <c r="H890" i="9"/>
  <c r="H874" i="9"/>
  <c r="H858" i="9"/>
  <c r="H842" i="9"/>
  <c r="H826" i="9"/>
  <c r="H810" i="9"/>
  <c r="H794" i="9"/>
  <c r="H778" i="9"/>
  <c r="H762" i="9"/>
  <c r="H746" i="9"/>
  <c r="H730" i="9"/>
  <c r="H714" i="9"/>
  <c r="H698" i="9"/>
  <c r="H682" i="9"/>
  <c r="H666" i="9"/>
  <c r="H650" i="9"/>
  <c r="H634" i="9"/>
  <c r="H618" i="9"/>
  <c r="H602" i="9"/>
  <c r="H586" i="9"/>
  <c r="H570" i="9"/>
  <c r="H554" i="9"/>
  <c r="H538" i="9"/>
  <c r="H522" i="9"/>
  <c r="H506" i="9"/>
  <c r="H490" i="9"/>
  <c r="H474" i="9"/>
  <c r="H458" i="9"/>
  <c r="H442" i="9"/>
  <c r="H426" i="9"/>
  <c r="H410" i="9"/>
  <c r="H394" i="9"/>
  <c r="H378" i="9"/>
  <c r="H362" i="9"/>
  <c r="H346" i="9"/>
  <c r="H330" i="9"/>
  <c r="H314" i="9"/>
  <c r="H298" i="9"/>
  <c r="H282" i="9"/>
  <c r="H1101" i="9"/>
  <c r="H1037" i="9"/>
  <c r="H976" i="9"/>
  <c r="H40" i="9"/>
  <c r="H164" i="9"/>
  <c r="AG1998" i="9"/>
  <c r="AG1982" i="9"/>
  <c r="AG1966" i="9"/>
  <c r="AG1950" i="9"/>
  <c r="AG1934" i="9"/>
  <c r="AG1918" i="9"/>
  <c r="AG1902" i="9"/>
  <c r="AG1886" i="9"/>
  <c r="AG1870" i="9"/>
  <c r="AG1854" i="9"/>
  <c r="AG1838" i="9"/>
  <c r="AG1822" i="9"/>
  <c r="AG1806" i="9"/>
  <c r="AG1790" i="9"/>
  <c r="AG1774" i="9"/>
  <c r="AG1758" i="9"/>
  <c r="AG1742" i="9"/>
  <c r="AG1726" i="9"/>
  <c r="AG1710" i="9"/>
  <c r="AG1694" i="9"/>
  <c r="AG1678" i="9"/>
  <c r="AG1662" i="9"/>
  <c r="AG1646" i="9"/>
  <c r="AG1630" i="9"/>
  <c r="AG1614" i="9"/>
  <c r="AG1598" i="9"/>
  <c r="AG1582" i="9"/>
  <c r="AG1566" i="9"/>
  <c r="AG1550" i="9"/>
  <c r="AG1534" i="9"/>
  <c r="AG1518" i="9"/>
  <c r="AG1502" i="9"/>
  <c r="AG1486" i="9"/>
  <c r="AG1470" i="9"/>
  <c r="AG1454" i="9"/>
  <c r="AG1438" i="9"/>
  <c r="AG1422" i="9"/>
  <c r="AG1406" i="9"/>
  <c r="AG1390" i="9"/>
  <c r="AG1374" i="9"/>
  <c r="AG1358" i="9"/>
  <c r="AG1342" i="9"/>
  <c r="AG1327" i="9"/>
  <c r="AG1311" i="9"/>
  <c r="AG1295" i="9"/>
  <c r="AG1279" i="9"/>
  <c r="AG1263" i="9"/>
  <c r="AG1247" i="9"/>
  <c r="AG1231" i="9"/>
  <c r="AG1215" i="9"/>
  <c r="AG1199" i="9"/>
  <c r="AG1183" i="9"/>
  <c r="AG1167" i="9"/>
  <c r="AG1151" i="9"/>
  <c r="AG1135" i="9"/>
  <c r="AG1119" i="9"/>
  <c r="AG1103" i="9"/>
  <c r="AG1087" i="9"/>
  <c r="AG1071" i="9"/>
  <c r="AG1055" i="9"/>
  <c r="AG1039" i="9"/>
  <c r="AG1023" i="9"/>
  <c r="AG1007" i="9"/>
  <c r="AG952" i="9"/>
  <c r="AG951" i="9"/>
  <c r="AG895" i="9"/>
  <c r="AG879" i="9"/>
  <c r="AG863" i="9"/>
  <c r="AG847" i="9"/>
  <c r="AG831" i="9"/>
  <c r="AG815" i="9"/>
  <c r="AG799" i="9"/>
  <c r="AG783" i="9"/>
  <c r="AG767" i="9"/>
  <c r="AG751" i="9"/>
  <c r="AG735" i="9"/>
  <c r="AG719" i="9"/>
  <c r="AG703" i="9"/>
  <c r="AG687" i="9"/>
  <c r="AG671" i="9"/>
  <c r="AG655" i="9"/>
  <c r="AG639" i="9"/>
  <c r="AG623" i="9"/>
  <c r="AG607" i="9"/>
  <c r="AG591" i="9"/>
  <c r="AG575" i="9"/>
  <c r="AG559" i="9"/>
  <c r="AG543" i="9"/>
  <c r="AG527" i="9"/>
  <c r="AG511" i="9"/>
  <c r="AG495" i="9"/>
  <c r="AG479" i="9"/>
  <c r="AG463" i="9"/>
  <c r="AG447" i="9"/>
  <c r="AG431" i="9"/>
  <c r="AG415" i="9"/>
  <c r="AG399" i="9"/>
  <c r="AG383" i="9"/>
  <c r="AG367" i="9"/>
  <c r="AG351" i="9"/>
  <c r="AG335" i="9"/>
  <c r="AG319" i="9"/>
  <c r="AG303" i="9"/>
  <c r="AG287" i="9"/>
  <c r="AG271" i="9"/>
  <c r="AG950" i="9"/>
  <c r="AG928" i="9"/>
  <c r="AG912" i="9"/>
  <c r="AG256" i="9"/>
  <c r="AG240" i="9"/>
  <c r="AG224" i="9"/>
  <c r="AG208" i="9"/>
  <c r="AG192" i="9"/>
  <c r="AG176" i="9"/>
  <c r="AG160" i="9"/>
  <c r="AG144" i="9"/>
  <c r="AG128" i="9"/>
  <c r="AG112" i="9"/>
  <c r="AG96" i="9"/>
  <c r="AG80" i="9"/>
  <c r="AG64" i="9"/>
  <c r="AG48" i="9"/>
  <c r="AG32" i="9"/>
  <c r="AG16" i="9"/>
  <c r="AG989" i="9"/>
  <c r="H68" i="9"/>
  <c r="H212" i="9"/>
  <c r="T1772" i="9"/>
  <c r="T1756" i="9"/>
  <c r="T1740" i="9"/>
  <c r="T1724" i="9"/>
  <c r="T1708" i="9"/>
  <c r="T1692" i="9"/>
  <c r="T1676" i="9"/>
  <c r="T1660" i="9"/>
  <c r="T1644" i="9"/>
  <c r="T1628" i="9"/>
  <c r="T1612" i="9"/>
  <c r="O1154" i="9"/>
  <c r="AB193" i="9"/>
  <c r="V705" i="9"/>
  <c r="G992" i="9"/>
  <c r="G1597" i="9"/>
  <c r="V1807" i="9"/>
  <c r="V1551" i="9"/>
  <c r="V1295" i="9"/>
  <c r="AH1937" i="9"/>
  <c r="AH1681" i="9"/>
  <c r="AH1425" i="9"/>
  <c r="AH1151" i="9"/>
  <c r="AC18" i="9"/>
  <c r="AC127" i="9"/>
  <c r="AH212" i="9"/>
  <c r="V932" i="9"/>
  <c r="AB1789" i="9"/>
  <c r="AB1533" i="9"/>
  <c r="AB1277" i="9"/>
  <c r="AB1021" i="9"/>
  <c r="AC1542" i="9"/>
  <c r="AC1933" i="9"/>
  <c r="AC1159" i="9"/>
  <c r="AC1328" i="9"/>
  <c r="U120" i="9"/>
  <c r="U184" i="9"/>
  <c r="U248" i="9"/>
  <c r="AC327" i="9"/>
  <c r="AH412" i="9"/>
  <c r="O498" i="9"/>
  <c r="AC583" i="9"/>
  <c r="AC639" i="9"/>
  <c r="O682" i="9"/>
  <c r="AC703" i="9"/>
  <c r="AH724" i="9"/>
  <c r="O746" i="9"/>
  <c r="AC767" i="9"/>
  <c r="AH788" i="9"/>
  <c r="O810" i="9"/>
  <c r="AC831" i="9"/>
  <c r="AH852" i="9"/>
  <c r="O874" i="9"/>
  <c r="AC895" i="9"/>
  <c r="AC931" i="9"/>
  <c r="V997" i="9"/>
  <c r="R4" i="11"/>
  <c r="G109" i="9"/>
  <c r="G140" i="9"/>
  <c r="G170" i="9"/>
  <c r="G202" i="9"/>
  <c r="G234" i="9"/>
  <c r="AH274" i="9"/>
  <c r="AH338" i="9"/>
  <c r="AC401" i="9"/>
  <c r="O464" i="9"/>
  <c r="AH550" i="9"/>
  <c r="O616" i="9"/>
  <c r="AH678" i="9"/>
  <c r="O744" i="9"/>
  <c r="AH806" i="9"/>
  <c r="AC869" i="9"/>
  <c r="V1105" i="9"/>
  <c r="N1900" i="9"/>
  <c r="N1796" i="9"/>
  <c r="N1688" i="9"/>
  <c r="N1580" i="9"/>
  <c r="N1468" i="9"/>
  <c r="N1360" i="9"/>
  <c r="N1261" i="9"/>
  <c r="N1157" i="9"/>
  <c r="N1057" i="9"/>
  <c r="N873" i="9"/>
  <c r="N773" i="9"/>
  <c r="N669" i="9"/>
  <c r="N569" i="9"/>
  <c r="N465" i="9"/>
  <c r="N365" i="9"/>
  <c r="N978" i="9"/>
  <c r="N215" i="9"/>
  <c r="N107" i="9"/>
  <c r="N969" i="9"/>
  <c r="AD733" i="9"/>
  <c r="AD569" i="9"/>
  <c r="AD397" i="9"/>
  <c r="H83" i="9"/>
  <c r="O1904" i="9"/>
  <c r="O1756" i="9"/>
  <c r="O1600" i="9"/>
  <c r="O1448" i="9"/>
  <c r="O1283" i="9"/>
  <c r="O1123" i="9"/>
  <c r="O971" i="9"/>
  <c r="U1887" i="9"/>
  <c r="U1593" i="9"/>
  <c r="U1233" i="9"/>
  <c r="U1065" i="9"/>
  <c r="U1760" i="9"/>
  <c r="U1575" i="9"/>
  <c r="U1358" i="9"/>
  <c r="G1887" i="9"/>
  <c r="G1512" i="9"/>
  <c r="G1133" i="9"/>
  <c r="G961" i="9"/>
  <c r="G1332" i="9"/>
  <c r="G1585" i="9"/>
  <c r="V1896" i="9"/>
  <c r="V1780" i="9"/>
  <c r="V1620" i="9"/>
  <c r="V1460" i="9"/>
  <c r="V1300" i="9"/>
  <c r="V1141" i="9"/>
  <c r="AH1850" i="9"/>
  <c r="AH1674" i="9"/>
  <c r="AH1550" i="9"/>
  <c r="AH1378" i="9"/>
  <c r="AH1208" i="9"/>
  <c r="AH1008" i="9"/>
  <c r="AH65" i="9"/>
  <c r="AH137" i="9"/>
  <c r="AH201" i="9"/>
  <c r="AH265" i="9"/>
  <c r="AB356" i="9"/>
  <c r="AB450" i="9"/>
  <c r="AB546" i="9"/>
  <c r="AB636" i="9"/>
  <c r="AB728" i="9"/>
  <c r="AB820" i="9"/>
  <c r="O923" i="9"/>
  <c r="AB1942" i="9"/>
  <c r="AB1754" i="9"/>
  <c r="AB1562" i="9"/>
  <c r="AB1370" i="9"/>
  <c r="AB1178" i="9"/>
  <c r="AC1763" i="9"/>
  <c r="AC1575" i="9"/>
  <c r="AC1383" i="9"/>
  <c r="AC1850" i="9"/>
  <c r="AC1152" i="9"/>
  <c r="AC960" i="9"/>
  <c r="G75" i="9"/>
  <c r="O327" i="9"/>
  <c r="AC392" i="9"/>
  <c r="AC456" i="9"/>
  <c r="O519" i="9"/>
  <c r="AH593" i="9"/>
  <c r="AH657" i="9"/>
  <c r="AH721" i="9"/>
  <c r="AH785" i="9"/>
  <c r="AH849" i="9"/>
  <c r="AC924" i="9"/>
  <c r="H934" i="9"/>
  <c r="H870" i="9"/>
  <c r="H806" i="9"/>
  <c r="H742" i="9"/>
  <c r="H678" i="9"/>
  <c r="H614" i="9"/>
  <c r="H550" i="9"/>
  <c r="H486" i="9"/>
  <c r="H422" i="9"/>
  <c r="H358" i="9"/>
  <c r="H294" i="9"/>
  <c r="H960" i="9"/>
  <c r="AG1978" i="9"/>
  <c r="AG1914" i="9"/>
  <c r="AG1850" i="9"/>
  <c r="AG1786" i="9"/>
  <c r="AG1722" i="9"/>
  <c r="AG1658" i="9"/>
  <c r="AG1594" i="9"/>
  <c r="AG1530" i="9"/>
  <c r="AG1466" i="9"/>
  <c r="AG1402" i="9"/>
  <c r="AG1338" i="9"/>
  <c r="AG1275" i="9"/>
  <c r="AG1211" i="9"/>
  <c r="AG1147" i="9"/>
  <c r="AG1083" i="9"/>
  <c r="AG1019" i="9"/>
  <c r="AG891" i="9"/>
  <c r="AG827" i="9"/>
  <c r="AG763" i="9"/>
  <c r="AG699" i="9"/>
  <c r="AG635" i="9"/>
  <c r="AG571" i="9"/>
  <c r="AG507" i="9"/>
  <c r="AG443" i="9"/>
  <c r="AG379" i="9"/>
  <c r="AG315" i="9"/>
  <c r="AG940" i="9"/>
  <c r="AG236" i="9"/>
  <c r="AG172" i="9"/>
  <c r="AG108" i="9"/>
  <c r="AG44" i="9"/>
  <c r="H100" i="9"/>
  <c r="T1736" i="9"/>
  <c r="T1672" i="9"/>
  <c r="T1608" i="9"/>
  <c r="T1592" i="9"/>
  <c r="T1576" i="9"/>
  <c r="T1560" i="9"/>
  <c r="T1544" i="9"/>
  <c r="T1528" i="9"/>
  <c r="T1512" i="9"/>
  <c r="T1496" i="9"/>
  <c r="T1480" i="9"/>
  <c r="T1464" i="9"/>
  <c r="T1448" i="9"/>
  <c r="T1432" i="9"/>
  <c r="T1416" i="9"/>
  <c r="T1400" i="9"/>
  <c r="T1384" i="9"/>
  <c r="T1368" i="9"/>
  <c r="T1999" i="9"/>
  <c r="T1983" i="9"/>
  <c r="T1967" i="9"/>
  <c r="T1951" i="9"/>
  <c r="T1935" i="9"/>
  <c r="T1919" i="9"/>
  <c r="T1903" i="9"/>
  <c r="T1887" i="9"/>
  <c r="T1871" i="9"/>
  <c r="T1855" i="9"/>
  <c r="T1839" i="9"/>
  <c r="T1823" i="9"/>
  <c r="T1807" i="9"/>
  <c r="T1791" i="9"/>
  <c r="T1352" i="9"/>
  <c r="T1336" i="9"/>
  <c r="T1320" i="9"/>
  <c r="T1304" i="9"/>
  <c r="T1288" i="9"/>
  <c r="T1272" i="9"/>
  <c r="T1256" i="9"/>
  <c r="T1240" i="9"/>
  <c r="T1224" i="9"/>
  <c r="T1208" i="9"/>
  <c r="T1192" i="9"/>
  <c r="T1176" i="9"/>
  <c r="T1160" i="9"/>
  <c r="T1144" i="9"/>
  <c r="T1128" i="9"/>
  <c r="T1112" i="9"/>
  <c r="T1096" i="9"/>
  <c r="T1080" i="9"/>
  <c r="T1064" i="9"/>
  <c r="T1048" i="9"/>
  <c r="T1032" i="9"/>
  <c r="T1016" i="9"/>
  <c r="T1000" i="9"/>
  <c r="T984" i="9"/>
  <c r="T968" i="9"/>
  <c r="T952" i="9"/>
  <c r="T903" i="9"/>
  <c r="T887" i="9"/>
  <c r="T871" i="9"/>
  <c r="T855" i="9"/>
  <c r="T839" i="9"/>
  <c r="T823" i="9"/>
  <c r="T807" i="9"/>
  <c r="T791" i="9"/>
  <c r="T775" i="9"/>
  <c r="T759" i="9"/>
  <c r="T743" i="9"/>
  <c r="T727" i="9"/>
  <c r="T711" i="9"/>
  <c r="T695" i="9"/>
  <c r="T679" i="9"/>
  <c r="T663" i="9"/>
  <c r="T647" i="9"/>
  <c r="T631" i="9"/>
  <c r="T615" i="9"/>
  <c r="T599" i="9"/>
  <c r="T583" i="9"/>
  <c r="T567" i="9"/>
  <c r="T551" i="9"/>
  <c r="T535" i="9"/>
  <c r="T519" i="9"/>
  <c r="T503" i="9"/>
  <c r="T487" i="9"/>
  <c r="T471" i="9"/>
  <c r="T455" i="9"/>
  <c r="T439" i="9"/>
  <c r="T423" i="9"/>
  <c r="T407" i="9"/>
  <c r="T391" i="9"/>
  <c r="T375" i="9"/>
  <c r="T359" i="9"/>
  <c r="T343" i="9"/>
  <c r="T327" i="9"/>
  <c r="T311" i="9"/>
  <c r="T295" i="9"/>
  <c r="T279" i="9"/>
  <c r="T263" i="9"/>
  <c r="T247" i="9"/>
  <c r="T231" i="9"/>
  <c r="T215" i="9"/>
  <c r="T199" i="9"/>
  <c r="T183" i="9"/>
  <c r="T167" i="9"/>
  <c r="T151" i="9"/>
  <c r="T135" i="9"/>
  <c r="T119" i="9"/>
  <c r="T103" i="9"/>
  <c r="T87" i="9"/>
  <c r="T71" i="9"/>
  <c r="T55" i="9"/>
  <c r="T39" i="9"/>
  <c r="T23" i="9"/>
  <c r="T7" i="9"/>
  <c r="T930" i="9"/>
  <c r="T914" i="9"/>
  <c r="U90" i="9"/>
  <c r="U74" i="9"/>
  <c r="U58" i="9"/>
  <c r="U42" i="9"/>
  <c r="U26" i="9"/>
  <c r="U10" i="9"/>
  <c r="U901" i="9"/>
  <c r="U885" i="9"/>
  <c r="U869" i="9"/>
  <c r="U853" i="9"/>
  <c r="U837" i="9"/>
  <c r="U821" i="9"/>
  <c r="U805" i="9"/>
  <c r="U789" i="9"/>
  <c r="U773" i="9"/>
  <c r="U757" i="9"/>
  <c r="U741" i="9"/>
  <c r="U725" i="9"/>
  <c r="U709" i="9"/>
  <c r="U693" i="9"/>
  <c r="U677" i="9"/>
  <c r="U661" i="9"/>
  <c r="U645" i="9"/>
  <c r="U629" i="9"/>
  <c r="U613" i="9"/>
  <c r="U597" i="9"/>
  <c r="U581" i="9"/>
  <c r="U565" i="9"/>
  <c r="U549" i="9"/>
  <c r="U533" i="9"/>
  <c r="U517" i="9"/>
  <c r="U501" i="9"/>
  <c r="U485" i="9"/>
  <c r="U469" i="9"/>
  <c r="U453" i="9"/>
  <c r="U437" i="9"/>
  <c r="U421" i="9"/>
  <c r="U405" i="9"/>
  <c r="U389" i="9"/>
  <c r="U373" i="9"/>
  <c r="U357" i="9"/>
  <c r="U341" i="9"/>
  <c r="U325" i="9"/>
  <c r="U309" i="9"/>
  <c r="U293" i="9"/>
  <c r="U277" i="9"/>
  <c r="N1990" i="9"/>
  <c r="N1974" i="9"/>
  <c r="N1958" i="9"/>
  <c r="N1942" i="9"/>
  <c r="N1926" i="9"/>
  <c r="N1910" i="9"/>
  <c r="N1894" i="9"/>
  <c r="N1878" i="9"/>
  <c r="N1862" i="9"/>
  <c r="N1846" i="9"/>
  <c r="N1830" i="9"/>
  <c r="N1814" i="9"/>
  <c r="N1798" i="9"/>
  <c r="N1782" i="9"/>
  <c r="N1766" i="9"/>
  <c r="N1750" i="9"/>
  <c r="N1734" i="9"/>
  <c r="N1718" i="9"/>
  <c r="N1702" i="9"/>
  <c r="N1686" i="9"/>
  <c r="N1670" i="9"/>
  <c r="N1654" i="9"/>
  <c r="N1638" i="9"/>
  <c r="N1622" i="9"/>
  <c r="N1606" i="9"/>
  <c r="N1590" i="9"/>
  <c r="N1574" i="9"/>
  <c r="N1558" i="9"/>
  <c r="N1542" i="9"/>
  <c r="N1526" i="9"/>
  <c r="N1510" i="9"/>
  <c r="N1494" i="9"/>
  <c r="N1478" i="9"/>
  <c r="N1462" i="9"/>
  <c r="N1446" i="9"/>
  <c r="N1430" i="9"/>
  <c r="N1414" i="9"/>
  <c r="N1398" i="9"/>
  <c r="N1382" i="9"/>
  <c r="N1366" i="9"/>
  <c r="N1350" i="9"/>
  <c r="N1335" i="9"/>
  <c r="N1319" i="9"/>
  <c r="N1303" i="9"/>
  <c r="N1287" i="9"/>
  <c r="N1271" i="9"/>
  <c r="N1255" i="9"/>
  <c r="N1239" i="9"/>
  <c r="N1223" i="9"/>
  <c r="N1207" i="9"/>
  <c r="N1191" i="9"/>
  <c r="N1175" i="9"/>
  <c r="N1159" i="9"/>
  <c r="N1143" i="9"/>
  <c r="N1127" i="9"/>
  <c r="N1111" i="9"/>
  <c r="N1095" i="9"/>
  <c r="N1079" i="9"/>
  <c r="N1063" i="9"/>
  <c r="N1047" i="9"/>
  <c r="N1031" i="9"/>
  <c r="N1015" i="9"/>
  <c r="N984" i="9"/>
  <c r="N983" i="9"/>
  <c r="N903" i="9"/>
  <c r="N887" i="9"/>
  <c r="N871" i="9"/>
  <c r="N855" i="9"/>
  <c r="N839" i="9"/>
  <c r="N823" i="9"/>
  <c r="N807" i="9"/>
  <c r="N791" i="9"/>
  <c r="N775" i="9"/>
  <c r="N759" i="9"/>
  <c r="N743" i="9"/>
  <c r="N727" i="9"/>
  <c r="N711" i="9"/>
  <c r="N695" i="9"/>
  <c r="N679" i="9"/>
  <c r="N663" i="9"/>
  <c r="N647" i="9"/>
  <c r="N631" i="9"/>
  <c r="N615" i="9"/>
  <c r="N599" i="9"/>
  <c r="N583" i="9"/>
  <c r="N567" i="9"/>
  <c r="N551" i="9"/>
  <c r="N535" i="9"/>
  <c r="N519" i="9"/>
  <c r="N503" i="9"/>
  <c r="N487" i="9"/>
  <c r="N471" i="9"/>
  <c r="N455" i="9"/>
  <c r="N439" i="9"/>
  <c r="N423" i="9"/>
  <c r="N407" i="9"/>
  <c r="N391" i="9"/>
  <c r="N375" i="9"/>
  <c r="N359" i="9"/>
  <c r="N343" i="9"/>
  <c r="N327" i="9"/>
  <c r="N311" i="9"/>
  <c r="N295" i="9"/>
  <c r="N279" i="9"/>
  <c r="N986" i="9"/>
  <c r="N938" i="9"/>
  <c r="N922" i="9"/>
  <c r="N265" i="9"/>
  <c r="N249" i="9"/>
  <c r="N233" i="9"/>
  <c r="N217" i="9"/>
  <c r="N201" i="9"/>
  <c r="N185" i="9"/>
  <c r="N169" i="9"/>
  <c r="N153" i="9"/>
  <c r="N137" i="9"/>
  <c r="N121" i="9"/>
  <c r="N105" i="9"/>
  <c r="N89" i="9"/>
  <c r="N73" i="9"/>
  <c r="N57" i="9"/>
  <c r="N41" i="9"/>
  <c r="N25" i="9"/>
  <c r="N9" i="9"/>
  <c r="N961" i="9"/>
  <c r="H23" i="9"/>
  <c r="H55" i="9"/>
  <c r="H87" i="9"/>
  <c r="H119" i="9"/>
  <c r="H151" i="9"/>
  <c r="H183" i="9"/>
  <c r="H215" i="9"/>
  <c r="H247" i="9"/>
  <c r="O2002" i="9"/>
  <c r="O1986" i="9"/>
  <c r="O1970" i="9"/>
  <c r="O1954" i="9"/>
  <c r="O1938" i="9"/>
  <c r="O1922" i="9"/>
  <c r="O1906" i="9"/>
  <c r="O1890" i="9"/>
  <c r="O1874" i="9"/>
  <c r="O1858" i="9"/>
  <c r="O1842" i="9"/>
  <c r="O1826" i="9"/>
  <c r="O1810" i="9"/>
  <c r="O1794" i="9"/>
  <c r="O1778" i="9"/>
  <c r="O1762" i="9"/>
  <c r="O1746" i="9"/>
  <c r="O1730" i="9"/>
  <c r="O1714" i="9"/>
  <c r="O1698" i="9"/>
  <c r="O1682" i="9"/>
  <c r="O1666" i="9"/>
  <c r="O1650" i="9"/>
  <c r="O1634" i="9"/>
  <c r="O1618" i="9"/>
  <c r="O1602" i="9"/>
  <c r="O1586" i="9"/>
  <c r="O1570" i="9"/>
  <c r="O1554" i="9"/>
  <c r="O1538" i="9"/>
  <c r="O1522" i="9"/>
  <c r="O1506" i="9"/>
  <c r="O1490" i="9"/>
  <c r="O1474" i="9"/>
  <c r="O1458" i="9"/>
  <c r="O1442" i="9"/>
  <c r="O1426" i="9"/>
  <c r="O1410" i="9"/>
  <c r="O1394" i="9"/>
  <c r="O1378" i="9"/>
  <c r="O1362" i="9"/>
  <c r="O1329" i="9"/>
  <c r="O1313" i="9"/>
  <c r="O1297" i="9"/>
  <c r="O1281" i="9"/>
  <c r="O1265" i="9"/>
  <c r="O1249" i="9"/>
  <c r="O1233" i="9"/>
  <c r="O1217" i="9"/>
  <c r="O1201" i="9"/>
  <c r="O1185" i="9"/>
  <c r="O1169" i="9"/>
  <c r="O1153" i="9"/>
  <c r="O1137" i="9"/>
  <c r="O1121" i="9"/>
  <c r="O1105" i="9"/>
  <c r="O1089" i="9"/>
  <c r="O1073" i="9"/>
  <c r="O1057" i="9"/>
  <c r="O1041" i="9"/>
  <c r="O1025" i="9"/>
  <c r="O1009" i="9"/>
  <c r="O993" i="9"/>
  <c r="O977" i="9"/>
  <c r="O961" i="9"/>
  <c r="O945" i="9"/>
  <c r="O1340" i="9"/>
  <c r="U1989" i="9"/>
  <c r="U1973" i="9"/>
  <c r="U1957" i="9"/>
  <c r="U1941" i="9"/>
  <c r="U1925" i="9"/>
  <c r="U1909" i="9"/>
  <c r="U1893" i="9"/>
  <c r="U1877" i="9"/>
  <c r="U1861" i="9"/>
  <c r="U1845" i="9"/>
  <c r="U1829" i="9"/>
  <c r="U1813" i="9"/>
  <c r="U1797" i="9"/>
  <c r="U1781" i="9"/>
  <c r="U1729" i="9"/>
  <c r="U1665" i="9"/>
  <c r="U1601" i="9"/>
  <c r="U1537" i="9"/>
  <c r="U1473" i="9"/>
  <c r="U1409" i="9"/>
  <c r="U1335" i="9"/>
  <c r="U1319" i="9"/>
  <c r="U1303" i="9"/>
  <c r="U1287" i="9"/>
  <c r="U1271" i="9"/>
  <c r="U1255" i="9"/>
  <c r="U1239" i="9"/>
  <c r="U1223" i="9"/>
  <c r="U1207" i="9"/>
  <c r="U1191" i="9"/>
  <c r="U1175" i="9"/>
  <c r="U1159" i="9"/>
  <c r="U1143" i="9"/>
  <c r="U1127" i="9"/>
  <c r="U1111" i="9"/>
  <c r="U1095" i="9"/>
  <c r="U1079" i="9"/>
  <c r="U1063" i="9"/>
  <c r="U1047" i="9"/>
  <c r="U1031" i="9"/>
  <c r="U1015" i="9"/>
  <c r="U999" i="9"/>
  <c r="U983" i="9"/>
  <c r="U967" i="9"/>
  <c r="U951" i="9"/>
  <c r="U935" i="9"/>
  <c r="U919" i="9"/>
  <c r="U1752" i="9"/>
  <c r="U1688" i="9"/>
  <c r="U1624" i="9"/>
  <c r="U1560" i="9"/>
  <c r="U1496" i="9"/>
  <c r="U1432" i="9"/>
  <c r="U1368" i="9"/>
  <c r="U1727" i="9"/>
  <c r="U1663" i="9"/>
  <c r="U1599" i="9"/>
  <c r="U1535" i="9"/>
  <c r="U1471" i="9"/>
  <c r="U1407" i="9"/>
  <c r="U1766" i="9"/>
  <c r="U1702" i="9"/>
  <c r="U1638" i="9"/>
  <c r="U1574" i="9"/>
  <c r="U1510" i="9"/>
  <c r="U1446" i="9"/>
  <c r="U1382" i="9"/>
  <c r="U1345" i="9"/>
  <c r="V951" i="9"/>
  <c r="V967" i="9"/>
  <c r="V983" i="9"/>
  <c r="V999" i="9"/>
  <c r="V1027" i="9"/>
  <c r="V1059" i="9"/>
  <c r="V1091" i="9"/>
  <c r="G1993" i="9"/>
  <c r="G1977" i="9"/>
  <c r="G1961" i="9"/>
  <c r="G1945" i="9"/>
  <c r="G1929" i="9"/>
  <c r="G1913" i="9"/>
  <c r="O935" i="9"/>
  <c r="AB1894" i="9"/>
  <c r="AB1706" i="9"/>
  <c r="AB1514" i="9"/>
  <c r="AB1322" i="9"/>
  <c r="AB1130" i="9"/>
  <c r="AC1715" i="9"/>
  <c r="AC1527" i="9"/>
  <c r="AC1986" i="9"/>
  <c r="AC1337" i="9"/>
  <c r="AC1104" i="9"/>
  <c r="AC1778" i="9"/>
  <c r="AC280" i="9"/>
  <c r="O343" i="9"/>
  <c r="AC408" i="9"/>
  <c r="AC472" i="9"/>
  <c r="AH545" i="9"/>
  <c r="AH609" i="9"/>
  <c r="AH673" i="9"/>
  <c r="AH737" i="9"/>
  <c r="AH801" i="9"/>
  <c r="AH865" i="9"/>
  <c r="H1098" i="9"/>
  <c r="H918" i="9"/>
  <c r="H854" i="9"/>
  <c r="H790" i="9"/>
  <c r="H726" i="9"/>
  <c r="H662" i="9"/>
  <c r="H598" i="9"/>
  <c r="H534" i="9"/>
  <c r="H470" i="9"/>
  <c r="H406" i="9"/>
  <c r="H342" i="9"/>
  <c r="H278" i="9"/>
  <c r="H76" i="9"/>
  <c r="AG1962" i="9"/>
  <c r="AG1898" i="9"/>
  <c r="AG1834" i="9"/>
  <c r="AG1770" i="9"/>
  <c r="AG1706" i="9"/>
  <c r="AG1642" i="9"/>
  <c r="AG1578" i="9"/>
  <c r="AG1514" i="9"/>
  <c r="AG1450" i="9"/>
  <c r="AG1386" i="9"/>
  <c r="AG1323" i="9"/>
  <c r="AG1259" i="9"/>
  <c r="AG1195" i="9"/>
  <c r="AG1131" i="9"/>
  <c r="AG1067" i="9"/>
  <c r="AG1000" i="9"/>
  <c r="AG875" i="9"/>
  <c r="AG811" i="9"/>
  <c r="AG747" i="9"/>
  <c r="AG683" i="9"/>
  <c r="AG619" i="9"/>
  <c r="AG555" i="9"/>
  <c r="AG491" i="9"/>
  <c r="AG427" i="9"/>
  <c r="AG363" i="9"/>
  <c r="AG299" i="9"/>
  <c r="AG924" i="9"/>
  <c r="AG220" i="9"/>
  <c r="AG156" i="9"/>
  <c r="AG92" i="9"/>
  <c r="AG28" i="9"/>
  <c r="H248" i="9"/>
  <c r="T1720" i="9"/>
  <c r="T1656" i="9"/>
  <c r="T1604" i="9"/>
  <c r="T1588" i="9"/>
  <c r="T1572" i="9"/>
  <c r="T1556" i="9"/>
  <c r="T1540" i="9"/>
  <c r="T1524" i="9"/>
  <c r="T1508" i="9"/>
  <c r="T1492" i="9"/>
  <c r="T1476" i="9"/>
  <c r="T1460" i="9"/>
  <c r="T1444" i="9"/>
  <c r="T1428" i="9"/>
  <c r="T1412" i="9"/>
  <c r="T1396" i="9"/>
  <c r="T1380" i="9"/>
  <c r="T1364" i="9"/>
  <c r="T1995" i="9"/>
  <c r="T1979" i="9"/>
  <c r="T1963" i="9"/>
  <c r="T1947" i="9"/>
  <c r="T1931" i="9"/>
  <c r="T1915" i="9"/>
  <c r="T1899" i="9"/>
  <c r="T1883" i="9"/>
  <c r="T1867" i="9"/>
  <c r="T1851" i="9"/>
  <c r="T1835" i="9"/>
  <c r="T1819" i="9"/>
  <c r="T1803" i="9"/>
  <c r="T1787" i="9"/>
  <c r="T1348" i="9"/>
  <c r="T1332" i="9"/>
  <c r="T1316" i="9"/>
  <c r="T1300" i="9"/>
  <c r="T1284" i="9"/>
  <c r="T1268" i="9"/>
  <c r="T1252" i="9"/>
  <c r="T1236" i="9"/>
  <c r="T1220" i="9"/>
  <c r="T1204" i="9"/>
  <c r="T1188" i="9"/>
  <c r="T1172" i="9"/>
  <c r="T1156" i="9"/>
  <c r="T1140" i="9"/>
  <c r="T1124" i="9"/>
  <c r="T1108" i="9"/>
  <c r="T1092" i="9"/>
  <c r="T1076" i="9"/>
  <c r="T1060" i="9"/>
  <c r="T1044" i="9"/>
  <c r="T1028" i="9"/>
  <c r="T1012" i="9"/>
  <c r="T996" i="9"/>
  <c r="T980" i="9"/>
  <c r="T964" i="9"/>
  <c r="T948" i="9"/>
  <c r="T899" i="9"/>
  <c r="T883" i="9"/>
  <c r="T867" i="9"/>
  <c r="T851" i="9"/>
  <c r="T835" i="9"/>
  <c r="T819" i="9"/>
  <c r="T803" i="9"/>
  <c r="T787" i="9"/>
  <c r="T771" i="9"/>
  <c r="T755" i="9"/>
  <c r="T739" i="9"/>
  <c r="T723" i="9"/>
  <c r="T707" i="9"/>
  <c r="T691" i="9"/>
  <c r="T675" i="9"/>
  <c r="T659" i="9"/>
  <c r="T643" i="9"/>
  <c r="T627" i="9"/>
  <c r="T611" i="9"/>
  <c r="T595" i="9"/>
  <c r="T579" i="9"/>
  <c r="T563" i="9"/>
  <c r="T547" i="9"/>
  <c r="T531" i="9"/>
  <c r="T515" i="9"/>
  <c r="T499" i="9"/>
  <c r="T483" i="9"/>
  <c r="T467" i="9"/>
  <c r="T451" i="9"/>
  <c r="T435" i="9"/>
  <c r="T419" i="9"/>
  <c r="T403" i="9"/>
  <c r="T387" i="9"/>
  <c r="T371" i="9"/>
  <c r="T355" i="9"/>
  <c r="T339" i="9"/>
  <c r="T323" i="9"/>
  <c r="T307" i="9"/>
  <c r="T291" i="9"/>
  <c r="T275" i="9"/>
  <c r="T259" i="9"/>
  <c r="T243" i="9"/>
  <c r="T227" i="9"/>
  <c r="T211" i="9"/>
  <c r="T195" i="9"/>
  <c r="T179" i="9"/>
  <c r="T163" i="9"/>
  <c r="T147" i="9"/>
  <c r="T131" i="9"/>
  <c r="T115" i="9"/>
  <c r="T99" i="9"/>
  <c r="T83" i="9"/>
  <c r="T67" i="9"/>
  <c r="T51" i="9"/>
  <c r="T35" i="9"/>
  <c r="T19" i="9"/>
  <c r="T942" i="9"/>
  <c r="T926" i="9"/>
  <c r="T910" i="9"/>
  <c r="U86" i="9"/>
  <c r="U70" i="9"/>
  <c r="U54" i="9"/>
  <c r="U38" i="9"/>
  <c r="U22" i="9"/>
  <c r="U6" i="9"/>
  <c r="U897" i="9"/>
  <c r="U881" i="9"/>
  <c r="U865" i="9"/>
  <c r="U849" i="9"/>
  <c r="U833" i="9"/>
  <c r="U817" i="9"/>
  <c r="U801" i="9"/>
  <c r="U785" i="9"/>
  <c r="U769" i="9"/>
  <c r="U753" i="9"/>
  <c r="U737" i="9"/>
  <c r="U721" i="9"/>
  <c r="U705" i="9"/>
  <c r="U689" i="9"/>
  <c r="U673" i="9"/>
  <c r="U657" i="9"/>
  <c r="U641" i="9"/>
  <c r="U625" i="9"/>
  <c r="U609" i="9"/>
  <c r="U593" i="9"/>
  <c r="U577" i="9"/>
  <c r="U561" i="9"/>
  <c r="U545" i="9"/>
  <c r="U529" i="9"/>
  <c r="U513" i="9"/>
  <c r="U497" i="9"/>
  <c r="U481" i="9"/>
  <c r="U465" i="9"/>
  <c r="U449" i="9"/>
  <c r="U433" i="9"/>
  <c r="U417" i="9"/>
  <c r="U401" i="9"/>
  <c r="U385" i="9"/>
  <c r="U369" i="9"/>
  <c r="U353" i="9"/>
  <c r="U337" i="9"/>
  <c r="U321" i="9"/>
  <c r="U305" i="9"/>
  <c r="U289" i="9"/>
  <c r="U275" i="9"/>
  <c r="N1986" i="9"/>
  <c r="N1970" i="9"/>
  <c r="N1954" i="9"/>
  <c r="N1938" i="9"/>
  <c r="N1922" i="9"/>
  <c r="N1906" i="9"/>
  <c r="N1890" i="9"/>
  <c r="N1874" i="9"/>
  <c r="N1858" i="9"/>
  <c r="N1842" i="9"/>
  <c r="N1826" i="9"/>
  <c r="N1810" i="9"/>
  <c r="N1794" i="9"/>
  <c r="N1778" i="9"/>
  <c r="N1762" i="9"/>
  <c r="N1746" i="9"/>
  <c r="N1730" i="9"/>
  <c r="N1714" i="9"/>
  <c r="N1698" i="9"/>
  <c r="N1682" i="9"/>
  <c r="N1666" i="9"/>
  <c r="N1650" i="9"/>
  <c r="N1634" i="9"/>
  <c r="N1618" i="9"/>
  <c r="N1602" i="9"/>
  <c r="N1586" i="9"/>
  <c r="N1570" i="9"/>
  <c r="N1554" i="9"/>
  <c r="N1538" i="9"/>
  <c r="N1522" i="9"/>
  <c r="N1506" i="9"/>
  <c r="N1490" i="9"/>
  <c r="N1474" i="9"/>
  <c r="N1458" i="9"/>
  <c r="N1442" i="9"/>
  <c r="N1426" i="9"/>
  <c r="N1410" i="9"/>
  <c r="N1394" i="9"/>
  <c r="N1378" i="9"/>
  <c r="N1362" i="9"/>
  <c r="N1346" i="9"/>
  <c r="N1331" i="9"/>
  <c r="N1315" i="9"/>
  <c r="N1299" i="9"/>
  <c r="N1283" i="9"/>
  <c r="N1267" i="9"/>
  <c r="N1251" i="9"/>
  <c r="N1235" i="9"/>
  <c r="N1219" i="9"/>
  <c r="N1203" i="9"/>
  <c r="N1187" i="9"/>
  <c r="N1171" i="9"/>
  <c r="N1155" i="9"/>
  <c r="N1139" i="9"/>
  <c r="N1123" i="9"/>
  <c r="N1107" i="9"/>
  <c r="N1091" i="9"/>
  <c r="N1075" i="9"/>
  <c r="N1059" i="9"/>
  <c r="N1043" i="9"/>
  <c r="N1027" i="9"/>
  <c r="N1011" i="9"/>
  <c r="N968" i="9"/>
  <c r="N967" i="9"/>
  <c r="N899" i="9"/>
  <c r="N883" i="9"/>
  <c r="N867" i="9"/>
  <c r="N851" i="9"/>
  <c r="N835" i="9"/>
  <c r="N819" i="9"/>
  <c r="N803" i="9"/>
  <c r="N787" i="9"/>
  <c r="N771" i="9"/>
  <c r="N755" i="9"/>
  <c r="N739" i="9"/>
  <c r="N723" i="9"/>
  <c r="N707" i="9"/>
  <c r="N691" i="9"/>
  <c r="N675" i="9"/>
  <c r="N659" i="9"/>
  <c r="N643" i="9"/>
  <c r="N627" i="9"/>
  <c r="N611" i="9"/>
  <c r="N595" i="9"/>
  <c r="N579" i="9"/>
  <c r="N563" i="9"/>
  <c r="N547" i="9"/>
  <c r="N531" i="9"/>
  <c r="N515" i="9"/>
  <c r="N499" i="9"/>
  <c r="N483" i="9"/>
  <c r="N467" i="9"/>
  <c r="N451" i="9"/>
  <c r="N435" i="9"/>
  <c r="N419" i="9"/>
  <c r="N403" i="9"/>
  <c r="N387" i="9"/>
  <c r="N371" i="9"/>
  <c r="N355" i="9"/>
  <c r="N339" i="9"/>
  <c r="N323" i="9"/>
  <c r="N307" i="9"/>
  <c r="N291" i="9"/>
  <c r="N275" i="9"/>
  <c r="N970" i="9"/>
  <c r="N934" i="9"/>
  <c r="N918" i="9"/>
  <c r="N261" i="9"/>
  <c r="N245" i="9"/>
  <c r="N229" i="9"/>
  <c r="N213" i="9"/>
  <c r="N197" i="9"/>
  <c r="N181" i="9"/>
  <c r="N165" i="9"/>
  <c r="N149" i="9"/>
  <c r="N133" i="9"/>
  <c r="N117" i="9"/>
  <c r="N101" i="9"/>
  <c r="N85" i="9"/>
  <c r="N69" i="9"/>
  <c r="N53" i="9"/>
  <c r="N37" i="9"/>
  <c r="N21" i="9"/>
  <c r="N5" i="9"/>
  <c r="N945" i="9"/>
  <c r="H31" i="9"/>
  <c r="H63" i="9"/>
  <c r="H95" i="9"/>
  <c r="H127" i="9"/>
  <c r="H159" i="9"/>
  <c r="H191" i="9"/>
  <c r="H223" i="9"/>
  <c r="H255" i="9"/>
  <c r="O1998" i="9"/>
  <c r="O1982" i="9"/>
  <c r="O1966" i="9"/>
  <c r="O1950" i="9"/>
  <c r="O1934" i="9"/>
  <c r="O1918" i="9"/>
  <c r="O1902" i="9"/>
  <c r="O1886" i="9"/>
  <c r="O1870" i="9"/>
  <c r="O1854" i="9"/>
  <c r="O1838" i="9"/>
  <c r="O1822" i="9"/>
  <c r="O1806" i="9"/>
  <c r="O1790" i="9"/>
  <c r="O1774" i="9"/>
  <c r="O1758" i="9"/>
  <c r="O1742" i="9"/>
  <c r="O1726" i="9"/>
  <c r="O1710" i="9"/>
  <c r="O1694" i="9"/>
  <c r="O1678" i="9"/>
  <c r="O1662" i="9"/>
  <c r="O1646" i="9"/>
  <c r="O1630" i="9"/>
  <c r="O1614" i="9"/>
  <c r="O1598" i="9"/>
  <c r="O1582" i="9"/>
  <c r="O1566" i="9"/>
  <c r="O1550" i="9"/>
  <c r="O1534" i="9"/>
  <c r="O1518" i="9"/>
  <c r="O1502" i="9"/>
  <c r="O1486" i="9"/>
  <c r="O1470" i="9"/>
  <c r="O1454" i="9"/>
  <c r="O1438" i="9"/>
  <c r="O1422" i="9"/>
  <c r="O1406" i="9"/>
  <c r="O1390" i="9"/>
  <c r="O1374" i="9"/>
  <c r="O1358" i="9"/>
  <c r="O1325" i="9"/>
  <c r="O1309" i="9"/>
  <c r="O1293" i="9"/>
  <c r="O1277" i="9"/>
  <c r="O1261" i="9"/>
  <c r="O1245" i="9"/>
  <c r="O1229" i="9"/>
  <c r="O1213" i="9"/>
  <c r="O1197" i="9"/>
  <c r="O1181" i="9"/>
  <c r="O1165" i="9"/>
  <c r="O1149" i="9"/>
  <c r="O1133" i="9"/>
  <c r="O1117" i="9"/>
  <c r="O1101" i="9"/>
  <c r="O1085" i="9"/>
  <c r="O1069" i="9"/>
  <c r="O1053" i="9"/>
  <c r="O1037" i="9"/>
  <c r="O1021" i="9"/>
  <c r="O1005" i="9"/>
  <c r="O989" i="9"/>
  <c r="O973" i="9"/>
  <c r="O957" i="9"/>
  <c r="O1352" i="9"/>
  <c r="U2001" i="9"/>
  <c r="U1985" i="9"/>
  <c r="U1969" i="9"/>
  <c r="U1953" i="9"/>
  <c r="U1937" i="9"/>
  <c r="U1921" i="9"/>
  <c r="U1905" i="9"/>
  <c r="U1889" i="9"/>
  <c r="U1873" i="9"/>
  <c r="U1857" i="9"/>
  <c r="U1841" i="9"/>
  <c r="U1825" i="9"/>
  <c r="U1809" i="9"/>
  <c r="U1793" i="9"/>
  <c r="U1777" i="9"/>
  <c r="U1713" i="9"/>
  <c r="U1649" i="9"/>
  <c r="U1585" i="9"/>
  <c r="U1521" i="9"/>
  <c r="U1457" i="9"/>
  <c r="U1393" i="9"/>
  <c r="U1331" i="9"/>
  <c r="U1315" i="9"/>
  <c r="U1299" i="9"/>
  <c r="U1283" i="9"/>
  <c r="U1267" i="9"/>
  <c r="U1251" i="9"/>
  <c r="U1235" i="9"/>
  <c r="U1219" i="9"/>
  <c r="U1203" i="9"/>
  <c r="U1187" i="9"/>
  <c r="U1171" i="9"/>
  <c r="U1155" i="9"/>
  <c r="U1139" i="9"/>
  <c r="U1123" i="9"/>
  <c r="U1107" i="9"/>
  <c r="U1091" i="9"/>
  <c r="U1075" i="9"/>
  <c r="U1059" i="9"/>
  <c r="U1043" i="9"/>
  <c r="U1027" i="9"/>
  <c r="U1011" i="9"/>
  <c r="U995" i="9"/>
  <c r="U979" i="9"/>
  <c r="U963" i="9"/>
  <c r="U947" i="9"/>
  <c r="U931" i="9"/>
  <c r="U915" i="9"/>
  <c r="U1736" i="9"/>
  <c r="U1672" i="9"/>
  <c r="U1608" i="9"/>
  <c r="U1544" i="9"/>
  <c r="U1480" i="9"/>
  <c r="U1416" i="9"/>
  <c r="U1775" i="9"/>
  <c r="U1711" i="9"/>
  <c r="U1647" i="9"/>
  <c r="U1583" i="9"/>
  <c r="U1519" i="9"/>
  <c r="U1455" i="9"/>
  <c r="U1391" i="9"/>
  <c r="U1750" i="9"/>
  <c r="U1686" i="9"/>
  <c r="U1622" i="9"/>
  <c r="U1558" i="9"/>
  <c r="U1494" i="9"/>
  <c r="U1430" i="9"/>
  <c r="U1366" i="9"/>
  <c r="U1341" i="9"/>
  <c r="V955" i="9"/>
  <c r="V971" i="9"/>
  <c r="V987" i="9"/>
  <c r="V1003" i="9"/>
  <c r="V1035" i="9"/>
  <c r="V1067" i="9"/>
  <c r="V1099" i="9"/>
  <c r="G1989" i="9"/>
  <c r="G1973" i="9"/>
  <c r="G1957" i="9"/>
  <c r="G1941" i="9"/>
  <c r="G1925" i="9"/>
  <c r="G1909" i="9"/>
  <c r="V1036" i="9"/>
  <c r="AB1850" i="9"/>
  <c r="AB1658" i="9"/>
  <c r="AB1466" i="9"/>
  <c r="AB1274" i="9"/>
  <c r="AB1086" i="9"/>
  <c r="AC1667" i="9"/>
  <c r="AC1479" i="9"/>
  <c r="AC1942" i="9"/>
  <c r="AC1244" i="9"/>
  <c r="AC1056" i="9"/>
  <c r="AC1293" i="9"/>
  <c r="O295" i="9"/>
  <c r="O359" i="9"/>
  <c r="AC424" i="9"/>
  <c r="O487" i="9"/>
  <c r="AH561" i="9"/>
  <c r="AH625" i="9"/>
  <c r="AH689" i="9"/>
  <c r="AH753" i="9"/>
  <c r="AH817" i="9"/>
  <c r="AH881" i="9"/>
  <c r="H1034" i="9"/>
  <c r="H902" i="9"/>
  <c r="H838" i="9"/>
  <c r="H774" i="9"/>
  <c r="H710" i="9"/>
  <c r="H646" i="9"/>
  <c r="H582" i="9"/>
  <c r="H518" i="9"/>
  <c r="H454" i="9"/>
  <c r="H390" i="9"/>
  <c r="H326" i="9"/>
  <c r="H1085" i="9"/>
  <c r="H180" i="9"/>
  <c r="AG1946" i="9"/>
  <c r="AG1882" i="9"/>
  <c r="AG1818" i="9"/>
  <c r="AG1754" i="9"/>
  <c r="AG1690" i="9"/>
  <c r="AG1626" i="9"/>
  <c r="AG1562" i="9"/>
  <c r="AG1498" i="9"/>
  <c r="AG1434" i="9"/>
  <c r="AG1370" i="9"/>
  <c r="AG1307" i="9"/>
  <c r="AG1243" i="9"/>
  <c r="AG1179" i="9"/>
  <c r="AG1115" i="9"/>
  <c r="AG1051" i="9"/>
  <c r="AG999" i="9"/>
  <c r="AG859" i="9"/>
  <c r="AG795" i="9"/>
  <c r="AG731" i="9"/>
  <c r="AG667" i="9"/>
  <c r="AG603" i="9"/>
  <c r="AG539" i="9"/>
  <c r="AG475" i="9"/>
  <c r="AG411" i="9"/>
  <c r="AG347" i="9"/>
  <c r="AG283" i="9"/>
  <c r="AG268" i="9"/>
  <c r="AG204" i="9"/>
  <c r="AG140" i="9"/>
  <c r="AG76" i="9"/>
  <c r="AG12" i="9"/>
  <c r="T1768" i="9"/>
  <c r="T1704" i="9"/>
  <c r="T1640" i="9"/>
  <c r="T1600" i="9"/>
  <c r="T1584" i="9"/>
  <c r="T1568" i="9"/>
  <c r="T1552" i="9"/>
  <c r="T1536" i="9"/>
  <c r="T1520" i="9"/>
  <c r="T1504" i="9"/>
  <c r="T1488" i="9"/>
  <c r="T1472" i="9"/>
  <c r="T1456" i="9"/>
  <c r="T1440" i="9"/>
  <c r="T1424" i="9"/>
  <c r="T1408" i="9"/>
  <c r="T1392" i="9"/>
  <c r="T1376" i="9"/>
  <c r="T1360" i="9"/>
  <c r="T1991" i="9"/>
  <c r="T1975" i="9"/>
  <c r="T1959" i="9"/>
  <c r="T1943" i="9"/>
  <c r="T1927" i="9"/>
  <c r="T1911" i="9"/>
  <c r="T1895" i="9"/>
  <c r="T1879" i="9"/>
  <c r="T1863" i="9"/>
  <c r="T1847" i="9"/>
  <c r="T1831" i="9"/>
  <c r="T1815" i="9"/>
  <c r="T1799" i="9"/>
  <c r="T1783" i="9"/>
  <c r="T1344" i="9"/>
  <c r="T1328" i="9"/>
  <c r="T1312" i="9"/>
  <c r="T1296" i="9"/>
  <c r="T1280" i="9"/>
  <c r="T1264" i="9"/>
  <c r="T1248" i="9"/>
  <c r="T1232" i="9"/>
  <c r="T1216" i="9"/>
  <c r="T1200" i="9"/>
  <c r="T1184" i="9"/>
  <c r="T1168" i="9"/>
  <c r="T1152" i="9"/>
  <c r="T1136" i="9"/>
  <c r="T1120" i="9"/>
  <c r="T1104" i="9"/>
  <c r="T1088" i="9"/>
  <c r="T1072" i="9"/>
  <c r="T1056" i="9"/>
  <c r="T1040" i="9"/>
  <c r="T1024" i="9"/>
  <c r="T1008" i="9"/>
  <c r="T992" i="9"/>
  <c r="T976" i="9"/>
  <c r="T960" i="9"/>
  <c r="T944" i="9"/>
  <c r="T895" i="9"/>
  <c r="T879" i="9"/>
  <c r="T863" i="9"/>
  <c r="T847" i="9"/>
  <c r="T831" i="9"/>
  <c r="T815" i="9"/>
  <c r="T799" i="9"/>
  <c r="T783" i="9"/>
  <c r="T767" i="9"/>
  <c r="T751" i="9"/>
  <c r="T735" i="9"/>
  <c r="T719" i="9"/>
  <c r="T703" i="9"/>
  <c r="T687" i="9"/>
  <c r="T671" i="9"/>
  <c r="T655" i="9"/>
  <c r="T639" i="9"/>
  <c r="T623" i="9"/>
  <c r="T607" i="9"/>
  <c r="T591" i="9"/>
  <c r="T575" i="9"/>
  <c r="T559" i="9"/>
  <c r="T543" i="9"/>
  <c r="T527" i="9"/>
  <c r="T511" i="9"/>
  <c r="T495" i="9"/>
  <c r="T479" i="9"/>
  <c r="T463" i="9"/>
  <c r="T447" i="9"/>
  <c r="T431" i="9"/>
  <c r="T415" i="9"/>
  <c r="T399" i="9"/>
  <c r="T383" i="9"/>
  <c r="T367" i="9"/>
  <c r="T351" i="9"/>
  <c r="T335" i="9"/>
  <c r="T319" i="9"/>
  <c r="T303" i="9"/>
  <c r="T287" i="9"/>
  <c r="T271" i="9"/>
  <c r="T255" i="9"/>
  <c r="T239" i="9"/>
  <c r="T223" i="9"/>
  <c r="T207" i="9"/>
  <c r="T191" i="9"/>
  <c r="T175" i="9"/>
  <c r="T159" i="9"/>
  <c r="T143" i="9"/>
  <c r="T127" i="9"/>
  <c r="T111" i="9"/>
  <c r="T95" i="9"/>
  <c r="T79" i="9"/>
  <c r="T63" i="9"/>
  <c r="T47" i="9"/>
  <c r="T31" i="9"/>
  <c r="T15" i="9"/>
  <c r="T938" i="9"/>
  <c r="T922" i="9"/>
  <c r="U82" i="9"/>
  <c r="U66" i="9"/>
  <c r="U50" i="9"/>
  <c r="U34" i="9"/>
  <c r="U18" i="9"/>
  <c r="U909" i="9"/>
  <c r="U893" i="9"/>
  <c r="U877" i="9"/>
  <c r="U861" i="9"/>
  <c r="U845" i="9"/>
  <c r="U829" i="9"/>
  <c r="U813" i="9"/>
  <c r="U797" i="9"/>
  <c r="U781" i="9"/>
  <c r="U765" i="9"/>
  <c r="U749" i="9"/>
  <c r="U733" i="9"/>
  <c r="U717" i="9"/>
  <c r="U701" i="9"/>
  <c r="U685" i="9"/>
  <c r="U669" i="9"/>
  <c r="U653" i="9"/>
  <c r="U637" i="9"/>
  <c r="U621" i="9"/>
  <c r="U605" i="9"/>
  <c r="U589" i="9"/>
  <c r="U573" i="9"/>
  <c r="U557" i="9"/>
  <c r="U541" i="9"/>
  <c r="U525" i="9"/>
  <c r="U509" i="9"/>
  <c r="U493" i="9"/>
  <c r="U477" i="9"/>
  <c r="U461" i="9"/>
  <c r="U445" i="9"/>
  <c r="U429" i="9"/>
  <c r="U413" i="9"/>
  <c r="U397" i="9"/>
  <c r="U381" i="9"/>
  <c r="U365" i="9"/>
  <c r="U349" i="9"/>
  <c r="U333" i="9"/>
  <c r="U317" i="9"/>
  <c r="U301" i="9"/>
  <c r="U285" i="9"/>
  <c r="N1998" i="9"/>
  <c r="N1982" i="9"/>
  <c r="N1966" i="9"/>
  <c r="N1950" i="9"/>
  <c r="N1934" i="9"/>
  <c r="N1918" i="9"/>
  <c r="N1902" i="9"/>
  <c r="N1886" i="9"/>
  <c r="N1870" i="9"/>
  <c r="N1854" i="9"/>
  <c r="N1838" i="9"/>
  <c r="N1822" i="9"/>
  <c r="N1806" i="9"/>
  <c r="N1790" i="9"/>
  <c r="N1774" i="9"/>
  <c r="N1758" i="9"/>
  <c r="N1742" i="9"/>
  <c r="N1726" i="9"/>
  <c r="N1710" i="9"/>
  <c r="N1694" i="9"/>
  <c r="N1678" i="9"/>
  <c r="N1662" i="9"/>
  <c r="N1646" i="9"/>
  <c r="N1630" i="9"/>
  <c r="N1614" i="9"/>
  <c r="N1598" i="9"/>
  <c r="N1582" i="9"/>
  <c r="N1566" i="9"/>
  <c r="N1550" i="9"/>
  <c r="N1534" i="9"/>
  <c r="N1518" i="9"/>
  <c r="N1502" i="9"/>
  <c r="N1486" i="9"/>
  <c r="N1470" i="9"/>
  <c r="N1454" i="9"/>
  <c r="N1438" i="9"/>
  <c r="N1422" i="9"/>
  <c r="N1406" i="9"/>
  <c r="N1390" i="9"/>
  <c r="N1374" i="9"/>
  <c r="N1358" i="9"/>
  <c r="N1342" i="9"/>
  <c r="N1327" i="9"/>
  <c r="N1311" i="9"/>
  <c r="N1295" i="9"/>
  <c r="N1279" i="9"/>
  <c r="N1263" i="9"/>
  <c r="N1247" i="9"/>
  <c r="N1231" i="9"/>
  <c r="N1215" i="9"/>
  <c r="N1199" i="9"/>
  <c r="N1183" i="9"/>
  <c r="N1167" i="9"/>
  <c r="N1151" i="9"/>
  <c r="N1135" i="9"/>
  <c r="N1119" i="9"/>
  <c r="N1103" i="9"/>
  <c r="N1087" i="9"/>
  <c r="N1071" i="9"/>
  <c r="N1055" i="9"/>
  <c r="N1039" i="9"/>
  <c r="N1023" i="9"/>
  <c r="N1007" i="9"/>
  <c r="N952" i="9"/>
  <c r="N951" i="9"/>
  <c r="N895" i="9"/>
  <c r="N879" i="9"/>
  <c r="N863" i="9"/>
  <c r="N847" i="9"/>
  <c r="N831" i="9"/>
  <c r="N815" i="9"/>
  <c r="N799" i="9"/>
  <c r="N783" i="9"/>
  <c r="N767" i="9"/>
  <c r="N751" i="9"/>
  <c r="N735" i="9"/>
  <c r="N719" i="9"/>
  <c r="N703" i="9"/>
  <c r="N687" i="9"/>
  <c r="N671" i="9"/>
  <c r="N655" i="9"/>
  <c r="N639" i="9"/>
  <c r="N623" i="9"/>
  <c r="N607" i="9"/>
  <c r="N591" i="9"/>
  <c r="N575" i="9"/>
  <c r="N559" i="9"/>
  <c r="N543" i="9"/>
  <c r="N527" i="9"/>
  <c r="N511" i="9"/>
  <c r="N495" i="9"/>
  <c r="N479" i="9"/>
  <c r="N463" i="9"/>
  <c r="N447" i="9"/>
  <c r="N431" i="9"/>
  <c r="N415" i="9"/>
  <c r="N399" i="9"/>
  <c r="N383" i="9"/>
  <c r="N367" i="9"/>
  <c r="N351" i="9"/>
  <c r="N335" i="9"/>
  <c r="N319" i="9"/>
  <c r="N303" i="9"/>
  <c r="N287" i="9"/>
  <c r="N271" i="9"/>
  <c r="N954" i="9"/>
  <c r="N930" i="9"/>
  <c r="N914" i="9"/>
  <c r="N257" i="9"/>
  <c r="N241" i="9"/>
  <c r="N225" i="9"/>
  <c r="N209" i="9"/>
  <c r="N193" i="9"/>
  <c r="N177" i="9"/>
  <c r="N161" i="9"/>
  <c r="N145" i="9"/>
  <c r="N129" i="9"/>
  <c r="N113" i="9"/>
  <c r="N97" i="9"/>
  <c r="N81" i="9"/>
  <c r="N65" i="9"/>
  <c r="N49" i="9"/>
  <c r="N33" i="9"/>
  <c r="N17" i="9"/>
  <c r="N993" i="9"/>
  <c r="H7" i="9"/>
  <c r="H39" i="9"/>
  <c r="H71" i="9"/>
  <c r="H103" i="9"/>
  <c r="H135" i="9"/>
  <c r="H167" i="9"/>
  <c r="H199" i="9"/>
  <c r="H231" i="9"/>
  <c r="H263" i="9"/>
  <c r="O1994" i="9"/>
  <c r="O1978" i="9"/>
  <c r="O1962" i="9"/>
  <c r="O1946" i="9"/>
  <c r="O1930" i="9"/>
  <c r="O1914" i="9"/>
  <c r="O1898" i="9"/>
  <c r="O1882" i="9"/>
  <c r="O1866" i="9"/>
  <c r="O1850" i="9"/>
  <c r="O1834" i="9"/>
  <c r="O1818" i="9"/>
  <c r="O1802" i="9"/>
  <c r="O1786" i="9"/>
  <c r="O1770" i="9"/>
  <c r="O1754" i="9"/>
  <c r="O1738" i="9"/>
  <c r="O1722" i="9"/>
  <c r="O1706" i="9"/>
  <c r="O1690" i="9"/>
  <c r="O1674" i="9"/>
  <c r="O1658" i="9"/>
  <c r="O1642" i="9"/>
  <c r="O1626" i="9"/>
  <c r="O1610" i="9"/>
  <c r="O1594" i="9"/>
  <c r="O1578" i="9"/>
  <c r="O1562" i="9"/>
  <c r="O1546" i="9"/>
  <c r="O1530" i="9"/>
  <c r="O1514" i="9"/>
  <c r="O1498" i="9"/>
  <c r="O1482" i="9"/>
  <c r="O1466" i="9"/>
  <c r="O1450" i="9"/>
  <c r="O1434" i="9"/>
  <c r="O1418" i="9"/>
  <c r="O1402" i="9"/>
  <c r="O1386" i="9"/>
  <c r="O1370" i="9"/>
  <c r="O1337" i="9"/>
  <c r="O1321" i="9"/>
  <c r="O1305" i="9"/>
  <c r="O1289" i="9"/>
  <c r="O1273" i="9"/>
  <c r="O1257" i="9"/>
  <c r="O1241" i="9"/>
  <c r="O1225" i="9"/>
  <c r="O1209" i="9"/>
  <c r="O1193" i="9"/>
  <c r="O1177" i="9"/>
  <c r="O1161" i="9"/>
  <c r="O1145" i="9"/>
  <c r="O1129" i="9"/>
  <c r="O1113" i="9"/>
  <c r="O1097" i="9"/>
  <c r="O1081" i="9"/>
  <c r="O1065" i="9"/>
  <c r="O1049" i="9"/>
  <c r="O1033" i="9"/>
  <c r="O1017" i="9"/>
  <c r="O1001" i="9"/>
  <c r="O985" i="9"/>
  <c r="O969" i="9"/>
  <c r="O953" i="9"/>
  <c r="O1348" i="9"/>
  <c r="U1997" i="9"/>
  <c r="U1981" i="9"/>
  <c r="U1965" i="9"/>
  <c r="U1949" i="9"/>
  <c r="U1933" i="9"/>
  <c r="U1917" i="9"/>
  <c r="U1901" i="9"/>
  <c r="U1885" i="9"/>
  <c r="U1869" i="9"/>
  <c r="U1853" i="9"/>
  <c r="U1837" i="9"/>
  <c r="U1821" i="9"/>
  <c r="U1805" i="9"/>
  <c r="U1789" i="9"/>
  <c r="U1761" i="9"/>
  <c r="U1697" i="9"/>
  <c r="U1633" i="9"/>
  <c r="U1569" i="9"/>
  <c r="U1505" i="9"/>
  <c r="U1441" i="9"/>
  <c r="U1377" i="9"/>
  <c r="U1327" i="9"/>
  <c r="U1311" i="9"/>
  <c r="U1295" i="9"/>
  <c r="U1279" i="9"/>
  <c r="U1263" i="9"/>
  <c r="U1247" i="9"/>
  <c r="U1231" i="9"/>
  <c r="U1215" i="9"/>
  <c r="U1199" i="9"/>
  <c r="U1183" i="9"/>
  <c r="U1167" i="9"/>
  <c r="U1151" i="9"/>
  <c r="U1135" i="9"/>
  <c r="U1119" i="9"/>
  <c r="U1103" i="9"/>
  <c r="U1087" i="9"/>
  <c r="U1071" i="9"/>
  <c r="U1055" i="9"/>
  <c r="U1039" i="9"/>
  <c r="U1023" i="9"/>
  <c r="U1007" i="9"/>
  <c r="U991" i="9"/>
  <c r="U975" i="9"/>
  <c r="U959" i="9"/>
  <c r="U943" i="9"/>
  <c r="U927" i="9"/>
  <c r="U911" i="9"/>
  <c r="U1720" i="9"/>
  <c r="U1656" i="9"/>
  <c r="U1592" i="9"/>
  <c r="U1528" i="9"/>
  <c r="U1464" i="9"/>
  <c r="U1400" i="9"/>
  <c r="U1759" i="9"/>
  <c r="U1695" i="9"/>
  <c r="U1631" i="9"/>
  <c r="U1567" i="9"/>
  <c r="U1503" i="9"/>
  <c r="U1439" i="9"/>
  <c r="U1375" i="9"/>
  <c r="U1734" i="9"/>
  <c r="U1670" i="9"/>
  <c r="U1606" i="9"/>
  <c r="U1542" i="9"/>
  <c r="U1478" i="9"/>
  <c r="U1414" i="9"/>
  <c r="U1353" i="9"/>
  <c r="V943" i="9"/>
  <c r="V959" i="9"/>
  <c r="V975" i="9"/>
  <c r="V991" i="9"/>
  <c r="V1011" i="9"/>
  <c r="V1043" i="9"/>
  <c r="V1075" i="9"/>
  <c r="G2001" i="9"/>
  <c r="G1985" i="9"/>
  <c r="G1969" i="9"/>
  <c r="G1953" i="9"/>
  <c r="G1937" i="9"/>
  <c r="G1921" i="9"/>
  <c r="G1905" i="9"/>
  <c r="G1889" i="9"/>
  <c r="G1873" i="9"/>
  <c r="G1857" i="9"/>
  <c r="G1841" i="9"/>
  <c r="G1825" i="9"/>
  <c r="G1809" i="9"/>
  <c r="G1793" i="9"/>
  <c r="G1776" i="9"/>
  <c r="G1712" i="9"/>
  <c r="G1648" i="9"/>
  <c r="G1584" i="9"/>
  <c r="G1520" i="9"/>
  <c r="G1456" i="9"/>
  <c r="G1392" i="9"/>
  <c r="G1267" i="9"/>
  <c r="G1251" i="9"/>
  <c r="G1235" i="9"/>
  <c r="G1219" i="9"/>
  <c r="G1203" i="9"/>
  <c r="G1187" i="9"/>
  <c r="G1171" i="9"/>
  <c r="G1155" i="9"/>
  <c r="G1139" i="9"/>
  <c r="AB1990" i="9"/>
  <c r="AB1226" i="9"/>
  <c r="AC1898" i="9"/>
  <c r="O311" i="9"/>
  <c r="AH577" i="9"/>
  <c r="AH833" i="9"/>
  <c r="H822" i="9"/>
  <c r="H566" i="9"/>
  <c r="H310" i="9"/>
  <c r="AG1866" i="9"/>
  <c r="AG1610" i="9"/>
  <c r="AG1354" i="9"/>
  <c r="AG1099" i="9"/>
  <c r="AG779" i="9"/>
  <c r="AG523" i="9"/>
  <c r="AG998" i="9"/>
  <c r="AG60" i="9"/>
  <c r="T1624" i="9"/>
  <c r="T1548" i="9"/>
  <c r="T1484" i="9"/>
  <c r="T1420" i="9"/>
  <c r="T1356" i="9"/>
  <c r="T1939" i="9"/>
  <c r="T1875" i="9"/>
  <c r="T1811" i="9"/>
  <c r="T1324" i="9"/>
  <c r="T1260" i="9"/>
  <c r="T1196" i="9"/>
  <c r="T1132" i="9"/>
  <c r="T1068" i="9"/>
  <c r="T1004" i="9"/>
  <c r="T907" i="9"/>
  <c r="T843" i="9"/>
  <c r="T779" i="9"/>
  <c r="T715" i="9"/>
  <c r="T651" i="9"/>
  <c r="T587" i="9"/>
  <c r="T523" i="9"/>
  <c r="T459" i="9"/>
  <c r="T395" i="9"/>
  <c r="T331" i="9"/>
  <c r="T267" i="9"/>
  <c r="T203" i="9"/>
  <c r="T139" i="9"/>
  <c r="T75" i="9"/>
  <c r="T11" i="9"/>
  <c r="U78" i="9"/>
  <c r="U14" i="9"/>
  <c r="U857" i="9"/>
  <c r="U793" i="9"/>
  <c r="U729" i="9"/>
  <c r="U665" i="9"/>
  <c r="U601" i="9"/>
  <c r="U537" i="9"/>
  <c r="U473" i="9"/>
  <c r="U409" i="9"/>
  <c r="U345" i="9"/>
  <c r="U281" i="9"/>
  <c r="N1946" i="9"/>
  <c r="N1882" i="9"/>
  <c r="N1818" i="9"/>
  <c r="N1754" i="9"/>
  <c r="N1690" i="9"/>
  <c r="N1626" i="9"/>
  <c r="N1562" i="9"/>
  <c r="N1498" i="9"/>
  <c r="N1434" i="9"/>
  <c r="N1370" i="9"/>
  <c r="N1307" i="9"/>
  <c r="N1243" i="9"/>
  <c r="N1179" i="9"/>
  <c r="N1115" i="9"/>
  <c r="N1051" i="9"/>
  <c r="N999" i="9"/>
  <c r="N859" i="9"/>
  <c r="N795" i="9"/>
  <c r="N731" i="9"/>
  <c r="N667" i="9"/>
  <c r="N603" i="9"/>
  <c r="N539" i="9"/>
  <c r="N475" i="9"/>
  <c r="N411" i="9"/>
  <c r="N347" i="9"/>
  <c r="N283" i="9"/>
  <c r="N910" i="9"/>
  <c r="N205" i="9"/>
  <c r="N141" i="9"/>
  <c r="N77" i="9"/>
  <c r="N13" i="9"/>
  <c r="H79" i="9"/>
  <c r="H207" i="9"/>
  <c r="O1974" i="9"/>
  <c r="O1910" i="9"/>
  <c r="O1846" i="9"/>
  <c r="O1782" i="9"/>
  <c r="O1718" i="9"/>
  <c r="O1654" i="9"/>
  <c r="O1590" i="9"/>
  <c r="O1526" i="9"/>
  <c r="O1462" i="9"/>
  <c r="O1398" i="9"/>
  <c r="O1317" i="9"/>
  <c r="O1253" i="9"/>
  <c r="O1189" i="9"/>
  <c r="O1125" i="9"/>
  <c r="O1061" i="9"/>
  <c r="O997" i="9"/>
  <c r="O1344" i="9"/>
  <c r="U1945" i="9"/>
  <c r="U1881" i="9"/>
  <c r="U1817" i="9"/>
  <c r="U1681" i="9"/>
  <c r="U1425" i="9"/>
  <c r="U1291" i="9"/>
  <c r="U1227" i="9"/>
  <c r="U1163" i="9"/>
  <c r="U1099" i="9"/>
  <c r="U1035" i="9"/>
  <c r="U971" i="9"/>
  <c r="U1768" i="9"/>
  <c r="U1512" i="9"/>
  <c r="U1679" i="9"/>
  <c r="U1423" i="9"/>
  <c r="U1590" i="9"/>
  <c r="U1349" i="9"/>
  <c r="V995" i="9"/>
  <c r="G1997" i="9"/>
  <c r="G1933" i="9"/>
  <c r="G1893" i="9"/>
  <c r="G1869" i="9"/>
  <c r="G1849" i="9"/>
  <c r="G1829" i="9"/>
  <c r="G1805" i="9"/>
  <c r="G1785" i="9"/>
  <c r="G1728" i="9"/>
  <c r="G1632" i="9"/>
  <c r="G1552" i="9"/>
  <c r="G1472" i="9"/>
  <c r="G1376" i="9"/>
  <c r="G1259" i="9"/>
  <c r="G1239" i="9"/>
  <c r="G1215" i="9"/>
  <c r="G1195" i="9"/>
  <c r="G1175" i="9"/>
  <c r="G1151" i="9"/>
  <c r="G1131" i="9"/>
  <c r="G1115" i="9"/>
  <c r="G1099" i="9"/>
  <c r="G1083" i="9"/>
  <c r="G1067" i="9"/>
  <c r="G1051" i="9"/>
  <c r="G1035" i="9"/>
  <c r="G1019" i="9"/>
  <c r="G1003" i="9"/>
  <c r="G987" i="9"/>
  <c r="G971" i="9"/>
  <c r="G955" i="9"/>
  <c r="G939" i="9"/>
  <c r="G923" i="9"/>
  <c r="G1767" i="9"/>
  <c r="G1703" i="9"/>
  <c r="G1639" i="9"/>
  <c r="G1575" i="9"/>
  <c r="G1511" i="9"/>
  <c r="G1447" i="9"/>
  <c r="G1383" i="9"/>
  <c r="G1346" i="9"/>
  <c r="G1330" i="9"/>
  <c r="G1314" i="9"/>
  <c r="G1298" i="9"/>
  <c r="G1282" i="9"/>
  <c r="G1746" i="9"/>
  <c r="G1682" i="9"/>
  <c r="G1618" i="9"/>
  <c r="G1554" i="9"/>
  <c r="G1490" i="9"/>
  <c r="G1426" i="9"/>
  <c r="G1362" i="9"/>
  <c r="G1721" i="9"/>
  <c r="G1657" i="9"/>
  <c r="G1593" i="9"/>
  <c r="G1529" i="9"/>
  <c r="G1465" i="9"/>
  <c r="G1401" i="9"/>
  <c r="V1994" i="9"/>
  <c r="V1978" i="9"/>
  <c r="V1962" i="9"/>
  <c r="V1946" i="9"/>
  <c r="V1930" i="9"/>
  <c r="V1914" i="9"/>
  <c r="V1898" i="9"/>
  <c r="V1882" i="9"/>
  <c r="V1866" i="9"/>
  <c r="V1850" i="9"/>
  <c r="V1834" i="9"/>
  <c r="V1818" i="9"/>
  <c r="V1802" i="9"/>
  <c r="V1786" i="9"/>
  <c r="V1770" i="9"/>
  <c r="V1754" i="9"/>
  <c r="V1738" i="9"/>
  <c r="V1722" i="9"/>
  <c r="V1706" i="9"/>
  <c r="V1690" i="9"/>
  <c r="V1674" i="9"/>
  <c r="V1658" i="9"/>
  <c r="V1642" i="9"/>
  <c r="V1626" i="9"/>
  <c r="V1610" i="9"/>
  <c r="V1594" i="9"/>
  <c r="V1578" i="9"/>
  <c r="V1562" i="9"/>
  <c r="V1546" i="9"/>
  <c r="V1530" i="9"/>
  <c r="V1514" i="9"/>
  <c r="V1498" i="9"/>
  <c r="V1482" i="9"/>
  <c r="V1466" i="9"/>
  <c r="V1450" i="9"/>
  <c r="V1434" i="9"/>
  <c r="V1418" i="9"/>
  <c r="V1402" i="9"/>
  <c r="V1386" i="9"/>
  <c r="V1370" i="9"/>
  <c r="V1354" i="9"/>
  <c r="V1338" i="9"/>
  <c r="V1322" i="9"/>
  <c r="V1306" i="9"/>
  <c r="V1290" i="9"/>
  <c r="V1274" i="9"/>
  <c r="V1259" i="9"/>
  <c r="V1243" i="9"/>
  <c r="V1227" i="9"/>
  <c r="V1211" i="9"/>
  <c r="V1195" i="9"/>
  <c r="V1179" i="9"/>
  <c r="V1163" i="9"/>
  <c r="V1147" i="9"/>
  <c r="V1131" i="9"/>
  <c r="V1115" i="9"/>
  <c r="AH1996" i="9"/>
  <c r="AH1980" i="9"/>
  <c r="AH1964" i="9"/>
  <c r="AH1948" i="9"/>
  <c r="AH1932" i="9"/>
  <c r="AH1916" i="9"/>
  <c r="AH1900" i="9"/>
  <c r="AH1884" i="9"/>
  <c r="AH1868" i="9"/>
  <c r="AH1852" i="9"/>
  <c r="AH1836" i="9"/>
  <c r="AH1820" i="9"/>
  <c r="AH1804" i="9"/>
  <c r="AH1788" i="9"/>
  <c r="AH1772" i="9"/>
  <c r="AH1756" i="9"/>
  <c r="AH1740" i="9"/>
  <c r="AH1724" i="9"/>
  <c r="AH1708" i="9"/>
  <c r="AH1692" i="9"/>
  <c r="AH1676" i="9"/>
  <c r="AH1660" i="9"/>
  <c r="AH1644" i="9"/>
  <c r="AH1628" i="9"/>
  <c r="AH1612" i="9"/>
  <c r="AH1596" i="9"/>
  <c r="AH1580" i="9"/>
  <c r="AH1564" i="9"/>
  <c r="AH1548" i="9"/>
  <c r="AH1532" i="9"/>
  <c r="AH1516" i="9"/>
  <c r="AH1500" i="9"/>
  <c r="AH1484" i="9"/>
  <c r="AH1468" i="9"/>
  <c r="AH1452" i="9"/>
  <c r="AH1436" i="9"/>
  <c r="AH1420" i="9"/>
  <c r="AH1404" i="9"/>
  <c r="AH1388" i="9"/>
  <c r="AH1372" i="9"/>
  <c r="AH1356" i="9"/>
  <c r="AH1322" i="9"/>
  <c r="AH1306" i="9"/>
  <c r="AH1290" i="9"/>
  <c r="AH1274" i="9"/>
  <c r="AH1258" i="9"/>
  <c r="AH1242" i="9"/>
  <c r="AH1226" i="9"/>
  <c r="AH1210" i="9"/>
  <c r="AH1194" i="9"/>
  <c r="AH1178" i="9"/>
  <c r="AH1162" i="9"/>
  <c r="AH1146" i="9"/>
  <c r="AH1130" i="9"/>
  <c r="AH1114" i="9"/>
  <c r="AH1098" i="9"/>
  <c r="AH1082" i="9"/>
  <c r="AH1066" i="9"/>
  <c r="AH1050" i="9"/>
  <c r="AH1034" i="9"/>
  <c r="AH1018" i="9"/>
  <c r="AH1002" i="9"/>
  <c r="AH986" i="9"/>
  <c r="AH970" i="9"/>
  <c r="AH954" i="9"/>
  <c r="AH1350" i="9"/>
  <c r="AH4" i="9"/>
  <c r="AH12" i="9"/>
  <c r="AH20" i="9"/>
  <c r="AH28" i="9"/>
  <c r="AH36" i="9"/>
  <c r="AH44" i="9"/>
  <c r="AH52" i="9"/>
  <c r="AH60" i="9"/>
  <c r="AH68" i="9"/>
  <c r="AH76" i="9"/>
  <c r="AH84" i="9"/>
  <c r="AH91" i="9"/>
  <c r="O97" i="9"/>
  <c r="AC102" i="9"/>
  <c r="AH107" i="9"/>
  <c r="O113" i="9"/>
  <c r="AC118" i="9"/>
  <c r="AH123" i="9"/>
  <c r="O129" i="9"/>
  <c r="AC134" i="9"/>
  <c r="AH139" i="9"/>
  <c r="O145" i="9"/>
  <c r="AC150" i="9"/>
  <c r="AH155" i="9"/>
  <c r="O161" i="9"/>
  <c r="AC166" i="9"/>
  <c r="AH171" i="9"/>
  <c r="O177" i="9"/>
  <c r="AC182" i="9"/>
  <c r="AH187" i="9"/>
  <c r="O193" i="9"/>
  <c r="AC198" i="9"/>
  <c r="AH203" i="9"/>
  <c r="O209" i="9"/>
  <c r="AC214" i="9"/>
  <c r="AH219" i="9"/>
  <c r="O225" i="9"/>
  <c r="AC230" i="9"/>
  <c r="AH235" i="9"/>
  <c r="O241" i="9"/>
  <c r="AC246" i="9"/>
  <c r="AH251" i="9"/>
  <c r="O257" i="9"/>
  <c r="AC262" i="9"/>
  <c r="AH267" i="9"/>
  <c r="AB275" i="9"/>
  <c r="AB283" i="9"/>
  <c r="AB291" i="9"/>
  <c r="AB299" i="9"/>
  <c r="AB307" i="9"/>
  <c r="AB315" i="9"/>
  <c r="AB323" i="9"/>
  <c r="AB331" i="9"/>
  <c r="AB339" i="9"/>
  <c r="AB347" i="9"/>
  <c r="AB355" i="9"/>
  <c r="AB363" i="9"/>
  <c r="AB371" i="9"/>
  <c r="AB379" i="9"/>
  <c r="AB387" i="9"/>
  <c r="AB395" i="9"/>
  <c r="AB403" i="9"/>
  <c r="AB411" i="9"/>
  <c r="AB419" i="9"/>
  <c r="AB427" i="9"/>
  <c r="AB435" i="9"/>
  <c r="AB443" i="9"/>
  <c r="AB451" i="9"/>
  <c r="AB459" i="9"/>
  <c r="AB467" i="9"/>
  <c r="AB475" i="9"/>
  <c r="AB483" i="9"/>
  <c r="AB491" i="9"/>
  <c r="AB499" i="9"/>
  <c r="AB507" i="9"/>
  <c r="AB515" i="9"/>
  <c r="AB523" i="9"/>
  <c r="AB531" i="9"/>
  <c r="AB539" i="9"/>
  <c r="AB547" i="9"/>
  <c r="AB555" i="9"/>
  <c r="AB563" i="9"/>
  <c r="AB571" i="9"/>
  <c r="AB579" i="9"/>
  <c r="AB587" i="9"/>
  <c r="AB595" i="9"/>
  <c r="AB603" i="9"/>
  <c r="AB611" i="9"/>
  <c r="AB619" i="9"/>
  <c r="AB627" i="9"/>
  <c r="AB635" i="9"/>
  <c r="AB643" i="9"/>
  <c r="AB651" i="9"/>
  <c r="AB659" i="9"/>
  <c r="AB667" i="9"/>
  <c r="AB675" i="9"/>
  <c r="AB683" i="9"/>
  <c r="AB691" i="9"/>
  <c r="AB699" i="9"/>
  <c r="AB707" i="9"/>
  <c r="AB715" i="9"/>
  <c r="AB723" i="9"/>
  <c r="AB731" i="9"/>
  <c r="AB739" i="9"/>
  <c r="AB747" i="9"/>
  <c r="AB755" i="9"/>
  <c r="AB763" i="9"/>
  <c r="AB771" i="9"/>
  <c r="AB779" i="9"/>
  <c r="AB787" i="9"/>
  <c r="AB795" i="9"/>
  <c r="AB803" i="9"/>
  <c r="AB811" i="9"/>
  <c r="AB819" i="9"/>
  <c r="AB827" i="9"/>
  <c r="AB835" i="9"/>
  <c r="AB843" i="9"/>
  <c r="AB851" i="9"/>
  <c r="AB859" i="9"/>
  <c r="AB867" i="9"/>
  <c r="AB875" i="9"/>
  <c r="AB883" i="9"/>
  <c r="AB891" i="9"/>
  <c r="AB899" i="9"/>
  <c r="AB907" i="9"/>
  <c r="AB912" i="9"/>
  <c r="AB916" i="9"/>
  <c r="AB920" i="9"/>
  <c r="AB924" i="9"/>
  <c r="AB928" i="9"/>
  <c r="AB932" i="9"/>
  <c r="AB936" i="9"/>
  <c r="AB940" i="9"/>
  <c r="V948" i="9"/>
  <c r="V964" i="9"/>
  <c r="V980" i="9"/>
  <c r="V996" i="9"/>
  <c r="V1024" i="9"/>
  <c r="V1056" i="9"/>
  <c r="V1088" i="9"/>
  <c r="AB1996" i="9"/>
  <c r="AB1980" i="9"/>
  <c r="AB1964" i="9"/>
  <c r="AB1948" i="9"/>
  <c r="AB1932" i="9"/>
  <c r="AB1916" i="9"/>
  <c r="AB1900" i="9"/>
  <c r="AB1884" i="9"/>
  <c r="AB1868" i="9"/>
  <c r="AB1852" i="9"/>
  <c r="AB1836" i="9"/>
  <c r="AB1820" i="9"/>
  <c r="AB1804" i="9"/>
  <c r="AB1788" i="9"/>
  <c r="AB1772" i="9"/>
  <c r="AB1756" i="9"/>
  <c r="AB1740" i="9"/>
  <c r="AB1724" i="9"/>
  <c r="AB1708" i="9"/>
  <c r="AB1692" i="9"/>
  <c r="AB1676" i="9"/>
  <c r="AB1660" i="9"/>
  <c r="AB1644" i="9"/>
  <c r="AB1628" i="9"/>
  <c r="AB1612" i="9"/>
  <c r="AB1596" i="9"/>
  <c r="AB1580" i="9"/>
  <c r="AB1564" i="9"/>
  <c r="AB1548" i="9"/>
  <c r="AB1532" i="9"/>
  <c r="AB1516" i="9"/>
  <c r="AB1500" i="9"/>
  <c r="AB1484" i="9"/>
  <c r="AB1468" i="9"/>
  <c r="AB1452" i="9"/>
  <c r="AB1436" i="9"/>
  <c r="AB1420" i="9"/>
  <c r="AB1404" i="9"/>
  <c r="AB1388" i="9"/>
  <c r="AB1372" i="9"/>
  <c r="AB1356" i="9"/>
  <c r="AB1340" i="9"/>
  <c r="AB1324" i="9"/>
  <c r="AB1308" i="9"/>
  <c r="AB1292" i="9"/>
  <c r="AB1276" i="9"/>
  <c r="AB1260" i="9"/>
  <c r="AB1244" i="9"/>
  <c r="AB1228" i="9"/>
  <c r="AB1212" i="9"/>
  <c r="AB1196" i="9"/>
  <c r="AB1180" i="9"/>
  <c r="AB1164" i="9"/>
  <c r="AB1148" i="9"/>
  <c r="AB1132" i="9"/>
  <c r="AB1116" i="9"/>
  <c r="AB1100" i="9"/>
  <c r="AB1084" i="9"/>
  <c r="AB1068" i="9"/>
  <c r="AB1052" i="9"/>
  <c r="AB1036" i="9"/>
  <c r="AB1020" i="9"/>
  <c r="AC1777" i="9"/>
  <c r="AC1761" i="9"/>
  <c r="AC1745" i="9"/>
  <c r="AC1729" i="9"/>
  <c r="AC1713" i="9"/>
  <c r="AC1697" i="9"/>
  <c r="AC1681" i="9"/>
  <c r="AC1665" i="9"/>
  <c r="AC1649" i="9"/>
  <c r="AC1633" i="9"/>
  <c r="AC1617" i="9"/>
  <c r="AC1601" i="9"/>
  <c r="AC1585" i="9"/>
  <c r="AC1569" i="9"/>
  <c r="AC1553" i="9"/>
  <c r="AC1537" i="9"/>
  <c r="AC1521" i="9"/>
  <c r="AC1505" i="9"/>
  <c r="AC1489" i="9"/>
  <c r="AC1473" i="9"/>
  <c r="AC1457" i="9"/>
  <c r="AC1441" i="9"/>
  <c r="AC1425" i="9"/>
  <c r="AC1409" i="9"/>
  <c r="AC1393" i="9"/>
  <c r="AC1377" i="9"/>
  <c r="AC1361" i="9"/>
  <c r="AC1992" i="9"/>
  <c r="AC1976" i="9"/>
  <c r="AC1960" i="9"/>
  <c r="AC1944" i="9"/>
  <c r="AC1928" i="9"/>
  <c r="AC1912" i="9"/>
  <c r="AC1896" i="9"/>
  <c r="AC1880" i="9"/>
  <c r="AC1864" i="9"/>
  <c r="AC1848" i="9"/>
  <c r="AC1811" i="9"/>
  <c r="AC1347" i="9"/>
  <c r="AC1816" i="9"/>
  <c r="AC1266" i="9"/>
  <c r="AC1250" i="9"/>
  <c r="AC1234" i="9"/>
  <c r="AC1218" i="9"/>
  <c r="AC1202" i="9"/>
  <c r="AC1186" i="9"/>
  <c r="AC1170" i="9"/>
  <c r="AC1154" i="9"/>
  <c r="AC1138" i="9"/>
  <c r="AC1122" i="9"/>
  <c r="AC1106" i="9"/>
  <c r="AC1090" i="9"/>
  <c r="AC1074" i="9"/>
  <c r="AC1058" i="9"/>
  <c r="AC1042" i="9"/>
  <c r="AC1026" i="9"/>
  <c r="AC1010" i="9"/>
  <c r="AC994" i="9"/>
  <c r="AC978" i="9"/>
  <c r="AC962" i="9"/>
  <c r="AC946" i="9"/>
  <c r="AC1789" i="9"/>
  <c r="AC1786" i="9"/>
  <c r="AC1323" i="9"/>
  <c r="AC1307" i="9"/>
  <c r="AC1291" i="9"/>
  <c r="AC1275" i="9"/>
  <c r="G17" i="9"/>
  <c r="G33" i="9"/>
  <c r="G49" i="9"/>
  <c r="G65" i="9"/>
  <c r="G81" i="9"/>
  <c r="AC270" i="9"/>
  <c r="AH275" i="9"/>
  <c r="O281" i="9"/>
  <c r="AC286" i="9"/>
  <c r="AH291" i="9"/>
  <c r="O297" i="9"/>
  <c r="AC302" i="9"/>
  <c r="AH307" i="9"/>
  <c r="O313" i="9"/>
  <c r="AC318" i="9"/>
  <c r="AH323" i="9"/>
  <c r="O329" i="9"/>
  <c r="AC334" i="9"/>
  <c r="AH339" i="9"/>
  <c r="O345" i="9"/>
  <c r="AC350" i="9"/>
  <c r="AH355" i="9"/>
  <c r="O361" i="9"/>
  <c r="AC366" i="9"/>
  <c r="AH371" i="9"/>
  <c r="O377" i="9"/>
  <c r="AC382" i="9"/>
  <c r="AH387" i="9"/>
  <c r="O393" i="9"/>
  <c r="AC398" i="9"/>
  <c r="AH403" i="9"/>
  <c r="O409" i="9"/>
  <c r="AC414" i="9"/>
  <c r="AH419" i="9"/>
  <c r="O425" i="9"/>
  <c r="AC430" i="9"/>
  <c r="AH435" i="9"/>
  <c r="O441" i="9"/>
  <c r="AC446" i="9"/>
  <c r="AH451" i="9"/>
  <c r="O457" i="9"/>
  <c r="AC462" i="9"/>
  <c r="AH467" i="9"/>
  <c r="O473" i="9"/>
  <c r="AC478" i="9"/>
  <c r="AH483" i="9"/>
  <c r="O489" i="9"/>
  <c r="AC494" i="9"/>
  <c r="AH499" i="9"/>
  <c r="O505" i="9"/>
  <c r="AC510" i="9"/>
  <c r="AH515" i="9"/>
  <c r="O521" i="9"/>
  <c r="AC526" i="9"/>
  <c r="AH531" i="9"/>
  <c r="O537" i="9"/>
  <c r="AC542" i="9"/>
  <c r="AH547" i="9"/>
  <c r="O553" i="9"/>
  <c r="AC558" i="9"/>
  <c r="AH563" i="9"/>
  <c r="O569" i="9"/>
  <c r="AC574" i="9"/>
  <c r="AH579" i="9"/>
  <c r="O585" i="9"/>
  <c r="AC590" i="9"/>
  <c r="AH595" i="9"/>
  <c r="O601" i="9"/>
  <c r="AC606" i="9"/>
  <c r="AH611" i="9"/>
  <c r="O617" i="9"/>
  <c r="AC622" i="9"/>
  <c r="AH627" i="9"/>
  <c r="O633" i="9"/>
  <c r="AC638" i="9"/>
  <c r="AH643" i="9"/>
  <c r="O649" i="9"/>
  <c r="AC654" i="9"/>
  <c r="AH659" i="9"/>
  <c r="O665" i="9"/>
  <c r="AC670" i="9"/>
  <c r="AH675" i="9"/>
  <c r="O681" i="9"/>
  <c r="AC686" i="9"/>
  <c r="AH691" i="9"/>
  <c r="O697" i="9"/>
  <c r="AC702" i="9"/>
  <c r="AH707" i="9"/>
  <c r="O713" i="9"/>
  <c r="AC718" i="9"/>
  <c r="AH723" i="9"/>
  <c r="O729" i="9"/>
  <c r="AC734" i="9"/>
  <c r="AH739" i="9"/>
  <c r="O745" i="9"/>
  <c r="AC750" i="9"/>
  <c r="AH755" i="9"/>
  <c r="O761" i="9"/>
  <c r="AC766" i="9"/>
  <c r="AH771" i="9"/>
  <c r="O777" i="9"/>
  <c r="AC782" i="9"/>
  <c r="AH787" i="9"/>
  <c r="O793" i="9"/>
  <c r="AC798" i="9"/>
  <c r="AH803" i="9"/>
  <c r="O809" i="9"/>
  <c r="AC814" i="9"/>
  <c r="AH819" i="9"/>
  <c r="O825" i="9"/>
  <c r="AC830" i="9"/>
  <c r="AH835" i="9"/>
  <c r="O841" i="9"/>
  <c r="AC846" i="9"/>
  <c r="AH851" i="9"/>
  <c r="O857" i="9"/>
  <c r="AC862" i="9"/>
  <c r="AH867" i="9"/>
  <c r="O873" i="9"/>
  <c r="AC878" i="9"/>
  <c r="AH883" i="9"/>
  <c r="O889" i="9"/>
  <c r="AC894" i="9"/>
  <c r="AH899" i="9"/>
  <c r="O905" i="9"/>
  <c r="AC910" i="9"/>
  <c r="AC926" i="9"/>
  <c r="AC942" i="9"/>
  <c r="AB958" i="9"/>
  <c r="AB974" i="9"/>
  <c r="AB990" i="9"/>
  <c r="D4" i="11"/>
  <c r="G16" i="9"/>
  <c r="G40" i="9"/>
  <c r="G56" i="9"/>
  <c r="G80" i="9"/>
  <c r="G94" i="9"/>
  <c r="G102" i="9"/>
  <c r="G110" i="9"/>
  <c r="G118" i="9"/>
  <c r="G126" i="9"/>
  <c r="G135" i="9"/>
  <c r="G144" i="9"/>
  <c r="G152" i="9"/>
  <c r="G160" i="9"/>
  <c r="G169" i="9"/>
  <c r="G178" i="9"/>
  <c r="G186" i="9"/>
  <c r="G194" i="9"/>
  <c r="G203" i="9"/>
  <c r="G211" i="9"/>
  <c r="G219" i="9"/>
  <c r="G227" i="9"/>
  <c r="G235" i="9"/>
  <c r="G243" i="9"/>
  <c r="G253" i="9"/>
  <c r="G263" i="9"/>
  <c r="AC277" i="9"/>
  <c r="AC293" i="9"/>
  <c r="AC309" i="9"/>
  <c r="AC325" i="9"/>
  <c r="AC341" i="9"/>
  <c r="AH358" i="9"/>
  <c r="O376" i="9"/>
  <c r="O392" i="9"/>
  <c r="O408" i="9"/>
  <c r="O424" i="9"/>
  <c r="O440" i="9"/>
  <c r="O456" i="9"/>
  <c r="AH474" i="9"/>
  <c r="AC493" i="9"/>
  <c r="AC509" i="9"/>
  <c r="O524" i="9"/>
  <c r="AH534" i="9"/>
  <c r="AH546" i="9"/>
  <c r="AC561" i="9"/>
  <c r="AC577" i="9"/>
  <c r="AH590" i="9"/>
  <c r="AH606" i="9"/>
  <c r="AH622" i="9"/>
  <c r="AH638" i="9"/>
  <c r="AH654" i="9"/>
  <c r="AC673" i="9"/>
  <c r="AC689" i="9"/>
  <c r="AC705" i="9"/>
  <c r="AC721" i="9"/>
  <c r="AC737" i="9"/>
  <c r="AC753" i="9"/>
  <c r="AH766" i="9"/>
  <c r="AH782" i="9"/>
  <c r="AH798" i="9"/>
  <c r="O816" i="9"/>
  <c r="AC833" i="9"/>
  <c r="AH850" i="9"/>
  <c r="AH866" i="9"/>
  <c r="AH882" i="9"/>
  <c r="O896" i="9"/>
  <c r="AC913" i="9"/>
  <c r="AC929" i="9"/>
  <c r="V1049" i="9"/>
  <c r="N1996" i="9"/>
  <c r="N1952" i="9"/>
  <c r="N1916" i="9"/>
  <c r="N1872" i="9"/>
  <c r="N1832" i="9"/>
  <c r="N1792" i="9"/>
  <c r="N1752" i="9"/>
  <c r="N1712" i="9"/>
  <c r="N1668" i="9"/>
  <c r="N1632" i="9"/>
  <c r="N1596" i="9"/>
  <c r="N1556" i="9"/>
  <c r="N1520" i="9"/>
  <c r="N1480" i="9"/>
  <c r="N1444" i="9"/>
  <c r="N1404" i="9"/>
  <c r="N1364" i="9"/>
  <c r="N1321" i="9"/>
  <c r="N1277" i="9"/>
  <c r="N1233" i="9"/>
  <c r="N1189" i="9"/>
  <c r="N1149" i="9"/>
  <c r="N1105" i="9"/>
  <c r="N1061" i="9"/>
  <c r="N1041" i="9"/>
  <c r="N1005" i="9"/>
  <c r="N897" i="9"/>
  <c r="N853" i="9"/>
  <c r="N809" i="9"/>
  <c r="N765" i="9"/>
  <c r="N725" i="9"/>
  <c r="N685" i="9"/>
  <c r="N641" i="9"/>
  <c r="N601" i="9"/>
  <c r="N553" i="9"/>
  <c r="N513" i="9"/>
  <c r="N469" i="9"/>
  <c r="N425" i="9"/>
  <c r="N381" i="9"/>
  <c r="N337" i="9"/>
  <c r="N297" i="9"/>
  <c r="N946" i="9"/>
  <c r="N255" i="9"/>
  <c r="N211" i="9"/>
  <c r="N171" i="9"/>
  <c r="N131" i="9"/>
  <c r="N87" i="9"/>
  <c r="N47" i="9"/>
  <c r="N11" i="9"/>
  <c r="AD865" i="9"/>
  <c r="AD825" i="9"/>
  <c r="AD773" i="9"/>
  <c r="AD717" i="9"/>
  <c r="AD665" i="9"/>
  <c r="AD613" i="9"/>
  <c r="AD557" i="9"/>
  <c r="AD509" i="9"/>
  <c r="AD457" i="9"/>
  <c r="AD405" i="9"/>
  <c r="AD353" i="9"/>
  <c r="AD293" i="9"/>
  <c r="H67" i="9"/>
  <c r="H171" i="9"/>
  <c r="U276" i="9"/>
  <c r="O1964" i="9"/>
  <c r="O1916" i="9"/>
  <c r="O1860" i="9"/>
  <c r="O1808" i="9"/>
  <c r="O1748" i="9"/>
  <c r="O1692" i="9"/>
  <c r="O1640" i="9"/>
  <c r="O1588" i="9"/>
  <c r="O1532" i="9"/>
  <c r="O1476" i="9"/>
  <c r="O1424" i="9"/>
  <c r="O1364" i="9"/>
  <c r="O1291" i="9"/>
  <c r="O1239" i="9"/>
  <c r="O1183" i="9"/>
  <c r="O1131" i="9"/>
  <c r="O1075" i="9"/>
  <c r="O1023" i="9"/>
  <c r="O967" i="9"/>
  <c r="U1991" i="9"/>
  <c r="U1935" i="9"/>
  <c r="U1883" i="9"/>
  <c r="U1827" i="9"/>
  <c r="U1737" i="9"/>
  <c r="U1529" i="9"/>
  <c r="U1329" i="9"/>
  <c r="U1277" i="9"/>
  <c r="U1225" i="9"/>
  <c r="U1173" i="9"/>
  <c r="U1121" i="9"/>
  <c r="U1069" i="9"/>
  <c r="U1017" i="9"/>
  <c r="U965" i="9"/>
  <c r="U1776" i="9"/>
  <c r="U1552" i="9"/>
  <c r="U1751" i="9"/>
  <c r="U1543" i="9"/>
  <c r="U1742" i="9"/>
  <c r="U1534" i="9"/>
  <c r="U1347" i="9"/>
  <c r="V1087" i="9"/>
  <c r="G1959" i="9"/>
  <c r="G1907" i="9"/>
  <c r="G1859" i="9"/>
  <c r="G1811" i="9"/>
  <c r="G1704" i="9"/>
  <c r="G1496" i="9"/>
  <c r="G1261" i="9"/>
  <c r="G1213" i="9"/>
  <c r="G1161" i="9"/>
  <c r="G1109" i="9"/>
  <c r="G1057" i="9"/>
  <c r="G1009" i="9"/>
  <c r="G957" i="9"/>
  <c r="G1775" i="9"/>
  <c r="G1567" i="9"/>
  <c r="G1375" i="9"/>
  <c r="G1308" i="9"/>
  <c r="G1722" i="9"/>
  <c r="G1578" i="9"/>
  <c r="G1386" i="9"/>
  <c r="G1617" i="9"/>
  <c r="G1425" i="9"/>
  <c r="V1968" i="9"/>
  <c r="V1912" i="9"/>
  <c r="V1784" i="9"/>
  <c r="V1732" i="9"/>
  <c r="V1680" i="9"/>
  <c r="V1624" i="9"/>
  <c r="V1568" i="9"/>
  <c r="V1516" i="9"/>
  <c r="V1464" i="9"/>
  <c r="V1404" i="9"/>
  <c r="V1352" i="9"/>
  <c r="V1296" i="9"/>
  <c r="V1245" i="9"/>
  <c r="V1189" i="9"/>
  <c r="V1129" i="9"/>
  <c r="AH1970" i="9"/>
  <c r="AH1922" i="9"/>
  <c r="AH1886" i="9"/>
  <c r="AH1834" i="9"/>
  <c r="AH1782" i="9"/>
  <c r="AH1734" i="9"/>
  <c r="AH1686" i="9"/>
  <c r="AH1224" i="9"/>
  <c r="AH1176" i="9"/>
  <c r="AH1128" i="9"/>
  <c r="AH1080" i="9"/>
  <c r="AH1036" i="9"/>
  <c r="AH988" i="9"/>
  <c r="AH1352" i="9"/>
  <c r="AH15" i="9"/>
  <c r="AH39" i="9"/>
  <c r="AH63" i="9"/>
  <c r="AH87" i="9"/>
  <c r="AC104" i="9"/>
  <c r="AC120" i="9"/>
  <c r="AC136" i="9"/>
  <c r="AC152" i="9"/>
  <c r="AC168" i="9"/>
  <c r="AC184" i="9"/>
  <c r="AC200" i="9"/>
  <c r="AC216" i="9"/>
  <c r="AC232" i="9"/>
  <c r="AC248" i="9"/>
  <c r="AC264" i="9"/>
  <c r="AB288" i="9"/>
  <c r="AB312" i="9"/>
  <c r="AB336" i="9"/>
  <c r="AB360" i="9"/>
  <c r="AB384" i="9"/>
  <c r="AB408" i="9"/>
  <c r="AB432" i="9"/>
  <c r="AB458" i="9"/>
  <c r="AB482" i="9"/>
  <c r="AB506" i="9"/>
  <c r="AB530" i="9"/>
  <c r="AB554" i="9"/>
  <c r="AB1802" i="9"/>
  <c r="AB1038" i="9"/>
  <c r="AC1200" i="9"/>
  <c r="O375" i="9"/>
  <c r="AH641" i="9"/>
  <c r="AH897" i="9"/>
  <c r="H758" i="9"/>
  <c r="H502" i="9"/>
  <c r="H1021" i="9"/>
  <c r="AG1802" i="9"/>
  <c r="AG1546" i="9"/>
  <c r="AG1291" i="9"/>
  <c r="AG1035" i="9"/>
  <c r="AG715" i="9"/>
  <c r="AG459" i="9"/>
  <c r="AG252" i="9"/>
  <c r="AG973" i="9"/>
  <c r="T1596" i="9"/>
  <c r="T1532" i="9"/>
  <c r="T1468" i="9"/>
  <c r="T1404" i="9"/>
  <c r="T1987" i="9"/>
  <c r="T1923" i="9"/>
  <c r="T1859" i="9"/>
  <c r="T1795" i="9"/>
  <c r="T1308" i="9"/>
  <c r="T1244" i="9"/>
  <c r="T1180" i="9"/>
  <c r="T1116" i="9"/>
  <c r="T1052" i="9"/>
  <c r="T988" i="9"/>
  <c r="T891" i="9"/>
  <c r="T827" i="9"/>
  <c r="T763" i="9"/>
  <c r="T699" i="9"/>
  <c r="T635" i="9"/>
  <c r="T571" i="9"/>
  <c r="T507" i="9"/>
  <c r="T443" i="9"/>
  <c r="T379" i="9"/>
  <c r="T315" i="9"/>
  <c r="T251" i="9"/>
  <c r="T187" i="9"/>
  <c r="T123" i="9"/>
  <c r="T59" i="9"/>
  <c r="T934" i="9"/>
  <c r="U62" i="9"/>
  <c r="U905" i="9"/>
  <c r="U841" i="9"/>
  <c r="U777" i="9"/>
  <c r="U713" i="9"/>
  <c r="U649" i="9"/>
  <c r="U585" i="9"/>
  <c r="U521" i="9"/>
  <c r="U457" i="9"/>
  <c r="U393" i="9"/>
  <c r="U329" i="9"/>
  <c r="N1994" i="9"/>
  <c r="N1930" i="9"/>
  <c r="N1866" i="9"/>
  <c r="N1802" i="9"/>
  <c r="N1738" i="9"/>
  <c r="N1674" i="9"/>
  <c r="N1610" i="9"/>
  <c r="N1546" i="9"/>
  <c r="N1482" i="9"/>
  <c r="N1418" i="9"/>
  <c r="N1354" i="9"/>
  <c r="N1291" i="9"/>
  <c r="N1227" i="9"/>
  <c r="N1163" i="9"/>
  <c r="N1099" i="9"/>
  <c r="N1035" i="9"/>
  <c r="N907" i="9"/>
  <c r="N843" i="9"/>
  <c r="N779" i="9"/>
  <c r="N715" i="9"/>
  <c r="N651" i="9"/>
  <c r="N587" i="9"/>
  <c r="N523" i="9"/>
  <c r="N459" i="9"/>
  <c r="N395" i="9"/>
  <c r="N331" i="9"/>
  <c r="N1002" i="9"/>
  <c r="N253" i="9"/>
  <c r="N189" i="9"/>
  <c r="N125" i="9"/>
  <c r="N61" i="9"/>
  <c r="N977" i="9"/>
  <c r="H111" i="9"/>
  <c r="H239" i="9"/>
  <c r="O1958" i="9"/>
  <c r="O1894" i="9"/>
  <c r="O1830" i="9"/>
  <c r="O1766" i="9"/>
  <c r="O1702" i="9"/>
  <c r="O1638" i="9"/>
  <c r="O1574" i="9"/>
  <c r="O1510" i="9"/>
  <c r="O1446" i="9"/>
  <c r="O1382" i="9"/>
  <c r="O1301" i="9"/>
  <c r="O1237" i="9"/>
  <c r="O1173" i="9"/>
  <c r="O1109" i="9"/>
  <c r="O1045" i="9"/>
  <c r="O981" i="9"/>
  <c r="U1993" i="9"/>
  <c r="U1929" i="9"/>
  <c r="U1865" i="9"/>
  <c r="U1801" i="9"/>
  <c r="U1617" i="9"/>
  <c r="U1361" i="9"/>
  <c r="U1275" i="9"/>
  <c r="U1211" i="9"/>
  <c r="U1147" i="9"/>
  <c r="U1083" i="9"/>
  <c r="U1019" i="9"/>
  <c r="U955" i="9"/>
  <c r="U1704" i="9"/>
  <c r="U1448" i="9"/>
  <c r="U1615" i="9"/>
  <c r="U1359" i="9"/>
  <c r="U1526" i="9"/>
  <c r="V947" i="9"/>
  <c r="V1019" i="9"/>
  <c r="G1981" i="9"/>
  <c r="G1917" i="9"/>
  <c r="G1885" i="9"/>
  <c r="G1865" i="9"/>
  <c r="G1845" i="9"/>
  <c r="G1821" i="9"/>
  <c r="G1801" i="9"/>
  <c r="G1781" i="9"/>
  <c r="G1696" i="9"/>
  <c r="G1616" i="9"/>
  <c r="G1536" i="9"/>
  <c r="G1440" i="9"/>
  <c r="G1360" i="9"/>
  <c r="G1255" i="9"/>
  <c r="G1231" i="9"/>
  <c r="G1211" i="9"/>
  <c r="G1191" i="9"/>
  <c r="G1167" i="9"/>
  <c r="G1147" i="9"/>
  <c r="G1127" i="9"/>
  <c r="G1111" i="9"/>
  <c r="G1095" i="9"/>
  <c r="G1079" i="9"/>
  <c r="G1063" i="9"/>
  <c r="G1047" i="9"/>
  <c r="G1031" i="9"/>
  <c r="G1015" i="9"/>
  <c r="G999" i="9"/>
  <c r="G983" i="9"/>
  <c r="G967" i="9"/>
  <c r="G951" i="9"/>
  <c r="G935" i="9"/>
  <c r="G919" i="9"/>
  <c r="G1751" i="9"/>
  <c r="G1687" i="9"/>
  <c r="G1623" i="9"/>
  <c r="G1559" i="9"/>
  <c r="G1495" i="9"/>
  <c r="G1431" i="9"/>
  <c r="G1367" i="9"/>
  <c r="G1342" i="9"/>
  <c r="G1326" i="9"/>
  <c r="G1310" i="9"/>
  <c r="G1294" i="9"/>
  <c r="G1278" i="9"/>
  <c r="G1730" i="9"/>
  <c r="G1666" i="9"/>
  <c r="G1602" i="9"/>
  <c r="G1538" i="9"/>
  <c r="G1474" i="9"/>
  <c r="G1410" i="9"/>
  <c r="G1769" i="9"/>
  <c r="G1705" i="9"/>
  <c r="G1641" i="9"/>
  <c r="G1577" i="9"/>
  <c r="G1513" i="9"/>
  <c r="G1449" i="9"/>
  <c r="G1385" i="9"/>
  <c r="V1990" i="9"/>
  <c r="V1974" i="9"/>
  <c r="V1958" i="9"/>
  <c r="V1942" i="9"/>
  <c r="V1926" i="9"/>
  <c r="V1910" i="9"/>
  <c r="V1894" i="9"/>
  <c r="V1878" i="9"/>
  <c r="V1862" i="9"/>
  <c r="V1846" i="9"/>
  <c r="V1830" i="9"/>
  <c r="V1814" i="9"/>
  <c r="V1798" i="9"/>
  <c r="V1782" i="9"/>
  <c r="V1766" i="9"/>
  <c r="V1750" i="9"/>
  <c r="V1734" i="9"/>
  <c r="V1718" i="9"/>
  <c r="V1702" i="9"/>
  <c r="V1686" i="9"/>
  <c r="V1670" i="9"/>
  <c r="V1654" i="9"/>
  <c r="V1638" i="9"/>
  <c r="V1622" i="9"/>
  <c r="V1606" i="9"/>
  <c r="V1590" i="9"/>
  <c r="V1574" i="9"/>
  <c r="V1558" i="9"/>
  <c r="V1542" i="9"/>
  <c r="V1526" i="9"/>
  <c r="V1510" i="9"/>
  <c r="V1494" i="9"/>
  <c r="V1478" i="9"/>
  <c r="V1462" i="9"/>
  <c r="V1446" i="9"/>
  <c r="V1430" i="9"/>
  <c r="V1414" i="9"/>
  <c r="V1398" i="9"/>
  <c r="V1382" i="9"/>
  <c r="V1366" i="9"/>
  <c r="V1350" i="9"/>
  <c r="V1334" i="9"/>
  <c r="V1318" i="9"/>
  <c r="V1302" i="9"/>
  <c r="V1286" i="9"/>
  <c r="V1271" i="9"/>
  <c r="V1255" i="9"/>
  <c r="V1239" i="9"/>
  <c r="V1223" i="9"/>
  <c r="V1207" i="9"/>
  <c r="V1191" i="9"/>
  <c r="V1175" i="9"/>
  <c r="V1159" i="9"/>
  <c r="V1143" i="9"/>
  <c r="V1127" i="9"/>
  <c r="V1111" i="9"/>
  <c r="AH1992" i="9"/>
  <c r="AH1976" i="9"/>
  <c r="AH1960" i="9"/>
  <c r="AH1944" i="9"/>
  <c r="AH1928" i="9"/>
  <c r="AH1912" i="9"/>
  <c r="AH1896" i="9"/>
  <c r="AH1880" i="9"/>
  <c r="AH1864" i="9"/>
  <c r="AH1848" i="9"/>
  <c r="AH1832" i="9"/>
  <c r="AH1816" i="9"/>
  <c r="AH1800" i="9"/>
  <c r="AH1784" i="9"/>
  <c r="AH1768" i="9"/>
  <c r="AH1752" i="9"/>
  <c r="AH1736" i="9"/>
  <c r="AH1720" i="9"/>
  <c r="AH1704" i="9"/>
  <c r="AH1688" i="9"/>
  <c r="AH1672" i="9"/>
  <c r="AH1656" i="9"/>
  <c r="AH1640" i="9"/>
  <c r="AH1624" i="9"/>
  <c r="AH1608" i="9"/>
  <c r="AH1592" i="9"/>
  <c r="AH1576" i="9"/>
  <c r="AH1560" i="9"/>
  <c r="AH1544" i="9"/>
  <c r="AH1528" i="9"/>
  <c r="AH1512" i="9"/>
  <c r="AH1496" i="9"/>
  <c r="AH1480" i="9"/>
  <c r="AH1464" i="9"/>
  <c r="AH1448" i="9"/>
  <c r="AH1432" i="9"/>
  <c r="AH1416" i="9"/>
  <c r="AH1400" i="9"/>
  <c r="AH1384" i="9"/>
  <c r="AH1368" i="9"/>
  <c r="AH1334" i="9"/>
  <c r="AH1318" i="9"/>
  <c r="AH1302" i="9"/>
  <c r="AH1286" i="9"/>
  <c r="AH1270" i="9"/>
  <c r="AH1254" i="9"/>
  <c r="AH1238" i="9"/>
  <c r="AH1222" i="9"/>
  <c r="AH1206" i="9"/>
  <c r="AH1190" i="9"/>
  <c r="AH1174" i="9"/>
  <c r="AH1158" i="9"/>
  <c r="AH1142" i="9"/>
  <c r="AH1126" i="9"/>
  <c r="AH1110" i="9"/>
  <c r="AH1094" i="9"/>
  <c r="AH1078" i="9"/>
  <c r="AH1062" i="9"/>
  <c r="AH1046" i="9"/>
  <c r="AH1030" i="9"/>
  <c r="AH1014" i="9"/>
  <c r="AH998" i="9"/>
  <c r="AH982" i="9"/>
  <c r="AH966" i="9"/>
  <c r="AH950" i="9"/>
  <c r="AH1346" i="9"/>
  <c r="AH6" i="9"/>
  <c r="AH14" i="9"/>
  <c r="AH22" i="9"/>
  <c r="AH30" i="9"/>
  <c r="AH38" i="9"/>
  <c r="AH46" i="9"/>
  <c r="AH54" i="9"/>
  <c r="AH62" i="9"/>
  <c r="AH70" i="9"/>
  <c r="AH78" i="9"/>
  <c r="AH86" i="9"/>
  <c r="O93" i="9"/>
  <c r="AC98" i="9"/>
  <c r="AH103" i="9"/>
  <c r="O109" i="9"/>
  <c r="AC114" i="9"/>
  <c r="AH119" i="9"/>
  <c r="O125" i="9"/>
  <c r="AC130" i="9"/>
  <c r="AH135" i="9"/>
  <c r="O141" i="9"/>
  <c r="AC146" i="9"/>
  <c r="AH151" i="9"/>
  <c r="O157" i="9"/>
  <c r="AC162" i="9"/>
  <c r="AH167" i="9"/>
  <c r="O173" i="9"/>
  <c r="AC178" i="9"/>
  <c r="AH183" i="9"/>
  <c r="O189" i="9"/>
  <c r="AC194" i="9"/>
  <c r="AH199" i="9"/>
  <c r="O205" i="9"/>
  <c r="AC210" i="9"/>
  <c r="AH215" i="9"/>
  <c r="O221" i="9"/>
  <c r="AC226" i="9"/>
  <c r="AH231" i="9"/>
  <c r="O237" i="9"/>
  <c r="AC242" i="9"/>
  <c r="AH247" i="9"/>
  <c r="O253" i="9"/>
  <c r="AC258" i="9"/>
  <c r="AH263" i="9"/>
  <c r="AB269" i="9"/>
  <c r="AB277" i="9"/>
  <c r="AB285" i="9"/>
  <c r="AB293" i="9"/>
  <c r="AB301" i="9"/>
  <c r="AB309" i="9"/>
  <c r="AB317" i="9"/>
  <c r="AB325" i="9"/>
  <c r="AB333" i="9"/>
  <c r="AB341" i="9"/>
  <c r="AB349" i="9"/>
  <c r="AB357" i="9"/>
  <c r="AB365" i="9"/>
  <c r="AB373" i="9"/>
  <c r="AB381" i="9"/>
  <c r="AB389" i="9"/>
  <c r="AB397" i="9"/>
  <c r="AB405" i="9"/>
  <c r="AB413" i="9"/>
  <c r="AB421" i="9"/>
  <c r="AB429" i="9"/>
  <c r="AB437" i="9"/>
  <c r="AB445" i="9"/>
  <c r="AB453" i="9"/>
  <c r="AB461" i="9"/>
  <c r="AB469" i="9"/>
  <c r="AB477" i="9"/>
  <c r="AB485" i="9"/>
  <c r="AB493" i="9"/>
  <c r="AB501" i="9"/>
  <c r="AB509" i="9"/>
  <c r="AB517" i="9"/>
  <c r="AB525" i="9"/>
  <c r="AB533" i="9"/>
  <c r="AB541" i="9"/>
  <c r="AB549" i="9"/>
  <c r="AB557" i="9"/>
  <c r="AB565" i="9"/>
  <c r="AB573" i="9"/>
  <c r="AB581" i="9"/>
  <c r="AB589" i="9"/>
  <c r="AB597" i="9"/>
  <c r="AB605" i="9"/>
  <c r="AB613" i="9"/>
  <c r="AB621" i="9"/>
  <c r="AB629" i="9"/>
  <c r="AB637" i="9"/>
  <c r="AB645" i="9"/>
  <c r="AB653" i="9"/>
  <c r="AB661" i="9"/>
  <c r="AB669" i="9"/>
  <c r="AB677" i="9"/>
  <c r="AB685" i="9"/>
  <c r="AB693" i="9"/>
  <c r="AB701" i="9"/>
  <c r="AB709" i="9"/>
  <c r="AB717" i="9"/>
  <c r="AB725" i="9"/>
  <c r="AB733" i="9"/>
  <c r="AB741" i="9"/>
  <c r="AB749" i="9"/>
  <c r="AB757" i="9"/>
  <c r="AB765" i="9"/>
  <c r="AB773" i="9"/>
  <c r="AB781" i="9"/>
  <c r="AB789" i="9"/>
  <c r="AB797" i="9"/>
  <c r="AB805" i="9"/>
  <c r="AB813" i="9"/>
  <c r="AB821" i="9"/>
  <c r="AB829" i="9"/>
  <c r="AB837" i="9"/>
  <c r="AB845" i="9"/>
  <c r="AB853" i="9"/>
  <c r="AB861" i="9"/>
  <c r="AB869" i="9"/>
  <c r="AB877" i="9"/>
  <c r="AB885" i="9"/>
  <c r="AB893" i="9"/>
  <c r="AB901" i="9"/>
  <c r="AB909" i="9"/>
  <c r="AB913" i="9"/>
  <c r="AB917" i="9"/>
  <c r="AB921" i="9"/>
  <c r="AB925" i="9"/>
  <c r="AB929" i="9"/>
  <c r="AB933" i="9"/>
  <c r="AB937" i="9"/>
  <c r="AB941" i="9"/>
  <c r="V952" i="9"/>
  <c r="V968" i="9"/>
  <c r="V984" i="9"/>
  <c r="V1000" i="9"/>
  <c r="V1032" i="9"/>
  <c r="V1064" i="9"/>
  <c r="V1096" i="9"/>
  <c r="AB1992" i="9"/>
  <c r="AB1976" i="9"/>
  <c r="AB1960" i="9"/>
  <c r="AB1944" i="9"/>
  <c r="AB1928" i="9"/>
  <c r="AB1912" i="9"/>
  <c r="AB1896" i="9"/>
  <c r="AB1880" i="9"/>
  <c r="AB1864" i="9"/>
  <c r="AB1848" i="9"/>
  <c r="AB1832" i="9"/>
  <c r="AB1816" i="9"/>
  <c r="AB1800" i="9"/>
  <c r="AB1784" i="9"/>
  <c r="AB1768" i="9"/>
  <c r="AB1752" i="9"/>
  <c r="AB1736" i="9"/>
  <c r="AB1720" i="9"/>
  <c r="AB1704" i="9"/>
  <c r="AB1688" i="9"/>
  <c r="AB1672" i="9"/>
  <c r="AB1656" i="9"/>
  <c r="AB1640" i="9"/>
  <c r="AB1624" i="9"/>
  <c r="AB1608" i="9"/>
  <c r="AB1592" i="9"/>
  <c r="AB1576" i="9"/>
  <c r="AB1560" i="9"/>
  <c r="AB1544" i="9"/>
  <c r="AB1528" i="9"/>
  <c r="AB1512" i="9"/>
  <c r="AB1496" i="9"/>
  <c r="AB1480" i="9"/>
  <c r="AB1464" i="9"/>
  <c r="AB1448" i="9"/>
  <c r="AB1432" i="9"/>
  <c r="AB1416" i="9"/>
  <c r="AB1400" i="9"/>
  <c r="AB1384" i="9"/>
  <c r="AB1368" i="9"/>
  <c r="AB1352" i="9"/>
  <c r="AB1336" i="9"/>
  <c r="AB1320" i="9"/>
  <c r="AB1304" i="9"/>
  <c r="AB1288" i="9"/>
  <c r="AB1272" i="9"/>
  <c r="AB1256" i="9"/>
  <c r="AB1240" i="9"/>
  <c r="AB1224" i="9"/>
  <c r="AB1208" i="9"/>
  <c r="AB1192" i="9"/>
  <c r="AB1176" i="9"/>
  <c r="AB1160" i="9"/>
  <c r="AB1144" i="9"/>
  <c r="AB1128" i="9"/>
  <c r="AB1112" i="9"/>
  <c r="AB1096" i="9"/>
  <c r="AB1080" i="9"/>
  <c r="AB1064" i="9"/>
  <c r="AB1048" i="9"/>
  <c r="AB1032" i="9"/>
  <c r="AB1016" i="9"/>
  <c r="AC1773" i="9"/>
  <c r="AC1757" i="9"/>
  <c r="AC1741" i="9"/>
  <c r="AC1725" i="9"/>
  <c r="AC1709" i="9"/>
  <c r="AC1693" i="9"/>
  <c r="AC1677" i="9"/>
  <c r="AC1661" i="9"/>
  <c r="AC1645" i="9"/>
  <c r="AC1629" i="9"/>
  <c r="AC1613" i="9"/>
  <c r="AC1597" i="9"/>
  <c r="AC1581" i="9"/>
  <c r="AC1565" i="9"/>
  <c r="AC1549" i="9"/>
  <c r="AC1533" i="9"/>
  <c r="AC1517" i="9"/>
  <c r="AC1501" i="9"/>
  <c r="AC1485" i="9"/>
  <c r="AC1469" i="9"/>
  <c r="AC1453" i="9"/>
  <c r="AC1437" i="9"/>
  <c r="AC1421" i="9"/>
  <c r="AC1405" i="9"/>
  <c r="AC1389" i="9"/>
  <c r="AC1373" i="9"/>
  <c r="AC1357" i="9"/>
  <c r="AC1988" i="9"/>
  <c r="AC1972" i="9"/>
  <c r="AC1956" i="9"/>
  <c r="AC1940" i="9"/>
  <c r="AC1924" i="9"/>
  <c r="AC1908" i="9"/>
  <c r="AC1892" i="9"/>
  <c r="AC1876" i="9"/>
  <c r="AC1860" i="9"/>
  <c r="AC1844" i="9"/>
  <c r="AC1795" i="9"/>
  <c r="AC1343" i="9"/>
  <c r="AC1800" i="9"/>
  <c r="AC1262" i="9"/>
  <c r="AC1246" i="9"/>
  <c r="AC1230" i="9"/>
  <c r="AC1214" i="9"/>
  <c r="AC1198" i="9"/>
  <c r="AC1182" i="9"/>
  <c r="AC1166" i="9"/>
  <c r="AC1150" i="9"/>
  <c r="AC1134" i="9"/>
  <c r="AC1118" i="9"/>
  <c r="AC1102" i="9"/>
  <c r="AC1086" i="9"/>
  <c r="AC1070" i="9"/>
  <c r="AC1054" i="9"/>
  <c r="AC1038" i="9"/>
  <c r="AC1022" i="9"/>
  <c r="AC1006" i="9"/>
  <c r="AC990" i="9"/>
  <c r="AC974" i="9"/>
  <c r="AC958" i="9"/>
  <c r="AC1837" i="9"/>
  <c r="AC1834" i="9"/>
  <c r="AC1335" i="9"/>
  <c r="AC1319" i="9"/>
  <c r="AC1303" i="9"/>
  <c r="AC1287" i="9"/>
  <c r="G5" i="9"/>
  <c r="G21" i="9"/>
  <c r="G37" i="9"/>
  <c r="G53" i="9"/>
  <c r="G69" i="9"/>
  <c r="G85" i="9"/>
  <c r="AH271" i="9"/>
  <c r="O277" i="9"/>
  <c r="AC282" i="9"/>
  <c r="AH287" i="9"/>
  <c r="O293" i="9"/>
  <c r="AC298" i="9"/>
  <c r="AH303" i="9"/>
  <c r="O309" i="9"/>
  <c r="AC314" i="9"/>
  <c r="AH319" i="9"/>
  <c r="O325" i="9"/>
  <c r="AC330" i="9"/>
  <c r="AH335" i="9"/>
  <c r="O341" i="9"/>
  <c r="AC346" i="9"/>
  <c r="AH351" i="9"/>
  <c r="O357" i="9"/>
  <c r="AC362" i="9"/>
  <c r="AH367" i="9"/>
  <c r="O373" i="9"/>
  <c r="AC378" i="9"/>
  <c r="AH383" i="9"/>
  <c r="O389" i="9"/>
  <c r="AC394" i="9"/>
  <c r="AH399" i="9"/>
  <c r="O405" i="9"/>
  <c r="AC410" i="9"/>
  <c r="AH415" i="9"/>
  <c r="O421" i="9"/>
  <c r="AC426" i="9"/>
  <c r="AH431" i="9"/>
  <c r="O437" i="9"/>
  <c r="AC442" i="9"/>
  <c r="AH447" i="9"/>
  <c r="O453" i="9"/>
  <c r="AC458" i="9"/>
  <c r="AH463" i="9"/>
  <c r="O469" i="9"/>
  <c r="AC474" i="9"/>
  <c r="AH479" i="9"/>
  <c r="O485" i="9"/>
  <c r="AC490" i="9"/>
  <c r="AH495" i="9"/>
  <c r="O501" i="9"/>
  <c r="AC506" i="9"/>
  <c r="AH511" i="9"/>
  <c r="O517" i="9"/>
  <c r="AC522" i="9"/>
  <c r="AH527" i="9"/>
  <c r="O533" i="9"/>
  <c r="AC538" i="9"/>
  <c r="AH543" i="9"/>
  <c r="O549" i="9"/>
  <c r="AC554" i="9"/>
  <c r="AH559" i="9"/>
  <c r="O565" i="9"/>
  <c r="AC570" i="9"/>
  <c r="AH575" i="9"/>
  <c r="O581" i="9"/>
  <c r="AC586" i="9"/>
  <c r="AH591" i="9"/>
  <c r="O597" i="9"/>
  <c r="AC602" i="9"/>
  <c r="AH607" i="9"/>
  <c r="O613" i="9"/>
  <c r="AC618" i="9"/>
  <c r="AH623" i="9"/>
  <c r="O629" i="9"/>
  <c r="AC634" i="9"/>
  <c r="AH639" i="9"/>
  <c r="O645" i="9"/>
  <c r="AC650" i="9"/>
  <c r="AH655" i="9"/>
  <c r="O661" i="9"/>
  <c r="AC666" i="9"/>
  <c r="AH671" i="9"/>
  <c r="O677" i="9"/>
  <c r="AC682" i="9"/>
  <c r="AH687" i="9"/>
  <c r="O693" i="9"/>
  <c r="AC698" i="9"/>
  <c r="AH703" i="9"/>
  <c r="O709" i="9"/>
  <c r="AC714" i="9"/>
  <c r="AH719" i="9"/>
  <c r="O725" i="9"/>
  <c r="AC730" i="9"/>
  <c r="AH735" i="9"/>
  <c r="O741" i="9"/>
  <c r="AC746" i="9"/>
  <c r="AH751" i="9"/>
  <c r="O757" i="9"/>
  <c r="AC762" i="9"/>
  <c r="AH767" i="9"/>
  <c r="O773" i="9"/>
  <c r="AC778" i="9"/>
  <c r="AH783" i="9"/>
  <c r="O789" i="9"/>
  <c r="AC794" i="9"/>
  <c r="AH799" i="9"/>
  <c r="O805" i="9"/>
  <c r="AC810" i="9"/>
  <c r="AH815" i="9"/>
  <c r="O821" i="9"/>
  <c r="AC826" i="9"/>
  <c r="AH831" i="9"/>
  <c r="O837" i="9"/>
  <c r="AC842" i="9"/>
  <c r="AH847" i="9"/>
  <c r="O853" i="9"/>
  <c r="AC858" i="9"/>
  <c r="AH863" i="9"/>
  <c r="O869" i="9"/>
  <c r="AC874" i="9"/>
  <c r="AH879" i="9"/>
  <c r="O885" i="9"/>
  <c r="AC890" i="9"/>
  <c r="AH895" i="9"/>
  <c r="O901" i="9"/>
  <c r="AC906" i="9"/>
  <c r="AC914" i="9"/>
  <c r="AC930" i="9"/>
  <c r="AB946" i="9"/>
  <c r="AB962" i="9"/>
  <c r="AB978" i="9"/>
  <c r="AB994" i="9"/>
  <c r="AC1093" i="9"/>
  <c r="G28" i="9"/>
  <c r="G44" i="9"/>
  <c r="G68" i="9"/>
  <c r="G84" i="9"/>
  <c r="G96" i="9"/>
  <c r="G104" i="9"/>
  <c r="G112" i="9"/>
  <c r="G120" i="9"/>
  <c r="G129" i="9"/>
  <c r="G137" i="9"/>
  <c r="G146" i="9"/>
  <c r="G154" i="9"/>
  <c r="G163" i="9"/>
  <c r="G171" i="9"/>
  <c r="G180" i="9"/>
  <c r="G188" i="9"/>
  <c r="G196" i="9"/>
  <c r="G205" i="9"/>
  <c r="G213" i="9"/>
  <c r="G221" i="9"/>
  <c r="G229" i="9"/>
  <c r="G237" i="9"/>
  <c r="G245" i="9"/>
  <c r="G256" i="9"/>
  <c r="G266" i="9"/>
  <c r="AC281" i="9"/>
  <c r="AC297" i="9"/>
  <c r="AC313" i="9"/>
  <c r="AC329" i="9"/>
  <c r="AC345" i="9"/>
  <c r="AH362" i="9"/>
  <c r="O380" i="9"/>
  <c r="O396" i="9"/>
  <c r="O412" i="9"/>
  <c r="O428" i="9"/>
  <c r="O444" i="9"/>
  <c r="O460" i="9"/>
  <c r="O480" i="9"/>
  <c r="AC497" i="9"/>
  <c r="AC513" i="9"/>
  <c r="AH526" i="9"/>
  <c r="AC537" i="9"/>
  <c r="AC549" i="9"/>
  <c r="AC565" i="9"/>
  <c r="AC581" i="9"/>
  <c r="AH594" i="9"/>
  <c r="AH610" i="9"/>
  <c r="AH626" i="9"/>
  <c r="AH642" i="9"/>
  <c r="AH658" i="9"/>
  <c r="AC677" i="9"/>
  <c r="AC693" i="9"/>
  <c r="AC709" i="9"/>
  <c r="AC725" i="9"/>
  <c r="AC741" i="9"/>
  <c r="AH754" i="9"/>
  <c r="AH770" i="9"/>
  <c r="AH786" i="9"/>
  <c r="O804" i="9"/>
  <c r="O820" i="9"/>
  <c r="AC837" i="9"/>
  <c r="AH854" i="9"/>
  <c r="AH870" i="9"/>
  <c r="AH886" i="9"/>
  <c r="O900" i="9"/>
  <c r="AC917" i="9"/>
  <c r="AC933" i="9"/>
  <c r="V1073" i="9"/>
  <c r="N1984" i="9"/>
  <c r="N1944" i="9"/>
  <c r="N1904" i="9"/>
  <c r="N1864" i="9"/>
  <c r="N1820" i="9"/>
  <c r="N1780" i="9"/>
  <c r="N1740" i="9"/>
  <c r="N1700" i="9"/>
  <c r="N1660" i="9"/>
  <c r="N1620" i="9"/>
  <c r="N1588" i="9"/>
  <c r="N1548" i="9"/>
  <c r="N1508" i="9"/>
  <c r="N1472" i="9"/>
  <c r="N1436" i="9"/>
  <c r="N1396" i="9"/>
  <c r="N1356" i="9"/>
  <c r="N1309" i="9"/>
  <c r="N1265" i="9"/>
  <c r="N1225" i="9"/>
  <c r="N1181" i="9"/>
  <c r="N1137" i="9"/>
  <c r="N1093" i="9"/>
  <c r="N1053" i="9"/>
  <c r="N1033" i="9"/>
  <c r="N960" i="9"/>
  <c r="N889" i="9"/>
  <c r="N845" i="9"/>
  <c r="N801" i="9"/>
  <c r="N757" i="9"/>
  <c r="N713" i="9"/>
  <c r="N673" i="9"/>
  <c r="N629" i="9"/>
  <c r="N589" i="9"/>
  <c r="N545" i="9"/>
  <c r="N501" i="9"/>
  <c r="N457" i="9"/>
  <c r="N413" i="9"/>
  <c r="N369" i="9"/>
  <c r="N325" i="9"/>
  <c r="N285" i="9"/>
  <c r="N932" i="9"/>
  <c r="N247" i="9"/>
  <c r="N203" i="9"/>
  <c r="N163" i="9"/>
  <c r="N119" i="9"/>
  <c r="N75" i="9"/>
  <c r="N39" i="9"/>
  <c r="N985" i="9"/>
  <c r="AD853" i="9"/>
  <c r="AD813" i="9"/>
  <c r="AD757" i="9"/>
  <c r="AD705" i="9"/>
  <c r="AD653" i="9"/>
  <c r="AD597" i="9"/>
  <c r="AD545" i="9"/>
  <c r="AD493" i="9"/>
  <c r="AD445" i="9"/>
  <c r="AD393" i="9"/>
  <c r="AD337" i="9"/>
  <c r="AD281" i="9"/>
  <c r="H91" i="9"/>
  <c r="H195" i="9"/>
  <c r="O1988" i="9"/>
  <c r="O1952" i="9"/>
  <c r="O1900" i="9"/>
  <c r="O1852" i="9"/>
  <c r="O1796" i="9"/>
  <c r="O1740" i="9"/>
  <c r="O1680" i="9"/>
  <c r="O1624" i="9"/>
  <c r="O1576" i="9"/>
  <c r="O1520" i="9"/>
  <c r="O1464" i="9"/>
  <c r="O1408" i="9"/>
  <c r="O1331" i="9"/>
  <c r="O1275" i="9"/>
  <c r="O1223" i="9"/>
  <c r="O1171" i="9"/>
  <c r="O1115" i="9"/>
  <c r="O1063" i="9"/>
  <c r="O1007" i="9"/>
  <c r="O955" i="9"/>
  <c r="U1975" i="9"/>
  <c r="U1923" i="9"/>
  <c r="U1867" i="9"/>
  <c r="U1815" i="9"/>
  <c r="U1689" i="9"/>
  <c r="U1481" i="9"/>
  <c r="U1317" i="9"/>
  <c r="U1265" i="9"/>
  <c r="U1213" i="9"/>
  <c r="U1161" i="9"/>
  <c r="U1109" i="9"/>
  <c r="U1057" i="9"/>
  <c r="U1001" i="9"/>
  <c r="U949" i="9"/>
  <c r="U1728" i="9"/>
  <c r="U1488" i="9"/>
  <c r="U1687" i="9"/>
  <c r="U1479" i="9"/>
  <c r="U1694" i="9"/>
  <c r="U1486" i="9"/>
  <c r="V1007" i="9"/>
  <c r="G1995" i="9"/>
  <c r="G1947" i="9"/>
  <c r="G1895" i="9"/>
  <c r="G1847" i="9"/>
  <c r="G1799" i="9"/>
  <c r="G1656" i="9"/>
  <c r="G1448" i="9"/>
  <c r="G1249" i="9"/>
  <c r="G1201" i="9"/>
  <c r="G1149" i="9"/>
  <c r="G1097" i="9"/>
  <c r="G1045" i="9"/>
  <c r="G997" i="9"/>
  <c r="G945" i="9"/>
  <c r="G1727" i="9"/>
  <c r="G1519" i="9"/>
  <c r="G1348" i="9"/>
  <c r="G1296" i="9"/>
  <c r="G1690" i="9"/>
  <c r="G1530" i="9"/>
  <c r="G1761" i="9"/>
  <c r="G1569" i="9"/>
  <c r="G1361" i="9"/>
  <c r="V1952" i="9"/>
  <c r="V1900" i="9"/>
  <c r="V1772" i="9"/>
  <c r="V1720" i="9"/>
  <c r="V1668" i="9"/>
  <c r="V1608" i="9"/>
  <c r="V1552" i="9"/>
  <c r="V1500" i="9"/>
  <c r="V1448" i="9"/>
  <c r="V1388" i="9"/>
  <c r="V1336" i="9"/>
  <c r="V1284" i="9"/>
  <c r="V1229" i="9"/>
  <c r="V1177" i="9"/>
  <c r="V1113" i="9"/>
  <c r="AH1954" i="9"/>
  <c r="AH1914" i="9"/>
  <c r="AH1874" i="9"/>
  <c r="AH1822" i="9"/>
  <c r="AH1770" i="9"/>
  <c r="AH1722" i="9"/>
  <c r="AH1292" i="9"/>
  <c r="AH1212" i="9"/>
  <c r="AH1164" i="9"/>
  <c r="AH1116" i="9"/>
  <c r="AH1072" i="9"/>
  <c r="AH1024" i="9"/>
  <c r="AH976" i="9"/>
  <c r="AH1340" i="9"/>
  <c r="AH21" i="9"/>
  <c r="AH45" i="9"/>
  <c r="AH69" i="9"/>
  <c r="AC92" i="9"/>
  <c r="AC108" i="9"/>
  <c r="AC124" i="9"/>
  <c r="AC140" i="9"/>
  <c r="AC156" i="9"/>
  <c r="AC172" i="9"/>
  <c r="AC188" i="9"/>
  <c r="AC204" i="9"/>
  <c r="AC220" i="9"/>
  <c r="AC236" i="9"/>
  <c r="AC252" i="9"/>
  <c r="AB270" i="9"/>
  <c r="AB294" i="9"/>
  <c r="AB318" i="9"/>
  <c r="AB342" i="9"/>
  <c r="AB366" i="9"/>
  <c r="AB390" i="9"/>
  <c r="AB414" i="9"/>
  <c r="AB438" i="9"/>
  <c r="AB464" i="9"/>
  <c r="AB488" i="9"/>
  <c r="AB512" i="9"/>
  <c r="AB536" i="9"/>
  <c r="AB560" i="9"/>
  <c r="AB1610" i="9"/>
  <c r="AC1619" i="9"/>
  <c r="AC1008" i="9"/>
  <c r="AC440" i="9"/>
  <c r="AH705" i="9"/>
  <c r="H969" i="9"/>
  <c r="H694" i="9"/>
  <c r="H438" i="9"/>
  <c r="AG1994" i="9"/>
  <c r="AG1738" i="9"/>
  <c r="AG1482" i="9"/>
  <c r="AG1227" i="9"/>
  <c r="AG907" i="9"/>
  <c r="AG651" i="9"/>
  <c r="AG395" i="9"/>
  <c r="AG188" i="9"/>
  <c r="T1752" i="9"/>
  <c r="T1580" i="9"/>
  <c r="T1516" i="9"/>
  <c r="T1452" i="9"/>
  <c r="T1388" i="9"/>
  <c r="T1971" i="9"/>
  <c r="T1907" i="9"/>
  <c r="T1843" i="9"/>
  <c r="T1779" i="9"/>
  <c r="T1292" i="9"/>
  <c r="T1228" i="9"/>
  <c r="T1164" i="9"/>
  <c r="T1100" i="9"/>
  <c r="T1036" i="9"/>
  <c r="T972" i="9"/>
  <c r="T875" i="9"/>
  <c r="T811" i="9"/>
  <c r="T747" i="9"/>
  <c r="T683" i="9"/>
  <c r="T619" i="9"/>
  <c r="T555" i="9"/>
  <c r="T491" i="9"/>
  <c r="T427" i="9"/>
  <c r="T363" i="9"/>
  <c r="T299" i="9"/>
  <c r="T235" i="9"/>
  <c r="T171" i="9"/>
  <c r="T107" i="9"/>
  <c r="T43" i="9"/>
  <c r="T918" i="9"/>
  <c r="U46" i="9"/>
  <c r="U889" i="9"/>
  <c r="U825" i="9"/>
  <c r="U761" i="9"/>
  <c r="U697" i="9"/>
  <c r="U633" i="9"/>
  <c r="U569" i="9"/>
  <c r="U505" i="9"/>
  <c r="U441" i="9"/>
  <c r="U377" i="9"/>
  <c r="U313" i="9"/>
  <c r="N1978" i="9"/>
  <c r="N1914" i="9"/>
  <c r="N1850" i="9"/>
  <c r="N1786" i="9"/>
  <c r="N1722" i="9"/>
  <c r="N1658" i="9"/>
  <c r="N1594" i="9"/>
  <c r="N1530" i="9"/>
  <c r="N1466" i="9"/>
  <c r="N1402" i="9"/>
  <c r="N1338" i="9"/>
  <c r="N1275" i="9"/>
  <c r="N1211" i="9"/>
  <c r="N1147" i="9"/>
  <c r="N1083" i="9"/>
  <c r="N1019" i="9"/>
  <c r="N891" i="9"/>
  <c r="N827" i="9"/>
  <c r="N763" i="9"/>
  <c r="N699" i="9"/>
  <c r="N635" i="9"/>
  <c r="N571" i="9"/>
  <c r="N507" i="9"/>
  <c r="N443" i="9"/>
  <c r="N379" i="9"/>
  <c r="N315" i="9"/>
  <c r="N942" i="9"/>
  <c r="N237" i="9"/>
  <c r="N173" i="9"/>
  <c r="N109" i="9"/>
  <c r="N45" i="9"/>
  <c r="H15" i="9"/>
  <c r="H143" i="9"/>
  <c r="U272" i="9"/>
  <c r="O1942" i="9"/>
  <c r="O1878" i="9"/>
  <c r="O1814" i="9"/>
  <c r="O1750" i="9"/>
  <c r="O1686" i="9"/>
  <c r="O1622" i="9"/>
  <c r="O1558" i="9"/>
  <c r="O1494" i="9"/>
  <c r="O1430" i="9"/>
  <c r="O1366" i="9"/>
  <c r="O1285" i="9"/>
  <c r="O1221" i="9"/>
  <c r="O1157" i="9"/>
  <c r="O1093" i="9"/>
  <c r="O1029" i="9"/>
  <c r="O965" i="9"/>
  <c r="U1977" i="9"/>
  <c r="U1913" i="9"/>
  <c r="U1849" i="9"/>
  <c r="U1785" i="9"/>
  <c r="U1553" i="9"/>
  <c r="U1323" i="9"/>
  <c r="U1259" i="9"/>
  <c r="U1195" i="9"/>
  <c r="U1131" i="9"/>
  <c r="U1067" i="9"/>
  <c r="U1003" i="9"/>
  <c r="U939" i="9"/>
  <c r="U1640" i="9"/>
  <c r="U1384" i="9"/>
  <c r="U1551" i="9"/>
  <c r="U1718" i="9"/>
  <c r="U1462" i="9"/>
  <c r="V963" i="9"/>
  <c r="V1051" i="9"/>
  <c r="G1965" i="9"/>
  <c r="G1901" i="9"/>
  <c r="G1881" i="9"/>
  <c r="G1861" i="9"/>
  <c r="G1837" i="9"/>
  <c r="G1817" i="9"/>
  <c r="G1797" i="9"/>
  <c r="G1760" i="9"/>
  <c r="G1680" i="9"/>
  <c r="G1600" i="9"/>
  <c r="G1504" i="9"/>
  <c r="G1424" i="9"/>
  <c r="G1271" i="9"/>
  <c r="G1247" i="9"/>
  <c r="G1227" i="9"/>
  <c r="G1207" i="9"/>
  <c r="G1183" i="9"/>
  <c r="G1163" i="9"/>
  <c r="G1143" i="9"/>
  <c r="G1123" i="9"/>
  <c r="G1107" i="9"/>
  <c r="G1091" i="9"/>
  <c r="G1075" i="9"/>
  <c r="G1059" i="9"/>
  <c r="G1043" i="9"/>
  <c r="G1027" i="9"/>
  <c r="G1011" i="9"/>
  <c r="G995" i="9"/>
  <c r="G979" i="9"/>
  <c r="G963" i="9"/>
  <c r="G947" i="9"/>
  <c r="G931" i="9"/>
  <c r="G915" i="9"/>
  <c r="G1735" i="9"/>
  <c r="G1671" i="9"/>
  <c r="G1607" i="9"/>
  <c r="G1543" i="9"/>
  <c r="G1479" i="9"/>
  <c r="G1415" i="9"/>
  <c r="G1354" i="9"/>
  <c r="G1338" i="9"/>
  <c r="G1322" i="9"/>
  <c r="G1306" i="9"/>
  <c r="G1290" i="9"/>
  <c r="G1274" i="9"/>
  <c r="G1714" i="9"/>
  <c r="G1650" i="9"/>
  <c r="G1586" i="9"/>
  <c r="G1522" i="9"/>
  <c r="G1458" i="9"/>
  <c r="G1394" i="9"/>
  <c r="G1753" i="9"/>
  <c r="G1689" i="9"/>
  <c r="G1625" i="9"/>
  <c r="G1561" i="9"/>
  <c r="G1497" i="9"/>
  <c r="G1433" i="9"/>
  <c r="G1369" i="9"/>
  <c r="V1986" i="9"/>
  <c r="V1970" i="9"/>
  <c r="V1954" i="9"/>
  <c r="V1938" i="9"/>
  <c r="V1922" i="9"/>
  <c r="V1906" i="9"/>
  <c r="V1890" i="9"/>
  <c r="V1874" i="9"/>
  <c r="V1858" i="9"/>
  <c r="V1842" i="9"/>
  <c r="V1826" i="9"/>
  <c r="V1810" i="9"/>
  <c r="V1794" i="9"/>
  <c r="V1778" i="9"/>
  <c r="V1762" i="9"/>
  <c r="V1746" i="9"/>
  <c r="V1730" i="9"/>
  <c r="V1714" i="9"/>
  <c r="V1698" i="9"/>
  <c r="V1682" i="9"/>
  <c r="V1666" i="9"/>
  <c r="V1650" i="9"/>
  <c r="V1634" i="9"/>
  <c r="V1618" i="9"/>
  <c r="V1602" i="9"/>
  <c r="V1586" i="9"/>
  <c r="V1570" i="9"/>
  <c r="V1554" i="9"/>
  <c r="V1538" i="9"/>
  <c r="V1522" i="9"/>
  <c r="V1506" i="9"/>
  <c r="V1490" i="9"/>
  <c r="V1474" i="9"/>
  <c r="V1458" i="9"/>
  <c r="V1442" i="9"/>
  <c r="V1426" i="9"/>
  <c r="V1410" i="9"/>
  <c r="V1394" i="9"/>
  <c r="V1378" i="9"/>
  <c r="V1362" i="9"/>
  <c r="V1346" i="9"/>
  <c r="V1330" i="9"/>
  <c r="V1314" i="9"/>
  <c r="V1298" i="9"/>
  <c r="V1282" i="9"/>
  <c r="V1267" i="9"/>
  <c r="V1251" i="9"/>
  <c r="V1235" i="9"/>
  <c r="V1219" i="9"/>
  <c r="V1203" i="9"/>
  <c r="V1187" i="9"/>
  <c r="V1171" i="9"/>
  <c r="V1155" i="9"/>
  <c r="V1139" i="9"/>
  <c r="V1123" i="9"/>
  <c r="V1107" i="9"/>
  <c r="AH1988" i="9"/>
  <c r="AH1972" i="9"/>
  <c r="AH1956" i="9"/>
  <c r="AH1940" i="9"/>
  <c r="AH1924" i="9"/>
  <c r="AH1908" i="9"/>
  <c r="AH1892" i="9"/>
  <c r="AH1876" i="9"/>
  <c r="AH1860" i="9"/>
  <c r="AH1844" i="9"/>
  <c r="AH1828" i="9"/>
  <c r="AH1812" i="9"/>
  <c r="AH1796" i="9"/>
  <c r="AH1780" i="9"/>
  <c r="AH1764" i="9"/>
  <c r="AH1748" i="9"/>
  <c r="AH1732" i="9"/>
  <c r="AH1716" i="9"/>
  <c r="AH1700" i="9"/>
  <c r="AH1684" i="9"/>
  <c r="AH1668" i="9"/>
  <c r="AH1652" i="9"/>
  <c r="AH1636" i="9"/>
  <c r="AH1620" i="9"/>
  <c r="AH1604" i="9"/>
  <c r="AH1588" i="9"/>
  <c r="AH1572" i="9"/>
  <c r="AH1556" i="9"/>
  <c r="AH1540" i="9"/>
  <c r="AH1524" i="9"/>
  <c r="AH1508" i="9"/>
  <c r="AH1492" i="9"/>
  <c r="AH1476" i="9"/>
  <c r="AH1460" i="9"/>
  <c r="AH1444" i="9"/>
  <c r="AH1428" i="9"/>
  <c r="AH1412" i="9"/>
  <c r="AH1396" i="9"/>
  <c r="AH1380" i="9"/>
  <c r="AH1364" i="9"/>
  <c r="AH1330" i="9"/>
  <c r="AH1314" i="9"/>
  <c r="AH1298" i="9"/>
  <c r="AH1282" i="9"/>
  <c r="AH1266" i="9"/>
  <c r="AH1250" i="9"/>
  <c r="AH1234" i="9"/>
  <c r="AH1218" i="9"/>
  <c r="AH1202" i="9"/>
  <c r="AH1186" i="9"/>
  <c r="AH1170" i="9"/>
  <c r="AH1154" i="9"/>
  <c r="AH1138" i="9"/>
  <c r="AH1122" i="9"/>
  <c r="AH1106" i="9"/>
  <c r="AH1090" i="9"/>
  <c r="AH1074" i="9"/>
  <c r="AH1058" i="9"/>
  <c r="AH1042" i="9"/>
  <c r="AH1026" i="9"/>
  <c r="AH1010" i="9"/>
  <c r="AH994" i="9"/>
  <c r="AH978" i="9"/>
  <c r="AH962" i="9"/>
  <c r="AH946" i="9"/>
  <c r="AH1342" i="9"/>
  <c r="AH8" i="9"/>
  <c r="AH16" i="9"/>
  <c r="AH24" i="9"/>
  <c r="AH32" i="9"/>
  <c r="AH40" i="9"/>
  <c r="AH48" i="9"/>
  <c r="AH56" i="9"/>
  <c r="AH64" i="9"/>
  <c r="AH72" i="9"/>
  <c r="AH80" i="9"/>
  <c r="AH88" i="9"/>
  <c r="AC94" i="9"/>
  <c r="AH99" i="9"/>
  <c r="O105" i="9"/>
  <c r="AC110" i="9"/>
  <c r="AH115" i="9"/>
  <c r="O121" i="9"/>
  <c r="AC126" i="9"/>
  <c r="AH131" i="9"/>
  <c r="O137" i="9"/>
  <c r="AC142" i="9"/>
  <c r="AH147" i="9"/>
  <c r="O153" i="9"/>
  <c r="AC158" i="9"/>
  <c r="AH163" i="9"/>
  <c r="O169" i="9"/>
  <c r="AC174" i="9"/>
  <c r="AH179" i="9"/>
  <c r="O185" i="9"/>
  <c r="AC190" i="9"/>
  <c r="AH195" i="9"/>
  <c r="O201" i="9"/>
  <c r="AC206" i="9"/>
  <c r="AH211" i="9"/>
  <c r="O217" i="9"/>
  <c r="AC222" i="9"/>
  <c r="AH227" i="9"/>
  <c r="O233" i="9"/>
  <c r="AC238" i="9"/>
  <c r="AH243" i="9"/>
  <c r="O249" i="9"/>
  <c r="AC254" i="9"/>
  <c r="AH259" i="9"/>
  <c r="O265" i="9"/>
  <c r="AB271" i="9"/>
  <c r="AB279" i="9"/>
  <c r="AB287" i="9"/>
  <c r="AB295" i="9"/>
  <c r="AB303" i="9"/>
  <c r="AB311" i="9"/>
  <c r="AB319" i="9"/>
  <c r="AB327" i="9"/>
  <c r="AB335" i="9"/>
  <c r="AB343" i="9"/>
  <c r="AB351" i="9"/>
  <c r="AB359" i="9"/>
  <c r="AB367" i="9"/>
  <c r="AB375" i="9"/>
  <c r="AB383" i="9"/>
  <c r="AB391" i="9"/>
  <c r="AB399" i="9"/>
  <c r="AB407" i="9"/>
  <c r="AB415" i="9"/>
  <c r="AB423" i="9"/>
  <c r="AB431" i="9"/>
  <c r="AB439" i="9"/>
  <c r="AB447" i="9"/>
  <c r="AB455" i="9"/>
  <c r="AB463" i="9"/>
  <c r="AB471" i="9"/>
  <c r="AB479" i="9"/>
  <c r="AB487" i="9"/>
  <c r="AB495" i="9"/>
  <c r="AB503" i="9"/>
  <c r="AB511" i="9"/>
  <c r="AB519" i="9"/>
  <c r="AB527" i="9"/>
  <c r="AB535" i="9"/>
  <c r="AB543" i="9"/>
  <c r="AB551" i="9"/>
  <c r="AB559" i="9"/>
  <c r="AB567" i="9"/>
  <c r="AB575" i="9"/>
  <c r="AB583" i="9"/>
  <c r="AB591" i="9"/>
  <c r="AB599" i="9"/>
  <c r="AB607" i="9"/>
  <c r="AB615" i="9"/>
  <c r="AB623" i="9"/>
  <c r="AB631" i="9"/>
  <c r="AB639" i="9"/>
  <c r="AB647" i="9"/>
  <c r="AB655" i="9"/>
  <c r="AB663" i="9"/>
  <c r="AB671" i="9"/>
  <c r="AB679" i="9"/>
  <c r="AB687" i="9"/>
  <c r="AB695" i="9"/>
  <c r="AB703" i="9"/>
  <c r="AB711" i="9"/>
  <c r="AB719" i="9"/>
  <c r="AB727" i="9"/>
  <c r="AB735" i="9"/>
  <c r="AB743" i="9"/>
  <c r="AB751" i="9"/>
  <c r="AB759" i="9"/>
  <c r="AB767" i="9"/>
  <c r="AB775" i="9"/>
  <c r="AB783" i="9"/>
  <c r="AB791" i="9"/>
  <c r="AB799" i="9"/>
  <c r="AB807" i="9"/>
  <c r="AB815" i="9"/>
  <c r="AB823" i="9"/>
  <c r="AB831" i="9"/>
  <c r="AB839" i="9"/>
  <c r="AB847" i="9"/>
  <c r="AB855" i="9"/>
  <c r="AB863" i="9"/>
  <c r="AB871" i="9"/>
  <c r="AB879" i="9"/>
  <c r="AB887" i="9"/>
  <c r="AB895" i="9"/>
  <c r="AB903" i="9"/>
  <c r="AB910" i="9"/>
  <c r="AB914" i="9"/>
  <c r="AB918" i="9"/>
  <c r="AB922" i="9"/>
  <c r="AB926" i="9"/>
  <c r="AB930" i="9"/>
  <c r="AB934" i="9"/>
  <c r="AB938" i="9"/>
  <c r="AB942" i="9"/>
  <c r="V956" i="9"/>
  <c r="V972" i="9"/>
  <c r="V988" i="9"/>
  <c r="V1008" i="9"/>
  <c r="V1040" i="9"/>
  <c r="V1072" i="9"/>
  <c r="V1104" i="9"/>
  <c r="AB1988" i="9"/>
  <c r="AB1972" i="9"/>
  <c r="AB1956" i="9"/>
  <c r="AB1940" i="9"/>
  <c r="AB1924" i="9"/>
  <c r="AB1908" i="9"/>
  <c r="AB1892" i="9"/>
  <c r="AB1876" i="9"/>
  <c r="AB1860" i="9"/>
  <c r="AB1844" i="9"/>
  <c r="AB1828" i="9"/>
  <c r="AB1812" i="9"/>
  <c r="AB1796" i="9"/>
  <c r="AB1780" i="9"/>
  <c r="AB1764" i="9"/>
  <c r="AB1748" i="9"/>
  <c r="AB1732" i="9"/>
  <c r="AB1716" i="9"/>
  <c r="AB1700" i="9"/>
  <c r="AB1684" i="9"/>
  <c r="AB1668" i="9"/>
  <c r="AB1652" i="9"/>
  <c r="AB1636" i="9"/>
  <c r="AB1620" i="9"/>
  <c r="AB1604" i="9"/>
  <c r="AB1588" i="9"/>
  <c r="AB1572" i="9"/>
  <c r="AB1556" i="9"/>
  <c r="AB1540" i="9"/>
  <c r="AB1524" i="9"/>
  <c r="AB1508" i="9"/>
  <c r="AB1492" i="9"/>
  <c r="AB1476" i="9"/>
  <c r="AB1460" i="9"/>
  <c r="AB1444" i="9"/>
  <c r="AB1428" i="9"/>
  <c r="AB1412" i="9"/>
  <c r="AB1396" i="9"/>
  <c r="AB1380" i="9"/>
  <c r="AB1364" i="9"/>
  <c r="AB1348" i="9"/>
  <c r="AB1332" i="9"/>
  <c r="AB1316" i="9"/>
  <c r="AB1300" i="9"/>
  <c r="AB1284" i="9"/>
  <c r="AB1268" i="9"/>
  <c r="AB1252" i="9"/>
  <c r="AB1236" i="9"/>
  <c r="AB1220" i="9"/>
  <c r="AB1204" i="9"/>
  <c r="AB1188" i="9"/>
  <c r="AB1172" i="9"/>
  <c r="AB1156" i="9"/>
  <c r="AB1140" i="9"/>
  <c r="AB1124" i="9"/>
  <c r="AB1108" i="9"/>
  <c r="AB1092" i="9"/>
  <c r="AB1076" i="9"/>
  <c r="AB1060" i="9"/>
  <c r="AB1044" i="9"/>
  <c r="AB1028" i="9"/>
  <c r="AB1012" i="9"/>
  <c r="AC1769" i="9"/>
  <c r="AC1753" i="9"/>
  <c r="AC1737" i="9"/>
  <c r="AC1721" i="9"/>
  <c r="AC1705" i="9"/>
  <c r="AC1689" i="9"/>
  <c r="AC1673" i="9"/>
  <c r="AC1657" i="9"/>
  <c r="AC1641" i="9"/>
  <c r="AC1625" i="9"/>
  <c r="AC1609" i="9"/>
  <c r="AC1593" i="9"/>
  <c r="AC1577" i="9"/>
  <c r="AC1561" i="9"/>
  <c r="AC1545" i="9"/>
  <c r="AC1529" i="9"/>
  <c r="AC1513" i="9"/>
  <c r="AC1497" i="9"/>
  <c r="AC1481" i="9"/>
  <c r="AC1465" i="9"/>
  <c r="AC1449" i="9"/>
  <c r="AC1433" i="9"/>
  <c r="AC1417" i="9"/>
  <c r="AC1401" i="9"/>
  <c r="AC1385" i="9"/>
  <c r="AC1369" i="9"/>
  <c r="AC2000" i="9"/>
  <c r="AC1984" i="9"/>
  <c r="AC1968" i="9"/>
  <c r="AC1952" i="9"/>
  <c r="AC1936" i="9"/>
  <c r="AC1920" i="9"/>
  <c r="AC1904" i="9"/>
  <c r="AC1888" i="9"/>
  <c r="AC1872" i="9"/>
  <c r="AC1856" i="9"/>
  <c r="AC1840" i="9"/>
  <c r="AC1779" i="9"/>
  <c r="AC1339" i="9"/>
  <c r="AC1784" i="9"/>
  <c r="AC1258" i="9"/>
  <c r="AC1242" i="9"/>
  <c r="AC1226" i="9"/>
  <c r="AC1210" i="9"/>
  <c r="AC1194" i="9"/>
  <c r="AC1178" i="9"/>
  <c r="AC1162" i="9"/>
  <c r="AC1146" i="9"/>
  <c r="AC1130" i="9"/>
  <c r="AC1114" i="9"/>
  <c r="AC1098" i="9"/>
  <c r="AC1082" i="9"/>
  <c r="AC1066" i="9"/>
  <c r="AC1050" i="9"/>
  <c r="AC1034" i="9"/>
  <c r="AC1018" i="9"/>
  <c r="AC1002" i="9"/>
  <c r="AC986" i="9"/>
  <c r="AC970" i="9"/>
  <c r="AC954" i="9"/>
  <c r="AC1821" i="9"/>
  <c r="AC1818" i="9"/>
  <c r="AC1331" i="9"/>
  <c r="AC1315" i="9"/>
  <c r="AC1299" i="9"/>
  <c r="AC1283" i="9"/>
  <c r="G9" i="9"/>
  <c r="G25" i="9"/>
  <c r="G41" i="9"/>
  <c r="G57" i="9"/>
  <c r="G73" i="9"/>
  <c r="G89" i="9"/>
  <c r="O273" i="9"/>
  <c r="AC278" i="9"/>
  <c r="AH283" i="9"/>
  <c r="O289" i="9"/>
  <c r="AC294" i="9"/>
  <c r="AH299" i="9"/>
  <c r="O305" i="9"/>
  <c r="AC310" i="9"/>
  <c r="AH315" i="9"/>
  <c r="O321" i="9"/>
  <c r="AC326" i="9"/>
  <c r="AH331" i="9"/>
  <c r="O337" i="9"/>
  <c r="AC342" i="9"/>
  <c r="AH347" i="9"/>
  <c r="O353" i="9"/>
  <c r="AC358" i="9"/>
  <c r="AH363" i="9"/>
  <c r="O369" i="9"/>
  <c r="AC374" i="9"/>
  <c r="AH379" i="9"/>
  <c r="O385" i="9"/>
  <c r="AC390" i="9"/>
  <c r="AH395" i="9"/>
  <c r="O401" i="9"/>
  <c r="AC406" i="9"/>
  <c r="AH411" i="9"/>
  <c r="O417" i="9"/>
  <c r="AC422" i="9"/>
  <c r="AH427" i="9"/>
  <c r="O433" i="9"/>
  <c r="AC438" i="9"/>
  <c r="AH443" i="9"/>
  <c r="O449" i="9"/>
  <c r="AC454" i="9"/>
  <c r="AH459" i="9"/>
  <c r="O465" i="9"/>
  <c r="AC470" i="9"/>
  <c r="AH475" i="9"/>
  <c r="O481" i="9"/>
  <c r="AC486" i="9"/>
  <c r="AH491" i="9"/>
  <c r="O497" i="9"/>
  <c r="AC502" i="9"/>
  <c r="AH507" i="9"/>
  <c r="O513" i="9"/>
  <c r="AC518" i="9"/>
  <c r="AH523" i="9"/>
  <c r="O529" i="9"/>
  <c r="AC534" i="9"/>
  <c r="AH539" i="9"/>
  <c r="O545" i="9"/>
  <c r="AC550" i="9"/>
  <c r="AH555" i="9"/>
  <c r="O561" i="9"/>
  <c r="AC566" i="9"/>
  <c r="AH571" i="9"/>
  <c r="O577" i="9"/>
  <c r="AC582" i="9"/>
  <c r="AH587" i="9"/>
  <c r="O593" i="9"/>
  <c r="AC598" i="9"/>
  <c r="AH603" i="9"/>
  <c r="O609" i="9"/>
  <c r="AC614" i="9"/>
  <c r="AH619" i="9"/>
  <c r="O625" i="9"/>
  <c r="AC630" i="9"/>
  <c r="AH635" i="9"/>
  <c r="O641" i="9"/>
  <c r="AC646" i="9"/>
  <c r="AH651" i="9"/>
  <c r="O657" i="9"/>
  <c r="AC662" i="9"/>
  <c r="AH667" i="9"/>
  <c r="O673" i="9"/>
  <c r="AC678" i="9"/>
  <c r="AH683" i="9"/>
  <c r="O689" i="9"/>
  <c r="AC694" i="9"/>
  <c r="AH699" i="9"/>
  <c r="O705" i="9"/>
  <c r="AC710" i="9"/>
  <c r="AH715" i="9"/>
  <c r="O721" i="9"/>
  <c r="AC726" i="9"/>
  <c r="AH731" i="9"/>
  <c r="O737" i="9"/>
  <c r="AC742" i="9"/>
  <c r="AH747" i="9"/>
  <c r="O753" i="9"/>
  <c r="AC758" i="9"/>
  <c r="AH763" i="9"/>
  <c r="O769" i="9"/>
  <c r="AC774" i="9"/>
  <c r="AH779" i="9"/>
  <c r="O785" i="9"/>
  <c r="AC790" i="9"/>
  <c r="AH795" i="9"/>
  <c r="O801" i="9"/>
  <c r="AC806" i="9"/>
  <c r="AH811" i="9"/>
  <c r="O817" i="9"/>
  <c r="AC822" i="9"/>
  <c r="AH827" i="9"/>
  <c r="O833" i="9"/>
  <c r="AC838" i="9"/>
  <c r="AH843" i="9"/>
  <c r="O849" i="9"/>
  <c r="AC854" i="9"/>
  <c r="AH859" i="9"/>
  <c r="O865" i="9"/>
  <c r="AC870" i="9"/>
  <c r="AH875" i="9"/>
  <c r="O881" i="9"/>
  <c r="AC886" i="9"/>
  <c r="AH891" i="9"/>
  <c r="O897" i="9"/>
  <c r="AC902" i="9"/>
  <c r="AH907" i="9"/>
  <c r="AC918" i="9"/>
  <c r="AC934" i="9"/>
  <c r="AB950" i="9"/>
  <c r="AB966" i="9"/>
  <c r="AB982" i="9"/>
  <c r="AB998" i="9"/>
  <c r="G8" i="9"/>
  <c r="G32" i="9"/>
  <c r="G48" i="9"/>
  <c r="G72" i="9"/>
  <c r="G88" i="9"/>
  <c r="G98" i="9"/>
  <c r="G106" i="9"/>
  <c r="G114" i="9"/>
  <c r="G122" i="9"/>
  <c r="G131" i="9"/>
  <c r="G139" i="9"/>
  <c r="G148" i="9"/>
  <c r="G156" i="9"/>
  <c r="G165" i="9"/>
  <c r="G173" i="9"/>
  <c r="G182" i="9"/>
  <c r="G190" i="9"/>
  <c r="G198" i="9"/>
  <c r="G207" i="9"/>
  <c r="G215" i="9"/>
  <c r="G223" i="9"/>
  <c r="G231" i="9"/>
  <c r="G239" i="9"/>
  <c r="G249" i="9"/>
  <c r="G259" i="9"/>
  <c r="AC269" i="9"/>
  <c r="AC285" i="9"/>
  <c r="AC301" i="9"/>
  <c r="AC317" i="9"/>
  <c r="AC333" i="9"/>
  <c r="AC349" i="9"/>
  <c r="AH366" i="9"/>
  <c r="O384" i="9"/>
  <c r="O400" i="9"/>
  <c r="O416" i="9"/>
  <c r="O432" i="9"/>
  <c r="O448" i="9"/>
  <c r="AC465" i="9"/>
  <c r="O484" i="9"/>
  <c r="AC501" i="9"/>
  <c r="AC517" i="9"/>
  <c r="AC529" i="9"/>
  <c r="O540" i="9"/>
  <c r="AC553" i="9"/>
  <c r="AC569" i="9"/>
  <c r="AC585" i="9"/>
  <c r="AH598" i="9"/>
  <c r="AH614" i="9"/>
  <c r="AH630" i="9"/>
  <c r="AH646" i="9"/>
  <c r="O664" i="9"/>
  <c r="AC681" i="9"/>
  <c r="AC697" i="9"/>
  <c r="AC713" i="9"/>
  <c r="AC729" i="9"/>
  <c r="AC745" i="9"/>
  <c r="AH758" i="9"/>
  <c r="AH774" i="9"/>
  <c r="AH790" i="9"/>
  <c r="O808" i="9"/>
  <c r="O824" i="9"/>
  <c r="AH842" i="9"/>
  <c r="AH858" i="9"/>
  <c r="AH874" i="9"/>
  <c r="AH890" i="9"/>
  <c r="O904" i="9"/>
  <c r="AC921" i="9"/>
  <c r="AC937" i="9"/>
  <c r="V1097" i="9"/>
  <c r="N1972" i="9"/>
  <c r="N1932" i="9"/>
  <c r="N1892" i="9"/>
  <c r="N1852" i="9"/>
  <c r="N1812" i="9"/>
  <c r="N1772" i="9"/>
  <c r="N1732" i="9"/>
  <c r="N1692" i="9"/>
  <c r="N1648" i="9"/>
  <c r="N1612" i="9"/>
  <c r="N1576" i="9"/>
  <c r="N1540" i="9"/>
  <c r="N1500" i="9"/>
  <c r="N1464" i="9"/>
  <c r="N1424" i="9"/>
  <c r="N1388" i="9"/>
  <c r="N1344" i="9"/>
  <c r="N1297" i="9"/>
  <c r="N1257" i="9"/>
  <c r="N1213" i="9"/>
  <c r="N1169" i="9"/>
  <c r="N1125" i="9"/>
  <c r="N1085" i="9"/>
  <c r="N1049" i="9"/>
  <c r="N1025" i="9"/>
  <c r="N975" i="9"/>
  <c r="N877" i="9"/>
  <c r="N833" i="9"/>
  <c r="N789" i="9"/>
  <c r="N745" i="9"/>
  <c r="N705" i="9"/>
  <c r="N661" i="9"/>
  <c r="N621" i="9"/>
  <c r="N577" i="9"/>
  <c r="N533" i="9"/>
  <c r="N489" i="9"/>
  <c r="N449" i="9"/>
  <c r="N405" i="9"/>
  <c r="N361" i="9"/>
  <c r="N317" i="9"/>
  <c r="N273" i="9"/>
  <c r="N920" i="9"/>
  <c r="N235" i="9"/>
  <c r="N191" i="9"/>
  <c r="N151" i="9"/>
  <c r="N111" i="9"/>
  <c r="N67" i="9"/>
  <c r="N27" i="9"/>
  <c r="N953" i="9"/>
  <c r="AD845" i="9"/>
  <c r="AD797" i="9"/>
  <c r="AD745" i="9"/>
  <c r="AD689" i="9"/>
  <c r="AD637" i="9"/>
  <c r="AD585" i="9"/>
  <c r="AD533" i="9"/>
  <c r="AD481" i="9"/>
  <c r="AD429" i="9"/>
  <c r="AD377" i="9"/>
  <c r="AD325" i="9"/>
  <c r="H19" i="9"/>
  <c r="H115" i="9"/>
  <c r="H227" i="9"/>
  <c r="O1980" i="9"/>
  <c r="O1944" i="9"/>
  <c r="O1888" i="9"/>
  <c r="O1832" i="9"/>
  <c r="O1784" i="9"/>
  <c r="O1720" i="9"/>
  <c r="O1668" i="9"/>
  <c r="O1616" i="9"/>
  <c r="O1560" i="9"/>
  <c r="O1504" i="9"/>
  <c r="O1452" i="9"/>
  <c r="O1392" i="9"/>
  <c r="O1319" i="9"/>
  <c r="O1267" i="9"/>
  <c r="O1211" i="9"/>
  <c r="O1155" i="9"/>
  <c r="O1103" i="9"/>
  <c r="O1047" i="9"/>
  <c r="O995" i="9"/>
  <c r="O1350" i="9"/>
  <c r="U1963" i="9"/>
  <c r="U1907" i="9"/>
  <c r="U1855" i="9"/>
  <c r="U1799" i="9"/>
  <c r="U1641" i="9"/>
  <c r="U1433" i="9"/>
  <c r="U1305" i="9"/>
  <c r="U1253" i="9"/>
  <c r="U1197" i="9"/>
  <c r="U1145" i="9"/>
  <c r="U1093" i="9"/>
  <c r="U1041" i="9"/>
  <c r="U989" i="9"/>
  <c r="U937" i="9"/>
  <c r="U1664" i="9"/>
  <c r="U1424" i="9"/>
  <c r="U1639" i="9"/>
  <c r="U1431" i="9"/>
  <c r="U1630" i="9"/>
  <c r="U1422" i="9"/>
  <c r="V1031" i="9"/>
  <c r="G1983" i="9"/>
  <c r="G1935" i="9"/>
  <c r="G1883" i="9"/>
  <c r="G1835" i="9"/>
  <c r="G1783" i="9"/>
  <c r="G1592" i="9"/>
  <c r="G1400" i="9"/>
  <c r="G1237" i="9"/>
  <c r="G1185" i="9"/>
  <c r="G1137" i="9"/>
  <c r="G1081" i="9"/>
  <c r="G1033" i="9"/>
  <c r="G985" i="9"/>
  <c r="G933" i="9"/>
  <c r="G1663" i="9"/>
  <c r="G1471" i="9"/>
  <c r="G1336" i="9"/>
  <c r="G1284" i="9"/>
  <c r="G1658" i="9"/>
  <c r="G1482" i="9"/>
  <c r="G1713" i="9"/>
  <c r="G1521" i="9"/>
  <c r="V2000" i="9"/>
  <c r="V1940" i="9"/>
  <c r="V1884" i="9"/>
  <c r="V1760" i="9"/>
  <c r="V1708" i="9"/>
  <c r="V1652" i="9"/>
  <c r="V1596" i="9"/>
  <c r="V1540" i="9"/>
  <c r="V1488" i="9"/>
  <c r="V1432" i="9"/>
  <c r="V1376" i="9"/>
  <c r="V1324" i="9"/>
  <c r="V2002" i="9"/>
  <c r="V1217" i="9"/>
  <c r="V1161" i="9"/>
  <c r="AH1998" i="9"/>
  <c r="AH1942" i="9"/>
  <c r="AH1906" i="9"/>
  <c r="AH1862" i="9"/>
  <c r="AH1806" i="9"/>
  <c r="AH1758" i="9"/>
  <c r="AH1710" i="9"/>
  <c r="AH1248" i="9"/>
  <c r="AH1200" i="9"/>
  <c r="AH1152" i="9"/>
  <c r="AH1104" i="9"/>
  <c r="AH1060" i="9"/>
  <c r="AH1012" i="9"/>
  <c r="AH964" i="9"/>
  <c r="AH7" i="9"/>
  <c r="AH27" i="9"/>
  <c r="AH51" i="9"/>
  <c r="AH75" i="9"/>
  <c r="AC96" i="9"/>
  <c r="AC112" i="9"/>
  <c r="AC128" i="9"/>
  <c r="AC144" i="9"/>
  <c r="AC160" i="9"/>
  <c r="AC176" i="9"/>
  <c r="AC192" i="9"/>
  <c r="AC208" i="9"/>
  <c r="AC224" i="9"/>
  <c r="AC240" i="9"/>
  <c r="AC256" i="9"/>
  <c r="AB276" i="9"/>
  <c r="AB300" i="9"/>
  <c r="AB324" i="9"/>
  <c r="AB348" i="9"/>
  <c r="AB372" i="9"/>
  <c r="AB396" i="9"/>
  <c r="AB420" i="9"/>
  <c r="AB446" i="9"/>
  <c r="AB470" i="9"/>
  <c r="AB494" i="9"/>
  <c r="AB518" i="9"/>
  <c r="AB542" i="9"/>
  <c r="AB566" i="9"/>
  <c r="AB590" i="9"/>
  <c r="AB616" i="9"/>
  <c r="AB640" i="9"/>
  <c r="AB664" i="9"/>
  <c r="AB690" i="9"/>
  <c r="AB714" i="9"/>
  <c r="AB738" i="9"/>
  <c r="AB764" i="9"/>
  <c r="AB788" i="9"/>
  <c r="AB812" i="9"/>
  <c r="AB838" i="9"/>
  <c r="AB862" i="9"/>
  <c r="AB886" i="9"/>
  <c r="AB902" i="9"/>
  <c r="O917" i="9"/>
  <c r="O928" i="9"/>
  <c r="O940" i="9"/>
  <c r="V1052" i="9"/>
  <c r="AB1982" i="9"/>
  <c r="AB1934" i="9"/>
  <c r="AB1886" i="9"/>
  <c r="AB1834" i="9"/>
  <c r="AB1786" i="9"/>
  <c r="AB1734" i="9"/>
  <c r="AB1686" i="9"/>
  <c r="AB1638" i="9"/>
  <c r="AB1590" i="9"/>
  <c r="AB1542" i="9"/>
  <c r="AB1494" i="9"/>
  <c r="AB1446" i="9"/>
  <c r="AB1398" i="9"/>
  <c r="AB1350" i="9"/>
  <c r="AB1302" i="9"/>
  <c r="AB1254" i="9"/>
  <c r="AB1206" i="9"/>
  <c r="AB1158" i="9"/>
  <c r="AB1110" i="9"/>
  <c r="AB1058" i="9"/>
  <c r="AB1010" i="9"/>
  <c r="AC1735" i="9"/>
  <c r="AC1683" i="9"/>
  <c r="AC1635" i="9"/>
  <c r="AC1591" i="9"/>
  <c r="AC1543" i="9"/>
  <c r="AC1495" i="9"/>
  <c r="AC1447" i="9"/>
  <c r="AC1403" i="9"/>
  <c r="AC1355" i="9"/>
  <c r="AC1958" i="9"/>
  <c r="AC1906" i="9"/>
  <c r="AC1858" i="9"/>
  <c r="AC1345" i="9"/>
  <c r="AC1248" i="9"/>
  <c r="AC1204" i="9"/>
  <c r="AC1156" i="9"/>
  <c r="AC1108" i="9"/>
  <c r="AC1060" i="9"/>
  <c r="AC1012" i="9"/>
  <c r="AC964" i="9"/>
  <c r="AC1794" i="9"/>
  <c r="AC1289" i="9"/>
  <c r="G35" i="9"/>
  <c r="G71" i="9"/>
  <c r="O275" i="9"/>
  <c r="AH289" i="9"/>
  <c r="AB1418" i="9"/>
  <c r="AH769" i="9"/>
  <c r="AG1930" i="9"/>
  <c r="AG843" i="9"/>
  <c r="T1688" i="9"/>
  <c r="T1372" i="9"/>
  <c r="T1340" i="9"/>
  <c r="T1084" i="9"/>
  <c r="T795" i="9"/>
  <c r="T539" i="9"/>
  <c r="T283" i="9"/>
  <c r="T27" i="9"/>
  <c r="U809" i="9"/>
  <c r="U553" i="9"/>
  <c r="U297" i="9"/>
  <c r="N1770" i="9"/>
  <c r="N1514" i="9"/>
  <c r="N1259" i="9"/>
  <c r="N1000" i="9"/>
  <c r="N683" i="9"/>
  <c r="N427" i="9"/>
  <c r="N221" i="9"/>
  <c r="H47" i="9"/>
  <c r="O1862" i="9"/>
  <c r="O1606" i="9"/>
  <c r="O1333" i="9"/>
  <c r="O1077" i="9"/>
  <c r="U1897" i="9"/>
  <c r="U1307" i="9"/>
  <c r="U1051" i="9"/>
  <c r="U1743" i="9"/>
  <c r="V979" i="9"/>
  <c r="G1877" i="9"/>
  <c r="G1789" i="9"/>
  <c r="G1488" i="9"/>
  <c r="G1223" i="9"/>
  <c r="G1135" i="9"/>
  <c r="G1071" i="9"/>
  <c r="G1007" i="9"/>
  <c r="G943" i="9"/>
  <c r="G1655" i="9"/>
  <c r="G1399" i="9"/>
  <c r="G1302" i="9"/>
  <c r="G1634" i="9"/>
  <c r="G1378" i="9"/>
  <c r="G1545" i="9"/>
  <c r="V1982" i="9"/>
  <c r="V1918" i="9"/>
  <c r="V1854" i="9"/>
  <c r="V1790" i="9"/>
  <c r="V1726" i="9"/>
  <c r="V1662" i="9"/>
  <c r="V1598" i="9"/>
  <c r="V1534" i="9"/>
  <c r="V1470" i="9"/>
  <c r="V1406" i="9"/>
  <c r="V1342" i="9"/>
  <c r="V1278" i="9"/>
  <c r="V1215" i="9"/>
  <c r="V1151" i="9"/>
  <c r="AH1984" i="9"/>
  <c r="AH1920" i="9"/>
  <c r="AH1856" i="9"/>
  <c r="AH1792" i="9"/>
  <c r="AH1728" i="9"/>
  <c r="AH1664" i="9"/>
  <c r="AH1600" i="9"/>
  <c r="AH1536" i="9"/>
  <c r="AH1472" i="9"/>
  <c r="AH1408" i="9"/>
  <c r="AH1326" i="9"/>
  <c r="AH1262" i="9"/>
  <c r="AH1198" i="9"/>
  <c r="AH1134" i="9"/>
  <c r="AH1070" i="9"/>
  <c r="AH1006" i="9"/>
  <c r="AH1354" i="9"/>
  <c r="AH26" i="9"/>
  <c r="AH58" i="9"/>
  <c r="AC90" i="9"/>
  <c r="AH111" i="9"/>
  <c r="O133" i="9"/>
  <c r="AC154" i="9"/>
  <c r="AH175" i="9"/>
  <c r="O197" i="9"/>
  <c r="AC218" i="9"/>
  <c r="AH239" i="9"/>
  <c r="O261" i="9"/>
  <c r="AB289" i="9"/>
  <c r="AB321" i="9"/>
  <c r="AB353" i="9"/>
  <c r="AB385" i="9"/>
  <c r="AB417" i="9"/>
  <c r="AB449" i="9"/>
  <c r="AB481" i="9"/>
  <c r="AB513" i="9"/>
  <c r="AB545" i="9"/>
  <c r="AB577" i="9"/>
  <c r="AB609" i="9"/>
  <c r="AB641" i="9"/>
  <c r="AB673" i="9"/>
  <c r="AB705" i="9"/>
  <c r="AB737" i="9"/>
  <c r="AB769" i="9"/>
  <c r="AB801" i="9"/>
  <c r="AB833" i="9"/>
  <c r="AB865" i="9"/>
  <c r="AB897" i="9"/>
  <c r="AB919" i="9"/>
  <c r="AB935" i="9"/>
  <c r="V976" i="9"/>
  <c r="V1080" i="9"/>
  <c r="AB1952" i="9"/>
  <c r="AB1888" i="9"/>
  <c r="AB1824" i="9"/>
  <c r="AB1760" i="9"/>
  <c r="AB1696" i="9"/>
  <c r="AB1632" i="9"/>
  <c r="AB1568" i="9"/>
  <c r="AB1504" i="9"/>
  <c r="AB1440" i="9"/>
  <c r="AB1376" i="9"/>
  <c r="AB1312" i="9"/>
  <c r="AB1248" i="9"/>
  <c r="AB1184" i="9"/>
  <c r="AB1120" i="9"/>
  <c r="AB1056" i="9"/>
  <c r="AC1765" i="9"/>
  <c r="AC1701" i="9"/>
  <c r="AC1637" i="9"/>
  <c r="AC1573" i="9"/>
  <c r="AC1509" i="9"/>
  <c r="AC1445" i="9"/>
  <c r="AC1381" i="9"/>
  <c r="AC1964" i="9"/>
  <c r="AC1900" i="9"/>
  <c r="AC1827" i="9"/>
  <c r="AC1254" i="9"/>
  <c r="AC1190" i="9"/>
  <c r="AC1126" i="9"/>
  <c r="AC1062" i="9"/>
  <c r="AC998" i="9"/>
  <c r="AC1805" i="9"/>
  <c r="AC1295" i="9"/>
  <c r="G45" i="9"/>
  <c r="AC274" i="9"/>
  <c r="AH295" i="9"/>
  <c r="O317" i="9"/>
  <c r="AC338" i="9"/>
  <c r="AH359" i="9"/>
  <c r="O381" i="9"/>
  <c r="AC402" i="9"/>
  <c r="AH423" i="9"/>
  <c r="O445" i="9"/>
  <c r="AC466" i="9"/>
  <c r="AH487" i="9"/>
  <c r="O509" i="9"/>
  <c r="AC530" i="9"/>
  <c r="AH551" i="9"/>
  <c r="O573" i="9"/>
  <c r="AC594" i="9"/>
  <c r="AH615" i="9"/>
  <c r="O637" i="9"/>
  <c r="AC658" i="9"/>
  <c r="AH679" i="9"/>
  <c r="O701" i="9"/>
  <c r="AC722" i="9"/>
  <c r="AH743" i="9"/>
  <c r="O765" i="9"/>
  <c r="AC786" i="9"/>
  <c r="AH807" i="9"/>
  <c r="O829" i="9"/>
  <c r="AC850" i="9"/>
  <c r="AH871" i="9"/>
  <c r="O893" i="9"/>
  <c r="AC922" i="9"/>
  <c r="AB986" i="9"/>
  <c r="G52" i="9"/>
  <c r="G108" i="9"/>
  <c r="G141" i="9"/>
  <c r="G176" i="9"/>
  <c r="G209" i="9"/>
  <c r="G241" i="9"/>
  <c r="AC289" i="9"/>
  <c r="AH354" i="9"/>
  <c r="O420" i="9"/>
  <c r="AC489" i="9"/>
  <c r="O544" i="9"/>
  <c r="AH602" i="9"/>
  <c r="AC669" i="9"/>
  <c r="AC733" i="9"/>
  <c r="AH794" i="9"/>
  <c r="AH862" i="9"/>
  <c r="AC925" i="9"/>
  <c r="N1924" i="9"/>
  <c r="N1760" i="9"/>
  <c r="N1604" i="9"/>
  <c r="N1452" i="9"/>
  <c r="N1289" i="9"/>
  <c r="N1117" i="9"/>
  <c r="N909" i="9"/>
  <c r="N737" i="9"/>
  <c r="N565" i="9"/>
  <c r="N393" i="9"/>
  <c r="N267" i="9"/>
  <c r="N99" i="9"/>
  <c r="AD833" i="9"/>
  <c r="AD625" i="9"/>
  <c r="AD417" i="9"/>
  <c r="H147" i="9"/>
  <c r="O1872" i="9"/>
  <c r="O1652" i="9"/>
  <c r="O1436" i="9"/>
  <c r="O1199" i="9"/>
  <c r="O979" i="9"/>
  <c r="U1843" i="9"/>
  <c r="U1293" i="9"/>
  <c r="U1081" i="9"/>
  <c r="U1600" i="9"/>
  <c r="U1582" i="9"/>
  <c r="G1919" i="9"/>
  <c r="G1544" i="9"/>
  <c r="G1121" i="9"/>
  <c r="G921" i="9"/>
  <c r="G1770" i="9"/>
  <c r="G1473" i="9"/>
  <c r="V1744" i="9"/>
  <c r="V1528" i="9"/>
  <c r="V1312" i="9"/>
  <c r="AH1982" i="9"/>
  <c r="AH1794" i="9"/>
  <c r="AH1188" i="9"/>
  <c r="AH1000" i="9"/>
  <c r="AH57" i="9"/>
  <c r="AC132" i="9"/>
  <c r="AC196" i="9"/>
  <c r="AC260" i="9"/>
  <c r="AB354" i="9"/>
  <c r="AB452" i="9"/>
  <c r="AB548" i="9"/>
  <c r="AB596" i="9"/>
  <c r="AB628" i="9"/>
  <c r="AB658" i="9"/>
  <c r="AB696" i="9"/>
  <c r="AB726" i="9"/>
  <c r="AB758" i="9"/>
  <c r="AB794" i="9"/>
  <c r="AB826" i="9"/>
  <c r="AB856" i="9"/>
  <c r="AB890" i="9"/>
  <c r="O911" i="9"/>
  <c r="O925" i="9"/>
  <c r="O943" i="9"/>
  <c r="V1100" i="9"/>
  <c r="AB1946" i="9"/>
  <c r="AB1874" i="9"/>
  <c r="AB1810" i="9"/>
  <c r="AB1746" i="9"/>
  <c r="AB1674" i="9"/>
  <c r="AB1614" i="9"/>
  <c r="AB1554" i="9"/>
  <c r="AB1482" i="9"/>
  <c r="AB1422" i="9"/>
  <c r="AB1362" i="9"/>
  <c r="AB1290" i="9"/>
  <c r="AB1230" i="9"/>
  <c r="AB1170" i="9"/>
  <c r="AB1094" i="9"/>
  <c r="AB1034" i="9"/>
  <c r="AC1747" i="9"/>
  <c r="AC1671" i="9"/>
  <c r="AC1615" i="9"/>
  <c r="AC1555" i="9"/>
  <c r="AC1483" i="9"/>
  <c r="AC1427" i="9"/>
  <c r="AC1367" i="9"/>
  <c r="AC1946" i="9"/>
  <c r="AC1882" i="9"/>
  <c r="AC1787" i="9"/>
  <c r="AC1240" i="9"/>
  <c r="AC1180" i="9"/>
  <c r="AC1120" i="9"/>
  <c r="AC1048" i="9"/>
  <c r="AC988" i="9"/>
  <c r="AC1781" i="9"/>
  <c r="AC1277" i="9"/>
  <c r="G55" i="9"/>
  <c r="O271" i="9"/>
  <c r="AH293" i="9"/>
  <c r="AH309" i="9"/>
  <c r="AH325" i="9"/>
  <c r="AH341" i="9"/>
  <c r="AH357" i="9"/>
  <c r="AH373" i="9"/>
  <c r="AH389" i="9"/>
  <c r="AH405" i="9"/>
  <c r="AH421" i="9"/>
  <c r="AH437" i="9"/>
  <c r="AH453" i="9"/>
  <c r="AH469" i="9"/>
  <c r="AH485" i="9"/>
  <c r="AH501" i="9"/>
  <c r="AH517" i="9"/>
  <c r="O531" i="9"/>
  <c r="AC544" i="9"/>
  <c r="AC560" i="9"/>
  <c r="AC576" i="9"/>
  <c r="AC592" i="9"/>
  <c r="AC608" i="9"/>
  <c r="AC624" i="9"/>
  <c r="AC640" i="9"/>
  <c r="AC656" i="9"/>
  <c r="AC672" i="9"/>
  <c r="AC688" i="9"/>
  <c r="AC704" i="9"/>
  <c r="AC720" i="9"/>
  <c r="AC736" i="9"/>
  <c r="AC752" i="9"/>
  <c r="O767" i="9"/>
  <c r="O783" i="9"/>
  <c r="O799" i="9"/>
  <c r="O815" i="9"/>
  <c r="O831" i="9"/>
  <c r="O847" i="9"/>
  <c r="AC864" i="9"/>
  <c r="O879" i="9"/>
  <c r="O895" i="9"/>
  <c r="AC920" i="9"/>
  <c r="H3" i="9"/>
  <c r="H1043" i="9"/>
  <c r="H978" i="9"/>
  <c r="H1078" i="9"/>
  <c r="H1014" i="9"/>
  <c r="H949" i="9"/>
  <c r="H929" i="9"/>
  <c r="H913" i="9"/>
  <c r="H897" i="9"/>
  <c r="H881" i="9"/>
  <c r="H865" i="9"/>
  <c r="H849" i="9"/>
  <c r="H833" i="9"/>
  <c r="H817" i="9"/>
  <c r="H801" i="9"/>
  <c r="H785" i="9"/>
  <c r="H769" i="9"/>
  <c r="H753" i="9"/>
  <c r="H737" i="9"/>
  <c r="H721" i="9"/>
  <c r="H705" i="9"/>
  <c r="H689" i="9"/>
  <c r="H673" i="9"/>
  <c r="H657" i="9"/>
  <c r="H641" i="9"/>
  <c r="H625" i="9"/>
  <c r="H609" i="9"/>
  <c r="H593" i="9"/>
  <c r="H577" i="9"/>
  <c r="H561" i="9"/>
  <c r="H545" i="9"/>
  <c r="H529" i="9"/>
  <c r="H513" i="9"/>
  <c r="H497" i="9"/>
  <c r="H481" i="9"/>
  <c r="H465" i="9"/>
  <c r="H449" i="9"/>
  <c r="H433" i="9"/>
  <c r="H417" i="9"/>
  <c r="H401" i="9"/>
  <c r="H385" i="9"/>
  <c r="H369" i="9"/>
  <c r="H353" i="9"/>
  <c r="H337" i="9"/>
  <c r="H321" i="9"/>
  <c r="H305" i="9"/>
  <c r="H289" i="9"/>
  <c r="H273" i="9"/>
  <c r="H1065" i="9"/>
  <c r="H1004" i="9"/>
  <c r="H12" i="9"/>
  <c r="H152" i="9"/>
  <c r="AG2001" i="9"/>
  <c r="AG1985" i="9"/>
  <c r="AG1969" i="9"/>
  <c r="AG1953" i="9"/>
  <c r="AG1937" i="9"/>
  <c r="AG1921" i="9"/>
  <c r="AG1905" i="9"/>
  <c r="AG1889" i="9"/>
  <c r="AG1873" i="9"/>
  <c r="AG1857" i="9"/>
  <c r="AG1841" i="9"/>
  <c r="AG1825" i="9"/>
  <c r="AG1809" i="9"/>
  <c r="AG1793" i="9"/>
  <c r="AG1777" i="9"/>
  <c r="AG1761" i="9"/>
  <c r="AG1745" i="9"/>
  <c r="AG1729" i="9"/>
  <c r="AG1713" i="9"/>
  <c r="AG1697" i="9"/>
  <c r="AG1681" i="9"/>
  <c r="AG1665" i="9"/>
  <c r="AG1649" i="9"/>
  <c r="AG1633" i="9"/>
  <c r="AG1617" i="9"/>
  <c r="AG1601" i="9"/>
  <c r="AG1585" i="9"/>
  <c r="AG1569" i="9"/>
  <c r="AG1553" i="9"/>
  <c r="AG1537" i="9"/>
  <c r="AG1521" i="9"/>
  <c r="AG1505" i="9"/>
  <c r="AG1489" i="9"/>
  <c r="AG1473" i="9"/>
  <c r="AG1457" i="9"/>
  <c r="AG1441" i="9"/>
  <c r="AG1425" i="9"/>
  <c r="AG1409" i="9"/>
  <c r="AG1393" i="9"/>
  <c r="AG1377" i="9"/>
  <c r="AG1361" i="9"/>
  <c r="AG1345" i="9"/>
  <c r="AG1330" i="9"/>
  <c r="AG1314" i="9"/>
  <c r="AG1298" i="9"/>
  <c r="AG1282" i="9"/>
  <c r="AG1266" i="9"/>
  <c r="AG1250" i="9"/>
  <c r="AG1234" i="9"/>
  <c r="AG1218" i="9"/>
  <c r="AG1202" i="9"/>
  <c r="AG1186" i="9"/>
  <c r="AG1170" i="9"/>
  <c r="AG1154" i="9"/>
  <c r="AG1138" i="9"/>
  <c r="AG1122" i="9"/>
  <c r="AG1106" i="9"/>
  <c r="AG1090" i="9"/>
  <c r="AG1074" i="9"/>
  <c r="AG1058" i="9"/>
  <c r="AG1042" i="9"/>
  <c r="AG1026" i="9"/>
  <c r="AG1010" i="9"/>
  <c r="AG964" i="9"/>
  <c r="AG963" i="9"/>
  <c r="AG898" i="9"/>
  <c r="AG882" i="9"/>
  <c r="AG866" i="9"/>
  <c r="AG850" i="9"/>
  <c r="AG834" i="9"/>
  <c r="AG818" i="9"/>
  <c r="AG802" i="9"/>
  <c r="AG786" i="9"/>
  <c r="AG770" i="9"/>
  <c r="AG754" i="9"/>
  <c r="AG738" i="9"/>
  <c r="AG722" i="9"/>
  <c r="AG706" i="9"/>
  <c r="AG690" i="9"/>
  <c r="AG674" i="9"/>
  <c r="AG658" i="9"/>
  <c r="AG642" i="9"/>
  <c r="AG626" i="9"/>
  <c r="AG610" i="9"/>
  <c r="AG594" i="9"/>
  <c r="AG578" i="9"/>
  <c r="AG562" i="9"/>
  <c r="AG546" i="9"/>
  <c r="AG530" i="9"/>
  <c r="AG514" i="9"/>
  <c r="AG498" i="9"/>
  <c r="AG482" i="9"/>
  <c r="AG466" i="9"/>
  <c r="AG450" i="9"/>
  <c r="AG434" i="9"/>
  <c r="AG418" i="9"/>
  <c r="AG402" i="9"/>
  <c r="AG386" i="9"/>
  <c r="AG370" i="9"/>
  <c r="AG354" i="9"/>
  <c r="AG338" i="9"/>
  <c r="AG322" i="9"/>
  <c r="AG306" i="9"/>
  <c r="AG290" i="9"/>
  <c r="AG274" i="9"/>
  <c r="AG962" i="9"/>
  <c r="AG931" i="9"/>
  <c r="AG915" i="9"/>
  <c r="AG259" i="9"/>
  <c r="AG243" i="9"/>
  <c r="AG227" i="9"/>
  <c r="AG211" i="9"/>
  <c r="AG195" i="9"/>
  <c r="AG179" i="9"/>
  <c r="AG163" i="9"/>
  <c r="AG147" i="9"/>
  <c r="AG131" i="9"/>
  <c r="AG115" i="9"/>
  <c r="AG99" i="9"/>
  <c r="AG83" i="9"/>
  <c r="AG67" i="9"/>
  <c r="AG51" i="9"/>
  <c r="AG35" i="9"/>
  <c r="AG19" i="9"/>
  <c r="AG1001" i="9"/>
  <c r="H16" i="9"/>
  <c r="H132" i="9"/>
  <c r="H268" i="9"/>
  <c r="T1763" i="9"/>
  <c r="T1747" i="9"/>
  <c r="T1731" i="9"/>
  <c r="T1715" i="9"/>
  <c r="T1699" i="9"/>
  <c r="T1683" i="9"/>
  <c r="T1667" i="9"/>
  <c r="T1651" i="9"/>
  <c r="T1635" i="9"/>
  <c r="T1619" i="9"/>
  <c r="T1603" i="9"/>
  <c r="T1587" i="9"/>
  <c r="T1571" i="9"/>
  <c r="T1555" i="9"/>
  <c r="T1539" i="9"/>
  <c r="T1523" i="9"/>
  <c r="T1507" i="9"/>
  <c r="T1491" i="9"/>
  <c r="T1475" i="9"/>
  <c r="T1459" i="9"/>
  <c r="T1443" i="9"/>
  <c r="T1427" i="9"/>
  <c r="T1411" i="9"/>
  <c r="T1395" i="9"/>
  <c r="T1379" i="9"/>
  <c r="T1363" i="9"/>
  <c r="T1994" i="9"/>
  <c r="T1978" i="9"/>
  <c r="T1962" i="9"/>
  <c r="T1946" i="9"/>
  <c r="T1930" i="9"/>
  <c r="T1914" i="9"/>
  <c r="T1898" i="9"/>
  <c r="T1882" i="9"/>
  <c r="T1866" i="9"/>
  <c r="T1850" i="9"/>
  <c r="T1834" i="9"/>
  <c r="T1818" i="9"/>
  <c r="T1802" i="9"/>
  <c r="T1786" i="9"/>
  <c r="T1347" i="9"/>
  <c r="T1331" i="9"/>
  <c r="T1315" i="9"/>
  <c r="T1299" i="9"/>
  <c r="T1283" i="9"/>
  <c r="T1267" i="9"/>
  <c r="T1251" i="9"/>
  <c r="T1235" i="9"/>
  <c r="T1219" i="9"/>
  <c r="T1203" i="9"/>
  <c r="T1187" i="9"/>
  <c r="T1171" i="9"/>
  <c r="T1155" i="9"/>
  <c r="T1139" i="9"/>
  <c r="T1123" i="9"/>
  <c r="T1107" i="9"/>
  <c r="T1091" i="9"/>
  <c r="T1075" i="9"/>
  <c r="T1059" i="9"/>
  <c r="T1043" i="9"/>
  <c r="T1027" i="9"/>
  <c r="T1011" i="9"/>
  <c r="T995" i="9"/>
  <c r="T979" i="9"/>
  <c r="T963" i="9"/>
  <c r="T947" i="9"/>
  <c r="T898" i="9"/>
  <c r="T882" i="9"/>
  <c r="T866" i="9"/>
  <c r="T850" i="9"/>
  <c r="T834" i="9"/>
  <c r="T818" i="9"/>
  <c r="T802" i="9"/>
  <c r="T786" i="9"/>
  <c r="T770" i="9"/>
  <c r="T754" i="9"/>
  <c r="T738" i="9"/>
  <c r="T722" i="9"/>
  <c r="T706" i="9"/>
  <c r="T690" i="9"/>
  <c r="T674" i="9"/>
  <c r="T658" i="9"/>
  <c r="T642" i="9"/>
  <c r="T626" i="9"/>
  <c r="T610" i="9"/>
  <c r="T594" i="9"/>
  <c r="T578" i="9"/>
  <c r="T562" i="9"/>
  <c r="T546" i="9"/>
  <c r="T530" i="9"/>
  <c r="T514" i="9"/>
  <c r="T498" i="9"/>
  <c r="T482" i="9"/>
  <c r="T466" i="9"/>
  <c r="T450" i="9"/>
  <c r="T434" i="9"/>
  <c r="T418" i="9"/>
  <c r="T402" i="9"/>
  <c r="T386" i="9"/>
  <c r="T370" i="9"/>
  <c r="T354" i="9"/>
  <c r="T338" i="9"/>
  <c r="T322" i="9"/>
  <c r="T306" i="9"/>
  <c r="T290" i="9"/>
  <c r="T274" i="9"/>
  <c r="T258" i="9"/>
  <c r="T242" i="9"/>
  <c r="T226" i="9"/>
  <c r="T210" i="9"/>
  <c r="T194" i="9"/>
  <c r="T178" i="9"/>
  <c r="T162" i="9"/>
  <c r="T146" i="9"/>
  <c r="T130" i="9"/>
  <c r="T114" i="9"/>
  <c r="T98" i="9"/>
  <c r="T82" i="9"/>
  <c r="T66" i="9"/>
  <c r="T50" i="9"/>
  <c r="T34" i="9"/>
  <c r="T18" i="9"/>
  <c r="T941" i="9"/>
  <c r="T925" i="9"/>
  <c r="T3" i="9"/>
  <c r="H29" i="9"/>
  <c r="H61" i="9"/>
  <c r="H93" i="9"/>
  <c r="H125" i="9"/>
  <c r="H157" i="9"/>
  <c r="H189" i="9"/>
  <c r="H221" i="9"/>
  <c r="H253" i="9"/>
  <c r="U81" i="9"/>
  <c r="U65" i="9"/>
  <c r="U49" i="9"/>
  <c r="U33" i="9"/>
  <c r="U17" i="9"/>
  <c r="U908" i="9"/>
  <c r="U892" i="9"/>
  <c r="U876" i="9"/>
  <c r="U860" i="9"/>
  <c r="U844" i="9"/>
  <c r="U828" i="9"/>
  <c r="U812" i="9"/>
  <c r="U796" i="9"/>
  <c r="U780" i="9"/>
  <c r="U764" i="9"/>
  <c r="U748" i="9"/>
  <c r="U732" i="9"/>
  <c r="U716" i="9"/>
  <c r="U700" i="9"/>
  <c r="U684" i="9"/>
  <c r="U668" i="9"/>
  <c r="U652" i="9"/>
  <c r="U636" i="9"/>
  <c r="U620" i="9"/>
  <c r="U604" i="9"/>
  <c r="U588" i="9"/>
  <c r="U572" i="9"/>
  <c r="U556" i="9"/>
  <c r="U540" i="9"/>
  <c r="U524" i="9"/>
  <c r="U508" i="9"/>
  <c r="U492" i="9"/>
  <c r="U476" i="9"/>
  <c r="U460" i="9"/>
  <c r="U444" i="9"/>
  <c r="U428" i="9"/>
  <c r="U412" i="9"/>
  <c r="U396" i="9"/>
  <c r="U380" i="9"/>
  <c r="U364" i="9"/>
  <c r="U348" i="9"/>
  <c r="U332" i="9"/>
  <c r="U316" i="9"/>
  <c r="U300" i="9"/>
  <c r="U284" i="9"/>
  <c r="H18" i="9"/>
  <c r="H50" i="9"/>
  <c r="H82" i="9"/>
  <c r="H114" i="9"/>
  <c r="H146" i="9"/>
  <c r="H178" i="9"/>
  <c r="H210" i="9"/>
  <c r="H242" i="9"/>
  <c r="N2001" i="9"/>
  <c r="N1985" i="9"/>
  <c r="N1969" i="9"/>
  <c r="N1953" i="9"/>
  <c r="N1937" i="9"/>
  <c r="N1921" i="9"/>
  <c r="N1905" i="9"/>
  <c r="N1889" i="9"/>
  <c r="N1873" i="9"/>
  <c r="N1857" i="9"/>
  <c r="N1841" i="9"/>
  <c r="N1825" i="9"/>
  <c r="N1809" i="9"/>
  <c r="N1793" i="9"/>
  <c r="N1777" i="9"/>
  <c r="N1761" i="9"/>
  <c r="N1745" i="9"/>
  <c r="N1729" i="9"/>
  <c r="N1713" i="9"/>
  <c r="N1697" i="9"/>
  <c r="N1681" i="9"/>
  <c r="N1665" i="9"/>
  <c r="N1649" i="9"/>
  <c r="N1633" i="9"/>
  <c r="N1617" i="9"/>
  <c r="N1601" i="9"/>
  <c r="N1585" i="9"/>
  <c r="N1569" i="9"/>
  <c r="N1553" i="9"/>
  <c r="N1537" i="9"/>
  <c r="N1521" i="9"/>
  <c r="N1505" i="9"/>
  <c r="N1489" i="9"/>
  <c r="N1473" i="9"/>
  <c r="N1457" i="9"/>
  <c r="N1441" i="9"/>
  <c r="N1425" i="9"/>
  <c r="N1409" i="9"/>
  <c r="N1393" i="9"/>
  <c r="N1377" i="9"/>
  <c r="N1361" i="9"/>
  <c r="N1345" i="9"/>
  <c r="N1330" i="9"/>
  <c r="N1314" i="9"/>
  <c r="N1298" i="9"/>
  <c r="N1282" i="9"/>
  <c r="N1266" i="9"/>
  <c r="N1250" i="9"/>
  <c r="N1234" i="9"/>
  <c r="N1218" i="9"/>
  <c r="N1202" i="9"/>
  <c r="N1186" i="9"/>
  <c r="N1170" i="9"/>
  <c r="N1154" i="9"/>
  <c r="N1138" i="9"/>
  <c r="N1122" i="9"/>
  <c r="N1106" i="9"/>
  <c r="N1090" i="9"/>
  <c r="N1074" i="9"/>
  <c r="N1058" i="9"/>
  <c r="N1042" i="9"/>
  <c r="N1026" i="9"/>
  <c r="N1010" i="9"/>
  <c r="N964" i="9"/>
  <c r="N963" i="9"/>
  <c r="N898" i="9"/>
  <c r="N882" i="9"/>
  <c r="N866" i="9"/>
  <c r="N850" i="9"/>
  <c r="N834" i="9"/>
  <c r="N818" i="9"/>
  <c r="N802" i="9"/>
  <c r="N786" i="9"/>
  <c r="N770" i="9"/>
  <c r="N754" i="9"/>
  <c r="N738" i="9"/>
  <c r="N722" i="9"/>
  <c r="N706" i="9"/>
  <c r="N690" i="9"/>
  <c r="N674" i="9"/>
  <c r="N658" i="9"/>
  <c r="N642" i="9"/>
  <c r="N626" i="9"/>
  <c r="N610" i="9"/>
  <c r="N594" i="9"/>
  <c r="N578" i="9"/>
  <c r="N562" i="9"/>
  <c r="N546" i="9"/>
  <c r="N530" i="9"/>
  <c r="N514" i="9"/>
  <c r="N498" i="9"/>
  <c r="N482" i="9"/>
  <c r="N466" i="9"/>
  <c r="N450" i="9"/>
  <c r="N434" i="9"/>
  <c r="N418" i="9"/>
  <c r="N402" i="9"/>
  <c r="N386" i="9"/>
  <c r="N370" i="9"/>
  <c r="N354" i="9"/>
  <c r="N338" i="9"/>
  <c r="N322" i="9"/>
  <c r="N306" i="9"/>
  <c r="N290" i="9"/>
  <c r="N274" i="9"/>
  <c r="N966" i="9"/>
  <c r="N933" i="9"/>
  <c r="N917" i="9"/>
  <c r="N260" i="9"/>
  <c r="N244" i="9"/>
  <c r="N228" i="9"/>
  <c r="N212" i="9"/>
  <c r="N196" i="9"/>
  <c r="N180" i="9"/>
  <c r="N164" i="9"/>
  <c r="N148" i="9"/>
  <c r="N132" i="9"/>
  <c r="N116" i="9"/>
  <c r="N100" i="9"/>
  <c r="N84" i="9"/>
  <c r="N68" i="9"/>
  <c r="N52" i="9"/>
  <c r="N36" i="9"/>
  <c r="N20" i="9"/>
  <c r="N4" i="9"/>
  <c r="O2001" i="9"/>
  <c r="O1985" i="9"/>
  <c r="O1969" i="9"/>
  <c r="O1953" i="9"/>
  <c r="O1937" i="9"/>
  <c r="O1921" i="9"/>
  <c r="O1905" i="9"/>
  <c r="O1889" i="9"/>
  <c r="O1873" i="9"/>
  <c r="O1857" i="9"/>
  <c r="O1841" i="9"/>
  <c r="O1825" i="9"/>
  <c r="O1809" i="9"/>
  <c r="O1793" i="9"/>
  <c r="O1777" i="9"/>
  <c r="O1761" i="9"/>
  <c r="O1745" i="9"/>
  <c r="O1729" i="9"/>
  <c r="O1713" i="9"/>
  <c r="O1697" i="9"/>
  <c r="O1681" i="9"/>
  <c r="O1665" i="9"/>
  <c r="O1649" i="9"/>
  <c r="O1633" i="9"/>
  <c r="O1617" i="9"/>
  <c r="O1601" i="9"/>
  <c r="O1585" i="9"/>
  <c r="O1569" i="9"/>
  <c r="O1553" i="9"/>
  <c r="O1537" i="9"/>
  <c r="O1521" i="9"/>
  <c r="O1505" i="9"/>
  <c r="O1489" i="9"/>
  <c r="O1473" i="9"/>
  <c r="O1457" i="9"/>
  <c r="O1441" i="9"/>
  <c r="O1425" i="9"/>
  <c r="O1409" i="9"/>
  <c r="O1393" i="9"/>
  <c r="O1377" i="9"/>
  <c r="O1361" i="9"/>
  <c r="O1328" i="9"/>
  <c r="O1312" i="9"/>
  <c r="O1296" i="9"/>
  <c r="O1280" i="9"/>
  <c r="O1264" i="9"/>
  <c r="O1248" i="9"/>
  <c r="O1232" i="9"/>
  <c r="O1216" i="9"/>
  <c r="O1200" i="9"/>
  <c r="O1184" i="9"/>
  <c r="O1168" i="9"/>
  <c r="O1152" i="9"/>
  <c r="O1136" i="9"/>
  <c r="O1120" i="9"/>
  <c r="O1104" i="9"/>
  <c r="O1088" i="9"/>
  <c r="O1072" i="9"/>
  <c r="O1056" i="9"/>
  <c r="O1040" i="9"/>
  <c r="O1024" i="9"/>
  <c r="O1008" i="9"/>
  <c r="O992" i="9"/>
  <c r="O976" i="9"/>
  <c r="O960" i="9"/>
  <c r="O944" i="9"/>
  <c r="O1339" i="9"/>
  <c r="U1988" i="9"/>
  <c r="U1972" i="9"/>
  <c r="U1956" i="9"/>
  <c r="U1940" i="9"/>
  <c r="U1924" i="9"/>
  <c r="U1908" i="9"/>
  <c r="U1892" i="9"/>
  <c r="U1876" i="9"/>
  <c r="U1860" i="9"/>
  <c r="U1844" i="9"/>
  <c r="U1828" i="9"/>
  <c r="U1812" i="9"/>
  <c r="U1796" i="9"/>
  <c r="U1780" i="9"/>
  <c r="U1725" i="9"/>
  <c r="U1661" i="9"/>
  <c r="U1597" i="9"/>
  <c r="U1533" i="9"/>
  <c r="U1469" i="9"/>
  <c r="U1405" i="9"/>
  <c r="U1334" i="9"/>
  <c r="U1318" i="9"/>
  <c r="U1302" i="9"/>
  <c r="U1286" i="9"/>
  <c r="U1270" i="9"/>
  <c r="U1254" i="9"/>
  <c r="U1238" i="9"/>
  <c r="U1222" i="9"/>
  <c r="U1206" i="9"/>
  <c r="U1190" i="9"/>
  <c r="U1174" i="9"/>
  <c r="U1158" i="9"/>
  <c r="U1142" i="9"/>
  <c r="U1126" i="9"/>
  <c r="U1110" i="9"/>
  <c r="U1094" i="9"/>
  <c r="U1078" i="9"/>
  <c r="U1062" i="9"/>
  <c r="U1046" i="9"/>
  <c r="U1030" i="9"/>
  <c r="U1014" i="9"/>
  <c r="U998" i="9"/>
  <c r="U982" i="9"/>
  <c r="U966" i="9"/>
  <c r="U950" i="9"/>
  <c r="U934" i="9"/>
  <c r="U918" i="9"/>
  <c r="U1748" i="9"/>
  <c r="U1684" i="9"/>
  <c r="U1620" i="9"/>
  <c r="U1556" i="9"/>
  <c r="U1492" i="9"/>
  <c r="U1428" i="9"/>
  <c r="U1364" i="9"/>
  <c r="U1723" i="9"/>
  <c r="U1659" i="9"/>
  <c r="U1595" i="9"/>
  <c r="U1531" i="9"/>
  <c r="U1467" i="9"/>
  <c r="U1403" i="9"/>
  <c r="U1762" i="9"/>
  <c r="U1698" i="9"/>
  <c r="U1634" i="9"/>
  <c r="U1570" i="9"/>
  <c r="U1506" i="9"/>
  <c r="U1442" i="9"/>
  <c r="U1378" i="9"/>
  <c r="U1344" i="9"/>
  <c r="AB8" i="9"/>
  <c r="AB16" i="9"/>
  <c r="AB24" i="9"/>
  <c r="AB32" i="9"/>
  <c r="AB40" i="9"/>
  <c r="AB48" i="9"/>
  <c r="AB56" i="9"/>
  <c r="AB64" i="9"/>
  <c r="AB72" i="9"/>
  <c r="AB80" i="9"/>
  <c r="AB88" i="9"/>
  <c r="AB96" i="9"/>
  <c r="AB104" i="9"/>
  <c r="AB112" i="9"/>
  <c r="AB120" i="9"/>
  <c r="AB128" i="9"/>
  <c r="AB136" i="9"/>
  <c r="AB144" i="9"/>
  <c r="AB152" i="9"/>
  <c r="AB160" i="9"/>
  <c r="AB168" i="9"/>
  <c r="AB176" i="9"/>
  <c r="AB184" i="9"/>
  <c r="AB192" i="9"/>
  <c r="AB200" i="9"/>
  <c r="AB208" i="9"/>
  <c r="AB216" i="9"/>
  <c r="AB224" i="9"/>
  <c r="AB232" i="9"/>
  <c r="AB240" i="9"/>
  <c r="AB248" i="9"/>
  <c r="AB256" i="9"/>
  <c r="AB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AC1431" i="9"/>
  <c r="H886" i="9"/>
  <c r="AG1674" i="9"/>
  <c r="AG587" i="9"/>
  <c r="T1564" i="9"/>
  <c r="T1955" i="9"/>
  <c r="T1276" i="9"/>
  <c r="T1020" i="9"/>
  <c r="T731" i="9"/>
  <c r="T475" i="9"/>
  <c r="T219" i="9"/>
  <c r="U270" i="9"/>
  <c r="U745" i="9"/>
  <c r="U489" i="9"/>
  <c r="N1962" i="9"/>
  <c r="N1706" i="9"/>
  <c r="N1450" i="9"/>
  <c r="N1195" i="9"/>
  <c r="N875" i="9"/>
  <c r="N619" i="9"/>
  <c r="N363" i="9"/>
  <c r="N157" i="9"/>
  <c r="H175" i="9"/>
  <c r="O1798" i="9"/>
  <c r="O1542" i="9"/>
  <c r="O1269" i="9"/>
  <c r="O1013" i="9"/>
  <c r="U1833" i="9"/>
  <c r="U1243" i="9"/>
  <c r="U987" i="9"/>
  <c r="U1487" i="9"/>
  <c r="V1083" i="9"/>
  <c r="G1853" i="9"/>
  <c r="G1744" i="9"/>
  <c r="G1408" i="9"/>
  <c r="G1199" i="9"/>
  <c r="G1119" i="9"/>
  <c r="G1055" i="9"/>
  <c r="G991" i="9"/>
  <c r="G927" i="9"/>
  <c r="G1591" i="9"/>
  <c r="G1350" i="9"/>
  <c r="G1286" i="9"/>
  <c r="G1570" i="9"/>
  <c r="G1737" i="9"/>
  <c r="G1481" i="9"/>
  <c r="V1966" i="9"/>
  <c r="V1902" i="9"/>
  <c r="V1838" i="9"/>
  <c r="V1774" i="9"/>
  <c r="V1710" i="9"/>
  <c r="V1646" i="9"/>
  <c r="V1582" i="9"/>
  <c r="V1518" i="9"/>
  <c r="V1454" i="9"/>
  <c r="V1390" i="9"/>
  <c r="V1326" i="9"/>
  <c r="V1263" i="9"/>
  <c r="V1199" i="9"/>
  <c r="V1135" i="9"/>
  <c r="AH1968" i="9"/>
  <c r="AH1904" i="9"/>
  <c r="AH1840" i="9"/>
  <c r="AH1776" i="9"/>
  <c r="AH1712" i="9"/>
  <c r="AH1648" i="9"/>
  <c r="AH1584" i="9"/>
  <c r="AH1520" i="9"/>
  <c r="AH1456" i="9"/>
  <c r="AH1392" i="9"/>
  <c r="AH1310" i="9"/>
  <c r="AH1246" i="9"/>
  <c r="AH1182" i="9"/>
  <c r="AH1118" i="9"/>
  <c r="AH1054" i="9"/>
  <c r="AH990" i="9"/>
  <c r="AH1338" i="9"/>
  <c r="AH34" i="9"/>
  <c r="AH66" i="9"/>
  <c r="AH95" i="9"/>
  <c r="O117" i="9"/>
  <c r="AC138" i="9"/>
  <c r="AH159" i="9"/>
  <c r="O181" i="9"/>
  <c r="AC202" i="9"/>
  <c r="AH223" i="9"/>
  <c r="O245" i="9"/>
  <c r="AC266" i="9"/>
  <c r="AB297" i="9"/>
  <c r="AB329" i="9"/>
  <c r="AB361" i="9"/>
  <c r="AB393" i="9"/>
  <c r="AB425" i="9"/>
  <c r="AB457" i="9"/>
  <c r="AB489" i="9"/>
  <c r="AB521" i="9"/>
  <c r="AB553" i="9"/>
  <c r="AB585" i="9"/>
  <c r="AB617" i="9"/>
  <c r="AB649" i="9"/>
  <c r="AB681" i="9"/>
  <c r="AB713" i="9"/>
  <c r="AB745" i="9"/>
  <c r="AB777" i="9"/>
  <c r="AB809" i="9"/>
  <c r="AB841" i="9"/>
  <c r="AB873" i="9"/>
  <c r="AB905" i="9"/>
  <c r="AB923" i="9"/>
  <c r="AB939" i="9"/>
  <c r="V992" i="9"/>
  <c r="AB2000" i="9"/>
  <c r="AB1936" i="9"/>
  <c r="AB1872" i="9"/>
  <c r="AB1808" i="9"/>
  <c r="AB1744" i="9"/>
  <c r="AB1680" i="9"/>
  <c r="AB1616" i="9"/>
  <c r="AB1552" i="9"/>
  <c r="AB1488" i="9"/>
  <c r="AB1424" i="9"/>
  <c r="AB1360" i="9"/>
  <c r="AB1296" i="9"/>
  <c r="AB1232" i="9"/>
  <c r="AB1168" i="9"/>
  <c r="AB1104" i="9"/>
  <c r="AB1040" i="9"/>
  <c r="AC1749" i="9"/>
  <c r="AC1685" i="9"/>
  <c r="AC1621" i="9"/>
  <c r="AC1557" i="9"/>
  <c r="AC1493" i="9"/>
  <c r="AC1429" i="9"/>
  <c r="AC1365" i="9"/>
  <c r="AC1948" i="9"/>
  <c r="AC1884" i="9"/>
  <c r="AC1351" i="9"/>
  <c r="AC1238" i="9"/>
  <c r="AC1174" i="9"/>
  <c r="AC1110" i="9"/>
  <c r="AC1046" i="9"/>
  <c r="AC982" i="9"/>
  <c r="AC1802" i="9"/>
  <c r="AC1279" i="9"/>
  <c r="G61" i="9"/>
  <c r="AH279" i="9"/>
  <c r="O301" i="9"/>
  <c r="AC322" i="9"/>
  <c r="AH343" i="9"/>
  <c r="O365" i="9"/>
  <c r="AC386" i="9"/>
  <c r="AH407" i="9"/>
  <c r="O429" i="9"/>
  <c r="AC450" i="9"/>
  <c r="AH471" i="9"/>
  <c r="O493" i="9"/>
  <c r="AC514" i="9"/>
  <c r="AH535" i="9"/>
  <c r="O557" i="9"/>
  <c r="AC578" i="9"/>
  <c r="AH599" i="9"/>
  <c r="O621" i="9"/>
  <c r="AC642" i="9"/>
  <c r="AH663" i="9"/>
  <c r="O685" i="9"/>
  <c r="AC706" i="9"/>
  <c r="AH727" i="9"/>
  <c r="O749" i="9"/>
  <c r="AC770" i="9"/>
  <c r="AH791" i="9"/>
  <c r="O813" i="9"/>
  <c r="AC834" i="9"/>
  <c r="AH855" i="9"/>
  <c r="O877" i="9"/>
  <c r="AC898" i="9"/>
  <c r="AC938" i="9"/>
  <c r="AB1002" i="9"/>
  <c r="G76" i="9"/>
  <c r="G116" i="9"/>
  <c r="G150" i="9"/>
  <c r="G184" i="9"/>
  <c r="G217" i="9"/>
  <c r="G251" i="9"/>
  <c r="AC305" i="9"/>
  <c r="AH370" i="9"/>
  <c r="O436" i="9"/>
  <c r="AC505" i="9"/>
  <c r="AC557" i="9"/>
  <c r="AH618" i="9"/>
  <c r="AC685" i="9"/>
  <c r="AC749" i="9"/>
  <c r="O812" i="9"/>
  <c r="AH878" i="9"/>
  <c r="V1025" i="9"/>
  <c r="N1884" i="9"/>
  <c r="N1720" i="9"/>
  <c r="N1568" i="9"/>
  <c r="N1416" i="9"/>
  <c r="N1245" i="9"/>
  <c r="N1073" i="9"/>
  <c r="N865" i="9"/>
  <c r="N693" i="9"/>
  <c r="N521" i="9"/>
  <c r="N349" i="9"/>
  <c r="N223" i="9"/>
  <c r="N59" i="9"/>
  <c r="AD785" i="9"/>
  <c r="AD573" i="9"/>
  <c r="AD365" i="9"/>
  <c r="H251" i="9"/>
  <c r="O1820" i="9"/>
  <c r="O1604" i="9"/>
  <c r="O1376" i="9"/>
  <c r="O1143" i="9"/>
  <c r="O1338" i="9"/>
  <c r="U1783" i="9"/>
  <c r="U1237" i="9"/>
  <c r="U1029" i="9"/>
  <c r="U1376" i="9"/>
  <c r="U1374" i="9"/>
  <c r="G1871" i="9"/>
  <c r="G1273" i="9"/>
  <c r="G1069" i="9"/>
  <c r="G1615" i="9"/>
  <c r="G1610" i="9"/>
  <c r="V1980" i="9"/>
  <c r="V1692" i="9"/>
  <c r="V1476" i="9"/>
  <c r="V1257" i="9"/>
  <c r="AH1930" i="9"/>
  <c r="AH1746" i="9"/>
  <c r="AH1140" i="9"/>
  <c r="AH952" i="9"/>
  <c r="AH81" i="9"/>
  <c r="AC148" i="9"/>
  <c r="AC212" i="9"/>
  <c r="AB282" i="9"/>
  <c r="AB378" i="9"/>
  <c r="AB476" i="9"/>
  <c r="AB572" i="9"/>
  <c r="AB602" i="9"/>
  <c r="AB634" i="9"/>
  <c r="AB672" i="9"/>
  <c r="AB702" i="9"/>
  <c r="AB732" i="9"/>
  <c r="AB770" i="9"/>
  <c r="AB800" i="9"/>
  <c r="AB832" i="9"/>
  <c r="AB868" i="9"/>
  <c r="AB894" i="9"/>
  <c r="O914" i="9"/>
  <c r="O931" i="9"/>
  <c r="V1004" i="9"/>
  <c r="AB1994" i="9"/>
  <c r="AB1922" i="9"/>
  <c r="AB1862" i="9"/>
  <c r="AB1798" i="9"/>
  <c r="AB1722" i="9"/>
  <c r="AB1662" i="9"/>
  <c r="AB1602" i="9"/>
  <c r="AB1530" i="9"/>
  <c r="AB1470" i="9"/>
  <c r="AB1410" i="9"/>
  <c r="AB1338" i="9"/>
  <c r="AB1278" i="9"/>
  <c r="AB1218" i="9"/>
  <c r="AB1146" i="9"/>
  <c r="AB1082" i="9"/>
  <c r="AB1022" i="9"/>
  <c r="AC1723" i="9"/>
  <c r="AC1659" i="9"/>
  <c r="AC1603" i="9"/>
  <c r="AC1531" i="9"/>
  <c r="AC1471" i="9"/>
  <c r="AC1415" i="9"/>
  <c r="AC1994" i="9"/>
  <c r="AC1930" i="9"/>
  <c r="AC1870" i="9"/>
  <c r="AC1824" i="9"/>
  <c r="AC1228" i="9"/>
  <c r="AC1168" i="9"/>
  <c r="AC1096" i="9"/>
  <c r="AC1036" i="9"/>
  <c r="AC976" i="9"/>
  <c r="AC1329" i="9"/>
  <c r="G15" i="9"/>
  <c r="G63" i="9"/>
  <c r="O279" i="9"/>
  <c r="AH297" i="9"/>
  <c r="AH313" i="9"/>
  <c r="AH329" i="9"/>
  <c r="AH345" i="9"/>
  <c r="AH361" i="9"/>
  <c r="AH377" i="9"/>
  <c r="AH393" i="9"/>
  <c r="AH409" i="9"/>
  <c r="AH425" i="9"/>
  <c r="AH441" i="9"/>
  <c r="AH457" i="9"/>
  <c r="AH473" i="9"/>
  <c r="AH489" i="9"/>
  <c r="AH505" i="9"/>
  <c r="AH521" i="9"/>
  <c r="AH533" i="9"/>
  <c r="AC548" i="9"/>
  <c r="AC564" i="9"/>
  <c r="AC580" i="9"/>
  <c r="AC596" i="9"/>
  <c r="AC612" i="9"/>
  <c r="AC628" i="9"/>
  <c r="AC644" i="9"/>
  <c r="AC660" i="9"/>
  <c r="AC676" i="9"/>
  <c r="AC692" i="9"/>
  <c r="AC708" i="9"/>
  <c r="AC724" i="9"/>
  <c r="AC740" i="9"/>
  <c r="AC756" i="9"/>
  <c r="O771" i="9"/>
  <c r="O787" i="9"/>
  <c r="O803" i="9"/>
  <c r="O819" i="9"/>
  <c r="O835" i="9"/>
  <c r="O851" i="9"/>
  <c r="AC868" i="9"/>
  <c r="O883" i="9"/>
  <c r="O899" i="9"/>
  <c r="AC928" i="9"/>
  <c r="H1091" i="9"/>
  <c r="H1027" i="9"/>
  <c r="H962" i="9"/>
  <c r="H1062" i="9"/>
  <c r="H997" i="9"/>
  <c r="H941" i="9"/>
  <c r="H925" i="9"/>
  <c r="H909" i="9"/>
  <c r="H893" i="9"/>
  <c r="H877" i="9"/>
  <c r="H861" i="9"/>
  <c r="H845" i="9"/>
  <c r="H829" i="9"/>
  <c r="H813" i="9"/>
  <c r="H797" i="9"/>
  <c r="H781" i="9"/>
  <c r="H765" i="9"/>
  <c r="H749" i="9"/>
  <c r="H733" i="9"/>
  <c r="H717" i="9"/>
  <c r="H701" i="9"/>
  <c r="H685" i="9"/>
  <c r="H669" i="9"/>
  <c r="H653" i="9"/>
  <c r="H637" i="9"/>
  <c r="H621" i="9"/>
  <c r="H605" i="9"/>
  <c r="H589" i="9"/>
  <c r="H573" i="9"/>
  <c r="H557" i="9"/>
  <c r="H541" i="9"/>
  <c r="H525" i="9"/>
  <c r="H509" i="9"/>
  <c r="H493" i="9"/>
  <c r="H477" i="9"/>
  <c r="H461" i="9"/>
  <c r="H445" i="9"/>
  <c r="H429" i="9"/>
  <c r="H413" i="9"/>
  <c r="H397" i="9"/>
  <c r="H381" i="9"/>
  <c r="H365" i="9"/>
  <c r="H349" i="9"/>
  <c r="H333" i="9"/>
  <c r="H317" i="9"/>
  <c r="H301" i="9"/>
  <c r="H285" i="9"/>
  <c r="H269" i="9"/>
  <c r="H1049" i="9"/>
  <c r="H988" i="9"/>
  <c r="H44" i="9"/>
  <c r="H168" i="9"/>
  <c r="AG1997" i="9"/>
  <c r="AG1981" i="9"/>
  <c r="AG1965" i="9"/>
  <c r="AG1949" i="9"/>
  <c r="AG1933" i="9"/>
  <c r="AG1917" i="9"/>
  <c r="AG1901" i="9"/>
  <c r="AG1885" i="9"/>
  <c r="AG1869" i="9"/>
  <c r="AG1853" i="9"/>
  <c r="AG1837" i="9"/>
  <c r="AG1821" i="9"/>
  <c r="AG1805" i="9"/>
  <c r="AG1789" i="9"/>
  <c r="AG1773" i="9"/>
  <c r="AG1757" i="9"/>
  <c r="AG1741" i="9"/>
  <c r="AG1725" i="9"/>
  <c r="AG1709" i="9"/>
  <c r="AG1693" i="9"/>
  <c r="AG1677" i="9"/>
  <c r="AG1661" i="9"/>
  <c r="AG1645" i="9"/>
  <c r="AG1629" i="9"/>
  <c r="AG1613" i="9"/>
  <c r="AG1597" i="9"/>
  <c r="AG1581" i="9"/>
  <c r="AG1565" i="9"/>
  <c r="AG1549" i="9"/>
  <c r="AG1533" i="9"/>
  <c r="AG1517" i="9"/>
  <c r="AG1501" i="9"/>
  <c r="AG1485" i="9"/>
  <c r="AG1469" i="9"/>
  <c r="AG1453" i="9"/>
  <c r="AG1437" i="9"/>
  <c r="AG1421" i="9"/>
  <c r="AG1405" i="9"/>
  <c r="AG1389" i="9"/>
  <c r="AG1373" i="9"/>
  <c r="AG1357" i="9"/>
  <c r="AG1341" i="9"/>
  <c r="AG1326" i="9"/>
  <c r="AG1310" i="9"/>
  <c r="AG1294" i="9"/>
  <c r="AG1278" i="9"/>
  <c r="AG1262" i="9"/>
  <c r="AG1246" i="9"/>
  <c r="AG1230" i="9"/>
  <c r="AG1214" i="9"/>
  <c r="AG1198" i="9"/>
  <c r="AG1182" i="9"/>
  <c r="AG1166" i="9"/>
  <c r="AG1150" i="9"/>
  <c r="AG1134" i="9"/>
  <c r="AG1118" i="9"/>
  <c r="AG1102" i="9"/>
  <c r="AG1086" i="9"/>
  <c r="AG1070" i="9"/>
  <c r="AG1054" i="9"/>
  <c r="AG1038" i="9"/>
  <c r="AG1022" i="9"/>
  <c r="AG1006" i="9"/>
  <c r="AG948" i="9"/>
  <c r="AG947" i="9"/>
  <c r="AG894" i="9"/>
  <c r="AG878" i="9"/>
  <c r="AG862" i="9"/>
  <c r="AG846" i="9"/>
  <c r="AG830" i="9"/>
  <c r="AG814" i="9"/>
  <c r="AG798" i="9"/>
  <c r="AG782" i="9"/>
  <c r="AG766" i="9"/>
  <c r="AG750" i="9"/>
  <c r="AG734" i="9"/>
  <c r="AG718" i="9"/>
  <c r="AG702" i="9"/>
  <c r="AG686" i="9"/>
  <c r="AG670" i="9"/>
  <c r="AG654" i="9"/>
  <c r="AG638" i="9"/>
  <c r="AG622" i="9"/>
  <c r="AG606" i="9"/>
  <c r="AG590" i="9"/>
  <c r="AG574" i="9"/>
  <c r="AG558" i="9"/>
  <c r="AG542" i="9"/>
  <c r="AG526" i="9"/>
  <c r="AG510" i="9"/>
  <c r="AG494" i="9"/>
  <c r="AG478" i="9"/>
  <c r="AG462" i="9"/>
  <c r="AG446" i="9"/>
  <c r="AG430" i="9"/>
  <c r="AG414" i="9"/>
  <c r="AG398" i="9"/>
  <c r="AG382" i="9"/>
  <c r="AG366" i="9"/>
  <c r="AG350" i="9"/>
  <c r="AG334" i="9"/>
  <c r="AG318" i="9"/>
  <c r="AG302" i="9"/>
  <c r="AG286" i="9"/>
  <c r="AG270" i="9"/>
  <c r="AG946" i="9"/>
  <c r="AG927" i="9"/>
  <c r="AG911" i="9"/>
  <c r="AG255" i="9"/>
  <c r="AG239" i="9"/>
  <c r="AG223" i="9"/>
  <c r="AG207" i="9"/>
  <c r="AG191" i="9"/>
  <c r="AG175" i="9"/>
  <c r="AG159" i="9"/>
  <c r="AG143" i="9"/>
  <c r="AG127" i="9"/>
  <c r="AG111" i="9"/>
  <c r="AG95" i="9"/>
  <c r="AG79" i="9"/>
  <c r="AG63" i="9"/>
  <c r="AG47" i="9"/>
  <c r="AG31" i="9"/>
  <c r="AG15" i="9"/>
  <c r="AG985" i="9"/>
  <c r="H52" i="9"/>
  <c r="H192" i="9"/>
  <c r="T1775" i="9"/>
  <c r="T1759" i="9"/>
  <c r="T1743" i="9"/>
  <c r="T1727" i="9"/>
  <c r="T1711" i="9"/>
  <c r="T1695" i="9"/>
  <c r="T1679" i="9"/>
  <c r="T1663" i="9"/>
  <c r="T1647" i="9"/>
  <c r="T1631" i="9"/>
  <c r="T1615" i="9"/>
  <c r="T1599" i="9"/>
  <c r="T1583" i="9"/>
  <c r="T1567" i="9"/>
  <c r="T1551" i="9"/>
  <c r="T1535" i="9"/>
  <c r="T1519" i="9"/>
  <c r="T1503" i="9"/>
  <c r="T1487" i="9"/>
  <c r="T1471" i="9"/>
  <c r="T1455" i="9"/>
  <c r="T1439" i="9"/>
  <c r="T1423" i="9"/>
  <c r="T1407" i="9"/>
  <c r="T1391" i="9"/>
  <c r="T1375" i="9"/>
  <c r="T1359" i="9"/>
  <c r="T1990" i="9"/>
  <c r="T1974" i="9"/>
  <c r="T1958" i="9"/>
  <c r="T1942" i="9"/>
  <c r="T1926" i="9"/>
  <c r="T1910" i="9"/>
  <c r="T1894" i="9"/>
  <c r="T1878" i="9"/>
  <c r="T1862" i="9"/>
  <c r="T1846" i="9"/>
  <c r="T1830" i="9"/>
  <c r="T1814" i="9"/>
  <c r="T1798" i="9"/>
  <c r="T1782" i="9"/>
  <c r="T1343" i="9"/>
  <c r="T1327" i="9"/>
  <c r="T1311" i="9"/>
  <c r="T1295" i="9"/>
  <c r="T1279" i="9"/>
  <c r="T1263" i="9"/>
  <c r="T1247" i="9"/>
  <c r="T1231" i="9"/>
  <c r="T1215" i="9"/>
  <c r="T1199" i="9"/>
  <c r="T1183" i="9"/>
  <c r="T1167" i="9"/>
  <c r="T1151" i="9"/>
  <c r="T1135" i="9"/>
  <c r="T1119" i="9"/>
  <c r="T1103" i="9"/>
  <c r="T1087" i="9"/>
  <c r="T1071" i="9"/>
  <c r="T1055" i="9"/>
  <c r="T1039" i="9"/>
  <c r="T1023" i="9"/>
  <c r="T1007" i="9"/>
  <c r="T991" i="9"/>
  <c r="T975" i="9"/>
  <c r="T959" i="9"/>
  <c r="T943" i="9"/>
  <c r="T894" i="9"/>
  <c r="T878" i="9"/>
  <c r="T862" i="9"/>
  <c r="T846" i="9"/>
  <c r="T830" i="9"/>
  <c r="T814" i="9"/>
  <c r="T798" i="9"/>
  <c r="T782" i="9"/>
  <c r="T766" i="9"/>
  <c r="T750" i="9"/>
  <c r="T734" i="9"/>
  <c r="T718" i="9"/>
  <c r="T702" i="9"/>
  <c r="T686" i="9"/>
  <c r="T670" i="9"/>
  <c r="T654" i="9"/>
  <c r="T638" i="9"/>
  <c r="T622" i="9"/>
  <c r="T606" i="9"/>
  <c r="T590" i="9"/>
  <c r="T574" i="9"/>
  <c r="T558" i="9"/>
  <c r="T542" i="9"/>
  <c r="T526" i="9"/>
  <c r="T510" i="9"/>
  <c r="T494" i="9"/>
  <c r="T478" i="9"/>
  <c r="T462" i="9"/>
  <c r="T446" i="9"/>
  <c r="T430" i="9"/>
  <c r="T414" i="9"/>
  <c r="T398" i="9"/>
  <c r="T382" i="9"/>
  <c r="T366" i="9"/>
  <c r="T350" i="9"/>
  <c r="T334" i="9"/>
  <c r="T318" i="9"/>
  <c r="T302" i="9"/>
  <c r="T286" i="9"/>
  <c r="T270" i="9"/>
  <c r="T254" i="9"/>
  <c r="T238" i="9"/>
  <c r="T222" i="9"/>
  <c r="T206" i="9"/>
  <c r="T190" i="9"/>
  <c r="T174" i="9"/>
  <c r="T158" i="9"/>
  <c r="T142" i="9"/>
  <c r="T126" i="9"/>
  <c r="T110" i="9"/>
  <c r="T94" i="9"/>
  <c r="T78" i="9"/>
  <c r="T62" i="9"/>
  <c r="T46" i="9"/>
  <c r="T30" i="9"/>
  <c r="T14" i="9"/>
  <c r="T937" i="9"/>
  <c r="T921" i="9"/>
  <c r="H5" i="9"/>
  <c r="H37" i="9"/>
  <c r="H69" i="9"/>
  <c r="H101" i="9"/>
  <c r="H133" i="9"/>
  <c r="H165" i="9"/>
  <c r="H197" i="9"/>
  <c r="H229" i="9"/>
  <c r="H261" i="9"/>
  <c r="U77" i="9"/>
  <c r="U61" i="9"/>
  <c r="U45" i="9"/>
  <c r="U29" i="9"/>
  <c r="U13" i="9"/>
  <c r="U904" i="9"/>
  <c r="U888" i="9"/>
  <c r="U872" i="9"/>
  <c r="U856" i="9"/>
  <c r="U840" i="9"/>
  <c r="U824" i="9"/>
  <c r="U808" i="9"/>
  <c r="U792" i="9"/>
  <c r="U776" i="9"/>
  <c r="U760" i="9"/>
  <c r="U744" i="9"/>
  <c r="U728" i="9"/>
  <c r="U712" i="9"/>
  <c r="U696" i="9"/>
  <c r="U680" i="9"/>
  <c r="U664" i="9"/>
  <c r="U648" i="9"/>
  <c r="U632" i="9"/>
  <c r="U616" i="9"/>
  <c r="U600" i="9"/>
  <c r="U584" i="9"/>
  <c r="U568" i="9"/>
  <c r="U552" i="9"/>
  <c r="U536" i="9"/>
  <c r="U520" i="9"/>
  <c r="U504" i="9"/>
  <c r="U488" i="9"/>
  <c r="U472" i="9"/>
  <c r="U456" i="9"/>
  <c r="U440" i="9"/>
  <c r="U424" i="9"/>
  <c r="U408" i="9"/>
  <c r="U392" i="9"/>
  <c r="U376" i="9"/>
  <c r="U360" i="9"/>
  <c r="U344" i="9"/>
  <c r="U328" i="9"/>
  <c r="U312" i="9"/>
  <c r="U296" i="9"/>
  <c r="U280" i="9"/>
  <c r="H26" i="9"/>
  <c r="H58" i="9"/>
  <c r="H90" i="9"/>
  <c r="H122" i="9"/>
  <c r="H154" i="9"/>
  <c r="H186" i="9"/>
  <c r="H218" i="9"/>
  <c r="H250" i="9"/>
  <c r="N1997" i="9"/>
  <c r="N1981" i="9"/>
  <c r="N1965" i="9"/>
  <c r="N1949" i="9"/>
  <c r="N1933" i="9"/>
  <c r="N1917" i="9"/>
  <c r="N1901" i="9"/>
  <c r="N1885" i="9"/>
  <c r="N1869" i="9"/>
  <c r="N1853" i="9"/>
  <c r="N1837" i="9"/>
  <c r="N1821" i="9"/>
  <c r="N1805" i="9"/>
  <c r="N1789" i="9"/>
  <c r="N1773" i="9"/>
  <c r="N1757" i="9"/>
  <c r="N1741" i="9"/>
  <c r="N1725" i="9"/>
  <c r="N1709" i="9"/>
  <c r="N1693" i="9"/>
  <c r="N1677" i="9"/>
  <c r="N1661" i="9"/>
  <c r="N1645" i="9"/>
  <c r="N1629" i="9"/>
  <c r="N1613" i="9"/>
  <c r="N1597" i="9"/>
  <c r="N1581" i="9"/>
  <c r="N1565" i="9"/>
  <c r="N1549" i="9"/>
  <c r="N1533" i="9"/>
  <c r="N1517" i="9"/>
  <c r="N1501" i="9"/>
  <c r="N1485" i="9"/>
  <c r="N1469" i="9"/>
  <c r="N1453" i="9"/>
  <c r="N1437" i="9"/>
  <c r="N1421" i="9"/>
  <c r="N1405" i="9"/>
  <c r="N1389" i="9"/>
  <c r="N1373" i="9"/>
  <c r="N1357" i="9"/>
  <c r="N1341" i="9"/>
  <c r="N1326" i="9"/>
  <c r="N1310" i="9"/>
  <c r="N1294" i="9"/>
  <c r="N1278" i="9"/>
  <c r="N1262" i="9"/>
  <c r="N1246" i="9"/>
  <c r="N1230" i="9"/>
  <c r="N1214" i="9"/>
  <c r="N1198" i="9"/>
  <c r="N1182" i="9"/>
  <c r="N1166" i="9"/>
  <c r="N1150" i="9"/>
  <c r="N1134" i="9"/>
  <c r="N1118" i="9"/>
  <c r="N1102" i="9"/>
  <c r="N1086" i="9"/>
  <c r="N1070" i="9"/>
  <c r="N1054" i="9"/>
  <c r="N1038" i="9"/>
  <c r="N1022" i="9"/>
  <c r="N1006" i="9"/>
  <c r="N948" i="9"/>
  <c r="N947" i="9"/>
  <c r="N894" i="9"/>
  <c r="N878" i="9"/>
  <c r="N862" i="9"/>
  <c r="N846" i="9"/>
  <c r="N830" i="9"/>
  <c r="N814" i="9"/>
  <c r="N798" i="9"/>
  <c r="N782" i="9"/>
  <c r="N766" i="9"/>
  <c r="N750" i="9"/>
  <c r="N734" i="9"/>
  <c r="N718" i="9"/>
  <c r="N702" i="9"/>
  <c r="N686" i="9"/>
  <c r="N670" i="9"/>
  <c r="N654" i="9"/>
  <c r="N638" i="9"/>
  <c r="N622" i="9"/>
  <c r="N606" i="9"/>
  <c r="N590" i="9"/>
  <c r="N574" i="9"/>
  <c r="N558" i="9"/>
  <c r="N542" i="9"/>
  <c r="N526" i="9"/>
  <c r="N510" i="9"/>
  <c r="N494" i="9"/>
  <c r="N478" i="9"/>
  <c r="N462" i="9"/>
  <c r="N446" i="9"/>
  <c r="N430" i="9"/>
  <c r="N414" i="9"/>
  <c r="N398" i="9"/>
  <c r="N382" i="9"/>
  <c r="N366" i="9"/>
  <c r="N350" i="9"/>
  <c r="N334" i="9"/>
  <c r="N318" i="9"/>
  <c r="N302" i="9"/>
  <c r="N286" i="9"/>
  <c r="N270" i="9"/>
  <c r="N950" i="9"/>
  <c r="N929" i="9"/>
  <c r="N913" i="9"/>
  <c r="N256" i="9"/>
  <c r="N240" i="9"/>
  <c r="N224" i="9"/>
  <c r="N208" i="9"/>
  <c r="N192" i="9"/>
  <c r="N176" i="9"/>
  <c r="N160" i="9"/>
  <c r="N144" i="9"/>
  <c r="N128" i="9"/>
  <c r="N112" i="9"/>
  <c r="N96" i="9"/>
  <c r="N80" i="9"/>
  <c r="N64" i="9"/>
  <c r="N48" i="9"/>
  <c r="N32" i="9"/>
  <c r="N16" i="9"/>
  <c r="N989" i="9"/>
  <c r="O1997" i="9"/>
  <c r="O1981" i="9"/>
  <c r="O1965" i="9"/>
  <c r="O1949" i="9"/>
  <c r="O1933" i="9"/>
  <c r="O1917" i="9"/>
  <c r="O1901" i="9"/>
  <c r="O1885" i="9"/>
  <c r="O1869" i="9"/>
  <c r="O1853" i="9"/>
  <c r="O1837" i="9"/>
  <c r="O1821" i="9"/>
  <c r="O1805" i="9"/>
  <c r="O1789" i="9"/>
  <c r="O1773" i="9"/>
  <c r="O1757" i="9"/>
  <c r="O1741" i="9"/>
  <c r="O1725" i="9"/>
  <c r="O1709" i="9"/>
  <c r="O1693" i="9"/>
  <c r="O1677" i="9"/>
  <c r="O1661" i="9"/>
  <c r="O1645" i="9"/>
  <c r="O1629" i="9"/>
  <c r="O1613" i="9"/>
  <c r="O1597" i="9"/>
  <c r="O1581" i="9"/>
  <c r="O1565" i="9"/>
  <c r="O1549" i="9"/>
  <c r="O1533" i="9"/>
  <c r="O1517" i="9"/>
  <c r="O1501" i="9"/>
  <c r="O1485" i="9"/>
  <c r="O1469" i="9"/>
  <c r="O1453" i="9"/>
  <c r="O1437" i="9"/>
  <c r="O1421" i="9"/>
  <c r="O1405" i="9"/>
  <c r="O1389" i="9"/>
  <c r="O1373" i="9"/>
  <c r="O1357" i="9"/>
  <c r="O1324" i="9"/>
  <c r="O1308" i="9"/>
  <c r="O1292" i="9"/>
  <c r="O1276" i="9"/>
  <c r="O1260" i="9"/>
  <c r="O1244" i="9"/>
  <c r="O1228" i="9"/>
  <c r="O1212" i="9"/>
  <c r="O1196" i="9"/>
  <c r="O1180" i="9"/>
  <c r="O1164" i="9"/>
  <c r="O1148" i="9"/>
  <c r="O1132" i="9"/>
  <c r="O1116" i="9"/>
  <c r="O1100" i="9"/>
  <c r="O1084" i="9"/>
  <c r="O1068" i="9"/>
  <c r="O1052" i="9"/>
  <c r="O1036" i="9"/>
  <c r="O1020" i="9"/>
  <c r="O1004" i="9"/>
  <c r="O988" i="9"/>
  <c r="O972" i="9"/>
  <c r="O956" i="9"/>
  <c r="O1351" i="9"/>
  <c r="U2000" i="9"/>
  <c r="U1984" i="9"/>
  <c r="U1968" i="9"/>
  <c r="U1952" i="9"/>
  <c r="U1936" i="9"/>
  <c r="U1920" i="9"/>
  <c r="U1904" i="9"/>
  <c r="U1888" i="9"/>
  <c r="U1872" i="9"/>
  <c r="U1856" i="9"/>
  <c r="U1840" i="9"/>
  <c r="U1824" i="9"/>
  <c r="U1808" i="9"/>
  <c r="U1792" i="9"/>
  <c r="U1773" i="9"/>
  <c r="U1709" i="9"/>
  <c r="U1645" i="9"/>
  <c r="U1581" i="9"/>
  <c r="U1517" i="9"/>
  <c r="U1453" i="9"/>
  <c r="U1389" i="9"/>
  <c r="U1330" i="9"/>
  <c r="U1314" i="9"/>
  <c r="U1298" i="9"/>
  <c r="U1282" i="9"/>
  <c r="U1266" i="9"/>
  <c r="U1250" i="9"/>
  <c r="U1234" i="9"/>
  <c r="U1218" i="9"/>
  <c r="U1202" i="9"/>
  <c r="U1186" i="9"/>
  <c r="U1170" i="9"/>
  <c r="U1154" i="9"/>
  <c r="U1138" i="9"/>
  <c r="U1122" i="9"/>
  <c r="U1106" i="9"/>
  <c r="U1090" i="9"/>
  <c r="U1074" i="9"/>
  <c r="U1058" i="9"/>
  <c r="U1042" i="9"/>
  <c r="U1026" i="9"/>
  <c r="U1010" i="9"/>
  <c r="U994" i="9"/>
  <c r="U978" i="9"/>
  <c r="U962" i="9"/>
  <c r="U946" i="9"/>
  <c r="U930" i="9"/>
  <c r="U914" i="9"/>
  <c r="U1732" i="9"/>
  <c r="U1668" i="9"/>
  <c r="U1604" i="9"/>
  <c r="U1540" i="9"/>
  <c r="U1476" i="9"/>
  <c r="U1412" i="9"/>
  <c r="U1771" i="9"/>
  <c r="U1707" i="9"/>
  <c r="U1643" i="9"/>
  <c r="U1579" i="9"/>
  <c r="U1515" i="9"/>
  <c r="U1451" i="9"/>
  <c r="U1387" i="9"/>
  <c r="U1746" i="9"/>
  <c r="U1682" i="9"/>
  <c r="U1618" i="9"/>
  <c r="U1554" i="9"/>
  <c r="U1490" i="9"/>
  <c r="U1426" i="9"/>
  <c r="U1362" i="9"/>
  <c r="U1340" i="9"/>
  <c r="AB10" i="9"/>
  <c r="AB18" i="9"/>
  <c r="AB26" i="9"/>
  <c r="AB34" i="9"/>
  <c r="AB42" i="9"/>
  <c r="AB50" i="9"/>
  <c r="AB58" i="9"/>
  <c r="AB66" i="9"/>
  <c r="AB74" i="9"/>
  <c r="AB82" i="9"/>
  <c r="AB90" i="9"/>
  <c r="AB98" i="9"/>
  <c r="AB106" i="9"/>
  <c r="AB114" i="9"/>
  <c r="AB122" i="9"/>
  <c r="AB130" i="9"/>
  <c r="AB138" i="9"/>
  <c r="AB146" i="9"/>
  <c r="AB154" i="9"/>
  <c r="AB162" i="9"/>
  <c r="AB170" i="9"/>
  <c r="AB178" i="9"/>
  <c r="AB186" i="9"/>
  <c r="AB194" i="9"/>
  <c r="AB202" i="9"/>
  <c r="AB210" i="9"/>
  <c r="AB218" i="9"/>
  <c r="AB226" i="9"/>
  <c r="AB234" i="9"/>
  <c r="AB242" i="9"/>
  <c r="AB250" i="9"/>
  <c r="AB258" i="9"/>
  <c r="AB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G27" i="9"/>
  <c r="H630" i="9"/>
  <c r="AG1418" i="9"/>
  <c r="AG331" i="9"/>
  <c r="T1500" i="9"/>
  <c r="T1891" i="9"/>
  <c r="T1212" i="9"/>
  <c r="T956" i="9"/>
  <c r="T667" i="9"/>
  <c r="T411" i="9"/>
  <c r="T155" i="9"/>
  <c r="U30" i="9"/>
  <c r="U681" i="9"/>
  <c r="U425" i="9"/>
  <c r="N1898" i="9"/>
  <c r="N1642" i="9"/>
  <c r="N1386" i="9"/>
  <c r="N1131" i="9"/>
  <c r="N811" i="9"/>
  <c r="N555" i="9"/>
  <c r="N299" i="9"/>
  <c r="N93" i="9"/>
  <c r="O1990" i="9"/>
  <c r="O1734" i="9"/>
  <c r="O1478" i="9"/>
  <c r="O1205" i="9"/>
  <c r="O949" i="9"/>
  <c r="U1745" i="9"/>
  <c r="U1179" i="9"/>
  <c r="U923" i="9"/>
  <c r="U1654" i="9"/>
  <c r="G1949" i="9"/>
  <c r="G1833" i="9"/>
  <c r="G1664" i="9"/>
  <c r="G1263" i="9"/>
  <c r="G1179" i="9"/>
  <c r="G1103" i="9"/>
  <c r="G1039" i="9"/>
  <c r="G975" i="9"/>
  <c r="G911" i="9"/>
  <c r="G1527" i="9"/>
  <c r="G1334" i="9"/>
  <c r="G1762" i="9"/>
  <c r="G1506" i="9"/>
  <c r="G1673" i="9"/>
  <c r="G1417" i="9"/>
  <c r="V1950" i="9"/>
  <c r="V1886" i="9"/>
  <c r="V1822" i="9"/>
  <c r="V1758" i="9"/>
  <c r="V1694" i="9"/>
  <c r="V1630" i="9"/>
  <c r="V1566" i="9"/>
  <c r="V1502" i="9"/>
  <c r="V1438" i="9"/>
  <c r="V1374" i="9"/>
  <c r="V1310" i="9"/>
  <c r="V1247" i="9"/>
  <c r="V1183" i="9"/>
  <c r="V1119" i="9"/>
  <c r="AH1952" i="9"/>
  <c r="AH1888" i="9"/>
  <c r="AH1824" i="9"/>
  <c r="AH1760" i="9"/>
  <c r="AH1696" i="9"/>
  <c r="AH1632" i="9"/>
  <c r="AH1568" i="9"/>
  <c r="AH1504" i="9"/>
  <c r="AH1440" i="9"/>
  <c r="AH1376" i="9"/>
  <c r="AH1294" i="9"/>
  <c r="AH1230" i="9"/>
  <c r="AH1166" i="9"/>
  <c r="AH1102" i="9"/>
  <c r="AH1038" i="9"/>
  <c r="AH974" i="9"/>
  <c r="AH10" i="9"/>
  <c r="AH42" i="9"/>
  <c r="AH74" i="9"/>
  <c r="O101" i="9"/>
  <c r="AC122" i="9"/>
  <c r="AH143" i="9"/>
  <c r="O165" i="9"/>
  <c r="AC186" i="9"/>
  <c r="AH207" i="9"/>
  <c r="O229" i="9"/>
  <c r="AC250" i="9"/>
  <c r="AB273" i="9"/>
  <c r="AB305" i="9"/>
  <c r="AB337" i="9"/>
  <c r="AB369" i="9"/>
  <c r="AB401" i="9"/>
  <c r="AB433" i="9"/>
  <c r="AB465" i="9"/>
  <c r="AB497" i="9"/>
  <c r="AB529" i="9"/>
  <c r="AB561" i="9"/>
  <c r="AB593" i="9"/>
  <c r="AB625" i="9"/>
  <c r="AB657" i="9"/>
  <c r="AB689" i="9"/>
  <c r="AB721" i="9"/>
  <c r="AB753" i="9"/>
  <c r="AB785" i="9"/>
  <c r="AB817" i="9"/>
  <c r="AB849" i="9"/>
  <c r="AB881" i="9"/>
  <c r="AB911" i="9"/>
  <c r="AB927" i="9"/>
  <c r="V944" i="9"/>
  <c r="V1016" i="9"/>
  <c r="AB1984" i="9"/>
  <c r="AB1920" i="9"/>
  <c r="AB1856" i="9"/>
  <c r="AB1792" i="9"/>
  <c r="AB1728" i="9"/>
  <c r="AB1664" i="9"/>
  <c r="AB1600" i="9"/>
  <c r="AB1536" i="9"/>
  <c r="AB1472" i="9"/>
  <c r="AB1408" i="9"/>
  <c r="AB1344" i="9"/>
  <c r="AB1280" i="9"/>
  <c r="AB1216" i="9"/>
  <c r="AB1152" i="9"/>
  <c r="AB1088" i="9"/>
  <c r="AB1024" i="9"/>
  <c r="AC1733" i="9"/>
  <c r="AC1669" i="9"/>
  <c r="AC1605" i="9"/>
  <c r="AC1541" i="9"/>
  <c r="AC1477" i="9"/>
  <c r="AC1413" i="9"/>
  <c r="AC1996" i="9"/>
  <c r="AC1932" i="9"/>
  <c r="AC1868" i="9"/>
  <c r="AC1832" i="9"/>
  <c r="AC1222" i="9"/>
  <c r="AC1158" i="9"/>
  <c r="AC1094" i="9"/>
  <c r="AC1030" i="9"/>
  <c r="AC966" i="9"/>
  <c r="AC1327" i="9"/>
  <c r="G13" i="9"/>
  <c r="G77" i="9"/>
  <c r="O285" i="9"/>
  <c r="AC306" i="9"/>
  <c r="AH327" i="9"/>
  <c r="O349" i="9"/>
  <c r="AC370" i="9"/>
  <c r="AH391" i="9"/>
  <c r="O413" i="9"/>
  <c r="AC434" i="9"/>
  <c r="AH455" i="9"/>
  <c r="O477" i="9"/>
  <c r="AC498" i="9"/>
  <c r="AH519" i="9"/>
  <c r="O541" i="9"/>
  <c r="AC562" i="9"/>
  <c r="AH583" i="9"/>
  <c r="O605" i="9"/>
  <c r="AC626" i="9"/>
  <c r="AH647" i="9"/>
  <c r="O669" i="9"/>
  <c r="AC690" i="9"/>
  <c r="AH711" i="9"/>
  <c r="O733" i="9"/>
  <c r="AC754" i="9"/>
  <c r="AH775" i="9"/>
  <c r="O797" i="9"/>
  <c r="AC818" i="9"/>
  <c r="AH839" i="9"/>
  <c r="O861" i="9"/>
  <c r="AC882" i="9"/>
  <c r="AH903" i="9"/>
  <c r="AB954" i="9"/>
  <c r="G12" i="9"/>
  <c r="G92" i="9"/>
  <c r="G124" i="9"/>
  <c r="G158" i="9"/>
  <c r="G192" i="9"/>
  <c r="G225" i="9"/>
  <c r="G260" i="9"/>
  <c r="AC321" i="9"/>
  <c r="O388" i="9"/>
  <c r="O452" i="9"/>
  <c r="AC521" i="9"/>
  <c r="AC573" i="9"/>
  <c r="AH634" i="9"/>
  <c r="AC701" i="9"/>
  <c r="AH762" i="9"/>
  <c r="AC829" i="9"/>
  <c r="O892" i="9"/>
  <c r="Q4" i="11"/>
  <c r="N1844" i="9"/>
  <c r="N1680" i="9"/>
  <c r="N1528" i="9"/>
  <c r="N1376" i="9"/>
  <c r="N1201" i="9"/>
  <c r="N1045" i="9"/>
  <c r="N821" i="9"/>
  <c r="N653" i="9"/>
  <c r="N481" i="9"/>
  <c r="N305" i="9"/>
  <c r="N183" i="9"/>
  <c r="N19" i="9"/>
  <c r="AD729" i="9"/>
  <c r="AD521" i="9"/>
  <c r="AD309" i="9"/>
  <c r="O1972" i="9"/>
  <c r="O1764" i="9"/>
  <c r="O1548" i="9"/>
  <c r="O1303" i="9"/>
  <c r="O1091" i="9"/>
  <c r="U1947" i="9"/>
  <c r="U1577" i="9"/>
  <c r="U1185" i="9"/>
  <c r="U977" i="9"/>
  <c r="U1591" i="9"/>
  <c r="V1063" i="9"/>
  <c r="G1823" i="9"/>
  <c r="G1225" i="9"/>
  <c r="G1021" i="9"/>
  <c r="G1423" i="9"/>
  <c r="G1434" i="9"/>
  <c r="V1928" i="9"/>
  <c r="V1636" i="9"/>
  <c r="V1416" i="9"/>
  <c r="V1205" i="9"/>
  <c r="AH1894" i="9"/>
  <c r="AH1698" i="9"/>
  <c r="AH1092" i="9"/>
  <c r="AH11" i="9"/>
  <c r="AC100" i="9"/>
  <c r="AC164" i="9"/>
  <c r="AC228" i="9"/>
  <c r="AB306" i="9"/>
  <c r="AB402" i="9"/>
  <c r="AB500" i="9"/>
  <c r="AB578" i="9"/>
  <c r="AB610" i="9"/>
  <c r="AB646" i="9"/>
  <c r="AB678" i="9"/>
  <c r="AB708" i="9"/>
  <c r="AB746" i="9"/>
  <c r="AB776" i="9"/>
  <c r="AB806" i="9"/>
  <c r="AB844" i="9"/>
  <c r="AB874" i="9"/>
  <c r="AB898" i="9"/>
  <c r="O919" i="9"/>
  <c r="O934" i="9"/>
  <c r="V1028" i="9"/>
  <c r="AB1970" i="9"/>
  <c r="AB1910" i="9"/>
  <c r="AB1846" i="9"/>
  <c r="AB1774" i="9"/>
  <c r="AB1710" i="9"/>
  <c r="AB1650" i="9"/>
  <c r="AB1578" i="9"/>
  <c r="AB1518" i="9"/>
  <c r="AB1458" i="9"/>
  <c r="AB1386" i="9"/>
  <c r="AB1326" i="9"/>
  <c r="AB1266" i="9"/>
  <c r="AB1194" i="9"/>
  <c r="AB1134" i="9"/>
  <c r="AB1070" i="9"/>
  <c r="AC1775" i="9"/>
  <c r="AC1707" i="9"/>
  <c r="AC1647" i="9"/>
  <c r="AC1579" i="9"/>
  <c r="AC1519" i="9"/>
  <c r="AC1459" i="9"/>
  <c r="AC1391" i="9"/>
  <c r="AC1982" i="9"/>
  <c r="AC1918" i="9"/>
  <c r="AC1846" i="9"/>
  <c r="AC1272" i="9"/>
  <c r="AC1216" i="9"/>
  <c r="AC1144" i="9"/>
  <c r="AC1084" i="9"/>
  <c r="AC1024" i="9"/>
  <c r="AC952" i="9"/>
  <c r="AC1317" i="9"/>
  <c r="G23" i="9"/>
  <c r="G79" i="9"/>
  <c r="AH281" i="9"/>
  <c r="AH301" i="9"/>
  <c r="AH317" i="9"/>
  <c r="AH333" i="9"/>
  <c r="AH349" i="9"/>
  <c r="AH365" i="9"/>
  <c r="AH381" i="9"/>
  <c r="AH397" i="9"/>
  <c r="AH413" i="9"/>
  <c r="AH429" i="9"/>
  <c r="AH445" i="9"/>
  <c r="AH461" i="9"/>
  <c r="AH477" i="9"/>
  <c r="AH493" i="9"/>
  <c r="AH509" i="9"/>
  <c r="AH525" i="9"/>
  <c r="AH537" i="9"/>
  <c r="AC552" i="9"/>
  <c r="AC568" i="9"/>
  <c r="AC584" i="9"/>
  <c r="AC600" i="9"/>
  <c r="AC616" i="9"/>
  <c r="AC632" i="9"/>
  <c r="AC648" i="9"/>
  <c r="AC664" i="9"/>
  <c r="AC680" i="9"/>
  <c r="AC696" i="9"/>
  <c r="AC712" i="9"/>
  <c r="AC728" i="9"/>
  <c r="AC744" i="9"/>
  <c r="O759" i="9"/>
  <c r="O775" i="9"/>
  <c r="O791" i="9"/>
  <c r="O807" i="9"/>
  <c r="O823" i="9"/>
  <c r="O839" i="9"/>
  <c r="AC856" i="9"/>
  <c r="AC872" i="9"/>
  <c r="O887" i="9"/>
  <c r="O903" i="9"/>
  <c r="AC940" i="9"/>
  <c r="H1075" i="9"/>
  <c r="H1011" i="9"/>
  <c r="H946" i="9"/>
  <c r="H1046" i="9"/>
  <c r="H981" i="9"/>
  <c r="H937" i="9"/>
  <c r="H921" i="9"/>
  <c r="H905" i="9"/>
  <c r="H889" i="9"/>
  <c r="H873" i="9"/>
  <c r="H857" i="9"/>
  <c r="H841" i="9"/>
  <c r="H825" i="9"/>
  <c r="H809" i="9"/>
  <c r="H793" i="9"/>
  <c r="H777" i="9"/>
  <c r="H761" i="9"/>
  <c r="H745" i="9"/>
  <c r="H729" i="9"/>
  <c r="H713" i="9"/>
  <c r="H697" i="9"/>
  <c r="H681" i="9"/>
  <c r="H665" i="9"/>
  <c r="H649" i="9"/>
  <c r="H633" i="9"/>
  <c r="H617" i="9"/>
  <c r="H601" i="9"/>
  <c r="H585" i="9"/>
  <c r="H569" i="9"/>
  <c r="H553" i="9"/>
  <c r="H537" i="9"/>
  <c r="H521" i="9"/>
  <c r="H505" i="9"/>
  <c r="H489" i="9"/>
  <c r="H473" i="9"/>
  <c r="H457" i="9"/>
  <c r="H441" i="9"/>
  <c r="H425" i="9"/>
  <c r="H409" i="9"/>
  <c r="H393" i="9"/>
  <c r="H377" i="9"/>
  <c r="H361" i="9"/>
  <c r="H345" i="9"/>
  <c r="H329" i="9"/>
  <c r="H313" i="9"/>
  <c r="H297" i="9"/>
  <c r="H281" i="9"/>
  <c r="H1097" i="9"/>
  <c r="H1033" i="9"/>
  <c r="H972" i="9"/>
  <c r="H80" i="9"/>
  <c r="H184" i="9"/>
  <c r="AG1993" i="9"/>
  <c r="AG1977" i="9"/>
  <c r="AG1961" i="9"/>
  <c r="AG1945" i="9"/>
  <c r="AG1929" i="9"/>
  <c r="AG1913" i="9"/>
  <c r="AG1897" i="9"/>
  <c r="AG1881" i="9"/>
  <c r="AG1865" i="9"/>
  <c r="AG1849" i="9"/>
  <c r="AG1833" i="9"/>
  <c r="AG1817" i="9"/>
  <c r="AG1801" i="9"/>
  <c r="AG1785" i="9"/>
  <c r="AG1769" i="9"/>
  <c r="AG1753" i="9"/>
  <c r="AG1737" i="9"/>
  <c r="AG1721" i="9"/>
  <c r="AG1705" i="9"/>
  <c r="AG1689" i="9"/>
  <c r="AG1673" i="9"/>
  <c r="AG1657" i="9"/>
  <c r="AG1641" i="9"/>
  <c r="AG1625" i="9"/>
  <c r="AG1609" i="9"/>
  <c r="AG1593" i="9"/>
  <c r="AG1577" i="9"/>
  <c r="AG1561" i="9"/>
  <c r="AG1545" i="9"/>
  <c r="AG1529" i="9"/>
  <c r="AG1513" i="9"/>
  <c r="AG1497" i="9"/>
  <c r="AG1481" i="9"/>
  <c r="AG1465" i="9"/>
  <c r="AG1449" i="9"/>
  <c r="AG1433" i="9"/>
  <c r="AG1417" i="9"/>
  <c r="AG1401" i="9"/>
  <c r="AG1385" i="9"/>
  <c r="AG1369" i="9"/>
  <c r="AG1353" i="9"/>
  <c r="AG1337" i="9"/>
  <c r="AG1322" i="9"/>
  <c r="AG1306" i="9"/>
  <c r="AG1290" i="9"/>
  <c r="AG1274" i="9"/>
  <c r="AG1258" i="9"/>
  <c r="AG1242" i="9"/>
  <c r="AG1226" i="9"/>
  <c r="AG1210" i="9"/>
  <c r="AG1194" i="9"/>
  <c r="AG1178" i="9"/>
  <c r="AG1162" i="9"/>
  <c r="AG1146" i="9"/>
  <c r="AG1130" i="9"/>
  <c r="AG1114" i="9"/>
  <c r="AG1098" i="9"/>
  <c r="AG1082" i="9"/>
  <c r="AG1066" i="9"/>
  <c r="AG1050" i="9"/>
  <c r="AG1034" i="9"/>
  <c r="AG1018" i="9"/>
  <c r="AG996" i="9"/>
  <c r="AG995" i="9"/>
  <c r="AG906" i="9"/>
  <c r="AG890" i="9"/>
  <c r="AG874" i="9"/>
  <c r="AG858" i="9"/>
  <c r="AG842" i="9"/>
  <c r="AG826" i="9"/>
  <c r="AG810" i="9"/>
  <c r="AG794" i="9"/>
  <c r="AG778" i="9"/>
  <c r="AG762" i="9"/>
  <c r="AG746" i="9"/>
  <c r="AG730" i="9"/>
  <c r="AG714" i="9"/>
  <c r="AG698" i="9"/>
  <c r="AG682" i="9"/>
  <c r="AG666" i="9"/>
  <c r="AG650" i="9"/>
  <c r="AG634" i="9"/>
  <c r="AG618" i="9"/>
  <c r="AG602" i="9"/>
  <c r="AG586" i="9"/>
  <c r="AG570" i="9"/>
  <c r="AG554" i="9"/>
  <c r="AG538" i="9"/>
  <c r="AG522" i="9"/>
  <c r="AG506" i="9"/>
  <c r="AG490" i="9"/>
  <c r="AG474" i="9"/>
  <c r="AG458" i="9"/>
  <c r="AG442" i="9"/>
  <c r="AG426" i="9"/>
  <c r="AG410" i="9"/>
  <c r="AG394" i="9"/>
  <c r="AG378" i="9"/>
  <c r="AG362" i="9"/>
  <c r="AG346" i="9"/>
  <c r="AG330" i="9"/>
  <c r="AG314" i="9"/>
  <c r="AG298" i="9"/>
  <c r="AG282" i="9"/>
  <c r="AG994" i="9"/>
  <c r="AG939" i="9"/>
  <c r="AG923" i="9"/>
  <c r="AG267" i="9"/>
  <c r="AG251" i="9"/>
  <c r="AG235" i="9"/>
  <c r="AG219" i="9"/>
  <c r="AG203" i="9"/>
  <c r="AG187" i="9"/>
  <c r="AG171" i="9"/>
  <c r="AG155" i="9"/>
  <c r="AG139" i="9"/>
  <c r="AG123" i="9"/>
  <c r="AG107" i="9"/>
  <c r="AG91" i="9"/>
  <c r="AG75" i="9"/>
  <c r="AG59" i="9"/>
  <c r="AG43" i="9"/>
  <c r="AG27" i="9"/>
  <c r="AG11" i="9"/>
  <c r="AG969" i="9"/>
  <c r="H72" i="9"/>
  <c r="H224" i="9"/>
  <c r="T1771" i="9"/>
  <c r="T1755" i="9"/>
  <c r="T1739" i="9"/>
  <c r="T1723" i="9"/>
  <c r="T1707" i="9"/>
  <c r="T1691" i="9"/>
  <c r="T1675" i="9"/>
  <c r="T1659" i="9"/>
  <c r="T1643" i="9"/>
  <c r="T1627" i="9"/>
  <c r="T1611" i="9"/>
  <c r="T1595" i="9"/>
  <c r="T1579" i="9"/>
  <c r="T1563" i="9"/>
  <c r="T1547" i="9"/>
  <c r="T1531" i="9"/>
  <c r="T1515" i="9"/>
  <c r="T1499" i="9"/>
  <c r="T1483" i="9"/>
  <c r="T1467" i="9"/>
  <c r="T1451" i="9"/>
  <c r="T1435" i="9"/>
  <c r="T1419" i="9"/>
  <c r="T1403" i="9"/>
  <c r="T1387" i="9"/>
  <c r="T1371" i="9"/>
  <c r="T1355" i="9"/>
  <c r="T1986" i="9"/>
  <c r="T1970" i="9"/>
  <c r="T1954" i="9"/>
  <c r="T1938" i="9"/>
  <c r="T1922" i="9"/>
  <c r="T1906" i="9"/>
  <c r="T1890" i="9"/>
  <c r="T1874" i="9"/>
  <c r="T1858" i="9"/>
  <c r="T1842" i="9"/>
  <c r="T1826" i="9"/>
  <c r="T1810" i="9"/>
  <c r="T1794" i="9"/>
  <c r="T1778" i="9"/>
  <c r="T1339" i="9"/>
  <c r="T1323" i="9"/>
  <c r="T1307" i="9"/>
  <c r="T1291" i="9"/>
  <c r="T1275" i="9"/>
  <c r="T1259" i="9"/>
  <c r="T1243" i="9"/>
  <c r="T1227" i="9"/>
  <c r="T1211" i="9"/>
  <c r="T1195" i="9"/>
  <c r="T1179" i="9"/>
  <c r="T1163" i="9"/>
  <c r="T1147" i="9"/>
  <c r="T1131" i="9"/>
  <c r="T1115" i="9"/>
  <c r="T1099" i="9"/>
  <c r="T1083" i="9"/>
  <c r="T1067" i="9"/>
  <c r="T1051" i="9"/>
  <c r="T1035" i="9"/>
  <c r="T1019" i="9"/>
  <c r="T1003" i="9"/>
  <c r="T987" i="9"/>
  <c r="T971" i="9"/>
  <c r="T955" i="9"/>
  <c r="T906" i="9"/>
  <c r="T890" i="9"/>
  <c r="T874" i="9"/>
  <c r="T858" i="9"/>
  <c r="T842" i="9"/>
  <c r="T826" i="9"/>
  <c r="T810" i="9"/>
  <c r="T794" i="9"/>
  <c r="T778" i="9"/>
  <c r="T762" i="9"/>
  <c r="T746" i="9"/>
  <c r="T730" i="9"/>
  <c r="T714" i="9"/>
  <c r="T698" i="9"/>
  <c r="T682" i="9"/>
  <c r="T666" i="9"/>
  <c r="T650" i="9"/>
  <c r="T634" i="9"/>
  <c r="T618" i="9"/>
  <c r="T602" i="9"/>
  <c r="T586" i="9"/>
  <c r="T570" i="9"/>
  <c r="T554" i="9"/>
  <c r="T538" i="9"/>
  <c r="T522" i="9"/>
  <c r="T506" i="9"/>
  <c r="T490" i="9"/>
  <c r="T474" i="9"/>
  <c r="T458" i="9"/>
  <c r="T442" i="9"/>
  <c r="T426" i="9"/>
  <c r="T410" i="9"/>
  <c r="T394" i="9"/>
  <c r="T378" i="9"/>
  <c r="T362" i="9"/>
  <c r="T346" i="9"/>
  <c r="T330" i="9"/>
  <c r="T314" i="9"/>
  <c r="T298" i="9"/>
  <c r="T282" i="9"/>
  <c r="T266" i="9"/>
  <c r="T250" i="9"/>
  <c r="T234" i="9"/>
  <c r="T218" i="9"/>
  <c r="T202" i="9"/>
  <c r="T186" i="9"/>
  <c r="T170" i="9"/>
  <c r="T154" i="9"/>
  <c r="T138" i="9"/>
  <c r="T122" i="9"/>
  <c r="T106" i="9"/>
  <c r="T90" i="9"/>
  <c r="T74" i="9"/>
  <c r="T58" i="9"/>
  <c r="T42" i="9"/>
  <c r="T26" i="9"/>
  <c r="T10" i="9"/>
  <c r="T933" i="9"/>
  <c r="T917" i="9"/>
  <c r="H13" i="9"/>
  <c r="H45" i="9"/>
  <c r="H77" i="9"/>
  <c r="H109" i="9"/>
  <c r="H141" i="9"/>
  <c r="H173" i="9"/>
  <c r="H205" i="9"/>
  <c r="H237" i="9"/>
  <c r="U89" i="9"/>
  <c r="U73" i="9"/>
  <c r="U57" i="9"/>
  <c r="U41" i="9"/>
  <c r="U25" i="9"/>
  <c r="U9" i="9"/>
  <c r="U900" i="9"/>
  <c r="U884" i="9"/>
  <c r="U868" i="9"/>
  <c r="U852" i="9"/>
  <c r="U836" i="9"/>
  <c r="U820" i="9"/>
  <c r="U804" i="9"/>
  <c r="U788" i="9"/>
  <c r="U772" i="9"/>
  <c r="U756" i="9"/>
  <c r="U740" i="9"/>
  <c r="U724" i="9"/>
  <c r="U708" i="9"/>
  <c r="U692" i="9"/>
  <c r="U676" i="9"/>
  <c r="U660" i="9"/>
  <c r="U644" i="9"/>
  <c r="U628" i="9"/>
  <c r="U612" i="9"/>
  <c r="U596" i="9"/>
  <c r="U580" i="9"/>
  <c r="U564" i="9"/>
  <c r="U548" i="9"/>
  <c r="U532" i="9"/>
  <c r="U516" i="9"/>
  <c r="U500" i="9"/>
  <c r="U484" i="9"/>
  <c r="U468" i="9"/>
  <c r="U452" i="9"/>
  <c r="U436" i="9"/>
  <c r="U420" i="9"/>
  <c r="U404" i="9"/>
  <c r="U388" i="9"/>
  <c r="U372" i="9"/>
  <c r="U356" i="9"/>
  <c r="U340" i="9"/>
  <c r="U324" i="9"/>
  <c r="U308" i="9"/>
  <c r="U292" i="9"/>
  <c r="AC268" i="9"/>
  <c r="H34" i="9"/>
  <c r="H66" i="9"/>
  <c r="H98" i="9"/>
  <c r="H130" i="9"/>
  <c r="H162" i="9"/>
  <c r="H194" i="9"/>
  <c r="H226" i="9"/>
  <c r="H258" i="9"/>
  <c r="N1993" i="9"/>
  <c r="N1977" i="9"/>
  <c r="N1961" i="9"/>
  <c r="N1945" i="9"/>
  <c r="N1929" i="9"/>
  <c r="N1913" i="9"/>
  <c r="N1897" i="9"/>
  <c r="N1881" i="9"/>
  <c r="N1865" i="9"/>
  <c r="N1849" i="9"/>
  <c r="N1833" i="9"/>
  <c r="N1817" i="9"/>
  <c r="N1801" i="9"/>
  <c r="N1785" i="9"/>
  <c r="N1769" i="9"/>
  <c r="N1753" i="9"/>
  <c r="N1737" i="9"/>
  <c r="N1721" i="9"/>
  <c r="N1705" i="9"/>
  <c r="N1689" i="9"/>
  <c r="N1673" i="9"/>
  <c r="N1657" i="9"/>
  <c r="N1641" i="9"/>
  <c r="N1625" i="9"/>
  <c r="N1609" i="9"/>
  <c r="N1593" i="9"/>
  <c r="N1577" i="9"/>
  <c r="N1561" i="9"/>
  <c r="N1545" i="9"/>
  <c r="N1529" i="9"/>
  <c r="N1513" i="9"/>
  <c r="N1497" i="9"/>
  <c r="N1481" i="9"/>
  <c r="N1465" i="9"/>
  <c r="N1449" i="9"/>
  <c r="N1433" i="9"/>
  <c r="N1417" i="9"/>
  <c r="N1401" i="9"/>
  <c r="N1385" i="9"/>
  <c r="N1369" i="9"/>
  <c r="N1353" i="9"/>
  <c r="N2002" i="9"/>
  <c r="N1322" i="9"/>
  <c r="N1306" i="9"/>
  <c r="N1290" i="9"/>
  <c r="N1274" i="9"/>
  <c r="N1258" i="9"/>
  <c r="N1242" i="9"/>
  <c r="N1226" i="9"/>
  <c r="N1210" i="9"/>
  <c r="N1194" i="9"/>
  <c r="N1178" i="9"/>
  <c r="N1162" i="9"/>
  <c r="N1146" i="9"/>
  <c r="N1130" i="9"/>
  <c r="N1114" i="9"/>
  <c r="N1098" i="9"/>
  <c r="N1082" i="9"/>
  <c r="N1066" i="9"/>
  <c r="N1050" i="9"/>
  <c r="N1034" i="9"/>
  <c r="N1018" i="9"/>
  <c r="N996" i="9"/>
  <c r="N995" i="9"/>
  <c r="N906" i="9"/>
  <c r="N890" i="9"/>
  <c r="N874" i="9"/>
  <c r="N858" i="9"/>
  <c r="N842" i="9"/>
  <c r="N826" i="9"/>
  <c r="N810" i="9"/>
  <c r="N794" i="9"/>
  <c r="N778" i="9"/>
  <c r="N762" i="9"/>
  <c r="N746" i="9"/>
  <c r="N730" i="9"/>
  <c r="N714" i="9"/>
  <c r="N698" i="9"/>
  <c r="N682" i="9"/>
  <c r="N666" i="9"/>
  <c r="N650" i="9"/>
  <c r="N634" i="9"/>
  <c r="N618" i="9"/>
  <c r="N602" i="9"/>
  <c r="N586" i="9"/>
  <c r="N570" i="9"/>
  <c r="N554" i="9"/>
  <c r="N538" i="9"/>
  <c r="N522" i="9"/>
  <c r="N506" i="9"/>
  <c r="N490" i="9"/>
  <c r="N474" i="9"/>
  <c r="N458" i="9"/>
  <c r="N442" i="9"/>
  <c r="N426" i="9"/>
  <c r="N410" i="9"/>
  <c r="N394" i="9"/>
  <c r="N378" i="9"/>
  <c r="N362" i="9"/>
  <c r="N346" i="9"/>
  <c r="N330" i="9"/>
  <c r="N314" i="9"/>
  <c r="N298" i="9"/>
  <c r="N282" i="9"/>
  <c r="N998" i="9"/>
  <c r="N941" i="9"/>
  <c r="N925" i="9"/>
  <c r="N268" i="9"/>
  <c r="N252" i="9"/>
  <c r="N236" i="9"/>
  <c r="N220" i="9"/>
  <c r="N204" i="9"/>
  <c r="N188" i="9"/>
  <c r="N172" i="9"/>
  <c r="N156" i="9"/>
  <c r="N140" i="9"/>
  <c r="N124" i="9"/>
  <c r="N108" i="9"/>
  <c r="N92" i="9"/>
  <c r="N76" i="9"/>
  <c r="N60" i="9"/>
  <c r="N44" i="9"/>
  <c r="N28" i="9"/>
  <c r="N12" i="9"/>
  <c r="N973" i="9"/>
  <c r="O1993" i="9"/>
  <c r="O1977" i="9"/>
  <c r="O1961" i="9"/>
  <c r="O1945" i="9"/>
  <c r="O1929" i="9"/>
  <c r="O1913" i="9"/>
  <c r="O1897" i="9"/>
  <c r="O1881" i="9"/>
  <c r="O1865" i="9"/>
  <c r="O1849" i="9"/>
  <c r="O1833" i="9"/>
  <c r="O1817" i="9"/>
  <c r="O1801" i="9"/>
  <c r="O1785" i="9"/>
  <c r="O1769" i="9"/>
  <c r="O1753" i="9"/>
  <c r="O1737" i="9"/>
  <c r="O1721" i="9"/>
  <c r="O1705" i="9"/>
  <c r="O1689" i="9"/>
  <c r="O1673" i="9"/>
  <c r="O1657" i="9"/>
  <c r="O1641" i="9"/>
  <c r="O1625" i="9"/>
  <c r="O1609" i="9"/>
  <c r="O1593" i="9"/>
  <c r="O1577" i="9"/>
  <c r="O1561" i="9"/>
  <c r="O1545" i="9"/>
  <c r="O1529" i="9"/>
  <c r="O1513" i="9"/>
  <c r="O1497" i="9"/>
  <c r="O1481" i="9"/>
  <c r="O1465" i="9"/>
  <c r="O1449" i="9"/>
  <c r="O1433" i="9"/>
  <c r="O1417" i="9"/>
  <c r="O1401" i="9"/>
  <c r="O1385" i="9"/>
  <c r="O1369" i="9"/>
  <c r="O1336" i="9"/>
  <c r="O1320" i="9"/>
  <c r="O1304" i="9"/>
  <c r="O1288" i="9"/>
  <c r="O1272" i="9"/>
  <c r="O1256" i="9"/>
  <c r="O1240" i="9"/>
  <c r="O1224" i="9"/>
  <c r="O1208" i="9"/>
  <c r="O1192" i="9"/>
  <c r="O1176" i="9"/>
  <c r="O1160" i="9"/>
  <c r="O1144" i="9"/>
  <c r="O1128" i="9"/>
  <c r="O1112" i="9"/>
  <c r="O1096" i="9"/>
  <c r="O1080" i="9"/>
  <c r="O1064" i="9"/>
  <c r="O1048" i="9"/>
  <c r="O1032" i="9"/>
  <c r="O1016" i="9"/>
  <c r="O1000" i="9"/>
  <c r="O984" i="9"/>
  <c r="O968" i="9"/>
  <c r="O952" i="9"/>
  <c r="O1347" i="9"/>
  <c r="U1996" i="9"/>
  <c r="U1980" i="9"/>
  <c r="U1964" i="9"/>
  <c r="U1948" i="9"/>
  <c r="U1932" i="9"/>
  <c r="U1916" i="9"/>
  <c r="U1900" i="9"/>
  <c r="U1884" i="9"/>
  <c r="U1868" i="9"/>
  <c r="U1852" i="9"/>
  <c r="U1836" i="9"/>
  <c r="U1820" i="9"/>
  <c r="U1804" i="9"/>
  <c r="U1788" i="9"/>
  <c r="U1757" i="9"/>
  <c r="U1693" i="9"/>
  <c r="U1629" i="9"/>
  <c r="U1565" i="9"/>
  <c r="U1501" i="9"/>
  <c r="U1437" i="9"/>
  <c r="U1373" i="9"/>
  <c r="U1326" i="9"/>
  <c r="U1310" i="9"/>
  <c r="U1294" i="9"/>
  <c r="U1278" i="9"/>
  <c r="U1262" i="9"/>
  <c r="U1246" i="9"/>
  <c r="U1230" i="9"/>
  <c r="U1214" i="9"/>
  <c r="U1198" i="9"/>
  <c r="U1182" i="9"/>
  <c r="U1166" i="9"/>
  <c r="U1150" i="9"/>
  <c r="U1134" i="9"/>
  <c r="U1118" i="9"/>
  <c r="U1102" i="9"/>
  <c r="U1086" i="9"/>
  <c r="U1070" i="9"/>
  <c r="U1054" i="9"/>
  <c r="U1038" i="9"/>
  <c r="U1022" i="9"/>
  <c r="U1006" i="9"/>
  <c r="U990" i="9"/>
  <c r="U974" i="9"/>
  <c r="U958" i="9"/>
  <c r="U942" i="9"/>
  <c r="U926" i="9"/>
  <c r="U910" i="9"/>
  <c r="U1716" i="9"/>
  <c r="U1652" i="9"/>
  <c r="U1588" i="9"/>
  <c r="U1524" i="9"/>
  <c r="U1460" i="9"/>
  <c r="U1396" i="9"/>
  <c r="U1755" i="9"/>
  <c r="U1691" i="9"/>
  <c r="U1627" i="9"/>
  <c r="U1563" i="9"/>
  <c r="U1499" i="9"/>
  <c r="U1435" i="9"/>
  <c r="U1371" i="9"/>
  <c r="U1730" i="9"/>
  <c r="U1666" i="9"/>
  <c r="U1602" i="9"/>
  <c r="U1538" i="9"/>
  <c r="U1474" i="9"/>
  <c r="U1410" i="9"/>
  <c r="U1352" i="9"/>
  <c r="AB4" i="9"/>
  <c r="AB12" i="9"/>
  <c r="AB20" i="9"/>
  <c r="AB28" i="9"/>
  <c r="AB36" i="9"/>
  <c r="AB44" i="9"/>
  <c r="AB52" i="9"/>
  <c r="AB60" i="9"/>
  <c r="AB68" i="9"/>
  <c r="AB76" i="9"/>
  <c r="AB84" i="9"/>
  <c r="AB92" i="9"/>
  <c r="AB100" i="9"/>
  <c r="AB108" i="9"/>
  <c r="AB116" i="9"/>
  <c r="AB124" i="9"/>
  <c r="AB132" i="9"/>
  <c r="AB140" i="9"/>
  <c r="AB148" i="9"/>
  <c r="AB156" i="9"/>
  <c r="AB164" i="9"/>
  <c r="AB172" i="9"/>
  <c r="AB180" i="9"/>
  <c r="AB188" i="9"/>
  <c r="AB196" i="9"/>
  <c r="AB204" i="9"/>
  <c r="AB212" i="9"/>
  <c r="AB220" i="9"/>
  <c r="AB228" i="9"/>
  <c r="AB236" i="9"/>
  <c r="AB244" i="9"/>
  <c r="AB252" i="9"/>
  <c r="AB260" i="9"/>
  <c r="AB268" i="9"/>
  <c r="V276" i="9"/>
  <c r="V284" i="9"/>
  <c r="V292" i="9"/>
  <c r="V300" i="9"/>
  <c r="V308" i="9"/>
  <c r="V316" i="9"/>
  <c r="V324" i="9"/>
  <c r="V332" i="9"/>
  <c r="V340" i="9"/>
  <c r="V348" i="9"/>
  <c r="V356" i="9"/>
  <c r="V364" i="9"/>
  <c r="V372" i="9"/>
  <c r="V380" i="9"/>
  <c r="V388" i="9"/>
  <c r="V396" i="9"/>
  <c r="V404" i="9"/>
  <c r="V412" i="9"/>
  <c r="V420" i="9"/>
  <c r="V428" i="9"/>
  <c r="V436" i="9"/>
  <c r="V444" i="9"/>
  <c r="V452" i="9"/>
  <c r="V460" i="9"/>
  <c r="V468" i="9"/>
  <c r="V476" i="9"/>
  <c r="V484" i="9"/>
  <c r="V492" i="9"/>
  <c r="V500" i="9"/>
  <c r="V508" i="9"/>
  <c r="V516" i="9"/>
  <c r="V524" i="9"/>
  <c r="V532" i="9"/>
  <c r="V540" i="9"/>
  <c r="V548" i="9"/>
  <c r="O503" i="9"/>
  <c r="H374" i="9"/>
  <c r="AG1163" i="9"/>
  <c r="AG124" i="9"/>
  <c r="T1436" i="9"/>
  <c r="T1827" i="9"/>
  <c r="T1148" i="9"/>
  <c r="T859" i="9"/>
  <c r="T603" i="9"/>
  <c r="T347" i="9"/>
  <c r="T91" i="9"/>
  <c r="U873" i="9"/>
  <c r="U617" i="9"/>
  <c r="U361" i="9"/>
  <c r="N1834" i="9"/>
  <c r="N1578" i="9"/>
  <c r="N1323" i="9"/>
  <c r="N1067" i="9"/>
  <c r="N747" i="9"/>
  <c r="N491" i="9"/>
  <c r="N926" i="9"/>
  <c r="N29" i="9"/>
  <c r="O1926" i="9"/>
  <c r="O1670" i="9"/>
  <c r="O1414" i="9"/>
  <c r="O1141" i="9"/>
  <c r="U1961" i="9"/>
  <c r="U1489" i="9"/>
  <c r="U1115" i="9"/>
  <c r="U1576" i="9"/>
  <c r="U1398" i="9"/>
  <c r="G1897" i="9"/>
  <c r="G1813" i="9"/>
  <c r="G1568" i="9"/>
  <c r="G1243" i="9"/>
  <c r="G1159" i="9"/>
  <c r="G1087" i="9"/>
  <c r="G1023" i="9"/>
  <c r="G959" i="9"/>
  <c r="G1719" i="9"/>
  <c r="G1463" i="9"/>
  <c r="G1318" i="9"/>
  <c r="G1698" i="9"/>
  <c r="G1442" i="9"/>
  <c r="G1609" i="9"/>
  <c r="V1998" i="9"/>
  <c r="V1934" i="9"/>
  <c r="V1870" i="9"/>
  <c r="V1806" i="9"/>
  <c r="V1742" i="9"/>
  <c r="V1678" i="9"/>
  <c r="V1614" i="9"/>
  <c r="V1550" i="9"/>
  <c r="V1486" i="9"/>
  <c r="V1422" i="9"/>
  <c r="V1358" i="9"/>
  <c r="V1294" i="9"/>
  <c r="V1231" i="9"/>
  <c r="V1167" i="9"/>
  <c r="AH2000" i="9"/>
  <c r="AH1936" i="9"/>
  <c r="AH1872" i="9"/>
  <c r="AH1808" i="9"/>
  <c r="AH1744" i="9"/>
  <c r="AH1680" i="9"/>
  <c r="AH1616" i="9"/>
  <c r="AH1552" i="9"/>
  <c r="AH1488" i="9"/>
  <c r="AH1424" i="9"/>
  <c r="AH1360" i="9"/>
  <c r="AH1278" i="9"/>
  <c r="AH1214" i="9"/>
  <c r="AH1150" i="9"/>
  <c r="AH1086" i="9"/>
  <c r="AH1022" i="9"/>
  <c r="AH958" i="9"/>
  <c r="AH18" i="9"/>
  <c r="AH50" i="9"/>
  <c r="AH82" i="9"/>
  <c r="AC106" i="9"/>
  <c r="AH127" i="9"/>
  <c r="O149" i="9"/>
  <c r="AC170" i="9"/>
  <c r="AH191" i="9"/>
  <c r="O213" i="9"/>
  <c r="AC234" i="9"/>
  <c r="AH255" i="9"/>
  <c r="AB281" i="9"/>
  <c r="AB313" i="9"/>
  <c r="AB345" i="9"/>
  <c r="AB377" i="9"/>
  <c r="AB409" i="9"/>
  <c r="AB441" i="9"/>
  <c r="AB473" i="9"/>
  <c r="AB505" i="9"/>
  <c r="AB537" i="9"/>
  <c r="AB569" i="9"/>
  <c r="AB601" i="9"/>
  <c r="AB633" i="9"/>
  <c r="AB665" i="9"/>
  <c r="AB697" i="9"/>
  <c r="AB729" i="9"/>
  <c r="AB761" i="9"/>
  <c r="AB793" i="9"/>
  <c r="AB825" i="9"/>
  <c r="AB857" i="9"/>
  <c r="AB889" i="9"/>
  <c r="AB915" i="9"/>
  <c r="AB931" i="9"/>
  <c r="V960" i="9"/>
  <c r="V1048" i="9"/>
  <c r="AB1968" i="9"/>
  <c r="AB1904" i="9"/>
  <c r="AB1840" i="9"/>
  <c r="AB1776" i="9"/>
  <c r="AB1712" i="9"/>
  <c r="AB1648" i="9"/>
  <c r="AB1584" i="9"/>
  <c r="AB1520" i="9"/>
  <c r="AB1456" i="9"/>
  <c r="AB1392" i="9"/>
  <c r="AB1328" i="9"/>
  <c r="AB1264" i="9"/>
  <c r="AB1200" i="9"/>
  <c r="AB1136" i="9"/>
  <c r="AB1072" i="9"/>
  <c r="AB1008" i="9"/>
  <c r="AC1717" i="9"/>
  <c r="AC1653" i="9"/>
  <c r="AC1589" i="9"/>
  <c r="AC1525" i="9"/>
  <c r="AC1461" i="9"/>
  <c r="AC1397" i="9"/>
  <c r="AC1980" i="9"/>
  <c r="AC1916" i="9"/>
  <c r="AC1852" i="9"/>
  <c r="AC1270" i="9"/>
  <c r="AC1206" i="9"/>
  <c r="AC1142" i="9"/>
  <c r="AC1078" i="9"/>
  <c r="AC1014" i="9"/>
  <c r="AC950" i="9"/>
  <c r="AC1311" i="9"/>
  <c r="G29" i="9"/>
  <c r="O269" i="9"/>
  <c r="AC290" i="9"/>
  <c r="AH311" i="9"/>
  <c r="O333" i="9"/>
  <c r="AC354" i="9"/>
  <c r="AH375" i="9"/>
  <c r="O397" i="9"/>
  <c r="AC418" i="9"/>
  <c r="AH439" i="9"/>
  <c r="O461" i="9"/>
  <c r="AC482" i="9"/>
  <c r="AH503" i="9"/>
  <c r="O525" i="9"/>
  <c r="AC546" i="9"/>
  <c r="AH567" i="9"/>
  <c r="O589" i="9"/>
  <c r="AC610" i="9"/>
  <c r="AH631" i="9"/>
  <c r="O653" i="9"/>
  <c r="AC674" i="9"/>
  <c r="AH695" i="9"/>
  <c r="O717" i="9"/>
  <c r="AC738" i="9"/>
  <c r="AH759" i="9"/>
  <c r="O781" i="9"/>
  <c r="AC802" i="9"/>
  <c r="AH823" i="9"/>
  <c r="O845" i="9"/>
  <c r="AC866" i="9"/>
  <c r="AH887" i="9"/>
  <c r="O909" i="9"/>
  <c r="AB970" i="9"/>
  <c r="G36" i="9"/>
  <c r="G100" i="9"/>
  <c r="G133" i="9"/>
  <c r="G167" i="9"/>
  <c r="G201" i="9"/>
  <c r="G233" i="9"/>
  <c r="AC273" i="9"/>
  <c r="AC337" i="9"/>
  <c r="O404" i="9"/>
  <c r="AH470" i="9"/>
  <c r="O532" i="9"/>
  <c r="AH586" i="9"/>
  <c r="AH650" i="9"/>
  <c r="AC717" i="9"/>
  <c r="AH778" i="9"/>
  <c r="AH846" i="9"/>
  <c r="O908" i="9"/>
  <c r="N1964" i="9"/>
  <c r="N1800" i="9"/>
  <c r="N1640" i="9"/>
  <c r="N1492" i="9"/>
  <c r="N1333" i="9"/>
  <c r="N1161" i="9"/>
  <c r="N1013" i="9"/>
  <c r="N777" i="9"/>
  <c r="N609" i="9"/>
  <c r="N437" i="9"/>
  <c r="N994" i="9"/>
  <c r="N139" i="9"/>
  <c r="AD873" i="9"/>
  <c r="AD677" i="9"/>
  <c r="AD469" i="9"/>
  <c r="H35" i="9"/>
  <c r="O1932" i="9"/>
  <c r="O1708" i="9"/>
  <c r="O1492" i="9"/>
  <c r="O1251" i="9"/>
  <c r="O1035" i="9"/>
  <c r="U1895" i="9"/>
  <c r="U1385" i="9"/>
  <c r="U1133" i="9"/>
  <c r="U921" i="9"/>
  <c r="G1173" i="9"/>
  <c r="V1808" i="9"/>
  <c r="AH1846" i="9"/>
  <c r="AC116" i="9"/>
  <c r="AB426" i="9"/>
  <c r="AB652" i="9"/>
  <c r="AB782" i="9"/>
  <c r="AB908" i="9"/>
  <c r="AB1958" i="9"/>
  <c r="AB1698" i="9"/>
  <c r="AB1434" i="9"/>
  <c r="AB1182" i="9"/>
  <c r="AC1695" i="9"/>
  <c r="AC1439" i="9"/>
  <c r="AC1819" i="9"/>
  <c r="AC1072" i="9"/>
  <c r="G43" i="9"/>
  <c r="AH321" i="9"/>
  <c r="AH385" i="9"/>
  <c r="AH449" i="9"/>
  <c r="AH513" i="9"/>
  <c r="AC572" i="9"/>
  <c r="AC636" i="9"/>
  <c r="AC700" i="9"/>
  <c r="O763" i="9"/>
  <c r="O827" i="9"/>
  <c r="O891" i="9"/>
  <c r="H994" i="9"/>
  <c r="H933" i="9"/>
  <c r="H869" i="9"/>
  <c r="H805" i="9"/>
  <c r="H741" i="9"/>
  <c r="H677" i="9"/>
  <c r="H613" i="9"/>
  <c r="H549" i="9"/>
  <c r="H485" i="9"/>
  <c r="H421" i="9"/>
  <c r="H357" i="9"/>
  <c r="H293" i="9"/>
  <c r="H956" i="9"/>
  <c r="AG1973" i="9"/>
  <c r="AG1909" i="9"/>
  <c r="AG1845" i="9"/>
  <c r="AG1781" i="9"/>
  <c r="AG1717" i="9"/>
  <c r="AG1653" i="9"/>
  <c r="AG1589" i="9"/>
  <c r="AG1525" i="9"/>
  <c r="AG1461" i="9"/>
  <c r="AG1397" i="9"/>
  <c r="AG1334" i="9"/>
  <c r="AG1270" i="9"/>
  <c r="AG1206" i="9"/>
  <c r="AG1142" i="9"/>
  <c r="AG1078" i="9"/>
  <c r="AG1014" i="9"/>
  <c r="AG886" i="9"/>
  <c r="AG822" i="9"/>
  <c r="AG758" i="9"/>
  <c r="AG694" i="9"/>
  <c r="AG630" i="9"/>
  <c r="AG566" i="9"/>
  <c r="AG502" i="9"/>
  <c r="AG438" i="9"/>
  <c r="AG374" i="9"/>
  <c r="AG310" i="9"/>
  <c r="AG935" i="9"/>
  <c r="AG231" i="9"/>
  <c r="AG167" i="9"/>
  <c r="AG103" i="9"/>
  <c r="AG39" i="9"/>
  <c r="H104" i="9"/>
  <c r="T1735" i="9"/>
  <c r="T1671" i="9"/>
  <c r="T1607" i="9"/>
  <c r="T1543" i="9"/>
  <c r="T1479" i="9"/>
  <c r="T1415" i="9"/>
  <c r="T1998" i="9"/>
  <c r="T1934" i="9"/>
  <c r="T1870" i="9"/>
  <c r="T1806" i="9"/>
  <c r="T1319" i="9"/>
  <c r="T1255" i="9"/>
  <c r="T1191" i="9"/>
  <c r="T1127" i="9"/>
  <c r="T1063" i="9"/>
  <c r="T999" i="9"/>
  <c r="T902" i="9"/>
  <c r="T838" i="9"/>
  <c r="T774" i="9"/>
  <c r="T710" i="9"/>
  <c r="T646" i="9"/>
  <c r="T582" i="9"/>
  <c r="T518" i="9"/>
  <c r="T454" i="9"/>
  <c r="T390" i="9"/>
  <c r="T326" i="9"/>
  <c r="T262" i="9"/>
  <c r="T198" i="9"/>
  <c r="T134" i="9"/>
  <c r="T70" i="9"/>
  <c r="T6" i="9"/>
  <c r="H53" i="9"/>
  <c r="H181" i="9"/>
  <c r="U69" i="9"/>
  <c r="U5" i="9"/>
  <c r="U848" i="9"/>
  <c r="U784" i="9"/>
  <c r="U720" i="9"/>
  <c r="U656" i="9"/>
  <c r="U592" i="9"/>
  <c r="U528" i="9"/>
  <c r="U464" i="9"/>
  <c r="U400" i="9"/>
  <c r="U336" i="9"/>
  <c r="H10" i="9"/>
  <c r="H138" i="9"/>
  <c r="H266" i="9"/>
  <c r="N1941" i="9"/>
  <c r="N1877" i="9"/>
  <c r="N1813" i="9"/>
  <c r="N1749" i="9"/>
  <c r="N1685" i="9"/>
  <c r="N1621" i="9"/>
  <c r="N1557" i="9"/>
  <c r="N1493" i="9"/>
  <c r="N1429" i="9"/>
  <c r="N1365" i="9"/>
  <c r="N1302" i="9"/>
  <c r="N1238" i="9"/>
  <c r="N1174" i="9"/>
  <c r="N1110" i="9"/>
  <c r="N1046" i="9"/>
  <c r="N979" i="9"/>
  <c r="N854" i="9"/>
  <c r="N790" i="9"/>
  <c r="N726" i="9"/>
  <c r="N662" i="9"/>
  <c r="N598" i="9"/>
  <c r="N534" i="9"/>
  <c r="N470" i="9"/>
  <c r="N406" i="9"/>
  <c r="N342" i="9"/>
  <c r="N278" i="9"/>
  <c r="N264" i="9"/>
  <c r="N200" i="9"/>
  <c r="N136" i="9"/>
  <c r="N72" i="9"/>
  <c r="N8" i="9"/>
  <c r="O1957" i="9"/>
  <c r="O1893" i="9"/>
  <c r="O1829" i="9"/>
  <c r="O1765" i="9"/>
  <c r="O1701" i="9"/>
  <c r="O1637" i="9"/>
  <c r="O1573" i="9"/>
  <c r="O1509" i="9"/>
  <c r="O1445" i="9"/>
  <c r="O1381" i="9"/>
  <c r="O1300" i="9"/>
  <c r="O1236" i="9"/>
  <c r="O1172" i="9"/>
  <c r="O1108" i="9"/>
  <c r="O1044" i="9"/>
  <c r="O980" i="9"/>
  <c r="U1992" i="9"/>
  <c r="U1928" i="9"/>
  <c r="U1864" i="9"/>
  <c r="U1800" i="9"/>
  <c r="U1613" i="9"/>
  <c r="U1357" i="9"/>
  <c r="U1274" i="9"/>
  <c r="U1210" i="9"/>
  <c r="U1146" i="9"/>
  <c r="U1082" i="9"/>
  <c r="U1018" i="9"/>
  <c r="U954" i="9"/>
  <c r="U1700" i="9"/>
  <c r="U1444" i="9"/>
  <c r="U1611" i="9"/>
  <c r="U1355" i="9"/>
  <c r="U1522" i="9"/>
  <c r="AB6" i="9"/>
  <c r="AB38" i="9"/>
  <c r="AB70" i="9"/>
  <c r="AB102" i="9"/>
  <c r="AB134" i="9"/>
  <c r="AB166" i="9"/>
  <c r="AB198" i="9"/>
  <c r="AB230" i="9"/>
  <c r="AB262" i="9"/>
  <c r="V294" i="9"/>
  <c r="V326" i="9"/>
  <c r="V358" i="9"/>
  <c r="V390" i="9"/>
  <c r="V422" i="9"/>
  <c r="V454" i="9"/>
  <c r="V486" i="9"/>
  <c r="V518" i="9"/>
  <c r="V550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AB948" i="9"/>
  <c r="AB964" i="9"/>
  <c r="AB980" i="9"/>
  <c r="AB996" i="9"/>
  <c r="G1996" i="9"/>
  <c r="G1980" i="9"/>
  <c r="G1964" i="9"/>
  <c r="G1948" i="9"/>
  <c r="G1932" i="9"/>
  <c r="G1916" i="9"/>
  <c r="G1900" i="9"/>
  <c r="G1884" i="9"/>
  <c r="G1868" i="9"/>
  <c r="G1852" i="9"/>
  <c r="G1836" i="9"/>
  <c r="G1820" i="9"/>
  <c r="G1804" i="9"/>
  <c r="G1788" i="9"/>
  <c r="G1756" i="9"/>
  <c r="G1692" i="9"/>
  <c r="G1628" i="9"/>
  <c r="G1564" i="9"/>
  <c r="G1500" i="9"/>
  <c r="G1436" i="9"/>
  <c r="G1372" i="9"/>
  <c r="G1262" i="9"/>
  <c r="G1246" i="9"/>
  <c r="G1230" i="9"/>
  <c r="G1214" i="9"/>
  <c r="G1198" i="9"/>
  <c r="G1182" i="9"/>
  <c r="G1166" i="9"/>
  <c r="G1150" i="9"/>
  <c r="G1134" i="9"/>
  <c r="G1118" i="9"/>
  <c r="G1102" i="9"/>
  <c r="G1086" i="9"/>
  <c r="G1070" i="9"/>
  <c r="G1054" i="9"/>
  <c r="G1038" i="9"/>
  <c r="G1022" i="9"/>
  <c r="G1006" i="9"/>
  <c r="G990" i="9"/>
  <c r="G974" i="9"/>
  <c r="G958" i="9"/>
  <c r="G942" i="9"/>
  <c r="G926" i="9"/>
  <c r="G910" i="9"/>
  <c r="G1715" i="9"/>
  <c r="G1651" i="9"/>
  <c r="G1587" i="9"/>
  <c r="G1523" i="9"/>
  <c r="G1459" i="9"/>
  <c r="G1395" i="9"/>
  <c r="G1349" i="9"/>
  <c r="G1333" i="9"/>
  <c r="G1317" i="9"/>
  <c r="G1301" i="9"/>
  <c r="G1285" i="9"/>
  <c r="G1758" i="9"/>
  <c r="G1694" i="9"/>
  <c r="G1630" i="9"/>
  <c r="G1566" i="9"/>
  <c r="G1502" i="9"/>
  <c r="G1438" i="9"/>
  <c r="G1374" i="9"/>
  <c r="G1733" i="9"/>
  <c r="G1669" i="9"/>
  <c r="G1605" i="9"/>
  <c r="G1541" i="9"/>
  <c r="G1477" i="9"/>
  <c r="G1413" i="9"/>
  <c r="V2001" i="9"/>
  <c r="V1985" i="9"/>
  <c r="V1969" i="9"/>
  <c r="V1953" i="9"/>
  <c r="V1937" i="9"/>
  <c r="V1921" i="9"/>
  <c r="V1905" i="9"/>
  <c r="V1889" i="9"/>
  <c r="V1873" i="9"/>
  <c r="V1857" i="9"/>
  <c r="V1841" i="9"/>
  <c r="V1825" i="9"/>
  <c r="V1809" i="9"/>
  <c r="V1793" i="9"/>
  <c r="V1777" i="9"/>
  <c r="V1761" i="9"/>
  <c r="V1745" i="9"/>
  <c r="V1729" i="9"/>
  <c r="V1713" i="9"/>
  <c r="V1697" i="9"/>
  <c r="V1681" i="9"/>
  <c r="V1665" i="9"/>
  <c r="V1649" i="9"/>
  <c r="V1633" i="9"/>
  <c r="V1617" i="9"/>
  <c r="V1601" i="9"/>
  <c r="V1585" i="9"/>
  <c r="V1569" i="9"/>
  <c r="V1553" i="9"/>
  <c r="V1537" i="9"/>
  <c r="V1521" i="9"/>
  <c r="V1505" i="9"/>
  <c r="V1489" i="9"/>
  <c r="V1473" i="9"/>
  <c r="V1457" i="9"/>
  <c r="V1441" i="9"/>
  <c r="V1425" i="9"/>
  <c r="V1409" i="9"/>
  <c r="V1393" i="9"/>
  <c r="V1377" i="9"/>
  <c r="V1361" i="9"/>
  <c r="V1345" i="9"/>
  <c r="V1329" i="9"/>
  <c r="V1313" i="9"/>
  <c r="V1297" i="9"/>
  <c r="V1281" i="9"/>
  <c r="V1266" i="9"/>
  <c r="V1250" i="9"/>
  <c r="V1234" i="9"/>
  <c r="V1218" i="9"/>
  <c r="V1202" i="9"/>
  <c r="V1186" i="9"/>
  <c r="V1170" i="9"/>
  <c r="V1154" i="9"/>
  <c r="V1138" i="9"/>
  <c r="V1122" i="9"/>
  <c r="V1106" i="9"/>
  <c r="AH1987" i="9"/>
  <c r="AH1971" i="9"/>
  <c r="AH1955" i="9"/>
  <c r="AH1939" i="9"/>
  <c r="AH1923" i="9"/>
  <c r="AH1907" i="9"/>
  <c r="AH1891" i="9"/>
  <c r="AH1875" i="9"/>
  <c r="AH1859" i="9"/>
  <c r="AH1843" i="9"/>
  <c r="AH1827" i="9"/>
  <c r="AH1811" i="9"/>
  <c r="AH1795" i="9"/>
  <c r="AH1779" i="9"/>
  <c r="AH1763" i="9"/>
  <c r="AH1747" i="9"/>
  <c r="AH1731" i="9"/>
  <c r="AH1715" i="9"/>
  <c r="AH1699" i="9"/>
  <c r="AH1683" i="9"/>
  <c r="AH1667" i="9"/>
  <c r="AH1651" i="9"/>
  <c r="AH1635" i="9"/>
  <c r="AH1619" i="9"/>
  <c r="AH1603" i="9"/>
  <c r="AH1587" i="9"/>
  <c r="AH1571" i="9"/>
  <c r="AH1555" i="9"/>
  <c r="AH1539" i="9"/>
  <c r="AH1523" i="9"/>
  <c r="AH1507" i="9"/>
  <c r="AH1491" i="9"/>
  <c r="AH1475" i="9"/>
  <c r="AH1459" i="9"/>
  <c r="AH1443" i="9"/>
  <c r="AH1427" i="9"/>
  <c r="AH1411" i="9"/>
  <c r="AH1395" i="9"/>
  <c r="AH1379" i="9"/>
  <c r="AH1363" i="9"/>
  <c r="AH1329" i="9"/>
  <c r="AH1313" i="9"/>
  <c r="AH1297" i="9"/>
  <c r="AH1281" i="9"/>
  <c r="AH1265" i="9"/>
  <c r="AH1249" i="9"/>
  <c r="AH1233" i="9"/>
  <c r="AH1217" i="9"/>
  <c r="AH1201" i="9"/>
  <c r="AH1185" i="9"/>
  <c r="AH1169" i="9"/>
  <c r="AH1153" i="9"/>
  <c r="AH1137" i="9"/>
  <c r="AH1121" i="9"/>
  <c r="AH1105" i="9"/>
  <c r="AH1089" i="9"/>
  <c r="AH1073" i="9"/>
  <c r="AH1057" i="9"/>
  <c r="AH1041" i="9"/>
  <c r="AH1025" i="9"/>
  <c r="AH1009" i="9"/>
  <c r="AH993" i="9"/>
  <c r="AH977" i="9"/>
  <c r="AH961" i="9"/>
  <c r="AH945" i="9"/>
  <c r="AH1341" i="9"/>
  <c r="AC9" i="9"/>
  <c r="AC17" i="9"/>
  <c r="AC25" i="9"/>
  <c r="AC33" i="9"/>
  <c r="AC41" i="9"/>
  <c r="AC49" i="9"/>
  <c r="AC57" i="9"/>
  <c r="AC65" i="9"/>
  <c r="AC73" i="9"/>
  <c r="AC81" i="9"/>
  <c r="AC89" i="9"/>
  <c r="AH94" i="9"/>
  <c r="O100" i="9"/>
  <c r="AC105" i="9"/>
  <c r="AH110" i="9"/>
  <c r="O116" i="9"/>
  <c r="AC121" i="9"/>
  <c r="AH126" i="9"/>
  <c r="O132" i="9"/>
  <c r="AC137" i="9"/>
  <c r="AH142" i="9"/>
  <c r="O148" i="9"/>
  <c r="AC153" i="9"/>
  <c r="AH158" i="9"/>
  <c r="O164" i="9"/>
  <c r="AC169" i="9"/>
  <c r="AH174" i="9"/>
  <c r="O180" i="9"/>
  <c r="AC185" i="9"/>
  <c r="AH190" i="9"/>
  <c r="O196" i="9"/>
  <c r="AC201" i="9"/>
  <c r="AH206" i="9"/>
  <c r="O212" i="9"/>
  <c r="AC217" i="9"/>
  <c r="AH222" i="9"/>
  <c r="O228" i="9"/>
  <c r="AC233" i="9"/>
  <c r="AH238" i="9"/>
  <c r="O244" i="9"/>
  <c r="AC249" i="9"/>
  <c r="AH254" i="9"/>
  <c r="O260" i="9"/>
  <c r="AC265" i="9"/>
  <c r="AH910" i="9"/>
  <c r="AH914" i="9"/>
  <c r="AH918" i="9"/>
  <c r="AH922" i="9"/>
  <c r="AH926" i="9"/>
  <c r="AH930" i="9"/>
  <c r="AH934" i="9"/>
  <c r="AH938" i="9"/>
  <c r="AH942" i="9"/>
  <c r="AB957" i="9"/>
  <c r="AB973" i="9"/>
  <c r="AB989" i="9"/>
  <c r="AB1995" i="9"/>
  <c r="AB1979" i="9"/>
  <c r="AB1963" i="9"/>
  <c r="AB1947" i="9"/>
  <c r="AB1931" i="9"/>
  <c r="AB1915" i="9"/>
  <c r="AB1899" i="9"/>
  <c r="AB1883" i="9"/>
  <c r="AB1867" i="9"/>
  <c r="AB1851" i="9"/>
  <c r="AB1835" i="9"/>
  <c r="AB1819" i="9"/>
  <c r="AB1803" i="9"/>
  <c r="AB1787" i="9"/>
  <c r="AB1771" i="9"/>
  <c r="AB1755" i="9"/>
  <c r="AB1739" i="9"/>
  <c r="AB1723" i="9"/>
  <c r="AB1707" i="9"/>
  <c r="AB1691" i="9"/>
  <c r="AB1675" i="9"/>
  <c r="AB1659" i="9"/>
  <c r="AB1643" i="9"/>
  <c r="AB1627" i="9"/>
  <c r="AB1611" i="9"/>
  <c r="AB1595" i="9"/>
  <c r="AB1579" i="9"/>
  <c r="AB1563" i="9"/>
  <c r="AB1547" i="9"/>
  <c r="AB1531" i="9"/>
  <c r="AB1515" i="9"/>
  <c r="AB1499" i="9"/>
  <c r="AB1483" i="9"/>
  <c r="AB1467" i="9"/>
  <c r="AB1451" i="9"/>
  <c r="AB1435" i="9"/>
  <c r="AB1419" i="9"/>
  <c r="AB1403" i="9"/>
  <c r="AB1387" i="9"/>
  <c r="AB1371" i="9"/>
  <c r="AB1355" i="9"/>
  <c r="AB1339" i="9"/>
  <c r="AB1323" i="9"/>
  <c r="AB1307" i="9"/>
  <c r="AB1291" i="9"/>
  <c r="AB1275" i="9"/>
  <c r="AB1259" i="9"/>
  <c r="AB1243" i="9"/>
  <c r="AB1227" i="9"/>
  <c r="AB1211" i="9"/>
  <c r="AB1195" i="9"/>
  <c r="AB1179" i="9"/>
  <c r="AB1163" i="9"/>
  <c r="AB1147" i="9"/>
  <c r="AB1131" i="9"/>
  <c r="AB1115" i="9"/>
  <c r="AB1099" i="9"/>
  <c r="AB1083" i="9"/>
  <c r="AB1067" i="9"/>
  <c r="AB1051" i="9"/>
  <c r="AB1035" i="9"/>
  <c r="AB1019" i="9"/>
  <c r="AC1776" i="9"/>
  <c r="AC1760" i="9"/>
  <c r="AC1744" i="9"/>
  <c r="AC1728" i="9"/>
  <c r="AC1712" i="9"/>
  <c r="AC1696" i="9"/>
  <c r="AC1680" i="9"/>
  <c r="AC1664" i="9"/>
  <c r="AC1648" i="9"/>
  <c r="AC1632" i="9"/>
  <c r="AC1616" i="9"/>
  <c r="AC1600" i="9"/>
  <c r="AC1584" i="9"/>
  <c r="AC1568" i="9"/>
  <c r="AC1552" i="9"/>
  <c r="AC1536" i="9"/>
  <c r="AC1520" i="9"/>
  <c r="AC1504" i="9"/>
  <c r="AC1488" i="9"/>
  <c r="AC1472" i="9"/>
  <c r="AC1456" i="9"/>
  <c r="AC1440" i="9"/>
  <c r="AC1424" i="9"/>
  <c r="AC1408" i="9"/>
  <c r="AC1392" i="9"/>
  <c r="AC1376" i="9"/>
  <c r="AC1360" i="9"/>
  <c r="AC1991" i="9"/>
  <c r="AC1975" i="9"/>
  <c r="AC1959" i="9"/>
  <c r="AC1943" i="9"/>
  <c r="AC1927" i="9"/>
  <c r="AC1911" i="9"/>
  <c r="AC1895" i="9"/>
  <c r="AC1879" i="9"/>
  <c r="AC1863" i="9"/>
  <c r="AC1847" i="9"/>
  <c r="AC1807" i="9"/>
  <c r="AC1346" i="9"/>
  <c r="AC1812" i="9"/>
  <c r="AC1265" i="9"/>
  <c r="AC1249" i="9"/>
  <c r="AC1233" i="9"/>
  <c r="AC1217" i="9"/>
  <c r="AC1201" i="9"/>
  <c r="AC1185" i="9"/>
  <c r="AC1169" i="9"/>
  <c r="AC1153" i="9"/>
  <c r="AC1137" i="9"/>
  <c r="AC1121" i="9"/>
  <c r="AC1105" i="9"/>
  <c r="AC1081" i="9"/>
  <c r="AC1065" i="9"/>
  <c r="AC1049" i="9"/>
  <c r="AC1033" i="9"/>
  <c r="AC1017" i="9"/>
  <c r="AC1001" i="9"/>
  <c r="AC985" i="9"/>
  <c r="AC969" i="9"/>
  <c r="AC953" i="9"/>
  <c r="AC1817" i="9"/>
  <c r="AC1814" i="9"/>
  <c r="AC1330" i="9"/>
  <c r="AC1314" i="9"/>
  <c r="AC1298" i="9"/>
  <c r="AC1282" i="9"/>
  <c r="G247" i="9"/>
  <c r="G265" i="9"/>
  <c r="O280" i="9"/>
  <c r="O296" i="9"/>
  <c r="O312" i="9"/>
  <c r="O328" i="9"/>
  <c r="O344" i="9"/>
  <c r="O360" i="9"/>
  <c r="AH374" i="9"/>
  <c r="AH390" i="9"/>
  <c r="AC405" i="9"/>
  <c r="AH422" i="9"/>
  <c r="AH438" i="9"/>
  <c r="AH454" i="9"/>
  <c r="AC469" i="9"/>
  <c r="AC485" i="9"/>
  <c r="O500" i="9"/>
  <c r="O516" i="9"/>
  <c r="O528" i="9"/>
  <c r="AH538" i="9"/>
  <c r="O552" i="9"/>
  <c r="O568" i="9"/>
  <c r="O584" i="9"/>
  <c r="AC601" i="9"/>
  <c r="AC617" i="9"/>
  <c r="AC633" i="9"/>
  <c r="AC649" i="9"/>
  <c r="AC665" i="9"/>
  <c r="O680" i="9"/>
  <c r="O696" i="9"/>
  <c r="O712" i="9"/>
  <c r="O728" i="9"/>
  <c r="AH742" i="9"/>
  <c r="AC761" i="9"/>
  <c r="AC777" i="9"/>
  <c r="AC793" i="9"/>
  <c r="AC809" i="9"/>
  <c r="AC825" i="9"/>
  <c r="O840" i="9"/>
  <c r="O856" i="9"/>
  <c r="O872" i="9"/>
  <c r="AC889" i="9"/>
  <c r="AH906" i="9"/>
  <c r="V1089" i="9"/>
  <c r="AD214" i="9"/>
  <c r="AD793" i="9"/>
  <c r="AD741" i="9"/>
  <c r="AD685" i="9"/>
  <c r="AD633" i="9"/>
  <c r="AD581" i="9"/>
  <c r="AD529" i="9"/>
  <c r="AD477" i="9"/>
  <c r="AD425" i="9"/>
  <c r="AD373" i="9"/>
  <c r="AD321" i="9"/>
  <c r="H11" i="9"/>
  <c r="H131" i="9"/>
  <c r="H235" i="9"/>
  <c r="O1976" i="9"/>
  <c r="O1940" i="9"/>
  <c r="O1892" i="9"/>
  <c r="O1836" i="9"/>
  <c r="O1780" i="9"/>
  <c r="O1728" i="9"/>
  <c r="O1672" i="9"/>
  <c r="O1612" i="9"/>
  <c r="O1556" i="9"/>
  <c r="O1500" i="9"/>
  <c r="O1444" i="9"/>
  <c r="O1396" i="9"/>
  <c r="O1323" i="9"/>
  <c r="O1263" i="9"/>
  <c r="O1207" i="9"/>
  <c r="O1151" i="9"/>
  <c r="O1099" i="9"/>
  <c r="O1043" i="9"/>
  <c r="O987" i="9"/>
  <c r="O1346" i="9"/>
  <c r="U1959" i="9"/>
  <c r="U1903" i="9"/>
  <c r="U1851" i="9"/>
  <c r="U1795" i="9"/>
  <c r="U1673" i="9"/>
  <c r="U1449" i="9"/>
  <c r="U1309" i="9"/>
  <c r="U1257" i="9"/>
  <c r="U1205" i="9"/>
  <c r="U1153" i="9"/>
  <c r="U1101" i="9"/>
  <c r="U1049" i="9"/>
  <c r="U997" i="9"/>
  <c r="U941" i="9"/>
  <c r="U1680" i="9"/>
  <c r="U1456" i="9"/>
  <c r="U1655" i="9"/>
  <c r="U1447" i="9"/>
  <c r="U1662" i="9"/>
  <c r="U1454" i="9"/>
  <c r="V1023" i="9"/>
  <c r="G1991" i="9"/>
  <c r="G1939" i="9"/>
  <c r="G1891" i="9"/>
  <c r="G1839" i="9"/>
  <c r="G1791" i="9"/>
  <c r="G1624" i="9"/>
  <c r="G1432" i="9"/>
  <c r="G1241" i="9"/>
  <c r="G1193" i="9"/>
  <c r="G1141" i="9"/>
  <c r="G1089" i="9"/>
  <c r="G1041" i="9"/>
  <c r="G989" i="9"/>
  <c r="G937" i="9"/>
  <c r="G1695" i="9"/>
  <c r="G1503" i="9"/>
  <c r="G1340" i="9"/>
  <c r="G1288" i="9"/>
  <c r="G1674" i="9"/>
  <c r="G1514" i="9"/>
  <c r="G1745" i="9"/>
  <c r="G1553" i="9"/>
  <c r="V1996" i="9"/>
  <c r="V1944" i="9"/>
  <c r="V1888" i="9"/>
  <c r="V1844" i="9"/>
  <c r="V1800" i="9"/>
  <c r="V1752" i="9"/>
  <c r="V1696" i="9"/>
  <c r="V1644" i="9"/>
  <c r="V1592" i="9"/>
  <c r="V1536" i="9"/>
  <c r="V1484" i="9"/>
  <c r="V1436" i="9"/>
  <c r="V1380" i="9"/>
  <c r="V1328" i="9"/>
  <c r="V1276" i="9"/>
  <c r="V1225" i="9"/>
  <c r="V1169" i="9"/>
  <c r="V1117" i="9"/>
  <c r="AH1962" i="9"/>
  <c r="AH1918" i="9"/>
  <c r="AH1878" i="9"/>
  <c r="AH1826" i="9"/>
  <c r="AH1778" i="9"/>
  <c r="AH1726" i="9"/>
  <c r="AH1678" i="9"/>
  <c r="AH1646" i="9"/>
  <c r="AH1610" i="9"/>
  <c r="AH1578" i="9"/>
  <c r="AH1546" i="9"/>
  <c r="AH1510" i="9"/>
  <c r="AH1478" i="9"/>
  <c r="AH1446" i="9"/>
  <c r="AH1430" i="9"/>
  <c r="AH1414" i="9"/>
  <c r="AH1394" i="9"/>
  <c r="AH1366" i="9"/>
  <c r="AH1316" i="9"/>
  <c r="AH1276" i="9"/>
  <c r="AH1240" i="9"/>
  <c r="AH1192" i="9"/>
  <c r="AH1144" i="9"/>
  <c r="AH1100" i="9"/>
  <c r="AH1052" i="9"/>
  <c r="AH1004" i="9"/>
  <c r="AH956" i="9"/>
  <c r="AH9" i="9"/>
  <c r="AH31" i="9"/>
  <c r="AH55" i="9"/>
  <c r="AH79" i="9"/>
  <c r="O99" i="9"/>
  <c r="O115" i="9"/>
  <c r="O131" i="9"/>
  <c r="O147" i="9"/>
  <c r="O163" i="9"/>
  <c r="O179" i="9"/>
  <c r="O195" i="9"/>
  <c r="O211" i="9"/>
  <c r="O227" i="9"/>
  <c r="O243" i="9"/>
  <c r="O259" i="9"/>
  <c r="AB278" i="9"/>
  <c r="AB302" i="9"/>
  <c r="AB326" i="9"/>
  <c r="AB352" i="9"/>
  <c r="AB376" i="9"/>
  <c r="AB400" i="9"/>
  <c r="AB424" i="9"/>
  <c r="AB448" i="9"/>
  <c r="AB472" i="9"/>
  <c r="AB496" i="9"/>
  <c r="AB520" i="9"/>
  <c r="AB544" i="9"/>
  <c r="AB570" i="9"/>
  <c r="AB594" i="9"/>
  <c r="AB620" i="9"/>
  <c r="AB644" i="9"/>
  <c r="AB668" i="9"/>
  <c r="AB694" i="9"/>
  <c r="AB718" i="9"/>
  <c r="AB742" i="9"/>
  <c r="AB766" i="9"/>
  <c r="AB790" i="9"/>
  <c r="AB814" i="9"/>
  <c r="AB840" i="9"/>
  <c r="AB864" i="9"/>
  <c r="AB888" i="9"/>
  <c r="AB904" i="9"/>
  <c r="O918" i="9"/>
  <c r="O930" i="9"/>
  <c r="O942" i="9"/>
  <c r="V1092" i="9"/>
  <c r="AB1962" i="9"/>
  <c r="AB1914" i="9"/>
  <c r="AB1866" i="9"/>
  <c r="AB1818" i="9"/>
  <c r="AB1770" i="9"/>
  <c r="AB1726" i="9"/>
  <c r="AB1678" i="9"/>
  <c r="AB1630" i="9"/>
  <c r="AB1582" i="9"/>
  <c r="AB1534" i="9"/>
  <c r="AB1486" i="9"/>
  <c r="AB1438" i="9"/>
  <c r="AB1390" i="9"/>
  <c r="AB1342" i="9"/>
  <c r="AB1294" i="9"/>
  <c r="AB1246" i="9"/>
  <c r="AB1198" i="9"/>
  <c r="AB1150" i="9"/>
  <c r="AB1102" i="9"/>
  <c r="AB1054" i="9"/>
  <c r="AB1006" i="9"/>
  <c r="AC1731" i="9"/>
  <c r="AC1687" i="9"/>
  <c r="AC1639" i="9"/>
  <c r="AC1583" i="9"/>
  <c r="AC1535" i="9"/>
  <c r="AC1487" i="9"/>
  <c r="AC1435" i="9"/>
  <c r="AC1387" i="9"/>
  <c r="AC1974" i="9"/>
  <c r="AC1926" i="9"/>
  <c r="AC1878" i="9"/>
  <c r="AC1353" i="9"/>
  <c r="AC1252" i="9"/>
  <c r="AC1196" i="9"/>
  <c r="AC1148" i="9"/>
  <c r="AC1100" i="9"/>
  <c r="AC1052" i="9"/>
  <c r="AC1004" i="9"/>
  <c r="AC956" i="9"/>
  <c r="AC1333" i="9"/>
  <c r="AC1285" i="9"/>
  <c r="G47" i="9"/>
  <c r="AH273" i="9"/>
  <c r="AC292" i="9"/>
  <c r="AC308" i="9"/>
  <c r="AC324" i="9"/>
  <c r="AC340" i="9"/>
  <c r="AC356" i="9"/>
  <c r="AC372" i="9"/>
  <c r="O387" i="9"/>
  <c r="O403" i="9"/>
  <c r="O419" i="9"/>
  <c r="O435" i="9"/>
  <c r="O451" i="9"/>
  <c r="O467" i="9"/>
  <c r="AC484" i="9"/>
  <c r="AC500" i="9"/>
  <c r="AC516" i="9"/>
  <c r="AH529" i="9"/>
  <c r="O543" i="9"/>
  <c r="O559" i="9"/>
  <c r="O575" i="9"/>
  <c r="O591" i="9"/>
  <c r="O607" i="9"/>
  <c r="O623" i="9"/>
  <c r="O639" i="9"/>
  <c r="O655" i="9"/>
  <c r="O671" i="9"/>
  <c r="O687" i="9"/>
  <c r="O703" i="9"/>
  <c r="O719" i="9"/>
  <c r="O735" i="9"/>
  <c r="O751" i="9"/>
  <c r="AC768" i="9"/>
  <c r="AC784" i="9"/>
  <c r="AC800" i="9"/>
  <c r="AC816" i="9"/>
  <c r="AC832" i="9"/>
  <c r="AC848" i="9"/>
  <c r="O863" i="9"/>
  <c r="AC880" i="9"/>
  <c r="AC896" i="9"/>
  <c r="AC912" i="9"/>
  <c r="H1993" i="9"/>
  <c r="H1977" i="9"/>
  <c r="H1961" i="9"/>
  <c r="H1945" i="9"/>
  <c r="H1929" i="9"/>
  <c r="H1913" i="9"/>
  <c r="H1897" i="9"/>
  <c r="H1881" i="9"/>
  <c r="H1865" i="9"/>
  <c r="H1849" i="9"/>
  <c r="H1833" i="9"/>
  <c r="H1817" i="9"/>
  <c r="H1801" i="9"/>
  <c r="H1785" i="9"/>
  <c r="H1769" i="9"/>
  <c r="H1753" i="9"/>
  <c r="H1737" i="9"/>
  <c r="H1721" i="9"/>
  <c r="H1705" i="9"/>
  <c r="H1689" i="9"/>
  <c r="H1673" i="9"/>
  <c r="H1657" i="9"/>
  <c r="H1641" i="9"/>
  <c r="H1625" i="9"/>
  <c r="H1609" i="9"/>
  <c r="H1593" i="9"/>
  <c r="H1577" i="9"/>
  <c r="H1561" i="9"/>
  <c r="H1545" i="9"/>
  <c r="H1529" i="9"/>
  <c r="H1513" i="9"/>
  <c r="H1497" i="9"/>
  <c r="H1481" i="9"/>
  <c r="H1465" i="9"/>
  <c r="H1449" i="9"/>
  <c r="H1433" i="9"/>
  <c r="H1417" i="9"/>
  <c r="H1401" i="9"/>
  <c r="H1385" i="9"/>
  <c r="H1369" i="9"/>
  <c r="H1353" i="9"/>
  <c r="H1337" i="9"/>
  <c r="H1321" i="9"/>
  <c r="H1305" i="9"/>
  <c r="H1289" i="9"/>
  <c r="H1273" i="9"/>
  <c r="H1257" i="9"/>
  <c r="H1241" i="9"/>
  <c r="H1225" i="9"/>
  <c r="H1209" i="9"/>
  <c r="H1193" i="9"/>
  <c r="H1177" i="9"/>
  <c r="H1161" i="9"/>
  <c r="H1145" i="9"/>
  <c r="H1129" i="9"/>
  <c r="H1113" i="9"/>
  <c r="H1068" i="9"/>
  <c r="H1003" i="9"/>
  <c r="H1103" i="9"/>
  <c r="H1039" i="9"/>
  <c r="H974" i="9"/>
  <c r="H1074" i="9"/>
  <c r="H1010" i="9"/>
  <c r="H945" i="9"/>
  <c r="H928" i="9"/>
  <c r="H912" i="9"/>
  <c r="H896" i="9"/>
  <c r="H880" i="9"/>
  <c r="H864" i="9"/>
  <c r="H848" i="9"/>
  <c r="H832" i="9"/>
  <c r="H816" i="9"/>
  <c r="H800" i="9"/>
  <c r="H784" i="9"/>
  <c r="H768" i="9"/>
  <c r="H752" i="9"/>
  <c r="H736" i="9"/>
  <c r="H720" i="9"/>
  <c r="H704" i="9"/>
  <c r="H688" i="9"/>
  <c r="H672" i="9"/>
  <c r="H656" i="9"/>
  <c r="H640" i="9"/>
  <c r="H624" i="9"/>
  <c r="H608" i="9"/>
  <c r="H592" i="9"/>
  <c r="H576" i="9"/>
  <c r="H560" i="9"/>
  <c r="H544" i="9"/>
  <c r="H528" i="9"/>
  <c r="H512" i="9"/>
  <c r="H496" i="9"/>
  <c r="H480" i="9"/>
  <c r="H464" i="9"/>
  <c r="H448" i="9"/>
  <c r="H432" i="9"/>
  <c r="H416" i="9"/>
  <c r="H400" i="9"/>
  <c r="H384" i="9"/>
  <c r="H368" i="9"/>
  <c r="H352" i="9"/>
  <c r="H336" i="9"/>
  <c r="U1367" i="9"/>
  <c r="G969" i="9"/>
  <c r="V1580" i="9"/>
  <c r="AH1236" i="9"/>
  <c r="AC180" i="9"/>
  <c r="AB524" i="9"/>
  <c r="AB684" i="9"/>
  <c r="AB818" i="9"/>
  <c r="O922" i="9"/>
  <c r="AB1898" i="9"/>
  <c r="AB1626" i="9"/>
  <c r="AB1374" i="9"/>
  <c r="AB1122" i="9"/>
  <c r="AC1627" i="9"/>
  <c r="AC1379" i="9"/>
  <c r="AC1260" i="9"/>
  <c r="AC1000" i="9"/>
  <c r="G91" i="9"/>
  <c r="AH337" i="9"/>
  <c r="AH401" i="9"/>
  <c r="AH465" i="9"/>
  <c r="AC528" i="9"/>
  <c r="AC588" i="9"/>
  <c r="AC652" i="9"/>
  <c r="AC716" i="9"/>
  <c r="O779" i="9"/>
  <c r="O843" i="9"/>
  <c r="O907" i="9"/>
  <c r="H1094" i="9"/>
  <c r="H917" i="9"/>
  <c r="H853" i="9"/>
  <c r="H789" i="9"/>
  <c r="H725" i="9"/>
  <c r="H661" i="9"/>
  <c r="H597" i="9"/>
  <c r="H533" i="9"/>
  <c r="H469" i="9"/>
  <c r="H405" i="9"/>
  <c r="H341" i="9"/>
  <c r="H277" i="9"/>
  <c r="H124" i="9"/>
  <c r="AG1957" i="9"/>
  <c r="AG1893" i="9"/>
  <c r="AG1829" i="9"/>
  <c r="AG1765" i="9"/>
  <c r="AG1701" i="9"/>
  <c r="AG1637" i="9"/>
  <c r="AG1573" i="9"/>
  <c r="AG1509" i="9"/>
  <c r="AG1445" i="9"/>
  <c r="AG1381" i="9"/>
  <c r="AG1318" i="9"/>
  <c r="AG1254" i="9"/>
  <c r="AG1190" i="9"/>
  <c r="AG1126" i="9"/>
  <c r="AG1062" i="9"/>
  <c r="AG980" i="9"/>
  <c r="AG870" i="9"/>
  <c r="AG806" i="9"/>
  <c r="AG742" i="9"/>
  <c r="AG678" i="9"/>
  <c r="AG614" i="9"/>
  <c r="AG550" i="9"/>
  <c r="AG486" i="9"/>
  <c r="AG422" i="9"/>
  <c r="AG358" i="9"/>
  <c r="AG294" i="9"/>
  <c r="AG919" i="9"/>
  <c r="AG215" i="9"/>
  <c r="AG151" i="9"/>
  <c r="AG87" i="9"/>
  <c r="AG23" i="9"/>
  <c r="H252" i="9"/>
  <c r="T1719" i="9"/>
  <c r="T1655" i="9"/>
  <c r="T1591" i="9"/>
  <c r="T1527" i="9"/>
  <c r="T1463" i="9"/>
  <c r="T1399" i="9"/>
  <c r="T1982" i="9"/>
  <c r="T1918" i="9"/>
  <c r="T1854" i="9"/>
  <c r="T1790" i="9"/>
  <c r="T1303" i="9"/>
  <c r="T1239" i="9"/>
  <c r="T1175" i="9"/>
  <c r="T1111" i="9"/>
  <c r="T1047" i="9"/>
  <c r="T983" i="9"/>
  <c r="T886" i="9"/>
  <c r="T822" i="9"/>
  <c r="T758" i="9"/>
  <c r="T694" i="9"/>
  <c r="T630" i="9"/>
  <c r="T566" i="9"/>
  <c r="T502" i="9"/>
  <c r="T438" i="9"/>
  <c r="T374" i="9"/>
  <c r="T310" i="9"/>
  <c r="T246" i="9"/>
  <c r="T182" i="9"/>
  <c r="T118" i="9"/>
  <c r="T54" i="9"/>
  <c r="T929" i="9"/>
  <c r="H85" i="9"/>
  <c r="H213" i="9"/>
  <c r="U53" i="9"/>
  <c r="U896" i="9"/>
  <c r="U832" i="9"/>
  <c r="U768" i="9"/>
  <c r="U704" i="9"/>
  <c r="U640" i="9"/>
  <c r="U576" i="9"/>
  <c r="U512" i="9"/>
  <c r="U448" i="9"/>
  <c r="U384" i="9"/>
  <c r="U320" i="9"/>
  <c r="H42" i="9"/>
  <c r="H170" i="9"/>
  <c r="N1989" i="9"/>
  <c r="N1925" i="9"/>
  <c r="N1861" i="9"/>
  <c r="N1797" i="9"/>
  <c r="N1733" i="9"/>
  <c r="N1669" i="9"/>
  <c r="N1605" i="9"/>
  <c r="N1541" i="9"/>
  <c r="N1477" i="9"/>
  <c r="N1413" i="9"/>
  <c r="N1349" i="9"/>
  <c r="N1286" i="9"/>
  <c r="N1222" i="9"/>
  <c r="N1158" i="9"/>
  <c r="N1094" i="9"/>
  <c r="N1030" i="9"/>
  <c r="N902" i="9"/>
  <c r="N838" i="9"/>
  <c r="N774" i="9"/>
  <c r="N710" i="9"/>
  <c r="N646" i="9"/>
  <c r="N582" i="9"/>
  <c r="N518" i="9"/>
  <c r="N454" i="9"/>
  <c r="N390" i="9"/>
  <c r="N326" i="9"/>
  <c r="N982" i="9"/>
  <c r="N248" i="9"/>
  <c r="N184" i="9"/>
  <c r="N120" i="9"/>
  <c r="N56" i="9"/>
  <c r="N957" i="9"/>
  <c r="O1941" i="9"/>
  <c r="O1877" i="9"/>
  <c r="O1813" i="9"/>
  <c r="O1749" i="9"/>
  <c r="O1685" i="9"/>
  <c r="O1621" i="9"/>
  <c r="O1557" i="9"/>
  <c r="O1493" i="9"/>
  <c r="O1429" i="9"/>
  <c r="O1365" i="9"/>
  <c r="O1284" i="9"/>
  <c r="O1220" i="9"/>
  <c r="O1156" i="9"/>
  <c r="O1092" i="9"/>
  <c r="O1028" i="9"/>
  <c r="O964" i="9"/>
  <c r="U1976" i="9"/>
  <c r="U1912" i="9"/>
  <c r="U1848" i="9"/>
  <c r="U1784" i="9"/>
  <c r="U1549" i="9"/>
  <c r="U1322" i="9"/>
  <c r="U1258" i="9"/>
  <c r="U1194" i="9"/>
  <c r="U1130" i="9"/>
  <c r="U1066" i="9"/>
  <c r="U1002" i="9"/>
  <c r="U938" i="9"/>
  <c r="U1636" i="9"/>
  <c r="U1380" i="9"/>
  <c r="U1547" i="9"/>
  <c r="U1714" i="9"/>
  <c r="U1458" i="9"/>
  <c r="AB14" i="9"/>
  <c r="AB46" i="9"/>
  <c r="AB78" i="9"/>
  <c r="AB110" i="9"/>
  <c r="AB142" i="9"/>
  <c r="AB174" i="9"/>
  <c r="AB206" i="9"/>
  <c r="AB238" i="9"/>
  <c r="V270" i="9"/>
  <c r="V302" i="9"/>
  <c r="V334" i="9"/>
  <c r="V366" i="9"/>
  <c r="V398" i="9"/>
  <c r="V430" i="9"/>
  <c r="V462" i="9"/>
  <c r="V494" i="9"/>
  <c r="V526" i="9"/>
  <c r="V552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AB952" i="9"/>
  <c r="AB968" i="9"/>
  <c r="AB984" i="9"/>
  <c r="AB1000" i="9"/>
  <c r="G1992" i="9"/>
  <c r="G1976" i="9"/>
  <c r="G1960" i="9"/>
  <c r="G1944" i="9"/>
  <c r="G1928" i="9"/>
  <c r="G1912" i="9"/>
  <c r="G1896" i="9"/>
  <c r="G1880" i="9"/>
  <c r="G1864" i="9"/>
  <c r="G1848" i="9"/>
  <c r="G1832" i="9"/>
  <c r="G1816" i="9"/>
  <c r="G1800" i="9"/>
  <c r="G1784" i="9"/>
  <c r="G1740" i="9"/>
  <c r="G1676" i="9"/>
  <c r="G1612" i="9"/>
  <c r="G1548" i="9"/>
  <c r="G1484" i="9"/>
  <c r="G1420" i="9"/>
  <c r="G1356" i="9"/>
  <c r="G1258" i="9"/>
  <c r="G1242" i="9"/>
  <c r="G1226" i="9"/>
  <c r="G1210" i="9"/>
  <c r="G1194" i="9"/>
  <c r="G1178" i="9"/>
  <c r="G1162" i="9"/>
  <c r="G1146" i="9"/>
  <c r="G1130" i="9"/>
  <c r="G1114" i="9"/>
  <c r="G1098" i="9"/>
  <c r="G1082" i="9"/>
  <c r="G1066" i="9"/>
  <c r="G1050" i="9"/>
  <c r="G1034" i="9"/>
  <c r="G1018" i="9"/>
  <c r="G1002" i="9"/>
  <c r="G986" i="9"/>
  <c r="G970" i="9"/>
  <c r="G954" i="9"/>
  <c r="G938" i="9"/>
  <c r="G922" i="9"/>
  <c r="G1763" i="9"/>
  <c r="G1699" i="9"/>
  <c r="G1635" i="9"/>
  <c r="G1571" i="9"/>
  <c r="G1507" i="9"/>
  <c r="G1443" i="9"/>
  <c r="G1379" i="9"/>
  <c r="G1345" i="9"/>
  <c r="G1329" i="9"/>
  <c r="G1313" i="9"/>
  <c r="G1297" i="9"/>
  <c r="G1281" i="9"/>
  <c r="G1742" i="9"/>
  <c r="G1678" i="9"/>
  <c r="G1614" i="9"/>
  <c r="G1550" i="9"/>
  <c r="G1486" i="9"/>
  <c r="G1422" i="9"/>
  <c r="G1358" i="9"/>
  <c r="G1717" i="9"/>
  <c r="G1653" i="9"/>
  <c r="G1589" i="9"/>
  <c r="G1525" i="9"/>
  <c r="G1461" i="9"/>
  <c r="G1397" i="9"/>
  <c r="V1997" i="9"/>
  <c r="V1981" i="9"/>
  <c r="V1965" i="9"/>
  <c r="V1949" i="9"/>
  <c r="V1933" i="9"/>
  <c r="V1917" i="9"/>
  <c r="V1901" i="9"/>
  <c r="V1885" i="9"/>
  <c r="V1869" i="9"/>
  <c r="V1853" i="9"/>
  <c r="V1837" i="9"/>
  <c r="V1821" i="9"/>
  <c r="V1805" i="9"/>
  <c r="V1789" i="9"/>
  <c r="V1773" i="9"/>
  <c r="V1757" i="9"/>
  <c r="V1741" i="9"/>
  <c r="V1725" i="9"/>
  <c r="V1709" i="9"/>
  <c r="V1693" i="9"/>
  <c r="V1677" i="9"/>
  <c r="V1661" i="9"/>
  <c r="V1645" i="9"/>
  <c r="V1629" i="9"/>
  <c r="V1613" i="9"/>
  <c r="V1597" i="9"/>
  <c r="V1581" i="9"/>
  <c r="V1565" i="9"/>
  <c r="V1549" i="9"/>
  <c r="V1533" i="9"/>
  <c r="V1517" i="9"/>
  <c r="V1501" i="9"/>
  <c r="V1485" i="9"/>
  <c r="V1469" i="9"/>
  <c r="V1453" i="9"/>
  <c r="V1437" i="9"/>
  <c r="V1421" i="9"/>
  <c r="V1405" i="9"/>
  <c r="V1389" i="9"/>
  <c r="V1373" i="9"/>
  <c r="V1357" i="9"/>
  <c r="V1341" i="9"/>
  <c r="V1325" i="9"/>
  <c r="V1309" i="9"/>
  <c r="V1293" i="9"/>
  <c r="V1277" i="9"/>
  <c r="V1262" i="9"/>
  <c r="V1246" i="9"/>
  <c r="V1230" i="9"/>
  <c r="V1214" i="9"/>
  <c r="V1198" i="9"/>
  <c r="V1182" i="9"/>
  <c r="V1166" i="9"/>
  <c r="V1150" i="9"/>
  <c r="V1134" i="9"/>
  <c r="V1118" i="9"/>
  <c r="AH1999" i="9"/>
  <c r="AH1983" i="9"/>
  <c r="AH1967" i="9"/>
  <c r="AH1951" i="9"/>
  <c r="AH1935" i="9"/>
  <c r="AH1919" i="9"/>
  <c r="AH1903" i="9"/>
  <c r="AH1887" i="9"/>
  <c r="AH1871" i="9"/>
  <c r="AH1855" i="9"/>
  <c r="AH1839" i="9"/>
  <c r="AH1823" i="9"/>
  <c r="AH1807" i="9"/>
  <c r="AH1791" i="9"/>
  <c r="AH1775" i="9"/>
  <c r="AH1759" i="9"/>
  <c r="AH1743" i="9"/>
  <c r="AH1727" i="9"/>
  <c r="AH1711" i="9"/>
  <c r="AH1695" i="9"/>
  <c r="AH1679" i="9"/>
  <c r="AH1663" i="9"/>
  <c r="AH1647" i="9"/>
  <c r="AH1631" i="9"/>
  <c r="AH1615" i="9"/>
  <c r="AH1599" i="9"/>
  <c r="AH1583" i="9"/>
  <c r="AH1567" i="9"/>
  <c r="AH1551" i="9"/>
  <c r="AH1535" i="9"/>
  <c r="AH1519" i="9"/>
  <c r="AH1503" i="9"/>
  <c r="AH1487" i="9"/>
  <c r="AH1471" i="9"/>
  <c r="AH1455" i="9"/>
  <c r="AH1439" i="9"/>
  <c r="AH1423" i="9"/>
  <c r="AH1407" i="9"/>
  <c r="AH1391" i="9"/>
  <c r="AH1375" i="9"/>
  <c r="AH1359" i="9"/>
  <c r="AH1325" i="9"/>
  <c r="AH1309" i="9"/>
  <c r="AH1293" i="9"/>
  <c r="AH1277" i="9"/>
  <c r="AH1261" i="9"/>
  <c r="AH1245" i="9"/>
  <c r="AH1229" i="9"/>
  <c r="AH1213" i="9"/>
  <c r="AH1197" i="9"/>
  <c r="AH1181" i="9"/>
  <c r="AH1165" i="9"/>
  <c r="AH1149" i="9"/>
  <c r="AH1133" i="9"/>
  <c r="AH1117" i="9"/>
  <c r="AH1101" i="9"/>
  <c r="AH1085" i="9"/>
  <c r="AH1069" i="9"/>
  <c r="AH1053" i="9"/>
  <c r="AH1037" i="9"/>
  <c r="AH1021" i="9"/>
  <c r="AH1005" i="9"/>
  <c r="AH989" i="9"/>
  <c r="AH973" i="9"/>
  <c r="AH957" i="9"/>
  <c r="AH1353" i="9"/>
  <c r="AH1337" i="9"/>
  <c r="AC11" i="9"/>
  <c r="AC19" i="9"/>
  <c r="AC27" i="9"/>
  <c r="AC35" i="9"/>
  <c r="AC43" i="9"/>
  <c r="AC51" i="9"/>
  <c r="AC59" i="9"/>
  <c r="AC67" i="9"/>
  <c r="AC75" i="9"/>
  <c r="AC83" i="9"/>
  <c r="AH90" i="9"/>
  <c r="O96" i="9"/>
  <c r="AC101" i="9"/>
  <c r="AH106" i="9"/>
  <c r="O112" i="9"/>
  <c r="AC117" i="9"/>
  <c r="AH122" i="9"/>
  <c r="O128" i="9"/>
  <c r="AC133" i="9"/>
  <c r="AH138" i="9"/>
  <c r="O144" i="9"/>
  <c r="AC149" i="9"/>
  <c r="AH154" i="9"/>
  <c r="O160" i="9"/>
  <c r="AC165" i="9"/>
  <c r="AH170" i="9"/>
  <c r="O176" i="9"/>
  <c r="AC181" i="9"/>
  <c r="AH186" i="9"/>
  <c r="O192" i="9"/>
  <c r="AC197" i="9"/>
  <c r="AH202" i="9"/>
  <c r="O208" i="9"/>
  <c r="AC213" i="9"/>
  <c r="AH218" i="9"/>
  <c r="O224" i="9"/>
  <c r="AC229" i="9"/>
  <c r="AH234" i="9"/>
  <c r="O240" i="9"/>
  <c r="AC245" i="9"/>
  <c r="AH250" i="9"/>
  <c r="O256" i="9"/>
  <c r="AC261" i="9"/>
  <c r="AH266" i="9"/>
  <c r="AH911" i="9"/>
  <c r="AH915" i="9"/>
  <c r="AH919" i="9"/>
  <c r="AH923" i="9"/>
  <c r="AH927" i="9"/>
  <c r="AH931" i="9"/>
  <c r="AH935" i="9"/>
  <c r="AH939" i="9"/>
  <c r="AB945" i="9"/>
  <c r="AB961" i="9"/>
  <c r="AB977" i="9"/>
  <c r="AB993" i="9"/>
  <c r="AB1991" i="9"/>
  <c r="AB1975" i="9"/>
  <c r="AB1959" i="9"/>
  <c r="AB1943" i="9"/>
  <c r="AB1927" i="9"/>
  <c r="AB1911" i="9"/>
  <c r="AB1895" i="9"/>
  <c r="AB1879" i="9"/>
  <c r="AB1863" i="9"/>
  <c r="AB1847" i="9"/>
  <c r="AB1831" i="9"/>
  <c r="AB1815" i="9"/>
  <c r="AB1799" i="9"/>
  <c r="AB1783" i="9"/>
  <c r="AB1767" i="9"/>
  <c r="AB1751" i="9"/>
  <c r="AB1735" i="9"/>
  <c r="AB1719" i="9"/>
  <c r="AB1703" i="9"/>
  <c r="AB1687" i="9"/>
  <c r="AB1671" i="9"/>
  <c r="AB1655" i="9"/>
  <c r="AB1639" i="9"/>
  <c r="AB1623" i="9"/>
  <c r="AB1607" i="9"/>
  <c r="AB1591" i="9"/>
  <c r="AB1575" i="9"/>
  <c r="AB1559" i="9"/>
  <c r="AB1543" i="9"/>
  <c r="AB1527" i="9"/>
  <c r="AB1511" i="9"/>
  <c r="AB1495" i="9"/>
  <c r="AB1479" i="9"/>
  <c r="AB1463" i="9"/>
  <c r="AB1447" i="9"/>
  <c r="AB1431" i="9"/>
  <c r="AB1415" i="9"/>
  <c r="AB1399" i="9"/>
  <c r="AB1383" i="9"/>
  <c r="AB1367" i="9"/>
  <c r="AB1351" i="9"/>
  <c r="AB1335" i="9"/>
  <c r="AB1319" i="9"/>
  <c r="AB1303" i="9"/>
  <c r="AB1287" i="9"/>
  <c r="AB1271" i="9"/>
  <c r="AB1255" i="9"/>
  <c r="AB1239" i="9"/>
  <c r="AB1223" i="9"/>
  <c r="AB1207" i="9"/>
  <c r="AB1191" i="9"/>
  <c r="AB1175" i="9"/>
  <c r="AB1159" i="9"/>
  <c r="AB1143" i="9"/>
  <c r="AB1127" i="9"/>
  <c r="AB1111" i="9"/>
  <c r="AB1095" i="9"/>
  <c r="AB1079" i="9"/>
  <c r="AB1063" i="9"/>
  <c r="AB1047" i="9"/>
  <c r="AB1031" i="9"/>
  <c r="AB1015" i="9"/>
  <c r="AC1772" i="9"/>
  <c r="AC1756" i="9"/>
  <c r="AC1740" i="9"/>
  <c r="AC1724" i="9"/>
  <c r="AC1708" i="9"/>
  <c r="AC1692" i="9"/>
  <c r="AC1676" i="9"/>
  <c r="AC1660" i="9"/>
  <c r="AC1644" i="9"/>
  <c r="AC1628" i="9"/>
  <c r="AC1612" i="9"/>
  <c r="AC1596" i="9"/>
  <c r="AC1580" i="9"/>
  <c r="AC1564" i="9"/>
  <c r="AC1548" i="9"/>
  <c r="AC1532" i="9"/>
  <c r="AC1516" i="9"/>
  <c r="AC1500" i="9"/>
  <c r="AC1484" i="9"/>
  <c r="AC1468" i="9"/>
  <c r="AC1452" i="9"/>
  <c r="AC1436" i="9"/>
  <c r="AC1420" i="9"/>
  <c r="AC1404" i="9"/>
  <c r="AC1388" i="9"/>
  <c r="AC1372" i="9"/>
  <c r="AC1356" i="9"/>
  <c r="AC1987" i="9"/>
  <c r="AC1971" i="9"/>
  <c r="AC1955" i="9"/>
  <c r="AC1939" i="9"/>
  <c r="AC1923" i="9"/>
  <c r="AC1907" i="9"/>
  <c r="AC1891" i="9"/>
  <c r="AC1875" i="9"/>
  <c r="AC1859" i="9"/>
  <c r="AC1843" i="9"/>
  <c r="AC1791" i="9"/>
  <c r="AC1342" i="9"/>
  <c r="AC1796" i="9"/>
  <c r="AC1261" i="9"/>
  <c r="AC1245" i="9"/>
  <c r="AC1229" i="9"/>
  <c r="AC1213" i="9"/>
  <c r="AC1197" i="9"/>
  <c r="AC1181" i="9"/>
  <c r="AC1165" i="9"/>
  <c r="AC1149" i="9"/>
  <c r="AC1133" i="9"/>
  <c r="AC1117" i="9"/>
  <c r="AC1101" i="9"/>
  <c r="AC1077" i="9"/>
  <c r="AC1061" i="9"/>
  <c r="AC1045" i="9"/>
  <c r="AC1029" i="9"/>
  <c r="AC1013" i="9"/>
  <c r="AC997" i="9"/>
  <c r="AC981" i="9"/>
  <c r="AC965" i="9"/>
  <c r="AC949" i="9"/>
  <c r="AC1801" i="9"/>
  <c r="AC1798" i="9"/>
  <c r="AC1326" i="9"/>
  <c r="AC1310" i="9"/>
  <c r="AC1294" i="9"/>
  <c r="AC1278" i="9"/>
  <c r="G254" i="9"/>
  <c r="G268" i="9"/>
  <c r="O284" i="9"/>
  <c r="O300" i="9"/>
  <c r="O316" i="9"/>
  <c r="O332" i="9"/>
  <c r="O348" i="9"/>
  <c r="O364" i="9"/>
  <c r="AH378" i="9"/>
  <c r="AH394" i="9"/>
  <c r="AC409" i="9"/>
  <c r="AH426" i="9"/>
  <c r="AH442" i="9"/>
  <c r="AH458" i="9"/>
  <c r="AC473" i="9"/>
  <c r="O488" i="9"/>
  <c r="O504" i="9"/>
  <c r="O520" i="9"/>
  <c r="AH530" i="9"/>
  <c r="AC541" i="9"/>
  <c r="O556" i="9"/>
  <c r="O572" i="9"/>
  <c r="AC589" i="9"/>
  <c r="AC605" i="9"/>
  <c r="AC621" i="9"/>
  <c r="AC637" i="9"/>
  <c r="AC653" i="9"/>
  <c r="O668" i="9"/>
  <c r="O684" i="9"/>
  <c r="O700" i="9"/>
  <c r="O716" i="9"/>
  <c r="O732" i="9"/>
  <c r="AH746" i="9"/>
  <c r="AC765" i="9"/>
  <c r="AC781" i="9"/>
  <c r="AC797" i="9"/>
  <c r="AC813" i="9"/>
  <c r="O828" i="9"/>
  <c r="O844" i="9"/>
  <c r="O860" i="9"/>
  <c r="O876" i="9"/>
  <c r="AH894" i="9"/>
  <c r="V1009" i="9"/>
  <c r="K4" i="11"/>
  <c r="AD857" i="9"/>
  <c r="AD781" i="9"/>
  <c r="AD725" i="9"/>
  <c r="AD673" i="9"/>
  <c r="AD621" i="9"/>
  <c r="AD565" i="9"/>
  <c r="AD517" i="9"/>
  <c r="AD465" i="9"/>
  <c r="AD413" i="9"/>
  <c r="AD361" i="9"/>
  <c r="AD313" i="9"/>
  <c r="H51" i="9"/>
  <c r="H155" i="9"/>
  <c r="H259" i="9"/>
  <c r="O1968" i="9"/>
  <c r="O1928" i="9"/>
  <c r="O1880" i="9"/>
  <c r="O1824" i="9"/>
  <c r="O1768" i="9"/>
  <c r="O1712" i="9"/>
  <c r="O1656" i="9"/>
  <c r="O1596" i="9"/>
  <c r="O1540" i="9"/>
  <c r="O1488" i="9"/>
  <c r="O1432" i="9"/>
  <c r="O1380" i="9"/>
  <c r="O1307" i="9"/>
  <c r="O1247" i="9"/>
  <c r="O1191" i="9"/>
  <c r="O1139" i="9"/>
  <c r="O1083" i="9"/>
  <c r="O1031" i="9"/>
  <c r="O975" i="9"/>
  <c r="U1999" i="9"/>
  <c r="U1943" i="9"/>
  <c r="U1891" i="9"/>
  <c r="U1835" i="9"/>
  <c r="U1787" i="9"/>
  <c r="U1609" i="9"/>
  <c r="U1401" i="9"/>
  <c r="U1297" i="9"/>
  <c r="U1245" i="9"/>
  <c r="U1189" i="9"/>
  <c r="U1141" i="9"/>
  <c r="U1085" i="9"/>
  <c r="U1033" i="9"/>
  <c r="U981" i="9"/>
  <c r="U925" i="9"/>
  <c r="U1616" i="9"/>
  <c r="U1392" i="9"/>
  <c r="U1607" i="9"/>
  <c r="U1399" i="9"/>
  <c r="U1598" i="9"/>
  <c r="U1390" i="9"/>
  <c r="V1047" i="9"/>
  <c r="G1979" i="9"/>
  <c r="G1927" i="9"/>
  <c r="G1879" i="9"/>
  <c r="G1827" i="9"/>
  <c r="G1768" i="9"/>
  <c r="G1576" i="9"/>
  <c r="G1384" i="9"/>
  <c r="G1229" i="9"/>
  <c r="G1177" i="9"/>
  <c r="G1129" i="9"/>
  <c r="G1077" i="9"/>
  <c r="G1025" i="9"/>
  <c r="G977" i="9"/>
  <c r="G925" i="9"/>
  <c r="G1647" i="9"/>
  <c r="G1439" i="9"/>
  <c r="G1328" i="9"/>
  <c r="G1276" i="9"/>
  <c r="G1642" i="9"/>
  <c r="G1466" i="9"/>
  <c r="G1697" i="9"/>
  <c r="G1505" i="9"/>
  <c r="V1984" i="9"/>
  <c r="V1932" i="9"/>
  <c r="V1876" i="9"/>
  <c r="V1832" i="9"/>
  <c r="V1792" i="9"/>
  <c r="V1736" i="9"/>
  <c r="V1684" i="9"/>
  <c r="V1628" i="9"/>
  <c r="V1576" i="9"/>
  <c r="V1524" i="9"/>
  <c r="V1472" i="9"/>
  <c r="V1420" i="9"/>
  <c r="V1368" i="9"/>
  <c r="V1316" i="9"/>
  <c r="V1265" i="9"/>
  <c r="V1213" i="9"/>
  <c r="V1157" i="9"/>
  <c r="AH2002" i="9"/>
  <c r="AH1950" i="9"/>
  <c r="AH1910" i="9"/>
  <c r="AH1866" i="9"/>
  <c r="AH1814" i="9"/>
  <c r="AH1766" i="9"/>
  <c r="AH1714" i="9"/>
  <c r="AH1670" i="9"/>
  <c r="AH1638" i="9"/>
  <c r="AH1602" i="9"/>
  <c r="AH1570" i="9"/>
  <c r="AH1538" i="9"/>
  <c r="AH1502" i="9"/>
  <c r="AH1470" i="9"/>
  <c r="AH1442" i="9"/>
  <c r="AH1426" i="9"/>
  <c r="AH1410" i="9"/>
  <c r="AH1390" i="9"/>
  <c r="AH1358" i="9"/>
  <c r="AH1308" i="9"/>
  <c r="AH1268" i="9"/>
  <c r="AH1228" i="9"/>
  <c r="AH1180" i="9"/>
  <c r="AH1132" i="9"/>
  <c r="AH1088" i="9"/>
  <c r="AH1040" i="9"/>
  <c r="AH992" i="9"/>
  <c r="AH944" i="9"/>
  <c r="AH13" i="9"/>
  <c r="AH37" i="9"/>
  <c r="AH61" i="9"/>
  <c r="AH85" i="9"/>
  <c r="O103" i="9"/>
  <c r="O119" i="9"/>
  <c r="O135" i="9"/>
  <c r="O151" i="9"/>
  <c r="O167" i="9"/>
  <c r="O183" i="9"/>
  <c r="O199" i="9"/>
  <c r="O215" i="9"/>
  <c r="O231" i="9"/>
  <c r="O247" i="9"/>
  <c r="O263" i="9"/>
  <c r="AB284" i="9"/>
  <c r="AB308" i="9"/>
  <c r="AB334" i="9"/>
  <c r="AB358" i="9"/>
  <c r="AB382" i="9"/>
  <c r="AB406" i="9"/>
  <c r="AB430" i="9"/>
  <c r="AB454" i="9"/>
  <c r="AB478" i="9"/>
  <c r="AB502" i="9"/>
  <c r="AB526" i="9"/>
  <c r="AB550" i="9"/>
  <c r="AB576" i="9"/>
  <c r="AB600" i="9"/>
  <c r="AB626" i="9"/>
  <c r="AB650" i="9"/>
  <c r="AB676" i="9"/>
  <c r="AB700" i="9"/>
  <c r="AB724" i="9"/>
  <c r="AB748" i="9"/>
  <c r="AB772" i="9"/>
  <c r="AB796" i="9"/>
  <c r="AB822" i="9"/>
  <c r="AB846" i="9"/>
  <c r="AB870" i="9"/>
  <c r="AB892" i="9"/>
  <c r="O910" i="9"/>
  <c r="O921" i="9"/>
  <c r="O933" i="9"/>
  <c r="V1020" i="9"/>
  <c r="AB1998" i="9"/>
  <c r="AB1950" i="9"/>
  <c r="AB1902" i="9"/>
  <c r="AB1854" i="9"/>
  <c r="AB1806" i="9"/>
  <c r="AB1762" i="9"/>
  <c r="AB1714" i="9"/>
  <c r="AB1666" i="9"/>
  <c r="AB1618" i="9"/>
  <c r="AB1570" i="9"/>
  <c r="AB1522" i="9"/>
  <c r="AB1474" i="9"/>
  <c r="AB1426" i="9"/>
  <c r="AB1378" i="9"/>
  <c r="AB1330" i="9"/>
  <c r="AB1282" i="9"/>
  <c r="AB1234" i="9"/>
  <c r="AB1186" i="9"/>
  <c r="AB1138" i="9"/>
  <c r="AB1090" i="9"/>
  <c r="AB1042" i="9"/>
  <c r="AC1767" i="9"/>
  <c r="AC1719" i="9"/>
  <c r="AC1675" i="9"/>
  <c r="AC1623" i="9"/>
  <c r="AC1571" i="9"/>
  <c r="AC1523" i="9"/>
  <c r="AC1475" i="9"/>
  <c r="AC1423" i="9"/>
  <c r="AC1375" i="9"/>
  <c r="AC1962" i="9"/>
  <c r="AC1914" i="9"/>
  <c r="AC1866" i="9"/>
  <c r="AC1341" i="9"/>
  <c r="AC1236" i="9"/>
  <c r="AC1184" i="9"/>
  <c r="AC1136" i="9"/>
  <c r="AC1088" i="9"/>
  <c r="AC1040" i="9"/>
  <c r="AC992" i="9"/>
  <c r="AC944" i="9"/>
  <c r="AC1321" i="9"/>
  <c r="AC1273" i="9"/>
  <c r="G67" i="9"/>
  <c r="AH277" i="9"/>
  <c r="AC296" i="9"/>
  <c r="AC312" i="9"/>
  <c r="AC328" i="9"/>
  <c r="AC344" i="9"/>
  <c r="AC360" i="9"/>
  <c r="AC376" i="9"/>
  <c r="O391" i="9"/>
  <c r="O407" i="9"/>
  <c r="O423" i="9"/>
  <c r="O439" i="9"/>
  <c r="O455" i="9"/>
  <c r="O471" i="9"/>
  <c r="AC488" i="9"/>
  <c r="AC504" i="9"/>
  <c r="AC520" i="9"/>
  <c r="AC532" i="9"/>
  <c r="O547" i="9"/>
  <c r="O563" i="9"/>
  <c r="O579" i="9"/>
  <c r="O595" i="9"/>
  <c r="O611" i="9"/>
  <c r="O627" i="9"/>
  <c r="O643" i="9"/>
  <c r="O659" i="9"/>
  <c r="O675" i="9"/>
  <c r="O691" i="9"/>
  <c r="O707" i="9"/>
  <c r="O723" i="9"/>
  <c r="O739" i="9"/>
  <c r="O755" i="9"/>
  <c r="AC772" i="9"/>
  <c r="AC788" i="9"/>
  <c r="AC804" i="9"/>
  <c r="AC820" i="9"/>
  <c r="AC836" i="9"/>
  <c r="AC852" i="9"/>
  <c r="O867" i="9"/>
  <c r="AC884" i="9"/>
  <c r="AC900" i="9"/>
  <c r="AC936" i="9"/>
  <c r="H1989" i="9"/>
  <c r="H1973" i="9"/>
  <c r="H1957" i="9"/>
  <c r="H1941" i="9"/>
  <c r="H1925" i="9"/>
  <c r="H1909" i="9"/>
  <c r="H1893" i="9"/>
  <c r="H1877" i="9"/>
  <c r="H1861" i="9"/>
  <c r="H1845" i="9"/>
  <c r="H1829" i="9"/>
  <c r="H1813" i="9"/>
  <c r="H1797" i="9"/>
  <c r="H1781" i="9"/>
  <c r="H1765" i="9"/>
  <c r="H1749" i="9"/>
  <c r="H1733" i="9"/>
  <c r="H1717" i="9"/>
  <c r="H1701" i="9"/>
  <c r="H1685" i="9"/>
  <c r="H1669" i="9"/>
  <c r="H1653" i="9"/>
  <c r="H1637" i="9"/>
  <c r="H1621" i="9"/>
  <c r="H1605" i="9"/>
  <c r="H1589" i="9"/>
  <c r="H1573" i="9"/>
  <c r="H1557" i="9"/>
  <c r="H1541" i="9"/>
  <c r="H1525" i="9"/>
  <c r="H1509" i="9"/>
  <c r="H1493" i="9"/>
  <c r="H1477" i="9"/>
  <c r="H1461" i="9"/>
  <c r="H1445" i="9"/>
  <c r="H1429" i="9"/>
  <c r="H1413" i="9"/>
  <c r="H1397" i="9"/>
  <c r="H1381" i="9"/>
  <c r="H1365" i="9"/>
  <c r="H1349" i="9"/>
  <c r="H1333" i="9"/>
  <c r="H1317" i="9"/>
  <c r="H1301" i="9"/>
  <c r="H1285" i="9"/>
  <c r="H1269" i="9"/>
  <c r="H1253" i="9"/>
  <c r="H1237" i="9"/>
  <c r="H1221" i="9"/>
  <c r="H1205" i="9"/>
  <c r="H1189" i="9"/>
  <c r="H1173" i="9"/>
  <c r="H1157" i="9"/>
  <c r="H1141" i="9"/>
  <c r="H1125" i="9"/>
  <c r="H1109" i="9"/>
  <c r="H1052" i="9"/>
  <c r="H987" i="9"/>
  <c r="H1087" i="9"/>
  <c r="H1023" i="9"/>
  <c r="H958" i="9"/>
  <c r="H1058" i="9"/>
  <c r="H993" i="9"/>
  <c r="H940" i="9"/>
  <c r="H924" i="9"/>
  <c r="H908" i="9"/>
  <c r="H892" i="9"/>
  <c r="H876" i="9"/>
  <c r="H860" i="9"/>
  <c r="H844" i="9"/>
  <c r="H828" i="9"/>
  <c r="H812" i="9"/>
  <c r="H796" i="9"/>
  <c r="H780" i="9"/>
  <c r="H764" i="9"/>
  <c r="H748" i="9"/>
  <c r="H732" i="9"/>
  <c r="H716" i="9"/>
  <c r="H700" i="9"/>
  <c r="H684" i="9"/>
  <c r="H668" i="9"/>
  <c r="H652" i="9"/>
  <c r="H636" i="9"/>
  <c r="H620" i="9"/>
  <c r="H604" i="9"/>
  <c r="H588" i="9"/>
  <c r="H572" i="9"/>
  <c r="H556" i="9"/>
  <c r="H540" i="9"/>
  <c r="H524" i="9"/>
  <c r="H508" i="9"/>
  <c r="H492" i="9"/>
  <c r="H476" i="9"/>
  <c r="H460" i="9"/>
  <c r="H444" i="9"/>
  <c r="H428" i="9"/>
  <c r="H412" i="9"/>
  <c r="H396" i="9"/>
  <c r="H380" i="9"/>
  <c r="H364" i="9"/>
  <c r="H348" i="9"/>
  <c r="H332" i="9"/>
  <c r="G1971" i="9"/>
  <c r="G1320" i="9"/>
  <c r="V1364" i="9"/>
  <c r="AH1048" i="9"/>
  <c r="AC244" i="9"/>
  <c r="AB584" i="9"/>
  <c r="AB720" i="9"/>
  <c r="AB850" i="9"/>
  <c r="O937" i="9"/>
  <c r="AB1822" i="9"/>
  <c r="AB1566" i="9"/>
  <c r="AB1314" i="9"/>
  <c r="AB1046" i="9"/>
  <c r="AC1567" i="9"/>
  <c r="AC1970" i="9"/>
  <c r="AC1192" i="9"/>
  <c r="AC1829" i="9"/>
  <c r="AH285" i="9"/>
  <c r="AH353" i="9"/>
  <c r="AH417" i="9"/>
  <c r="AH481" i="9"/>
  <c r="AC540" i="9"/>
  <c r="AC604" i="9"/>
  <c r="AC668" i="9"/>
  <c r="AC732" i="9"/>
  <c r="O795" i="9"/>
  <c r="AC860" i="9"/>
  <c r="K3" i="11"/>
  <c r="H1030" i="9"/>
  <c r="H901" i="9"/>
  <c r="H837" i="9"/>
  <c r="H773" i="9"/>
  <c r="H709" i="9"/>
  <c r="H645" i="9"/>
  <c r="H581" i="9"/>
  <c r="H517" i="9"/>
  <c r="H453" i="9"/>
  <c r="H389" i="9"/>
  <c r="H325" i="9"/>
  <c r="H1081" i="9"/>
  <c r="H220" i="9"/>
  <c r="AG1941" i="9"/>
  <c r="AG1877" i="9"/>
  <c r="AG1813" i="9"/>
  <c r="AG1749" i="9"/>
  <c r="AG1685" i="9"/>
  <c r="AG1621" i="9"/>
  <c r="AG1557" i="9"/>
  <c r="AG1493" i="9"/>
  <c r="AG1429" i="9"/>
  <c r="AG1365" i="9"/>
  <c r="AG1302" i="9"/>
  <c r="AG1238" i="9"/>
  <c r="AG1174" i="9"/>
  <c r="AG1110" i="9"/>
  <c r="AG1046" i="9"/>
  <c r="AG979" i="9"/>
  <c r="AG854" i="9"/>
  <c r="AG790" i="9"/>
  <c r="AG726" i="9"/>
  <c r="AG662" i="9"/>
  <c r="AG598" i="9"/>
  <c r="AG534" i="9"/>
  <c r="AG470" i="9"/>
  <c r="AG406" i="9"/>
  <c r="AG342" i="9"/>
  <c r="AG278" i="9"/>
  <c r="AG263" i="9"/>
  <c r="AG199" i="9"/>
  <c r="AG135" i="9"/>
  <c r="AG71" i="9"/>
  <c r="AG7" i="9"/>
  <c r="T1767" i="9"/>
  <c r="T1703" i="9"/>
  <c r="T1639" i="9"/>
  <c r="T1575" i="9"/>
  <c r="T1511" i="9"/>
  <c r="T1447" i="9"/>
  <c r="T1383" i="9"/>
  <c r="T1966" i="9"/>
  <c r="T1902" i="9"/>
  <c r="T1838" i="9"/>
  <c r="T1351" i="9"/>
  <c r="T1287" i="9"/>
  <c r="T1223" i="9"/>
  <c r="T1159" i="9"/>
  <c r="T1095" i="9"/>
  <c r="T1031" i="9"/>
  <c r="T967" i="9"/>
  <c r="T870" i="9"/>
  <c r="T806" i="9"/>
  <c r="T742" i="9"/>
  <c r="T678" i="9"/>
  <c r="T614" i="9"/>
  <c r="T550" i="9"/>
  <c r="T486" i="9"/>
  <c r="T422" i="9"/>
  <c r="T358" i="9"/>
  <c r="T294" i="9"/>
  <c r="T230" i="9"/>
  <c r="T166" i="9"/>
  <c r="T102" i="9"/>
  <c r="T38" i="9"/>
  <c r="T913" i="9"/>
  <c r="H117" i="9"/>
  <c r="H245" i="9"/>
  <c r="U37" i="9"/>
  <c r="U880" i="9"/>
  <c r="U816" i="9"/>
  <c r="U752" i="9"/>
  <c r="U688" i="9"/>
  <c r="U624" i="9"/>
  <c r="U560" i="9"/>
  <c r="U496" i="9"/>
  <c r="U432" i="9"/>
  <c r="U368" i="9"/>
  <c r="U304" i="9"/>
  <c r="H74" i="9"/>
  <c r="H202" i="9"/>
  <c r="N1973" i="9"/>
  <c r="N1909" i="9"/>
  <c r="N1845" i="9"/>
  <c r="N1781" i="9"/>
  <c r="N1717" i="9"/>
  <c r="N1653" i="9"/>
  <c r="N1589" i="9"/>
  <c r="N1525" i="9"/>
  <c r="N1461" i="9"/>
  <c r="N1397" i="9"/>
  <c r="N1334" i="9"/>
  <c r="N1270" i="9"/>
  <c r="N1206" i="9"/>
  <c r="N1142" i="9"/>
  <c r="N1078" i="9"/>
  <c r="N1014" i="9"/>
  <c r="N886" i="9"/>
  <c r="N822" i="9"/>
  <c r="N758" i="9"/>
  <c r="N694" i="9"/>
  <c r="N630" i="9"/>
  <c r="N566" i="9"/>
  <c r="N502" i="9"/>
  <c r="N438" i="9"/>
  <c r="N374" i="9"/>
  <c r="N310" i="9"/>
  <c r="N937" i="9"/>
  <c r="N232" i="9"/>
  <c r="N168" i="9"/>
  <c r="N104" i="9"/>
  <c r="N40" i="9"/>
  <c r="O1989" i="9"/>
  <c r="O1925" i="9"/>
  <c r="O1861" i="9"/>
  <c r="O1797" i="9"/>
  <c r="O1733" i="9"/>
  <c r="O1669" i="9"/>
  <c r="O1605" i="9"/>
  <c r="O1541" i="9"/>
  <c r="O1477" i="9"/>
  <c r="O1413" i="9"/>
  <c r="O1332" i="9"/>
  <c r="O1268" i="9"/>
  <c r="O1204" i="9"/>
  <c r="O1140" i="9"/>
  <c r="O1076" i="9"/>
  <c r="O1012" i="9"/>
  <c r="O948" i="9"/>
  <c r="U1960" i="9"/>
  <c r="U1896" i="9"/>
  <c r="U1832" i="9"/>
  <c r="U1741" i="9"/>
  <c r="U1485" i="9"/>
  <c r="U1306" i="9"/>
  <c r="U1242" i="9"/>
  <c r="U1178" i="9"/>
  <c r="U1114" i="9"/>
  <c r="U1050" i="9"/>
  <c r="U986" i="9"/>
  <c r="U922" i="9"/>
  <c r="U1572" i="9"/>
  <c r="U1739" i="9"/>
  <c r="U1483" i="9"/>
  <c r="U1650" i="9"/>
  <c r="U1394" i="9"/>
  <c r="AB22" i="9"/>
  <c r="AB54" i="9"/>
  <c r="AB86" i="9"/>
  <c r="AB118" i="9"/>
  <c r="AB150" i="9"/>
  <c r="AB182" i="9"/>
  <c r="AB214" i="9"/>
  <c r="AB246" i="9"/>
  <c r="V278" i="9"/>
  <c r="V310" i="9"/>
  <c r="V342" i="9"/>
  <c r="V374" i="9"/>
  <c r="V406" i="9"/>
  <c r="V438" i="9"/>
  <c r="V470" i="9"/>
  <c r="V502" i="9"/>
  <c r="V534" i="9"/>
  <c r="V556" i="9"/>
  <c r="V564" i="9"/>
  <c r="V572" i="9"/>
  <c r="V580" i="9"/>
  <c r="V588" i="9"/>
  <c r="V596" i="9"/>
  <c r="V604" i="9"/>
  <c r="V612" i="9"/>
  <c r="V620" i="9"/>
  <c r="V628" i="9"/>
  <c r="V636" i="9"/>
  <c r="V644" i="9"/>
  <c r="V652" i="9"/>
  <c r="V660" i="9"/>
  <c r="V668" i="9"/>
  <c r="V676" i="9"/>
  <c r="V684" i="9"/>
  <c r="V692" i="9"/>
  <c r="V700" i="9"/>
  <c r="V708" i="9"/>
  <c r="V716" i="9"/>
  <c r="V724" i="9"/>
  <c r="V732" i="9"/>
  <c r="V740" i="9"/>
  <c r="V748" i="9"/>
  <c r="V756" i="9"/>
  <c r="V764" i="9"/>
  <c r="V772" i="9"/>
  <c r="V780" i="9"/>
  <c r="V788" i="9"/>
  <c r="V796" i="9"/>
  <c r="V804" i="9"/>
  <c r="V812" i="9"/>
  <c r="V820" i="9"/>
  <c r="V828" i="9"/>
  <c r="V836" i="9"/>
  <c r="V844" i="9"/>
  <c r="V852" i="9"/>
  <c r="V860" i="9"/>
  <c r="V868" i="9"/>
  <c r="V876" i="9"/>
  <c r="V884" i="9"/>
  <c r="V892" i="9"/>
  <c r="V900" i="9"/>
  <c r="V908" i="9"/>
  <c r="AB956" i="9"/>
  <c r="AB972" i="9"/>
  <c r="AB988" i="9"/>
  <c r="AB1004" i="9"/>
  <c r="G1988" i="9"/>
  <c r="G1972" i="9"/>
  <c r="G1956" i="9"/>
  <c r="G1940" i="9"/>
  <c r="G1924" i="9"/>
  <c r="G1908" i="9"/>
  <c r="G1892" i="9"/>
  <c r="G1876" i="9"/>
  <c r="G1860" i="9"/>
  <c r="G1844" i="9"/>
  <c r="G1828" i="9"/>
  <c r="G1812" i="9"/>
  <c r="G1796" i="9"/>
  <c r="G1780" i="9"/>
  <c r="G1724" i="9"/>
  <c r="G1660" i="9"/>
  <c r="G1596" i="9"/>
  <c r="G1532" i="9"/>
  <c r="G1468" i="9"/>
  <c r="G1404" i="9"/>
  <c r="G1270" i="9"/>
  <c r="G1254" i="9"/>
  <c r="G1238" i="9"/>
  <c r="G1222" i="9"/>
  <c r="G1206" i="9"/>
  <c r="G1190" i="9"/>
  <c r="G1174" i="9"/>
  <c r="G1158" i="9"/>
  <c r="G1142" i="9"/>
  <c r="G1126" i="9"/>
  <c r="G1110" i="9"/>
  <c r="G1094" i="9"/>
  <c r="G1078" i="9"/>
  <c r="G1062" i="9"/>
  <c r="G1046" i="9"/>
  <c r="G1030" i="9"/>
  <c r="G1014" i="9"/>
  <c r="G998" i="9"/>
  <c r="G982" i="9"/>
  <c r="G966" i="9"/>
  <c r="G950" i="9"/>
  <c r="G934" i="9"/>
  <c r="G918" i="9"/>
  <c r="G1747" i="9"/>
  <c r="G1683" i="9"/>
  <c r="G1619" i="9"/>
  <c r="G1555" i="9"/>
  <c r="G1491" i="9"/>
  <c r="G1427" i="9"/>
  <c r="G1363" i="9"/>
  <c r="G1341" i="9"/>
  <c r="G1325" i="9"/>
  <c r="G1309" i="9"/>
  <c r="G1293" i="9"/>
  <c r="G1277" i="9"/>
  <c r="G1726" i="9"/>
  <c r="G1662" i="9"/>
  <c r="G1598" i="9"/>
  <c r="G1534" i="9"/>
  <c r="G1470" i="9"/>
  <c r="G1406" i="9"/>
  <c r="G1765" i="9"/>
  <c r="G1701" i="9"/>
  <c r="G1637" i="9"/>
  <c r="G1573" i="9"/>
  <c r="G1509" i="9"/>
  <c r="G1445" i="9"/>
  <c r="G1381" i="9"/>
  <c r="V1993" i="9"/>
  <c r="V1977" i="9"/>
  <c r="V1961" i="9"/>
  <c r="V1945" i="9"/>
  <c r="V1929" i="9"/>
  <c r="V1913" i="9"/>
  <c r="V1897" i="9"/>
  <c r="V1881" i="9"/>
  <c r="V1865" i="9"/>
  <c r="V1849" i="9"/>
  <c r="V1833" i="9"/>
  <c r="V1817" i="9"/>
  <c r="V1801" i="9"/>
  <c r="V1785" i="9"/>
  <c r="V1769" i="9"/>
  <c r="V1753" i="9"/>
  <c r="V1737" i="9"/>
  <c r="V1721" i="9"/>
  <c r="V1705" i="9"/>
  <c r="V1689" i="9"/>
  <c r="V1673" i="9"/>
  <c r="V1657" i="9"/>
  <c r="V1641" i="9"/>
  <c r="V1625" i="9"/>
  <c r="V1609" i="9"/>
  <c r="V1593" i="9"/>
  <c r="V1577" i="9"/>
  <c r="V1561" i="9"/>
  <c r="V1545" i="9"/>
  <c r="V1529" i="9"/>
  <c r="V1513" i="9"/>
  <c r="V1497" i="9"/>
  <c r="V1481" i="9"/>
  <c r="V1465" i="9"/>
  <c r="V1449" i="9"/>
  <c r="V1433" i="9"/>
  <c r="V1417" i="9"/>
  <c r="V1401" i="9"/>
  <c r="V1385" i="9"/>
  <c r="V1369" i="9"/>
  <c r="V1353" i="9"/>
  <c r="V1337" i="9"/>
  <c r="V1321" i="9"/>
  <c r="V1305" i="9"/>
  <c r="V1289" i="9"/>
  <c r="V1273" i="9"/>
  <c r="V1258" i="9"/>
  <c r="V1242" i="9"/>
  <c r="V1226" i="9"/>
  <c r="V1210" i="9"/>
  <c r="V1194" i="9"/>
  <c r="V1178" i="9"/>
  <c r="V1162" i="9"/>
  <c r="V1146" i="9"/>
  <c r="V1130" i="9"/>
  <c r="V1114" i="9"/>
  <c r="AH1995" i="9"/>
  <c r="AH1979" i="9"/>
  <c r="AH1963" i="9"/>
  <c r="AH1947" i="9"/>
  <c r="AH1931" i="9"/>
  <c r="AH1915" i="9"/>
  <c r="AH1899" i="9"/>
  <c r="AH1883" i="9"/>
  <c r="AH1867" i="9"/>
  <c r="AH1851" i="9"/>
  <c r="AH1835" i="9"/>
  <c r="AH1819" i="9"/>
  <c r="AH1803" i="9"/>
  <c r="AH1787" i="9"/>
  <c r="AH1771" i="9"/>
  <c r="AH1755" i="9"/>
  <c r="AH1739" i="9"/>
  <c r="AH1723" i="9"/>
  <c r="AH1707" i="9"/>
  <c r="AH1691" i="9"/>
  <c r="AH1675" i="9"/>
  <c r="AH1659" i="9"/>
  <c r="AH1643" i="9"/>
  <c r="AH1627" i="9"/>
  <c r="AH1611" i="9"/>
  <c r="AH1595" i="9"/>
  <c r="AH1579" i="9"/>
  <c r="AH1563" i="9"/>
  <c r="AH1547" i="9"/>
  <c r="AH1531" i="9"/>
  <c r="AH1515" i="9"/>
  <c r="AH1499" i="9"/>
  <c r="AH1483" i="9"/>
  <c r="AH1467" i="9"/>
  <c r="AH1451" i="9"/>
  <c r="AH1435" i="9"/>
  <c r="AH1419" i="9"/>
  <c r="AH1403" i="9"/>
  <c r="AH1387" i="9"/>
  <c r="AH1371" i="9"/>
  <c r="AH1355" i="9"/>
  <c r="AH1321" i="9"/>
  <c r="AH1305" i="9"/>
  <c r="AH1289" i="9"/>
  <c r="AH1273" i="9"/>
  <c r="AH1257" i="9"/>
  <c r="AH1241" i="9"/>
  <c r="AH1225" i="9"/>
  <c r="AH1209" i="9"/>
  <c r="AH1193" i="9"/>
  <c r="AH1177" i="9"/>
  <c r="AH1161" i="9"/>
  <c r="AH1145" i="9"/>
  <c r="AH1129" i="9"/>
  <c r="AH1113" i="9"/>
  <c r="AH1097" i="9"/>
  <c r="AH1081" i="9"/>
  <c r="AH1065" i="9"/>
  <c r="AH1049" i="9"/>
  <c r="AH1033" i="9"/>
  <c r="AH1017" i="9"/>
  <c r="AH1001" i="9"/>
  <c r="AH985" i="9"/>
  <c r="AH969" i="9"/>
  <c r="AH953" i="9"/>
  <c r="AH1349" i="9"/>
  <c r="AC5" i="9"/>
  <c r="AC13" i="9"/>
  <c r="AC21" i="9"/>
  <c r="AC29" i="9"/>
  <c r="AC37" i="9"/>
  <c r="AC45" i="9"/>
  <c r="AC53" i="9"/>
  <c r="AC61" i="9"/>
  <c r="AC69" i="9"/>
  <c r="AC77" i="9"/>
  <c r="AC85" i="9"/>
  <c r="O92" i="9"/>
  <c r="AC97" i="9"/>
  <c r="AH102" i="9"/>
  <c r="O108" i="9"/>
  <c r="AC113" i="9"/>
  <c r="AH118" i="9"/>
  <c r="O124" i="9"/>
  <c r="AC129" i="9"/>
  <c r="AH134" i="9"/>
  <c r="O140" i="9"/>
  <c r="AC145" i="9"/>
  <c r="AH150" i="9"/>
  <c r="O156" i="9"/>
  <c r="AC161" i="9"/>
  <c r="AH166" i="9"/>
  <c r="O172" i="9"/>
  <c r="AC177" i="9"/>
  <c r="AH182" i="9"/>
  <c r="O188" i="9"/>
  <c r="AC193" i="9"/>
  <c r="AH198" i="9"/>
  <c r="O204" i="9"/>
  <c r="AC209" i="9"/>
  <c r="AH214" i="9"/>
  <c r="O220" i="9"/>
  <c r="AC225" i="9"/>
  <c r="AH230" i="9"/>
  <c r="O236" i="9"/>
  <c r="AC241" i="9"/>
  <c r="AH246" i="9"/>
  <c r="O252" i="9"/>
  <c r="AC257" i="9"/>
  <c r="AH262" i="9"/>
  <c r="O268" i="9"/>
  <c r="AH912" i="9"/>
  <c r="AH916" i="9"/>
  <c r="AH920" i="9"/>
  <c r="AH924" i="9"/>
  <c r="AH928" i="9"/>
  <c r="AH932" i="9"/>
  <c r="AH936" i="9"/>
  <c r="AH940" i="9"/>
  <c r="AB949" i="9"/>
  <c r="AB965" i="9"/>
  <c r="AB981" i="9"/>
  <c r="AB997" i="9"/>
  <c r="AB1987" i="9"/>
  <c r="AB1971" i="9"/>
  <c r="AB1955" i="9"/>
  <c r="AB1939" i="9"/>
  <c r="AB1923" i="9"/>
  <c r="AB1907" i="9"/>
  <c r="AB1891" i="9"/>
  <c r="AB1875" i="9"/>
  <c r="AB1859" i="9"/>
  <c r="AB1843" i="9"/>
  <c r="AB1827" i="9"/>
  <c r="AB1811" i="9"/>
  <c r="AB1795" i="9"/>
  <c r="AB1779" i="9"/>
  <c r="AB1763" i="9"/>
  <c r="AB1747" i="9"/>
  <c r="AB1731" i="9"/>
  <c r="AB1715" i="9"/>
  <c r="AB1699" i="9"/>
  <c r="AB1683" i="9"/>
  <c r="AB1667" i="9"/>
  <c r="AB1651" i="9"/>
  <c r="AB1635" i="9"/>
  <c r="AB1619" i="9"/>
  <c r="AB1603" i="9"/>
  <c r="AB1587" i="9"/>
  <c r="AB1571" i="9"/>
  <c r="AB1555" i="9"/>
  <c r="AB1539" i="9"/>
  <c r="AB1523" i="9"/>
  <c r="AB1507" i="9"/>
  <c r="AB1491" i="9"/>
  <c r="AB1475" i="9"/>
  <c r="AB1459" i="9"/>
  <c r="AB1443" i="9"/>
  <c r="AB1427" i="9"/>
  <c r="AB1411" i="9"/>
  <c r="AB1395" i="9"/>
  <c r="AB1379" i="9"/>
  <c r="AB1363" i="9"/>
  <c r="AB1347" i="9"/>
  <c r="AB1331" i="9"/>
  <c r="AB1315" i="9"/>
  <c r="AB1299" i="9"/>
  <c r="AB1283" i="9"/>
  <c r="AB1267" i="9"/>
  <c r="AB1251" i="9"/>
  <c r="AB1235" i="9"/>
  <c r="AB1219" i="9"/>
  <c r="AB1203" i="9"/>
  <c r="AB1187" i="9"/>
  <c r="AB1171" i="9"/>
  <c r="AB1155" i="9"/>
  <c r="AB1139" i="9"/>
  <c r="AB1123" i="9"/>
  <c r="AB1107" i="9"/>
  <c r="AB1091" i="9"/>
  <c r="AB1075" i="9"/>
  <c r="AB1059" i="9"/>
  <c r="AB1043" i="9"/>
  <c r="AB1027" i="9"/>
  <c r="AB1011" i="9"/>
  <c r="AC1768" i="9"/>
  <c r="AC1752" i="9"/>
  <c r="AC1736" i="9"/>
  <c r="AC1720" i="9"/>
  <c r="AC1704" i="9"/>
  <c r="AC1688" i="9"/>
  <c r="AC1672" i="9"/>
  <c r="AC1656" i="9"/>
  <c r="AC1640" i="9"/>
  <c r="AC1624" i="9"/>
  <c r="AC1608" i="9"/>
  <c r="AC1592" i="9"/>
  <c r="AC1576" i="9"/>
  <c r="AC1560" i="9"/>
  <c r="AC1544" i="9"/>
  <c r="AC1528" i="9"/>
  <c r="AC1512" i="9"/>
  <c r="AC1496" i="9"/>
  <c r="AC1480" i="9"/>
  <c r="AC1464" i="9"/>
  <c r="AC1448" i="9"/>
  <c r="AC1432" i="9"/>
  <c r="AC1416" i="9"/>
  <c r="AC1400" i="9"/>
  <c r="AC1384" i="9"/>
  <c r="AC1368" i="9"/>
  <c r="AC1999" i="9"/>
  <c r="AC1983" i="9"/>
  <c r="AC1967" i="9"/>
  <c r="AC1951" i="9"/>
  <c r="AC1935" i="9"/>
  <c r="AC1919" i="9"/>
  <c r="AC1903" i="9"/>
  <c r="AC1887" i="9"/>
  <c r="AC1871" i="9"/>
  <c r="AC1855" i="9"/>
  <c r="AC1839" i="9"/>
  <c r="AC1354" i="9"/>
  <c r="AC1338" i="9"/>
  <c r="AC1780" i="9"/>
  <c r="AC1257" i="9"/>
  <c r="AC1241" i="9"/>
  <c r="AC1225" i="9"/>
  <c r="AC1209" i="9"/>
  <c r="AC1193" i="9"/>
  <c r="AC1177" i="9"/>
  <c r="AC1161" i="9"/>
  <c r="AC1145" i="9"/>
  <c r="AC1129" i="9"/>
  <c r="AC1113" i="9"/>
  <c r="AC1097" i="9"/>
  <c r="AC1073" i="9"/>
  <c r="AC1057" i="9"/>
  <c r="AC1041" i="9"/>
  <c r="AC1025" i="9"/>
  <c r="AC1009" i="9"/>
  <c r="AC993" i="9"/>
  <c r="AC977" i="9"/>
  <c r="AC961" i="9"/>
  <c r="AC945" i="9"/>
  <c r="AC1785" i="9"/>
  <c r="AC1782" i="9"/>
  <c r="AC1322" i="9"/>
  <c r="AC1306" i="9"/>
  <c r="AC1290" i="9"/>
  <c r="AC1274" i="9"/>
  <c r="G258" i="9"/>
  <c r="AH270" i="9"/>
  <c r="O288" i="9"/>
  <c r="O304" i="9"/>
  <c r="O320" i="9"/>
  <c r="O336" i="9"/>
  <c r="O352" i="9"/>
  <c r="O368" i="9"/>
  <c r="AH382" i="9"/>
  <c r="AH398" i="9"/>
  <c r="AH414" i="9"/>
  <c r="AH430" i="9"/>
  <c r="AH446" i="9"/>
  <c r="AH462" i="9"/>
  <c r="AC477" i="9"/>
  <c r="O492" i="9"/>
  <c r="O508" i="9"/>
  <c r="AH522" i="9"/>
  <c r="AC533" i="9"/>
  <c r="AC545" i="9"/>
  <c r="O560" i="9"/>
  <c r="O576" i="9"/>
  <c r="AC593" i="9"/>
  <c r="AC609" i="9"/>
  <c r="AC625" i="9"/>
  <c r="AC641" i="9"/>
  <c r="AC657" i="9"/>
  <c r="O672" i="9"/>
  <c r="O688" i="9"/>
  <c r="O704" i="9"/>
  <c r="O720" i="9"/>
  <c r="O736" i="9"/>
  <c r="AH750" i="9"/>
  <c r="AC769" i="9"/>
  <c r="AC785" i="9"/>
  <c r="AC801" i="9"/>
  <c r="AC817" i="9"/>
  <c r="O832" i="9"/>
  <c r="O848" i="9"/>
  <c r="O864" i="9"/>
  <c r="AC881" i="9"/>
  <c r="AH898" i="9"/>
  <c r="V1041" i="9"/>
  <c r="S3" i="11"/>
  <c r="AD821" i="9"/>
  <c r="AD769" i="9"/>
  <c r="AD713" i="9"/>
  <c r="AD661" i="9"/>
  <c r="AD605" i="9"/>
  <c r="AD553" i="9"/>
  <c r="AD501" i="9"/>
  <c r="AD453" i="9"/>
  <c r="AD401" i="9"/>
  <c r="AD345" i="9"/>
  <c r="AD297" i="9"/>
  <c r="H75" i="9"/>
  <c r="H187" i="9"/>
  <c r="O1996" i="9"/>
  <c r="O1960" i="9"/>
  <c r="O1920" i="9"/>
  <c r="O1864" i="9"/>
  <c r="O1812" i="9"/>
  <c r="O1752" i="9"/>
  <c r="O1696" i="9"/>
  <c r="O1644" i="9"/>
  <c r="O1584" i="9"/>
  <c r="O1528" i="9"/>
  <c r="O1472" i="9"/>
  <c r="O1420" i="9"/>
  <c r="O1368" i="9"/>
  <c r="O1295" i="9"/>
  <c r="O1235" i="9"/>
  <c r="O1179" i="9"/>
  <c r="O1127" i="9"/>
  <c r="O1071" i="9"/>
  <c r="O1019" i="9"/>
  <c r="O963" i="9"/>
  <c r="U1983" i="9"/>
  <c r="U1931" i="9"/>
  <c r="U1875" i="9"/>
  <c r="U1823" i="9"/>
  <c r="U1769" i="9"/>
  <c r="U1561" i="9"/>
  <c r="U1337" i="9"/>
  <c r="U1281" i="9"/>
  <c r="U1229" i="9"/>
  <c r="U1177" i="9"/>
  <c r="U1125" i="9"/>
  <c r="U1073" i="9"/>
  <c r="U1021" i="9"/>
  <c r="U969" i="9"/>
  <c r="U913" i="9"/>
  <c r="U1568" i="9"/>
  <c r="U1767" i="9"/>
  <c r="U1559" i="9"/>
  <c r="U1758" i="9"/>
  <c r="U1550" i="9"/>
  <c r="U1351" i="9"/>
  <c r="V1071" i="9"/>
  <c r="G1967" i="9"/>
  <c r="G1915" i="9"/>
  <c r="G1867" i="9"/>
  <c r="G1815" i="9"/>
  <c r="G1720" i="9"/>
  <c r="G1528" i="9"/>
  <c r="G1265" i="9"/>
  <c r="G1217" i="9"/>
  <c r="G1165" i="9"/>
  <c r="G1113" i="9"/>
  <c r="G1065" i="9"/>
  <c r="G1013" i="9"/>
  <c r="G965" i="9"/>
  <c r="G913" i="9"/>
  <c r="G1599" i="9"/>
  <c r="G1391" i="9"/>
  <c r="G1312" i="9"/>
  <c r="G1738" i="9"/>
  <c r="G1594" i="9"/>
  <c r="G1418" i="9"/>
  <c r="G1649" i="9"/>
  <c r="G1441" i="9"/>
  <c r="V1972" i="9"/>
  <c r="V1916" i="9"/>
  <c r="V1864" i="9"/>
  <c r="V1824" i="9"/>
  <c r="V1776" i="9"/>
  <c r="V1724" i="9"/>
  <c r="V1672" i="9"/>
  <c r="V1616" i="9"/>
  <c r="V1560" i="9"/>
  <c r="V1512" i="9"/>
  <c r="V1456" i="9"/>
  <c r="V1408" i="9"/>
  <c r="V1356" i="9"/>
  <c r="V1304" i="9"/>
  <c r="V1253" i="9"/>
  <c r="V1197" i="9"/>
  <c r="V1149" i="9"/>
  <c r="AH1986" i="9"/>
  <c r="AH1938" i="9"/>
  <c r="AH1898" i="9"/>
  <c r="AH1854" i="9"/>
  <c r="AH1802" i="9"/>
  <c r="AH1754" i="9"/>
  <c r="AH1702" i="9"/>
  <c r="AH1662" i="9"/>
  <c r="AH1630" i="9"/>
  <c r="AH1594" i="9"/>
  <c r="AH1562" i="9"/>
  <c r="AH1530" i="9"/>
  <c r="AH1494" i="9"/>
  <c r="AH1462" i="9"/>
  <c r="AH1438" i="9"/>
  <c r="AH1422" i="9"/>
  <c r="AH1406" i="9"/>
  <c r="AH1382" i="9"/>
  <c r="AH1332" i="9"/>
  <c r="AH1296" i="9"/>
  <c r="AH1260" i="9"/>
  <c r="AH1216" i="9"/>
  <c r="AH1168" i="9"/>
  <c r="AH1120" i="9"/>
  <c r="AH1076" i="9"/>
  <c r="AH1028" i="9"/>
  <c r="AH980" i="9"/>
  <c r="AH1344" i="9"/>
  <c r="AH19" i="9"/>
  <c r="AH43" i="9"/>
  <c r="AH67" i="9"/>
  <c r="O91" i="9"/>
  <c r="O107" i="9"/>
  <c r="O123" i="9"/>
  <c r="O139" i="9"/>
  <c r="O155" i="9"/>
  <c r="O171" i="9"/>
  <c r="O187" i="9"/>
  <c r="O203" i="9"/>
  <c r="O219" i="9"/>
  <c r="O235" i="9"/>
  <c r="O251" i="9"/>
  <c r="O267" i="9"/>
  <c r="AB290" i="9"/>
  <c r="AB314" i="9"/>
  <c r="AB340" i="9"/>
  <c r="AB364" i="9"/>
  <c r="AB388" i="9"/>
  <c r="AB412" i="9"/>
  <c r="AB436" i="9"/>
  <c r="AB460" i="9"/>
  <c r="AB484" i="9"/>
  <c r="AB508" i="9"/>
  <c r="AB532" i="9"/>
  <c r="AB556" i="9"/>
  <c r="AB582" i="9"/>
  <c r="AB606" i="9"/>
  <c r="AB632" i="9"/>
  <c r="AB656" i="9"/>
  <c r="AB682" i="9"/>
  <c r="AB706" i="9"/>
  <c r="AB730" i="9"/>
  <c r="AB754" i="9"/>
  <c r="AB778" i="9"/>
  <c r="AB802" i="9"/>
  <c r="AB828" i="9"/>
  <c r="AB852" i="9"/>
  <c r="AB876" i="9"/>
  <c r="AB896" i="9"/>
  <c r="O912" i="9"/>
  <c r="O924" i="9"/>
  <c r="O936" i="9"/>
  <c r="V1044" i="9"/>
  <c r="AB1986" i="9"/>
  <c r="AB1938" i="9"/>
  <c r="AB1890" i="9"/>
  <c r="AB1842" i="9"/>
  <c r="AB1794" i="9"/>
  <c r="AB1750" i="9"/>
  <c r="AB1702" i="9"/>
  <c r="AB1654" i="9"/>
  <c r="AB1606" i="9"/>
  <c r="AB1558" i="9"/>
  <c r="AB1510" i="9"/>
  <c r="AB1462" i="9"/>
  <c r="AB1414" i="9"/>
  <c r="AB1366" i="9"/>
  <c r="AB1318" i="9"/>
  <c r="AB1270" i="9"/>
  <c r="AB1222" i="9"/>
  <c r="AB1174" i="9"/>
  <c r="AB1126" i="9"/>
  <c r="AB1078" i="9"/>
  <c r="AB1030" i="9"/>
  <c r="AC1755" i="9"/>
  <c r="AC1711" i="9"/>
  <c r="AC1663" i="9"/>
  <c r="AC1607" i="9"/>
  <c r="AC1559" i="9"/>
  <c r="AC1511" i="9"/>
  <c r="AC1463" i="9"/>
  <c r="AC1411" i="9"/>
  <c r="AC1359" i="9"/>
  <c r="AC1950" i="9"/>
  <c r="AC1902" i="9"/>
  <c r="AC1854" i="9"/>
  <c r="AC1792" i="9"/>
  <c r="AC1220" i="9"/>
  <c r="AC1172" i="9"/>
  <c r="AC1124" i="9"/>
  <c r="AC1076" i="9"/>
  <c r="AC1028" i="9"/>
  <c r="AC980" i="9"/>
  <c r="AC1797" i="9"/>
  <c r="AC1309" i="9"/>
  <c r="G11" i="9"/>
  <c r="G83" i="9"/>
  <c r="O283" i="9"/>
  <c r="AC300" i="9"/>
  <c r="AC316" i="9"/>
  <c r="AC332" i="9"/>
  <c r="AC348" i="9"/>
  <c r="AC364" i="9"/>
  <c r="AC380" i="9"/>
  <c r="O395" i="9"/>
  <c r="O411" i="9"/>
  <c r="O427" i="9"/>
  <c r="O443" i="9"/>
  <c r="O459" i="9"/>
  <c r="O475" i="9"/>
  <c r="AC492" i="9"/>
  <c r="AC508" i="9"/>
  <c r="AC524" i="9"/>
  <c r="AC536" i="9"/>
  <c r="O551" i="9"/>
  <c r="O567" i="9"/>
  <c r="O583" i="9"/>
  <c r="O599" i="9"/>
  <c r="O615" i="9"/>
  <c r="O631" i="9"/>
  <c r="O647" i="9"/>
  <c r="O663" i="9"/>
  <c r="O679" i="9"/>
  <c r="O695" i="9"/>
  <c r="O711" i="9"/>
  <c r="O727" i="9"/>
  <c r="O743" i="9"/>
  <c r="AC760" i="9"/>
  <c r="AC776" i="9"/>
  <c r="AC792" i="9"/>
  <c r="AC808" i="9"/>
  <c r="AC824" i="9"/>
  <c r="AC840" i="9"/>
  <c r="O855" i="9"/>
  <c r="O871" i="9"/>
  <c r="AC888" i="9"/>
  <c r="AC904" i="9"/>
  <c r="H2001" i="9"/>
  <c r="H1985" i="9"/>
  <c r="H1969" i="9"/>
  <c r="H1953" i="9"/>
  <c r="H1937" i="9"/>
  <c r="H1921" i="9"/>
  <c r="H1905" i="9"/>
  <c r="H1889" i="9"/>
  <c r="H1873" i="9"/>
  <c r="H1857" i="9"/>
  <c r="H1841" i="9"/>
  <c r="H1825" i="9"/>
  <c r="H1809" i="9"/>
  <c r="H1793" i="9"/>
  <c r="H1777" i="9"/>
  <c r="H1761" i="9"/>
  <c r="H1745" i="9"/>
  <c r="H1729" i="9"/>
  <c r="H1713" i="9"/>
  <c r="H1697" i="9"/>
  <c r="H1681" i="9"/>
  <c r="H1665" i="9"/>
  <c r="H1649" i="9"/>
  <c r="H1633" i="9"/>
  <c r="H1617" i="9"/>
  <c r="H1601" i="9"/>
  <c r="H1585" i="9"/>
  <c r="H1569" i="9"/>
  <c r="H1553" i="9"/>
  <c r="H1537" i="9"/>
  <c r="H1521" i="9"/>
  <c r="H1505" i="9"/>
  <c r="H1489" i="9"/>
  <c r="H1473" i="9"/>
  <c r="H1457" i="9"/>
  <c r="H1441" i="9"/>
  <c r="H1425" i="9"/>
  <c r="H1409" i="9"/>
  <c r="H1393" i="9"/>
  <c r="H1377" i="9"/>
  <c r="H1361" i="9"/>
  <c r="H1345" i="9"/>
  <c r="H1329" i="9"/>
  <c r="H1313" i="9"/>
  <c r="H1297" i="9"/>
  <c r="H1281" i="9"/>
  <c r="H1265" i="9"/>
  <c r="H1249" i="9"/>
  <c r="H1233" i="9"/>
  <c r="H1217" i="9"/>
  <c r="H1201" i="9"/>
  <c r="H1185" i="9"/>
  <c r="H1169" i="9"/>
  <c r="H1153" i="9"/>
  <c r="H1137" i="9"/>
  <c r="H1121" i="9"/>
  <c r="H1100" i="9"/>
  <c r="H1036" i="9"/>
  <c r="H971" i="9"/>
  <c r="H1071" i="9"/>
  <c r="H1007" i="9"/>
  <c r="H1106" i="9"/>
  <c r="H1042" i="9"/>
  <c r="H977" i="9"/>
  <c r="H936" i="9"/>
  <c r="H920" i="9"/>
  <c r="H904" i="9"/>
  <c r="H888" i="9"/>
  <c r="H872" i="9"/>
  <c r="H856" i="9"/>
  <c r="H840" i="9"/>
  <c r="H824" i="9"/>
  <c r="H808" i="9"/>
  <c r="H792" i="9"/>
  <c r="H776" i="9"/>
  <c r="H760" i="9"/>
  <c r="H744" i="9"/>
  <c r="H728" i="9"/>
  <c r="H712" i="9"/>
  <c r="H696" i="9"/>
  <c r="H680" i="9"/>
  <c r="H664" i="9"/>
  <c r="H648" i="9"/>
  <c r="H632" i="9"/>
  <c r="H616" i="9"/>
  <c r="H600" i="9"/>
  <c r="H584" i="9"/>
  <c r="H568" i="9"/>
  <c r="H552" i="9"/>
  <c r="H536" i="9"/>
  <c r="H520" i="9"/>
  <c r="H504" i="9"/>
  <c r="H488" i="9"/>
  <c r="H472" i="9"/>
  <c r="H456" i="9"/>
  <c r="H440" i="9"/>
  <c r="H424" i="9"/>
  <c r="H408" i="9"/>
  <c r="H392" i="9"/>
  <c r="H376" i="9"/>
  <c r="H360" i="9"/>
  <c r="H344" i="9"/>
  <c r="H328" i="9"/>
  <c r="G1752" i="9"/>
  <c r="AB330" i="9"/>
  <c r="V1076" i="9"/>
  <c r="AC1759" i="9"/>
  <c r="AC1305" i="9"/>
  <c r="AH497" i="9"/>
  <c r="AC748" i="9"/>
  <c r="H965" i="9"/>
  <c r="H693" i="9"/>
  <c r="H437" i="9"/>
  <c r="AG1989" i="9"/>
  <c r="AG1733" i="9"/>
  <c r="AG1477" i="9"/>
  <c r="AG1222" i="9"/>
  <c r="AG902" i="9"/>
  <c r="AG646" i="9"/>
  <c r="AG390" i="9"/>
  <c r="AG183" i="9"/>
  <c r="T1751" i="9"/>
  <c r="T1495" i="9"/>
  <c r="T1886" i="9"/>
  <c r="T1207" i="9"/>
  <c r="T951" i="9"/>
  <c r="T662" i="9"/>
  <c r="T406" i="9"/>
  <c r="T150" i="9"/>
  <c r="H149" i="9"/>
  <c r="U800" i="9"/>
  <c r="U544" i="9"/>
  <c r="U288" i="9"/>
  <c r="N1893" i="9"/>
  <c r="N1637" i="9"/>
  <c r="N1381" i="9"/>
  <c r="N1126" i="9"/>
  <c r="N806" i="9"/>
  <c r="N550" i="9"/>
  <c r="N294" i="9"/>
  <c r="N88" i="9"/>
  <c r="O1845" i="9"/>
  <c r="O1589" i="9"/>
  <c r="O1316" i="9"/>
  <c r="O1060" i="9"/>
  <c r="U1880" i="9"/>
  <c r="U1290" i="9"/>
  <c r="U1034" i="9"/>
  <c r="U1675" i="9"/>
  <c r="AB30" i="9"/>
  <c r="AB158" i="9"/>
  <c r="V286" i="9"/>
  <c r="V414" i="9"/>
  <c r="V542" i="9"/>
  <c r="V582" i="9"/>
  <c r="V614" i="9"/>
  <c r="V646" i="9"/>
  <c r="V678" i="9"/>
  <c r="V710" i="9"/>
  <c r="V742" i="9"/>
  <c r="V774" i="9"/>
  <c r="V806" i="9"/>
  <c r="V838" i="9"/>
  <c r="V870" i="9"/>
  <c r="V902" i="9"/>
  <c r="AB992" i="9"/>
  <c r="G1952" i="9"/>
  <c r="G1888" i="9"/>
  <c r="G1824" i="9"/>
  <c r="G1708" i="9"/>
  <c r="G1452" i="9"/>
  <c r="G1234" i="9"/>
  <c r="G1170" i="9"/>
  <c r="G1106" i="9"/>
  <c r="G1042" i="9"/>
  <c r="G978" i="9"/>
  <c r="G914" i="9"/>
  <c r="G1539" i="9"/>
  <c r="G1337" i="9"/>
  <c r="G1774" i="9"/>
  <c r="G1518" i="9"/>
  <c r="G1685" i="9"/>
  <c r="G1429" i="9"/>
  <c r="V1957" i="9"/>
  <c r="V1893" i="9"/>
  <c r="V1829" i="9"/>
  <c r="V1765" i="9"/>
  <c r="V1701" i="9"/>
  <c r="V1637" i="9"/>
  <c r="V1573" i="9"/>
  <c r="V1509" i="9"/>
  <c r="V1445" i="9"/>
  <c r="V1381" i="9"/>
  <c r="V1317" i="9"/>
  <c r="V1254" i="9"/>
  <c r="V1190" i="9"/>
  <c r="V1126" i="9"/>
  <c r="AH1959" i="9"/>
  <c r="AH1895" i="9"/>
  <c r="AH1831" i="9"/>
  <c r="AH1767" i="9"/>
  <c r="AH1703" i="9"/>
  <c r="AH1639" i="9"/>
  <c r="AH1575" i="9"/>
  <c r="AH1511" i="9"/>
  <c r="AH1447" i="9"/>
  <c r="AH1383" i="9"/>
  <c r="AH1301" i="9"/>
  <c r="AH1237" i="9"/>
  <c r="AH1173" i="9"/>
  <c r="AH1109" i="9"/>
  <c r="AH1045" i="9"/>
  <c r="AH981" i="9"/>
  <c r="AC7" i="9"/>
  <c r="AC39" i="9"/>
  <c r="AC71" i="9"/>
  <c r="AH98" i="9"/>
  <c r="O120" i="9"/>
  <c r="AC141" i="9"/>
  <c r="AH162" i="9"/>
  <c r="O184" i="9"/>
  <c r="AC205" i="9"/>
  <c r="AH226" i="9"/>
  <c r="O248" i="9"/>
  <c r="AH909" i="9"/>
  <c r="AH925" i="9"/>
  <c r="AH941" i="9"/>
  <c r="AB1999" i="9"/>
  <c r="AB1935" i="9"/>
  <c r="AB1871" i="9"/>
  <c r="AB1807" i="9"/>
  <c r="AB1743" i="9"/>
  <c r="AB1679" i="9"/>
  <c r="AB1615" i="9"/>
  <c r="AB1551" i="9"/>
  <c r="AB1487" i="9"/>
  <c r="AB1423" i="9"/>
  <c r="AB1359" i="9"/>
  <c r="AB1295" i="9"/>
  <c r="AB1231" i="9"/>
  <c r="AB1167" i="9"/>
  <c r="AB1103" i="9"/>
  <c r="AB1039" i="9"/>
  <c r="AC1748" i="9"/>
  <c r="AC1684" i="9"/>
  <c r="AC1620" i="9"/>
  <c r="AC1556" i="9"/>
  <c r="AC1492" i="9"/>
  <c r="AC1428" i="9"/>
  <c r="AC1364" i="9"/>
  <c r="AC1947" i="9"/>
  <c r="AC1883" i="9"/>
  <c r="AC1350" i="9"/>
  <c r="AC1237" i="9"/>
  <c r="AC1173" i="9"/>
  <c r="AC1109" i="9"/>
  <c r="AC1037" i="9"/>
  <c r="AC973" i="9"/>
  <c r="AC1334" i="9"/>
  <c r="G200" i="9"/>
  <c r="O308" i="9"/>
  <c r="O372" i="9"/>
  <c r="AH434" i="9"/>
  <c r="O496" i="9"/>
  <c r="O548" i="9"/>
  <c r="AC613" i="9"/>
  <c r="O676" i="9"/>
  <c r="AH738" i="9"/>
  <c r="AC805" i="9"/>
  <c r="O868" i="9"/>
  <c r="N91" i="9"/>
  <c r="AD645" i="9"/>
  <c r="AD437" i="9"/>
  <c r="H99" i="9"/>
  <c r="O1908" i="9"/>
  <c r="O1684" i="9"/>
  <c r="O1460" i="9"/>
  <c r="O1219" i="9"/>
  <c r="O1003" i="9"/>
  <c r="U1863" i="9"/>
  <c r="U1321" i="9"/>
  <c r="U1113" i="9"/>
  <c r="U1712" i="9"/>
  <c r="U1710" i="9"/>
  <c r="G1955" i="9"/>
  <c r="G1672" i="9"/>
  <c r="G1153" i="9"/>
  <c r="G953" i="9"/>
  <c r="G1300" i="9"/>
  <c r="G1601" i="9"/>
  <c r="V1852" i="9"/>
  <c r="V1656" i="9"/>
  <c r="V1444" i="9"/>
  <c r="V1237" i="9"/>
  <c r="AH1926" i="9"/>
  <c r="AH1742" i="9"/>
  <c r="AH1586" i="9"/>
  <c r="AH1454" i="9"/>
  <c r="AH1374" i="9"/>
  <c r="AH1204" i="9"/>
  <c r="AH1016" i="9"/>
  <c r="AH49" i="9"/>
  <c r="O127" i="9"/>
  <c r="O191" i="9"/>
  <c r="O255" i="9"/>
  <c r="AB346" i="9"/>
  <c r="AB442" i="9"/>
  <c r="AB538" i="9"/>
  <c r="AB638" i="9"/>
  <c r="AB736" i="9"/>
  <c r="AB834" i="9"/>
  <c r="O915" i="9"/>
  <c r="AB1974" i="9"/>
  <c r="AB1782" i="9"/>
  <c r="AB1594" i="9"/>
  <c r="AB1402" i="9"/>
  <c r="AB1210" i="9"/>
  <c r="AB1018" i="9"/>
  <c r="AC1595" i="9"/>
  <c r="AC1399" i="9"/>
  <c r="AC1835" i="9"/>
  <c r="AC1112" i="9"/>
  <c r="AC1810" i="9"/>
  <c r="AC288" i="9"/>
  <c r="AC352" i="9"/>
  <c r="O415" i="9"/>
  <c r="O479" i="9"/>
  <c r="O539" i="9"/>
  <c r="O603" i="9"/>
  <c r="O667" i="9"/>
  <c r="O731" i="9"/>
  <c r="AC796" i="9"/>
  <c r="O859" i="9"/>
  <c r="H1997" i="9"/>
  <c r="H1933" i="9"/>
  <c r="H1869" i="9"/>
  <c r="H1805" i="9"/>
  <c r="H1741" i="9"/>
  <c r="H1677" i="9"/>
  <c r="H1613" i="9"/>
  <c r="H1549" i="9"/>
  <c r="H1485" i="9"/>
  <c r="H1421" i="9"/>
  <c r="H1357" i="9"/>
  <c r="H1293" i="9"/>
  <c r="H1229" i="9"/>
  <c r="H1165" i="9"/>
  <c r="H1084" i="9"/>
  <c r="H990" i="9"/>
  <c r="H932" i="9"/>
  <c r="H868" i="9"/>
  <c r="H804" i="9"/>
  <c r="H740" i="9"/>
  <c r="H676" i="9"/>
  <c r="H612" i="9"/>
  <c r="H548" i="9"/>
  <c r="H484" i="9"/>
  <c r="H420" i="9"/>
  <c r="H356" i="9"/>
  <c r="H316" i="9"/>
  <c r="H300" i="9"/>
  <c r="H284" i="9"/>
  <c r="H1093" i="9"/>
  <c r="H1029" i="9"/>
  <c r="H968" i="9"/>
  <c r="H48" i="9"/>
  <c r="H172" i="9"/>
  <c r="AG1996" i="9"/>
  <c r="AG1980" i="9"/>
  <c r="AG1964" i="9"/>
  <c r="AG1948" i="9"/>
  <c r="AG1932" i="9"/>
  <c r="AG1916" i="9"/>
  <c r="AG1900" i="9"/>
  <c r="AG1884" i="9"/>
  <c r="AG1868" i="9"/>
  <c r="AG1852" i="9"/>
  <c r="AG1836" i="9"/>
  <c r="AG1820" i="9"/>
  <c r="AG1804" i="9"/>
  <c r="AG1788" i="9"/>
  <c r="AG1772" i="9"/>
  <c r="AG1756" i="9"/>
  <c r="AG1740" i="9"/>
  <c r="AG1724" i="9"/>
  <c r="AG1708" i="9"/>
  <c r="AG1692" i="9"/>
  <c r="AG1676" i="9"/>
  <c r="AG1660" i="9"/>
  <c r="AG1644" i="9"/>
  <c r="AG1628" i="9"/>
  <c r="AG1612" i="9"/>
  <c r="AG1596" i="9"/>
  <c r="AG1580" i="9"/>
  <c r="AG1564" i="9"/>
  <c r="AG1548" i="9"/>
  <c r="AG1532" i="9"/>
  <c r="AG1516" i="9"/>
  <c r="AG1500" i="9"/>
  <c r="AG1484" i="9"/>
  <c r="AG1468" i="9"/>
  <c r="AG1452" i="9"/>
  <c r="AG1436" i="9"/>
  <c r="AG1420" i="9"/>
  <c r="AG1404" i="9"/>
  <c r="AG1388" i="9"/>
  <c r="AG1372" i="9"/>
  <c r="AG1356" i="9"/>
  <c r="AG1340" i="9"/>
  <c r="AG1325" i="9"/>
  <c r="AG1309" i="9"/>
  <c r="AG1293" i="9"/>
  <c r="AG1277" i="9"/>
  <c r="AG1261" i="9"/>
  <c r="AG1245" i="9"/>
  <c r="AG1229" i="9"/>
  <c r="AG1213" i="9"/>
  <c r="AG1197" i="9"/>
  <c r="AG1181" i="9"/>
  <c r="AG1165" i="9"/>
  <c r="AG1149" i="9"/>
  <c r="AG1133" i="9"/>
  <c r="AG1117" i="9"/>
  <c r="AG1101" i="9"/>
  <c r="AG1085" i="9"/>
  <c r="AG1069" i="9"/>
  <c r="AG1053" i="9"/>
  <c r="AG1037" i="9"/>
  <c r="AG1021" i="9"/>
  <c r="AG1005" i="9"/>
  <c r="AG944" i="9"/>
  <c r="AG943" i="9"/>
  <c r="AG893" i="9"/>
  <c r="AG877" i="9"/>
  <c r="AG861" i="9"/>
  <c r="AG845" i="9"/>
  <c r="AG829" i="9"/>
  <c r="AG813" i="9"/>
  <c r="AG797" i="9"/>
  <c r="AG781" i="9"/>
  <c r="AG765" i="9"/>
  <c r="AG749" i="9"/>
  <c r="AG733" i="9"/>
  <c r="AG717" i="9"/>
  <c r="AG701" i="9"/>
  <c r="AG685" i="9"/>
  <c r="AG669" i="9"/>
  <c r="AG653" i="9"/>
  <c r="AG637" i="9"/>
  <c r="AG621" i="9"/>
  <c r="AG605" i="9"/>
  <c r="AG589" i="9"/>
  <c r="AG573" i="9"/>
  <c r="AG557" i="9"/>
  <c r="AG541" i="9"/>
  <c r="AG525" i="9"/>
  <c r="AG509" i="9"/>
  <c r="AG493" i="9"/>
  <c r="AG477" i="9"/>
  <c r="AG461" i="9"/>
  <c r="AG445" i="9"/>
  <c r="AG429" i="9"/>
  <c r="AG413" i="9"/>
  <c r="AG397" i="9"/>
  <c r="AG381" i="9"/>
  <c r="AG365" i="9"/>
  <c r="AG349" i="9"/>
  <c r="AG333" i="9"/>
  <c r="AG317" i="9"/>
  <c r="AG301" i="9"/>
  <c r="AG285" i="9"/>
  <c r="AG269" i="9"/>
  <c r="AG942" i="9"/>
  <c r="AG926" i="9"/>
  <c r="AG910" i="9"/>
  <c r="AG254" i="9"/>
  <c r="AG238" i="9"/>
  <c r="AG222" i="9"/>
  <c r="AG206" i="9"/>
  <c r="AG190" i="9"/>
  <c r="AG174" i="9"/>
  <c r="AG158" i="9"/>
  <c r="AG142" i="9"/>
  <c r="AG126" i="9"/>
  <c r="AG110" i="9"/>
  <c r="AG94" i="9"/>
  <c r="AG78" i="9"/>
  <c r="AG62" i="9"/>
  <c r="AG46" i="9"/>
  <c r="AG30" i="9"/>
  <c r="AG14" i="9"/>
  <c r="AG981" i="9"/>
  <c r="H60" i="9"/>
  <c r="H200" i="9"/>
  <c r="T1774" i="9"/>
  <c r="T1758" i="9"/>
  <c r="T1742" i="9"/>
  <c r="T1726" i="9"/>
  <c r="T1710" i="9"/>
  <c r="T1694" i="9"/>
  <c r="T1678" i="9"/>
  <c r="T1662" i="9"/>
  <c r="T1646" i="9"/>
  <c r="T1630" i="9"/>
  <c r="T1614" i="9"/>
  <c r="T1598" i="9"/>
  <c r="T1582" i="9"/>
  <c r="T1566" i="9"/>
  <c r="T1550" i="9"/>
  <c r="T1534" i="9"/>
  <c r="T1518" i="9"/>
  <c r="T1502" i="9"/>
  <c r="T1486" i="9"/>
  <c r="T1470" i="9"/>
  <c r="T1454" i="9"/>
  <c r="T1438" i="9"/>
  <c r="T1422" i="9"/>
  <c r="T1406" i="9"/>
  <c r="T1390" i="9"/>
  <c r="T1374" i="9"/>
  <c r="T1358" i="9"/>
  <c r="T1989" i="9"/>
  <c r="T1973" i="9"/>
  <c r="T1957" i="9"/>
  <c r="T1941" i="9"/>
  <c r="T1925" i="9"/>
  <c r="T1909" i="9"/>
  <c r="T1893" i="9"/>
  <c r="T1877" i="9"/>
  <c r="T1861" i="9"/>
  <c r="T1845" i="9"/>
  <c r="T1829" i="9"/>
  <c r="T1813" i="9"/>
  <c r="T1797" i="9"/>
  <c r="T1781" i="9"/>
  <c r="T1342" i="9"/>
  <c r="T1326" i="9"/>
  <c r="T1310" i="9"/>
  <c r="T1294" i="9"/>
  <c r="T1278" i="9"/>
  <c r="T1262" i="9"/>
  <c r="T1246" i="9"/>
  <c r="T1230" i="9"/>
  <c r="T1214" i="9"/>
  <c r="T1198" i="9"/>
  <c r="T1182" i="9"/>
  <c r="T1166" i="9"/>
  <c r="T1150" i="9"/>
  <c r="T1134" i="9"/>
  <c r="T1118" i="9"/>
  <c r="T1102" i="9"/>
  <c r="T1086" i="9"/>
  <c r="T1070" i="9"/>
  <c r="T1054" i="9"/>
  <c r="T1038" i="9"/>
  <c r="T1022" i="9"/>
  <c r="T1006" i="9"/>
  <c r="T990" i="9"/>
  <c r="T974" i="9"/>
  <c r="T958" i="9"/>
  <c r="T909" i="9"/>
  <c r="T893" i="9"/>
  <c r="T877" i="9"/>
  <c r="T861" i="9"/>
  <c r="T845" i="9"/>
  <c r="T829" i="9"/>
  <c r="T813" i="9"/>
  <c r="T797" i="9"/>
  <c r="T781" i="9"/>
  <c r="T765" i="9"/>
  <c r="T749" i="9"/>
  <c r="T733" i="9"/>
  <c r="T717" i="9"/>
  <c r="T701" i="9"/>
  <c r="T685" i="9"/>
  <c r="T669" i="9"/>
  <c r="T653" i="9"/>
  <c r="T637" i="9"/>
  <c r="T621" i="9"/>
  <c r="T605" i="9"/>
  <c r="T589" i="9"/>
  <c r="T573" i="9"/>
  <c r="T557" i="9"/>
  <c r="T541" i="9"/>
  <c r="T525" i="9"/>
  <c r="T509" i="9"/>
  <c r="T493" i="9"/>
  <c r="T477" i="9"/>
  <c r="T461" i="9"/>
  <c r="T445" i="9"/>
  <c r="T429" i="9"/>
  <c r="T413" i="9"/>
  <c r="T397" i="9"/>
  <c r="T381" i="9"/>
  <c r="T365" i="9"/>
  <c r="T349" i="9"/>
  <c r="T333" i="9"/>
  <c r="T317" i="9"/>
  <c r="T301" i="9"/>
  <c r="T285" i="9"/>
  <c r="T269" i="9"/>
  <c r="T253" i="9"/>
  <c r="T237" i="9"/>
  <c r="T221" i="9"/>
  <c r="T205" i="9"/>
  <c r="T189" i="9"/>
  <c r="T173" i="9"/>
  <c r="T157" i="9"/>
  <c r="T141" i="9"/>
  <c r="T125" i="9"/>
  <c r="T109" i="9"/>
  <c r="T93" i="9"/>
  <c r="T77" i="9"/>
  <c r="T61" i="9"/>
  <c r="T45" i="9"/>
  <c r="T29" i="9"/>
  <c r="T13" i="9"/>
  <c r="T936" i="9"/>
  <c r="T920" i="9"/>
  <c r="U84" i="9"/>
  <c r="U68" i="9"/>
  <c r="U52" i="9"/>
  <c r="U36" i="9"/>
  <c r="U20" i="9"/>
  <c r="U4" i="9"/>
  <c r="U895" i="9"/>
  <c r="U879" i="9"/>
  <c r="U863" i="9"/>
  <c r="U847" i="9"/>
  <c r="U831" i="9"/>
  <c r="U815" i="9"/>
  <c r="U799" i="9"/>
  <c r="U783" i="9"/>
  <c r="U767" i="9"/>
  <c r="U751" i="9"/>
  <c r="U735" i="9"/>
  <c r="U719" i="9"/>
  <c r="U703" i="9"/>
  <c r="U687" i="9"/>
  <c r="U671" i="9"/>
  <c r="U655" i="9"/>
  <c r="U639" i="9"/>
  <c r="U623" i="9"/>
  <c r="U607" i="9"/>
  <c r="U591" i="9"/>
  <c r="U575" i="9"/>
  <c r="U559" i="9"/>
  <c r="U543" i="9"/>
  <c r="U527" i="9"/>
  <c r="U511" i="9"/>
  <c r="U495" i="9"/>
  <c r="U479" i="9"/>
  <c r="U463" i="9"/>
  <c r="U447" i="9"/>
  <c r="U431" i="9"/>
  <c r="U415" i="9"/>
  <c r="U399" i="9"/>
  <c r="U383" i="9"/>
  <c r="U367" i="9"/>
  <c r="U351" i="9"/>
  <c r="U335" i="9"/>
  <c r="U319" i="9"/>
  <c r="U303" i="9"/>
  <c r="U287" i="9"/>
  <c r="V1103" i="9"/>
  <c r="U615" i="9"/>
  <c r="U567" i="9"/>
  <c r="U503" i="9"/>
  <c r="U455" i="9"/>
  <c r="U407" i="9"/>
  <c r="U375" i="9"/>
  <c r="U327" i="9"/>
  <c r="U279" i="9"/>
  <c r="AH33" i="9"/>
  <c r="AH433" i="9"/>
  <c r="H1059" i="9"/>
  <c r="H501" i="9"/>
  <c r="AG1797" i="9"/>
  <c r="AG1286" i="9"/>
  <c r="AG710" i="9"/>
  <c r="AG247" i="9"/>
  <c r="T1950" i="9"/>
  <c r="T726" i="9"/>
  <c r="H21" i="9"/>
  <c r="U352" i="9"/>
  <c r="N1701" i="9"/>
  <c r="N870" i="9"/>
  <c r="N152" i="9"/>
  <c r="O1397" i="9"/>
  <c r="U1421" i="9"/>
  <c r="U1348" i="9"/>
  <c r="V382" i="9"/>
  <c r="V606" i="9"/>
  <c r="V702" i="9"/>
  <c r="V798" i="9"/>
  <c r="V894" i="9"/>
  <c r="G1904" i="9"/>
  <c r="G1772" i="9"/>
  <c r="G1122" i="9"/>
  <c r="G930" i="9"/>
  <c r="G1289" i="9"/>
  <c r="G1493" i="9"/>
  <c r="V1845" i="9"/>
  <c r="V1653" i="9"/>
  <c r="V1461" i="9"/>
  <c r="V1206" i="9"/>
  <c r="AH1911" i="9"/>
  <c r="AH1719" i="9"/>
  <c r="AH1591" i="9"/>
  <c r="AH1399" i="9"/>
  <c r="AH1253" i="9"/>
  <c r="AH1061" i="9"/>
  <c r="AC31" i="9"/>
  <c r="AH114" i="9"/>
  <c r="AH178" i="9"/>
  <c r="AH242" i="9"/>
  <c r="AH937" i="9"/>
  <c r="AB1887" i="9"/>
  <c r="AB1695" i="9"/>
  <c r="AB1503" i="9"/>
  <c r="AB1311" i="9"/>
  <c r="AB1119" i="9"/>
  <c r="AC1764" i="9"/>
  <c r="AC1572" i="9"/>
  <c r="AC1380" i="9"/>
  <c r="AC1823" i="9"/>
  <c r="AC1125" i="9"/>
  <c r="AC1830" i="9"/>
  <c r="AH418" i="9"/>
  <c r="AC597" i="9"/>
  <c r="AC789" i="9"/>
  <c r="AD697" i="9"/>
  <c r="AD285" i="9"/>
  <c r="O1736" i="9"/>
  <c r="O1059" i="9"/>
  <c r="U1165" i="9"/>
  <c r="V1095" i="9"/>
  <c r="G1205" i="9"/>
  <c r="G1370" i="9"/>
  <c r="V1496" i="9"/>
  <c r="AH1790" i="9"/>
  <c r="AH1398" i="9"/>
  <c r="AH25" i="9"/>
  <c r="O239" i="9"/>
  <c r="AB418" i="9"/>
  <c r="AB712" i="9"/>
  <c r="V1068" i="9"/>
  <c r="AB1450" i="9"/>
  <c r="AC1451" i="9"/>
  <c r="AC1160" i="9"/>
  <c r="AC336" i="9"/>
  <c r="O527" i="9"/>
  <c r="O715" i="9"/>
  <c r="AC844" i="9"/>
  <c r="H1885" i="9"/>
  <c r="H1693" i="9"/>
  <c r="H1501" i="9"/>
  <c r="H1373" i="9"/>
  <c r="H1245" i="9"/>
  <c r="H1055" i="9"/>
  <c r="H756" i="9"/>
  <c r="H564" i="9"/>
  <c r="H372" i="9"/>
  <c r="H288" i="9"/>
  <c r="H984" i="9"/>
  <c r="AG2000" i="9"/>
  <c r="AG1952" i="9"/>
  <c r="AG1904" i="9"/>
  <c r="AG1872" i="9"/>
  <c r="AG1824" i="9"/>
  <c r="AG1776" i="9"/>
  <c r="AG1728" i="9"/>
  <c r="AG1680" i="9"/>
  <c r="AG1648" i="9"/>
  <c r="AG1600" i="9"/>
  <c r="AG1552" i="9"/>
  <c r="AG1504" i="9"/>
  <c r="AG1456" i="9"/>
  <c r="AG1408" i="9"/>
  <c r="AG1344" i="9"/>
  <c r="AG1313" i="9"/>
  <c r="AG1265" i="9"/>
  <c r="AG1217" i="9"/>
  <c r="AG1185" i="9"/>
  <c r="AG1137" i="9"/>
  <c r="AG1105" i="9"/>
  <c r="AG1057" i="9"/>
  <c r="AG1009" i="9"/>
  <c r="AG897" i="9"/>
  <c r="AG865" i="9"/>
  <c r="AG817" i="9"/>
  <c r="AG769" i="9"/>
  <c r="AG721" i="9"/>
  <c r="AG689" i="9"/>
  <c r="AG641" i="9"/>
  <c r="AG593" i="9"/>
  <c r="AG561" i="9"/>
  <c r="AG497" i="9"/>
  <c r="AG465" i="9"/>
  <c r="AG417" i="9"/>
  <c r="AG369" i="9"/>
  <c r="AG321" i="9"/>
  <c r="AG273" i="9"/>
  <c r="AG914" i="9"/>
  <c r="AG226" i="9"/>
  <c r="AG178" i="9"/>
  <c r="AG130" i="9"/>
  <c r="AG82" i="9"/>
  <c r="AG34" i="9"/>
  <c r="H28" i="9"/>
  <c r="T1746" i="9"/>
  <c r="T1714" i="9"/>
  <c r="T1666" i="9"/>
  <c r="T1602" i="9"/>
  <c r="T1554" i="9"/>
  <c r="T1506" i="9"/>
  <c r="T1474" i="9"/>
  <c r="T1410" i="9"/>
  <c r="T1993" i="9"/>
  <c r="T1945" i="9"/>
  <c r="T1897" i="9"/>
  <c r="T1849" i="9"/>
  <c r="T1801" i="9"/>
  <c r="T1330" i="9"/>
  <c r="T1282" i="9"/>
  <c r="T1234" i="9"/>
  <c r="T1202" i="9"/>
  <c r="T1138" i="9"/>
  <c r="T1090" i="9"/>
  <c r="T1042" i="9"/>
  <c r="T994" i="9"/>
  <c r="T946" i="9"/>
  <c r="T865" i="9"/>
  <c r="T817" i="9"/>
  <c r="T769" i="9"/>
  <c r="T721" i="9"/>
  <c r="T673" i="9"/>
  <c r="T625" i="9"/>
  <c r="T593" i="9"/>
  <c r="T561" i="9"/>
  <c r="T513" i="9"/>
  <c r="T449" i="9"/>
  <c r="T401" i="9"/>
  <c r="T353" i="9"/>
  <c r="T305" i="9"/>
  <c r="T257" i="9"/>
  <c r="T225" i="9"/>
  <c r="T177" i="9"/>
  <c r="T129" i="9"/>
  <c r="T81" i="9"/>
  <c r="T33" i="9"/>
  <c r="T924" i="9"/>
  <c r="U56" i="9"/>
  <c r="U899" i="9"/>
  <c r="U867" i="9"/>
  <c r="U819" i="9"/>
  <c r="U771" i="9"/>
  <c r="U723" i="9"/>
  <c r="U691" i="9"/>
  <c r="U643" i="9"/>
  <c r="U595" i="9"/>
  <c r="U547" i="9"/>
  <c r="U499" i="9"/>
  <c r="U451" i="9"/>
  <c r="U403" i="9"/>
  <c r="U355" i="9"/>
  <c r="U291" i="9"/>
  <c r="G1665" i="9"/>
  <c r="AB622" i="9"/>
  <c r="AB1758" i="9"/>
  <c r="AC1507" i="9"/>
  <c r="AH305" i="9"/>
  <c r="AC556" i="9"/>
  <c r="O811" i="9"/>
  <c r="H885" i="9"/>
  <c r="H629" i="9"/>
  <c r="H373" i="9"/>
  <c r="AG1925" i="9"/>
  <c r="AG1669" i="9"/>
  <c r="AG1413" i="9"/>
  <c r="AG1158" i="9"/>
  <c r="AG838" i="9"/>
  <c r="AG582" i="9"/>
  <c r="AG326" i="9"/>
  <c r="AG119" i="9"/>
  <c r="T1687" i="9"/>
  <c r="T1431" i="9"/>
  <c r="T1822" i="9"/>
  <c r="T1143" i="9"/>
  <c r="T854" i="9"/>
  <c r="T598" i="9"/>
  <c r="T342" i="9"/>
  <c r="T86" i="9"/>
  <c r="U85" i="9"/>
  <c r="U736" i="9"/>
  <c r="U480" i="9"/>
  <c r="H106" i="9"/>
  <c r="N1829" i="9"/>
  <c r="N1573" i="9"/>
  <c r="N1318" i="9"/>
  <c r="N1062" i="9"/>
  <c r="N742" i="9"/>
  <c r="N486" i="9"/>
  <c r="N921" i="9"/>
  <c r="N24" i="9"/>
  <c r="O1781" i="9"/>
  <c r="O1525" i="9"/>
  <c r="O1252" i="9"/>
  <c r="O996" i="9"/>
  <c r="U1816" i="9"/>
  <c r="U1226" i="9"/>
  <c r="U970" i="9"/>
  <c r="U1419" i="9"/>
  <c r="AB62" i="9"/>
  <c r="AB190" i="9"/>
  <c r="V318" i="9"/>
  <c r="V446" i="9"/>
  <c r="V558" i="9"/>
  <c r="V590" i="9"/>
  <c r="V622" i="9"/>
  <c r="V654" i="9"/>
  <c r="V686" i="9"/>
  <c r="V718" i="9"/>
  <c r="V750" i="9"/>
  <c r="V782" i="9"/>
  <c r="V814" i="9"/>
  <c r="V846" i="9"/>
  <c r="V878" i="9"/>
  <c r="AB944" i="9"/>
  <c r="G2000" i="9"/>
  <c r="G1936" i="9"/>
  <c r="G1872" i="9"/>
  <c r="G1808" i="9"/>
  <c r="G1644" i="9"/>
  <c r="G1388" i="9"/>
  <c r="G1218" i="9"/>
  <c r="G1154" i="9"/>
  <c r="G1090" i="9"/>
  <c r="G1026" i="9"/>
  <c r="G962" i="9"/>
  <c r="G1731" i="9"/>
  <c r="G1475" i="9"/>
  <c r="G1321" i="9"/>
  <c r="G1710" i="9"/>
  <c r="G1454" i="9"/>
  <c r="G1621" i="9"/>
  <c r="G1365" i="9"/>
  <c r="V1941" i="9"/>
  <c r="V1877" i="9"/>
  <c r="V1813" i="9"/>
  <c r="V1749" i="9"/>
  <c r="V1685" i="9"/>
  <c r="V1621" i="9"/>
  <c r="V1557" i="9"/>
  <c r="V1493" i="9"/>
  <c r="V1429" i="9"/>
  <c r="V1365" i="9"/>
  <c r="V1301" i="9"/>
  <c r="V1238" i="9"/>
  <c r="V1174" i="9"/>
  <c r="V1110" i="9"/>
  <c r="AH1943" i="9"/>
  <c r="AH1879" i="9"/>
  <c r="AH1815" i="9"/>
  <c r="AH1751" i="9"/>
  <c r="AH1687" i="9"/>
  <c r="AH1623" i="9"/>
  <c r="AH1559" i="9"/>
  <c r="AH1495" i="9"/>
  <c r="AH1431" i="9"/>
  <c r="AH1367" i="9"/>
  <c r="AH1285" i="9"/>
  <c r="AH1221" i="9"/>
  <c r="AH1157" i="9"/>
  <c r="AH1093" i="9"/>
  <c r="AH1029" i="9"/>
  <c r="AH965" i="9"/>
  <c r="AC15" i="9"/>
  <c r="AC47" i="9"/>
  <c r="AC79" i="9"/>
  <c r="O104" i="9"/>
  <c r="AC125" i="9"/>
  <c r="AH146" i="9"/>
  <c r="O168" i="9"/>
  <c r="AC189" i="9"/>
  <c r="AH210" i="9"/>
  <c r="O232" i="9"/>
  <c r="AC253" i="9"/>
  <c r="AH913" i="9"/>
  <c r="AH929" i="9"/>
  <c r="AB953" i="9"/>
  <c r="AB1983" i="9"/>
  <c r="AB1919" i="9"/>
  <c r="AB1855" i="9"/>
  <c r="AB1791" i="9"/>
  <c r="AB1727" i="9"/>
  <c r="AB1663" i="9"/>
  <c r="AB1599" i="9"/>
  <c r="AB1535" i="9"/>
  <c r="AB1471" i="9"/>
  <c r="AB1407" i="9"/>
  <c r="AB1343" i="9"/>
  <c r="AB1279" i="9"/>
  <c r="AB1215" i="9"/>
  <c r="AB1151" i="9"/>
  <c r="AB1087" i="9"/>
  <c r="AB1023" i="9"/>
  <c r="AC1732" i="9"/>
  <c r="AC1668" i="9"/>
  <c r="AC1604" i="9"/>
  <c r="AC1540" i="9"/>
  <c r="AC1476" i="9"/>
  <c r="AC1412" i="9"/>
  <c r="AC1995" i="9"/>
  <c r="AC1931" i="9"/>
  <c r="AC1867" i="9"/>
  <c r="AC1828" i="9"/>
  <c r="AC1221" i="9"/>
  <c r="AC1157" i="9"/>
  <c r="AC1085" i="9"/>
  <c r="AC1021" i="9"/>
  <c r="AC957" i="9"/>
  <c r="AC1318" i="9"/>
  <c r="G262" i="9"/>
  <c r="O324" i="9"/>
  <c r="AH386" i="9"/>
  <c r="AH450" i="9"/>
  <c r="O512" i="9"/>
  <c r="O564" i="9"/>
  <c r="AC629" i="9"/>
  <c r="O692" i="9"/>
  <c r="O756" i="9"/>
  <c r="AC821" i="9"/>
  <c r="AC885" i="9"/>
  <c r="AD805" i="9"/>
  <c r="AD593" i="9"/>
  <c r="AD389" i="9"/>
  <c r="H211" i="9"/>
  <c r="O1848" i="9"/>
  <c r="O1628" i="9"/>
  <c r="O1404" i="9"/>
  <c r="O1167" i="9"/>
  <c r="O951" i="9"/>
  <c r="U1811" i="9"/>
  <c r="U1269" i="9"/>
  <c r="U1061" i="9"/>
  <c r="U1504" i="9"/>
  <c r="U1502" i="9"/>
  <c r="G1903" i="9"/>
  <c r="G1480" i="9"/>
  <c r="G1101" i="9"/>
  <c r="G1743" i="9"/>
  <c r="G1706" i="9"/>
  <c r="G1393" i="9"/>
  <c r="V1812" i="9"/>
  <c r="V1604" i="9"/>
  <c r="V1396" i="9"/>
  <c r="V1185" i="9"/>
  <c r="AH1890" i="9"/>
  <c r="AH1690" i="9"/>
  <c r="AH1554" i="9"/>
  <c r="AH1434" i="9"/>
  <c r="AH1324" i="9"/>
  <c r="AH1156" i="9"/>
  <c r="AH968" i="9"/>
  <c r="AH73" i="9"/>
  <c r="O143" i="9"/>
  <c r="O207" i="9"/>
  <c r="AB272" i="9"/>
  <c r="AB370" i="9"/>
  <c r="AB466" i="9"/>
  <c r="AB562" i="9"/>
  <c r="AB662" i="9"/>
  <c r="AB760" i="9"/>
  <c r="AB858" i="9"/>
  <c r="O927" i="9"/>
  <c r="AB1926" i="9"/>
  <c r="AB1738" i="9"/>
  <c r="AB1546" i="9"/>
  <c r="AB1354" i="9"/>
  <c r="AB1162" i="9"/>
  <c r="AC1743" i="9"/>
  <c r="AC1547" i="9"/>
  <c r="AC1990" i="9"/>
  <c r="AC1264" i="9"/>
  <c r="AC1064" i="9"/>
  <c r="AC1297" i="9"/>
  <c r="AC304" i="9"/>
  <c r="AC368" i="9"/>
  <c r="O431" i="9"/>
  <c r="AC496" i="9"/>
  <c r="O555" i="9"/>
  <c r="O619" i="9"/>
  <c r="O683" i="9"/>
  <c r="O747" i="9"/>
  <c r="AC812" i="9"/>
  <c r="AC876" i="9"/>
  <c r="H1981" i="9"/>
  <c r="H1917" i="9"/>
  <c r="H1853" i="9"/>
  <c r="H1789" i="9"/>
  <c r="H1725" i="9"/>
  <c r="H1661" i="9"/>
  <c r="H1597" i="9"/>
  <c r="H1533" i="9"/>
  <c r="H1469" i="9"/>
  <c r="H1405" i="9"/>
  <c r="H1341" i="9"/>
  <c r="H1277" i="9"/>
  <c r="H1213" i="9"/>
  <c r="H1149" i="9"/>
  <c r="H1020" i="9"/>
  <c r="H1090" i="9"/>
  <c r="H916" i="9"/>
  <c r="H852" i="9"/>
  <c r="H788" i="9"/>
  <c r="H724" i="9"/>
  <c r="H660" i="9"/>
  <c r="H596" i="9"/>
  <c r="H532" i="9"/>
  <c r="H468" i="9"/>
  <c r="H404" i="9"/>
  <c r="H340" i="9"/>
  <c r="H312" i="9"/>
  <c r="H296" i="9"/>
  <c r="H280" i="9"/>
  <c r="H1077" i="9"/>
  <c r="H1013" i="9"/>
  <c r="H952" i="9"/>
  <c r="H88" i="9"/>
  <c r="H196" i="9"/>
  <c r="AG1992" i="9"/>
  <c r="AG1976" i="9"/>
  <c r="AG1960" i="9"/>
  <c r="AG1944" i="9"/>
  <c r="AG1928" i="9"/>
  <c r="AG1912" i="9"/>
  <c r="AG1896" i="9"/>
  <c r="AG1880" i="9"/>
  <c r="AG1864" i="9"/>
  <c r="AG1848" i="9"/>
  <c r="AG1832" i="9"/>
  <c r="AG1816" i="9"/>
  <c r="AG1800" i="9"/>
  <c r="AG1784" i="9"/>
  <c r="AG1768" i="9"/>
  <c r="AG1752" i="9"/>
  <c r="AG1736" i="9"/>
  <c r="AG1720" i="9"/>
  <c r="AG1704" i="9"/>
  <c r="AG1688" i="9"/>
  <c r="AG1672" i="9"/>
  <c r="AG1656" i="9"/>
  <c r="AG1640" i="9"/>
  <c r="AG1624" i="9"/>
  <c r="AG1608" i="9"/>
  <c r="AG1592" i="9"/>
  <c r="AG1576" i="9"/>
  <c r="AG1560" i="9"/>
  <c r="AG1544" i="9"/>
  <c r="AG1528" i="9"/>
  <c r="AG1512" i="9"/>
  <c r="AG1496" i="9"/>
  <c r="AG1480" i="9"/>
  <c r="AG1464" i="9"/>
  <c r="AG1448" i="9"/>
  <c r="AG1432" i="9"/>
  <c r="AG1416" i="9"/>
  <c r="AG1400" i="9"/>
  <c r="AG1384" i="9"/>
  <c r="AG1368" i="9"/>
  <c r="AG1352" i="9"/>
  <c r="AG2002" i="9"/>
  <c r="AG1321" i="9"/>
  <c r="AG1305" i="9"/>
  <c r="AG1289" i="9"/>
  <c r="AG1273" i="9"/>
  <c r="AG1257" i="9"/>
  <c r="AG1241" i="9"/>
  <c r="AG1225" i="9"/>
  <c r="AG1209" i="9"/>
  <c r="AG1193" i="9"/>
  <c r="AG1177" i="9"/>
  <c r="AG1161" i="9"/>
  <c r="AG1145" i="9"/>
  <c r="AG1129" i="9"/>
  <c r="AG1113" i="9"/>
  <c r="AG1097" i="9"/>
  <c r="AG1081" i="9"/>
  <c r="AG1065" i="9"/>
  <c r="AG1049" i="9"/>
  <c r="AG1033" i="9"/>
  <c r="AG1017" i="9"/>
  <c r="AG992" i="9"/>
  <c r="AG991" i="9"/>
  <c r="AG905" i="9"/>
  <c r="AG889" i="9"/>
  <c r="AG873" i="9"/>
  <c r="AG857" i="9"/>
  <c r="AG841" i="9"/>
  <c r="AG825" i="9"/>
  <c r="AG809" i="9"/>
  <c r="AG793" i="9"/>
  <c r="AG777" i="9"/>
  <c r="AG761" i="9"/>
  <c r="AG745" i="9"/>
  <c r="AG729" i="9"/>
  <c r="AG713" i="9"/>
  <c r="AG697" i="9"/>
  <c r="AG681" i="9"/>
  <c r="AG665" i="9"/>
  <c r="AG649" i="9"/>
  <c r="AG633" i="9"/>
  <c r="AG617" i="9"/>
  <c r="AG601" i="9"/>
  <c r="AG585" i="9"/>
  <c r="AG569" i="9"/>
  <c r="AG553" i="9"/>
  <c r="AG537" i="9"/>
  <c r="AG521" i="9"/>
  <c r="AG505" i="9"/>
  <c r="AG489" i="9"/>
  <c r="AG473" i="9"/>
  <c r="AG457" i="9"/>
  <c r="AG441" i="9"/>
  <c r="AG425" i="9"/>
  <c r="AG409" i="9"/>
  <c r="AG393" i="9"/>
  <c r="AG377" i="9"/>
  <c r="AG361" i="9"/>
  <c r="AG345" i="9"/>
  <c r="AG329" i="9"/>
  <c r="AG313" i="9"/>
  <c r="AG297" i="9"/>
  <c r="AG281" i="9"/>
  <c r="AG990" i="9"/>
  <c r="AG938" i="9"/>
  <c r="AG922" i="9"/>
  <c r="AG266" i="9"/>
  <c r="AG250" i="9"/>
  <c r="AG234" i="9"/>
  <c r="AG218" i="9"/>
  <c r="AG202" i="9"/>
  <c r="AG186" i="9"/>
  <c r="AG170" i="9"/>
  <c r="AG154" i="9"/>
  <c r="AG138" i="9"/>
  <c r="AG122" i="9"/>
  <c r="AG106" i="9"/>
  <c r="AG90" i="9"/>
  <c r="AG74" i="9"/>
  <c r="AG58" i="9"/>
  <c r="AG42" i="9"/>
  <c r="AG26" i="9"/>
  <c r="AG10" i="9"/>
  <c r="AG965" i="9"/>
  <c r="H84" i="9"/>
  <c r="H232" i="9"/>
  <c r="T1770" i="9"/>
  <c r="T1754" i="9"/>
  <c r="T1738" i="9"/>
  <c r="T1722" i="9"/>
  <c r="T1706" i="9"/>
  <c r="T1690" i="9"/>
  <c r="T1674" i="9"/>
  <c r="T1658" i="9"/>
  <c r="T1642" i="9"/>
  <c r="T1626" i="9"/>
  <c r="T1610" i="9"/>
  <c r="T1594" i="9"/>
  <c r="T1578" i="9"/>
  <c r="T1562" i="9"/>
  <c r="T1546" i="9"/>
  <c r="T1530" i="9"/>
  <c r="T1514" i="9"/>
  <c r="T1498" i="9"/>
  <c r="T1482" i="9"/>
  <c r="T1466" i="9"/>
  <c r="T1450" i="9"/>
  <c r="T1434" i="9"/>
  <c r="T1418" i="9"/>
  <c r="T1402" i="9"/>
  <c r="T1386" i="9"/>
  <c r="T1370" i="9"/>
  <c r="T2001" i="9"/>
  <c r="T1985" i="9"/>
  <c r="T1969" i="9"/>
  <c r="T1953" i="9"/>
  <c r="T1937" i="9"/>
  <c r="T1921" i="9"/>
  <c r="T1905" i="9"/>
  <c r="T1889" i="9"/>
  <c r="T1873" i="9"/>
  <c r="T1857" i="9"/>
  <c r="T1841" i="9"/>
  <c r="T1825" i="9"/>
  <c r="T1809" i="9"/>
  <c r="T1793" i="9"/>
  <c r="T1354" i="9"/>
  <c r="T1338" i="9"/>
  <c r="T1322" i="9"/>
  <c r="T1306" i="9"/>
  <c r="T1290" i="9"/>
  <c r="T1274" i="9"/>
  <c r="T1258" i="9"/>
  <c r="T1242" i="9"/>
  <c r="T1226" i="9"/>
  <c r="T1210" i="9"/>
  <c r="T1194" i="9"/>
  <c r="T1178" i="9"/>
  <c r="T1162" i="9"/>
  <c r="T1146" i="9"/>
  <c r="T1130" i="9"/>
  <c r="T1114" i="9"/>
  <c r="T1098" i="9"/>
  <c r="T1082" i="9"/>
  <c r="T1066" i="9"/>
  <c r="T1050" i="9"/>
  <c r="T1034" i="9"/>
  <c r="T1018" i="9"/>
  <c r="T1002" i="9"/>
  <c r="T986" i="9"/>
  <c r="T970" i="9"/>
  <c r="T954" i="9"/>
  <c r="T905" i="9"/>
  <c r="T889" i="9"/>
  <c r="T873" i="9"/>
  <c r="T857" i="9"/>
  <c r="T841" i="9"/>
  <c r="T825" i="9"/>
  <c r="T809" i="9"/>
  <c r="T793" i="9"/>
  <c r="T777" i="9"/>
  <c r="T761" i="9"/>
  <c r="T745" i="9"/>
  <c r="T729" i="9"/>
  <c r="T713" i="9"/>
  <c r="T697" i="9"/>
  <c r="T681" i="9"/>
  <c r="T665" i="9"/>
  <c r="T649" i="9"/>
  <c r="T633" i="9"/>
  <c r="T617" i="9"/>
  <c r="T601" i="9"/>
  <c r="T585" i="9"/>
  <c r="T569" i="9"/>
  <c r="T553" i="9"/>
  <c r="T537" i="9"/>
  <c r="T521" i="9"/>
  <c r="T505" i="9"/>
  <c r="T489" i="9"/>
  <c r="T473" i="9"/>
  <c r="T457" i="9"/>
  <c r="T441" i="9"/>
  <c r="T425" i="9"/>
  <c r="T409" i="9"/>
  <c r="T393" i="9"/>
  <c r="T377" i="9"/>
  <c r="T361" i="9"/>
  <c r="T345" i="9"/>
  <c r="T329" i="9"/>
  <c r="T313" i="9"/>
  <c r="T297" i="9"/>
  <c r="T281" i="9"/>
  <c r="T265" i="9"/>
  <c r="T249" i="9"/>
  <c r="T233" i="9"/>
  <c r="T217" i="9"/>
  <c r="T201" i="9"/>
  <c r="T185" i="9"/>
  <c r="T169" i="9"/>
  <c r="T153" i="9"/>
  <c r="T137" i="9"/>
  <c r="T121" i="9"/>
  <c r="T105" i="9"/>
  <c r="T89" i="9"/>
  <c r="T73" i="9"/>
  <c r="T57" i="9"/>
  <c r="T41" i="9"/>
  <c r="T25" i="9"/>
  <c r="T9" i="9"/>
  <c r="T932" i="9"/>
  <c r="T916" i="9"/>
  <c r="U80" i="9"/>
  <c r="U64" i="9"/>
  <c r="U48" i="9"/>
  <c r="U32" i="9"/>
  <c r="U16" i="9"/>
  <c r="U907" i="9"/>
  <c r="U891" i="9"/>
  <c r="U875" i="9"/>
  <c r="U859" i="9"/>
  <c r="U843" i="9"/>
  <c r="U827" i="9"/>
  <c r="U811" i="9"/>
  <c r="U795" i="9"/>
  <c r="U779" i="9"/>
  <c r="U763" i="9"/>
  <c r="U747" i="9"/>
  <c r="U731" i="9"/>
  <c r="U715" i="9"/>
  <c r="U699" i="9"/>
  <c r="U683" i="9"/>
  <c r="U667" i="9"/>
  <c r="U651" i="9"/>
  <c r="U635" i="9"/>
  <c r="U619" i="9"/>
  <c r="U603" i="9"/>
  <c r="U587" i="9"/>
  <c r="U571" i="9"/>
  <c r="U555" i="9"/>
  <c r="U539" i="9"/>
  <c r="U523" i="9"/>
  <c r="U507" i="9"/>
  <c r="U491" i="9"/>
  <c r="U475" i="9"/>
  <c r="U459" i="9"/>
  <c r="U443" i="9"/>
  <c r="U427" i="9"/>
  <c r="U411" i="9"/>
  <c r="U395" i="9"/>
  <c r="U379" i="9"/>
  <c r="U363" i="9"/>
  <c r="U347" i="9"/>
  <c r="U331" i="9"/>
  <c r="U315" i="9"/>
  <c r="U299" i="9"/>
  <c r="U283" i="9"/>
  <c r="AD273" i="9"/>
  <c r="U599" i="9"/>
  <c r="U551" i="9"/>
  <c r="U519" i="9"/>
  <c r="U471" i="9"/>
  <c r="U423" i="9"/>
  <c r="U391" i="9"/>
  <c r="U343" i="9"/>
  <c r="U295" i="9"/>
  <c r="L4" i="11"/>
  <c r="AB1242" i="9"/>
  <c r="AC1132" i="9"/>
  <c r="AC684" i="9"/>
  <c r="H757" i="9"/>
  <c r="H1017" i="9"/>
  <c r="AG1541" i="9"/>
  <c r="AG1030" i="9"/>
  <c r="AG454" i="9"/>
  <c r="T1559" i="9"/>
  <c r="T1271" i="9"/>
  <c r="T470" i="9"/>
  <c r="U864" i="9"/>
  <c r="N1957" i="9"/>
  <c r="N1190" i="9"/>
  <c r="N358" i="9"/>
  <c r="O1653" i="9"/>
  <c r="U1944" i="9"/>
  <c r="U1098" i="9"/>
  <c r="AB126" i="9"/>
  <c r="V510" i="9"/>
  <c r="V638" i="9"/>
  <c r="V734" i="9"/>
  <c r="V830" i="9"/>
  <c r="AB976" i="9"/>
  <c r="G1840" i="9"/>
  <c r="G1250" i="9"/>
  <c r="G1058" i="9"/>
  <c r="G1603" i="9"/>
  <c r="G1582" i="9"/>
  <c r="V1973" i="9"/>
  <c r="V1781" i="9"/>
  <c r="V1589" i="9"/>
  <c r="V1397" i="9"/>
  <c r="V1270" i="9"/>
  <c r="AH1975" i="9"/>
  <c r="AH1783" i="9"/>
  <c r="AH1527" i="9"/>
  <c r="AH1317" i="9"/>
  <c r="AH1125" i="9"/>
  <c r="AH1345" i="9"/>
  <c r="AC93" i="9"/>
  <c r="AC157" i="9"/>
  <c r="AC221" i="9"/>
  <c r="AH921" i="9"/>
  <c r="AB1951" i="9"/>
  <c r="AB1759" i="9"/>
  <c r="AB1631" i="9"/>
  <c r="AB1439" i="9"/>
  <c r="AB1247" i="9"/>
  <c r="AB1055" i="9"/>
  <c r="AC1636" i="9"/>
  <c r="AC1444" i="9"/>
  <c r="AC1899" i="9"/>
  <c r="AC1189" i="9"/>
  <c r="AC989" i="9"/>
  <c r="O292" i="9"/>
  <c r="O536" i="9"/>
  <c r="O724" i="9"/>
  <c r="V1065" i="9"/>
  <c r="O1948" i="9"/>
  <c r="O1279" i="9"/>
  <c r="U1919" i="9"/>
  <c r="U953" i="9"/>
  <c r="G1803" i="9"/>
  <c r="G1352" i="9"/>
  <c r="V1712" i="9"/>
  <c r="AH1974" i="9"/>
  <c r="AH1618" i="9"/>
  <c r="AH1252" i="9"/>
  <c r="O111" i="9"/>
  <c r="AB320" i="9"/>
  <c r="AB614" i="9"/>
  <c r="AB808" i="9"/>
  <c r="AB1830" i="9"/>
  <c r="AB1258" i="9"/>
  <c r="AB1066" i="9"/>
  <c r="AC1890" i="9"/>
  <c r="AH269" i="9"/>
  <c r="O399" i="9"/>
  <c r="O587" i="9"/>
  <c r="AC780" i="9"/>
  <c r="H1949" i="9"/>
  <c r="H1757" i="9"/>
  <c r="H1629" i="9"/>
  <c r="H1437" i="9"/>
  <c r="H1181" i="9"/>
  <c r="H961" i="9"/>
  <c r="H820" i="9"/>
  <c r="H628" i="9"/>
  <c r="H436" i="9"/>
  <c r="H304" i="9"/>
  <c r="H1045" i="9"/>
  <c r="H156" i="9"/>
  <c r="AG1968" i="9"/>
  <c r="AG1920" i="9"/>
  <c r="AG1856" i="9"/>
  <c r="AG1808" i="9"/>
  <c r="AG1760" i="9"/>
  <c r="AG1712" i="9"/>
  <c r="AG1664" i="9"/>
  <c r="AG1632" i="9"/>
  <c r="AG1584" i="9"/>
  <c r="AG1536" i="9"/>
  <c r="AG1488" i="9"/>
  <c r="AG1440" i="9"/>
  <c r="AG1392" i="9"/>
  <c r="AG1360" i="9"/>
  <c r="AG1329" i="9"/>
  <c r="AG1281" i="9"/>
  <c r="AG1233" i="9"/>
  <c r="AG1169" i="9"/>
  <c r="AG1121" i="9"/>
  <c r="AG1073" i="9"/>
  <c r="AG1025" i="9"/>
  <c r="AG960" i="9"/>
  <c r="AG881" i="9"/>
  <c r="AG833" i="9"/>
  <c r="AG785" i="9"/>
  <c r="AG753" i="9"/>
  <c r="AG705" i="9"/>
  <c r="AG657" i="9"/>
  <c r="AG609" i="9"/>
  <c r="AG545" i="9"/>
  <c r="AG513" i="9"/>
  <c r="AG449" i="9"/>
  <c r="AG401" i="9"/>
  <c r="AG353" i="9"/>
  <c r="AG305" i="9"/>
  <c r="AG958" i="9"/>
  <c r="AG258" i="9"/>
  <c r="AG210" i="9"/>
  <c r="AG162" i="9"/>
  <c r="AG114" i="9"/>
  <c r="AG66" i="9"/>
  <c r="AG18" i="9"/>
  <c r="H136" i="9"/>
  <c r="T1762" i="9"/>
  <c r="T1698" i="9"/>
  <c r="T1650" i="9"/>
  <c r="T1618" i="9"/>
  <c r="T1570" i="9"/>
  <c r="T1522" i="9"/>
  <c r="T1458" i="9"/>
  <c r="T1426" i="9"/>
  <c r="T1378" i="9"/>
  <c r="T1977" i="9"/>
  <c r="T1929" i="9"/>
  <c r="T1865" i="9"/>
  <c r="T1817" i="9"/>
  <c r="T1346" i="9"/>
  <c r="T1298" i="9"/>
  <c r="T1250" i="9"/>
  <c r="T1186" i="9"/>
  <c r="T1154" i="9"/>
  <c r="T1106" i="9"/>
  <c r="T1074" i="9"/>
  <c r="T1010" i="9"/>
  <c r="T962" i="9"/>
  <c r="T881" i="9"/>
  <c r="T833" i="9"/>
  <c r="T785" i="9"/>
  <c r="T737" i="9"/>
  <c r="T689" i="9"/>
  <c r="T657" i="9"/>
  <c r="T609" i="9"/>
  <c r="T545" i="9"/>
  <c r="T497" i="9"/>
  <c r="T465" i="9"/>
  <c r="T417" i="9"/>
  <c r="T369" i="9"/>
  <c r="T337" i="9"/>
  <c r="T289" i="9"/>
  <c r="T241" i="9"/>
  <c r="T193" i="9"/>
  <c r="T145" i="9"/>
  <c r="T97" i="9"/>
  <c r="T65" i="9"/>
  <c r="T17" i="9"/>
  <c r="U88" i="9"/>
  <c r="U40" i="9"/>
  <c r="U8" i="9"/>
  <c r="U851" i="9"/>
  <c r="U803" i="9"/>
  <c r="U755" i="9"/>
  <c r="U707" i="9"/>
  <c r="U659" i="9"/>
  <c r="U627" i="9"/>
  <c r="U579" i="9"/>
  <c r="U531" i="9"/>
  <c r="U483" i="9"/>
  <c r="U435" i="9"/>
  <c r="U387" i="9"/>
  <c r="U339" i="9"/>
  <c r="U307" i="9"/>
  <c r="V1145" i="9"/>
  <c r="AB752" i="9"/>
  <c r="AB1506" i="9"/>
  <c r="AC1894" i="9"/>
  <c r="AH369" i="9"/>
  <c r="AC620" i="9"/>
  <c r="O875" i="9"/>
  <c r="H821" i="9"/>
  <c r="H565" i="9"/>
  <c r="H309" i="9"/>
  <c r="AG1861" i="9"/>
  <c r="AG1605" i="9"/>
  <c r="AG1349" i="9"/>
  <c r="AG1094" i="9"/>
  <c r="AG774" i="9"/>
  <c r="AG518" i="9"/>
  <c r="AG978" i="9"/>
  <c r="AG55" i="9"/>
  <c r="T1623" i="9"/>
  <c r="T1367" i="9"/>
  <c r="T1335" i="9"/>
  <c r="T1079" i="9"/>
  <c r="T790" i="9"/>
  <c r="T534" i="9"/>
  <c r="T278" i="9"/>
  <c r="T22" i="9"/>
  <c r="U21" i="9"/>
  <c r="U672" i="9"/>
  <c r="U416" i="9"/>
  <c r="H234" i="9"/>
  <c r="N1765" i="9"/>
  <c r="N1509" i="9"/>
  <c r="N1254" i="9"/>
  <c r="N980" i="9"/>
  <c r="N678" i="9"/>
  <c r="N422" i="9"/>
  <c r="N216" i="9"/>
  <c r="O1973" i="9"/>
  <c r="O1717" i="9"/>
  <c r="O1461" i="9"/>
  <c r="O1188" i="9"/>
  <c r="O1343" i="9"/>
  <c r="U1677" i="9"/>
  <c r="U1162" i="9"/>
  <c r="U1764" i="9"/>
  <c r="U1586" i="9"/>
  <c r="AB94" i="9"/>
  <c r="AB222" i="9"/>
  <c r="V350" i="9"/>
  <c r="V478" i="9"/>
  <c r="V566" i="9"/>
  <c r="V598" i="9"/>
  <c r="V630" i="9"/>
  <c r="V662" i="9"/>
  <c r="V694" i="9"/>
  <c r="V726" i="9"/>
  <c r="V758" i="9"/>
  <c r="V790" i="9"/>
  <c r="V822" i="9"/>
  <c r="V854" i="9"/>
  <c r="V886" i="9"/>
  <c r="AB960" i="9"/>
  <c r="G1984" i="9"/>
  <c r="G1920" i="9"/>
  <c r="G1856" i="9"/>
  <c r="G1792" i="9"/>
  <c r="G1580" i="9"/>
  <c r="G1266" i="9"/>
  <c r="G1202" i="9"/>
  <c r="G1138" i="9"/>
  <c r="G1074" i="9"/>
  <c r="G1010" i="9"/>
  <c r="G946" i="9"/>
  <c r="G1667" i="9"/>
  <c r="G1411" i="9"/>
  <c r="G1305" i="9"/>
  <c r="G1646" i="9"/>
  <c r="G1390" i="9"/>
  <c r="G1557" i="9"/>
  <c r="V1989" i="9"/>
  <c r="V1925" i="9"/>
  <c r="V1861" i="9"/>
  <c r="V1797" i="9"/>
  <c r="V1733" i="9"/>
  <c r="V1669" i="9"/>
  <c r="V1605" i="9"/>
  <c r="V1541" i="9"/>
  <c r="V1477" i="9"/>
  <c r="V1413" i="9"/>
  <c r="V1349" i="9"/>
  <c r="V1285" i="9"/>
  <c r="V1222" i="9"/>
  <c r="V1158" i="9"/>
  <c r="AH1991" i="9"/>
  <c r="AH1927" i="9"/>
  <c r="AH1863" i="9"/>
  <c r="AH1799" i="9"/>
  <c r="AH1735" i="9"/>
  <c r="AH1671" i="9"/>
  <c r="AH1607" i="9"/>
  <c r="AH1543" i="9"/>
  <c r="AH1479" i="9"/>
  <c r="AH1415" i="9"/>
  <c r="AH1333" i="9"/>
  <c r="AH1269" i="9"/>
  <c r="AH1205" i="9"/>
  <c r="AH1141" i="9"/>
  <c r="AH1077" i="9"/>
  <c r="AH1013" i="9"/>
  <c r="AH949" i="9"/>
  <c r="AC23" i="9"/>
  <c r="AC55" i="9"/>
  <c r="AC87" i="9"/>
  <c r="AC109" i="9"/>
  <c r="AH130" i="9"/>
  <c r="O152" i="9"/>
  <c r="AC173" i="9"/>
  <c r="AH194" i="9"/>
  <c r="O216" i="9"/>
  <c r="AC237" i="9"/>
  <c r="AH258" i="9"/>
  <c r="AH917" i="9"/>
  <c r="AH933" i="9"/>
  <c r="AB969" i="9"/>
  <c r="AB1967" i="9"/>
  <c r="AB1903" i="9"/>
  <c r="AB1839" i="9"/>
  <c r="AB1775" i="9"/>
  <c r="AB1711" i="9"/>
  <c r="AB1647" i="9"/>
  <c r="AB1583" i="9"/>
  <c r="AB1519" i="9"/>
  <c r="AB1455" i="9"/>
  <c r="AB1391" i="9"/>
  <c r="AB1327" i="9"/>
  <c r="AB1263" i="9"/>
  <c r="AB1199" i="9"/>
  <c r="AB1135" i="9"/>
  <c r="AB1071" i="9"/>
  <c r="AB1007" i="9"/>
  <c r="AC1716" i="9"/>
  <c r="AC1652" i="9"/>
  <c r="AC1588" i="9"/>
  <c r="AC1524" i="9"/>
  <c r="AC1460" i="9"/>
  <c r="AC1396" i="9"/>
  <c r="AC1979" i="9"/>
  <c r="AC1915" i="9"/>
  <c r="AC1851" i="9"/>
  <c r="AC1269" i="9"/>
  <c r="AC1205" i="9"/>
  <c r="AC1141" i="9"/>
  <c r="AC1069" i="9"/>
  <c r="AC1005" i="9"/>
  <c r="AC1833" i="9"/>
  <c r="AC1302" i="9"/>
  <c r="O276" i="9"/>
  <c r="O340" i="9"/>
  <c r="AH402" i="9"/>
  <c r="AH466" i="9"/>
  <c r="AC525" i="9"/>
  <c r="O580" i="9"/>
  <c r="AC645" i="9"/>
  <c r="O708" i="9"/>
  <c r="AC773" i="9"/>
  <c r="O836" i="9"/>
  <c r="AH902" i="9"/>
  <c r="AD753" i="9"/>
  <c r="AD541" i="9"/>
  <c r="AD333" i="9"/>
  <c r="O1984" i="9"/>
  <c r="O1792" i="9"/>
  <c r="O1572" i="9"/>
  <c r="O1335" i="9"/>
  <c r="O1111" i="9"/>
  <c r="U1971" i="9"/>
  <c r="U1721" i="9"/>
  <c r="U1217" i="9"/>
  <c r="U1009" i="9"/>
  <c r="U1719" i="9"/>
  <c r="U1339" i="9"/>
  <c r="G1851" i="9"/>
  <c r="G1253" i="9"/>
  <c r="G1053" i="9"/>
  <c r="G1551" i="9"/>
  <c r="G1562" i="9"/>
  <c r="V1960" i="9"/>
  <c r="V1764" i="9"/>
  <c r="V1548" i="9"/>
  <c r="V1344" i="9"/>
  <c r="V1133" i="9"/>
  <c r="AH1838" i="9"/>
  <c r="AH1654" i="9"/>
  <c r="AH1518" i="9"/>
  <c r="AH1418" i="9"/>
  <c r="AH1284" i="9"/>
  <c r="AH1108" i="9"/>
  <c r="AH5" i="9"/>
  <c r="O95" i="9"/>
  <c r="O159" i="9"/>
  <c r="O223" i="9"/>
  <c r="AB296" i="9"/>
  <c r="AB394" i="9"/>
  <c r="AB490" i="9"/>
  <c r="AB588" i="9"/>
  <c r="AB688" i="9"/>
  <c r="AB784" i="9"/>
  <c r="AB882" i="9"/>
  <c r="O939" i="9"/>
  <c r="AB1878" i="9"/>
  <c r="AB1690" i="9"/>
  <c r="AB1498" i="9"/>
  <c r="AB1306" i="9"/>
  <c r="AB1114" i="9"/>
  <c r="AC1699" i="9"/>
  <c r="AC1499" i="9"/>
  <c r="AC1938" i="9"/>
  <c r="AC1208" i="9"/>
  <c r="AC1016" i="9"/>
  <c r="G31" i="9"/>
  <c r="AC320" i="9"/>
  <c r="AC384" i="9"/>
  <c r="O447" i="9"/>
  <c r="AC512" i="9"/>
  <c r="O571" i="9"/>
  <c r="O635" i="9"/>
  <c r="O699" i="9"/>
  <c r="AC764" i="9"/>
  <c r="AC828" i="9"/>
  <c r="AC892" i="9"/>
  <c r="H1965" i="9"/>
  <c r="H1901" i="9"/>
  <c r="H1837" i="9"/>
  <c r="H1773" i="9"/>
  <c r="H1709" i="9"/>
  <c r="H1645" i="9"/>
  <c r="H1581" i="9"/>
  <c r="H1517" i="9"/>
  <c r="H1453" i="9"/>
  <c r="H1389" i="9"/>
  <c r="H1325" i="9"/>
  <c r="H1261" i="9"/>
  <c r="H1197" i="9"/>
  <c r="H1133" i="9"/>
  <c r="H955" i="9"/>
  <c r="H1026" i="9"/>
  <c r="H900" i="9"/>
  <c r="H836" i="9"/>
  <c r="H772" i="9"/>
  <c r="H708" i="9"/>
  <c r="H644" i="9"/>
  <c r="H580" i="9"/>
  <c r="H516" i="9"/>
  <c r="H452" i="9"/>
  <c r="H388" i="9"/>
  <c r="H324" i="9"/>
  <c r="H308" i="9"/>
  <c r="H292" i="9"/>
  <c r="H276" i="9"/>
  <c r="H1061" i="9"/>
  <c r="H1000" i="9"/>
  <c r="H128" i="9"/>
  <c r="H228" i="9"/>
  <c r="AG1988" i="9"/>
  <c r="AG1972" i="9"/>
  <c r="AG1956" i="9"/>
  <c r="AG1940" i="9"/>
  <c r="AG1924" i="9"/>
  <c r="AG1908" i="9"/>
  <c r="AG1892" i="9"/>
  <c r="AG1876" i="9"/>
  <c r="AG1860" i="9"/>
  <c r="AG1844" i="9"/>
  <c r="AG1828" i="9"/>
  <c r="AG1812" i="9"/>
  <c r="AG1796" i="9"/>
  <c r="AG1780" i="9"/>
  <c r="AG1764" i="9"/>
  <c r="AG1748" i="9"/>
  <c r="AG1732" i="9"/>
  <c r="AG1716" i="9"/>
  <c r="AG1700" i="9"/>
  <c r="AG1684" i="9"/>
  <c r="AG1668" i="9"/>
  <c r="AG1652" i="9"/>
  <c r="AG1636" i="9"/>
  <c r="AG1620" i="9"/>
  <c r="AG1604" i="9"/>
  <c r="AG1588" i="9"/>
  <c r="AG1572" i="9"/>
  <c r="AG1556" i="9"/>
  <c r="AG1540" i="9"/>
  <c r="AG1524" i="9"/>
  <c r="AG1508" i="9"/>
  <c r="AG1492" i="9"/>
  <c r="AG1476" i="9"/>
  <c r="AG1460" i="9"/>
  <c r="AG1444" i="9"/>
  <c r="AG1428" i="9"/>
  <c r="AG1412" i="9"/>
  <c r="AG1396" i="9"/>
  <c r="AG1380" i="9"/>
  <c r="AG1364" i="9"/>
  <c r="AG1348" i="9"/>
  <c r="AG1333" i="9"/>
  <c r="AG1317" i="9"/>
  <c r="AG1301" i="9"/>
  <c r="AG1285" i="9"/>
  <c r="AG1269" i="9"/>
  <c r="AG1253" i="9"/>
  <c r="AG1237" i="9"/>
  <c r="AG1221" i="9"/>
  <c r="AG1205" i="9"/>
  <c r="AG1189" i="9"/>
  <c r="AG1173" i="9"/>
  <c r="AG1157" i="9"/>
  <c r="AG1141" i="9"/>
  <c r="AG1125" i="9"/>
  <c r="AG1109" i="9"/>
  <c r="AG1093" i="9"/>
  <c r="AG1077" i="9"/>
  <c r="AG1061" i="9"/>
  <c r="AG1045" i="9"/>
  <c r="AG1029" i="9"/>
  <c r="AG1013" i="9"/>
  <c r="AG976" i="9"/>
  <c r="AG975" i="9"/>
  <c r="AG901" i="9"/>
  <c r="AG885" i="9"/>
  <c r="AG869" i="9"/>
  <c r="AG853" i="9"/>
  <c r="AG837" i="9"/>
  <c r="AG821" i="9"/>
  <c r="AG805" i="9"/>
  <c r="AG789" i="9"/>
  <c r="AG773" i="9"/>
  <c r="AG757" i="9"/>
  <c r="AG741" i="9"/>
  <c r="AG725" i="9"/>
  <c r="AG709" i="9"/>
  <c r="AG693" i="9"/>
  <c r="AG677" i="9"/>
  <c r="AG661" i="9"/>
  <c r="AG645" i="9"/>
  <c r="AG629" i="9"/>
  <c r="AG613" i="9"/>
  <c r="AG597" i="9"/>
  <c r="AG581" i="9"/>
  <c r="AG565" i="9"/>
  <c r="AG549" i="9"/>
  <c r="AG533" i="9"/>
  <c r="AG517" i="9"/>
  <c r="AG501" i="9"/>
  <c r="AG485" i="9"/>
  <c r="AG469" i="9"/>
  <c r="AG453" i="9"/>
  <c r="AG437" i="9"/>
  <c r="AG421" i="9"/>
  <c r="AG405" i="9"/>
  <c r="AG389" i="9"/>
  <c r="AG373" i="9"/>
  <c r="AG357" i="9"/>
  <c r="AG341" i="9"/>
  <c r="AG325" i="9"/>
  <c r="AG309" i="9"/>
  <c r="AG293" i="9"/>
  <c r="AG277" i="9"/>
  <c r="AG974" i="9"/>
  <c r="AG934" i="9"/>
  <c r="AG918" i="9"/>
  <c r="AG262" i="9"/>
  <c r="AG246" i="9"/>
  <c r="AG230" i="9"/>
  <c r="AG214" i="9"/>
  <c r="AG198" i="9"/>
  <c r="AG182" i="9"/>
  <c r="AG166" i="9"/>
  <c r="AG150" i="9"/>
  <c r="AG134" i="9"/>
  <c r="AG118" i="9"/>
  <c r="AG102" i="9"/>
  <c r="AG86" i="9"/>
  <c r="AG70" i="9"/>
  <c r="AG54" i="9"/>
  <c r="AG38" i="9"/>
  <c r="AG22" i="9"/>
  <c r="AG6" i="9"/>
  <c r="AG949" i="9"/>
  <c r="H112" i="9"/>
  <c r="H256" i="9"/>
  <c r="T1766" i="9"/>
  <c r="T1750" i="9"/>
  <c r="T1734" i="9"/>
  <c r="T1718" i="9"/>
  <c r="T1702" i="9"/>
  <c r="T1686" i="9"/>
  <c r="T1670" i="9"/>
  <c r="T1654" i="9"/>
  <c r="T1638" i="9"/>
  <c r="T1622" i="9"/>
  <c r="T1606" i="9"/>
  <c r="T1590" i="9"/>
  <c r="T1574" i="9"/>
  <c r="T1558" i="9"/>
  <c r="T1542" i="9"/>
  <c r="T1526" i="9"/>
  <c r="T1510" i="9"/>
  <c r="T1494" i="9"/>
  <c r="T1478" i="9"/>
  <c r="T1462" i="9"/>
  <c r="T1446" i="9"/>
  <c r="T1430" i="9"/>
  <c r="T1414" i="9"/>
  <c r="T1398" i="9"/>
  <c r="T1382" i="9"/>
  <c r="T1366" i="9"/>
  <c r="T1997" i="9"/>
  <c r="T1981" i="9"/>
  <c r="T1965" i="9"/>
  <c r="T1949" i="9"/>
  <c r="T1933" i="9"/>
  <c r="T1917" i="9"/>
  <c r="T1901" i="9"/>
  <c r="T1885" i="9"/>
  <c r="T1869" i="9"/>
  <c r="T1853" i="9"/>
  <c r="T1837" i="9"/>
  <c r="T1821" i="9"/>
  <c r="T1805" i="9"/>
  <c r="T1789" i="9"/>
  <c r="T1350" i="9"/>
  <c r="T1334" i="9"/>
  <c r="T1318" i="9"/>
  <c r="T1302" i="9"/>
  <c r="T1286" i="9"/>
  <c r="T1270" i="9"/>
  <c r="T1254" i="9"/>
  <c r="T1238" i="9"/>
  <c r="T1222" i="9"/>
  <c r="T1206" i="9"/>
  <c r="T1190" i="9"/>
  <c r="T1174" i="9"/>
  <c r="T1158" i="9"/>
  <c r="T1142" i="9"/>
  <c r="T1126" i="9"/>
  <c r="T1110" i="9"/>
  <c r="T1094" i="9"/>
  <c r="T1078" i="9"/>
  <c r="T1062" i="9"/>
  <c r="T1046" i="9"/>
  <c r="T1030" i="9"/>
  <c r="T1014" i="9"/>
  <c r="T998" i="9"/>
  <c r="T982" i="9"/>
  <c r="T966" i="9"/>
  <c r="T950" i="9"/>
  <c r="T901" i="9"/>
  <c r="T885" i="9"/>
  <c r="T869" i="9"/>
  <c r="T853" i="9"/>
  <c r="T837" i="9"/>
  <c r="T821" i="9"/>
  <c r="T805" i="9"/>
  <c r="T789" i="9"/>
  <c r="T773" i="9"/>
  <c r="T757" i="9"/>
  <c r="T741" i="9"/>
  <c r="T725" i="9"/>
  <c r="T709" i="9"/>
  <c r="T693" i="9"/>
  <c r="T677" i="9"/>
  <c r="T661" i="9"/>
  <c r="T645" i="9"/>
  <c r="T629" i="9"/>
  <c r="T613" i="9"/>
  <c r="T597" i="9"/>
  <c r="T581" i="9"/>
  <c r="T565" i="9"/>
  <c r="T549" i="9"/>
  <c r="T533" i="9"/>
  <c r="T517" i="9"/>
  <c r="T501" i="9"/>
  <c r="T485" i="9"/>
  <c r="T469" i="9"/>
  <c r="T453" i="9"/>
  <c r="T437" i="9"/>
  <c r="T421" i="9"/>
  <c r="T405" i="9"/>
  <c r="T389" i="9"/>
  <c r="T373" i="9"/>
  <c r="T357" i="9"/>
  <c r="T341" i="9"/>
  <c r="T325" i="9"/>
  <c r="T309" i="9"/>
  <c r="T293" i="9"/>
  <c r="T277" i="9"/>
  <c r="T261" i="9"/>
  <c r="T245" i="9"/>
  <c r="T229" i="9"/>
  <c r="T213" i="9"/>
  <c r="T197" i="9"/>
  <c r="T181" i="9"/>
  <c r="T165" i="9"/>
  <c r="T149" i="9"/>
  <c r="T133" i="9"/>
  <c r="T117" i="9"/>
  <c r="T101" i="9"/>
  <c r="T85" i="9"/>
  <c r="T69" i="9"/>
  <c r="T53" i="9"/>
  <c r="T37" i="9"/>
  <c r="T21" i="9"/>
  <c r="T5" i="9"/>
  <c r="T928" i="9"/>
  <c r="T912" i="9"/>
  <c r="U76" i="9"/>
  <c r="U60" i="9"/>
  <c r="U44" i="9"/>
  <c r="U28" i="9"/>
  <c r="U12" i="9"/>
  <c r="U903" i="9"/>
  <c r="U887" i="9"/>
  <c r="U871" i="9"/>
  <c r="U855" i="9"/>
  <c r="U839" i="9"/>
  <c r="U823" i="9"/>
  <c r="U807" i="9"/>
  <c r="U791" i="9"/>
  <c r="U775" i="9"/>
  <c r="U759" i="9"/>
  <c r="U743" i="9"/>
  <c r="U727" i="9"/>
  <c r="U711" i="9"/>
  <c r="U695" i="9"/>
  <c r="U679" i="9"/>
  <c r="U663" i="9"/>
  <c r="U647" i="9"/>
  <c r="U631" i="9"/>
  <c r="U583" i="9"/>
  <c r="U535" i="9"/>
  <c r="U487" i="9"/>
  <c r="U439" i="9"/>
  <c r="U359" i="9"/>
  <c r="U311" i="9"/>
  <c r="AB880" i="9"/>
  <c r="AG953" i="9"/>
  <c r="T1015" i="9"/>
  <c r="T214" i="9"/>
  <c r="U608" i="9"/>
  <c r="N1445" i="9"/>
  <c r="N614" i="9"/>
  <c r="O1909" i="9"/>
  <c r="O1124" i="9"/>
  <c r="U1508" i="9"/>
  <c r="AB254" i="9"/>
  <c r="V574" i="9"/>
  <c r="V670" i="9"/>
  <c r="V766" i="9"/>
  <c r="V862" i="9"/>
  <c r="G1968" i="9"/>
  <c r="G1516" i="9"/>
  <c r="G1186" i="9"/>
  <c r="G994" i="9"/>
  <c r="G1353" i="9"/>
  <c r="G1749" i="9"/>
  <c r="V1909" i="9"/>
  <c r="V1717" i="9"/>
  <c r="V1525" i="9"/>
  <c r="V1333" i="9"/>
  <c r="V1142" i="9"/>
  <c r="AH1847" i="9"/>
  <c r="AH1655" i="9"/>
  <c r="AH1463" i="9"/>
  <c r="AH1189" i="9"/>
  <c r="AH997" i="9"/>
  <c r="AC63" i="9"/>
  <c r="O136" i="9"/>
  <c r="O200" i="9"/>
  <c r="O264" i="9"/>
  <c r="AB985" i="9"/>
  <c r="AB1823" i="9"/>
  <c r="AB1567" i="9"/>
  <c r="AB1375" i="9"/>
  <c r="AB1183" i="9"/>
  <c r="AC1700" i="9"/>
  <c r="AC1508" i="9"/>
  <c r="AC1963" i="9"/>
  <c r="AC1253" i="9"/>
  <c r="AC1053" i="9"/>
  <c r="AC1286" i="9"/>
  <c r="O356" i="9"/>
  <c r="AC481" i="9"/>
  <c r="AC661" i="9"/>
  <c r="O852" i="9"/>
  <c r="AD489" i="9"/>
  <c r="O1512" i="9"/>
  <c r="U1513" i="9"/>
  <c r="U1495" i="9"/>
  <c r="G1001" i="9"/>
  <c r="V1904" i="9"/>
  <c r="V1292" i="9"/>
  <c r="AH1486" i="9"/>
  <c r="AH1064" i="9"/>
  <c r="O175" i="9"/>
  <c r="AB514" i="9"/>
  <c r="AB900" i="9"/>
  <c r="AB1642" i="9"/>
  <c r="AC1651" i="9"/>
  <c r="AC968" i="9"/>
  <c r="O463" i="9"/>
  <c r="O651" i="9"/>
  <c r="AC908" i="9"/>
  <c r="H1821" i="9"/>
  <c r="H1565" i="9"/>
  <c r="H1309" i="9"/>
  <c r="H1117" i="9"/>
  <c r="H884" i="9"/>
  <c r="H692" i="9"/>
  <c r="H500" i="9"/>
  <c r="H320" i="9"/>
  <c r="H272" i="9"/>
  <c r="H20" i="9"/>
  <c r="AG1984" i="9"/>
  <c r="AG1936" i="9"/>
  <c r="AG1888" i="9"/>
  <c r="AG1840" i="9"/>
  <c r="AG1792" i="9"/>
  <c r="AG1744" i="9"/>
  <c r="AG1696" i="9"/>
  <c r="AG1616" i="9"/>
  <c r="AG1568" i="9"/>
  <c r="AG1520" i="9"/>
  <c r="AG1472" i="9"/>
  <c r="AG1424" i="9"/>
  <c r="AG1376" i="9"/>
  <c r="AG1297" i="9"/>
  <c r="AG1249" i="9"/>
  <c r="AG1201" i="9"/>
  <c r="AG1153" i="9"/>
  <c r="AG1089" i="9"/>
  <c r="AG1041" i="9"/>
  <c r="AG959" i="9"/>
  <c r="AG849" i="9"/>
  <c r="AG801" i="9"/>
  <c r="AG737" i="9"/>
  <c r="AG673" i="9"/>
  <c r="AG625" i="9"/>
  <c r="AG577" i="9"/>
  <c r="AG529" i="9"/>
  <c r="AG481" i="9"/>
  <c r="AG433" i="9"/>
  <c r="AG385" i="9"/>
  <c r="AG337" i="9"/>
  <c r="AG289" i="9"/>
  <c r="AG930" i="9"/>
  <c r="AG242" i="9"/>
  <c r="AG194" i="9"/>
  <c r="AG146" i="9"/>
  <c r="AG98" i="9"/>
  <c r="AG50" i="9"/>
  <c r="AG997" i="9"/>
  <c r="T2002" i="9"/>
  <c r="T1730" i="9"/>
  <c r="T1682" i="9"/>
  <c r="T1634" i="9"/>
  <c r="T1586" i="9"/>
  <c r="T1538" i="9"/>
  <c r="T1490" i="9"/>
  <c r="T1442" i="9"/>
  <c r="T1394" i="9"/>
  <c r="T1362" i="9"/>
  <c r="T1961" i="9"/>
  <c r="T1913" i="9"/>
  <c r="T1881" i="9"/>
  <c r="T1833" i="9"/>
  <c r="T1785" i="9"/>
  <c r="T1314" i="9"/>
  <c r="T1266" i="9"/>
  <c r="T1218" i="9"/>
  <c r="T1170" i="9"/>
  <c r="T1122" i="9"/>
  <c r="T1058" i="9"/>
  <c r="T1026" i="9"/>
  <c r="T978" i="9"/>
  <c r="T897" i="9"/>
  <c r="T849" i="9"/>
  <c r="T801" i="9"/>
  <c r="T753" i="9"/>
  <c r="T705" i="9"/>
  <c r="T641" i="9"/>
  <c r="T577" i="9"/>
  <c r="T529" i="9"/>
  <c r="T481" i="9"/>
  <c r="T433" i="9"/>
  <c r="T385" i="9"/>
  <c r="T321" i="9"/>
  <c r="T273" i="9"/>
  <c r="T209" i="9"/>
  <c r="T161" i="9"/>
  <c r="T113" i="9"/>
  <c r="T49" i="9"/>
  <c r="T940" i="9"/>
  <c r="U72" i="9"/>
  <c r="U24" i="9"/>
  <c r="U883" i="9"/>
  <c r="U835" i="9"/>
  <c r="U787" i="9"/>
  <c r="U739" i="9"/>
  <c r="U675" i="9"/>
  <c r="U611" i="9"/>
  <c r="U563" i="9"/>
  <c r="U515" i="9"/>
  <c r="U467" i="9"/>
  <c r="U419" i="9"/>
  <c r="U371" i="9"/>
  <c r="U323" i="9"/>
  <c r="AH1304" i="9"/>
  <c r="AD286" i="9"/>
  <c r="AD350" i="9"/>
  <c r="AD414" i="9"/>
  <c r="AD478" i="9"/>
  <c r="AD542" i="9"/>
  <c r="AD606" i="9"/>
  <c r="AD670" i="9"/>
  <c r="AD734" i="9"/>
  <c r="AD798" i="9"/>
  <c r="AD862" i="9"/>
  <c r="AE1053" i="9"/>
  <c r="AE991" i="9"/>
  <c r="AE905" i="9"/>
  <c r="AE889" i="9"/>
  <c r="AE873" i="9"/>
  <c r="AE857" i="9"/>
  <c r="AE841" i="9"/>
  <c r="AE825" i="9"/>
  <c r="AE809" i="9"/>
  <c r="AE793" i="9"/>
  <c r="AE777" i="9"/>
  <c r="AE761" i="9"/>
  <c r="AE745" i="9"/>
  <c r="AE729" i="9"/>
  <c r="AE713" i="9"/>
  <c r="AE697" i="9"/>
  <c r="AE681" i="9"/>
  <c r="AE665" i="9"/>
  <c r="AE649" i="9"/>
  <c r="AE633" i="9"/>
  <c r="AE617" i="9"/>
  <c r="AE601" i="9"/>
  <c r="AE585" i="9"/>
  <c r="AE569" i="9"/>
  <c r="AE553" i="9"/>
  <c r="AE537" i="9"/>
  <c r="AE521" i="9"/>
  <c r="AE505" i="9"/>
  <c r="AE489" i="9"/>
  <c r="AE473" i="9"/>
  <c r="AE457" i="9"/>
  <c r="AE441" i="9"/>
  <c r="AE425" i="9"/>
  <c r="AE409" i="9"/>
  <c r="AE393" i="9"/>
  <c r="AE377" i="9"/>
  <c r="AE361" i="9"/>
  <c r="AE345" i="9"/>
  <c r="AE329" i="9"/>
  <c r="AE313" i="9"/>
  <c r="AE297" i="9"/>
  <c r="AE281" i="9"/>
  <c r="AE1092" i="9"/>
  <c r="AE1028" i="9"/>
  <c r="AE962" i="9"/>
  <c r="AE931" i="9"/>
  <c r="AE915" i="9"/>
  <c r="AE230" i="9"/>
  <c r="AE166" i="9"/>
  <c r="AE102" i="9"/>
  <c r="AE38" i="9"/>
  <c r="AE237" i="9"/>
  <c r="AE173" i="9"/>
  <c r="AE109" i="9"/>
  <c r="AE45" i="9"/>
  <c r="AE248" i="9"/>
  <c r="AE184" i="9"/>
  <c r="AE120" i="9"/>
  <c r="AE56" i="9"/>
  <c r="AE259" i="9"/>
  <c r="AE175" i="9"/>
  <c r="AE83" i="9"/>
  <c r="AE223" i="9"/>
  <c r="AD7" i="9"/>
  <c r="AD71" i="9"/>
  <c r="AD135" i="9"/>
  <c r="AD199" i="9"/>
  <c r="AD263" i="9"/>
  <c r="AD1516" i="9"/>
  <c r="AD1772" i="9"/>
  <c r="AD1335" i="9"/>
  <c r="AD1605" i="9"/>
  <c r="AD1438" i="9"/>
  <c r="AD1694" i="9"/>
  <c r="AD952" i="9"/>
  <c r="AD1016" i="9"/>
  <c r="AD1080" i="9"/>
  <c r="AD1144" i="9"/>
  <c r="AD1208" i="9"/>
  <c r="AD1272" i="9"/>
  <c r="AD1607" i="9"/>
  <c r="AD1799" i="9"/>
  <c r="AD1863" i="9"/>
  <c r="AD1927" i="9"/>
  <c r="AD1991" i="9"/>
  <c r="H1130" i="9"/>
  <c r="H1194" i="9"/>
  <c r="H1258" i="9"/>
  <c r="H1322" i="9"/>
  <c r="H1386" i="9"/>
  <c r="H1450" i="9"/>
  <c r="H1514" i="9"/>
  <c r="H1578" i="9"/>
  <c r="H1642" i="9"/>
  <c r="H1706" i="9"/>
  <c r="H1770" i="9"/>
  <c r="H1834" i="9"/>
  <c r="H1898" i="9"/>
  <c r="H1962" i="9"/>
  <c r="AD897" i="9"/>
  <c r="AD122" i="9"/>
  <c r="AD266" i="9"/>
  <c r="AD1294" i="9"/>
  <c r="AD1370" i="9"/>
  <c r="AD951" i="9"/>
  <c r="AD1091" i="9"/>
  <c r="AD1199" i="9"/>
  <c r="AD1603" i="9"/>
  <c r="AD1874" i="9"/>
  <c r="AD279" i="9"/>
  <c r="AD343" i="9"/>
  <c r="AD407" i="9"/>
  <c r="AD471" i="9"/>
  <c r="AD535" i="9"/>
  <c r="AD599" i="9"/>
  <c r="AD663" i="9"/>
  <c r="AD727" i="9"/>
  <c r="AD791" i="9"/>
  <c r="AD855" i="9"/>
  <c r="AD12" i="9"/>
  <c r="AD76" i="9"/>
  <c r="AD140" i="9"/>
  <c r="AD204" i="9"/>
  <c r="AD268" i="9"/>
  <c r="AD1536" i="9"/>
  <c r="AD1276" i="9"/>
  <c r="AD1369" i="9"/>
  <c r="AD1625" i="9"/>
  <c r="AD1458" i="9"/>
  <c r="AD1714" i="9"/>
  <c r="AD957" i="9"/>
  <c r="AD1021" i="9"/>
  <c r="AD1085" i="9"/>
  <c r="AD1149" i="9"/>
  <c r="AD1213" i="9"/>
  <c r="AD1371" i="9"/>
  <c r="AD1627" i="9"/>
  <c r="AD1804" i="9"/>
  <c r="AD1868" i="9"/>
  <c r="AD1932" i="9"/>
  <c r="AD1996" i="9"/>
  <c r="H1044" i="9"/>
  <c r="H1155" i="9"/>
  <c r="H1219" i="9"/>
  <c r="H1283" i="9"/>
  <c r="H1347" i="9"/>
  <c r="H1411" i="9"/>
  <c r="H1475" i="9"/>
  <c r="H1539" i="9"/>
  <c r="H1603" i="9"/>
  <c r="H1667" i="9"/>
  <c r="H1731" i="9"/>
  <c r="H1795" i="9"/>
  <c r="H1859" i="9"/>
  <c r="H1923" i="9"/>
  <c r="H1987" i="9"/>
  <c r="AD90" i="9"/>
  <c r="AD210" i="9"/>
  <c r="AD1496" i="9"/>
  <c r="AD1318" i="9"/>
  <c r="AD1729" i="9"/>
  <c r="AD1754" i="9"/>
  <c r="AD1019" i="9"/>
  <c r="AD1167" i="9"/>
  <c r="AD1395" i="9"/>
  <c r="AD1802" i="9"/>
  <c r="AD1918" i="9"/>
  <c r="E3" i="11"/>
  <c r="V1086" i="9"/>
  <c r="V1022" i="9"/>
  <c r="V958" i="9"/>
  <c r="V220" i="9"/>
  <c r="V156" i="9"/>
  <c r="V92" i="9"/>
  <c r="V28" i="9"/>
  <c r="V231" i="9"/>
  <c r="V167" i="9"/>
  <c r="V103" i="9"/>
  <c r="V39" i="9"/>
  <c r="V238" i="9"/>
  <c r="V174" i="9"/>
  <c r="V110" i="9"/>
  <c r="V46" i="9"/>
  <c r="V245" i="9"/>
  <c r="V97" i="9"/>
  <c r="V197" i="9"/>
  <c r="V85" i="9"/>
  <c r="AD288" i="9"/>
  <c r="AD352" i="9"/>
  <c r="AD416" i="9"/>
  <c r="AD480" i="9"/>
  <c r="AD544" i="9"/>
  <c r="AD608" i="9"/>
  <c r="AD672" i="9"/>
  <c r="AD736" i="9"/>
  <c r="AD800" i="9"/>
  <c r="AD864" i="9"/>
  <c r="AD21" i="9"/>
  <c r="AD85" i="9"/>
  <c r="AD149" i="9"/>
  <c r="AD213" i="9"/>
  <c r="AD1345" i="9"/>
  <c r="AD1572" i="9"/>
  <c r="AD1285" i="9"/>
  <c r="AD1405" i="9"/>
  <c r="AD1661" i="9"/>
  <c r="AD1494" i="9"/>
  <c r="AD1750" i="9"/>
  <c r="AD966" i="9"/>
  <c r="AD1030" i="9"/>
  <c r="AD1094" i="9"/>
  <c r="AD1158" i="9"/>
  <c r="AD1222" i="9"/>
  <c r="AD1407" i="9"/>
  <c r="AD1663" i="9"/>
  <c r="AD1813" i="9"/>
  <c r="AD1877" i="9"/>
  <c r="AD1941" i="9"/>
  <c r="O86" i="9"/>
  <c r="O70" i="9"/>
  <c r="O54" i="9"/>
  <c r="O38" i="9"/>
  <c r="O22" i="9"/>
  <c r="O6" i="9"/>
  <c r="H1248" i="9"/>
  <c r="H1312" i="9"/>
  <c r="H1376" i="9"/>
  <c r="H1440" i="9"/>
  <c r="H1504" i="9"/>
  <c r="H1568" i="9"/>
  <c r="H1632" i="9"/>
  <c r="H1696" i="9"/>
  <c r="H1760" i="9"/>
  <c r="H1824" i="9"/>
  <c r="H1888" i="9"/>
  <c r="H1952" i="9"/>
  <c r="H1063" i="9"/>
  <c r="H1327" i="9"/>
  <c r="H1599" i="9"/>
  <c r="H1871" i="9"/>
  <c r="AD202" i="9"/>
  <c r="AD923" i="9"/>
  <c r="AD1826" i="9"/>
  <c r="V224" i="9"/>
  <c r="V235" i="9"/>
  <c r="V242" i="9"/>
  <c r="V189" i="9"/>
  <c r="AD316" i="9"/>
  <c r="AD572" i="9"/>
  <c r="AD828" i="9"/>
  <c r="AD177" i="9"/>
  <c r="AD1313" i="9"/>
  <c r="AD914" i="9"/>
  <c r="AD1186" i="9"/>
  <c r="AD1825" i="9"/>
  <c r="O67" i="9"/>
  <c r="H1212" i="9"/>
  <c r="H1436" i="9"/>
  <c r="H1676" i="9"/>
  <c r="H1932" i="9"/>
  <c r="AD290" i="9"/>
  <c r="AD354" i="9"/>
  <c r="AD418" i="9"/>
  <c r="AD482" i="9"/>
  <c r="AD546" i="9"/>
  <c r="AD610" i="9"/>
  <c r="AD674" i="9"/>
  <c r="AD738" i="9"/>
  <c r="AD802" i="9"/>
  <c r="AD866" i="9"/>
  <c r="AE1049" i="9"/>
  <c r="AE987" i="9"/>
  <c r="AE904" i="9"/>
  <c r="AE888" i="9"/>
  <c r="AE872" i="9"/>
  <c r="AE856" i="9"/>
  <c r="AE840" i="9"/>
  <c r="AE824" i="9"/>
  <c r="AE808" i="9"/>
  <c r="AE792" i="9"/>
  <c r="AE776" i="9"/>
  <c r="AE760" i="9"/>
  <c r="AE744" i="9"/>
  <c r="AE728" i="9"/>
  <c r="AE712" i="9"/>
  <c r="AE696" i="9"/>
  <c r="AE680" i="9"/>
  <c r="AE664" i="9"/>
  <c r="AE648" i="9"/>
  <c r="AE632" i="9"/>
  <c r="AE616" i="9"/>
  <c r="AE600" i="9"/>
  <c r="AE584" i="9"/>
  <c r="AE568" i="9"/>
  <c r="AE552" i="9"/>
  <c r="AE536" i="9"/>
  <c r="AE520" i="9"/>
  <c r="AE504" i="9"/>
  <c r="AE488" i="9"/>
  <c r="AE472" i="9"/>
  <c r="AE456" i="9"/>
  <c r="AE440" i="9"/>
  <c r="AE424" i="9"/>
  <c r="AE408" i="9"/>
  <c r="AE392" i="9"/>
  <c r="AE376" i="9"/>
  <c r="AE360" i="9"/>
  <c r="AE344" i="9"/>
  <c r="AE328" i="9"/>
  <c r="AE312" i="9"/>
  <c r="AE296" i="9"/>
  <c r="AE280" i="9"/>
  <c r="AE1088" i="9"/>
  <c r="AE1024" i="9"/>
  <c r="AE958" i="9"/>
  <c r="AE930" i="9"/>
  <c r="AE914" i="9"/>
  <c r="AE226" i="9"/>
  <c r="AE162" i="9"/>
  <c r="AE98" i="9"/>
  <c r="AE34" i="9"/>
  <c r="AE233" i="9"/>
  <c r="AE169" i="9"/>
  <c r="AE105" i="9"/>
  <c r="AE41" i="9"/>
  <c r="AE244" i="9"/>
  <c r="AE180" i="9"/>
  <c r="AE116" i="9"/>
  <c r="AE52" i="9"/>
  <c r="AE255" i="9"/>
  <c r="AE171" i="9"/>
  <c r="AE79" i="9"/>
  <c r="AE199" i="9"/>
  <c r="AD11" i="9"/>
  <c r="AD75" i="9"/>
  <c r="AD139" i="9"/>
  <c r="AD203" i="9"/>
  <c r="AD267" i="9"/>
  <c r="AD1532" i="9"/>
  <c r="AD1275" i="9"/>
  <c r="AD1365" i="9"/>
  <c r="AD1621" i="9"/>
  <c r="AD1454" i="9"/>
  <c r="AD1710" i="9"/>
  <c r="AD956" i="9"/>
  <c r="AD1020" i="9"/>
  <c r="AD1084" i="9"/>
  <c r="AD1148" i="9"/>
  <c r="AD1212" i="9"/>
  <c r="AD1367" i="9"/>
  <c r="AD1623" i="9"/>
  <c r="AD1803" i="9"/>
  <c r="AD1867" i="9"/>
  <c r="AD1931" i="9"/>
  <c r="AD1995" i="9"/>
  <c r="H1118" i="9"/>
  <c r="H1182" i="9"/>
  <c r="H1246" i="9"/>
  <c r="H1310" i="9"/>
  <c r="H1374" i="9"/>
  <c r="H1438" i="9"/>
  <c r="H1502" i="9"/>
  <c r="H1566" i="9"/>
  <c r="H1630" i="9"/>
  <c r="H1694" i="9"/>
  <c r="H1758" i="9"/>
  <c r="H1822" i="9"/>
  <c r="H1886" i="9"/>
  <c r="H1950" i="9"/>
  <c r="AD885" i="9"/>
  <c r="AD94" i="9"/>
  <c r="AD238" i="9"/>
  <c r="AD1752" i="9"/>
  <c r="AD1681" i="9"/>
  <c r="AD927" i="9"/>
  <c r="AD1067" i="9"/>
  <c r="AD1171" i="9"/>
  <c r="AD1507" i="9"/>
  <c r="AD1850" i="9"/>
  <c r="AD1994" i="9"/>
  <c r="AD331" i="9"/>
  <c r="AD395" i="9"/>
  <c r="AD459" i="9"/>
  <c r="AD523" i="9"/>
  <c r="AD587" i="9"/>
  <c r="AD651" i="9"/>
  <c r="AD715" i="9"/>
  <c r="AD779" i="9"/>
  <c r="AD843" i="9"/>
  <c r="AD907" i="9"/>
  <c r="AD64" i="9"/>
  <c r="AD128" i="9"/>
  <c r="AD192" i="9"/>
  <c r="AD256" i="9"/>
  <c r="AD1488" i="9"/>
  <c r="AD1744" i="9"/>
  <c r="AD1328" i="9"/>
  <c r="AD1577" i="9"/>
  <c r="AD1410" i="9"/>
  <c r="AD1666" i="9"/>
  <c r="AD945" i="9"/>
  <c r="AD1009" i="9"/>
  <c r="AD1073" i="9"/>
  <c r="AD1137" i="9"/>
  <c r="AD1201" i="9"/>
  <c r="AD1265" i="9"/>
  <c r="AD1579" i="9"/>
  <c r="AD1792" i="9"/>
  <c r="AD1856" i="9"/>
  <c r="AD1920" i="9"/>
  <c r="AD1984" i="9"/>
  <c r="H995" i="9"/>
  <c r="H1143" i="9"/>
  <c r="H1207" i="9"/>
  <c r="H1271" i="9"/>
  <c r="H1335" i="9"/>
  <c r="H1399" i="9"/>
  <c r="H1463" i="9"/>
  <c r="H1527" i="9"/>
  <c r="H1591" i="9"/>
  <c r="H1655" i="9"/>
  <c r="H1719" i="9"/>
  <c r="H1783" i="9"/>
  <c r="H1847" i="9"/>
  <c r="H1911" i="9"/>
  <c r="H1975" i="9"/>
  <c r="AD70" i="9"/>
  <c r="AD186" i="9"/>
  <c r="AD1416" i="9"/>
  <c r="AD1298" i="9"/>
  <c r="AD1633" i="9"/>
  <c r="AD1658" i="9"/>
  <c r="AD999" i="9"/>
  <c r="AD1147" i="9"/>
  <c r="AD1259" i="9"/>
  <c r="AD1778" i="9"/>
  <c r="AD1898" i="9"/>
  <c r="L5" i="11"/>
  <c r="V1082" i="9"/>
  <c r="V1018" i="9"/>
  <c r="V954" i="9"/>
  <c r="V216" i="9"/>
  <c r="V152" i="9"/>
  <c r="V88" i="9"/>
  <c r="V24" i="9"/>
  <c r="V227" i="9"/>
  <c r="V163" i="9"/>
  <c r="V99" i="9"/>
  <c r="V35" i="9"/>
  <c r="V234" i="9"/>
  <c r="V170" i="9"/>
  <c r="V106" i="9"/>
  <c r="V42" i="9"/>
  <c r="V233" i="9"/>
  <c r="V89" i="9"/>
  <c r="V185" i="9"/>
  <c r="V81" i="9"/>
  <c r="AD292" i="9"/>
  <c r="AD356" i="9"/>
  <c r="AD420" i="9"/>
  <c r="AD484" i="9"/>
  <c r="AD548" i="9"/>
  <c r="AD612" i="9"/>
  <c r="AD676" i="9"/>
  <c r="AD740" i="9"/>
  <c r="AD804" i="9"/>
  <c r="AD868" i="9"/>
  <c r="AD25" i="9"/>
  <c r="AD89" i="9"/>
  <c r="AD153" i="9"/>
  <c r="AD217" i="9"/>
  <c r="AD1349" i="9"/>
  <c r="AD1588" i="9"/>
  <c r="AD1289" i="9"/>
  <c r="AD1421" i="9"/>
  <c r="AD1677" i="9"/>
  <c r="AD1510" i="9"/>
  <c r="AD1766" i="9"/>
  <c r="AD970" i="9"/>
  <c r="AD1034" i="9"/>
  <c r="AD1098" i="9"/>
  <c r="AD1162" i="9"/>
  <c r="AD1226" i="9"/>
  <c r="AD1423" i="9"/>
  <c r="AD1679" i="9"/>
  <c r="AD1817" i="9"/>
  <c r="AD1881" i="9"/>
  <c r="AD1945" i="9"/>
  <c r="O89" i="9"/>
  <c r="O73" i="9"/>
  <c r="O57" i="9"/>
  <c r="O41" i="9"/>
  <c r="O25" i="9"/>
  <c r="O9" i="9"/>
  <c r="H1220" i="9"/>
  <c r="H1284" i="9"/>
  <c r="H1348" i="9"/>
  <c r="H1412" i="9"/>
  <c r="H1476" i="9"/>
  <c r="H1540" i="9"/>
  <c r="H1604" i="9"/>
  <c r="H1668" i="9"/>
  <c r="H1732" i="9"/>
  <c r="H1796" i="9"/>
  <c r="H1860" i="9"/>
  <c r="H1924" i="9"/>
  <c r="H1988" i="9"/>
  <c r="H1247" i="9"/>
  <c r="H1519" i="9"/>
  <c r="H1823" i="9"/>
  <c r="AD114" i="9"/>
  <c r="AD1386" i="9"/>
  <c r="AD1363" i="9"/>
  <c r="V1090" i="9"/>
  <c r="V240" i="9"/>
  <c r="V251" i="9"/>
  <c r="V258" i="9"/>
  <c r="V221" i="9"/>
  <c r="AD300" i="9"/>
  <c r="AD556" i="9"/>
  <c r="AD812" i="9"/>
  <c r="AD161" i="9"/>
  <c r="AD1297" i="9"/>
  <c r="AD930" i="9"/>
  <c r="AD1170" i="9"/>
  <c r="AD1841" i="9"/>
  <c r="O71" i="9"/>
  <c r="O3" i="9"/>
  <c r="H1468" i="9"/>
  <c r="H1724" i="9"/>
  <c r="H1980" i="9"/>
  <c r="AD310" i="9"/>
  <c r="AD374" i="9"/>
  <c r="AD438" i="9"/>
  <c r="AD502" i="9"/>
  <c r="AD566" i="9"/>
  <c r="AD630" i="9"/>
  <c r="AD694" i="9"/>
  <c r="AD758" i="9"/>
  <c r="AD822" i="9"/>
  <c r="AD886" i="9"/>
  <c r="AE1077" i="9"/>
  <c r="AE1013" i="9"/>
  <c r="AE951" i="9"/>
  <c r="AE895" i="9"/>
  <c r="AE879" i="9"/>
  <c r="AE863" i="9"/>
  <c r="AE847" i="9"/>
  <c r="AE831" i="9"/>
  <c r="AE815" i="9"/>
  <c r="AE799" i="9"/>
  <c r="AE783" i="9"/>
  <c r="AE767" i="9"/>
  <c r="AE751" i="9"/>
  <c r="AE735" i="9"/>
  <c r="AE719" i="9"/>
  <c r="AE703" i="9"/>
  <c r="AE687" i="9"/>
  <c r="AE671" i="9"/>
  <c r="AE655" i="9"/>
  <c r="AE639" i="9"/>
  <c r="AE623" i="9"/>
  <c r="AE607" i="9"/>
  <c r="AE591" i="9"/>
  <c r="AE575" i="9"/>
  <c r="AE559" i="9"/>
  <c r="AE543" i="9"/>
  <c r="AE527" i="9"/>
  <c r="AE511" i="9"/>
  <c r="AE495" i="9"/>
  <c r="AE479" i="9"/>
  <c r="AE463" i="9"/>
  <c r="AE447" i="9"/>
  <c r="AE431" i="9"/>
  <c r="AE415" i="9"/>
  <c r="AE399" i="9"/>
  <c r="AE383" i="9"/>
  <c r="AE367" i="9"/>
  <c r="AE351" i="9"/>
  <c r="AE335" i="9"/>
  <c r="AE319" i="9"/>
  <c r="AE303" i="9"/>
  <c r="AE287" i="9"/>
  <c r="AE271" i="9"/>
  <c r="AE1052" i="9"/>
  <c r="AE986" i="9"/>
  <c r="AE937" i="9"/>
  <c r="AE921" i="9"/>
  <c r="AE254" i="9"/>
  <c r="AE190" i="9"/>
  <c r="AE126" i="9"/>
  <c r="AE62" i="9"/>
  <c r="AE261" i="9"/>
  <c r="AE197" i="9"/>
  <c r="AE133" i="9"/>
  <c r="AE69" i="9"/>
  <c r="AE5" i="9"/>
  <c r="AE208" i="9"/>
  <c r="AE144" i="9"/>
  <c r="AE80" i="9"/>
  <c r="AE16" i="9"/>
  <c r="AE207" i="9"/>
  <c r="AE123" i="9"/>
  <c r="AE23" i="9"/>
  <c r="AE71" i="9"/>
  <c r="AD47" i="9"/>
  <c r="AD111" i="9"/>
  <c r="AD175" i="9"/>
  <c r="AD239" i="9"/>
  <c r="AD1420" i="9"/>
  <c r="AD1676" i="9"/>
  <c r="AD1311" i="9"/>
  <c r="AD1509" i="9"/>
  <c r="AD1765" i="9"/>
  <c r="AD1598" i="9"/>
  <c r="AD928" i="9"/>
  <c r="AD992" i="9"/>
  <c r="AD1056" i="9"/>
  <c r="AD1120" i="9"/>
  <c r="AD1184" i="9"/>
  <c r="AD1248" i="9"/>
  <c r="AD1511" i="9"/>
  <c r="AD1767" i="9"/>
  <c r="AD1839" i="9"/>
  <c r="AD1903" i="9"/>
  <c r="AD1967" i="9"/>
  <c r="H1040" i="9"/>
  <c r="H1154" i="9"/>
  <c r="H1218" i="9"/>
  <c r="H1282" i="9"/>
  <c r="H1346" i="9"/>
  <c r="H1410" i="9"/>
  <c r="H1474" i="9"/>
  <c r="H1538" i="9"/>
  <c r="H1602" i="9"/>
  <c r="H1666" i="9"/>
  <c r="H1730" i="9"/>
  <c r="H1794" i="9"/>
  <c r="H1858" i="9"/>
  <c r="H1922" i="9"/>
  <c r="H1986" i="9"/>
  <c r="AD30" i="9"/>
  <c r="AD174" i="9"/>
  <c r="AD1512" i="9"/>
  <c r="AD1409" i="9"/>
  <c r="AD1594" i="9"/>
  <c r="AD1007" i="9"/>
  <c r="AD1127" i="9"/>
  <c r="AD1251" i="9"/>
  <c r="AD1790" i="9"/>
  <c r="AD1930" i="9"/>
  <c r="AD303" i="9"/>
  <c r="AD367" i="9"/>
  <c r="AD431" i="9"/>
  <c r="AD495" i="9"/>
  <c r="AD559" i="9"/>
  <c r="AD623" i="9"/>
  <c r="AD687" i="9"/>
  <c r="AD751" i="9"/>
  <c r="AD815" i="9"/>
  <c r="AD879" i="9"/>
  <c r="AD36" i="9"/>
  <c r="AD100" i="9"/>
  <c r="AD164" i="9"/>
  <c r="AD228" i="9"/>
  <c r="AD1376" i="9"/>
  <c r="AD1632" i="9"/>
  <c r="AD1300" i="9"/>
  <c r="AD1465" i="9"/>
  <c r="AD1721" i="9"/>
  <c r="AD1554" i="9"/>
  <c r="AD917" i="9"/>
  <c r="AD981" i="9"/>
  <c r="AD1045" i="9"/>
  <c r="AD1109" i="9"/>
  <c r="AD1173" i="9"/>
  <c r="AD1237" i="9"/>
  <c r="AD1467" i="9"/>
  <c r="AD1723" i="9"/>
  <c r="AD1828" i="9"/>
  <c r="AD1892" i="9"/>
  <c r="AD1956" i="9"/>
  <c r="H1047" i="9"/>
  <c r="H1115" i="9"/>
  <c r="H1179" i="9"/>
  <c r="H1243" i="9"/>
  <c r="H1307" i="9"/>
  <c r="H1371" i="9"/>
  <c r="H1435" i="9"/>
  <c r="H1499" i="9"/>
  <c r="H1563" i="9"/>
  <c r="H1627" i="9"/>
  <c r="H1691" i="9"/>
  <c r="H1755" i="9"/>
  <c r="H1819" i="9"/>
  <c r="H1883" i="9"/>
  <c r="H1947" i="9"/>
  <c r="AD3" i="9"/>
  <c r="AD106" i="9"/>
  <c r="AD226" i="9"/>
  <c r="AD1560" i="9"/>
  <c r="AD1334" i="9"/>
  <c r="AD1777" i="9"/>
  <c r="AD919" i="9"/>
  <c r="AD1035" i="9"/>
  <c r="AD1183" i="9"/>
  <c r="AD1459" i="9"/>
  <c r="AD1818" i="9"/>
  <c r="AD1934" i="9"/>
  <c r="V3" i="9"/>
  <c r="V1046" i="9"/>
  <c r="V982" i="9"/>
  <c r="V244" i="9"/>
  <c r="V180" i="9"/>
  <c r="V116" i="9"/>
  <c r="V52" i="9"/>
  <c r="V255" i="9"/>
  <c r="V191" i="9"/>
  <c r="V127" i="9"/>
  <c r="V63" i="9"/>
  <c r="V262" i="9"/>
  <c r="V198" i="9"/>
  <c r="V134" i="9"/>
  <c r="V70" i="9"/>
  <c r="V6" i="9"/>
  <c r="V133" i="9"/>
  <c r="V241" i="9"/>
  <c r="V149" i="9"/>
  <c r="V13" i="9"/>
  <c r="AD328" i="9"/>
  <c r="AD392" i="9"/>
  <c r="AD456" i="9"/>
  <c r="AD520" i="9"/>
  <c r="AD584" i="9"/>
  <c r="AD648" i="9"/>
  <c r="AD712" i="9"/>
  <c r="AD776" i="9"/>
  <c r="AD840" i="9"/>
  <c r="AD904" i="9"/>
  <c r="AD61" i="9"/>
  <c r="AD125" i="9"/>
  <c r="AD189" i="9"/>
  <c r="AD253" i="9"/>
  <c r="AD1476" i="9"/>
  <c r="AD1732" i="9"/>
  <c r="AD1325" i="9"/>
  <c r="AD1565" i="9"/>
  <c r="AD1398" i="9"/>
  <c r="AD1654" i="9"/>
  <c r="AD942" i="9"/>
  <c r="AD1006" i="9"/>
  <c r="AD1070" i="9"/>
  <c r="AD1134" i="9"/>
  <c r="AD1198" i="9"/>
  <c r="AD1262" i="9"/>
  <c r="AD1567" i="9"/>
  <c r="AD1789" i="9"/>
  <c r="AD1853" i="9"/>
  <c r="AD1917" i="9"/>
  <c r="AD1981" i="9"/>
  <c r="O80" i="9"/>
  <c r="O64" i="9"/>
  <c r="O48" i="9"/>
  <c r="O32" i="9"/>
  <c r="O16" i="9"/>
  <c r="H1192" i="9"/>
  <c r="H1256" i="9"/>
  <c r="H1320" i="9"/>
  <c r="H1384" i="9"/>
  <c r="H1448" i="9"/>
  <c r="H1512" i="9"/>
  <c r="H1576" i="9"/>
  <c r="H1640" i="9"/>
  <c r="H1704" i="9"/>
  <c r="H1768" i="9"/>
  <c r="H1832" i="9"/>
  <c r="H1896" i="9"/>
  <c r="H1960" i="9"/>
  <c r="H1092" i="9"/>
  <c r="H1359" i="9"/>
  <c r="H1583" i="9"/>
  <c r="H1839" i="9"/>
  <c r="AD142" i="9"/>
  <c r="AD1482" i="9"/>
  <c r="AD1619" i="9"/>
  <c r="V1010" i="9"/>
  <c r="V80" i="9"/>
  <c r="V91" i="9"/>
  <c r="V130" i="9"/>
  <c r="V237" i="9"/>
  <c r="AD396" i="9"/>
  <c r="AD652" i="9"/>
  <c r="AD908" i="9"/>
  <c r="AD257" i="9"/>
  <c r="AD1581" i="9"/>
  <c r="AD1010" i="9"/>
  <c r="AD1266" i="9"/>
  <c r="AD1921" i="9"/>
  <c r="O47" i="9"/>
  <c r="H1228" i="9"/>
  <c r="H1500" i="9"/>
  <c r="H1756" i="9"/>
  <c r="I2001" i="9"/>
  <c r="I1985" i="9"/>
  <c r="I1969" i="9"/>
  <c r="I1953" i="9"/>
  <c r="I1937" i="9"/>
  <c r="I1921" i="9"/>
  <c r="I1905" i="9"/>
  <c r="I1889" i="9"/>
  <c r="I1873" i="9"/>
  <c r="I1857" i="9"/>
  <c r="I1841" i="9"/>
  <c r="I1825" i="9"/>
  <c r="I1809" i="9"/>
  <c r="I1793" i="9"/>
  <c r="I1777" i="9"/>
  <c r="I1761" i="9"/>
  <c r="I1745" i="9"/>
  <c r="I1729" i="9"/>
  <c r="I1713" i="9"/>
  <c r="I1697" i="9"/>
  <c r="I1681" i="9"/>
  <c r="I1665" i="9"/>
  <c r="I1649" i="9"/>
  <c r="I1633" i="9"/>
  <c r="I1617" i="9"/>
  <c r="I1601" i="9"/>
  <c r="I1585" i="9"/>
  <c r="I1569" i="9"/>
  <c r="I1553" i="9"/>
  <c r="I1537" i="9"/>
  <c r="I1521" i="9"/>
  <c r="I1505" i="9"/>
  <c r="I1489" i="9"/>
  <c r="I1473" i="9"/>
  <c r="I1457" i="9"/>
  <c r="I1441" i="9"/>
  <c r="I1425" i="9"/>
  <c r="I1409" i="9"/>
  <c r="I1393" i="9"/>
  <c r="I1377" i="9"/>
  <c r="I1361" i="9"/>
  <c r="I1345" i="9"/>
  <c r="I1329" i="9"/>
  <c r="I1313" i="9"/>
  <c r="I1297" i="9"/>
  <c r="I1281" i="9"/>
  <c r="I1265" i="9"/>
  <c r="I1249" i="9"/>
  <c r="I1233" i="9"/>
  <c r="I1217" i="9"/>
  <c r="I1201" i="9"/>
  <c r="I1185" i="9"/>
  <c r="I1169" i="9"/>
  <c r="I1153" i="9"/>
  <c r="I1137" i="9"/>
  <c r="I1121" i="9"/>
  <c r="I1105" i="9"/>
  <c r="I1089" i="9"/>
  <c r="I1073" i="9"/>
  <c r="I1057" i="9"/>
  <c r="I1041" i="9"/>
  <c r="I1025" i="9"/>
  <c r="I1009" i="9"/>
  <c r="I958" i="9"/>
  <c r="I953" i="9"/>
  <c r="I930" i="9"/>
  <c r="I914" i="9"/>
  <c r="I898" i="9"/>
  <c r="I882" i="9"/>
  <c r="I866" i="9"/>
  <c r="I850" i="9"/>
  <c r="I834" i="9"/>
  <c r="I818" i="9"/>
  <c r="I802" i="9"/>
  <c r="I786" i="9"/>
  <c r="I770" i="9"/>
  <c r="I754" i="9"/>
  <c r="I738" i="9"/>
  <c r="I722" i="9"/>
  <c r="I706" i="9"/>
  <c r="I690" i="9"/>
  <c r="I674" i="9"/>
  <c r="I658" i="9"/>
  <c r="I642" i="9"/>
  <c r="I626" i="9"/>
  <c r="I610" i="9"/>
  <c r="I594" i="9"/>
  <c r="I578" i="9"/>
  <c r="I562" i="9"/>
  <c r="I546" i="9"/>
  <c r="I530" i="9"/>
  <c r="I514" i="9"/>
  <c r="I498" i="9"/>
  <c r="I482" i="9"/>
  <c r="I466" i="9"/>
  <c r="I450" i="9"/>
  <c r="I434" i="9"/>
  <c r="I418" i="9"/>
  <c r="I402" i="9"/>
  <c r="I386" i="9"/>
  <c r="I370" i="9"/>
  <c r="I354" i="9"/>
  <c r="I338" i="9"/>
  <c r="I322" i="9"/>
  <c r="I306" i="9"/>
  <c r="I290" i="9"/>
  <c r="I274" i="9"/>
  <c r="I968" i="9"/>
  <c r="I259" i="9"/>
  <c r="I243" i="9"/>
  <c r="I227" i="9"/>
  <c r="I211" i="9"/>
  <c r="I195" i="9"/>
  <c r="I179" i="9"/>
  <c r="I163" i="9"/>
  <c r="I147" i="9"/>
  <c r="I131" i="9"/>
  <c r="I115" i="9"/>
  <c r="I99" i="9"/>
  <c r="I83" i="9"/>
  <c r="I67" i="9"/>
  <c r="I51" i="9"/>
  <c r="I35" i="9"/>
  <c r="I19" i="9"/>
  <c r="I1003" i="9"/>
  <c r="D3" i="9"/>
  <c r="AD330" i="9"/>
  <c r="AD394" i="9"/>
  <c r="AD458" i="9"/>
  <c r="AD522" i="9"/>
  <c r="AD586" i="9"/>
  <c r="AD650" i="9"/>
  <c r="AD714" i="9"/>
  <c r="AD778" i="9"/>
  <c r="AD842" i="9"/>
  <c r="AD906" i="9"/>
  <c r="AE1986" i="9"/>
  <c r="AE1970" i="9"/>
  <c r="AE1954" i="9"/>
  <c r="AE1938" i="9"/>
  <c r="AE1922" i="9"/>
  <c r="AE1906" i="9"/>
  <c r="AE1890" i="9"/>
  <c r="AE1874" i="9"/>
  <c r="AE1858" i="9"/>
  <c r="AE1842" i="9"/>
  <c r="AE1826" i="9"/>
  <c r="AE1810" i="9"/>
  <c r="AE1794" i="9"/>
  <c r="AE1778" i="9"/>
  <c r="AE1762" i="9"/>
  <c r="AE1746" i="9"/>
  <c r="AE1730" i="9"/>
  <c r="AE1714" i="9"/>
  <c r="AE1698" i="9"/>
  <c r="AE1682" i="9"/>
  <c r="AE1666" i="9"/>
  <c r="AE1650" i="9"/>
  <c r="AE1634" i="9"/>
  <c r="AE1618" i="9"/>
  <c r="AE1602" i="9"/>
  <c r="AE1586" i="9"/>
  <c r="AE1570" i="9"/>
  <c r="AE1554" i="9"/>
  <c r="AE1538" i="9"/>
  <c r="AE1522" i="9"/>
  <c r="AE1506" i="9"/>
  <c r="AE1490" i="9"/>
  <c r="AE1474" i="9"/>
  <c r="AE1458" i="9"/>
  <c r="AE1442" i="9"/>
  <c r="AE1426" i="9"/>
  <c r="AE1410" i="9"/>
  <c r="AE1394" i="9"/>
  <c r="AE1378" i="9"/>
  <c r="AE1362" i="9"/>
  <c r="AE1346" i="9"/>
  <c r="AE1330" i="9"/>
  <c r="AE1314" i="9"/>
  <c r="AE1298" i="9"/>
  <c r="AE1282" i="9"/>
  <c r="AE1267" i="9"/>
  <c r="AE1251" i="9"/>
  <c r="AE1235" i="9"/>
  <c r="AE1219" i="9"/>
  <c r="AE1203" i="9"/>
  <c r="AE1187" i="9"/>
  <c r="AE1171" i="9"/>
  <c r="AE1155" i="9"/>
  <c r="AE1139" i="9"/>
  <c r="AE1123" i="9"/>
  <c r="AE1107" i="9"/>
  <c r="AE1047" i="9"/>
  <c r="AE981" i="9"/>
  <c r="AE1078" i="9"/>
  <c r="AE1014" i="9"/>
  <c r="AE952" i="9"/>
  <c r="AE1057" i="9"/>
  <c r="AE995" i="9"/>
  <c r="AE906" i="9"/>
  <c r="AE890" i="9"/>
  <c r="AE874" i="9"/>
  <c r="AE858" i="9"/>
  <c r="AE842" i="9"/>
  <c r="AE826" i="9"/>
  <c r="AE810" i="9"/>
  <c r="AE794" i="9"/>
  <c r="AE778" i="9"/>
  <c r="AE762" i="9"/>
  <c r="AE746" i="9"/>
  <c r="AE730" i="9"/>
  <c r="AE714" i="9"/>
  <c r="AE698" i="9"/>
  <c r="AE682" i="9"/>
  <c r="AE666" i="9"/>
  <c r="AE650" i="9"/>
  <c r="AE634" i="9"/>
  <c r="AE618" i="9"/>
  <c r="AE602" i="9"/>
  <c r="AE586" i="9"/>
  <c r="AE570" i="9"/>
  <c r="AE554" i="9"/>
  <c r="AE538" i="9"/>
  <c r="AE522" i="9"/>
  <c r="AE506" i="9"/>
  <c r="AE490" i="9"/>
  <c r="AE474" i="9"/>
  <c r="AE458" i="9"/>
  <c r="AE442" i="9"/>
  <c r="AE426" i="9"/>
  <c r="AE410" i="9"/>
  <c r="AE394" i="9"/>
  <c r="AE378" i="9"/>
  <c r="AE362" i="9"/>
  <c r="AE346" i="9"/>
  <c r="AE330" i="9"/>
  <c r="AE314" i="9"/>
  <c r="AE298" i="9"/>
  <c r="AE282" i="9"/>
  <c r="AE1096" i="9"/>
  <c r="AE1032" i="9"/>
  <c r="AE966" i="9"/>
  <c r="AE932" i="9"/>
  <c r="AE916" i="9"/>
  <c r="AE234" i="9"/>
  <c r="AE170" i="9"/>
  <c r="AE106" i="9"/>
  <c r="AE42" i="9"/>
  <c r="AE241" i="9"/>
  <c r="AE177" i="9"/>
  <c r="AE113" i="9"/>
  <c r="AE49" i="9"/>
  <c r="AE252" i="9"/>
  <c r="AE188" i="9"/>
  <c r="AE124" i="9"/>
  <c r="AE60" i="9"/>
  <c r="AE263" i="9"/>
  <c r="AE179" i="9"/>
  <c r="AE87" i="9"/>
  <c r="AE231" i="9"/>
  <c r="AE15" i="9"/>
  <c r="AD67" i="9"/>
  <c r="AD131" i="9"/>
  <c r="AD195" i="9"/>
  <c r="AD259" i="9"/>
  <c r="AD1500" i="9"/>
  <c r="AD1756" i="9"/>
  <c r="AD1331" i="9"/>
  <c r="AD1589" i="9"/>
  <c r="AD1422" i="9"/>
  <c r="AD1678" i="9"/>
  <c r="AD948" i="9"/>
  <c r="AD1012" i="9"/>
  <c r="AD1076" i="9"/>
  <c r="AD1140" i="9"/>
  <c r="AD1204" i="9"/>
  <c r="AD1268" i="9"/>
  <c r="AD1591" i="9"/>
  <c r="AD1795" i="9"/>
  <c r="AD1859" i="9"/>
  <c r="AD1923" i="9"/>
  <c r="AD1987" i="9"/>
  <c r="H1110" i="9"/>
  <c r="H1174" i="9"/>
  <c r="H1238" i="9"/>
  <c r="H1302" i="9"/>
  <c r="H1366" i="9"/>
  <c r="H1430" i="9"/>
  <c r="H1494" i="9"/>
  <c r="H1558" i="9"/>
  <c r="H1622" i="9"/>
  <c r="H1686" i="9"/>
  <c r="H1750" i="9"/>
  <c r="H1814" i="9"/>
  <c r="H1878" i="9"/>
  <c r="H1942" i="9"/>
  <c r="AD877" i="9"/>
  <c r="AD74" i="9"/>
  <c r="AD218" i="9"/>
  <c r="AD1672" i="9"/>
  <c r="AD1601" i="9"/>
  <c r="AD1770" i="9"/>
  <c r="AD1047" i="9"/>
  <c r="AD1155" i="9"/>
  <c r="AD1443" i="9"/>
  <c r="AD1834" i="9"/>
  <c r="AD1978" i="9"/>
  <c r="AD291" i="9"/>
  <c r="AD355" i="9"/>
  <c r="AD419" i="9"/>
  <c r="AD483" i="9"/>
  <c r="AD547" i="9"/>
  <c r="AD611" i="9"/>
  <c r="AD675" i="9"/>
  <c r="AD739" i="9"/>
  <c r="AD803" i="9"/>
  <c r="AD867" i="9"/>
  <c r="AD24" i="9"/>
  <c r="AD88" i="9"/>
  <c r="AD152" i="9"/>
  <c r="AD216" i="9"/>
  <c r="AD1348" i="9"/>
  <c r="AD1584" i="9"/>
  <c r="AD1288" i="9"/>
  <c r="AD1417" i="9"/>
  <c r="AD1673" i="9"/>
  <c r="AD1506" i="9"/>
  <c r="AD1762" i="9"/>
  <c r="AD969" i="9"/>
  <c r="AD1033" i="9"/>
  <c r="AD1097" i="9"/>
  <c r="AD1161" i="9"/>
  <c r="AD1225" i="9"/>
  <c r="AD1419" i="9"/>
  <c r="AD1675" i="9"/>
  <c r="AD1816" i="9"/>
  <c r="AD1880" i="9"/>
  <c r="AD1944" i="9"/>
  <c r="H1028" i="9"/>
  <c r="H1343" i="9"/>
  <c r="H1567" i="9"/>
  <c r="H1791" i="9"/>
  <c r="AD54" i="9"/>
  <c r="AD1473" i="9"/>
  <c r="AD1247" i="9"/>
  <c r="V994" i="9"/>
  <c r="V64" i="9"/>
  <c r="V75" i="9"/>
  <c r="V114" i="9"/>
  <c r="V205" i="9"/>
  <c r="AD412" i="9"/>
  <c r="AD668" i="9"/>
  <c r="AD17" i="9"/>
  <c r="AD1341" i="9"/>
  <c r="AD1645" i="9"/>
  <c r="AD1026" i="9"/>
  <c r="AD1391" i="9"/>
  <c r="AD1937" i="9"/>
  <c r="O43" i="9"/>
  <c r="H1244" i="9"/>
  <c r="H1516" i="9"/>
  <c r="H1772" i="9"/>
  <c r="F5" i="11"/>
  <c r="AD1478" i="9"/>
  <c r="AD1647" i="9"/>
  <c r="O27" i="9"/>
  <c r="H1308" i="9"/>
  <c r="H1836" i="9"/>
  <c r="AD718" i="9"/>
  <c r="AE893" i="9"/>
  <c r="AE845" i="9"/>
  <c r="AE797" i="9"/>
  <c r="AE733" i="9"/>
  <c r="AE685" i="9"/>
  <c r="AE637" i="9"/>
  <c r="AE589" i="9"/>
  <c r="AE525" i="9"/>
  <c r="AE477" i="9"/>
  <c r="AE445" i="9"/>
  <c r="AE397" i="9"/>
  <c r="AE349" i="9"/>
  <c r="AE301" i="9"/>
  <c r="AE1044" i="9"/>
  <c r="AE919" i="9"/>
  <c r="AE118" i="9"/>
  <c r="AE125" i="9"/>
  <c r="AE200" i="9"/>
  <c r="AE8" i="9"/>
  <c r="AE35" i="9"/>
  <c r="AD183" i="9"/>
  <c r="AD1708" i="9"/>
  <c r="AD1374" i="9"/>
  <c r="AD1000" i="9"/>
  <c r="AD1192" i="9"/>
  <c r="AD1783" i="9"/>
  <c r="AD1975" i="9"/>
  <c r="H1242" i="9"/>
  <c r="H1434" i="9"/>
  <c r="H1626" i="9"/>
  <c r="H1818" i="9"/>
  <c r="AD881" i="9"/>
  <c r="AD1704" i="9"/>
  <c r="AD1163" i="9"/>
  <c r="AD327" i="9"/>
  <c r="AD519" i="9"/>
  <c r="AD711" i="9"/>
  <c r="AD903" i="9"/>
  <c r="AD252" i="9"/>
  <c r="AD1561" i="9"/>
  <c r="AD941" i="9"/>
  <c r="AD1133" i="9"/>
  <c r="AD1563" i="9"/>
  <c r="AD1916" i="9"/>
  <c r="H1139" i="9"/>
  <c r="H1331" i="9"/>
  <c r="H1587" i="9"/>
  <c r="H1843" i="9"/>
  <c r="AD62" i="9"/>
  <c r="AD1290" i="9"/>
  <c r="AD991" i="9"/>
  <c r="AD1763" i="9"/>
  <c r="V1102" i="9"/>
  <c r="V236" i="9"/>
  <c r="V44" i="9"/>
  <c r="V119" i="9"/>
  <c r="V190" i="9"/>
  <c r="V261" i="9"/>
  <c r="V129" i="9"/>
  <c r="AD464" i="9"/>
  <c r="AD720" i="9"/>
  <c r="AD5" i="9"/>
  <c r="AD197" i="9"/>
  <c r="AD1764" i="9"/>
  <c r="AD1430" i="9"/>
  <c r="AD1014" i="9"/>
  <c r="AD1078" i="9"/>
  <c r="AD1270" i="9"/>
  <c r="AD1861" i="9"/>
  <c r="O74" i="9"/>
  <c r="O26" i="9"/>
  <c r="H1360" i="9"/>
  <c r="H1616" i="9"/>
  <c r="H1808" i="9"/>
  <c r="H2000" i="9"/>
  <c r="H1807" i="9"/>
  <c r="AD1491" i="9"/>
  <c r="V43" i="9"/>
  <c r="AD508" i="9"/>
  <c r="AD1684" i="9"/>
  <c r="AD1711" i="9"/>
  <c r="H1388" i="9"/>
  <c r="AD274" i="9"/>
  <c r="AD466" i="9"/>
  <c r="AD658" i="9"/>
  <c r="AD850" i="9"/>
  <c r="AE892" i="9"/>
  <c r="AE828" i="9"/>
  <c r="AE764" i="9"/>
  <c r="AE716" i="9"/>
  <c r="AE668" i="9"/>
  <c r="AE604" i="9"/>
  <c r="AE540" i="9"/>
  <c r="AE492" i="9"/>
  <c r="AE428" i="9"/>
  <c r="AE364" i="9"/>
  <c r="AE316" i="9"/>
  <c r="AE1104" i="9"/>
  <c r="AE934" i="9"/>
  <c r="AE178" i="9"/>
  <c r="AE249" i="9"/>
  <c r="AE57" i="9"/>
  <c r="AE132" i="9"/>
  <c r="AE191" i="9"/>
  <c r="AE31" i="9"/>
  <c r="AD187" i="9"/>
  <c r="AD1724" i="9"/>
  <c r="AD1646" i="9"/>
  <c r="AD1132" i="9"/>
  <c r="AD1559" i="9"/>
  <c r="AD1915" i="9"/>
  <c r="H1230" i="9"/>
  <c r="H1486" i="9"/>
  <c r="H1678" i="9"/>
  <c r="H1870" i="9"/>
  <c r="AD198" i="9"/>
  <c r="AD1031" i="9"/>
  <c r="AD1814" i="9"/>
  <c r="AD379" i="9"/>
  <c r="AD635" i="9"/>
  <c r="AD827" i="9"/>
  <c r="AD112" i="9"/>
  <c r="AD1680" i="9"/>
  <c r="AD1602" i="9"/>
  <c r="AD1121" i="9"/>
  <c r="AD1515" i="9"/>
  <c r="AD1968" i="9"/>
  <c r="H1191" i="9"/>
  <c r="H1383" i="9"/>
  <c r="H1575" i="9"/>
  <c r="H1767" i="9"/>
  <c r="H1959" i="9"/>
  <c r="AD1346" i="9"/>
  <c r="AD1546" i="9"/>
  <c r="AD1231" i="9"/>
  <c r="AD1667" i="9"/>
  <c r="V1098" i="9"/>
  <c r="V232" i="9"/>
  <c r="V243" i="9"/>
  <c r="V51" i="9"/>
  <c r="V122" i="9"/>
  <c r="V109" i="9"/>
  <c r="AD270" i="9"/>
  <c r="AD468" i="9"/>
  <c r="AD660" i="9"/>
  <c r="AD9" i="9"/>
  <c r="AD201" i="9"/>
  <c r="AD1273" i="9"/>
  <c r="AD1446" i="9"/>
  <c r="AD1018" i="9"/>
  <c r="AD1210" i="9"/>
  <c r="AD1801" i="9"/>
  <c r="AD1993" i="9"/>
  <c r="O45" i="9"/>
  <c r="O13" i="9"/>
  <c r="H1268" i="9"/>
  <c r="H1460" i="9"/>
  <c r="H1652" i="9"/>
  <c r="H1844" i="9"/>
  <c r="H1183" i="9"/>
  <c r="AD275" i="9"/>
  <c r="V978" i="9"/>
  <c r="V59" i="9"/>
  <c r="AD492" i="9"/>
  <c r="AD1620" i="9"/>
  <c r="AD1775" i="9"/>
  <c r="H1404" i="9"/>
  <c r="AD294" i="9"/>
  <c r="AD486" i="9"/>
  <c r="AD678" i="9"/>
  <c r="AD870" i="9"/>
  <c r="AE967" i="9"/>
  <c r="AE867" i="9"/>
  <c r="AE819" i="9"/>
  <c r="AE771" i="9"/>
  <c r="AE739" i="9"/>
  <c r="AE707" i="9"/>
  <c r="AE659" i="9"/>
  <c r="AE595" i="9"/>
  <c r="AE531" i="9"/>
  <c r="AE483" i="9"/>
  <c r="AE435" i="9"/>
  <c r="AE371" i="9"/>
  <c r="AE323" i="9"/>
  <c r="AE275" i="9"/>
  <c r="AE941" i="9"/>
  <c r="AE206" i="9"/>
  <c r="AE213" i="9"/>
  <c r="AE21" i="9"/>
  <c r="AE32" i="9"/>
  <c r="AE55" i="9"/>
  <c r="AD95" i="9"/>
  <c r="AD1356" i="9"/>
  <c r="AD1445" i="9"/>
  <c r="AD976" i="9"/>
  <c r="AD1232" i="9"/>
  <c r="AD1823" i="9"/>
  <c r="H975" i="9"/>
  <c r="H1266" i="9"/>
  <c r="H1458" i="9"/>
  <c r="H1650" i="9"/>
  <c r="H1842" i="9"/>
  <c r="AD905" i="9"/>
  <c r="AD1310" i="9"/>
  <c r="AD971" i="9"/>
  <c r="AD1215" i="9"/>
  <c r="AD287" i="9"/>
  <c r="AD479" i="9"/>
  <c r="AD671" i="9"/>
  <c r="AD20" i="9"/>
  <c r="AD1344" i="9"/>
  <c r="AD1401" i="9"/>
  <c r="AD1746" i="9"/>
  <c r="AD1093" i="9"/>
  <c r="AD1403" i="9"/>
  <c r="AD1876" i="9"/>
  <c r="H1076" i="9"/>
  <c r="H1291" i="9"/>
  <c r="H1483" i="9"/>
  <c r="H1675" i="9"/>
  <c r="H1867" i="9"/>
  <c r="AD78" i="9"/>
  <c r="AD1306" i="9"/>
  <c r="AD1003" i="9"/>
  <c r="AD1786" i="9"/>
  <c r="V1062" i="9"/>
  <c r="V132" i="9"/>
  <c r="V207" i="9"/>
  <c r="V15" i="9"/>
  <c r="V86" i="9"/>
  <c r="V49" i="9"/>
  <c r="AD312" i="9"/>
  <c r="AD504" i="9"/>
  <c r="AD696" i="9"/>
  <c r="AD888" i="9"/>
  <c r="AD45" i="9"/>
  <c r="AD237" i="9"/>
  <c r="AD1309" i="9"/>
  <c r="AD1590" i="9"/>
  <c r="AD1182" i="9"/>
  <c r="AD1759" i="9"/>
  <c r="AD1965" i="9"/>
  <c r="O52" i="9"/>
  <c r="O4" i="9"/>
  <c r="H1368" i="9"/>
  <c r="H1560" i="9"/>
  <c r="H1752" i="9"/>
  <c r="H1944" i="9"/>
  <c r="H1551" i="9"/>
  <c r="AD1585" i="9"/>
  <c r="V144" i="9"/>
  <c r="V117" i="9"/>
  <c r="AD193" i="9"/>
  <c r="AD1202" i="9"/>
  <c r="O7" i="9"/>
  <c r="H1948" i="9"/>
  <c r="I1941" i="9"/>
  <c r="I1877" i="9"/>
  <c r="I1829" i="9"/>
  <c r="I1781" i="9"/>
  <c r="I1733" i="9"/>
  <c r="I1685" i="9"/>
  <c r="I1637" i="9"/>
  <c r="I1589" i="9"/>
  <c r="I1525" i="9"/>
  <c r="I1461" i="9"/>
  <c r="I1413" i="9"/>
  <c r="I1349" i="9"/>
  <c r="I1301" i="9"/>
  <c r="I1253" i="9"/>
  <c r="I1205" i="9"/>
  <c r="I1157" i="9"/>
  <c r="I1109" i="9"/>
  <c r="I1061" i="9"/>
  <c r="I1013" i="9"/>
  <c r="I918" i="9"/>
  <c r="I854" i="9"/>
  <c r="I806" i="9"/>
  <c r="I758" i="9"/>
  <c r="I710" i="9"/>
  <c r="I662" i="9"/>
  <c r="I614" i="9"/>
  <c r="I566" i="9"/>
  <c r="I518" i="9"/>
  <c r="I470" i="9"/>
  <c r="I422" i="9"/>
  <c r="I374" i="9"/>
  <c r="I326" i="9"/>
  <c r="I984" i="9"/>
  <c r="I231" i="9"/>
  <c r="I183" i="9"/>
  <c r="I135" i="9"/>
  <c r="I71" i="9"/>
  <c r="I7" i="9"/>
  <c r="AD378" i="9"/>
  <c r="AD570" i="9"/>
  <c r="AD762" i="9"/>
  <c r="AE1990" i="9"/>
  <c r="AE1942" i="9"/>
  <c r="AE1894" i="9"/>
  <c r="AE1846" i="9"/>
  <c r="AE1798" i="9"/>
  <c r="AE1750" i="9"/>
  <c r="AE1702" i="9"/>
  <c r="AE1638" i="9"/>
  <c r="AE1574" i="9"/>
  <c r="AE1526" i="9"/>
  <c r="AE1462" i="9"/>
  <c r="AE1414" i="9"/>
  <c r="AE1350" i="9"/>
  <c r="AE1302" i="9"/>
  <c r="AE1255" i="9"/>
  <c r="AE1207" i="9"/>
  <c r="AE1159" i="9"/>
  <c r="AE1063" i="9"/>
  <c r="AE1030" i="9"/>
  <c r="AE1009" i="9"/>
  <c r="AE862" i="9"/>
  <c r="AE798" i="9"/>
  <c r="AE750" i="9"/>
  <c r="AE702" i="9"/>
  <c r="AE654" i="9"/>
  <c r="AE606" i="9"/>
  <c r="AE558" i="9"/>
  <c r="AE494" i="9"/>
  <c r="AE430" i="9"/>
  <c r="AE382" i="9"/>
  <c r="AE334" i="9"/>
  <c r="AE286" i="9"/>
  <c r="AE982" i="9"/>
  <c r="AE250" i="9"/>
  <c r="AE58" i="9"/>
  <c r="AE129" i="9"/>
  <c r="AE204" i="9"/>
  <c r="AE203" i="9"/>
  <c r="AD51" i="9"/>
  <c r="AD243" i="9"/>
  <c r="AD1315" i="9"/>
  <c r="AD1614" i="9"/>
  <c r="AD996" i="9"/>
  <c r="AD1060" i="9"/>
  <c r="AD1188" i="9"/>
  <c r="AD1527" i="9"/>
  <c r="AD1843" i="9"/>
  <c r="H1056" i="9"/>
  <c r="H1286" i="9"/>
  <c r="H1414" i="9"/>
  <c r="H1542" i="9"/>
  <c r="H1670" i="9"/>
  <c r="H1798" i="9"/>
  <c r="H1926" i="9"/>
  <c r="AD38" i="9"/>
  <c r="AD1544" i="9"/>
  <c r="AD1642" i="9"/>
  <c r="AD1263" i="9"/>
  <c r="AD1798" i="9"/>
  <c r="E5" i="11"/>
  <c r="AD467" i="9"/>
  <c r="AD659" i="9"/>
  <c r="AD787" i="9"/>
  <c r="AD8" i="9"/>
  <c r="AD136" i="9"/>
  <c r="AD264" i="9"/>
  <c r="AD1776" i="9"/>
  <c r="AD1609" i="9"/>
  <c r="AD1698" i="9"/>
  <c r="AD1017" i="9"/>
  <c r="AD1145" i="9"/>
  <c r="AD1355" i="9"/>
  <c r="AD1800" i="9"/>
  <c r="AD1928" i="9"/>
  <c r="H1279" i="9"/>
  <c r="H1727" i="9"/>
  <c r="H1983" i="9"/>
  <c r="AD1103" i="9"/>
  <c r="V139" i="9"/>
  <c r="V101" i="9"/>
  <c r="AD604" i="9"/>
  <c r="AD209" i="9"/>
  <c r="AD962" i="9"/>
  <c r="AD1873" i="9"/>
  <c r="H1196" i="9"/>
  <c r="H1708" i="9"/>
  <c r="AD302" i="9"/>
  <c r="AD366" i="9"/>
  <c r="AD430" i="9"/>
  <c r="AD494" i="9"/>
  <c r="AD558" i="9"/>
  <c r="AD622" i="9"/>
  <c r="AD686" i="9"/>
  <c r="AD750" i="9"/>
  <c r="AD814" i="9"/>
  <c r="AD878" i="9"/>
  <c r="AE1037" i="9"/>
  <c r="AE975" i="9"/>
  <c r="AE901" i="9"/>
  <c r="AE885" i="9"/>
  <c r="AE869" i="9"/>
  <c r="AE853" i="9"/>
  <c r="AE837" i="9"/>
  <c r="AE821" i="9"/>
  <c r="AE805" i="9"/>
  <c r="AE789" i="9"/>
  <c r="AE773" i="9"/>
  <c r="AE757" i="9"/>
  <c r="AE741" i="9"/>
  <c r="AE725" i="9"/>
  <c r="AE709" i="9"/>
  <c r="AE693" i="9"/>
  <c r="AE677" i="9"/>
  <c r="AE661" i="9"/>
  <c r="AE645" i="9"/>
  <c r="AE629" i="9"/>
  <c r="AE613" i="9"/>
  <c r="AE597" i="9"/>
  <c r="AE581" i="9"/>
  <c r="AE565" i="9"/>
  <c r="AE549" i="9"/>
  <c r="AE533" i="9"/>
  <c r="AE517" i="9"/>
  <c r="AE501" i="9"/>
  <c r="AE485" i="9"/>
  <c r="AE469" i="9"/>
  <c r="AE453" i="9"/>
  <c r="AE437" i="9"/>
  <c r="AE421" i="9"/>
  <c r="AE405" i="9"/>
  <c r="AE389" i="9"/>
  <c r="AE373" i="9"/>
  <c r="AE357" i="9"/>
  <c r="AE341" i="9"/>
  <c r="AE325" i="9"/>
  <c r="AE309" i="9"/>
  <c r="AE293" i="9"/>
  <c r="AE277" i="9"/>
  <c r="AE1076" i="9"/>
  <c r="AE1012" i="9"/>
  <c r="AE946" i="9"/>
  <c r="AE927" i="9"/>
  <c r="AE911" i="9"/>
  <c r="AE214" i="9"/>
  <c r="AE150" i="9"/>
  <c r="AE86" i="9"/>
  <c r="AE22" i="9"/>
  <c r="AE221" i="9"/>
  <c r="AE157" i="9"/>
  <c r="AE93" i="9"/>
  <c r="AE29" i="9"/>
  <c r="AE232" i="9"/>
  <c r="AE168" i="9"/>
  <c r="AE104" i="9"/>
  <c r="AE40" i="9"/>
  <c r="AE239" i="9"/>
  <c r="AE159" i="9"/>
  <c r="AE63" i="9"/>
  <c r="AE135" i="9"/>
  <c r="AD23" i="9"/>
  <c r="AD87" i="9"/>
  <c r="AD151" i="9"/>
  <c r="AD215" i="9"/>
  <c r="AD1347" i="9"/>
  <c r="AD1580" i="9"/>
  <c r="AD1287" i="9"/>
  <c r="AD1413" i="9"/>
  <c r="AD1669" i="9"/>
  <c r="AD1502" i="9"/>
  <c r="AD1758" i="9"/>
  <c r="AD968" i="9"/>
  <c r="AD1032" i="9"/>
  <c r="AD1096" i="9"/>
  <c r="AD1160" i="9"/>
  <c r="AD1224" i="9"/>
  <c r="AD1415" i="9"/>
  <c r="AD1671" i="9"/>
  <c r="AD1815" i="9"/>
  <c r="AD1879" i="9"/>
  <c r="AD1943" i="9"/>
  <c r="H1008" i="9"/>
  <c r="H1146" i="9"/>
  <c r="H1210" i="9"/>
  <c r="H1274" i="9"/>
  <c r="H1338" i="9"/>
  <c r="H1402" i="9"/>
  <c r="H1466" i="9"/>
  <c r="H1530" i="9"/>
  <c r="H1594" i="9"/>
  <c r="H1658" i="9"/>
  <c r="H1722" i="9"/>
  <c r="H1786" i="9"/>
  <c r="H1850" i="9"/>
  <c r="H1914" i="9"/>
  <c r="H1978" i="9"/>
  <c r="AD14" i="9"/>
  <c r="AD158" i="9"/>
  <c r="AD1432" i="9"/>
  <c r="AD1330" i="9"/>
  <c r="AD1530" i="9"/>
  <c r="AD987" i="9"/>
  <c r="AD1119" i="9"/>
  <c r="AD1235" i="9"/>
  <c r="AD1747" i="9"/>
  <c r="AD1910" i="9"/>
  <c r="AD295" i="9"/>
  <c r="AD359" i="9"/>
  <c r="AD423" i="9"/>
  <c r="AD487" i="9"/>
  <c r="AD551" i="9"/>
  <c r="AD615" i="9"/>
  <c r="AD679" i="9"/>
  <c r="AD743" i="9"/>
  <c r="AD807" i="9"/>
  <c r="AD871" i="9"/>
  <c r="AD28" i="9"/>
  <c r="AD92" i="9"/>
  <c r="AD156" i="9"/>
  <c r="AD220" i="9"/>
  <c r="AD1352" i="9"/>
  <c r="AD1600" i="9"/>
  <c r="AD1292" i="9"/>
  <c r="AD1433" i="9"/>
  <c r="AD1689" i="9"/>
  <c r="AD1522" i="9"/>
  <c r="AD909" i="9"/>
  <c r="AD973" i="9"/>
  <c r="AD1037" i="9"/>
  <c r="AD1101" i="9"/>
  <c r="AD1165" i="9"/>
  <c r="AD1229" i="9"/>
  <c r="AD1435" i="9"/>
  <c r="AD1691" i="9"/>
  <c r="AD1820" i="9"/>
  <c r="AD1884" i="9"/>
  <c r="AD1948" i="9"/>
  <c r="H1015" i="9"/>
  <c r="H1107" i="9"/>
  <c r="H1171" i="9"/>
  <c r="H1235" i="9"/>
  <c r="H1299" i="9"/>
  <c r="H1363" i="9"/>
  <c r="H1427" i="9"/>
  <c r="H1491" i="9"/>
  <c r="H1555" i="9"/>
  <c r="H1619" i="9"/>
  <c r="H1683" i="9"/>
  <c r="H1747" i="9"/>
  <c r="H1811" i="9"/>
  <c r="H1875" i="9"/>
  <c r="H1939" i="9"/>
  <c r="AD271" i="9"/>
  <c r="AD118" i="9"/>
  <c r="AD242" i="9"/>
  <c r="AD1624" i="9"/>
  <c r="AD1393" i="9"/>
  <c r="AD1402" i="9"/>
  <c r="AD931" i="9"/>
  <c r="AD1051" i="9"/>
  <c r="AD1195" i="9"/>
  <c r="AD1523" i="9"/>
  <c r="AD1830" i="9"/>
  <c r="AD1946" i="9"/>
  <c r="S5" i="11"/>
  <c r="V1070" i="9"/>
  <c r="V1006" i="9"/>
  <c r="V268" i="9"/>
  <c r="V204" i="9"/>
  <c r="V140" i="9"/>
  <c r="V76" i="9"/>
  <c r="V12" i="9"/>
  <c r="V215" i="9"/>
  <c r="V151" i="9"/>
  <c r="V87" i="9"/>
  <c r="V23" i="9"/>
  <c r="V222" i="9"/>
  <c r="V158" i="9"/>
  <c r="V94" i="9"/>
  <c r="V30" i="9"/>
  <c r="V213" i="9"/>
  <c r="V57" i="9"/>
  <c r="V173" i="9"/>
  <c r="V65" i="9"/>
  <c r="AD304" i="9"/>
  <c r="AD368" i="9"/>
  <c r="AD432" i="9"/>
  <c r="AD496" i="9"/>
  <c r="AD560" i="9"/>
  <c r="AD624" i="9"/>
  <c r="AD688" i="9"/>
  <c r="AD752" i="9"/>
  <c r="AD816" i="9"/>
  <c r="AD880" i="9"/>
  <c r="AD37" i="9"/>
  <c r="AD101" i="9"/>
  <c r="AD165" i="9"/>
  <c r="AD229" i="9"/>
  <c r="AD1380" i="9"/>
  <c r="AD1636" i="9"/>
  <c r="AD1301" i="9"/>
  <c r="AD1469" i="9"/>
  <c r="AD1725" i="9"/>
  <c r="AD1558" i="9"/>
  <c r="AD918" i="9"/>
  <c r="AD982" i="9"/>
  <c r="AD1046" i="9"/>
  <c r="AD1110" i="9"/>
  <c r="AD1174" i="9"/>
  <c r="AD1238" i="9"/>
  <c r="AD1471" i="9"/>
  <c r="AD1727" i="9"/>
  <c r="AD1829" i="9"/>
  <c r="AD1893" i="9"/>
  <c r="AD1957" i="9"/>
  <c r="O82" i="9"/>
  <c r="O66" i="9"/>
  <c r="O50" i="9"/>
  <c r="O34" i="9"/>
  <c r="O18" i="9"/>
  <c r="H1200" i="9"/>
  <c r="H1264" i="9"/>
  <c r="H1328" i="9"/>
  <c r="H1392" i="9"/>
  <c r="H1456" i="9"/>
  <c r="H1520" i="9"/>
  <c r="H1584" i="9"/>
  <c r="H1648" i="9"/>
  <c r="H1712" i="9"/>
  <c r="H1776" i="9"/>
  <c r="H1840" i="9"/>
  <c r="H1904" i="9"/>
  <c r="H1968" i="9"/>
  <c r="H1135" i="9"/>
  <c r="H1407" i="9"/>
  <c r="H1679" i="9"/>
  <c r="H1935" i="9"/>
  <c r="AD1464" i="9"/>
  <c r="AD1043" i="9"/>
  <c r="AD1942" i="9"/>
  <c r="V160" i="9"/>
  <c r="V171" i="9"/>
  <c r="V162" i="9"/>
  <c r="V37" i="9"/>
  <c r="AD380" i="9"/>
  <c r="AD636" i="9"/>
  <c r="AD892" i="9"/>
  <c r="AD241" i="9"/>
  <c r="AD1453" i="9"/>
  <c r="AD978" i="9"/>
  <c r="AD1234" i="9"/>
  <c r="AD1889" i="9"/>
  <c r="O51" i="9"/>
  <c r="H1260" i="9"/>
  <c r="H1484" i="9"/>
  <c r="H1740" i="9"/>
  <c r="H1996" i="9"/>
  <c r="AD306" i="9"/>
  <c r="AD370" i="9"/>
  <c r="AD434" i="9"/>
  <c r="AD498" i="9"/>
  <c r="AD562" i="9"/>
  <c r="AD626" i="9"/>
  <c r="AD690" i="9"/>
  <c r="AD754" i="9"/>
  <c r="AD818" i="9"/>
  <c r="AD882" i="9"/>
  <c r="AE1033" i="9"/>
  <c r="AE971" i="9"/>
  <c r="AE900" i="9"/>
  <c r="AE884" i="9"/>
  <c r="AE868" i="9"/>
  <c r="AE852" i="9"/>
  <c r="AE836" i="9"/>
  <c r="AE820" i="9"/>
  <c r="AE804" i="9"/>
  <c r="AE788" i="9"/>
  <c r="AE772" i="9"/>
  <c r="AE756" i="9"/>
  <c r="AE740" i="9"/>
  <c r="AE724" i="9"/>
  <c r="AE708" i="9"/>
  <c r="AE692" i="9"/>
  <c r="AE676" i="9"/>
  <c r="AE660" i="9"/>
  <c r="AE644" i="9"/>
  <c r="AE628" i="9"/>
  <c r="AE612" i="9"/>
  <c r="AE596" i="9"/>
  <c r="AE580" i="9"/>
  <c r="AE564" i="9"/>
  <c r="AE548" i="9"/>
  <c r="AE532" i="9"/>
  <c r="AE516" i="9"/>
  <c r="AE500" i="9"/>
  <c r="AE484" i="9"/>
  <c r="AE468" i="9"/>
  <c r="AE452" i="9"/>
  <c r="AE436" i="9"/>
  <c r="AE420" i="9"/>
  <c r="AE404" i="9"/>
  <c r="AE388" i="9"/>
  <c r="AE372" i="9"/>
  <c r="AE356" i="9"/>
  <c r="AE340" i="9"/>
  <c r="AE324" i="9"/>
  <c r="AE308" i="9"/>
  <c r="AE292" i="9"/>
  <c r="AE276" i="9"/>
  <c r="AE1072" i="9"/>
  <c r="AE1008" i="9"/>
  <c r="AE942" i="9"/>
  <c r="AE926" i="9"/>
  <c r="AE910" i="9"/>
  <c r="AE210" i="9"/>
  <c r="AE146" i="9"/>
  <c r="AE82" i="9"/>
  <c r="AE18" i="9"/>
  <c r="AE217" i="9"/>
  <c r="AE153" i="9"/>
  <c r="AE89" i="9"/>
  <c r="AE25" i="9"/>
  <c r="AE228" i="9"/>
  <c r="AE164" i="9"/>
  <c r="AE100" i="9"/>
  <c r="AE36" i="9"/>
  <c r="AE235" i="9"/>
  <c r="AE155" i="9"/>
  <c r="AE59" i="9"/>
  <c r="AE131" i="9"/>
  <c r="AD27" i="9"/>
  <c r="AD91" i="9"/>
  <c r="AD155" i="9"/>
  <c r="AD219" i="9"/>
  <c r="AD1351" i="9"/>
  <c r="AD1596" i="9"/>
  <c r="AD1291" i="9"/>
  <c r="AD1429" i="9"/>
  <c r="AD1685" i="9"/>
  <c r="AD1518" i="9"/>
  <c r="AD1774" i="9"/>
  <c r="AD972" i="9"/>
  <c r="AD1036" i="9"/>
  <c r="AD1100" i="9"/>
  <c r="AD1164" i="9"/>
  <c r="AD1228" i="9"/>
  <c r="AD1431" i="9"/>
  <c r="AD1687" i="9"/>
  <c r="AD1819" i="9"/>
  <c r="AD1883" i="9"/>
  <c r="AD1947" i="9"/>
  <c r="H959" i="9"/>
  <c r="H1134" i="9"/>
  <c r="H1198" i="9"/>
  <c r="H1262" i="9"/>
  <c r="H1326" i="9"/>
  <c r="H1390" i="9"/>
  <c r="H1454" i="9"/>
  <c r="H1518" i="9"/>
  <c r="H1582" i="9"/>
  <c r="H1646" i="9"/>
  <c r="H1710" i="9"/>
  <c r="H1774" i="9"/>
  <c r="H1838" i="9"/>
  <c r="H1902" i="9"/>
  <c r="H1966" i="9"/>
  <c r="AD901" i="9"/>
  <c r="AD130" i="9"/>
  <c r="AD1342" i="9"/>
  <c r="AD1302" i="9"/>
  <c r="AD1418" i="9"/>
  <c r="AD963" i="9"/>
  <c r="AD1099" i="9"/>
  <c r="AD1207" i="9"/>
  <c r="AD1635" i="9"/>
  <c r="AD1882" i="9"/>
  <c r="AD283" i="9"/>
  <c r="AD347" i="9"/>
  <c r="AD411" i="9"/>
  <c r="AD475" i="9"/>
  <c r="AD539" i="9"/>
  <c r="AD603" i="9"/>
  <c r="AD667" i="9"/>
  <c r="AD731" i="9"/>
  <c r="AD795" i="9"/>
  <c r="AD859" i="9"/>
  <c r="AD16" i="9"/>
  <c r="AD80" i="9"/>
  <c r="AD144" i="9"/>
  <c r="AD208" i="9"/>
  <c r="AD1340" i="9"/>
  <c r="AD1552" i="9"/>
  <c r="AD1280" i="9"/>
  <c r="AD1385" i="9"/>
  <c r="AD1641" i="9"/>
  <c r="AD1474" i="9"/>
  <c r="AD1730" i="9"/>
  <c r="AD961" i="9"/>
  <c r="AD1025" i="9"/>
  <c r="AD1089" i="9"/>
  <c r="AD1153" i="9"/>
  <c r="AD1217" i="9"/>
  <c r="AD1387" i="9"/>
  <c r="AD1643" i="9"/>
  <c r="AD1808" i="9"/>
  <c r="AD1872" i="9"/>
  <c r="AD1936" i="9"/>
  <c r="AD2000" i="9"/>
  <c r="H1060" i="9"/>
  <c r="H1159" i="9"/>
  <c r="H1223" i="9"/>
  <c r="H1287" i="9"/>
  <c r="H1351" i="9"/>
  <c r="H1415" i="9"/>
  <c r="H1479" i="9"/>
  <c r="H1543" i="9"/>
  <c r="H1607" i="9"/>
  <c r="H1671" i="9"/>
  <c r="H1735" i="9"/>
  <c r="H1799" i="9"/>
  <c r="H1863" i="9"/>
  <c r="H1927" i="9"/>
  <c r="H1991" i="9"/>
  <c r="AD98" i="9"/>
  <c r="AD222" i="9"/>
  <c r="AD1528" i="9"/>
  <c r="AD1326" i="9"/>
  <c r="AD1745" i="9"/>
  <c r="AD911" i="9"/>
  <c r="AD1027" i="9"/>
  <c r="AD1175" i="9"/>
  <c r="AD1427" i="9"/>
  <c r="AD1810" i="9"/>
  <c r="AD1926" i="9"/>
  <c r="M5" i="11"/>
  <c r="V1066" i="9"/>
  <c r="V1002" i="9"/>
  <c r="V264" i="9"/>
  <c r="V200" i="9"/>
  <c r="V136" i="9"/>
  <c r="V72" i="9"/>
  <c r="V8" i="9"/>
  <c r="V211" i="9"/>
  <c r="V147" i="9"/>
  <c r="V83" i="9"/>
  <c r="V19" i="9"/>
  <c r="V218" i="9"/>
  <c r="V154" i="9"/>
  <c r="V90" i="9"/>
  <c r="V26" i="9"/>
  <c r="V201" i="9"/>
  <c r="V53" i="9"/>
  <c r="V169" i="9"/>
  <c r="V45" i="9"/>
  <c r="AD308" i="9"/>
  <c r="AD372" i="9"/>
  <c r="AD436" i="9"/>
  <c r="AD500" i="9"/>
  <c r="AD564" i="9"/>
  <c r="AD628" i="9"/>
  <c r="AD692" i="9"/>
  <c r="AD756" i="9"/>
  <c r="AD820" i="9"/>
  <c r="AD884" i="9"/>
  <c r="AD41" i="9"/>
  <c r="AD105" i="9"/>
  <c r="AD169" i="9"/>
  <c r="AD233" i="9"/>
  <c r="AD1396" i="9"/>
  <c r="AD1652" i="9"/>
  <c r="AD1305" i="9"/>
  <c r="AD1485" i="9"/>
  <c r="AD1741" i="9"/>
  <c r="AD1574" i="9"/>
  <c r="AD922" i="9"/>
  <c r="AD986" i="9"/>
  <c r="AD1050" i="9"/>
  <c r="AD1114" i="9"/>
  <c r="AD1178" i="9"/>
  <c r="AD1242" i="9"/>
  <c r="AD1487" i="9"/>
  <c r="AD1743" i="9"/>
  <c r="AD1833" i="9"/>
  <c r="AD1897" i="9"/>
  <c r="AD1961" i="9"/>
  <c r="O85" i="9"/>
  <c r="O69" i="9"/>
  <c r="O53" i="9"/>
  <c r="O37" i="9"/>
  <c r="O21" i="9"/>
  <c r="O5" i="9"/>
  <c r="H1236" i="9"/>
  <c r="H1300" i="9"/>
  <c r="H1364" i="9"/>
  <c r="H1428" i="9"/>
  <c r="H1492" i="9"/>
  <c r="H1556" i="9"/>
  <c r="H1620" i="9"/>
  <c r="H1684" i="9"/>
  <c r="H1748" i="9"/>
  <c r="H1812" i="9"/>
  <c r="H1876" i="9"/>
  <c r="H1940" i="9"/>
  <c r="H963" i="9"/>
  <c r="H1311" i="9"/>
  <c r="H1615" i="9"/>
  <c r="H1887" i="9"/>
  <c r="AD234" i="9"/>
  <c r="AD1722" i="9"/>
  <c r="AD1794" i="9"/>
  <c r="V1058" i="9"/>
  <c r="V176" i="9"/>
  <c r="V187" i="9"/>
  <c r="V178" i="9"/>
  <c r="V61" i="9"/>
  <c r="AD364" i="9"/>
  <c r="AD620" i="9"/>
  <c r="AD876" i="9"/>
  <c r="AD225" i="9"/>
  <c r="AD1517" i="9"/>
  <c r="AD994" i="9"/>
  <c r="AD1250" i="9"/>
  <c r="AD1905" i="9"/>
  <c r="O55" i="9"/>
  <c r="H1276" i="9"/>
  <c r="H1532" i="9"/>
  <c r="H1788" i="9"/>
  <c r="I3" i="9"/>
  <c r="AD326" i="9"/>
  <c r="AD390" i="9"/>
  <c r="AD454" i="9"/>
  <c r="AD518" i="9"/>
  <c r="AD582" i="9"/>
  <c r="AD646" i="9"/>
  <c r="AD710" i="9"/>
  <c r="AD774" i="9"/>
  <c r="AD838" i="9"/>
  <c r="AD902" i="9"/>
  <c r="AE1061" i="9"/>
  <c r="AE999" i="9"/>
  <c r="AE907" i="9"/>
  <c r="AE891" i="9"/>
  <c r="AE875" i="9"/>
  <c r="AE859" i="9"/>
  <c r="AE843" i="9"/>
  <c r="AE827" i="9"/>
  <c r="AE811" i="9"/>
  <c r="AE795" i="9"/>
  <c r="AE779" i="9"/>
  <c r="AE763" i="9"/>
  <c r="AE747" i="9"/>
  <c r="AE731" i="9"/>
  <c r="AE715" i="9"/>
  <c r="AE699" i="9"/>
  <c r="AE683" i="9"/>
  <c r="AE667" i="9"/>
  <c r="AE651" i="9"/>
  <c r="AE635" i="9"/>
  <c r="AE619" i="9"/>
  <c r="AE603" i="9"/>
  <c r="AE587" i="9"/>
  <c r="AE571" i="9"/>
  <c r="AE555" i="9"/>
  <c r="AE539" i="9"/>
  <c r="AE523" i="9"/>
  <c r="AE507" i="9"/>
  <c r="AE491" i="9"/>
  <c r="AE475" i="9"/>
  <c r="AE459" i="9"/>
  <c r="AE443" i="9"/>
  <c r="AE427" i="9"/>
  <c r="AE411" i="9"/>
  <c r="AE395" i="9"/>
  <c r="AE379" i="9"/>
  <c r="AE363" i="9"/>
  <c r="AE347" i="9"/>
  <c r="AE331" i="9"/>
  <c r="AE315" i="9"/>
  <c r="AE299" i="9"/>
  <c r="AE283" i="9"/>
  <c r="AE1100" i="9"/>
  <c r="AE1036" i="9"/>
  <c r="AE970" i="9"/>
  <c r="AE933" i="9"/>
  <c r="AE917" i="9"/>
  <c r="AE238" i="9"/>
  <c r="AE174" i="9"/>
  <c r="AE110" i="9"/>
  <c r="AE46" i="9"/>
  <c r="AE245" i="9"/>
  <c r="AE181" i="9"/>
  <c r="AE117" i="9"/>
  <c r="AE53" i="9"/>
  <c r="AE256" i="9"/>
  <c r="AE192" i="9"/>
  <c r="AE128" i="9"/>
  <c r="AE64" i="9"/>
  <c r="AE267" i="9"/>
  <c r="AE183" i="9"/>
  <c r="AE91" i="9"/>
  <c r="AE251" i="9"/>
  <c r="AE27" i="9"/>
  <c r="AD63" i="9"/>
  <c r="AD127" i="9"/>
  <c r="AD191" i="9"/>
  <c r="AD255" i="9"/>
  <c r="AD1484" i="9"/>
  <c r="AD1740" i="9"/>
  <c r="AD1327" i="9"/>
  <c r="AD1573" i="9"/>
  <c r="AD1406" i="9"/>
  <c r="AD1662" i="9"/>
  <c r="AD944" i="9"/>
  <c r="AD1008" i="9"/>
  <c r="AD1072" i="9"/>
  <c r="AD1136" i="9"/>
  <c r="AD1200" i="9"/>
  <c r="AD1264" i="9"/>
  <c r="AD1575" i="9"/>
  <c r="AD1791" i="9"/>
  <c r="AD1855" i="9"/>
  <c r="AD1919" i="9"/>
  <c r="AD1983" i="9"/>
  <c r="H1104" i="9"/>
  <c r="H1170" i="9"/>
  <c r="H1234" i="9"/>
  <c r="H1298" i="9"/>
  <c r="H1362" i="9"/>
  <c r="H1426" i="9"/>
  <c r="H1490" i="9"/>
  <c r="H1554" i="9"/>
  <c r="H1618" i="9"/>
  <c r="H1682" i="9"/>
  <c r="H1746" i="9"/>
  <c r="H1810" i="9"/>
  <c r="H1874" i="9"/>
  <c r="H1938" i="9"/>
  <c r="H2002" i="9"/>
  <c r="AD66" i="9"/>
  <c r="AD206" i="9"/>
  <c r="AD1640" i="9"/>
  <c r="AD1569" i="9"/>
  <c r="AD1738" i="9"/>
  <c r="AD1039" i="9"/>
  <c r="AD1143" i="9"/>
  <c r="AD1411" i="9"/>
  <c r="AD1822" i="9"/>
  <c r="AD1966" i="9"/>
  <c r="AD319" i="9"/>
  <c r="AD383" i="9"/>
  <c r="AD447" i="9"/>
  <c r="AD511" i="9"/>
  <c r="AD575" i="9"/>
  <c r="AD639" i="9"/>
  <c r="AD703" i="9"/>
  <c r="AD767" i="9"/>
  <c r="AD831" i="9"/>
  <c r="AD895" i="9"/>
  <c r="AD52" i="9"/>
  <c r="AD116" i="9"/>
  <c r="AD180" i="9"/>
  <c r="AD244" i="9"/>
  <c r="AD1440" i="9"/>
  <c r="AD1696" i="9"/>
  <c r="AD1316" i="9"/>
  <c r="AD1529" i="9"/>
  <c r="AD1362" i="9"/>
  <c r="AD1618" i="9"/>
  <c r="AD933" i="9"/>
  <c r="AD997" i="9"/>
  <c r="AD1061" i="9"/>
  <c r="AD1125" i="9"/>
  <c r="AD1189" i="9"/>
  <c r="AD1253" i="9"/>
  <c r="AD1531" i="9"/>
  <c r="AD1780" i="9"/>
  <c r="AD1844" i="9"/>
  <c r="AD1908" i="9"/>
  <c r="AD1972" i="9"/>
  <c r="H947" i="9"/>
  <c r="H1131" i="9"/>
  <c r="H1195" i="9"/>
  <c r="H1259" i="9"/>
  <c r="H1323" i="9"/>
  <c r="H1387" i="9"/>
  <c r="H1451" i="9"/>
  <c r="H1515" i="9"/>
  <c r="H1579" i="9"/>
  <c r="H1643" i="9"/>
  <c r="H1707" i="9"/>
  <c r="H1771" i="9"/>
  <c r="H1835" i="9"/>
  <c r="H1899" i="9"/>
  <c r="H1963" i="9"/>
  <c r="AD18" i="9"/>
  <c r="AD134" i="9"/>
  <c r="AD254" i="9"/>
  <c r="AD1688" i="9"/>
  <c r="AD1457" i="9"/>
  <c r="AD1466" i="9"/>
  <c r="AD947" i="9"/>
  <c r="AD1063" i="9"/>
  <c r="AD1211" i="9"/>
  <c r="AD1587" i="9"/>
  <c r="AD1846" i="9"/>
  <c r="AD1962" i="9"/>
  <c r="V1094" i="9"/>
  <c r="V1030" i="9"/>
  <c r="V966" i="9"/>
  <c r="V228" i="9"/>
  <c r="V164" i="9"/>
  <c r="V100" i="9"/>
  <c r="V36" i="9"/>
  <c r="V239" i="9"/>
  <c r="V175" i="9"/>
  <c r="V111" i="9"/>
  <c r="V47" i="9"/>
  <c r="V246" i="9"/>
  <c r="V182" i="9"/>
  <c r="V118" i="9"/>
  <c r="V54" i="9"/>
  <c r="V253" i="9"/>
  <c r="V105" i="9"/>
  <c r="V209" i="9"/>
  <c r="V121" i="9"/>
  <c r="AD280" i="9"/>
  <c r="AD344" i="9"/>
  <c r="AD408" i="9"/>
  <c r="AD472" i="9"/>
  <c r="AD536" i="9"/>
  <c r="AD600" i="9"/>
  <c r="AD664" i="9"/>
  <c r="AD728" i="9"/>
  <c r="AD792" i="9"/>
  <c r="AD856" i="9"/>
  <c r="AD13" i="9"/>
  <c r="AD77" i="9"/>
  <c r="AD141" i="9"/>
  <c r="AD205" i="9"/>
  <c r="AD1337" i="9"/>
  <c r="AD1540" i="9"/>
  <c r="AD1277" i="9"/>
  <c r="AD1373" i="9"/>
  <c r="AD1629" i="9"/>
  <c r="AD1462" i="9"/>
  <c r="AD1718" i="9"/>
  <c r="AD958" i="9"/>
  <c r="AD1022" i="9"/>
  <c r="AD1086" i="9"/>
  <c r="AD1150" i="9"/>
  <c r="AD1214" i="9"/>
  <c r="AD1375" i="9"/>
  <c r="AD1631" i="9"/>
  <c r="AD1805" i="9"/>
  <c r="AD1869" i="9"/>
  <c r="AD1933" i="9"/>
  <c r="AD1997" i="9"/>
  <c r="O76" i="9"/>
  <c r="O60" i="9"/>
  <c r="O44" i="9"/>
  <c r="O28" i="9"/>
  <c r="O12" i="9"/>
  <c r="H1208" i="9"/>
  <c r="H1272" i="9"/>
  <c r="H1336" i="9"/>
  <c r="H1400" i="9"/>
  <c r="H1464" i="9"/>
  <c r="H1528" i="9"/>
  <c r="H1592" i="9"/>
  <c r="H1656" i="9"/>
  <c r="H1720" i="9"/>
  <c r="H1784" i="9"/>
  <c r="H1848" i="9"/>
  <c r="H1912" i="9"/>
  <c r="H1976" i="9"/>
  <c r="H1167" i="9"/>
  <c r="H1423" i="9"/>
  <c r="H1647" i="9"/>
  <c r="H1903" i="9"/>
  <c r="AD262" i="9"/>
  <c r="AD955" i="9"/>
  <c r="AD1854" i="9"/>
  <c r="V946" i="9"/>
  <c r="V16" i="9"/>
  <c r="V27" i="9"/>
  <c r="V66" i="9"/>
  <c r="V137" i="9"/>
  <c r="AD476" i="9"/>
  <c r="AD716" i="9"/>
  <c r="AD65" i="9"/>
  <c r="AD1492" i="9"/>
  <c r="AD1414" i="9"/>
  <c r="AD1074" i="9"/>
  <c r="AD1583" i="9"/>
  <c r="AD1985" i="9"/>
  <c r="O31" i="9"/>
  <c r="H1292" i="9"/>
  <c r="H1564" i="9"/>
  <c r="H1820" i="9"/>
  <c r="I1997" i="9"/>
  <c r="I1981" i="9"/>
  <c r="I1965" i="9"/>
  <c r="I1949" i="9"/>
  <c r="I1933" i="9"/>
  <c r="I1917" i="9"/>
  <c r="I1901" i="9"/>
  <c r="I1885" i="9"/>
  <c r="I1869" i="9"/>
  <c r="I1853" i="9"/>
  <c r="I1837" i="9"/>
  <c r="I1821" i="9"/>
  <c r="I1805" i="9"/>
  <c r="I1789" i="9"/>
  <c r="I1773" i="9"/>
  <c r="I1757" i="9"/>
  <c r="I1741" i="9"/>
  <c r="I1725" i="9"/>
  <c r="I1709" i="9"/>
  <c r="I1693" i="9"/>
  <c r="I1677" i="9"/>
  <c r="I1661" i="9"/>
  <c r="I1645" i="9"/>
  <c r="I1629" i="9"/>
  <c r="I1613" i="9"/>
  <c r="I1597" i="9"/>
  <c r="I1581" i="9"/>
  <c r="I1565" i="9"/>
  <c r="I1549" i="9"/>
  <c r="I1533" i="9"/>
  <c r="I1517" i="9"/>
  <c r="I1501" i="9"/>
  <c r="I1485" i="9"/>
  <c r="I1469" i="9"/>
  <c r="I1453" i="9"/>
  <c r="I1437" i="9"/>
  <c r="I1421" i="9"/>
  <c r="I1405" i="9"/>
  <c r="I1389" i="9"/>
  <c r="I1373" i="9"/>
  <c r="I1357" i="9"/>
  <c r="I1341" i="9"/>
  <c r="I1325" i="9"/>
  <c r="I1309" i="9"/>
  <c r="I1293" i="9"/>
  <c r="I1277" i="9"/>
  <c r="I1261" i="9"/>
  <c r="I1245" i="9"/>
  <c r="I1229" i="9"/>
  <c r="I1213" i="9"/>
  <c r="I1197" i="9"/>
  <c r="I1181" i="9"/>
  <c r="I1165" i="9"/>
  <c r="I1149" i="9"/>
  <c r="I1133" i="9"/>
  <c r="I1117" i="9"/>
  <c r="I1101" i="9"/>
  <c r="I1085" i="9"/>
  <c r="I1069" i="9"/>
  <c r="I1053" i="9"/>
  <c r="I1037" i="9"/>
  <c r="I1021" i="9"/>
  <c r="I1005" i="9"/>
  <c r="I1001" i="9"/>
  <c r="I942" i="9"/>
  <c r="I926" i="9"/>
  <c r="I910" i="9"/>
  <c r="I894" i="9"/>
  <c r="I878" i="9"/>
  <c r="I862" i="9"/>
  <c r="I846" i="9"/>
  <c r="I830" i="9"/>
  <c r="I814" i="9"/>
  <c r="I798" i="9"/>
  <c r="I782" i="9"/>
  <c r="I766" i="9"/>
  <c r="I750" i="9"/>
  <c r="I734" i="9"/>
  <c r="I718" i="9"/>
  <c r="I702" i="9"/>
  <c r="I686" i="9"/>
  <c r="I670" i="9"/>
  <c r="I654" i="9"/>
  <c r="I638" i="9"/>
  <c r="I622" i="9"/>
  <c r="I606" i="9"/>
  <c r="I590" i="9"/>
  <c r="I574" i="9"/>
  <c r="I558" i="9"/>
  <c r="I542" i="9"/>
  <c r="I526" i="9"/>
  <c r="I510" i="9"/>
  <c r="I494" i="9"/>
  <c r="I478" i="9"/>
  <c r="I462" i="9"/>
  <c r="I446" i="9"/>
  <c r="I430" i="9"/>
  <c r="I414" i="9"/>
  <c r="I398" i="9"/>
  <c r="I382" i="9"/>
  <c r="I366" i="9"/>
  <c r="I350" i="9"/>
  <c r="I334" i="9"/>
  <c r="I318" i="9"/>
  <c r="I302" i="9"/>
  <c r="I286" i="9"/>
  <c r="I270" i="9"/>
  <c r="I952" i="9"/>
  <c r="I255" i="9"/>
  <c r="I239" i="9"/>
  <c r="I223" i="9"/>
  <c r="I207" i="9"/>
  <c r="I191" i="9"/>
  <c r="I175" i="9"/>
  <c r="I159" i="9"/>
  <c r="I143" i="9"/>
  <c r="I127" i="9"/>
  <c r="I111" i="9"/>
  <c r="I95" i="9"/>
  <c r="I79" i="9"/>
  <c r="I63" i="9"/>
  <c r="I47" i="9"/>
  <c r="I31" i="9"/>
  <c r="I15" i="9"/>
  <c r="I987" i="9"/>
  <c r="AD282" i="9"/>
  <c r="AD346" i="9"/>
  <c r="AD410" i="9"/>
  <c r="AD474" i="9"/>
  <c r="AD538" i="9"/>
  <c r="AD602" i="9"/>
  <c r="AD666" i="9"/>
  <c r="AD730" i="9"/>
  <c r="AD794" i="9"/>
  <c r="AD858" i="9"/>
  <c r="AE1998" i="9"/>
  <c r="AE1982" i="9"/>
  <c r="AE1966" i="9"/>
  <c r="AE1950" i="9"/>
  <c r="AE1934" i="9"/>
  <c r="AE1918" i="9"/>
  <c r="AE1902" i="9"/>
  <c r="AE1886" i="9"/>
  <c r="AE1870" i="9"/>
  <c r="AE1854" i="9"/>
  <c r="AE1838" i="9"/>
  <c r="AE1822" i="9"/>
  <c r="AE1806" i="9"/>
  <c r="AE1790" i="9"/>
  <c r="AE1774" i="9"/>
  <c r="AE1758" i="9"/>
  <c r="AE1742" i="9"/>
  <c r="AE1726" i="9"/>
  <c r="AE1710" i="9"/>
  <c r="AE1694" i="9"/>
  <c r="AE1678" i="9"/>
  <c r="AE1662" i="9"/>
  <c r="AE1646" i="9"/>
  <c r="AE1630" i="9"/>
  <c r="AE1614" i="9"/>
  <c r="AE1598" i="9"/>
  <c r="AE1582" i="9"/>
  <c r="AE1566" i="9"/>
  <c r="AE1550" i="9"/>
  <c r="AE1534" i="9"/>
  <c r="AE1518" i="9"/>
  <c r="AE1502" i="9"/>
  <c r="AE1486" i="9"/>
  <c r="AE1470" i="9"/>
  <c r="AE1454" i="9"/>
  <c r="AE1438" i="9"/>
  <c r="AE1422" i="9"/>
  <c r="AE1406" i="9"/>
  <c r="AE1390" i="9"/>
  <c r="AE1374" i="9"/>
  <c r="AE1358" i="9"/>
  <c r="AE1342" i="9"/>
  <c r="AE1326" i="9"/>
  <c r="AE1310" i="9"/>
  <c r="AE1294" i="9"/>
  <c r="AE1278" i="9"/>
  <c r="AE1263" i="9"/>
  <c r="AE1247" i="9"/>
  <c r="AE1231" i="9"/>
  <c r="AE1215" i="9"/>
  <c r="AE1199" i="9"/>
  <c r="AE1183" i="9"/>
  <c r="AE1167" i="9"/>
  <c r="AE1151" i="9"/>
  <c r="AE1135" i="9"/>
  <c r="AE1119" i="9"/>
  <c r="AE1095" i="9"/>
  <c r="AE1031" i="9"/>
  <c r="AE965" i="9"/>
  <c r="AE1062" i="9"/>
  <c r="AE1000" i="9"/>
  <c r="AE1105" i="9"/>
  <c r="AE1041" i="9"/>
  <c r="AE979" i="9"/>
  <c r="AE902" i="9"/>
  <c r="AE886" i="9"/>
  <c r="AE870" i="9"/>
  <c r="AE854" i="9"/>
  <c r="AE838" i="9"/>
  <c r="AE822" i="9"/>
  <c r="AE806" i="9"/>
  <c r="AE790" i="9"/>
  <c r="AE774" i="9"/>
  <c r="AE758" i="9"/>
  <c r="AE742" i="9"/>
  <c r="AE726" i="9"/>
  <c r="AE710" i="9"/>
  <c r="AE694" i="9"/>
  <c r="AE678" i="9"/>
  <c r="AE662" i="9"/>
  <c r="AE646" i="9"/>
  <c r="AE630" i="9"/>
  <c r="AE614" i="9"/>
  <c r="AE598" i="9"/>
  <c r="AE582" i="9"/>
  <c r="AE566" i="9"/>
  <c r="AE550" i="9"/>
  <c r="AE534" i="9"/>
  <c r="AE518" i="9"/>
  <c r="AE502" i="9"/>
  <c r="AE486" i="9"/>
  <c r="AE470" i="9"/>
  <c r="AE454" i="9"/>
  <c r="AE438" i="9"/>
  <c r="AE422" i="9"/>
  <c r="AE406" i="9"/>
  <c r="AE390" i="9"/>
  <c r="AE374" i="9"/>
  <c r="AE358" i="9"/>
  <c r="AE342" i="9"/>
  <c r="AE326" i="9"/>
  <c r="AE310" i="9"/>
  <c r="AE294" i="9"/>
  <c r="AE278" i="9"/>
  <c r="AE1080" i="9"/>
  <c r="AE1016" i="9"/>
  <c r="AE950" i="9"/>
  <c r="AE928" i="9"/>
  <c r="AE912" i="9"/>
  <c r="AE218" i="9"/>
  <c r="AE154" i="9"/>
  <c r="AE90" i="9"/>
  <c r="AE26" i="9"/>
  <c r="AE225" i="9"/>
  <c r="AE161" i="9"/>
  <c r="AE97" i="9"/>
  <c r="AE33" i="9"/>
  <c r="AE236" i="9"/>
  <c r="AE172" i="9"/>
  <c r="AE108" i="9"/>
  <c r="AE44" i="9"/>
  <c r="AE243" i="9"/>
  <c r="AE163" i="9"/>
  <c r="AE67" i="9"/>
  <c r="AE143" i="9"/>
  <c r="AD19" i="9"/>
  <c r="AD83" i="9"/>
  <c r="AD147" i="9"/>
  <c r="AD211" i="9"/>
  <c r="AD1343" i="9"/>
  <c r="AD1564" i="9"/>
  <c r="AD1283" i="9"/>
  <c r="AD1397" i="9"/>
  <c r="AD1653" i="9"/>
  <c r="AD1486" i="9"/>
  <c r="AD1742" i="9"/>
  <c r="AD964" i="9"/>
  <c r="AD1028" i="9"/>
  <c r="AD1092" i="9"/>
  <c r="AD1156" i="9"/>
  <c r="AD1220" i="9"/>
  <c r="AD1399" i="9"/>
  <c r="AD1655" i="9"/>
  <c r="AD1811" i="9"/>
  <c r="AD1875" i="9"/>
  <c r="AD1939" i="9"/>
  <c r="AD272" i="9"/>
  <c r="H1126" i="9"/>
  <c r="H1190" i="9"/>
  <c r="H1254" i="9"/>
  <c r="H1318" i="9"/>
  <c r="H1382" i="9"/>
  <c r="H1446" i="9"/>
  <c r="H1510" i="9"/>
  <c r="H1574" i="9"/>
  <c r="H1638" i="9"/>
  <c r="H1702" i="9"/>
  <c r="H1766" i="9"/>
  <c r="H1830" i="9"/>
  <c r="H1894" i="9"/>
  <c r="H1958" i="9"/>
  <c r="AD893" i="9"/>
  <c r="AD110" i="9"/>
  <c r="AD258" i="9"/>
  <c r="AD1286" i="9"/>
  <c r="AD1761" i="9"/>
  <c r="AD943" i="9"/>
  <c r="AD1083" i="9"/>
  <c r="AD1187" i="9"/>
  <c r="AD1571" i="9"/>
  <c r="AD1866" i="9"/>
  <c r="S4" i="11"/>
  <c r="AD307" i="9"/>
  <c r="AD371" i="9"/>
  <c r="AD435" i="9"/>
  <c r="AD499" i="9"/>
  <c r="AD563" i="9"/>
  <c r="AD627" i="9"/>
  <c r="AD691" i="9"/>
  <c r="AD755" i="9"/>
  <c r="AD819" i="9"/>
  <c r="AD883" i="9"/>
  <c r="AD40" i="9"/>
  <c r="AD104" i="9"/>
  <c r="AD168" i="9"/>
  <c r="AD232" i="9"/>
  <c r="AD1392" i="9"/>
  <c r="AD1648" i="9"/>
  <c r="AD1304" i="9"/>
  <c r="AD1481" i="9"/>
  <c r="AD1737" i="9"/>
  <c r="AD1570" i="9"/>
  <c r="AD921" i="9"/>
  <c r="AD985" i="9"/>
  <c r="AD1049" i="9"/>
  <c r="AD1113" i="9"/>
  <c r="AD1177" i="9"/>
  <c r="AD1241" i="9"/>
  <c r="AD1483" i="9"/>
  <c r="AD1739" i="9"/>
  <c r="AD1832" i="9"/>
  <c r="AD1896" i="9"/>
  <c r="AD1960" i="9"/>
  <c r="H1151" i="9"/>
  <c r="H1375" i="9"/>
  <c r="H1631" i="9"/>
  <c r="H1855" i="9"/>
  <c r="AD170" i="9"/>
  <c r="AD1610" i="9"/>
  <c r="AD1731" i="9"/>
  <c r="V256" i="9"/>
  <c r="V267" i="9"/>
  <c r="V11" i="9"/>
  <c r="V50" i="9"/>
  <c r="V93" i="9"/>
  <c r="AD460" i="9"/>
  <c r="AD732" i="9"/>
  <c r="AD81" i="9"/>
  <c r="AD1556" i="9"/>
  <c r="AD1090" i="9"/>
  <c r="AD2001" i="9"/>
  <c r="H1580" i="9"/>
  <c r="E3" i="9"/>
  <c r="AD462" i="9"/>
  <c r="AD590" i="9"/>
  <c r="AD782" i="9"/>
  <c r="AE1069" i="9"/>
  <c r="AE943" i="9"/>
  <c r="AE861" i="9"/>
  <c r="AE813" i="9"/>
  <c r="AE765" i="9"/>
  <c r="AE717" i="9"/>
  <c r="AE669" i="9"/>
  <c r="AE621" i="9"/>
  <c r="AE573" i="9"/>
  <c r="AE541" i="9"/>
  <c r="AE493" i="9"/>
  <c r="AE429" i="9"/>
  <c r="AE381" i="9"/>
  <c r="AE333" i="9"/>
  <c r="AE285" i="9"/>
  <c r="AE978" i="9"/>
  <c r="AE246" i="9"/>
  <c r="AE54" i="9"/>
  <c r="AE189" i="9"/>
  <c r="AE264" i="9"/>
  <c r="AE72" i="9"/>
  <c r="AE107" i="9"/>
  <c r="AD55" i="9"/>
  <c r="AD247" i="9"/>
  <c r="AD1319" i="9"/>
  <c r="AD1630" i="9"/>
  <c r="AD1064" i="9"/>
  <c r="AD1256" i="9"/>
  <c r="AD1847" i="9"/>
  <c r="H1114" i="9"/>
  <c r="H1306" i="9"/>
  <c r="H1498" i="9"/>
  <c r="H1690" i="9"/>
  <c r="H1882" i="9"/>
  <c r="AD230" i="9"/>
  <c r="AD915" i="9"/>
  <c r="AD1475" i="9"/>
  <c r="AD1986" i="9"/>
  <c r="AD455" i="9"/>
  <c r="AD647" i="9"/>
  <c r="AD839" i="9"/>
  <c r="AD124" i="9"/>
  <c r="AD1472" i="9"/>
  <c r="AD1324" i="9"/>
  <c r="AD1650" i="9"/>
  <c r="AD1005" i="9"/>
  <c r="AD1197" i="9"/>
  <c r="AD1852" i="9"/>
  <c r="AD1980" i="9"/>
  <c r="H1203" i="9"/>
  <c r="H1459" i="9"/>
  <c r="H1651" i="9"/>
  <c r="H1779" i="9"/>
  <c r="H1971" i="9"/>
  <c r="AD1384" i="9"/>
  <c r="AD1626" i="9"/>
  <c r="AD1255" i="9"/>
  <c r="AD2002" i="9"/>
  <c r="V974" i="9"/>
  <c r="V108" i="9"/>
  <c r="V183" i="9"/>
  <c r="V254" i="9"/>
  <c r="V62" i="9"/>
  <c r="V225" i="9"/>
  <c r="AD336" i="9"/>
  <c r="AD528" i="9"/>
  <c r="AD656" i="9"/>
  <c r="AD848" i="9"/>
  <c r="AD133" i="9"/>
  <c r="AD1508" i="9"/>
  <c r="AD1597" i="9"/>
  <c r="AD950" i="9"/>
  <c r="AD1142" i="9"/>
  <c r="AD1599" i="9"/>
  <c r="AD1925" i="9"/>
  <c r="O58" i="9"/>
  <c r="H1232" i="9"/>
  <c r="H1424" i="9"/>
  <c r="H1552" i="9"/>
  <c r="H1744" i="9"/>
  <c r="H1936" i="9"/>
  <c r="H1535" i="9"/>
  <c r="AD1697" i="9"/>
  <c r="V32" i="9"/>
  <c r="V25" i="9"/>
  <c r="AD113" i="9"/>
  <c r="AD1542" i="9"/>
  <c r="O87" i="9"/>
  <c r="H1612" i="9"/>
  <c r="AD338" i="9"/>
  <c r="AD530" i="9"/>
  <c r="AD722" i="9"/>
  <c r="AE1065" i="9"/>
  <c r="AE908" i="9"/>
  <c r="AE860" i="9"/>
  <c r="AE812" i="9"/>
  <c r="AE780" i="9"/>
  <c r="AE732" i="9"/>
  <c r="AE684" i="9"/>
  <c r="AE636" i="9"/>
  <c r="AE588" i="9"/>
  <c r="AE556" i="9"/>
  <c r="AE508" i="9"/>
  <c r="AE460" i="9"/>
  <c r="AE412" i="9"/>
  <c r="AE380" i="9"/>
  <c r="AE332" i="9"/>
  <c r="AE300" i="9"/>
  <c r="AE974" i="9"/>
  <c r="AE918" i="9"/>
  <c r="AE114" i="9"/>
  <c r="AE185" i="9"/>
  <c r="AE260" i="9"/>
  <c r="AE68" i="9"/>
  <c r="AE95" i="9"/>
  <c r="AD123" i="9"/>
  <c r="AD1468" i="9"/>
  <c r="AD1557" i="9"/>
  <c r="AD940" i="9"/>
  <c r="AD1068" i="9"/>
  <c r="AD1260" i="9"/>
  <c r="AD1851" i="9"/>
  <c r="H1088" i="9"/>
  <c r="H1294" i="9"/>
  <c r="H1422" i="9"/>
  <c r="H1614" i="9"/>
  <c r="H1806" i="9"/>
  <c r="H1998" i="9"/>
  <c r="AD1608" i="9"/>
  <c r="AD1706" i="9"/>
  <c r="AD1379" i="9"/>
  <c r="AD315" i="9"/>
  <c r="AD507" i="9"/>
  <c r="AD699" i="9"/>
  <c r="AD891" i="9"/>
  <c r="AD176" i="9"/>
  <c r="AD1424" i="9"/>
  <c r="AD1513" i="9"/>
  <c r="AD929" i="9"/>
  <c r="AD1057" i="9"/>
  <c r="AD1249" i="9"/>
  <c r="AD1840" i="9"/>
  <c r="H1095" i="9"/>
  <c r="H1255" i="9"/>
  <c r="H1447" i="9"/>
  <c r="H1639" i="9"/>
  <c r="H1831" i="9"/>
  <c r="AD154" i="9"/>
  <c r="AD1537" i="9"/>
  <c r="AD967" i="9"/>
  <c r="AD1870" i="9"/>
  <c r="V1034" i="9"/>
  <c r="V104" i="9"/>
  <c r="V179" i="9"/>
  <c r="V250" i="9"/>
  <c r="V58" i="9"/>
  <c r="V217" i="9"/>
  <c r="AD340" i="9"/>
  <c r="AD532" i="9"/>
  <c r="AD724" i="9"/>
  <c r="AD852" i="9"/>
  <c r="AD137" i="9"/>
  <c r="AD1524" i="9"/>
  <c r="AD1613" i="9"/>
  <c r="AD954" i="9"/>
  <c r="AD1146" i="9"/>
  <c r="AD1615" i="9"/>
  <c r="AD1929" i="9"/>
  <c r="O61" i="9"/>
  <c r="H1204" i="9"/>
  <c r="H1396" i="9"/>
  <c r="H1588" i="9"/>
  <c r="H1780" i="9"/>
  <c r="H1972" i="9"/>
  <c r="H1759" i="9"/>
  <c r="AD1159" i="9"/>
  <c r="V48" i="9"/>
  <c r="V34" i="9"/>
  <c r="AD748" i="9"/>
  <c r="AD1606" i="9"/>
  <c r="O83" i="9"/>
  <c r="H1660" i="9"/>
  <c r="AD358" i="9"/>
  <c r="AD550" i="9"/>
  <c r="AD742" i="9"/>
  <c r="AE1093" i="9"/>
  <c r="AE899" i="9"/>
  <c r="AE851" i="9"/>
  <c r="AE787" i="9"/>
  <c r="AE723" i="9"/>
  <c r="AE675" i="9"/>
  <c r="AE627" i="9"/>
  <c r="AE579" i="9"/>
  <c r="AE547" i="9"/>
  <c r="AE499" i="9"/>
  <c r="AE451" i="9"/>
  <c r="AE419" i="9"/>
  <c r="AE387" i="9"/>
  <c r="AE339" i="9"/>
  <c r="AE291" i="9"/>
  <c r="AE1002" i="9"/>
  <c r="AE909" i="9"/>
  <c r="AE78" i="9"/>
  <c r="AE149" i="9"/>
  <c r="AE224" i="9"/>
  <c r="AE96" i="9"/>
  <c r="AE151" i="9"/>
  <c r="AD31" i="9"/>
  <c r="AD223" i="9"/>
  <c r="AD1295" i="9"/>
  <c r="AD1534" i="9"/>
  <c r="AD912" i="9"/>
  <c r="AD1104" i="9"/>
  <c r="AD1447" i="9"/>
  <c r="AD1887" i="9"/>
  <c r="H1138" i="9"/>
  <c r="H1330" i="9"/>
  <c r="H1522" i="9"/>
  <c r="H1714" i="9"/>
  <c r="H1906" i="9"/>
  <c r="AD1354" i="9"/>
  <c r="AD1107" i="9"/>
  <c r="AD1890" i="9"/>
  <c r="AD351" i="9"/>
  <c r="AD607" i="9"/>
  <c r="AD799" i="9"/>
  <c r="AD84" i="9"/>
  <c r="AD212" i="9"/>
  <c r="AD1284" i="9"/>
  <c r="AD1490" i="9"/>
  <c r="AD1029" i="9"/>
  <c r="AD1157" i="9"/>
  <c r="AD1659" i="9"/>
  <c r="H982" i="9"/>
  <c r="H1227" i="9"/>
  <c r="H1355" i="9"/>
  <c r="H1547" i="9"/>
  <c r="H1739" i="9"/>
  <c r="H1931" i="9"/>
  <c r="AD194" i="9"/>
  <c r="AD1665" i="9"/>
  <c r="AD1151" i="9"/>
  <c r="AD1906" i="9"/>
  <c r="V998" i="9"/>
  <c r="V196" i="9"/>
  <c r="V4" i="9"/>
  <c r="V79" i="9"/>
  <c r="V150" i="9"/>
  <c r="V193" i="9"/>
  <c r="V41" i="9"/>
  <c r="AD440" i="9"/>
  <c r="AD632" i="9"/>
  <c r="AD824" i="9"/>
  <c r="AD173" i="9"/>
  <c r="AD1668" i="9"/>
  <c r="AD1501" i="9"/>
  <c r="AD926" i="9"/>
  <c r="AD1118" i="9"/>
  <c r="AD1503" i="9"/>
  <c r="AD1901" i="9"/>
  <c r="O84" i="9"/>
  <c r="O20" i="9"/>
  <c r="H1304" i="9"/>
  <c r="H1496" i="9"/>
  <c r="H1624" i="9"/>
  <c r="H1880" i="9"/>
  <c r="H1295" i="9"/>
  <c r="AD26" i="9"/>
  <c r="V1074" i="9"/>
  <c r="V194" i="9"/>
  <c r="AD332" i="9"/>
  <c r="AD844" i="9"/>
  <c r="AD946" i="9"/>
  <c r="O63" i="9"/>
  <c r="H1692" i="9"/>
  <c r="I1973" i="9"/>
  <c r="I1925" i="9"/>
  <c r="I1893" i="9"/>
  <c r="I1845" i="9"/>
  <c r="I1797" i="9"/>
  <c r="I1749" i="9"/>
  <c r="I1701" i="9"/>
  <c r="I1653" i="9"/>
  <c r="I1605" i="9"/>
  <c r="I1557" i="9"/>
  <c r="I1509" i="9"/>
  <c r="I1477" i="9"/>
  <c r="I1429" i="9"/>
  <c r="I1381" i="9"/>
  <c r="I1333" i="9"/>
  <c r="I1285" i="9"/>
  <c r="I1237" i="9"/>
  <c r="I1189" i="9"/>
  <c r="I1125" i="9"/>
  <c r="I1093" i="9"/>
  <c r="I1045" i="9"/>
  <c r="I969" i="9"/>
  <c r="I902" i="9"/>
  <c r="I870" i="9"/>
  <c r="I822" i="9"/>
  <c r="I774" i="9"/>
  <c r="I726" i="9"/>
  <c r="I678" i="9"/>
  <c r="I630" i="9"/>
  <c r="I582" i="9"/>
  <c r="I534" i="9"/>
  <c r="I486" i="9"/>
  <c r="I438" i="9"/>
  <c r="I406" i="9"/>
  <c r="I358" i="9"/>
  <c r="I310" i="9"/>
  <c r="I278" i="9"/>
  <c r="I247" i="9"/>
  <c r="I199" i="9"/>
  <c r="I151" i="9"/>
  <c r="I103" i="9"/>
  <c r="I55" i="9"/>
  <c r="I23" i="9"/>
  <c r="AD314" i="9"/>
  <c r="AD506" i="9"/>
  <c r="AD698" i="9"/>
  <c r="AD890" i="9"/>
  <c r="AE1958" i="9"/>
  <c r="AE1910" i="9"/>
  <c r="AE1862" i="9"/>
  <c r="AE1814" i="9"/>
  <c r="AE1782" i="9"/>
  <c r="AE1718" i="9"/>
  <c r="AE1670" i="9"/>
  <c r="AE1622" i="9"/>
  <c r="AE1590" i="9"/>
  <c r="AE1542" i="9"/>
  <c r="AE1494" i="9"/>
  <c r="AE1446" i="9"/>
  <c r="AE1398" i="9"/>
  <c r="AE1366" i="9"/>
  <c r="AE1318" i="9"/>
  <c r="AE1271" i="9"/>
  <c r="AE1223" i="9"/>
  <c r="AE1175" i="9"/>
  <c r="AE1127" i="9"/>
  <c r="AE997" i="9"/>
  <c r="AE968" i="9"/>
  <c r="AE947" i="9"/>
  <c r="AE878" i="9"/>
  <c r="AE830" i="9"/>
  <c r="AE782" i="9"/>
  <c r="AE734" i="9"/>
  <c r="AE670" i="9"/>
  <c r="AE638" i="9"/>
  <c r="AE590" i="9"/>
  <c r="AE542" i="9"/>
  <c r="AE510" i="9"/>
  <c r="AE462" i="9"/>
  <c r="AE414" i="9"/>
  <c r="AE366" i="9"/>
  <c r="AE318" i="9"/>
  <c r="AE270" i="9"/>
  <c r="AE936" i="9"/>
  <c r="AE186" i="9"/>
  <c r="AE257" i="9"/>
  <c r="AE65" i="9"/>
  <c r="AE140" i="9"/>
  <c r="AE12" i="9"/>
  <c r="AE19" i="9"/>
  <c r="AD115" i="9"/>
  <c r="AD1436" i="9"/>
  <c r="AD1525" i="9"/>
  <c r="AD1124" i="9"/>
  <c r="AD1252" i="9"/>
  <c r="AD1779" i="9"/>
  <c r="AD1907" i="9"/>
  <c r="H1158" i="9"/>
  <c r="H1222" i="9"/>
  <c r="H1350" i="9"/>
  <c r="H1478" i="9"/>
  <c r="H1606" i="9"/>
  <c r="H1734" i="9"/>
  <c r="H1862" i="9"/>
  <c r="H1990" i="9"/>
  <c r="AD182" i="9"/>
  <c r="AD1441" i="9"/>
  <c r="AD1015" i="9"/>
  <c r="AD1131" i="9"/>
  <c r="AD1938" i="9"/>
  <c r="AD339" i="9"/>
  <c r="AD403" i="9"/>
  <c r="AD531" i="9"/>
  <c r="AD595" i="9"/>
  <c r="AD723" i="9"/>
  <c r="AD851" i="9"/>
  <c r="AD72" i="9"/>
  <c r="AD200" i="9"/>
  <c r="AD1520" i="9"/>
  <c r="AD1336" i="9"/>
  <c r="AD1442" i="9"/>
  <c r="AD953" i="9"/>
  <c r="AD1081" i="9"/>
  <c r="AD1209" i="9"/>
  <c r="AD1611" i="9"/>
  <c r="AD1864" i="9"/>
  <c r="AD1992" i="9"/>
  <c r="H1503" i="9"/>
  <c r="AD1282" i="9"/>
  <c r="AD1998" i="9"/>
  <c r="V128" i="9"/>
  <c r="V146" i="9"/>
  <c r="AD348" i="9"/>
  <c r="AD860" i="9"/>
  <c r="AD1389" i="9"/>
  <c r="AD1218" i="9"/>
  <c r="O59" i="9"/>
  <c r="H1452" i="9"/>
  <c r="H1964" i="9"/>
  <c r="AD318" i="9"/>
  <c r="AD382" i="9"/>
  <c r="AD446" i="9"/>
  <c r="AD510" i="9"/>
  <c r="AD574" i="9"/>
  <c r="AD638" i="9"/>
  <c r="AD702" i="9"/>
  <c r="AD766" i="9"/>
  <c r="AD830" i="9"/>
  <c r="AD894" i="9"/>
  <c r="AE1021" i="9"/>
  <c r="AE959" i="9"/>
  <c r="AE897" i="9"/>
  <c r="AE881" i="9"/>
  <c r="AE865" i="9"/>
  <c r="AE849" i="9"/>
  <c r="AE833" i="9"/>
  <c r="AE817" i="9"/>
  <c r="AE801" i="9"/>
  <c r="AE785" i="9"/>
  <c r="AE769" i="9"/>
  <c r="AE753" i="9"/>
  <c r="AE737" i="9"/>
  <c r="AE721" i="9"/>
  <c r="AE705" i="9"/>
  <c r="AE689" i="9"/>
  <c r="AE673" i="9"/>
  <c r="AE657" i="9"/>
  <c r="AE641" i="9"/>
  <c r="AE625" i="9"/>
  <c r="AE609" i="9"/>
  <c r="AE593" i="9"/>
  <c r="AE577" i="9"/>
  <c r="AE561" i="9"/>
  <c r="AE545" i="9"/>
  <c r="AE529" i="9"/>
  <c r="AE513" i="9"/>
  <c r="AE497" i="9"/>
  <c r="AE481" i="9"/>
  <c r="AE465" i="9"/>
  <c r="AE449" i="9"/>
  <c r="AE433" i="9"/>
  <c r="AE417" i="9"/>
  <c r="AE401" i="9"/>
  <c r="AE385" i="9"/>
  <c r="AE369" i="9"/>
  <c r="AE353" i="9"/>
  <c r="AE337" i="9"/>
  <c r="AE321" i="9"/>
  <c r="AE305" i="9"/>
  <c r="AE289" i="9"/>
  <c r="AE273" i="9"/>
  <c r="AE1060" i="9"/>
  <c r="AE994" i="9"/>
  <c r="AE939" i="9"/>
  <c r="AE923" i="9"/>
  <c r="AE262" i="9"/>
  <c r="AE198" i="9"/>
  <c r="AE134" i="9"/>
  <c r="AE70" i="9"/>
  <c r="AE6" i="9"/>
  <c r="AE205" i="9"/>
  <c r="AE141" i="9"/>
  <c r="AE77" i="9"/>
  <c r="AE13" i="9"/>
  <c r="AE216" i="9"/>
  <c r="AE152" i="9"/>
  <c r="AE88" i="9"/>
  <c r="AE24" i="9"/>
  <c r="AE215" i="9"/>
  <c r="AE139" i="9"/>
  <c r="AE43" i="9"/>
  <c r="AE103" i="9"/>
  <c r="AD39" i="9"/>
  <c r="AD103" i="9"/>
  <c r="AD167" i="9"/>
  <c r="AD231" i="9"/>
  <c r="AD1388" i="9"/>
  <c r="AD1644" i="9"/>
  <c r="AD1303" i="9"/>
  <c r="AD1477" i="9"/>
  <c r="AD1733" i="9"/>
  <c r="AD1566" i="9"/>
  <c r="AD920" i="9"/>
  <c r="AD984" i="9"/>
  <c r="AD1048" i="9"/>
  <c r="AD1112" i="9"/>
  <c r="AD1176" i="9"/>
  <c r="AD1240" i="9"/>
  <c r="AD1479" i="9"/>
  <c r="AD1735" i="9"/>
  <c r="AD1831" i="9"/>
  <c r="AD1895" i="9"/>
  <c r="AD1959" i="9"/>
  <c r="H1072" i="9"/>
  <c r="H1162" i="9"/>
  <c r="H1226" i="9"/>
  <c r="H1290" i="9"/>
  <c r="H1354" i="9"/>
  <c r="H1418" i="9"/>
  <c r="H1482" i="9"/>
  <c r="H1546" i="9"/>
  <c r="H1610" i="9"/>
  <c r="H1674" i="9"/>
  <c r="H1738" i="9"/>
  <c r="H1802" i="9"/>
  <c r="H1866" i="9"/>
  <c r="H1930" i="9"/>
  <c r="H1994" i="9"/>
  <c r="AD46" i="9"/>
  <c r="AD190" i="9"/>
  <c r="AD1576" i="9"/>
  <c r="AD1489" i="9"/>
  <c r="AD1674" i="9"/>
  <c r="AD1023" i="9"/>
  <c r="AD1135" i="9"/>
  <c r="AD1271" i="9"/>
  <c r="AD1806" i="9"/>
  <c r="AD1950" i="9"/>
  <c r="AD311" i="9"/>
  <c r="AD375" i="9"/>
  <c r="AD439" i="9"/>
  <c r="AD503" i="9"/>
  <c r="AD567" i="9"/>
  <c r="AD631" i="9"/>
  <c r="AD695" i="9"/>
  <c r="AD759" i="9"/>
  <c r="AD823" i="9"/>
  <c r="AD887" i="9"/>
  <c r="AD44" i="9"/>
  <c r="AD108" i="9"/>
  <c r="AD172" i="9"/>
  <c r="AD236" i="9"/>
  <c r="AD1408" i="9"/>
  <c r="AD1664" i="9"/>
  <c r="AD1308" i="9"/>
  <c r="AD1497" i="9"/>
  <c r="AD1753" i="9"/>
  <c r="AD1586" i="9"/>
  <c r="AD925" i="9"/>
  <c r="AD989" i="9"/>
  <c r="AD1053" i="9"/>
  <c r="AD1117" i="9"/>
  <c r="AD1181" i="9"/>
  <c r="AD1245" i="9"/>
  <c r="AD1499" i="9"/>
  <c r="AD1755" i="9"/>
  <c r="AD1836" i="9"/>
  <c r="AD1900" i="9"/>
  <c r="AD1964" i="9"/>
  <c r="H1079" i="9"/>
  <c r="H1123" i="9"/>
  <c r="H1187" i="9"/>
  <c r="H1251" i="9"/>
  <c r="H1315" i="9"/>
  <c r="H1379" i="9"/>
  <c r="H1443" i="9"/>
  <c r="H1507" i="9"/>
  <c r="H1571" i="9"/>
  <c r="H1635" i="9"/>
  <c r="H1699" i="9"/>
  <c r="H1763" i="9"/>
  <c r="H1827" i="9"/>
  <c r="H1891" i="9"/>
  <c r="H1955" i="9"/>
  <c r="AD34" i="9"/>
  <c r="AD150" i="9"/>
  <c r="AD1338" i="9"/>
  <c r="AD1736" i="9"/>
  <c r="AD1505" i="9"/>
  <c r="AD1514" i="9"/>
  <c r="AD959" i="9"/>
  <c r="AD1079" i="9"/>
  <c r="AD1227" i="9"/>
  <c r="AD1651" i="9"/>
  <c r="AD1862" i="9"/>
  <c r="AD1974" i="9"/>
  <c r="R5" i="11"/>
  <c r="V1054" i="9"/>
  <c r="V990" i="9"/>
  <c r="V252" i="9"/>
  <c r="V188" i="9"/>
  <c r="V124" i="9"/>
  <c r="V60" i="9"/>
  <c r="V263" i="9"/>
  <c r="V199" i="9"/>
  <c r="V135" i="9"/>
  <c r="V71" i="9"/>
  <c r="V7" i="9"/>
  <c r="V206" i="9"/>
  <c r="V142" i="9"/>
  <c r="V78" i="9"/>
  <c r="V14" i="9"/>
  <c r="V145" i="9"/>
  <c r="V33" i="9"/>
  <c r="V157" i="9"/>
  <c r="V21" i="9"/>
  <c r="AD320" i="9"/>
  <c r="AD384" i="9"/>
  <c r="AD448" i="9"/>
  <c r="AD512" i="9"/>
  <c r="AD576" i="9"/>
  <c r="AD640" i="9"/>
  <c r="AD704" i="9"/>
  <c r="AD768" i="9"/>
  <c r="AD832" i="9"/>
  <c r="AD896" i="9"/>
  <c r="AD53" i="9"/>
  <c r="AD117" i="9"/>
  <c r="AD181" i="9"/>
  <c r="AD245" i="9"/>
  <c r="AD1444" i="9"/>
  <c r="AD1700" i="9"/>
  <c r="AD1317" i="9"/>
  <c r="AD1533" i="9"/>
  <c r="AD1366" i="9"/>
  <c r="AD1622" i="9"/>
  <c r="AD934" i="9"/>
  <c r="AD998" i="9"/>
  <c r="AD1062" i="9"/>
  <c r="AD1126" i="9"/>
  <c r="AD1190" i="9"/>
  <c r="AD1254" i="9"/>
  <c r="AD1535" i="9"/>
  <c r="AD1781" i="9"/>
  <c r="AD1845" i="9"/>
  <c r="AD1909" i="9"/>
  <c r="AD1973" i="9"/>
  <c r="O78" i="9"/>
  <c r="O62" i="9"/>
  <c r="O46" i="9"/>
  <c r="O30" i="9"/>
  <c r="O14" i="9"/>
  <c r="H1216" i="9"/>
  <c r="H1280" i="9"/>
  <c r="H1344" i="9"/>
  <c r="H1408" i="9"/>
  <c r="H1472" i="9"/>
  <c r="H1536" i="9"/>
  <c r="H1600" i="9"/>
  <c r="H1664" i="9"/>
  <c r="H1728" i="9"/>
  <c r="H1792" i="9"/>
  <c r="H1856" i="9"/>
  <c r="H1920" i="9"/>
  <c r="H1984" i="9"/>
  <c r="H1199" i="9"/>
  <c r="H1471" i="9"/>
  <c r="H1743" i="9"/>
  <c r="H1999" i="9"/>
  <c r="AD1314" i="9"/>
  <c r="AD1191" i="9"/>
  <c r="V1026" i="9"/>
  <c r="V96" i="9"/>
  <c r="V107" i="9"/>
  <c r="V82" i="9"/>
  <c r="V161" i="9"/>
  <c r="AD444" i="9"/>
  <c r="AD700" i="9"/>
  <c r="AD49" i="9"/>
  <c r="AD1428" i="9"/>
  <c r="AD1709" i="9"/>
  <c r="AD1042" i="9"/>
  <c r="AD1455" i="9"/>
  <c r="AD1953" i="9"/>
  <c r="O35" i="9"/>
  <c r="H1324" i="9"/>
  <c r="H1548" i="9"/>
  <c r="H1804" i="9"/>
  <c r="AD276" i="9"/>
  <c r="AD322" i="9"/>
  <c r="AD386" i="9"/>
  <c r="AD450" i="9"/>
  <c r="AD514" i="9"/>
  <c r="AD578" i="9"/>
  <c r="AD642" i="9"/>
  <c r="AD706" i="9"/>
  <c r="AD770" i="9"/>
  <c r="AD834" i="9"/>
  <c r="AD898" i="9"/>
  <c r="AE1017" i="9"/>
  <c r="AE955" i="9"/>
  <c r="AE896" i="9"/>
  <c r="AE880" i="9"/>
  <c r="AE864" i="9"/>
  <c r="AE848" i="9"/>
  <c r="AE832" i="9"/>
  <c r="AE816" i="9"/>
  <c r="AE800" i="9"/>
  <c r="AE784" i="9"/>
  <c r="AE768" i="9"/>
  <c r="AE752" i="9"/>
  <c r="AE736" i="9"/>
  <c r="AE720" i="9"/>
  <c r="AE704" i="9"/>
  <c r="AE688" i="9"/>
  <c r="AE672" i="9"/>
  <c r="AE656" i="9"/>
  <c r="AE640" i="9"/>
  <c r="AE624" i="9"/>
  <c r="AE608" i="9"/>
  <c r="AE592" i="9"/>
  <c r="AE576" i="9"/>
  <c r="AE560" i="9"/>
  <c r="AE544" i="9"/>
  <c r="AE528" i="9"/>
  <c r="AE512" i="9"/>
  <c r="AE496" i="9"/>
  <c r="AE480" i="9"/>
  <c r="AE464" i="9"/>
  <c r="AE448" i="9"/>
  <c r="AE432" i="9"/>
  <c r="AE416" i="9"/>
  <c r="AE400" i="9"/>
  <c r="AE384" i="9"/>
  <c r="AE368" i="9"/>
  <c r="AE352" i="9"/>
  <c r="AE336" i="9"/>
  <c r="AE320" i="9"/>
  <c r="AE304" i="9"/>
  <c r="AE288" i="9"/>
  <c r="AE272" i="9"/>
  <c r="AE1056" i="9"/>
  <c r="AE990" i="9"/>
  <c r="AE938" i="9"/>
  <c r="AE922" i="9"/>
  <c r="AE258" i="9"/>
  <c r="AE194" i="9"/>
  <c r="AE130" i="9"/>
  <c r="AE66" i="9"/>
  <c r="AE265" i="9"/>
  <c r="AE201" i="9"/>
  <c r="AE137" i="9"/>
  <c r="AE73" i="9"/>
  <c r="AE9" i="9"/>
  <c r="AE212" i="9"/>
  <c r="AE148" i="9"/>
  <c r="AE84" i="9"/>
  <c r="AE20" i="9"/>
  <c r="AE211" i="9"/>
  <c r="AE127" i="9"/>
  <c r="AE39" i="9"/>
  <c r="AE99" i="9"/>
  <c r="AD43" i="9"/>
  <c r="AD107" i="9"/>
  <c r="AD171" i="9"/>
  <c r="AD235" i="9"/>
  <c r="AD1404" i="9"/>
  <c r="AD1660" i="9"/>
  <c r="AD1307" i="9"/>
  <c r="AD1493" i="9"/>
  <c r="AD1749" i="9"/>
  <c r="AD1582" i="9"/>
  <c r="AD924" i="9"/>
  <c r="AD988" i="9"/>
  <c r="AD1052" i="9"/>
  <c r="AD1116" i="9"/>
  <c r="AD1180" i="9"/>
  <c r="AD1244" i="9"/>
  <c r="AD1495" i="9"/>
  <c r="AD1751" i="9"/>
  <c r="AD1835" i="9"/>
  <c r="AD1899" i="9"/>
  <c r="AD1963" i="9"/>
  <c r="H1024" i="9"/>
  <c r="H1150" i="9"/>
  <c r="H1214" i="9"/>
  <c r="H1278" i="9"/>
  <c r="H1342" i="9"/>
  <c r="H1406" i="9"/>
  <c r="H1470" i="9"/>
  <c r="H1534" i="9"/>
  <c r="H1598" i="9"/>
  <c r="H1662" i="9"/>
  <c r="H1726" i="9"/>
  <c r="H1790" i="9"/>
  <c r="H1854" i="9"/>
  <c r="H1918" i="9"/>
  <c r="H1982" i="9"/>
  <c r="AD22" i="9"/>
  <c r="AD166" i="9"/>
  <c r="AD1480" i="9"/>
  <c r="AD1361" i="9"/>
  <c r="AD1562" i="9"/>
  <c r="AD995" i="9"/>
  <c r="AD1123" i="9"/>
  <c r="AD1243" i="9"/>
  <c r="AD1782" i="9"/>
  <c r="AD1922" i="9"/>
  <c r="AD299" i="9"/>
  <c r="AD363" i="9"/>
  <c r="AD427" i="9"/>
  <c r="AD491" i="9"/>
  <c r="AD555" i="9"/>
  <c r="AD619" i="9"/>
  <c r="AD683" i="9"/>
  <c r="AD747" i="9"/>
  <c r="AD811" i="9"/>
  <c r="AD875" i="9"/>
  <c r="AD32" i="9"/>
  <c r="AD96" i="9"/>
  <c r="AD160" i="9"/>
  <c r="AD224" i="9"/>
  <c r="AD1360" i="9"/>
  <c r="AD1616" i="9"/>
  <c r="AD1296" i="9"/>
  <c r="AD1449" i="9"/>
  <c r="AD1705" i="9"/>
  <c r="AD1538" i="9"/>
  <c r="AD913" i="9"/>
  <c r="AD977" i="9"/>
  <c r="AD1041" i="9"/>
  <c r="AD1105" i="9"/>
  <c r="AD1169" i="9"/>
  <c r="AD1233" i="9"/>
  <c r="AD1451" i="9"/>
  <c r="AD1707" i="9"/>
  <c r="AD1824" i="9"/>
  <c r="AD1888" i="9"/>
  <c r="AD1952" i="9"/>
  <c r="H1031" i="9"/>
  <c r="H1111" i="9"/>
  <c r="H1175" i="9"/>
  <c r="H1239" i="9"/>
  <c r="H1303" i="9"/>
  <c r="H1367" i="9"/>
  <c r="H1431" i="9"/>
  <c r="H1495" i="9"/>
  <c r="H1559" i="9"/>
  <c r="H1623" i="9"/>
  <c r="H1687" i="9"/>
  <c r="H1751" i="9"/>
  <c r="H1815" i="9"/>
  <c r="H1879" i="9"/>
  <c r="H1943" i="9"/>
  <c r="AD10" i="9"/>
  <c r="AD126" i="9"/>
  <c r="AD246" i="9"/>
  <c r="AD1656" i="9"/>
  <c r="AD1425" i="9"/>
  <c r="AD1434" i="9"/>
  <c r="AD939" i="9"/>
  <c r="AD1059" i="9"/>
  <c r="AD1203" i="9"/>
  <c r="AD1555" i="9"/>
  <c r="AD1838" i="9"/>
  <c r="AD1954" i="9"/>
  <c r="Q5" i="11"/>
  <c r="V1050" i="9"/>
  <c r="V986" i="9"/>
  <c r="V248" i="9"/>
  <c r="V184" i="9"/>
  <c r="V120" i="9"/>
  <c r="V56" i="9"/>
  <c r="V259" i="9"/>
  <c r="V195" i="9"/>
  <c r="V131" i="9"/>
  <c r="V67" i="9"/>
  <c r="V266" i="9"/>
  <c r="V202" i="9"/>
  <c r="V138" i="9"/>
  <c r="V74" i="9"/>
  <c r="V10" i="9"/>
  <c r="V141" i="9"/>
  <c r="V29" i="9"/>
  <c r="V153" i="9"/>
  <c r="V17" i="9"/>
  <c r="AD324" i="9"/>
  <c r="AD388" i="9"/>
  <c r="AD452" i="9"/>
  <c r="AD516" i="9"/>
  <c r="AD580" i="9"/>
  <c r="AD644" i="9"/>
  <c r="AD708" i="9"/>
  <c r="AD772" i="9"/>
  <c r="AD836" i="9"/>
  <c r="AD900" i="9"/>
  <c r="AD57" i="9"/>
  <c r="AD121" i="9"/>
  <c r="AD185" i="9"/>
  <c r="AD249" i="9"/>
  <c r="AD1460" i="9"/>
  <c r="AD1716" i="9"/>
  <c r="AD1321" i="9"/>
  <c r="AD1549" i="9"/>
  <c r="AD1382" i="9"/>
  <c r="AD1638" i="9"/>
  <c r="AD938" i="9"/>
  <c r="AD1002" i="9"/>
  <c r="AD1066" i="9"/>
  <c r="AD1130" i="9"/>
  <c r="AD1194" i="9"/>
  <c r="AD1258" i="9"/>
  <c r="AD1551" i="9"/>
  <c r="AD1785" i="9"/>
  <c r="AD1849" i="9"/>
  <c r="AD1913" i="9"/>
  <c r="AD1977" i="9"/>
  <c r="O81" i="9"/>
  <c r="O65" i="9"/>
  <c r="O49" i="9"/>
  <c r="O33" i="9"/>
  <c r="O17" i="9"/>
  <c r="H1188" i="9"/>
  <c r="H1252" i="9"/>
  <c r="H1316" i="9"/>
  <c r="H1380" i="9"/>
  <c r="H1444" i="9"/>
  <c r="H1508" i="9"/>
  <c r="H1572" i="9"/>
  <c r="H1636" i="9"/>
  <c r="H1700" i="9"/>
  <c r="H1764" i="9"/>
  <c r="H1828" i="9"/>
  <c r="H1892" i="9"/>
  <c r="H1956" i="9"/>
  <c r="H1119" i="9"/>
  <c r="H1391" i="9"/>
  <c r="H1695" i="9"/>
  <c r="H1951" i="9"/>
  <c r="AD1592" i="9"/>
  <c r="AD1011" i="9"/>
  <c r="AD1914" i="9"/>
  <c r="V1042" i="9"/>
  <c r="V112" i="9"/>
  <c r="V123" i="9"/>
  <c r="V98" i="9"/>
  <c r="V177" i="9"/>
  <c r="AD428" i="9"/>
  <c r="AD684" i="9"/>
  <c r="AD33" i="9"/>
  <c r="AD1364" i="9"/>
  <c r="AD1773" i="9"/>
  <c r="AD1058" i="9"/>
  <c r="AD1519" i="9"/>
  <c r="AD1969" i="9"/>
  <c r="O39" i="9"/>
  <c r="H1340" i="9"/>
  <c r="H1596" i="9"/>
  <c r="H1852" i="9"/>
  <c r="AD278" i="9"/>
  <c r="AD342" i="9"/>
  <c r="AD406" i="9"/>
  <c r="AD470" i="9"/>
  <c r="AD534" i="9"/>
  <c r="AD598" i="9"/>
  <c r="AD662" i="9"/>
  <c r="AD726" i="9"/>
  <c r="AD790" i="9"/>
  <c r="AD854" i="9"/>
  <c r="AE3" i="9"/>
  <c r="AE1045" i="9"/>
  <c r="AE983" i="9"/>
  <c r="AE903" i="9"/>
  <c r="AE887" i="9"/>
  <c r="AE871" i="9"/>
  <c r="AE855" i="9"/>
  <c r="AE839" i="9"/>
  <c r="AE823" i="9"/>
  <c r="AE807" i="9"/>
  <c r="AE791" i="9"/>
  <c r="AE775" i="9"/>
  <c r="AE759" i="9"/>
  <c r="AE743" i="9"/>
  <c r="AE727" i="9"/>
  <c r="AE711" i="9"/>
  <c r="AE695" i="9"/>
  <c r="AE679" i="9"/>
  <c r="AE663" i="9"/>
  <c r="AE647" i="9"/>
  <c r="AE631" i="9"/>
  <c r="AE615" i="9"/>
  <c r="AE599" i="9"/>
  <c r="AE583" i="9"/>
  <c r="AE567" i="9"/>
  <c r="AE551" i="9"/>
  <c r="AE535" i="9"/>
  <c r="AE519" i="9"/>
  <c r="AE503" i="9"/>
  <c r="AE487" i="9"/>
  <c r="AE471" i="9"/>
  <c r="AE455" i="9"/>
  <c r="AE439" i="9"/>
  <c r="AE423" i="9"/>
  <c r="AE407" i="9"/>
  <c r="AE391" i="9"/>
  <c r="AE375" i="9"/>
  <c r="AE359" i="9"/>
  <c r="AE343" i="9"/>
  <c r="AE327" i="9"/>
  <c r="AE311" i="9"/>
  <c r="AE295" i="9"/>
  <c r="AE279" i="9"/>
  <c r="AE1084" i="9"/>
  <c r="AE1020" i="9"/>
  <c r="AE954" i="9"/>
  <c r="AE929" i="9"/>
  <c r="AE913" i="9"/>
  <c r="AE222" i="9"/>
  <c r="AE158" i="9"/>
  <c r="AE94" i="9"/>
  <c r="AE30" i="9"/>
  <c r="AE229" i="9"/>
  <c r="AE165" i="9"/>
  <c r="AE101" i="9"/>
  <c r="AE37" i="9"/>
  <c r="AE240" i="9"/>
  <c r="AE176" i="9"/>
  <c r="AE112" i="9"/>
  <c r="AE48" i="9"/>
  <c r="AE247" i="9"/>
  <c r="AE167" i="9"/>
  <c r="AE75" i="9"/>
  <c r="AE187" i="9"/>
  <c r="AD15" i="9"/>
  <c r="AD79" i="9"/>
  <c r="AD143" i="9"/>
  <c r="AD207" i="9"/>
  <c r="AD1339" i="9"/>
  <c r="AD1548" i="9"/>
  <c r="AD1279" i="9"/>
  <c r="AD1381" i="9"/>
  <c r="AD1637" i="9"/>
  <c r="AD1470" i="9"/>
  <c r="AD1726" i="9"/>
  <c r="AD960" i="9"/>
  <c r="AD1024" i="9"/>
  <c r="AD1088" i="9"/>
  <c r="AD1152" i="9"/>
  <c r="AD1216" i="9"/>
  <c r="AD1383" i="9"/>
  <c r="AD1639" i="9"/>
  <c r="AD1807" i="9"/>
  <c r="AD1871" i="9"/>
  <c r="AD1935" i="9"/>
  <c r="AD1999" i="9"/>
  <c r="H1122" i="9"/>
  <c r="H1186" i="9"/>
  <c r="H1250" i="9"/>
  <c r="H1314" i="9"/>
  <c r="H1378" i="9"/>
  <c r="H1442" i="9"/>
  <c r="H1506" i="9"/>
  <c r="H1570" i="9"/>
  <c r="H1634" i="9"/>
  <c r="H1698" i="9"/>
  <c r="H1762" i="9"/>
  <c r="H1826" i="9"/>
  <c r="H1890" i="9"/>
  <c r="H1954" i="9"/>
  <c r="AD889" i="9"/>
  <c r="AD102" i="9"/>
  <c r="AD250" i="9"/>
  <c r="AD1274" i="9"/>
  <c r="AD1713" i="9"/>
  <c r="AD935" i="9"/>
  <c r="AD1075" i="9"/>
  <c r="AD1179" i="9"/>
  <c r="AD1539" i="9"/>
  <c r="AD1858" i="9"/>
  <c r="AD269" i="9"/>
  <c r="AD335" i="9"/>
  <c r="AD399" i="9"/>
  <c r="AD463" i="9"/>
  <c r="AD527" i="9"/>
  <c r="AD591" i="9"/>
  <c r="AD655" i="9"/>
  <c r="AD719" i="9"/>
  <c r="AD783" i="9"/>
  <c r="AD847" i="9"/>
  <c r="AD4" i="9"/>
  <c r="AD68" i="9"/>
  <c r="AD132" i="9"/>
  <c r="AD196" i="9"/>
  <c r="AD260" i="9"/>
  <c r="AD1504" i="9"/>
  <c r="AD1760" i="9"/>
  <c r="AD1332" i="9"/>
  <c r="AD1593" i="9"/>
  <c r="AD1426" i="9"/>
  <c r="AD1682" i="9"/>
  <c r="AD949" i="9"/>
  <c r="AD1013" i="9"/>
  <c r="AD1077" i="9"/>
  <c r="AD1141" i="9"/>
  <c r="AD1205" i="9"/>
  <c r="AD1269" i="9"/>
  <c r="AD1595" i="9"/>
  <c r="AD1796" i="9"/>
  <c r="AD1860" i="9"/>
  <c r="AD1924" i="9"/>
  <c r="AD1988" i="9"/>
  <c r="H1012" i="9"/>
  <c r="H1147" i="9"/>
  <c r="H1211" i="9"/>
  <c r="H1275" i="9"/>
  <c r="H1339" i="9"/>
  <c r="H1403" i="9"/>
  <c r="H1467" i="9"/>
  <c r="H1531" i="9"/>
  <c r="H1595" i="9"/>
  <c r="H1659" i="9"/>
  <c r="H1723" i="9"/>
  <c r="H1787" i="9"/>
  <c r="H1851" i="9"/>
  <c r="H1915" i="9"/>
  <c r="H1979" i="9"/>
  <c r="AD50" i="9"/>
  <c r="AD162" i="9"/>
  <c r="AD1350" i="9"/>
  <c r="AD1278" i="9"/>
  <c r="AD1553" i="9"/>
  <c r="AD1578" i="9"/>
  <c r="AD975" i="9"/>
  <c r="AD1095" i="9"/>
  <c r="AD1239" i="9"/>
  <c r="AD1699" i="9"/>
  <c r="AD1878" i="9"/>
  <c r="AD1990" i="9"/>
  <c r="V1078" i="9"/>
  <c r="V1014" i="9"/>
  <c r="V950" i="9"/>
  <c r="V212" i="9"/>
  <c r="V148" i="9"/>
  <c r="V84" i="9"/>
  <c r="V20" i="9"/>
  <c r="V223" i="9"/>
  <c r="V159" i="9"/>
  <c r="V95" i="9"/>
  <c r="V31" i="9"/>
  <c r="V230" i="9"/>
  <c r="V166" i="9"/>
  <c r="V102" i="9"/>
  <c r="V38" i="9"/>
  <c r="V229" i="9"/>
  <c r="V69" i="9"/>
  <c r="V181" i="9"/>
  <c r="V77" i="9"/>
  <c r="AD296" i="9"/>
  <c r="AD360" i="9"/>
  <c r="AD424" i="9"/>
  <c r="AD488" i="9"/>
  <c r="AD552" i="9"/>
  <c r="AD616" i="9"/>
  <c r="AD680" i="9"/>
  <c r="AD744" i="9"/>
  <c r="AD808" i="9"/>
  <c r="AD872" i="9"/>
  <c r="AD29" i="9"/>
  <c r="AD93" i="9"/>
  <c r="AD157" i="9"/>
  <c r="AD221" i="9"/>
  <c r="AD1353" i="9"/>
  <c r="AD1604" i="9"/>
  <c r="AD1293" i="9"/>
  <c r="AD1437" i="9"/>
  <c r="AD1693" i="9"/>
  <c r="AD1526" i="9"/>
  <c r="AD910" i="9"/>
  <c r="AD974" i="9"/>
  <c r="AD1038" i="9"/>
  <c r="AD1102" i="9"/>
  <c r="AD1166" i="9"/>
  <c r="AD1230" i="9"/>
  <c r="AD1439" i="9"/>
  <c r="AD1695" i="9"/>
  <c r="AD1821" i="9"/>
  <c r="AD1885" i="9"/>
  <c r="AD1949" i="9"/>
  <c r="O88" i="9"/>
  <c r="O72" i="9"/>
  <c r="O56" i="9"/>
  <c r="O40" i="9"/>
  <c r="O24" i="9"/>
  <c r="O8" i="9"/>
  <c r="H1224" i="9"/>
  <c r="H1288" i="9"/>
  <c r="H1352" i="9"/>
  <c r="H1416" i="9"/>
  <c r="H1480" i="9"/>
  <c r="H1544" i="9"/>
  <c r="H1608" i="9"/>
  <c r="H1672" i="9"/>
  <c r="H1736" i="9"/>
  <c r="H1800" i="9"/>
  <c r="H1864" i="9"/>
  <c r="H1928" i="9"/>
  <c r="H1992" i="9"/>
  <c r="H1231" i="9"/>
  <c r="H1487" i="9"/>
  <c r="H1711" i="9"/>
  <c r="H1967" i="9"/>
  <c r="AD1720" i="9"/>
  <c r="AD1071" i="9"/>
  <c r="AD1970" i="9"/>
  <c r="V208" i="9"/>
  <c r="V219" i="9"/>
  <c r="V226" i="9"/>
  <c r="V265" i="9"/>
  <c r="V9" i="9"/>
  <c r="AD524" i="9"/>
  <c r="AD780" i="9"/>
  <c r="AD129" i="9"/>
  <c r="AD1748" i="9"/>
  <c r="AD1670" i="9"/>
  <c r="AD1138" i="9"/>
  <c r="AD1793" i="9"/>
  <c r="O79" i="9"/>
  <c r="O19" i="9"/>
  <c r="H1356" i="9"/>
  <c r="H1628" i="9"/>
  <c r="H1884" i="9"/>
  <c r="I1993" i="9"/>
  <c r="I1977" i="9"/>
  <c r="I1961" i="9"/>
  <c r="I1945" i="9"/>
  <c r="I1929" i="9"/>
  <c r="I1913" i="9"/>
  <c r="I1897" i="9"/>
  <c r="I1881" i="9"/>
  <c r="I1865" i="9"/>
  <c r="I1849" i="9"/>
  <c r="I1833" i="9"/>
  <c r="I1817" i="9"/>
  <c r="I1801" i="9"/>
  <c r="I1785" i="9"/>
  <c r="I1769" i="9"/>
  <c r="I1753" i="9"/>
  <c r="I1737" i="9"/>
  <c r="I1721" i="9"/>
  <c r="I1705" i="9"/>
  <c r="I1689" i="9"/>
  <c r="I1673" i="9"/>
  <c r="I1657" i="9"/>
  <c r="I1641" i="9"/>
  <c r="I1625" i="9"/>
  <c r="I1609" i="9"/>
  <c r="I1593" i="9"/>
  <c r="I1577" i="9"/>
  <c r="I1561" i="9"/>
  <c r="I1545" i="9"/>
  <c r="I1529" i="9"/>
  <c r="I1513" i="9"/>
  <c r="I1497" i="9"/>
  <c r="I1481" i="9"/>
  <c r="I1465" i="9"/>
  <c r="I1449" i="9"/>
  <c r="I1433" i="9"/>
  <c r="I1417" i="9"/>
  <c r="I1401" i="9"/>
  <c r="I1385" i="9"/>
  <c r="I1369" i="9"/>
  <c r="I1353" i="9"/>
  <c r="I1337" i="9"/>
  <c r="I1321" i="9"/>
  <c r="I1305" i="9"/>
  <c r="I1289" i="9"/>
  <c r="I1273" i="9"/>
  <c r="I1257" i="9"/>
  <c r="I1241" i="9"/>
  <c r="I1225" i="9"/>
  <c r="I1209" i="9"/>
  <c r="I1193" i="9"/>
  <c r="I1177" i="9"/>
  <c r="I1161" i="9"/>
  <c r="I1145" i="9"/>
  <c r="I1129" i="9"/>
  <c r="I1113" i="9"/>
  <c r="I1097" i="9"/>
  <c r="I1081" i="9"/>
  <c r="I1065" i="9"/>
  <c r="I1049" i="9"/>
  <c r="I1033" i="9"/>
  <c r="I1017" i="9"/>
  <c r="I990" i="9"/>
  <c r="I985" i="9"/>
  <c r="I938" i="9"/>
  <c r="I922" i="9"/>
  <c r="I906" i="9"/>
  <c r="I890" i="9"/>
  <c r="I874" i="9"/>
  <c r="I858" i="9"/>
  <c r="I842" i="9"/>
  <c r="I826" i="9"/>
  <c r="I810" i="9"/>
  <c r="I794" i="9"/>
  <c r="I778" i="9"/>
  <c r="I762" i="9"/>
  <c r="I746" i="9"/>
  <c r="I730" i="9"/>
  <c r="I714" i="9"/>
  <c r="I698" i="9"/>
  <c r="I682" i="9"/>
  <c r="I666" i="9"/>
  <c r="I650" i="9"/>
  <c r="I634" i="9"/>
  <c r="I618" i="9"/>
  <c r="I602" i="9"/>
  <c r="I586" i="9"/>
  <c r="I570" i="9"/>
  <c r="I554" i="9"/>
  <c r="I538" i="9"/>
  <c r="I522" i="9"/>
  <c r="I506" i="9"/>
  <c r="I490" i="9"/>
  <c r="I474" i="9"/>
  <c r="I458" i="9"/>
  <c r="I442" i="9"/>
  <c r="I426" i="9"/>
  <c r="I410" i="9"/>
  <c r="I394" i="9"/>
  <c r="I378" i="9"/>
  <c r="I362" i="9"/>
  <c r="I346" i="9"/>
  <c r="I330" i="9"/>
  <c r="I314" i="9"/>
  <c r="I298" i="9"/>
  <c r="I282" i="9"/>
  <c r="I1000" i="9"/>
  <c r="I267" i="9"/>
  <c r="I251" i="9"/>
  <c r="I235" i="9"/>
  <c r="I219" i="9"/>
  <c r="I203" i="9"/>
  <c r="I187" i="9"/>
  <c r="I171" i="9"/>
  <c r="I155" i="9"/>
  <c r="I139" i="9"/>
  <c r="I123" i="9"/>
  <c r="I107" i="9"/>
  <c r="I91" i="9"/>
  <c r="I75" i="9"/>
  <c r="I59" i="9"/>
  <c r="I43" i="9"/>
  <c r="I27" i="9"/>
  <c r="I11" i="9"/>
  <c r="I971" i="9"/>
  <c r="AD298" i="9"/>
  <c r="AD362" i="9"/>
  <c r="AD426" i="9"/>
  <c r="AD490" i="9"/>
  <c r="AD554" i="9"/>
  <c r="AD618" i="9"/>
  <c r="AD682" i="9"/>
  <c r="AD746" i="9"/>
  <c r="AD810" i="9"/>
  <c r="AD874" i="9"/>
  <c r="AE1994" i="9"/>
  <c r="AE1978" i="9"/>
  <c r="AE1962" i="9"/>
  <c r="AE1946" i="9"/>
  <c r="AE1930" i="9"/>
  <c r="AE1914" i="9"/>
  <c r="AE1898" i="9"/>
  <c r="AE1882" i="9"/>
  <c r="AE1866" i="9"/>
  <c r="AE1850" i="9"/>
  <c r="AE1834" i="9"/>
  <c r="AE1818" i="9"/>
  <c r="AE1802" i="9"/>
  <c r="AE1786" i="9"/>
  <c r="AE1770" i="9"/>
  <c r="AE1754" i="9"/>
  <c r="AE1738" i="9"/>
  <c r="AE1722" i="9"/>
  <c r="AE1706" i="9"/>
  <c r="AE1690" i="9"/>
  <c r="AE1674" i="9"/>
  <c r="AE1658" i="9"/>
  <c r="AE1642" i="9"/>
  <c r="AE1626" i="9"/>
  <c r="AE1610" i="9"/>
  <c r="AE1594" i="9"/>
  <c r="AE1578" i="9"/>
  <c r="AE1562" i="9"/>
  <c r="AE1546" i="9"/>
  <c r="AE1530" i="9"/>
  <c r="AE1514" i="9"/>
  <c r="AE1498" i="9"/>
  <c r="AE1482" i="9"/>
  <c r="AE1466" i="9"/>
  <c r="AE1450" i="9"/>
  <c r="AE1434" i="9"/>
  <c r="AE1418" i="9"/>
  <c r="AE1402" i="9"/>
  <c r="AE1386" i="9"/>
  <c r="AE1370" i="9"/>
  <c r="AE1354" i="9"/>
  <c r="AE1338" i="9"/>
  <c r="AE1322" i="9"/>
  <c r="AE1306" i="9"/>
  <c r="AE1290" i="9"/>
  <c r="AE1274" i="9"/>
  <c r="AE1259" i="9"/>
  <c r="AE1243" i="9"/>
  <c r="AE1227" i="9"/>
  <c r="AE1211" i="9"/>
  <c r="AE1195" i="9"/>
  <c r="AE1179" i="9"/>
  <c r="AE1163" i="9"/>
  <c r="AE1147" i="9"/>
  <c r="AE1131" i="9"/>
  <c r="AE1115" i="9"/>
  <c r="AE1079" i="9"/>
  <c r="AE1015" i="9"/>
  <c r="AE949" i="9"/>
  <c r="AE1046" i="9"/>
  <c r="AE984" i="9"/>
  <c r="AE1089" i="9"/>
  <c r="AE1025" i="9"/>
  <c r="AE963" i="9"/>
  <c r="AE898" i="9"/>
  <c r="AE882" i="9"/>
  <c r="AE866" i="9"/>
  <c r="AE850" i="9"/>
  <c r="AE834" i="9"/>
  <c r="AE818" i="9"/>
  <c r="AE802" i="9"/>
  <c r="AE786" i="9"/>
  <c r="AE770" i="9"/>
  <c r="AE754" i="9"/>
  <c r="AE738" i="9"/>
  <c r="AE722" i="9"/>
  <c r="AE706" i="9"/>
  <c r="AE690" i="9"/>
  <c r="AE674" i="9"/>
  <c r="AE658" i="9"/>
  <c r="AE642" i="9"/>
  <c r="AE626" i="9"/>
  <c r="AE610" i="9"/>
  <c r="AE594" i="9"/>
  <c r="AE578" i="9"/>
  <c r="AE562" i="9"/>
  <c r="AE546" i="9"/>
  <c r="AE530" i="9"/>
  <c r="AE514" i="9"/>
  <c r="AE498" i="9"/>
  <c r="AE482" i="9"/>
  <c r="AE466" i="9"/>
  <c r="AE450" i="9"/>
  <c r="AE434" i="9"/>
  <c r="AE418" i="9"/>
  <c r="AE402" i="9"/>
  <c r="AE386" i="9"/>
  <c r="AE370" i="9"/>
  <c r="AE354" i="9"/>
  <c r="AE338" i="9"/>
  <c r="AE322" i="9"/>
  <c r="AE306" i="9"/>
  <c r="AE290" i="9"/>
  <c r="AE274" i="9"/>
  <c r="AE1064" i="9"/>
  <c r="AE998" i="9"/>
  <c r="AE940" i="9"/>
  <c r="AE924" i="9"/>
  <c r="AE266" i="9"/>
  <c r="AE202" i="9"/>
  <c r="AE138" i="9"/>
  <c r="AE74" i="9"/>
  <c r="AE10" i="9"/>
  <c r="AE209" i="9"/>
  <c r="AE145" i="9"/>
  <c r="AE81" i="9"/>
  <c r="AE17" i="9"/>
  <c r="AE220" i="9"/>
  <c r="AE156" i="9"/>
  <c r="AE92" i="9"/>
  <c r="AE28" i="9"/>
  <c r="AE219" i="9"/>
  <c r="AE147" i="9"/>
  <c r="AE47" i="9"/>
  <c r="AE111" i="9"/>
  <c r="AD35" i="9"/>
  <c r="AD99" i="9"/>
  <c r="AD163" i="9"/>
  <c r="AD227" i="9"/>
  <c r="AD1372" i="9"/>
  <c r="AD1628" i="9"/>
  <c r="AD1299" i="9"/>
  <c r="AD1461" i="9"/>
  <c r="AD1717" i="9"/>
  <c r="AD1550" i="9"/>
  <c r="AD916" i="9"/>
  <c r="AD980" i="9"/>
  <c r="AD1044" i="9"/>
  <c r="AD1108" i="9"/>
  <c r="AD1172" i="9"/>
  <c r="AD1236" i="9"/>
  <c r="AD1463" i="9"/>
  <c r="AD1719" i="9"/>
  <c r="AD1827" i="9"/>
  <c r="AD1891" i="9"/>
  <c r="AD1955" i="9"/>
  <c r="H991" i="9"/>
  <c r="H1142" i="9"/>
  <c r="H1206" i="9"/>
  <c r="H1270" i="9"/>
  <c r="H1334" i="9"/>
  <c r="H1398" i="9"/>
  <c r="H1462" i="9"/>
  <c r="H1526" i="9"/>
  <c r="H1590" i="9"/>
  <c r="H1654" i="9"/>
  <c r="H1718" i="9"/>
  <c r="H1782" i="9"/>
  <c r="H1846" i="9"/>
  <c r="H1910" i="9"/>
  <c r="H1974" i="9"/>
  <c r="AD6" i="9"/>
  <c r="AD146" i="9"/>
  <c r="AD1400" i="9"/>
  <c r="AD1322" i="9"/>
  <c r="AD1498" i="9"/>
  <c r="AD979" i="9"/>
  <c r="AD1111" i="9"/>
  <c r="AD1223" i="9"/>
  <c r="AD1715" i="9"/>
  <c r="AD1902" i="9"/>
  <c r="D5" i="11"/>
  <c r="AD323" i="9"/>
  <c r="AD387" i="9"/>
  <c r="AD451" i="9"/>
  <c r="AD515" i="9"/>
  <c r="AD579" i="9"/>
  <c r="AD643" i="9"/>
  <c r="AD707" i="9"/>
  <c r="AD771" i="9"/>
  <c r="AD835" i="9"/>
  <c r="AD899" i="9"/>
  <c r="AD56" i="9"/>
  <c r="AD120" i="9"/>
  <c r="AD184" i="9"/>
  <c r="AD248" i="9"/>
  <c r="AD1456" i="9"/>
  <c r="AD1712" i="9"/>
  <c r="AD1320" i="9"/>
  <c r="AD1545" i="9"/>
  <c r="AD1378" i="9"/>
  <c r="AD1634" i="9"/>
  <c r="AD937" i="9"/>
  <c r="AD1001" i="9"/>
  <c r="AD1065" i="9"/>
  <c r="AD1129" i="9"/>
  <c r="AD1193" i="9"/>
  <c r="AD1257" i="9"/>
  <c r="AD1547" i="9"/>
  <c r="AD1784" i="9"/>
  <c r="AD1848" i="9"/>
  <c r="AD1912" i="9"/>
  <c r="AD1976" i="9"/>
  <c r="H1215" i="9"/>
  <c r="H1439" i="9"/>
  <c r="H1663" i="9"/>
  <c r="H1919" i="9"/>
  <c r="AD1368" i="9"/>
  <c r="AD983" i="9"/>
  <c r="AD1886" i="9"/>
  <c r="V192" i="9"/>
  <c r="V203" i="9"/>
  <c r="V210" i="9"/>
  <c r="V249" i="9"/>
  <c r="AD284" i="9"/>
  <c r="AD540" i="9"/>
  <c r="AD796" i="9"/>
  <c r="AD145" i="9"/>
  <c r="AD1281" i="9"/>
  <c r="AD1734" i="9"/>
  <c r="AD1154" i="9"/>
  <c r="AD1809" i="9"/>
  <c r="O75" i="9"/>
  <c r="O11" i="9"/>
  <c r="H1372" i="9"/>
  <c r="H1644" i="9"/>
  <c r="H1900" i="9"/>
  <c r="AD334" i="9"/>
  <c r="AD398" i="9"/>
  <c r="AD526" i="9"/>
  <c r="AD654" i="9"/>
  <c r="AD846" i="9"/>
  <c r="AE1005" i="9"/>
  <c r="AE877" i="9"/>
  <c r="AE829" i="9"/>
  <c r="AE781" i="9"/>
  <c r="AE749" i="9"/>
  <c r="AE701" i="9"/>
  <c r="AE653" i="9"/>
  <c r="AE605" i="9"/>
  <c r="AE557" i="9"/>
  <c r="AE509" i="9"/>
  <c r="AE461" i="9"/>
  <c r="AE413" i="9"/>
  <c r="AE365" i="9"/>
  <c r="AE317" i="9"/>
  <c r="AE269" i="9"/>
  <c r="AE935" i="9"/>
  <c r="AE182" i="9"/>
  <c r="AE253" i="9"/>
  <c r="AE61" i="9"/>
  <c r="AE136" i="9"/>
  <c r="AE195" i="9"/>
  <c r="AE11" i="9"/>
  <c r="AD119" i="9"/>
  <c r="AD1452" i="9"/>
  <c r="AD1541" i="9"/>
  <c r="AD936" i="9"/>
  <c r="AD1128" i="9"/>
  <c r="AD1543" i="9"/>
  <c r="AD1911" i="9"/>
  <c r="H1178" i="9"/>
  <c r="H1370" i="9"/>
  <c r="H1562" i="9"/>
  <c r="H1754" i="9"/>
  <c r="H1946" i="9"/>
  <c r="AD82" i="9"/>
  <c r="AD1649" i="9"/>
  <c r="AD1055" i="9"/>
  <c r="AD1842" i="9"/>
  <c r="AD391" i="9"/>
  <c r="AD583" i="9"/>
  <c r="AD775" i="9"/>
  <c r="AD60" i="9"/>
  <c r="AD188" i="9"/>
  <c r="AD1728" i="9"/>
  <c r="AD1394" i="9"/>
  <c r="AD1069" i="9"/>
  <c r="AD1261" i="9"/>
  <c r="AD1788" i="9"/>
  <c r="H979" i="9"/>
  <c r="H1267" i="9"/>
  <c r="H1395" i="9"/>
  <c r="H1523" i="9"/>
  <c r="H1715" i="9"/>
  <c r="H1907" i="9"/>
  <c r="AD178" i="9"/>
  <c r="AD1617" i="9"/>
  <c r="AD1115" i="9"/>
  <c r="AD1894" i="9"/>
  <c r="V1038" i="9"/>
  <c r="V172" i="9"/>
  <c r="V247" i="9"/>
  <c r="V55" i="9"/>
  <c r="V126" i="9"/>
  <c r="V113" i="9"/>
  <c r="V5" i="9"/>
  <c r="AD400" i="9"/>
  <c r="AD592" i="9"/>
  <c r="AD784" i="9"/>
  <c r="AD69" i="9"/>
  <c r="AD261" i="9"/>
  <c r="AD1333" i="9"/>
  <c r="AD1686" i="9"/>
  <c r="AD1206" i="9"/>
  <c r="AD1797" i="9"/>
  <c r="AD1989" i="9"/>
  <c r="O42" i="9"/>
  <c r="O10" i="9"/>
  <c r="H1296" i="9"/>
  <c r="H1488" i="9"/>
  <c r="H1680" i="9"/>
  <c r="H1872" i="9"/>
  <c r="H1263" i="9"/>
  <c r="AD86" i="9"/>
  <c r="V962" i="9"/>
  <c r="V18" i="9"/>
  <c r="AD764" i="9"/>
  <c r="AD1122" i="9"/>
  <c r="O15" i="9"/>
  <c r="H1868" i="9"/>
  <c r="AD402" i="9"/>
  <c r="AD594" i="9"/>
  <c r="AD786" i="9"/>
  <c r="AE1003" i="9"/>
  <c r="AE876" i="9"/>
  <c r="AE844" i="9"/>
  <c r="AE796" i="9"/>
  <c r="AE748" i="9"/>
  <c r="AE700" i="9"/>
  <c r="AE652" i="9"/>
  <c r="AE620" i="9"/>
  <c r="AE572" i="9"/>
  <c r="AE524" i="9"/>
  <c r="AE476" i="9"/>
  <c r="AE444" i="9"/>
  <c r="AE396" i="9"/>
  <c r="AE348" i="9"/>
  <c r="AE284" i="9"/>
  <c r="AE1040" i="9"/>
  <c r="AE242" i="9"/>
  <c r="AE50" i="9"/>
  <c r="AE121" i="9"/>
  <c r="AE196" i="9"/>
  <c r="AE4" i="9"/>
  <c r="AE7" i="9"/>
  <c r="AD59" i="9"/>
  <c r="AD251" i="9"/>
  <c r="AD1323" i="9"/>
  <c r="AD1390" i="9"/>
  <c r="AD1004" i="9"/>
  <c r="AD1196" i="9"/>
  <c r="AD1787" i="9"/>
  <c r="AD1979" i="9"/>
  <c r="H1166" i="9"/>
  <c r="H1358" i="9"/>
  <c r="H1550" i="9"/>
  <c r="H1742" i="9"/>
  <c r="H1934" i="9"/>
  <c r="AD58" i="9"/>
  <c r="AD1521" i="9"/>
  <c r="AD1139" i="9"/>
  <c r="AD1958" i="9"/>
  <c r="AD443" i="9"/>
  <c r="AD571" i="9"/>
  <c r="AD763" i="9"/>
  <c r="AD48" i="9"/>
  <c r="AD240" i="9"/>
  <c r="AD1312" i="9"/>
  <c r="AD1769" i="9"/>
  <c r="AD993" i="9"/>
  <c r="AD1185" i="9"/>
  <c r="AD1771" i="9"/>
  <c r="AD1904" i="9"/>
  <c r="H1127" i="9"/>
  <c r="H1319" i="9"/>
  <c r="H1511" i="9"/>
  <c r="H1703" i="9"/>
  <c r="H1895" i="9"/>
  <c r="AD42" i="9"/>
  <c r="AD1768" i="9"/>
  <c r="AD1087" i="9"/>
  <c r="AD1982" i="9"/>
  <c r="V970" i="9"/>
  <c r="V168" i="9"/>
  <c r="V40" i="9"/>
  <c r="V115" i="9"/>
  <c r="V186" i="9"/>
  <c r="V257" i="9"/>
  <c r="V125" i="9"/>
  <c r="AD404" i="9"/>
  <c r="AD596" i="9"/>
  <c r="AD788" i="9"/>
  <c r="AD73" i="9"/>
  <c r="AD265" i="9"/>
  <c r="AD1357" i="9"/>
  <c r="AD1702" i="9"/>
  <c r="AD1082" i="9"/>
  <c r="AD1359" i="9"/>
  <c r="AD1865" i="9"/>
  <c r="O77" i="9"/>
  <c r="O29" i="9"/>
  <c r="H1332" i="9"/>
  <c r="H1524" i="9"/>
  <c r="H1716" i="9"/>
  <c r="H1908" i="9"/>
  <c r="H1455" i="9"/>
  <c r="AD1377" i="9"/>
  <c r="K5" i="11"/>
  <c r="V73" i="9"/>
  <c r="AD97" i="9"/>
  <c r="AD1106" i="9"/>
  <c r="O23" i="9"/>
  <c r="H1916" i="9"/>
  <c r="AD422" i="9"/>
  <c r="AD614" i="9"/>
  <c r="AD806" i="9"/>
  <c r="AE1029" i="9"/>
  <c r="AE883" i="9"/>
  <c r="AE835" i="9"/>
  <c r="AE803" i="9"/>
  <c r="AE755" i="9"/>
  <c r="AE691" i="9"/>
  <c r="AE643" i="9"/>
  <c r="AE611" i="9"/>
  <c r="AE563" i="9"/>
  <c r="AE515" i="9"/>
  <c r="AE467" i="9"/>
  <c r="AE403" i="9"/>
  <c r="AE355" i="9"/>
  <c r="AE307" i="9"/>
  <c r="AE1068" i="9"/>
  <c r="AE925" i="9"/>
  <c r="AE142" i="9"/>
  <c r="AE14" i="9"/>
  <c r="AE85" i="9"/>
  <c r="AE160" i="9"/>
  <c r="AE227" i="9"/>
  <c r="AE119" i="9"/>
  <c r="AD159" i="9"/>
  <c r="AD1612" i="9"/>
  <c r="AD1701" i="9"/>
  <c r="AD1040" i="9"/>
  <c r="AD1168" i="9"/>
  <c r="AD1703" i="9"/>
  <c r="AD1951" i="9"/>
  <c r="H1202" i="9"/>
  <c r="H1394" i="9"/>
  <c r="H1586" i="9"/>
  <c r="H1778" i="9"/>
  <c r="H1970" i="9"/>
  <c r="AD138" i="9"/>
  <c r="AD1450" i="9"/>
  <c r="AD1683" i="9"/>
  <c r="AD415" i="9"/>
  <c r="AD543" i="9"/>
  <c r="AD735" i="9"/>
  <c r="AD863" i="9"/>
  <c r="AD148" i="9"/>
  <c r="AD1568" i="9"/>
  <c r="AD1657" i="9"/>
  <c r="AD965" i="9"/>
  <c r="AD1221" i="9"/>
  <c r="AD1812" i="9"/>
  <c r="AD1940" i="9"/>
  <c r="H1163" i="9"/>
  <c r="H1419" i="9"/>
  <c r="H1611" i="9"/>
  <c r="H1803" i="9"/>
  <c r="H1995" i="9"/>
  <c r="AD1448" i="9"/>
  <c r="AD1690" i="9"/>
  <c r="AD1267" i="9"/>
  <c r="T5" i="11"/>
  <c r="V260" i="9"/>
  <c r="V68" i="9"/>
  <c r="V143" i="9"/>
  <c r="V214" i="9"/>
  <c r="V22" i="9"/>
  <c r="V165" i="9"/>
  <c r="AD376" i="9"/>
  <c r="AD568" i="9"/>
  <c r="AD760" i="9"/>
  <c r="AD109" i="9"/>
  <c r="AD1412" i="9"/>
  <c r="AD1757" i="9"/>
  <c r="AD990" i="9"/>
  <c r="AD1054" i="9"/>
  <c r="AD1246" i="9"/>
  <c r="AD1837" i="9"/>
  <c r="O68" i="9"/>
  <c r="O36" i="9"/>
  <c r="H1240" i="9"/>
  <c r="H1432" i="9"/>
  <c r="H1688" i="9"/>
  <c r="H1816" i="9"/>
  <c r="H998" i="9"/>
  <c r="H1775" i="9"/>
  <c r="AD1219" i="9"/>
  <c r="V155" i="9"/>
  <c r="AD588" i="9"/>
  <c r="AD1329" i="9"/>
  <c r="AD1857" i="9"/>
  <c r="H1420" i="9"/>
  <c r="I1989" i="9"/>
  <c r="I1957" i="9"/>
  <c r="I1909" i="9"/>
  <c r="I1861" i="9"/>
  <c r="I1813" i="9"/>
  <c r="I1765" i="9"/>
  <c r="I1717" i="9"/>
  <c r="I1669" i="9"/>
  <c r="I1621" i="9"/>
  <c r="I1573" i="9"/>
  <c r="I1541" i="9"/>
  <c r="I1493" i="9"/>
  <c r="I1445" i="9"/>
  <c r="I1397" i="9"/>
  <c r="I1365" i="9"/>
  <c r="I1317" i="9"/>
  <c r="I1269" i="9"/>
  <c r="I1221" i="9"/>
  <c r="I1173" i="9"/>
  <c r="I1141" i="9"/>
  <c r="I1077" i="9"/>
  <c r="I1029" i="9"/>
  <c r="I974" i="9"/>
  <c r="I934" i="9"/>
  <c r="I886" i="9"/>
  <c r="I838" i="9"/>
  <c r="I790" i="9"/>
  <c r="I742" i="9"/>
  <c r="I694" i="9"/>
  <c r="I646" i="9"/>
  <c r="I598" i="9"/>
  <c r="I550" i="9"/>
  <c r="I502" i="9"/>
  <c r="I454" i="9"/>
  <c r="I390" i="9"/>
  <c r="I342" i="9"/>
  <c r="I294" i="9"/>
  <c r="I263" i="9"/>
  <c r="I215" i="9"/>
  <c r="I167" i="9"/>
  <c r="I119" i="9"/>
  <c r="I87" i="9"/>
  <c r="I39" i="9"/>
  <c r="I955" i="9"/>
  <c r="AD442" i="9"/>
  <c r="AD634" i="9"/>
  <c r="AD826" i="9"/>
  <c r="AE1974" i="9"/>
  <c r="AE1926" i="9"/>
  <c r="AE1878" i="9"/>
  <c r="AE1830" i="9"/>
  <c r="AE1766" i="9"/>
  <c r="AE1734" i="9"/>
  <c r="AE1686" i="9"/>
  <c r="AE1654" i="9"/>
  <c r="AE1606" i="9"/>
  <c r="AE1558" i="9"/>
  <c r="AE1510" i="9"/>
  <c r="AE1478" i="9"/>
  <c r="AE1430" i="9"/>
  <c r="AE1382" i="9"/>
  <c r="AE1334" i="9"/>
  <c r="AE1286" i="9"/>
  <c r="AE1239" i="9"/>
  <c r="AE1191" i="9"/>
  <c r="AE1143" i="9"/>
  <c r="AE1111" i="9"/>
  <c r="AE1094" i="9"/>
  <c r="AE1073" i="9"/>
  <c r="AE894" i="9"/>
  <c r="AE846" i="9"/>
  <c r="AE814" i="9"/>
  <c r="AE766" i="9"/>
  <c r="AE718" i="9"/>
  <c r="AE686" i="9"/>
  <c r="AE622" i="9"/>
  <c r="AE574" i="9"/>
  <c r="AE526" i="9"/>
  <c r="AE478" i="9"/>
  <c r="AE446" i="9"/>
  <c r="AE398" i="9"/>
  <c r="AE350" i="9"/>
  <c r="AE302" i="9"/>
  <c r="AE1048" i="9"/>
  <c r="AE920" i="9"/>
  <c r="AE122" i="9"/>
  <c r="AE193" i="9"/>
  <c r="AE268" i="9"/>
  <c r="AE76" i="9"/>
  <c r="AE115" i="9"/>
  <c r="AE51" i="9"/>
  <c r="AD179" i="9"/>
  <c r="AD1692" i="9"/>
  <c r="AD1358" i="9"/>
  <c r="AD932" i="9"/>
  <c r="AD1971" i="9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W1001" i="9"/>
  <c r="W958" i="9"/>
  <c r="W277" i="9"/>
  <c r="W309" i="9"/>
  <c r="W341" i="9"/>
  <c r="W373" i="9"/>
  <c r="W405" i="9"/>
  <c r="W437" i="9"/>
  <c r="W469" i="9"/>
  <c r="W501" i="9"/>
  <c r="W533" i="9"/>
  <c r="W565" i="9"/>
  <c r="W597" i="9"/>
  <c r="W629" i="9"/>
  <c r="W661" i="9"/>
  <c r="W693" i="9"/>
  <c r="W725" i="9"/>
  <c r="W757" i="9"/>
  <c r="W789" i="9"/>
  <c r="W821" i="9"/>
  <c r="W853" i="9"/>
  <c r="W885" i="9"/>
  <c r="W955" i="9"/>
  <c r="W1759" i="9"/>
  <c r="W1695" i="9"/>
  <c r="W1631" i="9"/>
  <c r="W1567" i="9"/>
  <c r="W1503" i="9"/>
  <c r="W1439" i="9"/>
  <c r="W1375" i="9"/>
  <c r="W1976" i="9"/>
  <c r="W1912" i="9"/>
  <c r="W1848" i="9"/>
  <c r="W1264" i="9"/>
  <c r="W1200" i="9"/>
  <c r="W1136" i="9"/>
  <c r="W1072" i="9"/>
  <c r="W1008" i="9"/>
  <c r="W1292" i="9"/>
  <c r="W17" i="9"/>
  <c r="W113" i="9"/>
  <c r="W253" i="9"/>
  <c r="W1672" i="9"/>
  <c r="W1448" i="9"/>
  <c r="W1945" i="9"/>
  <c r="W1799" i="9"/>
  <c r="W1105" i="9"/>
  <c r="W1301" i="9"/>
  <c r="W18" i="9"/>
  <c r="W50" i="9"/>
  <c r="W82" i="9"/>
  <c r="W114" i="9"/>
  <c r="W146" i="9"/>
  <c r="W178" i="9"/>
  <c r="W210" i="9"/>
  <c r="W242" i="9"/>
  <c r="W1766" i="9"/>
  <c r="W1702" i="9"/>
  <c r="W1638" i="9"/>
  <c r="W1574" i="9"/>
  <c r="W1510" i="9"/>
  <c r="W1446" i="9"/>
  <c r="W1382" i="9"/>
  <c r="W1983" i="9"/>
  <c r="W1919" i="9"/>
  <c r="W1855" i="9"/>
  <c r="W1271" i="9"/>
  <c r="W1207" i="9"/>
  <c r="W1143" i="9"/>
  <c r="W1079" i="9"/>
  <c r="W1015" i="9"/>
  <c r="W1299" i="9"/>
  <c r="W9" i="9"/>
  <c r="W105" i="9"/>
  <c r="W191" i="9"/>
  <c r="W1624" i="9"/>
  <c r="W1380" i="9"/>
  <c r="W1169" i="9"/>
  <c r="W964" i="9"/>
  <c r="W292" i="9"/>
  <c r="W324" i="9"/>
  <c r="W356" i="9"/>
  <c r="W388" i="9"/>
  <c r="W420" i="9"/>
  <c r="W452" i="9"/>
  <c r="W484" i="9"/>
  <c r="W516" i="9"/>
  <c r="W548" i="9"/>
  <c r="W580" i="9"/>
  <c r="W612" i="9"/>
  <c r="W644" i="9"/>
  <c r="W676" i="9"/>
  <c r="W708" i="9"/>
  <c r="W740" i="9"/>
  <c r="W772" i="9"/>
  <c r="W804" i="9"/>
  <c r="W836" i="9"/>
  <c r="W868" i="9"/>
  <c r="W900" i="9"/>
  <c r="W1733" i="9"/>
  <c r="W1669" i="9"/>
  <c r="W1605" i="9"/>
  <c r="W1541" i="9"/>
  <c r="W1477" i="9"/>
  <c r="W1413" i="9"/>
  <c r="W1349" i="9"/>
  <c r="W1950" i="9"/>
  <c r="W1886" i="9"/>
  <c r="W1835" i="9"/>
  <c r="W1238" i="9"/>
  <c r="W1174" i="9"/>
  <c r="W1110" i="9"/>
  <c r="W1046" i="9"/>
  <c r="W1330" i="9"/>
  <c r="W916" i="9"/>
  <c r="W67" i="9"/>
  <c r="W163" i="9"/>
  <c r="W237" i="9"/>
  <c r="W1684" i="9"/>
  <c r="W1580" i="9"/>
  <c r="W1424" i="9"/>
  <c r="W1917" i="9"/>
  <c r="W1265" i="9"/>
  <c r="W1101" i="9"/>
  <c r="W1297" i="9"/>
  <c r="AE1004" i="9"/>
  <c r="AE1099" i="9"/>
  <c r="AE1168" i="9"/>
  <c r="AE1232" i="9"/>
  <c r="AE1295" i="9"/>
  <c r="AE1359" i="9"/>
  <c r="AE1423" i="9"/>
  <c r="AE1487" i="9"/>
  <c r="AE1551" i="9"/>
  <c r="AE1615" i="9"/>
  <c r="AE1679" i="9"/>
  <c r="AE1743" i="9"/>
  <c r="AE1807" i="9"/>
  <c r="AE1871" i="9"/>
  <c r="AE1935" i="9"/>
  <c r="AE1999" i="9"/>
  <c r="I24" i="9"/>
  <c r="I88" i="9"/>
  <c r="I152" i="9"/>
  <c r="I216" i="9"/>
  <c r="I988" i="9"/>
  <c r="I327" i="9"/>
  <c r="I391" i="9"/>
  <c r="I455" i="9"/>
  <c r="I519" i="9"/>
  <c r="I583" i="9"/>
  <c r="I647" i="9"/>
  <c r="I711" i="9"/>
  <c r="I775" i="9"/>
  <c r="I839" i="9"/>
  <c r="I903" i="9"/>
  <c r="I978" i="9"/>
  <c r="I1062" i="9"/>
  <c r="I1126" i="9"/>
  <c r="I1190" i="9"/>
  <c r="I1254" i="9"/>
  <c r="I1318" i="9"/>
  <c r="I1382" i="9"/>
  <c r="I1446" i="9"/>
  <c r="I1510" i="9"/>
  <c r="I1574" i="9"/>
  <c r="I1638" i="9"/>
  <c r="I1702" i="9"/>
  <c r="I1766" i="9"/>
  <c r="I1830" i="9"/>
  <c r="I1894" i="9"/>
  <c r="I1958" i="9"/>
  <c r="F4" i="11"/>
  <c r="AE973" i="9"/>
  <c r="AE1137" i="9"/>
  <c r="AE1201" i="9"/>
  <c r="AE1265" i="9"/>
  <c r="AE1328" i="9"/>
  <c r="AE1392" i="9"/>
  <c r="AE1456" i="9"/>
  <c r="AE1520" i="9"/>
  <c r="AE1584" i="9"/>
  <c r="AE1648" i="9"/>
  <c r="AE1712" i="9"/>
  <c r="AE1776" i="9"/>
  <c r="AE1840" i="9"/>
  <c r="AE1904" i="9"/>
  <c r="AE1968" i="9"/>
  <c r="I17" i="9"/>
  <c r="I81" i="9"/>
  <c r="I145" i="9"/>
  <c r="I209" i="9"/>
  <c r="I960" i="9"/>
  <c r="I320" i="9"/>
  <c r="I384" i="9"/>
  <c r="I448" i="9"/>
  <c r="I512" i="9"/>
  <c r="I576" i="9"/>
  <c r="I640" i="9"/>
  <c r="I704" i="9"/>
  <c r="I768" i="9"/>
  <c r="I832" i="9"/>
  <c r="I896" i="9"/>
  <c r="I950" i="9"/>
  <c r="I1055" i="9"/>
  <c r="I1119" i="9"/>
  <c r="I1183" i="9"/>
  <c r="I1247" i="9"/>
  <c r="I1311" i="9"/>
  <c r="I1375" i="9"/>
  <c r="I1439" i="9"/>
  <c r="I1503" i="9"/>
  <c r="I1567" i="9"/>
  <c r="I1631" i="9"/>
  <c r="I1695" i="9"/>
  <c r="I1759" i="9"/>
  <c r="I1823" i="9"/>
  <c r="I1887" i="9"/>
  <c r="I1951" i="9"/>
  <c r="AI908" i="9"/>
  <c r="AI892" i="9"/>
  <c r="AI876" i="9"/>
  <c r="AI860" i="9"/>
  <c r="AI844" i="9"/>
  <c r="AI828" i="9"/>
  <c r="AI812" i="9"/>
  <c r="AI796" i="9"/>
  <c r="AI780" i="9"/>
  <c r="AI764" i="9"/>
  <c r="AI748" i="9"/>
  <c r="AI732" i="9"/>
  <c r="AI716" i="9"/>
  <c r="AI700" i="9"/>
  <c r="AI684" i="9"/>
  <c r="AI668" i="9"/>
  <c r="AI652" i="9"/>
  <c r="AI636" i="9"/>
  <c r="AI620" i="9"/>
  <c r="AI604" i="9"/>
  <c r="AI588" i="9"/>
  <c r="AI572" i="9"/>
  <c r="AI556" i="9"/>
  <c r="AI540" i="9"/>
  <c r="AI524" i="9"/>
  <c r="AI508" i="9"/>
  <c r="AI492" i="9"/>
  <c r="AI476" i="9"/>
  <c r="AI460" i="9"/>
  <c r="AI444" i="9"/>
  <c r="AI428" i="9"/>
  <c r="AI412" i="9"/>
  <c r="AI396" i="9"/>
  <c r="AI380" i="9"/>
  <c r="AI364" i="9"/>
  <c r="AI348" i="9"/>
  <c r="AI332" i="9"/>
  <c r="AI316" i="9"/>
  <c r="AI300" i="9"/>
  <c r="AI284" i="9"/>
  <c r="AI2002" i="9"/>
  <c r="AI1938" i="9"/>
  <c r="AI1874" i="9"/>
  <c r="AI1810" i="9"/>
  <c r="AI1654" i="9"/>
  <c r="AI1398" i="9"/>
  <c r="AI1219" i="9"/>
  <c r="AI1155" i="9"/>
  <c r="AI1091" i="9"/>
  <c r="AI1027" i="9"/>
  <c r="AI963" i="9"/>
  <c r="AI1737" i="9"/>
  <c r="AI1481" i="9"/>
  <c r="AI1720" i="9"/>
  <c r="AI1464" i="9"/>
  <c r="AI1631" i="9"/>
  <c r="AI1375" i="9"/>
  <c r="AI1278" i="9"/>
  <c r="AI60" i="9"/>
  <c r="AI1694" i="9"/>
  <c r="AI1221" i="9"/>
  <c r="AI1053" i="9"/>
  <c r="AI925" i="9"/>
  <c r="AI1348" i="9"/>
  <c r="AI1703" i="9"/>
  <c r="AI1288" i="9"/>
  <c r="AI82" i="9"/>
  <c r="AI1863" i="9"/>
  <c r="AI1200" i="9"/>
  <c r="AI952" i="9"/>
  <c r="AI1708" i="9"/>
  <c r="AI1379" i="9"/>
  <c r="AI1989" i="9"/>
  <c r="AI1925" i="9"/>
  <c r="AI1861" i="9"/>
  <c r="AI1797" i="9"/>
  <c r="AI1602" i="9"/>
  <c r="AI1270" i="9"/>
  <c r="AI1206" i="9"/>
  <c r="AI1142" i="9"/>
  <c r="AI1078" i="9"/>
  <c r="AI1014" i="9"/>
  <c r="AI950" i="9"/>
  <c r="AI1685" i="9"/>
  <c r="AI1429" i="9"/>
  <c r="AI1668" i="9"/>
  <c r="AI1412" i="9"/>
  <c r="AI1579" i="9"/>
  <c r="AI1329" i="9"/>
  <c r="AI11" i="9"/>
  <c r="AI75" i="9"/>
  <c r="AI103" i="9"/>
  <c r="AI119" i="9"/>
  <c r="AI135" i="9"/>
  <c r="AI151" i="9"/>
  <c r="AI167" i="9"/>
  <c r="AI183" i="9"/>
  <c r="AI199" i="9"/>
  <c r="AI215" i="9"/>
  <c r="AI231" i="9"/>
  <c r="AI247" i="9"/>
  <c r="AI263" i="9"/>
  <c r="AI1129" i="9"/>
  <c r="AI945" i="9"/>
  <c r="AI1409" i="9"/>
  <c r="AI1408" i="9"/>
  <c r="AI1367" i="9"/>
  <c r="AI1975" i="9"/>
  <c r="AI1787" i="9"/>
  <c r="AI1232" i="9"/>
  <c r="AI1064" i="9"/>
  <c r="AI1661" i="9"/>
  <c r="AI1404" i="9"/>
  <c r="AI5" i="9"/>
  <c r="AI1960" i="9"/>
  <c r="AI1896" i="9"/>
  <c r="AI1828" i="9"/>
  <c r="AI1454" i="9"/>
  <c r="AI1121" i="9"/>
  <c r="AI1891" i="9"/>
  <c r="AI1546" i="9"/>
  <c r="AI1144" i="9"/>
  <c r="AI980" i="9"/>
  <c r="AI1724" i="9"/>
  <c r="AI1335" i="9"/>
  <c r="P909" i="9"/>
  <c r="P893" i="9"/>
  <c r="P877" i="9"/>
  <c r="P861" i="9"/>
  <c r="P845" i="9"/>
  <c r="P829" i="9"/>
  <c r="P813" i="9"/>
  <c r="P797" i="9"/>
  <c r="P781" i="9"/>
  <c r="P765" i="9"/>
  <c r="P749" i="9"/>
  <c r="P733" i="9"/>
  <c r="P717" i="9"/>
  <c r="P701" i="9"/>
  <c r="P685" i="9"/>
  <c r="P669" i="9"/>
  <c r="P653" i="9"/>
  <c r="P637" i="9"/>
  <c r="P621" i="9"/>
  <c r="P605" i="9"/>
  <c r="P589" i="9"/>
  <c r="P573" i="9"/>
  <c r="P557" i="9"/>
  <c r="P541" i="9"/>
  <c r="P525" i="9"/>
  <c r="P509" i="9"/>
  <c r="P493" i="9"/>
  <c r="P477" i="9"/>
  <c r="P461" i="9"/>
  <c r="P445" i="9"/>
  <c r="P429" i="9"/>
  <c r="P413" i="9"/>
  <c r="P397" i="9"/>
  <c r="P381" i="9"/>
  <c r="P365" i="9"/>
  <c r="P349" i="9"/>
  <c r="P333" i="9"/>
  <c r="P317" i="9"/>
  <c r="P301" i="9"/>
  <c r="P285" i="9"/>
  <c r="P270" i="9"/>
  <c r="P1943" i="9"/>
  <c r="P1879" i="9"/>
  <c r="P1815" i="9"/>
  <c r="P1670" i="9"/>
  <c r="P1414" i="9"/>
  <c r="P1224" i="9"/>
  <c r="P1160" i="9"/>
  <c r="P1096" i="9"/>
  <c r="P1032" i="9"/>
  <c r="P968" i="9"/>
  <c r="P1757" i="9"/>
  <c r="P1501" i="9"/>
  <c r="P1736" i="9"/>
  <c r="P1480" i="9"/>
  <c r="P1647" i="9"/>
  <c r="P1391" i="9"/>
  <c r="P1283" i="9"/>
  <c r="P59" i="9"/>
  <c r="P45" i="9"/>
  <c r="P1920" i="9"/>
  <c r="P1578" i="9"/>
  <c r="P1149" i="9"/>
  <c r="P957" i="9"/>
  <c r="P1740" i="9"/>
  <c r="P1411" i="9"/>
  <c r="P97" i="9"/>
  <c r="P145" i="9"/>
  <c r="P192" i="9"/>
  <c r="P238" i="9"/>
  <c r="P1982" i="9"/>
  <c r="P1918" i="9"/>
  <c r="P1854" i="9"/>
  <c r="P1790" i="9"/>
  <c r="P1570" i="9"/>
  <c r="P1263" i="9"/>
  <c r="P1199" i="9"/>
  <c r="P1135" i="9"/>
  <c r="P1071" i="9"/>
  <c r="P1007" i="9"/>
  <c r="P943" i="9"/>
  <c r="P1657" i="9"/>
  <c r="P1401" i="9"/>
  <c r="P1636" i="9"/>
  <c r="P1380" i="9"/>
  <c r="P1547" i="9"/>
  <c r="P1322" i="9"/>
  <c r="P18" i="9"/>
  <c r="P82" i="9"/>
  <c r="P1892" i="9"/>
  <c r="P1466" i="9"/>
  <c r="P1105" i="9"/>
  <c r="P917" i="9"/>
  <c r="P1484" i="9"/>
  <c r="P1284" i="9"/>
  <c r="P116" i="9"/>
  <c r="P164" i="9"/>
  <c r="P213" i="9"/>
  <c r="P261" i="9"/>
  <c r="P1949" i="9"/>
  <c r="P1885" i="9"/>
  <c r="P1821" i="9"/>
  <c r="P1694" i="9"/>
  <c r="P1438" i="9"/>
  <c r="P1230" i="9"/>
  <c r="P1166" i="9"/>
  <c r="P1102" i="9"/>
  <c r="P1038" i="9"/>
  <c r="P974" i="9"/>
  <c r="P910" i="9"/>
  <c r="P1525" i="9"/>
  <c r="P1760" i="9"/>
  <c r="P1504" i="9"/>
  <c r="P1671" i="9"/>
  <c r="P1415" i="9"/>
  <c r="P1289" i="9"/>
  <c r="P1864" i="9"/>
  <c r="P1269" i="9"/>
  <c r="P1073" i="9"/>
  <c r="P1665" i="9"/>
  <c r="P1372" i="9"/>
  <c r="P8" i="9"/>
  <c r="P123" i="9"/>
  <c r="P172" i="9"/>
  <c r="P220" i="9"/>
  <c r="AE948" i="9"/>
  <c r="AE1043" i="9"/>
  <c r="AE1154" i="9"/>
  <c r="AE1218" i="9"/>
  <c r="AE1281" i="9"/>
  <c r="AE1345" i="9"/>
  <c r="AE1409" i="9"/>
  <c r="AE1473" i="9"/>
  <c r="AE1537" i="9"/>
  <c r="AE1601" i="9"/>
  <c r="AE1665" i="9"/>
  <c r="AE1729" i="9"/>
  <c r="AE1793" i="9"/>
  <c r="AE1857" i="9"/>
  <c r="AE1921" i="9"/>
  <c r="AE1985" i="9"/>
  <c r="I26" i="9"/>
  <c r="I90" i="9"/>
  <c r="I154" i="9"/>
  <c r="I218" i="9"/>
  <c r="I996" i="9"/>
  <c r="I329" i="9"/>
  <c r="I393" i="9"/>
  <c r="I457" i="9"/>
  <c r="I521" i="9"/>
  <c r="I585" i="9"/>
  <c r="I649" i="9"/>
  <c r="I713" i="9"/>
  <c r="I777" i="9"/>
  <c r="I841" i="9"/>
  <c r="I905" i="9"/>
  <c r="I986" i="9"/>
  <c r="I1064" i="9"/>
  <c r="I1128" i="9"/>
  <c r="I1192" i="9"/>
  <c r="I1256" i="9"/>
  <c r="I1320" i="9"/>
  <c r="I1384" i="9"/>
  <c r="I1448" i="9"/>
  <c r="I1512" i="9"/>
  <c r="I1576" i="9"/>
  <c r="I1640" i="9"/>
  <c r="I1704" i="9"/>
  <c r="I1768" i="9"/>
  <c r="I1832" i="9"/>
  <c r="I1896" i="9"/>
  <c r="I1960" i="9"/>
  <c r="P482" i="9"/>
  <c r="P446" i="9"/>
  <c r="P414" i="9"/>
  <c r="P374" i="9"/>
  <c r="P326" i="9"/>
  <c r="P1995" i="9"/>
  <c r="P1750" i="9"/>
  <c r="P1116" i="9"/>
  <c r="P1645" i="9"/>
  <c r="P1407" i="9"/>
  <c r="P1932" i="9"/>
  <c r="P921" i="9"/>
  <c r="P154" i="9"/>
  <c r="P1906" i="9"/>
  <c r="P1251" i="9"/>
  <c r="P995" i="9"/>
  <c r="P1588" i="9"/>
  <c r="P30" i="9"/>
  <c r="P1069" i="9"/>
  <c r="P125" i="9"/>
  <c r="P1937" i="9"/>
  <c r="P1390" i="9"/>
  <c r="P1026" i="9"/>
  <c r="P1353" i="9"/>
  <c r="P1623" i="9"/>
  <c r="P1594" i="9"/>
  <c r="P1420" i="9"/>
  <c r="P242" i="9"/>
  <c r="AE1198" i="9"/>
  <c r="AE1453" i="9"/>
  <c r="AE1709" i="9"/>
  <c r="AE1949" i="9"/>
  <c r="I150" i="9"/>
  <c r="I373" i="9"/>
  <c r="I629" i="9"/>
  <c r="I885" i="9"/>
  <c r="I1172" i="9"/>
  <c r="I1428" i="9"/>
  <c r="I1668" i="9"/>
  <c r="I1924" i="9"/>
  <c r="W965" i="9"/>
  <c r="W978" i="9"/>
  <c r="W287" i="9"/>
  <c r="W319" i="9"/>
  <c r="W351" i="9"/>
  <c r="W383" i="9"/>
  <c r="W415" i="9"/>
  <c r="W447" i="9"/>
  <c r="W479" i="9"/>
  <c r="W511" i="9"/>
  <c r="W543" i="9"/>
  <c r="W575" i="9"/>
  <c r="W607" i="9"/>
  <c r="W639" i="9"/>
  <c r="W671" i="9"/>
  <c r="W703" i="9"/>
  <c r="W735" i="9"/>
  <c r="W767" i="9"/>
  <c r="W799" i="9"/>
  <c r="W831" i="9"/>
  <c r="W863" i="9"/>
  <c r="W895" i="9"/>
  <c r="W975" i="9"/>
  <c r="W1739" i="9"/>
  <c r="W1675" i="9"/>
  <c r="W1611" i="9"/>
  <c r="W1547" i="9"/>
  <c r="W1483" i="9"/>
  <c r="W1419" i="9"/>
  <c r="W1355" i="9"/>
  <c r="W1956" i="9"/>
  <c r="W1892" i="9"/>
  <c r="W1794" i="9"/>
  <c r="W1244" i="9"/>
  <c r="W1180" i="9"/>
  <c r="W1116" i="9"/>
  <c r="W1052" i="9"/>
  <c r="W1336" i="9"/>
  <c r="W910" i="9"/>
  <c r="W47" i="9"/>
  <c r="W143" i="9"/>
  <c r="W1760" i="9"/>
  <c r="W1628" i="9"/>
  <c r="W1396" i="9"/>
  <c r="W1905" i="9"/>
  <c r="W1245" i="9"/>
  <c r="W1065" i="9"/>
  <c r="W960" i="9"/>
  <c r="W28" i="9"/>
  <c r="W60" i="9"/>
  <c r="W92" i="9"/>
  <c r="W124" i="9"/>
  <c r="W156" i="9"/>
  <c r="W188" i="9"/>
  <c r="W220" i="9"/>
  <c r="W252" i="9"/>
  <c r="W1746" i="9"/>
  <c r="W1682" i="9"/>
  <c r="W1618" i="9"/>
  <c r="W1554" i="9"/>
  <c r="W1490" i="9"/>
  <c r="W1426" i="9"/>
  <c r="W1362" i="9"/>
  <c r="W1963" i="9"/>
  <c r="W1899" i="9"/>
  <c r="W1822" i="9"/>
  <c r="W1251" i="9"/>
  <c r="W1187" i="9"/>
  <c r="W1123" i="9"/>
  <c r="W1059" i="9"/>
  <c r="W1801" i="9"/>
  <c r="W1279" i="9"/>
  <c r="W39" i="9"/>
  <c r="W135" i="9"/>
  <c r="W213" i="9"/>
  <c r="W1516" i="9"/>
  <c r="W1985" i="9"/>
  <c r="W1005" i="9"/>
  <c r="W270" i="9"/>
  <c r="W302" i="9"/>
  <c r="W334" i="9"/>
  <c r="W366" i="9"/>
  <c r="W398" i="9"/>
  <c r="W430" i="9"/>
  <c r="W462" i="9"/>
  <c r="W494" i="9"/>
  <c r="W526" i="9"/>
  <c r="W558" i="9"/>
  <c r="W590" i="9"/>
  <c r="W622" i="9"/>
  <c r="W654" i="9"/>
  <c r="W686" i="9"/>
  <c r="W718" i="9"/>
  <c r="W750" i="9"/>
  <c r="W782" i="9"/>
  <c r="W814" i="9"/>
  <c r="W846" i="9"/>
  <c r="W878" i="9"/>
  <c r="W1777" i="9"/>
  <c r="W1713" i="9"/>
  <c r="W1649" i="9"/>
  <c r="W1585" i="9"/>
  <c r="W1521" i="9"/>
  <c r="W1457" i="9"/>
  <c r="W1393" i="9"/>
  <c r="W1994" i="9"/>
  <c r="W1930" i="9"/>
  <c r="W1866" i="9"/>
  <c r="W1816" i="9"/>
  <c r="W1218" i="9"/>
  <c r="W1154" i="9"/>
  <c r="W1090" i="9"/>
  <c r="W1026" i="9"/>
  <c r="W1310" i="9"/>
  <c r="W936" i="9"/>
  <c r="W97" i="9"/>
  <c r="W185" i="9"/>
  <c r="W1776" i="9"/>
  <c r="W1644" i="9"/>
  <c r="W1556" i="9"/>
  <c r="W1360" i="9"/>
  <c r="W1877" i="9"/>
  <c r="W1209" i="9"/>
  <c r="W1061" i="9"/>
  <c r="W927" i="9"/>
  <c r="AE1018" i="9"/>
  <c r="AE1108" i="9"/>
  <c r="AE1172" i="9"/>
  <c r="AE1236" i="9"/>
  <c r="AE1299" i="9"/>
  <c r="AE1363" i="9"/>
  <c r="AE1427" i="9"/>
  <c r="AE1491" i="9"/>
  <c r="AE1555" i="9"/>
  <c r="AE1619" i="9"/>
  <c r="AE1683" i="9"/>
  <c r="AE1747" i="9"/>
  <c r="AE1811" i="9"/>
  <c r="AE1875" i="9"/>
  <c r="AE1939" i="9"/>
  <c r="S6" i="11"/>
  <c r="I44" i="9"/>
  <c r="I108" i="9"/>
  <c r="I172" i="9"/>
  <c r="I236" i="9"/>
  <c r="I283" i="9"/>
  <c r="I347" i="9"/>
  <c r="I411" i="9"/>
  <c r="I475" i="9"/>
  <c r="I539" i="9"/>
  <c r="I603" i="9"/>
  <c r="I667" i="9"/>
  <c r="I731" i="9"/>
  <c r="I795" i="9"/>
  <c r="I859" i="9"/>
  <c r="I923" i="9"/>
  <c r="I1018" i="9"/>
  <c r="I1082" i="9"/>
  <c r="I1146" i="9"/>
  <c r="I1210" i="9"/>
  <c r="I1274" i="9"/>
  <c r="I1338" i="9"/>
  <c r="I1402" i="9"/>
  <c r="I1466" i="9"/>
  <c r="I1530" i="9"/>
  <c r="I1594" i="9"/>
  <c r="I1658" i="9"/>
  <c r="I1722" i="9"/>
  <c r="I1786" i="9"/>
  <c r="I1850" i="9"/>
  <c r="I1914" i="9"/>
  <c r="I1978" i="9"/>
  <c r="AE1022" i="9"/>
  <c r="AE1109" i="9"/>
  <c r="AE1173" i="9"/>
  <c r="AE1237" i="9"/>
  <c r="AE1300" i="9"/>
  <c r="AE1364" i="9"/>
  <c r="AE1428" i="9"/>
  <c r="AE1492" i="9"/>
  <c r="AE1556" i="9"/>
  <c r="AE1620" i="9"/>
  <c r="AE1684" i="9"/>
  <c r="AE1748" i="9"/>
  <c r="AE1812" i="9"/>
  <c r="AE1876" i="9"/>
  <c r="AE1940" i="9"/>
  <c r="I947" i="9"/>
  <c r="I53" i="9"/>
  <c r="I117" i="9"/>
  <c r="I181" i="9"/>
  <c r="I245" i="9"/>
  <c r="I292" i="9"/>
  <c r="I356" i="9"/>
  <c r="I420" i="9"/>
  <c r="I484" i="9"/>
  <c r="I548" i="9"/>
  <c r="I612" i="9"/>
  <c r="I676" i="9"/>
  <c r="I740" i="9"/>
  <c r="I804" i="9"/>
  <c r="I868" i="9"/>
  <c r="I932" i="9"/>
  <c r="I1027" i="9"/>
  <c r="I1091" i="9"/>
  <c r="I1155" i="9"/>
  <c r="I1219" i="9"/>
  <c r="I1283" i="9"/>
  <c r="I1347" i="9"/>
  <c r="I1411" i="9"/>
  <c r="I1475" i="9"/>
  <c r="I1539" i="9"/>
  <c r="I1603" i="9"/>
  <c r="I1667" i="9"/>
  <c r="I1731" i="9"/>
  <c r="I1795" i="9"/>
  <c r="I1859" i="9"/>
  <c r="I1923" i="9"/>
  <c r="I1987" i="9"/>
  <c r="AI895" i="9"/>
  <c r="AI879" i="9"/>
  <c r="AI863" i="9"/>
  <c r="AI847" i="9"/>
  <c r="AI831" i="9"/>
  <c r="AI815" i="9"/>
  <c r="AI799" i="9"/>
  <c r="AI783" i="9"/>
  <c r="AI767" i="9"/>
  <c r="AI751" i="9"/>
  <c r="AI735" i="9"/>
  <c r="AI719" i="9"/>
  <c r="AI703" i="9"/>
  <c r="AI687" i="9"/>
  <c r="AI671" i="9"/>
  <c r="AI655" i="9"/>
  <c r="AI639" i="9"/>
  <c r="AI623" i="9"/>
  <c r="AI607" i="9"/>
  <c r="AI591" i="9"/>
  <c r="AI575" i="9"/>
  <c r="AI559" i="9"/>
  <c r="AI543" i="9"/>
  <c r="AI527" i="9"/>
  <c r="AI511" i="9"/>
  <c r="AI495" i="9"/>
  <c r="AI479" i="9"/>
  <c r="AI463" i="9"/>
  <c r="AI447" i="9"/>
  <c r="AI431" i="9"/>
  <c r="AI415" i="9"/>
  <c r="AI399" i="9"/>
  <c r="AI383" i="9"/>
  <c r="AI367" i="9"/>
  <c r="AI351" i="9"/>
  <c r="AI335" i="9"/>
  <c r="AI319" i="9"/>
  <c r="AI303" i="9"/>
  <c r="AI287" i="9"/>
  <c r="AI271" i="9"/>
  <c r="AI1950" i="9"/>
  <c r="AI1886" i="9"/>
  <c r="AI1822" i="9"/>
  <c r="AI1702" i="9"/>
  <c r="AI1446" i="9"/>
  <c r="AI1231" i="9"/>
  <c r="AI1167" i="9"/>
  <c r="AI1103" i="9"/>
  <c r="AI1039" i="9"/>
  <c r="AI975" i="9"/>
  <c r="AI911" i="9"/>
  <c r="AI1529" i="9"/>
  <c r="AI1768" i="9"/>
  <c r="AI1512" i="9"/>
  <c r="AI1679" i="9"/>
  <c r="AI1423" i="9"/>
  <c r="AI1290" i="9"/>
  <c r="AI48" i="9"/>
  <c r="AI1780" i="9"/>
  <c r="AI1253" i="9"/>
  <c r="AI1085" i="9"/>
  <c r="AI949" i="9"/>
  <c r="AI1425" i="9"/>
  <c r="AI1376" i="9"/>
  <c r="AI1312" i="9"/>
  <c r="AI70" i="9"/>
  <c r="AI1899" i="9"/>
  <c r="AI1236" i="9"/>
  <c r="AI988" i="9"/>
  <c r="AI1357" i="9"/>
  <c r="AI1523" i="9"/>
  <c r="AI2001" i="9"/>
  <c r="AI1937" i="9"/>
  <c r="AI1873" i="9"/>
  <c r="AI1809" i="9"/>
  <c r="AI1650" i="9"/>
  <c r="AI1394" i="9"/>
  <c r="AI1218" i="9"/>
  <c r="AI1154" i="9"/>
  <c r="AI1090" i="9"/>
  <c r="AI1026" i="9"/>
  <c r="AI962" i="9"/>
  <c r="AI1733" i="9"/>
  <c r="AI1477" i="9"/>
  <c r="AI1716" i="9"/>
  <c r="AI1460" i="9"/>
  <c r="AI1627" i="9"/>
  <c r="AI1371" i="9"/>
  <c r="AI1277" i="9"/>
  <c r="AI63" i="9"/>
  <c r="AI100" i="9"/>
  <c r="AI116" i="9"/>
  <c r="AI132" i="9"/>
  <c r="AI148" i="9"/>
  <c r="AI164" i="9"/>
  <c r="AI180" i="9"/>
  <c r="AI196" i="9"/>
  <c r="AI212" i="9"/>
  <c r="AI228" i="9"/>
  <c r="AI244" i="9"/>
  <c r="AI260" i="9"/>
  <c r="AI1169" i="9"/>
  <c r="AI969" i="9"/>
  <c r="AI1505" i="9"/>
  <c r="AI1504" i="9"/>
  <c r="AI1463" i="9"/>
  <c r="AI66" i="9"/>
  <c r="AI1823" i="9"/>
  <c r="AI1268" i="9"/>
  <c r="AI1092" i="9"/>
  <c r="AI916" i="9"/>
  <c r="AI1548" i="9"/>
  <c r="AI1303" i="9"/>
  <c r="AI1972" i="9"/>
  <c r="AI1908" i="9"/>
  <c r="AI1840" i="9"/>
  <c r="AI1566" i="9"/>
  <c r="AI1153" i="9"/>
  <c r="AI1935" i="9"/>
  <c r="AI1642" i="9"/>
  <c r="AI1180" i="9"/>
  <c r="AI1016" i="9"/>
  <c r="AI1373" i="9"/>
  <c r="AI1491" i="9"/>
  <c r="AI73" i="9"/>
  <c r="P896" i="9"/>
  <c r="P880" i="9"/>
  <c r="P864" i="9"/>
  <c r="P848" i="9"/>
  <c r="P832" i="9"/>
  <c r="P816" i="9"/>
  <c r="P800" i="9"/>
  <c r="P784" i="9"/>
  <c r="P768" i="9"/>
  <c r="P752" i="9"/>
  <c r="P736" i="9"/>
  <c r="P720" i="9"/>
  <c r="P704" i="9"/>
  <c r="P688" i="9"/>
  <c r="P672" i="9"/>
  <c r="P656" i="9"/>
  <c r="P640" i="9"/>
  <c r="P624" i="9"/>
  <c r="P608" i="9"/>
  <c r="P592" i="9"/>
  <c r="P576" i="9"/>
  <c r="P560" i="9"/>
  <c r="P544" i="9"/>
  <c r="P528" i="9"/>
  <c r="P512" i="9"/>
  <c r="P496" i="9"/>
  <c r="P480" i="9"/>
  <c r="P464" i="9"/>
  <c r="P448" i="9"/>
  <c r="P432" i="9"/>
  <c r="P416" i="9"/>
  <c r="P400" i="9"/>
  <c r="P384" i="9"/>
  <c r="P368" i="9"/>
  <c r="P352" i="9"/>
  <c r="P336" i="9"/>
  <c r="P320" i="9"/>
  <c r="P304" i="9"/>
  <c r="P288" i="9"/>
  <c r="P275" i="9"/>
  <c r="P1939" i="9"/>
  <c r="P1875" i="9"/>
  <c r="P1811" i="9"/>
  <c r="P1654" i="9"/>
  <c r="P1398" i="9"/>
  <c r="P1220" i="9"/>
  <c r="P1156" i="9"/>
  <c r="P1092" i="9"/>
  <c r="P1028" i="9"/>
  <c r="P964" i="9"/>
  <c r="P1741" i="9"/>
  <c r="P1485" i="9"/>
  <c r="P1720" i="9"/>
  <c r="P1464" i="9"/>
  <c r="P1631" i="9"/>
  <c r="P1375" i="9"/>
  <c r="P1279" i="9"/>
  <c r="P63" i="9"/>
  <c r="P49" i="9"/>
  <c r="P1908" i="9"/>
  <c r="P1530" i="9"/>
  <c r="P1137" i="9"/>
  <c r="P945" i="9"/>
  <c r="P1692" i="9"/>
  <c r="P1363" i="9"/>
  <c r="P100" i="9"/>
  <c r="P148" i="9"/>
  <c r="P195" i="9"/>
  <c r="P241" i="9"/>
  <c r="P1978" i="9"/>
  <c r="P1914" i="9"/>
  <c r="P1850" i="9"/>
  <c r="P1786" i="9"/>
  <c r="P1554" i="9"/>
  <c r="P1259" i="9"/>
  <c r="P1195" i="9"/>
  <c r="P1131" i="9"/>
  <c r="P1067" i="9"/>
  <c r="P1003" i="9"/>
  <c r="P939" i="9"/>
  <c r="P1641" i="9"/>
  <c r="P1385" i="9"/>
  <c r="P1620" i="9"/>
  <c r="P1364" i="9"/>
  <c r="P1531" i="9"/>
  <c r="P1318" i="9"/>
  <c r="P22" i="9"/>
  <c r="P86" i="9"/>
  <c r="P1880" i="9"/>
  <c r="P1418" i="9"/>
  <c r="P1093" i="9"/>
  <c r="P1745" i="9"/>
  <c r="P1436" i="9"/>
  <c r="P12" i="9"/>
  <c r="P119" i="9"/>
  <c r="P167" i="9"/>
  <c r="P216" i="9"/>
  <c r="P264" i="9"/>
  <c r="P1945" i="9"/>
  <c r="P1881" i="9"/>
  <c r="P1817" i="9"/>
  <c r="P1678" i="9"/>
  <c r="P1422" i="9"/>
  <c r="P1226" i="9"/>
  <c r="P1162" i="9"/>
  <c r="P1098" i="9"/>
  <c r="P1034" i="9"/>
  <c r="P970" i="9"/>
  <c r="P1765" i="9"/>
  <c r="P1509" i="9"/>
  <c r="P1744" i="9"/>
  <c r="P1488" i="9"/>
  <c r="P1655" i="9"/>
  <c r="P1399" i="9"/>
  <c r="P1285" i="9"/>
  <c r="P1852" i="9"/>
  <c r="P1253" i="9"/>
  <c r="P1061" i="9"/>
  <c r="P1617" i="9"/>
  <c r="P1747" i="9"/>
  <c r="P28" i="9"/>
  <c r="P126" i="9"/>
  <c r="P175" i="9"/>
  <c r="P223" i="9"/>
  <c r="M4" i="11"/>
  <c r="AE993" i="9"/>
  <c r="AE1142" i="9"/>
  <c r="AE1206" i="9"/>
  <c r="AE1270" i="9"/>
  <c r="AE1333" i="9"/>
  <c r="AE1397" i="9"/>
  <c r="AE1461" i="9"/>
  <c r="AE1525" i="9"/>
  <c r="AE1589" i="9"/>
  <c r="AE1653" i="9"/>
  <c r="AE1717" i="9"/>
  <c r="AE1781" i="9"/>
  <c r="AE1845" i="9"/>
  <c r="AE1909" i="9"/>
  <c r="AE1973" i="9"/>
  <c r="I983" i="9"/>
  <c r="I62" i="9"/>
  <c r="I126" i="9"/>
  <c r="I190" i="9"/>
  <c r="I254" i="9"/>
  <c r="I301" i="9"/>
  <c r="I365" i="9"/>
  <c r="I429" i="9"/>
  <c r="I493" i="9"/>
  <c r="I557" i="9"/>
  <c r="I621" i="9"/>
  <c r="I685" i="9"/>
  <c r="I749" i="9"/>
  <c r="I813" i="9"/>
  <c r="I877" i="9"/>
  <c r="I941" i="9"/>
  <c r="I1036" i="9"/>
  <c r="I1100" i="9"/>
  <c r="I1164" i="9"/>
  <c r="I1228" i="9"/>
  <c r="I1292" i="9"/>
  <c r="I1356" i="9"/>
  <c r="I1420" i="9"/>
  <c r="I1484" i="9"/>
  <c r="I1548" i="9"/>
  <c r="I1612" i="9"/>
  <c r="I1676" i="9"/>
  <c r="I1740" i="9"/>
  <c r="I1804" i="9"/>
  <c r="I1868" i="9"/>
  <c r="I1932" i="9"/>
  <c r="I1996" i="9"/>
  <c r="P338" i="9"/>
  <c r="P276" i="9"/>
  <c r="P1686" i="9"/>
  <c r="P1084" i="9"/>
  <c r="P1581" i="9"/>
  <c r="P1535" i="9"/>
  <c r="P81" i="9"/>
  <c r="P1473" i="9"/>
  <c r="P177" i="9"/>
  <c r="P1874" i="9"/>
  <c r="P1203" i="9"/>
  <c r="P947" i="9"/>
  <c r="P1396" i="9"/>
  <c r="P62" i="9"/>
  <c r="P977" i="9"/>
  <c r="P161" i="9"/>
  <c r="P1905" i="9"/>
  <c r="P1250" i="9"/>
  <c r="P978" i="9"/>
  <c r="P1776" i="9"/>
  <c r="P1309" i="9"/>
  <c r="P1033" i="9"/>
  <c r="P96" i="9"/>
  <c r="P266" i="9"/>
  <c r="AE1214" i="9"/>
  <c r="AE1469" i="9"/>
  <c r="AE1693" i="9"/>
  <c r="AE1965" i="9"/>
  <c r="I118" i="9"/>
  <c r="I341" i="9"/>
  <c r="I597" i="9"/>
  <c r="I853" i="9"/>
  <c r="I1108" i="9"/>
  <c r="I1380" i="9"/>
  <c r="I1652" i="9"/>
  <c r="I1908" i="9"/>
  <c r="W961" i="9"/>
  <c r="W982" i="9"/>
  <c r="W289" i="9"/>
  <c r="W321" i="9"/>
  <c r="W353" i="9"/>
  <c r="W385" i="9"/>
  <c r="W417" i="9"/>
  <c r="W449" i="9"/>
  <c r="W481" i="9"/>
  <c r="W513" i="9"/>
  <c r="W545" i="9"/>
  <c r="W577" i="9"/>
  <c r="W609" i="9"/>
  <c r="W641" i="9"/>
  <c r="W673" i="9"/>
  <c r="W705" i="9"/>
  <c r="W737" i="9"/>
  <c r="W769" i="9"/>
  <c r="W801" i="9"/>
  <c r="W833" i="9"/>
  <c r="W865" i="9"/>
  <c r="W897" i="9"/>
  <c r="W979" i="9"/>
  <c r="W1735" i="9"/>
  <c r="W1671" i="9"/>
  <c r="W1607" i="9"/>
  <c r="W1543" i="9"/>
  <c r="W1479" i="9"/>
  <c r="W1415" i="9"/>
  <c r="W1351" i="9"/>
  <c r="W1952" i="9"/>
  <c r="W1888" i="9"/>
  <c r="W1778" i="9"/>
  <c r="W1240" i="9"/>
  <c r="W1176" i="9"/>
  <c r="W1112" i="9"/>
  <c r="W1048" i="9"/>
  <c r="W1332" i="9"/>
  <c r="W914" i="9"/>
  <c r="W53" i="9"/>
  <c r="W149" i="9"/>
  <c r="W1752" i="9"/>
  <c r="W1616" i="9"/>
  <c r="W1384" i="9"/>
  <c r="W1897" i="9"/>
  <c r="W1229" i="9"/>
  <c r="W1057" i="9"/>
  <c r="W972" i="9"/>
  <c r="W30" i="9"/>
  <c r="W62" i="9"/>
  <c r="W94" i="9"/>
  <c r="W126" i="9"/>
  <c r="W158" i="9"/>
  <c r="W190" i="9"/>
  <c r="W222" i="9"/>
  <c r="W254" i="9"/>
  <c r="W1742" i="9"/>
  <c r="W1678" i="9"/>
  <c r="W1614" i="9"/>
  <c r="W1550" i="9"/>
  <c r="W1486" i="9"/>
  <c r="W1422" i="9"/>
  <c r="W1358" i="9"/>
  <c r="W1959" i="9"/>
  <c r="W1895" i="9"/>
  <c r="W1806" i="9"/>
  <c r="W1247" i="9"/>
  <c r="W1183" i="9"/>
  <c r="W1119" i="9"/>
  <c r="W1055" i="9"/>
  <c r="W1785" i="9"/>
  <c r="W1275" i="9"/>
  <c r="W45" i="9"/>
  <c r="W141" i="9"/>
  <c r="W219" i="9"/>
  <c r="W1504" i="9"/>
  <c r="W1973" i="9"/>
  <c r="W1793" i="9"/>
  <c r="W272" i="9"/>
  <c r="W304" i="9"/>
  <c r="W336" i="9"/>
  <c r="W368" i="9"/>
  <c r="W400" i="9"/>
  <c r="W432" i="9"/>
  <c r="W464" i="9"/>
  <c r="W496" i="9"/>
  <c r="W528" i="9"/>
  <c r="W560" i="9"/>
  <c r="W592" i="9"/>
  <c r="W624" i="9"/>
  <c r="W656" i="9"/>
  <c r="W688" i="9"/>
  <c r="W720" i="9"/>
  <c r="W752" i="9"/>
  <c r="W784" i="9"/>
  <c r="W816" i="9"/>
  <c r="W848" i="9"/>
  <c r="W880" i="9"/>
  <c r="W1773" i="9"/>
  <c r="W1709" i="9"/>
  <c r="W1645" i="9"/>
  <c r="W1581" i="9"/>
  <c r="W1517" i="9"/>
  <c r="W1453" i="9"/>
  <c r="W1389" i="9"/>
  <c r="W1990" i="9"/>
  <c r="W1926" i="9"/>
  <c r="W1862" i="9"/>
  <c r="W1800" i="9"/>
  <c r="W1214" i="9"/>
  <c r="W1150" i="9"/>
  <c r="W1086" i="9"/>
  <c r="W1022" i="9"/>
  <c r="W1306" i="9"/>
  <c r="W940" i="9"/>
  <c r="W103" i="9"/>
  <c r="W189" i="9"/>
  <c r="W1764" i="9"/>
  <c r="W1636" i="9"/>
  <c r="W1544" i="9"/>
  <c r="W1348" i="9"/>
  <c r="W1869" i="9"/>
  <c r="W1197" i="9"/>
  <c r="W1053" i="9"/>
  <c r="W931" i="9"/>
  <c r="AE1034" i="9"/>
  <c r="AE1112" i="9"/>
  <c r="AE1176" i="9"/>
  <c r="AE1240" i="9"/>
  <c r="AE1303" i="9"/>
  <c r="AE1367" i="9"/>
  <c r="AE1431" i="9"/>
  <c r="AE1495" i="9"/>
  <c r="AE1559" i="9"/>
  <c r="AE1623" i="9"/>
  <c r="AE1687" i="9"/>
  <c r="AE1751" i="9"/>
  <c r="AE1815" i="9"/>
  <c r="AE1879" i="9"/>
  <c r="AE1943" i="9"/>
  <c r="R6" i="11"/>
  <c r="I48" i="9"/>
  <c r="I112" i="9"/>
  <c r="I176" i="9"/>
  <c r="I240" i="9"/>
  <c r="I287" i="9"/>
  <c r="I351" i="9"/>
  <c r="I415" i="9"/>
  <c r="I479" i="9"/>
  <c r="I543" i="9"/>
  <c r="I607" i="9"/>
  <c r="I671" i="9"/>
  <c r="I735" i="9"/>
  <c r="I799" i="9"/>
  <c r="I863" i="9"/>
  <c r="I927" i="9"/>
  <c r="I1022" i="9"/>
  <c r="I1086" i="9"/>
  <c r="I1150" i="9"/>
  <c r="I1214" i="9"/>
  <c r="I1278" i="9"/>
  <c r="I1342" i="9"/>
  <c r="I1406" i="9"/>
  <c r="I1470" i="9"/>
  <c r="I1534" i="9"/>
  <c r="I1598" i="9"/>
  <c r="I1662" i="9"/>
  <c r="I1726" i="9"/>
  <c r="I1790" i="9"/>
  <c r="I1854" i="9"/>
  <c r="I1918" i="9"/>
  <c r="I1982" i="9"/>
  <c r="AE976" i="9"/>
  <c r="AE1071" i="9"/>
  <c r="AE1161" i="9"/>
  <c r="AE1225" i="9"/>
  <c r="AE1288" i="9"/>
  <c r="AE1352" i="9"/>
  <c r="AE1416" i="9"/>
  <c r="AE1480" i="9"/>
  <c r="AE1544" i="9"/>
  <c r="AE1608" i="9"/>
  <c r="AE1672" i="9"/>
  <c r="AE1736" i="9"/>
  <c r="AE1800" i="9"/>
  <c r="AE1864" i="9"/>
  <c r="AE1928" i="9"/>
  <c r="AE1992" i="9"/>
  <c r="I41" i="9"/>
  <c r="I105" i="9"/>
  <c r="I169" i="9"/>
  <c r="I233" i="9"/>
  <c r="I280" i="9"/>
  <c r="I344" i="9"/>
  <c r="I408" i="9"/>
  <c r="I472" i="9"/>
  <c r="I536" i="9"/>
  <c r="I600" i="9"/>
  <c r="I664" i="9"/>
  <c r="I728" i="9"/>
  <c r="I792" i="9"/>
  <c r="I856" i="9"/>
  <c r="I920" i="9"/>
  <c r="I1015" i="9"/>
  <c r="I1079" i="9"/>
  <c r="I1143" i="9"/>
  <c r="I1207" i="9"/>
  <c r="I1271" i="9"/>
  <c r="I1335" i="9"/>
  <c r="I1399" i="9"/>
  <c r="I1463" i="9"/>
  <c r="I1527" i="9"/>
  <c r="I1591" i="9"/>
  <c r="I1655" i="9"/>
  <c r="I1719" i="9"/>
  <c r="I1783" i="9"/>
  <c r="I1847" i="9"/>
  <c r="I1911" i="9"/>
  <c r="I1975" i="9"/>
  <c r="AI898" i="9"/>
  <c r="AI882" i="9"/>
  <c r="AI866" i="9"/>
  <c r="AI850" i="9"/>
  <c r="AI834" i="9"/>
  <c r="AI818" i="9"/>
  <c r="AI802" i="9"/>
  <c r="AI786" i="9"/>
  <c r="AI770" i="9"/>
  <c r="AI754" i="9"/>
  <c r="AI738" i="9"/>
  <c r="AI722" i="9"/>
  <c r="AI706" i="9"/>
  <c r="AI690" i="9"/>
  <c r="AI674" i="9"/>
  <c r="AI658" i="9"/>
  <c r="AI642" i="9"/>
  <c r="AI626" i="9"/>
  <c r="AI610" i="9"/>
  <c r="AI594" i="9"/>
  <c r="AI578" i="9"/>
  <c r="AI562" i="9"/>
  <c r="AI546" i="9"/>
  <c r="AI530" i="9"/>
  <c r="AI514" i="9"/>
  <c r="AI498" i="9"/>
  <c r="AI482" i="9"/>
  <c r="AI466" i="9"/>
  <c r="AI450" i="9"/>
  <c r="AI434" i="9"/>
  <c r="AI418" i="9"/>
  <c r="AI402" i="9"/>
  <c r="AI386" i="9"/>
  <c r="AI370" i="9"/>
  <c r="AI354" i="9"/>
  <c r="AI338" i="9"/>
  <c r="AI322" i="9"/>
  <c r="AI306" i="9"/>
  <c r="AI290" i="9"/>
  <c r="AI276" i="9"/>
  <c r="AI1962" i="9"/>
  <c r="AI1898" i="9"/>
  <c r="AI1834" i="9"/>
  <c r="AI1750" i="9"/>
  <c r="AI1494" i="9"/>
  <c r="AI1243" i="9"/>
  <c r="AI1179" i="9"/>
  <c r="AI1115" i="9"/>
  <c r="AI1051" i="9"/>
  <c r="AI987" i="9"/>
  <c r="AI923" i="9"/>
  <c r="AI1577" i="9"/>
  <c r="AI1346" i="9"/>
  <c r="AI1560" i="9"/>
  <c r="AI1727" i="9"/>
  <c r="AI1471" i="9"/>
  <c r="AI1302" i="9"/>
  <c r="AI36" i="9"/>
  <c r="AI1808" i="9"/>
  <c r="AI1390" i="9"/>
  <c r="AI1117" i="9"/>
  <c r="AI973" i="9"/>
  <c r="AI1521" i="9"/>
  <c r="AI1488" i="9"/>
  <c r="AI1336" i="9"/>
  <c r="AI50" i="9"/>
  <c r="AI1931" i="9"/>
  <c r="AI1272" i="9"/>
  <c r="AI1024" i="9"/>
  <c r="AI1501" i="9"/>
  <c r="AI1667" i="9"/>
  <c r="AI65" i="9"/>
  <c r="AI1949" i="9"/>
  <c r="AI1885" i="9"/>
  <c r="AI1821" i="9"/>
  <c r="AI1698" i="9"/>
  <c r="AI1442" i="9"/>
  <c r="AI1230" i="9"/>
  <c r="AI1166" i="9"/>
  <c r="AI1102" i="9"/>
  <c r="AI1038" i="9"/>
  <c r="AI974" i="9"/>
  <c r="AI910" i="9"/>
  <c r="AI1525" i="9"/>
  <c r="AI1764" i="9"/>
  <c r="AI1508" i="9"/>
  <c r="AI1675" i="9"/>
  <c r="AI1419" i="9"/>
  <c r="AI1289" i="9"/>
  <c r="AI51" i="9"/>
  <c r="AI97" i="9"/>
  <c r="AI113" i="9"/>
  <c r="AI129" i="9"/>
  <c r="AI145" i="9"/>
  <c r="AI161" i="9"/>
  <c r="AI177" i="9"/>
  <c r="AI193" i="9"/>
  <c r="AI209" i="9"/>
  <c r="AI225" i="9"/>
  <c r="AI241" i="9"/>
  <c r="AI257" i="9"/>
  <c r="AI1213" i="9"/>
  <c r="AI993" i="9"/>
  <c r="AI1617" i="9"/>
  <c r="AI1600" i="9"/>
  <c r="AI1543" i="9"/>
  <c r="AI22" i="9"/>
  <c r="AI1859" i="9"/>
  <c r="AI1466" i="9"/>
  <c r="AI1116" i="9"/>
  <c r="AI948" i="9"/>
  <c r="AI1692" i="9"/>
  <c r="AI1363" i="9"/>
  <c r="AI1984" i="9"/>
  <c r="AI1920" i="9"/>
  <c r="AI1856" i="9"/>
  <c r="AI1678" i="9"/>
  <c r="AI1193" i="9"/>
  <c r="AI1971" i="9"/>
  <c r="AI1738" i="9"/>
  <c r="AI1216" i="9"/>
  <c r="AI1052" i="9"/>
  <c r="AI1533" i="9"/>
  <c r="AI1635" i="9"/>
  <c r="AI53" i="9"/>
  <c r="P899" i="9"/>
  <c r="P883" i="9"/>
  <c r="P867" i="9"/>
  <c r="P851" i="9"/>
  <c r="P835" i="9"/>
  <c r="P819" i="9"/>
  <c r="P803" i="9"/>
  <c r="P787" i="9"/>
  <c r="P771" i="9"/>
  <c r="P755" i="9"/>
  <c r="P739" i="9"/>
  <c r="P723" i="9"/>
  <c r="P707" i="9"/>
  <c r="P691" i="9"/>
  <c r="P675" i="9"/>
  <c r="P659" i="9"/>
  <c r="P643" i="9"/>
  <c r="P627" i="9"/>
  <c r="P611" i="9"/>
  <c r="P595" i="9"/>
  <c r="P579" i="9"/>
  <c r="P563" i="9"/>
  <c r="P547" i="9"/>
  <c r="P531" i="9"/>
  <c r="P515" i="9"/>
  <c r="P499" i="9"/>
  <c r="P483" i="9"/>
  <c r="P467" i="9"/>
  <c r="P451" i="9"/>
  <c r="P435" i="9"/>
  <c r="P419" i="9"/>
  <c r="P403" i="9"/>
  <c r="P387" i="9"/>
  <c r="P371" i="9"/>
  <c r="P355" i="9"/>
  <c r="P339" i="9"/>
  <c r="P323" i="9"/>
  <c r="P307" i="9"/>
  <c r="P291" i="9"/>
  <c r="P269" i="9"/>
  <c r="P1967" i="9"/>
  <c r="P1903" i="9"/>
  <c r="P1839" i="9"/>
  <c r="P1766" i="9"/>
  <c r="P1510" i="9"/>
  <c r="P1248" i="9"/>
  <c r="P1184" i="9"/>
  <c r="P1120" i="9"/>
  <c r="P1056" i="9"/>
  <c r="P992" i="9"/>
  <c r="P928" i="9"/>
  <c r="P1597" i="9"/>
  <c r="P1351" i="9"/>
  <c r="P1576" i="9"/>
  <c r="P1743" i="9"/>
  <c r="P1487" i="9"/>
  <c r="P1307" i="9"/>
  <c r="P35" i="9"/>
  <c r="P13" i="9"/>
  <c r="P1996" i="9"/>
  <c r="P1800" i="9"/>
  <c r="P1213" i="9"/>
  <c r="P1029" i="9"/>
  <c r="P1521" i="9"/>
  <c r="P1683" i="9"/>
  <c r="P48" i="9"/>
  <c r="P127" i="9"/>
  <c r="P174" i="9"/>
  <c r="P221" i="9"/>
  <c r="P268" i="9"/>
  <c r="P1942" i="9"/>
  <c r="P1878" i="9"/>
  <c r="P1814" i="9"/>
  <c r="P1666" i="9"/>
  <c r="P1410" i="9"/>
  <c r="P1223" i="9"/>
  <c r="P1159" i="9"/>
  <c r="P1095" i="9"/>
  <c r="P1031" i="9"/>
  <c r="P967" i="9"/>
  <c r="P1753" i="9"/>
  <c r="P1497" i="9"/>
  <c r="P1732" i="9"/>
  <c r="P1476" i="9"/>
  <c r="P1643" i="9"/>
  <c r="P1387" i="9"/>
  <c r="P1282" i="9"/>
  <c r="P58" i="9"/>
  <c r="P1964" i="9"/>
  <c r="P1754" i="9"/>
  <c r="P1177" i="9"/>
  <c r="P989" i="9"/>
  <c r="P1772" i="9"/>
  <c r="P1427" i="9"/>
  <c r="P98" i="9"/>
  <c r="P146" i="9"/>
  <c r="P194" i="9"/>
  <c r="P243" i="9"/>
  <c r="P1973" i="9"/>
  <c r="P1909" i="9"/>
  <c r="P1845" i="9"/>
  <c r="P1781" i="9"/>
  <c r="P1534" i="9"/>
  <c r="P1254" i="9"/>
  <c r="P1190" i="9"/>
  <c r="P1126" i="9"/>
  <c r="P1062" i="9"/>
  <c r="P998" i="9"/>
  <c r="P934" i="9"/>
  <c r="P1621" i="9"/>
  <c r="P1365" i="9"/>
  <c r="P1600" i="9"/>
  <c r="P1767" i="9"/>
  <c r="P1511" i="9"/>
  <c r="P1313" i="9"/>
  <c r="P1936" i="9"/>
  <c r="P1642" i="9"/>
  <c r="P1145" i="9"/>
  <c r="P949" i="9"/>
  <c r="P1660" i="9"/>
  <c r="P1324" i="9"/>
  <c r="P105" i="9"/>
  <c r="P153" i="9"/>
  <c r="P202" i="9"/>
  <c r="P251" i="9"/>
  <c r="AE1042" i="9"/>
  <c r="AE1114" i="9"/>
  <c r="AE1178" i="9"/>
  <c r="AE1242" i="9"/>
  <c r="AE1305" i="9"/>
  <c r="AE1369" i="9"/>
  <c r="AE1433" i="9"/>
  <c r="AE1497" i="9"/>
  <c r="AE1561" i="9"/>
  <c r="AE1625" i="9"/>
  <c r="AE1689" i="9"/>
  <c r="AE1753" i="9"/>
  <c r="AE1817" i="9"/>
  <c r="AE1881" i="9"/>
  <c r="AE1945" i="9"/>
  <c r="D6" i="11"/>
  <c r="I50" i="9"/>
  <c r="I114" i="9"/>
  <c r="I178" i="9"/>
  <c r="I242" i="9"/>
  <c r="I289" i="9"/>
  <c r="I353" i="9"/>
  <c r="I417" i="9"/>
  <c r="I481" i="9"/>
  <c r="I545" i="9"/>
  <c r="I609" i="9"/>
  <c r="I673" i="9"/>
  <c r="I737" i="9"/>
  <c r="I801" i="9"/>
  <c r="I865" i="9"/>
  <c r="I929" i="9"/>
  <c r="I1024" i="9"/>
  <c r="I1088" i="9"/>
  <c r="I1152" i="9"/>
  <c r="I1216" i="9"/>
  <c r="I1280" i="9"/>
  <c r="I1344" i="9"/>
  <c r="I1408" i="9"/>
  <c r="I1472" i="9"/>
  <c r="I1536" i="9"/>
  <c r="I1600" i="9"/>
  <c r="I1664" i="9"/>
  <c r="I1728" i="9"/>
  <c r="I1792" i="9"/>
  <c r="I1856" i="9"/>
  <c r="I1920" i="9"/>
  <c r="I1984" i="9"/>
  <c r="P350" i="9"/>
  <c r="P286" i="9"/>
  <c r="P1819" i="9"/>
  <c r="P1164" i="9"/>
  <c r="P1709" i="9"/>
  <c r="P1727" i="9"/>
  <c r="P17" i="9"/>
  <c r="P969" i="9"/>
  <c r="P142" i="9"/>
  <c r="P1922" i="9"/>
  <c r="P1267" i="9"/>
  <c r="P1011" i="9"/>
  <c r="P1716" i="9"/>
  <c r="P1278" i="9"/>
  <c r="P1117" i="9"/>
  <c r="P101" i="9"/>
  <c r="P1953" i="9"/>
  <c r="P1454" i="9"/>
  <c r="P1042" i="9"/>
  <c r="P1413" i="9"/>
  <c r="P1495" i="9"/>
  <c r="P1229" i="9"/>
  <c r="P1651" i="9"/>
  <c r="P205" i="9"/>
  <c r="AE1166" i="9"/>
  <c r="AE1373" i="9"/>
  <c r="AE1645" i="9"/>
  <c r="AE1917" i="9"/>
  <c r="I86" i="9"/>
  <c r="I293" i="9"/>
  <c r="I549" i="9"/>
  <c r="I805" i="9"/>
  <c r="I1076" i="9"/>
  <c r="I1332" i="9"/>
  <c r="I1572" i="9"/>
  <c r="I1828" i="9"/>
  <c r="W973" i="9"/>
  <c r="W970" i="9"/>
  <c r="W283" i="9"/>
  <c r="W315" i="9"/>
  <c r="W347" i="9"/>
  <c r="W379" i="9"/>
  <c r="W411" i="9"/>
  <c r="W443" i="9"/>
  <c r="W475" i="9"/>
  <c r="W507" i="9"/>
  <c r="W539" i="9"/>
  <c r="W571" i="9"/>
  <c r="W603" i="9"/>
  <c r="W635" i="9"/>
  <c r="W667" i="9"/>
  <c r="W699" i="9"/>
  <c r="W731" i="9"/>
  <c r="W763" i="9"/>
  <c r="W795" i="9"/>
  <c r="W827" i="9"/>
  <c r="W859" i="9"/>
  <c r="W891" i="9"/>
  <c r="W967" i="9"/>
  <c r="W1747" i="9"/>
  <c r="W1683" i="9"/>
  <c r="W1619" i="9"/>
  <c r="W1555" i="9"/>
  <c r="W1491" i="9"/>
  <c r="W1427" i="9"/>
  <c r="W1363" i="9"/>
  <c r="W1964" i="9"/>
  <c r="W1900" i="9"/>
  <c r="W1826" i="9"/>
  <c r="W1252" i="9"/>
  <c r="W1188" i="9"/>
  <c r="W1124" i="9"/>
  <c r="W1060" i="9"/>
  <c r="W1805" i="9"/>
  <c r="W1280" i="9"/>
  <c r="W35" i="9"/>
  <c r="W131" i="9"/>
  <c r="W1772" i="9"/>
  <c r="W1648" i="9"/>
  <c r="W1416" i="9"/>
  <c r="W1921" i="9"/>
  <c r="W1269" i="9"/>
  <c r="W1081" i="9"/>
  <c r="W939" i="9"/>
  <c r="W24" i="9"/>
  <c r="W56" i="9"/>
  <c r="W88" i="9"/>
  <c r="W120" i="9"/>
  <c r="W152" i="9"/>
  <c r="W184" i="9"/>
  <c r="W216" i="9"/>
  <c r="W248" i="9"/>
  <c r="W1754" i="9"/>
  <c r="W1690" i="9"/>
  <c r="W1626" i="9"/>
  <c r="W1562" i="9"/>
  <c r="W1498" i="9"/>
  <c r="W1434" i="9"/>
  <c r="W1370" i="9"/>
  <c r="W1971" i="9"/>
  <c r="W1907" i="9"/>
  <c r="W1843" i="9"/>
  <c r="W1259" i="9"/>
  <c r="W1195" i="9"/>
  <c r="W1131" i="9"/>
  <c r="W1067" i="9"/>
  <c r="W1833" i="9"/>
  <c r="W1287" i="9"/>
  <c r="W27" i="9"/>
  <c r="W123" i="9"/>
  <c r="W205" i="9"/>
  <c r="W1540" i="9"/>
  <c r="W1344" i="9"/>
  <c r="W1137" i="9"/>
  <c r="W1000" i="9"/>
  <c r="W298" i="9"/>
  <c r="W330" i="9"/>
  <c r="W362" i="9"/>
  <c r="W394" i="9"/>
  <c r="W426" i="9"/>
  <c r="W458" i="9"/>
  <c r="W490" i="9"/>
  <c r="W522" i="9"/>
  <c r="W554" i="9"/>
  <c r="W586" i="9"/>
  <c r="W618" i="9"/>
  <c r="W650" i="9"/>
  <c r="W682" i="9"/>
  <c r="W714" i="9"/>
  <c r="W746" i="9"/>
  <c r="W778" i="9"/>
  <c r="W810" i="9"/>
  <c r="W842" i="9"/>
  <c r="W874" i="9"/>
  <c r="W906" i="9"/>
  <c r="W1721" i="9"/>
  <c r="W1657" i="9"/>
  <c r="W1593" i="9"/>
  <c r="W1529" i="9"/>
  <c r="W1465" i="9"/>
  <c r="W1401" i="9"/>
  <c r="W2002" i="9"/>
  <c r="W1938" i="9"/>
  <c r="W1874" i="9"/>
  <c r="W1787" i="9"/>
  <c r="W1226" i="9"/>
  <c r="W1162" i="9"/>
  <c r="W1098" i="9"/>
  <c r="W1034" i="9"/>
  <c r="W1318" i="9"/>
  <c r="W928" i="9"/>
  <c r="W85" i="9"/>
  <c r="W177" i="9"/>
  <c r="W257" i="9"/>
  <c r="W1660" i="9"/>
  <c r="W1564" i="9"/>
  <c r="W1388" i="9"/>
  <c r="W1893" i="9"/>
  <c r="W1233" i="9"/>
  <c r="W1077" i="9"/>
  <c r="W919" i="9"/>
  <c r="AE988" i="9"/>
  <c r="AE1083" i="9"/>
  <c r="AE1164" i="9"/>
  <c r="AE1228" i="9"/>
  <c r="AE1291" i="9"/>
  <c r="AE1355" i="9"/>
  <c r="AE1419" i="9"/>
  <c r="AE1483" i="9"/>
  <c r="AE1547" i="9"/>
  <c r="AE1611" i="9"/>
  <c r="AE1675" i="9"/>
  <c r="AE1739" i="9"/>
  <c r="AE1803" i="9"/>
  <c r="AE1867" i="9"/>
  <c r="AE1931" i="9"/>
  <c r="AE1995" i="9"/>
  <c r="I20" i="9"/>
  <c r="I84" i="9"/>
  <c r="I148" i="9"/>
  <c r="I212" i="9"/>
  <c r="I972" i="9"/>
  <c r="I323" i="9"/>
  <c r="I387" i="9"/>
  <c r="I451" i="9"/>
  <c r="I515" i="9"/>
  <c r="I579" i="9"/>
  <c r="I643" i="9"/>
  <c r="I707" i="9"/>
  <c r="I771" i="9"/>
  <c r="I835" i="9"/>
  <c r="I899" i="9"/>
  <c r="I962" i="9"/>
  <c r="I1058" i="9"/>
  <c r="I1122" i="9"/>
  <c r="I1186" i="9"/>
  <c r="I1250" i="9"/>
  <c r="I1314" i="9"/>
  <c r="I1378" i="9"/>
  <c r="I1442" i="9"/>
  <c r="I1506" i="9"/>
  <c r="I1570" i="9"/>
  <c r="I1634" i="9"/>
  <c r="I1698" i="9"/>
  <c r="I1762" i="9"/>
  <c r="I1826" i="9"/>
  <c r="I1890" i="9"/>
  <c r="I1954" i="9"/>
  <c r="AE1097" i="9"/>
  <c r="AE1023" i="9"/>
  <c r="AE1149" i="9"/>
  <c r="AE1213" i="9"/>
  <c r="AE1276" i="9"/>
  <c r="AE1340" i="9"/>
  <c r="AE1404" i="9"/>
  <c r="AE1468" i="9"/>
  <c r="AE1532" i="9"/>
  <c r="AE1596" i="9"/>
  <c r="AE1660" i="9"/>
  <c r="AE1724" i="9"/>
  <c r="AE1788" i="9"/>
  <c r="AE1852" i="9"/>
  <c r="AE1916" i="9"/>
  <c r="AE1980" i="9"/>
  <c r="I29" i="9"/>
  <c r="I93" i="9"/>
  <c r="I157" i="9"/>
  <c r="I221" i="9"/>
  <c r="J3" i="9"/>
  <c r="I332" i="9"/>
  <c r="I396" i="9"/>
  <c r="I460" i="9"/>
  <c r="I524" i="9"/>
  <c r="I588" i="9"/>
  <c r="I652" i="9"/>
  <c r="I716" i="9"/>
  <c r="I780" i="9"/>
  <c r="I844" i="9"/>
  <c r="I908" i="9"/>
  <c r="I998" i="9"/>
  <c r="I1067" i="9"/>
  <c r="I1131" i="9"/>
  <c r="I1195" i="9"/>
  <c r="I1259" i="9"/>
  <c r="I1323" i="9"/>
  <c r="I1387" i="9"/>
  <c r="I1451" i="9"/>
  <c r="I1515" i="9"/>
  <c r="I1579" i="9"/>
  <c r="I1643" i="9"/>
  <c r="I1707" i="9"/>
  <c r="I1771" i="9"/>
  <c r="I1835" i="9"/>
  <c r="I1899" i="9"/>
  <c r="I1963" i="9"/>
  <c r="AI905" i="9"/>
  <c r="AI889" i="9"/>
  <c r="AI873" i="9"/>
  <c r="AI857" i="9"/>
  <c r="AI841" i="9"/>
  <c r="AI825" i="9"/>
  <c r="AI809" i="9"/>
  <c r="AI793" i="9"/>
  <c r="AI777" i="9"/>
  <c r="AI761" i="9"/>
  <c r="AI745" i="9"/>
  <c r="AI729" i="9"/>
  <c r="AI713" i="9"/>
  <c r="AI697" i="9"/>
  <c r="AI681" i="9"/>
  <c r="AI665" i="9"/>
  <c r="AI649" i="9"/>
  <c r="AI633" i="9"/>
  <c r="AI617" i="9"/>
  <c r="AI601" i="9"/>
  <c r="AI585" i="9"/>
  <c r="AI569" i="9"/>
  <c r="AI553" i="9"/>
  <c r="AI537" i="9"/>
  <c r="AI521" i="9"/>
  <c r="AI505" i="9"/>
  <c r="AI489" i="9"/>
  <c r="AI473" i="9"/>
  <c r="AI457" i="9"/>
  <c r="AI441" i="9"/>
  <c r="AI425" i="9"/>
  <c r="AI409" i="9"/>
  <c r="AI393" i="9"/>
  <c r="AI377" i="9"/>
  <c r="AI361" i="9"/>
  <c r="AI345" i="9"/>
  <c r="AI329" i="9"/>
  <c r="AI313" i="9"/>
  <c r="AI297" i="9"/>
  <c r="AI281" i="9"/>
  <c r="AI1990" i="9"/>
  <c r="AI1926" i="9"/>
  <c r="AI1862" i="9"/>
  <c r="AI1798" i="9"/>
  <c r="AI1606" i="9"/>
  <c r="AI1271" i="9"/>
  <c r="AI1207" i="9"/>
  <c r="AI1143" i="9"/>
  <c r="AI1079" i="9"/>
  <c r="AI1015" i="9"/>
  <c r="AI951" i="9"/>
  <c r="AI1689" i="9"/>
  <c r="AI1433" i="9"/>
  <c r="AI1672" i="9"/>
  <c r="AI1416" i="9"/>
  <c r="AI1583" i="9"/>
  <c r="AI1330" i="9"/>
  <c r="AI8" i="9"/>
  <c r="AI72" i="9"/>
  <c r="AI1614" i="9"/>
  <c r="AI1189" i="9"/>
  <c r="AI1025" i="9"/>
  <c r="AI1745" i="9"/>
  <c r="AI1712" i="9"/>
  <c r="AI1591" i="9"/>
  <c r="AI14" i="9"/>
  <c r="AI1967" i="9"/>
  <c r="AI1783" i="9"/>
  <c r="AI1068" i="9"/>
  <c r="AI1645" i="9"/>
  <c r="AI1372" i="9"/>
  <c r="AI13" i="9"/>
  <c r="AI1961" i="9"/>
  <c r="AI1897" i="9"/>
  <c r="AI1833" i="9"/>
  <c r="AI1746" i="9"/>
  <c r="AI1490" i="9"/>
  <c r="AI1242" i="9"/>
  <c r="AI1178" i="9"/>
  <c r="AI1114" i="9"/>
  <c r="AI1050" i="9"/>
  <c r="AI986" i="9"/>
  <c r="AI922" i="9"/>
  <c r="AI1573" i="9"/>
  <c r="AI1345" i="9"/>
  <c r="AI1556" i="9"/>
  <c r="AI1723" i="9"/>
  <c r="AI1467" i="9"/>
  <c r="AI1301" i="9"/>
  <c r="AI39" i="9"/>
  <c r="AI94" i="9"/>
  <c r="AI110" i="9"/>
  <c r="AI126" i="9"/>
  <c r="AI142" i="9"/>
  <c r="AI158" i="9"/>
  <c r="AI174" i="9"/>
  <c r="AI190" i="9"/>
  <c r="AI206" i="9"/>
  <c r="AI222" i="9"/>
  <c r="AI238" i="9"/>
  <c r="AI254" i="9"/>
  <c r="AI1265" i="9"/>
  <c r="AI1017" i="9"/>
  <c r="AI1697" i="9"/>
  <c r="AI1696" i="9"/>
  <c r="AI1623" i="9"/>
  <c r="AI1284" i="9"/>
  <c r="AI1895" i="9"/>
  <c r="AI1594" i="9"/>
  <c r="AI1148" i="9"/>
  <c r="AI984" i="9"/>
  <c r="AI1351" i="9"/>
  <c r="AI1507" i="9"/>
  <c r="AI1996" i="9"/>
  <c r="AI1932" i="9"/>
  <c r="AI1868" i="9"/>
  <c r="AI1774" i="9"/>
  <c r="AI1229" i="9"/>
  <c r="AI1049" i="9"/>
  <c r="AI1803" i="9"/>
  <c r="AI1252" i="9"/>
  <c r="AI1080" i="9"/>
  <c r="AI1677" i="9"/>
  <c r="AI1388" i="9"/>
  <c r="AI25" i="9"/>
  <c r="P902" i="9"/>
  <c r="P886" i="9"/>
  <c r="P870" i="9"/>
  <c r="P854" i="9"/>
  <c r="P838" i="9"/>
  <c r="P822" i="9"/>
  <c r="P806" i="9"/>
  <c r="P790" i="9"/>
  <c r="P774" i="9"/>
  <c r="P758" i="9"/>
  <c r="P742" i="9"/>
  <c r="W985" i="9"/>
  <c r="W974" i="9"/>
  <c r="W285" i="9"/>
  <c r="W317" i="9"/>
  <c r="W349" i="9"/>
  <c r="W381" i="9"/>
  <c r="W413" i="9"/>
  <c r="W445" i="9"/>
  <c r="W477" i="9"/>
  <c r="W509" i="9"/>
  <c r="W541" i="9"/>
  <c r="W573" i="9"/>
  <c r="W605" i="9"/>
  <c r="W637" i="9"/>
  <c r="W669" i="9"/>
  <c r="W701" i="9"/>
  <c r="W733" i="9"/>
  <c r="W765" i="9"/>
  <c r="W797" i="9"/>
  <c r="W829" i="9"/>
  <c r="W861" i="9"/>
  <c r="W893" i="9"/>
  <c r="W971" i="9"/>
  <c r="W1743" i="9"/>
  <c r="W1679" i="9"/>
  <c r="W1615" i="9"/>
  <c r="W1551" i="9"/>
  <c r="W1487" i="9"/>
  <c r="W1423" i="9"/>
  <c r="W1359" i="9"/>
  <c r="W1960" i="9"/>
  <c r="W1896" i="9"/>
  <c r="W1810" i="9"/>
  <c r="W1248" i="9"/>
  <c r="W1184" i="9"/>
  <c r="W1120" i="9"/>
  <c r="W1056" i="9"/>
  <c r="W1789" i="9"/>
  <c r="W1276" i="9"/>
  <c r="W41" i="9"/>
  <c r="W137" i="9"/>
  <c r="W1768" i="9"/>
  <c r="W1640" i="9"/>
  <c r="W1408" i="9"/>
  <c r="W1913" i="9"/>
  <c r="W1257" i="9"/>
  <c r="W1073" i="9"/>
  <c r="W948" i="9"/>
  <c r="W26" i="9"/>
  <c r="W58" i="9"/>
  <c r="W90" i="9"/>
  <c r="W122" i="9"/>
  <c r="W154" i="9"/>
  <c r="W186" i="9"/>
  <c r="W218" i="9"/>
  <c r="W250" i="9"/>
  <c r="W1750" i="9"/>
  <c r="W1686" i="9"/>
  <c r="W1622" i="9"/>
  <c r="W1558" i="9"/>
  <c r="W1494" i="9"/>
  <c r="W1430" i="9"/>
  <c r="W1366" i="9"/>
  <c r="W1967" i="9"/>
  <c r="W1903" i="9"/>
  <c r="W1838" i="9"/>
  <c r="W1255" i="9"/>
  <c r="W1191" i="9"/>
  <c r="W1127" i="9"/>
  <c r="W1063" i="9"/>
  <c r="W1817" i="9"/>
  <c r="W1283" i="9"/>
  <c r="W33" i="9"/>
  <c r="W129" i="9"/>
  <c r="W209" i="9"/>
  <c r="W1528" i="9"/>
  <c r="W1997" i="9"/>
  <c r="W1025" i="9"/>
  <c r="W1003" i="9"/>
  <c r="W300" i="9"/>
  <c r="W332" i="9"/>
  <c r="W364" i="9"/>
  <c r="W396" i="9"/>
  <c r="W428" i="9"/>
  <c r="W460" i="9"/>
  <c r="W492" i="9"/>
  <c r="W524" i="9"/>
  <c r="W556" i="9"/>
  <c r="W588" i="9"/>
  <c r="W620" i="9"/>
  <c r="W652" i="9"/>
  <c r="W684" i="9"/>
  <c r="W716" i="9"/>
  <c r="W748" i="9"/>
  <c r="W780" i="9"/>
  <c r="W812" i="9"/>
  <c r="W844" i="9"/>
  <c r="W876" i="9"/>
  <c r="W908" i="9"/>
  <c r="W1717" i="9"/>
  <c r="W1653" i="9"/>
  <c r="W1589" i="9"/>
  <c r="W1525" i="9"/>
  <c r="W1461" i="9"/>
  <c r="W1397" i="9"/>
  <c r="W1998" i="9"/>
  <c r="W1934" i="9"/>
  <c r="W1870" i="9"/>
  <c r="W1832" i="9"/>
  <c r="W1222" i="9"/>
  <c r="W1158" i="9"/>
  <c r="W1094" i="9"/>
  <c r="W1030" i="9"/>
  <c r="W1314" i="9"/>
  <c r="W932" i="9"/>
  <c r="W91" i="9"/>
  <c r="W181" i="9"/>
  <c r="W263" i="9"/>
  <c r="W1652" i="9"/>
  <c r="W1560" i="9"/>
  <c r="W1372" i="9"/>
  <c r="W1885" i="9"/>
  <c r="W1221" i="9"/>
  <c r="W1069" i="9"/>
  <c r="W923" i="9"/>
  <c r="AE1066" i="9"/>
  <c r="AE1120" i="9"/>
  <c r="AE1184" i="9"/>
  <c r="AE1248" i="9"/>
  <c r="AE1311" i="9"/>
  <c r="AE1375" i="9"/>
  <c r="AE1439" i="9"/>
  <c r="AE1503" i="9"/>
  <c r="AE1567" i="9"/>
  <c r="AE1631" i="9"/>
  <c r="AE1695" i="9"/>
  <c r="AE1759" i="9"/>
  <c r="AE1823" i="9"/>
  <c r="AE1887" i="9"/>
  <c r="AE1951" i="9"/>
  <c r="Q6" i="11"/>
  <c r="I40" i="9"/>
  <c r="I104" i="9"/>
  <c r="I168" i="9"/>
  <c r="I232" i="9"/>
  <c r="I279" i="9"/>
  <c r="I343" i="9"/>
  <c r="I407" i="9"/>
  <c r="I471" i="9"/>
  <c r="I535" i="9"/>
  <c r="I599" i="9"/>
  <c r="I663" i="9"/>
  <c r="I727" i="9"/>
  <c r="I791" i="9"/>
  <c r="I855" i="9"/>
  <c r="I919" i="9"/>
  <c r="I1014" i="9"/>
  <c r="I1078" i="9"/>
  <c r="I1142" i="9"/>
  <c r="I1206" i="9"/>
  <c r="I1270" i="9"/>
  <c r="I1334" i="9"/>
  <c r="I1398" i="9"/>
  <c r="I1462" i="9"/>
  <c r="I1526" i="9"/>
  <c r="I1590" i="9"/>
  <c r="I1654" i="9"/>
  <c r="I1718" i="9"/>
  <c r="I1782" i="9"/>
  <c r="I1846" i="9"/>
  <c r="I1910" i="9"/>
  <c r="I1974" i="9"/>
  <c r="AE944" i="9"/>
  <c r="AE1039" i="9"/>
  <c r="AE1153" i="9"/>
  <c r="AE1217" i="9"/>
  <c r="AE1280" i="9"/>
  <c r="AE1344" i="9"/>
  <c r="AE1408" i="9"/>
  <c r="AE1472" i="9"/>
  <c r="AE1536" i="9"/>
  <c r="AE1600" i="9"/>
  <c r="AE1664" i="9"/>
  <c r="AE1728" i="9"/>
  <c r="AE1792" i="9"/>
  <c r="AE1856" i="9"/>
  <c r="AE1920" i="9"/>
  <c r="AE1984" i="9"/>
  <c r="I33" i="9"/>
  <c r="I97" i="9"/>
  <c r="I161" i="9"/>
  <c r="I225" i="9"/>
  <c r="I272" i="9"/>
  <c r="I336" i="9"/>
  <c r="I400" i="9"/>
  <c r="I464" i="9"/>
  <c r="I528" i="9"/>
  <c r="I592" i="9"/>
  <c r="I656" i="9"/>
  <c r="I720" i="9"/>
  <c r="I784" i="9"/>
  <c r="I848" i="9"/>
  <c r="I912" i="9"/>
  <c r="I1007" i="9"/>
  <c r="I1071" i="9"/>
  <c r="I1135" i="9"/>
  <c r="I1199" i="9"/>
  <c r="I1263" i="9"/>
  <c r="I1327" i="9"/>
  <c r="I1391" i="9"/>
  <c r="I1455" i="9"/>
  <c r="I1519" i="9"/>
  <c r="I1583" i="9"/>
  <c r="I1647" i="9"/>
  <c r="I1711" i="9"/>
  <c r="I1775" i="9"/>
  <c r="I1839" i="9"/>
  <c r="I1903" i="9"/>
  <c r="I1967" i="9"/>
  <c r="AI904" i="9"/>
  <c r="AI888" i="9"/>
  <c r="AI872" i="9"/>
  <c r="AI856" i="9"/>
  <c r="AI840" i="9"/>
  <c r="AI824" i="9"/>
  <c r="AI808" i="9"/>
  <c r="AI792" i="9"/>
  <c r="AI776" i="9"/>
  <c r="AI760" i="9"/>
  <c r="AI744" i="9"/>
  <c r="AI728" i="9"/>
  <c r="AI712" i="9"/>
  <c r="AI696" i="9"/>
  <c r="AI680" i="9"/>
  <c r="AI664" i="9"/>
  <c r="AI648" i="9"/>
  <c r="AI632" i="9"/>
  <c r="AI616" i="9"/>
  <c r="AI600" i="9"/>
  <c r="AI584" i="9"/>
  <c r="AI568" i="9"/>
  <c r="AI552" i="9"/>
  <c r="AI536" i="9"/>
  <c r="AI520" i="9"/>
  <c r="AI504" i="9"/>
  <c r="AI488" i="9"/>
  <c r="AI472" i="9"/>
  <c r="AI456" i="9"/>
  <c r="AI440" i="9"/>
  <c r="AI424" i="9"/>
  <c r="AI408" i="9"/>
  <c r="AI392" i="9"/>
  <c r="AI376" i="9"/>
  <c r="AI360" i="9"/>
  <c r="AI344" i="9"/>
  <c r="AI328" i="9"/>
  <c r="AI312" i="9"/>
  <c r="AI296" i="9"/>
  <c r="AI280" i="9"/>
  <c r="AI1986" i="9"/>
  <c r="AI1922" i="9"/>
  <c r="AI1858" i="9"/>
  <c r="AI1794" i="9"/>
  <c r="AI1590" i="9"/>
  <c r="AI1267" i="9"/>
  <c r="AI1203" i="9"/>
  <c r="AI1139" i="9"/>
  <c r="AI1075" i="9"/>
  <c r="AI1011" i="9"/>
  <c r="AI947" i="9"/>
  <c r="AI1673" i="9"/>
  <c r="AI1417" i="9"/>
  <c r="AI1656" i="9"/>
  <c r="AI1400" i="9"/>
  <c r="AI1567" i="9"/>
  <c r="AI1326" i="9"/>
  <c r="AI12" i="9"/>
  <c r="AI76" i="9"/>
  <c r="AI1582" i="9"/>
  <c r="AI1181" i="9"/>
  <c r="AI1021" i="9"/>
  <c r="AI1713" i="9"/>
  <c r="AI1680" i="9"/>
  <c r="AI1559" i="9"/>
  <c r="AI18" i="9"/>
  <c r="AI1999" i="9"/>
  <c r="AI1819" i="9"/>
  <c r="AI1152" i="9"/>
  <c r="AI912" i="9"/>
  <c r="AI1516" i="9"/>
  <c r="AI1299" i="9"/>
  <c r="AI1973" i="9"/>
  <c r="AI1909" i="9"/>
  <c r="AI1845" i="9"/>
  <c r="AI1781" i="9"/>
  <c r="AI1538" i="9"/>
  <c r="AI1254" i="9"/>
  <c r="AI1190" i="9"/>
  <c r="AI1126" i="9"/>
  <c r="AI1062" i="9"/>
  <c r="AI998" i="9"/>
  <c r="AI934" i="9"/>
  <c r="AI1621" i="9"/>
  <c r="AI1365" i="9"/>
  <c r="AI1604" i="9"/>
  <c r="AI1771" i="9"/>
  <c r="AI1515" i="9"/>
  <c r="AI1313" i="9"/>
  <c r="AI27" i="9"/>
  <c r="AI91" i="9"/>
  <c r="AI107" i="9"/>
  <c r="AI123" i="9"/>
  <c r="AI139" i="9"/>
  <c r="AI155" i="9"/>
  <c r="AI171" i="9"/>
  <c r="AI187" i="9"/>
  <c r="AI203" i="9"/>
  <c r="AI219" i="9"/>
  <c r="AI235" i="9"/>
  <c r="AI251" i="9"/>
  <c r="AI267" i="9"/>
  <c r="AI1061" i="9"/>
  <c r="AI913" i="9"/>
  <c r="AI1776" i="9"/>
  <c r="AI1719" i="9"/>
  <c r="AI1308" i="9"/>
  <c r="AI1927" i="9"/>
  <c r="AI1690" i="9"/>
  <c r="AI1184" i="9"/>
  <c r="AI1020" i="9"/>
  <c r="AI1469" i="9"/>
  <c r="AI1651" i="9"/>
  <c r="AI77" i="9"/>
  <c r="AI1944" i="9"/>
  <c r="AI1880" i="9"/>
  <c r="AI1804" i="9"/>
  <c r="AI1257" i="9"/>
  <c r="AI1077" i="9"/>
  <c r="AI1839" i="9"/>
  <c r="AI1418" i="9"/>
  <c r="AI1104" i="9"/>
  <c r="AI924" i="9"/>
  <c r="AI1532" i="9"/>
  <c r="AI1283" i="9"/>
  <c r="P905" i="9"/>
  <c r="P889" i="9"/>
  <c r="P873" i="9"/>
  <c r="P857" i="9"/>
  <c r="P841" i="9"/>
  <c r="P825" i="9"/>
  <c r="P809" i="9"/>
  <c r="P793" i="9"/>
  <c r="P777" i="9"/>
  <c r="P761" i="9"/>
  <c r="P745" i="9"/>
  <c r="P729" i="9"/>
  <c r="P713" i="9"/>
  <c r="P697" i="9"/>
  <c r="P681" i="9"/>
  <c r="P665" i="9"/>
  <c r="P649" i="9"/>
  <c r="P633" i="9"/>
  <c r="P617" i="9"/>
  <c r="P601" i="9"/>
  <c r="P585" i="9"/>
  <c r="P569" i="9"/>
  <c r="P553" i="9"/>
  <c r="P537" i="9"/>
  <c r="P521" i="9"/>
  <c r="P505" i="9"/>
  <c r="P489" i="9"/>
  <c r="P473" i="9"/>
  <c r="P457" i="9"/>
  <c r="P441" i="9"/>
  <c r="P425" i="9"/>
  <c r="P409" i="9"/>
  <c r="P393" i="9"/>
  <c r="P377" i="9"/>
  <c r="P361" i="9"/>
  <c r="P345" i="9"/>
  <c r="P329" i="9"/>
  <c r="P313" i="9"/>
  <c r="P297" i="9"/>
  <c r="P281" i="9"/>
  <c r="P1991" i="9"/>
  <c r="P1927" i="9"/>
  <c r="P1863" i="9"/>
  <c r="P1799" i="9"/>
  <c r="P1606" i="9"/>
  <c r="P1272" i="9"/>
  <c r="P1208" i="9"/>
  <c r="P1144" i="9"/>
  <c r="P1080" i="9"/>
  <c r="P1016" i="9"/>
  <c r="P952" i="9"/>
  <c r="P1693" i="9"/>
  <c r="P1437" i="9"/>
  <c r="P1672" i="9"/>
  <c r="P1416" i="9"/>
  <c r="P1583" i="9"/>
  <c r="P1331" i="9"/>
  <c r="P11" i="9"/>
  <c r="P75" i="9"/>
  <c r="P69" i="9"/>
  <c r="P1872" i="9"/>
  <c r="P1402" i="9"/>
  <c r="P1101" i="9"/>
  <c r="P1777" i="9"/>
  <c r="P1548" i="9"/>
  <c r="P1300" i="9"/>
  <c r="P109" i="9"/>
  <c r="P157" i="9"/>
  <c r="P203" i="9"/>
  <c r="P250" i="9"/>
  <c r="P1966" i="9"/>
  <c r="P1902" i="9"/>
  <c r="P1838" i="9"/>
  <c r="P1762" i="9"/>
  <c r="P1506" i="9"/>
  <c r="P1247" i="9"/>
  <c r="P1183" i="9"/>
  <c r="P1119" i="9"/>
  <c r="P1055" i="9"/>
  <c r="P991" i="9"/>
  <c r="P927" i="9"/>
  <c r="P1593" i="9"/>
  <c r="P1350" i="9"/>
  <c r="P1572" i="9"/>
  <c r="P1739" i="9"/>
  <c r="P1483" i="9"/>
  <c r="P1306" i="9"/>
  <c r="P34" i="9"/>
  <c r="P21" i="9"/>
  <c r="P1844" i="9"/>
  <c r="P1257" i="9"/>
  <c r="P1057" i="9"/>
  <c r="P1601" i="9"/>
  <c r="P1715" i="9"/>
  <c r="P40" i="9"/>
  <c r="P128" i="9"/>
  <c r="P176" i="9"/>
  <c r="P225" i="9"/>
  <c r="P1997" i="9"/>
  <c r="P1933" i="9"/>
  <c r="P1869" i="9"/>
  <c r="P1805" i="9"/>
  <c r="P1630" i="9"/>
  <c r="P1374" i="9"/>
  <c r="P1214" i="9"/>
  <c r="P1150" i="9"/>
  <c r="P1086" i="9"/>
  <c r="P1022" i="9"/>
  <c r="P958" i="9"/>
  <c r="P1717" i="9"/>
  <c r="P1461" i="9"/>
  <c r="P1696" i="9"/>
  <c r="P1440" i="9"/>
  <c r="P1607" i="9"/>
  <c r="P1337" i="9"/>
  <c r="P2000" i="9"/>
  <c r="P1816" i="9"/>
  <c r="P1217" i="9"/>
  <c r="P1021" i="9"/>
  <c r="P1441" i="9"/>
  <c r="P1603" i="9"/>
  <c r="P76" i="9"/>
  <c r="P135" i="9"/>
  <c r="P184" i="9"/>
  <c r="P233" i="9"/>
  <c r="AE1010" i="9"/>
  <c r="AE1106" i="9"/>
  <c r="AE1170" i="9"/>
  <c r="AE1234" i="9"/>
  <c r="AE1297" i="9"/>
  <c r="AE1361" i="9"/>
  <c r="AE1425" i="9"/>
  <c r="AE1489" i="9"/>
  <c r="AE1553" i="9"/>
  <c r="AE1617" i="9"/>
  <c r="AE1681" i="9"/>
  <c r="AE1745" i="9"/>
  <c r="AE1809" i="9"/>
  <c r="AE1873" i="9"/>
  <c r="AE1937" i="9"/>
  <c r="AE2001" i="9"/>
  <c r="I42" i="9"/>
  <c r="I106" i="9"/>
  <c r="I170" i="9"/>
  <c r="I234" i="9"/>
  <c r="I281" i="9"/>
  <c r="I345" i="9"/>
  <c r="I409" i="9"/>
  <c r="I473" i="9"/>
  <c r="I537" i="9"/>
  <c r="I601" i="9"/>
  <c r="I665" i="9"/>
  <c r="I729" i="9"/>
  <c r="I793" i="9"/>
  <c r="I857" i="9"/>
  <c r="I921" i="9"/>
  <c r="I1016" i="9"/>
  <c r="I1080" i="9"/>
  <c r="I1144" i="9"/>
  <c r="I1208" i="9"/>
  <c r="I1272" i="9"/>
  <c r="I1336" i="9"/>
  <c r="I1400" i="9"/>
  <c r="I1464" i="9"/>
  <c r="I1528" i="9"/>
  <c r="I1592" i="9"/>
  <c r="I1656" i="9"/>
  <c r="I1720" i="9"/>
  <c r="I1784" i="9"/>
  <c r="I1848" i="9"/>
  <c r="I1912" i="9"/>
  <c r="I1976" i="9"/>
  <c r="P470" i="9"/>
  <c r="P438" i="9"/>
  <c r="P406" i="9"/>
  <c r="P366" i="9"/>
  <c r="P314" i="9"/>
  <c r="P1931" i="9"/>
  <c r="P1494" i="9"/>
  <c r="P1052" i="9"/>
  <c r="P1347" i="9"/>
  <c r="P1287" i="9"/>
  <c r="P1836" i="9"/>
  <c r="P1596" i="9"/>
  <c r="P200" i="9"/>
  <c r="P1842" i="9"/>
  <c r="P1187" i="9"/>
  <c r="P931" i="9"/>
  <c r="P1755" i="9"/>
  <c r="P5" i="9"/>
  <c r="P1649" i="9"/>
  <c r="P173" i="9"/>
  <c r="P1873" i="9"/>
  <c r="P1218" i="9"/>
  <c r="P946" i="9"/>
  <c r="P1648" i="9"/>
  <c r="P1367" i="9"/>
  <c r="P1133" i="9"/>
  <c r="P4" i="9"/>
  <c r="AE1101" i="9"/>
  <c r="AE1246" i="9"/>
  <c r="AE1533" i="9"/>
  <c r="AE1757" i="9"/>
  <c r="E6" i="11"/>
  <c r="I214" i="9"/>
  <c r="I437" i="9"/>
  <c r="I693" i="9"/>
  <c r="I965" i="9"/>
  <c r="I1236" i="9"/>
  <c r="I1492" i="9"/>
  <c r="I1732" i="9"/>
  <c r="I1988" i="9"/>
  <c r="W949" i="9"/>
  <c r="W994" i="9"/>
  <c r="W295" i="9"/>
  <c r="W327" i="9"/>
  <c r="W359" i="9"/>
  <c r="W391" i="9"/>
  <c r="W423" i="9"/>
  <c r="W455" i="9"/>
  <c r="W487" i="9"/>
  <c r="W519" i="9"/>
  <c r="W551" i="9"/>
  <c r="W583" i="9"/>
  <c r="W615" i="9"/>
  <c r="W647" i="9"/>
  <c r="W679" i="9"/>
  <c r="W711" i="9"/>
  <c r="W743" i="9"/>
  <c r="W775" i="9"/>
  <c r="W807" i="9"/>
  <c r="W839" i="9"/>
  <c r="W871" i="9"/>
  <c r="W903" i="9"/>
  <c r="W991" i="9"/>
  <c r="W1723" i="9"/>
  <c r="W1659" i="9"/>
  <c r="W1595" i="9"/>
  <c r="W1531" i="9"/>
  <c r="W1467" i="9"/>
  <c r="W1403" i="9"/>
  <c r="W1339" i="9"/>
  <c r="W1940" i="9"/>
  <c r="W1876" i="9"/>
  <c r="W1795" i="9"/>
  <c r="W1228" i="9"/>
  <c r="W1164" i="9"/>
  <c r="W1100" i="9"/>
  <c r="W1036" i="9"/>
  <c r="W1320" i="9"/>
  <c r="W926" i="9"/>
  <c r="W71" i="9"/>
  <c r="W167" i="9"/>
  <c r="W1728" i="9"/>
  <c r="W1532" i="9"/>
  <c r="W1352" i="9"/>
  <c r="W1873" i="9"/>
  <c r="W1185" i="9"/>
  <c r="W1033" i="9"/>
  <c r="W4" i="9"/>
  <c r="W36" i="9"/>
  <c r="W68" i="9"/>
  <c r="W100" i="9"/>
  <c r="W132" i="9"/>
  <c r="W164" i="9"/>
  <c r="W196" i="9"/>
  <c r="W228" i="9"/>
  <c r="W260" i="9"/>
  <c r="W1730" i="9"/>
  <c r="W1666" i="9"/>
  <c r="W1602" i="9"/>
  <c r="W1538" i="9"/>
  <c r="W1474" i="9"/>
  <c r="W1410" i="9"/>
  <c r="W1346" i="9"/>
  <c r="W1947" i="9"/>
  <c r="W1883" i="9"/>
  <c r="W1823" i="9"/>
  <c r="W1235" i="9"/>
  <c r="W1171" i="9"/>
  <c r="W1107" i="9"/>
  <c r="W1043" i="9"/>
  <c r="W1327" i="9"/>
  <c r="W921" i="9"/>
  <c r="W63" i="9"/>
  <c r="W159" i="9"/>
  <c r="W233" i="9"/>
  <c r="W1468" i="9"/>
  <c r="W1249" i="9"/>
  <c r="W1305" i="9"/>
  <c r="W278" i="9"/>
  <c r="W310" i="9"/>
  <c r="W342" i="9"/>
  <c r="W374" i="9"/>
  <c r="W406" i="9"/>
  <c r="W438" i="9"/>
  <c r="W470" i="9"/>
  <c r="W502" i="9"/>
  <c r="W534" i="9"/>
  <c r="W566" i="9"/>
  <c r="W598" i="9"/>
  <c r="W630" i="9"/>
  <c r="W662" i="9"/>
  <c r="W694" i="9"/>
  <c r="W726" i="9"/>
  <c r="W758" i="9"/>
  <c r="W790" i="9"/>
  <c r="W822" i="9"/>
  <c r="W854" i="9"/>
  <c r="W886" i="9"/>
  <c r="W1761" i="9"/>
  <c r="W1697" i="9"/>
  <c r="W1633" i="9"/>
  <c r="W1569" i="9"/>
  <c r="W1505" i="9"/>
  <c r="W1441" i="9"/>
  <c r="W1377" i="9"/>
  <c r="W1978" i="9"/>
  <c r="W1914" i="9"/>
  <c r="W1850" i="9"/>
  <c r="W1266" i="9"/>
  <c r="W1202" i="9"/>
  <c r="W1138" i="9"/>
  <c r="W1074" i="9"/>
  <c r="W1010" i="9"/>
  <c r="W1294" i="9"/>
  <c r="W25" i="9"/>
  <c r="W121" i="9"/>
  <c r="W203" i="9"/>
  <c r="W1740" i="9"/>
  <c r="W1612" i="9"/>
  <c r="W1512" i="9"/>
  <c r="W1977" i="9"/>
  <c r="W1845" i="9"/>
  <c r="W1165" i="9"/>
  <c r="W1029" i="9"/>
  <c r="W968" i="9"/>
  <c r="AE1082" i="9"/>
  <c r="AE1124" i="9"/>
  <c r="AE1188" i="9"/>
  <c r="AE1252" i="9"/>
  <c r="AE1315" i="9"/>
  <c r="AE1379" i="9"/>
  <c r="AE1443" i="9"/>
  <c r="AE1507" i="9"/>
  <c r="AE1571" i="9"/>
  <c r="AE1635" i="9"/>
  <c r="AE1699" i="9"/>
  <c r="AE1763" i="9"/>
  <c r="AE1827" i="9"/>
  <c r="AE1891" i="9"/>
  <c r="AE1955" i="9"/>
  <c r="I975" i="9"/>
  <c r="I60" i="9"/>
  <c r="I124" i="9"/>
  <c r="I188" i="9"/>
  <c r="I252" i="9"/>
  <c r="I299" i="9"/>
  <c r="I363" i="9"/>
  <c r="I427" i="9"/>
  <c r="I491" i="9"/>
  <c r="I555" i="9"/>
  <c r="I619" i="9"/>
  <c r="I683" i="9"/>
  <c r="I747" i="9"/>
  <c r="I811" i="9"/>
  <c r="I875" i="9"/>
  <c r="I939" i="9"/>
  <c r="I1034" i="9"/>
  <c r="I1098" i="9"/>
  <c r="I1162" i="9"/>
  <c r="I1226" i="9"/>
  <c r="I1290" i="9"/>
  <c r="I1354" i="9"/>
  <c r="I1418" i="9"/>
  <c r="I1482" i="9"/>
  <c r="I1546" i="9"/>
  <c r="I1610" i="9"/>
  <c r="I1674" i="9"/>
  <c r="I1738" i="9"/>
  <c r="I1802" i="9"/>
  <c r="I1866" i="9"/>
  <c r="I1930" i="9"/>
  <c r="I1994" i="9"/>
  <c r="AE1086" i="9"/>
  <c r="AE1125" i="9"/>
  <c r="AE1189" i="9"/>
  <c r="AE1253" i="9"/>
  <c r="AE1316" i="9"/>
  <c r="AE1380" i="9"/>
  <c r="AE1444" i="9"/>
  <c r="AE1508" i="9"/>
  <c r="AE1572" i="9"/>
  <c r="AE1636" i="9"/>
  <c r="AE1700" i="9"/>
  <c r="AE1764" i="9"/>
  <c r="AE1828" i="9"/>
  <c r="AE1892" i="9"/>
  <c r="AE1956" i="9"/>
  <c r="I5" i="9"/>
  <c r="I69" i="9"/>
  <c r="I133" i="9"/>
  <c r="I197" i="9"/>
  <c r="I261" i="9"/>
  <c r="I308" i="9"/>
  <c r="I372" i="9"/>
  <c r="I436" i="9"/>
  <c r="I500" i="9"/>
  <c r="I564" i="9"/>
  <c r="I628" i="9"/>
  <c r="I692" i="9"/>
  <c r="I756" i="9"/>
  <c r="I820" i="9"/>
  <c r="I884" i="9"/>
  <c r="I961" i="9"/>
  <c r="I1043" i="9"/>
  <c r="I1107" i="9"/>
  <c r="I1171" i="9"/>
  <c r="I1235" i="9"/>
  <c r="I1299" i="9"/>
  <c r="I1363" i="9"/>
  <c r="I1427" i="9"/>
  <c r="I1491" i="9"/>
  <c r="I1555" i="9"/>
  <c r="I1619" i="9"/>
  <c r="I1683" i="9"/>
  <c r="I1747" i="9"/>
  <c r="I1811" i="9"/>
  <c r="I1875" i="9"/>
  <c r="I1939" i="9"/>
  <c r="AI907" i="9"/>
  <c r="AI891" i="9"/>
  <c r="AI875" i="9"/>
  <c r="AI859" i="9"/>
  <c r="AI843" i="9"/>
  <c r="AI827" i="9"/>
  <c r="AI811" i="9"/>
  <c r="AI795" i="9"/>
  <c r="AI779" i="9"/>
  <c r="AI763" i="9"/>
  <c r="AI747" i="9"/>
  <c r="AI731" i="9"/>
  <c r="AI715" i="9"/>
  <c r="AI699" i="9"/>
  <c r="AI683" i="9"/>
  <c r="AI667" i="9"/>
  <c r="AI651" i="9"/>
  <c r="AI635" i="9"/>
  <c r="AI619" i="9"/>
  <c r="AI603" i="9"/>
  <c r="AI587" i="9"/>
  <c r="AI571" i="9"/>
  <c r="AI555" i="9"/>
  <c r="AI539" i="9"/>
  <c r="AI523" i="9"/>
  <c r="AI507" i="9"/>
  <c r="AI491" i="9"/>
  <c r="AI475" i="9"/>
  <c r="AI459" i="9"/>
  <c r="AI443" i="9"/>
  <c r="AI427" i="9"/>
  <c r="AI411" i="9"/>
  <c r="AI395" i="9"/>
  <c r="AI379" i="9"/>
  <c r="AI363" i="9"/>
  <c r="AI347" i="9"/>
  <c r="AI331" i="9"/>
  <c r="AI315" i="9"/>
  <c r="AI299" i="9"/>
  <c r="AI283" i="9"/>
  <c r="AI1998" i="9"/>
  <c r="AI1934" i="9"/>
  <c r="AI1870" i="9"/>
  <c r="AI1806" i="9"/>
  <c r="AI1638" i="9"/>
  <c r="AI1382" i="9"/>
  <c r="AI1215" i="9"/>
  <c r="AI1151" i="9"/>
  <c r="AI1087" i="9"/>
  <c r="AI1023" i="9"/>
  <c r="AI959" i="9"/>
  <c r="AI1721" i="9"/>
  <c r="AI1465" i="9"/>
  <c r="AI1704" i="9"/>
  <c r="AI1448" i="9"/>
  <c r="AI1615" i="9"/>
  <c r="AI1359" i="9"/>
  <c r="AI1274" i="9"/>
  <c r="AI64" i="9"/>
  <c r="AI1662" i="9"/>
  <c r="AI1209" i="9"/>
  <c r="AI1045" i="9"/>
  <c r="AI917" i="9"/>
  <c r="AI1340" i="9"/>
  <c r="AI1671" i="9"/>
  <c r="AI1280" i="9"/>
  <c r="AI86" i="9"/>
  <c r="AI1851" i="9"/>
  <c r="AI1188" i="9"/>
  <c r="AI944" i="9"/>
  <c r="AI1660" i="9"/>
  <c r="AI1331" i="9"/>
  <c r="AI1985" i="9"/>
  <c r="AI1921" i="9"/>
  <c r="AI1857" i="9"/>
  <c r="AI1793" i="9"/>
  <c r="AI1586" i="9"/>
  <c r="AI1266" i="9"/>
  <c r="AI1202" i="9"/>
  <c r="AI1138" i="9"/>
  <c r="AI1074" i="9"/>
  <c r="AI1010" i="9"/>
  <c r="AI946" i="9"/>
  <c r="AI1669" i="9"/>
  <c r="AI1413" i="9"/>
  <c r="AI1652" i="9"/>
  <c r="AI1396" i="9"/>
  <c r="AI1563" i="9"/>
  <c r="AI1325" i="9"/>
  <c r="AI15" i="9"/>
  <c r="AI79" i="9"/>
  <c r="AI104" i="9"/>
  <c r="AI120" i="9"/>
  <c r="AI136" i="9"/>
  <c r="AI152" i="9"/>
  <c r="AI168" i="9"/>
  <c r="AI184" i="9"/>
  <c r="AI200" i="9"/>
  <c r="AI216" i="9"/>
  <c r="AI232" i="9"/>
  <c r="AI248" i="9"/>
  <c r="AI264" i="9"/>
  <c r="AI1113" i="9"/>
  <c r="AI937" i="9"/>
  <c r="AI1377" i="9"/>
  <c r="AI1392" i="9"/>
  <c r="AI1332" i="9"/>
  <c r="AI1963" i="9"/>
  <c r="AI1770" i="9"/>
  <c r="AI1220" i="9"/>
  <c r="AI1056" i="9"/>
  <c r="AI1613" i="9"/>
  <c r="AI1356" i="9"/>
  <c r="AI9" i="9"/>
  <c r="AI1956" i="9"/>
  <c r="AI1892" i="9"/>
  <c r="AI1824" i="9"/>
  <c r="AI1422" i="9"/>
  <c r="AI1109" i="9"/>
  <c r="AI1879" i="9"/>
  <c r="AI1530" i="9"/>
  <c r="AI1132" i="9"/>
  <c r="AI968" i="9"/>
  <c r="AI1676" i="9"/>
  <c r="AI1319" i="9"/>
  <c r="P908" i="9"/>
  <c r="P892" i="9"/>
  <c r="P876" i="9"/>
  <c r="P860" i="9"/>
  <c r="P844" i="9"/>
  <c r="P828" i="9"/>
  <c r="P812" i="9"/>
  <c r="P796" i="9"/>
  <c r="P780" i="9"/>
  <c r="P764" i="9"/>
  <c r="P748" i="9"/>
  <c r="P732" i="9"/>
  <c r="P716" i="9"/>
  <c r="P700" i="9"/>
  <c r="P684" i="9"/>
  <c r="P668" i="9"/>
  <c r="P652" i="9"/>
  <c r="P636" i="9"/>
  <c r="P620" i="9"/>
  <c r="P604" i="9"/>
  <c r="P588" i="9"/>
  <c r="P572" i="9"/>
  <c r="P556" i="9"/>
  <c r="P540" i="9"/>
  <c r="P524" i="9"/>
  <c r="P508" i="9"/>
  <c r="P492" i="9"/>
  <c r="P476" i="9"/>
  <c r="P460" i="9"/>
  <c r="P444" i="9"/>
  <c r="P428" i="9"/>
  <c r="P412" i="9"/>
  <c r="P396" i="9"/>
  <c r="P380" i="9"/>
  <c r="P364" i="9"/>
  <c r="P348" i="9"/>
  <c r="P332" i="9"/>
  <c r="P316" i="9"/>
  <c r="P300" i="9"/>
  <c r="P284" i="9"/>
  <c r="P1987" i="9"/>
  <c r="P1923" i="9"/>
  <c r="P1859" i="9"/>
  <c r="P1795" i="9"/>
  <c r="P1590" i="9"/>
  <c r="P1268" i="9"/>
  <c r="P1204" i="9"/>
  <c r="P1140" i="9"/>
  <c r="P1076" i="9"/>
  <c r="P1012" i="9"/>
  <c r="P948" i="9"/>
  <c r="P1677" i="9"/>
  <c r="P1421" i="9"/>
  <c r="P1656" i="9"/>
  <c r="P1400" i="9"/>
  <c r="P1567" i="9"/>
  <c r="P1327" i="9"/>
  <c r="P15" i="9"/>
  <c r="P79" i="9"/>
  <c r="P73" i="9"/>
  <c r="P1860" i="9"/>
  <c r="P1273" i="9"/>
  <c r="P1089" i="9"/>
  <c r="P1729" i="9"/>
  <c r="P1500" i="9"/>
  <c r="P1288" i="9"/>
  <c r="P112" i="9"/>
  <c r="P160" i="9"/>
  <c r="P206" i="9"/>
  <c r="P253" i="9"/>
  <c r="P1962" i="9"/>
  <c r="P1898" i="9"/>
  <c r="P1834" i="9"/>
  <c r="P1746" i="9"/>
  <c r="P1490" i="9"/>
  <c r="P1243" i="9"/>
  <c r="P1179" i="9"/>
  <c r="P1115" i="9"/>
  <c r="P1051" i="9"/>
  <c r="P987" i="9"/>
  <c r="P923" i="9"/>
  <c r="P1577" i="9"/>
  <c r="P1346" i="9"/>
  <c r="P1556" i="9"/>
  <c r="P1723" i="9"/>
  <c r="P1467" i="9"/>
  <c r="P1302" i="9"/>
  <c r="P38" i="9"/>
  <c r="P25" i="9"/>
  <c r="P1832" i="9"/>
  <c r="P1245" i="9"/>
  <c r="P1045" i="9"/>
  <c r="P1553" i="9"/>
  <c r="P1667" i="9"/>
  <c r="P52" i="9"/>
  <c r="P131" i="9"/>
  <c r="P179" i="9"/>
  <c r="P228" i="9"/>
  <c r="P1993" i="9"/>
  <c r="P1929" i="9"/>
  <c r="P1865" i="9"/>
  <c r="P1801" i="9"/>
  <c r="P1614" i="9"/>
  <c r="P1358" i="9"/>
  <c r="P1210" i="9"/>
  <c r="P1146" i="9"/>
  <c r="P1082" i="9"/>
  <c r="P1018" i="9"/>
  <c r="P954" i="9"/>
  <c r="P1701" i="9"/>
  <c r="P1445" i="9"/>
  <c r="P1680" i="9"/>
  <c r="P1424" i="9"/>
  <c r="P1591" i="9"/>
  <c r="P1333" i="9"/>
  <c r="P1992" i="9"/>
  <c r="P1804" i="9"/>
  <c r="P1205" i="9"/>
  <c r="P1009" i="9"/>
  <c r="P1409" i="9"/>
  <c r="P1555" i="9"/>
  <c r="P80" i="9"/>
  <c r="P138" i="9"/>
  <c r="P187" i="9"/>
  <c r="P236" i="9"/>
  <c r="AE964" i="9"/>
  <c r="AE1059" i="9"/>
  <c r="AE1158" i="9"/>
  <c r="AE1222" i="9"/>
  <c r="AE1285" i="9"/>
  <c r="AE1349" i="9"/>
  <c r="AE1413" i="9"/>
  <c r="AE1477" i="9"/>
  <c r="AE1541" i="9"/>
  <c r="AE1605" i="9"/>
  <c r="AE1669" i="9"/>
  <c r="AE1733" i="9"/>
  <c r="AE1797" i="9"/>
  <c r="AE1861" i="9"/>
  <c r="AE1925" i="9"/>
  <c r="AE1989" i="9"/>
  <c r="I14" i="9"/>
  <c r="I78" i="9"/>
  <c r="I142" i="9"/>
  <c r="I206" i="9"/>
  <c r="I948" i="9"/>
  <c r="I317" i="9"/>
  <c r="I381" i="9"/>
  <c r="I445" i="9"/>
  <c r="I509" i="9"/>
  <c r="I573" i="9"/>
  <c r="I637" i="9"/>
  <c r="I701" i="9"/>
  <c r="I765" i="9"/>
  <c r="I829" i="9"/>
  <c r="I893" i="9"/>
  <c r="I997" i="9"/>
  <c r="I1052" i="9"/>
  <c r="I1116" i="9"/>
  <c r="I1180" i="9"/>
  <c r="I1244" i="9"/>
  <c r="I1308" i="9"/>
  <c r="I1372" i="9"/>
  <c r="I1436" i="9"/>
  <c r="I1500" i="9"/>
  <c r="I1564" i="9"/>
  <c r="I1628" i="9"/>
  <c r="I1692" i="9"/>
  <c r="I1756" i="9"/>
  <c r="I1820" i="9"/>
  <c r="I1884" i="9"/>
  <c r="I1948" i="9"/>
  <c r="P638" i="9"/>
  <c r="P322" i="9"/>
  <c r="P1963" i="9"/>
  <c r="P1430" i="9"/>
  <c r="P1020" i="9"/>
  <c r="P1389" i="9"/>
  <c r="P1319" i="9"/>
  <c r="P1788" i="9"/>
  <c r="P1443" i="9"/>
  <c r="P224" i="9"/>
  <c r="P1794" i="9"/>
  <c r="P1155" i="9"/>
  <c r="P1673" i="9"/>
  <c r="P1563" i="9"/>
  <c r="P1952" i="9"/>
  <c r="P1532" i="9"/>
  <c r="P210" i="9"/>
  <c r="P1841" i="9"/>
  <c r="P1186" i="9"/>
  <c r="P914" i="9"/>
  <c r="P1520" i="9"/>
  <c r="P1972" i="9"/>
  <c r="P1713" i="9"/>
  <c r="P144" i="9"/>
  <c r="AE1058" i="9"/>
  <c r="AE1293" i="9"/>
  <c r="AE1517" i="9"/>
  <c r="AE1773" i="9"/>
  <c r="I951" i="9"/>
  <c r="I182" i="9"/>
  <c r="I405" i="9"/>
  <c r="I661" i="9"/>
  <c r="I917" i="9"/>
  <c r="I1188" i="9"/>
  <c r="I1460" i="9"/>
  <c r="I1716" i="9"/>
  <c r="I1972" i="9"/>
  <c r="W945" i="9"/>
  <c r="W998" i="9"/>
  <c r="W297" i="9"/>
  <c r="W329" i="9"/>
  <c r="W361" i="9"/>
  <c r="W393" i="9"/>
  <c r="W425" i="9"/>
  <c r="W457" i="9"/>
  <c r="W489" i="9"/>
  <c r="W521" i="9"/>
  <c r="W553" i="9"/>
  <c r="W585" i="9"/>
  <c r="W617" i="9"/>
  <c r="W649" i="9"/>
  <c r="W681" i="9"/>
  <c r="W713" i="9"/>
  <c r="W745" i="9"/>
  <c r="W777" i="9"/>
  <c r="W809" i="9"/>
  <c r="W841" i="9"/>
  <c r="W873" i="9"/>
  <c r="W905" i="9"/>
  <c r="W995" i="9"/>
  <c r="W1719" i="9"/>
  <c r="W1655" i="9"/>
  <c r="W1591" i="9"/>
  <c r="W1527" i="9"/>
  <c r="W1463" i="9"/>
  <c r="W1399" i="9"/>
  <c r="W2000" i="9"/>
  <c r="W1936" i="9"/>
  <c r="W1872" i="9"/>
  <c r="W1779" i="9"/>
  <c r="W1224" i="9"/>
  <c r="W1160" i="9"/>
  <c r="W1096" i="9"/>
  <c r="W1032" i="9"/>
  <c r="W1316" i="9"/>
  <c r="W930" i="9"/>
  <c r="W77" i="9"/>
  <c r="W201" i="9"/>
  <c r="W1720" i="9"/>
  <c r="W1520" i="9"/>
  <c r="W1340" i="9"/>
  <c r="W1865" i="9"/>
  <c r="W1173" i="9"/>
  <c r="W1021" i="9"/>
  <c r="W6" i="9"/>
  <c r="W38" i="9"/>
  <c r="W70" i="9"/>
  <c r="W102" i="9"/>
  <c r="W134" i="9"/>
  <c r="W166" i="9"/>
  <c r="W198" i="9"/>
  <c r="W230" i="9"/>
  <c r="W262" i="9"/>
  <c r="W1726" i="9"/>
  <c r="W1662" i="9"/>
  <c r="W1598" i="9"/>
  <c r="W1534" i="9"/>
  <c r="W1470" i="9"/>
  <c r="W1406" i="9"/>
  <c r="W1342" i="9"/>
  <c r="W1943" i="9"/>
  <c r="W1879" i="9"/>
  <c r="W1807" i="9"/>
  <c r="W1231" i="9"/>
  <c r="W1167" i="9"/>
  <c r="W1103" i="9"/>
  <c r="W1039" i="9"/>
  <c r="W1323" i="9"/>
  <c r="W925" i="9"/>
  <c r="W69" i="9"/>
  <c r="W165" i="9"/>
  <c r="W239" i="9"/>
  <c r="W1456" i="9"/>
  <c r="W1237" i="9"/>
  <c r="W1293" i="9"/>
  <c r="W280" i="9"/>
  <c r="W312" i="9"/>
  <c r="W344" i="9"/>
  <c r="W376" i="9"/>
  <c r="W408" i="9"/>
  <c r="W440" i="9"/>
  <c r="W472" i="9"/>
  <c r="W504" i="9"/>
  <c r="W536" i="9"/>
  <c r="W568" i="9"/>
  <c r="W600" i="9"/>
  <c r="W632" i="9"/>
  <c r="W664" i="9"/>
  <c r="W696" i="9"/>
  <c r="W728" i="9"/>
  <c r="W760" i="9"/>
  <c r="W792" i="9"/>
  <c r="W824" i="9"/>
  <c r="W856" i="9"/>
  <c r="W888" i="9"/>
  <c r="W1757" i="9"/>
  <c r="W1693" i="9"/>
  <c r="W1629" i="9"/>
  <c r="W1565" i="9"/>
  <c r="W1501" i="9"/>
  <c r="W1437" i="9"/>
  <c r="W1373" i="9"/>
  <c r="W1974" i="9"/>
  <c r="W1910" i="9"/>
  <c r="W1846" i="9"/>
  <c r="W1262" i="9"/>
  <c r="W1198" i="9"/>
  <c r="W1134" i="9"/>
  <c r="W1070" i="9"/>
  <c r="W1006" i="9"/>
  <c r="W1290" i="9"/>
  <c r="W31" i="9"/>
  <c r="W127" i="9"/>
  <c r="W207" i="9"/>
  <c r="W1732" i="9"/>
  <c r="W1604" i="9"/>
  <c r="W1500" i="9"/>
  <c r="W1965" i="9"/>
  <c r="W1830" i="9"/>
  <c r="W1153" i="9"/>
  <c r="W1017" i="9"/>
  <c r="W980" i="9"/>
  <c r="AE1098" i="9"/>
  <c r="AE1128" i="9"/>
  <c r="AE1192" i="9"/>
  <c r="AE1256" i="9"/>
  <c r="AE1319" i="9"/>
  <c r="AE1383" i="9"/>
  <c r="AE1447" i="9"/>
  <c r="AE1511" i="9"/>
  <c r="AE1575" i="9"/>
  <c r="AE1639" i="9"/>
  <c r="AE1703" i="9"/>
  <c r="AE1767" i="9"/>
  <c r="AE1831" i="9"/>
  <c r="AE1895" i="9"/>
  <c r="AE1959" i="9"/>
  <c r="I991" i="9"/>
  <c r="I64" i="9"/>
  <c r="I128" i="9"/>
  <c r="I192" i="9"/>
  <c r="I256" i="9"/>
  <c r="I303" i="9"/>
  <c r="I367" i="9"/>
  <c r="I431" i="9"/>
  <c r="I495" i="9"/>
  <c r="I559" i="9"/>
  <c r="I623" i="9"/>
  <c r="I687" i="9"/>
  <c r="I751" i="9"/>
  <c r="I815" i="9"/>
  <c r="I879" i="9"/>
  <c r="I943" i="9"/>
  <c r="I1038" i="9"/>
  <c r="I1102" i="9"/>
  <c r="I1166" i="9"/>
  <c r="I1230" i="9"/>
  <c r="I1294" i="9"/>
  <c r="I1358" i="9"/>
  <c r="I1422" i="9"/>
  <c r="I1486" i="9"/>
  <c r="I1550" i="9"/>
  <c r="I1614" i="9"/>
  <c r="I1678" i="9"/>
  <c r="I1742" i="9"/>
  <c r="I1806" i="9"/>
  <c r="I1870" i="9"/>
  <c r="I1934" i="9"/>
  <c r="I1998" i="9"/>
  <c r="AE1038" i="9"/>
  <c r="AE1113" i="9"/>
  <c r="AE1177" i="9"/>
  <c r="AE1241" i="9"/>
  <c r="AE1304" i="9"/>
  <c r="AE1368" i="9"/>
  <c r="AE1432" i="9"/>
  <c r="AE1496" i="9"/>
  <c r="AE1560" i="9"/>
  <c r="AE1624" i="9"/>
  <c r="AE1688" i="9"/>
  <c r="AE1752" i="9"/>
  <c r="AE1816" i="9"/>
  <c r="AE1880" i="9"/>
  <c r="AE1944" i="9"/>
  <c r="I963" i="9"/>
  <c r="I57" i="9"/>
  <c r="I121" i="9"/>
  <c r="I185" i="9"/>
  <c r="I249" i="9"/>
  <c r="I296" i="9"/>
  <c r="I360" i="9"/>
  <c r="I424" i="9"/>
  <c r="I488" i="9"/>
  <c r="I552" i="9"/>
  <c r="I616" i="9"/>
  <c r="I680" i="9"/>
  <c r="I744" i="9"/>
  <c r="I808" i="9"/>
  <c r="I872" i="9"/>
  <c r="I936" i="9"/>
  <c r="I1031" i="9"/>
  <c r="I1095" i="9"/>
  <c r="I1159" i="9"/>
  <c r="I1223" i="9"/>
  <c r="I1287" i="9"/>
  <c r="I1351" i="9"/>
  <c r="I1415" i="9"/>
  <c r="I1479" i="9"/>
  <c r="I1543" i="9"/>
  <c r="I1607" i="9"/>
  <c r="I1671" i="9"/>
  <c r="I1735" i="9"/>
  <c r="I1799" i="9"/>
  <c r="I1863" i="9"/>
  <c r="I1927" i="9"/>
  <c r="I1991" i="9"/>
  <c r="AI894" i="9"/>
  <c r="AI878" i="9"/>
  <c r="AI862" i="9"/>
  <c r="AI846" i="9"/>
  <c r="AI830" i="9"/>
  <c r="AI814" i="9"/>
  <c r="AI798" i="9"/>
  <c r="AI782" i="9"/>
  <c r="AI766" i="9"/>
  <c r="AI750" i="9"/>
  <c r="AI734" i="9"/>
  <c r="AI718" i="9"/>
  <c r="AI702" i="9"/>
  <c r="AI686" i="9"/>
  <c r="AI670" i="9"/>
  <c r="AI654" i="9"/>
  <c r="AI638" i="9"/>
  <c r="AI622" i="9"/>
  <c r="AI606" i="9"/>
  <c r="AI590" i="9"/>
  <c r="AI574" i="9"/>
  <c r="AI558" i="9"/>
  <c r="AI542" i="9"/>
  <c r="AI526" i="9"/>
  <c r="AI510" i="9"/>
  <c r="AI494" i="9"/>
  <c r="AI478" i="9"/>
  <c r="AI462" i="9"/>
  <c r="AI446" i="9"/>
  <c r="AI430" i="9"/>
  <c r="AI414" i="9"/>
  <c r="AI398" i="9"/>
  <c r="AI382" i="9"/>
  <c r="AI366" i="9"/>
  <c r="AI350" i="9"/>
  <c r="AI334" i="9"/>
  <c r="AI318" i="9"/>
  <c r="AI302" i="9"/>
  <c r="AI286" i="9"/>
  <c r="AI274" i="9"/>
  <c r="AI1946" i="9"/>
  <c r="AI1882" i="9"/>
  <c r="AI1818" i="9"/>
  <c r="AI1686" i="9"/>
  <c r="AI1430" i="9"/>
  <c r="AI1227" i="9"/>
  <c r="AI1163" i="9"/>
  <c r="AI1099" i="9"/>
  <c r="AI1035" i="9"/>
  <c r="AI971" i="9"/>
  <c r="AI1769" i="9"/>
  <c r="AI1513" i="9"/>
  <c r="AI1752" i="9"/>
  <c r="AI1496" i="9"/>
  <c r="AI1663" i="9"/>
  <c r="AI1407" i="9"/>
  <c r="AI1286" i="9"/>
  <c r="AI52" i="9"/>
  <c r="AI1758" i="9"/>
  <c r="AI1241" i="9"/>
  <c r="AI1073" i="9"/>
  <c r="AI941" i="9"/>
  <c r="AI1393" i="9"/>
  <c r="AI1767" i="9"/>
  <c r="AI1304" i="9"/>
  <c r="AI74" i="9"/>
  <c r="AI1887" i="9"/>
  <c r="AI1224" i="9"/>
  <c r="AI976" i="9"/>
  <c r="AI1343" i="9"/>
  <c r="AI1475" i="9"/>
  <c r="AI1997" i="9"/>
  <c r="AI1933" i="9"/>
  <c r="AI1869" i="9"/>
  <c r="AI1805" i="9"/>
  <c r="AI1634" i="9"/>
  <c r="AI1378" i="9"/>
  <c r="AI1214" i="9"/>
  <c r="AI1150" i="9"/>
  <c r="AI1086" i="9"/>
  <c r="AI1022" i="9"/>
  <c r="AI958" i="9"/>
  <c r="AI1717" i="9"/>
  <c r="AI1461" i="9"/>
  <c r="AI1700" i="9"/>
  <c r="AI1444" i="9"/>
  <c r="AI1611" i="9"/>
  <c r="AI1355" i="9"/>
  <c r="AI1273" i="9"/>
  <c r="AI67" i="9"/>
  <c r="AI101" i="9"/>
  <c r="AI117" i="9"/>
  <c r="AI133" i="9"/>
  <c r="AI149" i="9"/>
  <c r="AI165" i="9"/>
  <c r="AI181" i="9"/>
  <c r="AI197" i="9"/>
  <c r="AI213" i="9"/>
  <c r="AI229" i="9"/>
  <c r="AI245" i="9"/>
  <c r="AI261" i="9"/>
  <c r="AI1157" i="9"/>
  <c r="AI961" i="9"/>
  <c r="AI1473" i="9"/>
  <c r="AI1472" i="9"/>
  <c r="AI1431" i="9"/>
  <c r="AI1995" i="9"/>
  <c r="AI1811" i="9"/>
  <c r="AI1256" i="9"/>
  <c r="AI1084" i="9"/>
  <c r="AI1757" i="9"/>
  <c r="AI1500" i="9"/>
  <c r="AI1291" i="9"/>
  <c r="AI1968" i="9"/>
  <c r="AI1904" i="9"/>
  <c r="AI1836" i="9"/>
  <c r="AI1534" i="9"/>
  <c r="AI1145" i="9"/>
  <c r="AI1915" i="9"/>
  <c r="AI1610" i="9"/>
  <c r="AI1168" i="9"/>
  <c r="AI1004" i="9"/>
  <c r="AI1347" i="9"/>
  <c r="AI1443" i="9"/>
  <c r="AI89" i="9"/>
  <c r="P895" i="9"/>
  <c r="P879" i="9"/>
  <c r="P863" i="9"/>
  <c r="P847" i="9"/>
  <c r="P831" i="9"/>
  <c r="P815" i="9"/>
  <c r="P799" i="9"/>
  <c r="P783" i="9"/>
  <c r="P767" i="9"/>
  <c r="P751" i="9"/>
  <c r="P735" i="9"/>
  <c r="P719" i="9"/>
  <c r="P703" i="9"/>
  <c r="P687" i="9"/>
  <c r="P671" i="9"/>
  <c r="P655" i="9"/>
  <c r="P639" i="9"/>
  <c r="P623" i="9"/>
  <c r="P607" i="9"/>
  <c r="P591" i="9"/>
  <c r="P575" i="9"/>
  <c r="P559" i="9"/>
  <c r="P543" i="9"/>
  <c r="P527" i="9"/>
  <c r="P511" i="9"/>
  <c r="P495" i="9"/>
  <c r="P479" i="9"/>
  <c r="P463" i="9"/>
  <c r="P447" i="9"/>
  <c r="P431" i="9"/>
  <c r="P415" i="9"/>
  <c r="P399" i="9"/>
  <c r="P383" i="9"/>
  <c r="P367" i="9"/>
  <c r="P351" i="9"/>
  <c r="P335" i="9"/>
  <c r="P319" i="9"/>
  <c r="P303" i="9"/>
  <c r="P287" i="9"/>
  <c r="P271" i="9"/>
  <c r="P1951" i="9"/>
  <c r="P1887" i="9"/>
  <c r="P1823" i="9"/>
  <c r="P1702" i="9"/>
  <c r="P1446" i="9"/>
  <c r="P1232" i="9"/>
  <c r="P1168" i="9"/>
  <c r="P1104" i="9"/>
  <c r="P1040" i="9"/>
  <c r="P976" i="9"/>
  <c r="P912" i="9"/>
  <c r="P1533" i="9"/>
  <c r="P1768" i="9"/>
  <c r="P1512" i="9"/>
  <c r="P1679" i="9"/>
  <c r="P1423" i="9"/>
  <c r="P1291" i="9"/>
  <c r="P51" i="9"/>
  <c r="P37" i="9"/>
  <c r="P1944" i="9"/>
  <c r="P1674" i="9"/>
  <c r="P1173" i="9"/>
  <c r="P981" i="9"/>
  <c r="P1348" i="9"/>
  <c r="P1491" i="9"/>
  <c r="P92" i="9"/>
  <c r="P139" i="9"/>
  <c r="P186" i="9"/>
  <c r="P232" i="9"/>
  <c r="P1990" i="9"/>
  <c r="P1926" i="9"/>
  <c r="P1862" i="9"/>
  <c r="P1798" i="9"/>
  <c r="P1602" i="9"/>
  <c r="P1271" i="9"/>
  <c r="P1207" i="9"/>
  <c r="P1143" i="9"/>
  <c r="P1079" i="9"/>
  <c r="P1015" i="9"/>
  <c r="P951" i="9"/>
  <c r="P1689" i="9"/>
  <c r="P1433" i="9"/>
  <c r="P1668" i="9"/>
  <c r="P1412" i="9"/>
  <c r="P1579" i="9"/>
  <c r="P1330" i="9"/>
  <c r="P10" i="9"/>
  <c r="P74" i="9"/>
  <c r="P1916" i="9"/>
  <c r="P1562" i="9"/>
  <c r="P1129" i="9"/>
  <c r="P941" i="9"/>
  <c r="P1580" i="9"/>
  <c r="P1308" i="9"/>
  <c r="P110" i="9"/>
  <c r="P158" i="9"/>
  <c r="P207" i="9"/>
  <c r="P255" i="9"/>
  <c r="P1957" i="9"/>
  <c r="P1893" i="9"/>
  <c r="P1829" i="9"/>
  <c r="P1726" i="9"/>
  <c r="P1470" i="9"/>
  <c r="P1238" i="9"/>
  <c r="P1174" i="9"/>
  <c r="P1110" i="9"/>
  <c r="P1046" i="9"/>
  <c r="P982" i="9"/>
  <c r="P918" i="9"/>
  <c r="P1557" i="9"/>
  <c r="P1341" i="9"/>
  <c r="P1536" i="9"/>
  <c r="P1703" i="9"/>
  <c r="P1447" i="9"/>
  <c r="P1297" i="9"/>
  <c r="P1888" i="9"/>
  <c r="P1434" i="9"/>
  <c r="P1097" i="9"/>
  <c r="P1761" i="9"/>
  <c r="P1468" i="9"/>
  <c r="P1280" i="9"/>
  <c r="P117" i="9"/>
  <c r="P166" i="9"/>
  <c r="P214" i="9"/>
  <c r="P263" i="9"/>
  <c r="AE945" i="9"/>
  <c r="AE1130" i="9"/>
  <c r="AE1194" i="9"/>
  <c r="AE1258" i="9"/>
  <c r="AE1321" i="9"/>
  <c r="AE1385" i="9"/>
  <c r="AE1449" i="9"/>
  <c r="AE1513" i="9"/>
  <c r="AE1577" i="9"/>
  <c r="AE1641" i="9"/>
  <c r="AE1705" i="9"/>
  <c r="AE1769" i="9"/>
  <c r="AE1833" i="9"/>
  <c r="AE1897" i="9"/>
  <c r="AE1961" i="9"/>
  <c r="I999" i="9"/>
  <c r="I66" i="9"/>
  <c r="I130" i="9"/>
  <c r="I194" i="9"/>
  <c r="I258" i="9"/>
  <c r="I305" i="9"/>
  <c r="I369" i="9"/>
  <c r="I433" i="9"/>
  <c r="I497" i="9"/>
  <c r="I561" i="9"/>
  <c r="I625" i="9"/>
  <c r="I689" i="9"/>
  <c r="I753" i="9"/>
  <c r="I817" i="9"/>
  <c r="I881" i="9"/>
  <c r="I949" i="9"/>
  <c r="I1040" i="9"/>
  <c r="I1104" i="9"/>
  <c r="I1168" i="9"/>
  <c r="I1232" i="9"/>
  <c r="I1296" i="9"/>
  <c r="I1360" i="9"/>
  <c r="I1424" i="9"/>
  <c r="I1488" i="9"/>
  <c r="I1552" i="9"/>
  <c r="I1616" i="9"/>
  <c r="I1680" i="9"/>
  <c r="I1744" i="9"/>
  <c r="I1808" i="9"/>
  <c r="I1872" i="9"/>
  <c r="I1936" i="9"/>
  <c r="I2000" i="9"/>
  <c r="P334" i="9"/>
  <c r="P274" i="9"/>
  <c r="P1622" i="9"/>
  <c r="P1100" i="9"/>
  <c r="P1453" i="9"/>
  <c r="P1471" i="9"/>
  <c r="P1984" i="9"/>
  <c r="P1340" i="9"/>
  <c r="P189" i="9"/>
  <c r="P1858" i="9"/>
  <c r="P1219" i="9"/>
  <c r="P963" i="9"/>
  <c r="P1460" i="9"/>
  <c r="P78" i="9"/>
  <c r="P929" i="9"/>
  <c r="P149" i="9"/>
  <c r="P1889" i="9"/>
  <c r="P1234" i="9"/>
  <c r="P994" i="9"/>
  <c r="P1712" i="9"/>
  <c r="P1325" i="9"/>
  <c r="P1085" i="9"/>
  <c r="P64" i="9"/>
  <c r="P254" i="9"/>
  <c r="AE1230" i="9"/>
  <c r="AE1437" i="9"/>
  <c r="AE1725" i="9"/>
  <c r="AE1981" i="9"/>
  <c r="I134" i="9"/>
  <c r="I357" i="9"/>
  <c r="I613" i="9"/>
  <c r="I869" i="9"/>
  <c r="I1140" i="9"/>
  <c r="I1396" i="9"/>
  <c r="I1636" i="9"/>
  <c r="I1892" i="9"/>
  <c r="W957" i="9"/>
  <c r="W986" i="9"/>
  <c r="W291" i="9"/>
  <c r="W323" i="9"/>
  <c r="W355" i="9"/>
  <c r="W387" i="9"/>
  <c r="W419" i="9"/>
  <c r="W451" i="9"/>
  <c r="W483" i="9"/>
  <c r="W515" i="9"/>
  <c r="W547" i="9"/>
  <c r="W579" i="9"/>
  <c r="W611" i="9"/>
  <c r="W643" i="9"/>
  <c r="W675" i="9"/>
  <c r="W707" i="9"/>
  <c r="W739" i="9"/>
  <c r="W771" i="9"/>
  <c r="W803" i="9"/>
  <c r="W835" i="9"/>
  <c r="W867" i="9"/>
  <c r="W899" i="9"/>
  <c r="W983" i="9"/>
  <c r="W1731" i="9"/>
  <c r="W1667" i="9"/>
  <c r="W1603" i="9"/>
  <c r="W1539" i="9"/>
  <c r="W1475" i="9"/>
  <c r="W1411" i="9"/>
  <c r="W1347" i="9"/>
  <c r="W1948" i="9"/>
  <c r="W1884" i="9"/>
  <c r="W1827" i="9"/>
  <c r="W1236" i="9"/>
  <c r="W1172" i="9"/>
  <c r="W1108" i="9"/>
  <c r="W1044" i="9"/>
  <c r="W1328" i="9"/>
  <c r="W918" i="9"/>
  <c r="W59" i="9"/>
  <c r="W155" i="9"/>
  <c r="W1744" i="9"/>
  <c r="W1608" i="9"/>
  <c r="W1376" i="9"/>
  <c r="W1889" i="9"/>
  <c r="W1217" i="9"/>
  <c r="W1049" i="9"/>
  <c r="W984" i="9"/>
  <c r="W32" i="9"/>
  <c r="W64" i="9"/>
  <c r="W96" i="9"/>
  <c r="W128" i="9"/>
  <c r="W160" i="9"/>
  <c r="W192" i="9"/>
  <c r="W224" i="9"/>
  <c r="W256" i="9"/>
  <c r="W1738" i="9"/>
  <c r="W1674" i="9"/>
  <c r="W1610" i="9"/>
  <c r="W1546" i="9"/>
  <c r="W1482" i="9"/>
  <c r="W1418" i="9"/>
  <c r="W1354" i="9"/>
  <c r="W1955" i="9"/>
  <c r="W1891" i="9"/>
  <c r="W1790" i="9"/>
  <c r="W1243" i="9"/>
  <c r="W1179" i="9"/>
  <c r="W1115" i="9"/>
  <c r="W1051" i="9"/>
  <c r="W1335" i="9"/>
  <c r="W913" i="9"/>
  <c r="W51" i="9"/>
  <c r="W147" i="9"/>
  <c r="W223" i="9"/>
  <c r="W1492" i="9"/>
  <c r="W1815" i="9"/>
  <c r="W1329" i="9"/>
  <c r="W274" i="9"/>
  <c r="W306" i="9"/>
  <c r="W338" i="9"/>
  <c r="W370" i="9"/>
  <c r="W402" i="9"/>
  <c r="W434" i="9"/>
  <c r="W466" i="9"/>
  <c r="W498" i="9"/>
  <c r="W530" i="9"/>
  <c r="W562" i="9"/>
  <c r="W594" i="9"/>
  <c r="W626" i="9"/>
  <c r="W658" i="9"/>
  <c r="W690" i="9"/>
  <c r="W722" i="9"/>
  <c r="W754" i="9"/>
  <c r="W786" i="9"/>
  <c r="W818" i="9"/>
  <c r="W850" i="9"/>
  <c r="W882" i="9"/>
  <c r="W1769" i="9"/>
  <c r="W1705" i="9"/>
  <c r="W1641" i="9"/>
  <c r="W1577" i="9"/>
  <c r="W1513" i="9"/>
  <c r="W1449" i="9"/>
  <c r="W1385" i="9"/>
  <c r="W1986" i="9"/>
  <c r="W1922" i="9"/>
  <c r="W1858" i="9"/>
  <c r="W1784" i="9"/>
  <c r="W1210" i="9"/>
  <c r="W1146" i="9"/>
  <c r="W1082" i="9"/>
  <c r="W1018" i="9"/>
  <c r="W1302" i="9"/>
  <c r="W13" i="9"/>
  <c r="W109" i="9"/>
  <c r="W193" i="9"/>
  <c r="W1756" i="9"/>
  <c r="W1632" i="9"/>
  <c r="W1536" i="9"/>
  <c r="W2001" i="9"/>
  <c r="W1861" i="9"/>
  <c r="W1189" i="9"/>
  <c r="W1045" i="9"/>
  <c r="W944" i="9"/>
  <c r="AE1050" i="9"/>
  <c r="AE1116" i="9"/>
  <c r="AE1180" i="9"/>
  <c r="AE1244" i="9"/>
  <c r="AE1307" i="9"/>
  <c r="AE1371" i="9"/>
  <c r="AE1435" i="9"/>
  <c r="AE1499" i="9"/>
  <c r="AE1563" i="9"/>
  <c r="AE1627" i="9"/>
  <c r="AE1691" i="9"/>
  <c r="AE1755" i="9"/>
  <c r="AE1819" i="9"/>
  <c r="AE1883" i="9"/>
  <c r="AE1947" i="9"/>
  <c r="U6" i="11"/>
  <c r="I36" i="9"/>
  <c r="I100" i="9"/>
  <c r="I164" i="9"/>
  <c r="I228" i="9"/>
  <c r="I275" i="9"/>
  <c r="I339" i="9"/>
  <c r="I403" i="9"/>
  <c r="I467" i="9"/>
  <c r="I531" i="9"/>
  <c r="I595" i="9"/>
  <c r="I659" i="9"/>
  <c r="I723" i="9"/>
  <c r="I787" i="9"/>
  <c r="I851" i="9"/>
  <c r="I915" i="9"/>
  <c r="I1010" i="9"/>
  <c r="I1074" i="9"/>
  <c r="I1138" i="9"/>
  <c r="I1202" i="9"/>
  <c r="I1266" i="9"/>
  <c r="I1330" i="9"/>
  <c r="I1394" i="9"/>
  <c r="I1458" i="9"/>
  <c r="I1522" i="9"/>
  <c r="I1586" i="9"/>
  <c r="I1650" i="9"/>
  <c r="I1714" i="9"/>
  <c r="I1778" i="9"/>
  <c r="I1842" i="9"/>
  <c r="I1906" i="9"/>
  <c r="I1970" i="9"/>
  <c r="AE992" i="9"/>
  <c r="AE1087" i="9"/>
  <c r="AE1165" i="9"/>
  <c r="AE1229" i="9"/>
  <c r="AE1292" i="9"/>
  <c r="AE1356" i="9"/>
  <c r="AE1420" i="9"/>
  <c r="AE1484" i="9"/>
  <c r="AE1548" i="9"/>
  <c r="AE1612" i="9"/>
  <c r="AE1676" i="9"/>
  <c r="AE1740" i="9"/>
  <c r="AE1804" i="9"/>
  <c r="AE1868" i="9"/>
  <c r="AE1932" i="9"/>
  <c r="AE1996" i="9"/>
  <c r="I45" i="9"/>
  <c r="I109" i="9"/>
  <c r="I173" i="9"/>
  <c r="I237" i="9"/>
  <c r="I284" i="9"/>
  <c r="I348" i="9"/>
  <c r="I412" i="9"/>
  <c r="I476" i="9"/>
  <c r="I540" i="9"/>
  <c r="I604" i="9"/>
  <c r="I668" i="9"/>
  <c r="I732" i="9"/>
  <c r="I796" i="9"/>
  <c r="I860" i="9"/>
  <c r="I924" i="9"/>
  <c r="I1019" i="9"/>
  <c r="I1083" i="9"/>
  <c r="I1147" i="9"/>
  <c r="I1211" i="9"/>
  <c r="I1275" i="9"/>
  <c r="I1339" i="9"/>
  <c r="I1403" i="9"/>
  <c r="I1467" i="9"/>
  <c r="I1531" i="9"/>
  <c r="I1595" i="9"/>
  <c r="I1659" i="9"/>
  <c r="I1723" i="9"/>
  <c r="I1787" i="9"/>
  <c r="I1851" i="9"/>
  <c r="I1915" i="9"/>
  <c r="I1979" i="9"/>
  <c r="AI901" i="9"/>
  <c r="AI885" i="9"/>
  <c r="AI869" i="9"/>
  <c r="AI853" i="9"/>
  <c r="AI837" i="9"/>
  <c r="AI821" i="9"/>
  <c r="AI805" i="9"/>
  <c r="AI789" i="9"/>
  <c r="AI773" i="9"/>
  <c r="AI757" i="9"/>
  <c r="AI741" i="9"/>
  <c r="AI725" i="9"/>
  <c r="AI709" i="9"/>
  <c r="AI693" i="9"/>
  <c r="AI677" i="9"/>
  <c r="AI661" i="9"/>
  <c r="AI645" i="9"/>
  <c r="AI629" i="9"/>
  <c r="AI613" i="9"/>
  <c r="AI597" i="9"/>
  <c r="AI581" i="9"/>
  <c r="AI565" i="9"/>
  <c r="AI549" i="9"/>
  <c r="AI533" i="9"/>
  <c r="AI517" i="9"/>
  <c r="AI501" i="9"/>
  <c r="AI485" i="9"/>
  <c r="AI469" i="9"/>
  <c r="AI453" i="9"/>
  <c r="AI437" i="9"/>
  <c r="AI421" i="9"/>
  <c r="AI405" i="9"/>
  <c r="AI389" i="9"/>
  <c r="AI373" i="9"/>
  <c r="AI357" i="9"/>
  <c r="AI341" i="9"/>
  <c r="AI325" i="9"/>
  <c r="AI309" i="9"/>
  <c r="AI293" i="9"/>
  <c r="AI277" i="9"/>
  <c r="AI1974" i="9"/>
  <c r="AI1910" i="9"/>
  <c r="AI1846" i="9"/>
  <c r="AI1782" i="9"/>
  <c r="AI1542" i="9"/>
  <c r="AI1255" i="9"/>
  <c r="AI1191" i="9"/>
  <c r="AI1127" i="9"/>
  <c r="AI1063" i="9"/>
  <c r="AI999" i="9"/>
  <c r="AI935" i="9"/>
  <c r="AI1625" i="9"/>
  <c r="AI1369" i="9"/>
  <c r="AI1608" i="9"/>
  <c r="AI1775" i="9"/>
  <c r="AI1519" i="9"/>
  <c r="AI1314" i="9"/>
  <c r="AI24" i="9"/>
  <c r="AI88" i="9"/>
  <c r="AI1486" i="9"/>
  <c r="AI1149" i="9"/>
  <c r="AI997" i="9"/>
  <c r="AI1601" i="9"/>
  <c r="AI1584" i="9"/>
  <c r="AI1447" i="9"/>
  <c r="AI38" i="9"/>
  <c r="AI1923" i="9"/>
  <c r="AI1260" i="9"/>
  <c r="AI1012" i="9"/>
  <c r="AI1453" i="9"/>
  <c r="AI1619" i="9"/>
  <c r="AI69" i="9"/>
  <c r="AI1945" i="9"/>
  <c r="AI1881" i="9"/>
  <c r="AI1817" i="9"/>
  <c r="AI1682" i="9"/>
  <c r="AI1426" i="9"/>
  <c r="AI1226" i="9"/>
  <c r="AI1162" i="9"/>
  <c r="AI1098" i="9"/>
  <c r="AI1034" i="9"/>
  <c r="AI970" i="9"/>
  <c r="AI1765" i="9"/>
  <c r="AI1509" i="9"/>
  <c r="AI1748" i="9"/>
  <c r="AI1492" i="9"/>
  <c r="AI1659" i="9"/>
  <c r="AI1403" i="9"/>
  <c r="AI1285" i="9"/>
  <c r="AI55" i="9"/>
  <c r="AI98" i="9"/>
  <c r="AI114" i="9"/>
  <c r="AI130" i="9"/>
  <c r="AI146" i="9"/>
  <c r="AI162" i="9"/>
  <c r="AI178" i="9"/>
  <c r="AI194" i="9"/>
  <c r="AI210" i="9"/>
  <c r="AI226" i="9"/>
  <c r="AI242" i="9"/>
  <c r="AI258" i="9"/>
  <c r="AI1197" i="9"/>
  <c r="AI985" i="9"/>
  <c r="AI1585" i="9"/>
  <c r="AI1568" i="9"/>
  <c r="AI1511" i="9"/>
  <c r="AI26" i="9"/>
  <c r="AI1847" i="9"/>
  <c r="AI1434" i="9"/>
  <c r="AI1108" i="9"/>
  <c r="AI940" i="9"/>
  <c r="AI1644" i="9"/>
  <c r="AI1327" i="9"/>
  <c r="AI1980" i="9"/>
  <c r="AI1916" i="9"/>
  <c r="AI1848" i="9"/>
  <c r="AI1646" i="9"/>
  <c r="AI1177" i="9"/>
  <c r="AI1959" i="9"/>
  <c r="AI1706" i="9"/>
  <c r="AI1204" i="9"/>
  <c r="AI1040" i="9"/>
  <c r="AI1485" i="9"/>
  <c r="AI1587" i="9"/>
  <c r="AI57" i="9"/>
  <c r="P898" i="9"/>
  <c r="P882" i="9"/>
  <c r="P866" i="9"/>
  <c r="P850" i="9"/>
  <c r="P834" i="9"/>
  <c r="P818" i="9"/>
  <c r="P802" i="9"/>
  <c r="P786" i="9"/>
  <c r="P770" i="9"/>
  <c r="P754" i="9"/>
  <c r="P738" i="9"/>
  <c r="W969" i="9"/>
  <c r="W990" i="9"/>
  <c r="W293" i="9"/>
  <c r="W325" i="9"/>
  <c r="W357" i="9"/>
  <c r="W389" i="9"/>
  <c r="W421" i="9"/>
  <c r="W453" i="9"/>
  <c r="W485" i="9"/>
  <c r="W517" i="9"/>
  <c r="W549" i="9"/>
  <c r="W581" i="9"/>
  <c r="W613" i="9"/>
  <c r="W645" i="9"/>
  <c r="W677" i="9"/>
  <c r="W709" i="9"/>
  <c r="W741" i="9"/>
  <c r="W773" i="9"/>
  <c r="W805" i="9"/>
  <c r="W837" i="9"/>
  <c r="W869" i="9"/>
  <c r="W901" i="9"/>
  <c r="W987" i="9"/>
  <c r="W1727" i="9"/>
  <c r="W1663" i="9"/>
  <c r="W1599" i="9"/>
  <c r="W1535" i="9"/>
  <c r="W1471" i="9"/>
  <c r="W1407" i="9"/>
  <c r="W1343" i="9"/>
  <c r="W1944" i="9"/>
  <c r="W1880" i="9"/>
  <c r="W1811" i="9"/>
  <c r="W1232" i="9"/>
  <c r="W1168" i="9"/>
  <c r="W1104" i="9"/>
  <c r="W1040" i="9"/>
  <c r="W1324" i="9"/>
  <c r="W922" i="9"/>
  <c r="W65" i="9"/>
  <c r="W161" i="9"/>
  <c r="W1736" i="9"/>
  <c r="W1548" i="9"/>
  <c r="W1364" i="9"/>
  <c r="W1881" i="9"/>
  <c r="W1201" i="9"/>
  <c r="W1041" i="9"/>
  <c r="W996" i="9"/>
  <c r="W34" i="9"/>
  <c r="W66" i="9"/>
  <c r="W98" i="9"/>
  <c r="W130" i="9"/>
  <c r="W162" i="9"/>
  <c r="W194" i="9"/>
  <c r="W226" i="9"/>
  <c r="W258" i="9"/>
  <c r="W1734" i="9"/>
  <c r="W1670" i="9"/>
  <c r="W1606" i="9"/>
  <c r="W1542" i="9"/>
  <c r="W1478" i="9"/>
  <c r="W1414" i="9"/>
  <c r="W1350" i="9"/>
  <c r="W1951" i="9"/>
  <c r="W1887" i="9"/>
  <c r="W1839" i="9"/>
  <c r="W1239" i="9"/>
  <c r="W1175" i="9"/>
  <c r="W1111" i="9"/>
  <c r="W1047" i="9"/>
  <c r="W1331" i="9"/>
  <c r="W917" i="9"/>
  <c r="W57" i="9"/>
  <c r="W153" i="9"/>
  <c r="W229" i="9"/>
  <c r="W1480" i="9"/>
  <c r="W1261" i="9"/>
  <c r="W1317" i="9"/>
  <c r="W276" i="9"/>
  <c r="W308" i="9"/>
  <c r="W340" i="9"/>
  <c r="W372" i="9"/>
  <c r="W404" i="9"/>
  <c r="W436" i="9"/>
  <c r="W468" i="9"/>
  <c r="W500" i="9"/>
  <c r="W532" i="9"/>
  <c r="W564" i="9"/>
  <c r="W596" i="9"/>
  <c r="W628" i="9"/>
  <c r="W660" i="9"/>
  <c r="W692" i="9"/>
  <c r="W724" i="9"/>
  <c r="W756" i="9"/>
  <c r="W788" i="9"/>
  <c r="W820" i="9"/>
  <c r="W852" i="9"/>
  <c r="W884" i="9"/>
  <c r="W1765" i="9"/>
  <c r="W1701" i="9"/>
  <c r="W1637" i="9"/>
  <c r="W1573" i="9"/>
  <c r="W1509" i="9"/>
  <c r="W1445" i="9"/>
  <c r="W1381" i="9"/>
  <c r="W1982" i="9"/>
  <c r="W1918" i="9"/>
  <c r="W1854" i="9"/>
  <c r="W1270" i="9"/>
  <c r="W1206" i="9"/>
  <c r="W1142" i="9"/>
  <c r="W1078" i="9"/>
  <c r="W1014" i="9"/>
  <c r="W1298" i="9"/>
  <c r="W19" i="9"/>
  <c r="W115" i="9"/>
  <c r="W197" i="9"/>
  <c r="W1748" i="9"/>
  <c r="W1620" i="9"/>
  <c r="W1524" i="9"/>
  <c r="W1989" i="9"/>
  <c r="W1853" i="9"/>
  <c r="W1177" i="9"/>
  <c r="W1037" i="9"/>
  <c r="W956" i="9"/>
  <c r="AE969" i="9"/>
  <c r="AE1136" i="9"/>
  <c r="AE1200" i="9"/>
  <c r="AE1264" i="9"/>
  <c r="AE1327" i="9"/>
  <c r="AE1391" i="9"/>
  <c r="AE1455" i="9"/>
  <c r="AE1519" i="9"/>
  <c r="AE1583" i="9"/>
  <c r="AE1647" i="9"/>
  <c r="AE1711" i="9"/>
  <c r="AE1775" i="9"/>
  <c r="AE1839" i="9"/>
  <c r="AE1903" i="9"/>
  <c r="AE1967" i="9"/>
  <c r="I959" i="9"/>
  <c r="I56" i="9"/>
  <c r="I120" i="9"/>
  <c r="I184" i="9"/>
  <c r="I248" i="9"/>
  <c r="I295" i="9"/>
  <c r="I359" i="9"/>
  <c r="I423" i="9"/>
  <c r="I487" i="9"/>
  <c r="I551" i="9"/>
  <c r="I615" i="9"/>
  <c r="I679" i="9"/>
  <c r="I743" i="9"/>
  <c r="I807" i="9"/>
  <c r="I871" i="9"/>
  <c r="I935" i="9"/>
  <c r="I1030" i="9"/>
  <c r="I1094" i="9"/>
  <c r="I1158" i="9"/>
  <c r="I1222" i="9"/>
  <c r="I1286" i="9"/>
  <c r="I1350" i="9"/>
  <c r="I1414" i="9"/>
  <c r="I1478" i="9"/>
  <c r="I1542" i="9"/>
  <c r="I1606" i="9"/>
  <c r="I1670" i="9"/>
  <c r="I1734" i="9"/>
  <c r="I1798" i="9"/>
  <c r="I1862" i="9"/>
  <c r="I1926" i="9"/>
  <c r="I1990" i="9"/>
  <c r="AE1006" i="9"/>
  <c r="AE1103" i="9"/>
  <c r="AE1169" i="9"/>
  <c r="AE1233" i="9"/>
  <c r="AE1296" i="9"/>
  <c r="AE1360" i="9"/>
  <c r="AE1424" i="9"/>
  <c r="AE1488" i="9"/>
  <c r="AE1552" i="9"/>
  <c r="AE1616" i="9"/>
  <c r="AE1680" i="9"/>
  <c r="AE1744" i="9"/>
  <c r="AE1808" i="9"/>
  <c r="AE1872" i="9"/>
  <c r="AE1936" i="9"/>
  <c r="AE2000" i="9"/>
  <c r="I49" i="9"/>
  <c r="I113" i="9"/>
  <c r="I177" i="9"/>
  <c r="I241" i="9"/>
  <c r="I288" i="9"/>
  <c r="I352" i="9"/>
  <c r="I416" i="9"/>
  <c r="I480" i="9"/>
  <c r="I544" i="9"/>
  <c r="I608" i="9"/>
  <c r="I672" i="9"/>
  <c r="I736" i="9"/>
  <c r="I800" i="9"/>
  <c r="I864" i="9"/>
  <c r="I928" i="9"/>
  <c r="I1023" i="9"/>
  <c r="I1087" i="9"/>
  <c r="I1151" i="9"/>
  <c r="I1215" i="9"/>
  <c r="I1279" i="9"/>
  <c r="I1343" i="9"/>
  <c r="I1407" i="9"/>
  <c r="I1471" i="9"/>
  <c r="I1535" i="9"/>
  <c r="I1599" i="9"/>
  <c r="I1663" i="9"/>
  <c r="I1727" i="9"/>
  <c r="I1791" i="9"/>
  <c r="I1855" i="9"/>
  <c r="I1919" i="9"/>
  <c r="I1983" i="9"/>
  <c r="AI900" i="9"/>
  <c r="AI884" i="9"/>
  <c r="AI868" i="9"/>
  <c r="AI852" i="9"/>
  <c r="AI836" i="9"/>
  <c r="AI820" i="9"/>
  <c r="AI804" i="9"/>
  <c r="AI788" i="9"/>
  <c r="AI772" i="9"/>
  <c r="AI756" i="9"/>
  <c r="AI740" i="9"/>
  <c r="AI724" i="9"/>
  <c r="AI708" i="9"/>
  <c r="AI692" i="9"/>
  <c r="AI676" i="9"/>
  <c r="AI660" i="9"/>
  <c r="AI644" i="9"/>
  <c r="AI628" i="9"/>
  <c r="AI612" i="9"/>
  <c r="AI596" i="9"/>
  <c r="AI580" i="9"/>
  <c r="AI564" i="9"/>
  <c r="AI548" i="9"/>
  <c r="AI532" i="9"/>
  <c r="AI516" i="9"/>
  <c r="AI500" i="9"/>
  <c r="AI484" i="9"/>
  <c r="AI468" i="9"/>
  <c r="AI452" i="9"/>
  <c r="AI436" i="9"/>
  <c r="AI420" i="9"/>
  <c r="AI404" i="9"/>
  <c r="AI388" i="9"/>
  <c r="AI372" i="9"/>
  <c r="AI356" i="9"/>
  <c r="AI340" i="9"/>
  <c r="AI324" i="9"/>
  <c r="AI308" i="9"/>
  <c r="AI292" i="9"/>
  <c r="AI273" i="9"/>
  <c r="AI1970" i="9"/>
  <c r="AI1906" i="9"/>
  <c r="AI1842" i="9"/>
  <c r="AI1778" i="9"/>
  <c r="AI1526" i="9"/>
  <c r="AI1251" i="9"/>
  <c r="AI1187" i="9"/>
  <c r="AI1123" i="9"/>
  <c r="AI1059" i="9"/>
  <c r="AI995" i="9"/>
  <c r="AI931" i="9"/>
  <c r="AI1609" i="9"/>
  <c r="AI1354" i="9"/>
  <c r="AI1592" i="9"/>
  <c r="AI1759" i="9"/>
  <c r="AI1503" i="9"/>
  <c r="AI1310" i="9"/>
  <c r="AI28" i="9"/>
  <c r="AI1852" i="9"/>
  <c r="AI1438" i="9"/>
  <c r="AI1137" i="9"/>
  <c r="AI989" i="9"/>
  <c r="AI1569" i="9"/>
  <c r="AI1552" i="9"/>
  <c r="AI1415" i="9"/>
  <c r="AI42" i="9"/>
  <c r="AI1955" i="9"/>
  <c r="AI1482" i="9"/>
  <c r="AI1048" i="9"/>
  <c r="AI1597" i="9"/>
  <c r="AI1747" i="9"/>
  <c r="AI33" i="9"/>
  <c r="AI1957" i="9"/>
  <c r="AI1893" i="9"/>
  <c r="AI1829" i="9"/>
  <c r="AI1730" i="9"/>
  <c r="AI1474" i="9"/>
  <c r="AI1238" i="9"/>
  <c r="AI1174" i="9"/>
  <c r="AI1110" i="9"/>
  <c r="AI1046" i="9"/>
  <c r="AI982" i="9"/>
  <c r="AI918" i="9"/>
  <c r="AI1557" i="9"/>
  <c r="AI1341" i="9"/>
  <c r="AI1540" i="9"/>
  <c r="AI1707" i="9"/>
  <c r="AI1451" i="9"/>
  <c r="AI1297" i="9"/>
  <c r="AI43" i="9"/>
  <c r="AI95" i="9"/>
  <c r="AI111" i="9"/>
  <c r="AI127" i="9"/>
  <c r="AI143" i="9"/>
  <c r="AI159" i="9"/>
  <c r="AI175" i="9"/>
  <c r="AI191" i="9"/>
  <c r="AI207" i="9"/>
  <c r="AI223" i="9"/>
  <c r="AI239" i="9"/>
  <c r="AI255" i="9"/>
  <c r="AI1245" i="9"/>
  <c r="AI1009" i="9"/>
  <c r="AI1665" i="9"/>
  <c r="AI1664" i="9"/>
  <c r="AI1607" i="9"/>
  <c r="AI1276" i="9"/>
  <c r="AI1883" i="9"/>
  <c r="AI1562" i="9"/>
  <c r="AI1136" i="9"/>
  <c r="AI972" i="9"/>
  <c r="AI1339" i="9"/>
  <c r="AI1459" i="9"/>
  <c r="AI1992" i="9"/>
  <c r="AI1928" i="9"/>
  <c r="AI1864" i="9"/>
  <c r="AI1742" i="9"/>
  <c r="AI1217" i="9"/>
  <c r="AI1037" i="9"/>
  <c r="AI1791" i="9"/>
  <c r="AI1240" i="9"/>
  <c r="AI1072" i="9"/>
  <c r="AI1629" i="9"/>
  <c r="AI1763" i="9"/>
  <c r="AI37" i="9"/>
  <c r="P901" i="9"/>
  <c r="P885" i="9"/>
  <c r="P869" i="9"/>
  <c r="P853" i="9"/>
  <c r="P837" i="9"/>
  <c r="P821" i="9"/>
  <c r="P805" i="9"/>
  <c r="P789" i="9"/>
  <c r="P773" i="9"/>
  <c r="P757" i="9"/>
  <c r="P741" i="9"/>
  <c r="P725" i="9"/>
  <c r="P709" i="9"/>
  <c r="P693" i="9"/>
  <c r="P677" i="9"/>
  <c r="P661" i="9"/>
  <c r="P645" i="9"/>
  <c r="P629" i="9"/>
  <c r="P613" i="9"/>
  <c r="P597" i="9"/>
  <c r="P581" i="9"/>
  <c r="P565" i="9"/>
  <c r="P549" i="9"/>
  <c r="P533" i="9"/>
  <c r="P517" i="9"/>
  <c r="P501" i="9"/>
  <c r="P485" i="9"/>
  <c r="P469" i="9"/>
  <c r="P453" i="9"/>
  <c r="P437" i="9"/>
  <c r="P421" i="9"/>
  <c r="P405" i="9"/>
  <c r="P389" i="9"/>
  <c r="P373" i="9"/>
  <c r="P357" i="9"/>
  <c r="P341" i="9"/>
  <c r="P325" i="9"/>
  <c r="P309" i="9"/>
  <c r="P293" i="9"/>
  <c r="P277" i="9"/>
  <c r="P1975" i="9"/>
  <c r="P1911" i="9"/>
  <c r="P1847" i="9"/>
  <c r="P1783" i="9"/>
  <c r="P1542" i="9"/>
  <c r="P1256" i="9"/>
  <c r="P1192" i="9"/>
  <c r="P1128" i="9"/>
  <c r="P1064" i="9"/>
  <c r="P1000" i="9"/>
  <c r="P936" i="9"/>
  <c r="P1629" i="9"/>
  <c r="P1373" i="9"/>
  <c r="P1608" i="9"/>
  <c r="P1775" i="9"/>
  <c r="P1519" i="9"/>
  <c r="P1315" i="9"/>
  <c r="P27" i="9"/>
  <c r="P91" i="9"/>
  <c r="P85" i="9"/>
  <c r="P1824" i="9"/>
  <c r="P1237" i="9"/>
  <c r="P1053" i="9"/>
  <c r="P1585" i="9"/>
  <c r="P1356" i="9"/>
  <c r="P24" i="9"/>
  <c r="P121" i="9"/>
  <c r="P168" i="9"/>
  <c r="P215" i="9"/>
  <c r="P262" i="9"/>
  <c r="P1950" i="9"/>
  <c r="P1886" i="9"/>
  <c r="P1822" i="9"/>
  <c r="P1698" i="9"/>
  <c r="P1442" i="9"/>
  <c r="P1231" i="9"/>
  <c r="P1167" i="9"/>
  <c r="P1103" i="9"/>
  <c r="P1039" i="9"/>
  <c r="P975" i="9"/>
  <c r="P911" i="9"/>
  <c r="P1529" i="9"/>
  <c r="P1764" i="9"/>
  <c r="P1508" i="9"/>
  <c r="P1675" i="9"/>
  <c r="P1419" i="9"/>
  <c r="P1290" i="9"/>
  <c r="P50" i="9"/>
  <c r="P1988" i="9"/>
  <c r="P1796" i="9"/>
  <c r="P1209" i="9"/>
  <c r="P1013" i="9"/>
  <c r="P1393" i="9"/>
  <c r="P1523" i="9"/>
  <c r="P88" i="9"/>
  <c r="P140" i="9"/>
  <c r="P188" i="9"/>
  <c r="P237" i="9"/>
  <c r="P1981" i="9"/>
  <c r="P1917" i="9"/>
  <c r="P1853" i="9"/>
  <c r="P1789" i="9"/>
  <c r="P1566" i="9"/>
  <c r="P1262" i="9"/>
  <c r="P1198" i="9"/>
  <c r="P1134" i="9"/>
  <c r="P1070" i="9"/>
  <c r="P1006" i="9"/>
  <c r="P942" i="9"/>
  <c r="P1653" i="9"/>
  <c r="P1397" i="9"/>
  <c r="P1632" i="9"/>
  <c r="P1376" i="9"/>
  <c r="P1543" i="9"/>
  <c r="P1321" i="9"/>
  <c r="P1960" i="9"/>
  <c r="P1738" i="9"/>
  <c r="P1169" i="9"/>
  <c r="P973" i="9"/>
  <c r="P1756" i="9"/>
  <c r="P1395" i="9"/>
  <c r="P99" i="9"/>
  <c r="P147" i="9"/>
  <c r="P196" i="9"/>
  <c r="P245" i="9"/>
  <c r="AE1074" i="9"/>
  <c r="AE1122" i="9"/>
  <c r="AE1186" i="9"/>
  <c r="AE1250" i="9"/>
  <c r="AE1313" i="9"/>
  <c r="AE1377" i="9"/>
  <c r="AE1441" i="9"/>
  <c r="AE1505" i="9"/>
  <c r="AE1569" i="9"/>
  <c r="AE1633" i="9"/>
  <c r="AE1697" i="9"/>
  <c r="AE1761" i="9"/>
  <c r="AE1825" i="9"/>
  <c r="AE1889" i="9"/>
  <c r="AE1953" i="9"/>
  <c r="I967" i="9"/>
  <c r="I58" i="9"/>
  <c r="I122" i="9"/>
  <c r="I186" i="9"/>
  <c r="I250" i="9"/>
  <c r="I297" i="9"/>
  <c r="I361" i="9"/>
  <c r="I425" i="9"/>
  <c r="I489" i="9"/>
  <c r="I553" i="9"/>
  <c r="I617" i="9"/>
  <c r="I681" i="9"/>
  <c r="I745" i="9"/>
  <c r="I809" i="9"/>
  <c r="I873" i="9"/>
  <c r="I937" i="9"/>
  <c r="I1032" i="9"/>
  <c r="I1096" i="9"/>
  <c r="I1160" i="9"/>
  <c r="I1224" i="9"/>
  <c r="I1288" i="9"/>
  <c r="I1352" i="9"/>
  <c r="I1416" i="9"/>
  <c r="I1480" i="9"/>
  <c r="I1544" i="9"/>
  <c r="I1608" i="9"/>
  <c r="I1672" i="9"/>
  <c r="I1736" i="9"/>
  <c r="I1800" i="9"/>
  <c r="I1864" i="9"/>
  <c r="I1928" i="9"/>
  <c r="I1992" i="9"/>
  <c r="P462" i="9"/>
  <c r="P430" i="9"/>
  <c r="P398" i="9"/>
  <c r="P358" i="9"/>
  <c r="P298" i="9"/>
  <c r="P1867" i="9"/>
  <c r="P1244" i="9"/>
  <c r="P1004" i="9"/>
  <c r="P1560" i="9"/>
  <c r="P55" i="9"/>
  <c r="P1249" i="9"/>
  <c r="P1312" i="9"/>
  <c r="P247" i="9"/>
  <c r="P1778" i="9"/>
  <c r="P1123" i="9"/>
  <c r="P1609" i="9"/>
  <c r="P1499" i="9"/>
  <c r="P1856" i="9"/>
  <c r="P1763" i="9"/>
  <c r="P222" i="9"/>
  <c r="P1809" i="9"/>
  <c r="P1138" i="9"/>
  <c r="P1733" i="9"/>
  <c r="P1584" i="9"/>
  <c r="P1293" i="9"/>
  <c r="P985" i="9"/>
  <c r="P108" i="9"/>
  <c r="AE961" i="9"/>
  <c r="AE1309" i="9"/>
  <c r="AE1597" i="9"/>
  <c r="AE1821" i="9"/>
  <c r="I22" i="9"/>
  <c r="I262" i="9"/>
  <c r="I501" i="9"/>
  <c r="I757" i="9"/>
  <c r="I1060" i="9"/>
  <c r="I1300" i="9"/>
  <c r="I1540" i="9"/>
  <c r="I1796" i="9"/>
  <c r="W997" i="9"/>
  <c r="W946" i="9"/>
  <c r="W271" i="9"/>
  <c r="W303" i="9"/>
  <c r="W335" i="9"/>
  <c r="W367" i="9"/>
  <c r="W399" i="9"/>
  <c r="W431" i="9"/>
  <c r="W463" i="9"/>
  <c r="W495" i="9"/>
  <c r="W527" i="9"/>
  <c r="W559" i="9"/>
  <c r="W591" i="9"/>
  <c r="W623" i="9"/>
  <c r="W655" i="9"/>
  <c r="W687" i="9"/>
  <c r="W719" i="9"/>
  <c r="W751" i="9"/>
  <c r="W783" i="9"/>
  <c r="W815" i="9"/>
  <c r="W847" i="9"/>
  <c r="W879" i="9"/>
  <c r="W943" i="9"/>
  <c r="W1771" i="9"/>
  <c r="W1707" i="9"/>
  <c r="W1643" i="9"/>
  <c r="W1579" i="9"/>
  <c r="W1515" i="9"/>
  <c r="W1451" i="9"/>
  <c r="W1387" i="9"/>
  <c r="W1988" i="9"/>
  <c r="W1924" i="9"/>
  <c r="W1860" i="9"/>
  <c r="W1792" i="9"/>
  <c r="W1212" i="9"/>
  <c r="W1148" i="9"/>
  <c r="W1084" i="9"/>
  <c r="W1020" i="9"/>
  <c r="W1304" i="9"/>
  <c r="W942" i="9"/>
  <c r="W95" i="9"/>
  <c r="W235" i="9"/>
  <c r="W1696" i="9"/>
  <c r="W1484" i="9"/>
  <c r="W1969" i="9"/>
  <c r="W1841" i="9"/>
  <c r="W1129" i="9"/>
  <c r="W1337" i="9"/>
  <c r="W12" i="9"/>
  <c r="W44" i="9"/>
  <c r="W76" i="9"/>
  <c r="W108" i="9"/>
  <c r="W140" i="9"/>
  <c r="W172" i="9"/>
  <c r="W204" i="9"/>
  <c r="W236" i="9"/>
  <c r="W268" i="9"/>
  <c r="W1714" i="9"/>
  <c r="W1650" i="9"/>
  <c r="W1586" i="9"/>
  <c r="W1522" i="9"/>
  <c r="W1458" i="9"/>
  <c r="W1394" i="9"/>
  <c r="W1995" i="9"/>
  <c r="W1931" i="9"/>
  <c r="W1867" i="9"/>
  <c r="W1820" i="9"/>
  <c r="W1219" i="9"/>
  <c r="W1155" i="9"/>
  <c r="W1091" i="9"/>
  <c r="W1027" i="9"/>
  <c r="W1311" i="9"/>
  <c r="W937" i="9"/>
  <c r="W87" i="9"/>
  <c r="W179" i="9"/>
  <c r="W255" i="9"/>
  <c r="W1420" i="9"/>
  <c r="W1205" i="9"/>
  <c r="W915" i="9"/>
  <c r="W286" i="9"/>
  <c r="W318" i="9"/>
  <c r="W350" i="9"/>
  <c r="W382" i="9"/>
  <c r="W414" i="9"/>
  <c r="W446" i="9"/>
  <c r="W478" i="9"/>
  <c r="W510" i="9"/>
  <c r="W542" i="9"/>
  <c r="W574" i="9"/>
  <c r="W606" i="9"/>
  <c r="W638" i="9"/>
  <c r="W670" i="9"/>
  <c r="W702" i="9"/>
  <c r="W734" i="9"/>
  <c r="W766" i="9"/>
  <c r="W798" i="9"/>
  <c r="W830" i="9"/>
  <c r="W862" i="9"/>
  <c r="W894" i="9"/>
  <c r="W1745" i="9"/>
  <c r="W1681" i="9"/>
  <c r="W1617" i="9"/>
  <c r="W1553" i="9"/>
  <c r="W1489" i="9"/>
  <c r="W1425" i="9"/>
  <c r="W1361" i="9"/>
  <c r="W1962" i="9"/>
  <c r="W1898" i="9"/>
  <c r="W1818" i="9"/>
  <c r="W1250" i="9"/>
  <c r="W1186" i="9"/>
  <c r="W1122" i="9"/>
  <c r="W1058" i="9"/>
  <c r="W1797" i="9"/>
  <c r="W1278" i="9"/>
  <c r="W49" i="9"/>
  <c r="W145" i="9"/>
  <c r="W221" i="9"/>
  <c r="W1708" i="9"/>
  <c r="W1592" i="9"/>
  <c r="W1464" i="9"/>
  <c r="W1941" i="9"/>
  <c r="W1783" i="9"/>
  <c r="W1125" i="9"/>
  <c r="W1333" i="9"/>
  <c r="L6" i="11"/>
  <c r="AE985" i="9"/>
  <c r="AE1140" i="9"/>
  <c r="AE1204" i="9"/>
  <c r="AE1268" i="9"/>
  <c r="AE1331" i="9"/>
  <c r="AE1395" i="9"/>
  <c r="AE1459" i="9"/>
  <c r="AE1523" i="9"/>
  <c r="AE1587" i="9"/>
  <c r="AE1651" i="9"/>
  <c r="AE1715" i="9"/>
  <c r="AE1779" i="9"/>
  <c r="AE1843" i="9"/>
  <c r="AE1907" i="9"/>
  <c r="AE1971" i="9"/>
  <c r="I12" i="9"/>
  <c r="I76" i="9"/>
  <c r="I140" i="9"/>
  <c r="I204" i="9"/>
  <c r="I268" i="9"/>
  <c r="I315" i="9"/>
  <c r="I379" i="9"/>
  <c r="I443" i="9"/>
  <c r="I507" i="9"/>
  <c r="I571" i="9"/>
  <c r="I635" i="9"/>
  <c r="I699" i="9"/>
  <c r="I763" i="9"/>
  <c r="I827" i="9"/>
  <c r="I891" i="9"/>
  <c r="I989" i="9"/>
  <c r="I1050" i="9"/>
  <c r="I1114" i="9"/>
  <c r="I1178" i="9"/>
  <c r="I1242" i="9"/>
  <c r="I1306" i="9"/>
  <c r="I1370" i="9"/>
  <c r="I1434" i="9"/>
  <c r="I1498" i="9"/>
  <c r="I1562" i="9"/>
  <c r="I1626" i="9"/>
  <c r="I1690" i="9"/>
  <c r="I1754" i="9"/>
  <c r="I1818" i="9"/>
  <c r="I1882" i="9"/>
  <c r="I1946" i="9"/>
  <c r="T4" i="11"/>
  <c r="AE989" i="9"/>
  <c r="AE1141" i="9"/>
  <c r="AE1205" i="9"/>
  <c r="AE1269" i="9"/>
  <c r="AE1332" i="9"/>
  <c r="AE1396" i="9"/>
  <c r="AE1460" i="9"/>
  <c r="AE1524" i="9"/>
  <c r="AE1588" i="9"/>
  <c r="AE1652" i="9"/>
  <c r="AE1716" i="9"/>
  <c r="AE1780" i="9"/>
  <c r="AE1844" i="9"/>
  <c r="AE1908" i="9"/>
  <c r="AE1972" i="9"/>
  <c r="I21" i="9"/>
  <c r="I85" i="9"/>
  <c r="I149" i="9"/>
  <c r="I213" i="9"/>
  <c r="I976" i="9"/>
  <c r="I324" i="9"/>
  <c r="I388" i="9"/>
  <c r="I452" i="9"/>
  <c r="I516" i="9"/>
  <c r="I580" i="9"/>
  <c r="I644" i="9"/>
  <c r="I708" i="9"/>
  <c r="I772" i="9"/>
  <c r="I836" i="9"/>
  <c r="I900" i="9"/>
  <c r="I966" i="9"/>
  <c r="I1059" i="9"/>
  <c r="I1123" i="9"/>
  <c r="I1187" i="9"/>
  <c r="I1251" i="9"/>
  <c r="I1315" i="9"/>
  <c r="I1379" i="9"/>
  <c r="I1443" i="9"/>
  <c r="I1507" i="9"/>
  <c r="I1571" i="9"/>
  <c r="I1635" i="9"/>
  <c r="I1699" i="9"/>
  <c r="I1763" i="9"/>
  <c r="I1827" i="9"/>
  <c r="I1891" i="9"/>
  <c r="I1955" i="9"/>
  <c r="AI903" i="9"/>
  <c r="AI887" i="9"/>
  <c r="AI871" i="9"/>
  <c r="AI855" i="9"/>
  <c r="AI839" i="9"/>
  <c r="AI823" i="9"/>
  <c r="AI807" i="9"/>
  <c r="AI791" i="9"/>
  <c r="AI775" i="9"/>
  <c r="AI759" i="9"/>
  <c r="AI743" i="9"/>
  <c r="AI727" i="9"/>
  <c r="AI711" i="9"/>
  <c r="AI695" i="9"/>
  <c r="AI679" i="9"/>
  <c r="AI663" i="9"/>
  <c r="AI647" i="9"/>
  <c r="AI631" i="9"/>
  <c r="AI615" i="9"/>
  <c r="AI599" i="9"/>
  <c r="AI583" i="9"/>
  <c r="AI567" i="9"/>
  <c r="AI551" i="9"/>
  <c r="AI535" i="9"/>
  <c r="AI519" i="9"/>
  <c r="AI503" i="9"/>
  <c r="AI487" i="9"/>
  <c r="AI471" i="9"/>
  <c r="AI455" i="9"/>
  <c r="AI439" i="9"/>
  <c r="AI423" i="9"/>
  <c r="AI407" i="9"/>
  <c r="AI391" i="9"/>
  <c r="AI375" i="9"/>
  <c r="AI359" i="9"/>
  <c r="AI343" i="9"/>
  <c r="AI327" i="9"/>
  <c r="AI311" i="9"/>
  <c r="AI295" i="9"/>
  <c r="AI279" i="9"/>
  <c r="AI1982" i="9"/>
  <c r="AI1918" i="9"/>
  <c r="AI1854" i="9"/>
  <c r="AI1790" i="9"/>
  <c r="AI1574" i="9"/>
  <c r="AI1263" i="9"/>
  <c r="AI1199" i="9"/>
  <c r="AI1135" i="9"/>
  <c r="AI1071" i="9"/>
  <c r="AI1007" i="9"/>
  <c r="AI943" i="9"/>
  <c r="AI1657" i="9"/>
  <c r="AI1401" i="9"/>
  <c r="AI1640" i="9"/>
  <c r="AI1384" i="9"/>
  <c r="AI1551" i="9"/>
  <c r="AI1322" i="9"/>
  <c r="AI16" i="9"/>
  <c r="AI80" i="9"/>
  <c r="AI1550" i="9"/>
  <c r="AI1173" i="9"/>
  <c r="AI1013" i="9"/>
  <c r="AI1681" i="9"/>
  <c r="AI1648" i="9"/>
  <c r="AI1527" i="9"/>
  <c r="AI30" i="9"/>
  <c r="AI1991" i="9"/>
  <c r="AI1807" i="9"/>
  <c r="AI1140" i="9"/>
  <c r="AI1741" i="9"/>
  <c r="AI1468" i="9"/>
  <c r="AI1287" i="9"/>
  <c r="AI1969" i="9"/>
  <c r="AI1905" i="9"/>
  <c r="AI1841" i="9"/>
  <c r="AI1777" i="9"/>
  <c r="AI1522" i="9"/>
  <c r="AI1250" i="9"/>
  <c r="AI1186" i="9"/>
  <c r="AI1122" i="9"/>
  <c r="AI1058" i="9"/>
  <c r="AI994" i="9"/>
  <c r="AI930" i="9"/>
  <c r="AI1605" i="9"/>
  <c r="AI1353" i="9"/>
  <c r="AI1588" i="9"/>
  <c r="AI1755" i="9"/>
  <c r="AI1499" i="9"/>
  <c r="AI1309" i="9"/>
  <c r="AI31" i="9"/>
  <c r="AI92" i="9"/>
  <c r="AI108" i="9"/>
  <c r="AI124" i="9"/>
  <c r="AI140" i="9"/>
  <c r="AI156" i="9"/>
  <c r="AI172" i="9"/>
  <c r="AI188" i="9"/>
  <c r="AI204" i="9"/>
  <c r="AI220" i="9"/>
  <c r="AI236" i="9"/>
  <c r="AI252" i="9"/>
  <c r="AI1788" i="9"/>
  <c r="AI1041" i="9"/>
  <c r="AI1761" i="9"/>
  <c r="AI1760" i="9"/>
  <c r="AI1687" i="9"/>
  <c r="AI1300" i="9"/>
  <c r="AI1919" i="9"/>
  <c r="AI1658" i="9"/>
  <c r="AI1172" i="9"/>
  <c r="AI1008" i="9"/>
  <c r="AI1421" i="9"/>
  <c r="AI1603" i="9"/>
  <c r="AI85" i="9"/>
  <c r="AI1940" i="9"/>
  <c r="AI1876" i="9"/>
  <c r="AI1796" i="9"/>
  <c r="AI1249" i="9"/>
  <c r="AI1069" i="9"/>
  <c r="AI1827" i="9"/>
  <c r="AI1370" i="9"/>
  <c r="AI1096" i="9"/>
  <c r="AI1773" i="9"/>
  <c r="AI1484" i="9"/>
  <c r="AI17" i="9"/>
  <c r="P904" i="9"/>
  <c r="P888" i="9"/>
  <c r="P872" i="9"/>
  <c r="P856" i="9"/>
  <c r="P840" i="9"/>
  <c r="P824" i="9"/>
  <c r="P808" i="9"/>
  <c r="P792" i="9"/>
  <c r="P776" i="9"/>
  <c r="P760" i="9"/>
  <c r="P744" i="9"/>
  <c r="P728" i="9"/>
  <c r="P712" i="9"/>
  <c r="P696" i="9"/>
  <c r="P680" i="9"/>
  <c r="P664" i="9"/>
  <c r="P648" i="9"/>
  <c r="P632" i="9"/>
  <c r="P616" i="9"/>
  <c r="P600" i="9"/>
  <c r="P584" i="9"/>
  <c r="P568" i="9"/>
  <c r="P552" i="9"/>
  <c r="P536" i="9"/>
  <c r="P520" i="9"/>
  <c r="P504" i="9"/>
  <c r="P488" i="9"/>
  <c r="P472" i="9"/>
  <c r="P456" i="9"/>
  <c r="P440" i="9"/>
  <c r="P424" i="9"/>
  <c r="P408" i="9"/>
  <c r="P392" i="9"/>
  <c r="P376" i="9"/>
  <c r="P360" i="9"/>
  <c r="P344" i="9"/>
  <c r="P328" i="9"/>
  <c r="P312" i="9"/>
  <c r="P296" i="9"/>
  <c r="P280" i="9"/>
  <c r="P1971" i="9"/>
  <c r="P1907" i="9"/>
  <c r="P1843" i="9"/>
  <c r="P1779" i="9"/>
  <c r="P1526" i="9"/>
  <c r="P1252" i="9"/>
  <c r="P1188" i="9"/>
  <c r="P1124" i="9"/>
  <c r="P1060" i="9"/>
  <c r="P996" i="9"/>
  <c r="P932" i="9"/>
  <c r="P1613" i="9"/>
  <c r="P1357" i="9"/>
  <c r="P1592" i="9"/>
  <c r="P1759" i="9"/>
  <c r="P1503" i="9"/>
  <c r="P1311" i="9"/>
  <c r="P31" i="9"/>
  <c r="P9" i="9"/>
  <c r="P89" i="9"/>
  <c r="P1812" i="9"/>
  <c r="P1225" i="9"/>
  <c r="P1041" i="9"/>
  <c r="P1569" i="9"/>
  <c r="P1731" i="9"/>
  <c r="P36" i="9"/>
  <c r="P124" i="9"/>
  <c r="P171" i="9"/>
  <c r="P218" i="9"/>
  <c r="P265" i="9"/>
  <c r="P1946" i="9"/>
  <c r="P1882" i="9"/>
  <c r="P1818" i="9"/>
  <c r="P1682" i="9"/>
  <c r="P1426" i="9"/>
  <c r="P1227" i="9"/>
  <c r="P1163" i="9"/>
  <c r="P1099" i="9"/>
  <c r="P1035" i="9"/>
  <c r="P971" i="9"/>
  <c r="P1769" i="9"/>
  <c r="P1513" i="9"/>
  <c r="P1748" i="9"/>
  <c r="P1492" i="9"/>
  <c r="P1659" i="9"/>
  <c r="P1403" i="9"/>
  <c r="P1286" i="9"/>
  <c r="P54" i="9"/>
  <c r="P1976" i="9"/>
  <c r="P1784" i="9"/>
  <c r="P1197" i="9"/>
  <c r="P1001" i="9"/>
  <c r="P1352" i="9"/>
  <c r="P1475" i="9"/>
  <c r="P95" i="9"/>
  <c r="P143" i="9"/>
  <c r="P191" i="9"/>
  <c r="P240" i="9"/>
  <c r="P1977" i="9"/>
  <c r="P1913" i="9"/>
  <c r="P1849" i="9"/>
  <c r="P1785" i="9"/>
  <c r="P1550" i="9"/>
  <c r="P1258" i="9"/>
  <c r="P1194" i="9"/>
  <c r="P1130" i="9"/>
  <c r="P1066" i="9"/>
  <c r="P1002" i="9"/>
  <c r="P938" i="9"/>
  <c r="P1637" i="9"/>
  <c r="P1381" i="9"/>
  <c r="P1616" i="9"/>
  <c r="P1360" i="9"/>
  <c r="P1527" i="9"/>
  <c r="P1317" i="9"/>
  <c r="P1948" i="9"/>
  <c r="P1690" i="9"/>
  <c r="P1157" i="9"/>
  <c r="P961" i="9"/>
  <c r="P1708" i="9"/>
  <c r="P1336" i="9"/>
  <c r="P102" i="9"/>
  <c r="P150" i="9"/>
  <c r="P199" i="9"/>
  <c r="P248" i="9"/>
  <c r="AE1026" i="9"/>
  <c r="AE1110" i="9"/>
  <c r="AE1174" i="9"/>
  <c r="AE1238" i="9"/>
  <c r="AE1301" i="9"/>
  <c r="AE1365" i="9"/>
  <c r="AE1429" i="9"/>
  <c r="AE1493" i="9"/>
  <c r="AE1557" i="9"/>
  <c r="AE1621" i="9"/>
  <c r="AE1685" i="9"/>
  <c r="AE1749" i="9"/>
  <c r="AE1813" i="9"/>
  <c r="AE1877" i="9"/>
  <c r="AE1941" i="9"/>
  <c r="F6" i="11"/>
  <c r="I30" i="9"/>
  <c r="I94" i="9"/>
  <c r="I158" i="9"/>
  <c r="I222" i="9"/>
  <c r="I269" i="9"/>
  <c r="I333" i="9"/>
  <c r="I397" i="9"/>
  <c r="I461" i="9"/>
  <c r="I525" i="9"/>
  <c r="I589" i="9"/>
  <c r="I653" i="9"/>
  <c r="I717" i="9"/>
  <c r="I781" i="9"/>
  <c r="I845" i="9"/>
  <c r="I909" i="9"/>
  <c r="I1002" i="9"/>
  <c r="I1068" i="9"/>
  <c r="I1132" i="9"/>
  <c r="I1196" i="9"/>
  <c r="I1260" i="9"/>
  <c r="I1324" i="9"/>
  <c r="I1388" i="9"/>
  <c r="I1452" i="9"/>
  <c r="I1516" i="9"/>
  <c r="I1580" i="9"/>
  <c r="I1644" i="9"/>
  <c r="I1708" i="9"/>
  <c r="I1772" i="9"/>
  <c r="I1836" i="9"/>
  <c r="I1900" i="9"/>
  <c r="I1964" i="9"/>
  <c r="P386" i="9"/>
  <c r="P306" i="9"/>
  <c r="P1899" i="9"/>
  <c r="P1212" i="9"/>
  <c r="P956" i="9"/>
  <c r="P1624" i="9"/>
  <c r="P23" i="9"/>
  <c r="P1201" i="9"/>
  <c r="P94" i="9"/>
  <c r="P2002" i="9"/>
  <c r="P1586" i="9"/>
  <c r="P1091" i="9"/>
  <c r="P1417" i="9"/>
  <c r="P1326" i="9"/>
  <c r="P1706" i="9"/>
  <c r="P1296" i="9"/>
  <c r="P246" i="9"/>
  <c r="P1774" i="9"/>
  <c r="P1122" i="9"/>
  <c r="P1605" i="9"/>
  <c r="P1751" i="9"/>
  <c r="P1780" i="9"/>
  <c r="P1612" i="9"/>
  <c r="P193" i="9"/>
  <c r="AE1027" i="9"/>
  <c r="AE1357" i="9"/>
  <c r="AE1581" i="9"/>
  <c r="AE1837" i="9"/>
  <c r="I38" i="9"/>
  <c r="I230" i="9"/>
  <c r="I469" i="9"/>
  <c r="I725" i="9"/>
  <c r="I970" i="9"/>
  <c r="I1252" i="9"/>
  <c r="I1524" i="9"/>
  <c r="I1780" i="9"/>
  <c r="W993" i="9"/>
  <c r="W950" i="9"/>
  <c r="W273" i="9"/>
  <c r="W305" i="9"/>
  <c r="W337" i="9"/>
  <c r="W369" i="9"/>
  <c r="W401" i="9"/>
  <c r="W433" i="9"/>
  <c r="W465" i="9"/>
  <c r="W497" i="9"/>
  <c r="W529" i="9"/>
  <c r="W561" i="9"/>
  <c r="W593" i="9"/>
  <c r="W625" i="9"/>
  <c r="W657" i="9"/>
  <c r="W689" i="9"/>
  <c r="W721" i="9"/>
  <c r="W753" i="9"/>
  <c r="W785" i="9"/>
  <c r="W817" i="9"/>
  <c r="W849" i="9"/>
  <c r="W881" i="9"/>
  <c r="W947" i="9"/>
  <c r="W1767" i="9"/>
  <c r="W1703" i="9"/>
  <c r="W1639" i="9"/>
  <c r="W1575" i="9"/>
  <c r="W1511" i="9"/>
  <c r="W1447" i="9"/>
  <c r="W1383" i="9"/>
  <c r="W1984" i="9"/>
  <c r="W1920" i="9"/>
  <c r="W1856" i="9"/>
  <c r="W1272" i="9"/>
  <c r="W1208" i="9"/>
  <c r="W1144" i="9"/>
  <c r="W1080" i="9"/>
  <c r="W1016" i="9"/>
  <c r="W1300" i="9"/>
  <c r="W7" i="9"/>
  <c r="W101" i="9"/>
  <c r="W241" i="9"/>
  <c r="W1688" i="9"/>
  <c r="W1472" i="9"/>
  <c r="W1961" i="9"/>
  <c r="W1814" i="9"/>
  <c r="W1121" i="9"/>
  <c r="W1325" i="9"/>
  <c r="W14" i="9"/>
  <c r="W46" i="9"/>
  <c r="W78" i="9"/>
  <c r="W110" i="9"/>
  <c r="W142" i="9"/>
  <c r="W174" i="9"/>
  <c r="W206" i="9"/>
  <c r="W238" i="9"/>
  <c r="W1774" i="9"/>
  <c r="W1710" i="9"/>
  <c r="W1646" i="9"/>
  <c r="W1582" i="9"/>
  <c r="W1518" i="9"/>
  <c r="W1454" i="9"/>
  <c r="W1390" i="9"/>
  <c r="W1991" i="9"/>
  <c r="W1927" i="9"/>
  <c r="W1863" i="9"/>
  <c r="W1804" i="9"/>
  <c r="W1215" i="9"/>
  <c r="W1151" i="9"/>
  <c r="W1087" i="9"/>
  <c r="W1023" i="9"/>
  <c r="W1307" i="9"/>
  <c r="W941" i="9"/>
  <c r="W93" i="9"/>
  <c r="W183" i="9"/>
  <c r="W261" i="9"/>
  <c r="W1404" i="9"/>
  <c r="W1193" i="9"/>
  <c r="W935" i="9"/>
  <c r="W288" i="9"/>
  <c r="W320" i="9"/>
  <c r="W352" i="9"/>
  <c r="W384" i="9"/>
  <c r="W416" i="9"/>
  <c r="W448" i="9"/>
  <c r="W480" i="9"/>
  <c r="W512" i="9"/>
  <c r="W544" i="9"/>
  <c r="W576" i="9"/>
  <c r="W608" i="9"/>
  <c r="W640" i="9"/>
  <c r="W672" i="9"/>
  <c r="W704" i="9"/>
  <c r="W736" i="9"/>
  <c r="W768" i="9"/>
  <c r="W800" i="9"/>
  <c r="W832" i="9"/>
  <c r="W864" i="9"/>
  <c r="W896" i="9"/>
  <c r="W1741" i="9"/>
  <c r="W1677" i="9"/>
  <c r="W1613" i="9"/>
  <c r="W1549" i="9"/>
  <c r="W1485" i="9"/>
  <c r="W1421" i="9"/>
  <c r="W1357" i="9"/>
  <c r="W1958" i="9"/>
  <c r="W1894" i="9"/>
  <c r="W1802" i="9"/>
  <c r="W1246" i="9"/>
  <c r="W1182" i="9"/>
  <c r="W1118" i="9"/>
  <c r="W1054" i="9"/>
  <c r="W1781" i="9"/>
  <c r="W1274" i="9"/>
  <c r="W55" i="9"/>
  <c r="W151" i="9"/>
  <c r="W225" i="9"/>
  <c r="W1700" i="9"/>
  <c r="W1588" i="9"/>
  <c r="W1452" i="9"/>
  <c r="W1933" i="9"/>
  <c r="W1812" i="9"/>
  <c r="W1117" i="9"/>
  <c r="W1321" i="9"/>
  <c r="M6" i="11"/>
  <c r="AE1001" i="9"/>
  <c r="AE1144" i="9"/>
  <c r="AE1208" i="9"/>
  <c r="AE1272" i="9"/>
  <c r="AE1335" i="9"/>
  <c r="AE1399" i="9"/>
  <c r="AE1463" i="9"/>
  <c r="AE1527" i="9"/>
  <c r="AE1591" i="9"/>
  <c r="AE1655" i="9"/>
  <c r="AE1719" i="9"/>
  <c r="AE1783" i="9"/>
  <c r="AE1847" i="9"/>
  <c r="AE1911" i="9"/>
  <c r="AE1975" i="9"/>
  <c r="I16" i="9"/>
  <c r="I80" i="9"/>
  <c r="I144" i="9"/>
  <c r="I208" i="9"/>
  <c r="I956" i="9"/>
  <c r="I319" i="9"/>
  <c r="I383" i="9"/>
  <c r="I447" i="9"/>
  <c r="I511" i="9"/>
  <c r="I575" i="9"/>
  <c r="I639" i="9"/>
  <c r="I703" i="9"/>
  <c r="I767" i="9"/>
  <c r="I831" i="9"/>
  <c r="I895" i="9"/>
  <c r="I946" i="9"/>
  <c r="I1054" i="9"/>
  <c r="I1118" i="9"/>
  <c r="I1182" i="9"/>
  <c r="I1246" i="9"/>
  <c r="I1310" i="9"/>
  <c r="I1374" i="9"/>
  <c r="I1438" i="9"/>
  <c r="I1502" i="9"/>
  <c r="I1566" i="9"/>
  <c r="I1630" i="9"/>
  <c r="I1694" i="9"/>
  <c r="I1758" i="9"/>
  <c r="I1822" i="9"/>
  <c r="I1886" i="9"/>
  <c r="I1950" i="9"/>
  <c r="F3" i="11"/>
  <c r="AE1102" i="9"/>
  <c r="AE1129" i="9"/>
  <c r="AE1193" i="9"/>
  <c r="AE1257" i="9"/>
  <c r="AE1320" i="9"/>
  <c r="AE1384" i="9"/>
  <c r="AE1448" i="9"/>
  <c r="AE1512" i="9"/>
  <c r="AE1576" i="9"/>
  <c r="AE1640" i="9"/>
  <c r="AE1704" i="9"/>
  <c r="AE1768" i="9"/>
  <c r="AE1832" i="9"/>
  <c r="AE1896" i="9"/>
  <c r="AE1960" i="9"/>
  <c r="I9" i="9"/>
  <c r="I73" i="9"/>
  <c r="I137" i="9"/>
  <c r="I201" i="9"/>
  <c r="I265" i="9"/>
  <c r="I312" i="9"/>
  <c r="I376" i="9"/>
  <c r="I440" i="9"/>
  <c r="I504" i="9"/>
  <c r="I568" i="9"/>
  <c r="I632" i="9"/>
  <c r="I696" i="9"/>
  <c r="I760" i="9"/>
  <c r="I824" i="9"/>
  <c r="I888" i="9"/>
  <c r="I977" i="9"/>
  <c r="I1047" i="9"/>
  <c r="I1111" i="9"/>
  <c r="I1175" i="9"/>
  <c r="I1239" i="9"/>
  <c r="I1303" i="9"/>
  <c r="I1367" i="9"/>
  <c r="I1431" i="9"/>
  <c r="I1495" i="9"/>
  <c r="I1559" i="9"/>
  <c r="I1623" i="9"/>
  <c r="I1687" i="9"/>
  <c r="I1751" i="9"/>
  <c r="I1815" i="9"/>
  <c r="I1879" i="9"/>
  <c r="I1943" i="9"/>
  <c r="AI906" i="9"/>
  <c r="AI890" i="9"/>
  <c r="AI874" i="9"/>
  <c r="AI858" i="9"/>
  <c r="AI842" i="9"/>
  <c r="AI826" i="9"/>
  <c r="AI810" i="9"/>
  <c r="AI794" i="9"/>
  <c r="AI778" i="9"/>
  <c r="AI762" i="9"/>
  <c r="AI746" i="9"/>
  <c r="AI730" i="9"/>
  <c r="AI714" i="9"/>
  <c r="AI698" i="9"/>
  <c r="AI682" i="9"/>
  <c r="AI666" i="9"/>
  <c r="AI650" i="9"/>
  <c r="AI634" i="9"/>
  <c r="AI618" i="9"/>
  <c r="AI602" i="9"/>
  <c r="AI586" i="9"/>
  <c r="AI570" i="9"/>
  <c r="AI554" i="9"/>
  <c r="AI538" i="9"/>
  <c r="AI522" i="9"/>
  <c r="AI506" i="9"/>
  <c r="AI490" i="9"/>
  <c r="AI474" i="9"/>
  <c r="AI458" i="9"/>
  <c r="AI442" i="9"/>
  <c r="AI426" i="9"/>
  <c r="AI410" i="9"/>
  <c r="AI394" i="9"/>
  <c r="AI378" i="9"/>
  <c r="AI362" i="9"/>
  <c r="AI346" i="9"/>
  <c r="AI330" i="9"/>
  <c r="AI314" i="9"/>
  <c r="AI298" i="9"/>
  <c r="AI282" i="9"/>
  <c r="AI1994" i="9"/>
  <c r="AI1930" i="9"/>
  <c r="AI1866" i="9"/>
  <c r="AI1802" i="9"/>
  <c r="AI1622" i="9"/>
  <c r="AI1366" i="9"/>
  <c r="AI1211" i="9"/>
  <c r="AI1147" i="9"/>
  <c r="AI1083" i="9"/>
  <c r="AI1019" i="9"/>
  <c r="AI955" i="9"/>
  <c r="AI1705" i="9"/>
  <c r="AI1449" i="9"/>
  <c r="AI1688" i="9"/>
  <c r="AI1432" i="9"/>
  <c r="AI1599" i="9"/>
  <c r="AI1334" i="9"/>
  <c r="AI4" i="9"/>
  <c r="AI68" i="9"/>
  <c r="AI1630" i="9"/>
  <c r="AI1201" i="9"/>
  <c r="AI1033" i="9"/>
  <c r="AI909" i="9"/>
  <c r="AI1744" i="9"/>
  <c r="AI1639" i="9"/>
  <c r="AI10" i="9"/>
  <c r="AI90" i="9"/>
  <c r="AI1843" i="9"/>
  <c r="AI1176" i="9"/>
  <c r="AI932" i="9"/>
  <c r="AI1612" i="9"/>
  <c r="AI1323" i="9"/>
  <c r="AI1981" i="9"/>
  <c r="AI1917" i="9"/>
  <c r="AI1853" i="9"/>
  <c r="AI1789" i="9"/>
  <c r="AI1570" i="9"/>
  <c r="AI1262" i="9"/>
  <c r="AI1198" i="9"/>
  <c r="AI1134" i="9"/>
  <c r="AI1070" i="9"/>
  <c r="AI1006" i="9"/>
  <c r="AI942" i="9"/>
  <c r="AI1653" i="9"/>
  <c r="AI1397" i="9"/>
  <c r="AI1636" i="9"/>
  <c r="AI1380" i="9"/>
  <c r="AI1547" i="9"/>
  <c r="AI1321" i="9"/>
  <c r="AI19" i="9"/>
  <c r="AI83" i="9"/>
  <c r="AI105" i="9"/>
  <c r="AI121" i="9"/>
  <c r="AI137" i="9"/>
  <c r="AI153" i="9"/>
  <c r="AI169" i="9"/>
  <c r="AI185" i="9"/>
  <c r="AI201" i="9"/>
  <c r="AI217" i="9"/>
  <c r="AI233" i="9"/>
  <c r="AI249" i="9"/>
  <c r="AI265" i="9"/>
  <c r="AI1097" i="9"/>
  <c r="AI929" i="9"/>
  <c r="AI1352" i="9"/>
  <c r="AI1360" i="9"/>
  <c r="AI1324" i="9"/>
  <c r="AI1951" i="9"/>
  <c r="AI1754" i="9"/>
  <c r="AI1208" i="9"/>
  <c r="AI1044" i="9"/>
  <c r="AI1565" i="9"/>
  <c r="AI1731" i="9"/>
  <c r="AI29" i="9"/>
  <c r="AI1952" i="9"/>
  <c r="AI1888" i="9"/>
  <c r="AI1820" i="9"/>
  <c r="AI1374" i="9"/>
  <c r="AI1101" i="9"/>
  <c r="AI1867" i="9"/>
  <c r="AI1498" i="9"/>
  <c r="AI1120" i="9"/>
  <c r="AI956" i="9"/>
  <c r="AI1628" i="9"/>
  <c r="AI1307" i="9"/>
  <c r="P907" i="9"/>
  <c r="P891" i="9"/>
  <c r="P875" i="9"/>
  <c r="P859" i="9"/>
  <c r="P843" i="9"/>
  <c r="P827" i="9"/>
  <c r="P811" i="9"/>
  <c r="P795" i="9"/>
  <c r="P779" i="9"/>
  <c r="P763" i="9"/>
  <c r="P747" i="9"/>
  <c r="P731" i="9"/>
  <c r="P715" i="9"/>
  <c r="P699" i="9"/>
  <c r="P683" i="9"/>
  <c r="P667" i="9"/>
  <c r="P651" i="9"/>
  <c r="P635" i="9"/>
  <c r="P619" i="9"/>
  <c r="P603" i="9"/>
  <c r="P587" i="9"/>
  <c r="P571" i="9"/>
  <c r="P555" i="9"/>
  <c r="P539" i="9"/>
  <c r="P523" i="9"/>
  <c r="P507" i="9"/>
  <c r="P491" i="9"/>
  <c r="P475" i="9"/>
  <c r="P459" i="9"/>
  <c r="P443" i="9"/>
  <c r="P427" i="9"/>
  <c r="P411" i="9"/>
  <c r="P395" i="9"/>
  <c r="P379" i="9"/>
  <c r="P363" i="9"/>
  <c r="P347" i="9"/>
  <c r="P331" i="9"/>
  <c r="P315" i="9"/>
  <c r="P299" i="9"/>
  <c r="P283" i="9"/>
  <c r="P1999" i="9"/>
  <c r="P1935" i="9"/>
  <c r="P1871" i="9"/>
  <c r="P1807" i="9"/>
  <c r="P1638" i="9"/>
  <c r="P1382" i="9"/>
  <c r="P1216" i="9"/>
  <c r="P1152" i="9"/>
  <c r="P1088" i="9"/>
  <c r="P1024" i="9"/>
  <c r="P960" i="9"/>
  <c r="P1725" i="9"/>
  <c r="P1469" i="9"/>
  <c r="P1704" i="9"/>
  <c r="P1448" i="9"/>
  <c r="P1615" i="9"/>
  <c r="P1359" i="9"/>
  <c r="P1275" i="9"/>
  <c r="P67" i="9"/>
  <c r="P53" i="9"/>
  <c r="P1896" i="9"/>
  <c r="P1498" i="9"/>
  <c r="P1125" i="9"/>
  <c r="P933" i="9"/>
  <c r="P1644" i="9"/>
  <c r="P1328" i="9"/>
  <c r="P103" i="9"/>
  <c r="P151" i="9"/>
  <c r="P197" i="9"/>
  <c r="P244" i="9"/>
  <c r="P1974" i="9"/>
  <c r="P1910" i="9"/>
  <c r="P1846" i="9"/>
  <c r="P1782" i="9"/>
  <c r="P1538" i="9"/>
  <c r="P1255" i="9"/>
  <c r="P1191" i="9"/>
  <c r="P1127" i="9"/>
  <c r="P1063" i="9"/>
  <c r="P999" i="9"/>
  <c r="P935" i="9"/>
  <c r="P1625" i="9"/>
  <c r="P1369" i="9"/>
  <c r="P1604" i="9"/>
  <c r="P1771" i="9"/>
  <c r="P1515" i="9"/>
  <c r="P1314" i="9"/>
  <c r="P26" i="9"/>
  <c r="P90" i="9"/>
  <c r="P1868" i="9"/>
  <c r="P1370" i="9"/>
  <c r="P1081" i="9"/>
  <c r="P1697" i="9"/>
  <c r="P1388" i="9"/>
  <c r="P20" i="9"/>
  <c r="P122" i="9"/>
  <c r="P170" i="9"/>
  <c r="P219" i="9"/>
  <c r="P267" i="9"/>
  <c r="P1941" i="9"/>
  <c r="P1877" i="9"/>
  <c r="P1813" i="9"/>
  <c r="P1662" i="9"/>
  <c r="P1406" i="9"/>
  <c r="P1222" i="9"/>
  <c r="P1158" i="9"/>
  <c r="P1094" i="9"/>
  <c r="P1030" i="9"/>
  <c r="P966" i="9"/>
  <c r="P1749" i="9"/>
  <c r="P1493" i="9"/>
  <c r="P1728" i="9"/>
  <c r="P1472" i="9"/>
  <c r="P1639" i="9"/>
  <c r="P1383" i="9"/>
  <c r="P1281" i="9"/>
  <c r="P1840" i="9"/>
  <c r="P1241" i="9"/>
  <c r="P1049" i="9"/>
  <c r="P1537" i="9"/>
  <c r="P1699" i="9"/>
  <c r="P44" i="9"/>
  <c r="P129" i="9"/>
  <c r="P178" i="9"/>
  <c r="P226" i="9"/>
  <c r="AE1085" i="9"/>
  <c r="AE1011" i="9"/>
  <c r="AE1146" i="9"/>
  <c r="AE1210" i="9"/>
  <c r="AE1273" i="9"/>
  <c r="AE1337" i="9"/>
  <c r="AE1401" i="9"/>
  <c r="AE1465" i="9"/>
  <c r="AE1529" i="9"/>
  <c r="AE1593" i="9"/>
  <c r="AE1657" i="9"/>
  <c r="AE1721" i="9"/>
  <c r="AE1785" i="9"/>
  <c r="AE1849" i="9"/>
  <c r="AE1913" i="9"/>
  <c r="AE1977" i="9"/>
  <c r="I18" i="9"/>
  <c r="I82" i="9"/>
  <c r="I146" i="9"/>
  <c r="I210" i="9"/>
  <c r="I964" i="9"/>
  <c r="I321" i="9"/>
  <c r="I385" i="9"/>
  <c r="I449" i="9"/>
  <c r="I513" i="9"/>
  <c r="I577" i="9"/>
  <c r="I641" i="9"/>
  <c r="I705" i="9"/>
  <c r="I769" i="9"/>
  <c r="I833" i="9"/>
  <c r="I897" i="9"/>
  <c r="I954" i="9"/>
  <c r="I1056" i="9"/>
  <c r="I1120" i="9"/>
  <c r="I1184" i="9"/>
  <c r="I1248" i="9"/>
  <c r="I1312" i="9"/>
  <c r="I1376" i="9"/>
  <c r="I1440" i="9"/>
  <c r="I1504" i="9"/>
  <c r="I1568" i="9"/>
  <c r="I1632" i="9"/>
  <c r="I1696" i="9"/>
  <c r="I1760" i="9"/>
  <c r="I1824" i="9"/>
  <c r="I1888" i="9"/>
  <c r="I1952" i="9"/>
  <c r="P642" i="9"/>
  <c r="P318" i="9"/>
  <c r="P1947" i="9"/>
  <c r="P1366" i="9"/>
  <c r="P1036" i="9"/>
  <c r="P1688" i="9"/>
  <c r="P1303" i="9"/>
  <c r="P1626" i="9"/>
  <c r="P1635" i="9"/>
  <c r="P235" i="9"/>
  <c r="P1810" i="9"/>
  <c r="P1139" i="9"/>
  <c r="P1737" i="9"/>
  <c r="P1627" i="9"/>
  <c r="P1904" i="9"/>
  <c r="P1724" i="9"/>
  <c r="P198" i="9"/>
  <c r="P1825" i="9"/>
  <c r="P1170" i="9"/>
  <c r="P930" i="9"/>
  <c r="P1456" i="9"/>
  <c r="P1277" i="9"/>
  <c r="P937" i="9"/>
  <c r="P132" i="9"/>
  <c r="AE996" i="9"/>
  <c r="AE1277" i="9"/>
  <c r="AE1501" i="9"/>
  <c r="AE1789" i="9"/>
  <c r="I6" i="9"/>
  <c r="I198" i="9"/>
  <c r="I421" i="9"/>
  <c r="I677" i="9"/>
  <c r="I933" i="9"/>
  <c r="I1204" i="9"/>
  <c r="I1444" i="9"/>
  <c r="I1700" i="9"/>
  <c r="I1956" i="9"/>
  <c r="W3" i="9"/>
  <c r="W1002" i="9"/>
  <c r="W299" i="9"/>
  <c r="W331" i="9"/>
  <c r="W363" i="9"/>
  <c r="W395" i="9"/>
  <c r="W427" i="9"/>
  <c r="W459" i="9"/>
  <c r="W491" i="9"/>
  <c r="W523" i="9"/>
  <c r="W555" i="9"/>
  <c r="W587" i="9"/>
  <c r="W619" i="9"/>
  <c r="W651" i="9"/>
  <c r="W683" i="9"/>
  <c r="W715" i="9"/>
  <c r="W747" i="9"/>
  <c r="W779" i="9"/>
  <c r="W811" i="9"/>
  <c r="W843" i="9"/>
  <c r="W875" i="9"/>
  <c r="W907" i="9"/>
  <c r="W999" i="9"/>
  <c r="W1715" i="9"/>
  <c r="W1651" i="9"/>
  <c r="W1587" i="9"/>
  <c r="W1523" i="9"/>
  <c r="W1459" i="9"/>
  <c r="W1395" i="9"/>
  <c r="W1996" i="9"/>
  <c r="W1932" i="9"/>
  <c r="W1868" i="9"/>
  <c r="W1824" i="9"/>
  <c r="W1220" i="9"/>
  <c r="W1156" i="9"/>
  <c r="W1092" i="9"/>
  <c r="W1028" i="9"/>
  <c r="W1312" i="9"/>
  <c r="W934" i="9"/>
  <c r="W83" i="9"/>
  <c r="W217" i="9"/>
  <c r="W1712" i="9"/>
  <c r="W1508" i="9"/>
  <c r="W1993" i="9"/>
  <c r="W1857" i="9"/>
  <c r="W1161" i="9"/>
  <c r="W1013" i="9"/>
  <c r="W8" i="9"/>
  <c r="W40" i="9"/>
  <c r="W72" i="9"/>
  <c r="W104" i="9"/>
  <c r="W136" i="9"/>
  <c r="W168" i="9"/>
  <c r="W200" i="9"/>
  <c r="W232" i="9"/>
  <c r="W264" i="9"/>
  <c r="W1722" i="9"/>
  <c r="W1658" i="9"/>
  <c r="W1594" i="9"/>
  <c r="W1530" i="9"/>
  <c r="W1466" i="9"/>
  <c r="W1402" i="9"/>
  <c r="W1338" i="9"/>
  <c r="W1939" i="9"/>
  <c r="W1875" i="9"/>
  <c r="W1791" i="9"/>
  <c r="W1227" i="9"/>
  <c r="W1163" i="9"/>
  <c r="W1099" i="9"/>
  <c r="W1035" i="9"/>
  <c r="W1319" i="9"/>
  <c r="W929" i="9"/>
  <c r="W75" i="9"/>
  <c r="W171" i="9"/>
  <c r="W245" i="9"/>
  <c r="W1444" i="9"/>
  <c r="W1225" i="9"/>
  <c r="W1281" i="9"/>
  <c r="W282" i="9"/>
  <c r="W314" i="9"/>
  <c r="W346" i="9"/>
  <c r="W378" i="9"/>
  <c r="W410" i="9"/>
  <c r="W442" i="9"/>
  <c r="W474" i="9"/>
  <c r="W506" i="9"/>
  <c r="W538" i="9"/>
  <c r="W570" i="9"/>
  <c r="W602" i="9"/>
  <c r="W634" i="9"/>
  <c r="W666" i="9"/>
  <c r="W698" i="9"/>
  <c r="W730" i="9"/>
  <c r="W762" i="9"/>
  <c r="W794" i="9"/>
  <c r="W826" i="9"/>
  <c r="W858" i="9"/>
  <c r="W890" i="9"/>
  <c r="W1753" i="9"/>
  <c r="W1689" i="9"/>
  <c r="W1625" i="9"/>
  <c r="W1561" i="9"/>
  <c r="W1497" i="9"/>
  <c r="W1433" i="9"/>
  <c r="W1369" i="9"/>
  <c r="W1970" i="9"/>
  <c r="W1906" i="9"/>
  <c r="W1842" i="9"/>
  <c r="W1258" i="9"/>
  <c r="W1194" i="9"/>
  <c r="W1130" i="9"/>
  <c r="W1066" i="9"/>
  <c r="W1829" i="9"/>
  <c r="W1286" i="9"/>
  <c r="W37" i="9"/>
  <c r="W133" i="9"/>
  <c r="W211" i="9"/>
  <c r="W1724" i="9"/>
  <c r="W1600" i="9"/>
  <c r="W1488" i="9"/>
  <c r="W1957" i="9"/>
  <c r="W1798" i="9"/>
  <c r="W1141" i="9"/>
  <c r="W1009" i="9"/>
  <c r="W992" i="9"/>
  <c r="AE953" i="9"/>
  <c r="AE1132" i="9"/>
  <c r="AE1196" i="9"/>
  <c r="AE1260" i="9"/>
  <c r="AE1323" i="9"/>
  <c r="AE1387" i="9"/>
  <c r="AE1451" i="9"/>
  <c r="AE1515" i="9"/>
  <c r="AE1579" i="9"/>
  <c r="AE1643" i="9"/>
  <c r="AE1707" i="9"/>
  <c r="AE1771" i="9"/>
  <c r="AE1835" i="9"/>
  <c r="AE1899" i="9"/>
  <c r="AE1963" i="9"/>
  <c r="T6" i="11"/>
  <c r="I52" i="9"/>
  <c r="I116" i="9"/>
  <c r="I180" i="9"/>
  <c r="I244" i="9"/>
  <c r="I291" i="9"/>
  <c r="I355" i="9"/>
  <c r="I419" i="9"/>
  <c r="I483" i="9"/>
  <c r="I547" i="9"/>
  <c r="I611" i="9"/>
  <c r="I675" i="9"/>
  <c r="I739" i="9"/>
  <c r="I803" i="9"/>
  <c r="I867" i="9"/>
  <c r="I931" i="9"/>
  <c r="I1026" i="9"/>
  <c r="I1090" i="9"/>
  <c r="I1154" i="9"/>
  <c r="I1218" i="9"/>
  <c r="I1282" i="9"/>
  <c r="I1346" i="9"/>
  <c r="I1410" i="9"/>
  <c r="I1474" i="9"/>
  <c r="I1538" i="9"/>
  <c r="I1602" i="9"/>
  <c r="I1666" i="9"/>
  <c r="I1730" i="9"/>
  <c r="I1794" i="9"/>
  <c r="I1858" i="9"/>
  <c r="I1922" i="9"/>
  <c r="I1986" i="9"/>
  <c r="AE1054" i="9"/>
  <c r="AE1117" i="9"/>
  <c r="AE1181" i="9"/>
  <c r="AE1245" i="9"/>
  <c r="AE1308" i="9"/>
  <c r="AE1372" i="9"/>
  <c r="AE1436" i="9"/>
  <c r="AE1500" i="9"/>
  <c r="AE1564" i="9"/>
  <c r="AE1628" i="9"/>
  <c r="AE1692" i="9"/>
  <c r="AE1756" i="9"/>
  <c r="AE1820" i="9"/>
  <c r="AE1884" i="9"/>
  <c r="AE1948" i="9"/>
  <c r="I979" i="9"/>
  <c r="I61" i="9"/>
  <c r="I125" i="9"/>
  <c r="I189" i="9"/>
  <c r="I253" i="9"/>
  <c r="I300" i="9"/>
  <c r="I364" i="9"/>
  <c r="I428" i="9"/>
  <c r="I492" i="9"/>
  <c r="I556" i="9"/>
  <c r="I620" i="9"/>
  <c r="I684" i="9"/>
  <c r="I748" i="9"/>
  <c r="I812" i="9"/>
  <c r="I876" i="9"/>
  <c r="I940" i="9"/>
  <c r="I1035" i="9"/>
  <c r="I1099" i="9"/>
  <c r="I1163" i="9"/>
  <c r="I1227" i="9"/>
  <c r="I1291" i="9"/>
  <c r="I1355" i="9"/>
  <c r="I1419" i="9"/>
  <c r="I1483" i="9"/>
  <c r="I1547" i="9"/>
  <c r="I1611" i="9"/>
  <c r="I1675" i="9"/>
  <c r="I1739" i="9"/>
  <c r="I1803" i="9"/>
  <c r="I1867" i="9"/>
  <c r="I1931" i="9"/>
  <c r="I1995" i="9"/>
  <c r="AI897" i="9"/>
  <c r="AI881" i="9"/>
  <c r="AI865" i="9"/>
  <c r="AI849" i="9"/>
  <c r="AI833" i="9"/>
  <c r="AI817" i="9"/>
  <c r="AI801" i="9"/>
  <c r="AI785" i="9"/>
  <c r="AI769" i="9"/>
  <c r="AI753" i="9"/>
  <c r="AI737" i="9"/>
  <c r="AI721" i="9"/>
  <c r="AI705" i="9"/>
  <c r="AI689" i="9"/>
  <c r="AI673" i="9"/>
  <c r="AI657" i="9"/>
  <c r="AI641" i="9"/>
  <c r="AI625" i="9"/>
  <c r="AI609" i="9"/>
  <c r="AI593" i="9"/>
  <c r="AI577" i="9"/>
  <c r="AI561" i="9"/>
  <c r="AI545" i="9"/>
  <c r="AI529" i="9"/>
  <c r="AI513" i="9"/>
  <c r="AI497" i="9"/>
  <c r="AI481" i="9"/>
  <c r="AI465" i="9"/>
  <c r="AI449" i="9"/>
  <c r="AI433" i="9"/>
  <c r="AI417" i="9"/>
  <c r="AI401" i="9"/>
  <c r="AI385" i="9"/>
  <c r="AI369" i="9"/>
  <c r="AI353" i="9"/>
  <c r="AI337" i="9"/>
  <c r="AI321" i="9"/>
  <c r="AI305" i="9"/>
  <c r="AI289" i="9"/>
  <c r="AI272" i="9"/>
  <c r="AI1958" i="9"/>
  <c r="AI1894" i="9"/>
  <c r="AI1830" i="9"/>
  <c r="AI1734" i="9"/>
  <c r="AI1478" i="9"/>
  <c r="AI1239" i="9"/>
  <c r="AI1175" i="9"/>
  <c r="AI1111" i="9"/>
  <c r="AI1047" i="9"/>
  <c r="AI983" i="9"/>
  <c r="AI919" i="9"/>
  <c r="AI1561" i="9"/>
  <c r="AI1342" i="9"/>
  <c r="AI1544" i="9"/>
  <c r="AI1711" i="9"/>
  <c r="AI1455" i="9"/>
  <c r="AI1298" i="9"/>
  <c r="AI40" i="9"/>
  <c r="AI1800" i="9"/>
  <c r="AI1358" i="9"/>
  <c r="AI1105" i="9"/>
  <c r="AI965" i="9"/>
  <c r="AI1489" i="9"/>
  <c r="AI1456" i="9"/>
  <c r="AI1328" i="9"/>
  <c r="AI54" i="9"/>
  <c r="AI1875" i="9"/>
  <c r="AI1212" i="9"/>
  <c r="AI964" i="9"/>
  <c r="AI1756" i="9"/>
  <c r="AI1427" i="9"/>
  <c r="AI1993" i="9"/>
  <c r="AI1929" i="9"/>
  <c r="AI1865" i="9"/>
  <c r="AI1801" i="9"/>
  <c r="AI1618" i="9"/>
  <c r="AI1362" i="9"/>
  <c r="AI1210" i="9"/>
  <c r="AI1146" i="9"/>
  <c r="AI1082" i="9"/>
  <c r="AI1018" i="9"/>
  <c r="AI954" i="9"/>
  <c r="AI1701" i="9"/>
  <c r="AI1445" i="9"/>
  <c r="AI1684" i="9"/>
  <c r="AI1428" i="9"/>
  <c r="AI1595" i="9"/>
  <c r="AI1333" i="9"/>
  <c r="AI7" i="9"/>
  <c r="AI71" i="9"/>
  <c r="AI102" i="9"/>
  <c r="AI118" i="9"/>
  <c r="AI134" i="9"/>
  <c r="AI150" i="9"/>
  <c r="AI166" i="9"/>
  <c r="AI182" i="9"/>
  <c r="AI198" i="9"/>
  <c r="AI214" i="9"/>
  <c r="AI230" i="9"/>
  <c r="AI246" i="9"/>
  <c r="AI262" i="9"/>
  <c r="AI1141" i="9"/>
  <c r="AI953" i="9"/>
  <c r="AI1441" i="9"/>
  <c r="AI1440" i="9"/>
  <c r="AI1399" i="9"/>
  <c r="AI1983" i="9"/>
  <c r="AI1799" i="9"/>
  <c r="AI1244" i="9"/>
  <c r="AI1076" i="9"/>
  <c r="AI1709" i="9"/>
  <c r="AI1452" i="9"/>
  <c r="AI1279" i="9"/>
  <c r="AI1964" i="9"/>
  <c r="AI1900" i="9"/>
  <c r="AI1832" i="9"/>
  <c r="AI1502" i="9"/>
  <c r="AI1133" i="9"/>
  <c r="AI1903" i="9"/>
  <c r="AI1578" i="9"/>
  <c r="AI1156" i="9"/>
  <c r="AI992" i="9"/>
  <c r="AI1772" i="9"/>
  <c r="AI1395" i="9"/>
  <c r="P3" i="9"/>
  <c r="P894" i="9"/>
  <c r="P878" i="9"/>
  <c r="P862" i="9"/>
  <c r="P846" i="9"/>
  <c r="P830" i="9"/>
  <c r="P814" i="9"/>
  <c r="P798" i="9"/>
  <c r="P782" i="9"/>
  <c r="P766" i="9"/>
  <c r="P750" i="9"/>
  <c r="P734" i="9"/>
  <c r="P718" i="9"/>
  <c r="P702" i="9"/>
  <c r="P686" i="9"/>
  <c r="P670" i="9"/>
  <c r="P654" i="9"/>
  <c r="P626" i="9"/>
  <c r="P610" i="9"/>
  <c r="P594" i="9"/>
  <c r="P578" i="9"/>
  <c r="P562" i="9"/>
  <c r="P546" i="9"/>
  <c r="P530" i="9"/>
  <c r="P514" i="9"/>
  <c r="P498" i="9"/>
  <c r="P478" i="9"/>
  <c r="P450" i="9"/>
  <c r="P418" i="9"/>
  <c r="P378" i="9"/>
  <c r="P330" i="9"/>
  <c r="P1979" i="9"/>
  <c r="P1558" i="9"/>
  <c r="P1068" i="9"/>
  <c r="P1752" i="9"/>
  <c r="P7" i="9"/>
  <c r="P1450" i="9"/>
  <c r="P16" i="9"/>
  <c r="P259" i="9"/>
  <c r="P1714" i="9"/>
  <c r="P1107" i="9"/>
  <c r="P1545" i="9"/>
  <c r="P1435" i="9"/>
  <c r="P1808" i="9"/>
  <c r="W333" i="9"/>
  <c r="W461" i="9"/>
  <c r="W589" i="9"/>
  <c r="W717" i="9"/>
  <c r="W845" i="9"/>
  <c r="W1711" i="9"/>
  <c r="W1455" i="9"/>
  <c r="W1864" i="9"/>
  <c r="W1088" i="9"/>
  <c r="W89" i="9"/>
  <c r="W1981" i="9"/>
  <c r="W10" i="9"/>
  <c r="W138" i="9"/>
  <c r="W266" i="9"/>
  <c r="W1526" i="9"/>
  <c r="W1935" i="9"/>
  <c r="W1159" i="9"/>
  <c r="W933" i="9"/>
  <c r="W1432" i="9"/>
  <c r="W316" i="9"/>
  <c r="W444" i="9"/>
  <c r="W572" i="9"/>
  <c r="W700" i="9"/>
  <c r="W828" i="9"/>
  <c r="W1685" i="9"/>
  <c r="W1429" i="9"/>
  <c r="W1834" i="9"/>
  <c r="W1062" i="9"/>
  <c r="W139" i="9"/>
  <c r="W1476" i="9"/>
  <c r="W1809" i="9"/>
  <c r="AE1216" i="9"/>
  <c r="AE1471" i="9"/>
  <c r="AE1727" i="9"/>
  <c r="AE1983" i="9"/>
  <c r="I200" i="9"/>
  <c r="I439" i="9"/>
  <c r="I695" i="9"/>
  <c r="I973" i="9"/>
  <c r="I1238" i="9"/>
  <c r="I1494" i="9"/>
  <c r="I1750" i="9"/>
  <c r="T3" i="11"/>
  <c r="AE1249" i="9"/>
  <c r="AE1504" i="9"/>
  <c r="AE1760" i="9"/>
  <c r="I995" i="9"/>
  <c r="I257" i="9"/>
  <c r="I496" i="9"/>
  <c r="I752" i="9"/>
  <c r="I1039" i="9"/>
  <c r="I1295" i="9"/>
  <c r="I1551" i="9"/>
  <c r="I1807" i="9"/>
  <c r="AI896" i="9"/>
  <c r="AI832" i="9"/>
  <c r="AI768" i="9"/>
  <c r="AI704" i="9"/>
  <c r="AI640" i="9"/>
  <c r="AI576" i="9"/>
  <c r="AI512" i="9"/>
  <c r="AI448" i="9"/>
  <c r="AI384" i="9"/>
  <c r="AI320" i="9"/>
  <c r="AI1954" i="9"/>
  <c r="AI1462" i="9"/>
  <c r="AI1043" i="9"/>
  <c r="AI1338" i="9"/>
  <c r="AI1294" i="9"/>
  <c r="AI1093" i="9"/>
  <c r="AI1320" i="9"/>
  <c r="AI1000" i="9"/>
  <c r="AI1941" i="9"/>
  <c r="AI1410" i="9"/>
  <c r="AI1030" i="9"/>
  <c r="AI1732" i="9"/>
  <c r="AI1281" i="9"/>
  <c r="AI131" i="9"/>
  <c r="AI195" i="9"/>
  <c r="AI259" i="9"/>
  <c r="AI1536" i="9"/>
  <c r="AI1386" i="9"/>
  <c r="AI1315" i="9"/>
  <c r="AI1598" i="9"/>
  <c r="AI1192" i="9"/>
  <c r="AI61" i="9"/>
  <c r="P849" i="9"/>
  <c r="P785" i="9"/>
  <c r="P721" i="9"/>
  <c r="P657" i="9"/>
  <c r="P593" i="9"/>
  <c r="P529" i="9"/>
  <c r="P465" i="9"/>
  <c r="P401" i="9"/>
  <c r="P337" i="9"/>
  <c r="P272" i="9"/>
  <c r="P1734" i="9"/>
  <c r="P1112" i="9"/>
  <c r="P1565" i="9"/>
  <c r="P1455" i="9"/>
  <c r="P1968" i="9"/>
  <c r="P1425" i="9"/>
  <c r="P180" i="9"/>
  <c r="P1870" i="9"/>
  <c r="P1215" i="9"/>
  <c r="P959" i="9"/>
  <c r="P1444" i="9"/>
  <c r="P66" i="9"/>
  <c r="P965" i="9"/>
  <c r="P152" i="9"/>
  <c r="P1901" i="9"/>
  <c r="P1246" i="9"/>
  <c r="P990" i="9"/>
  <c r="P1568" i="9"/>
  <c r="P1912" i="9"/>
  <c r="P1564" i="9"/>
  <c r="P208" i="9"/>
  <c r="AE1202" i="9"/>
  <c r="AE1457" i="9"/>
  <c r="AE1713" i="9"/>
  <c r="AE1969" i="9"/>
  <c r="I202" i="9"/>
  <c r="I441" i="9"/>
  <c r="I697" i="9"/>
  <c r="I981" i="9"/>
  <c r="I1240" i="9"/>
  <c r="I1496" i="9"/>
  <c r="I1752" i="9"/>
  <c r="P634" i="9"/>
  <c r="P342" i="9"/>
  <c r="P940" i="9"/>
  <c r="P106" i="9"/>
  <c r="P1354" i="9"/>
  <c r="P2001" i="9"/>
  <c r="P1392" i="9"/>
  <c r="AE1134" i="9"/>
  <c r="I102" i="9"/>
  <c r="I1124" i="9"/>
  <c r="W981" i="9"/>
  <c r="W343" i="9"/>
  <c r="W471" i="9"/>
  <c r="W599" i="9"/>
  <c r="W727" i="9"/>
  <c r="W855" i="9"/>
  <c r="W1691" i="9"/>
  <c r="W1435" i="9"/>
  <c r="W1844" i="9"/>
  <c r="W1068" i="9"/>
  <c r="W119" i="9"/>
  <c r="W1937" i="9"/>
  <c r="W20" i="9"/>
  <c r="W148" i="9"/>
  <c r="W1762" i="9"/>
  <c r="W1506" i="9"/>
  <c r="W1915" i="9"/>
  <c r="W1139" i="9"/>
  <c r="W15" i="9"/>
  <c r="W1368" i="9"/>
  <c r="W326" i="9"/>
  <c r="W454" i="9"/>
  <c r="W582" i="9"/>
  <c r="W710" i="9"/>
  <c r="W838" i="9"/>
  <c r="W1665" i="9"/>
  <c r="W1409" i="9"/>
  <c r="W1819" i="9"/>
  <c r="W1042" i="9"/>
  <c r="W169" i="9"/>
  <c r="W1412" i="9"/>
  <c r="W1285" i="9"/>
  <c r="AE1220" i="9"/>
  <c r="AE1475" i="9"/>
  <c r="AE1731" i="9"/>
  <c r="AE1987" i="9"/>
  <c r="I220" i="9"/>
  <c r="I459" i="9"/>
  <c r="I715" i="9"/>
  <c r="I994" i="9"/>
  <c r="I1258" i="9"/>
  <c r="I1514" i="9"/>
  <c r="I1770" i="9"/>
  <c r="AE960" i="9"/>
  <c r="AE1284" i="9"/>
  <c r="AE1540" i="9"/>
  <c r="AE1796" i="9"/>
  <c r="I37" i="9"/>
  <c r="I276" i="9"/>
  <c r="I532" i="9"/>
  <c r="I788" i="9"/>
  <c r="I1075" i="9"/>
  <c r="I1331" i="9"/>
  <c r="I1587" i="9"/>
  <c r="I1843" i="9"/>
  <c r="AI883" i="9"/>
  <c r="AI819" i="9"/>
  <c r="AI755" i="9"/>
  <c r="AI691" i="9"/>
  <c r="AI627" i="9"/>
  <c r="AI563" i="9"/>
  <c r="AI499" i="9"/>
  <c r="AI435" i="9"/>
  <c r="AI371" i="9"/>
  <c r="AI307" i="9"/>
  <c r="AI1902" i="9"/>
  <c r="AI1247" i="9"/>
  <c r="AI991" i="9"/>
  <c r="AI1576" i="9"/>
  <c r="AI32" i="9"/>
  <c r="AI981" i="9"/>
  <c r="AI46" i="9"/>
  <c r="AI1549" i="9"/>
  <c r="AI1889" i="9"/>
  <c r="AI1234" i="9"/>
  <c r="AI978" i="9"/>
  <c r="AI1524" i="9"/>
  <c r="AI47" i="9"/>
  <c r="AI144" i="9"/>
  <c r="AI208" i="9"/>
  <c r="AI1225" i="9"/>
  <c r="AI1575" i="9"/>
  <c r="AI1124" i="9"/>
  <c r="AI1988" i="9"/>
  <c r="AI1205" i="9"/>
  <c r="AI1060" i="9"/>
  <c r="P900" i="9"/>
  <c r="P836" i="9"/>
  <c r="P772" i="9"/>
  <c r="P708" i="9"/>
  <c r="P644" i="9"/>
  <c r="P580" i="9"/>
  <c r="P516" i="9"/>
  <c r="P452" i="9"/>
  <c r="P388" i="9"/>
  <c r="P324" i="9"/>
  <c r="P1955" i="9"/>
  <c r="P1462" i="9"/>
  <c r="P1044" i="9"/>
  <c r="P1339" i="9"/>
  <c r="P1295" i="9"/>
  <c r="P1722" i="9"/>
  <c r="P1539" i="9"/>
  <c r="P229" i="9"/>
  <c r="P1802" i="9"/>
  <c r="P1147" i="9"/>
  <c r="P1705" i="9"/>
  <c r="P1595" i="9"/>
  <c r="P1928" i="9"/>
  <c r="P1628" i="9"/>
  <c r="P204" i="9"/>
  <c r="P1833" i="9"/>
  <c r="P1178" i="9"/>
  <c r="P922" i="9"/>
  <c r="P1719" i="9"/>
  <c r="P1482" i="9"/>
  <c r="P1292" i="9"/>
  <c r="P260" i="9"/>
  <c r="AE1254" i="9"/>
  <c r="AE1509" i="9"/>
  <c r="AE1765" i="9"/>
  <c r="G6" i="11"/>
  <c r="I238" i="9"/>
  <c r="I477" i="9"/>
  <c r="I733" i="9"/>
  <c r="I1020" i="9"/>
  <c r="I1276" i="9"/>
  <c r="I1532" i="9"/>
  <c r="I1788" i="9"/>
  <c r="P354" i="9"/>
  <c r="P1773" i="9"/>
  <c r="P130" i="9"/>
  <c r="P1652" i="9"/>
  <c r="P1969" i="9"/>
  <c r="P1431" i="9"/>
  <c r="AE1150" i="9"/>
  <c r="I70" i="9"/>
  <c r="I1044" i="9"/>
  <c r="W977" i="9"/>
  <c r="W345" i="9"/>
  <c r="W473" i="9"/>
  <c r="W601" i="9"/>
  <c r="W729" i="9"/>
  <c r="W857" i="9"/>
  <c r="W1687" i="9"/>
  <c r="W1431" i="9"/>
  <c r="W1840" i="9"/>
  <c r="W1064" i="9"/>
  <c r="W125" i="9"/>
  <c r="W1929" i="9"/>
  <c r="W22" i="9"/>
  <c r="W150" i="9"/>
  <c r="W1758" i="9"/>
  <c r="W1502" i="9"/>
  <c r="W1911" i="9"/>
  <c r="W1135" i="9"/>
  <c r="W21" i="9"/>
  <c r="W1356" i="9"/>
  <c r="W328" i="9"/>
  <c r="W456" i="9"/>
  <c r="W584" i="9"/>
  <c r="W712" i="9"/>
  <c r="W840" i="9"/>
  <c r="W1661" i="9"/>
  <c r="W1405" i="9"/>
  <c r="W1803" i="9"/>
  <c r="W1038" i="9"/>
  <c r="W173" i="9"/>
  <c r="W1400" i="9"/>
  <c r="W1273" i="9"/>
  <c r="AE1224" i="9"/>
  <c r="AE1479" i="9"/>
  <c r="AE1735" i="9"/>
  <c r="AE1991" i="9"/>
  <c r="I224" i="9"/>
  <c r="I463" i="9"/>
  <c r="I719" i="9"/>
  <c r="I1006" i="9"/>
  <c r="I1262" i="9"/>
  <c r="I1518" i="9"/>
  <c r="I1774" i="9"/>
  <c r="AE1081" i="9"/>
  <c r="AE2002" i="9"/>
  <c r="AE1528" i="9"/>
  <c r="AE1784" i="9"/>
  <c r="I25" i="9"/>
  <c r="I992" i="9"/>
  <c r="I520" i="9"/>
  <c r="I776" i="9"/>
  <c r="I1063" i="9"/>
  <c r="I1319" i="9"/>
  <c r="I1575" i="9"/>
  <c r="I1831" i="9"/>
  <c r="AI886" i="9"/>
  <c r="AI822" i="9"/>
  <c r="AI758" i="9"/>
  <c r="AI694" i="9"/>
  <c r="AI630" i="9"/>
  <c r="AI566" i="9"/>
  <c r="AI502" i="9"/>
  <c r="AI438" i="9"/>
  <c r="AI374" i="9"/>
  <c r="AI310" i="9"/>
  <c r="AI1914" i="9"/>
  <c r="AI1259" i="9"/>
  <c r="AI1003" i="9"/>
  <c r="AI1624" i="9"/>
  <c r="AI20" i="9"/>
  <c r="AI1005" i="9"/>
  <c r="AI34" i="9"/>
  <c r="AI1693" i="9"/>
  <c r="AI1901" i="9"/>
  <c r="AI1246" i="9"/>
  <c r="AI990" i="9"/>
  <c r="AI1572" i="9"/>
  <c r="AI35" i="9"/>
  <c r="AI141" i="9"/>
  <c r="AI205" i="9"/>
  <c r="AI1470" i="9"/>
  <c r="AI1655" i="9"/>
  <c r="AI1160" i="9"/>
  <c r="AI2000" i="9"/>
  <c r="AI1237" i="9"/>
  <c r="AI1088" i="9"/>
  <c r="P903" i="9"/>
  <c r="P839" i="9"/>
  <c r="P775" i="9"/>
  <c r="P711" i="9"/>
  <c r="P647" i="9"/>
  <c r="P583" i="9"/>
  <c r="P519" i="9"/>
  <c r="P455" i="9"/>
  <c r="P391" i="9"/>
  <c r="P327" i="9"/>
  <c r="P1983" i="9"/>
  <c r="P1574" i="9"/>
  <c r="P1072" i="9"/>
  <c r="P1405" i="9"/>
  <c r="P1323" i="9"/>
  <c r="P1848" i="9"/>
  <c r="P1452" i="9"/>
  <c r="P209" i="9"/>
  <c r="P1830" i="9"/>
  <c r="P1175" i="9"/>
  <c r="P919" i="9"/>
  <c r="P1707" i="9"/>
  <c r="P61" i="9"/>
  <c r="P1505" i="9"/>
  <c r="P182" i="9"/>
  <c r="P1861" i="9"/>
  <c r="P1206" i="9"/>
  <c r="P950" i="9"/>
  <c r="P1408" i="9"/>
  <c r="P1792" i="9"/>
  <c r="P1507" i="9"/>
  <c r="P239" i="9"/>
  <c r="AE1226" i="9"/>
  <c r="AE1481" i="9"/>
  <c r="AE1737" i="9"/>
  <c r="AE1993" i="9"/>
  <c r="I226" i="9"/>
  <c r="I465" i="9"/>
  <c r="I721" i="9"/>
  <c r="I1008" i="9"/>
  <c r="I1264" i="9"/>
  <c r="I1520" i="9"/>
  <c r="I1776" i="9"/>
  <c r="P382" i="9"/>
  <c r="P972" i="9"/>
  <c r="P56" i="9"/>
  <c r="P1481" i="9"/>
  <c r="P258" i="9"/>
  <c r="P1687" i="9"/>
  <c r="AE1091" i="9"/>
  <c r="I54" i="9"/>
  <c r="I1028" i="9"/>
  <c r="W989" i="9"/>
  <c r="W339" i="9"/>
  <c r="W467" i="9"/>
  <c r="W595" i="9"/>
  <c r="W723" i="9"/>
  <c r="W851" i="9"/>
  <c r="W1699" i="9"/>
  <c r="W1443" i="9"/>
  <c r="W1852" i="9"/>
  <c r="W1076" i="9"/>
  <c r="W107" i="9"/>
  <c r="W1953" i="9"/>
  <c r="W16" i="9"/>
  <c r="W144" i="9"/>
  <c r="W1770" i="9"/>
  <c r="W1514" i="9"/>
  <c r="W1923" i="9"/>
  <c r="W1147" i="9"/>
  <c r="W5" i="9"/>
  <c r="W1392" i="9"/>
  <c r="W322" i="9"/>
  <c r="W450" i="9"/>
  <c r="W578" i="9"/>
  <c r="W706" i="9"/>
  <c r="W834" i="9"/>
  <c r="W1673" i="9"/>
  <c r="W1417" i="9"/>
  <c r="W1786" i="9"/>
  <c r="W1050" i="9"/>
  <c r="W157" i="9"/>
  <c r="W1436" i="9"/>
  <c r="W1309" i="9"/>
  <c r="AE1212" i="9"/>
  <c r="AE1467" i="9"/>
  <c r="AE1723" i="9"/>
  <c r="AE1979" i="9"/>
  <c r="I196" i="9"/>
  <c r="I435" i="9"/>
  <c r="I691" i="9"/>
  <c r="I957" i="9"/>
  <c r="I1234" i="9"/>
  <c r="I1490" i="9"/>
  <c r="I1746" i="9"/>
  <c r="I2002" i="9"/>
  <c r="AE1261" i="9"/>
  <c r="AE1516" i="9"/>
  <c r="AE1772" i="9"/>
  <c r="I13" i="9"/>
  <c r="I944" i="9"/>
  <c r="I508" i="9"/>
  <c r="I764" i="9"/>
  <c r="I1051" i="9"/>
  <c r="I1307" i="9"/>
  <c r="I1563" i="9"/>
  <c r="I1819" i="9"/>
  <c r="AI893" i="9"/>
  <c r="AI829" i="9"/>
  <c r="AI765" i="9"/>
  <c r="AI701" i="9"/>
  <c r="AI637" i="9"/>
  <c r="AI573" i="9"/>
  <c r="AI509" i="9"/>
  <c r="AI445" i="9"/>
  <c r="AI381" i="9"/>
  <c r="AI317" i="9"/>
  <c r="AI1942" i="9"/>
  <c r="AI1414" i="9"/>
  <c r="AI1031" i="9"/>
  <c r="AI1736" i="9"/>
  <c r="AI1282" i="9"/>
  <c r="AI1065" i="9"/>
  <c r="AI1296" i="9"/>
  <c r="AI920" i="9"/>
  <c r="AI1913" i="9"/>
  <c r="AI1258" i="9"/>
  <c r="AI1002" i="9"/>
  <c r="AI1620" i="9"/>
  <c r="AI23" i="9"/>
  <c r="AI138" i="9"/>
  <c r="AI202" i="9"/>
  <c r="AI266" i="9"/>
  <c r="AI1751" i="9"/>
  <c r="AI1196" i="9"/>
  <c r="AI49" i="9"/>
  <c r="AI1269" i="9"/>
  <c r="AI1112" i="9"/>
  <c r="P906" i="9"/>
  <c r="P842" i="9"/>
  <c r="P778" i="9"/>
  <c r="P726" i="9"/>
  <c r="P706" i="9"/>
  <c r="P682" i="9"/>
  <c r="P662" i="9"/>
  <c r="P630" i="9"/>
  <c r="P606" i="9"/>
  <c r="P586" i="9"/>
  <c r="P566" i="9"/>
  <c r="P542" i="9"/>
  <c r="P522" i="9"/>
  <c r="P502" i="9"/>
  <c r="P474" i="9"/>
  <c r="P434" i="9"/>
  <c r="P394" i="9"/>
  <c r="P310" i="9"/>
  <c r="P1851" i="9"/>
  <c r="P1132" i="9"/>
  <c r="P1432" i="9"/>
  <c r="P57" i="9"/>
  <c r="P1404" i="9"/>
  <c r="P1954" i="9"/>
  <c r="P1235" i="9"/>
  <c r="P915" i="9"/>
  <c r="P1294" i="9"/>
  <c r="P1025" i="9"/>
  <c r="P137" i="9"/>
  <c r="P1921" i="9"/>
  <c r="P1266" i="9"/>
  <c r="P1010" i="9"/>
  <c r="P1386" i="9"/>
  <c r="P230" i="9"/>
  <c r="AE1262" i="9"/>
  <c r="AE1549" i="9"/>
  <c r="AE1805" i="9"/>
  <c r="I166" i="9"/>
  <c r="I453" i="9"/>
  <c r="I709" i="9"/>
  <c r="I1012" i="9"/>
  <c r="I1284" i="9"/>
  <c r="I1556" i="9"/>
  <c r="I1812" i="9"/>
  <c r="N6" i="11"/>
  <c r="P1180" i="9"/>
  <c r="I1450" i="9"/>
  <c r="AE1988" i="9"/>
  <c r="I724" i="9"/>
  <c r="I1779" i="9"/>
  <c r="AI643" i="9"/>
  <c r="AI451" i="9"/>
  <c r="AI323" i="9"/>
  <c r="AI1055" i="9"/>
  <c r="AI1125" i="9"/>
  <c r="AI1953" i="9"/>
  <c r="AI1337" i="9"/>
  <c r="AI192" i="9"/>
  <c r="AI1514" i="9"/>
  <c r="AI1228" i="9"/>
  <c r="P724" i="9"/>
  <c r="P532" i="9"/>
  <c r="P273" i="9"/>
  <c r="P1549" i="9"/>
  <c r="P1377" i="9"/>
  <c r="P1211" i="9"/>
  <c r="P70" i="9"/>
  <c r="P1897" i="9"/>
  <c r="P1552" i="9"/>
  <c r="P211" i="9"/>
  <c r="I174" i="9"/>
  <c r="I925" i="9"/>
  <c r="I1724" i="9"/>
  <c r="P1017" i="9"/>
  <c r="P217" i="9"/>
  <c r="I1844" i="9"/>
  <c r="W697" i="9"/>
  <c r="W1495" i="9"/>
  <c r="W29" i="9"/>
  <c r="W246" i="9"/>
  <c r="W1199" i="9"/>
  <c r="W424" i="9"/>
  <c r="W1469" i="9"/>
  <c r="W79" i="9"/>
  <c r="AE1415" i="9"/>
  <c r="I160" i="9"/>
  <c r="I911" i="9"/>
  <c r="I1710" i="9"/>
  <c r="AE1464" i="9"/>
  <c r="I217" i="9"/>
  <c r="I1255" i="9"/>
  <c r="AI902" i="9"/>
  <c r="AI710" i="9"/>
  <c r="AI454" i="9"/>
  <c r="AI1978" i="9"/>
  <c r="AI1161" i="9"/>
  <c r="AI1506" i="9"/>
  <c r="AI1305" i="9"/>
  <c r="AI253" i="9"/>
  <c r="AI1784" i="9"/>
  <c r="P855" i="9"/>
  <c r="P663" i="9"/>
  <c r="P471" i="9"/>
  <c r="P279" i="9"/>
  <c r="P1551" i="9"/>
  <c r="P1894" i="9"/>
  <c r="P1540" i="9"/>
  <c r="P134" i="9"/>
  <c r="P1014" i="9"/>
  <c r="P190" i="9"/>
  <c r="AE1929" i="9"/>
  <c r="I1200" i="9"/>
  <c r="I1968" i="9"/>
  <c r="P1379" i="9"/>
  <c r="AE1853" i="9"/>
  <c r="W307" i="9"/>
  <c r="W819" i="9"/>
  <c r="W1916" i="9"/>
  <c r="W1313" i="9"/>
  <c r="W1578" i="9"/>
  <c r="W267" i="9"/>
  <c r="W674" i="9"/>
  <c r="W1481" i="9"/>
  <c r="W1114" i="9"/>
  <c r="AE1148" i="9"/>
  <c r="AE1915" i="9"/>
  <c r="I627" i="9"/>
  <c r="I1426" i="9"/>
  <c r="AE1197" i="9"/>
  <c r="AE1964" i="9"/>
  <c r="I700" i="9"/>
  <c r="I1499" i="9"/>
  <c r="AI845" i="9"/>
  <c r="AI589" i="9"/>
  <c r="AI461" i="9"/>
  <c r="AI1670" i="9"/>
  <c r="AI1391" i="9"/>
  <c r="AI1164" i="9"/>
  <c r="AI1066" i="9"/>
  <c r="AI186" i="9"/>
  <c r="AI1722" i="9"/>
  <c r="AI1295" i="9"/>
  <c r="P710" i="9"/>
  <c r="P646" i="9"/>
  <c r="P570" i="9"/>
  <c r="P486" i="9"/>
  <c r="P1915" i="9"/>
  <c r="P1633" i="9"/>
  <c r="P979" i="9"/>
  <c r="P1985" i="9"/>
  <c r="P1924" i="9"/>
  <c r="AE1741" i="9"/>
  <c r="I645" i="9"/>
  <c r="I1476" i="9"/>
  <c r="W953" i="9"/>
  <c r="W365" i="9"/>
  <c r="W493" i="9"/>
  <c r="W621" i="9"/>
  <c r="W749" i="9"/>
  <c r="W877" i="9"/>
  <c r="W1647" i="9"/>
  <c r="W1391" i="9"/>
  <c r="W1808" i="9"/>
  <c r="W1024" i="9"/>
  <c r="W227" i="9"/>
  <c r="W1849" i="9"/>
  <c r="W42" i="9"/>
  <c r="W170" i="9"/>
  <c r="W1718" i="9"/>
  <c r="W1462" i="9"/>
  <c r="W1871" i="9"/>
  <c r="W1095" i="9"/>
  <c r="W81" i="9"/>
  <c r="W1213" i="9"/>
  <c r="W348" i="9"/>
  <c r="W476" i="9"/>
  <c r="W604" i="9"/>
  <c r="W732" i="9"/>
  <c r="W860" i="9"/>
  <c r="W1621" i="9"/>
  <c r="W1365" i="9"/>
  <c r="W1254" i="9"/>
  <c r="W1813" i="9"/>
  <c r="W215" i="9"/>
  <c r="W1949" i="9"/>
  <c r="W1004" i="9"/>
  <c r="AE1279" i="9"/>
  <c r="AE1535" i="9"/>
  <c r="AE1791" i="9"/>
  <c r="I8" i="9"/>
  <c r="I264" i="9"/>
  <c r="I503" i="9"/>
  <c r="I759" i="9"/>
  <c r="I1046" i="9"/>
  <c r="I1302" i="9"/>
  <c r="I1558" i="9"/>
  <c r="I1814" i="9"/>
  <c r="AE1070" i="9"/>
  <c r="AE1312" i="9"/>
  <c r="AE1568" i="9"/>
  <c r="AE1824" i="9"/>
  <c r="I65" i="9"/>
  <c r="I304" i="9"/>
  <c r="I560" i="9"/>
  <c r="I816" i="9"/>
  <c r="I1103" i="9"/>
  <c r="I1359" i="9"/>
  <c r="I1615" i="9"/>
  <c r="I1871" i="9"/>
  <c r="AI880" i="9"/>
  <c r="AI816" i="9"/>
  <c r="AI752" i="9"/>
  <c r="AI688" i="9"/>
  <c r="AI624" i="9"/>
  <c r="AI560" i="9"/>
  <c r="AI496" i="9"/>
  <c r="AI432" i="9"/>
  <c r="AI368" i="9"/>
  <c r="AI304" i="9"/>
  <c r="AI1890" i="9"/>
  <c r="AI1235" i="9"/>
  <c r="AI979" i="9"/>
  <c r="AI1528" i="9"/>
  <c r="AI44" i="9"/>
  <c r="AI957" i="9"/>
  <c r="AI58" i="9"/>
  <c r="AI1405" i="9"/>
  <c r="AI1877" i="9"/>
  <c r="AI1222" i="9"/>
  <c r="AI966" i="9"/>
  <c r="AI1476" i="9"/>
  <c r="AI59" i="9"/>
  <c r="AI147" i="9"/>
  <c r="AI211" i="9"/>
  <c r="AI1185" i="9"/>
  <c r="AI1479" i="9"/>
  <c r="AI1100" i="9"/>
  <c r="AI1976" i="9"/>
  <c r="AI1165" i="9"/>
  <c r="AI1028" i="9"/>
  <c r="P897" i="9"/>
  <c r="P833" i="9"/>
  <c r="P769" i="9"/>
  <c r="P705" i="9"/>
  <c r="P641" i="9"/>
  <c r="P577" i="9"/>
  <c r="P513" i="9"/>
  <c r="P449" i="9"/>
  <c r="P385" i="9"/>
  <c r="P321" i="9"/>
  <c r="P1959" i="9"/>
  <c r="P1478" i="9"/>
  <c r="P1048" i="9"/>
  <c r="P1343" i="9"/>
  <c r="P1299" i="9"/>
  <c r="P1770" i="9"/>
  <c r="P1587" i="9"/>
  <c r="P227" i="9"/>
  <c r="P1806" i="9"/>
  <c r="P1151" i="9"/>
  <c r="P1721" i="9"/>
  <c r="P1611" i="9"/>
  <c r="P1940" i="9"/>
  <c r="P1676" i="9"/>
  <c r="P201" i="9"/>
  <c r="P1837" i="9"/>
  <c r="P1182" i="9"/>
  <c r="P926" i="9"/>
  <c r="P1735" i="9"/>
  <c r="P1546" i="9"/>
  <c r="P1304" i="9"/>
  <c r="P257" i="9"/>
  <c r="AE1266" i="9"/>
  <c r="AE1521" i="9"/>
  <c r="AE1777" i="9"/>
  <c r="I10" i="9"/>
  <c r="I266" i="9"/>
  <c r="I505" i="9"/>
  <c r="I761" i="9"/>
  <c r="I1048" i="9"/>
  <c r="I1304" i="9"/>
  <c r="I1560" i="9"/>
  <c r="I1816" i="9"/>
  <c r="P454" i="9"/>
  <c r="P282" i="9"/>
  <c r="P1663" i="9"/>
  <c r="P1970" i="9"/>
  <c r="P1310" i="9"/>
  <c r="P1646" i="9"/>
  <c r="P1876" i="9"/>
  <c r="AE1389" i="9"/>
  <c r="I309" i="9"/>
  <c r="I1364" i="9"/>
  <c r="W962" i="9"/>
  <c r="W375" i="9"/>
  <c r="W503" i="9"/>
  <c r="W631" i="9"/>
  <c r="W759" i="9"/>
  <c r="W887" i="9"/>
  <c r="W1627" i="9"/>
  <c r="W1371" i="9"/>
  <c r="W1260" i="9"/>
  <c r="W1837" i="9"/>
  <c r="W259" i="9"/>
  <c r="W1828" i="9"/>
  <c r="W52" i="9"/>
  <c r="W180" i="9"/>
  <c r="W1698" i="9"/>
  <c r="W1442" i="9"/>
  <c r="W1851" i="9"/>
  <c r="W1075" i="9"/>
  <c r="W111" i="9"/>
  <c r="W1157" i="9"/>
  <c r="W358" i="9"/>
  <c r="W486" i="9"/>
  <c r="W614" i="9"/>
  <c r="W742" i="9"/>
  <c r="W870" i="9"/>
  <c r="W1601" i="9"/>
  <c r="W1345" i="9"/>
  <c r="W1234" i="9"/>
  <c r="W1326" i="9"/>
  <c r="W243" i="9"/>
  <c r="W1909" i="9"/>
  <c r="AE956" i="9"/>
  <c r="AE1283" i="9"/>
  <c r="AE1539" i="9"/>
  <c r="AE1795" i="9"/>
  <c r="I28" i="9"/>
  <c r="I1004" i="9"/>
  <c r="I523" i="9"/>
  <c r="I779" i="9"/>
  <c r="I1066" i="9"/>
  <c r="I1322" i="9"/>
  <c r="I1578" i="9"/>
  <c r="I1834" i="9"/>
  <c r="AE1055" i="9"/>
  <c r="AE1348" i="9"/>
  <c r="AE1604" i="9"/>
  <c r="AE1860" i="9"/>
  <c r="I101" i="9"/>
  <c r="I340" i="9"/>
  <c r="I596" i="9"/>
  <c r="I852" i="9"/>
  <c r="I1139" i="9"/>
  <c r="I1395" i="9"/>
  <c r="I1651" i="9"/>
  <c r="I1907" i="9"/>
  <c r="AI867" i="9"/>
  <c r="AI803" i="9"/>
  <c r="AI739" i="9"/>
  <c r="AI675" i="9"/>
  <c r="AI611" i="9"/>
  <c r="AI547" i="9"/>
  <c r="AI483" i="9"/>
  <c r="AI419" i="9"/>
  <c r="AI355" i="9"/>
  <c r="AI291" i="9"/>
  <c r="AI1838" i="9"/>
  <c r="AI1183" i="9"/>
  <c r="AI927" i="9"/>
  <c r="AI1743" i="9"/>
  <c r="AI1816" i="9"/>
  <c r="AI1537" i="9"/>
  <c r="AI1943" i="9"/>
  <c r="AI1715" i="9"/>
  <c r="AI1825" i="9"/>
  <c r="AI1170" i="9"/>
  <c r="AI914" i="9"/>
  <c r="AI1691" i="9"/>
  <c r="AI96" i="9"/>
  <c r="AI160" i="9"/>
  <c r="AI224" i="9"/>
  <c r="AI1001" i="9"/>
  <c r="AI6" i="9"/>
  <c r="AI960" i="9"/>
  <c r="AI1924" i="9"/>
  <c r="AI1987" i="9"/>
  <c r="AI1581" i="9"/>
  <c r="P884" i="9"/>
  <c r="P820" i="9"/>
  <c r="P756" i="9"/>
  <c r="P692" i="9"/>
  <c r="P628" i="9"/>
  <c r="P564" i="9"/>
  <c r="P500" i="9"/>
  <c r="P436" i="9"/>
  <c r="P372" i="9"/>
  <c r="P308" i="9"/>
  <c r="P1891" i="9"/>
  <c r="P1236" i="9"/>
  <c r="P980" i="9"/>
  <c r="P1528" i="9"/>
  <c r="P47" i="9"/>
  <c r="P1185" i="9"/>
  <c r="P84" i="9"/>
  <c r="P1994" i="9"/>
  <c r="P1618" i="9"/>
  <c r="P1083" i="9"/>
  <c r="P1449" i="9"/>
  <c r="P1334" i="9"/>
  <c r="P1610" i="9"/>
  <c r="P1320" i="9"/>
  <c r="P252" i="9"/>
  <c r="P1742" i="9"/>
  <c r="P1114" i="9"/>
  <c r="P1573" i="9"/>
  <c r="P1463" i="9"/>
  <c r="P1109" i="9"/>
  <c r="P114" i="9"/>
  <c r="AE1090" i="9"/>
  <c r="AE1317" i="9"/>
  <c r="AE1573" i="9"/>
  <c r="AE1829" i="9"/>
  <c r="I46" i="9"/>
  <c r="I285" i="9"/>
  <c r="I541" i="9"/>
  <c r="I797" i="9"/>
  <c r="I1084" i="9"/>
  <c r="I1340" i="9"/>
  <c r="I1596" i="9"/>
  <c r="I1852" i="9"/>
  <c r="P290" i="9"/>
  <c r="P1368" i="9"/>
  <c r="P1938" i="9"/>
  <c r="P14" i="9"/>
  <c r="P1518" i="9"/>
  <c r="P1181" i="9"/>
  <c r="AE1405" i="9"/>
  <c r="I277" i="9"/>
  <c r="I1316" i="9"/>
  <c r="W966" i="9"/>
  <c r="W377" i="9"/>
  <c r="W505" i="9"/>
  <c r="W633" i="9"/>
  <c r="W761" i="9"/>
  <c r="W889" i="9"/>
  <c r="W1623" i="9"/>
  <c r="W1367" i="9"/>
  <c r="W1256" i="9"/>
  <c r="W1821" i="9"/>
  <c r="W265" i="9"/>
  <c r="W1796" i="9"/>
  <c r="W54" i="9"/>
  <c r="W182" i="9"/>
  <c r="W1694" i="9"/>
  <c r="W1438" i="9"/>
  <c r="W1847" i="9"/>
  <c r="W1071" i="9"/>
  <c r="W117" i="9"/>
  <c r="W1149" i="9"/>
  <c r="W360" i="9"/>
  <c r="W488" i="9"/>
  <c r="W616" i="9"/>
  <c r="W744" i="9"/>
  <c r="W872" i="9"/>
  <c r="W1597" i="9"/>
  <c r="W1341" i="9"/>
  <c r="W1230" i="9"/>
  <c r="W1322" i="9"/>
  <c r="W249" i="9"/>
  <c r="W1901" i="9"/>
  <c r="AE972" i="9"/>
  <c r="AE1287" i="9"/>
  <c r="AE1543" i="9"/>
  <c r="AE1799" i="9"/>
  <c r="I32" i="9"/>
  <c r="I271" i="9"/>
  <c r="I527" i="9"/>
  <c r="I783" i="9"/>
  <c r="I1070" i="9"/>
  <c r="I1326" i="9"/>
  <c r="I1582" i="9"/>
  <c r="I1838" i="9"/>
  <c r="AE1007" i="9"/>
  <c r="AE1336" i="9"/>
  <c r="AE1592" i="9"/>
  <c r="AE1848" i="9"/>
  <c r="I89" i="9"/>
  <c r="I328" i="9"/>
  <c r="I584" i="9"/>
  <c r="I840" i="9"/>
  <c r="I1127" i="9"/>
  <c r="I1383" i="9"/>
  <c r="I1639" i="9"/>
  <c r="I1895" i="9"/>
  <c r="AI870" i="9"/>
  <c r="AI806" i="9"/>
  <c r="AI742" i="9"/>
  <c r="AI678" i="9"/>
  <c r="AI614" i="9"/>
  <c r="AI550" i="9"/>
  <c r="AI486" i="9"/>
  <c r="AI422" i="9"/>
  <c r="AI358" i="9"/>
  <c r="AI294" i="9"/>
  <c r="AI1850" i="9"/>
  <c r="AI1195" i="9"/>
  <c r="AI939" i="9"/>
  <c r="AI1368" i="9"/>
  <c r="AI84" i="9"/>
  <c r="AI1633" i="9"/>
  <c r="AI1979" i="9"/>
  <c r="AI1420" i="9"/>
  <c r="AI1837" i="9"/>
  <c r="AI1182" i="9"/>
  <c r="AI926" i="9"/>
  <c r="AI1739" i="9"/>
  <c r="AI93" i="9"/>
  <c r="AI157" i="9"/>
  <c r="AI221" i="9"/>
  <c r="AI1029" i="9"/>
  <c r="AI1292" i="9"/>
  <c r="AI996" i="9"/>
  <c r="AI1936" i="9"/>
  <c r="AI1057" i="9"/>
  <c r="AI1725" i="9"/>
  <c r="P887" i="9"/>
  <c r="P823" i="9"/>
  <c r="P759" i="9"/>
  <c r="P695" i="9"/>
  <c r="P631" i="9"/>
  <c r="P567" i="9"/>
  <c r="P503" i="9"/>
  <c r="P439" i="9"/>
  <c r="P375" i="9"/>
  <c r="P311" i="9"/>
  <c r="P1919" i="9"/>
  <c r="P1264" i="9"/>
  <c r="P1008" i="9"/>
  <c r="P1640" i="9"/>
  <c r="P19" i="9"/>
  <c r="P1261" i="9"/>
  <c r="P1276" i="9"/>
  <c r="P256" i="9"/>
  <c r="P1730" i="9"/>
  <c r="P1111" i="9"/>
  <c r="P1561" i="9"/>
  <c r="P1451" i="9"/>
  <c r="P1820" i="9"/>
  <c r="P1619" i="9"/>
  <c r="P231" i="9"/>
  <c r="P1797" i="9"/>
  <c r="P1142" i="9"/>
  <c r="P1685" i="9"/>
  <c r="P1575" i="9"/>
  <c r="P1193" i="9"/>
  <c r="P93" i="9"/>
  <c r="AE980" i="9"/>
  <c r="AE1289" i="9"/>
  <c r="AE1545" i="9"/>
  <c r="AE1801" i="9"/>
  <c r="I34" i="9"/>
  <c r="I273" i="9"/>
  <c r="I529" i="9"/>
  <c r="I785" i="9"/>
  <c r="I1072" i="9"/>
  <c r="I1328" i="9"/>
  <c r="I1584" i="9"/>
  <c r="I1840" i="9"/>
  <c r="P302" i="9"/>
  <c r="P1496" i="9"/>
  <c r="P1986" i="9"/>
  <c r="P1371" i="9"/>
  <c r="P1710" i="9"/>
  <c r="P1828" i="9"/>
  <c r="AE1325" i="9"/>
  <c r="I246" i="9"/>
  <c r="I1268" i="9"/>
  <c r="W954" i="9"/>
  <c r="W371" i="9"/>
  <c r="W499" i="9"/>
  <c r="W627" i="9"/>
  <c r="W755" i="9"/>
  <c r="W883" i="9"/>
  <c r="W1635" i="9"/>
  <c r="W1379" i="9"/>
  <c r="W1268" i="9"/>
  <c r="W1012" i="9"/>
  <c r="W247" i="9"/>
  <c r="W1782" i="9"/>
  <c r="W48" i="9"/>
  <c r="W176" i="9"/>
  <c r="W1706" i="9"/>
  <c r="W1450" i="9"/>
  <c r="W1859" i="9"/>
  <c r="W1083" i="9"/>
  <c r="W99" i="9"/>
  <c r="W1181" i="9"/>
  <c r="W354" i="9"/>
  <c r="W482" i="9"/>
  <c r="W610" i="9"/>
  <c r="W738" i="9"/>
  <c r="W866" i="9"/>
  <c r="W1609" i="9"/>
  <c r="W1353" i="9"/>
  <c r="W1242" i="9"/>
  <c r="W1334" i="9"/>
  <c r="W231" i="9"/>
  <c r="W1925" i="9"/>
  <c r="K6" i="11"/>
  <c r="AE1275" i="9"/>
  <c r="AE1531" i="9"/>
  <c r="AE1787" i="9"/>
  <c r="I4" i="9"/>
  <c r="I260" i="9"/>
  <c r="I499" i="9"/>
  <c r="I755" i="9"/>
  <c r="I1042" i="9"/>
  <c r="I1298" i="9"/>
  <c r="I1554" i="9"/>
  <c r="I1810" i="9"/>
  <c r="AE957" i="9"/>
  <c r="AE1324" i="9"/>
  <c r="AE1580" i="9"/>
  <c r="AE1836" i="9"/>
  <c r="I77" i="9"/>
  <c r="I316" i="9"/>
  <c r="I572" i="9"/>
  <c r="I828" i="9"/>
  <c r="I1115" i="9"/>
  <c r="I1371" i="9"/>
  <c r="I1627" i="9"/>
  <c r="I1883" i="9"/>
  <c r="AI877" i="9"/>
  <c r="AI813" i="9"/>
  <c r="AI749" i="9"/>
  <c r="AI685" i="9"/>
  <c r="AI621" i="9"/>
  <c r="AI557" i="9"/>
  <c r="AI493" i="9"/>
  <c r="AI429" i="9"/>
  <c r="AI365" i="9"/>
  <c r="AI301" i="9"/>
  <c r="AI1878" i="9"/>
  <c r="AI1223" i="9"/>
  <c r="AI967" i="9"/>
  <c r="AI1480" i="9"/>
  <c r="AI56" i="9"/>
  <c r="AI933" i="9"/>
  <c r="AI78" i="9"/>
  <c r="AI1564" i="9"/>
  <c r="AI1849" i="9"/>
  <c r="AI1194" i="9"/>
  <c r="AI938" i="9"/>
  <c r="AI1364" i="9"/>
  <c r="AI87" i="9"/>
  <c r="AI154" i="9"/>
  <c r="AI218" i="9"/>
  <c r="AI1081" i="9"/>
  <c r="AI1316" i="9"/>
  <c r="AI1032" i="9"/>
  <c r="AI1948" i="9"/>
  <c r="AI1089" i="9"/>
  <c r="AI936" i="9"/>
  <c r="P890" i="9"/>
  <c r="P826" i="9"/>
  <c r="P762" i="9"/>
  <c r="P722" i="9"/>
  <c r="P698" i="9"/>
  <c r="P678" i="9"/>
  <c r="P658" i="9"/>
  <c r="P622" i="9"/>
  <c r="P602" i="9"/>
  <c r="P582" i="9"/>
  <c r="P558" i="9"/>
  <c r="P538" i="9"/>
  <c r="P518" i="9"/>
  <c r="P494" i="9"/>
  <c r="P466" i="9"/>
  <c r="P426" i="9"/>
  <c r="P370" i="9"/>
  <c r="P294" i="9"/>
  <c r="P1787" i="9"/>
  <c r="P988" i="9"/>
  <c r="P1599" i="9"/>
  <c r="P1884" i="9"/>
  <c r="P118" i="9"/>
  <c r="P1890" i="9"/>
  <c r="P1171" i="9"/>
  <c r="P1338" i="9"/>
  <c r="P46" i="9"/>
  <c r="P1457" i="9"/>
  <c r="P185" i="9"/>
  <c r="P1857" i="9"/>
  <c r="P1202" i="9"/>
  <c r="P962" i="9"/>
  <c r="P1459" i="9"/>
  <c r="M3" i="11"/>
  <c r="AE1341" i="9"/>
  <c r="AE1613" i="9"/>
  <c r="AE1869" i="9"/>
  <c r="I980" i="9"/>
  <c r="I517" i="9"/>
  <c r="I773" i="9"/>
  <c r="I1092" i="9"/>
  <c r="I1348" i="9"/>
  <c r="I1620" i="9"/>
  <c r="I1876" i="9"/>
  <c r="I1944" i="9"/>
  <c r="I1194" i="9"/>
  <c r="I229" i="9"/>
  <c r="I1267" i="9"/>
  <c r="AI899" i="9"/>
  <c r="AI771" i="9"/>
  <c r="AI515" i="9"/>
  <c r="AI1966" i="9"/>
  <c r="AI1350" i="9"/>
  <c r="AI1383" i="9"/>
  <c r="AI1458" i="9"/>
  <c r="AI1293" i="9"/>
  <c r="AI1632" i="9"/>
  <c r="AI1710" i="9"/>
  <c r="P852" i="9"/>
  <c r="P660" i="9"/>
  <c r="P404" i="9"/>
  <c r="P1108" i="9"/>
  <c r="P1956" i="9"/>
  <c r="P1866" i="9"/>
  <c r="P953" i="9"/>
  <c r="P1242" i="9"/>
  <c r="P1900" i="9"/>
  <c r="AE1445" i="9"/>
  <c r="AE1957" i="9"/>
  <c r="I669" i="9"/>
  <c r="I1468" i="9"/>
  <c r="P1148" i="9"/>
  <c r="P113" i="9"/>
  <c r="AE1901" i="9"/>
  <c r="W313" i="9"/>
  <c r="W825" i="9"/>
  <c r="W1904" i="9"/>
  <c r="W1428" i="9"/>
  <c r="W1566" i="9"/>
  <c r="W1291" i="9"/>
  <c r="W552" i="9"/>
  <c r="W1725" i="9"/>
  <c r="W1102" i="9"/>
  <c r="AE1160" i="9"/>
  <c r="AE1927" i="9"/>
  <c r="I1198" i="9"/>
  <c r="I1966" i="9"/>
  <c r="AE1720" i="9"/>
  <c r="I712" i="9"/>
  <c r="I1511" i="9"/>
  <c r="AI838" i="9"/>
  <c r="AI646" i="9"/>
  <c r="AI390" i="9"/>
  <c r="AI1067" i="9"/>
  <c r="AI1318" i="9"/>
  <c r="AI1128" i="9"/>
  <c r="AI1349" i="9"/>
  <c r="AI189" i="9"/>
  <c r="AI1555" i="9"/>
  <c r="AI21" i="9"/>
  <c r="P599" i="9"/>
  <c r="P407" i="9"/>
  <c r="P1791" i="9"/>
  <c r="P77" i="9"/>
  <c r="P163" i="9"/>
  <c r="P42" i="9"/>
  <c r="P1925" i="9"/>
  <c r="P1664" i="9"/>
  <c r="AE1162" i="9"/>
  <c r="I162" i="9"/>
  <c r="I657" i="9"/>
  <c r="I1712" i="9"/>
  <c r="P1161" i="9"/>
  <c r="P181" i="9"/>
  <c r="I1764" i="9"/>
  <c r="W691" i="9"/>
  <c r="W1507" i="9"/>
  <c r="W1460" i="9"/>
  <c r="W240" i="9"/>
  <c r="W1303" i="9"/>
  <c r="W546" i="9"/>
  <c r="W1737" i="9"/>
  <c r="W61" i="9"/>
  <c r="AE1403" i="9"/>
  <c r="I132" i="9"/>
  <c r="I883" i="9"/>
  <c r="I1682" i="9"/>
  <c r="AE1452" i="9"/>
  <c r="I205" i="9"/>
  <c r="I1243" i="9"/>
  <c r="AI653" i="9"/>
  <c r="AI333" i="9"/>
  <c r="AI1095" i="9"/>
  <c r="AI1233" i="9"/>
  <c r="AI1977" i="9"/>
  <c r="AI1317" i="9"/>
  <c r="AI250" i="9"/>
  <c r="AI1683" i="9"/>
  <c r="P858" i="9"/>
  <c r="P690" i="9"/>
  <c r="P614" i="9"/>
  <c r="P550" i="9"/>
  <c r="P442" i="9"/>
  <c r="P346" i="9"/>
  <c r="P71" i="9"/>
  <c r="P1458" i="9"/>
  <c r="P68" i="9"/>
  <c r="P1090" i="9"/>
  <c r="AE1485" i="9"/>
  <c r="I389" i="9"/>
  <c r="I1220" i="9"/>
  <c r="W269" i="9"/>
  <c r="W397" i="9"/>
  <c r="W525" i="9"/>
  <c r="W653" i="9"/>
  <c r="W781" i="9"/>
  <c r="W909" i="9"/>
  <c r="W1583" i="9"/>
  <c r="W1992" i="9"/>
  <c r="W1216" i="9"/>
  <c r="W1308" i="9"/>
  <c r="W1704" i="9"/>
  <c r="W1145" i="9"/>
  <c r="W74" i="9"/>
  <c r="W202" i="9"/>
  <c r="W1654" i="9"/>
  <c r="W1398" i="9"/>
  <c r="W1836" i="9"/>
  <c r="W1031" i="9"/>
  <c r="W175" i="9"/>
  <c r="W911" i="9"/>
  <c r="W380" i="9"/>
  <c r="W508" i="9"/>
  <c r="W636" i="9"/>
  <c r="W764" i="9"/>
  <c r="W892" i="9"/>
  <c r="W1557" i="9"/>
  <c r="W1966" i="9"/>
  <c r="W1190" i="9"/>
  <c r="W1282" i="9"/>
  <c r="W1716" i="9"/>
  <c r="W1831" i="9"/>
  <c r="AE1035" i="9"/>
  <c r="AE1343" i="9"/>
  <c r="AE1599" i="9"/>
  <c r="AE1855" i="9"/>
  <c r="I72" i="9"/>
  <c r="I311" i="9"/>
  <c r="I567" i="9"/>
  <c r="I823" i="9"/>
  <c r="I1110" i="9"/>
  <c r="I1366" i="9"/>
  <c r="I1622" i="9"/>
  <c r="I1878" i="9"/>
  <c r="AE1121" i="9"/>
  <c r="AE1376" i="9"/>
  <c r="AE1632" i="9"/>
  <c r="AE1888" i="9"/>
  <c r="I129" i="9"/>
  <c r="I368" i="9"/>
  <c r="I624" i="9"/>
  <c r="I880" i="9"/>
  <c r="I1167" i="9"/>
  <c r="I1423" i="9"/>
  <c r="I1679" i="9"/>
  <c r="I1935" i="9"/>
  <c r="AI864" i="9"/>
  <c r="AI800" i="9"/>
  <c r="AI736" i="9"/>
  <c r="AI672" i="9"/>
  <c r="AI608" i="9"/>
  <c r="AI544" i="9"/>
  <c r="AI480" i="9"/>
  <c r="AI416" i="9"/>
  <c r="AI352" i="9"/>
  <c r="AI288" i="9"/>
  <c r="AI1826" i="9"/>
  <c r="AI1171" i="9"/>
  <c r="AI915" i="9"/>
  <c r="AI1695" i="9"/>
  <c r="AI1792" i="9"/>
  <c r="AI1457" i="9"/>
  <c r="AI1911" i="9"/>
  <c r="AI1571" i="9"/>
  <c r="AI1813" i="9"/>
  <c r="AI1158" i="9"/>
  <c r="AI1749" i="9"/>
  <c r="AI1643" i="9"/>
  <c r="AI99" i="9"/>
  <c r="AI163" i="9"/>
  <c r="AI227" i="9"/>
  <c r="AI977" i="9"/>
  <c r="AI62" i="9"/>
  <c r="AI928" i="9"/>
  <c r="AI1912" i="9"/>
  <c r="AI1947" i="9"/>
  <c r="AI1437" i="9"/>
  <c r="P881" i="9"/>
  <c r="P817" i="9"/>
  <c r="P753" i="9"/>
  <c r="P689" i="9"/>
  <c r="P625" i="9"/>
  <c r="P561" i="9"/>
  <c r="P497" i="9"/>
  <c r="P433" i="9"/>
  <c r="P369" i="9"/>
  <c r="P305" i="9"/>
  <c r="P1895" i="9"/>
  <c r="P1240" i="9"/>
  <c r="P984" i="9"/>
  <c r="P1544" i="9"/>
  <c r="P43" i="9"/>
  <c r="P1189" i="9"/>
  <c r="P72" i="9"/>
  <c r="P1998" i="9"/>
  <c r="P1634" i="9"/>
  <c r="P1087" i="9"/>
  <c r="P1465" i="9"/>
  <c r="P1355" i="9"/>
  <c r="P1658" i="9"/>
  <c r="P1332" i="9"/>
  <c r="P249" i="9"/>
  <c r="P1758" i="9"/>
  <c r="P1118" i="9"/>
  <c r="P1589" i="9"/>
  <c r="P1479" i="9"/>
  <c r="P1121" i="9"/>
  <c r="P111" i="9"/>
  <c r="AE977" i="9"/>
  <c r="AE1329" i="9"/>
  <c r="AE1585" i="9"/>
  <c r="AE1841" i="9"/>
  <c r="I74" i="9"/>
  <c r="I313" i="9"/>
  <c r="I569" i="9"/>
  <c r="I825" i="9"/>
  <c r="I1112" i="9"/>
  <c r="I1368" i="9"/>
  <c r="I1624" i="9"/>
  <c r="I1880" i="9"/>
  <c r="P422" i="9"/>
  <c r="P1803" i="9"/>
  <c r="P41" i="9"/>
  <c r="P1522" i="9"/>
  <c r="P1265" i="9"/>
  <c r="P1074" i="9"/>
  <c r="P1489" i="9"/>
  <c r="AE1661" i="9"/>
  <c r="I565" i="9"/>
  <c r="I1604" i="9"/>
  <c r="W279" i="9"/>
  <c r="W407" i="9"/>
  <c r="W535" i="9"/>
  <c r="W663" i="9"/>
  <c r="W791" i="9"/>
  <c r="W959" i="9"/>
  <c r="W1563" i="9"/>
  <c r="W1972" i="9"/>
  <c r="W1196" i="9"/>
  <c r="W1288" i="9"/>
  <c r="W1664" i="9"/>
  <c r="W1097" i="9"/>
  <c r="W84" i="9"/>
  <c r="W212" i="9"/>
  <c r="W1634" i="9"/>
  <c r="W1378" i="9"/>
  <c r="W1267" i="9"/>
  <c r="W1011" i="9"/>
  <c r="W195" i="9"/>
  <c r="W976" i="9"/>
  <c r="W390" i="9"/>
  <c r="W518" i="9"/>
  <c r="W646" i="9"/>
  <c r="W774" i="9"/>
  <c r="W902" i="9"/>
  <c r="W1537" i="9"/>
  <c r="W1946" i="9"/>
  <c r="W1170" i="9"/>
  <c r="W920" i="9"/>
  <c r="W1676" i="9"/>
  <c r="W1253" i="9"/>
  <c r="AE1051" i="9"/>
  <c r="AE1347" i="9"/>
  <c r="AE1603" i="9"/>
  <c r="AE1859" i="9"/>
  <c r="I92" i="9"/>
  <c r="I331" i="9"/>
  <c r="I587" i="9"/>
  <c r="I843" i="9"/>
  <c r="I1130" i="9"/>
  <c r="I1386" i="9"/>
  <c r="I1642" i="9"/>
  <c r="I1898" i="9"/>
  <c r="AE1157" i="9"/>
  <c r="AE1412" i="9"/>
  <c r="AE1668" i="9"/>
  <c r="AE1924" i="9"/>
  <c r="I165" i="9"/>
  <c r="I404" i="9"/>
  <c r="I660" i="9"/>
  <c r="I916" i="9"/>
  <c r="I1203" i="9"/>
  <c r="I1459" i="9"/>
  <c r="I1715" i="9"/>
  <c r="I1971" i="9"/>
  <c r="AI851" i="9"/>
  <c r="AI787" i="9"/>
  <c r="AI723" i="9"/>
  <c r="AI659" i="9"/>
  <c r="AI595" i="9"/>
  <c r="AI531" i="9"/>
  <c r="AI467" i="9"/>
  <c r="AI403" i="9"/>
  <c r="AI339" i="9"/>
  <c r="AI269" i="9"/>
  <c r="AI1766" i="9"/>
  <c r="AI1119" i="9"/>
  <c r="AI1593" i="9"/>
  <c r="AI1487" i="9"/>
  <c r="AI1406" i="9"/>
  <c r="AI1520" i="9"/>
  <c r="AI1402" i="9"/>
  <c r="AI45" i="9"/>
  <c r="AI1714" i="9"/>
  <c r="AI1106" i="9"/>
  <c r="AI1541" i="9"/>
  <c r="AI1435" i="9"/>
  <c r="AI112" i="9"/>
  <c r="AI176" i="9"/>
  <c r="AI240" i="9"/>
  <c r="AI1649" i="9"/>
  <c r="AI1871" i="9"/>
  <c r="AI1740" i="9"/>
  <c r="AI1860" i="9"/>
  <c r="AI1779" i="9"/>
  <c r="AI1699" i="9"/>
  <c r="P868" i="9"/>
  <c r="P804" i="9"/>
  <c r="P740" i="9"/>
  <c r="P676" i="9"/>
  <c r="P612" i="9"/>
  <c r="P548" i="9"/>
  <c r="P484" i="9"/>
  <c r="P420" i="9"/>
  <c r="P356" i="9"/>
  <c r="P292" i="9"/>
  <c r="P1827" i="9"/>
  <c r="P1172" i="9"/>
  <c r="P916" i="9"/>
  <c r="P1695" i="9"/>
  <c r="P33" i="9"/>
  <c r="P993" i="9"/>
  <c r="P136" i="9"/>
  <c r="P1930" i="9"/>
  <c r="P1362" i="9"/>
  <c r="P1019" i="9"/>
  <c r="P1684" i="9"/>
  <c r="P6" i="9"/>
  <c r="P1141" i="9"/>
  <c r="P107" i="9"/>
  <c r="P1961" i="9"/>
  <c r="P1486" i="9"/>
  <c r="P1050" i="9"/>
  <c r="P1345" i="9"/>
  <c r="P1301" i="9"/>
  <c r="P913" i="9"/>
  <c r="P162" i="9"/>
  <c r="AE1126" i="9"/>
  <c r="AE1381" i="9"/>
  <c r="AE1637" i="9"/>
  <c r="AE1893" i="9"/>
  <c r="I110" i="9"/>
  <c r="I349" i="9"/>
  <c r="I605" i="9"/>
  <c r="I861" i="9"/>
  <c r="I1148" i="9"/>
  <c r="I1404" i="9"/>
  <c r="I1660" i="9"/>
  <c r="I1916" i="9"/>
  <c r="P1835" i="9"/>
  <c r="P87" i="9"/>
  <c r="P1394" i="9"/>
  <c r="P1165" i="9"/>
  <c r="P1058" i="9"/>
  <c r="P1316" i="9"/>
  <c r="AE1629" i="9"/>
  <c r="I533" i="9"/>
  <c r="I1588" i="9"/>
  <c r="W281" i="9"/>
  <c r="W409" i="9"/>
  <c r="W537" i="9"/>
  <c r="W665" i="9"/>
  <c r="W793" i="9"/>
  <c r="W963" i="9"/>
  <c r="W1559" i="9"/>
  <c r="W1968" i="9"/>
  <c r="W1192" i="9"/>
  <c r="W1284" i="9"/>
  <c r="W1656" i="9"/>
  <c r="W1089" i="9"/>
  <c r="W86" i="9"/>
  <c r="W214" i="9"/>
  <c r="W1630" i="9"/>
  <c r="W1374" i="9"/>
  <c r="W1263" i="9"/>
  <c r="W1007" i="9"/>
  <c r="W199" i="9"/>
  <c r="W988" i="9"/>
  <c r="W392" i="9"/>
  <c r="W520" i="9"/>
  <c r="W648" i="9"/>
  <c r="W776" i="9"/>
  <c r="W904" i="9"/>
  <c r="W1533" i="9"/>
  <c r="W1942" i="9"/>
  <c r="W1166" i="9"/>
  <c r="W924" i="9"/>
  <c r="W1668" i="9"/>
  <c r="W1241" i="9"/>
  <c r="AE1067" i="9"/>
  <c r="AE1351" i="9"/>
  <c r="AE1607" i="9"/>
  <c r="AE1863" i="9"/>
  <c r="I96" i="9"/>
  <c r="I335" i="9"/>
  <c r="I591" i="9"/>
  <c r="I847" i="9"/>
  <c r="I1134" i="9"/>
  <c r="I1390" i="9"/>
  <c r="I1646" i="9"/>
  <c r="I1902" i="9"/>
  <c r="AE1145" i="9"/>
  <c r="AE1400" i="9"/>
  <c r="AE1656" i="9"/>
  <c r="AE1912" i="9"/>
  <c r="I153" i="9"/>
  <c r="I392" i="9"/>
  <c r="I648" i="9"/>
  <c r="I904" i="9"/>
  <c r="I1191" i="9"/>
  <c r="I1447" i="9"/>
  <c r="I1703" i="9"/>
  <c r="I1959" i="9"/>
  <c r="AI854" i="9"/>
  <c r="AI790" i="9"/>
  <c r="AI726" i="9"/>
  <c r="AI662" i="9"/>
  <c r="AI598" i="9"/>
  <c r="AI534" i="9"/>
  <c r="AI470" i="9"/>
  <c r="AI406" i="9"/>
  <c r="AI342" i="9"/>
  <c r="AI278" i="9"/>
  <c r="AI1786" i="9"/>
  <c r="AI1131" i="9"/>
  <c r="AI1641" i="9"/>
  <c r="AI1535" i="9"/>
  <c r="AI1518" i="9"/>
  <c r="AI1616" i="9"/>
  <c r="AI1795" i="9"/>
  <c r="AI1275" i="9"/>
  <c r="AI1762" i="9"/>
  <c r="AI1118" i="9"/>
  <c r="AI1589" i="9"/>
  <c r="AI1483" i="9"/>
  <c r="AI109" i="9"/>
  <c r="AI173" i="9"/>
  <c r="AI237" i="9"/>
  <c r="AI1729" i="9"/>
  <c r="AI1907" i="9"/>
  <c r="AI1389" i="9"/>
  <c r="AI1872" i="9"/>
  <c r="AI1815" i="9"/>
  <c r="AI1436" i="9"/>
  <c r="P871" i="9"/>
  <c r="P807" i="9"/>
  <c r="P743" i="9"/>
  <c r="P679" i="9"/>
  <c r="P615" i="9"/>
  <c r="P551" i="9"/>
  <c r="P487" i="9"/>
  <c r="P423" i="9"/>
  <c r="P359" i="9"/>
  <c r="P295" i="9"/>
  <c r="P1855" i="9"/>
  <c r="P1200" i="9"/>
  <c r="P944" i="9"/>
  <c r="P1384" i="9"/>
  <c r="P83" i="9"/>
  <c r="P1077" i="9"/>
  <c r="P115" i="9"/>
  <c r="P1958" i="9"/>
  <c r="P1474" i="9"/>
  <c r="P1047" i="9"/>
  <c r="P1342" i="9"/>
  <c r="P1298" i="9"/>
  <c r="P1233" i="9"/>
  <c r="P60" i="9"/>
  <c r="P1989" i="9"/>
  <c r="P1598" i="9"/>
  <c r="P1078" i="9"/>
  <c r="P1429" i="9"/>
  <c r="P1329" i="9"/>
  <c r="P997" i="9"/>
  <c r="P141" i="9"/>
  <c r="AE1075" i="9"/>
  <c r="AE1353" i="9"/>
  <c r="AE1609" i="9"/>
  <c r="AE1865" i="9"/>
  <c r="I98" i="9"/>
  <c r="I337" i="9"/>
  <c r="I593" i="9"/>
  <c r="I849" i="9"/>
  <c r="I1136" i="9"/>
  <c r="I1392" i="9"/>
  <c r="I1648" i="9"/>
  <c r="I1904" i="9"/>
  <c r="P1883" i="9"/>
  <c r="P39" i="9"/>
  <c r="P1650" i="9"/>
  <c r="P1514" i="9"/>
  <c r="P1106" i="9"/>
  <c r="P1344" i="9"/>
  <c r="AE1565" i="9"/>
  <c r="I485" i="9"/>
  <c r="I1508" i="9"/>
  <c r="W275" i="9"/>
  <c r="W403" i="9"/>
  <c r="W531" i="9"/>
  <c r="W659" i="9"/>
  <c r="W787" i="9"/>
  <c r="W951" i="9"/>
  <c r="W1571" i="9"/>
  <c r="W1980" i="9"/>
  <c r="W1204" i="9"/>
  <c r="W1296" i="9"/>
  <c r="W1680" i="9"/>
  <c r="W1113" i="9"/>
  <c r="W80" i="9"/>
  <c r="W208" i="9"/>
  <c r="W1642" i="9"/>
  <c r="W1386" i="9"/>
  <c r="W1788" i="9"/>
  <c r="W1019" i="9"/>
  <c r="W187" i="9"/>
  <c r="W952" i="9"/>
  <c r="W386" i="9"/>
  <c r="W514" i="9"/>
  <c r="W642" i="9"/>
  <c r="W770" i="9"/>
  <c r="W898" i="9"/>
  <c r="W1545" i="9"/>
  <c r="W1954" i="9"/>
  <c r="W1178" i="9"/>
  <c r="W912" i="9"/>
  <c r="W1692" i="9"/>
  <c r="W1780" i="9"/>
  <c r="AE1019" i="9"/>
  <c r="AE1339" i="9"/>
  <c r="AE1595" i="9"/>
  <c r="AE1851" i="9"/>
  <c r="I68" i="9"/>
  <c r="I307" i="9"/>
  <c r="I563" i="9"/>
  <c r="I819" i="9"/>
  <c r="I1106" i="9"/>
  <c r="I1362" i="9"/>
  <c r="I1618" i="9"/>
  <c r="I1874" i="9"/>
  <c r="AE1133" i="9"/>
  <c r="AE1388" i="9"/>
  <c r="AE1644" i="9"/>
  <c r="AE1900" i="9"/>
  <c r="I141" i="9"/>
  <c r="I380" i="9"/>
  <c r="I636" i="9"/>
  <c r="I892" i="9"/>
  <c r="I1179" i="9"/>
  <c r="I1435" i="9"/>
  <c r="I1691" i="9"/>
  <c r="I1947" i="9"/>
  <c r="AI861" i="9"/>
  <c r="AI797" i="9"/>
  <c r="AI733" i="9"/>
  <c r="AI669" i="9"/>
  <c r="AI605" i="9"/>
  <c r="AI541" i="9"/>
  <c r="AI477" i="9"/>
  <c r="AI413" i="9"/>
  <c r="AI349" i="9"/>
  <c r="AI285" i="9"/>
  <c r="AI1814" i="9"/>
  <c r="AI1159" i="9"/>
  <c r="AI1753" i="9"/>
  <c r="AI1647" i="9"/>
  <c r="AI1726" i="9"/>
  <c r="AI1361" i="9"/>
  <c r="AI1831" i="9"/>
  <c r="AI1311" i="9"/>
  <c r="AI1785" i="9"/>
  <c r="AI1130" i="9"/>
  <c r="AI1637" i="9"/>
  <c r="AI1531" i="9"/>
  <c r="AI106" i="9"/>
  <c r="AI170" i="9"/>
  <c r="AI234" i="9"/>
  <c r="AI921" i="9"/>
  <c r="AI1939" i="9"/>
  <c r="AI1517" i="9"/>
  <c r="AI1884" i="9"/>
  <c r="AI1855" i="9"/>
  <c r="AI1580" i="9"/>
  <c r="P874" i="9"/>
  <c r="P810" i="9"/>
  <c r="P746" i="9"/>
  <c r="P714" i="9"/>
  <c r="P694" i="9"/>
  <c r="P674" i="9"/>
  <c r="P650" i="9"/>
  <c r="P618" i="9"/>
  <c r="P598" i="9"/>
  <c r="P574" i="9"/>
  <c r="P554" i="9"/>
  <c r="P534" i="9"/>
  <c r="P510" i="9"/>
  <c r="P490" i="9"/>
  <c r="P458" i="9"/>
  <c r="P410" i="9"/>
  <c r="P362" i="9"/>
  <c r="P278" i="9"/>
  <c r="P1260" i="9"/>
  <c r="P924" i="9"/>
  <c r="P1335" i="9"/>
  <c r="P1113" i="9"/>
  <c r="P165" i="9"/>
  <c r="P1826" i="9"/>
  <c r="P1043" i="9"/>
  <c r="P1524" i="9"/>
  <c r="P65" i="9"/>
  <c r="P1571" i="9"/>
  <c r="P234" i="9"/>
  <c r="P1793" i="9"/>
  <c r="P1154" i="9"/>
  <c r="P1559" i="9"/>
  <c r="P120" i="9"/>
  <c r="AE1118" i="9"/>
  <c r="AE1421" i="9"/>
  <c r="AE1677" i="9"/>
  <c r="AE1933" i="9"/>
  <c r="I325" i="9"/>
  <c r="I581" i="9"/>
  <c r="I837" i="9"/>
  <c r="I1156" i="9"/>
  <c r="I1412" i="9"/>
  <c r="I1684" i="9"/>
  <c r="I1940" i="9"/>
  <c r="W301" i="9"/>
  <c r="W429" i="9"/>
  <c r="W557" i="9"/>
  <c r="W685" i="9"/>
  <c r="W813" i="9"/>
  <c r="W1775" i="9"/>
  <c r="W1519" i="9"/>
  <c r="W1928" i="9"/>
  <c r="W1152" i="9"/>
  <c r="W938" i="9"/>
  <c r="W1496" i="9"/>
  <c r="W1825" i="9"/>
  <c r="W106" i="9"/>
  <c r="W234" i="9"/>
  <c r="W1590" i="9"/>
  <c r="W1999" i="9"/>
  <c r="W1223" i="9"/>
  <c r="W1315" i="9"/>
  <c r="W251" i="9"/>
  <c r="W284" i="9"/>
  <c r="W412" i="9"/>
  <c r="W540" i="9"/>
  <c r="W668" i="9"/>
  <c r="W796" i="9"/>
  <c r="W1749" i="9"/>
  <c r="W1493" i="9"/>
  <c r="W1902" i="9"/>
  <c r="W1126" i="9"/>
  <c r="W43" i="9"/>
  <c r="W1596" i="9"/>
  <c r="W1133" i="9"/>
  <c r="AE1152" i="9"/>
  <c r="AE1407" i="9"/>
  <c r="AE1663" i="9"/>
  <c r="AE1919" i="9"/>
  <c r="I136" i="9"/>
  <c r="I375" i="9"/>
  <c r="I631" i="9"/>
  <c r="I887" i="9"/>
  <c r="I1174" i="9"/>
  <c r="I1430" i="9"/>
  <c r="I1686" i="9"/>
  <c r="I1942" i="9"/>
  <c r="AE1185" i="9"/>
  <c r="AE1440" i="9"/>
  <c r="AE1696" i="9"/>
  <c r="AE1952" i="9"/>
  <c r="I193" i="9"/>
  <c r="I432" i="9"/>
  <c r="I688" i="9"/>
  <c r="I945" i="9"/>
  <c r="I1231" i="9"/>
  <c r="I1487" i="9"/>
  <c r="I1743" i="9"/>
  <c r="I1999" i="9"/>
  <c r="AI848" i="9"/>
  <c r="AI784" i="9"/>
  <c r="AI720" i="9"/>
  <c r="AI656" i="9"/>
  <c r="AI592" i="9"/>
  <c r="AI528" i="9"/>
  <c r="AI464" i="9"/>
  <c r="AI400" i="9"/>
  <c r="AI336" i="9"/>
  <c r="AI275" i="9"/>
  <c r="AI1718" i="9"/>
  <c r="AI1107" i="9"/>
  <c r="AI1545" i="9"/>
  <c r="AI1439" i="9"/>
  <c r="AI1261" i="9"/>
  <c r="AI1424" i="9"/>
  <c r="AI1248" i="9"/>
  <c r="AI81" i="9"/>
  <c r="AI1666" i="9"/>
  <c r="AI1094" i="9"/>
  <c r="AI1493" i="9"/>
  <c r="AI1387" i="9"/>
  <c r="AI115" i="9"/>
  <c r="AI179" i="9"/>
  <c r="AI243" i="9"/>
  <c r="AI1553" i="9"/>
  <c r="AI1835" i="9"/>
  <c r="AI1596" i="9"/>
  <c r="AI1844" i="9"/>
  <c r="AI1674" i="9"/>
  <c r="AI1539" i="9"/>
  <c r="P865" i="9"/>
  <c r="P801" i="9"/>
  <c r="P737" i="9"/>
  <c r="P673" i="9"/>
  <c r="P609" i="9"/>
  <c r="P545" i="9"/>
  <c r="P481" i="9"/>
  <c r="P417" i="9"/>
  <c r="P353" i="9"/>
  <c r="P289" i="9"/>
  <c r="P1831" i="9"/>
  <c r="P1176" i="9"/>
  <c r="P920" i="9"/>
  <c r="P1711" i="9"/>
  <c r="P29" i="9"/>
  <c r="P1005" i="9"/>
  <c r="P133" i="9"/>
  <c r="P1934" i="9"/>
  <c r="P1378" i="9"/>
  <c r="P1023" i="9"/>
  <c r="P1700" i="9"/>
  <c r="P1274" i="9"/>
  <c r="P1153" i="9"/>
  <c r="P104" i="9"/>
  <c r="P1965" i="9"/>
  <c r="P1502" i="9"/>
  <c r="P1054" i="9"/>
  <c r="P1349" i="9"/>
  <c r="P1305" i="9"/>
  <c r="P925" i="9"/>
  <c r="P159" i="9"/>
  <c r="AE1138" i="9"/>
  <c r="AE1393" i="9"/>
  <c r="AE1649" i="9"/>
  <c r="AE1905" i="9"/>
  <c r="I138" i="9"/>
  <c r="I377" i="9"/>
  <c r="I633" i="9"/>
  <c r="I889" i="9"/>
  <c r="I1176" i="9"/>
  <c r="I1432" i="9"/>
  <c r="I1688" i="9"/>
  <c r="P390" i="9"/>
  <c r="P1065" i="9"/>
  <c r="P1059" i="9"/>
  <c r="P32" i="9"/>
  <c r="P1541" i="9"/>
  <c r="P156" i="9"/>
  <c r="AE1885" i="9"/>
  <c r="I821" i="9"/>
  <c r="I1860" i="9"/>
  <c r="W311" i="9"/>
  <c r="W439" i="9"/>
  <c r="W567" i="9"/>
  <c r="W695" i="9"/>
  <c r="W823" i="9"/>
  <c r="W1755" i="9"/>
  <c r="W1499" i="9"/>
  <c r="W1908" i="9"/>
  <c r="W1132" i="9"/>
  <c r="W23" i="9"/>
  <c r="W1440" i="9"/>
  <c r="W1289" i="9"/>
  <c r="W116" i="9"/>
  <c r="W244" i="9"/>
  <c r="W1570" i="9"/>
  <c r="W1979" i="9"/>
  <c r="W1203" i="9"/>
  <c r="W1295" i="9"/>
  <c r="W1572" i="9"/>
  <c r="W294" i="9"/>
  <c r="W422" i="9"/>
  <c r="W550" i="9"/>
  <c r="W678" i="9"/>
  <c r="W806" i="9"/>
  <c r="W1729" i="9"/>
  <c r="W1473" i="9"/>
  <c r="W1882" i="9"/>
  <c r="W1106" i="9"/>
  <c r="W73" i="9"/>
  <c r="W1576" i="9"/>
  <c r="W1093" i="9"/>
  <c r="AE1156" i="9"/>
  <c r="AE1411" i="9"/>
  <c r="AE1667" i="9"/>
  <c r="AE1923" i="9"/>
  <c r="I156" i="9"/>
  <c r="I395" i="9"/>
  <c r="I651" i="9"/>
  <c r="I907" i="9"/>
  <c r="I1706" i="9"/>
  <c r="I1962" i="9"/>
  <c r="AE1221" i="9"/>
  <c r="AE1476" i="9"/>
  <c r="AE1732" i="9"/>
  <c r="I468" i="9"/>
  <c r="I1011" i="9"/>
  <c r="I1523" i="9"/>
  <c r="AI835" i="9"/>
  <c r="AI707" i="9"/>
  <c r="AI579" i="9"/>
  <c r="AI387" i="9"/>
  <c r="AI1510" i="9"/>
  <c r="AI1306" i="9"/>
  <c r="AI1036" i="9"/>
  <c r="AI1042" i="9"/>
  <c r="AI128" i="9"/>
  <c r="AI256" i="9"/>
  <c r="AI1411" i="9"/>
  <c r="AI41" i="9"/>
  <c r="P788" i="9"/>
  <c r="P596" i="9"/>
  <c r="P468" i="9"/>
  <c r="P340" i="9"/>
  <c r="P1718" i="9"/>
  <c r="P1439" i="9"/>
  <c r="P183" i="9"/>
  <c r="P955" i="9"/>
  <c r="P1428" i="9"/>
  <c r="P155" i="9"/>
  <c r="P986" i="9"/>
  <c r="P1516" i="9"/>
  <c r="AE1190" i="9"/>
  <c r="AE1701" i="9"/>
  <c r="I413" i="9"/>
  <c r="I1212" i="9"/>
  <c r="I1980" i="9"/>
  <c r="P1027" i="9"/>
  <c r="P1477" i="9"/>
  <c r="I789" i="9"/>
  <c r="W441" i="9"/>
  <c r="W569" i="9"/>
  <c r="W1751" i="9"/>
  <c r="W1128" i="9"/>
  <c r="W1277" i="9"/>
  <c r="W118" i="9"/>
  <c r="W1975" i="9"/>
  <c r="W1552" i="9"/>
  <c r="W296" i="9"/>
  <c r="W680" i="9"/>
  <c r="W808" i="9"/>
  <c r="W1878" i="9"/>
  <c r="W1568" i="9"/>
  <c r="W1085" i="9"/>
  <c r="AE1671" i="9"/>
  <c r="I399" i="9"/>
  <c r="I655" i="9"/>
  <c r="I1454" i="9"/>
  <c r="AE1209" i="9"/>
  <c r="AE1976" i="9"/>
  <c r="I456" i="9"/>
  <c r="I982" i="9"/>
  <c r="I1767" i="9"/>
  <c r="AI774" i="9"/>
  <c r="AI582" i="9"/>
  <c r="AI518" i="9"/>
  <c r="AI326" i="9"/>
  <c r="AI1558" i="9"/>
  <c r="AI1385" i="9"/>
  <c r="AI1495" i="9"/>
  <c r="AI1965" i="9"/>
  <c r="AI1054" i="9"/>
  <c r="AI125" i="9"/>
  <c r="AI1728" i="9"/>
  <c r="AI1626" i="9"/>
  <c r="AI1264" i="9"/>
  <c r="P791" i="9"/>
  <c r="P727" i="9"/>
  <c r="P535" i="9"/>
  <c r="P343" i="9"/>
  <c r="P1136" i="9"/>
  <c r="P1661" i="9"/>
  <c r="P1681" i="9"/>
  <c r="P1239" i="9"/>
  <c r="P983" i="9"/>
  <c r="P1037" i="9"/>
  <c r="P1270" i="9"/>
  <c r="P1980" i="9"/>
  <c r="P1361" i="9"/>
  <c r="AE1417" i="9"/>
  <c r="AE1673" i="9"/>
  <c r="I401" i="9"/>
  <c r="I913" i="9"/>
  <c r="I1456" i="9"/>
  <c r="P1228" i="9"/>
  <c r="P1075" i="9"/>
  <c r="P1669" i="9"/>
  <c r="I741" i="9"/>
  <c r="W435" i="9"/>
  <c r="W563" i="9"/>
  <c r="W1763" i="9"/>
  <c r="W1140" i="9"/>
  <c r="W11" i="9"/>
  <c r="W112" i="9"/>
  <c r="W1987" i="9"/>
  <c r="W1211" i="9"/>
  <c r="W290" i="9"/>
  <c r="W418" i="9"/>
  <c r="W802" i="9"/>
  <c r="W1890" i="9"/>
  <c r="W1584" i="9"/>
  <c r="W1109" i="9"/>
  <c r="AE1659" i="9"/>
  <c r="I371" i="9"/>
  <c r="I1170" i="9"/>
  <c r="I1938" i="9"/>
  <c r="AE1708" i="9"/>
  <c r="I444" i="9"/>
  <c r="I993" i="9"/>
  <c r="I1755" i="9"/>
  <c r="AI781" i="9"/>
  <c r="AI717" i="9"/>
  <c r="AI525" i="9"/>
  <c r="AI397" i="9"/>
  <c r="AI270" i="9"/>
  <c r="AI1497" i="9"/>
  <c r="AI1735" i="9"/>
  <c r="AI1554" i="9"/>
  <c r="AI1381" i="9"/>
  <c r="AI122" i="9"/>
  <c r="AI1344" i="9"/>
  <c r="AI1812" i="9"/>
  <c r="AI1450" i="9"/>
  <c r="P794" i="9"/>
  <c r="P730" i="9"/>
  <c r="P666" i="9"/>
  <c r="P590" i="9"/>
  <c r="P526" i="9"/>
  <c r="P506" i="9"/>
  <c r="P402" i="9"/>
  <c r="P1196" i="9"/>
  <c r="P1517" i="9"/>
  <c r="P212" i="9"/>
  <c r="P1691" i="9"/>
  <c r="P1221" i="9"/>
  <c r="P1582" i="9"/>
  <c r="P169" i="9"/>
  <c r="AE1182" i="9"/>
  <c r="AE1997" i="9"/>
  <c r="I901" i="9"/>
  <c r="I1748" i="9"/>
  <c r="V4" i="11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E8" i="12" l="1"/>
  <c r="B9" i="12"/>
  <c r="D8" i="12"/>
  <c r="G8" i="12"/>
  <c r="C8" i="12"/>
  <c r="F8" i="12"/>
  <c r="J10" i="11"/>
  <c r="C10" i="11"/>
  <c r="A11" i="11"/>
  <c r="P10" i="11"/>
  <c r="AJ210" i="9"/>
  <c r="AJ126" i="9"/>
  <c r="AJ42" i="9"/>
  <c r="AJ134" i="9"/>
  <c r="AJ1748" i="9"/>
  <c r="AJ1684" i="9"/>
  <c r="AJ1620" i="9"/>
  <c r="AJ1556" i="9"/>
  <c r="AJ1492" i="9"/>
  <c r="AJ1428" i="9"/>
  <c r="AJ1364" i="9"/>
  <c r="AJ1300" i="9"/>
  <c r="AJ1965" i="9"/>
  <c r="AJ1901" i="9"/>
  <c r="AJ1832" i="9"/>
  <c r="AJ1269" i="9"/>
  <c r="AJ1205" i="9"/>
  <c r="AJ1141" i="9"/>
  <c r="AJ991" i="9"/>
  <c r="AJ1041" i="9"/>
  <c r="AJ945" i="9"/>
  <c r="AJ845" i="9"/>
  <c r="AJ781" i="9"/>
  <c r="AJ717" i="9"/>
  <c r="AJ653" i="9"/>
  <c r="AJ589" i="9"/>
  <c r="AJ525" i="9"/>
  <c r="AJ461" i="9"/>
  <c r="AJ397" i="9"/>
  <c r="AJ333" i="9"/>
  <c r="AJ269" i="9"/>
  <c r="AJ45" i="9"/>
  <c r="AJ173" i="9"/>
  <c r="AJ1218" i="9"/>
  <c r="AJ1154" i="9"/>
  <c r="AJ1010" i="9"/>
  <c r="AJ966" i="9"/>
  <c r="AJ882" i="9"/>
  <c r="AJ782" i="9"/>
  <c r="AJ678" i="9"/>
  <c r="AJ506" i="9"/>
  <c r="AJ398" i="9"/>
  <c r="AJ290" i="9"/>
  <c r="AJ108" i="9"/>
  <c r="AJ43" i="9"/>
  <c r="AJ171" i="9"/>
  <c r="AJ1759" i="9"/>
  <c r="AJ1695" i="9"/>
  <c r="AJ1631" i="9"/>
  <c r="AJ1567" i="9"/>
  <c r="AJ1503" i="9"/>
  <c r="AJ1439" i="9"/>
  <c r="AJ1375" i="9"/>
  <c r="AJ1311" i="9"/>
  <c r="AJ1976" i="9"/>
  <c r="AJ1912" i="9"/>
  <c r="AJ1848" i="9"/>
  <c r="AJ1807" i="9"/>
  <c r="AJ1216" i="9"/>
  <c r="AJ1152" i="9"/>
  <c r="AJ1034" i="9"/>
  <c r="AJ1085" i="9"/>
  <c r="AJ989" i="9"/>
  <c r="AJ856" i="9"/>
  <c r="AJ792" i="9"/>
  <c r="AJ728" i="9"/>
  <c r="AJ664" i="9"/>
  <c r="AJ600" i="9"/>
  <c r="AJ536" i="9"/>
  <c r="AJ472" i="9"/>
  <c r="AJ408" i="9"/>
  <c r="AJ344" i="9"/>
  <c r="AJ280" i="9"/>
  <c r="AJ32" i="9"/>
  <c r="AJ160" i="9"/>
  <c r="AJ1026" i="9"/>
  <c r="AJ786" i="9"/>
  <c r="AJ654" i="9"/>
  <c r="AJ554" i="9"/>
  <c r="AJ402" i="9"/>
  <c r="AJ1035" i="9"/>
  <c r="AJ252" i="9"/>
  <c r="AJ1714" i="9"/>
  <c r="AJ1650" i="9"/>
  <c r="AJ1586" i="9"/>
  <c r="AJ1522" i="9"/>
  <c r="AJ1458" i="9"/>
  <c r="AJ1394" i="9"/>
  <c r="AJ1330" i="9"/>
  <c r="AJ1995" i="9"/>
  <c r="AJ1931" i="9"/>
  <c r="AJ1867" i="9"/>
  <c r="AJ1822" i="9"/>
  <c r="AJ1235" i="9"/>
  <c r="AJ1171" i="9"/>
  <c r="AJ1107" i="9"/>
  <c r="AJ921" i="9"/>
  <c r="AJ1068" i="9"/>
  <c r="AJ875" i="9"/>
  <c r="AJ811" i="9"/>
  <c r="AJ747" i="9"/>
  <c r="AJ683" i="9"/>
  <c r="AJ619" i="9"/>
  <c r="AJ555" i="9"/>
  <c r="AJ491" i="9"/>
  <c r="AJ427" i="9"/>
  <c r="AJ363" i="9"/>
  <c r="AJ299" i="9"/>
  <c r="AJ976" i="9"/>
  <c r="AJ113" i="9"/>
  <c r="AJ241" i="9"/>
  <c r="AJ103" i="9"/>
  <c r="AJ231" i="9"/>
  <c r="AJ1733" i="9"/>
  <c r="AJ1669" i="9"/>
  <c r="AJ1605" i="9"/>
  <c r="AJ1541" i="9"/>
  <c r="AJ1477" i="9"/>
  <c r="AJ1413" i="9"/>
  <c r="AJ1349" i="9"/>
  <c r="AJ1285" i="9"/>
  <c r="AJ1950" i="9"/>
  <c r="AJ1886" i="9"/>
  <c r="AJ1833" i="9"/>
  <c r="AJ1254" i="9"/>
  <c r="J67" i="9"/>
  <c r="J131" i="9"/>
  <c r="J195" i="9"/>
  <c r="J259" i="9"/>
  <c r="J322" i="9"/>
  <c r="J386" i="9"/>
  <c r="J450" i="9"/>
  <c r="J514" i="9"/>
  <c r="J578" i="9"/>
  <c r="J642" i="9"/>
  <c r="J706" i="9"/>
  <c r="J770" i="9"/>
  <c r="J834" i="9"/>
  <c r="J898" i="9"/>
  <c r="J1292" i="9"/>
  <c r="J1786" i="9"/>
  <c r="J994" i="9"/>
  <c r="J1058" i="9"/>
  <c r="J1122" i="9"/>
  <c r="J1186" i="9"/>
  <c r="J1250" i="9"/>
  <c r="J1812" i="9"/>
  <c r="J1897" i="9"/>
  <c r="J1961" i="9"/>
  <c r="J1378" i="9"/>
  <c r="J1442" i="9"/>
  <c r="J1506" i="9"/>
  <c r="J1570" i="9"/>
  <c r="J1634" i="9"/>
  <c r="J1698" i="9"/>
  <c r="J1762" i="9"/>
  <c r="J24" i="9"/>
  <c r="J88" i="9"/>
  <c r="J152" i="9"/>
  <c r="J216" i="9"/>
  <c r="J279" i="9"/>
  <c r="J343" i="9"/>
  <c r="J407" i="9"/>
  <c r="J471" i="9"/>
  <c r="J535" i="9"/>
  <c r="J599" i="9"/>
  <c r="J663" i="9"/>
  <c r="J727" i="9"/>
  <c r="J791" i="9"/>
  <c r="J855" i="9"/>
  <c r="J919" i="9"/>
  <c r="J1313" i="9"/>
  <c r="J951" i="9"/>
  <c r="J1015" i="9"/>
  <c r="J1079" i="9"/>
  <c r="J1143" i="9"/>
  <c r="J1207" i="9"/>
  <c r="J1271" i="9"/>
  <c r="J1854" i="9"/>
  <c r="J1918" i="9"/>
  <c r="J1982" i="9"/>
  <c r="J1399" i="9"/>
  <c r="J1463" i="9"/>
  <c r="J1527" i="9"/>
  <c r="J1591" i="9"/>
  <c r="J1655" i="9"/>
  <c r="J1719" i="9"/>
  <c r="Q7" i="11"/>
  <c r="Q1059" i="9"/>
  <c r="Q996" i="9"/>
  <c r="Q257" i="9"/>
  <c r="Q193" i="9"/>
  <c r="Q129" i="9"/>
  <c r="Q65" i="9"/>
  <c r="Q268" i="9"/>
  <c r="Q204" i="9"/>
  <c r="Q140" i="9"/>
  <c r="Q76" i="9"/>
  <c r="Q12" i="9"/>
  <c r="Q215" i="9"/>
  <c r="Q151" i="9"/>
  <c r="Q87" i="9"/>
  <c r="Q23" i="9"/>
  <c r="Q202" i="9"/>
  <c r="Q54" i="9"/>
  <c r="Q154" i="9"/>
  <c r="Q34" i="9"/>
  <c r="Q1080" i="9"/>
  <c r="Q1775" i="9"/>
  <c r="Q1711" i="9"/>
  <c r="Q1647" i="9"/>
  <c r="Q1583" i="9"/>
  <c r="Q1519" i="9"/>
  <c r="Q1455" i="9"/>
  <c r="Q1391" i="9"/>
  <c r="Q1327" i="9"/>
  <c r="Q1991" i="9"/>
  <c r="Q1927" i="9"/>
  <c r="Q1863" i="9"/>
  <c r="Q1803" i="9"/>
  <c r="Q1231" i="9"/>
  <c r="Q1167" i="9"/>
  <c r="Q913" i="9"/>
  <c r="Q309" i="9"/>
  <c r="Q441" i="9"/>
  <c r="Q553" i="9"/>
  <c r="Q645" i="9"/>
  <c r="Q741" i="9"/>
  <c r="Q837" i="9"/>
  <c r="Q985" i="9"/>
  <c r="Q1680" i="9"/>
  <c r="Q1488" i="9"/>
  <c r="Q1292" i="9"/>
  <c r="Q1790" i="9"/>
  <c r="Q1156" i="9"/>
  <c r="Q1105" i="9"/>
  <c r="Q298" i="9"/>
  <c r="Q330" i="9"/>
  <c r="Q362" i="9"/>
  <c r="Q394" i="9"/>
  <c r="Q426" i="9"/>
  <c r="Q458" i="9"/>
  <c r="Q490" i="9"/>
  <c r="Q522" i="9"/>
  <c r="Q554" i="9"/>
  <c r="Q586" i="9"/>
  <c r="Q618" i="9"/>
  <c r="Q650" i="9"/>
  <c r="Q682" i="9"/>
  <c r="Q714" i="9"/>
  <c r="Q746" i="9"/>
  <c r="Q778" i="9"/>
  <c r="Q810" i="9"/>
  <c r="Q842" i="9"/>
  <c r="Q874" i="9"/>
  <c r="Q906" i="9"/>
  <c r="Q1722" i="9"/>
  <c r="Q1658" i="9"/>
  <c r="Q1594" i="9"/>
  <c r="Q1530" i="9"/>
  <c r="Q1466" i="9"/>
  <c r="Q1402" i="9"/>
  <c r="Q1338" i="9"/>
  <c r="Q1274" i="9"/>
  <c r="Q1938" i="9"/>
  <c r="Q1874" i="9"/>
  <c r="Q1782" i="9"/>
  <c r="Q1242" i="9"/>
  <c r="Q1178" i="9"/>
  <c r="Q1114" i="9"/>
  <c r="Q1046" i="9"/>
  <c r="Q273" i="9"/>
  <c r="Q365" i="9"/>
  <c r="Q443" i="9"/>
  <c r="Q533" i="9"/>
  <c r="Q629" i="9"/>
  <c r="Q725" i="9"/>
  <c r="Q821" i="9"/>
  <c r="Q957" i="9"/>
  <c r="Q1676" i="9"/>
  <c r="Q1484" i="9"/>
  <c r="Q1300" i="9"/>
  <c r="Q1844" i="9"/>
  <c r="Q1012" i="9"/>
  <c r="Q1033" i="9"/>
  <c r="Q1749" i="9"/>
  <c r="Q1685" i="9"/>
  <c r="Q1621" i="9"/>
  <c r="Q1557" i="9"/>
  <c r="Q1493" i="9"/>
  <c r="Q1429" i="9"/>
  <c r="Q1365" i="9"/>
  <c r="Q1301" i="9"/>
  <c r="Q1965" i="9"/>
  <c r="Q1901" i="9"/>
  <c r="Q1829" i="9"/>
  <c r="Q1269" i="9"/>
  <c r="Q1205" i="9"/>
  <c r="Q1141" i="9"/>
  <c r="Q939" i="9"/>
  <c r="Q325" i="9"/>
  <c r="Q415" i="9"/>
  <c r="Q489" i="9"/>
  <c r="Q585" i="9"/>
  <c r="Q685" i="9"/>
  <c r="Q781" i="9"/>
  <c r="Q879" i="9"/>
  <c r="Q1768" i="9"/>
  <c r="Q1576" i="9"/>
  <c r="Q1384" i="9"/>
  <c r="Q1920" i="9"/>
  <c r="Q1236" i="9"/>
  <c r="Q934" i="9"/>
  <c r="J41" i="9"/>
  <c r="J105" i="9"/>
  <c r="J169" i="9"/>
  <c r="J233" i="9"/>
  <c r="K30" i="9"/>
  <c r="K14" i="9"/>
  <c r="K905" i="9"/>
  <c r="K889" i="9"/>
  <c r="K873" i="9"/>
  <c r="K857" i="9"/>
  <c r="K841" i="9"/>
  <c r="K825" i="9"/>
  <c r="K809" i="9"/>
  <c r="K793" i="9"/>
  <c r="K777" i="9"/>
  <c r="K761" i="9"/>
  <c r="K745" i="9"/>
  <c r="K729" i="9"/>
  <c r="K713" i="9"/>
  <c r="K697" i="9"/>
  <c r="K681" i="9"/>
  <c r="K665" i="9"/>
  <c r="K649" i="9"/>
  <c r="K633" i="9"/>
  <c r="K617" i="9"/>
  <c r="K601" i="9"/>
  <c r="K585" i="9"/>
  <c r="K569" i="9"/>
  <c r="K553" i="9"/>
  <c r="K537" i="9"/>
  <c r="K521" i="9"/>
  <c r="K505" i="9"/>
  <c r="K489" i="9"/>
  <c r="K473" i="9"/>
  <c r="K457" i="9"/>
  <c r="K441" i="9"/>
  <c r="K425" i="9"/>
  <c r="K409" i="9"/>
  <c r="K393" i="9"/>
  <c r="K377" i="9"/>
  <c r="K361" i="9"/>
  <c r="K345" i="9"/>
  <c r="K329" i="9"/>
  <c r="K313" i="9"/>
  <c r="K297" i="9"/>
  <c r="K281" i="9"/>
  <c r="J280" i="9"/>
  <c r="J344" i="9"/>
  <c r="J408" i="9"/>
  <c r="J472" i="9"/>
  <c r="J536" i="9"/>
  <c r="J600" i="9"/>
  <c r="J664" i="9"/>
  <c r="J728" i="9"/>
  <c r="J792" i="9"/>
  <c r="J856" i="9"/>
  <c r="J920" i="9"/>
  <c r="J1314" i="9"/>
  <c r="J952" i="9"/>
  <c r="J1016" i="9"/>
  <c r="J1080" i="9"/>
  <c r="J1144" i="9"/>
  <c r="J1208" i="9"/>
  <c r="J1272" i="9"/>
  <c r="J1855" i="9"/>
  <c r="J1919" i="9"/>
  <c r="J1983" i="9"/>
  <c r="J1400" i="9"/>
  <c r="J1464" i="9"/>
  <c r="J1528" i="9"/>
  <c r="J1592" i="9"/>
  <c r="J1656" i="9"/>
  <c r="J1720" i="9"/>
  <c r="U4" i="11"/>
  <c r="J46" i="9"/>
  <c r="J110" i="9"/>
  <c r="J174" i="9"/>
  <c r="J238" i="9"/>
  <c r="J301" i="9"/>
  <c r="J365" i="9"/>
  <c r="J429" i="9"/>
  <c r="J493" i="9"/>
  <c r="J557" i="9"/>
  <c r="J621" i="9"/>
  <c r="J685" i="9"/>
  <c r="J749" i="9"/>
  <c r="J813" i="9"/>
  <c r="J877" i="9"/>
  <c r="J941" i="9"/>
  <c r="J1335" i="9"/>
  <c r="J973" i="9"/>
  <c r="J1037" i="9"/>
  <c r="J1101" i="9"/>
  <c r="J1165" i="9"/>
  <c r="J1229" i="9"/>
  <c r="J1342" i="9"/>
  <c r="J1876" i="9"/>
  <c r="J1940" i="9"/>
  <c r="J1357" i="9"/>
  <c r="J1421" i="9"/>
  <c r="J1485" i="9"/>
  <c r="J1549" i="9"/>
  <c r="J1613" i="9"/>
  <c r="J1677" i="9"/>
  <c r="J1741" i="9"/>
  <c r="X1777" i="9"/>
  <c r="X1713" i="9"/>
  <c r="X1649" i="9"/>
  <c r="X1585" i="9"/>
  <c r="X1521" i="9"/>
  <c r="X1457" i="9"/>
  <c r="X1393" i="9"/>
  <c r="X1976" i="9"/>
  <c r="X1912" i="9"/>
  <c r="X1848" i="9"/>
  <c r="X1784" i="9"/>
  <c r="X1215" i="9"/>
  <c r="X1151" i="9"/>
  <c r="X1087" i="9"/>
  <c r="X1023" i="9"/>
  <c r="X959" i="9"/>
  <c r="X1307" i="9"/>
  <c r="X880" i="9"/>
  <c r="X816" i="9"/>
  <c r="X752" i="9"/>
  <c r="X688" i="9"/>
  <c r="X624" i="9"/>
  <c r="X560" i="9"/>
  <c r="X496" i="9"/>
  <c r="X432" i="9"/>
  <c r="X368" i="9"/>
  <c r="X304" i="9"/>
  <c r="X237" i="9"/>
  <c r="X173" i="9"/>
  <c r="X109" i="9"/>
  <c r="X45" i="9"/>
  <c r="X921" i="9"/>
  <c r="X1728" i="9"/>
  <c r="X1664" i="9"/>
  <c r="X1600" i="9"/>
  <c r="X1536" i="9"/>
  <c r="X1472" i="9"/>
  <c r="X1408" i="9"/>
  <c r="X1991" i="9"/>
  <c r="X1927" i="9"/>
  <c r="X1863" i="9"/>
  <c r="X1799" i="9"/>
  <c r="X1230" i="9"/>
  <c r="X1166" i="9"/>
  <c r="X1102" i="9"/>
  <c r="X1038" i="9"/>
  <c r="X974" i="9"/>
  <c r="X1322" i="9"/>
  <c r="X895" i="9"/>
  <c r="X831" i="9"/>
  <c r="X767" i="9"/>
  <c r="X703" i="9"/>
  <c r="X639" i="9"/>
  <c r="X575" i="9"/>
  <c r="X511" i="9"/>
  <c r="X447" i="9"/>
  <c r="X383" i="9"/>
  <c r="X319" i="9"/>
  <c r="X256" i="9"/>
  <c r="X192" i="9"/>
  <c r="X128" i="9"/>
  <c r="X64" i="9"/>
  <c r="X940" i="9"/>
  <c r="X1747" i="9"/>
  <c r="X1683" i="9"/>
  <c r="X1619" i="9"/>
  <c r="X1555" i="9"/>
  <c r="X1491" i="9"/>
  <c r="X1427" i="9"/>
  <c r="X1363" i="9"/>
  <c r="X1946" i="9"/>
  <c r="X1882" i="9"/>
  <c r="X1818" i="9"/>
  <c r="X1249" i="9"/>
  <c r="X1185" i="9"/>
  <c r="X1121" i="9"/>
  <c r="X1057" i="9"/>
  <c r="X993" i="9"/>
  <c r="X1341" i="9"/>
  <c r="X1277" i="9"/>
  <c r="X850" i="9"/>
  <c r="X786" i="9"/>
  <c r="X722" i="9"/>
  <c r="X658" i="9"/>
  <c r="X594" i="9"/>
  <c r="X530" i="9"/>
  <c r="X466" i="9"/>
  <c r="X402" i="9"/>
  <c r="X338" i="9"/>
  <c r="X274" i="9"/>
  <c r="X211" i="9"/>
  <c r="X147" i="9"/>
  <c r="X83" i="9"/>
  <c r="X19" i="9"/>
  <c r="X1766" i="9"/>
  <c r="X1702" i="9"/>
  <c r="X1638" i="9"/>
  <c r="X1574" i="9"/>
  <c r="X1502" i="9"/>
  <c r="X1434" i="9"/>
  <c r="X1370" i="9"/>
  <c r="X1953" i="9"/>
  <c r="X1889" i="9"/>
  <c r="X1825" i="9"/>
  <c r="X1256" i="9"/>
  <c r="X1192" i="9"/>
  <c r="X1128" i="9"/>
  <c r="X1064" i="9"/>
  <c r="X1000" i="9"/>
  <c r="X1348" i="9"/>
  <c r="X1284" i="9"/>
  <c r="X857" i="9"/>
  <c r="X793" i="9"/>
  <c r="X729" i="9"/>
  <c r="X665" i="9"/>
  <c r="X601" i="9"/>
  <c r="X537" i="9"/>
  <c r="X473" i="9"/>
  <c r="X409" i="9"/>
  <c r="X345" i="9"/>
  <c r="X281" i="9"/>
  <c r="X218" i="9"/>
  <c r="X154" i="9"/>
  <c r="X90" i="9"/>
  <c r="AJ254" i="9"/>
  <c r="AJ162" i="9"/>
  <c r="AJ74" i="9"/>
  <c r="AJ234" i="9"/>
  <c r="AJ1776" i="9"/>
  <c r="AJ1712" i="9"/>
  <c r="AJ1648" i="9"/>
  <c r="AJ1584" i="9"/>
  <c r="AJ1520" i="9"/>
  <c r="AJ1456" i="9"/>
  <c r="AJ1392" i="9"/>
  <c r="AJ1328" i="9"/>
  <c r="AJ1993" i="9"/>
  <c r="AJ1929" i="9"/>
  <c r="AJ1865" i="9"/>
  <c r="AJ1814" i="9"/>
  <c r="AJ1233" i="9"/>
  <c r="AJ1169" i="9"/>
  <c r="AJ1102" i="9"/>
  <c r="AJ919" i="9"/>
  <c r="AJ1060" i="9"/>
  <c r="AJ873" i="9"/>
  <c r="AJ809" i="9"/>
  <c r="AJ745" i="9"/>
  <c r="AJ681" i="9"/>
  <c r="AJ617" i="9"/>
  <c r="AJ553" i="9"/>
  <c r="AJ489" i="9"/>
  <c r="AJ425" i="9"/>
  <c r="AJ361" i="9"/>
  <c r="AJ297" i="9"/>
  <c r="AJ968" i="9"/>
  <c r="AJ117" i="9"/>
  <c r="AJ245" i="9"/>
  <c r="AJ1182" i="9"/>
  <c r="AJ1114" i="9"/>
  <c r="AJ1077" i="9"/>
  <c r="AJ965" i="9"/>
  <c r="AJ830" i="9"/>
  <c r="AJ722" i="9"/>
  <c r="AJ558" i="9"/>
  <c r="AJ446" i="9"/>
  <c r="AJ338" i="9"/>
  <c r="AJ12" i="9"/>
  <c r="AJ228" i="9"/>
  <c r="AJ115" i="9"/>
  <c r="AJ243" i="9"/>
  <c r="AJ1723" i="9"/>
  <c r="AJ1659" i="9"/>
  <c r="AJ1595" i="9"/>
  <c r="AJ1531" i="9"/>
  <c r="AJ1467" i="9"/>
  <c r="AJ1403" i="9"/>
  <c r="AJ1339" i="9"/>
  <c r="AJ1275" i="9"/>
  <c r="AJ1940" i="9"/>
  <c r="AJ1876" i="9"/>
  <c r="AJ1793" i="9"/>
  <c r="AJ1244" i="9"/>
  <c r="AJ1180" i="9"/>
  <c r="AJ1116" i="9"/>
  <c r="AJ930" i="9"/>
  <c r="AJ1104" i="9"/>
  <c r="AJ884" i="9"/>
  <c r="AJ820" i="9"/>
  <c r="AJ756" i="9"/>
  <c r="AJ692" i="9"/>
  <c r="AJ628" i="9"/>
  <c r="AJ564" i="9"/>
  <c r="AJ500" i="9"/>
  <c r="AJ436" i="9"/>
  <c r="AJ372" i="9"/>
  <c r="AJ308" i="9"/>
  <c r="AJ996" i="9"/>
  <c r="AJ104" i="9"/>
  <c r="AJ232" i="9"/>
  <c r="AJ862" i="9"/>
  <c r="AJ694" i="9"/>
  <c r="AJ614" i="9"/>
  <c r="AJ470" i="9"/>
  <c r="AJ314" i="9"/>
  <c r="AJ116" i="9"/>
  <c r="AJ1742" i="9"/>
  <c r="AJ1678" i="9"/>
  <c r="AJ1614" i="9"/>
  <c r="AJ1550" i="9"/>
  <c r="AJ1486" i="9"/>
  <c r="AJ1422" i="9"/>
  <c r="AJ1358" i="9"/>
  <c r="AJ1294" i="9"/>
  <c r="AJ1959" i="9"/>
  <c r="AJ1895" i="9"/>
  <c r="AJ1808" i="9"/>
  <c r="AJ1263" i="9"/>
  <c r="AJ1199" i="9"/>
  <c r="AJ1135" i="9"/>
  <c r="AJ967" i="9"/>
  <c r="AJ1017" i="9"/>
  <c r="AJ903" i="9"/>
  <c r="AJ839" i="9"/>
  <c r="AJ775" i="9"/>
  <c r="AJ711" i="9"/>
  <c r="AJ647" i="9"/>
  <c r="AJ583" i="9"/>
  <c r="AJ519" i="9"/>
  <c r="AJ455" i="9"/>
  <c r="AJ391" i="9"/>
  <c r="AJ327" i="9"/>
  <c r="AJ1087" i="9"/>
  <c r="AJ57" i="9"/>
  <c r="AJ185" i="9"/>
  <c r="AJ47" i="9"/>
  <c r="AJ175" i="9"/>
  <c r="AJ1761" i="9"/>
  <c r="AJ1697" i="9"/>
  <c r="AJ1633" i="9"/>
  <c r="AJ1569" i="9"/>
  <c r="AJ1505" i="9"/>
  <c r="AJ1441" i="9"/>
  <c r="AJ1377" i="9"/>
  <c r="AJ1313" i="9"/>
  <c r="AJ1978" i="9"/>
  <c r="AJ1914" i="9"/>
  <c r="AJ1850" i="9"/>
  <c r="AJ1815" i="9"/>
  <c r="J23" i="9"/>
  <c r="J87" i="9"/>
  <c r="J151" i="9"/>
  <c r="J215" i="9"/>
  <c r="J278" i="9"/>
  <c r="J342" i="9"/>
  <c r="J406" i="9"/>
  <c r="J470" i="9"/>
  <c r="J534" i="9"/>
  <c r="J598" i="9"/>
  <c r="J662" i="9"/>
  <c r="J726" i="9"/>
  <c r="J790" i="9"/>
  <c r="J854" i="9"/>
  <c r="J918" i="9"/>
  <c r="J1312" i="9"/>
  <c r="J950" i="9"/>
  <c r="J1014" i="9"/>
  <c r="J1078" i="9"/>
  <c r="J1142" i="9"/>
  <c r="J1206" i="9"/>
  <c r="J1270" i="9"/>
  <c r="J1853" i="9"/>
  <c r="J1917" i="9"/>
  <c r="J1981" i="9"/>
  <c r="J1398" i="9"/>
  <c r="J1462" i="9"/>
  <c r="J1526" i="9"/>
  <c r="J1590" i="9"/>
  <c r="J1654" i="9"/>
  <c r="J1718" i="9"/>
  <c r="G4" i="11"/>
  <c r="J60" i="9"/>
  <c r="J124" i="9"/>
  <c r="J188" i="9"/>
  <c r="J252" i="9"/>
  <c r="J315" i="9"/>
  <c r="J379" i="9"/>
  <c r="J443" i="9"/>
  <c r="J507" i="9"/>
  <c r="J571" i="9"/>
  <c r="J635" i="9"/>
  <c r="AJ190" i="9"/>
  <c r="AJ94" i="9"/>
  <c r="AJ18" i="9"/>
  <c r="AJ98" i="9"/>
  <c r="AJ1732" i="9"/>
  <c r="AJ1668" i="9"/>
  <c r="AJ1604" i="9"/>
  <c r="AJ1540" i="9"/>
  <c r="AJ1476" i="9"/>
  <c r="AJ1412" i="9"/>
  <c r="AJ1348" i="9"/>
  <c r="AJ1284" i="9"/>
  <c r="AJ1949" i="9"/>
  <c r="AJ1885" i="9"/>
  <c r="AJ1829" i="9"/>
  <c r="AJ1253" i="9"/>
  <c r="AJ1189" i="9"/>
  <c r="AJ1125" i="9"/>
  <c r="AJ939" i="9"/>
  <c r="AJ978" i="9"/>
  <c r="AJ893" i="9"/>
  <c r="AJ829" i="9"/>
  <c r="AJ765" i="9"/>
  <c r="AJ701" i="9"/>
  <c r="AJ637" i="9"/>
  <c r="AJ573" i="9"/>
  <c r="AJ509" i="9"/>
  <c r="AJ445" i="9"/>
  <c r="AJ381" i="9"/>
  <c r="AJ317" i="9"/>
  <c r="AJ1047" i="9"/>
  <c r="AJ77" i="9"/>
  <c r="AJ205" i="9"/>
  <c r="AJ1202" i="9"/>
  <c r="AJ1138" i="9"/>
  <c r="AJ936" i="9"/>
  <c r="AJ1064" i="9"/>
  <c r="AJ858" i="9"/>
  <c r="AJ758" i="9"/>
  <c r="AJ594" i="9"/>
  <c r="AJ478" i="9"/>
  <c r="AJ370" i="9"/>
  <c r="AJ1083" i="9"/>
  <c r="AJ164" i="9"/>
  <c r="AJ75" i="9"/>
  <c r="AJ203" i="9"/>
  <c r="AJ1743" i="9"/>
  <c r="AJ1679" i="9"/>
  <c r="AJ1615" i="9"/>
  <c r="AJ1551" i="9"/>
  <c r="AJ1487" i="9"/>
  <c r="AJ1423" i="9"/>
  <c r="AJ1359" i="9"/>
  <c r="AJ1295" i="9"/>
  <c r="AJ1960" i="9"/>
  <c r="AJ1896" i="9"/>
  <c r="AJ1812" i="9"/>
  <c r="AJ1264" i="9"/>
  <c r="AJ1200" i="9"/>
  <c r="AJ1136" i="9"/>
  <c r="AJ971" i="9"/>
  <c r="AJ1021" i="9"/>
  <c r="AJ904" i="9"/>
  <c r="AJ840" i="9"/>
  <c r="AJ776" i="9"/>
  <c r="AJ712" i="9"/>
  <c r="AJ648" i="9"/>
  <c r="AJ584" i="9"/>
  <c r="AJ520" i="9"/>
  <c r="AJ456" i="9"/>
  <c r="AJ392" i="9"/>
  <c r="AJ328" i="9"/>
  <c r="AJ1075" i="9"/>
  <c r="AJ64" i="9"/>
  <c r="AJ192" i="9"/>
  <c r="AJ920" i="9"/>
  <c r="AJ746" i="9"/>
  <c r="AJ638" i="9"/>
  <c r="AJ518" i="9"/>
  <c r="AJ366" i="9"/>
  <c r="AJ28" i="9"/>
  <c r="AJ1762" i="9"/>
  <c r="AJ1698" i="9"/>
  <c r="AJ1634" i="9"/>
  <c r="AJ1570" i="9"/>
  <c r="AJ1506" i="9"/>
  <c r="AJ1442" i="9"/>
  <c r="AJ1378" i="9"/>
  <c r="AJ1314" i="9"/>
  <c r="AJ1979" i="9"/>
  <c r="AJ1915" i="9"/>
  <c r="AJ1851" i="9"/>
  <c r="AJ1819" i="9"/>
  <c r="AJ1219" i="9"/>
  <c r="AJ1155" i="9"/>
  <c r="AJ1046" i="9"/>
  <c r="AJ1097" i="9"/>
  <c r="AJ1001" i="9"/>
  <c r="AJ859" i="9"/>
  <c r="AJ795" i="9"/>
  <c r="AJ731" i="9"/>
  <c r="AJ667" i="9"/>
  <c r="AJ603" i="9"/>
  <c r="AJ539" i="9"/>
  <c r="AJ475" i="9"/>
  <c r="AJ411" i="9"/>
  <c r="AJ347" i="9"/>
  <c r="AJ283" i="9"/>
  <c r="AJ17" i="9"/>
  <c r="AJ145" i="9"/>
  <c r="AJ7" i="9"/>
  <c r="AJ135" i="9"/>
  <c r="AJ263" i="9"/>
  <c r="AJ1717" i="9"/>
  <c r="AJ1653" i="9"/>
  <c r="AJ1589" i="9"/>
  <c r="AJ1525" i="9"/>
  <c r="AJ1461" i="9"/>
  <c r="AJ1397" i="9"/>
  <c r="AJ1333" i="9"/>
  <c r="AJ1998" i="9"/>
  <c r="AJ1934" i="9"/>
  <c r="AJ1870" i="9"/>
  <c r="AJ1834" i="9"/>
  <c r="J19" i="9"/>
  <c r="J83" i="9"/>
  <c r="J147" i="9"/>
  <c r="J211" i="9"/>
  <c r="J274" i="9"/>
  <c r="J338" i="9"/>
  <c r="J402" i="9"/>
  <c r="J466" i="9"/>
  <c r="J530" i="9"/>
  <c r="J594" i="9"/>
  <c r="J658" i="9"/>
  <c r="J722" i="9"/>
  <c r="J786" i="9"/>
  <c r="J850" i="9"/>
  <c r="J914" i="9"/>
  <c r="J1308" i="9"/>
  <c r="J946" i="9"/>
  <c r="J1010" i="9"/>
  <c r="J1074" i="9"/>
  <c r="J1138" i="9"/>
  <c r="J1202" i="9"/>
  <c r="J1266" i="9"/>
  <c r="J1849" i="9"/>
  <c r="J1913" i="9"/>
  <c r="J1977" i="9"/>
  <c r="J1394" i="9"/>
  <c r="J1458" i="9"/>
  <c r="J1522" i="9"/>
  <c r="J1586" i="9"/>
  <c r="J1650" i="9"/>
  <c r="J1714" i="9"/>
  <c r="J2002" i="9"/>
  <c r="J40" i="9"/>
  <c r="J104" i="9"/>
  <c r="J168" i="9"/>
  <c r="J232" i="9"/>
  <c r="J295" i="9"/>
  <c r="J359" i="9"/>
  <c r="J423" i="9"/>
  <c r="J487" i="9"/>
  <c r="J551" i="9"/>
  <c r="J615" i="9"/>
  <c r="J679" i="9"/>
  <c r="J743" i="9"/>
  <c r="J807" i="9"/>
  <c r="J871" i="9"/>
  <c r="J935" i="9"/>
  <c r="J1329" i="9"/>
  <c r="J967" i="9"/>
  <c r="J1031" i="9"/>
  <c r="J1095" i="9"/>
  <c r="J1159" i="9"/>
  <c r="J1223" i="9"/>
  <c r="J1833" i="9"/>
  <c r="J1870" i="9"/>
  <c r="J1934" i="9"/>
  <c r="J1998" i="9"/>
  <c r="J1415" i="9"/>
  <c r="J1479" i="9"/>
  <c r="J1543" i="9"/>
  <c r="J1607" i="9"/>
  <c r="J1671" i="9"/>
  <c r="J1735" i="9"/>
  <c r="Q3" i="9"/>
  <c r="Q1043" i="9"/>
  <c r="Q980" i="9"/>
  <c r="Q241" i="9"/>
  <c r="Q177" i="9"/>
  <c r="Q113" i="9"/>
  <c r="Q49" i="9"/>
  <c r="Q252" i="9"/>
  <c r="Q188" i="9"/>
  <c r="Q124" i="9"/>
  <c r="Q60" i="9"/>
  <c r="Q263" i="9"/>
  <c r="Q199" i="9"/>
  <c r="Q135" i="9"/>
  <c r="Q71" i="9"/>
  <c r="Q7" i="9"/>
  <c r="Q166" i="9"/>
  <c r="Q226" i="9"/>
  <c r="Q126" i="9"/>
  <c r="Q14" i="9"/>
  <c r="Q1013" i="9"/>
  <c r="Q1759" i="9"/>
  <c r="Q1695" i="9"/>
  <c r="Q1631" i="9"/>
  <c r="Q1567" i="9"/>
  <c r="Q1503" i="9"/>
  <c r="Q1439" i="9"/>
  <c r="Q1375" i="9"/>
  <c r="Q1311" i="9"/>
  <c r="Q1975" i="9"/>
  <c r="Q1911" i="9"/>
  <c r="Q1847" i="9"/>
  <c r="Q1800" i="9"/>
  <c r="Q1215" i="9"/>
  <c r="Q1151" i="9"/>
  <c r="Q929" i="9"/>
  <c r="Q333" i="9"/>
  <c r="Q485" i="9"/>
  <c r="Q577" i="9"/>
  <c r="Q669" i="9"/>
  <c r="Q765" i="9"/>
  <c r="Q859" i="9"/>
  <c r="Q958" i="9"/>
  <c r="Q1632" i="9"/>
  <c r="Q1440" i="9"/>
  <c r="Q1968" i="9"/>
  <c r="Q1252" i="9"/>
  <c r="Q1124" i="9"/>
  <c r="Q274" i="9"/>
  <c r="Q306" i="9"/>
  <c r="Q338" i="9"/>
  <c r="Q370" i="9"/>
  <c r="Q402" i="9"/>
  <c r="Q434" i="9"/>
  <c r="Q466" i="9"/>
  <c r="Q498" i="9"/>
  <c r="Q530" i="9"/>
  <c r="Q562" i="9"/>
  <c r="Q594" i="9"/>
  <c r="Q626" i="9"/>
  <c r="Q658" i="9"/>
  <c r="Q690" i="9"/>
  <c r="Q722" i="9"/>
  <c r="Q754" i="9"/>
  <c r="Q786" i="9"/>
  <c r="Q818" i="9"/>
  <c r="Q850" i="9"/>
  <c r="Q882" i="9"/>
  <c r="Q1770" i="9"/>
  <c r="Q1706" i="9"/>
  <c r="Q1642" i="9"/>
  <c r="Q1578" i="9"/>
  <c r="Q1514" i="9"/>
  <c r="Q1450" i="9"/>
  <c r="Q1386" i="9"/>
  <c r="Q1322" i="9"/>
  <c r="Q1986" i="9"/>
  <c r="Q1922" i="9"/>
  <c r="Q1858" i="9"/>
  <c r="Q1783" i="9"/>
  <c r="Q1226" i="9"/>
  <c r="Q1162" i="9"/>
  <c r="Q916" i="9"/>
  <c r="Q1078" i="9"/>
  <c r="Q295" i="9"/>
  <c r="Q389" i="9"/>
  <c r="Q459" i="9"/>
  <c r="Q557" i="9"/>
  <c r="Q653" i="9"/>
  <c r="Q749" i="9"/>
  <c r="Q845" i="9"/>
  <c r="Q954" i="9"/>
  <c r="Q1628" i="9"/>
  <c r="Q1436" i="9"/>
  <c r="Q1980" i="9"/>
  <c r="Q1807" i="9"/>
  <c r="Q1044" i="9"/>
  <c r="Q1065" i="9"/>
  <c r="Q1733" i="9"/>
  <c r="Q1669" i="9"/>
  <c r="Q1605" i="9"/>
  <c r="Q1541" i="9"/>
  <c r="Q1477" i="9"/>
  <c r="Q1413" i="9"/>
  <c r="Q1349" i="9"/>
  <c r="Q1285" i="9"/>
  <c r="Q1949" i="9"/>
  <c r="Q1885" i="9"/>
  <c r="Q1826" i="9"/>
  <c r="Q1253" i="9"/>
  <c r="Q1189" i="9"/>
  <c r="Q1125" i="9"/>
  <c r="Q971" i="9"/>
  <c r="Q351" i="9"/>
  <c r="Q431" i="9"/>
  <c r="Q511" i="9"/>
  <c r="Q609" i="9"/>
  <c r="Q709" i="9"/>
  <c r="Q805" i="9"/>
  <c r="Q903" i="9"/>
  <c r="Q1720" i="9"/>
  <c r="Q1528" i="9"/>
  <c r="Q1336" i="9"/>
  <c r="Q1872" i="9"/>
  <c r="Q1204" i="9"/>
  <c r="Q1098" i="9"/>
  <c r="J57" i="9"/>
  <c r="J121" i="9"/>
  <c r="J185" i="9"/>
  <c r="J249" i="9"/>
  <c r="K26" i="9"/>
  <c r="K10" i="9"/>
  <c r="K901" i="9"/>
  <c r="K885" i="9"/>
  <c r="K869" i="9"/>
  <c r="K853" i="9"/>
  <c r="K837" i="9"/>
  <c r="K821" i="9"/>
  <c r="K805" i="9"/>
  <c r="K789" i="9"/>
  <c r="K773" i="9"/>
  <c r="K757" i="9"/>
  <c r="K741" i="9"/>
  <c r="K725" i="9"/>
  <c r="K709" i="9"/>
  <c r="K693" i="9"/>
  <c r="K677" i="9"/>
  <c r="K661" i="9"/>
  <c r="K645" i="9"/>
  <c r="K629" i="9"/>
  <c r="K613" i="9"/>
  <c r="K597" i="9"/>
  <c r="K581" i="9"/>
  <c r="K565" i="9"/>
  <c r="K549" i="9"/>
  <c r="K533" i="9"/>
  <c r="K517" i="9"/>
  <c r="K501" i="9"/>
  <c r="K485" i="9"/>
  <c r="K469" i="9"/>
  <c r="K453" i="9"/>
  <c r="K437" i="9"/>
  <c r="K421" i="9"/>
  <c r="K405" i="9"/>
  <c r="K389" i="9"/>
  <c r="K373" i="9"/>
  <c r="K357" i="9"/>
  <c r="K341" i="9"/>
  <c r="K325" i="9"/>
  <c r="K309" i="9"/>
  <c r="K293" i="9"/>
  <c r="K277" i="9"/>
  <c r="J296" i="9"/>
  <c r="J360" i="9"/>
  <c r="J424" i="9"/>
  <c r="J488" i="9"/>
  <c r="J552" i="9"/>
  <c r="J616" i="9"/>
  <c r="J680" i="9"/>
  <c r="J744" i="9"/>
  <c r="J808" i="9"/>
  <c r="J872" i="9"/>
  <c r="J936" i="9"/>
  <c r="J1330" i="9"/>
  <c r="J968" i="9"/>
  <c r="J1032" i="9"/>
  <c r="J1096" i="9"/>
  <c r="J1160" i="9"/>
  <c r="J1224" i="9"/>
  <c r="J1837" i="9"/>
  <c r="J1871" i="9"/>
  <c r="J1935" i="9"/>
  <c r="J1999" i="9"/>
  <c r="J1416" i="9"/>
  <c r="J1480" i="9"/>
  <c r="J1544" i="9"/>
  <c r="J1608" i="9"/>
  <c r="J1672" i="9"/>
  <c r="J1736" i="9"/>
  <c r="W4" i="11"/>
  <c r="J62" i="9"/>
  <c r="J126" i="9"/>
  <c r="J190" i="9"/>
  <c r="J254" i="9"/>
  <c r="J317" i="9"/>
  <c r="J381" i="9"/>
  <c r="J445" i="9"/>
  <c r="J509" i="9"/>
  <c r="J573" i="9"/>
  <c r="J637" i="9"/>
  <c r="J701" i="9"/>
  <c r="J765" i="9"/>
  <c r="J829" i="9"/>
  <c r="J893" i="9"/>
  <c r="J1287" i="9"/>
  <c r="J1831" i="9"/>
  <c r="J989" i="9"/>
  <c r="J1053" i="9"/>
  <c r="J1117" i="9"/>
  <c r="J1181" i="9"/>
  <c r="J1245" i="9"/>
  <c r="J1792" i="9"/>
  <c r="J1892" i="9"/>
  <c r="J1956" i="9"/>
  <c r="J1373" i="9"/>
  <c r="J1437" i="9"/>
  <c r="J1501" i="9"/>
  <c r="J1565" i="9"/>
  <c r="J1629" i="9"/>
  <c r="J1693" i="9"/>
  <c r="J1757" i="9"/>
  <c r="X1761" i="9"/>
  <c r="X1697" i="9"/>
  <c r="X1633" i="9"/>
  <c r="X1569" i="9"/>
  <c r="X1505" i="9"/>
  <c r="X1441" i="9"/>
  <c r="X1377" i="9"/>
  <c r="X1960" i="9"/>
  <c r="X1896" i="9"/>
  <c r="X1832" i="9"/>
  <c r="X1263" i="9"/>
  <c r="X1199" i="9"/>
  <c r="X1135" i="9"/>
  <c r="X1071" i="9"/>
  <c r="X1007" i="9"/>
  <c r="X943" i="9"/>
  <c r="X1291" i="9"/>
  <c r="X864" i="9"/>
  <c r="X800" i="9"/>
  <c r="X736" i="9"/>
  <c r="X672" i="9"/>
  <c r="X608" i="9"/>
  <c r="X544" i="9"/>
  <c r="X480" i="9"/>
  <c r="X416" i="9"/>
  <c r="X352" i="9"/>
  <c r="X288" i="9"/>
  <c r="X221" i="9"/>
  <c r="X157" i="9"/>
  <c r="X93" i="9"/>
  <c r="X29" i="9"/>
  <c r="X1776" i="9"/>
  <c r="X1712" i="9"/>
  <c r="X1648" i="9"/>
  <c r="X1584" i="9"/>
  <c r="X1520" i="9"/>
  <c r="X1456" i="9"/>
  <c r="X1392" i="9"/>
  <c r="X1975" i="9"/>
  <c r="X1911" i="9"/>
  <c r="X1847" i="9"/>
  <c r="X1783" i="9"/>
  <c r="X1214" i="9"/>
  <c r="X1150" i="9"/>
  <c r="X1086" i="9"/>
  <c r="X1022" i="9"/>
  <c r="X958" i="9"/>
  <c r="X1306" i="9"/>
  <c r="X879" i="9"/>
  <c r="X815" i="9"/>
  <c r="X751" i="9"/>
  <c r="X687" i="9"/>
  <c r="X623" i="9"/>
  <c r="X559" i="9"/>
  <c r="X495" i="9"/>
  <c r="X431" i="9"/>
  <c r="X367" i="9"/>
  <c r="X303" i="9"/>
  <c r="X240" i="9"/>
  <c r="X176" i="9"/>
  <c r="X112" i="9"/>
  <c r="X48" i="9"/>
  <c r="X924" i="9"/>
  <c r="X1731" i="9"/>
  <c r="X1667" i="9"/>
  <c r="X1603" i="9"/>
  <c r="X1539" i="9"/>
  <c r="X1475" i="9"/>
  <c r="X1411" i="9"/>
  <c r="X1994" i="9"/>
  <c r="X1930" i="9"/>
  <c r="X1866" i="9"/>
  <c r="X1802" i="9"/>
  <c r="X1233" i="9"/>
  <c r="X1169" i="9"/>
  <c r="X1105" i="9"/>
  <c r="X1041" i="9"/>
  <c r="X977" i="9"/>
  <c r="X1325" i="9"/>
  <c r="X898" i="9"/>
  <c r="X834" i="9"/>
  <c r="X770" i="9"/>
  <c r="X706" i="9"/>
  <c r="X642" i="9"/>
  <c r="X578" i="9"/>
  <c r="X514" i="9"/>
  <c r="X450" i="9"/>
  <c r="X386" i="9"/>
  <c r="X322" i="9"/>
  <c r="X259" i="9"/>
  <c r="X195" i="9"/>
  <c r="X131" i="9"/>
  <c r="X67" i="9"/>
  <c r="X939" i="9"/>
  <c r="X1750" i="9"/>
  <c r="X1686" i="9"/>
  <c r="X1622" i="9"/>
  <c r="X1558" i="9"/>
  <c r="X1482" i="9"/>
  <c r="X1418" i="9"/>
  <c r="X2001" i="9"/>
  <c r="X1937" i="9"/>
  <c r="X1873" i="9"/>
  <c r="X1809" i="9"/>
  <c r="X1240" i="9"/>
  <c r="X1176" i="9"/>
  <c r="X1112" i="9"/>
  <c r="X1048" i="9"/>
  <c r="X984" i="9"/>
  <c r="X1332" i="9"/>
  <c r="X905" i="9"/>
  <c r="X841" i="9"/>
  <c r="X777" i="9"/>
  <c r="X713" i="9"/>
  <c r="X649" i="9"/>
  <c r="X585" i="9"/>
  <c r="X521" i="9"/>
  <c r="X457" i="9"/>
  <c r="X393" i="9"/>
  <c r="X329" i="9"/>
  <c r="X266" i="9"/>
  <c r="X202" i="9"/>
  <c r="X138" i="9"/>
  <c r="X74" i="9"/>
  <c r="AJ226" i="9"/>
  <c r="AJ146" i="9"/>
  <c r="AJ54" i="9"/>
  <c r="AJ186" i="9"/>
  <c r="AJ1760" i="9"/>
  <c r="AJ1696" i="9"/>
  <c r="AJ1632" i="9"/>
  <c r="AJ1568" i="9"/>
  <c r="AJ1504" i="9"/>
  <c r="AJ1440" i="9"/>
  <c r="AJ1376" i="9"/>
  <c r="AJ1312" i="9"/>
  <c r="AJ1977" i="9"/>
  <c r="AJ1913" i="9"/>
  <c r="AJ1849" i="9"/>
  <c r="AJ1811" i="9"/>
  <c r="AJ1217" i="9"/>
  <c r="AJ1153" i="9"/>
  <c r="AJ1038" i="9"/>
  <c r="AJ1089" i="9"/>
  <c r="AJ993" i="9"/>
  <c r="AJ857" i="9"/>
  <c r="AJ793" i="9"/>
  <c r="AJ729" i="9"/>
  <c r="AJ665" i="9"/>
  <c r="AJ601" i="9"/>
  <c r="AJ537" i="9"/>
  <c r="AJ473" i="9"/>
  <c r="AJ409" i="9"/>
  <c r="AJ345" i="9"/>
  <c r="AJ281" i="9"/>
  <c r="AJ21" i="9"/>
  <c r="AJ149" i="9"/>
  <c r="AJ1230" i="9"/>
  <c r="AJ1166" i="9"/>
  <c r="AJ1074" i="9"/>
  <c r="AJ1013" i="9"/>
  <c r="AJ898" i="9"/>
  <c r="AJ802" i="9"/>
  <c r="AJ698" i="9"/>
  <c r="AJ526" i="9"/>
  <c r="AJ418" i="9"/>
  <c r="AJ310" i="9"/>
  <c r="AJ68" i="9"/>
  <c r="AJ19" i="9"/>
  <c r="AJ147" i="9"/>
  <c r="AJ1771" i="9"/>
  <c r="AJ1707" i="9"/>
  <c r="AJ1643" i="9"/>
  <c r="AJ1579" i="9"/>
  <c r="AJ1515" i="9"/>
  <c r="AJ1451" i="9"/>
  <c r="AJ1387" i="9"/>
  <c r="AJ1323" i="9"/>
  <c r="AJ1988" i="9"/>
  <c r="AJ1924" i="9"/>
  <c r="AJ1860" i="9"/>
  <c r="AJ1794" i="9"/>
  <c r="AJ1228" i="9"/>
  <c r="AJ1164" i="9"/>
  <c r="AJ1082" i="9"/>
  <c r="AJ914" i="9"/>
  <c r="AJ1040" i="9"/>
  <c r="AJ868" i="9"/>
  <c r="AJ804" i="9"/>
  <c r="AJ740" i="9"/>
  <c r="AJ676" i="9"/>
  <c r="AJ612" i="9"/>
  <c r="AJ548" i="9"/>
  <c r="AJ484" i="9"/>
  <c r="AJ420" i="9"/>
  <c r="AJ356" i="9"/>
  <c r="AJ292" i="9"/>
  <c r="AJ8" i="9"/>
  <c r="AJ136" i="9"/>
  <c r="AJ264" i="9"/>
  <c r="AJ818" i="9"/>
  <c r="AJ666" i="9"/>
  <c r="AJ582" i="9"/>
  <c r="AJ434" i="9"/>
  <c r="AJ278" i="9"/>
  <c r="AJ196" i="9"/>
  <c r="AJ1726" i="9"/>
  <c r="AJ1662" i="9"/>
  <c r="AJ1598" i="9"/>
  <c r="AJ1534" i="9"/>
  <c r="AJ1470" i="9"/>
  <c r="AJ1406" i="9"/>
  <c r="AJ1342" i="9"/>
  <c r="AJ1278" i="9"/>
  <c r="AJ1943" i="9"/>
  <c r="AJ1879" i="9"/>
  <c r="AJ1805" i="9"/>
  <c r="AJ1247" i="9"/>
  <c r="AJ1183" i="9"/>
  <c r="AJ1119" i="9"/>
  <c r="AJ933" i="9"/>
  <c r="AJ954" i="9"/>
  <c r="AJ887" i="9"/>
  <c r="AJ823" i="9"/>
  <c r="AJ759" i="9"/>
  <c r="AJ695" i="9"/>
  <c r="AJ631" i="9"/>
  <c r="AJ567" i="9"/>
  <c r="AJ503" i="9"/>
  <c r="AJ439" i="9"/>
  <c r="AJ375" i="9"/>
  <c r="AJ311" i="9"/>
  <c r="AJ1023" i="9"/>
  <c r="AJ89" i="9"/>
  <c r="AJ217" i="9"/>
  <c r="AJ79" i="9"/>
  <c r="AJ207" i="9"/>
  <c r="AJ1745" i="9"/>
  <c r="AJ1681" i="9"/>
  <c r="AJ1617" i="9"/>
  <c r="AJ1553" i="9"/>
  <c r="AJ1489" i="9"/>
  <c r="AJ1425" i="9"/>
  <c r="AJ1361" i="9"/>
  <c r="AJ1297" i="9"/>
  <c r="AJ1962" i="9"/>
  <c r="AJ1898" i="9"/>
  <c r="AJ1820" i="9"/>
  <c r="AJ1266" i="9"/>
  <c r="J39" i="9"/>
  <c r="J103" i="9"/>
  <c r="J167" i="9"/>
  <c r="J231" i="9"/>
  <c r="J294" i="9"/>
  <c r="J358" i="9"/>
  <c r="J422" i="9"/>
  <c r="J486" i="9"/>
  <c r="J550" i="9"/>
  <c r="J614" i="9"/>
  <c r="J678" i="9"/>
  <c r="J742" i="9"/>
  <c r="J806" i="9"/>
  <c r="J870" i="9"/>
  <c r="J934" i="9"/>
  <c r="J1328" i="9"/>
  <c r="J966" i="9"/>
  <c r="J1030" i="9"/>
  <c r="J1094" i="9"/>
  <c r="J1158" i="9"/>
  <c r="J1222" i="9"/>
  <c r="J1829" i="9"/>
  <c r="J1869" i="9"/>
  <c r="J1933" i="9"/>
  <c r="J1997" i="9"/>
  <c r="J1414" i="9"/>
  <c r="J1478" i="9"/>
  <c r="J1542" i="9"/>
  <c r="J1606" i="9"/>
  <c r="J1670" i="9"/>
  <c r="J1734" i="9"/>
  <c r="J12" i="9"/>
  <c r="J76" i="9"/>
  <c r="J140" i="9"/>
  <c r="J204" i="9"/>
  <c r="J268" i="9"/>
  <c r="J331" i="9"/>
  <c r="J395" i="9"/>
  <c r="J459" i="9"/>
  <c r="J523" i="9"/>
  <c r="J587" i="9"/>
  <c r="J651" i="9"/>
  <c r="AJ258" i="9"/>
  <c r="AJ170" i="9"/>
  <c r="AJ78" i="9"/>
  <c r="AJ238" i="9"/>
  <c r="AJ267" i="9"/>
  <c r="AJ1716" i="9"/>
  <c r="AJ1652" i="9"/>
  <c r="AJ1588" i="9"/>
  <c r="AJ1524" i="9"/>
  <c r="AJ1460" i="9"/>
  <c r="AJ1396" i="9"/>
  <c r="AJ1332" i="9"/>
  <c r="AJ1997" i="9"/>
  <c r="AJ1933" i="9"/>
  <c r="AJ1869" i="9"/>
  <c r="AJ1830" i="9"/>
  <c r="AJ1237" i="9"/>
  <c r="AJ1173" i="9"/>
  <c r="AJ1109" i="9"/>
  <c r="AJ923" i="9"/>
  <c r="AJ1076" i="9"/>
  <c r="AJ877" i="9"/>
  <c r="AJ813" i="9"/>
  <c r="AJ749" i="9"/>
  <c r="AJ685" i="9"/>
  <c r="AJ621" i="9"/>
  <c r="AJ557" i="9"/>
  <c r="AJ493" i="9"/>
  <c r="AJ429" i="9"/>
  <c r="AJ365" i="9"/>
  <c r="AJ301" i="9"/>
  <c r="AJ984" i="9"/>
  <c r="AJ109" i="9"/>
  <c r="AJ237" i="9"/>
  <c r="AJ1186" i="9"/>
  <c r="AJ1122" i="9"/>
  <c r="AJ1093" i="9"/>
  <c r="AJ981" i="9"/>
  <c r="AJ834" i="9"/>
  <c r="AJ730" i="9"/>
  <c r="AJ566" i="9"/>
  <c r="AJ454" i="9"/>
  <c r="AJ342" i="9"/>
  <c r="AJ956" i="9"/>
  <c r="AJ220" i="9"/>
  <c r="AJ107" i="9"/>
  <c r="AJ235" i="9"/>
  <c r="AJ1727" i="9"/>
  <c r="AJ1663" i="9"/>
  <c r="AJ1599" i="9"/>
  <c r="AJ1535" i="9"/>
  <c r="AJ1471" i="9"/>
  <c r="AJ1407" i="9"/>
  <c r="AJ1343" i="9"/>
  <c r="AJ1279" i="9"/>
  <c r="AJ1944" i="9"/>
  <c r="AJ1880" i="9"/>
  <c r="AJ1809" i="9"/>
  <c r="AJ1248" i="9"/>
  <c r="AJ1184" i="9"/>
  <c r="AJ1120" i="9"/>
  <c r="AJ934" i="9"/>
  <c r="AJ958" i="9"/>
  <c r="AJ888" i="9"/>
  <c r="AJ824" i="9"/>
  <c r="AJ760" i="9"/>
  <c r="AJ696" i="9"/>
  <c r="AJ632" i="9"/>
  <c r="AJ568" i="9"/>
  <c r="AJ504" i="9"/>
  <c r="AJ440" i="9"/>
  <c r="AJ376" i="9"/>
  <c r="AJ312" i="9"/>
  <c r="AJ1011" i="9"/>
  <c r="AJ96" i="9"/>
  <c r="AJ224" i="9"/>
  <c r="AJ874" i="9"/>
  <c r="AJ702" i="9"/>
  <c r="AJ618" i="9"/>
  <c r="AJ482" i="9"/>
  <c r="AJ326" i="9"/>
  <c r="AJ100" i="9"/>
  <c r="AJ1746" i="9"/>
  <c r="AJ1682" i="9"/>
  <c r="AJ1618" i="9"/>
  <c r="AJ1554" i="9"/>
  <c r="AJ1490" i="9"/>
  <c r="AJ1426" i="9"/>
  <c r="AJ1362" i="9"/>
  <c r="AJ1298" i="9"/>
  <c r="AJ1963" i="9"/>
  <c r="AJ1899" i="9"/>
  <c r="AJ1824" i="9"/>
  <c r="AJ1267" i="9"/>
  <c r="AJ1203" i="9"/>
  <c r="AJ1139" i="9"/>
  <c r="AJ983" i="9"/>
  <c r="AJ1033" i="9"/>
  <c r="AJ907" i="9"/>
  <c r="AJ843" i="9"/>
  <c r="AJ779" i="9"/>
  <c r="AJ715" i="9"/>
  <c r="AJ651" i="9"/>
  <c r="AJ587" i="9"/>
  <c r="AJ523" i="9"/>
  <c r="AJ459" i="9"/>
  <c r="AJ395" i="9"/>
  <c r="AJ331" i="9"/>
  <c r="AJ1103" i="9"/>
  <c r="AJ49" i="9"/>
  <c r="AJ177" i="9"/>
  <c r="AJ39" i="9"/>
  <c r="AJ167" i="9"/>
  <c r="AJ1765" i="9"/>
  <c r="AJ1701" i="9"/>
  <c r="AJ1637" i="9"/>
  <c r="AJ1573" i="9"/>
  <c r="AJ1509" i="9"/>
  <c r="AJ1445" i="9"/>
  <c r="AJ1381" i="9"/>
  <c r="AJ1317" i="9"/>
  <c r="AJ1982" i="9"/>
  <c r="AJ1918" i="9"/>
  <c r="AJ1854" i="9"/>
  <c r="AJ1831" i="9"/>
  <c r="J35" i="9"/>
  <c r="J99" i="9"/>
  <c r="J163" i="9"/>
  <c r="J227" i="9"/>
  <c r="J290" i="9"/>
  <c r="J354" i="9"/>
  <c r="J418" i="9"/>
  <c r="J482" i="9"/>
  <c r="J546" i="9"/>
  <c r="J610" i="9"/>
  <c r="J674" i="9"/>
  <c r="J738" i="9"/>
  <c r="J802" i="9"/>
  <c r="J866" i="9"/>
  <c r="J930" i="9"/>
  <c r="J1324" i="9"/>
  <c r="J962" i="9"/>
  <c r="J1026" i="9"/>
  <c r="J1090" i="9"/>
  <c r="J1154" i="9"/>
  <c r="J1218" i="9"/>
  <c r="J1813" i="9"/>
  <c r="J1865" i="9"/>
  <c r="J1929" i="9"/>
  <c r="J1993" i="9"/>
  <c r="J1410" i="9"/>
  <c r="J1474" i="9"/>
  <c r="J1538" i="9"/>
  <c r="J1602" i="9"/>
  <c r="J1666" i="9"/>
  <c r="J1730" i="9"/>
  <c r="E7" i="11"/>
  <c r="J56" i="9"/>
  <c r="J120" i="9"/>
  <c r="J184" i="9"/>
  <c r="J248" i="9"/>
  <c r="J311" i="9"/>
  <c r="J375" i="9"/>
  <c r="J439" i="9"/>
  <c r="J503" i="9"/>
  <c r="J567" i="9"/>
  <c r="J631" i="9"/>
  <c r="J695" i="9"/>
  <c r="J759" i="9"/>
  <c r="J823" i="9"/>
  <c r="J887" i="9"/>
  <c r="J1281" i="9"/>
  <c r="J1807" i="9"/>
  <c r="J983" i="9"/>
  <c r="J1047" i="9"/>
  <c r="J1111" i="9"/>
  <c r="J1175" i="9"/>
  <c r="J1239" i="9"/>
  <c r="J1352" i="9"/>
  <c r="J1886" i="9"/>
  <c r="J1950" i="9"/>
  <c r="J1367" i="9"/>
  <c r="J1431" i="9"/>
  <c r="J1495" i="9"/>
  <c r="J1559" i="9"/>
  <c r="J1623" i="9"/>
  <c r="J1687" i="9"/>
  <c r="J1751" i="9"/>
  <c r="Q1091" i="9"/>
  <c r="Q1027" i="9"/>
  <c r="Q964" i="9"/>
  <c r="Q225" i="9"/>
  <c r="Q161" i="9"/>
  <c r="Q97" i="9"/>
  <c r="Q33" i="9"/>
  <c r="Q236" i="9"/>
  <c r="Q172" i="9"/>
  <c r="Q108" i="9"/>
  <c r="Q44" i="9"/>
  <c r="Q247" i="9"/>
  <c r="Q183" i="9"/>
  <c r="Q119" i="9"/>
  <c r="Q55" i="9"/>
  <c r="Q254" i="9"/>
  <c r="Q118" i="9"/>
  <c r="Q206" i="9"/>
  <c r="Q94" i="9"/>
  <c r="Q1016" i="9"/>
  <c r="Q1045" i="9"/>
  <c r="Q1743" i="9"/>
  <c r="Q1679" i="9"/>
  <c r="Q1615" i="9"/>
  <c r="Q1551" i="9"/>
  <c r="Q1487" i="9"/>
  <c r="Q1423" i="9"/>
  <c r="Q1359" i="9"/>
  <c r="Q1295" i="9"/>
  <c r="Q1959" i="9"/>
  <c r="Q1895" i="9"/>
  <c r="Q1805" i="9"/>
  <c r="Q1263" i="9"/>
  <c r="Q1199" i="9"/>
  <c r="Q1135" i="9"/>
  <c r="Q979" i="9"/>
  <c r="Q355" i="9"/>
  <c r="Q509" i="9"/>
  <c r="Q601" i="9"/>
  <c r="Q693" i="9"/>
  <c r="Q789" i="9"/>
  <c r="Q883" i="9"/>
  <c r="Q1776" i="9"/>
  <c r="Q1584" i="9"/>
  <c r="Q1388" i="9"/>
  <c r="Q1912" i="9"/>
  <c r="Q1216" i="9"/>
  <c r="Q914" i="9"/>
  <c r="Q282" i="9"/>
  <c r="Q314" i="9"/>
  <c r="Q346" i="9"/>
  <c r="Q378" i="9"/>
  <c r="Q410" i="9"/>
  <c r="Q442" i="9"/>
  <c r="Q474" i="9"/>
  <c r="Q506" i="9"/>
  <c r="Q538" i="9"/>
  <c r="Q570" i="9"/>
  <c r="Q602" i="9"/>
  <c r="Q634" i="9"/>
  <c r="Q666" i="9"/>
  <c r="Q698" i="9"/>
  <c r="Q730" i="9"/>
  <c r="Q762" i="9"/>
  <c r="Q794" i="9"/>
  <c r="Q826" i="9"/>
  <c r="Q858" i="9"/>
  <c r="Q890" i="9"/>
  <c r="Q1754" i="9"/>
  <c r="Q1690" i="9"/>
  <c r="Q1626" i="9"/>
  <c r="Q1562" i="9"/>
  <c r="Q1498" i="9"/>
  <c r="Q1434" i="9"/>
  <c r="Q1370" i="9"/>
  <c r="Q1306" i="9"/>
  <c r="Q1970" i="9"/>
  <c r="Q1906" i="9"/>
  <c r="Q1842" i="9"/>
  <c r="Q1780" i="9"/>
  <c r="Q1210" i="9"/>
  <c r="Q1146" i="9"/>
  <c r="Q932" i="9"/>
  <c r="Q943" i="9"/>
  <c r="Q317" i="9"/>
  <c r="Q409" i="9"/>
  <c r="Q481" i="9"/>
  <c r="Q581" i="9"/>
  <c r="Q677" i="9"/>
  <c r="Q773" i="9"/>
  <c r="Q869" i="9"/>
  <c r="Q1772" i="9"/>
  <c r="Q1580" i="9"/>
  <c r="Q1392" i="9"/>
  <c r="Q1936" i="9"/>
  <c r="Q1248" i="9"/>
  <c r="Q1076" i="9"/>
  <c r="Q1097" i="9"/>
  <c r="Q1717" i="9"/>
  <c r="Q1653" i="9"/>
  <c r="Q1589" i="9"/>
  <c r="Q1525" i="9"/>
  <c r="Q1461" i="9"/>
  <c r="Q1397" i="9"/>
  <c r="Q1333" i="9"/>
  <c r="Q1997" i="9"/>
  <c r="Q1933" i="9"/>
  <c r="Q1869" i="9"/>
  <c r="Q1827" i="9"/>
  <c r="Q1237" i="9"/>
  <c r="Q1173" i="9"/>
  <c r="Q1109" i="9"/>
  <c r="Q275" i="9"/>
  <c r="Q375" i="9"/>
  <c r="Q449" i="9"/>
  <c r="Q537" i="9"/>
  <c r="Q637" i="9"/>
  <c r="Q733" i="9"/>
  <c r="Q829" i="9"/>
  <c r="Q977" i="9"/>
  <c r="Q1672" i="9"/>
  <c r="Q1480" i="9"/>
  <c r="Q1284" i="9"/>
  <c r="Q1793" i="9"/>
  <c r="Q1168" i="9"/>
  <c r="J9" i="9"/>
  <c r="J73" i="9"/>
  <c r="J137" i="9"/>
  <c r="J201" i="9"/>
  <c r="J265" i="9"/>
  <c r="K22" i="9"/>
  <c r="K6" i="9"/>
  <c r="K897" i="9"/>
  <c r="K881" i="9"/>
  <c r="K865" i="9"/>
  <c r="K849" i="9"/>
  <c r="K833" i="9"/>
  <c r="K817" i="9"/>
  <c r="K801" i="9"/>
  <c r="K785" i="9"/>
  <c r="K769" i="9"/>
  <c r="K753" i="9"/>
  <c r="K737" i="9"/>
  <c r="K721" i="9"/>
  <c r="K705" i="9"/>
  <c r="K689" i="9"/>
  <c r="K673" i="9"/>
  <c r="K657" i="9"/>
  <c r="K641" i="9"/>
  <c r="K625" i="9"/>
  <c r="K609" i="9"/>
  <c r="K593" i="9"/>
  <c r="K577" i="9"/>
  <c r="K561" i="9"/>
  <c r="K545" i="9"/>
  <c r="K529" i="9"/>
  <c r="K513" i="9"/>
  <c r="K497" i="9"/>
  <c r="K481" i="9"/>
  <c r="K465" i="9"/>
  <c r="K449" i="9"/>
  <c r="K433" i="9"/>
  <c r="K417" i="9"/>
  <c r="K401" i="9"/>
  <c r="K385" i="9"/>
  <c r="K369" i="9"/>
  <c r="K353" i="9"/>
  <c r="K337" i="9"/>
  <c r="K321" i="9"/>
  <c r="K305" i="9"/>
  <c r="K289" i="9"/>
  <c r="K269" i="9"/>
  <c r="J312" i="9"/>
  <c r="J376" i="9"/>
  <c r="J440" i="9"/>
  <c r="J504" i="9"/>
  <c r="J568" i="9"/>
  <c r="J632" i="9"/>
  <c r="J696" i="9"/>
  <c r="J760" i="9"/>
  <c r="J824" i="9"/>
  <c r="J888" i="9"/>
  <c r="J1282" i="9"/>
  <c r="J1811" i="9"/>
  <c r="J984" i="9"/>
  <c r="J1048" i="9"/>
  <c r="J1112" i="9"/>
  <c r="J1176" i="9"/>
  <c r="J1240" i="9"/>
  <c r="J1353" i="9"/>
  <c r="J1887" i="9"/>
  <c r="J1951" i="9"/>
  <c r="J1368" i="9"/>
  <c r="J1432" i="9"/>
  <c r="J1496" i="9"/>
  <c r="J1560" i="9"/>
  <c r="J1624" i="9"/>
  <c r="J1688" i="9"/>
  <c r="J1752" i="9"/>
  <c r="J14" i="9"/>
  <c r="J78" i="9"/>
  <c r="J142" i="9"/>
  <c r="J206" i="9"/>
  <c r="J269" i="9"/>
  <c r="J333" i="9"/>
  <c r="J397" i="9"/>
  <c r="J461" i="9"/>
  <c r="J525" i="9"/>
  <c r="J589" i="9"/>
  <c r="J653" i="9"/>
  <c r="J717" i="9"/>
  <c r="J781" i="9"/>
  <c r="J845" i="9"/>
  <c r="J909" i="9"/>
  <c r="J1303" i="9"/>
  <c r="J1830" i="9"/>
  <c r="J1005" i="9"/>
  <c r="J1069" i="9"/>
  <c r="J1133" i="9"/>
  <c r="J1197" i="9"/>
  <c r="J1261" i="9"/>
  <c r="J1844" i="9"/>
  <c r="J1908" i="9"/>
  <c r="J1972" i="9"/>
  <c r="J1389" i="9"/>
  <c r="J1453" i="9"/>
  <c r="J1517" i="9"/>
  <c r="J1581" i="9"/>
  <c r="J1645" i="9"/>
  <c r="J1709" i="9"/>
  <c r="J1773" i="9"/>
  <c r="X1745" i="9"/>
  <c r="X1681" i="9"/>
  <c r="X1617" i="9"/>
  <c r="X1553" i="9"/>
  <c r="X1489" i="9"/>
  <c r="X1425" i="9"/>
  <c r="X1361" i="9"/>
  <c r="X1944" i="9"/>
  <c r="X1880" i="9"/>
  <c r="X1816" i="9"/>
  <c r="X1247" i="9"/>
  <c r="X1183" i="9"/>
  <c r="X1119" i="9"/>
  <c r="X1055" i="9"/>
  <c r="X991" i="9"/>
  <c r="X1339" i="9"/>
  <c r="X1275" i="9"/>
  <c r="X848" i="9"/>
  <c r="X784" i="9"/>
  <c r="X720" i="9"/>
  <c r="X656" i="9"/>
  <c r="X592" i="9"/>
  <c r="X528" i="9"/>
  <c r="X464" i="9"/>
  <c r="X400" i="9"/>
  <c r="X336" i="9"/>
  <c r="X272" i="9"/>
  <c r="X205" i="9"/>
  <c r="X141" i="9"/>
  <c r="X77" i="9"/>
  <c r="X13" i="9"/>
  <c r="X1760" i="9"/>
  <c r="X1696" i="9"/>
  <c r="X1632" i="9"/>
  <c r="X1568" i="9"/>
  <c r="X1504" i="9"/>
  <c r="X1440" i="9"/>
  <c r="X1376" i="9"/>
  <c r="X1959" i="9"/>
  <c r="X1895" i="9"/>
  <c r="X1831" i="9"/>
  <c r="X1262" i="9"/>
  <c r="X1198" i="9"/>
  <c r="X1134" i="9"/>
  <c r="X1070" i="9"/>
  <c r="X1006" i="9"/>
  <c r="X1354" i="9"/>
  <c r="X1290" i="9"/>
  <c r="X863" i="9"/>
  <c r="X799" i="9"/>
  <c r="X735" i="9"/>
  <c r="X671" i="9"/>
  <c r="X607" i="9"/>
  <c r="X543" i="9"/>
  <c r="X479" i="9"/>
  <c r="X415" i="9"/>
  <c r="X351" i="9"/>
  <c r="X287" i="9"/>
  <c r="X224" i="9"/>
  <c r="X160" i="9"/>
  <c r="X96" i="9"/>
  <c r="X32" i="9"/>
  <c r="X1538" i="9"/>
  <c r="X1715" i="9"/>
  <c r="X1651" i="9"/>
  <c r="X1587" i="9"/>
  <c r="X1523" i="9"/>
  <c r="X1459" i="9"/>
  <c r="X1395" i="9"/>
  <c r="X1978" i="9"/>
  <c r="X1914" i="9"/>
  <c r="X1850" i="9"/>
  <c r="X1786" i="9"/>
  <c r="X1217" i="9"/>
  <c r="X1153" i="9"/>
  <c r="X1089" i="9"/>
  <c r="X1025" i="9"/>
  <c r="X961" i="9"/>
  <c r="X1309" i="9"/>
  <c r="X882" i="9"/>
  <c r="X818" i="9"/>
  <c r="X754" i="9"/>
  <c r="X690" i="9"/>
  <c r="X626" i="9"/>
  <c r="X562" i="9"/>
  <c r="X498" i="9"/>
  <c r="X434" i="9"/>
  <c r="X370" i="9"/>
  <c r="X306" i="9"/>
  <c r="X243" i="9"/>
  <c r="X179" i="9"/>
  <c r="X115" i="9"/>
  <c r="X51" i="9"/>
  <c r="X923" i="9"/>
  <c r="X1734" i="9"/>
  <c r="X1670" i="9"/>
  <c r="X1606" i="9"/>
  <c r="X1542" i="9"/>
  <c r="X1466" i="9"/>
  <c r="X1402" i="9"/>
  <c r="X1985" i="9"/>
  <c r="X1921" i="9"/>
  <c r="X1857" i="9"/>
  <c r="X1793" i="9"/>
  <c r="X1224" i="9"/>
  <c r="X1160" i="9"/>
  <c r="X1096" i="9"/>
  <c r="X1032" i="9"/>
  <c r="X968" i="9"/>
  <c r="X1316" i="9"/>
  <c r="X889" i="9"/>
  <c r="X825" i="9"/>
  <c r="X761" i="9"/>
  <c r="X697" i="9"/>
  <c r="X633" i="9"/>
  <c r="X569" i="9"/>
  <c r="X505" i="9"/>
  <c r="X441" i="9"/>
  <c r="X377" i="9"/>
  <c r="X313" i="9"/>
  <c r="X250" i="9"/>
  <c r="X186" i="9"/>
  <c r="X122" i="9"/>
  <c r="X26" i="9"/>
  <c r="AJ206" i="9"/>
  <c r="AJ122" i="9"/>
  <c r="AJ34" i="9"/>
  <c r="AJ118" i="9"/>
  <c r="AJ1744" i="9"/>
  <c r="AJ1680" i="9"/>
  <c r="AJ1616" i="9"/>
  <c r="AJ1552" i="9"/>
  <c r="AJ1488" i="9"/>
  <c r="AJ1424" i="9"/>
  <c r="AJ1360" i="9"/>
  <c r="AJ1296" i="9"/>
  <c r="AJ1961" i="9"/>
  <c r="AJ1897" i="9"/>
  <c r="AJ1816" i="9"/>
  <c r="AJ1265" i="9"/>
  <c r="AJ1201" i="9"/>
  <c r="AJ1137" i="9"/>
  <c r="AJ975" i="9"/>
  <c r="AJ1025" i="9"/>
  <c r="AJ905" i="9"/>
  <c r="AJ841" i="9"/>
  <c r="AJ777" i="9"/>
  <c r="AJ713" i="9"/>
  <c r="AJ649" i="9"/>
  <c r="AJ585" i="9"/>
  <c r="AJ521" i="9"/>
  <c r="AJ457" i="9"/>
  <c r="AJ393" i="9"/>
  <c r="AJ329" i="9"/>
  <c r="AJ1095" i="9"/>
  <c r="AJ53" i="9"/>
  <c r="AJ181" i="9"/>
  <c r="AJ1214" i="9"/>
  <c r="AJ1150" i="9"/>
  <c r="AJ995" i="9"/>
  <c r="AJ950" i="9"/>
  <c r="AJ878" i="9"/>
  <c r="AJ774" i="9"/>
  <c r="AJ630" i="9"/>
  <c r="AJ502" i="9"/>
  <c r="AJ390" i="9"/>
  <c r="AJ282" i="9"/>
  <c r="AJ124" i="9"/>
  <c r="AJ51" i="9"/>
  <c r="AJ179" i="9"/>
  <c r="AJ1755" i="9"/>
  <c r="AJ1691" i="9"/>
  <c r="AJ1627" i="9"/>
  <c r="AJ1563" i="9"/>
  <c r="AJ1499" i="9"/>
  <c r="AJ1435" i="9"/>
  <c r="AJ1371" i="9"/>
  <c r="AJ1307" i="9"/>
  <c r="AJ1972" i="9"/>
  <c r="AJ1908" i="9"/>
  <c r="AJ1844" i="9"/>
  <c r="AJ1791" i="9"/>
  <c r="AJ1212" i="9"/>
  <c r="AJ1148" i="9"/>
  <c r="AJ1018" i="9"/>
  <c r="AJ1069" i="9"/>
  <c r="AJ973" i="9"/>
  <c r="AJ852" i="9"/>
  <c r="AJ788" i="9"/>
  <c r="AJ724" i="9"/>
  <c r="AJ660" i="9"/>
  <c r="AJ596" i="9"/>
  <c r="AJ532" i="9"/>
  <c r="AJ468" i="9"/>
  <c r="AJ404" i="9"/>
  <c r="AJ340" i="9"/>
  <c r="AJ276" i="9"/>
  <c r="AJ40" i="9"/>
  <c r="AJ168" i="9"/>
  <c r="AJ963" i="9"/>
  <c r="AJ778" i="9"/>
  <c r="AJ650" i="9"/>
  <c r="AJ546" i="9"/>
  <c r="AJ394" i="9"/>
  <c r="AJ1004" i="9"/>
  <c r="AJ1774" i="9"/>
  <c r="AJ1710" i="9"/>
  <c r="AJ1646" i="9"/>
  <c r="AJ1582" i="9"/>
  <c r="AJ1518" i="9"/>
  <c r="AJ1454" i="9"/>
  <c r="AJ1390" i="9"/>
  <c r="AJ1326" i="9"/>
  <c r="AJ1991" i="9"/>
  <c r="AJ1927" i="9"/>
  <c r="AJ1863" i="9"/>
  <c r="AJ1806" i="9"/>
  <c r="AJ1231" i="9"/>
  <c r="AJ1167" i="9"/>
  <c r="AJ1094" i="9"/>
  <c r="AJ917" i="9"/>
  <c r="AJ1052" i="9"/>
  <c r="AJ871" i="9"/>
  <c r="AJ807" i="9"/>
  <c r="AJ743" i="9"/>
  <c r="AJ679" i="9"/>
  <c r="AJ615" i="9"/>
  <c r="AJ551" i="9"/>
  <c r="AJ487" i="9"/>
  <c r="AJ423" i="9"/>
  <c r="AJ359" i="9"/>
  <c r="AJ295" i="9"/>
  <c r="AJ960" i="9"/>
  <c r="AJ121" i="9"/>
  <c r="AJ249" i="9"/>
  <c r="AJ111" i="9"/>
  <c r="AJ239" i="9"/>
  <c r="AJ1729" i="9"/>
  <c r="AJ1665" i="9"/>
  <c r="AJ1601" i="9"/>
  <c r="AJ1537" i="9"/>
  <c r="AJ1473" i="9"/>
  <c r="AJ1409" i="9"/>
  <c r="AJ1345" i="9"/>
  <c r="AJ1281" i="9"/>
  <c r="AJ1946" i="9"/>
  <c r="AJ1882" i="9"/>
  <c r="AJ1817" i="9"/>
  <c r="AJ1250" i="9"/>
  <c r="J55" i="9"/>
  <c r="J119" i="9"/>
  <c r="J183" i="9"/>
  <c r="J247" i="9"/>
  <c r="J310" i="9"/>
  <c r="J374" i="9"/>
  <c r="J438" i="9"/>
  <c r="J502" i="9"/>
  <c r="J566" i="9"/>
  <c r="J630" i="9"/>
  <c r="J694" i="9"/>
  <c r="J758" i="9"/>
  <c r="J822" i="9"/>
  <c r="J886" i="9"/>
  <c r="J1280" i="9"/>
  <c r="J1803" i="9"/>
  <c r="J982" i="9"/>
  <c r="J1046" i="9"/>
  <c r="J1110" i="9"/>
  <c r="J1174" i="9"/>
  <c r="J1238" i="9"/>
  <c r="J1351" i="9"/>
  <c r="J1885" i="9"/>
  <c r="J1949" i="9"/>
  <c r="J1366" i="9"/>
  <c r="J1430" i="9"/>
  <c r="J1494" i="9"/>
  <c r="J1558" i="9"/>
  <c r="J1622" i="9"/>
  <c r="J1686" i="9"/>
  <c r="J1750" i="9"/>
  <c r="J28" i="9"/>
  <c r="J92" i="9"/>
  <c r="J156" i="9"/>
  <c r="J220" i="9"/>
  <c r="J283" i="9"/>
  <c r="J347" i="9"/>
  <c r="J411" i="9"/>
  <c r="J475" i="9"/>
  <c r="J539" i="9"/>
  <c r="J603" i="9"/>
  <c r="J667" i="9"/>
  <c r="AJ242" i="9"/>
  <c r="AJ150" i="9"/>
  <c r="AJ58" i="9"/>
  <c r="AJ198" i="9"/>
  <c r="AJ1764" i="9"/>
  <c r="AJ1700" i="9"/>
  <c r="AJ1636" i="9"/>
  <c r="AJ1572" i="9"/>
  <c r="AJ1508" i="9"/>
  <c r="AJ1444" i="9"/>
  <c r="AJ1380" i="9"/>
  <c r="AJ1316" i="9"/>
  <c r="AJ1981" i="9"/>
  <c r="AJ1917" i="9"/>
  <c r="AJ1853" i="9"/>
  <c r="AJ1827" i="9"/>
  <c r="AJ1221" i="9"/>
  <c r="AJ1157" i="9"/>
  <c r="AJ1054" i="9"/>
  <c r="AJ1105" i="9"/>
  <c r="AJ1012" i="9"/>
  <c r="AJ861" i="9"/>
  <c r="AJ797" i="9"/>
  <c r="AJ733" i="9"/>
  <c r="AJ669" i="9"/>
  <c r="AJ605" i="9"/>
  <c r="AJ541" i="9"/>
  <c r="AJ477" i="9"/>
  <c r="AJ413" i="9"/>
  <c r="AJ349" i="9"/>
  <c r="AJ285" i="9"/>
  <c r="AJ13" i="9"/>
  <c r="AJ141" i="9"/>
  <c r="AJ1238" i="9"/>
  <c r="AJ1170" i="9"/>
  <c r="AJ1090" i="9"/>
  <c r="AJ1029" i="9"/>
  <c r="AJ902" i="9"/>
  <c r="AJ806" i="9"/>
  <c r="AJ706" i="9"/>
  <c r="AJ534" i="9"/>
  <c r="AJ426" i="9"/>
  <c r="AJ318" i="9"/>
  <c r="AJ52" i="9"/>
  <c r="AJ11" i="9"/>
  <c r="AJ139" i="9"/>
  <c r="AJ1775" i="9"/>
  <c r="AJ1711" i="9"/>
  <c r="AJ1647" i="9"/>
  <c r="AJ1583" i="9"/>
  <c r="AJ1519" i="9"/>
  <c r="AJ1455" i="9"/>
  <c r="AJ1391" i="9"/>
  <c r="AJ1327" i="9"/>
  <c r="AJ1992" i="9"/>
  <c r="AJ1928" i="9"/>
  <c r="AJ1864" i="9"/>
  <c r="AJ1810" i="9"/>
  <c r="AJ1232" i="9"/>
  <c r="AJ1168" i="9"/>
  <c r="AJ1098" i="9"/>
  <c r="AJ918" i="9"/>
  <c r="AJ1056" i="9"/>
  <c r="AJ872" i="9"/>
  <c r="AJ808" i="9"/>
  <c r="AJ744" i="9"/>
  <c r="AJ680" i="9"/>
  <c r="AJ616" i="9"/>
  <c r="AJ552" i="9"/>
  <c r="AJ488" i="9"/>
  <c r="AJ424" i="9"/>
  <c r="AJ360" i="9"/>
  <c r="AJ296" i="9"/>
  <c r="AJ948" i="9"/>
  <c r="AJ128" i="9"/>
  <c r="AJ256" i="9"/>
  <c r="AJ826" i="9"/>
  <c r="AJ670" i="9"/>
  <c r="AJ590" i="9"/>
  <c r="AJ442" i="9"/>
  <c r="AJ286" i="9"/>
  <c r="AJ180" i="9"/>
  <c r="AJ1730" i="9"/>
  <c r="AJ1666" i="9"/>
  <c r="AJ1602" i="9"/>
  <c r="AJ1538" i="9"/>
  <c r="AJ1474" i="9"/>
  <c r="AJ1410" i="9"/>
  <c r="AJ1346" i="9"/>
  <c r="AJ1282" i="9"/>
  <c r="AJ1947" i="9"/>
  <c r="AJ1883" i="9"/>
  <c r="AJ1821" i="9"/>
  <c r="AJ1251" i="9"/>
  <c r="AJ1187" i="9"/>
  <c r="AJ1123" i="9"/>
  <c r="AJ937" i="9"/>
  <c r="AJ970" i="9"/>
  <c r="AJ891" i="9"/>
  <c r="AJ827" i="9"/>
  <c r="AJ763" i="9"/>
  <c r="AJ699" i="9"/>
  <c r="AJ635" i="9"/>
  <c r="AJ571" i="9"/>
  <c r="AJ507" i="9"/>
  <c r="AJ443" i="9"/>
  <c r="AJ379" i="9"/>
  <c r="AJ315" i="9"/>
  <c r="AJ1039" i="9"/>
  <c r="AJ81" i="9"/>
  <c r="AJ209" i="9"/>
  <c r="AJ71" i="9"/>
  <c r="AJ199" i="9"/>
  <c r="AJ1749" i="9"/>
  <c r="AJ1685" i="9"/>
  <c r="AJ1621" i="9"/>
  <c r="AJ1557" i="9"/>
  <c r="AJ1493" i="9"/>
  <c r="AJ1429" i="9"/>
  <c r="AJ1365" i="9"/>
  <c r="AJ1301" i="9"/>
  <c r="AJ1966" i="9"/>
  <c r="AJ1902" i="9"/>
  <c r="AJ1836" i="9"/>
  <c r="AJ1270" i="9"/>
  <c r="J51" i="9"/>
  <c r="J115" i="9"/>
  <c r="J179" i="9"/>
  <c r="J243" i="9"/>
  <c r="J306" i="9"/>
  <c r="J370" i="9"/>
  <c r="J434" i="9"/>
  <c r="J498" i="9"/>
  <c r="J562" i="9"/>
  <c r="J626" i="9"/>
  <c r="J690" i="9"/>
  <c r="J754" i="9"/>
  <c r="J818" i="9"/>
  <c r="J882" i="9"/>
  <c r="J1276" i="9"/>
  <c r="J1787" i="9"/>
  <c r="J978" i="9"/>
  <c r="J1042" i="9"/>
  <c r="J1106" i="9"/>
  <c r="J1170" i="9"/>
  <c r="J1234" i="9"/>
  <c r="J1347" i="9"/>
  <c r="J1881" i="9"/>
  <c r="J1945" i="9"/>
  <c r="J1362" i="9"/>
  <c r="J1426" i="9"/>
  <c r="J1490" i="9"/>
  <c r="J1554" i="9"/>
  <c r="J1618" i="9"/>
  <c r="J1682" i="9"/>
  <c r="J1746" i="9"/>
  <c r="J8" i="9"/>
  <c r="J72" i="9"/>
  <c r="J136" i="9"/>
  <c r="J200" i="9"/>
  <c r="J264" i="9"/>
  <c r="J327" i="9"/>
  <c r="J391" i="9"/>
  <c r="J455" i="9"/>
  <c r="J519" i="9"/>
  <c r="J583" i="9"/>
  <c r="J647" i="9"/>
  <c r="J711" i="9"/>
  <c r="J775" i="9"/>
  <c r="J839" i="9"/>
  <c r="J903" i="9"/>
  <c r="J1297" i="9"/>
  <c r="J1806" i="9"/>
  <c r="J999" i="9"/>
  <c r="J1063" i="9"/>
  <c r="J1127" i="9"/>
  <c r="J1191" i="9"/>
  <c r="J1255" i="9"/>
  <c r="J1832" i="9"/>
  <c r="J1902" i="9"/>
  <c r="J1966" i="9"/>
  <c r="J1383" i="9"/>
  <c r="J1447" i="9"/>
  <c r="J1511" i="9"/>
  <c r="J1575" i="9"/>
  <c r="J1639" i="9"/>
  <c r="J1703" i="9"/>
  <c r="J1767" i="9"/>
  <c r="Q1075" i="9"/>
  <c r="Q1011" i="9"/>
  <c r="Q948" i="9"/>
  <c r="Q209" i="9"/>
  <c r="Q145" i="9"/>
  <c r="Q81" i="9"/>
  <c r="Q17" i="9"/>
  <c r="Q220" i="9"/>
  <c r="Q156" i="9"/>
  <c r="Q92" i="9"/>
  <c r="Q28" i="9"/>
  <c r="Q231" i="9"/>
  <c r="Q167" i="9"/>
  <c r="Q103" i="9"/>
  <c r="Q39" i="9"/>
  <c r="Q238" i="9"/>
  <c r="Q90" i="9"/>
  <c r="Q174" i="9"/>
  <c r="Q74" i="9"/>
  <c r="Q1048" i="9"/>
  <c r="Q1077" i="9"/>
  <c r="Q1727" i="9"/>
  <c r="Q1663" i="9"/>
  <c r="Q1599" i="9"/>
  <c r="Q1535" i="9"/>
  <c r="Q1471" i="9"/>
  <c r="Q1407" i="9"/>
  <c r="Q1343" i="9"/>
  <c r="Q1279" i="9"/>
  <c r="Q1943" i="9"/>
  <c r="Q1879" i="9"/>
  <c r="Q1802" i="9"/>
  <c r="Q1247" i="9"/>
  <c r="Q1183" i="9"/>
  <c r="Q1119" i="9"/>
  <c r="Q283" i="9"/>
  <c r="Q379" i="9"/>
  <c r="Q529" i="9"/>
  <c r="Q625" i="9"/>
  <c r="Q717" i="9"/>
  <c r="Q813" i="9"/>
  <c r="Q907" i="9"/>
  <c r="Q1728" i="9"/>
  <c r="Q1536" i="9"/>
  <c r="Q1340" i="9"/>
  <c r="Q1864" i="9"/>
  <c r="Q1184" i="9"/>
  <c r="Q1010" i="9"/>
  <c r="Q290" i="9"/>
  <c r="Q322" i="9"/>
  <c r="Q354" i="9"/>
  <c r="Q386" i="9"/>
  <c r="Q418" i="9"/>
  <c r="Q450" i="9"/>
  <c r="Q482" i="9"/>
  <c r="Q514" i="9"/>
  <c r="Q546" i="9"/>
  <c r="Q578" i="9"/>
  <c r="Q610" i="9"/>
  <c r="Q642" i="9"/>
  <c r="Q674" i="9"/>
  <c r="Q706" i="9"/>
  <c r="Q738" i="9"/>
  <c r="Q770" i="9"/>
  <c r="Q802" i="9"/>
  <c r="Q834" i="9"/>
  <c r="Q866" i="9"/>
  <c r="Q898" i="9"/>
  <c r="Q1546" i="9"/>
  <c r="Q1290" i="9"/>
  <c r="Q1258" i="9"/>
  <c r="Q975" i="9"/>
  <c r="Q605" i="9"/>
  <c r="Q1724" i="9"/>
  <c r="Q1018" i="9"/>
  <c r="Q1637" i="9"/>
  <c r="Q1381" i="9"/>
  <c r="Q1853" i="9"/>
  <c r="Q923" i="9"/>
  <c r="Q561" i="9"/>
  <c r="Q962" i="9"/>
  <c r="Q1788" i="9"/>
  <c r="J153" i="9"/>
  <c r="K909" i="9"/>
  <c r="K845" i="9"/>
  <c r="K781" i="9"/>
  <c r="K717" i="9"/>
  <c r="K653" i="9"/>
  <c r="K589" i="9"/>
  <c r="K525" i="9"/>
  <c r="K461" i="9"/>
  <c r="K397" i="9"/>
  <c r="K333" i="9"/>
  <c r="K275" i="9"/>
  <c r="J520" i="9"/>
  <c r="J776" i="9"/>
  <c r="J1810" i="9"/>
  <c r="J1192" i="9"/>
  <c r="J1967" i="9"/>
  <c r="J1576" i="9"/>
  <c r="J30" i="9"/>
  <c r="J285" i="9"/>
  <c r="J541" i="9"/>
  <c r="J797" i="9"/>
  <c r="J957" i="9"/>
  <c r="J1213" i="9"/>
  <c r="J1988" i="9"/>
  <c r="J1597" i="9"/>
  <c r="X1729" i="9"/>
  <c r="X1473" i="9"/>
  <c r="X1864" i="9"/>
  <c r="X1103" i="9"/>
  <c r="X896" i="9"/>
  <c r="X640" i="9"/>
  <c r="X384" i="9"/>
  <c r="X125" i="9"/>
  <c r="X1680" i="9"/>
  <c r="X1424" i="9"/>
  <c r="X1815" i="9"/>
  <c r="X1054" i="9"/>
  <c r="X847" i="9"/>
  <c r="X591" i="9"/>
  <c r="X335" i="9"/>
  <c r="X80" i="9"/>
  <c r="X1635" i="9"/>
  <c r="X1379" i="9"/>
  <c r="X1265" i="9"/>
  <c r="X1009" i="9"/>
  <c r="X802" i="9"/>
  <c r="X546" i="9"/>
  <c r="X290" i="9"/>
  <c r="X35" i="9"/>
  <c r="X1590" i="9"/>
  <c r="X1969" i="9"/>
  <c r="X1208" i="9"/>
  <c r="X952" i="9"/>
  <c r="X745" i="9"/>
  <c r="X489" i="9"/>
  <c r="X234" i="9"/>
  <c r="AJ182" i="9"/>
  <c r="AJ1728" i="9"/>
  <c r="AJ1472" i="9"/>
  <c r="AJ1945" i="9"/>
  <c r="AJ1185" i="9"/>
  <c r="AJ889" i="9"/>
  <c r="AJ633" i="9"/>
  <c r="AJ377" i="9"/>
  <c r="AJ213" i="9"/>
  <c r="AJ1048" i="9"/>
  <c r="AJ474" i="9"/>
  <c r="AJ83" i="9"/>
  <c r="AJ1611" i="9"/>
  <c r="AJ1355" i="9"/>
  <c r="AJ1796" i="9"/>
  <c r="AJ955" i="9"/>
  <c r="AJ772" i="9"/>
  <c r="AJ516" i="9"/>
  <c r="AJ1059" i="9"/>
  <c r="AJ734" i="9"/>
  <c r="AJ44" i="9"/>
  <c r="AJ1566" i="9"/>
  <c r="AJ1310" i="9"/>
  <c r="AJ1803" i="9"/>
  <c r="AJ1081" i="9"/>
  <c r="AJ727" i="9"/>
  <c r="AJ471" i="9"/>
  <c r="AJ25" i="9"/>
  <c r="AJ2002" i="9"/>
  <c r="AJ1521" i="9"/>
  <c r="AJ1994" i="9"/>
  <c r="J7" i="9"/>
  <c r="J263" i="9"/>
  <c r="J518" i="9"/>
  <c r="J774" i="9"/>
  <c r="J1802" i="9"/>
  <c r="J1190" i="9"/>
  <c r="J1965" i="9"/>
  <c r="J1574" i="9"/>
  <c r="J44" i="9"/>
  <c r="J299" i="9"/>
  <c r="J555" i="9"/>
  <c r="J715" i="9"/>
  <c r="J779" i="9"/>
  <c r="J843" i="9"/>
  <c r="J907" i="9"/>
  <c r="J1301" i="9"/>
  <c r="J1822" i="9"/>
  <c r="J1003" i="9"/>
  <c r="J1067" i="9"/>
  <c r="J1131" i="9"/>
  <c r="J1195" i="9"/>
  <c r="J1259" i="9"/>
  <c r="J1842" i="9"/>
  <c r="J1906" i="9"/>
  <c r="J1970" i="9"/>
  <c r="J1387" i="9"/>
  <c r="J1451" i="9"/>
  <c r="J1515" i="9"/>
  <c r="J1579" i="9"/>
  <c r="J1643" i="9"/>
  <c r="J1707" i="9"/>
  <c r="J1771" i="9"/>
  <c r="Q1087" i="9"/>
  <c r="Q1023" i="9"/>
  <c r="Q960" i="9"/>
  <c r="Q221" i="9"/>
  <c r="Q157" i="9"/>
  <c r="Q93" i="9"/>
  <c r="Q29" i="9"/>
  <c r="Q232" i="9"/>
  <c r="Q168" i="9"/>
  <c r="Q104" i="9"/>
  <c r="Q40" i="9"/>
  <c r="Q243" i="9"/>
  <c r="Q179" i="9"/>
  <c r="Q115" i="9"/>
  <c r="Q51" i="9"/>
  <c r="Q250" i="9"/>
  <c r="Q110" i="9"/>
  <c r="Q194" i="9"/>
  <c r="Q86" i="9"/>
  <c r="Q1024" i="9"/>
  <c r="Q1053" i="9"/>
  <c r="Q1739" i="9"/>
  <c r="Q1675" i="9"/>
  <c r="Q1611" i="9"/>
  <c r="Q1547" i="9"/>
  <c r="Q1483" i="9"/>
  <c r="Q1419" i="9"/>
  <c r="Q1355" i="9"/>
  <c r="Q1291" i="9"/>
  <c r="Q1955" i="9"/>
  <c r="Q1891" i="9"/>
  <c r="Q1789" i="9"/>
  <c r="Q1259" i="9"/>
  <c r="Q1195" i="9"/>
  <c r="Q1131" i="9"/>
  <c r="Q995" i="9"/>
  <c r="Q361" i="9"/>
  <c r="Q515" i="9"/>
  <c r="Q607" i="9"/>
  <c r="Q699" i="9"/>
  <c r="Q795" i="9"/>
  <c r="Q889" i="9"/>
  <c r="Q1764" i="9"/>
  <c r="Q1572" i="9"/>
  <c r="Q1376" i="9"/>
  <c r="Q1900" i="9"/>
  <c r="Q1208" i="9"/>
  <c r="Q922" i="9"/>
  <c r="Q292" i="9"/>
  <c r="Q324" i="9"/>
  <c r="Q356" i="9"/>
  <c r="Q388" i="9"/>
  <c r="Q420" i="9"/>
  <c r="Q452" i="9"/>
  <c r="Q484" i="9"/>
  <c r="Q516" i="9"/>
  <c r="Q548" i="9"/>
  <c r="Q580" i="9"/>
  <c r="Q612" i="9"/>
  <c r="Q644" i="9"/>
  <c r="Q676" i="9"/>
  <c r="Q708" i="9"/>
  <c r="Q740" i="9"/>
  <c r="Q772" i="9"/>
  <c r="Q804" i="9"/>
  <c r="Q836" i="9"/>
  <c r="Q868" i="9"/>
  <c r="Q900" i="9"/>
  <c r="Q1734" i="9"/>
  <c r="Q1670" i="9"/>
  <c r="Q1606" i="9"/>
  <c r="Q1542" i="9"/>
  <c r="Q1478" i="9"/>
  <c r="Q1414" i="9"/>
  <c r="Q1350" i="9"/>
  <c r="Q1286" i="9"/>
  <c r="Q1950" i="9"/>
  <c r="Q1886" i="9"/>
  <c r="Q1830" i="9"/>
  <c r="Q1254" i="9"/>
  <c r="Q1190" i="9"/>
  <c r="Q1126" i="9"/>
  <c r="Q1022" i="9"/>
  <c r="Q983" i="9"/>
  <c r="Q347" i="9"/>
  <c r="Q429" i="9"/>
  <c r="Q513" i="9"/>
  <c r="Q611" i="9"/>
  <c r="Q707" i="9"/>
  <c r="Q803" i="9"/>
  <c r="Q899" i="9"/>
  <c r="Q1712" i="9"/>
  <c r="Q1520" i="9"/>
  <c r="Q1332" i="9"/>
  <c r="Q1880" i="9"/>
  <c r="Q1042" i="9"/>
  <c r="Q1009" i="9"/>
  <c r="Q1761" i="9"/>
  <c r="Q1697" i="9"/>
  <c r="Q1633" i="9"/>
  <c r="Q1569" i="9"/>
  <c r="Q1505" i="9"/>
  <c r="Q1441" i="9"/>
  <c r="Q1377" i="9"/>
  <c r="Q1313" i="9"/>
  <c r="Q1977" i="9"/>
  <c r="Q1913" i="9"/>
  <c r="Q1849" i="9"/>
  <c r="Q1808" i="9"/>
  <c r="Q1217" i="9"/>
  <c r="Q1153" i="9"/>
  <c r="Q927" i="9"/>
  <c r="Q305" i="9"/>
  <c r="Q403" i="9"/>
  <c r="Q471" i="9"/>
  <c r="Q567" i="9"/>
  <c r="Q667" i="9"/>
  <c r="Q763" i="9"/>
  <c r="Q861" i="9"/>
  <c r="Q974" i="9"/>
  <c r="Q1612" i="9"/>
  <c r="Q1420" i="9"/>
  <c r="Q1952" i="9"/>
  <c r="Q1264" i="9"/>
  <c r="Q1128" i="9"/>
  <c r="J45" i="9"/>
  <c r="J109" i="9"/>
  <c r="J173" i="9"/>
  <c r="J237" i="9"/>
  <c r="K864" i="9"/>
  <c r="K848" i="9"/>
  <c r="K832" i="9"/>
  <c r="K816" i="9"/>
  <c r="K800" i="9"/>
  <c r="K784" i="9"/>
  <c r="K768" i="9"/>
  <c r="K752" i="9"/>
  <c r="K736" i="9"/>
  <c r="K720" i="9"/>
  <c r="K704" i="9"/>
  <c r="K688" i="9"/>
  <c r="K672" i="9"/>
  <c r="K656" i="9"/>
  <c r="K640" i="9"/>
  <c r="K624" i="9"/>
  <c r="K608" i="9"/>
  <c r="K592" i="9"/>
  <c r="K576" i="9"/>
  <c r="K560" i="9"/>
  <c r="K544" i="9"/>
  <c r="K528" i="9"/>
  <c r="K512" i="9"/>
  <c r="K496" i="9"/>
  <c r="K480" i="9"/>
  <c r="K464" i="9"/>
  <c r="K448" i="9"/>
  <c r="K432" i="9"/>
  <c r="K416" i="9"/>
  <c r="K400" i="9"/>
  <c r="K384" i="9"/>
  <c r="K368" i="9"/>
  <c r="K352" i="9"/>
  <c r="K336" i="9"/>
  <c r="K320" i="9"/>
  <c r="K304" i="9"/>
  <c r="K288" i="9"/>
  <c r="K276" i="9"/>
  <c r="J316" i="9"/>
  <c r="J380" i="9"/>
  <c r="J444" i="9"/>
  <c r="J508" i="9"/>
  <c r="J572" i="9"/>
  <c r="J636" i="9"/>
  <c r="J700" i="9"/>
  <c r="J764" i="9"/>
  <c r="J828" i="9"/>
  <c r="J892" i="9"/>
  <c r="J1286" i="9"/>
  <c r="J1827" i="9"/>
  <c r="J988" i="9"/>
  <c r="J1052" i="9"/>
  <c r="J1116" i="9"/>
  <c r="J1180" i="9"/>
  <c r="J1244" i="9"/>
  <c r="J1788" i="9"/>
  <c r="J1891" i="9"/>
  <c r="J1955" i="9"/>
  <c r="J1372" i="9"/>
  <c r="J1436" i="9"/>
  <c r="J1500" i="9"/>
  <c r="J1564" i="9"/>
  <c r="J1628" i="9"/>
  <c r="J1692" i="9"/>
  <c r="J1756" i="9"/>
  <c r="J18" i="9"/>
  <c r="J82" i="9"/>
  <c r="J146" i="9"/>
  <c r="J210" i="9"/>
  <c r="J273" i="9"/>
  <c r="J337" i="9"/>
  <c r="J401" i="9"/>
  <c r="J465" i="9"/>
  <c r="J529" i="9"/>
  <c r="J593" i="9"/>
  <c r="J657" i="9"/>
  <c r="J721" i="9"/>
  <c r="J785" i="9"/>
  <c r="J849" i="9"/>
  <c r="J913" i="9"/>
  <c r="J1307" i="9"/>
  <c r="J945" i="9"/>
  <c r="J1009" i="9"/>
  <c r="J1073" i="9"/>
  <c r="J1137" i="9"/>
  <c r="J1201" i="9"/>
  <c r="J1265" i="9"/>
  <c r="J1848" i="9"/>
  <c r="J1912" i="9"/>
  <c r="J1976" i="9"/>
  <c r="J1393" i="9"/>
  <c r="J1457" i="9"/>
  <c r="J1521" i="9"/>
  <c r="J1585" i="9"/>
  <c r="J1649" i="9"/>
  <c r="J1713" i="9"/>
  <c r="J1777" i="9"/>
  <c r="X1741" i="9"/>
  <c r="X1677" i="9"/>
  <c r="X1613" i="9"/>
  <c r="X1549" i="9"/>
  <c r="X1485" i="9"/>
  <c r="X1421" i="9"/>
  <c r="X1357" i="9"/>
  <c r="X1940" i="9"/>
  <c r="X1876" i="9"/>
  <c r="X1812" i="9"/>
  <c r="X1243" i="9"/>
  <c r="X1179" i="9"/>
  <c r="X1115" i="9"/>
  <c r="X1051" i="9"/>
  <c r="X987" i="9"/>
  <c r="X1335" i="9"/>
  <c r="X908" i="9"/>
  <c r="X844" i="9"/>
  <c r="X780" i="9"/>
  <c r="X716" i="9"/>
  <c r="X652" i="9"/>
  <c r="X588" i="9"/>
  <c r="X524" i="9"/>
  <c r="X460" i="9"/>
  <c r="X396" i="9"/>
  <c r="X332" i="9"/>
  <c r="X265" i="9"/>
  <c r="X201" i="9"/>
  <c r="X137" i="9"/>
  <c r="X73" i="9"/>
  <c r="X9" i="9"/>
  <c r="X1756" i="9"/>
  <c r="X1692" i="9"/>
  <c r="X1628" i="9"/>
  <c r="X1564" i="9"/>
  <c r="X1500" i="9"/>
  <c r="X1436" i="9"/>
  <c r="X1372" i="9"/>
  <c r="X1955" i="9"/>
  <c r="X1891" i="9"/>
  <c r="X1827" i="9"/>
  <c r="X1258" i="9"/>
  <c r="X1194" i="9"/>
  <c r="X1130" i="9"/>
  <c r="X1066" i="9"/>
  <c r="X1002" i="9"/>
  <c r="X1350" i="9"/>
  <c r="X1286" i="9"/>
  <c r="X859" i="9"/>
  <c r="X795" i="9"/>
  <c r="X731" i="9"/>
  <c r="X667" i="9"/>
  <c r="X603" i="9"/>
  <c r="X539" i="9"/>
  <c r="X475" i="9"/>
  <c r="X411" i="9"/>
  <c r="X347" i="9"/>
  <c r="X283" i="9"/>
  <c r="X220" i="9"/>
  <c r="X156" i="9"/>
  <c r="X92" i="9"/>
  <c r="X28" i="9"/>
  <c r="X1775" i="9"/>
  <c r="X1711" i="9"/>
  <c r="X1647" i="9"/>
  <c r="X1583" i="9"/>
  <c r="X1519" i="9"/>
  <c r="X1455" i="9"/>
  <c r="X1391" i="9"/>
  <c r="X1974" i="9"/>
  <c r="X1910" i="9"/>
  <c r="X1846" i="9"/>
  <c r="X1782" i="9"/>
  <c r="X1213" i="9"/>
  <c r="X1149" i="9"/>
  <c r="X1085" i="9"/>
  <c r="X1021" i="9"/>
  <c r="X957" i="9"/>
  <c r="X1305" i="9"/>
  <c r="X878" i="9"/>
  <c r="X814" i="9"/>
  <c r="X750" i="9"/>
  <c r="X686" i="9"/>
  <c r="X622" i="9"/>
  <c r="X558" i="9"/>
  <c r="X494" i="9"/>
  <c r="X430" i="9"/>
  <c r="X366" i="9"/>
  <c r="X302" i="9"/>
  <c r="X239" i="9"/>
  <c r="X175" i="9"/>
  <c r="X111" i="9"/>
  <c r="X47" i="9"/>
  <c r="X919" i="9"/>
  <c r="X1730" i="9"/>
  <c r="X1666" i="9"/>
  <c r="X1602" i="9"/>
  <c r="X1534" i="9"/>
  <c r="X1462" i="9"/>
  <c r="X1398" i="9"/>
  <c r="X1981" i="9"/>
  <c r="X1917" i="9"/>
  <c r="X1853" i="9"/>
  <c r="X1789" i="9"/>
  <c r="X1220" i="9"/>
  <c r="X1156" i="9"/>
  <c r="X1092" i="9"/>
  <c r="X1028" i="9"/>
  <c r="X964" i="9"/>
  <c r="X1312" i="9"/>
  <c r="X885" i="9"/>
  <c r="X821" i="9"/>
  <c r="X757" i="9"/>
  <c r="X693" i="9"/>
  <c r="X629" i="9"/>
  <c r="X565" i="9"/>
  <c r="X501" i="9"/>
  <c r="X437" i="9"/>
  <c r="X373" i="9"/>
  <c r="X309" i="9"/>
  <c r="X246" i="9"/>
  <c r="X182" i="9"/>
  <c r="X118" i="9"/>
  <c r="X54" i="9"/>
  <c r="X930" i="9"/>
  <c r="AJ266" i="9"/>
  <c r="AJ178" i="9"/>
  <c r="AJ86" i="9"/>
  <c r="AJ10" i="9"/>
  <c r="AJ38" i="9"/>
  <c r="AJ1724" i="9"/>
  <c r="AJ1660" i="9"/>
  <c r="AJ1596" i="9"/>
  <c r="AJ1532" i="9"/>
  <c r="AJ1468" i="9"/>
  <c r="AJ1404" i="9"/>
  <c r="AJ1340" i="9"/>
  <c r="AJ1276" i="9"/>
  <c r="AJ1941" i="9"/>
  <c r="AJ1877" i="9"/>
  <c r="AJ1797" i="9"/>
  <c r="AJ1245" i="9"/>
  <c r="AJ1181" i="9"/>
  <c r="AJ1117" i="9"/>
  <c r="AJ931" i="9"/>
  <c r="AJ946" i="9"/>
  <c r="AJ885" i="9"/>
  <c r="AJ821" i="9"/>
  <c r="AJ757" i="9"/>
  <c r="AJ693" i="9"/>
  <c r="AJ629" i="9"/>
  <c r="AJ565" i="9"/>
  <c r="AJ501" i="9"/>
  <c r="AJ437" i="9"/>
  <c r="AJ373" i="9"/>
  <c r="AJ309" i="9"/>
  <c r="AJ1015" i="9"/>
  <c r="AJ93" i="9"/>
  <c r="AJ221" i="9"/>
  <c r="AJ1194" i="9"/>
  <c r="AJ1130" i="9"/>
  <c r="AJ924" i="9"/>
  <c r="AJ1032" i="9"/>
  <c r="AJ846" i="9"/>
  <c r="AJ742" i="9"/>
  <c r="AJ578" i="9"/>
  <c r="AJ466" i="9"/>
  <c r="AJ358" i="9"/>
  <c r="AJ1019" i="9"/>
  <c r="AJ188" i="9"/>
  <c r="AJ91" i="9"/>
  <c r="AJ219" i="9"/>
  <c r="AJ1735" i="9"/>
  <c r="AJ1671" i="9"/>
  <c r="AJ1607" i="9"/>
  <c r="AJ1543" i="9"/>
  <c r="AJ1479" i="9"/>
  <c r="AJ1415" i="9"/>
  <c r="AJ1351" i="9"/>
  <c r="AJ1287" i="9"/>
  <c r="AJ1952" i="9"/>
  <c r="AJ1888" i="9"/>
  <c r="AJ1780" i="9"/>
  <c r="AJ1256" i="9"/>
  <c r="AJ1192" i="9"/>
  <c r="AJ1128" i="9"/>
  <c r="AJ942" i="9"/>
  <c r="AJ990" i="9"/>
  <c r="AJ896" i="9"/>
  <c r="AJ832" i="9"/>
  <c r="AJ768" i="9"/>
  <c r="AJ704" i="9"/>
  <c r="AJ640" i="9"/>
  <c r="AJ576" i="9"/>
  <c r="AJ512" i="9"/>
  <c r="AJ448" i="9"/>
  <c r="AJ384" i="9"/>
  <c r="AJ320" i="9"/>
  <c r="AJ1043" i="9"/>
  <c r="AJ80" i="9"/>
  <c r="AJ208" i="9"/>
  <c r="AJ997" i="9"/>
  <c r="AJ726" i="9"/>
  <c r="AJ626" i="9"/>
  <c r="AJ498" i="9"/>
  <c r="AJ346" i="9"/>
  <c r="AJ60" i="9"/>
  <c r="AJ1754" i="9"/>
  <c r="AJ1690" i="9"/>
  <c r="AJ1626" i="9"/>
  <c r="AJ1562" i="9"/>
  <c r="AJ1498" i="9"/>
  <c r="AJ1434" i="9"/>
  <c r="AJ1370" i="9"/>
  <c r="AJ1306" i="9"/>
  <c r="AJ1971" i="9"/>
  <c r="AJ1907" i="9"/>
  <c r="AJ1843" i="9"/>
  <c r="AJ1787" i="9"/>
  <c r="AJ1211" i="9"/>
  <c r="AJ1147" i="9"/>
  <c r="AJ1014" i="9"/>
  <c r="AJ1065" i="9"/>
  <c r="AJ969" i="9"/>
  <c r="AJ851" i="9"/>
  <c r="AJ787" i="9"/>
  <c r="AJ723" i="9"/>
  <c r="AJ659" i="9"/>
  <c r="AJ595" i="9"/>
  <c r="AJ531" i="9"/>
  <c r="AJ467" i="9"/>
  <c r="AJ403" i="9"/>
  <c r="AJ339" i="9"/>
  <c r="AJ275" i="9"/>
  <c r="AJ33" i="9"/>
  <c r="AJ161" i="9"/>
  <c r="AJ23" i="9"/>
  <c r="AJ151" i="9"/>
  <c r="AJ1773" i="9"/>
  <c r="AJ1709" i="9"/>
  <c r="AJ1645" i="9"/>
  <c r="AJ1581" i="9"/>
  <c r="AJ1517" i="9"/>
  <c r="AJ1453" i="9"/>
  <c r="AJ1389" i="9"/>
  <c r="AJ1325" i="9"/>
  <c r="AJ1990" i="9"/>
  <c r="AJ1926" i="9"/>
  <c r="AJ1862" i="9"/>
  <c r="AJ1802" i="9"/>
  <c r="J11" i="9"/>
  <c r="J75" i="9"/>
  <c r="J139" i="9"/>
  <c r="J203" i="9"/>
  <c r="J267" i="9"/>
  <c r="J330" i="9"/>
  <c r="J394" i="9"/>
  <c r="J458" i="9"/>
  <c r="J522" i="9"/>
  <c r="J586" i="9"/>
  <c r="J650" i="9"/>
  <c r="J714" i="9"/>
  <c r="J778" i="9"/>
  <c r="J842" i="9"/>
  <c r="J906" i="9"/>
  <c r="J1300" i="9"/>
  <c r="J1818" i="9"/>
  <c r="J1002" i="9"/>
  <c r="J1066" i="9"/>
  <c r="J1130" i="9"/>
  <c r="J1194" i="9"/>
  <c r="J1258" i="9"/>
  <c r="J1841" i="9"/>
  <c r="J1905" i="9"/>
  <c r="J1969" i="9"/>
  <c r="J1386" i="9"/>
  <c r="J1450" i="9"/>
  <c r="J1514" i="9"/>
  <c r="J1578" i="9"/>
  <c r="J1642" i="9"/>
  <c r="J1706" i="9"/>
  <c r="J1770" i="9"/>
  <c r="J16" i="9"/>
  <c r="J80" i="9"/>
  <c r="J144" i="9"/>
  <c r="J208" i="9"/>
  <c r="J271" i="9"/>
  <c r="J335" i="9"/>
  <c r="J399" i="9"/>
  <c r="J463" i="9"/>
  <c r="J527" i="9"/>
  <c r="J591" i="9"/>
  <c r="J655" i="9"/>
  <c r="J719" i="9"/>
  <c r="J783" i="9"/>
  <c r="J847" i="9"/>
  <c r="J911" i="9"/>
  <c r="J1305" i="9"/>
  <c r="J1838" i="9"/>
  <c r="J1007" i="9"/>
  <c r="J1071" i="9"/>
  <c r="J1135" i="9"/>
  <c r="J1199" i="9"/>
  <c r="J1263" i="9"/>
  <c r="J1846" i="9"/>
  <c r="J1910" i="9"/>
  <c r="J1974" i="9"/>
  <c r="J1391" i="9"/>
  <c r="J1455" i="9"/>
  <c r="J1519" i="9"/>
  <c r="J1583" i="9"/>
  <c r="J1647" i="9"/>
  <c r="J1711" i="9"/>
  <c r="J1775" i="9"/>
  <c r="Q1083" i="9"/>
  <c r="Q1019" i="9"/>
  <c r="Q956" i="9"/>
  <c r="Q217" i="9"/>
  <c r="Q153" i="9"/>
  <c r="Q89" i="9"/>
  <c r="Q25" i="9"/>
  <c r="Q228" i="9"/>
  <c r="Q164" i="9"/>
  <c r="Q100" i="9"/>
  <c r="Q36" i="9"/>
  <c r="Q239" i="9"/>
  <c r="Q175" i="9"/>
  <c r="Q111" i="9"/>
  <c r="Q47" i="9"/>
  <c r="Q246" i="9"/>
  <c r="Q102" i="9"/>
  <c r="Q182" i="9"/>
  <c r="Q82" i="9"/>
  <c r="Q1032" i="9"/>
  <c r="Q1061" i="9"/>
  <c r="Q1735" i="9"/>
  <c r="Q1671" i="9"/>
  <c r="Q1607" i="9"/>
  <c r="Q1543" i="9"/>
  <c r="Q1479" i="9"/>
  <c r="Q1415" i="9"/>
  <c r="Q1351" i="9"/>
  <c r="Q1287" i="9"/>
  <c r="Q1951" i="9"/>
  <c r="Q1887" i="9"/>
  <c r="Q1834" i="9"/>
  <c r="Q1255" i="9"/>
  <c r="Q1191" i="9"/>
  <c r="Q1127" i="9"/>
  <c r="Q271" i="9"/>
  <c r="Q367" i="9"/>
  <c r="Q521" i="9"/>
  <c r="Q613" i="9"/>
  <c r="Q705" i="9"/>
  <c r="Q801" i="9"/>
  <c r="Q895" i="9"/>
  <c r="Q1752" i="9"/>
  <c r="Q1560" i="9"/>
  <c r="Q1364" i="9"/>
  <c r="Q1888" i="9"/>
  <c r="Q1200" i="9"/>
  <c r="Q930" i="9"/>
  <c r="Q286" i="9"/>
  <c r="Q318" i="9"/>
  <c r="Q350" i="9"/>
  <c r="Q382" i="9"/>
  <c r="Q414" i="9"/>
  <c r="Q446" i="9"/>
  <c r="Q478" i="9"/>
  <c r="Q510" i="9"/>
  <c r="Q542" i="9"/>
  <c r="Q574" i="9"/>
  <c r="Q606" i="9"/>
  <c r="Q638" i="9"/>
  <c r="Q670" i="9"/>
  <c r="Q702" i="9"/>
  <c r="Q734" i="9"/>
  <c r="Q766" i="9"/>
  <c r="Q798" i="9"/>
  <c r="Q830" i="9"/>
  <c r="Q862" i="9"/>
  <c r="Q894" i="9"/>
  <c r="Q1746" i="9"/>
  <c r="Q1682" i="9"/>
  <c r="Q1618" i="9"/>
  <c r="Q1554" i="9"/>
  <c r="Q1490" i="9"/>
  <c r="Q1426" i="9"/>
  <c r="Q1362" i="9"/>
  <c r="Q1298" i="9"/>
  <c r="Q1962" i="9"/>
  <c r="Q1898" i="9"/>
  <c r="Q1817" i="9"/>
  <c r="Q1266" i="9"/>
  <c r="Q1202" i="9"/>
  <c r="Q1138" i="9"/>
  <c r="Q940" i="9"/>
  <c r="Q959" i="9"/>
  <c r="Q329" i="9"/>
  <c r="Q417" i="9"/>
  <c r="Q493" i="9"/>
  <c r="Q593" i="9"/>
  <c r="Q689" i="9"/>
  <c r="Q785" i="9"/>
  <c r="Q881" i="9"/>
  <c r="Q1748" i="9"/>
  <c r="Q1556" i="9"/>
  <c r="Q1368" i="9"/>
  <c r="Q1916" i="9"/>
  <c r="Q926" i="9"/>
  <c r="Q1092" i="9"/>
  <c r="Q1773" i="9"/>
  <c r="Q1709" i="9"/>
  <c r="Q1645" i="9"/>
  <c r="Q1581" i="9"/>
  <c r="Q1517" i="9"/>
  <c r="Q1453" i="9"/>
  <c r="Q1389" i="9"/>
  <c r="Q1325" i="9"/>
  <c r="Q1989" i="9"/>
  <c r="Q1925" i="9"/>
  <c r="Q1861" i="9"/>
  <c r="Q1795" i="9"/>
  <c r="Q1229" i="9"/>
  <c r="Q1165" i="9"/>
  <c r="Q915" i="9"/>
  <c r="Q287" i="9"/>
  <c r="Q387" i="9"/>
  <c r="Q457" i="9"/>
  <c r="Q549" i="9"/>
  <c r="Q649" i="9"/>
  <c r="Q745" i="9"/>
  <c r="Q843" i="9"/>
  <c r="Q1001" i="9"/>
  <c r="Q1648" i="9"/>
  <c r="Q1456" i="9"/>
  <c r="Q1988" i="9"/>
  <c r="Q1823" i="9"/>
  <c r="Q1152" i="9"/>
  <c r="J33" i="9"/>
  <c r="J97" i="9"/>
  <c r="J161" i="9"/>
  <c r="J225" i="9"/>
  <c r="K867" i="9"/>
  <c r="K851" i="9"/>
  <c r="K835" i="9"/>
  <c r="K819" i="9"/>
  <c r="K803" i="9"/>
  <c r="K787" i="9"/>
  <c r="K771" i="9"/>
  <c r="K755" i="9"/>
  <c r="K739" i="9"/>
  <c r="K723" i="9"/>
  <c r="K707" i="9"/>
  <c r="K691" i="9"/>
  <c r="K675" i="9"/>
  <c r="K659" i="9"/>
  <c r="K643" i="9"/>
  <c r="K627" i="9"/>
  <c r="K611" i="9"/>
  <c r="K595" i="9"/>
  <c r="K579" i="9"/>
  <c r="K563" i="9"/>
  <c r="K547" i="9"/>
  <c r="K531" i="9"/>
  <c r="K515" i="9"/>
  <c r="K499" i="9"/>
  <c r="K483" i="9"/>
  <c r="K467" i="9"/>
  <c r="K451" i="9"/>
  <c r="K435" i="9"/>
  <c r="K419" i="9"/>
  <c r="K403" i="9"/>
  <c r="K387" i="9"/>
  <c r="K371" i="9"/>
  <c r="K355" i="9"/>
  <c r="K339" i="9"/>
  <c r="K323" i="9"/>
  <c r="K307" i="9"/>
  <c r="K291" i="9"/>
  <c r="K270" i="9"/>
  <c r="J304" i="9"/>
  <c r="J368" i="9"/>
  <c r="J432" i="9"/>
  <c r="J496" i="9"/>
  <c r="J560" i="9"/>
  <c r="J624" i="9"/>
  <c r="J688" i="9"/>
  <c r="J752" i="9"/>
  <c r="J816" i="9"/>
  <c r="J880" i="9"/>
  <c r="J1274" i="9"/>
  <c r="J1779" i="9"/>
  <c r="J976" i="9"/>
  <c r="J1040" i="9"/>
  <c r="J1104" i="9"/>
  <c r="J1168" i="9"/>
  <c r="J1232" i="9"/>
  <c r="J1345" i="9"/>
  <c r="J1879" i="9"/>
  <c r="J1943" i="9"/>
  <c r="J1360" i="9"/>
  <c r="J1424" i="9"/>
  <c r="J1488" i="9"/>
  <c r="J1552" i="9"/>
  <c r="J1616" i="9"/>
  <c r="J1680" i="9"/>
  <c r="J1744" i="9"/>
  <c r="N5" i="11"/>
  <c r="J54" i="9"/>
  <c r="J118" i="9"/>
  <c r="J182" i="9"/>
  <c r="J246" i="9"/>
  <c r="J309" i="9"/>
  <c r="J373" i="9"/>
  <c r="J437" i="9"/>
  <c r="J501" i="9"/>
  <c r="J565" i="9"/>
  <c r="J629" i="9"/>
  <c r="J693" i="9"/>
  <c r="J757" i="9"/>
  <c r="J821" i="9"/>
  <c r="J885" i="9"/>
  <c r="J1279" i="9"/>
  <c r="J1799" i="9"/>
  <c r="J981" i="9"/>
  <c r="J1045" i="9"/>
  <c r="J1109" i="9"/>
  <c r="J1173" i="9"/>
  <c r="J1237" i="9"/>
  <c r="J1350" i="9"/>
  <c r="J1884" i="9"/>
  <c r="J1948" i="9"/>
  <c r="J1365" i="9"/>
  <c r="J1429" i="9"/>
  <c r="J1493" i="9"/>
  <c r="J1557" i="9"/>
  <c r="J1621" i="9"/>
  <c r="J1685" i="9"/>
  <c r="J1749" i="9"/>
  <c r="X1769" i="9"/>
  <c r="X1705" i="9"/>
  <c r="X1641" i="9"/>
  <c r="X1577" i="9"/>
  <c r="X1513" i="9"/>
  <c r="X1449" i="9"/>
  <c r="X1385" i="9"/>
  <c r="X1968" i="9"/>
  <c r="X1904" i="9"/>
  <c r="X1840" i="9"/>
  <c r="X1271" i="9"/>
  <c r="X1207" i="9"/>
  <c r="X1143" i="9"/>
  <c r="X1079" i="9"/>
  <c r="X1015" i="9"/>
  <c r="X951" i="9"/>
  <c r="X1299" i="9"/>
  <c r="X872" i="9"/>
  <c r="X808" i="9"/>
  <c r="X744" i="9"/>
  <c r="X680" i="9"/>
  <c r="X616" i="9"/>
  <c r="X552" i="9"/>
  <c r="X488" i="9"/>
  <c r="X424" i="9"/>
  <c r="X360" i="9"/>
  <c r="X296" i="9"/>
  <c r="X229" i="9"/>
  <c r="X165" i="9"/>
  <c r="X101" i="9"/>
  <c r="X37" i="9"/>
  <c r="X913" i="9"/>
  <c r="X1720" i="9"/>
  <c r="X1656" i="9"/>
  <c r="X1592" i="9"/>
  <c r="X1528" i="9"/>
  <c r="X1464" i="9"/>
  <c r="X1400" i="9"/>
  <c r="X1983" i="9"/>
  <c r="X1919" i="9"/>
  <c r="X1855" i="9"/>
  <c r="X1791" i="9"/>
  <c r="X1222" i="9"/>
  <c r="X1158" i="9"/>
  <c r="X1094" i="9"/>
  <c r="X1030" i="9"/>
  <c r="X966" i="9"/>
  <c r="X1314" i="9"/>
  <c r="X887" i="9"/>
  <c r="X823" i="9"/>
  <c r="X759" i="9"/>
  <c r="X695" i="9"/>
  <c r="X631" i="9"/>
  <c r="X567" i="9"/>
  <c r="X503" i="9"/>
  <c r="X439" i="9"/>
  <c r="X375" i="9"/>
  <c r="X311" i="9"/>
  <c r="X248" i="9"/>
  <c r="X184" i="9"/>
  <c r="X120" i="9"/>
  <c r="X56" i="9"/>
  <c r="X932" i="9"/>
  <c r="X1739" i="9"/>
  <c r="X1675" i="9"/>
  <c r="X1611" i="9"/>
  <c r="X1547" i="9"/>
  <c r="X1483" i="9"/>
  <c r="X1419" i="9"/>
  <c r="X1355" i="9"/>
  <c r="X1938" i="9"/>
  <c r="X1874" i="9"/>
  <c r="X1810" i="9"/>
  <c r="X1241" i="9"/>
  <c r="X1177" i="9"/>
  <c r="X1113" i="9"/>
  <c r="X1049" i="9"/>
  <c r="X985" i="9"/>
  <c r="X1333" i="9"/>
  <c r="X906" i="9"/>
  <c r="X842" i="9"/>
  <c r="X778" i="9"/>
  <c r="X714" i="9"/>
  <c r="X650" i="9"/>
  <c r="X586" i="9"/>
  <c r="X522" i="9"/>
  <c r="X458" i="9"/>
  <c r="X394" i="9"/>
  <c r="X330" i="9"/>
  <c r="X267" i="9"/>
  <c r="X203" i="9"/>
  <c r="X139" i="9"/>
  <c r="X75" i="9"/>
  <c r="X11" i="9"/>
  <c r="X1758" i="9"/>
  <c r="X1694" i="9"/>
  <c r="X1630" i="9"/>
  <c r="X1566" i="9"/>
  <c r="X1490" i="9"/>
  <c r="X1426" i="9"/>
  <c r="X1362" i="9"/>
  <c r="X1945" i="9"/>
  <c r="X1881" i="9"/>
  <c r="X1817" i="9"/>
  <c r="X1248" i="9"/>
  <c r="X1184" i="9"/>
  <c r="X1120" i="9"/>
  <c r="X1056" i="9"/>
  <c r="X992" i="9"/>
  <c r="X1340" i="9"/>
  <c r="X1276" i="9"/>
  <c r="X849" i="9"/>
  <c r="X785" i="9"/>
  <c r="X721" i="9"/>
  <c r="X657" i="9"/>
  <c r="X593" i="9"/>
  <c r="X529" i="9"/>
  <c r="X465" i="9"/>
  <c r="X401" i="9"/>
  <c r="X337" i="9"/>
  <c r="X273" i="9"/>
  <c r="X210" i="9"/>
  <c r="X146" i="9"/>
  <c r="X82" i="9"/>
  <c r="X18" i="9"/>
  <c r="X58" i="9"/>
  <c r="AJ214" i="9"/>
  <c r="AJ130" i="9"/>
  <c r="AJ46" i="9"/>
  <c r="AJ142" i="9"/>
  <c r="AJ1752" i="9"/>
  <c r="AJ1688" i="9"/>
  <c r="AJ1624" i="9"/>
  <c r="AJ1560" i="9"/>
  <c r="AJ1496" i="9"/>
  <c r="AJ1432" i="9"/>
  <c r="AJ1368" i="9"/>
  <c r="AJ1304" i="9"/>
  <c r="AJ1969" i="9"/>
  <c r="AJ1905" i="9"/>
  <c r="AJ1841" i="9"/>
  <c r="AJ1779" i="9"/>
  <c r="AJ1209" i="9"/>
  <c r="AJ1145" i="9"/>
  <c r="AJ1006" i="9"/>
  <c r="AJ1057" i="9"/>
  <c r="AJ961" i="9"/>
  <c r="AJ849" i="9"/>
  <c r="AJ785" i="9"/>
  <c r="AJ721" i="9"/>
  <c r="AJ657" i="9"/>
  <c r="AJ593" i="9"/>
  <c r="AJ529" i="9"/>
  <c r="AJ465" i="9"/>
  <c r="AJ401" i="9"/>
  <c r="AJ337" i="9"/>
  <c r="AJ273" i="9"/>
  <c r="AJ37" i="9"/>
  <c r="AJ165" i="9"/>
  <c r="AJ1222" i="9"/>
  <c r="AJ1158" i="9"/>
  <c r="AJ1042" i="9"/>
  <c r="AJ982" i="9"/>
  <c r="AJ886" i="9"/>
  <c r="AJ790" i="9"/>
  <c r="AJ682" i="9"/>
  <c r="AJ514" i="9"/>
  <c r="AJ406" i="9"/>
  <c r="AJ294" i="9"/>
  <c r="AJ92" i="9"/>
  <c r="AJ35" i="9"/>
  <c r="AJ163" i="9"/>
  <c r="AJ1763" i="9"/>
  <c r="AJ1699" i="9"/>
  <c r="AJ1635" i="9"/>
  <c r="AJ1571" i="9"/>
  <c r="AJ1507" i="9"/>
  <c r="AJ1443" i="9"/>
  <c r="AJ1379" i="9"/>
  <c r="AJ1315" i="9"/>
  <c r="AJ1980" i="9"/>
  <c r="AJ1916" i="9"/>
  <c r="AJ1852" i="9"/>
  <c r="AJ1823" i="9"/>
  <c r="AJ1220" i="9"/>
  <c r="AJ1156" i="9"/>
  <c r="AJ1050" i="9"/>
  <c r="AJ1101" i="9"/>
  <c r="AJ1008" i="9"/>
  <c r="AJ860" i="9"/>
  <c r="AJ796" i="9"/>
  <c r="AJ732" i="9"/>
  <c r="AJ668" i="9"/>
  <c r="AJ604" i="9"/>
  <c r="AJ540" i="9"/>
  <c r="AJ476" i="9"/>
  <c r="AJ412" i="9"/>
  <c r="AJ348" i="9"/>
  <c r="AJ284" i="9"/>
  <c r="AJ24" i="9"/>
  <c r="AJ152" i="9"/>
  <c r="AJ1118" i="9"/>
  <c r="AJ798" i="9"/>
  <c r="AJ658" i="9"/>
  <c r="AJ562" i="9"/>
  <c r="AJ414" i="9"/>
  <c r="AJ1067" i="9"/>
  <c r="AJ236" i="9"/>
  <c r="AJ1718" i="9"/>
  <c r="AJ1654" i="9"/>
  <c r="AJ1590" i="9"/>
  <c r="AJ1526" i="9"/>
  <c r="AJ1462" i="9"/>
  <c r="AJ1398" i="9"/>
  <c r="AJ1334" i="9"/>
  <c r="AJ1999" i="9"/>
  <c r="AJ1935" i="9"/>
  <c r="AJ1871" i="9"/>
  <c r="AJ1838" i="9"/>
  <c r="AJ1239" i="9"/>
  <c r="AJ1175" i="9"/>
  <c r="AJ1111" i="9"/>
  <c r="AJ925" i="9"/>
  <c r="AJ1084" i="9"/>
  <c r="AJ879" i="9"/>
  <c r="AJ815" i="9"/>
  <c r="AJ751" i="9"/>
  <c r="AJ687" i="9"/>
  <c r="AJ623" i="9"/>
  <c r="AJ559" i="9"/>
  <c r="AJ495" i="9"/>
  <c r="AJ431" i="9"/>
  <c r="AJ367" i="9"/>
  <c r="AJ303" i="9"/>
  <c r="AJ992" i="9"/>
  <c r="AJ105" i="9"/>
  <c r="AJ233" i="9"/>
  <c r="AJ95" i="9"/>
  <c r="AJ223" i="9"/>
  <c r="AJ1737" i="9"/>
  <c r="AJ1673" i="9"/>
  <c r="AJ1609" i="9"/>
  <c r="AJ1545" i="9"/>
  <c r="AJ1481" i="9"/>
  <c r="AJ1417" i="9"/>
  <c r="AJ1353" i="9"/>
  <c r="AJ1289" i="9"/>
  <c r="AJ1954" i="9"/>
  <c r="AJ1890" i="9"/>
  <c r="AJ1788" i="9"/>
  <c r="AJ1258" i="9"/>
  <c r="J47" i="9"/>
  <c r="J111" i="9"/>
  <c r="J175" i="9"/>
  <c r="J239" i="9"/>
  <c r="J302" i="9"/>
  <c r="J366" i="9"/>
  <c r="J430" i="9"/>
  <c r="J494" i="9"/>
  <c r="J558" i="9"/>
  <c r="J622" i="9"/>
  <c r="J686" i="9"/>
  <c r="J750" i="9"/>
  <c r="J814" i="9"/>
  <c r="J878" i="9"/>
  <c r="J942" i="9"/>
  <c r="J1336" i="9"/>
  <c r="J974" i="9"/>
  <c r="J1038" i="9"/>
  <c r="J1102" i="9"/>
  <c r="J1166" i="9"/>
  <c r="J1230" i="9"/>
  <c r="J1343" i="9"/>
  <c r="J1877" i="9"/>
  <c r="J1941" i="9"/>
  <c r="J1358" i="9"/>
  <c r="J1422" i="9"/>
  <c r="J1486" i="9"/>
  <c r="J1550" i="9"/>
  <c r="J1614" i="9"/>
  <c r="J1678" i="9"/>
  <c r="J1742" i="9"/>
  <c r="G3" i="11"/>
  <c r="J52" i="9"/>
  <c r="J116" i="9"/>
  <c r="J180" i="9"/>
  <c r="J244" i="9"/>
  <c r="J307" i="9"/>
  <c r="J371" i="9"/>
  <c r="J435" i="9"/>
  <c r="J499" i="9"/>
  <c r="J563" i="9"/>
  <c r="J627" i="9"/>
  <c r="J691" i="9"/>
  <c r="J755" i="9"/>
  <c r="J819" i="9"/>
  <c r="J883" i="9"/>
  <c r="J1277" i="9"/>
  <c r="J1791" i="9"/>
  <c r="J979" i="9"/>
  <c r="J1043" i="9"/>
  <c r="J1107" i="9"/>
  <c r="J1171" i="9"/>
  <c r="J1235" i="9"/>
  <c r="J1348" i="9"/>
  <c r="J1882" i="9"/>
  <c r="J1946" i="9"/>
  <c r="J1363" i="9"/>
  <c r="J1427" i="9"/>
  <c r="J1491" i="9"/>
  <c r="J1555" i="9"/>
  <c r="J1619" i="9"/>
  <c r="J1683" i="9"/>
  <c r="J1747" i="9"/>
  <c r="V5" i="11"/>
  <c r="Q1047" i="9"/>
  <c r="Q984" i="9"/>
  <c r="Q245" i="9"/>
  <c r="Q181" i="9"/>
  <c r="Q117" i="9"/>
  <c r="Q53" i="9"/>
  <c r="Q256" i="9"/>
  <c r="Q192" i="9"/>
  <c r="Q128" i="9"/>
  <c r="Q64" i="9"/>
  <c r="Q267" i="9"/>
  <c r="Q203" i="9"/>
  <c r="Q139" i="9"/>
  <c r="Q75" i="9"/>
  <c r="Q11" i="9"/>
  <c r="Q186" i="9"/>
  <c r="Q30" i="9"/>
  <c r="Q130" i="9"/>
  <c r="Q18" i="9"/>
  <c r="Q1005" i="9"/>
  <c r="Q1763" i="9"/>
  <c r="Q1699" i="9"/>
  <c r="Q1635" i="9"/>
  <c r="Q1571" i="9"/>
  <c r="Q1507" i="9"/>
  <c r="Q1443" i="9"/>
  <c r="Q1379" i="9"/>
  <c r="Q1315" i="9"/>
  <c r="Q1979" i="9"/>
  <c r="Q1915" i="9"/>
  <c r="Q1851" i="9"/>
  <c r="Q1816" i="9"/>
  <c r="Q1219" i="9"/>
  <c r="Q1155" i="9"/>
  <c r="Q925" i="9"/>
  <c r="Q327" i="9"/>
  <c r="Q479" i="9"/>
  <c r="Q571" i="9"/>
  <c r="Q663" i="9"/>
  <c r="Q759" i="9"/>
  <c r="Q853" i="9"/>
  <c r="Q946" i="9"/>
  <c r="Q1644" i="9"/>
  <c r="Q1452" i="9"/>
  <c r="Q1984" i="9"/>
  <c r="Q1268" i="9"/>
  <c r="Q1132" i="9"/>
  <c r="Q272" i="9"/>
  <c r="Q304" i="9"/>
  <c r="Q336" i="9"/>
  <c r="Q368" i="9"/>
  <c r="Q400" i="9"/>
  <c r="Q432" i="9"/>
  <c r="Q464" i="9"/>
  <c r="Q496" i="9"/>
  <c r="Q528" i="9"/>
  <c r="Q560" i="9"/>
  <c r="Q592" i="9"/>
  <c r="Q624" i="9"/>
  <c r="Q656" i="9"/>
  <c r="Q688" i="9"/>
  <c r="Q720" i="9"/>
  <c r="Q752" i="9"/>
  <c r="Q784" i="9"/>
  <c r="Q816" i="9"/>
  <c r="Q848" i="9"/>
  <c r="Q880" i="9"/>
  <c r="Q1774" i="9"/>
  <c r="Q1710" i="9"/>
  <c r="Q1646" i="9"/>
  <c r="Q1582" i="9"/>
  <c r="Q1518" i="9"/>
  <c r="Q1454" i="9"/>
  <c r="Q1390" i="9"/>
  <c r="Q1326" i="9"/>
  <c r="Q1990" i="9"/>
  <c r="Q1926" i="9"/>
  <c r="Q1862" i="9"/>
  <c r="Q1799" i="9"/>
  <c r="Q1230" i="9"/>
  <c r="Q1166" i="9"/>
  <c r="Q912" i="9"/>
  <c r="Q1070" i="9"/>
  <c r="Q289" i="9"/>
  <c r="Q383" i="9"/>
  <c r="Q455" i="9"/>
  <c r="Q551" i="9"/>
  <c r="Q647" i="9"/>
  <c r="Q743" i="9"/>
  <c r="Q839" i="9"/>
  <c r="Q993" i="9"/>
  <c r="Q1640" i="9"/>
  <c r="Q1448" i="9"/>
  <c r="Q1992" i="9"/>
  <c r="Q1839" i="9"/>
  <c r="Q1036" i="9"/>
  <c r="Q1057" i="9"/>
  <c r="Q1737" i="9"/>
  <c r="Q1673" i="9"/>
  <c r="Q1609" i="9"/>
  <c r="Q1545" i="9"/>
  <c r="Q1481" i="9"/>
  <c r="Q1417" i="9"/>
  <c r="Q1353" i="9"/>
  <c r="Q1289" i="9"/>
  <c r="Q1953" i="9"/>
  <c r="Q1889" i="9"/>
  <c r="Q1781" i="9"/>
  <c r="Q1257" i="9"/>
  <c r="Q1193" i="9"/>
  <c r="Q1129" i="9"/>
  <c r="Q963" i="9"/>
  <c r="Q345" i="9"/>
  <c r="Q427" i="9"/>
  <c r="Q505" i="9"/>
  <c r="Q603" i="9"/>
  <c r="Q703" i="9"/>
  <c r="Q799" i="9"/>
  <c r="Q897" i="9"/>
  <c r="Q1732" i="9"/>
  <c r="Q1540" i="9"/>
  <c r="Q1348" i="9"/>
  <c r="Q1884" i="9"/>
  <c r="Q1212" i="9"/>
  <c r="Q1074" i="9"/>
  <c r="J53" i="9"/>
  <c r="J117" i="9"/>
  <c r="J181" i="9"/>
  <c r="J245" i="9"/>
  <c r="K902" i="9"/>
  <c r="K886" i="9"/>
  <c r="K870" i="9"/>
  <c r="K854" i="9"/>
  <c r="K838" i="9"/>
  <c r="K822" i="9"/>
  <c r="K806" i="9"/>
  <c r="K790" i="9"/>
  <c r="K774" i="9"/>
  <c r="K758" i="9"/>
  <c r="K742" i="9"/>
  <c r="K726" i="9"/>
  <c r="K710" i="9"/>
  <c r="K694" i="9"/>
  <c r="K678" i="9"/>
  <c r="K662" i="9"/>
  <c r="K646" i="9"/>
  <c r="K630" i="9"/>
  <c r="K614" i="9"/>
  <c r="K598" i="9"/>
  <c r="K582" i="9"/>
  <c r="K566" i="9"/>
  <c r="K550" i="9"/>
  <c r="K534" i="9"/>
  <c r="K518" i="9"/>
  <c r="K502" i="9"/>
  <c r="K486" i="9"/>
  <c r="K470" i="9"/>
  <c r="K454" i="9"/>
  <c r="K438" i="9"/>
  <c r="K422" i="9"/>
  <c r="K406" i="9"/>
  <c r="K390" i="9"/>
  <c r="K374" i="9"/>
  <c r="K358" i="9"/>
  <c r="K342" i="9"/>
  <c r="K326" i="9"/>
  <c r="K310" i="9"/>
  <c r="K294" i="9"/>
  <c r="K278" i="9"/>
  <c r="J308" i="9"/>
  <c r="J372" i="9"/>
  <c r="J436" i="9"/>
  <c r="J500" i="9"/>
  <c r="J564" i="9"/>
  <c r="J628" i="9"/>
  <c r="J692" i="9"/>
  <c r="J756" i="9"/>
  <c r="J820" i="9"/>
  <c r="J884" i="9"/>
  <c r="J1278" i="9"/>
  <c r="J1795" i="9"/>
  <c r="J980" i="9"/>
  <c r="J1044" i="9"/>
  <c r="J1108" i="9"/>
  <c r="J1172" i="9"/>
  <c r="J1236" i="9"/>
  <c r="J1349" i="9"/>
  <c r="J1883" i="9"/>
  <c r="J1947" i="9"/>
  <c r="J1364" i="9"/>
  <c r="J1428" i="9"/>
  <c r="J1492" i="9"/>
  <c r="J1556" i="9"/>
  <c r="J1620" i="9"/>
  <c r="J1684" i="9"/>
  <c r="J1748" i="9"/>
  <c r="W3" i="11"/>
  <c r="J58" i="9"/>
  <c r="J122" i="9"/>
  <c r="J186" i="9"/>
  <c r="J250" i="9"/>
  <c r="J313" i="9"/>
  <c r="J377" i="9"/>
  <c r="J441" i="9"/>
  <c r="J505" i="9"/>
  <c r="J569" i="9"/>
  <c r="J633" i="9"/>
  <c r="J697" i="9"/>
  <c r="J761" i="9"/>
  <c r="J825" i="9"/>
  <c r="J889" i="9"/>
  <c r="J1283" i="9"/>
  <c r="J1815" i="9"/>
  <c r="J985" i="9"/>
  <c r="J1049" i="9"/>
  <c r="J1113" i="9"/>
  <c r="J1177" i="9"/>
  <c r="J1241" i="9"/>
  <c r="J1354" i="9"/>
  <c r="J1888" i="9"/>
  <c r="J1952" i="9"/>
  <c r="J1369" i="9"/>
  <c r="J1433" i="9"/>
  <c r="J1497" i="9"/>
  <c r="J1561" i="9"/>
  <c r="J1625" i="9"/>
  <c r="J1689" i="9"/>
  <c r="J1753" i="9"/>
  <c r="X1765" i="9"/>
  <c r="X1701" i="9"/>
  <c r="X1637" i="9"/>
  <c r="X1573" i="9"/>
  <c r="X1509" i="9"/>
  <c r="X1445" i="9"/>
  <c r="X1381" i="9"/>
  <c r="X1964" i="9"/>
  <c r="X1900" i="9"/>
  <c r="X1836" i="9"/>
  <c r="X1267" i="9"/>
  <c r="X1203" i="9"/>
  <c r="X1139" i="9"/>
  <c r="X1075" i="9"/>
  <c r="X1011" i="9"/>
  <c r="X947" i="9"/>
  <c r="X1295" i="9"/>
  <c r="X868" i="9"/>
  <c r="X804" i="9"/>
  <c r="X740" i="9"/>
  <c r="X676" i="9"/>
  <c r="X612" i="9"/>
  <c r="X548" i="9"/>
  <c r="X484" i="9"/>
  <c r="X420" i="9"/>
  <c r="X356" i="9"/>
  <c r="X292" i="9"/>
  <c r="X225" i="9"/>
  <c r="X161" i="9"/>
  <c r="X97" i="9"/>
  <c r="X33" i="9"/>
  <c r="X1498" i="9"/>
  <c r="X1716" i="9"/>
  <c r="X1652" i="9"/>
  <c r="X1588" i="9"/>
  <c r="X1524" i="9"/>
  <c r="X1460" i="9"/>
  <c r="X1396" i="9"/>
  <c r="X1979" i="9"/>
  <c r="X1915" i="9"/>
  <c r="X1851" i="9"/>
  <c r="X1787" i="9"/>
  <c r="X1218" i="9"/>
  <c r="X1154" i="9"/>
  <c r="X1090" i="9"/>
  <c r="X1026" i="9"/>
  <c r="X962" i="9"/>
  <c r="X1310" i="9"/>
  <c r="X883" i="9"/>
  <c r="X819" i="9"/>
  <c r="X755" i="9"/>
  <c r="X691" i="9"/>
  <c r="X627" i="9"/>
  <c r="X563" i="9"/>
  <c r="X499" i="9"/>
  <c r="X435" i="9"/>
  <c r="X371" i="9"/>
  <c r="X307" i="9"/>
  <c r="X244" i="9"/>
  <c r="X180" i="9"/>
  <c r="X116" i="9"/>
  <c r="X52" i="9"/>
  <c r="X928" i="9"/>
  <c r="X1735" i="9"/>
  <c r="X1671" i="9"/>
  <c r="X1607" i="9"/>
  <c r="X1543" i="9"/>
  <c r="X1479" i="9"/>
  <c r="X1415" i="9"/>
  <c r="X1998" i="9"/>
  <c r="X1934" i="9"/>
  <c r="X1870" i="9"/>
  <c r="X1806" i="9"/>
  <c r="X1237" i="9"/>
  <c r="X1173" i="9"/>
  <c r="X1109" i="9"/>
  <c r="X1045" i="9"/>
  <c r="X981" i="9"/>
  <c r="X1329" i="9"/>
  <c r="X902" i="9"/>
  <c r="X838" i="9"/>
  <c r="X774" i="9"/>
  <c r="X710" i="9"/>
  <c r="X646" i="9"/>
  <c r="X582" i="9"/>
  <c r="X518" i="9"/>
  <c r="X454" i="9"/>
  <c r="X390" i="9"/>
  <c r="X326" i="9"/>
  <c r="X263" i="9"/>
  <c r="X199" i="9"/>
  <c r="X135" i="9"/>
  <c r="X71" i="9"/>
  <c r="X7" i="9"/>
  <c r="X1754" i="9"/>
  <c r="X1690" i="9"/>
  <c r="X1626" i="9"/>
  <c r="X1562" i="9"/>
  <c r="X1486" i="9"/>
  <c r="X1422" i="9"/>
  <c r="X1358" i="9"/>
  <c r="X1941" i="9"/>
  <c r="X1877" i="9"/>
  <c r="X1813" i="9"/>
  <c r="X1244" i="9"/>
  <c r="X1180" i="9"/>
  <c r="X1116" i="9"/>
  <c r="X1052" i="9"/>
  <c r="X988" i="9"/>
  <c r="X1336" i="9"/>
  <c r="X909" i="9"/>
  <c r="X845" i="9"/>
  <c r="X781" i="9"/>
  <c r="X717" i="9"/>
  <c r="X653" i="9"/>
  <c r="X589" i="9"/>
  <c r="X525" i="9"/>
  <c r="X461" i="9"/>
  <c r="X397" i="9"/>
  <c r="X333" i="9"/>
  <c r="X269" i="9"/>
  <c r="X206" i="9"/>
  <c r="X142" i="9"/>
  <c r="X78" i="9"/>
  <c r="X14" i="9"/>
  <c r="H7" i="11"/>
  <c r="Q1785" i="9"/>
  <c r="Q507" i="9"/>
  <c r="Q1892" i="9"/>
  <c r="Q1445" i="9"/>
  <c r="Q1157" i="9"/>
  <c r="Q467" i="9"/>
  <c r="Q1964" i="9"/>
  <c r="K18" i="9"/>
  <c r="K797" i="9"/>
  <c r="K669" i="9"/>
  <c r="K541" i="9"/>
  <c r="K413" i="9"/>
  <c r="K285" i="9"/>
  <c r="J712" i="9"/>
  <c r="J1128" i="9"/>
  <c r="J1512" i="9"/>
  <c r="J222" i="9"/>
  <c r="J1319" i="9"/>
  <c r="J1924" i="9"/>
  <c r="K7" i="11"/>
  <c r="X1928" i="9"/>
  <c r="X1323" i="9"/>
  <c r="X448" i="9"/>
  <c r="X1744" i="9"/>
  <c r="X1879" i="9"/>
  <c r="X1274" i="9"/>
  <c r="X399" i="9"/>
  <c r="X1699" i="9"/>
  <c r="X1834" i="9"/>
  <c r="X866" i="9"/>
  <c r="X99" i="9"/>
  <c r="X1386" i="9"/>
  <c r="X1016" i="9"/>
  <c r="X297" i="9"/>
  <c r="AJ1536" i="9"/>
  <c r="AJ962" i="9"/>
  <c r="AJ441" i="9"/>
  <c r="AJ172" i="9"/>
  <c r="AJ1132" i="9"/>
  <c r="AJ324" i="9"/>
  <c r="AJ1630" i="9"/>
  <c r="AJ1030" i="9"/>
  <c r="AJ279" i="9"/>
  <c r="AJ1329" i="9"/>
  <c r="J199" i="9"/>
  <c r="J1126" i="9"/>
  <c r="J1766" i="9"/>
  <c r="J699" i="9"/>
  <c r="J891" i="9"/>
  <c r="J987" i="9"/>
  <c r="J1179" i="9"/>
  <c r="J1954" i="9"/>
  <c r="J1435" i="9"/>
  <c r="J1627" i="9"/>
  <c r="Q1103" i="9"/>
  <c r="Q237" i="9"/>
  <c r="Q45" i="9"/>
  <c r="Q56" i="9"/>
  <c r="Q131" i="9"/>
  <c r="Q146" i="9"/>
  <c r="Q10" i="9"/>
  <c r="Q1691" i="9"/>
  <c r="Q1563" i="9"/>
  <c r="Q1371" i="9"/>
  <c r="Q1907" i="9"/>
  <c r="Q1211" i="9"/>
  <c r="Q339" i="9"/>
  <c r="Q771" i="9"/>
  <c r="Q970" i="9"/>
  <c r="Q1240" i="9"/>
  <c r="Q348" i="9"/>
  <c r="Q444" i="9"/>
  <c r="Q540" i="9"/>
  <c r="Q636" i="9"/>
  <c r="Q732" i="9"/>
  <c r="Q796" i="9"/>
  <c r="Q892" i="9"/>
  <c r="Q1622" i="9"/>
  <c r="Q1430" i="9"/>
  <c r="Q1966" i="9"/>
  <c r="Q1206" i="9"/>
  <c r="Q951" i="9"/>
  <c r="Q487" i="9"/>
  <c r="Q779" i="9"/>
  <c r="Q1568" i="9"/>
  <c r="Q918" i="9"/>
  <c r="Q1713" i="9"/>
  <c r="Q1457" i="9"/>
  <c r="Q1993" i="9"/>
  <c r="Q1865" i="9"/>
  <c r="Q1233" i="9"/>
  <c r="Q911" i="9"/>
  <c r="Q381" i="9"/>
  <c r="Q543" i="9"/>
  <c r="Q739" i="9"/>
  <c r="Q989" i="9"/>
  <c r="Q1468" i="9"/>
  <c r="Q1806" i="9"/>
  <c r="J29" i="9"/>
  <c r="J157" i="9"/>
  <c r="K868" i="9"/>
  <c r="K836" i="9"/>
  <c r="K804" i="9"/>
  <c r="K772" i="9"/>
  <c r="K740" i="9"/>
  <c r="K708" i="9"/>
  <c r="K676" i="9"/>
  <c r="K644" i="9"/>
  <c r="K612" i="9"/>
  <c r="K580" i="9"/>
  <c r="K532" i="9"/>
  <c r="K516" i="9"/>
  <c r="K484" i="9"/>
  <c r="K436" i="9"/>
  <c r="K404" i="9"/>
  <c r="K372" i="9"/>
  <c r="K340" i="9"/>
  <c r="K308" i="9"/>
  <c r="K274" i="9"/>
  <c r="J364" i="9"/>
  <c r="J492" i="9"/>
  <c r="J620" i="9"/>
  <c r="J684" i="9"/>
  <c r="J812" i="9"/>
  <c r="J940" i="9"/>
  <c r="J972" i="9"/>
  <c r="J1164" i="9"/>
  <c r="J1341" i="9"/>
  <c r="J1939" i="9"/>
  <c r="J1420" i="9"/>
  <c r="J1548" i="9"/>
  <c r="J1676" i="9"/>
  <c r="N4" i="11"/>
  <c r="J130" i="9"/>
  <c r="J321" i="9"/>
  <c r="J385" i="9"/>
  <c r="J513" i="9"/>
  <c r="J705" i="9"/>
  <c r="J833" i="9"/>
  <c r="J1782" i="9"/>
  <c r="J1057" i="9"/>
  <c r="J1249" i="9"/>
  <c r="J1960" i="9"/>
  <c r="J1505" i="9"/>
  <c r="J1697" i="9"/>
  <c r="X1629" i="9"/>
  <c r="X1437" i="9"/>
  <c r="X1828" i="9"/>
  <c r="X1131" i="9"/>
  <c r="X1351" i="9"/>
  <c r="X796" i="9"/>
  <c r="X604" i="9"/>
  <c r="X412" i="9"/>
  <c r="X217" i="9"/>
  <c r="X1772" i="9"/>
  <c r="X1580" i="9"/>
  <c r="X1388" i="9"/>
  <c r="X1843" i="9"/>
  <c r="X1146" i="9"/>
  <c r="X954" i="9"/>
  <c r="X747" i="9"/>
  <c r="X555" i="9"/>
  <c r="X363" i="9"/>
  <c r="X108" i="9"/>
  <c r="X1727" i="9"/>
  <c r="X1535" i="9"/>
  <c r="X1990" i="9"/>
  <c r="X1862" i="9"/>
  <c r="X1165" i="9"/>
  <c r="X973" i="9"/>
  <c r="X766" i="9"/>
  <c r="X510" i="9"/>
  <c r="X318" i="9"/>
  <c r="X63" i="9"/>
  <c r="X1682" i="9"/>
  <c r="X1478" i="9"/>
  <c r="X1933" i="9"/>
  <c r="X1236" i="9"/>
  <c r="X980" i="9"/>
  <c r="X837" i="9"/>
  <c r="X645" i="9"/>
  <c r="X453" i="9"/>
  <c r="X262" i="9"/>
  <c r="X6" i="9"/>
  <c r="AJ114" i="9"/>
  <c r="AJ1740" i="9"/>
  <c r="AJ1548" i="9"/>
  <c r="AJ1356" i="9"/>
  <c r="AJ1893" i="9"/>
  <c r="AJ1197" i="9"/>
  <c r="AJ1009" i="9"/>
  <c r="AJ645" i="9"/>
  <c r="AJ453" i="9"/>
  <c r="AJ1079" i="9"/>
  <c r="AJ189" i="9"/>
  <c r="AJ870" i="9"/>
  <c r="AJ494" i="9"/>
  <c r="AJ132" i="9"/>
  <c r="AJ1751" i="9"/>
  <c r="AJ1495" i="9"/>
  <c r="AJ1303" i="9"/>
  <c r="AJ1272" i="9"/>
  <c r="AJ1003" i="9"/>
  <c r="AJ848" i="9"/>
  <c r="AJ592" i="9"/>
  <c r="AJ464" i="9"/>
  <c r="AJ48" i="9"/>
  <c r="AJ646" i="9"/>
  <c r="AJ386" i="9"/>
  <c r="AJ1706" i="9"/>
  <c r="AJ1450" i="9"/>
  <c r="AJ1987" i="9"/>
  <c r="AJ1227" i="9"/>
  <c r="AJ913" i="9"/>
  <c r="AJ739" i="9"/>
  <c r="AJ547" i="9"/>
  <c r="AJ355" i="9"/>
  <c r="AJ129" i="9"/>
  <c r="AJ119" i="9"/>
  <c r="AJ1661" i="9"/>
  <c r="AJ1405" i="9"/>
  <c r="AJ1878" i="9"/>
  <c r="AJ1246" i="9"/>
  <c r="J187" i="9"/>
  <c r="J378" i="9"/>
  <c r="J634" i="9"/>
  <c r="J826" i="9"/>
  <c r="J1819" i="9"/>
  <c r="J1114" i="9"/>
  <c r="J1780" i="9"/>
  <c r="J1370" i="9"/>
  <c r="J1562" i="9"/>
  <c r="G5" i="11"/>
  <c r="J319" i="9"/>
  <c r="J511" i="9"/>
  <c r="J703" i="9"/>
  <c r="J895" i="9"/>
  <c r="J1055" i="9"/>
  <c r="J1247" i="9"/>
  <c r="J1958" i="9"/>
  <c r="J1503" i="9"/>
  <c r="J1695" i="9"/>
  <c r="Q1035" i="9"/>
  <c r="Q169" i="9"/>
  <c r="Q180" i="9"/>
  <c r="Q255" i="9"/>
  <c r="Q63" i="9"/>
  <c r="Q142" i="9"/>
  <c r="Q6" i="9"/>
  <c r="Q1687" i="9"/>
  <c r="Q1495" i="9"/>
  <c r="Q1303" i="9"/>
  <c r="Q1837" i="9"/>
  <c r="Q1143" i="9"/>
  <c r="Q497" i="9"/>
  <c r="Q777" i="9"/>
  <c r="Q1608" i="9"/>
  <c r="Q1108" i="9"/>
  <c r="Q310" i="9"/>
  <c r="Q406" i="9"/>
  <c r="Q502" i="9"/>
  <c r="Q662" i="9"/>
  <c r="Q758" i="9"/>
  <c r="Q886" i="9"/>
  <c r="Q1634" i="9"/>
  <c r="Q1442" i="9"/>
  <c r="Q1978" i="9"/>
  <c r="Q1812" i="9"/>
  <c r="Q924" i="9"/>
  <c r="Q469" i="9"/>
  <c r="Q761" i="9"/>
  <c r="Q1604" i="9"/>
  <c r="Q1272" i="9"/>
  <c r="Q1725" i="9"/>
  <c r="Q1469" i="9"/>
  <c r="Q1277" i="9"/>
  <c r="Q1794" i="9"/>
  <c r="Q1117" i="9"/>
  <c r="Q439" i="9"/>
  <c r="Q621" i="9"/>
  <c r="Q1504" i="9"/>
  <c r="Q1188" i="9"/>
  <c r="J145" i="9"/>
  <c r="K871" i="9"/>
  <c r="K823" i="9"/>
  <c r="K775" i="9"/>
  <c r="K727" i="9"/>
  <c r="K695" i="9"/>
  <c r="K663" i="9"/>
  <c r="K615" i="9"/>
  <c r="K567" i="9"/>
  <c r="K519" i="9"/>
  <c r="K471" i="9"/>
  <c r="K423" i="9"/>
  <c r="K375" i="9"/>
  <c r="K327" i="9"/>
  <c r="K279" i="9"/>
  <c r="J416" i="9"/>
  <c r="J672" i="9"/>
  <c r="J864" i="9"/>
  <c r="J960" i="9"/>
  <c r="J1152" i="9"/>
  <c r="J1863" i="9"/>
  <c r="J1408" i="9"/>
  <c r="J1600" i="9"/>
  <c r="V6" i="11"/>
  <c r="J166" i="9"/>
  <c r="J421" i="9"/>
  <c r="J613" i="9"/>
  <c r="J805" i="9"/>
  <c r="J1327" i="9"/>
  <c r="J1093" i="9"/>
  <c r="J1825" i="9"/>
  <c r="J1996" i="9"/>
  <c r="J1541" i="9"/>
  <c r="N7" i="11"/>
  <c r="X1593" i="9"/>
  <c r="X1401" i="9"/>
  <c r="X1856" i="9"/>
  <c r="X1159" i="9"/>
  <c r="X1315" i="9"/>
  <c r="X760" i="9"/>
  <c r="X568" i="9"/>
  <c r="X376" i="9"/>
  <c r="X181" i="9"/>
  <c r="X1736" i="9"/>
  <c r="X1544" i="9"/>
  <c r="X1999" i="9"/>
  <c r="X1807" i="9"/>
  <c r="X1110" i="9"/>
  <c r="X1330" i="9"/>
  <c r="X775" i="9"/>
  <c r="X519" i="9"/>
  <c r="X327" i="9"/>
  <c r="X136" i="9"/>
  <c r="X1755" i="9"/>
  <c r="X1563" i="9"/>
  <c r="X1371" i="9"/>
  <c r="X1826" i="9"/>
  <c r="X1129" i="9"/>
  <c r="X1349" i="9"/>
  <c r="X730" i="9"/>
  <c r="X538" i="9"/>
  <c r="X346" i="9"/>
  <c r="X155" i="9"/>
  <c r="X1774" i="9"/>
  <c r="X1582" i="9"/>
  <c r="X1378" i="9"/>
  <c r="X1833" i="9"/>
  <c r="X1136" i="9"/>
  <c r="X944" i="9"/>
  <c r="X737" i="9"/>
  <c r="X545" i="9"/>
  <c r="X353" i="9"/>
  <c r="X98" i="9"/>
  <c r="AJ246" i="9"/>
  <c r="AJ1768" i="9"/>
  <c r="AJ1576" i="9"/>
  <c r="AJ1384" i="9"/>
  <c r="AJ1985" i="9"/>
  <c r="AJ1782" i="9"/>
  <c r="AJ1070" i="9"/>
  <c r="AJ865" i="9"/>
  <c r="AJ673" i="9"/>
  <c r="AJ481" i="9"/>
  <c r="AJ5" i="9"/>
  <c r="AJ1174" i="9"/>
  <c r="AJ906" i="9"/>
  <c r="AJ430" i="9"/>
  <c r="AJ260" i="9"/>
  <c r="AJ1651" i="9"/>
  <c r="AJ1459" i="9"/>
  <c r="AJ1932" i="9"/>
  <c r="AJ1236" i="9"/>
  <c r="AJ922" i="9"/>
  <c r="AJ748" i="9"/>
  <c r="AJ556" i="9"/>
  <c r="AJ364" i="9"/>
  <c r="AJ120" i="9"/>
  <c r="AJ674" i="9"/>
  <c r="AJ298" i="9"/>
  <c r="AJ1670" i="9"/>
  <c r="AJ1414" i="9"/>
  <c r="AJ1951" i="9"/>
  <c r="AJ1255" i="9"/>
  <c r="AJ941" i="9"/>
  <c r="AJ767" i="9"/>
  <c r="AJ575" i="9"/>
  <c r="AJ383" i="9"/>
  <c r="AJ73" i="9"/>
  <c r="AJ191" i="9"/>
  <c r="AJ1625" i="9"/>
  <c r="AJ1433" i="9"/>
  <c r="AJ1970" i="9"/>
  <c r="AJ1783" i="9"/>
  <c r="J95" i="9"/>
  <c r="J350" i="9"/>
  <c r="J542" i="9"/>
  <c r="J798" i="9"/>
  <c r="J1320" i="9"/>
  <c r="J1086" i="9"/>
  <c r="J1214" i="9"/>
  <c r="J1925" i="9"/>
  <c r="J1534" i="9"/>
  <c r="J1726" i="9"/>
  <c r="J100" i="9"/>
  <c r="J291" i="9"/>
  <c r="J483" i="9"/>
  <c r="J739" i="9"/>
  <c r="J931" i="9"/>
  <c r="J1027" i="9"/>
  <c r="J1219" i="9"/>
  <c r="J1930" i="9"/>
  <c r="J1475" i="9"/>
  <c r="J1731" i="9"/>
  <c r="Q1000" i="9"/>
  <c r="Q133" i="9"/>
  <c r="Q144" i="9"/>
  <c r="Q16" i="9"/>
  <c r="Q27" i="9"/>
  <c r="Q42" i="9"/>
  <c r="Q1651" i="9"/>
  <c r="Q1459" i="9"/>
  <c r="Q1995" i="9"/>
  <c r="Q1819" i="9"/>
  <c r="Q1171" i="9"/>
  <c r="Q639" i="9"/>
  <c r="Q831" i="9"/>
  <c r="Q1500" i="9"/>
  <c r="Q1082" i="9"/>
  <c r="Q392" i="9"/>
  <c r="Q488" i="9"/>
  <c r="Q584" i="9"/>
  <c r="Q680" i="9"/>
  <c r="Q776" i="9"/>
  <c r="Q872" i="9"/>
  <c r="Q1662" i="9"/>
  <c r="Q1470" i="9"/>
  <c r="Q1278" i="9"/>
  <c r="Q1798" i="9"/>
  <c r="Q1118" i="9"/>
  <c r="Q359" i="9"/>
  <c r="Q623" i="9"/>
  <c r="Q945" i="9"/>
  <c r="Q1312" i="9"/>
  <c r="Q1025" i="9"/>
  <c r="Q1625" i="9"/>
  <c r="Q1433" i="9"/>
  <c r="Q1969" i="9"/>
  <c r="Q1209" i="9"/>
  <c r="Q319" i="9"/>
  <c r="Q579" i="9"/>
  <c r="Q873" i="9"/>
  <c r="Q1396" i="9"/>
  <c r="J37" i="9"/>
  <c r="J229" i="9"/>
  <c r="K858" i="9"/>
  <c r="K794" i="9"/>
  <c r="K762" i="9"/>
  <c r="K714" i="9"/>
  <c r="K666" i="9"/>
  <c r="K586" i="9"/>
  <c r="K522" i="9"/>
  <c r="K474" i="9"/>
  <c r="K426" i="9"/>
  <c r="K378" i="9"/>
  <c r="K330" i="9"/>
  <c r="K282" i="9"/>
  <c r="J420" i="9"/>
  <c r="J612" i="9"/>
  <c r="J804" i="9"/>
  <c r="J1326" i="9"/>
  <c r="J1156" i="9"/>
  <c r="J1867" i="9"/>
  <c r="J1412" i="9"/>
  <c r="J1668" i="9"/>
  <c r="Q1738" i="9"/>
  <c r="Q1482" i="9"/>
  <c r="Q1954" i="9"/>
  <c r="Q1194" i="9"/>
  <c r="Q341" i="9"/>
  <c r="Q701" i="9"/>
  <c r="Q1532" i="9"/>
  <c r="Q1002" i="9"/>
  <c r="Q1573" i="9"/>
  <c r="Q1317" i="9"/>
  <c r="Q1824" i="9"/>
  <c r="Q299" i="9"/>
  <c r="Q661" i="9"/>
  <c r="Q1624" i="9"/>
  <c r="Q1136" i="9"/>
  <c r="J217" i="9"/>
  <c r="K893" i="9"/>
  <c r="K829" i="9"/>
  <c r="K765" i="9"/>
  <c r="K701" i="9"/>
  <c r="K637" i="9"/>
  <c r="K573" i="9"/>
  <c r="K509" i="9"/>
  <c r="K445" i="9"/>
  <c r="K381" i="9"/>
  <c r="K317" i="9"/>
  <c r="J328" i="9"/>
  <c r="J584" i="9"/>
  <c r="J840" i="9"/>
  <c r="J1000" i="9"/>
  <c r="J1256" i="9"/>
  <c r="J1384" i="9"/>
  <c r="J1640" i="9"/>
  <c r="J94" i="9"/>
  <c r="J349" i="9"/>
  <c r="J605" i="9"/>
  <c r="J861" i="9"/>
  <c r="J1021" i="9"/>
  <c r="J1793" i="9"/>
  <c r="J1405" i="9"/>
  <c r="J1661" i="9"/>
  <c r="X1665" i="9"/>
  <c r="X1409" i="9"/>
  <c r="X1800" i="9"/>
  <c r="X1039" i="9"/>
  <c r="X832" i="9"/>
  <c r="X576" i="9"/>
  <c r="X320" i="9"/>
  <c r="X61" i="9"/>
  <c r="X1616" i="9"/>
  <c r="X1360" i="9"/>
  <c r="X1246" i="9"/>
  <c r="X990" i="9"/>
  <c r="X783" i="9"/>
  <c r="X527" i="9"/>
  <c r="X271" i="9"/>
  <c r="X16" i="9"/>
  <c r="X1571" i="9"/>
  <c r="X1962" i="9"/>
  <c r="X1201" i="9"/>
  <c r="X945" i="9"/>
  <c r="X738" i="9"/>
  <c r="X482" i="9"/>
  <c r="X227" i="9"/>
  <c r="X1530" i="9"/>
  <c r="X1518" i="9"/>
  <c r="X1905" i="9"/>
  <c r="X1144" i="9"/>
  <c r="X1300" i="9"/>
  <c r="X681" i="9"/>
  <c r="X425" i="9"/>
  <c r="X170" i="9"/>
  <c r="AJ90" i="9"/>
  <c r="AJ1664" i="9"/>
  <c r="AJ1408" i="9"/>
  <c r="AJ1881" i="9"/>
  <c r="AJ1121" i="9"/>
  <c r="AJ825" i="9"/>
  <c r="AJ569" i="9"/>
  <c r="AJ313" i="9"/>
  <c r="AJ1198" i="9"/>
  <c r="AJ854" i="9"/>
  <c r="AJ362" i="9"/>
  <c r="AJ211" i="9"/>
  <c r="AJ1547" i="9"/>
  <c r="AJ1291" i="9"/>
  <c r="AJ1260" i="9"/>
  <c r="AJ1005" i="9"/>
  <c r="AJ708" i="9"/>
  <c r="AJ452" i="9"/>
  <c r="AJ72" i="9"/>
  <c r="AJ634" i="9"/>
  <c r="AJ1758" i="9"/>
  <c r="AJ1502" i="9"/>
  <c r="AJ1975" i="9"/>
  <c r="AJ1215" i="9"/>
  <c r="AJ985" i="9"/>
  <c r="AJ663" i="9"/>
  <c r="AJ407" i="9"/>
  <c r="AJ153" i="9"/>
  <c r="AJ1713" i="9"/>
  <c r="AJ1457" i="9"/>
  <c r="AJ1930" i="9"/>
  <c r="J71" i="9"/>
  <c r="J326" i="9"/>
  <c r="J582" i="9"/>
  <c r="J838" i="9"/>
  <c r="J998" i="9"/>
  <c r="J1254" i="9"/>
  <c r="J1382" i="9"/>
  <c r="J1638" i="9"/>
  <c r="J108" i="9"/>
  <c r="J363" i="9"/>
  <c r="J619" i="9"/>
  <c r="J731" i="9"/>
  <c r="J795" i="9"/>
  <c r="J859" i="9"/>
  <c r="J923" i="9"/>
  <c r="J1317" i="9"/>
  <c r="J955" i="9"/>
  <c r="J1019" i="9"/>
  <c r="J1083" i="9"/>
  <c r="J1147" i="9"/>
  <c r="J1211" i="9"/>
  <c r="J1785" i="9"/>
  <c r="J1858" i="9"/>
  <c r="J1922" i="9"/>
  <c r="J1986" i="9"/>
  <c r="J1403" i="9"/>
  <c r="J1467" i="9"/>
  <c r="J1531" i="9"/>
  <c r="J1595" i="9"/>
  <c r="J1659" i="9"/>
  <c r="J1723" i="9"/>
  <c r="S7" i="11"/>
  <c r="Q1071" i="9"/>
  <c r="Q1007" i="9"/>
  <c r="Q944" i="9"/>
  <c r="Q205" i="9"/>
  <c r="Q141" i="9"/>
  <c r="Q77" i="9"/>
  <c r="Q13" i="9"/>
  <c r="Q216" i="9"/>
  <c r="Q152" i="9"/>
  <c r="Q88" i="9"/>
  <c r="Q24" i="9"/>
  <c r="Q227" i="9"/>
  <c r="Q163" i="9"/>
  <c r="Q99" i="9"/>
  <c r="Q35" i="9"/>
  <c r="Q234" i="9"/>
  <c r="Q70" i="9"/>
  <c r="Q170" i="9"/>
  <c r="Q66" i="9"/>
  <c r="Q1056" i="9"/>
  <c r="Q1085" i="9"/>
  <c r="Q1723" i="9"/>
  <c r="Q1659" i="9"/>
  <c r="Q1595" i="9"/>
  <c r="Q1531" i="9"/>
  <c r="Q1467" i="9"/>
  <c r="Q1403" i="9"/>
  <c r="Q1339" i="9"/>
  <c r="Q1275" i="9"/>
  <c r="Q1939" i="9"/>
  <c r="Q1875" i="9"/>
  <c r="Q1786" i="9"/>
  <c r="Q1243" i="9"/>
  <c r="Q1179" i="9"/>
  <c r="Q1115" i="9"/>
  <c r="Q291" i="9"/>
  <c r="Q385" i="9"/>
  <c r="Q535" i="9"/>
  <c r="Q631" i="9"/>
  <c r="Q723" i="9"/>
  <c r="Q819" i="9"/>
  <c r="Q949" i="9"/>
  <c r="Q1716" i="9"/>
  <c r="Q1524" i="9"/>
  <c r="Q1328" i="9"/>
  <c r="Q1852" i="9"/>
  <c r="Q1176" i="9"/>
  <c r="Q1034" i="9"/>
  <c r="Q300" i="9"/>
  <c r="Q332" i="9"/>
  <c r="Q364" i="9"/>
  <c r="Q396" i="9"/>
  <c r="Q428" i="9"/>
  <c r="Q460" i="9"/>
  <c r="Q492" i="9"/>
  <c r="Q524" i="9"/>
  <c r="Q556" i="9"/>
  <c r="Q588" i="9"/>
  <c r="Q620" i="9"/>
  <c r="Q652" i="9"/>
  <c r="Q684" i="9"/>
  <c r="Q716" i="9"/>
  <c r="Q748" i="9"/>
  <c r="Q780" i="9"/>
  <c r="Q812" i="9"/>
  <c r="Q844" i="9"/>
  <c r="Q876" i="9"/>
  <c r="Q908" i="9"/>
  <c r="Q1718" i="9"/>
  <c r="Q1654" i="9"/>
  <c r="Q1590" i="9"/>
  <c r="Q1526" i="9"/>
  <c r="Q1462" i="9"/>
  <c r="Q1398" i="9"/>
  <c r="Q1334" i="9"/>
  <c r="Q1998" i="9"/>
  <c r="Q1934" i="9"/>
  <c r="Q1870" i="9"/>
  <c r="Q1831" i="9"/>
  <c r="Q1238" i="9"/>
  <c r="Q1174" i="9"/>
  <c r="Q1110" i="9"/>
  <c r="Q1054" i="9"/>
  <c r="Q279" i="9"/>
  <c r="Q371" i="9"/>
  <c r="Q447" i="9"/>
  <c r="Q539" i="9"/>
  <c r="Q635" i="9"/>
  <c r="Q731" i="9"/>
  <c r="Q827" i="9"/>
  <c r="Q969" i="9"/>
  <c r="Q1664" i="9"/>
  <c r="Q1472" i="9"/>
  <c r="Q1288" i="9"/>
  <c r="Q1809" i="9"/>
  <c r="Q1020" i="9"/>
  <c r="Q1041" i="9"/>
  <c r="Q1745" i="9"/>
  <c r="Q1681" i="9"/>
  <c r="Q1617" i="9"/>
  <c r="Q1553" i="9"/>
  <c r="Q1489" i="9"/>
  <c r="Q1425" i="9"/>
  <c r="Q1361" i="9"/>
  <c r="Q1297" i="9"/>
  <c r="Q1961" i="9"/>
  <c r="Q1897" i="9"/>
  <c r="Q1813" i="9"/>
  <c r="Q1265" i="9"/>
  <c r="Q1201" i="9"/>
  <c r="Q1137" i="9"/>
  <c r="Q947" i="9"/>
  <c r="Q331" i="9"/>
  <c r="Q419" i="9"/>
  <c r="Q495" i="9"/>
  <c r="Q591" i="9"/>
  <c r="Q691" i="9"/>
  <c r="Q787" i="9"/>
  <c r="Q885" i="9"/>
  <c r="Q1756" i="9"/>
  <c r="Q1564" i="9"/>
  <c r="Q1372" i="9"/>
  <c r="Q1908" i="9"/>
  <c r="Q1228" i="9"/>
  <c r="Q1026" i="9"/>
  <c r="J61" i="9"/>
  <c r="J125" i="9"/>
  <c r="J189" i="9"/>
  <c r="J253" i="9"/>
  <c r="K860" i="9"/>
  <c r="K844" i="9"/>
  <c r="K828" i="9"/>
  <c r="K812" i="9"/>
  <c r="K796" i="9"/>
  <c r="K780" i="9"/>
  <c r="K764" i="9"/>
  <c r="K748" i="9"/>
  <c r="K732" i="9"/>
  <c r="K716" i="9"/>
  <c r="K700" i="9"/>
  <c r="K684" i="9"/>
  <c r="K668" i="9"/>
  <c r="K652" i="9"/>
  <c r="K636" i="9"/>
  <c r="K620" i="9"/>
  <c r="K604" i="9"/>
  <c r="K588" i="9"/>
  <c r="K572" i="9"/>
  <c r="K556" i="9"/>
  <c r="K540" i="9"/>
  <c r="K524" i="9"/>
  <c r="K508" i="9"/>
  <c r="K492" i="9"/>
  <c r="K476" i="9"/>
  <c r="K460" i="9"/>
  <c r="K444" i="9"/>
  <c r="K428" i="9"/>
  <c r="K412" i="9"/>
  <c r="K396" i="9"/>
  <c r="K380" i="9"/>
  <c r="K364" i="9"/>
  <c r="K348" i="9"/>
  <c r="K332" i="9"/>
  <c r="K316" i="9"/>
  <c r="K300" i="9"/>
  <c r="K284" i="9"/>
  <c r="K271" i="9"/>
  <c r="J332" i="9"/>
  <c r="J396" i="9"/>
  <c r="J460" i="9"/>
  <c r="J524" i="9"/>
  <c r="J588" i="9"/>
  <c r="J652" i="9"/>
  <c r="J716" i="9"/>
  <c r="J780" i="9"/>
  <c r="J844" i="9"/>
  <c r="J908" i="9"/>
  <c r="J1302" i="9"/>
  <c r="J1826" i="9"/>
  <c r="J1004" i="9"/>
  <c r="J1068" i="9"/>
  <c r="J1132" i="9"/>
  <c r="J1196" i="9"/>
  <c r="J1260" i="9"/>
  <c r="J1843" i="9"/>
  <c r="J1907" i="9"/>
  <c r="J1971" i="9"/>
  <c r="J1388" i="9"/>
  <c r="J1452" i="9"/>
  <c r="J1516" i="9"/>
  <c r="J1580" i="9"/>
  <c r="J1644" i="9"/>
  <c r="J1708" i="9"/>
  <c r="J1772" i="9"/>
  <c r="J34" i="9"/>
  <c r="J98" i="9"/>
  <c r="J162" i="9"/>
  <c r="J226" i="9"/>
  <c r="J289" i="9"/>
  <c r="J353" i="9"/>
  <c r="J417" i="9"/>
  <c r="J481" i="9"/>
  <c r="J545" i="9"/>
  <c r="J609" i="9"/>
  <c r="J673" i="9"/>
  <c r="J737" i="9"/>
  <c r="J801" i="9"/>
  <c r="J865" i="9"/>
  <c r="J929" i="9"/>
  <c r="J1323" i="9"/>
  <c r="J961" i="9"/>
  <c r="J1025" i="9"/>
  <c r="J1089" i="9"/>
  <c r="J1153" i="9"/>
  <c r="J1217" i="9"/>
  <c r="J1809" i="9"/>
  <c r="J1864" i="9"/>
  <c r="J1928" i="9"/>
  <c r="J1992" i="9"/>
  <c r="J1409" i="9"/>
  <c r="J1473" i="9"/>
  <c r="J1537" i="9"/>
  <c r="J1601" i="9"/>
  <c r="J1665" i="9"/>
  <c r="J1729" i="9"/>
  <c r="M7" i="11"/>
  <c r="X1725" i="9"/>
  <c r="X1661" i="9"/>
  <c r="X1597" i="9"/>
  <c r="X1533" i="9"/>
  <c r="X1469" i="9"/>
  <c r="X1405" i="9"/>
  <c r="X1988" i="9"/>
  <c r="X1924" i="9"/>
  <c r="X1860" i="9"/>
  <c r="X1796" i="9"/>
  <c r="X1227" i="9"/>
  <c r="X1163" i="9"/>
  <c r="X1099" i="9"/>
  <c r="X1035" i="9"/>
  <c r="X971" i="9"/>
  <c r="X1319" i="9"/>
  <c r="X892" i="9"/>
  <c r="X828" i="9"/>
  <c r="X764" i="9"/>
  <c r="X700" i="9"/>
  <c r="X636" i="9"/>
  <c r="X572" i="9"/>
  <c r="X508" i="9"/>
  <c r="X444" i="9"/>
  <c r="X380" i="9"/>
  <c r="X316" i="9"/>
  <c r="X249" i="9"/>
  <c r="X185" i="9"/>
  <c r="X121" i="9"/>
  <c r="X57" i="9"/>
  <c r="X933" i="9"/>
  <c r="X1740" i="9"/>
  <c r="X1676" i="9"/>
  <c r="X1612" i="9"/>
  <c r="X1548" i="9"/>
  <c r="X1484" i="9"/>
  <c r="X1420" i="9"/>
  <c r="X1356" i="9"/>
  <c r="X1939" i="9"/>
  <c r="X1875" i="9"/>
  <c r="X1811" i="9"/>
  <c r="X1242" i="9"/>
  <c r="X1178" i="9"/>
  <c r="X1114" i="9"/>
  <c r="X1050" i="9"/>
  <c r="X986" i="9"/>
  <c r="X1334" i="9"/>
  <c r="X907" i="9"/>
  <c r="X843" i="9"/>
  <c r="X779" i="9"/>
  <c r="X715" i="9"/>
  <c r="X651" i="9"/>
  <c r="X587" i="9"/>
  <c r="X523" i="9"/>
  <c r="X459" i="9"/>
  <c r="X395" i="9"/>
  <c r="X331" i="9"/>
  <c r="X268" i="9"/>
  <c r="X204" i="9"/>
  <c r="X140" i="9"/>
  <c r="X76" i="9"/>
  <c r="X12" i="9"/>
  <c r="X1759" i="9"/>
  <c r="X1695" i="9"/>
  <c r="X1631" i="9"/>
  <c r="X1567" i="9"/>
  <c r="X1503" i="9"/>
  <c r="X1439" i="9"/>
  <c r="X1375" i="9"/>
  <c r="X1958" i="9"/>
  <c r="X1894" i="9"/>
  <c r="X1830" i="9"/>
  <c r="X1261" i="9"/>
  <c r="X1197" i="9"/>
  <c r="X1133" i="9"/>
  <c r="X1069" i="9"/>
  <c r="X1005" i="9"/>
  <c r="X1353" i="9"/>
  <c r="X1289" i="9"/>
  <c r="X862" i="9"/>
  <c r="X798" i="9"/>
  <c r="X734" i="9"/>
  <c r="X670" i="9"/>
  <c r="X606" i="9"/>
  <c r="X542" i="9"/>
  <c r="X478" i="9"/>
  <c r="X414" i="9"/>
  <c r="X350" i="9"/>
  <c r="X286" i="9"/>
  <c r="X223" i="9"/>
  <c r="X159" i="9"/>
  <c r="X95" i="9"/>
  <c r="X31" i="9"/>
  <c r="X2002" i="9"/>
  <c r="X1714" i="9"/>
  <c r="X1650" i="9"/>
  <c r="X1586" i="9"/>
  <c r="X1514" i="9"/>
  <c r="X1446" i="9"/>
  <c r="X1382" i="9"/>
  <c r="X1965" i="9"/>
  <c r="X1901" i="9"/>
  <c r="X1837" i="9"/>
  <c r="X1268" i="9"/>
  <c r="X1204" i="9"/>
  <c r="X1140" i="9"/>
  <c r="X1076" i="9"/>
  <c r="X1012" i="9"/>
  <c r="X948" i="9"/>
  <c r="X1296" i="9"/>
  <c r="X869" i="9"/>
  <c r="X805" i="9"/>
  <c r="X741" i="9"/>
  <c r="X677" i="9"/>
  <c r="X613" i="9"/>
  <c r="X549" i="9"/>
  <c r="X485" i="9"/>
  <c r="X421" i="9"/>
  <c r="X357" i="9"/>
  <c r="X293" i="9"/>
  <c r="X230" i="9"/>
  <c r="X166" i="9"/>
  <c r="X102" i="9"/>
  <c r="X38" i="9"/>
  <c r="X914" i="9"/>
  <c r="AJ250" i="9"/>
  <c r="AJ158" i="9"/>
  <c r="AJ66" i="9"/>
  <c r="AJ230" i="9"/>
  <c r="AJ1772" i="9"/>
  <c r="AJ1708" i="9"/>
  <c r="AJ1644" i="9"/>
  <c r="AJ1580" i="9"/>
  <c r="AJ1516" i="9"/>
  <c r="AJ1452" i="9"/>
  <c r="AJ1388" i="9"/>
  <c r="AJ1324" i="9"/>
  <c r="AJ1989" i="9"/>
  <c r="AJ1925" i="9"/>
  <c r="AJ1861" i="9"/>
  <c r="AJ1798" i="9"/>
  <c r="AJ1229" i="9"/>
  <c r="AJ1165" i="9"/>
  <c r="AJ1086" i="9"/>
  <c r="AJ915" i="9"/>
  <c r="AJ1044" i="9"/>
  <c r="AJ869" i="9"/>
  <c r="AJ805" i="9"/>
  <c r="AJ741" i="9"/>
  <c r="AJ677" i="9"/>
  <c r="AJ613" i="9"/>
  <c r="AJ549" i="9"/>
  <c r="AJ485" i="9"/>
  <c r="AJ421" i="9"/>
  <c r="AJ357" i="9"/>
  <c r="AJ293" i="9"/>
  <c r="AJ952" i="9"/>
  <c r="AJ125" i="9"/>
  <c r="AJ253" i="9"/>
  <c r="AJ1178" i="9"/>
  <c r="AJ1110" i="9"/>
  <c r="AJ1061" i="9"/>
  <c r="AJ949" i="9"/>
  <c r="AJ822" i="9"/>
  <c r="AJ718" i="9"/>
  <c r="AJ550" i="9"/>
  <c r="AJ438" i="9"/>
  <c r="AJ330" i="9"/>
  <c r="AJ20" i="9"/>
  <c r="AJ244" i="9"/>
  <c r="AJ123" i="9"/>
  <c r="AJ251" i="9"/>
  <c r="AJ1719" i="9"/>
  <c r="AJ1655" i="9"/>
  <c r="AJ1591" i="9"/>
  <c r="AJ1527" i="9"/>
  <c r="AJ1463" i="9"/>
  <c r="AJ1399" i="9"/>
  <c r="AJ1335" i="9"/>
  <c r="AJ2000" i="9"/>
  <c r="AJ1936" i="9"/>
  <c r="AJ1872" i="9"/>
  <c r="AJ1777" i="9"/>
  <c r="AJ1240" i="9"/>
  <c r="AJ1176" i="9"/>
  <c r="AJ1112" i="9"/>
  <c r="AJ926" i="9"/>
  <c r="AJ1088" i="9"/>
  <c r="AJ880" i="9"/>
  <c r="AJ816" i="9"/>
  <c r="AJ752" i="9"/>
  <c r="AJ688" i="9"/>
  <c r="AJ624" i="9"/>
  <c r="AJ560" i="9"/>
  <c r="AJ496" i="9"/>
  <c r="AJ432" i="9"/>
  <c r="AJ368" i="9"/>
  <c r="AJ304" i="9"/>
  <c r="AJ980" i="9"/>
  <c r="AJ112" i="9"/>
  <c r="AJ240" i="9"/>
  <c r="AJ850" i="9"/>
  <c r="AJ686" i="9"/>
  <c r="AJ606" i="9"/>
  <c r="AJ462" i="9"/>
  <c r="AJ306" i="9"/>
  <c r="AJ140" i="9"/>
  <c r="AJ1738" i="9"/>
  <c r="AJ1674" i="9"/>
  <c r="AJ1610" i="9"/>
  <c r="AJ1546" i="9"/>
  <c r="AJ1482" i="9"/>
  <c r="AJ1418" i="9"/>
  <c r="AJ1354" i="9"/>
  <c r="AJ1290" i="9"/>
  <c r="AJ1955" i="9"/>
  <c r="AJ1891" i="9"/>
  <c r="AJ1792" i="9"/>
  <c r="AJ1259" i="9"/>
  <c r="AJ1195" i="9"/>
  <c r="AJ1131" i="9"/>
  <c r="AJ951" i="9"/>
  <c r="AJ1002" i="9"/>
  <c r="AJ899" i="9"/>
  <c r="AJ835" i="9"/>
  <c r="AJ771" i="9"/>
  <c r="AJ707" i="9"/>
  <c r="AJ643" i="9"/>
  <c r="AJ579" i="9"/>
  <c r="AJ515" i="9"/>
  <c r="AJ451" i="9"/>
  <c r="AJ387" i="9"/>
  <c r="AJ323" i="9"/>
  <c r="AJ1071" i="9"/>
  <c r="AJ65" i="9"/>
  <c r="AJ193" i="9"/>
  <c r="AJ55" i="9"/>
  <c r="AJ183" i="9"/>
  <c r="AJ1757" i="9"/>
  <c r="AJ1693" i="9"/>
  <c r="AJ1629" i="9"/>
  <c r="AJ1565" i="9"/>
  <c r="AJ1501" i="9"/>
  <c r="AJ1437" i="9"/>
  <c r="AJ1373" i="9"/>
  <c r="AJ1309" i="9"/>
  <c r="AJ1974" i="9"/>
  <c r="AJ1910" i="9"/>
  <c r="AJ1846" i="9"/>
  <c r="AJ1799" i="9"/>
  <c r="J27" i="9"/>
  <c r="J91" i="9"/>
  <c r="J155" i="9"/>
  <c r="J219" i="9"/>
  <c r="J282" i="9"/>
  <c r="J346" i="9"/>
  <c r="J410" i="9"/>
  <c r="J474" i="9"/>
  <c r="J538" i="9"/>
  <c r="J602" i="9"/>
  <c r="J666" i="9"/>
  <c r="J730" i="9"/>
  <c r="J794" i="9"/>
  <c r="J858" i="9"/>
  <c r="J922" i="9"/>
  <c r="J1316" i="9"/>
  <c r="J954" i="9"/>
  <c r="J1018" i="9"/>
  <c r="J1082" i="9"/>
  <c r="J1146" i="9"/>
  <c r="J1210" i="9"/>
  <c r="J1781" i="9"/>
  <c r="J1857" i="9"/>
  <c r="J1921" i="9"/>
  <c r="J1985" i="9"/>
  <c r="J1402" i="9"/>
  <c r="J1466" i="9"/>
  <c r="J1530" i="9"/>
  <c r="J1594" i="9"/>
  <c r="J1658" i="9"/>
  <c r="J1722" i="9"/>
  <c r="D7" i="11"/>
  <c r="J32" i="9"/>
  <c r="J96" i="9"/>
  <c r="J160" i="9"/>
  <c r="J224" i="9"/>
  <c r="J287" i="9"/>
  <c r="J351" i="9"/>
  <c r="J415" i="9"/>
  <c r="J479" i="9"/>
  <c r="J543" i="9"/>
  <c r="J607" i="9"/>
  <c r="J671" i="9"/>
  <c r="J735" i="9"/>
  <c r="J799" i="9"/>
  <c r="J863" i="9"/>
  <c r="J927" i="9"/>
  <c r="J1321" i="9"/>
  <c r="J959" i="9"/>
  <c r="J1023" i="9"/>
  <c r="J1087" i="9"/>
  <c r="J1151" i="9"/>
  <c r="J1215" i="9"/>
  <c r="J1801" i="9"/>
  <c r="J1862" i="9"/>
  <c r="J1926" i="9"/>
  <c r="J1990" i="9"/>
  <c r="J1407" i="9"/>
  <c r="J1471" i="9"/>
  <c r="J1535" i="9"/>
  <c r="J1599" i="9"/>
  <c r="J1663" i="9"/>
  <c r="J1727" i="9"/>
  <c r="U7" i="11"/>
  <c r="Q1067" i="9"/>
  <c r="Q1004" i="9"/>
  <c r="Q265" i="9"/>
  <c r="Q201" i="9"/>
  <c r="Q137" i="9"/>
  <c r="Q73" i="9"/>
  <c r="Q9" i="9"/>
  <c r="Q212" i="9"/>
  <c r="Q148" i="9"/>
  <c r="Q84" i="9"/>
  <c r="Q20" i="9"/>
  <c r="Q223" i="9"/>
  <c r="Q159" i="9"/>
  <c r="Q95" i="9"/>
  <c r="Q31" i="9"/>
  <c r="Q230" i="9"/>
  <c r="Q62" i="9"/>
  <c r="Q162" i="9"/>
  <c r="Q46" i="9"/>
  <c r="Q1064" i="9"/>
  <c r="Q1093" i="9"/>
  <c r="Q1719" i="9"/>
  <c r="Q1655" i="9"/>
  <c r="Q1591" i="9"/>
  <c r="Q1527" i="9"/>
  <c r="Q1463" i="9"/>
  <c r="Q1399" i="9"/>
  <c r="Q1335" i="9"/>
  <c r="Q1999" i="9"/>
  <c r="Q1935" i="9"/>
  <c r="Q1871" i="9"/>
  <c r="Q1835" i="9"/>
  <c r="Q1239" i="9"/>
  <c r="Q1175" i="9"/>
  <c r="Q1111" i="9"/>
  <c r="Q297" i="9"/>
  <c r="Q391" i="9"/>
  <c r="Q541" i="9"/>
  <c r="Q633" i="9"/>
  <c r="Q729" i="9"/>
  <c r="Q825" i="9"/>
  <c r="Q961" i="9"/>
  <c r="Q1704" i="9"/>
  <c r="Q1512" i="9"/>
  <c r="Q1316" i="9"/>
  <c r="Q1825" i="9"/>
  <c r="Q1172" i="9"/>
  <c r="Q1058" i="9"/>
  <c r="Q294" i="9"/>
  <c r="Q326" i="9"/>
  <c r="Q358" i="9"/>
  <c r="Q390" i="9"/>
  <c r="Q422" i="9"/>
  <c r="Q454" i="9"/>
  <c r="Q486" i="9"/>
  <c r="Q518" i="9"/>
  <c r="Q550" i="9"/>
  <c r="Q582" i="9"/>
  <c r="Q614" i="9"/>
  <c r="Q646" i="9"/>
  <c r="Q678" i="9"/>
  <c r="Q710" i="9"/>
  <c r="Q742" i="9"/>
  <c r="Q774" i="9"/>
  <c r="Q806" i="9"/>
  <c r="Q838" i="9"/>
  <c r="Q870" i="9"/>
  <c r="Q902" i="9"/>
  <c r="Q1730" i="9"/>
  <c r="Q1666" i="9"/>
  <c r="Q1602" i="9"/>
  <c r="Q1538" i="9"/>
  <c r="Q1474" i="9"/>
  <c r="Q1410" i="9"/>
  <c r="Q1346" i="9"/>
  <c r="Q1282" i="9"/>
  <c r="Q1946" i="9"/>
  <c r="Q1882" i="9"/>
  <c r="Q1814" i="9"/>
  <c r="Q1250" i="9"/>
  <c r="Q1186" i="9"/>
  <c r="Q1122" i="9"/>
  <c r="Q1030" i="9"/>
  <c r="Q991" i="9"/>
  <c r="Q353" i="9"/>
  <c r="Q433" i="9"/>
  <c r="Q519" i="9"/>
  <c r="Q617" i="9"/>
  <c r="Q713" i="9"/>
  <c r="Q809" i="9"/>
  <c r="Q905" i="9"/>
  <c r="Q1700" i="9"/>
  <c r="Q1508" i="9"/>
  <c r="Q1324" i="9"/>
  <c r="Q1868" i="9"/>
  <c r="Q1066" i="9"/>
  <c r="Q1017" i="9"/>
  <c r="Q1757" i="9"/>
  <c r="Q1693" i="9"/>
  <c r="Q1629" i="9"/>
  <c r="Q1565" i="9"/>
  <c r="Q1501" i="9"/>
  <c r="Q1437" i="9"/>
  <c r="Q1373" i="9"/>
  <c r="Q1309" i="9"/>
  <c r="Q1973" i="9"/>
  <c r="Q1909" i="9"/>
  <c r="Q1845" i="9"/>
  <c r="Q1792" i="9"/>
  <c r="Q1213" i="9"/>
  <c r="Q1149" i="9"/>
  <c r="Q931" i="9"/>
  <c r="Q311" i="9"/>
  <c r="Q407" i="9"/>
  <c r="Q477" i="9"/>
  <c r="Q573" i="9"/>
  <c r="Q673" i="9"/>
  <c r="Q769" i="9"/>
  <c r="Q867" i="9"/>
  <c r="Q986" i="9"/>
  <c r="Q1600" i="9"/>
  <c r="Q1408" i="9"/>
  <c r="Q1940" i="9"/>
  <c r="Q1256" i="9"/>
  <c r="Q1120" i="9"/>
  <c r="J49" i="9"/>
  <c r="J113" i="9"/>
  <c r="J177" i="9"/>
  <c r="J241" i="9"/>
  <c r="K863" i="9"/>
  <c r="K847" i="9"/>
  <c r="K831" i="9"/>
  <c r="K815" i="9"/>
  <c r="K799" i="9"/>
  <c r="K783" i="9"/>
  <c r="K767" i="9"/>
  <c r="K751" i="9"/>
  <c r="K735" i="9"/>
  <c r="K719" i="9"/>
  <c r="K703" i="9"/>
  <c r="K687" i="9"/>
  <c r="K671" i="9"/>
  <c r="K655" i="9"/>
  <c r="K639" i="9"/>
  <c r="K623" i="9"/>
  <c r="K607" i="9"/>
  <c r="K591" i="9"/>
  <c r="K575" i="9"/>
  <c r="K559" i="9"/>
  <c r="K543" i="9"/>
  <c r="K527" i="9"/>
  <c r="K511" i="9"/>
  <c r="K495" i="9"/>
  <c r="K479" i="9"/>
  <c r="K463" i="9"/>
  <c r="K447" i="9"/>
  <c r="K431" i="9"/>
  <c r="K415" i="9"/>
  <c r="K399" i="9"/>
  <c r="K383" i="9"/>
  <c r="K367" i="9"/>
  <c r="K351" i="9"/>
  <c r="K335" i="9"/>
  <c r="K319" i="9"/>
  <c r="K303" i="9"/>
  <c r="K287" i="9"/>
  <c r="K272" i="9"/>
  <c r="J320" i="9"/>
  <c r="J384" i="9"/>
  <c r="J448" i="9"/>
  <c r="J512" i="9"/>
  <c r="J576" i="9"/>
  <c r="J640" i="9"/>
  <c r="J704" i="9"/>
  <c r="J768" i="9"/>
  <c r="J832" i="9"/>
  <c r="J896" i="9"/>
  <c r="J1290" i="9"/>
  <c r="J1778" i="9"/>
  <c r="J992" i="9"/>
  <c r="J1056" i="9"/>
  <c r="J1120" i="9"/>
  <c r="J1184" i="9"/>
  <c r="J1248" i="9"/>
  <c r="J1804" i="9"/>
  <c r="J1895" i="9"/>
  <c r="J1959" i="9"/>
  <c r="J1376" i="9"/>
  <c r="J1440" i="9"/>
  <c r="J1504" i="9"/>
  <c r="J1568" i="9"/>
  <c r="J1632" i="9"/>
  <c r="J1696" i="9"/>
  <c r="J1760" i="9"/>
  <c r="J6" i="9"/>
  <c r="J70" i="9"/>
  <c r="J134" i="9"/>
  <c r="J198" i="9"/>
  <c r="J262" i="9"/>
  <c r="J325" i="9"/>
  <c r="J389" i="9"/>
  <c r="J453" i="9"/>
  <c r="J517" i="9"/>
  <c r="J581" i="9"/>
  <c r="J645" i="9"/>
  <c r="J709" i="9"/>
  <c r="J773" i="9"/>
  <c r="J837" i="9"/>
  <c r="J901" i="9"/>
  <c r="J1295" i="9"/>
  <c r="J1798" i="9"/>
  <c r="J997" i="9"/>
  <c r="J1061" i="9"/>
  <c r="J1125" i="9"/>
  <c r="J1189" i="9"/>
  <c r="J1253" i="9"/>
  <c r="J1824" i="9"/>
  <c r="J1900" i="9"/>
  <c r="J1964" i="9"/>
  <c r="J1381" i="9"/>
  <c r="J1445" i="9"/>
  <c r="J1509" i="9"/>
  <c r="J1573" i="9"/>
  <c r="J1637" i="9"/>
  <c r="J1701" i="9"/>
  <c r="J1765" i="9"/>
  <c r="X1753" i="9"/>
  <c r="X1689" i="9"/>
  <c r="X1625" i="9"/>
  <c r="X1561" i="9"/>
  <c r="X1497" i="9"/>
  <c r="X1433" i="9"/>
  <c r="X1369" i="9"/>
  <c r="X1952" i="9"/>
  <c r="X1888" i="9"/>
  <c r="X1824" i="9"/>
  <c r="X1255" i="9"/>
  <c r="X1191" i="9"/>
  <c r="X1127" i="9"/>
  <c r="X1063" i="9"/>
  <c r="X999" i="9"/>
  <c r="X1347" i="9"/>
  <c r="X1283" i="9"/>
  <c r="X856" i="9"/>
  <c r="X792" i="9"/>
  <c r="X728" i="9"/>
  <c r="X664" i="9"/>
  <c r="X600" i="9"/>
  <c r="X536" i="9"/>
  <c r="X472" i="9"/>
  <c r="X408" i="9"/>
  <c r="X344" i="9"/>
  <c r="X280" i="9"/>
  <c r="X213" i="9"/>
  <c r="X149" i="9"/>
  <c r="X85" i="9"/>
  <c r="X21" i="9"/>
  <c r="X1768" i="9"/>
  <c r="X1704" i="9"/>
  <c r="X1640" i="9"/>
  <c r="X1576" i="9"/>
  <c r="X1512" i="9"/>
  <c r="X1448" i="9"/>
  <c r="X1384" i="9"/>
  <c r="X1967" i="9"/>
  <c r="X1903" i="9"/>
  <c r="X1839" i="9"/>
  <c r="X1270" i="9"/>
  <c r="X1206" i="9"/>
  <c r="X1142" i="9"/>
  <c r="X1078" i="9"/>
  <c r="X1014" i="9"/>
  <c r="X950" i="9"/>
  <c r="X1298" i="9"/>
  <c r="X871" i="9"/>
  <c r="X807" i="9"/>
  <c r="X743" i="9"/>
  <c r="X679" i="9"/>
  <c r="X615" i="9"/>
  <c r="X551" i="9"/>
  <c r="X487" i="9"/>
  <c r="X423" i="9"/>
  <c r="X359" i="9"/>
  <c r="X295" i="9"/>
  <c r="X232" i="9"/>
  <c r="X168" i="9"/>
  <c r="X104" i="9"/>
  <c r="X40" i="9"/>
  <c r="X916" i="9"/>
  <c r="X1723" i="9"/>
  <c r="X1659" i="9"/>
  <c r="X1595" i="9"/>
  <c r="X1531" i="9"/>
  <c r="X1467" i="9"/>
  <c r="X1403" i="9"/>
  <c r="X1986" i="9"/>
  <c r="X1922" i="9"/>
  <c r="X1858" i="9"/>
  <c r="X1794" i="9"/>
  <c r="X1225" i="9"/>
  <c r="X1161" i="9"/>
  <c r="X1097" i="9"/>
  <c r="X1033" i="9"/>
  <c r="X969" i="9"/>
  <c r="X1317" i="9"/>
  <c r="X890" i="9"/>
  <c r="X826" i="9"/>
  <c r="X762" i="9"/>
  <c r="X698" i="9"/>
  <c r="X634" i="9"/>
  <c r="X570" i="9"/>
  <c r="X506" i="9"/>
  <c r="X442" i="9"/>
  <c r="X378" i="9"/>
  <c r="X314" i="9"/>
  <c r="X251" i="9"/>
  <c r="X187" i="9"/>
  <c r="X123" i="9"/>
  <c r="X59" i="9"/>
  <c r="X931" i="9"/>
  <c r="X1742" i="9"/>
  <c r="X1678" i="9"/>
  <c r="X1614" i="9"/>
  <c r="X1550" i="9"/>
  <c r="X1474" i="9"/>
  <c r="X1410" i="9"/>
  <c r="X1993" i="9"/>
  <c r="X1929" i="9"/>
  <c r="X1865" i="9"/>
  <c r="X1801" i="9"/>
  <c r="X1232" i="9"/>
  <c r="X1168" i="9"/>
  <c r="X1104" i="9"/>
  <c r="X1040" i="9"/>
  <c r="X976" i="9"/>
  <c r="X1324" i="9"/>
  <c r="X897" i="9"/>
  <c r="X833" i="9"/>
  <c r="X769" i="9"/>
  <c r="X705" i="9"/>
  <c r="X641" i="9"/>
  <c r="X577" i="9"/>
  <c r="X513" i="9"/>
  <c r="X449" i="9"/>
  <c r="X385" i="9"/>
  <c r="X321" i="9"/>
  <c r="X258" i="9"/>
  <c r="X194" i="9"/>
  <c r="X130" i="9"/>
  <c r="X66" i="9"/>
  <c r="X942" i="9"/>
  <c r="X918" i="9"/>
  <c r="AJ194" i="9"/>
  <c r="AJ106" i="9"/>
  <c r="AJ22" i="9"/>
  <c r="AJ102" i="9"/>
  <c r="AJ1736" i="9"/>
  <c r="AJ1672" i="9"/>
  <c r="AJ1608" i="9"/>
  <c r="AJ1544" i="9"/>
  <c r="AJ1480" i="9"/>
  <c r="AJ1416" i="9"/>
  <c r="AJ1352" i="9"/>
  <c r="AJ1288" i="9"/>
  <c r="AJ1953" i="9"/>
  <c r="AJ1889" i="9"/>
  <c r="AJ1784" i="9"/>
  <c r="AJ1257" i="9"/>
  <c r="AJ1193" i="9"/>
  <c r="AJ1129" i="9"/>
  <c r="AJ943" i="9"/>
  <c r="AJ994" i="9"/>
  <c r="AJ897" i="9"/>
  <c r="AJ833" i="9"/>
  <c r="AJ769" i="9"/>
  <c r="AJ705" i="9"/>
  <c r="AJ641" i="9"/>
  <c r="AJ577" i="9"/>
  <c r="AJ513" i="9"/>
  <c r="AJ449" i="9"/>
  <c r="AJ385" i="9"/>
  <c r="AJ321" i="9"/>
  <c r="AJ1063" i="9"/>
  <c r="AJ69" i="9"/>
  <c r="AJ197" i="9"/>
  <c r="AJ1206" i="9"/>
  <c r="AJ1142" i="9"/>
  <c r="AJ947" i="9"/>
  <c r="AJ1080" i="9"/>
  <c r="AJ866" i="9"/>
  <c r="AJ762" i="9"/>
  <c r="AJ602" i="9"/>
  <c r="AJ486" i="9"/>
  <c r="AJ378" i="9"/>
  <c r="AJ1099" i="9"/>
  <c r="AJ148" i="9"/>
  <c r="AJ67" i="9"/>
  <c r="AJ195" i="9"/>
  <c r="AJ1747" i="9"/>
  <c r="AJ1683" i="9"/>
  <c r="AJ1619" i="9"/>
  <c r="AJ1555" i="9"/>
  <c r="AJ1491" i="9"/>
  <c r="AJ1427" i="9"/>
  <c r="AJ1363" i="9"/>
  <c r="AJ1299" i="9"/>
  <c r="AJ1964" i="9"/>
  <c r="AJ1900" i="9"/>
  <c r="AJ1828" i="9"/>
  <c r="AJ1268" i="9"/>
  <c r="AJ1204" i="9"/>
  <c r="AJ1140" i="9"/>
  <c r="AJ987" i="9"/>
  <c r="AJ1037" i="9"/>
  <c r="AJ908" i="9"/>
  <c r="AJ844" i="9"/>
  <c r="AJ780" i="9"/>
  <c r="AJ716" i="9"/>
  <c r="AJ652" i="9"/>
  <c r="AJ588" i="9"/>
  <c r="AJ524" i="9"/>
  <c r="AJ460" i="9"/>
  <c r="AJ396" i="9"/>
  <c r="AJ332" i="9"/>
  <c r="AJ1091" i="9"/>
  <c r="AJ56" i="9"/>
  <c r="AJ184" i="9"/>
  <c r="AJ928" i="9"/>
  <c r="AJ754" i="9"/>
  <c r="AJ642" i="9"/>
  <c r="AJ530" i="9"/>
  <c r="AJ374" i="9"/>
  <c r="AJ4" i="9"/>
  <c r="AJ1766" i="9"/>
  <c r="AJ1702" i="9"/>
  <c r="AJ1638" i="9"/>
  <c r="AJ1574" i="9"/>
  <c r="AJ1510" i="9"/>
  <c r="AJ1446" i="9"/>
  <c r="AJ1382" i="9"/>
  <c r="AJ1318" i="9"/>
  <c r="AJ1983" i="9"/>
  <c r="AJ1919" i="9"/>
  <c r="AJ1855" i="9"/>
  <c r="AJ1835" i="9"/>
  <c r="AJ1223" i="9"/>
  <c r="AJ1159" i="9"/>
  <c r="AJ1062" i="9"/>
  <c r="AJ909" i="9"/>
  <c r="AJ1020" i="9"/>
  <c r="AJ863" i="9"/>
  <c r="AJ799" i="9"/>
  <c r="AJ735" i="9"/>
  <c r="AJ671" i="9"/>
  <c r="AJ607" i="9"/>
  <c r="AJ543" i="9"/>
  <c r="AJ479" i="9"/>
  <c r="AJ415" i="9"/>
  <c r="AJ351" i="9"/>
  <c r="AJ287" i="9"/>
  <c r="AJ9" i="9"/>
  <c r="AJ137" i="9"/>
  <c r="AJ265" i="9"/>
  <c r="AJ127" i="9"/>
  <c r="AJ255" i="9"/>
  <c r="AJ1721" i="9"/>
  <c r="AJ1657" i="9"/>
  <c r="AJ1593" i="9"/>
  <c r="AJ1529" i="9"/>
  <c r="AJ1465" i="9"/>
  <c r="AJ1401" i="9"/>
  <c r="AJ1337" i="9"/>
  <c r="AJ1273" i="9"/>
  <c r="AJ1938" i="9"/>
  <c r="AJ1874" i="9"/>
  <c r="AJ1785" i="9"/>
  <c r="AJ1242" i="9"/>
  <c r="J63" i="9"/>
  <c r="J127" i="9"/>
  <c r="J191" i="9"/>
  <c r="J255" i="9"/>
  <c r="J318" i="9"/>
  <c r="J382" i="9"/>
  <c r="J446" i="9"/>
  <c r="J510" i="9"/>
  <c r="J574" i="9"/>
  <c r="J638" i="9"/>
  <c r="J702" i="9"/>
  <c r="J766" i="9"/>
  <c r="J830" i="9"/>
  <c r="J894" i="9"/>
  <c r="J1288" i="9"/>
  <c r="J1835" i="9"/>
  <c r="J990" i="9"/>
  <c r="J1054" i="9"/>
  <c r="J1118" i="9"/>
  <c r="J1182" i="9"/>
  <c r="J1246" i="9"/>
  <c r="J1796" i="9"/>
  <c r="J1893" i="9"/>
  <c r="J1957" i="9"/>
  <c r="J1374" i="9"/>
  <c r="J1438" i="9"/>
  <c r="J1502" i="9"/>
  <c r="J1566" i="9"/>
  <c r="J1630" i="9"/>
  <c r="J1694" i="9"/>
  <c r="J1758" i="9"/>
  <c r="J4" i="9"/>
  <c r="J68" i="9"/>
  <c r="J132" i="9"/>
  <c r="J196" i="9"/>
  <c r="J260" i="9"/>
  <c r="J323" i="9"/>
  <c r="J387" i="9"/>
  <c r="J451" i="9"/>
  <c r="J515" i="9"/>
  <c r="J579" i="9"/>
  <c r="J643" i="9"/>
  <c r="J707" i="9"/>
  <c r="J771" i="9"/>
  <c r="J835" i="9"/>
  <c r="J899" i="9"/>
  <c r="J1293" i="9"/>
  <c r="J1790" i="9"/>
  <c r="J995" i="9"/>
  <c r="J1059" i="9"/>
  <c r="J1123" i="9"/>
  <c r="J1187" i="9"/>
  <c r="J1251" i="9"/>
  <c r="J1816" i="9"/>
  <c r="J1898" i="9"/>
  <c r="J1962" i="9"/>
  <c r="J1379" i="9"/>
  <c r="J1443" i="9"/>
  <c r="J1507" i="9"/>
  <c r="J1571" i="9"/>
  <c r="J1635" i="9"/>
  <c r="J1699" i="9"/>
  <c r="J1763" i="9"/>
  <c r="Q1095" i="9"/>
  <c r="Q1031" i="9"/>
  <c r="Q968" i="9"/>
  <c r="Q229" i="9"/>
  <c r="Q165" i="9"/>
  <c r="Q101" i="9"/>
  <c r="Q37" i="9"/>
  <c r="Q240" i="9"/>
  <c r="Q176" i="9"/>
  <c r="Q112" i="9"/>
  <c r="Q48" i="9"/>
  <c r="Q251" i="9"/>
  <c r="Q187" i="9"/>
  <c r="Q123" i="9"/>
  <c r="Q59" i="9"/>
  <c r="Q258" i="9"/>
  <c r="Q134" i="9"/>
  <c r="Q210" i="9"/>
  <c r="Q106" i="9"/>
  <c r="Q1008" i="9"/>
  <c r="Q1037" i="9"/>
  <c r="Q1747" i="9"/>
  <c r="Q1683" i="9"/>
  <c r="Q1619" i="9"/>
  <c r="Q1555" i="9"/>
  <c r="Q1491" i="9"/>
  <c r="Q1427" i="9"/>
  <c r="Q1363" i="9"/>
  <c r="Q1299" i="9"/>
  <c r="Q1963" i="9"/>
  <c r="Q1899" i="9"/>
  <c r="Q1821" i="9"/>
  <c r="Q1267" i="9"/>
  <c r="Q1203" i="9"/>
  <c r="Q1139" i="9"/>
  <c r="Q941" i="9"/>
  <c r="Q349" i="9"/>
  <c r="Q503" i="9"/>
  <c r="Q595" i="9"/>
  <c r="Q687" i="9"/>
  <c r="Q783" i="9"/>
  <c r="Q877" i="9"/>
  <c r="Q994" i="9"/>
  <c r="Q1596" i="9"/>
  <c r="Q1400" i="9"/>
  <c r="Q1928" i="9"/>
  <c r="Q1224" i="9"/>
  <c r="Q910" i="9"/>
  <c r="Q280" i="9"/>
  <c r="Q312" i="9"/>
  <c r="Q344" i="9"/>
  <c r="Q376" i="9"/>
  <c r="Q408" i="9"/>
  <c r="Q440" i="9"/>
  <c r="Q472" i="9"/>
  <c r="Q504" i="9"/>
  <c r="Q536" i="9"/>
  <c r="Q568" i="9"/>
  <c r="Q600" i="9"/>
  <c r="Q632" i="9"/>
  <c r="Q664" i="9"/>
  <c r="Q696" i="9"/>
  <c r="Q728" i="9"/>
  <c r="Q760" i="9"/>
  <c r="Q792" i="9"/>
  <c r="Q824" i="9"/>
  <c r="Q856" i="9"/>
  <c r="Q888" i="9"/>
  <c r="Q1758" i="9"/>
  <c r="Q1694" i="9"/>
  <c r="Q1630" i="9"/>
  <c r="Q1566" i="9"/>
  <c r="Q1502" i="9"/>
  <c r="Q1438" i="9"/>
  <c r="Q1374" i="9"/>
  <c r="Q1310" i="9"/>
  <c r="Q1974" i="9"/>
  <c r="Q1910" i="9"/>
  <c r="Q1846" i="9"/>
  <c r="Q1796" i="9"/>
  <c r="Q1214" i="9"/>
  <c r="Q1150" i="9"/>
  <c r="Q928" i="9"/>
  <c r="Q1102" i="9"/>
  <c r="Q313" i="9"/>
  <c r="Q405" i="9"/>
  <c r="Q475" i="9"/>
  <c r="Q575" i="9"/>
  <c r="Q671" i="9"/>
  <c r="Q767" i="9"/>
  <c r="Q863" i="9"/>
  <c r="Q990" i="9"/>
  <c r="Q1592" i="9"/>
  <c r="Q1404" i="9"/>
  <c r="Q1948" i="9"/>
  <c r="Q1260" i="9"/>
  <c r="Q1068" i="9"/>
  <c r="Q1089" i="9"/>
  <c r="Q1721" i="9"/>
  <c r="Q1657" i="9"/>
  <c r="Q1593" i="9"/>
  <c r="Q1529" i="9"/>
  <c r="Q1465" i="9"/>
  <c r="Q1401" i="9"/>
  <c r="Q1337" i="9"/>
  <c r="Q2001" i="9"/>
  <c r="Q1937" i="9"/>
  <c r="Q1873" i="9"/>
  <c r="Q1778" i="9"/>
  <c r="Q1241" i="9"/>
  <c r="Q1177" i="9"/>
  <c r="Q1113" i="9"/>
  <c r="Q269" i="9"/>
  <c r="Q369" i="9"/>
  <c r="Q445" i="9"/>
  <c r="Q531" i="9"/>
  <c r="Q627" i="9"/>
  <c r="Q727" i="9"/>
  <c r="Q823" i="9"/>
  <c r="Q965" i="9"/>
  <c r="Q1684" i="9"/>
  <c r="Q1492" i="9"/>
  <c r="Q1296" i="9"/>
  <c r="Q1840" i="9"/>
  <c r="Q1180" i="9"/>
  <c r="J5" i="9"/>
  <c r="J69" i="9"/>
  <c r="J133" i="9"/>
  <c r="J197" i="9"/>
  <c r="J261" i="9"/>
  <c r="K898" i="9"/>
  <c r="K882" i="9"/>
  <c r="K866" i="9"/>
  <c r="K850" i="9"/>
  <c r="K834" i="9"/>
  <c r="K818" i="9"/>
  <c r="K802" i="9"/>
  <c r="K786" i="9"/>
  <c r="K770" i="9"/>
  <c r="K754" i="9"/>
  <c r="K738" i="9"/>
  <c r="K722" i="9"/>
  <c r="K706" i="9"/>
  <c r="K690" i="9"/>
  <c r="K674" i="9"/>
  <c r="K658" i="9"/>
  <c r="K642" i="9"/>
  <c r="K626" i="9"/>
  <c r="K610" i="9"/>
  <c r="K594" i="9"/>
  <c r="K578" i="9"/>
  <c r="K562" i="9"/>
  <c r="K546" i="9"/>
  <c r="K530" i="9"/>
  <c r="K514" i="9"/>
  <c r="K498" i="9"/>
  <c r="K482" i="9"/>
  <c r="K466" i="9"/>
  <c r="K450" i="9"/>
  <c r="K434" i="9"/>
  <c r="K418" i="9"/>
  <c r="K402" i="9"/>
  <c r="K386" i="9"/>
  <c r="K370" i="9"/>
  <c r="K354" i="9"/>
  <c r="K338" i="9"/>
  <c r="K322" i="9"/>
  <c r="K306" i="9"/>
  <c r="K290" i="9"/>
  <c r="K273" i="9"/>
  <c r="J324" i="9"/>
  <c r="J388" i="9"/>
  <c r="J452" i="9"/>
  <c r="J516" i="9"/>
  <c r="J580" i="9"/>
  <c r="J644" i="9"/>
  <c r="J708" i="9"/>
  <c r="J772" i="9"/>
  <c r="J836" i="9"/>
  <c r="J900" i="9"/>
  <c r="J1294" i="9"/>
  <c r="J1794" i="9"/>
  <c r="J996" i="9"/>
  <c r="J1060" i="9"/>
  <c r="J1124" i="9"/>
  <c r="J1188" i="9"/>
  <c r="J1252" i="9"/>
  <c r="J1820" i="9"/>
  <c r="J1899" i="9"/>
  <c r="J1963" i="9"/>
  <c r="J1380" i="9"/>
  <c r="J1444" i="9"/>
  <c r="J1508" i="9"/>
  <c r="J1572" i="9"/>
  <c r="J1636" i="9"/>
  <c r="J1700" i="9"/>
  <c r="J1764" i="9"/>
  <c r="J10" i="9"/>
  <c r="J74" i="9"/>
  <c r="J138" i="9"/>
  <c r="J202" i="9"/>
  <c r="J266" i="9"/>
  <c r="J329" i="9"/>
  <c r="J393" i="9"/>
  <c r="J457" i="9"/>
  <c r="J521" i="9"/>
  <c r="J585" i="9"/>
  <c r="J649" i="9"/>
  <c r="J713" i="9"/>
  <c r="J777" i="9"/>
  <c r="J841" i="9"/>
  <c r="J905" i="9"/>
  <c r="J1299" i="9"/>
  <c r="J1814" i="9"/>
  <c r="J1001" i="9"/>
  <c r="J1065" i="9"/>
  <c r="J1129" i="9"/>
  <c r="J1193" i="9"/>
  <c r="J1257" i="9"/>
  <c r="J1840" i="9"/>
  <c r="J1904" i="9"/>
  <c r="J1968" i="9"/>
  <c r="J1385" i="9"/>
  <c r="J1449" i="9"/>
  <c r="J1513" i="9"/>
  <c r="J1577" i="9"/>
  <c r="J1641" i="9"/>
  <c r="J1705" i="9"/>
  <c r="J1769" i="9"/>
  <c r="X1749" i="9"/>
  <c r="X1685" i="9"/>
  <c r="X1621" i="9"/>
  <c r="X1557" i="9"/>
  <c r="X1493" i="9"/>
  <c r="X1429" i="9"/>
  <c r="X1365" i="9"/>
  <c r="X1948" i="9"/>
  <c r="X1884" i="9"/>
  <c r="X1820" i="9"/>
  <c r="X1251" i="9"/>
  <c r="X1187" i="9"/>
  <c r="X1123" i="9"/>
  <c r="X1059" i="9"/>
  <c r="X995" i="9"/>
  <c r="X1343" i="9"/>
  <c r="X1279" i="9"/>
  <c r="X852" i="9"/>
  <c r="X788" i="9"/>
  <c r="X724" i="9"/>
  <c r="X660" i="9"/>
  <c r="X596" i="9"/>
  <c r="X532" i="9"/>
  <c r="X468" i="9"/>
  <c r="X404" i="9"/>
  <c r="X340" i="9"/>
  <c r="X276" i="9"/>
  <c r="X209" i="9"/>
  <c r="X145" i="9"/>
  <c r="X81" i="9"/>
  <c r="X17" i="9"/>
  <c r="X1764" i="9"/>
  <c r="X1700" i="9"/>
  <c r="X1636" i="9"/>
  <c r="X1572" i="9"/>
  <c r="X1508" i="9"/>
  <c r="X1444" i="9"/>
  <c r="X1380" i="9"/>
  <c r="X1963" i="9"/>
  <c r="X1899" i="9"/>
  <c r="X1835" i="9"/>
  <c r="X1266" i="9"/>
  <c r="X1202" i="9"/>
  <c r="X1138" i="9"/>
  <c r="X1074" i="9"/>
  <c r="X1010" i="9"/>
  <c r="X946" i="9"/>
  <c r="X1294" i="9"/>
  <c r="X867" i="9"/>
  <c r="X803" i="9"/>
  <c r="X739" i="9"/>
  <c r="X675" i="9"/>
  <c r="X611" i="9"/>
  <c r="X547" i="9"/>
  <c r="X483" i="9"/>
  <c r="X419" i="9"/>
  <c r="X355" i="9"/>
  <c r="X291" i="9"/>
  <c r="X228" i="9"/>
  <c r="X164" i="9"/>
  <c r="X100" i="9"/>
  <c r="X36" i="9"/>
  <c r="X912" i="9"/>
  <c r="X1719" i="9"/>
  <c r="X1655" i="9"/>
  <c r="X1591" i="9"/>
  <c r="X1527" i="9"/>
  <c r="X1463" i="9"/>
  <c r="X1399" i="9"/>
  <c r="X1982" i="9"/>
  <c r="X1918" i="9"/>
  <c r="X1854" i="9"/>
  <c r="X1790" i="9"/>
  <c r="X1221" i="9"/>
  <c r="X1157" i="9"/>
  <c r="X1093" i="9"/>
  <c r="X1029" i="9"/>
  <c r="X965" i="9"/>
  <c r="X1313" i="9"/>
  <c r="X886" i="9"/>
  <c r="X822" i="9"/>
  <c r="X758" i="9"/>
  <c r="X694" i="9"/>
  <c r="X630" i="9"/>
  <c r="X566" i="9"/>
  <c r="X502" i="9"/>
  <c r="X438" i="9"/>
  <c r="X374" i="9"/>
  <c r="X310" i="9"/>
  <c r="X247" i="9"/>
  <c r="X183" i="9"/>
  <c r="X119" i="9"/>
  <c r="X55" i="9"/>
  <c r="X927" i="9"/>
  <c r="X1738" i="9"/>
  <c r="X1674" i="9"/>
  <c r="X1610" i="9"/>
  <c r="X1546" i="9"/>
  <c r="X1470" i="9"/>
  <c r="X1406" i="9"/>
  <c r="X1989" i="9"/>
  <c r="X1925" i="9"/>
  <c r="X1861" i="9"/>
  <c r="X1797" i="9"/>
  <c r="X1228" i="9"/>
  <c r="X1164" i="9"/>
  <c r="X1100" i="9"/>
  <c r="X1036" i="9"/>
  <c r="X972" i="9"/>
  <c r="X1320" i="9"/>
  <c r="X893" i="9"/>
  <c r="X829" i="9"/>
  <c r="X765" i="9"/>
  <c r="X701" i="9"/>
  <c r="X637" i="9"/>
  <c r="X573" i="9"/>
  <c r="X509" i="9"/>
  <c r="X445" i="9"/>
  <c r="X381" i="9"/>
  <c r="X317" i="9"/>
  <c r="X254" i="9"/>
  <c r="X190" i="9"/>
  <c r="X126" i="9"/>
  <c r="X62" i="9"/>
  <c r="X938" i="9"/>
  <c r="Q1610" i="9"/>
  <c r="Q1014" i="9"/>
  <c r="Q893" i="9"/>
  <c r="Q1701" i="9"/>
  <c r="Q1917" i="9"/>
  <c r="Q855" i="9"/>
  <c r="J89" i="9"/>
  <c r="K861" i="9"/>
  <c r="K733" i="9"/>
  <c r="K605" i="9"/>
  <c r="K477" i="9"/>
  <c r="K349" i="9"/>
  <c r="J456" i="9"/>
  <c r="J1298" i="9"/>
  <c r="J1903" i="9"/>
  <c r="J1768" i="9"/>
  <c r="J477" i="9"/>
  <c r="J733" i="9"/>
  <c r="J1149" i="9"/>
  <c r="J1533" i="9"/>
  <c r="X1537" i="9"/>
  <c r="X1167" i="9"/>
  <c r="X704" i="9"/>
  <c r="X189" i="9"/>
  <c r="X1488" i="9"/>
  <c r="X1118" i="9"/>
  <c r="X655" i="9"/>
  <c r="X144" i="9"/>
  <c r="X1443" i="9"/>
  <c r="X1073" i="9"/>
  <c r="X610" i="9"/>
  <c r="X1654" i="9"/>
  <c r="X1272" i="9"/>
  <c r="X809" i="9"/>
  <c r="AJ1280" i="9"/>
  <c r="AJ697" i="9"/>
  <c r="AJ932" i="9"/>
  <c r="AJ1675" i="9"/>
  <c r="AJ1892" i="9"/>
  <c r="AJ580" i="9"/>
  <c r="AJ354" i="9"/>
  <c r="AJ1847" i="9"/>
  <c r="AJ535" i="9"/>
  <c r="AJ1585" i="9"/>
  <c r="J454" i="9"/>
  <c r="J1296" i="9"/>
  <c r="J1510" i="9"/>
  <c r="J491" i="9"/>
  <c r="J827" i="9"/>
  <c r="J1823" i="9"/>
  <c r="J1115" i="9"/>
  <c r="J1890" i="9"/>
  <c r="J1499" i="9"/>
  <c r="J1691" i="9"/>
  <c r="Q1039" i="9"/>
  <c r="Q173" i="9"/>
  <c r="Q248" i="9"/>
  <c r="Q120" i="9"/>
  <c r="Q195" i="9"/>
  <c r="Q266" i="9"/>
  <c r="Q122" i="9"/>
  <c r="Q1755" i="9"/>
  <c r="Q1499" i="9"/>
  <c r="Q1307" i="9"/>
  <c r="Q1843" i="9"/>
  <c r="Q1147" i="9"/>
  <c r="Q491" i="9"/>
  <c r="Q675" i="9"/>
  <c r="Q1428" i="9"/>
  <c r="Q1116" i="9"/>
  <c r="Q316" i="9"/>
  <c r="Q412" i="9"/>
  <c r="Q508" i="9"/>
  <c r="Q604" i="9"/>
  <c r="Q700" i="9"/>
  <c r="Q828" i="9"/>
  <c r="Q1750" i="9"/>
  <c r="Q1558" i="9"/>
  <c r="Q1366" i="9"/>
  <c r="Q1902" i="9"/>
  <c r="Q1270" i="9"/>
  <c r="Q936" i="9"/>
  <c r="Q413" i="9"/>
  <c r="Q683" i="9"/>
  <c r="Q1760" i="9"/>
  <c r="Q1924" i="9"/>
  <c r="Q1777" i="9"/>
  <c r="Q1585" i="9"/>
  <c r="Q1393" i="9"/>
  <c r="Q1929" i="9"/>
  <c r="Q1811" i="9"/>
  <c r="Q1169" i="9"/>
  <c r="Q281" i="9"/>
  <c r="Q453" i="9"/>
  <c r="Q643" i="9"/>
  <c r="Q835" i="9"/>
  <c r="Q1660" i="9"/>
  <c r="Q2000" i="9"/>
  <c r="Q1160" i="9"/>
  <c r="J93" i="9"/>
  <c r="J221" i="9"/>
  <c r="K852" i="9"/>
  <c r="K820" i="9"/>
  <c r="K788" i="9"/>
  <c r="K756" i="9"/>
  <c r="K724" i="9"/>
  <c r="K692" i="9"/>
  <c r="K660" i="9"/>
  <c r="K628" i="9"/>
  <c r="K596" i="9"/>
  <c r="K564" i="9"/>
  <c r="K548" i="9"/>
  <c r="K500" i="9"/>
  <c r="K468" i="9"/>
  <c r="K452" i="9"/>
  <c r="K420" i="9"/>
  <c r="K388" i="9"/>
  <c r="K356" i="9"/>
  <c r="K324" i="9"/>
  <c r="K292" i="9"/>
  <c r="J300" i="9"/>
  <c r="J428" i="9"/>
  <c r="J556" i="9"/>
  <c r="J748" i="9"/>
  <c r="J876" i="9"/>
  <c r="J1334" i="9"/>
  <c r="J1036" i="9"/>
  <c r="J1228" i="9"/>
  <c r="J1875" i="9"/>
  <c r="J1356" i="9"/>
  <c r="J1484" i="9"/>
  <c r="J1612" i="9"/>
  <c r="J1740" i="9"/>
  <c r="J66" i="9"/>
  <c r="J194" i="9"/>
  <c r="J258" i="9"/>
  <c r="J449" i="9"/>
  <c r="J641" i="9"/>
  <c r="J769" i="9"/>
  <c r="J897" i="9"/>
  <c r="J993" i="9"/>
  <c r="J1185" i="9"/>
  <c r="J1896" i="9"/>
  <c r="J1441" i="9"/>
  <c r="J1761" i="9"/>
  <c r="X1693" i="9"/>
  <c r="X1501" i="9"/>
  <c r="X1892" i="9"/>
  <c r="X1195" i="9"/>
  <c r="X1003" i="9"/>
  <c r="X860" i="9"/>
  <c r="X668" i="9"/>
  <c r="X476" i="9"/>
  <c r="X284" i="9"/>
  <c r="X89" i="9"/>
  <c r="X1708" i="9"/>
  <c r="X1452" i="9"/>
  <c r="X1907" i="9"/>
  <c r="X1210" i="9"/>
  <c r="X1018" i="9"/>
  <c r="X875" i="9"/>
  <c r="X619" i="9"/>
  <c r="X427" i="9"/>
  <c r="X236" i="9"/>
  <c r="X44" i="9"/>
  <c r="X1663" i="9"/>
  <c r="X1407" i="9"/>
  <c r="X1798" i="9"/>
  <c r="X1101" i="9"/>
  <c r="X894" i="9"/>
  <c r="X702" i="9"/>
  <c r="X574" i="9"/>
  <c r="X382" i="9"/>
  <c r="X127" i="9"/>
  <c r="X1746" i="9"/>
  <c r="X1554" i="9"/>
  <c r="X1997" i="9"/>
  <c r="X1805" i="9"/>
  <c r="X1044" i="9"/>
  <c r="X901" i="9"/>
  <c r="X709" i="9"/>
  <c r="X517" i="9"/>
  <c r="X325" i="9"/>
  <c r="X134" i="9"/>
  <c r="X10" i="9"/>
  <c r="AJ26" i="9"/>
  <c r="AJ1676" i="9"/>
  <c r="AJ1484" i="9"/>
  <c r="AJ1292" i="9"/>
  <c r="AJ1800" i="9"/>
  <c r="AJ1133" i="9"/>
  <c r="AJ901" i="9"/>
  <c r="AJ709" i="9"/>
  <c r="AJ517" i="9"/>
  <c r="AJ325" i="9"/>
  <c r="AJ1210" i="9"/>
  <c r="AJ1096" i="9"/>
  <c r="AJ610" i="9"/>
  <c r="AJ59" i="9"/>
  <c r="AJ1687" i="9"/>
  <c r="AJ1559" i="9"/>
  <c r="AJ1367" i="9"/>
  <c r="AJ1840" i="9"/>
  <c r="AJ1144" i="9"/>
  <c r="AJ957" i="9"/>
  <c r="AJ656" i="9"/>
  <c r="AJ400" i="9"/>
  <c r="AJ176" i="9"/>
  <c r="AJ766" i="9"/>
  <c r="AJ972" i="9"/>
  <c r="AJ1642" i="9"/>
  <c r="AJ1386" i="9"/>
  <c r="AJ1923" i="9"/>
  <c r="AJ1790" i="9"/>
  <c r="AJ1078" i="9"/>
  <c r="AJ867" i="9"/>
  <c r="AJ611" i="9"/>
  <c r="AJ419" i="9"/>
  <c r="AJ944" i="9"/>
  <c r="AJ247" i="9"/>
  <c r="AJ1533" i="9"/>
  <c r="AJ1341" i="9"/>
  <c r="AJ1942" i="9"/>
  <c r="J59" i="9"/>
  <c r="J314" i="9"/>
  <c r="J506" i="9"/>
  <c r="J698" i="9"/>
  <c r="J890" i="9"/>
  <c r="J986" i="9"/>
  <c r="J1178" i="9"/>
  <c r="J1889" i="9"/>
  <c r="J1434" i="9"/>
  <c r="J1626" i="9"/>
  <c r="J64" i="9"/>
  <c r="J192" i="9"/>
  <c r="J383" i="9"/>
  <c r="J639" i="9"/>
  <c r="J831" i="9"/>
  <c r="J1839" i="9"/>
  <c r="J1119" i="9"/>
  <c r="J1800" i="9"/>
  <c r="J1375" i="9"/>
  <c r="J1631" i="9"/>
  <c r="Q1099" i="9"/>
  <c r="Q233" i="9"/>
  <c r="Q41" i="9"/>
  <c r="Q52" i="9"/>
  <c r="Q127" i="9"/>
  <c r="Q214" i="9"/>
  <c r="Q1029" i="9"/>
  <c r="Q1623" i="9"/>
  <c r="Q1431" i="9"/>
  <c r="Q1967" i="9"/>
  <c r="Q1271" i="9"/>
  <c r="Q937" i="9"/>
  <c r="Q681" i="9"/>
  <c r="Q982" i="9"/>
  <c r="Q1944" i="9"/>
  <c r="Q342" i="9"/>
  <c r="Q438" i="9"/>
  <c r="Q566" i="9"/>
  <c r="Q630" i="9"/>
  <c r="Q726" i="9"/>
  <c r="Q822" i="9"/>
  <c r="Q1698" i="9"/>
  <c r="Q1506" i="9"/>
  <c r="Q1314" i="9"/>
  <c r="Q1850" i="9"/>
  <c r="Q1154" i="9"/>
  <c r="Q401" i="9"/>
  <c r="Q665" i="9"/>
  <c r="Q978" i="9"/>
  <c r="Q1960" i="9"/>
  <c r="Q1081" i="9"/>
  <c r="Q1597" i="9"/>
  <c r="Q1341" i="9"/>
  <c r="Q1877" i="9"/>
  <c r="Q1181" i="9"/>
  <c r="Q363" i="9"/>
  <c r="Q721" i="9"/>
  <c r="Q953" i="9"/>
  <c r="Q1848" i="9"/>
  <c r="J81" i="9"/>
  <c r="K855" i="9"/>
  <c r="K791" i="9"/>
  <c r="K743" i="9"/>
  <c r="K711" i="9"/>
  <c r="K679" i="9"/>
  <c r="K631" i="9"/>
  <c r="K599" i="9"/>
  <c r="K551" i="9"/>
  <c r="K503" i="9"/>
  <c r="K439" i="9"/>
  <c r="K391" i="9"/>
  <c r="K343" i="9"/>
  <c r="K295" i="9"/>
  <c r="J352" i="9"/>
  <c r="J544" i="9"/>
  <c r="J736" i="9"/>
  <c r="J928" i="9"/>
  <c r="J1024" i="9"/>
  <c r="J1216" i="9"/>
  <c r="J1991" i="9"/>
  <c r="J1536" i="9"/>
  <c r="J1728" i="9"/>
  <c r="J102" i="9"/>
  <c r="J293" i="9"/>
  <c r="J549" i="9"/>
  <c r="J741" i="9"/>
  <c r="J933" i="9"/>
  <c r="J1029" i="9"/>
  <c r="J1221" i="9"/>
  <c r="J1932" i="9"/>
  <c r="J1477" i="9"/>
  <c r="J1669" i="9"/>
  <c r="X1721" i="9"/>
  <c r="X1529" i="9"/>
  <c r="X1984" i="9"/>
  <c r="X1792" i="9"/>
  <c r="X1095" i="9"/>
  <c r="X888" i="9"/>
  <c r="X696" i="9"/>
  <c r="X440" i="9"/>
  <c r="X245" i="9"/>
  <c r="X53" i="9"/>
  <c r="X1672" i="9"/>
  <c r="X1480" i="9"/>
  <c r="X1871" i="9"/>
  <c r="X1174" i="9"/>
  <c r="X982" i="9"/>
  <c r="X839" i="9"/>
  <c r="X647" i="9"/>
  <c r="X455" i="9"/>
  <c r="X264" i="9"/>
  <c r="X72" i="9"/>
  <c r="X1691" i="9"/>
  <c r="X1499" i="9"/>
  <c r="X1890" i="9"/>
  <c r="X1193" i="9"/>
  <c r="X1001" i="9"/>
  <c r="X858" i="9"/>
  <c r="X666" i="9"/>
  <c r="X474" i="9"/>
  <c r="X282" i="9"/>
  <c r="X91" i="9"/>
  <c r="X1710" i="9"/>
  <c r="X1510" i="9"/>
  <c r="X1961" i="9"/>
  <c r="X1264" i="9"/>
  <c r="X1072" i="9"/>
  <c r="X865" i="9"/>
  <c r="X673" i="9"/>
  <c r="X481" i="9"/>
  <c r="X289" i="9"/>
  <c r="X162" i="9"/>
  <c r="X910" i="9"/>
  <c r="AJ62" i="9"/>
  <c r="AJ1640" i="9"/>
  <c r="AJ1448" i="9"/>
  <c r="AJ1921" i="9"/>
  <c r="AJ1225" i="9"/>
  <c r="AJ911" i="9"/>
  <c r="AJ801" i="9"/>
  <c r="AJ609" i="9"/>
  <c r="AJ353" i="9"/>
  <c r="AJ133" i="9"/>
  <c r="AJ1106" i="9"/>
  <c r="AJ710" i="9"/>
  <c r="AJ322" i="9"/>
  <c r="AJ131" i="9"/>
  <c r="AJ1715" i="9"/>
  <c r="AJ1523" i="9"/>
  <c r="AJ1331" i="9"/>
  <c r="AJ1826" i="9"/>
  <c r="AJ1108" i="9"/>
  <c r="AJ876" i="9"/>
  <c r="AJ684" i="9"/>
  <c r="AJ428" i="9"/>
  <c r="AJ964" i="9"/>
  <c r="AJ838" i="9"/>
  <c r="AJ450" i="9"/>
  <c r="AJ1734" i="9"/>
  <c r="AJ1542" i="9"/>
  <c r="AJ1286" i="9"/>
  <c r="AJ1837" i="9"/>
  <c r="AJ1127" i="9"/>
  <c r="AJ831" i="9"/>
  <c r="AJ703" i="9"/>
  <c r="AJ511" i="9"/>
  <c r="AJ319" i="9"/>
  <c r="AJ63" i="9"/>
  <c r="AJ1689" i="9"/>
  <c r="AJ1497" i="9"/>
  <c r="AJ1305" i="9"/>
  <c r="AJ1842" i="9"/>
  <c r="J159" i="9"/>
  <c r="J286" i="9"/>
  <c r="J478" i="9"/>
  <c r="J734" i="9"/>
  <c r="J926" i="9"/>
  <c r="J1022" i="9"/>
  <c r="J1797" i="9"/>
  <c r="J1406" i="9"/>
  <c r="J1598" i="9"/>
  <c r="G7" i="11"/>
  <c r="J228" i="9"/>
  <c r="J419" i="9"/>
  <c r="J611" i="9"/>
  <c r="J803" i="9"/>
  <c r="J1325" i="9"/>
  <c r="J1091" i="9"/>
  <c r="J1817" i="9"/>
  <c r="J1994" i="9"/>
  <c r="J1603" i="9"/>
  <c r="R7" i="11"/>
  <c r="Q261" i="9"/>
  <c r="Q69" i="9"/>
  <c r="Q208" i="9"/>
  <c r="Q219" i="9"/>
  <c r="Q222" i="9"/>
  <c r="Q158" i="9"/>
  <c r="Q1715" i="9"/>
  <c r="Q1523" i="9"/>
  <c r="Q1331" i="9"/>
  <c r="Q1867" i="9"/>
  <c r="Q1107" i="9"/>
  <c r="Q547" i="9"/>
  <c r="Q973" i="9"/>
  <c r="Q1304" i="9"/>
  <c r="Q1164" i="9"/>
  <c r="Q328" i="9"/>
  <c r="Q456" i="9"/>
  <c r="Q520" i="9"/>
  <c r="Q616" i="9"/>
  <c r="Q712" i="9"/>
  <c r="Q808" i="9"/>
  <c r="Q904" i="9"/>
  <c r="Q1598" i="9"/>
  <c r="Q1406" i="9"/>
  <c r="Q1942" i="9"/>
  <c r="Q1182" i="9"/>
  <c r="Q1003" i="9"/>
  <c r="Q527" i="9"/>
  <c r="Q1688" i="9"/>
  <c r="Q1856" i="9"/>
  <c r="Q1753" i="9"/>
  <c r="Q1561" i="9"/>
  <c r="Q1369" i="9"/>
  <c r="Q1905" i="9"/>
  <c r="Q1145" i="9"/>
  <c r="Q411" i="9"/>
  <c r="Q679" i="9"/>
  <c r="Q998" i="9"/>
  <c r="Q1244" i="9"/>
  <c r="J101" i="9"/>
  <c r="K906" i="9"/>
  <c r="K874" i="9"/>
  <c r="K810" i="9"/>
  <c r="K746" i="9"/>
  <c r="K698" i="9"/>
  <c r="K650" i="9"/>
  <c r="K602" i="9"/>
  <c r="K554" i="9"/>
  <c r="K506" i="9"/>
  <c r="K458" i="9"/>
  <c r="K410" i="9"/>
  <c r="K362" i="9"/>
  <c r="K314" i="9"/>
  <c r="J292" i="9"/>
  <c r="J484" i="9"/>
  <c r="J676" i="9"/>
  <c r="J868" i="9"/>
  <c r="J964" i="9"/>
  <c r="J1220" i="9"/>
  <c r="J1931" i="9"/>
  <c r="J1476" i="9"/>
  <c r="J1604" i="9"/>
  <c r="Q1674" i="9"/>
  <c r="Q1418" i="9"/>
  <c r="Q1890" i="9"/>
  <c r="Q1130" i="9"/>
  <c r="Q425" i="9"/>
  <c r="Q797" i="9"/>
  <c r="Q1344" i="9"/>
  <c r="Q1765" i="9"/>
  <c r="Q1509" i="9"/>
  <c r="Q1981" i="9"/>
  <c r="Q1221" i="9"/>
  <c r="Q399" i="9"/>
  <c r="Q757" i="9"/>
  <c r="Q1432" i="9"/>
  <c r="J25" i="9"/>
  <c r="K34" i="9"/>
  <c r="K877" i="9"/>
  <c r="K813" i="9"/>
  <c r="K749" i="9"/>
  <c r="K685" i="9"/>
  <c r="K621" i="9"/>
  <c r="K557" i="9"/>
  <c r="K493" i="9"/>
  <c r="K429" i="9"/>
  <c r="K365" i="9"/>
  <c r="K301" i="9"/>
  <c r="J392" i="9"/>
  <c r="J648" i="9"/>
  <c r="J904" i="9"/>
  <c r="J1064" i="9"/>
  <c r="J1836" i="9"/>
  <c r="J1448" i="9"/>
  <c r="J1704" i="9"/>
  <c r="J158" i="9"/>
  <c r="J413" i="9"/>
  <c r="J669" i="9"/>
  <c r="J925" i="9"/>
  <c r="J1085" i="9"/>
  <c r="J1860" i="9"/>
  <c r="J1469" i="9"/>
  <c r="J1725" i="9"/>
  <c r="X1601" i="9"/>
  <c r="X1992" i="9"/>
  <c r="X1231" i="9"/>
  <c r="X975" i="9"/>
  <c r="X768" i="9"/>
  <c r="X512" i="9"/>
  <c r="X253" i="9"/>
  <c r="X937" i="9"/>
  <c r="X1552" i="9"/>
  <c r="X1943" i="9"/>
  <c r="X1182" i="9"/>
  <c r="X1338" i="9"/>
  <c r="X719" i="9"/>
  <c r="X463" i="9"/>
  <c r="X208" i="9"/>
  <c r="X1763" i="9"/>
  <c r="X1507" i="9"/>
  <c r="X1898" i="9"/>
  <c r="X1137" i="9"/>
  <c r="X1293" i="9"/>
  <c r="X674" i="9"/>
  <c r="X418" i="9"/>
  <c r="X163" i="9"/>
  <c r="X1718" i="9"/>
  <c r="X1450" i="9"/>
  <c r="X1841" i="9"/>
  <c r="X1080" i="9"/>
  <c r="X873" i="9"/>
  <c r="X617" i="9"/>
  <c r="X361" i="9"/>
  <c r="X106" i="9"/>
  <c r="AJ14" i="9"/>
  <c r="AJ1600" i="9"/>
  <c r="AJ1344" i="9"/>
  <c r="AJ1813" i="9"/>
  <c r="AJ935" i="9"/>
  <c r="AJ761" i="9"/>
  <c r="AJ505" i="9"/>
  <c r="AJ1031" i="9"/>
  <c r="AJ1134" i="9"/>
  <c r="AJ750" i="9"/>
  <c r="AJ1051" i="9"/>
  <c r="AJ1739" i="9"/>
  <c r="AJ1483" i="9"/>
  <c r="AJ1956" i="9"/>
  <c r="AJ1196" i="9"/>
  <c r="AJ900" i="9"/>
  <c r="AJ644" i="9"/>
  <c r="AJ388" i="9"/>
  <c r="AJ200" i="9"/>
  <c r="AJ510" i="9"/>
  <c r="AJ1694" i="9"/>
  <c r="AJ1438" i="9"/>
  <c r="AJ1911" i="9"/>
  <c r="AJ1151" i="9"/>
  <c r="AJ855" i="9"/>
  <c r="AJ599" i="9"/>
  <c r="AJ343" i="9"/>
  <c r="AJ15" i="9"/>
  <c r="AJ1649" i="9"/>
  <c r="AJ1393" i="9"/>
  <c r="AJ1866" i="9"/>
  <c r="J135" i="9"/>
  <c r="J390" i="9"/>
  <c r="J646" i="9"/>
  <c r="J902" i="9"/>
  <c r="J1062" i="9"/>
  <c r="J1828" i="9"/>
  <c r="J1446" i="9"/>
  <c r="J1702" i="9"/>
  <c r="J172" i="9"/>
  <c r="J427" i="9"/>
  <c r="J683" i="9"/>
  <c r="J747" i="9"/>
  <c r="J811" i="9"/>
  <c r="J875" i="9"/>
  <c r="J939" i="9"/>
  <c r="J1333" i="9"/>
  <c r="J971" i="9"/>
  <c r="J1035" i="9"/>
  <c r="J1099" i="9"/>
  <c r="J1163" i="9"/>
  <c r="J1227" i="9"/>
  <c r="J1340" i="9"/>
  <c r="J1874" i="9"/>
  <c r="J1938" i="9"/>
  <c r="J1355" i="9"/>
  <c r="J1419" i="9"/>
  <c r="J1483" i="9"/>
  <c r="J1547" i="9"/>
  <c r="J1611" i="9"/>
  <c r="J1675" i="9"/>
  <c r="J1739" i="9"/>
  <c r="V7" i="11"/>
  <c r="Q1055" i="9"/>
  <c r="Q992" i="9"/>
  <c r="Q253" i="9"/>
  <c r="Q189" i="9"/>
  <c r="Q125" i="9"/>
  <c r="Q61" i="9"/>
  <c r="Q264" i="9"/>
  <c r="Q200" i="9"/>
  <c r="Q136" i="9"/>
  <c r="Q72" i="9"/>
  <c r="Q8" i="9"/>
  <c r="Q211" i="9"/>
  <c r="Q147" i="9"/>
  <c r="Q83" i="9"/>
  <c r="Q19" i="9"/>
  <c r="Q198" i="9"/>
  <c r="Q50" i="9"/>
  <c r="Q150" i="9"/>
  <c r="Q26" i="9"/>
  <c r="Q1088" i="9"/>
  <c r="Q1771" i="9"/>
  <c r="Q1707" i="9"/>
  <c r="Q1643" i="9"/>
  <c r="Q1579" i="9"/>
  <c r="Q1515" i="9"/>
  <c r="Q1451" i="9"/>
  <c r="Q1387" i="9"/>
  <c r="Q1323" i="9"/>
  <c r="Q1987" i="9"/>
  <c r="Q1923" i="9"/>
  <c r="Q1859" i="9"/>
  <c r="Q1787" i="9"/>
  <c r="Q1227" i="9"/>
  <c r="Q1163" i="9"/>
  <c r="Q917" i="9"/>
  <c r="Q315" i="9"/>
  <c r="Q463" i="9"/>
  <c r="Q559" i="9"/>
  <c r="Q651" i="9"/>
  <c r="Q747" i="9"/>
  <c r="Q841" i="9"/>
  <c r="Q997" i="9"/>
  <c r="Q1668" i="9"/>
  <c r="Q1476" i="9"/>
  <c r="Q1280" i="9"/>
  <c r="Q1791" i="9"/>
  <c r="Q1148" i="9"/>
  <c r="Q276" i="9"/>
  <c r="Q308" i="9"/>
  <c r="Q340" i="9"/>
  <c r="Q372" i="9"/>
  <c r="Q404" i="9"/>
  <c r="Q436" i="9"/>
  <c r="Q468" i="9"/>
  <c r="Q500" i="9"/>
  <c r="Q532" i="9"/>
  <c r="Q564" i="9"/>
  <c r="Q596" i="9"/>
  <c r="Q628" i="9"/>
  <c r="Q660" i="9"/>
  <c r="Q692" i="9"/>
  <c r="Q724" i="9"/>
  <c r="Q756" i="9"/>
  <c r="Q788" i="9"/>
  <c r="Q820" i="9"/>
  <c r="Q852" i="9"/>
  <c r="Q884" i="9"/>
  <c r="Q1766" i="9"/>
  <c r="Q1702" i="9"/>
  <c r="Q1638" i="9"/>
  <c r="Q1574" i="9"/>
  <c r="Q1510" i="9"/>
  <c r="Q1446" i="9"/>
  <c r="Q1382" i="9"/>
  <c r="Q1318" i="9"/>
  <c r="Q1982" i="9"/>
  <c r="Q1918" i="9"/>
  <c r="Q1854" i="9"/>
  <c r="Q1828" i="9"/>
  <c r="Q1222" i="9"/>
  <c r="Q1158" i="9"/>
  <c r="Q920" i="9"/>
  <c r="Q1086" i="9"/>
  <c r="Q301" i="9"/>
  <c r="Q395" i="9"/>
  <c r="Q465" i="9"/>
  <c r="Q563" i="9"/>
  <c r="Q659" i="9"/>
  <c r="Q755" i="9"/>
  <c r="Q851" i="9"/>
  <c r="Q966" i="9"/>
  <c r="Q1616" i="9"/>
  <c r="Q1424" i="9"/>
  <c r="Q1972" i="9"/>
  <c r="Q1820" i="9"/>
  <c r="Q1052" i="9"/>
  <c r="Q1073" i="9"/>
  <c r="Q1729" i="9"/>
  <c r="Q1665" i="9"/>
  <c r="Q1601" i="9"/>
  <c r="Q1537" i="9"/>
  <c r="Q1473" i="9"/>
  <c r="Q1409" i="9"/>
  <c r="Q1345" i="9"/>
  <c r="Q1281" i="9"/>
  <c r="Q1945" i="9"/>
  <c r="Q1881" i="9"/>
  <c r="Q1810" i="9"/>
  <c r="Q1249" i="9"/>
  <c r="Q1185" i="9"/>
  <c r="Q1121" i="9"/>
  <c r="Q987" i="9"/>
  <c r="Q357" i="9"/>
  <c r="Q435" i="9"/>
  <c r="Q517" i="9"/>
  <c r="Q615" i="9"/>
  <c r="Q715" i="9"/>
  <c r="Q811" i="9"/>
  <c r="Q909" i="9"/>
  <c r="Q1708" i="9"/>
  <c r="Q1516" i="9"/>
  <c r="Q1320" i="9"/>
  <c r="Q1860" i="9"/>
  <c r="Q1196" i="9"/>
  <c r="J13" i="9"/>
  <c r="J77" i="9"/>
  <c r="J141" i="9"/>
  <c r="J205" i="9"/>
  <c r="K872" i="9"/>
  <c r="K856" i="9"/>
  <c r="K840" i="9"/>
  <c r="K824" i="9"/>
  <c r="K808" i="9"/>
  <c r="K792" i="9"/>
  <c r="K776" i="9"/>
  <c r="K760" i="9"/>
  <c r="K744" i="9"/>
  <c r="K728" i="9"/>
  <c r="K712" i="9"/>
  <c r="K696" i="9"/>
  <c r="K680" i="9"/>
  <c r="K664" i="9"/>
  <c r="K648" i="9"/>
  <c r="K632" i="9"/>
  <c r="K616" i="9"/>
  <c r="K600" i="9"/>
  <c r="K584" i="9"/>
  <c r="K568" i="9"/>
  <c r="K552" i="9"/>
  <c r="K536" i="9"/>
  <c r="K520" i="9"/>
  <c r="K504" i="9"/>
  <c r="K488" i="9"/>
  <c r="K472" i="9"/>
  <c r="K456" i="9"/>
  <c r="K440" i="9"/>
  <c r="K424" i="9"/>
  <c r="K408" i="9"/>
  <c r="K392" i="9"/>
  <c r="K376" i="9"/>
  <c r="K360" i="9"/>
  <c r="K344" i="9"/>
  <c r="K328" i="9"/>
  <c r="K312" i="9"/>
  <c r="K296" i="9"/>
  <c r="K280" i="9"/>
  <c r="J284" i="9"/>
  <c r="J348" i="9"/>
  <c r="J412" i="9"/>
  <c r="J476" i="9"/>
  <c r="J540" i="9"/>
  <c r="J604" i="9"/>
  <c r="J668" i="9"/>
  <c r="J732" i="9"/>
  <c r="J796" i="9"/>
  <c r="J860" i="9"/>
  <c r="J924" i="9"/>
  <c r="J1318" i="9"/>
  <c r="J956" i="9"/>
  <c r="J1020" i="9"/>
  <c r="J1084" i="9"/>
  <c r="J1148" i="9"/>
  <c r="J1212" i="9"/>
  <c r="J1789" i="9"/>
  <c r="J1859" i="9"/>
  <c r="J1923" i="9"/>
  <c r="J1987" i="9"/>
  <c r="J1404" i="9"/>
  <c r="J1468" i="9"/>
  <c r="J1532" i="9"/>
  <c r="J1596" i="9"/>
  <c r="J1660" i="9"/>
  <c r="J1724" i="9"/>
  <c r="U5" i="11"/>
  <c r="J50" i="9"/>
  <c r="J114" i="9"/>
  <c r="J178" i="9"/>
  <c r="J242" i="9"/>
  <c r="J305" i="9"/>
  <c r="J369" i="9"/>
  <c r="J433" i="9"/>
  <c r="J497" i="9"/>
  <c r="J561" i="9"/>
  <c r="J625" i="9"/>
  <c r="J689" i="9"/>
  <c r="J753" i="9"/>
  <c r="J817" i="9"/>
  <c r="J881" i="9"/>
  <c r="J1275" i="9"/>
  <c r="J1783" i="9"/>
  <c r="J977" i="9"/>
  <c r="J1041" i="9"/>
  <c r="J1105" i="9"/>
  <c r="J1169" i="9"/>
  <c r="J1233" i="9"/>
  <c r="J1346" i="9"/>
  <c r="J1880" i="9"/>
  <c r="J1944" i="9"/>
  <c r="J1361" i="9"/>
  <c r="J1425" i="9"/>
  <c r="J1489" i="9"/>
  <c r="J1553" i="9"/>
  <c r="J1617" i="9"/>
  <c r="J1681" i="9"/>
  <c r="J1745" i="9"/>
  <c r="X1773" i="9"/>
  <c r="X1709" i="9"/>
  <c r="X1645" i="9"/>
  <c r="X1581" i="9"/>
  <c r="X1517" i="9"/>
  <c r="X1453" i="9"/>
  <c r="X1389" i="9"/>
  <c r="X1972" i="9"/>
  <c r="X1908" i="9"/>
  <c r="X1844" i="9"/>
  <c r="X1780" i="9"/>
  <c r="X1211" i="9"/>
  <c r="X1147" i="9"/>
  <c r="X1083" i="9"/>
  <c r="X1019" i="9"/>
  <c r="X955" i="9"/>
  <c r="X1303" i="9"/>
  <c r="X876" i="9"/>
  <c r="X812" i="9"/>
  <c r="X748" i="9"/>
  <c r="X684" i="9"/>
  <c r="X620" i="9"/>
  <c r="X556" i="9"/>
  <c r="X492" i="9"/>
  <c r="X428" i="9"/>
  <c r="X364" i="9"/>
  <c r="X300" i="9"/>
  <c r="X233" i="9"/>
  <c r="X169" i="9"/>
  <c r="X105" i="9"/>
  <c r="X41" i="9"/>
  <c r="X917" i="9"/>
  <c r="X1724" i="9"/>
  <c r="X1660" i="9"/>
  <c r="X1596" i="9"/>
  <c r="X1532" i="9"/>
  <c r="X1468" i="9"/>
  <c r="X1404" i="9"/>
  <c r="X1987" i="9"/>
  <c r="X1923" i="9"/>
  <c r="X1859" i="9"/>
  <c r="X1795" i="9"/>
  <c r="X1226" i="9"/>
  <c r="X1162" i="9"/>
  <c r="X1098" i="9"/>
  <c r="X1034" i="9"/>
  <c r="X970" i="9"/>
  <c r="X1318" i="9"/>
  <c r="X891" i="9"/>
  <c r="X827" i="9"/>
  <c r="X763" i="9"/>
  <c r="X699" i="9"/>
  <c r="X635" i="9"/>
  <c r="X571" i="9"/>
  <c r="X507" i="9"/>
  <c r="X443" i="9"/>
  <c r="X379" i="9"/>
  <c r="X315" i="9"/>
  <c r="X252" i="9"/>
  <c r="X188" i="9"/>
  <c r="X124" i="9"/>
  <c r="X60" i="9"/>
  <c r="X936" i="9"/>
  <c r="X1743" i="9"/>
  <c r="X1679" i="9"/>
  <c r="X1615" i="9"/>
  <c r="X1551" i="9"/>
  <c r="X1487" i="9"/>
  <c r="X1423" i="9"/>
  <c r="X1359" i="9"/>
  <c r="X1942" i="9"/>
  <c r="X1878" i="9"/>
  <c r="X1814" i="9"/>
  <c r="X1245" i="9"/>
  <c r="X1181" i="9"/>
  <c r="X1117" i="9"/>
  <c r="X1053" i="9"/>
  <c r="X989" i="9"/>
  <c r="X1337" i="9"/>
  <c r="X1273" i="9"/>
  <c r="X846" i="9"/>
  <c r="X782" i="9"/>
  <c r="X718" i="9"/>
  <c r="X654" i="9"/>
  <c r="X590" i="9"/>
  <c r="X526" i="9"/>
  <c r="X462" i="9"/>
  <c r="X398" i="9"/>
  <c r="X334" i="9"/>
  <c r="X270" i="9"/>
  <c r="X207" i="9"/>
  <c r="X143" i="9"/>
  <c r="X79" i="9"/>
  <c r="X15" i="9"/>
  <c r="X1762" i="9"/>
  <c r="X1698" i="9"/>
  <c r="X1634" i="9"/>
  <c r="X1570" i="9"/>
  <c r="X1494" i="9"/>
  <c r="X1430" i="9"/>
  <c r="X1366" i="9"/>
  <c r="X1949" i="9"/>
  <c r="X1885" i="9"/>
  <c r="X1821" i="9"/>
  <c r="X1252" i="9"/>
  <c r="X1188" i="9"/>
  <c r="X1124" i="9"/>
  <c r="X1060" i="9"/>
  <c r="X996" i="9"/>
  <c r="X1344" i="9"/>
  <c r="X1280" i="9"/>
  <c r="X853" i="9"/>
  <c r="X789" i="9"/>
  <c r="X725" i="9"/>
  <c r="X661" i="9"/>
  <c r="X597" i="9"/>
  <c r="X533" i="9"/>
  <c r="X469" i="9"/>
  <c r="X405" i="9"/>
  <c r="X341" i="9"/>
  <c r="X277" i="9"/>
  <c r="X214" i="9"/>
  <c r="X150" i="9"/>
  <c r="X86" i="9"/>
  <c r="X22" i="9"/>
  <c r="X42" i="9"/>
  <c r="AJ218" i="9"/>
  <c r="AJ138" i="9"/>
  <c r="AJ50" i="9"/>
  <c r="AJ166" i="9"/>
  <c r="AJ1756" i="9"/>
  <c r="AJ1692" i="9"/>
  <c r="AJ1628" i="9"/>
  <c r="AJ1564" i="9"/>
  <c r="AJ1500" i="9"/>
  <c r="AJ1436" i="9"/>
  <c r="AJ1372" i="9"/>
  <c r="AJ1308" i="9"/>
  <c r="AJ1973" i="9"/>
  <c r="AJ1909" i="9"/>
  <c r="AJ1845" i="9"/>
  <c r="AJ1795" i="9"/>
  <c r="AJ1213" i="9"/>
  <c r="AJ1149" i="9"/>
  <c r="AJ1022" i="9"/>
  <c r="AJ1073" i="9"/>
  <c r="AJ977" i="9"/>
  <c r="AJ853" i="9"/>
  <c r="AJ789" i="9"/>
  <c r="AJ725" i="9"/>
  <c r="AJ661" i="9"/>
  <c r="AJ597" i="9"/>
  <c r="AJ533" i="9"/>
  <c r="AJ469" i="9"/>
  <c r="AJ405" i="9"/>
  <c r="AJ341" i="9"/>
  <c r="AJ277" i="9"/>
  <c r="AJ29" i="9"/>
  <c r="AJ157" i="9"/>
  <c r="AJ1226" i="9"/>
  <c r="AJ1162" i="9"/>
  <c r="AJ1058" i="9"/>
  <c r="AJ998" i="9"/>
  <c r="AJ894" i="9"/>
  <c r="AJ794" i="9"/>
  <c r="AJ690" i="9"/>
  <c r="AJ522" i="9"/>
  <c r="AJ410" i="9"/>
  <c r="AJ302" i="9"/>
  <c r="AJ76" i="9"/>
  <c r="AJ27" i="9"/>
  <c r="AJ155" i="9"/>
  <c r="AJ1767" i="9"/>
  <c r="AJ1703" i="9"/>
  <c r="AJ1639" i="9"/>
  <c r="AJ1575" i="9"/>
  <c r="AJ1511" i="9"/>
  <c r="AJ1447" i="9"/>
  <c r="AJ1383" i="9"/>
  <c r="AJ1319" i="9"/>
  <c r="AJ1984" i="9"/>
  <c r="AJ1920" i="9"/>
  <c r="AJ1856" i="9"/>
  <c r="AJ1778" i="9"/>
  <c r="AJ1224" i="9"/>
  <c r="AJ1160" i="9"/>
  <c r="AJ1066" i="9"/>
  <c r="AJ910" i="9"/>
  <c r="AJ1024" i="9"/>
  <c r="AJ864" i="9"/>
  <c r="AJ800" i="9"/>
  <c r="AJ736" i="9"/>
  <c r="AJ672" i="9"/>
  <c r="AJ608" i="9"/>
  <c r="AJ544" i="9"/>
  <c r="AJ480" i="9"/>
  <c r="AJ416" i="9"/>
  <c r="AJ352" i="9"/>
  <c r="AJ288" i="9"/>
  <c r="AJ16" i="9"/>
  <c r="AJ144" i="9"/>
  <c r="AJ1234" i="9"/>
  <c r="AJ810" i="9"/>
  <c r="AJ662" i="9"/>
  <c r="AJ574" i="9"/>
  <c r="AJ422" i="9"/>
  <c r="AJ270" i="9"/>
  <c r="AJ212" i="9"/>
  <c r="AJ1722" i="9"/>
  <c r="AJ1658" i="9"/>
  <c r="AJ1594" i="9"/>
  <c r="AJ1530" i="9"/>
  <c r="AJ1466" i="9"/>
  <c r="AJ1402" i="9"/>
  <c r="AJ1338" i="9"/>
  <c r="AJ1274" i="9"/>
  <c r="AJ1939" i="9"/>
  <c r="AJ1875" i="9"/>
  <c r="AJ1789" i="9"/>
  <c r="AJ1243" i="9"/>
  <c r="AJ1179" i="9"/>
  <c r="AJ1115" i="9"/>
  <c r="AJ929" i="9"/>
  <c r="AJ1100" i="9"/>
  <c r="AJ883" i="9"/>
  <c r="AJ819" i="9"/>
  <c r="AJ755" i="9"/>
  <c r="AJ691" i="9"/>
  <c r="AJ627" i="9"/>
  <c r="AJ563" i="9"/>
  <c r="AJ499" i="9"/>
  <c r="AJ435" i="9"/>
  <c r="AJ371" i="9"/>
  <c r="AJ307" i="9"/>
  <c r="AJ1007" i="9"/>
  <c r="AJ97" i="9"/>
  <c r="AJ225" i="9"/>
  <c r="AJ87" i="9"/>
  <c r="AJ215" i="9"/>
  <c r="AJ1741" i="9"/>
  <c r="AJ1677" i="9"/>
  <c r="AJ1613" i="9"/>
  <c r="AJ1549" i="9"/>
  <c r="AJ1485" i="9"/>
  <c r="AJ1421" i="9"/>
  <c r="AJ1357" i="9"/>
  <c r="AJ1293" i="9"/>
  <c r="AJ1958" i="9"/>
  <c r="AJ1894" i="9"/>
  <c r="AJ1804" i="9"/>
  <c r="AJ1262" i="9"/>
  <c r="J43" i="9"/>
  <c r="J107" i="9"/>
  <c r="J171" i="9"/>
  <c r="J235" i="9"/>
  <c r="J298" i="9"/>
  <c r="J362" i="9"/>
  <c r="J426" i="9"/>
  <c r="J490" i="9"/>
  <c r="J554" i="9"/>
  <c r="J618" i="9"/>
  <c r="J682" i="9"/>
  <c r="J746" i="9"/>
  <c r="J810" i="9"/>
  <c r="J874" i="9"/>
  <c r="J938" i="9"/>
  <c r="J1332" i="9"/>
  <c r="J970" i="9"/>
  <c r="J1034" i="9"/>
  <c r="J1098" i="9"/>
  <c r="J1162" i="9"/>
  <c r="J1226" i="9"/>
  <c r="J1339" i="9"/>
  <c r="J1873" i="9"/>
  <c r="J1937" i="9"/>
  <c r="J2001" i="9"/>
  <c r="J1418" i="9"/>
  <c r="J1482" i="9"/>
  <c r="J1546" i="9"/>
  <c r="J1610" i="9"/>
  <c r="J1674" i="9"/>
  <c r="J1738" i="9"/>
  <c r="F7" i="11"/>
  <c r="J48" i="9"/>
  <c r="J112" i="9"/>
  <c r="J176" i="9"/>
  <c r="J240" i="9"/>
  <c r="J303" i="9"/>
  <c r="J367" i="9"/>
  <c r="J431" i="9"/>
  <c r="J495" i="9"/>
  <c r="J559" i="9"/>
  <c r="J623" i="9"/>
  <c r="J687" i="9"/>
  <c r="J751" i="9"/>
  <c r="J815" i="9"/>
  <c r="J879" i="9"/>
  <c r="J943" i="9"/>
  <c r="J1337" i="9"/>
  <c r="J975" i="9"/>
  <c r="J1039" i="9"/>
  <c r="J1103" i="9"/>
  <c r="J1167" i="9"/>
  <c r="J1231" i="9"/>
  <c r="J1344" i="9"/>
  <c r="J1878" i="9"/>
  <c r="J1942" i="9"/>
  <c r="J1359" i="9"/>
  <c r="J1423" i="9"/>
  <c r="J1487" i="9"/>
  <c r="J1551" i="9"/>
  <c r="J1615" i="9"/>
  <c r="J1679" i="9"/>
  <c r="J1743" i="9"/>
  <c r="V3" i="11"/>
  <c r="Q1051" i="9"/>
  <c r="Q988" i="9"/>
  <c r="Q249" i="9"/>
  <c r="Q185" i="9"/>
  <c r="Q121" i="9"/>
  <c r="Q57" i="9"/>
  <c r="Q260" i="9"/>
  <c r="Q196" i="9"/>
  <c r="Q132" i="9"/>
  <c r="Q68" i="9"/>
  <c r="Q4" i="9"/>
  <c r="Q207" i="9"/>
  <c r="Q143" i="9"/>
  <c r="Q79" i="9"/>
  <c r="Q15" i="9"/>
  <c r="Q190" i="9"/>
  <c r="Q38" i="9"/>
  <c r="Q138" i="9"/>
  <c r="Q22" i="9"/>
  <c r="Q1096" i="9"/>
  <c r="Q1767" i="9"/>
  <c r="Q1703" i="9"/>
  <c r="Q1639" i="9"/>
  <c r="Q1575" i="9"/>
  <c r="Q1511" i="9"/>
  <c r="Q1447" i="9"/>
  <c r="Q1383" i="9"/>
  <c r="Q1319" i="9"/>
  <c r="Q1983" i="9"/>
  <c r="Q1919" i="9"/>
  <c r="Q1855" i="9"/>
  <c r="Q1832" i="9"/>
  <c r="Q1223" i="9"/>
  <c r="Q1159" i="9"/>
  <c r="Q921" i="9"/>
  <c r="Q321" i="9"/>
  <c r="Q473" i="9"/>
  <c r="Q565" i="9"/>
  <c r="Q657" i="9"/>
  <c r="Q753" i="9"/>
  <c r="Q847" i="9"/>
  <c r="Q1104" i="9"/>
  <c r="Q1656" i="9"/>
  <c r="Q1464" i="9"/>
  <c r="Q1996" i="9"/>
  <c r="Q1804" i="9"/>
  <c r="Q1140" i="9"/>
  <c r="Q270" i="9"/>
  <c r="Q302" i="9"/>
  <c r="Q334" i="9"/>
  <c r="Q366" i="9"/>
  <c r="Q398" i="9"/>
  <c r="Q430" i="9"/>
  <c r="Q462" i="9"/>
  <c r="Q494" i="9"/>
  <c r="Q526" i="9"/>
  <c r="Q558" i="9"/>
  <c r="Q590" i="9"/>
  <c r="Q622" i="9"/>
  <c r="Q654" i="9"/>
  <c r="Q686" i="9"/>
  <c r="Q718" i="9"/>
  <c r="Q750" i="9"/>
  <c r="Q782" i="9"/>
  <c r="Q814" i="9"/>
  <c r="Q846" i="9"/>
  <c r="Q878" i="9"/>
  <c r="Q2002" i="9"/>
  <c r="Q1714" i="9"/>
  <c r="Q1650" i="9"/>
  <c r="Q1586" i="9"/>
  <c r="Q1522" i="9"/>
  <c r="Q1458" i="9"/>
  <c r="Q1394" i="9"/>
  <c r="Q1330" i="9"/>
  <c r="Q1994" i="9"/>
  <c r="Q1930" i="9"/>
  <c r="Q1866" i="9"/>
  <c r="Q1815" i="9"/>
  <c r="Q1234" i="9"/>
  <c r="Q1170" i="9"/>
  <c r="Q1106" i="9"/>
  <c r="Q1062" i="9"/>
  <c r="Q285" i="9"/>
  <c r="Q377" i="9"/>
  <c r="Q451" i="9"/>
  <c r="Q545" i="9"/>
  <c r="Q641" i="9"/>
  <c r="Q737" i="9"/>
  <c r="Q833" i="9"/>
  <c r="Q981" i="9"/>
  <c r="Q1652" i="9"/>
  <c r="Q1460" i="9"/>
  <c r="Q1276" i="9"/>
  <c r="Q1822" i="9"/>
  <c r="Q1028" i="9"/>
  <c r="Q1049" i="9"/>
  <c r="Q1741" i="9"/>
  <c r="Q1677" i="9"/>
  <c r="Q1613" i="9"/>
  <c r="Q1549" i="9"/>
  <c r="Q1485" i="9"/>
  <c r="Q1421" i="9"/>
  <c r="Q1357" i="9"/>
  <c r="Q1293" i="9"/>
  <c r="Q1957" i="9"/>
  <c r="Q1893" i="9"/>
  <c r="Q1797" i="9"/>
  <c r="Q1261" i="9"/>
  <c r="Q1197" i="9"/>
  <c r="Q1133" i="9"/>
  <c r="Q955" i="9"/>
  <c r="Q337" i="9"/>
  <c r="Q423" i="9"/>
  <c r="Q501" i="9"/>
  <c r="Q597" i="9"/>
  <c r="Q697" i="9"/>
  <c r="Q793" i="9"/>
  <c r="Q891" i="9"/>
  <c r="Q1744" i="9"/>
  <c r="Q1552" i="9"/>
  <c r="Q1360" i="9"/>
  <c r="Q1896" i="9"/>
  <c r="Q1220" i="9"/>
  <c r="Q1050" i="9"/>
  <c r="J65" i="9"/>
  <c r="J129" i="9"/>
  <c r="J193" i="9"/>
  <c r="J257" i="9"/>
  <c r="K859" i="9"/>
  <c r="K843" i="9"/>
  <c r="K827" i="9"/>
  <c r="K811" i="9"/>
  <c r="K795" i="9"/>
  <c r="K779" i="9"/>
  <c r="K763" i="9"/>
  <c r="K747" i="9"/>
  <c r="K731" i="9"/>
  <c r="K715" i="9"/>
  <c r="K699" i="9"/>
  <c r="K683" i="9"/>
  <c r="K667" i="9"/>
  <c r="K651" i="9"/>
  <c r="K635" i="9"/>
  <c r="K619" i="9"/>
  <c r="K603" i="9"/>
  <c r="K587" i="9"/>
  <c r="K571" i="9"/>
  <c r="K555" i="9"/>
  <c r="K539" i="9"/>
  <c r="K523" i="9"/>
  <c r="K507" i="9"/>
  <c r="K491" i="9"/>
  <c r="K475" i="9"/>
  <c r="K459" i="9"/>
  <c r="K443" i="9"/>
  <c r="K427" i="9"/>
  <c r="K411" i="9"/>
  <c r="K395" i="9"/>
  <c r="K379" i="9"/>
  <c r="K363" i="9"/>
  <c r="K347" i="9"/>
  <c r="K331" i="9"/>
  <c r="K315" i="9"/>
  <c r="K299" i="9"/>
  <c r="K283" i="9"/>
  <c r="J272" i="9"/>
  <c r="J336" i="9"/>
  <c r="J400" i="9"/>
  <c r="J464" i="9"/>
  <c r="J528" i="9"/>
  <c r="J592" i="9"/>
  <c r="J656" i="9"/>
  <c r="J720" i="9"/>
  <c r="J784" i="9"/>
  <c r="J848" i="9"/>
  <c r="J912" i="9"/>
  <c r="J1306" i="9"/>
  <c r="J944" i="9"/>
  <c r="J1008" i="9"/>
  <c r="J1072" i="9"/>
  <c r="J1136" i="9"/>
  <c r="J1200" i="9"/>
  <c r="J1264" i="9"/>
  <c r="J1847" i="9"/>
  <c r="J1911" i="9"/>
  <c r="J1975" i="9"/>
  <c r="J1392" i="9"/>
  <c r="J1456" i="9"/>
  <c r="J1520" i="9"/>
  <c r="J1584" i="9"/>
  <c r="J1648" i="9"/>
  <c r="J1712" i="9"/>
  <c r="J1776" i="9"/>
  <c r="J22" i="9"/>
  <c r="J86" i="9"/>
  <c r="J150" i="9"/>
  <c r="J214" i="9"/>
  <c r="J277" i="9"/>
  <c r="J341" i="9"/>
  <c r="J405" i="9"/>
  <c r="J469" i="9"/>
  <c r="J533" i="9"/>
  <c r="J597" i="9"/>
  <c r="J661" i="9"/>
  <c r="J725" i="9"/>
  <c r="J789" i="9"/>
  <c r="J853" i="9"/>
  <c r="J917" i="9"/>
  <c r="J1311" i="9"/>
  <c r="J949" i="9"/>
  <c r="J1013" i="9"/>
  <c r="J1077" i="9"/>
  <c r="J1141" i="9"/>
  <c r="J1205" i="9"/>
  <c r="J1269" i="9"/>
  <c r="J1852" i="9"/>
  <c r="J1916" i="9"/>
  <c r="J1980" i="9"/>
  <c r="J1397" i="9"/>
  <c r="J1461" i="9"/>
  <c r="J1525" i="9"/>
  <c r="J1589" i="9"/>
  <c r="J1653" i="9"/>
  <c r="J1717" i="9"/>
  <c r="L7" i="11"/>
  <c r="X1737" i="9"/>
  <c r="X1673" i="9"/>
  <c r="X1609" i="9"/>
  <c r="X1545" i="9"/>
  <c r="X1481" i="9"/>
  <c r="X1417" i="9"/>
  <c r="X2000" i="9"/>
  <c r="X1936" i="9"/>
  <c r="X1872" i="9"/>
  <c r="X1808" i="9"/>
  <c r="X1239" i="9"/>
  <c r="X1175" i="9"/>
  <c r="X1111" i="9"/>
  <c r="X1047" i="9"/>
  <c r="X983" i="9"/>
  <c r="X1331" i="9"/>
  <c r="X904" i="9"/>
  <c r="X840" i="9"/>
  <c r="X776" i="9"/>
  <c r="X712" i="9"/>
  <c r="X648" i="9"/>
  <c r="X584" i="9"/>
  <c r="X520" i="9"/>
  <c r="X456" i="9"/>
  <c r="X392" i="9"/>
  <c r="X328" i="9"/>
  <c r="X261" i="9"/>
  <c r="X197" i="9"/>
  <c r="X133" i="9"/>
  <c r="X69" i="9"/>
  <c r="X5" i="9"/>
  <c r="X1752" i="9"/>
  <c r="X1688" i="9"/>
  <c r="X1624" i="9"/>
  <c r="X1560" i="9"/>
  <c r="X1496" i="9"/>
  <c r="X1432" i="9"/>
  <c r="X1368" i="9"/>
  <c r="X1951" i="9"/>
  <c r="X1887" i="9"/>
  <c r="X1823" i="9"/>
  <c r="X1254" i="9"/>
  <c r="X1190" i="9"/>
  <c r="X1126" i="9"/>
  <c r="X1062" i="9"/>
  <c r="X998" i="9"/>
  <c r="X1346" i="9"/>
  <c r="X1282" i="9"/>
  <c r="X855" i="9"/>
  <c r="X791" i="9"/>
  <c r="X727" i="9"/>
  <c r="X663" i="9"/>
  <c r="X599" i="9"/>
  <c r="X535" i="9"/>
  <c r="X471" i="9"/>
  <c r="X407" i="9"/>
  <c r="X343" i="9"/>
  <c r="X279" i="9"/>
  <c r="X216" i="9"/>
  <c r="X152" i="9"/>
  <c r="X88" i="9"/>
  <c r="X24" i="9"/>
  <c r="X1771" i="9"/>
  <c r="X1707" i="9"/>
  <c r="X1643" i="9"/>
  <c r="X1579" i="9"/>
  <c r="X1515" i="9"/>
  <c r="X1451" i="9"/>
  <c r="X1387" i="9"/>
  <c r="X1970" i="9"/>
  <c r="X1906" i="9"/>
  <c r="X1842" i="9"/>
  <c r="X1778" i="9"/>
  <c r="X1209" i="9"/>
  <c r="X1145" i="9"/>
  <c r="X1081" i="9"/>
  <c r="X1017" i="9"/>
  <c r="X953" i="9"/>
  <c r="X1301" i="9"/>
  <c r="X874" i="9"/>
  <c r="X810" i="9"/>
  <c r="X746" i="9"/>
  <c r="X682" i="9"/>
  <c r="X618" i="9"/>
  <c r="X554" i="9"/>
  <c r="X490" i="9"/>
  <c r="X426" i="9"/>
  <c r="X362" i="9"/>
  <c r="X298" i="9"/>
  <c r="X235" i="9"/>
  <c r="X171" i="9"/>
  <c r="X107" i="9"/>
  <c r="X43" i="9"/>
  <c r="X915" i="9"/>
  <c r="X1726" i="9"/>
  <c r="X1662" i="9"/>
  <c r="X1598" i="9"/>
  <c r="X1526" i="9"/>
  <c r="X1458" i="9"/>
  <c r="X1394" i="9"/>
  <c r="X1977" i="9"/>
  <c r="X1913" i="9"/>
  <c r="X1849" i="9"/>
  <c r="X1785" i="9"/>
  <c r="X1216" i="9"/>
  <c r="X1152" i="9"/>
  <c r="X1088" i="9"/>
  <c r="X1024" i="9"/>
  <c r="X960" i="9"/>
  <c r="X1308" i="9"/>
  <c r="X881" i="9"/>
  <c r="X817" i="9"/>
  <c r="X753" i="9"/>
  <c r="X689" i="9"/>
  <c r="X625" i="9"/>
  <c r="X561" i="9"/>
  <c r="X497" i="9"/>
  <c r="X433" i="9"/>
  <c r="X369" i="9"/>
  <c r="X305" i="9"/>
  <c r="X242" i="9"/>
  <c r="X178" i="9"/>
  <c r="X114" i="9"/>
  <c r="X50" i="9"/>
  <c r="X926" i="9"/>
  <c r="AJ262" i="9"/>
  <c r="AJ174" i="9"/>
  <c r="AJ82" i="9"/>
  <c r="AJ6" i="9"/>
  <c r="AJ30" i="9"/>
  <c r="AJ1720" i="9"/>
  <c r="AJ1656" i="9"/>
  <c r="AJ1592" i="9"/>
  <c r="AJ1528" i="9"/>
  <c r="AJ1464" i="9"/>
  <c r="AJ1400" i="9"/>
  <c r="AJ1336" i="9"/>
  <c r="AJ2001" i="9"/>
  <c r="AJ1937" i="9"/>
  <c r="AJ1873" i="9"/>
  <c r="AJ1781" i="9"/>
  <c r="AJ1241" i="9"/>
  <c r="AJ1177" i="9"/>
  <c r="AJ1113" i="9"/>
  <c r="AJ927" i="9"/>
  <c r="AJ1092" i="9"/>
  <c r="AJ881" i="9"/>
  <c r="AJ817" i="9"/>
  <c r="AJ753" i="9"/>
  <c r="AJ689" i="9"/>
  <c r="AJ625" i="9"/>
  <c r="AJ561" i="9"/>
  <c r="AJ497" i="9"/>
  <c r="AJ433" i="9"/>
  <c r="AJ369" i="9"/>
  <c r="AJ305" i="9"/>
  <c r="AJ1000" i="9"/>
  <c r="AJ101" i="9"/>
  <c r="AJ229" i="9"/>
  <c r="AJ1190" i="9"/>
  <c r="AJ1126" i="9"/>
  <c r="AJ916" i="9"/>
  <c r="AJ1016" i="9"/>
  <c r="AJ842" i="9"/>
  <c r="AJ738" i="9"/>
  <c r="AJ570" i="9"/>
  <c r="AJ458" i="9"/>
  <c r="AJ350" i="9"/>
  <c r="AJ988" i="9"/>
  <c r="AJ204" i="9"/>
  <c r="AJ99" i="9"/>
  <c r="AJ227" i="9"/>
  <c r="AJ1731" i="9"/>
  <c r="AJ1667" i="9"/>
  <c r="AJ1603" i="9"/>
  <c r="AJ1539" i="9"/>
  <c r="AJ1475" i="9"/>
  <c r="AJ1411" i="9"/>
  <c r="AJ1347" i="9"/>
  <c r="AJ1283" i="9"/>
  <c r="AJ1948" i="9"/>
  <c r="AJ1884" i="9"/>
  <c r="AJ1825" i="9"/>
  <c r="AJ1252" i="9"/>
  <c r="AJ1188" i="9"/>
  <c r="AJ1124" i="9"/>
  <c r="AJ938" i="9"/>
  <c r="AJ974" i="9"/>
  <c r="AJ892" i="9"/>
  <c r="AJ828" i="9"/>
  <c r="AJ764" i="9"/>
  <c r="AJ700" i="9"/>
  <c r="AJ636" i="9"/>
  <c r="AJ572" i="9"/>
  <c r="AJ508" i="9"/>
  <c r="AJ444" i="9"/>
  <c r="AJ380" i="9"/>
  <c r="AJ316" i="9"/>
  <c r="AJ1027" i="9"/>
  <c r="AJ88" i="9"/>
  <c r="AJ216" i="9"/>
  <c r="AJ890" i="9"/>
  <c r="AJ714" i="9"/>
  <c r="AJ622" i="9"/>
  <c r="AJ490" i="9"/>
  <c r="AJ334" i="9"/>
  <c r="AJ84" i="9"/>
  <c r="AJ1750" i="9"/>
  <c r="AJ1686" i="9"/>
  <c r="AJ1622" i="9"/>
  <c r="AJ1558" i="9"/>
  <c r="AJ1494" i="9"/>
  <c r="AJ1430" i="9"/>
  <c r="AJ1366" i="9"/>
  <c r="AJ1302" i="9"/>
  <c r="AJ1967" i="9"/>
  <c r="AJ1903" i="9"/>
  <c r="AJ1839" i="9"/>
  <c r="AJ1271" i="9"/>
  <c r="AJ1207" i="9"/>
  <c r="AJ1143" i="9"/>
  <c r="AJ999" i="9"/>
  <c r="AJ1049" i="9"/>
  <c r="AJ953" i="9"/>
  <c r="AJ847" i="9"/>
  <c r="AJ783" i="9"/>
  <c r="AJ719" i="9"/>
  <c r="AJ655" i="9"/>
  <c r="AJ591" i="9"/>
  <c r="AJ527" i="9"/>
  <c r="AJ463" i="9"/>
  <c r="AJ399" i="9"/>
  <c r="AJ335" i="9"/>
  <c r="AJ271" i="9"/>
  <c r="AJ41" i="9"/>
  <c r="AJ169" i="9"/>
  <c r="AJ31" i="9"/>
  <c r="AJ159" i="9"/>
  <c r="AJ1769" i="9"/>
  <c r="AJ1705" i="9"/>
  <c r="AJ1641" i="9"/>
  <c r="AJ1577" i="9"/>
  <c r="AJ1513" i="9"/>
  <c r="AJ1449" i="9"/>
  <c r="AJ1385" i="9"/>
  <c r="AJ1321" i="9"/>
  <c r="AJ1986" i="9"/>
  <c r="AJ1922" i="9"/>
  <c r="AJ1858" i="9"/>
  <c r="AJ1786" i="9"/>
  <c r="J15" i="9"/>
  <c r="J79" i="9"/>
  <c r="J143" i="9"/>
  <c r="J207" i="9"/>
  <c r="J270" i="9"/>
  <c r="J334" i="9"/>
  <c r="J398" i="9"/>
  <c r="J462" i="9"/>
  <c r="J526" i="9"/>
  <c r="J590" i="9"/>
  <c r="J654" i="9"/>
  <c r="J718" i="9"/>
  <c r="J782" i="9"/>
  <c r="J846" i="9"/>
  <c r="J910" i="9"/>
  <c r="J1304" i="9"/>
  <c r="J1834" i="9"/>
  <c r="J1006" i="9"/>
  <c r="J1070" i="9"/>
  <c r="J1134" i="9"/>
  <c r="J1198" i="9"/>
  <c r="J1262" i="9"/>
  <c r="J1845" i="9"/>
  <c r="J1909" i="9"/>
  <c r="J1973" i="9"/>
  <c r="J1390" i="9"/>
  <c r="J1454" i="9"/>
  <c r="J1518" i="9"/>
  <c r="J1582" i="9"/>
  <c r="J1646" i="9"/>
  <c r="J1710" i="9"/>
  <c r="J1774" i="9"/>
  <c r="J20" i="9"/>
  <c r="J84" i="9"/>
  <c r="J148" i="9"/>
  <c r="J212" i="9"/>
  <c r="J275" i="9"/>
  <c r="J339" i="9"/>
  <c r="J403" i="9"/>
  <c r="J467" i="9"/>
  <c r="J531" i="9"/>
  <c r="J595" i="9"/>
  <c r="J659" i="9"/>
  <c r="J723" i="9"/>
  <c r="J787" i="9"/>
  <c r="J851" i="9"/>
  <c r="J915" i="9"/>
  <c r="J1309" i="9"/>
  <c r="J947" i="9"/>
  <c r="J1011" i="9"/>
  <c r="J1075" i="9"/>
  <c r="J1139" i="9"/>
  <c r="J1203" i="9"/>
  <c r="J1267" i="9"/>
  <c r="J1850" i="9"/>
  <c r="J1914" i="9"/>
  <c r="J1978" i="9"/>
  <c r="J1395" i="9"/>
  <c r="J1459" i="9"/>
  <c r="J1523" i="9"/>
  <c r="J1587" i="9"/>
  <c r="J1651" i="9"/>
  <c r="J1715" i="9"/>
  <c r="T7" i="11"/>
  <c r="Q1079" i="9"/>
  <c r="Q1015" i="9"/>
  <c r="Q952" i="9"/>
  <c r="Q213" i="9"/>
  <c r="Q149" i="9"/>
  <c r="Q85" i="9"/>
  <c r="Q21" i="9"/>
  <c r="Q224" i="9"/>
  <c r="Q160" i="9"/>
  <c r="Q96" i="9"/>
  <c r="Q32" i="9"/>
  <c r="Q235" i="9"/>
  <c r="Q171" i="9"/>
  <c r="Q107" i="9"/>
  <c r="Q43" i="9"/>
  <c r="Q242" i="9"/>
  <c r="Q98" i="9"/>
  <c r="Q178" i="9"/>
  <c r="Q78" i="9"/>
  <c r="Q1040" i="9"/>
  <c r="Q1069" i="9"/>
  <c r="Q1731" i="9"/>
  <c r="Q1667" i="9"/>
  <c r="Q1603" i="9"/>
  <c r="Q1539" i="9"/>
  <c r="Q1475" i="9"/>
  <c r="Q1411" i="9"/>
  <c r="Q1347" i="9"/>
  <c r="Q1283" i="9"/>
  <c r="Q1947" i="9"/>
  <c r="Q1883" i="9"/>
  <c r="Q1818" i="9"/>
  <c r="Q1251" i="9"/>
  <c r="Q1187" i="9"/>
  <c r="Q1123" i="9"/>
  <c r="Q277" i="9"/>
  <c r="Q373" i="9"/>
  <c r="Q525" i="9"/>
  <c r="Q619" i="9"/>
  <c r="Q711" i="9"/>
  <c r="Q807" i="9"/>
  <c r="Q901" i="9"/>
  <c r="Q1740" i="9"/>
  <c r="Q1548" i="9"/>
  <c r="Q1352" i="9"/>
  <c r="Q1876" i="9"/>
  <c r="Q1192" i="9"/>
  <c r="Q942" i="9"/>
  <c r="Q288" i="9"/>
  <c r="Q320" i="9"/>
  <c r="Q352" i="9"/>
  <c r="Q384" i="9"/>
  <c r="Q416" i="9"/>
  <c r="Q448" i="9"/>
  <c r="Q480" i="9"/>
  <c r="Q512" i="9"/>
  <c r="Q544" i="9"/>
  <c r="Q576" i="9"/>
  <c r="Q608" i="9"/>
  <c r="Q640" i="9"/>
  <c r="Q672" i="9"/>
  <c r="Q704" i="9"/>
  <c r="Q736" i="9"/>
  <c r="Q768" i="9"/>
  <c r="Q800" i="9"/>
  <c r="Q832" i="9"/>
  <c r="Q864" i="9"/>
  <c r="Q896" i="9"/>
  <c r="Q1742" i="9"/>
  <c r="Q1678" i="9"/>
  <c r="Q1614" i="9"/>
  <c r="Q1550" i="9"/>
  <c r="Q1486" i="9"/>
  <c r="Q1422" i="9"/>
  <c r="Q1358" i="9"/>
  <c r="Q1294" i="9"/>
  <c r="Q1958" i="9"/>
  <c r="Q1894" i="9"/>
  <c r="Q1801" i="9"/>
  <c r="Q1262" i="9"/>
  <c r="Q1198" i="9"/>
  <c r="Q1134" i="9"/>
  <c r="Q1006" i="9"/>
  <c r="Q967" i="9"/>
  <c r="Q335" i="9"/>
  <c r="Q421" i="9"/>
  <c r="Q499" i="9"/>
  <c r="Q599" i="9"/>
  <c r="Q695" i="9"/>
  <c r="Q791" i="9"/>
  <c r="Q887" i="9"/>
  <c r="Q1736" i="9"/>
  <c r="Q1544" i="9"/>
  <c r="Q1356" i="9"/>
  <c r="Q1904" i="9"/>
  <c r="Q938" i="9"/>
  <c r="Q1100" i="9"/>
  <c r="Q1769" i="9"/>
  <c r="Q1705" i="9"/>
  <c r="Q1641" i="9"/>
  <c r="Q1577" i="9"/>
  <c r="Q1513" i="9"/>
  <c r="Q1449" i="9"/>
  <c r="Q1385" i="9"/>
  <c r="Q1321" i="9"/>
  <c r="Q1985" i="9"/>
  <c r="Q1921" i="9"/>
  <c r="Q1857" i="9"/>
  <c r="Q1779" i="9"/>
  <c r="Q1225" i="9"/>
  <c r="Q1161" i="9"/>
  <c r="Q919" i="9"/>
  <c r="Q293" i="9"/>
  <c r="Q393" i="9"/>
  <c r="Q461" i="9"/>
  <c r="Q555" i="9"/>
  <c r="Q655" i="9"/>
  <c r="Q751" i="9"/>
  <c r="Q849" i="9"/>
  <c r="Q950" i="9"/>
  <c r="Q1636" i="9"/>
  <c r="Q1444" i="9"/>
  <c r="Q1976" i="9"/>
  <c r="Q1836" i="9"/>
  <c r="Q1144" i="9"/>
  <c r="J21" i="9"/>
  <c r="J85" i="9"/>
  <c r="J149" i="9"/>
  <c r="J213" i="9"/>
  <c r="K3" i="9"/>
  <c r="K894" i="9"/>
  <c r="K878" i="9"/>
  <c r="K862" i="9"/>
  <c r="K846" i="9"/>
  <c r="K830" i="9"/>
  <c r="K814" i="9"/>
  <c r="K798" i="9"/>
  <c r="K782" i="9"/>
  <c r="K766" i="9"/>
  <c r="K750" i="9"/>
  <c r="K734" i="9"/>
  <c r="K718" i="9"/>
  <c r="K702" i="9"/>
  <c r="K686" i="9"/>
  <c r="K670" i="9"/>
  <c r="K654" i="9"/>
  <c r="K638" i="9"/>
  <c r="K622" i="9"/>
  <c r="K606" i="9"/>
  <c r="K590" i="9"/>
  <c r="K574" i="9"/>
  <c r="K558" i="9"/>
  <c r="K542" i="9"/>
  <c r="K526" i="9"/>
  <c r="K510" i="9"/>
  <c r="K494" i="9"/>
  <c r="K478" i="9"/>
  <c r="K462" i="9"/>
  <c r="K446" i="9"/>
  <c r="K430" i="9"/>
  <c r="K414" i="9"/>
  <c r="K398" i="9"/>
  <c r="K382" i="9"/>
  <c r="K366" i="9"/>
  <c r="K350" i="9"/>
  <c r="K334" i="9"/>
  <c r="K318" i="9"/>
  <c r="K302" i="9"/>
  <c r="K286" i="9"/>
  <c r="J276" i="9"/>
  <c r="J340" i="9"/>
  <c r="J404" i="9"/>
  <c r="J468" i="9"/>
  <c r="J532" i="9"/>
  <c r="J596" i="9"/>
  <c r="J660" i="9"/>
  <c r="J724" i="9"/>
  <c r="J788" i="9"/>
  <c r="J852" i="9"/>
  <c r="J916" i="9"/>
  <c r="J1310" i="9"/>
  <c r="J948" i="9"/>
  <c r="J1012" i="9"/>
  <c r="J1076" i="9"/>
  <c r="J1140" i="9"/>
  <c r="J1204" i="9"/>
  <c r="J1268" i="9"/>
  <c r="J1851" i="9"/>
  <c r="J1915" i="9"/>
  <c r="J1979" i="9"/>
  <c r="J1396" i="9"/>
  <c r="J1460" i="9"/>
  <c r="J1524" i="9"/>
  <c r="J1588" i="9"/>
  <c r="J1652" i="9"/>
  <c r="J1716" i="9"/>
  <c r="U3" i="11"/>
  <c r="J26" i="9"/>
  <c r="J90" i="9"/>
  <c r="J154" i="9"/>
  <c r="J218" i="9"/>
  <c r="J281" i="9"/>
  <c r="J345" i="9"/>
  <c r="J409" i="9"/>
  <c r="J473" i="9"/>
  <c r="J537" i="9"/>
  <c r="J601" i="9"/>
  <c r="J665" i="9"/>
  <c r="J729" i="9"/>
  <c r="J793" i="9"/>
  <c r="J857" i="9"/>
  <c r="J921" i="9"/>
  <c r="J1315" i="9"/>
  <c r="J953" i="9"/>
  <c r="J1017" i="9"/>
  <c r="J1081" i="9"/>
  <c r="J1145" i="9"/>
  <c r="J1209" i="9"/>
  <c r="J1273" i="9"/>
  <c r="J1856" i="9"/>
  <c r="J1920" i="9"/>
  <c r="J1984" i="9"/>
  <c r="J1401" i="9"/>
  <c r="J1465" i="9"/>
  <c r="J1529" i="9"/>
  <c r="J1593" i="9"/>
  <c r="J1657" i="9"/>
  <c r="J1721" i="9"/>
  <c r="O7" i="11"/>
  <c r="X1733" i="9"/>
  <c r="X1669" i="9"/>
  <c r="X1605" i="9"/>
  <c r="X1541" i="9"/>
  <c r="X1477" i="9"/>
  <c r="X1413" i="9"/>
  <c r="X1996" i="9"/>
  <c r="X1932" i="9"/>
  <c r="X1868" i="9"/>
  <c r="X1804" i="9"/>
  <c r="X1235" i="9"/>
  <c r="X1171" i="9"/>
  <c r="X1107" i="9"/>
  <c r="X1043" i="9"/>
  <c r="X979" i="9"/>
  <c r="X1327" i="9"/>
  <c r="X900" i="9"/>
  <c r="X836" i="9"/>
  <c r="X772" i="9"/>
  <c r="X708" i="9"/>
  <c r="X644" i="9"/>
  <c r="X580" i="9"/>
  <c r="X516" i="9"/>
  <c r="X452" i="9"/>
  <c r="X388" i="9"/>
  <c r="X324" i="9"/>
  <c r="X257" i="9"/>
  <c r="X193" i="9"/>
  <c r="X129" i="9"/>
  <c r="X65" i="9"/>
  <c r="X941" i="9"/>
  <c r="X1748" i="9"/>
  <c r="X1684" i="9"/>
  <c r="X1620" i="9"/>
  <c r="X1556" i="9"/>
  <c r="X1492" i="9"/>
  <c r="X1428" i="9"/>
  <c r="X1364" i="9"/>
  <c r="X1947" i="9"/>
  <c r="X1883" i="9"/>
  <c r="X1819" i="9"/>
  <c r="X1250" i="9"/>
  <c r="X1186" i="9"/>
  <c r="X1122" i="9"/>
  <c r="X1058" i="9"/>
  <c r="X994" i="9"/>
  <c r="X1342" i="9"/>
  <c r="X1278" i="9"/>
  <c r="X851" i="9"/>
  <c r="X787" i="9"/>
  <c r="X723" i="9"/>
  <c r="X659" i="9"/>
  <c r="X595" i="9"/>
  <c r="X531" i="9"/>
  <c r="X467" i="9"/>
  <c r="X403" i="9"/>
  <c r="X339" i="9"/>
  <c r="X275" i="9"/>
  <c r="X212" i="9"/>
  <c r="X148" i="9"/>
  <c r="X84" i="9"/>
  <c r="X20" i="9"/>
  <c r="X1767" i="9"/>
  <c r="X1703" i="9"/>
  <c r="X1639" i="9"/>
  <c r="X1575" i="9"/>
  <c r="X1511" i="9"/>
  <c r="X1447" i="9"/>
  <c r="X1383" i="9"/>
  <c r="X1966" i="9"/>
  <c r="X1902" i="9"/>
  <c r="X1838" i="9"/>
  <c r="X1269" i="9"/>
  <c r="X1205" i="9"/>
  <c r="X1141" i="9"/>
  <c r="X1077" i="9"/>
  <c r="X1013" i="9"/>
  <c r="X949" i="9"/>
  <c r="X1297" i="9"/>
  <c r="X870" i="9"/>
  <c r="X806" i="9"/>
  <c r="X742" i="9"/>
  <c r="X678" i="9"/>
  <c r="X614" i="9"/>
  <c r="X550" i="9"/>
  <c r="X486" i="9"/>
  <c r="X422" i="9"/>
  <c r="X358" i="9"/>
  <c r="X294" i="9"/>
  <c r="X231" i="9"/>
  <c r="X167" i="9"/>
  <c r="X103" i="9"/>
  <c r="X39" i="9"/>
  <c r="X911" i="9"/>
  <c r="X1722" i="9"/>
  <c r="X1658" i="9"/>
  <c r="X1594" i="9"/>
  <c r="X1522" i="9"/>
  <c r="X1454" i="9"/>
  <c r="X1390" i="9"/>
  <c r="X1973" i="9"/>
  <c r="X1909" i="9"/>
  <c r="X1845" i="9"/>
  <c r="X1781" i="9"/>
  <c r="X1212" i="9"/>
  <c r="X1148" i="9"/>
  <c r="X1084" i="9"/>
  <c r="X1020" i="9"/>
  <c r="X956" i="9"/>
  <c r="X1304" i="9"/>
  <c r="X877" i="9"/>
  <c r="X813" i="9"/>
  <c r="X749" i="9"/>
  <c r="X685" i="9"/>
  <c r="X621" i="9"/>
  <c r="X557" i="9"/>
  <c r="X493" i="9"/>
  <c r="X429" i="9"/>
  <c r="X365" i="9"/>
  <c r="X301" i="9"/>
  <c r="X238" i="9"/>
  <c r="X174" i="9"/>
  <c r="X110" i="9"/>
  <c r="X46" i="9"/>
  <c r="X922" i="9"/>
  <c r="Q1354" i="9"/>
  <c r="X354" i="9"/>
  <c r="X553" i="9"/>
  <c r="AJ70" i="9"/>
  <c r="AJ1249" i="9"/>
  <c r="AJ85" i="9"/>
  <c r="AJ586" i="9"/>
  <c r="AJ1419" i="9"/>
  <c r="AJ836" i="9"/>
  <c r="AJ912" i="9"/>
  <c r="AJ1374" i="9"/>
  <c r="AJ791" i="9"/>
  <c r="AJ143" i="9"/>
  <c r="AJ1818" i="9"/>
  <c r="J710" i="9"/>
  <c r="J1901" i="9"/>
  <c r="J236" i="9"/>
  <c r="J763" i="9"/>
  <c r="J1285" i="9"/>
  <c r="J1051" i="9"/>
  <c r="J1243" i="9"/>
  <c r="J1784" i="9"/>
  <c r="J1371" i="9"/>
  <c r="J1563" i="9"/>
  <c r="J1755" i="9"/>
  <c r="Q976" i="9"/>
  <c r="Q109" i="9"/>
  <c r="Q184" i="9"/>
  <c r="Q259" i="9"/>
  <c r="Q67" i="9"/>
  <c r="Q218" i="9"/>
  <c r="Q1021" i="9"/>
  <c r="Q1627" i="9"/>
  <c r="Q1435" i="9"/>
  <c r="Q1971" i="9"/>
  <c r="Q1784" i="9"/>
  <c r="Q933" i="9"/>
  <c r="Q583" i="9"/>
  <c r="Q865" i="9"/>
  <c r="Q1620" i="9"/>
  <c r="Q1956" i="9"/>
  <c r="Q284" i="9"/>
  <c r="Q380" i="9"/>
  <c r="Q476" i="9"/>
  <c r="Q572" i="9"/>
  <c r="Q668" i="9"/>
  <c r="Q764" i="9"/>
  <c r="Q860" i="9"/>
  <c r="Q1686" i="9"/>
  <c r="Q1494" i="9"/>
  <c r="Q1302" i="9"/>
  <c r="Q1833" i="9"/>
  <c r="Q1142" i="9"/>
  <c r="Q323" i="9"/>
  <c r="Q587" i="9"/>
  <c r="Q875" i="9"/>
  <c r="Q1380" i="9"/>
  <c r="Q1084" i="9"/>
  <c r="Q1649" i="9"/>
  <c r="Q1521" i="9"/>
  <c r="Q1329" i="9"/>
  <c r="J1100" i="9"/>
  <c r="J577" i="9"/>
  <c r="J1291" i="9"/>
  <c r="J1121" i="9"/>
  <c r="J1808" i="9"/>
  <c r="J1377" i="9"/>
  <c r="J1569" i="9"/>
  <c r="J1633" i="9"/>
  <c r="X1757" i="9"/>
  <c r="X1565" i="9"/>
  <c r="X1373" i="9"/>
  <c r="X1956" i="9"/>
  <c r="X1259" i="9"/>
  <c r="X1067" i="9"/>
  <c r="X1287" i="9"/>
  <c r="X732" i="9"/>
  <c r="X540" i="9"/>
  <c r="X348" i="9"/>
  <c r="X153" i="9"/>
  <c r="X25" i="9"/>
  <c r="X1644" i="9"/>
  <c r="X1516" i="9"/>
  <c r="X1971" i="9"/>
  <c r="X1779" i="9"/>
  <c r="X1082" i="9"/>
  <c r="X1302" i="9"/>
  <c r="X811" i="9"/>
  <c r="X683" i="9"/>
  <c r="X491" i="9"/>
  <c r="X299" i="9"/>
  <c r="X172" i="9"/>
  <c r="X920" i="9"/>
  <c r="X1599" i="9"/>
  <c r="X1471" i="9"/>
  <c r="X1926" i="9"/>
  <c r="X1229" i="9"/>
  <c r="X1037" i="9"/>
  <c r="X1321" i="9"/>
  <c r="X830" i="9"/>
  <c r="X638" i="9"/>
  <c r="X446" i="9"/>
  <c r="X255" i="9"/>
  <c r="X191" i="9"/>
  <c r="X935" i="9"/>
  <c r="X1618" i="9"/>
  <c r="X1414" i="9"/>
  <c r="X1869" i="9"/>
  <c r="X1172" i="9"/>
  <c r="X1108" i="9"/>
  <c r="X1328" i="9"/>
  <c r="X773" i="9"/>
  <c r="X581" i="9"/>
  <c r="X389" i="9"/>
  <c r="X198" i="9"/>
  <c r="X70" i="9"/>
  <c r="AJ202" i="9"/>
  <c r="AJ110" i="9"/>
  <c r="AJ1612" i="9"/>
  <c r="AJ1420" i="9"/>
  <c r="AJ1957" i="9"/>
  <c r="AJ1261" i="9"/>
  <c r="AJ959" i="9"/>
  <c r="AJ837" i="9"/>
  <c r="AJ773" i="9"/>
  <c r="AJ581" i="9"/>
  <c r="AJ389" i="9"/>
  <c r="AJ61" i="9"/>
  <c r="AJ1146" i="9"/>
  <c r="AJ979" i="9"/>
  <c r="AJ770" i="9"/>
  <c r="AJ382" i="9"/>
  <c r="AJ274" i="9"/>
  <c r="AJ187" i="9"/>
  <c r="AJ1623" i="9"/>
  <c r="AJ1431" i="9"/>
  <c r="AJ1968" i="9"/>
  <c r="AJ1904" i="9"/>
  <c r="AJ1208" i="9"/>
  <c r="AJ1053" i="9"/>
  <c r="AJ784" i="9"/>
  <c r="AJ720" i="9"/>
  <c r="AJ528" i="9"/>
  <c r="AJ336" i="9"/>
  <c r="AJ272" i="9"/>
  <c r="AJ940" i="9"/>
  <c r="AJ538" i="9"/>
  <c r="AJ1770" i="9"/>
  <c r="AJ1578" i="9"/>
  <c r="AJ1514" i="9"/>
  <c r="AJ1322" i="9"/>
  <c r="AJ1859" i="9"/>
  <c r="AJ1163" i="9"/>
  <c r="AJ1036" i="9"/>
  <c r="AJ803" i="9"/>
  <c r="AJ675" i="9"/>
  <c r="AJ483" i="9"/>
  <c r="AJ291" i="9"/>
  <c r="AJ257" i="9"/>
  <c r="AJ1725" i="9"/>
  <c r="AJ1597" i="9"/>
  <c r="AJ1469" i="9"/>
  <c r="AJ1277" i="9"/>
  <c r="AJ1801" i="9"/>
  <c r="J123" i="9"/>
  <c r="J251" i="9"/>
  <c r="J442" i="9"/>
  <c r="J570" i="9"/>
  <c r="J762" i="9"/>
  <c r="J1284" i="9"/>
  <c r="J1050" i="9"/>
  <c r="J1242" i="9"/>
  <c r="J1953" i="9"/>
  <c r="J1498" i="9"/>
  <c r="J1690" i="9"/>
  <c r="J1754" i="9"/>
  <c r="J128" i="9"/>
  <c r="J256" i="9"/>
  <c r="J447" i="9"/>
  <c r="J575" i="9"/>
  <c r="J767" i="9"/>
  <c r="J1289" i="9"/>
  <c r="J991" i="9"/>
  <c r="J1183" i="9"/>
  <c r="J1894" i="9"/>
  <c r="J1439" i="9"/>
  <c r="J1567" i="9"/>
  <c r="J1759" i="9"/>
  <c r="Q972" i="9"/>
  <c r="Q105" i="9"/>
  <c r="Q244" i="9"/>
  <c r="Q116" i="9"/>
  <c r="Q191" i="9"/>
  <c r="Q262" i="9"/>
  <c r="Q114" i="9"/>
  <c r="Q1751" i="9"/>
  <c r="Q1559" i="9"/>
  <c r="Q1367" i="9"/>
  <c r="Q1903" i="9"/>
  <c r="Q1207" i="9"/>
  <c r="Q343" i="9"/>
  <c r="Q589" i="9"/>
  <c r="Q871" i="9"/>
  <c r="Q1416" i="9"/>
  <c r="Q1232" i="9"/>
  <c r="Q278" i="9"/>
  <c r="Q374" i="9"/>
  <c r="Q470" i="9"/>
  <c r="Q534" i="9"/>
  <c r="Q598" i="9"/>
  <c r="Q694" i="9"/>
  <c r="Q790" i="9"/>
  <c r="Q854" i="9"/>
  <c r="Q1762" i="9"/>
  <c r="Q1570" i="9"/>
  <c r="Q1378" i="9"/>
  <c r="Q1914" i="9"/>
  <c r="Q1218" i="9"/>
  <c r="Q1094" i="9"/>
  <c r="Q307" i="9"/>
  <c r="Q569" i="9"/>
  <c r="Q857" i="9"/>
  <c r="Q1412" i="9"/>
  <c r="Q1060" i="9"/>
  <c r="Q1661" i="9"/>
  <c r="Q1533" i="9"/>
  <c r="Q1405" i="9"/>
  <c r="Q1941" i="9"/>
  <c r="Q1245" i="9"/>
  <c r="Q999" i="9"/>
  <c r="Q523" i="9"/>
  <c r="Q817" i="9"/>
  <c r="Q1696" i="9"/>
  <c r="Q1308" i="9"/>
  <c r="J17" i="9"/>
  <c r="J209" i="9"/>
  <c r="K839" i="9"/>
  <c r="K807" i="9"/>
  <c r="K759" i="9"/>
  <c r="K647" i="9"/>
  <c r="K583" i="9"/>
  <c r="K535" i="9"/>
  <c r="K487" i="9"/>
  <c r="K455" i="9"/>
  <c r="K407" i="9"/>
  <c r="K359" i="9"/>
  <c r="K311" i="9"/>
  <c r="J288" i="9"/>
  <c r="J480" i="9"/>
  <c r="J608" i="9"/>
  <c r="J800" i="9"/>
  <c r="J1322" i="9"/>
  <c r="J1088" i="9"/>
  <c r="J1805" i="9"/>
  <c r="J1927" i="9"/>
  <c r="J1472" i="9"/>
  <c r="J1664" i="9"/>
  <c r="J38" i="9"/>
  <c r="J230" i="9"/>
  <c r="J357" i="9"/>
  <c r="J485" i="9"/>
  <c r="J677" i="9"/>
  <c r="J869" i="9"/>
  <c r="J965" i="9"/>
  <c r="J1157" i="9"/>
  <c r="J1868" i="9"/>
  <c r="J1413" i="9"/>
  <c r="J1605" i="9"/>
  <c r="J1733" i="9"/>
  <c r="X1657" i="9"/>
  <c r="X1465" i="9"/>
  <c r="X1920" i="9"/>
  <c r="X1223" i="9"/>
  <c r="X1031" i="9"/>
  <c r="X967" i="9"/>
  <c r="X824" i="9"/>
  <c r="X632" i="9"/>
  <c r="X504" i="9"/>
  <c r="X312" i="9"/>
  <c r="X117" i="9"/>
  <c r="X929" i="9"/>
  <c r="X1608" i="9"/>
  <c r="X1416" i="9"/>
  <c r="X1935" i="9"/>
  <c r="X1238" i="9"/>
  <c r="X1046" i="9"/>
  <c r="X903" i="9"/>
  <c r="X711" i="9"/>
  <c r="X583" i="9"/>
  <c r="X391" i="9"/>
  <c r="X200" i="9"/>
  <c r="X8" i="9"/>
  <c r="X1627" i="9"/>
  <c r="X1435" i="9"/>
  <c r="X1954" i="9"/>
  <c r="X1257" i="9"/>
  <c r="X1065" i="9"/>
  <c r="X1285" i="9"/>
  <c r="X794" i="9"/>
  <c r="X602" i="9"/>
  <c r="X410" i="9"/>
  <c r="X219" i="9"/>
  <c r="X27" i="9"/>
  <c r="X1646" i="9"/>
  <c r="X1442" i="9"/>
  <c r="X1897" i="9"/>
  <c r="X1200" i="9"/>
  <c r="X1008" i="9"/>
  <c r="X1292" i="9"/>
  <c r="X801" i="9"/>
  <c r="X609" i="9"/>
  <c r="X417" i="9"/>
  <c r="X226" i="9"/>
  <c r="X34" i="9"/>
  <c r="AJ154" i="9"/>
  <c r="AJ222" i="9"/>
  <c r="AJ1704" i="9"/>
  <c r="AJ1512" i="9"/>
  <c r="AJ1320" i="9"/>
  <c r="AJ1857" i="9"/>
  <c r="AJ1161" i="9"/>
  <c r="AJ1028" i="9"/>
  <c r="AJ737" i="9"/>
  <c r="AJ545" i="9"/>
  <c r="AJ417" i="9"/>
  <c r="AJ289" i="9"/>
  <c r="AJ261" i="9"/>
  <c r="AJ1045" i="9"/>
  <c r="AJ814" i="9"/>
  <c r="AJ542" i="9"/>
  <c r="AJ36" i="9"/>
  <c r="AJ259" i="9"/>
  <c r="AJ1587" i="9"/>
  <c r="AJ1395" i="9"/>
  <c r="AJ1996" i="9"/>
  <c r="AJ1868" i="9"/>
  <c r="AJ1172" i="9"/>
  <c r="AJ1072" i="9"/>
  <c r="AJ812" i="9"/>
  <c r="AJ620" i="9"/>
  <c r="AJ492" i="9"/>
  <c r="AJ300" i="9"/>
  <c r="AJ248" i="9"/>
  <c r="AJ598" i="9"/>
  <c r="AJ156" i="9"/>
  <c r="AJ1606" i="9"/>
  <c r="AJ1478" i="9"/>
  <c r="AJ1350" i="9"/>
  <c r="AJ1887" i="9"/>
  <c r="AJ1191" i="9"/>
  <c r="AJ986" i="9"/>
  <c r="AJ895" i="9"/>
  <c r="AJ639" i="9"/>
  <c r="AJ447" i="9"/>
  <c r="AJ1055" i="9"/>
  <c r="AJ201" i="9"/>
  <c r="AJ1753" i="9"/>
  <c r="AJ1561" i="9"/>
  <c r="AJ1369" i="9"/>
  <c r="AJ1906" i="9"/>
  <c r="J31" i="9"/>
  <c r="J223" i="9"/>
  <c r="J414" i="9"/>
  <c r="J606" i="9"/>
  <c r="J670" i="9"/>
  <c r="J862" i="9"/>
  <c r="J958" i="9"/>
  <c r="J1150" i="9"/>
  <c r="J1861" i="9"/>
  <c r="J1989" i="9"/>
  <c r="J1470" i="9"/>
  <c r="J1662" i="9"/>
  <c r="J36" i="9"/>
  <c r="J164" i="9"/>
  <c r="J355" i="9"/>
  <c r="J547" i="9"/>
  <c r="J675" i="9"/>
  <c r="J867" i="9"/>
  <c r="J963" i="9"/>
  <c r="J1155" i="9"/>
  <c r="J1866" i="9"/>
  <c r="J1411" i="9"/>
  <c r="J1539" i="9"/>
  <c r="J1667" i="9"/>
  <c r="Q1063" i="9"/>
  <c r="Q197" i="9"/>
  <c r="Q5" i="9"/>
  <c r="Q80" i="9"/>
  <c r="Q155" i="9"/>
  <c r="Q91" i="9"/>
  <c r="Q58" i="9"/>
  <c r="Q1072" i="9"/>
  <c r="Q1101" i="9"/>
  <c r="Q1587" i="9"/>
  <c r="Q1395" i="9"/>
  <c r="Q1931" i="9"/>
  <c r="Q1235" i="9"/>
  <c r="Q303" i="9"/>
  <c r="Q397" i="9"/>
  <c r="Q735" i="9"/>
  <c r="Q1692" i="9"/>
  <c r="Q1838" i="9"/>
  <c r="Q296" i="9"/>
  <c r="Q360" i="9"/>
  <c r="Q424" i="9"/>
  <c r="Q552" i="9"/>
  <c r="Q648" i="9"/>
  <c r="Q744" i="9"/>
  <c r="Q840" i="9"/>
  <c r="Q1726" i="9"/>
  <c r="Q1534" i="9"/>
  <c r="Q1342" i="9"/>
  <c r="Q1878" i="9"/>
  <c r="Q1246" i="9"/>
  <c r="Q1038" i="9"/>
  <c r="Q437" i="9"/>
  <c r="Q719" i="9"/>
  <c r="Q815" i="9"/>
  <c r="Q1496" i="9"/>
  <c r="Q1090" i="9"/>
  <c r="Q1689" i="9"/>
  <c r="Q1497" i="9"/>
  <c r="Q1305" i="9"/>
  <c r="Q1841" i="9"/>
  <c r="Q1273" i="9"/>
  <c r="Q935" i="9"/>
  <c r="Q483" i="9"/>
  <c r="Q775" i="9"/>
  <c r="Q1588" i="9"/>
  <c r="Q1932" i="9"/>
  <c r="Q1112" i="9"/>
  <c r="J165" i="9"/>
  <c r="K890" i="9"/>
  <c r="K842" i="9"/>
  <c r="K826" i="9"/>
  <c r="K778" i="9"/>
  <c r="K730" i="9"/>
  <c r="K682" i="9"/>
  <c r="K634" i="9"/>
  <c r="K618" i="9"/>
  <c r="K570" i="9"/>
  <c r="K538" i="9"/>
  <c r="K490" i="9"/>
  <c r="K442" i="9"/>
  <c r="K394" i="9"/>
  <c r="K346" i="9"/>
  <c r="K298" i="9"/>
  <c r="J356" i="9"/>
  <c r="J548" i="9"/>
  <c r="J740" i="9"/>
  <c r="J932" i="9"/>
  <c r="J1028" i="9"/>
  <c r="J1092" i="9"/>
  <c r="J1821" i="9"/>
  <c r="J1995" i="9"/>
  <c r="J1540" i="9"/>
  <c r="J1732" i="9"/>
  <c r="J42" i="9"/>
  <c r="N3" i="11"/>
  <c r="J297" i="9"/>
  <c r="J553" i="9"/>
  <c r="J809" i="9"/>
  <c r="J969" i="9"/>
  <c r="J1225" i="9"/>
  <c r="J2000" i="9"/>
  <c r="J1609" i="9"/>
  <c r="X1717" i="9"/>
  <c r="X1461" i="9"/>
  <c r="X1852" i="9"/>
  <c r="X1091" i="9"/>
  <c r="X884" i="9"/>
  <c r="X628" i="9"/>
  <c r="X372" i="9"/>
  <c r="X113" i="9"/>
  <c r="X1668" i="9"/>
  <c r="X1412" i="9"/>
  <c r="X1803" i="9"/>
  <c r="X1042" i="9"/>
  <c r="X835" i="9"/>
  <c r="X579" i="9"/>
  <c r="X323" i="9"/>
  <c r="X68" i="9"/>
  <c r="X1623" i="9"/>
  <c r="X1367" i="9"/>
  <c r="X1253" i="9"/>
  <c r="X997" i="9"/>
  <c r="X790" i="9"/>
  <c r="J106" i="9"/>
  <c r="J361" i="9"/>
  <c r="J617" i="9"/>
  <c r="J873" i="9"/>
  <c r="J1033" i="9"/>
  <c r="J1338" i="9"/>
  <c r="J1417" i="9"/>
  <c r="J1673" i="9"/>
  <c r="X1653" i="9"/>
  <c r="X1397" i="9"/>
  <c r="X1788" i="9"/>
  <c r="X1027" i="9"/>
  <c r="X820" i="9"/>
  <c r="X564" i="9"/>
  <c r="X308" i="9"/>
  <c r="X49" i="9"/>
  <c r="X1604" i="9"/>
  <c r="X1995" i="9"/>
  <c r="X1234" i="9"/>
  <c r="X978" i="9"/>
  <c r="X771" i="9"/>
  <c r="X515" i="9"/>
  <c r="X260" i="9"/>
  <c r="X4" i="9"/>
  <c r="X1559" i="9"/>
  <c r="X1950" i="9"/>
  <c r="X1189" i="9"/>
  <c r="X1345" i="9"/>
  <c r="X726" i="9"/>
  <c r="X470" i="9"/>
  <c r="X215" i="9"/>
  <c r="X1770" i="9"/>
  <c r="X1506" i="9"/>
  <c r="X1893" i="9"/>
  <c r="X1132" i="9"/>
  <c r="X1288" i="9"/>
  <c r="X669" i="9"/>
  <c r="X413" i="9"/>
  <c r="X158" i="9"/>
  <c r="J1161" i="9"/>
  <c r="X3" i="9"/>
  <c r="X1916" i="9"/>
  <c r="X1311" i="9"/>
  <c r="X436" i="9"/>
  <c r="X1732" i="9"/>
  <c r="X1867" i="9"/>
  <c r="X899" i="9"/>
  <c r="X387" i="9"/>
  <c r="X1687" i="9"/>
  <c r="X1822" i="9"/>
  <c r="X854" i="9"/>
  <c r="X342" i="9"/>
  <c r="X1642" i="9"/>
  <c r="X1260" i="9"/>
  <c r="X797" i="9"/>
  <c r="X285" i="9"/>
  <c r="X534" i="9"/>
  <c r="X23" i="9"/>
  <c r="X1957" i="9"/>
  <c r="X1352" i="9"/>
  <c r="X477" i="9"/>
  <c r="X934" i="9"/>
  <c r="J170" i="9"/>
  <c r="J425" i="9"/>
  <c r="J681" i="9"/>
  <c r="J937" i="9"/>
  <c r="J1097" i="9"/>
  <c r="J1872" i="9"/>
  <c r="J1481" i="9"/>
  <c r="J1737" i="9"/>
  <c r="X1589" i="9"/>
  <c r="X1980" i="9"/>
  <c r="X1219" i="9"/>
  <c r="X963" i="9"/>
  <c r="X756" i="9"/>
  <c r="X500" i="9"/>
  <c r="X241" i="9"/>
  <c r="X925" i="9"/>
  <c r="X1540" i="9"/>
  <c r="X1931" i="9"/>
  <c r="X1170" i="9"/>
  <c r="X1326" i="9"/>
  <c r="X707" i="9"/>
  <c r="X451" i="9"/>
  <c r="X196" i="9"/>
  <c r="X1751" i="9"/>
  <c r="X1495" i="9"/>
  <c r="X1886" i="9"/>
  <c r="X1125" i="9"/>
  <c r="X1281" i="9"/>
  <c r="X662" i="9"/>
  <c r="X406" i="9"/>
  <c r="X151" i="9"/>
  <c r="X1706" i="9"/>
  <c r="X1438" i="9"/>
  <c r="X1829" i="9"/>
  <c r="X1068" i="9"/>
  <c r="X861" i="9"/>
  <c r="X605" i="9"/>
  <c r="X349" i="9"/>
  <c r="X94" i="9"/>
  <c r="J234" i="9"/>
  <c r="J489" i="9"/>
  <c r="J745" i="9"/>
  <c r="J1331" i="9"/>
  <c r="J1936" i="9"/>
  <c r="J1545" i="9"/>
  <c r="X1525" i="9"/>
  <c r="X1155" i="9"/>
  <c r="X692" i="9"/>
  <c r="X177" i="9"/>
  <c r="X1476" i="9"/>
  <c r="X1106" i="9"/>
  <c r="X643" i="9"/>
  <c r="X132" i="9"/>
  <c r="X1431" i="9"/>
  <c r="X1061" i="9"/>
  <c r="X598" i="9"/>
  <c r="X87" i="9"/>
  <c r="X1374" i="9"/>
  <c r="X1004" i="9"/>
  <c r="X541" i="9"/>
  <c r="X30" i="9"/>
  <c r="X278" i="9"/>
  <c r="X1578" i="9"/>
  <c r="X1196" i="9"/>
  <c r="X733" i="9"/>
  <c r="X222" i="9"/>
  <c r="Y1974" i="9"/>
  <c r="Y1910" i="9"/>
  <c r="Y1846" i="9"/>
  <c r="Y1782" i="9"/>
  <c r="Y1540" i="9"/>
  <c r="Y1255" i="9"/>
  <c r="Y1191" i="9"/>
  <c r="Y1127" i="9"/>
  <c r="Y1063" i="9"/>
  <c r="Y999" i="9"/>
  <c r="Y935" i="9"/>
  <c r="Y1623" i="9"/>
  <c r="Y1367" i="9"/>
  <c r="Y1294" i="9"/>
  <c r="Y1606" i="9"/>
  <c r="Y1773" i="9"/>
  <c r="Y1517" i="9"/>
  <c r="Y245" i="9"/>
  <c r="Y181" i="9"/>
  <c r="Y117" i="9"/>
  <c r="Y53" i="9"/>
  <c r="Y896" i="9"/>
  <c r="Y832" i="9"/>
  <c r="Y768" i="9"/>
  <c r="Y704" i="9"/>
  <c r="Y640" i="9"/>
  <c r="Y576" i="9"/>
  <c r="Y512" i="9"/>
  <c r="Y448" i="9"/>
  <c r="Y384" i="9"/>
  <c r="Y320" i="9"/>
  <c r="Y1993" i="9"/>
  <c r="Y1929" i="9"/>
  <c r="Y1865" i="9"/>
  <c r="Y1801" i="9"/>
  <c r="Y1616" i="9"/>
  <c r="Y1360" i="9"/>
  <c r="Y1210" i="9"/>
  <c r="Y1146" i="9"/>
  <c r="Y1082" i="9"/>
  <c r="Y1018" i="9"/>
  <c r="Y954" i="9"/>
  <c r="Y1699" i="9"/>
  <c r="Y1443" i="9"/>
  <c r="Y1313" i="9"/>
  <c r="Y1682" i="9"/>
  <c r="Y1426" i="9"/>
  <c r="Y1593" i="9"/>
  <c r="Y264" i="9"/>
  <c r="Y200" i="9"/>
  <c r="Y136" i="9"/>
  <c r="Y72" i="9"/>
  <c r="Y8" i="9"/>
  <c r="Y851" i="9"/>
  <c r="Y787" i="9"/>
  <c r="Y723" i="9"/>
  <c r="Y659" i="9"/>
  <c r="Y595" i="9"/>
  <c r="Y531" i="9"/>
  <c r="Y467" i="9"/>
  <c r="Y403" i="9"/>
  <c r="Y339" i="9"/>
  <c r="Y271" i="9"/>
  <c r="Y1944" i="9"/>
  <c r="Y1880" i="9"/>
  <c r="Y1816" i="9"/>
  <c r="Y1676" i="9"/>
  <c r="Y1420" i="9"/>
  <c r="Y1225" i="9"/>
  <c r="Y1161" i="9"/>
  <c r="Y1097" i="9"/>
  <c r="Y1033" i="9"/>
  <c r="Y969" i="9"/>
  <c r="Y1759" i="9"/>
  <c r="Y1503" i="9"/>
  <c r="Y1328" i="9"/>
  <c r="Y1742" i="9"/>
  <c r="Y1486" i="9"/>
  <c r="Y1653" i="9"/>
  <c r="Y1397" i="9"/>
  <c r="Y215" i="9"/>
  <c r="Y151" i="9"/>
  <c r="Y87" i="9"/>
  <c r="Y23" i="9"/>
  <c r="Y862" i="9"/>
  <c r="Y798" i="9"/>
  <c r="Y734" i="9"/>
  <c r="Y670" i="9"/>
  <c r="Y606" i="9"/>
  <c r="Y542" i="9"/>
  <c r="Y478" i="9"/>
  <c r="Y414" i="9"/>
  <c r="Y350" i="9"/>
  <c r="Y286" i="9"/>
  <c r="Y1951" i="9"/>
  <c r="Y1887" i="9"/>
  <c r="Y1823" i="9"/>
  <c r="Y1704" i="9"/>
  <c r="Y1448" i="9"/>
  <c r="Y1232" i="9"/>
  <c r="Y1168" i="9"/>
  <c r="Y1104" i="9"/>
  <c r="Y1040" i="9"/>
  <c r="Y976" i="9"/>
  <c r="Y912" i="9"/>
  <c r="Y1531" i="9"/>
  <c r="Y1335" i="9"/>
  <c r="Y1770" i="9"/>
  <c r="Y1514" i="9"/>
  <c r="Y1681" i="9"/>
  <c r="Y1425" i="9"/>
  <c r="Y222" i="9"/>
  <c r="Y158" i="9"/>
  <c r="Y94" i="9"/>
  <c r="Y30" i="9"/>
  <c r="Y873" i="9"/>
  <c r="Y809" i="9"/>
  <c r="Y745" i="9"/>
  <c r="Y681" i="9"/>
  <c r="Y617" i="9"/>
  <c r="Y553" i="9"/>
  <c r="Y489" i="9"/>
  <c r="Y425" i="9"/>
  <c r="Y361" i="9"/>
  <c r="Y297" i="9"/>
  <c r="L992" i="9"/>
  <c r="L1093" i="9"/>
  <c r="L1029" i="9"/>
  <c r="L967" i="9"/>
  <c r="L899" i="9"/>
  <c r="L883" i="9"/>
  <c r="L867" i="9"/>
  <c r="L851" i="9"/>
  <c r="L835" i="9"/>
  <c r="L819" i="9"/>
  <c r="L803" i="9"/>
  <c r="L787" i="9"/>
  <c r="L771" i="9"/>
  <c r="L755" i="9"/>
  <c r="L739" i="9"/>
  <c r="L723" i="9"/>
  <c r="L707" i="9"/>
  <c r="L691" i="9"/>
  <c r="L675" i="9"/>
  <c r="L659" i="9"/>
  <c r="L643" i="9"/>
  <c r="L627" i="9"/>
  <c r="L611" i="9"/>
  <c r="L595" i="9"/>
  <c r="L579" i="9"/>
  <c r="L563" i="9"/>
  <c r="L547" i="9"/>
  <c r="L531" i="9"/>
  <c r="L515" i="9"/>
  <c r="L499" i="9"/>
  <c r="L483" i="9"/>
  <c r="L467" i="9"/>
  <c r="L451" i="9"/>
  <c r="L435" i="9"/>
  <c r="L419" i="9"/>
  <c r="L403" i="9"/>
  <c r="L387" i="9"/>
  <c r="L371" i="9"/>
  <c r="L355" i="9"/>
  <c r="L339" i="9"/>
  <c r="L323" i="9"/>
  <c r="L307" i="9"/>
  <c r="L291" i="9"/>
  <c r="L275" i="9"/>
  <c r="L1068" i="9"/>
  <c r="L1002" i="9"/>
  <c r="L942" i="9"/>
  <c r="L926" i="9"/>
  <c r="L910" i="9"/>
  <c r="L206" i="9"/>
  <c r="L142" i="9"/>
  <c r="L78" i="9"/>
  <c r="L14" i="9"/>
  <c r="L213" i="9"/>
  <c r="L149" i="9"/>
  <c r="L85" i="9"/>
  <c r="L21" i="9"/>
  <c r="L224" i="9"/>
  <c r="L160" i="9"/>
  <c r="L96" i="9"/>
  <c r="L32" i="9"/>
  <c r="L223" i="9"/>
  <c r="L35" i="9"/>
  <c r="L175" i="9"/>
  <c r="L79" i="9"/>
  <c r="K31" i="9"/>
  <c r="K95" i="9"/>
  <c r="K159" i="9"/>
  <c r="K223" i="9"/>
  <c r="K1360" i="9"/>
  <c r="K1616" i="9"/>
  <c r="K1297" i="9"/>
  <c r="K1449" i="9"/>
  <c r="K1705" i="9"/>
  <c r="K1538" i="9"/>
  <c r="K914" i="9"/>
  <c r="K978" i="9"/>
  <c r="K1042" i="9"/>
  <c r="K1106" i="9"/>
  <c r="K1170" i="9"/>
  <c r="K1234" i="9"/>
  <c r="K1451" i="9"/>
  <c r="K1707" i="9"/>
  <c r="K1824" i="9"/>
  <c r="K1888" i="9"/>
  <c r="K1952" i="9"/>
  <c r="Q8" i="11"/>
  <c r="K16" i="9"/>
  <c r="K80" i="9"/>
  <c r="K144" i="9"/>
  <c r="K208" i="9"/>
  <c r="K1341" i="9"/>
  <c r="K1556" i="9"/>
  <c r="K1282" i="9"/>
  <c r="K1389" i="9"/>
  <c r="K1645" i="9"/>
  <c r="K1478" i="9"/>
  <c r="K1734" i="9"/>
  <c r="K963" i="9"/>
  <c r="K1027" i="9"/>
  <c r="K1091" i="9"/>
  <c r="K1155" i="9"/>
  <c r="K1219" i="9"/>
  <c r="K1391" i="9"/>
  <c r="K1647" i="9"/>
  <c r="K1809" i="9"/>
  <c r="K1873" i="9"/>
  <c r="K1937" i="9"/>
  <c r="K2001" i="9"/>
  <c r="K17" i="9"/>
  <c r="K81" i="9"/>
  <c r="K145" i="9"/>
  <c r="K209" i="9"/>
  <c r="K1342" i="9"/>
  <c r="K1560" i="9"/>
  <c r="K1283" i="9"/>
  <c r="K1393" i="9"/>
  <c r="K1649" i="9"/>
  <c r="K1482" i="9"/>
  <c r="K1738" i="9"/>
  <c r="K964" i="9"/>
  <c r="K1028" i="9"/>
  <c r="K1092" i="9"/>
  <c r="K1156" i="9"/>
  <c r="K1220" i="9"/>
  <c r="K1395" i="9"/>
  <c r="K1651" i="9"/>
  <c r="K1810" i="9"/>
  <c r="K1874" i="9"/>
  <c r="K1938" i="9"/>
  <c r="K2002" i="9"/>
  <c r="R1721" i="9"/>
  <c r="R1657" i="9"/>
  <c r="R1593" i="9"/>
  <c r="R1529" i="9"/>
  <c r="R1465" i="9"/>
  <c r="R1401" i="9"/>
  <c r="R2001" i="9"/>
  <c r="R1937" i="9"/>
  <c r="R1873" i="9"/>
  <c r="R1809" i="9"/>
  <c r="R1305" i="9"/>
  <c r="R1241" i="9"/>
  <c r="R1177" i="9"/>
  <c r="R1113" i="9"/>
  <c r="R1049" i="9"/>
  <c r="R985" i="9"/>
  <c r="R856" i="9"/>
  <c r="R792" i="9"/>
  <c r="R728" i="9"/>
  <c r="R664" i="9"/>
  <c r="R600" i="9"/>
  <c r="R536" i="9"/>
  <c r="R472" i="9"/>
  <c r="R408" i="9"/>
  <c r="R344" i="9"/>
  <c r="R280" i="9"/>
  <c r="R232" i="9"/>
  <c r="R168" i="9"/>
  <c r="R104" i="9"/>
  <c r="R40" i="9"/>
  <c r="R932" i="9"/>
  <c r="R1736" i="9"/>
  <c r="R1672" i="9"/>
  <c r="R1608" i="9"/>
  <c r="R1544" i="9"/>
  <c r="R1480" i="9"/>
  <c r="R1416" i="9"/>
  <c r="R1352" i="9"/>
  <c r="R1952" i="9"/>
  <c r="R1888" i="9"/>
  <c r="R1824" i="9"/>
  <c r="R1320" i="9"/>
  <c r="R1256" i="9"/>
  <c r="R1192" i="9"/>
  <c r="R1128" i="9"/>
  <c r="R1064" i="9"/>
  <c r="R986" i="9"/>
  <c r="R871" i="9"/>
  <c r="R807" i="9"/>
  <c r="R743" i="9"/>
  <c r="R679" i="9"/>
  <c r="R615" i="9"/>
  <c r="R551" i="9"/>
  <c r="R487" i="9"/>
  <c r="R423" i="9"/>
  <c r="R359" i="9"/>
  <c r="R295" i="9"/>
  <c r="R247" i="9"/>
  <c r="R183" i="9"/>
  <c r="R119" i="9"/>
  <c r="R55" i="9"/>
  <c r="R943" i="9"/>
  <c r="R1747" i="9"/>
  <c r="R1683" i="9"/>
  <c r="R1619" i="9"/>
  <c r="R1555" i="9"/>
  <c r="R1491" i="9"/>
  <c r="R1427" i="9"/>
  <c r="R1363" i="9"/>
  <c r="R1963" i="9"/>
  <c r="R1899" i="9"/>
  <c r="R1835" i="9"/>
  <c r="R1331" i="9"/>
  <c r="R1267" i="9"/>
  <c r="R1203" i="9"/>
  <c r="R1139" i="9"/>
  <c r="R1075" i="9"/>
  <c r="R1011" i="9"/>
  <c r="R882" i="9"/>
  <c r="R818" i="9"/>
  <c r="R754" i="9"/>
  <c r="R690" i="9"/>
  <c r="R626" i="9"/>
  <c r="R562" i="9"/>
  <c r="R498" i="9"/>
  <c r="R434" i="9"/>
  <c r="R370" i="9"/>
  <c r="R306" i="9"/>
  <c r="R258" i="9"/>
  <c r="R194" i="9"/>
  <c r="R130" i="9"/>
  <c r="R66" i="9"/>
  <c r="R1003" i="9"/>
  <c r="R1766" i="9"/>
  <c r="R1702" i="9"/>
  <c r="R1638" i="9"/>
  <c r="R1574" i="9"/>
  <c r="R1510" i="9"/>
  <c r="R1446" i="9"/>
  <c r="R1382" i="9"/>
  <c r="R1982" i="9"/>
  <c r="R1918" i="9"/>
  <c r="R1854" i="9"/>
  <c r="R1790" i="9"/>
  <c r="R1286" i="9"/>
  <c r="R1222" i="9"/>
  <c r="R1158" i="9"/>
  <c r="R1094" i="9"/>
  <c r="R1030" i="9"/>
  <c r="R901" i="9"/>
  <c r="R837" i="9"/>
  <c r="R773" i="9"/>
  <c r="R709" i="9"/>
  <c r="R645" i="9"/>
  <c r="R581" i="9"/>
  <c r="R517" i="9"/>
  <c r="R453" i="9"/>
  <c r="R389" i="9"/>
  <c r="R325" i="9"/>
  <c r="R976" i="9"/>
  <c r="R213" i="9"/>
  <c r="R149" i="9"/>
  <c r="R85" i="9"/>
  <c r="R21" i="9"/>
  <c r="R913" i="9"/>
  <c r="K58" i="9"/>
  <c r="K122" i="9"/>
  <c r="K186" i="9"/>
  <c r="K250" i="9"/>
  <c r="K1468" i="9"/>
  <c r="K1724" i="9"/>
  <c r="K1324" i="9"/>
  <c r="K1557" i="9"/>
  <c r="K1390" i="9"/>
  <c r="K1646" i="9"/>
  <c r="K941" i="9"/>
  <c r="K1005" i="9"/>
  <c r="K1069" i="9"/>
  <c r="K1133" i="9"/>
  <c r="K1197" i="9"/>
  <c r="K1261" i="9"/>
  <c r="K1559" i="9"/>
  <c r="K1787" i="9"/>
  <c r="K1851" i="9"/>
  <c r="K1915" i="9"/>
  <c r="K1979" i="9"/>
  <c r="AK1763" i="9"/>
  <c r="AK1699" i="9"/>
  <c r="AK1635" i="9"/>
  <c r="AK1571" i="9"/>
  <c r="AK1507" i="9"/>
  <c r="AK1443" i="9"/>
  <c r="AK1379" i="9"/>
  <c r="AK1980" i="9"/>
  <c r="AK1916" i="9"/>
  <c r="AK1852" i="9"/>
  <c r="AK1788" i="9"/>
  <c r="AK1284" i="9"/>
  <c r="AK1220" i="9"/>
  <c r="AK1156" i="9"/>
  <c r="AK1092" i="9"/>
  <c r="AK1028" i="9"/>
  <c r="AK898" i="9"/>
  <c r="AK834" i="9"/>
  <c r="AK770" i="9"/>
  <c r="AK706" i="9"/>
  <c r="AK642" i="9"/>
  <c r="AK578" i="9"/>
  <c r="AK514" i="9"/>
  <c r="AK450" i="9"/>
  <c r="AK386" i="9"/>
  <c r="AK322" i="9"/>
  <c r="AK968" i="9"/>
  <c r="AK210" i="9"/>
  <c r="AK146" i="9"/>
  <c r="AK82" i="9"/>
  <c r="AK18" i="9"/>
  <c r="AK909" i="9"/>
  <c r="AK535" i="9"/>
  <c r="AK291" i="9"/>
  <c r="AK79" i="9"/>
  <c r="AK1746" i="9"/>
  <c r="AK1682" i="9"/>
  <c r="AK1618" i="9"/>
  <c r="AK1554" i="9"/>
  <c r="AK1490" i="9"/>
  <c r="AK1426" i="9"/>
  <c r="AK1362" i="9"/>
  <c r="AK1963" i="9"/>
  <c r="AK1899" i="9"/>
  <c r="AK1835" i="9"/>
  <c r="AK1331" i="9"/>
  <c r="AK1267" i="9"/>
  <c r="AK1203" i="9"/>
  <c r="AK1139" i="9"/>
  <c r="AK1075" i="9"/>
  <c r="AK1011" i="9"/>
  <c r="AK881" i="9"/>
  <c r="AK817" i="9"/>
  <c r="AK753" i="9"/>
  <c r="AK689" i="9"/>
  <c r="AK625" i="9"/>
  <c r="AK561" i="9"/>
  <c r="AK497" i="9"/>
  <c r="AK433" i="9"/>
  <c r="AK369" i="9"/>
  <c r="AK305" i="9"/>
  <c r="AK257" i="9"/>
  <c r="AK193" i="9"/>
  <c r="AK129" i="9"/>
  <c r="AK65" i="9"/>
  <c r="AK995" i="9"/>
  <c r="AK711" i="9"/>
  <c r="AK451" i="9"/>
  <c r="AK235" i="9"/>
  <c r="AK987" i="9"/>
  <c r="AK1729" i="9"/>
  <c r="AK1665" i="9"/>
  <c r="AK1601" i="9"/>
  <c r="AK1537" i="9"/>
  <c r="AK1473" i="9"/>
  <c r="AK1409" i="9"/>
  <c r="AK1345" i="9"/>
  <c r="AK1946" i="9"/>
  <c r="AK1882" i="9"/>
  <c r="AK1818" i="9"/>
  <c r="AK1314" i="9"/>
  <c r="AK1250" i="9"/>
  <c r="AK1186" i="9"/>
  <c r="AK1122" i="9"/>
  <c r="AK1058" i="9"/>
  <c r="AK962" i="9"/>
  <c r="AK864" i="9"/>
  <c r="AK800" i="9"/>
  <c r="AK736" i="9"/>
  <c r="AK672" i="9"/>
  <c r="AK608" i="9"/>
  <c r="AK544" i="9"/>
  <c r="AK480" i="9"/>
  <c r="AK416" i="9"/>
  <c r="AK352" i="9"/>
  <c r="AK288" i="9"/>
  <c r="AK236" i="9"/>
  <c r="AK172" i="9"/>
  <c r="AK108" i="9"/>
  <c r="AK44" i="9"/>
  <c r="AK935" i="9"/>
  <c r="AK1017" i="9"/>
  <c r="AK819" i="9"/>
  <c r="AK639" i="9"/>
  <c r="AK371" i="9"/>
  <c r="AK119" i="9"/>
  <c r="AK1752" i="9"/>
  <c r="AK1688" i="9"/>
  <c r="AK1624" i="9"/>
  <c r="AK1560" i="9"/>
  <c r="AK1496" i="9"/>
  <c r="AK1432" i="9"/>
  <c r="AK1368" i="9"/>
  <c r="AK1957" i="9"/>
  <c r="AK1893" i="9"/>
  <c r="AK1829" i="9"/>
  <c r="AK1325" i="9"/>
  <c r="AK1261" i="9"/>
  <c r="AK1197" i="9"/>
  <c r="AK1133" i="9"/>
  <c r="AK1049" i="9"/>
  <c r="AK847" i="9"/>
  <c r="AK683" i="9"/>
  <c r="AK431" i="9"/>
  <c r="AK147" i="9"/>
  <c r="Y1962" i="9"/>
  <c r="Y57" i="9"/>
  <c r="Y740" i="9"/>
  <c r="Y532" i="9"/>
  <c r="Y324" i="9"/>
  <c r="Y1837" i="9"/>
  <c r="Y1214" i="9"/>
  <c r="Y974" i="9"/>
  <c r="Y1317" i="9"/>
  <c r="Y1545" i="9"/>
  <c r="Y92" i="9"/>
  <c r="Y759" i="9"/>
  <c r="Y551" i="9"/>
  <c r="Y311" i="9"/>
  <c r="Y1820" i="9"/>
  <c r="Y1197" i="9"/>
  <c r="Y973" i="9"/>
  <c r="Y1316" i="9"/>
  <c r="Y1413" i="9"/>
  <c r="Y43" i="9"/>
  <c r="Y722" i="9"/>
  <c r="Y514" i="9"/>
  <c r="Y306" i="9"/>
  <c r="Y1779" i="9"/>
  <c r="Y1172" i="9"/>
  <c r="Y948" i="9"/>
  <c r="Y1722" i="9"/>
  <c r="Y226" i="9"/>
  <c r="Y18" i="9"/>
  <c r="Y701" i="9"/>
  <c r="Y509" i="9"/>
  <c r="Y285" i="9"/>
  <c r="L1964" i="9"/>
  <c r="L1908" i="9"/>
  <c r="L1852" i="9"/>
  <c r="L1784" i="9"/>
  <c r="L1728" i="9"/>
  <c r="L1664" i="9"/>
  <c r="L1608" i="9"/>
  <c r="L1548" i="9"/>
  <c r="L1496" i="9"/>
  <c r="L1444" i="9"/>
  <c r="L1388" i="9"/>
  <c r="L1332" i="9"/>
  <c r="L1280" i="9"/>
  <c r="L1229" i="9"/>
  <c r="L1169" i="9"/>
  <c r="L1113" i="9"/>
  <c r="L1058" i="9"/>
  <c r="L1017" i="9"/>
  <c r="L868" i="9"/>
  <c r="L812" i="9"/>
  <c r="L760" i="9"/>
  <c r="L704" i="9"/>
  <c r="L652" i="9"/>
  <c r="L596" i="9"/>
  <c r="L544" i="9"/>
  <c r="L492" i="9"/>
  <c r="L428" i="9"/>
  <c r="L376" i="9"/>
  <c r="L316" i="9"/>
  <c r="L1072" i="9"/>
  <c r="L923" i="9"/>
  <c r="L98" i="9"/>
  <c r="L137" i="9"/>
  <c r="L196" i="9"/>
  <c r="L255" i="9"/>
  <c r="L47" i="9"/>
  <c r="K187" i="9"/>
  <c r="K1309" i="9"/>
  <c r="K1650" i="9"/>
  <c r="K1102" i="9"/>
  <c r="K1691" i="9"/>
  <c r="K1980" i="9"/>
  <c r="K140" i="9"/>
  <c r="K1604" i="9"/>
  <c r="K1398" i="9"/>
  <c r="K1039" i="9"/>
  <c r="K1263" i="9"/>
  <c r="K1885" i="9"/>
  <c r="K888" i="9"/>
  <c r="K157" i="9"/>
  <c r="K1480" i="9"/>
  <c r="K1569" i="9"/>
  <c r="K960" i="9"/>
  <c r="K1184" i="9"/>
  <c r="K1790" i="9"/>
  <c r="R1773" i="9"/>
  <c r="R1533" i="9"/>
  <c r="R1989" i="9"/>
  <c r="R1309" i="9"/>
  <c r="R1101" i="9"/>
  <c r="R812" i="9"/>
  <c r="R588" i="9"/>
  <c r="R396" i="9"/>
  <c r="R172" i="9"/>
  <c r="R920" i="9"/>
  <c r="R1596" i="9"/>
  <c r="R1356" i="9"/>
  <c r="R1812" i="9"/>
  <c r="R1148" i="9"/>
  <c r="R875" i="9"/>
  <c r="R667" i="9"/>
  <c r="R427" i="9"/>
  <c r="R219" i="9"/>
  <c r="R959" i="9"/>
  <c r="R1591" i="9"/>
  <c r="R1367" i="9"/>
  <c r="R1335" i="9"/>
  <c r="R1111" i="9"/>
  <c r="R854" i="9"/>
  <c r="R630" i="9"/>
  <c r="R406" i="9"/>
  <c r="R198" i="9"/>
  <c r="R930" i="9"/>
  <c r="R1578" i="9"/>
  <c r="R1338" i="9"/>
  <c r="R1810" i="9"/>
  <c r="R1146" i="9"/>
  <c r="R873" i="9"/>
  <c r="R633" i="9"/>
  <c r="R425" i="9"/>
  <c r="R217" i="9"/>
  <c r="R933" i="9"/>
  <c r="K214" i="9"/>
  <c r="K1320" i="9"/>
  <c r="K1758" i="9"/>
  <c r="K1145" i="9"/>
  <c r="K1735" i="9"/>
  <c r="H6" i="11"/>
  <c r="AK1559" i="9"/>
  <c r="AK2000" i="9"/>
  <c r="AK1792" i="9"/>
  <c r="AK1128" i="9"/>
  <c r="AK838" i="9"/>
  <c r="AK614" i="9"/>
  <c r="AK390" i="9"/>
  <c r="AK182" i="9"/>
  <c r="AK951" i="9"/>
  <c r="AK155" i="9"/>
  <c r="AK1590" i="9"/>
  <c r="AK1366" i="9"/>
  <c r="AK1823" i="9"/>
  <c r="AK1159" i="9"/>
  <c r="AK869" i="9"/>
  <c r="AK677" i="9"/>
  <c r="AK421" i="9"/>
  <c r="AK245" i="9"/>
  <c r="AK5" i="9"/>
  <c r="AK127" i="9"/>
  <c r="AK1605" i="9"/>
  <c r="AK1381" i="9"/>
  <c r="AK1822" i="9"/>
  <c r="AK1174" i="9"/>
  <c r="AK884" i="9"/>
  <c r="AK676" i="9"/>
  <c r="AK420" i="9"/>
  <c r="AK224" i="9"/>
  <c r="AK16" i="9"/>
  <c r="AK655" i="9"/>
  <c r="AK1724" i="9"/>
  <c r="AK1468" i="9"/>
  <c r="AK1897" i="9"/>
  <c r="AK1249" i="9"/>
  <c r="AK974" i="9"/>
  <c r="AK171" i="9"/>
  <c r="Y1954" i="9"/>
  <c r="Y1890" i="9"/>
  <c r="Y1826" i="9"/>
  <c r="Y1716" i="9"/>
  <c r="Y1460" i="9"/>
  <c r="Y1235" i="9"/>
  <c r="Y1171" i="9"/>
  <c r="Y1107" i="9"/>
  <c r="Y1043" i="9"/>
  <c r="Y979" i="9"/>
  <c r="Y915" i="9"/>
  <c r="Y1543" i="9"/>
  <c r="Y1338" i="9"/>
  <c r="Y1274" i="9"/>
  <c r="Y1526" i="9"/>
  <c r="Y1693" i="9"/>
  <c r="Y1437" i="9"/>
  <c r="Y225" i="9"/>
  <c r="Y161" i="9"/>
  <c r="Y97" i="9"/>
  <c r="Y33" i="9"/>
  <c r="Y876" i="9"/>
  <c r="Y812" i="9"/>
  <c r="Y748" i="9"/>
  <c r="Y684" i="9"/>
  <c r="Y620" i="9"/>
  <c r="Y556" i="9"/>
  <c r="Y492" i="9"/>
  <c r="Y428" i="9"/>
  <c r="Y364" i="9"/>
  <c r="Y300" i="9"/>
  <c r="Y1973" i="9"/>
  <c r="Y1909" i="9"/>
  <c r="Y1845" i="9"/>
  <c r="Y1781" i="9"/>
  <c r="Y1536" i="9"/>
  <c r="Y1254" i="9"/>
  <c r="Y1190" i="9"/>
  <c r="Y1126" i="9"/>
  <c r="Y1062" i="9"/>
  <c r="Y998" i="9"/>
  <c r="Y934" i="9"/>
  <c r="Y1619" i="9"/>
  <c r="Y1363" i="9"/>
  <c r="Y1293" i="9"/>
  <c r="Y1602" i="9"/>
  <c r="Y1769" i="9"/>
  <c r="Y1513" i="9"/>
  <c r="Y244" i="9"/>
  <c r="Y180" i="9"/>
  <c r="Y116" i="9"/>
  <c r="Y52" i="9"/>
  <c r="Y895" i="9"/>
  <c r="Y831" i="9"/>
  <c r="Y767" i="9"/>
  <c r="Y703" i="9"/>
  <c r="Y639" i="9"/>
  <c r="Y575" i="9"/>
  <c r="Y511" i="9"/>
  <c r="Y447" i="9"/>
  <c r="Y383" i="9"/>
  <c r="Y319" i="9"/>
  <c r="Y1988" i="9"/>
  <c r="Y1924" i="9"/>
  <c r="Y1860" i="9"/>
  <c r="Y1796" i="9"/>
  <c r="Y1596" i="9"/>
  <c r="Y1269" i="9"/>
  <c r="Y1205" i="9"/>
  <c r="Y1141" i="9"/>
  <c r="Y1077" i="9"/>
  <c r="Y1013" i="9"/>
  <c r="Y949" i="9"/>
  <c r="Y1679" i="9"/>
  <c r="Y1423" i="9"/>
  <c r="Y1308" i="9"/>
  <c r="Y1662" i="9"/>
  <c r="Y1406" i="9"/>
  <c r="Y1573" i="9"/>
  <c r="Y259" i="9"/>
  <c r="Y195" i="9"/>
  <c r="Y131" i="9"/>
  <c r="Y67" i="9"/>
  <c r="Y906" i="9"/>
  <c r="Y842" i="9"/>
  <c r="Y778" i="9"/>
  <c r="Y714" i="9"/>
  <c r="Y650" i="9"/>
  <c r="Y586" i="9"/>
  <c r="Y522" i="9"/>
  <c r="Y458" i="9"/>
  <c r="Y394" i="9"/>
  <c r="Y330" i="9"/>
  <c r="Y1995" i="9"/>
  <c r="Y1931" i="9"/>
  <c r="Y1867" i="9"/>
  <c r="Y1803" i="9"/>
  <c r="Y1624" i="9"/>
  <c r="Y1368" i="9"/>
  <c r="Y1212" i="9"/>
  <c r="Y1148" i="9"/>
  <c r="Y1084" i="9"/>
  <c r="Y1020" i="9"/>
  <c r="Y956" i="9"/>
  <c r="Y1707" i="9"/>
  <c r="Y1451" i="9"/>
  <c r="Y1315" i="9"/>
  <c r="Y1690" i="9"/>
  <c r="Y1434" i="9"/>
  <c r="Y1601" i="9"/>
  <c r="Y266" i="9"/>
  <c r="Y202" i="9"/>
  <c r="Y138" i="9"/>
  <c r="Y74" i="9"/>
  <c r="Y10" i="9"/>
  <c r="Y853" i="9"/>
  <c r="Y789" i="9"/>
  <c r="Y725" i="9"/>
  <c r="Y661" i="9"/>
  <c r="Y597" i="9"/>
  <c r="Y533" i="9"/>
  <c r="Y469" i="9"/>
  <c r="Y405" i="9"/>
  <c r="Y341" i="9"/>
  <c r="Y277" i="9"/>
  <c r="L988" i="9"/>
  <c r="L1089" i="9"/>
  <c r="L1025" i="9"/>
  <c r="L963" i="9"/>
  <c r="L898" i="9"/>
  <c r="L882" i="9"/>
  <c r="L866" i="9"/>
  <c r="L850" i="9"/>
  <c r="L834" i="9"/>
  <c r="L818" i="9"/>
  <c r="L802" i="9"/>
  <c r="L786" i="9"/>
  <c r="L770" i="9"/>
  <c r="L754" i="9"/>
  <c r="L738" i="9"/>
  <c r="L722" i="9"/>
  <c r="L706" i="9"/>
  <c r="L690" i="9"/>
  <c r="L674" i="9"/>
  <c r="L658" i="9"/>
  <c r="L642" i="9"/>
  <c r="L626" i="9"/>
  <c r="L610" i="9"/>
  <c r="L594" i="9"/>
  <c r="L578" i="9"/>
  <c r="L562" i="9"/>
  <c r="L546" i="9"/>
  <c r="L530" i="9"/>
  <c r="L514" i="9"/>
  <c r="L498" i="9"/>
  <c r="L482" i="9"/>
  <c r="L466" i="9"/>
  <c r="L450" i="9"/>
  <c r="L434" i="9"/>
  <c r="L418" i="9"/>
  <c r="L402" i="9"/>
  <c r="L386" i="9"/>
  <c r="L370" i="9"/>
  <c r="L354" i="9"/>
  <c r="L338" i="9"/>
  <c r="L322" i="9"/>
  <c r="L306" i="9"/>
  <c r="L290" i="9"/>
  <c r="L274" i="9"/>
  <c r="L1064" i="9"/>
  <c r="L998" i="9"/>
  <c r="L941" i="9"/>
  <c r="L925" i="9"/>
  <c r="L266" i="9"/>
  <c r="L202" i="9"/>
  <c r="L138" i="9"/>
  <c r="L74" i="9"/>
  <c r="L10" i="9"/>
  <c r="L209" i="9"/>
  <c r="L145" i="9"/>
  <c r="L81" i="9"/>
  <c r="L17" i="9"/>
  <c r="L220" i="9"/>
  <c r="L156" i="9"/>
  <c r="L92" i="9"/>
  <c r="L28" i="9"/>
  <c r="L199" i="9"/>
  <c r="L31" i="9"/>
  <c r="L171" i="9"/>
  <c r="L75" i="9"/>
  <c r="K35" i="9"/>
  <c r="K99" i="9"/>
  <c r="K163" i="9"/>
  <c r="K227" i="9"/>
  <c r="K1376" i="9"/>
  <c r="K1632" i="9"/>
  <c r="K1301" i="9"/>
  <c r="K1465" i="9"/>
  <c r="K1721" i="9"/>
  <c r="K1554" i="9"/>
  <c r="K918" i="9"/>
  <c r="Y1958" i="9"/>
  <c r="Y1894" i="9"/>
  <c r="Y1830" i="9"/>
  <c r="Y1732" i="9"/>
  <c r="Y1476" i="9"/>
  <c r="Y1239" i="9"/>
  <c r="Y1175" i="9"/>
  <c r="Y1111" i="9"/>
  <c r="Y1047" i="9"/>
  <c r="Y983" i="9"/>
  <c r="Y919" i="9"/>
  <c r="Y1559" i="9"/>
  <c r="Y1342" i="9"/>
  <c r="Y1278" i="9"/>
  <c r="Y1542" i="9"/>
  <c r="Y1709" i="9"/>
  <c r="Y1453" i="9"/>
  <c r="Y229" i="9"/>
  <c r="Y165" i="9"/>
  <c r="Y101" i="9"/>
  <c r="Y37" i="9"/>
  <c r="Y880" i="9"/>
  <c r="Y816" i="9"/>
  <c r="Y752" i="9"/>
  <c r="Y688" i="9"/>
  <c r="Y624" i="9"/>
  <c r="Y560" i="9"/>
  <c r="Y496" i="9"/>
  <c r="Y432" i="9"/>
  <c r="Y368" i="9"/>
  <c r="Y304" i="9"/>
  <c r="Y1977" i="9"/>
  <c r="Y1913" i="9"/>
  <c r="Y1849" i="9"/>
  <c r="Y1785" i="9"/>
  <c r="Y1552" i="9"/>
  <c r="Y1258" i="9"/>
  <c r="Y1194" i="9"/>
  <c r="Y1130" i="9"/>
  <c r="Y1066" i="9"/>
  <c r="Y1002" i="9"/>
  <c r="Y938" i="9"/>
  <c r="Y1635" i="9"/>
  <c r="Y1379" i="9"/>
  <c r="Y1297" i="9"/>
  <c r="Y1618" i="9"/>
  <c r="Y1362" i="9"/>
  <c r="Y1529" i="9"/>
  <c r="Y248" i="9"/>
  <c r="Y184" i="9"/>
  <c r="Y120" i="9"/>
  <c r="Y56" i="9"/>
  <c r="Y899" i="9"/>
  <c r="Y835" i="9"/>
  <c r="Y771" i="9"/>
  <c r="Y707" i="9"/>
  <c r="Y643" i="9"/>
  <c r="Y579" i="9"/>
  <c r="Y515" i="9"/>
  <c r="Y451" i="9"/>
  <c r="Y387" i="9"/>
  <c r="Y323" i="9"/>
  <c r="Y1992" i="9"/>
  <c r="Y1928" i="9"/>
  <c r="Y1864" i="9"/>
  <c r="Y1800" i="9"/>
  <c r="Y1612" i="9"/>
  <c r="Y1356" i="9"/>
  <c r="Y1209" i="9"/>
  <c r="Y1145" i="9"/>
  <c r="Y1081" i="9"/>
  <c r="Y1017" i="9"/>
  <c r="Y953" i="9"/>
  <c r="Y1695" i="9"/>
  <c r="Y1439" i="9"/>
  <c r="Y1312" i="9"/>
  <c r="Y1678" i="9"/>
  <c r="Y1422" i="9"/>
  <c r="Y1589" i="9"/>
  <c r="Y263" i="9"/>
  <c r="Y199" i="9"/>
  <c r="Y135" i="9"/>
  <c r="Y71" i="9"/>
  <c r="Y7" i="9"/>
  <c r="Y846" i="9"/>
  <c r="Y782" i="9"/>
  <c r="Y718" i="9"/>
  <c r="Y654" i="9"/>
  <c r="Y590" i="9"/>
  <c r="Y526" i="9"/>
  <c r="Y462" i="9"/>
  <c r="Y398" i="9"/>
  <c r="Y334" i="9"/>
  <c r="Y1999" i="9"/>
  <c r="Y1935" i="9"/>
  <c r="Y1871" i="9"/>
  <c r="Y1807" i="9"/>
  <c r="Y1640" i="9"/>
  <c r="Y1384" i="9"/>
  <c r="Y1216" i="9"/>
  <c r="Y1152" i="9"/>
  <c r="Y1088" i="9"/>
  <c r="Y1024" i="9"/>
  <c r="Y960" i="9"/>
  <c r="Y1723" i="9"/>
  <c r="Y1467" i="9"/>
  <c r="Y1319" i="9"/>
  <c r="Y1706" i="9"/>
  <c r="Y1450" i="9"/>
  <c r="Y1617" i="9"/>
  <c r="Y1361" i="9"/>
  <c r="Y206" i="9"/>
  <c r="Y142" i="9"/>
  <c r="Y78" i="9"/>
  <c r="Y14" i="9"/>
  <c r="Y857" i="9"/>
  <c r="Y793" i="9"/>
  <c r="Y729" i="9"/>
  <c r="Y665" i="9"/>
  <c r="Y601" i="9"/>
  <c r="Y537" i="9"/>
  <c r="Y473" i="9"/>
  <c r="Y409" i="9"/>
  <c r="Y345" i="9"/>
  <c r="Y281" i="9"/>
  <c r="L976" i="9"/>
  <c r="L1077" i="9"/>
  <c r="L1013" i="9"/>
  <c r="L951" i="9"/>
  <c r="L895" i="9"/>
  <c r="L879" i="9"/>
  <c r="L863" i="9"/>
  <c r="L847" i="9"/>
  <c r="L831" i="9"/>
  <c r="L815" i="9"/>
  <c r="L799" i="9"/>
  <c r="L783" i="9"/>
  <c r="L767" i="9"/>
  <c r="L751" i="9"/>
  <c r="L735" i="9"/>
  <c r="L719" i="9"/>
  <c r="L703" i="9"/>
  <c r="L687" i="9"/>
  <c r="L671" i="9"/>
  <c r="L655" i="9"/>
  <c r="L639" i="9"/>
  <c r="L623" i="9"/>
  <c r="L607" i="9"/>
  <c r="L591" i="9"/>
  <c r="L575" i="9"/>
  <c r="L559" i="9"/>
  <c r="L543" i="9"/>
  <c r="L527" i="9"/>
  <c r="L511" i="9"/>
  <c r="L495" i="9"/>
  <c r="L479" i="9"/>
  <c r="L463" i="9"/>
  <c r="L447" i="9"/>
  <c r="L431" i="9"/>
  <c r="L415" i="9"/>
  <c r="L399" i="9"/>
  <c r="L383" i="9"/>
  <c r="L367" i="9"/>
  <c r="L351" i="9"/>
  <c r="L335" i="9"/>
  <c r="L319" i="9"/>
  <c r="L303" i="9"/>
  <c r="L287" i="9"/>
  <c r="L271" i="9"/>
  <c r="L1052" i="9"/>
  <c r="L986" i="9"/>
  <c r="L938" i="9"/>
  <c r="L922" i="9"/>
  <c r="L254" i="9"/>
  <c r="L190" i="9"/>
  <c r="L126" i="9"/>
  <c r="L62" i="9"/>
  <c r="L261" i="9"/>
  <c r="L197" i="9"/>
  <c r="L133" i="9"/>
  <c r="L69" i="9"/>
  <c r="L5" i="9"/>
  <c r="L208" i="9"/>
  <c r="L144" i="9"/>
  <c r="L80" i="9"/>
  <c r="L16" i="9"/>
  <c r="L143" i="9"/>
  <c r="L243" i="9"/>
  <c r="L155" i="9"/>
  <c r="L43" i="9"/>
  <c r="K47" i="9"/>
  <c r="K111" i="9"/>
  <c r="K175" i="9"/>
  <c r="K239" i="9"/>
  <c r="K1424" i="9"/>
  <c r="K1680" i="9"/>
  <c r="K1313" i="9"/>
  <c r="K1513" i="9"/>
  <c r="K1769" i="9"/>
  <c r="K1602" i="9"/>
  <c r="K930" i="9"/>
  <c r="K994" i="9"/>
  <c r="K1058" i="9"/>
  <c r="K1122" i="9"/>
  <c r="K1186" i="9"/>
  <c r="K1250" i="9"/>
  <c r="K1515" i="9"/>
  <c r="K1771" i="9"/>
  <c r="K1840" i="9"/>
  <c r="K1904" i="9"/>
  <c r="K1968" i="9"/>
  <c r="K875" i="9"/>
  <c r="K32" i="9"/>
  <c r="K96" i="9"/>
  <c r="K160" i="9"/>
  <c r="K224" i="9"/>
  <c r="K1364" i="9"/>
  <c r="K1620" i="9"/>
  <c r="K1298" i="9"/>
  <c r="K1453" i="9"/>
  <c r="K1709" i="9"/>
  <c r="K1542" i="9"/>
  <c r="K915" i="9"/>
  <c r="K979" i="9"/>
  <c r="K1043" i="9"/>
  <c r="K1107" i="9"/>
  <c r="K1171" i="9"/>
  <c r="K1235" i="9"/>
  <c r="K1455" i="9"/>
  <c r="K1711" i="9"/>
  <c r="K1825" i="9"/>
  <c r="K1889" i="9"/>
  <c r="K1953" i="9"/>
  <c r="K876" i="9"/>
  <c r="K33" i="9"/>
  <c r="K97" i="9"/>
  <c r="K161" i="9"/>
  <c r="K225" i="9"/>
  <c r="K1368" i="9"/>
  <c r="K1624" i="9"/>
  <c r="K1299" i="9"/>
  <c r="K1457" i="9"/>
  <c r="K1713" i="9"/>
  <c r="K1546" i="9"/>
  <c r="K916" i="9"/>
  <c r="K980" i="9"/>
  <c r="K1044" i="9"/>
  <c r="K1108" i="9"/>
  <c r="K1172" i="9"/>
  <c r="K1236" i="9"/>
  <c r="K1459" i="9"/>
  <c r="K1715" i="9"/>
  <c r="K1826" i="9"/>
  <c r="K1890" i="9"/>
  <c r="K1954" i="9"/>
  <c r="R1769" i="9"/>
  <c r="R1705" i="9"/>
  <c r="R1641" i="9"/>
  <c r="R1577" i="9"/>
  <c r="R1513" i="9"/>
  <c r="R1449" i="9"/>
  <c r="R1385" i="9"/>
  <c r="R1985" i="9"/>
  <c r="R1921" i="9"/>
  <c r="R1857" i="9"/>
  <c r="R1793" i="9"/>
  <c r="R1289" i="9"/>
  <c r="R1225" i="9"/>
  <c r="R1161" i="9"/>
  <c r="R1097" i="9"/>
  <c r="R1033" i="9"/>
  <c r="R904" i="9"/>
  <c r="R840" i="9"/>
  <c r="R776" i="9"/>
  <c r="R712" i="9"/>
  <c r="R648" i="9"/>
  <c r="R584" i="9"/>
  <c r="R520" i="9"/>
  <c r="R456" i="9"/>
  <c r="R392" i="9"/>
  <c r="R328" i="9"/>
  <c r="R988" i="9"/>
  <c r="R216" i="9"/>
  <c r="R152" i="9"/>
  <c r="R88" i="9"/>
  <c r="R24" i="9"/>
  <c r="R916" i="9"/>
  <c r="R1720" i="9"/>
  <c r="R1656" i="9"/>
  <c r="R1592" i="9"/>
  <c r="R1528" i="9"/>
  <c r="R1464" i="9"/>
  <c r="R1400" i="9"/>
  <c r="R2000" i="9"/>
  <c r="R1936" i="9"/>
  <c r="R1872" i="9"/>
  <c r="R1808" i="9"/>
  <c r="R1304" i="9"/>
  <c r="R1240" i="9"/>
  <c r="R1176" i="9"/>
  <c r="R1112" i="9"/>
  <c r="R1048" i="9"/>
  <c r="R981" i="9"/>
  <c r="R855" i="9"/>
  <c r="R791" i="9"/>
  <c r="R727" i="9"/>
  <c r="R663" i="9"/>
  <c r="R599" i="9"/>
  <c r="R535" i="9"/>
  <c r="R471" i="9"/>
  <c r="R407" i="9"/>
  <c r="R343" i="9"/>
  <c r="R279" i="9"/>
  <c r="R231" i="9"/>
  <c r="R167" i="9"/>
  <c r="R103" i="9"/>
  <c r="R39" i="9"/>
  <c r="R927" i="9"/>
  <c r="R1731" i="9"/>
  <c r="R1667" i="9"/>
  <c r="R1603" i="9"/>
  <c r="R1539" i="9"/>
  <c r="R1475" i="9"/>
  <c r="R1411" i="9"/>
  <c r="R1347" i="9"/>
  <c r="R1947" i="9"/>
  <c r="R1883" i="9"/>
  <c r="R1819" i="9"/>
  <c r="R1315" i="9"/>
  <c r="R1251" i="9"/>
  <c r="R1187" i="9"/>
  <c r="R1123" i="9"/>
  <c r="R1059" i="9"/>
  <c r="R966" i="9"/>
  <c r="R866" i="9"/>
  <c r="R802" i="9"/>
  <c r="R738" i="9"/>
  <c r="R674" i="9"/>
  <c r="R610" i="9"/>
  <c r="R546" i="9"/>
  <c r="R482" i="9"/>
  <c r="R418" i="9"/>
  <c r="R354" i="9"/>
  <c r="R290" i="9"/>
  <c r="R242" i="9"/>
  <c r="R178" i="9"/>
  <c r="R114" i="9"/>
  <c r="R50" i="9"/>
  <c r="R942" i="9"/>
  <c r="R1750" i="9"/>
  <c r="R1686" i="9"/>
  <c r="R1622" i="9"/>
  <c r="R1558" i="9"/>
  <c r="R1494" i="9"/>
  <c r="R1430" i="9"/>
  <c r="R1366" i="9"/>
  <c r="R1966" i="9"/>
  <c r="R1902" i="9"/>
  <c r="R1838" i="9"/>
  <c r="R1334" i="9"/>
  <c r="R1270" i="9"/>
  <c r="R1206" i="9"/>
  <c r="R1142" i="9"/>
  <c r="R1078" i="9"/>
  <c r="R1014" i="9"/>
  <c r="R885" i="9"/>
  <c r="R821" i="9"/>
  <c r="R757" i="9"/>
  <c r="R693" i="9"/>
  <c r="R629" i="9"/>
  <c r="R565" i="9"/>
  <c r="R501" i="9"/>
  <c r="R437" i="9"/>
  <c r="R373" i="9"/>
  <c r="R309" i="9"/>
  <c r="R261" i="9"/>
  <c r="R197" i="9"/>
  <c r="R133" i="9"/>
  <c r="R69" i="9"/>
  <c r="R5" i="9"/>
  <c r="O6" i="11"/>
  <c r="K74" i="9"/>
  <c r="K138" i="9"/>
  <c r="K202" i="9"/>
  <c r="K266" i="9"/>
  <c r="K1532" i="9"/>
  <c r="K1276" i="9"/>
  <c r="K1365" i="9"/>
  <c r="K1621" i="9"/>
  <c r="K1454" i="9"/>
  <c r="K1710" i="9"/>
  <c r="K957" i="9"/>
  <c r="K1021" i="9"/>
  <c r="K1085" i="9"/>
  <c r="K1149" i="9"/>
  <c r="K1213" i="9"/>
  <c r="K1367" i="9"/>
  <c r="K1623" i="9"/>
  <c r="K1803" i="9"/>
  <c r="K1867" i="9"/>
  <c r="K1931" i="9"/>
  <c r="K1995" i="9"/>
  <c r="AK1747" i="9"/>
  <c r="AK1683" i="9"/>
  <c r="AK1619" i="9"/>
  <c r="AK1555" i="9"/>
  <c r="AK1491" i="9"/>
  <c r="AK1427" i="9"/>
  <c r="AK1363" i="9"/>
  <c r="AK1964" i="9"/>
  <c r="AK1900" i="9"/>
  <c r="AK1836" i="9"/>
  <c r="AK1332" i="9"/>
  <c r="AK1268" i="9"/>
  <c r="AK1204" i="9"/>
  <c r="AK1140" i="9"/>
  <c r="AK1076" i="9"/>
  <c r="AK1012" i="9"/>
  <c r="AK882" i="9"/>
  <c r="AK818" i="9"/>
  <c r="AK754" i="9"/>
  <c r="AK690" i="9"/>
  <c r="AK626" i="9"/>
  <c r="AK562" i="9"/>
  <c r="AK498" i="9"/>
  <c r="AK434" i="9"/>
  <c r="AK370" i="9"/>
  <c r="AK306" i="9"/>
  <c r="AK258" i="9"/>
  <c r="AK194" i="9"/>
  <c r="AK130" i="9"/>
  <c r="AK66" i="9"/>
  <c r="AK999" i="9"/>
  <c r="AK735" i="9"/>
  <c r="AK471" i="9"/>
  <c r="AK247" i="9"/>
  <c r="AK23" i="9"/>
  <c r="AK1730" i="9"/>
  <c r="AK1666" i="9"/>
  <c r="AK1602" i="9"/>
  <c r="AK1538" i="9"/>
  <c r="AK1474" i="9"/>
  <c r="AK1410" i="9"/>
  <c r="AK1346" i="9"/>
  <c r="AK1947" i="9"/>
  <c r="AK1883" i="9"/>
  <c r="AK1819" i="9"/>
  <c r="AK1315" i="9"/>
  <c r="AK1251" i="9"/>
  <c r="AK1187" i="9"/>
  <c r="AK1123" i="9"/>
  <c r="AK1059" i="9"/>
  <c r="AK966" i="9"/>
  <c r="AK865" i="9"/>
  <c r="AK801" i="9"/>
  <c r="AK737" i="9"/>
  <c r="AK673" i="9"/>
  <c r="AK609" i="9"/>
  <c r="AK545" i="9"/>
  <c r="AK481" i="9"/>
  <c r="AK417" i="9"/>
  <c r="AK353" i="9"/>
  <c r="AK289" i="9"/>
  <c r="AK241" i="9"/>
  <c r="AK177" i="9"/>
  <c r="AK113" i="9"/>
  <c r="AK49" i="9"/>
  <c r="AK940" i="9"/>
  <c r="AK647" i="9"/>
  <c r="AK387" i="9"/>
  <c r="AK175" i="9"/>
  <c r="AK2002" i="9"/>
  <c r="AK1713" i="9"/>
  <c r="AK1649" i="9"/>
  <c r="AK1585" i="9"/>
  <c r="AK1521" i="9"/>
  <c r="AK1457" i="9"/>
  <c r="AK1393" i="9"/>
  <c r="AK1994" i="9"/>
  <c r="AK1930" i="9"/>
  <c r="AK1866" i="9"/>
  <c r="AK1802" i="9"/>
  <c r="AK1298" i="9"/>
  <c r="AK1234" i="9"/>
  <c r="AK1170" i="9"/>
  <c r="AK1106" i="9"/>
  <c r="AK1042" i="9"/>
  <c r="AK957" i="9"/>
  <c r="AK848" i="9"/>
  <c r="AK784" i="9"/>
  <c r="AK720" i="9"/>
  <c r="AK656" i="9"/>
  <c r="AK592" i="9"/>
  <c r="AK528" i="9"/>
  <c r="AK464" i="9"/>
  <c r="AK400" i="9"/>
  <c r="AK336" i="9"/>
  <c r="AK272" i="9"/>
  <c r="AK220" i="9"/>
  <c r="AK156" i="9"/>
  <c r="AK92" i="9"/>
  <c r="AK28" i="9"/>
  <c r="AK919" i="9"/>
  <c r="AK985" i="9"/>
  <c r="AK787" i="9"/>
  <c r="AK575" i="9"/>
  <c r="AK303" i="9"/>
  <c r="AK55" i="9"/>
  <c r="AK1736" i="9"/>
  <c r="AK1672" i="9"/>
  <c r="AK1608" i="9"/>
  <c r="AK1544" i="9"/>
  <c r="AK1480" i="9"/>
  <c r="AK1416" i="9"/>
  <c r="AK1352" i="9"/>
  <c r="AK1941" i="9"/>
  <c r="AK1877" i="9"/>
  <c r="AK1813" i="9"/>
  <c r="AK1309" i="9"/>
  <c r="AK1245" i="9"/>
  <c r="AK1181" i="9"/>
  <c r="AK1117" i="9"/>
  <c r="AK1021" i="9"/>
  <c r="AK815" i="9"/>
  <c r="AK619" i="9"/>
  <c r="AK359" i="9"/>
  <c r="AK75" i="9"/>
  <c r="Y265" i="9"/>
  <c r="Y9" i="9"/>
  <c r="Y692" i="9"/>
  <c r="Y484" i="9"/>
  <c r="Y1997" i="9"/>
  <c r="Y1760" i="9"/>
  <c r="Y1150" i="9"/>
  <c r="Y910" i="9"/>
  <c r="Y1762" i="9"/>
  <c r="Y252" i="9"/>
  <c r="Y12" i="9"/>
  <c r="Y711" i="9"/>
  <c r="Y487" i="9"/>
  <c r="Y1980" i="9"/>
  <c r="Y1756" i="9"/>
  <c r="Y1133" i="9"/>
  <c r="Y925" i="9"/>
  <c r="Y1694" i="9"/>
  <c r="Y235" i="9"/>
  <c r="Y898" i="9"/>
  <c r="Y674" i="9"/>
  <c r="Y450" i="9"/>
  <c r="Y1971" i="9"/>
  <c r="Y1592" i="9"/>
  <c r="Y1108" i="9"/>
  <c r="Y1611" i="9"/>
  <c r="Y1466" i="9"/>
  <c r="Y178" i="9"/>
  <c r="Y877" i="9"/>
  <c r="Y637" i="9"/>
  <c r="Y461" i="9"/>
  <c r="L2000" i="9"/>
  <c r="L1948" i="9"/>
  <c r="L1896" i="9"/>
  <c r="L1832" i="9"/>
  <c r="L1768" i="9"/>
  <c r="L1712" i="9"/>
  <c r="L1652" i="9"/>
  <c r="L1592" i="9"/>
  <c r="L1536" i="9"/>
  <c r="L1484" i="9"/>
  <c r="L1428" i="9"/>
  <c r="L1372" i="9"/>
  <c r="L1324" i="9"/>
  <c r="L1269" i="9"/>
  <c r="L1213" i="9"/>
  <c r="L1157" i="9"/>
  <c r="L1051" i="9"/>
  <c r="L1010" i="9"/>
  <c r="L955" i="9"/>
  <c r="L852" i="9"/>
  <c r="L800" i="9"/>
  <c r="L744" i="9"/>
  <c r="L692" i="9"/>
  <c r="L640" i="9"/>
  <c r="L584" i="9"/>
  <c r="L532" i="9"/>
  <c r="L472" i="9"/>
  <c r="L416" i="9"/>
  <c r="L360" i="9"/>
  <c r="L300" i="9"/>
  <c r="L1024" i="9"/>
  <c r="L911" i="9"/>
  <c r="L50" i="9"/>
  <c r="L89" i="9"/>
  <c r="L148" i="9"/>
  <c r="L71" i="9"/>
  <c r="K27" i="9"/>
  <c r="K251" i="9"/>
  <c r="K1433" i="9"/>
  <c r="K926" i="9"/>
  <c r="K1166" i="9"/>
  <c r="K1820" i="9"/>
  <c r="S8" i="11"/>
  <c r="K188" i="9"/>
  <c r="K1294" i="9"/>
  <c r="K1590" i="9"/>
  <c r="K1103" i="9"/>
  <c r="K1567" i="9"/>
  <c r="K1933" i="9"/>
  <c r="K29" i="9"/>
  <c r="K189" i="9"/>
  <c r="K1672" i="9"/>
  <c r="K1761" i="9"/>
  <c r="K1024" i="9"/>
  <c r="K1232" i="9"/>
  <c r="K1854" i="9"/>
  <c r="R1709" i="9"/>
  <c r="R1485" i="9"/>
  <c r="R1925" i="9"/>
  <c r="R1261" i="9"/>
  <c r="R1037" i="9"/>
  <c r="R780" i="9"/>
  <c r="R540" i="9"/>
  <c r="R348" i="9"/>
  <c r="R124" i="9"/>
  <c r="R1724" i="9"/>
  <c r="R1532" i="9"/>
  <c r="R1956" i="9"/>
  <c r="R1324" i="9"/>
  <c r="R1100" i="9"/>
  <c r="R827" i="9"/>
  <c r="R619" i="9"/>
  <c r="R363" i="9"/>
  <c r="R155" i="9"/>
  <c r="R1751" i="9"/>
  <c r="R1527" i="9"/>
  <c r="R1967" i="9"/>
  <c r="R1287" i="9"/>
  <c r="R1079" i="9"/>
  <c r="R790" i="9"/>
  <c r="R566" i="9"/>
  <c r="R342" i="9"/>
  <c r="R134" i="9"/>
  <c r="R1754" i="9"/>
  <c r="R1530" i="9"/>
  <c r="R1954" i="9"/>
  <c r="R1306" i="9"/>
  <c r="R1098" i="9"/>
  <c r="R809" i="9"/>
  <c r="R569" i="9"/>
  <c r="R361" i="9"/>
  <c r="R153" i="9"/>
  <c r="E8" i="11"/>
  <c r="K262" i="9"/>
  <c r="K1541" i="9"/>
  <c r="K969" i="9"/>
  <c r="K1193" i="9"/>
  <c r="K1847" i="9"/>
  <c r="AK1735" i="9"/>
  <c r="AK1511" i="9"/>
  <c r="AK1952" i="9"/>
  <c r="AK1288" i="9"/>
  <c r="AK1064" i="9"/>
  <c r="AK774" i="9"/>
  <c r="AK566" i="9"/>
  <c r="AK326" i="9"/>
  <c r="AK134" i="9"/>
  <c r="AK771" i="9"/>
  <c r="AK1766" i="9"/>
  <c r="AK1526" i="9"/>
  <c r="AK1983" i="9"/>
  <c r="AK1319" i="9"/>
  <c r="AK1095" i="9"/>
  <c r="AK821" i="9"/>
  <c r="AK613" i="9"/>
  <c r="AK373" i="9"/>
  <c r="AK197" i="9"/>
  <c r="AK912" i="9"/>
  <c r="AK914" i="9"/>
  <c r="AK1541" i="9"/>
  <c r="AK1998" i="9"/>
  <c r="AK1334" i="9"/>
  <c r="AK1110" i="9"/>
  <c r="AK836" i="9"/>
  <c r="AK596" i="9"/>
  <c r="AK372" i="9"/>
  <c r="AK176" i="9"/>
  <c r="AK923" i="9"/>
  <c r="AK391" i="9"/>
  <c r="AK1660" i="9"/>
  <c r="AK1420" i="9"/>
  <c r="AK1849" i="9"/>
  <c r="AK1201" i="9"/>
  <c r="AK791" i="9"/>
  <c r="Y2002" i="9"/>
  <c r="Y1938" i="9"/>
  <c r="Y1874" i="9"/>
  <c r="Y1810" i="9"/>
  <c r="Y1652" i="9"/>
  <c r="Y1396" i="9"/>
  <c r="Y1219" i="9"/>
  <c r="Y1155" i="9"/>
  <c r="Y1091" i="9"/>
  <c r="Y1027" i="9"/>
  <c r="Y963" i="9"/>
  <c r="Y1735" i="9"/>
  <c r="Y1479" i="9"/>
  <c r="Y1322" i="9"/>
  <c r="Y1718" i="9"/>
  <c r="Y1462" i="9"/>
  <c r="Y1629" i="9"/>
  <c r="Y1373" i="9"/>
  <c r="Y209" i="9"/>
  <c r="Y145" i="9"/>
  <c r="Y81" i="9"/>
  <c r="Y17" i="9"/>
  <c r="Y860" i="9"/>
  <c r="Y796" i="9"/>
  <c r="Y732" i="9"/>
  <c r="Y668" i="9"/>
  <c r="Y604" i="9"/>
  <c r="Y540" i="9"/>
  <c r="Y476" i="9"/>
  <c r="Y412" i="9"/>
  <c r="Y348" i="9"/>
  <c r="Y284" i="9"/>
  <c r="Y1957" i="9"/>
  <c r="Y1893" i="9"/>
  <c r="Y1829" i="9"/>
  <c r="Y1728" i="9"/>
  <c r="Y1472" i="9"/>
  <c r="Y1238" i="9"/>
  <c r="Y1174" i="9"/>
  <c r="Y1110" i="9"/>
  <c r="Y1046" i="9"/>
  <c r="Y982" i="9"/>
  <c r="Y918" i="9"/>
  <c r="Y1555" i="9"/>
  <c r="Y1341" i="9"/>
  <c r="Y1277" i="9"/>
  <c r="Y1538" i="9"/>
  <c r="Y1705" i="9"/>
  <c r="Y1449" i="9"/>
  <c r="Y228" i="9"/>
  <c r="Y164" i="9"/>
  <c r="Y100" i="9"/>
  <c r="Y36" i="9"/>
  <c r="Y879" i="9"/>
  <c r="Y815" i="9"/>
  <c r="Y751" i="9"/>
  <c r="Y687" i="9"/>
  <c r="Y623" i="9"/>
  <c r="Y559" i="9"/>
  <c r="Y495" i="9"/>
  <c r="Y431" i="9"/>
  <c r="Y367" i="9"/>
  <c r="Y303" i="9"/>
  <c r="Y1972" i="9"/>
  <c r="Y1908" i="9"/>
  <c r="Y1844" i="9"/>
  <c r="Y1780" i="9"/>
  <c r="Y1532" i="9"/>
  <c r="Y1253" i="9"/>
  <c r="Y1189" i="9"/>
  <c r="Y1125" i="9"/>
  <c r="Y1061" i="9"/>
  <c r="Y997" i="9"/>
  <c r="Y933" i="9"/>
  <c r="Y1615" i="9"/>
  <c r="Y1359" i="9"/>
  <c r="Y1292" i="9"/>
  <c r="Y1598" i="9"/>
  <c r="Y1765" i="9"/>
  <c r="Y1509" i="9"/>
  <c r="Y243" i="9"/>
  <c r="Y179" i="9"/>
  <c r="Y115" i="9"/>
  <c r="Y51" i="9"/>
  <c r="Y890" i="9"/>
  <c r="Y826" i="9"/>
  <c r="Y762" i="9"/>
  <c r="Y698" i="9"/>
  <c r="Y634" i="9"/>
  <c r="Y570" i="9"/>
  <c r="Y506" i="9"/>
  <c r="Y442" i="9"/>
  <c r="Y378" i="9"/>
  <c r="Y314" i="9"/>
  <c r="Y1979" i="9"/>
  <c r="Y1915" i="9"/>
  <c r="Y1851" i="9"/>
  <c r="Y1787" i="9"/>
  <c r="Y1560" i="9"/>
  <c r="Y1260" i="9"/>
  <c r="Y1196" i="9"/>
  <c r="Y1132" i="9"/>
  <c r="Y1068" i="9"/>
  <c r="Y1004" i="9"/>
  <c r="Y940" i="9"/>
  <c r="Y1643" i="9"/>
  <c r="Y1387" i="9"/>
  <c r="Y1299" i="9"/>
  <c r="Y1626" i="9"/>
  <c r="Y1370" i="9"/>
  <c r="Y1537" i="9"/>
  <c r="Y250" i="9"/>
  <c r="Y186" i="9"/>
  <c r="Y122" i="9"/>
  <c r="Y58" i="9"/>
  <c r="Y901" i="9"/>
  <c r="Y837" i="9"/>
  <c r="Y773" i="9"/>
  <c r="Y709" i="9"/>
  <c r="Y645" i="9"/>
  <c r="Y581" i="9"/>
  <c r="Y517" i="9"/>
  <c r="Y453" i="9"/>
  <c r="Y389" i="9"/>
  <c r="Y325" i="9"/>
  <c r="N8" i="11"/>
  <c r="L972" i="9"/>
  <c r="L1073" i="9"/>
  <c r="L1009" i="9"/>
  <c r="L947" i="9"/>
  <c r="L894" i="9"/>
  <c r="L878" i="9"/>
  <c r="L862" i="9"/>
  <c r="L846" i="9"/>
  <c r="L830" i="9"/>
  <c r="L814" i="9"/>
  <c r="L798" i="9"/>
  <c r="L782" i="9"/>
  <c r="L766" i="9"/>
  <c r="L750" i="9"/>
  <c r="L734" i="9"/>
  <c r="L718" i="9"/>
  <c r="L702" i="9"/>
  <c r="L686" i="9"/>
  <c r="L670" i="9"/>
  <c r="L654" i="9"/>
  <c r="L638" i="9"/>
  <c r="L622" i="9"/>
  <c r="L606" i="9"/>
  <c r="L590" i="9"/>
  <c r="L574" i="9"/>
  <c r="L558" i="9"/>
  <c r="L542" i="9"/>
  <c r="L526" i="9"/>
  <c r="L510" i="9"/>
  <c r="L494" i="9"/>
  <c r="L478" i="9"/>
  <c r="L462" i="9"/>
  <c r="L446" i="9"/>
  <c r="L430" i="9"/>
  <c r="L414" i="9"/>
  <c r="L398" i="9"/>
  <c r="L382" i="9"/>
  <c r="L366" i="9"/>
  <c r="L350" i="9"/>
  <c r="L334" i="9"/>
  <c r="L318" i="9"/>
  <c r="L302" i="9"/>
  <c r="L286" i="9"/>
  <c r="L270" i="9"/>
  <c r="L1048" i="9"/>
  <c r="L982" i="9"/>
  <c r="L937" i="9"/>
  <c r="L921" i="9"/>
  <c r="L250" i="9"/>
  <c r="L186" i="9"/>
  <c r="L122" i="9"/>
  <c r="L58" i="9"/>
  <c r="L257" i="9"/>
  <c r="L193" i="9"/>
  <c r="L129" i="9"/>
  <c r="L65" i="9"/>
  <c r="L268" i="9"/>
  <c r="L204" i="9"/>
  <c r="L140" i="9"/>
  <c r="L76" i="9"/>
  <c r="L12" i="9"/>
  <c r="L135" i="9"/>
  <c r="L235" i="9"/>
  <c r="L151" i="9"/>
  <c r="L39" i="9"/>
  <c r="K51" i="9"/>
  <c r="K115" i="9"/>
  <c r="K179" i="9"/>
  <c r="K243" i="9"/>
  <c r="K1440" i="9"/>
  <c r="K1696" i="9"/>
  <c r="K1317" i="9"/>
  <c r="K1529" i="9"/>
  <c r="K1362" i="9"/>
  <c r="K1618" i="9"/>
  <c r="K934" i="9"/>
  <c r="K998" i="9"/>
  <c r="K1062" i="9"/>
  <c r="K1126" i="9"/>
  <c r="K1190" i="9"/>
  <c r="K1254" i="9"/>
  <c r="K1531" i="9"/>
  <c r="K1780" i="9"/>
  <c r="K1844" i="9"/>
  <c r="K1908" i="9"/>
  <c r="K1972" i="9"/>
  <c r="K879" i="9"/>
  <c r="K36" i="9"/>
  <c r="K100" i="9"/>
  <c r="K164" i="9"/>
  <c r="K228" i="9"/>
  <c r="K1380" i="9"/>
  <c r="K1636" i="9"/>
  <c r="K1302" i="9"/>
  <c r="K1469" i="9"/>
  <c r="K1725" i="9"/>
  <c r="K1558" i="9"/>
  <c r="K919" i="9"/>
  <c r="K983" i="9"/>
  <c r="K1047" i="9"/>
  <c r="K1111" i="9"/>
  <c r="K1175" i="9"/>
  <c r="K1239" i="9"/>
  <c r="K1471" i="9"/>
  <c r="K1727" i="9"/>
  <c r="K1829" i="9"/>
  <c r="K1893" i="9"/>
  <c r="K1957" i="9"/>
  <c r="K896" i="9"/>
  <c r="K53" i="9"/>
  <c r="K117" i="9"/>
  <c r="K181" i="9"/>
  <c r="K245" i="9"/>
  <c r="K1448" i="9"/>
  <c r="Y3" i="9"/>
  <c r="Y1942" i="9"/>
  <c r="Y1878" i="9"/>
  <c r="Y1814" i="9"/>
  <c r="Y1668" i="9"/>
  <c r="Y1412" i="9"/>
  <c r="Y1223" i="9"/>
  <c r="Y1159" i="9"/>
  <c r="Y1095" i="9"/>
  <c r="Y1031" i="9"/>
  <c r="Y967" i="9"/>
  <c r="Y1751" i="9"/>
  <c r="Y1495" i="9"/>
  <c r="Y1326" i="9"/>
  <c r="Y1734" i="9"/>
  <c r="Y1478" i="9"/>
  <c r="Y1645" i="9"/>
  <c r="Y1389" i="9"/>
  <c r="Y213" i="9"/>
  <c r="Y149" i="9"/>
  <c r="Y85" i="9"/>
  <c r="Y21" i="9"/>
  <c r="Y864" i="9"/>
  <c r="Y800" i="9"/>
  <c r="Y736" i="9"/>
  <c r="Y672" i="9"/>
  <c r="Y608" i="9"/>
  <c r="Y544" i="9"/>
  <c r="Y480" i="9"/>
  <c r="Y416" i="9"/>
  <c r="Y352" i="9"/>
  <c r="Y288" i="9"/>
  <c r="Y1961" i="9"/>
  <c r="Y1897" i="9"/>
  <c r="Y1833" i="9"/>
  <c r="Y1744" i="9"/>
  <c r="Y1488" i="9"/>
  <c r="Y1242" i="9"/>
  <c r="Y1178" i="9"/>
  <c r="Y1114" i="9"/>
  <c r="Y1050" i="9"/>
  <c r="Y986" i="9"/>
  <c r="Y922" i="9"/>
  <c r="Y1571" i="9"/>
  <c r="Y1345" i="9"/>
  <c r="Y1281" i="9"/>
  <c r="Y1554" i="9"/>
  <c r="Y1721" i="9"/>
  <c r="Y1465" i="9"/>
  <c r="Y232" i="9"/>
  <c r="Y168" i="9"/>
  <c r="Y104" i="9"/>
  <c r="Y40" i="9"/>
  <c r="Y883" i="9"/>
  <c r="Y819" i="9"/>
  <c r="Y755" i="9"/>
  <c r="Y691" i="9"/>
  <c r="Y627" i="9"/>
  <c r="Y563" i="9"/>
  <c r="Y499" i="9"/>
  <c r="Y435" i="9"/>
  <c r="Y371" i="9"/>
  <c r="Y307" i="9"/>
  <c r="Y1976" i="9"/>
  <c r="Y1912" i="9"/>
  <c r="Y1848" i="9"/>
  <c r="Y1784" i="9"/>
  <c r="Y1548" i="9"/>
  <c r="Y1257" i="9"/>
  <c r="Y1193" i="9"/>
  <c r="Y1129" i="9"/>
  <c r="Y1065" i="9"/>
  <c r="Y1001" i="9"/>
  <c r="Y937" i="9"/>
  <c r="Y1631" i="9"/>
  <c r="Y1375" i="9"/>
  <c r="Y1296" i="9"/>
  <c r="Y1614" i="9"/>
  <c r="Y1358" i="9"/>
  <c r="Y1525" i="9"/>
  <c r="Y247" i="9"/>
  <c r="Y183" i="9"/>
  <c r="Y119" i="9"/>
  <c r="Y55" i="9"/>
  <c r="Y894" i="9"/>
  <c r="Y830" i="9"/>
  <c r="Y766" i="9"/>
  <c r="Y702" i="9"/>
  <c r="Y638" i="9"/>
  <c r="Y574" i="9"/>
  <c r="Y510" i="9"/>
  <c r="Y446" i="9"/>
  <c r="Y382" i="9"/>
  <c r="Y318" i="9"/>
  <c r="Y1983" i="9"/>
  <c r="Y1919" i="9"/>
  <c r="Y1855" i="9"/>
  <c r="Y1791" i="9"/>
  <c r="Y1576" i="9"/>
  <c r="Y1264" i="9"/>
  <c r="Y1200" i="9"/>
  <c r="Y1136" i="9"/>
  <c r="Y1072" i="9"/>
  <c r="Y1008" i="9"/>
  <c r="Y944" i="9"/>
  <c r="Y1659" i="9"/>
  <c r="Y1403" i="9"/>
  <c r="Y1303" i="9"/>
  <c r="Y1642" i="9"/>
  <c r="Y1386" i="9"/>
  <c r="Y1553" i="9"/>
  <c r="Y254" i="9"/>
  <c r="Y190" i="9"/>
  <c r="Y126" i="9"/>
  <c r="Y62" i="9"/>
  <c r="Y905" i="9"/>
  <c r="Y841" i="9"/>
  <c r="Y777" i="9"/>
  <c r="Y713" i="9"/>
  <c r="Y649" i="9"/>
  <c r="Y585" i="9"/>
  <c r="Y521" i="9"/>
  <c r="Y457" i="9"/>
  <c r="Y393" i="9"/>
  <c r="Y329" i="9"/>
  <c r="L8" i="11"/>
  <c r="L960" i="9"/>
  <c r="L1061" i="9"/>
  <c r="L999" i="9"/>
  <c r="L907" i="9"/>
  <c r="L891" i="9"/>
  <c r="L875" i="9"/>
  <c r="L859" i="9"/>
  <c r="L843" i="9"/>
  <c r="L827" i="9"/>
  <c r="L811" i="9"/>
  <c r="L795" i="9"/>
  <c r="L779" i="9"/>
  <c r="L763" i="9"/>
  <c r="L747" i="9"/>
  <c r="L731" i="9"/>
  <c r="L715" i="9"/>
  <c r="L699" i="9"/>
  <c r="L683" i="9"/>
  <c r="L667" i="9"/>
  <c r="L651" i="9"/>
  <c r="L635" i="9"/>
  <c r="L619" i="9"/>
  <c r="L603" i="9"/>
  <c r="L587" i="9"/>
  <c r="L571" i="9"/>
  <c r="L555" i="9"/>
  <c r="L539" i="9"/>
  <c r="L523" i="9"/>
  <c r="L507" i="9"/>
  <c r="L491" i="9"/>
  <c r="L475" i="9"/>
  <c r="L459" i="9"/>
  <c r="L443" i="9"/>
  <c r="L427" i="9"/>
  <c r="L411" i="9"/>
  <c r="L395" i="9"/>
  <c r="L379" i="9"/>
  <c r="L363" i="9"/>
  <c r="L347" i="9"/>
  <c r="L331" i="9"/>
  <c r="L315" i="9"/>
  <c r="L299" i="9"/>
  <c r="L283" i="9"/>
  <c r="L1100" i="9"/>
  <c r="L1036" i="9"/>
  <c r="L970" i="9"/>
  <c r="L934" i="9"/>
  <c r="L918" i="9"/>
  <c r="L238" i="9"/>
  <c r="L174" i="9"/>
  <c r="L110" i="9"/>
  <c r="L46" i="9"/>
  <c r="L245" i="9"/>
  <c r="L181" i="9"/>
  <c r="L117" i="9"/>
  <c r="L53" i="9"/>
  <c r="L256" i="9"/>
  <c r="L192" i="9"/>
  <c r="L128" i="9"/>
  <c r="L64" i="9"/>
  <c r="L267" i="9"/>
  <c r="L111" i="9"/>
  <c r="L215" i="9"/>
  <c r="L127" i="9"/>
  <c r="L11" i="9"/>
  <c r="K63" i="9"/>
  <c r="K127" i="9"/>
  <c r="K191" i="9"/>
  <c r="K255" i="9"/>
  <c r="K1488" i="9"/>
  <c r="K1744" i="9"/>
  <c r="K1329" i="9"/>
  <c r="K1577" i="9"/>
  <c r="K1410" i="9"/>
  <c r="K1666" i="9"/>
  <c r="K946" i="9"/>
  <c r="K1010" i="9"/>
  <c r="K1074" i="9"/>
  <c r="K1138" i="9"/>
  <c r="K1202" i="9"/>
  <c r="K1266" i="9"/>
  <c r="K1579" i="9"/>
  <c r="K1792" i="9"/>
  <c r="K1856" i="9"/>
  <c r="K1920" i="9"/>
  <c r="K1984" i="9"/>
  <c r="K891" i="9"/>
  <c r="K48" i="9"/>
  <c r="K112" i="9"/>
  <c r="K176" i="9"/>
  <c r="K240" i="9"/>
  <c r="K1428" i="9"/>
  <c r="K1684" i="9"/>
  <c r="K1314" i="9"/>
  <c r="K1517" i="9"/>
  <c r="K1773" i="9"/>
  <c r="K1606" i="9"/>
  <c r="K931" i="9"/>
  <c r="K995" i="9"/>
  <c r="K1059" i="9"/>
  <c r="K1123" i="9"/>
  <c r="K1187" i="9"/>
  <c r="K1251" i="9"/>
  <c r="K1519" i="9"/>
  <c r="K1775" i="9"/>
  <c r="K1841" i="9"/>
  <c r="K1905" i="9"/>
  <c r="K1969" i="9"/>
  <c r="K892" i="9"/>
  <c r="K49" i="9"/>
  <c r="K113" i="9"/>
  <c r="K177" i="9"/>
  <c r="K241" i="9"/>
  <c r="K1432" i="9"/>
  <c r="K1688" i="9"/>
  <c r="K1315" i="9"/>
  <c r="K1521" i="9"/>
  <c r="K1777" i="9"/>
  <c r="K1610" i="9"/>
  <c r="K932" i="9"/>
  <c r="K996" i="9"/>
  <c r="K1060" i="9"/>
  <c r="K1124" i="9"/>
  <c r="K1188" i="9"/>
  <c r="K1252" i="9"/>
  <c r="K1523" i="9"/>
  <c r="K1778" i="9"/>
  <c r="K1842" i="9"/>
  <c r="K1906" i="9"/>
  <c r="K1970" i="9"/>
  <c r="R1753" i="9"/>
  <c r="R1689" i="9"/>
  <c r="R1625" i="9"/>
  <c r="R1561" i="9"/>
  <c r="R1497" i="9"/>
  <c r="R1433" i="9"/>
  <c r="R1369" i="9"/>
  <c r="R1969" i="9"/>
  <c r="R1905" i="9"/>
  <c r="R1841" i="9"/>
  <c r="R1337" i="9"/>
  <c r="R1273" i="9"/>
  <c r="R1209" i="9"/>
  <c r="R1145" i="9"/>
  <c r="R1081" i="9"/>
  <c r="R1017" i="9"/>
  <c r="R888" i="9"/>
  <c r="R824" i="9"/>
  <c r="R760" i="9"/>
  <c r="R696" i="9"/>
  <c r="R632" i="9"/>
  <c r="R568" i="9"/>
  <c r="R504" i="9"/>
  <c r="R440" i="9"/>
  <c r="R376" i="9"/>
  <c r="R312" i="9"/>
  <c r="R264" i="9"/>
  <c r="R200" i="9"/>
  <c r="R136" i="9"/>
  <c r="R72" i="9"/>
  <c r="R8" i="9"/>
  <c r="R1768" i="9"/>
  <c r="R1704" i="9"/>
  <c r="R1640" i="9"/>
  <c r="R1576" i="9"/>
  <c r="R1512" i="9"/>
  <c r="R1448" i="9"/>
  <c r="R1384" i="9"/>
  <c r="R1984" i="9"/>
  <c r="R1920" i="9"/>
  <c r="R1856" i="9"/>
  <c r="R1792" i="9"/>
  <c r="R1288" i="9"/>
  <c r="R1224" i="9"/>
  <c r="R1160" i="9"/>
  <c r="R1096" i="9"/>
  <c r="R1032" i="9"/>
  <c r="R903" i="9"/>
  <c r="R839" i="9"/>
  <c r="R775" i="9"/>
  <c r="R711" i="9"/>
  <c r="R647" i="9"/>
  <c r="R583" i="9"/>
  <c r="R519" i="9"/>
  <c r="R455" i="9"/>
  <c r="R391" i="9"/>
  <c r="R327" i="9"/>
  <c r="R984" i="9"/>
  <c r="R215" i="9"/>
  <c r="R151" i="9"/>
  <c r="R87" i="9"/>
  <c r="R23" i="9"/>
  <c r="R911" i="9"/>
  <c r="R1715" i="9"/>
  <c r="R1651" i="9"/>
  <c r="R1587" i="9"/>
  <c r="R1523" i="9"/>
  <c r="R1459" i="9"/>
  <c r="R1395" i="9"/>
  <c r="R1995" i="9"/>
  <c r="R1931" i="9"/>
  <c r="R1867" i="9"/>
  <c r="R1803" i="9"/>
  <c r="R1299" i="9"/>
  <c r="R1235" i="9"/>
  <c r="R1171" i="9"/>
  <c r="R1107" i="9"/>
  <c r="R1043" i="9"/>
  <c r="R961" i="9"/>
  <c r="R850" i="9"/>
  <c r="R786" i="9"/>
  <c r="R722" i="9"/>
  <c r="R658" i="9"/>
  <c r="R594" i="9"/>
  <c r="R530" i="9"/>
  <c r="R466" i="9"/>
  <c r="R402" i="9"/>
  <c r="R338" i="9"/>
  <c r="R274" i="9"/>
  <c r="R226" i="9"/>
  <c r="R162" i="9"/>
  <c r="R98" i="9"/>
  <c r="R34" i="9"/>
  <c r="R926" i="9"/>
  <c r="R1734" i="9"/>
  <c r="R1670" i="9"/>
  <c r="R1606" i="9"/>
  <c r="R1542" i="9"/>
  <c r="R1478" i="9"/>
  <c r="R1414" i="9"/>
  <c r="R1350" i="9"/>
  <c r="R1950" i="9"/>
  <c r="R1886" i="9"/>
  <c r="R1822" i="9"/>
  <c r="R1318" i="9"/>
  <c r="R1254" i="9"/>
  <c r="R1190" i="9"/>
  <c r="R1126" i="9"/>
  <c r="R1062" i="9"/>
  <c r="R978" i="9"/>
  <c r="R869" i="9"/>
  <c r="R805" i="9"/>
  <c r="R741" i="9"/>
  <c r="R677" i="9"/>
  <c r="R613" i="9"/>
  <c r="R549" i="9"/>
  <c r="R485" i="9"/>
  <c r="R421" i="9"/>
  <c r="R357" i="9"/>
  <c r="R293" i="9"/>
  <c r="R245" i="9"/>
  <c r="R181" i="9"/>
  <c r="R117" i="9"/>
  <c r="R53" i="9"/>
  <c r="R951" i="9"/>
  <c r="G8" i="11"/>
  <c r="K90" i="9"/>
  <c r="K154" i="9"/>
  <c r="K218" i="9"/>
  <c r="K1351" i="9"/>
  <c r="K1596" i="9"/>
  <c r="K1292" i="9"/>
  <c r="K1429" i="9"/>
  <c r="K1685" i="9"/>
  <c r="K1518" i="9"/>
  <c r="K1774" i="9"/>
  <c r="K973" i="9"/>
  <c r="K1037" i="9"/>
  <c r="K1101" i="9"/>
  <c r="K1165" i="9"/>
  <c r="K1229" i="9"/>
  <c r="K1431" i="9"/>
  <c r="K1687" i="9"/>
  <c r="K1819" i="9"/>
  <c r="K1883" i="9"/>
  <c r="K1947" i="9"/>
  <c r="H4" i="11"/>
  <c r="AK1731" i="9"/>
  <c r="AK1667" i="9"/>
  <c r="AK1603" i="9"/>
  <c r="AK1539" i="9"/>
  <c r="AK1475" i="9"/>
  <c r="AK1411" i="9"/>
  <c r="AK1347" i="9"/>
  <c r="AK1948" i="9"/>
  <c r="AK1884" i="9"/>
  <c r="AK1820" i="9"/>
  <c r="AK1316" i="9"/>
  <c r="AK1252" i="9"/>
  <c r="AK1188" i="9"/>
  <c r="AK1124" i="9"/>
  <c r="AK1060" i="9"/>
  <c r="AK970" i="9"/>
  <c r="AK866" i="9"/>
  <c r="AK802" i="9"/>
  <c r="AK738" i="9"/>
  <c r="AK674" i="9"/>
  <c r="AK610" i="9"/>
  <c r="AK546" i="9"/>
  <c r="AK482" i="9"/>
  <c r="AK418" i="9"/>
  <c r="AK354" i="9"/>
  <c r="AK290" i="9"/>
  <c r="AK242" i="9"/>
  <c r="AK178" i="9"/>
  <c r="AK114" i="9"/>
  <c r="AK50" i="9"/>
  <c r="AK941" i="9"/>
  <c r="AK663" i="9"/>
  <c r="AK407" i="9"/>
  <c r="AK191" i="9"/>
  <c r="AK918" i="9"/>
  <c r="AK1714" i="9"/>
  <c r="AK1650" i="9"/>
  <c r="AK1586" i="9"/>
  <c r="AK1522" i="9"/>
  <c r="AK1458" i="9"/>
  <c r="AK1394" i="9"/>
  <c r="AK1995" i="9"/>
  <c r="AK1931" i="9"/>
  <c r="AK1867" i="9"/>
  <c r="AK1803" i="9"/>
  <c r="AK1299" i="9"/>
  <c r="AK1235" i="9"/>
  <c r="AK1171" i="9"/>
  <c r="AK1107" i="9"/>
  <c r="AK1043" i="9"/>
  <c r="AK961" i="9"/>
  <c r="AK849" i="9"/>
  <c r="AK785" i="9"/>
  <c r="AK721" i="9"/>
  <c r="AK657" i="9"/>
  <c r="AK593" i="9"/>
  <c r="AK529" i="9"/>
  <c r="AK465" i="9"/>
  <c r="AK401" i="9"/>
  <c r="AK337" i="9"/>
  <c r="AK273" i="9"/>
  <c r="AK225" i="9"/>
  <c r="AK161" i="9"/>
  <c r="AK97" i="9"/>
  <c r="AK33" i="9"/>
  <c r="AK924" i="9"/>
  <c r="AK583" i="9"/>
  <c r="AK339" i="9"/>
  <c r="AK115" i="9"/>
  <c r="AK1761" i="9"/>
  <c r="AK1697" i="9"/>
  <c r="AK1633" i="9"/>
  <c r="AK1569" i="9"/>
  <c r="AK1505" i="9"/>
  <c r="AK1441" i="9"/>
  <c r="AK1377" i="9"/>
  <c r="AK1978" i="9"/>
  <c r="AK1914" i="9"/>
  <c r="AK1850" i="9"/>
  <c r="AK1786" i="9"/>
  <c r="AK1282" i="9"/>
  <c r="AK1218" i="9"/>
  <c r="AK1154" i="9"/>
  <c r="AK1090" i="9"/>
  <c r="AK1026" i="9"/>
  <c r="AK896" i="9"/>
  <c r="AK832" i="9"/>
  <c r="AK768" i="9"/>
  <c r="AK704" i="9"/>
  <c r="AK640" i="9"/>
  <c r="AK576" i="9"/>
  <c r="AK512" i="9"/>
  <c r="AK448" i="9"/>
  <c r="AK384" i="9"/>
  <c r="AK320" i="9"/>
  <c r="AK944" i="9"/>
  <c r="AK204" i="9"/>
  <c r="AK140" i="9"/>
  <c r="AK76" i="9"/>
  <c r="AK12" i="9"/>
  <c r="AK1113" i="9"/>
  <c r="AK887" i="9"/>
  <c r="AK751" i="9"/>
  <c r="AK511" i="9"/>
  <c r="AK255" i="9"/>
  <c r="AK938" i="9"/>
  <c r="AK1720" i="9"/>
  <c r="AK1656" i="9"/>
  <c r="AK1592" i="9"/>
  <c r="AK1528" i="9"/>
  <c r="AK1464" i="9"/>
  <c r="AK1400" i="9"/>
  <c r="AK1989" i="9"/>
  <c r="AK1925" i="9"/>
  <c r="AK1861" i="9"/>
  <c r="AK1797" i="9"/>
  <c r="AK1293" i="9"/>
  <c r="AK1229" i="9"/>
  <c r="AK1165" i="9"/>
  <c r="AK1097" i="9"/>
  <c r="AK1001" i="9"/>
  <c r="AK783" i="9"/>
  <c r="AK555" i="9"/>
  <c r="AK283" i="9"/>
  <c r="AK955" i="9"/>
  <c r="Y169" i="9"/>
  <c r="Y852" i="9"/>
  <c r="Y644" i="9"/>
  <c r="Y420" i="9"/>
  <c r="Y1949" i="9"/>
  <c r="Y1632" i="9"/>
  <c r="Y1086" i="9"/>
  <c r="Y1587" i="9"/>
  <c r="Y1570" i="9"/>
  <c r="Y188" i="9"/>
  <c r="Y855" i="9"/>
  <c r="Y647" i="9"/>
  <c r="Y423" i="9"/>
  <c r="Y1932" i="9"/>
  <c r="Y1500" i="9"/>
  <c r="Y1085" i="9"/>
  <c r="Y1583" i="9"/>
  <c r="Y1502" i="9"/>
  <c r="Y171" i="9"/>
  <c r="Y834" i="9"/>
  <c r="Y626" i="9"/>
  <c r="Y418" i="9"/>
  <c r="Y1891" i="9"/>
  <c r="Y1268" i="9"/>
  <c r="Y1044" i="9"/>
  <c r="Y1355" i="9"/>
  <c r="Y1697" i="9"/>
  <c r="Y114" i="9"/>
  <c r="Y813" i="9"/>
  <c r="Y589" i="9"/>
  <c r="Y397" i="9"/>
  <c r="L1988" i="9"/>
  <c r="L1936" i="9"/>
  <c r="L1880" i="9"/>
  <c r="L1816" i="9"/>
  <c r="L1752" i="9"/>
  <c r="L1696" i="9"/>
  <c r="L1636" i="9"/>
  <c r="L1580" i="9"/>
  <c r="L1524" i="9"/>
  <c r="L1468" i="9"/>
  <c r="L1416" i="9"/>
  <c r="L1360" i="9"/>
  <c r="L1308" i="9"/>
  <c r="L1253" i="9"/>
  <c r="L1197" i="9"/>
  <c r="L1145" i="9"/>
  <c r="L1001" i="9"/>
  <c r="L948" i="9"/>
  <c r="L896" i="9"/>
  <c r="L840" i="9"/>
  <c r="L784" i="9"/>
  <c r="L732" i="9"/>
  <c r="L680" i="9"/>
  <c r="L624" i="9"/>
  <c r="L572" i="9"/>
  <c r="L516" i="9"/>
  <c r="L460" i="9"/>
  <c r="L404" i="9"/>
  <c r="L348" i="9"/>
  <c r="L288" i="9"/>
  <c r="L958" i="9"/>
  <c r="L210" i="9"/>
  <c r="L249" i="9"/>
  <c r="L25" i="9"/>
  <c r="L84" i="9"/>
  <c r="L219" i="9"/>
  <c r="K91" i="9"/>
  <c r="K1472" i="9"/>
  <c r="K1689" i="9"/>
  <c r="K990" i="9"/>
  <c r="K1246" i="9"/>
  <c r="K1868" i="9"/>
  <c r="K28" i="9"/>
  <c r="K252" i="9"/>
  <c r="K1373" i="9"/>
  <c r="K911" i="9"/>
  <c r="K1151" i="9"/>
  <c r="K1759" i="9"/>
  <c r="K1981" i="9"/>
  <c r="K77" i="9"/>
  <c r="K237" i="9"/>
  <c r="K1311" i="9"/>
  <c r="K1594" i="9"/>
  <c r="K1072" i="9"/>
  <c r="K1443" i="9"/>
  <c r="K1902" i="9"/>
  <c r="R1645" i="9"/>
  <c r="R1421" i="9"/>
  <c r="R1861" i="9"/>
  <c r="R1213" i="9"/>
  <c r="R1005" i="9"/>
  <c r="R700" i="9"/>
  <c r="R508" i="9"/>
  <c r="R284" i="9"/>
  <c r="R60" i="9"/>
  <c r="R1676" i="9"/>
  <c r="R1484" i="9"/>
  <c r="R1908" i="9"/>
  <c r="R1260" i="9"/>
  <c r="R1052" i="9"/>
  <c r="R779" i="9"/>
  <c r="R555" i="9"/>
  <c r="R315" i="9"/>
  <c r="R107" i="9"/>
  <c r="R1703" i="9"/>
  <c r="R1463" i="9"/>
  <c r="R1903" i="9"/>
  <c r="R1223" i="9"/>
  <c r="R1031" i="9"/>
  <c r="R710" i="9"/>
  <c r="R518" i="9"/>
  <c r="R294" i="9"/>
  <c r="R86" i="9"/>
  <c r="R1690" i="9"/>
  <c r="R1482" i="9"/>
  <c r="R1906" i="9"/>
  <c r="R1242" i="9"/>
  <c r="R1034" i="9"/>
  <c r="R745" i="9"/>
  <c r="R521" i="9"/>
  <c r="R313" i="9"/>
  <c r="R89" i="9"/>
  <c r="K86" i="9"/>
  <c r="K1516" i="9"/>
  <c r="K1374" i="9"/>
  <c r="K1033" i="9"/>
  <c r="K1257" i="9"/>
  <c r="K1911" i="9"/>
  <c r="AK1671" i="9"/>
  <c r="AK1447" i="9"/>
  <c r="AK1904" i="9"/>
  <c r="AK1224" i="9"/>
  <c r="AK1016" i="9"/>
  <c r="AK726" i="9"/>
  <c r="AK518" i="9"/>
  <c r="AK278" i="9"/>
  <c r="AK86" i="9"/>
  <c r="AK483" i="9"/>
  <c r="AK1702" i="9"/>
  <c r="AK1478" i="9"/>
  <c r="AK1935" i="9"/>
  <c r="AK1271" i="9"/>
  <c r="AK1031" i="9"/>
  <c r="AK757" i="9"/>
  <c r="AK549" i="9"/>
  <c r="AK309" i="9"/>
  <c r="AK133" i="9"/>
  <c r="AK531" i="9"/>
  <c r="AK1733" i="9"/>
  <c r="AK1477" i="9"/>
  <c r="AK1934" i="9"/>
  <c r="AK1286" i="9"/>
  <c r="AK1062" i="9"/>
  <c r="AK772" i="9"/>
  <c r="AK532" i="9"/>
  <c r="AK324" i="9"/>
  <c r="AK112" i="9"/>
  <c r="AK958" i="9"/>
  <c r="AK207" i="9"/>
  <c r="AK1612" i="9"/>
  <c r="AK1372" i="9"/>
  <c r="AK1801" i="9"/>
  <c r="AK1137" i="9"/>
  <c r="AK635" i="9"/>
  <c r="Y1986" i="9"/>
  <c r="Y1922" i="9"/>
  <c r="Y1858" i="9"/>
  <c r="Y1794" i="9"/>
  <c r="Y1588" i="9"/>
  <c r="Y1267" i="9"/>
  <c r="Y1203" i="9"/>
  <c r="Y1139" i="9"/>
  <c r="Y1075" i="9"/>
  <c r="Y1011" i="9"/>
  <c r="Y947" i="9"/>
  <c r="Y1671" i="9"/>
  <c r="Y1415" i="9"/>
  <c r="Y1306" i="9"/>
  <c r="Y1654" i="9"/>
  <c r="Y1398" i="9"/>
  <c r="Y1565" i="9"/>
  <c r="Y257" i="9"/>
  <c r="Y193" i="9"/>
  <c r="Y129" i="9"/>
  <c r="Y65" i="9"/>
  <c r="Y908" i="9"/>
  <c r="Y844" i="9"/>
  <c r="Y780" i="9"/>
  <c r="Y716" i="9"/>
  <c r="Y652" i="9"/>
  <c r="Y588" i="9"/>
  <c r="Y524" i="9"/>
  <c r="Y460" i="9"/>
  <c r="Y396" i="9"/>
  <c r="Y332" i="9"/>
  <c r="Y272" i="9"/>
  <c r="Y1941" i="9"/>
  <c r="Y1877" i="9"/>
  <c r="Y1813" i="9"/>
  <c r="Y1664" i="9"/>
  <c r="Y1408" i="9"/>
  <c r="Y1222" i="9"/>
  <c r="Y1158" i="9"/>
  <c r="Y1094" i="9"/>
  <c r="Y1030" i="9"/>
  <c r="Y966" i="9"/>
  <c r="Y1747" i="9"/>
  <c r="Y1491" i="9"/>
  <c r="Y1325" i="9"/>
  <c r="Y1730" i="9"/>
  <c r="Y1474" i="9"/>
  <c r="Y1641" i="9"/>
  <c r="Y1385" i="9"/>
  <c r="Y212" i="9"/>
  <c r="Y148" i="9"/>
  <c r="Y84" i="9"/>
  <c r="Y20" i="9"/>
  <c r="Y863" i="9"/>
  <c r="Y799" i="9"/>
  <c r="Y735" i="9"/>
  <c r="Y671" i="9"/>
  <c r="Y607" i="9"/>
  <c r="Y543" i="9"/>
  <c r="Y479" i="9"/>
  <c r="Y415" i="9"/>
  <c r="Y351" i="9"/>
  <c r="Y287" i="9"/>
  <c r="Y1956" i="9"/>
  <c r="Y1892" i="9"/>
  <c r="Y1828" i="9"/>
  <c r="Y1724" i="9"/>
  <c r="Y1468" i="9"/>
  <c r="Y1237" i="9"/>
  <c r="Y1173" i="9"/>
  <c r="Y1109" i="9"/>
  <c r="Y1045" i="9"/>
  <c r="Y981" i="9"/>
  <c r="Y917" i="9"/>
  <c r="Y1551" i="9"/>
  <c r="Y1340" i="9"/>
  <c r="Y1276" i="9"/>
  <c r="Y1534" i="9"/>
  <c r="Y1701" i="9"/>
  <c r="Y1445" i="9"/>
  <c r="Y227" i="9"/>
  <c r="Y163" i="9"/>
  <c r="Y99" i="9"/>
  <c r="Y35" i="9"/>
  <c r="Y874" i="9"/>
  <c r="Y810" i="9"/>
  <c r="Y746" i="9"/>
  <c r="Y682" i="9"/>
  <c r="Y618" i="9"/>
  <c r="Y554" i="9"/>
  <c r="Y490" i="9"/>
  <c r="Y426" i="9"/>
  <c r="Y362" i="9"/>
  <c r="Y298" i="9"/>
  <c r="Y1963" i="9"/>
  <c r="Y1899" i="9"/>
  <c r="Y1835" i="9"/>
  <c r="Y1752" i="9"/>
  <c r="Y1496" i="9"/>
  <c r="Y1244" i="9"/>
  <c r="Y1180" i="9"/>
  <c r="Y1116" i="9"/>
  <c r="Y1052" i="9"/>
  <c r="Y988" i="9"/>
  <c r="Y924" i="9"/>
  <c r="Y1579" i="9"/>
  <c r="Y1347" i="9"/>
  <c r="Y1283" i="9"/>
  <c r="Y1562" i="9"/>
  <c r="Y1729" i="9"/>
  <c r="Y1473" i="9"/>
  <c r="Y234" i="9"/>
  <c r="Y170" i="9"/>
  <c r="Y106" i="9"/>
  <c r="Y42" i="9"/>
  <c r="Y885" i="9"/>
  <c r="Y821" i="9"/>
  <c r="Y757" i="9"/>
  <c r="Y693" i="9"/>
  <c r="Y629" i="9"/>
  <c r="Y565" i="9"/>
  <c r="Y501" i="9"/>
  <c r="Y437" i="9"/>
  <c r="Y373" i="9"/>
  <c r="Y309" i="9"/>
  <c r="K8" i="11"/>
  <c r="L956" i="9"/>
  <c r="L1057" i="9"/>
  <c r="L995" i="9"/>
  <c r="L906" i="9"/>
  <c r="L890" i="9"/>
  <c r="L874" i="9"/>
  <c r="L858" i="9"/>
  <c r="L842" i="9"/>
  <c r="L826" i="9"/>
  <c r="L810" i="9"/>
  <c r="L794" i="9"/>
  <c r="L778" i="9"/>
  <c r="L762" i="9"/>
  <c r="L746" i="9"/>
  <c r="L730" i="9"/>
  <c r="L714" i="9"/>
  <c r="L698" i="9"/>
  <c r="L682" i="9"/>
  <c r="L666" i="9"/>
  <c r="L650" i="9"/>
  <c r="L634" i="9"/>
  <c r="L618" i="9"/>
  <c r="L602" i="9"/>
  <c r="L586" i="9"/>
  <c r="L570" i="9"/>
  <c r="L554" i="9"/>
  <c r="L538" i="9"/>
  <c r="L522" i="9"/>
  <c r="L506" i="9"/>
  <c r="L490" i="9"/>
  <c r="L474" i="9"/>
  <c r="L458" i="9"/>
  <c r="L442" i="9"/>
  <c r="L426" i="9"/>
  <c r="L410" i="9"/>
  <c r="L394" i="9"/>
  <c r="L378" i="9"/>
  <c r="L362" i="9"/>
  <c r="L346" i="9"/>
  <c r="L330" i="9"/>
  <c r="L314" i="9"/>
  <c r="L298" i="9"/>
  <c r="L282" i="9"/>
  <c r="L1096" i="9"/>
  <c r="L1032" i="9"/>
  <c r="L966" i="9"/>
  <c r="L933" i="9"/>
  <c r="L917" i="9"/>
  <c r="L234" i="9"/>
  <c r="L170" i="9"/>
  <c r="L106" i="9"/>
  <c r="L42" i="9"/>
  <c r="L241" i="9"/>
  <c r="L177" i="9"/>
  <c r="L113" i="9"/>
  <c r="L49" i="9"/>
  <c r="L252" i="9"/>
  <c r="L188" i="9"/>
  <c r="L124" i="9"/>
  <c r="L60" i="9"/>
  <c r="L263" i="9"/>
  <c r="L103" i="9"/>
  <c r="L211" i="9"/>
  <c r="L123" i="9"/>
  <c r="L7" i="9"/>
  <c r="K67" i="9"/>
  <c r="K131" i="9"/>
  <c r="K195" i="9"/>
  <c r="K259" i="9"/>
  <c r="K1504" i="9"/>
  <c r="K1760" i="9"/>
  <c r="K1333" i="9"/>
  <c r="K1593" i="9"/>
  <c r="K1426" i="9"/>
  <c r="K1682" i="9"/>
  <c r="K950" i="9"/>
  <c r="K1014" i="9"/>
  <c r="K1078" i="9"/>
  <c r="K1142" i="9"/>
  <c r="K1206" i="9"/>
  <c r="K1270" i="9"/>
  <c r="K1595" i="9"/>
  <c r="K1796" i="9"/>
  <c r="K1860" i="9"/>
  <c r="K1924" i="9"/>
  <c r="K1988" i="9"/>
  <c r="K895" i="9"/>
  <c r="K52" i="9"/>
  <c r="K116" i="9"/>
  <c r="K180" i="9"/>
  <c r="K244" i="9"/>
  <c r="K1444" i="9"/>
  <c r="K1700" i="9"/>
  <c r="K1318" i="9"/>
  <c r="K1533" i="9"/>
  <c r="K1366" i="9"/>
  <c r="K1622" i="9"/>
  <c r="K935" i="9"/>
  <c r="K999" i="9"/>
  <c r="K1063" i="9"/>
  <c r="K1127" i="9"/>
  <c r="K1191" i="9"/>
  <c r="K1255" i="9"/>
  <c r="K1535" i="9"/>
  <c r="K1781" i="9"/>
  <c r="K1845" i="9"/>
  <c r="K1909" i="9"/>
  <c r="K1973" i="9"/>
  <c r="K5" i="9"/>
  <c r="K69" i="9"/>
  <c r="K133" i="9"/>
  <c r="K197" i="9"/>
  <c r="K261" i="9"/>
  <c r="K1512" i="9"/>
  <c r="Y1990" i="9"/>
  <c r="Y1926" i="9"/>
  <c r="Y1862" i="9"/>
  <c r="Y1798" i="9"/>
  <c r="Y1604" i="9"/>
  <c r="Y1271" i="9"/>
  <c r="Y1207" i="9"/>
  <c r="Y1143" i="9"/>
  <c r="Y1079" i="9"/>
  <c r="Y1015" i="9"/>
  <c r="Y951" i="9"/>
  <c r="Y1687" i="9"/>
  <c r="Y1431" i="9"/>
  <c r="Y1310" i="9"/>
  <c r="Y1670" i="9"/>
  <c r="Y1414" i="9"/>
  <c r="Y1581" i="9"/>
  <c r="Y261" i="9"/>
  <c r="Y197" i="9"/>
  <c r="Y133" i="9"/>
  <c r="Y69" i="9"/>
  <c r="Y5" i="9"/>
  <c r="Y848" i="9"/>
  <c r="Y784" i="9"/>
  <c r="Y720" i="9"/>
  <c r="Y656" i="9"/>
  <c r="Y592" i="9"/>
  <c r="Y528" i="9"/>
  <c r="Y464" i="9"/>
  <c r="Y400" i="9"/>
  <c r="Y336" i="9"/>
  <c r="Y270" i="9"/>
  <c r="Y1945" i="9"/>
  <c r="Y1881" i="9"/>
  <c r="Y1817" i="9"/>
  <c r="Y1680" i="9"/>
  <c r="Y1424" i="9"/>
  <c r="Y1226" i="9"/>
  <c r="Y1162" i="9"/>
  <c r="Y1098" i="9"/>
  <c r="Y1034" i="9"/>
  <c r="Y970" i="9"/>
  <c r="Y1763" i="9"/>
  <c r="Y1507" i="9"/>
  <c r="Y1329" i="9"/>
  <c r="Y1746" i="9"/>
  <c r="Y1490" i="9"/>
  <c r="Y1657" i="9"/>
  <c r="Y1401" i="9"/>
  <c r="Y216" i="9"/>
  <c r="Y152" i="9"/>
  <c r="Y88" i="9"/>
  <c r="Y24" i="9"/>
  <c r="Y867" i="9"/>
  <c r="Y803" i="9"/>
  <c r="Y739" i="9"/>
  <c r="Y675" i="9"/>
  <c r="Y611" i="9"/>
  <c r="Y547" i="9"/>
  <c r="Y483" i="9"/>
  <c r="Y419" i="9"/>
  <c r="Y355" i="9"/>
  <c r="Y291" i="9"/>
  <c r="Y1960" i="9"/>
  <c r="Y1896" i="9"/>
  <c r="Y1832" i="9"/>
  <c r="Y1740" i="9"/>
  <c r="Y1484" i="9"/>
  <c r="Y1241" i="9"/>
  <c r="Y1177" i="9"/>
  <c r="Y1113" i="9"/>
  <c r="Y1049" i="9"/>
  <c r="Y985" i="9"/>
  <c r="Y921" i="9"/>
  <c r="Y1567" i="9"/>
  <c r="Y1344" i="9"/>
  <c r="Y1280" i="9"/>
  <c r="Y1550" i="9"/>
  <c r="Y1717" i="9"/>
  <c r="Y1461" i="9"/>
  <c r="Y231" i="9"/>
  <c r="Y167" i="9"/>
  <c r="Y103" i="9"/>
  <c r="Y39" i="9"/>
  <c r="Y878" i="9"/>
  <c r="Y814" i="9"/>
  <c r="Y750" i="9"/>
  <c r="Y686" i="9"/>
  <c r="Y622" i="9"/>
  <c r="Y558" i="9"/>
  <c r="Y494" i="9"/>
  <c r="Y430" i="9"/>
  <c r="Y366" i="9"/>
  <c r="Y302" i="9"/>
  <c r="Y1967" i="9"/>
  <c r="Y1903" i="9"/>
  <c r="Y1839" i="9"/>
  <c r="Y1768" i="9"/>
  <c r="Y1512" i="9"/>
  <c r="Y1248" i="9"/>
  <c r="Y1184" i="9"/>
  <c r="Y1120" i="9"/>
  <c r="Y1056" i="9"/>
  <c r="Y992" i="9"/>
  <c r="Y928" i="9"/>
  <c r="Y1595" i="9"/>
  <c r="Y1351" i="9"/>
  <c r="Y1287" i="9"/>
  <c r="Y1578" i="9"/>
  <c r="Y1745" i="9"/>
  <c r="Y1489" i="9"/>
  <c r="Y238" i="9"/>
  <c r="Y174" i="9"/>
  <c r="Y110" i="9"/>
  <c r="Y46" i="9"/>
  <c r="Y889" i="9"/>
  <c r="Y825" i="9"/>
  <c r="Y761" i="9"/>
  <c r="Y697" i="9"/>
  <c r="Y633" i="9"/>
  <c r="Y569" i="9"/>
  <c r="Y505" i="9"/>
  <c r="Y441" i="9"/>
  <c r="Y377" i="9"/>
  <c r="Y313" i="9"/>
  <c r="L1006" i="9"/>
  <c r="L944" i="9"/>
  <c r="L1045" i="9"/>
  <c r="L983" i="9"/>
  <c r="L903" i="9"/>
  <c r="L887" i="9"/>
  <c r="L871" i="9"/>
  <c r="L855" i="9"/>
  <c r="L839" i="9"/>
  <c r="L823" i="9"/>
  <c r="L807" i="9"/>
  <c r="L791" i="9"/>
  <c r="L775" i="9"/>
  <c r="L759" i="9"/>
  <c r="L743" i="9"/>
  <c r="L727" i="9"/>
  <c r="L711" i="9"/>
  <c r="L695" i="9"/>
  <c r="L679" i="9"/>
  <c r="L663" i="9"/>
  <c r="L647" i="9"/>
  <c r="L631" i="9"/>
  <c r="L615" i="9"/>
  <c r="L599" i="9"/>
  <c r="L583" i="9"/>
  <c r="L567" i="9"/>
  <c r="L551" i="9"/>
  <c r="L535" i="9"/>
  <c r="L519" i="9"/>
  <c r="L503" i="9"/>
  <c r="L487" i="9"/>
  <c r="L471" i="9"/>
  <c r="L455" i="9"/>
  <c r="L439" i="9"/>
  <c r="L423" i="9"/>
  <c r="L407" i="9"/>
  <c r="L391" i="9"/>
  <c r="L375" i="9"/>
  <c r="L359" i="9"/>
  <c r="L343" i="9"/>
  <c r="L327" i="9"/>
  <c r="L311" i="9"/>
  <c r="L295" i="9"/>
  <c r="L279" i="9"/>
  <c r="L1084" i="9"/>
  <c r="L1020" i="9"/>
  <c r="L954" i="9"/>
  <c r="L930" i="9"/>
  <c r="L914" i="9"/>
  <c r="L222" i="9"/>
  <c r="L158" i="9"/>
  <c r="L94" i="9"/>
  <c r="L30" i="9"/>
  <c r="L229" i="9"/>
  <c r="L165" i="9"/>
  <c r="L101" i="9"/>
  <c r="L37" i="9"/>
  <c r="L240" i="9"/>
  <c r="L176" i="9"/>
  <c r="L112" i="9"/>
  <c r="L48" i="9"/>
  <c r="L251" i="9"/>
  <c r="L63" i="9"/>
  <c r="L195" i="9"/>
  <c r="L95" i="9"/>
  <c r="K15" i="9"/>
  <c r="K79" i="9"/>
  <c r="K143" i="9"/>
  <c r="K207" i="9"/>
  <c r="K1340" i="9"/>
  <c r="K1552" i="9"/>
  <c r="K1281" i="9"/>
  <c r="K1385" i="9"/>
  <c r="K1641" i="9"/>
  <c r="K1474" i="9"/>
  <c r="K1730" i="9"/>
  <c r="K962" i="9"/>
  <c r="K1026" i="9"/>
  <c r="K1090" i="9"/>
  <c r="K1154" i="9"/>
  <c r="K1218" i="9"/>
  <c r="K1387" i="9"/>
  <c r="K1643" i="9"/>
  <c r="K1808" i="9"/>
  <c r="K1872" i="9"/>
  <c r="K1936" i="9"/>
  <c r="K2000" i="9"/>
  <c r="K907" i="9"/>
  <c r="K64" i="9"/>
  <c r="K128" i="9"/>
  <c r="K192" i="9"/>
  <c r="K256" i="9"/>
  <c r="K1492" i="9"/>
  <c r="K1748" i="9"/>
  <c r="K1330" i="9"/>
  <c r="K1581" i="9"/>
  <c r="K1414" i="9"/>
  <c r="K1670" i="9"/>
  <c r="K947" i="9"/>
  <c r="K1011" i="9"/>
  <c r="K1075" i="9"/>
  <c r="K1139" i="9"/>
  <c r="K1203" i="9"/>
  <c r="K1267" i="9"/>
  <c r="K1583" i="9"/>
  <c r="K1793" i="9"/>
  <c r="K1857" i="9"/>
  <c r="K1921" i="9"/>
  <c r="K1985" i="9"/>
  <c r="K908" i="9"/>
  <c r="K65" i="9"/>
  <c r="K129" i="9"/>
  <c r="K193" i="9"/>
  <c r="K257" i="9"/>
  <c r="K1496" i="9"/>
  <c r="K1752" i="9"/>
  <c r="K1331" i="9"/>
  <c r="K1585" i="9"/>
  <c r="K1418" i="9"/>
  <c r="K1674" i="9"/>
  <c r="K948" i="9"/>
  <c r="K1012" i="9"/>
  <c r="K1076" i="9"/>
  <c r="K1140" i="9"/>
  <c r="K1204" i="9"/>
  <c r="K1268" i="9"/>
  <c r="K1587" i="9"/>
  <c r="K1794" i="9"/>
  <c r="K1858" i="9"/>
  <c r="K1922" i="9"/>
  <c r="K1986" i="9"/>
  <c r="R1737" i="9"/>
  <c r="R1673" i="9"/>
  <c r="R1609" i="9"/>
  <c r="R1545" i="9"/>
  <c r="R1481" i="9"/>
  <c r="R1417" i="9"/>
  <c r="R1353" i="9"/>
  <c r="R1953" i="9"/>
  <c r="R1889" i="9"/>
  <c r="R1825" i="9"/>
  <c r="R1321" i="9"/>
  <c r="R1257" i="9"/>
  <c r="R1193" i="9"/>
  <c r="R1129" i="9"/>
  <c r="R1065" i="9"/>
  <c r="R990" i="9"/>
  <c r="R872" i="9"/>
  <c r="R808" i="9"/>
  <c r="R744" i="9"/>
  <c r="R680" i="9"/>
  <c r="R616" i="9"/>
  <c r="R552" i="9"/>
  <c r="R488" i="9"/>
  <c r="R424" i="9"/>
  <c r="R360" i="9"/>
  <c r="R296" i="9"/>
  <c r="R248" i="9"/>
  <c r="R184" i="9"/>
  <c r="R120" i="9"/>
  <c r="R56" i="9"/>
  <c r="R963" i="9"/>
  <c r="R1752" i="9"/>
  <c r="R1688" i="9"/>
  <c r="R1624" i="9"/>
  <c r="R1560" i="9"/>
  <c r="R1496" i="9"/>
  <c r="R1432" i="9"/>
  <c r="R1368" i="9"/>
  <c r="R1968" i="9"/>
  <c r="R1904" i="9"/>
  <c r="R1840" i="9"/>
  <c r="R1336" i="9"/>
  <c r="R1272" i="9"/>
  <c r="R1208" i="9"/>
  <c r="R1144" i="9"/>
  <c r="R1080" i="9"/>
  <c r="R1016" i="9"/>
  <c r="R887" i="9"/>
  <c r="R823" i="9"/>
  <c r="R759" i="9"/>
  <c r="R695" i="9"/>
  <c r="R631" i="9"/>
  <c r="R567" i="9"/>
  <c r="R503" i="9"/>
  <c r="R439" i="9"/>
  <c r="R375" i="9"/>
  <c r="R311" i="9"/>
  <c r="R263" i="9"/>
  <c r="R199" i="9"/>
  <c r="R135" i="9"/>
  <c r="R71" i="9"/>
  <c r="R7" i="9"/>
  <c r="R1763" i="9"/>
  <c r="R1699" i="9"/>
  <c r="R1635" i="9"/>
  <c r="R1571" i="9"/>
  <c r="R1507" i="9"/>
  <c r="R1443" i="9"/>
  <c r="R1379" i="9"/>
  <c r="R1979" i="9"/>
  <c r="R1915" i="9"/>
  <c r="R1851" i="9"/>
  <c r="R1787" i="9"/>
  <c r="R1283" i="9"/>
  <c r="R1219" i="9"/>
  <c r="R1155" i="9"/>
  <c r="R1091" i="9"/>
  <c r="R1027" i="9"/>
  <c r="R898" i="9"/>
  <c r="R834" i="9"/>
  <c r="R770" i="9"/>
  <c r="R706" i="9"/>
  <c r="R642" i="9"/>
  <c r="R578" i="9"/>
  <c r="R514" i="9"/>
  <c r="R450" i="9"/>
  <c r="R386" i="9"/>
  <c r="R322" i="9"/>
  <c r="R964" i="9"/>
  <c r="R210" i="9"/>
  <c r="R146" i="9"/>
  <c r="R82" i="9"/>
  <c r="R18" i="9"/>
  <c r="R910" i="9"/>
  <c r="R1718" i="9"/>
  <c r="R1654" i="9"/>
  <c r="R1590" i="9"/>
  <c r="R1526" i="9"/>
  <c r="R1462" i="9"/>
  <c r="R1398" i="9"/>
  <c r="R1998" i="9"/>
  <c r="R1934" i="9"/>
  <c r="R1870" i="9"/>
  <c r="R1806" i="9"/>
  <c r="R1302" i="9"/>
  <c r="R1238" i="9"/>
  <c r="R1174" i="9"/>
  <c r="R1110" i="9"/>
  <c r="R1046" i="9"/>
  <c r="R973" i="9"/>
  <c r="R853" i="9"/>
  <c r="R789" i="9"/>
  <c r="R725" i="9"/>
  <c r="R661" i="9"/>
  <c r="R597" i="9"/>
  <c r="R533" i="9"/>
  <c r="R469" i="9"/>
  <c r="R405" i="9"/>
  <c r="R341" i="9"/>
  <c r="R277" i="9"/>
  <c r="R229" i="9"/>
  <c r="R165" i="9"/>
  <c r="R101" i="9"/>
  <c r="R37" i="9"/>
  <c r="R929" i="9"/>
  <c r="K42" i="9"/>
  <c r="K106" i="9"/>
  <c r="K170" i="9"/>
  <c r="K234" i="9"/>
  <c r="K1404" i="9"/>
  <c r="K1660" i="9"/>
  <c r="K1308" i="9"/>
  <c r="K1493" i="9"/>
  <c r="K1749" i="9"/>
  <c r="K1582" i="9"/>
  <c r="K925" i="9"/>
  <c r="K989" i="9"/>
  <c r="K1053" i="9"/>
  <c r="K1117" i="9"/>
  <c r="K1181" i="9"/>
  <c r="K1245" i="9"/>
  <c r="K1495" i="9"/>
  <c r="K1751" i="9"/>
  <c r="K1835" i="9"/>
  <c r="K1899" i="9"/>
  <c r="K1963" i="9"/>
  <c r="AK1715" i="9"/>
  <c r="AK1651" i="9"/>
  <c r="AK1587" i="9"/>
  <c r="AK1523" i="9"/>
  <c r="AK1459" i="9"/>
  <c r="AK1395" i="9"/>
  <c r="AK1996" i="9"/>
  <c r="AK1932" i="9"/>
  <c r="AK1868" i="9"/>
  <c r="AK1804" i="9"/>
  <c r="AK1300" i="9"/>
  <c r="AK1236" i="9"/>
  <c r="AK1172" i="9"/>
  <c r="AK1108" i="9"/>
  <c r="AK1044" i="9"/>
  <c r="AK965" i="9"/>
  <c r="AK850" i="9"/>
  <c r="AK786" i="9"/>
  <c r="AK722" i="9"/>
  <c r="AK658" i="9"/>
  <c r="AK594" i="9"/>
  <c r="AK530" i="9"/>
  <c r="AK466" i="9"/>
  <c r="AK402" i="9"/>
  <c r="AK338" i="9"/>
  <c r="AK274" i="9"/>
  <c r="AK226" i="9"/>
  <c r="AK162" i="9"/>
  <c r="AK98" i="9"/>
  <c r="AK34" i="9"/>
  <c r="AK925" i="9"/>
  <c r="AK595" i="9"/>
  <c r="AK355" i="9"/>
  <c r="AK139" i="9"/>
  <c r="AK1762" i="9"/>
  <c r="AK1698" i="9"/>
  <c r="AK1634" i="9"/>
  <c r="AK1570" i="9"/>
  <c r="AK1506" i="9"/>
  <c r="AK1442" i="9"/>
  <c r="AK1378" i="9"/>
  <c r="AK1979" i="9"/>
  <c r="AK1915" i="9"/>
  <c r="AK1851" i="9"/>
  <c r="AK1787" i="9"/>
  <c r="AK1283" i="9"/>
  <c r="AK1219" i="9"/>
  <c r="AK1155" i="9"/>
  <c r="AK1091" i="9"/>
  <c r="AK1027" i="9"/>
  <c r="AK897" i="9"/>
  <c r="AK833" i="9"/>
  <c r="AK769" i="9"/>
  <c r="AK705" i="9"/>
  <c r="AK641" i="9"/>
  <c r="AK577" i="9"/>
  <c r="AK513" i="9"/>
  <c r="AK449" i="9"/>
  <c r="AK385" i="9"/>
  <c r="AK321" i="9"/>
  <c r="AK964" i="9"/>
  <c r="AK209" i="9"/>
  <c r="AK145" i="9"/>
  <c r="AK81" i="9"/>
  <c r="AK17" i="9"/>
  <c r="AK1340" i="9"/>
  <c r="AK515" i="9"/>
  <c r="AK279" i="9"/>
  <c r="AK59" i="9"/>
  <c r="AK1745" i="9"/>
  <c r="AK1681" i="9"/>
  <c r="AK1617" i="9"/>
  <c r="AK1553" i="9"/>
  <c r="AK1489" i="9"/>
  <c r="AK1425" i="9"/>
  <c r="AK1361" i="9"/>
  <c r="AK1962" i="9"/>
  <c r="AK1898" i="9"/>
  <c r="AK1834" i="9"/>
  <c r="AK1330" i="9"/>
  <c r="AK1266" i="9"/>
  <c r="AK1202" i="9"/>
  <c r="AK1138" i="9"/>
  <c r="AK1074" i="9"/>
  <c r="AK1010" i="9"/>
  <c r="AK880" i="9"/>
  <c r="AK816" i="9"/>
  <c r="AK752" i="9"/>
  <c r="AK688" i="9"/>
  <c r="AK624" i="9"/>
  <c r="AK560" i="9"/>
  <c r="AK496" i="9"/>
  <c r="AK432" i="9"/>
  <c r="AK368" i="9"/>
  <c r="AK304" i="9"/>
  <c r="AK252" i="9"/>
  <c r="AK188" i="9"/>
  <c r="AK124" i="9"/>
  <c r="AK60" i="9"/>
  <c r="AK975" i="9"/>
  <c r="AK1053" i="9"/>
  <c r="AK851" i="9"/>
  <c r="AK703" i="9"/>
  <c r="AK447" i="9"/>
  <c r="AK187" i="9"/>
  <c r="AK1768" i="9"/>
  <c r="AK1704" i="9"/>
  <c r="AK1640" i="9"/>
  <c r="AK1576" i="9"/>
  <c r="AK1973" i="9"/>
  <c r="AK1277" i="9"/>
  <c r="AK891" i="9"/>
  <c r="W6" i="11"/>
  <c r="Y372" i="9"/>
  <c r="Y1395" i="9"/>
  <c r="Y599" i="9"/>
  <c r="Y1037" i="9"/>
  <c r="Y770" i="9"/>
  <c r="Y1220" i="9"/>
  <c r="Y66" i="9"/>
  <c r="L1976" i="9"/>
  <c r="L1744" i="9"/>
  <c r="L1512" i="9"/>
  <c r="L1296" i="9"/>
  <c r="L1106" i="9"/>
  <c r="L772" i="9"/>
  <c r="L560" i="9"/>
  <c r="L332" i="9"/>
  <c r="L201" i="9"/>
  <c r="K139" i="9"/>
  <c r="K1499" i="9"/>
  <c r="K1565" i="9"/>
  <c r="W5" i="11"/>
  <c r="K912" i="9"/>
  <c r="R1581" i="9"/>
  <c r="R876" i="9"/>
  <c r="R12" i="9"/>
  <c r="R1212" i="9"/>
  <c r="R267" i="9"/>
  <c r="R1855" i="9"/>
  <c r="R454" i="9"/>
  <c r="R1418" i="9"/>
  <c r="R681" i="9"/>
  <c r="K150" i="9"/>
  <c r="K1479" i="9"/>
  <c r="AK1840" i="9"/>
  <c r="AK454" i="9"/>
  <c r="AK1638" i="9"/>
  <c r="AK977" i="9"/>
  <c r="AK69" i="9"/>
  <c r="AK1886" i="9"/>
  <c r="AK484" i="9"/>
  <c r="AK1772" i="9"/>
  <c r="AK1085" i="9"/>
  <c r="Y1842" i="9"/>
  <c r="Y1187" i="9"/>
  <c r="Y931" i="9"/>
  <c r="Y1590" i="9"/>
  <c r="Y177" i="9"/>
  <c r="Y828" i="9"/>
  <c r="Y572" i="9"/>
  <c r="Y316" i="9"/>
  <c r="Y1797" i="9"/>
  <c r="Y1142" i="9"/>
  <c r="Y1683" i="9"/>
  <c r="Y1410" i="9"/>
  <c r="Y132" i="9"/>
  <c r="Y783" i="9"/>
  <c r="Y527" i="9"/>
  <c r="Y273" i="9"/>
  <c r="Y1660" i="9"/>
  <c r="Y1093" i="9"/>
  <c r="Y1487" i="9"/>
  <c r="Y1637" i="9"/>
  <c r="Y83" i="9"/>
  <c r="Y730" i="9"/>
  <c r="Y474" i="9"/>
  <c r="Y1947" i="9"/>
  <c r="Y1432" i="9"/>
  <c r="Y1036" i="9"/>
  <c r="Y1331" i="9"/>
  <c r="Y1409" i="9"/>
  <c r="Y26" i="9"/>
  <c r="Y677" i="9"/>
  <c r="Y421" i="9"/>
  <c r="L1105" i="9"/>
  <c r="L886" i="9"/>
  <c r="L822" i="9"/>
  <c r="L758" i="9"/>
  <c r="L694" i="9"/>
  <c r="L630" i="9"/>
  <c r="L566" i="9"/>
  <c r="L502" i="9"/>
  <c r="L438" i="9"/>
  <c r="L374" i="9"/>
  <c r="L310" i="9"/>
  <c r="L1016" i="9"/>
  <c r="L218" i="9"/>
  <c r="L225" i="9"/>
  <c r="L236" i="9"/>
  <c r="L247" i="9"/>
  <c r="K19" i="9"/>
  <c r="K1344" i="9"/>
  <c r="K1657" i="9"/>
  <c r="K982" i="9"/>
  <c r="K1110" i="9"/>
  <c r="K1238" i="9"/>
  <c r="K1723" i="9"/>
  <c r="K1892" i="9"/>
  <c r="W8" i="11"/>
  <c r="K84" i="9"/>
  <c r="K212" i="9"/>
  <c r="K1572" i="9"/>
  <c r="K1405" i="9"/>
  <c r="K1494" i="9"/>
  <c r="K967" i="9"/>
  <c r="K1095" i="9"/>
  <c r="K1223" i="9"/>
  <c r="K1663" i="9"/>
  <c r="K1877" i="9"/>
  <c r="K880" i="9"/>
  <c r="K101" i="9"/>
  <c r="K229" i="9"/>
  <c r="K1640" i="9"/>
  <c r="K1303" i="9"/>
  <c r="K1473" i="9"/>
  <c r="K1729" i="9"/>
  <c r="K1562" i="9"/>
  <c r="K920" i="9"/>
  <c r="K984" i="9"/>
  <c r="K1048" i="9"/>
  <c r="K1112" i="9"/>
  <c r="K1176" i="9"/>
  <c r="K1240" i="9"/>
  <c r="K1475" i="9"/>
  <c r="K1731" i="9"/>
  <c r="K1830" i="9"/>
  <c r="K1894" i="9"/>
  <c r="K1958" i="9"/>
  <c r="R1765" i="9"/>
  <c r="R1701" i="9"/>
  <c r="R1637" i="9"/>
  <c r="R1573" i="9"/>
  <c r="R1509" i="9"/>
  <c r="R1445" i="9"/>
  <c r="R1381" i="9"/>
  <c r="R1981" i="9"/>
  <c r="R1917" i="9"/>
  <c r="R1853" i="9"/>
  <c r="R1789" i="9"/>
  <c r="R1285" i="9"/>
  <c r="R1221" i="9"/>
  <c r="R1157" i="9"/>
  <c r="R1093" i="9"/>
  <c r="R1029" i="9"/>
  <c r="R900" i="9"/>
  <c r="R836" i="9"/>
  <c r="R772" i="9"/>
  <c r="R708" i="9"/>
  <c r="R644" i="9"/>
  <c r="R580" i="9"/>
  <c r="R516" i="9"/>
  <c r="R452" i="9"/>
  <c r="R388" i="9"/>
  <c r="R324" i="9"/>
  <c r="R972" i="9"/>
  <c r="R212" i="9"/>
  <c r="R148" i="9"/>
  <c r="R84" i="9"/>
  <c r="R20" i="9"/>
  <c r="R912" i="9"/>
  <c r="R1716" i="9"/>
  <c r="R1652" i="9"/>
  <c r="R1588" i="9"/>
  <c r="R1524" i="9"/>
  <c r="R1460" i="9"/>
  <c r="R1396" i="9"/>
  <c r="R1996" i="9"/>
  <c r="R1932" i="9"/>
  <c r="R1868" i="9"/>
  <c r="R1804" i="9"/>
  <c r="R1300" i="9"/>
  <c r="R1236" i="9"/>
  <c r="R1172" i="9"/>
  <c r="R1108" i="9"/>
  <c r="R1044" i="9"/>
  <c r="R965" i="9"/>
  <c r="R851" i="9"/>
  <c r="R787" i="9"/>
  <c r="R723" i="9"/>
  <c r="R659" i="9"/>
  <c r="R595" i="9"/>
  <c r="R531" i="9"/>
  <c r="R467" i="9"/>
  <c r="R403" i="9"/>
  <c r="R339" i="9"/>
  <c r="R275" i="9"/>
  <c r="R227" i="9"/>
  <c r="R163" i="9"/>
  <c r="R99" i="9"/>
  <c r="R35" i="9"/>
  <c r="R923" i="9"/>
  <c r="R1727" i="9"/>
  <c r="R1663" i="9"/>
  <c r="R1599" i="9"/>
  <c r="R1535" i="9"/>
  <c r="R1471" i="9"/>
  <c r="R1407" i="9"/>
  <c r="R1343" i="9"/>
  <c r="R1943" i="9"/>
  <c r="R1879" i="9"/>
  <c r="R1815" i="9"/>
  <c r="R1311" i="9"/>
  <c r="R1247" i="9"/>
  <c r="R1183" i="9"/>
  <c r="R1119" i="9"/>
  <c r="R1055" i="9"/>
  <c r="R950" i="9"/>
  <c r="R862" i="9"/>
  <c r="R798" i="9"/>
  <c r="R734" i="9"/>
  <c r="R670" i="9"/>
  <c r="R606" i="9"/>
  <c r="R542" i="9"/>
  <c r="R478" i="9"/>
  <c r="R414" i="9"/>
  <c r="R350" i="9"/>
  <c r="R286" i="9"/>
  <c r="R238" i="9"/>
  <c r="R174" i="9"/>
  <c r="R110" i="9"/>
  <c r="R46" i="9"/>
  <c r="R938" i="9"/>
  <c r="R1746" i="9"/>
  <c r="R1682" i="9"/>
  <c r="R1618" i="9"/>
  <c r="R1554" i="9"/>
  <c r="R1490" i="9"/>
  <c r="R1426" i="9"/>
  <c r="R1362" i="9"/>
  <c r="R1962" i="9"/>
  <c r="R1898" i="9"/>
  <c r="R1834" i="9"/>
  <c r="R1330" i="9"/>
  <c r="R1266" i="9"/>
  <c r="R1202" i="9"/>
  <c r="R1138" i="9"/>
  <c r="R1074" i="9"/>
  <c r="R1010" i="9"/>
  <c r="R881" i="9"/>
  <c r="R817" i="9"/>
  <c r="R753" i="9"/>
  <c r="R689" i="9"/>
  <c r="R625" i="9"/>
  <c r="R561" i="9"/>
  <c r="R497" i="9"/>
  <c r="R433" i="9"/>
  <c r="R369" i="9"/>
  <c r="R305" i="9"/>
  <c r="R257" i="9"/>
  <c r="R193" i="9"/>
  <c r="R129" i="9"/>
  <c r="R65" i="9"/>
  <c r="R999" i="9"/>
  <c r="F8" i="11"/>
  <c r="K78" i="9"/>
  <c r="K142" i="9"/>
  <c r="K206" i="9"/>
  <c r="K1339" i="9"/>
  <c r="K1548" i="9"/>
  <c r="K1280" i="9"/>
  <c r="K1381" i="9"/>
  <c r="K1637" i="9"/>
  <c r="K1470" i="9"/>
  <c r="K1726" i="9"/>
  <c r="K961" i="9"/>
  <c r="K1025" i="9"/>
  <c r="K1089" i="9"/>
  <c r="K1153" i="9"/>
  <c r="K1217" i="9"/>
  <c r="K1383" i="9"/>
  <c r="K1639" i="9"/>
  <c r="K1807" i="9"/>
  <c r="K1871" i="9"/>
  <c r="K1935" i="9"/>
  <c r="K1999" i="9"/>
  <c r="AK1727" i="9"/>
  <c r="AK1663" i="9"/>
  <c r="AK1599" i="9"/>
  <c r="AK1535" i="9"/>
  <c r="AK1471" i="9"/>
  <c r="AK1407" i="9"/>
  <c r="AK1343" i="9"/>
  <c r="AK1944" i="9"/>
  <c r="AK1880" i="9"/>
  <c r="AK1816" i="9"/>
  <c r="AK1312" i="9"/>
  <c r="AK1248" i="9"/>
  <c r="AK1184" i="9"/>
  <c r="AK1120" i="9"/>
  <c r="AK1056" i="9"/>
  <c r="AK954" i="9"/>
  <c r="AK862" i="9"/>
  <c r="AK798" i="9"/>
  <c r="AK734" i="9"/>
  <c r="AK670" i="9"/>
  <c r="AK606" i="9"/>
  <c r="AK542" i="9"/>
  <c r="AK478" i="9"/>
  <c r="AK414" i="9"/>
  <c r="AK350" i="9"/>
  <c r="AK286" i="9"/>
  <c r="AK238" i="9"/>
  <c r="AK174" i="9"/>
  <c r="AK110" i="9"/>
  <c r="AK46" i="9"/>
  <c r="AK937" i="9"/>
  <c r="AK643" i="9"/>
  <c r="AK395" i="9"/>
  <c r="AK179" i="9"/>
  <c r="AK1774" i="9"/>
  <c r="AK1710" i="9"/>
  <c r="AK1646" i="9"/>
  <c r="AK1582" i="9"/>
  <c r="AK1518" i="9"/>
  <c r="AK1454" i="9"/>
  <c r="AK1390" i="9"/>
  <c r="AK1991" i="9"/>
  <c r="AK1927" i="9"/>
  <c r="AK1863" i="9"/>
  <c r="AK1799" i="9"/>
  <c r="AK1295" i="9"/>
  <c r="AK1231" i="9"/>
  <c r="AK1167" i="9"/>
  <c r="AK1103" i="9"/>
  <c r="AK1039" i="9"/>
  <c r="AK945" i="9"/>
  <c r="AK845" i="9"/>
  <c r="AK781" i="9"/>
  <c r="AK717" i="9"/>
  <c r="AK653" i="9"/>
  <c r="AK589" i="9"/>
  <c r="AK525" i="9"/>
  <c r="AK461" i="9"/>
  <c r="AK397" i="9"/>
  <c r="AK333" i="9"/>
  <c r="AK269" i="9"/>
  <c r="AK221" i="9"/>
  <c r="AK157" i="9"/>
  <c r="AK93" i="9"/>
  <c r="AK29" i="9"/>
  <c r="AK920" i="9"/>
  <c r="AK567" i="9"/>
  <c r="AK323" i="9"/>
  <c r="AK103" i="9"/>
  <c r="AK1757" i="9"/>
  <c r="AK1693" i="9"/>
  <c r="AK1629" i="9"/>
  <c r="AK1565" i="9"/>
  <c r="AK1501" i="9"/>
  <c r="AK1437" i="9"/>
  <c r="AK1373" i="9"/>
  <c r="AK1974" i="9"/>
  <c r="AK1910" i="9"/>
  <c r="AK1846" i="9"/>
  <c r="AK1782" i="9"/>
  <c r="AK1278" i="9"/>
  <c r="AK1214" i="9"/>
  <c r="AK1150" i="9"/>
  <c r="AK1086" i="9"/>
  <c r="AK1022" i="9"/>
  <c r="AK892" i="9"/>
  <c r="AK828" i="9"/>
  <c r="AK764" i="9"/>
  <c r="AK700" i="9"/>
  <c r="AK636" i="9"/>
  <c r="AK572" i="9"/>
  <c r="AK508" i="9"/>
  <c r="AK444" i="9"/>
  <c r="AK380" i="9"/>
  <c r="AK316" i="9"/>
  <c r="AK264" i="9"/>
  <c r="AK200" i="9"/>
  <c r="AK136" i="9"/>
  <c r="AK72" i="9"/>
  <c r="AK8" i="9"/>
  <c r="AK1077" i="9"/>
  <c r="AK875" i="9"/>
  <c r="AK743" i="9"/>
  <c r="AK495" i="9"/>
  <c r="AK239" i="9"/>
  <c r="AK922" i="9"/>
  <c r="AK1716" i="9"/>
  <c r="AK1652" i="9"/>
  <c r="AK1588" i="9"/>
  <c r="AK1524" i="9"/>
  <c r="AK1460" i="9"/>
  <c r="AK1396" i="9"/>
  <c r="AK1985" i="9"/>
  <c r="AK1921" i="9"/>
  <c r="AK1857" i="9"/>
  <c r="AK1793" i="9"/>
  <c r="AK1289" i="9"/>
  <c r="AK1225" i="9"/>
  <c r="AK1161" i="9"/>
  <c r="AK1093" i="9"/>
  <c r="AK969" i="9"/>
  <c r="AK763" i="9"/>
  <c r="AK539" i="9"/>
  <c r="AK1004" i="9"/>
  <c r="AK926" i="9"/>
  <c r="Y105" i="9"/>
  <c r="Y804" i="9"/>
  <c r="Y612" i="9"/>
  <c r="Y388" i="9"/>
  <c r="Y1901" i="9"/>
  <c r="Y1262" i="9"/>
  <c r="Y1054" i="9"/>
  <c r="Y1459" i="9"/>
  <c r="Y1673" i="9"/>
  <c r="Y124" i="9"/>
  <c r="Y807" i="9"/>
  <c r="Y583" i="9"/>
  <c r="Y359" i="9"/>
  <c r="Y1852" i="9"/>
  <c r="Y1229" i="9"/>
  <c r="Y1005" i="9"/>
  <c r="Y1332" i="9"/>
  <c r="Y1605" i="9"/>
  <c r="Y107" i="9"/>
  <c r="Y802" i="9"/>
  <c r="Y578" i="9"/>
  <c r="Y354" i="9"/>
  <c r="Y1859" i="9"/>
  <c r="Y1236" i="9"/>
  <c r="Y980" i="9"/>
  <c r="Y1323" i="9"/>
  <c r="Y1505" i="9"/>
  <c r="Y82" i="9"/>
  <c r="Y781" i="9"/>
  <c r="Y541" i="9"/>
  <c r="Y317" i="9"/>
  <c r="L1972" i="9"/>
  <c r="L1916" i="9"/>
  <c r="L1860" i="9"/>
  <c r="L1804" i="9"/>
  <c r="L1740" i="9"/>
  <c r="L1684" i="9"/>
  <c r="L1628" i="9"/>
  <c r="L1572" i="9"/>
  <c r="L1520" i="9"/>
  <c r="L1460" i="9"/>
  <c r="L1408" i="9"/>
  <c r="L1352" i="9"/>
  <c r="L1288" i="9"/>
  <c r="L1237" i="9"/>
  <c r="L1177" i="9"/>
  <c r="L1121" i="9"/>
  <c r="L969" i="9"/>
  <c r="L1097" i="9"/>
  <c r="L900" i="9"/>
  <c r="L844" i="9"/>
  <c r="L792" i="9"/>
  <c r="L736" i="9"/>
  <c r="L684" i="9"/>
  <c r="L620" i="9"/>
  <c r="L564" i="9"/>
  <c r="L512" i="9"/>
  <c r="L464" i="9"/>
  <c r="L408" i="9"/>
  <c r="L344" i="9"/>
  <c r="L292" i="9"/>
  <c r="L990" i="9"/>
  <c r="L242" i="9"/>
  <c r="L18" i="9"/>
  <c r="L41" i="9"/>
  <c r="L52" i="9"/>
  <c r="L179" i="9"/>
  <c r="K123" i="9"/>
  <c r="K1600" i="9"/>
  <c r="K1394" i="9"/>
  <c r="K1070" i="9"/>
  <c r="K1435" i="9"/>
  <c r="K1916" i="9"/>
  <c r="K60" i="9"/>
  <c r="K268" i="9"/>
  <c r="K1501" i="9"/>
  <c r="K959" i="9"/>
  <c r="K1183" i="9"/>
  <c r="K1789" i="9"/>
  <c r="K1997" i="9"/>
  <c r="K1658" i="9"/>
  <c r="K1104" i="9"/>
  <c r="K1507" i="9"/>
  <c r="K1934" i="9"/>
  <c r="R1661" i="9"/>
  <c r="R1437" i="9"/>
  <c r="R1893" i="9"/>
  <c r="R1197" i="9"/>
  <c r="R1001" i="9"/>
  <c r="R716" i="9"/>
  <c r="R492" i="9"/>
  <c r="R1004" i="9"/>
  <c r="R92" i="9"/>
  <c r="R1692" i="9"/>
  <c r="R1468" i="9"/>
  <c r="R1940" i="9"/>
  <c r="R1292" i="9"/>
  <c r="R1068" i="9"/>
  <c r="R811" i="9"/>
  <c r="R587" i="9"/>
  <c r="R395" i="9"/>
  <c r="R171" i="9"/>
  <c r="R1767" i="9"/>
  <c r="R1543" i="9"/>
  <c r="R1951" i="9"/>
  <c r="R1303" i="9"/>
  <c r="R1063" i="9"/>
  <c r="R774" i="9"/>
  <c r="R550" i="9"/>
  <c r="R326" i="9"/>
  <c r="R118" i="9"/>
  <c r="R1738" i="9"/>
  <c r="R1514" i="9"/>
  <c r="R1970" i="9"/>
  <c r="R1322" i="9"/>
  <c r="R1082" i="9"/>
  <c r="R793" i="9"/>
  <c r="R585" i="9"/>
  <c r="R345" i="9"/>
  <c r="R137" i="9"/>
  <c r="K38" i="9"/>
  <c r="K230" i="9"/>
  <c r="K1336" i="9"/>
  <c r="K937" i="9"/>
  <c r="K1161" i="9"/>
  <c r="K1783" i="9"/>
  <c r="H3" i="11"/>
  <c r="AK1543" i="9"/>
  <c r="AK1984" i="9"/>
  <c r="AK1336" i="9"/>
  <c r="AK1112" i="9"/>
  <c r="AK806" i="9"/>
  <c r="AK598" i="9"/>
  <c r="AK406" i="9"/>
  <c r="AK198" i="9"/>
  <c r="AK929" i="9"/>
  <c r="AK39" i="9"/>
  <c r="AK1606" i="9"/>
  <c r="AK1382" i="9"/>
  <c r="AK1839" i="9"/>
  <c r="AK1175" i="9"/>
  <c r="AK885" i="9"/>
  <c r="AK661" i="9"/>
  <c r="AK453" i="9"/>
  <c r="AK229" i="9"/>
  <c r="AK947" i="9"/>
  <c r="AK71" i="9"/>
  <c r="AK1621" i="9"/>
  <c r="AK1397" i="9"/>
  <c r="AK1854" i="9"/>
  <c r="AK1190" i="9"/>
  <c r="AK900" i="9"/>
  <c r="AK660" i="9"/>
  <c r="AK452" i="9"/>
  <c r="AK240" i="9"/>
  <c r="AK32" i="9"/>
  <c r="AK591" i="9"/>
  <c r="AK1708" i="9"/>
  <c r="AK1500" i="9"/>
  <c r="AK1929" i="9"/>
  <c r="AK1281" i="9"/>
  <c r="AK1029" i="9"/>
  <c r="AK243" i="9"/>
  <c r="Y1966" i="9"/>
  <c r="Y1902" i="9"/>
  <c r="Y1838" i="9"/>
  <c r="Y1764" i="9"/>
  <c r="Y1508" i="9"/>
  <c r="Y1247" i="9"/>
  <c r="Y1183" i="9"/>
  <c r="Y1119" i="9"/>
  <c r="Y1055" i="9"/>
  <c r="Y991" i="9"/>
  <c r="Y927" i="9"/>
  <c r="Y1591" i="9"/>
  <c r="Y1350" i="9"/>
  <c r="Y1286" i="9"/>
  <c r="Y1574" i="9"/>
  <c r="Y1741" i="9"/>
  <c r="Y1485" i="9"/>
  <c r="Y237" i="9"/>
  <c r="Y173" i="9"/>
  <c r="Y109" i="9"/>
  <c r="Y45" i="9"/>
  <c r="Y888" i="9"/>
  <c r="Y824" i="9"/>
  <c r="Y760" i="9"/>
  <c r="Y696" i="9"/>
  <c r="Y632" i="9"/>
  <c r="Y568" i="9"/>
  <c r="Y504" i="9"/>
  <c r="Y440" i="9"/>
  <c r="Y376" i="9"/>
  <c r="Y312" i="9"/>
  <c r="Y1985" i="9"/>
  <c r="Y1921" i="9"/>
  <c r="Y1857" i="9"/>
  <c r="Y1793" i="9"/>
  <c r="Y1584" i="9"/>
  <c r="Y1266" i="9"/>
  <c r="Y1202" i="9"/>
  <c r="Y1138" i="9"/>
  <c r="Y1074" i="9"/>
  <c r="Y1010" i="9"/>
  <c r="Y946" i="9"/>
  <c r="Y1667" i="9"/>
  <c r="Y1411" i="9"/>
  <c r="Y1305" i="9"/>
  <c r="Y1650" i="9"/>
  <c r="Y1394" i="9"/>
  <c r="Y1561" i="9"/>
  <c r="Y256" i="9"/>
  <c r="Y192" i="9"/>
  <c r="Y128" i="9"/>
  <c r="Y64" i="9"/>
  <c r="Y907" i="9"/>
  <c r="Y843" i="9"/>
  <c r="Y779" i="9"/>
  <c r="Y715" i="9"/>
  <c r="Y651" i="9"/>
  <c r="Y587" i="9"/>
  <c r="Y523" i="9"/>
  <c r="Y459" i="9"/>
  <c r="Y395" i="9"/>
  <c r="Y331" i="9"/>
  <c r="Y2000" i="9"/>
  <c r="Y1936" i="9"/>
  <c r="Y1872" i="9"/>
  <c r="Y1808" i="9"/>
  <c r="Y1644" i="9"/>
  <c r="Y1388" i="9"/>
  <c r="Y1217" i="9"/>
  <c r="Y1153" i="9"/>
  <c r="Y1089" i="9"/>
  <c r="Y1025" i="9"/>
  <c r="Y961" i="9"/>
  <c r="Y1727" i="9"/>
  <c r="Y1471" i="9"/>
  <c r="Y1320" i="9"/>
  <c r="Y1710" i="9"/>
  <c r="Y1454" i="9"/>
  <c r="Y1621" i="9"/>
  <c r="Y1365" i="9"/>
  <c r="Y207" i="9"/>
  <c r="Y143" i="9"/>
  <c r="Y79" i="9"/>
  <c r="Y15" i="9"/>
  <c r="Y854" i="9"/>
  <c r="Y790" i="9"/>
  <c r="Y726" i="9"/>
  <c r="Y662" i="9"/>
  <c r="Y598" i="9"/>
  <c r="Y534" i="9"/>
  <c r="Y470" i="9"/>
  <c r="Y406" i="9"/>
  <c r="Y342" i="9"/>
  <c r="Y278" i="9"/>
  <c r="Y1943" i="9"/>
  <c r="Y1879" i="9"/>
  <c r="Y1815" i="9"/>
  <c r="Y1672" i="9"/>
  <c r="Y1416" i="9"/>
  <c r="Y1224" i="9"/>
  <c r="Y1160" i="9"/>
  <c r="Y1096" i="9"/>
  <c r="Y1032" i="9"/>
  <c r="Y968" i="9"/>
  <c r="Y1755" i="9"/>
  <c r="Y1499" i="9"/>
  <c r="Y1327" i="9"/>
  <c r="Y1738" i="9"/>
  <c r="Y1482" i="9"/>
  <c r="Y1649" i="9"/>
  <c r="Y1393" i="9"/>
  <c r="Y214" i="9"/>
  <c r="Y150" i="9"/>
  <c r="Y86" i="9"/>
  <c r="Y22" i="9"/>
  <c r="Y865" i="9"/>
  <c r="Y801" i="9"/>
  <c r="Y737" i="9"/>
  <c r="Y673" i="9"/>
  <c r="Y609" i="9"/>
  <c r="Y545" i="9"/>
  <c r="Y481" i="9"/>
  <c r="Y417" i="9"/>
  <c r="Y353" i="9"/>
  <c r="Y289" i="9"/>
  <c r="L1094" i="9"/>
  <c r="L1030" i="9"/>
  <c r="L968" i="9"/>
  <c r="L1069" i="9"/>
  <c r="L1005" i="9"/>
  <c r="L909" i="9"/>
  <c r="L893" i="9"/>
  <c r="L877" i="9"/>
  <c r="L861" i="9"/>
  <c r="L845" i="9"/>
  <c r="L829" i="9"/>
  <c r="L813" i="9"/>
  <c r="L797" i="9"/>
  <c r="L781" i="9"/>
  <c r="L765" i="9"/>
  <c r="L749" i="9"/>
  <c r="L733" i="9"/>
  <c r="L717" i="9"/>
  <c r="L701" i="9"/>
  <c r="L685" i="9"/>
  <c r="L669" i="9"/>
  <c r="L653" i="9"/>
  <c r="L637" i="9"/>
  <c r="L621" i="9"/>
  <c r="L605" i="9"/>
  <c r="L589" i="9"/>
  <c r="L573" i="9"/>
  <c r="L557" i="9"/>
  <c r="L541" i="9"/>
  <c r="L525" i="9"/>
  <c r="L509" i="9"/>
  <c r="L493" i="9"/>
  <c r="L477" i="9"/>
  <c r="L461" i="9"/>
  <c r="L445" i="9"/>
  <c r="L429" i="9"/>
  <c r="L413" i="9"/>
  <c r="L397" i="9"/>
  <c r="L381" i="9"/>
  <c r="L365" i="9"/>
  <c r="L349" i="9"/>
  <c r="L333" i="9"/>
  <c r="L317" i="9"/>
  <c r="L301" i="9"/>
  <c r="L285" i="9"/>
  <c r="L269" i="9"/>
  <c r="L1044" i="9"/>
  <c r="L978" i="9"/>
  <c r="L936" i="9"/>
  <c r="L920" i="9"/>
  <c r="L246" i="9"/>
  <c r="L182" i="9"/>
  <c r="L118" i="9"/>
  <c r="L54" i="9"/>
  <c r="L253" i="9"/>
  <c r="L189" i="9"/>
  <c r="L125" i="9"/>
  <c r="L61" i="9"/>
  <c r="L264" i="9"/>
  <c r="L200" i="9"/>
  <c r="L136" i="9"/>
  <c r="L72" i="9"/>
  <c r="L8" i="9"/>
  <c r="L131" i="9"/>
  <c r="L227" i="9"/>
  <c r="L147" i="9"/>
  <c r="L23" i="9"/>
  <c r="K55" i="9"/>
  <c r="K119" i="9"/>
  <c r="K183" i="9"/>
  <c r="K247" i="9"/>
  <c r="K1456" i="9"/>
  <c r="K1712" i="9"/>
  <c r="K1321" i="9"/>
  <c r="K1545" i="9"/>
  <c r="K1378" i="9"/>
  <c r="K1634" i="9"/>
  <c r="K938" i="9"/>
  <c r="K1002" i="9"/>
  <c r="K1066" i="9"/>
  <c r="K1130" i="9"/>
  <c r="K1194" i="9"/>
  <c r="K1258" i="9"/>
  <c r="K1547" i="9"/>
  <c r="K1784" i="9"/>
  <c r="K1848" i="9"/>
  <c r="K1912" i="9"/>
  <c r="K1976" i="9"/>
  <c r="K883" i="9"/>
  <c r="K40" i="9"/>
  <c r="K104" i="9"/>
  <c r="K168" i="9"/>
  <c r="K232" i="9"/>
  <c r="K1396" i="9"/>
  <c r="K1652" i="9"/>
  <c r="K1306" i="9"/>
  <c r="K1485" i="9"/>
  <c r="K1741" i="9"/>
  <c r="K1574" i="9"/>
  <c r="K923" i="9"/>
  <c r="K987" i="9"/>
  <c r="K1051" i="9"/>
  <c r="K1115" i="9"/>
  <c r="K1179" i="9"/>
  <c r="K1243" i="9"/>
  <c r="K1487" i="9"/>
  <c r="K1743" i="9"/>
  <c r="K1833" i="9"/>
  <c r="K1897" i="9"/>
  <c r="K1961" i="9"/>
  <c r="K900" i="9"/>
  <c r="K57" i="9"/>
  <c r="K121" i="9"/>
  <c r="K185" i="9"/>
  <c r="K249" i="9"/>
  <c r="K1464" i="9"/>
  <c r="K1720" i="9"/>
  <c r="K1323" i="9"/>
  <c r="K1553" i="9"/>
  <c r="K1386" i="9"/>
  <c r="K1642" i="9"/>
  <c r="K940" i="9"/>
  <c r="K1004" i="9"/>
  <c r="K1068" i="9"/>
  <c r="K1132" i="9"/>
  <c r="K1196" i="9"/>
  <c r="K1260" i="9"/>
  <c r="K1555" i="9"/>
  <c r="K1786" i="9"/>
  <c r="K1850" i="9"/>
  <c r="K1914" i="9"/>
  <c r="K1978" i="9"/>
  <c r="R1745" i="9"/>
  <c r="R1681" i="9"/>
  <c r="R1617" i="9"/>
  <c r="R1553" i="9"/>
  <c r="R1489" i="9"/>
  <c r="R1425" i="9"/>
  <c r="R1361" i="9"/>
  <c r="R1961" i="9"/>
  <c r="R1897" i="9"/>
  <c r="R1833" i="9"/>
  <c r="R1329" i="9"/>
  <c r="R1265" i="9"/>
  <c r="R1201" i="9"/>
  <c r="R1137" i="9"/>
  <c r="R1073" i="9"/>
  <c r="R1009" i="9"/>
  <c r="R880" i="9"/>
  <c r="R816" i="9"/>
  <c r="R752" i="9"/>
  <c r="R688" i="9"/>
  <c r="R624" i="9"/>
  <c r="R560" i="9"/>
  <c r="R496" i="9"/>
  <c r="R432" i="9"/>
  <c r="R368" i="9"/>
  <c r="R304" i="9"/>
  <c r="R256" i="9"/>
  <c r="R192" i="9"/>
  <c r="R128" i="9"/>
  <c r="R64" i="9"/>
  <c r="R995" i="9"/>
  <c r="R1760" i="9"/>
  <c r="R1696" i="9"/>
  <c r="R1632" i="9"/>
  <c r="R1568" i="9"/>
  <c r="R1504" i="9"/>
  <c r="R1440" i="9"/>
  <c r="R1376" i="9"/>
  <c r="R1976" i="9"/>
  <c r="R1912" i="9"/>
  <c r="R1848" i="9"/>
  <c r="R1784" i="9"/>
  <c r="R1280" i="9"/>
  <c r="R1216" i="9"/>
  <c r="R1152" i="9"/>
  <c r="R1088" i="9"/>
  <c r="R1024" i="9"/>
  <c r="R895" i="9"/>
  <c r="R831" i="9"/>
  <c r="R767" i="9"/>
  <c r="R703" i="9"/>
  <c r="R639" i="9"/>
  <c r="R575" i="9"/>
  <c r="R511" i="9"/>
  <c r="R447" i="9"/>
  <c r="R383" i="9"/>
  <c r="R319" i="9"/>
  <c r="R952" i="9"/>
  <c r="R207" i="9"/>
  <c r="R143" i="9"/>
  <c r="R79" i="9"/>
  <c r="R15" i="9"/>
  <c r="R1771" i="9"/>
  <c r="R1707" i="9"/>
  <c r="R1643" i="9"/>
  <c r="R1579" i="9"/>
  <c r="R1515" i="9"/>
  <c r="R1451" i="9"/>
  <c r="R1387" i="9"/>
  <c r="R1987" i="9"/>
  <c r="R1923" i="9"/>
  <c r="R1859" i="9"/>
  <c r="R1795" i="9"/>
  <c r="R1291" i="9"/>
  <c r="R1227" i="9"/>
  <c r="R1163" i="9"/>
  <c r="R1099" i="9"/>
  <c r="R1035" i="9"/>
  <c r="R906" i="9"/>
  <c r="R842" i="9"/>
  <c r="R778" i="9"/>
  <c r="R714" i="9"/>
  <c r="R650" i="9"/>
  <c r="R586" i="9"/>
  <c r="R522" i="9"/>
  <c r="R458" i="9"/>
  <c r="R394" i="9"/>
  <c r="R330" i="9"/>
  <c r="R996" i="9"/>
  <c r="R218" i="9"/>
  <c r="R154" i="9"/>
  <c r="R90" i="9"/>
  <c r="R26" i="9"/>
  <c r="R918" i="9"/>
  <c r="R1726" i="9"/>
  <c r="R1662" i="9"/>
  <c r="R1598" i="9"/>
  <c r="R1534" i="9"/>
  <c r="R1470" i="9"/>
  <c r="R1406" i="9"/>
  <c r="R1342" i="9"/>
  <c r="R1942" i="9"/>
  <c r="R1878" i="9"/>
  <c r="R1814" i="9"/>
  <c r="R1310" i="9"/>
  <c r="R1246" i="9"/>
  <c r="R1182" i="9"/>
  <c r="R1118" i="9"/>
  <c r="R1054" i="9"/>
  <c r="R946" i="9"/>
  <c r="R861" i="9"/>
  <c r="R797" i="9"/>
  <c r="R733" i="9"/>
  <c r="R669" i="9"/>
  <c r="R605" i="9"/>
  <c r="R541" i="9"/>
  <c r="R477" i="9"/>
  <c r="R413" i="9"/>
  <c r="R349" i="9"/>
  <c r="R285" i="9"/>
  <c r="R237" i="9"/>
  <c r="R173" i="9"/>
  <c r="R109" i="9"/>
  <c r="R45" i="9"/>
  <c r="R937" i="9"/>
  <c r="K50" i="9"/>
  <c r="K114" i="9"/>
  <c r="K178" i="9"/>
  <c r="K242" i="9"/>
  <c r="K1436" i="9"/>
  <c r="K1692" i="9"/>
  <c r="K1316" i="9"/>
  <c r="K1525" i="9"/>
  <c r="K1358" i="9"/>
  <c r="K1614" i="9"/>
  <c r="K933" i="9"/>
  <c r="K997" i="9"/>
  <c r="K1061" i="9"/>
  <c r="K1125" i="9"/>
  <c r="K1189" i="9"/>
  <c r="K1253" i="9"/>
  <c r="K1527" i="9"/>
  <c r="K1779" i="9"/>
  <c r="K1843" i="9"/>
  <c r="K1907" i="9"/>
  <c r="K1971" i="9"/>
  <c r="AK1771" i="9"/>
  <c r="AK1707" i="9"/>
  <c r="AK1643" i="9"/>
  <c r="AK1579" i="9"/>
  <c r="AK1515" i="9"/>
  <c r="AK1451" i="9"/>
  <c r="AK1387" i="9"/>
  <c r="AK1988" i="9"/>
  <c r="AK1924" i="9"/>
  <c r="AK1860" i="9"/>
  <c r="AK1796" i="9"/>
  <c r="AK1292" i="9"/>
  <c r="AK1228" i="9"/>
  <c r="AK1164" i="9"/>
  <c r="AK1100" i="9"/>
  <c r="AK1036" i="9"/>
  <c r="AK906" i="9"/>
  <c r="AK842" i="9"/>
  <c r="AK778" i="9"/>
  <c r="AK714" i="9"/>
  <c r="AK650" i="9"/>
  <c r="AK586" i="9"/>
  <c r="AK522" i="9"/>
  <c r="AK458" i="9"/>
  <c r="AK394" i="9"/>
  <c r="AK330" i="9"/>
  <c r="AK1000" i="9"/>
  <c r="AK218" i="9"/>
  <c r="AK154" i="9"/>
  <c r="AK90" i="9"/>
  <c r="AK26" i="9"/>
  <c r="AK917" i="9"/>
  <c r="AK563" i="9"/>
  <c r="AK327" i="9"/>
  <c r="AK107" i="9"/>
  <c r="AK1754" i="9"/>
  <c r="AK1690" i="9"/>
  <c r="AK1626" i="9"/>
  <c r="AK1562" i="9"/>
  <c r="AK1498" i="9"/>
  <c r="AK1434" i="9"/>
  <c r="AK1370" i="9"/>
  <c r="AK1971" i="9"/>
  <c r="AK1907" i="9"/>
  <c r="AK1843" i="9"/>
  <c r="AK1779" i="9"/>
  <c r="AK1275" i="9"/>
  <c r="AK1211" i="9"/>
  <c r="AK1147" i="9"/>
  <c r="AK1083" i="9"/>
  <c r="AK1019" i="9"/>
  <c r="AK889" i="9"/>
  <c r="AK825" i="9"/>
  <c r="AK761" i="9"/>
  <c r="AK697" i="9"/>
  <c r="AK633" i="9"/>
  <c r="AK569" i="9"/>
  <c r="AK505" i="9"/>
  <c r="AK441" i="9"/>
  <c r="AK377" i="9"/>
  <c r="AK313" i="9"/>
  <c r="AK265" i="9"/>
  <c r="AK201" i="9"/>
  <c r="AK137" i="9"/>
  <c r="AK73" i="9"/>
  <c r="AK9" i="9"/>
  <c r="AK779" i="9"/>
  <c r="AK487" i="9"/>
  <c r="AK263" i="9"/>
  <c r="AK27" i="9"/>
  <c r="AK1737" i="9"/>
  <c r="AK1673" i="9"/>
  <c r="AK1609" i="9"/>
  <c r="AK1545" i="9"/>
  <c r="AK1481" i="9"/>
  <c r="AK1417" i="9"/>
  <c r="AK1353" i="9"/>
  <c r="AK1954" i="9"/>
  <c r="AK1890" i="9"/>
  <c r="AK1826" i="9"/>
  <c r="AK1322" i="9"/>
  <c r="AK1258" i="9"/>
  <c r="AK1194" i="9"/>
  <c r="AK1130" i="9"/>
  <c r="AK1066" i="9"/>
  <c r="AK994" i="9"/>
  <c r="AK872" i="9"/>
  <c r="AK808" i="9"/>
  <c r="AK744" i="9"/>
  <c r="AK680" i="9"/>
  <c r="AK616" i="9"/>
  <c r="AK552" i="9"/>
  <c r="AK488" i="9"/>
  <c r="AK424" i="9"/>
  <c r="AK360" i="9"/>
  <c r="AK296" i="9"/>
  <c r="AK244" i="9"/>
  <c r="AK180" i="9"/>
  <c r="AK116" i="9"/>
  <c r="AK52" i="9"/>
  <c r="AK943" i="9"/>
  <c r="AK1033" i="9"/>
  <c r="AK835" i="9"/>
  <c r="AK671" i="9"/>
  <c r="AK411" i="9"/>
  <c r="AK151" i="9"/>
  <c r="AK1760" i="9"/>
  <c r="AK1696" i="9"/>
  <c r="AK1632" i="9"/>
  <c r="AK1568" i="9"/>
  <c r="AK1504" i="9"/>
  <c r="AK1440" i="9"/>
  <c r="AK1376" i="9"/>
  <c r="AK1965" i="9"/>
  <c r="AK1901" i="9"/>
  <c r="AK1837" i="9"/>
  <c r="AK1333" i="9"/>
  <c r="AK1269" i="9"/>
  <c r="AK1205" i="9"/>
  <c r="AK1141" i="9"/>
  <c r="AK1065" i="9"/>
  <c r="AK863" i="9"/>
  <c r="AK715" i="9"/>
  <c r="AK463" i="9"/>
  <c r="AK195" i="9"/>
  <c r="Y1994" i="9"/>
  <c r="Y1898" i="9"/>
  <c r="Y1834" i="9"/>
  <c r="Y1748" i="9"/>
  <c r="Y1492" i="9"/>
  <c r="Y1243" i="9"/>
  <c r="Y1179" i="9"/>
  <c r="Y1115" i="9"/>
  <c r="Y1051" i="9"/>
  <c r="Y987" i="9"/>
  <c r="Y923" i="9"/>
  <c r="Y1575" i="9"/>
  <c r="Y1346" i="9"/>
  <c r="Y1282" i="9"/>
  <c r="Y1558" i="9"/>
  <c r="Y1725" i="9"/>
  <c r="Y1405" i="9"/>
  <c r="Y201" i="9"/>
  <c r="Y41" i="9"/>
  <c r="Y788" i="9"/>
  <c r="Y628" i="9"/>
  <c r="Y468" i="9"/>
  <c r="Y308" i="9"/>
  <c r="Y1917" i="9"/>
  <c r="Y1696" i="9"/>
  <c r="Y1198" i="9"/>
  <c r="Y1070" i="9"/>
  <c r="Y926" i="9"/>
  <c r="Y1333" i="9"/>
  <c r="Y1378" i="9"/>
  <c r="Y220" i="9"/>
  <c r="Y60" i="9"/>
  <c r="Y839" i="9"/>
  <c r="Y679" i="9"/>
  <c r="Y535" i="9"/>
  <c r="Y391" i="9"/>
  <c r="Y1996" i="9"/>
  <c r="Y1836" i="9"/>
  <c r="Y1372" i="9"/>
  <c r="Y1149" i="9"/>
  <c r="Y989" i="9"/>
  <c r="Y1455" i="9"/>
  <c r="Y1630" i="9"/>
  <c r="Y1477" i="9"/>
  <c r="Y139" i="9"/>
  <c r="Y882" i="9"/>
  <c r="Y754" i="9"/>
  <c r="Y594" i="9"/>
  <c r="Y434" i="9"/>
  <c r="Y269" i="9"/>
  <c r="Y1875" i="9"/>
  <c r="Y1528" i="9"/>
  <c r="Y1156" i="9"/>
  <c r="Y1028" i="9"/>
  <c r="Y1739" i="9"/>
  <c r="Y1291" i="9"/>
  <c r="Y1633" i="9"/>
  <c r="Y210" i="9"/>
  <c r="Y50" i="9"/>
  <c r="Y797" i="9"/>
  <c r="Y653" i="9"/>
  <c r="Y493" i="9"/>
  <c r="Y333" i="9"/>
  <c r="L1980" i="9"/>
  <c r="L1940" i="9"/>
  <c r="L1904" i="9"/>
  <c r="L1864" i="9"/>
  <c r="L1828" i="9"/>
  <c r="L1796" i="9"/>
  <c r="L1764" i="9"/>
  <c r="L1732" i="9"/>
  <c r="L1692" i="9"/>
  <c r="L1660" i="9"/>
  <c r="L1620" i="9"/>
  <c r="L1588" i="9"/>
  <c r="L1552" i="9"/>
  <c r="L1508" i="9"/>
  <c r="L1472" i="9"/>
  <c r="L1432" i="9"/>
  <c r="L1396" i="9"/>
  <c r="L1356" i="9"/>
  <c r="L1316" i="9"/>
  <c r="L1284" i="9"/>
  <c r="L1245" i="9"/>
  <c r="L1205" i="9"/>
  <c r="L1173" i="9"/>
  <c r="L1133" i="9"/>
  <c r="L1067" i="9"/>
  <c r="L1074" i="9"/>
  <c r="L1081" i="9"/>
  <c r="L904" i="9"/>
  <c r="L864" i="9"/>
  <c r="L828" i="9"/>
  <c r="L788" i="9"/>
  <c r="L748" i="9"/>
  <c r="L712" i="9"/>
  <c r="L672" i="9"/>
  <c r="L632" i="9"/>
  <c r="L600" i="9"/>
  <c r="L556" i="9"/>
  <c r="L520" i="9"/>
  <c r="L480" i="9"/>
  <c r="L440" i="9"/>
  <c r="L400" i="9"/>
  <c r="L368" i="9"/>
  <c r="L336" i="9"/>
  <c r="L296" i="9"/>
  <c r="L1056" i="9"/>
  <c r="L931" i="9"/>
  <c r="L194" i="9"/>
  <c r="L34" i="9"/>
  <c r="L153" i="9"/>
  <c r="L9" i="9"/>
  <c r="L132" i="9"/>
  <c r="L231" i="9"/>
  <c r="L159" i="9"/>
  <c r="K75" i="9"/>
  <c r="K219" i="9"/>
  <c r="K1728" i="9"/>
  <c r="K1625" i="9"/>
  <c r="K910" i="9"/>
  <c r="K1038" i="9"/>
  <c r="K1198" i="9"/>
  <c r="K1563" i="9"/>
  <c r="K1884" i="9"/>
  <c r="U8" i="11"/>
  <c r="K124" i="9"/>
  <c r="K1353" i="9"/>
  <c r="K1326" i="9"/>
  <c r="K1462" i="9"/>
  <c r="K991" i="9"/>
  <c r="K1119" i="9"/>
  <c r="K1375" i="9"/>
  <c r="K1837" i="9"/>
  <c r="K904" i="9"/>
  <c r="K93" i="9"/>
  <c r="K205" i="9"/>
  <c r="K1416" i="9"/>
  <c r="K1279" i="9"/>
  <c r="K1697" i="9"/>
  <c r="K944" i="9"/>
  <c r="K1088" i="9"/>
  <c r="K1248" i="9"/>
  <c r="K1806" i="9"/>
  <c r="K1950" i="9"/>
  <c r="R1677" i="9"/>
  <c r="R1517" i="9"/>
  <c r="R1357" i="9"/>
  <c r="R1877" i="9"/>
  <c r="R1293" i="9"/>
  <c r="R1133" i="9"/>
  <c r="R908" i="9"/>
  <c r="R748" i="9"/>
  <c r="R620" i="9"/>
  <c r="R444" i="9"/>
  <c r="R300" i="9"/>
  <c r="R156" i="9"/>
  <c r="R979" i="9"/>
  <c r="R1660" i="9"/>
  <c r="R1500" i="9"/>
  <c r="R1340" i="9"/>
  <c r="R1844" i="9"/>
  <c r="R1244" i="9"/>
  <c r="R1084" i="9"/>
  <c r="R843" i="9"/>
  <c r="R683" i="9"/>
  <c r="R523" i="9"/>
  <c r="R379" i="9"/>
  <c r="R251" i="9"/>
  <c r="R91" i="9"/>
  <c r="R915" i="9"/>
  <c r="R1623" i="9"/>
  <c r="R1479" i="9"/>
  <c r="R1999" i="9"/>
  <c r="R1871" i="9"/>
  <c r="R1271" i="9"/>
  <c r="R1143" i="9"/>
  <c r="R977" i="9"/>
  <c r="R758" i="9"/>
  <c r="R598" i="9"/>
  <c r="R470" i="9"/>
  <c r="R310" i="9"/>
  <c r="R166" i="9"/>
  <c r="R38" i="9"/>
  <c r="R1706" i="9"/>
  <c r="R1546" i="9"/>
  <c r="R1386" i="9"/>
  <c r="R1890" i="9"/>
  <c r="R1290" i="9"/>
  <c r="R1130" i="9"/>
  <c r="R994" i="9"/>
  <c r="R777" i="9"/>
  <c r="R617" i="9"/>
  <c r="R473" i="9"/>
  <c r="R329" i="9"/>
  <c r="R185" i="9"/>
  <c r="R57" i="9"/>
  <c r="K54" i="9"/>
  <c r="K198" i="9"/>
  <c r="K1644" i="9"/>
  <c r="K1477" i="9"/>
  <c r="K1694" i="9"/>
  <c r="K1017" i="9"/>
  <c r="K1177" i="9"/>
  <c r="K1607" i="9"/>
  <c r="K1863" i="9"/>
  <c r="K1991" i="9"/>
  <c r="AK1687" i="9"/>
  <c r="AK1527" i="9"/>
  <c r="AK1399" i="9"/>
  <c r="AK1888" i="9"/>
  <c r="AK1304" i="9"/>
  <c r="AK1144" i="9"/>
  <c r="AK986" i="9"/>
  <c r="AK790" i="9"/>
  <c r="AK630" i="9"/>
  <c r="AK470" i="9"/>
  <c r="AK310" i="9"/>
  <c r="AK166" i="9"/>
  <c r="AK6" i="9"/>
  <c r="AK367" i="9"/>
  <c r="AK1734" i="9"/>
  <c r="AK1574" i="9"/>
  <c r="AK1430" i="9"/>
  <c r="AK1919" i="9"/>
  <c r="AK1791" i="9"/>
  <c r="AK1191" i="9"/>
  <c r="AK1047" i="9"/>
  <c r="AK805" i="9"/>
  <c r="AK645" i="9"/>
  <c r="AK517" i="9"/>
  <c r="AK357" i="9"/>
  <c r="AK213" i="9"/>
  <c r="AK85" i="9"/>
  <c r="AK659" i="9"/>
  <c r="AK183" i="9"/>
  <c r="AK1685" i="9"/>
  <c r="AK1525" i="9"/>
  <c r="AK1365" i="9"/>
  <c r="AK1870" i="9"/>
  <c r="AK1270" i="9"/>
  <c r="AK1126" i="9"/>
  <c r="AK973" i="9"/>
  <c r="AK756" i="9"/>
  <c r="AK628" i="9"/>
  <c r="AK468" i="9"/>
  <c r="AK308" i="9"/>
  <c r="AK160" i="9"/>
  <c r="AK991" i="9"/>
  <c r="AK859" i="9"/>
  <c r="AK459" i="9"/>
  <c r="AK1740" i="9"/>
  <c r="AK1580" i="9"/>
  <c r="AK1452" i="9"/>
  <c r="AK1945" i="9"/>
  <c r="AK1785" i="9"/>
  <c r="AK1185" i="9"/>
  <c r="AK899" i="9"/>
  <c r="AK443" i="9"/>
  <c r="K1094" i="9"/>
  <c r="K1662" i="9"/>
  <c r="AK1679" i="9"/>
  <c r="AK1359" i="9"/>
  <c r="AK1264" i="9"/>
  <c r="AK1072" i="9"/>
  <c r="AK814" i="9"/>
  <c r="AK558" i="9"/>
  <c r="AK366" i="9"/>
  <c r="AK126" i="9"/>
  <c r="AK455" i="9"/>
  <c r="AK1726" i="9"/>
  <c r="AK1470" i="9"/>
  <c r="AK1879" i="9"/>
  <c r="AK1247" i="9"/>
  <c r="AK950" i="9"/>
  <c r="AK733" i="9"/>
  <c r="AK541" i="9"/>
  <c r="AK285" i="9"/>
  <c r="AK109" i="9"/>
  <c r="AK631" i="9"/>
  <c r="AK1773" i="9"/>
  <c r="AK1517" i="9"/>
  <c r="AK1990" i="9"/>
  <c r="AK1294" i="9"/>
  <c r="AK1038" i="9"/>
  <c r="AK780" i="9"/>
  <c r="AK460" i="9"/>
  <c r="AK332" i="9"/>
  <c r="AK152" i="9"/>
  <c r="AK915" i="9"/>
  <c r="AK559" i="9"/>
  <c r="AK1668" i="9"/>
  <c r="AK1476" i="9"/>
  <c r="AK1873" i="9"/>
  <c r="AK1241" i="9"/>
  <c r="AK807" i="9"/>
  <c r="Y185" i="9"/>
  <c r="Y452" i="9"/>
  <c r="Y1651" i="9"/>
  <c r="Y631" i="9"/>
  <c r="Y1436" i="9"/>
  <c r="Y155" i="9"/>
  <c r="Y642" i="9"/>
  <c r="Y1464" i="9"/>
  <c r="Y146" i="9"/>
  <c r="Y365" i="9"/>
  <c r="L1820" i="9"/>
  <c r="L1584" i="9"/>
  <c r="L1420" i="9"/>
  <c r="L1137" i="9"/>
  <c r="L908" i="9"/>
  <c r="L752" i="9"/>
  <c r="L580" i="9"/>
  <c r="L356" i="9"/>
  <c r="L1040" i="9"/>
  <c r="L105" i="9"/>
  <c r="K59" i="9"/>
  <c r="K1561" i="9"/>
  <c r="K1230" i="9"/>
  <c r="K220" i="9"/>
  <c r="K1718" i="9"/>
  <c r="K1631" i="9"/>
  <c r="K1264" i="9"/>
  <c r="R1501" i="9"/>
  <c r="R1053" i="9"/>
  <c r="R140" i="9"/>
  <c r="R1988" i="9"/>
  <c r="R859" i="9"/>
  <c r="R1607" i="9"/>
  <c r="R1127" i="9"/>
  <c r="R182" i="9"/>
  <c r="R1370" i="9"/>
  <c r="R1162" i="9"/>
  <c r="R409" i="9"/>
  <c r="K1288" i="9"/>
  <c r="K1943" i="9"/>
  <c r="AK1824" i="9"/>
  <c r="AK662" i="9"/>
  <c r="AK38" i="9"/>
  <c r="AK1887" i="9"/>
  <c r="AK709" i="9"/>
  <c r="AK53" i="9"/>
  <c r="AK1461" i="9"/>
  <c r="AK740" i="9"/>
  <c r="AK759" i="9"/>
  <c r="AK1329" i="9"/>
  <c r="Y1918" i="9"/>
  <c r="Y1572" i="9"/>
  <c r="Y1135" i="9"/>
  <c r="Y943" i="9"/>
  <c r="Y1302" i="9"/>
  <c r="Y253" i="9"/>
  <c r="Y904" i="9"/>
  <c r="Y712" i="9"/>
  <c r="Y520" i="9"/>
  <c r="Y2001" i="9"/>
  <c r="Y1809" i="9"/>
  <c r="Y1154" i="9"/>
  <c r="Y1731" i="9"/>
  <c r="Y1714" i="9"/>
  <c r="Y208" i="9"/>
  <c r="Y859" i="9"/>
  <c r="Y603" i="9"/>
  <c r="Y411" i="9"/>
  <c r="Y1952" i="9"/>
  <c r="Y1452" i="9"/>
  <c r="Y1169" i="9"/>
  <c r="Y913" i="9"/>
  <c r="Y1518" i="9"/>
  <c r="Y159" i="9"/>
  <c r="Y870" i="9"/>
  <c r="Y678" i="9"/>
  <c r="Y486" i="9"/>
  <c r="Y294" i="9"/>
  <c r="Y1736" i="9"/>
  <c r="Y1176" i="9"/>
  <c r="Y984" i="9"/>
  <c r="Y1279" i="9"/>
  <c r="Y230" i="9"/>
  <c r="Y38" i="9"/>
  <c r="Y753" i="9"/>
  <c r="Y497" i="9"/>
  <c r="Y305" i="9"/>
  <c r="L1085" i="9"/>
  <c r="L897" i="9"/>
  <c r="L833" i="9"/>
  <c r="L785" i="9"/>
  <c r="L737" i="9"/>
  <c r="L673" i="9"/>
  <c r="L625" i="9"/>
  <c r="L577" i="9"/>
  <c r="L513" i="9"/>
  <c r="L465" i="9"/>
  <c r="L401" i="9"/>
  <c r="L353" i="9"/>
  <c r="L289" i="9"/>
  <c r="L994" i="9"/>
  <c r="L262" i="9"/>
  <c r="L6" i="9"/>
  <c r="L13" i="9"/>
  <c r="L88" i="9"/>
  <c r="L27" i="9"/>
  <c r="K103" i="9"/>
  <c r="K1648" i="9"/>
  <c r="K1570" i="9"/>
  <c r="K1114" i="9"/>
  <c r="K1739" i="9"/>
  <c r="K1960" i="9"/>
  <c r="K88" i="9"/>
  <c r="K1588" i="9"/>
  <c r="K1677" i="9"/>
  <c r="K971" i="9"/>
  <c r="K1163" i="9"/>
  <c r="K1817" i="9"/>
  <c r="K884" i="9"/>
  <c r="K233" i="9"/>
  <c r="K1307" i="9"/>
  <c r="K924" i="9"/>
  <c r="K1116" i="9"/>
  <c r="K1747" i="9"/>
  <c r="K1962" i="9"/>
  <c r="R1633" i="9"/>
  <c r="R1977" i="9"/>
  <c r="R1785" i="9"/>
  <c r="R1089" i="9"/>
  <c r="R832" i="9"/>
  <c r="R576" i="9"/>
  <c r="R320" i="9"/>
  <c r="R144" i="9"/>
  <c r="R1712" i="9"/>
  <c r="R1520" i="9"/>
  <c r="R1928" i="9"/>
  <c r="R1800" i="9"/>
  <c r="R1104" i="9"/>
  <c r="R847" i="9"/>
  <c r="R591" i="9"/>
  <c r="R335" i="9"/>
  <c r="R159" i="9"/>
  <c r="R1723" i="9"/>
  <c r="R1467" i="9"/>
  <c r="R1939" i="9"/>
  <c r="R1243" i="9"/>
  <c r="R1051" i="9"/>
  <c r="R794" i="9"/>
  <c r="R538" i="9"/>
  <c r="R346" i="9"/>
  <c r="R106" i="9"/>
  <c r="R1742" i="9"/>
  <c r="R1550" i="9"/>
  <c r="R1358" i="9"/>
  <c r="R1830" i="9"/>
  <c r="R1134" i="9"/>
  <c r="R813" i="9"/>
  <c r="R621" i="9"/>
  <c r="R301" i="9"/>
  <c r="R125" i="9"/>
  <c r="K98" i="9"/>
  <c r="K1372" i="9"/>
  <c r="K1717" i="9"/>
  <c r="K981" i="9"/>
  <c r="K1237" i="9"/>
  <c r="K1827" i="9"/>
  <c r="H5" i="11"/>
  <c r="AK1467" i="9"/>
  <c r="AK1940" i="9"/>
  <c r="AK1244" i="9"/>
  <c r="AK1052" i="9"/>
  <c r="AK794" i="9"/>
  <c r="AK602" i="9"/>
  <c r="AK346" i="9"/>
  <c r="AK170" i="9"/>
  <c r="AK627" i="9"/>
  <c r="AK1770" i="9"/>
  <c r="AK1514" i="9"/>
  <c r="AK1987" i="9"/>
  <c r="AK1291" i="9"/>
  <c r="AK1099" i="9"/>
  <c r="AK777" i="9"/>
  <c r="AK585" i="9"/>
  <c r="AK329" i="9"/>
  <c r="AK153" i="9"/>
  <c r="AK916" i="9"/>
  <c r="AK1753" i="9"/>
  <c r="AK1561" i="9"/>
  <c r="AK1970" i="9"/>
  <c r="AK1778" i="9"/>
  <c r="AK1146" i="9"/>
  <c r="AK824" i="9"/>
  <c r="AK632" i="9"/>
  <c r="AK440" i="9"/>
  <c r="AK196" i="9"/>
  <c r="AK4" i="9"/>
  <c r="AK727" i="9"/>
  <c r="AK1712" i="9"/>
  <c r="AK1520" i="9"/>
  <c r="AK1917" i="9"/>
  <c r="AK1285" i="9"/>
  <c r="AK907" i="9"/>
  <c r="AK267" i="9"/>
  <c r="Y1786" i="9"/>
  <c r="Y1195" i="9"/>
  <c r="Y939" i="9"/>
  <c r="Y1622" i="9"/>
  <c r="Y217" i="9"/>
  <c r="Y356" i="9"/>
  <c r="Y1246" i="9"/>
  <c r="Y1442" i="9"/>
  <c r="Y887" i="9"/>
  <c r="Y279" i="9"/>
  <c r="Y1181" i="9"/>
  <c r="Y1758" i="9"/>
  <c r="Y27" i="9"/>
  <c r="Y322" i="9"/>
  <c r="Y1076" i="9"/>
  <c r="Y242" i="9"/>
  <c r="Y525" i="9"/>
  <c r="L1952" i="9"/>
  <c r="L1808" i="9"/>
  <c r="L1704" i="9"/>
  <c r="L1560" i="9"/>
  <c r="L1440" i="9"/>
  <c r="L1292" i="9"/>
  <c r="L1141" i="9"/>
  <c r="L964" i="9"/>
  <c r="L756" i="9"/>
  <c r="L644" i="9"/>
  <c r="L484" i="9"/>
  <c r="L380" i="9"/>
  <c r="L1088" i="9"/>
  <c r="L185" i="9"/>
  <c r="L20" i="9"/>
  <c r="K203" i="9"/>
  <c r="K1586" i="9"/>
  <c r="K1371" i="9"/>
  <c r="K236" i="9"/>
  <c r="K943" i="9"/>
  <c r="K1805" i="9"/>
  <c r="K173" i="9"/>
  <c r="K1505" i="9"/>
  <c r="K1200" i="9"/>
  <c r="R1565" i="9"/>
  <c r="R1781" i="9"/>
  <c r="R796" i="9"/>
  <c r="R332" i="9"/>
  <c r="R1548" i="9"/>
  <c r="R1276" i="9"/>
  <c r="R731" i="9"/>
  <c r="R139" i="9"/>
  <c r="R1511" i="9"/>
  <c r="R982" i="9"/>
  <c r="R486" i="9"/>
  <c r="R214" i="9"/>
  <c r="R1434" i="9"/>
  <c r="R1018" i="9"/>
  <c r="R505" i="9"/>
  <c r="K182" i="9"/>
  <c r="K1413" i="9"/>
  <c r="K1129" i="9"/>
  <c r="AK1703" i="9"/>
  <c r="AK1920" i="9"/>
  <c r="AK1032" i="9"/>
  <c r="AK502" i="9"/>
  <c r="AK54" i="9"/>
  <c r="AK1622" i="9"/>
  <c r="AK1239" i="9"/>
  <c r="AK693" i="9"/>
  <c r="AK101" i="9"/>
  <c r="AK251" i="9"/>
  <c r="AK1413" i="9"/>
  <c r="AK1014" i="9"/>
  <c r="AK516" i="9"/>
  <c r="AK1025" i="9"/>
  <c r="AK1484" i="9"/>
  <c r="AK1233" i="9"/>
  <c r="AK1512" i="9"/>
  <c r="AK1909" i="9"/>
  <c r="AK1213" i="9"/>
  <c r="AK739" i="9"/>
  <c r="Y121" i="9"/>
  <c r="Y1885" i="9"/>
  <c r="Y1737" i="9"/>
  <c r="Y375" i="9"/>
  <c r="Y1391" i="9"/>
  <c r="Y562" i="9"/>
  <c r="Y996" i="9"/>
  <c r="Y765" i="9"/>
  <c r="L1924" i="9"/>
  <c r="L1680" i="9"/>
  <c r="L1456" i="9"/>
  <c r="L1241" i="9"/>
  <c r="L1065" i="9"/>
  <c r="L720" i="9"/>
  <c r="L504" i="9"/>
  <c r="L276" i="9"/>
  <c r="L244" i="9"/>
  <c r="K1664" i="9"/>
  <c r="K1932" i="9"/>
  <c r="K975" i="9"/>
  <c r="K109" i="9"/>
  <c r="K1136" i="9"/>
  <c r="R1373" i="9"/>
  <c r="R652" i="9"/>
  <c r="R1628" i="9"/>
  <c r="R997" i="9"/>
  <c r="R43" i="9"/>
  <c r="R1175" i="9"/>
  <c r="R246" i="9"/>
  <c r="R1858" i="9"/>
  <c r="R457" i="9"/>
  <c r="K1772" i="9"/>
  <c r="K1975" i="9"/>
  <c r="AK1160" i="9"/>
  <c r="AK230" i="9"/>
  <c r="AK1414" i="9"/>
  <c r="AK725" i="9"/>
  <c r="AK347" i="9"/>
  <c r="AK1222" i="9"/>
  <c r="AK276" i="9"/>
  <c r="AK1548" i="9"/>
  <c r="AK375" i="9"/>
  <c r="Y1778" i="9"/>
  <c r="Y1123" i="9"/>
  <c r="Y1607" i="9"/>
  <c r="Y1757" i="9"/>
  <c r="Y113" i="9"/>
  <c r="Y764" i="9"/>
  <c r="Y508" i="9"/>
  <c r="Y1989" i="9"/>
  <c r="Y1600" i="9"/>
  <c r="Y1078" i="9"/>
  <c r="Y1427" i="9"/>
  <c r="Y1577" i="9"/>
  <c r="Y68" i="9"/>
  <c r="Y719" i="9"/>
  <c r="Y463" i="9"/>
  <c r="Y1940" i="9"/>
  <c r="Y1404" i="9"/>
  <c r="Y1029" i="9"/>
  <c r="Y1324" i="9"/>
  <c r="Y1381" i="9"/>
  <c r="Y19" i="9"/>
  <c r="Y666" i="9"/>
  <c r="Y410" i="9"/>
  <c r="Y1883" i="9"/>
  <c r="Y1228" i="9"/>
  <c r="Y972" i="9"/>
  <c r="Y1754" i="9"/>
  <c r="Y218" i="9"/>
  <c r="Y869" i="9"/>
  <c r="Y613" i="9"/>
  <c r="Y357" i="9"/>
  <c r="L1041" i="9"/>
  <c r="L870" i="9"/>
  <c r="L806" i="9"/>
  <c r="L742" i="9"/>
  <c r="L678" i="9"/>
  <c r="L614" i="9"/>
  <c r="L550" i="9"/>
  <c r="L486" i="9"/>
  <c r="L422" i="9"/>
  <c r="L358" i="9"/>
  <c r="L294" i="9"/>
  <c r="L950" i="9"/>
  <c r="L154" i="9"/>
  <c r="L161" i="9"/>
  <c r="L172" i="9"/>
  <c r="L59" i="9"/>
  <c r="K83" i="9"/>
  <c r="K1568" i="9"/>
  <c r="K1490" i="9"/>
  <c r="K1030" i="9"/>
  <c r="K1158" i="9"/>
  <c r="K1403" i="9"/>
  <c r="K1812" i="9"/>
  <c r="K1940" i="9"/>
  <c r="K4" i="9"/>
  <c r="K132" i="9"/>
  <c r="K260" i="9"/>
  <c r="K1764" i="9"/>
  <c r="K1597" i="9"/>
  <c r="K1686" i="9"/>
  <c r="K1015" i="9"/>
  <c r="K1143" i="9"/>
  <c r="K1271" i="9"/>
  <c r="K1797" i="9"/>
  <c r="K1925" i="9"/>
  <c r="K21" i="9"/>
  <c r="K149" i="9"/>
  <c r="K1346" i="9"/>
  <c r="K1704" i="9"/>
  <c r="K1319" i="9"/>
  <c r="K1537" i="9"/>
  <c r="K1370" i="9"/>
  <c r="K1626" i="9"/>
  <c r="K936" i="9"/>
  <c r="K1000" i="9"/>
  <c r="K1064" i="9"/>
  <c r="K1128" i="9"/>
  <c r="K1192" i="9"/>
  <c r="K1256" i="9"/>
  <c r="K1539" i="9"/>
  <c r="K1782" i="9"/>
  <c r="K1846" i="9"/>
  <c r="K1910" i="9"/>
  <c r="K1974" i="9"/>
  <c r="R1749" i="9"/>
  <c r="R1685" i="9"/>
  <c r="R1621" i="9"/>
  <c r="R1557" i="9"/>
  <c r="R1493" i="9"/>
  <c r="R1429" i="9"/>
  <c r="R1365" i="9"/>
  <c r="R1965" i="9"/>
  <c r="R1901" i="9"/>
  <c r="R1837" i="9"/>
  <c r="R1333" i="9"/>
  <c r="R1269" i="9"/>
  <c r="R1205" i="9"/>
  <c r="R1141" i="9"/>
  <c r="R1077" i="9"/>
  <c r="R1013" i="9"/>
  <c r="R884" i="9"/>
  <c r="R820" i="9"/>
  <c r="R756" i="9"/>
  <c r="R692" i="9"/>
  <c r="R628" i="9"/>
  <c r="R564" i="9"/>
  <c r="R500" i="9"/>
  <c r="R436" i="9"/>
  <c r="R372" i="9"/>
  <c r="R308" i="9"/>
  <c r="R260" i="9"/>
  <c r="R196" i="9"/>
  <c r="R132" i="9"/>
  <c r="R68" i="9"/>
  <c r="R4" i="9"/>
  <c r="R1764" i="9"/>
  <c r="R1700" i="9"/>
  <c r="R1636" i="9"/>
  <c r="R1572" i="9"/>
  <c r="R1508" i="9"/>
  <c r="R1444" i="9"/>
  <c r="R1380" i="9"/>
  <c r="R1980" i="9"/>
  <c r="R1916" i="9"/>
  <c r="R1852" i="9"/>
  <c r="R1788" i="9"/>
  <c r="R1284" i="9"/>
  <c r="R1220" i="9"/>
  <c r="R1156" i="9"/>
  <c r="R1092" i="9"/>
  <c r="R1028" i="9"/>
  <c r="R899" i="9"/>
  <c r="R835" i="9"/>
  <c r="R771" i="9"/>
  <c r="R707" i="9"/>
  <c r="R643" i="9"/>
  <c r="R579" i="9"/>
  <c r="R515" i="9"/>
  <c r="R451" i="9"/>
  <c r="R387" i="9"/>
  <c r="R323" i="9"/>
  <c r="R968" i="9"/>
  <c r="R211" i="9"/>
  <c r="R147" i="9"/>
  <c r="R83" i="9"/>
  <c r="R19" i="9"/>
  <c r="R1775" i="9"/>
  <c r="R1711" i="9"/>
  <c r="R1647" i="9"/>
  <c r="R1583" i="9"/>
  <c r="R1519" i="9"/>
  <c r="R1455" i="9"/>
  <c r="R1391" i="9"/>
  <c r="R1991" i="9"/>
  <c r="R1927" i="9"/>
  <c r="R1863" i="9"/>
  <c r="R1799" i="9"/>
  <c r="R1295" i="9"/>
  <c r="R1231" i="9"/>
  <c r="R1167" i="9"/>
  <c r="R1103" i="9"/>
  <c r="R1039" i="9"/>
  <c r="R945" i="9"/>
  <c r="R846" i="9"/>
  <c r="R782" i="9"/>
  <c r="R718" i="9"/>
  <c r="R654" i="9"/>
  <c r="R590" i="9"/>
  <c r="R526" i="9"/>
  <c r="R462" i="9"/>
  <c r="R398" i="9"/>
  <c r="R334" i="9"/>
  <c r="R270" i="9"/>
  <c r="R222" i="9"/>
  <c r="R158" i="9"/>
  <c r="R94" i="9"/>
  <c r="R30" i="9"/>
  <c r="R922" i="9"/>
  <c r="R1730" i="9"/>
  <c r="R1666" i="9"/>
  <c r="R1602" i="9"/>
  <c r="R1538" i="9"/>
  <c r="R1474" i="9"/>
  <c r="R1410" i="9"/>
  <c r="R1346" i="9"/>
  <c r="R1946" i="9"/>
  <c r="R1882" i="9"/>
  <c r="R1818" i="9"/>
  <c r="R1314" i="9"/>
  <c r="R1250" i="9"/>
  <c r="R1186" i="9"/>
  <c r="R1122" i="9"/>
  <c r="R1058" i="9"/>
  <c r="R962" i="9"/>
  <c r="R865" i="9"/>
  <c r="R801" i="9"/>
  <c r="R737" i="9"/>
  <c r="R673" i="9"/>
  <c r="R609" i="9"/>
  <c r="R545" i="9"/>
  <c r="R481" i="9"/>
  <c r="R417" i="9"/>
  <c r="R353" i="9"/>
  <c r="R289" i="9"/>
  <c r="R241" i="9"/>
  <c r="R177" i="9"/>
  <c r="R113" i="9"/>
  <c r="R49" i="9"/>
  <c r="R941" i="9"/>
  <c r="D8" i="11"/>
  <c r="K94" i="9"/>
  <c r="K158" i="9"/>
  <c r="K222" i="9"/>
  <c r="K1356" i="9"/>
  <c r="K1612" i="9"/>
  <c r="K1296" i="9"/>
  <c r="K1445" i="9"/>
  <c r="K1701" i="9"/>
  <c r="K1534" i="9"/>
  <c r="K913" i="9"/>
  <c r="K977" i="9"/>
  <c r="K1041" i="9"/>
  <c r="K1105" i="9"/>
  <c r="K1169" i="9"/>
  <c r="K1233" i="9"/>
  <c r="K1447" i="9"/>
  <c r="K1703" i="9"/>
  <c r="K1823" i="9"/>
  <c r="K1887" i="9"/>
  <c r="K1951" i="9"/>
  <c r="AK1775" i="9"/>
  <c r="AK1711" i="9"/>
  <c r="AK1647" i="9"/>
  <c r="AK1583" i="9"/>
  <c r="AK1519" i="9"/>
  <c r="AK1455" i="9"/>
  <c r="AK1391" i="9"/>
  <c r="AK1992" i="9"/>
  <c r="AK1928" i="9"/>
  <c r="AK1864" i="9"/>
  <c r="AK1800" i="9"/>
  <c r="AK1296" i="9"/>
  <c r="AK1232" i="9"/>
  <c r="AK1168" i="9"/>
  <c r="AK1104" i="9"/>
  <c r="AK1040" i="9"/>
  <c r="AK949" i="9"/>
  <c r="AK846" i="9"/>
  <c r="AK782" i="9"/>
  <c r="AK718" i="9"/>
  <c r="AK654" i="9"/>
  <c r="AK590" i="9"/>
  <c r="AK526" i="9"/>
  <c r="AK462" i="9"/>
  <c r="AK398" i="9"/>
  <c r="AK334" i="9"/>
  <c r="AK270" i="9"/>
  <c r="AK222" i="9"/>
  <c r="AK158" i="9"/>
  <c r="AK94" i="9"/>
  <c r="AK30" i="9"/>
  <c r="AK921" i="9"/>
  <c r="AK579" i="9"/>
  <c r="AK343" i="9"/>
  <c r="AK123" i="9"/>
  <c r="AK1758" i="9"/>
  <c r="AK1694" i="9"/>
  <c r="AK1630" i="9"/>
  <c r="AK1566" i="9"/>
  <c r="AK1502" i="9"/>
  <c r="AK1438" i="9"/>
  <c r="AK1374" i="9"/>
  <c r="AK1975" i="9"/>
  <c r="AK1911" i="9"/>
  <c r="AK1847" i="9"/>
  <c r="AK1783" i="9"/>
  <c r="AK1279" i="9"/>
  <c r="AK1215" i="9"/>
  <c r="AK1151" i="9"/>
  <c r="AK1087" i="9"/>
  <c r="AK1023" i="9"/>
  <c r="AK893" i="9"/>
  <c r="AK829" i="9"/>
  <c r="AK765" i="9"/>
  <c r="AK701" i="9"/>
  <c r="AK637" i="9"/>
  <c r="AK573" i="9"/>
  <c r="AK509" i="9"/>
  <c r="AK445" i="9"/>
  <c r="AK381" i="9"/>
  <c r="AK317" i="9"/>
  <c r="AK948" i="9"/>
  <c r="AK205" i="9"/>
  <c r="AK141" i="9"/>
  <c r="AK77" i="9"/>
  <c r="AK13" i="9"/>
  <c r="AK883" i="9"/>
  <c r="AK503" i="9"/>
  <c r="AK988" i="9"/>
  <c r="AK43" i="9"/>
  <c r="AK1741" i="9"/>
  <c r="AK1677" i="9"/>
  <c r="AK1613" i="9"/>
  <c r="AK1549" i="9"/>
  <c r="AK1485" i="9"/>
  <c r="AK1421" i="9"/>
  <c r="AK1357" i="9"/>
  <c r="AK1958" i="9"/>
  <c r="AK1894" i="9"/>
  <c r="AK1830" i="9"/>
  <c r="AK1326" i="9"/>
  <c r="AK1262" i="9"/>
  <c r="AK1198" i="9"/>
  <c r="AK1134" i="9"/>
  <c r="AK1070" i="9"/>
  <c r="AK1006" i="9"/>
  <c r="AK876" i="9"/>
  <c r="AK812" i="9"/>
  <c r="AK748" i="9"/>
  <c r="AK684" i="9"/>
  <c r="AK620" i="9"/>
  <c r="AK556" i="9"/>
  <c r="AK492" i="9"/>
  <c r="AK428" i="9"/>
  <c r="AK364" i="9"/>
  <c r="AK300" i="9"/>
  <c r="AK248" i="9"/>
  <c r="AK184" i="9"/>
  <c r="AK120" i="9"/>
  <c r="AK56" i="9"/>
  <c r="AK959" i="9"/>
  <c r="AK1041" i="9"/>
  <c r="AK843" i="9"/>
  <c r="AK687" i="9"/>
  <c r="AK427" i="9"/>
  <c r="AK167" i="9"/>
  <c r="AK1764" i="9"/>
  <c r="AK1700" i="9"/>
  <c r="AK1636" i="9"/>
  <c r="AK1572" i="9"/>
  <c r="AK1508" i="9"/>
  <c r="AK1444" i="9"/>
  <c r="AK1380" i="9"/>
  <c r="AK1969" i="9"/>
  <c r="AK1905" i="9"/>
  <c r="AK1841" i="9"/>
  <c r="AK1777" i="9"/>
  <c r="AK1273" i="9"/>
  <c r="AK1209" i="9"/>
  <c r="AK1145" i="9"/>
  <c r="AK1073" i="9"/>
  <c r="AK871" i="9"/>
  <c r="AK723" i="9"/>
  <c r="AK475" i="9"/>
  <c r="AK211" i="9"/>
  <c r="Y1978" i="9"/>
  <c r="Y73" i="9"/>
  <c r="Y756" i="9"/>
  <c r="Y564" i="9"/>
  <c r="Y340" i="9"/>
  <c r="Y1853" i="9"/>
  <c r="Y1230" i="9"/>
  <c r="Y990" i="9"/>
  <c r="Y1301" i="9"/>
  <c r="Y1417" i="9"/>
  <c r="Y76" i="9"/>
  <c r="Y743" i="9"/>
  <c r="Y519" i="9"/>
  <c r="Y295" i="9"/>
  <c r="Y1804" i="9"/>
  <c r="Y1165" i="9"/>
  <c r="Y941" i="9"/>
  <c r="Y1284" i="9"/>
  <c r="Y267" i="9"/>
  <c r="Y59" i="9"/>
  <c r="Y738" i="9"/>
  <c r="Y530" i="9"/>
  <c r="Y290" i="9"/>
  <c r="Y1795" i="9"/>
  <c r="Y1188" i="9"/>
  <c r="Y932" i="9"/>
  <c r="Y1275" i="9"/>
  <c r="Y258" i="9"/>
  <c r="Y34" i="9"/>
  <c r="Y717" i="9"/>
  <c r="Y477" i="9"/>
  <c r="Y276" i="9"/>
  <c r="L1960" i="9"/>
  <c r="L1900" i="9"/>
  <c r="L1848" i="9"/>
  <c r="L1788" i="9"/>
  <c r="L1724" i="9"/>
  <c r="L1672" i="9"/>
  <c r="L1612" i="9"/>
  <c r="L1556" i="9"/>
  <c r="L1504" i="9"/>
  <c r="L1448" i="9"/>
  <c r="L1392" i="9"/>
  <c r="L1336" i="9"/>
  <c r="L1273" i="9"/>
  <c r="L1221" i="9"/>
  <c r="L1165" i="9"/>
  <c r="L1109" i="9"/>
  <c r="L1090" i="9"/>
  <c r="L1049" i="9"/>
  <c r="L888" i="9"/>
  <c r="L832" i="9"/>
  <c r="L776" i="9"/>
  <c r="L724" i="9"/>
  <c r="L664" i="9"/>
  <c r="L604" i="9"/>
  <c r="L552" i="9"/>
  <c r="L500" i="9"/>
  <c r="L448" i="9"/>
  <c r="L392" i="9"/>
  <c r="L328" i="9"/>
  <c r="L280" i="9"/>
  <c r="L943" i="9"/>
  <c r="L178" i="9"/>
  <c r="L217" i="9"/>
  <c r="L228" i="9"/>
  <c r="L4" i="9"/>
  <c r="L83" i="9"/>
  <c r="K171" i="9"/>
  <c r="K1277" i="9"/>
  <c r="K1714" i="9"/>
  <c r="K1134" i="9"/>
  <c r="K1627" i="9"/>
  <c r="K1964" i="9"/>
  <c r="K108" i="9"/>
  <c r="K1476" i="9"/>
  <c r="K1693" i="9"/>
  <c r="K1023" i="9"/>
  <c r="K1231" i="9"/>
  <c r="K1853" i="9"/>
  <c r="K1295" i="9"/>
  <c r="K928" i="9"/>
  <c r="K1152" i="9"/>
  <c r="K1763" i="9"/>
  <c r="K1982" i="9"/>
  <c r="R1613" i="9"/>
  <c r="R1389" i="9"/>
  <c r="R1829" i="9"/>
  <c r="R1149" i="9"/>
  <c r="R860" i="9"/>
  <c r="R668" i="9"/>
  <c r="R428" i="9"/>
  <c r="R252" i="9"/>
  <c r="R28" i="9"/>
  <c r="R1644" i="9"/>
  <c r="R1436" i="9"/>
  <c r="R1876" i="9"/>
  <c r="R1228" i="9"/>
  <c r="R1020" i="9"/>
  <c r="R747" i="9"/>
  <c r="R539" i="9"/>
  <c r="R331" i="9"/>
  <c r="R123" i="9"/>
  <c r="R1719" i="9"/>
  <c r="R1495" i="9"/>
  <c r="R1919" i="9"/>
  <c r="R1255" i="9"/>
  <c r="R1015" i="9"/>
  <c r="R726" i="9"/>
  <c r="R502" i="9"/>
  <c r="R980" i="9"/>
  <c r="R54" i="9"/>
  <c r="R1674" i="9"/>
  <c r="R1466" i="9"/>
  <c r="R1922" i="9"/>
  <c r="R1274" i="9"/>
  <c r="R1050" i="9"/>
  <c r="R761" i="9"/>
  <c r="R537" i="9"/>
  <c r="R297" i="9"/>
  <c r="R105" i="9"/>
  <c r="K70" i="9"/>
  <c r="K1347" i="9"/>
  <c r="K1605" i="9"/>
  <c r="K985" i="9"/>
  <c r="K1225" i="9"/>
  <c r="K1831" i="9"/>
  <c r="AK1719" i="9"/>
  <c r="AK1479" i="9"/>
  <c r="AK1936" i="9"/>
  <c r="AK1272" i="9"/>
  <c r="AK1048" i="9"/>
  <c r="AK758" i="9"/>
  <c r="AK550" i="9"/>
  <c r="AK358" i="9"/>
  <c r="AK150" i="9"/>
  <c r="AK611" i="9"/>
  <c r="AK1750" i="9"/>
  <c r="AK1558" i="9"/>
  <c r="AK1999" i="9"/>
  <c r="AK1335" i="9"/>
  <c r="AK1127" i="9"/>
  <c r="AK837" i="9"/>
  <c r="AK597" i="9"/>
  <c r="AK389" i="9"/>
  <c r="AK181" i="9"/>
  <c r="AK731" i="9"/>
  <c r="AK1765" i="9"/>
  <c r="AK1573" i="9"/>
  <c r="AK1349" i="9"/>
  <c r="AK1806" i="9"/>
  <c r="AK1142" i="9"/>
  <c r="AK852" i="9"/>
  <c r="AK612" i="9"/>
  <c r="AK388" i="9"/>
  <c r="AK192" i="9"/>
  <c r="AK1997" i="9"/>
  <c r="AK319" i="9"/>
  <c r="AK1644" i="9"/>
  <c r="AK1436" i="9"/>
  <c r="AK1881" i="9"/>
  <c r="AK1217" i="9"/>
  <c r="AK855" i="9"/>
  <c r="AK11" i="9"/>
  <c r="Y1950" i="9"/>
  <c r="Y1886" i="9"/>
  <c r="Y1822" i="9"/>
  <c r="Y1700" i="9"/>
  <c r="Y1444" i="9"/>
  <c r="Y1231" i="9"/>
  <c r="Y1167" i="9"/>
  <c r="Y1103" i="9"/>
  <c r="Y1039" i="9"/>
  <c r="Y975" i="9"/>
  <c r="Y911" i="9"/>
  <c r="Y1527" i="9"/>
  <c r="Y1334" i="9"/>
  <c r="Y1766" i="9"/>
  <c r="Y1510" i="9"/>
  <c r="Y1677" i="9"/>
  <c r="Y1421" i="9"/>
  <c r="Y221" i="9"/>
  <c r="Y157" i="9"/>
  <c r="Y93" i="9"/>
  <c r="Y29" i="9"/>
  <c r="Y872" i="9"/>
  <c r="Y808" i="9"/>
  <c r="Y744" i="9"/>
  <c r="Y680" i="9"/>
  <c r="Y616" i="9"/>
  <c r="Y552" i="9"/>
  <c r="Y488" i="9"/>
  <c r="Y424" i="9"/>
  <c r="Y360" i="9"/>
  <c r="Y296" i="9"/>
  <c r="Y1969" i="9"/>
  <c r="Y1905" i="9"/>
  <c r="Y1841" i="9"/>
  <c r="Y1776" i="9"/>
  <c r="Y1520" i="9"/>
  <c r="Y1250" i="9"/>
  <c r="Y1186" i="9"/>
  <c r="Y1122" i="9"/>
  <c r="Y1058" i="9"/>
  <c r="Y994" i="9"/>
  <c r="Y930" i="9"/>
  <c r="Y1603" i="9"/>
  <c r="Y1353" i="9"/>
  <c r="Y1289" i="9"/>
  <c r="Y1586" i="9"/>
  <c r="Y1753" i="9"/>
  <c r="Y1497" i="9"/>
  <c r="Y240" i="9"/>
  <c r="Y176" i="9"/>
  <c r="Y112" i="9"/>
  <c r="Y48" i="9"/>
  <c r="Y891" i="9"/>
  <c r="Y827" i="9"/>
  <c r="Y763" i="9"/>
  <c r="Y699" i="9"/>
  <c r="Y635" i="9"/>
  <c r="Y571" i="9"/>
  <c r="Y507" i="9"/>
  <c r="Y443" i="9"/>
  <c r="Y379" i="9"/>
  <c r="Y315" i="9"/>
  <c r="Y1984" i="9"/>
  <c r="Y1920" i="9"/>
  <c r="Y1856" i="9"/>
  <c r="Y1792" i="9"/>
  <c r="Y1580" i="9"/>
  <c r="Y1265" i="9"/>
  <c r="Y1201" i="9"/>
  <c r="Y1137" i="9"/>
  <c r="Y1073" i="9"/>
  <c r="Y1009" i="9"/>
  <c r="Y945" i="9"/>
  <c r="Y1663" i="9"/>
  <c r="Y1407" i="9"/>
  <c r="Y1304" i="9"/>
  <c r="Y1646" i="9"/>
  <c r="Y1390" i="9"/>
  <c r="Y1557" i="9"/>
  <c r="Y255" i="9"/>
  <c r="Y191" i="9"/>
  <c r="Y127" i="9"/>
  <c r="Y63" i="9"/>
  <c r="Y902" i="9"/>
  <c r="Y838" i="9"/>
  <c r="Y774" i="9"/>
  <c r="Y710" i="9"/>
  <c r="Y646" i="9"/>
  <c r="Y582" i="9"/>
  <c r="Y518" i="9"/>
  <c r="Y454" i="9"/>
  <c r="Y390" i="9"/>
  <c r="Y326" i="9"/>
  <c r="Y1991" i="9"/>
  <c r="Y1927" i="9"/>
  <c r="Y1863" i="9"/>
  <c r="Y1799" i="9"/>
  <c r="Y1608" i="9"/>
  <c r="Y1272" i="9"/>
  <c r="Y1208" i="9"/>
  <c r="Y1144" i="9"/>
  <c r="Y1080" i="9"/>
  <c r="Y1016" i="9"/>
  <c r="Y952" i="9"/>
  <c r="Y1691" i="9"/>
  <c r="Y1435" i="9"/>
  <c r="Y1311" i="9"/>
  <c r="Y1674" i="9"/>
  <c r="Y1418" i="9"/>
  <c r="Y1585" i="9"/>
  <c r="Y262" i="9"/>
  <c r="Y198" i="9"/>
  <c r="Y134" i="9"/>
  <c r="Y70" i="9"/>
  <c r="Y6" i="9"/>
  <c r="Y849" i="9"/>
  <c r="Y785" i="9"/>
  <c r="Y721" i="9"/>
  <c r="Y657" i="9"/>
  <c r="Y593" i="9"/>
  <c r="Y529" i="9"/>
  <c r="Y465" i="9"/>
  <c r="Y401" i="9"/>
  <c r="Y337" i="9"/>
  <c r="Y274" i="9"/>
  <c r="L1078" i="9"/>
  <c r="L1014" i="9"/>
  <c r="L952" i="9"/>
  <c r="L1053" i="9"/>
  <c r="L991" i="9"/>
  <c r="L905" i="9"/>
  <c r="L889" i="9"/>
  <c r="L873" i="9"/>
  <c r="L857" i="9"/>
  <c r="L841" i="9"/>
  <c r="L825" i="9"/>
  <c r="L809" i="9"/>
  <c r="L793" i="9"/>
  <c r="L777" i="9"/>
  <c r="L761" i="9"/>
  <c r="L745" i="9"/>
  <c r="L729" i="9"/>
  <c r="L713" i="9"/>
  <c r="L697" i="9"/>
  <c r="L681" i="9"/>
  <c r="L665" i="9"/>
  <c r="L649" i="9"/>
  <c r="L633" i="9"/>
  <c r="L617" i="9"/>
  <c r="L601" i="9"/>
  <c r="L585" i="9"/>
  <c r="L569" i="9"/>
  <c r="L553" i="9"/>
  <c r="L537" i="9"/>
  <c r="L521" i="9"/>
  <c r="L505" i="9"/>
  <c r="L489" i="9"/>
  <c r="L473" i="9"/>
  <c r="L457" i="9"/>
  <c r="L441" i="9"/>
  <c r="L425" i="9"/>
  <c r="L409" i="9"/>
  <c r="L393" i="9"/>
  <c r="L377" i="9"/>
  <c r="L361" i="9"/>
  <c r="L345" i="9"/>
  <c r="L329" i="9"/>
  <c r="L313" i="9"/>
  <c r="L297" i="9"/>
  <c r="L281" i="9"/>
  <c r="L1092" i="9"/>
  <c r="L1028" i="9"/>
  <c r="L962" i="9"/>
  <c r="L932" i="9"/>
  <c r="L916" i="9"/>
  <c r="L230" i="9"/>
  <c r="L166" i="9"/>
  <c r="L102" i="9"/>
  <c r="L38" i="9"/>
  <c r="L237" i="9"/>
  <c r="L173" i="9"/>
  <c r="L109" i="9"/>
  <c r="L45" i="9"/>
  <c r="L248" i="9"/>
  <c r="L184" i="9"/>
  <c r="L120" i="9"/>
  <c r="L56" i="9"/>
  <c r="L259" i="9"/>
  <c r="L99" i="9"/>
  <c r="L207" i="9"/>
  <c r="L115" i="9"/>
  <c r="K7" i="9"/>
  <c r="K71" i="9"/>
  <c r="K135" i="9"/>
  <c r="K199" i="9"/>
  <c r="K263" i="9"/>
  <c r="K1520" i="9"/>
  <c r="K1776" i="9"/>
  <c r="K1337" i="9"/>
  <c r="K1609" i="9"/>
  <c r="K1442" i="9"/>
  <c r="K1698" i="9"/>
  <c r="K954" i="9"/>
  <c r="K1018" i="9"/>
  <c r="K1082" i="9"/>
  <c r="K1146" i="9"/>
  <c r="K1210" i="9"/>
  <c r="K1355" i="9"/>
  <c r="K1611" i="9"/>
  <c r="K1800" i="9"/>
  <c r="K1864" i="9"/>
  <c r="K1928" i="9"/>
  <c r="K1992" i="9"/>
  <c r="K899" i="9"/>
  <c r="K56" i="9"/>
  <c r="K120" i="9"/>
  <c r="K184" i="9"/>
  <c r="K248" i="9"/>
  <c r="K1460" i="9"/>
  <c r="K1716" i="9"/>
  <c r="K1322" i="9"/>
  <c r="K1549" i="9"/>
  <c r="K1382" i="9"/>
  <c r="K1638" i="9"/>
  <c r="K939" i="9"/>
  <c r="K1003" i="9"/>
  <c r="K1067" i="9"/>
  <c r="K1131" i="9"/>
  <c r="K1195" i="9"/>
  <c r="K1259" i="9"/>
  <c r="K1551" i="9"/>
  <c r="K1785" i="9"/>
  <c r="K1849" i="9"/>
  <c r="K1913" i="9"/>
  <c r="K1977" i="9"/>
  <c r="K9" i="9"/>
  <c r="K73" i="9"/>
  <c r="K137" i="9"/>
  <c r="K201" i="9"/>
  <c r="K265" i="9"/>
  <c r="K1528" i="9"/>
  <c r="K1275" i="9"/>
  <c r="K1361" i="9"/>
  <c r="K1617" i="9"/>
  <c r="K1450" i="9"/>
  <c r="K1706" i="9"/>
  <c r="K956" i="9"/>
  <c r="K1020" i="9"/>
  <c r="K1084" i="9"/>
  <c r="K1148" i="9"/>
  <c r="K1212" i="9"/>
  <c r="K1363" i="9"/>
  <c r="K1619" i="9"/>
  <c r="K1802" i="9"/>
  <c r="K1866" i="9"/>
  <c r="K1930" i="9"/>
  <c r="K1994" i="9"/>
  <c r="R1729" i="9"/>
  <c r="R1665" i="9"/>
  <c r="R1601" i="9"/>
  <c r="R1537" i="9"/>
  <c r="R1473" i="9"/>
  <c r="R1409" i="9"/>
  <c r="R1345" i="9"/>
  <c r="R1945" i="9"/>
  <c r="R1881" i="9"/>
  <c r="R1817" i="9"/>
  <c r="R1313" i="9"/>
  <c r="R1249" i="9"/>
  <c r="R1185" i="9"/>
  <c r="R1121" i="9"/>
  <c r="R1057" i="9"/>
  <c r="R958" i="9"/>
  <c r="R864" i="9"/>
  <c r="R800" i="9"/>
  <c r="R736" i="9"/>
  <c r="R672" i="9"/>
  <c r="R608" i="9"/>
  <c r="R544" i="9"/>
  <c r="R480" i="9"/>
  <c r="R416" i="9"/>
  <c r="R352" i="9"/>
  <c r="R288" i="9"/>
  <c r="R240" i="9"/>
  <c r="R176" i="9"/>
  <c r="R112" i="9"/>
  <c r="R48" i="9"/>
  <c r="R940" i="9"/>
  <c r="R1744" i="9"/>
  <c r="R1680" i="9"/>
  <c r="R1616" i="9"/>
  <c r="R1552" i="9"/>
  <c r="R1488" i="9"/>
  <c r="R1424" i="9"/>
  <c r="R1360" i="9"/>
  <c r="R1960" i="9"/>
  <c r="R1896" i="9"/>
  <c r="R1832" i="9"/>
  <c r="R1328" i="9"/>
  <c r="R1264" i="9"/>
  <c r="R1200" i="9"/>
  <c r="R1136" i="9"/>
  <c r="R1072" i="9"/>
  <c r="R1008" i="9"/>
  <c r="R879" i="9"/>
  <c r="R815" i="9"/>
  <c r="R751" i="9"/>
  <c r="R687" i="9"/>
  <c r="R623" i="9"/>
  <c r="R559" i="9"/>
  <c r="R495" i="9"/>
  <c r="R431" i="9"/>
  <c r="R367" i="9"/>
  <c r="R303" i="9"/>
  <c r="R255" i="9"/>
  <c r="R191" i="9"/>
  <c r="R127" i="9"/>
  <c r="R63" i="9"/>
  <c r="R975" i="9"/>
  <c r="R1755" i="9"/>
  <c r="R1691" i="9"/>
  <c r="R1627" i="9"/>
  <c r="R1563" i="9"/>
  <c r="R1499" i="9"/>
  <c r="R1435" i="9"/>
  <c r="R1371" i="9"/>
  <c r="R1971" i="9"/>
  <c r="R1907" i="9"/>
  <c r="R1843" i="9"/>
  <c r="R1779" i="9"/>
  <c r="R1275" i="9"/>
  <c r="R1211" i="9"/>
  <c r="R1147" i="9"/>
  <c r="R1083" i="9"/>
  <c r="R1019" i="9"/>
  <c r="R890" i="9"/>
  <c r="R826" i="9"/>
  <c r="R762" i="9"/>
  <c r="R698" i="9"/>
  <c r="R634" i="9"/>
  <c r="R570" i="9"/>
  <c r="R506" i="9"/>
  <c r="R442" i="9"/>
  <c r="R378" i="9"/>
  <c r="R314" i="9"/>
  <c r="R266" i="9"/>
  <c r="R202" i="9"/>
  <c r="R138" i="9"/>
  <c r="R74" i="9"/>
  <c r="R10" i="9"/>
  <c r="R1774" i="9"/>
  <c r="R1710" i="9"/>
  <c r="R1646" i="9"/>
  <c r="R1582" i="9"/>
  <c r="R1518" i="9"/>
  <c r="R1454" i="9"/>
  <c r="R1390" i="9"/>
  <c r="R1990" i="9"/>
  <c r="R1926" i="9"/>
  <c r="R1862" i="9"/>
  <c r="R1798" i="9"/>
  <c r="R1294" i="9"/>
  <c r="R1230" i="9"/>
  <c r="R1166" i="9"/>
  <c r="R1102" i="9"/>
  <c r="R1038" i="9"/>
  <c r="R909" i="9"/>
  <c r="R845" i="9"/>
  <c r="R781" i="9"/>
  <c r="R717" i="9"/>
  <c r="R653" i="9"/>
  <c r="R589" i="9"/>
  <c r="R525" i="9"/>
  <c r="R461" i="9"/>
  <c r="R397" i="9"/>
  <c r="R333" i="9"/>
  <c r="R269" i="9"/>
  <c r="R221" i="9"/>
  <c r="R157" i="9"/>
  <c r="R93" i="9"/>
  <c r="R29" i="9"/>
  <c r="R921" i="9"/>
  <c r="K66" i="9"/>
  <c r="K130" i="9"/>
  <c r="K194" i="9"/>
  <c r="K258" i="9"/>
  <c r="K1500" i="9"/>
  <c r="K1756" i="9"/>
  <c r="K1332" i="9"/>
  <c r="K1589" i="9"/>
  <c r="K1422" i="9"/>
  <c r="K1678" i="9"/>
  <c r="K949" i="9"/>
  <c r="K1013" i="9"/>
  <c r="K1077" i="9"/>
  <c r="K1141" i="9"/>
  <c r="K1205" i="9"/>
  <c r="K1269" i="9"/>
  <c r="K1591" i="9"/>
  <c r="K1795" i="9"/>
  <c r="K1859" i="9"/>
  <c r="K1923" i="9"/>
  <c r="K1987" i="9"/>
  <c r="AK1755" i="9"/>
  <c r="AK1691" i="9"/>
  <c r="AK1627" i="9"/>
  <c r="AK1563" i="9"/>
  <c r="AK1499" i="9"/>
  <c r="AK1435" i="9"/>
  <c r="AK1371" i="9"/>
  <c r="AK1972" i="9"/>
  <c r="AK1908" i="9"/>
  <c r="AK1844" i="9"/>
  <c r="AK1780" i="9"/>
  <c r="AK1276" i="9"/>
  <c r="AK1212" i="9"/>
  <c r="AK1148" i="9"/>
  <c r="AK1084" i="9"/>
  <c r="AK1020" i="9"/>
  <c r="AK890" i="9"/>
  <c r="AK826" i="9"/>
  <c r="AK762" i="9"/>
  <c r="AK698" i="9"/>
  <c r="AK634" i="9"/>
  <c r="AK570" i="9"/>
  <c r="AK506" i="9"/>
  <c r="AK442" i="9"/>
  <c r="AK378" i="9"/>
  <c r="AK314" i="9"/>
  <c r="AK266" i="9"/>
  <c r="AK202" i="9"/>
  <c r="AK138" i="9"/>
  <c r="AK74" i="9"/>
  <c r="AK10" i="9"/>
  <c r="AK879" i="9"/>
  <c r="AK499" i="9"/>
  <c r="AK972" i="9"/>
  <c r="AK47" i="9"/>
  <c r="AK1738" i="9"/>
  <c r="AK1674" i="9"/>
  <c r="AK1610" i="9"/>
  <c r="AK1546" i="9"/>
  <c r="AK1482" i="9"/>
  <c r="AK1418" i="9"/>
  <c r="AK1354" i="9"/>
  <c r="AK1955" i="9"/>
  <c r="AK1891" i="9"/>
  <c r="AK1827" i="9"/>
  <c r="AK1323" i="9"/>
  <c r="AK1259" i="9"/>
  <c r="AK1195" i="9"/>
  <c r="AK1131" i="9"/>
  <c r="AK1067" i="9"/>
  <c r="AK998" i="9"/>
  <c r="AK873" i="9"/>
  <c r="AK809" i="9"/>
  <c r="AK745" i="9"/>
  <c r="AK681" i="9"/>
  <c r="AK617" i="9"/>
  <c r="AK553" i="9"/>
  <c r="AK489" i="9"/>
  <c r="AK425" i="9"/>
  <c r="AK361" i="9"/>
  <c r="AK297" i="9"/>
  <c r="AK249" i="9"/>
  <c r="AK185" i="9"/>
  <c r="AK121" i="9"/>
  <c r="AK57" i="9"/>
  <c r="AK963" i="9"/>
  <c r="AK679" i="9"/>
  <c r="AK419" i="9"/>
  <c r="AK199" i="9"/>
  <c r="AK930" i="9"/>
  <c r="AK1721" i="9"/>
  <c r="AK1657" i="9"/>
  <c r="AK1593" i="9"/>
  <c r="AK1529" i="9"/>
  <c r="AK1465" i="9"/>
  <c r="AK1401" i="9"/>
  <c r="AK1337" i="9"/>
  <c r="AK1938" i="9"/>
  <c r="AK1874" i="9"/>
  <c r="AK1810" i="9"/>
  <c r="AK1306" i="9"/>
  <c r="AK1242" i="9"/>
  <c r="AK1178" i="9"/>
  <c r="AK1114" i="9"/>
  <c r="AK1050" i="9"/>
  <c r="AK989" i="9"/>
  <c r="AK856" i="9"/>
  <c r="AK792" i="9"/>
  <c r="AK728" i="9"/>
  <c r="AK664" i="9"/>
  <c r="AK600" i="9"/>
  <c r="AK536" i="9"/>
  <c r="AK472" i="9"/>
  <c r="AK408" i="9"/>
  <c r="AK344" i="9"/>
  <c r="AK280" i="9"/>
  <c r="AK228" i="9"/>
  <c r="AK164" i="9"/>
  <c r="AK100" i="9"/>
  <c r="AK36" i="9"/>
  <c r="AK927" i="9"/>
  <c r="AK990" i="9"/>
  <c r="AK803" i="9"/>
  <c r="AK607" i="9"/>
  <c r="AK331" i="9"/>
  <c r="AK83" i="9"/>
  <c r="AK1744" i="9"/>
  <c r="AK1680" i="9"/>
  <c r="AK1616" i="9"/>
  <c r="AK1552" i="9"/>
  <c r="AK1488" i="9"/>
  <c r="AK1424" i="9"/>
  <c r="AK1360" i="9"/>
  <c r="AK1949" i="9"/>
  <c r="AK1885" i="9"/>
  <c r="AK1821" i="9"/>
  <c r="AK1317" i="9"/>
  <c r="AK1253" i="9"/>
  <c r="AK1189" i="9"/>
  <c r="AK1125" i="9"/>
  <c r="AK1037" i="9"/>
  <c r="AK831" i="9"/>
  <c r="AK651" i="9"/>
  <c r="AK399" i="9"/>
  <c r="AK111" i="9"/>
  <c r="Y1946" i="9"/>
  <c r="Y1882" i="9"/>
  <c r="Y1818" i="9"/>
  <c r="Y1684" i="9"/>
  <c r="Y1428" i="9"/>
  <c r="Y1227" i="9"/>
  <c r="Y1163" i="9"/>
  <c r="Y1099" i="9"/>
  <c r="Y1035" i="9"/>
  <c r="Y971" i="9"/>
  <c r="Y1767" i="9"/>
  <c r="Y1511" i="9"/>
  <c r="Y1330" i="9"/>
  <c r="Y1750" i="9"/>
  <c r="Y1494" i="9"/>
  <c r="Y1661" i="9"/>
  <c r="Y249" i="9"/>
  <c r="Y153" i="9"/>
  <c r="Y900" i="9"/>
  <c r="Y772" i="9"/>
  <c r="Y596" i="9"/>
  <c r="Y436" i="9"/>
  <c r="Y275" i="9"/>
  <c r="Y1869" i="9"/>
  <c r="Y1504" i="9"/>
  <c r="Y1182" i="9"/>
  <c r="Y1022" i="9"/>
  <c r="Y1715" i="9"/>
  <c r="Y1285" i="9"/>
  <c r="Y1609" i="9"/>
  <c r="Y204" i="9"/>
  <c r="Y44" i="9"/>
  <c r="Y791" i="9"/>
  <c r="Y663" i="9"/>
  <c r="Y503" i="9"/>
  <c r="Y343" i="9"/>
  <c r="Y1948" i="9"/>
  <c r="Y1788" i="9"/>
  <c r="Y1261" i="9"/>
  <c r="Y1117" i="9"/>
  <c r="Y957" i="9"/>
  <c r="Y1348" i="9"/>
  <c r="Y1438" i="9"/>
  <c r="Y251" i="9"/>
  <c r="Y91" i="9"/>
  <c r="Y866" i="9"/>
  <c r="Y706" i="9"/>
  <c r="Y546" i="9"/>
  <c r="Y386" i="9"/>
  <c r="Y1987" i="9"/>
  <c r="Y1843" i="9"/>
  <c r="Y1400" i="9"/>
  <c r="Y1140" i="9"/>
  <c r="Y1012" i="9"/>
  <c r="Y1547" i="9"/>
  <c r="Y1658" i="9"/>
  <c r="Y1569" i="9"/>
  <c r="Y162" i="9"/>
  <c r="Y909" i="9"/>
  <c r="Y749" i="9"/>
  <c r="Y621" i="9"/>
  <c r="Y445" i="9"/>
  <c r="Y301" i="9"/>
  <c r="L1968" i="9"/>
  <c r="L1928" i="9"/>
  <c r="L1892" i="9"/>
  <c r="L1856" i="9"/>
  <c r="L1824" i="9"/>
  <c r="L1792" i="9"/>
  <c r="L1760" i="9"/>
  <c r="L1720" i="9"/>
  <c r="L1688" i="9"/>
  <c r="L1648" i="9"/>
  <c r="L1616" i="9"/>
  <c r="L1576" i="9"/>
  <c r="L1540" i="9"/>
  <c r="L1500" i="9"/>
  <c r="L1464" i="9"/>
  <c r="L1424" i="9"/>
  <c r="L1384" i="9"/>
  <c r="L1344" i="9"/>
  <c r="L1312" i="9"/>
  <c r="L1276" i="9"/>
  <c r="L1233" i="9"/>
  <c r="L1201" i="9"/>
  <c r="L1161" i="9"/>
  <c r="L1125" i="9"/>
  <c r="L1035" i="9"/>
  <c r="L1026" i="9"/>
  <c r="L1033" i="9"/>
  <c r="L892" i="9"/>
  <c r="L860" i="9"/>
  <c r="L820" i="9"/>
  <c r="L780" i="9"/>
  <c r="L740" i="9"/>
  <c r="L700" i="9"/>
  <c r="L660" i="9"/>
  <c r="L628" i="9"/>
  <c r="L588" i="9"/>
  <c r="L548" i="9"/>
  <c r="L508" i="9"/>
  <c r="L468" i="9"/>
  <c r="L436" i="9"/>
  <c r="L396" i="9"/>
  <c r="L364" i="9"/>
  <c r="L324" i="9"/>
  <c r="L284" i="9"/>
  <c r="L1008" i="9"/>
  <c r="L919" i="9"/>
  <c r="L146" i="9"/>
  <c r="L265" i="9"/>
  <c r="L121" i="9"/>
  <c r="L260" i="9"/>
  <c r="L100" i="9"/>
  <c r="L167" i="9"/>
  <c r="L107" i="9"/>
  <c r="K107" i="9"/>
  <c r="K267" i="9"/>
  <c r="K1293" i="9"/>
  <c r="K1753" i="9"/>
  <c r="K942" i="9"/>
  <c r="K1086" i="9"/>
  <c r="K1214" i="9"/>
  <c r="K1755" i="9"/>
  <c r="K1900" i="9"/>
  <c r="K903" i="9"/>
  <c r="K156" i="9"/>
  <c r="K1540" i="9"/>
  <c r="K1437" i="9"/>
  <c r="K1654" i="9"/>
  <c r="K1007" i="9"/>
  <c r="K1167" i="9"/>
  <c r="K1503" i="9"/>
  <c r="K1869" i="9"/>
  <c r="K13" i="9"/>
  <c r="K125" i="9"/>
  <c r="K221" i="9"/>
  <c r="K1544" i="9"/>
  <c r="K1327" i="9"/>
  <c r="K1402" i="9"/>
  <c r="K976" i="9"/>
  <c r="K1120" i="9"/>
  <c r="K1379" i="9"/>
  <c r="K1838" i="9"/>
  <c r="K1998" i="9"/>
  <c r="R1629" i="9"/>
  <c r="R1469" i="9"/>
  <c r="R1341" i="9"/>
  <c r="R1845" i="9"/>
  <c r="R1245" i="9"/>
  <c r="R1085" i="9"/>
  <c r="R892" i="9"/>
  <c r="R732" i="9"/>
  <c r="R572" i="9"/>
  <c r="R412" i="9"/>
  <c r="R268" i="9"/>
  <c r="R108" i="9"/>
  <c r="R1772" i="9"/>
  <c r="R1612" i="9"/>
  <c r="R1452" i="9"/>
  <c r="R1972" i="9"/>
  <c r="R1796" i="9"/>
  <c r="R1196" i="9"/>
  <c r="R1036" i="9"/>
  <c r="R795" i="9"/>
  <c r="R635" i="9"/>
  <c r="R507" i="9"/>
  <c r="R347" i="9"/>
  <c r="R203" i="9"/>
  <c r="R59" i="9"/>
  <c r="R1735" i="9"/>
  <c r="R1575" i="9"/>
  <c r="R1447" i="9"/>
  <c r="R1983" i="9"/>
  <c r="R1823" i="9"/>
  <c r="R1239" i="9"/>
  <c r="R1095" i="9"/>
  <c r="R870" i="9"/>
  <c r="R742" i="9"/>
  <c r="R582" i="9"/>
  <c r="R422" i="9"/>
  <c r="R278" i="9"/>
  <c r="R150" i="9"/>
  <c r="R955" i="9"/>
  <c r="R1658" i="9"/>
  <c r="R1498" i="9"/>
  <c r="R1354" i="9"/>
  <c r="R1842" i="9"/>
  <c r="R1258" i="9"/>
  <c r="R1114" i="9"/>
  <c r="R889" i="9"/>
  <c r="R729" i="9"/>
  <c r="R601" i="9"/>
  <c r="R441" i="9"/>
  <c r="R281" i="9"/>
  <c r="R169" i="9"/>
  <c r="R9" i="9"/>
  <c r="K102" i="9"/>
  <c r="K246" i="9"/>
  <c r="K1708" i="9"/>
  <c r="K1669" i="9"/>
  <c r="K921" i="9"/>
  <c r="K1065" i="9"/>
  <c r="K1209" i="9"/>
  <c r="K1671" i="9"/>
  <c r="K1879" i="9"/>
  <c r="AK1767" i="9"/>
  <c r="AK1639" i="9"/>
  <c r="AK1495" i="9"/>
  <c r="AK1351" i="9"/>
  <c r="AK1856" i="9"/>
  <c r="AK1256" i="9"/>
  <c r="AK1096" i="9"/>
  <c r="AK902" i="9"/>
  <c r="AK742" i="9"/>
  <c r="AK582" i="9"/>
  <c r="AK422" i="9"/>
  <c r="AK984" i="9"/>
  <c r="AK118" i="9"/>
  <c r="AK913" i="9"/>
  <c r="AK203" i="9"/>
  <c r="AK1686" i="9"/>
  <c r="AK1542" i="9"/>
  <c r="AK1398" i="9"/>
  <c r="AK1903" i="9"/>
  <c r="AK1303" i="9"/>
  <c r="AK1143" i="9"/>
  <c r="AK1015" i="9"/>
  <c r="AK789" i="9"/>
  <c r="AK629" i="9"/>
  <c r="AK469" i="9"/>
  <c r="AK325" i="9"/>
  <c r="AK165" i="9"/>
  <c r="AK37" i="9"/>
  <c r="AK599" i="9"/>
  <c r="AK15" i="9"/>
  <c r="AK1637" i="9"/>
  <c r="AK1493" i="9"/>
  <c r="AK1982" i="9"/>
  <c r="AK1838" i="9"/>
  <c r="AK1238" i="9"/>
  <c r="AK1094" i="9"/>
  <c r="AK868" i="9"/>
  <c r="AK708" i="9"/>
  <c r="AK580" i="9"/>
  <c r="AK436" i="9"/>
  <c r="AK960" i="9"/>
  <c r="AK128" i="9"/>
  <c r="AK939" i="9"/>
  <c r="AK827" i="9"/>
  <c r="AK956" i="9"/>
  <c r="AK1692" i="9"/>
  <c r="AK1564" i="9"/>
  <c r="AK1404" i="9"/>
  <c r="AK1913" i="9"/>
  <c r="AK1297" i="9"/>
  <c r="AK1153" i="9"/>
  <c r="AK823" i="9"/>
  <c r="AK299" i="9"/>
  <c r="K966" i="9"/>
  <c r="K945" i="9"/>
  <c r="AK1615" i="9"/>
  <c r="AK1960" i="9"/>
  <c r="AK1832" i="9"/>
  <c r="AK1200" i="9"/>
  <c r="AK1008" i="9"/>
  <c r="AK686" i="9"/>
  <c r="AK494" i="9"/>
  <c r="AK254" i="9"/>
  <c r="AK62" i="9"/>
  <c r="AK231" i="9"/>
  <c r="AK1662" i="9"/>
  <c r="AK1406" i="9"/>
  <c r="AK1943" i="9"/>
  <c r="AK1311" i="9"/>
  <c r="AK1119" i="9"/>
  <c r="AK797" i="9"/>
  <c r="AK605" i="9"/>
  <c r="AK413" i="9"/>
  <c r="AK237" i="9"/>
  <c r="AK936" i="9"/>
  <c r="AK159" i="9"/>
  <c r="AK1645" i="9"/>
  <c r="AK1453" i="9"/>
  <c r="AK1862" i="9"/>
  <c r="AK1230" i="9"/>
  <c r="AK908" i="9"/>
  <c r="AK716" i="9"/>
  <c r="AK524" i="9"/>
  <c r="AK992" i="9"/>
  <c r="AK88" i="9"/>
  <c r="AK953" i="9"/>
  <c r="AK35" i="9"/>
  <c r="AK1604" i="9"/>
  <c r="AK1348" i="9"/>
  <c r="AK1809" i="9"/>
  <c r="AK1109" i="9"/>
  <c r="AK603" i="9"/>
  <c r="Y868" i="9"/>
  <c r="Y1568" i="9"/>
  <c r="Y1506" i="9"/>
  <c r="Y871" i="9"/>
  <c r="Y1900" i="9"/>
  <c r="Y1374" i="9"/>
  <c r="Y402" i="9"/>
  <c r="Y1483" i="9"/>
  <c r="Y829" i="9"/>
  <c r="L1932" i="9"/>
  <c r="L1756" i="9"/>
  <c r="L1532" i="9"/>
  <c r="L1364" i="9"/>
  <c r="L1193" i="9"/>
  <c r="L980" i="9"/>
  <c r="L696" i="9"/>
  <c r="L524" i="9"/>
  <c r="K1466" i="9"/>
  <c r="R1277" i="9"/>
  <c r="R316" i="9"/>
  <c r="R1516" i="9"/>
  <c r="R651" i="9"/>
  <c r="R11" i="9"/>
  <c r="R1791" i="9"/>
  <c r="R390" i="9"/>
  <c r="R1562" i="9"/>
  <c r="R857" i="9"/>
  <c r="R967" i="9"/>
  <c r="K1097" i="9"/>
  <c r="AK1591" i="9"/>
  <c r="AK1176" i="9"/>
  <c r="AK262" i="9"/>
  <c r="AK1654" i="9"/>
  <c r="AK1223" i="9"/>
  <c r="AK485" i="9"/>
  <c r="AK295" i="9"/>
  <c r="AK1254" i="9"/>
  <c r="AK500" i="9"/>
  <c r="AK1756" i="9"/>
  <c r="AK1977" i="9"/>
  <c r="AK507" i="9"/>
  <c r="Y1854" i="9"/>
  <c r="Y1263" i="9"/>
  <c r="Y1071" i="9"/>
  <c r="Y1399" i="9"/>
  <c r="Y1382" i="9"/>
  <c r="Y189" i="9"/>
  <c r="Y840" i="9"/>
  <c r="Y648" i="9"/>
  <c r="Y392" i="9"/>
  <c r="Y1937" i="9"/>
  <c r="Y1392" i="9"/>
  <c r="Y1090" i="9"/>
  <c r="Y1475" i="9"/>
  <c r="Y1458" i="9"/>
  <c r="Y144" i="9"/>
  <c r="Y16" i="9"/>
  <c r="Y667" i="9"/>
  <c r="Y475" i="9"/>
  <c r="Y283" i="9"/>
  <c r="Y1708" i="9"/>
  <c r="Y1105" i="9"/>
  <c r="Y1535" i="9"/>
  <c r="Y1685" i="9"/>
  <c r="Y95" i="9"/>
  <c r="Y806" i="9"/>
  <c r="Y550" i="9"/>
  <c r="Y358" i="9"/>
  <c r="Y1895" i="9"/>
  <c r="Y1240" i="9"/>
  <c r="Y1048" i="9"/>
  <c r="Y1563" i="9"/>
  <c r="Y1713" i="9"/>
  <c r="Y166" i="9"/>
  <c r="Y881" i="9"/>
  <c r="Y625" i="9"/>
  <c r="Y433" i="9"/>
  <c r="L1046" i="9"/>
  <c r="L1021" i="9"/>
  <c r="L865" i="9"/>
  <c r="L817" i="9"/>
  <c r="L769" i="9"/>
  <c r="L705" i="9"/>
  <c r="L657" i="9"/>
  <c r="L609" i="9"/>
  <c r="L545" i="9"/>
  <c r="L497" i="9"/>
  <c r="L433" i="9"/>
  <c r="L385" i="9"/>
  <c r="L337" i="9"/>
  <c r="L273" i="9"/>
  <c r="L940" i="9"/>
  <c r="L198" i="9"/>
  <c r="L70" i="9"/>
  <c r="L77" i="9"/>
  <c r="L24" i="9"/>
  <c r="L67" i="9"/>
  <c r="K167" i="9"/>
  <c r="K1392" i="9"/>
  <c r="K1737" i="9"/>
  <c r="K1050" i="9"/>
  <c r="K1242" i="9"/>
  <c r="K1896" i="9"/>
  <c r="K24" i="9"/>
  <c r="K216" i="9"/>
  <c r="K1421" i="9"/>
  <c r="K1766" i="9"/>
  <c r="K1227" i="9"/>
  <c r="K1881" i="9"/>
  <c r="K105" i="9"/>
  <c r="K1400" i="9"/>
  <c r="K1745" i="9"/>
  <c r="K988" i="9"/>
  <c r="K1180" i="9"/>
  <c r="K1834" i="9"/>
  <c r="R1761" i="9"/>
  <c r="R1569" i="9"/>
  <c r="R1441" i="9"/>
  <c r="R1849" i="9"/>
  <c r="R1153" i="9"/>
  <c r="R768" i="9"/>
  <c r="R640" i="9"/>
  <c r="R384" i="9"/>
  <c r="R208" i="9"/>
  <c r="R1776" i="9"/>
  <c r="R1584" i="9"/>
  <c r="R1992" i="9"/>
  <c r="R1296" i="9"/>
  <c r="R1040" i="9"/>
  <c r="R783" i="9"/>
  <c r="R527" i="9"/>
  <c r="R271" i="9"/>
  <c r="R31" i="9"/>
  <c r="R1659" i="9"/>
  <c r="R1403" i="9"/>
  <c r="R1875" i="9"/>
  <c r="R1179" i="9"/>
  <c r="R858" i="9"/>
  <c r="R666" i="9"/>
  <c r="R410" i="9"/>
  <c r="R234" i="9"/>
  <c r="R934" i="9"/>
  <c r="R1486" i="9"/>
  <c r="R1958" i="9"/>
  <c r="R1326" i="9"/>
  <c r="R1070" i="9"/>
  <c r="R749" i="9"/>
  <c r="R557" i="9"/>
  <c r="R365" i="9"/>
  <c r="R189" i="9"/>
  <c r="R983" i="9"/>
  <c r="K226" i="9"/>
  <c r="K1461" i="9"/>
  <c r="K917" i="9"/>
  <c r="K1173" i="9"/>
  <c r="K1719" i="9"/>
  <c r="AK1723" i="9"/>
  <c r="AK1595" i="9"/>
  <c r="AK1403" i="9"/>
  <c r="AK1812" i="9"/>
  <c r="AK1180" i="9"/>
  <c r="AK997" i="9"/>
  <c r="AK666" i="9"/>
  <c r="AK474" i="9"/>
  <c r="AK282" i="9"/>
  <c r="AK42" i="9"/>
  <c r="AK383" i="9"/>
  <c r="AK1642" i="9"/>
  <c r="AK1450" i="9"/>
  <c r="AK1923" i="9"/>
  <c r="AK1227" i="9"/>
  <c r="AK1035" i="9"/>
  <c r="AK713" i="9"/>
  <c r="AK521" i="9"/>
  <c r="AK996" i="9"/>
  <c r="AK89" i="9"/>
  <c r="AK547" i="9"/>
  <c r="AK87" i="9"/>
  <c r="AK1625" i="9"/>
  <c r="AK1369" i="9"/>
  <c r="AK1274" i="9"/>
  <c r="AK1082" i="9"/>
  <c r="AK760" i="9"/>
  <c r="AK568" i="9"/>
  <c r="AK312" i="9"/>
  <c r="AK132" i="9"/>
  <c r="AK1069" i="9"/>
  <c r="AK223" i="9"/>
  <c r="AK1648" i="9"/>
  <c r="AK1392" i="9"/>
  <c r="AK1853" i="9"/>
  <c r="AK1221" i="9"/>
  <c r="AK755" i="9"/>
  <c r="Y1914" i="9"/>
  <c r="Y1556" i="9"/>
  <c r="Y1067" i="9"/>
  <c r="Y1639" i="9"/>
  <c r="Y1366" i="9"/>
  <c r="Y89" i="9"/>
  <c r="Y516" i="9"/>
  <c r="Y1805" i="9"/>
  <c r="Y1349" i="9"/>
  <c r="Y108" i="9"/>
  <c r="Y439" i="9"/>
  <c r="Y1564" i="9"/>
  <c r="Y1541" i="9"/>
  <c r="Y786" i="9"/>
  <c r="Y1923" i="9"/>
  <c r="Y1204" i="9"/>
  <c r="Y1402" i="9"/>
  <c r="Y845" i="9"/>
  <c r="L1992" i="9"/>
  <c r="L1872" i="9"/>
  <c r="L1776" i="9"/>
  <c r="L1632" i="9"/>
  <c r="L1516" i="9"/>
  <c r="L1404" i="9"/>
  <c r="L1257" i="9"/>
  <c r="L1099" i="9"/>
  <c r="L971" i="9"/>
  <c r="L796" i="9"/>
  <c r="L676" i="9"/>
  <c r="L528" i="9"/>
  <c r="L412" i="9"/>
  <c r="L304" i="9"/>
  <c r="L226" i="9"/>
  <c r="L57" i="9"/>
  <c r="L203" i="9"/>
  <c r="K1497" i="9"/>
  <c r="K1150" i="9"/>
  <c r="K1996" i="9"/>
  <c r="K1757" i="9"/>
  <c r="K1247" i="9"/>
  <c r="K61" i="9"/>
  <c r="K1736" i="9"/>
  <c r="K1040" i="9"/>
  <c r="K1918" i="9"/>
  <c r="R1405" i="9"/>
  <c r="R1181" i="9"/>
  <c r="R636" i="9"/>
  <c r="R44" i="9"/>
  <c r="R1388" i="9"/>
  <c r="R1116" i="9"/>
  <c r="R571" i="9"/>
  <c r="R931" i="9"/>
  <c r="R1383" i="9"/>
  <c r="R1159" i="9"/>
  <c r="R646" i="9"/>
  <c r="R70" i="9"/>
  <c r="R1938" i="9"/>
  <c r="R825" i="9"/>
  <c r="R377" i="9"/>
  <c r="O5" i="11"/>
  <c r="K1001" i="9"/>
  <c r="K1815" i="9"/>
  <c r="AK1415" i="9"/>
  <c r="AK1192" i="9"/>
  <c r="AK646" i="9"/>
  <c r="AK214" i="9"/>
  <c r="AK934" i="9"/>
  <c r="AK1967" i="9"/>
  <c r="AK853" i="9"/>
  <c r="AK261" i="9"/>
  <c r="AK1717" i="9"/>
  <c r="AK1318" i="9"/>
  <c r="AK804" i="9"/>
  <c r="AK356" i="9"/>
  <c r="AK48" i="9"/>
  <c r="AK1628" i="9"/>
  <c r="AK1817" i="9"/>
  <c r="I8" i="11"/>
  <c r="AK1448" i="9"/>
  <c r="AK1845" i="9"/>
  <c r="AK1149" i="9"/>
  <c r="AK491" i="9"/>
  <c r="Y820" i="9"/>
  <c r="Y1376" i="9"/>
  <c r="Y140" i="9"/>
  <c r="Y1868" i="9"/>
  <c r="Y1669" i="9"/>
  <c r="Y370" i="9"/>
  <c r="Y1307" i="9"/>
  <c r="Y557" i="9"/>
  <c r="L1868" i="9"/>
  <c r="L1624" i="9"/>
  <c r="L1400" i="9"/>
  <c r="L1185" i="9"/>
  <c r="L880" i="9"/>
  <c r="L668" i="9"/>
  <c r="L444" i="9"/>
  <c r="L935" i="9"/>
  <c r="L36" i="9"/>
  <c r="K1458" i="9"/>
  <c r="K92" i="9"/>
  <c r="K1215" i="9"/>
  <c r="K1354" i="9"/>
  <c r="K1635" i="9"/>
  <c r="R1813" i="9"/>
  <c r="R460" i="9"/>
  <c r="R1404" i="9"/>
  <c r="R715" i="9"/>
  <c r="R1639" i="9"/>
  <c r="R902" i="9"/>
  <c r="R22" i="9"/>
  <c r="R1194" i="9"/>
  <c r="R265" i="9"/>
  <c r="K1566" i="9"/>
  <c r="AK1623" i="9"/>
  <c r="AK886" i="9"/>
  <c r="AK22" i="9"/>
  <c r="AK1871" i="9"/>
  <c r="AK501" i="9"/>
  <c r="AK1669" i="9"/>
  <c r="AK978" i="9"/>
  <c r="AK64" i="9"/>
  <c r="AK1961" i="9"/>
  <c r="Y1970" i="9"/>
  <c r="Y1524" i="9"/>
  <c r="Y1059" i="9"/>
  <c r="Y1354" i="9"/>
  <c r="Y1501" i="9"/>
  <c r="Y49" i="9"/>
  <c r="Y700" i="9"/>
  <c r="Y444" i="9"/>
  <c r="Y1925" i="9"/>
  <c r="Y1270" i="9"/>
  <c r="Y1014" i="9"/>
  <c r="Y1309" i="9"/>
  <c r="Y260" i="9"/>
  <c r="Y4" i="9"/>
  <c r="Y655" i="9"/>
  <c r="Y399" i="9"/>
  <c r="Y1876" i="9"/>
  <c r="Y1221" i="9"/>
  <c r="Y965" i="9"/>
  <c r="Y1726" i="9"/>
  <c r="Y211" i="9"/>
  <c r="Y858" i="9"/>
  <c r="Y602" i="9"/>
  <c r="Y346" i="9"/>
  <c r="Y1819" i="9"/>
  <c r="Y1164" i="9"/>
  <c r="Y1771" i="9"/>
  <c r="Y1498" i="9"/>
  <c r="Y154" i="9"/>
  <c r="Y805" i="9"/>
  <c r="Y549" i="9"/>
  <c r="Y293" i="9"/>
  <c r="L979" i="9"/>
  <c r="L854" i="9"/>
  <c r="L790" i="9"/>
  <c r="L726" i="9"/>
  <c r="L662" i="9"/>
  <c r="L598" i="9"/>
  <c r="L534" i="9"/>
  <c r="L470" i="9"/>
  <c r="L406" i="9"/>
  <c r="L342" i="9"/>
  <c r="L278" i="9"/>
  <c r="L929" i="9"/>
  <c r="L90" i="9"/>
  <c r="L97" i="9"/>
  <c r="L108" i="9"/>
  <c r="L191" i="9"/>
  <c r="K147" i="9"/>
  <c r="K1285" i="9"/>
  <c r="K1746" i="9"/>
  <c r="K1046" i="9"/>
  <c r="K1174" i="9"/>
  <c r="K1467" i="9"/>
  <c r="K1828" i="9"/>
  <c r="K1956" i="9"/>
  <c r="K20" i="9"/>
  <c r="K148" i="9"/>
  <c r="K1345" i="9"/>
  <c r="K1286" i="9"/>
  <c r="K1661" i="9"/>
  <c r="K1750" i="9"/>
  <c r="K1031" i="9"/>
  <c r="K1159" i="9"/>
  <c r="K1407" i="9"/>
  <c r="K1813" i="9"/>
  <c r="K1941" i="9"/>
  <c r="K37" i="9"/>
  <c r="K165" i="9"/>
  <c r="K1384" i="9"/>
  <c r="K1768" i="9"/>
  <c r="K1335" i="9"/>
  <c r="K1601" i="9"/>
  <c r="K1434" i="9"/>
  <c r="K1690" i="9"/>
  <c r="K952" i="9"/>
  <c r="K1016" i="9"/>
  <c r="K1080" i="9"/>
  <c r="K1144" i="9"/>
  <c r="K1208" i="9"/>
  <c r="K1272" i="9"/>
  <c r="K1603" i="9"/>
  <c r="K1798" i="9"/>
  <c r="K1862" i="9"/>
  <c r="K1926" i="9"/>
  <c r="K1990" i="9"/>
  <c r="R1733" i="9"/>
  <c r="R1669" i="9"/>
  <c r="R1605" i="9"/>
  <c r="R1541" i="9"/>
  <c r="R1477" i="9"/>
  <c r="R1413" i="9"/>
  <c r="R1349" i="9"/>
  <c r="R1949" i="9"/>
  <c r="R1885" i="9"/>
  <c r="R1821" i="9"/>
  <c r="R1317" i="9"/>
  <c r="R1253" i="9"/>
  <c r="R1189" i="9"/>
  <c r="R1125" i="9"/>
  <c r="R1061" i="9"/>
  <c r="R974" i="9"/>
  <c r="R868" i="9"/>
  <c r="R804" i="9"/>
  <c r="R740" i="9"/>
  <c r="R676" i="9"/>
  <c r="R612" i="9"/>
  <c r="R548" i="9"/>
  <c r="R484" i="9"/>
  <c r="R420" i="9"/>
  <c r="R356" i="9"/>
  <c r="R292" i="9"/>
  <c r="R244" i="9"/>
  <c r="R180" i="9"/>
  <c r="R116" i="9"/>
  <c r="R52" i="9"/>
  <c r="R947" i="9"/>
  <c r="R1748" i="9"/>
  <c r="R1684" i="9"/>
  <c r="R1620" i="9"/>
  <c r="R1556" i="9"/>
  <c r="R1492" i="9"/>
  <c r="R1428" i="9"/>
  <c r="R1364" i="9"/>
  <c r="R1964" i="9"/>
  <c r="R1900" i="9"/>
  <c r="R1836" i="9"/>
  <c r="R1332" i="9"/>
  <c r="R1268" i="9"/>
  <c r="R1204" i="9"/>
  <c r="R1140" i="9"/>
  <c r="R1076" i="9"/>
  <c r="R1012" i="9"/>
  <c r="R883" i="9"/>
  <c r="R819" i="9"/>
  <c r="R755" i="9"/>
  <c r="R691" i="9"/>
  <c r="R627" i="9"/>
  <c r="R563" i="9"/>
  <c r="R499" i="9"/>
  <c r="R435" i="9"/>
  <c r="R371" i="9"/>
  <c r="R307" i="9"/>
  <c r="R259" i="9"/>
  <c r="R195" i="9"/>
  <c r="R131" i="9"/>
  <c r="R67" i="9"/>
  <c r="R991" i="9"/>
  <c r="R1759" i="9"/>
  <c r="R1695" i="9"/>
  <c r="R1631" i="9"/>
  <c r="R1567" i="9"/>
  <c r="R1503" i="9"/>
  <c r="R1439" i="9"/>
  <c r="R1375" i="9"/>
  <c r="R1975" i="9"/>
  <c r="R1911" i="9"/>
  <c r="R1847" i="9"/>
  <c r="R1783" i="9"/>
  <c r="R1279" i="9"/>
  <c r="R1215" i="9"/>
  <c r="R1151" i="9"/>
  <c r="R1087" i="9"/>
  <c r="R1023" i="9"/>
  <c r="R894" i="9"/>
  <c r="R830" i="9"/>
  <c r="R766" i="9"/>
  <c r="R702" i="9"/>
  <c r="R638" i="9"/>
  <c r="R574" i="9"/>
  <c r="R510" i="9"/>
  <c r="R446" i="9"/>
  <c r="R382" i="9"/>
  <c r="R318" i="9"/>
  <c r="R948" i="9"/>
  <c r="R206" i="9"/>
  <c r="R142" i="9"/>
  <c r="R78" i="9"/>
  <c r="R14" i="9"/>
  <c r="R2002" i="9"/>
  <c r="R1714" i="9"/>
  <c r="R1650" i="9"/>
  <c r="R1586" i="9"/>
  <c r="R1522" i="9"/>
  <c r="R1458" i="9"/>
  <c r="R1394" i="9"/>
  <c r="R1994" i="9"/>
  <c r="R1930" i="9"/>
  <c r="R1866" i="9"/>
  <c r="R1802" i="9"/>
  <c r="R1298" i="9"/>
  <c r="R1234" i="9"/>
  <c r="R1170" i="9"/>
  <c r="R1106" i="9"/>
  <c r="R1042" i="9"/>
  <c r="R957" i="9"/>
  <c r="R849" i="9"/>
  <c r="R785" i="9"/>
  <c r="R721" i="9"/>
  <c r="R657" i="9"/>
  <c r="R593" i="9"/>
  <c r="R529" i="9"/>
  <c r="R465" i="9"/>
  <c r="R401" i="9"/>
  <c r="R337" i="9"/>
  <c r="R273" i="9"/>
  <c r="R225" i="9"/>
  <c r="R161" i="9"/>
  <c r="R97" i="9"/>
  <c r="R33" i="9"/>
  <c r="R925" i="9"/>
  <c r="K46" i="9"/>
  <c r="K110" i="9"/>
  <c r="K174" i="9"/>
  <c r="K238" i="9"/>
  <c r="K1420" i="9"/>
  <c r="K1676" i="9"/>
  <c r="K1312" i="9"/>
  <c r="K1509" i="9"/>
  <c r="K1765" i="9"/>
  <c r="K1598" i="9"/>
  <c r="K929" i="9"/>
  <c r="K993" i="9"/>
  <c r="K1057" i="9"/>
  <c r="K1121" i="9"/>
  <c r="K1185" i="9"/>
  <c r="K1249" i="9"/>
  <c r="K1511" i="9"/>
  <c r="K1767" i="9"/>
  <c r="K1839" i="9"/>
  <c r="K1903" i="9"/>
  <c r="K1967" i="9"/>
  <c r="AK1759" i="9"/>
  <c r="AK1695" i="9"/>
  <c r="AK1631" i="9"/>
  <c r="AK1567" i="9"/>
  <c r="AK1503" i="9"/>
  <c r="AK1439" i="9"/>
  <c r="AK1375" i="9"/>
  <c r="AK1976" i="9"/>
  <c r="AK1912" i="9"/>
  <c r="AK1848" i="9"/>
  <c r="AK1784" i="9"/>
  <c r="AK1280" i="9"/>
  <c r="AK1216" i="9"/>
  <c r="AK1152" i="9"/>
  <c r="AK1088" i="9"/>
  <c r="AK1024" i="9"/>
  <c r="AK894" i="9"/>
  <c r="AK830" i="9"/>
  <c r="AK766" i="9"/>
  <c r="AK702" i="9"/>
  <c r="AK638" i="9"/>
  <c r="AK574" i="9"/>
  <c r="AK510" i="9"/>
  <c r="AK446" i="9"/>
  <c r="AK382" i="9"/>
  <c r="AK318" i="9"/>
  <c r="AK952" i="9"/>
  <c r="AK206" i="9"/>
  <c r="AK142" i="9"/>
  <c r="AK78" i="9"/>
  <c r="AK14" i="9"/>
  <c r="AK1993" i="9"/>
  <c r="AK519" i="9"/>
  <c r="AK275" i="9"/>
  <c r="AK63" i="9"/>
  <c r="AK1742" i="9"/>
  <c r="AK1678" i="9"/>
  <c r="AK1614" i="9"/>
  <c r="AK1550" i="9"/>
  <c r="AK1486" i="9"/>
  <c r="AK1422" i="9"/>
  <c r="AK1358" i="9"/>
  <c r="AK1959" i="9"/>
  <c r="AK1895" i="9"/>
  <c r="AK1831" i="9"/>
  <c r="AK1327" i="9"/>
  <c r="AK1263" i="9"/>
  <c r="AK1199" i="9"/>
  <c r="AK1135" i="9"/>
  <c r="AK1071" i="9"/>
  <c r="AK1007" i="9"/>
  <c r="AK877" i="9"/>
  <c r="AK813" i="9"/>
  <c r="AK749" i="9"/>
  <c r="AK685" i="9"/>
  <c r="AK621" i="9"/>
  <c r="AK557" i="9"/>
  <c r="AK493" i="9"/>
  <c r="AK429" i="9"/>
  <c r="AK365" i="9"/>
  <c r="AK301" i="9"/>
  <c r="AK253" i="9"/>
  <c r="AK189" i="9"/>
  <c r="AK125" i="9"/>
  <c r="AK61" i="9"/>
  <c r="AK979" i="9"/>
  <c r="AK695" i="9"/>
  <c r="AK435" i="9"/>
  <c r="AK215" i="9"/>
  <c r="AK942" i="9"/>
  <c r="AK1725" i="9"/>
  <c r="AK1661" i="9"/>
  <c r="AK1597" i="9"/>
  <c r="AK1533" i="9"/>
  <c r="AK1469" i="9"/>
  <c r="AK1405" i="9"/>
  <c r="AK1341" i="9"/>
  <c r="AK1942" i="9"/>
  <c r="AK1878" i="9"/>
  <c r="AK1814" i="9"/>
  <c r="AK1310" i="9"/>
  <c r="AK1246" i="9"/>
  <c r="AK1182" i="9"/>
  <c r="AK1118" i="9"/>
  <c r="AK1054" i="9"/>
  <c r="AK946" i="9"/>
  <c r="AK860" i="9"/>
  <c r="AK796" i="9"/>
  <c r="AK732" i="9"/>
  <c r="AK668" i="9"/>
  <c r="AK604" i="9"/>
  <c r="AK540" i="9"/>
  <c r="AK476" i="9"/>
  <c r="AK412" i="9"/>
  <c r="AK348" i="9"/>
  <c r="AK284" i="9"/>
  <c r="AK232" i="9"/>
  <c r="AK168" i="9"/>
  <c r="AK104" i="9"/>
  <c r="AK40" i="9"/>
  <c r="AK931" i="9"/>
  <c r="AK1009" i="9"/>
  <c r="AK811" i="9"/>
  <c r="AK623" i="9"/>
  <c r="AK351" i="9"/>
  <c r="AK99" i="9"/>
  <c r="AK1748" i="9"/>
  <c r="AK1684" i="9"/>
  <c r="AK1620" i="9"/>
  <c r="AK1556" i="9"/>
  <c r="AK1492" i="9"/>
  <c r="AK1428" i="9"/>
  <c r="AK1364" i="9"/>
  <c r="AK1953" i="9"/>
  <c r="AK1889" i="9"/>
  <c r="AK1825" i="9"/>
  <c r="AK1321" i="9"/>
  <c r="AK1257" i="9"/>
  <c r="AK1193" i="9"/>
  <c r="AK1129" i="9"/>
  <c r="AK1045" i="9"/>
  <c r="AK839" i="9"/>
  <c r="AK667" i="9"/>
  <c r="AK415" i="9"/>
  <c r="AK131" i="9"/>
  <c r="Y1469" i="9"/>
  <c r="Y25" i="9"/>
  <c r="Y708" i="9"/>
  <c r="Y500" i="9"/>
  <c r="Y292" i="9"/>
  <c r="Y1789" i="9"/>
  <c r="Y1166" i="9"/>
  <c r="Y942" i="9"/>
  <c r="Y1698" i="9"/>
  <c r="Y236" i="9"/>
  <c r="Y28" i="9"/>
  <c r="Y695" i="9"/>
  <c r="Y471" i="9"/>
  <c r="Y1964" i="9"/>
  <c r="Y1628" i="9"/>
  <c r="Y1101" i="9"/>
  <c r="Y1711" i="9"/>
  <c r="Y1566" i="9"/>
  <c r="Y203" i="9"/>
  <c r="Y11" i="9"/>
  <c r="Y690" i="9"/>
  <c r="Y466" i="9"/>
  <c r="Y1955" i="9"/>
  <c r="Y1656" i="9"/>
  <c r="Y1124" i="9"/>
  <c r="Y1675" i="9"/>
  <c r="Y1530" i="9"/>
  <c r="Y194" i="9"/>
  <c r="Y893" i="9"/>
  <c r="Y669" i="9"/>
  <c r="Y429" i="9"/>
  <c r="L1996" i="9"/>
  <c r="L1944" i="9"/>
  <c r="L1888" i="9"/>
  <c r="L1836" i="9"/>
  <c r="L1772" i="9"/>
  <c r="L1716" i="9"/>
  <c r="L1656" i="9"/>
  <c r="L1600" i="9"/>
  <c r="L1544" i="9"/>
  <c r="L1488" i="9"/>
  <c r="L1436" i="9"/>
  <c r="L1380" i="9"/>
  <c r="L1320" i="9"/>
  <c r="L1261" i="9"/>
  <c r="L1209" i="9"/>
  <c r="L1149" i="9"/>
  <c r="L1083" i="9"/>
  <c r="L1042" i="9"/>
  <c r="L987" i="9"/>
  <c r="L872" i="9"/>
  <c r="L816" i="9"/>
  <c r="L764" i="9"/>
  <c r="L708" i="9"/>
  <c r="L648" i="9"/>
  <c r="L592" i="9"/>
  <c r="L540" i="9"/>
  <c r="L488" i="9"/>
  <c r="L432" i="9"/>
  <c r="L372" i="9"/>
  <c r="L320" i="9"/>
  <c r="L1104" i="9"/>
  <c r="L927" i="9"/>
  <c r="L130" i="9"/>
  <c r="L169" i="9"/>
  <c r="L164" i="9"/>
  <c r="L119" i="9"/>
  <c r="K11" i="9"/>
  <c r="K235" i="9"/>
  <c r="K1369" i="9"/>
  <c r="K958" i="9"/>
  <c r="K1182" i="9"/>
  <c r="K1804" i="9"/>
  <c r="K887" i="9"/>
  <c r="K172" i="9"/>
  <c r="K1732" i="9"/>
  <c r="K1526" i="9"/>
  <c r="K1071" i="9"/>
  <c r="K1439" i="9"/>
  <c r="K1901" i="9"/>
  <c r="K1633" i="9"/>
  <c r="K992" i="9"/>
  <c r="K1216" i="9"/>
  <c r="K1822" i="9"/>
  <c r="R1741" i="9"/>
  <c r="R1549" i="9"/>
  <c r="R1973" i="9"/>
  <c r="R1325" i="9"/>
  <c r="R1117" i="9"/>
  <c r="R828" i="9"/>
  <c r="R604" i="9"/>
  <c r="R380" i="9"/>
  <c r="R204" i="9"/>
  <c r="R936" i="9"/>
  <c r="R1564" i="9"/>
  <c r="R1372" i="9"/>
  <c r="R1828" i="9"/>
  <c r="R1180" i="9"/>
  <c r="R907" i="9"/>
  <c r="R699" i="9"/>
  <c r="R475" i="9"/>
  <c r="R1000" i="9"/>
  <c r="R75" i="9"/>
  <c r="R1655" i="9"/>
  <c r="R1415" i="9"/>
  <c r="R1839" i="9"/>
  <c r="R1191" i="9"/>
  <c r="R886" i="9"/>
  <c r="R662" i="9"/>
  <c r="R438" i="9"/>
  <c r="R230" i="9"/>
  <c r="R6" i="9"/>
  <c r="R1610" i="9"/>
  <c r="R1402" i="9"/>
  <c r="R1874" i="9"/>
  <c r="R1210" i="9"/>
  <c r="R905" i="9"/>
  <c r="R697" i="9"/>
  <c r="R489" i="9"/>
  <c r="R249" i="9"/>
  <c r="R41" i="9"/>
  <c r="K118" i="9"/>
  <c r="K1580" i="9"/>
  <c r="K1438" i="9"/>
  <c r="K1049" i="9"/>
  <c r="K1273" i="9"/>
  <c r="K1895" i="9"/>
  <c r="AK1655" i="9"/>
  <c r="AK1431" i="9"/>
  <c r="AK1872" i="9"/>
  <c r="AK1240" i="9"/>
  <c r="AK981" i="9"/>
  <c r="AK710" i="9"/>
  <c r="AK486" i="9"/>
  <c r="AK294" i="9"/>
  <c r="AK102" i="9"/>
  <c r="AK423" i="9"/>
  <c r="AK1718" i="9"/>
  <c r="AK1494" i="9"/>
  <c r="AK1951" i="9"/>
  <c r="AK1287" i="9"/>
  <c r="AK1063" i="9"/>
  <c r="AK773" i="9"/>
  <c r="AK533" i="9"/>
  <c r="AK341" i="9"/>
  <c r="AK117" i="9"/>
  <c r="AK467" i="9"/>
  <c r="AK1701" i="9"/>
  <c r="AK1509" i="9"/>
  <c r="AK1966" i="9"/>
  <c r="AK1302" i="9"/>
  <c r="AK1078" i="9"/>
  <c r="AK788" i="9"/>
  <c r="AK564" i="9"/>
  <c r="AK340" i="9"/>
  <c r="AK144" i="9"/>
  <c r="AK895" i="9"/>
  <c r="AK135" i="9"/>
  <c r="AK1596" i="9"/>
  <c r="AK1388" i="9"/>
  <c r="AK1833" i="9"/>
  <c r="AK1169" i="9"/>
  <c r="AK699" i="9"/>
  <c r="Y1998" i="9"/>
  <c r="Y1934" i="9"/>
  <c r="Y1870" i="9"/>
  <c r="Y1806" i="9"/>
  <c r="Y1636" i="9"/>
  <c r="Y1380" i="9"/>
  <c r="Y1215" i="9"/>
  <c r="Y1151" i="9"/>
  <c r="Y1087" i="9"/>
  <c r="Y1023" i="9"/>
  <c r="Y959" i="9"/>
  <c r="Y1719" i="9"/>
  <c r="Y1463" i="9"/>
  <c r="Y1318" i="9"/>
  <c r="Y1702" i="9"/>
  <c r="Y1446" i="9"/>
  <c r="Y1613" i="9"/>
  <c r="Y1357" i="9"/>
  <c r="Y205" i="9"/>
  <c r="Y141" i="9"/>
  <c r="Y77" i="9"/>
  <c r="Y13" i="9"/>
  <c r="Y856" i="9"/>
  <c r="Y792" i="9"/>
  <c r="Y728" i="9"/>
  <c r="Y664" i="9"/>
  <c r="Y600" i="9"/>
  <c r="Y536" i="9"/>
  <c r="Y472" i="9"/>
  <c r="Y408" i="9"/>
  <c r="Y344" i="9"/>
  <c r="Y280" i="9"/>
  <c r="Y1953" i="9"/>
  <c r="Y1889" i="9"/>
  <c r="Y1825" i="9"/>
  <c r="Y1712" i="9"/>
  <c r="Y1456" i="9"/>
  <c r="Y1234" i="9"/>
  <c r="Y1170" i="9"/>
  <c r="Y1106" i="9"/>
  <c r="Y1042" i="9"/>
  <c r="Y978" i="9"/>
  <c r="Y914" i="9"/>
  <c r="Y1539" i="9"/>
  <c r="Y1337" i="9"/>
  <c r="Y1273" i="9"/>
  <c r="Y1522" i="9"/>
  <c r="Y1689" i="9"/>
  <c r="Y1433" i="9"/>
  <c r="Y224" i="9"/>
  <c r="Y160" i="9"/>
  <c r="Y96" i="9"/>
  <c r="Y32" i="9"/>
  <c r="Y875" i="9"/>
  <c r="Y811" i="9"/>
  <c r="Y747" i="9"/>
  <c r="Y683" i="9"/>
  <c r="Y619" i="9"/>
  <c r="Y555" i="9"/>
  <c r="Y491" i="9"/>
  <c r="Y427" i="9"/>
  <c r="Y363" i="9"/>
  <c r="Y299" i="9"/>
  <c r="Y1968" i="9"/>
  <c r="Y1904" i="9"/>
  <c r="Y1840" i="9"/>
  <c r="Y1772" i="9"/>
  <c r="Y1516" i="9"/>
  <c r="Y1249" i="9"/>
  <c r="Y1185" i="9"/>
  <c r="Y1121" i="9"/>
  <c r="Y1057" i="9"/>
  <c r="Y993" i="9"/>
  <c r="Y929" i="9"/>
  <c r="Y1599" i="9"/>
  <c r="Y1352" i="9"/>
  <c r="Y1288" i="9"/>
  <c r="Y1582" i="9"/>
  <c r="Y1749" i="9"/>
  <c r="Y1493" i="9"/>
  <c r="Y239" i="9"/>
  <c r="Y175" i="9"/>
  <c r="Y111" i="9"/>
  <c r="Y47" i="9"/>
  <c r="Y886" i="9"/>
  <c r="Y822" i="9"/>
  <c r="Y758" i="9"/>
  <c r="Y694" i="9"/>
  <c r="Y630" i="9"/>
  <c r="Y566" i="9"/>
  <c r="Y502" i="9"/>
  <c r="Y438" i="9"/>
  <c r="Y374" i="9"/>
  <c r="Y310" i="9"/>
  <c r="Y1975" i="9"/>
  <c r="Y1911" i="9"/>
  <c r="Y1847" i="9"/>
  <c r="Y1783" i="9"/>
  <c r="Y1544" i="9"/>
  <c r="Y1256" i="9"/>
  <c r="Y1192" i="9"/>
  <c r="Y1128" i="9"/>
  <c r="Y1064" i="9"/>
  <c r="Y1000" i="9"/>
  <c r="Y936" i="9"/>
  <c r="Y1627" i="9"/>
  <c r="Y1371" i="9"/>
  <c r="Y1295" i="9"/>
  <c r="Y1610" i="9"/>
  <c r="Y1777" i="9"/>
  <c r="Y1521" i="9"/>
  <c r="Y246" i="9"/>
  <c r="Y182" i="9"/>
  <c r="Y118" i="9"/>
  <c r="Y54" i="9"/>
  <c r="Y897" i="9"/>
  <c r="Y833" i="9"/>
  <c r="Y769" i="9"/>
  <c r="Y705" i="9"/>
  <c r="Y641" i="9"/>
  <c r="Y577" i="9"/>
  <c r="Y513" i="9"/>
  <c r="Y449" i="9"/>
  <c r="Y385" i="9"/>
  <c r="Y321" i="9"/>
  <c r="M8" i="11"/>
  <c r="L1062" i="9"/>
  <c r="L1000" i="9"/>
  <c r="L1101" i="9"/>
  <c r="L1037" i="9"/>
  <c r="L975" i="9"/>
  <c r="L901" i="9"/>
  <c r="L885" i="9"/>
  <c r="L869" i="9"/>
  <c r="L853" i="9"/>
  <c r="L837" i="9"/>
  <c r="L821" i="9"/>
  <c r="L805" i="9"/>
  <c r="L789" i="9"/>
  <c r="L773" i="9"/>
  <c r="L757" i="9"/>
  <c r="L741" i="9"/>
  <c r="L725" i="9"/>
  <c r="L709" i="9"/>
  <c r="L693" i="9"/>
  <c r="L677" i="9"/>
  <c r="L661" i="9"/>
  <c r="L645" i="9"/>
  <c r="L629" i="9"/>
  <c r="L613" i="9"/>
  <c r="L597" i="9"/>
  <c r="L581" i="9"/>
  <c r="L565" i="9"/>
  <c r="L549" i="9"/>
  <c r="L533" i="9"/>
  <c r="L517" i="9"/>
  <c r="L501" i="9"/>
  <c r="L485" i="9"/>
  <c r="L469" i="9"/>
  <c r="L453" i="9"/>
  <c r="L437" i="9"/>
  <c r="L421" i="9"/>
  <c r="L405" i="9"/>
  <c r="L389" i="9"/>
  <c r="L373" i="9"/>
  <c r="L357" i="9"/>
  <c r="L341" i="9"/>
  <c r="L325" i="9"/>
  <c r="L309" i="9"/>
  <c r="L293" i="9"/>
  <c r="L277" i="9"/>
  <c r="L1076" i="9"/>
  <c r="L1012" i="9"/>
  <c r="L946" i="9"/>
  <c r="L928" i="9"/>
  <c r="L912" i="9"/>
  <c r="L214" i="9"/>
  <c r="L150" i="9"/>
  <c r="L86" i="9"/>
  <c r="L22" i="9"/>
  <c r="L221" i="9"/>
  <c r="L157" i="9"/>
  <c r="L93" i="9"/>
  <c r="L29" i="9"/>
  <c r="L232" i="9"/>
  <c r="L168" i="9"/>
  <c r="L104" i="9"/>
  <c r="L40" i="9"/>
  <c r="L239" i="9"/>
  <c r="L55" i="9"/>
  <c r="L183" i="9"/>
  <c r="L87" i="9"/>
  <c r="K23" i="9"/>
  <c r="K87" i="9"/>
  <c r="K151" i="9"/>
  <c r="K215" i="9"/>
  <c r="K1348" i="9"/>
  <c r="K1584" i="9"/>
  <c r="K1289" i="9"/>
  <c r="K1417" i="9"/>
  <c r="K1673" i="9"/>
  <c r="K1506" i="9"/>
  <c r="K1762" i="9"/>
  <c r="K970" i="9"/>
  <c r="K1034" i="9"/>
  <c r="K1098" i="9"/>
  <c r="K1162" i="9"/>
  <c r="K1226" i="9"/>
  <c r="K1419" i="9"/>
  <c r="K1675" i="9"/>
  <c r="K1816" i="9"/>
  <c r="K1880" i="9"/>
  <c r="K1944" i="9"/>
  <c r="R8" i="11"/>
  <c r="K8" i="9"/>
  <c r="K72" i="9"/>
  <c r="K136" i="9"/>
  <c r="K200" i="9"/>
  <c r="K264" i="9"/>
  <c r="K1524" i="9"/>
  <c r="K1274" i="9"/>
  <c r="K1357" i="9"/>
  <c r="K1613" i="9"/>
  <c r="K1446" i="9"/>
  <c r="K1702" i="9"/>
  <c r="K955" i="9"/>
  <c r="K1019" i="9"/>
  <c r="K1083" i="9"/>
  <c r="K1147" i="9"/>
  <c r="K1211" i="9"/>
  <c r="K1359" i="9"/>
  <c r="K1615" i="9"/>
  <c r="K1801" i="9"/>
  <c r="K1865" i="9"/>
  <c r="K1929" i="9"/>
  <c r="K1993" i="9"/>
  <c r="K25" i="9"/>
  <c r="K89" i="9"/>
  <c r="K153" i="9"/>
  <c r="K217" i="9"/>
  <c r="K1350" i="9"/>
  <c r="K1592" i="9"/>
  <c r="K1291" i="9"/>
  <c r="K1425" i="9"/>
  <c r="K1681" i="9"/>
  <c r="K1514" i="9"/>
  <c r="K1770" i="9"/>
  <c r="K972" i="9"/>
  <c r="K1036" i="9"/>
  <c r="K1100" i="9"/>
  <c r="K1164" i="9"/>
  <c r="K1228" i="9"/>
  <c r="K1427" i="9"/>
  <c r="K1683" i="9"/>
  <c r="K1818" i="9"/>
  <c r="K1882" i="9"/>
  <c r="K1946" i="9"/>
  <c r="R1777" i="9"/>
  <c r="R1713" i="9"/>
  <c r="R1649" i="9"/>
  <c r="R1585" i="9"/>
  <c r="R1521" i="9"/>
  <c r="R1457" i="9"/>
  <c r="R1393" i="9"/>
  <c r="R1993" i="9"/>
  <c r="R1929" i="9"/>
  <c r="R1865" i="9"/>
  <c r="R1801" i="9"/>
  <c r="R1297" i="9"/>
  <c r="R1233" i="9"/>
  <c r="R1169" i="9"/>
  <c r="R1105" i="9"/>
  <c r="R1041" i="9"/>
  <c r="R953" i="9"/>
  <c r="R848" i="9"/>
  <c r="R784" i="9"/>
  <c r="R720" i="9"/>
  <c r="R656" i="9"/>
  <c r="R592" i="9"/>
  <c r="R528" i="9"/>
  <c r="R464" i="9"/>
  <c r="R400" i="9"/>
  <c r="R336" i="9"/>
  <c r="R272" i="9"/>
  <c r="R224" i="9"/>
  <c r="R160" i="9"/>
  <c r="R96" i="9"/>
  <c r="R32" i="9"/>
  <c r="R924" i="9"/>
  <c r="R1728" i="9"/>
  <c r="R1664" i="9"/>
  <c r="R1600" i="9"/>
  <c r="R1536" i="9"/>
  <c r="R1472" i="9"/>
  <c r="R1408" i="9"/>
  <c r="R1344" i="9"/>
  <c r="R1944" i="9"/>
  <c r="R1880" i="9"/>
  <c r="R1816" i="9"/>
  <c r="R1312" i="9"/>
  <c r="R1248" i="9"/>
  <c r="R1184" i="9"/>
  <c r="R1120" i="9"/>
  <c r="R1056" i="9"/>
  <c r="R954" i="9"/>
  <c r="R863" i="9"/>
  <c r="R799" i="9"/>
  <c r="R735" i="9"/>
  <c r="R671" i="9"/>
  <c r="R607" i="9"/>
  <c r="R543" i="9"/>
  <c r="R479" i="9"/>
  <c r="R415" i="9"/>
  <c r="R351" i="9"/>
  <c r="R287" i="9"/>
  <c r="R239" i="9"/>
  <c r="R175" i="9"/>
  <c r="R111" i="9"/>
  <c r="R47" i="9"/>
  <c r="R935" i="9"/>
  <c r="R1739" i="9"/>
  <c r="R1675" i="9"/>
  <c r="R1611" i="9"/>
  <c r="R1547" i="9"/>
  <c r="R1483" i="9"/>
  <c r="R1419" i="9"/>
  <c r="R1355" i="9"/>
  <c r="R1955" i="9"/>
  <c r="R1891" i="9"/>
  <c r="R1827" i="9"/>
  <c r="R1323" i="9"/>
  <c r="R1259" i="9"/>
  <c r="R1195" i="9"/>
  <c r="R1131" i="9"/>
  <c r="R1067" i="9"/>
  <c r="R998" i="9"/>
  <c r="R874" i="9"/>
  <c r="R810" i="9"/>
  <c r="R746" i="9"/>
  <c r="R682" i="9"/>
  <c r="R618" i="9"/>
  <c r="R554" i="9"/>
  <c r="R490" i="9"/>
  <c r="R426" i="9"/>
  <c r="R362" i="9"/>
  <c r="R298" i="9"/>
  <c r="R250" i="9"/>
  <c r="R186" i="9"/>
  <c r="R122" i="9"/>
  <c r="R58" i="9"/>
  <c r="R971" i="9"/>
  <c r="R1758" i="9"/>
  <c r="R1694" i="9"/>
  <c r="R1630" i="9"/>
  <c r="R1566" i="9"/>
  <c r="R1502" i="9"/>
  <c r="R1438" i="9"/>
  <c r="R1374" i="9"/>
  <c r="R1974" i="9"/>
  <c r="R1910" i="9"/>
  <c r="R1846" i="9"/>
  <c r="R1782" i="9"/>
  <c r="R1278" i="9"/>
  <c r="R1214" i="9"/>
  <c r="R1150" i="9"/>
  <c r="R1086" i="9"/>
  <c r="R1022" i="9"/>
  <c r="R893" i="9"/>
  <c r="R829" i="9"/>
  <c r="R765" i="9"/>
  <c r="R701" i="9"/>
  <c r="R637" i="9"/>
  <c r="R573" i="9"/>
  <c r="R509" i="9"/>
  <c r="R445" i="9"/>
  <c r="R381" i="9"/>
  <c r="R317" i="9"/>
  <c r="R944" i="9"/>
  <c r="R205" i="9"/>
  <c r="R141" i="9"/>
  <c r="R77" i="9"/>
  <c r="R13" i="9"/>
  <c r="O4" i="11"/>
  <c r="K82" i="9"/>
  <c r="K146" i="9"/>
  <c r="K210" i="9"/>
  <c r="K1343" i="9"/>
  <c r="K1564" i="9"/>
  <c r="K1284" i="9"/>
  <c r="K1397" i="9"/>
  <c r="K1653" i="9"/>
  <c r="K1486" i="9"/>
  <c r="K1742" i="9"/>
  <c r="K965" i="9"/>
  <c r="K1029" i="9"/>
  <c r="K1093" i="9"/>
  <c r="K1157" i="9"/>
  <c r="K1221" i="9"/>
  <c r="K1399" i="9"/>
  <c r="K1655" i="9"/>
  <c r="K1811" i="9"/>
  <c r="K1875" i="9"/>
  <c r="K1939" i="9"/>
  <c r="W7" i="11"/>
  <c r="AK1739" i="9"/>
  <c r="AK1675" i="9"/>
  <c r="AK1611" i="9"/>
  <c r="AK1547" i="9"/>
  <c r="AK1483" i="9"/>
  <c r="AK1419" i="9"/>
  <c r="AK1355" i="9"/>
  <c r="AK1956" i="9"/>
  <c r="AK1892" i="9"/>
  <c r="AK1828" i="9"/>
  <c r="AK1324" i="9"/>
  <c r="AK1260" i="9"/>
  <c r="AK1196" i="9"/>
  <c r="AK1132" i="9"/>
  <c r="AK1068" i="9"/>
  <c r="AK1002" i="9"/>
  <c r="AK874" i="9"/>
  <c r="AK810" i="9"/>
  <c r="AK746" i="9"/>
  <c r="AK682" i="9"/>
  <c r="AK618" i="9"/>
  <c r="AK554" i="9"/>
  <c r="AK490" i="9"/>
  <c r="AK426" i="9"/>
  <c r="AK362" i="9"/>
  <c r="AK298" i="9"/>
  <c r="AK250" i="9"/>
  <c r="AK186" i="9"/>
  <c r="AK122" i="9"/>
  <c r="AK58" i="9"/>
  <c r="AK967" i="9"/>
  <c r="AK691" i="9"/>
  <c r="AK439" i="9"/>
  <c r="AK219" i="9"/>
  <c r="AK971" i="9"/>
  <c r="AK1722" i="9"/>
  <c r="AK1658" i="9"/>
  <c r="AK1594" i="9"/>
  <c r="AK1530" i="9"/>
  <c r="AK1466" i="9"/>
  <c r="AK1402" i="9"/>
  <c r="AK1338" i="9"/>
  <c r="AK1939" i="9"/>
  <c r="AK1875" i="9"/>
  <c r="AK1811" i="9"/>
  <c r="AK1307" i="9"/>
  <c r="AK1243" i="9"/>
  <c r="AK1179" i="9"/>
  <c r="AK1115" i="9"/>
  <c r="AK1051" i="9"/>
  <c r="AK993" i="9"/>
  <c r="AK857" i="9"/>
  <c r="AK793" i="9"/>
  <c r="AK729" i="9"/>
  <c r="AK665" i="9"/>
  <c r="AK601" i="9"/>
  <c r="AK537" i="9"/>
  <c r="AK473" i="9"/>
  <c r="AK409" i="9"/>
  <c r="AK345" i="9"/>
  <c r="AK281" i="9"/>
  <c r="AK233" i="9"/>
  <c r="AK169" i="9"/>
  <c r="AK105" i="9"/>
  <c r="AK41" i="9"/>
  <c r="AK932" i="9"/>
  <c r="AK615" i="9"/>
  <c r="AK363" i="9"/>
  <c r="AK143" i="9"/>
  <c r="AK1769" i="9"/>
  <c r="AK1705" i="9"/>
  <c r="AK1641" i="9"/>
  <c r="AK1577" i="9"/>
  <c r="AK1513" i="9"/>
  <c r="AK1449" i="9"/>
  <c r="AK1385" i="9"/>
  <c r="AK1986" i="9"/>
  <c r="AK1922" i="9"/>
  <c r="AK1858" i="9"/>
  <c r="AK1794" i="9"/>
  <c r="AK1290" i="9"/>
  <c r="AK1226" i="9"/>
  <c r="AK1162" i="9"/>
  <c r="AK1098" i="9"/>
  <c r="AK1034" i="9"/>
  <c r="AK904" i="9"/>
  <c r="AK840" i="9"/>
  <c r="AK776" i="9"/>
  <c r="AK712" i="9"/>
  <c r="AK648" i="9"/>
  <c r="AK584" i="9"/>
  <c r="AK520" i="9"/>
  <c r="AK456" i="9"/>
  <c r="AK392" i="9"/>
  <c r="AK328" i="9"/>
  <c r="AK976" i="9"/>
  <c r="AK212" i="9"/>
  <c r="AK148" i="9"/>
  <c r="AK84" i="9"/>
  <c r="AK20" i="9"/>
  <c r="AK911" i="9"/>
  <c r="AK903" i="9"/>
  <c r="AK767" i="9"/>
  <c r="AK543" i="9"/>
  <c r="AK271" i="9"/>
  <c r="AK19" i="9"/>
  <c r="AK1728" i="9"/>
  <c r="AK1664" i="9"/>
  <c r="AK1600" i="9"/>
  <c r="AK1536" i="9"/>
  <c r="AK1472" i="9"/>
  <c r="AK1408" i="9"/>
  <c r="AK1344" i="9"/>
  <c r="AK1933" i="9"/>
  <c r="AK1869" i="9"/>
  <c r="AK1805" i="9"/>
  <c r="AK1301" i="9"/>
  <c r="AK1237" i="9"/>
  <c r="AK1173" i="9"/>
  <c r="AK1105" i="9"/>
  <c r="AK1005" i="9"/>
  <c r="AK799" i="9"/>
  <c r="AK587" i="9"/>
  <c r="AK315" i="9"/>
  <c r="AK31" i="9"/>
  <c r="Y1930" i="9"/>
  <c r="Y1866" i="9"/>
  <c r="Y1802" i="9"/>
  <c r="Y1620" i="9"/>
  <c r="Y1364" i="9"/>
  <c r="Y1211" i="9"/>
  <c r="Y1147" i="9"/>
  <c r="Y1083" i="9"/>
  <c r="Y1019" i="9"/>
  <c r="Y955" i="9"/>
  <c r="Y1703" i="9"/>
  <c r="Y1447" i="9"/>
  <c r="Y1314" i="9"/>
  <c r="Y1686" i="9"/>
  <c r="Y1430" i="9"/>
  <c r="Y1597" i="9"/>
  <c r="Y233" i="9"/>
  <c r="Y137" i="9"/>
  <c r="Y884" i="9"/>
  <c r="Y724" i="9"/>
  <c r="Y548" i="9"/>
  <c r="Y404" i="9"/>
  <c r="Y1981" i="9"/>
  <c r="Y1821" i="9"/>
  <c r="Y1440" i="9"/>
  <c r="Y1134" i="9"/>
  <c r="Y1006" i="9"/>
  <c r="Y1523" i="9"/>
  <c r="Y1634" i="9"/>
  <c r="Y1481" i="9"/>
  <c r="Y156" i="9"/>
  <c r="Y903" i="9"/>
  <c r="Y775" i="9"/>
  <c r="Y615" i="9"/>
  <c r="Y455" i="9"/>
  <c r="Y327" i="9"/>
  <c r="Y1916" i="9"/>
  <c r="Y1692" i="9"/>
  <c r="Y1213" i="9"/>
  <c r="Y1069" i="9"/>
  <c r="Y1775" i="9"/>
  <c r="Y1300" i="9"/>
  <c r="Y1733" i="9"/>
  <c r="Y219" i="9"/>
  <c r="Y75" i="9"/>
  <c r="Y818" i="9"/>
  <c r="Y658" i="9"/>
  <c r="Y498" i="9"/>
  <c r="Y338" i="9"/>
  <c r="Y1939" i="9"/>
  <c r="Y1811" i="9"/>
  <c r="Y1252" i="9"/>
  <c r="Y1092" i="9"/>
  <c r="Y964" i="9"/>
  <c r="Y1419" i="9"/>
  <c r="Y1594" i="9"/>
  <c r="Y1377" i="9"/>
  <c r="Y130" i="9"/>
  <c r="Y861" i="9"/>
  <c r="Y733" i="9"/>
  <c r="Y573" i="9"/>
  <c r="Y413" i="9"/>
  <c r="O8" i="11"/>
  <c r="L1956" i="9"/>
  <c r="L1920" i="9"/>
  <c r="L1884" i="9"/>
  <c r="L1844" i="9"/>
  <c r="L1812" i="9"/>
  <c r="L1780" i="9"/>
  <c r="L1748" i="9"/>
  <c r="L1708" i="9"/>
  <c r="L1676" i="9"/>
  <c r="L1644" i="9"/>
  <c r="L1604" i="9"/>
  <c r="L1568" i="9"/>
  <c r="L1528" i="9"/>
  <c r="L1492" i="9"/>
  <c r="L1452" i="9"/>
  <c r="L1412" i="9"/>
  <c r="L1376" i="9"/>
  <c r="L1340" i="9"/>
  <c r="L1300" i="9"/>
  <c r="L1265" i="9"/>
  <c r="L1225" i="9"/>
  <c r="L1189" i="9"/>
  <c r="L1153" i="9"/>
  <c r="L1117" i="9"/>
  <c r="L985" i="9"/>
  <c r="L996" i="9"/>
  <c r="L1003" i="9"/>
  <c r="L884" i="9"/>
  <c r="L848" i="9"/>
  <c r="L808" i="9"/>
  <c r="L768" i="9"/>
  <c r="L728" i="9"/>
  <c r="L688" i="9"/>
  <c r="L656" i="9"/>
  <c r="L616" i="9"/>
  <c r="L576" i="9"/>
  <c r="L536" i="9"/>
  <c r="L496" i="9"/>
  <c r="L456" i="9"/>
  <c r="L424" i="9"/>
  <c r="L384" i="9"/>
  <c r="L352" i="9"/>
  <c r="L312" i="9"/>
  <c r="L272" i="9"/>
  <c r="L974" i="9"/>
  <c r="L258" i="9"/>
  <c r="L114" i="9"/>
  <c r="L233" i="9"/>
  <c r="L73" i="9"/>
  <c r="L212" i="9"/>
  <c r="L68" i="9"/>
  <c r="L51" i="9"/>
  <c r="L19" i="9"/>
  <c r="K155" i="9"/>
  <c r="K1408" i="9"/>
  <c r="K1325" i="9"/>
  <c r="K1522" i="9"/>
  <c r="K974" i="9"/>
  <c r="K1118" i="9"/>
  <c r="K1262" i="9"/>
  <c r="K1788" i="9"/>
  <c r="K1948" i="9"/>
  <c r="K44" i="9"/>
  <c r="K204" i="9"/>
  <c r="K1668" i="9"/>
  <c r="K1629" i="9"/>
  <c r="K927" i="9"/>
  <c r="K1055" i="9"/>
  <c r="K1199" i="9"/>
  <c r="K1695" i="9"/>
  <c r="K1917" i="9"/>
  <c r="K45" i="9"/>
  <c r="K141" i="9"/>
  <c r="K253" i="9"/>
  <c r="K1608" i="9"/>
  <c r="K1441" i="9"/>
  <c r="K1530" i="9"/>
  <c r="K1008" i="9"/>
  <c r="K1168" i="9"/>
  <c r="K1571" i="9"/>
  <c r="K1886" i="9"/>
  <c r="R1757" i="9"/>
  <c r="R1597" i="9"/>
  <c r="R1453" i="9"/>
  <c r="R1957" i="9"/>
  <c r="R1797" i="9"/>
  <c r="R1229" i="9"/>
  <c r="R1069" i="9"/>
  <c r="R844" i="9"/>
  <c r="R684" i="9"/>
  <c r="R524" i="9"/>
  <c r="R364" i="9"/>
  <c r="R220" i="9"/>
  <c r="R76" i="9"/>
  <c r="R1740" i="9"/>
  <c r="R1580" i="9"/>
  <c r="R1420" i="9"/>
  <c r="R1924" i="9"/>
  <c r="R1308" i="9"/>
  <c r="R1164" i="9"/>
  <c r="R1002" i="9"/>
  <c r="R763" i="9"/>
  <c r="R603" i="9"/>
  <c r="R459" i="9"/>
  <c r="R299" i="9"/>
  <c r="R187" i="9"/>
  <c r="R27" i="9"/>
  <c r="R1687" i="9"/>
  <c r="R1559" i="9"/>
  <c r="R1399" i="9"/>
  <c r="R1935" i="9"/>
  <c r="R1807" i="9"/>
  <c r="R1207" i="9"/>
  <c r="R1047" i="9"/>
  <c r="R838" i="9"/>
  <c r="R694" i="9"/>
  <c r="R534" i="9"/>
  <c r="R374" i="9"/>
  <c r="R262" i="9"/>
  <c r="R102" i="9"/>
  <c r="R1770" i="9"/>
  <c r="R1626" i="9"/>
  <c r="R1450" i="9"/>
  <c r="R1986" i="9"/>
  <c r="R1794" i="9"/>
  <c r="R1226" i="9"/>
  <c r="R1066" i="9"/>
  <c r="R841" i="9"/>
  <c r="R713" i="9"/>
  <c r="R553" i="9"/>
  <c r="R393" i="9"/>
  <c r="R992" i="9"/>
  <c r="R121" i="9"/>
  <c r="R917" i="9"/>
  <c r="K134" i="9"/>
  <c r="K1388" i="9"/>
  <c r="K1304" i="9"/>
  <c r="K1733" i="9"/>
  <c r="K953" i="9"/>
  <c r="K1113" i="9"/>
  <c r="K1241" i="9"/>
  <c r="K1799" i="9"/>
  <c r="K1927" i="9"/>
  <c r="AK1751" i="9"/>
  <c r="AK1607" i="9"/>
  <c r="AK1463" i="9"/>
  <c r="AK1968" i="9"/>
  <c r="AK1808" i="9"/>
  <c r="AK1208" i="9"/>
  <c r="AK1080" i="9"/>
  <c r="AK854" i="9"/>
  <c r="AK694" i="9"/>
  <c r="AK534" i="9"/>
  <c r="AK374" i="9"/>
  <c r="AK246" i="9"/>
  <c r="AK70" i="9"/>
  <c r="AK675" i="9"/>
  <c r="AK95" i="9"/>
  <c r="AK1670" i="9"/>
  <c r="AK1510" i="9"/>
  <c r="AK1350" i="9"/>
  <c r="AK1855" i="9"/>
  <c r="AK1255" i="9"/>
  <c r="AK1111" i="9"/>
  <c r="AK901" i="9"/>
  <c r="AK741" i="9"/>
  <c r="AK581" i="9"/>
  <c r="AK437" i="9"/>
  <c r="AK293" i="9"/>
  <c r="AK149" i="9"/>
  <c r="AK21" i="9"/>
  <c r="AK403" i="9"/>
  <c r="AK1749" i="9"/>
  <c r="AK1589" i="9"/>
  <c r="AK1445" i="9"/>
  <c r="AK1950" i="9"/>
  <c r="AK1790" i="9"/>
  <c r="AK1206" i="9"/>
  <c r="AK1046" i="9"/>
  <c r="AK820" i="9"/>
  <c r="AK692" i="9"/>
  <c r="AK548" i="9"/>
  <c r="AK404" i="9"/>
  <c r="AK256" i="9"/>
  <c r="AK96" i="9"/>
  <c r="AK1061" i="9"/>
  <c r="AK719" i="9"/>
  <c r="AK67" i="9"/>
  <c r="AK1676" i="9"/>
  <c r="AK1516" i="9"/>
  <c r="AK1356" i="9"/>
  <c r="AK1865" i="9"/>
  <c r="AK1265" i="9"/>
  <c r="AK1121" i="9"/>
  <c r="AK747" i="9"/>
  <c r="AK91" i="9"/>
  <c r="AK1384" i="9"/>
  <c r="AK1781" i="9"/>
  <c r="AK1081" i="9"/>
  <c r="AK227" i="9"/>
  <c r="Y580" i="9"/>
  <c r="Y1038" i="9"/>
  <c r="Y823" i="9"/>
  <c r="Y1245" i="9"/>
  <c r="Y123" i="9"/>
  <c r="Y1827" i="9"/>
  <c r="Y1441" i="9"/>
  <c r="Y349" i="9"/>
  <c r="L1800" i="9"/>
  <c r="L1564" i="9"/>
  <c r="L1348" i="9"/>
  <c r="L1129" i="9"/>
  <c r="L824" i="9"/>
  <c r="L612" i="9"/>
  <c r="L388" i="9"/>
  <c r="L162" i="9"/>
  <c r="L139" i="9"/>
  <c r="K1054" i="9"/>
  <c r="K1412" i="9"/>
  <c r="K1821" i="9"/>
  <c r="K1377" i="9"/>
  <c r="K1966" i="9"/>
  <c r="R1165" i="9"/>
  <c r="R236" i="9"/>
  <c r="R1860" i="9"/>
  <c r="R491" i="9"/>
  <c r="R1431" i="9"/>
  <c r="R678" i="9"/>
  <c r="R1642" i="9"/>
  <c r="R989" i="9"/>
  <c r="R25" i="9"/>
  <c r="K1081" i="9"/>
  <c r="AK1367" i="9"/>
  <c r="AK678" i="9"/>
  <c r="AK311" i="9"/>
  <c r="AK1207" i="9"/>
  <c r="AK980" i="9"/>
  <c r="AK1429" i="9"/>
  <c r="AK724" i="9"/>
  <c r="AK795" i="9"/>
  <c r="AK1313" i="9"/>
  <c r="Y1906" i="9"/>
  <c r="Y1251" i="9"/>
  <c r="Y995" i="9"/>
  <c r="Y1290" i="9"/>
  <c r="Y241" i="9"/>
  <c r="Y892" i="9"/>
  <c r="Y636" i="9"/>
  <c r="Y380" i="9"/>
  <c r="Y1861" i="9"/>
  <c r="Y1206" i="9"/>
  <c r="Y950" i="9"/>
  <c r="Y1666" i="9"/>
  <c r="Y196" i="9"/>
  <c r="Y847" i="9"/>
  <c r="Y591" i="9"/>
  <c r="Y335" i="9"/>
  <c r="Y1812" i="9"/>
  <c r="Y1157" i="9"/>
  <c r="Y1743" i="9"/>
  <c r="Y1470" i="9"/>
  <c r="Y147" i="9"/>
  <c r="Y794" i="9"/>
  <c r="Y538" i="9"/>
  <c r="Y282" i="9"/>
  <c r="Y1688" i="9"/>
  <c r="Y1100" i="9"/>
  <c r="Y1515" i="9"/>
  <c r="Y1665" i="9"/>
  <c r="Y90" i="9"/>
  <c r="Y741" i="9"/>
  <c r="Y485" i="9"/>
  <c r="L1004" i="9"/>
  <c r="L902" i="9"/>
  <c r="L838" i="9"/>
  <c r="L774" i="9"/>
  <c r="L710" i="9"/>
  <c r="L646" i="9"/>
  <c r="L582" i="9"/>
  <c r="L518" i="9"/>
  <c r="L454" i="9"/>
  <c r="L390" i="9"/>
  <c r="L326" i="9"/>
  <c r="L1080" i="9"/>
  <c r="L913" i="9"/>
  <c r="L26" i="9"/>
  <c r="L33" i="9"/>
  <c r="L44" i="9"/>
  <c r="L91" i="9"/>
  <c r="K211" i="9"/>
  <c r="K1401" i="9"/>
  <c r="K1222" i="9"/>
  <c r="K1659" i="9"/>
  <c r="K1876" i="9"/>
  <c r="V8" i="11"/>
  <c r="K68" i="9"/>
  <c r="K196" i="9"/>
  <c r="K1508" i="9"/>
  <c r="K1334" i="9"/>
  <c r="K1430" i="9"/>
  <c r="K951" i="9"/>
  <c r="K1079" i="9"/>
  <c r="K1207" i="9"/>
  <c r="K1599" i="9"/>
  <c r="K1861" i="9"/>
  <c r="K1989" i="9"/>
  <c r="K85" i="9"/>
  <c r="K213" i="9"/>
  <c r="K1576" i="9"/>
  <c r="K1287" i="9"/>
  <c r="K1409" i="9"/>
  <c r="K1665" i="9"/>
  <c r="K1498" i="9"/>
  <c r="K1754" i="9"/>
  <c r="K968" i="9"/>
  <c r="K1032" i="9"/>
  <c r="K1096" i="9"/>
  <c r="K1160" i="9"/>
  <c r="K1224" i="9"/>
  <c r="K1411" i="9"/>
  <c r="K1667" i="9"/>
  <c r="K1814" i="9"/>
  <c r="K1878" i="9"/>
  <c r="K1942" i="9"/>
  <c r="R3" i="9"/>
  <c r="R1717" i="9"/>
  <c r="R1653" i="9"/>
  <c r="R1589" i="9"/>
  <c r="R1525" i="9"/>
  <c r="R1461" i="9"/>
  <c r="R1397" i="9"/>
  <c r="R1997" i="9"/>
  <c r="R1933" i="9"/>
  <c r="R1869" i="9"/>
  <c r="R1805" i="9"/>
  <c r="R1301" i="9"/>
  <c r="R1237" i="9"/>
  <c r="R1173" i="9"/>
  <c r="R1109" i="9"/>
  <c r="R1045" i="9"/>
  <c r="R969" i="9"/>
  <c r="R852" i="9"/>
  <c r="R788" i="9"/>
  <c r="R724" i="9"/>
  <c r="R660" i="9"/>
  <c r="R596" i="9"/>
  <c r="R532" i="9"/>
  <c r="R468" i="9"/>
  <c r="R404" i="9"/>
  <c r="R340" i="9"/>
  <c r="R276" i="9"/>
  <c r="R228" i="9"/>
  <c r="R164" i="9"/>
  <c r="R100" i="9"/>
  <c r="R36" i="9"/>
  <c r="R928" i="9"/>
  <c r="R1732" i="9"/>
  <c r="R1668" i="9"/>
  <c r="R1604" i="9"/>
  <c r="R1540" i="9"/>
  <c r="R1476" i="9"/>
  <c r="R1412" i="9"/>
  <c r="R1348" i="9"/>
  <c r="R1948" i="9"/>
  <c r="R1884" i="9"/>
  <c r="R1820" i="9"/>
  <c r="R1316" i="9"/>
  <c r="R1252" i="9"/>
  <c r="R1188" i="9"/>
  <c r="R1124" i="9"/>
  <c r="R1060" i="9"/>
  <c r="R970" i="9"/>
  <c r="R867" i="9"/>
  <c r="R803" i="9"/>
  <c r="R739" i="9"/>
  <c r="R675" i="9"/>
  <c r="R611" i="9"/>
  <c r="R547" i="9"/>
  <c r="R483" i="9"/>
  <c r="R419" i="9"/>
  <c r="R355" i="9"/>
  <c r="R291" i="9"/>
  <c r="R243" i="9"/>
  <c r="R179" i="9"/>
  <c r="R115" i="9"/>
  <c r="R51" i="9"/>
  <c r="R939" i="9"/>
  <c r="R1743" i="9"/>
  <c r="R1679" i="9"/>
  <c r="R1615" i="9"/>
  <c r="R1551" i="9"/>
  <c r="R1487" i="9"/>
  <c r="R1423" i="9"/>
  <c r="R1359" i="9"/>
  <c r="R1959" i="9"/>
  <c r="R1895" i="9"/>
  <c r="R1831" i="9"/>
  <c r="R1327" i="9"/>
  <c r="R1263" i="9"/>
  <c r="R1199" i="9"/>
  <c r="R1135" i="9"/>
  <c r="R1071" i="9"/>
  <c r="R1007" i="9"/>
  <c r="R878" i="9"/>
  <c r="R814" i="9"/>
  <c r="R750" i="9"/>
  <c r="R686" i="9"/>
  <c r="R622" i="9"/>
  <c r="R558" i="9"/>
  <c r="R494" i="9"/>
  <c r="R430" i="9"/>
  <c r="R366" i="9"/>
  <c r="R302" i="9"/>
  <c r="R254" i="9"/>
  <c r="R190" i="9"/>
  <c r="R126" i="9"/>
  <c r="R62" i="9"/>
  <c r="R987" i="9"/>
  <c r="R1762" i="9"/>
  <c r="R1698" i="9"/>
  <c r="R1634" i="9"/>
  <c r="R1570" i="9"/>
  <c r="R1506" i="9"/>
  <c r="R1442" i="9"/>
  <c r="R1378" i="9"/>
  <c r="R1978" i="9"/>
  <c r="R1914" i="9"/>
  <c r="R1850" i="9"/>
  <c r="R1786" i="9"/>
  <c r="R1282" i="9"/>
  <c r="R1218" i="9"/>
  <c r="R1154" i="9"/>
  <c r="R1090" i="9"/>
  <c r="R1026" i="9"/>
  <c r="R897" i="9"/>
  <c r="R833" i="9"/>
  <c r="R769" i="9"/>
  <c r="R705" i="9"/>
  <c r="R641" i="9"/>
  <c r="R577" i="9"/>
  <c r="R513" i="9"/>
  <c r="R449" i="9"/>
  <c r="R385" i="9"/>
  <c r="R321" i="9"/>
  <c r="R960" i="9"/>
  <c r="R209" i="9"/>
  <c r="R145" i="9"/>
  <c r="R81" i="9"/>
  <c r="R17" i="9"/>
  <c r="O3" i="11"/>
  <c r="K62" i="9"/>
  <c r="K126" i="9"/>
  <c r="K190" i="9"/>
  <c r="K254" i="9"/>
  <c r="K1484" i="9"/>
  <c r="K1740" i="9"/>
  <c r="K1328" i="9"/>
  <c r="K1573" i="9"/>
  <c r="K1406" i="9"/>
  <c r="K1009" i="9"/>
  <c r="K1073" i="9"/>
  <c r="K1137" i="9"/>
  <c r="K1201" i="9"/>
  <c r="K1265" i="9"/>
  <c r="K1575" i="9"/>
  <c r="K1791" i="9"/>
  <c r="K1855" i="9"/>
  <c r="K1919" i="9"/>
  <c r="K1983" i="9"/>
  <c r="AK1743" i="9"/>
  <c r="AK1551" i="9"/>
  <c r="AK1487" i="9"/>
  <c r="AK1423" i="9"/>
  <c r="AK1896" i="9"/>
  <c r="AK1328" i="9"/>
  <c r="AK1136" i="9"/>
  <c r="AK878" i="9"/>
  <c r="AK750" i="9"/>
  <c r="AK622" i="9"/>
  <c r="AK430" i="9"/>
  <c r="AK302" i="9"/>
  <c r="AK190" i="9"/>
  <c r="AK983" i="9"/>
  <c r="AK707" i="9"/>
  <c r="AK7" i="9"/>
  <c r="AK1598" i="9"/>
  <c r="AK1534" i="9"/>
  <c r="AK1342" i="9"/>
  <c r="AK1815" i="9"/>
  <c r="AK1183" i="9"/>
  <c r="AK1055" i="9"/>
  <c r="AK861" i="9"/>
  <c r="AK669" i="9"/>
  <c r="AK477" i="9"/>
  <c r="AK349" i="9"/>
  <c r="AK173" i="9"/>
  <c r="AK45" i="9"/>
  <c r="AK379" i="9"/>
  <c r="AK1709" i="9"/>
  <c r="AK1581" i="9"/>
  <c r="AK1389" i="9"/>
  <c r="AK1926" i="9"/>
  <c r="AK1798" i="9"/>
  <c r="AK1166" i="9"/>
  <c r="AK1102" i="9"/>
  <c r="AK844" i="9"/>
  <c r="AK652" i="9"/>
  <c r="AK588" i="9"/>
  <c r="AK396" i="9"/>
  <c r="AK216" i="9"/>
  <c r="AK24" i="9"/>
  <c r="AK775" i="9"/>
  <c r="AK287" i="9"/>
  <c r="AK1732" i="9"/>
  <c r="AK1540" i="9"/>
  <c r="AK1412" i="9"/>
  <c r="AK1937" i="9"/>
  <c r="AK1305" i="9"/>
  <c r="AK1177" i="9"/>
  <c r="AK1013" i="9"/>
  <c r="AK335" i="9"/>
  <c r="AK51" i="9"/>
  <c r="Y660" i="9"/>
  <c r="Y1965" i="9"/>
  <c r="Y1118" i="9"/>
  <c r="Y172" i="9"/>
  <c r="Y407" i="9"/>
  <c r="Y1053" i="9"/>
  <c r="Y1519" i="9"/>
  <c r="Y850" i="9"/>
  <c r="Y1907" i="9"/>
  <c r="Y1060" i="9"/>
  <c r="Y1761" i="9"/>
  <c r="Y605" i="9"/>
  <c r="L1984" i="9"/>
  <c r="L1876" i="9"/>
  <c r="L1700" i="9"/>
  <c r="L1640" i="9"/>
  <c r="L1476" i="9"/>
  <c r="L1304" i="9"/>
  <c r="L1249" i="9"/>
  <c r="L1019" i="9"/>
  <c r="L856" i="9"/>
  <c r="L804" i="9"/>
  <c r="L636" i="9"/>
  <c r="L476" i="9"/>
  <c r="L420" i="9"/>
  <c r="L308" i="9"/>
  <c r="L915" i="9"/>
  <c r="L66" i="9"/>
  <c r="L116" i="9"/>
  <c r="L15" i="9"/>
  <c r="K1352" i="9"/>
  <c r="K1006" i="9"/>
  <c r="K1852" i="9"/>
  <c r="K12" i="9"/>
  <c r="K1310" i="9"/>
  <c r="K1135" i="9"/>
  <c r="K1949" i="9"/>
  <c r="K1056" i="9"/>
  <c r="K1870" i="9"/>
  <c r="R1693" i="9"/>
  <c r="R1941" i="9"/>
  <c r="R764" i="9"/>
  <c r="R556" i="9"/>
  <c r="R1756" i="9"/>
  <c r="R1780" i="9"/>
  <c r="R1132" i="9"/>
  <c r="R443" i="9"/>
  <c r="R235" i="9"/>
  <c r="R1351" i="9"/>
  <c r="R822" i="9"/>
  <c r="R614" i="9"/>
  <c r="R914" i="9"/>
  <c r="R1826" i="9"/>
  <c r="R649" i="9"/>
  <c r="R201" i="9"/>
  <c r="K166" i="9"/>
  <c r="K1630" i="9"/>
  <c r="K1543" i="9"/>
  <c r="AK1383" i="9"/>
  <c r="AK870" i="9"/>
  <c r="AK438" i="9"/>
  <c r="AK259" i="9"/>
  <c r="AK1446" i="9"/>
  <c r="AK982" i="9"/>
  <c r="AK277" i="9"/>
  <c r="AK1653" i="9"/>
  <c r="AK1918" i="9"/>
  <c r="AK1030" i="9"/>
  <c r="AK292" i="9"/>
  <c r="AK80" i="9"/>
  <c r="AK1532" i="9"/>
  <c r="AK1101" i="9"/>
  <c r="Y1982" i="9"/>
  <c r="Y1790" i="9"/>
  <c r="Y1199" i="9"/>
  <c r="Y1007" i="9"/>
  <c r="Y1655" i="9"/>
  <c r="Y1638" i="9"/>
  <c r="Y1549" i="9"/>
  <c r="Y125" i="9"/>
  <c r="Y61" i="9"/>
  <c r="Y776" i="9"/>
  <c r="Y584" i="9"/>
  <c r="Y456" i="9"/>
  <c r="Y328" i="9"/>
  <c r="Y1873" i="9"/>
  <c r="Y1648" i="9"/>
  <c r="Y1218" i="9"/>
  <c r="Y1026" i="9"/>
  <c r="Y962" i="9"/>
  <c r="Y1321" i="9"/>
  <c r="Y1625" i="9"/>
  <c r="Y1369" i="9"/>
  <c r="Y80" i="9"/>
  <c r="Y795" i="9"/>
  <c r="Y731" i="9"/>
  <c r="Y539" i="9"/>
  <c r="Y347" i="9"/>
  <c r="Y1888" i="9"/>
  <c r="Y1824" i="9"/>
  <c r="Y1233" i="9"/>
  <c r="Y1041" i="9"/>
  <c r="Y977" i="9"/>
  <c r="Y1336" i="9"/>
  <c r="Y1774" i="9"/>
  <c r="Y1429" i="9"/>
  <c r="Y223" i="9"/>
  <c r="Y31" i="9"/>
  <c r="Y742" i="9"/>
  <c r="Y614" i="9"/>
  <c r="Y422" i="9"/>
  <c r="Y1959" i="9"/>
  <c r="Y1831" i="9"/>
  <c r="Y1480" i="9"/>
  <c r="Y1112" i="9"/>
  <c r="Y920" i="9"/>
  <c r="Y1343" i="9"/>
  <c r="Y1546" i="9"/>
  <c r="Y1457" i="9"/>
  <c r="Y102" i="9"/>
  <c r="Y817" i="9"/>
  <c r="Y689" i="9"/>
  <c r="Y561" i="9"/>
  <c r="Y369" i="9"/>
  <c r="L3" i="9"/>
  <c r="L984" i="9"/>
  <c r="L959" i="9"/>
  <c r="L881" i="9"/>
  <c r="L849" i="9"/>
  <c r="L801" i="9"/>
  <c r="L753" i="9"/>
  <c r="L721" i="9"/>
  <c r="L689" i="9"/>
  <c r="L641" i="9"/>
  <c r="L593" i="9"/>
  <c r="L561" i="9"/>
  <c r="L529" i="9"/>
  <c r="L481" i="9"/>
  <c r="L449" i="9"/>
  <c r="L417" i="9"/>
  <c r="L369" i="9"/>
  <c r="L321" i="9"/>
  <c r="L305" i="9"/>
  <c r="L1060" i="9"/>
  <c r="L924" i="9"/>
  <c r="L134" i="9"/>
  <c r="L205" i="9"/>
  <c r="L141" i="9"/>
  <c r="L216" i="9"/>
  <c r="L152" i="9"/>
  <c r="L187" i="9"/>
  <c r="L163" i="9"/>
  <c r="K39" i="9"/>
  <c r="K231" i="9"/>
  <c r="K1305" i="9"/>
  <c r="K1481" i="9"/>
  <c r="K922" i="9"/>
  <c r="K986" i="9"/>
  <c r="K1178" i="9"/>
  <c r="K1483" i="9"/>
  <c r="K1832" i="9"/>
  <c r="T8" i="11"/>
  <c r="K152" i="9"/>
  <c r="K1349" i="9"/>
  <c r="K1290" i="9"/>
  <c r="K1510" i="9"/>
  <c r="K1035" i="9"/>
  <c r="K1099" i="9"/>
  <c r="K1423" i="9"/>
  <c r="K1679" i="9"/>
  <c r="K1945" i="9"/>
  <c r="K41" i="9"/>
  <c r="K169" i="9"/>
  <c r="K1656" i="9"/>
  <c r="K1489" i="9"/>
  <c r="K1578" i="9"/>
  <c r="K1052" i="9"/>
  <c r="K1244" i="9"/>
  <c r="K1491" i="9"/>
  <c r="K1898" i="9"/>
  <c r="R1697" i="9"/>
  <c r="R1505" i="9"/>
  <c r="R1377" i="9"/>
  <c r="R1913" i="9"/>
  <c r="R1281" i="9"/>
  <c r="R1217" i="9"/>
  <c r="R1025" i="9"/>
  <c r="R896" i="9"/>
  <c r="R704" i="9"/>
  <c r="R512" i="9"/>
  <c r="R448" i="9"/>
  <c r="R956" i="9"/>
  <c r="R80" i="9"/>
  <c r="R16" i="9"/>
  <c r="R1648" i="9"/>
  <c r="R1456" i="9"/>
  <c r="R1392" i="9"/>
  <c r="R1864" i="9"/>
  <c r="R1232" i="9"/>
  <c r="R1168" i="9"/>
  <c r="R949" i="9"/>
  <c r="R719" i="9"/>
  <c r="R655" i="9"/>
  <c r="R463" i="9"/>
  <c r="R399" i="9"/>
  <c r="R223" i="9"/>
  <c r="R95" i="9"/>
  <c r="R919" i="9"/>
  <c r="R1595" i="9"/>
  <c r="R1531" i="9"/>
  <c r="R1339" i="9"/>
  <c r="R1811" i="9"/>
  <c r="R1307" i="9"/>
  <c r="R1115" i="9"/>
  <c r="R993" i="9"/>
  <c r="R730" i="9"/>
  <c r="R602" i="9"/>
  <c r="R474" i="9"/>
  <c r="R282" i="9"/>
  <c r="R170" i="9"/>
  <c r="R42" i="9"/>
  <c r="R1678" i="9"/>
  <c r="R1614" i="9"/>
  <c r="R1422" i="9"/>
  <c r="R1894" i="9"/>
  <c r="R1262" i="9"/>
  <c r="R1198" i="9"/>
  <c r="R1006" i="9"/>
  <c r="R877" i="9"/>
  <c r="R685" i="9"/>
  <c r="R493" i="9"/>
  <c r="R429" i="9"/>
  <c r="R253" i="9"/>
  <c r="R61" i="9"/>
  <c r="H8" i="11"/>
  <c r="K162" i="9"/>
  <c r="K1628" i="9"/>
  <c r="K1300" i="9"/>
  <c r="K1550" i="9"/>
  <c r="K1045" i="9"/>
  <c r="K1109" i="9"/>
  <c r="K1463" i="9"/>
  <c r="K1891" i="9"/>
  <c r="K1955" i="9"/>
  <c r="AK1659" i="9"/>
  <c r="AK1531" i="9"/>
  <c r="AK1339" i="9"/>
  <c r="AK1876" i="9"/>
  <c r="AK1308" i="9"/>
  <c r="AK1116" i="9"/>
  <c r="AK858" i="9"/>
  <c r="AK730" i="9"/>
  <c r="AK538" i="9"/>
  <c r="AK410" i="9"/>
  <c r="AK234" i="9"/>
  <c r="AK106" i="9"/>
  <c r="AK933" i="9"/>
  <c r="AK163" i="9"/>
  <c r="AK1706" i="9"/>
  <c r="AK1578" i="9"/>
  <c r="AK1386" i="9"/>
  <c r="AK1859" i="9"/>
  <c r="AK1795" i="9"/>
  <c r="AK1163" i="9"/>
  <c r="AK905" i="9"/>
  <c r="AK841" i="9"/>
  <c r="AK649" i="9"/>
  <c r="AK457" i="9"/>
  <c r="AK393" i="9"/>
  <c r="AK217" i="9"/>
  <c r="AK25" i="9"/>
  <c r="AK307" i="9"/>
  <c r="AK1689" i="9"/>
  <c r="AK1497" i="9"/>
  <c r="AK1433" i="9"/>
  <c r="AK1906" i="9"/>
  <c r="AK1842" i="9"/>
  <c r="AK1210" i="9"/>
  <c r="AK1018" i="9"/>
  <c r="AK888" i="9"/>
  <c r="AK696" i="9"/>
  <c r="AK504" i="9"/>
  <c r="AK376" i="9"/>
  <c r="AK260" i="9"/>
  <c r="AK68" i="9"/>
  <c r="AK867" i="9"/>
  <c r="AK479" i="9"/>
  <c r="AK1776" i="9"/>
  <c r="AK1584" i="9"/>
  <c r="AK1456" i="9"/>
  <c r="AK1981" i="9"/>
  <c r="AK1789" i="9"/>
  <c r="AK1157" i="9"/>
  <c r="AK1089" i="9"/>
  <c r="AK523" i="9"/>
  <c r="AK910" i="9"/>
  <c r="Y1850" i="9"/>
  <c r="Y1259" i="9"/>
  <c r="Y1131" i="9"/>
  <c r="Y1003" i="9"/>
  <c r="Y1383" i="9"/>
  <c r="Y1298" i="9"/>
  <c r="Y1533" i="9"/>
  <c r="Y836" i="9"/>
  <c r="Y676" i="9"/>
  <c r="Y1933" i="9"/>
  <c r="Y1102" i="9"/>
  <c r="Y958" i="9"/>
  <c r="Y268" i="9"/>
  <c r="Y727" i="9"/>
  <c r="Y567" i="9"/>
  <c r="Y1884" i="9"/>
  <c r="Y1021" i="9"/>
  <c r="Y1647" i="9"/>
  <c r="Y187" i="9"/>
  <c r="Y610" i="9"/>
  <c r="Y482" i="9"/>
  <c r="Y1720" i="9"/>
  <c r="Y916" i="9"/>
  <c r="Y1339" i="9"/>
  <c r="Y98" i="9"/>
  <c r="Y685" i="9"/>
  <c r="Y381" i="9"/>
  <c r="L1912" i="9"/>
  <c r="L1840" i="9"/>
  <c r="L1736" i="9"/>
  <c r="L1668" i="9"/>
  <c r="L1596" i="9"/>
  <c r="L1480" i="9"/>
  <c r="L1368" i="9"/>
  <c r="L1328" i="9"/>
  <c r="L1217" i="9"/>
  <c r="L1181" i="9"/>
  <c r="L953" i="9"/>
  <c r="L876" i="9"/>
  <c r="L836" i="9"/>
  <c r="L716" i="9"/>
  <c r="L608" i="9"/>
  <c r="L568" i="9"/>
  <c r="L452" i="9"/>
  <c r="L340" i="9"/>
  <c r="L939" i="9"/>
  <c r="L82" i="9"/>
  <c r="L180" i="9"/>
  <c r="K43" i="9"/>
  <c r="K1536" i="9"/>
  <c r="K1022" i="9"/>
  <c r="K1836" i="9"/>
  <c r="K76" i="9"/>
  <c r="K1278" i="9"/>
  <c r="K1087" i="9"/>
  <c r="K1965" i="9"/>
  <c r="K1338" i="9"/>
  <c r="K1722" i="9"/>
  <c r="K1699" i="9"/>
  <c r="R1725" i="9"/>
  <c r="R1909" i="9"/>
  <c r="R1021" i="9"/>
  <c r="R476" i="9"/>
  <c r="R188" i="9"/>
  <c r="R1708" i="9"/>
  <c r="R1892" i="9"/>
  <c r="R891" i="9"/>
  <c r="R411" i="9"/>
  <c r="R283" i="9"/>
  <c r="R1671" i="9"/>
  <c r="R1887" i="9"/>
  <c r="R1319" i="9"/>
  <c r="R806" i="9"/>
  <c r="R358" i="9"/>
  <c r="R1722" i="9"/>
  <c r="R1594" i="9"/>
  <c r="R1778" i="9"/>
  <c r="R1178" i="9"/>
  <c r="R665" i="9"/>
  <c r="R233" i="9"/>
  <c r="R73" i="9"/>
  <c r="K1452" i="9"/>
  <c r="K1502" i="9"/>
  <c r="K1415" i="9"/>
  <c r="K1959" i="9"/>
  <c r="AK1575" i="9"/>
  <c r="AK1320" i="9"/>
  <c r="AK822" i="9"/>
  <c r="AK342" i="9"/>
  <c r="AK551" i="9"/>
  <c r="AK1462" i="9"/>
  <c r="AK1807" i="9"/>
  <c r="AK1079" i="9"/>
  <c r="AK565" i="9"/>
  <c r="AK405" i="9"/>
  <c r="AK928" i="9"/>
  <c r="AK1557" i="9"/>
  <c r="AK1902" i="9"/>
  <c r="AK1158" i="9"/>
  <c r="AK644" i="9"/>
  <c r="AK208" i="9"/>
  <c r="AK527" i="9"/>
  <c r="AK1003" i="9"/>
  <c r="AK2001" i="9"/>
  <c r="AK1057" i="9"/>
  <c r="AK571" i="9"/>
  <c r="L1071" i="9"/>
  <c r="L1162" i="9"/>
  <c r="L1226" i="9"/>
  <c r="L1289" i="9"/>
  <c r="L1353" i="9"/>
  <c r="L1417" i="9"/>
  <c r="L1481" i="9"/>
  <c r="L1545" i="9"/>
  <c r="L1609" i="9"/>
  <c r="L1673" i="9"/>
  <c r="L1737" i="9"/>
  <c r="L1801" i="9"/>
  <c r="L1865" i="9"/>
  <c r="L1929" i="9"/>
  <c r="L1993" i="9"/>
  <c r="Q9" i="11"/>
  <c r="L1075" i="9"/>
  <c r="L1163" i="9"/>
  <c r="L1227" i="9"/>
  <c r="L1290" i="9"/>
  <c r="L1354" i="9"/>
  <c r="L1418" i="9"/>
  <c r="L1482" i="9"/>
  <c r="L1546" i="9"/>
  <c r="L1610" i="9"/>
  <c r="L1674" i="9"/>
  <c r="L1738" i="9"/>
  <c r="L1802" i="9"/>
  <c r="L1866" i="9"/>
  <c r="L1930" i="9"/>
  <c r="L1994" i="9"/>
  <c r="AL1723" i="9"/>
  <c r="AL1659" i="9"/>
  <c r="AL1595" i="9"/>
  <c r="AL1531" i="9"/>
  <c r="AL1467" i="9"/>
  <c r="AL1403" i="9"/>
  <c r="AL1986" i="9"/>
  <c r="AL1922" i="9"/>
  <c r="AL1858" i="9"/>
  <c r="AL1794" i="9"/>
  <c r="AL1308" i="9"/>
  <c r="AL1244" i="9"/>
  <c r="AL1180" i="9"/>
  <c r="AL1116" i="9"/>
  <c r="AL1052" i="9"/>
  <c r="AL988" i="9"/>
  <c r="AL890" i="9"/>
  <c r="AL826" i="9"/>
  <c r="AL762" i="9"/>
  <c r="AL698" i="9"/>
  <c r="AL634" i="9"/>
  <c r="AL570" i="9"/>
  <c r="AL506" i="9"/>
  <c r="AL442" i="9"/>
  <c r="AL378" i="9"/>
  <c r="AL314" i="9"/>
  <c r="AL249" i="9"/>
  <c r="AL185" i="9"/>
  <c r="AL121" i="9"/>
  <c r="AL57" i="9"/>
  <c r="AL932" i="9"/>
  <c r="AL1734" i="9"/>
  <c r="AL1670" i="9"/>
  <c r="AL1606" i="9"/>
  <c r="AL1542" i="9"/>
  <c r="AL1478" i="9"/>
  <c r="AL1414" i="9"/>
  <c r="AL1997" i="9"/>
  <c r="AL1933" i="9"/>
  <c r="AL1869" i="9"/>
  <c r="AL1805" i="9"/>
  <c r="AL1319" i="9"/>
  <c r="AL1255" i="9"/>
  <c r="AL1191" i="9"/>
  <c r="AL1127" i="9"/>
  <c r="AL1063" i="9"/>
  <c r="AL999" i="9"/>
  <c r="AL901" i="9"/>
  <c r="AL837" i="9"/>
  <c r="AL773" i="9"/>
  <c r="AL709" i="9"/>
  <c r="AL645" i="9"/>
  <c r="AL581" i="9"/>
  <c r="AL517" i="9"/>
  <c r="AL453" i="9"/>
  <c r="AL389" i="9"/>
  <c r="AL325" i="9"/>
  <c r="AL260" i="9"/>
  <c r="AL196" i="9"/>
  <c r="AL132" i="9"/>
  <c r="AL68" i="9"/>
  <c r="AL4" i="9"/>
  <c r="AL1749" i="9"/>
  <c r="AL1685" i="9"/>
  <c r="AL1621" i="9"/>
  <c r="AL1557" i="9"/>
  <c r="AL1493" i="9"/>
  <c r="AL1429" i="9"/>
  <c r="AL1365" i="9"/>
  <c r="AL1948" i="9"/>
  <c r="AL1884" i="9"/>
  <c r="AL1820" i="9"/>
  <c r="AL1334" i="9"/>
  <c r="AL1270" i="9"/>
  <c r="AL1206" i="9"/>
  <c r="AL1142" i="9"/>
  <c r="AL1078" i="9"/>
  <c r="AL1014" i="9"/>
  <c r="AL950" i="9"/>
  <c r="AL852" i="9"/>
  <c r="AL788" i="9"/>
  <c r="AL724" i="9"/>
  <c r="AL660" i="9"/>
  <c r="AL596" i="9"/>
  <c r="AL532" i="9"/>
  <c r="AL468" i="9"/>
  <c r="AL404" i="9"/>
  <c r="AL340" i="9"/>
  <c r="AL276" i="9"/>
  <c r="AL211" i="9"/>
  <c r="AL147" i="9"/>
  <c r="AL83" i="9"/>
  <c r="AL19" i="9"/>
  <c r="AL1764" i="9"/>
  <c r="AL1700" i="9"/>
  <c r="AL1636" i="9"/>
  <c r="AL1572" i="9"/>
  <c r="AL1508" i="9"/>
  <c r="AL1444" i="9"/>
  <c r="AL1380" i="9"/>
  <c r="AL1963" i="9"/>
  <c r="AL1899" i="9"/>
  <c r="AL1835" i="9"/>
  <c r="AL1349" i="9"/>
  <c r="AL1285" i="9"/>
  <c r="AL1221" i="9"/>
  <c r="AL1157" i="9"/>
  <c r="AL1093" i="9"/>
  <c r="AL1029" i="9"/>
  <c r="AL965" i="9"/>
  <c r="AL867" i="9"/>
  <c r="AL803" i="9"/>
  <c r="AL739" i="9"/>
  <c r="AL675" i="9"/>
  <c r="AL611" i="9"/>
  <c r="AL547" i="9"/>
  <c r="AL483" i="9"/>
  <c r="AL419" i="9"/>
  <c r="AL355" i="9"/>
  <c r="AL291" i="9"/>
  <c r="AL226" i="9"/>
  <c r="AL162" i="9"/>
  <c r="AL98" i="9"/>
  <c r="AL34" i="9"/>
  <c r="AL909" i="9"/>
  <c r="L1095" i="9"/>
  <c r="L1168" i="9"/>
  <c r="L1232" i="9"/>
  <c r="L1295" i="9"/>
  <c r="L1359" i="9"/>
  <c r="L1423" i="9"/>
  <c r="L1487" i="9"/>
  <c r="L1551" i="9"/>
  <c r="L1615" i="9"/>
  <c r="L1679" i="9"/>
  <c r="L1743" i="9"/>
  <c r="L1807" i="9"/>
  <c r="L1871" i="9"/>
  <c r="L1935" i="9"/>
  <c r="L1999" i="9"/>
  <c r="Z1943" i="9"/>
  <c r="Z1879" i="9"/>
  <c r="Z1815" i="9"/>
  <c r="Z1751" i="9"/>
  <c r="Z1687" i="9"/>
  <c r="Z1623" i="9"/>
  <c r="Z1559" i="9"/>
  <c r="Z1495" i="9"/>
  <c r="Z1431" i="9"/>
  <c r="Z1367" i="9"/>
  <c r="Z1303" i="9"/>
  <c r="Z1239" i="9"/>
  <c r="Z1175" i="9"/>
  <c r="Z1111" i="9"/>
  <c r="Z1035" i="9"/>
  <c r="Z941" i="9"/>
  <c r="Z877" i="9"/>
  <c r="Z813" i="9"/>
  <c r="Z749" i="9"/>
  <c r="Z685" i="9"/>
  <c r="Z621" i="9"/>
  <c r="Z557" i="9"/>
  <c r="Z493" i="9"/>
  <c r="Z429" i="9"/>
  <c r="Z365" i="9"/>
  <c r="Z301" i="9"/>
  <c r="Z988" i="9"/>
  <c r="Z59" i="9"/>
  <c r="Z66" i="9"/>
  <c r="Z73" i="9"/>
  <c r="Z224" i="9"/>
  <c r="Z1962" i="9"/>
  <c r="Z1898" i="9"/>
  <c r="Z1834" i="9"/>
  <c r="Z1770" i="9"/>
  <c r="Z1706" i="9"/>
  <c r="Z1642" i="9"/>
  <c r="Z1578" i="9"/>
  <c r="Z1514" i="9"/>
  <c r="Z1450" i="9"/>
  <c r="Z1386" i="9"/>
  <c r="Z1322" i="9"/>
  <c r="Z1258" i="9"/>
  <c r="Z1194" i="9"/>
  <c r="Z1130" i="9"/>
  <c r="Z947" i="9"/>
  <c r="Z1014" i="9"/>
  <c r="Z896" i="9"/>
  <c r="Z832" i="9"/>
  <c r="Z768" i="9"/>
  <c r="Z704" i="9"/>
  <c r="Z640" i="9"/>
  <c r="Z576" i="9"/>
  <c r="Z512" i="9"/>
  <c r="Z448" i="9"/>
  <c r="Z384" i="9"/>
  <c r="Z320" i="9"/>
  <c r="Z1045" i="9"/>
  <c r="Z119" i="9"/>
  <c r="Z126" i="9"/>
  <c r="Z133" i="9"/>
  <c r="Z72" i="9"/>
  <c r="Z1973" i="9"/>
  <c r="Z1909" i="9"/>
  <c r="Z1845" i="9"/>
  <c r="Z1781" i="9"/>
  <c r="Z1717" i="9"/>
  <c r="Z1653" i="9"/>
  <c r="Z1589" i="9"/>
  <c r="Z1525" i="9"/>
  <c r="Z1461" i="9"/>
  <c r="Z1397" i="9"/>
  <c r="Z1333" i="9"/>
  <c r="Z1269" i="9"/>
  <c r="Z1205" i="9"/>
  <c r="Z1141" i="9"/>
  <c r="Z991" i="9"/>
  <c r="Z1058" i="9"/>
  <c r="Z907" i="9"/>
  <c r="Z843" i="9"/>
  <c r="Z779" i="9"/>
  <c r="Z715" i="9"/>
  <c r="Z651" i="9"/>
  <c r="Z587" i="9"/>
  <c r="Z523" i="9"/>
  <c r="Z459" i="9"/>
  <c r="Z395" i="9"/>
  <c r="Z331" i="9"/>
  <c r="Z1105" i="9"/>
  <c r="Z179" i="9"/>
  <c r="Z186" i="9"/>
  <c r="Z193" i="9"/>
  <c r="Z168" i="9"/>
  <c r="Z1988" i="9"/>
  <c r="Z1924" i="9"/>
  <c r="Z1860" i="9"/>
  <c r="Z1796" i="9"/>
  <c r="Z1732" i="9"/>
  <c r="Z1668" i="9"/>
  <c r="Z1604" i="9"/>
  <c r="Z1540" i="9"/>
  <c r="Z1476" i="9"/>
  <c r="Z1412" i="9"/>
  <c r="Z1348" i="9"/>
  <c r="Z1284" i="9"/>
  <c r="Z1220" i="9"/>
  <c r="Z1156" i="9"/>
  <c r="Z1052" i="9"/>
  <c r="Z958" i="9"/>
  <c r="Z922" i="9"/>
  <c r="Z858" i="9"/>
  <c r="Z794" i="9"/>
  <c r="Z730" i="9"/>
  <c r="Z666" i="9"/>
  <c r="Z602" i="9"/>
  <c r="Z538" i="9"/>
  <c r="Z474" i="9"/>
  <c r="Z410" i="9"/>
  <c r="Z346" i="9"/>
  <c r="Z282" i="9"/>
  <c r="Z239" i="9"/>
  <c r="Z246" i="9"/>
  <c r="Z253" i="9"/>
  <c r="Z264" i="9"/>
  <c r="Z28" i="9"/>
  <c r="L1206" i="9"/>
  <c r="L1413" i="9"/>
  <c r="L1637" i="9"/>
  <c r="L1845" i="9"/>
  <c r="R9" i="11"/>
  <c r="L1207" i="9"/>
  <c r="L1446" i="9"/>
  <c r="L1654" i="9"/>
  <c r="L1894" i="9"/>
  <c r="AL1695" i="9"/>
  <c r="AL1471" i="9"/>
  <c r="AL1910" i="9"/>
  <c r="AL1296" i="9"/>
  <c r="AL1088" i="9"/>
  <c r="AL830" i="9"/>
  <c r="AL606" i="9"/>
  <c r="AL430" i="9"/>
  <c r="AL221" i="9"/>
  <c r="AL29" i="9"/>
  <c r="AL1610" i="9"/>
  <c r="AL1386" i="9"/>
  <c r="AL1809" i="9"/>
  <c r="AL1195" i="9"/>
  <c r="AL987" i="9"/>
  <c r="AL761" i="9"/>
  <c r="AL553" i="9"/>
  <c r="AL329" i="9"/>
  <c r="AL120" i="9"/>
  <c r="AL1721" i="9"/>
  <c r="AL1513" i="9"/>
  <c r="AL1952" i="9"/>
  <c r="AL1306" i="9"/>
  <c r="AL1082" i="9"/>
  <c r="AL824" i="9"/>
  <c r="AL616" i="9"/>
  <c r="AL392" i="9"/>
  <c r="AL151" i="9"/>
  <c r="AL1736" i="9"/>
  <c r="AL1528" i="9"/>
  <c r="AL1967" i="9"/>
  <c r="AL1321" i="9"/>
  <c r="AL1097" i="9"/>
  <c r="AL855" i="9"/>
  <c r="AL631" i="9"/>
  <c r="AL439" i="9"/>
  <c r="AL230" i="9"/>
  <c r="AL6" i="9"/>
  <c r="L1180" i="9"/>
  <c r="L1403" i="9"/>
  <c r="L1627" i="9"/>
  <c r="L1835" i="9"/>
  <c r="Z1979" i="9"/>
  <c r="Z1771" i="9"/>
  <c r="Z1547" i="9"/>
  <c r="Z1355" i="9"/>
  <c r="Z1147" i="9"/>
  <c r="Z897" i="9"/>
  <c r="Z673" i="9"/>
  <c r="Z465" i="9"/>
  <c r="Z1065" i="9"/>
  <c r="Z208" i="9"/>
  <c r="Z1854" i="9"/>
  <c r="Z1630" i="9"/>
  <c r="Z1422" i="9"/>
  <c r="Z1198" i="9"/>
  <c r="Z932" i="9"/>
  <c r="Z708" i="9"/>
  <c r="Z484" i="9"/>
  <c r="Z1061" i="9"/>
  <c r="Z21" i="9"/>
  <c r="Z1849" i="9"/>
  <c r="Z1641" i="9"/>
  <c r="Z1417" i="9"/>
  <c r="Z1209" i="9"/>
  <c r="Z1010" i="9"/>
  <c r="Z751" i="9"/>
  <c r="Z511" i="9"/>
  <c r="Z287" i="9"/>
  <c r="Z145" i="9"/>
  <c r="Z1880" i="9"/>
  <c r="Z1672" i="9"/>
  <c r="Z1464" i="9"/>
  <c r="Z1256" i="9"/>
  <c r="Z1070" i="9"/>
  <c r="Z750" i="9"/>
  <c r="Z526" i="9"/>
  <c r="Z302" i="9"/>
  <c r="Z6" i="9"/>
  <c r="L957" i="9"/>
  <c r="L1134" i="9"/>
  <c r="L1198" i="9"/>
  <c r="L1262" i="9"/>
  <c r="L1325" i="9"/>
  <c r="L1389" i="9"/>
  <c r="L1453" i="9"/>
  <c r="L1517" i="9"/>
  <c r="L1581" i="9"/>
  <c r="L1645" i="9"/>
  <c r="L1709" i="9"/>
  <c r="L1773" i="9"/>
  <c r="L1837" i="9"/>
  <c r="L1901" i="9"/>
  <c r="L1965" i="9"/>
  <c r="I4" i="11"/>
  <c r="L961" i="9"/>
  <c r="L1135" i="9"/>
  <c r="L1199" i="9"/>
  <c r="L1263" i="9"/>
  <c r="L1326" i="9"/>
  <c r="L1390" i="9"/>
  <c r="L1454" i="9"/>
  <c r="L1518" i="9"/>
  <c r="L1582" i="9"/>
  <c r="L1646" i="9"/>
  <c r="L1710" i="9"/>
  <c r="L1774" i="9"/>
  <c r="L1838" i="9"/>
  <c r="L1902" i="9"/>
  <c r="L1966" i="9"/>
  <c r="AL1751" i="9"/>
  <c r="AL1687" i="9"/>
  <c r="AL1623" i="9"/>
  <c r="AL1559" i="9"/>
  <c r="AL1495" i="9"/>
  <c r="AL1431" i="9"/>
  <c r="AL1367" i="9"/>
  <c r="AL1950" i="9"/>
  <c r="AL1886" i="9"/>
  <c r="AL1822" i="9"/>
  <c r="AL1336" i="9"/>
  <c r="AL1272" i="9"/>
  <c r="AL1208" i="9"/>
  <c r="AL1144" i="9"/>
  <c r="AL1080" i="9"/>
  <c r="AL1016" i="9"/>
  <c r="AL952" i="9"/>
  <c r="AL854" i="9"/>
  <c r="AL790" i="9"/>
  <c r="AL726" i="9"/>
  <c r="AL662" i="9"/>
  <c r="AL598" i="9"/>
  <c r="AL534" i="9"/>
  <c r="AL470" i="9"/>
  <c r="AL406" i="9"/>
  <c r="AL342" i="9"/>
  <c r="AL278" i="9"/>
  <c r="AL213" i="9"/>
  <c r="AL149" i="9"/>
  <c r="AL85" i="9"/>
  <c r="AL21" i="9"/>
  <c r="AL1762" i="9"/>
  <c r="AL1698" i="9"/>
  <c r="AL1634" i="9"/>
  <c r="AL1570" i="9"/>
  <c r="AL1506" i="9"/>
  <c r="AL1442" i="9"/>
  <c r="AL1378" i="9"/>
  <c r="AL1961" i="9"/>
  <c r="AL1897" i="9"/>
  <c r="AL1833" i="9"/>
  <c r="AL1347" i="9"/>
  <c r="AL1283" i="9"/>
  <c r="AL1219" i="9"/>
  <c r="AL1155" i="9"/>
  <c r="AL1091" i="9"/>
  <c r="AL1027" i="9"/>
  <c r="AL963" i="9"/>
  <c r="AL865" i="9"/>
  <c r="AL801" i="9"/>
  <c r="AL737" i="9"/>
  <c r="AL673" i="9"/>
  <c r="AL609" i="9"/>
  <c r="AL545" i="9"/>
  <c r="AL481" i="9"/>
  <c r="AL417" i="9"/>
  <c r="AL353" i="9"/>
  <c r="AL289" i="9"/>
  <c r="AL224" i="9"/>
  <c r="AL160" i="9"/>
  <c r="AL96" i="9"/>
  <c r="AL32" i="9"/>
  <c r="AL2002" i="9"/>
  <c r="AL1713" i="9"/>
  <c r="AL1649" i="9"/>
  <c r="AL1585" i="9"/>
  <c r="AL1521" i="9"/>
  <c r="AL1457" i="9"/>
  <c r="AL1393" i="9"/>
  <c r="AL1976" i="9"/>
  <c r="AL1912" i="9"/>
  <c r="AL1848" i="9"/>
  <c r="AL1784" i="9"/>
  <c r="AL1298" i="9"/>
  <c r="AL1234" i="9"/>
  <c r="AL1170" i="9"/>
  <c r="AL1106" i="9"/>
  <c r="AL1042" i="9"/>
  <c r="AL978" i="9"/>
  <c r="AL880" i="9"/>
  <c r="AL816" i="9"/>
  <c r="AL752" i="9"/>
  <c r="AL688" i="9"/>
  <c r="AL624" i="9"/>
  <c r="AL560" i="9"/>
  <c r="AL496" i="9"/>
  <c r="AL432" i="9"/>
  <c r="AL368" i="9"/>
  <c r="AL304" i="9"/>
  <c r="AL239" i="9"/>
  <c r="AL175" i="9"/>
  <c r="AL111" i="9"/>
  <c r="AL47" i="9"/>
  <c r="AL922" i="9"/>
  <c r="AL1728" i="9"/>
  <c r="AL1664" i="9"/>
  <c r="AL1600" i="9"/>
  <c r="AL1536" i="9"/>
  <c r="AL1472" i="9"/>
  <c r="AL1408" i="9"/>
  <c r="AL1991" i="9"/>
  <c r="AL1927" i="9"/>
  <c r="AL1863" i="9"/>
  <c r="AL1799" i="9"/>
  <c r="AL1313" i="9"/>
  <c r="AL1249" i="9"/>
  <c r="AL1185" i="9"/>
  <c r="AL1121" i="9"/>
  <c r="AL1057" i="9"/>
  <c r="AL993" i="9"/>
  <c r="AL895" i="9"/>
  <c r="AL831" i="9"/>
  <c r="AL767" i="9"/>
  <c r="AL703" i="9"/>
  <c r="AL639" i="9"/>
  <c r="AL575" i="9"/>
  <c r="AL511" i="9"/>
  <c r="AL447" i="9"/>
  <c r="AL383" i="9"/>
  <c r="AL319" i="9"/>
  <c r="AL254" i="9"/>
  <c r="AL190" i="9"/>
  <c r="AL126" i="9"/>
  <c r="AL62" i="9"/>
  <c r="AL937" i="9"/>
  <c r="L981" i="9"/>
  <c r="L1140" i="9"/>
  <c r="L1204" i="9"/>
  <c r="L1268" i="9"/>
  <c r="L1331" i="9"/>
  <c r="L1395" i="9"/>
  <c r="L1459" i="9"/>
  <c r="L1523" i="9"/>
  <c r="L1587" i="9"/>
  <c r="L1651" i="9"/>
  <c r="L1715" i="9"/>
  <c r="L1779" i="9"/>
  <c r="L1843" i="9"/>
  <c r="L1907" i="9"/>
  <c r="L1971" i="9"/>
  <c r="Z1971" i="9"/>
  <c r="Z1907" i="9"/>
  <c r="Z1843" i="9"/>
  <c r="Z1779" i="9"/>
  <c r="Z1715" i="9"/>
  <c r="Z1651" i="9"/>
  <c r="Z1587" i="9"/>
  <c r="Z1523" i="9"/>
  <c r="Z1459" i="9"/>
  <c r="Z1395" i="9"/>
  <c r="Z1331" i="9"/>
  <c r="Z1267" i="9"/>
  <c r="Z1203" i="9"/>
  <c r="Z1139" i="9"/>
  <c r="Z983" i="9"/>
  <c r="Z1050" i="9"/>
  <c r="Z905" i="9"/>
  <c r="Z841" i="9"/>
  <c r="Z777" i="9"/>
  <c r="Z713" i="9"/>
  <c r="Z649" i="9"/>
  <c r="Z585" i="9"/>
  <c r="Z521" i="9"/>
  <c r="Z457" i="9"/>
  <c r="Z393" i="9"/>
  <c r="Z329" i="9"/>
  <c r="Z1097" i="9"/>
  <c r="Z171" i="9"/>
  <c r="Z178" i="9"/>
  <c r="Z185" i="9"/>
  <c r="Z160" i="9"/>
  <c r="Z1990" i="9"/>
  <c r="Z1926" i="9"/>
  <c r="Z1862" i="9"/>
  <c r="Z1798" i="9"/>
  <c r="Z1734" i="9"/>
  <c r="Z1670" i="9"/>
  <c r="Z1606" i="9"/>
  <c r="Z1542" i="9"/>
  <c r="Z1478" i="9"/>
  <c r="Z1414" i="9"/>
  <c r="Z1350" i="9"/>
  <c r="Z1286" i="9"/>
  <c r="Z1222" i="9"/>
  <c r="Z1158" i="9"/>
  <c r="Z1060" i="9"/>
  <c r="Z966" i="9"/>
  <c r="Z924" i="9"/>
  <c r="Z860" i="9"/>
  <c r="Z796" i="9"/>
  <c r="Z732" i="9"/>
  <c r="Z668" i="9"/>
  <c r="Z604" i="9"/>
  <c r="Z540" i="9"/>
  <c r="Z476" i="9"/>
  <c r="Z412" i="9"/>
  <c r="Z348" i="9"/>
  <c r="Z284" i="9"/>
  <c r="Z231" i="9"/>
  <c r="Z238" i="9"/>
  <c r="Z245" i="9"/>
  <c r="Z256" i="9"/>
  <c r="Z2001" i="9"/>
  <c r="Z1937" i="9"/>
  <c r="Z1873" i="9"/>
  <c r="Z1809" i="9"/>
  <c r="Z1745" i="9"/>
  <c r="Z1681" i="9"/>
  <c r="Z1617" i="9"/>
  <c r="Z1553" i="9"/>
  <c r="Z1489" i="9"/>
  <c r="Z1425" i="9"/>
  <c r="Z1361" i="9"/>
  <c r="Z1297" i="9"/>
  <c r="Z1233" i="9"/>
  <c r="Z1169" i="9"/>
  <c r="Z1104" i="9"/>
  <c r="Z1011" i="9"/>
  <c r="Z935" i="9"/>
  <c r="Z871" i="9"/>
  <c r="Z807" i="9"/>
  <c r="Z743" i="9"/>
  <c r="Z679" i="9"/>
  <c r="Z615" i="9"/>
  <c r="Z551" i="9"/>
  <c r="Z487" i="9"/>
  <c r="Z423" i="9"/>
  <c r="Z359" i="9"/>
  <c r="Z295" i="9"/>
  <c r="Z964" i="9"/>
  <c r="Z35" i="9"/>
  <c r="Z42" i="9"/>
  <c r="Z49" i="9"/>
  <c r="Z188" i="9"/>
  <c r="Z1952" i="9"/>
  <c r="Z1888" i="9"/>
  <c r="Z1824" i="9"/>
  <c r="Z1760" i="9"/>
  <c r="Z1696" i="9"/>
  <c r="Z1632" i="9"/>
  <c r="Z1568" i="9"/>
  <c r="Z1504" i="9"/>
  <c r="Z1440" i="9"/>
  <c r="Z1376" i="9"/>
  <c r="Z1312" i="9"/>
  <c r="Z1248" i="9"/>
  <c r="Z1184" i="9"/>
  <c r="Z1120" i="9"/>
  <c r="Z1071" i="9"/>
  <c r="Z973" i="9"/>
  <c r="Z886" i="9"/>
  <c r="Z822" i="9"/>
  <c r="Z758" i="9"/>
  <c r="Z694" i="9"/>
  <c r="Z630" i="9"/>
  <c r="Z566" i="9"/>
  <c r="Z502" i="9"/>
  <c r="Z438" i="9"/>
  <c r="Z374" i="9"/>
  <c r="Z310" i="9"/>
  <c r="Z1021" i="9"/>
  <c r="Z95" i="9"/>
  <c r="Z102" i="9"/>
  <c r="Z109" i="9"/>
  <c r="Z44" i="9"/>
  <c r="L1174" i="9"/>
  <c r="L1397" i="9"/>
  <c r="L1621" i="9"/>
  <c r="L1829" i="9"/>
  <c r="I6" i="11"/>
  <c r="L1286" i="9"/>
  <c r="L1494" i="9"/>
  <c r="L1718" i="9"/>
  <c r="L1926" i="9"/>
  <c r="AL1647" i="9"/>
  <c r="AL1439" i="9"/>
  <c r="AL1862" i="9"/>
  <c r="AL1216" i="9"/>
  <c r="AL992" i="9"/>
  <c r="AL734" i="9"/>
  <c r="AL510" i="9"/>
  <c r="AL302" i="9"/>
  <c r="AL61" i="9"/>
  <c r="AL1642" i="9"/>
  <c r="AL1418" i="9"/>
  <c r="AL1841" i="9"/>
  <c r="AL1227" i="9"/>
  <c r="AL1003" i="9"/>
  <c r="AL745" i="9"/>
  <c r="AL521" i="9"/>
  <c r="AL313" i="9"/>
  <c r="AL104" i="9"/>
  <c r="AL1705" i="9"/>
  <c r="AL1481" i="9"/>
  <c r="AL1904" i="9"/>
  <c r="AL1258" i="9"/>
  <c r="AL1034" i="9"/>
  <c r="AL792" i="9"/>
  <c r="AL536" i="9"/>
  <c r="AL328" i="9"/>
  <c r="AL103" i="9"/>
  <c r="AL1720" i="9"/>
  <c r="AL1496" i="9"/>
  <c r="AL1903" i="9"/>
  <c r="AL1257" i="9"/>
  <c r="AL1049" i="9"/>
  <c r="AL775" i="9"/>
  <c r="AL567" i="9"/>
  <c r="AL359" i="9"/>
  <c r="AL150" i="9"/>
  <c r="L949" i="9"/>
  <c r="L1244" i="9"/>
  <c r="L1435" i="9"/>
  <c r="L1643" i="9"/>
  <c r="L1867" i="9"/>
  <c r="Z1899" i="9"/>
  <c r="Z1675" i="9"/>
  <c r="Z1435" i="9"/>
  <c r="Z1227" i="9"/>
  <c r="Z1018" i="9"/>
  <c r="Z737" i="9"/>
  <c r="Z497" i="9"/>
  <c r="Z289" i="9"/>
  <c r="Z18" i="9"/>
  <c r="Z1934" i="9"/>
  <c r="Z1710" i="9"/>
  <c r="Z1470" i="9"/>
  <c r="Z1246" i="9"/>
  <c r="Z998" i="9"/>
  <c r="Z788" i="9"/>
  <c r="Z580" i="9"/>
  <c r="Z356" i="9"/>
  <c r="Z206" i="9"/>
  <c r="Z1977" i="9"/>
  <c r="Z1753" i="9"/>
  <c r="Z1545" i="9"/>
  <c r="Z1337" i="9"/>
  <c r="Z1129" i="9"/>
  <c r="Z879" i="9"/>
  <c r="Z639" i="9"/>
  <c r="Z415" i="9"/>
  <c r="Z131" i="9"/>
  <c r="Z96" i="9"/>
  <c r="Z1800" i="9"/>
  <c r="Z1592" i="9"/>
  <c r="Z1384" i="9"/>
  <c r="Z1176" i="9"/>
  <c r="Z910" i="9"/>
  <c r="Z686" i="9"/>
  <c r="Z462" i="9"/>
  <c r="Z270" i="9"/>
  <c r="Z77" i="9"/>
  <c r="L1039" i="9"/>
  <c r="L1154" i="9"/>
  <c r="L1218" i="9"/>
  <c r="L1281" i="9"/>
  <c r="L1345" i="9"/>
  <c r="L1409" i="9"/>
  <c r="L1473" i="9"/>
  <c r="L1537" i="9"/>
  <c r="L1601" i="9"/>
  <c r="L1665" i="9"/>
  <c r="L1729" i="9"/>
  <c r="L1793" i="9"/>
  <c r="L1857" i="9"/>
  <c r="L1921" i="9"/>
  <c r="L1985" i="9"/>
  <c r="W9" i="11"/>
  <c r="L977" i="9"/>
  <c r="L1139" i="9"/>
  <c r="L1203" i="9"/>
  <c r="L1267" i="9"/>
  <c r="L1330" i="9"/>
  <c r="L1394" i="9"/>
  <c r="L1458" i="9"/>
  <c r="L1522" i="9"/>
  <c r="L1586" i="9"/>
  <c r="L1650" i="9"/>
  <c r="L1714" i="9"/>
  <c r="L1778" i="9"/>
  <c r="L1842" i="9"/>
  <c r="L1906" i="9"/>
  <c r="L1970" i="9"/>
  <c r="AL1747" i="9"/>
  <c r="AL1683" i="9"/>
  <c r="AL1619" i="9"/>
  <c r="AL1555" i="9"/>
  <c r="AL1491" i="9"/>
  <c r="AL1427" i="9"/>
  <c r="AL1363" i="9"/>
  <c r="AL1946" i="9"/>
  <c r="AL1882" i="9"/>
  <c r="AL1818" i="9"/>
  <c r="AL1332" i="9"/>
  <c r="AL1268" i="9"/>
  <c r="AL1204" i="9"/>
  <c r="AL1140" i="9"/>
  <c r="AL1076" i="9"/>
  <c r="AL1012" i="9"/>
  <c r="AL948" i="9"/>
  <c r="AL850" i="9"/>
  <c r="AL786" i="9"/>
  <c r="AL722" i="9"/>
  <c r="AL658" i="9"/>
  <c r="AL594" i="9"/>
  <c r="AL530" i="9"/>
  <c r="AL466" i="9"/>
  <c r="AL402" i="9"/>
  <c r="AL338" i="9"/>
  <c r="AL274" i="9"/>
  <c r="AL209" i="9"/>
  <c r="AL145" i="9"/>
  <c r="AL81" i="9"/>
  <c r="AL17" i="9"/>
  <c r="AL1758" i="9"/>
  <c r="AL1694" i="9"/>
  <c r="AL1630" i="9"/>
  <c r="AL1566" i="9"/>
  <c r="AL1502" i="9"/>
  <c r="AL1438" i="9"/>
  <c r="AL1374" i="9"/>
  <c r="AL1957" i="9"/>
  <c r="AL1893" i="9"/>
  <c r="AL1829" i="9"/>
  <c r="AL1343" i="9"/>
  <c r="AL1279" i="9"/>
  <c r="AL1215" i="9"/>
  <c r="AL1151" i="9"/>
  <c r="AL1087" i="9"/>
  <c r="AL1023" i="9"/>
  <c r="AL959" i="9"/>
  <c r="AL861" i="9"/>
  <c r="AL797" i="9"/>
  <c r="AL733" i="9"/>
  <c r="AL669" i="9"/>
  <c r="AL605" i="9"/>
  <c r="AL541" i="9"/>
  <c r="AL477" i="9"/>
  <c r="AL413" i="9"/>
  <c r="AL349" i="9"/>
  <c r="AL285" i="9"/>
  <c r="AL220" i="9"/>
  <c r="AL156" i="9"/>
  <c r="AL92" i="9"/>
  <c r="AL28" i="9"/>
  <c r="AL1773" i="9"/>
  <c r="AL1709" i="9"/>
  <c r="AL1645" i="9"/>
  <c r="AL1581" i="9"/>
  <c r="AL1517" i="9"/>
  <c r="AL1453" i="9"/>
  <c r="AL1389" i="9"/>
  <c r="AL1972" i="9"/>
  <c r="AL1908" i="9"/>
  <c r="AL1844" i="9"/>
  <c r="AL1780" i="9"/>
  <c r="AL1294" i="9"/>
  <c r="AL1230" i="9"/>
  <c r="AL1166" i="9"/>
  <c r="AL1102" i="9"/>
  <c r="AL1038" i="9"/>
  <c r="AL974" i="9"/>
  <c r="AL876" i="9"/>
  <c r="AL812" i="9"/>
  <c r="AL748" i="9"/>
  <c r="AL684" i="9"/>
  <c r="AL620" i="9"/>
  <c r="AL556" i="9"/>
  <c r="AL492" i="9"/>
  <c r="AL428" i="9"/>
  <c r="AL364" i="9"/>
  <c r="AL300" i="9"/>
  <c r="AL235" i="9"/>
  <c r="AL171" i="9"/>
  <c r="AL107" i="9"/>
  <c r="AL43" i="9"/>
  <c r="AL918" i="9"/>
  <c r="AL1724" i="9"/>
  <c r="AL1660" i="9"/>
  <c r="AL1596" i="9"/>
  <c r="AL1532" i="9"/>
  <c r="AL1468" i="9"/>
  <c r="AL1404" i="9"/>
  <c r="AL1987" i="9"/>
  <c r="AL1923" i="9"/>
  <c r="AL1859" i="9"/>
  <c r="AL1795" i="9"/>
  <c r="AL1309" i="9"/>
  <c r="AL1245" i="9"/>
  <c r="AL1181" i="9"/>
  <c r="AL1117" i="9"/>
  <c r="AL1053" i="9"/>
  <c r="AL989" i="9"/>
  <c r="AL891" i="9"/>
  <c r="AL827" i="9"/>
  <c r="AL763" i="9"/>
  <c r="AL699" i="9"/>
  <c r="AL635" i="9"/>
  <c r="AL571" i="9"/>
  <c r="AL507" i="9"/>
  <c r="AL443" i="9"/>
  <c r="AL379" i="9"/>
  <c r="AL315" i="9"/>
  <c r="AL250" i="9"/>
  <c r="AL186" i="9"/>
  <c r="AL122" i="9"/>
  <c r="AL58" i="9"/>
  <c r="AL933" i="9"/>
  <c r="L997" i="9"/>
  <c r="L1144" i="9"/>
  <c r="L1208" i="9"/>
  <c r="L1272" i="9"/>
  <c r="L1335" i="9"/>
  <c r="L1399" i="9"/>
  <c r="L1463" i="9"/>
  <c r="L1527" i="9"/>
  <c r="L1591" i="9"/>
  <c r="L1655" i="9"/>
  <c r="L1719" i="9"/>
  <c r="L1783" i="9"/>
  <c r="L1847" i="9"/>
  <c r="L1911" i="9"/>
  <c r="L1975" i="9"/>
  <c r="Z1967" i="9"/>
  <c r="Z1903" i="9"/>
  <c r="Z1839" i="9"/>
  <c r="Z1775" i="9"/>
  <c r="Z1711" i="9"/>
  <c r="Z1647" i="9"/>
  <c r="Z1583" i="9"/>
  <c r="Z1519" i="9"/>
  <c r="Z1455" i="9"/>
  <c r="Z1391" i="9"/>
  <c r="Z1327" i="9"/>
  <c r="Z1263" i="9"/>
  <c r="Z1199" i="9"/>
  <c r="Z1135" i="9"/>
  <c r="Z967" i="9"/>
  <c r="Z1034" i="9"/>
  <c r="Z901" i="9"/>
  <c r="Z837" i="9"/>
  <c r="Z773" i="9"/>
  <c r="Z709" i="9"/>
  <c r="Z645" i="9"/>
  <c r="Z581" i="9"/>
  <c r="Z517" i="9"/>
  <c r="Z453" i="9"/>
  <c r="Z389" i="9"/>
  <c r="Z325" i="9"/>
  <c r="Z1081" i="9"/>
  <c r="Z155" i="9"/>
  <c r="Z162" i="9"/>
  <c r="Z169" i="9"/>
  <c r="Z140" i="9"/>
  <c r="Z1986" i="9"/>
  <c r="Z1922" i="9"/>
  <c r="Z1858" i="9"/>
  <c r="Z1794" i="9"/>
  <c r="Z1730" i="9"/>
  <c r="Z1666" i="9"/>
  <c r="Z1602" i="9"/>
  <c r="Z1538" i="9"/>
  <c r="Z1474" i="9"/>
  <c r="Z1410" i="9"/>
  <c r="Z1346" i="9"/>
  <c r="Z1282" i="9"/>
  <c r="Z1218" i="9"/>
  <c r="Z1154" i="9"/>
  <c r="Z1044" i="9"/>
  <c r="Z950" i="9"/>
  <c r="Z920" i="9"/>
  <c r="Z856" i="9"/>
  <c r="Z792" i="9"/>
  <c r="Z728" i="9"/>
  <c r="Z664" i="9"/>
  <c r="Z600" i="9"/>
  <c r="Z536" i="9"/>
  <c r="Z472" i="9"/>
  <c r="Z408" i="9"/>
  <c r="Z344" i="9"/>
  <c r="Z280" i="9"/>
  <c r="Z215" i="9"/>
  <c r="Z222" i="9"/>
  <c r="Z229" i="9"/>
  <c r="Z240" i="9"/>
  <c r="Z1997" i="9"/>
  <c r="Z1933" i="9"/>
  <c r="Z1869" i="9"/>
  <c r="Z1805" i="9"/>
  <c r="Z1741" i="9"/>
  <c r="Z1677" i="9"/>
  <c r="Z1613" i="9"/>
  <c r="Z1549" i="9"/>
  <c r="Z1485" i="9"/>
  <c r="Z1421" i="9"/>
  <c r="Z1357" i="9"/>
  <c r="Z1293" i="9"/>
  <c r="Z1229" i="9"/>
  <c r="Z1165" i="9"/>
  <c r="Z1088" i="9"/>
  <c r="Z994" i="9"/>
  <c r="Z931" i="9"/>
  <c r="Z867" i="9"/>
  <c r="Z803" i="9"/>
  <c r="Z739" i="9"/>
  <c r="Z675" i="9"/>
  <c r="Z611" i="9"/>
  <c r="Z547" i="9"/>
  <c r="Z483" i="9"/>
  <c r="Z419" i="9"/>
  <c r="Z355" i="9"/>
  <c r="Z291" i="9"/>
  <c r="Z948" i="9"/>
  <c r="Z19" i="9"/>
  <c r="Z26" i="9"/>
  <c r="Z33" i="9"/>
  <c r="Z116" i="9"/>
  <c r="Z1948" i="9"/>
  <c r="Z1884" i="9"/>
  <c r="Z1820" i="9"/>
  <c r="Z1756" i="9"/>
  <c r="Z1692" i="9"/>
  <c r="Z1628" i="9"/>
  <c r="Z1564" i="9"/>
  <c r="Z1500" i="9"/>
  <c r="Z1436" i="9"/>
  <c r="Z1372" i="9"/>
  <c r="Z1308" i="9"/>
  <c r="Z1244" i="9"/>
  <c r="Z1180" i="9"/>
  <c r="Z1116" i="9"/>
  <c r="Z1055" i="9"/>
  <c r="Z957" i="9"/>
  <c r="Z882" i="9"/>
  <c r="Z818" i="9"/>
  <c r="Z754" i="9"/>
  <c r="Z690" i="9"/>
  <c r="Z626" i="9"/>
  <c r="Z562" i="9"/>
  <c r="Z498" i="9"/>
  <c r="Z434" i="9"/>
  <c r="Z370" i="9"/>
  <c r="Z306" i="9"/>
  <c r="Z1005" i="9"/>
  <c r="Z79" i="9"/>
  <c r="Z86" i="9"/>
  <c r="Z93" i="9"/>
  <c r="Z12" i="9"/>
  <c r="L1142" i="9"/>
  <c r="L1317" i="9"/>
  <c r="L1477" i="9"/>
  <c r="L1605" i="9"/>
  <c r="L1797" i="9"/>
  <c r="L1957" i="9"/>
  <c r="L1034" i="9"/>
  <c r="L1191" i="9"/>
  <c r="L1350" i="9"/>
  <c r="L1478" i="9"/>
  <c r="L1638" i="9"/>
  <c r="L1798" i="9"/>
  <c r="L1958" i="9"/>
  <c r="AL1663" i="9"/>
  <c r="AL1503" i="9"/>
  <c r="AL1974" i="9"/>
  <c r="AL1830" i="9"/>
  <c r="AL1232" i="9"/>
  <c r="AL1072" i="9"/>
  <c r="AL894" i="9"/>
  <c r="AL750" i="9"/>
  <c r="AL590" i="9"/>
  <c r="AL414" i="9"/>
  <c r="AL253" i="9"/>
  <c r="AL93" i="9"/>
  <c r="AL1738" i="9"/>
  <c r="AL1594" i="9"/>
  <c r="AL1450" i="9"/>
  <c r="AL1937" i="9"/>
  <c r="AL1777" i="9"/>
  <c r="AL1179" i="9"/>
  <c r="AL1019" i="9"/>
  <c r="AL825" i="9"/>
  <c r="AL665" i="9"/>
  <c r="AL505" i="9"/>
  <c r="AL345" i="9"/>
  <c r="AL168" i="9"/>
  <c r="AL8" i="9"/>
  <c r="AL1657" i="9"/>
  <c r="AL1497" i="9"/>
  <c r="AL1984" i="9"/>
  <c r="AL1824" i="9"/>
  <c r="AL1274" i="9"/>
  <c r="AL1114" i="9"/>
  <c r="AL954" i="9"/>
  <c r="AL776" i="9"/>
  <c r="AL632" i="9"/>
  <c r="AL472" i="9"/>
  <c r="AL312" i="9"/>
  <c r="AL183" i="9"/>
  <c r="AL23" i="9"/>
  <c r="AL1672" i="9"/>
  <c r="AL1512" i="9"/>
  <c r="AL1999" i="9"/>
  <c r="AL1855" i="9"/>
  <c r="AL1289" i="9"/>
  <c r="AL1129" i="9"/>
  <c r="AL1001" i="9"/>
  <c r="AL807" i="9"/>
  <c r="AL647" i="9"/>
  <c r="AL455" i="9"/>
  <c r="AL295" i="9"/>
  <c r="AL134" i="9"/>
  <c r="AL913" i="9"/>
  <c r="L1260" i="9"/>
  <c r="L1419" i="9"/>
  <c r="L1579" i="9"/>
  <c r="L1739" i="9"/>
  <c r="L1899" i="9"/>
  <c r="Z1963" i="9"/>
  <c r="Z1803" i="9"/>
  <c r="Z1643" i="9"/>
  <c r="Z1483" i="9"/>
  <c r="Z1339" i="9"/>
  <c r="Z1163" i="9"/>
  <c r="Z1082" i="9"/>
  <c r="Z817" i="9"/>
  <c r="Z657" i="9"/>
  <c r="Z513" i="9"/>
  <c r="Z369" i="9"/>
  <c r="Z203" i="9"/>
  <c r="Z89" i="9"/>
  <c r="Z1918" i="9"/>
  <c r="Z1774" i="9"/>
  <c r="Z1614" i="9"/>
  <c r="Z1486" i="9"/>
  <c r="Z1326" i="9"/>
  <c r="Z1166" i="9"/>
  <c r="Z1030" i="9"/>
  <c r="Z804" i="9"/>
  <c r="Z644" i="9"/>
  <c r="Z500" i="9"/>
  <c r="Z340" i="9"/>
  <c r="Z71" i="9"/>
  <c r="Z196" i="9"/>
  <c r="Z1913" i="9"/>
  <c r="Z1769" i="9"/>
  <c r="Z1593" i="9"/>
  <c r="Z1433" i="9"/>
  <c r="Z1273" i="9"/>
  <c r="Z1072" i="9"/>
  <c r="Z895" i="9"/>
  <c r="Z767" i="9"/>
  <c r="Z607" i="9"/>
  <c r="Z447" i="9"/>
  <c r="Z319" i="9"/>
  <c r="Z266" i="9"/>
  <c r="Z184" i="9"/>
  <c r="Z1912" i="9"/>
  <c r="Z1736" i="9"/>
  <c r="Z1576" i="9"/>
  <c r="Z1416" i="9"/>
  <c r="Z1224" i="9"/>
  <c r="Z1068" i="9"/>
  <c r="Z894" i="9"/>
  <c r="Z766" i="9"/>
  <c r="Z606" i="9"/>
  <c r="Z446" i="9"/>
  <c r="Z286" i="9"/>
  <c r="Z134" i="9"/>
  <c r="Z80" i="9"/>
  <c r="L1465" i="9"/>
  <c r="L1663" i="9"/>
  <c r="Z1511" i="9"/>
  <c r="Z1191" i="9"/>
  <c r="Z1001" i="9"/>
  <c r="Z765" i="9"/>
  <c r="Z573" i="9"/>
  <c r="Z381" i="9"/>
  <c r="Z130" i="9"/>
  <c r="Z1978" i="9"/>
  <c r="Z1722" i="9"/>
  <c r="Z1530" i="9"/>
  <c r="Z1274" i="9"/>
  <c r="Z1012" i="9"/>
  <c r="Z784" i="9"/>
  <c r="Z592" i="9"/>
  <c r="Z400" i="9"/>
  <c r="Z190" i="9"/>
  <c r="Z1989" i="9"/>
  <c r="Z1797" i="9"/>
  <c r="Z1605" i="9"/>
  <c r="Z1349" i="9"/>
  <c r="Z962" i="9"/>
  <c r="Z859" i="9"/>
  <c r="Z603" i="9"/>
  <c r="Z283" i="9"/>
  <c r="Z257" i="9"/>
  <c r="Z1876" i="9"/>
  <c r="Z1684" i="9"/>
  <c r="Z1492" i="9"/>
  <c r="Z1300" i="9"/>
  <c r="Z1023" i="9"/>
  <c r="Z810" i="9"/>
  <c r="Z490" i="9"/>
  <c r="Z298" i="9"/>
  <c r="Z54" i="9"/>
  <c r="L1158" i="9"/>
  <c r="L9" i="11"/>
  <c r="L1814" i="9"/>
  <c r="AL1344" i="9"/>
  <c r="AL670" i="9"/>
  <c r="AL77" i="9"/>
  <c r="AL1243" i="9"/>
  <c r="AL601" i="9"/>
  <c r="AL915" i="9"/>
  <c r="AL1130" i="9"/>
  <c r="AL456" i="9"/>
  <c r="AL1592" i="9"/>
  <c r="AL903" i="9"/>
  <c r="AL279" i="9"/>
  <c r="L1355" i="9"/>
  <c r="Z1819" i="9"/>
  <c r="Z1195" i="9"/>
  <c r="Z305" i="9"/>
  <c r="Z1694" i="9"/>
  <c r="Z1094" i="9"/>
  <c r="Z213" i="9"/>
  <c r="Z1257" i="9"/>
  <c r="Z575" i="9"/>
  <c r="Z1720" i="9"/>
  <c r="Z1003" i="9"/>
  <c r="Z350" i="9"/>
  <c r="L1118" i="9"/>
  <c r="L1373" i="9"/>
  <c r="L1565" i="9"/>
  <c r="L1821" i="9"/>
  <c r="L1066" i="9"/>
  <c r="L1247" i="9"/>
  <c r="L1438" i="9"/>
  <c r="L1758" i="9"/>
  <c r="AL1767" i="9"/>
  <c r="AL1575" i="9"/>
  <c r="AL1383" i="9"/>
  <c r="AL1352" i="9"/>
  <c r="AL1160" i="9"/>
  <c r="AL870" i="9"/>
  <c r="AL678" i="9"/>
  <c r="AL486" i="9"/>
  <c r="AL229" i="9"/>
  <c r="AL912" i="9"/>
  <c r="AL1586" i="9"/>
  <c r="AL1977" i="9"/>
  <c r="AL1785" i="9"/>
  <c r="AL1107" i="9"/>
  <c r="AL817" i="9"/>
  <c r="AL625" i="9"/>
  <c r="AL433" i="9"/>
  <c r="AL176" i="9"/>
  <c r="AL1729" i="9"/>
  <c r="AL1537" i="9"/>
  <c r="AL1992" i="9"/>
  <c r="AL1314" i="9"/>
  <c r="AL1122" i="9"/>
  <c r="AL832" i="9"/>
  <c r="AL640" i="9"/>
  <c r="AL384" i="9"/>
  <c r="AL255" i="9"/>
  <c r="AL938" i="9"/>
  <c r="AL1616" i="9"/>
  <c r="AL1943" i="9"/>
  <c r="AL1329" i="9"/>
  <c r="AL1137" i="9"/>
  <c r="AL847" i="9"/>
  <c r="AL655" i="9"/>
  <c r="AL463" i="9"/>
  <c r="AL206" i="9"/>
  <c r="AL14" i="9"/>
  <c r="L1188" i="9"/>
  <c r="L1443" i="9"/>
  <c r="L1635" i="9"/>
  <c r="L1891" i="9"/>
  <c r="Z1923" i="9"/>
  <c r="Z1667" i="9"/>
  <c r="D9" i="11"/>
  <c r="L1114" i="9"/>
  <c r="L1178" i="9"/>
  <c r="L1242" i="9"/>
  <c r="L1305" i="9"/>
  <c r="L1369" i="9"/>
  <c r="L1433" i="9"/>
  <c r="L1497" i="9"/>
  <c r="L1561" i="9"/>
  <c r="L1625" i="9"/>
  <c r="L1689" i="9"/>
  <c r="L1753" i="9"/>
  <c r="L1817" i="9"/>
  <c r="L1881" i="9"/>
  <c r="L1945" i="9"/>
  <c r="O9" i="11"/>
  <c r="L1050" i="9"/>
  <c r="L1115" i="9"/>
  <c r="L1179" i="9"/>
  <c r="L1243" i="9"/>
  <c r="L1306" i="9"/>
  <c r="L1370" i="9"/>
  <c r="L1434" i="9"/>
  <c r="L1498" i="9"/>
  <c r="L1562" i="9"/>
  <c r="L1626" i="9"/>
  <c r="L1690" i="9"/>
  <c r="L1754" i="9"/>
  <c r="L1818" i="9"/>
  <c r="L1882" i="9"/>
  <c r="L1946" i="9"/>
  <c r="AL1771" i="9"/>
  <c r="AL1707" i="9"/>
  <c r="AL1643" i="9"/>
  <c r="AL1579" i="9"/>
  <c r="AL1515" i="9"/>
  <c r="AL1451" i="9"/>
  <c r="AL1387" i="9"/>
  <c r="AL1970" i="9"/>
  <c r="AL1906" i="9"/>
  <c r="AL1842" i="9"/>
  <c r="AL1778" i="9"/>
  <c r="AL1292" i="9"/>
  <c r="AL1228" i="9"/>
  <c r="AL1164" i="9"/>
  <c r="AL1100" i="9"/>
  <c r="AL1036" i="9"/>
  <c r="AL972" i="9"/>
  <c r="AL874" i="9"/>
  <c r="AL810" i="9"/>
  <c r="AL746" i="9"/>
  <c r="AL682" i="9"/>
  <c r="AL618" i="9"/>
  <c r="AL554" i="9"/>
  <c r="AL490" i="9"/>
  <c r="AL426" i="9"/>
  <c r="AL362" i="9"/>
  <c r="AL298" i="9"/>
  <c r="AL233" i="9"/>
  <c r="AL169" i="9"/>
  <c r="AL105" i="9"/>
  <c r="AL41" i="9"/>
  <c r="AL916" i="9"/>
  <c r="AL1718" i="9"/>
  <c r="AL1654" i="9"/>
  <c r="AL1590" i="9"/>
  <c r="AL1526" i="9"/>
  <c r="AL1462" i="9"/>
  <c r="AL1398" i="9"/>
  <c r="AL1981" i="9"/>
  <c r="AL1917" i="9"/>
  <c r="AL1853" i="9"/>
  <c r="AL1789" i="9"/>
  <c r="AL1303" i="9"/>
  <c r="AL1239" i="9"/>
  <c r="AL1175" i="9"/>
  <c r="AL1111" i="9"/>
  <c r="AL1047" i="9"/>
  <c r="AL983" i="9"/>
  <c r="AL885" i="9"/>
  <c r="AL821" i="9"/>
  <c r="AL757" i="9"/>
  <c r="AL693" i="9"/>
  <c r="AL629" i="9"/>
  <c r="AL565" i="9"/>
  <c r="AL501" i="9"/>
  <c r="AL437" i="9"/>
  <c r="AL373" i="9"/>
  <c r="AL309" i="9"/>
  <c r="AL244" i="9"/>
  <c r="AL180" i="9"/>
  <c r="AL116" i="9"/>
  <c r="AL52" i="9"/>
  <c r="AL927" i="9"/>
  <c r="AL1733" i="9"/>
  <c r="AL1669" i="9"/>
  <c r="AL1605" i="9"/>
  <c r="AL1541" i="9"/>
  <c r="AL1477" i="9"/>
  <c r="AL1413" i="9"/>
  <c r="AL1996" i="9"/>
  <c r="AL1932" i="9"/>
  <c r="AL1868" i="9"/>
  <c r="AL1804" i="9"/>
  <c r="AL1318" i="9"/>
  <c r="AL1254" i="9"/>
  <c r="AL1190" i="9"/>
  <c r="AL1126" i="9"/>
  <c r="AL1062" i="9"/>
  <c r="AL998" i="9"/>
  <c r="AL900" i="9"/>
  <c r="AL836" i="9"/>
  <c r="AL772" i="9"/>
  <c r="AL708" i="9"/>
  <c r="AL644" i="9"/>
  <c r="AL580" i="9"/>
  <c r="AL516" i="9"/>
  <c r="AL452" i="9"/>
  <c r="AL388" i="9"/>
  <c r="AL324" i="9"/>
  <c r="AL259" i="9"/>
  <c r="AL195" i="9"/>
  <c r="AL131" i="9"/>
  <c r="AL67" i="9"/>
  <c r="AL942" i="9"/>
  <c r="AL1748" i="9"/>
  <c r="AL1684" i="9"/>
  <c r="AL1620" i="9"/>
  <c r="AL1556" i="9"/>
  <c r="AL1492" i="9"/>
  <c r="AL1428" i="9"/>
  <c r="AL1364" i="9"/>
  <c r="AL1947" i="9"/>
  <c r="AL1883" i="9"/>
  <c r="AL1819" i="9"/>
  <c r="AL1333" i="9"/>
  <c r="AL1269" i="9"/>
  <c r="AL1205" i="9"/>
  <c r="AL1141" i="9"/>
  <c r="AL1077" i="9"/>
  <c r="AL1013" i="9"/>
  <c r="AL949" i="9"/>
  <c r="AL851" i="9"/>
  <c r="AL787" i="9"/>
  <c r="AL723" i="9"/>
  <c r="AL659" i="9"/>
  <c r="AL595" i="9"/>
  <c r="AL531" i="9"/>
  <c r="AL467" i="9"/>
  <c r="AL403" i="9"/>
  <c r="AL339" i="9"/>
  <c r="AL275" i="9"/>
  <c r="AL210" i="9"/>
  <c r="AL146" i="9"/>
  <c r="AL82" i="9"/>
  <c r="AL18" i="9"/>
  <c r="L1070" i="9"/>
  <c r="L1120" i="9"/>
  <c r="L1184" i="9"/>
  <c r="L1248" i="9"/>
  <c r="L1311" i="9"/>
  <c r="L1375" i="9"/>
  <c r="L1439" i="9"/>
  <c r="L1503" i="9"/>
  <c r="L1567" i="9"/>
  <c r="L1631" i="9"/>
  <c r="L1695" i="9"/>
  <c r="L1759" i="9"/>
  <c r="L1823" i="9"/>
  <c r="L1887" i="9"/>
  <c r="L1951" i="9"/>
  <c r="Z1991" i="9"/>
  <c r="Z1927" i="9"/>
  <c r="Z1863" i="9"/>
  <c r="Z1799" i="9"/>
  <c r="Z1735" i="9"/>
  <c r="Z1671" i="9"/>
  <c r="Z1607" i="9"/>
  <c r="Z1543" i="9"/>
  <c r="Z1479" i="9"/>
  <c r="Z1415" i="9"/>
  <c r="Z1351" i="9"/>
  <c r="Z1287" i="9"/>
  <c r="Z1223" i="9"/>
  <c r="Z1159" i="9"/>
  <c r="Z1064" i="9"/>
  <c r="Z970" i="9"/>
  <c r="Z925" i="9"/>
  <c r="Z861" i="9"/>
  <c r="Z797" i="9"/>
  <c r="Z733" i="9"/>
  <c r="Z669" i="9"/>
  <c r="Z605" i="9"/>
  <c r="Z541" i="9"/>
  <c r="Z477" i="9"/>
  <c r="Z413" i="9"/>
  <c r="Z349" i="9"/>
  <c r="Z285" i="9"/>
  <c r="Z251" i="9"/>
  <c r="Z258" i="9"/>
  <c r="Z265" i="9"/>
  <c r="Z9" i="9"/>
  <c r="Z68" i="9"/>
  <c r="Z1946" i="9"/>
  <c r="Z1882" i="9"/>
  <c r="Z1818" i="9"/>
  <c r="Z1754" i="9"/>
  <c r="Z1690" i="9"/>
  <c r="Z1626" i="9"/>
  <c r="Z1562" i="9"/>
  <c r="Z1498" i="9"/>
  <c r="Z1434" i="9"/>
  <c r="Z1370" i="9"/>
  <c r="Z1306" i="9"/>
  <c r="Z1242" i="9"/>
  <c r="Z1178" i="9"/>
  <c r="Z1114" i="9"/>
  <c r="Z1047" i="9"/>
  <c r="Z949" i="9"/>
  <c r="Z880" i="9"/>
  <c r="Z816" i="9"/>
  <c r="Z752" i="9"/>
  <c r="Z688" i="9"/>
  <c r="Z624" i="9"/>
  <c r="Z560" i="9"/>
  <c r="Z496" i="9"/>
  <c r="Z432" i="9"/>
  <c r="Z368" i="9"/>
  <c r="Z304" i="9"/>
  <c r="Z984" i="9"/>
  <c r="Z55" i="9"/>
  <c r="Z62" i="9"/>
  <c r="Z69" i="9"/>
  <c r="Z220" i="9"/>
  <c r="Z1957" i="9"/>
  <c r="Z1893" i="9"/>
  <c r="Z1829" i="9"/>
  <c r="Z1765" i="9"/>
  <c r="Z1701" i="9"/>
  <c r="Z1637" i="9"/>
  <c r="Z1573" i="9"/>
  <c r="Z1509" i="9"/>
  <c r="Z1445" i="9"/>
  <c r="Z1381" i="9"/>
  <c r="Z1317" i="9"/>
  <c r="Z1253" i="9"/>
  <c r="Z1189" i="9"/>
  <c r="Z1125" i="9"/>
  <c r="Z1091" i="9"/>
  <c r="Z993" i="9"/>
  <c r="Z891" i="9"/>
  <c r="Z827" i="9"/>
  <c r="Z763" i="9"/>
  <c r="Z699" i="9"/>
  <c r="Z635" i="9"/>
  <c r="Z571" i="9"/>
  <c r="Z507" i="9"/>
  <c r="Z443" i="9"/>
  <c r="Z379" i="9"/>
  <c r="Z315" i="9"/>
  <c r="Z1041" i="9"/>
  <c r="Z115" i="9"/>
  <c r="Z122" i="9"/>
  <c r="Z129" i="9"/>
  <c r="Z64" i="9"/>
  <c r="Z1972" i="9"/>
  <c r="Z1908" i="9"/>
  <c r="Z1844" i="9"/>
  <c r="Z1780" i="9"/>
  <c r="Z1716" i="9"/>
  <c r="Z1652" i="9"/>
  <c r="Z1588" i="9"/>
  <c r="Z1524" i="9"/>
  <c r="Z1460" i="9"/>
  <c r="Z1396" i="9"/>
  <c r="Z1332" i="9"/>
  <c r="Z1268" i="9"/>
  <c r="Z1204" i="9"/>
  <c r="Z1140" i="9"/>
  <c r="Z987" i="9"/>
  <c r="Z1054" i="9"/>
  <c r="Z906" i="9"/>
  <c r="Z842" i="9"/>
  <c r="Z778" i="9"/>
  <c r="Z714" i="9"/>
  <c r="Z650" i="9"/>
  <c r="Z586" i="9"/>
  <c r="Z522" i="9"/>
  <c r="Z458" i="9"/>
  <c r="Z394" i="9"/>
  <c r="Z330" i="9"/>
  <c r="Z1101" i="9"/>
  <c r="Z175" i="9"/>
  <c r="Z182" i="9"/>
  <c r="Z189" i="9"/>
  <c r="Z164" i="9"/>
  <c r="L989" i="9"/>
  <c r="L1254" i="9"/>
  <c r="L1461" i="9"/>
  <c r="L1685" i="9"/>
  <c r="L1893" i="9"/>
  <c r="L1098" i="9"/>
  <c r="L1255" i="9"/>
  <c r="L1510" i="9"/>
  <c r="L1702" i="9"/>
  <c r="L1942" i="9"/>
  <c r="AL1631" i="9"/>
  <c r="AL1423" i="9"/>
  <c r="AL1846" i="9"/>
  <c r="AL1248" i="9"/>
  <c r="AL1024" i="9"/>
  <c r="AL766" i="9"/>
  <c r="AL574" i="9"/>
  <c r="AL382" i="9"/>
  <c r="AL173" i="9"/>
  <c r="AL1770" i="9"/>
  <c r="AL1546" i="9"/>
  <c r="AL1969" i="9"/>
  <c r="AL1339" i="9"/>
  <c r="AL1147" i="9"/>
  <c r="AL905" i="9"/>
  <c r="AL713" i="9"/>
  <c r="AL489" i="9"/>
  <c r="AL281" i="9"/>
  <c r="AL72" i="9"/>
  <c r="AL1673" i="9"/>
  <c r="AL1465" i="9"/>
  <c r="AL1888" i="9"/>
  <c r="AL1242" i="9"/>
  <c r="AL1018" i="9"/>
  <c r="AL760" i="9"/>
  <c r="AL552" i="9"/>
  <c r="AL344" i="9"/>
  <c r="AL87" i="9"/>
  <c r="AL1688" i="9"/>
  <c r="AL1464" i="9"/>
  <c r="AL1919" i="9"/>
  <c r="AL1273" i="9"/>
  <c r="AL1033" i="9"/>
  <c r="AL791" i="9"/>
  <c r="AL583" i="9"/>
  <c r="AL391" i="9"/>
  <c r="AL166" i="9"/>
  <c r="L1054" i="9"/>
  <c r="L1228" i="9"/>
  <c r="L1467" i="9"/>
  <c r="L1675" i="9"/>
  <c r="L1883" i="9"/>
  <c r="Z1931" i="9"/>
  <c r="Z1707" i="9"/>
  <c r="Z1515" i="9"/>
  <c r="Z1307" i="9"/>
  <c r="Z1080" i="9"/>
  <c r="Z833" i="9"/>
  <c r="Z625" i="9"/>
  <c r="Z417" i="9"/>
  <c r="Z75" i="9"/>
  <c r="Z104" i="9"/>
  <c r="Z1806" i="9"/>
  <c r="Z1566" i="9"/>
  <c r="Z1374" i="9"/>
  <c r="Z1150" i="9"/>
  <c r="Z868" i="9"/>
  <c r="Z660" i="9"/>
  <c r="Z436" i="9"/>
  <c r="Z135" i="9"/>
  <c r="Z100" i="9"/>
  <c r="Z1801" i="9"/>
  <c r="Z1577" i="9"/>
  <c r="Z1369" i="9"/>
  <c r="Z1161" i="9"/>
  <c r="Z911" i="9"/>
  <c r="Z703" i="9"/>
  <c r="Z463" i="9"/>
  <c r="Z996" i="9"/>
  <c r="Z88" i="9"/>
  <c r="Z1832" i="9"/>
  <c r="Z1608" i="9"/>
  <c r="Z1400" i="9"/>
  <c r="Z1192" i="9"/>
  <c r="Z926" i="9"/>
  <c r="Z702" i="9"/>
  <c r="Z478" i="9"/>
  <c r="Z1053" i="9"/>
  <c r="Z13" i="9"/>
  <c r="L1023" i="9"/>
  <c r="L1150" i="9"/>
  <c r="L1214" i="9"/>
  <c r="L1277" i="9"/>
  <c r="L1341" i="9"/>
  <c r="L1405" i="9"/>
  <c r="L1469" i="9"/>
  <c r="L1533" i="9"/>
  <c r="L1597" i="9"/>
  <c r="L1661" i="9"/>
  <c r="L1725" i="9"/>
  <c r="L1789" i="9"/>
  <c r="L1853" i="9"/>
  <c r="L1917" i="9"/>
  <c r="L1981" i="9"/>
  <c r="T9" i="11"/>
  <c r="L1027" i="9"/>
  <c r="L1151" i="9"/>
  <c r="L1215" i="9"/>
  <c r="L1278" i="9"/>
  <c r="L1342" i="9"/>
  <c r="L1406" i="9"/>
  <c r="L1470" i="9"/>
  <c r="L1534" i="9"/>
  <c r="L1598" i="9"/>
  <c r="L1662" i="9"/>
  <c r="L1726" i="9"/>
  <c r="L1790" i="9"/>
  <c r="L1854" i="9"/>
  <c r="L1918" i="9"/>
  <c r="L1982" i="9"/>
  <c r="AL1735" i="9"/>
  <c r="AL1671" i="9"/>
  <c r="AL1607" i="9"/>
  <c r="AL1543" i="9"/>
  <c r="AL1479" i="9"/>
  <c r="AL1415" i="9"/>
  <c r="AL1998" i="9"/>
  <c r="AL1934" i="9"/>
  <c r="AL1870" i="9"/>
  <c r="AL1806" i="9"/>
  <c r="AL1320" i="9"/>
  <c r="AL1256" i="9"/>
  <c r="AL1192" i="9"/>
  <c r="AL1128" i="9"/>
  <c r="AL1064" i="9"/>
  <c r="AL1000" i="9"/>
  <c r="AL902" i="9"/>
  <c r="AL838" i="9"/>
  <c r="AL774" i="9"/>
  <c r="AL710" i="9"/>
  <c r="AL646" i="9"/>
  <c r="AL582" i="9"/>
  <c r="AL518" i="9"/>
  <c r="AL454" i="9"/>
  <c r="AL390" i="9"/>
  <c r="AL326" i="9"/>
  <c r="AL261" i="9"/>
  <c r="AL197" i="9"/>
  <c r="AL133" i="9"/>
  <c r="AL69" i="9"/>
  <c r="AL5" i="9"/>
  <c r="AL1746" i="9"/>
  <c r="AL1682" i="9"/>
  <c r="AL1618" i="9"/>
  <c r="AL1554" i="9"/>
  <c r="AL1490" i="9"/>
  <c r="AL1426" i="9"/>
  <c r="AL1362" i="9"/>
  <c r="AL1945" i="9"/>
  <c r="AL1881" i="9"/>
  <c r="AL1817" i="9"/>
  <c r="AL1331" i="9"/>
  <c r="AL1267" i="9"/>
  <c r="AL1203" i="9"/>
  <c r="AL1139" i="9"/>
  <c r="AL1075" i="9"/>
  <c r="AL1011" i="9"/>
  <c r="AL947" i="9"/>
  <c r="AL849" i="9"/>
  <c r="AL785" i="9"/>
  <c r="AL721" i="9"/>
  <c r="AL657" i="9"/>
  <c r="AL593" i="9"/>
  <c r="AL529" i="9"/>
  <c r="AL465" i="9"/>
  <c r="AL401" i="9"/>
  <c r="AL337" i="9"/>
  <c r="AL273" i="9"/>
  <c r="AL208" i="9"/>
  <c r="AL144" i="9"/>
  <c r="AL80" i="9"/>
  <c r="AL16" i="9"/>
  <c r="AL1761" i="9"/>
  <c r="AL1697" i="9"/>
  <c r="AL1633" i="9"/>
  <c r="AL1569" i="9"/>
  <c r="AL1505" i="9"/>
  <c r="AL1441" i="9"/>
  <c r="AL1377" i="9"/>
  <c r="AL1960" i="9"/>
  <c r="AL1896" i="9"/>
  <c r="AL1832" i="9"/>
  <c r="AL1346" i="9"/>
  <c r="AL1282" i="9"/>
  <c r="AL1218" i="9"/>
  <c r="AL1154" i="9"/>
  <c r="AL1090" i="9"/>
  <c r="AL1026" i="9"/>
  <c r="AL962" i="9"/>
  <c r="AL864" i="9"/>
  <c r="AL800" i="9"/>
  <c r="AL736" i="9"/>
  <c r="AL672" i="9"/>
  <c r="AL608" i="9"/>
  <c r="AL544" i="9"/>
  <c r="AL480" i="9"/>
  <c r="AL416" i="9"/>
  <c r="AL352" i="9"/>
  <c r="AL288" i="9"/>
  <c r="AL223" i="9"/>
  <c r="AL159" i="9"/>
  <c r="AL95" i="9"/>
  <c r="AL31" i="9"/>
  <c r="AL1776" i="9"/>
  <c r="AL1712" i="9"/>
  <c r="AL1648" i="9"/>
  <c r="AL1584" i="9"/>
  <c r="AL1520" i="9"/>
  <c r="AL1456" i="9"/>
  <c r="AL1392" i="9"/>
  <c r="AL1975" i="9"/>
  <c r="AL1911" i="9"/>
  <c r="AL1847" i="9"/>
  <c r="AL1783" i="9"/>
  <c r="AL1297" i="9"/>
  <c r="AL1233" i="9"/>
  <c r="AL1169" i="9"/>
  <c r="AL1105" i="9"/>
  <c r="AL1041" i="9"/>
  <c r="AL977" i="9"/>
  <c r="AL879" i="9"/>
  <c r="AL815" i="9"/>
  <c r="AL751" i="9"/>
  <c r="AL687" i="9"/>
  <c r="AL623" i="9"/>
  <c r="AL559" i="9"/>
  <c r="AL495" i="9"/>
  <c r="AL431" i="9"/>
  <c r="AL367" i="9"/>
  <c r="AL303" i="9"/>
  <c r="AL238" i="9"/>
  <c r="AL174" i="9"/>
  <c r="AL110" i="9"/>
  <c r="AL46" i="9"/>
  <c r="AL921" i="9"/>
  <c r="L1047" i="9"/>
  <c r="L1156" i="9"/>
  <c r="L1220" i="9"/>
  <c r="L1283" i="9"/>
  <c r="L1347" i="9"/>
  <c r="L1411" i="9"/>
  <c r="L1475" i="9"/>
  <c r="L1539" i="9"/>
  <c r="L1603" i="9"/>
  <c r="L1667" i="9"/>
  <c r="L1731" i="9"/>
  <c r="L1795" i="9"/>
  <c r="L1859" i="9"/>
  <c r="L1923" i="9"/>
  <c r="L1987" i="9"/>
  <c r="Z1955" i="9"/>
  <c r="Z1891" i="9"/>
  <c r="Z1827" i="9"/>
  <c r="Z1763" i="9"/>
  <c r="Z1699" i="9"/>
  <c r="Z1635" i="9"/>
  <c r="Z1571" i="9"/>
  <c r="Z1507" i="9"/>
  <c r="Z1443" i="9"/>
  <c r="Z1379" i="9"/>
  <c r="Z1315" i="9"/>
  <c r="Z1251" i="9"/>
  <c r="Z1187" i="9"/>
  <c r="Z1123" i="9"/>
  <c r="Z1083" i="9"/>
  <c r="Z985" i="9"/>
  <c r="Z889" i="9"/>
  <c r="Z825" i="9"/>
  <c r="Z761" i="9"/>
  <c r="Z697" i="9"/>
  <c r="Z633" i="9"/>
  <c r="Z569" i="9"/>
  <c r="Z505" i="9"/>
  <c r="Z441" i="9"/>
  <c r="Z377" i="9"/>
  <c r="Z313" i="9"/>
  <c r="Z1033" i="9"/>
  <c r="Z107" i="9"/>
  <c r="Z114" i="9"/>
  <c r="Z121" i="9"/>
  <c r="Z56" i="9"/>
  <c r="Z1974" i="9"/>
  <c r="Z1910" i="9"/>
  <c r="Z1846" i="9"/>
  <c r="Z1782" i="9"/>
  <c r="Z1718" i="9"/>
  <c r="Z1654" i="9"/>
  <c r="Z1590" i="9"/>
  <c r="Z1526" i="9"/>
  <c r="Z1462" i="9"/>
  <c r="Z1398" i="9"/>
  <c r="Z1334" i="9"/>
  <c r="Z1270" i="9"/>
  <c r="Z1206" i="9"/>
  <c r="Z1142" i="9"/>
  <c r="Z995" i="9"/>
  <c r="Z1062" i="9"/>
  <c r="Z908" i="9"/>
  <c r="Z844" i="9"/>
  <c r="Z780" i="9"/>
  <c r="Z716" i="9"/>
  <c r="Z652" i="9"/>
  <c r="Z588" i="9"/>
  <c r="Z524" i="9"/>
  <c r="Z460" i="9"/>
  <c r="Z396" i="9"/>
  <c r="Z332" i="9"/>
  <c r="Z1093" i="9"/>
  <c r="Z167" i="9"/>
  <c r="Z174" i="9"/>
  <c r="Z181" i="9"/>
  <c r="Z156" i="9"/>
  <c r="Z1985" i="9"/>
  <c r="Z1921" i="9"/>
  <c r="Z1857" i="9"/>
  <c r="Z1793" i="9"/>
  <c r="Z1729" i="9"/>
  <c r="Z1665" i="9"/>
  <c r="Z1601" i="9"/>
  <c r="Z1537" i="9"/>
  <c r="Z1473" i="9"/>
  <c r="Z1409" i="9"/>
  <c r="Z1345" i="9"/>
  <c r="Z1281" i="9"/>
  <c r="Z1217" i="9"/>
  <c r="Z1153" i="9"/>
  <c r="Z1040" i="9"/>
  <c r="Z946" i="9"/>
  <c r="Z919" i="9"/>
  <c r="Z855" i="9"/>
  <c r="Z791" i="9"/>
  <c r="Z727" i="9"/>
  <c r="Z663" i="9"/>
  <c r="Z599" i="9"/>
  <c r="Z535" i="9"/>
  <c r="Z471" i="9"/>
  <c r="Z407" i="9"/>
  <c r="Z343" i="9"/>
  <c r="Z279" i="9"/>
  <c r="Z227" i="9"/>
  <c r="Z234" i="9"/>
  <c r="Z241" i="9"/>
  <c r="Z252" i="9"/>
  <c r="Z2000" i="9"/>
  <c r="Z1936" i="9"/>
  <c r="Z1872" i="9"/>
  <c r="Z1808" i="9"/>
  <c r="Z1744" i="9"/>
  <c r="Z1680" i="9"/>
  <c r="Z1616" i="9"/>
  <c r="Z1552" i="9"/>
  <c r="Z1488" i="9"/>
  <c r="Z1424" i="9"/>
  <c r="Z1360" i="9"/>
  <c r="Z1296" i="9"/>
  <c r="Z1232" i="9"/>
  <c r="Z1168" i="9"/>
  <c r="Z1100" i="9"/>
  <c r="Z1007" i="9"/>
  <c r="Z934" i="9"/>
  <c r="Z870" i="9"/>
  <c r="Z806" i="9"/>
  <c r="Z742" i="9"/>
  <c r="Z678" i="9"/>
  <c r="Z614" i="9"/>
  <c r="Z550" i="9"/>
  <c r="Z486" i="9"/>
  <c r="Z422" i="9"/>
  <c r="Z358" i="9"/>
  <c r="Z294" i="9"/>
  <c r="Z960" i="9"/>
  <c r="Z31" i="9"/>
  <c r="Z38" i="9"/>
  <c r="Z45" i="9"/>
  <c r="Z144" i="9"/>
  <c r="L1238" i="9"/>
  <c r="L1445" i="9"/>
  <c r="L1669" i="9"/>
  <c r="L1877" i="9"/>
  <c r="L1059" i="9"/>
  <c r="L1334" i="9"/>
  <c r="L1558" i="9"/>
  <c r="L1782" i="9"/>
  <c r="L1990" i="9"/>
  <c r="AL1583" i="9"/>
  <c r="AL1391" i="9"/>
  <c r="AL1798" i="9"/>
  <c r="AL1152" i="9"/>
  <c r="AL944" i="9"/>
  <c r="AL686" i="9"/>
  <c r="AL446" i="9"/>
  <c r="AL237" i="9"/>
  <c r="AL936" i="9"/>
  <c r="AL1578" i="9"/>
  <c r="AL2001" i="9"/>
  <c r="AL1793" i="9"/>
  <c r="AL1163" i="9"/>
  <c r="AL955" i="9"/>
  <c r="AL681" i="9"/>
  <c r="AL473" i="9"/>
  <c r="AL264" i="9"/>
  <c r="AL56" i="9"/>
  <c r="AL1641" i="9"/>
  <c r="AL1433" i="9"/>
  <c r="AL1856" i="9"/>
  <c r="AL1194" i="9"/>
  <c r="AL970" i="9"/>
  <c r="AL728" i="9"/>
  <c r="AL488" i="9"/>
  <c r="AL280" i="9"/>
  <c r="AL55" i="9"/>
  <c r="AL1656" i="9"/>
  <c r="AL1432" i="9"/>
  <c r="AL1839" i="9"/>
  <c r="AL1225" i="9"/>
  <c r="AL969" i="9"/>
  <c r="AL727" i="9"/>
  <c r="AL519" i="9"/>
  <c r="AL311" i="9"/>
  <c r="AL102" i="9"/>
  <c r="L1079" i="9"/>
  <c r="L1291" i="9"/>
  <c r="L1483" i="9"/>
  <c r="L1707" i="9"/>
  <c r="L1915" i="9"/>
  <c r="Z1835" i="9"/>
  <c r="Z1627" i="9"/>
  <c r="Z1387" i="9"/>
  <c r="Z1179" i="9"/>
  <c r="Z913" i="9"/>
  <c r="Z689" i="9"/>
  <c r="Z449" i="9"/>
  <c r="Z267" i="9"/>
  <c r="Z25" i="9"/>
  <c r="Z1870" i="9"/>
  <c r="Z1646" i="9"/>
  <c r="Z1406" i="9"/>
  <c r="Z1182" i="9"/>
  <c r="Z965" i="9"/>
  <c r="Z740" i="9"/>
  <c r="Z516" i="9"/>
  <c r="Z308" i="9"/>
  <c r="Z14" i="9"/>
  <c r="Z1929" i="9"/>
  <c r="Z1705" i="9"/>
  <c r="Z1497" i="9"/>
  <c r="Z1289" i="9"/>
  <c r="Z1008" i="9"/>
  <c r="Z815" i="9"/>
  <c r="Z591" i="9"/>
  <c r="Z367" i="9"/>
  <c r="Z202" i="9"/>
  <c r="Z1960" i="9"/>
  <c r="Z1752" i="9"/>
  <c r="Z1544" i="9"/>
  <c r="Z1336" i="9"/>
  <c r="Z1128" i="9"/>
  <c r="Z846" i="9"/>
  <c r="Z622" i="9"/>
  <c r="Z430" i="9"/>
  <c r="Z255" i="9"/>
  <c r="Z228" i="9"/>
  <c r="L1103" i="9"/>
  <c r="L1170" i="9"/>
  <c r="L1234" i="9"/>
  <c r="L1297" i="9"/>
  <c r="L1361" i="9"/>
  <c r="L1425" i="9"/>
  <c r="L1489" i="9"/>
  <c r="L1553" i="9"/>
  <c r="L1617" i="9"/>
  <c r="L1681" i="9"/>
  <c r="L1745" i="9"/>
  <c r="L1809" i="9"/>
  <c r="L1873" i="9"/>
  <c r="L1937" i="9"/>
  <c r="L2001" i="9"/>
  <c r="U9" i="11"/>
  <c r="L1043" i="9"/>
  <c r="L1155" i="9"/>
  <c r="L1219" i="9"/>
  <c r="L1282" i="9"/>
  <c r="L1346" i="9"/>
  <c r="L1410" i="9"/>
  <c r="L1474" i="9"/>
  <c r="L1538" i="9"/>
  <c r="L1602" i="9"/>
  <c r="L1666" i="9"/>
  <c r="L1730" i="9"/>
  <c r="L1794" i="9"/>
  <c r="L1858" i="9"/>
  <c r="L1922" i="9"/>
  <c r="L1986" i="9"/>
  <c r="AL1731" i="9"/>
  <c r="AL1667" i="9"/>
  <c r="AL1603" i="9"/>
  <c r="AL1539" i="9"/>
  <c r="AL1475" i="9"/>
  <c r="AL1411" i="9"/>
  <c r="AL1994" i="9"/>
  <c r="AL1930" i="9"/>
  <c r="AL1866" i="9"/>
  <c r="AL1802" i="9"/>
  <c r="AL1316" i="9"/>
  <c r="AL1252" i="9"/>
  <c r="AL1188" i="9"/>
  <c r="AL1124" i="9"/>
  <c r="AL1060" i="9"/>
  <c r="AL996" i="9"/>
  <c r="AL898" i="9"/>
  <c r="AL834" i="9"/>
  <c r="AL770" i="9"/>
  <c r="AL706" i="9"/>
  <c r="AL642" i="9"/>
  <c r="AL578" i="9"/>
  <c r="AL514" i="9"/>
  <c r="AL450" i="9"/>
  <c r="AL386" i="9"/>
  <c r="AL322" i="9"/>
  <c r="AL257" i="9"/>
  <c r="AL193" i="9"/>
  <c r="AL129" i="9"/>
  <c r="AL65" i="9"/>
  <c r="AL940" i="9"/>
  <c r="AL1742" i="9"/>
  <c r="AL1678" i="9"/>
  <c r="AL1614" i="9"/>
  <c r="AL1550" i="9"/>
  <c r="AL1486" i="9"/>
  <c r="AL1422" i="9"/>
  <c r="AL1358" i="9"/>
  <c r="AL1941" i="9"/>
  <c r="AL1877" i="9"/>
  <c r="AL1813" i="9"/>
  <c r="AL1327" i="9"/>
  <c r="AL1263" i="9"/>
  <c r="AL1199" i="9"/>
  <c r="AL1135" i="9"/>
  <c r="AL1071" i="9"/>
  <c r="AL1007" i="9"/>
  <c r="AL943" i="9"/>
  <c r="AL845" i="9"/>
  <c r="AL781" i="9"/>
  <c r="AL717" i="9"/>
  <c r="AL653" i="9"/>
  <c r="AL589" i="9"/>
  <c r="AL525" i="9"/>
  <c r="AL461" i="9"/>
  <c r="AL397" i="9"/>
  <c r="AL333" i="9"/>
  <c r="AL269" i="9"/>
  <c r="AL204" i="9"/>
  <c r="AL140" i="9"/>
  <c r="AL76" i="9"/>
  <c r="AL12" i="9"/>
  <c r="AL1757" i="9"/>
  <c r="AL1693" i="9"/>
  <c r="AL1629" i="9"/>
  <c r="AL1565" i="9"/>
  <c r="AL1501" i="9"/>
  <c r="AL1437" i="9"/>
  <c r="AL1373" i="9"/>
  <c r="AL1956" i="9"/>
  <c r="AL1892" i="9"/>
  <c r="AL1828" i="9"/>
  <c r="AL1342" i="9"/>
  <c r="AL1278" i="9"/>
  <c r="AL1214" i="9"/>
  <c r="AL1150" i="9"/>
  <c r="AL1086" i="9"/>
  <c r="AL1022" i="9"/>
  <c r="AL958" i="9"/>
  <c r="AL860" i="9"/>
  <c r="AL796" i="9"/>
  <c r="AL732" i="9"/>
  <c r="AL668" i="9"/>
  <c r="AL604" i="9"/>
  <c r="AL540" i="9"/>
  <c r="AL476" i="9"/>
  <c r="AL412" i="9"/>
  <c r="AL348" i="9"/>
  <c r="AL284" i="9"/>
  <c r="AL219" i="9"/>
  <c r="AL155" i="9"/>
  <c r="AL91" i="9"/>
  <c r="AL27" i="9"/>
  <c r="AL1772" i="9"/>
  <c r="AL1708" i="9"/>
  <c r="AL1644" i="9"/>
  <c r="AL1580" i="9"/>
  <c r="AL1516" i="9"/>
  <c r="AL1452" i="9"/>
  <c r="AL1388" i="9"/>
  <c r="AL1971" i="9"/>
  <c r="AL1907" i="9"/>
  <c r="AL1843" i="9"/>
  <c r="AL1779" i="9"/>
  <c r="AL1293" i="9"/>
  <c r="AL1229" i="9"/>
  <c r="AL1165" i="9"/>
  <c r="AL1101" i="9"/>
  <c r="AL1037" i="9"/>
  <c r="AL973" i="9"/>
  <c r="AL875" i="9"/>
  <c r="AL811" i="9"/>
  <c r="AL747" i="9"/>
  <c r="AL683" i="9"/>
  <c r="AL619" i="9"/>
  <c r="AL555" i="9"/>
  <c r="AL491" i="9"/>
  <c r="AL427" i="9"/>
  <c r="AL363" i="9"/>
  <c r="AL299" i="9"/>
  <c r="AL234" i="9"/>
  <c r="AL170" i="9"/>
  <c r="AL106" i="9"/>
  <c r="AL42" i="9"/>
  <c r="AL917" i="9"/>
  <c r="L1063" i="9"/>
  <c r="L1160" i="9"/>
  <c r="L1224" i="9"/>
  <c r="L1287" i="9"/>
  <c r="L1351" i="9"/>
  <c r="L1415" i="9"/>
  <c r="L1479" i="9"/>
  <c r="L1543" i="9"/>
  <c r="L1607" i="9"/>
  <c r="L1671" i="9"/>
  <c r="L1735" i="9"/>
  <c r="L1799" i="9"/>
  <c r="L1863" i="9"/>
  <c r="L1927" i="9"/>
  <c r="L1991" i="9"/>
  <c r="Z1951" i="9"/>
  <c r="Z1887" i="9"/>
  <c r="Z1823" i="9"/>
  <c r="Z1759" i="9"/>
  <c r="Z1695" i="9"/>
  <c r="Z1631" i="9"/>
  <c r="Z1567" i="9"/>
  <c r="Z1503" i="9"/>
  <c r="Z1439" i="9"/>
  <c r="Z1375" i="9"/>
  <c r="Z1311" i="9"/>
  <c r="Z1247" i="9"/>
  <c r="Z1183" i="9"/>
  <c r="Z1119" i="9"/>
  <c r="Z1067" i="9"/>
  <c r="Z969" i="9"/>
  <c r="Z885" i="9"/>
  <c r="Z821" i="9"/>
  <c r="Z757" i="9"/>
  <c r="Z693" i="9"/>
  <c r="Z629" i="9"/>
  <c r="Z565" i="9"/>
  <c r="Z501" i="9"/>
  <c r="Z437" i="9"/>
  <c r="Z373" i="9"/>
  <c r="Z309" i="9"/>
  <c r="Z1017" i="9"/>
  <c r="Z91" i="9"/>
  <c r="Z98" i="9"/>
  <c r="Z105" i="9"/>
  <c r="Z40" i="9"/>
  <c r="Z1970" i="9"/>
  <c r="Z1906" i="9"/>
  <c r="Z1842" i="9"/>
  <c r="Z1778" i="9"/>
  <c r="Z1714" i="9"/>
  <c r="Z1650" i="9"/>
  <c r="Z1586" i="9"/>
  <c r="Z1522" i="9"/>
  <c r="Z1458" i="9"/>
  <c r="Z1394" i="9"/>
  <c r="Z1330" i="9"/>
  <c r="Z1266" i="9"/>
  <c r="Z1202" i="9"/>
  <c r="Z1138" i="9"/>
  <c r="Z979" i="9"/>
  <c r="Z1046" i="9"/>
  <c r="Z904" i="9"/>
  <c r="Z840" i="9"/>
  <c r="Z776" i="9"/>
  <c r="Z712" i="9"/>
  <c r="Z648" i="9"/>
  <c r="Z584" i="9"/>
  <c r="Z520" i="9"/>
  <c r="Z456" i="9"/>
  <c r="Z392" i="9"/>
  <c r="Z328" i="9"/>
  <c r="Z1077" i="9"/>
  <c r="Z151" i="9"/>
  <c r="Z158" i="9"/>
  <c r="Z165" i="9"/>
  <c r="Z128" i="9"/>
  <c r="Z1981" i="9"/>
  <c r="Z1917" i="9"/>
  <c r="Z1853" i="9"/>
  <c r="Z1789" i="9"/>
  <c r="Z1725" i="9"/>
  <c r="Z1661" i="9"/>
  <c r="Z1597" i="9"/>
  <c r="Z1533" i="9"/>
  <c r="Z1469" i="9"/>
  <c r="Z1405" i="9"/>
  <c r="Z1341" i="9"/>
  <c r="Z1277" i="9"/>
  <c r="Z1213" i="9"/>
  <c r="Z1149" i="9"/>
  <c r="Z1024" i="9"/>
  <c r="Z1090" i="9"/>
  <c r="Z915" i="9"/>
  <c r="Z851" i="9"/>
  <c r="Z787" i="9"/>
  <c r="Z723" i="9"/>
  <c r="Z659" i="9"/>
  <c r="Z595" i="9"/>
  <c r="Z531" i="9"/>
  <c r="Z467" i="9"/>
  <c r="Z403" i="9"/>
  <c r="Z339" i="9"/>
  <c r="Z275" i="9"/>
  <c r="Z211" i="9"/>
  <c r="Z218" i="9"/>
  <c r="Z225" i="9"/>
  <c r="Z236" i="9"/>
  <c r="Z1996" i="9"/>
  <c r="Z1932" i="9"/>
  <c r="Z1868" i="9"/>
  <c r="Z1804" i="9"/>
  <c r="Z1740" i="9"/>
  <c r="Z1676" i="9"/>
  <c r="Z1612" i="9"/>
  <c r="Z1548" i="9"/>
  <c r="Z1484" i="9"/>
  <c r="Z1420" i="9"/>
  <c r="Z1356" i="9"/>
  <c r="Z1292" i="9"/>
  <c r="Z1228" i="9"/>
  <c r="Z1164" i="9"/>
  <c r="Z1084" i="9"/>
  <c r="Z990" i="9"/>
  <c r="Z930" i="9"/>
  <c r="Z866" i="9"/>
  <c r="Z802" i="9"/>
  <c r="Z738" i="9"/>
  <c r="Z674" i="9"/>
  <c r="Z610" i="9"/>
  <c r="Z546" i="9"/>
  <c r="Z482" i="9"/>
  <c r="Z418" i="9"/>
  <c r="Z354" i="9"/>
  <c r="Z290" i="9"/>
  <c r="Z944" i="9"/>
  <c r="Z15" i="9"/>
  <c r="Z22" i="9"/>
  <c r="Z29" i="9"/>
  <c r="Z112" i="9"/>
  <c r="L1190" i="9"/>
  <c r="L1349" i="9"/>
  <c r="L1493" i="9"/>
  <c r="L1653" i="9"/>
  <c r="L1813" i="9"/>
  <c r="L1973" i="9"/>
  <c r="L993" i="9"/>
  <c r="L1239" i="9"/>
  <c r="L1398" i="9"/>
  <c r="L1526" i="9"/>
  <c r="L1686" i="9"/>
  <c r="L1846" i="9"/>
  <c r="AL1775" i="9"/>
  <c r="AL1615" i="9"/>
  <c r="AL1455" i="9"/>
  <c r="AL1942" i="9"/>
  <c r="AL1782" i="9"/>
  <c r="AL1200" i="9"/>
  <c r="AL1056" i="9"/>
  <c r="AL862" i="9"/>
  <c r="AL702" i="9"/>
  <c r="AL542" i="9"/>
  <c r="AL366" i="9"/>
  <c r="AL205" i="9"/>
  <c r="AL45" i="9"/>
  <c r="AL1690" i="9"/>
  <c r="AL1562" i="9"/>
  <c r="AL1402" i="9"/>
  <c r="AL1905" i="9"/>
  <c r="AL1307" i="9"/>
  <c r="AL1131" i="9"/>
  <c r="AL971" i="9"/>
  <c r="AL777" i="9"/>
  <c r="AL617" i="9"/>
  <c r="AL457" i="9"/>
  <c r="AL297" i="9"/>
  <c r="AL136" i="9"/>
  <c r="AL1769" i="9"/>
  <c r="AL1609" i="9"/>
  <c r="AL1449" i="9"/>
  <c r="AL1968" i="9"/>
  <c r="AL1808" i="9"/>
  <c r="AL1226" i="9"/>
  <c r="AL1066" i="9"/>
  <c r="AL872" i="9"/>
  <c r="AL744" i="9"/>
  <c r="AL584" i="9"/>
  <c r="AL440" i="9"/>
  <c r="AL296" i="9"/>
  <c r="AL135" i="9"/>
  <c r="AL914" i="9"/>
  <c r="AL1624" i="9"/>
  <c r="AL1480" i="9"/>
  <c r="AL1983" i="9"/>
  <c r="AL1823" i="9"/>
  <c r="AL1241" i="9"/>
  <c r="AL1081" i="9"/>
  <c r="AL953" i="9"/>
  <c r="AL759" i="9"/>
  <c r="AL599" i="9"/>
  <c r="AL423" i="9"/>
  <c r="AL246" i="9"/>
  <c r="AL86" i="9"/>
  <c r="L1116" i="9"/>
  <c r="L1275" i="9"/>
  <c r="L1451" i="9"/>
  <c r="L1611" i="9"/>
  <c r="L1787" i="9"/>
  <c r="L1947" i="9"/>
  <c r="Z1915" i="9"/>
  <c r="Z1755" i="9"/>
  <c r="Z1595" i="9"/>
  <c r="Z1451" i="9"/>
  <c r="Z1291" i="9"/>
  <c r="Z1131" i="9"/>
  <c r="Z929" i="9"/>
  <c r="Z769" i="9"/>
  <c r="Z641" i="9"/>
  <c r="Z481" i="9"/>
  <c r="Z321" i="9"/>
  <c r="Z11" i="9"/>
  <c r="Z108" i="9"/>
  <c r="Z1886" i="9"/>
  <c r="Z1726" i="9"/>
  <c r="Z1598" i="9"/>
  <c r="Z1438" i="9"/>
  <c r="Z1278" i="9"/>
  <c r="Z1118" i="9"/>
  <c r="Z916" i="9"/>
  <c r="Z772" i="9"/>
  <c r="Z612" i="9"/>
  <c r="Z452" i="9"/>
  <c r="Z292" i="9"/>
  <c r="Z7" i="9"/>
  <c r="Z4" i="9"/>
  <c r="Z1881" i="9"/>
  <c r="Z1721" i="9"/>
  <c r="Z1561" i="9"/>
  <c r="Z1385" i="9"/>
  <c r="Z1225" i="9"/>
  <c r="Z943" i="9"/>
  <c r="Z847" i="9"/>
  <c r="Z719" i="9"/>
  <c r="Z559" i="9"/>
  <c r="Z431" i="9"/>
  <c r="Z271" i="9"/>
  <c r="Z138" i="9"/>
  <c r="Z232" i="9"/>
  <c r="Z1864" i="9"/>
  <c r="Z1704" i="9"/>
  <c r="Z1528" i="9"/>
  <c r="Z1368" i="9"/>
  <c r="Z1208" i="9"/>
  <c r="Z1039" i="9"/>
  <c r="Z878" i="9"/>
  <c r="Z718" i="9"/>
  <c r="Z558" i="9"/>
  <c r="Z398" i="9"/>
  <c r="Z992" i="9"/>
  <c r="Z205" i="9"/>
  <c r="L1337" i="9"/>
  <c r="L1727" i="9"/>
  <c r="Z1447" i="9"/>
  <c r="Z1127" i="9"/>
  <c r="Z829" i="9"/>
  <c r="Z637" i="9"/>
  <c r="Z445" i="9"/>
  <c r="Z1049" i="9"/>
  <c r="Z137" i="9"/>
  <c r="Z1850" i="9"/>
  <c r="Z1658" i="9"/>
  <c r="Z1402" i="9"/>
  <c r="Z1210" i="9"/>
  <c r="Z1078" i="9"/>
  <c r="Z720" i="9"/>
  <c r="Z528" i="9"/>
  <c r="Z272" i="9"/>
  <c r="Z197" i="9"/>
  <c r="Z1925" i="9"/>
  <c r="Z1669" i="9"/>
  <c r="Z1477" i="9"/>
  <c r="Z1285" i="9"/>
  <c r="Z1056" i="9"/>
  <c r="Z795" i="9"/>
  <c r="Z539" i="9"/>
  <c r="Z411" i="9"/>
  <c r="Z250" i="9"/>
  <c r="Z32" i="9"/>
  <c r="Z1748" i="9"/>
  <c r="Z1556" i="9"/>
  <c r="Z1236" i="9"/>
  <c r="Z938" i="9"/>
  <c r="Z746" i="9"/>
  <c r="Z618" i="9"/>
  <c r="Z362" i="9"/>
  <c r="Z47" i="9"/>
  <c r="Z204" i="9"/>
  <c r="L1781" i="9"/>
  <c r="L1382" i="9"/>
  <c r="AL1519" i="9"/>
  <c r="AL1136" i="9"/>
  <c r="AL270" i="9"/>
  <c r="AL1434" i="9"/>
  <c r="AL1035" i="9"/>
  <c r="AL184" i="9"/>
  <c r="AL2000" i="9"/>
  <c r="AL904" i="9"/>
  <c r="AL930" i="9"/>
  <c r="AL1807" i="9"/>
  <c r="AL487" i="9"/>
  <c r="L1563" i="9"/>
  <c r="Z1611" i="9"/>
  <c r="Z953" i="9"/>
  <c r="Z153" i="9"/>
  <c r="Z1454" i="9"/>
  <c r="Z756" i="9"/>
  <c r="Z1897" i="9"/>
  <c r="Z1043" i="9"/>
  <c r="Z351" i="9"/>
  <c r="Z1512" i="9"/>
  <c r="Z814" i="9"/>
  <c r="Z198" i="9"/>
  <c r="L1182" i="9"/>
  <c r="L1437" i="9"/>
  <c r="L1629" i="9"/>
  <c r="L1885" i="9"/>
  <c r="L1119" i="9"/>
  <c r="L1310" i="9"/>
  <c r="L1502" i="9"/>
  <c r="L1694" i="9"/>
  <c r="L1886" i="9"/>
  <c r="AL1639" i="9"/>
  <c r="AL1447" i="9"/>
  <c r="AL1902" i="9"/>
  <c r="AL1224" i="9"/>
  <c r="AL1032" i="9"/>
  <c r="AL806" i="9"/>
  <c r="AL614" i="9"/>
  <c r="AL358" i="9"/>
  <c r="AL165" i="9"/>
  <c r="AL1714" i="9"/>
  <c r="AL1522" i="9"/>
  <c r="AL1913" i="9"/>
  <c r="AL1235" i="9"/>
  <c r="AL1043" i="9"/>
  <c r="AL881" i="9"/>
  <c r="AL561" i="9"/>
  <c r="AL369" i="9"/>
  <c r="AL112" i="9"/>
  <c r="AL923" i="9"/>
  <c r="AL1601" i="9"/>
  <c r="AL1409" i="9"/>
  <c r="AL1800" i="9"/>
  <c r="AL1186" i="9"/>
  <c r="AL994" i="9"/>
  <c r="AL704" i="9"/>
  <c r="AL448" i="9"/>
  <c r="AL191" i="9"/>
  <c r="AL1744" i="9"/>
  <c r="AL1552" i="9"/>
  <c r="AL1360" i="9"/>
  <c r="AL1265" i="9"/>
  <c r="AL1009" i="9"/>
  <c r="AL719" i="9"/>
  <c r="AL527" i="9"/>
  <c r="AL335" i="9"/>
  <c r="AL78" i="9"/>
  <c r="L1124" i="9"/>
  <c r="L1315" i="9"/>
  <c r="L1571" i="9"/>
  <c r="L1827" i="9"/>
  <c r="Z1987" i="9"/>
  <c r="Z1731" i="9"/>
  <c r="Z1539" i="9"/>
  <c r="E9" i="11"/>
  <c r="L1130" i="9"/>
  <c r="L1194" i="9"/>
  <c r="L1258" i="9"/>
  <c r="L1321" i="9"/>
  <c r="L1385" i="9"/>
  <c r="L1449" i="9"/>
  <c r="L1513" i="9"/>
  <c r="L1577" i="9"/>
  <c r="L1641" i="9"/>
  <c r="L1705" i="9"/>
  <c r="L1769" i="9"/>
  <c r="L1833" i="9"/>
  <c r="L1897" i="9"/>
  <c r="L1961" i="9"/>
  <c r="I3" i="11"/>
  <c r="L945" i="9"/>
  <c r="L1131" i="9"/>
  <c r="L1195" i="9"/>
  <c r="L1259" i="9"/>
  <c r="L1322" i="9"/>
  <c r="L1386" i="9"/>
  <c r="L1450" i="9"/>
  <c r="L1514" i="9"/>
  <c r="L1578" i="9"/>
  <c r="L1642" i="9"/>
  <c r="L1706" i="9"/>
  <c r="L1770" i="9"/>
  <c r="L1834" i="9"/>
  <c r="L1898" i="9"/>
  <c r="L1962" i="9"/>
  <c r="AL1755" i="9"/>
  <c r="AL1691" i="9"/>
  <c r="AL1627" i="9"/>
  <c r="AL1563" i="9"/>
  <c r="AL1499" i="9"/>
  <c r="AL1435" i="9"/>
  <c r="AL1371" i="9"/>
  <c r="AL1954" i="9"/>
  <c r="AL1890" i="9"/>
  <c r="AL1826" i="9"/>
  <c r="AL1340" i="9"/>
  <c r="AL1276" i="9"/>
  <c r="AL1212" i="9"/>
  <c r="AL1148" i="9"/>
  <c r="AL1084" i="9"/>
  <c r="AL1020" i="9"/>
  <c r="AL956" i="9"/>
  <c r="AL858" i="9"/>
  <c r="AL794" i="9"/>
  <c r="AL730" i="9"/>
  <c r="AL666" i="9"/>
  <c r="AL602" i="9"/>
  <c r="AL538" i="9"/>
  <c r="AL474" i="9"/>
  <c r="AL410" i="9"/>
  <c r="AL346" i="9"/>
  <c r="AL282" i="9"/>
  <c r="AL217" i="9"/>
  <c r="AL153" i="9"/>
  <c r="AL89" i="9"/>
  <c r="AL25" i="9"/>
  <c r="AL1766" i="9"/>
  <c r="AL1702" i="9"/>
  <c r="AL1638" i="9"/>
  <c r="AL1574" i="9"/>
  <c r="AL1510" i="9"/>
  <c r="AL1446" i="9"/>
  <c r="AL1382" i="9"/>
  <c r="AL1965" i="9"/>
  <c r="AL1901" i="9"/>
  <c r="AL1837" i="9"/>
  <c r="AL1351" i="9"/>
  <c r="AL1287" i="9"/>
  <c r="AL1223" i="9"/>
  <c r="AL1159" i="9"/>
  <c r="AL1095" i="9"/>
  <c r="AL1031" i="9"/>
  <c r="AL967" i="9"/>
  <c r="AL869" i="9"/>
  <c r="AL805" i="9"/>
  <c r="AL741" i="9"/>
  <c r="AL677" i="9"/>
  <c r="AL613" i="9"/>
  <c r="AL549" i="9"/>
  <c r="AL485" i="9"/>
  <c r="AL421" i="9"/>
  <c r="AL357" i="9"/>
  <c r="AL293" i="9"/>
  <c r="AL228" i="9"/>
  <c r="AL164" i="9"/>
  <c r="AL100" i="9"/>
  <c r="AL36" i="9"/>
  <c r="AL911" i="9"/>
  <c r="AL1717" i="9"/>
  <c r="AL1653" i="9"/>
  <c r="AL1589" i="9"/>
  <c r="AL1525" i="9"/>
  <c r="AL1461" i="9"/>
  <c r="AL1397" i="9"/>
  <c r="AL1980" i="9"/>
  <c r="AL1916" i="9"/>
  <c r="AL1852" i="9"/>
  <c r="AL1788" i="9"/>
  <c r="AL1302" i="9"/>
  <c r="AL1238" i="9"/>
  <c r="AL1174" i="9"/>
  <c r="AL1110" i="9"/>
  <c r="AL1046" i="9"/>
  <c r="AL982" i="9"/>
  <c r="AL884" i="9"/>
  <c r="AL820" i="9"/>
  <c r="AL756" i="9"/>
  <c r="AL692" i="9"/>
  <c r="AL628" i="9"/>
  <c r="AL564" i="9"/>
  <c r="AL500" i="9"/>
  <c r="AL436" i="9"/>
  <c r="AL372" i="9"/>
  <c r="AL308" i="9"/>
  <c r="AL243" i="9"/>
  <c r="AL179" i="9"/>
  <c r="AL115" i="9"/>
  <c r="AL51" i="9"/>
  <c r="AL926" i="9"/>
  <c r="AL1732" i="9"/>
  <c r="AL1668" i="9"/>
  <c r="AL1604" i="9"/>
  <c r="AL1540" i="9"/>
  <c r="AL1476" i="9"/>
  <c r="AL1412" i="9"/>
  <c r="AL1995" i="9"/>
  <c r="AL1931" i="9"/>
  <c r="AL1867" i="9"/>
  <c r="AL1803" i="9"/>
  <c r="AL1317" i="9"/>
  <c r="AL1253" i="9"/>
  <c r="AL1189" i="9"/>
  <c r="AL1125" i="9"/>
  <c r="AL1061" i="9"/>
  <c r="AL997" i="9"/>
  <c r="AL899" i="9"/>
  <c r="AL835" i="9"/>
  <c r="AL771" i="9"/>
  <c r="AL707" i="9"/>
  <c r="AL643" i="9"/>
  <c r="AL579" i="9"/>
  <c r="AL515" i="9"/>
  <c r="AL451" i="9"/>
  <c r="AL387" i="9"/>
  <c r="AL323" i="9"/>
  <c r="AL258" i="9"/>
  <c r="AL194" i="9"/>
  <c r="AL130" i="9"/>
  <c r="AL66" i="9"/>
  <c r="AL941" i="9"/>
  <c r="L965" i="9"/>
  <c r="L1136" i="9"/>
  <c r="L1200" i="9"/>
  <c r="L1264" i="9"/>
  <c r="L1327" i="9"/>
  <c r="L1391" i="9"/>
  <c r="L1455" i="9"/>
  <c r="L1519" i="9"/>
  <c r="L1583" i="9"/>
  <c r="L1647" i="9"/>
  <c r="L1711" i="9"/>
  <c r="L1775" i="9"/>
  <c r="L1839" i="9"/>
  <c r="L1903" i="9"/>
  <c r="L1967" i="9"/>
  <c r="Z1975" i="9"/>
  <c r="Z1911" i="9"/>
  <c r="Z1847" i="9"/>
  <c r="Z1783" i="9"/>
  <c r="Z1719" i="9"/>
  <c r="Z1655" i="9"/>
  <c r="Z1591" i="9"/>
  <c r="Z1527" i="9"/>
  <c r="Z1463" i="9"/>
  <c r="Z1399" i="9"/>
  <c r="Z1335" i="9"/>
  <c r="Z1271" i="9"/>
  <c r="Z1207" i="9"/>
  <c r="Z1143" i="9"/>
  <c r="Z999" i="9"/>
  <c r="Z1066" i="9"/>
  <c r="Z909" i="9"/>
  <c r="Z845" i="9"/>
  <c r="Z781" i="9"/>
  <c r="Z717" i="9"/>
  <c r="Z653" i="9"/>
  <c r="Z589" i="9"/>
  <c r="Z525" i="9"/>
  <c r="Z461" i="9"/>
  <c r="Z397" i="9"/>
  <c r="Z333" i="9"/>
  <c r="Z269" i="9"/>
  <c r="Z187" i="9"/>
  <c r="Z194" i="9"/>
  <c r="Z201" i="9"/>
  <c r="Z176" i="9"/>
  <c r="Z1994" i="9"/>
  <c r="Z1930" i="9"/>
  <c r="Z1866" i="9"/>
  <c r="Z1802" i="9"/>
  <c r="Z1738" i="9"/>
  <c r="Z1674" i="9"/>
  <c r="Z1610" i="9"/>
  <c r="Z1546" i="9"/>
  <c r="Z1482" i="9"/>
  <c r="Z1418" i="9"/>
  <c r="Z1354" i="9"/>
  <c r="Z1290" i="9"/>
  <c r="Z1226" i="9"/>
  <c r="Z1162" i="9"/>
  <c r="Z1076" i="9"/>
  <c r="Z982" i="9"/>
  <c r="Z928" i="9"/>
  <c r="Z864" i="9"/>
  <c r="Z800" i="9"/>
  <c r="Z736" i="9"/>
  <c r="Z672" i="9"/>
  <c r="Z608" i="9"/>
  <c r="Z544" i="9"/>
  <c r="Z480" i="9"/>
  <c r="Z416" i="9"/>
  <c r="Z352" i="9"/>
  <c r="Z288" i="9"/>
  <c r="Z247" i="9"/>
  <c r="Z254" i="9"/>
  <c r="Z261" i="9"/>
  <c r="Z5" i="9"/>
  <c r="Z36" i="9"/>
  <c r="Z1941" i="9"/>
  <c r="Z1877" i="9"/>
  <c r="Z1813" i="9"/>
  <c r="Z1749" i="9"/>
  <c r="Z1685" i="9"/>
  <c r="Z1621" i="9"/>
  <c r="Z1557" i="9"/>
  <c r="Z1493" i="9"/>
  <c r="Z1429" i="9"/>
  <c r="Z1365" i="9"/>
  <c r="Z1301" i="9"/>
  <c r="Z1237" i="9"/>
  <c r="Z1173" i="9"/>
  <c r="Z1109" i="9"/>
  <c r="Z1027" i="9"/>
  <c r="Z939" i="9"/>
  <c r="Z875" i="9"/>
  <c r="Z811" i="9"/>
  <c r="Z747" i="9"/>
  <c r="Z683" i="9"/>
  <c r="Z619" i="9"/>
  <c r="Z555" i="9"/>
  <c r="Z491" i="9"/>
  <c r="Z427" i="9"/>
  <c r="Z363" i="9"/>
  <c r="Z299" i="9"/>
  <c r="Z980" i="9"/>
  <c r="Z51" i="9"/>
  <c r="Z58" i="9"/>
  <c r="Z65" i="9"/>
  <c r="Z212" i="9"/>
  <c r="Z1956" i="9"/>
  <c r="Z1892" i="9"/>
  <c r="Z1828" i="9"/>
  <c r="Z1764" i="9"/>
  <c r="Z1700" i="9"/>
  <c r="Z1636" i="9"/>
  <c r="Z1572" i="9"/>
  <c r="Z1508" i="9"/>
  <c r="Z1444" i="9"/>
  <c r="Z1380" i="9"/>
  <c r="Z1316" i="9"/>
  <c r="Z1252" i="9"/>
  <c r="Z1188" i="9"/>
  <c r="Z1124" i="9"/>
  <c r="Z1087" i="9"/>
  <c r="Z989" i="9"/>
  <c r="Z890" i="9"/>
  <c r="Z826" i="9"/>
  <c r="Z762" i="9"/>
  <c r="Z698" i="9"/>
  <c r="Z634" i="9"/>
  <c r="Z570" i="9"/>
  <c r="Z506" i="9"/>
  <c r="Z442" i="9"/>
  <c r="Z378" i="9"/>
  <c r="Z314" i="9"/>
  <c r="Z1037" i="9"/>
  <c r="Z111" i="9"/>
  <c r="Z118" i="9"/>
  <c r="Z125" i="9"/>
  <c r="Z60" i="9"/>
  <c r="L1110" i="9"/>
  <c r="L1301" i="9"/>
  <c r="L1509" i="9"/>
  <c r="L1733" i="9"/>
  <c r="L1941" i="9"/>
  <c r="L1111" i="9"/>
  <c r="L1318" i="9"/>
  <c r="L1542" i="9"/>
  <c r="L1750" i="9"/>
  <c r="L1974" i="9"/>
  <c r="AL1567" i="9"/>
  <c r="AL1375" i="9"/>
  <c r="AL1814" i="9"/>
  <c r="AL1184" i="9"/>
  <c r="AL976" i="9"/>
  <c r="AL718" i="9"/>
  <c r="AL526" i="9"/>
  <c r="AL334" i="9"/>
  <c r="AL109" i="9"/>
  <c r="AL1722" i="9"/>
  <c r="AL1498" i="9"/>
  <c r="AL1921" i="9"/>
  <c r="AL1291" i="9"/>
  <c r="AL1099" i="9"/>
  <c r="AL841" i="9"/>
  <c r="AL649" i="9"/>
  <c r="AL441" i="9"/>
  <c r="AL232" i="9"/>
  <c r="AL24" i="9"/>
  <c r="AL1625" i="9"/>
  <c r="AL1417" i="9"/>
  <c r="AL1840" i="9"/>
  <c r="AL1210" i="9"/>
  <c r="AL986" i="9"/>
  <c r="AL712" i="9"/>
  <c r="AL504" i="9"/>
  <c r="AL263" i="9"/>
  <c r="AL39" i="9"/>
  <c r="AL1640" i="9"/>
  <c r="AL1416" i="9"/>
  <c r="AL1871" i="9"/>
  <c r="AL1209" i="9"/>
  <c r="AL985" i="9"/>
  <c r="AL743" i="9"/>
  <c r="AL535" i="9"/>
  <c r="AL327" i="9"/>
  <c r="AL118" i="9"/>
  <c r="L1015" i="9"/>
  <c r="L1307" i="9"/>
  <c r="L1515" i="9"/>
  <c r="L1723" i="9"/>
  <c r="L1931" i="9"/>
  <c r="Z1867" i="9"/>
  <c r="Z1659" i="9"/>
  <c r="Z1467" i="9"/>
  <c r="Z1259" i="9"/>
  <c r="Z1051" i="9"/>
  <c r="Z785" i="9"/>
  <c r="Z577" i="9"/>
  <c r="Z353" i="9"/>
  <c r="Z146" i="9"/>
  <c r="Z1966" i="9"/>
  <c r="Z1758" i="9"/>
  <c r="Z1518" i="9"/>
  <c r="Z1310" i="9"/>
  <c r="Z963" i="9"/>
  <c r="Z820" i="9"/>
  <c r="Z596" i="9"/>
  <c r="Z372" i="9"/>
  <c r="Z142" i="9"/>
  <c r="Z1961" i="9"/>
  <c r="Z1737" i="9"/>
  <c r="Z1529" i="9"/>
  <c r="Z1321" i="9"/>
  <c r="Z1113" i="9"/>
  <c r="Z863" i="9"/>
  <c r="Z623" i="9"/>
  <c r="Z399" i="9"/>
  <c r="Z67" i="9"/>
  <c r="Z1992" i="9"/>
  <c r="Z1784" i="9"/>
  <c r="Z1560" i="9"/>
  <c r="Z1352" i="9"/>
  <c r="Z1144" i="9"/>
  <c r="Z862" i="9"/>
  <c r="Z638" i="9"/>
  <c r="Z414" i="9"/>
  <c r="Z127" i="9"/>
  <c r="Z84" i="9"/>
  <c r="L1087" i="9"/>
  <c r="L1166" i="9"/>
  <c r="L1230" i="9"/>
  <c r="L1293" i="9"/>
  <c r="L1357" i="9"/>
  <c r="L1421" i="9"/>
  <c r="L1485" i="9"/>
  <c r="L1549" i="9"/>
  <c r="L1613" i="9"/>
  <c r="L1677" i="9"/>
  <c r="L1741" i="9"/>
  <c r="L1805" i="9"/>
  <c r="L1869" i="9"/>
  <c r="L1933" i="9"/>
  <c r="L1997" i="9"/>
  <c r="V9" i="11"/>
  <c r="L1091" i="9"/>
  <c r="L1167" i="9"/>
  <c r="L1231" i="9"/>
  <c r="L1294" i="9"/>
  <c r="L1358" i="9"/>
  <c r="L1422" i="9"/>
  <c r="L1486" i="9"/>
  <c r="L1550" i="9"/>
  <c r="L1614" i="9"/>
  <c r="L1678" i="9"/>
  <c r="L1742" i="9"/>
  <c r="L1806" i="9"/>
  <c r="L1870" i="9"/>
  <c r="L1934" i="9"/>
  <c r="L1998" i="9"/>
  <c r="AL1719" i="9"/>
  <c r="AL1655" i="9"/>
  <c r="AL1591" i="9"/>
  <c r="AL1527" i="9"/>
  <c r="AL1463" i="9"/>
  <c r="AL1399" i="9"/>
  <c r="AL1982" i="9"/>
  <c r="AL1918" i="9"/>
  <c r="AL1854" i="9"/>
  <c r="AL1790" i="9"/>
  <c r="AL1304" i="9"/>
  <c r="AL1240" i="9"/>
  <c r="AL1176" i="9"/>
  <c r="AL1112" i="9"/>
  <c r="AL1048" i="9"/>
  <c r="AL984" i="9"/>
  <c r="AL886" i="9"/>
  <c r="AL822" i="9"/>
  <c r="AL758" i="9"/>
  <c r="AL694" i="9"/>
  <c r="AL630" i="9"/>
  <c r="AL566" i="9"/>
  <c r="AL502" i="9"/>
  <c r="AL438" i="9"/>
  <c r="AL374" i="9"/>
  <c r="AL310" i="9"/>
  <c r="AL245" i="9"/>
  <c r="AL181" i="9"/>
  <c r="AL117" i="9"/>
  <c r="AL53" i="9"/>
  <c r="AL928" i="9"/>
  <c r="AL1730" i="9"/>
  <c r="AL1666" i="9"/>
  <c r="AL1602" i="9"/>
  <c r="AL1538" i="9"/>
  <c r="AL1474" i="9"/>
  <c r="AL1410" i="9"/>
  <c r="AL1993" i="9"/>
  <c r="AL1929" i="9"/>
  <c r="AL1865" i="9"/>
  <c r="AL1801" i="9"/>
  <c r="AL1315" i="9"/>
  <c r="AL1251" i="9"/>
  <c r="AL1187" i="9"/>
  <c r="AL1123" i="9"/>
  <c r="AL1059" i="9"/>
  <c r="AL995" i="9"/>
  <c r="AL897" i="9"/>
  <c r="AL833" i="9"/>
  <c r="AL769" i="9"/>
  <c r="AL705" i="9"/>
  <c r="AL641" i="9"/>
  <c r="AL577" i="9"/>
  <c r="AL513" i="9"/>
  <c r="AL449" i="9"/>
  <c r="AL385" i="9"/>
  <c r="AL321" i="9"/>
  <c r="AL256" i="9"/>
  <c r="AL192" i="9"/>
  <c r="AL128" i="9"/>
  <c r="AL64" i="9"/>
  <c r="AL939" i="9"/>
  <c r="AL1745" i="9"/>
  <c r="AL1681" i="9"/>
  <c r="AL1617" i="9"/>
  <c r="AL1553" i="9"/>
  <c r="AL1489" i="9"/>
  <c r="AL1425" i="9"/>
  <c r="AL1361" i="9"/>
  <c r="AL1944" i="9"/>
  <c r="AL1880" i="9"/>
  <c r="AL1816" i="9"/>
  <c r="AL1330" i="9"/>
  <c r="AL1266" i="9"/>
  <c r="AL1202" i="9"/>
  <c r="AL1138" i="9"/>
  <c r="AL1074" i="9"/>
  <c r="AL1010" i="9"/>
  <c r="AL946" i="9"/>
  <c r="AL848" i="9"/>
  <c r="AL784" i="9"/>
  <c r="AL720" i="9"/>
  <c r="AL656" i="9"/>
  <c r="AL592" i="9"/>
  <c r="AL528" i="9"/>
  <c r="AL464" i="9"/>
  <c r="AL400" i="9"/>
  <c r="AL336" i="9"/>
  <c r="AL272" i="9"/>
  <c r="AL207" i="9"/>
  <c r="AL143" i="9"/>
  <c r="AL79" i="9"/>
  <c r="AL15" i="9"/>
  <c r="AL1760" i="9"/>
  <c r="AL1696" i="9"/>
  <c r="AL1632" i="9"/>
  <c r="AL1568" i="9"/>
  <c r="AL1504" i="9"/>
  <c r="AL1440" i="9"/>
  <c r="AL1376" i="9"/>
  <c r="AL1959" i="9"/>
  <c r="AL1895" i="9"/>
  <c r="AL1831" i="9"/>
  <c r="AL1345" i="9"/>
  <c r="AL1281" i="9"/>
  <c r="AL1217" i="9"/>
  <c r="AL1153" i="9"/>
  <c r="AL1089" i="9"/>
  <c r="AL1025" i="9"/>
  <c r="AL961" i="9"/>
  <c r="AL863" i="9"/>
  <c r="AL799" i="9"/>
  <c r="AL735" i="9"/>
  <c r="AL671" i="9"/>
  <c r="AL607" i="9"/>
  <c r="AL543" i="9"/>
  <c r="AL479" i="9"/>
  <c r="AL415" i="9"/>
  <c r="AL351" i="9"/>
  <c r="AL287" i="9"/>
  <c r="AL222" i="9"/>
  <c r="AL158" i="9"/>
  <c r="AL94" i="9"/>
  <c r="AL30" i="9"/>
  <c r="L1022" i="9"/>
  <c r="L1108" i="9"/>
  <c r="L1172" i="9"/>
  <c r="L1236" i="9"/>
  <c r="L1299" i="9"/>
  <c r="L1363" i="9"/>
  <c r="L1427" i="9"/>
  <c r="L1491" i="9"/>
  <c r="L1555" i="9"/>
  <c r="L1619" i="9"/>
  <c r="L1683" i="9"/>
  <c r="L1747" i="9"/>
  <c r="L1811" i="9"/>
  <c r="L1875" i="9"/>
  <c r="L1939" i="9"/>
  <c r="Z3" i="9"/>
  <c r="Z1939" i="9"/>
  <c r="Z1875" i="9"/>
  <c r="Z1811" i="9"/>
  <c r="Z1747" i="9"/>
  <c r="Z1683" i="9"/>
  <c r="Z1619" i="9"/>
  <c r="Z1555" i="9"/>
  <c r="Z1491" i="9"/>
  <c r="Z1427" i="9"/>
  <c r="Z1363" i="9"/>
  <c r="Z1299" i="9"/>
  <c r="Z1235" i="9"/>
  <c r="Z1171" i="9"/>
  <c r="Z1107" i="9"/>
  <c r="Z1019" i="9"/>
  <c r="Z937" i="9"/>
  <c r="Z873" i="9"/>
  <c r="Z809" i="9"/>
  <c r="Z745" i="9"/>
  <c r="Z681" i="9"/>
  <c r="Z617" i="9"/>
  <c r="Z553" i="9"/>
  <c r="Z489" i="9"/>
  <c r="Z425" i="9"/>
  <c r="Z361" i="9"/>
  <c r="Z297" i="9"/>
  <c r="Z972" i="9"/>
  <c r="Z43" i="9"/>
  <c r="Z50" i="9"/>
  <c r="Z57" i="9"/>
  <c r="Z200" i="9"/>
  <c r="Z1958" i="9"/>
  <c r="Z1894" i="9"/>
  <c r="Z1830" i="9"/>
  <c r="Z1766" i="9"/>
  <c r="Z1702" i="9"/>
  <c r="Z1638" i="9"/>
  <c r="Z1574" i="9"/>
  <c r="Z1510" i="9"/>
  <c r="Z1446" i="9"/>
  <c r="Z1382" i="9"/>
  <c r="Z1318" i="9"/>
  <c r="Z1254" i="9"/>
  <c r="Z1190" i="9"/>
  <c r="Z1126" i="9"/>
  <c r="Z1095" i="9"/>
  <c r="Z997" i="9"/>
  <c r="Z892" i="9"/>
  <c r="Z828" i="9"/>
  <c r="Z764" i="9"/>
  <c r="Z700" i="9"/>
  <c r="Z636" i="9"/>
  <c r="Z572" i="9"/>
  <c r="Z508" i="9"/>
  <c r="Z444" i="9"/>
  <c r="Z380" i="9"/>
  <c r="Z316" i="9"/>
  <c r="Z1029" i="9"/>
  <c r="Z103" i="9"/>
  <c r="Z110" i="9"/>
  <c r="Z117" i="9"/>
  <c r="Z52" i="9"/>
  <c r="Z1969" i="9"/>
  <c r="Z1905" i="9"/>
  <c r="Z1841" i="9"/>
  <c r="Z1777" i="9"/>
  <c r="Z1713" i="9"/>
  <c r="Z1649" i="9"/>
  <c r="Z1585" i="9"/>
  <c r="Z1521" i="9"/>
  <c r="Z1457" i="9"/>
  <c r="Z1393" i="9"/>
  <c r="Z1329" i="9"/>
  <c r="Z1265" i="9"/>
  <c r="Z1201" i="9"/>
  <c r="Z1137" i="9"/>
  <c r="Z975" i="9"/>
  <c r="Z1042" i="9"/>
  <c r="Z903" i="9"/>
  <c r="Z839" i="9"/>
  <c r="Z775" i="9"/>
  <c r="Z711" i="9"/>
  <c r="Z647" i="9"/>
  <c r="Z583" i="9"/>
  <c r="Z519" i="9"/>
  <c r="Z455" i="9"/>
  <c r="Z391" i="9"/>
  <c r="Z327" i="9"/>
  <c r="Z1089" i="9"/>
  <c r="Z163" i="9"/>
  <c r="Z170" i="9"/>
  <c r="Z177" i="9"/>
  <c r="Z152" i="9"/>
  <c r="Z1984" i="9"/>
  <c r="Z1920" i="9"/>
  <c r="Z1856" i="9"/>
  <c r="Z1792" i="9"/>
  <c r="Z1728" i="9"/>
  <c r="Z1664" i="9"/>
  <c r="Z1600" i="9"/>
  <c r="Z1536" i="9"/>
  <c r="Z1472" i="9"/>
  <c r="Z1408" i="9"/>
  <c r="Z1344" i="9"/>
  <c r="Z1280" i="9"/>
  <c r="Z1216" i="9"/>
  <c r="Z1152" i="9"/>
  <c r="Z1036" i="9"/>
  <c r="Z1102" i="9"/>
  <c r="Z918" i="9"/>
  <c r="Z854" i="9"/>
  <c r="Z790" i="9"/>
  <c r="Z726" i="9"/>
  <c r="Z662" i="9"/>
  <c r="Z598" i="9"/>
  <c r="Z534" i="9"/>
  <c r="Z470" i="9"/>
  <c r="Z406" i="9"/>
  <c r="Z342" i="9"/>
  <c r="Z278" i="9"/>
  <c r="Z223" i="9"/>
  <c r="Z230" i="9"/>
  <c r="Z237" i="9"/>
  <c r="Z248" i="9"/>
  <c r="F9" i="11"/>
  <c r="L1285" i="9"/>
  <c r="L1525" i="9"/>
  <c r="L1717" i="9"/>
  <c r="L1925" i="9"/>
  <c r="L1175" i="9"/>
  <c r="L1366" i="9"/>
  <c r="L1622" i="9"/>
  <c r="L1830" i="9"/>
  <c r="AL1727" i="9"/>
  <c r="AL1535" i="9"/>
  <c r="AL1990" i="9"/>
  <c r="AL1312" i="9"/>
  <c r="AL1104" i="9"/>
  <c r="AL846" i="9"/>
  <c r="AL622" i="9"/>
  <c r="AL398" i="9"/>
  <c r="AL189" i="9"/>
  <c r="AL1754" i="9"/>
  <c r="AL1530" i="9"/>
  <c r="AL1953" i="9"/>
  <c r="AL1323" i="9"/>
  <c r="AL1115" i="9"/>
  <c r="AL857" i="9"/>
  <c r="AL633" i="9"/>
  <c r="AL425" i="9"/>
  <c r="AL216" i="9"/>
  <c r="AL931" i="9"/>
  <c r="AL1593" i="9"/>
  <c r="AL1369" i="9"/>
  <c r="AL1792" i="9"/>
  <c r="AL1146" i="9"/>
  <c r="AL888" i="9"/>
  <c r="AL664" i="9"/>
  <c r="AL424" i="9"/>
  <c r="AL231" i="9"/>
  <c r="AL7" i="9"/>
  <c r="AL1608" i="9"/>
  <c r="AL1368" i="9"/>
  <c r="AL1791" i="9"/>
  <c r="AL1161" i="9"/>
  <c r="AL887" i="9"/>
  <c r="AL663" i="9"/>
  <c r="AL471" i="9"/>
  <c r="AL262" i="9"/>
  <c r="AL38" i="9"/>
  <c r="L1148" i="9"/>
  <c r="L1339" i="9"/>
  <c r="L1547" i="9"/>
  <c r="L1771" i="9"/>
  <c r="L1995" i="9"/>
  <c r="Z1787" i="9"/>
  <c r="Z1563" i="9"/>
  <c r="Z1323" i="9"/>
  <c r="Z1115" i="9"/>
  <c r="Z849" i="9"/>
  <c r="Z609" i="9"/>
  <c r="Z401" i="9"/>
  <c r="Z139" i="9"/>
  <c r="Z8" i="9"/>
  <c r="Z1822" i="9"/>
  <c r="Z1582" i="9"/>
  <c r="Z1358" i="9"/>
  <c r="Z1134" i="9"/>
  <c r="Z900" i="9"/>
  <c r="Z692" i="9"/>
  <c r="Z468" i="9"/>
  <c r="Z1000" i="9"/>
  <c r="Z85" i="9"/>
  <c r="Z1865" i="9"/>
  <c r="Z1657" i="9"/>
  <c r="Z1449" i="9"/>
  <c r="Z1241" i="9"/>
  <c r="Z978" i="9"/>
  <c r="Z735" i="9"/>
  <c r="Z527" i="9"/>
  <c r="Z303" i="9"/>
  <c r="Z209" i="9"/>
  <c r="Z1896" i="9"/>
  <c r="Z1688" i="9"/>
  <c r="Z1480" i="9"/>
  <c r="Z1288" i="9"/>
  <c r="Z1103" i="9"/>
  <c r="Z798" i="9"/>
  <c r="Z574" i="9"/>
  <c r="Z366" i="9"/>
  <c r="Z262" i="9"/>
  <c r="I9" i="11"/>
  <c r="L1122" i="9"/>
  <c r="L1186" i="9"/>
  <c r="L1250" i="9"/>
  <c r="L1313" i="9"/>
  <c r="L1377" i="9"/>
  <c r="L1441" i="9"/>
  <c r="L1505" i="9"/>
  <c r="L1569" i="9"/>
  <c r="L1633" i="9"/>
  <c r="L1697" i="9"/>
  <c r="L1761" i="9"/>
  <c r="L1825" i="9"/>
  <c r="L1889" i="9"/>
  <c r="L1953" i="9"/>
  <c r="N9" i="11"/>
  <c r="L1018" i="9"/>
  <c r="L1107" i="9"/>
  <c r="L1171" i="9"/>
  <c r="L1235" i="9"/>
  <c r="L1298" i="9"/>
  <c r="L1362" i="9"/>
  <c r="L1426" i="9"/>
  <c r="L1490" i="9"/>
  <c r="L1554" i="9"/>
  <c r="L1618" i="9"/>
  <c r="L1682" i="9"/>
  <c r="L1746" i="9"/>
  <c r="L1810" i="9"/>
  <c r="L1874" i="9"/>
  <c r="L1938" i="9"/>
  <c r="AL1715" i="9"/>
  <c r="AL1651" i="9"/>
  <c r="AL1587" i="9"/>
  <c r="AL1523" i="9"/>
  <c r="AL1459" i="9"/>
  <c r="AL1395" i="9"/>
  <c r="AL1978" i="9"/>
  <c r="AL1914" i="9"/>
  <c r="AL1850" i="9"/>
  <c r="AL1786" i="9"/>
  <c r="AL1300" i="9"/>
  <c r="AL1236" i="9"/>
  <c r="AL1172" i="9"/>
  <c r="AL1108" i="9"/>
  <c r="AL1044" i="9"/>
  <c r="AL980" i="9"/>
  <c r="AL882" i="9"/>
  <c r="AL818" i="9"/>
  <c r="AL754" i="9"/>
  <c r="AL690" i="9"/>
  <c r="AL626" i="9"/>
  <c r="AL562" i="9"/>
  <c r="AL498" i="9"/>
  <c r="AL434" i="9"/>
  <c r="AL370" i="9"/>
  <c r="AL306" i="9"/>
  <c r="AL241" i="9"/>
  <c r="AL177" i="9"/>
  <c r="AL113" i="9"/>
  <c r="AL49" i="9"/>
  <c r="AL924" i="9"/>
  <c r="AL1726" i="9"/>
  <c r="AL1662" i="9"/>
  <c r="AL1598" i="9"/>
  <c r="AL1534" i="9"/>
  <c r="AL1470" i="9"/>
  <c r="AL1406" i="9"/>
  <c r="AL1989" i="9"/>
  <c r="AL1925" i="9"/>
  <c r="AL1861" i="9"/>
  <c r="AL1797" i="9"/>
  <c r="AL1311" i="9"/>
  <c r="AL1247" i="9"/>
  <c r="AL1183" i="9"/>
  <c r="AL1119" i="9"/>
  <c r="AL1055" i="9"/>
  <c r="AL991" i="9"/>
  <c r="AL893" i="9"/>
  <c r="AL829" i="9"/>
  <c r="AL765" i="9"/>
  <c r="AL701" i="9"/>
  <c r="AL637" i="9"/>
  <c r="AL573" i="9"/>
  <c r="AL509" i="9"/>
  <c r="AL445" i="9"/>
  <c r="AL381" i="9"/>
  <c r="AL317" i="9"/>
  <c r="AL252" i="9"/>
  <c r="AL188" i="9"/>
  <c r="AL124" i="9"/>
  <c r="AL60" i="9"/>
  <c r="AL935" i="9"/>
  <c r="AL1741" i="9"/>
  <c r="AL1677" i="9"/>
  <c r="AL1613" i="9"/>
  <c r="AL1549" i="9"/>
  <c r="AL1485" i="9"/>
  <c r="AL1421" i="9"/>
  <c r="AL1357" i="9"/>
  <c r="AL1940" i="9"/>
  <c r="AL1876" i="9"/>
  <c r="AL1812" i="9"/>
  <c r="AL1326" i="9"/>
  <c r="AL1262" i="9"/>
  <c r="AL1198" i="9"/>
  <c r="AL1134" i="9"/>
  <c r="AL1070" i="9"/>
  <c r="AL1006" i="9"/>
  <c r="AL908" i="9"/>
  <c r="AL844" i="9"/>
  <c r="AL780" i="9"/>
  <c r="AL716" i="9"/>
  <c r="AL652" i="9"/>
  <c r="AL588" i="9"/>
  <c r="AL524" i="9"/>
  <c r="AL460" i="9"/>
  <c r="AL396" i="9"/>
  <c r="AL332" i="9"/>
  <c r="AL267" i="9"/>
  <c r="AL203" i="9"/>
  <c r="AL139" i="9"/>
  <c r="AL75" i="9"/>
  <c r="AL11" i="9"/>
  <c r="AL1756" i="9"/>
  <c r="AL1692" i="9"/>
  <c r="AL1628" i="9"/>
  <c r="AL1564" i="9"/>
  <c r="AL1500" i="9"/>
  <c r="AL1436" i="9"/>
  <c r="AL1372" i="9"/>
  <c r="AL1955" i="9"/>
  <c r="AL1891" i="9"/>
  <c r="AL1827" i="9"/>
  <c r="AL1341" i="9"/>
  <c r="AL1277" i="9"/>
  <c r="AL1213" i="9"/>
  <c r="AL1149" i="9"/>
  <c r="AL1085" i="9"/>
  <c r="AL1021" i="9"/>
  <c r="AL957" i="9"/>
  <c r="AL859" i="9"/>
  <c r="AL795" i="9"/>
  <c r="AL731" i="9"/>
  <c r="AL667" i="9"/>
  <c r="AL603" i="9"/>
  <c r="AL539" i="9"/>
  <c r="AL475" i="9"/>
  <c r="AL411" i="9"/>
  <c r="AL347" i="9"/>
  <c r="AL283" i="9"/>
  <c r="AL218" i="9"/>
  <c r="AL154" i="9"/>
  <c r="AL90" i="9"/>
  <c r="AL26" i="9"/>
  <c r="L1038" i="9"/>
  <c r="L1112" i="9"/>
  <c r="L1176" i="9"/>
  <c r="L1240" i="9"/>
  <c r="L1303" i="9"/>
  <c r="L1367" i="9"/>
  <c r="L1431" i="9"/>
  <c r="L1495" i="9"/>
  <c r="L1559" i="9"/>
  <c r="L1623" i="9"/>
  <c r="L1687" i="9"/>
  <c r="L1751" i="9"/>
  <c r="L1815" i="9"/>
  <c r="L1879" i="9"/>
  <c r="L1943" i="9"/>
  <c r="Z1999" i="9"/>
  <c r="Z1935" i="9"/>
  <c r="Z1871" i="9"/>
  <c r="Z1807" i="9"/>
  <c r="Z1743" i="9"/>
  <c r="Z1679" i="9"/>
  <c r="Z1615" i="9"/>
  <c r="Z1551" i="9"/>
  <c r="Z1487" i="9"/>
  <c r="Z1423" i="9"/>
  <c r="Z1359" i="9"/>
  <c r="Z1295" i="9"/>
  <c r="Z1231" i="9"/>
  <c r="Z1167" i="9"/>
  <c r="Z1096" i="9"/>
  <c r="Z1002" i="9"/>
  <c r="Z933" i="9"/>
  <c r="Z869" i="9"/>
  <c r="Z805" i="9"/>
  <c r="Z741" i="9"/>
  <c r="Z677" i="9"/>
  <c r="Z613" i="9"/>
  <c r="Z549" i="9"/>
  <c r="Z485" i="9"/>
  <c r="Z421" i="9"/>
  <c r="Z357" i="9"/>
  <c r="Z293" i="9"/>
  <c r="Z956" i="9"/>
  <c r="Z27" i="9"/>
  <c r="Z34" i="9"/>
  <c r="Z41" i="9"/>
  <c r="Z136" i="9"/>
  <c r="Z1954" i="9"/>
  <c r="Z1890" i="9"/>
  <c r="Z1826" i="9"/>
  <c r="Z1762" i="9"/>
  <c r="Z1698" i="9"/>
  <c r="Z1634" i="9"/>
  <c r="Z1570" i="9"/>
  <c r="Z1506" i="9"/>
  <c r="Z1442" i="9"/>
  <c r="Z1378" i="9"/>
  <c r="Z1314" i="9"/>
  <c r="Z1250" i="9"/>
  <c r="Z1186" i="9"/>
  <c r="Z1122" i="9"/>
  <c r="Z1079" i="9"/>
  <c r="Z981" i="9"/>
  <c r="Z888" i="9"/>
  <c r="Z824" i="9"/>
  <c r="Z760" i="9"/>
  <c r="Z696" i="9"/>
  <c r="Z632" i="9"/>
  <c r="Z568" i="9"/>
  <c r="Z504" i="9"/>
  <c r="Z440" i="9"/>
  <c r="Z376" i="9"/>
  <c r="Z312" i="9"/>
  <c r="Z1013" i="9"/>
  <c r="Z87" i="9"/>
  <c r="Z94" i="9"/>
  <c r="Z101" i="9"/>
  <c r="Z24" i="9"/>
  <c r="Z1965" i="9"/>
  <c r="Z1901" i="9"/>
  <c r="Z1837" i="9"/>
  <c r="Z1773" i="9"/>
  <c r="Z1709" i="9"/>
  <c r="Z1645" i="9"/>
  <c r="Z1581" i="9"/>
  <c r="Z1517" i="9"/>
  <c r="Z1453" i="9"/>
  <c r="Z1389" i="9"/>
  <c r="Z1325" i="9"/>
  <c r="Z1261" i="9"/>
  <c r="Z1197" i="9"/>
  <c r="Z1133" i="9"/>
  <c r="Z959" i="9"/>
  <c r="Z1026" i="9"/>
  <c r="Z899" i="9"/>
  <c r="Z835" i="9"/>
  <c r="Z771" i="9"/>
  <c r="Z707" i="9"/>
  <c r="Z643" i="9"/>
  <c r="Z579" i="9"/>
  <c r="Z515" i="9"/>
  <c r="Z451" i="9"/>
  <c r="Z387" i="9"/>
  <c r="Z323" i="9"/>
  <c r="Z1073" i="9"/>
  <c r="Z147" i="9"/>
  <c r="Z154" i="9"/>
  <c r="Z161" i="9"/>
  <c r="Z124" i="9"/>
  <c r="Z1980" i="9"/>
  <c r="Z1916" i="9"/>
  <c r="Z1852" i="9"/>
  <c r="Z1788" i="9"/>
  <c r="Z1724" i="9"/>
  <c r="Z1660" i="9"/>
  <c r="Z1596" i="9"/>
  <c r="Z1532" i="9"/>
  <c r="Z1468" i="9"/>
  <c r="Z1404" i="9"/>
  <c r="Z1340" i="9"/>
  <c r="Z1276" i="9"/>
  <c r="Z1212" i="9"/>
  <c r="Z1148" i="9"/>
  <c r="Z1020" i="9"/>
  <c r="Z1086" i="9"/>
  <c r="Z914" i="9"/>
  <c r="Z850" i="9"/>
  <c r="Z786" i="9"/>
  <c r="Z722" i="9"/>
  <c r="Z658" i="9"/>
  <c r="Z594" i="9"/>
  <c r="Z530" i="9"/>
  <c r="Z466" i="9"/>
  <c r="Z402" i="9"/>
  <c r="Z338" i="9"/>
  <c r="Z274" i="9"/>
  <c r="Z207" i="9"/>
  <c r="Z214" i="9"/>
  <c r="Z221" i="9"/>
  <c r="Z216" i="9"/>
  <c r="H9" i="11"/>
  <c r="L1222" i="9"/>
  <c r="L1381" i="9"/>
  <c r="L1541" i="9"/>
  <c r="L1701" i="9"/>
  <c r="L1861" i="9"/>
  <c r="M9" i="11"/>
  <c r="L1127" i="9"/>
  <c r="L1271" i="9"/>
  <c r="L1414" i="9"/>
  <c r="L1574" i="9"/>
  <c r="L1734" i="9"/>
  <c r="L1878" i="9"/>
  <c r="AL1759" i="9"/>
  <c r="AL1599" i="9"/>
  <c r="AL1407" i="9"/>
  <c r="AL1894" i="9"/>
  <c r="AL1328" i="9"/>
  <c r="AL1168" i="9"/>
  <c r="AL1008" i="9"/>
  <c r="AL814" i="9"/>
  <c r="AL654" i="9"/>
  <c r="AL494" i="9"/>
  <c r="AL318" i="9"/>
  <c r="AL157" i="9"/>
  <c r="AL13" i="9"/>
  <c r="AL1674" i="9"/>
  <c r="AL1514" i="9"/>
  <c r="AL1370" i="9"/>
  <c r="AL1857" i="9"/>
  <c r="AL1259" i="9"/>
  <c r="AL1083" i="9"/>
  <c r="AL889" i="9"/>
  <c r="AL729" i="9"/>
  <c r="AL569" i="9"/>
  <c r="AL409" i="9"/>
  <c r="AL248" i="9"/>
  <c r="AL88" i="9"/>
  <c r="AL1737" i="9"/>
  <c r="AL1561" i="9"/>
  <c r="AL1401" i="9"/>
  <c r="AL1920" i="9"/>
  <c r="AL1338" i="9"/>
  <c r="AL1178" i="9"/>
  <c r="AL1050" i="9"/>
  <c r="AL856" i="9"/>
  <c r="AL696" i="9"/>
  <c r="AL568" i="9"/>
  <c r="AL408" i="9"/>
  <c r="AL247" i="9"/>
  <c r="AL119" i="9"/>
  <c r="AL1752" i="9"/>
  <c r="AL1576" i="9"/>
  <c r="AL1448" i="9"/>
  <c r="AL1935" i="9"/>
  <c r="AL1353" i="9"/>
  <c r="AL1193" i="9"/>
  <c r="AL1065" i="9"/>
  <c r="AL871" i="9"/>
  <c r="AL711" i="9"/>
  <c r="AL551" i="9"/>
  <c r="AL375" i="9"/>
  <c r="AL214" i="9"/>
  <c r="AL70" i="9"/>
  <c r="L1164" i="9"/>
  <c r="L1323" i="9"/>
  <c r="L1499" i="9"/>
  <c r="L1659" i="9"/>
  <c r="L1803" i="9"/>
  <c r="L1963" i="9"/>
  <c r="Z1883" i="9"/>
  <c r="Z1739" i="9"/>
  <c r="Z1579" i="9"/>
  <c r="Z1419" i="9"/>
  <c r="Z1243" i="9"/>
  <c r="Z1016" i="9"/>
  <c r="Z881" i="9"/>
  <c r="Z753" i="9"/>
  <c r="Z593" i="9"/>
  <c r="Z433" i="9"/>
  <c r="Z273" i="9"/>
  <c r="Z82" i="9"/>
  <c r="Z1998" i="9"/>
  <c r="Z1838" i="9"/>
  <c r="Z1678" i="9"/>
  <c r="Z1550" i="9"/>
  <c r="Z1390" i="9"/>
  <c r="Z1230" i="9"/>
  <c r="Z1028" i="9"/>
  <c r="Z884" i="9"/>
  <c r="Z724" i="9"/>
  <c r="Z564" i="9"/>
  <c r="Z420" i="9"/>
  <c r="Z276" i="9"/>
  <c r="Z78" i="9"/>
  <c r="Z1993" i="9"/>
  <c r="Z1833" i="9"/>
  <c r="Z1673" i="9"/>
  <c r="Z1513" i="9"/>
  <c r="Z1353" i="9"/>
  <c r="Z1193" i="9"/>
  <c r="Z1074" i="9"/>
  <c r="Z831" i="9"/>
  <c r="Z671" i="9"/>
  <c r="Z543" i="9"/>
  <c r="Z383" i="9"/>
  <c r="Z259" i="9"/>
  <c r="Z10" i="9"/>
  <c r="Z1976" i="9"/>
  <c r="Z1816" i="9"/>
  <c r="Z1656" i="9"/>
  <c r="Z1496" i="9"/>
  <c r="Z1320" i="9"/>
  <c r="Z1160" i="9"/>
  <c r="Z974" i="9"/>
  <c r="Z830" i="9"/>
  <c r="Z670" i="9"/>
  <c r="Z542" i="9"/>
  <c r="Z382" i="9"/>
  <c r="Z191" i="9"/>
  <c r="Z141" i="9"/>
  <c r="L1007" i="9"/>
  <c r="L1146" i="9"/>
  <c r="L1210" i="9"/>
  <c r="L2002" i="9"/>
  <c r="L1401" i="9"/>
  <c r="L1529" i="9"/>
  <c r="L1593" i="9"/>
  <c r="L1657" i="9"/>
  <c r="L1721" i="9"/>
  <c r="L1785" i="9"/>
  <c r="L1849" i="9"/>
  <c r="L1913" i="9"/>
  <c r="L1977" i="9"/>
  <c r="I7" i="11"/>
  <c r="L1011" i="9"/>
  <c r="L1147" i="9"/>
  <c r="L1211" i="9"/>
  <c r="L1274" i="9"/>
  <c r="L1338" i="9"/>
  <c r="L1402" i="9"/>
  <c r="L1466" i="9"/>
  <c r="L1530" i="9"/>
  <c r="L1594" i="9"/>
  <c r="L1658" i="9"/>
  <c r="L1722" i="9"/>
  <c r="L1786" i="9"/>
  <c r="L1850" i="9"/>
  <c r="L1914" i="9"/>
  <c r="L1978" i="9"/>
  <c r="AL1739" i="9"/>
  <c r="AL1675" i="9"/>
  <c r="AL1611" i="9"/>
  <c r="AL1547" i="9"/>
  <c r="AL1483" i="9"/>
  <c r="AL1419" i="9"/>
  <c r="AL1355" i="9"/>
  <c r="AL1938" i="9"/>
  <c r="AL1874" i="9"/>
  <c r="AL1810" i="9"/>
  <c r="AL1324" i="9"/>
  <c r="AL1260" i="9"/>
  <c r="AL1196" i="9"/>
  <c r="AL1132" i="9"/>
  <c r="AL1068" i="9"/>
  <c r="AL1004" i="9"/>
  <c r="AL906" i="9"/>
  <c r="AL842" i="9"/>
  <c r="AL778" i="9"/>
  <c r="AL714" i="9"/>
  <c r="AL650" i="9"/>
  <c r="AL586" i="9"/>
  <c r="AL522" i="9"/>
  <c r="AL458" i="9"/>
  <c r="AL394" i="9"/>
  <c r="AL330" i="9"/>
  <c r="AL265" i="9"/>
  <c r="AL201" i="9"/>
  <c r="AL137" i="9"/>
  <c r="AL73" i="9"/>
  <c r="AL9" i="9"/>
  <c r="AL1750" i="9"/>
  <c r="AL1686" i="9"/>
  <c r="AL1622" i="9"/>
  <c r="AL1558" i="9"/>
  <c r="AL1494" i="9"/>
  <c r="AL1430" i="9"/>
  <c r="AL1366" i="9"/>
  <c r="AL1949" i="9"/>
  <c r="AL1885" i="9"/>
  <c r="AL1821" i="9"/>
  <c r="AL1335" i="9"/>
  <c r="AL1271" i="9"/>
  <c r="AL1207" i="9"/>
  <c r="AL1143" i="9"/>
  <c r="AL1079" i="9"/>
  <c r="AL1015" i="9"/>
  <c r="AL951" i="9"/>
  <c r="AL853" i="9"/>
  <c r="AL789" i="9"/>
  <c r="AL725" i="9"/>
  <c r="AL661" i="9"/>
  <c r="AL597" i="9"/>
  <c r="AL533" i="9"/>
  <c r="AL469" i="9"/>
  <c r="AL405" i="9"/>
  <c r="AL341" i="9"/>
  <c r="AL277" i="9"/>
  <c r="AL212" i="9"/>
  <c r="AL148" i="9"/>
  <c r="AL84" i="9"/>
  <c r="AL20" i="9"/>
  <c r="AL1765" i="9"/>
  <c r="AL1701" i="9"/>
  <c r="AL1637" i="9"/>
  <c r="AL1573" i="9"/>
  <c r="AL1509" i="9"/>
  <c r="AL1445" i="9"/>
  <c r="AL1381" i="9"/>
  <c r="AL1964" i="9"/>
  <c r="AL1900" i="9"/>
  <c r="AL1836" i="9"/>
  <c r="AL1350" i="9"/>
  <c r="AL1286" i="9"/>
  <c r="AL1222" i="9"/>
  <c r="AL1158" i="9"/>
  <c r="AL1094" i="9"/>
  <c r="AL1030" i="9"/>
  <c r="AL966" i="9"/>
  <c r="AL868" i="9"/>
  <c r="AL804" i="9"/>
  <c r="AL740" i="9"/>
  <c r="AL676" i="9"/>
  <c r="AL612" i="9"/>
  <c r="AL548" i="9"/>
  <c r="AL484" i="9"/>
  <c r="AL420" i="9"/>
  <c r="AL356" i="9"/>
  <c r="AL292" i="9"/>
  <c r="AL227" i="9"/>
  <c r="AL163" i="9"/>
  <c r="AL99" i="9"/>
  <c r="AL35" i="9"/>
  <c r="AL910" i="9"/>
  <c r="AL1716" i="9"/>
  <c r="AL1652" i="9"/>
  <c r="AL1588" i="9"/>
  <c r="AL1524" i="9"/>
  <c r="AL1460" i="9"/>
  <c r="AL1396" i="9"/>
  <c r="AL1979" i="9"/>
  <c r="AL1915" i="9"/>
  <c r="AL1851" i="9"/>
  <c r="AL1787" i="9"/>
  <c r="AL1301" i="9"/>
  <c r="AL1237" i="9"/>
  <c r="AL1173" i="9"/>
  <c r="AL1109" i="9"/>
  <c r="AL1045" i="9"/>
  <c r="AL981" i="9"/>
  <c r="AL883" i="9"/>
  <c r="AL819" i="9"/>
  <c r="AL755" i="9"/>
  <c r="AL691" i="9"/>
  <c r="AL627" i="9"/>
  <c r="AL563" i="9"/>
  <c r="AL499" i="9"/>
  <c r="AL435" i="9"/>
  <c r="AL371" i="9"/>
  <c r="AL307" i="9"/>
  <c r="AL242" i="9"/>
  <c r="AL178" i="9"/>
  <c r="AL114" i="9"/>
  <c r="AL50" i="9"/>
  <c r="AL925" i="9"/>
  <c r="L1031" i="9"/>
  <c r="L1152" i="9"/>
  <c r="L1216" i="9"/>
  <c r="L1279" i="9"/>
  <c r="L1343" i="9"/>
  <c r="L1407" i="9"/>
  <c r="L1471" i="9"/>
  <c r="L1535" i="9"/>
  <c r="L1599" i="9"/>
  <c r="L1791" i="9"/>
  <c r="L1855" i="9"/>
  <c r="L1919" i="9"/>
  <c r="L1983" i="9"/>
  <c r="Z1959" i="9"/>
  <c r="Z1895" i="9"/>
  <c r="Z1831" i="9"/>
  <c r="Z1767" i="9"/>
  <c r="Z1703" i="9"/>
  <c r="Z1639" i="9"/>
  <c r="Z1575" i="9"/>
  <c r="Z1383" i="9"/>
  <c r="Z1319" i="9"/>
  <c r="Z1255" i="9"/>
  <c r="Z1099" i="9"/>
  <c r="Z893" i="9"/>
  <c r="Z701" i="9"/>
  <c r="Z509" i="9"/>
  <c r="Z317" i="9"/>
  <c r="Z123" i="9"/>
  <c r="Z76" i="9"/>
  <c r="Z1914" i="9"/>
  <c r="Z1786" i="9"/>
  <c r="Z1594" i="9"/>
  <c r="Z1466" i="9"/>
  <c r="Z1338" i="9"/>
  <c r="Z1146" i="9"/>
  <c r="Z912" i="9"/>
  <c r="Z848" i="9"/>
  <c r="Z656" i="9"/>
  <c r="Z464" i="9"/>
  <c r="Z336" i="9"/>
  <c r="Z183" i="9"/>
  <c r="Z172" i="9"/>
  <c r="Z1861" i="9"/>
  <c r="Z1733" i="9"/>
  <c r="Z1541" i="9"/>
  <c r="Z1413" i="9"/>
  <c r="Z1221" i="9"/>
  <c r="Z1157" i="9"/>
  <c r="Z923" i="9"/>
  <c r="Z731" i="9"/>
  <c r="Z667" i="9"/>
  <c r="Z475" i="9"/>
  <c r="Z347" i="9"/>
  <c r="Z243" i="9"/>
  <c r="Z268" i="9"/>
  <c r="Z1940" i="9"/>
  <c r="Z1812" i="9"/>
  <c r="Z1620" i="9"/>
  <c r="Z1428" i="9"/>
  <c r="Z1364" i="9"/>
  <c r="Z1172" i="9"/>
  <c r="Z1108" i="9"/>
  <c r="Z874" i="9"/>
  <c r="Z682" i="9"/>
  <c r="Z554" i="9"/>
  <c r="Z426" i="9"/>
  <c r="Z976" i="9"/>
  <c r="Z61" i="9"/>
  <c r="L1365" i="9"/>
  <c r="L1557" i="9"/>
  <c r="L1159" i="9"/>
  <c r="L1606" i="9"/>
  <c r="AL1743" i="9"/>
  <c r="AL1958" i="9"/>
  <c r="AL878" i="9"/>
  <c r="AL478" i="9"/>
  <c r="AL1658" i="9"/>
  <c r="AL1873" i="9"/>
  <c r="AL793" i="9"/>
  <c r="AL393" i="9"/>
  <c r="AL1577" i="9"/>
  <c r="AL1354" i="9"/>
  <c r="AL680" i="9"/>
  <c r="AL215" i="9"/>
  <c r="AL1384" i="9"/>
  <c r="AL1145" i="9"/>
  <c r="AL695" i="9"/>
  <c r="AL54" i="9"/>
  <c r="L1132" i="9"/>
  <c r="L1755" i="9"/>
  <c r="L1979" i="9"/>
  <c r="Z1403" i="9"/>
  <c r="Z721" i="9"/>
  <c r="Z529" i="9"/>
  <c r="Z1902" i="9"/>
  <c r="Z1262" i="9"/>
  <c r="Z532" i="9"/>
  <c r="Z324" i="9"/>
  <c r="Z1689" i="9"/>
  <c r="Z1481" i="9"/>
  <c r="Z799" i="9"/>
  <c r="Z74" i="9"/>
  <c r="Z1944" i="9"/>
  <c r="Z1304" i="9"/>
  <c r="Z590" i="9"/>
  <c r="G9" i="11"/>
  <c r="L1246" i="9"/>
  <c r="L1309" i="9"/>
  <c r="L1501" i="9"/>
  <c r="L1693" i="9"/>
  <c r="L1757" i="9"/>
  <c r="L1949" i="9"/>
  <c r="K9" i="11"/>
  <c r="L1183" i="9"/>
  <c r="L1374" i="9"/>
  <c r="L1566" i="9"/>
  <c r="L1630" i="9"/>
  <c r="L1822" i="9"/>
  <c r="L1950" i="9"/>
  <c r="AL1703" i="9"/>
  <c r="AL1511" i="9"/>
  <c r="AL1966" i="9"/>
  <c r="AL1838" i="9"/>
  <c r="AL1288" i="9"/>
  <c r="AL1096" i="9"/>
  <c r="AL968" i="9"/>
  <c r="AL742" i="9"/>
  <c r="AL550" i="9"/>
  <c r="AL422" i="9"/>
  <c r="AL294" i="9"/>
  <c r="AL101" i="9"/>
  <c r="AL37" i="9"/>
  <c r="AL1650" i="9"/>
  <c r="AL1458" i="9"/>
  <c r="AL1394" i="9"/>
  <c r="AL1849" i="9"/>
  <c r="AL1299" i="9"/>
  <c r="AL1171" i="9"/>
  <c r="AL979" i="9"/>
  <c r="AL753" i="9"/>
  <c r="AL689" i="9"/>
  <c r="AL497" i="9"/>
  <c r="AL305" i="9"/>
  <c r="AL240" i="9"/>
  <c r="AL48" i="9"/>
  <c r="AL1665" i="9"/>
  <c r="AL1473" i="9"/>
  <c r="AL1928" i="9"/>
  <c r="AL1864" i="9"/>
  <c r="AL1250" i="9"/>
  <c r="AL1058" i="9"/>
  <c r="AL896" i="9"/>
  <c r="AL768" i="9"/>
  <c r="AL576" i="9"/>
  <c r="AL512" i="9"/>
  <c r="AL320" i="9"/>
  <c r="AL127" i="9"/>
  <c r="AL63" i="9"/>
  <c r="AL1680" i="9"/>
  <c r="AL1488" i="9"/>
  <c r="AL1424" i="9"/>
  <c r="AL1879" i="9"/>
  <c r="AL1815" i="9"/>
  <c r="AL1201" i="9"/>
  <c r="AL1073" i="9"/>
  <c r="AL945" i="9"/>
  <c r="AL783" i="9"/>
  <c r="AL591" i="9"/>
  <c r="AL399" i="9"/>
  <c r="AL271" i="9"/>
  <c r="AL142" i="9"/>
  <c r="L1086" i="9"/>
  <c r="L1252" i="9"/>
  <c r="L1379" i="9"/>
  <c r="L1507" i="9"/>
  <c r="L1699" i="9"/>
  <c r="L1763" i="9"/>
  <c r="L1955" i="9"/>
  <c r="Z1859" i="9"/>
  <c r="Z1795" i="9"/>
  <c r="Z1603" i="9"/>
  <c r="Z1475" i="9"/>
  <c r="Z1283" i="9"/>
  <c r="Z954" i="9"/>
  <c r="Z729" i="9"/>
  <c r="Z473" i="9"/>
  <c r="Z235" i="9"/>
  <c r="Z16" i="9"/>
  <c r="Z1750" i="9"/>
  <c r="Z1494" i="9"/>
  <c r="Z1238" i="9"/>
  <c r="Z940" i="9"/>
  <c r="Z684" i="9"/>
  <c r="Z428" i="9"/>
  <c r="Z39" i="9"/>
  <c r="Z1953" i="9"/>
  <c r="Z1697" i="9"/>
  <c r="Z1441" i="9"/>
  <c r="Z1185" i="9"/>
  <c r="Z887" i="9"/>
  <c r="Z631" i="9"/>
  <c r="Z375" i="9"/>
  <c r="Z106" i="9"/>
  <c r="Z1904" i="9"/>
  <c r="Z1648" i="9"/>
  <c r="Z1392" i="9"/>
  <c r="Z1136" i="9"/>
  <c r="Z838" i="9"/>
  <c r="Z582" i="9"/>
  <c r="Z326" i="9"/>
  <c r="Z173" i="9"/>
  <c r="L1573" i="9"/>
  <c r="L1430" i="9"/>
  <c r="AL1487" i="9"/>
  <c r="AL798" i="9"/>
  <c r="AL1706" i="9"/>
  <c r="AL1067" i="9"/>
  <c r="AL152" i="9"/>
  <c r="AL1322" i="9"/>
  <c r="AL376" i="9"/>
  <c r="AL1951" i="9"/>
  <c r="AL615" i="9"/>
  <c r="L1196" i="9"/>
  <c r="Z1947" i="9"/>
  <c r="Z951" i="9"/>
  <c r="Z210" i="9"/>
  <c r="Z1294" i="9"/>
  <c r="Z404" i="9"/>
  <c r="Z1609" i="9"/>
  <c r="Z687" i="9"/>
  <c r="Z1848" i="9"/>
  <c r="Z1006" i="9"/>
  <c r="Z70" i="9"/>
  <c r="L1266" i="9"/>
  <c r="L1521" i="9"/>
  <c r="L1777" i="9"/>
  <c r="I5" i="11"/>
  <c r="L1251" i="9"/>
  <c r="L1506" i="9"/>
  <c r="L1762" i="9"/>
  <c r="AL1763" i="9"/>
  <c r="AL1507" i="9"/>
  <c r="AL1898" i="9"/>
  <c r="AL1220" i="9"/>
  <c r="AL964" i="9"/>
  <c r="AL674" i="9"/>
  <c r="AL418" i="9"/>
  <c r="AL161" i="9"/>
  <c r="AL1710" i="9"/>
  <c r="AL1454" i="9"/>
  <c r="AL1845" i="9"/>
  <c r="AL1167" i="9"/>
  <c r="AL877" i="9"/>
  <c r="AL621" i="9"/>
  <c r="AL365" i="9"/>
  <c r="AL108" i="9"/>
  <c r="AL1661" i="9"/>
  <c r="AL1405" i="9"/>
  <c r="AL1796" i="9"/>
  <c r="AL1118" i="9"/>
  <c r="AL828" i="9"/>
  <c r="AL572" i="9"/>
  <c r="AL316" i="9"/>
  <c r="AL59" i="9"/>
  <c r="AL1612" i="9"/>
  <c r="AL1356" i="9"/>
  <c r="AL1325" i="9"/>
  <c r="AL1069" i="9"/>
  <c r="AL779" i="9"/>
  <c r="AL523" i="9"/>
  <c r="AL266" i="9"/>
  <c r="AL10" i="9"/>
  <c r="L1256" i="9"/>
  <c r="L1511" i="9"/>
  <c r="L1767" i="9"/>
  <c r="Z1983" i="9"/>
  <c r="Z1727" i="9"/>
  <c r="Z1471" i="9"/>
  <c r="Z1215" i="9"/>
  <c r="Z917" i="9"/>
  <c r="Z661" i="9"/>
  <c r="Z405" i="9"/>
  <c r="Z226" i="9"/>
  <c r="Z1938" i="9"/>
  <c r="Z1682" i="9"/>
  <c r="Z1426" i="9"/>
  <c r="Z1170" i="9"/>
  <c r="Z872" i="9"/>
  <c r="Z616" i="9"/>
  <c r="Z360" i="9"/>
  <c r="Z30" i="9"/>
  <c r="Z1885" i="9"/>
  <c r="Z1629" i="9"/>
  <c r="Z1373" i="9"/>
  <c r="Z1117" i="9"/>
  <c r="Z819" i="9"/>
  <c r="Z563" i="9"/>
  <c r="Z307" i="9"/>
  <c r="Z97" i="9"/>
  <c r="Z1836" i="9"/>
  <c r="Z1580" i="9"/>
  <c r="Z1324" i="9"/>
  <c r="Z955" i="9"/>
  <c r="Z770" i="9"/>
  <c r="Z514" i="9"/>
  <c r="Z1069" i="9"/>
  <c r="Z120" i="9"/>
  <c r="L1589" i="9"/>
  <c r="L1143" i="9"/>
  <c r="L1766" i="9"/>
  <c r="AL1359" i="9"/>
  <c r="AL960" i="9"/>
  <c r="AL286" i="9"/>
  <c r="AL1466" i="9"/>
  <c r="AL1051" i="9"/>
  <c r="AL377" i="9"/>
  <c r="AL1545" i="9"/>
  <c r="AL1162" i="9"/>
  <c r="AL520" i="9"/>
  <c r="AL1704" i="9"/>
  <c r="AL1305" i="9"/>
  <c r="AL679" i="9"/>
  <c r="AL22" i="9"/>
  <c r="L1691" i="9"/>
  <c r="Z1691" i="9"/>
  <c r="Z986" i="9"/>
  <c r="Z385" i="9"/>
  <c r="Z1790" i="9"/>
  <c r="Z1214" i="9"/>
  <c r="Z548" i="9"/>
  <c r="Z1945" i="9"/>
  <c r="Z1305" i="9"/>
  <c r="Z655" i="9"/>
  <c r="Z81" i="9"/>
  <c r="Z1448" i="9"/>
  <c r="Z782" i="9"/>
  <c r="Z63" i="9"/>
  <c r="Z1968" i="9"/>
  <c r="L1819" i="9"/>
  <c r="Z628" i="9"/>
  <c r="Z17" i="9"/>
  <c r="L1202" i="9"/>
  <c r="L1969" i="9"/>
  <c r="L1698" i="9"/>
  <c r="AL1962" i="9"/>
  <c r="AL1284" i="9"/>
  <c r="AL482" i="9"/>
  <c r="AL1518" i="9"/>
  <c r="AL975" i="9"/>
  <c r="AL172" i="9"/>
  <c r="AL1860" i="9"/>
  <c r="AL636" i="9"/>
  <c r="AL1676" i="9"/>
  <c r="AL1133" i="9"/>
  <c r="AL331" i="9"/>
  <c r="L1447" i="9"/>
  <c r="Z1791" i="9"/>
  <c r="Z1535" i="9"/>
  <c r="Z725" i="9"/>
  <c r="Z2002" i="9"/>
  <c r="Z1234" i="9"/>
  <c r="Z424" i="9"/>
  <c r="Z1437" i="9"/>
  <c r="Z627" i="9"/>
  <c r="Z90" i="9"/>
  <c r="Z1388" i="9"/>
  <c r="Z578" i="9"/>
  <c r="L1429" i="9"/>
  <c r="AL1551" i="9"/>
  <c r="AL462" i="9"/>
  <c r="AL537" i="9"/>
  <c r="AL648" i="9"/>
  <c r="AL839" i="9"/>
  <c r="Z1851" i="9"/>
  <c r="Z1950" i="9"/>
  <c r="Z149" i="9"/>
  <c r="Z195" i="9"/>
  <c r="Z334" i="9"/>
  <c r="Z1219" i="9"/>
  <c r="Z921" i="9"/>
  <c r="Z665" i="9"/>
  <c r="Z409" i="9"/>
  <c r="Z242" i="9"/>
  <c r="Z1942" i="9"/>
  <c r="Z1686" i="9"/>
  <c r="Z1430" i="9"/>
  <c r="Z1174" i="9"/>
  <c r="Z876" i="9"/>
  <c r="Z620" i="9"/>
  <c r="Z364" i="9"/>
  <c r="Z46" i="9"/>
  <c r="Z1889" i="9"/>
  <c r="Z1633" i="9"/>
  <c r="Z1377" i="9"/>
  <c r="Z1121" i="9"/>
  <c r="Z823" i="9"/>
  <c r="Z567" i="9"/>
  <c r="Z311" i="9"/>
  <c r="Z113" i="9"/>
  <c r="Z1840" i="9"/>
  <c r="Z1584" i="9"/>
  <c r="Z1328" i="9"/>
  <c r="Z971" i="9"/>
  <c r="Z774" i="9"/>
  <c r="Z518" i="9"/>
  <c r="Z1085" i="9"/>
  <c r="Z148" i="9"/>
  <c r="L1765" i="9"/>
  <c r="L1670" i="9"/>
  <c r="AL1926" i="9"/>
  <c r="AL558" i="9"/>
  <c r="AL1482" i="9"/>
  <c r="AL809" i="9"/>
  <c r="AL1753" i="9"/>
  <c r="AL1098" i="9"/>
  <c r="AL167" i="9"/>
  <c r="AL1337" i="9"/>
  <c r="AL407" i="9"/>
  <c r="L1387" i="9"/>
  <c r="Z1723" i="9"/>
  <c r="Z801" i="9"/>
  <c r="Z1982" i="9"/>
  <c r="Z1092" i="9"/>
  <c r="Z199" i="9"/>
  <c r="Z1401" i="9"/>
  <c r="Z479" i="9"/>
  <c r="Z1640" i="9"/>
  <c r="Z734" i="9"/>
  <c r="L973" i="9"/>
  <c r="L1329" i="9"/>
  <c r="L1585" i="9"/>
  <c r="L1841" i="9"/>
  <c r="L1082" i="9"/>
  <c r="L1314" i="9"/>
  <c r="L1570" i="9"/>
  <c r="L1826" i="9"/>
  <c r="AL1699" i="9"/>
  <c r="AL1443" i="9"/>
  <c r="AL1834" i="9"/>
  <c r="AL1156" i="9"/>
  <c r="AL866" i="9"/>
  <c r="AL610" i="9"/>
  <c r="AL354" i="9"/>
  <c r="AL97" i="9"/>
  <c r="AL1646" i="9"/>
  <c r="AL1390" i="9"/>
  <c r="AL1781" i="9"/>
  <c r="AL1103" i="9"/>
  <c r="AL813" i="9"/>
  <c r="AL557" i="9"/>
  <c r="AL301" i="9"/>
  <c r="AL44" i="9"/>
  <c r="AL1597" i="9"/>
  <c r="AL1988" i="9"/>
  <c r="AL1310" i="9"/>
  <c r="AL1054" i="9"/>
  <c r="AL764" i="9"/>
  <c r="AL508" i="9"/>
  <c r="AL251" i="9"/>
  <c r="AL934" i="9"/>
  <c r="AL1548" i="9"/>
  <c r="AL1939" i="9"/>
  <c r="AL1261" i="9"/>
  <c r="AL1005" i="9"/>
  <c r="AL715" i="9"/>
  <c r="AL459" i="9"/>
  <c r="AL202" i="9"/>
  <c r="L1102" i="9"/>
  <c r="L1319" i="9"/>
  <c r="L1575" i="9"/>
  <c r="L1831" i="9"/>
  <c r="Z1919" i="9"/>
  <c r="Z1663" i="9"/>
  <c r="Z1407" i="9"/>
  <c r="Z1151" i="9"/>
  <c r="Z853" i="9"/>
  <c r="Z597" i="9"/>
  <c r="Z341" i="9"/>
  <c r="Z233" i="9"/>
  <c r="Z1874" i="9"/>
  <c r="Z1618" i="9"/>
  <c r="Z1362" i="9"/>
  <c r="Z1106" i="9"/>
  <c r="Z808" i="9"/>
  <c r="Z552" i="9"/>
  <c r="Z296" i="9"/>
  <c r="Z37" i="9"/>
  <c r="Z1821" i="9"/>
  <c r="Z1565" i="9"/>
  <c r="Z1309" i="9"/>
  <c r="Z1059" i="9"/>
  <c r="Z755" i="9"/>
  <c r="Z499" i="9"/>
  <c r="Z1009" i="9"/>
  <c r="Z20" i="9"/>
  <c r="Z1772" i="9"/>
  <c r="Z1516" i="9"/>
  <c r="Z1260" i="9"/>
  <c r="Z1022" i="9"/>
  <c r="Z706" i="9"/>
  <c r="Z450" i="9"/>
  <c r="Z143" i="9"/>
  <c r="L1055" i="9"/>
  <c r="L1749" i="9"/>
  <c r="L1302" i="9"/>
  <c r="L1910" i="9"/>
  <c r="AL1878" i="9"/>
  <c r="AL782" i="9"/>
  <c r="AL125" i="9"/>
  <c r="AL1985" i="9"/>
  <c r="AL873" i="9"/>
  <c r="AL200" i="9"/>
  <c r="AL1385" i="9"/>
  <c r="AL1002" i="9"/>
  <c r="AL360" i="9"/>
  <c r="AL1560" i="9"/>
  <c r="AL1177" i="9"/>
  <c r="AL503" i="9"/>
  <c r="L1212" i="9"/>
  <c r="L1851" i="9"/>
  <c r="Z1531" i="9"/>
  <c r="Z865" i="9"/>
  <c r="Z1004" i="9"/>
  <c r="Z1662" i="9"/>
  <c r="Z1063" i="9"/>
  <c r="Z388" i="9"/>
  <c r="Z1785" i="9"/>
  <c r="Z1145" i="9"/>
  <c r="Z495" i="9"/>
  <c r="Z1928" i="9"/>
  <c r="Z1272" i="9"/>
  <c r="Z654" i="9"/>
  <c r="Z180" i="9"/>
  <c r="Z1347" i="9"/>
  <c r="Z793" i="9"/>
  <c r="Z260" i="9"/>
  <c r="Z1558" i="9"/>
  <c r="Z1031" i="9"/>
  <c r="Z492" i="9"/>
  <c r="Z192" i="9"/>
  <c r="Z1505" i="9"/>
  <c r="Z977" i="9"/>
  <c r="Z439" i="9"/>
  <c r="Z1712" i="9"/>
  <c r="Z1200" i="9"/>
  <c r="Z646" i="9"/>
  <c r="Z166" i="9"/>
  <c r="L1223" i="9"/>
  <c r="AL1040" i="9"/>
  <c r="AL1275" i="9"/>
  <c r="AL1936" i="9"/>
  <c r="AL1544" i="9"/>
  <c r="AL929" i="9"/>
  <c r="Z337" i="9"/>
  <c r="Z1817" i="9"/>
  <c r="Z1240" i="9"/>
  <c r="L1457" i="9"/>
  <c r="L1187" i="9"/>
  <c r="L1954" i="9"/>
  <c r="AL1028" i="9"/>
  <c r="AL225" i="9"/>
  <c r="AL1909" i="9"/>
  <c r="AL685" i="9"/>
  <c r="AL1725" i="9"/>
  <c r="AL892" i="9"/>
  <c r="AL380" i="9"/>
  <c r="AL1420" i="9"/>
  <c r="AL843" i="9"/>
  <c r="AL74" i="9"/>
  <c r="L1959" i="9"/>
  <c r="Z1279" i="9"/>
  <c r="Z469" i="9"/>
  <c r="Z1746" i="9"/>
  <c r="Z936" i="9"/>
  <c r="Z23" i="9"/>
  <c r="Z1693" i="9"/>
  <c r="Z883" i="9"/>
  <c r="Z1900" i="9"/>
  <c r="Z1132" i="9"/>
  <c r="Z157" i="9"/>
  <c r="L1590" i="9"/>
  <c r="AL1120" i="9"/>
  <c r="AL1211" i="9"/>
  <c r="AL1689" i="9"/>
  <c r="AL71" i="9"/>
  <c r="AL182" i="9"/>
  <c r="Z1211" i="9"/>
  <c r="Z1342" i="9"/>
  <c r="Z1465" i="9"/>
  <c r="Z1624" i="9"/>
  <c r="Z1411" i="9"/>
  <c r="Z1155" i="9"/>
  <c r="Z857" i="9"/>
  <c r="Z601" i="9"/>
  <c r="Z345" i="9"/>
  <c r="Z249" i="9"/>
  <c r="Z1878" i="9"/>
  <c r="Z1622" i="9"/>
  <c r="Z1366" i="9"/>
  <c r="Z1110" i="9"/>
  <c r="Z812" i="9"/>
  <c r="Z556" i="9"/>
  <c r="Z300" i="9"/>
  <c r="Z53" i="9"/>
  <c r="Z1825" i="9"/>
  <c r="Z1569" i="9"/>
  <c r="Z1313" i="9"/>
  <c r="Z1075" i="9"/>
  <c r="Z759" i="9"/>
  <c r="Z503" i="9"/>
  <c r="Z1025" i="9"/>
  <c r="Z48" i="9"/>
  <c r="Z1776" i="9"/>
  <c r="Z1520" i="9"/>
  <c r="Z1264" i="9"/>
  <c r="Z1038" i="9"/>
  <c r="Z710" i="9"/>
  <c r="Z454" i="9"/>
  <c r="Z159" i="9"/>
  <c r="L1126" i="9"/>
  <c r="L1989" i="9"/>
  <c r="L1862" i="9"/>
  <c r="AL1264" i="9"/>
  <c r="AL350" i="9"/>
  <c r="AL1889" i="9"/>
  <c r="AL585" i="9"/>
  <c r="AL1529" i="9"/>
  <c r="AL840" i="9"/>
  <c r="AL1768" i="9"/>
  <c r="AL1113" i="9"/>
  <c r="AL198" i="9"/>
  <c r="L1595" i="9"/>
  <c r="Z1499" i="9"/>
  <c r="Z561" i="9"/>
  <c r="Z1742" i="9"/>
  <c r="Z836" i="9"/>
  <c r="Z92" i="9"/>
  <c r="Z1177" i="9"/>
  <c r="Z1057" i="9"/>
  <c r="Z1432" i="9"/>
  <c r="Z510" i="9"/>
  <c r="L1138" i="9"/>
  <c r="L1393" i="9"/>
  <c r="L1649" i="9"/>
  <c r="L1905" i="9"/>
  <c r="L1123" i="9"/>
  <c r="L1378" i="9"/>
  <c r="L1634" i="9"/>
  <c r="L1890" i="9"/>
  <c r="AL1635" i="9"/>
  <c r="AL1379" i="9"/>
  <c r="AL1348" i="9"/>
  <c r="AL1092" i="9"/>
  <c r="AL802" i="9"/>
  <c r="AL546" i="9"/>
  <c r="AL290" i="9"/>
  <c r="AL33" i="9"/>
  <c r="AL1582" i="9"/>
  <c r="AL1973" i="9"/>
  <c r="AL1295" i="9"/>
  <c r="AL1039" i="9"/>
  <c r="AL749" i="9"/>
  <c r="AL493" i="9"/>
  <c r="AL236" i="9"/>
  <c r="AL919" i="9"/>
  <c r="AL1533" i="9"/>
  <c r="AL1924" i="9"/>
  <c r="AL1246" i="9"/>
  <c r="AL990" i="9"/>
  <c r="AL700" i="9"/>
  <c r="AL444" i="9"/>
  <c r="AL187" i="9"/>
  <c r="AL1740" i="9"/>
  <c r="AL1484" i="9"/>
  <c r="AL1875" i="9"/>
  <c r="AL1197" i="9"/>
  <c r="AL907" i="9"/>
  <c r="AL651" i="9"/>
  <c r="AL395" i="9"/>
  <c r="AL138" i="9"/>
  <c r="L1128" i="9"/>
  <c r="L1383" i="9"/>
  <c r="L1639" i="9"/>
  <c r="L1895" i="9"/>
  <c r="Z1855" i="9"/>
  <c r="Z1599" i="9"/>
  <c r="Z1343" i="9"/>
  <c r="Z1032" i="9"/>
  <c r="Z789" i="9"/>
  <c r="Z533" i="9"/>
  <c r="Z277" i="9"/>
  <c r="Z244" i="9"/>
  <c r="Z1810" i="9"/>
  <c r="Z1554" i="9"/>
  <c r="Z1298" i="9"/>
  <c r="Z1015" i="9"/>
  <c r="Z744" i="9"/>
  <c r="Z488" i="9"/>
  <c r="Z952" i="9"/>
  <c r="Z132" i="9"/>
  <c r="Z1757" i="9"/>
  <c r="Z1501" i="9"/>
  <c r="Z1245" i="9"/>
  <c r="Z961" i="9"/>
  <c r="Z691" i="9"/>
  <c r="Z435" i="9"/>
  <c r="Z83" i="9"/>
  <c r="Z1964" i="9"/>
  <c r="Z1708" i="9"/>
  <c r="Z1452" i="9"/>
  <c r="Z1196" i="9"/>
  <c r="Z898" i="9"/>
  <c r="Z642" i="9"/>
  <c r="Z386" i="9"/>
  <c r="Z150" i="9"/>
  <c r="L1270" i="9"/>
  <c r="L1909" i="9"/>
  <c r="L1462" i="9"/>
  <c r="AL1711" i="9"/>
  <c r="AL1280" i="9"/>
  <c r="AL638" i="9"/>
  <c r="AL920" i="9"/>
  <c r="AL1825" i="9"/>
  <c r="AL697" i="9"/>
  <c r="AL40" i="9"/>
  <c r="AL1872" i="9"/>
  <c r="AL808" i="9"/>
  <c r="AL199" i="9"/>
  <c r="AL1400" i="9"/>
  <c r="AL1017" i="9"/>
  <c r="AL343" i="9"/>
  <c r="L1371" i="9"/>
  <c r="Z1995" i="9"/>
  <c r="Z1371" i="9"/>
  <c r="Z705" i="9"/>
  <c r="Z217" i="9"/>
  <c r="Z1502" i="9"/>
  <c r="Z852" i="9"/>
  <c r="Z263" i="9"/>
  <c r="Z1625" i="9"/>
  <c r="Z945" i="9"/>
  <c r="Z335" i="9"/>
  <c r="Z1768" i="9"/>
  <c r="Z1112" i="9"/>
  <c r="Z494" i="9"/>
  <c r="Z1048" i="9"/>
  <c r="Z537" i="9"/>
  <c r="Z281" i="9"/>
  <c r="Z1814" i="9"/>
  <c r="Z1302" i="9"/>
  <c r="Z748" i="9"/>
  <c r="Z968" i="9"/>
  <c r="Z1761" i="9"/>
  <c r="Z1249" i="9"/>
  <c r="Z695" i="9"/>
  <c r="Z99" i="9"/>
  <c r="Z1456" i="9"/>
  <c r="Z902" i="9"/>
  <c r="Z390" i="9"/>
  <c r="L1333" i="9"/>
  <c r="AL1679" i="9"/>
  <c r="AL141" i="9"/>
  <c r="AL361" i="9"/>
  <c r="AL600" i="9"/>
  <c r="AL823" i="9"/>
  <c r="Z1275" i="9"/>
  <c r="Z1534" i="9"/>
  <c r="Z927" i="9"/>
  <c r="Z318" i="9"/>
  <c r="L1713" i="9"/>
  <c r="L1442" i="9"/>
  <c r="AL1571" i="9"/>
  <c r="AL738" i="9"/>
  <c r="AL1774" i="9"/>
  <c r="AL1231" i="9"/>
  <c r="AL429" i="9"/>
  <c r="AL1469" i="9"/>
  <c r="AL1182" i="9"/>
  <c r="AL123" i="9"/>
  <c r="AL1811" i="9"/>
  <c r="AL587" i="9"/>
  <c r="L1192" i="9"/>
  <c r="L1703" i="9"/>
  <c r="Z1098" i="9"/>
  <c r="Z219" i="9"/>
  <c r="Z1490" i="9"/>
  <c r="Z680" i="9"/>
  <c r="Z1949" i="9"/>
  <c r="Z1181" i="9"/>
  <c r="Z371" i="9"/>
  <c r="Z1644" i="9"/>
  <c r="Z834" i="9"/>
  <c r="Z322" i="9"/>
  <c r="S9" i="11"/>
  <c r="AL1626" i="9"/>
  <c r="AL1290" i="9"/>
  <c r="AL1887" i="9"/>
  <c r="L1531" i="9"/>
  <c r="Z545" i="9"/>
  <c r="Z676" i="9"/>
  <c r="Z783" i="9"/>
  <c r="Z942" i="9"/>
  <c r="AO1339" i="9" l="1"/>
  <c r="AQ1339" i="9" s="1"/>
  <c r="AO610" i="9"/>
  <c r="AQ610" i="9" s="1"/>
  <c r="AO1884" i="9"/>
  <c r="AQ1884" i="9" s="1"/>
  <c r="AO958" i="9"/>
  <c r="AQ958" i="9" s="1"/>
  <c r="AO836" i="9"/>
  <c r="AQ836" i="9" s="1"/>
  <c r="AO1003" i="9"/>
  <c r="AQ1003" i="9" s="1"/>
  <c r="AO369" i="9"/>
  <c r="AQ369" i="9" s="1"/>
  <c r="AO102" i="9"/>
  <c r="AQ102" i="9" s="1"/>
  <c r="AO920" i="9"/>
  <c r="AQ920" i="9" s="1"/>
  <c r="AO1959" i="9"/>
  <c r="AQ1959" i="9" s="1"/>
  <c r="AO31" i="9"/>
  <c r="AQ31" i="9" s="1"/>
  <c r="AO1336" i="9"/>
  <c r="AQ1336" i="9" s="1"/>
  <c r="AO1824" i="9"/>
  <c r="AQ1824" i="9" s="1"/>
  <c r="AO731" i="9"/>
  <c r="AQ731" i="9" s="1"/>
  <c r="AO1625" i="9"/>
  <c r="AQ1625" i="9" s="1"/>
  <c r="AO1218" i="9"/>
  <c r="AQ1218" i="9" s="1"/>
  <c r="AO456" i="9"/>
  <c r="AQ456" i="9" s="1"/>
  <c r="AO125" i="9"/>
  <c r="AQ125" i="9" s="1"/>
  <c r="AO1007" i="9"/>
  <c r="AQ1007" i="9" s="1"/>
  <c r="AO605" i="9"/>
  <c r="AQ605" i="9" s="1"/>
  <c r="AO850" i="9"/>
  <c r="AQ850" i="9" s="1"/>
  <c r="AO172" i="9"/>
  <c r="AQ172" i="9" s="1"/>
  <c r="AO485" i="9"/>
  <c r="AQ485" i="9" s="1"/>
  <c r="AO1515" i="9"/>
  <c r="AQ1515" i="9" s="1"/>
  <c r="AO538" i="9"/>
  <c r="AQ538" i="9" s="1"/>
  <c r="AO1743" i="9"/>
  <c r="AQ1743" i="9" s="1"/>
  <c r="AO591" i="9"/>
  <c r="AQ591" i="9" s="1"/>
  <c r="AO950" i="9"/>
  <c r="AQ950" i="9" s="1"/>
  <c r="AO636" i="9"/>
  <c r="AQ636" i="9" s="1"/>
  <c r="AO995" i="9"/>
  <c r="AQ995" i="9" s="1"/>
  <c r="AO1441" i="9"/>
  <c r="AQ1441" i="9" s="1"/>
  <c r="AO823" i="9"/>
  <c r="AQ823" i="9" s="1"/>
  <c r="AO573" i="9"/>
  <c r="AQ573" i="9" s="1"/>
  <c r="AO1377" i="9"/>
  <c r="AQ1377" i="9" s="1"/>
  <c r="AO1092" i="9"/>
  <c r="AQ1092" i="9" s="1"/>
  <c r="AO338" i="9"/>
  <c r="AQ338" i="9" s="1"/>
  <c r="AO75" i="9"/>
  <c r="AQ75" i="9" s="1"/>
  <c r="AO1775" i="9"/>
  <c r="AQ1775" i="9" s="1"/>
  <c r="AO1916" i="9"/>
  <c r="AQ1916" i="9" s="1"/>
  <c r="AO775" i="9"/>
  <c r="AQ775" i="9" s="1"/>
  <c r="AO1634" i="9"/>
  <c r="AQ1634" i="9" s="1"/>
  <c r="AO1440" i="9"/>
  <c r="AQ1440" i="9" s="1"/>
  <c r="AO548" i="9"/>
  <c r="AQ548" i="9" s="1"/>
  <c r="AO233" i="9"/>
  <c r="AQ233" i="9" s="1"/>
  <c r="AO1314" i="9"/>
  <c r="AQ1314" i="9" s="1"/>
  <c r="AO1019" i="9"/>
  <c r="AQ1019" i="9" s="1"/>
  <c r="AO1364" i="9"/>
  <c r="AQ1364" i="9" s="1"/>
  <c r="AO1930" i="9"/>
  <c r="AQ1930" i="9" s="1"/>
  <c r="AO513" i="9"/>
  <c r="AQ513" i="9" s="1"/>
  <c r="AO769" i="9"/>
  <c r="AQ769" i="9" s="1"/>
  <c r="AO118" i="9"/>
  <c r="AQ118" i="9" s="1"/>
  <c r="AO1777" i="9"/>
  <c r="AQ1777" i="9" s="1"/>
  <c r="AO1627" i="9"/>
  <c r="AQ1627" i="9" s="1"/>
  <c r="AO1128" i="9"/>
  <c r="AQ1128" i="9" s="1"/>
  <c r="AO1783" i="9"/>
  <c r="AQ1783" i="9" s="1"/>
  <c r="AO310" i="9"/>
  <c r="AQ310" i="9" s="1"/>
  <c r="AO566" i="9"/>
  <c r="AQ566" i="9" s="1"/>
  <c r="AO822" i="9"/>
  <c r="AQ822" i="9" s="1"/>
  <c r="AO175" i="9"/>
  <c r="AQ175" i="9" s="1"/>
  <c r="AO1582" i="9"/>
  <c r="AQ1582" i="9" s="1"/>
  <c r="AO929" i="9"/>
  <c r="AQ929" i="9" s="1"/>
  <c r="AO1185" i="9"/>
  <c r="AQ1185" i="9" s="1"/>
  <c r="AO1840" i="9"/>
  <c r="AQ1840" i="9" s="1"/>
  <c r="AO363" i="9"/>
  <c r="AQ363" i="9" s="1"/>
  <c r="AO619" i="9"/>
  <c r="AQ619" i="9" s="1"/>
  <c r="AO875" i="9"/>
  <c r="AQ875" i="9" s="1"/>
  <c r="AO224" i="9"/>
  <c r="AQ224" i="9" s="1"/>
  <c r="AO1273" i="9"/>
  <c r="AQ1273" i="9" s="1"/>
  <c r="AO978" i="9"/>
  <c r="AQ978" i="9" s="1"/>
  <c r="AO1234" i="9"/>
  <c r="AQ1234" i="9" s="1"/>
  <c r="AO1889" i="9"/>
  <c r="AQ1889" i="9" s="1"/>
  <c r="AO408" i="9"/>
  <c r="AQ408" i="9" s="1"/>
  <c r="AO664" i="9"/>
  <c r="AQ664" i="9" s="1"/>
  <c r="AO13" i="9"/>
  <c r="AQ13" i="9" s="1"/>
  <c r="AO1357" i="9"/>
  <c r="AQ1357" i="9" s="1"/>
  <c r="AO1318" i="9"/>
  <c r="AQ1318" i="9" s="1"/>
  <c r="AO1023" i="9"/>
  <c r="AQ1023" i="9" s="1"/>
  <c r="AO1380" i="9"/>
  <c r="AQ1380" i="9" s="1"/>
  <c r="AO1934" i="9"/>
  <c r="AQ1934" i="9" s="1"/>
  <c r="AO893" i="9"/>
  <c r="AQ893" i="9" s="1"/>
  <c r="AO1124" i="9"/>
  <c r="AQ1124" i="9" s="1"/>
  <c r="AO690" i="9"/>
  <c r="AQ690" i="9" s="1"/>
  <c r="AO1711" i="9"/>
  <c r="AQ1711" i="9" s="1"/>
  <c r="AO471" i="9"/>
  <c r="AQ471" i="9" s="1"/>
  <c r="AO1698" i="9"/>
  <c r="AQ1698" i="9" s="1"/>
  <c r="AO292" i="9"/>
  <c r="AQ292" i="9" s="1"/>
  <c r="AO1469" i="9"/>
  <c r="AQ1469" i="9" s="1"/>
  <c r="AO154" i="9"/>
  <c r="AQ154" i="9" s="1"/>
  <c r="AO1819" i="9"/>
  <c r="AQ1819" i="9" s="1"/>
  <c r="AO211" i="9"/>
  <c r="AQ211" i="9" s="1"/>
  <c r="AO1876" i="9"/>
  <c r="AQ1876" i="9" s="1"/>
  <c r="AO260" i="9"/>
  <c r="AQ260" i="9" s="1"/>
  <c r="AO1925" i="9"/>
  <c r="AQ1925" i="9" s="1"/>
  <c r="AO1501" i="9"/>
  <c r="AQ1501" i="9" s="1"/>
  <c r="AO1970" i="9"/>
  <c r="AQ1970" i="9" s="1"/>
  <c r="AO1669" i="9"/>
  <c r="AQ1669" i="9" s="1"/>
  <c r="AO820" i="9"/>
  <c r="AQ820" i="9" s="1"/>
  <c r="AO1923" i="9"/>
  <c r="AQ1923" i="9" s="1"/>
  <c r="AO439" i="9"/>
  <c r="AQ439" i="9" s="1"/>
  <c r="AO516" i="9"/>
  <c r="AQ516" i="9" s="1"/>
  <c r="AO1067" i="9"/>
  <c r="AQ1067" i="9" s="1"/>
  <c r="AO625" i="9"/>
  <c r="AQ625" i="9" s="1"/>
  <c r="AO1563" i="9"/>
  <c r="AQ1563" i="9" s="1"/>
  <c r="AO358" i="9"/>
  <c r="AQ358" i="9" s="1"/>
  <c r="AO1685" i="9"/>
  <c r="AQ1685" i="9" s="1"/>
  <c r="AO283" i="9"/>
  <c r="AQ283" i="9" s="1"/>
  <c r="AO144" i="9"/>
  <c r="AQ144" i="9" s="1"/>
  <c r="AO1392" i="9"/>
  <c r="AQ1392" i="9" s="1"/>
  <c r="AO840" i="9"/>
  <c r="AQ840" i="9" s="1"/>
  <c r="AO1071" i="9"/>
  <c r="AQ1071" i="9" s="1"/>
  <c r="AO1483" i="9"/>
  <c r="AQ1483" i="9" s="1"/>
  <c r="AO871" i="9"/>
  <c r="AQ871" i="9" s="1"/>
  <c r="AO301" i="9"/>
  <c r="AQ301" i="9" s="1"/>
  <c r="AO909" i="9"/>
  <c r="AQ909" i="9" s="1"/>
  <c r="AO1547" i="9"/>
  <c r="AQ1547" i="9" s="1"/>
  <c r="AO1843" i="9"/>
  <c r="AQ1843" i="9" s="1"/>
  <c r="AO706" i="9"/>
  <c r="AQ706" i="9" s="1"/>
  <c r="AO1438" i="9"/>
  <c r="AQ1438" i="9" s="1"/>
  <c r="AO1261" i="9"/>
  <c r="AQ1261" i="9" s="1"/>
  <c r="AO503" i="9"/>
  <c r="AQ503" i="9" s="1"/>
  <c r="AO204" i="9"/>
  <c r="AQ204" i="9" s="1"/>
  <c r="AO1022" i="9"/>
  <c r="AQ1022" i="9" s="1"/>
  <c r="AO275" i="9"/>
  <c r="AQ275" i="9" s="1"/>
  <c r="AO900" i="9"/>
  <c r="AQ900" i="9" s="1"/>
  <c r="AO1494" i="9"/>
  <c r="AQ1494" i="9" s="1"/>
  <c r="AO1767" i="9"/>
  <c r="AQ1767" i="9" s="1"/>
  <c r="AO1163" i="9"/>
  <c r="AQ1163" i="9" s="1"/>
  <c r="AO1818" i="9"/>
  <c r="AQ1818" i="9" s="1"/>
  <c r="AO337" i="9"/>
  <c r="AQ337" i="9" s="1"/>
  <c r="AO593" i="9"/>
  <c r="AQ593" i="9" s="1"/>
  <c r="AO849" i="9"/>
  <c r="AQ849" i="9" s="1"/>
  <c r="AO198" i="9"/>
  <c r="AQ198" i="9" s="1"/>
  <c r="AO1674" i="9"/>
  <c r="AQ1674" i="9" s="1"/>
  <c r="AO952" i="9"/>
  <c r="AQ952" i="9" s="1"/>
  <c r="AO1208" i="9"/>
  <c r="AQ1208" i="9" s="1"/>
  <c r="AO1863" i="9"/>
  <c r="AQ1863" i="9" s="1"/>
  <c r="AO390" i="9"/>
  <c r="AQ390" i="9" s="1"/>
  <c r="AO646" i="9"/>
  <c r="AQ646" i="9" s="1"/>
  <c r="AO902" i="9"/>
  <c r="AQ902" i="9" s="1"/>
  <c r="AO255" i="9"/>
  <c r="AQ255" i="9" s="1"/>
  <c r="AO1304" i="9"/>
  <c r="AQ1304" i="9" s="1"/>
  <c r="AO1009" i="9"/>
  <c r="AQ1009" i="9" s="1"/>
  <c r="AO1265" i="9"/>
  <c r="AQ1265" i="9" s="1"/>
  <c r="AO1920" i="9"/>
  <c r="AQ1920" i="9" s="1"/>
  <c r="AO443" i="9"/>
  <c r="AQ443" i="9" s="1"/>
  <c r="AO699" i="9"/>
  <c r="AQ699" i="9" s="1"/>
  <c r="AO48" i="9"/>
  <c r="AQ48" i="9" s="1"/>
  <c r="AO1497" i="9"/>
  <c r="AQ1497" i="9" s="1"/>
  <c r="AO1353" i="9"/>
  <c r="AQ1353" i="9" s="1"/>
  <c r="AO1058" i="9"/>
  <c r="AQ1058" i="9" s="1"/>
  <c r="AO1520" i="9"/>
  <c r="AQ1520" i="9" s="1"/>
  <c r="AO1969" i="9"/>
  <c r="AQ1969" i="9" s="1"/>
  <c r="AO488" i="9"/>
  <c r="AQ488" i="9" s="1"/>
  <c r="AO744" i="9"/>
  <c r="AQ744" i="9" s="1"/>
  <c r="AO93" i="9"/>
  <c r="AQ93" i="9" s="1"/>
  <c r="AO1677" i="9"/>
  <c r="AQ1677" i="9" s="1"/>
  <c r="AO1527" i="9"/>
  <c r="AQ1527" i="9" s="1"/>
  <c r="AO1103" i="9"/>
  <c r="AQ1103" i="9" s="1"/>
  <c r="AO1700" i="9"/>
  <c r="AQ1700" i="9" s="1"/>
  <c r="AO276" i="9"/>
  <c r="AQ276" i="9" s="1"/>
  <c r="AO258" i="9"/>
  <c r="AQ258" i="9" s="1"/>
  <c r="AO1795" i="9"/>
  <c r="AQ1795" i="9" s="1"/>
  <c r="AO59" i="9"/>
  <c r="AQ59" i="9" s="1"/>
  <c r="AO1165" i="9"/>
  <c r="AQ1165" i="9" s="1"/>
  <c r="AO743" i="9"/>
  <c r="AQ743" i="9" s="1"/>
  <c r="AO990" i="9"/>
  <c r="AQ990" i="9" s="1"/>
  <c r="AO564" i="9"/>
  <c r="AQ564" i="9" s="1"/>
  <c r="AO357" i="9"/>
  <c r="AQ357" i="9" s="1"/>
  <c r="AO1754" i="9"/>
  <c r="AQ1754" i="9" s="1"/>
  <c r="AO410" i="9"/>
  <c r="AQ410" i="9" s="1"/>
  <c r="AO1324" i="9"/>
  <c r="AQ1324" i="9" s="1"/>
  <c r="AO463" i="9"/>
  <c r="AQ463" i="9" s="1"/>
  <c r="AO1427" i="9"/>
  <c r="AQ1427" i="9" s="1"/>
  <c r="AO508" i="9"/>
  <c r="AQ508" i="9" s="1"/>
  <c r="AO1607" i="9"/>
  <c r="AQ1607" i="9" s="1"/>
  <c r="AO996" i="9"/>
  <c r="AQ996" i="9" s="1"/>
  <c r="AO1737" i="9"/>
  <c r="AQ1737" i="9" s="1"/>
  <c r="AO242" i="9"/>
  <c r="AQ242" i="9" s="1"/>
  <c r="AO1758" i="9"/>
  <c r="AQ1758" i="9" s="1"/>
  <c r="AO1442" i="9"/>
  <c r="AQ1442" i="9" s="1"/>
  <c r="AO1622" i="9"/>
  <c r="AQ1622" i="9" s="1"/>
  <c r="AO305" i="9"/>
  <c r="AQ305" i="9" s="1"/>
  <c r="AO230" i="9"/>
  <c r="AQ230" i="9" s="1"/>
  <c r="AO1736" i="9"/>
  <c r="AQ1736" i="9" s="1"/>
  <c r="AO870" i="9"/>
  <c r="AQ870" i="9" s="1"/>
  <c r="AO1169" i="9"/>
  <c r="AQ1169" i="9" s="1"/>
  <c r="AO603" i="9"/>
  <c r="AQ603" i="9" s="1"/>
  <c r="AO1731" i="9"/>
  <c r="AQ1731" i="9" s="1"/>
  <c r="AO520" i="9"/>
  <c r="AQ520" i="9" s="1"/>
  <c r="AO1302" i="9"/>
  <c r="AQ1302" i="9" s="1"/>
  <c r="AO1918" i="9"/>
  <c r="AQ1918" i="9" s="1"/>
  <c r="AO642" i="9"/>
  <c r="AQ642" i="9" s="1"/>
  <c r="AO1651" i="9"/>
  <c r="AQ1651" i="9" s="1"/>
  <c r="AO493" i="9"/>
  <c r="AQ493" i="9" s="1"/>
  <c r="AO210" i="9"/>
  <c r="AQ210" i="9" s="1"/>
  <c r="AO1028" i="9"/>
  <c r="AQ1028" i="9" s="1"/>
  <c r="AO269" i="9"/>
  <c r="AQ269" i="9" s="1"/>
  <c r="AO882" i="9"/>
  <c r="AQ882" i="9" s="1"/>
  <c r="AO1455" i="9"/>
  <c r="AQ1455" i="9" s="1"/>
  <c r="AO1836" i="9"/>
  <c r="AQ1836" i="9" s="1"/>
  <c r="AO679" i="9"/>
  <c r="AQ679" i="9" s="1"/>
  <c r="AO1378" i="9"/>
  <c r="AQ1378" i="9" s="1"/>
  <c r="AO1198" i="9"/>
  <c r="AQ1198" i="9" s="1"/>
  <c r="AO468" i="9"/>
  <c r="AQ468" i="9" s="1"/>
  <c r="AO201" i="9"/>
  <c r="AQ201" i="9" s="1"/>
  <c r="AO1282" i="9"/>
  <c r="AQ1282" i="9" s="1"/>
  <c r="AO987" i="9"/>
  <c r="AQ987" i="9" s="1"/>
  <c r="AO1243" i="9"/>
  <c r="AQ1243" i="9" s="1"/>
  <c r="AO1898" i="9"/>
  <c r="AQ1898" i="9" s="1"/>
  <c r="AO417" i="9"/>
  <c r="AQ417" i="9" s="1"/>
  <c r="AO673" i="9"/>
  <c r="AQ673" i="9" s="1"/>
  <c r="AO22" i="9"/>
  <c r="AQ22" i="9" s="1"/>
  <c r="AO1393" i="9"/>
  <c r="AQ1393" i="9" s="1"/>
  <c r="AO1327" i="9"/>
  <c r="AQ1327" i="9" s="1"/>
  <c r="AO1032" i="9"/>
  <c r="AQ1032" i="9" s="1"/>
  <c r="AO1416" i="9"/>
  <c r="AQ1416" i="9" s="1"/>
  <c r="AO1943" i="9"/>
  <c r="AQ1943" i="9" s="1"/>
  <c r="AO470" i="9"/>
  <c r="AQ470" i="9" s="1"/>
  <c r="AO726" i="9"/>
  <c r="AQ726" i="9" s="1"/>
  <c r="AO79" i="9"/>
  <c r="AQ79" i="9" s="1"/>
  <c r="AO1621" i="9"/>
  <c r="AQ1621" i="9" s="1"/>
  <c r="AO1471" i="9"/>
  <c r="AQ1471" i="9" s="1"/>
  <c r="AO1089" i="9"/>
  <c r="AQ1089" i="9" s="1"/>
  <c r="AO1644" i="9"/>
  <c r="AQ1644" i="9" s="1"/>
  <c r="AO2000" i="9"/>
  <c r="AQ2000" i="9" s="1"/>
  <c r="AO523" i="9"/>
  <c r="AQ523" i="9" s="1"/>
  <c r="AO779" i="9"/>
  <c r="AQ779" i="9" s="1"/>
  <c r="AO128" i="9"/>
  <c r="AQ128" i="9" s="1"/>
  <c r="AO1394" i="9"/>
  <c r="AQ1394" i="9" s="1"/>
  <c r="AO1667" i="9"/>
  <c r="AQ1667" i="9" s="1"/>
  <c r="AO1138" i="9"/>
  <c r="AQ1138" i="9" s="1"/>
  <c r="AO1793" i="9"/>
  <c r="AQ1793" i="9" s="1"/>
  <c r="AO312" i="9"/>
  <c r="AQ312" i="9" s="1"/>
  <c r="AO568" i="9"/>
  <c r="AQ568" i="9" s="1"/>
  <c r="AO824" i="9"/>
  <c r="AQ824" i="9" s="1"/>
  <c r="AO173" i="9"/>
  <c r="AQ173" i="9" s="1"/>
  <c r="AO1574" i="9"/>
  <c r="AQ1574" i="9" s="1"/>
  <c r="AO927" i="9"/>
  <c r="AQ927" i="9" s="1"/>
  <c r="AO1183" i="9"/>
  <c r="AQ1183" i="9" s="1"/>
  <c r="AO1838" i="9"/>
  <c r="AQ1838" i="9" s="1"/>
  <c r="AO541" i="9"/>
  <c r="AQ541" i="9" s="1"/>
  <c r="AO1323" i="9"/>
  <c r="AQ1323" i="9" s="1"/>
  <c r="AO354" i="9"/>
  <c r="AQ354" i="9" s="1"/>
  <c r="AO1605" i="9"/>
  <c r="AQ1605" i="9" s="1"/>
  <c r="AO1852" i="9"/>
  <c r="AQ1852" i="9" s="1"/>
  <c r="AO124" i="9"/>
  <c r="AQ124" i="9" s="1"/>
  <c r="AO1262" i="9"/>
  <c r="AQ1262" i="9" s="1"/>
  <c r="AO804" i="9"/>
  <c r="AQ804" i="9" s="1"/>
  <c r="AO26" i="9"/>
  <c r="AQ26" i="9" s="1"/>
  <c r="AO1432" i="9"/>
  <c r="AQ1432" i="9" s="1"/>
  <c r="AO83" i="9"/>
  <c r="AQ83" i="9" s="1"/>
  <c r="AO1660" i="9"/>
  <c r="AQ1660" i="9" s="1"/>
  <c r="AO132" i="9"/>
  <c r="AQ132" i="9" s="1"/>
  <c r="AO1797" i="9"/>
  <c r="AQ1797" i="9" s="1"/>
  <c r="AO177" i="9"/>
  <c r="AQ177" i="9" s="1"/>
  <c r="AO1842" i="9"/>
  <c r="AQ1842" i="9" s="1"/>
  <c r="AO1037" i="9"/>
  <c r="AQ1037" i="9" s="1"/>
  <c r="AO313" i="9"/>
  <c r="AQ313" i="9" s="1"/>
  <c r="AO569" i="9"/>
  <c r="AQ569" i="9" s="1"/>
  <c r="AO825" i="9"/>
  <c r="AQ825" i="9" s="1"/>
  <c r="AO174" i="9"/>
  <c r="AQ174" i="9" s="1"/>
  <c r="AO1578" i="9"/>
  <c r="AQ1578" i="9" s="1"/>
  <c r="AO928" i="9"/>
  <c r="AQ928" i="9" s="1"/>
  <c r="AO1184" i="9"/>
  <c r="AQ1184" i="9" s="1"/>
  <c r="AO1839" i="9"/>
  <c r="AQ1839" i="9" s="1"/>
  <c r="AO366" i="9"/>
  <c r="AQ366" i="9" s="1"/>
  <c r="AO622" i="9"/>
  <c r="AQ622" i="9" s="1"/>
  <c r="AO878" i="9"/>
  <c r="AQ878" i="9" s="1"/>
  <c r="AO231" i="9"/>
  <c r="AQ231" i="9" s="1"/>
  <c r="AO1280" i="9"/>
  <c r="AQ1280" i="9" s="1"/>
  <c r="AO985" i="9"/>
  <c r="AQ985" i="9" s="1"/>
  <c r="AO1241" i="9"/>
  <c r="AQ1241" i="9" s="1"/>
  <c r="AO1896" i="9"/>
  <c r="AQ1896" i="9" s="1"/>
  <c r="AO419" i="9"/>
  <c r="AQ419" i="9" s="1"/>
  <c r="AO675" i="9"/>
  <c r="AQ675" i="9" s="1"/>
  <c r="AO24" i="9"/>
  <c r="AQ24" i="9" s="1"/>
  <c r="AO1401" i="9"/>
  <c r="AQ1401" i="9" s="1"/>
  <c r="AO1329" i="9"/>
  <c r="AQ1329" i="9" s="1"/>
  <c r="AO1034" i="9"/>
  <c r="AQ1034" i="9" s="1"/>
  <c r="AO1424" i="9"/>
  <c r="AQ1424" i="9" s="1"/>
  <c r="AO1945" i="9"/>
  <c r="AQ1945" i="9" s="1"/>
  <c r="AO464" i="9"/>
  <c r="AQ464" i="9" s="1"/>
  <c r="AO720" i="9"/>
  <c r="AQ720" i="9" s="1"/>
  <c r="AO69" i="9"/>
  <c r="AQ69" i="9" s="1"/>
  <c r="AO1581" i="9"/>
  <c r="AQ1581" i="9" s="1"/>
  <c r="AO1431" i="9"/>
  <c r="AQ1431" i="9" s="1"/>
  <c r="AO1079" i="9"/>
  <c r="AQ1079" i="9" s="1"/>
  <c r="AO1604" i="9"/>
  <c r="AQ1604" i="9" s="1"/>
  <c r="AO1990" i="9"/>
  <c r="AQ1990" i="9" s="1"/>
  <c r="AO501" i="9"/>
  <c r="AQ501" i="9" s="1"/>
  <c r="AO757" i="9"/>
  <c r="AQ757" i="9" s="1"/>
  <c r="AO106" i="9"/>
  <c r="AQ106" i="9" s="1"/>
  <c r="AO1729" i="9"/>
  <c r="AQ1729" i="9" s="1"/>
  <c r="AO1579" i="9"/>
  <c r="AQ1579" i="9" s="1"/>
  <c r="AO1116" i="9"/>
  <c r="AQ1116" i="9" s="1"/>
  <c r="AO1752" i="9"/>
  <c r="AQ1752" i="9" s="1"/>
  <c r="AO298" i="9"/>
  <c r="AQ298" i="9" s="1"/>
  <c r="AO554" i="9"/>
  <c r="AQ554" i="9" s="1"/>
  <c r="AO810" i="9"/>
  <c r="AQ810" i="9" s="1"/>
  <c r="AO163" i="9"/>
  <c r="AQ163" i="9" s="1"/>
  <c r="AO1534" i="9"/>
  <c r="AQ1534" i="9" s="1"/>
  <c r="AO917" i="9"/>
  <c r="AQ917" i="9" s="1"/>
  <c r="AO1173" i="9"/>
  <c r="AQ1173" i="9" s="1"/>
  <c r="AO1828" i="9"/>
  <c r="AQ1828" i="9" s="1"/>
  <c r="AO351" i="9"/>
  <c r="AQ351" i="9" s="1"/>
  <c r="AO607" i="9"/>
  <c r="AQ607" i="9" s="1"/>
  <c r="AO863" i="9"/>
  <c r="AQ863" i="9" s="1"/>
  <c r="AO212" i="9"/>
  <c r="AQ212" i="9" s="1"/>
  <c r="AO1730" i="9"/>
  <c r="AQ1730" i="9" s="1"/>
  <c r="AO966" i="9"/>
  <c r="AQ966" i="9" s="1"/>
  <c r="AO1222" i="9"/>
  <c r="AQ1222" i="9" s="1"/>
  <c r="AO1877" i="9"/>
  <c r="AQ1877" i="9" s="1"/>
  <c r="AO396" i="9"/>
  <c r="AQ396" i="9" s="1"/>
  <c r="AO652" i="9"/>
  <c r="AQ652" i="9" s="1"/>
  <c r="AO908" i="9"/>
  <c r="AQ908" i="9" s="1"/>
  <c r="AO257" i="9"/>
  <c r="AQ257" i="9" s="1"/>
  <c r="AO1306" i="9"/>
  <c r="AQ1306" i="9" s="1"/>
  <c r="AO1011" i="9"/>
  <c r="AQ1011" i="9" s="1"/>
  <c r="AO1267" i="9"/>
  <c r="AQ1267" i="9" s="1"/>
  <c r="AO1922" i="9"/>
  <c r="AQ1922" i="9" s="1"/>
  <c r="AO813" i="9"/>
  <c r="AQ813" i="9" s="1"/>
  <c r="AO1044" i="9"/>
  <c r="AQ1044" i="9" s="1"/>
  <c r="AO626" i="9"/>
  <c r="AQ626" i="9" s="1"/>
  <c r="AO1583" i="9"/>
  <c r="AQ1583" i="9" s="1"/>
  <c r="AO423" i="9"/>
  <c r="AQ423" i="9" s="1"/>
  <c r="AO1570" i="9"/>
  <c r="AQ1570" i="9" s="1"/>
  <c r="AO1949" i="9"/>
  <c r="AQ1949" i="9" s="1"/>
  <c r="AO169" i="9"/>
  <c r="AQ169" i="9" s="1"/>
  <c r="AO521" i="9"/>
  <c r="AQ521" i="9" s="1"/>
  <c r="AO777" i="9"/>
  <c r="AQ777" i="9" s="1"/>
  <c r="AO126" i="9"/>
  <c r="AQ126" i="9" s="1"/>
  <c r="AO1386" i="9"/>
  <c r="AQ1386" i="9" s="1"/>
  <c r="AO1659" i="9"/>
  <c r="AQ1659" i="9" s="1"/>
  <c r="AO1136" i="9"/>
  <c r="AQ1136" i="9" s="1"/>
  <c r="AO1791" i="9"/>
  <c r="AQ1791" i="9" s="1"/>
  <c r="AO318" i="9"/>
  <c r="AQ318" i="9" s="1"/>
  <c r="AO574" i="9"/>
  <c r="AQ574" i="9" s="1"/>
  <c r="AO830" i="9"/>
  <c r="AQ830" i="9" s="1"/>
  <c r="AO183" i="9"/>
  <c r="AQ183" i="9" s="1"/>
  <c r="AO1614" i="9"/>
  <c r="AQ1614" i="9" s="1"/>
  <c r="AO937" i="9"/>
  <c r="AQ937" i="9" s="1"/>
  <c r="AO1193" i="9"/>
  <c r="AQ1193" i="9" s="1"/>
  <c r="AO1848" i="9"/>
  <c r="AQ1848" i="9" s="1"/>
  <c r="AO371" i="9"/>
  <c r="AQ371" i="9" s="1"/>
  <c r="AO627" i="9"/>
  <c r="AQ627" i="9" s="1"/>
  <c r="AO883" i="9"/>
  <c r="AQ883" i="9" s="1"/>
  <c r="AP232" i="9"/>
  <c r="AO1281" i="9"/>
  <c r="AQ1281" i="9" s="1"/>
  <c r="AO986" i="9"/>
  <c r="AQ986" i="9" s="1"/>
  <c r="AO1242" i="9"/>
  <c r="AQ1242" i="9" s="1"/>
  <c r="AP1897" i="9"/>
  <c r="AO416" i="9"/>
  <c r="AQ416" i="9" s="1"/>
  <c r="AO672" i="9"/>
  <c r="AQ672" i="9" s="1"/>
  <c r="AO21" i="9"/>
  <c r="AQ21" i="9" s="1"/>
  <c r="AO1389" i="9"/>
  <c r="AQ1389" i="9" s="1"/>
  <c r="AO1326" i="9"/>
  <c r="AQ1326" i="9" s="1"/>
  <c r="AP1031" i="9"/>
  <c r="AP1412" i="9"/>
  <c r="AP1942" i="9"/>
  <c r="AP517" i="9"/>
  <c r="AP773" i="9"/>
  <c r="AO122" i="9"/>
  <c r="AQ122" i="9" s="1"/>
  <c r="AO1370" i="9"/>
  <c r="AQ1370" i="9" s="1"/>
  <c r="AO1643" i="9"/>
  <c r="AQ1643" i="9" s="1"/>
  <c r="AO1132" i="9"/>
  <c r="AQ1132" i="9" s="1"/>
  <c r="AO1787" i="9"/>
  <c r="AQ1787" i="9" s="1"/>
  <c r="AO314" i="9"/>
  <c r="AQ314" i="9" s="1"/>
  <c r="AO570" i="9"/>
  <c r="AQ570" i="9" s="1"/>
  <c r="AO826" i="9"/>
  <c r="AQ826" i="9" s="1"/>
  <c r="AP179" i="9"/>
  <c r="AP1598" i="9"/>
  <c r="AO933" i="9"/>
  <c r="AQ933" i="9" s="1"/>
  <c r="AO1189" i="9"/>
  <c r="AQ1189" i="9" s="1"/>
  <c r="AO1844" i="9"/>
  <c r="AQ1844" i="9" s="1"/>
  <c r="AO367" i="9"/>
  <c r="AQ367" i="9" s="1"/>
  <c r="AO623" i="9"/>
  <c r="AQ623" i="9" s="1"/>
  <c r="AP879" i="9"/>
  <c r="AO228" i="9"/>
  <c r="AQ228" i="9" s="1"/>
  <c r="AO1277" i="9"/>
  <c r="AQ1277" i="9" s="1"/>
  <c r="AO982" i="9"/>
  <c r="AQ982" i="9" s="1"/>
  <c r="AP1238" i="9"/>
  <c r="AO1893" i="9"/>
  <c r="AQ1893" i="9" s="1"/>
  <c r="AO412" i="9"/>
  <c r="AQ412" i="9" s="1"/>
  <c r="AO668" i="9"/>
  <c r="AQ668" i="9" s="1"/>
  <c r="AO17" i="9"/>
  <c r="AQ17" i="9" s="1"/>
  <c r="AO1373" i="9"/>
  <c r="AQ1373" i="9" s="1"/>
  <c r="AP1322" i="9"/>
  <c r="AO1027" i="9"/>
  <c r="AQ1027" i="9" s="1"/>
  <c r="AO1396" i="9"/>
  <c r="AQ1396" i="9" s="1"/>
  <c r="AO1938" i="9"/>
  <c r="AQ1938" i="9" s="1"/>
  <c r="AP877" i="9"/>
  <c r="AO1108" i="9"/>
  <c r="AQ1108" i="9" s="1"/>
  <c r="AO674" i="9"/>
  <c r="AQ674" i="9" s="1"/>
  <c r="AO925" i="9"/>
  <c r="AQ925" i="9" s="1"/>
  <c r="AO487" i="9"/>
  <c r="AQ487" i="9" s="1"/>
  <c r="AO1762" i="9"/>
  <c r="AQ1762" i="9" s="1"/>
  <c r="AP1997" i="9"/>
  <c r="AO265" i="9"/>
  <c r="AQ265" i="9" s="1"/>
  <c r="AP473" i="9"/>
  <c r="AP729" i="9"/>
  <c r="AO78" i="9"/>
  <c r="AQ78" i="9" s="1"/>
  <c r="AO1617" i="9"/>
  <c r="AQ1617" i="9" s="1"/>
  <c r="AO1467" i="9"/>
  <c r="AQ1467" i="9" s="1"/>
  <c r="AP1088" i="9"/>
  <c r="AO1640" i="9"/>
  <c r="AQ1640" i="9" s="1"/>
  <c r="AO1999" i="9"/>
  <c r="AQ1999" i="9" s="1"/>
  <c r="AO526" i="9"/>
  <c r="AQ526" i="9" s="1"/>
  <c r="AO782" i="9"/>
  <c r="AQ782" i="9" s="1"/>
  <c r="AO135" i="9"/>
  <c r="AQ135" i="9" s="1"/>
  <c r="AO1422" i="9"/>
  <c r="AQ1422" i="9" s="1"/>
  <c r="AO1695" i="9"/>
  <c r="AQ1695" i="9" s="1"/>
  <c r="AO1145" i="9"/>
  <c r="AQ1145" i="9" s="1"/>
  <c r="AP1800" i="9"/>
  <c r="AO323" i="9"/>
  <c r="AQ323" i="9" s="1"/>
  <c r="AO579" i="9"/>
  <c r="AQ579" i="9" s="1"/>
  <c r="AO835" i="9"/>
  <c r="AQ835" i="9" s="1"/>
  <c r="AO184" i="9"/>
  <c r="AQ184" i="9" s="1"/>
  <c r="AO1618" i="9"/>
  <c r="AQ1618" i="9" s="1"/>
  <c r="AO938" i="9"/>
  <c r="AQ938" i="9" s="1"/>
  <c r="AP1194" i="9"/>
  <c r="AO1849" i="9"/>
  <c r="AQ1849" i="9" s="1"/>
  <c r="AO368" i="9"/>
  <c r="AQ368" i="9" s="1"/>
  <c r="AO624" i="9"/>
  <c r="AQ624" i="9" s="1"/>
  <c r="AO880" i="9"/>
  <c r="AQ880" i="9" s="1"/>
  <c r="AP229" i="9"/>
  <c r="AP1278" i="9"/>
  <c r="AO983" i="9"/>
  <c r="AQ983" i="9" s="1"/>
  <c r="AP1239" i="9"/>
  <c r="AO1894" i="9"/>
  <c r="AQ1894" i="9" s="1"/>
  <c r="AO405" i="9"/>
  <c r="AQ405" i="9" s="1"/>
  <c r="AO661" i="9"/>
  <c r="AQ661" i="9" s="1"/>
  <c r="AO10" i="9"/>
  <c r="AQ10" i="9" s="1"/>
  <c r="AO266" i="9"/>
  <c r="AQ266" i="9" s="1"/>
  <c r="AO1315" i="9"/>
  <c r="AQ1315" i="9" s="1"/>
  <c r="AO1020" i="9"/>
  <c r="AQ1020" i="9" s="1"/>
  <c r="AP1368" i="9"/>
  <c r="AO1931" i="9"/>
  <c r="AQ1931" i="9" s="1"/>
  <c r="AO458" i="9"/>
  <c r="AQ458" i="9" s="1"/>
  <c r="AO714" i="9"/>
  <c r="AQ714" i="9" s="1"/>
  <c r="AO67" i="9"/>
  <c r="AQ67" i="9" s="1"/>
  <c r="AO1573" i="9"/>
  <c r="AQ1573" i="9" s="1"/>
  <c r="AO1423" i="9"/>
  <c r="AQ1423" i="9" s="1"/>
  <c r="AO1077" i="9"/>
  <c r="AQ1077" i="9" s="1"/>
  <c r="AO1596" i="9"/>
  <c r="AQ1596" i="9" s="1"/>
  <c r="AP1988" i="9"/>
  <c r="AO511" i="9"/>
  <c r="AQ511" i="9" s="1"/>
  <c r="AO767" i="9"/>
  <c r="AQ767" i="9" s="1"/>
  <c r="AP116" i="9"/>
  <c r="AO1769" i="9"/>
  <c r="AQ1769" i="9" s="1"/>
  <c r="AO1619" i="9"/>
  <c r="AQ1619" i="9" s="1"/>
  <c r="AO1126" i="9"/>
  <c r="AQ1126" i="9" s="1"/>
  <c r="AP1781" i="9"/>
  <c r="AP300" i="9"/>
  <c r="AP556" i="9"/>
  <c r="AP812" i="9"/>
  <c r="AO161" i="9"/>
  <c r="AQ161" i="9" s="1"/>
  <c r="AO1526" i="9"/>
  <c r="AQ1526" i="9" s="1"/>
  <c r="AO915" i="9"/>
  <c r="AQ915" i="9" s="1"/>
  <c r="AO1171" i="9"/>
  <c r="AQ1171" i="9" s="1"/>
  <c r="AO1826" i="9"/>
  <c r="AQ1826" i="9" s="1"/>
  <c r="AO509" i="9"/>
  <c r="AQ509" i="9" s="1"/>
  <c r="AO1722" i="9"/>
  <c r="AQ1722" i="9" s="1"/>
  <c r="AP306" i="9"/>
  <c r="AO1413" i="9"/>
  <c r="AQ1413" i="9" s="1"/>
  <c r="AP1820" i="9"/>
  <c r="AO92" i="9"/>
  <c r="AQ92" i="9" s="1"/>
  <c r="AO1214" i="9"/>
  <c r="AQ1214" i="9" s="1"/>
  <c r="AO740" i="9"/>
  <c r="AQ740" i="9" s="1"/>
  <c r="AO361" i="9"/>
  <c r="AQ361" i="9" s="1"/>
  <c r="AO617" i="9"/>
  <c r="AQ617" i="9" s="1"/>
  <c r="AO873" i="9"/>
  <c r="AQ873" i="9" s="1"/>
  <c r="AP222" i="9"/>
  <c r="AP1770" i="9"/>
  <c r="AO976" i="9"/>
  <c r="AQ976" i="9" s="1"/>
  <c r="AO1232" i="9"/>
  <c r="AQ1232" i="9" s="1"/>
  <c r="AO1887" i="9"/>
  <c r="AQ1887" i="9" s="1"/>
  <c r="AO414" i="9"/>
  <c r="AQ414" i="9" s="1"/>
  <c r="AO670" i="9"/>
  <c r="AQ670" i="9" s="1"/>
  <c r="AO23" i="9"/>
  <c r="AQ23" i="9" s="1"/>
  <c r="AP1397" i="9"/>
  <c r="AP1328" i="9"/>
  <c r="AO1033" i="9"/>
  <c r="AQ1033" i="9" s="1"/>
  <c r="AO1420" i="9"/>
  <c r="AQ1420" i="9" s="1"/>
  <c r="AP1944" i="9"/>
  <c r="AO467" i="9"/>
  <c r="AQ467" i="9" s="1"/>
  <c r="AO723" i="9"/>
  <c r="AQ723" i="9" s="1"/>
  <c r="AP72" i="9"/>
  <c r="AO1593" i="9"/>
  <c r="AQ1593" i="9" s="1"/>
  <c r="AO1443" i="9"/>
  <c r="AQ1443" i="9" s="1"/>
  <c r="AO1082" i="9"/>
  <c r="AQ1082" i="9" s="1"/>
  <c r="AO1616" i="9"/>
  <c r="AQ1616" i="9" s="1"/>
  <c r="AO1993" i="9"/>
  <c r="AQ1993" i="9" s="1"/>
  <c r="AP512" i="9"/>
  <c r="AP768" i="9"/>
  <c r="AO117" i="9"/>
  <c r="AQ117" i="9" s="1"/>
  <c r="AO1773" i="9"/>
  <c r="AQ1773" i="9" s="1"/>
  <c r="AP1623" i="9"/>
  <c r="AO1127" i="9"/>
  <c r="AQ1127" i="9" s="1"/>
  <c r="AO1782" i="9"/>
  <c r="AQ1782" i="9" s="1"/>
  <c r="AO381" i="9"/>
  <c r="AQ381" i="9" s="1"/>
  <c r="AO685" i="9"/>
  <c r="AQ685" i="9" s="1"/>
  <c r="AO98" i="9"/>
  <c r="AQ98" i="9" s="1"/>
  <c r="AO916" i="9"/>
  <c r="AQ916" i="9" s="1"/>
  <c r="AO1720" i="9"/>
  <c r="AQ1720" i="9" s="1"/>
  <c r="AO482" i="9"/>
  <c r="AQ482" i="9" s="1"/>
  <c r="AO187" i="9"/>
  <c r="AQ187" i="9" s="1"/>
  <c r="AO1647" i="9"/>
  <c r="AQ1647" i="9" s="1"/>
  <c r="AO1021" i="9"/>
  <c r="AQ1021" i="9" s="1"/>
  <c r="AO567" i="9"/>
  <c r="AQ567" i="9" s="1"/>
  <c r="AO727" i="9"/>
  <c r="AQ727" i="9" s="1"/>
  <c r="AO268" i="9"/>
  <c r="AQ268" i="9" s="1"/>
  <c r="AO1102" i="9"/>
  <c r="AQ1102" i="9" s="1"/>
  <c r="AO1933" i="9"/>
  <c r="AQ1933" i="9" s="1"/>
  <c r="AO676" i="9"/>
  <c r="AQ676" i="9" s="1"/>
  <c r="AO1533" i="9"/>
  <c r="AQ1533" i="9" s="1"/>
  <c r="AO1298" i="9"/>
  <c r="AQ1298" i="9" s="1"/>
  <c r="AO1383" i="9"/>
  <c r="AQ1383" i="9" s="1"/>
  <c r="AO1131" i="9"/>
  <c r="AQ1131" i="9" s="1"/>
  <c r="AO1259" i="9"/>
  <c r="AQ1259" i="9" s="1"/>
  <c r="AO1850" i="9"/>
  <c r="AQ1850" i="9" s="1"/>
  <c r="AO561" i="9"/>
  <c r="AQ561" i="9" s="1"/>
  <c r="AO689" i="9"/>
  <c r="AQ689" i="9" s="1"/>
  <c r="AO817" i="9"/>
  <c r="AQ817" i="9" s="1"/>
  <c r="AO1457" i="9"/>
  <c r="AQ1457" i="9" s="1"/>
  <c r="AO1546" i="9"/>
  <c r="AQ1546" i="9" s="1"/>
  <c r="AO1343" i="9"/>
  <c r="AQ1343" i="9" s="1"/>
  <c r="AO1112" i="9"/>
  <c r="AQ1112" i="9" s="1"/>
  <c r="AO1480" i="9"/>
  <c r="AQ1480" i="9" s="1"/>
  <c r="AO1831" i="9"/>
  <c r="AQ1831" i="9" s="1"/>
  <c r="AO422" i="9"/>
  <c r="AQ422" i="9" s="1"/>
  <c r="AO614" i="9"/>
  <c r="AQ614" i="9" s="1"/>
  <c r="AO742" i="9"/>
  <c r="AQ742" i="9" s="1"/>
  <c r="AO223" i="9"/>
  <c r="AQ223" i="9" s="1"/>
  <c r="AO1429" i="9"/>
  <c r="AQ1429" i="9" s="1"/>
  <c r="AO1774" i="9"/>
  <c r="AQ1774" i="9" s="1"/>
  <c r="AO977" i="9"/>
  <c r="AQ977" i="9" s="1"/>
  <c r="AO1041" i="9"/>
  <c r="AQ1041" i="9" s="1"/>
  <c r="AO1233" i="9"/>
  <c r="AQ1233" i="9" s="1"/>
  <c r="AO1888" i="9"/>
  <c r="AQ1888" i="9" s="1"/>
  <c r="AO347" i="9"/>
  <c r="AQ347" i="9" s="1"/>
  <c r="AO539" i="9"/>
  <c r="AQ539" i="9" s="1"/>
  <c r="AO795" i="9"/>
  <c r="AQ795" i="9" s="1"/>
  <c r="AO80" i="9"/>
  <c r="AQ80" i="9" s="1"/>
  <c r="AO1369" i="9"/>
  <c r="AQ1369" i="9" s="1"/>
  <c r="AO1321" i="9"/>
  <c r="AQ1321" i="9" s="1"/>
  <c r="AO962" i="9"/>
  <c r="AQ962" i="9" s="1"/>
  <c r="AO1026" i="9"/>
  <c r="AQ1026" i="9" s="1"/>
  <c r="AO1648" i="9"/>
  <c r="AQ1648" i="9" s="1"/>
  <c r="AO1873" i="9"/>
  <c r="AQ1873" i="9" s="1"/>
  <c r="AO328" i="9"/>
  <c r="AQ328" i="9" s="1"/>
  <c r="AO584" i="9"/>
  <c r="AQ584" i="9" s="1"/>
  <c r="AO776" i="9"/>
  <c r="AQ776" i="9" s="1"/>
  <c r="AO61" i="9"/>
  <c r="AQ61" i="9" s="1"/>
  <c r="AO1549" i="9"/>
  <c r="AQ1549" i="9" s="1"/>
  <c r="AO1638" i="9"/>
  <c r="AQ1638" i="9" s="1"/>
  <c r="AO1655" i="9"/>
  <c r="AQ1655" i="9" s="1"/>
  <c r="AO1199" i="9"/>
  <c r="AQ1199" i="9" s="1"/>
  <c r="AO1790" i="9"/>
  <c r="AQ1790" i="9" s="1"/>
  <c r="AO1982" i="9"/>
  <c r="AQ1982" i="9" s="1"/>
  <c r="AO1761" i="9"/>
  <c r="AQ1761" i="9" s="1"/>
  <c r="AO1060" i="9"/>
  <c r="AQ1060" i="9" s="1"/>
  <c r="AO1907" i="9"/>
  <c r="AQ1907" i="9" s="1"/>
  <c r="AO1519" i="9"/>
  <c r="AQ1519" i="9" s="1"/>
  <c r="AO1053" i="9"/>
  <c r="AQ1053" i="9" s="1"/>
  <c r="AO407" i="9"/>
  <c r="AQ407" i="9" s="1"/>
  <c r="AO1118" i="9"/>
  <c r="AQ1118" i="9" s="1"/>
  <c r="AO1965" i="9"/>
  <c r="AQ1965" i="9" s="1"/>
  <c r="AO660" i="9"/>
  <c r="AQ660" i="9" s="1"/>
  <c r="AO741" i="9"/>
  <c r="AQ741" i="9" s="1"/>
  <c r="AO90" i="9"/>
  <c r="AQ90" i="9" s="1"/>
  <c r="AO1665" i="9"/>
  <c r="AQ1665" i="9" s="1"/>
  <c r="AO1100" i="9"/>
  <c r="AQ1100" i="9" s="1"/>
  <c r="AO1688" i="9"/>
  <c r="AQ1688" i="9" s="1"/>
  <c r="AO282" i="9"/>
  <c r="AQ282" i="9" s="1"/>
  <c r="AO794" i="9"/>
  <c r="AQ794" i="9" s="1"/>
  <c r="AO147" i="9"/>
  <c r="AQ147" i="9" s="1"/>
  <c r="AO1470" i="9"/>
  <c r="AQ1470" i="9" s="1"/>
  <c r="AO1157" i="9"/>
  <c r="AQ1157" i="9" s="1"/>
  <c r="AO1812" i="9"/>
  <c r="AQ1812" i="9" s="1"/>
  <c r="AO335" i="9"/>
  <c r="AQ335" i="9" s="1"/>
  <c r="AO847" i="9"/>
  <c r="AQ847" i="9" s="1"/>
  <c r="AO196" i="9"/>
  <c r="AQ196" i="9" s="1"/>
  <c r="AO1666" i="9"/>
  <c r="AQ1666" i="9" s="1"/>
  <c r="AO1206" i="9"/>
  <c r="AQ1206" i="9" s="1"/>
  <c r="AO1861" i="9"/>
  <c r="AQ1861" i="9" s="1"/>
  <c r="AO380" i="9"/>
  <c r="AQ380" i="9" s="1"/>
  <c r="AO892" i="9"/>
  <c r="AQ892" i="9" s="1"/>
  <c r="AO241" i="9"/>
  <c r="AQ241" i="9" s="1"/>
  <c r="AO1290" i="9"/>
  <c r="AQ1290" i="9" s="1"/>
  <c r="AO1251" i="9"/>
  <c r="AQ1251" i="9" s="1"/>
  <c r="AO1906" i="9"/>
  <c r="AQ1906" i="9" s="1"/>
  <c r="AO349" i="9"/>
  <c r="AQ349" i="9" s="1"/>
  <c r="AO1827" i="9"/>
  <c r="AQ1827" i="9" s="1"/>
  <c r="AO123" i="9"/>
  <c r="AQ123" i="9" s="1"/>
  <c r="AO1245" i="9"/>
  <c r="AQ1245" i="9" s="1"/>
  <c r="AO1038" i="9"/>
  <c r="AQ1038" i="9" s="1"/>
  <c r="AO580" i="9"/>
  <c r="AQ580" i="9" s="1"/>
  <c r="AO413" i="9"/>
  <c r="AQ413" i="9" s="1"/>
  <c r="AO733" i="9"/>
  <c r="AQ733" i="9" s="1"/>
  <c r="AO861" i="9"/>
  <c r="AQ861" i="9" s="1"/>
  <c r="AO130" i="9"/>
  <c r="AQ130" i="9" s="1"/>
  <c r="AO1594" i="9"/>
  <c r="AQ1594" i="9" s="1"/>
  <c r="AO1419" i="9"/>
  <c r="AQ1419" i="9" s="1"/>
  <c r="AO964" i="9"/>
  <c r="AQ964" i="9" s="1"/>
  <c r="AO1252" i="9"/>
  <c r="AQ1252" i="9" s="1"/>
  <c r="AO1811" i="9"/>
  <c r="AQ1811" i="9" s="1"/>
  <c r="AO1939" i="9"/>
  <c r="AQ1939" i="9" s="1"/>
  <c r="AO498" i="9"/>
  <c r="AQ498" i="9" s="1"/>
  <c r="AO658" i="9"/>
  <c r="AQ658" i="9" s="1"/>
  <c r="AO818" i="9"/>
  <c r="AQ818" i="9" s="1"/>
  <c r="AO219" i="9"/>
  <c r="AQ219" i="9" s="1"/>
  <c r="AO1733" i="9"/>
  <c r="AQ1733" i="9" s="1"/>
  <c r="AO1300" i="9"/>
  <c r="AQ1300" i="9" s="1"/>
  <c r="AO1069" i="9"/>
  <c r="AQ1069" i="9" s="1"/>
  <c r="AO1213" i="9"/>
  <c r="AQ1213" i="9" s="1"/>
  <c r="AO1692" i="9"/>
  <c r="AQ1692" i="9" s="1"/>
  <c r="AO327" i="9"/>
  <c r="AQ327" i="9" s="1"/>
  <c r="AO455" i="9"/>
  <c r="AQ455" i="9" s="1"/>
  <c r="AO615" i="9"/>
  <c r="AQ615" i="9" s="1"/>
  <c r="AO903" i="9"/>
  <c r="AQ903" i="9" s="1"/>
  <c r="AO156" i="9"/>
  <c r="AQ156" i="9" s="1"/>
  <c r="AO1481" i="9"/>
  <c r="AQ1481" i="9" s="1"/>
  <c r="AO1523" i="9"/>
  <c r="AQ1523" i="9" s="1"/>
  <c r="AO1006" i="9"/>
  <c r="AQ1006" i="9" s="1"/>
  <c r="AO1134" i="9"/>
  <c r="AQ1134" i="9" s="1"/>
  <c r="AO1821" i="9"/>
  <c r="AQ1821" i="9" s="1"/>
  <c r="AO1981" i="9"/>
  <c r="AQ1981" i="9" s="1"/>
  <c r="AO404" i="9"/>
  <c r="AQ404" i="9" s="1"/>
  <c r="AO724" i="9"/>
  <c r="AQ724" i="9" s="1"/>
  <c r="AO884" i="9"/>
  <c r="AQ884" i="9" s="1"/>
  <c r="AO137" i="9"/>
  <c r="AQ137" i="9" s="1"/>
  <c r="AO1597" i="9"/>
  <c r="AQ1597" i="9" s="1"/>
  <c r="AO1430" i="9"/>
  <c r="AQ1430" i="9" s="1"/>
  <c r="AO1686" i="9"/>
  <c r="AQ1686" i="9" s="1"/>
  <c r="AO1447" i="9"/>
  <c r="AQ1447" i="9" s="1"/>
  <c r="AO1703" i="9"/>
  <c r="AQ1703" i="9" s="1"/>
  <c r="AO955" i="9"/>
  <c r="AQ955" i="9" s="1"/>
  <c r="AO1083" i="9"/>
  <c r="AQ1083" i="9" s="1"/>
  <c r="AO1147" i="9"/>
  <c r="AQ1147" i="9" s="1"/>
  <c r="AO1211" i="9"/>
  <c r="AQ1211" i="9" s="1"/>
  <c r="AO1620" i="9"/>
  <c r="AQ1620" i="9" s="1"/>
  <c r="AO1802" i="9"/>
  <c r="AQ1802" i="9" s="1"/>
  <c r="AO1866" i="9"/>
  <c r="AQ1866" i="9" s="1"/>
  <c r="AO321" i="9"/>
  <c r="AQ321" i="9" s="1"/>
  <c r="AO385" i="9"/>
  <c r="AQ385" i="9" s="1"/>
  <c r="AO449" i="9"/>
  <c r="AQ449" i="9" s="1"/>
  <c r="AO577" i="9"/>
  <c r="AQ577" i="9" s="1"/>
  <c r="AO641" i="9"/>
  <c r="AQ641" i="9" s="1"/>
  <c r="AO705" i="9"/>
  <c r="AQ705" i="9" s="1"/>
  <c r="AO833" i="9"/>
  <c r="AQ833" i="9" s="1"/>
  <c r="AO897" i="9"/>
  <c r="AQ897" i="9" s="1"/>
  <c r="AO54" i="9"/>
  <c r="AQ54" i="9" s="1"/>
  <c r="AO182" i="9"/>
  <c r="AQ182" i="9" s="1"/>
  <c r="AO246" i="9"/>
  <c r="AQ246" i="9" s="1"/>
  <c r="AO1521" i="9"/>
  <c r="AQ1521" i="9" s="1"/>
  <c r="AO1610" i="9"/>
  <c r="AQ1610" i="9" s="1"/>
  <c r="AO1295" i="9"/>
  <c r="AQ1295" i="9" s="1"/>
  <c r="AO1371" i="9"/>
  <c r="AQ1371" i="9" s="1"/>
  <c r="AO936" i="9"/>
  <c r="AQ936" i="9" s="1"/>
  <c r="AO1000" i="9"/>
  <c r="AQ1000" i="9" s="1"/>
  <c r="AO1064" i="9"/>
  <c r="AQ1064" i="9" s="1"/>
  <c r="AO1192" i="9"/>
  <c r="AQ1192" i="9" s="1"/>
  <c r="AO1256" i="9"/>
  <c r="AQ1256" i="9" s="1"/>
  <c r="AO1544" i="9"/>
  <c r="AQ1544" i="9" s="1"/>
  <c r="AO1847" i="9"/>
  <c r="AQ1847" i="9" s="1"/>
  <c r="AO1911" i="9"/>
  <c r="AQ1911" i="9" s="1"/>
  <c r="AO1975" i="9"/>
  <c r="AQ1975" i="9" s="1"/>
  <c r="AO374" i="9"/>
  <c r="AQ374" i="9" s="1"/>
  <c r="AO438" i="9"/>
  <c r="AQ438" i="9" s="1"/>
  <c r="AO502" i="9"/>
  <c r="AQ502" i="9" s="1"/>
  <c r="AO630" i="9"/>
  <c r="AQ630" i="9" s="1"/>
  <c r="AO694" i="9"/>
  <c r="AQ694" i="9" s="1"/>
  <c r="AO758" i="9"/>
  <c r="AQ758" i="9" s="1"/>
  <c r="AO886" i="9"/>
  <c r="AQ886" i="9" s="1"/>
  <c r="AO47" i="9"/>
  <c r="AQ47" i="9" s="1"/>
  <c r="AO111" i="9"/>
  <c r="AQ111" i="9" s="1"/>
  <c r="AO239" i="9"/>
  <c r="AQ239" i="9" s="1"/>
  <c r="AO1493" i="9"/>
  <c r="AQ1493" i="9" s="1"/>
  <c r="AO1749" i="9"/>
  <c r="AQ1749" i="9" s="1"/>
  <c r="AO1288" i="9"/>
  <c r="AQ1288" i="9" s="1"/>
  <c r="AO1352" i="9"/>
  <c r="AQ1352" i="9" s="1"/>
  <c r="AO1599" i="9"/>
  <c r="AQ1599" i="9" s="1"/>
  <c r="AO993" i="9"/>
  <c r="AQ993" i="9" s="1"/>
  <c r="AO1057" i="9"/>
  <c r="AQ1057" i="9" s="1"/>
  <c r="AO1121" i="9"/>
  <c r="AQ1121" i="9" s="1"/>
  <c r="AO1249" i="9"/>
  <c r="AQ1249" i="9" s="1"/>
  <c r="AO1516" i="9"/>
  <c r="AQ1516" i="9" s="1"/>
  <c r="AO1772" i="9"/>
  <c r="AQ1772" i="9" s="1"/>
  <c r="AO1904" i="9"/>
  <c r="AQ1904" i="9" s="1"/>
  <c r="AO1968" i="9"/>
  <c r="AQ1968" i="9" s="1"/>
  <c r="AO299" i="9"/>
  <c r="AQ299" i="9" s="1"/>
  <c r="AO427" i="9"/>
  <c r="AQ427" i="9" s="1"/>
  <c r="AO491" i="9"/>
  <c r="AQ491" i="9" s="1"/>
  <c r="AO555" i="9"/>
  <c r="AQ555" i="9" s="1"/>
  <c r="AO683" i="9"/>
  <c r="AQ683" i="9" s="1"/>
  <c r="AO747" i="9"/>
  <c r="AQ747" i="9" s="1"/>
  <c r="AO811" i="9"/>
  <c r="AQ811" i="9" s="1"/>
  <c r="AO32" i="9"/>
  <c r="AQ32" i="9" s="1"/>
  <c r="AO96" i="9"/>
  <c r="AQ96" i="9" s="1"/>
  <c r="AO160" i="9"/>
  <c r="AQ160" i="9" s="1"/>
  <c r="AO1433" i="9"/>
  <c r="AQ1433" i="9" s="1"/>
  <c r="AO1689" i="9"/>
  <c r="AQ1689" i="9" s="1"/>
  <c r="AO1522" i="9"/>
  <c r="AQ1522" i="9" s="1"/>
  <c r="AO1337" i="9"/>
  <c r="AQ1337" i="9" s="1"/>
  <c r="AO1539" i="9"/>
  <c r="AQ1539" i="9" s="1"/>
  <c r="AO914" i="9"/>
  <c r="AQ914" i="9" s="1"/>
  <c r="AO1042" i="9"/>
  <c r="AQ1042" i="9" s="1"/>
  <c r="AO1106" i="9"/>
  <c r="AQ1106" i="9" s="1"/>
  <c r="AO1170" i="9"/>
  <c r="AQ1170" i="9" s="1"/>
  <c r="AO1456" i="9"/>
  <c r="AQ1456" i="9" s="1"/>
  <c r="AO1712" i="9"/>
  <c r="AQ1712" i="9" s="1"/>
  <c r="AO1825" i="9"/>
  <c r="AQ1825" i="9" s="1"/>
  <c r="AO1953" i="9"/>
  <c r="AQ1953" i="9" s="1"/>
  <c r="AO280" i="9"/>
  <c r="AQ280" i="9" s="1"/>
  <c r="AO344" i="9"/>
  <c r="AQ344" i="9" s="1"/>
  <c r="AO472" i="9"/>
  <c r="AQ472" i="9" s="1"/>
  <c r="AO536" i="9"/>
  <c r="AQ536" i="9" s="1"/>
  <c r="AO600" i="9"/>
  <c r="AQ600" i="9" s="1"/>
  <c r="AO728" i="9"/>
  <c r="AQ728" i="9" s="1"/>
  <c r="AO792" i="9"/>
  <c r="AQ792" i="9" s="1"/>
  <c r="AO856" i="9"/>
  <c r="AQ856" i="9" s="1"/>
  <c r="AO77" i="9"/>
  <c r="AQ77" i="9" s="1"/>
  <c r="AO141" i="9"/>
  <c r="AQ141" i="9" s="1"/>
  <c r="AO205" i="9"/>
  <c r="AQ205" i="9" s="1"/>
  <c r="AO1613" i="9"/>
  <c r="AQ1613" i="9" s="1"/>
  <c r="AO1446" i="9"/>
  <c r="AQ1446" i="9" s="1"/>
  <c r="AO1702" i="9"/>
  <c r="AQ1702" i="9" s="1"/>
  <c r="AO1463" i="9"/>
  <c r="AQ1463" i="9" s="1"/>
  <c r="AO1719" i="9"/>
  <c r="AQ1719" i="9" s="1"/>
  <c r="AO959" i="9"/>
  <c r="AQ959" i="9" s="1"/>
  <c r="AO1087" i="9"/>
  <c r="AQ1087" i="9" s="1"/>
  <c r="AO1151" i="9"/>
  <c r="AQ1151" i="9" s="1"/>
  <c r="AO1215" i="9"/>
  <c r="AQ1215" i="9" s="1"/>
  <c r="AO1636" i="9"/>
  <c r="AQ1636" i="9" s="1"/>
  <c r="AO1806" i="9"/>
  <c r="AQ1806" i="9" s="1"/>
  <c r="AO1870" i="9"/>
  <c r="AQ1870" i="9" s="1"/>
  <c r="AO1998" i="9"/>
  <c r="AQ1998" i="9" s="1"/>
  <c r="AO429" i="9"/>
  <c r="AQ429" i="9" s="1"/>
  <c r="AO669" i="9"/>
  <c r="AQ669" i="9" s="1"/>
  <c r="AO194" i="9"/>
  <c r="AQ194" i="9" s="1"/>
  <c r="AO1530" i="9"/>
  <c r="AQ1530" i="9" s="1"/>
  <c r="AO1675" i="9"/>
  <c r="AQ1675" i="9" s="1"/>
  <c r="AO1656" i="9"/>
  <c r="AQ1656" i="9" s="1"/>
  <c r="AO1955" i="9"/>
  <c r="AQ1955" i="9" s="1"/>
  <c r="AO466" i="9"/>
  <c r="AQ466" i="9" s="1"/>
  <c r="AO11" i="9"/>
  <c r="AQ11" i="9" s="1"/>
  <c r="AO203" i="9"/>
  <c r="AQ203" i="9" s="1"/>
  <c r="AO1566" i="9"/>
  <c r="AQ1566" i="9" s="1"/>
  <c r="AO1101" i="9"/>
  <c r="AQ1101" i="9" s="1"/>
  <c r="AO1628" i="9"/>
  <c r="AQ1628" i="9" s="1"/>
  <c r="AO1964" i="9"/>
  <c r="AQ1964" i="9" s="1"/>
  <c r="AO695" i="9"/>
  <c r="AQ695" i="9" s="1"/>
  <c r="AO28" i="9"/>
  <c r="AQ28" i="9" s="1"/>
  <c r="AO236" i="9"/>
  <c r="AQ236" i="9" s="1"/>
  <c r="AO942" i="9"/>
  <c r="AQ942" i="9" s="1"/>
  <c r="AO1166" i="9"/>
  <c r="AQ1166" i="9" s="1"/>
  <c r="AO1789" i="9"/>
  <c r="AQ1789" i="9" s="1"/>
  <c r="AO500" i="9"/>
  <c r="AQ500" i="9" s="1"/>
  <c r="AO708" i="9"/>
  <c r="AQ708" i="9" s="1"/>
  <c r="AO25" i="9"/>
  <c r="AQ25" i="9" s="1"/>
  <c r="AO293" i="9"/>
  <c r="AQ293" i="9" s="1"/>
  <c r="AO549" i="9"/>
  <c r="AQ549" i="9" s="1"/>
  <c r="AO805" i="9"/>
  <c r="AQ805" i="9" s="1"/>
  <c r="AO1498" i="9"/>
  <c r="AQ1498" i="9" s="1"/>
  <c r="AO1771" i="9"/>
  <c r="AQ1771" i="9" s="1"/>
  <c r="AO1164" i="9"/>
  <c r="AQ1164" i="9" s="1"/>
  <c r="AO346" i="9"/>
  <c r="AQ346" i="9" s="1"/>
  <c r="AO602" i="9"/>
  <c r="AQ602" i="9" s="1"/>
  <c r="AO858" i="9"/>
  <c r="AQ858" i="9" s="1"/>
  <c r="AO1726" i="9"/>
  <c r="AQ1726" i="9" s="1"/>
  <c r="AO965" i="9"/>
  <c r="AQ965" i="9" s="1"/>
  <c r="AO1221" i="9"/>
  <c r="AQ1221" i="9" s="1"/>
  <c r="AO399" i="9"/>
  <c r="AQ399" i="9" s="1"/>
  <c r="AO655" i="9"/>
  <c r="AQ655" i="9" s="1"/>
  <c r="AO4" i="9"/>
  <c r="AO1309" i="9"/>
  <c r="AQ1309" i="9" s="1"/>
  <c r="AO1014" i="9"/>
  <c r="AQ1014" i="9" s="1"/>
  <c r="AO1270" i="9"/>
  <c r="AQ1270" i="9" s="1"/>
  <c r="AO444" i="9"/>
  <c r="AQ444" i="9" s="1"/>
  <c r="AO700" i="9"/>
  <c r="AQ700" i="9" s="1"/>
  <c r="AO49" i="9"/>
  <c r="AQ49" i="9" s="1"/>
  <c r="AO1354" i="9"/>
  <c r="AQ1354" i="9" s="1"/>
  <c r="AO1059" i="9"/>
  <c r="AQ1059" i="9" s="1"/>
  <c r="AO1524" i="9"/>
  <c r="AQ1524" i="9" s="1"/>
  <c r="AO557" i="9"/>
  <c r="AQ557" i="9" s="1"/>
  <c r="AO1307" i="9"/>
  <c r="AQ1307" i="9" s="1"/>
  <c r="AO370" i="9"/>
  <c r="AQ370" i="9" s="1"/>
  <c r="AO1868" i="9"/>
  <c r="AQ1868" i="9" s="1"/>
  <c r="AO140" i="9"/>
  <c r="AQ140" i="9" s="1"/>
  <c r="AO1376" i="9"/>
  <c r="AQ1376" i="9" s="1"/>
  <c r="AO845" i="9"/>
  <c r="AQ845" i="9" s="1"/>
  <c r="AO1402" i="9"/>
  <c r="AQ1402" i="9" s="1"/>
  <c r="AO1204" i="9"/>
  <c r="AQ1204" i="9" s="1"/>
  <c r="AO786" i="9"/>
  <c r="AQ786" i="9" s="1"/>
  <c r="AO1541" i="9"/>
  <c r="AQ1541" i="9" s="1"/>
  <c r="AO1564" i="9"/>
  <c r="AQ1564" i="9" s="1"/>
  <c r="AO108" i="9"/>
  <c r="AQ108" i="9" s="1"/>
  <c r="AO1349" i="9"/>
  <c r="AQ1349" i="9" s="1"/>
  <c r="AO1805" i="9"/>
  <c r="AQ1805" i="9" s="1"/>
  <c r="AO89" i="9"/>
  <c r="AQ89" i="9" s="1"/>
  <c r="AO1366" i="9"/>
  <c r="AQ1366" i="9" s="1"/>
  <c r="AO1639" i="9"/>
  <c r="AQ1639" i="9" s="1"/>
  <c r="AO1556" i="9"/>
  <c r="AQ1556" i="9" s="1"/>
  <c r="AO1914" i="9"/>
  <c r="AQ1914" i="9" s="1"/>
  <c r="AO433" i="9"/>
  <c r="AQ433" i="9" s="1"/>
  <c r="AO881" i="9"/>
  <c r="AQ881" i="9" s="1"/>
  <c r="AO166" i="9"/>
  <c r="AQ166" i="9" s="1"/>
  <c r="AO1713" i="9"/>
  <c r="AQ1713" i="9" s="1"/>
  <c r="AO1048" i="9"/>
  <c r="AQ1048" i="9" s="1"/>
  <c r="AO1240" i="9"/>
  <c r="AQ1240" i="9" s="1"/>
  <c r="AO1895" i="9"/>
  <c r="AQ1895" i="9" s="1"/>
  <c r="AO550" i="9"/>
  <c r="AQ550" i="9" s="1"/>
  <c r="AO806" i="9"/>
  <c r="AQ806" i="9" s="1"/>
  <c r="AO95" i="9"/>
  <c r="AQ95" i="9" s="1"/>
  <c r="AO1535" i="9"/>
  <c r="AQ1535" i="9" s="1"/>
  <c r="AO1105" i="9"/>
  <c r="AQ1105" i="9" s="1"/>
  <c r="AO1708" i="9"/>
  <c r="AQ1708" i="9" s="1"/>
  <c r="AO475" i="9"/>
  <c r="AQ475" i="9" s="1"/>
  <c r="AO667" i="9"/>
  <c r="AQ667" i="9" s="1"/>
  <c r="AO16" i="9"/>
  <c r="AQ16" i="9" s="1"/>
  <c r="AO1458" i="9"/>
  <c r="AQ1458" i="9" s="1"/>
  <c r="AO1475" i="9"/>
  <c r="AQ1475" i="9" s="1"/>
  <c r="AO1090" i="9"/>
  <c r="AQ1090" i="9" s="1"/>
  <c r="AO1937" i="9"/>
  <c r="AQ1937" i="9" s="1"/>
  <c r="AO392" i="9"/>
  <c r="AQ392" i="9" s="1"/>
  <c r="AO648" i="9"/>
  <c r="AQ648" i="9" s="1"/>
  <c r="AO189" i="9"/>
  <c r="AQ189" i="9" s="1"/>
  <c r="AO1382" i="9"/>
  <c r="AQ1382" i="9" s="1"/>
  <c r="AO1399" i="9"/>
  <c r="AQ1399" i="9" s="1"/>
  <c r="AO1263" i="9"/>
  <c r="AQ1263" i="9" s="1"/>
  <c r="AO1854" i="9"/>
  <c r="AQ1854" i="9" s="1"/>
  <c r="AO829" i="9"/>
  <c r="AQ829" i="9" s="1"/>
  <c r="AO402" i="9"/>
  <c r="AQ402" i="9" s="1"/>
  <c r="AO1374" i="9"/>
  <c r="AQ1374" i="9" s="1"/>
  <c r="AO1900" i="9"/>
  <c r="AQ1900" i="9" s="1"/>
  <c r="AO1506" i="9"/>
  <c r="AQ1506" i="9" s="1"/>
  <c r="AO1568" i="9"/>
  <c r="AQ1568" i="9" s="1"/>
  <c r="AO868" i="9"/>
  <c r="AQ868" i="9" s="1"/>
  <c r="AO445" i="9"/>
  <c r="AQ445" i="9" s="1"/>
  <c r="AO621" i="9"/>
  <c r="AQ621" i="9" s="1"/>
  <c r="AO749" i="9"/>
  <c r="AQ749" i="9" s="1"/>
  <c r="AO162" i="9"/>
  <c r="AQ162" i="9" s="1"/>
  <c r="AO1569" i="9"/>
  <c r="AQ1569" i="9" s="1"/>
  <c r="AO1658" i="9"/>
  <c r="AQ1658" i="9" s="1"/>
  <c r="AO1012" i="9"/>
  <c r="AQ1012" i="9" s="1"/>
  <c r="AO1140" i="9"/>
  <c r="AQ1140" i="9" s="1"/>
  <c r="AO1400" i="9"/>
  <c r="AQ1400" i="9" s="1"/>
  <c r="AO1987" i="9"/>
  <c r="AQ1987" i="9" s="1"/>
  <c r="AO386" i="9"/>
  <c r="AQ386" i="9" s="1"/>
  <c r="AO546" i="9"/>
  <c r="AQ546" i="9" s="1"/>
  <c r="AO866" i="9"/>
  <c r="AQ866" i="9" s="1"/>
  <c r="AO91" i="9"/>
  <c r="AQ91" i="9" s="1"/>
  <c r="AO251" i="9"/>
  <c r="AQ251" i="9" s="1"/>
  <c r="AO1348" i="9"/>
  <c r="AQ1348" i="9" s="1"/>
  <c r="AO957" i="9"/>
  <c r="AQ957" i="9" s="1"/>
  <c r="AO1117" i="9"/>
  <c r="AQ1117" i="9" s="1"/>
  <c r="AO1788" i="9"/>
  <c r="AQ1788" i="9" s="1"/>
  <c r="AO1948" i="9"/>
  <c r="AQ1948" i="9" s="1"/>
  <c r="AO343" i="9"/>
  <c r="AQ343" i="9" s="1"/>
  <c r="AO663" i="9"/>
  <c r="AQ663" i="9" s="1"/>
  <c r="AO791" i="9"/>
  <c r="AQ791" i="9" s="1"/>
  <c r="AO44" i="9"/>
  <c r="AQ44" i="9" s="1"/>
  <c r="AO1609" i="9"/>
  <c r="AQ1609" i="9" s="1"/>
  <c r="AO1285" i="9"/>
  <c r="AQ1285" i="9" s="1"/>
  <c r="AO1715" i="9"/>
  <c r="AQ1715" i="9" s="1"/>
  <c r="AO1182" i="9"/>
  <c r="AQ1182" i="9" s="1"/>
  <c r="AO1504" i="9"/>
  <c r="AQ1504" i="9" s="1"/>
  <c r="AO1869" i="9"/>
  <c r="AQ1869" i="9" s="1"/>
  <c r="AO436" i="9"/>
  <c r="AQ436" i="9" s="1"/>
  <c r="AO596" i="9"/>
  <c r="AQ596" i="9" s="1"/>
  <c r="AO772" i="9"/>
  <c r="AQ772" i="9" s="1"/>
  <c r="AO153" i="9"/>
  <c r="AQ153" i="9" s="1"/>
  <c r="AO249" i="9"/>
  <c r="AQ249" i="9" s="1"/>
  <c r="AO1661" i="9"/>
  <c r="AQ1661" i="9" s="1"/>
  <c r="AO1750" i="9"/>
  <c r="AQ1750" i="9" s="1"/>
  <c r="AO1330" i="9"/>
  <c r="AQ1330" i="9" s="1"/>
  <c r="AO1511" i="9"/>
  <c r="AQ1511" i="9" s="1"/>
  <c r="AO971" i="9"/>
  <c r="AQ971" i="9" s="1"/>
  <c r="AO1035" i="9"/>
  <c r="AQ1035" i="9" s="1"/>
  <c r="AO1099" i="9"/>
  <c r="AQ1099" i="9" s="1"/>
  <c r="AO1227" i="9"/>
  <c r="AQ1227" i="9" s="1"/>
  <c r="AO1428" i="9"/>
  <c r="AQ1428" i="9" s="1"/>
  <c r="AO1684" i="9"/>
  <c r="AQ1684" i="9" s="1"/>
  <c r="AO1882" i="9"/>
  <c r="AQ1882" i="9" s="1"/>
  <c r="AO1946" i="9"/>
  <c r="AQ1946" i="9" s="1"/>
  <c r="AO274" i="9"/>
  <c r="AQ274" i="9" s="1"/>
  <c r="AO401" i="9"/>
  <c r="AQ401" i="9" s="1"/>
  <c r="AO465" i="9"/>
  <c r="AQ465" i="9" s="1"/>
  <c r="AO529" i="9"/>
  <c r="AQ529" i="9" s="1"/>
  <c r="AO657" i="9"/>
  <c r="AQ657" i="9" s="1"/>
  <c r="AO721" i="9"/>
  <c r="AQ721" i="9" s="1"/>
  <c r="AO785" i="9"/>
  <c r="AQ785" i="9" s="1"/>
  <c r="AO6" i="9"/>
  <c r="AQ6" i="9" s="1"/>
  <c r="AO70" i="9"/>
  <c r="AQ70" i="9" s="1"/>
  <c r="AO134" i="9"/>
  <c r="AQ134" i="9" s="1"/>
  <c r="AO262" i="9"/>
  <c r="AQ262" i="9" s="1"/>
  <c r="AO1585" i="9"/>
  <c r="AQ1585" i="9" s="1"/>
  <c r="AO1418" i="9"/>
  <c r="AQ1418" i="9" s="1"/>
  <c r="AO1311" i="9"/>
  <c r="AQ1311" i="9" s="1"/>
  <c r="AO1435" i="9"/>
  <c r="AQ1435" i="9" s="1"/>
  <c r="AO1691" i="9"/>
  <c r="AQ1691" i="9" s="1"/>
  <c r="AO1016" i="9"/>
  <c r="AQ1016" i="9" s="1"/>
  <c r="AO1080" i="9"/>
  <c r="AQ1080" i="9" s="1"/>
  <c r="AO1144" i="9"/>
  <c r="AQ1144" i="9" s="1"/>
  <c r="AO1272" i="9"/>
  <c r="AQ1272" i="9" s="1"/>
  <c r="AO1608" i="9"/>
  <c r="AQ1608" i="9" s="1"/>
  <c r="AO1799" i="9"/>
  <c r="AQ1799" i="9" s="1"/>
  <c r="AO1927" i="9"/>
  <c r="AQ1927" i="9" s="1"/>
  <c r="AO1991" i="9"/>
  <c r="AQ1991" i="9" s="1"/>
  <c r="AO326" i="9"/>
  <c r="AQ326" i="9" s="1"/>
  <c r="AO454" i="9"/>
  <c r="AQ454" i="9" s="1"/>
  <c r="AO518" i="9"/>
  <c r="AQ518" i="9" s="1"/>
  <c r="AO582" i="9"/>
  <c r="AQ582" i="9" s="1"/>
  <c r="AO710" i="9"/>
  <c r="AQ710" i="9" s="1"/>
  <c r="AO774" i="9"/>
  <c r="AQ774" i="9" s="1"/>
  <c r="AO838" i="9"/>
  <c r="AQ838" i="9" s="1"/>
  <c r="AO63" i="9"/>
  <c r="AQ63" i="9" s="1"/>
  <c r="AO127" i="9"/>
  <c r="AQ127" i="9" s="1"/>
  <c r="AO191" i="9"/>
  <c r="AQ191" i="9" s="1"/>
  <c r="AO1557" i="9"/>
  <c r="AQ1557" i="9" s="1"/>
  <c r="AO1390" i="9"/>
  <c r="AQ1390" i="9" s="1"/>
  <c r="AO1646" i="9"/>
  <c r="AQ1646" i="9" s="1"/>
  <c r="AO1407" i="9"/>
  <c r="AQ1407" i="9" s="1"/>
  <c r="AO1663" i="9"/>
  <c r="AQ1663" i="9" s="1"/>
  <c r="AO945" i="9"/>
  <c r="AQ945" i="9" s="1"/>
  <c r="AO1073" i="9"/>
  <c r="AQ1073" i="9" s="1"/>
  <c r="AO1137" i="9"/>
  <c r="AQ1137" i="9" s="1"/>
  <c r="AO1201" i="9"/>
  <c r="AQ1201" i="9" s="1"/>
  <c r="AO1580" i="9"/>
  <c r="AQ1580" i="9" s="1"/>
  <c r="AO1792" i="9"/>
  <c r="AQ1792" i="9" s="1"/>
  <c r="AO1856" i="9"/>
  <c r="AQ1856" i="9" s="1"/>
  <c r="AO1984" i="9"/>
  <c r="AQ1984" i="9" s="1"/>
  <c r="AO315" i="9"/>
  <c r="AQ315" i="9" s="1"/>
  <c r="AO379" i="9"/>
  <c r="AQ379" i="9" s="1"/>
  <c r="AO507" i="9"/>
  <c r="AQ507" i="9" s="1"/>
  <c r="AO571" i="9"/>
  <c r="AQ571" i="9" s="1"/>
  <c r="AO635" i="9"/>
  <c r="AQ635" i="9" s="1"/>
  <c r="AO763" i="9"/>
  <c r="AQ763" i="9" s="1"/>
  <c r="AO827" i="9"/>
  <c r="AQ827" i="9" s="1"/>
  <c r="AO891" i="9"/>
  <c r="AQ891" i="9" s="1"/>
  <c r="AO112" i="9"/>
  <c r="AQ112" i="9" s="1"/>
  <c r="AO176" i="9"/>
  <c r="AQ176" i="9" s="1"/>
  <c r="AO240" i="9"/>
  <c r="AQ240" i="9" s="1"/>
  <c r="AO1753" i="9"/>
  <c r="AQ1753" i="9" s="1"/>
  <c r="AO1586" i="9"/>
  <c r="AQ1586" i="9" s="1"/>
  <c r="AO1289" i="9"/>
  <c r="AQ1289" i="9" s="1"/>
  <c r="AO1603" i="9"/>
  <c r="AQ1603" i="9" s="1"/>
  <c r="AO930" i="9"/>
  <c r="AQ930" i="9" s="1"/>
  <c r="AO994" i="9"/>
  <c r="AQ994" i="9" s="1"/>
  <c r="AO1122" i="9"/>
  <c r="AQ1122" i="9" s="1"/>
  <c r="AO1186" i="9"/>
  <c r="AQ1186" i="9" s="1"/>
  <c r="AO1250" i="9"/>
  <c r="AQ1250" i="9" s="1"/>
  <c r="AO1776" i="9"/>
  <c r="AQ1776" i="9" s="1"/>
  <c r="AO1841" i="9"/>
  <c r="AQ1841" i="9" s="1"/>
  <c r="AO1905" i="9"/>
  <c r="AQ1905" i="9" s="1"/>
  <c r="AO296" i="9"/>
  <c r="AQ296" i="9" s="1"/>
  <c r="AO360" i="9"/>
  <c r="AQ360" i="9" s="1"/>
  <c r="AO424" i="9"/>
  <c r="AQ424" i="9" s="1"/>
  <c r="AO552" i="9"/>
  <c r="AQ552" i="9" s="1"/>
  <c r="AO616" i="9"/>
  <c r="AQ616" i="9" s="1"/>
  <c r="AO680" i="9"/>
  <c r="AQ680" i="9" s="1"/>
  <c r="AO808" i="9"/>
  <c r="AQ808" i="9" s="1"/>
  <c r="AO872" i="9"/>
  <c r="AQ872" i="9" s="1"/>
  <c r="AO29" i="9"/>
  <c r="AQ29" i="9" s="1"/>
  <c r="AO157" i="9"/>
  <c r="AQ157" i="9" s="1"/>
  <c r="AO221" i="9"/>
  <c r="AQ221" i="9" s="1"/>
  <c r="AO1421" i="9"/>
  <c r="AQ1421" i="9" s="1"/>
  <c r="AO1510" i="9"/>
  <c r="AQ1510" i="9" s="1"/>
  <c r="AO1766" i="9"/>
  <c r="AQ1766" i="9" s="1"/>
  <c r="AO1334" i="9"/>
  <c r="AQ1334" i="9" s="1"/>
  <c r="AO911" i="9"/>
  <c r="AQ911" i="9" s="1"/>
  <c r="AO975" i="9"/>
  <c r="AQ975" i="9" s="1"/>
  <c r="AO1039" i="9"/>
  <c r="AQ1039" i="9" s="1"/>
  <c r="AO1167" i="9"/>
  <c r="AQ1167" i="9" s="1"/>
  <c r="AO1231" i="9"/>
  <c r="AQ1231" i="9" s="1"/>
  <c r="AO1444" i="9"/>
  <c r="AQ1444" i="9" s="1"/>
  <c r="AO1822" i="9"/>
  <c r="AQ1822" i="9" s="1"/>
  <c r="AO1886" i="9"/>
  <c r="AQ1886" i="9" s="1"/>
  <c r="AO1950" i="9"/>
  <c r="AQ1950" i="9" s="1"/>
  <c r="AO477" i="9"/>
  <c r="AQ477" i="9" s="1"/>
  <c r="AO717" i="9"/>
  <c r="AQ717" i="9" s="1"/>
  <c r="AO34" i="9"/>
  <c r="AQ34" i="9" s="1"/>
  <c r="AO1275" i="9"/>
  <c r="AQ1275" i="9" s="1"/>
  <c r="AO932" i="9"/>
  <c r="AQ932" i="9" s="1"/>
  <c r="AO1188" i="9"/>
  <c r="AQ1188" i="9" s="1"/>
  <c r="AO290" i="9"/>
  <c r="AQ290" i="9" s="1"/>
  <c r="AO530" i="9"/>
  <c r="AQ530" i="9" s="1"/>
  <c r="AO738" i="9"/>
  <c r="AQ738" i="9" s="1"/>
  <c r="AO267" i="9"/>
  <c r="AQ267" i="9" s="1"/>
  <c r="AO1284" i="9"/>
  <c r="AQ1284" i="9" s="1"/>
  <c r="AO941" i="9"/>
  <c r="AQ941" i="9" s="1"/>
  <c r="AO1804" i="9"/>
  <c r="AQ1804" i="9" s="1"/>
  <c r="AO295" i="9"/>
  <c r="AQ295" i="9" s="1"/>
  <c r="AO519" i="9"/>
  <c r="AQ519" i="9" s="1"/>
  <c r="AO76" i="9"/>
  <c r="AQ76" i="9" s="1"/>
  <c r="AO1417" i="9"/>
  <c r="AQ1417" i="9" s="1"/>
  <c r="AO1301" i="9"/>
  <c r="AQ1301" i="9" s="1"/>
  <c r="AO1230" i="9"/>
  <c r="AQ1230" i="9" s="1"/>
  <c r="AO1853" i="9"/>
  <c r="AQ1853" i="9" s="1"/>
  <c r="AO340" i="9"/>
  <c r="AQ340" i="9" s="1"/>
  <c r="AO756" i="9"/>
  <c r="AQ756" i="9" s="1"/>
  <c r="AO73" i="9"/>
  <c r="AQ73" i="9" s="1"/>
  <c r="AO1978" i="9"/>
  <c r="AQ1978" i="9" s="1"/>
  <c r="AO613" i="9"/>
  <c r="AQ613" i="9" s="1"/>
  <c r="AO869" i="9"/>
  <c r="AQ869" i="9" s="1"/>
  <c r="AO218" i="9"/>
  <c r="AQ218" i="9" s="1"/>
  <c r="AO972" i="9"/>
  <c r="AQ972" i="9" s="1"/>
  <c r="AO1228" i="9"/>
  <c r="AQ1228" i="9" s="1"/>
  <c r="AO1883" i="9"/>
  <c r="AQ1883" i="9" s="1"/>
  <c r="AO666" i="9"/>
  <c r="AQ666" i="9" s="1"/>
  <c r="AO19" i="9"/>
  <c r="AQ19" i="9" s="1"/>
  <c r="AO1381" i="9"/>
  <c r="AQ1381" i="9" s="1"/>
  <c r="AO1029" i="9"/>
  <c r="AQ1029" i="9" s="1"/>
  <c r="AO1404" i="9"/>
  <c r="AQ1404" i="9" s="1"/>
  <c r="AO1940" i="9"/>
  <c r="AQ1940" i="9" s="1"/>
  <c r="AO719" i="9"/>
  <c r="AQ719" i="9" s="1"/>
  <c r="AO68" i="9"/>
  <c r="AQ68" i="9" s="1"/>
  <c r="AO1577" i="9"/>
  <c r="AQ1577" i="9" s="1"/>
  <c r="AO1078" i="9"/>
  <c r="AQ1078" i="9" s="1"/>
  <c r="AO1600" i="9"/>
  <c r="AQ1600" i="9" s="1"/>
  <c r="AO1989" i="9"/>
  <c r="AQ1989" i="9" s="1"/>
  <c r="AO764" i="9"/>
  <c r="AQ764" i="9" s="1"/>
  <c r="AO113" i="9"/>
  <c r="AQ113" i="9" s="1"/>
  <c r="AO1757" i="9"/>
  <c r="AQ1757" i="9" s="1"/>
  <c r="AO1123" i="9"/>
  <c r="AQ1123" i="9" s="1"/>
  <c r="AO1778" i="9"/>
  <c r="AQ1778" i="9" s="1"/>
  <c r="AO765" i="9"/>
  <c r="AQ765" i="9" s="1"/>
  <c r="AO562" i="9"/>
  <c r="AQ562" i="9" s="1"/>
  <c r="AO1391" i="9"/>
  <c r="AQ1391" i="9" s="1"/>
  <c r="AO375" i="9"/>
  <c r="AQ375" i="9" s="1"/>
  <c r="AO1885" i="9"/>
  <c r="AQ1885" i="9" s="1"/>
  <c r="AO121" i="9"/>
  <c r="AQ121" i="9" s="1"/>
  <c r="AO525" i="9"/>
  <c r="AQ525" i="9" s="1"/>
  <c r="AO1076" i="9"/>
  <c r="AQ1076" i="9" s="1"/>
  <c r="AO322" i="9"/>
  <c r="AQ322" i="9" s="1"/>
  <c r="AO27" i="9"/>
  <c r="AQ27" i="9" s="1"/>
  <c r="AO1181" i="9"/>
  <c r="AQ1181" i="9" s="1"/>
  <c r="AO279" i="9"/>
  <c r="AQ279" i="9" s="1"/>
  <c r="AO887" i="9"/>
  <c r="AQ887" i="9" s="1"/>
  <c r="AO1246" i="9"/>
  <c r="AQ1246" i="9" s="1"/>
  <c r="AO356" i="9"/>
  <c r="AQ356" i="9" s="1"/>
  <c r="AO217" i="9"/>
  <c r="AQ217" i="9" s="1"/>
  <c r="AO939" i="9"/>
  <c r="AQ939" i="9" s="1"/>
  <c r="AO1195" i="9"/>
  <c r="AQ1195" i="9" s="1"/>
  <c r="AO1786" i="9"/>
  <c r="AQ1786" i="9" s="1"/>
  <c r="AO497" i="9"/>
  <c r="AQ497" i="9" s="1"/>
  <c r="AO753" i="9"/>
  <c r="AQ753" i="9" s="1"/>
  <c r="AO38" i="9"/>
  <c r="AQ38" i="9" s="1"/>
  <c r="AO1279" i="9"/>
  <c r="AQ1279" i="9" s="1"/>
  <c r="AO984" i="9"/>
  <c r="AQ984" i="9" s="1"/>
  <c r="AO1176" i="9"/>
  <c r="AQ1176" i="9" s="1"/>
  <c r="AO294" i="9"/>
  <c r="AQ294" i="9" s="1"/>
  <c r="AO486" i="9"/>
  <c r="AQ486" i="9" s="1"/>
  <c r="AO678" i="9"/>
  <c r="AQ678" i="9" s="1"/>
  <c r="AO159" i="9"/>
  <c r="AQ159" i="9" s="1"/>
  <c r="AO1518" i="9"/>
  <c r="AQ1518" i="9" s="1"/>
  <c r="AO913" i="9"/>
  <c r="AQ913" i="9" s="1"/>
  <c r="AO1452" i="9"/>
  <c r="AQ1452" i="9" s="1"/>
  <c r="AO1952" i="9"/>
  <c r="AQ1952" i="9" s="1"/>
  <c r="AO411" i="9"/>
  <c r="AQ411" i="9" s="1"/>
  <c r="AO859" i="9"/>
  <c r="AQ859" i="9" s="1"/>
  <c r="AO208" i="9"/>
  <c r="AQ208" i="9" s="1"/>
  <c r="AO1714" i="9"/>
  <c r="AQ1714" i="9" s="1"/>
  <c r="AO1154" i="9"/>
  <c r="AQ1154" i="9" s="1"/>
  <c r="AO1809" i="9"/>
  <c r="AQ1809" i="9" s="1"/>
  <c r="AO2001" i="9"/>
  <c r="AQ2001" i="9" s="1"/>
  <c r="AO712" i="9"/>
  <c r="AQ712" i="9" s="1"/>
  <c r="AO904" i="9"/>
  <c r="AQ904" i="9" s="1"/>
  <c r="AO253" i="9"/>
  <c r="AQ253" i="9" s="1"/>
  <c r="AO943" i="9"/>
  <c r="AQ943" i="9" s="1"/>
  <c r="AO1135" i="9"/>
  <c r="AQ1135" i="9" s="1"/>
  <c r="AO1572" i="9"/>
  <c r="AQ1572" i="9" s="1"/>
  <c r="AO365" i="9"/>
  <c r="AQ365" i="9" s="1"/>
  <c r="AO146" i="9"/>
  <c r="AQ146" i="9" s="1"/>
  <c r="AO1464" i="9"/>
  <c r="AQ1464" i="9" s="1"/>
  <c r="AO155" i="9"/>
  <c r="AQ155" i="9" s="1"/>
  <c r="AO1436" i="9"/>
  <c r="AQ1436" i="9" s="1"/>
  <c r="AO631" i="9"/>
  <c r="AQ631" i="9" s="1"/>
  <c r="AO452" i="9"/>
  <c r="AQ452" i="9" s="1"/>
  <c r="AO185" i="9"/>
  <c r="AQ185" i="9" s="1"/>
  <c r="AO333" i="9"/>
  <c r="AQ333" i="9" s="1"/>
  <c r="AO653" i="9"/>
  <c r="AQ653" i="9" s="1"/>
  <c r="AO797" i="9"/>
  <c r="AQ797" i="9" s="1"/>
  <c r="AO50" i="9"/>
  <c r="AQ50" i="9" s="1"/>
  <c r="AO1633" i="9"/>
  <c r="AQ1633" i="9" s="1"/>
  <c r="AO1291" i="9"/>
  <c r="AQ1291" i="9" s="1"/>
  <c r="AO1739" i="9"/>
  <c r="AQ1739" i="9" s="1"/>
  <c r="AO1156" i="9"/>
  <c r="AQ1156" i="9" s="1"/>
  <c r="AO1528" i="9"/>
  <c r="AQ1528" i="9" s="1"/>
  <c r="AO1875" i="9"/>
  <c r="AQ1875" i="9" s="1"/>
  <c r="AO434" i="9"/>
  <c r="AQ434" i="9" s="1"/>
  <c r="AO594" i="9"/>
  <c r="AQ594" i="9" s="1"/>
  <c r="AO754" i="9"/>
  <c r="AQ754" i="9" s="1"/>
  <c r="AO139" i="9"/>
  <c r="AQ139" i="9" s="1"/>
  <c r="AO1477" i="9"/>
  <c r="AQ1477" i="9" s="1"/>
  <c r="AO1630" i="9"/>
  <c r="AQ1630" i="9" s="1"/>
  <c r="AO989" i="9"/>
  <c r="AQ989" i="9" s="1"/>
  <c r="AO1149" i="9"/>
  <c r="AQ1149" i="9" s="1"/>
  <c r="AO1372" i="9"/>
  <c r="AQ1372" i="9" s="1"/>
  <c r="AO1996" i="9"/>
  <c r="AQ1996" i="9" s="1"/>
  <c r="AO391" i="9"/>
  <c r="AQ391" i="9" s="1"/>
  <c r="AO535" i="9"/>
  <c r="AQ535" i="9" s="1"/>
  <c r="AO839" i="9"/>
  <c r="AQ839" i="9" s="1"/>
  <c r="AO60" i="9"/>
  <c r="AQ60" i="9" s="1"/>
  <c r="AO220" i="9"/>
  <c r="AQ220" i="9" s="1"/>
  <c r="AO1333" i="9"/>
  <c r="AQ1333" i="9" s="1"/>
  <c r="AO926" i="9"/>
  <c r="AQ926" i="9" s="1"/>
  <c r="AO1070" i="9"/>
  <c r="AQ1070" i="9" s="1"/>
  <c r="AO1696" i="9"/>
  <c r="AQ1696" i="9" s="1"/>
  <c r="AO1917" i="9"/>
  <c r="AQ1917" i="9" s="1"/>
  <c r="AO308" i="9"/>
  <c r="AQ308" i="9" s="1"/>
  <c r="AO628" i="9"/>
  <c r="AQ628" i="9" s="1"/>
  <c r="AO788" i="9"/>
  <c r="AQ788" i="9" s="1"/>
  <c r="AO41" i="9"/>
  <c r="AQ41" i="9" s="1"/>
  <c r="AO1405" i="9"/>
  <c r="AQ1405" i="9" s="1"/>
  <c r="AO1725" i="9"/>
  <c r="AQ1725" i="9" s="1"/>
  <c r="AO1558" i="9"/>
  <c r="AQ1558" i="9" s="1"/>
  <c r="AO1346" i="9"/>
  <c r="AQ1346" i="9" s="1"/>
  <c r="AO1575" i="9"/>
  <c r="AQ1575" i="9" s="1"/>
  <c r="AO923" i="9"/>
  <c r="AQ923" i="9" s="1"/>
  <c r="AO1051" i="9"/>
  <c r="AQ1051" i="9" s="1"/>
  <c r="AO1115" i="9"/>
  <c r="AQ1115" i="9" s="1"/>
  <c r="AO1179" i="9"/>
  <c r="AQ1179" i="9" s="1"/>
  <c r="AO1492" i="9"/>
  <c r="AQ1492" i="9" s="1"/>
  <c r="AO1748" i="9"/>
  <c r="AQ1748" i="9" s="1"/>
  <c r="AO1834" i="9"/>
  <c r="AQ1834" i="9" s="1"/>
  <c r="AO1994" i="9"/>
  <c r="AQ1994" i="9" s="1"/>
  <c r="AO289" i="9"/>
  <c r="AQ289" i="9" s="1"/>
  <c r="AO353" i="9"/>
  <c r="AQ353" i="9" s="1"/>
  <c r="AO481" i="9"/>
  <c r="AQ481" i="9" s="1"/>
  <c r="AO545" i="9"/>
  <c r="AQ545" i="9" s="1"/>
  <c r="AO609" i="9"/>
  <c r="AQ609" i="9" s="1"/>
  <c r="AO737" i="9"/>
  <c r="AQ737" i="9" s="1"/>
  <c r="AO801" i="9"/>
  <c r="AQ801" i="9" s="1"/>
  <c r="AO865" i="9"/>
  <c r="AQ865" i="9" s="1"/>
  <c r="AO86" i="9"/>
  <c r="AQ86" i="9" s="1"/>
  <c r="AO150" i="9"/>
  <c r="AQ150" i="9" s="1"/>
  <c r="AO214" i="9"/>
  <c r="AQ214" i="9" s="1"/>
  <c r="AO1649" i="9"/>
  <c r="AQ1649" i="9" s="1"/>
  <c r="AO1482" i="9"/>
  <c r="AQ1482" i="9" s="1"/>
  <c r="AO1738" i="9"/>
  <c r="AQ1738" i="9" s="1"/>
  <c r="AO1499" i="9"/>
  <c r="AQ1499" i="9" s="1"/>
  <c r="AO1755" i="9"/>
  <c r="AQ1755" i="9" s="1"/>
  <c r="AO968" i="9"/>
  <c r="AQ968" i="9" s="1"/>
  <c r="AO1096" i="9"/>
  <c r="AQ1096" i="9" s="1"/>
  <c r="AO1160" i="9"/>
  <c r="AQ1160" i="9" s="1"/>
  <c r="AO1224" i="9"/>
  <c r="AQ1224" i="9" s="1"/>
  <c r="AO1672" i="9"/>
  <c r="AQ1672" i="9" s="1"/>
  <c r="AO1815" i="9"/>
  <c r="AQ1815" i="9" s="1"/>
  <c r="AO1879" i="9"/>
  <c r="AQ1879" i="9" s="1"/>
  <c r="AO278" i="9"/>
  <c r="AQ278" i="9" s="1"/>
  <c r="AO342" i="9"/>
  <c r="AQ342" i="9" s="1"/>
  <c r="AO406" i="9"/>
  <c r="AQ406" i="9" s="1"/>
  <c r="AO534" i="9"/>
  <c r="AQ534" i="9" s="1"/>
  <c r="AO598" i="9"/>
  <c r="AQ598" i="9" s="1"/>
  <c r="AO662" i="9"/>
  <c r="AQ662" i="9" s="1"/>
  <c r="AO790" i="9"/>
  <c r="AQ790" i="9" s="1"/>
  <c r="AO854" i="9"/>
  <c r="AQ854" i="9" s="1"/>
  <c r="AO15" i="9"/>
  <c r="AQ15" i="9" s="1"/>
  <c r="AO143" i="9"/>
  <c r="AQ143" i="9" s="1"/>
  <c r="AO207" i="9"/>
  <c r="AQ207" i="9" s="1"/>
  <c r="AO1365" i="9"/>
  <c r="AQ1365" i="9" s="1"/>
  <c r="AO1454" i="9"/>
  <c r="AQ1454" i="9" s="1"/>
  <c r="AO1710" i="9"/>
  <c r="AQ1710" i="9" s="1"/>
  <c r="AO1320" i="9"/>
  <c r="AQ1320" i="9" s="1"/>
  <c r="AO1727" i="9"/>
  <c r="AQ1727" i="9" s="1"/>
  <c r="AO961" i="9"/>
  <c r="AQ961" i="9" s="1"/>
  <c r="AO1025" i="9"/>
  <c r="AQ1025" i="9" s="1"/>
  <c r="AO1153" i="9"/>
  <c r="AQ1153" i="9" s="1"/>
  <c r="AO1217" i="9"/>
  <c r="AQ1217" i="9" s="1"/>
  <c r="AO1388" i="9"/>
  <c r="AQ1388" i="9" s="1"/>
  <c r="AO1808" i="9"/>
  <c r="AQ1808" i="9" s="1"/>
  <c r="AO1872" i="9"/>
  <c r="AQ1872" i="9" s="1"/>
  <c r="AO1936" i="9"/>
  <c r="AQ1936" i="9" s="1"/>
  <c r="AO331" i="9"/>
  <c r="AQ331" i="9" s="1"/>
  <c r="AO395" i="9"/>
  <c r="AQ395" i="9" s="1"/>
  <c r="AO459" i="9"/>
  <c r="AQ459" i="9" s="1"/>
  <c r="AO587" i="9"/>
  <c r="AQ587" i="9" s="1"/>
  <c r="AO651" i="9"/>
  <c r="AQ651" i="9" s="1"/>
  <c r="AO715" i="9"/>
  <c r="AQ715" i="9" s="1"/>
  <c r="AO843" i="9"/>
  <c r="AQ843" i="9" s="1"/>
  <c r="AO907" i="9"/>
  <c r="AQ907" i="9" s="1"/>
  <c r="AO64" i="9"/>
  <c r="AQ64" i="9" s="1"/>
  <c r="AO192" i="9"/>
  <c r="AQ192" i="9" s="1"/>
  <c r="AO256" i="9"/>
  <c r="AQ256" i="9" s="1"/>
  <c r="AO1561" i="9"/>
  <c r="AQ1561" i="9" s="1"/>
  <c r="AO1650" i="9"/>
  <c r="AQ1650" i="9" s="1"/>
  <c r="AO1305" i="9"/>
  <c r="AQ1305" i="9" s="1"/>
  <c r="AO1411" i="9"/>
  <c r="AQ1411" i="9" s="1"/>
  <c r="AO946" i="9"/>
  <c r="AQ946" i="9" s="1"/>
  <c r="AO1010" i="9"/>
  <c r="AQ1010" i="9" s="1"/>
  <c r="AO1074" i="9"/>
  <c r="AQ1074" i="9" s="1"/>
  <c r="AO1202" i="9"/>
  <c r="AQ1202" i="9" s="1"/>
  <c r="AO1266" i="9"/>
  <c r="AQ1266" i="9" s="1"/>
  <c r="AO1584" i="9"/>
  <c r="AQ1584" i="9" s="1"/>
  <c r="AO1857" i="9"/>
  <c r="AQ1857" i="9" s="1"/>
  <c r="AO1921" i="9"/>
  <c r="AQ1921" i="9" s="1"/>
  <c r="AO1985" i="9"/>
  <c r="AQ1985" i="9" s="1"/>
  <c r="AO376" i="9"/>
  <c r="AQ376" i="9" s="1"/>
  <c r="AO440" i="9"/>
  <c r="AQ440" i="9" s="1"/>
  <c r="AO504" i="9"/>
  <c r="AQ504" i="9" s="1"/>
  <c r="AO632" i="9"/>
  <c r="AQ632" i="9" s="1"/>
  <c r="AO696" i="9"/>
  <c r="AQ696" i="9" s="1"/>
  <c r="AO760" i="9"/>
  <c r="AQ760" i="9" s="1"/>
  <c r="AO888" i="9"/>
  <c r="AQ888" i="9" s="1"/>
  <c r="AO45" i="9"/>
  <c r="AQ45" i="9" s="1"/>
  <c r="AO109" i="9"/>
  <c r="AQ109" i="9" s="1"/>
  <c r="AO237" i="9"/>
  <c r="AQ237" i="9" s="1"/>
  <c r="AO1485" i="9"/>
  <c r="AQ1485" i="9" s="1"/>
  <c r="AO1741" i="9"/>
  <c r="AQ1741" i="9" s="1"/>
  <c r="AO1286" i="9"/>
  <c r="AQ1286" i="9" s="1"/>
  <c r="AO1350" i="9"/>
  <c r="AQ1350" i="9" s="1"/>
  <c r="AO1591" i="9"/>
  <c r="AQ1591" i="9" s="1"/>
  <c r="AO991" i="9"/>
  <c r="AQ991" i="9" s="1"/>
  <c r="AO1055" i="9"/>
  <c r="AQ1055" i="9" s="1"/>
  <c r="AO1119" i="9"/>
  <c r="AQ1119" i="9" s="1"/>
  <c r="AO1247" i="9"/>
  <c r="AQ1247" i="9" s="1"/>
  <c r="AO1508" i="9"/>
  <c r="AQ1508" i="9" s="1"/>
  <c r="AO1764" i="9"/>
  <c r="AQ1764" i="9" s="1"/>
  <c r="AO1902" i="9"/>
  <c r="AQ1902" i="9" s="1"/>
  <c r="AO1966" i="9"/>
  <c r="AQ1966" i="9" s="1"/>
  <c r="AO317" i="9"/>
  <c r="AQ317" i="9" s="1"/>
  <c r="AO781" i="9"/>
  <c r="AQ781" i="9" s="1"/>
  <c r="AO82" i="9"/>
  <c r="AQ82" i="9" s="1"/>
  <c r="AO1505" i="9"/>
  <c r="AQ1505" i="9" s="1"/>
  <c r="AO980" i="9"/>
  <c r="AQ980" i="9" s="1"/>
  <c r="AO1236" i="9"/>
  <c r="AQ1236" i="9" s="1"/>
  <c r="AO1859" i="9"/>
  <c r="AQ1859" i="9" s="1"/>
  <c r="AO578" i="9"/>
  <c r="AQ578" i="9" s="1"/>
  <c r="AO802" i="9"/>
  <c r="AQ802" i="9" s="1"/>
  <c r="AO107" i="9"/>
  <c r="AQ107" i="9" s="1"/>
  <c r="AO1332" i="9"/>
  <c r="AQ1332" i="9" s="1"/>
  <c r="AO1005" i="9"/>
  <c r="AQ1005" i="9" s="1"/>
  <c r="AO1229" i="9"/>
  <c r="AQ1229" i="9" s="1"/>
  <c r="AO359" i="9"/>
  <c r="AQ359" i="9" s="1"/>
  <c r="AO583" i="9"/>
  <c r="AQ583" i="9" s="1"/>
  <c r="AO807" i="9"/>
  <c r="AQ807" i="9" s="1"/>
  <c r="AO1673" i="9"/>
  <c r="AQ1673" i="9" s="1"/>
  <c r="AO1459" i="9"/>
  <c r="AQ1459" i="9" s="1"/>
  <c r="AO1054" i="9"/>
  <c r="AQ1054" i="9" s="1"/>
  <c r="AO1901" i="9"/>
  <c r="AQ1901" i="9" s="1"/>
  <c r="AO388" i="9"/>
  <c r="AQ388" i="9" s="1"/>
  <c r="AO612" i="9"/>
  <c r="AQ612" i="9" s="1"/>
  <c r="AO105" i="9"/>
  <c r="AQ105" i="9" s="1"/>
  <c r="AO421" i="9"/>
  <c r="AQ421" i="9" s="1"/>
  <c r="AO677" i="9"/>
  <c r="AQ677" i="9" s="1"/>
  <c r="AO1409" i="9"/>
  <c r="AQ1409" i="9" s="1"/>
  <c r="AO1331" i="9"/>
  <c r="AQ1331" i="9" s="1"/>
  <c r="AO1036" i="9"/>
  <c r="AQ1036" i="9" s="1"/>
  <c r="AO1947" i="9"/>
  <c r="AQ1947" i="9" s="1"/>
  <c r="AO474" i="9"/>
  <c r="AQ474" i="9" s="1"/>
  <c r="AO730" i="9"/>
  <c r="AQ730" i="9" s="1"/>
  <c r="AO1637" i="9"/>
  <c r="AQ1637" i="9" s="1"/>
  <c r="AO1487" i="9"/>
  <c r="AQ1487" i="9" s="1"/>
  <c r="AO1093" i="9"/>
  <c r="AQ1093" i="9" s="1"/>
  <c r="AO273" i="9"/>
  <c r="AQ273" i="9" s="1"/>
  <c r="AO527" i="9"/>
  <c r="AQ527" i="9" s="1"/>
  <c r="AO783" i="9"/>
  <c r="AQ783" i="9" s="1"/>
  <c r="AO1410" i="9"/>
  <c r="AQ1410" i="9" s="1"/>
  <c r="AO1683" i="9"/>
  <c r="AQ1683" i="9" s="1"/>
  <c r="AO1142" i="9"/>
  <c r="AQ1142" i="9" s="1"/>
  <c r="AO316" i="9"/>
  <c r="AQ316" i="9" s="1"/>
  <c r="AO572" i="9"/>
  <c r="AQ572" i="9" s="1"/>
  <c r="AO828" i="9"/>
  <c r="AQ828" i="9" s="1"/>
  <c r="AO1590" i="9"/>
  <c r="AQ1590" i="9" s="1"/>
  <c r="AO931" i="9"/>
  <c r="AQ931" i="9" s="1"/>
  <c r="AO1187" i="9"/>
  <c r="AQ1187" i="9" s="1"/>
  <c r="AO66" i="9"/>
  <c r="AQ66" i="9" s="1"/>
  <c r="AO1220" i="9"/>
  <c r="AQ1220" i="9" s="1"/>
  <c r="AO770" i="9"/>
  <c r="AQ770" i="9" s="1"/>
  <c r="AO599" i="9"/>
  <c r="AQ599" i="9" s="1"/>
  <c r="AO1395" i="9"/>
  <c r="AQ1395" i="9" s="1"/>
  <c r="AO372" i="9"/>
  <c r="AQ372" i="9" s="1"/>
  <c r="AO377" i="9"/>
  <c r="AQ377" i="9" s="1"/>
  <c r="AO441" i="9"/>
  <c r="AQ441" i="9" s="1"/>
  <c r="AO505" i="9"/>
  <c r="AQ505" i="9" s="1"/>
  <c r="AO633" i="9"/>
  <c r="AQ633" i="9" s="1"/>
  <c r="AO697" i="9"/>
  <c r="AQ697" i="9" s="1"/>
  <c r="AO761" i="9"/>
  <c r="AQ761" i="9" s="1"/>
  <c r="AO889" i="9"/>
  <c r="AQ889" i="9" s="1"/>
  <c r="AO46" i="9"/>
  <c r="AQ46" i="9" s="1"/>
  <c r="AO110" i="9"/>
  <c r="AQ110" i="9" s="1"/>
  <c r="AO238" i="9"/>
  <c r="AQ238" i="9" s="1"/>
  <c r="AO1489" i="9"/>
  <c r="AQ1489" i="9" s="1"/>
  <c r="AO1745" i="9"/>
  <c r="AQ1745" i="9" s="1"/>
  <c r="AO1287" i="9"/>
  <c r="AQ1287" i="9" s="1"/>
  <c r="AO1351" i="9"/>
  <c r="AQ1351" i="9" s="1"/>
  <c r="AO1595" i="9"/>
  <c r="AQ1595" i="9" s="1"/>
  <c r="AO992" i="9"/>
  <c r="AQ992" i="9" s="1"/>
  <c r="AO1056" i="9"/>
  <c r="AQ1056" i="9" s="1"/>
  <c r="AO1120" i="9"/>
  <c r="AQ1120" i="9" s="1"/>
  <c r="AO1248" i="9"/>
  <c r="AQ1248" i="9" s="1"/>
  <c r="AO1512" i="9"/>
  <c r="AQ1512" i="9" s="1"/>
  <c r="AO1768" i="9"/>
  <c r="AQ1768" i="9" s="1"/>
  <c r="AO1903" i="9"/>
  <c r="AQ1903" i="9" s="1"/>
  <c r="AO1967" i="9"/>
  <c r="AQ1967" i="9" s="1"/>
  <c r="AO302" i="9"/>
  <c r="AQ302" i="9" s="1"/>
  <c r="AO430" i="9"/>
  <c r="AQ430" i="9" s="1"/>
  <c r="AO494" i="9"/>
  <c r="AQ494" i="9" s="1"/>
  <c r="AO558" i="9"/>
  <c r="AQ558" i="9" s="1"/>
  <c r="AO686" i="9"/>
  <c r="AQ686" i="9" s="1"/>
  <c r="AO750" i="9"/>
  <c r="AQ750" i="9" s="1"/>
  <c r="AO814" i="9"/>
  <c r="AQ814" i="9" s="1"/>
  <c r="AO39" i="9"/>
  <c r="AQ39" i="9" s="1"/>
  <c r="AO103" i="9"/>
  <c r="AQ103" i="9" s="1"/>
  <c r="AO167" i="9"/>
  <c r="AQ167" i="9" s="1"/>
  <c r="AO1461" i="9"/>
  <c r="AQ1461" i="9" s="1"/>
  <c r="AO1717" i="9"/>
  <c r="AQ1717" i="9" s="1"/>
  <c r="AO1550" i="9"/>
  <c r="AQ1550" i="9" s="1"/>
  <c r="AO1344" i="9"/>
  <c r="AQ1344" i="9" s="1"/>
  <c r="AO1567" i="9"/>
  <c r="AQ1567" i="9" s="1"/>
  <c r="AO921" i="9"/>
  <c r="AQ921" i="9" s="1"/>
  <c r="AO1049" i="9"/>
  <c r="AQ1049" i="9" s="1"/>
  <c r="AO1113" i="9"/>
  <c r="AQ1113" i="9" s="1"/>
  <c r="AO1177" i="9"/>
  <c r="AQ1177" i="9" s="1"/>
  <c r="AO1484" i="9"/>
  <c r="AQ1484" i="9" s="1"/>
  <c r="AO1740" i="9"/>
  <c r="AQ1740" i="9" s="1"/>
  <c r="AO1832" i="9"/>
  <c r="AQ1832" i="9" s="1"/>
  <c r="AO1960" i="9"/>
  <c r="AQ1960" i="9" s="1"/>
  <c r="AO291" i="9"/>
  <c r="AQ291" i="9" s="1"/>
  <c r="AO355" i="9"/>
  <c r="AQ355" i="9" s="1"/>
  <c r="AO483" i="9"/>
  <c r="AQ483" i="9" s="1"/>
  <c r="AO547" i="9"/>
  <c r="AQ547" i="9" s="1"/>
  <c r="AO611" i="9"/>
  <c r="AQ611" i="9" s="1"/>
  <c r="AO739" i="9"/>
  <c r="AQ739" i="9" s="1"/>
  <c r="AO803" i="9"/>
  <c r="AQ803" i="9" s="1"/>
  <c r="AO867" i="9"/>
  <c r="AQ867" i="9" s="1"/>
  <c r="AO88" i="9"/>
  <c r="AQ88" i="9" s="1"/>
  <c r="AO152" i="9"/>
  <c r="AQ152" i="9" s="1"/>
  <c r="AO216" i="9"/>
  <c r="AQ216" i="9" s="1"/>
  <c r="AO1657" i="9"/>
  <c r="AQ1657" i="9" s="1"/>
  <c r="AO1490" i="9"/>
  <c r="AQ1490" i="9" s="1"/>
  <c r="AO1746" i="9"/>
  <c r="AQ1746" i="9" s="1"/>
  <c r="AO1507" i="9"/>
  <c r="AQ1507" i="9" s="1"/>
  <c r="AO1763" i="9"/>
  <c r="AQ1763" i="9" s="1"/>
  <c r="AO970" i="9"/>
  <c r="AQ970" i="9" s="1"/>
  <c r="AO1098" i="9"/>
  <c r="AQ1098" i="9" s="1"/>
  <c r="AO1162" i="9"/>
  <c r="AQ1162" i="9" s="1"/>
  <c r="AO1226" i="9"/>
  <c r="AQ1226" i="9" s="1"/>
  <c r="AO1680" i="9"/>
  <c r="AQ1680" i="9" s="1"/>
  <c r="AO1817" i="9"/>
  <c r="AQ1817" i="9" s="1"/>
  <c r="AO1881" i="9"/>
  <c r="AQ1881" i="9" s="1"/>
  <c r="AO270" i="9"/>
  <c r="AQ270" i="9" s="1"/>
  <c r="AO336" i="9"/>
  <c r="AQ336" i="9" s="1"/>
  <c r="AO400" i="9"/>
  <c r="AQ400" i="9" s="1"/>
  <c r="AO528" i="9"/>
  <c r="AQ528" i="9" s="1"/>
  <c r="AO592" i="9"/>
  <c r="AQ592" i="9" s="1"/>
  <c r="AO656" i="9"/>
  <c r="AQ656" i="9" s="1"/>
  <c r="AO784" i="9"/>
  <c r="AQ784" i="9" s="1"/>
  <c r="AO848" i="9"/>
  <c r="AQ848" i="9" s="1"/>
  <c r="AO5" i="9"/>
  <c r="AQ5" i="9" s="1"/>
  <c r="AO133" i="9"/>
  <c r="AQ133" i="9" s="1"/>
  <c r="AO197" i="9"/>
  <c r="AQ197" i="9" s="1"/>
  <c r="AO261" i="9"/>
  <c r="AQ261" i="9" s="1"/>
  <c r="AO1414" i="9"/>
  <c r="AQ1414" i="9" s="1"/>
  <c r="AO1670" i="9"/>
  <c r="AQ1670" i="9" s="1"/>
  <c r="AO1310" i="9"/>
  <c r="AQ1310" i="9" s="1"/>
  <c r="AO1687" i="9"/>
  <c r="AQ1687" i="9" s="1"/>
  <c r="AO951" i="9"/>
  <c r="AQ951" i="9" s="1"/>
  <c r="AO1015" i="9"/>
  <c r="AQ1015" i="9" s="1"/>
  <c r="AO1143" i="9"/>
  <c r="AQ1143" i="9" s="1"/>
  <c r="AO1207" i="9"/>
  <c r="AQ1207" i="9" s="1"/>
  <c r="AO1271" i="9"/>
  <c r="AQ1271" i="9" s="1"/>
  <c r="AO1798" i="9"/>
  <c r="AQ1798" i="9" s="1"/>
  <c r="AO1862" i="9"/>
  <c r="AQ1862" i="9" s="1"/>
  <c r="AO1926" i="9"/>
  <c r="AQ1926" i="9" s="1"/>
  <c r="AO309" i="9"/>
  <c r="AQ309" i="9" s="1"/>
  <c r="AO373" i="9"/>
  <c r="AQ373" i="9" s="1"/>
  <c r="AO437" i="9"/>
  <c r="AQ437" i="9" s="1"/>
  <c r="AO565" i="9"/>
  <c r="AQ565" i="9" s="1"/>
  <c r="AO629" i="9"/>
  <c r="AQ629" i="9" s="1"/>
  <c r="AO693" i="9"/>
  <c r="AQ693" i="9" s="1"/>
  <c r="AO821" i="9"/>
  <c r="AQ821" i="9" s="1"/>
  <c r="AO885" i="9"/>
  <c r="AQ885" i="9" s="1"/>
  <c r="AO42" i="9"/>
  <c r="AQ42" i="9" s="1"/>
  <c r="AO170" i="9"/>
  <c r="AQ170" i="9" s="1"/>
  <c r="AO234" i="9"/>
  <c r="AQ234" i="9" s="1"/>
  <c r="AO1473" i="9"/>
  <c r="AQ1473" i="9" s="1"/>
  <c r="AO1562" i="9"/>
  <c r="AQ1562" i="9" s="1"/>
  <c r="AO1283" i="9"/>
  <c r="AQ1283" i="9" s="1"/>
  <c r="AO1347" i="9"/>
  <c r="AQ1347" i="9" s="1"/>
  <c r="AO924" i="9"/>
  <c r="AQ924" i="9" s="1"/>
  <c r="AO988" i="9"/>
  <c r="AQ988" i="9" s="1"/>
  <c r="AO1052" i="9"/>
  <c r="AQ1052" i="9" s="1"/>
  <c r="AO1180" i="9"/>
  <c r="AQ1180" i="9" s="1"/>
  <c r="AO1244" i="9"/>
  <c r="AQ1244" i="9" s="1"/>
  <c r="AO1496" i="9"/>
  <c r="AQ1496" i="9" s="1"/>
  <c r="AO1835" i="9"/>
  <c r="AQ1835" i="9" s="1"/>
  <c r="AO1899" i="9"/>
  <c r="AQ1899" i="9" s="1"/>
  <c r="AO1963" i="9"/>
  <c r="AQ1963" i="9" s="1"/>
  <c r="AO362" i="9"/>
  <c r="AQ362" i="9" s="1"/>
  <c r="AO426" i="9"/>
  <c r="AQ426" i="9" s="1"/>
  <c r="AO490" i="9"/>
  <c r="AQ490" i="9" s="1"/>
  <c r="AO618" i="9"/>
  <c r="AQ618" i="9" s="1"/>
  <c r="AO682" i="9"/>
  <c r="AQ682" i="9" s="1"/>
  <c r="AO746" i="9"/>
  <c r="AQ746" i="9" s="1"/>
  <c r="AO874" i="9"/>
  <c r="AQ874" i="9" s="1"/>
  <c r="AO35" i="9"/>
  <c r="AQ35" i="9" s="1"/>
  <c r="AO99" i="9"/>
  <c r="AQ99" i="9" s="1"/>
  <c r="AO227" i="9"/>
  <c r="AQ227" i="9" s="1"/>
  <c r="AO1445" i="9"/>
  <c r="AQ1445" i="9" s="1"/>
  <c r="AO1701" i="9"/>
  <c r="AQ1701" i="9" s="1"/>
  <c r="AO1276" i="9"/>
  <c r="AQ1276" i="9" s="1"/>
  <c r="AO1340" i="9"/>
  <c r="AQ1340" i="9" s="1"/>
  <c r="AO1551" i="9"/>
  <c r="AQ1551" i="9" s="1"/>
  <c r="AO981" i="9"/>
  <c r="AQ981" i="9" s="1"/>
  <c r="AO1045" i="9"/>
  <c r="AQ1045" i="9" s="1"/>
  <c r="AO1109" i="9"/>
  <c r="AQ1109" i="9" s="1"/>
  <c r="AO1237" i="9"/>
  <c r="AQ1237" i="9" s="1"/>
  <c r="AO1468" i="9"/>
  <c r="AQ1468" i="9" s="1"/>
  <c r="AO1724" i="9"/>
  <c r="AQ1724" i="9" s="1"/>
  <c r="AO1892" i="9"/>
  <c r="AQ1892" i="9" s="1"/>
  <c r="AO1956" i="9"/>
  <c r="AQ1956" i="9" s="1"/>
  <c r="AO287" i="9"/>
  <c r="AQ287" i="9" s="1"/>
  <c r="AO415" i="9"/>
  <c r="AQ415" i="9" s="1"/>
  <c r="AO479" i="9"/>
  <c r="AQ479" i="9" s="1"/>
  <c r="AO543" i="9"/>
  <c r="AQ543" i="9" s="1"/>
  <c r="AO671" i="9"/>
  <c r="AQ671" i="9" s="1"/>
  <c r="AO735" i="9"/>
  <c r="AQ735" i="9" s="1"/>
  <c r="AO799" i="9"/>
  <c r="AQ799" i="9" s="1"/>
  <c r="AO20" i="9"/>
  <c r="AQ20" i="9" s="1"/>
  <c r="AO84" i="9"/>
  <c r="AQ84" i="9" s="1"/>
  <c r="AO148" i="9"/>
  <c r="AQ148" i="9" s="1"/>
  <c r="AO1385" i="9"/>
  <c r="AQ1385" i="9" s="1"/>
  <c r="AO1641" i="9"/>
  <c r="AQ1641" i="9" s="1"/>
  <c r="AO1474" i="9"/>
  <c r="AQ1474" i="9" s="1"/>
  <c r="AO1325" i="9"/>
  <c r="AQ1325" i="9" s="1"/>
  <c r="AO1491" i="9"/>
  <c r="AQ1491" i="9" s="1"/>
  <c r="AO1747" i="9"/>
  <c r="AQ1747" i="9" s="1"/>
  <c r="AO1030" i="9"/>
  <c r="AQ1030" i="9" s="1"/>
  <c r="AO1094" i="9"/>
  <c r="AQ1094" i="9" s="1"/>
  <c r="AO1158" i="9"/>
  <c r="AQ1158" i="9" s="1"/>
  <c r="AO1408" i="9"/>
  <c r="AQ1408" i="9" s="1"/>
  <c r="AO1664" i="9"/>
  <c r="AQ1664" i="9" s="1"/>
  <c r="AO1813" i="9"/>
  <c r="AQ1813" i="9" s="1"/>
  <c r="AO1941" i="9"/>
  <c r="AQ1941" i="9" s="1"/>
  <c r="AO272" i="9"/>
  <c r="AQ272" i="9" s="1"/>
  <c r="AO332" i="9"/>
  <c r="AQ332" i="9" s="1"/>
  <c r="AO460" i="9"/>
  <c r="AQ460" i="9" s="1"/>
  <c r="AO524" i="9"/>
  <c r="AQ524" i="9" s="1"/>
  <c r="AO588" i="9"/>
  <c r="AQ588" i="9" s="1"/>
  <c r="AO716" i="9"/>
  <c r="AQ716" i="9" s="1"/>
  <c r="AO780" i="9"/>
  <c r="AQ780" i="9" s="1"/>
  <c r="AO844" i="9"/>
  <c r="AQ844" i="9" s="1"/>
  <c r="AO65" i="9"/>
  <c r="AQ65" i="9" s="1"/>
  <c r="AO129" i="9"/>
  <c r="AQ129" i="9" s="1"/>
  <c r="AO193" i="9"/>
  <c r="AQ193" i="9" s="1"/>
  <c r="AO1565" i="9"/>
  <c r="AQ1565" i="9" s="1"/>
  <c r="AO1398" i="9"/>
  <c r="AQ1398" i="9" s="1"/>
  <c r="AO1654" i="9"/>
  <c r="AQ1654" i="9" s="1"/>
  <c r="AO1415" i="9"/>
  <c r="AQ1415" i="9" s="1"/>
  <c r="AO1671" i="9"/>
  <c r="AQ1671" i="9" s="1"/>
  <c r="AO947" i="9"/>
  <c r="AQ947" i="9" s="1"/>
  <c r="AO1075" i="9"/>
  <c r="AQ1075" i="9" s="1"/>
  <c r="AO1139" i="9"/>
  <c r="AQ1139" i="9" s="1"/>
  <c r="AO1203" i="9"/>
  <c r="AQ1203" i="9" s="1"/>
  <c r="AO1588" i="9"/>
  <c r="AQ1588" i="9" s="1"/>
  <c r="AO1794" i="9"/>
  <c r="AQ1794" i="9" s="1"/>
  <c r="AO1858" i="9"/>
  <c r="AQ1858" i="9" s="1"/>
  <c r="AO1986" i="9"/>
  <c r="AQ1986" i="9" s="1"/>
  <c r="AO397" i="9"/>
  <c r="AQ397" i="9" s="1"/>
  <c r="AO589" i="9"/>
  <c r="AQ589" i="9" s="1"/>
  <c r="AO114" i="9"/>
  <c r="AQ114" i="9" s="1"/>
  <c r="AO1697" i="9"/>
  <c r="AQ1697" i="9" s="1"/>
  <c r="AO1355" i="9"/>
  <c r="AQ1355" i="9" s="1"/>
  <c r="AO1268" i="9"/>
  <c r="AQ1268" i="9" s="1"/>
  <c r="AO1891" i="9"/>
  <c r="AQ1891" i="9" s="1"/>
  <c r="AO418" i="9"/>
  <c r="AQ418" i="9" s="1"/>
  <c r="AO834" i="9"/>
  <c r="AQ834" i="9" s="1"/>
  <c r="AO171" i="9"/>
  <c r="AQ171" i="9" s="1"/>
  <c r="AO1502" i="9"/>
  <c r="AQ1502" i="9" s="1"/>
  <c r="AO1085" i="9"/>
  <c r="AQ1085" i="9" s="1"/>
  <c r="AO1500" i="9"/>
  <c r="AQ1500" i="9" s="1"/>
  <c r="AO1932" i="9"/>
  <c r="AQ1932" i="9" s="1"/>
  <c r="AO647" i="9"/>
  <c r="AQ647" i="9" s="1"/>
  <c r="AO855" i="9"/>
  <c r="AQ855" i="9" s="1"/>
  <c r="AO188" i="9"/>
  <c r="AQ188" i="9" s="1"/>
  <c r="AO1587" i="9"/>
  <c r="AQ1587" i="9" s="1"/>
  <c r="AO1086" i="9"/>
  <c r="AQ1086" i="9" s="1"/>
  <c r="AO1632" i="9"/>
  <c r="AQ1632" i="9" s="1"/>
  <c r="AO420" i="9"/>
  <c r="AQ420" i="9" s="1"/>
  <c r="AO644" i="9"/>
  <c r="AQ644" i="9" s="1"/>
  <c r="AO852" i="9"/>
  <c r="AQ852" i="9" s="1"/>
  <c r="AO329" i="9"/>
  <c r="AQ329" i="9" s="1"/>
  <c r="AO393" i="9"/>
  <c r="AQ393" i="9" s="1"/>
  <c r="AO457" i="9"/>
  <c r="AQ457" i="9" s="1"/>
  <c r="AO585" i="9"/>
  <c r="AQ585" i="9" s="1"/>
  <c r="AO649" i="9"/>
  <c r="AQ649" i="9" s="1"/>
  <c r="AO713" i="9"/>
  <c r="AQ713" i="9" s="1"/>
  <c r="AO841" i="9"/>
  <c r="AQ841" i="9" s="1"/>
  <c r="AO905" i="9"/>
  <c r="AQ905" i="9" s="1"/>
  <c r="AO62" i="9"/>
  <c r="AQ62" i="9" s="1"/>
  <c r="AO190" i="9"/>
  <c r="AQ190" i="9" s="1"/>
  <c r="AO254" i="9"/>
  <c r="AQ254" i="9" s="1"/>
  <c r="AO1553" i="9"/>
  <c r="AQ1553" i="9" s="1"/>
  <c r="AO1642" i="9"/>
  <c r="AQ1642" i="9" s="1"/>
  <c r="AO1303" i="9"/>
  <c r="AQ1303" i="9" s="1"/>
  <c r="AO1403" i="9"/>
  <c r="AQ1403" i="9" s="1"/>
  <c r="AO944" i="9"/>
  <c r="AQ944" i="9" s="1"/>
  <c r="AO1008" i="9"/>
  <c r="AQ1008" i="9" s="1"/>
  <c r="AO1072" i="9"/>
  <c r="AQ1072" i="9" s="1"/>
  <c r="AO1200" i="9"/>
  <c r="AQ1200" i="9" s="1"/>
  <c r="AO1264" i="9"/>
  <c r="AQ1264" i="9" s="1"/>
  <c r="AO1576" i="9"/>
  <c r="AQ1576" i="9" s="1"/>
  <c r="AO1855" i="9"/>
  <c r="AQ1855" i="9" s="1"/>
  <c r="AO1919" i="9"/>
  <c r="AQ1919" i="9" s="1"/>
  <c r="AO1983" i="9"/>
  <c r="AQ1983" i="9" s="1"/>
  <c r="AO382" i="9"/>
  <c r="AQ382" i="9" s="1"/>
  <c r="AO446" i="9"/>
  <c r="AQ446" i="9" s="1"/>
  <c r="AO510" i="9"/>
  <c r="AQ510" i="9" s="1"/>
  <c r="AO638" i="9"/>
  <c r="AQ638" i="9" s="1"/>
  <c r="AO702" i="9"/>
  <c r="AQ702" i="9" s="1"/>
  <c r="AO766" i="9"/>
  <c r="AQ766" i="9" s="1"/>
  <c r="AO894" i="9"/>
  <c r="AQ894" i="9" s="1"/>
  <c r="AO55" i="9"/>
  <c r="AQ55" i="9" s="1"/>
  <c r="AO119" i="9"/>
  <c r="AQ119" i="9" s="1"/>
  <c r="AO247" i="9"/>
  <c r="AQ247" i="9" s="1"/>
  <c r="AO1525" i="9"/>
  <c r="AQ1525" i="9" s="1"/>
  <c r="AO1358" i="9"/>
  <c r="AQ1358" i="9" s="1"/>
  <c r="AO1296" i="9"/>
  <c r="AQ1296" i="9" s="1"/>
  <c r="AO1375" i="9"/>
  <c r="AQ1375" i="9" s="1"/>
  <c r="AO1631" i="9"/>
  <c r="AQ1631" i="9" s="1"/>
  <c r="AO1001" i="9"/>
  <c r="AQ1001" i="9" s="1"/>
  <c r="AO1065" i="9"/>
  <c r="AQ1065" i="9" s="1"/>
  <c r="AO1129" i="9"/>
  <c r="AQ1129" i="9" s="1"/>
  <c r="AO1257" i="9"/>
  <c r="AQ1257" i="9" s="1"/>
  <c r="AO1548" i="9"/>
  <c r="AQ1548" i="9" s="1"/>
  <c r="AO1784" i="9"/>
  <c r="AQ1784" i="9" s="1"/>
  <c r="AO1912" i="9"/>
  <c r="AQ1912" i="9" s="1"/>
  <c r="AO1976" i="9"/>
  <c r="AQ1976" i="9" s="1"/>
  <c r="AO307" i="9"/>
  <c r="AQ307" i="9" s="1"/>
  <c r="AO435" i="9"/>
  <c r="AQ435" i="9" s="1"/>
  <c r="AO499" i="9"/>
  <c r="AQ499" i="9" s="1"/>
  <c r="AO563" i="9"/>
  <c r="AQ563" i="9" s="1"/>
  <c r="AO691" i="9"/>
  <c r="AQ691" i="9" s="1"/>
  <c r="AO755" i="9"/>
  <c r="AQ755" i="9" s="1"/>
  <c r="AO819" i="9"/>
  <c r="AQ819" i="9" s="1"/>
  <c r="AO40" i="9"/>
  <c r="AQ40" i="9" s="1"/>
  <c r="AO104" i="9"/>
  <c r="AQ104" i="9" s="1"/>
  <c r="AO168" i="9"/>
  <c r="AQ168" i="9" s="1"/>
  <c r="AO1465" i="9"/>
  <c r="AQ1465" i="9" s="1"/>
  <c r="AO1721" i="9"/>
  <c r="AQ1721" i="9" s="1"/>
  <c r="AO1554" i="9"/>
  <c r="AQ1554" i="9" s="1"/>
  <c r="AO1345" i="9"/>
  <c r="AQ1345" i="9" s="1"/>
  <c r="AO1571" i="9"/>
  <c r="AQ1571" i="9" s="1"/>
  <c r="AO922" i="9"/>
  <c r="AQ922" i="9" s="1"/>
  <c r="AO1050" i="9"/>
  <c r="AQ1050" i="9" s="1"/>
  <c r="AO1114" i="9"/>
  <c r="AQ1114" i="9" s="1"/>
  <c r="AO1178" i="9"/>
  <c r="AQ1178" i="9" s="1"/>
  <c r="AO1488" i="9"/>
  <c r="AQ1488" i="9" s="1"/>
  <c r="AO1744" i="9"/>
  <c r="AQ1744" i="9" s="1"/>
  <c r="AO1833" i="9"/>
  <c r="AQ1833" i="9" s="1"/>
  <c r="AO1961" i="9"/>
  <c r="AQ1961" i="9" s="1"/>
  <c r="AO288" i="9"/>
  <c r="AQ288" i="9" s="1"/>
  <c r="AO352" i="9"/>
  <c r="AQ352" i="9" s="1"/>
  <c r="AO480" i="9"/>
  <c r="AQ480" i="9" s="1"/>
  <c r="AO544" i="9"/>
  <c r="AQ544" i="9" s="1"/>
  <c r="AO608" i="9"/>
  <c r="AQ608" i="9" s="1"/>
  <c r="AO736" i="9"/>
  <c r="AQ736" i="9" s="1"/>
  <c r="AO800" i="9"/>
  <c r="AQ800" i="9" s="1"/>
  <c r="AO864" i="9"/>
  <c r="AQ864" i="9" s="1"/>
  <c r="AO85" i="9"/>
  <c r="AQ85" i="9" s="1"/>
  <c r="AO149" i="9"/>
  <c r="AQ149" i="9" s="1"/>
  <c r="AO213" i="9"/>
  <c r="AQ213" i="9" s="1"/>
  <c r="AO1645" i="9"/>
  <c r="AQ1645" i="9" s="1"/>
  <c r="AO1478" i="9"/>
  <c r="AQ1478" i="9" s="1"/>
  <c r="AO1734" i="9"/>
  <c r="AQ1734" i="9" s="1"/>
  <c r="AO1495" i="9"/>
  <c r="AQ1495" i="9" s="1"/>
  <c r="AO1751" i="9"/>
  <c r="AQ1751" i="9" s="1"/>
  <c r="AO967" i="9"/>
  <c r="AQ967" i="9" s="1"/>
  <c r="AO1095" i="9"/>
  <c r="AQ1095" i="9" s="1"/>
  <c r="AO1159" i="9"/>
  <c r="AQ1159" i="9" s="1"/>
  <c r="AO1223" i="9"/>
  <c r="AQ1223" i="9" s="1"/>
  <c r="AO1668" i="9"/>
  <c r="AQ1668" i="9" s="1"/>
  <c r="AO1814" i="9"/>
  <c r="AQ1814" i="9" s="1"/>
  <c r="AO1878" i="9"/>
  <c r="AQ1878" i="9" s="1"/>
  <c r="AO325" i="9"/>
  <c r="AQ325" i="9" s="1"/>
  <c r="AO389" i="9"/>
  <c r="AQ389" i="9" s="1"/>
  <c r="AO453" i="9"/>
  <c r="AQ453" i="9" s="1"/>
  <c r="AO581" i="9"/>
  <c r="AQ581" i="9" s="1"/>
  <c r="AO645" i="9"/>
  <c r="AQ645" i="9" s="1"/>
  <c r="AO709" i="9"/>
  <c r="AQ709" i="9" s="1"/>
  <c r="AO837" i="9"/>
  <c r="AQ837" i="9" s="1"/>
  <c r="AO901" i="9"/>
  <c r="AQ901" i="9" s="1"/>
  <c r="AO58" i="9"/>
  <c r="AQ58" i="9" s="1"/>
  <c r="AO186" i="9"/>
  <c r="AQ186" i="9" s="1"/>
  <c r="AO250" i="9"/>
  <c r="AQ250" i="9" s="1"/>
  <c r="AO1537" i="9"/>
  <c r="AQ1537" i="9" s="1"/>
  <c r="AO1626" i="9"/>
  <c r="AQ1626" i="9" s="1"/>
  <c r="AO1299" i="9"/>
  <c r="AQ1299" i="9" s="1"/>
  <c r="AO1387" i="9"/>
  <c r="AQ1387" i="9" s="1"/>
  <c r="AO940" i="9"/>
  <c r="AQ940" i="9" s="1"/>
  <c r="AO1004" i="9"/>
  <c r="AQ1004" i="9" s="1"/>
  <c r="AO1068" i="9"/>
  <c r="AQ1068" i="9" s="1"/>
  <c r="AO1196" i="9"/>
  <c r="AQ1196" i="9" s="1"/>
  <c r="AO1260" i="9"/>
  <c r="AQ1260" i="9" s="1"/>
  <c r="AO1560" i="9"/>
  <c r="AQ1560" i="9" s="1"/>
  <c r="AO1851" i="9"/>
  <c r="AQ1851" i="9" s="1"/>
  <c r="AO1915" i="9"/>
  <c r="AQ1915" i="9" s="1"/>
  <c r="AO1979" i="9"/>
  <c r="AQ1979" i="9" s="1"/>
  <c r="AO378" i="9"/>
  <c r="AQ378" i="9" s="1"/>
  <c r="AO442" i="9"/>
  <c r="AQ442" i="9" s="1"/>
  <c r="AO506" i="9"/>
  <c r="AQ506" i="9" s="1"/>
  <c r="AO634" i="9"/>
  <c r="AQ634" i="9" s="1"/>
  <c r="AO698" i="9"/>
  <c r="AQ698" i="9" s="1"/>
  <c r="AO762" i="9"/>
  <c r="AQ762" i="9" s="1"/>
  <c r="AO890" i="9"/>
  <c r="AQ890" i="9" s="1"/>
  <c r="AO51" i="9"/>
  <c r="AQ51" i="9" s="1"/>
  <c r="AO115" i="9"/>
  <c r="AQ115" i="9" s="1"/>
  <c r="AO243" i="9"/>
  <c r="AQ243" i="9" s="1"/>
  <c r="AO1509" i="9"/>
  <c r="AQ1509" i="9" s="1"/>
  <c r="AO1765" i="9"/>
  <c r="AQ1765" i="9" s="1"/>
  <c r="AO1292" i="9"/>
  <c r="AQ1292" i="9" s="1"/>
  <c r="AO1359" i="9"/>
  <c r="AQ1359" i="9" s="1"/>
  <c r="AO1615" i="9"/>
  <c r="AQ1615" i="9" s="1"/>
  <c r="AO997" i="9"/>
  <c r="AQ997" i="9" s="1"/>
  <c r="AO1061" i="9"/>
  <c r="AQ1061" i="9" s="1"/>
  <c r="AO1125" i="9"/>
  <c r="AQ1125" i="9" s="1"/>
  <c r="AO1253" i="9"/>
  <c r="AQ1253" i="9" s="1"/>
  <c r="AO1532" i="9"/>
  <c r="AQ1532" i="9" s="1"/>
  <c r="AO1780" i="9"/>
  <c r="AQ1780" i="9" s="1"/>
  <c r="AO1908" i="9"/>
  <c r="AQ1908" i="9" s="1"/>
  <c r="AO1972" i="9"/>
  <c r="AQ1972" i="9" s="1"/>
  <c r="AO303" i="9"/>
  <c r="AQ303" i="9" s="1"/>
  <c r="AO431" i="9"/>
  <c r="AQ431" i="9" s="1"/>
  <c r="AO495" i="9"/>
  <c r="AQ495" i="9" s="1"/>
  <c r="AO559" i="9"/>
  <c r="AQ559" i="9" s="1"/>
  <c r="AO687" i="9"/>
  <c r="AQ687" i="9" s="1"/>
  <c r="AO751" i="9"/>
  <c r="AQ751" i="9" s="1"/>
  <c r="AO815" i="9"/>
  <c r="AQ815" i="9" s="1"/>
  <c r="AO36" i="9"/>
  <c r="AQ36" i="9" s="1"/>
  <c r="AO100" i="9"/>
  <c r="AQ100" i="9" s="1"/>
  <c r="AO164" i="9"/>
  <c r="AQ164" i="9" s="1"/>
  <c r="AO1449" i="9"/>
  <c r="AQ1449" i="9" s="1"/>
  <c r="AO1705" i="9"/>
  <c r="AQ1705" i="9" s="1"/>
  <c r="AO1538" i="9"/>
  <c r="AQ1538" i="9" s="1"/>
  <c r="AO1341" i="9"/>
  <c r="AQ1341" i="9" s="1"/>
  <c r="AO1555" i="9"/>
  <c r="AQ1555" i="9" s="1"/>
  <c r="AO918" i="9"/>
  <c r="AQ918" i="9" s="1"/>
  <c r="AO1046" i="9"/>
  <c r="AQ1046" i="9" s="1"/>
  <c r="AO1110" i="9"/>
  <c r="AQ1110" i="9" s="1"/>
  <c r="AO1174" i="9"/>
  <c r="AQ1174" i="9" s="1"/>
  <c r="AO1472" i="9"/>
  <c r="AQ1472" i="9" s="1"/>
  <c r="AO1728" i="9"/>
  <c r="AQ1728" i="9" s="1"/>
  <c r="AO1829" i="9"/>
  <c r="AQ1829" i="9" s="1"/>
  <c r="AO1957" i="9"/>
  <c r="AQ1957" i="9" s="1"/>
  <c r="AO284" i="9"/>
  <c r="AQ284" i="9" s="1"/>
  <c r="AO348" i="9"/>
  <c r="AQ348" i="9" s="1"/>
  <c r="AO476" i="9"/>
  <c r="AQ476" i="9" s="1"/>
  <c r="AO540" i="9"/>
  <c r="AQ540" i="9" s="1"/>
  <c r="AO604" i="9"/>
  <c r="AQ604" i="9" s="1"/>
  <c r="AO732" i="9"/>
  <c r="AQ732" i="9" s="1"/>
  <c r="AO796" i="9"/>
  <c r="AQ796" i="9" s="1"/>
  <c r="AO860" i="9"/>
  <c r="AQ860" i="9" s="1"/>
  <c r="AO81" i="9"/>
  <c r="AQ81" i="9" s="1"/>
  <c r="AO145" i="9"/>
  <c r="AQ145" i="9" s="1"/>
  <c r="AO209" i="9"/>
  <c r="AQ209" i="9" s="1"/>
  <c r="AO1629" i="9"/>
  <c r="AQ1629" i="9" s="1"/>
  <c r="AO1462" i="9"/>
  <c r="AQ1462" i="9" s="1"/>
  <c r="AO1718" i="9"/>
  <c r="AQ1718" i="9" s="1"/>
  <c r="AO1479" i="9"/>
  <c r="AQ1479" i="9" s="1"/>
  <c r="AO1735" i="9"/>
  <c r="AQ1735" i="9" s="1"/>
  <c r="AO963" i="9"/>
  <c r="AQ963" i="9" s="1"/>
  <c r="AO1091" i="9"/>
  <c r="AQ1091" i="9" s="1"/>
  <c r="AO1155" i="9"/>
  <c r="AQ1155" i="9" s="1"/>
  <c r="AO1219" i="9"/>
  <c r="AQ1219" i="9" s="1"/>
  <c r="AO1652" i="9"/>
  <c r="AQ1652" i="9" s="1"/>
  <c r="AO1810" i="9"/>
  <c r="AQ1810" i="9" s="1"/>
  <c r="AO1874" i="9"/>
  <c r="AQ1874" i="9" s="1"/>
  <c r="AO2002" i="9"/>
  <c r="AQ2002" i="9" s="1"/>
  <c r="AO461" i="9"/>
  <c r="AQ461" i="9" s="1"/>
  <c r="AO637" i="9"/>
  <c r="AQ637" i="9" s="1"/>
  <c r="AO178" i="9"/>
  <c r="AQ178" i="9" s="1"/>
  <c r="AO1466" i="9"/>
  <c r="AQ1466" i="9" s="1"/>
  <c r="AO1611" i="9"/>
  <c r="AQ1611" i="9" s="1"/>
  <c r="AO1592" i="9"/>
  <c r="AQ1592" i="9" s="1"/>
  <c r="AO1971" i="9"/>
  <c r="AQ1971" i="9" s="1"/>
  <c r="AO450" i="9"/>
  <c r="AQ450" i="9" s="1"/>
  <c r="AO898" i="9"/>
  <c r="AQ898" i="9" s="1"/>
  <c r="AO235" i="9"/>
  <c r="AQ235" i="9" s="1"/>
  <c r="AO1694" i="9"/>
  <c r="AQ1694" i="9" s="1"/>
  <c r="AO1133" i="9"/>
  <c r="AQ1133" i="9" s="1"/>
  <c r="AO1756" i="9"/>
  <c r="AQ1756" i="9" s="1"/>
  <c r="AO1980" i="9"/>
  <c r="AQ1980" i="9" s="1"/>
  <c r="AO711" i="9"/>
  <c r="AQ711" i="9" s="1"/>
  <c r="AO12" i="9"/>
  <c r="AQ12" i="9" s="1"/>
  <c r="AO252" i="9"/>
  <c r="AQ252" i="9" s="1"/>
  <c r="AO910" i="9"/>
  <c r="AQ910" i="9" s="1"/>
  <c r="AO1150" i="9"/>
  <c r="AQ1150" i="9" s="1"/>
  <c r="AO1760" i="9"/>
  <c r="AQ1760" i="9" s="1"/>
  <c r="AO484" i="9"/>
  <c r="AQ484" i="9" s="1"/>
  <c r="AO692" i="9"/>
  <c r="AQ692" i="9" s="1"/>
  <c r="AO9" i="9"/>
  <c r="AQ9" i="9" s="1"/>
  <c r="AO281" i="9"/>
  <c r="AQ281" i="9" s="1"/>
  <c r="AO345" i="9"/>
  <c r="AQ345" i="9" s="1"/>
  <c r="AO409" i="9"/>
  <c r="AQ409" i="9" s="1"/>
  <c r="AO537" i="9"/>
  <c r="AQ537" i="9" s="1"/>
  <c r="AO601" i="9"/>
  <c r="AQ601" i="9" s="1"/>
  <c r="AO665" i="9"/>
  <c r="AQ665" i="9" s="1"/>
  <c r="AO793" i="9"/>
  <c r="AQ793" i="9" s="1"/>
  <c r="AO857" i="9"/>
  <c r="AQ857" i="9" s="1"/>
  <c r="AO14" i="9"/>
  <c r="AQ14" i="9" s="1"/>
  <c r="AO142" i="9"/>
  <c r="AQ142" i="9" s="1"/>
  <c r="AO206" i="9"/>
  <c r="AQ206" i="9" s="1"/>
  <c r="AO1361" i="9"/>
  <c r="AQ1361" i="9" s="1"/>
  <c r="AO1450" i="9"/>
  <c r="AQ1450" i="9" s="1"/>
  <c r="AO1706" i="9"/>
  <c r="AQ1706" i="9" s="1"/>
  <c r="AO1319" i="9"/>
  <c r="AQ1319" i="9" s="1"/>
  <c r="AO1723" i="9"/>
  <c r="AQ1723" i="9" s="1"/>
  <c r="AO960" i="9"/>
  <c r="AQ960" i="9" s="1"/>
  <c r="AO1024" i="9"/>
  <c r="AQ1024" i="9" s="1"/>
  <c r="AO1152" i="9"/>
  <c r="AQ1152" i="9" s="1"/>
  <c r="AO1216" i="9"/>
  <c r="AQ1216" i="9" s="1"/>
  <c r="AO1384" i="9"/>
  <c r="AQ1384" i="9" s="1"/>
  <c r="AO1807" i="9"/>
  <c r="AQ1807" i="9" s="1"/>
  <c r="AO1871" i="9"/>
  <c r="AQ1871" i="9" s="1"/>
  <c r="AO1935" i="9"/>
  <c r="AQ1935" i="9" s="1"/>
  <c r="AO334" i="9"/>
  <c r="AQ334" i="9" s="1"/>
  <c r="AO398" i="9"/>
  <c r="AQ398" i="9" s="1"/>
  <c r="AO462" i="9"/>
  <c r="AQ462" i="9" s="1"/>
  <c r="AO590" i="9"/>
  <c r="AQ590" i="9" s="1"/>
  <c r="AO654" i="9"/>
  <c r="AQ654" i="9" s="1"/>
  <c r="AO718" i="9"/>
  <c r="AQ718" i="9" s="1"/>
  <c r="AO846" i="9"/>
  <c r="AQ846" i="9" s="1"/>
  <c r="AO7" i="9"/>
  <c r="AQ7" i="9" s="1"/>
  <c r="AO71" i="9"/>
  <c r="AQ71" i="9" s="1"/>
  <c r="AO199" i="9"/>
  <c r="AQ199" i="9" s="1"/>
  <c r="AO263" i="9"/>
  <c r="AQ263" i="9" s="1"/>
  <c r="AO1589" i="9"/>
  <c r="AQ1589" i="9" s="1"/>
  <c r="AO1678" i="9"/>
  <c r="AQ1678" i="9" s="1"/>
  <c r="AO1312" i="9"/>
  <c r="AQ1312" i="9" s="1"/>
  <c r="AO1439" i="9"/>
  <c r="AQ1439" i="9" s="1"/>
  <c r="AO953" i="9"/>
  <c r="AQ953" i="9" s="1"/>
  <c r="AO1017" i="9"/>
  <c r="AQ1017" i="9" s="1"/>
  <c r="AO1081" i="9"/>
  <c r="AQ1081" i="9" s="1"/>
  <c r="AO1209" i="9"/>
  <c r="AQ1209" i="9" s="1"/>
  <c r="AO1356" i="9"/>
  <c r="AQ1356" i="9" s="1"/>
  <c r="AO1612" i="9"/>
  <c r="AQ1612" i="9" s="1"/>
  <c r="AO1864" i="9"/>
  <c r="AQ1864" i="9" s="1"/>
  <c r="AO1928" i="9"/>
  <c r="AQ1928" i="9" s="1"/>
  <c r="AO1992" i="9"/>
  <c r="AQ1992" i="9" s="1"/>
  <c r="AO387" i="9"/>
  <c r="AQ387" i="9" s="1"/>
  <c r="AO451" i="9"/>
  <c r="AQ451" i="9" s="1"/>
  <c r="AO515" i="9"/>
  <c r="AQ515" i="9" s="1"/>
  <c r="AO643" i="9"/>
  <c r="AQ643" i="9" s="1"/>
  <c r="AO707" i="9"/>
  <c r="AQ707" i="9" s="1"/>
  <c r="AO771" i="9"/>
  <c r="AQ771" i="9" s="1"/>
  <c r="AO899" i="9"/>
  <c r="AQ899" i="9" s="1"/>
  <c r="AO56" i="9"/>
  <c r="AQ56" i="9" s="1"/>
  <c r="AO120" i="9"/>
  <c r="AQ120" i="9" s="1"/>
  <c r="AO248" i="9"/>
  <c r="AQ248" i="9" s="1"/>
  <c r="AO1529" i="9"/>
  <c r="AQ1529" i="9" s="1"/>
  <c r="AO1362" i="9"/>
  <c r="AQ1362" i="9" s="1"/>
  <c r="AO1297" i="9"/>
  <c r="AQ1297" i="9" s="1"/>
  <c r="AO1379" i="9"/>
  <c r="AQ1379" i="9" s="1"/>
  <c r="AO1635" i="9"/>
  <c r="AQ1635" i="9" s="1"/>
  <c r="AO1002" i="9"/>
  <c r="AQ1002" i="9" s="1"/>
  <c r="AO1066" i="9"/>
  <c r="AQ1066" i="9" s="1"/>
  <c r="AO1130" i="9"/>
  <c r="AQ1130" i="9" s="1"/>
  <c r="AO1258" i="9"/>
  <c r="AQ1258" i="9" s="1"/>
  <c r="AO1552" i="9"/>
  <c r="AQ1552" i="9" s="1"/>
  <c r="AO1785" i="9"/>
  <c r="AQ1785" i="9" s="1"/>
  <c r="AO1913" i="9"/>
  <c r="AQ1913" i="9" s="1"/>
  <c r="AO1977" i="9"/>
  <c r="AQ1977" i="9" s="1"/>
  <c r="AO304" i="9"/>
  <c r="AQ304" i="9" s="1"/>
  <c r="AO432" i="9"/>
  <c r="AQ432" i="9" s="1"/>
  <c r="AO496" i="9"/>
  <c r="AQ496" i="9" s="1"/>
  <c r="AO560" i="9"/>
  <c r="AQ560" i="9" s="1"/>
  <c r="AO688" i="9"/>
  <c r="AQ688" i="9" s="1"/>
  <c r="AO752" i="9"/>
  <c r="AQ752" i="9" s="1"/>
  <c r="AO816" i="9"/>
  <c r="AQ816" i="9" s="1"/>
  <c r="AO37" i="9"/>
  <c r="AQ37" i="9" s="1"/>
  <c r="AO101" i="9"/>
  <c r="AQ101" i="9" s="1"/>
  <c r="AO165" i="9"/>
  <c r="AQ165" i="9" s="1"/>
  <c r="AO1453" i="9"/>
  <c r="AQ1453" i="9" s="1"/>
  <c r="AO1709" i="9"/>
  <c r="AQ1709" i="9" s="1"/>
  <c r="AO1542" i="9"/>
  <c r="AQ1542" i="9" s="1"/>
  <c r="AO1342" i="9"/>
  <c r="AQ1342" i="9" s="1"/>
  <c r="AO1559" i="9"/>
  <c r="AQ1559" i="9" s="1"/>
  <c r="AO919" i="9"/>
  <c r="AQ919" i="9" s="1"/>
  <c r="AO1047" i="9"/>
  <c r="AQ1047" i="9" s="1"/>
  <c r="AO1111" i="9"/>
  <c r="AQ1111" i="9" s="1"/>
  <c r="AO1175" i="9"/>
  <c r="AQ1175" i="9" s="1"/>
  <c r="AO1476" i="9"/>
  <c r="AQ1476" i="9" s="1"/>
  <c r="AO1732" i="9"/>
  <c r="AQ1732" i="9" s="1"/>
  <c r="AO1830" i="9"/>
  <c r="AQ1830" i="9" s="1"/>
  <c r="AO1958" i="9"/>
  <c r="AQ1958" i="9" s="1"/>
  <c r="AO277" i="9"/>
  <c r="AQ277" i="9" s="1"/>
  <c r="AO341" i="9"/>
  <c r="AQ341" i="9" s="1"/>
  <c r="AO469" i="9"/>
  <c r="AQ469" i="9" s="1"/>
  <c r="AO533" i="9"/>
  <c r="AQ533" i="9" s="1"/>
  <c r="AO597" i="9"/>
  <c r="AQ597" i="9" s="1"/>
  <c r="AO725" i="9"/>
  <c r="AQ725" i="9" s="1"/>
  <c r="AO789" i="9"/>
  <c r="AQ789" i="9" s="1"/>
  <c r="AO853" i="9"/>
  <c r="AQ853" i="9" s="1"/>
  <c r="AO74" i="9"/>
  <c r="AQ74" i="9" s="1"/>
  <c r="AO138" i="9"/>
  <c r="AQ138" i="9" s="1"/>
  <c r="AO202" i="9"/>
  <c r="AQ202" i="9" s="1"/>
  <c r="AO1601" i="9"/>
  <c r="AQ1601" i="9" s="1"/>
  <c r="AO1434" i="9"/>
  <c r="AQ1434" i="9" s="1"/>
  <c r="AO1690" i="9"/>
  <c r="AQ1690" i="9" s="1"/>
  <c r="AO1451" i="9"/>
  <c r="AQ1451" i="9" s="1"/>
  <c r="AO1707" i="9"/>
  <c r="AQ1707" i="9" s="1"/>
  <c r="AO956" i="9"/>
  <c r="AQ956" i="9" s="1"/>
  <c r="AO1084" i="9"/>
  <c r="AQ1084" i="9" s="1"/>
  <c r="AO1148" i="9"/>
  <c r="AQ1148" i="9" s="1"/>
  <c r="AO1212" i="9"/>
  <c r="AQ1212" i="9" s="1"/>
  <c r="AO1624" i="9"/>
  <c r="AQ1624" i="9" s="1"/>
  <c r="AO1803" i="9"/>
  <c r="AQ1803" i="9" s="1"/>
  <c r="AO1867" i="9"/>
  <c r="AQ1867" i="9" s="1"/>
  <c r="AO1995" i="9"/>
  <c r="AQ1995" i="9" s="1"/>
  <c r="AO330" i="9"/>
  <c r="AQ330" i="9" s="1"/>
  <c r="AO394" i="9"/>
  <c r="AQ394" i="9" s="1"/>
  <c r="AO522" i="9"/>
  <c r="AQ522" i="9" s="1"/>
  <c r="AO586" i="9"/>
  <c r="AQ586" i="9" s="1"/>
  <c r="AO650" i="9"/>
  <c r="AQ650" i="9" s="1"/>
  <c r="AO778" i="9"/>
  <c r="AQ778" i="9" s="1"/>
  <c r="AO842" i="9"/>
  <c r="AQ842" i="9" s="1"/>
  <c r="AO906" i="9"/>
  <c r="AQ906" i="9" s="1"/>
  <c r="AO131" i="9"/>
  <c r="AQ131" i="9" s="1"/>
  <c r="AO195" i="9"/>
  <c r="AQ195" i="9" s="1"/>
  <c r="AO259" i="9"/>
  <c r="AQ259" i="9" s="1"/>
  <c r="AO1406" i="9"/>
  <c r="AQ1406" i="9" s="1"/>
  <c r="AO1662" i="9"/>
  <c r="AQ1662" i="9" s="1"/>
  <c r="AO1308" i="9"/>
  <c r="AQ1308" i="9" s="1"/>
  <c r="AO1679" i="9"/>
  <c r="AQ1679" i="9" s="1"/>
  <c r="AO949" i="9"/>
  <c r="AQ949" i="9" s="1"/>
  <c r="AO1013" i="9"/>
  <c r="AQ1013" i="9" s="1"/>
  <c r="AO1141" i="9"/>
  <c r="AQ1141" i="9" s="1"/>
  <c r="AO1205" i="9"/>
  <c r="AQ1205" i="9" s="1"/>
  <c r="AO1269" i="9"/>
  <c r="AQ1269" i="9" s="1"/>
  <c r="AO1796" i="9"/>
  <c r="AQ1796" i="9" s="1"/>
  <c r="AO1860" i="9"/>
  <c r="AQ1860" i="9" s="1"/>
  <c r="AO1924" i="9"/>
  <c r="AQ1924" i="9" s="1"/>
  <c r="AO319" i="9"/>
  <c r="AQ319" i="9" s="1"/>
  <c r="AO383" i="9"/>
  <c r="AQ383" i="9" s="1"/>
  <c r="AO447" i="9"/>
  <c r="AQ447" i="9" s="1"/>
  <c r="AO575" i="9"/>
  <c r="AQ575" i="9" s="1"/>
  <c r="AO639" i="9"/>
  <c r="AQ639" i="9" s="1"/>
  <c r="AO703" i="9"/>
  <c r="AQ703" i="9" s="1"/>
  <c r="AO831" i="9"/>
  <c r="AQ831" i="9" s="1"/>
  <c r="AO895" i="9"/>
  <c r="AQ895" i="9" s="1"/>
  <c r="AO52" i="9"/>
  <c r="AQ52" i="9" s="1"/>
  <c r="AO180" i="9"/>
  <c r="AQ180" i="9" s="1"/>
  <c r="AO244" i="9"/>
  <c r="AQ244" i="9" s="1"/>
  <c r="AO1513" i="9"/>
  <c r="AQ1513" i="9" s="1"/>
  <c r="AO1602" i="9"/>
  <c r="AQ1602" i="9" s="1"/>
  <c r="AO1293" i="9"/>
  <c r="AQ1293" i="9" s="1"/>
  <c r="AO1363" i="9"/>
  <c r="AQ1363" i="9" s="1"/>
  <c r="AO934" i="9"/>
  <c r="AQ934" i="9" s="1"/>
  <c r="AO998" i="9"/>
  <c r="AQ998" i="9" s="1"/>
  <c r="AO1062" i="9"/>
  <c r="AQ1062" i="9" s="1"/>
  <c r="AO1190" i="9"/>
  <c r="AQ1190" i="9" s="1"/>
  <c r="AO1254" i="9"/>
  <c r="AQ1254" i="9" s="1"/>
  <c r="AO1536" i="9"/>
  <c r="AQ1536" i="9" s="1"/>
  <c r="AO1845" i="9"/>
  <c r="AQ1845" i="9" s="1"/>
  <c r="AO1909" i="9"/>
  <c r="AQ1909" i="9" s="1"/>
  <c r="AO1973" i="9"/>
  <c r="AQ1973" i="9" s="1"/>
  <c r="AO364" i="9"/>
  <c r="AQ364" i="9" s="1"/>
  <c r="AO428" i="9"/>
  <c r="AQ428" i="9" s="1"/>
  <c r="AO492" i="9"/>
  <c r="AQ492" i="9" s="1"/>
  <c r="AO620" i="9"/>
  <c r="AQ620" i="9" s="1"/>
  <c r="AO684" i="9"/>
  <c r="AQ684" i="9" s="1"/>
  <c r="AO748" i="9"/>
  <c r="AQ748" i="9" s="1"/>
  <c r="AO876" i="9"/>
  <c r="AQ876" i="9" s="1"/>
  <c r="AO33" i="9"/>
  <c r="AQ33" i="9" s="1"/>
  <c r="AO97" i="9"/>
  <c r="AQ97" i="9" s="1"/>
  <c r="AO225" i="9"/>
  <c r="AQ225" i="9" s="1"/>
  <c r="AO1437" i="9"/>
  <c r="AQ1437" i="9" s="1"/>
  <c r="AO1693" i="9"/>
  <c r="AQ1693" i="9" s="1"/>
  <c r="AO1274" i="9"/>
  <c r="AQ1274" i="9" s="1"/>
  <c r="AO1338" i="9"/>
  <c r="AQ1338" i="9" s="1"/>
  <c r="AO1543" i="9"/>
  <c r="AQ1543" i="9" s="1"/>
  <c r="AO979" i="9"/>
  <c r="AQ979" i="9" s="1"/>
  <c r="AO1043" i="9"/>
  <c r="AQ1043" i="9" s="1"/>
  <c r="AO1107" i="9"/>
  <c r="AQ1107" i="9" s="1"/>
  <c r="AO1235" i="9"/>
  <c r="AQ1235" i="9" s="1"/>
  <c r="AO1460" i="9"/>
  <c r="AQ1460" i="9" s="1"/>
  <c r="AO1716" i="9"/>
  <c r="AQ1716" i="9" s="1"/>
  <c r="AO1890" i="9"/>
  <c r="AQ1890" i="9" s="1"/>
  <c r="AO1954" i="9"/>
  <c r="AQ1954" i="9" s="1"/>
  <c r="AO285" i="9"/>
  <c r="AQ285" i="9" s="1"/>
  <c r="AO701" i="9"/>
  <c r="AQ701" i="9" s="1"/>
  <c r="AO18" i="9"/>
  <c r="AQ18" i="9" s="1"/>
  <c r="AO226" i="9"/>
  <c r="AQ226" i="9" s="1"/>
  <c r="AO948" i="9"/>
  <c r="AQ948" i="9" s="1"/>
  <c r="AO1172" i="9"/>
  <c r="AQ1172" i="9" s="1"/>
  <c r="AO1779" i="9"/>
  <c r="AQ1779" i="9" s="1"/>
  <c r="AO514" i="9"/>
  <c r="AQ514" i="9" s="1"/>
  <c r="AO722" i="9"/>
  <c r="AQ722" i="9" s="1"/>
  <c r="AO43" i="9"/>
  <c r="AQ43" i="9" s="1"/>
  <c r="AO1316" i="9"/>
  <c r="AQ1316" i="9" s="1"/>
  <c r="AO973" i="9"/>
  <c r="AQ973" i="9" s="1"/>
  <c r="AO1197" i="9"/>
  <c r="AQ1197" i="9" s="1"/>
  <c r="AO311" i="9"/>
  <c r="AQ311" i="9" s="1"/>
  <c r="AO551" i="9"/>
  <c r="AQ551" i="9" s="1"/>
  <c r="AO759" i="9"/>
  <c r="AQ759" i="9" s="1"/>
  <c r="AO1545" i="9"/>
  <c r="AQ1545" i="9" s="1"/>
  <c r="AO1317" i="9"/>
  <c r="AQ1317" i="9" s="1"/>
  <c r="AO974" i="9"/>
  <c r="AQ974" i="9" s="1"/>
  <c r="AO1837" i="9"/>
  <c r="AQ1837" i="9" s="1"/>
  <c r="AO324" i="9"/>
  <c r="AQ324" i="9" s="1"/>
  <c r="AO532" i="9"/>
  <c r="AQ532" i="9" s="1"/>
  <c r="AO57" i="9"/>
  <c r="AQ57" i="9" s="1"/>
  <c r="AO1962" i="9"/>
  <c r="AQ1962" i="9" s="1"/>
  <c r="AO297" i="9"/>
  <c r="AQ297" i="9" s="1"/>
  <c r="AO425" i="9"/>
  <c r="AQ425" i="9" s="1"/>
  <c r="AO489" i="9"/>
  <c r="AQ489" i="9" s="1"/>
  <c r="AO553" i="9"/>
  <c r="AQ553" i="9" s="1"/>
  <c r="AO681" i="9"/>
  <c r="AQ681" i="9" s="1"/>
  <c r="AO745" i="9"/>
  <c r="AQ745" i="9" s="1"/>
  <c r="AO809" i="9"/>
  <c r="AQ809" i="9" s="1"/>
  <c r="AO30" i="9"/>
  <c r="AQ30" i="9" s="1"/>
  <c r="AO94" i="9"/>
  <c r="AQ94" i="9" s="1"/>
  <c r="AO158" i="9"/>
  <c r="AQ158" i="9" s="1"/>
  <c r="AO1425" i="9"/>
  <c r="AQ1425" i="9" s="1"/>
  <c r="AO1681" i="9"/>
  <c r="AQ1681" i="9" s="1"/>
  <c r="AO1514" i="9"/>
  <c r="AQ1514" i="9" s="1"/>
  <c r="AO1335" i="9"/>
  <c r="AQ1335" i="9" s="1"/>
  <c r="AO1531" i="9"/>
  <c r="AQ1531" i="9" s="1"/>
  <c r="AO912" i="9"/>
  <c r="AQ912" i="9" s="1"/>
  <c r="AO1040" i="9"/>
  <c r="AQ1040" i="9" s="1"/>
  <c r="AO1104" i="9"/>
  <c r="AQ1104" i="9" s="1"/>
  <c r="AO1168" i="9"/>
  <c r="AQ1168" i="9" s="1"/>
  <c r="AO1448" i="9"/>
  <c r="AQ1448" i="9" s="1"/>
  <c r="AO1704" i="9"/>
  <c r="AQ1704" i="9" s="1"/>
  <c r="AO1823" i="9"/>
  <c r="AQ1823" i="9" s="1"/>
  <c r="AO1951" i="9"/>
  <c r="AQ1951" i="9" s="1"/>
  <c r="AO286" i="9"/>
  <c r="AQ286" i="9" s="1"/>
  <c r="AO350" i="9"/>
  <c r="AQ350" i="9" s="1"/>
  <c r="AO478" i="9"/>
  <c r="AQ478" i="9" s="1"/>
  <c r="AO542" i="9"/>
  <c r="AQ542" i="9" s="1"/>
  <c r="AO606" i="9"/>
  <c r="AQ606" i="9" s="1"/>
  <c r="AO734" i="9"/>
  <c r="AQ734" i="9" s="1"/>
  <c r="AO798" i="9"/>
  <c r="AQ798" i="9" s="1"/>
  <c r="AO862" i="9"/>
  <c r="AQ862" i="9" s="1"/>
  <c r="AO87" i="9"/>
  <c r="AQ87" i="9" s="1"/>
  <c r="AO151" i="9"/>
  <c r="AQ151" i="9" s="1"/>
  <c r="AO215" i="9"/>
  <c r="AQ215" i="9" s="1"/>
  <c r="AO1653" i="9"/>
  <c r="AQ1653" i="9" s="1"/>
  <c r="AO1486" i="9"/>
  <c r="AQ1486" i="9" s="1"/>
  <c r="AO1742" i="9"/>
  <c r="AQ1742" i="9" s="1"/>
  <c r="AO1503" i="9"/>
  <c r="AQ1503" i="9" s="1"/>
  <c r="AO1759" i="9"/>
  <c r="AQ1759" i="9" s="1"/>
  <c r="AO969" i="9"/>
  <c r="AQ969" i="9" s="1"/>
  <c r="AO1097" i="9"/>
  <c r="AQ1097" i="9" s="1"/>
  <c r="AO1161" i="9"/>
  <c r="AQ1161" i="9" s="1"/>
  <c r="AO1225" i="9"/>
  <c r="AQ1225" i="9" s="1"/>
  <c r="AO1676" i="9"/>
  <c r="AQ1676" i="9" s="1"/>
  <c r="AO1816" i="9"/>
  <c r="AQ1816" i="9" s="1"/>
  <c r="AO1880" i="9"/>
  <c r="AQ1880" i="9" s="1"/>
  <c r="AO271" i="9"/>
  <c r="AQ271" i="9" s="1"/>
  <c r="AO339" i="9"/>
  <c r="AQ339" i="9" s="1"/>
  <c r="AO403" i="9"/>
  <c r="AQ403" i="9" s="1"/>
  <c r="AO531" i="9"/>
  <c r="AQ531" i="9" s="1"/>
  <c r="AO595" i="9"/>
  <c r="AQ595" i="9" s="1"/>
  <c r="AO659" i="9"/>
  <c r="AQ659" i="9" s="1"/>
  <c r="AO787" i="9"/>
  <c r="AQ787" i="9" s="1"/>
  <c r="AO851" i="9"/>
  <c r="AQ851" i="9" s="1"/>
  <c r="AO8" i="9"/>
  <c r="AQ8" i="9" s="1"/>
  <c r="AO136" i="9"/>
  <c r="AQ136" i="9" s="1"/>
  <c r="AO200" i="9"/>
  <c r="AQ200" i="9" s="1"/>
  <c r="AO264" i="9"/>
  <c r="AQ264" i="9" s="1"/>
  <c r="AO1426" i="9"/>
  <c r="AQ1426" i="9" s="1"/>
  <c r="AO1682" i="9"/>
  <c r="AQ1682" i="9" s="1"/>
  <c r="AO1313" i="9"/>
  <c r="AQ1313" i="9" s="1"/>
  <c r="AO1699" i="9"/>
  <c r="AQ1699" i="9" s="1"/>
  <c r="AO954" i="9"/>
  <c r="AQ954" i="9" s="1"/>
  <c r="AO1018" i="9"/>
  <c r="AQ1018" i="9" s="1"/>
  <c r="AO1146" i="9"/>
  <c r="AQ1146" i="9" s="1"/>
  <c r="AO1210" i="9"/>
  <c r="AQ1210" i="9" s="1"/>
  <c r="AO1360" i="9"/>
  <c r="AQ1360" i="9" s="1"/>
  <c r="AO1801" i="9"/>
  <c r="AQ1801" i="9" s="1"/>
  <c r="AO1865" i="9"/>
  <c r="AQ1865" i="9" s="1"/>
  <c r="AO1929" i="9"/>
  <c r="AQ1929" i="9" s="1"/>
  <c r="AO320" i="9"/>
  <c r="AQ320" i="9" s="1"/>
  <c r="AO384" i="9"/>
  <c r="AQ384" i="9" s="1"/>
  <c r="AO448" i="9"/>
  <c r="AQ448" i="9" s="1"/>
  <c r="AO576" i="9"/>
  <c r="AQ576" i="9" s="1"/>
  <c r="AO640" i="9"/>
  <c r="AQ640" i="9" s="1"/>
  <c r="AO704" i="9"/>
  <c r="AQ704" i="9" s="1"/>
  <c r="AO832" i="9"/>
  <c r="AQ832" i="9" s="1"/>
  <c r="AO896" i="9"/>
  <c r="AQ896" i="9" s="1"/>
  <c r="AO53" i="9"/>
  <c r="AQ53" i="9" s="1"/>
  <c r="AO181" i="9"/>
  <c r="AQ181" i="9" s="1"/>
  <c r="AO245" i="9"/>
  <c r="AQ245" i="9" s="1"/>
  <c r="AO1517" i="9"/>
  <c r="AQ1517" i="9" s="1"/>
  <c r="AO1606" i="9"/>
  <c r="AQ1606" i="9" s="1"/>
  <c r="AO1294" i="9"/>
  <c r="AQ1294" i="9" s="1"/>
  <c r="AO1367" i="9"/>
  <c r="AQ1367" i="9" s="1"/>
  <c r="AO935" i="9"/>
  <c r="AQ935" i="9" s="1"/>
  <c r="AO999" i="9"/>
  <c r="AQ999" i="9" s="1"/>
  <c r="AO1063" i="9"/>
  <c r="AQ1063" i="9" s="1"/>
  <c r="AO1191" i="9"/>
  <c r="AQ1191" i="9" s="1"/>
  <c r="AO1255" i="9"/>
  <c r="AQ1255" i="9" s="1"/>
  <c r="AO1540" i="9"/>
  <c r="AQ1540" i="9" s="1"/>
  <c r="AO1846" i="9"/>
  <c r="AQ1846" i="9" s="1"/>
  <c r="AO1910" i="9"/>
  <c r="AQ1910" i="9" s="1"/>
  <c r="AO1974" i="9"/>
  <c r="AQ1974" i="9" s="1"/>
  <c r="AP80" i="9"/>
  <c r="AP180" i="9"/>
  <c r="AP141" i="9"/>
  <c r="AP205" i="9"/>
  <c r="AP134" i="9"/>
  <c r="AP63" i="9"/>
  <c r="AP191" i="9"/>
  <c r="AP992" i="9"/>
  <c r="AP286" i="9"/>
  <c r="AP334" i="9"/>
  <c r="AP382" i="9"/>
  <c r="AP398" i="9"/>
  <c r="AP446" i="9"/>
  <c r="AP494" i="9"/>
  <c r="AP542" i="9"/>
  <c r="AP558" i="9"/>
  <c r="AP606" i="9"/>
  <c r="AP654" i="9"/>
  <c r="AP670" i="9"/>
  <c r="AP718" i="9"/>
  <c r="AP766" i="9"/>
  <c r="AP830" i="9"/>
  <c r="AP894" i="9"/>
  <c r="AP942" i="9"/>
  <c r="AP974" i="9"/>
  <c r="AP1039" i="9"/>
  <c r="AP1068" i="9"/>
  <c r="AP1112" i="9"/>
  <c r="AP1160" i="9"/>
  <c r="AP1224" i="9"/>
  <c r="AP1272" i="9"/>
  <c r="AP1320" i="9"/>
  <c r="AP1448" i="9"/>
  <c r="AP1496" i="9"/>
  <c r="AP1528" i="9"/>
  <c r="AP1576" i="9"/>
  <c r="AP1624" i="9"/>
  <c r="AP1656" i="9"/>
  <c r="AP1704" i="9"/>
  <c r="AP1768" i="9"/>
  <c r="AP1816" i="9"/>
  <c r="AP1864" i="9"/>
  <c r="AP1912" i="9"/>
  <c r="AP1928" i="9"/>
  <c r="AP1976" i="9"/>
  <c r="AP81" i="9"/>
  <c r="AP10" i="9"/>
  <c r="AP138" i="9"/>
  <c r="AP195" i="9"/>
  <c r="AP259" i="9"/>
  <c r="AP271" i="9"/>
  <c r="AP319" i="9"/>
  <c r="AP335" i="9"/>
  <c r="AP383" i="9"/>
  <c r="AP431" i="9"/>
  <c r="AP447" i="9"/>
  <c r="AP495" i="9"/>
  <c r="AP543" i="9"/>
  <c r="AP559" i="9"/>
  <c r="AP655" i="9"/>
  <c r="AP671" i="9"/>
  <c r="AP719" i="9"/>
  <c r="AP783" i="9"/>
  <c r="AP831" i="9"/>
  <c r="AP847" i="9"/>
  <c r="AP895" i="9"/>
  <c r="AP945" i="9"/>
  <c r="AP1074" i="9"/>
  <c r="AP943" i="9"/>
  <c r="AP1072" i="9"/>
  <c r="AP1193" i="9"/>
  <c r="AP1225" i="9"/>
  <c r="AP1305" i="9"/>
  <c r="AP1353" i="9"/>
  <c r="AP1385" i="9"/>
  <c r="AP1433" i="9"/>
  <c r="AP1465" i="9"/>
  <c r="AP1513" i="9"/>
  <c r="AP1561" i="9"/>
  <c r="AP1673" i="9"/>
  <c r="AP1721" i="9"/>
  <c r="AP1785" i="9"/>
  <c r="AP1833" i="9"/>
  <c r="AP1881" i="9"/>
  <c r="AP1913" i="9"/>
  <c r="AP1993" i="9"/>
  <c r="AP4" i="9"/>
  <c r="AP196" i="9"/>
  <c r="AP149" i="9"/>
  <c r="AP78" i="9"/>
  <c r="AP7" i="9"/>
  <c r="AP71" i="9"/>
  <c r="AP263" i="9"/>
  <c r="AP276" i="9"/>
  <c r="AP340" i="9"/>
  <c r="AP388" i="9"/>
  <c r="AP420" i="9"/>
  <c r="AP452" i="9"/>
  <c r="AP500" i="9"/>
  <c r="AP564" i="9"/>
  <c r="AP612" i="9"/>
  <c r="AP644" i="9"/>
  <c r="AP676" i="9"/>
  <c r="AP724" i="9"/>
  <c r="AP772" i="9"/>
  <c r="AP852" i="9"/>
  <c r="AP884" i="9"/>
  <c r="AP916" i="9"/>
  <c r="AP1030" i="9"/>
  <c r="AP1063" i="9"/>
  <c r="AP1028" i="9"/>
  <c r="AP1118" i="9"/>
  <c r="AP1166" i="9"/>
  <c r="AP1230" i="9"/>
  <c r="AP1342" i="9"/>
  <c r="AP1390" i="9"/>
  <c r="AP1486" i="9"/>
  <c r="AP1502" i="9"/>
  <c r="AP1550" i="9"/>
  <c r="AP1662" i="9"/>
  <c r="AP1678" i="9"/>
  <c r="AP1726" i="9"/>
  <c r="AP1774" i="9"/>
  <c r="AP1790" i="9"/>
  <c r="AP1838" i="9"/>
  <c r="AP1886" i="9"/>
  <c r="AP1950" i="9"/>
  <c r="AP1998" i="9"/>
  <c r="AP108" i="9"/>
  <c r="AP89" i="9"/>
  <c r="AP217" i="9"/>
  <c r="AP82" i="9"/>
  <c r="AP11" i="9"/>
  <c r="AP203" i="9"/>
  <c r="AP1004" i="9"/>
  <c r="AP273" i="9"/>
  <c r="AP321" i="9"/>
  <c r="AP385" i="9"/>
  <c r="AP433" i="9"/>
  <c r="AP481" i="9"/>
  <c r="AP545" i="9"/>
  <c r="AP593" i="9"/>
  <c r="AP641" i="9"/>
  <c r="AP657" i="9"/>
  <c r="AP705" i="9"/>
  <c r="AP753" i="9"/>
  <c r="AP817" i="9"/>
  <c r="AP865" i="9"/>
  <c r="AP881" i="9"/>
  <c r="AP1016" i="9"/>
  <c r="AP1131" i="9"/>
  <c r="AP1211" i="9"/>
  <c r="AP1243" i="9"/>
  <c r="AP1291" i="9"/>
  <c r="AP1371" i="9"/>
  <c r="AP1419" i="9"/>
  <c r="AP1451" i="9"/>
  <c r="AP1531" i="9"/>
  <c r="AP1579" i="9"/>
  <c r="AP1595" i="9"/>
  <c r="AP1691" i="9"/>
  <c r="AP1739" i="9"/>
  <c r="AP1755" i="9"/>
  <c r="AP1803" i="9"/>
  <c r="AP1851" i="9"/>
  <c r="AP1883" i="9"/>
  <c r="AP1915" i="9"/>
  <c r="AP1963" i="9"/>
  <c r="AP1995" i="9"/>
  <c r="AP112" i="9"/>
  <c r="AP12" i="9"/>
  <c r="AP120" i="9"/>
  <c r="AP216" i="9"/>
  <c r="AP29" i="9"/>
  <c r="AP157" i="9"/>
  <c r="AP221" i="9"/>
  <c r="AP22" i="9"/>
  <c r="AP86" i="9"/>
  <c r="AP150" i="9"/>
  <c r="AP214" i="9"/>
  <c r="AP15" i="9"/>
  <c r="AP143" i="9"/>
  <c r="AP207" i="9"/>
  <c r="AP944" i="9"/>
  <c r="AP1005" i="9"/>
  <c r="AP1069" i="9"/>
  <c r="AP274" i="9"/>
  <c r="AP290" i="9"/>
  <c r="AP322" i="9"/>
  <c r="AP354" i="9"/>
  <c r="AP370" i="9"/>
  <c r="AP386" i="9"/>
  <c r="AP402" i="9"/>
  <c r="AP418" i="9"/>
  <c r="AP434" i="9"/>
  <c r="AP450" i="9"/>
  <c r="AP466" i="9"/>
  <c r="AP482" i="9"/>
  <c r="AP498" i="9"/>
  <c r="AP514" i="9"/>
  <c r="AP530" i="9"/>
  <c r="AP546" i="9"/>
  <c r="AP562" i="9"/>
  <c r="AP578" i="9"/>
  <c r="AP594" i="9"/>
  <c r="AP610" i="9"/>
  <c r="AP658" i="9"/>
  <c r="AP674" i="9"/>
  <c r="AP722" i="9"/>
  <c r="AP738" i="9"/>
  <c r="AP754" i="9"/>
  <c r="AP770" i="9"/>
  <c r="AP786" i="9"/>
  <c r="AP802" i="9"/>
  <c r="AP818" i="9"/>
  <c r="AP834" i="9"/>
  <c r="AP866" i="9"/>
  <c r="AP898" i="9"/>
  <c r="AP914" i="9"/>
  <c r="AP930" i="9"/>
  <c r="AP957" i="9"/>
  <c r="AP1086" i="9"/>
  <c r="AP990" i="9"/>
  <c r="AP1055" i="9"/>
  <c r="AP955" i="9"/>
  <c r="AP1084" i="9"/>
  <c r="AP1148" i="9"/>
  <c r="AP1164" i="9"/>
  <c r="AP1180" i="9"/>
  <c r="AP1196" i="9"/>
  <c r="AP1212" i="9"/>
  <c r="AP1228" i="9"/>
  <c r="AP1244" i="9"/>
  <c r="AP1260" i="9"/>
  <c r="AP1276" i="9"/>
  <c r="AP1292" i="9"/>
  <c r="AP1308" i="9"/>
  <c r="AP1340" i="9"/>
  <c r="AP1356" i="9"/>
  <c r="AP1372" i="9"/>
  <c r="AP1388" i="9"/>
  <c r="AP1404" i="9"/>
  <c r="AP1420" i="9"/>
  <c r="AP1436" i="9"/>
  <c r="AP1452" i="9"/>
  <c r="AP1468" i="9"/>
  <c r="AP1484" i="9"/>
  <c r="AP1500" i="9"/>
  <c r="AP1516" i="9"/>
  <c r="AP1532" i="9"/>
  <c r="AP1548" i="9"/>
  <c r="AP1564" i="9"/>
  <c r="AP1580" i="9"/>
  <c r="AP1612" i="9"/>
  <c r="AP1628" i="9"/>
  <c r="AP1676" i="9"/>
  <c r="AP1692" i="9"/>
  <c r="AP1708" i="9"/>
  <c r="AP1724" i="9"/>
  <c r="AP1740" i="9"/>
  <c r="AP1756" i="9"/>
  <c r="AP1772" i="9"/>
  <c r="AP1788" i="9"/>
  <c r="AP1804" i="9"/>
  <c r="AP1868" i="9"/>
  <c r="AP1900" i="9"/>
  <c r="AP1932" i="9"/>
  <c r="AP1948" i="9"/>
  <c r="AP1964" i="9"/>
  <c r="AP1980" i="9"/>
  <c r="AP1996" i="9"/>
  <c r="AP20" i="9"/>
  <c r="AP236" i="9"/>
  <c r="AP33" i="9"/>
  <c r="AP97" i="9"/>
  <c r="AP225" i="9"/>
  <c r="AP90" i="9"/>
  <c r="AP218" i="9"/>
  <c r="AP19" i="9"/>
  <c r="AP147" i="9"/>
  <c r="AP211" i="9"/>
  <c r="AP948" i="9"/>
  <c r="AP1073" i="9"/>
  <c r="AP275" i="9"/>
  <c r="AP291" i="9"/>
  <c r="AP307" i="9"/>
  <c r="AP339" i="9"/>
  <c r="AP355" i="9"/>
  <c r="AP387" i="9"/>
  <c r="AP403" i="9"/>
  <c r="AP435" i="9"/>
  <c r="AP451" i="9"/>
  <c r="AP467" i="9"/>
  <c r="AP483" i="9"/>
  <c r="AP499" i="9"/>
  <c r="AP515" i="9"/>
  <c r="AP531" i="9"/>
  <c r="AP547" i="9"/>
  <c r="AP563" i="9"/>
  <c r="AP595" i="9"/>
  <c r="AP611" i="9"/>
  <c r="AP643" i="9"/>
  <c r="AP659" i="9"/>
  <c r="AP691" i="9"/>
  <c r="AP707" i="9"/>
  <c r="AP723" i="9"/>
  <c r="AP739" i="9"/>
  <c r="AP755" i="9"/>
  <c r="AP771" i="9"/>
  <c r="AP787" i="9"/>
  <c r="AP803" i="9"/>
  <c r="AP819" i="9"/>
  <c r="AP851" i="9"/>
  <c r="AP867" i="9"/>
  <c r="AP899" i="9"/>
  <c r="AP915" i="9"/>
  <c r="AP931" i="9"/>
  <c r="AP961" i="9"/>
  <c r="AP1026" i="9"/>
  <c r="AP1090" i="9"/>
  <c r="AP994" i="9"/>
  <c r="AP1059" i="9"/>
  <c r="AP959" i="9"/>
  <c r="AP1024" i="9"/>
  <c r="AP1117" i="9"/>
  <c r="AP1133" i="9"/>
  <c r="AP1149" i="9"/>
  <c r="AP1181" i="9"/>
  <c r="AP1197" i="9"/>
  <c r="AP1213" i="9"/>
  <c r="AP1229" i="9"/>
  <c r="AP1245" i="9"/>
  <c r="AP1277" i="9"/>
  <c r="AP1293" i="9"/>
  <c r="AP1309" i="9"/>
  <c r="AP1325" i="9"/>
  <c r="AP1341" i="9"/>
  <c r="AP1405" i="9"/>
  <c r="AP1421" i="9"/>
  <c r="AP1437" i="9"/>
  <c r="AP1453" i="9"/>
  <c r="AP1469" i="9"/>
  <c r="AP1485" i="9"/>
  <c r="AP1517" i="9"/>
  <c r="AP1533" i="9"/>
  <c r="AP1549" i="9"/>
  <c r="AP1565" i="9"/>
  <c r="AP1597" i="9"/>
  <c r="AP1613" i="9"/>
  <c r="AP1629" i="9"/>
  <c r="AP1645" i="9"/>
  <c r="AP1661" i="9"/>
  <c r="AP1693" i="9"/>
  <c r="AP1709" i="9"/>
  <c r="AP1725" i="9"/>
  <c r="AP1741" i="9"/>
  <c r="AP1757" i="9"/>
  <c r="AP1789" i="9"/>
  <c r="AP1805" i="9"/>
  <c r="AP1821" i="9"/>
  <c r="AP1837" i="9"/>
  <c r="AP1853" i="9"/>
  <c r="AP1869" i="9"/>
  <c r="AP1885" i="9"/>
  <c r="AP1901" i="9"/>
  <c r="AP1917" i="9"/>
  <c r="AP1933" i="9"/>
  <c r="AP1965" i="9"/>
  <c r="AP1981" i="9"/>
  <c r="AP128" i="9"/>
  <c r="AP240" i="9"/>
  <c r="AP37" i="9"/>
  <c r="AP101" i="9"/>
  <c r="AP165" i="9"/>
  <c r="AP30" i="9"/>
  <c r="AP94" i="9"/>
  <c r="AP158" i="9"/>
  <c r="AP87" i="9"/>
  <c r="AP151" i="9"/>
  <c r="AP215" i="9"/>
  <c r="AP1013" i="9"/>
  <c r="AP1077" i="9"/>
  <c r="AP280" i="9"/>
  <c r="AP296" i="9"/>
  <c r="AP328" i="9"/>
  <c r="AP344" i="9"/>
  <c r="AP360" i="9"/>
  <c r="AP376" i="9"/>
  <c r="AP392" i="9"/>
  <c r="AP424" i="9"/>
  <c r="AP440" i="9"/>
  <c r="AP456" i="9"/>
  <c r="AP472" i="9"/>
  <c r="AP504" i="9"/>
  <c r="AP520" i="9"/>
  <c r="AP536" i="9"/>
  <c r="AP552" i="9"/>
  <c r="AP584" i="9"/>
  <c r="AP600" i="9"/>
  <c r="AP616" i="9"/>
  <c r="AP632" i="9"/>
  <c r="AP648" i="9"/>
  <c r="AP680" i="9"/>
  <c r="AP696" i="9"/>
  <c r="AP712" i="9"/>
  <c r="AP728" i="9"/>
  <c r="AP760" i="9"/>
  <c r="AP776" i="9"/>
  <c r="AP792" i="9"/>
  <c r="AP808" i="9"/>
  <c r="AP840" i="9"/>
  <c r="AP856" i="9"/>
  <c r="AP872" i="9"/>
  <c r="AP888" i="9"/>
  <c r="AP904" i="9"/>
  <c r="AP936" i="9"/>
  <c r="AP981" i="9"/>
  <c r="AP1046" i="9"/>
  <c r="AP1015" i="9"/>
  <c r="AP979" i="9"/>
  <c r="AP1106" i="9"/>
  <c r="AP1122" i="9"/>
  <c r="AP1138" i="9"/>
  <c r="AP1154" i="9"/>
  <c r="AP1170" i="9"/>
  <c r="AP1186" i="9"/>
  <c r="AP1202" i="9"/>
  <c r="AP1250" i="9"/>
  <c r="AP1266" i="9"/>
  <c r="AP1298" i="9"/>
  <c r="AP1330" i="9"/>
  <c r="AP1346" i="9"/>
  <c r="AP1362" i="9"/>
  <c r="AP1394" i="9"/>
  <c r="AP1410" i="9"/>
  <c r="AP1426" i="9"/>
  <c r="AP1458" i="9"/>
  <c r="AP1474" i="9"/>
  <c r="AP1490" i="9"/>
  <c r="AP1506" i="9"/>
  <c r="AP1522" i="9"/>
  <c r="AP1538" i="9"/>
  <c r="AP1554" i="9"/>
  <c r="AP1586" i="9"/>
  <c r="AP1602" i="9"/>
  <c r="AP1650" i="9"/>
  <c r="AP1666" i="9"/>
  <c r="AP1682" i="9"/>
  <c r="AP1714" i="9"/>
  <c r="AP1746" i="9"/>
  <c r="AP1778" i="9"/>
  <c r="AP1794" i="9"/>
  <c r="AP1810" i="9"/>
  <c r="AP1842" i="9"/>
  <c r="AP1858" i="9"/>
  <c r="AP1874" i="9"/>
  <c r="AP1890" i="9"/>
  <c r="AP1906" i="9"/>
  <c r="AP1954" i="9"/>
  <c r="AP1970" i="9"/>
  <c r="AP1986" i="9"/>
  <c r="AP2002" i="9"/>
  <c r="AP136" i="9"/>
  <c r="AP40" i="9"/>
  <c r="AP140" i="9"/>
  <c r="AP244" i="9"/>
  <c r="AP41" i="9"/>
  <c r="AP105" i="9"/>
  <c r="AP34" i="9"/>
  <c r="AP98" i="9"/>
  <c r="AP162" i="9"/>
  <c r="AP226" i="9"/>
  <c r="AP27" i="9"/>
  <c r="AP91" i="9"/>
  <c r="AP155" i="9"/>
  <c r="AP219" i="9"/>
  <c r="AP956" i="9"/>
  <c r="AP1017" i="9"/>
  <c r="AP1081" i="9"/>
  <c r="AP277" i="9"/>
  <c r="AP293" i="9"/>
  <c r="AP309" i="9"/>
  <c r="AP325" i="9"/>
  <c r="AP341" i="9"/>
  <c r="AP373" i="9"/>
  <c r="AP389" i="9"/>
  <c r="AP421" i="9"/>
  <c r="AP437" i="9"/>
  <c r="AP453" i="9"/>
  <c r="AP469" i="9"/>
  <c r="AP501" i="9"/>
  <c r="AP533" i="9"/>
  <c r="AP549" i="9"/>
  <c r="AP565" i="9"/>
  <c r="AP581" i="9"/>
  <c r="AP597" i="9"/>
  <c r="AP613" i="9"/>
  <c r="AP629" i="9"/>
  <c r="AP645" i="9"/>
  <c r="AP677" i="9"/>
  <c r="AP693" i="9"/>
  <c r="AP709" i="9"/>
  <c r="AP725" i="9"/>
  <c r="AP741" i="9"/>
  <c r="AP757" i="9"/>
  <c r="AP789" i="9"/>
  <c r="AP805" i="9"/>
  <c r="AP821" i="9"/>
  <c r="AP837" i="9"/>
  <c r="AP853" i="9"/>
  <c r="AP869" i="9"/>
  <c r="AP885" i="9"/>
  <c r="AP901" i="9"/>
  <c r="AP969" i="9"/>
  <c r="AP1098" i="9"/>
  <c r="AP1002" i="9"/>
  <c r="AP1067" i="9"/>
  <c r="AP967" i="9"/>
  <c r="AP1096" i="9"/>
  <c r="AP1119" i="9"/>
  <c r="AP1135" i="9"/>
  <c r="AP1151" i="9"/>
  <c r="AP1167" i="9"/>
  <c r="AP1183" i="9"/>
  <c r="AP1199" i="9"/>
  <c r="AP1215" i="9"/>
  <c r="AP1231" i="9"/>
  <c r="AP1247" i="9"/>
  <c r="AP1263" i="9"/>
  <c r="AP1279" i="9"/>
  <c r="AP1295" i="9"/>
  <c r="AP1311" i="9"/>
  <c r="AP1343" i="9"/>
  <c r="AP1359" i="9"/>
  <c r="AP1375" i="9"/>
  <c r="AP1391" i="9"/>
  <c r="AP1407" i="9"/>
  <c r="AP1439" i="9"/>
  <c r="AP1487" i="9"/>
  <c r="AP1503" i="9"/>
  <c r="AP1519" i="9"/>
  <c r="AP1535" i="9"/>
  <c r="AP1551" i="9"/>
  <c r="AP1567" i="9"/>
  <c r="AP1599" i="9"/>
  <c r="AP1615" i="9"/>
  <c r="AP1631" i="9"/>
  <c r="AP1647" i="9"/>
  <c r="AP1663" i="9"/>
  <c r="AP1679" i="9"/>
  <c r="AP1695" i="9"/>
  <c r="AP1727" i="9"/>
  <c r="AP1759" i="9"/>
  <c r="AP1807" i="9"/>
  <c r="AP1823" i="9"/>
  <c r="AP1855" i="9"/>
  <c r="AP1871" i="9"/>
  <c r="AP1887" i="9"/>
  <c r="AP1903" i="9"/>
  <c r="AP1919" i="9"/>
  <c r="AP1935" i="9"/>
  <c r="AP1951" i="9"/>
  <c r="AP1967" i="9"/>
  <c r="AP1983" i="9"/>
  <c r="AP228" i="9"/>
  <c r="AP77" i="9"/>
  <c r="AP70" i="9"/>
  <c r="AP262" i="9"/>
  <c r="AP255" i="9"/>
  <c r="AP270" i="9"/>
  <c r="AP430" i="9"/>
  <c r="AP462" i="9"/>
  <c r="AP510" i="9"/>
  <c r="AP622" i="9"/>
  <c r="AP686" i="9"/>
  <c r="AP734" i="9"/>
  <c r="AP798" i="9"/>
  <c r="AP846" i="9"/>
  <c r="AP910" i="9"/>
  <c r="AP1006" i="9"/>
  <c r="AP1128" i="9"/>
  <c r="AP1176" i="9"/>
  <c r="AP1240" i="9"/>
  <c r="AP1288" i="9"/>
  <c r="AP1336" i="9"/>
  <c r="AP1384" i="9"/>
  <c r="AP1480" i="9"/>
  <c r="AP1544" i="9"/>
  <c r="AP1592" i="9"/>
  <c r="AP1688" i="9"/>
  <c r="AP1752" i="9"/>
  <c r="AP1960" i="9"/>
  <c r="AP96" i="9"/>
  <c r="AP209" i="9"/>
  <c r="AP202" i="9"/>
  <c r="AP131" i="9"/>
  <c r="AP1057" i="9"/>
  <c r="AP303" i="9"/>
  <c r="AP367" i="9"/>
  <c r="AP415" i="9"/>
  <c r="AP479" i="9"/>
  <c r="AP527" i="9"/>
  <c r="AP591" i="9"/>
  <c r="AP639" i="9"/>
  <c r="AP687" i="9"/>
  <c r="AP735" i="9"/>
  <c r="AP815" i="9"/>
  <c r="AP1008" i="9"/>
  <c r="AP1129" i="9"/>
  <c r="AP1177" i="9"/>
  <c r="AP1289" i="9"/>
  <c r="AP1337" i="9"/>
  <c r="AP1449" i="9"/>
  <c r="AP1497" i="9"/>
  <c r="AP1545" i="9"/>
  <c r="AP1609" i="9"/>
  <c r="AP1657" i="9"/>
  <c r="AP1705" i="9"/>
  <c r="AP1753" i="9"/>
  <c r="AP1817" i="9"/>
  <c r="AP1865" i="9"/>
  <c r="AP1929" i="9"/>
  <c r="AP1977" i="9"/>
  <c r="AP85" i="9"/>
  <c r="AP14" i="9"/>
  <c r="AP206" i="9"/>
  <c r="AP199" i="9"/>
  <c r="AP1000" i="9"/>
  <c r="AP308" i="9"/>
  <c r="AP356" i="9"/>
  <c r="AP404" i="9"/>
  <c r="AP516" i="9"/>
  <c r="AP580" i="9"/>
  <c r="AP628" i="9"/>
  <c r="AP692" i="9"/>
  <c r="AP740" i="9"/>
  <c r="AP788" i="9"/>
  <c r="AP965" i="9"/>
  <c r="AP998" i="9"/>
  <c r="AP1134" i="9"/>
  <c r="AP1182" i="9"/>
  <c r="AP1246" i="9"/>
  <c r="AP1294" i="9"/>
  <c r="AP1358" i="9"/>
  <c r="AP1406" i="9"/>
  <c r="AP1470" i="9"/>
  <c r="AP1646" i="9"/>
  <c r="AP1710" i="9"/>
  <c r="AP1742" i="9"/>
  <c r="AP1822" i="9"/>
  <c r="AP1870" i="9"/>
  <c r="AP1982" i="9"/>
  <c r="AP8" i="9"/>
  <c r="AP25" i="9"/>
  <c r="AP18" i="9"/>
  <c r="AP139" i="9"/>
  <c r="AP267" i="9"/>
  <c r="AP289" i="9"/>
  <c r="AP401" i="9"/>
  <c r="AP449" i="9"/>
  <c r="AP497" i="9"/>
  <c r="AP561" i="9"/>
  <c r="AP609" i="9"/>
  <c r="AP689" i="9"/>
  <c r="AP737" i="9"/>
  <c r="AP801" i="9"/>
  <c r="AP913" i="9"/>
  <c r="AP1018" i="9"/>
  <c r="AP951" i="9"/>
  <c r="AP1115" i="9"/>
  <c r="AP1179" i="9"/>
  <c r="AP1227" i="9"/>
  <c r="AP1275" i="9"/>
  <c r="AP1387" i="9"/>
  <c r="AP1435" i="9"/>
  <c r="AP1499" i="9"/>
  <c r="AP1627" i="9"/>
  <c r="AP1675" i="9"/>
  <c r="AP1723" i="9"/>
  <c r="AP1835" i="9"/>
  <c r="AP1899" i="9"/>
  <c r="AP1947" i="9"/>
  <c r="AP44" i="9"/>
  <c r="AP148" i="9"/>
  <c r="AP248" i="9"/>
  <c r="AP45" i="9"/>
  <c r="AP109" i="9"/>
  <c r="AP237" i="9"/>
  <c r="AP38" i="9"/>
  <c r="AP102" i="9"/>
  <c r="AP166" i="9"/>
  <c r="AP95" i="9"/>
  <c r="AP159" i="9"/>
  <c r="AP223" i="9"/>
  <c r="AP960" i="9"/>
  <c r="AP1021" i="9"/>
  <c r="AP1085" i="9"/>
  <c r="AP278" i="9"/>
  <c r="AP294" i="9"/>
  <c r="AP310" i="9"/>
  <c r="AP326" i="9"/>
  <c r="AP342" i="9"/>
  <c r="AP374" i="9"/>
  <c r="AP406" i="9"/>
  <c r="AP422" i="9"/>
  <c r="AP438" i="9"/>
  <c r="AP454" i="9"/>
  <c r="AP486" i="9"/>
  <c r="AP502" i="9"/>
  <c r="AP518" i="9"/>
  <c r="AP534" i="9"/>
  <c r="AP550" i="9"/>
  <c r="AP566" i="9"/>
  <c r="AP582" i="9"/>
  <c r="AP598" i="9"/>
  <c r="AP614" i="9"/>
  <c r="AP630" i="9"/>
  <c r="AP662" i="9"/>
  <c r="AP678" i="9"/>
  <c r="AP694" i="9"/>
  <c r="AP710" i="9"/>
  <c r="AP742" i="9"/>
  <c r="AP758" i="9"/>
  <c r="AP774" i="9"/>
  <c r="AP790" i="9"/>
  <c r="AP806" i="9"/>
  <c r="AP822" i="9"/>
  <c r="AP838" i="9"/>
  <c r="AP854" i="9"/>
  <c r="AP886" i="9"/>
  <c r="AP918" i="9"/>
  <c r="AP934" i="9"/>
  <c r="AP973" i="9"/>
  <c r="AP1038" i="9"/>
  <c r="AP1102" i="9"/>
  <c r="AP1071" i="9"/>
  <c r="AP971" i="9"/>
  <c r="AP1036" i="9"/>
  <c r="AP1100" i="9"/>
  <c r="AP1120" i="9"/>
  <c r="AP1152" i="9"/>
  <c r="AP1168" i="9"/>
  <c r="AP1184" i="9"/>
  <c r="AP1200" i="9"/>
  <c r="AP1216" i="9"/>
  <c r="AP1248" i="9"/>
  <c r="AP1264" i="9"/>
  <c r="AP1296" i="9"/>
  <c r="AP1312" i="9"/>
  <c r="AP1344" i="9"/>
  <c r="AP1360" i="9"/>
  <c r="AP1376" i="9"/>
  <c r="AP1408" i="9"/>
  <c r="AP1440" i="9"/>
  <c r="AP1456" i="9"/>
  <c r="AP1472" i="9"/>
  <c r="AP1488" i="9"/>
  <c r="AP1504" i="9"/>
  <c r="AP1536" i="9"/>
  <c r="AP1552" i="9"/>
  <c r="AP1568" i="9"/>
  <c r="AP1584" i="9"/>
  <c r="AP1600" i="9"/>
  <c r="AP1632" i="9"/>
  <c r="AP1648" i="9"/>
  <c r="AP1664" i="9"/>
  <c r="AP1680" i="9"/>
  <c r="AP1696" i="9"/>
  <c r="AP1712" i="9"/>
  <c r="AP1728" i="9"/>
  <c r="AP1744" i="9"/>
  <c r="AP1760" i="9"/>
  <c r="AP1776" i="9"/>
  <c r="AP1792" i="9"/>
  <c r="AP1808" i="9"/>
  <c r="AP1824" i="9"/>
  <c r="AP1856" i="9"/>
  <c r="AP1872" i="9"/>
  <c r="AP1888" i="9"/>
  <c r="AP1904" i="9"/>
  <c r="AP1936" i="9"/>
  <c r="AP1952" i="9"/>
  <c r="AP1968" i="9"/>
  <c r="AP1984" i="9"/>
  <c r="AP188" i="9"/>
  <c r="AP152" i="9"/>
  <c r="AP252" i="9"/>
  <c r="AP49" i="9"/>
  <c r="AP113" i="9"/>
  <c r="AP241" i="9"/>
  <c r="AP42" i="9"/>
  <c r="AP170" i="9"/>
  <c r="AP234" i="9"/>
  <c r="AP35" i="9"/>
  <c r="AP99" i="9"/>
  <c r="AP227" i="9"/>
  <c r="AP964" i="9"/>
  <c r="AP1025" i="9"/>
  <c r="AP279" i="9"/>
  <c r="AP295" i="9"/>
  <c r="AP311" i="9"/>
  <c r="AP327" i="9"/>
  <c r="AP343" i="9"/>
  <c r="AP359" i="9"/>
  <c r="AP375" i="9"/>
  <c r="AP391" i="9"/>
  <c r="AP407" i="9"/>
  <c r="AP423" i="9"/>
  <c r="AP455" i="9"/>
  <c r="AP487" i="9"/>
  <c r="AP519" i="9"/>
  <c r="AP535" i="9"/>
  <c r="AP551" i="9"/>
  <c r="AP567" i="9"/>
  <c r="AP583" i="9"/>
  <c r="AP599" i="9"/>
  <c r="AP615" i="9"/>
  <c r="AP631" i="9"/>
  <c r="AP647" i="9"/>
  <c r="AP663" i="9"/>
  <c r="AP679" i="9"/>
  <c r="AP695" i="9"/>
  <c r="AP711" i="9"/>
  <c r="AP727" i="9"/>
  <c r="AP743" i="9"/>
  <c r="AP759" i="9"/>
  <c r="AP791" i="9"/>
  <c r="AP807" i="9"/>
  <c r="AP839" i="9"/>
  <c r="AP855" i="9"/>
  <c r="AP871" i="9"/>
  <c r="AP887" i="9"/>
  <c r="AP903" i="9"/>
  <c r="AP919" i="9"/>
  <c r="AP935" i="9"/>
  <c r="AP977" i="9"/>
  <c r="AP1042" i="9"/>
  <c r="AP946" i="9"/>
  <c r="AP1011" i="9"/>
  <c r="AP1075" i="9"/>
  <c r="AP975" i="9"/>
  <c r="AP1040" i="9"/>
  <c r="AP1104" i="9"/>
  <c r="AP1121" i="9"/>
  <c r="AP1137" i="9"/>
  <c r="AP1153" i="9"/>
  <c r="AP1169" i="9"/>
  <c r="AP1201" i="9"/>
  <c r="AP1217" i="9"/>
  <c r="AP1233" i="9"/>
  <c r="AP1249" i="9"/>
  <c r="AP1297" i="9"/>
  <c r="AP1313" i="9"/>
  <c r="AP1345" i="9"/>
  <c r="AP1361" i="9"/>
  <c r="AP1409" i="9"/>
  <c r="AP1425" i="9"/>
  <c r="AP1457" i="9"/>
  <c r="AP1473" i="9"/>
  <c r="AP1489" i="9"/>
  <c r="AP1505" i="9"/>
  <c r="AP1521" i="9"/>
  <c r="AP1537" i="9"/>
  <c r="AP1553" i="9"/>
  <c r="AP1569" i="9"/>
  <c r="AP1585" i="9"/>
  <c r="AP1601" i="9"/>
  <c r="AP1617" i="9"/>
  <c r="AP1633" i="9"/>
  <c r="AP1649" i="9"/>
  <c r="AP1665" i="9"/>
  <c r="AP1681" i="9"/>
  <c r="AP1697" i="9"/>
  <c r="AP1713" i="9"/>
  <c r="AP1745" i="9"/>
  <c r="AP1761" i="9"/>
  <c r="AP1809" i="9"/>
  <c r="AP1825" i="9"/>
  <c r="AP1841" i="9"/>
  <c r="AP1857" i="9"/>
  <c r="AP1873" i="9"/>
  <c r="AP1905" i="9"/>
  <c r="AP1921" i="9"/>
  <c r="AP1937" i="9"/>
  <c r="AP1953" i="9"/>
  <c r="AP1985" i="9"/>
  <c r="AP2001" i="9"/>
  <c r="AP192" i="9"/>
  <c r="AP52" i="9"/>
  <c r="AP156" i="9"/>
  <c r="AP256" i="9"/>
  <c r="AP53" i="9"/>
  <c r="AP181" i="9"/>
  <c r="AP245" i="9"/>
  <c r="AP46" i="9"/>
  <c r="AP110" i="9"/>
  <c r="AP238" i="9"/>
  <c r="AP39" i="9"/>
  <c r="AP103" i="9"/>
  <c r="AP167" i="9"/>
  <c r="AP231" i="9"/>
  <c r="AP968" i="9"/>
  <c r="AP1029" i="9"/>
  <c r="AP1093" i="9"/>
  <c r="AP284" i="9"/>
  <c r="AP316" i="9"/>
  <c r="AP332" i="9"/>
  <c r="AP348" i="9"/>
  <c r="AP364" i="9"/>
  <c r="AP380" i="9"/>
  <c r="AP412" i="9"/>
  <c r="AP428" i="9"/>
  <c r="AP444" i="9"/>
  <c r="AP460" i="9"/>
  <c r="AP476" i="9"/>
  <c r="AP492" i="9"/>
  <c r="AP524" i="9"/>
  <c r="AP540" i="9"/>
  <c r="AP572" i="9"/>
  <c r="AP588" i="9"/>
  <c r="AP604" i="9"/>
  <c r="AP620" i="9"/>
  <c r="AP668" i="9"/>
  <c r="AP684" i="9"/>
  <c r="AP700" i="9"/>
  <c r="AP716" i="9"/>
  <c r="AP732" i="9"/>
  <c r="AP748" i="9"/>
  <c r="AP764" i="9"/>
  <c r="AP780" i="9"/>
  <c r="AP796" i="9"/>
  <c r="AP828" i="9"/>
  <c r="AP844" i="9"/>
  <c r="AP860" i="9"/>
  <c r="AP876" i="9"/>
  <c r="AP892" i="9"/>
  <c r="AP924" i="9"/>
  <c r="AP940" i="9"/>
  <c r="AP997" i="9"/>
  <c r="AP1062" i="9"/>
  <c r="AP966" i="9"/>
  <c r="AP1095" i="9"/>
  <c r="AP1060" i="9"/>
  <c r="AP1110" i="9"/>
  <c r="AP1142" i="9"/>
  <c r="AP1158" i="9"/>
  <c r="AP1174" i="9"/>
  <c r="AP1190" i="9"/>
  <c r="AP1206" i="9"/>
  <c r="AP1222" i="9"/>
  <c r="AP1254" i="9"/>
  <c r="AP1270" i="9"/>
  <c r="AP1286" i="9"/>
  <c r="AP1334" i="9"/>
  <c r="AP1350" i="9"/>
  <c r="AP1366" i="9"/>
  <c r="AP1382" i="9"/>
  <c r="AP1398" i="9"/>
  <c r="AP1414" i="9"/>
  <c r="AP1430" i="9"/>
  <c r="AP1446" i="9"/>
  <c r="AP1462" i="9"/>
  <c r="AP1478" i="9"/>
  <c r="AP1510" i="9"/>
  <c r="AP1542" i="9"/>
  <c r="AP1558" i="9"/>
  <c r="AP1590" i="9"/>
  <c r="AP1606" i="9"/>
  <c r="AP1638" i="9"/>
  <c r="AP1654" i="9"/>
  <c r="AP1670" i="9"/>
  <c r="AP1686" i="9"/>
  <c r="AP1702" i="9"/>
  <c r="AP1718" i="9"/>
  <c r="AP1734" i="9"/>
  <c r="AP1750" i="9"/>
  <c r="AP1766" i="9"/>
  <c r="AP1798" i="9"/>
  <c r="AP1814" i="9"/>
  <c r="AP1830" i="9"/>
  <c r="AP1846" i="9"/>
  <c r="AP1862" i="9"/>
  <c r="AP1878" i="9"/>
  <c r="AP1910" i="9"/>
  <c r="AP1926" i="9"/>
  <c r="AP1958" i="9"/>
  <c r="AP1974" i="9"/>
  <c r="AP1990" i="9"/>
  <c r="AP16" i="9"/>
  <c r="AP200" i="9"/>
  <c r="AP56" i="9"/>
  <c r="AP160" i="9"/>
  <c r="AP57" i="9"/>
  <c r="AP121" i="9"/>
  <c r="AP185" i="9"/>
  <c r="AP249" i="9"/>
  <c r="AP50" i="9"/>
  <c r="AP114" i="9"/>
  <c r="AP178" i="9"/>
  <c r="AP43" i="9"/>
  <c r="AP107" i="9"/>
  <c r="AP171" i="9"/>
  <c r="AP235" i="9"/>
  <c r="AP972" i="9"/>
  <c r="AP1097" i="9"/>
  <c r="AP281" i="9"/>
  <c r="AP297" i="9"/>
  <c r="AP329" i="9"/>
  <c r="AP345" i="9"/>
  <c r="AP377" i="9"/>
  <c r="AP393" i="9"/>
  <c r="AP409" i="9"/>
  <c r="AP425" i="9"/>
  <c r="AP441" i="9"/>
  <c r="AP457" i="9"/>
  <c r="AP489" i="9"/>
  <c r="AP505" i="9"/>
  <c r="AP521" i="9"/>
  <c r="AP537" i="9"/>
  <c r="AP553" i="9"/>
  <c r="AP585" i="9"/>
  <c r="AP601" i="9"/>
  <c r="AP633" i="9"/>
  <c r="AP649" i="9"/>
  <c r="AP665" i="9"/>
  <c r="AP681" i="9"/>
  <c r="AP697" i="9"/>
  <c r="AP713" i="9"/>
  <c r="AP745" i="9"/>
  <c r="AP761" i="9"/>
  <c r="AP777" i="9"/>
  <c r="AP793" i="9"/>
  <c r="AP809" i="9"/>
  <c r="AP841" i="9"/>
  <c r="AP857" i="9"/>
  <c r="AP889" i="9"/>
  <c r="AP905" i="9"/>
  <c r="AP921" i="9"/>
  <c r="AP1050" i="9"/>
  <c r="AP954" i="9"/>
  <c r="AP1083" i="9"/>
  <c r="AP983" i="9"/>
  <c r="AP1048" i="9"/>
  <c r="AP1107" i="9"/>
  <c r="AP1123" i="9"/>
  <c r="AP1139" i="9"/>
  <c r="AP1155" i="9"/>
  <c r="AP1187" i="9"/>
  <c r="AP1203" i="9"/>
  <c r="AP1219" i="9"/>
  <c r="AP1235" i="9"/>
  <c r="AP1251" i="9"/>
  <c r="AP1267" i="9"/>
  <c r="AP1283" i="9"/>
  <c r="AP1299" i="9"/>
  <c r="AP1331" i="9"/>
  <c r="AP1347" i="9"/>
  <c r="AP1363" i="9"/>
  <c r="AP1379" i="9"/>
  <c r="AP1395" i="9"/>
  <c r="AP1411" i="9"/>
  <c r="AP1459" i="9"/>
  <c r="AP1475" i="9"/>
  <c r="AP1491" i="9"/>
  <c r="AP1507" i="9"/>
  <c r="AP1523" i="9"/>
  <c r="AP1539" i="9"/>
  <c r="AP1555" i="9"/>
  <c r="AP1571" i="9"/>
  <c r="AP1587" i="9"/>
  <c r="AP1603" i="9"/>
  <c r="AP1635" i="9"/>
  <c r="AP1651" i="9"/>
  <c r="AP1683" i="9"/>
  <c r="AP1699" i="9"/>
  <c r="AP1715" i="9"/>
  <c r="AP1747" i="9"/>
  <c r="AP1763" i="9"/>
  <c r="AP1779" i="9"/>
  <c r="AP1811" i="9"/>
  <c r="AP1827" i="9"/>
  <c r="AP1843" i="9"/>
  <c r="AP1859" i="9"/>
  <c r="AP1875" i="9"/>
  <c r="AP1891" i="9"/>
  <c r="AP1907" i="9"/>
  <c r="AP1939" i="9"/>
  <c r="AP1955" i="9"/>
  <c r="AP1971" i="9"/>
  <c r="AP1987" i="9"/>
  <c r="AP84" i="9"/>
  <c r="AP6" i="9"/>
  <c r="AP127" i="9"/>
  <c r="AP1053" i="9"/>
  <c r="AP302" i="9"/>
  <c r="AP350" i="9"/>
  <c r="AP478" i="9"/>
  <c r="AP526" i="9"/>
  <c r="AP590" i="9"/>
  <c r="AP638" i="9"/>
  <c r="AP702" i="9"/>
  <c r="AP750" i="9"/>
  <c r="AP814" i="9"/>
  <c r="AP862" i="9"/>
  <c r="AP926" i="9"/>
  <c r="AP1070" i="9"/>
  <c r="AP1144" i="9"/>
  <c r="AP1192" i="9"/>
  <c r="AP1256" i="9"/>
  <c r="AP1352" i="9"/>
  <c r="AP1400" i="9"/>
  <c r="AP1464" i="9"/>
  <c r="AP1512" i="9"/>
  <c r="AP1560" i="9"/>
  <c r="AP1608" i="9"/>
  <c r="AP1672" i="9"/>
  <c r="AP1720" i="9"/>
  <c r="AP1784" i="9"/>
  <c r="AP1832" i="9"/>
  <c r="AP1880" i="9"/>
  <c r="AP1992" i="9"/>
  <c r="AP88" i="9"/>
  <c r="AP145" i="9"/>
  <c r="AP74" i="9"/>
  <c r="AP287" i="9"/>
  <c r="AP399" i="9"/>
  <c r="AP511" i="9"/>
  <c r="AP575" i="9"/>
  <c r="AP703" i="9"/>
  <c r="AP751" i="9"/>
  <c r="AP799" i="9"/>
  <c r="AP911" i="9"/>
  <c r="AP1010" i="9"/>
  <c r="AP1043" i="9"/>
  <c r="AP1113" i="9"/>
  <c r="AP1161" i="9"/>
  <c r="AP1209" i="9"/>
  <c r="AP1257" i="9"/>
  <c r="AP1321" i="9"/>
  <c r="AP1369" i="9"/>
  <c r="AP1417" i="9"/>
  <c r="AP1481" i="9"/>
  <c r="AP1529" i="9"/>
  <c r="AP1577" i="9"/>
  <c r="AP1641" i="9"/>
  <c r="AP1689" i="9"/>
  <c r="AP1801" i="9"/>
  <c r="AP1849" i="9"/>
  <c r="AP1961" i="9"/>
  <c r="AP100" i="9"/>
  <c r="AP21" i="9"/>
  <c r="AP213" i="9"/>
  <c r="AP142" i="9"/>
  <c r="AP1061" i="9"/>
  <c r="AP324" i="9"/>
  <c r="AP372" i="9"/>
  <c r="AP436" i="9"/>
  <c r="AP484" i="9"/>
  <c r="AP532" i="9"/>
  <c r="AP596" i="9"/>
  <c r="AP660" i="9"/>
  <c r="AP708" i="9"/>
  <c r="AP756" i="9"/>
  <c r="AP868" i="9"/>
  <c r="AP932" i="9"/>
  <c r="AP1094" i="9"/>
  <c r="AP963" i="9"/>
  <c r="AP1150" i="9"/>
  <c r="AP1198" i="9"/>
  <c r="AP1310" i="9"/>
  <c r="AP1374" i="9"/>
  <c r="AP1422" i="9"/>
  <c r="AP1454" i="9"/>
  <c r="AP1518" i="9"/>
  <c r="AP1566" i="9"/>
  <c r="AP1630" i="9"/>
  <c r="AP1694" i="9"/>
  <c r="AP1806" i="9"/>
  <c r="AP1854" i="9"/>
  <c r="AP1902" i="9"/>
  <c r="AP1966" i="9"/>
  <c r="AP104" i="9"/>
  <c r="AP208" i="9"/>
  <c r="AP153" i="9"/>
  <c r="AP146" i="9"/>
  <c r="AP1065" i="9"/>
  <c r="AP353" i="9"/>
  <c r="AP465" i="9"/>
  <c r="AP529" i="9"/>
  <c r="AP577" i="9"/>
  <c r="AP673" i="9"/>
  <c r="AP721" i="9"/>
  <c r="AP785" i="9"/>
  <c r="AP833" i="9"/>
  <c r="AP897" i="9"/>
  <c r="AP953" i="9"/>
  <c r="AP1051" i="9"/>
  <c r="AP1080" i="9"/>
  <c r="AP1147" i="9"/>
  <c r="AP1195" i="9"/>
  <c r="AP1259" i="9"/>
  <c r="AP1307" i="9"/>
  <c r="AP1355" i="9"/>
  <c r="AP1403" i="9"/>
  <c r="AP1547" i="9"/>
  <c r="AP1611" i="9"/>
  <c r="AP1707" i="9"/>
  <c r="AP1771" i="9"/>
  <c r="AP1867" i="9"/>
  <c r="AP1979" i="9"/>
  <c r="AP28" i="9"/>
  <c r="AP60" i="9"/>
  <c r="AP164" i="9"/>
  <c r="AP264" i="9"/>
  <c r="AP61" i="9"/>
  <c r="AP189" i="9"/>
  <c r="AP253" i="9"/>
  <c r="AP54" i="9"/>
  <c r="AP182" i="9"/>
  <c r="AP246" i="9"/>
  <c r="AP47" i="9"/>
  <c r="AP111" i="9"/>
  <c r="AP175" i="9"/>
  <c r="AP239" i="9"/>
  <c r="AP1101" i="9"/>
  <c r="AP282" i="9"/>
  <c r="AP330" i="9"/>
  <c r="AP346" i="9"/>
  <c r="AP362" i="9"/>
  <c r="AP378" i="9"/>
  <c r="AP394" i="9"/>
  <c r="AP426" i="9"/>
  <c r="AP442" i="9"/>
  <c r="AP458" i="9"/>
  <c r="AP474" i="9"/>
  <c r="AP490" i="9"/>
  <c r="AP506" i="9"/>
  <c r="AP522" i="9"/>
  <c r="AP586" i="9"/>
  <c r="AP602" i="9"/>
  <c r="AP618" i="9"/>
  <c r="AP634" i="9"/>
  <c r="AP650" i="9"/>
  <c r="AP666" i="9"/>
  <c r="AP682" i="9"/>
  <c r="AP698" i="9"/>
  <c r="AP714" i="9"/>
  <c r="AP730" i="9"/>
  <c r="AP746" i="9"/>
  <c r="AP762" i="9"/>
  <c r="AP778" i="9"/>
  <c r="AP794" i="9"/>
  <c r="AP842" i="9"/>
  <c r="AP858" i="9"/>
  <c r="AP874" i="9"/>
  <c r="AP890" i="9"/>
  <c r="AP906" i="9"/>
  <c r="AP922" i="9"/>
  <c r="AP989" i="9"/>
  <c r="AP1054" i="9"/>
  <c r="AP1087" i="9"/>
  <c r="AP987" i="9"/>
  <c r="AP1052" i="9"/>
  <c r="AP1140" i="9"/>
  <c r="AP1156" i="9"/>
  <c r="AP1172" i="9"/>
  <c r="AP1188" i="9"/>
  <c r="AP1204" i="9"/>
  <c r="AP1220" i="9"/>
  <c r="AP1236" i="9"/>
  <c r="AP1252" i="9"/>
  <c r="AP1268" i="9"/>
  <c r="AP1284" i="9"/>
  <c r="AP1300" i="9"/>
  <c r="AP1316" i="9"/>
  <c r="AP1332" i="9"/>
  <c r="AP1348" i="9"/>
  <c r="AP1396" i="9"/>
  <c r="AP1428" i="9"/>
  <c r="AP1444" i="9"/>
  <c r="AP1460" i="9"/>
  <c r="AP1476" i="9"/>
  <c r="AP1492" i="9"/>
  <c r="AP1508" i="9"/>
  <c r="AP1524" i="9"/>
  <c r="AP1540" i="9"/>
  <c r="AP1556" i="9"/>
  <c r="AP1572" i="9"/>
  <c r="AP1588" i="9"/>
  <c r="AP1620" i="9"/>
  <c r="AP1636" i="9"/>
  <c r="AP1652" i="9"/>
  <c r="AP1668" i="9"/>
  <c r="AP1684" i="9"/>
  <c r="AP1716" i="9"/>
  <c r="AP1732" i="9"/>
  <c r="AP1748" i="9"/>
  <c r="AP1764" i="9"/>
  <c r="AP1780" i="9"/>
  <c r="AP1796" i="9"/>
  <c r="AP1812" i="9"/>
  <c r="AP1844" i="9"/>
  <c r="AP1860" i="9"/>
  <c r="AP1892" i="9"/>
  <c r="AP1908" i="9"/>
  <c r="AP1924" i="9"/>
  <c r="AP1940" i="9"/>
  <c r="AP1956" i="9"/>
  <c r="AP1972" i="9"/>
  <c r="AP32" i="9"/>
  <c r="AP64" i="9"/>
  <c r="AP168" i="9"/>
  <c r="AP268" i="9"/>
  <c r="AP65" i="9"/>
  <c r="AP129" i="9"/>
  <c r="AP193" i="9"/>
  <c r="AP58" i="9"/>
  <c r="AP122" i="9"/>
  <c r="AP186" i="9"/>
  <c r="AP250" i="9"/>
  <c r="AP51" i="9"/>
  <c r="AP115" i="9"/>
  <c r="AP243" i="9"/>
  <c r="AP980" i="9"/>
  <c r="AP1041" i="9"/>
  <c r="AP1105" i="9"/>
  <c r="AP299" i="9"/>
  <c r="AP315" i="9"/>
  <c r="AP331" i="9"/>
  <c r="AP347" i="9"/>
  <c r="AP379" i="9"/>
  <c r="AP395" i="9"/>
  <c r="AP411" i="9"/>
  <c r="AP427" i="9"/>
  <c r="AP443" i="9"/>
  <c r="AP459" i="9"/>
  <c r="AP475" i="9"/>
  <c r="AP491" i="9"/>
  <c r="AP507" i="9"/>
  <c r="AP539" i="9"/>
  <c r="AP555" i="9"/>
  <c r="AP571" i="9"/>
  <c r="AP587" i="9"/>
  <c r="AP635" i="9"/>
  <c r="AP651" i="9"/>
  <c r="AP667" i="9"/>
  <c r="AP683" i="9"/>
  <c r="AP699" i="9"/>
  <c r="AP715" i="9"/>
  <c r="AP747" i="9"/>
  <c r="AP763" i="9"/>
  <c r="AP795" i="9"/>
  <c r="AP811" i="9"/>
  <c r="AP827" i="9"/>
  <c r="AP843" i="9"/>
  <c r="AP859" i="9"/>
  <c r="AP891" i="9"/>
  <c r="AP907" i="9"/>
  <c r="AP923" i="9"/>
  <c r="AP939" i="9"/>
  <c r="AP993" i="9"/>
  <c r="AP962" i="9"/>
  <c r="AP1091" i="9"/>
  <c r="AP991" i="9"/>
  <c r="AP1056" i="9"/>
  <c r="AP1109" i="9"/>
  <c r="AP1125" i="9"/>
  <c r="AP1141" i="9"/>
  <c r="AP1157" i="9"/>
  <c r="AP1189" i="9"/>
  <c r="AP1205" i="9"/>
  <c r="AP1221" i="9"/>
  <c r="AP1237" i="9"/>
  <c r="AP1253" i="9"/>
  <c r="AP1269" i="9"/>
  <c r="AP1285" i="9"/>
  <c r="AP1301" i="9"/>
  <c r="AP1317" i="9"/>
  <c r="AP1333" i="9"/>
  <c r="AP1349" i="9"/>
  <c r="AP1365" i="9"/>
  <c r="AP1381" i="9"/>
  <c r="AP1429" i="9"/>
  <c r="AP1445" i="9"/>
  <c r="AP1461" i="9"/>
  <c r="AP1477" i="9"/>
  <c r="AP1493" i="9"/>
  <c r="AP1509" i="9"/>
  <c r="AP1525" i="9"/>
  <c r="AP1541" i="9"/>
  <c r="AP1557" i="9"/>
  <c r="AP1573" i="9"/>
  <c r="AP1589" i="9"/>
  <c r="AP1637" i="9"/>
  <c r="AP1653" i="9"/>
  <c r="AP1701" i="9"/>
  <c r="AP1717" i="9"/>
  <c r="AP1733" i="9"/>
  <c r="AP1749" i="9"/>
  <c r="AP1765" i="9"/>
  <c r="AP1813" i="9"/>
  <c r="AP1829" i="9"/>
  <c r="AP1845" i="9"/>
  <c r="AP1861" i="9"/>
  <c r="AP1893" i="9"/>
  <c r="AP1909" i="9"/>
  <c r="AP1941" i="9"/>
  <c r="AP1957" i="9"/>
  <c r="AP1973" i="9"/>
  <c r="AP1989" i="9"/>
  <c r="AP36" i="9"/>
  <c r="AP220" i="9"/>
  <c r="AP5" i="9"/>
  <c r="AP69" i="9"/>
  <c r="AP133" i="9"/>
  <c r="AP197" i="9"/>
  <c r="AP261" i="9"/>
  <c r="AP62" i="9"/>
  <c r="AP190" i="9"/>
  <c r="AP254" i="9"/>
  <c r="AP55" i="9"/>
  <c r="AP119" i="9"/>
  <c r="AP247" i="9"/>
  <c r="AP984" i="9"/>
  <c r="AP1045" i="9"/>
  <c r="AP272" i="9"/>
  <c r="AP288" i="9"/>
  <c r="AP304" i="9"/>
  <c r="AP320" i="9"/>
  <c r="AP336" i="9"/>
  <c r="AP352" i="9"/>
  <c r="AP368" i="9"/>
  <c r="AP384" i="9"/>
  <c r="AP400" i="9"/>
  <c r="AP432" i="9"/>
  <c r="AP448" i="9"/>
  <c r="AP480" i="9"/>
  <c r="AP496" i="9"/>
  <c r="AP528" i="9"/>
  <c r="AP544" i="9"/>
  <c r="AP560" i="9"/>
  <c r="AP576" i="9"/>
  <c r="AP592" i="9"/>
  <c r="AP608" i="9"/>
  <c r="AP624" i="9"/>
  <c r="AP640" i="9"/>
  <c r="AP656" i="9"/>
  <c r="AP688" i="9"/>
  <c r="AP704" i="9"/>
  <c r="AP736" i="9"/>
  <c r="AP752" i="9"/>
  <c r="AP784" i="9"/>
  <c r="AP800" i="9"/>
  <c r="AP816" i="9"/>
  <c r="AP832" i="9"/>
  <c r="AP848" i="9"/>
  <c r="AP864" i="9"/>
  <c r="AP880" i="9"/>
  <c r="AP896" i="9"/>
  <c r="AP912" i="9"/>
  <c r="AP949" i="9"/>
  <c r="AP1014" i="9"/>
  <c r="AP1078" i="9"/>
  <c r="AP1047" i="9"/>
  <c r="AP947" i="9"/>
  <c r="AP1012" i="9"/>
  <c r="AP1076" i="9"/>
  <c r="AP1114" i="9"/>
  <c r="AP1130" i="9"/>
  <c r="AP1146" i="9"/>
  <c r="AP1162" i="9"/>
  <c r="AP1178" i="9"/>
  <c r="AP1210" i="9"/>
  <c r="AP1226" i="9"/>
  <c r="AP1242" i="9"/>
  <c r="AP1258" i="9"/>
  <c r="AP1274" i="9"/>
  <c r="AP1290" i="9"/>
  <c r="AP1306" i="9"/>
  <c r="AP1338" i="9"/>
  <c r="AP1354" i="9"/>
  <c r="AP1370" i="9"/>
  <c r="AP1402" i="9"/>
  <c r="AP1418" i="9"/>
  <c r="AP1434" i="9"/>
  <c r="AP1450" i="9"/>
  <c r="AP1466" i="9"/>
  <c r="AP1482" i="9"/>
  <c r="AP1498" i="9"/>
  <c r="AP1514" i="9"/>
  <c r="AP1530" i="9"/>
  <c r="AP1546" i="9"/>
  <c r="AP1562" i="9"/>
  <c r="AP1594" i="9"/>
  <c r="AP1610" i="9"/>
  <c r="AP1626" i="9"/>
  <c r="AP1642" i="9"/>
  <c r="AP1658" i="9"/>
  <c r="AP1690" i="9"/>
  <c r="AP1706" i="9"/>
  <c r="AP1738" i="9"/>
  <c r="AP1754" i="9"/>
  <c r="AP1786" i="9"/>
  <c r="AP1802" i="9"/>
  <c r="AP1818" i="9"/>
  <c r="AP1834" i="9"/>
  <c r="AP1850" i="9"/>
  <c r="AP1866" i="9"/>
  <c r="AP1882" i="9"/>
  <c r="AP1914" i="9"/>
  <c r="AP1946" i="9"/>
  <c r="AP1962" i="9"/>
  <c r="AP1978" i="9"/>
  <c r="AP1994" i="9"/>
  <c r="AP68" i="9"/>
  <c r="AP76" i="9"/>
  <c r="AP176" i="9"/>
  <c r="AP9" i="9"/>
  <c r="AP73" i="9"/>
  <c r="AP137" i="9"/>
  <c r="AP265" i="9"/>
  <c r="AP66" i="9"/>
  <c r="AP130" i="9"/>
  <c r="AP194" i="9"/>
  <c r="AP258" i="9"/>
  <c r="AP123" i="9"/>
  <c r="AP187" i="9"/>
  <c r="AP251" i="9"/>
  <c r="AP988" i="9"/>
  <c r="AP1049" i="9"/>
  <c r="AP285" i="9"/>
  <c r="AP317" i="9"/>
  <c r="AP333" i="9"/>
  <c r="AP349" i="9"/>
  <c r="AP365" i="9"/>
  <c r="AP381" i="9"/>
  <c r="AP397" i="9"/>
  <c r="AP413" i="9"/>
  <c r="AP429" i="9"/>
  <c r="AP445" i="9"/>
  <c r="AP461" i="9"/>
  <c r="AP477" i="9"/>
  <c r="AP525" i="9"/>
  <c r="AP541" i="9"/>
  <c r="AP557" i="9"/>
  <c r="AP589" i="9"/>
  <c r="AP605" i="9"/>
  <c r="AP621" i="9"/>
  <c r="AP637" i="9"/>
  <c r="AP653" i="9"/>
  <c r="AP669" i="9"/>
  <c r="AP685" i="9"/>
  <c r="AP701" i="9"/>
  <c r="AP717" i="9"/>
  <c r="AP733" i="9"/>
  <c r="AP749" i="9"/>
  <c r="AP765" i="9"/>
  <c r="AP781" i="9"/>
  <c r="AP797" i="9"/>
  <c r="AP829" i="9"/>
  <c r="AP845" i="9"/>
  <c r="AP861" i="9"/>
  <c r="AP925" i="9"/>
  <c r="AP941" i="9"/>
  <c r="AP1001" i="9"/>
  <c r="AP1066" i="9"/>
  <c r="AP970" i="9"/>
  <c r="AP1035" i="9"/>
  <c r="AP1099" i="9"/>
  <c r="AP999" i="9"/>
  <c r="AP1064" i="9"/>
  <c r="AP1111" i="9"/>
  <c r="AP1143" i="9"/>
  <c r="AP1159" i="9"/>
  <c r="AP1175" i="9"/>
  <c r="AP1191" i="9"/>
  <c r="AP1207" i="9"/>
  <c r="AP1223" i="9"/>
  <c r="AP1255" i="9"/>
  <c r="AP1271" i="9"/>
  <c r="AP1287" i="9"/>
  <c r="AP1303" i="9"/>
  <c r="AP1319" i="9"/>
  <c r="AP1335" i="9"/>
  <c r="AP1351" i="9"/>
  <c r="AP1367" i="9"/>
  <c r="AP1383" i="9"/>
  <c r="AP1399" i="9"/>
  <c r="AP1415" i="9"/>
  <c r="AP1447" i="9"/>
  <c r="AP1463" i="9"/>
  <c r="AP1479" i="9"/>
  <c r="AP1495" i="9"/>
  <c r="AP1511" i="9"/>
  <c r="AP1543" i="9"/>
  <c r="AP1559" i="9"/>
  <c r="AP1575" i="9"/>
  <c r="AP1591" i="9"/>
  <c r="AP1607" i="9"/>
  <c r="AP1639" i="9"/>
  <c r="AP1655" i="9"/>
  <c r="AP1671" i="9"/>
  <c r="AP1687" i="9"/>
  <c r="AP1703" i="9"/>
  <c r="AP1719" i="9"/>
  <c r="AP1735" i="9"/>
  <c r="AP1751" i="9"/>
  <c r="AP1799" i="9"/>
  <c r="AP1815" i="9"/>
  <c r="AP1831" i="9"/>
  <c r="AP1847" i="9"/>
  <c r="AP1863" i="9"/>
  <c r="AP1879" i="9"/>
  <c r="AP1895" i="9"/>
  <c r="AP1911" i="9"/>
  <c r="AP1927" i="9"/>
  <c r="AP1975" i="9"/>
  <c r="AP1991" i="9"/>
  <c r="A12" i="11"/>
  <c r="P11" i="11"/>
  <c r="C11" i="11"/>
  <c r="J11" i="11"/>
  <c r="G9" i="12"/>
  <c r="C9" i="12"/>
  <c r="F9" i="12"/>
  <c r="E9" i="12"/>
  <c r="B10" i="12"/>
  <c r="D9" i="12"/>
  <c r="I10" i="11"/>
  <c r="S10" i="11"/>
  <c r="N10" i="11"/>
  <c r="T10" i="11"/>
  <c r="K10" i="11"/>
  <c r="F10" i="11"/>
  <c r="H10" i="11"/>
  <c r="E10" i="11"/>
  <c r="D10" i="11"/>
  <c r="U10" i="11"/>
  <c r="L10" i="11"/>
  <c r="G10" i="11"/>
  <c r="Q10" i="11"/>
  <c r="R10" i="11"/>
  <c r="V10" i="11"/>
  <c r="M10" i="11"/>
  <c r="O10" i="11"/>
  <c r="W10" i="11"/>
  <c r="AP1783" i="9" l="1"/>
  <c r="AP1527" i="9"/>
  <c r="AP909" i="9"/>
  <c r="AP269" i="9"/>
  <c r="AP201" i="9"/>
  <c r="AP1930" i="9"/>
  <c r="AP1674" i="9"/>
  <c r="AP982" i="9"/>
  <c r="AP928" i="9"/>
  <c r="AP672" i="9"/>
  <c r="AP416" i="9"/>
  <c r="AP1877" i="9"/>
  <c r="AP1685" i="9"/>
  <c r="AP1621" i="9"/>
  <c r="AP1173" i="9"/>
  <c r="AP1027" i="9"/>
  <c r="AP875" i="9"/>
  <c r="AP619" i="9"/>
  <c r="AP363" i="9"/>
  <c r="AP212" i="9"/>
  <c r="AP1828" i="9"/>
  <c r="AP1700" i="9"/>
  <c r="AP1380" i="9"/>
  <c r="AP1124" i="9"/>
  <c r="AP826" i="9"/>
  <c r="AP570" i="9"/>
  <c r="AP314" i="9"/>
  <c r="AP1037" i="9"/>
  <c r="AP118" i="9"/>
  <c r="AP125" i="9"/>
  <c r="AP1931" i="9"/>
  <c r="AP1515" i="9"/>
  <c r="AP625" i="9"/>
  <c r="AP417" i="9"/>
  <c r="AP75" i="9"/>
  <c r="AP135" i="9"/>
  <c r="AP463" i="9"/>
  <c r="AP996" i="9"/>
  <c r="AP13" i="9"/>
  <c r="AP1443" i="9"/>
  <c r="AP1315" i="9"/>
  <c r="AP985" i="9"/>
  <c r="AP825" i="9"/>
  <c r="AP569" i="9"/>
  <c r="AP313" i="9"/>
  <c r="AP1033" i="9"/>
  <c r="AP1782" i="9"/>
  <c r="AP1526" i="9"/>
  <c r="AP995" i="9"/>
  <c r="AP908" i="9"/>
  <c r="AP652" i="9"/>
  <c r="AP396" i="9"/>
  <c r="AP174" i="9"/>
  <c r="AP1793" i="9"/>
  <c r="AP1729" i="9"/>
  <c r="AP1281" i="9"/>
  <c r="AP471" i="9"/>
  <c r="AP2000" i="9"/>
  <c r="AP1616" i="9"/>
  <c r="AP1424" i="9"/>
  <c r="AP1232" i="9"/>
  <c r="AP1007" i="9"/>
  <c r="AP870" i="9"/>
  <c r="AP358" i="9"/>
  <c r="AP31" i="9"/>
  <c r="AP144" i="9"/>
  <c r="AP1787" i="9"/>
  <c r="AP1563" i="9"/>
  <c r="AP1323" i="9"/>
  <c r="AP849" i="9"/>
  <c r="AP1582" i="9"/>
  <c r="AP900" i="9"/>
  <c r="AP468" i="9"/>
  <c r="AP1241" i="9"/>
  <c r="AP978" i="9"/>
  <c r="AP1896" i="9"/>
  <c r="AP1103" i="9"/>
  <c r="AP574" i="9"/>
  <c r="AP366" i="9"/>
  <c r="AP1999" i="9"/>
  <c r="AP1743" i="9"/>
  <c r="AP1423" i="9"/>
  <c r="AP933" i="9"/>
  <c r="AP485" i="9"/>
  <c r="AP357" i="9"/>
  <c r="AP1826" i="9"/>
  <c r="AP1762" i="9"/>
  <c r="AP1698" i="9"/>
  <c r="AP1634" i="9"/>
  <c r="AP1570" i="9"/>
  <c r="AP1442" i="9"/>
  <c r="AP1378" i="9"/>
  <c r="AP1314" i="9"/>
  <c r="AP1079" i="9"/>
  <c r="AP824" i="9"/>
  <c r="AP568" i="9"/>
  <c r="AP312" i="9"/>
  <c r="AP24" i="9"/>
  <c r="AP1773" i="9"/>
  <c r="AP1581" i="9"/>
  <c r="AP1389" i="9"/>
  <c r="AP1261" i="9"/>
  <c r="AP835" i="9"/>
  <c r="AP579" i="9"/>
  <c r="AP323" i="9"/>
  <c r="AP154" i="9"/>
  <c r="AP161" i="9"/>
  <c r="AP124" i="9"/>
  <c r="AP1916" i="9"/>
  <c r="AP1852" i="9"/>
  <c r="AP1660" i="9"/>
  <c r="AP1596" i="9"/>
  <c r="AP1020" i="9"/>
  <c r="AP850" i="9"/>
  <c r="AP338" i="9"/>
  <c r="AP986" i="9"/>
  <c r="AP1214" i="9"/>
  <c r="AP548" i="9"/>
  <c r="AP1945" i="9"/>
  <c r="AP1625" i="9"/>
  <c r="AP1145" i="9"/>
  <c r="AP782" i="9"/>
  <c r="AP1959" i="9"/>
  <c r="AP1767" i="9"/>
  <c r="AP1127" i="9"/>
  <c r="AP893" i="9"/>
  <c r="AP573" i="9"/>
  <c r="AP509" i="9"/>
  <c r="AP1722" i="9"/>
  <c r="AP720" i="9"/>
  <c r="AP464" i="9"/>
  <c r="AP183" i="9"/>
  <c r="AP172" i="9"/>
  <c r="AP1925" i="9"/>
  <c r="AP1797" i="9"/>
  <c r="AP1669" i="9"/>
  <c r="AP1605" i="9"/>
  <c r="AP1413" i="9"/>
  <c r="AP731" i="9"/>
  <c r="AP603" i="9"/>
  <c r="AP283" i="9"/>
  <c r="AP257" i="9"/>
  <c r="AP1876" i="9"/>
  <c r="AP1364" i="9"/>
  <c r="AP1108" i="9"/>
  <c r="AP1023" i="9"/>
  <c r="AP938" i="9"/>
  <c r="AP810" i="9"/>
  <c r="AP554" i="9"/>
  <c r="AP298" i="9"/>
  <c r="AP976" i="9"/>
  <c r="AP204" i="9"/>
  <c r="AP1659" i="9"/>
  <c r="AP1467" i="9"/>
  <c r="AP1758" i="9"/>
  <c r="AP820" i="9"/>
  <c r="AP1737" i="9"/>
  <c r="AP863" i="9"/>
  <c r="AP623" i="9"/>
  <c r="AP67" i="9"/>
  <c r="AP414" i="9"/>
  <c r="AP1619" i="9"/>
  <c r="AP1427" i="9"/>
  <c r="AP1171" i="9"/>
  <c r="AP1019" i="9"/>
  <c r="AP937" i="9"/>
  <c r="AP873" i="9"/>
  <c r="AP617" i="9"/>
  <c r="AP361" i="9"/>
  <c r="AP1894" i="9"/>
  <c r="AP1574" i="9"/>
  <c r="AP1318" i="9"/>
  <c r="AP1126" i="9"/>
  <c r="AP636" i="9"/>
  <c r="AP508" i="9"/>
  <c r="AP117" i="9"/>
  <c r="AP1969" i="9"/>
  <c r="AP1777" i="9"/>
  <c r="AP1393" i="9"/>
  <c r="AP1329" i="9"/>
  <c r="AP1265" i="9"/>
  <c r="AP775" i="9"/>
  <c r="AP1089" i="9"/>
  <c r="AP163" i="9"/>
  <c r="AP177" i="9"/>
  <c r="AP1920" i="9"/>
  <c r="AP1280" i="9"/>
  <c r="AP726" i="9"/>
  <c r="AP470" i="9"/>
  <c r="AP230" i="9"/>
  <c r="AP337" i="9"/>
  <c r="AP210" i="9"/>
  <c r="AP1534" i="9"/>
  <c r="AP1092" i="9"/>
  <c r="AP836" i="9"/>
  <c r="AP92" i="9"/>
  <c r="AP1401" i="9"/>
  <c r="AP927" i="9"/>
  <c r="AP17" i="9"/>
  <c r="AP1848" i="9"/>
  <c r="AP1640" i="9"/>
  <c r="AP1432" i="9"/>
  <c r="AP318" i="9"/>
  <c r="AP1791" i="9"/>
  <c r="AP1471" i="9"/>
  <c r="AP1032" i="9"/>
  <c r="AP917" i="9"/>
  <c r="AP661" i="9"/>
  <c r="AP405" i="9"/>
  <c r="AP233" i="9"/>
  <c r="AP1938" i="9"/>
  <c r="AP1618" i="9"/>
  <c r="AP1234" i="9"/>
  <c r="AP744" i="9"/>
  <c r="AP488" i="9"/>
  <c r="AP952" i="9"/>
  <c r="AP23" i="9"/>
  <c r="AP132" i="9"/>
  <c r="AP1949" i="9"/>
  <c r="AP1501" i="9"/>
  <c r="AP1373" i="9"/>
  <c r="AP883" i="9"/>
  <c r="AP627" i="9"/>
  <c r="AP371" i="9"/>
  <c r="AP1009" i="9"/>
  <c r="AP83" i="9"/>
  <c r="AP1836" i="9"/>
  <c r="AP1644" i="9"/>
  <c r="AP1324" i="9"/>
  <c r="AP1132" i="9"/>
  <c r="AP1022" i="9"/>
  <c r="AP706" i="9"/>
  <c r="AP642" i="9"/>
  <c r="AP1643" i="9"/>
  <c r="AP1483" i="9"/>
  <c r="AP1339" i="9"/>
  <c r="AP1163" i="9"/>
  <c r="AP1082" i="9"/>
  <c r="AP513" i="9"/>
  <c r="AP369" i="9"/>
  <c r="AP1918" i="9"/>
  <c r="AP1614" i="9"/>
  <c r="AP1326" i="9"/>
  <c r="AP804" i="9"/>
  <c r="AP1769" i="9"/>
  <c r="AP1593" i="9"/>
  <c r="AP1273" i="9"/>
  <c r="AP767" i="9"/>
  <c r="AP607" i="9"/>
  <c r="AP266" i="9"/>
  <c r="AP184" i="9"/>
  <c r="AP1736" i="9"/>
  <c r="AP1416" i="9"/>
  <c r="AO1623" i="9"/>
  <c r="AQ1623" i="9" s="1"/>
  <c r="AO768" i="9"/>
  <c r="AQ768" i="9" s="1"/>
  <c r="AO512" i="9"/>
  <c r="AQ512" i="9" s="1"/>
  <c r="AO72" i="9"/>
  <c r="AQ72" i="9" s="1"/>
  <c r="AO1944" i="9"/>
  <c r="AQ1944" i="9" s="1"/>
  <c r="AO1328" i="9"/>
  <c r="AQ1328" i="9" s="1"/>
  <c r="AO1397" i="9"/>
  <c r="AQ1397" i="9" s="1"/>
  <c r="AO1770" i="9"/>
  <c r="AQ1770" i="9" s="1"/>
  <c r="AO222" i="9"/>
  <c r="AQ222" i="9" s="1"/>
  <c r="AO1820" i="9"/>
  <c r="AQ1820" i="9" s="1"/>
  <c r="AO306" i="9"/>
  <c r="AQ306" i="9" s="1"/>
  <c r="AO812" i="9"/>
  <c r="AQ812" i="9" s="1"/>
  <c r="AO556" i="9"/>
  <c r="AQ556" i="9" s="1"/>
  <c r="AO300" i="9"/>
  <c r="AQ300" i="9" s="1"/>
  <c r="AO1781" i="9"/>
  <c r="AQ1781" i="9" s="1"/>
  <c r="AO116" i="9"/>
  <c r="AQ116" i="9" s="1"/>
  <c r="AO1988" i="9"/>
  <c r="AQ1988" i="9" s="1"/>
  <c r="AO1368" i="9"/>
  <c r="AQ1368" i="9" s="1"/>
  <c r="AO1239" i="9"/>
  <c r="AQ1239" i="9" s="1"/>
  <c r="AO1278" i="9"/>
  <c r="AQ1278" i="9" s="1"/>
  <c r="AO229" i="9"/>
  <c r="AQ229" i="9" s="1"/>
  <c r="AO1194" i="9"/>
  <c r="AQ1194" i="9" s="1"/>
  <c r="AO1800" i="9"/>
  <c r="AQ1800" i="9" s="1"/>
  <c r="AO1088" i="9"/>
  <c r="AQ1088" i="9" s="1"/>
  <c r="AO729" i="9"/>
  <c r="AQ729" i="9" s="1"/>
  <c r="AO473" i="9"/>
  <c r="AQ473" i="9" s="1"/>
  <c r="AO1997" i="9"/>
  <c r="AQ1997" i="9" s="1"/>
  <c r="AO877" i="9"/>
  <c r="AQ877" i="9" s="1"/>
  <c r="AO1322" i="9"/>
  <c r="AQ1322" i="9" s="1"/>
  <c r="AO1238" i="9"/>
  <c r="AQ1238" i="9" s="1"/>
  <c r="AO879" i="9"/>
  <c r="AQ879" i="9" s="1"/>
  <c r="AO1598" i="9"/>
  <c r="AQ1598" i="9" s="1"/>
  <c r="AO179" i="9"/>
  <c r="AQ179" i="9" s="1"/>
  <c r="AO773" i="9"/>
  <c r="AQ773" i="9" s="1"/>
  <c r="AO517" i="9"/>
  <c r="AQ517" i="9" s="1"/>
  <c r="AO1942" i="9"/>
  <c r="AQ1942" i="9" s="1"/>
  <c r="AO1412" i="9"/>
  <c r="AQ1412" i="9" s="1"/>
  <c r="AO1031" i="9"/>
  <c r="AQ1031" i="9" s="1"/>
  <c r="AO1897" i="9"/>
  <c r="AQ1897" i="9" s="1"/>
  <c r="AO232" i="9"/>
  <c r="AQ232" i="9" s="1"/>
  <c r="AP1943" i="9"/>
  <c r="AP1431" i="9"/>
  <c r="AP813" i="9"/>
  <c r="AP493" i="9"/>
  <c r="AP301" i="9"/>
  <c r="AP59" i="9"/>
  <c r="AP224" i="9"/>
  <c r="AP1898" i="9"/>
  <c r="AP1578" i="9"/>
  <c r="AP1386" i="9"/>
  <c r="AP126" i="9"/>
  <c r="AP1058" i="9"/>
  <c r="AP779" i="9"/>
  <c r="AP523" i="9"/>
  <c r="AP1604" i="9"/>
  <c r="AP958" i="9"/>
  <c r="AP538" i="9"/>
  <c r="AP410" i="9"/>
  <c r="AP1819" i="9"/>
  <c r="AP305" i="9"/>
  <c r="AP1262" i="9"/>
  <c r="AP351" i="9"/>
  <c r="AP1304" i="9"/>
  <c r="AP1003" i="9"/>
  <c r="AP198" i="9"/>
  <c r="AP1923" i="9"/>
  <c r="AP1795" i="9"/>
  <c r="AP1731" i="9"/>
  <c r="AP1667" i="9"/>
  <c r="AP242" i="9"/>
  <c r="AP260" i="9"/>
  <c r="AP1622" i="9"/>
  <c r="AP1494" i="9"/>
  <c r="AP1302" i="9"/>
  <c r="AP1889" i="9"/>
  <c r="AP1441" i="9"/>
  <c r="AP1377" i="9"/>
  <c r="AP1185" i="9"/>
  <c r="AP823" i="9"/>
  <c r="AP503" i="9"/>
  <c r="AP439" i="9"/>
  <c r="AP106" i="9"/>
  <c r="AP48" i="9"/>
  <c r="AP1840" i="9"/>
  <c r="AP1520" i="9"/>
  <c r="AP1392" i="9"/>
  <c r="AP1136" i="9"/>
  <c r="AP902" i="9"/>
  <c r="AP646" i="9"/>
  <c r="AP390" i="9"/>
  <c r="AP173" i="9"/>
  <c r="AP1934" i="9"/>
  <c r="AP1839" i="9"/>
  <c r="AP1775" i="9"/>
  <c r="AP1711" i="9"/>
  <c r="AP1583" i="9"/>
  <c r="AP1455" i="9"/>
  <c r="AP1327" i="9"/>
  <c r="AP1034" i="9"/>
  <c r="AP169" i="9"/>
  <c r="AP1922" i="9"/>
  <c r="AP1730" i="9"/>
  <c r="AP1282" i="9"/>
  <c r="AP1218" i="9"/>
  <c r="AP1044" i="9"/>
  <c r="AP950" i="9"/>
  <c r="AP920" i="9"/>
  <c r="AP664" i="9"/>
  <c r="AP408" i="9"/>
  <c r="AP1677" i="9"/>
  <c r="AP1357" i="9"/>
  <c r="AP1165" i="9"/>
  <c r="AP675" i="9"/>
  <c r="AP419" i="9"/>
  <c r="AP26" i="9"/>
  <c r="AP1884" i="9"/>
  <c r="AP1116" i="9"/>
  <c r="AP882" i="9"/>
  <c r="AP690" i="9"/>
  <c r="AP626" i="9"/>
  <c r="AP79" i="9"/>
  <c r="AP93" i="9"/>
  <c r="AP929" i="9"/>
  <c r="AP769" i="9"/>
  <c r="AP1438" i="9"/>
  <c r="AP292" i="9"/>
  <c r="AP1208" i="9"/>
  <c r="AP878" i="9"/>
  <c r="AQ4" i="9"/>
  <c r="J12" i="11"/>
  <c r="C12" i="11"/>
  <c r="A13" i="11"/>
  <c r="P12" i="11"/>
  <c r="E10" i="12"/>
  <c r="B11" i="12"/>
  <c r="D10" i="12"/>
  <c r="G10" i="12"/>
  <c r="C10" i="12"/>
  <c r="F10" i="12"/>
  <c r="F11" i="11"/>
  <c r="H11" i="11"/>
  <c r="M11" i="11"/>
  <c r="L11" i="11"/>
  <c r="I11" i="11"/>
  <c r="G11" i="11"/>
  <c r="N11" i="11"/>
  <c r="W11" i="11"/>
  <c r="U11" i="11"/>
  <c r="K11" i="11"/>
  <c r="Q11" i="11"/>
  <c r="S11" i="11"/>
  <c r="T11" i="11"/>
  <c r="E11" i="11"/>
  <c r="D11" i="11"/>
  <c r="O11" i="11"/>
  <c r="V11" i="11"/>
  <c r="R11" i="11"/>
  <c r="A14" i="11" l="1"/>
  <c r="P13" i="11"/>
  <c r="C13" i="11"/>
  <c r="J13" i="11"/>
  <c r="G11" i="12"/>
  <c r="C11" i="12"/>
  <c r="F11" i="12"/>
  <c r="E11" i="12"/>
  <c r="B12" i="12"/>
  <c r="D11" i="12"/>
  <c r="G12" i="11"/>
  <c r="U12" i="11"/>
  <c r="R12" i="11"/>
  <c r="H12" i="11"/>
  <c r="E12" i="11"/>
  <c r="O12" i="11"/>
  <c r="S12" i="11"/>
  <c r="M12" i="11"/>
  <c r="I12" i="11"/>
  <c r="T12" i="11"/>
  <c r="Q12" i="11"/>
  <c r="V12" i="11"/>
  <c r="F12" i="11"/>
  <c r="L12" i="11"/>
  <c r="D12" i="11"/>
  <c r="W12" i="11"/>
  <c r="N12" i="11"/>
  <c r="K12" i="11"/>
  <c r="E12" i="12" l="1"/>
  <c r="B13" i="12"/>
  <c r="D12" i="12"/>
  <c r="G12" i="12"/>
  <c r="C12" i="12"/>
  <c r="F12" i="12"/>
  <c r="J14" i="11"/>
  <c r="C14" i="11"/>
  <c r="A15" i="11"/>
  <c r="P14" i="11"/>
  <c r="I13" i="11"/>
  <c r="S13" i="11"/>
  <c r="F13" i="11"/>
  <c r="E13" i="11"/>
  <c r="V13" i="11"/>
  <c r="L13" i="11"/>
  <c r="O13" i="11"/>
  <c r="U13" i="11"/>
  <c r="G13" i="11"/>
  <c r="D13" i="11"/>
  <c r="Q13" i="11"/>
  <c r="R13" i="11"/>
  <c r="W13" i="11"/>
  <c r="T13" i="11"/>
  <c r="K13" i="11"/>
  <c r="M13" i="11"/>
  <c r="H13" i="11"/>
  <c r="N13" i="11"/>
  <c r="A16" i="11" l="1"/>
  <c r="P15" i="11"/>
  <c r="C15" i="11"/>
  <c r="J15" i="11"/>
  <c r="G13" i="12"/>
  <c r="C13" i="12"/>
  <c r="F13" i="12"/>
  <c r="E13" i="12"/>
  <c r="B14" i="12"/>
  <c r="D13" i="12"/>
  <c r="K14" i="11"/>
  <c r="D14" i="11"/>
  <c r="N14" i="11"/>
  <c r="M14" i="11"/>
  <c r="L14" i="11"/>
  <c r="F14" i="11"/>
  <c r="T14" i="11"/>
  <c r="S14" i="11"/>
  <c r="I14" i="11"/>
  <c r="H14" i="11"/>
  <c r="R14" i="11"/>
  <c r="O14" i="11"/>
  <c r="V14" i="11"/>
  <c r="W14" i="11"/>
  <c r="Q14" i="11"/>
  <c r="G14" i="11"/>
  <c r="E14" i="11"/>
  <c r="U14" i="11"/>
  <c r="J16" i="11" l="1"/>
  <c r="C16" i="11"/>
  <c r="A17" i="11"/>
  <c r="P16" i="11"/>
  <c r="E14" i="12"/>
  <c r="B15" i="12"/>
  <c r="D14" i="12"/>
  <c r="G14" i="12"/>
  <c r="C14" i="12"/>
  <c r="F14" i="12"/>
  <c r="D15" i="11"/>
  <c r="T15" i="11"/>
  <c r="S15" i="11"/>
  <c r="W15" i="11"/>
  <c r="O15" i="11"/>
  <c r="L15" i="11"/>
  <c r="M15" i="11"/>
  <c r="I15" i="11"/>
  <c r="G15" i="11"/>
  <c r="E15" i="11"/>
  <c r="F15" i="11"/>
  <c r="K15" i="11"/>
  <c r="Q15" i="11"/>
  <c r="U15" i="11"/>
  <c r="R15" i="11"/>
  <c r="N15" i="11"/>
  <c r="H15" i="11"/>
  <c r="V15" i="11"/>
  <c r="A18" i="11" l="1"/>
  <c r="P17" i="11"/>
  <c r="C17" i="11"/>
  <c r="J17" i="11"/>
  <c r="G15" i="12"/>
  <c r="C15" i="12"/>
  <c r="F15" i="12"/>
  <c r="E15" i="12"/>
  <c r="B16" i="12"/>
  <c r="D15" i="12"/>
  <c r="K16" i="11"/>
  <c r="W16" i="11"/>
  <c r="U16" i="11"/>
  <c r="D16" i="11"/>
  <c r="S16" i="11"/>
  <c r="E16" i="11"/>
  <c r="H16" i="11"/>
  <c r="R16" i="11"/>
  <c r="V16" i="11"/>
  <c r="F16" i="11"/>
  <c r="Q16" i="11"/>
  <c r="I16" i="11"/>
  <c r="O16" i="11"/>
  <c r="G16" i="11"/>
  <c r="M16" i="11"/>
  <c r="N16" i="11"/>
  <c r="L16" i="11"/>
  <c r="T16" i="11"/>
  <c r="E16" i="12" l="1"/>
  <c r="B17" i="12"/>
  <c r="D16" i="12"/>
  <c r="G16" i="12"/>
  <c r="C16" i="12"/>
  <c r="F16" i="12"/>
  <c r="J18" i="11"/>
  <c r="C18" i="11"/>
  <c r="A19" i="11"/>
  <c r="P18" i="11"/>
  <c r="I17" i="11"/>
  <c r="H17" i="11"/>
  <c r="K17" i="11"/>
  <c r="N17" i="11"/>
  <c r="D17" i="11"/>
  <c r="L17" i="11"/>
  <c r="S17" i="11"/>
  <c r="T17" i="11"/>
  <c r="O17" i="11"/>
  <c r="Q17" i="11"/>
  <c r="W17" i="11"/>
  <c r="F17" i="11"/>
  <c r="G17" i="11"/>
  <c r="U17" i="11"/>
  <c r="E17" i="11"/>
  <c r="M17" i="11"/>
  <c r="R17" i="11"/>
  <c r="V17" i="11"/>
  <c r="G17" i="12" l="1"/>
  <c r="C17" i="12"/>
  <c r="F17" i="12"/>
  <c r="E17" i="12"/>
  <c r="B18" i="12"/>
  <c r="D17" i="12"/>
  <c r="A20" i="11"/>
  <c r="P19" i="11"/>
  <c r="C19" i="11"/>
  <c r="J19" i="11"/>
  <c r="H18" i="11"/>
  <c r="W18" i="11"/>
  <c r="U18" i="11"/>
  <c r="Q18" i="11"/>
  <c r="M18" i="11"/>
  <c r="F18" i="11"/>
  <c r="T18" i="11"/>
  <c r="E18" i="11"/>
  <c r="V18" i="11"/>
  <c r="O18" i="11"/>
  <c r="G18" i="11"/>
  <c r="N18" i="11"/>
  <c r="S18" i="11"/>
  <c r="R18" i="11"/>
  <c r="K18" i="11"/>
  <c r="L18" i="11"/>
  <c r="I18" i="11"/>
  <c r="D18" i="11"/>
  <c r="E18" i="12" l="1"/>
  <c r="B19" i="12"/>
  <c r="D18" i="12"/>
  <c r="G18" i="12"/>
  <c r="C18" i="12"/>
  <c r="F18" i="12"/>
  <c r="J20" i="11"/>
  <c r="C20" i="11"/>
  <c r="P20" i="11"/>
  <c r="A21" i="11"/>
  <c r="E19" i="11"/>
  <c r="K19" i="11"/>
  <c r="D19" i="11"/>
  <c r="Q19" i="11"/>
  <c r="F19" i="11"/>
  <c r="S19" i="11"/>
  <c r="R19" i="11"/>
  <c r="L19" i="11"/>
  <c r="I19" i="11"/>
  <c r="W19" i="11"/>
  <c r="O19" i="11"/>
  <c r="T19" i="11"/>
  <c r="G19" i="11"/>
  <c r="H19" i="11"/>
  <c r="M19" i="11"/>
  <c r="V19" i="11"/>
  <c r="U19" i="11"/>
  <c r="N19" i="11"/>
  <c r="G19" i="12" l="1"/>
  <c r="C19" i="12"/>
  <c r="F19" i="12"/>
  <c r="E19" i="12"/>
  <c r="B20" i="12"/>
  <c r="D19" i="12"/>
  <c r="A22" i="11"/>
  <c r="P21" i="11"/>
  <c r="C21" i="11"/>
  <c r="J21" i="11"/>
  <c r="R20" i="11"/>
  <c r="Q20" i="11"/>
  <c r="M20" i="11"/>
  <c r="L20" i="11"/>
  <c r="F20" i="11"/>
  <c r="V20" i="11"/>
  <c r="E20" i="11"/>
  <c r="S20" i="11"/>
  <c r="K20" i="11"/>
  <c r="I20" i="11"/>
  <c r="H20" i="11"/>
  <c r="T20" i="11"/>
  <c r="U20" i="11"/>
  <c r="N20" i="11"/>
  <c r="D20" i="11"/>
  <c r="W20" i="11"/>
  <c r="O20" i="11"/>
  <c r="G20" i="11"/>
  <c r="E20" i="12" l="1"/>
  <c r="B21" i="12"/>
  <c r="D20" i="12"/>
  <c r="G20" i="12"/>
  <c r="C20" i="12"/>
  <c r="F20" i="12"/>
  <c r="J22" i="11"/>
  <c r="C22" i="11"/>
  <c r="A23" i="11"/>
  <c r="P22" i="11"/>
  <c r="N21" i="11"/>
  <c r="E21" i="11"/>
  <c r="M21" i="11"/>
  <c r="O21" i="11"/>
  <c r="I21" i="11"/>
  <c r="T21" i="11"/>
  <c r="U21" i="11"/>
  <c r="Q21" i="11"/>
  <c r="K21" i="11"/>
  <c r="R21" i="11"/>
  <c r="G21" i="11"/>
  <c r="W21" i="11"/>
  <c r="F21" i="11"/>
  <c r="H21" i="11"/>
  <c r="S21" i="11"/>
  <c r="V21" i="11"/>
  <c r="L21" i="11"/>
  <c r="D21" i="11"/>
  <c r="A24" i="11" l="1"/>
  <c r="P23" i="11"/>
  <c r="C23" i="11"/>
  <c r="J23" i="11"/>
  <c r="G21" i="12"/>
  <c r="C21" i="12"/>
  <c r="F21" i="12"/>
  <c r="E21" i="12"/>
  <c r="B22" i="12"/>
  <c r="D21" i="12"/>
  <c r="I22" i="11"/>
  <c r="Q22" i="11"/>
  <c r="E22" i="11"/>
  <c r="T22" i="11"/>
  <c r="N22" i="11"/>
  <c r="V22" i="11"/>
  <c r="R22" i="11"/>
  <c r="G22" i="11"/>
  <c r="M22" i="11"/>
  <c r="U22" i="11"/>
  <c r="D22" i="11"/>
  <c r="F22" i="11"/>
  <c r="H22" i="11"/>
  <c r="O22" i="11"/>
  <c r="L22" i="11"/>
  <c r="S22" i="11"/>
  <c r="W22" i="11"/>
  <c r="K22" i="11"/>
  <c r="J24" i="11" l="1"/>
  <c r="C24" i="11"/>
  <c r="A25" i="11"/>
  <c r="P24" i="11"/>
  <c r="E22" i="12"/>
  <c r="B23" i="12"/>
  <c r="D22" i="12"/>
  <c r="G22" i="12"/>
  <c r="C22" i="12"/>
  <c r="F22" i="12"/>
  <c r="D23" i="11"/>
  <c r="E23" i="11"/>
  <c r="Q23" i="11"/>
  <c r="H23" i="11"/>
  <c r="F23" i="11"/>
  <c r="M23" i="11"/>
  <c r="G23" i="11"/>
  <c r="I23" i="11"/>
  <c r="T23" i="11"/>
  <c r="U23" i="11"/>
  <c r="K23" i="11"/>
  <c r="L23" i="11"/>
  <c r="V23" i="11"/>
  <c r="S23" i="11"/>
  <c r="O23" i="11"/>
  <c r="R23" i="11"/>
  <c r="W23" i="11"/>
  <c r="N23" i="11"/>
  <c r="A26" i="11" l="1"/>
  <c r="P25" i="11"/>
  <c r="C25" i="11"/>
  <c r="J25" i="11"/>
  <c r="G23" i="12"/>
  <c r="C23" i="12"/>
  <c r="F23" i="12"/>
  <c r="E23" i="12"/>
  <c r="B24" i="12"/>
  <c r="D23" i="12"/>
  <c r="M24" i="11"/>
  <c r="F24" i="11"/>
  <c r="R24" i="11"/>
  <c r="U24" i="11"/>
  <c r="T24" i="11"/>
  <c r="V24" i="11"/>
  <c r="Q24" i="11"/>
  <c r="I24" i="11"/>
  <c r="L24" i="11"/>
  <c r="G24" i="11"/>
  <c r="E24" i="11"/>
  <c r="D24" i="11"/>
  <c r="K24" i="11"/>
  <c r="S24" i="11"/>
  <c r="O24" i="11"/>
  <c r="W24" i="11"/>
  <c r="N24" i="11"/>
  <c r="H24" i="11"/>
  <c r="J26" i="11" l="1"/>
  <c r="C26" i="11"/>
  <c r="A27" i="11"/>
  <c r="P26" i="11"/>
  <c r="E24" i="12"/>
  <c r="B25" i="12"/>
  <c r="D24" i="12"/>
  <c r="G24" i="12"/>
  <c r="C24" i="12"/>
  <c r="F24" i="12"/>
  <c r="I25" i="11"/>
  <c r="N25" i="11"/>
  <c r="H25" i="11"/>
  <c r="K25" i="11"/>
  <c r="F25" i="11"/>
  <c r="L25" i="11"/>
  <c r="R25" i="11"/>
  <c r="E25" i="11"/>
  <c r="U25" i="11"/>
  <c r="V25" i="11"/>
  <c r="Q25" i="11"/>
  <c r="G25" i="11"/>
  <c r="D25" i="11"/>
  <c r="W25" i="11"/>
  <c r="T25" i="11"/>
  <c r="M25" i="11"/>
  <c r="O25" i="11"/>
  <c r="S25" i="11"/>
  <c r="A28" i="11" l="1"/>
  <c r="P27" i="11"/>
  <c r="C27" i="11"/>
  <c r="J27" i="11"/>
  <c r="G25" i="12"/>
  <c r="C25" i="12"/>
  <c r="F25" i="12"/>
  <c r="E25" i="12"/>
  <c r="D25" i="12"/>
  <c r="H26" i="11"/>
  <c r="I26" i="11"/>
  <c r="R26" i="11"/>
  <c r="U26" i="11"/>
  <c r="V26" i="11"/>
  <c r="G26" i="11"/>
  <c r="D26" i="11"/>
  <c r="W26" i="11"/>
  <c r="L26" i="11"/>
  <c r="S26" i="11"/>
  <c r="Q26" i="11"/>
  <c r="K26" i="11"/>
  <c r="E26" i="11"/>
  <c r="O26" i="11"/>
  <c r="F26" i="11"/>
  <c r="T26" i="11"/>
  <c r="M26" i="11"/>
  <c r="N26" i="11"/>
  <c r="J28" i="11" l="1"/>
  <c r="C28" i="11"/>
  <c r="A29" i="11"/>
  <c r="P28" i="11"/>
  <c r="L27" i="11"/>
  <c r="Q27" i="11"/>
  <c r="V27" i="11"/>
  <c r="U27" i="11"/>
  <c r="T27" i="11"/>
  <c r="K27" i="11"/>
  <c r="R27" i="11"/>
  <c r="H27" i="11"/>
  <c r="M27" i="11"/>
  <c r="S27" i="11"/>
  <c r="G27" i="11"/>
  <c r="N27" i="11"/>
  <c r="O27" i="11"/>
  <c r="I27" i="11"/>
  <c r="E27" i="11"/>
  <c r="D27" i="11"/>
  <c r="W27" i="11"/>
  <c r="F27" i="11"/>
  <c r="A30" i="11" l="1"/>
  <c r="P29" i="11"/>
  <c r="C29" i="11"/>
  <c r="J29" i="11"/>
  <c r="V28" i="11"/>
  <c r="L28" i="11"/>
  <c r="Q28" i="11"/>
  <c r="R28" i="11"/>
  <c r="K28" i="11"/>
  <c r="T28" i="11"/>
  <c r="I28" i="11"/>
  <c r="D28" i="11"/>
  <c r="H28" i="11"/>
  <c r="O28" i="11"/>
  <c r="W28" i="11"/>
  <c r="S28" i="11"/>
  <c r="F28" i="11"/>
  <c r="U28" i="11"/>
  <c r="G28" i="11"/>
  <c r="E28" i="11"/>
  <c r="M28" i="11"/>
  <c r="N28" i="11"/>
  <c r="J30" i="11" l="1"/>
  <c r="C30" i="11"/>
  <c r="A31" i="11"/>
  <c r="P30" i="11"/>
  <c r="L29" i="11"/>
  <c r="U29" i="11"/>
  <c r="O29" i="11"/>
  <c r="R29" i="11"/>
  <c r="T29" i="11"/>
  <c r="D29" i="11"/>
  <c r="W29" i="11"/>
  <c r="S29" i="11"/>
  <c r="M29" i="11"/>
  <c r="Q29" i="11"/>
  <c r="H29" i="11"/>
  <c r="K29" i="11"/>
  <c r="V29" i="11"/>
  <c r="I29" i="11"/>
  <c r="N29" i="11"/>
  <c r="F29" i="11"/>
  <c r="G29" i="11"/>
  <c r="E29" i="11"/>
  <c r="A32" i="11" l="1"/>
  <c r="P31" i="11"/>
  <c r="C31" i="11"/>
  <c r="J31" i="11"/>
  <c r="V30" i="11"/>
  <c r="G30" i="11"/>
  <c r="I30" i="11"/>
  <c r="O30" i="11"/>
  <c r="L30" i="11"/>
  <c r="E30" i="11"/>
  <c r="M30" i="11"/>
  <c r="U30" i="11"/>
  <c r="F30" i="11"/>
  <c r="T30" i="11"/>
  <c r="S30" i="11"/>
  <c r="R30" i="11"/>
  <c r="D30" i="11"/>
  <c r="H30" i="11"/>
  <c r="W30" i="11"/>
  <c r="Q30" i="11"/>
  <c r="K30" i="11"/>
  <c r="N30" i="11"/>
  <c r="J32" i="11" l="1"/>
  <c r="C32" i="11"/>
  <c r="A33" i="11"/>
  <c r="P32" i="11"/>
  <c r="H31" i="11"/>
  <c r="Q31" i="11"/>
  <c r="M31" i="11"/>
  <c r="L31" i="11"/>
  <c r="T31" i="11"/>
  <c r="R31" i="11"/>
  <c r="D31" i="11"/>
  <c r="E31" i="11"/>
  <c r="F31" i="11"/>
  <c r="O31" i="11"/>
  <c r="I31" i="11"/>
  <c r="N31" i="11"/>
  <c r="S31" i="11"/>
  <c r="U31" i="11"/>
  <c r="K31" i="11"/>
  <c r="V31" i="11"/>
  <c r="W31" i="11"/>
  <c r="G31" i="11"/>
  <c r="A34" i="11" l="1"/>
  <c r="P33" i="11"/>
  <c r="C33" i="11"/>
  <c r="J33" i="11"/>
  <c r="F32" i="11"/>
  <c r="L32" i="11"/>
  <c r="N32" i="11"/>
  <c r="T32" i="11"/>
  <c r="W32" i="11"/>
  <c r="O32" i="11"/>
  <c r="U32" i="11"/>
  <c r="G32" i="11"/>
  <c r="S32" i="11"/>
  <c r="R32" i="11"/>
  <c r="D32" i="11"/>
  <c r="I32" i="11"/>
  <c r="K32" i="11"/>
  <c r="M32" i="11"/>
  <c r="H32" i="11"/>
  <c r="E32" i="11"/>
  <c r="Q32" i="11"/>
  <c r="V32" i="11"/>
  <c r="J34" i="11" l="1"/>
  <c r="C34" i="11"/>
  <c r="A35" i="11"/>
  <c r="P34" i="11"/>
  <c r="L33" i="11"/>
  <c r="F33" i="11"/>
  <c r="I33" i="11"/>
  <c r="D33" i="11"/>
  <c r="G33" i="11"/>
  <c r="M33" i="11"/>
  <c r="E33" i="11"/>
  <c r="K33" i="11"/>
  <c r="O33" i="11"/>
  <c r="Q33" i="11"/>
  <c r="N33" i="11"/>
  <c r="T33" i="11"/>
  <c r="W33" i="11"/>
  <c r="H33" i="11"/>
  <c r="S33" i="11"/>
  <c r="V33" i="11"/>
  <c r="U33" i="11"/>
  <c r="R33" i="11"/>
  <c r="A36" i="11" l="1"/>
  <c r="P35" i="11"/>
  <c r="C35" i="11"/>
  <c r="J35" i="11"/>
  <c r="F34" i="11"/>
  <c r="W34" i="11"/>
  <c r="Q34" i="11"/>
  <c r="D34" i="11"/>
  <c r="M34" i="11"/>
  <c r="O34" i="11"/>
  <c r="N34" i="11"/>
  <c r="V34" i="11"/>
  <c r="R34" i="11"/>
  <c r="I34" i="11"/>
  <c r="G34" i="11"/>
  <c r="E34" i="11"/>
  <c r="H34" i="11"/>
  <c r="S34" i="11"/>
  <c r="U34" i="11"/>
  <c r="L34" i="11"/>
  <c r="T34" i="11"/>
  <c r="K34" i="11"/>
  <c r="J36" i="11" l="1"/>
  <c r="C36" i="11"/>
  <c r="P36" i="11"/>
  <c r="A37" i="11"/>
  <c r="L35" i="11"/>
  <c r="I35" i="11"/>
  <c r="G35" i="11"/>
  <c r="T35" i="11"/>
  <c r="S35" i="11"/>
  <c r="M35" i="11"/>
  <c r="N35" i="11"/>
  <c r="K35" i="11"/>
  <c r="E35" i="11"/>
  <c r="U35" i="11"/>
  <c r="W35" i="11"/>
  <c r="V35" i="11"/>
  <c r="D35" i="11"/>
  <c r="H35" i="11"/>
  <c r="Q35" i="11"/>
  <c r="O35" i="11"/>
  <c r="F35" i="11"/>
  <c r="R35" i="11"/>
  <c r="A38" i="11" l="1"/>
  <c r="P37" i="11"/>
  <c r="C37" i="11"/>
  <c r="J37" i="11"/>
  <c r="V36" i="11"/>
  <c r="L36" i="11"/>
  <c r="E36" i="11"/>
  <c r="S36" i="11"/>
  <c r="D36" i="11"/>
  <c r="G36" i="11"/>
  <c r="W36" i="11"/>
  <c r="Q36" i="11"/>
  <c r="N36" i="11"/>
  <c r="O36" i="11"/>
  <c r="I36" i="11"/>
  <c r="R36" i="11"/>
  <c r="K36" i="11"/>
  <c r="M36" i="11"/>
  <c r="H36" i="11"/>
  <c r="T36" i="11"/>
  <c r="U36" i="11"/>
  <c r="F36" i="11"/>
  <c r="J38" i="11" l="1"/>
  <c r="C38" i="11"/>
  <c r="A39" i="11"/>
  <c r="P38" i="11"/>
  <c r="T37" i="11"/>
  <c r="N37" i="11"/>
  <c r="L37" i="11"/>
  <c r="I37" i="11"/>
  <c r="Q37" i="11"/>
  <c r="H37" i="11"/>
  <c r="G37" i="11"/>
  <c r="K37" i="11"/>
  <c r="V37" i="11"/>
  <c r="W37" i="11"/>
  <c r="M37" i="11"/>
  <c r="O37" i="11"/>
  <c r="F37" i="11"/>
  <c r="D37" i="11"/>
  <c r="U37" i="11"/>
  <c r="S37" i="11"/>
  <c r="E37" i="11"/>
  <c r="R37" i="11"/>
  <c r="A40" i="11" l="1"/>
  <c r="P39" i="11"/>
  <c r="C39" i="11"/>
  <c r="J39" i="11"/>
  <c r="N38" i="11"/>
  <c r="G38" i="11"/>
  <c r="R38" i="11"/>
  <c r="V38" i="11"/>
  <c r="U38" i="11"/>
  <c r="K38" i="11"/>
  <c r="O38" i="11"/>
  <c r="L38" i="11"/>
  <c r="I38" i="11"/>
  <c r="W38" i="11"/>
  <c r="S38" i="11"/>
  <c r="T38" i="11"/>
  <c r="Q38" i="11"/>
  <c r="D38" i="11"/>
  <c r="H38" i="11"/>
  <c r="E38" i="11"/>
  <c r="F38" i="11"/>
  <c r="M38" i="11"/>
  <c r="J40" i="11" l="1"/>
  <c r="C40" i="11"/>
  <c r="A41" i="11"/>
  <c r="P40" i="11"/>
  <c r="L39" i="11"/>
  <c r="I39" i="11"/>
  <c r="G39" i="11"/>
  <c r="R39" i="11"/>
  <c r="S39" i="11"/>
  <c r="U39" i="11"/>
  <c r="O39" i="11"/>
  <c r="Q39" i="11"/>
  <c r="M39" i="11"/>
  <c r="N39" i="11"/>
  <c r="K39" i="11"/>
  <c r="E39" i="11"/>
  <c r="D39" i="11"/>
  <c r="V39" i="11"/>
  <c r="W39" i="11"/>
  <c r="F39" i="11"/>
  <c r="H39" i="11"/>
  <c r="T39" i="11"/>
  <c r="A42" i="11" l="1"/>
  <c r="P41" i="11"/>
  <c r="C41" i="11"/>
  <c r="J41" i="11"/>
  <c r="F40" i="11"/>
  <c r="L40" i="11"/>
  <c r="G40" i="11"/>
  <c r="Q40" i="11"/>
  <c r="R40" i="11"/>
  <c r="K40" i="11"/>
  <c r="M40" i="11"/>
  <c r="W40" i="11"/>
  <c r="D40" i="11"/>
  <c r="E40" i="11"/>
  <c r="T40" i="11"/>
  <c r="N40" i="11"/>
  <c r="O40" i="11"/>
  <c r="U40" i="11"/>
  <c r="V40" i="11"/>
  <c r="I40" i="11"/>
  <c r="S40" i="11"/>
  <c r="H40" i="11"/>
  <c r="J42" i="11" l="1"/>
  <c r="C42" i="11"/>
  <c r="A43" i="11"/>
  <c r="P42" i="11"/>
  <c r="L41" i="11"/>
  <c r="F41" i="11"/>
  <c r="V41" i="11"/>
  <c r="W41" i="11"/>
  <c r="R41" i="11"/>
  <c r="G41" i="11"/>
  <c r="O41" i="11"/>
  <c r="N41" i="11"/>
  <c r="H41" i="11"/>
  <c r="K41" i="11"/>
  <c r="M41" i="11"/>
  <c r="U41" i="11"/>
  <c r="D41" i="11"/>
  <c r="I41" i="11"/>
  <c r="Q41" i="11"/>
  <c r="E41" i="11"/>
  <c r="T41" i="11"/>
  <c r="S41" i="11"/>
  <c r="A44" i="11" l="1"/>
  <c r="P43" i="11"/>
  <c r="C43" i="11"/>
  <c r="J43" i="11"/>
  <c r="F42" i="11"/>
  <c r="O42" i="11"/>
  <c r="H42" i="11"/>
  <c r="D42" i="11"/>
  <c r="S42" i="11"/>
  <c r="N42" i="11"/>
  <c r="Q42" i="11"/>
  <c r="E42" i="11"/>
  <c r="T42" i="11"/>
  <c r="K42" i="11"/>
  <c r="G42" i="11"/>
  <c r="I42" i="11"/>
  <c r="R42" i="11"/>
  <c r="M42" i="11"/>
  <c r="U42" i="11"/>
  <c r="W42" i="11"/>
  <c r="L42" i="11"/>
  <c r="V42" i="11"/>
  <c r="J44" i="11" l="1"/>
  <c r="C44" i="11"/>
  <c r="A45" i="11"/>
  <c r="P44" i="11"/>
  <c r="L43" i="11"/>
  <c r="I43" i="11"/>
  <c r="G43" i="11"/>
  <c r="D43" i="11"/>
  <c r="V43" i="11"/>
  <c r="E43" i="11"/>
  <c r="W43" i="11"/>
  <c r="M43" i="11"/>
  <c r="Q43" i="11"/>
  <c r="S43" i="11"/>
  <c r="N43" i="11"/>
  <c r="K43" i="11"/>
  <c r="O43" i="11"/>
  <c r="F43" i="11"/>
  <c r="U43" i="11"/>
  <c r="T43" i="11"/>
  <c r="H43" i="11"/>
  <c r="R43" i="11"/>
  <c r="A46" i="11" l="1"/>
  <c r="P45" i="11"/>
  <c r="C45" i="11"/>
  <c r="J45" i="11"/>
  <c r="F44" i="11"/>
  <c r="L44" i="11"/>
  <c r="R44" i="11"/>
  <c r="Q44" i="11"/>
  <c r="G44" i="11"/>
  <c r="T44" i="11"/>
  <c r="V44" i="11"/>
  <c r="K44" i="11"/>
  <c r="W44" i="11"/>
  <c r="M44" i="11"/>
  <c r="D44" i="11"/>
  <c r="E44" i="11"/>
  <c r="O44" i="11"/>
  <c r="N44" i="11"/>
  <c r="U44" i="11"/>
  <c r="I44" i="11"/>
  <c r="S44" i="11"/>
  <c r="H44" i="11"/>
  <c r="J46" i="11" l="1"/>
  <c r="C46" i="11"/>
  <c r="A47" i="11"/>
  <c r="P46" i="11"/>
  <c r="T45" i="11"/>
  <c r="F45" i="11"/>
  <c r="W45" i="11"/>
  <c r="E45" i="11"/>
  <c r="M45" i="11"/>
  <c r="V45" i="11"/>
  <c r="R45" i="11"/>
  <c r="U45" i="11"/>
  <c r="S45" i="11"/>
  <c r="I45" i="11"/>
  <c r="O45" i="11"/>
  <c r="K45" i="11"/>
  <c r="N45" i="11"/>
  <c r="H45" i="11"/>
  <c r="D45" i="11"/>
  <c r="G45" i="11"/>
  <c r="L45" i="11"/>
  <c r="Q45" i="11"/>
  <c r="A48" i="11" l="1"/>
  <c r="P47" i="11"/>
  <c r="C47" i="11"/>
  <c r="J47" i="11"/>
  <c r="F46" i="11"/>
  <c r="O46" i="11"/>
  <c r="S46" i="11"/>
  <c r="W46" i="11"/>
  <c r="V46" i="11"/>
  <c r="K46" i="11"/>
  <c r="N46" i="11"/>
  <c r="D46" i="11"/>
  <c r="E46" i="11"/>
  <c r="L46" i="11"/>
  <c r="G46" i="11"/>
  <c r="Q46" i="11"/>
  <c r="M46" i="11"/>
  <c r="I46" i="11"/>
  <c r="U46" i="11"/>
  <c r="H46" i="11"/>
  <c r="T46" i="11"/>
  <c r="R46" i="11"/>
  <c r="J48" i="11" l="1"/>
  <c r="C48" i="11"/>
  <c r="A49" i="11"/>
  <c r="P48" i="11"/>
  <c r="T47" i="11"/>
  <c r="M47" i="11"/>
  <c r="H47" i="11"/>
  <c r="Q47" i="11"/>
  <c r="S47" i="11"/>
  <c r="V47" i="11"/>
  <c r="O47" i="11"/>
  <c r="L47" i="11"/>
  <c r="U47" i="11"/>
  <c r="N47" i="11"/>
  <c r="R47" i="11"/>
  <c r="E47" i="11"/>
  <c r="I47" i="11"/>
  <c r="G47" i="11"/>
  <c r="D47" i="11"/>
  <c r="K47" i="11"/>
  <c r="F47" i="11"/>
  <c r="W47" i="11"/>
  <c r="A50" i="11" l="1"/>
  <c r="P49" i="11"/>
  <c r="C49" i="11"/>
  <c r="J49" i="11"/>
  <c r="N48" i="11"/>
  <c r="D48" i="11"/>
  <c r="R48" i="11"/>
  <c r="M48" i="11"/>
  <c r="L48" i="11"/>
  <c r="U48" i="11"/>
  <c r="H48" i="11"/>
  <c r="W48" i="11"/>
  <c r="O48" i="11"/>
  <c r="E48" i="11"/>
  <c r="K48" i="11"/>
  <c r="I48" i="11"/>
  <c r="T48" i="11"/>
  <c r="V48" i="11"/>
  <c r="Q48" i="11"/>
  <c r="S48" i="11"/>
  <c r="F48" i="11"/>
  <c r="G48" i="11"/>
  <c r="J50" i="11" l="1"/>
  <c r="C50" i="11"/>
  <c r="A51" i="11"/>
  <c r="P50" i="11"/>
  <c r="L49" i="11"/>
  <c r="F49" i="11"/>
  <c r="U49" i="11"/>
  <c r="T49" i="11"/>
  <c r="S49" i="11"/>
  <c r="I49" i="11"/>
  <c r="K49" i="11"/>
  <c r="D49" i="11"/>
  <c r="W49" i="11"/>
  <c r="N49" i="11"/>
  <c r="M49" i="11"/>
  <c r="E49" i="11"/>
  <c r="G49" i="11"/>
  <c r="V49" i="11"/>
  <c r="Q49" i="11"/>
  <c r="R49" i="11"/>
  <c r="H49" i="11"/>
  <c r="O49" i="11"/>
  <c r="A52" i="11" l="1"/>
  <c r="P51" i="11"/>
  <c r="C51" i="11"/>
  <c r="J51" i="11"/>
  <c r="V50" i="11"/>
  <c r="O50" i="11"/>
  <c r="N50" i="11"/>
  <c r="M50" i="11"/>
  <c r="G50" i="11"/>
  <c r="K50" i="11"/>
  <c r="W50" i="11"/>
  <c r="Q50" i="11"/>
  <c r="E50" i="11"/>
  <c r="F50" i="11"/>
  <c r="S50" i="11"/>
  <c r="R50" i="11"/>
  <c r="U50" i="11"/>
  <c r="L50" i="11"/>
  <c r="I50" i="11"/>
  <c r="T50" i="11"/>
  <c r="D50" i="11"/>
  <c r="H50" i="11"/>
  <c r="J52" i="11" l="1"/>
  <c r="C52" i="11"/>
  <c r="P52" i="11"/>
  <c r="A53" i="11"/>
  <c r="T51" i="11"/>
  <c r="I51" i="11"/>
  <c r="U51" i="11"/>
  <c r="W51" i="11"/>
  <c r="S51" i="11"/>
  <c r="G51" i="11"/>
  <c r="O51" i="11"/>
  <c r="K51" i="11"/>
  <c r="M51" i="11"/>
  <c r="D51" i="11"/>
  <c r="R51" i="11"/>
  <c r="F51" i="11"/>
  <c r="L51" i="11"/>
  <c r="Q51" i="11"/>
  <c r="V51" i="11"/>
  <c r="N51" i="11"/>
  <c r="H51" i="11"/>
  <c r="E51" i="11"/>
  <c r="A54" i="11" l="1"/>
  <c r="P53" i="11"/>
  <c r="C53" i="11"/>
  <c r="J53" i="11"/>
  <c r="N52" i="11"/>
  <c r="D52" i="11"/>
  <c r="L52" i="11"/>
  <c r="M52" i="11"/>
  <c r="H52" i="11"/>
  <c r="U52" i="11"/>
  <c r="O52" i="11"/>
  <c r="T52" i="11"/>
  <c r="W52" i="11"/>
  <c r="E52" i="11"/>
  <c r="I52" i="11"/>
  <c r="K52" i="11"/>
  <c r="R52" i="11"/>
  <c r="V52" i="11"/>
  <c r="Q52" i="11"/>
  <c r="S52" i="11"/>
  <c r="F52" i="11"/>
  <c r="G52" i="11"/>
  <c r="J54" i="11" l="1"/>
  <c r="C54" i="11"/>
  <c r="A55" i="11"/>
  <c r="P54" i="11"/>
  <c r="H53" i="11"/>
  <c r="N53" i="11"/>
  <c r="D53" i="11"/>
  <c r="M53" i="11"/>
  <c r="T53" i="11"/>
  <c r="R53" i="11"/>
  <c r="L53" i="11"/>
  <c r="F53" i="11"/>
  <c r="O53" i="11"/>
  <c r="E53" i="11"/>
  <c r="I53" i="11"/>
  <c r="V53" i="11"/>
  <c r="S53" i="11"/>
  <c r="W53" i="11"/>
  <c r="Q53" i="11"/>
  <c r="U53" i="11"/>
  <c r="K53" i="11"/>
  <c r="G53" i="11"/>
  <c r="A56" i="11" l="1"/>
  <c r="P55" i="11"/>
  <c r="C55" i="11"/>
  <c r="J55" i="11"/>
  <c r="F54" i="11"/>
  <c r="W54" i="11"/>
  <c r="H54" i="11"/>
  <c r="I54" i="11"/>
  <c r="T54" i="11"/>
  <c r="E54" i="11"/>
  <c r="K54" i="11"/>
  <c r="V54" i="11"/>
  <c r="Q54" i="11"/>
  <c r="U54" i="11"/>
  <c r="G54" i="11"/>
  <c r="N54" i="11"/>
  <c r="M54" i="11"/>
  <c r="D54" i="11"/>
  <c r="L54" i="11"/>
  <c r="O54" i="11"/>
  <c r="R54" i="11"/>
  <c r="S54" i="11"/>
  <c r="J56" i="11" l="1"/>
  <c r="C56" i="11"/>
  <c r="A57" i="11"/>
  <c r="P56" i="11"/>
  <c r="L55" i="11"/>
  <c r="Q55" i="11"/>
  <c r="H55" i="11"/>
  <c r="K55" i="11"/>
  <c r="M55" i="11"/>
  <c r="S55" i="11"/>
  <c r="W55" i="11"/>
  <c r="V55" i="11"/>
  <c r="N55" i="11"/>
  <c r="T55" i="11"/>
  <c r="I55" i="11"/>
  <c r="D55" i="11"/>
  <c r="G55" i="11"/>
  <c r="E55" i="11"/>
  <c r="R55" i="11"/>
  <c r="F55" i="11"/>
  <c r="O55" i="11"/>
  <c r="U55" i="11"/>
  <c r="A58" i="11" l="1"/>
  <c r="P57" i="11"/>
  <c r="C57" i="11"/>
  <c r="J57" i="11"/>
  <c r="N56" i="11"/>
  <c r="D56" i="11"/>
  <c r="S56" i="11"/>
  <c r="K56" i="11"/>
  <c r="R56" i="11"/>
  <c r="M56" i="11"/>
  <c r="H56" i="11"/>
  <c r="G56" i="11"/>
  <c r="Q56" i="11"/>
  <c r="T56" i="11"/>
  <c r="V56" i="11"/>
  <c r="O56" i="11"/>
  <c r="F56" i="11"/>
  <c r="E56" i="11"/>
  <c r="W56" i="11"/>
  <c r="U56" i="11"/>
  <c r="L56" i="11"/>
  <c r="I56" i="11"/>
  <c r="J58" i="11" l="1"/>
  <c r="C58" i="11"/>
  <c r="A59" i="11"/>
  <c r="P58" i="11"/>
  <c r="T57" i="11"/>
  <c r="N57" i="11"/>
  <c r="K57" i="11"/>
  <c r="L57" i="11"/>
  <c r="H57" i="11"/>
  <c r="M57" i="11"/>
  <c r="D57" i="11"/>
  <c r="U57" i="11"/>
  <c r="Q57" i="11"/>
  <c r="R57" i="11"/>
  <c r="V57" i="11"/>
  <c r="I57" i="11"/>
  <c r="W57" i="11"/>
  <c r="F57" i="11"/>
  <c r="O57" i="11"/>
  <c r="S57" i="11"/>
  <c r="E57" i="11"/>
  <c r="G57" i="11"/>
  <c r="A60" i="11" l="1"/>
  <c r="P59" i="11"/>
  <c r="C59" i="11"/>
  <c r="J59" i="11"/>
  <c r="V58" i="11"/>
  <c r="G58" i="11"/>
  <c r="Q58" i="11"/>
  <c r="W58" i="11"/>
  <c r="U58" i="11"/>
  <c r="K58" i="11"/>
  <c r="M58" i="11"/>
  <c r="L58" i="11"/>
  <c r="F58" i="11"/>
  <c r="R58" i="11"/>
  <c r="S58" i="11"/>
  <c r="T58" i="11"/>
  <c r="N58" i="11"/>
  <c r="H58" i="11"/>
  <c r="O58" i="11"/>
  <c r="I58" i="11"/>
  <c r="E58" i="11"/>
  <c r="D58" i="11"/>
  <c r="J60" i="11" l="1"/>
  <c r="C60" i="11"/>
  <c r="A61" i="11"/>
  <c r="P60" i="11"/>
  <c r="L59" i="11"/>
  <c r="Q59" i="11"/>
  <c r="H59" i="11"/>
  <c r="K59" i="11"/>
  <c r="T59" i="11"/>
  <c r="N59" i="11"/>
  <c r="U59" i="11"/>
  <c r="I59" i="11"/>
  <c r="D59" i="11"/>
  <c r="R59" i="11"/>
  <c r="E59" i="11"/>
  <c r="S59" i="11"/>
  <c r="F59" i="11"/>
  <c r="W59" i="11"/>
  <c r="V59" i="11"/>
  <c r="M59" i="11"/>
  <c r="O59" i="11"/>
  <c r="G59" i="11"/>
  <c r="A62" i="11" l="1"/>
  <c r="P61" i="11"/>
  <c r="C61" i="11"/>
  <c r="J61" i="11"/>
  <c r="V60" i="11"/>
  <c r="D60" i="11"/>
  <c r="Q60" i="11"/>
  <c r="R60" i="11"/>
  <c r="H60" i="11"/>
  <c r="T60" i="11"/>
  <c r="M60" i="11"/>
  <c r="K60" i="11"/>
  <c r="F60" i="11"/>
  <c r="G60" i="11"/>
  <c r="W60" i="11"/>
  <c r="S60" i="11"/>
  <c r="N60" i="11"/>
  <c r="U60" i="11"/>
  <c r="L60" i="11"/>
  <c r="O60" i="11"/>
  <c r="E60" i="11"/>
  <c r="I60" i="11"/>
  <c r="J62" i="11" l="1"/>
  <c r="C62" i="11"/>
  <c r="A63" i="11"/>
  <c r="P62" i="11"/>
  <c r="L61" i="11"/>
  <c r="U61" i="11"/>
  <c r="S61" i="11"/>
  <c r="E61" i="11"/>
  <c r="V61" i="11"/>
  <c r="Q61" i="11"/>
  <c r="I61" i="11"/>
  <c r="K61" i="11"/>
  <c r="W61" i="11"/>
  <c r="D61" i="11"/>
  <c r="M61" i="11"/>
  <c r="O61" i="11"/>
  <c r="R61" i="11"/>
  <c r="T61" i="11"/>
  <c r="H61" i="11"/>
  <c r="N61" i="11"/>
  <c r="F61" i="11"/>
  <c r="G61" i="11"/>
  <c r="A64" i="11" l="1"/>
  <c r="P63" i="11"/>
  <c r="C63" i="11"/>
  <c r="J63" i="11"/>
  <c r="V62" i="11"/>
  <c r="G62" i="11"/>
  <c r="H62" i="11"/>
  <c r="U62" i="11"/>
  <c r="Q62" i="11"/>
  <c r="R62" i="11"/>
  <c r="N62" i="11"/>
  <c r="D62" i="11"/>
  <c r="O62" i="11"/>
  <c r="L62" i="11"/>
  <c r="E62" i="11"/>
  <c r="S62" i="11"/>
  <c r="I62" i="11"/>
  <c r="T62" i="11"/>
  <c r="M62" i="11"/>
  <c r="W62" i="11"/>
  <c r="F62" i="11"/>
  <c r="K62" i="11"/>
  <c r="J64" i="11" l="1"/>
  <c r="C64" i="11"/>
  <c r="A65" i="11"/>
  <c r="P64" i="11"/>
  <c r="L63" i="11"/>
  <c r="Q63" i="11"/>
  <c r="I63" i="11"/>
  <c r="T63" i="11"/>
  <c r="U63" i="11"/>
  <c r="K63" i="11"/>
  <c r="E63" i="11"/>
  <c r="M63" i="11"/>
  <c r="W63" i="11"/>
  <c r="G63" i="11"/>
  <c r="N63" i="11"/>
  <c r="S63" i="11"/>
  <c r="V63" i="11"/>
  <c r="R63" i="11"/>
  <c r="O63" i="11"/>
  <c r="D63" i="11"/>
  <c r="H63" i="11"/>
  <c r="F63" i="11"/>
  <c r="A66" i="11" l="1"/>
  <c r="P65" i="11"/>
  <c r="C65" i="11"/>
  <c r="J65" i="11"/>
  <c r="N64" i="11"/>
  <c r="T64" i="11"/>
  <c r="W64" i="11"/>
  <c r="U64" i="11"/>
  <c r="L64" i="11"/>
  <c r="K64" i="11"/>
  <c r="I64" i="11"/>
  <c r="M64" i="11"/>
  <c r="S64" i="11"/>
  <c r="V64" i="11"/>
  <c r="G64" i="11"/>
  <c r="Q64" i="11"/>
  <c r="F64" i="11"/>
  <c r="O64" i="11"/>
  <c r="R64" i="11"/>
  <c r="E64" i="11"/>
  <c r="D64" i="11"/>
  <c r="H64" i="11"/>
  <c r="J66" i="11" l="1"/>
  <c r="C66" i="11"/>
  <c r="A67" i="11"/>
  <c r="P66" i="11"/>
  <c r="T65" i="11"/>
  <c r="F65" i="11"/>
  <c r="I65" i="11"/>
  <c r="D65" i="11"/>
  <c r="N65" i="11"/>
  <c r="Q65" i="11"/>
  <c r="W65" i="11"/>
  <c r="E65" i="11"/>
  <c r="R65" i="11"/>
  <c r="V65" i="11"/>
  <c r="G65" i="11"/>
  <c r="O65" i="11"/>
  <c r="L65" i="11"/>
  <c r="U65" i="11"/>
  <c r="S65" i="11"/>
  <c r="H65" i="11"/>
  <c r="M65" i="11"/>
  <c r="K65" i="11"/>
  <c r="A68" i="11" l="1"/>
  <c r="P67" i="11"/>
  <c r="C67" i="11"/>
  <c r="J67" i="11"/>
  <c r="N66" i="11"/>
  <c r="G66" i="11"/>
  <c r="R66" i="11"/>
  <c r="M66" i="11"/>
  <c r="O66" i="11"/>
  <c r="L66" i="11"/>
  <c r="W66" i="11"/>
  <c r="V66" i="11"/>
  <c r="U66" i="11"/>
  <c r="Q66" i="11"/>
  <c r="T66" i="11"/>
  <c r="F66" i="11"/>
  <c r="H66" i="11"/>
  <c r="I66" i="11"/>
  <c r="D66" i="11"/>
  <c r="S66" i="11"/>
  <c r="K66" i="11"/>
  <c r="E66" i="11"/>
  <c r="J68" i="11" l="1"/>
  <c r="C68" i="11"/>
  <c r="P68" i="11"/>
  <c r="A69" i="11"/>
  <c r="L67" i="11"/>
  <c r="I67" i="11"/>
  <c r="E67" i="11"/>
  <c r="D67" i="11"/>
  <c r="Q67" i="11"/>
  <c r="F67" i="11"/>
  <c r="S67" i="11"/>
  <c r="K67" i="11"/>
  <c r="H67" i="11"/>
  <c r="R67" i="11"/>
  <c r="N67" i="11"/>
  <c r="M67" i="11"/>
  <c r="O67" i="11"/>
  <c r="G67" i="11"/>
  <c r="U67" i="11"/>
  <c r="T67" i="11"/>
  <c r="V67" i="11"/>
  <c r="W67" i="11"/>
  <c r="A70" i="11" l="1"/>
  <c r="P69" i="11"/>
  <c r="C69" i="11"/>
  <c r="J69" i="11"/>
  <c r="N68" i="11"/>
  <c r="T68" i="11"/>
  <c r="L68" i="11"/>
  <c r="M68" i="11"/>
  <c r="S68" i="11"/>
  <c r="F68" i="11"/>
  <c r="G68" i="11"/>
  <c r="V68" i="11"/>
  <c r="R68" i="11"/>
  <c r="W68" i="11"/>
  <c r="K68" i="11"/>
  <c r="I68" i="11"/>
  <c r="E68" i="11"/>
  <c r="O68" i="11"/>
  <c r="H68" i="11"/>
  <c r="D68" i="11"/>
  <c r="Q68" i="11"/>
  <c r="U68" i="11"/>
  <c r="J70" i="11" l="1"/>
  <c r="C70" i="11"/>
  <c r="A71" i="11"/>
  <c r="P70" i="11"/>
  <c r="H69" i="11"/>
  <c r="N69" i="11"/>
  <c r="I69" i="11"/>
  <c r="E69" i="11"/>
  <c r="T69" i="11"/>
  <c r="F69" i="11"/>
  <c r="G69" i="11"/>
  <c r="W69" i="11"/>
  <c r="Q69" i="11"/>
  <c r="K69" i="11"/>
  <c r="V69" i="11"/>
  <c r="U69" i="11"/>
  <c r="L69" i="11"/>
  <c r="R69" i="11"/>
  <c r="D69" i="11"/>
  <c r="S69" i="11"/>
  <c r="O69" i="11"/>
  <c r="M69" i="11"/>
  <c r="A72" i="11" l="1"/>
  <c r="P71" i="11"/>
  <c r="C71" i="11"/>
  <c r="J71" i="11"/>
  <c r="F70" i="11"/>
  <c r="W70" i="11"/>
  <c r="O70" i="11"/>
  <c r="L70" i="11"/>
  <c r="V70" i="11"/>
  <c r="Q70" i="11"/>
  <c r="K70" i="11"/>
  <c r="T70" i="11"/>
  <c r="R70" i="11"/>
  <c r="E70" i="11"/>
  <c r="G70" i="11"/>
  <c r="N70" i="11"/>
  <c r="U70" i="11"/>
  <c r="S70" i="11"/>
  <c r="I70" i="11"/>
  <c r="H70" i="11"/>
  <c r="D70" i="11"/>
  <c r="M70" i="11"/>
  <c r="J72" i="11" l="1"/>
  <c r="C72" i="11"/>
  <c r="A73" i="11"/>
  <c r="P72" i="11"/>
  <c r="H71" i="11"/>
  <c r="Q71" i="11"/>
  <c r="M71" i="11"/>
  <c r="L71" i="11"/>
  <c r="T71" i="11"/>
  <c r="U71" i="11"/>
  <c r="K71" i="11"/>
  <c r="V71" i="11"/>
  <c r="W71" i="11"/>
  <c r="G71" i="11"/>
  <c r="I71" i="11"/>
  <c r="N71" i="11"/>
  <c r="S71" i="11"/>
  <c r="R71" i="11"/>
  <c r="D71" i="11"/>
  <c r="E71" i="11"/>
  <c r="F71" i="11"/>
  <c r="O71" i="11"/>
  <c r="A74" i="11" l="1"/>
  <c r="P73" i="11"/>
  <c r="C73" i="11"/>
  <c r="J73" i="11"/>
  <c r="F72" i="11"/>
  <c r="D72" i="11"/>
  <c r="I72" i="11"/>
  <c r="K72" i="11"/>
  <c r="O72" i="11"/>
  <c r="M72" i="11"/>
  <c r="U72" i="11"/>
  <c r="H72" i="11"/>
  <c r="G72" i="11"/>
  <c r="E72" i="11"/>
  <c r="S72" i="11"/>
  <c r="Q72" i="11"/>
  <c r="R72" i="11"/>
  <c r="V72" i="11"/>
  <c r="L72" i="11"/>
  <c r="N72" i="11"/>
  <c r="T72" i="11"/>
  <c r="W72" i="11"/>
  <c r="J74" i="11" l="1"/>
  <c r="C74" i="11"/>
  <c r="A75" i="11"/>
  <c r="P74" i="11"/>
  <c r="L73" i="11"/>
  <c r="F73" i="11"/>
  <c r="O73" i="11"/>
  <c r="E73" i="11"/>
  <c r="G73" i="11"/>
  <c r="T73" i="11"/>
  <c r="I73" i="11"/>
  <c r="M73" i="11"/>
  <c r="N73" i="11"/>
  <c r="K73" i="11"/>
  <c r="Q73" i="11"/>
  <c r="S73" i="11"/>
  <c r="V73" i="11"/>
  <c r="W73" i="11"/>
  <c r="H73" i="11"/>
  <c r="R73" i="11"/>
  <c r="D73" i="11"/>
  <c r="U73" i="11"/>
  <c r="A76" i="11" l="1"/>
  <c r="P75" i="11"/>
  <c r="C75" i="11"/>
  <c r="J75" i="11"/>
  <c r="N74" i="11"/>
  <c r="W74" i="11"/>
  <c r="O74" i="11"/>
  <c r="G74" i="11"/>
  <c r="E74" i="11"/>
  <c r="L74" i="11"/>
  <c r="V74" i="11"/>
  <c r="U74" i="11"/>
  <c r="S74" i="11"/>
  <c r="I74" i="11"/>
  <c r="T74" i="11"/>
  <c r="R74" i="11"/>
  <c r="F74" i="11"/>
  <c r="K74" i="11"/>
  <c r="H74" i="11"/>
  <c r="M74" i="11"/>
  <c r="Q74" i="11"/>
  <c r="D74" i="11"/>
  <c r="J76" i="11" l="1"/>
  <c r="C76" i="11"/>
  <c r="A77" i="11"/>
  <c r="P76" i="11"/>
  <c r="L75" i="11"/>
  <c r="I75" i="11"/>
  <c r="S75" i="11"/>
  <c r="T75" i="11"/>
  <c r="K75" i="11"/>
  <c r="R75" i="11"/>
  <c r="U75" i="11"/>
  <c r="E75" i="11"/>
  <c r="H75" i="11"/>
  <c r="O75" i="11"/>
  <c r="N75" i="11"/>
  <c r="W75" i="11"/>
  <c r="V75" i="11"/>
  <c r="Q75" i="11"/>
  <c r="G75" i="11"/>
  <c r="D75" i="11"/>
  <c r="M75" i="11"/>
  <c r="F75" i="11"/>
  <c r="A78" i="11" l="1"/>
  <c r="P77" i="11"/>
  <c r="C77" i="11"/>
  <c r="J77" i="11"/>
  <c r="V76" i="11"/>
  <c r="L76" i="11"/>
  <c r="D76" i="11"/>
  <c r="N76" i="11"/>
  <c r="G76" i="11"/>
  <c r="W76" i="11"/>
  <c r="M76" i="11"/>
  <c r="R76" i="11"/>
  <c r="O76" i="11"/>
  <c r="K76" i="11"/>
  <c r="I76" i="11"/>
  <c r="Q76" i="11"/>
  <c r="T76" i="11"/>
  <c r="U76" i="11"/>
  <c r="H76" i="11"/>
  <c r="F76" i="11"/>
  <c r="E76" i="11"/>
  <c r="S76" i="11"/>
  <c r="J78" i="11" l="1"/>
  <c r="C78" i="11"/>
  <c r="A79" i="11"/>
  <c r="P78" i="11"/>
  <c r="T77" i="11"/>
  <c r="N77" i="11"/>
  <c r="K77" i="11"/>
  <c r="L77" i="11"/>
  <c r="H77" i="11"/>
  <c r="Q77" i="11"/>
  <c r="R77" i="11"/>
  <c r="V77" i="11"/>
  <c r="I77" i="11"/>
  <c r="W77" i="11"/>
  <c r="M77" i="11"/>
  <c r="F77" i="11"/>
  <c r="D77" i="11"/>
  <c r="O77" i="11"/>
  <c r="U77" i="11"/>
  <c r="S77" i="11"/>
  <c r="E77" i="11"/>
  <c r="G77" i="11"/>
  <c r="A80" i="11" l="1"/>
  <c r="P79" i="11"/>
  <c r="C79" i="11"/>
  <c r="J79" i="11"/>
  <c r="V78" i="11"/>
  <c r="G78" i="11"/>
  <c r="D78" i="11"/>
  <c r="R78" i="11"/>
  <c r="N78" i="11"/>
  <c r="O78" i="11"/>
  <c r="M78" i="11"/>
  <c r="T78" i="11"/>
  <c r="F78" i="11"/>
  <c r="H78" i="11"/>
  <c r="S78" i="11"/>
  <c r="W78" i="11"/>
  <c r="U78" i="11"/>
  <c r="L78" i="11"/>
  <c r="K78" i="11"/>
  <c r="E78" i="11"/>
  <c r="I78" i="11"/>
  <c r="Q78" i="11"/>
  <c r="J80" i="11" l="1"/>
  <c r="C80" i="11"/>
  <c r="A81" i="11"/>
  <c r="P80" i="11"/>
  <c r="H79" i="11"/>
  <c r="Q79" i="11"/>
  <c r="F79" i="11"/>
  <c r="L79" i="11"/>
  <c r="T79" i="11"/>
  <c r="I79" i="11"/>
  <c r="G79" i="11"/>
  <c r="M79" i="11"/>
  <c r="U79" i="11"/>
  <c r="R79" i="11"/>
  <c r="K79" i="11"/>
  <c r="S79" i="11"/>
  <c r="E79" i="11"/>
  <c r="W79" i="11"/>
  <c r="V79" i="11"/>
  <c r="N79" i="11"/>
  <c r="D79" i="11"/>
  <c r="O79" i="11"/>
  <c r="A82" i="11" l="1"/>
  <c r="P81" i="11"/>
  <c r="C81" i="11"/>
  <c r="J81" i="11"/>
  <c r="F80" i="11"/>
  <c r="L80" i="11"/>
  <c r="N80" i="11"/>
  <c r="W80" i="11"/>
  <c r="T80" i="11"/>
  <c r="M80" i="11"/>
  <c r="U80" i="11"/>
  <c r="E80" i="11"/>
  <c r="S80" i="11"/>
  <c r="V80" i="11"/>
  <c r="D80" i="11"/>
  <c r="I80" i="11"/>
  <c r="K80" i="11"/>
  <c r="O80" i="11"/>
  <c r="H80" i="11"/>
  <c r="G80" i="11"/>
  <c r="Q80" i="11"/>
  <c r="R80" i="11"/>
  <c r="J82" i="11" l="1"/>
  <c r="C82" i="11"/>
  <c r="A83" i="11"/>
  <c r="P82" i="11"/>
  <c r="H81" i="11"/>
  <c r="N81" i="11"/>
  <c r="V81" i="11"/>
  <c r="E81" i="11"/>
  <c r="W81" i="11"/>
  <c r="L81" i="11"/>
  <c r="T81" i="11"/>
  <c r="I81" i="11"/>
  <c r="F81" i="11"/>
  <c r="M81" i="11"/>
  <c r="O81" i="11"/>
  <c r="Q81" i="11"/>
  <c r="U81" i="11"/>
  <c r="S81" i="11"/>
  <c r="G81" i="11"/>
  <c r="K81" i="11"/>
  <c r="R81" i="11"/>
  <c r="D81" i="11"/>
  <c r="A84" i="11" l="1"/>
  <c r="P83" i="11"/>
  <c r="C83" i="11"/>
  <c r="J83" i="11"/>
  <c r="F82" i="11"/>
  <c r="O82" i="11"/>
  <c r="H82" i="11"/>
  <c r="Q82" i="11"/>
  <c r="R82" i="11"/>
  <c r="I82" i="11"/>
  <c r="T82" i="11"/>
  <c r="D82" i="11"/>
  <c r="G82" i="11"/>
  <c r="E82" i="11"/>
  <c r="W82" i="11"/>
  <c r="N82" i="11"/>
  <c r="K82" i="11"/>
  <c r="U82" i="11"/>
  <c r="V82" i="11"/>
  <c r="L82" i="11"/>
  <c r="M82" i="11"/>
  <c r="S82" i="11"/>
  <c r="J84" i="11" l="1"/>
  <c r="C84" i="11"/>
  <c r="P84" i="11"/>
  <c r="A85" i="11"/>
  <c r="F83" i="11"/>
  <c r="Q83" i="11"/>
  <c r="T83" i="11"/>
  <c r="V83" i="11"/>
  <c r="I83" i="11"/>
  <c r="R83" i="11"/>
  <c r="N83" i="11"/>
  <c r="L83" i="11"/>
  <c r="H83" i="11"/>
  <c r="U83" i="11"/>
  <c r="O83" i="11"/>
  <c r="G83" i="11"/>
  <c r="D83" i="11"/>
  <c r="E83" i="11"/>
  <c r="K83" i="11"/>
  <c r="M83" i="11"/>
  <c r="W83" i="11"/>
  <c r="S83" i="11"/>
  <c r="A86" i="11" l="1"/>
  <c r="P85" i="11"/>
  <c r="C85" i="11"/>
  <c r="J85" i="11"/>
  <c r="V84" i="11"/>
  <c r="L84" i="11"/>
  <c r="N84" i="11"/>
  <c r="D84" i="11"/>
  <c r="G84" i="11"/>
  <c r="O84" i="11"/>
  <c r="I84" i="11"/>
  <c r="Q84" i="11"/>
  <c r="H84" i="11"/>
  <c r="F84" i="11"/>
  <c r="W84" i="11"/>
  <c r="R84" i="11"/>
  <c r="K84" i="11"/>
  <c r="M84" i="11"/>
  <c r="T84" i="11"/>
  <c r="U84" i="11"/>
  <c r="E84" i="11"/>
  <c r="S84" i="11"/>
  <c r="J86" i="11" l="1"/>
  <c r="C86" i="11"/>
  <c r="A87" i="11"/>
  <c r="P86" i="11"/>
  <c r="L85" i="11"/>
  <c r="F85" i="11"/>
  <c r="U85" i="11"/>
  <c r="T85" i="11"/>
  <c r="S85" i="11"/>
  <c r="V85" i="11"/>
  <c r="Q85" i="11"/>
  <c r="I85" i="11"/>
  <c r="H85" i="11"/>
  <c r="O85" i="11"/>
  <c r="M85" i="11"/>
  <c r="E85" i="11"/>
  <c r="G85" i="11"/>
  <c r="R85" i="11"/>
  <c r="K85" i="11"/>
  <c r="D85" i="11"/>
  <c r="W85" i="11"/>
  <c r="N85" i="11"/>
  <c r="A88" i="11" l="1"/>
  <c r="P87" i="11"/>
  <c r="C87" i="11"/>
  <c r="J87" i="11"/>
  <c r="F86" i="11"/>
  <c r="O86" i="11"/>
  <c r="R86" i="11"/>
  <c r="Q86" i="11"/>
  <c r="H86" i="11"/>
  <c r="W86" i="11"/>
  <c r="V86" i="11"/>
  <c r="L86" i="11"/>
  <c r="M86" i="11"/>
  <c r="S86" i="11"/>
  <c r="G86" i="11"/>
  <c r="E86" i="11"/>
  <c r="K86" i="11"/>
  <c r="N86" i="11"/>
  <c r="U86" i="11"/>
  <c r="I86" i="11"/>
  <c r="T86" i="11"/>
  <c r="D86" i="11"/>
  <c r="J88" i="11" l="1"/>
  <c r="C88" i="11"/>
  <c r="A89" i="11"/>
  <c r="P88" i="11"/>
  <c r="T87" i="11"/>
  <c r="I87" i="11"/>
  <c r="E87" i="11"/>
  <c r="D87" i="11"/>
  <c r="L87" i="11"/>
  <c r="N87" i="11"/>
  <c r="G87" i="11"/>
  <c r="S87" i="11"/>
  <c r="U87" i="11"/>
  <c r="V87" i="11"/>
  <c r="R87" i="11"/>
  <c r="M87" i="11"/>
  <c r="W87" i="11"/>
  <c r="F87" i="11"/>
  <c r="O87" i="11"/>
  <c r="Q87" i="11"/>
  <c r="H87" i="11"/>
  <c r="K87" i="11"/>
  <c r="A90" i="11" l="1"/>
  <c r="P89" i="11"/>
  <c r="C89" i="11"/>
  <c r="J89" i="11"/>
  <c r="V88" i="11"/>
  <c r="D88" i="11"/>
  <c r="Q88" i="11"/>
  <c r="T88" i="11"/>
  <c r="U88" i="11"/>
  <c r="G88" i="11"/>
  <c r="L88" i="11"/>
  <c r="I88" i="11"/>
  <c r="F88" i="11"/>
  <c r="R88" i="11"/>
  <c r="W88" i="11"/>
  <c r="S88" i="11"/>
  <c r="N88" i="11"/>
  <c r="O88" i="11"/>
  <c r="M88" i="11"/>
  <c r="K88" i="11"/>
  <c r="E88" i="11"/>
  <c r="H88" i="11"/>
  <c r="J90" i="11" l="1"/>
  <c r="C90" i="11"/>
  <c r="A91" i="11"/>
  <c r="P90" i="11"/>
  <c r="L89" i="11"/>
  <c r="U89" i="11"/>
  <c r="O89" i="11"/>
  <c r="R89" i="11"/>
  <c r="T89" i="11"/>
  <c r="V89" i="11"/>
  <c r="N89" i="11"/>
  <c r="D89" i="11"/>
  <c r="G89" i="11"/>
  <c r="E89" i="11"/>
  <c r="M89" i="11"/>
  <c r="Q89" i="11"/>
  <c r="H89" i="11"/>
  <c r="K89" i="11"/>
  <c r="I89" i="11"/>
  <c r="F89" i="11"/>
  <c r="W89" i="11"/>
  <c r="S89" i="11"/>
  <c r="A92" i="11" l="1"/>
  <c r="P91" i="11"/>
  <c r="C91" i="11"/>
  <c r="J91" i="11"/>
  <c r="V90" i="11"/>
  <c r="G90" i="11"/>
  <c r="K90" i="11"/>
  <c r="O90" i="11"/>
  <c r="L90" i="11"/>
  <c r="E90" i="11"/>
  <c r="M90" i="11"/>
  <c r="D90" i="11"/>
  <c r="F90" i="11"/>
  <c r="T90" i="11"/>
  <c r="S90" i="11"/>
  <c r="U90" i="11"/>
  <c r="I90" i="11"/>
  <c r="H90" i="11"/>
  <c r="R90" i="11"/>
  <c r="Q90" i="11"/>
  <c r="W90" i="11"/>
  <c r="N90" i="11"/>
  <c r="J92" i="11" l="1"/>
  <c r="C92" i="11"/>
  <c r="A93" i="11"/>
  <c r="P92" i="11"/>
  <c r="H91" i="11"/>
  <c r="Q91" i="11"/>
  <c r="F91" i="11"/>
  <c r="L91" i="11"/>
  <c r="T91" i="11"/>
  <c r="R91" i="11"/>
  <c r="N91" i="11"/>
  <c r="E91" i="11"/>
  <c r="D91" i="11"/>
  <c r="O91" i="11"/>
  <c r="I91" i="11"/>
  <c r="G91" i="11"/>
  <c r="M91" i="11"/>
  <c r="U91" i="11"/>
  <c r="K91" i="11"/>
  <c r="S91" i="11"/>
  <c r="W91" i="11"/>
  <c r="V91" i="11"/>
  <c r="A94" i="11" l="1"/>
  <c r="P93" i="11"/>
  <c r="C93" i="11"/>
  <c r="J93" i="11"/>
  <c r="F92" i="11"/>
  <c r="L92" i="11"/>
  <c r="N92" i="11"/>
  <c r="W92" i="11"/>
  <c r="T92" i="11"/>
  <c r="M92" i="11"/>
  <c r="U92" i="11"/>
  <c r="E92" i="11"/>
  <c r="Q92" i="11"/>
  <c r="R92" i="11"/>
  <c r="D92" i="11"/>
  <c r="I92" i="11"/>
  <c r="K92" i="11"/>
  <c r="O92" i="11"/>
  <c r="H92" i="11"/>
  <c r="G92" i="11"/>
  <c r="S92" i="11"/>
  <c r="V92" i="11"/>
  <c r="J94" i="11" l="1"/>
  <c r="C94" i="11"/>
  <c r="A95" i="11"/>
  <c r="P94" i="11"/>
  <c r="H93" i="11"/>
  <c r="N93" i="11"/>
  <c r="O93" i="11"/>
  <c r="L93" i="11"/>
  <c r="U93" i="11"/>
  <c r="S93" i="11"/>
  <c r="E93" i="11"/>
  <c r="V93" i="11"/>
  <c r="W93" i="11"/>
  <c r="F93" i="11"/>
  <c r="G93" i="11"/>
  <c r="D93" i="11"/>
  <c r="M93" i="11"/>
  <c r="K93" i="11"/>
  <c r="T93" i="11"/>
  <c r="I93" i="11"/>
  <c r="R93" i="11"/>
  <c r="Q93" i="11"/>
  <c r="A96" i="11" l="1"/>
  <c r="P95" i="11"/>
  <c r="C95" i="11"/>
  <c r="J95" i="11"/>
  <c r="V94" i="11"/>
  <c r="O94" i="11"/>
  <c r="Q94" i="11"/>
  <c r="E94" i="11"/>
  <c r="F94" i="11"/>
  <c r="N94" i="11"/>
  <c r="I94" i="11"/>
  <c r="R94" i="11"/>
  <c r="D94" i="11"/>
  <c r="W94" i="11"/>
  <c r="S94" i="11"/>
  <c r="U94" i="11"/>
  <c r="G94" i="11"/>
  <c r="K94" i="11"/>
  <c r="T94" i="11"/>
  <c r="L94" i="11"/>
  <c r="M94" i="11"/>
  <c r="H94" i="11"/>
  <c r="J96" i="11" l="1"/>
  <c r="C96" i="11"/>
  <c r="A97" i="11"/>
  <c r="P96" i="11"/>
  <c r="L95" i="11"/>
  <c r="I95" i="11"/>
  <c r="S95" i="11"/>
  <c r="T95" i="11"/>
  <c r="K95" i="11"/>
  <c r="N95" i="11"/>
  <c r="W95" i="11"/>
  <c r="V95" i="11"/>
  <c r="R95" i="11"/>
  <c r="Q95" i="11"/>
  <c r="G95" i="11"/>
  <c r="E95" i="11"/>
  <c r="D95" i="11"/>
  <c r="M95" i="11"/>
  <c r="O95" i="11"/>
  <c r="U95" i="11"/>
  <c r="H95" i="11"/>
  <c r="F95" i="11"/>
  <c r="A98" i="11" l="1"/>
  <c r="P97" i="11"/>
  <c r="C97" i="11"/>
  <c r="J97" i="11"/>
  <c r="V96" i="11"/>
  <c r="L96" i="11"/>
  <c r="D96" i="11"/>
  <c r="N96" i="11"/>
  <c r="G96" i="11"/>
  <c r="K96" i="11"/>
  <c r="I96" i="11"/>
  <c r="T96" i="11"/>
  <c r="H96" i="11"/>
  <c r="E96" i="11"/>
  <c r="W96" i="11"/>
  <c r="M96" i="11"/>
  <c r="R96" i="11"/>
  <c r="O96" i="11"/>
  <c r="Q96" i="11"/>
  <c r="U96" i="11"/>
  <c r="F96" i="11"/>
  <c r="S96" i="11"/>
  <c r="J98" i="11" l="1"/>
  <c r="C98" i="11"/>
  <c r="A99" i="11"/>
  <c r="P98" i="11"/>
  <c r="T97" i="11"/>
  <c r="N97" i="11"/>
  <c r="W97" i="11"/>
  <c r="M97" i="11"/>
  <c r="F97" i="11"/>
  <c r="V97" i="11"/>
  <c r="I97" i="11"/>
  <c r="U97" i="11"/>
  <c r="S97" i="11"/>
  <c r="D97" i="11"/>
  <c r="O97" i="11"/>
  <c r="G97" i="11"/>
  <c r="R97" i="11"/>
  <c r="Q97" i="11"/>
  <c r="H97" i="11"/>
  <c r="K97" i="11"/>
  <c r="E97" i="11"/>
  <c r="L97" i="11"/>
  <c r="A100" i="11" l="1"/>
  <c r="P99" i="11"/>
  <c r="C99" i="11"/>
  <c r="J99" i="11"/>
  <c r="V98" i="11"/>
  <c r="G98" i="11"/>
  <c r="Q98" i="11"/>
  <c r="R98" i="11"/>
  <c r="D98" i="11"/>
  <c r="W98" i="11"/>
  <c r="M98" i="11"/>
  <c r="L98" i="11"/>
  <c r="F98" i="11"/>
  <c r="H98" i="11"/>
  <c r="S98" i="11"/>
  <c r="T98" i="11"/>
  <c r="N98" i="11"/>
  <c r="U98" i="11"/>
  <c r="O98" i="11"/>
  <c r="K98" i="11"/>
  <c r="E98" i="11"/>
  <c r="I98" i="11"/>
  <c r="J100" i="11" l="1"/>
  <c r="C100" i="11"/>
  <c r="P100" i="11"/>
  <c r="A101" i="11"/>
  <c r="L99" i="11"/>
  <c r="Q99" i="11"/>
  <c r="M99" i="11"/>
  <c r="K99" i="11"/>
  <c r="T99" i="11"/>
  <c r="N99" i="11"/>
  <c r="S99" i="11"/>
  <c r="O99" i="11"/>
  <c r="F99" i="11"/>
  <c r="R99" i="11"/>
  <c r="V99" i="11"/>
  <c r="H99" i="11"/>
  <c r="U99" i="11"/>
  <c r="D99" i="11"/>
  <c r="G99" i="11"/>
  <c r="E99" i="11"/>
  <c r="W99" i="11"/>
  <c r="I99" i="11"/>
  <c r="A102" i="11" l="1"/>
  <c r="P101" i="11"/>
  <c r="C101" i="11"/>
  <c r="J101" i="11"/>
  <c r="V100" i="11"/>
  <c r="D100" i="11"/>
  <c r="T100" i="11"/>
  <c r="S100" i="11"/>
  <c r="N100" i="11"/>
  <c r="L100" i="11"/>
  <c r="M100" i="11"/>
  <c r="I100" i="11"/>
  <c r="F100" i="11"/>
  <c r="U100" i="11"/>
  <c r="W100" i="11"/>
  <c r="H100" i="11"/>
  <c r="O100" i="11"/>
  <c r="K100" i="11"/>
  <c r="G100" i="11"/>
  <c r="E100" i="11"/>
  <c r="R100" i="11"/>
  <c r="Q100" i="11"/>
  <c r="J102" i="11" l="1"/>
  <c r="C102" i="11"/>
  <c r="A103" i="11"/>
  <c r="P102" i="11"/>
  <c r="L101" i="11"/>
  <c r="U101" i="11"/>
  <c r="O101" i="11"/>
  <c r="T101" i="11"/>
  <c r="E101" i="11"/>
  <c r="V101" i="11"/>
  <c r="I101" i="11"/>
  <c r="N101" i="11"/>
  <c r="W101" i="11"/>
  <c r="G101" i="11"/>
  <c r="M101" i="11"/>
  <c r="H101" i="11"/>
  <c r="R101" i="11"/>
  <c r="Q101" i="11"/>
  <c r="F101" i="11"/>
  <c r="K101" i="11"/>
  <c r="S101" i="11"/>
  <c r="D101" i="11"/>
  <c r="A104" i="11" l="1"/>
  <c r="P103" i="11"/>
  <c r="C103" i="11"/>
  <c r="J103" i="11"/>
  <c r="F102" i="11"/>
  <c r="W102" i="11"/>
  <c r="H102" i="11"/>
  <c r="O102" i="11"/>
  <c r="M102" i="11"/>
  <c r="V102" i="11"/>
  <c r="S102" i="11"/>
  <c r="N102" i="11"/>
  <c r="T102" i="11"/>
  <c r="Q102" i="11"/>
  <c r="L102" i="11"/>
  <c r="G102" i="11"/>
  <c r="E102" i="11"/>
  <c r="U102" i="11"/>
  <c r="K102" i="11"/>
  <c r="I102" i="11"/>
  <c r="R102" i="11"/>
  <c r="D102" i="11"/>
  <c r="J104" i="11" l="1"/>
  <c r="C104" i="11"/>
  <c r="A105" i="11"/>
  <c r="P104" i="11"/>
  <c r="L103" i="11"/>
  <c r="I103" i="11"/>
  <c r="S103" i="11"/>
  <c r="T103" i="11"/>
  <c r="K103" i="11"/>
  <c r="R103" i="11"/>
  <c r="U103" i="11"/>
  <c r="E103" i="11"/>
  <c r="H103" i="11"/>
  <c r="O103" i="11"/>
  <c r="N103" i="11"/>
  <c r="W103" i="11"/>
  <c r="V103" i="11"/>
  <c r="Q103" i="11"/>
  <c r="G103" i="11"/>
  <c r="D103" i="11"/>
  <c r="M103" i="11"/>
  <c r="F103" i="11"/>
  <c r="A106" i="11" l="1"/>
  <c r="P105" i="11"/>
  <c r="C105" i="11"/>
  <c r="J105" i="11"/>
  <c r="V104" i="11"/>
  <c r="L104" i="11"/>
  <c r="D104" i="11"/>
  <c r="N104" i="11"/>
  <c r="G104" i="11"/>
  <c r="W104" i="11"/>
  <c r="M104" i="11"/>
  <c r="R104" i="11"/>
  <c r="K104" i="11"/>
  <c r="I104" i="11"/>
  <c r="Q104" i="11"/>
  <c r="T104" i="11"/>
  <c r="U104" i="11"/>
  <c r="F104" i="11"/>
  <c r="S104" i="11"/>
  <c r="O104" i="11"/>
  <c r="H104" i="11"/>
  <c r="E104" i="11"/>
  <c r="J106" i="11" l="1"/>
  <c r="C106" i="11"/>
  <c r="A107" i="11"/>
  <c r="P106" i="11"/>
  <c r="T105" i="11"/>
  <c r="N105" i="11"/>
  <c r="W105" i="11"/>
  <c r="M105" i="11"/>
  <c r="F105" i="11"/>
  <c r="S105" i="11"/>
  <c r="D105" i="11"/>
  <c r="G105" i="11"/>
  <c r="E105" i="11"/>
  <c r="L105" i="11"/>
  <c r="V105" i="11"/>
  <c r="I105" i="11"/>
  <c r="U105" i="11"/>
  <c r="K105" i="11"/>
  <c r="O105" i="11"/>
  <c r="R105" i="11"/>
  <c r="Q105" i="11"/>
  <c r="H105" i="11"/>
  <c r="A108" i="11" l="1"/>
  <c r="P107" i="11"/>
  <c r="C107" i="11"/>
  <c r="J107" i="11"/>
  <c r="V106" i="11"/>
  <c r="G106" i="11"/>
  <c r="I106" i="11"/>
  <c r="O106" i="11"/>
  <c r="L106" i="11"/>
  <c r="D106" i="11"/>
  <c r="H106" i="11"/>
  <c r="W106" i="11"/>
  <c r="Q106" i="11"/>
  <c r="K106" i="11"/>
  <c r="N106" i="11"/>
  <c r="S106" i="11"/>
  <c r="R106" i="11"/>
  <c r="E106" i="11"/>
  <c r="M106" i="11"/>
  <c r="U106" i="11"/>
  <c r="F106" i="11"/>
  <c r="T106" i="11"/>
  <c r="J108" i="11" l="1"/>
  <c r="C108" i="11"/>
  <c r="A109" i="11"/>
  <c r="P108" i="11"/>
  <c r="H107" i="11"/>
  <c r="Q107" i="11"/>
  <c r="O107" i="11"/>
  <c r="F107" i="11"/>
  <c r="G107" i="11"/>
  <c r="M107" i="11"/>
  <c r="K107" i="11"/>
  <c r="R107" i="11"/>
  <c r="W107" i="11"/>
  <c r="D107" i="11"/>
  <c r="I107" i="11"/>
  <c r="L107" i="11"/>
  <c r="T107" i="11"/>
  <c r="N107" i="11"/>
  <c r="U107" i="11"/>
  <c r="S107" i="11"/>
  <c r="E107" i="11"/>
  <c r="V107" i="11"/>
  <c r="A110" i="11" l="1"/>
  <c r="P109" i="11"/>
  <c r="C109" i="11"/>
  <c r="J109" i="11"/>
  <c r="V108" i="11"/>
  <c r="L108" i="11"/>
  <c r="D108" i="11"/>
  <c r="N108" i="11"/>
  <c r="G108" i="11"/>
  <c r="W108" i="11"/>
  <c r="M108" i="11"/>
  <c r="R108" i="11"/>
  <c r="K108" i="11"/>
  <c r="O108" i="11"/>
  <c r="U108" i="11"/>
  <c r="I108" i="11"/>
  <c r="Q108" i="11"/>
  <c r="T108" i="11"/>
  <c r="H108" i="11"/>
  <c r="F108" i="11"/>
  <c r="E108" i="11"/>
  <c r="S108" i="11"/>
  <c r="J110" i="11" l="1"/>
  <c r="C110" i="11"/>
  <c r="A111" i="11"/>
  <c r="P110" i="11"/>
  <c r="T109" i="11"/>
  <c r="N109" i="11"/>
  <c r="K109" i="11"/>
  <c r="L109" i="11"/>
  <c r="H109" i="11"/>
  <c r="D109" i="11"/>
  <c r="E109" i="11"/>
  <c r="G109" i="11"/>
  <c r="V109" i="11"/>
  <c r="I109" i="11"/>
  <c r="W109" i="11"/>
  <c r="M109" i="11"/>
  <c r="F109" i="11"/>
  <c r="O109" i="11"/>
  <c r="S109" i="11"/>
  <c r="Q109" i="11"/>
  <c r="R109" i="11"/>
  <c r="U109" i="11"/>
  <c r="A112" i="11" l="1"/>
  <c r="P111" i="11"/>
  <c r="C111" i="11"/>
  <c r="J111" i="11"/>
  <c r="V110" i="11"/>
  <c r="G110" i="11"/>
  <c r="K110" i="11"/>
  <c r="T110" i="11"/>
  <c r="N110" i="11"/>
  <c r="E110" i="11"/>
  <c r="W110" i="11"/>
  <c r="Q110" i="11"/>
  <c r="S110" i="11"/>
  <c r="H110" i="11"/>
  <c r="I110" i="11"/>
  <c r="O110" i="11"/>
  <c r="L110" i="11"/>
  <c r="M110" i="11"/>
  <c r="R110" i="11"/>
  <c r="D110" i="11"/>
  <c r="F110" i="11"/>
  <c r="U110" i="11"/>
  <c r="J112" i="11" l="1"/>
  <c r="C112" i="11"/>
  <c r="A113" i="11"/>
  <c r="P112" i="11"/>
  <c r="H111" i="11"/>
  <c r="Q111" i="11"/>
  <c r="S111" i="11"/>
  <c r="N111" i="11"/>
  <c r="T111" i="11"/>
  <c r="R111" i="11"/>
  <c r="F111" i="11"/>
  <c r="E111" i="11"/>
  <c r="M111" i="11"/>
  <c r="O111" i="11"/>
  <c r="I111" i="11"/>
  <c r="D111" i="11"/>
  <c r="V111" i="11"/>
  <c r="U111" i="11"/>
  <c r="K111" i="11"/>
  <c r="G111" i="11"/>
  <c r="W111" i="11"/>
  <c r="L111" i="11"/>
  <c r="A114" i="11" l="1"/>
  <c r="P113" i="11"/>
  <c r="C113" i="11"/>
  <c r="J113" i="11"/>
  <c r="F112" i="11"/>
  <c r="L112" i="11"/>
  <c r="N112" i="11"/>
  <c r="W112" i="11"/>
  <c r="T112" i="11"/>
  <c r="D112" i="11"/>
  <c r="I112" i="11"/>
  <c r="K112" i="11"/>
  <c r="M112" i="11"/>
  <c r="U112" i="11"/>
  <c r="H112" i="11"/>
  <c r="E112" i="11"/>
  <c r="G112" i="11"/>
  <c r="Q112" i="11"/>
  <c r="R112" i="11"/>
  <c r="O112" i="11"/>
  <c r="S112" i="11"/>
  <c r="V112" i="11"/>
  <c r="J114" i="11" l="1"/>
  <c r="C114" i="11"/>
  <c r="A115" i="11"/>
  <c r="P114" i="11"/>
  <c r="H113" i="11"/>
  <c r="N113" i="11"/>
  <c r="D113" i="11"/>
  <c r="M113" i="11"/>
  <c r="O113" i="11"/>
  <c r="S113" i="11"/>
  <c r="Q113" i="11"/>
  <c r="R113" i="11"/>
  <c r="L113" i="11"/>
  <c r="F113" i="11"/>
  <c r="I113" i="11"/>
  <c r="E113" i="11"/>
  <c r="G113" i="11"/>
  <c r="U113" i="11"/>
  <c r="W113" i="11"/>
  <c r="T113" i="11"/>
  <c r="K113" i="11"/>
  <c r="V113" i="11"/>
  <c r="A116" i="11" l="1"/>
  <c r="P115" i="11"/>
  <c r="C115" i="11"/>
  <c r="J115" i="11"/>
  <c r="F114" i="11"/>
  <c r="K114" i="11"/>
  <c r="N114" i="11"/>
  <c r="I114" i="11"/>
  <c r="T114" i="11"/>
  <c r="R114" i="11"/>
  <c r="D114" i="11"/>
  <c r="L114" i="11"/>
  <c r="W114" i="11"/>
  <c r="M114" i="11"/>
  <c r="H114" i="11"/>
  <c r="E114" i="11"/>
  <c r="U114" i="11"/>
  <c r="Q114" i="11"/>
  <c r="O114" i="11"/>
  <c r="G114" i="11"/>
  <c r="S114" i="11"/>
  <c r="V114" i="11"/>
  <c r="J116" i="11" l="1"/>
  <c r="C116" i="11"/>
  <c r="P116" i="11"/>
  <c r="A117" i="11"/>
  <c r="T115" i="11"/>
  <c r="R115" i="11"/>
  <c r="K115" i="11"/>
  <c r="U115" i="11"/>
  <c r="W115" i="11"/>
  <c r="O115" i="11"/>
  <c r="F115" i="11"/>
  <c r="L115" i="11"/>
  <c r="Q115" i="11"/>
  <c r="D115" i="11"/>
  <c r="M115" i="11"/>
  <c r="S115" i="11"/>
  <c r="H115" i="11"/>
  <c r="V115" i="11"/>
  <c r="N115" i="11"/>
  <c r="I115" i="11"/>
  <c r="E115" i="11"/>
  <c r="G115" i="11"/>
  <c r="A118" i="11" l="1"/>
  <c r="P117" i="11"/>
  <c r="C117" i="11"/>
  <c r="J117" i="11"/>
  <c r="N116" i="11"/>
  <c r="D116" i="11"/>
  <c r="L116" i="11"/>
  <c r="M116" i="11"/>
  <c r="H116" i="11"/>
  <c r="K116" i="11"/>
  <c r="R116" i="11"/>
  <c r="U116" i="11"/>
  <c r="V116" i="11"/>
  <c r="O116" i="11"/>
  <c r="Q116" i="11"/>
  <c r="T116" i="11"/>
  <c r="S116" i="11"/>
  <c r="W116" i="11"/>
  <c r="F116" i="11"/>
  <c r="E116" i="11"/>
  <c r="G116" i="11"/>
  <c r="I116" i="11"/>
  <c r="J118" i="11" l="1"/>
  <c r="C118" i="11"/>
  <c r="A119" i="11"/>
  <c r="P118" i="11"/>
  <c r="H117" i="11"/>
  <c r="N117" i="11"/>
  <c r="I117" i="11"/>
  <c r="E117" i="11"/>
  <c r="T117" i="11"/>
  <c r="F117" i="11"/>
  <c r="G117" i="11"/>
  <c r="W117" i="11"/>
  <c r="Q117" i="11"/>
  <c r="K117" i="11"/>
  <c r="S117" i="11"/>
  <c r="V117" i="11"/>
  <c r="U117" i="11"/>
  <c r="R117" i="11"/>
  <c r="O117" i="11"/>
  <c r="D117" i="11"/>
  <c r="M117" i="11"/>
  <c r="L117" i="11"/>
  <c r="A120" i="11" l="1"/>
  <c r="P119" i="11"/>
  <c r="C119" i="11"/>
  <c r="J119" i="11"/>
  <c r="F118" i="11"/>
  <c r="W118" i="11"/>
  <c r="D118" i="11"/>
  <c r="E118" i="11"/>
  <c r="M118" i="11"/>
  <c r="V118" i="11"/>
  <c r="G118" i="11"/>
  <c r="N118" i="11"/>
  <c r="O118" i="11"/>
  <c r="L118" i="11"/>
  <c r="H118" i="11"/>
  <c r="K118" i="11"/>
  <c r="S118" i="11"/>
  <c r="U118" i="11"/>
  <c r="Q118" i="11"/>
  <c r="R118" i="11"/>
  <c r="I118" i="11"/>
  <c r="T118" i="11"/>
  <c r="J120" i="11" l="1"/>
  <c r="C120" i="11"/>
  <c r="A121" i="11"/>
  <c r="P120" i="11"/>
  <c r="H119" i="11"/>
  <c r="Q119" i="11"/>
  <c r="F119" i="11"/>
  <c r="L119" i="11"/>
  <c r="T119" i="11"/>
  <c r="R119" i="11"/>
  <c r="N119" i="11"/>
  <c r="E119" i="11"/>
  <c r="D119" i="11"/>
  <c r="O119" i="11"/>
  <c r="I119" i="11"/>
  <c r="G119" i="11"/>
  <c r="M119" i="11"/>
  <c r="U119" i="11"/>
  <c r="K119" i="11"/>
  <c r="S119" i="11"/>
  <c r="W119" i="11"/>
  <c r="V119" i="11"/>
  <c r="A122" i="11" l="1"/>
  <c r="P121" i="11"/>
  <c r="C121" i="11"/>
  <c r="J121" i="11"/>
  <c r="F120" i="11"/>
  <c r="L120" i="11"/>
  <c r="T120" i="11"/>
  <c r="N120" i="11"/>
  <c r="W120" i="11"/>
  <c r="O120" i="11"/>
  <c r="G120" i="11"/>
  <c r="E120" i="11"/>
  <c r="R120" i="11"/>
  <c r="V120" i="11"/>
  <c r="D120" i="11"/>
  <c r="M120" i="11"/>
  <c r="I120" i="11"/>
  <c r="K120" i="11"/>
  <c r="U120" i="11"/>
  <c r="H120" i="11"/>
  <c r="S120" i="11"/>
  <c r="Q120" i="11"/>
  <c r="J122" i="11" l="1"/>
  <c r="C122" i="11"/>
  <c r="A123" i="11"/>
  <c r="P122" i="11"/>
  <c r="T121" i="11"/>
  <c r="N121" i="11"/>
  <c r="F121" i="11"/>
  <c r="L121" i="11"/>
  <c r="H121" i="11"/>
  <c r="K121" i="11"/>
  <c r="O121" i="11"/>
  <c r="S121" i="11"/>
  <c r="Q121" i="11"/>
  <c r="R121" i="11"/>
  <c r="V121" i="11"/>
  <c r="I121" i="11"/>
  <c r="W121" i="11"/>
  <c r="M121" i="11"/>
  <c r="D121" i="11"/>
  <c r="U121" i="11"/>
  <c r="E121" i="11"/>
  <c r="G121" i="11"/>
  <c r="A124" i="11" l="1"/>
  <c r="P123" i="11"/>
  <c r="C123" i="11"/>
  <c r="J123" i="11"/>
  <c r="V122" i="11"/>
  <c r="G122" i="11"/>
  <c r="W122" i="11"/>
  <c r="T122" i="11"/>
  <c r="N122" i="11"/>
  <c r="L122" i="11"/>
  <c r="M122" i="11"/>
  <c r="E122" i="11"/>
  <c r="R122" i="11"/>
  <c r="Q122" i="11"/>
  <c r="S122" i="11"/>
  <c r="U122" i="11"/>
  <c r="K122" i="11"/>
  <c r="O122" i="11"/>
  <c r="H122" i="11"/>
  <c r="I122" i="11"/>
  <c r="F122" i="11"/>
  <c r="D122" i="11"/>
  <c r="J124" i="11" l="1"/>
  <c r="C124" i="11"/>
  <c r="A125" i="11"/>
  <c r="P124" i="11"/>
  <c r="H123" i="11"/>
  <c r="Q123" i="11"/>
  <c r="D123" i="11"/>
  <c r="L123" i="11"/>
  <c r="T123" i="11"/>
  <c r="R123" i="11"/>
  <c r="G123" i="11"/>
  <c r="E123" i="11"/>
  <c r="N123" i="11"/>
  <c r="O123" i="11"/>
  <c r="I123" i="11"/>
  <c r="V123" i="11"/>
  <c r="F123" i="11"/>
  <c r="U123" i="11"/>
  <c r="K123" i="11"/>
  <c r="M123" i="11"/>
  <c r="W123" i="11"/>
  <c r="S123" i="11"/>
  <c r="A126" i="11" l="1"/>
  <c r="P125" i="11"/>
  <c r="C125" i="11"/>
  <c r="J125" i="11"/>
  <c r="F124" i="11"/>
  <c r="L124" i="11"/>
  <c r="N124" i="11"/>
  <c r="T124" i="11"/>
  <c r="W124" i="11"/>
  <c r="M124" i="11"/>
  <c r="H124" i="11"/>
  <c r="E124" i="11"/>
  <c r="Q124" i="11"/>
  <c r="V124" i="11"/>
  <c r="D124" i="11"/>
  <c r="I124" i="11"/>
  <c r="K124" i="11"/>
  <c r="O124" i="11"/>
  <c r="U124" i="11"/>
  <c r="G124" i="11"/>
  <c r="S124" i="11"/>
  <c r="R124" i="11"/>
  <c r="J126" i="11" l="1"/>
  <c r="C126" i="11"/>
  <c r="A127" i="11"/>
  <c r="P126" i="11"/>
  <c r="L125" i="11"/>
  <c r="F125" i="11"/>
  <c r="I125" i="11"/>
  <c r="E125" i="11"/>
  <c r="G125" i="11"/>
  <c r="M125" i="11"/>
  <c r="D125" i="11"/>
  <c r="O125" i="11"/>
  <c r="K125" i="11"/>
  <c r="Q125" i="11"/>
  <c r="N125" i="11"/>
  <c r="T125" i="11"/>
  <c r="W125" i="11"/>
  <c r="S125" i="11"/>
  <c r="U125" i="11"/>
  <c r="R125" i="11"/>
  <c r="H125" i="11"/>
  <c r="V125" i="11"/>
  <c r="A128" i="11" l="1"/>
  <c r="P127" i="11"/>
  <c r="C127" i="11"/>
  <c r="J127" i="11"/>
  <c r="F126" i="11"/>
  <c r="W126" i="11"/>
  <c r="M126" i="11"/>
  <c r="O126" i="11"/>
  <c r="H126" i="11"/>
  <c r="G126" i="11"/>
  <c r="E126" i="11"/>
  <c r="S126" i="11"/>
  <c r="U126" i="11"/>
  <c r="K126" i="11"/>
  <c r="N126" i="11"/>
  <c r="I126" i="11"/>
  <c r="T126" i="11"/>
  <c r="L126" i="11"/>
  <c r="Q126" i="11"/>
  <c r="V126" i="11"/>
  <c r="R126" i="11"/>
  <c r="D126" i="11"/>
  <c r="J128" i="11" l="1"/>
  <c r="C128" i="11"/>
  <c r="A129" i="11"/>
  <c r="P128" i="11"/>
  <c r="T127" i="11"/>
  <c r="I127" i="11"/>
  <c r="N127" i="11"/>
  <c r="K127" i="11"/>
  <c r="G127" i="11"/>
  <c r="L127" i="11"/>
  <c r="M127" i="11"/>
  <c r="F127" i="11"/>
  <c r="H127" i="11"/>
  <c r="Q127" i="11"/>
  <c r="R127" i="11"/>
  <c r="S127" i="11"/>
  <c r="E127" i="11"/>
  <c r="D127" i="11"/>
  <c r="O127" i="11"/>
  <c r="W127" i="11"/>
  <c r="U127" i="11"/>
  <c r="V127" i="11"/>
  <c r="A130" i="11" l="1"/>
  <c r="P129" i="11"/>
  <c r="C129" i="11"/>
  <c r="J129" i="11"/>
  <c r="V128" i="11"/>
  <c r="L128" i="11"/>
  <c r="Q128" i="11"/>
  <c r="R128" i="11"/>
  <c r="K128" i="11"/>
  <c r="U128" i="11"/>
  <c r="I128" i="11"/>
  <c r="D128" i="11"/>
  <c r="M128" i="11"/>
  <c r="N128" i="11"/>
  <c r="W128" i="11"/>
  <c r="S128" i="11"/>
  <c r="F128" i="11"/>
  <c r="T128" i="11"/>
  <c r="G128" i="11"/>
  <c r="E128" i="11"/>
  <c r="H128" i="11"/>
  <c r="O128" i="11"/>
  <c r="J130" i="11" l="1"/>
  <c r="C130" i="11"/>
  <c r="A131" i="11"/>
  <c r="P130" i="11"/>
  <c r="L129" i="11"/>
  <c r="U129" i="11"/>
  <c r="G129" i="11"/>
  <c r="S129" i="11"/>
  <c r="T129" i="11"/>
  <c r="V129" i="11"/>
  <c r="Q129" i="11"/>
  <c r="K129" i="11"/>
  <c r="N129" i="11"/>
  <c r="D129" i="11"/>
  <c r="M129" i="11"/>
  <c r="E129" i="11"/>
  <c r="O129" i="11"/>
  <c r="R129" i="11"/>
  <c r="I129" i="11"/>
  <c r="H129" i="11"/>
  <c r="W129" i="11"/>
  <c r="F129" i="11"/>
  <c r="A132" i="11" l="1"/>
  <c r="P131" i="11"/>
  <c r="C131" i="11"/>
  <c r="J131" i="11"/>
  <c r="V130" i="11"/>
  <c r="G130" i="11"/>
  <c r="K130" i="11"/>
  <c r="O130" i="11"/>
  <c r="L130" i="11"/>
  <c r="H130" i="11"/>
  <c r="R130" i="11"/>
  <c r="Q130" i="11"/>
  <c r="F130" i="11"/>
  <c r="T130" i="11"/>
  <c r="S130" i="11"/>
  <c r="U130" i="11"/>
  <c r="I130" i="11"/>
  <c r="E130" i="11"/>
  <c r="M130" i="11"/>
  <c r="D130" i="11"/>
  <c r="W130" i="11"/>
  <c r="N130" i="11"/>
  <c r="J132" i="11" l="1"/>
  <c r="C132" i="11"/>
  <c r="P132" i="11"/>
  <c r="A133" i="11"/>
  <c r="M131" i="11"/>
  <c r="L131" i="11"/>
  <c r="O131" i="11"/>
  <c r="I131" i="11"/>
  <c r="F131" i="11"/>
  <c r="S131" i="11"/>
  <c r="U131" i="11"/>
  <c r="W131" i="11"/>
  <c r="E131" i="11"/>
  <c r="Q131" i="11"/>
  <c r="D131" i="11"/>
  <c r="N131" i="11"/>
  <c r="T131" i="11"/>
  <c r="K131" i="11"/>
  <c r="V131" i="11"/>
  <c r="R131" i="11"/>
  <c r="G131" i="11"/>
  <c r="H131" i="11"/>
  <c r="A134" i="11" l="1"/>
  <c r="P133" i="11"/>
  <c r="C133" i="11"/>
  <c r="J133" i="11"/>
  <c r="V132" i="11"/>
  <c r="L132" i="11"/>
  <c r="S132" i="11"/>
  <c r="T132" i="11"/>
  <c r="D132" i="11"/>
  <c r="O132" i="11"/>
  <c r="K132" i="11"/>
  <c r="Q132" i="11"/>
  <c r="U132" i="11"/>
  <c r="F132" i="11"/>
  <c r="W132" i="11"/>
  <c r="E132" i="11"/>
  <c r="G132" i="11"/>
  <c r="N132" i="11"/>
  <c r="I132" i="11"/>
  <c r="M132" i="11"/>
  <c r="H132" i="11"/>
  <c r="R132" i="11"/>
  <c r="J134" i="11" l="1"/>
  <c r="C134" i="11"/>
  <c r="A135" i="11"/>
  <c r="P134" i="11"/>
  <c r="H133" i="11"/>
  <c r="N133" i="11"/>
  <c r="D133" i="11"/>
  <c r="M133" i="11"/>
  <c r="O133" i="11"/>
  <c r="G133" i="11"/>
  <c r="S133" i="11"/>
  <c r="Q133" i="11"/>
  <c r="R133" i="11"/>
  <c r="L133" i="11"/>
  <c r="F133" i="11"/>
  <c r="I133" i="11"/>
  <c r="E133" i="11"/>
  <c r="U133" i="11"/>
  <c r="W133" i="11"/>
  <c r="T133" i="11"/>
  <c r="K133" i="11"/>
  <c r="V133" i="11"/>
  <c r="A136" i="11" l="1"/>
  <c r="P135" i="11"/>
  <c r="C135" i="11"/>
  <c r="J135" i="11"/>
  <c r="F134" i="11"/>
  <c r="W134" i="11"/>
  <c r="V134" i="11"/>
  <c r="U134" i="11"/>
  <c r="M134" i="11"/>
  <c r="S134" i="11"/>
  <c r="L134" i="11"/>
  <c r="N134" i="11"/>
  <c r="H134" i="11"/>
  <c r="Q134" i="11"/>
  <c r="G134" i="11"/>
  <c r="E134" i="11"/>
  <c r="I134" i="11"/>
  <c r="T134" i="11"/>
  <c r="K134" i="11"/>
  <c r="D134" i="11"/>
  <c r="R134" i="11"/>
  <c r="O134" i="11"/>
  <c r="J136" i="11" l="1"/>
  <c r="C136" i="11"/>
  <c r="A137" i="11"/>
  <c r="P136" i="11"/>
  <c r="L135" i="11"/>
  <c r="I135" i="11"/>
  <c r="O135" i="11"/>
  <c r="F135" i="11"/>
  <c r="G135" i="11"/>
  <c r="S135" i="11"/>
  <c r="V135" i="11"/>
  <c r="W135" i="11"/>
  <c r="E135" i="11"/>
  <c r="Q135" i="11"/>
  <c r="N135" i="11"/>
  <c r="M135" i="11"/>
  <c r="T135" i="11"/>
  <c r="K135" i="11"/>
  <c r="U135" i="11"/>
  <c r="R135" i="11"/>
  <c r="H135" i="11"/>
  <c r="D135" i="11"/>
  <c r="A138" i="11" l="1"/>
  <c r="P137" i="11"/>
  <c r="C137" i="11"/>
  <c r="J137" i="11"/>
  <c r="V136" i="11"/>
  <c r="L136" i="11"/>
  <c r="R136" i="11"/>
  <c r="K136" i="11"/>
  <c r="M136" i="11"/>
  <c r="U136" i="11"/>
  <c r="I136" i="11"/>
  <c r="E136" i="11"/>
  <c r="H136" i="11"/>
  <c r="N136" i="11"/>
  <c r="W136" i="11"/>
  <c r="Q136" i="11"/>
  <c r="T136" i="11"/>
  <c r="F136" i="11"/>
  <c r="D136" i="11"/>
  <c r="S136" i="11"/>
  <c r="O136" i="11"/>
  <c r="G136" i="11"/>
  <c r="J138" i="11" l="1"/>
  <c r="C138" i="11"/>
  <c r="A139" i="11"/>
  <c r="P138" i="11"/>
  <c r="H137" i="11"/>
  <c r="N137" i="11"/>
  <c r="I137" i="11"/>
  <c r="E137" i="11"/>
  <c r="T137" i="11"/>
  <c r="K137" i="11"/>
  <c r="V137" i="11"/>
  <c r="L137" i="11"/>
  <c r="O137" i="11"/>
  <c r="M137" i="11"/>
  <c r="F137" i="11"/>
  <c r="G137" i="11"/>
  <c r="W137" i="11"/>
  <c r="Q137" i="11"/>
  <c r="S137" i="11"/>
  <c r="U137" i="11"/>
  <c r="R137" i="11"/>
  <c r="D137" i="11"/>
  <c r="A140" i="11" l="1"/>
  <c r="P139" i="11"/>
  <c r="C139" i="11"/>
  <c r="J139" i="11"/>
  <c r="F138" i="11"/>
  <c r="D138" i="11"/>
  <c r="S138" i="11"/>
  <c r="L138" i="11"/>
  <c r="V138" i="11"/>
  <c r="R138" i="11"/>
  <c r="U138" i="11"/>
  <c r="H138" i="11"/>
  <c r="T138" i="11"/>
  <c r="M138" i="11"/>
  <c r="G138" i="11"/>
  <c r="O138" i="11"/>
  <c r="W138" i="11"/>
  <c r="Q138" i="11"/>
  <c r="K138" i="11"/>
  <c r="E138" i="11"/>
  <c r="I138" i="11"/>
  <c r="N138" i="11"/>
  <c r="J140" i="11" l="1"/>
  <c r="C140" i="11"/>
  <c r="A141" i="11"/>
  <c r="P140" i="11"/>
  <c r="L139" i="11"/>
  <c r="Q139" i="11"/>
  <c r="H139" i="11"/>
  <c r="D139" i="11"/>
  <c r="G139" i="11"/>
  <c r="W139" i="11"/>
  <c r="K139" i="11"/>
  <c r="N139" i="11"/>
  <c r="I139" i="11"/>
  <c r="S139" i="11"/>
  <c r="F139" i="11"/>
  <c r="T139" i="11"/>
  <c r="E139" i="11"/>
  <c r="V139" i="11"/>
  <c r="R139" i="11"/>
  <c r="U139" i="11"/>
  <c r="O139" i="11"/>
  <c r="M139" i="11"/>
  <c r="A142" i="11" l="1"/>
  <c r="P141" i="11"/>
  <c r="C141" i="11"/>
  <c r="J141" i="11"/>
  <c r="V140" i="11"/>
  <c r="L140" i="11"/>
  <c r="E140" i="11"/>
  <c r="S140" i="11"/>
  <c r="F140" i="11"/>
  <c r="D140" i="11"/>
  <c r="R140" i="11"/>
  <c r="M140" i="11"/>
  <c r="H140" i="11"/>
  <c r="U140" i="11"/>
  <c r="W140" i="11"/>
  <c r="O140" i="11"/>
  <c r="N140" i="11"/>
  <c r="G140" i="11"/>
  <c r="I140" i="11"/>
  <c r="K140" i="11"/>
  <c r="T140" i="11"/>
  <c r="Q140" i="11"/>
  <c r="J142" i="11" l="1"/>
  <c r="C142" i="11"/>
  <c r="A143" i="11"/>
  <c r="P142" i="11"/>
  <c r="H141" i="11"/>
  <c r="U141" i="11"/>
  <c r="E141" i="11"/>
  <c r="L141" i="11"/>
  <c r="T141" i="11"/>
  <c r="Q141" i="11"/>
  <c r="M141" i="11"/>
  <c r="I141" i="11"/>
  <c r="D141" i="11"/>
  <c r="O141" i="11"/>
  <c r="F141" i="11"/>
  <c r="G141" i="11"/>
  <c r="N141" i="11"/>
  <c r="V141" i="11"/>
  <c r="K141" i="11"/>
  <c r="S141" i="11"/>
  <c r="W141" i="11"/>
  <c r="R141" i="11"/>
  <c r="A144" i="11" l="1"/>
  <c r="P143" i="11"/>
  <c r="C143" i="11"/>
  <c r="J143" i="11"/>
  <c r="F142" i="11"/>
  <c r="O142" i="11"/>
  <c r="E142" i="11"/>
  <c r="I142" i="11"/>
  <c r="W142" i="11"/>
  <c r="K142" i="11"/>
  <c r="N142" i="11"/>
  <c r="H142" i="11"/>
  <c r="L142" i="11"/>
  <c r="R142" i="11"/>
  <c r="G142" i="11"/>
  <c r="D142" i="11"/>
  <c r="V142" i="11"/>
  <c r="Q142" i="11"/>
  <c r="U142" i="11"/>
  <c r="S142" i="11"/>
  <c r="T142" i="11"/>
  <c r="M142" i="11"/>
  <c r="J144" i="11" l="1"/>
  <c r="C144" i="11"/>
  <c r="A145" i="11"/>
  <c r="P144" i="11"/>
  <c r="H143" i="11"/>
  <c r="M143" i="11"/>
  <c r="O143" i="11"/>
  <c r="L143" i="11"/>
  <c r="Q143" i="11"/>
  <c r="N143" i="11"/>
  <c r="S143" i="11"/>
  <c r="F143" i="11"/>
  <c r="R143" i="11"/>
  <c r="W143" i="11"/>
  <c r="I143" i="11"/>
  <c r="G143" i="11"/>
  <c r="D143" i="11"/>
  <c r="K143" i="11"/>
  <c r="T143" i="11"/>
  <c r="E143" i="11"/>
  <c r="V143" i="11"/>
  <c r="U143" i="11"/>
  <c r="A146" i="11" l="1"/>
  <c r="P145" i="11"/>
  <c r="C145" i="11"/>
  <c r="J145" i="11"/>
  <c r="F144" i="11"/>
  <c r="L144" i="11"/>
  <c r="R144" i="11"/>
  <c r="Q144" i="11"/>
  <c r="G144" i="11"/>
  <c r="T144" i="11"/>
  <c r="W144" i="11"/>
  <c r="K144" i="11"/>
  <c r="M144" i="11"/>
  <c r="V144" i="11"/>
  <c r="D144" i="11"/>
  <c r="E144" i="11"/>
  <c r="O144" i="11"/>
  <c r="N144" i="11"/>
  <c r="U144" i="11"/>
  <c r="I144" i="11"/>
  <c r="S144" i="11"/>
  <c r="H144" i="11"/>
  <c r="J146" i="11" l="1"/>
  <c r="C146" i="11"/>
  <c r="A147" i="11"/>
  <c r="P146" i="11"/>
  <c r="T145" i="11"/>
  <c r="F145" i="11"/>
  <c r="W145" i="11"/>
  <c r="E145" i="11"/>
  <c r="M145" i="11"/>
  <c r="I145" i="11"/>
  <c r="G145" i="11"/>
  <c r="R145" i="11"/>
  <c r="Q145" i="11"/>
  <c r="L145" i="11"/>
  <c r="V145" i="11"/>
  <c r="N145" i="11"/>
  <c r="U145" i="11"/>
  <c r="S145" i="11"/>
  <c r="O145" i="11"/>
  <c r="K145" i="11"/>
  <c r="H145" i="11"/>
  <c r="D145" i="11"/>
  <c r="A148" i="11" l="1"/>
  <c r="P147" i="11"/>
  <c r="C147" i="11"/>
  <c r="J147" i="11"/>
  <c r="V146" i="11"/>
  <c r="G146" i="11"/>
  <c r="I146" i="11"/>
  <c r="O146" i="11"/>
  <c r="L146" i="11"/>
  <c r="Q146" i="11"/>
  <c r="K146" i="11"/>
  <c r="N146" i="11"/>
  <c r="S146" i="11"/>
  <c r="R146" i="11"/>
  <c r="D146" i="11"/>
  <c r="E146" i="11"/>
  <c r="H146" i="11"/>
  <c r="M146" i="11"/>
  <c r="W146" i="11"/>
  <c r="U146" i="11"/>
  <c r="F146" i="11"/>
  <c r="T146" i="11"/>
  <c r="J148" i="11" l="1"/>
  <c r="C148" i="11"/>
  <c r="P148" i="11"/>
  <c r="A149" i="11"/>
  <c r="L147" i="11"/>
  <c r="Q147" i="11"/>
  <c r="U147" i="11"/>
  <c r="R147" i="11"/>
  <c r="S147" i="11"/>
  <c r="O147" i="11"/>
  <c r="E147" i="11"/>
  <c r="G147" i="11"/>
  <c r="W147" i="11"/>
  <c r="T147" i="11"/>
  <c r="N147" i="11"/>
  <c r="K147" i="11"/>
  <c r="M147" i="11"/>
  <c r="V147" i="11"/>
  <c r="D147" i="11"/>
  <c r="H147" i="11"/>
  <c r="F147" i="11"/>
  <c r="I147" i="11"/>
  <c r="A150" i="11" l="1"/>
  <c r="P149" i="11"/>
  <c r="C149" i="11"/>
  <c r="J149" i="11"/>
  <c r="V148" i="11"/>
  <c r="L148" i="11"/>
  <c r="N148" i="11"/>
  <c r="U148" i="11"/>
  <c r="F148" i="11"/>
  <c r="W148" i="11"/>
  <c r="T148" i="11"/>
  <c r="K148" i="11"/>
  <c r="S148" i="11"/>
  <c r="D148" i="11"/>
  <c r="I148" i="11"/>
  <c r="E148" i="11"/>
  <c r="G148" i="11"/>
  <c r="H148" i="11"/>
  <c r="R148" i="11"/>
  <c r="Q148" i="11"/>
  <c r="M148" i="11"/>
  <c r="O148" i="11"/>
  <c r="J150" i="11" l="1"/>
  <c r="C150" i="11"/>
  <c r="A151" i="11"/>
  <c r="P150" i="11"/>
  <c r="H149" i="11"/>
  <c r="N149" i="11"/>
  <c r="I149" i="11"/>
  <c r="D149" i="11"/>
  <c r="M149" i="11"/>
  <c r="T149" i="11"/>
  <c r="S149" i="11"/>
  <c r="U149" i="11"/>
  <c r="R149" i="11"/>
  <c r="K149" i="11"/>
  <c r="F149" i="11"/>
  <c r="G149" i="11"/>
  <c r="W149" i="11"/>
  <c r="E149" i="11"/>
  <c r="V149" i="11"/>
  <c r="Q149" i="11"/>
  <c r="O149" i="11"/>
  <c r="L149" i="11"/>
  <c r="A152" i="11" l="1"/>
  <c r="P151" i="11"/>
  <c r="C151" i="11"/>
  <c r="J151" i="11"/>
  <c r="F150" i="11"/>
  <c r="W150" i="11"/>
  <c r="O150" i="11"/>
  <c r="L150" i="11"/>
  <c r="V150" i="11"/>
  <c r="G150" i="11"/>
  <c r="N150" i="11"/>
  <c r="U150" i="11"/>
  <c r="Q150" i="11"/>
  <c r="S150" i="11"/>
  <c r="I150" i="11"/>
  <c r="T150" i="11"/>
  <c r="H150" i="11"/>
  <c r="R150" i="11"/>
  <c r="E150" i="11"/>
  <c r="K150" i="11"/>
  <c r="D150" i="11"/>
  <c r="M150" i="11"/>
  <c r="J152" i="11" l="1"/>
  <c r="C152" i="11"/>
  <c r="A153" i="11"/>
  <c r="P152" i="11"/>
  <c r="H151" i="11"/>
  <c r="F151" i="11"/>
  <c r="L151" i="11"/>
  <c r="O151" i="11"/>
  <c r="W151" i="11"/>
  <c r="N151" i="11"/>
  <c r="S151" i="11"/>
  <c r="V151" i="11"/>
  <c r="R151" i="11"/>
  <c r="G151" i="11"/>
  <c r="I151" i="11"/>
  <c r="K151" i="11"/>
  <c r="M151" i="11"/>
  <c r="T151" i="11"/>
  <c r="Q151" i="11"/>
  <c r="U151" i="11"/>
  <c r="D151" i="11"/>
  <c r="E151" i="11"/>
  <c r="A154" i="11" l="1"/>
  <c r="P153" i="11"/>
  <c r="C153" i="11"/>
  <c r="J153" i="11"/>
  <c r="V152" i="11"/>
  <c r="L152" i="11"/>
  <c r="F152" i="11"/>
  <c r="E152" i="11"/>
  <c r="S152" i="11"/>
  <c r="N152" i="11"/>
  <c r="I152" i="11"/>
  <c r="R152" i="11"/>
  <c r="H152" i="11"/>
  <c r="T152" i="11"/>
  <c r="W152" i="11"/>
  <c r="G152" i="11"/>
  <c r="O152" i="11"/>
  <c r="D152" i="11"/>
  <c r="M152" i="11"/>
  <c r="K152" i="11"/>
  <c r="Q152" i="11"/>
  <c r="U152" i="11"/>
  <c r="J154" i="11" l="1"/>
  <c r="C154" i="11"/>
  <c r="A155" i="11"/>
  <c r="P154" i="11"/>
  <c r="L153" i="11"/>
  <c r="H153" i="11"/>
  <c r="E153" i="11"/>
  <c r="T153" i="11"/>
  <c r="F153" i="11"/>
  <c r="M153" i="11"/>
  <c r="S153" i="11"/>
  <c r="Q153" i="11"/>
  <c r="V153" i="11"/>
  <c r="R153" i="11"/>
  <c r="K153" i="11"/>
  <c r="N153" i="11"/>
  <c r="W153" i="11"/>
  <c r="U153" i="11"/>
  <c r="G153" i="11"/>
  <c r="I153" i="11"/>
  <c r="D153" i="11"/>
  <c r="O153" i="11"/>
  <c r="A156" i="11" l="1"/>
  <c r="P155" i="11"/>
  <c r="C155" i="11"/>
  <c r="J155" i="11"/>
  <c r="V154" i="11"/>
  <c r="S154" i="11"/>
  <c r="H154" i="11"/>
  <c r="R154" i="11"/>
  <c r="L154" i="11"/>
  <c r="F154" i="11"/>
  <c r="I154" i="11"/>
  <c r="M154" i="11"/>
  <c r="W154" i="11"/>
  <c r="U154" i="11"/>
  <c r="D154" i="11"/>
  <c r="Q154" i="11"/>
  <c r="E154" i="11"/>
  <c r="T154" i="11"/>
  <c r="O154" i="11"/>
  <c r="G154" i="11"/>
  <c r="N154" i="11"/>
  <c r="K154" i="11"/>
  <c r="J156" i="11" l="1"/>
  <c r="C156" i="11"/>
  <c r="A157" i="11"/>
  <c r="P156" i="11"/>
  <c r="L155" i="11"/>
  <c r="Q155" i="11"/>
  <c r="H155" i="11"/>
  <c r="M155" i="11"/>
  <c r="N155" i="11"/>
  <c r="S155" i="11"/>
  <c r="I155" i="11"/>
  <c r="K155" i="11"/>
  <c r="T155" i="11"/>
  <c r="D155" i="11"/>
  <c r="W155" i="11"/>
  <c r="G155" i="11"/>
  <c r="R155" i="11"/>
  <c r="E155" i="11"/>
  <c r="U155" i="11"/>
  <c r="V155" i="11"/>
  <c r="O155" i="11"/>
  <c r="F155" i="11"/>
  <c r="A158" i="11" l="1"/>
  <c r="P157" i="11"/>
  <c r="C157" i="11"/>
  <c r="J157" i="11"/>
  <c r="V156" i="11"/>
  <c r="D156" i="11"/>
  <c r="N156" i="11"/>
  <c r="O156" i="11"/>
  <c r="S156" i="11"/>
  <c r="W156" i="11"/>
  <c r="L156" i="11"/>
  <c r="K156" i="11"/>
  <c r="I156" i="11"/>
  <c r="G156" i="11"/>
  <c r="Q156" i="11"/>
  <c r="U156" i="11"/>
  <c r="H156" i="11"/>
  <c r="M156" i="11"/>
  <c r="E156" i="11"/>
  <c r="R156" i="11"/>
  <c r="F156" i="11"/>
  <c r="T156" i="11"/>
  <c r="J158" i="11" l="1"/>
  <c r="C158" i="11"/>
  <c r="A159" i="11"/>
  <c r="P158" i="11"/>
  <c r="L157" i="11"/>
  <c r="K157" i="11"/>
  <c r="G157" i="11"/>
  <c r="W157" i="11"/>
  <c r="S157" i="11"/>
  <c r="R157" i="11"/>
  <c r="M157" i="11"/>
  <c r="D157" i="11"/>
  <c r="U157" i="11"/>
  <c r="Q157" i="11"/>
  <c r="E157" i="11"/>
  <c r="V157" i="11"/>
  <c r="H157" i="11"/>
  <c r="O157" i="11"/>
  <c r="N157" i="11"/>
  <c r="I157" i="11"/>
  <c r="F157" i="11"/>
  <c r="T157" i="11"/>
  <c r="A160" i="11" l="1"/>
  <c r="P159" i="11"/>
  <c r="C159" i="11"/>
  <c r="J159" i="11"/>
  <c r="F158" i="11"/>
  <c r="W158" i="11"/>
  <c r="V158" i="11"/>
  <c r="O158" i="11"/>
  <c r="G158" i="11"/>
  <c r="U158" i="11"/>
  <c r="S158" i="11"/>
  <c r="T158" i="11"/>
  <c r="Q158" i="11"/>
  <c r="H158" i="11"/>
  <c r="I158" i="11"/>
  <c r="E158" i="11"/>
  <c r="L158" i="11"/>
  <c r="K158" i="11"/>
  <c r="R158" i="11"/>
  <c r="M158" i="11"/>
  <c r="D158" i="11"/>
  <c r="N158" i="11"/>
  <c r="J160" i="11" l="1"/>
  <c r="C160" i="11"/>
  <c r="A161" i="11"/>
  <c r="P160" i="11"/>
  <c r="L159" i="11"/>
  <c r="Q159" i="11"/>
  <c r="O159" i="11"/>
  <c r="V159" i="11"/>
  <c r="U159" i="11"/>
  <c r="M159" i="11"/>
  <c r="H159" i="11"/>
  <c r="R159" i="11"/>
  <c r="E159" i="11"/>
  <c r="I159" i="11"/>
  <c r="W159" i="11"/>
  <c r="S159" i="11"/>
  <c r="N159" i="11"/>
  <c r="K159" i="11"/>
  <c r="G159" i="11"/>
  <c r="D159" i="11"/>
  <c r="T159" i="11"/>
  <c r="F159" i="11"/>
  <c r="A162" i="11" l="1"/>
  <c r="P161" i="11"/>
  <c r="C161" i="11"/>
  <c r="J161" i="11"/>
  <c r="N160" i="11"/>
  <c r="T160" i="11"/>
  <c r="L160" i="11"/>
  <c r="D160" i="11"/>
  <c r="E160" i="11"/>
  <c r="U160" i="11"/>
  <c r="G160" i="11"/>
  <c r="M160" i="11"/>
  <c r="R160" i="11"/>
  <c r="F160" i="11"/>
  <c r="K160" i="11"/>
  <c r="O160" i="11"/>
  <c r="W160" i="11"/>
  <c r="V160" i="11"/>
  <c r="I160" i="11"/>
  <c r="S160" i="11"/>
  <c r="Q160" i="11"/>
  <c r="H160" i="11"/>
  <c r="J162" i="11" l="1"/>
  <c r="C162" i="11"/>
  <c r="A163" i="11"/>
  <c r="P162" i="11"/>
  <c r="O161" i="11"/>
  <c r="D161" i="11"/>
  <c r="N161" i="11"/>
  <c r="M161" i="11"/>
  <c r="H161" i="11"/>
  <c r="F161" i="11"/>
  <c r="U161" i="11"/>
  <c r="Q161" i="11"/>
  <c r="K161" i="11"/>
  <c r="V161" i="11"/>
  <c r="W161" i="11"/>
  <c r="E161" i="11"/>
  <c r="G161" i="11"/>
  <c r="I161" i="11"/>
  <c r="S161" i="11"/>
  <c r="T161" i="11"/>
  <c r="R161" i="11"/>
  <c r="L161" i="11"/>
  <c r="A164" i="11" l="1"/>
  <c r="P163" i="11"/>
  <c r="C163" i="11"/>
  <c r="J163" i="11"/>
  <c r="F162" i="11"/>
  <c r="W162" i="11"/>
  <c r="H162" i="11"/>
  <c r="O162" i="11"/>
  <c r="M162" i="11"/>
  <c r="U162" i="11"/>
  <c r="K162" i="11"/>
  <c r="I162" i="11"/>
  <c r="R162" i="11"/>
  <c r="D162" i="11"/>
  <c r="G162" i="11"/>
  <c r="E162" i="11"/>
  <c r="V162" i="11"/>
  <c r="S162" i="11"/>
  <c r="N162" i="11"/>
  <c r="T162" i="11"/>
  <c r="Q162" i="11"/>
  <c r="L162" i="11"/>
  <c r="J164" i="11" l="1"/>
  <c r="C164" i="11"/>
  <c r="P164" i="11"/>
  <c r="A165" i="11"/>
  <c r="L163" i="11"/>
  <c r="I163" i="11"/>
  <c r="R163" i="11"/>
  <c r="W163" i="11"/>
  <c r="S163" i="11"/>
  <c r="D163" i="11"/>
  <c r="E163" i="11"/>
  <c r="O163" i="11"/>
  <c r="G163" i="11"/>
  <c r="T163" i="11"/>
  <c r="M163" i="11"/>
  <c r="N163" i="11"/>
  <c r="V163" i="11"/>
  <c r="Q163" i="11"/>
  <c r="U163" i="11"/>
  <c r="F163" i="11"/>
  <c r="H163" i="11"/>
  <c r="K163" i="11"/>
  <c r="A166" i="11" l="1"/>
  <c r="P165" i="11"/>
  <c r="C165" i="11"/>
  <c r="J165" i="11"/>
  <c r="F164" i="11"/>
  <c r="L164" i="11"/>
  <c r="N164" i="11"/>
  <c r="W164" i="11"/>
  <c r="T164" i="11"/>
  <c r="K164" i="11"/>
  <c r="O164" i="11"/>
  <c r="H164" i="11"/>
  <c r="G164" i="11"/>
  <c r="Q164" i="11"/>
  <c r="R164" i="11"/>
  <c r="D164" i="11"/>
  <c r="I164" i="11"/>
  <c r="M164" i="11"/>
  <c r="U164" i="11"/>
  <c r="E164" i="11"/>
  <c r="S164" i="11"/>
  <c r="V164" i="11"/>
  <c r="J166" i="11" l="1"/>
  <c r="C166" i="11"/>
  <c r="A167" i="11"/>
  <c r="P166" i="11"/>
  <c r="T165" i="11"/>
  <c r="F165" i="11"/>
  <c r="M165" i="11"/>
  <c r="E165" i="11"/>
  <c r="G165" i="11"/>
  <c r="S165" i="11"/>
  <c r="O165" i="11"/>
  <c r="U165" i="11"/>
  <c r="H165" i="11"/>
  <c r="K165" i="11"/>
  <c r="V165" i="11"/>
  <c r="D165" i="11"/>
  <c r="W165" i="11"/>
  <c r="I165" i="11"/>
  <c r="Q165" i="11"/>
  <c r="R165" i="11"/>
  <c r="L165" i="11"/>
  <c r="N165" i="11"/>
  <c r="A168" i="11" l="1"/>
  <c r="P167" i="11"/>
  <c r="C167" i="11"/>
  <c r="J167" i="11"/>
  <c r="N166" i="11"/>
  <c r="W166" i="11"/>
  <c r="O166" i="11"/>
  <c r="G166" i="11"/>
  <c r="E166" i="11"/>
  <c r="V166" i="11"/>
  <c r="S166" i="11"/>
  <c r="I166" i="11"/>
  <c r="T166" i="11"/>
  <c r="Q166" i="11"/>
  <c r="D166" i="11"/>
  <c r="L166" i="11"/>
  <c r="K166" i="11"/>
  <c r="U166" i="11"/>
  <c r="H166" i="11"/>
  <c r="M166" i="11"/>
  <c r="R166" i="11"/>
  <c r="F166" i="11"/>
  <c r="J168" i="11" l="1"/>
  <c r="C168" i="11"/>
  <c r="A169" i="11"/>
  <c r="P168" i="11"/>
  <c r="L167" i="11"/>
  <c r="I167" i="11"/>
  <c r="T167" i="11"/>
  <c r="W167" i="11"/>
  <c r="V167" i="11"/>
  <c r="R167" i="11"/>
  <c r="E167" i="11"/>
  <c r="Q167" i="11"/>
  <c r="M167" i="11"/>
  <c r="O167" i="11"/>
  <c r="S167" i="11"/>
  <c r="N167" i="11"/>
  <c r="K167" i="11"/>
  <c r="G167" i="11"/>
  <c r="U167" i="11"/>
  <c r="D167" i="11"/>
  <c r="H167" i="11"/>
  <c r="F167" i="11"/>
  <c r="A170" i="11" l="1"/>
  <c r="P169" i="11"/>
  <c r="C169" i="11"/>
  <c r="J169" i="11"/>
  <c r="F168" i="11"/>
  <c r="L168" i="11"/>
  <c r="O168" i="11"/>
  <c r="E168" i="11"/>
  <c r="R168" i="11"/>
  <c r="I168" i="11"/>
  <c r="T168" i="11"/>
  <c r="K168" i="11"/>
  <c r="M168" i="11"/>
  <c r="V168" i="11"/>
  <c r="G168" i="11"/>
  <c r="D168" i="11"/>
  <c r="H168" i="11"/>
  <c r="W168" i="11"/>
  <c r="U168" i="11"/>
  <c r="Q168" i="11"/>
  <c r="S168" i="11"/>
  <c r="N168" i="11"/>
  <c r="J170" i="11" l="1"/>
  <c r="C170" i="11"/>
  <c r="A171" i="11"/>
  <c r="P170" i="11"/>
  <c r="H169" i="11"/>
  <c r="N169" i="11"/>
  <c r="I169" i="11"/>
  <c r="D169" i="11"/>
  <c r="M169" i="11"/>
  <c r="E169" i="11"/>
  <c r="S169" i="11"/>
  <c r="U169" i="11"/>
  <c r="R169" i="11"/>
  <c r="K169" i="11"/>
  <c r="F169" i="11"/>
  <c r="G169" i="11"/>
  <c r="W169" i="11"/>
  <c r="T169" i="11"/>
  <c r="V169" i="11"/>
  <c r="Q169" i="11"/>
  <c r="O169" i="11"/>
  <c r="L169" i="11"/>
  <c r="A172" i="11" l="1"/>
  <c r="P171" i="11"/>
  <c r="C171" i="11"/>
  <c r="J171" i="11"/>
  <c r="F170" i="11"/>
  <c r="W170" i="11"/>
  <c r="O170" i="11"/>
  <c r="L170" i="11"/>
  <c r="V170" i="11"/>
  <c r="Q170" i="11"/>
  <c r="K170" i="11"/>
  <c r="T170" i="11"/>
  <c r="R170" i="11"/>
  <c r="E170" i="11"/>
  <c r="G170" i="11"/>
  <c r="N170" i="11"/>
  <c r="U170" i="11"/>
  <c r="S170" i="11"/>
  <c r="I170" i="11"/>
  <c r="H170" i="11"/>
  <c r="D170" i="11"/>
  <c r="M170" i="11"/>
  <c r="J172" i="11" l="1"/>
  <c r="C172" i="11"/>
  <c r="A173" i="11"/>
  <c r="P172" i="11"/>
  <c r="H171" i="11"/>
  <c r="Q171" i="11"/>
  <c r="E171" i="11"/>
  <c r="D171" i="11"/>
  <c r="G171" i="11"/>
  <c r="T171" i="11"/>
  <c r="W171" i="11"/>
  <c r="R171" i="11"/>
  <c r="I171" i="11"/>
  <c r="V171" i="11"/>
  <c r="O171" i="11"/>
  <c r="F171" i="11"/>
  <c r="N171" i="11"/>
  <c r="K171" i="11"/>
  <c r="L171" i="11"/>
  <c r="M171" i="11"/>
  <c r="U171" i="11"/>
  <c r="S171" i="11"/>
  <c r="A174" i="11" l="1"/>
  <c r="P173" i="11"/>
  <c r="C173" i="11"/>
  <c r="J173" i="11"/>
  <c r="V172" i="11"/>
  <c r="L172" i="11"/>
  <c r="G172" i="11"/>
  <c r="N172" i="11"/>
  <c r="D172" i="11"/>
  <c r="T172" i="11"/>
  <c r="H172" i="11"/>
  <c r="E172" i="11"/>
  <c r="W172" i="11"/>
  <c r="R172" i="11"/>
  <c r="M172" i="11"/>
  <c r="K172" i="11"/>
  <c r="O172" i="11"/>
  <c r="I172" i="11"/>
  <c r="U172" i="11"/>
  <c r="Q172" i="11"/>
  <c r="S172" i="11"/>
  <c r="F172" i="11"/>
  <c r="J174" i="11" l="1"/>
  <c r="C174" i="11"/>
  <c r="A175" i="11"/>
  <c r="P174" i="11"/>
  <c r="T173" i="11"/>
  <c r="F173" i="11"/>
  <c r="N173" i="11"/>
  <c r="E173" i="11"/>
  <c r="W173" i="11"/>
  <c r="V173" i="11"/>
  <c r="D173" i="11"/>
  <c r="G173" i="11"/>
  <c r="Q173" i="11"/>
  <c r="K173" i="11"/>
  <c r="S173" i="11"/>
  <c r="I173" i="11"/>
  <c r="L173" i="11"/>
  <c r="H173" i="11"/>
  <c r="U173" i="11"/>
  <c r="O173" i="11"/>
  <c r="R173" i="11"/>
  <c r="M173" i="11"/>
  <c r="A176" i="11" l="1"/>
  <c r="P175" i="11"/>
  <c r="C175" i="11"/>
  <c r="J175" i="11"/>
  <c r="N174" i="11"/>
  <c r="G174" i="11"/>
  <c r="R174" i="11"/>
  <c r="S174" i="11"/>
  <c r="U174" i="11"/>
  <c r="W174" i="11"/>
  <c r="Q174" i="11"/>
  <c r="M174" i="11"/>
  <c r="F174" i="11"/>
  <c r="V174" i="11"/>
  <c r="L174" i="11"/>
  <c r="I174" i="11"/>
  <c r="H174" i="11"/>
  <c r="T174" i="11"/>
  <c r="D174" i="11"/>
  <c r="E174" i="11"/>
  <c r="K174" i="11"/>
  <c r="O174" i="11"/>
  <c r="J176" i="11" l="1"/>
  <c r="C176" i="11"/>
  <c r="A177" i="11"/>
  <c r="P176" i="11"/>
  <c r="L175" i="11"/>
  <c r="I175" i="11"/>
  <c r="G175" i="11"/>
  <c r="D175" i="11"/>
  <c r="V175" i="11"/>
  <c r="F175" i="11"/>
  <c r="U175" i="11"/>
  <c r="T175" i="11"/>
  <c r="H175" i="11"/>
  <c r="R175" i="11"/>
  <c r="N175" i="11"/>
  <c r="K175" i="11"/>
  <c r="O175" i="11"/>
  <c r="E175" i="11"/>
  <c r="W175" i="11"/>
  <c r="M175" i="11"/>
  <c r="Q175" i="11"/>
  <c r="S175" i="11"/>
  <c r="A178" i="11" l="1"/>
  <c r="P177" i="11"/>
  <c r="C177" i="11"/>
  <c r="J177" i="11"/>
  <c r="F176" i="11"/>
  <c r="L176" i="11"/>
  <c r="G176" i="11"/>
  <c r="Q176" i="11"/>
  <c r="R176" i="11"/>
  <c r="N176" i="11"/>
  <c r="U176" i="11"/>
  <c r="I176" i="11"/>
  <c r="S176" i="11"/>
  <c r="H176" i="11"/>
  <c r="D176" i="11"/>
  <c r="E176" i="11"/>
  <c r="T176" i="11"/>
  <c r="O176" i="11"/>
  <c r="V176" i="11"/>
  <c r="K176" i="11"/>
  <c r="M176" i="11"/>
  <c r="W176" i="11"/>
  <c r="J178" i="11" l="1"/>
  <c r="C178" i="11"/>
  <c r="A179" i="11"/>
  <c r="P178" i="11"/>
  <c r="L177" i="11"/>
  <c r="F177" i="11"/>
  <c r="S177" i="11"/>
  <c r="T177" i="11"/>
  <c r="K177" i="11"/>
  <c r="V177" i="11"/>
  <c r="Q177" i="11"/>
  <c r="I177" i="11"/>
  <c r="H177" i="11"/>
  <c r="O177" i="11"/>
  <c r="M177" i="11"/>
  <c r="W177" i="11"/>
  <c r="R177" i="11"/>
  <c r="U177" i="11"/>
  <c r="G177" i="11"/>
  <c r="D177" i="11"/>
  <c r="N177" i="11"/>
  <c r="E177" i="11"/>
  <c r="A180" i="11" l="1"/>
  <c r="P179" i="11"/>
  <c r="C179" i="11"/>
  <c r="J179" i="11"/>
  <c r="V178" i="11"/>
  <c r="O178" i="11"/>
  <c r="G178" i="11"/>
  <c r="N178" i="11"/>
  <c r="H178" i="11"/>
  <c r="L178" i="11"/>
  <c r="I178" i="11"/>
  <c r="W178" i="11"/>
  <c r="D178" i="11"/>
  <c r="E178" i="11"/>
  <c r="S178" i="11"/>
  <c r="M178" i="11"/>
  <c r="R178" i="11"/>
  <c r="K178" i="11"/>
  <c r="Q178" i="11"/>
  <c r="U178" i="11"/>
  <c r="F178" i="11"/>
  <c r="T178" i="11"/>
  <c r="J180" i="11" l="1"/>
  <c r="C180" i="11"/>
  <c r="P180" i="11"/>
  <c r="A181" i="11"/>
  <c r="T179" i="11"/>
  <c r="M179" i="11"/>
  <c r="W179" i="11"/>
  <c r="V179" i="11"/>
  <c r="I179" i="11"/>
  <c r="E179" i="11"/>
  <c r="D179" i="11"/>
  <c r="G179" i="11"/>
  <c r="F179" i="11"/>
  <c r="N179" i="11"/>
  <c r="R179" i="11"/>
  <c r="L179" i="11"/>
  <c r="Q179" i="11"/>
  <c r="K179" i="11"/>
  <c r="S179" i="11"/>
  <c r="U179" i="11"/>
  <c r="O179" i="11"/>
  <c r="H179" i="11"/>
  <c r="A182" i="11" l="1"/>
  <c r="P181" i="11"/>
  <c r="C181" i="11"/>
  <c r="J181" i="11"/>
  <c r="V180" i="11"/>
  <c r="D180" i="11"/>
  <c r="S180" i="11"/>
  <c r="T180" i="11"/>
  <c r="K180" i="11"/>
  <c r="G180" i="11"/>
  <c r="H180" i="11"/>
  <c r="E180" i="11"/>
  <c r="U180" i="11"/>
  <c r="N180" i="11"/>
  <c r="W180" i="11"/>
  <c r="I180" i="11"/>
  <c r="L180" i="11"/>
  <c r="O180" i="11"/>
  <c r="M180" i="11"/>
  <c r="Q180" i="11"/>
  <c r="F180" i="11"/>
  <c r="R180" i="11"/>
  <c r="J182" i="11" l="1"/>
  <c r="C182" i="11"/>
  <c r="A183" i="11"/>
  <c r="P182" i="11"/>
  <c r="T181" i="11"/>
  <c r="F181" i="11"/>
  <c r="N181" i="11"/>
  <c r="U181" i="11"/>
  <c r="L181" i="11"/>
  <c r="K181" i="11"/>
  <c r="O181" i="11"/>
  <c r="M181" i="11"/>
  <c r="H181" i="11"/>
  <c r="W181" i="11"/>
  <c r="V181" i="11"/>
  <c r="E181" i="11"/>
  <c r="G181" i="11"/>
  <c r="I181" i="11"/>
  <c r="S181" i="11"/>
  <c r="D181" i="11"/>
  <c r="R181" i="11"/>
  <c r="Q181" i="11"/>
  <c r="A184" i="11" l="1"/>
  <c r="P183" i="11"/>
  <c r="C183" i="11"/>
  <c r="J183" i="11"/>
  <c r="V182" i="11"/>
  <c r="O182" i="11"/>
  <c r="F182" i="11"/>
  <c r="E182" i="11"/>
  <c r="Q182" i="11"/>
  <c r="D182" i="11"/>
  <c r="W182" i="11"/>
  <c r="S182" i="11"/>
  <c r="U182" i="11"/>
  <c r="K182" i="11"/>
  <c r="N182" i="11"/>
  <c r="G182" i="11"/>
  <c r="I182" i="11"/>
  <c r="T182" i="11"/>
  <c r="R182" i="11"/>
  <c r="L182" i="11"/>
  <c r="H182" i="11"/>
  <c r="M182" i="11"/>
  <c r="J184" i="11" l="1"/>
  <c r="C184" i="11"/>
  <c r="A185" i="11"/>
  <c r="P184" i="11"/>
  <c r="T183" i="11"/>
  <c r="I183" i="11"/>
  <c r="L183" i="11"/>
  <c r="D183" i="11"/>
  <c r="N183" i="11"/>
  <c r="E183" i="11"/>
  <c r="M183" i="11"/>
  <c r="V183" i="11"/>
  <c r="G183" i="11"/>
  <c r="U183" i="11"/>
  <c r="R183" i="11"/>
  <c r="S183" i="11"/>
  <c r="W183" i="11"/>
  <c r="F183" i="11"/>
  <c r="O183" i="11"/>
  <c r="Q183" i="11"/>
  <c r="H183" i="11"/>
  <c r="K183" i="11"/>
  <c r="A186" i="11" l="1"/>
  <c r="P185" i="11"/>
  <c r="C185" i="11"/>
  <c r="J185" i="11"/>
  <c r="F184" i="11"/>
  <c r="L184" i="11"/>
  <c r="N184" i="11"/>
  <c r="T184" i="11"/>
  <c r="W184" i="11"/>
  <c r="O184" i="11"/>
  <c r="U184" i="11"/>
  <c r="G184" i="11"/>
  <c r="S184" i="11"/>
  <c r="R184" i="11"/>
  <c r="D184" i="11"/>
  <c r="I184" i="11"/>
  <c r="K184" i="11"/>
  <c r="M184" i="11"/>
  <c r="H184" i="11"/>
  <c r="E184" i="11"/>
  <c r="Q184" i="11"/>
  <c r="V184" i="11"/>
  <c r="J186" i="11" l="1"/>
  <c r="C186" i="11"/>
  <c r="A187" i="11"/>
  <c r="P186" i="11"/>
  <c r="L185" i="11"/>
  <c r="F185" i="11"/>
  <c r="U185" i="11"/>
  <c r="T185" i="11"/>
  <c r="S185" i="11"/>
  <c r="V185" i="11"/>
  <c r="Q185" i="11"/>
  <c r="R185" i="11"/>
  <c r="H185" i="11"/>
  <c r="O185" i="11"/>
  <c r="M185" i="11"/>
  <c r="E185" i="11"/>
  <c r="G185" i="11"/>
  <c r="I185" i="11"/>
  <c r="K185" i="11"/>
  <c r="D185" i="11"/>
  <c r="W185" i="11"/>
  <c r="N185" i="11"/>
  <c r="A188" i="11" l="1"/>
  <c r="P187" i="11"/>
  <c r="C187" i="11"/>
  <c r="J187" i="11"/>
  <c r="V186" i="11"/>
  <c r="O186" i="11"/>
  <c r="F186" i="11"/>
  <c r="E186" i="11"/>
  <c r="Q186" i="11"/>
  <c r="G186" i="11"/>
  <c r="T186" i="11"/>
  <c r="L186" i="11"/>
  <c r="H186" i="11"/>
  <c r="W186" i="11"/>
  <c r="S186" i="11"/>
  <c r="U186" i="11"/>
  <c r="K186" i="11"/>
  <c r="N186" i="11"/>
  <c r="I186" i="11"/>
  <c r="R186" i="11"/>
  <c r="D186" i="11"/>
  <c r="M186" i="11"/>
  <c r="J188" i="11" l="1"/>
  <c r="C188" i="11"/>
  <c r="A189" i="11"/>
  <c r="P188" i="11"/>
  <c r="T187" i="11"/>
  <c r="I187" i="11"/>
  <c r="W187" i="11"/>
  <c r="F187" i="11"/>
  <c r="N187" i="11"/>
  <c r="R187" i="11"/>
  <c r="V187" i="11"/>
  <c r="Q187" i="11"/>
  <c r="S187" i="11"/>
  <c r="E187" i="11"/>
  <c r="O187" i="11"/>
  <c r="K187" i="11"/>
  <c r="M187" i="11"/>
  <c r="H187" i="11"/>
  <c r="L187" i="11"/>
  <c r="U187" i="11"/>
  <c r="G187" i="11"/>
  <c r="D187" i="11"/>
  <c r="A190" i="11" l="1"/>
  <c r="P189" i="11"/>
  <c r="C189" i="11"/>
  <c r="J189" i="11"/>
  <c r="F188" i="11"/>
  <c r="L188" i="11"/>
  <c r="T188" i="11"/>
  <c r="N188" i="11"/>
  <c r="W188" i="11"/>
  <c r="O188" i="11"/>
  <c r="U188" i="11"/>
  <c r="H188" i="11"/>
  <c r="S188" i="11"/>
  <c r="Q188" i="11"/>
  <c r="D188" i="11"/>
  <c r="M188" i="11"/>
  <c r="I188" i="11"/>
  <c r="K188" i="11"/>
  <c r="G188" i="11"/>
  <c r="E188" i="11"/>
  <c r="R188" i="11"/>
  <c r="V188" i="11"/>
  <c r="J190" i="11" l="1"/>
  <c r="C190" i="11"/>
  <c r="A191" i="11"/>
  <c r="P190" i="11"/>
  <c r="T189" i="11"/>
  <c r="N189" i="11"/>
  <c r="U189" i="11"/>
  <c r="S189" i="11"/>
  <c r="F189" i="11"/>
  <c r="V189" i="11"/>
  <c r="I189" i="11"/>
  <c r="G189" i="11"/>
  <c r="K189" i="11"/>
  <c r="D189" i="11"/>
  <c r="O189" i="11"/>
  <c r="L189" i="11"/>
  <c r="Q189" i="11"/>
  <c r="E189" i="11"/>
  <c r="W189" i="11"/>
  <c r="M189" i="11"/>
  <c r="H189" i="11"/>
  <c r="R189" i="11"/>
  <c r="A192" i="11" l="1"/>
  <c r="P191" i="11"/>
  <c r="C191" i="11"/>
  <c r="J191" i="11"/>
  <c r="V190" i="11"/>
  <c r="S190" i="11"/>
  <c r="O190" i="11"/>
  <c r="L190" i="11"/>
  <c r="I190" i="11"/>
  <c r="H190" i="11"/>
  <c r="E190" i="11"/>
  <c r="D190" i="11"/>
  <c r="Q190" i="11"/>
  <c r="N190" i="11"/>
  <c r="M190" i="11"/>
  <c r="R190" i="11"/>
  <c r="W190" i="11"/>
  <c r="G190" i="11"/>
  <c r="T190" i="11"/>
  <c r="F190" i="11"/>
  <c r="U190" i="11"/>
  <c r="K190" i="11"/>
  <c r="J192" i="11" l="1"/>
  <c r="C192" i="11"/>
  <c r="A193" i="11"/>
  <c r="P192" i="11"/>
  <c r="L191" i="11"/>
  <c r="Q191" i="11"/>
  <c r="H191" i="11"/>
  <c r="K191" i="11"/>
  <c r="M191" i="11"/>
  <c r="N191" i="11"/>
  <c r="T191" i="11"/>
  <c r="I191" i="11"/>
  <c r="D191" i="11"/>
  <c r="G191" i="11"/>
  <c r="E191" i="11"/>
  <c r="S191" i="11"/>
  <c r="F191" i="11"/>
  <c r="W191" i="11"/>
  <c r="V191" i="11"/>
  <c r="R191" i="11"/>
  <c r="O191" i="11"/>
  <c r="U191" i="11"/>
  <c r="A194" i="11" l="1"/>
  <c r="P193" i="11"/>
  <c r="C193" i="11"/>
  <c r="J193" i="11"/>
  <c r="N192" i="11"/>
  <c r="D192" i="11"/>
  <c r="L192" i="11"/>
  <c r="M192" i="11"/>
  <c r="H192" i="11"/>
  <c r="W192" i="11"/>
  <c r="E192" i="11"/>
  <c r="I192" i="11"/>
  <c r="K192" i="11"/>
  <c r="R192" i="11"/>
  <c r="U192" i="11"/>
  <c r="V192" i="11"/>
  <c r="O192" i="11"/>
  <c r="Q192" i="11"/>
  <c r="T192" i="11"/>
  <c r="S192" i="11"/>
  <c r="F192" i="11"/>
  <c r="G192" i="11"/>
  <c r="J194" i="11" l="1"/>
  <c r="C194" i="11"/>
  <c r="A195" i="11"/>
  <c r="P194" i="11"/>
  <c r="H193" i="11"/>
  <c r="N193" i="11"/>
  <c r="I193" i="11"/>
  <c r="D193" i="11"/>
  <c r="M193" i="11"/>
  <c r="T193" i="11"/>
  <c r="V193" i="11"/>
  <c r="Q193" i="11"/>
  <c r="O193" i="11"/>
  <c r="L193" i="11"/>
  <c r="F193" i="11"/>
  <c r="G193" i="11"/>
  <c r="W193" i="11"/>
  <c r="E193" i="11"/>
  <c r="S193" i="11"/>
  <c r="U193" i="11"/>
  <c r="R193" i="11"/>
  <c r="K193" i="11"/>
  <c r="A196" i="11" l="1"/>
  <c r="P195" i="11"/>
  <c r="C195" i="11"/>
  <c r="J195" i="11"/>
  <c r="F194" i="11"/>
  <c r="W194" i="11"/>
  <c r="M194" i="11"/>
  <c r="D194" i="11"/>
  <c r="E194" i="11"/>
  <c r="G194" i="11"/>
  <c r="L194" i="11"/>
  <c r="V194" i="11"/>
  <c r="O194" i="11"/>
  <c r="N194" i="11"/>
  <c r="Q194" i="11"/>
  <c r="S194" i="11"/>
  <c r="U194" i="11"/>
  <c r="H194" i="11"/>
  <c r="I194" i="11"/>
  <c r="K194" i="11"/>
  <c r="R194" i="11"/>
  <c r="T194" i="11"/>
  <c r="J196" i="11" l="1"/>
  <c r="C196" i="11"/>
  <c r="P196" i="11"/>
  <c r="A197" i="11"/>
  <c r="L195" i="11"/>
  <c r="E195" i="11"/>
  <c r="D195" i="11"/>
  <c r="R195" i="11"/>
  <c r="S195" i="11"/>
  <c r="U195" i="11"/>
  <c r="O195" i="11"/>
  <c r="K195" i="11"/>
  <c r="G195" i="11"/>
  <c r="H195" i="11"/>
  <c r="N195" i="11"/>
  <c r="I195" i="11"/>
  <c r="W195" i="11"/>
  <c r="Q195" i="11"/>
  <c r="F195" i="11"/>
  <c r="V195" i="11"/>
  <c r="T195" i="11"/>
  <c r="M195" i="11"/>
  <c r="A198" i="11" l="1"/>
  <c r="P197" i="11"/>
  <c r="C197" i="11"/>
  <c r="J197" i="11"/>
  <c r="N196" i="11"/>
  <c r="D196" i="11"/>
  <c r="T196" i="11"/>
  <c r="S196" i="11"/>
  <c r="R196" i="11"/>
  <c r="E196" i="11"/>
  <c r="K196" i="11"/>
  <c r="I196" i="11"/>
  <c r="M196" i="11"/>
  <c r="Q196" i="11"/>
  <c r="H196" i="11"/>
  <c r="L196" i="11"/>
  <c r="V196" i="11"/>
  <c r="F196" i="11"/>
  <c r="O196" i="11"/>
  <c r="U196" i="11"/>
  <c r="W196" i="11"/>
  <c r="G196" i="11"/>
  <c r="J198" i="11" l="1"/>
  <c r="C198" i="11"/>
  <c r="A199" i="11"/>
  <c r="P198" i="11"/>
  <c r="H197" i="11"/>
  <c r="N197" i="11"/>
  <c r="V197" i="11"/>
  <c r="E197" i="11"/>
  <c r="W197" i="11"/>
  <c r="F197" i="11"/>
  <c r="M197" i="11"/>
  <c r="O197" i="11"/>
  <c r="K197" i="11"/>
  <c r="S197" i="11"/>
  <c r="G197" i="11"/>
  <c r="U197" i="11"/>
  <c r="L197" i="11"/>
  <c r="T197" i="11"/>
  <c r="D197" i="11"/>
  <c r="Q197" i="11"/>
  <c r="I197" i="11"/>
  <c r="R197" i="11"/>
  <c r="A200" i="11" l="1"/>
  <c r="P199" i="11"/>
  <c r="C199" i="11"/>
  <c r="J199" i="11"/>
  <c r="V198" i="11"/>
  <c r="O198" i="11"/>
  <c r="Q198" i="11"/>
  <c r="E198" i="11"/>
  <c r="F198" i="11"/>
  <c r="K198" i="11"/>
  <c r="G198" i="11"/>
  <c r="T198" i="11"/>
  <c r="L198" i="11"/>
  <c r="M198" i="11"/>
  <c r="H198" i="11"/>
  <c r="S198" i="11"/>
  <c r="U198" i="11"/>
  <c r="N198" i="11"/>
  <c r="I198" i="11"/>
  <c r="R198" i="11"/>
  <c r="D198" i="11"/>
  <c r="W198" i="11"/>
  <c r="J200" i="11" l="1"/>
  <c r="C200" i="11"/>
  <c r="A201" i="11"/>
  <c r="P200" i="11"/>
  <c r="T199" i="11"/>
  <c r="I199" i="11"/>
  <c r="E199" i="11"/>
  <c r="D199" i="11"/>
  <c r="L199" i="11"/>
  <c r="F199" i="11"/>
  <c r="V199" i="11"/>
  <c r="R199" i="11"/>
  <c r="M199" i="11"/>
  <c r="W199" i="11"/>
  <c r="N199" i="11"/>
  <c r="O199" i="11"/>
  <c r="G199" i="11"/>
  <c r="Q199" i="11"/>
  <c r="S199" i="11"/>
  <c r="H199" i="11"/>
  <c r="U199" i="11"/>
  <c r="K199" i="11"/>
  <c r="A202" i="11" l="1"/>
  <c r="P201" i="11"/>
  <c r="C201" i="11"/>
  <c r="J201" i="11"/>
  <c r="V200" i="11"/>
  <c r="D200" i="11"/>
  <c r="Q200" i="11"/>
  <c r="T200" i="11"/>
  <c r="U200" i="11"/>
  <c r="O200" i="11"/>
  <c r="M200" i="11"/>
  <c r="K200" i="11"/>
  <c r="F200" i="11"/>
  <c r="R200" i="11"/>
  <c r="W200" i="11"/>
  <c r="S200" i="11"/>
  <c r="N200" i="11"/>
  <c r="G200" i="11"/>
  <c r="L200" i="11"/>
  <c r="I200" i="11"/>
  <c r="E200" i="11"/>
  <c r="H200" i="11"/>
  <c r="J202" i="11" l="1"/>
  <c r="C202" i="11"/>
  <c r="A203" i="11"/>
  <c r="P202" i="11"/>
  <c r="L201" i="11"/>
  <c r="U201" i="11"/>
  <c r="D201" i="11"/>
  <c r="G201" i="11"/>
  <c r="T201" i="11"/>
  <c r="V201" i="11"/>
  <c r="F201" i="11"/>
  <c r="S201" i="11"/>
  <c r="W201" i="11"/>
  <c r="N201" i="11"/>
  <c r="M201" i="11"/>
  <c r="H201" i="11"/>
  <c r="E201" i="11"/>
  <c r="O201" i="11"/>
  <c r="I201" i="11"/>
  <c r="Q201" i="11"/>
  <c r="R201" i="11"/>
  <c r="K201" i="11"/>
  <c r="A204" i="11" l="1"/>
  <c r="P203" i="11"/>
  <c r="C203" i="11"/>
  <c r="J203" i="11"/>
  <c r="V202" i="11"/>
  <c r="G202" i="11"/>
  <c r="Q202" i="11"/>
  <c r="R202" i="11"/>
  <c r="D202" i="11"/>
  <c r="U202" i="11"/>
  <c r="O202" i="11"/>
  <c r="K202" i="11"/>
  <c r="E202" i="11"/>
  <c r="I202" i="11"/>
  <c r="S202" i="11"/>
  <c r="T202" i="11"/>
  <c r="N202" i="11"/>
  <c r="W202" i="11"/>
  <c r="M202" i="11"/>
  <c r="L202" i="11"/>
  <c r="F202" i="11"/>
  <c r="H202" i="11"/>
  <c r="J204" i="11" l="1"/>
  <c r="C204" i="11"/>
  <c r="A205" i="11"/>
  <c r="P204" i="11"/>
  <c r="L203" i="11"/>
  <c r="Q203" i="11"/>
  <c r="H203" i="11"/>
  <c r="K203" i="11"/>
  <c r="M203" i="11"/>
  <c r="G203" i="11"/>
  <c r="R203" i="11"/>
  <c r="F203" i="11"/>
  <c r="O203" i="11"/>
  <c r="U203" i="11"/>
  <c r="N203" i="11"/>
  <c r="T203" i="11"/>
  <c r="I203" i="11"/>
  <c r="D203" i="11"/>
  <c r="E203" i="11"/>
  <c r="S203" i="11"/>
  <c r="W203" i="11"/>
  <c r="V203" i="11"/>
  <c r="A206" i="11" l="1"/>
  <c r="P205" i="11"/>
  <c r="C205" i="11"/>
  <c r="J205" i="11"/>
  <c r="N204" i="11"/>
  <c r="D204" i="11"/>
  <c r="L204" i="11"/>
  <c r="M204" i="11"/>
  <c r="H204" i="11"/>
  <c r="V204" i="11"/>
  <c r="Q204" i="11"/>
  <c r="S204" i="11"/>
  <c r="F204" i="11"/>
  <c r="G204" i="11"/>
  <c r="K204" i="11"/>
  <c r="R204" i="11"/>
  <c r="U204" i="11"/>
  <c r="O204" i="11"/>
  <c r="T204" i="11"/>
  <c r="W204" i="11"/>
  <c r="E204" i="11"/>
  <c r="I204" i="11"/>
  <c r="J206" i="11" l="1"/>
  <c r="C206" i="11"/>
  <c r="A207" i="11"/>
  <c r="P206" i="11"/>
  <c r="H205" i="11"/>
  <c r="N205" i="11"/>
  <c r="I205" i="11"/>
  <c r="E205" i="11"/>
  <c r="T205" i="11"/>
  <c r="F205" i="11"/>
  <c r="G205" i="11"/>
  <c r="W205" i="11"/>
  <c r="Q205" i="11"/>
  <c r="K205" i="11"/>
  <c r="S205" i="11"/>
  <c r="U205" i="11"/>
  <c r="L205" i="11"/>
  <c r="R205" i="11"/>
  <c r="D205" i="11"/>
  <c r="V205" i="11"/>
  <c r="O205" i="11"/>
  <c r="M205" i="11"/>
  <c r="A208" i="11" l="1"/>
  <c r="P207" i="11"/>
  <c r="C207" i="11"/>
  <c r="J207" i="11"/>
  <c r="F206" i="11"/>
  <c r="W206" i="11"/>
  <c r="O206" i="11"/>
  <c r="L206" i="11"/>
  <c r="V206" i="11"/>
  <c r="S206" i="11"/>
  <c r="I206" i="11"/>
  <c r="H206" i="11"/>
  <c r="D206" i="11"/>
  <c r="M206" i="11"/>
  <c r="G206" i="11"/>
  <c r="N206" i="11"/>
  <c r="U206" i="11"/>
  <c r="Q206" i="11"/>
  <c r="K206" i="11"/>
  <c r="T206" i="11"/>
  <c r="R206" i="11"/>
  <c r="E206" i="11"/>
  <c r="J208" i="11" l="1"/>
  <c r="C208" i="11"/>
  <c r="A209" i="11"/>
  <c r="P208" i="11"/>
  <c r="H207" i="11"/>
  <c r="Q207" i="11"/>
  <c r="O207" i="11"/>
  <c r="F207" i="11"/>
  <c r="G207" i="11"/>
  <c r="N207" i="11"/>
  <c r="U207" i="11"/>
  <c r="S207" i="11"/>
  <c r="E207" i="11"/>
  <c r="V207" i="11"/>
  <c r="I207" i="11"/>
  <c r="L207" i="11"/>
  <c r="T207" i="11"/>
  <c r="M207" i="11"/>
  <c r="K207" i="11"/>
  <c r="R207" i="11"/>
  <c r="W207" i="11"/>
  <c r="D207" i="11"/>
  <c r="A210" i="11" l="1"/>
  <c r="P209" i="11"/>
  <c r="C209" i="11"/>
  <c r="J209" i="11"/>
  <c r="V208" i="11"/>
  <c r="L208" i="11"/>
  <c r="Q208" i="11"/>
  <c r="R208" i="11"/>
  <c r="K208" i="11"/>
  <c r="D208" i="11"/>
  <c r="M208" i="11"/>
  <c r="N208" i="11"/>
  <c r="W208" i="11"/>
  <c r="S208" i="11"/>
  <c r="F208" i="11"/>
  <c r="T208" i="11"/>
  <c r="U208" i="11"/>
  <c r="I208" i="11"/>
  <c r="G208" i="11"/>
  <c r="E208" i="11"/>
  <c r="H208" i="11"/>
  <c r="O208" i="11"/>
  <c r="J210" i="11" l="1"/>
  <c r="C210" i="11"/>
  <c r="A211" i="11"/>
  <c r="P210" i="11"/>
  <c r="L209" i="11"/>
  <c r="U209" i="11"/>
  <c r="H209" i="11"/>
  <c r="K209" i="11"/>
  <c r="T209" i="11"/>
  <c r="N209" i="11"/>
  <c r="E209" i="11"/>
  <c r="O209" i="11"/>
  <c r="G209" i="11"/>
  <c r="M209" i="11"/>
  <c r="Q209" i="11"/>
  <c r="F209" i="11"/>
  <c r="D209" i="11"/>
  <c r="V209" i="11"/>
  <c r="I209" i="11"/>
  <c r="S209" i="11"/>
  <c r="W209" i="11"/>
  <c r="R209" i="11"/>
  <c r="A212" i="11" l="1"/>
  <c r="P211" i="11"/>
  <c r="C211" i="11"/>
  <c r="J211" i="11"/>
  <c r="V210" i="11"/>
  <c r="U210" i="11"/>
  <c r="G210" i="11"/>
  <c r="H210" i="11"/>
  <c r="K210" i="11"/>
  <c r="I210" i="11"/>
  <c r="O210" i="11"/>
  <c r="F210" i="11"/>
  <c r="R210" i="11"/>
  <c r="L210" i="11"/>
  <c r="S210" i="11"/>
  <c r="T210" i="11"/>
  <c r="Q210" i="11"/>
  <c r="M210" i="11"/>
  <c r="D210" i="11"/>
  <c r="N210" i="11"/>
  <c r="E210" i="11"/>
  <c r="W210" i="11"/>
  <c r="J212" i="11" l="1"/>
  <c r="C212" i="11"/>
  <c r="P212" i="11"/>
  <c r="A213" i="11"/>
  <c r="H211" i="11"/>
  <c r="Q211" i="11"/>
  <c r="S211" i="11"/>
  <c r="U211" i="11"/>
  <c r="R211" i="11"/>
  <c r="E211" i="11"/>
  <c r="F211" i="11"/>
  <c r="G211" i="11"/>
  <c r="W211" i="11"/>
  <c r="N211" i="11"/>
  <c r="I211" i="11"/>
  <c r="D211" i="11"/>
  <c r="V211" i="11"/>
  <c r="L211" i="11"/>
  <c r="K211" i="11"/>
  <c r="O211" i="11"/>
  <c r="M211" i="11"/>
  <c r="T211" i="11"/>
  <c r="A214" i="11" l="1"/>
  <c r="P213" i="11"/>
  <c r="C213" i="11"/>
  <c r="J213" i="11"/>
  <c r="V212" i="11"/>
  <c r="L212" i="11"/>
  <c r="N212" i="11"/>
  <c r="G212" i="11"/>
  <c r="D212" i="11"/>
  <c r="E212" i="11"/>
  <c r="F212" i="11"/>
  <c r="W212" i="11"/>
  <c r="R212" i="11"/>
  <c r="K212" i="11"/>
  <c r="M212" i="11"/>
  <c r="O212" i="11"/>
  <c r="I212" i="11"/>
  <c r="T212" i="11"/>
  <c r="U212" i="11"/>
  <c r="Q212" i="11"/>
  <c r="H212" i="11"/>
  <c r="S212" i="11"/>
  <c r="J214" i="11" l="1"/>
  <c r="C214" i="11"/>
  <c r="A215" i="11"/>
  <c r="P214" i="11"/>
  <c r="T213" i="11"/>
  <c r="F213" i="11"/>
  <c r="R213" i="11"/>
  <c r="W213" i="11"/>
  <c r="L213" i="11"/>
  <c r="U213" i="11"/>
  <c r="O213" i="11"/>
  <c r="G213" i="11"/>
  <c r="H213" i="11"/>
  <c r="I213" i="11"/>
  <c r="V213" i="11"/>
  <c r="K213" i="11"/>
  <c r="N213" i="11"/>
  <c r="M213" i="11"/>
  <c r="E213" i="11"/>
  <c r="D213" i="11"/>
  <c r="S213" i="11"/>
  <c r="Q213" i="11"/>
  <c r="A216" i="11" l="1"/>
  <c r="P215" i="11"/>
  <c r="C215" i="11"/>
  <c r="J215" i="11"/>
  <c r="F214" i="11"/>
  <c r="O214" i="11"/>
  <c r="M214" i="11"/>
  <c r="D214" i="11"/>
  <c r="R214" i="11"/>
  <c r="Q214" i="11"/>
  <c r="U214" i="11"/>
  <c r="W214" i="11"/>
  <c r="T214" i="11"/>
  <c r="I214" i="11"/>
  <c r="G214" i="11"/>
  <c r="E214" i="11"/>
  <c r="H214" i="11"/>
  <c r="K214" i="11"/>
  <c r="V214" i="11"/>
  <c r="N214" i="11"/>
  <c r="S214" i="11"/>
  <c r="L214" i="11"/>
  <c r="J216" i="11" l="1"/>
  <c r="C216" i="11"/>
  <c r="A217" i="11"/>
  <c r="P216" i="11"/>
  <c r="L215" i="11"/>
  <c r="I215" i="11"/>
  <c r="M215" i="11"/>
  <c r="O215" i="11"/>
  <c r="W215" i="11"/>
  <c r="T215" i="11"/>
  <c r="U215" i="11"/>
  <c r="V215" i="11"/>
  <c r="H215" i="11"/>
  <c r="E215" i="11"/>
  <c r="D215" i="11"/>
  <c r="N215" i="11"/>
  <c r="F215" i="11"/>
  <c r="S215" i="11"/>
  <c r="G215" i="11"/>
  <c r="K215" i="11"/>
  <c r="R215" i="11"/>
  <c r="Q215" i="11"/>
  <c r="A218" i="11" l="1"/>
  <c r="P217" i="11"/>
  <c r="C217" i="11"/>
  <c r="J217" i="11"/>
  <c r="V216" i="11"/>
  <c r="L216" i="11"/>
  <c r="E216" i="11"/>
  <c r="S216" i="11"/>
  <c r="F216" i="11"/>
  <c r="N216" i="11"/>
  <c r="D216" i="11"/>
  <c r="R216" i="11"/>
  <c r="M216" i="11"/>
  <c r="T216" i="11"/>
  <c r="Q216" i="11"/>
  <c r="W216" i="11"/>
  <c r="O216" i="11"/>
  <c r="G216" i="11"/>
  <c r="I216" i="11"/>
  <c r="K216" i="11"/>
  <c r="H216" i="11"/>
  <c r="U216" i="11"/>
  <c r="J218" i="11" l="1"/>
  <c r="C218" i="11"/>
  <c r="A219" i="11"/>
  <c r="P218" i="11"/>
  <c r="H217" i="11"/>
  <c r="U217" i="11"/>
  <c r="E217" i="11"/>
  <c r="L217" i="11"/>
  <c r="T217" i="11"/>
  <c r="Q217" i="11"/>
  <c r="K217" i="11"/>
  <c r="S217" i="11"/>
  <c r="W217" i="11"/>
  <c r="R217" i="11"/>
  <c r="F217" i="11"/>
  <c r="G217" i="11"/>
  <c r="N217" i="11"/>
  <c r="V217" i="11"/>
  <c r="M217" i="11"/>
  <c r="I217" i="11"/>
  <c r="D217" i="11"/>
  <c r="O217" i="11"/>
  <c r="A220" i="11" l="1"/>
  <c r="P219" i="11"/>
  <c r="C219" i="11"/>
  <c r="J219" i="11"/>
  <c r="F218" i="11"/>
  <c r="O218" i="11"/>
  <c r="N218" i="11"/>
  <c r="W218" i="11"/>
  <c r="S218" i="11"/>
  <c r="G218" i="11"/>
  <c r="I218" i="11"/>
  <c r="L218" i="11"/>
  <c r="K218" i="11"/>
  <c r="M218" i="11"/>
  <c r="D218" i="11"/>
  <c r="H218" i="11"/>
  <c r="E218" i="11"/>
  <c r="T218" i="11"/>
  <c r="R218" i="11"/>
  <c r="U218" i="11"/>
  <c r="Q218" i="11"/>
  <c r="V218" i="11"/>
  <c r="J220" i="11" l="1"/>
  <c r="C220" i="11"/>
  <c r="A221" i="11"/>
  <c r="P220" i="11"/>
  <c r="L219" i="11"/>
  <c r="I219" i="11"/>
  <c r="G219" i="11"/>
  <c r="D219" i="11"/>
  <c r="V219" i="11"/>
  <c r="F219" i="11"/>
  <c r="W219" i="11"/>
  <c r="M219" i="11"/>
  <c r="Q219" i="11"/>
  <c r="S219" i="11"/>
  <c r="N219" i="11"/>
  <c r="K219" i="11"/>
  <c r="O219" i="11"/>
  <c r="E219" i="11"/>
  <c r="U219" i="11"/>
  <c r="T219" i="11"/>
  <c r="H219" i="11"/>
  <c r="R219" i="11"/>
  <c r="A222" i="11" l="1"/>
  <c r="P221" i="11"/>
  <c r="C221" i="11"/>
  <c r="J221" i="11"/>
  <c r="F220" i="11"/>
  <c r="L220" i="11"/>
  <c r="M220" i="11"/>
  <c r="H220" i="11"/>
  <c r="R220" i="11"/>
  <c r="Q220" i="11"/>
  <c r="U220" i="11"/>
  <c r="T220" i="11"/>
  <c r="S220" i="11"/>
  <c r="I220" i="11"/>
  <c r="D220" i="11"/>
  <c r="E220" i="11"/>
  <c r="G220" i="11"/>
  <c r="O220" i="11"/>
  <c r="V220" i="11"/>
  <c r="N220" i="11"/>
  <c r="W220" i="11"/>
  <c r="K220" i="11"/>
  <c r="J222" i="11" l="1"/>
  <c r="C222" i="11"/>
  <c r="A223" i="11"/>
  <c r="P222" i="11"/>
  <c r="L221" i="11"/>
  <c r="F221" i="11"/>
  <c r="N221" i="11"/>
  <c r="O221" i="11"/>
  <c r="K221" i="11"/>
  <c r="R221" i="11"/>
  <c r="H221" i="11"/>
  <c r="I221" i="11"/>
  <c r="M221" i="11"/>
  <c r="E221" i="11"/>
  <c r="S221" i="11"/>
  <c r="T221" i="11"/>
  <c r="U221" i="11"/>
  <c r="Q221" i="11"/>
  <c r="W221" i="11"/>
  <c r="V221" i="11"/>
  <c r="G221" i="11"/>
  <c r="D221" i="11"/>
  <c r="A224" i="11" l="1"/>
  <c r="P223" i="11"/>
  <c r="C223" i="11"/>
  <c r="J223" i="11"/>
  <c r="V222" i="11"/>
  <c r="O222" i="11"/>
  <c r="N222" i="11"/>
  <c r="H222" i="11"/>
  <c r="G222" i="11"/>
  <c r="S222" i="11"/>
  <c r="R222" i="11"/>
  <c r="L222" i="11"/>
  <c r="M222" i="11"/>
  <c r="I222" i="11"/>
  <c r="W222" i="11"/>
  <c r="U222" i="11"/>
  <c r="Q222" i="11"/>
  <c r="E222" i="11"/>
  <c r="T222" i="11"/>
  <c r="K222" i="11"/>
  <c r="D222" i="11"/>
  <c r="F222" i="11"/>
  <c r="J224" i="11" l="1"/>
  <c r="C224" i="11"/>
  <c r="A225" i="11"/>
  <c r="P224" i="11"/>
  <c r="H223" i="11"/>
  <c r="Q223" i="11"/>
  <c r="F223" i="11"/>
  <c r="L223" i="11"/>
  <c r="T223" i="11"/>
  <c r="U223" i="11"/>
  <c r="N223" i="11"/>
  <c r="S223" i="11"/>
  <c r="W223" i="11"/>
  <c r="V223" i="11"/>
  <c r="I223" i="11"/>
  <c r="G223" i="11"/>
  <c r="M223" i="11"/>
  <c r="R223" i="11"/>
  <c r="K223" i="11"/>
  <c r="E223" i="11"/>
  <c r="D223" i="11"/>
  <c r="O223" i="11"/>
  <c r="A226" i="11" l="1"/>
  <c r="P225" i="11"/>
  <c r="C225" i="11"/>
  <c r="J225" i="11"/>
  <c r="F224" i="11"/>
  <c r="L224" i="11"/>
  <c r="V224" i="11"/>
  <c r="H224" i="11"/>
  <c r="T224" i="11"/>
  <c r="N224" i="11"/>
  <c r="U224" i="11"/>
  <c r="M224" i="11"/>
  <c r="S224" i="11"/>
  <c r="I224" i="11"/>
  <c r="D224" i="11"/>
  <c r="Q224" i="11"/>
  <c r="W224" i="11"/>
  <c r="O224" i="11"/>
  <c r="K224" i="11"/>
  <c r="G224" i="11"/>
  <c r="E224" i="11"/>
  <c r="R224" i="11"/>
  <c r="J226" i="11" l="1"/>
  <c r="C226" i="11"/>
  <c r="A227" i="11"/>
  <c r="P226" i="11"/>
  <c r="H225" i="11"/>
  <c r="N225" i="11"/>
  <c r="L225" i="11"/>
  <c r="K225" i="11"/>
  <c r="V225" i="11"/>
  <c r="M225" i="11"/>
  <c r="S225" i="11"/>
  <c r="W225" i="11"/>
  <c r="R225" i="11"/>
  <c r="U225" i="11"/>
  <c r="F225" i="11"/>
  <c r="D225" i="11"/>
  <c r="I225" i="11"/>
  <c r="O225" i="11"/>
  <c r="E225" i="11"/>
  <c r="G225" i="11"/>
  <c r="Q225" i="11"/>
  <c r="T225" i="11"/>
  <c r="A228" i="11" l="1"/>
  <c r="P227" i="11"/>
  <c r="C227" i="11"/>
  <c r="J227" i="11"/>
  <c r="N226" i="11"/>
  <c r="W226" i="11"/>
  <c r="M226" i="11"/>
  <c r="T226" i="11"/>
  <c r="E226" i="11"/>
  <c r="K226" i="11"/>
  <c r="H226" i="11"/>
  <c r="G226" i="11"/>
  <c r="R226" i="11"/>
  <c r="U226" i="11"/>
  <c r="L226" i="11"/>
  <c r="D226" i="11"/>
  <c r="F226" i="11"/>
  <c r="S226" i="11"/>
  <c r="O226" i="11"/>
  <c r="I226" i="11"/>
  <c r="V226" i="11"/>
  <c r="Q226" i="11"/>
  <c r="J228" i="11" l="1"/>
  <c r="C228" i="11"/>
  <c r="P228" i="11"/>
  <c r="A229" i="11"/>
  <c r="L227" i="11"/>
  <c r="I227" i="11"/>
  <c r="R227" i="11"/>
  <c r="Q227" i="11"/>
  <c r="V227" i="11"/>
  <c r="D227" i="11"/>
  <c r="U227" i="11"/>
  <c r="F227" i="11"/>
  <c r="H227" i="11"/>
  <c r="K227" i="11"/>
  <c r="N227" i="11"/>
  <c r="W227" i="11"/>
  <c r="G227" i="11"/>
  <c r="E227" i="11"/>
  <c r="O227" i="11"/>
  <c r="M227" i="11"/>
  <c r="T227" i="11"/>
  <c r="S227" i="11"/>
  <c r="A230" i="11" l="1"/>
  <c r="P229" i="11"/>
  <c r="C229" i="11"/>
  <c r="J229" i="11"/>
  <c r="F228" i="11"/>
  <c r="L228" i="11"/>
  <c r="T228" i="11"/>
  <c r="Q228" i="11"/>
  <c r="W228" i="11"/>
  <c r="O228" i="11"/>
  <c r="M228" i="11"/>
  <c r="G228" i="11"/>
  <c r="E228" i="11"/>
  <c r="R228" i="11"/>
  <c r="V228" i="11"/>
  <c r="D228" i="11"/>
  <c r="N228" i="11"/>
  <c r="K228" i="11"/>
  <c r="U228" i="11"/>
  <c r="I228" i="11"/>
  <c r="S228" i="11"/>
  <c r="H228" i="11"/>
  <c r="J230" i="11" l="1"/>
  <c r="C230" i="11"/>
  <c r="A231" i="11"/>
  <c r="P230" i="11"/>
  <c r="L229" i="11"/>
  <c r="U229" i="11"/>
  <c r="F229" i="11"/>
  <c r="K229" i="11"/>
  <c r="G229" i="11"/>
  <c r="D229" i="11"/>
  <c r="I229" i="11"/>
  <c r="R229" i="11"/>
  <c r="W229" i="11"/>
  <c r="N229" i="11"/>
  <c r="M229" i="11"/>
  <c r="E229" i="11"/>
  <c r="S229" i="11"/>
  <c r="V229" i="11"/>
  <c r="O229" i="11"/>
  <c r="Q229" i="11"/>
  <c r="H229" i="11"/>
  <c r="T229" i="11"/>
  <c r="A232" i="11" l="1"/>
  <c r="P231" i="11"/>
  <c r="C231" i="11"/>
  <c r="J231" i="11"/>
  <c r="F230" i="11"/>
  <c r="O230" i="11"/>
  <c r="W230" i="11"/>
  <c r="N230" i="11"/>
  <c r="R230" i="11"/>
  <c r="D230" i="11"/>
  <c r="T230" i="11"/>
  <c r="Q230" i="11"/>
  <c r="G230" i="11"/>
  <c r="E230" i="11"/>
  <c r="I230" i="11"/>
  <c r="L230" i="11"/>
  <c r="K230" i="11"/>
  <c r="U230" i="11"/>
  <c r="S230" i="11"/>
  <c r="V230" i="11"/>
  <c r="H230" i="11"/>
  <c r="M230" i="11"/>
  <c r="J232" i="11" l="1"/>
  <c r="C232" i="11"/>
  <c r="A233" i="11"/>
  <c r="P232" i="11"/>
  <c r="L231" i="11"/>
  <c r="I231" i="11"/>
  <c r="O231" i="11"/>
  <c r="F231" i="11"/>
  <c r="G231" i="11"/>
  <c r="K231" i="11"/>
  <c r="U231" i="11"/>
  <c r="R231" i="11"/>
  <c r="H231" i="11"/>
  <c r="D231" i="11"/>
  <c r="N231" i="11"/>
  <c r="M231" i="11"/>
  <c r="T231" i="11"/>
  <c r="S231" i="11"/>
  <c r="V231" i="11"/>
  <c r="W231" i="11"/>
  <c r="E231" i="11"/>
  <c r="Q231" i="11"/>
  <c r="A234" i="11" l="1"/>
  <c r="P233" i="11"/>
  <c r="C233" i="11"/>
  <c r="J233" i="11"/>
  <c r="V232" i="11"/>
  <c r="L232" i="11"/>
  <c r="O232" i="11"/>
  <c r="N232" i="11"/>
  <c r="G232" i="11"/>
  <c r="K232" i="11"/>
  <c r="I232" i="11"/>
  <c r="T232" i="11"/>
  <c r="H232" i="11"/>
  <c r="E232" i="11"/>
  <c r="W232" i="11"/>
  <c r="M232" i="11"/>
  <c r="R232" i="11"/>
  <c r="Q232" i="11"/>
  <c r="F232" i="11"/>
  <c r="U232" i="11"/>
  <c r="D232" i="11"/>
  <c r="S232" i="11"/>
  <c r="J234" i="11" l="1"/>
  <c r="C234" i="11"/>
  <c r="A235" i="11"/>
  <c r="P234" i="11"/>
  <c r="H233" i="11"/>
  <c r="N233" i="11"/>
  <c r="E233" i="11"/>
  <c r="G233" i="11"/>
  <c r="W233" i="11"/>
  <c r="V233" i="11"/>
  <c r="S233" i="11"/>
  <c r="L233" i="11"/>
  <c r="R233" i="11"/>
  <c r="M233" i="11"/>
  <c r="F233" i="11"/>
  <c r="T233" i="11"/>
  <c r="Q233" i="11"/>
  <c r="U233" i="11"/>
  <c r="K233" i="11"/>
  <c r="O233" i="11"/>
  <c r="D233" i="11"/>
  <c r="I233" i="11"/>
  <c r="A236" i="11" l="1"/>
  <c r="P235" i="11"/>
  <c r="C235" i="11"/>
  <c r="J235" i="11"/>
  <c r="N234" i="11"/>
  <c r="W234" i="11"/>
  <c r="U234" i="11"/>
  <c r="E234" i="11"/>
  <c r="I234" i="11"/>
  <c r="V234" i="11"/>
  <c r="H234" i="11"/>
  <c r="Q234" i="11"/>
  <c r="R234" i="11"/>
  <c r="O234" i="11"/>
  <c r="L234" i="11"/>
  <c r="M234" i="11"/>
  <c r="T234" i="11"/>
  <c r="D234" i="11"/>
  <c r="F234" i="11"/>
  <c r="S234" i="11"/>
  <c r="G234" i="11"/>
  <c r="K234" i="11"/>
  <c r="J236" i="11" l="1"/>
  <c r="C236" i="11"/>
  <c r="A237" i="11"/>
  <c r="P236" i="11"/>
  <c r="L235" i="11"/>
  <c r="I235" i="11"/>
  <c r="G235" i="11"/>
  <c r="R235" i="11"/>
  <c r="S235" i="11"/>
  <c r="N235" i="11"/>
  <c r="K235" i="11"/>
  <c r="E235" i="11"/>
  <c r="D235" i="11"/>
  <c r="V235" i="11"/>
  <c r="U235" i="11"/>
  <c r="W235" i="11"/>
  <c r="O235" i="11"/>
  <c r="F235" i="11"/>
  <c r="H235" i="11"/>
  <c r="Q235" i="11"/>
  <c r="T235" i="11"/>
  <c r="M235" i="11"/>
  <c r="A238" i="11" l="1"/>
  <c r="P237" i="11"/>
  <c r="C237" i="11"/>
  <c r="J237" i="11"/>
  <c r="F236" i="11"/>
  <c r="L236" i="11"/>
  <c r="R236" i="11"/>
  <c r="Q236" i="11"/>
  <c r="G236" i="11"/>
  <c r="D236" i="11"/>
  <c r="E236" i="11"/>
  <c r="O236" i="11"/>
  <c r="N236" i="11"/>
  <c r="T236" i="11"/>
  <c r="U236" i="11"/>
  <c r="V236" i="11"/>
  <c r="I236" i="11"/>
  <c r="K236" i="11"/>
  <c r="M236" i="11"/>
  <c r="H236" i="11"/>
  <c r="W236" i="11"/>
  <c r="S236" i="11"/>
  <c r="J238" i="11" l="1"/>
  <c r="C238" i="11"/>
  <c r="A239" i="11"/>
  <c r="P238" i="11"/>
  <c r="T237" i="11"/>
  <c r="F237" i="11"/>
  <c r="M237" i="11"/>
  <c r="K237" i="11"/>
  <c r="R237" i="11"/>
  <c r="E237" i="11"/>
  <c r="L237" i="11"/>
  <c r="S237" i="11"/>
  <c r="V237" i="11"/>
  <c r="N237" i="11"/>
  <c r="I237" i="11"/>
  <c r="D237" i="11"/>
  <c r="G237" i="11"/>
  <c r="O237" i="11"/>
  <c r="Q237" i="11"/>
  <c r="W237" i="11"/>
  <c r="H237" i="11"/>
  <c r="U237" i="11"/>
  <c r="A240" i="11" l="1"/>
  <c r="P239" i="11"/>
  <c r="C239" i="11"/>
  <c r="J239" i="11"/>
  <c r="N238" i="11"/>
  <c r="G238" i="11"/>
  <c r="E238" i="11"/>
  <c r="I238" i="11"/>
  <c r="W238" i="11"/>
  <c r="M238" i="11"/>
  <c r="O238" i="11"/>
  <c r="D238" i="11"/>
  <c r="Q238" i="11"/>
  <c r="U238" i="11"/>
  <c r="S238" i="11"/>
  <c r="R238" i="11"/>
  <c r="L238" i="11"/>
  <c r="H238" i="11"/>
  <c r="V238" i="11"/>
  <c r="K238" i="11"/>
  <c r="T238" i="11"/>
  <c r="F238" i="11"/>
  <c r="J240" i="11" l="1"/>
  <c r="C240" i="11"/>
  <c r="A241" i="11"/>
  <c r="P240" i="11"/>
  <c r="H239" i="11"/>
  <c r="Q239" i="11"/>
  <c r="R239" i="11"/>
  <c r="V239" i="11"/>
  <c r="U239" i="11"/>
  <c r="F239" i="11"/>
  <c r="W239" i="11"/>
  <c r="M239" i="11"/>
  <c r="I239" i="11"/>
  <c r="S239" i="11"/>
  <c r="D239" i="11"/>
  <c r="G239" i="11"/>
  <c r="T239" i="11"/>
  <c r="K239" i="11"/>
  <c r="E239" i="11"/>
  <c r="L239" i="11"/>
  <c r="O239" i="11"/>
  <c r="N239" i="11"/>
  <c r="A242" i="11" l="1"/>
  <c r="P241" i="11"/>
  <c r="C241" i="11"/>
  <c r="J241" i="11"/>
  <c r="F240" i="11"/>
  <c r="T240" i="11"/>
  <c r="M240" i="11"/>
  <c r="L240" i="11"/>
  <c r="G240" i="11"/>
  <c r="E240" i="11"/>
  <c r="W240" i="11"/>
  <c r="U240" i="11"/>
  <c r="V240" i="11"/>
  <c r="N240" i="11"/>
  <c r="I240" i="11"/>
  <c r="S240" i="11"/>
  <c r="D240" i="11"/>
  <c r="O240" i="11"/>
  <c r="R240" i="11"/>
  <c r="K240" i="11"/>
  <c r="H240" i="11"/>
  <c r="Q240" i="11"/>
  <c r="J242" i="11" l="1"/>
  <c r="C242" i="11"/>
  <c r="A243" i="11"/>
  <c r="P242" i="11"/>
  <c r="T241" i="11"/>
  <c r="F241" i="11"/>
  <c r="I241" i="11"/>
  <c r="D241" i="11"/>
  <c r="G241" i="11"/>
  <c r="V241" i="11"/>
  <c r="W241" i="11"/>
  <c r="E241" i="11"/>
  <c r="L241" i="11"/>
  <c r="Q241" i="11"/>
  <c r="S241" i="11"/>
  <c r="M241" i="11"/>
  <c r="N241" i="11"/>
  <c r="R241" i="11"/>
  <c r="O241" i="11"/>
  <c r="U241" i="11"/>
  <c r="H241" i="11"/>
  <c r="K241" i="11"/>
  <c r="A244" i="11" l="1"/>
  <c r="P243" i="11"/>
  <c r="C243" i="11"/>
  <c r="J243" i="11"/>
  <c r="V242" i="11"/>
  <c r="O242" i="11"/>
  <c r="G242" i="11"/>
  <c r="N242" i="11"/>
  <c r="H242" i="11"/>
  <c r="K242" i="11"/>
  <c r="Q242" i="11"/>
  <c r="U242" i="11"/>
  <c r="F242" i="11"/>
  <c r="T242" i="11"/>
  <c r="S242" i="11"/>
  <c r="M242" i="11"/>
  <c r="R242" i="11"/>
  <c r="L242" i="11"/>
  <c r="I242" i="11"/>
  <c r="W242" i="11"/>
  <c r="D242" i="11"/>
  <c r="E242" i="11"/>
  <c r="J244" i="11" l="1"/>
  <c r="C244" i="11"/>
  <c r="P244" i="11"/>
  <c r="A245" i="11"/>
  <c r="T243" i="11"/>
  <c r="M243" i="11"/>
  <c r="Q243" i="11"/>
  <c r="V243" i="11"/>
  <c r="I243" i="11"/>
  <c r="K243" i="11"/>
  <c r="O243" i="11"/>
  <c r="U243" i="11"/>
  <c r="W243" i="11"/>
  <c r="H243" i="11"/>
  <c r="R243" i="11"/>
  <c r="S243" i="11"/>
  <c r="G243" i="11"/>
  <c r="E243" i="11"/>
  <c r="D243" i="11"/>
  <c r="L243" i="11"/>
  <c r="F243" i="11"/>
  <c r="N243" i="11"/>
  <c r="A246" i="11" l="1"/>
  <c r="P245" i="11"/>
  <c r="C245" i="11"/>
  <c r="J245" i="11"/>
  <c r="V244" i="11"/>
  <c r="D244" i="11"/>
  <c r="E244" i="11"/>
  <c r="R244" i="11"/>
  <c r="S244" i="11"/>
  <c r="T244" i="11"/>
  <c r="M244" i="11"/>
  <c r="N244" i="11"/>
  <c r="F244" i="11"/>
  <c r="K244" i="11"/>
  <c r="W244" i="11"/>
  <c r="I244" i="11"/>
  <c r="Q244" i="11"/>
  <c r="G244" i="11"/>
  <c r="U244" i="11"/>
  <c r="O244" i="11"/>
  <c r="L244" i="11"/>
  <c r="H244" i="11"/>
  <c r="J246" i="11" l="1"/>
  <c r="C246" i="11"/>
  <c r="A247" i="11"/>
  <c r="P246" i="11"/>
  <c r="H245" i="11"/>
  <c r="N245" i="11"/>
  <c r="O245" i="11"/>
  <c r="Q245" i="11"/>
  <c r="W245" i="11"/>
  <c r="L245" i="11"/>
  <c r="S245" i="11"/>
  <c r="D245" i="11"/>
  <c r="R245" i="11"/>
  <c r="E245" i="11"/>
  <c r="F245" i="11"/>
  <c r="G245" i="11"/>
  <c r="K245" i="11"/>
  <c r="U245" i="11"/>
  <c r="T245" i="11"/>
  <c r="M245" i="11"/>
  <c r="V245" i="11"/>
  <c r="I245" i="11"/>
  <c r="A248" i="11" l="1"/>
  <c r="P247" i="11"/>
  <c r="C247" i="11"/>
  <c r="J247" i="11"/>
  <c r="F246" i="11"/>
  <c r="E246" i="11"/>
  <c r="O246" i="11"/>
  <c r="N246" i="11"/>
  <c r="W246" i="11"/>
  <c r="K246" i="11"/>
  <c r="S246" i="11"/>
  <c r="H246" i="11"/>
  <c r="M246" i="11"/>
  <c r="R246" i="11"/>
  <c r="G246" i="11"/>
  <c r="V246" i="11"/>
  <c r="I246" i="11"/>
  <c r="L246" i="11"/>
  <c r="U246" i="11"/>
  <c r="D246" i="11"/>
  <c r="T246" i="11"/>
  <c r="Q246" i="11"/>
  <c r="J248" i="11" l="1"/>
  <c r="C248" i="11"/>
  <c r="A249" i="11"/>
  <c r="P248" i="11"/>
  <c r="T247" i="11"/>
  <c r="I247" i="11"/>
  <c r="W247" i="11"/>
  <c r="V247" i="11"/>
  <c r="L247" i="11"/>
  <c r="M247" i="11"/>
  <c r="O247" i="11"/>
  <c r="K247" i="11"/>
  <c r="H247" i="11"/>
  <c r="S247" i="11"/>
  <c r="R247" i="11"/>
  <c r="D247" i="11"/>
  <c r="Q247" i="11"/>
  <c r="N247" i="11"/>
  <c r="F247" i="11"/>
  <c r="G247" i="11"/>
  <c r="E247" i="11"/>
  <c r="U247" i="11"/>
  <c r="A250" i="11" l="1"/>
  <c r="P249" i="11"/>
  <c r="C249" i="11"/>
  <c r="J249" i="11"/>
  <c r="V248" i="11"/>
  <c r="L248" i="11"/>
  <c r="Q248" i="11"/>
  <c r="T248" i="11"/>
  <c r="U248" i="11"/>
  <c r="E248" i="11"/>
  <c r="I248" i="11"/>
  <c r="D248" i="11"/>
  <c r="H248" i="11"/>
  <c r="R248" i="11"/>
  <c r="W248" i="11"/>
  <c r="S248" i="11"/>
  <c r="F248" i="11"/>
  <c r="O248" i="11"/>
  <c r="G248" i="11"/>
  <c r="N248" i="11"/>
  <c r="M248" i="11"/>
  <c r="K248" i="11"/>
  <c r="J250" i="11" l="1"/>
  <c r="C250" i="11"/>
  <c r="A251" i="11"/>
  <c r="P250" i="11"/>
  <c r="L249" i="11"/>
  <c r="U249" i="11"/>
  <c r="O249" i="11"/>
  <c r="R249" i="11"/>
  <c r="T249" i="11"/>
  <c r="D249" i="11"/>
  <c r="G249" i="11"/>
  <c r="E249" i="11"/>
  <c r="M249" i="11"/>
  <c r="Q249" i="11"/>
  <c r="H249" i="11"/>
  <c r="K249" i="11"/>
  <c r="V249" i="11"/>
  <c r="I249" i="11"/>
  <c r="N249" i="11"/>
  <c r="F249" i="11"/>
  <c r="W249" i="11"/>
  <c r="S249" i="11"/>
  <c r="A252" i="11" l="1"/>
  <c r="P251" i="11"/>
  <c r="C251" i="11"/>
  <c r="J251" i="11"/>
  <c r="V250" i="11"/>
  <c r="G250" i="11"/>
  <c r="K250" i="11"/>
  <c r="T250" i="11"/>
  <c r="N250" i="11"/>
  <c r="O250" i="11"/>
  <c r="M250" i="11"/>
  <c r="D250" i="11"/>
  <c r="F250" i="11"/>
  <c r="U250" i="11"/>
  <c r="S250" i="11"/>
  <c r="H250" i="11"/>
  <c r="I250" i="11"/>
  <c r="L250" i="11"/>
  <c r="R250" i="11"/>
  <c r="E250" i="11"/>
  <c r="W250" i="11"/>
  <c r="Q250" i="11"/>
  <c r="J252" i="11" l="1"/>
  <c r="C252" i="11"/>
  <c r="A253" i="11"/>
  <c r="P252" i="11"/>
  <c r="H251" i="11"/>
  <c r="Q251" i="11"/>
  <c r="F251" i="11"/>
  <c r="L251" i="11"/>
  <c r="T251" i="11"/>
  <c r="U251" i="11"/>
  <c r="K251" i="11"/>
  <c r="S251" i="11"/>
  <c r="W251" i="11"/>
  <c r="V251" i="11"/>
  <c r="I251" i="11"/>
  <c r="G251" i="11"/>
  <c r="M251" i="11"/>
  <c r="R251" i="11"/>
  <c r="N251" i="11"/>
  <c r="E251" i="11"/>
  <c r="D251" i="11"/>
  <c r="O251" i="11"/>
  <c r="A254" i="11" l="1"/>
  <c r="P253" i="11"/>
  <c r="C253" i="11"/>
  <c r="J253" i="11"/>
  <c r="F252" i="11"/>
  <c r="L252" i="11"/>
  <c r="N252" i="11"/>
  <c r="W252" i="11"/>
  <c r="T252" i="11"/>
  <c r="D252" i="11"/>
  <c r="I252" i="11"/>
  <c r="K252" i="11"/>
  <c r="M252" i="11"/>
  <c r="O252" i="11"/>
  <c r="H252" i="11"/>
  <c r="E252" i="11"/>
  <c r="G252" i="11"/>
  <c r="S252" i="11"/>
  <c r="V252" i="11"/>
  <c r="U252" i="11"/>
  <c r="Q252" i="11"/>
  <c r="R252" i="11"/>
  <c r="J254" i="11" l="1"/>
  <c r="C254" i="11"/>
  <c r="A255" i="11"/>
  <c r="P254" i="11"/>
  <c r="L253" i="11"/>
  <c r="U253" i="11"/>
  <c r="F253" i="11"/>
  <c r="Q253" i="11"/>
  <c r="T253" i="11"/>
  <c r="D253" i="11"/>
  <c r="I253" i="11"/>
  <c r="K253" i="11"/>
  <c r="W253" i="11"/>
  <c r="E253" i="11"/>
  <c r="M253" i="11"/>
  <c r="H253" i="11"/>
  <c r="R253" i="11"/>
  <c r="V253" i="11"/>
  <c r="S253" i="11"/>
  <c r="N253" i="11"/>
  <c r="O253" i="11"/>
  <c r="G253" i="11"/>
  <c r="A256" i="11" l="1"/>
  <c r="P255" i="11"/>
  <c r="C255" i="11"/>
  <c r="J255" i="11"/>
  <c r="F254" i="11"/>
  <c r="W254" i="11"/>
  <c r="H254" i="11"/>
  <c r="O254" i="11"/>
  <c r="M254" i="11"/>
  <c r="U254" i="11"/>
  <c r="K254" i="11"/>
  <c r="I254" i="11"/>
  <c r="R254" i="11"/>
  <c r="D254" i="11"/>
  <c r="G254" i="11"/>
  <c r="E254" i="11"/>
  <c r="V254" i="11"/>
  <c r="S254" i="11"/>
  <c r="N254" i="11"/>
  <c r="T254" i="11"/>
  <c r="Q254" i="11"/>
  <c r="L254" i="11"/>
  <c r="J256" i="11" l="1"/>
  <c r="C256" i="11"/>
  <c r="A257" i="11"/>
  <c r="P256" i="11"/>
  <c r="L255" i="11"/>
  <c r="I255" i="11"/>
  <c r="S255" i="11"/>
  <c r="T255" i="11"/>
  <c r="W255" i="11"/>
  <c r="R255" i="11"/>
  <c r="U255" i="11"/>
  <c r="E255" i="11"/>
  <c r="H255" i="11"/>
  <c r="O255" i="11"/>
  <c r="N255" i="11"/>
  <c r="K255" i="11"/>
  <c r="V255" i="11"/>
  <c r="G255" i="11"/>
  <c r="Q255" i="11"/>
  <c r="D255" i="11"/>
  <c r="M255" i="11"/>
  <c r="F255" i="11"/>
  <c r="A258" i="11" l="1"/>
  <c r="P257" i="11"/>
  <c r="C257" i="11"/>
  <c r="J257" i="11"/>
  <c r="V256" i="11"/>
  <c r="L256" i="11"/>
  <c r="T256" i="11"/>
  <c r="U256" i="11"/>
  <c r="D256" i="11"/>
  <c r="E256" i="11"/>
  <c r="O256" i="11"/>
  <c r="F256" i="11"/>
  <c r="G256" i="11"/>
  <c r="R256" i="11"/>
  <c r="Q256" i="11"/>
  <c r="W256" i="11"/>
  <c r="M256" i="11"/>
  <c r="S256" i="11"/>
  <c r="I256" i="11"/>
  <c r="N256" i="11"/>
  <c r="H256" i="11"/>
  <c r="K256" i="11"/>
  <c r="J258" i="11" l="1"/>
  <c r="C258" i="11"/>
  <c r="A259" i="11"/>
  <c r="P258" i="11"/>
  <c r="T257" i="11"/>
  <c r="N257" i="11"/>
  <c r="W257" i="11"/>
  <c r="M257" i="11"/>
  <c r="F257" i="11"/>
  <c r="S257" i="11"/>
  <c r="K257" i="11"/>
  <c r="O257" i="11"/>
  <c r="R257" i="11"/>
  <c r="Q257" i="11"/>
  <c r="H257" i="11"/>
  <c r="V257" i="11"/>
  <c r="I257" i="11"/>
  <c r="U257" i="11"/>
  <c r="D257" i="11"/>
  <c r="G257" i="11"/>
  <c r="E257" i="11"/>
  <c r="L257" i="11"/>
  <c r="A260" i="11" l="1"/>
  <c r="P259" i="11"/>
  <c r="C259" i="11"/>
  <c r="J259" i="11"/>
  <c r="V258" i="11"/>
  <c r="G258" i="11"/>
  <c r="Q258" i="11"/>
  <c r="R258" i="11"/>
  <c r="D258" i="11"/>
  <c r="W258" i="11"/>
  <c r="M258" i="11"/>
  <c r="L258" i="11"/>
  <c r="F258" i="11"/>
  <c r="H258" i="11"/>
  <c r="S258" i="11"/>
  <c r="T258" i="11"/>
  <c r="N258" i="11"/>
  <c r="U258" i="11"/>
  <c r="O258" i="11"/>
  <c r="K258" i="11"/>
  <c r="E258" i="11"/>
  <c r="I258" i="11"/>
  <c r="J260" i="11" l="1"/>
  <c r="C260" i="11"/>
  <c r="P260" i="11"/>
  <c r="A261" i="11"/>
  <c r="L259" i="11"/>
  <c r="Q259" i="11"/>
  <c r="U259" i="11"/>
  <c r="O259" i="11"/>
  <c r="F259" i="11"/>
  <c r="W259" i="11"/>
  <c r="R259" i="11"/>
  <c r="N259" i="11"/>
  <c r="S259" i="11"/>
  <c r="G259" i="11"/>
  <c r="H259" i="11"/>
  <c r="M259" i="11"/>
  <c r="E259" i="11"/>
  <c r="V259" i="11"/>
  <c r="T259" i="11"/>
  <c r="I259" i="11"/>
  <c r="D259" i="11"/>
  <c r="K259" i="11"/>
  <c r="A262" i="11" l="1"/>
  <c r="P261" i="11"/>
  <c r="C261" i="11"/>
  <c r="J261" i="11"/>
  <c r="N260" i="11"/>
  <c r="D260" i="11"/>
  <c r="G260" i="11"/>
  <c r="I260" i="11"/>
  <c r="T260" i="11"/>
  <c r="H260" i="11"/>
  <c r="Q260" i="11"/>
  <c r="V260" i="11"/>
  <c r="F260" i="11"/>
  <c r="W260" i="11"/>
  <c r="K260" i="11"/>
  <c r="E260" i="11"/>
  <c r="M260" i="11"/>
  <c r="U260" i="11"/>
  <c r="L260" i="11"/>
  <c r="O260" i="11"/>
  <c r="S260" i="11"/>
  <c r="R260" i="11"/>
  <c r="J262" i="11" l="1"/>
  <c r="C262" i="11"/>
  <c r="A263" i="11"/>
  <c r="P262" i="11"/>
  <c r="L261" i="11"/>
  <c r="U261" i="11"/>
  <c r="T261" i="11"/>
  <c r="R261" i="11"/>
  <c r="Q261" i="11"/>
  <c r="K261" i="11"/>
  <c r="I261" i="11"/>
  <c r="H261" i="11"/>
  <c r="W261" i="11"/>
  <c r="F261" i="11"/>
  <c r="M261" i="11"/>
  <c r="S261" i="11"/>
  <c r="O261" i="11"/>
  <c r="V261" i="11"/>
  <c r="N261" i="11"/>
  <c r="D261" i="11"/>
  <c r="G261" i="11"/>
  <c r="E261" i="11"/>
  <c r="A264" i="11" l="1"/>
  <c r="P263" i="11"/>
  <c r="C263" i="11"/>
  <c r="J263" i="11"/>
  <c r="N262" i="11"/>
  <c r="W262" i="11"/>
  <c r="Q262" i="11"/>
  <c r="F262" i="11"/>
  <c r="E262" i="11"/>
  <c r="L262" i="11"/>
  <c r="K262" i="11"/>
  <c r="O262" i="11"/>
  <c r="G262" i="11"/>
  <c r="S262" i="11"/>
  <c r="I262" i="11"/>
  <c r="V262" i="11"/>
  <c r="U262" i="11"/>
  <c r="R262" i="11"/>
  <c r="M262" i="11"/>
  <c r="H262" i="11"/>
  <c r="D262" i="11"/>
  <c r="T262" i="11"/>
  <c r="J264" i="11" l="1"/>
  <c r="C264" i="11"/>
  <c r="A265" i="11"/>
  <c r="P264" i="11"/>
  <c r="L263" i="11"/>
  <c r="I263" i="11"/>
  <c r="O263" i="11"/>
  <c r="W263" i="11"/>
  <c r="V263" i="11"/>
  <c r="G263" i="11"/>
  <c r="U263" i="11"/>
  <c r="R263" i="11"/>
  <c r="M263" i="11"/>
  <c r="Q263" i="11"/>
  <c r="S263" i="11"/>
  <c r="N263" i="11"/>
  <c r="F263" i="11"/>
  <c r="T263" i="11"/>
  <c r="E263" i="11"/>
  <c r="K263" i="11"/>
  <c r="H263" i="11"/>
  <c r="D263" i="11"/>
  <c r="A266" i="11" l="1"/>
  <c r="P265" i="11"/>
  <c r="C265" i="11"/>
  <c r="J265" i="11"/>
  <c r="F264" i="11"/>
  <c r="L264" i="11"/>
  <c r="E264" i="11"/>
  <c r="H264" i="11"/>
  <c r="T264" i="11"/>
  <c r="V264" i="11"/>
  <c r="O264" i="11"/>
  <c r="Q264" i="11"/>
  <c r="G264" i="11"/>
  <c r="K264" i="11"/>
  <c r="R264" i="11"/>
  <c r="D264" i="11"/>
  <c r="I264" i="11"/>
  <c r="N264" i="11"/>
  <c r="U264" i="11"/>
  <c r="W264" i="11"/>
  <c r="S264" i="11"/>
  <c r="M264" i="11"/>
  <c r="J266" i="11" l="1"/>
  <c r="C266" i="11"/>
  <c r="A267" i="11"/>
  <c r="P266" i="11"/>
  <c r="H265" i="11"/>
  <c r="N265" i="11"/>
  <c r="O265" i="11"/>
  <c r="L265" i="11"/>
  <c r="U265" i="11"/>
  <c r="M265" i="11"/>
  <c r="S265" i="11"/>
  <c r="E265" i="11"/>
  <c r="R265" i="11"/>
  <c r="Q265" i="11"/>
  <c r="F265" i="11"/>
  <c r="G265" i="11"/>
  <c r="D265" i="11"/>
  <c r="K265" i="11"/>
  <c r="T265" i="11"/>
  <c r="I265" i="11"/>
  <c r="V265" i="11"/>
  <c r="W265" i="11"/>
  <c r="A268" i="11" l="1"/>
  <c r="P267" i="11"/>
  <c r="C267" i="11"/>
  <c r="J267" i="11"/>
  <c r="V266" i="11"/>
  <c r="O266" i="11"/>
  <c r="G266" i="11"/>
  <c r="N266" i="11"/>
  <c r="Q266" i="11"/>
  <c r="L266" i="11"/>
  <c r="I266" i="11"/>
  <c r="W266" i="11"/>
  <c r="D266" i="11"/>
  <c r="E266" i="11"/>
  <c r="S266" i="11"/>
  <c r="U266" i="11"/>
  <c r="R266" i="11"/>
  <c r="K266" i="11"/>
  <c r="H266" i="11"/>
  <c r="T266" i="11"/>
  <c r="F266" i="11"/>
  <c r="M266" i="11"/>
  <c r="J268" i="11" l="1"/>
  <c r="C268" i="11"/>
  <c r="A269" i="11"/>
  <c r="P268" i="11"/>
  <c r="L267" i="11"/>
  <c r="I267" i="11"/>
  <c r="E267" i="11"/>
  <c r="D267" i="11"/>
  <c r="G267" i="11"/>
  <c r="F267" i="11"/>
  <c r="U267" i="11"/>
  <c r="T267" i="11"/>
  <c r="H267" i="11"/>
  <c r="R267" i="11"/>
  <c r="N267" i="11"/>
  <c r="W267" i="11"/>
  <c r="O267" i="11"/>
  <c r="S267" i="11"/>
  <c r="M267" i="11"/>
  <c r="K267" i="11"/>
  <c r="V267" i="11"/>
  <c r="Q267" i="11"/>
  <c r="A270" i="11" l="1"/>
  <c r="P269" i="11"/>
  <c r="C269" i="11"/>
  <c r="J269" i="11"/>
  <c r="V268" i="11"/>
  <c r="L268" i="11"/>
  <c r="D268" i="11"/>
  <c r="N268" i="11"/>
  <c r="G268" i="11"/>
  <c r="K268" i="11"/>
  <c r="I268" i="11"/>
  <c r="T268" i="11"/>
  <c r="H268" i="11"/>
  <c r="E268" i="11"/>
  <c r="W268" i="11"/>
  <c r="M268" i="11"/>
  <c r="R268" i="11"/>
  <c r="O268" i="11"/>
  <c r="Q268" i="11"/>
  <c r="U268" i="11"/>
  <c r="F268" i="11"/>
  <c r="S268" i="11"/>
  <c r="J270" i="11" l="1"/>
  <c r="C270" i="11"/>
  <c r="A271" i="11"/>
  <c r="P270" i="11"/>
  <c r="T269" i="11"/>
  <c r="N269" i="11"/>
  <c r="W269" i="11"/>
  <c r="M269" i="11"/>
  <c r="F269" i="11"/>
  <c r="U269" i="11"/>
  <c r="K269" i="11"/>
  <c r="O269" i="11"/>
  <c r="R269" i="11"/>
  <c r="Q269" i="11"/>
  <c r="H269" i="11"/>
  <c r="V269" i="11"/>
  <c r="I269" i="11"/>
  <c r="S269" i="11"/>
  <c r="D269" i="11"/>
  <c r="G269" i="11"/>
  <c r="E269" i="11"/>
  <c r="L269" i="11"/>
  <c r="A272" i="11" l="1"/>
  <c r="P271" i="11"/>
  <c r="C271" i="11"/>
  <c r="J271" i="11"/>
  <c r="V270" i="11"/>
  <c r="G270" i="11"/>
  <c r="Q270" i="11"/>
  <c r="W270" i="11"/>
  <c r="U270" i="11"/>
  <c r="N270" i="11"/>
  <c r="H270" i="11"/>
  <c r="O270" i="11"/>
  <c r="I270" i="11"/>
  <c r="E270" i="11"/>
  <c r="D270" i="11"/>
  <c r="S270" i="11"/>
  <c r="T270" i="11"/>
  <c r="K270" i="11"/>
  <c r="M270" i="11"/>
  <c r="L270" i="11"/>
  <c r="F270" i="11"/>
  <c r="R270" i="11"/>
  <c r="J272" i="11" l="1"/>
  <c r="C272" i="11"/>
  <c r="A273" i="11"/>
  <c r="P272" i="11"/>
  <c r="L271" i="11"/>
  <c r="Q271" i="11"/>
  <c r="O271" i="11"/>
  <c r="V271" i="11"/>
  <c r="T271" i="11"/>
  <c r="K271" i="11"/>
  <c r="E271" i="11"/>
  <c r="I271" i="11"/>
  <c r="W271" i="11"/>
  <c r="S271" i="11"/>
  <c r="N271" i="11"/>
  <c r="U271" i="11"/>
  <c r="H271" i="11"/>
  <c r="R271" i="11"/>
  <c r="M271" i="11"/>
  <c r="D271" i="11"/>
  <c r="G271" i="11"/>
  <c r="F271" i="11"/>
  <c r="A274" i="11" l="1"/>
  <c r="P273" i="11"/>
  <c r="C273" i="11"/>
  <c r="J273" i="11"/>
  <c r="V272" i="11"/>
  <c r="D272" i="11"/>
  <c r="Q272" i="11"/>
  <c r="R272" i="11"/>
  <c r="H272" i="11"/>
  <c r="N272" i="11"/>
  <c r="U272" i="11"/>
  <c r="L272" i="11"/>
  <c r="O272" i="11"/>
  <c r="E272" i="11"/>
  <c r="I272" i="11"/>
  <c r="W272" i="11"/>
  <c r="S272" i="11"/>
  <c r="T272" i="11"/>
  <c r="M272" i="11"/>
  <c r="K272" i="11"/>
  <c r="F272" i="11"/>
  <c r="G272" i="11"/>
  <c r="J274" i="11" l="1"/>
  <c r="C274" i="11"/>
  <c r="A275" i="11"/>
  <c r="P274" i="11"/>
  <c r="L273" i="11"/>
  <c r="U273" i="11"/>
  <c r="V273" i="11"/>
  <c r="S273" i="11"/>
  <c r="E273" i="11"/>
  <c r="N273" i="11"/>
  <c r="K273" i="11"/>
  <c r="G273" i="11"/>
  <c r="D273" i="11"/>
  <c r="M273" i="11"/>
  <c r="Q273" i="11"/>
  <c r="O273" i="11"/>
  <c r="R273" i="11"/>
  <c r="T273" i="11"/>
  <c r="I273" i="11"/>
  <c r="H273" i="11"/>
  <c r="W273" i="11"/>
  <c r="F273" i="11"/>
  <c r="A276" i="11" l="1"/>
  <c r="P275" i="11"/>
  <c r="C275" i="11"/>
  <c r="J275" i="11"/>
  <c r="V274" i="11"/>
  <c r="G274" i="11"/>
  <c r="W274" i="11"/>
  <c r="T274" i="11"/>
  <c r="N274" i="11"/>
  <c r="K274" i="11"/>
  <c r="M274" i="11"/>
  <c r="I274" i="11"/>
  <c r="F274" i="11"/>
  <c r="D274" i="11"/>
  <c r="S274" i="11"/>
  <c r="U274" i="11"/>
  <c r="O274" i="11"/>
  <c r="L274" i="11"/>
  <c r="H274" i="11"/>
  <c r="E274" i="11"/>
  <c r="R274" i="11"/>
  <c r="Q274" i="11"/>
  <c r="J276" i="11" l="1"/>
  <c r="C276" i="11"/>
  <c r="P276" i="11"/>
  <c r="A277" i="11"/>
  <c r="H275" i="11"/>
  <c r="Q275" i="11"/>
  <c r="U275" i="11"/>
  <c r="D275" i="11"/>
  <c r="V275" i="11"/>
  <c r="T275" i="11"/>
  <c r="L275" i="11"/>
  <c r="O275" i="11"/>
  <c r="N275" i="11"/>
  <c r="R275" i="11"/>
  <c r="I275" i="11"/>
  <c r="G275" i="11"/>
  <c r="E275" i="11"/>
  <c r="F275" i="11"/>
  <c r="K275" i="11"/>
  <c r="M275" i="11"/>
  <c r="W275" i="11"/>
  <c r="S275" i="11"/>
  <c r="A278" i="11" l="1"/>
  <c r="P277" i="11"/>
  <c r="C277" i="11"/>
  <c r="J277" i="11"/>
  <c r="V276" i="11"/>
  <c r="L276" i="11"/>
  <c r="D276" i="11"/>
  <c r="N276" i="11"/>
  <c r="G276" i="11"/>
  <c r="W276" i="11"/>
  <c r="M276" i="11"/>
  <c r="R276" i="11"/>
  <c r="K276" i="11"/>
  <c r="O276" i="11"/>
  <c r="I276" i="11"/>
  <c r="Q276" i="11"/>
  <c r="T276" i="11"/>
  <c r="U276" i="11"/>
  <c r="H276" i="11"/>
  <c r="F276" i="11"/>
  <c r="E276" i="11"/>
  <c r="S276" i="11"/>
  <c r="J278" i="11" l="1"/>
  <c r="C278" i="11"/>
  <c r="A279" i="11"/>
  <c r="P278" i="11"/>
  <c r="T277" i="11"/>
  <c r="N277" i="11"/>
  <c r="W277" i="11"/>
  <c r="M277" i="11"/>
  <c r="F277" i="11"/>
  <c r="O277" i="11"/>
  <c r="R277" i="11"/>
  <c r="Q277" i="11"/>
  <c r="H277" i="11"/>
  <c r="V277" i="11"/>
  <c r="I277" i="11"/>
  <c r="U277" i="11"/>
  <c r="S277" i="11"/>
  <c r="K277" i="11"/>
  <c r="D277" i="11"/>
  <c r="G277" i="11"/>
  <c r="E277" i="11"/>
  <c r="L277" i="11"/>
  <c r="A280" i="11" l="1"/>
  <c r="P279" i="11"/>
  <c r="C279" i="11"/>
  <c r="J279" i="11"/>
  <c r="V278" i="11"/>
  <c r="G278" i="11"/>
  <c r="N278" i="11"/>
  <c r="K278" i="11"/>
  <c r="T278" i="11"/>
  <c r="M278" i="11"/>
  <c r="E278" i="11"/>
  <c r="R278" i="11"/>
  <c r="S278" i="11"/>
  <c r="O278" i="11"/>
  <c r="L278" i="11"/>
  <c r="I278" i="11"/>
  <c r="H278" i="11"/>
  <c r="D278" i="11"/>
  <c r="F278" i="11"/>
  <c r="Q278" i="11"/>
  <c r="W278" i="11"/>
  <c r="U278" i="11"/>
  <c r="J280" i="11" l="1"/>
  <c r="C280" i="11"/>
  <c r="A281" i="11"/>
  <c r="P280" i="11"/>
  <c r="L279" i="11"/>
  <c r="Q279" i="11"/>
  <c r="O279" i="11"/>
  <c r="V279" i="11"/>
  <c r="T279" i="11"/>
  <c r="N279" i="11"/>
  <c r="U279" i="11"/>
  <c r="H279" i="11"/>
  <c r="K279" i="11"/>
  <c r="R279" i="11"/>
  <c r="M279" i="11"/>
  <c r="I279" i="11"/>
  <c r="W279" i="11"/>
  <c r="G279" i="11"/>
  <c r="F279" i="11"/>
  <c r="D279" i="11"/>
  <c r="E279" i="11"/>
  <c r="S279" i="11"/>
  <c r="A282" i="11" l="1"/>
  <c r="P281" i="11"/>
  <c r="C281" i="11"/>
  <c r="J281" i="11"/>
  <c r="V280" i="11"/>
  <c r="D280" i="11"/>
  <c r="O280" i="11"/>
  <c r="S280" i="11"/>
  <c r="N280" i="11"/>
  <c r="T280" i="11"/>
  <c r="Q280" i="11"/>
  <c r="W280" i="11"/>
  <c r="G280" i="11"/>
  <c r="I280" i="11"/>
  <c r="L280" i="11"/>
  <c r="K280" i="11"/>
  <c r="M280" i="11"/>
  <c r="R280" i="11"/>
  <c r="H280" i="11"/>
  <c r="E280" i="11"/>
  <c r="F280" i="11"/>
  <c r="U280" i="11"/>
  <c r="J282" i="11" l="1"/>
  <c r="C282" i="11"/>
  <c r="A283" i="11"/>
  <c r="P282" i="11"/>
  <c r="H281" i="11"/>
  <c r="U281" i="11"/>
  <c r="E281" i="11"/>
  <c r="L281" i="11"/>
  <c r="T281" i="11"/>
  <c r="V281" i="11"/>
  <c r="K281" i="11"/>
  <c r="S281" i="11"/>
  <c r="D281" i="11"/>
  <c r="O281" i="11"/>
  <c r="F281" i="11"/>
  <c r="G281" i="11"/>
  <c r="N281" i="11"/>
  <c r="Q281" i="11"/>
  <c r="M281" i="11"/>
  <c r="I281" i="11"/>
  <c r="W281" i="11"/>
  <c r="R281" i="11"/>
  <c r="A284" i="11" l="1"/>
  <c r="P283" i="11"/>
  <c r="C283" i="11"/>
  <c r="J283" i="11"/>
  <c r="F282" i="11"/>
  <c r="O282" i="11"/>
  <c r="N282" i="11"/>
  <c r="S282" i="11"/>
  <c r="W282" i="11"/>
  <c r="M282" i="11"/>
  <c r="U282" i="11"/>
  <c r="E282" i="11"/>
  <c r="T282" i="11"/>
  <c r="V282" i="11"/>
  <c r="G282" i="11"/>
  <c r="I282" i="11"/>
  <c r="L282" i="11"/>
  <c r="K282" i="11"/>
  <c r="D282" i="11"/>
  <c r="H282" i="11"/>
  <c r="Q282" i="11"/>
  <c r="R282" i="11"/>
  <c r="J284" i="11" l="1"/>
  <c r="C284" i="11"/>
  <c r="A285" i="11"/>
  <c r="P284" i="11"/>
  <c r="H283" i="11"/>
  <c r="M283" i="11"/>
  <c r="R283" i="11"/>
  <c r="Q283" i="11"/>
  <c r="U283" i="11"/>
  <c r="K283" i="11"/>
  <c r="S283" i="11"/>
  <c r="E283" i="11"/>
  <c r="V283" i="11"/>
  <c r="W283" i="11"/>
  <c r="I283" i="11"/>
  <c r="N283" i="11"/>
  <c r="O283" i="11"/>
  <c r="L283" i="11"/>
  <c r="G283" i="11"/>
  <c r="D283" i="11"/>
  <c r="T283" i="11"/>
  <c r="F283" i="11"/>
  <c r="A286" i="11" l="1"/>
  <c r="P285" i="11"/>
  <c r="C285" i="11"/>
  <c r="J285" i="11"/>
  <c r="V284" i="11"/>
  <c r="L284" i="11"/>
  <c r="D284" i="11"/>
  <c r="N284" i="11"/>
  <c r="F284" i="11"/>
  <c r="U284" i="11"/>
  <c r="I284" i="11"/>
  <c r="T284" i="11"/>
  <c r="H284" i="11"/>
  <c r="E284" i="11"/>
  <c r="W284" i="11"/>
  <c r="K284" i="11"/>
  <c r="R284" i="11"/>
  <c r="O284" i="11"/>
  <c r="M284" i="11"/>
  <c r="S284" i="11"/>
  <c r="Q284" i="11"/>
  <c r="G284" i="11"/>
  <c r="J286" i="11" l="1"/>
  <c r="C286" i="11"/>
  <c r="A287" i="11"/>
  <c r="P286" i="11"/>
  <c r="L285" i="11"/>
  <c r="F285" i="11"/>
  <c r="T285" i="11"/>
  <c r="W285" i="11"/>
  <c r="R285" i="11"/>
  <c r="G285" i="11"/>
  <c r="Q285" i="11"/>
  <c r="D285" i="11"/>
  <c r="H285" i="11"/>
  <c r="E285" i="11"/>
  <c r="M285" i="11"/>
  <c r="K285" i="11"/>
  <c r="V285" i="11"/>
  <c r="I285" i="11"/>
  <c r="U285" i="11"/>
  <c r="N285" i="11"/>
  <c r="O285" i="11"/>
  <c r="S285" i="11"/>
  <c r="A288" i="11" l="1"/>
  <c r="P287" i="11"/>
  <c r="C287" i="11"/>
  <c r="J287" i="11"/>
  <c r="F286" i="11"/>
  <c r="O286" i="11"/>
  <c r="W286" i="11"/>
  <c r="N286" i="11"/>
  <c r="S286" i="11"/>
  <c r="L286" i="11"/>
  <c r="U286" i="11"/>
  <c r="D286" i="11"/>
  <c r="T286" i="11"/>
  <c r="Q286" i="11"/>
  <c r="G286" i="11"/>
  <c r="M286" i="11"/>
  <c r="I286" i="11"/>
  <c r="K286" i="11"/>
  <c r="H286" i="11"/>
  <c r="E286" i="11"/>
  <c r="R286" i="11"/>
  <c r="V286" i="11"/>
  <c r="J288" i="11" l="1"/>
  <c r="C288" i="11"/>
  <c r="A289" i="11"/>
  <c r="P288" i="11"/>
  <c r="T287" i="11"/>
  <c r="M287" i="11"/>
  <c r="I287" i="11"/>
  <c r="L287" i="11"/>
  <c r="H287" i="11"/>
  <c r="R287" i="11"/>
  <c r="E287" i="11"/>
  <c r="W287" i="11"/>
  <c r="N287" i="11"/>
  <c r="K287" i="11"/>
  <c r="D287" i="11"/>
  <c r="Q287" i="11"/>
  <c r="S287" i="11"/>
  <c r="F287" i="11"/>
  <c r="G287" i="11"/>
  <c r="O287" i="11"/>
  <c r="U287" i="11"/>
  <c r="V287" i="11"/>
  <c r="A290" i="11" l="1"/>
  <c r="P289" i="11"/>
  <c r="C289" i="11"/>
  <c r="J289" i="11"/>
  <c r="V288" i="11"/>
  <c r="D288" i="11"/>
  <c r="Q288" i="11"/>
  <c r="R288" i="11"/>
  <c r="H288" i="11"/>
  <c r="U288" i="11"/>
  <c r="L288" i="11"/>
  <c r="O288" i="11"/>
  <c r="F288" i="11"/>
  <c r="G288" i="11"/>
  <c r="W288" i="11"/>
  <c r="S288" i="11"/>
  <c r="N288" i="11"/>
  <c r="T288" i="11"/>
  <c r="M288" i="11"/>
  <c r="K288" i="11"/>
  <c r="E288" i="11"/>
  <c r="I288" i="11"/>
  <c r="J290" i="11" l="1"/>
  <c r="C290" i="11"/>
  <c r="A291" i="11"/>
  <c r="P290" i="11"/>
  <c r="L289" i="11"/>
  <c r="U289" i="11"/>
  <c r="V289" i="11"/>
  <c r="S289" i="11"/>
  <c r="O289" i="11"/>
  <c r="M289" i="11"/>
  <c r="Q289" i="11"/>
  <c r="N289" i="11"/>
  <c r="I289" i="11"/>
  <c r="G289" i="11"/>
  <c r="H289" i="11"/>
  <c r="K289" i="11"/>
  <c r="T289" i="11"/>
  <c r="F289" i="11"/>
  <c r="E289" i="11"/>
  <c r="W289" i="11"/>
  <c r="D289" i="11"/>
  <c r="R289" i="11"/>
  <c r="A292" i="11" l="1"/>
  <c r="P291" i="11"/>
  <c r="C291" i="11"/>
  <c r="J291" i="11"/>
  <c r="N290" i="11"/>
  <c r="G290" i="11"/>
  <c r="H290" i="11"/>
  <c r="I290" i="11"/>
  <c r="W290" i="11"/>
  <c r="D290" i="11"/>
  <c r="Q290" i="11"/>
  <c r="V290" i="11"/>
  <c r="F290" i="11"/>
  <c r="S290" i="11"/>
  <c r="L290" i="11"/>
  <c r="E290" i="11"/>
  <c r="M290" i="11"/>
  <c r="U290" i="11"/>
  <c r="O290" i="11"/>
  <c r="K290" i="11"/>
  <c r="T290" i="11"/>
  <c r="R290" i="11"/>
  <c r="J292" i="11" l="1"/>
  <c r="C292" i="11"/>
  <c r="P292" i="11"/>
  <c r="A293" i="11"/>
  <c r="L291" i="11"/>
  <c r="Q291" i="11"/>
  <c r="R291" i="11"/>
  <c r="S291" i="11"/>
  <c r="F291" i="11"/>
  <c r="V291" i="11"/>
  <c r="E291" i="11"/>
  <c r="H291" i="11"/>
  <c r="W291" i="11"/>
  <c r="I291" i="11"/>
  <c r="N291" i="11"/>
  <c r="M291" i="11"/>
  <c r="O291" i="11"/>
  <c r="U291" i="11"/>
  <c r="G291" i="11"/>
  <c r="K291" i="11"/>
  <c r="T291" i="11"/>
  <c r="D291" i="11"/>
  <c r="A294" i="11" l="1"/>
  <c r="P293" i="11"/>
  <c r="C293" i="11"/>
  <c r="J293" i="11"/>
  <c r="N292" i="11"/>
  <c r="T292" i="11"/>
  <c r="L292" i="11"/>
  <c r="U292" i="11"/>
  <c r="V292" i="11"/>
  <c r="S292" i="11"/>
  <c r="G292" i="11"/>
  <c r="F292" i="11"/>
  <c r="Q292" i="11"/>
  <c r="E292" i="11"/>
  <c r="K292" i="11"/>
  <c r="I292" i="11"/>
  <c r="M292" i="11"/>
  <c r="W292" i="11"/>
  <c r="H292" i="11"/>
  <c r="O292" i="11"/>
  <c r="R292" i="11"/>
  <c r="D292" i="11"/>
  <c r="J294" i="11" l="1"/>
  <c r="C294" i="11"/>
  <c r="A295" i="11"/>
  <c r="P294" i="11"/>
  <c r="T293" i="11"/>
  <c r="N293" i="11"/>
  <c r="K293" i="11"/>
  <c r="L293" i="11"/>
  <c r="H293" i="11"/>
  <c r="V293" i="11"/>
  <c r="I293" i="11"/>
  <c r="W293" i="11"/>
  <c r="M293" i="11"/>
  <c r="F293" i="11"/>
  <c r="O293" i="11"/>
  <c r="U293" i="11"/>
  <c r="S293" i="11"/>
  <c r="E293" i="11"/>
  <c r="G293" i="11"/>
  <c r="D293" i="11"/>
  <c r="Q293" i="11"/>
  <c r="R293" i="11"/>
  <c r="A296" i="11" l="1"/>
  <c r="P295" i="11"/>
  <c r="C295" i="11"/>
  <c r="J295" i="11"/>
  <c r="V294" i="11"/>
  <c r="G294" i="11"/>
  <c r="K294" i="11"/>
  <c r="O294" i="11"/>
  <c r="L294" i="11"/>
  <c r="E294" i="11"/>
  <c r="M294" i="11"/>
  <c r="D294" i="11"/>
  <c r="F294" i="11"/>
  <c r="T294" i="11"/>
  <c r="S294" i="11"/>
  <c r="U294" i="11"/>
  <c r="I294" i="11"/>
  <c r="H294" i="11"/>
  <c r="R294" i="11"/>
  <c r="Q294" i="11"/>
  <c r="W294" i="11"/>
  <c r="N294" i="11"/>
  <c r="J296" i="11" l="1"/>
  <c r="C296" i="11"/>
  <c r="A297" i="11"/>
  <c r="P296" i="11"/>
  <c r="H295" i="11"/>
  <c r="Q295" i="11"/>
  <c r="F295" i="11"/>
  <c r="L295" i="11"/>
  <c r="T295" i="11"/>
  <c r="R295" i="11"/>
  <c r="N295" i="11"/>
  <c r="S295" i="11"/>
  <c r="W295" i="11"/>
  <c r="V295" i="11"/>
  <c r="I295" i="11"/>
  <c r="G295" i="11"/>
  <c r="M295" i="11"/>
  <c r="U295" i="11"/>
  <c r="K295" i="11"/>
  <c r="E295" i="11"/>
  <c r="D295" i="11"/>
  <c r="O295" i="11"/>
  <c r="A298" i="11" l="1"/>
  <c r="P297" i="11"/>
  <c r="C297" i="11"/>
  <c r="J297" i="11"/>
  <c r="F296" i="11"/>
  <c r="L296" i="11"/>
  <c r="W296" i="11"/>
  <c r="T296" i="11"/>
  <c r="V296" i="11"/>
  <c r="I296" i="11"/>
  <c r="U296" i="11"/>
  <c r="G296" i="11"/>
  <c r="S296" i="11"/>
  <c r="R296" i="11"/>
  <c r="D296" i="11"/>
  <c r="Q296" i="11"/>
  <c r="M296" i="11"/>
  <c r="O296" i="11"/>
  <c r="N296" i="11"/>
  <c r="H296" i="11"/>
  <c r="E296" i="11"/>
  <c r="K296" i="11"/>
  <c r="J298" i="11" l="1"/>
  <c r="C298" i="11"/>
  <c r="A299" i="11"/>
  <c r="P298" i="11"/>
  <c r="T297" i="11"/>
  <c r="N297" i="11"/>
  <c r="U297" i="11"/>
  <c r="S297" i="11"/>
  <c r="F297" i="11"/>
  <c r="R297" i="11"/>
  <c r="D297" i="11"/>
  <c r="L297" i="11"/>
  <c r="E297" i="11"/>
  <c r="M297" i="11"/>
  <c r="V297" i="11"/>
  <c r="I297" i="11"/>
  <c r="G297" i="11"/>
  <c r="K297" i="11"/>
  <c r="O297" i="11"/>
  <c r="Q297" i="11"/>
  <c r="W297" i="11"/>
  <c r="H297" i="11"/>
  <c r="A300" i="11" l="1"/>
  <c r="P299" i="11"/>
  <c r="C299" i="11"/>
  <c r="J299" i="11"/>
  <c r="V298" i="11"/>
  <c r="G298" i="11"/>
  <c r="K298" i="11"/>
  <c r="T298" i="11"/>
  <c r="N298" i="11"/>
  <c r="O298" i="11"/>
  <c r="M298" i="11"/>
  <c r="D298" i="11"/>
  <c r="F298" i="11"/>
  <c r="U298" i="11"/>
  <c r="S298" i="11"/>
  <c r="H298" i="11"/>
  <c r="I298" i="11"/>
  <c r="L298" i="11"/>
  <c r="R298" i="11"/>
  <c r="E298" i="11"/>
  <c r="W298" i="11"/>
  <c r="Q298" i="11"/>
  <c r="J300" i="11" l="1"/>
  <c r="C300" i="11"/>
  <c r="A301" i="11"/>
  <c r="P300" i="11"/>
  <c r="H299" i="11"/>
  <c r="Q299" i="11"/>
  <c r="E299" i="11"/>
  <c r="D299" i="11"/>
  <c r="V299" i="11"/>
  <c r="F299" i="11"/>
  <c r="K299" i="11"/>
  <c r="T299" i="11"/>
  <c r="U299" i="11"/>
  <c r="S299" i="11"/>
  <c r="I299" i="11"/>
  <c r="G299" i="11"/>
  <c r="O299" i="11"/>
  <c r="N299" i="11"/>
  <c r="L299" i="11"/>
  <c r="M299" i="11"/>
  <c r="W299" i="11"/>
  <c r="R299" i="11"/>
  <c r="A302" i="11" l="1"/>
  <c r="P301" i="11"/>
  <c r="C301" i="11"/>
  <c r="J301" i="11"/>
  <c r="V300" i="11"/>
  <c r="L300" i="11"/>
  <c r="Q300" i="11"/>
  <c r="T300" i="11"/>
  <c r="U300" i="11"/>
  <c r="E300" i="11"/>
  <c r="I300" i="11"/>
  <c r="D300" i="11"/>
  <c r="H300" i="11"/>
  <c r="R300" i="11"/>
  <c r="W300" i="11"/>
  <c r="S300" i="11"/>
  <c r="F300" i="11"/>
  <c r="O300" i="11"/>
  <c r="G300" i="11"/>
  <c r="N300" i="11"/>
  <c r="M300" i="11"/>
  <c r="K300" i="11"/>
  <c r="J302" i="11" l="1"/>
  <c r="C302" i="11"/>
  <c r="A303" i="11"/>
  <c r="P302" i="11"/>
  <c r="L301" i="11"/>
  <c r="U301" i="11"/>
  <c r="O301" i="11"/>
  <c r="R301" i="11"/>
  <c r="T301" i="11"/>
  <c r="M301" i="11"/>
  <c r="Q301" i="11"/>
  <c r="H301" i="11"/>
  <c r="K301" i="11"/>
  <c r="V301" i="11"/>
  <c r="I301" i="11"/>
  <c r="N301" i="11"/>
  <c r="F301" i="11"/>
  <c r="D301" i="11"/>
  <c r="W301" i="11"/>
  <c r="G301" i="11"/>
  <c r="S301" i="11"/>
  <c r="E301" i="11"/>
  <c r="A304" i="11" l="1"/>
  <c r="P303" i="11"/>
  <c r="C303" i="11"/>
  <c r="J303" i="11"/>
  <c r="V302" i="11"/>
  <c r="G302" i="11"/>
  <c r="K302" i="11"/>
  <c r="T302" i="11"/>
  <c r="N302" i="11"/>
  <c r="S302" i="11"/>
  <c r="H302" i="11"/>
  <c r="I302" i="11"/>
  <c r="O302" i="11"/>
  <c r="L302" i="11"/>
  <c r="M302" i="11"/>
  <c r="R302" i="11"/>
  <c r="D302" i="11"/>
  <c r="E302" i="11"/>
  <c r="F302" i="11"/>
  <c r="W302" i="11"/>
  <c r="U302" i="11"/>
  <c r="Q302" i="11"/>
  <c r="J304" i="11" l="1"/>
  <c r="C304" i="11"/>
  <c r="A305" i="11"/>
  <c r="P304" i="11"/>
  <c r="L303" i="11"/>
  <c r="Q303" i="11"/>
  <c r="H303" i="11"/>
  <c r="D303" i="11"/>
  <c r="T303" i="11"/>
  <c r="N303" i="11"/>
  <c r="K303" i="11"/>
  <c r="I303" i="11"/>
  <c r="U303" i="11"/>
  <c r="R303" i="11"/>
  <c r="E303" i="11"/>
  <c r="F303" i="11"/>
  <c r="S303" i="11"/>
  <c r="M303" i="11"/>
  <c r="W303" i="11"/>
  <c r="O303" i="11"/>
  <c r="V303" i="11"/>
  <c r="G303" i="11"/>
  <c r="A306" i="11" l="1"/>
  <c r="P305" i="11"/>
  <c r="C305" i="11"/>
  <c r="J305" i="11"/>
  <c r="F304" i="11"/>
  <c r="L304" i="11"/>
  <c r="N304" i="11"/>
  <c r="W304" i="11"/>
  <c r="T304" i="11"/>
  <c r="D304" i="11"/>
  <c r="K304" i="11"/>
  <c r="M304" i="11"/>
  <c r="O304" i="11"/>
  <c r="U304" i="11"/>
  <c r="E304" i="11"/>
  <c r="V304" i="11"/>
  <c r="I304" i="11"/>
  <c r="H304" i="11"/>
  <c r="G304" i="11"/>
  <c r="S304" i="11"/>
  <c r="Q304" i="11"/>
  <c r="R304" i="11"/>
  <c r="J306" i="11" l="1"/>
  <c r="C306" i="11"/>
  <c r="A307" i="11"/>
  <c r="P306" i="11"/>
  <c r="H305" i="11"/>
  <c r="N305" i="11"/>
  <c r="O305" i="11"/>
  <c r="L305" i="11"/>
  <c r="U305" i="11"/>
  <c r="D305" i="11"/>
  <c r="K305" i="11"/>
  <c r="T305" i="11"/>
  <c r="I305" i="11"/>
  <c r="V305" i="11"/>
  <c r="W305" i="11"/>
  <c r="F305" i="11"/>
  <c r="G305" i="11"/>
  <c r="M305" i="11"/>
  <c r="S305" i="11"/>
  <c r="E305" i="11"/>
  <c r="R305" i="11"/>
  <c r="Q305" i="11"/>
  <c r="A308" i="11" l="1"/>
  <c r="P307" i="11"/>
  <c r="C307" i="11"/>
  <c r="J307" i="11"/>
  <c r="F306" i="11"/>
  <c r="O306" i="11"/>
  <c r="R306" i="11"/>
  <c r="Q306" i="11"/>
  <c r="H306" i="11"/>
  <c r="K306" i="11"/>
  <c r="W306" i="11"/>
  <c r="V306" i="11"/>
  <c r="L306" i="11"/>
  <c r="S306" i="11"/>
  <c r="M306" i="11"/>
  <c r="G306" i="11"/>
  <c r="E306" i="11"/>
  <c r="N306" i="11"/>
  <c r="U306" i="11"/>
  <c r="I306" i="11"/>
  <c r="T306" i="11"/>
  <c r="D306" i="11"/>
  <c r="J308" i="11" l="1"/>
  <c r="C308" i="11"/>
  <c r="P308" i="11"/>
  <c r="A309" i="11"/>
  <c r="T307" i="11"/>
  <c r="I307" i="11"/>
  <c r="U307" i="11"/>
  <c r="W307" i="11"/>
  <c r="F307" i="11"/>
  <c r="L307" i="11"/>
  <c r="V307" i="11"/>
  <c r="M307" i="11"/>
  <c r="K307" i="11"/>
  <c r="G307" i="11"/>
  <c r="D307" i="11"/>
  <c r="R307" i="11"/>
  <c r="S307" i="11"/>
  <c r="Q307" i="11"/>
  <c r="O307" i="11"/>
  <c r="N307" i="11"/>
  <c r="H307" i="11"/>
  <c r="E307" i="11"/>
  <c r="A310" i="11" l="1"/>
  <c r="P309" i="11"/>
  <c r="C309" i="11"/>
  <c r="J309" i="11"/>
  <c r="V308" i="11"/>
  <c r="L308" i="11"/>
  <c r="D308" i="11"/>
  <c r="N308" i="11"/>
  <c r="G308" i="11"/>
  <c r="K308" i="11"/>
  <c r="I308" i="11"/>
  <c r="T308" i="11"/>
  <c r="H308" i="11"/>
  <c r="E308" i="11"/>
  <c r="W308" i="11"/>
  <c r="M308" i="11"/>
  <c r="R308" i="11"/>
  <c r="O308" i="11"/>
  <c r="Q308" i="11"/>
  <c r="U308" i="11"/>
  <c r="F308" i="11"/>
  <c r="S308" i="11"/>
  <c r="J310" i="11" l="1"/>
  <c r="C310" i="11"/>
  <c r="A311" i="11"/>
  <c r="P310" i="11"/>
  <c r="T309" i="11"/>
  <c r="N309" i="11"/>
  <c r="W309" i="11"/>
  <c r="M309" i="11"/>
  <c r="O309" i="11"/>
  <c r="U309" i="11"/>
  <c r="Q309" i="11"/>
  <c r="F309" i="11"/>
  <c r="R309" i="11"/>
  <c r="K309" i="11"/>
  <c r="I309" i="11"/>
  <c r="V309" i="11"/>
  <c r="H309" i="11"/>
  <c r="S309" i="11"/>
  <c r="D309" i="11"/>
  <c r="G309" i="11"/>
  <c r="E309" i="11"/>
  <c r="L309" i="11"/>
  <c r="A312" i="11" l="1"/>
  <c r="P311" i="11"/>
  <c r="C311" i="11"/>
  <c r="J311" i="11"/>
  <c r="N310" i="11"/>
  <c r="G310" i="11"/>
  <c r="O310" i="11"/>
  <c r="I310" i="11"/>
  <c r="T310" i="11"/>
  <c r="L310" i="11"/>
  <c r="R310" i="11"/>
  <c r="M310" i="11"/>
  <c r="D310" i="11"/>
  <c r="H310" i="11"/>
  <c r="Q310" i="11"/>
  <c r="V310" i="11"/>
  <c r="K310" i="11"/>
  <c r="F310" i="11"/>
  <c r="S310" i="11"/>
  <c r="W310" i="11"/>
  <c r="E310" i="11"/>
  <c r="U310" i="11"/>
  <c r="J312" i="11" l="1"/>
  <c r="C312" i="11"/>
  <c r="A313" i="11"/>
  <c r="P312" i="11"/>
  <c r="T311" i="11"/>
  <c r="M311" i="11"/>
  <c r="U311" i="11"/>
  <c r="L311" i="11"/>
  <c r="I311" i="11"/>
  <c r="N311" i="11"/>
  <c r="D311" i="11"/>
  <c r="Q311" i="11"/>
  <c r="F311" i="11"/>
  <c r="G311" i="11"/>
  <c r="R311" i="11"/>
  <c r="V311" i="11"/>
  <c r="W311" i="11"/>
  <c r="K311" i="11"/>
  <c r="E311" i="11"/>
  <c r="S311" i="11"/>
  <c r="O311" i="11"/>
  <c r="H311" i="11"/>
  <c r="A314" i="11" l="1"/>
  <c r="P313" i="11"/>
  <c r="C313" i="11"/>
  <c r="J313" i="11"/>
  <c r="V312" i="11"/>
  <c r="D312" i="11"/>
  <c r="T312" i="11"/>
  <c r="S312" i="11"/>
  <c r="N312" i="11"/>
  <c r="L312" i="11"/>
  <c r="M312" i="11"/>
  <c r="I312" i="11"/>
  <c r="F312" i="11"/>
  <c r="H312" i="11"/>
  <c r="W312" i="11"/>
  <c r="U312" i="11"/>
  <c r="O312" i="11"/>
  <c r="K312" i="11"/>
  <c r="G312" i="11"/>
  <c r="E312" i="11"/>
  <c r="R312" i="11"/>
  <c r="Q312" i="11"/>
  <c r="J314" i="11" l="1"/>
  <c r="C314" i="11"/>
  <c r="A315" i="11"/>
  <c r="P314" i="11"/>
  <c r="H313" i="11"/>
  <c r="U313" i="11"/>
  <c r="S313" i="11"/>
  <c r="I313" i="11"/>
  <c r="G313" i="11"/>
  <c r="O313" i="11"/>
  <c r="K313" i="11"/>
  <c r="L313" i="11"/>
  <c r="W313" i="11"/>
  <c r="Q313" i="11"/>
  <c r="F313" i="11"/>
  <c r="D313" i="11"/>
  <c r="R313" i="11"/>
  <c r="M313" i="11"/>
  <c r="E313" i="11"/>
  <c r="T313" i="11"/>
  <c r="N313" i="11"/>
  <c r="V313" i="11"/>
  <c r="A316" i="11" l="1"/>
  <c r="P315" i="11"/>
  <c r="C315" i="11"/>
  <c r="J315" i="11"/>
  <c r="V314" i="11"/>
  <c r="O314" i="11"/>
  <c r="G314" i="11"/>
  <c r="N314" i="11"/>
  <c r="H314" i="11"/>
  <c r="S314" i="11"/>
  <c r="M314" i="11"/>
  <c r="R314" i="11"/>
  <c r="L314" i="11"/>
  <c r="K314" i="11"/>
  <c r="Q314" i="11"/>
  <c r="W314" i="11"/>
  <c r="U314" i="11"/>
  <c r="D314" i="11"/>
  <c r="E314" i="11"/>
  <c r="I314" i="11"/>
  <c r="F314" i="11"/>
  <c r="T314" i="11"/>
  <c r="J316" i="11" l="1"/>
  <c r="C316" i="11"/>
  <c r="A317" i="11"/>
  <c r="P316" i="11"/>
  <c r="T315" i="11"/>
  <c r="M315" i="11"/>
  <c r="H315" i="11"/>
  <c r="Q315" i="11"/>
  <c r="S315" i="11"/>
  <c r="G315" i="11"/>
  <c r="D315" i="11"/>
  <c r="K315" i="11"/>
  <c r="F315" i="11"/>
  <c r="W315" i="11"/>
  <c r="R315" i="11"/>
  <c r="E315" i="11"/>
  <c r="I315" i="11"/>
  <c r="V315" i="11"/>
  <c r="O315" i="11"/>
  <c r="L315" i="11"/>
  <c r="U315" i="11"/>
  <c r="N315" i="11"/>
  <c r="A318" i="11" l="1"/>
  <c r="P317" i="11"/>
  <c r="C317" i="11"/>
  <c r="J317" i="11"/>
  <c r="K316" i="11"/>
  <c r="I316" i="11"/>
  <c r="T316" i="11"/>
  <c r="W316" i="11"/>
  <c r="G316" i="11"/>
  <c r="Q316" i="11"/>
  <c r="H316" i="11"/>
  <c r="L316" i="11"/>
  <c r="E316" i="11"/>
  <c r="F316" i="11"/>
  <c r="O316" i="11"/>
  <c r="M316" i="11"/>
  <c r="U316" i="11"/>
  <c r="N316" i="11"/>
  <c r="D316" i="11"/>
  <c r="R316" i="11"/>
  <c r="V316" i="11"/>
  <c r="S316" i="11"/>
  <c r="J318" i="11" l="1"/>
  <c r="C318" i="11"/>
  <c r="A319" i="11"/>
  <c r="P318" i="11"/>
  <c r="T317" i="11"/>
  <c r="U317" i="11"/>
  <c r="V317" i="11"/>
  <c r="E317" i="11"/>
  <c r="G317" i="11"/>
  <c r="K317" i="11"/>
  <c r="M317" i="11"/>
  <c r="O317" i="11"/>
  <c r="S317" i="11"/>
  <c r="I317" i="11"/>
  <c r="D317" i="11"/>
  <c r="H317" i="11"/>
  <c r="R317" i="11"/>
  <c r="W317" i="11"/>
  <c r="Q317" i="11"/>
  <c r="F317" i="11"/>
  <c r="N317" i="11"/>
  <c r="L317" i="11"/>
  <c r="A320" i="11" l="1"/>
  <c r="P319" i="11"/>
  <c r="C319" i="11"/>
  <c r="J319" i="11"/>
  <c r="F318" i="11"/>
  <c r="O318" i="11"/>
  <c r="H318" i="11"/>
  <c r="Q318" i="11"/>
  <c r="R318" i="11"/>
  <c r="G318" i="11"/>
  <c r="E318" i="11"/>
  <c r="W318" i="11"/>
  <c r="N318" i="11"/>
  <c r="K318" i="11"/>
  <c r="U318" i="11"/>
  <c r="V318" i="11"/>
  <c r="I318" i="11"/>
  <c r="L318" i="11"/>
  <c r="T318" i="11"/>
  <c r="M318" i="11"/>
  <c r="D318" i="11"/>
  <c r="S318" i="11"/>
  <c r="J320" i="11" l="1"/>
  <c r="C320" i="11"/>
  <c r="A321" i="11"/>
  <c r="P320" i="11"/>
  <c r="L319" i="11"/>
  <c r="I319" i="11"/>
  <c r="S319" i="11"/>
  <c r="T319" i="11"/>
  <c r="K319" i="11"/>
  <c r="G319" i="11"/>
  <c r="D319" i="11"/>
  <c r="M319" i="11"/>
  <c r="F319" i="11"/>
  <c r="N319" i="11"/>
  <c r="W319" i="11"/>
  <c r="V319" i="11"/>
  <c r="R319" i="11"/>
  <c r="Q319" i="11"/>
  <c r="U319" i="11"/>
  <c r="E319" i="11"/>
  <c r="H319" i="11"/>
  <c r="O319" i="11"/>
  <c r="A322" i="11" l="1"/>
  <c r="P321" i="11"/>
  <c r="C321" i="11"/>
  <c r="J321" i="11"/>
  <c r="V320" i="11"/>
  <c r="W320" i="11"/>
  <c r="M320" i="11"/>
  <c r="O320" i="11"/>
  <c r="I320" i="11"/>
  <c r="Q320" i="11"/>
  <c r="T320" i="11"/>
  <c r="U320" i="11"/>
  <c r="H320" i="11"/>
  <c r="F320" i="11"/>
  <c r="S320" i="11"/>
  <c r="L320" i="11"/>
  <c r="D320" i="11"/>
  <c r="N320" i="11"/>
  <c r="G320" i="11"/>
  <c r="K320" i="11"/>
  <c r="E320" i="11"/>
  <c r="R320" i="11"/>
  <c r="J322" i="11" l="1"/>
  <c r="C322" i="11"/>
  <c r="A323" i="11"/>
  <c r="P322" i="11"/>
  <c r="T321" i="11"/>
  <c r="G321" i="11"/>
  <c r="O321" i="11"/>
  <c r="K321" i="11"/>
  <c r="R321" i="11"/>
  <c r="Q321" i="11"/>
  <c r="N321" i="11"/>
  <c r="M321" i="11"/>
  <c r="E321" i="11"/>
  <c r="I321" i="11"/>
  <c r="S321" i="11"/>
  <c r="V321" i="11"/>
  <c r="L321" i="11"/>
  <c r="D321" i="11"/>
  <c r="W321" i="11"/>
  <c r="H321" i="11"/>
  <c r="U321" i="11"/>
  <c r="F321" i="11"/>
  <c r="A324" i="11" l="1"/>
  <c r="P323" i="11"/>
  <c r="C323" i="11"/>
  <c r="J323" i="11"/>
  <c r="N322" i="11"/>
  <c r="G322" i="11"/>
  <c r="I322" i="11"/>
  <c r="R322" i="11"/>
  <c r="T322" i="11"/>
  <c r="W322" i="11"/>
  <c r="Q322" i="11"/>
  <c r="U322" i="11"/>
  <c r="F322" i="11"/>
  <c r="K322" i="11"/>
  <c r="L322" i="11"/>
  <c r="V322" i="11"/>
  <c r="D322" i="11"/>
  <c r="H322" i="11"/>
  <c r="M322" i="11"/>
  <c r="E322" i="11"/>
  <c r="S322" i="11"/>
  <c r="O322" i="11"/>
  <c r="J324" i="11" l="1"/>
  <c r="C324" i="11"/>
  <c r="P324" i="11"/>
  <c r="A325" i="11"/>
  <c r="H323" i="11"/>
  <c r="Q323" i="11"/>
  <c r="R323" i="11"/>
  <c r="S323" i="11"/>
  <c r="N323" i="11"/>
  <c r="I323" i="11"/>
  <c r="E323" i="11"/>
  <c r="D323" i="11"/>
  <c r="V323" i="11"/>
  <c r="U323" i="11"/>
  <c r="O323" i="11"/>
  <c r="F323" i="11"/>
  <c r="G323" i="11"/>
  <c r="W323" i="11"/>
  <c r="M323" i="11"/>
  <c r="K323" i="11"/>
  <c r="T323" i="11"/>
  <c r="L323" i="11"/>
  <c r="A326" i="11" l="1"/>
  <c r="P325" i="11"/>
  <c r="C325" i="11"/>
  <c r="J325" i="11"/>
  <c r="N324" i="11"/>
  <c r="T324" i="11"/>
  <c r="W324" i="11"/>
  <c r="U324" i="11"/>
  <c r="H324" i="11"/>
  <c r="S324" i="11"/>
  <c r="G324" i="11"/>
  <c r="F324" i="11"/>
  <c r="R324" i="11"/>
  <c r="D324" i="11"/>
  <c r="K324" i="11"/>
  <c r="L324" i="11"/>
  <c r="M324" i="11"/>
  <c r="Q324" i="11"/>
  <c r="E324" i="11"/>
  <c r="O324" i="11"/>
  <c r="V324" i="11"/>
  <c r="I324" i="11"/>
  <c r="J326" i="11" l="1"/>
  <c r="C326" i="11"/>
  <c r="A327" i="11"/>
  <c r="P326" i="11"/>
  <c r="H325" i="11"/>
  <c r="N325" i="11"/>
  <c r="W325" i="11"/>
  <c r="Q325" i="11"/>
  <c r="T325" i="11"/>
  <c r="L325" i="11"/>
  <c r="S325" i="11"/>
  <c r="D325" i="11"/>
  <c r="R325" i="11"/>
  <c r="E325" i="11"/>
  <c r="F325" i="11"/>
  <c r="V325" i="11"/>
  <c r="U325" i="11"/>
  <c r="K325" i="11"/>
  <c r="O325" i="11"/>
  <c r="M325" i="11"/>
  <c r="I325" i="11"/>
  <c r="G325" i="11"/>
  <c r="A328" i="11" l="1"/>
  <c r="P327" i="11"/>
  <c r="C327" i="11"/>
  <c r="J327" i="11"/>
  <c r="F326" i="11"/>
  <c r="W326" i="11"/>
  <c r="M326" i="11"/>
  <c r="D326" i="11"/>
  <c r="E326" i="11"/>
  <c r="O326" i="11"/>
  <c r="K326" i="11"/>
  <c r="S326" i="11"/>
  <c r="R326" i="11"/>
  <c r="I326" i="11"/>
  <c r="G326" i="11"/>
  <c r="L326" i="11"/>
  <c r="V326" i="11"/>
  <c r="N326" i="11"/>
  <c r="Q326" i="11"/>
  <c r="U326" i="11"/>
  <c r="H326" i="11"/>
  <c r="T326" i="11"/>
  <c r="J328" i="11" l="1"/>
  <c r="C328" i="11"/>
  <c r="A329" i="11"/>
  <c r="P328" i="11"/>
  <c r="L327" i="11"/>
  <c r="Q327" i="11"/>
  <c r="O327" i="11"/>
  <c r="V327" i="11"/>
  <c r="T327" i="11"/>
  <c r="K327" i="11"/>
  <c r="E327" i="11"/>
  <c r="I327" i="11"/>
  <c r="W327" i="11"/>
  <c r="S327" i="11"/>
  <c r="N327" i="11"/>
  <c r="U327" i="11"/>
  <c r="H327" i="11"/>
  <c r="R327" i="11"/>
  <c r="M327" i="11"/>
  <c r="D327" i="11"/>
  <c r="G327" i="11"/>
  <c r="F327" i="11"/>
  <c r="A330" i="11" l="1"/>
  <c r="P329" i="11"/>
  <c r="C329" i="11"/>
  <c r="J329" i="11"/>
  <c r="V328" i="11"/>
  <c r="D328" i="11"/>
  <c r="Q328" i="11"/>
  <c r="T328" i="11"/>
  <c r="U328" i="11"/>
  <c r="W328" i="11"/>
  <c r="S328" i="11"/>
  <c r="N328" i="11"/>
  <c r="O328" i="11"/>
  <c r="G328" i="11"/>
  <c r="M328" i="11"/>
  <c r="K328" i="11"/>
  <c r="I328" i="11"/>
  <c r="F328" i="11"/>
  <c r="R328" i="11"/>
  <c r="L328" i="11"/>
  <c r="E328" i="11"/>
  <c r="H328" i="11"/>
  <c r="J330" i="11" l="1"/>
  <c r="C330" i="11"/>
  <c r="A331" i="11"/>
  <c r="P330" i="11"/>
  <c r="L329" i="11"/>
  <c r="U329" i="11"/>
  <c r="O329" i="11"/>
  <c r="R329" i="11"/>
  <c r="T329" i="11"/>
  <c r="K329" i="11"/>
  <c r="I329" i="11"/>
  <c r="F329" i="11"/>
  <c r="W329" i="11"/>
  <c r="S329" i="11"/>
  <c r="M329" i="11"/>
  <c r="Q329" i="11"/>
  <c r="H329" i="11"/>
  <c r="V329" i="11"/>
  <c r="N329" i="11"/>
  <c r="D329" i="11"/>
  <c r="G329" i="11"/>
  <c r="E329" i="11"/>
  <c r="A332" i="11" l="1"/>
  <c r="P331" i="11"/>
  <c r="C331" i="11"/>
  <c r="J331" i="11"/>
  <c r="V330" i="11"/>
  <c r="G330" i="11"/>
  <c r="N330" i="11"/>
  <c r="K330" i="11"/>
  <c r="T330" i="11"/>
  <c r="R330" i="11"/>
  <c r="F330" i="11"/>
  <c r="W330" i="11"/>
  <c r="S330" i="11"/>
  <c r="O330" i="11"/>
  <c r="H330" i="11"/>
  <c r="I330" i="11"/>
  <c r="L330" i="11"/>
  <c r="M330" i="11"/>
  <c r="E330" i="11"/>
  <c r="D330" i="11"/>
  <c r="Q330" i="11"/>
  <c r="U330" i="11"/>
  <c r="J332" i="11" l="1"/>
  <c r="C332" i="11"/>
  <c r="A333" i="11"/>
  <c r="P332" i="11"/>
  <c r="L331" i="11"/>
  <c r="Q331" i="11"/>
  <c r="T331" i="11"/>
  <c r="I331" i="11"/>
  <c r="D331" i="11"/>
  <c r="S331" i="11"/>
  <c r="E331" i="11"/>
  <c r="O331" i="11"/>
  <c r="W331" i="11"/>
  <c r="H331" i="11"/>
  <c r="N331" i="11"/>
  <c r="U331" i="11"/>
  <c r="R331" i="11"/>
  <c r="F331" i="11"/>
  <c r="M331" i="11"/>
  <c r="V331" i="11"/>
  <c r="G331" i="11"/>
  <c r="K331" i="11"/>
  <c r="A334" i="11" l="1"/>
  <c r="P333" i="11"/>
  <c r="C333" i="11"/>
  <c r="J333" i="11"/>
  <c r="N332" i="11"/>
  <c r="D332" i="11"/>
  <c r="R332" i="11"/>
  <c r="V332" i="11"/>
  <c r="S332" i="11"/>
  <c r="W332" i="11"/>
  <c r="Q332" i="11"/>
  <c r="U332" i="11"/>
  <c r="F332" i="11"/>
  <c r="M332" i="11"/>
  <c r="K332" i="11"/>
  <c r="I332" i="11"/>
  <c r="T332" i="11"/>
  <c r="G332" i="11"/>
  <c r="H332" i="11"/>
  <c r="E332" i="11"/>
  <c r="O332" i="11"/>
  <c r="L332" i="11"/>
  <c r="J334" i="11" l="1"/>
  <c r="C334" i="11"/>
  <c r="A335" i="11"/>
  <c r="P334" i="11"/>
  <c r="T333" i="11"/>
  <c r="F333" i="11"/>
  <c r="I333" i="11"/>
  <c r="E333" i="11"/>
  <c r="G333" i="11"/>
  <c r="V333" i="11"/>
  <c r="K333" i="11"/>
  <c r="W333" i="11"/>
  <c r="S333" i="11"/>
  <c r="M333" i="11"/>
  <c r="Q333" i="11"/>
  <c r="U333" i="11"/>
  <c r="R333" i="11"/>
  <c r="H333" i="11"/>
  <c r="D333" i="11"/>
  <c r="O333" i="11"/>
  <c r="L333" i="11"/>
  <c r="N333" i="11"/>
  <c r="A336" i="11" l="1"/>
  <c r="P335" i="11"/>
  <c r="C335" i="11"/>
  <c r="J335" i="11"/>
  <c r="F334" i="11"/>
  <c r="W334" i="11"/>
  <c r="Q334" i="11"/>
  <c r="D334" i="11"/>
  <c r="M334" i="11"/>
  <c r="S334" i="11"/>
  <c r="N334" i="11"/>
  <c r="U334" i="11"/>
  <c r="L334" i="11"/>
  <c r="T334" i="11"/>
  <c r="G334" i="11"/>
  <c r="E334" i="11"/>
  <c r="H334" i="11"/>
  <c r="O334" i="11"/>
  <c r="K334" i="11"/>
  <c r="V334" i="11"/>
  <c r="R334" i="11"/>
  <c r="I334" i="11"/>
  <c r="J336" i="11" l="1"/>
  <c r="C336" i="11"/>
  <c r="A337" i="11"/>
  <c r="P336" i="11"/>
  <c r="L335" i="11"/>
  <c r="I335" i="11"/>
  <c r="O335" i="11"/>
  <c r="W335" i="11"/>
  <c r="V335" i="11"/>
  <c r="E335" i="11"/>
  <c r="U335" i="11"/>
  <c r="R335" i="11"/>
  <c r="H335" i="11"/>
  <c r="F335" i="11"/>
  <c r="N335" i="11"/>
  <c r="D335" i="11"/>
  <c r="T335" i="11"/>
  <c r="G335" i="11"/>
  <c r="K335" i="11"/>
  <c r="M335" i="11"/>
  <c r="Q335" i="11"/>
  <c r="S335" i="11"/>
  <c r="A338" i="11" l="1"/>
  <c r="P337" i="11"/>
  <c r="C337" i="11"/>
  <c r="J337" i="11"/>
  <c r="F336" i="11"/>
  <c r="L336" i="11"/>
  <c r="T336" i="11"/>
  <c r="N336" i="11"/>
  <c r="W336" i="11"/>
  <c r="D336" i="11"/>
  <c r="Q336" i="11"/>
  <c r="O336" i="11"/>
  <c r="K336" i="11"/>
  <c r="M336" i="11"/>
  <c r="G336" i="11"/>
  <c r="I336" i="11"/>
  <c r="E336" i="11"/>
  <c r="S336" i="11"/>
  <c r="H336" i="11"/>
  <c r="U336" i="11"/>
  <c r="R336" i="11"/>
  <c r="V336" i="11"/>
  <c r="J338" i="11" l="1"/>
  <c r="C338" i="11"/>
  <c r="A339" i="11"/>
  <c r="P338" i="11"/>
  <c r="L337" i="11"/>
  <c r="U337" i="11"/>
  <c r="E337" i="11"/>
  <c r="H337" i="11"/>
  <c r="G337" i="11"/>
  <c r="M337" i="11"/>
  <c r="S337" i="11"/>
  <c r="Q337" i="11"/>
  <c r="F337" i="11"/>
  <c r="V337" i="11"/>
  <c r="K337" i="11"/>
  <c r="T337" i="11"/>
  <c r="R337" i="11"/>
  <c r="D337" i="11"/>
  <c r="N337" i="11"/>
  <c r="I337" i="11"/>
  <c r="W337" i="11"/>
  <c r="O337" i="11"/>
  <c r="A340" i="11" l="1"/>
  <c r="P339" i="11"/>
  <c r="C339" i="11"/>
  <c r="J339" i="11"/>
  <c r="V338" i="11"/>
  <c r="O338" i="11"/>
  <c r="F338" i="11"/>
  <c r="E338" i="11"/>
  <c r="Q338" i="11"/>
  <c r="G338" i="11"/>
  <c r="T338" i="11"/>
  <c r="L338" i="11"/>
  <c r="H338" i="11"/>
  <c r="W338" i="11"/>
  <c r="S338" i="11"/>
  <c r="U338" i="11"/>
  <c r="K338" i="11"/>
  <c r="N338" i="11"/>
  <c r="I338" i="11"/>
  <c r="R338" i="11"/>
  <c r="D338" i="11"/>
  <c r="M338" i="11"/>
  <c r="J340" i="11" l="1"/>
  <c r="C340" i="11"/>
  <c r="P340" i="11"/>
  <c r="A341" i="11"/>
  <c r="T339" i="11"/>
  <c r="I339" i="11"/>
  <c r="U339" i="11"/>
  <c r="W339" i="11"/>
  <c r="F339" i="11"/>
  <c r="R339" i="11"/>
  <c r="S339" i="11"/>
  <c r="L339" i="11"/>
  <c r="Q339" i="11"/>
  <c r="O339" i="11"/>
  <c r="M339" i="11"/>
  <c r="N339" i="11"/>
  <c r="H339" i="11"/>
  <c r="E339" i="11"/>
  <c r="V339" i="11"/>
  <c r="K339" i="11"/>
  <c r="G339" i="11"/>
  <c r="D339" i="11"/>
  <c r="A342" i="11" l="1"/>
  <c r="P341" i="11"/>
  <c r="C341" i="11"/>
  <c r="J341" i="11"/>
  <c r="V340" i="11"/>
  <c r="L340" i="11"/>
  <c r="D340" i="11"/>
  <c r="N340" i="11"/>
  <c r="G340" i="11"/>
  <c r="O340" i="11"/>
  <c r="I340" i="11"/>
  <c r="T340" i="11"/>
  <c r="H340" i="11"/>
  <c r="E340" i="11"/>
  <c r="W340" i="11"/>
  <c r="M340" i="11"/>
  <c r="R340" i="11"/>
  <c r="K340" i="11"/>
  <c r="Q340" i="11"/>
  <c r="U340" i="11"/>
  <c r="F340" i="11"/>
  <c r="S340" i="11"/>
  <c r="J342" i="11" l="1"/>
  <c r="C342" i="11"/>
  <c r="A343" i="11"/>
  <c r="P342" i="11"/>
  <c r="T341" i="11"/>
  <c r="N341" i="11"/>
  <c r="K341" i="11"/>
  <c r="L341" i="11"/>
  <c r="H341" i="11"/>
  <c r="F341" i="11"/>
  <c r="O341" i="11"/>
  <c r="S341" i="11"/>
  <c r="E341" i="11"/>
  <c r="G341" i="11"/>
  <c r="V341" i="11"/>
  <c r="I341" i="11"/>
  <c r="W341" i="11"/>
  <c r="M341" i="11"/>
  <c r="D341" i="11"/>
  <c r="U341" i="11"/>
  <c r="Q341" i="11"/>
  <c r="R341" i="11"/>
  <c r="A344" i="11" l="1"/>
  <c r="P343" i="11"/>
  <c r="C343" i="11"/>
  <c r="J343" i="11"/>
  <c r="V342" i="11"/>
  <c r="G342" i="11"/>
  <c r="Q342" i="11"/>
  <c r="W342" i="11"/>
  <c r="U342" i="11"/>
  <c r="H342" i="11"/>
  <c r="O342" i="11"/>
  <c r="L342" i="11"/>
  <c r="F342" i="11"/>
  <c r="R342" i="11"/>
  <c r="S342" i="11"/>
  <c r="T342" i="11"/>
  <c r="N342" i="11"/>
  <c r="K342" i="11"/>
  <c r="M342" i="11"/>
  <c r="I342" i="11"/>
  <c r="E342" i="11"/>
  <c r="D342" i="11"/>
  <c r="J344" i="11" l="1"/>
  <c r="C344" i="11"/>
  <c r="A345" i="11"/>
  <c r="P344" i="11"/>
  <c r="L343" i="11"/>
  <c r="Q343" i="11"/>
  <c r="O343" i="11"/>
  <c r="V343" i="11"/>
  <c r="T343" i="11"/>
  <c r="R343" i="11"/>
  <c r="M343" i="11"/>
  <c r="D343" i="11"/>
  <c r="G343" i="11"/>
  <c r="F343" i="11"/>
  <c r="N343" i="11"/>
  <c r="U343" i="11"/>
  <c r="H343" i="11"/>
  <c r="K343" i="11"/>
  <c r="E343" i="11"/>
  <c r="I343" i="11"/>
  <c r="W343" i="11"/>
  <c r="S343" i="11"/>
  <c r="A346" i="11" l="1"/>
  <c r="P345" i="11"/>
  <c r="C345" i="11"/>
  <c r="J345" i="11"/>
  <c r="V344" i="11"/>
  <c r="D344" i="11"/>
  <c r="O344" i="11"/>
  <c r="S344" i="11"/>
  <c r="N344" i="11"/>
  <c r="L344" i="11"/>
  <c r="M344" i="11"/>
  <c r="H344" i="11"/>
  <c r="F344" i="11"/>
  <c r="U344" i="11"/>
  <c r="W344" i="11"/>
  <c r="G344" i="11"/>
  <c r="I344" i="11"/>
  <c r="K344" i="11"/>
  <c r="R344" i="11"/>
  <c r="E344" i="11"/>
  <c r="T344" i="11"/>
  <c r="Q344" i="11"/>
  <c r="J346" i="11" l="1"/>
  <c r="C346" i="11"/>
  <c r="A347" i="11"/>
  <c r="P346" i="11"/>
  <c r="H345" i="11"/>
  <c r="U345" i="11"/>
  <c r="T345" i="11"/>
  <c r="N345" i="11"/>
  <c r="L345" i="11"/>
  <c r="D345" i="11"/>
  <c r="W345" i="11"/>
  <c r="E345" i="11"/>
  <c r="F345" i="11"/>
  <c r="Q345" i="11"/>
  <c r="V345" i="11"/>
  <c r="S345" i="11"/>
  <c r="M345" i="11"/>
  <c r="K345" i="11"/>
  <c r="I345" i="11"/>
  <c r="R345" i="11"/>
  <c r="O345" i="11"/>
  <c r="G345" i="11"/>
  <c r="A348" i="11" l="1"/>
  <c r="P347" i="11"/>
  <c r="C347" i="11"/>
  <c r="J347" i="11"/>
  <c r="V346" i="11"/>
  <c r="O346" i="11"/>
  <c r="Q346" i="11"/>
  <c r="R346" i="11"/>
  <c r="L346" i="11"/>
  <c r="W346" i="11"/>
  <c r="I346" i="11"/>
  <c r="G346" i="11"/>
  <c r="D346" i="11"/>
  <c r="K346" i="11"/>
  <c r="S346" i="11"/>
  <c r="T346" i="11"/>
  <c r="F346" i="11"/>
  <c r="U346" i="11"/>
  <c r="H346" i="11"/>
  <c r="E346" i="11"/>
  <c r="M346" i="11"/>
  <c r="N346" i="11"/>
  <c r="J348" i="11" l="1"/>
  <c r="C348" i="11"/>
  <c r="A349" i="11"/>
  <c r="P348" i="11"/>
  <c r="L347" i="11"/>
  <c r="Q347" i="11"/>
  <c r="G347" i="11"/>
  <c r="S347" i="11"/>
  <c r="T347" i="11"/>
  <c r="N347" i="11"/>
  <c r="F347" i="11"/>
  <c r="O347" i="11"/>
  <c r="V347" i="11"/>
  <c r="R347" i="11"/>
  <c r="U347" i="11"/>
  <c r="H347" i="11"/>
  <c r="K347" i="11"/>
  <c r="W347" i="11"/>
  <c r="I347" i="11"/>
  <c r="E347" i="11"/>
  <c r="M347" i="11"/>
  <c r="D347" i="11"/>
  <c r="A350" i="11" l="1"/>
  <c r="P349" i="11"/>
  <c r="C349" i="11"/>
  <c r="J349" i="11"/>
  <c r="V348" i="11"/>
  <c r="D348" i="11"/>
  <c r="Q348" i="11"/>
  <c r="R348" i="11"/>
  <c r="H348" i="11"/>
  <c r="T348" i="11"/>
  <c r="M348" i="11"/>
  <c r="K348" i="11"/>
  <c r="F348" i="11"/>
  <c r="G348" i="11"/>
  <c r="W348" i="11"/>
  <c r="S348" i="11"/>
  <c r="N348" i="11"/>
  <c r="U348" i="11"/>
  <c r="L348" i="11"/>
  <c r="O348" i="11"/>
  <c r="E348" i="11"/>
  <c r="I348" i="11"/>
  <c r="J350" i="11" l="1"/>
  <c r="C350" i="11"/>
  <c r="A351" i="11"/>
  <c r="P350" i="11"/>
  <c r="L349" i="11"/>
  <c r="U349" i="11"/>
  <c r="O349" i="11"/>
  <c r="R349" i="11"/>
  <c r="T349" i="11"/>
  <c r="K349" i="11"/>
  <c r="I349" i="11"/>
  <c r="F349" i="11"/>
  <c r="W349" i="11"/>
  <c r="S349" i="11"/>
  <c r="M349" i="11"/>
  <c r="Q349" i="11"/>
  <c r="H349" i="11"/>
  <c r="V349" i="11"/>
  <c r="N349" i="11"/>
  <c r="D349" i="11"/>
  <c r="G349" i="11"/>
  <c r="E349" i="11"/>
  <c r="A352" i="11" l="1"/>
  <c r="P351" i="11"/>
  <c r="C351" i="11"/>
  <c r="J351" i="11"/>
  <c r="V350" i="11"/>
  <c r="G350" i="11"/>
  <c r="K350" i="11"/>
  <c r="T350" i="11"/>
  <c r="N350" i="11"/>
  <c r="O350" i="11"/>
  <c r="M350" i="11"/>
  <c r="D350" i="11"/>
  <c r="F350" i="11"/>
  <c r="U350" i="11"/>
  <c r="S350" i="11"/>
  <c r="H350" i="11"/>
  <c r="I350" i="11"/>
  <c r="L350" i="11"/>
  <c r="R350" i="11"/>
  <c r="E350" i="11"/>
  <c r="W350" i="11"/>
  <c r="Q350" i="11"/>
  <c r="J352" i="11" l="1"/>
  <c r="C352" i="11"/>
  <c r="A353" i="11"/>
  <c r="P352" i="11"/>
  <c r="H351" i="11"/>
  <c r="Q351" i="11"/>
  <c r="F351" i="11"/>
  <c r="L351" i="11"/>
  <c r="T351" i="11"/>
  <c r="U351" i="11"/>
  <c r="K351" i="11"/>
  <c r="S351" i="11"/>
  <c r="W351" i="11"/>
  <c r="V351" i="11"/>
  <c r="I351" i="11"/>
  <c r="G351" i="11"/>
  <c r="M351" i="11"/>
  <c r="R351" i="11"/>
  <c r="N351" i="11"/>
  <c r="E351" i="11"/>
  <c r="D351" i="11"/>
  <c r="O351" i="11"/>
  <c r="A354" i="11" l="1"/>
  <c r="P353" i="11"/>
  <c r="C353" i="11"/>
  <c r="J353" i="11"/>
  <c r="F352" i="11"/>
  <c r="L352" i="11"/>
  <c r="T352" i="11"/>
  <c r="N352" i="11"/>
  <c r="W352" i="11"/>
  <c r="D352" i="11"/>
  <c r="M352" i="11"/>
  <c r="I352" i="11"/>
  <c r="K352" i="11"/>
  <c r="O352" i="11"/>
  <c r="G352" i="11"/>
  <c r="H352" i="11"/>
  <c r="E352" i="11"/>
  <c r="R352" i="11"/>
  <c r="V352" i="11"/>
  <c r="U352" i="11"/>
  <c r="S352" i="11"/>
  <c r="Q352" i="11"/>
  <c r="J354" i="11" l="1"/>
  <c r="C354" i="11"/>
  <c r="A355" i="11"/>
  <c r="P354" i="11"/>
  <c r="T353" i="11"/>
  <c r="W353" i="11"/>
  <c r="M353" i="11"/>
  <c r="H353" i="11"/>
  <c r="S353" i="11"/>
  <c r="F353" i="11"/>
  <c r="D353" i="11"/>
  <c r="O353" i="11"/>
  <c r="E353" i="11"/>
  <c r="Q353" i="11"/>
  <c r="V353" i="11"/>
  <c r="U353" i="11"/>
  <c r="I353" i="11"/>
  <c r="R353" i="11"/>
  <c r="G353" i="11"/>
  <c r="K353" i="11"/>
  <c r="L353" i="11"/>
  <c r="N353" i="11"/>
  <c r="A356" i="11" l="1"/>
  <c r="P355" i="11"/>
  <c r="C355" i="11"/>
  <c r="J355" i="11"/>
  <c r="N354" i="11"/>
  <c r="G354" i="11"/>
  <c r="R354" i="11"/>
  <c r="U354" i="11"/>
  <c r="S354" i="11"/>
  <c r="T354" i="11"/>
  <c r="Q354" i="11"/>
  <c r="E354" i="11"/>
  <c r="F354" i="11"/>
  <c r="O354" i="11"/>
  <c r="L354" i="11"/>
  <c r="I354" i="11"/>
  <c r="W354" i="11"/>
  <c r="H354" i="11"/>
  <c r="D354" i="11"/>
  <c r="M354" i="11"/>
  <c r="K354" i="11"/>
  <c r="V354" i="11"/>
  <c r="J356" i="11" l="1"/>
  <c r="C356" i="11"/>
  <c r="P356" i="11"/>
  <c r="A357" i="11"/>
  <c r="H355" i="11"/>
  <c r="M355" i="11"/>
  <c r="F355" i="11"/>
  <c r="G355" i="11"/>
  <c r="W355" i="11"/>
  <c r="I355" i="11"/>
  <c r="E355" i="11"/>
  <c r="U355" i="11"/>
  <c r="T355" i="11"/>
  <c r="Q355" i="11"/>
  <c r="S355" i="11"/>
  <c r="L355" i="11"/>
  <c r="R355" i="11"/>
  <c r="V355" i="11"/>
  <c r="N355" i="11"/>
  <c r="K355" i="11"/>
  <c r="D355" i="11"/>
  <c r="O355" i="11"/>
  <c r="A358" i="11" l="1"/>
  <c r="P357" i="11"/>
  <c r="C357" i="11"/>
  <c r="J357" i="11"/>
  <c r="F356" i="11"/>
  <c r="D356" i="11"/>
  <c r="K356" i="11"/>
  <c r="V356" i="11"/>
  <c r="L356" i="11"/>
  <c r="N356" i="11"/>
  <c r="O356" i="11"/>
  <c r="Q356" i="11"/>
  <c r="W356" i="11"/>
  <c r="U356" i="11"/>
  <c r="R356" i="11"/>
  <c r="G356" i="11"/>
  <c r="I356" i="11"/>
  <c r="S356" i="11"/>
  <c r="T356" i="11"/>
  <c r="M356" i="11"/>
  <c r="H356" i="11"/>
  <c r="E356" i="11"/>
  <c r="J358" i="11" l="1"/>
  <c r="C358" i="11"/>
  <c r="A359" i="11"/>
  <c r="P358" i="11"/>
  <c r="L357" i="11"/>
  <c r="U357" i="11"/>
  <c r="N357" i="11"/>
  <c r="F357" i="11"/>
  <c r="T357" i="11"/>
  <c r="G357" i="11"/>
  <c r="M357" i="11"/>
  <c r="S357" i="11"/>
  <c r="V357" i="11"/>
  <c r="I357" i="11"/>
  <c r="K357" i="11"/>
  <c r="O357" i="11"/>
  <c r="D357" i="11"/>
  <c r="W357" i="11"/>
  <c r="E357" i="11"/>
  <c r="H357" i="11"/>
  <c r="Q357" i="11"/>
  <c r="R357" i="11"/>
  <c r="A360" i="11" l="1"/>
  <c r="P359" i="11"/>
  <c r="C359" i="11"/>
  <c r="J359" i="11"/>
  <c r="V358" i="11"/>
  <c r="G358" i="11"/>
  <c r="I358" i="11"/>
  <c r="O358" i="11"/>
  <c r="L358" i="11"/>
  <c r="M358" i="11"/>
  <c r="U358" i="11"/>
  <c r="F358" i="11"/>
  <c r="N358" i="11"/>
  <c r="S358" i="11"/>
  <c r="W358" i="11"/>
  <c r="D358" i="11"/>
  <c r="E358" i="11"/>
  <c r="H358" i="11"/>
  <c r="R358" i="11"/>
  <c r="Q358" i="11"/>
  <c r="K358" i="11"/>
  <c r="T358" i="11"/>
  <c r="J360" i="11" l="1"/>
  <c r="C360" i="11"/>
  <c r="A361" i="11"/>
  <c r="P360" i="11"/>
  <c r="L359" i="11"/>
  <c r="Q359" i="11"/>
  <c r="T359" i="11"/>
  <c r="I359" i="11"/>
  <c r="N359" i="11"/>
  <c r="U359" i="11"/>
  <c r="R359" i="11"/>
  <c r="S359" i="11"/>
  <c r="F359" i="11"/>
  <c r="E359" i="11"/>
  <c r="M359" i="11"/>
  <c r="O359" i="11"/>
  <c r="V359" i="11"/>
  <c r="W359" i="11"/>
  <c r="G359" i="11"/>
  <c r="H359" i="11"/>
  <c r="K359" i="11"/>
  <c r="D359" i="11"/>
  <c r="A362" i="11" l="1"/>
  <c r="P361" i="11"/>
  <c r="C361" i="11"/>
  <c r="J361" i="11"/>
  <c r="V360" i="11"/>
  <c r="L360" i="11"/>
  <c r="E360" i="11"/>
  <c r="S360" i="11"/>
  <c r="F360" i="11"/>
  <c r="N360" i="11"/>
  <c r="D360" i="11"/>
  <c r="W360" i="11"/>
  <c r="O360" i="11"/>
  <c r="G360" i="11"/>
  <c r="U360" i="11"/>
  <c r="I360" i="11"/>
  <c r="R360" i="11"/>
  <c r="K360" i="11"/>
  <c r="M360" i="11"/>
  <c r="H360" i="11"/>
  <c r="T360" i="11"/>
  <c r="Q360" i="11"/>
  <c r="J362" i="11" l="1"/>
  <c r="C362" i="11"/>
  <c r="A363" i="11"/>
  <c r="P362" i="11"/>
  <c r="H361" i="11"/>
  <c r="U361" i="11"/>
  <c r="S361" i="11"/>
  <c r="G361" i="11"/>
  <c r="T361" i="11"/>
  <c r="V361" i="11"/>
  <c r="E361" i="11"/>
  <c r="L361" i="11"/>
  <c r="W361" i="11"/>
  <c r="M361" i="11"/>
  <c r="F361" i="11"/>
  <c r="D361" i="11"/>
  <c r="R361" i="11"/>
  <c r="Q361" i="11"/>
  <c r="K361" i="11"/>
  <c r="I361" i="11"/>
  <c r="N361" i="11"/>
  <c r="O361" i="11"/>
  <c r="A364" i="11" l="1"/>
  <c r="P363" i="11"/>
  <c r="C363" i="11"/>
  <c r="J363" i="11"/>
  <c r="F362" i="11"/>
  <c r="O362" i="11"/>
  <c r="Q362" i="11"/>
  <c r="H362" i="11"/>
  <c r="V362" i="11"/>
  <c r="R362" i="11"/>
  <c r="U362" i="11"/>
  <c r="L362" i="11"/>
  <c r="T362" i="11"/>
  <c r="M362" i="11"/>
  <c r="G362" i="11"/>
  <c r="K362" i="11"/>
  <c r="N362" i="11"/>
  <c r="S362" i="11"/>
  <c r="I362" i="11"/>
  <c r="W362" i="11"/>
  <c r="D362" i="11"/>
  <c r="E362" i="11"/>
  <c r="J364" i="11" l="1"/>
  <c r="C364" i="11"/>
  <c r="A365" i="11"/>
  <c r="P364" i="11"/>
  <c r="T363" i="11"/>
  <c r="M363" i="11"/>
  <c r="Q363" i="11"/>
  <c r="S363" i="11"/>
  <c r="H363" i="11"/>
  <c r="I363" i="11"/>
  <c r="K363" i="11"/>
  <c r="O363" i="11"/>
  <c r="W363" i="11"/>
  <c r="U363" i="11"/>
  <c r="R363" i="11"/>
  <c r="V363" i="11"/>
  <c r="G363" i="11"/>
  <c r="E363" i="11"/>
  <c r="D363" i="11"/>
  <c r="L363" i="11"/>
  <c r="F363" i="11"/>
  <c r="N363" i="11"/>
  <c r="A366" i="11" l="1"/>
  <c r="P365" i="11"/>
  <c r="C365" i="11"/>
  <c r="J365" i="11"/>
  <c r="N364" i="11"/>
  <c r="T364" i="11"/>
  <c r="O364" i="11"/>
  <c r="M364" i="11"/>
  <c r="V364" i="11"/>
  <c r="K364" i="11"/>
  <c r="U364" i="11"/>
  <c r="G364" i="11"/>
  <c r="D364" i="11"/>
  <c r="H364" i="11"/>
  <c r="L364" i="11"/>
  <c r="R364" i="11"/>
  <c r="S364" i="11"/>
  <c r="Q364" i="11"/>
  <c r="E364" i="11"/>
  <c r="F364" i="11"/>
  <c r="I364" i="11"/>
  <c r="W364" i="11"/>
  <c r="J366" i="11" l="1"/>
  <c r="C366" i="11"/>
  <c r="A367" i="11"/>
  <c r="P366" i="11"/>
  <c r="H365" i="11"/>
  <c r="F365" i="11"/>
  <c r="L365" i="11"/>
  <c r="D365" i="11"/>
  <c r="G365" i="11"/>
  <c r="U365" i="11"/>
  <c r="N365" i="11"/>
  <c r="O365" i="11"/>
  <c r="S365" i="11"/>
  <c r="I365" i="11"/>
  <c r="E365" i="11"/>
  <c r="T365" i="11"/>
  <c r="Q365" i="11"/>
  <c r="K365" i="11"/>
  <c r="R365" i="11"/>
  <c r="W365" i="11"/>
  <c r="V365" i="11"/>
  <c r="M365" i="11"/>
  <c r="A368" i="11" l="1"/>
  <c r="P367" i="11"/>
  <c r="C367" i="11"/>
  <c r="J367" i="11"/>
  <c r="F366" i="11"/>
  <c r="W366" i="11"/>
  <c r="M366" i="11"/>
  <c r="O366" i="11"/>
  <c r="H366" i="11"/>
  <c r="U366" i="11"/>
  <c r="K366" i="11"/>
  <c r="I366" i="11"/>
  <c r="L366" i="11"/>
  <c r="Q366" i="11"/>
  <c r="G366" i="11"/>
  <c r="E366" i="11"/>
  <c r="S366" i="11"/>
  <c r="V366" i="11"/>
  <c r="N366" i="11"/>
  <c r="T366" i="11"/>
  <c r="R366" i="11"/>
  <c r="D366" i="11"/>
  <c r="J368" i="11" l="1"/>
  <c r="C368" i="11"/>
  <c r="A369" i="11"/>
  <c r="P368" i="11"/>
  <c r="T367" i="11"/>
  <c r="I367" i="11"/>
  <c r="N367" i="11"/>
  <c r="K367" i="11"/>
  <c r="G367" i="11"/>
  <c r="L367" i="11"/>
  <c r="M367" i="11"/>
  <c r="F367" i="11"/>
  <c r="U367" i="11"/>
  <c r="S367" i="11"/>
  <c r="R367" i="11"/>
  <c r="V367" i="11"/>
  <c r="E367" i="11"/>
  <c r="D367" i="11"/>
  <c r="O367" i="11"/>
  <c r="W367" i="11"/>
  <c r="H367" i="11"/>
  <c r="Q367" i="11"/>
  <c r="A370" i="11" l="1"/>
  <c r="P369" i="11"/>
  <c r="C369" i="11"/>
  <c r="J369" i="11"/>
  <c r="V368" i="11"/>
  <c r="L368" i="11"/>
  <c r="E368" i="11"/>
  <c r="G368" i="11"/>
  <c r="D368" i="11"/>
  <c r="M368" i="11"/>
  <c r="R368" i="11"/>
  <c r="Q368" i="11"/>
  <c r="H368" i="11"/>
  <c r="S368" i="11"/>
  <c r="W368" i="11"/>
  <c r="U368" i="11"/>
  <c r="N368" i="11"/>
  <c r="O368" i="11"/>
  <c r="I368" i="11"/>
  <c r="K368" i="11"/>
  <c r="T368" i="11"/>
  <c r="F368" i="11"/>
  <c r="J370" i="11" l="1"/>
  <c r="C370" i="11"/>
  <c r="A371" i="11"/>
  <c r="P370" i="11"/>
  <c r="H369" i="11"/>
  <c r="U369" i="11"/>
  <c r="O369" i="11"/>
  <c r="E369" i="11"/>
  <c r="G369" i="11"/>
  <c r="F369" i="11"/>
  <c r="L369" i="11"/>
  <c r="T369" i="11"/>
  <c r="N369" i="11"/>
  <c r="M369" i="11"/>
  <c r="Q369" i="11"/>
  <c r="V369" i="11"/>
  <c r="S369" i="11"/>
  <c r="W369" i="11"/>
  <c r="D369" i="11"/>
  <c r="K369" i="11"/>
  <c r="I369" i="11"/>
  <c r="R369" i="11"/>
  <c r="A372" i="11" l="1"/>
  <c r="P371" i="11"/>
  <c r="C371" i="11"/>
  <c r="J371" i="11"/>
  <c r="V370" i="11"/>
  <c r="O370" i="11"/>
  <c r="G370" i="11"/>
  <c r="N370" i="11"/>
  <c r="H370" i="11"/>
  <c r="L370" i="11"/>
  <c r="I370" i="11"/>
  <c r="W370" i="11"/>
  <c r="D370" i="11"/>
  <c r="E370" i="11"/>
  <c r="S370" i="11"/>
  <c r="M370" i="11"/>
  <c r="R370" i="11"/>
  <c r="K370" i="11"/>
  <c r="Q370" i="11"/>
  <c r="U370" i="11"/>
  <c r="F370" i="11"/>
  <c r="T370" i="11"/>
  <c r="J372" i="11" l="1"/>
  <c r="C372" i="11"/>
  <c r="P372" i="11"/>
  <c r="A373" i="11"/>
  <c r="T371" i="11"/>
  <c r="M371" i="11"/>
  <c r="E371" i="11"/>
  <c r="K371" i="11"/>
  <c r="S371" i="11"/>
  <c r="W371" i="11"/>
  <c r="D371" i="11"/>
  <c r="Q371" i="11"/>
  <c r="F371" i="11"/>
  <c r="I371" i="11"/>
  <c r="R371" i="11"/>
  <c r="G371" i="11"/>
  <c r="U371" i="11"/>
  <c r="O371" i="11"/>
  <c r="N371" i="11"/>
  <c r="H371" i="11"/>
  <c r="V371" i="11"/>
  <c r="L371" i="11"/>
  <c r="A374" i="11" l="1"/>
  <c r="P373" i="11"/>
  <c r="C373" i="11"/>
  <c r="J373" i="11"/>
  <c r="N372" i="11"/>
  <c r="D372" i="11"/>
  <c r="V372" i="11"/>
  <c r="O372" i="11"/>
  <c r="S372" i="11"/>
  <c r="T372" i="11"/>
  <c r="Q372" i="11"/>
  <c r="I372" i="11"/>
  <c r="F372" i="11"/>
  <c r="H372" i="11"/>
  <c r="K372" i="11"/>
  <c r="R372" i="11"/>
  <c r="W372" i="11"/>
  <c r="G372" i="11"/>
  <c r="E372" i="11"/>
  <c r="L372" i="11"/>
  <c r="M372" i="11"/>
  <c r="U372" i="11"/>
  <c r="J374" i="11" l="1"/>
  <c r="C374" i="11"/>
  <c r="A375" i="11"/>
  <c r="P374" i="11"/>
  <c r="T373" i="11"/>
  <c r="N373" i="11"/>
  <c r="G373" i="11"/>
  <c r="R373" i="11"/>
  <c r="F373" i="11"/>
  <c r="I373" i="11"/>
  <c r="D373" i="11"/>
  <c r="M373" i="11"/>
  <c r="E373" i="11"/>
  <c r="S373" i="11"/>
  <c r="V373" i="11"/>
  <c r="O373" i="11"/>
  <c r="L373" i="11"/>
  <c r="K373" i="11"/>
  <c r="W373" i="11"/>
  <c r="Q373" i="11"/>
  <c r="U373" i="11"/>
  <c r="H373" i="11"/>
  <c r="A376" i="11" l="1"/>
  <c r="P375" i="11"/>
  <c r="C375" i="11"/>
  <c r="J375" i="11"/>
  <c r="V374" i="11"/>
  <c r="G374" i="11"/>
  <c r="N374" i="11"/>
  <c r="K374" i="11"/>
  <c r="T374" i="11"/>
  <c r="S374" i="11"/>
  <c r="O374" i="11"/>
  <c r="H374" i="11"/>
  <c r="I374" i="11"/>
  <c r="M374" i="11"/>
  <c r="E374" i="11"/>
  <c r="R374" i="11"/>
  <c r="D374" i="11"/>
  <c r="Q374" i="11"/>
  <c r="U374" i="11"/>
  <c r="L374" i="11"/>
  <c r="F374" i="11"/>
  <c r="W374" i="11"/>
  <c r="J376" i="11" l="1"/>
  <c r="C376" i="11"/>
  <c r="A377" i="11"/>
  <c r="P376" i="11"/>
  <c r="L375" i="11"/>
  <c r="Q375" i="11"/>
  <c r="O375" i="11"/>
  <c r="V375" i="11"/>
  <c r="T375" i="11"/>
  <c r="R375" i="11"/>
  <c r="M375" i="11"/>
  <c r="D375" i="11"/>
  <c r="G375" i="11"/>
  <c r="F375" i="11"/>
  <c r="N375" i="11"/>
  <c r="U375" i="11"/>
  <c r="H375" i="11"/>
  <c r="K375" i="11"/>
  <c r="E375" i="11"/>
  <c r="I375" i="11"/>
  <c r="W375" i="11"/>
  <c r="S375" i="11"/>
  <c r="A378" i="11" l="1"/>
  <c r="P377" i="11"/>
  <c r="C377" i="11"/>
  <c r="J377" i="11"/>
  <c r="V376" i="11"/>
  <c r="D376" i="11"/>
  <c r="O376" i="11"/>
  <c r="S376" i="11"/>
  <c r="N376" i="11"/>
  <c r="K376" i="11"/>
  <c r="M376" i="11"/>
  <c r="E376" i="11"/>
  <c r="F376" i="11"/>
  <c r="U376" i="11"/>
  <c r="W376" i="11"/>
  <c r="G376" i="11"/>
  <c r="I376" i="11"/>
  <c r="L376" i="11"/>
  <c r="R376" i="11"/>
  <c r="H376" i="11"/>
  <c r="T376" i="11"/>
  <c r="Q376" i="11"/>
  <c r="J378" i="11" l="1"/>
  <c r="C378" i="11"/>
  <c r="A379" i="11"/>
  <c r="P378" i="11"/>
  <c r="H377" i="11"/>
  <c r="U377" i="11"/>
  <c r="T377" i="11"/>
  <c r="N377" i="11"/>
  <c r="M377" i="11"/>
  <c r="S377" i="11"/>
  <c r="K377" i="11"/>
  <c r="R377" i="11"/>
  <c r="I377" i="11"/>
  <c r="G377" i="11"/>
  <c r="F377" i="11"/>
  <c r="L377" i="11"/>
  <c r="V377" i="11"/>
  <c r="O377" i="11"/>
  <c r="Q377" i="11"/>
  <c r="D377" i="11"/>
  <c r="W377" i="11"/>
  <c r="E377" i="11"/>
  <c r="A380" i="11" l="1"/>
  <c r="P379" i="11"/>
  <c r="C379" i="11"/>
  <c r="J379" i="11"/>
  <c r="V378" i="11"/>
  <c r="O378" i="11"/>
  <c r="E378" i="11"/>
  <c r="T378" i="11"/>
  <c r="K378" i="11"/>
  <c r="M378" i="11"/>
  <c r="R378" i="11"/>
  <c r="Q378" i="11"/>
  <c r="W378" i="11"/>
  <c r="F378" i="11"/>
  <c r="S378" i="11"/>
  <c r="G378" i="11"/>
  <c r="N378" i="11"/>
  <c r="H378" i="11"/>
  <c r="I378" i="11"/>
  <c r="L378" i="11"/>
  <c r="D378" i="11"/>
  <c r="U378" i="11"/>
  <c r="J380" i="11" l="1"/>
  <c r="C380" i="11"/>
  <c r="A381" i="11"/>
  <c r="P380" i="11"/>
  <c r="T379" i="11"/>
  <c r="M379" i="11"/>
  <c r="W379" i="11"/>
  <c r="N379" i="11"/>
  <c r="I379" i="11"/>
  <c r="R379" i="11"/>
  <c r="E379" i="11"/>
  <c r="Q379" i="11"/>
  <c r="S379" i="11"/>
  <c r="D379" i="11"/>
  <c r="O379" i="11"/>
  <c r="G379" i="11"/>
  <c r="F379" i="11"/>
  <c r="L379" i="11"/>
  <c r="K379" i="11"/>
  <c r="V379" i="11"/>
  <c r="U379" i="11"/>
  <c r="H379" i="11"/>
  <c r="A382" i="11" l="1"/>
  <c r="P381" i="11"/>
  <c r="C381" i="11"/>
  <c r="J381" i="11"/>
  <c r="V380" i="11"/>
  <c r="D380" i="11"/>
  <c r="G380" i="11"/>
  <c r="I380" i="11"/>
  <c r="E380" i="11"/>
  <c r="K380" i="11"/>
  <c r="Q380" i="11"/>
  <c r="U380" i="11"/>
  <c r="N380" i="11"/>
  <c r="S380" i="11"/>
  <c r="W380" i="11"/>
  <c r="L380" i="11"/>
  <c r="R380" i="11"/>
  <c r="H380" i="11"/>
  <c r="M380" i="11"/>
  <c r="T380" i="11"/>
  <c r="F380" i="11"/>
  <c r="O380" i="11"/>
  <c r="J382" i="11" l="1"/>
  <c r="C382" i="11"/>
  <c r="A383" i="11"/>
  <c r="P382" i="11"/>
  <c r="L381" i="11"/>
  <c r="U381" i="11"/>
  <c r="Q381" i="11"/>
  <c r="H381" i="11"/>
  <c r="G381" i="11"/>
  <c r="V381" i="11"/>
  <c r="D381" i="11"/>
  <c r="S381" i="11"/>
  <c r="E381" i="11"/>
  <c r="R381" i="11"/>
  <c r="M381" i="11"/>
  <c r="K381" i="11"/>
  <c r="N381" i="11"/>
  <c r="F381" i="11"/>
  <c r="I381" i="11"/>
  <c r="T381" i="11"/>
  <c r="W381" i="11"/>
  <c r="O381" i="11"/>
  <c r="A384" i="11" l="1"/>
  <c r="P383" i="11"/>
  <c r="C383" i="11"/>
  <c r="J383" i="11"/>
  <c r="F382" i="11"/>
  <c r="L382" i="11"/>
  <c r="H382" i="11"/>
  <c r="K382" i="11"/>
  <c r="U382" i="11"/>
  <c r="W382" i="11"/>
  <c r="I382" i="11"/>
  <c r="D382" i="11"/>
  <c r="O382" i="11"/>
  <c r="G382" i="11"/>
  <c r="Q382" i="11"/>
  <c r="M382" i="11"/>
  <c r="R382" i="11"/>
  <c r="T382" i="11"/>
  <c r="E382" i="11"/>
  <c r="V382" i="11"/>
  <c r="N382" i="11"/>
  <c r="S382" i="11"/>
  <c r="J384" i="11" l="1"/>
  <c r="C384" i="11"/>
  <c r="A385" i="11"/>
  <c r="P384" i="11"/>
  <c r="H383" i="11"/>
  <c r="Q383" i="11"/>
  <c r="F383" i="11"/>
  <c r="L383" i="11"/>
  <c r="O383" i="11"/>
  <c r="N383" i="11"/>
  <c r="K383" i="11"/>
  <c r="R383" i="11"/>
  <c r="W383" i="11"/>
  <c r="G383" i="11"/>
  <c r="I383" i="11"/>
  <c r="M383" i="11"/>
  <c r="S383" i="11"/>
  <c r="T383" i="11"/>
  <c r="V383" i="11"/>
  <c r="U383" i="11"/>
  <c r="D383" i="11"/>
  <c r="E383" i="11"/>
  <c r="A386" i="11" l="1"/>
  <c r="P385" i="11"/>
  <c r="C385" i="11"/>
  <c r="J385" i="11"/>
  <c r="V384" i="11"/>
  <c r="L384" i="11"/>
  <c r="U384" i="11"/>
  <c r="T384" i="11"/>
  <c r="F384" i="11"/>
  <c r="W384" i="11"/>
  <c r="E384" i="11"/>
  <c r="S384" i="11"/>
  <c r="G384" i="11"/>
  <c r="O384" i="11"/>
  <c r="I384" i="11"/>
  <c r="D384" i="11"/>
  <c r="M384" i="11"/>
  <c r="H384" i="11"/>
  <c r="R384" i="11"/>
  <c r="N384" i="11"/>
  <c r="K384" i="11"/>
  <c r="Q384" i="11"/>
  <c r="J386" i="11" l="1"/>
  <c r="C386" i="11"/>
  <c r="A387" i="11"/>
  <c r="P386" i="11"/>
  <c r="H385" i="11"/>
  <c r="U385" i="11"/>
  <c r="D385" i="11"/>
  <c r="L385" i="11"/>
  <c r="T385" i="11"/>
  <c r="V385" i="11"/>
  <c r="K385" i="11"/>
  <c r="I385" i="11"/>
  <c r="M385" i="11"/>
  <c r="O385" i="11"/>
  <c r="F385" i="11"/>
  <c r="R385" i="11"/>
  <c r="E385" i="11"/>
  <c r="Q385" i="11"/>
  <c r="G385" i="11"/>
  <c r="N385" i="11"/>
  <c r="W385" i="11"/>
  <c r="S385" i="11"/>
  <c r="A388" i="11" l="1"/>
  <c r="P387" i="11"/>
  <c r="C387" i="11"/>
  <c r="J387" i="11"/>
  <c r="F386" i="11"/>
  <c r="O386" i="11"/>
  <c r="N386" i="11"/>
  <c r="W386" i="11"/>
  <c r="S386" i="11"/>
  <c r="K386" i="11"/>
  <c r="U386" i="11"/>
  <c r="H386" i="11"/>
  <c r="T386" i="11"/>
  <c r="R386" i="11"/>
  <c r="G386" i="11"/>
  <c r="I386" i="11"/>
  <c r="L386" i="11"/>
  <c r="M386" i="11"/>
  <c r="D386" i="11"/>
  <c r="E386" i="11"/>
  <c r="Q386" i="11"/>
  <c r="V386" i="11"/>
  <c r="J388" i="11" l="1"/>
  <c r="C388" i="11"/>
  <c r="P388" i="11"/>
  <c r="A389" i="11"/>
  <c r="L387" i="11"/>
  <c r="I387" i="11"/>
  <c r="E387" i="11"/>
  <c r="D387" i="11"/>
  <c r="Q387" i="11"/>
  <c r="G387" i="11"/>
  <c r="U387" i="11"/>
  <c r="T387" i="11"/>
  <c r="H387" i="11"/>
  <c r="R387" i="11"/>
  <c r="N387" i="11"/>
  <c r="M387" i="11"/>
  <c r="O387" i="11"/>
  <c r="F387" i="11"/>
  <c r="S387" i="11"/>
  <c r="K387" i="11"/>
  <c r="V387" i="11"/>
  <c r="W387" i="11"/>
  <c r="A390" i="11" l="1"/>
  <c r="P389" i="11"/>
  <c r="C389" i="11"/>
  <c r="J389" i="11"/>
  <c r="N388" i="11"/>
  <c r="T388" i="11"/>
  <c r="E388" i="11"/>
  <c r="F388" i="11"/>
  <c r="O388" i="11"/>
  <c r="D388" i="11"/>
  <c r="G388" i="11"/>
  <c r="W388" i="11"/>
  <c r="R388" i="11"/>
  <c r="M388" i="11"/>
  <c r="K388" i="11"/>
  <c r="I388" i="11"/>
  <c r="V388" i="11"/>
  <c r="Q388" i="11"/>
  <c r="H388" i="11"/>
  <c r="U388" i="11"/>
  <c r="L388" i="11"/>
  <c r="S388" i="11"/>
  <c r="J390" i="11" l="1"/>
  <c r="C390" i="11"/>
  <c r="A391" i="11"/>
  <c r="P390" i="11"/>
  <c r="H389" i="11"/>
  <c r="N389" i="11"/>
  <c r="E389" i="11"/>
  <c r="T389" i="11"/>
  <c r="W389" i="11"/>
  <c r="V389" i="11"/>
  <c r="S389" i="11"/>
  <c r="L389" i="11"/>
  <c r="R389" i="11"/>
  <c r="M389" i="11"/>
  <c r="F389" i="11"/>
  <c r="G389" i="11"/>
  <c r="Q389" i="11"/>
  <c r="U389" i="11"/>
  <c r="K389" i="11"/>
  <c r="O389" i="11"/>
  <c r="D389" i="11"/>
  <c r="I389" i="11"/>
  <c r="A392" i="11" l="1"/>
  <c r="P391" i="11"/>
  <c r="C391" i="11"/>
  <c r="J391" i="11"/>
  <c r="N390" i="11"/>
  <c r="W390" i="11"/>
  <c r="K390" i="11"/>
  <c r="F390" i="11"/>
  <c r="V390" i="11"/>
  <c r="U390" i="11"/>
  <c r="H390" i="11"/>
  <c r="D390" i="11"/>
  <c r="R390" i="11"/>
  <c r="Q390" i="11"/>
  <c r="L390" i="11"/>
  <c r="M390" i="11"/>
  <c r="I390" i="11"/>
  <c r="S390" i="11"/>
  <c r="G390" i="11"/>
  <c r="O390" i="11"/>
  <c r="T390" i="11"/>
  <c r="E390" i="11"/>
  <c r="J392" i="11" l="1"/>
  <c r="C392" i="11"/>
  <c r="A393" i="11"/>
  <c r="P392" i="11"/>
  <c r="H391" i="11"/>
  <c r="M391" i="11"/>
  <c r="R391" i="11"/>
  <c r="F391" i="11"/>
  <c r="W391" i="11"/>
  <c r="I391" i="11"/>
  <c r="N391" i="11"/>
  <c r="O391" i="11"/>
  <c r="U391" i="11"/>
  <c r="S391" i="11"/>
  <c r="G391" i="11"/>
  <c r="Q391" i="11"/>
  <c r="L391" i="11"/>
  <c r="T391" i="11"/>
  <c r="E391" i="11"/>
  <c r="K391" i="11"/>
  <c r="V391" i="11"/>
  <c r="D391" i="11"/>
  <c r="A394" i="11" l="1"/>
  <c r="P393" i="11"/>
  <c r="C393" i="11"/>
  <c r="J393" i="11"/>
  <c r="V392" i="11"/>
  <c r="L392" i="11"/>
  <c r="D392" i="11"/>
  <c r="N392" i="11"/>
  <c r="Q392" i="11"/>
  <c r="O392" i="11"/>
  <c r="G392" i="11"/>
  <c r="S392" i="11"/>
  <c r="F392" i="11"/>
  <c r="M392" i="11"/>
  <c r="W392" i="11"/>
  <c r="U392" i="11"/>
  <c r="R392" i="11"/>
  <c r="K392" i="11"/>
  <c r="I392" i="11"/>
  <c r="T392" i="11"/>
  <c r="H392" i="11"/>
  <c r="E392" i="11"/>
  <c r="J394" i="11" l="1"/>
  <c r="C394" i="11"/>
  <c r="A395" i="11"/>
  <c r="P394" i="11"/>
  <c r="L393" i="11"/>
  <c r="F393" i="11"/>
  <c r="I393" i="11"/>
  <c r="D393" i="11"/>
  <c r="G393" i="11"/>
  <c r="E393" i="11"/>
  <c r="Q393" i="11"/>
  <c r="T393" i="11"/>
  <c r="H393" i="11"/>
  <c r="V393" i="11"/>
  <c r="M393" i="11"/>
  <c r="W393" i="11"/>
  <c r="O393" i="11"/>
  <c r="S393" i="11"/>
  <c r="N393" i="11"/>
  <c r="K393" i="11"/>
  <c r="R393" i="11"/>
  <c r="U393" i="11"/>
  <c r="A396" i="11" l="1"/>
  <c r="P395" i="11"/>
  <c r="C395" i="11"/>
  <c r="J395" i="11"/>
  <c r="V394" i="11"/>
  <c r="O394" i="11"/>
  <c r="R394" i="11"/>
  <c r="L394" i="11"/>
  <c r="M394" i="11"/>
  <c r="U394" i="11"/>
  <c r="I394" i="11"/>
  <c r="E394" i="11"/>
  <c r="D394" i="11"/>
  <c r="N394" i="11"/>
  <c r="S394" i="11"/>
  <c r="F394" i="11"/>
  <c r="W394" i="11"/>
  <c r="Q394" i="11"/>
  <c r="G394" i="11"/>
  <c r="T394" i="11"/>
  <c r="K394" i="11"/>
  <c r="H394" i="11"/>
  <c r="J396" i="11" l="1"/>
  <c r="C396" i="11"/>
  <c r="A397" i="11"/>
  <c r="P396" i="11"/>
  <c r="H395" i="11"/>
  <c r="M395" i="11"/>
  <c r="E395" i="11"/>
  <c r="D395" i="11"/>
  <c r="N395" i="11"/>
  <c r="F395" i="11"/>
  <c r="S395" i="11"/>
  <c r="Q395" i="11"/>
  <c r="V395" i="11"/>
  <c r="K395" i="11"/>
  <c r="I395" i="11"/>
  <c r="G395" i="11"/>
  <c r="W395" i="11"/>
  <c r="T395" i="11"/>
  <c r="R395" i="11"/>
  <c r="U395" i="11"/>
  <c r="O395" i="11"/>
  <c r="L395" i="11"/>
  <c r="A398" i="11" l="1"/>
  <c r="P397" i="11"/>
  <c r="C397" i="11"/>
  <c r="J397" i="11"/>
  <c r="F396" i="11"/>
  <c r="T396" i="11"/>
  <c r="M396" i="11"/>
  <c r="H396" i="11"/>
  <c r="E396" i="11"/>
  <c r="L396" i="11"/>
  <c r="O396" i="11"/>
  <c r="W396" i="11"/>
  <c r="R396" i="11"/>
  <c r="I396" i="11"/>
  <c r="D396" i="11"/>
  <c r="K396" i="11"/>
  <c r="V396" i="11"/>
  <c r="N396" i="11"/>
  <c r="Q396" i="11"/>
  <c r="U396" i="11"/>
  <c r="G396" i="11"/>
  <c r="S396" i="11"/>
  <c r="J398" i="11" l="1"/>
  <c r="C398" i="11"/>
  <c r="A399" i="11"/>
  <c r="P398" i="11"/>
  <c r="L397" i="11"/>
  <c r="U397" i="11"/>
  <c r="H397" i="11"/>
  <c r="K397" i="11"/>
  <c r="T397" i="11"/>
  <c r="V397" i="11"/>
  <c r="M397" i="11"/>
  <c r="F397" i="11"/>
  <c r="I397" i="11"/>
  <c r="N397" i="11"/>
  <c r="S397" i="11"/>
  <c r="E397" i="11"/>
  <c r="O397" i="11"/>
  <c r="R397" i="11"/>
  <c r="Q397" i="11"/>
  <c r="W397" i="11"/>
  <c r="G397" i="11"/>
  <c r="D397" i="11"/>
  <c r="A400" i="11" l="1"/>
  <c r="P399" i="11"/>
  <c r="C399" i="11"/>
  <c r="J399" i="11"/>
  <c r="V398" i="11"/>
  <c r="G398" i="11"/>
  <c r="Q398" i="11"/>
  <c r="R398" i="11"/>
  <c r="D398" i="11"/>
  <c r="S398" i="11"/>
  <c r="N398" i="11"/>
  <c r="W398" i="11"/>
  <c r="U398" i="11"/>
  <c r="M398" i="11"/>
  <c r="L398" i="11"/>
  <c r="F398" i="11"/>
  <c r="E398" i="11"/>
  <c r="I398" i="11"/>
  <c r="T398" i="11"/>
  <c r="K398" i="11"/>
  <c r="H398" i="11"/>
  <c r="O398" i="11"/>
  <c r="J400" i="11" l="1"/>
  <c r="C400" i="11"/>
  <c r="A401" i="11"/>
  <c r="P400" i="11"/>
  <c r="L399" i="11"/>
  <c r="Q399" i="11"/>
  <c r="O399" i="11"/>
  <c r="V399" i="11"/>
  <c r="T399" i="11"/>
  <c r="N399" i="11"/>
  <c r="U399" i="11"/>
  <c r="K399" i="11"/>
  <c r="E399" i="11"/>
  <c r="M399" i="11"/>
  <c r="I399" i="11"/>
  <c r="D399" i="11"/>
  <c r="W399" i="11"/>
  <c r="G399" i="11"/>
  <c r="S399" i="11"/>
  <c r="F399" i="11"/>
  <c r="H399" i="11"/>
  <c r="R399" i="11"/>
  <c r="A402" i="11" l="1"/>
  <c r="P401" i="11"/>
  <c r="C401" i="11"/>
  <c r="J401" i="11"/>
  <c r="V400" i="11"/>
  <c r="D400" i="11"/>
  <c r="I400" i="11"/>
  <c r="L400" i="11"/>
  <c r="K400" i="11"/>
  <c r="W400" i="11"/>
  <c r="R400" i="11"/>
  <c r="H400" i="11"/>
  <c r="E400" i="11"/>
  <c r="G400" i="11"/>
  <c r="T400" i="11"/>
  <c r="U400" i="11"/>
  <c r="Q400" i="11"/>
  <c r="F400" i="11"/>
  <c r="S400" i="11"/>
  <c r="M400" i="11"/>
  <c r="O400" i="11"/>
  <c r="N400" i="11"/>
  <c r="J402" i="11" l="1"/>
  <c r="C402" i="11"/>
  <c r="A403" i="11"/>
  <c r="P402" i="11"/>
  <c r="H401" i="11"/>
  <c r="U401" i="11"/>
  <c r="D401" i="11"/>
  <c r="L401" i="11"/>
  <c r="T401" i="11"/>
  <c r="Q401" i="11"/>
  <c r="S401" i="11"/>
  <c r="F401" i="11"/>
  <c r="R401" i="11"/>
  <c r="E401" i="11"/>
  <c r="V401" i="11"/>
  <c r="O401" i="11"/>
  <c r="K401" i="11"/>
  <c r="G401" i="11"/>
  <c r="N401" i="11"/>
  <c r="I401" i="11"/>
  <c r="W401" i="11"/>
  <c r="M401" i="11"/>
  <c r="A404" i="11" l="1"/>
  <c r="P403" i="11"/>
  <c r="C403" i="11"/>
  <c r="J403" i="11"/>
  <c r="F402" i="11"/>
  <c r="O402" i="11"/>
  <c r="N402" i="11"/>
  <c r="W402" i="11"/>
  <c r="S402" i="11"/>
  <c r="L402" i="11"/>
  <c r="M402" i="11"/>
  <c r="D402" i="11"/>
  <c r="E402" i="11"/>
  <c r="Q402" i="11"/>
  <c r="V402" i="11"/>
  <c r="G402" i="11"/>
  <c r="I402" i="11"/>
  <c r="K402" i="11"/>
  <c r="U402" i="11"/>
  <c r="H402" i="11"/>
  <c r="T402" i="11"/>
  <c r="R402" i="11"/>
  <c r="J404" i="11" l="1"/>
  <c r="C404" i="11"/>
  <c r="P404" i="11"/>
  <c r="A405" i="11"/>
  <c r="L403" i="11"/>
  <c r="I403" i="11"/>
  <c r="O403" i="11"/>
  <c r="F403" i="11"/>
  <c r="G403" i="11"/>
  <c r="K403" i="11"/>
  <c r="U403" i="11"/>
  <c r="R403" i="11"/>
  <c r="H403" i="11"/>
  <c r="D403" i="11"/>
  <c r="N403" i="11"/>
  <c r="M403" i="11"/>
  <c r="T403" i="11"/>
  <c r="S403" i="11"/>
  <c r="V403" i="11"/>
  <c r="W403" i="11"/>
  <c r="E403" i="11"/>
  <c r="Q403" i="11"/>
  <c r="A406" i="11" l="1"/>
  <c r="P405" i="11"/>
  <c r="C405" i="11"/>
  <c r="J405" i="11"/>
  <c r="F404" i="11"/>
  <c r="T404" i="11"/>
  <c r="U404" i="11"/>
  <c r="K404" i="11"/>
  <c r="V404" i="11"/>
  <c r="Q404" i="11"/>
  <c r="O404" i="11"/>
  <c r="E404" i="11"/>
  <c r="R404" i="11"/>
  <c r="N404" i="11"/>
  <c r="D404" i="11"/>
  <c r="I404" i="11"/>
  <c r="S404" i="11"/>
  <c r="W404" i="11"/>
  <c r="H404" i="11"/>
  <c r="G404" i="11"/>
  <c r="L404" i="11"/>
  <c r="M404" i="11"/>
  <c r="J406" i="11" l="1"/>
  <c r="C406" i="11"/>
  <c r="A407" i="11"/>
  <c r="P406" i="11"/>
  <c r="H405" i="11"/>
  <c r="U405" i="11"/>
  <c r="E405" i="11"/>
  <c r="L405" i="11"/>
  <c r="T405" i="11"/>
  <c r="F405" i="11"/>
  <c r="G405" i="11"/>
  <c r="N405" i="11"/>
  <c r="Q405" i="11"/>
  <c r="V405" i="11"/>
  <c r="K405" i="11"/>
  <c r="S405" i="11"/>
  <c r="I405" i="11"/>
  <c r="W405" i="11"/>
  <c r="R405" i="11"/>
  <c r="O405" i="11"/>
  <c r="M405" i="11"/>
  <c r="D405" i="11"/>
  <c r="A408" i="11" l="1"/>
  <c r="P407" i="11"/>
  <c r="C407" i="11"/>
  <c r="J407" i="11"/>
  <c r="F406" i="11"/>
  <c r="O406" i="11"/>
  <c r="R406" i="11"/>
  <c r="Q406" i="11"/>
  <c r="S406" i="11"/>
  <c r="L406" i="11"/>
  <c r="U406" i="11"/>
  <c r="K406" i="11"/>
  <c r="T406" i="11"/>
  <c r="I406" i="11"/>
  <c r="G406" i="11"/>
  <c r="D406" i="11"/>
  <c r="W406" i="11"/>
  <c r="M406" i="11"/>
  <c r="N406" i="11"/>
  <c r="E406" i="11"/>
  <c r="H406" i="11"/>
  <c r="V406" i="11"/>
  <c r="J408" i="11" l="1"/>
  <c r="C408" i="11"/>
  <c r="A409" i="11"/>
  <c r="P408" i="11"/>
  <c r="L407" i="11"/>
  <c r="I407" i="11"/>
  <c r="Q407" i="11"/>
  <c r="O407" i="11"/>
  <c r="M407" i="11"/>
  <c r="G407" i="11"/>
  <c r="V407" i="11"/>
  <c r="K407" i="11"/>
  <c r="R407" i="11"/>
  <c r="W407" i="11"/>
  <c r="D407" i="11"/>
  <c r="N407" i="11"/>
  <c r="F407" i="11"/>
  <c r="T407" i="11"/>
  <c r="U407" i="11"/>
  <c r="S407" i="11"/>
  <c r="H407" i="11"/>
  <c r="E407" i="11"/>
  <c r="A410" i="11" l="1"/>
  <c r="P409" i="11"/>
  <c r="C409" i="11"/>
  <c r="J409" i="11"/>
  <c r="F408" i="11"/>
  <c r="L408" i="11"/>
  <c r="R408" i="11"/>
  <c r="Q408" i="11"/>
  <c r="G408" i="11"/>
  <c r="O408" i="11"/>
  <c r="T408" i="11"/>
  <c r="V408" i="11"/>
  <c r="K408" i="11"/>
  <c r="W408" i="11"/>
  <c r="M408" i="11"/>
  <c r="D408" i="11"/>
  <c r="E408" i="11"/>
  <c r="N408" i="11"/>
  <c r="U408" i="11"/>
  <c r="I408" i="11"/>
  <c r="S408" i="11"/>
  <c r="H408" i="11"/>
  <c r="J410" i="11" l="1"/>
  <c r="C410" i="11"/>
  <c r="A411" i="11"/>
  <c r="P410" i="11"/>
  <c r="T409" i="11"/>
  <c r="F409" i="11"/>
  <c r="U409" i="11"/>
  <c r="S409" i="11"/>
  <c r="M409" i="11"/>
  <c r="N409" i="11"/>
  <c r="O409" i="11"/>
  <c r="D409" i="11"/>
  <c r="H409" i="11"/>
  <c r="E409" i="11"/>
  <c r="V409" i="11"/>
  <c r="R409" i="11"/>
  <c r="K409" i="11"/>
  <c r="I409" i="11"/>
  <c r="Q409" i="11"/>
  <c r="G409" i="11"/>
  <c r="W409" i="11"/>
  <c r="L409" i="11"/>
  <c r="A412" i="11" l="1"/>
  <c r="P411" i="11"/>
  <c r="C411" i="11"/>
  <c r="J411" i="11"/>
  <c r="F410" i="11"/>
  <c r="O410" i="11"/>
  <c r="W410" i="11"/>
  <c r="N410" i="11"/>
  <c r="S410" i="11"/>
  <c r="L410" i="11"/>
  <c r="U410" i="11"/>
  <c r="D410" i="11"/>
  <c r="T410" i="11"/>
  <c r="V410" i="11"/>
  <c r="G410" i="11"/>
  <c r="M410" i="11"/>
  <c r="I410" i="11"/>
  <c r="K410" i="11"/>
  <c r="H410" i="11"/>
  <c r="E410" i="11"/>
  <c r="R410" i="11"/>
  <c r="Q410" i="11"/>
  <c r="J412" i="11" l="1"/>
  <c r="C412" i="11"/>
  <c r="A413" i="11"/>
  <c r="P412" i="11"/>
  <c r="T411" i="11"/>
  <c r="M411" i="11"/>
  <c r="W411" i="11"/>
  <c r="N411" i="11"/>
  <c r="I411" i="11"/>
  <c r="E411" i="11"/>
  <c r="Q411" i="11"/>
  <c r="S411" i="11"/>
  <c r="K411" i="11"/>
  <c r="O411" i="11"/>
  <c r="G411" i="11"/>
  <c r="R411" i="11"/>
  <c r="D411" i="11"/>
  <c r="V411" i="11"/>
  <c r="F411" i="11"/>
  <c r="U411" i="11"/>
  <c r="L411" i="11"/>
  <c r="H411" i="11"/>
  <c r="A414" i="11" l="1"/>
  <c r="P413" i="11"/>
  <c r="C413" i="11"/>
  <c r="J413" i="11"/>
  <c r="V412" i="11"/>
  <c r="O412" i="11"/>
  <c r="U412" i="11"/>
  <c r="Q412" i="11"/>
  <c r="M412" i="11"/>
  <c r="D412" i="11"/>
  <c r="H412" i="11"/>
  <c r="K412" i="11"/>
  <c r="F412" i="11"/>
  <c r="G412" i="11"/>
  <c r="W412" i="11"/>
  <c r="I412" i="11"/>
  <c r="S412" i="11"/>
  <c r="N412" i="11"/>
  <c r="R412" i="11"/>
  <c r="L412" i="11"/>
  <c r="T412" i="11"/>
  <c r="E412" i="11"/>
  <c r="J414" i="11" l="1"/>
  <c r="C414" i="11"/>
  <c r="A415" i="11"/>
  <c r="P414" i="11"/>
  <c r="L413" i="11"/>
  <c r="U413" i="11"/>
  <c r="G413" i="11"/>
  <c r="H413" i="11"/>
  <c r="K413" i="11"/>
  <c r="D413" i="11"/>
  <c r="T413" i="11"/>
  <c r="F413" i="11"/>
  <c r="E413" i="11"/>
  <c r="I413" i="11"/>
  <c r="V413" i="11"/>
  <c r="W413" i="11"/>
  <c r="N413" i="11"/>
  <c r="R413" i="11"/>
  <c r="M413" i="11"/>
  <c r="S413" i="11"/>
  <c r="O413" i="11"/>
  <c r="Q413" i="11"/>
  <c r="A416" i="11" l="1"/>
  <c r="P415" i="11"/>
  <c r="C415" i="11"/>
  <c r="J415" i="11"/>
  <c r="V414" i="11"/>
  <c r="O414" i="11"/>
  <c r="G414" i="11"/>
  <c r="E414" i="11"/>
  <c r="T414" i="11"/>
  <c r="D414" i="11"/>
  <c r="W414" i="11"/>
  <c r="S414" i="11"/>
  <c r="M414" i="11"/>
  <c r="K414" i="11"/>
  <c r="N414" i="11"/>
  <c r="H414" i="11"/>
  <c r="I414" i="11"/>
  <c r="Q414" i="11"/>
  <c r="R414" i="11"/>
  <c r="L414" i="11"/>
  <c r="F414" i="11"/>
  <c r="U414" i="11"/>
  <c r="J416" i="11" l="1"/>
  <c r="C416" i="11"/>
  <c r="A417" i="11"/>
  <c r="P416" i="11"/>
  <c r="H415" i="11"/>
  <c r="D415" i="11"/>
  <c r="N415" i="11"/>
  <c r="R415" i="11"/>
  <c r="Q415" i="11"/>
  <c r="K415" i="11"/>
  <c r="U415" i="11"/>
  <c r="E415" i="11"/>
  <c r="L415" i="11"/>
  <c r="W415" i="11"/>
  <c r="I415" i="11"/>
  <c r="F415" i="11"/>
  <c r="M415" i="11"/>
  <c r="O415" i="11"/>
  <c r="S415" i="11"/>
  <c r="G415" i="11"/>
  <c r="V415" i="11"/>
  <c r="T415" i="11"/>
  <c r="A418" i="11" l="1"/>
  <c r="P417" i="11"/>
  <c r="C417" i="11"/>
  <c r="J417" i="11"/>
  <c r="F416" i="11"/>
  <c r="T416" i="11"/>
  <c r="U416" i="11"/>
  <c r="W416" i="11"/>
  <c r="Q416" i="11"/>
  <c r="G416" i="11"/>
  <c r="H416" i="11"/>
  <c r="N416" i="11"/>
  <c r="L416" i="11"/>
  <c r="K416" i="11"/>
  <c r="D416" i="11"/>
  <c r="I416" i="11"/>
  <c r="S416" i="11"/>
  <c r="E416" i="11"/>
  <c r="O416" i="11"/>
  <c r="M416" i="11"/>
  <c r="R416" i="11"/>
  <c r="V416" i="11"/>
  <c r="J418" i="11" l="1"/>
  <c r="C418" i="11"/>
  <c r="A419" i="11"/>
  <c r="P418" i="11"/>
  <c r="L417" i="11"/>
  <c r="U417" i="11"/>
  <c r="O417" i="11"/>
  <c r="R417" i="11"/>
  <c r="Q417" i="11"/>
  <c r="T417" i="11"/>
  <c r="I417" i="11"/>
  <c r="D417" i="11"/>
  <c r="V417" i="11"/>
  <c r="E417" i="11"/>
  <c r="M417" i="11"/>
  <c r="N417" i="11"/>
  <c r="H417" i="11"/>
  <c r="K417" i="11"/>
  <c r="G417" i="11"/>
  <c r="F417" i="11"/>
  <c r="W417" i="11"/>
  <c r="S417" i="11"/>
  <c r="A420" i="11" l="1"/>
  <c r="P419" i="11"/>
  <c r="C419" i="11"/>
  <c r="J419" i="11"/>
  <c r="F418" i="11"/>
  <c r="W418" i="11"/>
  <c r="V418" i="11"/>
  <c r="U418" i="11"/>
  <c r="H418" i="11"/>
  <c r="T418" i="11"/>
  <c r="K418" i="11"/>
  <c r="N418" i="11"/>
  <c r="M418" i="11"/>
  <c r="Q418" i="11"/>
  <c r="G418" i="11"/>
  <c r="E418" i="11"/>
  <c r="I418" i="11"/>
  <c r="S418" i="11"/>
  <c r="L418" i="11"/>
  <c r="D418" i="11"/>
  <c r="R418" i="11"/>
  <c r="O418" i="11"/>
  <c r="J420" i="11" l="1"/>
  <c r="C420" i="11"/>
  <c r="P420" i="11"/>
  <c r="A421" i="11"/>
  <c r="L419" i="11"/>
  <c r="I419" i="11"/>
  <c r="S419" i="11"/>
  <c r="T419" i="11"/>
  <c r="K419" i="11"/>
  <c r="W419" i="11"/>
  <c r="G419" i="11"/>
  <c r="D419" i="11"/>
  <c r="M419" i="11"/>
  <c r="F419" i="11"/>
  <c r="N419" i="11"/>
  <c r="Q419" i="11"/>
  <c r="V419" i="11"/>
  <c r="R419" i="11"/>
  <c r="U419" i="11"/>
  <c r="E419" i="11"/>
  <c r="H419" i="11"/>
  <c r="O419" i="11"/>
  <c r="A422" i="11" l="1"/>
  <c r="P421" i="11"/>
  <c r="C421" i="11"/>
  <c r="J421" i="11"/>
  <c r="V420" i="11"/>
  <c r="L420" i="11"/>
  <c r="G420" i="11"/>
  <c r="D420" i="11"/>
  <c r="S420" i="11"/>
  <c r="O420" i="11"/>
  <c r="N420" i="11"/>
  <c r="T420" i="11"/>
  <c r="U420" i="11"/>
  <c r="K420" i="11"/>
  <c r="W420" i="11"/>
  <c r="E420" i="11"/>
  <c r="M420" i="11"/>
  <c r="R420" i="11"/>
  <c r="I420" i="11"/>
  <c r="Q420" i="11"/>
  <c r="H420" i="11"/>
  <c r="F420" i="11"/>
  <c r="J422" i="11" l="1"/>
  <c r="C422" i="11"/>
  <c r="A423" i="11"/>
  <c r="P422" i="11"/>
  <c r="T421" i="11"/>
  <c r="N421" i="11"/>
  <c r="W421" i="11"/>
  <c r="M421" i="11"/>
  <c r="F421" i="11"/>
  <c r="K421" i="11"/>
  <c r="O421" i="11"/>
  <c r="R421" i="11"/>
  <c r="Q421" i="11"/>
  <c r="H421" i="11"/>
  <c r="V421" i="11"/>
  <c r="I421" i="11"/>
  <c r="U421" i="11"/>
  <c r="S421" i="11"/>
  <c r="D421" i="11"/>
  <c r="G421" i="11"/>
  <c r="E421" i="11"/>
  <c r="L421" i="11"/>
  <c r="A424" i="11" l="1"/>
  <c r="P423" i="11"/>
  <c r="C423" i="11"/>
  <c r="J423" i="11"/>
  <c r="V422" i="11"/>
  <c r="G422" i="11"/>
  <c r="N422" i="11"/>
  <c r="K422" i="11"/>
  <c r="T422" i="11"/>
  <c r="H422" i="11"/>
  <c r="E422" i="11"/>
  <c r="D422" i="11"/>
  <c r="Q422" i="11"/>
  <c r="U422" i="11"/>
  <c r="S422" i="11"/>
  <c r="O422" i="11"/>
  <c r="L422" i="11"/>
  <c r="I422" i="11"/>
  <c r="M422" i="11"/>
  <c r="R422" i="11"/>
  <c r="F422" i="11"/>
  <c r="W422" i="11"/>
  <c r="J424" i="11" l="1"/>
  <c r="C424" i="11"/>
  <c r="A425" i="11"/>
  <c r="P424" i="11"/>
  <c r="L423" i="11"/>
  <c r="Q423" i="11"/>
  <c r="H423" i="11"/>
  <c r="K423" i="11"/>
  <c r="T423" i="11"/>
  <c r="R423" i="11"/>
  <c r="M423" i="11"/>
  <c r="F423" i="11"/>
  <c r="O423" i="11"/>
  <c r="G423" i="11"/>
  <c r="N423" i="11"/>
  <c r="U423" i="11"/>
  <c r="I423" i="11"/>
  <c r="D423" i="11"/>
  <c r="E423" i="11"/>
  <c r="S423" i="11"/>
  <c r="W423" i="11"/>
  <c r="V423" i="11"/>
  <c r="A426" i="11" l="1"/>
  <c r="P425" i="11"/>
  <c r="C425" i="11"/>
  <c r="J425" i="11"/>
  <c r="V424" i="11"/>
  <c r="D424" i="11"/>
  <c r="Q424" i="11"/>
  <c r="R424" i="11"/>
  <c r="H424" i="11"/>
  <c r="T424" i="11"/>
  <c r="M424" i="11"/>
  <c r="K424" i="11"/>
  <c r="E424" i="11"/>
  <c r="I424" i="11"/>
  <c r="W424" i="11"/>
  <c r="S424" i="11"/>
  <c r="N424" i="11"/>
  <c r="U424" i="11"/>
  <c r="L424" i="11"/>
  <c r="O424" i="11"/>
  <c r="F424" i="11"/>
  <c r="G424" i="11"/>
  <c r="J426" i="11" l="1"/>
  <c r="C426" i="11"/>
  <c r="A427" i="11"/>
  <c r="P426" i="11"/>
  <c r="L425" i="11"/>
  <c r="U425" i="11"/>
  <c r="H425" i="11"/>
  <c r="K425" i="11"/>
  <c r="N425" i="11"/>
  <c r="M425" i="11"/>
  <c r="T425" i="11"/>
  <c r="F425" i="11"/>
  <c r="D425" i="11"/>
  <c r="G425" i="11"/>
  <c r="V425" i="11"/>
  <c r="S425" i="11"/>
  <c r="E425" i="11"/>
  <c r="W425" i="11"/>
  <c r="R425" i="11"/>
  <c r="I425" i="11"/>
  <c r="O425" i="11"/>
  <c r="Q425" i="11"/>
  <c r="A428" i="11" l="1"/>
  <c r="P427" i="11"/>
  <c r="C427" i="11"/>
  <c r="J427" i="11"/>
  <c r="N426" i="11"/>
  <c r="G426" i="11"/>
  <c r="O426" i="11"/>
  <c r="I426" i="11"/>
  <c r="T426" i="11"/>
  <c r="D426" i="11"/>
  <c r="Q426" i="11"/>
  <c r="V426" i="11"/>
  <c r="F426" i="11"/>
  <c r="S426" i="11"/>
  <c r="L426" i="11"/>
  <c r="R426" i="11"/>
  <c r="M426" i="11"/>
  <c r="H426" i="11"/>
  <c r="W426" i="11"/>
  <c r="K426" i="11"/>
  <c r="E426" i="11"/>
  <c r="U426" i="11"/>
  <c r="J428" i="11" l="1"/>
  <c r="C428" i="11"/>
  <c r="A429" i="11"/>
  <c r="P428" i="11"/>
  <c r="T427" i="11"/>
  <c r="M427" i="11"/>
  <c r="W427" i="11"/>
  <c r="N427" i="11"/>
  <c r="O427" i="11"/>
  <c r="R427" i="11"/>
  <c r="H427" i="11"/>
  <c r="Q427" i="11"/>
  <c r="S427" i="11"/>
  <c r="U427" i="11"/>
  <c r="I427" i="11"/>
  <c r="G427" i="11"/>
  <c r="V427" i="11"/>
  <c r="F427" i="11"/>
  <c r="L427" i="11"/>
  <c r="D427" i="11"/>
  <c r="K427" i="11"/>
  <c r="E427" i="11"/>
  <c r="A430" i="11" l="1"/>
  <c r="P429" i="11"/>
  <c r="C429" i="11"/>
  <c r="J429" i="11"/>
  <c r="N428" i="11"/>
  <c r="D428" i="11"/>
  <c r="L428" i="11"/>
  <c r="I428" i="11"/>
  <c r="S428" i="11"/>
  <c r="G428" i="11"/>
  <c r="Q428" i="11"/>
  <c r="O428" i="11"/>
  <c r="E428" i="11"/>
  <c r="U428" i="11"/>
  <c r="K428" i="11"/>
  <c r="R428" i="11"/>
  <c r="M428" i="11"/>
  <c r="H428" i="11"/>
  <c r="T428" i="11"/>
  <c r="V428" i="11"/>
  <c r="F428" i="11"/>
  <c r="W428" i="11"/>
  <c r="J430" i="11" l="1"/>
  <c r="C430" i="11"/>
  <c r="A431" i="11"/>
  <c r="P430" i="11"/>
  <c r="T429" i="11"/>
  <c r="N429" i="11"/>
  <c r="R429" i="11"/>
  <c r="F429" i="11"/>
  <c r="H429" i="11"/>
  <c r="K429" i="11"/>
  <c r="G429" i="11"/>
  <c r="L429" i="11"/>
  <c r="M429" i="11"/>
  <c r="S429" i="11"/>
  <c r="V429" i="11"/>
  <c r="U429" i="11"/>
  <c r="I429" i="11"/>
  <c r="W429" i="11"/>
  <c r="D429" i="11"/>
  <c r="O429" i="11"/>
  <c r="E429" i="11"/>
  <c r="Q429" i="11"/>
  <c r="A432" i="11" l="1"/>
  <c r="P431" i="11"/>
  <c r="C431" i="11"/>
  <c r="J431" i="11"/>
  <c r="V430" i="11"/>
  <c r="G430" i="11"/>
  <c r="U430" i="11"/>
  <c r="W430" i="11"/>
  <c r="N430" i="11"/>
  <c r="O430" i="11"/>
  <c r="M430" i="11"/>
  <c r="L430" i="11"/>
  <c r="F430" i="11"/>
  <c r="R430" i="11"/>
  <c r="S430" i="11"/>
  <c r="K430" i="11"/>
  <c r="T430" i="11"/>
  <c r="H430" i="11"/>
  <c r="I430" i="11"/>
  <c r="E430" i="11"/>
  <c r="D430" i="11"/>
  <c r="Q430" i="11"/>
  <c r="J432" i="11" l="1"/>
  <c r="C432" i="11"/>
  <c r="A433" i="11"/>
  <c r="P432" i="11"/>
  <c r="H431" i="11"/>
  <c r="Q431" i="11"/>
  <c r="D431" i="11"/>
  <c r="L431" i="11"/>
  <c r="T431" i="11"/>
  <c r="I431" i="11"/>
  <c r="V431" i="11"/>
  <c r="F431" i="11"/>
  <c r="U431" i="11"/>
  <c r="K431" i="11"/>
  <c r="G431" i="11"/>
  <c r="M431" i="11"/>
  <c r="E431" i="11"/>
  <c r="N431" i="11"/>
  <c r="O431" i="11"/>
  <c r="R431" i="11"/>
  <c r="W431" i="11"/>
  <c r="S431" i="11"/>
  <c r="A434" i="11" l="1"/>
  <c r="P433" i="11"/>
  <c r="C433" i="11"/>
  <c r="J433" i="11"/>
  <c r="F432" i="11"/>
  <c r="L432" i="11"/>
  <c r="N432" i="11"/>
  <c r="T432" i="11"/>
  <c r="W432" i="11"/>
  <c r="M432" i="11"/>
  <c r="H432" i="11"/>
  <c r="E432" i="11"/>
  <c r="Q432" i="11"/>
  <c r="V432" i="11"/>
  <c r="D432" i="11"/>
  <c r="I432" i="11"/>
  <c r="K432" i="11"/>
  <c r="O432" i="11"/>
  <c r="U432" i="11"/>
  <c r="G432" i="11"/>
  <c r="S432" i="11"/>
  <c r="R432" i="11"/>
  <c r="J434" i="11" l="1"/>
  <c r="C434" i="11"/>
  <c r="A435" i="11"/>
  <c r="P434" i="11"/>
  <c r="L433" i="11"/>
  <c r="F433" i="11"/>
  <c r="G433" i="11"/>
  <c r="M433" i="11"/>
  <c r="D433" i="11"/>
  <c r="O433" i="11"/>
  <c r="K433" i="11"/>
  <c r="I433" i="11"/>
  <c r="N433" i="11"/>
  <c r="T433" i="11"/>
  <c r="W433" i="11"/>
  <c r="S433" i="11"/>
  <c r="V433" i="11"/>
  <c r="E433" i="11"/>
  <c r="Q433" i="11"/>
  <c r="U433" i="11"/>
  <c r="H433" i="11"/>
  <c r="R433" i="11"/>
  <c r="A436" i="11" l="1"/>
  <c r="P435" i="11"/>
  <c r="C435" i="11"/>
  <c r="J435" i="11"/>
  <c r="N434" i="11"/>
  <c r="W434" i="11"/>
  <c r="E434" i="11"/>
  <c r="G434" i="11"/>
  <c r="O434" i="11"/>
  <c r="T434" i="11"/>
  <c r="D434" i="11"/>
  <c r="Q434" i="11"/>
  <c r="L434" i="11"/>
  <c r="K434" i="11"/>
  <c r="S434" i="11"/>
  <c r="U434" i="11"/>
  <c r="V434" i="11"/>
  <c r="H434" i="11"/>
  <c r="I434" i="11"/>
  <c r="M434" i="11"/>
  <c r="R434" i="11"/>
  <c r="F434" i="11"/>
  <c r="J436" i="11" l="1"/>
  <c r="C436" i="11"/>
  <c r="P436" i="11"/>
  <c r="A437" i="11"/>
  <c r="T435" i="11"/>
  <c r="I435" i="11"/>
  <c r="K435" i="11"/>
  <c r="M435" i="11"/>
  <c r="N435" i="11"/>
  <c r="E435" i="11"/>
  <c r="W435" i="11"/>
  <c r="U435" i="11"/>
  <c r="Q435" i="11"/>
  <c r="L435" i="11"/>
  <c r="R435" i="11"/>
  <c r="S435" i="11"/>
  <c r="D435" i="11"/>
  <c r="G435" i="11"/>
  <c r="O435" i="11"/>
  <c r="F435" i="11"/>
  <c r="H435" i="11"/>
  <c r="V435" i="11"/>
  <c r="A438" i="11" l="1"/>
  <c r="P437" i="11"/>
  <c r="C437" i="11"/>
  <c r="J437" i="11"/>
  <c r="F436" i="11"/>
  <c r="D436" i="11"/>
  <c r="I436" i="11"/>
  <c r="K436" i="11"/>
  <c r="M436" i="11"/>
  <c r="O436" i="11"/>
  <c r="Q436" i="11"/>
  <c r="R436" i="11"/>
  <c r="N436" i="11"/>
  <c r="T436" i="11"/>
  <c r="U436" i="11"/>
  <c r="H436" i="11"/>
  <c r="E436" i="11"/>
  <c r="G436" i="11"/>
  <c r="S436" i="11"/>
  <c r="V436" i="11"/>
  <c r="L436" i="11"/>
  <c r="W436" i="11"/>
  <c r="J438" i="11" l="1"/>
  <c r="C438" i="11"/>
  <c r="A439" i="11"/>
  <c r="P438" i="11"/>
  <c r="T437" i="11"/>
  <c r="F437" i="11"/>
  <c r="I437" i="11"/>
  <c r="E437" i="11"/>
  <c r="G437" i="11"/>
  <c r="W437" i="11"/>
  <c r="S437" i="11"/>
  <c r="V437" i="11"/>
  <c r="D437" i="11"/>
  <c r="M437" i="11"/>
  <c r="O437" i="11"/>
  <c r="Q437" i="11"/>
  <c r="U437" i="11"/>
  <c r="R437" i="11"/>
  <c r="H437" i="11"/>
  <c r="L437" i="11"/>
  <c r="K437" i="11"/>
  <c r="N437" i="11"/>
  <c r="A440" i="11" l="1"/>
  <c r="P439" i="11"/>
  <c r="C439" i="11"/>
  <c r="J439" i="11"/>
  <c r="F438" i="11"/>
  <c r="W438" i="11"/>
  <c r="H438" i="11"/>
  <c r="O438" i="11"/>
  <c r="M438" i="11"/>
  <c r="E438" i="11"/>
  <c r="U438" i="11"/>
  <c r="Q438" i="11"/>
  <c r="G438" i="11"/>
  <c r="V438" i="11"/>
  <c r="S438" i="11"/>
  <c r="K438" i="11"/>
  <c r="N438" i="11"/>
  <c r="I438" i="11"/>
  <c r="T438" i="11"/>
  <c r="R438" i="11"/>
  <c r="L438" i="11"/>
  <c r="D438" i="11"/>
  <c r="J440" i="11" l="1"/>
  <c r="C440" i="11"/>
  <c r="A441" i="11"/>
  <c r="P440" i="11"/>
  <c r="L439" i="11"/>
  <c r="I439" i="11"/>
  <c r="O439" i="11"/>
  <c r="F439" i="11"/>
  <c r="V439" i="11"/>
  <c r="N439" i="11"/>
  <c r="W439" i="11"/>
  <c r="T439" i="11"/>
  <c r="K439" i="11"/>
  <c r="U439" i="11"/>
  <c r="G439" i="11"/>
  <c r="R439" i="11"/>
  <c r="Q439" i="11"/>
  <c r="H439" i="11"/>
  <c r="S439" i="11"/>
  <c r="M439" i="11"/>
  <c r="E439" i="11"/>
  <c r="D439" i="11"/>
  <c r="A442" i="11" l="1"/>
  <c r="P441" i="11"/>
  <c r="C441" i="11"/>
  <c r="J441" i="11"/>
  <c r="F440" i="11"/>
  <c r="L440" i="11"/>
  <c r="H440" i="11"/>
  <c r="E440" i="11"/>
  <c r="T440" i="11"/>
  <c r="D440" i="11"/>
  <c r="M440" i="11"/>
  <c r="Q440" i="11"/>
  <c r="V440" i="11"/>
  <c r="O440" i="11"/>
  <c r="U440" i="11"/>
  <c r="N440" i="11"/>
  <c r="W440" i="11"/>
  <c r="S440" i="11"/>
  <c r="I440" i="11"/>
  <c r="K440" i="11"/>
  <c r="G440" i="11"/>
  <c r="R440" i="11"/>
  <c r="J442" i="11" l="1"/>
  <c r="C442" i="11"/>
  <c r="A443" i="11"/>
  <c r="P442" i="11"/>
  <c r="T441" i="11"/>
  <c r="N441" i="11"/>
  <c r="F441" i="11"/>
  <c r="G441" i="11"/>
  <c r="R441" i="11"/>
  <c r="O441" i="11"/>
  <c r="V441" i="11"/>
  <c r="I441" i="11"/>
  <c r="K441" i="11"/>
  <c r="L441" i="11"/>
  <c r="D441" i="11"/>
  <c r="Q441" i="11"/>
  <c r="W441" i="11"/>
  <c r="M441" i="11"/>
  <c r="E441" i="11"/>
  <c r="H441" i="11"/>
  <c r="U441" i="11"/>
  <c r="S441" i="11"/>
  <c r="A444" i="11" l="1"/>
  <c r="P443" i="11"/>
  <c r="C443" i="11"/>
  <c r="J443" i="11"/>
  <c r="N442" i="11"/>
  <c r="G442" i="11"/>
  <c r="H442" i="11"/>
  <c r="I442" i="11"/>
  <c r="W442" i="11"/>
  <c r="K442" i="11"/>
  <c r="T442" i="11"/>
  <c r="R442" i="11"/>
  <c r="L442" i="11"/>
  <c r="E442" i="11"/>
  <c r="M442" i="11"/>
  <c r="D442" i="11"/>
  <c r="U442" i="11"/>
  <c r="Q442" i="11"/>
  <c r="O442" i="11"/>
  <c r="V442" i="11"/>
  <c r="F442" i="11"/>
  <c r="S442" i="11"/>
  <c r="J444" i="11" l="1"/>
  <c r="C444" i="11"/>
  <c r="A445" i="11"/>
  <c r="P444" i="11"/>
  <c r="L443" i="11"/>
  <c r="Q443" i="11"/>
  <c r="T443" i="11"/>
  <c r="V443" i="11"/>
  <c r="U443" i="11"/>
  <c r="R443" i="11"/>
  <c r="M443" i="11"/>
  <c r="D443" i="11"/>
  <c r="G443" i="11"/>
  <c r="F443" i="11"/>
  <c r="N443" i="11"/>
  <c r="S443" i="11"/>
  <c r="O443" i="11"/>
  <c r="K443" i="11"/>
  <c r="E443" i="11"/>
  <c r="H443" i="11"/>
  <c r="W443" i="11"/>
  <c r="I443" i="11"/>
  <c r="A446" i="11" l="1"/>
  <c r="P445" i="11"/>
  <c r="C445" i="11"/>
  <c r="J445" i="11"/>
  <c r="N444" i="11"/>
  <c r="T444" i="11"/>
  <c r="L444" i="11"/>
  <c r="D444" i="11"/>
  <c r="E444" i="11"/>
  <c r="W444" i="11"/>
  <c r="I444" i="11"/>
  <c r="S444" i="11"/>
  <c r="Q444" i="11"/>
  <c r="H444" i="11"/>
  <c r="K444" i="11"/>
  <c r="O444" i="11"/>
  <c r="V444" i="11"/>
  <c r="U444" i="11"/>
  <c r="G444" i="11"/>
  <c r="M444" i="11"/>
  <c r="R444" i="11"/>
  <c r="F444" i="11"/>
  <c r="J446" i="11" l="1"/>
  <c r="C446" i="11"/>
  <c r="A447" i="11"/>
  <c r="P446" i="11"/>
  <c r="L445" i="11"/>
  <c r="F445" i="11"/>
  <c r="S445" i="11"/>
  <c r="T445" i="11"/>
  <c r="K445" i="11"/>
  <c r="U445" i="11"/>
  <c r="G445" i="11"/>
  <c r="D445" i="11"/>
  <c r="N445" i="11"/>
  <c r="E445" i="11"/>
  <c r="M445" i="11"/>
  <c r="W445" i="11"/>
  <c r="R445" i="11"/>
  <c r="V445" i="11"/>
  <c r="Q445" i="11"/>
  <c r="I445" i="11"/>
  <c r="H445" i="11"/>
  <c r="O445" i="11"/>
  <c r="A448" i="11" l="1"/>
  <c r="P447" i="11"/>
  <c r="C447" i="11"/>
  <c r="J447" i="11"/>
  <c r="V446" i="11"/>
  <c r="O446" i="11"/>
  <c r="G446" i="11"/>
  <c r="E446" i="11"/>
  <c r="T446" i="11"/>
  <c r="H446" i="11"/>
  <c r="I446" i="11"/>
  <c r="R446" i="11"/>
  <c r="F446" i="11"/>
  <c r="W446" i="11"/>
  <c r="S446" i="11"/>
  <c r="M446" i="11"/>
  <c r="K446" i="11"/>
  <c r="N446" i="11"/>
  <c r="Q446" i="11"/>
  <c r="L446" i="11"/>
  <c r="D446" i="11"/>
  <c r="U446" i="11"/>
  <c r="J448" i="11" l="1"/>
  <c r="C448" i="11"/>
  <c r="A449" i="11"/>
  <c r="P448" i="11"/>
  <c r="H447" i="11"/>
  <c r="D447" i="11"/>
  <c r="G447" i="11"/>
  <c r="W447" i="11"/>
  <c r="L447" i="11"/>
  <c r="Q447" i="11"/>
  <c r="U447" i="11"/>
  <c r="K447" i="11"/>
  <c r="V447" i="11"/>
  <c r="M447" i="11"/>
  <c r="I447" i="11"/>
  <c r="F447" i="11"/>
  <c r="T447" i="11"/>
  <c r="N447" i="11"/>
  <c r="S447" i="11"/>
  <c r="R447" i="11"/>
  <c r="O447" i="11"/>
  <c r="E447" i="11"/>
  <c r="A450" i="11" l="1"/>
  <c r="P449" i="11"/>
  <c r="C449" i="11"/>
  <c r="J449" i="11"/>
  <c r="F448" i="11"/>
  <c r="T448" i="11"/>
  <c r="U448" i="11"/>
  <c r="K448" i="11"/>
  <c r="G448" i="11"/>
  <c r="Q448" i="11"/>
  <c r="H448" i="11"/>
  <c r="E448" i="11"/>
  <c r="R448" i="11"/>
  <c r="N448" i="11"/>
  <c r="D448" i="11"/>
  <c r="I448" i="11"/>
  <c r="S448" i="11"/>
  <c r="M448" i="11"/>
  <c r="O448" i="11"/>
  <c r="V448" i="11"/>
  <c r="L448" i="11"/>
  <c r="W448" i="11"/>
  <c r="J450" i="11" l="1"/>
  <c r="C450" i="11"/>
  <c r="A451" i="11"/>
  <c r="P450" i="11"/>
  <c r="L449" i="11"/>
  <c r="U449" i="11"/>
  <c r="N449" i="11"/>
  <c r="R449" i="11"/>
  <c r="Q449" i="11"/>
  <c r="K449" i="11"/>
  <c r="F449" i="11"/>
  <c r="D449" i="11"/>
  <c r="S449" i="11"/>
  <c r="O449" i="11"/>
  <c r="M449" i="11"/>
  <c r="H449" i="11"/>
  <c r="G449" i="11"/>
  <c r="T449" i="11"/>
  <c r="I449" i="11"/>
  <c r="V449" i="11"/>
  <c r="W449" i="11"/>
  <c r="E449" i="11"/>
  <c r="A452" i="11" l="1"/>
  <c r="P451" i="11"/>
  <c r="C451" i="11"/>
  <c r="J451" i="11"/>
  <c r="F450" i="11"/>
  <c r="W450" i="11"/>
  <c r="V450" i="11"/>
  <c r="U450" i="11"/>
  <c r="M450" i="11"/>
  <c r="T450" i="11"/>
  <c r="K450" i="11"/>
  <c r="D450" i="11"/>
  <c r="R450" i="11"/>
  <c r="O450" i="11"/>
  <c r="G450" i="11"/>
  <c r="N450" i="11"/>
  <c r="I450" i="11"/>
  <c r="S450" i="11"/>
  <c r="Q450" i="11"/>
  <c r="E450" i="11"/>
  <c r="H450" i="11"/>
  <c r="L450" i="11"/>
  <c r="J452" i="11" l="1"/>
  <c r="C452" i="11"/>
  <c r="A453" i="11"/>
  <c r="P452" i="11"/>
  <c r="L451" i="11"/>
  <c r="I451" i="11"/>
  <c r="O451" i="11"/>
  <c r="W451" i="11"/>
  <c r="V451" i="11"/>
  <c r="E451" i="11"/>
  <c r="K451" i="11"/>
  <c r="M451" i="11"/>
  <c r="Q451" i="11"/>
  <c r="S451" i="11"/>
  <c r="N451" i="11"/>
  <c r="F451" i="11"/>
  <c r="T451" i="11"/>
  <c r="G451" i="11"/>
  <c r="U451" i="11"/>
  <c r="R451" i="11"/>
  <c r="H451" i="11"/>
  <c r="D451" i="11"/>
  <c r="A454" i="11" l="1"/>
  <c r="P453" i="11"/>
  <c r="C453" i="11"/>
  <c r="J453" i="11"/>
  <c r="F452" i="11"/>
  <c r="L452" i="11"/>
  <c r="G452" i="11"/>
  <c r="Q452" i="11"/>
  <c r="W452" i="11"/>
  <c r="K452" i="11"/>
  <c r="U452" i="11"/>
  <c r="T452" i="11"/>
  <c r="S452" i="11"/>
  <c r="O452" i="11"/>
  <c r="D452" i="11"/>
  <c r="I452" i="11"/>
  <c r="R452" i="11"/>
  <c r="M452" i="11"/>
  <c r="H452" i="11"/>
  <c r="E452" i="11"/>
  <c r="N452" i="11"/>
  <c r="V452" i="11"/>
  <c r="J454" i="11" l="1"/>
  <c r="C454" i="11"/>
  <c r="A455" i="11"/>
  <c r="P454" i="11"/>
  <c r="L453" i="11"/>
  <c r="F453" i="11"/>
  <c r="D453" i="11"/>
  <c r="U453" i="11"/>
  <c r="R453" i="11"/>
  <c r="I453" i="11"/>
  <c r="T453" i="11"/>
  <c r="N453" i="11"/>
  <c r="V453" i="11"/>
  <c r="S453" i="11"/>
  <c r="M453" i="11"/>
  <c r="O453" i="11"/>
  <c r="E453" i="11"/>
  <c r="G453" i="11"/>
  <c r="Q453" i="11"/>
  <c r="K453" i="11"/>
  <c r="H453" i="11"/>
  <c r="W453" i="11"/>
  <c r="A456" i="11" l="1"/>
  <c r="P455" i="11"/>
  <c r="C455" i="11"/>
  <c r="J455" i="11"/>
  <c r="F454" i="11"/>
  <c r="W454" i="11"/>
  <c r="U454" i="11"/>
  <c r="L454" i="11"/>
  <c r="V454" i="11"/>
  <c r="T454" i="11"/>
  <c r="Q454" i="11"/>
  <c r="K454" i="11"/>
  <c r="E454" i="11"/>
  <c r="R454" i="11"/>
  <c r="N454" i="11"/>
  <c r="G454" i="11"/>
  <c r="I454" i="11"/>
  <c r="S454" i="11"/>
  <c r="D454" i="11"/>
  <c r="H454" i="11"/>
  <c r="O454" i="11"/>
  <c r="M454" i="11"/>
  <c r="J456" i="11" l="1"/>
  <c r="C456" i="11"/>
  <c r="A457" i="11"/>
  <c r="P456" i="11"/>
  <c r="T455" i="11"/>
  <c r="I455" i="11"/>
  <c r="E455" i="11"/>
  <c r="D455" i="11"/>
  <c r="M455" i="11"/>
  <c r="G455" i="11"/>
  <c r="L455" i="11"/>
  <c r="S455" i="11"/>
  <c r="N455" i="11"/>
  <c r="V455" i="11"/>
  <c r="R455" i="11"/>
  <c r="U455" i="11"/>
  <c r="W455" i="11"/>
  <c r="F455" i="11"/>
  <c r="O455" i="11"/>
  <c r="Q455" i="11"/>
  <c r="H455" i="11"/>
  <c r="K455" i="11"/>
  <c r="A458" i="11" l="1"/>
  <c r="P457" i="11"/>
  <c r="C457" i="11"/>
  <c r="J457" i="11"/>
  <c r="N456" i="11"/>
  <c r="D456" i="11"/>
  <c r="T456" i="11"/>
  <c r="S456" i="11"/>
  <c r="R456" i="11"/>
  <c r="M456" i="11"/>
  <c r="Q456" i="11"/>
  <c r="L456" i="11"/>
  <c r="F456" i="11"/>
  <c r="U456" i="11"/>
  <c r="K456" i="11"/>
  <c r="I456" i="11"/>
  <c r="E456" i="11"/>
  <c r="G456" i="11"/>
  <c r="H456" i="11"/>
  <c r="V456" i="11"/>
  <c r="O456" i="11"/>
  <c r="W456" i="11"/>
  <c r="J458" i="11" l="1"/>
  <c r="C458" i="11"/>
  <c r="A459" i="11"/>
  <c r="P458" i="11"/>
  <c r="H457" i="11"/>
  <c r="N457" i="11"/>
  <c r="D457" i="11"/>
  <c r="G457" i="11"/>
  <c r="W457" i="11"/>
  <c r="Q457" i="11"/>
  <c r="R457" i="11"/>
  <c r="M457" i="11"/>
  <c r="F457" i="11"/>
  <c r="L457" i="11"/>
  <c r="E457" i="11"/>
  <c r="T457" i="11"/>
  <c r="K457" i="11"/>
  <c r="S457" i="11"/>
  <c r="I457" i="11"/>
  <c r="V457" i="11"/>
  <c r="U457" i="11"/>
  <c r="O457" i="11"/>
  <c r="A460" i="11" l="1"/>
  <c r="P459" i="11"/>
  <c r="C459" i="11"/>
  <c r="J459" i="11"/>
  <c r="N458" i="11"/>
  <c r="W458" i="11"/>
  <c r="E458" i="11"/>
  <c r="G458" i="11"/>
  <c r="O458" i="11"/>
  <c r="U458" i="11"/>
  <c r="H458" i="11"/>
  <c r="M458" i="11"/>
  <c r="R458" i="11"/>
  <c r="F458" i="11"/>
  <c r="L458" i="11"/>
  <c r="K458" i="11"/>
  <c r="S458" i="11"/>
  <c r="V458" i="11"/>
  <c r="I458" i="11"/>
  <c r="T458" i="11"/>
  <c r="D458" i="11"/>
  <c r="Q458" i="11"/>
  <c r="J460" i="11" l="1"/>
  <c r="C460" i="11"/>
  <c r="A461" i="11"/>
  <c r="P460" i="11"/>
  <c r="T459" i="11"/>
  <c r="I459" i="11"/>
  <c r="L459" i="11"/>
  <c r="D459" i="11"/>
  <c r="N459" i="11"/>
  <c r="R459" i="11"/>
  <c r="S459" i="11"/>
  <c r="W459" i="11"/>
  <c r="F459" i="11"/>
  <c r="E459" i="11"/>
  <c r="O459" i="11"/>
  <c r="Q459" i="11"/>
  <c r="V459" i="11"/>
  <c r="H459" i="11"/>
  <c r="K459" i="11"/>
  <c r="M459" i="11"/>
  <c r="G459" i="11"/>
  <c r="U459" i="11"/>
  <c r="A462" i="11" l="1"/>
  <c r="P461" i="11"/>
  <c r="C461" i="11"/>
  <c r="J461" i="11"/>
  <c r="F460" i="11"/>
  <c r="L460" i="11"/>
  <c r="N460" i="11"/>
  <c r="T460" i="11"/>
  <c r="W460" i="11"/>
  <c r="M460" i="11"/>
  <c r="H460" i="11"/>
  <c r="E460" i="11"/>
  <c r="Q460" i="11"/>
  <c r="V460" i="11"/>
  <c r="D460" i="11"/>
  <c r="I460" i="11"/>
  <c r="K460" i="11"/>
  <c r="O460" i="11"/>
  <c r="U460" i="11"/>
  <c r="G460" i="11"/>
  <c r="S460" i="11"/>
  <c r="R460" i="11"/>
  <c r="J462" i="11" l="1"/>
  <c r="C462" i="11"/>
  <c r="A463" i="11"/>
  <c r="P462" i="11"/>
  <c r="L461" i="11"/>
  <c r="F461" i="11"/>
  <c r="G461" i="11"/>
  <c r="V461" i="11"/>
  <c r="S461" i="11"/>
  <c r="R461" i="11"/>
  <c r="W461" i="11"/>
  <c r="E461" i="11"/>
  <c r="U461" i="11"/>
  <c r="N461" i="11"/>
  <c r="M461" i="11"/>
  <c r="K461" i="11"/>
  <c r="I461" i="11"/>
  <c r="D461" i="11"/>
  <c r="Q461" i="11"/>
  <c r="O461" i="11"/>
  <c r="H461" i="11"/>
  <c r="T461" i="11"/>
  <c r="A464" i="11" l="1"/>
  <c r="P463" i="11"/>
  <c r="C463" i="11"/>
  <c r="J463" i="11"/>
  <c r="F462" i="11"/>
  <c r="O462" i="11"/>
  <c r="H462" i="11"/>
  <c r="Q462" i="11"/>
  <c r="R462" i="11"/>
  <c r="U462" i="11"/>
  <c r="I462" i="11"/>
  <c r="T462" i="11"/>
  <c r="D462" i="11"/>
  <c r="G462" i="11"/>
  <c r="E462" i="11"/>
  <c r="W462" i="11"/>
  <c r="N462" i="11"/>
  <c r="K462" i="11"/>
  <c r="V462" i="11"/>
  <c r="L462" i="11"/>
  <c r="M462" i="11"/>
  <c r="S462" i="11"/>
  <c r="J464" i="11" l="1"/>
  <c r="C464" i="11"/>
  <c r="A465" i="11"/>
  <c r="P464" i="11"/>
  <c r="L463" i="11"/>
  <c r="I463" i="11"/>
  <c r="S463" i="11"/>
  <c r="T463" i="11"/>
  <c r="K463" i="11"/>
  <c r="N463" i="11"/>
  <c r="W463" i="11"/>
  <c r="V463" i="11"/>
  <c r="R463" i="11"/>
  <c r="Q463" i="11"/>
  <c r="G463" i="11"/>
  <c r="E463" i="11"/>
  <c r="D463" i="11"/>
  <c r="H463" i="11"/>
  <c r="O463" i="11"/>
  <c r="U463" i="11"/>
  <c r="M463" i="11"/>
  <c r="F463" i="11"/>
  <c r="A466" i="11" l="1"/>
  <c r="P465" i="11"/>
  <c r="C465" i="11"/>
  <c r="J465" i="11"/>
  <c r="V464" i="11"/>
  <c r="L464" i="11"/>
  <c r="T464" i="11"/>
  <c r="U464" i="11"/>
  <c r="F464" i="11"/>
  <c r="S464" i="11"/>
  <c r="I464" i="11"/>
  <c r="N464" i="11"/>
  <c r="H464" i="11"/>
  <c r="K464" i="11"/>
  <c r="W464" i="11"/>
  <c r="D464" i="11"/>
  <c r="E464" i="11"/>
  <c r="M464" i="11"/>
  <c r="O464" i="11"/>
  <c r="G464" i="11"/>
  <c r="R464" i="11"/>
  <c r="Q464" i="11"/>
  <c r="J466" i="11" l="1"/>
  <c r="C466" i="11"/>
  <c r="A467" i="11"/>
  <c r="P466" i="11"/>
  <c r="H465" i="11"/>
  <c r="N465" i="11"/>
  <c r="I465" i="11"/>
  <c r="D465" i="11"/>
  <c r="M465" i="11"/>
  <c r="G465" i="11"/>
  <c r="W465" i="11"/>
  <c r="F465" i="11"/>
  <c r="E465" i="11"/>
  <c r="S465" i="11"/>
  <c r="V465" i="11"/>
  <c r="U465" i="11"/>
  <c r="Q465" i="11"/>
  <c r="O465" i="11"/>
  <c r="K465" i="11"/>
  <c r="T465" i="11"/>
  <c r="R465" i="11"/>
  <c r="L465" i="11"/>
  <c r="A468" i="11" l="1"/>
  <c r="P467" i="11"/>
  <c r="C467" i="11"/>
  <c r="J467" i="11"/>
  <c r="F466" i="11"/>
  <c r="W466" i="11"/>
  <c r="O466" i="11"/>
  <c r="L466" i="11"/>
  <c r="V466" i="11"/>
  <c r="N466" i="11"/>
  <c r="Q466" i="11"/>
  <c r="K466" i="11"/>
  <c r="T466" i="11"/>
  <c r="H466" i="11"/>
  <c r="E466" i="11"/>
  <c r="G466" i="11"/>
  <c r="U466" i="11"/>
  <c r="S466" i="11"/>
  <c r="I466" i="11"/>
  <c r="D466" i="11"/>
  <c r="M466" i="11"/>
  <c r="R466" i="11"/>
  <c r="J468" i="11" l="1"/>
  <c r="C468" i="11"/>
  <c r="A469" i="11"/>
  <c r="P468" i="11"/>
  <c r="H467" i="11"/>
  <c r="Q467" i="11"/>
  <c r="F467" i="11"/>
  <c r="L467" i="11"/>
  <c r="T467" i="11"/>
  <c r="G467" i="11"/>
  <c r="U467" i="11"/>
  <c r="K467" i="11"/>
  <c r="S467" i="11"/>
  <c r="W467" i="11"/>
  <c r="V467" i="11"/>
  <c r="I467" i="11"/>
  <c r="M467" i="11"/>
  <c r="R467" i="11"/>
  <c r="N467" i="11"/>
  <c r="E467" i="11"/>
  <c r="D467" i="11"/>
  <c r="O467" i="11"/>
  <c r="A470" i="11" l="1"/>
  <c r="P469" i="11"/>
  <c r="C469" i="11"/>
  <c r="J469" i="11"/>
  <c r="F468" i="11"/>
  <c r="L468" i="11"/>
  <c r="N468" i="11"/>
  <c r="T468" i="11"/>
  <c r="W468" i="11"/>
  <c r="K468" i="11"/>
  <c r="M468" i="11"/>
  <c r="H468" i="11"/>
  <c r="E468" i="11"/>
  <c r="Q468" i="11"/>
  <c r="V468" i="11"/>
  <c r="D468" i="11"/>
  <c r="I468" i="11"/>
  <c r="O468" i="11"/>
  <c r="U468" i="11"/>
  <c r="G468" i="11"/>
  <c r="S468" i="11"/>
  <c r="R468" i="11"/>
  <c r="J470" i="11" l="1"/>
  <c r="C470" i="11"/>
  <c r="A471" i="11"/>
  <c r="P470" i="11"/>
  <c r="L469" i="11"/>
  <c r="F469" i="11"/>
  <c r="U469" i="11"/>
  <c r="T469" i="11"/>
  <c r="S469" i="11"/>
  <c r="V469" i="11"/>
  <c r="Q469" i="11"/>
  <c r="I469" i="11"/>
  <c r="H469" i="11"/>
  <c r="O469" i="11"/>
  <c r="M469" i="11"/>
  <c r="E469" i="11"/>
  <c r="G469" i="11"/>
  <c r="R469" i="11"/>
  <c r="K469" i="11"/>
  <c r="D469" i="11"/>
  <c r="W469" i="11"/>
  <c r="N469" i="11"/>
  <c r="A472" i="11" l="1"/>
  <c r="P471" i="11"/>
  <c r="C471" i="11"/>
  <c r="J471" i="11"/>
  <c r="F470" i="11"/>
  <c r="O470" i="11"/>
  <c r="M470" i="11"/>
  <c r="I470" i="11"/>
  <c r="L470" i="11"/>
  <c r="D470" i="11"/>
  <c r="U470" i="11"/>
  <c r="R470" i="11"/>
  <c r="T470" i="11"/>
  <c r="K470" i="11"/>
  <c r="G470" i="11"/>
  <c r="E470" i="11"/>
  <c r="H470" i="11"/>
  <c r="W470" i="11"/>
  <c r="V470" i="11"/>
  <c r="Q470" i="11"/>
  <c r="S470" i="11"/>
  <c r="N470" i="11"/>
  <c r="J472" i="11" l="1"/>
  <c r="C472" i="11"/>
  <c r="A473" i="11"/>
  <c r="P472" i="11"/>
  <c r="T471" i="11"/>
  <c r="I471" i="11"/>
  <c r="N471" i="11"/>
  <c r="K471" i="11"/>
  <c r="V471" i="11"/>
  <c r="D471" i="11"/>
  <c r="O471" i="11"/>
  <c r="W471" i="11"/>
  <c r="H471" i="11"/>
  <c r="Q471" i="11"/>
  <c r="R471" i="11"/>
  <c r="M471" i="11"/>
  <c r="E471" i="11"/>
  <c r="L471" i="11"/>
  <c r="G471" i="11"/>
  <c r="F471" i="11"/>
  <c r="U471" i="11"/>
  <c r="S471" i="11"/>
  <c r="A474" i="11" l="1"/>
  <c r="P473" i="11"/>
  <c r="C473" i="11"/>
  <c r="J473" i="11"/>
  <c r="V472" i="11"/>
  <c r="L472" i="11"/>
  <c r="N472" i="11"/>
  <c r="G472" i="11"/>
  <c r="D472" i="11"/>
  <c r="O472" i="11"/>
  <c r="I472" i="11"/>
  <c r="U472" i="11"/>
  <c r="E472" i="11"/>
  <c r="S472" i="11"/>
  <c r="W472" i="11"/>
  <c r="R472" i="11"/>
  <c r="K472" i="11"/>
  <c r="M472" i="11"/>
  <c r="T472" i="11"/>
  <c r="Q472" i="11"/>
  <c r="H472" i="11"/>
  <c r="F472" i="11"/>
  <c r="J474" i="11" l="1"/>
  <c r="C474" i="11"/>
  <c r="A475" i="11"/>
  <c r="P474" i="11"/>
  <c r="H473" i="11"/>
  <c r="U473" i="11"/>
  <c r="I473" i="11"/>
  <c r="D473" i="11"/>
  <c r="R473" i="11"/>
  <c r="E473" i="11"/>
  <c r="K473" i="11"/>
  <c r="T473" i="11"/>
  <c r="W473" i="11"/>
  <c r="V473" i="11"/>
  <c r="F473" i="11"/>
  <c r="G473" i="11"/>
  <c r="O473" i="11"/>
  <c r="M473" i="11"/>
  <c r="L473" i="11"/>
  <c r="N473" i="11"/>
  <c r="Q473" i="11"/>
  <c r="S473" i="11"/>
  <c r="A476" i="11" l="1"/>
  <c r="P475" i="11"/>
  <c r="C475" i="11"/>
  <c r="J475" i="11"/>
  <c r="V474" i="11"/>
  <c r="O474" i="11"/>
  <c r="F474" i="11"/>
  <c r="E474" i="11"/>
  <c r="T474" i="11"/>
  <c r="K474" i="11"/>
  <c r="M474" i="11"/>
  <c r="L474" i="11"/>
  <c r="Q474" i="11"/>
  <c r="U474" i="11"/>
  <c r="S474" i="11"/>
  <c r="H474" i="11"/>
  <c r="G474" i="11"/>
  <c r="N474" i="11"/>
  <c r="I474" i="11"/>
  <c r="R474" i="11"/>
  <c r="D474" i="11"/>
  <c r="W474" i="11"/>
  <c r="J476" i="11" l="1"/>
  <c r="C476" i="11"/>
  <c r="A477" i="11"/>
  <c r="P476" i="11"/>
  <c r="L475" i="11"/>
  <c r="Q475" i="11"/>
  <c r="R475" i="11"/>
  <c r="S475" i="11"/>
  <c r="F475" i="11"/>
  <c r="N475" i="11"/>
  <c r="U475" i="11"/>
  <c r="O475" i="11"/>
  <c r="V475" i="11"/>
  <c r="T475" i="11"/>
  <c r="E475" i="11"/>
  <c r="H475" i="11"/>
  <c r="K475" i="11"/>
  <c r="W475" i="11"/>
  <c r="I475" i="11"/>
  <c r="D475" i="11"/>
  <c r="M475" i="11"/>
  <c r="G475" i="11"/>
  <c r="A478" i="11" l="1"/>
  <c r="P477" i="11"/>
  <c r="C477" i="11"/>
  <c r="J477" i="11"/>
  <c r="V476" i="11"/>
  <c r="D476" i="11"/>
  <c r="Q476" i="11"/>
  <c r="R476" i="11"/>
  <c r="H476" i="11"/>
  <c r="U476" i="11"/>
  <c r="L476" i="11"/>
  <c r="O476" i="11"/>
  <c r="E476" i="11"/>
  <c r="I476" i="11"/>
  <c r="W476" i="11"/>
  <c r="S476" i="11"/>
  <c r="N476" i="11"/>
  <c r="T476" i="11"/>
  <c r="M476" i="11"/>
  <c r="K476" i="11"/>
  <c r="F476" i="11"/>
  <c r="G476" i="11"/>
  <c r="J478" i="11" l="1"/>
  <c r="C478" i="11"/>
  <c r="A479" i="11"/>
  <c r="P478" i="11"/>
  <c r="L477" i="11"/>
  <c r="U477" i="11"/>
  <c r="H477" i="11"/>
  <c r="K477" i="11"/>
  <c r="N477" i="11"/>
  <c r="M477" i="11"/>
  <c r="T477" i="11"/>
  <c r="F477" i="11"/>
  <c r="D477" i="11"/>
  <c r="G477" i="11"/>
  <c r="V477" i="11"/>
  <c r="S477" i="11"/>
  <c r="E477" i="11"/>
  <c r="W477" i="11"/>
  <c r="R477" i="11"/>
  <c r="I477" i="11"/>
  <c r="O477" i="11"/>
  <c r="Q477" i="11"/>
  <c r="A480" i="11" l="1"/>
  <c r="P479" i="11"/>
  <c r="C479" i="11"/>
  <c r="J479" i="11"/>
  <c r="N478" i="11"/>
  <c r="G478" i="11"/>
  <c r="O478" i="11"/>
  <c r="I478" i="11"/>
  <c r="T478" i="11"/>
  <c r="H478" i="11"/>
  <c r="W478" i="11"/>
  <c r="K478" i="11"/>
  <c r="E478" i="11"/>
  <c r="U478" i="11"/>
  <c r="L478" i="11"/>
  <c r="R478" i="11"/>
  <c r="M478" i="11"/>
  <c r="D478" i="11"/>
  <c r="Q478" i="11"/>
  <c r="V478" i="11"/>
  <c r="F478" i="11"/>
  <c r="S478" i="11"/>
  <c r="J480" i="11" l="1"/>
  <c r="C480" i="11"/>
  <c r="A481" i="11"/>
  <c r="P480" i="11"/>
  <c r="T479" i="11"/>
  <c r="M479" i="11"/>
  <c r="K479" i="11"/>
  <c r="L479" i="11"/>
  <c r="H479" i="11"/>
  <c r="E479" i="11"/>
  <c r="I479" i="11"/>
  <c r="D479" i="11"/>
  <c r="O479" i="11"/>
  <c r="Q479" i="11"/>
  <c r="S479" i="11"/>
  <c r="F479" i="11"/>
  <c r="U479" i="11"/>
  <c r="G479" i="11"/>
  <c r="V479" i="11"/>
  <c r="R479" i="11"/>
  <c r="W479" i="11"/>
  <c r="N479" i="11"/>
  <c r="A482" i="11" l="1"/>
  <c r="P481" i="11"/>
  <c r="C481" i="11"/>
  <c r="J481" i="11"/>
  <c r="V480" i="11"/>
  <c r="D480" i="11"/>
  <c r="Q480" i="11"/>
  <c r="R480" i="11"/>
  <c r="H480" i="11"/>
  <c r="W480" i="11"/>
  <c r="N480" i="11"/>
  <c r="T480" i="11"/>
  <c r="U480" i="11"/>
  <c r="M480" i="11"/>
  <c r="L480" i="11"/>
  <c r="K480" i="11"/>
  <c r="O480" i="11"/>
  <c r="E480" i="11"/>
  <c r="I480" i="11"/>
  <c r="S480" i="11"/>
  <c r="F480" i="11"/>
  <c r="G480" i="11"/>
  <c r="J482" i="11" l="1"/>
  <c r="C482" i="11"/>
  <c r="A483" i="11"/>
  <c r="P482" i="11"/>
  <c r="L481" i="11"/>
  <c r="U481" i="11"/>
  <c r="O481" i="11"/>
  <c r="R481" i="11"/>
  <c r="V481" i="11"/>
  <c r="H481" i="11"/>
  <c r="K481" i="11"/>
  <c r="S481" i="11"/>
  <c r="M481" i="11"/>
  <c r="Q481" i="11"/>
  <c r="T481" i="11"/>
  <c r="I481" i="11"/>
  <c r="N481" i="11"/>
  <c r="F481" i="11"/>
  <c r="D481" i="11"/>
  <c r="W481" i="11"/>
  <c r="G481" i="11"/>
  <c r="E481" i="11"/>
  <c r="A484" i="11" l="1"/>
  <c r="P483" i="11"/>
  <c r="C483" i="11"/>
  <c r="J483" i="11"/>
  <c r="V482" i="11"/>
  <c r="G482" i="11"/>
  <c r="K482" i="11"/>
  <c r="O482" i="11"/>
  <c r="L482" i="11"/>
  <c r="H482" i="11"/>
  <c r="R482" i="11"/>
  <c r="Q482" i="11"/>
  <c r="W482" i="11"/>
  <c r="N482" i="11"/>
  <c r="S482" i="11"/>
  <c r="U482" i="11"/>
  <c r="I482" i="11"/>
  <c r="E482" i="11"/>
  <c r="M482" i="11"/>
  <c r="D482" i="11"/>
  <c r="F482" i="11"/>
  <c r="T482" i="11"/>
  <c r="J484" i="11" l="1"/>
  <c r="C484" i="11"/>
  <c r="A485" i="11"/>
  <c r="P484" i="11"/>
  <c r="H483" i="11"/>
  <c r="Q483" i="11"/>
  <c r="D483" i="11"/>
  <c r="L483" i="11"/>
  <c r="T483" i="11"/>
  <c r="V483" i="11"/>
  <c r="F483" i="11"/>
  <c r="U483" i="11"/>
  <c r="R483" i="11"/>
  <c r="I483" i="11"/>
  <c r="O483" i="11"/>
  <c r="K483" i="11"/>
  <c r="G483" i="11"/>
  <c r="M483" i="11"/>
  <c r="E483" i="11"/>
  <c r="W483" i="11"/>
  <c r="N483" i="11"/>
  <c r="S483" i="11"/>
  <c r="A486" i="11" l="1"/>
  <c r="P485" i="11"/>
  <c r="C485" i="11"/>
  <c r="J485" i="11"/>
  <c r="F484" i="11"/>
  <c r="L484" i="11"/>
  <c r="N484" i="11"/>
  <c r="T484" i="11"/>
  <c r="W484" i="11"/>
  <c r="Q484" i="11"/>
  <c r="V484" i="11"/>
  <c r="D484" i="11"/>
  <c r="I484" i="11"/>
  <c r="K484" i="11"/>
  <c r="O484" i="11"/>
  <c r="M484" i="11"/>
  <c r="U484" i="11"/>
  <c r="H484" i="11"/>
  <c r="G484" i="11"/>
  <c r="E484" i="11"/>
  <c r="S484" i="11"/>
  <c r="R484" i="11"/>
  <c r="J486" i="11" l="1"/>
  <c r="C486" i="11"/>
  <c r="A487" i="11"/>
  <c r="P486" i="11"/>
  <c r="L485" i="11"/>
  <c r="F485" i="11"/>
  <c r="U485" i="11"/>
  <c r="T485" i="11"/>
  <c r="S485" i="11"/>
  <c r="V485" i="11"/>
  <c r="K485" i="11"/>
  <c r="E485" i="11"/>
  <c r="H485" i="11"/>
  <c r="O485" i="11"/>
  <c r="M485" i="11"/>
  <c r="D485" i="11"/>
  <c r="G485" i="11"/>
  <c r="I485" i="11"/>
  <c r="Q485" i="11"/>
  <c r="R485" i="11"/>
  <c r="W485" i="11"/>
  <c r="N485" i="11"/>
  <c r="A488" i="11" l="1"/>
  <c r="P487" i="11"/>
  <c r="C487" i="11"/>
  <c r="J487" i="11"/>
  <c r="F486" i="11"/>
  <c r="O486" i="11"/>
  <c r="M486" i="11"/>
  <c r="D486" i="11"/>
  <c r="R486" i="11"/>
  <c r="H486" i="11"/>
  <c r="K486" i="11"/>
  <c r="V486" i="11"/>
  <c r="N486" i="11"/>
  <c r="S486" i="11"/>
  <c r="L486" i="11"/>
  <c r="G486" i="11"/>
  <c r="E486" i="11"/>
  <c r="Q486" i="11"/>
  <c r="U486" i="11"/>
  <c r="W486" i="11"/>
  <c r="T486" i="11"/>
  <c r="I486" i="11"/>
  <c r="J488" i="11" l="1"/>
  <c r="C488" i="11"/>
  <c r="A489" i="11"/>
  <c r="P488" i="11"/>
  <c r="L487" i="11"/>
  <c r="I487" i="11"/>
  <c r="M487" i="11"/>
  <c r="O487" i="11"/>
  <c r="K487" i="11"/>
  <c r="F487" i="11"/>
  <c r="S487" i="11"/>
  <c r="T487" i="11"/>
  <c r="Q487" i="11"/>
  <c r="U487" i="11"/>
  <c r="W487" i="11"/>
  <c r="V487" i="11"/>
  <c r="R487" i="11"/>
  <c r="E487" i="11"/>
  <c r="N487" i="11"/>
  <c r="G487" i="11"/>
  <c r="H487" i="11"/>
  <c r="D487" i="11"/>
  <c r="A490" i="11" l="1"/>
  <c r="P489" i="11"/>
  <c r="C489" i="11"/>
  <c r="J489" i="11"/>
  <c r="V488" i="11"/>
  <c r="L488" i="11"/>
  <c r="T488" i="11"/>
  <c r="S488" i="11"/>
  <c r="F488" i="11"/>
  <c r="U488" i="11"/>
  <c r="E488" i="11"/>
  <c r="G488" i="11"/>
  <c r="I488" i="11"/>
  <c r="N488" i="11"/>
  <c r="H488" i="11"/>
  <c r="K488" i="11"/>
  <c r="W488" i="11"/>
  <c r="D488" i="11"/>
  <c r="O488" i="11"/>
  <c r="M488" i="11"/>
  <c r="R488" i="11"/>
  <c r="Q488" i="11"/>
  <c r="J490" i="11" l="1"/>
  <c r="C490" i="11"/>
  <c r="A491" i="11"/>
  <c r="P490" i="11"/>
  <c r="H489" i="11"/>
  <c r="S489" i="11"/>
  <c r="F489" i="11"/>
  <c r="D489" i="11"/>
  <c r="R489" i="11"/>
  <c r="L489" i="11"/>
  <c r="O489" i="11"/>
  <c r="W489" i="11"/>
  <c r="E489" i="11"/>
  <c r="K489" i="11"/>
  <c r="M489" i="11"/>
  <c r="T489" i="11"/>
  <c r="N489" i="11"/>
  <c r="U489" i="11"/>
  <c r="Q489" i="11"/>
  <c r="V489" i="11"/>
  <c r="G489" i="11"/>
  <c r="I489" i="11"/>
  <c r="A492" i="11" l="1"/>
  <c r="P491" i="11"/>
  <c r="C491" i="11"/>
  <c r="J491" i="11"/>
  <c r="V490" i="11"/>
  <c r="O490" i="11"/>
  <c r="E490" i="11"/>
  <c r="M490" i="11"/>
  <c r="T490" i="11"/>
  <c r="Q490" i="11"/>
  <c r="I490" i="11"/>
  <c r="K490" i="11"/>
  <c r="W490" i="11"/>
  <c r="U490" i="11"/>
  <c r="S490" i="11"/>
  <c r="F490" i="11"/>
  <c r="N490" i="11"/>
  <c r="G490" i="11"/>
  <c r="R490" i="11"/>
  <c r="L490" i="11"/>
  <c r="D490" i="11"/>
  <c r="H490" i="11"/>
  <c r="J492" i="11" l="1"/>
  <c r="C492" i="11"/>
  <c r="A493" i="11"/>
  <c r="P492" i="11"/>
  <c r="L491" i="11"/>
  <c r="Q491" i="11"/>
  <c r="S491" i="11"/>
  <c r="F491" i="11"/>
  <c r="T491" i="11"/>
  <c r="N491" i="11"/>
  <c r="O491" i="11"/>
  <c r="V491" i="11"/>
  <c r="U491" i="11"/>
  <c r="R491" i="11"/>
  <c r="E491" i="11"/>
  <c r="K491" i="11"/>
  <c r="M491" i="11"/>
  <c r="W491" i="11"/>
  <c r="D491" i="11"/>
  <c r="H491" i="11"/>
  <c r="I491" i="11"/>
  <c r="G491" i="11"/>
  <c r="A494" i="11" l="1"/>
  <c r="P493" i="11"/>
  <c r="C493" i="11"/>
  <c r="J493" i="11"/>
  <c r="F492" i="11"/>
  <c r="L492" i="11"/>
  <c r="N492" i="11"/>
  <c r="T492" i="11"/>
  <c r="W492" i="11"/>
  <c r="O492" i="11"/>
  <c r="U492" i="11"/>
  <c r="G492" i="11"/>
  <c r="S492" i="11"/>
  <c r="R492" i="11"/>
  <c r="D492" i="11"/>
  <c r="I492" i="11"/>
  <c r="K492" i="11"/>
  <c r="M492" i="11"/>
  <c r="H492" i="11"/>
  <c r="E492" i="11"/>
  <c r="Q492" i="11"/>
  <c r="V492" i="11"/>
  <c r="J494" i="11" l="1"/>
  <c r="C494" i="11"/>
  <c r="A495" i="11"/>
  <c r="P494" i="11"/>
  <c r="L493" i="11"/>
  <c r="F493" i="11"/>
  <c r="O493" i="11"/>
  <c r="E493" i="11"/>
  <c r="G493" i="11"/>
  <c r="R493" i="11"/>
  <c r="Q493" i="11"/>
  <c r="W493" i="11"/>
  <c r="I493" i="11"/>
  <c r="U493" i="11"/>
  <c r="M493" i="11"/>
  <c r="N493" i="11"/>
  <c r="T493" i="11"/>
  <c r="K493" i="11"/>
  <c r="S493" i="11"/>
  <c r="V493" i="11"/>
  <c r="H493" i="11"/>
  <c r="D493" i="11"/>
  <c r="A496" i="11" l="1"/>
  <c r="P495" i="11"/>
  <c r="C495" i="11"/>
  <c r="J495" i="11"/>
  <c r="F494" i="11"/>
  <c r="W494" i="11"/>
  <c r="H494" i="11"/>
  <c r="O494" i="11"/>
  <c r="M494" i="11"/>
  <c r="U494" i="11"/>
  <c r="K494" i="11"/>
  <c r="I494" i="11"/>
  <c r="Q494" i="11"/>
  <c r="L494" i="11"/>
  <c r="G494" i="11"/>
  <c r="E494" i="11"/>
  <c r="V494" i="11"/>
  <c r="S494" i="11"/>
  <c r="N494" i="11"/>
  <c r="T494" i="11"/>
  <c r="R494" i="11"/>
  <c r="D494" i="11"/>
  <c r="J496" i="11" l="1"/>
  <c r="C496" i="11"/>
  <c r="A497" i="11"/>
  <c r="P496" i="11"/>
  <c r="L495" i="11"/>
  <c r="I495" i="11"/>
  <c r="S495" i="11"/>
  <c r="T495" i="11"/>
  <c r="W495" i="11"/>
  <c r="R495" i="11"/>
  <c r="U495" i="11"/>
  <c r="E495" i="11"/>
  <c r="H495" i="11"/>
  <c r="O495" i="11"/>
  <c r="N495" i="11"/>
  <c r="K495" i="11"/>
  <c r="V495" i="11"/>
  <c r="G495" i="11"/>
  <c r="Q495" i="11"/>
  <c r="D495" i="11"/>
  <c r="M495" i="11"/>
  <c r="F495" i="11"/>
  <c r="A498" i="11" l="1"/>
  <c r="P497" i="11"/>
  <c r="C497" i="11"/>
  <c r="J497" i="11"/>
  <c r="V496" i="11"/>
  <c r="L496" i="11"/>
  <c r="D496" i="11"/>
  <c r="N496" i="11"/>
  <c r="G496" i="11"/>
  <c r="W496" i="11"/>
  <c r="M496" i="11"/>
  <c r="R496" i="11"/>
  <c r="K496" i="11"/>
  <c r="U496" i="11"/>
  <c r="I496" i="11"/>
  <c r="Q496" i="11"/>
  <c r="T496" i="11"/>
  <c r="H496" i="11"/>
  <c r="F496" i="11"/>
  <c r="E496" i="11"/>
  <c r="S496" i="11"/>
  <c r="O496" i="11"/>
  <c r="J498" i="11" l="1"/>
  <c r="C498" i="11"/>
  <c r="A499" i="11"/>
  <c r="P498" i="11"/>
  <c r="T497" i="11"/>
  <c r="N497" i="11"/>
  <c r="W497" i="11"/>
  <c r="M497" i="11"/>
  <c r="F497" i="11"/>
  <c r="K497" i="11"/>
  <c r="O497" i="11"/>
  <c r="R497" i="11"/>
  <c r="Q497" i="11"/>
  <c r="H497" i="11"/>
  <c r="V497" i="11"/>
  <c r="I497" i="11"/>
  <c r="U497" i="11"/>
  <c r="S497" i="11"/>
  <c r="D497" i="11"/>
  <c r="G497" i="11"/>
  <c r="E497" i="11"/>
  <c r="L497" i="11"/>
  <c r="A500" i="11" l="1"/>
  <c r="P499" i="11"/>
  <c r="C499" i="11"/>
  <c r="J499" i="11"/>
  <c r="V498" i="11"/>
  <c r="G498" i="11"/>
  <c r="Q498" i="11"/>
  <c r="R498" i="11"/>
  <c r="D498" i="11"/>
  <c r="W498" i="11"/>
  <c r="M498" i="11"/>
  <c r="L498" i="11"/>
  <c r="F498" i="11"/>
  <c r="H498" i="11"/>
  <c r="S498" i="11"/>
  <c r="T498" i="11"/>
  <c r="N498" i="11"/>
  <c r="U498" i="11"/>
  <c r="O498" i="11"/>
  <c r="K498" i="11"/>
  <c r="E498" i="11"/>
  <c r="I498" i="11"/>
  <c r="J500" i="11" l="1"/>
  <c r="C500" i="11"/>
  <c r="A501" i="11"/>
  <c r="P500" i="11"/>
  <c r="L499" i="11"/>
  <c r="Q499" i="11"/>
  <c r="H499" i="11"/>
  <c r="K499" i="11"/>
  <c r="T499" i="11"/>
  <c r="D499" i="11"/>
  <c r="E499" i="11"/>
  <c r="S499" i="11"/>
  <c r="W499" i="11"/>
  <c r="V499" i="11"/>
  <c r="N499" i="11"/>
  <c r="U499" i="11"/>
  <c r="I499" i="11"/>
  <c r="R499" i="11"/>
  <c r="M499" i="11"/>
  <c r="F499" i="11"/>
  <c r="O499" i="11"/>
  <c r="G499" i="11"/>
  <c r="A502" i="11" l="1"/>
  <c r="P501" i="11"/>
  <c r="C501" i="11"/>
  <c r="J501" i="11"/>
  <c r="V500" i="11"/>
  <c r="D500" i="11"/>
  <c r="Q500" i="11"/>
  <c r="R500" i="11"/>
  <c r="H500" i="11"/>
  <c r="W500" i="11"/>
  <c r="S500" i="11"/>
  <c r="N500" i="11"/>
  <c r="T500" i="11"/>
  <c r="U500" i="11"/>
  <c r="M500" i="11"/>
  <c r="K500" i="11"/>
  <c r="O500" i="11"/>
  <c r="F500" i="11"/>
  <c r="G500" i="11"/>
  <c r="L500" i="11"/>
  <c r="E500" i="11"/>
  <c r="I500" i="11"/>
  <c r="J502" i="11" l="1"/>
  <c r="C502" i="11"/>
  <c r="A503" i="11"/>
  <c r="P502" i="11"/>
  <c r="L501" i="11"/>
  <c r="H501" i="11"/>
  <c r="Q501" i="11"/>
  <c r="U501" i="11"/>
  <c r="N501" i="11"/>
  <c r="G501" i="11"/>
  <c r="S501" i="11"/>
  <c r="D501" i="11"/>
  <c r="R501" i="11"/>
  <c r="E501" i="11"/>
  <c r="M501" i="11"/>
  <c r="F501" i="11"/>
  <c r="T501" i="11"/>
  <c r="K501" i="11"/>
  <c r="I501" i="11"/>
  <c r="V501" i="11"/>
  <c r="O501" i="11"/>
  <c r="W501" i="11"/>
  <c r="A504" i="11" l="1"/>
  <c r="P503" i="11"/>
  <c r="C503" i="11"/>
  <c r="J503" i="11"/>
  <c r="N502" i="11"/>
  <c r="G502" i="11"/>
  <c r="R502" i="11"/>
  <c r="V502" i="11"/>
  <c r="T502" i="11"/>
  <c r="H502" i="11"/>
  <c r="D502" i="11"/>
  <c r="E502" i="11"/>
  <c r="K502" i="11"/>
  <c r="O502" i="11"/>
  <c r="L502" i="11"/>
  <c r="I502" i="11"/>
  <c r="W502" i="11"/>
  <c r="S502" i="11"/>
  <c r="Q502" i="11"/>
  <c r="U502" i="11"/>
  <c r="F502" i="11"/>
  <c r="M502" i="11"/>
  <c r="J504" i="11" l="1"/>
  <c r="C504" i="11"/>
  <c r="A505" i="11"/>
  <c r="P504" i="11"/>
  <c r="T503" i="11"/>
  <c r="I503" i="11"/>
  <c r="E503" i="11"/>
  <c r="F503" i="11"/>
  <c r="G503" i="11"/>
  <c r="W503" i="11"/>
  <c r="N503" i="11"/>
  <c r="U503" i="11"/>
  <c r="V503" i="11"/>
  <c r="L503" i="11"/>
  <c r="M503" i="11"/>
  <c r="R503" i="11"/>
  <c r="D503" i="11"/>
  <c r="S503" i="11"/>
  <c r="O503" i="11"/>
  <c r="Q503" i="11"/>
  <c r="H503" i="11"/>
  <c r="K503" i="11"/>
  <c r="A506" i="11" l="1"/>
  <c r="P505" i="11"/>
  <c r="C505" i="11"/>
  <c r="J505" i="11"/>
  <c r="F504" i="11"/>
  <c r="T504" i="11"/>
  <c r="W504" i="11"/>
  <c r="U504" i="11"/>
  <c r="G504" i="11"/>
  <c r="I504" i="11"/>
  <c r="V504" i="11"/>
  <c r="K504" i="11"/>
  <c r="N504" i="11"/>
  <c r="M504" i="11"/>
  <c r="Q504" i="11"/>
  <c r="D504" i="11"/>
  <c r="E504" i="11"/>
  <c r="S504" i="11"/>
  <c r="O504" i="11"/>
  <c r="H504" i="11"/>
  <c r="R504" i="11"/>
  <c r="L504" i="11"/>
  <c r="J506" i="11" l="1"/>
  <c r="C506" i="11"/>
  <c r="A507" i="11"/>
  <c r="P506" i="11"/>
  <c r="T505" i="11"/>
  <c r="F505" i="11"/>
  <c r="W505" i="11"/>
  <c r="E505" i="11"/>
  <c r="M505" i="11"/>
  <c r="S505" i="11"/>
  <c r="O505" i="11"/>
  <c r="K505" i="11"/>
  <c r="H505" i="11"/>
  <c r="D505" i="11"/>
  <c r="V505" i="11"/>
  <c r="N505" i="11"/>
  <c r="U505" i="11"/>
  <c r="I505" i="11"/>
  <c r="G505" i="11"/>
  <c r="R505" i="11"/>
  <c r="L505" i="11"/>
  <c r="Q505" i="11"/>
  <c r="A508" i="11" l="1"/>
  <c r="P507" i="11"/>
  <c r="C507" i="11"/>
  <c r="J507" i="11"/>
  <c r="F506" i="11"/>
  <c r="O506" i="11"/>
  <c r="N506" i="11"/>
  <c r="S506" i="11"/>
  <c r="W506" i="11"/>
  <c r="K506" i="11"/>
  <c r="D506" i="11"/>
  <c r="H506" i="11"/>
  <c r="Q506" i="11"/>
  <c r="R506" i="11"/>
  <c r="G506" i="11"/>
  <c r="I506" i="11"/>
  <c r="L506" i="11"/>
  <c r="M506" i="11"/>
  <c r="U506" i="11"/>
  <c r="E506" i="11"/>
  <c r="T506" i="11"/>
  <c r="V506" i="11"/>
  <c r="J508" i="11" l="1"/>
  <c r="C508" i="11"/>
  <c r="A509" i="11"/>
  <c r="P508" i="11"/>
  <c r="H507" i="11"/>
  <c r="M507" i="11"/>
  <c r="D507" i="11"/>
  <c r="N507" i="11"/>
  <c r="O507" i="11"/>
  <c r="G507" i="11"/>
  <c r="S507" i="11"/>
  <c r="U507" i="11"/>
  <c r="V507" i="11"/>
  <c r="L507" i="11"/>
  <c r="I507" i="11"/>
  <c r="E507" i="11"/>
  <c r="F507" i="11"/>
  <c r="K507" i="11"/>
  <c r="W507" i="11"/>
  <c r="T507" i="11"/>
  <c r="Q507" i="11"/>
  <c r="R507" i="11"/>
  <c r="A510" i="11" l="1"/>
  <c r="P509" i="11"/>
  <c r="C509" i="11"/>
  <c r="J509" i="11"/>
  <c r="N508" i="11"/>
  <c r="T508" i="11"/>
  <c r="E508" i="11"/>
  <c r="D508" i="11"/>
  <c r="L508" i="11"/>
  <c r="V508" i="11"/>
  <c r="I508" i="11"/>
  <c r="S508" i="11"/>
  <c r="Q508" i="11"/>
  <c r="H508" i="11"/>
  <c r="K508" i="11"/>
  <c r="O508" i="11"/>
  <c r="W508" i="11"/>
  <c r="U508" i="11"/>
  <c r="G508" i="11"/>
  <c r="M508" i="11"/>
  <c r="R508" i="11"/>
  <c r="F508" i="11"/>
  <c r="J510" i="11" l="1"/>
  <c r="C510" i="11"/>
  <c r="A511" i="11"/>
  <c r="P510" i="11"/>
  <c r="T509" i="11"/>
  <c r="F509" i="11"/>
  <c r="W509" i="11"/>
  <c r="E509" i="11"/>
  <c r="M509" i="11"/>
  <c r="S509" i="11"/>
  <c r="O509" i="11"/>
  <c r="K509" i="11"/>
  <c r="H509" i="11"/>
  <c r="D509" i="11"/>
  <c r="V509" i="11"/>
  <c r="N509" i="11"/>
  <c r="U509" i="11"/>
  <c r="I509" i="11"/>
  <c r="G509" i="11"/>
  <c r="R509" i="11"/>
  <c r="Q509" i="11"/>
  <c r="L509" i="11"/>
  <c r="A512" i="11" l="1"/>
  <c r="P511" i="11"/>
  <c r="C511" i="11"/>
  <c r="J511" i="11"/>
  <c r="V510" i="11"/>
  <c r="G510" i="11"/>
  <c r="Q510" i="11"/>
  <c r="W510" i="11"/>
  <c r="U510" i="11"/>
  <c r="I510" i="11"/>
  <c r="E510" i="11"/>
  <c r="D510" i="11"/>
  <c r="S510" i="11"/>
  <c r="T510" i="11"/>
  <c r="N510" i="11"/>
  <c r="K510" i="11"/>
  <c r="H510" i="11"/>
  <c r="M510" i="11"/>
  <c r="O510" i="11"/>
  <c r="L510" i="11"/>
  <c r="F510" i="11"/>
  <c r="R510" i="11"/>
  <c r="J512" i="11" l="1"/>
  <c r="C512" i="11"/>
  <c r="A513" i="11"/>
  <c r="P512" i="11"/>
  <c r="L511" i="11"/>
  <c r="Q511" i="11"/>
  <c r="H511" i="11"/>
  <c r="K511" i="11"/>
  <c r="M511" i="11"/>
  <c r="I511" i="11"/>
  <c r="G511" i="11"/>
  <c r="R511" i="11"/>
  <c r="F511" i="11"/>
  <c r="O511" i="11"/>
  <c r="U511" i="11"/>
  <c r="N511" i="11"/>
  <c r="T511" i="11"/>
  <c r="D511" i="11"/>
  <c r="E511" i="11"/>
  <c r="S511" i="11"/>
  <c r="W511" i="11"/>
  <c r="V511" i="11"/>
  <c r="A514" i="11" l="1"/>
  <c r="P513" i="11"/>
  <c r="C513" i="11"/>
  <c r="J513" i="11"/>
  <c r="N512" i="11"/>
  <c r="D512" i="11"/>
  <c r="M512" i="11"/>
  <c r="H512" i="11"/>
  <c r="S512" i="11"/>
  <c r="O512" i="11"/>
  <c r="Q512" i="11"/>
  <c r="W512" i="11"/>
  <c r="F512" i="11"/>
  <c r="I512" i="11"/>
  <c r="K512" i="11"/>
  <c r="R512" i="11"/>
  <c r="V512" i="11"/>
  <c r="G512" i="11"/>
  <c r="T512" i="11"/>
  <c r="L512" i="11"/>
  <c r="E512" i="11"/>
  <c r="U512" i="11"/>
  <c r="J514" i="11" l="1"/>
  <c r="C514" i="11"/>
  <c r="A515" i="11"/>
  <c r="P514" i="11"/>
  <c r="T513" i="11"/>
  <c r="N513" i="11"/>
  <c r="W513" i="11"/>
  <c r="M513" i="11"/>
  <c r="F513" i="11"/>
  <c r="S513" i="11"/>
  <c r="D513" i="11"/>
  <c r="G513" i="11"/>
  <c r="E513" i="11"/>
  <c r="L513" i="11"/>
  <c r="V513" i="11"/>
  <c r="I513" i="11"/>
  <c r="U513" i="11"/>
  <c r="K513" i="11"/>
  <c r="O513" i="11"/>
  <c r="R513" i="11"/>
  <c r="Q513" i="11"/>
  <c r="H513" i="11"/>
  <c r="A516" i="11" l="1"/>
  <c r="P515" i="11"/>
  <c r="C515" i="11"/>
  <c r="J515" i="11"/>
  <c r="V514" i="11"/>
  <c r="G514" i="11"/>
  <c r="Q514" i="11"/>
  <c r="R514" i="11"/>
  <c r="D514" i="11"/>
  <c r="U514" i="11"/>
  <c r="O514" i="11"/>
  <c r="K514" i="11"/>
  <c r="E514" i="11"/>
  <c r="I514" i="11"/>
  <c r="S514" i="11"/>
  <c r="T514" i="11"/>
  <c r="N514" i="11"/>
  <c r="W514" i="11"/>
  <c r="M514" i="11"/>
  <c r="L514" i="11"/>
  <c r="F514" i="11"/>
  <c r="H514" i="11"/>
  <c r="J516" i="11" l="1"/>
  <c r="C516" i="11"/>
  <c r="A517" i="11"/>
  <c r="P516" i="11"/>
  <c r="L515" i="11"/>
  <c r="Q515" i="11"/>
  <c r="R515" i="11"/>
  <c r="S515" i="11"/>
  <c r="F515" i="11"/>
  <c r="H515" i="11"/>
  <c r="W515" i="11"/>
  <c r="I515" i="11"/>
  <c r="N515" i="11"/>
  <c r="U515" i="11"/>
  <c r="O515" i="11"/>
  <c r="V515" i="11"/>
  <c r="T515" i="11"/>
  <c r="E515" i="11"/>
  <c r="M515" i="11"/>
  <c r="K515" i="11"/>
  <c r="G515" i="11"/>
  <c r="D515" i="11"/>
  <c r="A518" i="11" l="1"/>
  <c r="P517" i="11"/>
  <c r="C517" i="11"/>
  <c r="J517" i="11"/>
  <c r="V516" i="11"/>
  <c r="D516" i="11"/>
  <c r="Q516" i="11"/>
  <c r="T516" i="11"/>
  <c r="U516" i="11"/>
  <c r="O516" i="11"/>
  <c r="M516" i="11"/>
  <c r="K516" i="11"/>
  <c r="E516" i="11"/>
  <c r="H516" i="11"/>
  <c r="W516" i="11"/>
  <c r="S516" i="11"/>
  <c r="N516" i="11"/>
  <c r="G516" i="11"/>
  <c r="L516" i="11"/>
  <c r="I516" i="11"/>
  <c r="F516" i="11"/>
  <c r="R516" i="11"/>
  <c r="J518" i="11" l="1"/>
  <c r="C518" i="11"/>
  <c r="A519" i="11"/>
  <c r="P518" i="11"/>
  <c r="L517" i="11"/>
  <c r="U517" i="11"/>
  <c r="H517" i="11"/>
  <c r="K517" i="11"/>
  <c r="N517" i="11"/>
  <c r="G517" i="11"/>
  <c r="V517" i="11"/>
  <c r="E517" i="11"/>
  <c r="O517" i="11"/>
  <c r="Q517" i="11"/>
  <c r="M517" i="11"/>
  <c r="T517" i="11"/>
  <c r="F517" i="11"/>
  <c r="D517" i="11"/>
  <c r="I517" i="11"/>
  <c r="S517" i="11"/>
  <c r="W517" i="11"/>
  <c r="R517" i="11"/>
  <c r="A520" i="11" l="1"/>
  <c r="P519" i="11"/>
  <c r="C519" i="11"/>
  <c r="J519" i="11"/>
  <c r="N518" i="11"/>
  <c r="G518" i="11"/>
  <c r="O518" i="11"/>
  <c r="D518" i="11"/>
  <c r="K518" i="11"/>
  <c r="L518" i="11"/>
  <c r="R518" i="11"/>
  <c r="U518" i="11"/>
  <c r="Q518" i="11"/>
  <c r="W518" i="11"/>
  <c r="T518" i="11"/>
  <c r="S518" i="11"/>
  <c r="F518" i="11"/>
  <c r="E518" i="11"/>
  <c r="H518" i="11"/>
  <c r="I518" i="11"/>
  <c r="M518" i="11"/>
  <c r="V518" i="11"/>
  <c r="J520" i="11" l="1"/>
  <c r="C520" i="11"/>
  <c r="A521" i="11"/>
  <c r="P520" i="11"/>
  <c r="H519" i="11"/>
  <c r="M519" i="11"/>
  <c r="E519" i="11"/>
  <c r="D519" i="11"/>
  <c r="N519" i="11"/>
  <c r="G519" i="11"/>
  <c r="W519" i="11"/>
  <c r="T519" i="11"/>
  <c r="I519" i="11"/>
  <c r="F519" i="11"/>
  <c r="S519" i="11"/>
  <c r="R519" i="11"/>
  <c r="Q519" i="11"/>
  <c r="U519" i="11"/>
  <c r="V519" i="11"/>
  <c r="O519" i="11"/>
  <c r="K519" i="11"/>
  <c r="L519" i="11"/>
  <c r="A522" i="11" l="1"/>
  <c r="P521" i="11"/>
  <c r="C521" i="11"/>
  <c r="J521" i="11"/>
  <c r="F520" i="11"/>
  <c r="T520" i="11"/>
  <c r="G520" i="11"/>
  <c r="I520" i="11"/>
  <c r="S520" i="11"/>
  <c r="D520" i="11"/>
  <c r="E520" i="11"/>
  <c r="M520" i="11"/>
  <c r="H520" i="11"/>
  <c r="N520" i="11"/>
  <c r="K520" i="11"/>
  <c r="R520" i="11"/>
  <c r="Q520" i="11"/>
  <c r="U520" i="11"/>
  <c r="V520" i="11"/>
  <c r="O520" i="11"/>
  <c r="L520" i="11"/>
  <c r="W520" i="11"/>
  <c r="J522" i="11" l="1"/>
  <c r="C522" i="11"/>
  <c r="A523" i="11"/>
  <c r="P522" i="11"/>
  <c r="L521" i="11"/>
  <c r="U521" i="11"/>
  <c r="M521" i="11"/>
  <c r="Q521" i="11"/>
  <c r="H521" i="11"/>
  <c r="K521" i="11"/>
  <c r="V521" i="11"/>
  <c r="I521" i="11"/>
  <c r="N521" i="11"/>
  <c r="F521" i="11"/>
  <c r="D521" i="11"/>
  <c r="W521" i="11"/>
  <c r="G521" i="11"/>
  <c r="S521" i="11"/>
  <c r="E521" i="11"/>
  <c r="O521" i="11"/>
  <c r="R521" i="11"/>
  <c r="T521" i="11"/>
  <c r="A524" i="11" l="1"/>
  <c r="P523" i="11"/>
  <c r="C523" i="11"/>
  <c r="J523" i="11"/>
  <c r="V522" i="11"/>
  <c r="G522" i="11"/>
  <c r="Q522" i="11"/>
  <c r="R522" i="11"/>
  <c r="D522" i="11"/>
  <c r="F522" i="11"/>
  <c r="I522" i="11"/>
  <c r="S522" i="11"/>
  <c r="T522" i="11"/>
  <c r="N522" i="11"/>
  <c r="W522" i="11"/>
  <c r="U522" i="11"/>
  <c r="M522" i="11"/>
  <c r="O522" i="11"/>
  <c r="L522" i="11"/>
  <c r="K522" i="11"/>
  <c r="H522" i="11"/>
  <c r="E522" i="11"/>
  <c r="J524" i="11" l="1"/>
  <c r="C524" i="11"/>
  <c r="A525" i="11"/>
  <c r="P524" i="11"/>
  <c r="L523" i="11"/>
  <c r="Q523" i="11"/>
  <c r="H523" i="11"/>
  <c r="K523" i="11"/>
  <c r="T523" i="11"/>
  <c r="R523" i="11"/>
  <c r="E523" i="11"/>
  <c r="S523" i="11"/>
  <c r="O523" i="11"/>
  <c r="G523" i="11"/>
  <c r="N523" i="11"/>
  <c r="U523" i="11"/>
  <c r="I523" i="11"/>
  <c r="D523" i="11"/>
  <c r="M523" i="11"/>
  <c r="F523" i="11"/>
  <c r="W523" i="11"/>
  <c r="V523" i="11"/>
  <c r="A526" i="11" l="1"/>
  <c r="P525" i="11"/>
  <c r="C525" i="11"/>
  <c r="J525" i="11"/>
  <c r="V524" i="11"/>
  <c r="D524" i="11"/>
  <c r="O524" i="11"/>
  <c r="S524" i="11"/>
  <c r="N524" i="11"/>
  <c r="L524" i="11"/>
  <c r="M524" i="11"/>
  <c r="H524" i="11"/>
  <c r="F524" i="11"/>
  <c r="U524" i="11"/>
  <c r="W524" i="11"/>
  <c r="G524" i="11"/>
  <c r="I524" i="11"/>
  <c r="K524" i="11"/>
  <c r="R524" i="11"/>
  <c r="E524" i="11"/>
  <c r="T524" i="11"/>
  <c r="Q524" i="11"/>
  <c r="J526" i="11" l="1"/>
  <c r="C526" i="11"/>
  <c r="A527" i="11"/>
  <c r="P526" i="11"/>
  <c r="H525" i="11"/>
  <c r="U525" i="11"/>
  <c r="E525" i="11"/>
  <c r="L525" i="11"/>
  <c r="T525" i="11"/>
  <c r="Q525" i="11"/>
  <c r="K525" i="11"/>
  <c r="S525" i="11"/>
  <c r="W525" i="11"/>
  <c r="R525" i="11"/>
  <c r="F525" i="11"/>
  <c r="G525" i="11"/>
  <c r="N525" i="11"/>
  <c r="V525" i="11"/>
  <c r="M525" i="11"/>
  <c r="I525" i="11"/>
  <c r="D525" i="11"/>
  <c r="O525" i="11"/>
  <c r="A528" i="11" l="1"/>
  <c r="P527" i="11"/>
  <c r="C527" i="11"/>
  <c r="J527" i="11"/>
  <c r="F526" i="11"/>
  <c r="O526" i="11"/>
  <c r="N526" i="11"/>
  <c r="S526" i="11"/>
  <c r="W526" i="11"/>
  <c r="M526" i="11"/>
  <c r="U526" i="11"/>
  <c r="L526" i="11"/>
  <c r="T526" i="11"/>
  <c r="E526" i="11"/>
  <c r="G526" i="11"/>
  <c r="I526" i="11"/>
  <c r="V526" i="11"/>
  <c r="K526" i="11"/>
  <c r="D526" i="11"/>
  <c r="H526" i="11"/>
  <c r="Q526" i="11"/>
  <c r="R526" i="11"/>
  <c r="J528" i="11" l="1"/>
  <c r="C528" i="11"/>
  <c r="A529" i="11"/>
  <c r="P528" i="11"/>
  <c r="L527" i="11"/>
  <c r="Q527" i="11"/>
  <c r="F527" i="11"/>
  <c r="H527" i="11"/>
  <c r="G527" i="11"/>
  <c r="I527" i="11"/>
  <c r="E527" i="11"/>
  <c r="T527" i="11"/>
  <c r="W527" i="11"/>
  <c r="O527" i="11"/>
  <c r="N527" i="11"/>
  <c r="V527" i="11"/>
  <c r="U527" i="11"/>
  <c r="R527" i="11"/>
  <c r="K527" i="11"/>
  <c r="S527" i="11"/>
  <c r="D527" i="11"/>
  <c r="M527" i="11"/>
  <c r="A530" i="11" l="1"/>
  <c r="P529" i="11"/>
  <c r="C529" i="11"/>
  <c r="J529" i="11"/>
  <c r="V528" i="11"/>
  <c r="L528" i="11"/>
  <c r="Q528" i="11"/>
  <c r="E528" i="11"/>
  <c r="F528" i="11"/>
  <c r="N528" i="11"/>
  <c r="I528" i="11"/>
  <c r="R528" i="11"/>
  <c r="H528" i="11"/>
  <c r="T528" i="11"/>
  <c r="W528" i="11"/>
  <c r="U528" i="11"/>
  <c r="D528" i="11"/>
  <c r="O528" i="11"/>
  <c r="S528" i="11"/>
  <c r="K528" i="11"/>
  <c r="M528" i="11"/>
  <c r="G528" i="11"/>
  <c r="J530" i="11" l="1"/>
  <c r="C530" i="11"/>
  <c r="A531" i="11"/>
  <c r="P530" i="11"/>
  <c r="L529" i="11"/>
  <c r="F529" i="11"/>
  <c r="D529" i="11"/>
  <c r="U529" i="11"/>
  <c r="R529" i="11"/>
  <c r="N529" i="11"/>
  <c r="V529" i="11"/>
  <c r="S529" i="11"/>
  <c r="M529" i="11"/>
  <c r="O529" i="11"/>
  <c r="E529" i="11"/>
  <c r="G529" i="11"/>
  <c r="I529" i="11"/>
  <c r="Q529" i="11"/>
  <c r="T529" i="11"/>
  <c r="K529" i="11"/>
  <c r="H529" i="11"/>
  <c r="W529" i="11"/>
  <c r="A532" i="11" l="1"/>
  <c r="P531" i="11"/>
  <c r="C531" i="11"/>
  <c r="J531" i="11"/>
  <c r="F530" i="11"/>
  <c r="O530" i="11"/>
  <c r="N530" i="11"/>
  <c r="W530" i="11"/>
  <c r="S530" i="11"/>
  <c r="G530" i="11"/>
  <c r="I530" i="11"/>
  <c r="L530" i="11"/>
  <c r="K530" i="11"/>
  <c r="M530" i="11"/>
  <c r="U530" i="11"/>
  <c r="H530" i="11"/>
  <c r="E530" i="11"/>
  <c r="T530" i="11"/>
  <c r="Q530" i="11"/>
  <c r="V530" i="11"/>
  <c r="D530" i="11"/>
  <c r="R530" i="11"/>
  <c r="J532" i="11" l="1"/>
  <c r="C532" i="11"/>
  <c r="A533" i="11"/>
  <c r="P532" i="11"/>
  <c r="L531" i="11"/>
  <c r="I531" i="11"/>
  <c r="E531" i="11"/>
  <c r="F531" i="11"/>
  <c r="G531" i="11"/>
  <c r="K531" i="11"/>
  <c r="U531" i="11"/>
  <c r="T531" i="11"/>
  <c r="S531" i="11"/>
  <c r="Q531" i="11"/>
  <c r="N531" i="11"/>
  <c r="D531" i="11"/>
  <c r="O531" i="11"/>
  <c r="V531" i="11"/>
  <c r="M531" i="11"/>
  <c r="W531" i="11"/>
  <c r="H531" i="11"/>
  <c r="R531" i="11"/>
  <c r="A534" i="11" l="1"/>
  <c r="P533" i="11"/>
  <c r="C533" i="11"/>
  <c r="J533" i="11"/>
  <c r="F532" i="11"/>
  <c r="T532" i="11"/>
  <c r="M532" i="11"/>
  <c r="L532" i="11"/>
  <c r="G532" i="11"/>
  <c r="V532" i="11"/>
  <c r="N532" i="11"/>
  <c r="S532" i="11"/>
  <c r="K532" i="11"/>
  <c r="Q532" i="11"/>
  <c r="D532" i="11"/>
  <c r="E532" i="11"/>
  <c r="W532" i="11"/>
  <c r="U532" i="11"/>
  <c r="O532" i="11"/>
  <c r="I532" i="11"/>
  <c r="R532" i="11"/>
  <c r="H532" i="11"/>
  <c r="J534" i="11" l="1"/>
  <c r="C534" i="11"/>
  <c r="A535" i="11"/>
  <c r="P534" i="11"/>
  <c r="T533" i="11"/>
  <c r="W533" i="11"/>
  <c r="S533" i="11"/>
  <c r="Q533" i="11"/>
  <c r="F533" i="11"/>
  <c r="L533" i="11"/>
  <c r="O533" i="11"/>
  <c r="N533" i="11"/>
  <c r="H533" i="11"/>
  <c r="G533" i="11"/>
  <c r="V533" i="11"/>
  <c r="K533" i="11"/>
  <c r="R533" i="11"/>
  <c r="U533" i="11"/>
  <c r="D533" i="11"/>
  <c r="M533" i="11"/>
  <c r="E533" i="11"/>
  <c r="I533" i="11"/>
  <c r="A536" i="11" l="1"/>
  <c r="P535" i="11"/>
  <c r="C535" i="11"/>
  <c r="J535" i="11"/>
  <c r="F534" i="11"/>
  <c r="O534" i="11"/>
  <c r="N534" i="11"/>
  <c r="S534" i="11"/>
  <c r="W534" i="11"/>
  <c r="K534" i="11"/>
  <c r="D534" i="11"/>
  <c r="H534" i="11"/>
  <c r="Q534" i="11"/>
  <c r="R534" i="11"/>
  <c r="G534" i="11"/>
  <c r="I534" i="11"/>
  <c r="L534" i="11"/>
  <c r="M534" i="11"/>
  <c r="U534" i="11"/>
  <c r="E534" i="11"/>
  <c r="T534" i="11"/>
  <c r="V534" i="11"/>
  <c r="J536" i="11" l="1"/>
  <c r="C536" i="11"/>
  <c r="A537" i="11"/>
  <c r="P536" i="11"/>
  <c r="T535" i="11"/>
  <c r="I535" i="11"/>
  <c r="M535" i="11"/>
  <c r="W535" i="11"/>
  <c r="U535" i="11"/>
  <c r="N535" i="11"/>
  <c r="S535" i="11"/>
  <c r="K535" i="11"/>
  <c r="V535" i="11"/>
  <c r="D535" i="11"/>
  <c r="R535" i="11"/>
  <c r="F535" i="11"/>
  <c r="G535" i="11"/>
  <c r="Q535" i="11"/>
  <c r="O535" i="11"/>
  <c r="L535" i="11"/>
  <c r="H535" i="11"/>
  <c r="E535" i="11"/>
  <c r="A538" i="11" l="1"/>
  <c r="P537" i="11"/>
  <c r="C537" i="11"/>
  <c r="J537" i="11"/>
  <c r="F536" i="11"/>
  <c r="L536" i="11"/>
  <c r="R536" i="11"/>
  <c r="Q536" i="11"/>
  <c r="G536" i="11"/>
  <c r="U536" i="11"/>
  <c r="I536" i="11"/>
  <c r="S536" i="11"/>
  <c r="H536" i="11"/>
  <c r="D536" i="11"/>
  <c r="E536" i="11"/>
  <c r="O536" i="11"/>
  <c r="N536" i="11"/>
  <c r="T536" i="11"/>
  <c r="V536" i="11"/>
  <c r="K536" i="11"/>
  <c r="W536" i="11"/>
  <c r="M536" i="11"/>
  <c r="J538" i="11" l="1"/>
  <c r="C538" i="11"/>
  <c r="A539" i="11"/>
  <c r="P538" i="11"/>
  <c r="T537" i="11"/>
  <c r="F537" i="11"/>
  <c r="L537" i="11"/>
  <c r="D537" i="11"/>
  <c r="M537" i="11"/>
  <c r="I537" i="11"/>
  <c r="N537" i="11"/>
  <c r="R537" i="11"/>
  <c r="G537" i="11"/>
  <c r="Q537" i="11"/>
  <c r="V537" i="11"/>
  <c r="S537" i="11"/>
  <c r="W537" i="11"/>
  <c r="E537" i="11"/>
  <c r="O537" i="11"/>
  <c r="U537" i="11"/>
  <c r="H537" i="11"/>
  <c r="K537" i="11"/>
  <c r="A540" i="11" l="1"/>
  <c r="P539" i="11"/>
  <c r="C539" i="11"/>
  <c r="J539" i="11"/>
  <c r="F538" i="11"/>
  <c r="O538" i="11"/>
  <c r="N538" i="11"/>
  <c r="W538" i="11"/>
  <c r="S538" i="11"/>
  <c r="K538" i="11"/>
  <c r="U538" i="11"/>
  <c r="H538" i="11"/>
  <c r="T538" i="11"/>
  <c r="R538" i="11"/>
  <c r="G538" i="11"/>
  <c r="I538" i="11"/>
  <c r="L538" i="11"/>
  <c r="M538" i="11"/>
  <c r="D538" i="11"/>
  <c r="E538" i="11"/>
  <c r="Q538" i="11"/>
  <c r="V538" i="11"/>
  <c r="J540" i="11" l="1"/>
  <c r="C540" i="11"/>
  <c r="A541" i="11"/>
  <c r="P540" i="11"/>
  <c r="L539" i="11"/>
  <c r="I539" i="11"/>
  <c r="F539" i="11"/>
  <c r="E539" i="11"/>
  <c r="Q539" i="11"/>
  <c r="G539" i="11"/>
  <c r="T539" i="11"/>
  <c r="K539" i="11"/>
  <c r="R539" i="11"/>
  <c r="W539" i="11"/>
  <c r="N539" i="11"/>
  <c r="O539" i="11"/>
  <c r="M539" i="11"/>
  <c r="D539" i="11"/>
  <c r="U539" i="11"/>
  <c r="S539" i="11"/>
  <c r="H539" i="11"/>
  <c r="V539" i="11"/>
  <c r="A542" i="11" l="1"/>
  <c r="P541" i="11"/>
  <c r="C541" i="11"/>
  <c r="J541" i="11"/>
  <c r="N540" i="11"/>
  <c r="T540" i="11"/>
  <c r="V540" i="11"/>
  <c r="U540" i="11"/>
  <c r="E540" i="11"/>
  <c r="S540" i="11"/>
  <c r="G540" i="11"/>
  <c r="F540" i="11"/>
  <c r="R540" i="11"/>
  <c r="D540" i="11"/>
  <c r="K540" i="11"/>
  <c r="I540" i="11"/>
  <c r="M540" i="11"/>
  <c r="W540" i="11"/>
  <c r="Q540" i="11"/>
  <c r="O540" i="11"/>
  <c r="L540" i="11"/>
  <c r="H540" i="11"/>
  <c r="J542" i="11" l="1"/>
  <c r="C542" i="11"/>
  <c r="A543" i="11"/>
  <c r="P542" i="11"/>
  <c r="L541" i="11"/>
  <c r="F541" i="11"/>
  <c r="T541" i="11"/>
  <c r="W541" i="11"/>
  <c r="R541" i="11"/>
  <c r="I541" i="11"/>
  <c r="U541" i="11"/>
  <c r="N541" i="11"/>
  <c r="O541" i="11"/>
  <c r="S541" i="11"/>
  <c r="M541" i="11"/>
  <c r="K541" i="11"/>
  <c r="V541" i="11"/>
  <c r="G541" i="11"/>
  <c r="Q541" i="11"/>
  <c r="D541" i="11"/>
  <c r="H541" i="11"/>
  <c r="E541" i="11"/>
  <c r="A544" i="11" l="1"/>
  <c r="P543" i="11"/>
  <c r="C543" i="11"/>
  <c r="J543" i="11"/>
  <c r="F542" i="11"/>
  <c r="O542" i="11"/>
  <c r="N542" i="11"/>
  <c r="S542" i="11"/>
  <c r="W542" i="11"/>
  <c r="K542" i="11"/>
  <c r="D542" i="11"/>
  <c r="H542" i="11"/>
  <c r="Q542" i="11"/>
  <c r="R542" i="11"/>
  <c r="G542" i="11"/>
  <c r="I542" i="11"/>
  <c r="L542" i="11"/>
  <c r="M542" i="11"/>
  <c r="U542" i="11"/>
  <c r="E542" i="11"/>
  <c r="T542" i="11"/>
  <c r="V542" i="11"/>
  <c r="J544" i="11" l="1"/>
  <c r="C544" i="11"/>
  <c r="A545" i="11"/>
  <c r="P544" i="11"/>
  <c r="H543" i="11"/>
  <c r="M543" i="11"/>
  <c r="R543" i="11"/>
  <c r="F543" i="11"/>
  <c r="W543" i="11"/>
  <c r="U543" i="11"/>
  <c r="S543" i="11"/>
  <c r="Q543" i="11"/>
  <c r="V543" i="11"/>
  <c r="D543" i="11"/>
  <c r="I543" i="11"/>
  <c r="N543" i="11"/>
  <c r="O543" i="11"/>
  <c r="K543" i="11"/>
  <c r="G543" i="11"/>
  <c r="L543" i="11"/>
  <c r="T543" i="11"/>
  <c r="E543" i="11"/>
  <c r="A546" i="11" l="1"/>
  <c r="P545" i="11"/>
  <c r="C545" i="11"/>
  <c r="J545" i="11"/>
  <c r="V544" i="11"/>
  <c r="L544" i="11"/>
  <c r="Q544" i="11"/>
  <c r="E544" i="11"/>
  <c r="F544" i="11"/>
  <c r="D544" i="11"/>
  <c r="S544" i="11"/>
  <c r="K544" i="11"/>
  <c r="M544" i="11"/>
  <c r="G544" i="11"/>
  <c r="W544" i="11"/>
  <c r="U544" i="11"/>
  <c r="O544" i="11"/>
  <c r="N544" i="11"/>
  <c r="I544" i="11"/>
  <c r="R544" i="11"/>
  <c r="H544" i="11"/>
  <c r="T544" i="11"/>
  <c r="J546" i="11" l="1"/>
  <c r="C546" i="11"/>
  <c r="A547" i="11"/>
  <c r="P546" i="11"/>
  <c r="T545" i="11"/>
  <c r="F545" i="11"/>
  <c r="M545" i="11"/>
  <c r="K545" i="11"/>
  <c r="R545" i="11"/>
  <c r="V545" i="11"/>
  <c r="N545" i="11"/>
  <c r="I545" i="11"/>
  <c r="G545" i="11"/>
  <c r="O545" i="11"/>
  <c r="Q545" i="11"/>
  <c r="W545" i="11"/>
  <c r="H545" i="11"/>
  <c r="U545" i="11"/>
  <c r="D545" i="11"/>
  <c r="E545" i="11"/>
  <c r="L545" i="11"/>
  <c r="S545" i="11"/>
  <c r="A548" i="11" l="1"/>
  <c r="P547" i="11"/>
  <c r="C547" i="11"/>
  <c r="J547" i="11"/>
  <c r="N546" i="11"/>
  <c r="G546" i="11"/>
  <c r="H546" i="11"/>
  <c r="I546" i="11"/>
  <c r="W546" i="11"/>
  <c r="U546" i="11"/>
  <c r="O546" i="11"/>
  <c r="K546" i="11"/>
  <c r="T546" i="11"/>
  <c r="R546" i="11"/>
  <c r="L546" i="11"/>
  <c r="E546" i="11"/>
  <c r="M546" i="11"/>
  <c r="D546" i="11"/>
  <c r="Q546" i="11"/>
  <c r="V546" i="11"/>
  <c r="F546" i="11"/>
  <c r="S546" i="11"/>
  <c r="J548" i="11" l="1"/>
  <c r="C548" i="11"/>
  <c r="A549" i="11"/>
  <c r="P548" i="11"/>
  <c r="L547" i="11"/>
  <c r="Q547" i="11"/>
  <c r="U547" i="11"/>
  <c r="S547" i="11"/>
  <c r="T547" i="11"/>
  <c r="R547" i="11"/>
  <c r="D547" i="11"/>
  <c r="M547" i="11"/>
  <c r="F547" i="11"/>
  <c r="G547" i="11"/>
  <c r="N547" i="11"/>
  <c r="K547" i="11"/>
  <c r="O547" i="11"/>
  <c r="V547" i="11"/>
  <c r="E547" i="11"/>
  <c r="H547" i="11"/>
  <c r="W547" i="11"/>
  <c r="I547" i="11"/>
  <c r="A550" i="11" l="1"/>
  <c r="P549" i="11"/>
  <c r="C549" i="11"/>
  <c r="J549" i="11"/>
  <c r="V548" i="11"/>
  <c r="L548" i="11"/>
  <c r="Q548" i="11"/>
  <c r="E548" i="11"/>
  <c r="F548" i="11"/>
  <c r="O548" i="11"/>
  <c r="S548" i="11"/>
  <c r="K548" i="11"/>
  <c r="M548" i="11"/>
  <c r="G548" i="11"/>
  <c r="W548" i="11"/>
  <c r="U548" i="11"/>
  <c r="D548" i="11"/>
  <c r="N548" i="11"/>
  <c r="I548" i="11"/>
  <c r="R548" i="11"/>
  <c r="H548" i="11"/>
  <c r="T548" i="11"/>
  <c r="J550" i="11" l="1"/>
  <c r="C550" i="11"/>
  <c r="A551" i="11"/>
  <c r="P550" i="11"/>
  <c r="L549" i="11"/>
  <c r="F549" i="11"/>
  <c r="R549" i="11"/>
  <c r="V549" i="11"/>
  <c r="W549" i="11"/>
  <c r="U549" i="11"/>
  <c r="N549" i="11"/>
  <c r="E549" i="11"/>
  <c r="S549" i="11"/>
  <c r="K549" i="11"/>
  <c r="M549" i="11"/>
  <c r="G549" i="11"/>
  <c r="I549" i="11"/>
  <c r="D549" i="11"/>
  <c r="Q549" i="11"/>
  <c r="O549" i="11"/>
  <c r="H549" i="11"/>
  <c r="T549" i="11"/>
  <c r="A552" i="11" l="1"/>
  <c r="P551" i="11"/>
  <c r="C551" i="11"/>
  <c r="J551" i="11"/>
  <c r="V550" i="11"/>
  <c r="O550" i="11"/>
  <c r="F550" i="11"/>
  <c r="E550" i="11"/>
  <c r="T550" i="11"/>
  <c r="G550" i="11"/>
  <c r="M550" i="11"/>
  <c r="L550" i="11"/>
  <c r="Q550" i="11"/>
  <c r="U550" i="11"/>
  <c r="S550" i="11"/>
  <c r="H550" i="11"/>
  <c r="K550" i="11"/>
  <c r="N550" i="11"/>
  <c r="I550" i="11"/>
  <c r="R550" i="11"/>
  <c r="D550" i="11"/>
  <c r="W550" i="11"/>
  <c r="J552" i="11" l="1"/>
  <c r="C552" i="11"/>
  <c r="A553" i="11"/>
  <c r="P552" i="11"/>
  <c r="L551" i="11"/>
  <c r="Q551" i="11"/>
  <c r="G551" i="11"/>
  <c r="H551" i="11"/>
  <c r="K551" i="11"/>
  <c r="F551" i="11"/>
  <c r="U551" i="11"/>
  <c r="S551" i="11"/>
  <c r="M551" i="11"/>
  <c r="V551" i="11"/>
  <c r="N551" i="11"/>
  <c r="D551" i="11"/>
  <c r="T551" i="11"/>
  <c r="I551" i="11"/>
  <c r="E551" i="11"/>
  <c r="R551" i="11"/>
  <c r="W551" i="11"/>
  <c r="O551" i="11"/>
  <c r="A554" i="11" l="1"/>
  <c r="P553" i="11"/>
  <c r="C553" i="11"/>
  <c r="J553" i="11"/>
  <c r="V552" i="11"/>
  <c r="L552" i="11"/>
  <c r="R552" i="11"/>
  <c r="K552" i="11"/>
  <c r="M552" i="11"/>
  <c r="F552" i="11"/>
  <c r="D552" i="11"/>
  <c r="S552" i="11"/>
  <c r="O552" i="11"/>
  <c r="G552" i="11"/>
  <c r="W552" i="11"/>
  <c r="Q552" i="11"/>
  <c r="T552" i="11"/>
  <c r="U552" i="11"/>
  <c r="I552" i="11"/>
  <c r="E552" i="11"/>
  <c r="H552" i="11"/>
  <c r="N552" i="11"/>
  <c r="J554" i="11" l="1"/>
  <c r="C554" i="11"/>
  <c r="A555" i="11"/>
  <c r="P554" i="11"/>
  <c r="H553" i="11"/>
  <c r="N553" i="11"/>
  <c r="L553" i="11"/>
  <c r="V553" i="11"/>
  <c r="U553" i="11"/>
  <c r="O553" i="11"/>
  <c r="E553" i="11"/>
  <c r="I553" i="11"/>
  <c r="T553" i="11"/>
  <c r="F553" i="11"/>
  <c r="D553" i="11"/>
  <c r="M553" i="11"/>
  <c r="K553" i="11"/>
  <c r="G553" i="11"/>
  <c r="Q553" i="11"/>
  <c r="W553" i="11"/>
  <c r="S553" i="11"/>
  <c r="R553" i="11"/>
  <c r="A556" i="11" l="1"/>
  <c r="P555" i="11"/>
  <c r="C555" i="11"/>
  <c r="J555" i="11"/>
  <c r="N554" i="11"/>
  <c r="W554" i="11"/>
  <c r="U554" i="11"/>
  <c r="V554" i="11"/>
  <c r="D554" i="11"/>
  <c r="M554" i="11"/>
  <c r="T554" i="11"/>
  <c r="S554" i="11"/>
  <c r="H554" i="11"/>
  <c r="O554" i="11"/>
  <c r="R554" i="11"/>
  <c r="E554" i="11"/>
  <c r="L554" i="11"/>
  <c r="Q554" i="11"/>
  <c r="F554" i="11"/>
  <c r="K554" i="11"/>
  <c r="G554" i="11"/>
  <c r="I554" i="11"/>
  <c r="J556" i="11" l="1"/>
  <c r="C556" i="11"/>
  <c r="A557" i="11"/>
  <c r="P556" i="11"/>
  <c r="L555" i="11"/>
  <c r="I555" i="11"/>
  <c r="G555" i="11"/>
  <c r="D555" i="11"/>
  <c r="V555" i="11"/>
  <c r="F555" i="11"/>
  <c r="U555" i="11"/>
  <c r="T555" i="11"/>
  <c r="H555" i="11"/>
  <c r="R555" i="11"/>
  <c r="N555" i="11"/>
  <c r="K555" i="11"/>
  <c r="O555" i="11"/>
  <c r="E555" i="11"/>
  <c r="W555" i="11"/>
  <c r="M555" i="11"/>
  <c r="Q555" i="11"/>
  <c r="S555" i="11"/>
  <c r="A558" i="11" l="1"/>
  <c r="P557" i="11"/>
  <c r="C557" i="11"/>
  <c r="J557" i="11"/>
  <c r="F556" i="11"/>
  <c r="L556" i="11"/>
  <c r="R556" i="11"/>
  <c r="Q556" i="11"/>
  <c r="G556" i="11"/>
  <c r="O556" i="11"/>
  <c r="N556" i="11"/>
  <c r="T556" i="11"/>
  <c r="W556" i="11"/>
  <c r="D556" i="11"/>
  <c r="E556" i="11"/>
  <c r="U556" i="11"/>
  <c r="V556" i="11"/>
  <c r="I556" i="11"/>
  <c r="K556" i="11"/>
  <c r="S556" i="11"/>
  <c r="M556" i="11"/>
  <c r="H556" i="11"/>
  <c r="J558" i="11" l="1"/>
  <c r="C558" i="11"/>
  <c r="A559" i="11"/>
  <c r="P558" i="11"/>
  <c r="T557" i="11"/>
  <c r="F557" i="11"/>
  <c r="N557" i="11"/>
  <c r="S557" i="11"/>
  <c r="V557" i="11"/>
  <c r="O557" i="11"/>
  <c r="G557" i="11"/>
  <c r="K557" i="11"/>
  <c r="R557" i="11"/>
  <c r="H557" i="11"/>
  <c r="Q557" i="11"/>
  <c r="D557" i="11"/>
  <c r="L557" i="11"/>
  <c r="W557" i="11"/>
  <c r="E557" i="11"/>
  <c r="M557" i="11"/>
  <c r="U557" i="11"/>
  <c r="I557" i="11"/>
  <c r="A560" i="11" l="1"/>
  <c r="P559" i="11"/>
  <c r="C559" i="11"/>
  <c r="J559" i="11"/>
  <c r="V558" i="11"/>
  <c r="G558" i="11"/>
  <c r="Q558" i="11"/>
  <c r="W558" i="11"/>
  <c r="U558" i="11"/>
  <c r="S558" i="11"/>
  <c r="T558" i="11"/>
  <c r="N558" i="11"/>
  <c r="K558" i="11"/>
  <c r="H558" i="11"/>
  <c r="O558" i="11"/>
  <c r="L558" i="11"/>
  <c r="I558" i="11"/>
  <c r="F558" i="11"/>
  <c r="R558" i="11"/>
  <c r="M558" i="11"/>
  <c r="D558" i="11"/>
  <c r="E558" i="11"/>
  <c r="J560" i="11" l="1"/>
  <c r="C560" i="11"/>
  <c r="A561" i="11"/>
  <c r="P560" i="11"/>
  <c r="L559" i="11"/>
  <c r="O559" i="11"/>
  <c r="V559" i="11"/>
  <c r="U559" i="11"/>
  <c r="R559" i="11"/>
  <c r="H559" i="11"/>
  <c r="K559" i="11"/>
  <c r="M559" i="11"/>
  <c r="Q559" i="11"/>
  <c r="E559" i="11"/>
  <c r="I559" i="11"/>
  <c r="G559" i="11"/>
  <c r="W559" i="11"/>
  <c r="S559" i="11"/>
  <c r="F559" i="11"/>
  <c r="N559" i="11"/>
  <c r="D559" i="11"/>
  <c r="T559" i="11"/>
  <c r="A562" i="11" l="1"/>
  <c r="P561" i="11"/>
  <c r="C561" i="11"/>
  <c r="J561" i="11"/>
  <c r="N560" i="11"/>
  <c r="D560" i="11"/>
  <c r="R560" i="11"/>
  <c r="V560" i="11"/>
  <c r="S560" i="11"/>
  <c r="I560" i="11"/>
  <c r="T560" i="11"/>
  <c r="G560" i="11"/>
  <c r="H560" i="11"/>
  <c r="E560" i="11"/>
  <c r="O560" i="11"/>
  <c r="L560" i="11"/>
  <c r="K560" i="11"/>
  <c r="W560" i="11"/>
  <c r="Q560" i="11"/>
  <c r="U560" i="11"/>
  <c r="F560" i="11"/>
  <c r="M560" i="11"/>
  <c r="J562" i="11" l="1"/>
  <c r="C562" i="11"/>
  <c r="A563" i="11"/>
  <c r="P562" i="11"/>
  <c r="T561" i="11"/>
  <c r="F561" i="11"/>
  <c r="W561" i="11"/>
  <c r="E561" i="11"/>
  <c r="G561" i="11"/>
  <c r="S561" i="11"/>
  <c r="N561" i="11"/>
  <c r="V561" i="11"/>
  <c r="Q561" i="11"/>
  <c r="U561" i="11"/>
  <c r="M561" i="11"/>
  <c r="O561" i="11"/>
  <c r="L561" i="11"/>
  <c r="K561" i="11"/>
  <c r="R561" i="11"/>
  <c r="H561" i="11"/>
  <c r="I561" i="11"/>
  <c r="D561" i="11"/>
  <c r="A564" i="11" l="1"/>
  <c r="P563" i="11"/>
  <c r="C563" i="11"/>
  <c r="J563" i="11"/>
  <c r="F562" i="11"/>
  <c r="W562" i="11"/>
  <c r="S562" i="11"/>
  <c r="U562" i="11"/>
  <c r="E562" i="11"/>
  <c r="V562" i="11"/>
  <c r="G562" i="11"/>
  <c r="T562" i="11"/>
  <c r="K562" i="11"/>
  <c r="L562" i="11"/>
  <c r="D562" i="11"/>
  <c r="N562" i="11"/>
  <c r="M562" i="11"/>
  <c r="Q562" i="11"/>
  <c r="I562" i="11"/>
  <c r="R562" i="11"/>
  <c r="O562" i="11"/>
  <c r="H562" i="11"/>
  <c r="J564" i="11" l="1"/>
  <c r="C564" i="11"/>
  <c r="A565" i="11"/>
  <c r="P564" i="11"/>
  <c r="T563" i="11"/>
  <c r="I563" i="11"/>
  <c r="E563" i="11"/>
  <c r="D563" i="11"/>
  <c r="G563" i="11"/>
  <c r="L563" i="11"/>
  <c r="U563" i="11"/>
  <c r="S563" i="11"/>
  <c r="N563" i="11"/>
  <c r="M563" i="11"/>
  <c r="R563" i="11"/>
  <c r="V563" i="11"/>
  <c r="W563" i="11"/>
  <c r="F563" i="11"/>
  <c r="O563" i="11"/>
  <c r="Q563" i="11"/>
  <c r="H563" i="11"/>
  <c r="K563" i="11"/>
  <c r="A566" i="11" l="1"/>
  <c r="P565" i="11"/>
  <c r="C565" i="11"/>
  <c r="J565" i="11"/>
  <c r="V564" i="11"/>
  <c r="M564" i="11"/>
  <c r="W564" i="11"/>
  <c r="Q564" i="11"/>
  <c r="T564" i="11"/>
  <c r="F564" i="11"/>
  <c r="I564" i="11"/>
  <c r="D564" i="11"/>
  <c r="E564" i="11"/>
  <c r="S564" i="11"/>
  <c r="H564" i="11"/>
  <c r="O564" i="11"/>
  <c r="N564" i="11"/>
  <c r="G564" i="11"/>
  <c r="L564" i="11"/>
  <c r="R564" i="11"/>
  <c r="K564" i="11"/>
  <c r="U564" i="11"/>
  <c r="J566" i="11" l="1"/>
  <c r="C566" i="11"/>
  <c r="A567" i="11"/>
  <c r="P566" i="11"/>
  <c r="H565" i="11"/>
  <c r="N565" i="11"/>
  <c r="I565" i="11"/>
  <c r="D565" i="11"/>
  <c r="M565" i="11"/>
  <c r="E565" i="11"/>
  <c r="T565" i="11"/>
  <c r="V565" i="11"/>
  <c r="Q565" i="11"/>
  <c r="O565" i="11"/>
  <c r="L565" i="11"/>
  <c r="F565" i="11"/>
  <c r="G565" i="11"/>
  <c r="W565" i="11"/>
  <c r="S565" i="11"/>
  <c r="U565" i="11"/>
  <c r="R565" i="11"/>
  <c r="K565" i="11"/>
  <c r="A568" i="11" l="1"/>
  <c r="P567" i="11"/>
  <c r="C567" i="11"/>
  <c r="J567" i="11"/>
  <c r="F566" i="11"/>
  <c r="W566" i="11"/>
  <c r="M566" i="11"/>
  <c r="D566" i="11"/>
  <c r="E566" i="11"/>
  <c r="N566" i="11"/>
  <c r="Q566" i="11"/>
  <c r="U566" i="11"/>
  <c r="H566" i="11"/>
  <c r="T566" i="11"/>
  <c r="G566" i="11"/>
  <c r="L566" i="11"/>
  <c r="V566" i="11"/>
  <c r="O566" i="11"/>
  <c r="K566" i="11"/>
  <c r="S566" i="11"/>
  <c r="R566" i="11"/>
  <c r="I566" i="11"/>
  <c r="J568" i="11" l="1"/>
  <c r="C568" i="11"/>
  <c r="A569" i="11"/>
  <c r="P568" i="11"/>
  <c r="L567" i="11"/>
  <c r="Q567" i="11"/>
  <c r="H567" i="11"/>
  <c r="K567" i="11"/>
  <c r="T567" i="11"/>
  <c r="D567" i="11"/>
  <c r="E567" i="11"/>
  <c r="S567" i="11"/>
  <c r="W567" i="11"/>
  <c r="V567" i="11"/>
  <c r="N567" i="11"/>
  <c r="U567" i="11"/>
  <c r="I567" i="11"/>
  <c r="R567" i="11"/>
  <c r="M567" i="11"/>
  <c r="F567" i="11"/>
  <c r="O567" i="11"/>
  <c r="G567" i="11"/>
  <c r="A570" i="11" l="1"/>
  <c r="P569" i="11"/>
  <c r="C569" i="11"/>
  <c r="J569" i="11"/>
  <c r="V568" i="11"/>
  <c r="D568" i="11"/>
  <c r="I568" i="11"/>
  <c r="L568" i="11"/>
  <c r="K568" i="11"/>
  <c r="G568" i="11"/>
  <c r="W568" i="11"/>
  <c r="R568" i="11"/>
  <c r="H568" i="11"/>
  <c r="E568" i="11"/>
  <c r="M568" i="11"/>
  <c r="T568" i="11"/>
  <c r="U568" i="11"/>
  <c r="Q568" i="11"/>
  <c r="F568" i="11"/>
  <c r="O568" i="11"/>
  <c r="S568" i="11"/>
  <c r="N568" i="11"/>
  <c r="J570" i="11" l="1"/>
  <c r="C570" i="11"/>
  <c r="A571" i="11"/>
  <c r="P570" i="11"/>
  <c r="H569" i="11"/>
  <c r="U569" i="11"/>
  <c r="E569" i="11"/>
  <c r="L569" i="11"/>
  <c r="T569" i="11"/>
  <c r="N569" i="11"/>
  <c r="V569" i="11"/>
  <c r="O569" i="11"/>
  <c r="F569" i="11"/>
  <c r="G569" i="11"/>
  <c r="Q569" i="11"/>
  <c r="R569" i="11"/>
  <c r="K569" i="11"/>
  <c r="M569" i="11"/>
  <c r="S569" i="11"/>
  <c r="I569" i="11"/>
  <c r="W569" i="11"/>
  <c r="D569" i="11"/>
  <c r="A572" i="11" l="1"/>
  <c r="P571" i="11"/>
  <c r="C571" i="11"/>
  <c r="J571" i="11"/>
  <c r="F570" i="11"/>
  <c r="O570" i="11"/>
  <c r="N570" i="11"/>
  <c r="W570" i="11"/>
  <c r="S570" i="11"/>
  <c r="R570" i="11"/>
  <c r="G570" i="11"/>
  <c r="I570" i="11"/>
  <c r="L570" i="11"/>
  <c r="K570" i="11"/>
  <c r="M570" i="11"/>
  <c r="D570" i="11"/>
  <c r="E570" i="11"/>
  <c r="T570" i="11"/>
  <c r="V570" i="11"/>
  <c r="U570" i="11"/>
  <c r="H570" i="11"/>
  <c r="Q570" i="11"/>
  <c r="J572" i="11" l="1"/>
  <c r="C572" i="11"/>
  <c r="A573" i="11"/>
  <c r="P572" i="11"/>
  <c r="L571" i="11"/>
  <c r="I571" i="11"/>
  <c r="G571" i="11"/>
  <c r="D571" i="11"/>
  <c r="V571" i="11"/>
  <c r="O571" i="11"/>
  <c r="E571" i="11"/>
  <c r="S571" i="11"/>
  <c r="N571" i="11"/>
  <c r="K571" i="11"/>
  <c r="F571" i="11"/>
  <c r="R571" i="11"/>
  <c r="U571" i="11"/>
  <c r="W571" i="11"/>
  <c r="T571" i="11"/>
  <c r="M571" i="11"/>
  <c r="H571" i="11"/>
  <c r="Q571" i="11"/>
  <c r="A574" i="11" l="1"/>
  <c r="P573" i="11"/>
  <c r="C573" i="11"/>
  <c r="J573" i="11"/>
  <c r="F572" i="11"/>
  <c r="L572" i="11"/>
  <c r="G572" i="11"/>
  <c r="Q572" i="11"/>
  <c r="R572" i="11"/>
  <c r="E572" i="11"/>
  <c r="T572" i="11"/>
  <c r="N572" i="11"/>
  <c r="O572" i="11"/>
  <c r="S572" i="11"/>
  <c r="H572" i="11"/>
  <c r="D572" i="11"/>
  <c r="U572" i="11"/>
  <c r="V572" i="11"/>
  <c r="I572" i="11"/>
  <c r="K572" i="11"/>
  <c r="M572" i="11"/>
  <c r="W572" i="11"/>
  <c r="J574" i="11" l="1"/>
  <c r="C574" i="11"/>
  <c r="A575" i="11"/>
  <c r="P574" i="11"/>
  <c r="L573" i="11"/>
  <c r="F573" i="11"/>
  <c r="T573" i="11"/>
  <c r="G573" i="11"/>
  <c r="I573" i="11"/>
  <c r="D573" i="11"/>
  <c r="M573" i="11"/>
  <c r="O573" i="11"/>
  <c r="K573" i="11"/>
  <c r="N573" i="11"/>
  <c r="U573" i="11"/>
  <c r="Q573" i="11"/>
  <c r="V573" i="11"/>
  <c r="W573" i="11"/>
  <c r="S573" i="11"/>
  <c r="H573" i="11"/>
  <c r="E573" i="11"/>
  <c r="R573" i="11"/>
  <c r="A576" i="11" l="1"/>
  <c r="P575" i="11"/>
  <c r="C575" i="11"/>
  <c r="J575" i="11"/>
  <c r="V574" i="11"/>
  <c r="O574" i="11"/>
  <c r="Q574" i="11"/>
  <c r="R574" i="11"/>
  <c r="L574" i="11"/>
  <c r="F574" i="11"/>
  <c r="U574" i="11"/>
  <c r="S574" i="11"/>
  <c r="T574" i="11"/>
  <c r="W574" i="11"/>
  <c r="I574" i="11"/>
  <c r="H574" i="11"/>
  <c r="G574" i="11"/>
  <c r="E574" i="11"/>
  <c r="D574" i="11"/>
  <c r="M574" i="11"/>
  <c r="K574" i="11"/>
  <c r="N574" i="11"/>
  <c r="J576" i="11" l="1"/>
  <c r="C576" i="11"/>
  <c r="A577" i="11"/>
  <c r="P576" i="11"/>
  <c r="L575" i="11"/>
  <c r="Q575" i="11"/>
  <c r="H575" i="11"/>
  <c r="K575" i="11"/>
  <c r="M575" i="11"/>
  <c r="D575" i="11"/>
  <c r="N575" i="11"/>
  <c r="T575" i="11"/>
  <c r="I575" i="11"/>
  <c r="G575" i="11"/>
  <c r="E575" i="11"/>
  <c r="R575" i="11"/>
  <c r="S575" i="11"/>
  <c r="F575" i="11"/>
  <c r="W575" i="11"/>
  <c r="O575" i="11"/>
  <c r="V575" i="11"/>
  <c r="U575" i="11"/>
  <c r="A578" i="11" l="1"/>
  <c r="P577" i="11"/>
  <c r="C577" i="11"/>
  <c r="J577" i="11"/>
  <c r="N576" i="11"/>
  <c r="D576" i="11"/>
  <c r="W576" i="11"/>
  <c r="R576" i="11"/>
  <c r="G576" i="11"/>
  <c r="I576" i="11"/>
  <c r="S576" i="11"/>
  <c r="K576" i="11"/>
  <c r="E576" i="11"/>
  <c r="T576" i="11"/>
  <c r="Q576" i="11"/>
  <c r="M576" i="11"/>
  <c r="H576" i="11"/>
  <c r="L576" i="11"/>
  <c r="F576" i="11"/>
  <c r="V576" i="11"/>
  <c r="O576" i="11"/>
  <c r="U576" i="11"/>
  <c r="J578" i="11" l="1"/>
  <c r="C578" i="11"/>
  <c r="A579" i="11"/>
  <c r="P578" i="11"/>
  <c r="T577" i="11"/>
  <c r="N577" i="11"/>
  <c r="W577" i="11"/>
  <c r="M577" i="11"/>
  <c r="F577" i="11"/>
  <c r="L577" i="11"/>
  <c r="V577" i="11"/>
  <c r="I577" i="11"/>
  <c r="U577" i="11"/>
  <c r="S577" i="11"/>
  <c r="K577" i="11"/>
  <c r="D577" i="11"/>
  <c r="O577" i="11"/>
  <c r="G577" i="11"/>
  <c r="E577" i="11"/>
  <c r="Q577" i="11"/>
  <c r="H577" i="11"/>
  <c r="R577" i="11"/>
  <c r="A580" i="11" l="1"/>
  <c r="P579" i="11"/>
  <c r="C579" i="11"/>
  <c r="J579" i="11"/>
  <c r="V578" i="11"/>
  <c r="G578" i="11"/>
  <c r="I578" i="11"/>
  <c r="O578" i="11"/>
  <c r="L578" i="11"/>
  <c r="E578" i="11"/>
  <c r="S578" i="11"/>
  <c r="R578" i="11"/>
  <c r="D578" i="11"/>
  <c r="M578" i="11"/>
  <c r="W578" i="11"/>
  <c r="U578" i="11"/>
  <c r="Q578" i="11"/>
  <c r="F578" i="11"/>
  <c r="K578" i="11"/>
  <c r="T578" i="11"/>
  <c r="N578" i="11"/>
  <c r="H578" i="11"/>
  <c r="J580" i="11" l="1"/>
  <c r="C580" i="11"/>
  <c r="A581" i="11"/>
  <c r="P580" i="11"/>
  <c r="H579" i="11"/>
  <c r="Q579" i="11"/>
  <c r="F579" i="11"/>
  <c r="L579" i="11"/>
  <c r="T579" i="11"/>
  <c r="U579" i="11"/>
  <c r="O579" i="11"/>
  <c r="I579" i="11"/>
  <c r="G579" i="11"/>
  <c r="M579" i="11"/>
  <c r="R579" i="11"/>
  <c r="K579" i="11"/>
  <c r="N579" i="11"/>
  <c r="S579" i="11"/>
  <c r="E579" i="11"/>
  <c r="W579" i="11"/>
  <c r="D579" i="11"/>
  <c r="V579" i="11"/>
  <c r="A582" i="11" l="1"/>
  <c r="P581" i="11"/>
  <c r="C581" i="11"/>
  <c r="J581" i="11"/>
  <c r="F580" i="11"/>
  <c r="L580" i="11"/>
  <c r="N580" i="11"/>
  <c r="T580" i="11"/>
  <c r="W580" i="11"/>
  <c r="O580" i="11"/>
  <c r="M580" i="11"/>
  <c r="V580" i="11"/>
  <c r="D580" i="11"/>
  <c r="I580" i="11"/>
  <c r="K580" i="11"/>
  <c r="Q580" i="11"/>
  <c r="U580" i="11"/>
  <c r="H580" i="11"/>
  <c r="G580" i="11"/>
  <c r="E580" i="11"/>
  <c r="S580" i="11"/>
  <c r="R580" i="11"/>
  <c r="J582" i="11" l="1"/>
  <c r="C582" i="11"/>
  <c r="A583" i="11"/>
  <c r="P582" i="11"/>
  <c r="L581" i="11"/>
  <c r="F581" i="11"/>
  <c r="G581" i="11"/>
  <c r="D581" i="11"/>
  <c r="R581" i="11"/>
  <c r="E581" i="11"/>
  <c r="M581" i="11"/>
  <c r="K581" i="11"/>
  <c r="O581" i="11"/>
  <c r="I581" i="11"/>
  <c r="Q581" i="11"/>
  <c r="W581" i="11"/>
  <c r="T581" i="11"/>
  <c r="N581" i="11"/>
  <c r="H581" i="11"/>
  <c r="U581" i="11"/>
  <c r="V581" i="11"/>
  <c r="S581" i="11"/>
  <c r="A584" i="11" l="1"/>
  <c r="P583" i="11"/>
  <c r="C583" i="11"/>
  <c r="J583" i="11"/>
  <c r="F582" i="11"/>
  <c r="O582" i="11"/>
  <c r="H582" i="11"/>
  <c r="Q582" i="11"/>
  <c r="R582" i="11"/>
  <c r="N582" i="11"/>
  <c r="G582" i="11"/>
  <c r="E582" i="11"/>
  <c r="W582" i="11"/>
  <c r="K582" i="11"/>
  <c r="U582" i="11"/>
  <c r="V582" i="11"/>
  <c r="I582" i="11"/>
  <c r="L582" i="11"/>
  <c r="T582" i="11"/>
  <c r="M582" i="11"/>
  <c r="D582" i="11"/>
  <c r="S582" i="11"/>
  <c r="J584" i="11" l="1"/>
  <c r="C584" i="11"/>
  <c r="A585" i="11"/>
  <c r="P584" i="11"/>
  <c r="L583" i="11"/>
  <c r="I583" i="11"/>
  <c r="S583" i="11"/>
  <c r="T583" i="11"/>
  <c r="K583" i="11"/>
  <c r="O583" i="11"/>
  <c r="N583" i="11"/>
  <c r="W583" i="11"/>
  <c r="V583" i="11"/>
  <c r="R583" i="11"/>
  <c r="Q583" i="11"/>
  <c r="U583" i="11"/>
  <c r="G583" i="11"/>
  <c r="E583" i="11"/>
  <c r="H583" i="11"/>
  <c r="M583" i="11"/>
  <c r="F583" i="11"/>
  <c r="D583" i="11"/>
  <c r="A586" i="11" l="1"/>
  <c r="P585" i="11"/>
  <c r="C585" i="11"/>
  <c r="J585" i="11"/>
  <c r="V584" i="11"/>
  <c r="L584" i="11"/>
  <c r="D584" i="11"/>
  <c r="N584" i="11"/>
  <c r="G584" i="11"/>
  <c r="K584" i="11"/>
  <c r="W584" i="11"/>
  <c r="M584" i="11"/>
  <c r="R584" i="11"/>
  <c r="O584" i="11"/>
  <c r="I584" i="11"/>
  <c r="Q584" i="11"/>
  <c r="T584" i="11"/>
  <c r="U584" i="11"/>
  <c r="H584" i="11"/>
  <c r="F584" i="11"/>
  <c r="E584" i="11"/>
  <c r="S584" i="11"/>
  <c r="J586" i="11" l="1"/>
  <c r="C586" i="11"/>
  <c r="A587" i="11"/>
  <c r="P586" i="11"/>
  <c r="T585" i="11"/>
  <c r="N585" i="11"/>
  <c r="K585" i="11"/>
  <c r="L585" i="11"/>
  <c r="H585" i="11"/>
  <c r="F585" i="11"/>
  <c r="R585" i="11"/>
  <c r="V585" i="11"/>
  <c r="I585" i="11"/>
  <c r="W585" i="11"/>
  <c r="M585" i="11"/>
  <c r="G585" i="11"/>
  <c r="D585" i="11"/>
  <c r="O585" i="11"/>
  <c r="U585" i="11"/>
  <c r="S585" i="11"/>
  <c r="E585" i="11"/>
  <c r="Q585" i="11"/>
  <c r="A588" i="11" l="1"/>
  <c r="P587" i="11"/>
  <c r="C587" i="11"/>
  <c r="J587" i="11"/>
  <c r="V586" i="11"/>
  <c r="G586" i="11"/>
  <c r="W586" i="11"/>
  <c r="T586" i="11"/>
  <c r="N586" i="11"/>
  <c r="O586" i="11"/>
  <c r="L586" i="11"/>
  <c r="Q586" i="11"/>
  <c r="S586" i="11"/>
  <c r="U586" i="11"/>
  <c r="K586" i="11"/>
  <c r="R586" i="11"/>
  <c r="M586" i="11"/>
  <c r="H586" i="11"/>
  <c r="I586" i="11"/>
  <c r="E586" i="11"/>
  <c r="F586" i="11"/>
  <c r="D586" i="11"/>
  <c r="J588" i="11" l="1"/>
  <c r="C588" i="11"/>
  <c r="A589" i="11"/>
  <c r="P588" i="11"/>
  <c r="H587" i="11"/>
  <c r="Q587" i="11"/>
  <c r="O587" i="11"/>
  <c r="M587" i="11"/>
  <c r="N587" i="11"/>
  <c r="S587" i="11"/>
  <c r="I587" i="11"/>
  <c r="L587" i="11"/>
  <c r="T587" i="11"/>
  <c r="R587" i="11"/>
  <c r="K587" i="11"/>
  <c r="U587" i="11"/>
  <c r="D587" i="11"/>
  <c r="V587" i="11"/>
  <c r="W587" i="11"/>
  <c r="E587" i="11"/>
  <c r="F587" i="11"/>
  <c r="G587" i="11"/>
  <c r="A590" i="11" l="1"/>
  <c r="P589" i="11"/>
  <c r="C589" i="11"/>
  <c r="J589" i="11"/>
  <c r="V588" i="11"/>
  <c r="L588" i="11"/>
  <c r="Q588" i="11"/>
  <c r="T588" i="11"/>
  <c r="U588" i="11"/>
  <c r="D588" i="11"/>
  <c r="W588" i="11"/>
  <c r="S588" i="11"/>
  <c r="E588" i="11"/>
  <c r="F588" i="11"/>
  <c r="I588" i="11"/>
  <c r="G588" i="11"/>
  <c r="O588" i="11"/>
  <c r="N588" i="11"/>
  <c r="H588" i="11"/>
  <c r="M588" i="11"/>
  <c r="R588" i="11"/>
  <c r="K588" i="11"/>
  <c r="J590" i="11" l="1"/>
  <c r="C590" i="11"/>
  <c r="A591" i="11"/>
  <c r="P590" i="11"/>
  <c r="L589" i="11"/>
  <c r="U589" i="11"/>
  <c r="O589" i="11"/>
  <c r="R589" i="11"/>
  <c r="T589" i="11"/>
  <c r="H589" i="11"/>
  <c r="V589" i="11"/>
  <c r="M589" i="11"/>
  <c r="Q589" i="11"/>
  <c r="K589" i="11"/>
  <c r="I589" i="11"/>
  <c r="N589" i="11"/>
  <c r="F589" i="11"/>
  <c r="D589" i="11"/>
  <c r="W589" i="11"/>
  <c r="G589" i="11"/>
  <c r="S589" i="11"/>
  <c r="E589" i="11"/>
  <c r="A592" i="11" l="1"/>
  <c r="P591" i="11"/>
  <c r="C591" i="11"/>
  <c r="J591" i="11"/>
  <c r="V590" i="11"/>
  <c r="G590" i="11"/>
  <c r="Q590" i="11"/>
  <c r="R590" i="11"/>
  <c r="D590" i="11"/>
  <c r="H590" i="11"/>
  <c r="S590" i="11"/>
  <c r="T590" i="11"/>
  <c r="N590" i="11"/>
  <c r="W590" i="11"/>
  <c r="U590" i="11"/>
  <c r="M590" i="11"/>
  <c r="O590" i="11"/>
  <c r="L590" i="11"/>
  <c r="K590" i="11"/>
  <c r="F590" i="11"/>
  <c r="E590" i="11"/>
  <c r="I590" i="11"/>
  <c r="J592" i="11" l="1"/>
  <c r="C592" i="11"/>
  <c r="A593" i="11"/>
  <c r="P592" i="11"/>
  <c r="L591" i="11"/>
  <c r="Q591" i="11"/>
  <c r="H591" i="11"/>
  <c r="K591" i="11"/>
  <c r="M591" i="11"/>
  <c r="N591" i="11"/>
  <c r="T591" i="11"/>
  <c r="I591" i="11"/>
  <c r="D591" i="11"/>
  <c r="G591" i="11"/>
  <c r="E591" i="11"/>
  <c r="R591" i="11"/>
  <c r="S591" i="11"/>
  <c r="F591" i="11"/>
  <c r="W591" i="11"/>
  <c r="O591" i="11"/>
  <c r="V591" i="11"/>
  <c r="U591" i="11"/>
  <c r="A594" i="11" l="1"/>
  <c r="P593" i="11"/>
  <c r="C593" i="11"/>
  <c r="J593" i="11"/>
  <c r="N592" i="11"/>
  <c r="D592" i="11"/>
  <c r="I592" i="11"/>
  <c r="T592" i="11"/>
  <c r="S592" i="11"/>
  <c r="V592" i="11"/>
  <c r="L592" i="11"/>
  <c r="W592" i="11"/>
  <c r="K592" i="11"/>
  <c r="M592" i="11"/>
  <c r="H592" i="11"/>
  <c r="E592" i="11"/>
  <c r="G592" i="11"/>
  <c r="Q592" i="11"/>
  <c r="O592" i="11"/>
  <c r="F592" i="11"/>
  <c r="R592" i="11"/>
  <c r="U592" i="11"/>
  <c r="J594" i="11" l="1"/>
  <c r="C594" i="11"/>
  <c r="A595" i="11"/>
  <c r="P594" i="11"/>
  <c r="H593" i="11"/>
  <c r="N593" i="11"/>
  <c r="I593" i="11"/>
  <c r="Q593" i="11"/>
  <c r="U593" i="11"/>
  <c r="F593" i="11"/>
  <c r="L593" i="11"/>
  <c r="G593" i="11"/>
  <c r="K593" i="11"/>
  <c r="E593" i="11"/>
  <c r="W593" i="11"/>
  <c r="S593" i="11"/>
  <c r="M593" i="11"/>
  <c r="D593" i="11"/>
  <c r="T593" i="11"/>
  <c r="R593" i="11"/>
  <c r="O593" i="11"/>
  <c r="V593" i="11"/>
  <c r="A596" i="11" l="1"/>
  <c r="P595" i="11"/>
  <c r="C595" i="11"/>
  <c r="J595" i="11"/>
  <c r="F594" i="11"/>
  <c r="W594" i="11"/>
  <c r="H594" i="11"/>
  <c r="I594" i="11"/>
  <c r="T594" i="11"/>
  <c r="M594" i="11"/>
  <c r="E594" i="11"/>
  <c r="G594" i="11"/>
  <c r="N594" i="11"/>
  <c r="D594" i="11"/>
  <c r="K594" i="11"/>
  <c r="L594" i="11"/>
  <c r="V594" i="11"/>
  <c r="O594" i="11"/>
  <c r="R594" i="11"/>
  <c r="Q594" i="11"/>
  <c r="S594" i="11"/>
  <c r="U594" i="11"/>
  <c r="J596" i="11" l="1"/>
  <c r="C596" i="11"/>
  <c r="A597" i="11"/>
  <c r="P596" i="11"/>
  <c r="L595" i="11"/>
  <c r="Q595" i="11"/>
  <c r="G595" i="11"/>
  <c r="S595" i="11"/>
  <c r="T595" i="11"/>
  <c r="V595" i="11"/>
  <c r="N595" i="11"/>
  <c r="F595" i="11"/>
  <c r="O595" i="11"/>
  <c r="R595" i="11"/>
  <c r="E595" i="11"/>
  <c r="U595" i="11"/>
  <c r="H595" i="11"/>
  <c r="K595" i="11"/>
  <c r="W595" i="11"/>
  <c r="M595" i="11"/>
  <c r="I595" i="11"/>
  <c r="D595" i="11"/>
  <c r="A598" i="11" l="1"/>
  <c r="P597" i="11"/>
  <c r="C597" i="11"/>
  <c r="J597" i="11"/>
  <c r="V596" i="11"/>
  <c r="D596" i="11"/>
  <c r="T596" i="11"/>
  <c r="S596" i="11"/>
  <c r="N596" i="11"/>
  <c r="W596" i="11"/>
  <c r="U596" i="11"/>
  <c r="O596" i="11"/>
  <c r="L596" i="11"/>
  <c r="K596" i="11"/>
  <c r="M596" i="11"/>
  <c r="G596" i="11"/>
  <c r="I596" i="11"/>
  <c r="E596" i="11"/>
  <c r="F596" i="11"/>
  <c r="R596" i="11"/>
  <c r="H596" i="11"/>
  <c r="Q596" i="11"/>
  <c r="J598" i="11" l="1"/>
  <c r="C598" i="11"/>
  <c r="A599" i="11"/>
  <c r="P598" i="11"/>
  <c r="H597" i="11"/>
  <c r="U597" i="11"/>
  <c r="E597" i="11"/>
  <c r="L597" i="11"/>
  <c r="T597" i="11"/>
  <c r="W597" i="11"/>
  <c r="R597" i="11"/>
  <c r="O597" i="11"/>
  <c r="F597" i="11"/>
  <c r="G597" i="11"/>
  <c r="N597" i="11"/>
  <c r="Q597" i="11"/>
  <c r="V597" i="11"/>
  <c r="K597" i="11"/>
  <c r="M597" i="11"/>
  <c r="S597" i="11"/>
  <c r="I597" i="11"/>
  <c r="D597" i="11"/>
  <c r="A600" i="11" l="1"/>
  <c r="P599" i="11"/>
  <c r="C599" i="11"/>
  <c r="J599" i="11"/>
  <c r="F598" i="11"/>
  <c r="O598" i="11"/>
  <c r="N598" i="11"/>
  <c r="W598" i="11"/>
  <c r="M598" i="11"/>
  <c r="G598" i="11"/>
  <c r="I598" i="11"/>
  <c r="L598" i="11"/>
  <c r="E598" i="11"/>
  <c r="K598" i="11"/>
  <c r="U598" i="11"/>
  <c r="D598" i="11"/>
  <c r="H598" i="11"/>
  <c r="V598" i="11"/>
  <c r="T598" i="11"/>
  <c r="Q598" i="11"/>
  <c r="R598" i="11"/>
  <c r="S598" i="11"/>
  <c r="J600" i="11" l="1"/>
  <c r="C600" i="11"/>
  <c r="A601" i="11"/>
  <c r="P600" i="11"/>
  <c r="L599" i="11"/>
  <c r="I599" i="11"/>
  <c r="V599" i="11"/>
  <c r="F599" i="11"/>
  <c r="G599" i="11"/>
  <c r="D599" i="11"/>
  <c r="O599" i="11"/>
  <c r="K599" i="11"/>
  <c r="E599" i="11"/>
  <c r="M599" i="11"/>
  <c r="T599" i="11"/>
  <c r="W599" i="11"/>
  <c r="H599" i="11"/>
  <c r="S599" i="11"/>
  <c r="R599" i="11"/>
  <c r="Q599" i="11"/>
  <c r="N599" i="11"/>
  <c r="U599" i="11"/>
  <c r="A602" i="11" l="1"/>
  <c r="P601" i="11"/>
  <c r="C601" i="11"/>
  <c r="J601" i="11"/>
  <c r="N600" i="11"/>
  <c r="T600" i="11"/>
  <c r="Q600" i="11"/>
  <c r="F600" i="11"/>
  <c r="E600" i="11"/>
  <c r="D600" i="11"/>
  <c r="M600" i="11"/>
  <c r="K600" i="11"/>
  <c r="O600" i="11"/>
  <c r="L600" i="11"/>
  <c r="W600" i="11"/>
  <c r="G600" i="11"/>
  <c r="I600" i="11"/>
  <c r="V600" i="11"/>
  <c r="U600" i="11"/>
  <c r="R600" i="11"/>
  <c r="H600" i="11"/>
  <c r="S600" i="11"/>
  <c r="J602" i="11" l="1"/>
  <c r="C602" i="11"/>
  <c r="A603" i="11"/>
  <c r="P602" i="11"/>
  <c r="L601" i="11"/>
  <c r="F601" i="11"/>
  <c r="N601" i="11"/>
  <c r="O601" i="11"/>
  <c r="W601" i="11"/>
  <c r="T601" i="11"/>
  <c r="Q601" i="11"/>
  <c r="V601" i="11"/>
  <c r="M601" i="11"/>
  <c r="E601" i="11"/>
  <c r="S601" i="11"/>
  <c r="U601" i="11"/>
  <c r="K601" i="11"/>
  <c r="H601" i="11"/>
  <c r="G601" i="11"/>
  <c r="I601" i="11"/>
  <c r="D601" i="11"/>
  <c r="R601" i="11"/>
  <c r="P603" i="11" l="1"/>
  <c r="C603" i="11"/>
  <c r="A604" i="11"/>
  <c r="J603" i="11"/>
  <c r="V602" i="11"/>
  <c r="O602" i="11"/>
  <c r="R602" i="11"/>
  <c r="L602" i="11"/>
  <c r="M602" i="11"/>
  <c r="U602" i="11"/>
  <c r="S602" i="11"/>
  <c r="F602" i="11"/>
  <c r="W602" i="11"/>
  <c r="Q602" i="11"/>
  <c r="I602" i="11"/>
  <c r="G602" i="11"/>
  <c r="E602" i="11"/>
  <c r="T602" i="11"/>
  <c r="D602" i="11"/>
  <c r="K602" i="11"/>
  <c r="N602" i="11"/>
  <c r="H602" i="11"/>
  <c r="A605" i="11" l="1"/>
  <c r="P604" i="11"/>
  <c r="J604" i="11"/>
  <c r="C604" i="11"/>
  <c r="V603" i="11"/>
  <c r="I603" i="11"/>
  <c r="G603" i="11"/>
  <c r="R603" i="11"/>
  <c r="W603" i="11"/>
  <c r="M603" i="11"/>
  <c r="D603" i="11"/>
  <c r="U603" i="11"/>
  <c r="F603" i="11"/>
  <c r="Q603" i="11"/>
  <c r="T603" i="11"/>
  <c r="O603" i="11"/>
  <c r="L603" i="11"/>
  <c r="S603" i="11"/>
  <c r="N603" i="11"/>
  <c r="H603" i="11"/>
  <c r="E603" i="11"/>
  <c r="K603" i="11"/>
  <c r="J605" i="11" l="1"/>
  <c r="P605" i="11"/>
  <c r="A606" i="11"/>
  <c r="C605" i="11"/>
  <c r="H604" i="11"/>
  <c r="S604" i="11"/>
  <c r="D604" i="11"/>
  <c r="R604" i="11"/>
  <c r="U604" i="11"/>
  <c r="L604" i="11"/>
  <c r="Q604" i="11"/>
  <c r="I604" i="11"/>
  <c r="K604" i="11"/>
  <c r="G604" i="11"/>
  <c r="F604" i="11"/>
  <c r="E604" i="11"/>
  <c r="M604" i="11"/>
  <c r="W604" i="11"/>
  <c r="O604" i="11"/>
  <c r="T604" i="11"/>
  <c r="V604" i="11"/>
  <c r="N604" i="11"/>
  <c r="A607" i="11" l="1"/>
  <c r="P606" i="11"/>
  <c r="J606" i="11"/>
  <c r="C606" i="11"/>
  <c r="N605" i="11"/>
  <c r="S605" i="11"/>
  <c r="L605" i="11"/>
  <c r="F605" i="11"/>
  <c r="E605" i="11"/>
  <c r="I605" i="11"/>
  <c r="W605" i="11"/>
  <c r="M605" i="11"/>
  <c r="O605" i="11"/>
  <c r="H605" i="11"/>
  <c r="D605" i="11"/>
  <c r="G605" i="11"/>
  <c r="V605" i="11"/>
  <c r="U605" i="11"/>
  <c r="R605" i="11"/>
  <c r="T605" i="11"/>
  <c r="K605" i="11"/>
  <c r="Q605" i="11"/>
  <c r="J607" i="11" l="1"/>
  <c r="A608" i="11"/>
  <c r="C607" i="11"/>
  <c r="P607" i="11"/>
  <c r="H606" i="11"/>
  <c r="Q606" i="11"/>
  <c r="L606" i="11"/>
  <c r="K606" i="11"/>
  <c r="T606" i="11"/>
  <c r="U606" i="11"/>
  <c r="F606" i="11"/>
  <c r="G606" i="11"/>
  <c r="S606" i="11"/>
  <c r="M606" i="11"/>
  <c r="V606" i="11"/>
  <c r="R606" i="11"/>
  <c r="N606" i="11"/>
  <c r="W606" i="11"/>
  <c r="D606" i="11"/>
  <c r="I606" i="11"/>
  <c r="E606" i="11"/>
  <c r="O606" i="11"/>
  <c r="A609" i="11" l="1"/>
  <c r="P608" i="11"/>
  <c r="C608" i="11"/>
  <c r="J608" i="11"/>
  <c r="N607" i="11"/>
  <c r="Q607" i="11"/>
  <c r="K607" i="11"/>
  <c r="G607" i="11"/>
  <c r="D607" i="11"/>
  <c r="L607" i="11"/>
  <c r="M607" i="11"/>
  <c r="V607" i="11"/>
  <c r="T607" i="11"/>
  <c r="U607" i="11"/>
  <c r="H607" i="11"/>
  <c r="I607" i="11"/>
  <c r="W607" i="11"/>
  <c r="R607" i="11"/>
  <c r="S607" i="11"/>
  <c r="F607" i="11"/>
  <c r="E607" i="11"/>
  <c r="O607" i="11"/>
  <c r="J609" i="11" l="1"/>
  <c r="A610" i="11"/>
  <c r="C609" i="11"/>
  <c r="P609" i="11"/>
  <c r="L608" i="11"/>
  <c r="F608" i="11"/>
  <c r="I608" i="11"/>
  <c r="D608" i="11"/>
  <c r="V608" i="11"/>
  <c r="T608" i="11"/>
  <c r="H608" i="11"/>
  <c r="U608" i="11"/>
  <c r="K608" i="11"/>
  <c r="M608" i="11"/>
  <c r="N608" i="11"/>
  <c r="E608" i="11"/>
  <c r="G608" i="11"/>
  <c r="R608" i="11"/>
  <c r="S608" i="11"/>
  <c r="O608" i="11"/>
  <c r="Q608" i="11"/>
  <c r="W608" i="11"/>
  <c r="A611" i="11" l="1"/>
  <c r="P610" i="11"/>
  <c r="C610" i="11"/>
  <c r="J610" i="11"/>
  <c r="F609" i="11"/>
  <c r="O609" i="11"/>
  <c r="I609" i="11"/>
  <c r="H609" i="11"/>
  <c r="V609" i="11"/>
  <c r="M609" i="11"/>
  <c r="K609" i="11"/>
  <c r="N609" i="11"/>
  <c r="Q609" i="11"/>
  <c r="G609" i="11"/>
  <c r="E609" i="11"/>
  <c r="W609" i="11"/>
  <c r="R609" i="11"/>
  <c r="D609" i="11"/>
  <c r="S609" i="11"/>
  <c r="T609" i="11"/>
  <c r="U609" i="11"/>
  <c r="L609" i="11"/>
  <c r="J611" i="11" l="1"/>
  <c r="P611" i="11"/>
  <c r="A612" i="11"/>
  <c r="C611" i="11"/>
  <c r="T610" i="11"/>
  <c r="I610" i="11"/>
  <c r="N610" i="11"/>
  <c r="K610" i="11"/>
  <c r="G610" i="11"/>
  <c r="D610" i="11"/>
  <c r="M610" i="11"/>
  <c r="W610" i="11"/>
  <c r="H610" i="11"/>
  <c r="S610" i="11"/>
  <c r="Q610" i="11"/>
  <c r="E610" i="11"/>
  <c r="F610" i="11"/>
  <c r="L610" i="11"/>
  <c r="U610" i="11"/>
  <c r="R610" i="11"/>
  <c r="V610" i="11"/>
  <c r="O610" i="11"/>
  <c r="A613" i="11" l="1"/>
  <c r="P612" i="11"/>
  <c r="J612" i="11"/>
  <c r="C612" i="11"/>
  <c r="F611" i="11"/>
  <c r="O611" i="11"/>
  <c r="Q611" i="11"/>
  <c r="V611" i="11"/>
  <c r="R611" i="11"/>
  <c r="U611" i="11"/>
  <c r="W611" i="11"/>
  <c r="M611" i="11"/>
  <c r="T611" i="11"/>
  <c r="H611" i="11"/>
  <c r="D611" i="11"/>
  <c r="K611" i="11"/>
  <c r="N611" i="11"/>
  <c r="S611" i="11"/>
  <c r="G611" i="11"/>
  <c r="L611" i="11"/>
  <c r="I611" i="11"/>
  <c r="E611" i="11"/>
  <c r="J613" i="11" l="1"/>
  <c r="P613" i="11"/>
  <c r="A614" i="11"/>
  <c r="C613" i="11"/>
  <c r="L612" i="11"/>
  <c r="G612" i="11"/>
  <c r="V612" i="11"/>
  <c r="Q612" i="11"/>
  <c r="I612" i="11"/>
  <c r="M612" i="11"/>
  <c r="T612" i="11"/>
  <c r="W612" i="11"/>
  <c r="E612" i="11"/>
  <c r="S612" i="11"/>
  <c r="D612" i="11"/>
  <c r="F612" i="11"/>
  <c r="K612" i="11"/>
  <c r="H612" i="11"/>
  <c r="N612" i="11"/>
  <c r="U612" i="11"/>
  <c r="O612" i="11"/>
  <c r="R612" i="11"/>
  <c r="A615" i="11" l="1"/>
  <c r="P614" i="11"/>
  <c r="J614" i="11"/>
  <c r="C614" i="11"/>
  <c r="V613" i="11"/>
  <c r="G613" i="11"/>
  <c r="L613" i="11"/>
  <c r="O613" i="11"/>
  <c r="S613" i="11"/>
  <c r="M613" i="11"/>
  <c r="T613" i="11"/>
  <c r="H613" i="11"/>
  <c r="N613" i="11"/>
  <c r="U613" i="11"/>
  <c r="Q613" i="11"/>
  <c r="I613" i="11"/>
  <c r="D613" i="11"/>
  <c r="E613" i="11"/>
  <c r="K613" i="11"/>
  <c r="R613" i="11"/>
  <c r="F613" i="11"/>
  <c r="W613" i="11"/>
  <c r="J615" i="11" l="1"/>
  <c r="A616" i="11"/>
  <c r="C615" i="11"/>
  <c r="P615" i="11"/>
  <c r="H614" i="11"/>
  <c r="V614" i="11"/>
  <c r="Q614" i="11"/>
  <c r="S614" i="11"/>
  <c r="T614" i="11"/>
  <c r="F614" i="11"/>
  <c r="E614" i="11"/>
  <c r="R614" i="11"/>
  <c r="N614" i="11"/>
  <c r="L614" i="11"/>
  <c r="G614" i="11"/>
  <c r="I614" i="11"/>
  <c r="K614" i="11"/>
  <c r="M614" i="11"/>
  <c r="D614" i="11"/>
  <c r="U614" i="11"/>
  <c r="O614" i="11"/>
  <c r="W614" i="11"/>
  <c r="A617" i="11" l="1"/>
  <c r="P616" i="11"/>
  <c r="C616" i="11"/>
  <c r="J616" i="11"/>
  <c r="V615" i="11"/>
  <c r="E615" i="11"/>
  <c r="I615" i="11"/>
  <c r="Q615" i="11"/>
  <c r="K615" i="11"/>
  <c r="R615" i="11"/>
  <c r="G615" i="11"/>
  <c r="U615" i="11"/>
  <c r="W615" i="11"/>
  <c r="D615" i="11"/>
  <c r="L615" i="11"/>
  <c r="O615" i="11"/>
  <c r="S615" i="11"/>
  <c r="F615" i="11"/>
  <c r="M615" i="11"/>
  <c r="T615" i="11"/>
  <c r="N615" i="11"/>
  <c r="H615" i="11"/>
  <c r="J617" i="11" l="1"/>
  <c r="A618" i="11"/>
  <c r="C617" i="11"/>
  <c r="P617" i="11"/>
  <c r="T616" i="11"/>
  <c r="E616" i="11"/>
  <c r="I616" i="11"/>
  <c r="G616" i="11"/>
  <c r="D616" i="11"/>
  <c r="O616" i="11"/>
  <c r="M616" i="11"/>
  <c r="V616" i="11"/>
  <c r="W616" i="11"/>
  <c r="R616" i="11"/>
  <c r="S616" i="11"/>
  <c r="F616" i="11"/>
  <c r="N616" i="11"/>
  <c r="Q616" i="11"/>
  <c r="L616" i="11"/>
  <c r="U616" i="11"/>
  <c r="H616" i="11"/>
  <c r="K616" i="11"/>
  <c r="A619" i="11" l="1"/>
  <c r="P618" i="11"/>
  <c r="C618" i="11"/>
  <c r="J618" i="11"/>
  <c r="N617" i="11"/>
  <c r="I617" i="11"/>
  <c r="L617" i="11"/>
  <c r="D617" i="11"/>
  <c r="O617" i="11"/>
  <c r="M617" i="11"/>
  <c r="W617" i="11"/>
  <c r="U617" i="11"/>
  <c r="F617" i="11"/>
  <c r="T617" i="11"/>
  <c r="K617" i="11"/>
  <c r="Q617" i="11"/>
  <c r="R617" i="11"/>
  <c r="S617" i="11"/>
  <c r="H617" i="11"/>
  <c r="V617" i="11"/>
  <c r="E617" i="11"/>
  <c r="G617" i="11"/>
  <c r="J619" i="11" l="1"/>
  <c r="P619" i="11"/>
  <c r="A620" i="11"/>
  <c r="C619" i="11"/>
  <c r="L618" i="11"/>
  <c r="I618" i="11"/>
  <c r="W618" i="11"/>
  <c r="T618" i="11"/>
  <c r="S618" i="11"/>
  <c r="D618" i="11"/>
  <c r="V618" i="11"/>
  <c r="G618" i="11"/>
  <c r="H618" i="11"/>
  <c r="M618" i="11"/>
  <c r="O618" i="11"/>
  <c r="Q618" i="11"/>
  <c r="U618" i="11"/>
  <c r="F618" i="11"/>
  <c r="E618" i="11"/>
  <c r="N618" i="11"/>
  <c r="K618" i="11"/>
  <c r="R618" i="11"/>
  <c r="A621" i="11" l="1"/>
  <c r="P620" i="11"/>
  <c r="J620" i="11"/>
  <c r="C620" i="11"/>
  <c r="V619" i="11"/>
  <c r="M619" i="11"/>
  <c r="H619" i="11"/>
  <c r="N619" i="11"/>
  <c r="F619" i="11"/>
  <c r="U619" i="11"/>
  <c r="W619" i="11"/>
  <c r="R619" i="11"/>
  <c r="O619" i="11"/>
  <c r="K619" i="11"/>
  <c r="G619" i="11"/>
  <c r="T619" i="11"/>
  <c r="S619" i="11"/>
  <c r="D619" i="11"/>
  <c r="E619" i="11"/>
  <c r="L619" i="11"/>
  <c r="I619" i="11"/>
  <c r="Q619" i="11"/>
  <c r="J621" i="11" l="1"/>
  <c r="P621" i="11"/>
  <c r="A622" i="11"/>
  <c r="C621" i="11"/>
  <c r="H620" i="11"/>
  <c r="D620" i="11"/>
  <c r="N620" i="11"/>
  <c r="K620" i="11"/>
  <c r="O620" i="11"/>
  <c r="M620" i="11"/>
  <c r="U620" i="11"/>
  <c r="V620" i="11"/>
  <c r="L620" i="11"/>
  <c r="S620" i="11"/>
  <c r="I620" i="11"/>
  <c r="G620" i="11"/>
  <c r="F620" i="11"/>
  <c r="E620" i="11"/>
  <c r="Q620" i="11"/>
  <c r="T620" i="11"/>
  <c r="R620" i="11"/>
  <c r="W620" i="11"/>
  <c r="A623" i="11" l="1"/>
  <c r="P622" i="11"/>
  <c r="J622" i="11"/>
  <c r="C622" i="11"/>
  <c r="V621" i="11"/>
  <c r="H621" i="11"/>
  <c r="E621" i="11"/>
  <c r="Q621" i="11"/>
  <c r="N621" i="11"/>
  <c r="S621" i="11"/>
  <c r="I621" i="11"/>
  <c r="O621" i="11"/>
  <c r="T621" i="11"/>
  <c r="W621" i="11"/>
  <c r="R621" i="11"/>
  <c r="G621" i="11"/>
  <c r="L621" i="11"/>
  <c r="D621" i="11"/>
  <c r="K621" i="11"/>
  <c r="M621" i="11"/>
  <c r="F621" i="11"/>
  <c r="U621" i="11"/>
  <c r="J623" i="11" l="1"/>
  <c r="A624" i="11"/>
  <c r="C623" i="11"/>
  <c r="P623" i="11"/>
  <c r="L622" i="11"/>
  <c r="G622" i="11"/>
  <c r="T622" i="11"/>
  <c r="N622" i="11"/>
  <c r="K622" i="11"/>
  <c r="D622" i="11"/>
  <c r="H622" i="11"/>
  <c r="F622" i="11"/>
  <c r="M622" i="11"/>
  <c r="S622" i="11"/>
  <c r="R622" i="11"/>
  <c r="U622" i="11"/>
  <c r="W622" i="11"/>
  <c r="V622" i="11"/>
  <c r="I622" i="11"/>
  <c r="Q622" i="11"/>
  <c r="O622" i="11"/>
  <c r="E622" i="11"/>
  <c r="A625" i="11" l="1"/>
  <c r="P624" i="11"/>
  <c r="C624" i="11"/>
  <c r="J624" i="11"/>
  <c r="N623" i="11"/>
  <c r="G623" i="11"/>
  <c r="I623" i="11"/>
  <c r="Q623" i="11"/>
  <c r="W623" i="11"/>
  <c r="H623" i="11"/>
  <c r="S623" i="11"/>
  <c r="K623" i="11"/>
  <c r="U623" i="11"/>
  <c r="T623" i="11"/>
  <c r="L623" i="11"/>
  <c r="O623" i="11"/>
  <c r="E623" i="11"/>
  <c r="D623" i="11"/>
  <c r="V623" i="11"/>
  <c r="M623" i="11"/>
  <c r="F623" i="11"/>
  <c r="R623" i="11"/>
  <c r="J625" i="11" l="1"/>
  <c r="A626" i="11"/>
  <c r="C625" i="11"/>
  <c r="P625" i="11"/>
  <c r="H624" i="11"/>
  <c r="O624" i="11"/>
  <c r="E624" i="11"/>
  <c r="I624" i="11"/>
  <c r="G624" i="11"/>
  <c r="Q624" i="11"/>
  <c r="M624" i="11"/>
  <c r="U624" i="11"/>
  <c r="D624" i="11"/>
  <c r="N624" i="11"/>
  <c r="F624" i="11"/>
  <c r="S624" i="11"/>
  <c r="R624" i="11"/>
  <c r="T624" i="11"/>
  <c r="W624" i="11"/>
  <c r="L624" i="11"/>
  <c r="V624" i="11"/>
  <c r="K624" i="11"/>
  <c r="A627" i="11" l="1"/>
  <c r="P626" i="11"/>
  <c r="C626" i="11"/>
  <c r="J626" i="11"/>
  <c r="N625" i="11"/>
  <c r="E625" i="11"/>
  <c r="T625" i="11"/>
  <c r="Q625" i="11"/>
  <c r="U625" i="11"/>
  <c r="I625" i="11"/>
  <c r="L625" i="11"/>
  <c r="O625" i="11"/>
  <c r="R625" i="11"/>
  <c r="S625" i="11"/>
  <c r="K625" i="11"/>
  <c r="D625" i="11"/>
  <c r="G625" i="11"/>
  <c r="H625" i="11"/>
  <c r="W625" i="11"/>
  <c r="M625" i="11"/>
  <c r="F625" i="11"/>
  <c r="V625" i="11"/>
  <c r="J627" i="11" l="1"/>
  <c r="P627" i="11"/>
  <c r="A628" i="11"/>
  <c r="C627" i="11"/>
  <c r="H626" i="11"/>
  <c r="S626" i="11"/>
  <c r="D626" i="11"/>
  <c r="U626" i="11"/>
  <c r="T626" i="11"/>
  <c r="Q626" i="11"/>
  <c r="L626" i="11"/>
  <c r="F626" i="11"/>
  <c r="N626" i="11"/>
  <c r="M626" i="11"/>
  <c r="I626" i="11"/>
  <c r="G626" i="11"/>
  <c r="E626" i="11"/>
  <c r="V626" i="11"/>
  <c r="K626" i="11"/>
  <c r="O626" i="11"/>
  <c r="W626" i="11"/>
  <c r="R626" i="11"/>
  <c r="A629" i="11" l="1"/>
  <c r="P628" i="11"/>
  <c r="J628" i="11"/>
  <c r="C628" i="11"/>
  <c r="V627" i="11"/>
  <c r="O627" i="11"/>
  <c r="K627" i="11"/>
  <c r="N627" i="11"/>
  <c r="Q627" i="11"/>
  <c r="D627" i="11"/>
  <c r="L627" i="11"/>
  <c r="W627" i="11"/>
  <c r="F627" i="11"/>
  <c r="H627" i="11"/>
  <c r="U627" i="11"/>
  <c r="T627" i="11"/>
  <c r="R627" i="11"/>
  <c r="M627" i="11"/>
  <c r="G627" i="11"/>
  <c r="S627" i="11"/>
  <c r="I627" i="11"/>
  <c r="E627" i="11"/>
  <c r="J629" i="11" l="1"/>
  <c r="P629" i="11"/>
  <c r="A630" i="11"/>
  <c r="C629" i="11"/>
  <c r="T628" i="11"/>
  <c r="N628" i="11"/>
  <c r="V628" i="11"/>
  <c r="M628" i="11"/>
  <c r="K628" i="11"/>
  <c r="U628" i="11"/>
  <c r="G628" i="11"/>
  <c r="S628" i="11"/>
  <c r="O628" i="11"/>
  <c r="L628" i="11"/>
  <c r="R628" i="11"/>
  <c r="H628" i="11"/>
  <c r="W628" i="11"/>
  <c r="Q628" i="11"/>
  <c r="D628" i="11"/>
  <c r="F628" i="11"/>
  <c r="I628" i="11"/>
  <c r="E628" i="11"/>
  <c r="A631" i="11" l="1"/>
  <c r="P630" i="11"/>
  <c r="J630" i="11"/>
  <c r="C630" i="11"/>
  <c r="N629" i="11"/>
  <c r="W629" i="11"/>
  <c r="E629" i="11"/>
  <c r="L629" i="11"/>
  <c r="O629" i="11"/>
  <c r="G629" i="11"/>
  <c r="H629" i="11"/>
  <c r="V629" i="11"/>
  <c r="D629" i="11"/>
  <c r="Q629" i="11"/>
  <c r="U629" i="11"/>
  <c r="T629" i="11"/>
  <c r="R629" i="11"/>
  <c r="K629" i="11"/>
  <c r="S629" i="11"/>
  <c r="M629" i="11"/>
  <c r="F629" i="11"/>
  <c r="I629" i="11"/>
  <c r="J631" i="11" l="1"/>
  <c r="A632" i="11"/>
  <c r="C631" i="11"/>
  <c r="P631" i="11"/>
  <c r="L630" i="11"/>
  <c r="V630" i="11"/>
  <c r="S630" i="11"/>
  <c r="G630" i="11"/>
  <c r="E630" i="11"/>
  <c r="T630" i="11"/>
  <c r="H630" i="11"/>
  <c r="W630" i="11"/>
  <c r="U630" i="11"/>
  <c r="D630" i="11"/>
  <c r="K630" i="11"/>
  <c r="O630" i="11"/>
  <c r="R630" i="11"/>
  <c r="Q630" i="11"/>
  <c r="I630" i="11"/>
  <c r="N630" i="11"/>
  <c r="F630" i="11"/>
  <c r="M630" i="11"/>
  <c r="A633" i="11" l="1"/>
  <c r="P632" i="11"/>
  <c r="C632" i="11"/>
  <c r="J632" i="11"/>
  <c r="V631" i="11"/>
  <c r="L631" i="11"/>
  <c r="D631" i="11"/>
  <c r="F631" i="11"/>
  <c r="H631" i="11"/>
  <c r="M631" i="11"/>
  <c r="I631" i="11"/>
  <c r="K631" i="11"/>
  <c r="G631" i="11"/>
  <c r="O631" i="11"/>
  <c r="W631" i="11"/>
  <c r="E631" i="11"/>
  <c r="N631" i="11"/>
  <c r="S631" i="11"/>
  <c r="R631" i="11"/>
  <c r="T631" i="11"/>
  <c r="U631" i="11"/>
  <c r="Q631" i="11"/>
  <c r="J633" i="11" l="1"/>
  <c r="A634" i="11"/>
  <c r="C633" i="11"/>
  <c r="P633" i="11"/>
  <c r="H632" i="11"/>
  <c r="O632" i="11"/>
  <c r="S632" i="11"/>
  <c r="L632" i="11"/>
  <c r="U632" i="11"/>
  <c r="E632" i="11"/>
  <c r="I632" i="11"/>
  <c r="D632" i="11"/>
  <c r="K632" i="11"/>
  <c r="M632" i="11"/>
  <c r="W632" i="11"/>
  <c r="F632" i="11"/>
  <c r="T632" i="11"/>
  <c r="Q632" i="11"/>
  <c r="R632" i="11"/>
  <c r="V632" i="11"/>
  <c r="N632" i="11"/>
  <c r="G632" i="11"/>
  <c r="A635" i="11" l="1"/>
  <c r="P634" i="11"/>
  <c r="C634" i="11"/>
  <c r="J634" i="11"/>
  <c r="N633" i="11"/>
  <c r="U633" i="11"/>
  <c r="D633" i="11"/>
  <c r="T633" i="11"/>
  <c r="W633" i="11"/>
  <c r="O633" i="11"/>
  <c r="M633" i="11"/>
  <c r="H633" i="11"/>
  <c r="V633" i="11"/>
  <c r="I633" i="11"/>
  <c r="E633" i="11"/>
  <c r="Q633" i="11"/>
  <c r="R633" i="11"/>
  <c r="L633" i="11"/>
  <c r="G633" i="11"/>
  <c r="F633" i="11"/>
  <c r="K633" i="11"/>
  <c r="S633" i="11"/>
  <c r="J635" i="11" l="1"/>
  <c r="P635" i="11"/>
  <c r="A636" i="11"/>
  <c r="C635" i="11"/>
  <c r="H634" i="11"/>
  <c r="N634" i="11"/>
  <c r="M634" i="11"/>
  <c r="L634" i="11"/>
  <c r="U634" i="11"/>
  <c r="D634" i="11"/>
  <c r="K634" i="11"/>
  <c r="I634" i="11"/>
  <c r="G634" i="11"/>
  <c r="O634" i="11"/>
  <c r="R634" i="11"/>
  <c r="T634" i="11"/>
  <c r="E634" i="11"/>
  <c r="F634" i="11"/>
  <c r="S634" i="11"/>
  <c r="Q634" i="11"/>
  <c r="V634" i="11"/>
  <c r="W634" i="11"/>
  <c r="A637" i="11" l="1"/>
  <c r="P636" i="11"/>
  <c r="J636" i="11"/>
  <c r="C636" i="11"/>
  <c r="V635" i="11"/>
  <c r="M635" i="11"/>
  <c r="R635" i="11"/>
  <c r="O635" i="11"/>
  <c r="Q635" i="11"/>
  <c r="U635" i="11"/>
  <c r="I635" i="11"/>
  <c r="T635" i="11"/>
  <c r="W635" i="11"/>
  <c r="G635" i="11"/>
  <c r="F635" i="11"/>
  <c r="E635" i="11"/>
  <c r="D635" i="11"/>
  <c r="K635" i="11"/>
  <c r="N635" i="11"/>
  <c r="H635" i="11"/>
  <c r="L635" i="11"/>
  <c r="S635" i="11"/>
  <c r="J637" i="11" l="1"/>
  <c r="P637" i="11"/>
  <c r="A638" i="11"/>
  <c r="C637" i="11"/>
  <c r="T636" i="11"/>
  <c r="M636" i="11"/>
  <c r="V636" i="11"/>
  <c r="E636" i="11"/>
  <c r="I636" i="11"/>
  <c r="D636" i="11"/>
  <c r="F636" i="11"/>
  <c r="G636" i="11"/>
  <c r="H636" i="11"/>
  <c r="W636" i="11"/>
  <c r="L636" i="11"/>
  <c r="S636" i="11"/>
  <c r="K636" i="11"/>
  <c r="O636" i="11"/>
  <c r="N636" i="11"/>
  <c r="U636" i="11"/>
  <c r="R636" i="11"/>
  <c r="Q636" i="11"/>
  <c r="A639" i="11" l="1"/>
  <c r="P638" i="11"/>
  <c r="J638" i="11"/>
  <c r="C638" i="11"/>
  <c r="N637" i="11"/>
  <c r="H637" i="11"/>
  <c r="E637" i="11"/>
  <c r="Q637" i="11"/>
  <c r="S637" i="11"/>
  <c r="G637" i="11"/>
  <c r="I637" i="11"/>
  <c r="M637" i="11"/>
  <c r="K637" i="11"/>
  <c r="D637" i="11"/>
  <c r="T637" i="11"/>
  <c r="V637" i="11"/>
  <c r="L637" i="11"/>
  <c r="O637" i="11"/>
  <c r="F637" i="11"/>
  <c r="W637" i="11"/>
  <c r="U637" i="11"/>
  <c r="R637" i="11"/>
  <c r="J639" i="11" l="1"/>
  <c r="A640" i="11"/>
  <c r="C639" i="11"/>
  <c r="P639" i="11"/>
  <c r="H638" i="11"/>
  <c r="K638" i="11"/>
  <c r="I638" i="11"/>
  <c r="D638" i="11"/>
  <c r="M638" i="11"/>
  <c r="F638" i="11"/>
  <c r="S638" i="11"/>
  <c r="Q638" i="11"/>
  <c r="W638" i="11"/>
  <c r="N638" i="11"/>
  <c r="G638" i="11"/>
  <c r="E638" i="11"/>
  <c r="U638" i="11"/>
  <c r="R638" i="11"/>
  <c r="T638" i="11"/>
  <c r="V638" i="11"/>
  <c r="O638" i="11"/>
  <c r="L638" i="11"/>
  <c r="A641" i="11" l="1"/>
  <c r="P640" i="11"/>
  <c r="C640" i="11"/>
  <c r="J640" i="11"/>
  <c r="N639" i="11"/>
  <c r="G639" i="11"/>
  <c r="R639" i="11"/>
  <c r="V639" i="11"/>
  <c r="W639" i="11"/>
  <c r="U639" i="11"/>
  <c r="S639" i="11"/>
  <c r="T639" i="11"/>
  <c r="F639" i="11"/>
  <c r="O639" i="11"/>
  <c r="L639" i="11"/>
  <c r="I639" i="11"/>
  <c r="Q639" i="11"/>
  <c r="H639" i="11"/>
  <c r="E639" i="11"/>
  <c r="D639" i="11"/>
  <c r="M639" i="11"/>
  <c r="K639" i="11"/>
  <c r="J641" i="11" l="1"/>
  <c r="A642" i="11"/>
  <c r="C641" i="11"/>
  <c r="P641" i="11"/>
  <c r="T640" i="11"/>
  <c r="F640" i="11"/>
  <c r="R640" i="11"/>
  <c r="S640" i="11"/>
  <c r="E640" i="11"/>
  <c r="Q640" i="11"/>
  <c r="N640" i="11"/>
  <c r="K640" i="11"/>
  <c r="H640" i="11"/>
  <c r="G640" i="11"/>
  <c r="U640" i="11"/>
  <c r="W640" i="11"/>
  <c r="L640" i="11"/>
  <c r="O640" i="11"/>
  <c r="V640" i="11"/>
  <c r="M640" i="11"/>
  <c r="I640" i="11"/>
  <c r="D640" i="11"/>
  <c r="A643" i="11" l="1"/>
  <c r="P642" i="11"/>
  <c r="C642" i="11"/>
  <c r="J642" i="11"/>
  <c r="N641" i="11"/>
  <c r="E641" i="11"/>
  <c r="I641" i="11"/>
  <c r="R641" i="11"/>
  <c r="S641" i="11"/>
  <c r="T641" i="11"/>
  <c r="G641" i="11"/>
  <c r="L641" i="11"/>
  <c r="K641" i="11"/>
  <c r="M641" i="11"/>
  <c r="H641" i="11"/>
  <c r="U641" i="11"/>
  <c r="F641" i="11"/>
  <c r="O641" i="11"/>
  <c r="W641" i="11"/>
  <c r="V641" i="11"/>
  <c r="D641" i="11"/>
  <c r="Q641" i="11"/>
  <c r="J643" i="11" l="1"/>
  <c r="P643" i="11"/>
  <c r="A644" i="11"/>
  <c r="C643" i="11"/>
  <c r="L642" i="11"/>
  <c r="S642" i="11"/>
  <c r="E642" i="11"/>
  <c r="I642" i="11"/>
  <c r="T642" i="11"/>
  <c r="N642" i="11"/>
  <c r="U642" i="11"/>
  <c r="V642" i="11"/>
  <c r="Q642" i="11"/>
  <c r="M642" i="11"/>
  <c r="W642" i="11"/>
  <c r="H642" i="11"/>
  <c r="R642" i="11"/>
  <c r="G642" i="11"/>
  <c r="F642" i="11"/>
  <c r="K642" i="11"/>
  <c r="O642" i="11"/>
  <c r="D642" i="11"/>
  <c r="A645" i="11" l="1"/>
  <c r="P644" i="11"/>
  <c r="J644" i="11"/>
  <c r="C644" i="11"/>
  <c r="V643" i="11"/>
  <c r="O643" i="11"/>
  <c r="K643" i="11"/>
  <c r="N643" i="11"/>
  <c r="Q643" i="11"/>
  <c r="D643" i="11"/>
  <c r="U643" i="11"/>
  <c r="T643" i="11"/>
  <c r="R643" i="11"/>
  <c r="G643" i="11"/>
  <c r="L643" i="11"/>
  <c r="S643" i="11"/>
  <c r="W643" i="11"/>
  <c r="I643" i="11"/>
  <c r="F643" i="11"/>
  <c r="E643" i="11"/>
  <c r="H643" i="11"/>
  <c r="M643" i="11"/>
  <c r="J645" i="11" l="1"/>
  <c r="P645" i="11"/>
  <c r="A646" i="11"/>
  <c r="C645" i="11"/>
  <c r="T644" i="11"/>
  <c r="N644" i="11"/>
  <c r="V644" i="11"/>
  <c r="M644" i="11"/>
  <c r="K644" i="11"/>
  <c r="Q644" i="11"/>
  <c r="R644" i="11"/>
  <c r="H644" i="11"/>
  <c r="W644" i="11"/>
  <c r="U644" i="11"/>
  <c r="E644" i="11"/>
  <c r="D644" i="11"/>
  <c r="G644" i="11"/>
  <c r="F644" i="11"/>
  <c r="S644" i="11"/>
  <c r="I644" i="11"/>
  <c r="O644" i="11"/>
  <c r="L644" i="11"/>
  <c r="A647" i="11" l="1"/>
  <c r="P646" i="11"/>
  <c r="J646" i="11"/>
  <c r="C646" i="11"/>
  <c r="N645" i="11"/>
  <c r="W645" i="11"/>
  <c r="M645" i="11"/>
  <c r="F645" i="11"/>
  <c r="O645" i="11"/>
  <c r="I645" i="11"/>
  <c r="Q645" i="11"/>
  <c r="H645" i="11"/>
  <c r="U645" i="11"/>
  <c r="T645" i="11"/>
  <c r="S645" i="11"/>
  <c r="L645" i="11"/>
  <c r="E645" i="11"/>
  <c r="G645" i="11"/>
  <c r="D645" i="11"/>
  <c r="V645" i="11"/>
  <c r="R645" i="11"/>
  <c r="K645" i="11"/>
  <c r="J647" i="11" l="1"/>
  <c r="A648" i="11"/>
  <c r="C647" i="11"/>
  <c r="P647" i="11"/>
  <c r="H646" i="11"/>
  <c r="V646" i="11"/>
  <c r="K646" i="11"/>
  <c r="D646" i="11"/>
  <c r="T646" i="11"/>
  <c r="W646" i="11"/>
  <c r="N646" i="11"/>
  <c r="I646" i="11"/>
  <c r="E646" i="11"/>
  <c r="L646" i="11"/>
  <c r="F646" i="11"/>
  <c r="S646" i="11"/>
  <c r="Q646" i="11"/>
  <c r="G646" i="11"/>
  <c r="R646" i="11"/>
  <c r="M646" i="11"/>
  <c r="U646" i="11"/>
  <c r="O646" i="11"/>
  <c r="A649" i="11" l="1"/>
  <c r="P648" i="11"/>
  <c r="C648" i="11"/>
  <c r="J648" i="11"/>
  <c r="V647" i="11"/>
  <c r="L647" i="11"/>
  <c r="F647" i="11"/>
  <c r="D647" i="11"/>
  <c r="S647" i="11"/>
  <c r="N647" i="11"/>
  <c r="I647" i="11"/>
  <c r="R647" i="11"/>
  <c r="G647" i="11"/>
  <c r="U647" i="11"/>
  <c r="W647" i="11"/>
  <c r="T647" i="11"/>
  <c r="M647" i="11"/>
  <c r="E647" i="11"/>
  <c r="Q647" i="11"/>
  <c r="K647" i="11"/>
  <c r="O647" i="11"/>
  <c r="H647" i="11"/>
  <c r="J649" i="11" l="1"/>
  <c r="A650" i="11"/>
  <c r="C649" i="11"/>
  <c r="P649" i="11"/>
  <c r="T648" i="11"/>
  <c r="E648" i="11"/>
  <c r="L648" i="11"/>
  <c r="F648" i="11"/>
  <c r="R648" i="11"/>
  <c r="K648" i="11"/>
  <c r="D648" i="11"/>
  <c r="S648" i="11"/>
  <c r="H648" i="11"/>
  <c r="I648" i="11"/>
  <c r="V648" i="11"/>
  <c r="M648" i="11"/>
  <c r="G648" i="11"/>
  <c r="Q648" i="11"/>
  <c r="N648" i="11"/>
  <c r="O648" i="11"/>
  <c r="W648" i="11"/>
  <c r="U648" i="11"/>
  <c r="A651" i="11" l="1"/>
  <c r="P650" i="11"/>
  <c r="C650" i="11"/>
  <c r="J650" i="11"/>
  <c r="N649" i="11"/>
  <c r="U649" i="11"/>
  <c r="G649" i="11"/>
  <c r="I649" i="11"/>
  <c r="O649" i="11"/>
  <c r="S649" i="11"/>
  <c r="D649" i="11"/>
  <c r="M649" i="11"/>
  <c r="R649" i="11"/>
  <c r="F649" i="11"/>
  <c r="K649" i="11"/>
  <c r="L649" i="11"/>
  <c r="Q649" i="11"/>
  <c r="V649" i="11"/>
  <c r="E649" i="11"/>
  <c r="T649" i="11"/>
  <c r="W649" i="11"/>
  <c r="H649" i="11"/>
  <c r="J651" i="11" l="1"/>
  <c r="P651" i="11"/>
  <c r="A652" i="11"/>
  <c r="C651" i="11"/>
  <c r="T650" i="11"/>
  <c r="I650" i="11"/>
  <c r="W650" i="11"/>
  <c r="E650" i="11"/>
  <c r="G650" i="11"/>
  <c r="R650" i="11"/>
  <c r="M650" i="11"/>
  <c r="K650" i="11"/>
  <c r="H650" i="11"/>
  <c r="D650" i="11"/>
  <c r="Q650" i="11"/>
  <c r="L650" i="11"/>
  <c r="U650" i="11"/>
  <c r="V650" i="11"/>
  <c r="O650" i="11"/>
  <c r="S650" i="11"/>
  <c r="F650" i="11"/>
  <c r="N650" i="11"/>
  <c r="A653" i="11" l="1"/>
  <c r="P652" i="11"/>
  <c r="J652" i="11"/>
  <c r="C652" i="11"/>
  <c r="N651" i="11"/>
  <c r="F651" i="11"/>
  <c r="D651" i="11"/>
  <c r="V651" i="11"/>
  <c r="W651" i="11"/>
  <c r="U651" i="11"/>
  <c r="I651" i="11"/>
  <c r="M651" i="11"/>
  <c r="L651" i="11"/>
  <c r="E651" i="11"/>
  <c r="O651" i="11"/>
  <c r="H651" i="11"/>
  <c r="Q651" i="11"/>
  <c r="S651" i="11"/>
  <c r="K651" i="11"/>
  <c r="R651" i="11"/>
  <c r="G651" i="11"/>
  <c r="T651" i="11"/>
  <c r="J653" i="11" l="1"/>
  <c r="P653" i="11"/>
  <c r="A654" i="11"/>
  <c r="C653" i="11"/>
  <c r="H652" i="11"/>
  <c r="S652" i="11"/>
  <c r="D652" i="11"/>
  <c r="L652" i="11"/>
  <c r="T652" i="11"/>
  <c r="U652" i="11"/>
  <c r="O652" i="11"/>
  <c r="R652" i="11"/>
  <c r="V652" i="11"/>
  <c r="F652" i="11"/>
  <c r="I652" i="11"/>
  <c r="G652" i="11"/>
  <c r="M652" i="11"/>
  <c r="W652" i="11"/>
  <c r="Q652" i="11"/>
  <c r="E652" i="11"/>
  <c r="N652" i="11"/>
  <c r="K652" i="11"/>
  <c r="A655" i="11" l="1"/>
  <c r="P654" i="11"/>
  <c r="J654" i="11"/>
  <c r="C654" i="11"/>
  <c r="V653" i="11"/>
  <c r="L653" i="11"/>
  <c r="S653" i="11"/>
  <c r="U653" i="11"/>
  <c r="F653" i="11"/>
  <c r="H653" i="11"/>
  <c r="K653" i="11"/>
  <c r="D653" i="11"/>
  <c r="R653" i="11"/>
  <c r="T653" i="11"/>
  <c r="W653" i="11"/>
  <c r="N653" i="11"/>
  <c r="I653" i="11"/>
  <c r="Q653" i="11"/>
  <c r="E653" i="11"/>
  <c r="M653" i="11"/>
  <c r="G653" i="11"/>
  <c r="O653" i="11"/>
  <c r="J655" i="11" l="1"/>
  <c r="A656" i="11"/>
  <c r="C655" i="11"/>
  <c r="P655" i="11"/>
  <c r="L654" i="11"/>
  <c r="G654" i="11"/>
  <c r="D654" i="11"/>
  <c r="Q654" i="11"/>
  <c r="W654" i="11"/>
  <c r="E654" i="11"/>
  <c r="V654" i="11"/>
  <c r="N654" i="11"/>
  <c r="H654" i="11"/>
  <c r="U654" i="11"/>
  <c r="M654" i="11"/>
  <c r="O654" i="11"/>
  <c r="F654" i="11"/>
  <c r="I654" i="11"/>
  <c r="T654" i="11"/>
  <c r="K654" i="11"/>
  <c r="R654" i="11"/>
  <c r="S654" i="11"/>
  <c r="A657" i="11" l="1"/>
  <c r="P656" i="11"/>
  <c r="C656" i="11"/>
  <c r="J656" i="11"/>
  <c r="F655" i="11"/>
  <c r="E655" i="11"/>
  <c r="D655" i="11"/>
  <c r="H655" i="11"/>
  <c r="K655" i="11"/>
  <c r="R655" i="11"/>
  <c r="T655" i="11"/>
  <c r="U655" i="11"/>
  <c r="I655" i="11"/>
  <c r="O655" i="11"/>
  <c r="G655" i="11"/>
  <c r="S655" i="11"/>
  <c r="V655" i="11"/>
  <c r="W655" i="11"/>
  <c r="N655" i="11"/>
  <c r="Q655" i="11"/>
  <c r="L655" i="11"/>
  <c r="M655" i="11"/>
  <c r="J657" i="11" l="1"/>
  <c r="A658" i="11"/>
  <c r="C657" i="11"/>
  <c r="P657" i="11"/>
  <c r="T656" i="11"/>
  <c r="F656" i="11"/>
  <c r="W656" i="11"/>
  <c r="R656" i="11"/>
  <c r="K656" i="11"/>
  <c r="U656" i="11"/>
  <c r="M656" i="11"/>
  <c r="V656" i="11"/>
  <c r="S656" i="11"/>
  <c r="G656" i="11"/>
  <c r="D656" i="11"/>
  <c r="O656" i="11"/>
  <c r="Q656" i="11"/>
  <c r="H656" i="11"/>
  <c r="I656" i="11"/>
  <c r="N656" i="11"/>
  <c r="E656" i="11"/>
  <c r="L656" i="11"/>
  <c r="A659" i="11" l="1"/>
  <c r="P658" i="11"/>
  <c r="C658" i="11"/>
  <c r="J658" i="11"/>
  <c r="V657" i="11"/>
  <c r="O657" i="11"/>
  <c r="W657" i="11"/>
  <c r="G657" i="11"/>
  <c r="F657" i="11"/>
  <c r="N657" i="11"/>
  <c r="H657" i="11"/>
  <c r="R657" i="11"/>
  <c r="D657" i="11"/>
  <c r="T657" i="11"/>
  <c r="Q657" i="11"/>
  <c r="S657" i="11"/>
  <c r="E657" i="11"/>
  <c r="L657" i="11"/>
  <c r="U657" i="11"/>
  <c r="K657" i="11"/>
  <c r="M657" i="11"/>
  <c r="I657" i="11"/>
  <c r="J659" i="11" l="1"/>
  <c r="P659" i="11"/>
  <c r="A660" i="11"/>
  <c r="C659" i="11"/>
  <c r="L658" i="11"/>
  <c r="I658" i="11"/>
  <c r="M658" i="11"/>
  <c r="K658" i="11"/>
  <c r="U658" i="11"/>
  <c r="S658" i="11"/>
  <c r="V658" i="11"/>
  <c r="Q658" i="11"/>
  <c r="H658" i="11"/>
  <c r="D658" i="11"/>
  <c r="N658" i="11"/>
  <c r="E658" i="11"/>
  <c r="T658" i="11"/>
  <c r="F658" i="11"/>
  <c r="W658" i="11"/>
  <c r="O658" i="11"/>
  <c r="G658" i="11"/>
  <c r="R658" i="11"/>
  <c r="A661" i="11" l="1"/>
  <c r="P660" i="11"/>
  <c r="J660" i="11"/>
  <c r="C660" i="11"/>
  <c r="V659" i="11"/>
  <c r="O659" i="11"/>
  <c r="N659" i="11"/>
  <c r="K659" i="11"/>
  <c r="L659" i="11"/>
  <c r="W659" i="11"/>
  <c r="G659" i="11"/>
  <c r="Q659" i="11"/>
  <c r="I659" i="11"/>
  <c r="F659" i="11"/>
  <c r="U659" i="11"/>
  <c r="R659" i="11"/>
  <c r="M659" i="11"/>
  <c r="D659" i="11"/>
  <c r="S659" i="11"/>
  <c r="T659" i="11"/>
  <c r="E659" i="11"/>
  <c r="H659" i="11"/>
  <c r="J661" i="11" l="1"/>
  <c r="P661" i="11"/>
  <c r="A662" i="11"/>
  <c r="C661" i="11"/>
  <c r="H660" i="11"/>
  <c r="N660" i="11"/>
  <c r="R660" i="11"/>
  <c r="U660" i="11"/>
  <c r="W660" i="11"/>
  <c r="D660" i="11"/>
  <c r="S660" i="11"/>
  <c r="I660" i="11"/>
  <c r="G660" i="11"/>
  <c r="M660" i="11"/>
  <c r="K660" i="11"/>
  <c r="L660" i="11"/>
  <c r="O660" i="11"/>
  <c r="Q660" i="11"/>
  <c r="F660" i="11"/>
  <c r="E660" i="11"/>
  <c r="T660" i="11"/>
  <c r="V660" i="11"/>
  <c r="A663" i="11" l="1"/>
  <c r="P662" i="11"/>
  <c r="J662" i="11"/>
  <c r="C662" i="11"/>
  <c r="V661" i="11"/>
  <c r="M661" i="11"/>
  <c r="R661" i="11"/>
  <c r="L661" i="11"/>
  <c r="F661" i="11"/>
  <c r="G661" i="11"/>
  <c r="Q661" i="11"/>
  <c r="D661" i="11"/>
  <c r="W661" i="11"/>
  <c r="U661" i="11"/>
  <c r="E661" i="11"/>
  <c r="T661" i="11"/>
  <c r="I661" i="11"/>
  <c r="S661" i="11"/>
  <c r="O661" i="11"/>
  <c r="K661" i="11"/>
  <c r="H661" i="11"/>
  <c r="N661" i="11"/>
  <c r="J663" i="11" l="1"/>
  <c r="A664" i="11"/>
  <c r="C663" i="11"/>
  <c r="P663" i="11"/>
  <c r="T662" i="11"/>
  <c r="M662" i="11"/>
  <c r="V662" i="11"/>
  <c r="S662" i="11"/>
  <c r="F662" i="11"/>
  <c r="I662" i="11"/>
  <c r="U662" i="11"/>
  <c r="Q662" i="11"/>
  <c r="W662" i="11"/>
  <c r="O662" i="11"/>
  <c r="E662" i="11"/>
  <c r="R662" i="11"/>
  <c r="N662" i="11"/>
  <c r="D662" i="11"/>
  <c r="H662" i="11"/>
  <c r="L662" i="11"/>
  <c r="G662" i="11"/>
  <c r="K662" i="11"/>
  <c r="A665" i="11" l="1"/>
  <c r="P664" i="11"/>
  <c r="C664" i="11"/>
  <c r="J664" i="11"/>
  <c r="F663" i="11"/>
  <c r="U663" i="11"/>
  <c r="N663" i="11"/>
  <c r="G663" i="11"/>
  <c r="V663" i="11"/>
  <c r="M663" i="11"/>
  <c r="S663" i="11"/>
  <c r="R663" i="11"/>
  <c r="I663" i="11"/>
  <c r="E663" i="11"/>
  <c r="L663" i="11"/>
  <c r="K663" i="11"/>
  <c r="T663" i="11"/>
  <c r="W663" i="11"/>
  <c r="Q663" i="11"/>
  <c r="H663" i="11"/>
  <c r="D663" i="11"/>
  <c r="O663" i="11"/>
  <c r="J665" i="11" l="1"/>
  <c r="A666" i="11"/>
  <c r="C665" i="11"/>
  <c r="P665" i="11"/>
  <c r="H664" i="11"/>
  <c r="O664" i="11"/>
  <c r="G664" i="11"/>
  <c r="D664" i="11"/>
  <c r="V664" i="11"/>
  <c r="I664" i="11"/>
  <c r="L664" i="11"/>
  <c r="M664" i="11"/>
  <c r="T664" i="11"/>
  <c r="E664" i="11"/>
  <c r="F664" i="11"/>
  <c r="S664" i="11"/>
  <c r="K664" i="11"/>
  <c r="N664" i="11"/>
  <c r="W664" i="11"/>
  <c r="R664" i="11"/>
  <c r="U664" i="11"/>
  <c r="Q664" i="11"/>
  <c r="A667" i="11" l="1"/>
  <c r="P666" i="11"/>
  <c r="C666" i="11"/>
  <c r="J666" i="11"/>
  <c r="N665" i="11"/>
  <c r="I665" i="11"/>
  <c r="T665" i="11"/>
  <c r="H665" i="11"/>
  <c r="G665" i="11"/>
  <c r="L665" i="11"/>
  <c r="W665" i="11"/>
  <c r="M665" i="11"/>
  <c r="F665" i="11"/>
  <c r="V665" i="11"/>
  <c r="K665" i="11"/>
  <c r="Q665" i="11"/>
  <c r="D665" i="11"/>
  <c r="O665" i="11"/>
  <c r="E665" i="11"/>
  <c r="R665" i="11"/>
  <c r="S665" i="11"/>
  <c r="U665" i="11"/>
  <c r="J667" i="11" l="1"/>
  <c r="P667" i="11"/>
  <c r="A668" i="11"/>
  <c r="C667" i="11"/>
  <c r="H666" i="11"/>
  <c r="V666" i="11"/>
  <c r="T666" i="11"/>
  <c r="U666" i="11"/>
  <c r="F666" i="11"/>
  <c r="K666" i="11"/>
  <c r="R666" i="11"/>
  <c r="M666" i="11"/>
  <c r="S666" i="11"/>
  <c r="W666" i="11"/>
  <c r="I666" i="11"/>
  <c r="D666" i="11"/>
  <c r="Q666" i="11"/>
  <c r="L666" i="11"/>
  <c r="E666" i="11"/>
  <c r="N666" i="11"/>
  <c r="G666" i="11"/>
  <c r="O666" i="11"/>
  <c r="A669" i="11" l="1"/>
  <c r="P668" i="11"/>
  <c r="J668" i="11"/>
  <c r="C668" i="11"/>
  <c r="V667" i="11"/>
  <c r="H667" i="11"/>
  <c r="G667" i="11"/>
  <c r="M667" i="11"/>
  <c r="O667" i="11"/>
  <c r="D667" i="11"/>
  <c r="I667" i="11"/>
  <c r="T667" i="11"/>
  <c r="Q667" i="11"/>
  <c r="K667" i="11"/>
  <c r="N667" i="11"/>
  <c r="U667" i="11"/>
  <c r="R667" i="11"/>
  <c r="E667" i="11"/>
  <c r="L667" i="11"/>
  <c r="W667" i="11"/>
  <c r="F667" i="11"/>
  <c r="S667" i="11"/>
  <c r="J669" i="11" l="1"/>
  <c r="P669" i="11"/>
  <c r="A670" i="11"/>
  <c r="C669" i="11"/>
  <c r="T668" i="11"/>
  <c r="M668" i="11"/>
  <c r="H668" i="11"/>
  <c r="S668" i="11"/>
  <c r="Q668" i="11"/>
  <c r="F668" i="11"/>
  <c r="D668" i="11"/>
  <c r="O668" i="11"/>
  <c r="G668" i="11"/>
  <c r="V668" i="11"/>
  <c r="W668" i="11"/>
  <c r="E668" i="11"/>
  <c r="I668" i="11"/>
  <c r="R668" i="11"/>
  <c r="K668" i="11"/>
  <c r="L668" i="11"/>
  <c r="U668" i="11"/>
  <c r="N668" i="11"/>
  <c r="A671" i="11" l="1"/>
  <c r="P670" i="11"/>
  <c r="J670" i="11"/>
  <c r="C670" i="11"/>
  <c r="N669" i="11"/>
  <c r="S669" i="11"/>
  <c r="F669" i="11"/>
  <c r="O669" i="11"/>
  <c r="I669" i="11"/>
  <c r="U669" i="11"/>
  <c r="R669" i="11"/>
  <c r="Q669" i="11"/>
  <c r="M669" i="11"/>
  <c r="E669" i="11"/>
  <c r="H669" i="11"/>
  <c r="G669" i="11"/>
  <c r="V669" i="11"/>
  <c r="D669" i="11"/>
  <c r="W669" i="11"/>
  <c r="T669" i="11"/>
  <c r="K669" i="11"/>
  <c r="L669" i="11"/>
  <c r="J671" i="11" l="1"/>
  <c r="A672" i="11"/>
  <c r="C671" i="11"/>
  <c r="P671" i="11"/>
  <c r="L670" i="11"/>
  <c r="Q670" i="11"/>
  <c r="R670" i="11"/>
  <c r="S670" i="11"/>
  <c r="F670" i="11"/>
  <c r="V670" i="11"/>
  <c r="E670" i="11"/>
  <c r="N670" i="11"/>
  <c r="T670" i="11"/>
  <c r="D670" i="11"/>
  <c r="M670" i="11"/>
  <c r="K670" i="11"/>
  <c r="O670" i="11"/>
  <c r="W670" i="11"/>
  <c r="I670" i="11"/>
  <c r="H670" i="11"/>
  <c r="U670" i="11"/>
  <c r="G670" i="11"/>
  <c r="A673" i="11" l="1"/>
  <c r="P672" i="11"/>
  <c r="C672" i="11"/>
  <c r="J672" i="11"/>
  <c r="V671" i="11"/>
  <c r="K671" i="11"/>
  <c r="G671" i="11"/>
  <c r="N671" i="11"/>
  <c r="H671" i="11"/>
  <c r="U671" i="11"/>
  <c r="O671" i="11"/>
  <c r="R671" i="11"/>
  <c r="L671" i="11"/>
  <c r="M671" i="11"/>
  <c r="I671" i="11"/>
  <c r="Q671" i="11"/>
  <c r="T671" i="11"/>
  <c r="E671" i="11"/>
  <c r="D671" i="11"/>
  <c r="S671" i="11"/>
  <c r="F671" i="11"/>
  <c r="W671" i="11"/>
  <c r="J673" i="11" l="1"/>
  <c r="A674" i="11"/>
  <c r="C673" i="11"/>
  <c r="P673" i="11"/>
  <c r="T672" i="11"/>
  <c r="O672" i="11"/>
  <c r="K672" i="11"/>
  <c r="S672" i="11"/>
  <c r="R672" i="11"/>
  <c r="H672" i="11"/>
  <c r="I672" i="11"/>
  <c r="W672" i="11"/>
  <c r="L672" i="11"/>
  <c r="V672" i="11"/>
  <c r="U672" i="11"/>
  <c r="Q672" i="11"/>
  <c r="G672" i="11"/>
  <c r="M672" i="11"/>
  <c r="D672" i="11"/>
  <c r="N672" i="11"/>
  <c r="E672" i="11"/>
  <c r="F672" i="11"/>
  <c r="A675" i="11" l="1"/>
  <c r="P674" i="11"/>
  <c r="C674" i="11"/>
  <c r="J674" i="11"/>
  <c r="N673" i="11"/>
  <c r="E673" i="11"/>
  <c r="D673" i="11"/>
  <c r="G673" i="11"/>
  <c r="S673" i="11"/>
  <c r="K673" i="11"/>
  <c r="M673" i="11"/>
  <c r="L673" i="11"/>
  <c r="I673" i="11"/>
  <c r="U673" i="11"/>
  <c r="W673" i="11"/>
  <c r="V673" i="11"/>
  <c r="R673" i="11"/>
  <c r="Q673" i="11"/>
  <c r="F673" i="11"/>
  <c r="H673" i="11"/>
  <c r="T673" i="11"/>
  <c r="O673" i="11"/>
  <c r="J675" i="11" l="1"/>
  <c r="P675" i="11"/>
  <c r="A676" i="11"/>
  <c r="C675" i="11"/>
  <c r="T674" i="11"/>
  <c r="I674" i="11"/>
  <c r="W674" i="11"/>
  <c r="E674" i="11"/>
  <c r="N674" i="11"/>
  <c r="U674" i="11"/>
  <c r="S674" i="11"/>
  <c r="R674" i="11"/>
  <c r="V674" i="11"/>
  <c r="Q674" i="11"/>
  <c r="F674" i="11"/>
  <c r="M674" i="11"/>
  <c r="G674" i="11"/>
  <c r="K674" i="11"/>
  <c r="O674" i="11"/>
  <c r="H674" i="11"/>
  <c r="L674" i="11"/>
  <c r="D674" i="11"/>
  <c r="A677" i="11" l="1"/>
  <c r="P676" i="11"/>
  <c r="J676" i="11"/>
  <c r="C676" i="11"/>
  <c r="V675" i="11"/>
  <c r="O675" i="11"/>
  <c r="D675" i="11"/>
  <c r="N675" i="11"/>
  <c r="H675" i="11"/>
  <c r="U675" i="11"/>
  <c r="L675" i="11"/>
  <c r="R675" i="11"/>
  <c r="K675" i="11"/>
  <c r="G675" i="11"/>
  <c r="S675" i="11"/>
  <c r="W675" i="11"/>
  <c r="I675" i="11"/>
  <c r="F675" i="11"/>
  <c r="T675" i="11"/>
  <c r="M675" i="11"/>
  <c r="Q675" i="11"/>
  <c r="E675" i="11"/>
  <c r="J677" i="11" l="1"/>
  <c r="P677" i="11"/>
  <c r="A678" i="11"/>
  <c r="C677" i="11"/>
  <c r="T676" i="11"/>
  <c r="G676" i="11"/>
  <c r="R676" i="11"/>
  <c r="N676" i="11"/>
  <c r="W676" i="11"/>
  <c r="Q676" i="11"/>
  <c r="E676" i="11"/>
  <c r="D676" i="11"/>
  <c r="V676" i="11"/>
  <c r="M676" i="11"/>
  <c r="K676" i="11"/>
  <c r="F676" i="11"/>
  <c r="O676" i="11"/>
  <c r="S676" i="11"/>
  <c r="H676" i="11"/>
  <c r="U676" i="11"/>
  <c r="L676" i="11"/>
  <c r="I676" i="11"/>
  <c r="A679" i="11" l="1"/>
  <c r="P678" i="11"/>
  <c r="J678" i="11"/>
  <c r="C678" i="11"/>
  <c r="F677" i="11"/>
  <c r="W677" i="11"/>
  <c r="H677" i="11"/>
  <c r="I677" i="11"/>
  <c r="V677" i="11"/>
  <c r="G677" i="11"/>
  <c r="N677" i="11"/>
  <c r="M677" i="11"/>
  <c r="L677" i="11"/>
  <c r="Q677" i="11"/>
  <c r="T677" i="11"/>
  <c r="D677" i="11"/>
  <c r="R677" i="11"/>
  <c r="E677" i="11"/>
  <c r="K677" i="11"/>
  <c r="U677" i="11"/>
  <c r="O677" i="11"/>
  <c r="S677" i="11"/>
  <c r="J679" i="11" l="1"/>
  <c r="A680" i="11"/>
  <c r="C679" i="11"/>
  <c r="P679" i="11"/>
  <c r="H678" i="11"/>
  <c r="M678" i="11"/>
  <c r="U678" i="11"/>
  <c r="L678" i="11"/>
  <c r="V678" i="11"/>
  <c r="R678" i="11"/>
  <c r="Q678" i="11"/>
  <c r="F678" i="11"/>
  <c r="E678" i="11"/>
  <c r="D678" i="11"/>
  <c r="K678" i="11"/>
  <c r="N678" i="11"/>
  <c r="S678" i="11"/>
  <c r="W678" i="11"/>
  <c r="G678" i="11"/>
  <c r="T678" i="11"/>
  <c r="O678" i="11"/>
  <c r="I678" i="11"/>
  <c r="A681" i="11" l="1"/>
  <c r="P680" i="11"/>
  <c r="C680" i="11"/>
  <c r="J680" i="11"/>
  <c r="N679" i="11"/>
  <c r="U679" i="11"/>
  <c r="T679" i="11"/>
  <c r="G679" i="11"/>
  <c r="V679" i="11"/>
  <c r="W679" i="11"/>
  <c r="F679" i="11"/>
  <c r="L679" i="11"/>
  <c r="E679" i="11"/>
  <c r="D679" i="11"/>
  <c r="K679" i="11"/>
  <c r="O679" i="11"/>
  <c r="Q679" i="11"/>
  <c r="S679" i="11"/>
  <c r="H679" i="11"/>
  <c r="M679" i="11"/>
  <c r="R679" i="11"/>
  <c r="I679" i="11"/>
  <c r="J681" i="11" l="1"/>
  <c r="A682" i="11"/>
  <c r="C681" i="11"/>
  <c r="P681" i="11"/>
  <c r="H680" i="11"/>
  <c r="O680" i="11"/>
  <c r="G680" i="11"/>
  <c r="D680" i="11"/>
  <c r="K680" i="11"/>
  <c r="F680" i="11"/>
  <c r="W680" i="11"/>
  <c r="U680" i="11"/>
  <c r="Q680" i="11"/>
  <c r="M680" i="11"/>
  <c r="E680" i="11"/>
  <c r="I680" i="11"/>
  <c r="S680" i="11"/>
  <c r="V680" i="11"/>
  <c r="T680" i="11"/>
  <c r="R680" i="11"/>
  <c r="N680" i="11"/>
  <c r="L680" i="11"/>
  <c r="A683" i="11" l="1"/>
  <c r="P682" i="11"/>
  <c r="C682" i="11"/>
  <c r="J682" i="11"/>
  <c r="N681" i="11"/>
  <c r="I681" i="11"/>
  <c r="R681" i="11"/>
  <c r="V681" i="11"/>
  <c r="T681" i="11"/>
  <c r="Q681" i="11"/>
  <c r="W681" i="11"/>
  <c r="S681" i="11"/>
  <c r="F681" i="11"/>
  <c r="M681" i="11"/>
  <c r="K681" i="11"/>
  <c r="H681" i="11"/>
  <c r="U681" i="11"/>
  <c r="D681" i="11"/>
  <c r="E681" i="11"/>
  <c r="G681" i="11"/>
  <c r="L681" i="11"/>
  <c r="O681" i="11"/>
  <c r="J683" i="11" l="1"/>
  <c r="P683" i="11"/>
  <c r="A684" i="11"/>
  <c r="C683" i="11"/>
  <c r="T682" i="11"/>
  <c r="I682" i="11"/>
  <c r="N682" i="11"/>
  <c r="K682" i="11"/>
  <c r="O682" i="11"/>
  <c r="D682" i="11"/>
  <c r="M682" i="11"/>
  <c r="W682" i="11"/>
  <c r="S682" i="11"/>
  <c r="L682" i="11"/>
  <c r="Q682" i="11"/>
  <c r="E682" i="11"/>
  <c r="G682" i="11"/>
  <c r="F682" i="11"/>
  <c r="R682" i="11"/>
  <c r="V682" i="11"/>
  <c r="H682" i="11"/>
  <c r="U682" i="11"/>
  <c r="A685" i="11" l="1"/>
  <c r="P684" i="11"/>
  <c r="J684" i="11"/>
  <c r="C684" i="11"/>
  <c r="V683" i="11"/>
  <c r="M683" i="11"/>
  <c r="H683" i="11"/>
  <c r="N683" i="11"/>
  <c r="Q683" i="11"/>
  <c r="U683" i="11"/>
  <c r="S683" i="11"/>
  <c r="R683" i="11"/>
  <c r="O683" i="11"/>
  <c r="K683" i="11"/>
  <c r="L683" i="11"/>
  <c r="T683" i="11"/>
  <c r="W683" i="11"/>
  <c r="D683" i="11"/>
  <c r="E683" i="11"/>
  <c r="G683" i="11"/>
  <c r="F683" i="11"/>
  <c r="I683" i="11"/>
  <c r="J685" i="11" l="1"/>
  <c r="P685" i="11"/>
  <c r="A686" i="11"/>
  <c r="C685" i="11"/>
  <c r="H684" i="11"/>
  <c r="M684" i="11"/>
  <c r="E684" i="11"/>
  <c r="D684" i="11"/>
  <c r="F684" i="11"/>
  <c r="W684" i="11"/>
  <c r="T684" i="11"/>
  <c r="U684" i="11"/>
  <c r="K684" i="11"/>
  <c r="N684" i="11"/>
  <c r="I684" i="11"/>
  <c r="L684" i="11"/>
  <c r="V684" i="11"/>
  <c r="G684" i="11"/>
  <c r="Q684" i="11"/>
  <c r="S684" i="11"/>
  <c r="R684" i="11"/>
  <c r="O684" i="11"/>
  <c r="A687" i="11" l="1"/>
  <c r="P686" i="11"/>
  <c r="J686" i="11"/>
  <c r="C686" i="11"/>
  <c r="F685" i="11"/>
  <c r="L685" i="11"/>
  <c r="S685" i="11"/>
  <c r="N685" i="11"/>
  <c r="W685" i="11"/>
  <c r="H685" i="11"/>
  <c r="K685" i="11"/>
  <c r="E685" i="11"/>
  <c r="M685" i="11"/>
  <c r="U685" i="11"/>
  <c r="D685" i="11"/>
  <c r="G685" i="11"/>
  <c r="I685" i="11"/>
  <c r="R685" i="11"/>
  <c r="V685" i="11"/>
  <c r="O685" i="11"/>
  <c r="Q685" i="11"/>
  <c r="T685" i="11"/>
  <c r="J687" i="11" l="1"/>
  <c r="A688" i="11"/>
  <c r="C687" i="11"/>
  <c r="P687" i="11"/>
  <c r="T686" i="11"/>
  <c r="G686" i="11"/>
  <c r="S686" i="11"/>
  <c r="I686" i="11"/>
  <c r="E686" i="11"/>
  <c r="O686" i="11"/>
  <c r="L686" i="11"/>
  <c r="H686" i="11"/>
  <c r="M686" i="11"/>
  <c r="R686" i="11"/>
  <c r="N686" i="11"/>
  <c r="W686" i="11"/>
  <c r="U686" i="11"/>
  <c r="V686" i="11"/>
  <c r="D686" i="11"/>
  <c r="Q686" i="11"/>
  <c r="F686" i="11"/>
  <c r="K686" i="11"/>
  <c r="A689" i="11" l="1"/>
  <c r="P688" i="11"/>
  <c r="C688" i="11"/>
  <c r="J688" i="11"/>
  <c r="N687" i="11"/>
  <c r="Q687" i="11"/>
  <c r="K687" i="11"/>
  <c r="G687" i="11"/>
  <c r="D687" i="11"/>
  <c r="U687" i="11"/>
  <c r="I687" i="11"/>
  <c r="W687" i="11"/>
  <c r="S687" i="11"/>
  <c r="E687" i="11"/>
  <c r="L687" i="11"/>
  <c r="M687" i="11"/>
  <c r="V687" i="11"/>
  <c r="T687" i="11"/>
  <c r="H687" i="11"/>
  <c r="O687" i="11"/>
  <c r="R687" i="11"/>
  <c r="F687" i="11"/>
  <c r="J689" i="11" l="1"/>
  <c r="A690" i="11"/>
  <c r="C689" i="11"/>
  <c r="P689" i="11"/>
  <c r="L688" i="11"/>
  <c r="F688" i="11"/>
  <c r="G688" i="11"/>
  <c r="D688" i="11"/>
  <c r="Q688" i="11"/>
  <c r="I688" i="11"/>
  <c r="W688" i="11"/>
  <c r="M688" i="11"/>
  <c r="V688" i="11"/>
  <c r="S688" i="11"/>
  <c r="K688" i="11"/>
  <c r="O688" i="11"/>
  <c r="N688" i="11"/>
  <c r="E688" i="11"/>
  <c r="R688" i="11"/>
  <c r="T688" i="11"/>
  <c r="H688" i="11"/>
  <c r="U688" i="11"/>
  <c r="A691" i="11" l="1"/>
  <c r="P690" i="11"/>
  <c r="C690" i="11"/>
  <c r="J690" i="11"/>
  <c r="V689" i="11"/>
  <c r="O689" i="11"/>
  <c r="E689" i="11"/>
  <c r="N689" i="11"/>
  <c r="I689" i="11"/>
  <c r="K689" i="11"/>
  <c r="H689" i="11"/>
  <c r="T689" i="11"/>
  <c r="D689" i="11"/>
  <c r="U689" i="11"/>
  <c r="Q689" i="11"/>
  <c r="M689" i="11"/>
  <c r="R689" i="11"/>
  <c r="L689" i="11"/>
  <c r="W689" i="11"/>
  <c r="S689" i="11"/>
  <c r="F689" i="11"/>
  <c r="G689" i="11"/>
  <c r="J691" i="11" l="1"/>
  <c r="P691" i="11"/>
  <c r="A692" i="11"/>
  <c r="C691" i="11"/>
  <c r="T690" i="11"/>
  <c r="O690" i="11"/>
  <c r="W690" i="11"/>
  <c r="N690" i="11"/>
  <c r="I690" i="11"/>
  <c r="K690" i="11"/>
  <c r="M690" i="11"/>
  <c r="U690" i="11"/>
  <c r="E690" i="11"/>
  <c r="L690" i="11"/>
  <c r="Q690" i="11"/>
  <c r="F690" i="11"/>
  <c r="S690" i="11"/>
  <c r="R690" i="11"/>
  <c r="D690" i="11"/>
  <c r="G690" i="11"/>
  <c r="V690" i="11"/>
  <c r="H690" i="11"/>
  <c r="A693" i="11" l="1"/>
  <c r="P692" i="11"/>
  <c r="J692" i="11"/>
  <c r="C692" i="11"/>
  <c r="F691" i="11"/>
  <c r="S691" i="11"/>
  <c r="I691" i="11"/>
  <c r="E691" i="11"/>
  <c r="V691" i="11"/>
  <c r="M691" i="11"/>
  <c r="K691" i="11"/>
  <c r="W691" i="11"/>
  <c r="R691" i="11"/>
  <c r="T691" i="11"/>
  <c r="D691" i="11"/>
  <c r="N691" i="11"/>
  <c r="O691" i="11"/>
  <c r="U691" i="11"/>
  <c r="Q691" i="11"/>
  <c r="H691" i="11"/>
  <c r="G691" i="11"/>
  <c r="L691" i="11"/>
  <c r="J693" i="11" l="1"/>
  <c r="P693" i="11"/>
  <c r="A694" i="11"/>
  <c r="C693" i="11"/>
  <c r="H692" i="11"/>
  <c r="N692" i="11"/>
  <c r="D692" i="11"/>
  <c r="R692" i="11"/>
  <c r="W692" i="11"/>
  <c r="Q692" i="11"/>
  <c r="U692" i="11"/>
  <c r="S692" i="11"/>
  <c r="F692" i="11"/>
  <c r="G692" i="11"/>
  <c r="L692" i="11"/>
  <c r="I692" i="11"/>
  <c r="K692" i="11"/>
  <c r="O692" i="11"/>
  <c r="M692" i="11"/>
  <c r="E692" i="11"/>
  <c r="T692" i="11"/>
  <c r="V692" i="11"/>
  <c r="A695" i="11" l="1"/>
  <c r="P694" i="11"/>
  <c r="J694" i="11"/>
  <c r="C694" i="11"/>
  <c r="N693" i="11"/>
  <c r="G693" i="11"/>
  <c r="E693" i="11"/>
  <c r="S693" i="11"/>
  <c r="W693" i="11"/>
  <c r="D693" i="11"/>
  <c r="T693" i="11"/>
  <c r="M693" i="11"/>
  <c r="Q693" i="11"/>
  <c r="R693" i="11"/>
  <c r="L693" i="11"/>
  <c r="K693" i="11"/>
  <c r="H693" i="11"/>
  <c r="I693" i="11"/>
  <c r="V693" i="11"/>
  <c r="O693" i="11"/>
  <c r="F693" i="11"/>
  <c r="U693" i="11"/>
  <c r="J695" i="11" l="1"/>
  <c r="A696" i="11"/>
  <c r="C695" i="11"/>
  <c r="P695" i="11"/>
  <c r="H694" i="11"/>
  <c r="M694" i="11"/>
  <c r="I694" i="11"/>
  <c r="D694" i="11"/>
  <c r="K694" i="11"/>
  <c r="S694" i="11"/>
  <c r="V694" i="11"/>
  <c r="R694" i="11"/>
  <c r="N694" i="11"/>
  <c r="F694" i="11"/>
  <c r="E694" i="11"/>
  <c r="U694" i="11"/>
  <c r="G694" i="11"/>
  <c r="W694" i="11"/>
  <c r="T694" i="11"/>
  <c r="Q694" i="11"/>
  <c r="O694" i="11"/>
  <c r="L694" i="11"/>
  <c r="A697" i="11" l="1"/>
  <c r="P696" i="11"/>
  <c r="C696" i="11"/>
  <c r="J696" i="11"/>
  <c r="N695" i="11"/>
  <c r="E695" i="11"/>
  <c r="D695" i="11"/>
  <c r="I695" i="11"/>
  <c r="U695" i="11"/>
  <c r="M695" i="11"/>
  <c r="W695" i="11"/>
  <c r="R695" i="11"/>
  <c r="K695" i="11"/>
  <c r="O695" i="11"/>
  <c r="L695" i="11"/>
  <c r="G695" i="11"/>
  <c r="H695" i="11"/>
  <c r="S695" i="11"/>
  <c r="V695" i="11"/>
  <c r="T695" i="11"/>
  <c r="F695" i="11"/>
  <c r="Q695" i="11"/>
  <c r="J697" i="11" l="1"/>
  <c r="A698" i="11"/>
  <c r="C697" i="11"/>
  <c r="P697" i="11"/>
  <c r="H696" i="11"/>
  <c r="U696" i="11"/>
  <c r="F696" i="11"/>
  <c r="L696" i="11"/>
  <c r="T696" i="11"/>
  <c r="O696" i="11"/>
  <c r="V696" i="11"/>
  <c r="K696" i="11"/>
  <c r="G696" i="11"/>
  <c r="D696" i="11"/>
  <c r="N696" i="11"/>
  <c r="E696" i="11"/>
  <c r="I696" i="11"/>
  <c r="R696" i="11"/>
  <c r="M696" i="11"/>
  <c r="W696" i="11"/>
  <c r="S696" i="11"/>
  <c r="Q696" i="11"/>
  <c r="A699" i="11" l="1"/>
  <c r="P698" i="11"/>
  <c r="C698" i="11"/>
  <c r="J698" i="11"/>
  <c r="V697" i="11"/>
  <c r="I697" i="11"/>
  <c r="H697" i="11"/>
  <c r="K697" i="11"/>
  <c r="O697" i="11"/>
  <c r="D697" i="11"/>
  <c r="M697" i="11"/>
  <c r="W697" i="11"/>
  <c r="F697" i="11"/>
  <c r="N697" i="11"/>
  <c r="Q697" i="11"/>
  <c r="R697" i="11"/>
  <c r="E697" i="11"/>
  <c r="G697" i="11"/>
  <c r="U697" i="11"/>
  <c r="S697" i="11"/>
  <c r="L697" i="11"/>
  <c r="T697" i="11"/>
  <c r="J699" i="11" l="1"/>
  <c r="P699" i="11"/>
  <c r="A700" i="11"/>
  <c r="C699" i="11"/>
  <c r="L698" i="11"/>
  <c r="I698" i="11"/>
  <c r="U698" i="11"/>
  <c r="Q698" i="11"/>
  <c r="S698" i="11"/>
  <c r="D698" i="11"/>
  <c r="V698" i="11"/>
  <c r="M698" i="11"/>
  <c r="H698" i="11"/>
  <c r="T698" i="11"/>
  <c r="O698" i="11"/>
  <c r="E698" i="11"/>
  <c r="G698" i="11"/>
  <c r="F698" i="11"/>
  <c r="K698" i="11"/>
  <c r="N698" i="11"/>
  <c r="W698" i="11"/>
  <c r="R698" i="11"/>
  <c r="A701" i="11" l="1"/>
  <c r="P700" i="11"/>
  <c r="J700" i="11"/>
  <c r="C700" i="11"/>
  <c r="V699" i="11"/>
  <c r="M699" i="11"/>
  <c r="R699" i="11"/>
  <c r="O699" i="11"/>
  <c r="Q699" i="11"/>
  <c r="W699" i="11"/>
  <c r="G699" i="11"/>
  <c r="E699" i="11"/>
  <c r="D699" i="11"/>
  <c r="N699" i="11"/>
  <c r="U699" i="11"/>
  <c r="I699" i="11"/>
  <c r="T699" i="11"/>
  <c r="H699" i="11"/>
  <c r="F699" i="11"/>
  <c r="S699" i="11"/>
  <c r="K699" i="11"/>
  <c r="L699" i="11"/>
  <c r="J701" i="11" l="1"/>
  <c r="P701" i="11"/>
  <c r="A702" i="11"/>
  <c r="C701" i="11"/>
  <c r="T700" i="11"/>
  <c r="M700" i="11"/>
  <c r="S700" i="11"/>
  <c r="E700" i="11"/>
  <c r="I700" i="11"/>
  <c r="K700" i="11"/>
  <c r="D700" i="11"/>
  <c r="L700" i="11"/>
  <c r="G700" i="11"/>
  <c r="Q700" i="11"/>
  <c r="W700" i="11"/>
  <c r="N700" i="11"/>
  <c r="F700" i="11"/>
  <c r="O700" i="11"/>
  <c r="R700" i="11"/>
  <c r="U700" i="11"/>
  <c r="V700" i="11"/>
  <c r="H700" i="11"/>
  <c r="A703" i="11" l="1"/>
  <c r="P702" i="11"/>
  <c r="J702" i="11"/>
  <c r="C702" i="11"/>
  <c r="N701" i="11"/>
  <c r="H701" i="11"/>
  <c r="R701" i="11"/>
  <c r="V701" i="11"/>
  <c r="Q701" i="11"/>
  <c r="E701" i="11"/>
  <c r="T701" i="11"/>
  <c r="I701" i="11"/>
  <c r="F701" i="11"/>
  <c r="K701" i="11"/>
  <c r="M701" i="11"/>
  <c r="W701" i="11"/>
  <c r="S701" i="11"/>
  <c r="D701" i="11"/>
  <c r="G701" i="11"/>
  <c r="L701" i="11"/>
  <c r="O701" i="11"/>
  <c r="U701" i="11"/>
  <c r="J703" i="11" l="1"/>
  <c r="A704" i="11"/>
  <c r="C703" i="11"/>
  <c r="P703" i="11"/>
  <c r="L702" i="11"/>
  <c r="G702" i="11"/>
  <c r="F702" i="11"/>
  <c r="U702" i="11"/>
  <c r="W702" i="11"/>
  <c r="E702" i="11"/>
  <c r="V702" i="11"/>
  <c r="Q702" i="11"/>
  <c r="H702" i="11"/>
  <c r="O702" i="11"/>
  <c r="M702" i="11"/>
  <c r="T702" i="11"/>
  <c r="N702" i="11"/>
  <c r="I702" i="11"/>
  <c r="R702" i="11"/>
  <c r="K702" i="11"/>
  <c r="D702" i="11"/>
  <c r="S702" i="11"/>
  <c r="A705" i="11" l="1"/>
  <c r="P704" i="11"/>
  <c r="C704" i="11"/>
  <c r="J704" i="11"/>
  <c r="N703" i="11"/>
  <c r="G703" i="11"/>
  <c r="I703" i="11"/>
  <c r="H703" i="11"/>
  <c r="Q703" i="11"/>
  <c r="W703" i="11"/>
  <c r="S703" i="11"/>
  <c r="K703" i="11"/>
  <c r="F703" i="11"/>
  <c r="T703" i="11"/>
  <c r="L703" i="11"/>
  <c r="O703" i="11"/>
  <c r="E703" i="11"/>
  <c r="D703" i="11"/>
  <c r="V703" i="11"/>
  <c r="M703" i="11"/>
  <c r="U703" i="11"/>
  <c r="R703" i="11"/>
  <c r="J705" i="11" l="1"/>
  <c r="A706" i="11"/>
  <c r="C705" i="11"/>
  <c r="P705" i="11"/>
  <c r="L704" i="11"/>
  <c r="Q704" i="11"/>
  <c r="N704" i="11"/>
  <c r="V704" i="11"/>
  <c r="E704" i="11"/>
  <c r="K704" i="11"/>
  <c r="I704" i="11"/>
  <c r="H704" i="11"/>
  <c r="O704" i="11"/>
  <c r="R704" i="11"/>
  <c r="G704" i="11"/>
  <c r="F704" i="11"/>
  <c r="M704" i="11"/>
  <c r="S704" i="11"/>
  <c r="W704" i="11"/>
  <c r="T704" i="11"/>
  <c r="U704" i="11"/>
  <c r="D704" i="11"/>
  <c r="A707" i="11" l="1"/>
  <c r="P706" i="11"/>
  <c r="C706" i="11"/>
  <c r="J706" i="11"/>
  <c r="N705" i="11"/>
  <c r="E705" i="11"/>
  <c r="H705" i="11"/>
  <c r="S705" i="11"/>
  <c r="R705" i="11"/>
  <c r="U705" i="11"/>
  <c r="W705" i="11"/>
  <c r="G705" i="11"/>
  <c r="F705" i="11"/>
  <c r="O705" i="11"/>
  <c r="K705" i="11"/>
  <c r="M705" i="11"/>
  <c r="D705" i="11"/>
  <c r="T705" i="11"/>
  <c r="V705" i="11"/>
  <c r="I705" i="11"/>
  <c r="Q705" i="11"/>
  <c r="L705" i="11"/>
  <c r="J707" i="11" l="1"/>
  <c r="P707" i="11"/>
  <c r="A708" i="11"/>
  <c r="C707" i="11"/>
  <c r="L706" i="11"/>
  <c r="I706" i="11"/>
  <c r="G706" i="11"/>
  <c r="D706" i="11"/>
  <c r="U706" i="11"/>
  <c r="E706" i="11"/>
  <c r="V706" i="11"/>
  <c r="T706" i="11"/>
  <c r="H706" i="11"/>
  <c r="Q706" i="11"/>
  <c r="N706" i="11"/>
  <c r="K706" i="11"/>
  <c r="M706" i="11"/>
  <c r="F706" i="11"/>
  <c r="W706" i="11"/>
  <c r="O706" i="11"/>
  <c r="S706" i="11"/>
  <c r="R706" i="11"/>
  <c r="A709" i="11" l="1"/>
  <c r="P708" i="11"/>
  <c r="J708" i="11"/>
  <c r="C708" i="11"/>
  <c r="V707" i="11"/>
  <c r="G707" i="11"/>
  <c r="L707" i="11"/>
  <c r="S707" i="11"/>
  <c r="W707" i="11"/>
  <c r="I707" i="11"/>
  <c r="E707" i="11"/>
  <c r="H707" i="11"/>
  <c r="O707" i="11"/>
  <c r="K707" i="11"/>
  <c r="N707" i="11"/>
  <c r="U707" i="11"/>
  <c r="R707" i="11"/>
  <c r="D707" i="11"/>
  <c r="F707" i="11"/>
  <c r="Q707" i="11"/>
  <c r="T707" i="11"/>
  <c r="M707" i="11"/>
  <c r="J709" i="11" l="1"/>
  <c r="P709" i="11"/>
  <c r="A710" i="11"/>
  <c r="C709" i="11"/>
  <c r="T708" i="11"/>
  <c r="N708" i="11"/>
  <c r="G708" i="11"/>
  <c r="F708" i="11"/>
  <c r="S708" i="11"/>
  <c r="L708" i="11"/>
  <c r="D708" i="11"/>
  <c r="V708" i="11"/>
  <c r="I708" i="11"/>
  <c r="W708" i="11"/>
  <c r="R708" i="11"/>
  <c r="E708" i="11"/>
  <c r="O708" i="11"/>
  <c r="K708" i="11"/>
  <c r="U708" i="11"/>
  <c r="M708" i="11"/>
  <c r="H708" i="11"/>
  <c r="Q708" i="11"/>
  <c r="A711" i="11" l="1"/>
  <c r="P710" i="11"/>
  <c r="J710" i="11"/>
  <c r="C710" i="11"/>
  <c r="N709" i="11"/>
  <c r="W709" i="11"/>
  <c r="M709" i="11"/>
  <c r="F709" i="11"/>
  <c r="O709" i="11"/>
  <c r="I709" i="11"/>
  <c r="V709" i="11"/>
  <c r="H709" i="11"/>
  <c r="U709" i="11"/>
  <c r="T709" i="11"/>
  <c r="S709" i="11"/>
  <c r="L709" i="11"/>
  <c r="E709" i="11"/>
  <c r="G709" i="11"/>
  <c r="D709" i="11"/>
  <c r="Q709" i="11"/>
  <c r="R709" i="11"/>
  <c r="K709" i="11"/>
  <c r="J711" i="11" l="1"/>
  <c r="A712" i="11"/>
  <c r="C711" i="11"/>
  <c r="P711" i="11"/>
  <c r="H710" i="11"/>
  <c r="V710" i="11"/>
  <c r="L710" i="11"/>
  <c r="D710" i="11"/>
  <c r="I710" i="11"/>
  <c r="G710" i="11"/>
  <c r="N710" i="11"/>
  <c r="T710" i="11"/>
  <c r="U710" i="11"/>
  <c r="W710" i="11"/>
  <c r="F710" i="11"/>
  <c r="S710" i="11"/>
  <c r="K710" i="11"/>
  <c r="O710" i="11"/>
  <c r="R710" i="11"/>
  <c r="M710" i="11"/>
  <c r="E710" i="11"/>
  <c r="Q710" i="11"/>
  <c r="A713" i="11" l="1"/>
  <c r="P712" i="11"/>
  <c r="C712" i="11"/>
  <c r="J712" i="11"/>
  <c r="N711" i="11"/>
  <c r="U711" i="11"/>
  <c r="L711" i="11"/>
  <c r="E711" i="11"/>
  <c r="D711" i="11"/>
  <c r="V711" i="11"/>
  <c r="W711" i="11"/>
  <c r="I711" i="11"/>
  <c r="Q711" i="11"/>
  <c r="S711" i="11"/>
  <c r="G711" i="11"/>
  <c r="K711" i="11"/>
  <c r="M711" i="11"/>
  <c r="T711" i="11"/>
  <c r="H711" i="11"/>
  <c r="O711" i="11"/>
  <c r="R711" i="11"/>
  <c r="F711" i="11"/>
  <c r="J713" i="11" l="1"/>
  <c r="A714" i="11"/>
  <c r="C713" i="11"/>
  <c r="P713" i="11"/>
  <c r="L712" i="11"/>
  <c r="E712" i="11"/>
  <c r="G712" i="11"/>
  <c r="D712" i="11"/>
  <c r="U712" i="11"/>
  <c r="N712" i="11"/>
  <c r="I712" i="11"/>
  <c r="W712" i="11"/>
  <c r="M712" i="11"/>
  <c r="Q712" i="11"/>
  <c r="S712" i="11"/>
  <c r="K712" i="11"/>
  <c r="O712" i="11"/>
  <c r="F712" i="11"/>
  <c r="R712" i="11"/>
  <c r="T712" i="11"/>
  <c r="H712" i="11"/>
  <c r="V712" i="11"/>
  <c r="A715" i="11" l="1"/>
  <c r="P714" i="11"/>
  <c r="C714" i="11"/>
  <c r="J714" i="11"/>
  <c r="V713" i="11"/>
  <c r="O713" i="11"/>
  <c r="U713" i="11"/>
  <c r="S713" i="11"/>
  <c r="I713" i="11"/>
  <c r="T713" i="11"/>
  <c r="H713" i="11"/>
  <c r="N713" i="11"/>
  <c r="E713" i="11"/>
  <c r="K713" i="11"/>
  <c r="Q713" i="11"/>
  <c r="M713" i="11"/>
  <c r="G713" i="11"/>
  <c r="L713" i="11"/>
  <c r="F713" i="11"/>
  <c r="D713" i="11"/>
  <c r="R713" i="11"/>
  <c r="W713" i="11"/>
  <c r="J715" i="11" l="1"/>
  <c r="P715" i="11"/>
  <c r="A716" i="11"/>
  <c r="C715" i="11"/>
  <c r="T714" i="11"/>
  <c r="Q714" i="11"/>
  <c r="F714" i="11"/>
  <c r="G714" i="11"/>
  <c r="S714" i="11"/>
  <c r="K714" i="11"/>
  <c r="D714" i="11"/>
  <c r="M714" i="11"/>
  <c r="L714" i="11"/>
  <c r="V714" i="11"/>
  <c r="E714" i="11"/>
  <c r="W714" i="11"/>
  <c r="O714" i="11"/>
  <c r="H714" i="11"/>
  <c r="N714" i="11"/>
  <c r="U714" i="11"/>
  <c r="R714" i="11"/>
  <c r="I714" i="11"/>
  <c r="A717" i="11" l="1"/>
  <c r="P716" i="11"/>
  <c r="J716" i="11"/>
  <c r="C716" i="11"/>
  <c r="F715" i="11"/>
  <c r="T715" i="11"/>
  <c r="V715" i="11"/>
  <c r="M715" i="11"/>
  <c r="N715" i="11"/>
  <c r="O715" i="11"/>
  <c r="U715" i="11"/>
  <c r="Q715" i="11"/>
  <c r="H715" i="11"/>
  <c r="W715" i="11"/>
  <c r="K715" i="11"/>
  <c r="I715" i="11"/>
  <c r="G715" i="11"/>
  <c r="S715" i="11"/>
  <c r="R715" i="11"/>
  <c r="L715" i="11"/>
  <c r="D715" i="11"/>
  <c r="E715" i="11"/>
  <c r="J717" i="11" l="1"/>
  <c r="P717" i="11"/>
  <c r="A718" i="11"/>
  <c r="C717" i="11"/>
  <c r="T716" i="11"/>
  <c r="M716" i="11"/>
  <c r="K716" i="11"/>
  <c r="O716" i="11"/>
  <c r="N716" i="11"/>
  <c r="W716" i="11"/>
  <c r="L716" i="11"/>
  <c r="U716" i="11"/>
  <c r="V716" i="11"/>
  <c r="R716" i="11"/>
  <c r="D716" i="11"/>
  <c r="Q716" i="11"/>
  <c r="H716" i="11"/>
  <c r="S716" i="11"/>
  <c r="G716" i="11"/>
  <c r="E716" i="11"/>
  <c r="I716" i="11"/>
  <c r="F716" i="11"/>
  <c r="A719" i="11" l="1"/>
  <c r="P718" i="11"/>
  <c r="J718" i="11"/>
  <c r="C718" i="11"/>
  <c r="V717" i="11"/>
  <c r="H717" i="11"/>
  <c r="I717" i="11"/>
  <c r="E717" i="11"/>
  <c r="L717" i="11"/>
  <c r="W717" i="11"/>
  <c r="R717" i="11"/>
  <c r="T717" i="11"/>
  <c r="G717" i="11"/>
  <c r="D717" i="11"/>
  <c r="Q717" i="11"/>
  <c r="K717" i="11"/>
  <c r="S717" i="11"/>
  <c r="N717" i="11"/>
  <c r="U717" i="11"/>
  <c r="F717" i="11"/>
  <c r="O717" i="11"/>
  <c r="M717" i="11"/>
  <c r="J719" i="11" l="1"/>
  <c r="A720" i="11"/>
  <c r="C719" i="11"/>
  <c r="P719" i="11"/>
  <c r="L718" i="11"/>
  <c r="Q718" i="11"/>
  <c r="K718" i="11"/>
  <c r="O718" i="11"/>
  <c r="W718" i="11"/>
  <c r="N718" i="11"/>
  <c r="E718" i="11"/>
  <c r="H718" i="11"/>
  <c r="F718" i="11"/>
  <c r="T718" i="11"/>
  <c r="G718" i="11"/>
  <c r="R718" i="11"/>
  <c r="M718" i="11"/>
  <c r="D718" i="11"/>
  <c r="V718" i="11"/>
  <c r="S718" i="11"/>
  <c r="I718" i="11"/>
  <c r="U718" i="11"/>
  <c r="A721" i="11" l="1"/>
  <c r="P720" i="11"/>
  <c r="C720" i="11"/>
  <c r="J720" i="11"/>
  <c r="N719" i="11"/>
  <c r="G719" i="11"/>
  <c r="R719" i="11"/>
  <c r="V719" i="11"/>
  <c r="W719" i="11"/>
  <c r="D719" i="11"/>
  <c r="M719" i="11"/>
  <c r="K719" i="11"/>
  <c r="L719" i="11"/>
  <c r="I719" i="11"/>
  <c r="Q719" i="11"/>
  <c r="U719" i="11"/>
  <c r="H719" i="11"/>
  <c r="S719" i="11"/>
  <c r="E719" i="11"/>
  <c r="T719" i="11"/>
  <c r="F719" i="11"/>
  <c r="O719" i="11"/>
  <c r="J721" i="11" l="1"/>
  <c r="A722" i="11"/>
  <c r="C721" i="11"/>
  <c r="P721" i="11"/>
  <c r="T720" i="11"/>
  <c r="F720" i="11"/>
  <c r="S720" i="11"/>
  <c r="E720" i="11"/>
  <c r="K720" i="11"/>
  <c r="M720" i="11"/>
  <c r="H720" i="11"/>
  <c r="D720" i="11"/>
  <c r="U720" i="11"/>
  <c r="W720" i="11"/>
  <c r="Q720" i="11"/>
  <c r="I720" i="11"/>
  <c r="G720" i="11"/>
  <c r="N720" i="11"/>
  <c r="V720" i="11"/>
  <c r="R720" i="11"/>
  <c r="O720" i="11"/>
  <c r="L720" i="11"/>
  <c r="A723" i="11" l="1"/>
  <c r="P722" i="11"/>
  <c r="C722" i="11"/>
  <c r="J722" i="11"/>
  <c r="V721" i="11"/>
  <c r="E721" i="11"/>
  <c r="H721" i="11"/>
  <c r="N721" i="11"/>
  <c r="U721" i="11"/>
  <c r="O721" i="11"/>
  <c r="T721" i="11"/>
  <c r="I721" i="11"/>
  <c r="L721" i="11"/>
  <c r="S721" i="11"/>
  <c r="Q721" i="11"/>
  <c r="R721" i="11"/>
  <c r="D721" i="11"/>
  <c r="K721" i="11"/>
  <c r="M721" i="11"/>
  <c r="G721" i="11"/>
  <c r="F721" i="11"/>
  <c r="W721" i="11"/>
  <c r="J723" i="11" l="1"/>
  <c r="P723" i="11"/>
  <c r="A724" i="11"/>
  <c r="C723" i="11"/>
  <c r="L722" i="11"/>
  <c r="I722" i="11"/>
  <c r="W722" i="11"/>
  <c r="T722" i="11"/>
  <c r="U722" i="11"/>
  <c r="N722" i="11"/>
  <c r="Q722" i="11"/>
  <c r="S722" i="11"/>
  <c r="D722" i="11"/>
  <c r="F722" i="11"/>
  <c r="E722" i="11"/>
  <c r="G722" i="11"/>
  <c r="O722" i="11"/>
  <c r="H722" i="11"/>
  <c r="M722" i="11"/>
  <c r="V722" i="11"/>
  <c r="K722" i="11"/>
  <c r="R722" i="11"/>
  <c r="A725" i="11" l="1"/>
  <c r="P724" i="11"/>
  <c r="J724" i="11"/>
  <c r="C724" i="11"/>
  <c r="V723" i="11"/>
  <c r="O723" i="11"/>
  <c r="D723" i="11"/>
  <c r="N723" i="11"/>
  <c r="Q723" i="11"/>
  <c r="K723" i="11"/>
  <c r="H723" i="11"/>
  <c r="T723" i="11"/>
  <c r="F723" i="11"/>
  <c r="L723" i="11"/>
  <c r="U723" i="11"/>
  <c r="W723" i="11"/>
  <c r="R723" i="11"/>
  <c r="M723" i="11"/>
  <c r="G723" i="11"/>
  <c r="S723" i="11"/>
  <c r="I723" i="11"/>
  <c r="E723" i="11"/>
  <c r="J725" i="11" l="1"/>
  <c r="P725" i="11"/>
  <c r="A726" i="11"/>
  <c r="C725" i="11"/>
  <c r="H724" i="11"/>
  <c r="N724" i="11"/>
  <c r="K724" i="11"/>
  <c r="O724" i="11"/>
  <c r="M724" i="11"/>
  <c r="T724" i="11"/>
  <c r="F724" i="11"/>
  <c r="I724" i="11"/>
  <c r="R724" i="11"/>
  <c r="U724" i="11"/>
  <c r="G724" i="11"/>
  <c r="L724" i="11"/>
  <c r="E724" i="11"/>
  <c r="D724" i="11"/>
  <c r="Q724" i="11"/>
  <c r="V724" i="11"/>
  <c r="S724" i="11"/>
  <c r="W724" i="11"/>
  <c r="A727" i="11" l="1"/>
  <c r="P726" i="11"/>
  <c r="J726" i="11"/>
  <c r="C726" i="11"/>
  <c r="V725" i="11"/>
  <c r="G725" i="11"/>
  <c r="L725" i="11"/>
  <c r="O725" i="11"/>
  <c r="S725" i="11"/>
  <c r="M725" i="11"/>
  <c r="T725" i="11"/>
  <c r="H725" i="11"/>
  <c r="N725" i="11"/>
  <c r="U725" i="11"/>
  <c r="Q725" i="11"/>
  <c r="I725" i="11"/>
  <c r="D725" i="11"/>
  <c r="E725" i="11"/>
  <c r="K725" i="11"/>
  <c r="R725" i="11"/>
  <c r="F725" i="11"/>
  <c r="W725" i="11"/>
  <c r="J727" i="11" l="1"/>
  <c r="A728" i="11"/>
  <c r="C727" i="11"/>
  <c r="P727" i="11"/>
  <c r="H726" i="11"/>
  <c r="V726" i="11"/>
  <c r="Q726" i="11"/>
  <c r="W726" i="11"/>
  <c r="S726" i="11"/>
  <c r="R726" i="11"/>
  <c r="N726" i="11"/>
  <c r="G726" i="11"/>
  <c r="K726" i="11"/>
  <c r="M726" i="11"/>
  <c r="F726" i="11"/>
  <c r="E726" i="11"/>
  <c r="I726" i="11"/>
  <c r="D726" i="11"/>
  <c r="L726" i="11"/>
  <c r="O726" i="11"/>
  <c r="U726" i="11"/>
  <c r="T726" i="11"/>
  <c r="A729" i="11" l="1"/>
  <c r="P728" i="11"/>
  <c r="C728" i="11"/>
  <c r="J728" i="11"/>
  <c r="N727" i="11"/>
  <c r="E727" i="11"/>
  <c r="R727" i="11"/>
  <c r="W727" i="11"/>
  <c r="T727" i="11"/>
  <c r="U727" i="11"/>
  <c r="S727" i="11"/>
  <c r="O727" i="11"/>
  <c r="F727" i="11"/>
  <c r="V727" i="11"/>
  <c r="K727" i="11"/>
  <c r="I727" i="11"/>
  <c r="H727" i="11"/>
  <c r="Q727" i="11"/>
  <c r="G727" i="11"/>
  <c r="D727" i="11"/>
  <c r="M727" i="11"/>
  <c r="L727" i="11"/>
  <c r="J729" i="11" l="1"/>
  <c r="A730" i="11"/>
  <c r="C729" i="11"/>
  <c r="P729" i="11"/>
  <c r="L728" i="11"/>
  <c r="E728" i="11"/>
  <c r="M728" i="11"/>
  <c r="O728" i="11"/>
  <c r="T728" i="11"/>
  <c r="D728" i="11"/>
  <c r="R728" i="11"/>
  <c r="Q728" i="11"/>
  <c r="F728" i="11"/>
  <c r="G728" i="11"/>
  <c r="K728" i="11"/>
  <c r="N728" i="11"/>
  <c r="S728" i="11"/>
  <c r="W728" i="11"/>
  <c r="V728" i="11"/>
  <c r="U728" i="11"/>
  <c r="H728" i="11"/>
  <c r="I728" i="11"/>
  <c r="A731" i="11" l="1"/>
  <c r="P730" i="11"/>
  <c r="C730" i="11"/>
  <c r="J730" i="11"/>
  <c r="V729" i="11"/>
  <c r="I729" i="11"/>
  <c r="W729" i="11"/>
  <c r="R729" i="11"/>
  <c r="E729" i="11"/>
  <c r="Q729" i="11"/>
  <c r="T729" i="11"/>
  <c r="N729" i="11"/>
  <c r="U729" i="11"/>
  <c r="M729" i="11"/>
  <c r="O729" i="11"/>
  <c r="K729" i="11"/>
  <c r="F729" i="11"/>
  <c r="D729" i="11"/>
  <c r="S729" i="11"/>
  <c r="L729" i="11"/>
  <c r="G729" i="11"/>
  <c r="H729" i="11"/>
  <c r="J731" i="11" l="1"/>
  <c r="P731" i="11"/>
  <c r="A732" i="11"/>
  <c r="C731" i="11"/>
  <c r="L730" i="11"/>
  <c r="U730" i="11"/>
  <c r="M730" i="11"/>
  <c r="S730" i="11"/>
  <c r="T730" i="11"/>
  <c r="Q730" i="11"/>
  <c r="N730" i="11"/>
  <c r="D730" i="11"/>
  <c r="G730" i="11"/>
  <c r="E730" i="11"/>
  <c r="O730" i="11"/>
  <c r="V730" i="11"/>
  <c r="H730" i="11"/>
  <c r="K730" i="11"/>
  <c r="F730" i="11"/>
  <c r="I730" i="11"/>
  <c r="W730" i="11"/>
  <c r="R730" i="11"/>
  <c r="A733" i="11" l="1"/>
  <c r="P732" i="11"/>
  <c r="J732" i="11"/>
  <c r="C732" i="11"/>
  <c r="F731" i="11"/>
  <c r="T731" i="11"/>
  <c r="L731" i="11"/>
  <c r="D731" i="11"/>
  <c r="N731" i="11"/>
  <c r="Q731" i="11"/>
  <c r="O731" i="11"/>
  <c r="W731" i="11"/>
  <c r="I731" i="11"/>
  <c r="S731" i="11"/>
  <c r="H731" i="11"/>
  <c r="E731" i="11"/>
  <c r="V731" i="11"/>
  <c r="M731" i="11"/>
  <c r="K731" i="11"/>
  <c r="U731" i="11"/>
  <c r="R731" i="11"/>
  <c r="G731" i="11"/>
  <c r="J733" i="11" l="1"/>
  <c r="P733" i="11"/>
  <c r="A734" i="11"/>
  <c r="C733" i="11"/>
  <c r="T732" i="11"/>
  <c r="M732" i="11"/>
  <c r="L732" i="11"/>
  <c r="E732" i="11"/>
  <c r="I732" i="11"/>
  <c r="O732" i="11"/>
  <c r="S732" i="11"/>
  <c r="U732" i="11"/>
  <c r="F732" i="11"/>
  <c r="H732" i="11"/>
  <c r="W732" i="11"/>
  <c r="V732" i="11"/>
  <c r="N732" i="11"/>
  <c r="K732" i="11"/>
  <c r="D732" i="11"/>
  <c r="Q732" i="11"/>
  <c r="G732" i="11"/>
  <c r="R732" i="11"/>
  <c r="A735" i="11" l="1"/>
  <c r="P734" i="11"/>
  <c r="J734" i="11"/>
  <c r="C734" i="11"/>
  <c r="F733" i="11"/>
  <c r="S733" i="11"/>
  <c r="G733" i="11"/>
  <c r="I733" i="11"/>
  <c r="V733" i="11"/>
  <c r="W733" i="11"/>
  <c r="T733" i="11"/>
  <c r="D733" i="11"/>
  <c r="E733" i="11"/>
  <c r="K733" i="11"/>
  <c r="H733" i="11"/>
  <c r="N733" i="11"/>
  <c r="L733" i="11"/>
  <c r="M733" i="11"/>
  <c r="O733" i="11"/>
  <c r="U733" i="11"/>
  <c r="R733" i="11"/>
  <c r="Q733" i="11"/>
  <c r="J735" i="11" l="1"/>
  <c r="A736" i="11"/>
  <c r="C735" i="11"/>
  <c r="P735" i="11"/>
  <c r="H734" i="11"/>
  <c r="K734" i="11"/>
  <c r="N734" i="11"/>
  <c r="L734" i="11"/>
  <c r="O734" i="11"/>
  <c r="U734" i="11"/>
  <c r="I734" i="11"/>
  <c r="E734" i="11"/>
  <c r="Q734" i="11"/>
  <c r="R734" i="11"/>
  <c r="G734" i="11"/>
  <c r="T734" i="11"/>
  <c r="D734" i="11"/>
  <c r="M734" i="11"/>
  <c r="S734" i="11"/>
  <c r="F734" i="11"/>
  <c r="W734" i="11"/>
  <c r="V734" i="11"/>
  <c r="A737" i="11" l="1"/>
  <c r="P736" i="11"/>
  <c r="C736" i="11"/>
  <c r="J736" i="11"/>
  <c r="F735" i="11"/>
  <c r="Q735" i="11"/>
  <c r="K735" i="11"/>
  <c r="L735" i="11"/>
  <c r="V735" i="11"/>
  <c r="S735" i="11"/>
  <c r="M735" i="11"/>
  <c r="W735" i="11"/>
  <c r="E735" i="11"/>
  <c r="O735" i="11"/>
  <c r="G735" i="11"/>
  <c r="N735" i="11"/>
  <c r="T735" i="11"/>
  <c r="U735" i="11"/>
  <c r="I735" i="11"/>
  <c r="H735" i="11"/>
  <c r="R735" i="11"/>
  <c r="D735" i="11"/>
  <c r="J737" i="11" l="1"/>
  <c r="A738" i="11"/>
  <c r="C737" i="11"/>
  <c r="P737" i="11"/>
  <c r="H736" i="11"/>
  <c r="Q736" i="11"/>
  <c r="D736" i="11"/>
  <c r="V736" i="11"/>
  <c r="T736" i="11"/>
  <c r="R736" i="11"/>
  <c r="M736" i="11"/>
  <c r="O736" i="11"/>
  <c r="S736" i="11"/>
  <c r="W736" i="11"/>
  <c r="F736" i="11"/>
  <c r="I736" i="11"/>
  <c r="E736" i="11"/>
  <c r="U736" i="11"/>
  <c r="L736" i="11"/>
  <c r="G736" i="11"/>
  <c r="K736" i="11"/>
  <c r="N736" i="11"/>
  <c r="A739" i="11" l="1"/>
  <c r="P738" i="11"/>
  <c r="C738" i="11"/>
  <c r="J738" i="11"/>
  <c r="F737" i="11"/>
  <c r="O737" i="11"/>
  <c r="R737" i="11"/>
  <c r="D737" i="11"/>
  <c r="V737" i="11"/>
  <c r="M737" i="11"/>
  <c r="Q737" i="11"/>
  <c r="N737" i="11"/>
  <c r="I737" i="11"/>
  <c r="K737" i="11"/>
  <c r="E737" i="11"/>
  <c r="G737" i="11"/>
  <c r="T737" i="11"/>
  <c r="W737" i="11"/>
  <c r="S737" i="11"/>
  <c r="L737" i="11"/>
  <c r="U737" i="11"/>
  <c r="H737" i="11"/>
  <c r="J739" i="11" l="1"/>
  <c r="P739" i="11"/>
  <c r="A740" i="11"/>
  <c r="C739" i="11"/>
  <c r="T738" i="11"/>
  <c r="I738" i="11"/>
  <c r="S738" i="11"/>
  <c r="R738" i="11"/>
  <c r="N738" i="11"/>
  <c r="U738" i="11"/>
  <c r="M738" i="11"/>
  <c r="D738" i="11"/>
  <c r="H738" i="11"/>
  <c r="E738" i="11"/>
  <c r="Q738" i="11"/>
  <c r="O738" i="11"/>
  <c r="K738" i="11"/>
  <c r="F738" i="11"/>
  <c r="G738" i="11"/>
  <c r="V738" i="11"/>
  <c r="W738" i="11"/>
  <c r="L738" i="11"/>
  <c r="A741" i="11" l="1"/>
  <c r="P740" i="11"/>
  <c r="J740" i="11"/>
  <c r="C740" i="11"/>
  <c r="F739" i="11"/>
  <c r="S739" i="11"/>
  <c r="L739" i="11"/>
  <c r="I739" i="11"/>
  <c r="N739" i="11"/>
  <c r="Q739" i="11"/>
  <c r="M739" i="11"/>
  <c r="W739" i="11"/>
  <c r="R739" i="11"/>
  <c r="G739" i="11"/>
  <c r="D739" i="11"/>
  <c r="E739" i="11"/>
  <c r="V739" i="11"/>
  <c r="O739" i="11"/>
  <c r="K739" i="11"/>
  <c r="U739" i="11"/>
  <c r="H739" i="11"/>
  <c r="T739" i="11"/>
  <c r="J741" i="11" l="1"/>
  <c r="P741" i="11"/>
  <c r="A742" i="11"/>
  <c r="C741" i="11"/>
  <c r="T740" i="11"/>
  <c r="F740" i="11"/>
  <c r="K740" i="11"/>
  <c r="H740" i="11"/>
  <c r="I740" i="11"/>
  <c r="N740" i="11"/>
  <c r="M740" i="11"/>
  <c r="O740" i="11"/>
  <c r="E740" i="11"/>
  <c r="D740" i="11"/>
  <c r="R740" i="11"/>
  <c r="L740" i="11"/>
  <c r="U740" i="11"/>
  <c r="G740" i="11"/>
  <c r="V740" i="11"/>
  <c r="Q740" i="11"/>
  <c r="W740" i="11"/>
  <c r="S740" i="11"/>
  <c r="A743" i="11" l="1"/>
  <c r="P742" i="11"/>
  <c r="J742" i="11"/>
  <c r="C742" i="11"/>
  <c r="F741" i="11"/>
  <c r="W741" i="11"/>
  <c r="L741" i="11"/>
  <c r="E741" i="11"/>
  <c r="V741" i="11"/>
  <c r="Q741" i="11"/>
  <c r="S741" i="11"/>
  <c r="M741" i="11"/>
  <c r="I741" i="11"/>
  <c r="N741" i="11"/>
  <c r="G741" i="11"/>
  <c r="U741" i="11"/>
  <c r="T741" i="11"/>
  <c r="H741" i="11"/>
  <c r="O741" i="11"/>
  <c r="D741" i="11"/>
  <c r="R741" i="11"/>
  <c r="K741" i="11"/>
  <c r="J743" i="11" l="1"/>
  <c r="A744" i="11"/>
  <c r="C743" i="11"/>
  <c r="P743" i="11"/>
  <c r="H742" i="11"/>
  <c r="D742" i="11"/>
  <c r="R742" i="11"/>
  <c r="Q742" i="11"/>
  <c r="W742" i="11"/>
  <c r="I742" i="11"/>
  <c r="N742" i="11"/>
  <c r="O742" i="11"/>
  <c r="U742" i="11"/>
  <c r="K742" i="11"/>
  <c r="F742" i="11"/>
  <c r="G742" i="11"/>
  <c r="E742" i="11"/>
  <c r="V742" i="11"/>
  <c r="M742" i="11"/>
  <c r="L742" i="11"/>
  <c r="S742" i="11"/>
  <c r="T742" i="11"/>
  <c r="A745" i="11" l="1"/>
  <c r="P744" i="11"/>
  <c r="C744" i="11"/>
  <c r="J744" i="11"/>
  <c r="V743" i="11"/>
  <c r="L743" i="11"/>
  <c r="R743" i="11"/>
  <c r="K743" i="11"/>
  <c r="E743" i="11"/>
  <c r="T743" i="11"/>
  <c r="S743" i="11"/>
  <c r="D743" i="11"/>
  <c r="G743" i="11"/>
  <c r="N743" i="11"/>
  <c r="W743" i="11"/>
  <c r="O743" i="11"/>
  <c r="U743" i="11"/>
  <c r="M743" i="11"/>
  <c r="I743" i="11"/>
  <c r="Q743" i="11"/>
  <c r="F743" i="11"/>
  <c r="H743" i="11"/>
  <c r="J745" i="11" l="1"/>
  <c r="A746" i="11"/>
  <c r="C745" i="11"/>
  <c r="P745" i="11"/>
  <c r="T744" i="11"/>
  <c r="O744" i="11"/>
  <c r="W744" i="11"/>
  <c r="M744" i="11"/>
  <c r="N744" i="11"/>
  <c r="R744" i="11"/>
  <c r="L744" i="11"/>
  <c r="U744" i="11"/>
  <c r="K744" i="11"/>
  <c r="G744" i="11"/>
  <c r="V744" i="11"/>
  <c r="I744" i="11"/>
  <c r="Q744" i="11"/>
  <c r="S744" i="11"/>
  <c r="D744" i="11"/>
  <c r="H744" i="11"/>
  <c r="F744" i="11"/>
  <c r="E744" i="11"/>
  <c r="A747" i="11" l="1"/>
  <c r="P746" i="11"/>
  <c r="C746" i="11"/>
  <c r="J746" i="11"/>
  <c r="N745" i="11"/>
  <c r="U745" i="11"/>
  <c r="G745" i="11"/>
  <c r="I745" i="11"/>
  <c r="O745" i="11"/>
  <c r="K745" i="11"/>
  <c r="L745" i="11"/>
  <c r="Q745" i="11"/>
  <c r="S745" i="11"/>
  <c r="V745" i="11"/>
  <c r="H745" i="11"/>
  <c r="M745" i="11"/>
  <c r="T745" i="11"/>
  <c r="R745" i="11"/>
  <c r="F745" i="11"/>
  <c r="D745" i="11"/>
  <c r="E745" i="11"/>
  <c r="W745" i="11"/>
  <c r="J747" i="11" l="1"/>
  <c r="P747" i="11"/>
  <c r="A748" i="11"/>
  <c r="C747" i="11"/>
  <c r="T746" i="11"/>
  <c r="I746" i="11"/>
  <c r="O746" i="11"/>
  <c r="K746" i="11"/>
  <c r="G746" i="11"/>
  <c r="L746" i="11"/>
  <c r="S746" i="11"/>
  <c r="R746" i="11"/>
  <c r="V746" i="11"/>
  <c r="N746" i="11"/>
  <c r="Q746" i="11"/>
  <c r="E746" i="11"/>
  <c r="F746" i="11"/>
  <c r="D746" i="11"/>
  <c r="M746" i="11"/>
  <c r="W746" i="11"/>
  <c r="H746" i="11"/>
  <c r="U746" i="11"/>
  <c r="A749" i="11" l="1"/>
  <c r="P748" i="11"/>
  <c r="J748" i="11"/>
  <c r="C748" i="11"/>
  <c r="F747" i="11"/>
  <c r="M747" i="11"/>
  <c r="G747" i="11"/>
  <c r="O747" i="11"/>
  <c r="T747" i="11"/>
  <c r="L747" i="11"/>
  <c r="D747" i="11"/>
  <c r="K747" i="11"/>
  <c r="H747" i="11"/>
  <c r="E747" i="11"/>
  <c r="W747" i="11"/>
  <c r="I747" i="11"/>
  <c r="Q747" i="11"/>
  <c r="V747" i="11"/>
  <c r="S747" i="11"/>
  <c r="R747" i="11"/>
  <c r="N747" i="11"/>
  <c r="U747" i="11"/>
  <c r="J749" i="11" l="1"/>
  <c r="P749" i="11"/>
  <c r="A750" i="11"/>
  <c r="C749" i="11"/>
  <c r="T748" i="11"/>
  <c r="I748" i="11"/>
  <c r="N748" i="11"/>
  <c r="O748" i="11"/>
  <c r="F748" i="11"/>
  <c r="E748" i="11"/>
  <c r="U748" i="11"/>
  <c r="Q748" i="11"/>
  <c r="R748" i="11"/>
  <c r="L748" i="11"/>
  <c r="M748" i="11"/>
  <c r="W748" i="11"/>
  <c r="D748" i="11"/>
  <c r="G748" i="11"/>
  <c r="K748" i="11"/>
  <c r="V748" i="11"/>
  <c r="H748" i="11"/>
  <c r="S748" i="11"/>
  <c r="A751" i="11" l="1"/>
  <c r="P750" i="11"/>
  <c r="J750" i="11"/>
  <c r="C750" i="11"/>
  <c r="N749" i="11"/>
  <c r="S749" i="11"/>
  <c r="L749" i="11"/>
  <c r="F749" i="11"/>
  <c r="E749" i="11"/>
  <c r="I749" i="11"/>
  <c r="W749" i="11"/>
  <c r="G749" i="11"/>
  <c r="U749" i="11"/>
  <c r="T749" i="11"/>
  <c r="Q749" i="11"/>
  <c r="M749" i="11"/>
  <c r="O749" i="11"/>
  <c r="H749" i="11"/>
  <c r="D749" i="11"/>
  <c r="V749" i="11"/>
  <c r="R749" i="11"/>
  <c r="K749" i="11"/>
  <c r="J751" i="11" l="1"/>
  <c r="A752" i="11"/>
  <c r="C751" i="11"/>
  <c r="P751" i="11"/>
  <c r="H750" i="11"/>
  <c r="Q750" i="11"/>
  <c r="L750" i="11"/>
  <c r="D750" i="11"/>
  <c r="I750" i="11"/>
  <c r="F750" i="11"/>
  <c r="N750" i="11"/>
  <c r="T750" i="11"/>
  <c r="U750" i="11"/>
  <c r="R750" i="11"/>
  <c r="G750" i="11"/>
  <c r="S750" i="11"/>
  <c r="M750" i="11"/>
  <c r="O750" i="11"/>
  <c r="W750" i="11"/>
  <c r="K750" i="11"/>
  <c r="E750" i="11"/>
  <c r="V750" i="11"/>
  <c r="A753" i="11" l="1"/>
  <c r="P752" i="11"/>
  <c r="C752" i="11"/>
  <c r="J752" i="11"/>
  <c r="N751" i="11"/>
  <c r="Q751" i="11"/>
  <c r="K751" i="11"/>
  <c r="G751" i="11"/>
  <c r="D751" i="11"/>
  <c r="L751" i="11"/>
  <c r="M751" i="11"/>
  <c r="V751" i="11"/>
  <c r="T751" i="11"/>
  <c r="H751" i="11"/>
  <c r="I751" i="11"/>
  <c r="O751" i="11"/>
  <c r="W751" i="11"/>
  <c r="S751" i="11"/>
  <c r="E751" i="11"/>
  <c r="U751" i="11"/>
  <c r="R751" i="11"/>
  <c r="F751" i="11"/>
  <c r="J753" i="11" l="1"/>
  <c r="A754" i="11"/>
  <c r="C753" i="11"/>
  <c r="P753" i="11"/>
  <c r="L752" i="11"/>
  <c r="F752" i="11"/>
  <c r="N752" i="11"/>
  <c r="E752" i="11"/>
  <c r="V752" i="11"/>
  <c r="I752" i="11"/>
  <c r="R752" i="11"/>
  <c r="U752" i="11"/>
  <c r="H752" i="11"/>
  <c r="D752" i="11"/>
  <c r="K752" i="11"/>
  <c r="M752" i="11"/>
  <c r="T752" i="11"/>
  <c r="G752" i="11"/>
  <c r="S752" i="11"/>
  <c r="O752" i="11"/>
  <c r="Q752" i="11"/>
  <c r="W752" i="11"/>
  <c r="A755" i="11" l="1"/>
  <c r="P754" i="11"/>
  <c r="C754" i="11"/>
  <c r="J754" i="11"/>
  <c r="F753" i="11"/>
  <c r="O753" i="11"/>
  <c r="I753" i="11"/>
  <c r="H753" i="11"/>
  <c r="V753" i="11"/>
  <c r="M753" i="11"/>
  <c r="S753" i="11"/>
  <c r="T753" i="11"/>
  <c r="U753" i="11"/>
  <c r="L753" i="11"/>
  <c r="E753" i="11"/>
  <c r="W753" i="11"/>
  <c r="R753" i="11"/>
  <c r="D753" i="11"/>
  <c r="K753" i="11"/>
  <c r="N753" i="11"/>
  <c r="Q753" i="11"/>
  <c r="G753" i="11"/>
  <c r="J755" i="11" l="1"/>
  <c r="P755" i="11"/>
  <c r="A756" i="11"/>
  <c r="C755" i="11"/>
  <c r="T754" i="11"/>
  <c r="I754" i="11"/>
  <c r="L754" i="11"/>
  <c r="D754" i="11"/>
  <c r="N754" i="11"/>
  <c r="E754" i="11"/>
  <c r="M754" i="11"/>
  <c r="S754" i="11"/>
  <c r="H754" i="11"/>
  <c r="K754" i="11"/>
  <c r="Q754" i="11"/>
  <c r="R754" i="11"/>
  <c r="W754" i="11"/>
  <c r="F754" i="11"/>
  <c r="O754" i="11"/>
  <c r="U754" i="11"/>
  <c r="G754" i="11"/>
  <c r="V754" i="11"/>
  <c r="A757" i="11" l="1"/>
  <c r="P756" i="11"/>
  <c r="J756" i="11"/>
  <c r="C756" i="11"/>
  <c r="V755" i="11"/>
  <c r="K755" i="11"/>
  <c r="U755" i="11"/>
  <c r="R755" i="11"/>
  <c r="M755" i="11"/>
  <c r="W755" i="11"/>
  <c r="G755" i="11"/>
  <c r="S755" i="11"/>
  <c r="Q755" i="11"/>
  <c r="T755" i="11"/>
  <c r="I755" i="11"/>
  <c r="E755" i="11"/>
  <c r="F755" i="11"/>
  <c r="H755" i="11"/>
  <c r="O755" i="11"/>
  <c r="N755" i="11"/>
  <c r="L755" i="11"/>
  <c r="D755" i="11"/>
  <c r="J757" i="11" l="1"/>
  <c r="P757" i="11"/>
  <c r="A758" i="11"/>
  <c r="C757" i="11"/>
  <c r="H756" i="11"/>
  <c r="N756" i="11"/>
  <c r="R756" i="11"/>
  <c r="U756" i="11"/>
  <c r="W756" i="11"/>
  <c r="M756" i="11"/>
  <c r="K756" i="11"/>
  <c r="L756" i="11"/>
  <c r="G756" i="11"/>
  <c r="O756" i="11"/>
  <c r="Q756" i="11"/>
  <c r="F756" i="11"/>
  <c r="D756" i="11"/>
  <c r="E756" i="11"/>
  <c r="S756" i="11"/>
  <c r="T756" i="11"/>
  <c r="I756" i="11"/>
  <c r="V756" i="11"/>
  <c r="A759" i="11" l="1"/>
  <c r="P758" i="11"/>
  <c r="J758" i="11"/>
  <c r="C758" i="11"/>
  <c r="V757" i="11"/>
  <c r="M757" i="11"/>
  <c r="O757" i="11"/>
  <c r="N757" i="11"/>
  <c r="T757" i="11"/>
  <c r="G757" i="11"/>
  <c r="K757" i="11"/>
  <c r="U757" i="11"/>
  <c r="F757" i="11"/>
  <c r="D757" i="11"/>
  <c r="Q757" i="11"/>
  <c r="S757" i="11"/>
  <c r="R757" i="11"/>
  <c r="L757" i="11"/>
  <c r="E757" i="11"/>
  <c r="W757" i="11"/>
  <c r="H757" i="11"/>
  <c r="I757" i="11"/>
  <c r="J759" i="11" l="1"/>
  <c r="A760" i="11"/>
  <c r="C759" i="11"/>
  <c r="P759" i="11"/>
  <c r="T758" i="11"/>
  <c r="M758" i="11"/>
  <c r="H758" i="11"/>
  <c r="L758" i="11"/>
  <c r="F758" i="11"/>
  <c r="W758" i="11"/>
  <c r="S758" i="11"/>
  <c r="U758" i="11"/>
  <c r="K758" i="11"/>
  <c r="D758" i="11"/>
  <c r="I758" i="11"/>
  <c r="V758" i="11"/>
  <c r="R758" i="11"/>
  <c r="G758" i="11"/>
  <c r="O758" i="11"/>
  <c r="Q758" i="11"/>
  <c r="N758" i="11"/>
  <c r="E758" i="11"/>
  <c r="A761" i="11" l="1"/>
  <c r="P760" i="11"/>
  <c r="C760" i="11"/>
  <c r="J760" i="11"/>
  <c r="N759" i="11"/>
  <c r="U759" i="11"/>
  <c r="T759" i="11"/>
  <c r="V759" i="11"/>
  <c r="G759" i="11"/>
  <c r="W759" i="11"/>
  <c r="I759" i="11"/>
  <c r="K759" i="11"/>
  <c r="O759" i="11"/>
  <c r="Q759" i="11"/>
  <c r="S759" i="11"/>
  <c r="H759" i="11"/>
  <c r="F759" i="11"/>
  <c r="L759" i="11"/>
  <c r="M759" i="11"/>
  <c r="R759" i="11"/>
  <c r="E759" i="11"/>
  <c r="D759" i="11"/>
  <c r="J761" i="11" l="1"/>
  <c r="A762" i="11"/>
  <c r="C761" i="11"/>
  <c r="P761" i="11"/>
  <c r="L760" i="11"/>
  <c r="E760" i="11"/>
  <c r="N760" i="11"/>
  <c r="F760" i="11"/>
  <c r="Q760" i="11"/>
  <c r="I760" i="11"/>
  <c r="R760" i="11"/>
  <c r="V760" i="11"/>
  <c r="H760" i="11"/>
  <c r="D760" i="11"/>
  <c r="K760" i="11"/>
  <c r="M760" i="11"/>
  <c r="T760" i="11"/>
  <c r="G760" i="11"/>
  <c r="S760" i="11"/>
  <c r="O760" i="11"/>
  <c r="U760" i="11"/>
  <c r="W760" i="11"/>
  <c r="A763" i="11" l="1"/>
  <c r="P762" i="11"/>
  <c r="C762" i="11"/>
  <c r="J762" i="11"/>
  <c r="V761" i="11"/>
  <c r="I761" i="11"/>
  <c r="S761" i="11"/>
  <c r="R761" i="11"/>
  <c r="K761" i="11"/>
  <c r="T761" i="11"/>
  <c r="D761" i="11"/>
  <c r="L761" i="11"/>
  <c r="W761" i="11"/>
  <c r="E761" i="11"/>
  <c r="N761" i="11"/>
  <c r="Q761" i="11"/>
  <c r="U761" i="11"/>
  <c r="H761" i="11"/>
  <c r="M761" i="11"/>
  <c r="O761" i="11"/>
  <c r="F761" i="11"/>
  <c r="G761" i="11"/>
  <c r="J763" i="11" l="1"/>
  <c r="P763" i="11"/>
  <c r="A764" i="11"/>
  <c r="C763" i="11"/>
  <c r="H762" i="11"/>
  <c r="N762" i="11"/>
  <c r="Q762" i="11"/>
  <c r="V762" i="11"/>
  <c r="U762" i="11"/>
  <c r="L762" i="11"/>
  <c r="R762" i="11"/>
  <c r="D762" i="11"/>
  <c r="S762" i="11"/>
  <c r="E762" i="11"/>
  <c r="I762" i="11"/>
  <c r="O762" i="11"/>
  <c r="M762" i="11"/>
  <c r="K762" i="11"/>
  <c r="G762" i="11"/>
  <c r="F762" i="11"/>
  <c r="T762" i="11"/>
  <c r="W762" i="11"/>
  <c r="A765" i="11" l="1"/>
  <c r="P764" i="11"/>
  <c r="J764" i="11"/>
  <c r="C764" i="11"/>
  <c r="V763" i="11"/>
  <c r="M763" i="11"/>
  <c r="H763" i="11"/>
  <c r="N763" i="11"/>
  <c r="F763" i="11"/>
  <c r="U763" i="11"/>
  <c r="S763" i="11"/>
  <c r="R763" i="11"/>
  <c r="O763" i="11"/>
  <c r="K763" i="11"/>
  <c r="L763" i="11"/>
  <c r="T763" i="11"/>
  <c r="W763" i="11"/>
  <c r="D763" i="11"/>
  <c r="E763" i="11"/>
  <c r="G763" i="11"/>
  <c r="Q763" i="11"/>
  <c r="I763" i="11"/>
  <c r="J765" i="11" l="1"/>
  <c r="P765" i="11"/>
  <c r="A766" i="11"/>
  <c r="C765" i="11"/>
  <c r="H764" i="11"/>
  <c r="M764" i="11"/>
  <c r="K764" i="11"/>
  <c r="O764" i="11"/>
  <c r="F764" i="11"/>
  <c r="E764" i="11"/>
  <c r="W764" i="11"/>
  <c r="N764" i="11"/>
  <c r="G764" i="11"/>
  <c r="T764" i="11"/>
  <c r="L764" i="11"/>
  <c r="I764" i="11"/>
  <c r="U764" i="11"/>
  <c r="D764" i="11"/>
  <c r="Q764" i="11"/>
  <c r="V764" i="11"/>
  <c r="R764" i="11"/>
  <c r="S764" i="11"/>
  <c r="A767" i="11" l="1"/>
  <c r="P766" i="11"/>
  <c r="J766" i="11"/>
  <c r="C766" i="11"/>
  <c r="F765" i="11"/>
  <c r="L765" i="11"/>
  <c r="O765" i="11"/>
  <c r="N765" i="11"/>
  <c r="K765" i="11"/>
  <c r="E765" i="11"/>
  <c r="S765" i="11"/>
  <c r="D765" i="11"/>
  <c r="I765" i="11"/>
  <c r="R765" i="11"/>
  <c r="T765" i="11"/>
  <c r="H765" i="11"/>
  <c r="W765" i="11"/>
  <c r="M765" i="11"/>
  <c r="U765" i="11"/>
  <c r="G765" i="11"/>
  <c r="Q765" i="11"/>
  <c r="V765" i="11"/>
  <c r="J767" i="11" l="1"/>
  <c r="A768" i="11"/>
  <c r="C767" i="11"/>
  <c r="P767" i="11"/>
  <c r="T766" i="11"/>
  <c r="K766" i="11"/>
  <c r="H766" i="11"/>
  <c r="L766" i="11"/>
  <c r="G766" i="11"/>
  <c r="M766" i="11"/>
  <c r="D766" i="11"/>
  <c r="Q766" i="11"/>
  <c r="F766" i="11"/>
  <c r="E766" i="11"/>
  <c r="R766" i="11"/>
  <c r="S766" i="11"/>
  <c r="U766" i="11"/>
  <c r="N766" i="11"/>
  <c r="I766" i="11"/>
  <c r="W766" i="11"/>
  <c r="O766" i="11"/>
  <c r="V766" i="11"/>
  <c r="A769" i="11" l="1"/>
  <c r="P768" i="11"/>
  <c r="C768" i="11"/>
  <c r="J768" i="11"/>
  <c r="N767" i="11"/>
  <c r="Q767" i="11"/>
  <c r="T767" i="11"/>
  <c r="V767" i="11"/>
  <c r="E767" i="11"/>
  <c r="U767" i="11"/>
  <c r="H767" i="11"/>
  <c r="K767" i="11"/>
  <c r="R767" i="11"/>
  <c r="D767" i="11"/>
  <c r="L767" i="11"/>
  <c r="O767" i="11"/>
  <c r="W767" i="11"/>
  <c r="S767" i="11"/>
  <c r="F767" i="11"/>
  <c r="M767" i="11"/>
  <c r="G767" i="11"/>
  <c r="I767" i="11"/>
  <c r="J769" i="11" l="1"/>
  <c r="A770" i="11"/>
  <c r="C769" i="11"/>
  <c r="P769" i="11"/>
  <c r="L768" i="11"/>
  <c r="F768" i="11"/>
  <c r="I768" i="11"/>
  <c r="G768" i="11"/>
  <c r="D768" i="11"/>
  <c r="O768" i="11"/>
  <c r="E768" i="11"/>
  <c r="S768" i="11"/>
  <c r="T768" i="11"/>
  <c r="Q768" i="11"/>
  <c r="U768" i="11"/>
  <c r="K768" i="11"/>
  <c r="M768" i="11"/>
  <c r="N768" i="11"/>
  <c r="R768" i="11"/>
  <c r="W768" i="11"/>
  <c r="H768" i="11"/>
  <c r="V768" i="11"/>
  <c r="A771" i="11" l="1"/>
  <c r="P770" i="11"/>
  <c r="C770" i="11"/>
  <c r="J770" i="11"/>
  <c r="N769" i="11"/>
  <c r="E769" i="11"/>
  <c r="I769" i="11"/>
  <c r="H769" i="11"/>
  <c r="T769" i="11"/>
  <c r="D769" i="11"/>
  <c r="W769" i="11"/>
  <c r="V769" i="11"/>
  <c r="F769" i="11"/>
  <c r="Q769" i="11"/>
  <c r="K769" i="11"/>
  <c r="G769" i="11"/>
  <c r="M769" i="11"/>
  <c r="S769" i="11"/>
  <c r="O769" i="11"/>
  <c r="L769" i="11"/>
  <c r="U769" i="11"/>
  <c r="R769" i="11"/>
  <c r="J771" i="11" l="1"/>
  <c r="P771" i="11"/>
  <c r="A772" i="11"/>
  <c r="C771" i="11"/>
  <c r="L770" i="11"/>
  <c r="S770" i="11"/>
  <c r="E770" i="11"/>
  <c r="I770" i="11"/>
  <c r="T770" i="11"/>
  <c r="R770" i="11"/>
  <c r="F770" i="11"/>
  <c r="M770" i="11"/>
  <c r="W770" i="11"/>
  <c r="H770" i="11"/>
  <c r="N770" i="11"/>
  <c r="U770" i="11"/>
  <c r="V770" i="11"/>
  <c r="Q770" i="11"/>
  <c r="K770" i="11"/>
  <c r="O770" i="11"/>
  <c r="D770" i="11"/>
  <c r="G770" i="11"/>
  <c r="A773" i="11" l="1"/>
  <c r="P772" i="11"/>
  <c r="J772" i="11"/>
  <c r="C772" i="11"/>
  <c r="V771" i="11"/>
  <c r="O771" i="11"/>
  <c r="K771" i="11"/>
  <c r="N771" i="11"/>
  <c r="F771" i="11"/>
  <c r="R771" i="11"/>
  <c r="D771" i="11"/>
  <c r="H771" i="11"/>
  <c r="T771" i="11"/>
  <c r="Q771" i="11"/>
  <c r="L771" i="11"/>
  <c r="U771" i="11"/>
  <c r="W771" i="11"/>
  <c r="M771" i="11"/>
  <c r="G771" i="11"/>
  <c r="S771" i="11"/>
  <c r="I771" i="11"/>
  <c r="E771" i="11"/>
  <c r="J773" i="11" l="1"/>
  <c r="P773" i="11"/>
  <c r="A774" i="11"/>
  <c r="C773" i="11"/>
  <c r="T772" i="11"/>
  <c r="N772" i="11"/>
  <c r="V772" i="11"/>
  <c r="E772" i="11"/>
  <c r="G772" i="11"/>
  <c r="K772" i="11"/>
  <c r="D772" i="11"/>
  <c r="F772" i="11"/>
  <c r="I772" i="11"/>
  <c r="Q772" i="11"/>
  <c r="R772" i="11"/>
  <c r="L772" i="11"/>
  <c r="W772" i="11"/>
  <c r="O772" i="11"/>
  <c r="M772" i="11"/>
  <c r="U772" i="11"/>
  <c r="S772" i="11"/>
  <c r="H772" i="11"/>
  <c r="A775" i="11" l="1"/>
  <c r="P774" i="11"/>
  <c r="J774" i="11"/>
  <c r="C774" i="11"/>
  <c r="N773" i="11"/>
  <c r="G773" i="11"/>
  <c r="D773" i="11"/>
  <c r="E773" i="11"/>
  <c r="M773" i="11"/>
  <c r="I773" i="11"/>
  <c r="O773" i="11"/>
  <c r="F773" i="11"/>
  <c r="Q773" i="11"/>
  <c r="L773" i="11"/>
  <c r="R773" i="11"/>
  <c r="K773" i="11"/>
  <c r="H773" i="11"/>
  <c r="S773" i="11"/>
  <c r="T773" i="11"/>
  <c r="V773" i="11"/>
  <c r="U773" i="11"/>
  <c r="W773" i="11"/>
  <c r="J775" i="11" l="1"/>
  <c r="A776" i="11"/>
  <c r="P775" i="11"/>
  <c r="C775" i="11"/>
  <c r="H774" i="11"/>
  <c r="W774" i="11"/>
  <c r="R774" i="11"/>
  <c r="O774" i="11"/>
  <c r="T774" i="11"/>
  <c r="D774" i="11"/>
  <c r="Q774" i="11"/>
  <c r="U774" i="11"/>
  <c r="S774" i="11"/>
  <c r="M774" i="11"/>
  <c r="I774" i="11"/>
  <c r="E774" i="11"/>
  <c r="K774" i="11"/>
  <c r="G774" i="11"/>
  <c r="N774" i="11"/>
  <c r="F774" i="11"/>
  <c r="V774" i="11"/>
  <c r="L774" i="11"/>
  <c r="A777" i="11" l="1"/>
  <c r="P776" i="11"/>
  <c r="J776" i="11"/>
  <c r="C776" i="11"/>
  <c r="F775" i="11"/>
  <c r="Q775" i="11"/>
  <c r="T775" i="11"/>
  <c r="V775" i="11"/>
  <c r="K775" i="11"/>
  <c r="G775" i="11"/>
  <c r="R775" i="11"/>
  <c r="L775" i="11"/>
  <c r="E775" i="11"/>
  <c r="H775" i="11"/>
  <c r="S775" i="11"/>
  <c r="U775" i="11"/>
  <c r="W775" i="11"/>
  <c r="O775" i="11"/>
  <c r="I775" i="11"/>
  <c r="D775" i="11"/>
  <c r="M775" i="11"/>
  <c r="N775" i="11"/>
  <c r="J777" i="11" l="1"/>
  <c r="A778" i="11"/>
  <c r="P777" i="11"/>
  <c r="C777" i="11"/>
  <c r="H776" i="11"/>
  <c r="K776" i="11"/>
  <c r="O776" i="11"/>
  <c r="L776" i="11"/>
  <c r="W776" i="11"/>
  <c r="N776" i="11"/>
  <c r="V776" i="11"/>
  <c r="F776" i="11"/>
  <c r="U776" i="11"/>
  <c r="T776" i="11"/>
  <c r="G776" i="11"/>
  <c r="I776" i="11"/>
  <c r="D776" i="11"/>
  <c r="M776" i="11"/>
  <c r="R776" i="11"/>
  <c r="E776" i="11"/>
  <c r="S776" i="11"/>
  <c r="Q776" i="11"/>
  <c r="A779" i="11" l="1"/>
  <c r="P778" i="11"/>
  <c r="J778" i="11"/>
  <c r="C778" i="11"/>
  <c r="N777" i="11"/>
  <c r="U777" i="11"/>
  <c r="S777" i="11"/>
  <c r="T777" i="11"/>
  <c r="F777" i="11"/>
  <c r="W777" i="11"/>
  <c r="H777" i="11"/>
  <c r="D777" i="11"/>
  <c r="G777" i="11"/>
  <c r="Q777" i="11"/>
  <c r="M777" i="11"/>
  <c r="K777" i="11"/>
  <c r="V777" i="11"/>
  <c r="O777" i="11"/>
  <c r="I777" i="11"/>
  <c r="L777" i="11"/>
  <c r="R777" i="11"/>
  <c r="E777" i="11"/>
  <c r="J779" i="11" l="1"/>
  <c r="A780" i="11"/>
  <c r="P779" i="11"/>
  <c r="C779" i="11"/>
  <c r="H778" i="11"/>
  <c r="W778" i="11"/>
  <c r="N778" i="11"/>
  <c r="G778" i="11"/>
  <c r="F778" i="11"/>
  <c r="O778" i="11"/>
  <c r="U778" i="11"/>
  <c r="R778" i="11"/>
  <c r="E778" i="11"/>
  <c r="Q778" i="11"/>
  <c r="I778" i="11"/>
  <c r="L778" i="11"/>
  <c r="T778" i="11"/>
  <c r="K778" i="11"/>
  <c r="M778" i="11"/>
  <c r="S778" i="11"/>
  <c r="V778" i="11"/>
  <c r="D778" i="11"/>
  <c r="A781" i="11" l="1"/>
  <c r="P780" i="11"/>
  <c r="J780" i="11"/>
  <c r="C780" i="11"/>
  <c r="N779" i="11"/>
  <c r="S779" i="11"/>
  <c r="L779" i="11"/>
  <c r="O779" i="11"/>
  <c r="D779" i="11"/>
  <c r="G779" i="11"/>
  <c r="E779" i="11"/>
  <c r="R779" i="11"/>
  <c r="T779" i="11"/>
  <c r="K779" i="11"/>
  <c r="Q779" i="11"/>
  <c r="F779" i="11"/>
  <c r="I779" i="11"/>
  <c r="V779" i="11"/>
  <c r="H779" i="11"/>
  <c r="W779" i="11"/>
  <c r="U779" i="11"/>
  <c r="M779" i="11"/>
  <c r="J781" i="11" l="1"/>
  <c r="A782" i="11"/>
  <c r="P781" i="11"/>
  <c r="C781" i="11"/>
  <c r="L780" i="11"/>
  <c r="S780" i="11"/>
  <c r="Q780" i="11"/>
  <c r="G780" i="11"/>
  <c r="F780" i="11"/>
  <c r="R780" i="11"/>
  <c r="I780" i="11"/>
  <c r="N780" i="11"/>
  <c r="V780" i="11"/>
  <c r="H780" i="11"/>
  <c r="K780" i="11"/>
  <c r="O780" i="11"/>
  <c r="W780" i="11"/>
  <c r="T780" i="11"/>
  <c r="D780" i="11"/>
  <c r="U780" i="11"/>
  <c r="E780" i="11"/>
  <c r="M780" i="11"/>
  <c r="A783" i="11" l="1"/>
  <c r="P782" i="11"/>
  <c r="J782" i="11"/>
  <c r="C782" i="11"/>
  <c r="V781" i="11"/>
  <c r="M781" i="11"/>
  <c r="R781" i="11"/>
  <c r="U781" i="11"/>
  <c r="F781" i="11"/>
  <c r="K781" i="11"/>
  <c r="T781" i="11"/>
  <c r="L781" i="11"/>
  <c r="G781" i="11"/>
  <c r="S781" i="11"/>
  <c r="Q781" i="11"/>
  <c r="N781" i="11"/>
  <c r="W781" i="11"/>
  <c r="I781" i="11"/>
  <c r="H781" i="11"/>
  <c r="D781" i="11"/>
  <c r="E781" i="11"/>
  <c r="O781" i="11"/>
  <c r="J783" i="11" l="1"/>
  <c r="A784" i="11"/>
  <c r="P783" i="11"/>
  <c r="C783" i="11"/>
  <c r="L782" i="11"/>
  <c r="W782" i="11"/>
  <c r="G782" i="11"/>
  <c r="D782" i="11"/>
  <c r="S782" i="11"/>
  <c r="U782" i="11"/>
  <c r="E782" i="11"/>
  <c r="Q782" i="11"/>
  <c r="V782" i="11"/>
  <c r="M782" i="11"/>
  <c r="O782" i="11"/>
  <c r="I782" i="11"/>
  <c r="R782" i="11"/>
  <c r="T782" i="11"/>
  <c r="N782" i="11"/>
  <c r="K782" i="11"/>
  <c r="H782" i="11"/>
  <c r="F782" i="11"/>
  <c r="A785" i="11" l="1"/>
  <c r="P784" i="11"/>
  <c r="J784" i="11"/>
  <c r="C784" i="11"/>
  <c r="V783" i="11"/>
  <c r="M783" i="11"/>
  <c r="Q783" i="11"/>
  <c r="S783" i="11"/>
  <c r="F783" i="11"/>
  <c r="G783" i="11"/>
  <c r="H783" i="11"/>
  <c r="N783" i="11"/>
  <c r="I783" i="11"/>
  <c r="K783" i="11"/>
  <c r="U783" i="11"/>
  <c r="T783" i="11"/>
  <c r="D783" i="11"/>
  <c r="O783" i="11"/>
  <c r="E783" i="11"/>
  <c r="L783" i="11"/>
  <c r="R783" i="11"/>
  <c r="W783" i="11"/>
  <c r="J785" i="11" l="1"/>
  <c r="A786" i="11"/>
  <c r="P785" i="11"/>
  <c r="C785" i="11"/>
  <c r="L784" i="11"/>
  <c r="U784" i="11"/>
  <c r="Q784" i="11"/>
  <c r="W784" i="11"/>
  <c r="R784" i="11"/>
  <c r="S784" i="11"/>
  <c r="D784" i="11"/>
  <c r="H784" i="11"/>
  <c r="E784" i="11"/>
  <c r="G784" i="11"/>
  <c r="M784" i="11"/>
  <c r="O784" i="11"/>
  <c r="K784" i="11"/>
  <c r="N784" i="11"/>
  <c r="I784" i="11"/>
  <c r="F784" i="11"/>
  <c r="V784" i="11"/>
  <c r="T784" i="11"/>
  <c r="A787" i="11" l="1"/>
  <c r="P786" i="11"/>
  <c r="J786" i="11"/>
  <c r="C786" i="11"/>
  <c r="F785" i="11"/>
  <c r="O785" i="11"/>
  <c r="S785" i="11"/>
  <c r="V785" i="11"/>
  <c r="R785" i="11"/>
  <c r="T785" i="11"/>
  <c r="M785" i="11"/>
  <c r="W785" i="11"/>
  <c r="D785" i="11"/>
  <c r="E785" i="11"/>
  <c r="K785" i="11"/>
  <c r="N785" i="11"/>
  <c r="Q785" i="11"/>
  <c r="U785" i="11"/>
  <c r="H785" i="11"/>
  <c r="L785" i="11"/>
  <c r="G785" i="11"/>
  <c r="I785" i="11"/>
  <c r="J787" i="11" l="1"/>
  <c r="A788" i="11"/>
  <c r="P787" i="11"/>
  <c r="C787" i="11"/>
  <c r="L786" i="11"/>
  <c r="I786" i="11"/>
  <c r="N786" i="11"/>
  <c r="G786" i="11"/>
  <c r="Q786" i="11"/>
  <c r="W786" i="11"/>
  <c r="U786" i="11"/>
  <c r="S786" i="11"/>
  <c r="H786" i="11"/>
  <c r="D786" i="11"/>
  <c r="O786" i="11"/>
  <c r="M786" i="11"/>
  <c r="T786" i="11"/>
  <c r="E786" i="11"/>
  <c r="V786" i="11"/>
  <c r="K786" i="11"/>
  <c r="F786" i="11"/>
  <c r="R786" i="11"/>
  <c r="A789" i="11" l="1"/>
  <c r="P788" i="11"/>
  <c r="J788" i="11"/>
  <c r="C788" i="11"/>
  <c r="N787" i="11"/>
  <c r="E787" i="11"/>
  <c r="H787" i="11"/>
  <c r="Q787" i="11"/>
  <c r="D787" i="11"/>
  <c r="W787" i="11"/>
  <c r="M787" i="11"/>
  <c r="F787" i="11"/>
  <c r="T787" i="11"/>
  <c r="K787" i="11"/>
  <c r="L787" i="11"/>
  <c r="I787" i="11"/>
  <c r="O787" i="11"/>
  <c r="G787" i="11"/>
  <c r="V787" i="11"/>
  <c r="R787" i="11"/>
  <c r="U787" i="11"/>
  <c r="S787" i="11"/>
  <c r="J789" i="11" l="1"/>
  <c r="A790" i="11"/>
  <c r="P789" i="11"/>
  <c r="C789" i="11"/>
  <c r="H788" i="11"/>
  <c r="M788" i="11"/>
  <c r="Q788" i="11"/>
  <c r="T788" i="11"/>
  <c r="S788" i="11"/>
  <c r="N788" i="11"/>
  <c r="R788" i="11"/>
  <c r="K788" i="11"/>
  <c r="U788" i="11"/>
  <c r="F788" i="11"/>
  <c r="G788" i="11"/>
  <c r="W788" i="11"/>
  <c r="L788" i="11"/>
  <c r="O788" i="11"/>
  <c r="D788" i="11"/>
  <c r="I788" i="11"/>
  <c r="E788" i="11"/>
  <c r="V788" i="11"/>
  <c r="A791" i="11" l="1"/>
  <c r="P790" i="11"/>
  <c r="J790" i="11"/>
  <c r="C790" i="11"/>
  <c r="F789" i="11"/>
  <c r="W789" i="11"/>
  <c r="T789" i="11"/>
  <c r="V789" i="11"/>
  <c r="S789" i="11"/>
  <c r="K789" i="11"/>
  <c r="I789" i="11"/>
  <c r="R789" i="11"/>
  <c r="L789" i="11"/>
  <c r="G789" i="11"/>
  <c r="H789" i="11"/>
  <c r="U789" i="11"/>
  <c r="D789" i="11"/>
  <c r="Q789" i="11"/>
  <c r="E789" i="11"/>
  <c r="N789" i="11"/>
  <c r="M789" i="11"/>
  <c r="O789" i="11"/>
  <c r="J791" i="11" l="1"/>
  <c r="A792" i="11"/>
  <c r="P791" i="11"/>
  <c r="C791" i="11"/>
  <c r="H790" i="11"/>
  <c r="K790" i="11"/>
  <c r="V790" i="11"/>
  <c r="I790" i="11"/>
  <c r="F790" i="11"/>
  <c r="U790" i="11"/>
  <c r="R790" i="11"/>
  <c r="M790" i="11"/>
  <c r="Q790" i="11"/>
  <c r="D790" i="11"/>
  <c r="G790" i="11"/>
  <c r="T790" i="11"/>
  <c r="W790" i="11"/>
  <c r="S790" i="11"/>
  <c r="N790" i="11"/>
  <c r="L790" i="11"/>
  <c r="E790" i="11"/>
  <c r="O790" i="11"/>
  <c r="A793" i="11" l="1"/>
  <c r="P792" i="11"/>
  <c r="J792" i="11"/>
  <c r="C792" i="11"/>
  <c r="N791" i="11"/>
  <c r="Q791" i="11"/>
  <c r="L791" i="11"/>
  <c r="O791" i="11"/>
  <c r="D791" i="11"/>
  <c r="I791" i="11"/>
  <c r="G791" i="11"/>
  <c r="E791" i="11"/>
  <c r="R791" i="11"/>
  <c r="T791" i="11"/>
  <c r="K791" i="11"/>
  <c r="S791" i="11"/>
  <c r="F791" i="11"/>
  <c r="V791" i="11"/>
  <c r="H791" i="11"/>
  <c r="W791" i="11"/>
  <c r="U791" i="11"/>
  <c r="M791" i="11"/>
  <c r="J793" i="11" l="1"/>
  <c r="A794" i="11"/>
  <c r="P793" i="11"/>
  <c r="C793" i="11"/>
  <c r="L792" i="11"/>
  <c r="U792" i="11"/>
  <c r="T792" i="11"/>
  <c r="G792" i="11"/>
  <c r="D792" i="11"/>
  <c r="E792" i="11"/>
  <c r="K792" i="11"/>
  <c r="S792" i="11"/>
  <c r="F792" i="11"/>
  <c r="O792" i="11"/>
  <c r="M792" i="11"/>
  <c r="Q792" i="11"/>
  <c r="W792" i="11"/>
  <c r="R792" i="11"/>
  <c r="I792" i="11"/>
  <c r="N792" i="11"/>
  <c r="V792" i="11"/>
  <c r="H792" i="11"/>
  <c r="A795" i="11" l="1"/>
  <c r="P794" i="11"/>
  <c r="J794" i="11"/>
  <c r="C794" i="11"/>
  <c r="F793" i="11"/>
  <c r="O793" i="11"/>
  <c r="S793" i="11"/>
  <c r="V793" i="11"/>
  <c r="R793" i="11"/>
  <c r="T793" i="11"/>
  <c r="M793" i="11"/>
  <c r="W793" i="11"/>
  <c r="D793" i="11"/>
  <c r="E793" i="11"/>
  <c r="K793" i="11"/>
  <c r="N793" i="11"/>
  <c r="Q793" i="11"/>
  <c r="U793" i="11"/>
  <c r="H793" i="11"/>
  <c r="L793" i="11"/>
  <c r="G793" i="11"/>
  <c r="I793" i="11"/>
  <c r="J795" i="11" l="1"/>
  <c r="A796" i="11"/>
  <c r="P795" i="11"/>
  <c r="C795" i="11"/>
  <c r="L794" i="11"/>
  <c r="I794" i="11"/>
  <c r="W794" i="11"/>
  <c r="E794" i="11"/>
  <c r="V794" i="11"/>
  <c r="T794" i="11"/>
  <c r="M794" i="11"/>
  <c r="D794" i="11"/>
  <c r="O794" i="11"/>
  <c r="S794" i="11"/>
  <c r="K794" i="11"/>
  <c r="N794" i="11"/>
  <c r="F794" i="11"/>
  <c r="U794" i="11"/>
  <c r="G794" i="11"/>
  <c r="R794" i="11"/>
  <c r="H794" i="11"/>
  <c r="Q794" i="11"/>
  <c r="A797" i="11" l="1"/>
  <c r="P796" i="11"/>
  <c r="J796" i="11"/>
  <c r="C796" i="11"/>
  <c r="V795" i="11"/>
  <c r="E795" i="11"/>
  <c r="R795" i="11"/>
  <c r="Q795" i="11"/>
  <c r="N795" i="11"/>
  <c r="G795" i="11"/>
  <c r="T795" i="11"/>
  <c r="D795" i="11"/>
  <c r="K795" i="11"/>
  <c r="W795" i="11"/>
  <c r="U795" i="11"/>
  <c r="H795" i="11"/>
  <c r="S795" i="11"/>
  <c r="M795" i="11"/>
  <c r="L795" i="11"/>
  <c r="O795" i="11"/>
  <c r="F795" i="11"/>
  <c r="I795" i="11"/>
  <c r="J797" i="11" l="1"/>
  <c r="A798" i="11"/>
  <c r="P797" i="11"/>
  <c r="C797" i="11"/>
  <c r="L796" i="11"/>
  <c r="S796" i="11"/>
  <c r="F796" i="11"/>
  <c r="U796" i="11"/>
  <c r="Q796" i="11"/>
  <c r="O796" i="11"/>
  <c r="I796" i="11"/>
  <c r="N796" i="11"/>
  <c r="V796" i="11"/>
  <c r="G796" i="11"/>
  <c r="K796" i="11"/>
  <c r="H796" i="11"/>
  <c r="T796" i="11"/>
  <c r="W796" i="11"/>
  <c r="R796" i="11"/>
  <c r="D796" i="11"/>
  <c r="M796" i="11"/>
  <c r="E796" i="11"/>
  <c r="A799" i="11" l="1"/>
  <c r="P798" i="11"/>
  <c r="J798" i="11"/>
  <c r="C798" i="11"/>
  <c r="F797" i="11"/>
  <c r="T797" i="11"/>
  <c r="Q797" i="11"/>
  <c r="K797" i="11"/>
  <c r="N797" i="11"/>
  <c r="U797" i="11"/>
  <c r="H797" i="11"/>
  <c r="D797" i="11"/>
  <c r="M797" i="11"/>
  <c r="E797" i="11"/>
  <c r="V797" i="11"/>
  <c r="O797" i="11"/>
  <c r="S797" i="11"/>
  <c r="I797" i="11"/>
  <c r="R797" i="11"/>
  <c r="G797" i="11"/>
  <c r="W797" i="11"/>
  <c r="L797" i="11"/>
  <c r="J799" i="11" l="1"/>
  <c r="A800" i="11"/>
  <c r="P799" i="11"/>
  <c r="C799" i="11"/>
  <c r="T798" i="11"/>
  <c r="K798" i="11"/>
  <c r="N798" i="11"/>
  <c r="F798" i="11"/>
  <c r="G798" i="11"/>
  <c r="H798" i="11"/>
  <c r="M798" i="11"/>
  <c r="S798" i="11"/>
  <c r="L798" i="11"/>
  <c r="O798" i="11"/>
  <c r="D798" i="11"/>
  <c r="R798" i="11"/>
  <c r="V798" i="11"/>
  <c r="Q798" i="11"/>
  <c r="I798" i="11"/>
  <c r="E798" i="11"/>
  <c r="W798" i="11"/>
  <c r="U798" i="11"/>
  <c r="A801" i="11" l="1"/>
  <c r="P800" i="11"/>
  <c r="J800" i="11"/>
  <c r="C800" i="11"/>
  <c r="N799" i="11"/>
  <c r="E799" i="11"/>
  <c r="H799" i="11"/>
  <c r="S799" i="11"/>
  <c r="Q799" i="11"/>
  <c r="I799" i="11"/>
  <c r="D799" i="11"/>
  <c r="K799" i="11"/>
  <c r="W799" i="11"/>
  <c r="V799" i="11"/>
  <c r="M799" i="11"/>
  <c r="O799" i="11"/>
  <c r="F799" i="11"/>
  <c r="U799" i="11"/>
  <c r="T799" i="11"/>
  <c r="R799" i="11"/>
  <c r="L799" i="11"/>
  <c r="G799" i="11"/>
  <c r="J801" i="11" l="1"/>
  <c r="A802" i="11"/>
  <c r="P801" i="11"/>
  <c r="C801" i="11"/>
  <c r="H800" i="11"/>
  <c r="K800" i="11"/>
  <c r="V800" i="11"/>
  <c r="E800" i="11"/>
  <c r="F800" i="11"/>
  <c r="T800" i="11"/>
  <c r="U800" i="11"/>
  <c r="W800" i="11"/>
  <c r="R800" i="11"/>
  <c r="O800" i="11"/>
  <c r="S800" i="11"/>
  <c r="D800" i="11"/>
  <c r="G800" i="11"/>
  <c r="Q800" i="11"/>
  <c r="N800" i="11"/>
  <c r="L800" i="11"/>
  <c r="I800" i="11"/>
  <c r="M800" i="11"/>
  <c r="A803" i="11" l="1"/>
  <c r="P802" i="11"/>
  <c r="J802" i="11"/>
  <c r="C802" i="11"/>
  <c r="N801" i="11"/>
  <c r="U801" i="11"/>
  <c r="O801" i="11"/>
  <c r="F801" i="11"/>
  <c r="K801" i="11"/>
  <c r="D801" i="11"/>
  <c r="Q801" i="11"/>
  <c r="M801" i="11"/>
  <c r="H801" i="11"/>
  <c r="E801" i="11"/>
  <c r="W801" i="11"/>
  <c r="I801" i="11"/>
  <c r="G801" i="11"/>
  <c r="V801" i="11"/>
  <c r="T801" i="11"/>
  <c r="R801" i="11"/>
  <c r="S801" i="11"/>
  <c r="L801" i="11"/>
  <c r="J803" i="11" l="1"/>
  <c r="A804" i="11"/>
  <c r="P803" i="11"/>
  <c r="C803" i="11"/>
  <c r="H802" i="11"/>
  <c r="W802" i="11"/>
  <c r="F802" i="11"/>
  <c r="T802" i="11"/>
  <c r="U802" i="11"/>
  <c r="E802" i="11"/>
  <c r="I802" i="11"/>
  <c r="K802" i="11"/>
  <c r="S802" i="11"/>
  <c r="M802" i="11"/>
  <c r="R802" i="11"/>
  <c r="O802" i="11"/>
  <c r="D802" i="11"/>
  <c r="G802" i="11"/>
  <c r="V802" i="11"/>
  <c r="Q802" i="11"/>
  <c r="N802" i="11"/>
  <c r="L802" i="11"/>
  <c r="A805" i="11" l="1"/>
  <c r="P804" i="11"/>
  <c r="J804" i="11"/>
  <c r="C804" i="11"/>
  <c r="N803" i="11"/>
  <c r="E803" i="11"/>
  <c r="L803" i="11"/>
  <c r="I803" i="11"/>
  <c r="T803" i="11"/>
  <c r="K803" i="11"/>
  <c r="S803" i="11"/>
  <c r="V803" i="11"/>
  <c r="O803" i="11"/>
  <c r="G803" i="11"/>
  <c r="M803" i="11"/>
  <c r="U803" i="11"/>
  <c r="R803" i="11"/>
  <c r="F803" i="11"/>
  <c r="H803" i="11"/>
  <c r="W803" i="11"/>
  <c r="Q803" i="11"/>
  <c r="D803" i="11"/>
  <c r="J805" i="11" l="1"/>
  <c r="A806" i="11"/>
  <c r="P805" i="11"/>
  <c r="C805" i="11"/>
  <c r="H804" i="11"/>
  <c r="M804" i="11"/>
  <c r="I804" i="11"/>
  <c r="E804" i="11"/>
  <c r="N804" i="11"/>
  <c r="T804" i="11"/>
  <c r="W804" i="11"/>
  <c r="G804" i="11"/>
  <c r="L804" i="11"/>
  <c r="S804" i="11"/>
  <c r="Q804" i="11"/>
  <c r="V804" i="11"/>
  <c r="R804" i="11"/>
  <c r="K804" i="11"/>
  <c r="O804" i="11"/>
  <c r="F804" i="11"/>
  <c r="U804" i="11"/>
  <c r="D804" i="11"/>
  <c r="A807" i="11" l="1"/>
  <c r="P806" i="11"/>
  <c r="J806" i="11"/>
  <c r="C806" i="11"/>
  <c r="V805" i="11"/>
  <c r="G805" i="11"/>
  <c r="U805" i="11"/>
  <c r="W805" i="11"/>
  <c r="N805" i="11"/>
  <c r="O805" i="11"/>
  <c r="E805" i="11"/>
  <c r="D805" i="11"/>
  <c r="F805" i="11"/>
  <c r="S805" i="11"/>
  <c r="Q805" i="11"/>
  <c r="H805" i="11"/>
  <c r="M805" i="11"/>
  <c r="K805" i="11"/>
  <c r="L805" i="11"/>
  <c r="I805" i="11"/>
  <c r="T805" i="11"/>
  <c r="R805" i="11"/>
  <c r="J807" i="11" l="1"/>
  <c r="A808" i="11"/>
  <c r="P807" i="11"/>
  <c r="C807" i="11"/>
  <c r="H806" i="11"/>
  <c r="K806" i="11"/>
  <c r="I806" i="11"/>
  <c r="F806" i="11"/>
  <c r="W806" i="11"/>
  <c r="U806" i="11"/>
  <c r="M806" i="11"/>
  <c r="S806" i="11"/>
  <c r="E806" i="11"/>
  <c r="D806" i="11"/>
  <c r="V806" i="11"/>
  <c r="G806" i="11"/>
  <c r="T806" i="11"/>
  <c r="N806" i="11"/>
  <c r="R806" i="11"/>
  <c r="L806" i="11"/>
  <c r="Q806" i="11"/>
  <c r="O806" i="11"/>
  <c r="A809" i="11" l="1"/>
  <c r="P808" i="11"/>
  <c r="J808" i="11"/>
  <c r="C808" i="11"/>
  <c r="F807" i="11"/>
  <c r="Q807" i="11"/>
  <c r="T807" i="11"/>
  <c r="S807" i="11"/>
  <c r="L807" i="11"/>
  <c r="K807" i="11"/>
  <c r="O807" i="11"/>
  <c r="N807" i="11"/>
  <c r="R807" i="11"/>
  <c r="W807" i="11"/>
  <c r="E807" i="11"/>
  <c r="H807" i="11"/>
  <c r="D807" i="11"/>
  <c r="V807" i="11"/>
  <c r="I807" i="11"/>
  <c r="U807" i="11"/>
  <c r="M807" i="11"/>
  <c r="G807" i="11"/>
  <c r="J809" i="11" l="1"/>
  <c r="A810" i="11"/>
  <c r="P809" i="11"/>
  <c r="C809" i="11"/>
  <c r="H808" i="11"/>
  <c r="U808" i="11"/>
  <c r="N808" i="11"/>
  <c r="E808" i="11"/>
  <c r="F808" i="11"/>
  <c r="G808" i="11"/>
  <c r="L808" i="11"/>
  <c r="T808" i="11"/>
  <c r="K808" i="11"/>
  <c r="M808" i="11"/>
  <c r="Q808" i="11"/>
  <c r="W808" i="11"/>
  <c r="R808" i="11"/>
  <c r="I808" i="11"/>
  <c r="S808" i="11"/>
  <c r="O808" i="11"/>
  <c r="V808" i="11"/>
  <c r="D808" i="11"/>
  <c r="A811" i="11" l="1"/>
  <c r="P810" i="11"/>
  <c r="J810" i="11"/>
  <c r="C810" i="11"/>
  <c r="N809" i="11"/>
  <c r="U809" i="11"/>
  <c r="L809" i="11"/>
  <c r="K809" i="11"/>
  <c r="D809" i="11"/>
  <c r="G809" i="11"/>
  <c r="I809" i="11"/>
  <c r="E809" i="11"/>
  <c r="R809" i="11"/>
  <c r="T809" i="11"/>
  <c r="M809" i="11"/>
  <c r="W809" i="11"/>
  <c r="F809" i="11"/>
  <c r="V809" i="11"/>
  <c r="H809" i="11"/>
  <c r="S809" i="11"/>
  <c r="Q809" i="11"/>
  <c r="O809" i="11"/>
  <c r="J811" i="11" l="1"/>
  <c r="A812" i="11"/>
  <c r="P811" i="11"/>
  <c r="C811" i="11"/>
  <c r="L810" i="11"/>
  <c r="W810" i="11"/>
  <c r="U810" i="11"/>
  <c r="R810" i="11"/>
  <c r="T810" i="11"/>
  <c r="Q810" i="11"/>
  <c r="E810" i="11"/>
  <c r="H810" i="11"/>
  <c r="V810" i="11"/>
  <c r="I810" i="11"/>
  <c r="O810" i="11"/>
  <c r="M810" i="11"/>
  <c r="N810" i="11"/>
  <c r="S810" i="11"/>
  <c r="D810" i="11"/>
  <c r="K810" i="11"/>
  <c r="G810" i="11"/>
  <c r="F810" i="11"/>
  <c r="A813" i="11" l="1"/>
  <c r="P812" i="11"/>
  <c r="J812" i="11"/>
  <c r="C812" i="11"/>
  <c r="V811" i="11"/>
  <c r="M811" i="11"/>
  <c r="W811" i="11"/>
  <c r="S811" i="11"/>
  <c r="Q811" i="11"/>
  <c r="D811" i="11"/>
  <c r="H811" i="11"/>
  <c r="E811" i="11"/>
  <c r="I811" i="11"/>
  <c r="R811" i="11"/>
  <c r="U811" i="11"/>
  <c r="T811" i="11"/>
  <c r="F811" i="11"/>
  <c r="O811" i="11"/>
  <c r="G811" i="11"/>
  <c r="N811" i="11"/>
  <c r="L811" i="11"/>
  <c r="K811" i="11"/>
  <c r="J813" i="11" l="1"/>
  <c r="A814" i="11"/>
  <c r="P813" i="11"/>
  <c r="C813" i="11"/>
  <c r="H812" i="11"/>
  <c r="S812" i="11"/>
  <c r="L812" i="11"/>
  <c r="W812" i="11"/>
  <c r="Q812" i="11"/>
  <c r="D812" i="11"/>
  <c r="O812" i="11"/>
  <c r="N812" i="11"/>
  <c r="V812" i="11"/>
  <c r="T812" i="11"/>
  <c r="G812" i="11"/>
  <c r="R812" i="11"/>
  <c r="K812" i="11"/>
  <c r="I812" i="11"/>
  <c r="U812" i="11"/>
  <c r="E812" i="11"/>
  <c r="F812" i="11"/>
  <c r="M812" i="11"/>
  <c r="A815" i="11" l="1"/>
  <c r="P814" i="11"/>
  <c r="J814" i="11"/>
  <c r="C814" i="11"/>
  <c r="N813" i="11"/>
  <c r="G813" i="11"/>
  <c r="I813" i="11"/>
  <c r="H813" i="11"/>
  <c r="M813" i="11"/>
  <c r="O813" i="11"/>
  <c r="R813" i="11"/>
  <c r="L813" i="11"/>
  <c r="E813" i="11"/>
  <c r="U813" i="11"/>
  <c r="D813" i="11"/>
  <c r="V813" i="11"/>
  <c r="K813" i="11"/>
  <c r="T813" i="11"/>
  <c r="Q813" i="11"/>
  <c r="S813" i="11"/>
  <c r="F813" i="11"/>
  <c r="W813" i="11"/>
  <c r="J815" i="11" l="1"/>
  <c r="A816" i="11"/>
  <c r="P815" i="11"/>
  <c r="C815" i="11"/>
  <c r="T814" i="11"/>
  <c r="K814" i="11"/>
  <c r="Q814" i="11"/>
  <c r="G814" i="11"/>
  <c r="U814" i="11"/>
  <c r="M814" i="11"/>
  <c r="D814" i="11"/>
  <c r="N814" i="11"/>
  <c r="I814" i="11"/>
  <c r="H814" i="11"/>
  <c r="S814" i="11"/>
  <c r="V814" i="11"/>
  <c r="E814" i="11"/>
  <c r="O814" i="11"/>
  <c r="W814" i="11"/>
  <c r="F814" i="11"/>
  <c r="R814" i="11"/>
  <c r="L814" i="11"/>
  <c r="A817" i="11" l="1"/>
  <c r="P816" i="11"/>
  <c r="J816" i="11"/>
  <c r="C816" i="11"/>
  <c r="N815" i="11"/>
  <c r="Q815" i="11"/>
  <c r="T815" i="11"/>
  <c r="I815" i="11"/>
  <c r="V815" i="11"/>
  <c r="W815" i="11"/>
  <c r="G815" i="11"/>
  <c r="O815" i="11"/>
  <c r="R815" i="11"/>
  <c r="H815" i="11"/>
  <c r="K815" i="11"/>
  <c r="L815" i="11"/>
  <c r="S815" i="11"/>
  <c r="U815" i="11"/>
  <c r="F815" i="11"/>
  <c r="M815" i="11"/>
  <c r="E815" i="11"/>
  <c r="D815" i="11"/>
  <c r="J817" i="11" l="1"/>
  <c r="A818" i="11"/>
  <c r="P817" i="11"/>
  <c r="C817" i="11"/>
  <c r="T816" i="11"/>
  <c r="K816" i="11"/>
  <c r="O816" i="11"/>
  <c r="I816" i="11"/>
  <c r="S816" i="11"/>
  <c r="W816" i="11"/>
  <c r="V816" i="11"/>
  <c r="F816" i="11"/>
  <c r="N816" i="11"/>
  <c r="D816" i="11"/>
  <c r="U816" i="11"/>
  <c r="L816" i="11"/>
  <c r="Q816" i="11"/>
  <c r="H816" i="11"/>
  <c r="R816" i="11"/>
  <c r="G816" i="11"/>
  <c r="E816" i="11"/>
  <c r="M816" i="11"/>
  <c r="A819" i="11" l="1"/>
  <c r="P818" i="11"/>
  <c r="J818" i="11"/>
  <c r="C818" i="11"/>
  <c r="F817" i="11"/>
  <c r="U817" i="11"/>
  <c r="T817" i="11"/>
  <c r="M817" i="11"/>
  <c r="V817" i="11"/>
  <c r="S817" i="11"/>
  <c r="K817" i="11"/>
  <c r="D817" i="11"/>
  <c r="R817" i="11"/>
  <c r="N817" i="11"/>
  <c r="E817" i="11"/>
  <c r="H817" i="11"/>
  <c r="W817" i="11"/>
  <c r="Q817" i="11"/>
  <c r="G817" i="11"/>
  <c r="I817" i="11"/>
  <c r="O817" i="11"/>
  <c r="L817" i="11"/>
  <c r="J819" i="11" l="1"/>
  <c r="A820" i="11"/>
  <c r="P819" i="11"/>
  <c r="C819" i="11"/>
  <c r="T818" i="11"/>
  <c r="K818" i="11"/>
  <c r="R818" i="11"/>
  <c r="M818" i="11"/>
  <c r="N818" i="11"/>
  <c r="Q818" i="11"/>
  <c r="U818" i="11"/>
  <c r="L818" i="11"/>
  <c r="W818" i="11"/>
  <c r="O818" i="11"/>
  <c r="E818" i="11"/>
  <c r="S818" i="11"/>
  <c r="F818" i="11"/>
  <c r="V818" i="11"/>
  <c r="D818" i="11"/>
  <c r="H818" i="11"/>
  <c r="G818" i="11"/>
  <c r="I818" i="11"/>
  <c r="A821" i="11" l="1"/>
  <c r="P820" i="11"/>
  <c r="J820" i="11"/>
  <c r="C820" i="11"/>
  <c r="N819" i="11"/>
  <c r="E819" i="11"/>
  <c r="L819" i="11"/>
  <c r="I819" i="11"/>
  <c r="T819" i="11"/>
  <c r="U819" i="11"/>
  <c r="F819" i="11"/>
  <c r="H819" i="11"/>
  <c r="K819" i="11"/>
  <c r="S819" i="11"/>
  <c r="V819" i="11"/>
  <c r="O819" i="11"/>
  <c r="G819" i="11"/>
  <c r="W819" i="11"/>
  <c r="M819" i="11"/>
  <c r="R819" i="11"/>
  <c r="Q819" i="11"/>
  <c r="D819" i="11"/>
  <c r="J821" i="11" l="1"/>
  <c r="A822" i="11"/>
  <c r="P821" i="11"/>
  <c r="C821" i="11"/>
  <c r="T820" i="11"/>
  <c r="M820" i="11"/>
  <c r="Q820" i="11"/>
  <c r="S820" i="11"/>
  <c r="N820" i="11"/>
  <c r="H820" i="11"/>
  <c r="R820" i="11"/>
  <c r="K820" i="11"/>
  <c r="I820" i="11"/>
  <c r="U820" i="11"/>
  <c r="W820" i="11"/>
  <c r="L820" i="11"/>
  <c r="G820" i="11"/>
  <c r="F820" i="11"/>
  <c r="D820" i="11"/>
  <c r="O820" i="11"/>
  <c r="E820" i="11"/>
  <c r="V820" i="11"/>
  <c r="A823" i="11" l="1"/>
  <c r="P822" i="11"/>
  <c r="J822" i="11"/>
  <c r="C822" i="11"/>
  <c r="V821" i="11"/>
  <c r="G821" i="11"/>
  <c r="S821" i="11"/>
  <c r="W821" i="11"/>
  <c r="T821" i="11"/>
  <c r="O821" i="11"/>
  <c r="M821" i="11"/>
  <c r="H821" i="11"/>
  <c r="D821" i="11"/>
  <c r="E821" i="11"/>
  <c r="Q821" i="11"/>
  <c r="U821" i="11"/>
  <c r="N821" i="11"/>
  <c r="K821" i="11"/>
  <c r="L821" i="11"/>
  <c r="I821" i="11"/>
  <c r="F821" i="11"/>
  <c r="R821" i="11"/>
  <c r="J823" i="11" l="1"/>
  <c r="A824" i="11"/>
  <c r="P823" i="11"/>
  <c r="C823" i="11"/>
  <c r="H822" i="11"/>
  <c r="W822" i="11"/>
  <c r="L822" i="11"/>
  <c r="S822" i="11"/>
  <c r="U822" i="11"/>
  <c r="G822" i="11"/>
  <c r="R822" i="11"/>
  <c r="O822" i="11"/>
  <c r="D822" i="11"/>
  <c r="M822" i="11"/>
  <c r="Q822" i="11"/>
  <c r="N822" i="11"/>
  <c r="I822" i="11"/>
  <c r="F822" i="11"/>
  <c r="K822" i="11"/>
  <c r="E822" i="11"/>
  <c r="V822" i="11"/>
  <c r="T822" i="11"/>
  <c r="A825" i="11" l="1"/>
  <c r="P824" i="11"/>
  <c r="J824" i="11"/>
  <c r="C824" i="11"/>
  <c r="N823" i="11"/>
  <c r="E823" i="11"/>
  <c r="S823" i="11"/>
  <c r="H823" i="11"/>
  <c r="T823" i="11"/>
  <c r="G823" i="11"/>
  <c r="D823" i="11"/>
  <c r="O823" i="11"/>
  <c r="M823" i="11"/>
  <c r="Q823" i="11"/>
  <c r="K823" i="11"/>
  <c r="R823" i="11"/>
  <c r="L823" i="11"/>
  <c r="I823" i="11"/>
  <c r="W823" i="11"/>
  <c r="V823" i="11"/>
  <c r="F823" i="11"/>
  <c r="U823" i="11"/>
  <c r="J825" i="11" l="1"/>
  <c r="A826" i="11"/>
  <c r="P825" i="11"/>
  <c r="C825" i="11"/>
  <c r="H824" i="11"/>
  <c r="K824" i="11"/>
  <c r="N824" i="11"/>
  <c r="Q824" i="11"/>
  <c r="V824" i="11"/>
  <c r="U824" i="11"/>
  <c r="T824" i="11"/>
  <c r="M824" i="11"/>
  <c r="W824" i="11"/>
  <c r="I824" i="11"/>
  <c r="G824" i="11"/>
  <c r="F824" i="11"/>
  <c r="O824" i="11"/>
  <c r="L824" i="11"/>
  <c r="R824" i="11"/>
  <c r="D824" i="11"/>
  <c r="S824" i="11"/>
  <c r="E824" i="11"/>
  <c r="A827" i="11" l="1"/>
  <c r="P826" i="11"/>
  <c r="J826" i="11"/>
  <c r="C826" i="11"/>
  <c r="V825" i="11"/>
  <c r="O825" i="11"/>
  <c r="U825" i="11"/>
  <c r="W825" i="11"/>
  <c r="F825" i="11"/>
  <c r="E825" i="11"/>
  <c r="K825" i="11"/>
  <c r="L825" i="11"/>
  <c r="R825" i="11"/>
  <c r="S825" i="11"/>
  <c r="Q825" i="11"/>
  <c r="T825" i="11"/>
  <c r="D825" i="11"/>
  <c r="I825" i="11"/>
  <c r="H825" i="11"/>
  <c r="N825" i="11"/>
  <c r="G825" i="11"/>
  <c r="M825" i="11"/>
  <c r="J827" i="11" l="1"/>
  <c r="A828" i="11"/>
  <c r="P827" i="11"/>
  <c r="C827" i="11"/>
  <c r="L826" i="11"/>
  <c r="W826" i="11"/>
  <c r="U826" i="11"/>
  <c r="I826" i="11"/>
  <c r="F826" i="11"/>
  <c r="S826" i="11"/>
  <c r="D826" i="11"/>
  <c r="Q826" i="11"/>
  <c r="G826" i="11"/>
  <c r="K826" i="11"/>
  <c r="O826" i="11"/>
  <c r="M826" i="11"/>
  <c r="T826" i="11"/>
  <c r="R826" i="11"/>
  <c r="E826" i="11"/>
  <c r="N826" i="11"/>
  <c r="V826" i="11"/>
  <c r="H826" i="11"/>
  <c r="A829" i="11" l="1"/>
  <c r="P828" i="11"/>
  <c r="J828" i="11"/>
  <c r="C828" i="11"/>
  <c r="V827" i="11"/>
  <c r="R827" i="11"/>
  <c r="T827" i="11"/>
  <c r="W827" i="11"/>
  <c r="I827" i="11"/>
  <c r="K827" i="11"/>
  <c r="D827" i="11"/>
  <c r="E827" i="11"/>
  <c r="N827" i="11"/>
  <c r="O827" i="11"/>
  <c r="U827" i="11"/>
  <c r="S827" i="11"/>
  <c r="Q827" i="11"/>
  <c r="F827" i="11"/>
  <c r="H827" i="11"/>
  <c r="G827" i="11"/>
  <c r="M827" i="11"/>
  <c r="L827" i="11"/>
  <c r="J829" i="11" l="1"/>
  <c r="A830" i="11"/>
  <c r="P829" i="11"/>
  <c r="C829" i="11"/>
  <c r="H828" i="11"/>
  <c r="S828" i="11"/>
  <c r="Q828" i="11"/>
  <c r="R828" i="11"/>
  <c r="T828" i="11"/>
  <c r="O828" i="11"/>
  <c r="E828" i="11"/>
  <c r="V828" i="11"/>
  <c r="M828" i="11"/>
  <c r="G828" i="11"/>
  <c r="F828" i="11"/>
  <c r="D828" i="11"/>
  <c r="U828" i="11"/>
  <c r="W828" i="11"/>
  <c r="L828" i="11"/>
  <c r="I828" i="11"/>
  <c r="K828" i="11"/>
  <c r="N828" i="11"/>
  <c r="A831" i="11" l="1"/>
  <c r="P830" i="11"/>
  <c r="J830" i="11"/>
  <c r="C830" i="11"/>
  <c r="V829" i="11"/>
  <c r="T829" i="11"/>
  <c r="M829" i="11"/>
  <c r="G829" i="11"/>
  <c r="D829" i="11"/>
  <c r="K829" i="11"/>
  <c r="R829" i="11"/>
  <c r="S829" i="11"/>
  <c r="L829" i="11"/>
  <c r="E829" i="11"/>
  <c r="Q829" i="11"/>
  <c r="U829" i="11"/>
  <c r="N829" i="11"/>
  <c r="O829" i="11"/>
  <c r="I829" i="11"/>
  <c r="H829" i="11"/>
  <c r="W829" i="11"/>
  <c r="F829" i="11"/>
  <c r="J831" i="11" l="1"/>
  <c r="A832" i="11"/>
  <c r="P831" i="11"/>
  <c r="C831" i="11"/>
  <c r="H830" i="11"/>
  <c r="W830" i="11"/>
  <c r="U830" i="11"/>
  <c r="K830" i="11"/>
  <c r="N830" i="11"/>
  <c r="T830" i="11"/>
  <c r="L830" i="11"/>
  <c r="Q830" i="11"/>
  <c r="O830" i="11"/>
  <c r="E830" i="11"/>
  <c r="G830" i="11"/>
  <c r="F830" i="11"/>
  <c r="S830" i="11"/>
  <c r="R830" i="11"/>
  <c r="M830" i="11"/>
  <c r="D830" i="11"/>
  <c r="V830" i="11"/>
  <c r="I830" i="11"/>
  <c r="A833" i="11" l="1"/>
  <c r="P832" i="11"/>
  <c r="J832" i="11"/>
  <c r="C832" i="11"/>
  <c r="V831" i="11"/>
  <c r="M831" i="11"/>
  <c r="L831" i="11"/>
  <c r="R831" i="11"/>
  <c r="T831" i="11"/>
  <c r="E831" i="11"/>
  <c r="S831" i="11"/>
  <c r="D831" i="11"/>
  <c r="G831" i="11"/>
  <c r="N831" i="11"/>
  <c r="U831" i="11"/>
  <c r="K831" i="11"/>
  <c r="W831" i="11"/>
  <c r="Q831" i="11"/>
  <c r="H831" i="11"/>
  <c r="F831" i="11"/>
  <c r="I831" i="11"/>
  <c r="O831" i="11"/>
  <c r="J833" i="11" l="1"/>
  <c r="A834" i="11"/>
  <c r="P833" i="11"/>
  <c r="C833" i="11"/>
  <c r="H832" i="11"/>
  <c r="U832" i="11"/>
  <c r="I832" i="11"/>
  <c r="D832" i="11"/>
  <c r="L832" i="11"/>
  <c r="M832" i="11"/>
  <c r="S832" i="11"/>
  <c r="K832" i="11"/>
  <c r="Q832" i="11"/>
  <c r="F832" i="11"/>
  <c r="G832" i="11"/>
  <c r="R832" i="11"/>
  <c r="N832" i="11"/>
  <c r="E832" i="11"/>
  <c r="O832" i="11"/>
  <c r="T832" i="11"/>
  <c r="V832" i="11"/>
  <c r="W832" i="11"/>
  <c r="A835" i="11" l="1"/>
  <c r="P834" i="11"/>
  <c r="J834" i="11"/>
  <c r="C834" i="11"/>
  <c r="N833" i="11"/>
  <c r="U833" i="11"/>
  <c r="L833" i="11"/>
  <c r="W833" i="11"/>
  <c r="D833" i="11"/>
  <c r="I833" i="11"/>
  <c r="E833" i="11"/>
  <c r="R833" i="11"/>
  <c r="T833" i="11"/>
  <c r="M833" i="11"/>
  <c r="G833" i="11"/>
  <c r="F833" i="11"/>
  <c r="K833" i="11"/>
  <c r="Q833" i="11"/>
  <c r="O833" i="11"/>
  <c r="H833" i="11"/>
  <c r="V833" i="11"/>
  <c r="S833" i="11"/>
  <c r="J835" i="11" l="1"/>
  <c r="A836" i="11"/>
  <c r="P835" i="11"/>
  <c r="C835" i="11"/>
  <c r="H834" i="11"/>
  <c r="K834" i="11"/>
  <c r="E834" i="11"/>
  <c r="G834" i="11"/>
  <c r="N834" i="11"/>
  <c r="U834" i="11"/>
  <c r="F834" i="11"/>
  <c r="O834" i="11"/>
  <c r="S834" i="11"/>
  <c r="D834" i="11"/>
  <c r="I834" i="11"/>
  <c r="L834" i="11"/>
  <c r="W834" i="11"/>
  <c r="V834" i="11"/>
  <c r="R834" i="11"/>
  <c r="M834" i="11"/>
  <c r="Q834" i="11"/>
  <c r="T834" i="11"/>
  <c r="A837" i="11" l="1"/>
  <c r="P836" i="11"/>
  <c r="J836" i="11"/>
  <c r="C836" i="11"/>
  <c r="V835" i="11"/>
  <c r="E835" i="11"/>
  <c r="W835" i="11"/>
  <c r="S835" i="11"/>
  <c r="T835" i="11"/>
  <c r="O835" i="11"/>
  <c r="L835" i="11"/>
  <c r="K835" i="11"/>
  <c r="F835" i="11"/>
  <c r="R835" i="11"/>
  <c r="U835" i="11"/>
  <c r="Q835" i="11"/>
  <c r="N835" i="11"/>
  <c r="G835" i="11"/>
  <c r="M835" i="11"/>
  <c r="H835" i="11"/>
  <c r="D835" i="11"/>
  <c r="I835" i="11"/>
  <c r="J837" i="11" l="1"/>
  <c r="A838" i="11"/>
  <c r="P837" i="11"/>
  <c r="C837" i="11"/>
  <c r="H836" i="11"/>
  <c r="S836" i="11"/>
  <c r="W836" i="11"/>
  <c r="R836" i="11"/>
  <c r="K836" i="11"/>
  <c r="U836" i="11"/>
  <c r="O836" i="11"/>
  <c r="E836" i="11"/>
  <c r="V836" i="11"/>
  <c r="M836" i="11"/>
  <c r="G836" i="11"/>
  <c r="Q836" i="11"/>
  <c r="D836" i="11"/>
  <c r="I836" i="11"/>
  <c r="N836" i="11"/>
  <c r="F836" i="11"/>
  <c r="T836" i="11"/>
  <c r="L836" i="11"/>
  <c r="A839" i="11" l="1"/>
  <c r="P838" i="11"/>
  <c r="J838" i="11"/>
  <c r="C838" i="11"/>
  <c r="N837" i="11"/>
  <c r="W837" i="11"/>
  <c r="Q837" i="11"/>
  <c r="T837" i="11"/>
  <c r="M837" i="11"/>
  <c r="V837" i="11"/>
  <c r="S837" i="11"/>
  <c r="K837" i="11"/>
  <c r="D837" i="11"/>
  <c r="E837" i="11"/>
  <c r="O837" i="11"/>
  <c r="H837" i="11"/>
  <c r="L837" i="11"/>
  <c r="U837" i="11"/>
  <c r="I837" i="11"/>
  <c r="F837" i="11"/>
  <c r="R837" i="11"/>
  <c r="G837" i="11"/>
  <c r="J839" i="11" l="1"/>
  <c r="A840" i="11"/>
  <c r="P839" i="11"/>
  <c r="C839" i="11"/>
  <c r="T838" i="11"/>
  <c r="K838" i="11"/>
  <c r="R838" i="11"/>
  <c r="E838" i="11"/>
  <c r="G838" i="11"/>
  <c r="M838" i="11"/>
  <c r="L838" i="11"/>
  <c r="U838" i="11"/>
  <c r="I838" i="11"/>
  <c r="H838" i="11"/>
  <c r="S838" i="11"/>
  <c r="F838" i="11"/>
  <c r="Q838" i="11"/>
  <c r="N838" i="11"/>
  <c r="D838" i="11"/>
  <c r="V838" i="11"/>
  <c r="O838" i="11"/>
  <c r="W838" i="11"/>
  <c r="A841" i="11" l="1"/>
  <c r="P840" i="11"/>
  <c r="J840" i="11"/>
  <c r="C840" i="11"/>
  <c r="V839" i="11"/>
  <c r="E839" i="11"/>
  <c r="R839" i="11"/>
  <c r="I839" i="11"/>
  <c r="W839" i="11"/>
  <c r="U839" i="11"/>
  <c r="M839" i="11"/>
  <c r="Q839" i="11"/>
  <c r="T839" i="11"/>
  <c r="K839" i="11"/>
  <c r="L839" i="11"/>
  <c r="N839" i="11"/>
  <c r="O839" i="11"/>
  <c r="S839" i="11"/>
  <c r="F839" i="11"/>
  <c r="G839" i="11"/>
  <c r="H839" i="11"/>
  <c r="D839" i="11"/>
  <c r="J841" i="11" l="1"/>
  <c r="A842" i="11"/>
  <c r="P841" i="11"/>
  <c r="C841" i="11"/>
  <c r="T840" i="11"/>
  <c r="K840" i="11"/>
  <c r="Q840" i="11"/>
  <c r="U840" i="11"/>
  <c r="N840" i="11"/>
  <c r="M840" i="11"/>
  <c r="F840" i="11"/>
  <c r="D840" i="11"/>
  <c r="S840" i="11"/>
  <c r="L840" i="11"/>
  <c r="I840" i="11"/>
  <c r="R840" i="11"/>
  <c r="W840" i="11"/>
  <c r="G840" i="11"/>
  <c r="H840" i="11"/>
  <c r="O840" i="11"/>
  <c r="E840" i="11"/>
  <c r="V840" i="11"/>
  <c r="A843" i="11" l="1"/>
  <c r="P842" i="11"/>
  <c r="J842" i="11"/>
  <c r="C842" i="11"/>
  <c r="V841" i="11"/>
  <c r="E841" i="11"/>
  <c r="S841" i="11"/>
  <c r="U841" i="11"/>
  <c r="W841" i="11"/>
  <c r="Q841" i="11"/>
  <c r="T841" i="11"/>
  <c r="N841" i="11"/>
  <c r="K841" i="11"/>
  <c r="L841" i="11"/>
  <c r="O841" i="11"/>
  <c r="M841" i="11"/>
  <c r="H841" i="11"/>
  <c r="F841" i="11"/>
  <c r="D841" i="11"/>
  <c r="G841" i="11"/>
  <c r="I841" i="11"/>
  <c r="R841" i="11"/>
  <c r="J843" i="11" l="1"/>
  <c r="A844" i="11"/>
  <c r="P843" i="11"/>
  <c r="C843" i="11"/>
  <c r="H842" i="11"/>
  <c r="W842" i="11"/>
  <c r="L842" i="11"/>
  <c r="S842" i="11"/>
  <c r="U842" i="11"/>
  <c r="E842" i="11"/>
  <c r="I842" i="11"/>
  <c r="R842" i="11"/>
  <c r="O842" i="11"/>
  <c r="D842" i="11"/>
  <c r="K842" i="11"/>
  <c r="M842" i="11"/>
  <c r="Q842" i="11"/>
  <c r="N842" i="11"/>
  <c r="G842" i="11"/>
  <c r="V842" i="11"/>
  <c r="F842" i="11"/>
  <c r="T842" i="11"/>
  <c r="A845" i="11" l="1"/>
  <c r="P844" i="11"/>
  <c r="J844" i="11"/>
  <c r="C844" i="11"/>
  <c r="N843" i="11"/>
  <c r="E843" i="11"/>
  <c r="L843" i="11"/>
  <c r="I843" i="11"/>
  <c r="M843" i="11"/>
  <c r="Q843" i="11"/>
  <c r="T843" i="11"/>
  <c r="R843" i="11"/>
  <c r="G843" i="11"/>
  <c r="S843" i="11"/>
  <c r="K843" i="11"/>
  <c r="D843" i="11"/>
  <c r="V843" i="11"/>
  <c r="O843" i="11"/>
  <c r="W843" i="11"/>
  <c r="U843" i="11"/>
  <c r="F843" i="11"/>
  <c r="H843" i="11"/>
  <c r="J845" i="11" l="1"/>
  <c r="A846" i="11"/>
  <c r="P845" i="11"/>
  <c r="C845" i="11"/>
  <c r="T844" i="11"/>
  <c r="M844" i="11"/>
  <c r="R844" i="11"/>
  <c r="G844" i="11"/>
  <c r="I844" i="11"/>
  <c r="D844" i="11"/>
  <c r="Q844" i="11"/>
  <c r="E844" i="11"/>
  <c r="H844" i="11"/>
  <c r="W844" i="11"/>
  <c r="F844" i="11"/>
  <c r="U844" i="11"/>
  <c r="O844" i="11"/>
  <c r="N844" i="11"/>
  <c r="L844" i="11"/>
  <c r="V844" i="11"/>
  <c r="K844" i="11"/>
  <c r="S844" i="11"/>
  <c r="A847" i="11" l="1"/>
  <c r="P846" i="11"/>
  <c r="J846" i="11"/>
  <c r="C846" i="11"/>
  <c r="N845" i="11"/>
  <c r="G845" i="11"/>
  <c r="I845" i="11"/>
  <c r="H845" i="11"/>
  <c r="M845" i="11"/>
  <c r="S845" i="11"/>
  <c r="V845" i="11"/>
  <c r="F845" i="11"/>
  <c r="Q845" i="11"/>
  <c r="O845" i="11"/>
  <c r="K845" i="11"/>
  <c r="L845" i="11"/>
  <c r="E845" i="11"/>
  <c r="U845" i="11"/>
  <c r="W845" i="11"/>
  <c r="R845" i="11"/>
  <c r="T845" i="11"/>
  <c r="D845" i="11"/>
  <c r="J847" i="11" l="1"/>
  <c r="A848" i="11"/>
  <c r="P847" i="11"/>
  <c r="C847" i="11"/>
  <c r="T846" i="11"/>
  <c r="K846" i="11"/>
  <c r="U846" i="11"/>
  <c r="W846" i="11"/>
  <c r="N846" i="11"/>
  <c r="S846" i="11"/>
  <c r="L846" i="11"/>
  <c r="G846" i="11"/>
  <c r="F846" i="11"/>
  <c r="H846" i="11"/>
  <c r="R846" i="11"/>
  <c r="M846" i="11"/>
  <c r="O846" i="11"/>
  <c r="I846" i="11"/>
  <c r="V846" i="11"/>
  <c r="D846" i="11"/>
  <c r="E846" i="11"/>
  <c r="Q846" i="11"/>
  <c r="A849" i="11" l="1"/>
  <c r="P848" i="11"/>
  <c r="J848" i="11"/>
  <c r="C848" i="11"/>
  <c r="V847" i="11"/>
  <c r="E847" i="11"/>
  <c r="W847" i="11"/>
  <c r="Q847" i="11"/>
  <c r="T847" i="11"/>
  <c r="G847" i="11"/>
  <c r="M847" i="11"/>
  <c r="H847" i="11"/>
  <c r="D847" i="11"/>
  <c r="I847" i="11"/>
  <c r="U847" i="11"/>
  <c r="S847" i="11"/>
  <c r="N847" i="11"/>
  <c r="O847" i="11"/>
  <c r="L847" i="11"/>
  <c r="K847" i="11"/>
  <c r="F847" i="11"/>
  <c r="R847" i="11"/>
  <c r="J849" i="11" l="1"/>
  <c r="A850" i="11"/>
  <c r="P849" i="11"/>
  <c r="C849" i="11"/>
  <c r="H848" i="11"/>
  <c r="U848" i="11"/>
  <c r="L848" i="11"/>
  <c r="E848" i="11"/>
  <c r="T848" i="11"/>
  <c r="W848" i="11"/>
  <c r="S848" i="11"/>
  <c r="Q848" i="11"/>
  <c r="F848" i="11"/>
  <c r="I848" i="11"/>
  <c r="G848" i="11"/>
  <c r="R848" i="11"/>
  <c r="M848" i="11"/>
  <c r="K848" i="11"/>
  <c r="O848" i="11"/>
  <c r="N848" i="11"/>
  <c r="V848" i="11"/>
  <c r="D848" i="11"/>
  <c r="A851" i="11" l="1"/>
  <c r="P850" i="11"/>
  <c r="J850" i="11"/>
  <c r="C850" i="11"/>
  <c r="V849" i="11"/>
  <c r="E849" i="11"/>
  <c r="I849" i="11"/>
  <c r="H849" i="11"/>
  <c r="S849" i="11"/>
  <c r="M849" i="11"/>
  <c r="O849" i="11"/>
  <c r="W849" i="11"/>
  <c r="N849" i="11"/>
  <c r="D849" i="11"/>
  <c r="Q849" i="11"/>
  <c r="T849" i="11"/>
  <c r="R849" i="11"/>
  <c r="G849" i="11"/>
  <c r="L849" i="11"/>
  <c r="U849" i="11"/>
  <c r="F849" i="11"/>
  <c r="K849" i="11"/>
  <c r="J851" i="11" l="1"/>
  <c r="A852" i="11"/>
  <c r="P851" i="11"/>
  <c r="C851" i="11"/>
  <c r="T850" i="11"/>
  <c r="K850" i="11"/>
  <c r="N850" i="11"/>
  <c r="F850" i="11"/>
  <c r="I850" i="11"/>
  <c r="M850" i="11"/>
  <c r="O850" i="11"/>
  <c r="E850" i="11"/>
  <c r="Q850" i="11"/>
  <c r="U850" i="11"/>
  <c r="S850" i="11"/>
  <c r="L850" i="11"/>
  <c r="H850" i="11"/>
  <c r="R850" i="11"/>
  <c r="D850" i="11"/>
  <c r="V850" i="11"/>
  <c r="G850" i="11"/>
  <c r="W850" i="11"/>
  <c r="A853" i="11" l="1"/>
  <c r="P852" i="11"/>
  <c r="J852" i="11"/>
  <c r="C852" i="11"/>
  <c r="N851" i="11"/>
  <c r="E851" i="11"/>
  <c r="R851" i="11"/>
  <c r="V851" i="11"/>
  <c r="T851" i="11"/>
  <c r="Q851" i="11"/>
  <c r="W851" i="11"/>
  <c r="D851" i="11"/>
  <c r="O851" i="11"/>
  <c r="M851" i="11"/>
  <c r="K851" i="11"/>
  <c r="H851" i="11"/>
  <c r="S851" i="11"/>
  <c r="U851" i="11"/>
  <c r="I851" i="11"/>
  <c r="G851" i="11"/>
  <c r="F851" i="11"/>
  <c r="L851" i="11"/>
  <c r="J853" i="11" l="1"/>
  <c r="A854" i="11"/>
  <c r="P853" i="11"/>
  <c r="C853" i="11"/>
  <c r="H852" i="11"/>
  <c r="M852" i="11"/>
  <c r="E852" i="11"/>
  <c r="S852" i="11"/>
  <c r="N852" i="11"/>
  <c r="F852" i="11"/>
  <c r="R852" i="11"/>
  <c r="L852" i="11"/>
  <c r="U852" i="11"/>
  <c r="K852" i="11"/>
  <c r="G852" i="11"/>
  <c r="I852" i="11"/>
  <c r="Q852" i="11"/>
  <c r="O852" i="11"/>
  <c r="V852" i="11"/>
  <c r="T852" i="11"/>
  <c r="D852" i="11"/>
  <c r="W852" i="11"/>
  <c r="A855" i="11" l="1"/>
  <c r="P854" i="11"/>
  <c r="J854" i="11"/>
  <c r="C854" i="11"/>
  <c r="N853" i="11"/>
  <c r="W853" i="11"/>
  <c r="G853" i="11"/>
  <c r="S853" i="11"/>
  <c r="Q853" i="11"/>
  <c r="U853" i="11"/>
  <c r="L853" i="11"/>
  <c r="D853" i="11"/>
  <c r="F853" i="11"/>
  <c r="V853" i="11"/>
  <c r="O853" i="11"/>
  <c r="T853" i="11"/>
  <c r="K853" i="11"/>
  <c r="M853" i="11"/>
  <c r="I853" i="11"/>
  <c r="H853" i="11"/>
  <c r="R853" i="11"/>
  <c r="E853" i="11"/>
  <c r="J855" i="11" l="1"/>
  <c r="A856" i="11"/>
  <c r="P855" i="11"/>
  <c r="C855" i="11"/>
  <c r="H854" i="11"/>
  <c r="W854" i="11"/>
  <c r="T854" i="11"/>
  <c r="K854" i="11"/>
  <c r="L854" i="11"/>
  <c r="O854" i="11"/>
  <c r="E854" i="11"/>
  <c r="Q854" i="11"/>
  <c r="N854" i="11"/>
  <c r="F854" i="11"/>
  <c r="G854" i="11"/>
  <c r="U854" i="11"/>
  <c r="S854" i="11"/>
  <c r="R854" i="11"/>
  <c r="M854" i="11"/>
  <c r="D854" i="11"/>
  <c r="V854" i="11"/>
  <c r="I854" i="11"/>
  <c r="A857" i="11" l="1"/>
  <c r="P856" i="11"/>
  <c r="J856" i="11"/>
  <c r="C856" i="11"/>
  <c r="V855" i="11"/>
  <c r="M855" i="11"/>
  <c r="E855" i="11"/>
  <c r="N855" i="11"/>
  <c r="G855" i="11"/>
  <c r="O855" i="11"/>
  <c r="W855" i="11"/>
  <c r="T855" i="11"/>
  <c r="F855" i="11"/>
  <c r="S855" i="11"/>
  <c r="U855" i="11"/>
  <c r="L855" i="11"/>
  <c r="R855" i="11"/>
  <c r="K855" i="11"/>
  <c r="H855" i="11"/>
  <c r="Q855" i="11"/>
  <c r="I855" i="11"/>
  <c r="D855" i="11"/>
  <c r="J857" i="11" l="1"/>
  <c r="A858" i="11"/>
  <c r="P857" i="11"/>
  <c r="C857" i="11"/>
  <c r="T856" i="11"/>
  <c r="G856" i="11"/>
  <c r="R856" i="11"/>
  <c r="M856" i="11"/>
  <c r="K856" i="11"/>
  <c r="F856" i="11"/>
  <c r="D856" i="11"/>
  <c r="V856" i="11"/>
  <c r="E856" i="11"/>
  <c r="U856" i="11"/>
  <c r="W856" i="11"/>
  <c r="O856" i="11"/>
  <c r="S856" i="11"/>
  <c r="I856" i="11"/>
  <c r="N856" i="11"/>
  <c r="Q856" i="11"/>
  <c r="H856" i="11"/>
  <c r="L856" i="11"/>
  <c r="A859" i="11" l="1"/>
  <c r="P858" i="11"/>
  <c r="J858" i="11"/>
  <c r="C858" i="11"/>
  <c r="N857" i="11"/>
  <c r="E857" i="11"/>
  <c r="I857" i="11"/>
  <c r="H857" i="11"/>
  <c r="O857" i="11"/>
  <c r="S857" i="11"/>
  <c r="V857" i="11"/>
  <c r="F857" i="11"/>
  <c r="Q857" i="11"/>
  <c r="M857" i="11"/>
  <c r="K857" i="11"/>
  <c r="L857" i="11"/>
  <c r="G857" i="11"/>
  <c r="W857" i="11"/>
  <c r="U857" i="11"/>
  <c r="R857" i="11"/>
  <c r="T857" i="11"/>
  <c r="D857" i="11"/>
  <c r="J859" i="11" l="1"/>
  <c r="A860" i="11"/>
  <c r="P859" i="11"/>
  <c r="C859" i="11"/>
  <c r="T858" i="11"/>
  <c r="K858" i="11"/>
  <c r="V858" i="11"/>
  <c r="O858" i="11"/>
  <c r="I858" i="11"/>
  <c r="M858" i="11"/>
  <c r="N858" i="11"/>
  <c r="E858" i="11"/>
  <c r="G858" i="11"/>
  <c r="L858" i="11"/>
  <c r="S858" i="11"/>
  <c r="Q858" i="11"/>
  <c r="W858" i="11"/>
  <c r="R858" i="11"/>
  <c r="D858" i="11"/>
  <c r="F858" i="11"/>
  <c r="H858" i="11"/>
  <c r="U858" i="11"/>
  <c r="A861" i="11" l="1"/>
  <c r="P860" i="11"/>
  <c r="J860" i="11"/>
  <c r="C860" i="11"/>
  <c r="N859" i="11"/>
  <c r="E859" i="11"/>
  <c r="R859" i="11"/>
  <c r="T859" i="11"/>
  <c r="U859" i="11"/>
  <c r="G859" i="11"/>
  <c r="I859" i="11"/>
  <c r="L859" i="11"/>
  <c r="O859" i="11"/>
  <c r="V859" i="11"/>
  <c r="K859" i="11"/>
  <c r="H859" i="11"/>
  <c r="S859" i="11"/>
  <c r="Q859" i="11"/>
  <c r="W859" i="11"/>
  <c r="D859" i="11"/>
  <c r="F859" i="11"/>
  <c r="M859" i="11"/>
  <c r="J861" i="11" l="1"/>
  <c r="A862" i="11"/>
  <c r="P861" i="11"/>
  <c r="C861" i="11"/>
  <c r="L860" i="11"/>
  <c r="G860" i="11"/>
  <c r="W860" i="11"/>
  <c r="V860" i="11"/>
  <c r="U860" i="11"/>
  <c r="I860" i="11"/>
  <c r="N860" i="11"/>
  <c r="M860" i="11"/>
  <c r="T860" i="11"/>
  <c r="R860" i="11"/>
  <c r="K860" i="11"/>
  <c r="S860" i="11"/>
  <c r="D860" i="11"/>
  <c r="F860" i="11"/>
  <c r="Q860" i="11"/>
  <c r="E860" i="11"/>
  <c r="H860" i="11"/>
  <c r="O860" i="11"/>
  <c r="A863" i="11" l="1"/>
  <c r="P862" i="11"/>
  <c r="J862" i="11"/>
  <c r="C862" i="11"/>
  <c r="F861" i="11"/>
  <c r="W861" i="11"/>
  <c r="T861" i="11"/>
  <c r="Q861" i="11"/>
  <c r="S861" i="11"/>
  <c r="I861" i="11"/>
  <c r="R861" i="11"/>
  <c r="L861" i="11"/>
  <c r="G861" i="11"/>
  <c r="H861" i="11"/>
  <c r="U861" i="11"/>
  <c r="D861" i="11"/>
  <c r="V861" i="11"/>
  <c r="K861" i="11"/>
  <c r="E861" i="11"/>
  <c r="N861" i="11"/>
  <c r="M861" i="11"/>
  <c r="O861" i="11"/>
  <c r="J863" i="11" l="1"/>
  <c r="A864" i="11"/>
  <c r="P863" i="11"/>
  <c r="C863" i="11"/>
  <c r="H862" i="11"/>
  <c r="K862" i="11"/>
  <c r="W862" i="11"/>
  <c r="U862" i="11"/>
  <c r="T862" i="11"/>
  <c r="R862" i="11"/>
  <c r="D862" i="11"/>
  <c r="Q862" i="11"/>
  <c r="I862" i="11"/>
  <c r="G862" i="11"/>
  <c r="N862" i="11"/>
  <c r="M862" i="11"/>
  <c r="L862" i="11"/>
  <c r="S862" i="11"/>
  <c r="E862" i="11"/>
  <c r="O862" i="11"/>
  <c r="V862" i="11"/>
  <c r="F862" i="11"/>
  <c r="A865" i="11" l="1"/>
  <c r="P864" i="11"/>
  <c r="J864" i="11"/>
  <c r="C864" i="11"/>
  <c r="N863" i="11"/>
  <c r="Q863" i="11"/>
  <c r="M863" i="11"/>
  <c r="F863" i="11"/>
  <c r="O863" i="11"/>
  <c r="H863" i="11"/>
  <c r="D863" i="11"/>
  <c r="U863" i="11"/>
  <c r="K863" i="11"/>
  <c r="G863" i="11"/>
  <c r="I863" i="11"/>
  <c r="V863" i="11"/>
  <c r="T863" i="11"/>
  <c r="W863" i="11"/>
  <c r="S863" i="11"/>
  <c r="E863" i="11"/>
  <c r="R863" i="11"/>
  <c r="L863" i="11"/>
  <c r="J865" i="11" l="1"/>
  <c r="A866" i="11"/>
  <c r="P865" i="11"/>
  <c r="C865" i="11"/>
  <c r="H864" i="11"/>
  <c r="U864" i="11"/>
  <c r="L864" i="11"/>
  <c r="W864" i="11"/>
  <c r="Q864" i="11"/>
  <c r="R864" i="11"/>
  <c r="M864" i="11"/>
  <c r="D864" i="11"/>
  <c r="I864" i="11"/>
  <c r="N864" i="11"/>
  <c r="E864" i="11"/>
  <c r="K864" i="11"/>
  <c r="G864" i="11"/>
  <c r="O864" i="11"/>
  <c r="S864" i="11"/>
  <c r="F864" i="11"/>
  <c r="V864" i="11"/>
  <c r="T864" i="11"/>
  <c r="A867" i="11" l="1"/>
  <c r="P866" i="11"/>
  <c r="J866" i="11"/>
  <c r="C866" i="11"/>
  <c r="N865" i="11"/>
  <c r="E865" i="11"/>
  <c r="W865" i="11"/>
  <c r="H865" i="11"/>
  <c r="T865" i="11"/>
  <c r="R865" i="11"/>
  <c r="L865" i="11"/>
  <c r="G865" i="11"/>
  <c r="S865" i="11"/>
  <c r="V865" i="11"/>
  <c r="F865" i="11"/>
  <c r="Q865" i="11"/>
  <c r="M865" i="11"/>
  <c r="I865" i="11"/>
  <c r="D865" i="11"/>
  <c r="K865" i="11"/>
  <c r="O865" i="11"/>
  <c r="U865" i="11"/>
  <c r="J867" i="11" l="1"/>
  <c r="A868" i="11"/>
  <c r="P867" i="11"/>
  <c r="C867" i="11"/>
  <c r="H866" i="11"/>
  <c r="K866" i="11"/>
  <c r="N866" i="11"/>
  <c r="L866" i="11"/>
  <c r="W866" i="11"/>
  <c r="D866" i="11"/>
  <c r="M866" i="11"/>
  <c r="T866" i="11"/>
  <c r="E866" i="11"/>
  <c r="S866" i="11"/>
  <c r="V866" i="11"/>
  <c r="I866" i="11"/>
  <c r="F866" i="11"/>
  <c r="O866" i="11"/>
  <c r="R866" i="11"/>
  <c r="G866" i="11"/>
  <c r="Q866" i="11"/>
  <c r="U866" i="11"/>
  <c r="A869" i="11" l="1"/>
  <c r="P868" i="11"/>
  <c r="J868" i="11"/>
  <c r="C868" i="11"/>
  <c r="V867" i="11"/>
  <c r="M867" i="11"/>
  <c r="S867" i="11"/>
  <c r="Q867" i="11"/>
  <c r="F867" i="11"/>
  <c r="U867" i="11"/>
  <c r="T867" i="11"/>
  <c r="D867" i="11"/>
  <c r="G867" i="11"/>
  <c r="E867" i="11"/>
  <c r="H867" i="11"/>
  <c r="O867" i="11"/>
  <c r="L867" i="11"/>
  <c r="I867" i="11"/>
  <c r="R867" i="11"/>
  <c r="W867" i="11"/>
  <c r="N867" i="11"/>
  <c r="K867" i="11"/>
  <c r="J869" i="11" l="1"/>
  <c r="A870" i="11"/>
  <c r="P869" i="11"/>
  <c r="C869" i="11"/>
  <c r="L868" i="11"/>
  <c r="S868" i="11"/>
  <c r="W868" i="11"/>
  <c r="R868" i="11"/>
  <c r="E868" i="11"/>
  <c r="N868" i="11"/>
  <c r="Q868" i="11"/>
  <c r="F868" i="11"/>
  <c r="O868" i="11"/>
  <c r="T868" i="11"/>
  <c r="D868" i="11"/>
  <c r="K868" i="11"/>
  <c r="M868" i="11"/>
  <c r="U868" i="11"/>
  <c r="I868" i="11"/>
  <c r="H868" i="11"/>
  <c r="V868" i="11"/>
  <c r="G868" i="11"/>
  <c r="A871" i="11" l="1"/>
  <c r="P870" i="11"/>
  <c r="J870" i="11"/>
  <c r="C870" i="11"/>
  <c r="F869" i="11"/>
  <c r="M869" i="11"/>
  <c r="W869" i="11"/>
  <c r="N869" i="11"/>
  <c r="Q869" i="11"/>
  <c r="H869" i="11"/>
  <c r="K869" i="11"/>
  <c r="I869" i="11"/>
  <c r="D869" i="11"/>
  <c r="R869" i="11"/>
  <c r="V869" i="11"/>
  <c r="G869" i="11"/>
  <c r="L869" i="11"/>
  <c r="O869" i="11"/>
  <c r="T869" i="11"/>
  <c r="E869" i="11"/>
  <c r="U869" i="11"/>
  <c r="S869" i="11"/>
  <c r="J871" i="11" l="1"/>
  <c r="A872" i="11"/>
  <c r="P871" i="11"/>
  <c r="C871" i="11"/>
  <c r="T870" i="11"/>
  <c r="G870" i="11"/>
  <c r="R870" i="11"/>
  <c r="K870" i="11"/>
  <c r="O870" i="11"/>
  <c r="Q870" i="11"/>
  <c r="E870" i="11"/>
  <c r="D870" i="11"/>
  <c r="U870" i="11"/>
  <c r="I870" i="11"/>
  <c r="L870" i="11"/>
  <c r="S870" i="11"/>
  <c r="M870" i="11"/>
  <c r="F870" i="11"/>
  <c r="N870" i="11"/>
  <c r="V870" i="11"/>
  <c r="H870" i="11"/>
  <c r="W870" i="11"/>
  <c r="A873" i="11" l="1"/>
  <c r="P872" i="11"/>
  <c r="J872" i="11"/>
  <c r="C872" i="11"/>
  <c r="V871" i="11"/>
  <c r="E871" i="11"/>
  <c r="K871" i="11"/>
  <c r="H871" i="11"/>
  <c r="N871" i="11"/>
  <c r="R871" i="11"/>
  <c r="G871" i="11"/>
  <c r="D871" i="11"/>
  <c r="T871" i="11"/>
  <c r="W871" i="11"/>
  <c r="M871" i="11"/>
  <c r="U871" i="11"/>
  <c r="S871" i="11"/>
  <c r="I871" i="11"/>
  <c r="L871" i="11"/>
  <c r="Q871" i="11"/>
  <c r="F871" i="11"/>
  <c r="O871" i="11"/>
  <c r="J873" i="11" l="1"/>
  <c r="A874" i="11"/>
  <c r="P873" i="11"/>
  <c r="C873" i="11"/>
  <c r="H872" i="11"/>
  <c r="K872" i="11"/>
  <c r="N872" i="11"/>
  <c r="O872" i="11"/>
  <c r="L872" i="11"/>
  <c r="D872" i="11"/>
  <c r="R872" i="11"/>
  <c r="V872" i="11"/>
  <c r="S872" i="11"/>
  <c r="U872" i="11"/>
  <c r="G872" i="11"/>
  <c r="F872" i="11"/>
  <c r="I872" i="11"/>
  <c r="M872" i="11"/>
  <c r="T872" i="11"/>
  <c r="E872" i="11"/>
  <c r="W872" i="11"/>
  <c r="Q872" i="11"/>
  <c r="A875" i="11" l="1"/>
  <c r="P874" i="11"/>
  <c r="J874" i="11"/>
  <c r="C874" i="11"/>
  <c r="F873" i="11"/>
  <c r="O873" i="11"/>
  <c r="U873" i="11"/>
  <c r="N873" i="11"/>
  <c r="Q873" i="11"/>
  <c r="M873" i="11"/>
  <c r="T873" i="11"/>
  <c r="G873" i="11"/>
  <c r="W873" i="11"/>
  <c r="S873" i="11"/>
  <c r="E873" i="11"/>
  <c r="L873" i="11"/>
  <c r="H873" i="11"/>
  <c r="K873" i="11"/>
  <c r="I873" i="11"/>
  <c r="D873" i="11"/>
  <c r="R873" i="11"/>
  <c r="V873" i="11"/>
  <c r="J875" i="11" l="1"/>
  <c r="A876" i="11"/>
  <c r="P875" i="11"/>
  <c r="C875" i="11"/>
  <c r="T874" i="11"/>
  <c r="I874" i="11"/>
  <c r="V874" i="11"/>
  <c r="S874" i="11"/>
  <c r="M874" i="11"/>
  <c r="L874" i="11"/>
  <c r="W874" i="11"/>
  <c r="N874" i="11"/>
  <c r="D874" i="11"/>
  <c r="O874" i="11"/>
  <c r="Q874" i="11"/>
  <c r="G874" i="11"/>
  <c r="E874" i="11"/>
  <c r="R874" i="11"/>
  <c r="U874" i="11"/>
  <c r="H874" i="11"/>
  <c r="K874" i="11"/>
  <c r="F874" i="11"/>
  <c r="A877" i="11" l="1"/>
  <c r="P876" i="11"/>
  <c r="J876" i="11"/>
  <c r="C876" i="11"/>
  <c r="N875" i="11"/>
  <c r="E875" i="11"/>
  <c r="Q875" i="11"/>
  <c r="H875" i="11"/>
  <c r="T875" i="11"/>
  <c r="L875" i="11"/>
  <c r="G875" i="11"/>
  <c r="D875" i="11"/>
  <c r="O875" i="11"/>
  <c r="U875" i="11"/>
  <c r="K875" i="11"/>
  <c r="R875" i="11"/>
  <c r="I875" i="11"/>
  <c r="W875" i="11"/>
  <c r="V875" i="11"/>
  <c r="M875" i="11"/>
  <c r="S875" i="11"/>
  <c r="F875" i="11"/>
  <c r="J877" i="11" l="1"/>
  <c r="A878" i="11"/>
  <c r="P877" i="11"/>
  <c r="C877" i="11"/>
  <c r="H876" i="11"/>
  <c r="M876" i="11"/>
  <c r="N876" i="11"/>
  <c r="Q876" i="11"/>
  <c r="V876" i="11"/>
  <c r="L876" i="11"/>
  <c r="R876" i="11"/>
  <c r="D876" i="11"/>
  <c r="U876" i="11"/>
  <c r="E876" i="11"/>
  <c r="G876" i="11"/>
  <c r="F876" i="11"/>
  <c r="O876" i="11"/>
  <c r="S876" i="11"/>
  <c r="T876" i="11"/>
  <c r="K876" i="11"/>
  <c r="W876" i="11"/>
  <c r="I876" i="11"/>
  <c r="A879" i="11" l="1"/>
  <c r="P878" i="11"/>
  <c r="J878" i="11"/>
  <c r="C878" i="11"/>
  <c r="V877" i="11"/>
  <c r="M877" i="11"/>
  <c r="S877" i="11"/>
  <c r="W877" i="11"/>
  <c r="U877" i="11"/>
  <c r="D877" i="11"/>
  <c r="H877" i="11"/>
  <c r="G877" i="11"/>
  <c r="E877" i="11"/>
  <c r="R877" i="11"/>
  <c r="Q877" i="11"/>
  <c r="T877" i="11"/>
  <c r="F877" i="11"/>
  <c r="K877" i="11"/>
  <c r="I877" i="11"/>
  <c r="N877" i="11"/>
  <c r="L877" i="11"/>
  <c r="O877" i="11"/>
  <c r="J879" i="11" l="1"/>
  <c r="A880" i="11"/>
  <c r="P879" i="11"/>
  <c r="C879" i="11"/>
  <c r="H878" i="11"/>
  <c r="E878" i="11"/>
  <c r="M878" i="11"/>
  <c r="Q878" i="11"/>
  <c r="N878" i="11"/>
  <c r="I878" i="11"/>
  <c r="V878" i="11"/>
  <c r="T878" i="11"/>
  <c r="K878" i="11"/>
  <c r="W878" i="11"/>
  <c r="S878" i="11"/>
  <c r="G878" i="11"/>
  <c r="O878" i="11"/>
  <c r="F878" i="11"/>
  <c r="L878" i="11"/>
  <c r="U878" i="11"/>
  <c r="R878" i="11"/>
  <c r="D878" i="11"/>
  <c r="A881" i="11" l="1"/>
  <c r="P880" i="11"/>
  <c r="J880" i="11"/>
  <c r="C880" i="11"/>
  <c r="N879" i="11"/>
  <c r="E879" i="11"/>
  <c r="G879" i="11"/>
  <c r="H879" i="11"/>
  <c r="M879" i="11"/>
  <c r="R879" i="11"/>
  <c r="L879" i="11"/>
  <c r="I879" i="11"/>
  <c r="K879" i="11"/>
  <c r="S879" i="11"/>
  <c r="W879" i="11"/>
  <c r="D879" i="11"/>
  <c r="V879" i="11"/>
  <c r="O879" i="11"/>
  <c r="F879" i="11"/>
  <c r="T879" i="11"/>
  <c r="U879" i="11"/>
  <c r="Q879" i="11"/>
  <c r="J881" i="11" l="1"/>
  <c r="A882" i="11"/>
  <c r="P881" i="11"/>
  <c r="C881" i="11"/>
  <c r="T880" i="11"/>
  <c r="K880" i="11"/>
  <c r="R880" i="11"/>
  <c r="V880" i="11"/>
  <c r="N880" i="11"/>
  <c r="F880" i="11"/>
  <c r="U880" i="11"/>
  <c r="M880" i="11"/>
  <c r="I880" i="11"/>
  <c r="W880" i="11"/>
  <c r="H880" i="11"/>
  <c r="Q880" i="11"/>
  <c r="O880" i="11"/>
  <c r="D880" i="11"/>
  <c r="L880" i="11"/>
  <c r="G880" i="11"/>
  <c r="S880" i="11"/>
  <c r="E880" i="11"/>
  <c r="A883" i="11" l="1"/>
  <c r="P882" i="11"/>
  <c r="J882" i="11"/>
  <c r="C882" i="11"/>
  <c r="N881" i="11"/>
  <c r="E881" i="11"/>
  <c r="L881" i="11"/>
  <c r="G881" i="11"/>
  <c r="T881" i="11"/>
  <c r="S881" i="11"/>
  <c r="Q881" i="11"/>
  <c r="F881" i="11"/>
  <c r="H881" i="11"/>
  <c r="M881" i="11"/>
  <c r="U881" i="11"/>
  <c r="V881" i="11"/>
  <c r="K881" i="11"/>
  <c r="I881" i="11"/>
  <c r="O881" i="11"/>
  <c r="R881" i="11"/>
  <c r="W881" i="11"/>
  <c r="D881" i="11"/>
  <c r="J883" i="11" l="1"/>
  <c r="A884" i="11"/>
  <c r="P883" i="11"/>
  <c r="C883" i="11"/>
  <c r="H882" i="11"/>
  <c r="K882" i="11"/>
  <c r="N882" i="11"/>
  <c r="U882" i="11"/>
  <c r="I882" i="11"/>
  <c r="L882" i="11"/>
  <c r="V882" i="11"/>
  <c r="O882" i="11"/>
  <c r="M882" i="11"/>
  <c r="R882" i="11"/>
  <c r="D882" i="11"/>
  <c r="T882" i="11"/>
  <c r="Q882" i="11"/>
  <c r="S882" i="11"/>
  <c r="G882" i="11"/>
  <c r="E882" i="11"/>
  <c r="W882" i="11"/>
  <c r="F882" i="11"/>
  <c r="A885" i="11" l="1"/>
  <c r="P884" i="11"/>
  <c r="J884" i="11"/>
  <c r="C884" i="11"/>
  <c r="N883" i="11"/>
  <c r="E883" i="11"/>
  <c r="R883" i="11"/>
  <c r="G883" i="11"/>
  <c r="M883" i="11"/>
  <c r="U883" i="11"/>
  <c r="S883" i="11"/>
  <c r="Q883" i="11"/>
  <c r="I883" i="11"/>
  <c r="V883" i="11"/>
  <c r="O883" i="11"/>
  <c r="H883" i="11"/>
  <c r="K883" i="11"/>
  <c r="L883" i="11"/>
  <c r="W883" i="11"/>
  <c r="D883" i="11"/>
  <c r="F883" i="11"/>
  <c r="T883" i="11"/>
  <c r="J885" i="11" l="1"/>
  <c r="A886" i="11"/>
  <c r="P885" i="11"/>
  <c r="C885" i="11"/>
  <c r="L884" i="11"/>
  <c r="S884" i="11"/>
  <c r="G884" i="11"/>
  <c r="D884" i="11"/>
  <c r="T884" i="11"/>
  <c r="K884" i="11"/>
  <c r="E884" i="11"/>
  <c r="R884" i="11"/>
  <c r="Q884" i="11"/>
  <c r="W884" i="11"/>
  <c r="N884" i="11"/>
  <c r="U884" i="11"/>
  <c r="M884" i="11"/>
  <c r="V884" i="11"/>
  <c r="O884" i="11"/>
  <c r="I884" i="11"/>
  <c r="H884" i="11"/>
  <c r="F884" i="11"/>
  <c r="A887" i="11" l="1"/>
  <c r="P886" i="11"/>
  <c r="J886" i="11"/>
  <c r="C886" i="11"/>
  <c r="F885" i="11"/>
  <c r="W885" i="11"/>
  <c r="T885" i="11"/>
  <c r="Q885" i="11"/>
  <c r="S885" i="11"/>
  <c r="D885" i="11"/>
  <c r="K885" i="11"/>
  <c r="I885" i="11"/>
  <c r="R885" i="11"/>
  <c r="L885" i="11"/>
  <c r="G885" i="11"/>
  <c r="H885" i="11"/>
  <c r="U885" i="11"/>
  <c r="V885" i="11"/>
  <c r="E885" i="11"/>
  <c r="N885" i="11"/>
  <c r="M885" i="11"/>
  <c r="O885" i="11"/>
  <c r="J887" i="11" l="1"/>
  <c r="A888" i="11"/>
  <c r="P887" i="11"/>
  <c r="C887" i="11"/>
  <c r="H886" i="11"/>
  <c r="K886" i="11"/>
  <c r="O886" i="11"/>
  <c r="L886" i="11"/>
  <c r="W886" i="11"/>
  <c r="G886" i="11"/>
  <c r="D886" i="11"/>
  <c r="F886" i="11"/>
  <c r="N886" i="11"/>
  <c r="M886" i="11"/>
  <c r="I886" i="11"/>
  <c r="T886" i="11"/>
  <c r="E886" i="11"/>
  <c r="Q886" i="11"/>
  <c r="S886" i="11"/>
  <c r="R886" i="11"/>
  <c r="U886" i="11"/>
  <c r="V886" i="11"/>
  <c r="A889" i="11" l="1"/>
  <c r="P888" i="11"/>
  <c r="J888" i="11"/>
  <c r="C888" i="11"/>
  <c r="N887" i="11"/>
  <c r="Q887" i="11"/>
  <c r="V887" i="11"/>
  <c r="O887" i="11"/>
  <c r="D887" i="11"/>
  <c r="H887" i="11"/>
  <c r="G887" i="11"/>
  <c r="E887" i="11"/>
  <c r="R887" i="11"/>
  <c r="S887" i="11"/>
  <c r="K887" i="11"/>
  <c r="F887" i="11"/>
  <c r="L887" i="11"/>
  <c r="U887" i="11"/>
  <c r="T887" i="11"/>
  <c r="I887" i="11"/>
  <c r="M887" i="11"/>
  <c r="W887" i="11"/>
  <c r="J889" i="11" l="1"/>
  <c r="A890" i="11"/>
  <c r="P889" i="11"/>
  <c r="C889" i="11"/>
  <c r="H888" i="11"/>
  <c r="K888" i="11"/>
  <c r="T888" i="11"/>
  <c r="V888" i="11"/>
  <c r="L888" i="11"/>
  <c r="U888" i="11"/>
  <c r="R888" i="11"/>
  <c r="N888" i="11"/>
  <c r="S888" i="11"/>
  <c r="I888" i="11"/>
  <c r="G888" i="11"/>
  <c r="D888" i="11"/>
  <c r="W888" i="11"/>
  <c r="M888" i="11"/>
  <c r="Q888" i="11"/>
  <c r="O888" i="11"/>
  <c r="F888" i="11"/>
  <c r="E888" i="11"/>
  <c r="A891" i="11" l="1"/>
  <c r="P890" i="11"/>
  <c r="J890" i="11"/>
  <c r="C890" i="11"/>
  <c r="N889" i="11"/>
  <c r="U889" i="11"/>
  <c r="T889" i="11"/>
  <c r="O889" i="11"/>
  <c r="K889" i="11"/>
  <c r="D889" i="11"/>
  <c r="I889" i="11"/>
  <c r="G889" i="11"/>
  <c r="R889" i="11"/>
  <c r="S889" i="11"/>
  <c r="M889" i="11"/>
  <c r="L889" i="11"/>
  <c r="W889" i="11"/>
  <c r="H889" i="11"/>
  <c r="F889" i="11"/>
  <c r="V889" i="11"/>
  <c r="E889" i="11"/>
  <c r="Q889" i="11"/>
  <c r="J891" i="11" l="1"/>
  <c r="A892" i="11"/>
  <c r="P891" i="11"/>
  <c r="C891" i="11"/>
  <c r="H890" i="11"/>
  <c r="W890" i="11"/>
  <c r="R890" i="11"/>
  <c r="O890" i="11"/>
  <c r="T890" i="11"/>
  <c r="U890" i="11"/>
  <c r="M890" i="11"/>
  <c r="F890" i="11"/>
  <c r="V890" i="11"/>
  <c r="L890" i="11"/>
  <c r="I890" i="11"/>
  <c r="D890" i="11"/>
  <c r="Q890" i="11"/>
  <c r="S890" i="11"/>
  <c r="G890" i="11"/>
  <c r="E890" i="11"/>
  <c r="K890" i="11"/>
  <c r="N890" i="11"/>
  <c r="A893" i="11" l="1"/>
  <c r="P892" i="11"/>
  <c r="J892" i="11"/>
  <c r="C892" i="11"/>
  <c r="N891" i="11"/>
  <c r="S891" i="11"/>
  <c r="T891" i="11"/>
  <c r="W891" i="11"/>
  <c r="U891" i="11"/>
  <c r="M891" i="11"/>
  <c r="G891" i="11"/>
  <c r="O891" i="11"/>
  <c r="R891" i="11"/>
  <c r="I891" i="11"/>
  <c r="K891" i="11"/>
  <c r="L891" i="11"/>
  <c r="Q891" i="11"/>
  <c r="H891" i="11"/>
  <c r="F891" i="11"/>
  <c r="D891" i="11"/>
  <c r="E891" i="11"/>
  <c r="V891" i="11"/>
  <c r="J893" i="11" l="1"/>
  <c r="A894" i="11"/>
  <c r="P893" i="11"/>
  <c r="C893" i="11"/>
  <c r="L892" i="11"/>
  <c r="G892" i="11"/>
  <c r="N892" i="11"/>
  <c r="E892" i="11"/>
  <c r="F892" i="11"/>
  <c r="O892" i="11"/>
  <c r="Q892" i="11"/>
  <c r="W892" i="11"/>
  <c r="H892" i="11"/>
  <c r="D892" i="11"/>
  <c r="K892" i="11"/>
  <c r="M892" i="11"/>
  <c r="T892" i="11"/>
  <c r="R892" i="11"/>
  <c r="U892" i="11"/>
  <c r="V892" i="11"/>
  <c r="I892" i="11"/>
  <c r="S892" i="11"/>
  <c r="A895" i="11" l="1"/>
  <c r="P894" i="11"/>
  <c r="J894" i="11"/>
  <c r="C894" i="11"/>
  <c r="F893" i="11"/>
  <c r="M893" i="11"/>
  <c r="E893" i="11"/>
  <c r="D893" i="11"/>
  <c r="W893" i="11"/>
  <c r="R893" i="11"/>
  <c r="Q893" i="11"/>
  <c r="H893" i="11"/>
  <c r="I893" i="11"/>
  <c r="G893" i="11"/>
  <c r="L893" i="11"/>
  <c r="S893" i="11"/>
  <c r="V893" i="11"/>
  <c r="K893" i="11"/>
  <c r="T893" i="11"/>
  <c r="N893" i="11"/>
  <c r="U893" i="11"/>
  <c r="O893" i="11"/>
  <c r="J895" i="11" l="1"/>
  <c r="A896" i="11"/>
  <c r="P895" i="11"/>
  <c r="C895" i="11"/>
  <c r="T894" i="11"/>
  <c r="G894" i="11"/>
  <c r="R894" i="11"/>
  <c r="E894" i="11"/>
  <c r="F894" i="11"/>
  <c r="V894" i="11"/>
  <c r="D894" i="11"/>
  <c r="W894" i="11"/>
  <c r="H894" i="11"/>
  <c r="O894" i="11"/>
  <c r="S894" i="11"/>
  <c r="M894" i="11"/>
  <c r="Q894" i="11"/>
  <c r="U894" i="11"/>
  <c r="N894" i="11"/>
  <c r="L894" i="11"/>
  <c r="I894" i="11"/>
  <c r="K894" i="11"/>
  <c r="A897" i="11" l="1"/>
  <c r="P896" i="11"/>
  <c r="J896" i="11"/>
  <c r="C896" i="11"/>
  <c r="N895" i="11"/>
  <c r="E895" i="11"/>
  <c r="L895" i="11"/>
  <c r="I895" i="11"/>
  <c r="T895" i="11"/>
  <c r="G895" i="11"/>
  <c r="M895" i="11"/>
  <c r="R895" i="11"/>
  <c r="S895" i="11"/>
  <c r="D895" i="11"/>
  <c r="K895" i="11"/>
  <c r="Q895" i="11"/>
  <c r="V895" i="11"/>
  <c r="O895" i="11"/>
  <c r="W895" i="11"/>
  <c r="U895" i="11"/>
  <c r="F895" i="11"/>
  <c r="H895" i="11"/>
  <c r="J897" i="11" l="1"/>
  <c r="A898" i="11"/>
  <c r="P897" i="11"/>
  <c r="C897" i="11"/>
  <c r="H896" i="11"/>
  <c r="K896" i="11"/>
  <c r="I896" i="11"/>
  <c r="E896" i="11"/>
  <c r="N896" i="11"/>
  <c r="V896" i="11"/>
  <c r="R896" i="11"/>
  <c r="M896" i="11"/>
  <c r="W896" i="11"/>
  <c r="T896" i="11"/>
  <c r="G896" i="11"/>
  <c r="L896" i="11"/>
  <c r="U896" i="11"/>
  <c r="Q896" i="11"/>
  <c r="F896" i="11"/>
  <c r="O896" i="11"/>
  <c r="S896" i="11"/>
  <c r="D896" i="11"/>
  <c r="A899" i="11" l="1"/>
  <c r="P898" i="11"/>
  <c r="J898" i="11"/>
  <c r="C898" i="11"/>
  <c r="V897" i="11"/>
  <c r="E897" i="11"/>
  <c r="U897" i="11"/>
  <c r="W897" i="11"/>
  <c r="N897" i="11"/>
  <c r="O897" i="11"/>
  <c r="L897" i="11"/>
  <c r="H897" i="11"/>
  <c r="F897" i="11"/>
  <c r="G897" i="11"/>
  <c r="Q897" i="11"/>
  <c r="T897" i="11"/>
  <c r="K897" i="11"/>
  <c r="M897" i="11"/>
  <c r="I897" i="11"/>
  <c r="D897" i="11"/>
  <c r="R897" i="11"/>
  <c r="S897" i="11"/>
  <c r="J899" i="11" l="1"/>
  <c r="A900" i="11"/>
  <c r="P899" i="11"/>
  <c r="C899" i="11"/>
  <c r="L898" i="11"/>
  <c r="W898" i="11"/>
  <c r="U898" i="11"/>
  <c r="S898" i="11"/>
  <c r="R898" i="11"/>
  <c r="Q898" i="11"/>
  <c r="D898" i="11"/>
  <c r="H898" i="11"/>
  <c r="G898" i="11"/>
  <c r="I898" i="11"/>
  <c r="O898" i="11"/>
  <c r="M898" i="11"/>
  <c r="K898" i="11"/>
  <c r="N898" i="11"/>
  <c r="E898" i="11"/>
  <c r="F898" i="11"/>
  <c r="V898" i="11"/>
  <c r="T898" i="11"/>
  <c r="A901" i="11" l="1"/>
  <c r="P900" i="11"/>
  <c r="J900" i="11"/>
  <c r="C900" i="11"/>
  <c r="F899" i="11"/>
  <c r="M899" i="11"/>
  <c r="N899" i="11"/>
  <c r="U899" i="11"/>
  <c r="L899" i="11"/>
  <c r="O899" i="11"/>
  <c r="I899" i="11"/>
  <c r="R899" i="11"/>
  <c r="W899" i="11"/>
  <c r="S899" i="11"/>
  <c r="E899" i="11"/>
  <c r="H899" i="11"/>
  <c r="K899" i="11"/>
  <c r="G899" i="11"/>
  <c r="T899" i="11"/>
  <c r="D899" i="11"/>
  <c r="Q899" i="11"/>
  <c r="V899" i="11"/>
  <c r="J901" i="11" l="1"/>
  <c r="A902" i="11"/>
  <c r="P901" i="11"/>
  <c r="C901" i="11"/>
  <c r="L900" i="11"/>
  <c r="G900" i="11"/>
  <c r="U900" i="11"/>
  <c r="W900" i="11"/>
  <c r="V900" i="11"/>
  <c r="S900" i="11"/>
  <c r="M900" i="11"/>
  <c r="E900" i="11"/>
  <c r="R900" i="11"/>
  <c r="O900" i="11"/>
  <c r="K900" i="11"/>
  <c r="F900" i="11"/>
  <c r="I900" i="11"/>
  <c r="D900" i="11"/>
  <c r="Q900" i="11"/>
  <c r="N900" i="11"/>
  <c r="H900" i="11"/>
  <c r="T900" i="11"/>
  <c r="A903" i="11" l="1"/>
  <c r="P902" i="11"/>
  <c r="J902" i="11"/>
  <c r="C902" i="11"/>
  <c r="F901" i="11"/>
  <c r="M901" i="11"/>
  <c r="K901" i="11"/>
  <c r="N901" i="11"/>
  <c r="Q901" i="11"/>
  <c r="I901" i="11"/>
  <c r="D901" i="11"/>
  <c r="W901" i="11"/>
  <c r="V901" i="11"/>
  <c r="G901" i="11"/>
  <c r="L901" i="11"/>
  <c r="H901" i="11"/>
  <c r="O901" i="11"/>
  <c r="R901" i="11"/>
  <c r="T901" i="11"/>
  <c r="E901" i="11"/>
  <c r="U901" i="11"/>
  <c r="S901" i="11"/>
  <c r="J903" i="11" l="1"/>
  <c r="A904" i="11"/>
  <c r="P903" i="11"/>
  <c r="C903" i="11"/>
  <c r="L902" i="11"/>
  <c r="G902" i="11"/>
  <c r="Q902" i="11"/>
  <c r="D902" i="11"/>
  <c r="W902" i="11"/>
  <c r="O902" i="11"/>
  <c r="F902" i="11"/>
  <c r="I902" i="11"/>
  <c r="K902" i="11"/>
  <c r="M902" i="11"/>
  <c r="U902" i="11"/>
  <c r="H902" i="11"/>
  <c r="R902" i="11"/>
  <c r="S902" i="11"/>
  <c r="V902" i="11"/>
  <c r="N902" i="11"/>
  <c r="E902" i="11"/>
  <c r="T902" i="11"/>
  <c r="A905" i="11" l="1"/>
  <c r="P904" i="11"/>
  <c r="J904" i="11"/>
  <c r="C904" i="11"/>
  <c r="V903" i="11"/>
  <c r="M903" i="11"/>
  <c r="Q903" i="11"/>
  <c r="S903" i="11"/>
  <c r="F903" i="11"/>
  <c r="O903" i="11"/>
  <c r="E903" i="11"/>
  <c r="L903" i="11"/>
  <c r="R903" i="11"/>
  <c r="W903" i="11"/>
  <c r="U903" i="11"/>
  <c r="T903" i="11"/>
  <c r="D903" i="11"/>
  <c r="G903" i="11"/>
  <c r="H903" i="11"/>
  <c r="N903" i="11"/>
  <c r="I903" i="11"/>
  <c r="K903" i="11"/>
  <c r="J905" i="11" l="1"/>
  <c r="A906" i="11"/>
  <c r="P905" i="11"/>
  <c r="C905" i="11"/>
  <c r="L904" i="11"/>
  <c r="U904" i="11"/>
  <c r="Q904" i="11"/>
  <c r="G904" i="11"/>
  <c r="F904" i="11"/>
  <c r="S904" i="11"/>
  <c r="E904" i="11"/>
  <c r="K904" i="11"/>
  <c r="M904" i="11"/>
  <c r="O904" i="11"/>
  <c r="W904" i="11"/>
  <c r="R904" i="11"/>
  <c r="T904" i="11"/>
  <c r="I904" i="11"/>
  <c r="D904" i="11"/>
  <c r="N904" i="11"/>
  <c r="V904" i="11"/>
  <c r="H904" i="11"/>
  <c r="A907" i="11" l="1"/>
  <c r="P906" i="11"/>
  <c r="J906" i="11"/>
  <c r="C906" i="11"/>
  <c r="V905" i="11"/>
  <c r="O905" i="11"/>
  <c r="R905" i="11"/>
  <c r="W905" i="11"/>
  <c r="F905" i="11"/>
  <c r="K905" i="11"/>
  <c r="T905" i="11"/>
  <c r="L905" i="11"/>
  <c r="E905" i="11"/>
  <c r="S905" i="11"/>
  <c r="Q905" i="11"/>
  <c r="N905" i="11"/>
  <c r="U905" i="11"/>
  <c r="I905" i="11"/>
  <c r="H905" i="11"/>
  <c r="D905" i="11"/>
  <c r="G905" i="11"/>
  <c r="M905" i="11"/>
  <c r="J907" i="11" l="1"/>
  <c r="A908" i="11"/>
  <c r="P907" i="11"/>
  <c r="C907" i="11"/>
  <c r="L906" i="11"/>
  <c r="W906" i="11"/>
  <c r="U906" i="11"/>
  <c r="I906" i="11"/>
  <c r="F906" i="11"/>
  <c r="R906" i="11"/>
  <c r="D906" i="11"/>
  <c r="Q906" i="11"/>
  <c r="V906" i="11"/>
  <c r="H906" i="11"/>
  <c r="O906" i="11"/>
  <c r="M906" i="11"/>
  <c r="T906" i="11"/>
  <c r="S906" i="11"/>
  <c r="E906" i="11"/>
  <c r="N906" i="11"/>
  <c r="G906" i="11"/>
  <c r="K906" i="11"/>
  <c r="A909" i="11" l="1"/>
  <c r="P908" i="11"/>
  <c r="J908" i="11"/>
  <c r="C908" i="11"/>
  <c r="V907" i="11"/>
  <c r="R907" i="11"/>
  <c r="G907" i="11"/>
  <c r="E907" i="11"/>
  <c r="N907" i="11"/>
  <c r="K907" i="11"/>
  <c r="T907" i="11"/>
  <c r="H907" i="11"/>
  <c r="Q907" i="11"/>
  <c r="M907" i="11"/>
  <c r="U907" i="11"/>
  <c r="S907" i="11"/>
  <c r="L907" i="11"/>
  <c r="O907" i="11"/>
  <c r="I907" i="11"/>
  <c r="W907" i="11"/>
  <c r="D907" i="11"/>
  <c r="F907" i="11"/>
  <c r="J909" i="11" l="1"/>
  <c r="A910" i="11"/>
  <c r="P909" i="11"/>
  <c r="C909" i="11"/>
  <c r="H908" i="11"/>
  <c r="S908" i="11"/>
  <c r="W908" i="11"/>
  <c r="R908" i="11"/>
  <c r="K908" i="11"/>
  <c r="Q908" i="11"/>
  <c r="N908" i="11"/>
  <c r="F908" i="11"/>
  <c r="T908" i="11"/>
  <c r="L908" i="11"/>
  <c r="G908" i="11"/>
  <c r="I908" i="11"/>
  <c r="D908" i="11"/>
  <c r="U908" i="11"/>
  <c r="O908" i="11"/>
  <c r="E908" i="11"/>
  <c r="V908" i="11"/>
  <c r="M908" i="11"/>
  <c r="A911" i="11" l="1"/>
  <c r="P910" i="11"/>
  <c r="J910" i="11"/>
  <c r="C910" i="11"/>
  <c r="F909" i="11"/>
  <c r="M909" i="11"/>
  <c r="R909" i="11"/>
  <c r="N909" i="11"/>
  <c r="W909" i="11"/>
  <c r="K909" i="11"/>
  <c r="Q909" i="11"/>
  <c r="D909" i="11"/>
  <c r="L909" i="11"/>
  <c r="I909" i="11"/>
  <c r="G909" i="11"/>
  <c r="O909" i="11"/>
  <c r="H909" i="11"/>
  <c r="V909" i="11"/>
  <c r="T909" i="11"/>
  <c r="E909" i="11"/>
  <c r="U909" i="11"/>
  <c r="S909" i="11"/>
  <c r="J911" i="11" l="1"/>
  <c r="A912" i="11"/>
  <c r="P911" i="11"/>
  <c r="C911" i="11"/>
  <c r="T910" i="11"/>
  <c r="G910" i="11"/>
  <c r="W910" i="11"/>
  <c r="R910" i="11"/>
  <c r="E910" i="11"/>
  <c r="U910" i="11"/>
  <c r="O910" i="11"/>
  <c r="K910" i="11"/>
  <c r="V910" i="11"/>
  <c r="L910" i="11"/>
  <c r="S910" i="11"/>
  <c r="F910" i="11"/>
  <c r="M910" i="11"/>
  <c r="Q910" i="11"/>
  <c r="N910" i="11"/>
  <c r="D910" i="11"/>
  <c r="H910" i="11"/>
  <c r="I910" i="11"/>
  <c r="A913" i="11" l="1"/>
  <c r="P912" i="11"/>
  <c r="J912" i="11"/>
  <c r="C912" i="11"/>
  <c r="N911" i="11"/>
  <c r="Q911" i="11"/>
  <c r="T911" i="11"/>
  <c r="I911" i="11"/>
  <c r="V911" i="11"/>
  <c r="W911" i="11"/>
  <c r="G911" i="11"/>
  <c r="O911" i="11"/>
  <c r="R911" i="11"/>
  <c r="H911" i="11"/>
  <c r="K911" i="11"/>
  <c r="L911" i="11"/>
  <c r="S911" i="11"/>
  <c r="U911" i="11"/>
  <c r="F911" i="11"/>
  <c r="M911" i="11"/>
  <c r="E911" i="11"/>
  <c r="D911" i="11"/>
  <c r="J913" i="11" l="1"/>
  <c r="A914" i="11"/>
  <c r="P913" i="11"/>
  <c r="C913" i="11"/>
  <c r="T912" i="11"/>
  <c r="K912" i="11"/>
  <c r="N912" i="11"/>
  <c r="S912" i="11"/>
  <c r="G912" i="11"/>
  <c r="O912" i="11"/>
  <c r="L912" i="11"/>
  <c r="Q912" i="11"/>
  <c r="M912" i="11"/>
  <c r="H912" i="11"/>
  <c r="W912" i="11"/>
  <c r="F912" i="11"/>
  <c r="V912" i="11"/>
  <c r="I912" i="11"/>
  <c r="D912" i="11"/>
  <c r="U912" i="11"/>
  <c r="E912" i="11"/>
  <c r="R912" i="11"/>
  <c r="A915" i="11" l="1"/>
  <c r="P914" i="11"/>
  <c r="J914" i="11"/>
  <c r="C914" i="11"/>
  <c r="F913" i="11"/>
  <c r="O913" i="11"/>
  <c r="H913" i="11"/>
  <c r="M913" i="11"/>
  <c r="I913" i="11"/>
  <c r="D913" i="11"/>
  <c r="T913" i="11"/>
  <c r="S913" i="11"/>
  <c r="W913" i="11"/>
  <c r="N913" i="11"/>
  <c r="E913" i="11"/>
  <c r="Q913" i="11"/>
  <c r="G913" i="11"/>
  <c r="U913" i="11"/>
  <c r="R913" i="11"/>
  <c r="V913" i="11"/>
  <c r="K913" i="11"/>
  <c r="L913" i="11"/>
  <c r="J915" i="11" l="1"/>
  <c r="A916" i="11"/>
  <c r="P915" i="11"/>
  <c r="C915" i="11"/>
  <c r="T914" i="11"/>
  <c r="O914" i="11"/>
  <c r="E914" i="11"/>
  <c r="I914" i="11"/>
  <c r="W914" i="11"/>
  <c r="F914" i="11"/>
  <c r="R914" i="11"/>
  <c r="G914" i="11"/>
  <c r="Q914" i="11"/>
  <c r="K914" i="11"/>
  <c r="S914" i="11"/>
  <c r="V914" i="11"/>
  <c r="N914" i="11"/>
  <c r="M914" i="11"/>
  <c r="D914" i="11"/>
  <c r="U914" i="11"/>
  <c r="L914" i="11"/>
  <c r="H914" i="11"/>
  <c r="A917" i="11" l="1"/>
  <c r="P916" i="11"/>
  <c r="J916" i="11"/>
  <c r="C916" i="11"/>
  <c r="N915" i="11"/>
  <c r="E915" i="11"/>
  <c r="M915" i="11"/>
  <c r="L915" i="11"/>
  <c r="R915" i="11"/>
  <c r="S915" i="11"/>
  <c r="I915" i="11"/>
  <c r="U915" i="11"/>
  <c r="F915" i="11"/>
  <c r="G915" i="11"/>
  <c r="K915" i="11"/>
  <c r="H915" i="11"/>
  <c r="T915" i="11"/>
  <c r="V915" i="11"/>
  <c r="W915" i="11"/>
  <c r="Q915" i="11"/>
  <c r="D915" i="11"/>
  <c r="O915" i="11"/>
  <c r="J917" i="11" l="1"/>
  <c r="A918" i="11"/>
  <c r="P917" i="11"/>
  <c r="C917" i="11"/>
  <c r="H916" i="11"/>
  <c r="S916" i="11"/>
  <c r="R916" i="11"/>
  <c r="L916" i="11"/>
  <c r="T916" i="11"/>
  <c r="W916" i="11"/>
  <c r="E916" i="11"/>
  <c r="Q916" i="11"/>
  <c r="M916" i="11"/>
  <c r="I916" i="11"/>
  <c r="G916" i="11"/>
  <c r="D916" i="11"/>
  <c r="U916" i="11"/>
  <c r="K916" i="11"/>
  <c r="O916" i="11"/>
  <c r="N916" i="11"/>
  <c r="V916" i="11"/>
  <c r="F916" i="11"/>
  <c r="A919" i="11" l="1"/>
  <c r="P918" i="11"/>
  <c r="J918" i="11"/>
  <c r="C918" i="11"/>
  <c r="N917" i="11"/>
  <c r="T917" i="11"/>
  <c r="S917" i="11"/>
  <c r="I917" i="11"/>
  <c r="Q917" i="11"/>
  <c r="R917" i="11"/>
  <c r="F917" i="11"/>
  <c r="V917" i="11"/>
  <c r="E917" i="11"/>
  <c r="K917" i="11"/>
  <c r="L917" i="11"/>
  <c r="U917" i="11"/>
  <c r="D917" i="11"/>
  <c r="M917" i="11"/>
  <c r="H917" i="11"/>
  <c r="W917" i="11"/>
  <c r="G917" i="11"/>
  <c r="O917" i="11"/>
  <c r="J919" i="11" l="1"/>
  <c r="A920" i="11"/>
  <c r="P919" i="11"/>
  <c r="C919" i="11"/>
  <c r="L918" i="11"/>
  <c r="W918" i="11"/>
  <c r="R918" i="11"/>
  <c r="I918" i="11"/>
  <c r="T918" i="11"/>
  <c r="N918" i="11"/>
  <c r="Q918" i="11"/>
  <c r="O918" i="11"/>
  <c r="U918" i="11"/>
  <c r="E918" i="11"/>
  <c r="H918" i="11"/>
  <c r="M918" i="11"/>
  <c r="K918" i="11"/>
  <c r="G918" i="11"/>
  <c r="F918" i="11"/>
  <c r="S918" i="11"/>
  <c r="V918" i="11"/>
  <c r="D918" i="11"/>
  <c r="A921" i="11" l="1"/>
  <c r="P920" i="11"/>
  <c r="J920" i="11"/>
  <c r="C920" i="11"/>
  <c r="N919" i="11"/>
  <c r="K919" i="11"/>
  <c r="L919" i="11"/>
  <c r="S919" i="11"/>
  <c r="W919" i="11"/>
  <c r="U919" i="11"/>
  <c r="F919" i="11"/>
  <c r="H919" i="11"/>
  <c r="M919" i="11"/>
  <c r="Q919" i="11"/>
  <c r="V919" i="11"/>
  <c r="G919" i="11"/>
  <c r="T919" i="11"/>
  <c r="R919" i="11"/>
  <c r="E919" i="11"/>
  <c r="I919" i="11"/>
  <c r="D919" i="11"/>
  <c r="O919" i="11"/>
  <c r="J921" i="11" l="1"/>
  <c r="A922" i="11"/>
  <c r="P921" i="11"/>
  <c r="C921" i="11"/>
  <c r="T920" i="11"/>
  <c r="K920" i="11"/>
  <c r="F920" i="11"/>
  <c r="S920" i="11"/>
  <c r="G920" i="11"/>
  <c r="L920" i="11"/>
  <c r="W920" i="11"/>
  <c r="I920" i="11"/>
  <c r="O920" i="11"/>
  <c r="D920" i="11"/>
  <c r="V920" i="11"/>
  <c r="M920" i="11"/>
  <c r="Q920" i="11"/>
  <c r="E920" i="11"/>
  <c r="U920" i="11"/>
  <c r="R920" i="11"/>
  <c r="H920" i="11"/>
  <c r="N920" i="11"/>
  <c r="A923" i="11" l="1"/>
  <c r="P922" i="11"/>
  <c r="J922" i="11"/>
  <c r="C922" i="11"/>
  <c r="F921" i="11"/>
  <c r="U921" i="11"/>
  <c r="N921" i="11"/>
  <c r="G921" i="11"/>
  <c r="V921" i="11"/>
  <c r="S921" i="11"/>
  <c r="D921" i="11"/>
  <c r="L921" i="11"/>
  <c r="E921" i="11"/>
  <c r="O921" i="11"/>
  <c r="M921" i="11"/>
  <c r="T921" i="11"/>
  <c r="Q921" i="11"/>
  <c r="K921" i="11"/>
  <c r="W921" i="11"/>
  <c r="I921" i="11"/>
  <c r="R921" i="11"/>
  <c r="H921" i="11"/>
  <c r="J923" i="11" l="1"/>
  <c r="A924" i="11"/>
  <c r="P923" i="11"/>
  <c r="C923" i="11"/>
  <c r="L922" i="11"/>
  <c r="I922" i="11"/>
  <c r="R922" i="11"/>
  <c r="T922" i="11"/>
  <c r="M922" i="11"/>
  <c r="H922" i="11"/>
  <c r="N922" i="11"/>
  <c r="O922" i="11"/>
  <c r="V922" i="11"/>
  <c r="Q922" i="11"/>
  <c r="S922" i="11"/>
  <c r="W922" i="11"/>
  <c r="U922" i="11"/>
  <c r="F922" i="11"/>
  <c r="E922" i="11"/>
  <c r="K922" i="11"/>
  <c r="G922" i="11"/>
  <c r="D922" i="11"/>
  <c r="A925" i="11" l="1"/>
  <c r="P924" i="11"/>
  <c r="J924" i="11"/>
  <c r="C924" i="11"/>
  <c r="N923" i="11"/>
  <c r="S923" i="11"/>
  <c r="M923" i="11"/>
  <c r="F923" i="11"/>
  <c r="I923" i="11"/>
  <c r="U923" i="11"/>
  <c r="H923" i="11"/>
  <c r="K923" i="11"/>
  <c r="T923" i="11"/>
  <c r="D923" i="11"/>
  <c r="E923" i="11"/>
  <c r="L923" i="11"/>
  <c r="G923" i="11"/>
  <c r="Q923" i="11"/>
  <c r="V923" i="11"/>
  <c r="O923" i="11"/>
  <c r="R923" i="11"/>
  <c r="W923" i="11"/>
  <c r="J925" i="11" l="1"/>
  <c r="A926" i="11"/>
  <c r="P925" i="11"/>
  <c r="C925" i="11"/>
  <c r="H924" i="11"/>
  <c r="S924" i="11"/>
  <c r="K924" i="11"/>
  <c r="D924" i="11"/>
  <c r="T924" i="11"/>
  <c r="R924" i="11"/>
  <c r="E924" i="11"/>
  <c r="O924" i="11"/>
  <c r="I924" i="11"/>
  <c r="V924" i="11"/>
  <c r="N924" i="11"/>
  <c r="G924" i="11"/>
  <c r="Q924" i="11"/>
  <c r="W924" i="11"/>
  <c r="U924" i="11"/>
  <c r="M924" i="11"/>
  <c r="F924" i="11"/>
  <c r="L924" i="11"/>
  <c r="A927" i="11" l="1"/>
  <c r="P926" i="11"/>
  <c r="J926" i="11"/>
  <c r="C926" i="11"/>
  <c r="F925" i="11"/>
  <c r="M925" i="11"/>
  <c r="W925" i="11"/>
  <c r="N925" i="11"/>
  <c r="R925" i="11"/>
  <c r="H925" i="11"/>
  <c r="K925" i="11"/>
  <c r="Q925" i="11"/>
  <c r="V925" i="11"/>
  <c r="I925" i="11"/>
  <c r="L925" i="11"/>
  <c r="G925" i="11"/>
  <c r="D925" i="11"/>
  <c r="O925" i="11"/>
  <c r="T925" i="11"/>
  <c r="E925" i="11"/>
  <c r="U925" i="11"/>
  <c r="S925" i="11"/>
  <c r="J927" i="11" l="1"/>
  <c r="A928" i="11"/>
  <c r="P927" i="11"/>
  <c r="C927" i="11"/>
  <c r="H926" i="11"/>
  <c r="K926" i="11"/>
  <c r="F926" i="11"/>
  <c r="E926" i="11"/>
  <c r="U926" i="11"/>
  <c r="G926" i="11"/>
  <c r="L926" i="11"/>
  <c r="T926" i="11"/>
  <c r="V926" i="11"/>
  <c r="O926" i="11"/>
  <c r="D926" i="11"/>
  <c r="S926" i="11"/>
  <c r="W926" i="11"/>
  <c r="Q926" i="11"/>
  <c r="N926" i="11"/>
  <c r="R926" i="11"/>
  <c r="I926" i="11"/>
  <c r="M926" i="11"/>
  <c r="A929" i="11" l="1"/>
  <c r="P928" i="11"/>
  <c r="J928" i="11"/>
  <c r="C928" i="11"/>
  <c r="F927" i="11"/>
  <c r="M927" i="11"/>
  <c r="W927" i="11"/>
  <c r="D927" i="11"/>
  <c r="R927" i="11"/>
  <c r="V927" i="11"/>
  <c r="T927" i="11"/>
  <c r="K927" i="11"/>
  <c r="S927" i="11"/>
  <c r="G927" i="11"/>
  <c r="E927" i="11"/>
  <c r="Q927" i="11"/>
  <c r="N927" i="11"/>
  <c r="O927" i="11"/>
  <c r="H927" i="11"/>
  <c r="U927" i="11"/>
  <c r="I927" i="11"/>
  <c r="L927" i="11"/>
  <c r="J929" i="11" l="1"/>
  <c r="A930" i="11"/>
  <c r="P929" i="11"/>
  <c r="C929" i="11"/>
  <c r="T928" i="11"/>
  <c r="G928" i="11"/>
  <c r="M928" i="11"/>
  <c r="D928" i="11"/>
  <c r="K928" i="11"/>
  <c r="E928" i="11"/>
  <c r="N928" i="11"/>
  <c r="U928" i="11"/>
  <c r="H928" i="11"/>
  <c r="O928" i="11"/>
  <c r="W928" i="11"/>
  <c r="F928" i="11"/>
  <c r="V928" i="11"/>
  <c r="I928" i="11"/>
  <c r="Q928" i="11"/>
  <c r="R928" i="11"/>
  <c r="L928" i="11"/>
  <c r="S928" i="11"/>
  <c r="A931" i="11" l="1"/>
  <c r="P930" i="11"/>
  <c r="J930" i="11"/>
  <c r="C930" i="11"/>
  <c r="V929" i="11"/>
  <c r="O929" i="11"/>
  <c r="U929" i="11"/>
  <c r="W929" i="11"/>
  <c r="F929" i="11"/>
  <c r="Q929" i="11"/>
  <c r="T929" i="11"/>
  <c r="D929" i="11"/>
  <c r="I929" i="11"/>
  <c r="E929" i="11"/>
  <c r="K929" i="11"/>
  <c r="N929" i="11"/>
  <c r="L929" i="11"/>
  <c r="G929" i="11"/>
  <c r="M929" i="11"/>
  <c r="H929" i="11"/>
  <c r="R929" i="11"/>
  <c r="S929" i="11"/>
  <c r="J931" i="11" l="1"/>
  <c r="A932" i="11"/>
  <c r="P931" i="11"/>
  <c r="C931" i="11"/>
  <c r="L930" i="11"/>
  <c r="W930" i="11"/>
  <c r="U930" i="11"/>
  <c r="I930" i="11"/>
  <c r="F930" i="11"/>
  <c r="R930" i="11"/>
  <c r="E930" i="11"/>
  <c r="N930" i="11"/>
  <c r="V930" i="11"/>
  <c r="H930" i="11"/>
  <c r="O930" i="11"/>
  <c r="M930" i="11"/>
  <c r="T930" i="11"/>
  <c r="S930" i="11"/>
  <c r="D930" i="11"/>
  <c r="Q930" i="11"/>
  <c r="G930" i="11"/>
  <c r="K930" i="11"/>
  <c r="A933" i="11" l="1"/>
  <c r="P932" i="11"/>
  <c r="J932" i="11"/>
  <c r="C932" i="11"/>
  <c r="V931" i="11"/>
  <c r="M931" i="11"/>
  <c r="R931" i="11"/>
  <c r="Q931" i="11"/>
  <c r="E931" i="11"/>
  <c r="G931" i="11"/>
  <c r="H931" i="11"/>
  <c r="D931" i="11"/>
  <c r="I931" i="11"/>
  <c r="K931" i="11"/>
  <c r="U931" i="11"/>
  <c r="N931" i="11"/>
  <c r="S931" i="11"/>
  <c r="F931" i="11"/>
  <c r="T931" i="11"/>
  <c r="L931" i="11"/>
  <c r="O931" i="11"/>
  <c r="W931" i="11"/>
  <c r="J933" i="11" l="1"/>
  <c r="A934" i="11"/>
  <c r="P933" i="11"/>
  <c r="C933" i="11"/>
  <c r="L932" i="11"/>
  <c r="S932" i="11"/>
  <c r="Q932" i="11"/>
  <c r="R932" i="11"/>
  <c r="T932" i="11"/>
  <c r="N932" i="11"/>
  <c r="W932" i="11"/>
  <c r="D932" i="11"/>
  <c r="M932" i="11"/>
  <c r="E932" i="11"/>
  <c r="F932" i="11"/>
  <c r="K932" i="11"/>
  <c r="O932" i="11"/>
  <c r="U932" i="11"/>
  <c r="I932" i="11"/>
  <c r="H932" i="11"/>
  <c r="V932" i="11"/>
  <c r="G932" i="11"/>
  <c r="A935" i="11" l="1"/>
  <c r="P934" i="11"/>
  <c r="J934" i="11"/>
  <c r="C934" i="11"/>
  <c r="V933" i="11"/>
  <c r="M933" i="11"/>
  <c r="W933" i="11"/>
  <c r="U933" i="11"/>
  <c r="F933" i="11"/>
  <c r="D933" i="11"/>
  <c r="G933" i="11"/>
  <c r="K933" i="11"/>
  <c r="L933" i="11"/>
  <c r="R933" i="11"/>
  <c r="S933" i="11"/>
  <c r="Q933" i="11"/>
  <c r="T933" i="11"/>
  <c r="I933" i="11"/>
  <c r="H933" i="11"/>
  <c r="N933" i="11"/>
  <c r="E933" i="11"/>
  <c r="O933" i="11"/>
  <c r="J935" i="11" l="1"/>
  <c r="A936" i="11"/>
  <c r="P935" i="11"/>
  <c r="C935" i="11"/>
  <c r="L934" i="11"/>
  <c r="W934" i="11"/>
  <c r="U934" i="11"/>
  <c r="R934" i="11"/>
  <c r="T934" i="11"/>
  <c r="N934" i="11"/>
  <c r="S934" i="11"/>
  <c r="D934" i="11"/>
  <c r="K934" i="11"/>
  <c r="I934" i="11"/>
  <c r="F934" i="11"/>
  <c r="O934" i="11"/>
  <c r="M934" i="11"/>
  <c r="Q934" i="11"/>
  <c r="E934" i="11"/>
  <c r="H934" i="11"/>
  <c r="V934" i="11"/>
  <c r="G934" i="11"/>
  <c r="A937" i="11" l="1"/>
  <c r="P936" i="11"/>
  <c r="J936" i="11"/>
  <c r="C936" i="11"/>
  <c r="V935" i="11"/>
  <c r="M935" i="11"/>
  <c r="Q935" i="11"/>
  <c r="S935" i="11"/>
  <c r="F935" i="11"/>
  <c r="G935" i="11"/>
  <c r="H935" i="11"/>
  <c r="N935" i="11"/>
  <c r="I935" i="11"/>
  <c r="K935" i="11"/>
  <c r="U935" i="11"/>
  <c r="T935" i="11"/>
  <c r="D935" i="11"/>
  <c r="E935" i="11"/>
  <c r="O935" i="11"/>
  <c r="L935" i="11"/>
  <c r="R935" i="11"/>
  <c r="W935" i="11"/>
  <c r="J937" i="11" l="1"/>
  <c r="A938" i="11"/>
  <c r="P937" i="11"/>
  <c r="C937" i="11"/>
  <c r="L936" i="11"/>
  <c r="U936" i="11"/>
  <c r="R936" i="11"/>
  <c r="E936" i="11"/>
  <c r="W936" i="11"/>
  <c r="S936" i="11"/>
  <c r="T936" i="11"/>
  <c r="H936" i="11"/>
  <c r="K936" i="11"/>
  <c r="G936" i="11"/>
  <c r="F936" i="11"/>
  <c r="M936" i="11"/>
  <c r="N936" i="11"/>
  <c r="Q936" i="11"/>
  <c r="I936" i="11"/>
  <c r="O936" i="11"/>
  <c r="V936" i="11"/>
  <c r="D936" i="11"/>
  <c r="A939" i="11" l="1"/>
  <c r="P938" i="11"/>
  <c r="J938" i="11"/>
  <c r="C938" i="11"/>
  <c r="V937" i="11"/>
  <c r="O937" i="11"/>
  <c r="L937" i="11"/>
  <c r="R937" i="11"/>
  <c r="T937" i="11"/>
  <c r="U937" i="11"/>
  <c r="H937" i="11"/>
  <c r="W937" i="11"/>
  <c r="D937" i="11"/>
  <c r="I937" i="11"/>
  <c r="N937" i="11"/>
  <c r="Q937" i="11"/>
  <c r="M937" i="11"/>
  <c r="S937" i="11"/>
  <c r="E937" i="11"/>
  <c r="F937" i="11"/>
  <c r="G937" i="11"/>
  <c r="K937" i="11"/>
  <c r="J939" i="11" l="1"/>
  <c r="A940" i="11"/>
  <c r="P939" i="11"/>
  <c r="C939" i="11"/>
  <c r="H938" i="11"/>
  <c r="W938" i="11"/>
  <c r="L938" i="11"/>
  <c r="S938" i="11"/>
  <c r="U938" i="11"/>
  <c r="N938" i="11"/>
  <c r="V938" i="11"/>
  <c r="T938" i="11"/>
  <c r="I938" i="11"/>
  <c r="R938" i="11"/>
  <c r="O938" i="11"/>
  <c r="D938" i="11"/>
  <c r="E938" i="11"/>
  <c r="M938" i="11"/>
  <c r="Q938" i="11"/>
  <c r="G938" i="11"/>
  <c r="F938" i="11"/>
  <c r="K938" i="11"/>
  <c r="A941" i="11" l="1"/>
  <c r="P940" i="11"/>
  <c r="J940" i="11"/>
  <c r="C940" i="11"/>
  <c r="N939" i="11"/>
  <c r="E939" i="11"/>
  <c r="V939" i="11"/>
  <c r="O939" i="11"/>
  <c r="T939" i="11"/>
  <c r="W939" i="11"/>
  <c r="H939" i="11"/>
  <c r="F939" i="11"/>
  <c r="I939" i="11"/>
  <c r="K939" i="11"/>
  <c r="M939" i="11"/>
  <c r="U939" i="11"/>
  <c r="R939" i="11"/>
  <c r="Q939" i="11"/>
  <c r="G939" i="11"/>
  <c r="S939" i="11"/>
  <c r="L939" i="11"/>
  <c r="D939" i="11"/>
  <c r="J941" i="11" l="1"/>
  <c r="A942" i="11"/>
  <c r="P941" i="11"/>
  <c r="C941" i="11"/>
  <c r="T940" i="11"/>
  <c r="M940" i="11"/>
  <c r="I940" i="11"/>
  <c r="V940" i="11"/>
  <c r="N940" i="11"/>
  <c r="H940" i="11"/>
  <c r="K940" i="11"/>
  <c r="F940" i="11"/>
  <c r="R940" i="11"/>
  <c r="U940" i="11"/>
  <c r="W940" i="11"/>
  <c r="L940" i="11"/>
  <c r="Q940" i="11"/>
  <c r="S940" i="11"/>
  <c r="D940" i="11"/>
  <c r="G940" i="11"/>
  <c r="E940" i="11"/>
  <c r="O940" i="11"/>
  <c r="A943" i="11" l="1"/>
  <c r="P942" i="11"/>
  <c r="J942" i="11"/>
  <c r="C942" i="11"/>
  <c r="V941" i="11"/>
  <c r="G941" i="11"/>
  <c r="R941" i="11"/>
  <c r="U941" i="11"/>
  <c r="N941" i="11"/>
  <c r="Q941" i="11"/>
  <c r="H941" i="11"/>
  <c r="W941" i="11"/>
  <c r="I941" i="11"/>
  <c r="L941" i="11"/>
  <c r="T941" i="11"/>
  <c r="K941" i="11"/>
  <c r="D941" i="11"/>
  <c r="F941" i="11"/>
  <c r="O941" i="11"/>
  <c r="E941" i="11"/>
  <c r="M941" i="11"/>
  <c r="S941" i="11"/>
  <c r="J943" i="11" l="1"/>
  <c r="A944" i="11"/>
  <c r="P943" i="11"/>
  <c r="C943" i="11"/>
  <c r="L942" i="11"/>
  <c r="W942" i="11"/>
  <c r="U942" i="11"/>
  <c r="G942" i="11"/>
  <c r="T942" i="11"/>
  <c r="M942" i="11"/>
  <c r="S942" i="11"/>
  <c r="R942" i="11"/>
  <c r="E942" i="11"/>
  <c r="N942" i="11"/>
  <c r="V942" i="11"/>
  <c r="H942" i="11"/>
  <c r="O942" i="11"/>
  <c r="F942" i="11"/>
  <c r="D942" i="11"/>
  <c r="Q942" i="11"/>
  <c r="I942" i="11"/>
  <c r="K942" i="11"/>
  <c r="A945" i="11" l="1"/>
  <c r="P944" i="11"/>
  <c r="J944" i="11"/>
  <c r="C944" i="11"/>
  <c r="V943" i="11"/>
  <c r="M943" i="11"/>
  <c r="R943" i="11"/>
  <c r="S943" i="11"/>
  <c r="F943" i="11"/>
  <c r="U943" i="11"/>
  <c r="N943" i="11"/>
  <c r="Q943" i="11"/>
  <c r="G943" i="11"/>
  <c r="O943" i="11"/>
  <c r="H943" i="11"/>
  <c r="T943" i="11"/>
  <c r="D943" i="11"/>
  <c r="L943" i="11"/>
  <c r="I943" i="11"/>
  <c r="E943" i="11"/>
  <c r="K943" i="11"/>
  <c r="W943" i="11"/>
  <c r="J945" i="11" l="1"/>
  <c r="A946" i="11"/>
  <c r="P945" i="11"/>
  <c r="C945" i="11"/>
  <c r="L944" i="11"/>
  <c r="U944" i="11"/>
  <c r="Q944" i="11"/>
  <c r="G944" i="11"/>
  <c r="F944" i="11"/>
  <c r="R944" i="11"/>
  <c r="I944" i="11"/>
  <c r="N944" i="11"/>
  <c r="V944" i="11"/>
  <c r="H944" i="11"/>
  <c r="M944" i="11"/>
  <c r="O944" i="11"/>
  <c r="T944" i="11"/>
  <c r="W944" i="11"/>
  <c r="D944" i="11"/>
  <c r="S944" i="11"/>
  <c r="E944" i="11"/>
  <c r="K944" i="11"/>
  <c r="A947" i="11" l="1"/>
  <c r="P946" i="11"/>
  <c r="J946" i="11"/>
  <c r="C946" i="11"/>
  <c r="V945" i="11"/>
  <c r="O945" i="11"/>
  <c r="L945" i="11"/>
  <c r="U945" i="11"/>
  <c r="K945" i="11"/>
  <c r="D945" i="11"/>
  <c r="H945" i="11"/>
  <c r="E945" i="11"/>
  <c r="I945" i="11"/>
  <c r="R945" i="11"/>
  <c r="Q945" i="11"/>
  <c r="M945" i="11"/>
  <c r="S945" i="11"/>
  <c r="F945" i="11"/>
  <c r="W945" i="11"/>
  <c r="N945" i="11"/>
  <c r="G945" i="11"/>
  <c r="T945" i="11"/>
  <c r="J947" i="11" l="1"/>
  <c r="A948" i="11"/>
  <c r="P947" i="11"/>
  <c r="C947" i="11"/>
  <c r="H946" i="11"/>
  <c r="W946" i="11"/>
  <c r="F946" i="11"/>
  <c r="G946" i="11"/>
  <c r="T946" i="11"/>
  <c r="U946" i="11"/>
  <c r="M946" i="11"/>
  <c r="O946" i="11"/>
  <c r="V946" i="11"/>
  <c r="D946" i="11"/>
  <c r="I946" i="11"/>
  <c r="K946" i="11"/>
  <c r="L946" i="11"/>
  <c r="S946" i="11"/>
  <c r="R946" i="11"/>
  <c r="E946" i="11"/>
  <c r="Q946" i="11"/>
  <c r="N946" i="11"/>
  <c r="A949" i="11" l="1"/>
  <c r="P948" i="11"/>
  <c r="J948" i="11"/>
  <c r="C948" i="11"/>
  <c r="V947" i="11"/>
  <c r="E947" i="11"/>
  <c r="R947" i="11"/>
  <c r="I947" i="11"/>
  <c r="N947" i="11"/>
  <c r="T947" i="11"/>
  <c r="L947" i="11"/>
  <c r="O947" i="11"/>
  <c r="F947" i="11"/>
  <c r="H947" i="11"/>
  <c r="U947" i="11"/>
  <c r="M947" i="11"/>
  <c r="S947" i="11"/>
  <c r="G947" i="11"/>
  <c r="W947" i="11"/>
  <c r="Q947" i="11"/>
  <c r="K947" i="11"/>
  <c r="D947" i="11"/>
  <c r="J949" i="11" l="1"/>
  <c r="A950" i="11"/>
  <c r="P949" i="11"/>
  <c r="C949" i="11"/>
  <c r="H948" i="11"/>
  <c r="M948" i="11"/>
  <c r="V948" i="11"/>
  <c r="L948" i="11"/>
  <c r="S948" i="11"/>
  <c r="K948" i="11"/>
  <c r="R948" i="11"/>
  <c r="E948" i="11"/>
  <c r="U948" i="11"/>
  <c r="Q948" i="11"/>
  <c r="G948" i="11"/>
  <c r="F948" i="11"/>
  <c r="D948" i="11"/>
  <c r="O948" i="11"/>
  <c r="W948" i="11"/>
  <c r="T948" i="11"/>
  <c r="N948" i="11"/>
  <c r="I948" i="11"/>
  <c r="A951" i="11" l="1"/>
  <c r="P950" i="11"/>
  <c r="J950" i="11"/>
  <c r="C950" i="11"/>
  <c r="N949" i="11"/>
  <c r="G949" i="11"/>
  <c r="H949" i="11"/>
  <c r="U949" i="11"/>
  <c r="W949" i="11"/>
  <c r="I949" i="11"/>
  <c r="S949" i="11"/>
  <c r="M949" i="11"/>
  <c r="F949" i="11"/>
  <c r="T949" i="11"/>
  <c r="O949" i="11"/>
  <c r="L949" i="11"/>
  <c r="E949" i="11"/>
  <c r="D949" i="11"/>
  <c r="V949" i="11"/>
  <c r="K949" i="11"/>
  <c r="Q949" i="11"/>
  <c r="R949" i="11"/>
  <c r="J951" i="11" l="1"/>
  <c r="A952" i="11"/>
  <c r="P951" i="11"/>
  <c r="C951" i="11"/>
  <c r="H950" i="11"/>
  <c r="K950" i="11"/>
  <c r="I950" i="11"/>
  <c r="T950" i="11"/>
  <c r="W950" i="11"/>
  <c r="N950" i="11"/>
  <c r="R950" i="11"/>
  <c r="L950" i="11"/>
  <c r="Q950" i="11"/>
  <c r="O950" i="11"/>
  <c r="G950" i="11"/>
  <c r="F950" i="11"/>
  <c r="U950" i="11"/>
  <c r="M950" i="11"/>
  <c r="S950" i="11"/>
  <c r="E950" i="11"/>
  <c r="D950" i="11"/>
  <c r="V950" i="11"/>
  <c r="A953" i="11" l="1"/>
  <c r="P952" i="11"/>
  <c r="J952" i="11"/>
  <c r="C952" i="11"/>
  <c r="F951" i="11"/>
  <c r="Q951" i="11"/>
  <c r="T951" i="11"/>
  <c r="K951" i="11"/>
  <c r="V951" i="11"/>
  <c r="W951" i="11"/>
  <c r="U951" i="11"/>
  <c r="I951" i="11"/>
  <c r="G951" i="11"/>
  <c r="M951" i="11"/>
  <c r="L951" i="11"/>
  <c r="E951" i="11"/>
  <c r="H951" i="11"/>
  <c r="S951" i="11"/>
  <c r="O951" i="11"/>
  <c r="D951" i="11"/>
  <c r="R951" i="11"/>
  <c r="N951" i="11"/>
  <c r="J953" i="11" l="1"/>
  <c r="A954" i="11"/>
  <c r="P953" i="11"/>
  <c r="C953" i="11"/>
  <c r="T952" i="11"/>
  <c r="K952" i="11"/>
  <c r="F952" i="11"/>
  <c r="S952" i="11"/>
  <c r="G952" i="11"/>
  <c r="N952" i="11"/>
  <c r="D952" i="11"/>
  <c r="M952" i="11"/>
  <c r="E952" i="11"/>
  <c r="R952" i="11"/>
  <c r="W952" i="11"/>
  <c r="I952" i="11"/>
  <c r="L952" i="11"/>
  <c r="O952" i="11"/>
  <c r="V952" i="11"/>
  <c r="Q952" i="11"/>
  <c r="U952" i="11"/>
  <c r="H952" i="11"/>
  <c r="A955" i="11" l="1"/>
  <c r="P954" i="11"/>
  <c r="J954" i="11"/>
  <c r="C954" i="11"/>
  <c r="F953" i="11"/>
  <c r="U953" i="11"/>
  <c r="H953" i="11"/>
  <c r="D953" i="11"/>
  <c r="V953" i="11"/>
  <c r="E953" i="11"/>
  <c r="T953" i="11"/>
  <c r="G953" i="11"/>
  <c r="N953" i="11"/>
  <c r="K953" i="11"/>
  <c r="L953" i="11"/>
  <c r="O953" i="11"/>
  <c r="M953" i="11"/>
  <c r="Q953" i="11"/>
  <c r="S953" i="11"/>
  <c r="I953" i="11"/>
  <c r="R953" i="11"/>
  <c r="W953" i="11"/>
  <c r="J955" i="11" l="1"/>
  <c r="A956" i="11"/>
  <c r="P955" i="11"/>
  <c r="C955" i="11"/>
  <c r="H954" i="11"/>
  <c r="K954" i="11"/>
  <c r="U954" i="11"/>
  <c r="S954" i="11"/>
  <c r="W954" i="11"/>
  <c r="N954" i="11"/>
  <c r="R954" i="11"/>
  <c r="O954" i="11"/>
  <c r="Q954" i="11"/>
  <c r="F954" i="11"/>
  <c r="I954" i="11"/>
  <c r="T954" i="11"/>
  <c r="L954" i="11"/>
  <c r="M954" i="11"/>
  <c r="D954" i="11"/>
  <c r="E954" i="11"/>
  <c r="G954" i="11"/>
  <c r="V954" i="11"/>
  <c r="A957" i="11" l="1"/>
  <c r="P956" i="11"/>
  <c r="J956" i="11"/>
  <c r="C956" i="11"/>
  <c r="F955" i="11"/>
  <c r="S955" i="11"/>
  <c r="T955" i="11"/>
  <c r="V955" i="11"/>
  <c r="W955" i="11"/>
  <c r="Q955" i="11"/>
  <c r="O955" i="11"/>
  <c r="G955" i="11"/>
  <c r="R955" i="11"/>
  <c r="L955" i="11"/>
  <c r="E955" i="11"/>
  <c r="H955" i="11"/>
  <c r="D955" i="11"/>
  <c r="U955" i="11"/>
  <c r="I955" i="11"/>
  <c r="N955" i="11"/>
  <c r="M955" i="11"/>
  <c r="K955" i="11"/>
  <c r="J957" i="11" l="1"/>
  <c r="A958" i="11"/>
  <c r="P957" i="11"/>
  <c r="C957" i="11"/>
  <c r="H956" i="11"/>
  <c r="M956" i="11"/>
  <c r="V956" i="11"/>
  <c r="E956" i="11"/>
  <c r="F956" i="11"/>
  <c r="Q956" i="11"/>
  <c r="R956" i="11"/>
  <c r="O956" i="11"/>
  <c r="U956" i="11"/>
  <c r="D956" i="11"/>
  <c r="G956" i="11"/>
  <c r="T956" i="11"/>
  <c r="S956" i="11"/>
  <c r="W956" i="11"/>
  <c r="N956" i="11"/>
  <c r="L956" i="11"/>
  <c r="I956" i="11"/>
  <c r="K956" i="11"/>
  <c r="A959" i="11" l="1"/>
  <c r="P958" i="11"/>
  <c r="J958" i="11"/>
  <c r="C958" i="11"/>
  <c r="N957" i="11"/>
  <c r="W957" i="11"/>
  <c r="G957" i="11"/>
  <c r="E957" i="11"/>
  <c r="V957" i="11"/>
  <c r="S957" i="11"/>
  <c r="I957" i="11"/>
  <c r="U957" i="11"/>
  <c r="R957" i="11"/>
  <c r="K957" i="11"/>
  <c r="O957" i="11"/>
  <c r="H957" i="11"/>
  <c r="T957" i="11"/>
  <c r="Q957" i="11"/>
  <c r="L957" i="11"/>
  <c r="M957" i="11"/>
  <c r="F957" i="11"/>
  <c r="D957" i="11"/>
  <c r="J959" i="11" l="1"/>
  <c r="A960" i="11"/>
  <c r="P959" i="11"/>
  <c r="C959" i="11"/>
  <c r="L958" i="11"/>
  <c r="W958" i="11"/>
  <c r="U958" i="11"/>
  <c r="R958" i="11"/>
  <c r="T958" i="11"/>
  <c r="N958" i="11"/>
  <c r="S958" i="11"/>
  <c r="D958" i="11"/>
  <c r="K958" i="11"/>
  <c r="I958" i="11"/>
  <c r="F958" i="11"/>
  <c r="O958" i="11"/>
  <c r="M958" i="11"/>
  <c r="Q958" i="11"/>
  <c r="E958" i="11"/>
  <c r="H958" i="11"/>
  <c r="V958" i="11"/>
  <c r="G958" i="11"/>
  <c r="A961" i="11" l="1"/>
  <c r="P960" i="11"/>
  <c r="J960" i="11"/>
  <c r="C960" i="11"/>
  <c r="V959" i="11"/>
  <c r="M959" i="11"/>
  <c r="Q959" i="11"/>
  <c r="S959" i="11"/>
  <c r="F959" i="11"/>
  <c r="N959" i="11"/>
  <c r="I959" i="11"/>
  <c r="K959" i="11"/>
  <c r="U959" i="11"/>
  <c r="T959" i="11"/>
  <c r="D959" i="11"/>
  <c r="G959" i="11"/>
  <c r="O959" i="11"/>
  <c r="H959" i="11"/>
  <c r="E959" i="11"/>
  <c r="L959" i="11"/>
  <c r="R959" i="11"/>
  <c r="W959" i="11"/>
  <c r="J961" i="11" l="1"/>
  <c r="A962" i="11"/>
  <c r="P961" i="11"/>
  <c r="C961" i="11"/>
  <c r="L960" i="11"/>
  <c r="H960" i="11"/>
  <c r="Q960" i="11"/>
  <c r="E960" i="11"/>
  <c r="T960" i="11"/>
  <c r="V960" i="11"/>
  <c r="I960" i="11"/>
  <c r="O960" i="11"/>
  <c r="N960" i="11"/>
  <c r="D960" i="11"/>
  <c r="M960" i="11"/>
  <c r="G960" i="11"/>
  <c r="U960" i="11"/>
  <c r="W960" i="11"/>
  <c r="R960" i="11"/>
  <c r="K960" i="11"/>
  <c r="S960" i="11"/>
  <c r="F960" i="11"/>
  <c r="A963" i="11" l="1"/>
  <c r="P962" i="11"/>
  <c r="J962" i="11"/>
  <c r="C962" i="11"/>
  <c r="F961" i="11"/>
  <c r="O961" i="11"/>
  <c r="N961" i="11"/>
  <c r="R961" i="11"/>
  <c r="U961" i="11"/>
  <c r="K961" i="11"/>
  <c r="G961" i="11"/>
  <c r="V961" i="11"/>
  <c r="S961" i="11"/>
  <c r="Q961" i="11"/>
  <c r="E961" i="11"/>
  <c r="H961" i="11"/>
  <c r="M961" i="11"/>
  <c r="D961" i="11"/>
  <c r="T961" i="11"/>
  <c r="L961" i="11"/>
  <c r="W961" i="11"/>
  <c r="I961" i="11"/>
  <c r="J963" i="11" l="1"/>
  <c r="A964" i="11"/>
  <c r="P963" i="11"/>
  <c r="C963" i="11"/>
  <c r="T962" i="11"/>
  <c r="I962" i="11"/>
  <c r="O962" i="11"/>
  <c r="D962" i="11"/>
  <c r="K962" i="11"/>
  <c r="G962" i="11"/>
  <c r="N962" i="11"/>
  <c r="W962" i="11"/>
  <c r="H962" i="11"/>
  <c r="M962" i="11"/>
  <c r="S962" i="11"/>
  <c r="F962" i="11"/>
  <c r="V962" i="11"/>
  <c r="E962" i="11"/>
  <c r="U962" i="11"/>
  <c r="R962" i="11"/>
  <c r="L962" i="11"/>
  <c r="Q962" i="11"/>
  <c r="A965" i="11" l="1"/>
  <c r="P964" i="11"/>
  <c r="J964" i="11"/>
  <c r="C964" i="11"/>
  <c r="V963" i="11"/>
  <c r="M963" i="11"/>
  <c r="L963" i="11"/>
  <c r="R963" i="11"/>
  <c r="T963" i="11"/>
  <c r="W963" i="11"/>
  <c r="E963" i="11"/>
  <c r="Q963" i="11"/>
  <c r="D963" i="11"/>
  <c r="G963" i="11"/>
  <c r="N963" i="11"/>
  <c r="U963" i="11"/>
  <c r="K963" i="11"/>
  <c r="S963" i="11"/>
  <c r="H963" i="11"/>
  <c r="F963" i="11"/>
  <c r="I963" i="11"/>
  <c r="O963" i="11"/>
  <c r="J965" i="11" l="1"/>
  <c r="A966" i="11"/>
  <c r="P965" i="11"/>
  <c r="C965" i="11"/>
  <c r="H964" i="11"/>
  <c r="S964" i="11"/>
  <c r="E964" i="11"/>
  <c r="F964" i="11"/>
  <c r="T964" i="11"/>
  <c r="L964" i="11"/>
  <c r="O964" i="11"/>
  <c r="R964" i="11"/>
  <c r="V964" i="11"/>
  <c r="U964" i="11"/>
  <c r="G964" i="11"/>
  <c r="Q964" i="11"/>
  <c r="M964" i="11"/>
  <c r="W964" i="11"/>
  <c r="I964" i="11"/>
  <c r="K964" i="11"/>
  <c r="D964" i="11"/>
  <c r="N964" i="11"/>
  <c r="A967" i="11" l="1"/>
  <c r="P966" i="11"/>
  <c r="J966" i="11"/>
  <c r="C966" i="11"/>
  <c r="F965" i="11"/>
  <c r="W965" i="11"/>
  <c r="V965" i="11"/>
  <c r="T965" i="11"/>
  <c r="L965" i="11"/>
  <c r="U965" i="11"/>
  <c r="K965" i="11"/>
  <c r="E965" i="11"/>
  <c r="R965" i="11"/>
  <c r="M965" i="11"/>
  <c r="G965" i="11"/>
  <c r="N965" i="11"/>
  <c r="H965" i="11"/>
  <c r="Q965" i="11"/>
  <c r="S965" i="11"/>
  <c r="D965" i="11"/>
  <c r="I965" i="11"/>
  <c r="O965" i="11"/>
  <c r="J967" i="11" l="1"/>
  <c r="A968" i="11"/>
  <c r="P967" i="11"/>
  <c r="C967" i="11"/>
  <c r="H966" i="11"/>
  <c r="K966" i="11"/>
  <c r="N966" i="11"/>
  <c r="U966" i="11"/>
  <c r="V966" i="11"/>
  <c r="W966" i="11"/>
  <c r="T966" i="11"/>
  <c r="O966" i="11"/>
  <c r="S966" i="11"/>
  <c r="E966" i="11"/>
  <c r="G966" i="11"/>
  <c r="F966" i="11"/>
  <c r="M966" i="11"/>
  <c r="L966" i="11"/>
  <c r="R966" i="11"/>
  <c r="D966" i="11"/>
  <c r="Q966" i="11"/>
  <c r="I966" i="11"/>
  <c r="A969" i="11" l="1"/>
  <c r="P968" i="11"/>
  <c r="J968" i="11"/>
  <c r="C968" i="11"/>
  <c r="V967" i="11"/>
  <c r="M967" i="11"/>
  <c r="R967" i="11"/>
  <c r="S967" i="11"/>
  <c r="F967" i="11"/>
  <c r="H967" i="11"/>
  <c r="D967" i="11"/>
  <c r="I967" i="11"/>
  <c r="K967" i="11"/>
  <c r="U967" i="11"/>
  <c r="N967" i="11"/>
  <c r="Q967" i="11"/>
  <c r="G967" i="11"/>
  <c r="O967" i="11"/>
  <c r="T967" i="11"/>
  <c r="L967" i="11"/>
  <c r="E967" i="11"/>
  <c r="W967" i="11"/>
  <c r="J969" i="11" l="1"/>
  <c r="A970" i="11"/>
  <c r="P969" i="11"/>
  <c r="C969" i="11"/>
  <c r="L968" i="11"/>
  <c r="U968" i="11"/>
  <c r="T968" i="11"/>
  <c r="G968" i="11"/>
  <c r="D968" i="11"/>
  <c r="E968" i="11"/>
  <c r="I968" i="11"/>
  <c r="N968" i="11"/>
  <c r="F968" i="11"/>
  <c r="H968" i="11"/>
  <c r="M968" i="11"/>
  <c r="Q968" i="11"/>
  <c r="W968" i="11"/>
  <c r="R968" i="11"/>
  <c r="K968" i="11"/>
  <c r="S968" i="11"/>
  <c r="V968" i="11"/>
  <c r="O968" i="11"/>
  <c r="A971" i="11" l="1"/>
  <c r="P970" i="11"/>
  <c r="J970" i="11"/>
  <c r="C970" i="11"/>
  <c r="F969" i="11"/>
  <c r="O969" i="11"/>
  <c r="U969" i="11"/>
  <c r="N969" i="11"/>
  <c r="Q969" i="11"/>
  <c r="T969" i="11"/>
  <c r="G969" i="11"/>
  <c r="W969" i="11"/>
  <c r="S969" i="11"/>
  <c r="E969" i="11"/>
  <c r="L969" i="11"/>
  <c r="H969" i="11"/>
  <c r="M969" i="11"/>
  <c r="K969" i="11"/>
  <c r="I969" i="11"/>
  <c r="D969" i="11"/>
  <c r="R969" i="11"/>
  <c r="V969" i="11"/>
  <c r="J971" i="11" l="1"/>
  <c r="A972" i="11"/>
  <c r="P971" i="11"/>
  <c r="C971" i="11"/>
  <c r="T970" i="11"/>
  <c r="I970" i="11"/>
  <c r="R970" i="11"/>
  <c r="E970" i="11"/>
  <c r="F970" i="11"/>
  <c r="M970" i="11"/>
  <c r="Q970" i="11"/>
  <c r="V970" i="11"/>
  <c r="U970" i="11"/>
  <c r="O970" i="11"/>
  <c r="S970" i="11"/>
  <c r="G970" i="11"/>
  <c r="N970" i="11"/>
  <c r="D970" i="11"/>
  <c r="L970" i="11"/>
  <c r="W970" i="11"/>
  <c r="H970" i="11"/>
  <c r="K970" i="11"/>
  <c r="A973" i="11" l="1"/>
  <c r="P972" i="11"/>
  <c r="J972" i="11"/>
  <c r="C972" i="11"/>
  <c r="N971" i="11"/>
  <c r="E971" i="11"/>
  <c r="L971" i="11"/>
  <c r="I971" i="11"/>
  <c r="T971" i="11"/>
  <c r="V971" i="11"/>
  <c r="K971" i="11"/>
  <c r="S971" i="11"/>
  <c r="O971" i="11"/>
  <c r="W971" i="11"/>
  <c r="M971" i="11"/>
  <c r="U971" i="11"/>
  <c r="R971" i="11"/>
  <c r="F971" i="11"/>
  <c r="Q971" i="11"/>
  <c r="H971" i="11"/>
  <c r="D971" i="11"/>
  <c r="G971" i="11"/>
  <c r="J973" i="11" l="1"/>
  <c r="A974" i="11"/>
  <c r="P973" i="11"/>
  <c r="C973" i="11"/>
  <c r="H972" i="11"/>
  <c r="M972" i="11"/>
  <c r="I972" i="11"/>
  <c r="E972" i="11"/>
  <c r="N972" i="11"/>
  <c r="Q972" i="11"/>
  <c r="R972" i="11"/>
  <c r="O972" i="11"/>
  <c r="U972" i="11"/>
  <c r="D972" i="11"/>
  <c r="G972" i="11"/>
  <c r="L972" i="11"/>
  <c r="S972" i="11"/>
  <c r="V972" i="11"/>
  <c r="F972" i="11"/>
  <c r="K972" i="11"/>
  <c r="W972" i="11"/>
  <c r="T972" i="11"/>
  <c r="A975" i="11" l="1"/>
  <c r="P974" i="11"/>
  <c r="J974" i="11"/>
  <c r="C974" i="11"/>
  <c r="V973" i="11"/>
  <c r="G973" i="11"/>
  <c r="S973" i="11"/>
  <c r="W973" i="11"/>
  <c r="T973" i="11"/>
  <c r="U973" i="11"/>
  <c r="N973" i="11"/>
  <c r="O973" i="11"/>
  <c r="Q973" i="11"/>
  <c r="K973" i="11"/>
  <c r="L973" i="11"/>
  <c r="M973" i="11"/>
  <c r="I973" i="11"/>
  <c r="H973" i="11"/>
  <c r="F973" i="11"/>
  <c r="D973" i="11"/>
  <c r="R973" i="11"/>
  <c r="E973" i="11"/>
  <c r="J975" i="11" l="1"/>
  <c r="A976" i="11"/>
  <c r="P975" i="11"/>
  <c r="C975" i="11"/>
  <c r="H974" i="11"/>
  <c r="W974" i="11"/>
  <c r="I974" i="11"/>
  <c r="F974" i="11"/>
  <c r="T974" i="11"/>
  <c r="U974" i="11"/>
  <c r="K974" i="11"/>
  <c r="G974" i="11"/>
  <c r="S974" i="11"/>
  <c r="M974" i="11"/>
  <c r="E974" i="11"/>
  <c r="R974" i="11"/>
  <c r="O974" i="11"/>
  <c r="D974" i="11"/>
  <c r="Q974" i="11"/>
  <c r="L974" i="11"/>
  <c r="V974" i="11"/>
  <c r="N974" i="11"/>
  <c r="A977" i="11" l="1"/>
  <c r="P976" i="11"/>
  <c r="J976" i="11"/>
  <c r="C976" i="11"/>
  <c r="F975" i="11"/>
  <c r="Q975" i="11"/>
  <c r="U975" i="11"/>
  <c r="T975" i="11"/>
  <c r="G975" i="11"/>
  <c r="S975" i="11"/>
  <c r="O975" i="11"/>
  <c r="I975" i="11"/>
  <c r="R975" i="11"/>
  <c r="M975" i="11"/>
  <c r="E975" i="11"/>
  <c r="K975" i="11"/>
  <c r="H975" i="11"/>
  <c r="V975" i="11"/>
  <c r="W975" i="11"/>
  <c r="D975" i="11"/>
  <c r="L975" i="11"/>
  <c r="N975" i="11"/>
  <c r="J977" i="11" l="1"/>
  <c r="A978" i="11"/>
  <c r="P977" i="11"/>
  <c r="C977" i="11"/>
  <c r="T976" i="11"/>
  <c r="K976" i="11"/>
  <c r="R976" i="11"/>
  <c r="O976" i="11"/>
  <c r="N976" i="11"/>
  <c r="G976" i="11"/>
  <c r="W976" i="11"/>
  <c r="F976" i="11"/>
  <c r="S976" i="11"/>
  <c r="V976" i="11"/>
  <c r="Q976" i="11"/>
  <c r="D976" i="11"/>
  <c r="L976" i="11"/>
  <c r="H976" i="11"/>
  <c r="U976" i="11"/>
  <c r="M976" i="11"/>
  <c r="I976" i="11"/>
  <c r="E976" i="11"/>
  <c r="A979" i="11" l="1"/>
  <c r="P978" i="11"/>
  <c r="J978" i="11"/>
  <c r="C978" i="11"/>
  <c r="N977" i="11"/>
  <c r="I977" i="11"/>
  <c r="M977" i="11"/>
  <c r="R977" i="11"/>
  <c r="L977" i="11"/>
  <c r="G977" i="11"/>
  <c r="S977" i="11"/>
  <c r="D977" i="11"/>
  <c r="V977" i="11"/>
  <c r="K977" i="11"/>
  <c r="F977" i="11"/>
  <c r="O977" i="11"/>
  <c r="Q977" i="11"/>
  <c r="U977" i="11"/>
  <c r="E977" i="11"/>
  <c r="W977" i="11"/>
  <c r="H977" i="11"/>
  <c r="T977" i="11"/>
  <c r="J979" i="11" l="1"/>
  <c r="A980" i="11"/>
  <c r="P979" i="11"/>
  <c r="C979" i="11"/>
  <c r="H978" i="11"/>
  <c r="K978" i="11"/>
  <c r="N978" i="11"/>
  <c r="M978" i="11"/>
  <c r="L978" i="11"/>
  <c r="E978" i="11"/>
  <c r="O978" i="11"/>
  <c r="T978" i="11"/>
  <c r="G978" i="11"/>
  <c r="S978" i="11"/>
  <c r="U978" i="11"/>
  <c r="I978" i="11"/>
  <c r="F978" i="11"/>
  <c r="D978" i="11"/>
  <c r="R978" i="11"/>
  <c r="V978" i="11"/>
  <c r="Q978" i="11"/>
  <c r="W978" i="11"/>
  <c r="A981" i="11" l="1"/>
  <c r="P980" i="11"/>
  <c r="J980" i="11"/>
  <c r="C980" i="11"/>
  <c r="F979" i="11"/>
  <c r="M979" i="11"/>
  <c r="O979" i="11"/>
  <c r="N979" i="11"/>
  <c r="U979" i="11"/>
  <c r="K979" i="11"/>
  <c r="T979" i="11"/>
  <c r="I979" i="11"/>
  <c r="Q979" i="11"/>
  <c r="W979" i="11"/>
  <c r="E979" i="11"/>
  <c r="L979" i="11"/>
  <c r="H979" i="11"/>
  <c r="R979" i="11"/>
  <c r="G979" i="11"/>
  <c r="D979" i="11"/>
  <c r="S979" i="11"/>
  <c r="V979" i="11"/>
  <c r="J981" i="11" l="1"/>
  <c r="A982" i="11"/>
  <c r="P981" i="11"/>
  <c r="C981" i="11"/>
  <c r="L980" i="11"/>
  <c r="G980" i="11"/>
  <c r="U980" i="11"/>
  <c r="D980" i="11"/>
  <c r="S980" i="11"/>
  <c r="K980" i="11"/>
  <c r="F980" i="11"/>
  <c r="N980" i="11"/>
  <c r="E980" i="11"/>
  <c r="I980" i="11"/>
  <c r="Q980" i="11"/>
  <c r="T980" i="11"/>
  <c r="O980" i="11"/>
  <c r="H980" i="11"/>
  <c r="W980" i="11"/>
  <c r="M980" i="11"/>
  <c r="R980" i="11"/>
  <c r="V980" i="11"/>
  <c r="A983" i="11" l="1"/>
  <c r="P982" i="11"/>
  <c r="J982" i="11"/>
  <c r="C982" i="11"/>
  <c r="V981" i="11"/>
  <c r="M981" i="11"/>
  <c r="L981" i="11"/>
  <c r="R981" i="11"/>
  <c r="T981" i="11"/>
  <c r="O981" i="11"/>
  <c r="W981" i="11"/>
  <c r="U981" i="11"/>
  <c r="D981" i="11"/>
  <c r="I981" i="11"/>
  <c r="N981" i="11"/>
  <c r="Q981" i="11"/>
  <c r="S981" i="11"/>
  <c r="G981" i="11"/>
  <c r="H981" i="11"/>
  <c r="F981" i="11"/>
  <c r="E981" i="11"/>
  <c r="K981" i="11"/>
  <c r="J983" i="11" l="1"/>
  <c r="A984" i="11"/>
  <c r="P983" i="11"/>
  <c r="C983" i="11"/>
  <c r="H982" i="11"/>
  <c r="W982" i="11"/>
  <c r="I982" i="11"/>
  <c r="F982" i="11"/>
  <c r="T982" i="11"/>
  <c r="V982" i="11"/>
  <c r="Q982" i="11"/>
  <c r="G982" i="11"/>
  <c r="U982" i="11"/>
  <c r="K982" i="11"/>
  <c r="L982" i="11"/>
  <c r="S982" i="11"/>
  <c r="M982" i="11"/>
  <c r="E982" i="11"/>
  <c r="R982" i="11"/>
  <c r="O982" i="11"/>
  <c r="D982" i="11"/>
  <c r="N982" i="11"/>
  <c r="A985" i="11" l="1"/>
  <c r="P984" i="11"/>
  <c r="J984" i="11"/>
  <c r="C984" i="11"/>
  <c r="F983" i="11"/>
  <c r="Q983" i="11"/>
  <c r="H983" i="11"/>
  <c r="S983" i="11"/>
  <c r="L983" i="11"/>
  <c r="I983" i="11"/>
  <c r="U983" i="11"/>
  <c r="G983" i="11"/>
  <c r="K983" i="11"/>
  <c r="V983" i="11"/>
  <c r="W983" i="11"/>
  <c r="E983" i="11"/>
  <c r="N983" i="11"/>
  <c r="D983" i="11"/>
  <c r="O983" i="11"/>
  <c r="M983" i="11"/>
  <c r="R983" i="11"/>
  <c r="T983" i="11"/>
  <c r="J985" i="11" l="1"/>
  <c r="A986" i="11"/>
  <c r="P985" i="11"/>
  <c r="C985" i="11"/>
  <c r="H984" i="11"/>
  <c r="K984" i="11"/>
  <c r="I984" i="11"/>
  <c r="E984" i="11"/>
  <c r="N984" i="11"/>
  <c r="U984" i="11"/>
  <c r="V984" i="11"/>
  <c r="F984" i="11"/>
  <c r="M984" i="11"/>
  <c r="W984" i="11"/>
  <c r="T984" i="11"/>
  <c r="G984" i="11"/>
  <c r="L984" i="11"/>
  <c r="Q984" i="11"/>
  <c r="R984" i="11"/>
  <c r="O984" i="11"/>
  <c r="S984" i="11"/>
  <c r="D984" i="11"/>
  <c r="A987" i="11" l="1"/>
  <c r="P986" i="11"/>
  <c r="J986" i="11"/>
  <c r="C986" i="11"/>
  <c r="V985" i="11"/>
  <c r="E985" i="11"/>
  <c r="S985" i="11"/>
  <c r="U985" i="11"/>
  <c r="T985" i="11"/>
  <c r="N985" i="11"/>
  <c r="I985" i="11"/>
  <c r="O985" i="11"/>
  <c r="H985" i="11"/>
  <c r="D985" i="11"/>
  <c r="G985" i="11"/>
  <c r="Q985" i="11"/>
  <c r="W985" i="11"/>
  <c r="K985" i="11"/>
  <c r="L985" i="11"/>
  <c r="M985" i="11"/>
  <c r="F985" i="11"/>
  <c r="R985" i="11"/>
  <c r="J987" i="11" l="1"/>
  <c r="A988" i="11"/>
  <c r="P987" i="11"/>
  <c r="C987" i="11"/>
  <c r="H986" i="11"/>
  <c r="W986" i="11"/>
  <c r="F986" i="11"/>
  <c r="T986" i="11"/>
  <c r="U986" i="11"/>
  <c r="L986" i="11"/>
  <c r="E986" i="11"/>
  <c r="R986" i="11"/>
  <c r="D986" i="11"/>
  <c r="Q986" i="11"/>
  <c r="G986" i="11"/>
  <c r="I986" i="11"/>
  <c r="K986" i="11"/>
  <c r="S986" i="11"/>
  <c r="M986" i="11"/>
  <c r="O986" i="11"/>
  <c r="V986" i="11"/>
  <c r="N986" i="11"/>
  <c r="A989" i="11" l="1"/>
  <c r="P988" i="11"/>
  <c r="J988" i="11"/>
  <c r="C988" i="11"/>
  <c r="N987" i="11"/>
  <c r="E987" i="11"/>
  <c r="G987" i="11"/>
  <c r="H987" i="11"/>
  <c r="M987" i="11"/>
  <c r="K987" i="11"/>
  <c r="O987" i="11"/>
  <c r="L987" i="11"/>
  <c r="I987" i="11"/>
  <c r="W987" i="11"/>
  <c r="S987" i="11"/>
  <c r="V987" i="11"/>
  <c r="R987" i="11"/>
  <c r="T987" i="11"/>
  <c r="D987" i="11"/>
  <c r="Q987" i="11"/>
  <c r="F987" i="11"/>
  <c r="U987" i="11"/>
  <c r="J989" i="11" l="1"/>
  <c r="A990" i="11"/>
  <c r="P989" i="11"/>
  <c r="C989" i="11"/>
  <c r="T988" i="11"/>
  <c r="M988" i="11"/>
  <c r="N988" i="11"/>
  <c r="F988" i="11"/>
  <c r="G988" i="11"/>
  <c r="H988" i="11"/>
  <c r="O988" i="11"/>
  <c r="R988" i="11"/>
  <c r="U988" i="11"/>
  <c r="I988" i="11"/>
  <c r="Q988" i="11"/>
  <c r="W988" i="11"/>
  <c r="L988" i="11"/>
  <c r="K988" i="11"/>
  <c r="D988" i="11"/>
  <c r="V988" i="11"/>
  <c r="E988" i="11"/>
  <c r="S988" i="11"/>
  <c r="A991" i="11" l="1"/>
  <c r="P990" i="11"/>
  <c r="J990" i="11"/>
  <c r="C990" i="11"/>
  <c r="N989" i="11"/>
  <c r="G989" i="11"/>
  <c r="D989" i="11"/>
  <c r="H989" i="11"/>
  <c r="U989" i="11"/>
  <c r="L989" i="11"/>
  <c r="I989" i="11"/>
  <c r="R989" i="11"/>
  <c r="M989" i="11"/>
  <c r="W989" i="11"/>
  <c r="T989" i="11"/>
  <c r="O989" i="11"/>
  <c r="K989" i="11"/>
  <c r="E989" i="11"/>
  <c r="S989" i="11"/>
  <c r="V989" i="11"/>
  <c r="F989" i="11"/>
  <c r="Q989" i="11"/>
  <c r="J991" i="11" l="1"/>
  <c r="A992" i="11"/>
  <c r="P991" i="11"/>
  <c r="C991" i="11"/>
  <c r="L990" i="11"/>
  <c r="W990" i="11"/>
  <c r="R990" i="11"/>
  <c r="F990" i="11"/>
  <c r="D990" i="11"/>
  <c r="Q990" i="11"/>
  <c r="I990" i="11"/>
  <c r="H990" i="11"/>
  <c r="S990" i="11"/>
  <c r="G990" i="11"/>
  <c r="M990" i="11"/>
  <c r="O990" i="11"/>
  <c r="N990" i="11"/>
  <c r="T990" i="11"/>
  <c r="E990" i="11"/>
  <c r="U990" i="11"/>
  <c r="V990" i="11"/>
  <c r="K990" i="11"/>
  <c r="A993" i="11" l="1"/>
  <c r="P992" i="11"/>
  <c r="J992" i="11"/>
  <c r="C992" i="11"/>
  <c r="N991" i="11"/>
  <c r="Q991" i="11"/>
  <c r="E991" i="11"/>
  <c r="H991" i="11"/>
  <c r="V991" i="11"/>
  <c r="G991" i="11"/>
  <c r="S991" i="11"/>
  <c r="F991" i="11"/>
  <c r="D991" i="11"/>
  <c r="K991" i="11"/>
  <c r="W991" i="11"/>
  <c r="T991" i="11"/>
  <c r="I991" i="11"/>
  <c r="U991" i="11"/>
  <c r="L991" i="11"/>
  <c r="M991" i="11"/>
  <c r="R991" i="11"/>
  <c r="O991" i="11"/>
  <c r="J993" i="11" l="1"/>
  <c r="A994" i="11"/>
  <c r="P993" i="11"/>
  <c r="C993" i="11"/>
  <c r="T992" i="11"/>
  <c r="G992" i="11"/>
  <c r="S992" i="11"/>
  <c r="V992" i="11"/>
  <c r="M992" i="11"/>
  <c r="W992" i="11"/>
  <c r="O992" i="11"/>
  <c r="K992" i="11"/>
  <c r="U992" i="11"/>
  <c r="I992" i="11"/>
  <c r="D992" i="11"/>
  <c r="F992" i="11"/>
  <c r="R992" i="11"/>
  <c r="H992" i="11"/>
  <c r="Q992" i="11"/>
  <c r="N992" i="11"/>
  <c r="E992" i="11"/>
  <c r="L992" i="11"/>
  <c r="A995" i="11" l="1"/>
  <c r="P994" i="11"/>
  <c r="J994" i="11"/>
  <c r="C994" i="11"/>
  <c r="F993" i="11"/>
  <c r="O993" i="11"/>
  <c r="H993" i="11"/>
  <c r="M993" i="11"/>
  <c r="R993" i="11"/>
  <c r="D993" i="11"/>
  <c r="T993" i="11"/>
  <c r="S993" i="11"/>
  <c r="W993" i="11"/>
  <c r="N993" i="11"/>
  <c r="E993" i="11"/>
  <c r="Q993" i="11"/>
  <c r="G993" i="11"/>
  <c r="K993" i="11"/>
  <c r="I993" i="11"/>
  <c r="V993" i="11"/>
  <c r="U993" i="11"/>
  <c r="L993" i="11"/>
  <c r="J995" i="11" l="1"/>
  <c r="A996" i="11"/>
  <c r="P995" i="11"/>
  <c r="C995" i="11"/>
  <c r="H994" i="11"/>
  <c r="K994" i="11"/>
  <c r="E994" i="11"/>
  <c r="G994" i="11"/>
  <c r="N994" i="11"/>
  <c r="V994" i="11"/>
  <c r="F994" i="11"/>
  <c r="O994" i="11"/>
  <c r="S994" i="11"/>
  <c r="T994" i="11"/>
  <c r="I994" i="11"/>
  <c r="L994" i="11"/>
  <c r="W994" i="11"/>
  <c r="U994" i="11"/>
  <c r="R994" i="11"/>
  <c r="M994" i="11"/>
  <c r="Q994" i="11"/>
  <c r="D994" i="11"/>
  <c r="A997" i="11" l="1"/>
  <c r="P996" i="11"/>
  <c r="J996" i="11"/>
  <c r="C996" i="11"/>
  <c r="V995" i="11"/>
  <c r="E995" i="11"/>
  <c r="W995" i="11"/>
  <c r="S995" i="11"/>
  <c r="T995" i="11"/>
  <c r="G995" i="11"/>
  <c r="M995" i="11"/>
  <c r="H995" i="11"/>
  <c r="F995" i="11"/>
  <c r="R995" i="11"/>
  <c r="U995" i="11"/>
  <c r="Q995" i="11"/>
  <c r="N995" i="11"/>
  <c r="O995" i="11"/>
  <c r="L995" i="11"/>
  <c r="K995" i="11"/>
  <c r="D995" i="11"/>
  <c r="I995" i="11"/>
  <c r="J997" i="11" l="1"/>
  <c r="A998" i="11"/>
  <c r="P997" i="11"/>
  <c r="C997" i="11"/>
  <c r="H996" i="11"/>
  <c r="S996" i="11"/>
  <c r="L996" i="11"/>
  <c r="M996" i="11"/>
  <c r="T996" i="11"/>
  <c r="W996" i="11"/>
  <c r="O996" i="11"/>
  <c r="D996" i="11"/>
  <c r="V996" i="11"/>
  <c r="E996" i="11"/>
  <c r="G996" i="11"/>
  <c r="R996" i="11"/>
  <c r="K996" i="11"/>
  <c r="Q996" i="11"/>
  <c r="U996" i="11"/>
  <c r="I996" i="11"/>
  <c r="F996" i="11"/>
  <c r="N996" i="11"/>
  <c r="A999" i="11" l="1"/>
  <c r="P998" i="11"/>
  <c r="J998" i="11"/>
  <c r="C998" i="11"/>
  <c r="V997" i="11"/>
  <c r="G997" i="11"/>
  <c r="R997" i="11"/>
  <c r="E997" i="11"/>
  <c r="N997" i="11"/>
  <c r="T997" i="11"/>
  <c r="L997" i="11"/>
  <c r="K997" i="11"/>
  <c r="F997" i="11"/>
  <c r="H997" i="11"/>
  <c r="Q997" i="11"/>
  <c r="M997" i="11"/>
  <c r="W997" i="11"/>
  <c r="I997" i="11"/>
  <c r="S997" i="11"/>
  <c r="U997" i="11"/>
  <c r="O997" i="11"/>
  <c r="D997" i="11"/>
  <c r="J999" i="11" l="1"/>
  <c r="A1000" i="11"/>
  <c r="P999" i="11"/>
  <c r="C999" i="11"/>
  <c r="H998" i="11"/>
  <c r="L998" i="11"/>
  <c r="S998" i="11"/>
  <c r="K998" i="11"/>
  <c r="G998" i="11"/>
  <c r="E998" i="11"/>
  <c r="I998" i="11"/>
  <c r="V998" i="11"/>
  <c r="U998" i="11"/>
  <c r="R998" i="11"/>
  <c r="D998" i="11"/>
  <c r="O998" i="11"/>
  <c r="N998" i="11"/>
  <c r="Q998" i="11"/>
  <c r="F998" i="11"/>
  <c r="W998" i="11"/>
  <c r="T998" i="11"/>
  <c r="M998" i="11"/>
  <c r="A1001" i="11" l="1"/>
  <c r="P1000" i="11"/>
  <c r="J1000" i="11"/>
  <c r="C1000" i="11"/>
  <c r="F999" i="11"/>
  <c r="M999" i="11"/>
  <c r="N999" i="11"/>
  <c r="Q999" i="11"/>
  <c r="U999" i="11"/>
  <c r="O999" i="11"/>
  <c r="T999" i="11"/>
  <c r="L999" i="11"/>
  <c r="S999" i="11"/>
  <c r="G999" i="11"/>
  <c r="E999" i="11"/>
  <c r="H999" i="11"/>
  <c r="K999" i="11"/>
  <c r="R999" i="11"/>
  <c r="I999" i="11"/>
  <c r="D999" i="11"/>
  <c r="W999" i="11"/>
  <c r="V999" i="11"/>
  <c r="J1001" i="11" l="1"/>
  <c r="A1002" i="11"/>
  <c r="P1001" i="11"/>
  <c r="C1001" i="11"/>
  <c r="L1000" i="11"/>
  <c r="G1000" i="11"/>
  <c r="W1000" i="11"/>
  <c r="V1000" i="11"/>
  <c r="S1000" i="11"/>
  <c r="M1000" i="11"/>
  <c r="R1000" i="11"/>
  <c r="D1000" i="11"/>
  <c r="U1000" i="11"/>
  <c r="I1000" i="11"/>
  <c r="N1000" i="11"/>
  <c r="E1000" i="11"/>
  <c r="F1000" i="11"/>
  <c r="H1000" i="11"/>
  <c r="O1000" i="11"/>
  <c r="Q1000" i="11"/>
  <c r="T1000" i="11"/>
  <c r="K1000" i="11"/>
  <c r="A1003" i="11" l="1"/>
  <c r="P1002" i="11"/>
  <c r="J1002" i="11"/>
  <c r="C1002" i="11"/>
  <c r="V1001" i="11"/>
  <c r="O1001" i="11"/>
  <c r="L1001" i="11"/>
  <c r="R1001" i="11"/>
  <c r="T1001" i="11"/>
  <c r="U1001" i="11"/>
  <c r="H1001" i="11"/>
  <c r="F1001" i="11"/>
  <c r="G1001" i="11"/>
  <c r="K1001" i="11"/>
  <c r="Q1001" i="11"/>
  <c r="M1001" i="11"/>
  <c r="S1001" i="11"/>
  <c r="E1001" i="11"/>
  <c r="W1001" i="11"/>
  <c r="D1001" i="11"/>
  <c r="I1001" i="11"/>
  <c r="N1001" i="11"/>
  <c r="J1003" i="11" l="1"/>
  <c r="A1004" i="11"/>
  <c r="P1003" i="11"/>
  <c r="C1003" i="11"/>
  <c r="H1002" i="11"/>
  <c r="W1002" i="11"/>
  <c r="L1002" i="11"/>
  <c r="D1002" i="11"/>
  <c r="E1002" i="11"/>
  <c r="N1002" i="11"/>
  <c r="Q1002" i="11"/>
  <c r="K1002" i="11"/>
  <c r="F1002" i="11"/>
  <c r="U1002" i="11"/>
  <c r="I1002" i="11"/>
  <c r="R1002" i="11"/>
  <c r="O1002" i="11"/>
  <c r="G1002" i="11"/>
  <c r="M1002" i="11"/>
  <c r="T1002" i="11"/>
  <c r="V1002" i="11"/>
  <c r="S1002" i="11"/>
  <c r="A1005" i="11" l="1"/>
  <c r="P1004" i="11"/>
  <c r="J1004" i="11"/>
  <c r="C1004" i="11"/>
  <c r="N1003" i="11"/>
  <c r="E1003" i="11"/>
  <c r="L1003" i="11"/>
  <c r="I1003" i="11"/>
  <c r="T1003" i="11"/>
  <c r="Q1003" i="11"/>
  <c r="M1003" i="11"/>
  <c r="R1003" i="11"/>
  <c r="G1003" i="11"/>
  <c r="D1003" i="11"/>
  <c r="K1003" i="11"/>
  <c r="S1003" i="11"/>
  <c r="V1003" i="11"/>
  <c r="O1003" i="11"/>
  <c r="W1003" i="11"/>
  <c r="U1003" i="11"/>
  <c r="F1003" i="11"/>
  <c r="H1003" i="11"/>
  <c r="J1005" i="11" l="1"/>
  <c r="A1006" i="11"/>
  <c r="P1005" i="11"/>
  <c r="C1005" i="11"/>
  <c r="T1004" i="11"/>
  <c r="M1004" i="11"/>
  <c r="H1004" i="11"/>
  <c r="L1004" i="11"/>
  <c r="G1004" i="11"/>
  <c r="R1004" i="11"/>
  <c r="D1004" i="11"/>
  <c r="I1004" i="11"/>
  <c r="N1004" i="11"/>
  <c r="Q1004" i="11"/>
  <c r="W1004" i="11"/>
  <c r="K1004" i="11"/>
  <c r="V1004" i="11"/>
  <c r="O1004" i="11"/>
  <c r="U1004" i="11"/>
  <c r="S1004" i="11"/>
  <c r="E1004" i="11"/>
  <c r="F1004" i="11"/>
  <c r="A1007" i="11" l="1"/>
  <c r="P1006" i="11"/>
  <c r="J1006" i="11"/>
  <c r="C1006" i="11"/>
  <c r="N1005" i="11"/>
  <c r="G1005" i="11"/>
  <c r="R1005" i="11"/>
  <c r="L1005" i="11"/>
  <c r="M1005" i="11"/>
  <c r="T1005" i="11"/>
  <c r="E1005" i="11"/>
  <c r="Q1005" i="11"/>
  <c r="K1005" i="11"/>
  <c r="D1005" i="11"/>
  <c r="O1005" i="11"/>
  <c r="H1005" i="11"/>
  <c r="W1005" i="11"/>
  <c r="V1005" i="11"/>
  <c r="S1005" i="11"/>
  <c r="U1005" i="11"/>
  <c r="F1005" i="11"/>
  <c r="I1005" i="11"/>
  <c r="J1007" i="11" l="1"/>
  <c r="A1008" i="11"/>
  <c r="P1007" i="11"/>
  <c r="C1007" i="11"/>
  <c r="H1006" i="11"/>
  <c r="K1006" i="11"/>
  <c r="U1006" i="11"/>
  <c r="T1006" i="11"/>
  <c r="W1006" i="11"/>
  <c r="M1006" i="11"/>
  <c r="D1006" i="11"/>
  <c r="E1006" i="11"/>
  <c r="I1006" i="11"/>
  <c r="V1006" i="11"/>
  <c r="G1006" i="11"/>
  <c r="S1006" i="11"/>
  <c r="L1006" i="11"/>
  <c r="N1006" i="11"/>
  <c r="R1006" i="11"/>
  <c r="O1006" i="11"/>
  <c r="Q1006" i="11"/>
  <c r="F1006" i="11"/>
  <c r="A1009" i="11" l="1"/>
  <c r="P1008" i="11"/>
  <c r="J1008" i="11"/>
  <c r="C1008" i="11"/>
  <c r="F1007" i="11"/>
  <c r="Q1007" i="11"/>
  <c r="T1007" i="11"/>
  <c r="U1007" i="11"/>
  <c r="W1007" i="11"/>
  <c r="V1007" i="11"/>
  <c r="I1007" i="11"/>
  <c r="N1007" i="11"/>
  <c r="M1007" i="11"/>
  <c r="K1007" i="11"/>
  <c r="E1007" i="11"/>
  <c r="H1007" i="11"/>
  <c r="S1007" i="11"/>
  <c r="D1007" i="11"/>
  <c r="O1007" i="11"/>
  <c r="G1007" i="11"/>
  <c r="R1007" i="11"/>
  <c r="L1007" i="11"/>
  <c r="J1009" i="11" l="1"/>
  <c r="A1010" i="11"/>
  <c r="P1009" i="11"/>
  <c r="C1009" i="11"/>
  <c r="H1008" i="11"/>
  <c r="K1008" i="11"/>
  <c r="Q1008" i="11"/>
  <c r="T1008" i="11"/>
  <c r="U1008" i="11"/>
  <c r="O1008" i="11"/>
  <c r="D1008" i="11"/>
  <c r="I1008" i="11"/>
  <c r="E1008" i="11"/>
  <c r="V1008" i="11"/>
  <c r="G1008" i="11"/>
  <c r="W1008" i="11"/>
  <c r="L1008" i="11"/>
  <c r="N1008" i="11"/>
  <c r="R1008" i="11"/>
  <c r="M1008" i="11"/>
  <c r="S1008" i="11"/>
  <c r="F1008" i="11"/>
  <c r="A1011" i="11" l="1"/>
  <c r="P1010" i="11"/>
  <c r="J1010" i="11"/>
  <c r="C1010" i="11"/>
  <c r="F1009" i="11"/>
  <c r="U1009" i="11"/>
  <c r="T1009" i="11"/>
  <c r="V1009" i="11"/>
  <c r="S1009" i="11"/>
  <c r="Q1009" i="11"/>
  <c r="G1009" i="11"/>
  <c r="N1009" i="11"/>
  <c r="O1009" i="11"/>
  <c r="M1009" i="11"/>
  <c r="E1009" i="11"/>
  <c r="H1009" i="11"/>
  <c r="W1009" i="11"/>
  <c r="D1009" i="11"/>
  <c r="K1009" i="11"/>
  <c r="I1009" i="11"/>
  <c r="R1009" i="11"/>
  <c r="L1009" i="11"/>
  <c r="J1011" i="11" l="1"/>
  <c r="A1012" i="11"/>
  <c r="P1011" i="11"/>
  <c r="C1011" i="11"/>
  <c r="H1010" i="11"/>
  <c r="K1010" i="11"/>
  <c r="U1010" i="11"/>
  <c r="T1010" i="11"/>
  <c r="W1010" i="11"/>
  <c r="I1010" i="11"/>
  <c r="S1010" i="11"/>
  <c r="L1010" i="11"/>
  <c r="N1010" i="11"/>
  <c r="R1010" i="11"/>
  <c r="D1010" i="11"/>
  <c r="O1010" i="11"/>
  <c r="E1010" i="11"/>
  <c r="Q1010" i="11"/>
  <c r="G1010" i="11"/>
  <c r="F1010" i="11"/>
  <c r="V1010" i="11"/>
  <c r="M1010" i="11"/>
  <c r="A1013" i="11" l="1"/>
  <c r="P1012" i="11"/>
  <c r="J1012" i="11"/>
  <c r="C1012" i="11"/>
  <c r="F1011" i="11"/>
  <c r="S1011" i="11"/>
  <c r="T1011" i="11"/>
  <c r="U1011" i="11"/>
  <c r="W1011" i="11"/>
  <c r="E1011" i="11"/>
  <c r="H1011" i="11"/>
  <c r="Q1011" i="11"/>
  <c r="D1011" i="11"/>
  <c r="V1011" i="11"/>
  <c r="O1011" i="11"/>
  <c r="I1011" i="11"/>
  <c r="G1011" i="11"/>
  <c r="N1011" i="11"/>
  <c r="R1011" i="11"/>
  <c r="M1011" i="11"/>
  <c r="L1011" i="11"/>
  <c r="K1011" i="11"/>
  <c r="J1013" i="11" l="1"/>
  <c r="A1014" i="11"/>
  <c r="P1013" i="11"/>
  <c r="C1013" i="11"/>
  <c r="H1012" i="11"/>
  <c r="M1012" i="11"/>
  <c r="Q1012" i="11"/>
  <c r="T1012" i="11"/>
  <c r="S1012" i="11"/>
  <c r="G1012" i="11"/>
  <c r="W1012" i="11"/>
  <c r="L1012" i="11"/>
  <c r="O1012" i="11"/>
  <c r="R1012" i="11"/>
  <c r="D1012" i="11"/>
  <c r="K1012" i="11"/>
  <c r="U1012" i="11"/>
  <c r="F1012" i="11"/>
  <c r="N1012" i="11"/>
  <c r="I1012" i="11"/>
  <c r="E1012" i="11"/>
  <c r="V1012" i="11"/>
  <c r="A1015" i="11" l="1"/>
  <c r="P1014" i="11"/>
  <c r="J1014" i="11"/>
  <c r="C1014" i="11"/>
  <c r="F1013" i="11"/>
  <c r="W1013" i="11"/>
  <c r="G1013" i="11"/>
  <c r="H1013" i="11"/>
  <c r="U1013" i="11"/>
  <c r="D1013" i="11"/>
  <c r="Q1013" i="11"/>
  <c r="M1013" i="11"/>
  <c r="O1013" i="11"/>
  <c r="T1013" i="11"/>
  <c r="V1013" i="11"/>
  <c r="S1013" i="11"/>
  <c r="K1013" i="11"/>
  <c r="E1013" i="11"/>
  <c r="I1013" i="11"/>
  <c r="N1013" i="11"/>
  <c r="R1013" i="11"/>
  <c r="L1013" i="11"/>
  <c r="J1015" i="11" l="1"/>
  <c r="A1016" i="11"/>
  <c r="P1015" i="11"/>
  <c r="C1015" i="11"/>
  <c r="H1014" i="11"/>
  <c r="K1014" i="11"/>
  <c r="U1014" i="11"/>
  <c r="T1014" i="11"/>
  <c r="W1014" i="11"/>
  <c r="N1014" i="11"/>
  <c r="V1014" i="11"/>
  <c r="G1014" i="11"/>
  <c r="S1014" i="11"/>
  <c r="L1014" i="11"/>
  <c r="M1014" i="11"/>
  <c r="R1014" i="11"/>
  <c r="D1014" i="11"/>
  <c r="O1014" i="11"/>
  <c r="E1014" i="11"/>
  <c r="Q1014" i="11"/>
  <c r="I1014" i="11"/>
  <c r="F1014" i="11"/>
  <c r="A1017" i="11" l="1"/>
  <c r="P1016" i="11"/>
  <c r="J1016" i="11"/>
  <c r="C1016" i="11"/>
  <c r="F1015" i="11"/>
  <c r="Q1015" i="11"/>
  <c r="T1015" i="11"/>
  <c r="U1015" i="11"/>
  <c r="W1015" i="11"/>
  <c r="V1015" i="11"/>
  <c r="I1015" i="11"/>
  <c r="N1015" i="11"/>
  <c r="M1015" i="11"/>
  <c r="K1015" i="11"/>
  <c r="E1015" i="11"/>
  <c r="H1015" i="11"/>
  <c r="S1015" i="11"/>
  <c r="D1015" i="11"/>
  <c r="O1015" i="11"/>
  <c r="G1015" i="11"/>
  <c r="R1015" i="11"/>
  <c r="L1015" i="11"/>
  <c r="J1017" i="11" l="1"/>
  <c r="A1018" i="11"/>
  <c r="P1017" i="11"/>
  <c r="C1017" i="11"/>
  <c r="H1016" i="11"/>
  <c r="K1016" i="11"/>
  <c r="U1016" i="11"/>
  <c r="Q1016" i="11"/>
  <c r="T1016" i="11"/>
  <c r="W1016" i="11"/>
  <c r="I1016" i="11"/>
  <c r="M1016" i="11"/>
  <c r="V1016" i="11"/>
  <c r="F1016" i="11"/>
  <c r="G1016" i="11"/>
  <c r="N1016" i="11"/>
  <c r="O1016" i="11"/>
  <c r="L1016" i="11"/>
  <c r="R1016" i="11"/>
  <c r="D1016" i="11"/>
  <c r="S1016" i="11"/>
  <c r="E1016" i="11"/>
  <c r="A1019" i="11" l="1"/>
  <c r="P1018" i="11"/>
  <c r="J1018" i="11"/>
  <c r="C1018" i="11"/>
  <c r="N1017" i="11"/>
  <c r="U1017" i="11"/>
  <c r="O1017" i="11"/>
  <c r="F1017" i="11"/>
  <c r="H1017" i="11"/>
  <c r="T1017" i="11"/>
  <c r="S1017" i="11"/>
  <c r="W1017" i="11"/>
  <c r="M1017" i="11"/>
  <c r="K1017" i="11"/>
  <c r="D1017" i="11"/>
  <c r="E1017" i="11"/>
  <c r="Q1017" i="11"/>
  <c r="I1017" i="11"/>
  <c r="G1017" i="11"/>
  <c r="V1017" i="11"/>
  <c r="R1017" i="11"/>
  <c r="L1017" i="11"/>
  <c r="J1019" i="11" l="1"/>
  <c r="A1020" i="11"/>
  <c r="P1019" i="11"/>
  <c r="C1019" i="11"/>
  <c r="H1018" i="11"/>
  <c r="W1018" i="11"/>
  <c r="F1018" i="11"/>
  <c r="T1018" i="11"/>
  <c r="U1018" i="11"/>
  <c r="L1018" i="11"/>
  <c r="E1018" i="11"/>
  <c r="R1018" i="11"/>
  <c r="D1018" i="11"/>
  <c r="Q1018" i="11"/>
  <c r="G1018" i="11"/>
  <c r="I1018" i="11"/>
  <c r="K1018" i="11"/>
  <c r="S1018" i="11"/>
  <c r="M1018" i="11"/>
  <c r="O1018" i="11"/>
  <c r="V1018" i="11"/>
  <c r="N1018" i="11"/>
  <c r="A1021" i="11" l="1"/>
  <c r="P1020" i="11"/>
  <c r="J1020" i="11"/>
  <c r="C1020" i="11"/>
  <c r="N1019" i="11"/>
  <c r="E1019" i="11"/>
  <c r="V1019" i="11"/>
  <c r="O1019" i="11"/>
  <c r="M1019" i="11"/>
  <c r="R1019" i="11"/>
  <c r="W1019" i="11"/>
  <c r="H1019" i="11"/>
  <c r="F1019" i="11"/>
  <c r="I1019" i="11"/>
  <c r="K1019" i="11"/>
  <c r="T1019" i="11"/>
  <c r="U1019" i="11"/>
  <c r="Q1019" i="11"/>
  <c r="G1019" i="11"/>
  <c r="S1019" i="11"/>
  <c r="L1019" i="11"/>
  <c r="D1019" i="11"/>
  <c r="J1021" i="11" l="1"/>
  <c r="A1022" i="11"/>
  <c r="P1021" i="11"/>
  <c r="C1021" i="11"/>
  <c r="T1020" i="11"/>
  <c r="M1020" i="11"/>
  <c r="S1020" i="11"/>
  <c r="R1020" i="11"/>
  <c r="G1020" i="11"/>
  <c r="F1020" i="11"/>
  <c r="O1020" i="11"/>
  <c r="W1020" i="11"/>
  <c r="I1020" i="11"/>
  <c r="U1020" i="11"/>
  <c r="D1020" i="11"/>
  <c r="N1020" i="11"/>
  <c r="L1020" i="11"/>
  <c r="Q1020" i="11"/>
  <c r="E1020" i="11"/>
  <c r="V1020" i="11"/>
  <c r="K1020" i="11"/>
  <c r="H1020" i="11"/>
  <c r="A1023" i="11" l="1"/>
  <c r="P1022" i="11"/>
  <c r="J1022" i="11"/>
  <c r="C1022" i="11"/>
  <c r="F1021" i="11"/>
  <c r="W1021" i="11"/>
  <c r="Q1021" i="11"/>
  <c r="T1021" i="11"/>
  <c r="I1021" i="11"/>
  <c r="U1021" i="11"/>
  <c r="G1021" i="11"/>
  <c r="D1021" i="11"/>
  <c r="H1021" i="11"/>
  <c r="K1021" i="11"/>
  <c r="O1021" i="11"/>
  <c r="E1021" i="11"/>
  <c r="N1021" i="11"/>
  <c r="R1021" i="11"/>
  <c r="L1021" i="11"/>
  <c r="M1021" i="11"/>
  <c r="S1021" i="11"/>
  <c r="V1021" i="11"/>
  <c r="J1023" i="11" l="1"/>
  <c r="A1024" i="11"/>
  <c r="P1023" i="11"/>
  <c r="C1023" i="11"/>
  <c r="T1022" i="11"/>
  <c r="K1022" i="11"/>
  <c r="N1022" i="11"/>
  <c r="F1022" i="11"/>
  <c r="G1022" i="11"/>
  <c r="M1022" i="11"/>
  <c r="S1022" i="11"/>
  <c r="L1022" i="11"/>
  <c r="H1022" i="11"/>
  <c r="D1022" i="11"/>
  <c r="R1022" i="11"/>
  <c r="V1022" i="11"/>
  <c r="Q1022" i="11"/>
  <c r="I1022" i="11"/>
  <c r="E1022" i="11"/>
  <c r="W1022" i="11"/>
  <c r="U1022" i="11"/>
  <c r="O1022" i="11"/>
  <c r="A1025" i="11" l="1"/>
  <c r="P1024" i="11"/>
  <c r="J1024" i="11"/>
  <c r="C1024" i="11"/>
  <c r="N1023" i="11"/>
  <c r="E1023" i="11"/>
  <c r="H1023" i="11"/>
  <c r="Q1023" i="11"/>
  <c r="S1023" i="11"/>
  <c r="G1023" i="11"/>
  <c r="K1023" i="11"/>
  <c r="L1023" i="11"/>
  <c r="I1023" i="11"/>
  <c r="W1023" i="11"/>
  <c r="V1023" i="11"/>
  <c r="O1023" i="11"/>
  <c r="M1023" i="11"/>
  <c r="F1023" i="11"/>
  <c r="U1023" i="11"/>
  <c r="R1023" i="11"/>
  <c r="T1023" i="11"/>
  <c r="D1023" i="11"/>
  <c r="J1025" i="11" l="1"/>
  <c r="A1026" i="11"/>
  <c r="P1025" i="11"/>
  <c r="C1025" i="11"/>
  <c r="T1024" i="11"/>
  <c r="K1024" i="11"/>
  <c r="H1024" i="11"/>
  <c r="U1024" i="11"/>
  <c r="R1024" i="11"/>
  <c r="G1024" i="11"/>
  <c r="I1024" i="11"/>
  <c r="W1024" i="11"/>
  <c r="S1024" i="11"/>
  <c r="F1024" i="11"/>
  <c r="D1024" i="11"/>
  <c r="N1024" i="11"/>
  <c r="O1024" i="11"/>
  <c r="L1024" i="11"/>
  <c r="E1024" i="11"/>
  <c r="Q1024" i="11"/>
  <c r="V1024" i="11"/>
  <c r="M1024" i="11"/>
  <c r="A1027" i="11" l="1"/>
  <c r="P1026" i="11"/>
  <c r="J1026" i="11"/>
  <c r="C1026" i="11"/>
  <c r="N1025" i="11"/>
  <c r="U1025" i="11"/>
  <c r="L1025" i="11"/>
  <c r="H1025" i="11"/>
  <c r="D1025" i="11"/>
  <c r="G1025" i="11"/>
  <c r="I1025" i="11"/>
  <c r="E1025" i="11"/>
  <c r="Q1025" i="11"/>
  <c r="O1025" i="11"/>
  <c r="M1025" i="11"/>
  <c r="T1025" i="11"/>
  <c r="F1025" i="11"/>
  <c r="V1025" i="11"/>
  <c r="K1025" i="11"/>
  <c r="S1025" i="11"/>
  <c r="R1025" i="11"/>
  <c r="W1025" i="11"/>
  <c r="J1027" i="11" l="1"/>
  <c r="A1028" i="11"/>
  <c r="P1027" i="11"/>
  <c r="C1027" i="11"/>
  <c r="L1026" i="11"/>
  <c r="W1026" i="11"/>
  <c r="D1026" i="11"/>
  <c r="T1026" i="11"/>
  <c r="K1026" i="11"/>
  <c r="H1026" i="11"/>
  <c r="M1026" i="11"/>
  <c r="R1026" i="11"/>
  <c r="O1026" i="11"/>
  <c r="I1026" i="11"/>
  <c r="G1026" i="11"/>
  <c r="N1026" i="11"/>
  <c r="S1026" i="11"/>
  <c r="E1026" i="11"/>
  <c r="Q1026" i="11"/>
  <c r="U1026" i="11"/>
  <c r="V1026" i="11"/>
  <c r="F1026" i="11"/>
  <c r="A1029" i="11" l="1"/>
  <c r="P1028" i="11"/>
  <c r="J1028" i="11"/>
  <c r="C1028" i="11"/>
  <c r="V1027" i="11"/>
  <c r="M1027" i="11"/>
  <c r="U1027" i="11"/>
  <c r="K1027" i="11"/>
  <c r="W1027" i="11"/>
  <c r="S1027" i="11"/>
  <c r="E1027" i="11"/>
  <c r="D1027" i="11"/>
  <c r="G1027" i="11"/>
  <c r="N1027" i="11"/>
  <c r="R1027" i="11"/>
  <c r="H1027" i="11"/>
  <c r="Q1027" i="11"/>
  <c r="F1027" i="11"/>
  <c r="I1027" i="11"/>
  <c r="O1027" i="11"/>
  <c r="L1027" i="11"/>
  <c r="T1027" i="11"/>
  <c r="J1029" i="11" l="1"/>
  <c r="A1030" i="11"/>
  <c r="P1029" i="11"/>
  <c r="C1029" i="11"/>
  <c r="H1028" i="11"/>
  <c r="S1028" i="11"/>
  <c r="F1028" i="11"/>
  <c r="T1028" i="11"/>
  <c r="Q1028" i="11"/>
  <c r="E1028" i="11"/>
  <c r="G1028" i="11"/>
  <c r="M1028" i="11"/>
  <c r="L1028" i="11"/>
  <c r="W1028" i="11"/>
  <c r="I1028" i="11"/>
  <c r="O1028" i="11"/>
  <c r="R1028" i="11"/>
  <c r="K1028" i="11"/>
  <c r="D1028" i="11"/>
  <c r="V1028" i="11"/>
  <c r="U1028" i="11"/>
  <c r="N1028" i="11"/>
  <c r="A1031" i="11" l="1"/>
  <c r="P1030" i="11"/>
  <c r="J1030" i="11"/>
  <c r="C1030" i="11"/>
  <c r="N1029" i="11"/>
  <c r="G1029" i="11"/>
  <c r="L1029" i="11"/>
  <c r="E1029" i="11"/>
  <c r="T1029" i="11"/>
  <c r="V1029" i="11"/>
  <c r="I1029" i="11"/>
  <c r="M1029" i="11"/>
  <c r="W1029" i="11"/>
  <c r="F1029" i="11"/>
  <c r="H1029" i="11"/>
  <c r="O1029" i="11"/>
  <c r="R1029" i="11"/>
  <c r="K1029" i="11"/>
  <c r="S1029" i="11"/>
  <c r="Q1029" i="11"/>
  <c r="U1029" i="11"/>
  <c r="D1029" i="11"/>
  <c r="J1031" i="11" l="1"/>
  <c r="A1032" i="11"/>
  <c r="P1031" i="11"/>
  <c r="C1031" i="11"/>
  <c r="H1030" i="11"/>
  <c r="K1030" i="11"/>
  <c r="V1030" i="11"/>
  <c r="L1030" i="11"/>
  <c r="W1030" i="11"/>
  <c r="D1030" i="11"/>
  <c r="M1030" i="11"/>
  <c r="T1030" i="11"/>
  <c r="S1030" i="11"/>
  <c r="N1030" i="11"/>
  <c r="E1030" i="11"/>
  <c r="G1030" i="11"/>
  <c r="O1030" i="11"/>
  <c r="F1030" i="11"/>
  <c r="R1030" i="11"/>
  <c r="I1030" i="11"/>
  <c r="Q1030" i="11"/>
  <c r="U1030" i="11"/>
  <c r="A1033" i="11" l="1"/>
  <c r="P1032" i="11"/>
  <c r="J1032" i="11"/>
  <c r="C1032" i="11"/>
  <c r="N1031" i="11"/>
  <c r="E1031" i="11"/>
  <c r="R1031" i="11"/>
  <c r="L1031" i="11"/>
  <c r="M1031" i="11"/>
  <c r="Q1031" i="11"/>
  <c r="T1031" i="11"/>
  <c r="I1031" i="11"/>
  <c r="U1031" i="11"/>
  <c r="O1031" i="11"/>
  <c r="D1031" i="11"/>
  <c r="K1031" i="11"/>
  <c r="H1031" i="11"/>
  <c r="V1031" i="11"/>
  <c r="W1031" i="11"/>
  <c r="S1031" i="11"/>
  <c r="F1031" i="11"/>
  <c r="G1031" i="11"/>
  <c r="J1033" i="11" l="1"/>
  <c r="A1034" i="11"/>
  <c r="P1033" i="11"/>
  <c r="C1033" i="11"/>
  <c r="H1032" i="11"/>
  <c r="K1032" i="11"/>
  <c r="U1032" i="11"/>
  <c r="Q1032" i="11"/>
  <c r="T1032" i="11"/>
  <c r="O1032" i="11"/>
  <c r="N1032" i="11"/>
  <c r="I1032" i="11"/>
  <c r="M1032" i="11"/>
  <c r="V1032" i="11"/>
  <c r="F1032" i="11"/>
  <c r="G1032" i="11"/>
  <c r="W1032" i="11"/>
  <c r="L1032" i="11"/>
  <c r="R1032" i="11"/>
  <c r="D1032" i="11"/>
  <c r="S1032" i="11"/>
  <c r="E1032" i="11"/>
  <c r="A1035" i="11" l="1"/>
  <c r="P1034" i="11"/>
  <c r="J1034" i="11"/>
  <c r="C1034" i="11"/>
  <c r="N1033" i="11"/>
  <c r="U1033" i="11"/>
  <c r="O1033" i="11"/>
  <c r="F1033" i="11"/>
  <c r="K1033" i="11"/>
  <c r="D1033" i="11"/>
  <c r="Q1033" i="11"/>
  <c r="G1033" i="11"/>
  <c r="T1033" i="11"/>
  <c r="S1033" i="11"/>
  <c r="W1033" i="11"/>
  <c r="M1033" i="11"/>
  <c r="H1033" i="11"/>
  <c r="E1033" i="11"/>
  <c r="I1033" i="11"/>
  <c r="V1033" i="11"/>
  <c r="R1033" i="11"/>
  <c r="L1033" i="11"/>
  <c r="J1035" i="11" l="1"/>
  <c r="A1036" i="11"/>
  <c r="P1035" i="11"/>
  <c r="C1035" i="11"/>
  <c r="H1034" i="11"/>
  <c r="W1034" i="11"/>
  <c r="L1034" i="11"/>
  <c r="S1034" i="11"/>
  <c r="U1034" i="11"/>
  <c r="O1034" i="11"/>
  <c r="E1034" i="11"/>
  <c r="Q1034" i="11"/>
  <c r="G1034" i="11"/>
  <c r="F1034" i="11"/>
  <c r="K1034" i="11"/>
  <c r="I1034" i="11"/>
  <c r="R1034" i="11"/>
  <c r="D1034" i="11"/>
  <c r="M1034" i="11"/>
  <c r="N1034" i="11"/>
  <c r="V1034" i="11"/>
  <c r="T1034" i="11"/>
  <c r="A1037" i="11" l="1"/>
  <c r="P1036" i="11"/>
  <c r="J1036" i="11"/>
  <c r="C1036" i="11"/>
  <c r="N1035" i="11"/>
  <c r="E1035" i="11"/>
  <c r="V1035" i="11"/>
  <c r="O1035" i="11"/>
  <c r="M1035" i="11"/>
  <c r="U1035" i="11"/>
  <c r="Q1035" i="11"/>
  <c r="G1035" i="11"/>
  <c r="S1035" i="11"/>
  <c r="L1035" i="11"/>
  <c r="D1035" i="11"/>
  <c r="K1035" i="11"/>
  <c r="T1035" i="11"/>
  <c r="R1035" i="11"/>
  <c r="W1035" i="11"/>
  <c r="H1035" i="11"/>
  <c r="F1035" i="11"/>
  <c r="I1035" i="11"/>
  <c r="J1037" i="11" l="1"/>
  <c r="A1038" i="11"/>
  <c r="P1037" i="11"/>
  <c r="C1037" i="11"/>
  <c r="T1036" i="11"/>
  <c r="M1036" i="11"/>
  <c r="R1036" i="11"/>
  <c r="G1036" i="11"/>
  <c r="I1036" i="11"/>
  <c r="U1036" i="11"/>
  <c r="N1036" i="11"/>
  <c r="L1036" i="11"/>
  <c r="V1036" i="11"/>
  <c r="K1036" i="11"/>
  <c r="S1036" i="11"/>
  <c r="W1036" i="11"/>
  <c r="F1036" i="11"/>
  <c r="O1036" i="11"/>
  <c r="D1036" i="11"/>
  <c r="Q1036" i="11"/>
  <c r="E1036" i="11"/>
  <c r="H1036" i="11"/>
  <c r="A1039" i="11" l="1"/>
  <c r="P1038" i="11"/>
  <c r="J1038" i="11"/>
  <c r="C1038" i="11"/>
  <c r="N1037" i="11"/>
  <c r="G1037" i="11"/>
  <c r="H1037" i="11"/>
  <c r="W1037" i="11"/>
  <c r="U1037" i="11"/>
  <c r="L1037" i="11"/>
  <c r="D1037" i="11"/>
  <c r="S1037" i="11"/>
  <c r="K1037" i="11"/>
  <c r="Q1037" i="11"/>
  <c r="T1037" i="11"/>
  <c r="O1037" i="11"/>
  <c r="E1037" i="11"/>
  <c r="I1037" i="11"/>
  <c r="V1037" i="11"/>
  <c r="M1037" i="11"/>
  <c r="F1037" i="11"/>
  <c r="R1037" i="11"/>
  <c r="J1039" i="11" l="1"/>
  <c r="A1040" i="11"/>
  <c r="P1039" i="11"/>
  <c r="C1039" i="11"/>
  <c r="T1038" i="11"/>
  <c r="K1038" i="11"/>
  <c r="L1038" i="11"/>
  <c r="G1038" i="11"/>
  <c r="E1038" i="11"/>
  <c r="W1038" i="11"/>
  <c r="O1038" i="11"/>
  <c r="M1038" i="11"/>
  <c r="N1038" i="11"/>
  <c r="Q1038" i="11"/>
  <c r="S1038" i="11"/>
  <c r="F1038" i="11"/>
  <c r="D1038" i="11"/>
  <c r="V1038" i="11"/>
  <c r="U1038" i="11"/>
  <c r="R1038" i="11"/>
  <c r="I1038" i="11"/>
  <c r="H1038" i="11"/>
  <c r="A1041" i="11" l="1"/>
  <c r="P1040" i="11"/>
  <c r="J1040" i="11"/>
  <c r="C1040" i="11"/>
  <c r="N1039" i="11"/>
  <c r="Q1039" i="11"/>
  <c r="U1039" i="11"/>
  <c r="T1039" i="11"/>
  <c r="M1039" i="11"/>
  <c r="V1039" i="11"/>
  <c r="I1039" i="11"/>
  <c r="H1039" i="11"/>
  <c r="R1039" i="11"/>
  <c r="E1039" i="11"/>
  <c r="K1039" i="11"/>
  <c r="O1039" i="11"/>
  <c r="L1039" i="11"/>
  <c r="S1039" i="11"/>
  <c r="G1039" i="11"/>
  <c r="F1039" i="11"/>
  <c r="D1039" i="11"/>
  <c r="W1039" i="11"/>
  <c r="J1041" i="11" l="1"/>
  <c r="A1042" i="11"/>
  <c r="P1041" i="11"/>
  <c r="C1041" i="11"/>
  <c r="T1040" i="11"/>
  <c r="K1040" i="11"/>
  <c r="Q1040" i="11"/>
  <c r="U1040" i="11"/>
  <c r="N1040" i="11"/>
  <c r="F1040" i="11"/>
  <c r="D1040" i="11"/>
  <c r="O1040" i="11"/>
  <c r="E1040" i="11"/>
  <c r="V1040" i="11"/>
  <c r="W1040" i="11"/>
  <c r="L1040" i="11"/>
  <c r="G1040" i="11"/>
  <c r="H1040" i="11"/>
  <c r="R1040" i="11"/>
  <c r="M1040" i="11"/>
  <c r="I1040" i="11"/>
  <c r="S1040" i="11"/>
  <c r="A1043" i="11" l="1"/>
  <c r="P1042" i="11"/>
  <c r="J1042" i="11"/>
  <c r="C1042" i="11"/>
  <c r="V1041" i="11"/>
  <c r="E1041" i="11"/>
  <c r="R1041" i="11"/>
  <c r="T1041" i="11"/>
  <c r="N1041" i="11"/>
  <c r="I1041" i="11"/>
  <c r="L1041" i="11"/>
  <c r="K1041" i="11"/>
  <c r="M1041" i="11"/>
  <c r="H1041" i="11"/>
  <c r="Q1041" i="11"/>
  <c r="G1041" i="11"/>
  <c r="U1041" i="11"/>
  <c r="O1041" i="11"/>
  <c r="W1041" i="11"/>
  <c r="D1041" i="11"/>
  <c r="F1041" i="11"/>
  <c r="S1041" i="11"/>
  <c r="J1043" i="11" l="1"/>
  <c r="A1044" i="11"/>
  <c r="P1043" i="11"/>
  <c r="C1043" i="11"/>
  <c r="L1042" i="11"/>
  <c r="I1042" i="11"/>
  <c r="S1042" i="11"/>
  <c r="G1042" i="11"/>
  <c r="K1042" i="11"/>
  <c r="V1042" i="11"/>
  <c r="N1042" i="11"/>
  <c r="M1042" i="11"/>
  <c r="F1042" i="11"/>
  <c r="O1042" i="11"/>
  <c r="E1042" i="11"/>
  <c r="R1042" i="11"/>
  <c r="W1042" i="11"/>
  <c r="U1042" i="11"/>
  <c r="Q1042" i="11"/>
  <c r="T1042" i="11"/>
  <c r="H1042" i="11"/>
  <c r="D1042" i="11"/>
  <c r="A1045" i="11" l="1"/>
  <c r="P1044" i="11"/>
  <c r="J1044" i="11"/>
  <c r="C1044" i="11"/>
  <c r="F1043" i="11"/>
  <c r="M1043" i="11"/>
  <c r="U1043" i="11"/>
  <c r="S1043" i="11"/>
  <c r="V1043" i="11"/>
  <c r="H1043" i="11"/>
  <c r="T1043" i="11"/>
  <c r="G1043" i="11"/>
  <c r="D1043" i="11"/>
  <c r="K1043" i="11"/>
  <c r="E1043" i="11"/>
  <c r="W1043" i="11"/>
  <c r="L1043" i="11"/>
  <c r="O1043" i="11"/>
  <c r="N1043" i="11"/>
  <c r="I1043" i="11"/>
  <c r="Q1043" i="11"/>
  <c r="R1043" i="11"/>
  <c r="J1045" i="11" l="1"/>
  <c r="A1046" i="11"/>
  <c r="P1045" i="11"/>
  <c r="C1045" i="11"/>
  <c r="T1044" i="11"/>
  <c r="G1044" i="11"/>
  <c r="R1044" i="11"/>
  <c r="M1044" i="11"/>
  <c r="K1044" i="11"/>
  <c r="F1044" i="11"/>
  <c r="N1044" i="11"/>
  <c r="V1044" i="11"/>
  <c r="H1044" i="11"/>
  <c r="S1044" i="11"/>
  <c r="W1044" i="11"/>
  <c r="O1044" i="11"/>
  <c r="U1044" i="11"/>
  <c r="I1044" i="11"/>
  <c r="D1044" i="11"/>
  <c r="Q1044" i="11"/>
  <c r="E1044" i="11"/>
  <c r="L1044" i="11"/>
  <c r="A1047" i="11" l="1"/>
  <c r="P1046" i="11"/>
  <c r="J1046" i="11"/>
  <c r="C1046" i="11"/>
  <c r="V1045" i="11"/>
  <c r="G1045" i="11"/>
  <c r="R1045" i="11"/>
  <c r="E1045" i="11"/>
  <c r="N1045" i="11"/>
  <c r="I1045" i="11"/>
  <c r="S1045" i="11"/>
  <c r="U1045" i="11"/>
  <c r="O1045" i="11"/>
  <c r="H1045" i="11"/>
  <c r="Q1045" i="11"/>
  <c r="M1045" i="11"/>
  <c r="W1045" i="11"/>
  <c r="T1045" i="11"/>
  <c r="L1045" i="11"/>
  <c r="K1045" i="11"/>
  <c r="F1045" i="11"/>
  <c r="D1045" i="11"/>
  <c r="J1047" i="11" l="1"/>
  <c r="A1048" i="11"/>
  <c r="P1047" i="11"/>
  <c r="C1047" i="11"/>
  <c r="H1046" i="11"/>
  <c r="K1046" i="11"/>
  <c r="E1046" i="11"/>
  <c r="I1046" i="11"/>
  <c r="N1046" i="11"/>
  <c r="U1046" i="11"/>
  <c r="R1046" i="11"/>
  <c r="M1046" i="11"/>
  <c r="Q1046" i="11"/>
  <c r="D1046" i="11"/>
  <c r="G1046" i="11"/>
  <c r="L1046" i="11"/>
  <c r="W1046" i="11"/>
  <c r="V1046" i="11"/>
  <c r="F1046" i="11"/>
  <c r="O1046" i="11"/>
  <c r="S1046" i="11"/>
  <c r="T1046" i="11"/>
  <c r="A1049" i="11" l="1"/>
  <c r="P1048" i="11"/>
  <c r="J1048" i="11"/>
  <c r="C1048" i="11"/>
  <c r="V1047" i="11"/>
  <c r="E1047" i="11"/>
  <c r="W1047" i="11"/>
  <c r="Q1047" i="11"/>
  <c r="T1047" i="11"/>
  <c r="O1047" i="11"/>
  <c r="L1047" i="11"/>
  <c r="G1047" i="11"/>
  <c r="F1047" i="11"/>
  <c r="R1047" i="11"/>
  <c r="U1047" i="11"/>
  <c r="S1047" i="11"/>
  <c r="N1047" i="11"/>
  <c r="K1047" i="11"/>
  <c r="M1047" i="11"/>
  <c r="H1047" i="11"/>
  <c r="D1047" i="11"/>
  <c r="I1047" i="11"/>
  <c r="J1049" i="11" l="1"/>
  <c r="A1050" i="11"/>
  <c r="P1049" i="11"/>
  <c r="C1049" i="11"/>
  <c r="H1048" i="11"/>
  <c r="U1048" i="11"/>
  <c r="F1048" i="11"/>
  <c r="T1048" i="11"/>
  <c r="Q1048" i="11"/>
  <c r="W1048" i="11"/>
  <c r="O1048" i="11"/>
  <c r="M1048" i="11"/>
  <c r="V1048" i="11"/>
  <c r="N1048" i="11"/>
  <c r="G1048" i="11"/>
  <c r="K1048" i="11"/>
  <c r="L1048" i="11"/>
  <c r="I1048" i="11"/>
  <c r="R1048" i="11"/>
  <c r="D1048" i="11"/>
  <c r="S1048" i="11"/>
  <c r="E1048" i="11"/>
  <c r="A1051" i="11" l="1"/>
  <c r="P1050" i="11"/>
  <c r="J1050" i="11"/>
  <c r="C1050" i="11"/>
  <c r="N1049" i="11"/>
  <c r="E1049" i="11"/>
  <c r="W1049" i="11"/>
  <c r="H1049" i="11"/>
  <c r="T1049" i="11"/>
  <c r="M1049" i="11"/>
  <c r="K1049" i="11"/>
  <c r="L1049" i="11"/>
  <c r="G1049" i="11"/>
  <c r="S1049" i="11"/>
  <c r="D1049" i="11"/>
  <c r="V1049" i="11"/>
  <c r="R1049" i="11"/>
  <c r="F1049" i="11"/>
  <c r="O1049" i="11"/>
  <c r="Q1049" i="11"/>
  <c r="U1049" i="11"/>
  <c r="I1049" i="11"/>
  <c r="J1051" i="11" l="1"/>
  <c r="A1052" i="11"/>
  <c r="P1051" i="11"/>
  <c r="C1051" i="11"/>
  <c r="H1050" i="11"/>
  <c r="K1050" i="11"/>
  <c r="U1050" i="11"/>
  <c r="T1050" i="11"/>
  <c r="W1050" i="11"/>
  <c r="I1050" i="11"/>
  <c r="L1050" i="11"/>
  <c r="N1050" i="11"/>
  <c r="M1050" i="11"/>
  <c r="S1050" i="11"/>
  <c r="R1050" i="11"/>
  <c r="D1050" i="11"/>
  <c r="O1050" i="11"/>
  <c r="E1050" i="11"/>
  <c r="Q1050" i="11"/>
  <c r="G1050" i="11"/>
  <c r="F1050" i="11"/>
  <c r="V1050" i="11"/>
  <c r="A1053" i="11" l="1"/>
  <c r="P1052" i="11"/>
  <c r="J1052" i="11"/>
  <c r="C1052" i="11"/>
  <c r="V1051" i="11"/>
  <c r="M1051" i="11"/>
  <c r="S1051" i="11"/>
  <c r="Q1051" i="11"/>
  <c r="F1051" i="11"/>
  <c r="E1051" i="11"/>
  <c r="U1051" i="11"/>
  <c r="T1051" i="11"/>
  <c r="D1051" i="11"/>
  <c r="H1051" i="11"/>
  <c r="O1051" i="11"/>
  <c r="N1051" i="11"/>
  <c r="L1051" i="11"/>
  <c r="I1051" i="11"/>
  <c r="R1051" i="11"/>
  <c r="K1051" i="11"/>
  <c r="W1051" i="11"/>
  <c r="G1051" i="11"/>
  <c r="J1053" i="11" l="1"/>
  <c r="A1054" i="11"/>
  <c r="P1053" i="11"/>
  <c r="C1053" i="11"/>
  <c r="L1052" i="11"/>
  <c r="S1052" i="11"/>
  <c r="Q1052" i="11"/>
  <c r="R1052" i="11"/>
  <c r="T1052" i="11"/>
  <c r="W1052" i="11"/>
  <c r="K1052" i="11"/>
  <c r="O1052" i="11"/>
  <c r="U1052" i="11"/>
  <c r="I1052" i="11"/>
  <c r="D1052" i="11"/>
  <c r="H1052" i="11"/>
  <c r="M1052" i="11"/>
  <c r="V1052" i="11"/>
  <c r="E1052" i="11"/>
  <c r="G1052" i="11"/>
  <c r="F1052" i="11"/>
  <c r="N1052" i="11"/>
  <c r="A1055" i="11" l="1"/>
  <c r="P1054" i="11"/>
  <c r="J1054" i="11"/>
  <c r="C1054" i="11"/>
  <c r="V1053" i="11"/>
  <c r="T1053" i="11"/>
  <c r="Q1053" i="11"/>
  <c r="U1053" i="11"/>
  <c r="F1053" i="11"/>
  <c r="D1053" i="11"/>
  <c r="G1053" i="11"/>
  <c r="H1053" i="11"/>
  <c r="I1053" i="11"/>
  <c r="K1053" i="11"/>
  <c r="E1053" i="11"/>
  <c r="L1053" i="11"/>
  <c r="R1053" i="11"/>
  <c r="O1053" i="11"/>
  <c r="S1053" i="11"/>
  <c r="N1053" i="11"/>
  <c r="M1053" i="11"/>
  <c r="W1053" i="11"/>
  <c r="J1055" i="11" l="1"/>
  <c r="A1056" i="11"/>
  <c r="P1055" i="11"/>
  <c r="C1055" i="11"/>
  <c r="H1054" i="11"/>
  <c r="W1054" i="11"/>
  <c r="F1054" i="11"/>
  <c r="D1054" i="11"/>
  <c r="T1054" i="11"/>
  <c r="S1054" i="11"/>
  <c r="R1054" i="11"/>
  <c r="U1054" i="11"/>
  <c r="Q1054" i="11"/>
  <c r="N1054" i="11"/>
  <c r="G1054" i="11"/>
  <c r="K1054" i="11"/>
  <c r="L1054" i="11"/>
  <c r="I1054" i="11"/>
  <c r="M1054" i="11"/>
  <c r="O1054" i="11"/>
  <c r="V1054" i="11"/>
  <c r="E1054" i="11"/>
  <c r="A1057" i="11" l="1"/>
  <c r="P1056" i="11"/>
  <c r="J1056" i="11"/>
  <c r="C1056" i="11"/>
  <c r="V1055" i="11"/>
  <c r="E1055" i="11"/>
  <c r="R1055" i="11"/>
  <c r="I1055" i="11"/>
  <c r="N1055" i="11"/>
  <c r="T1055" i="11"/>
  <c r="L1055" i="11"/>
  <c r="O1055" i="11"/>
  <c r="F1055" i="11"/>
  <c r="H1055" i="11"/>
  <c r="U1055" i="11"/>
  <c r="M1055" i="11"/>
  <c r="Q1055" i="11"/>
  <c r="G1055" i="11"/>
  <c r="W1055" i="11"/>
  <c r="S1055" i="11"/>
  <c r="K1055" i="11"/>
  <c r="D1055" i="11"/>
  <c r="J1057" i="11" l="1"/>
  <c r="A1058" i="11"/>
  <c r="P1057" i="11"/>
  <c r="C1057" i="11"/>
  <c r="H1056" i="11"/>
  <c r="K1056" i="11"/>
  <c r="I1056" i="11"/>
  <c r="E1056" i="11"/>
  <c r="N1056" i="11"/>
  <c r="V1056" i="11"/>
  <c r="F1056" i="11"/>
  <c r="M1056" i="11"/>
  <c r="W1056" i="11"/>
  <c r="T1056" i="11"/>
  <c r="G1056" i="11"/>
  <c r="L1056" i="11"/>
  <c r="U1056" i="11"/>
  <c r="Q1056" i="11"/>
  <c r="R1056" i="11"/>
  <c r="O1056" i="11"/>
  <c r="S1056" i="11"/>
  <c r="D1056" i="11"/>
  <c r="A1059" i="11" l="1"/>
  <c r="P1058" i="11"/>
  <c r="J1058" i="11"/>
  <c r="C1058" i="11"/>
  <c r="V1057" i="11"/>
  <c r="E1057" i="11"/>
  <c r="S1057" i="11"/>
  <c r="U1057" i="11"/>
  <c r="T1057" i="11"/>
  <c r="M1057" i="11"/>
  <c r="O1057" i="11"/>
  <c r="H1057" i="11"/>
  <c r="D1057" i="11"/>
  <c r="G1057" i="11"/>
  <c r="Q1057" i="11"/>
  <c r="W1057" i="11"/>
  <c r="N1057" i="11"/>
  <c r="K1057" i="11"/>
  <c r="L1057" i="11"/>
  <c r="I1057" i="11"/>
  <c r="F1057" i="11"/>
  <c r="R1057" i="11"/>
  <c r="J1059" i="11" l="1"/>
  <c r="A1060" i="11"/>
  <c r="P1059" i="11"/>
  <c r="C1059" i="11"/>
  <c r="H1058" i="11"/>
  <c r="W1058" i="11"/>
  <c r="F1058" i="11"/>
  <c r="T1058" i="11"/>
  <c r="U1058" i="11"/>
  <c r="E1058" i="11"/>
  <c r="R1058" i="11"/>
  <c r="D1058" i="11"/>
  <c r="Q1058" i="11"/>
  <c r="G1058" i="11"/>
  <c r="I1058" i="11"/>
  <c r="K1058" i="11"/>
  <c r="L1058" i="11"/>
  <c r="S1058" i="11"/>
  <c r="M1058" i="11"/>
  <c r="O1058" i="11"/>
  <c r="V1058" i="11"/>
  <c r="N1058" i="11"/>
  <c r="A1061" i="11" l="1"/>
  <c r="P1060" i="11"/>
  <c r="J1060" i="11"/>
  <c r="C1060" i="11"/>
  <c r="N1059" i="11"/>
  <c r="E1059" i="11"/>
  <c r="G1059" i="11"/>
  <c r="H1059" i="11"/>
  <c r="M1059" i="11"/>
  <c r="I1059" i="11"/>
  <c r="W1059" i="11"/>
  <c r="V1059" i="11"/>
  <c r="T1059" i="11"/>
  <c r="D1059" i="11"/>
  <c r="K1059" i="11"/>
  <c r="O1059" i="11"/>
  <c r="L1059" i="11"/>
  <c r="Q1059" i="11"/>
  <c r="S1059" i="11"/>
  <c r="R1059" i="11"/>
  <c r="F1059" i="11"/>
  <c r="U1059" i="11"/>
  <c r="J1061" i="11" l="1"/>
  <c r="A1062" i="11"/>
  <c r="P1061" i="11"/>
  <c r="C1061" i="11"/>
  <c r="T1060" i="11"/>
  <c r="M1060" i="11"/>
  <c r="Q1060" i="11"/>
  <c r="S1060" i="11"/>
  <c r="N1060" i="11"/>
  <c r="H1060" i="11"/>
  <c r="D1060" i="11"/>
  <c r="K1060" i="11"/>
  <c r="I1060" i="11"/>
  <c r="U1060" i="11"/>
  <c r="W1060" i="11"/>
  <c r="L1060" i="11"/>
  <c r="G1060" i="11"/>
  <c r="F1060" i="11"/>
  <c r="R1060" i="11"/>
  <c r="O1060" i="11"/>
  <c r="E1060" i="11"/>
  <c r="V1060" i="11"/>
  <c r="A1063" i="11" l="1"/>
  <c r="P1062" i="11"/>
  <c r="J1062" i="11"/>
  <c r="C1062" i="11"/>
  <c r="V1061" i="11"/>
  <c r="G1061" i="11"/>
  <c r="S1061" i="11"/>
  <c r="W1061" i="11"/>
  <c r="T1061" i="11"/>
  <c r="K1061" i="11"/>
  <c r="L1061" i="11"/>
  <c r="O1061" i="11"/>
  <c r="F1061" i="11"/>
  <c r="R1061" i="11"/>
  <c r="Q1061" i="11"/>
  <c r="U1061" i="11"/>
  <c r="N1061" i="11"/>
  <c r="I1061" i="11"/>
  <c r="M1061" i="11"/>
  <c r="H1061" i="11"/>
  <c r="D1061" i="11"/>
  <c r="E1061" i="11"/>
  <c r="J1063" i="11" l="1"/>
  <c r="A1064" i="11"/>
  <c r="P1063" i="11"/>
  <c r="C1063" i="11"/>
  <c r="H1062" i="11"/>
  <c r="W1062" i="11"/>
  <c r="L1062" i="11"/>
  <c r="K1062" i="11"/>
  <c r="T1062" i="11"/>
  <c r="G1062" i="11"/>
  <c r="R1062" i="11"/>
  <c r="O1062" i="11"/>
  <c r="U1062" i="11"/>
  <c r="S1062" i="11"/>
  <c r="M1062" i="11"/>
  <c r="Q1062" i="11"/>
  <c r="D1062" i="11"/>
  <c r="E1062" i="11"/>
  <c r="V1062" i="11"/>
  <c r="F1062" i="11"/>
  <c r="I1062" i="11"/>
  <c r="N1062" i="11"/>
  <c r="A1065" i="11" l="1"/>
  <c r="P1064" i="11"/>
  <c r="J1064" i="11"/>
  <c r="C1064" i="11"/>
  <c r="V1063" i="11"/>
  <c r="E1063" i="11"/>
  <c r="R1063" i="11"/>
  <c r="I1063" i="11"/>
  <c r="W1063" i="11"/>
  <c r="G1063" i="11"/>
  <c r="D1063" i="11"/>
  <c r="U1063" i="11"/>
  <c r="M1063" i="11"/>
  <c r="Q1063" i="11"/>
  <c r="T1063" i="11"/>
  <c r="K1063" i="11"/>
  <c r="L1063" i="11"/>
  <c r="N1063" i="11"/>
  <c r="O1063" i="11"/>
  <c r="S1063" i="11"/>
  <c r="F1063" i="11"/>
  <c r="H1063" i="11"/>
  <c r="J1065" i="11" l="1"/>
  <c r="A1066" i="11"/>
  <c r="P1065" i="11"/>
  <c r="C1065" i="11"/>
  <c r="T1064" i="11"/>
  <c r="K1064" i="11"/>
  <c r="H1064" i="11"/>
  <c r="L1064" i="11"/>
  <c r="G1064" i="11"/>
  <c r="V1064" i="11"/>
  <c r="O1064" i="11"/>
  <c r="I1064" i="11"/>
  <c r="S1064" i="11"/>
  <c r="N1064" i="11"/>
  <c r="Q1064" i="11"/>
  <c r="W1064" i="11"/>
  <c r="R1064" i="11"/>
  <c r="M1064" i="11"/>
  <c r="D1064" i="11"/>
  <c r="U1064" i="11"/>
  <c r="E1064" i="11"/>
  <c r="F1064" i="11"/>
  <c r="A1067" i="11" l="1"/>
  <c r="P1066" i="11"/>
  <c r="J1066" i="11"/>
  <c r="C1066" i="11"/>
  <c r="N1065" i="11"/>
  <c r="E1065" i="11"/>
  <c r="H1065" i="11"/>
  <c r="W1065" i="11"/>
  <c r="U1065" i="11"/>
  <c r="M1065" i="11"/>
  <c r="L1065" i="11"/>
  <c r="G1065" i="11"/>
  <c r="I1065" i="11"/>
  <c r="D1065" i="11"/>
  <c r="V1065" i="11"/>
  <c r="O1065" i="11"/>
  <c r="K1065" i="11"/>
  <c r="F1065" i="11"/>
  <c r="T1065" i="11"/>
  <c r="S1065" i="11"/>
  <c r="Q1065" i="11"/>
  <c r="R1065" i="11"/>
  <c r="J1067" i="11" l="1"/>
  <c r="A1068" i="11"/>
  <c r="P1067" i="11"/>
  <c r="C1067" i="11"/>
  <c r="H1066" i="11"/>
  <c r="K1066" i="11"/>
  <c r="V1066" i="11"/>
  <c r="G1066" i="11"/>
  <c r="F1066" i="11"/>
  <c r="W1066" i="11"/>
  <c r="S1066" i="11"/>
  <c r="R1066" i="11"/>
  <c r="L1066" i="11"/>
  <c r="Q1066" i="11"/>
  <c r="D1066" i="11"/>
  <c r="I1066" i="11"/>
  <c r="T1066" i="11"/>
  <c r="U1066" i="11"/>
  <c r="N1066" i="11"/>
  <c r="M1066" i="11"/>
  <c r="E1066" i="11"/>
  <c r="O1066" i="11"/>
  <c r="A1069" i="11" l="1"/>
  <c r="P1068" i="11"/>
  <c r="J1068" i="11"/>
  <c r="C1068" i="11"/>
  <c r="N1067" i="11"/>
  <c r="S1067" i="11"/>
  <c r="L1067" i="11"/>
  <c r="O1067" i="11"/>
  <c r="D1067" i="11"/>
  <c r="F1067" i="11"/>
  <c r="V1067" i="11"/>
  <c r="H1067" i="11"/>
  <c r="W1067" i="11"/>
  <c r="R1067" i="11"/>
  <c r="T1067" i="11"/>
  <c r="K1067" i="11"/>
  <c r="Q1067" i="11"/>
  <c r="I1067" i="11"/>
  <c r="G1067" i="11"/>
  <c r="E1067" i="11"/>
  <c r="U1067" i="11"/>
  <c r="M1067" i="11"/>
  <c r="J1069" i="11" l="1"/>
  <c r="A1070" i="11"/>
  <c r="P1069" i="11"/>
  <c r="C1069" i="11"/>
  <c r="L1068" i="11"/>
  <c r="S1068" i="11"/>
  <c r="Q1068" i="11"/>
  <c r="W1068" i="11"/>
  <c r="R1068" i="11"/>
  <c r="K1068" i="11"/>
  <c r="O1068" i="11"/>
  <c r="M1068" i="11"/>
  <c r="N1068" i="11"/>
  <c r="U1068" i="11"/>
  <c r="D1068" i="11"/>
  <c r="F1068" i="11"/>
  <c r="H1068" i="11"/>
  <c r="V1068" i="11"/>
  <c r="T1068" i="11"/>
  <c r="I1068" i="11"/>
  <c r="E1068" i="11"/>
  <c r="G1068" i="11"/>
  <c r="A1071" i="11" l="1"/>
  <c r="P1070" i="11"/>
  <c r="J1070" i="11"/>
  <c r="C1070" i="11"/>
  <c r="F1069" i="11"/>
  <c r="H1069" i="11"/>
  <c r="O1069" i="11"/>
  <c r="D1069" i="11"/>
  <c r="R1069" i="11"/>
  <c r="V1069" i="11"/>
  <c r="T1069" i="11"/>
  <c r="K1069" i="11"/>
  <c r="U1069" i="11"/>
  <c r="M1069" i="11"/>
  <c r="G1069" i="11"/>
  <c r="E1069" i="11"/>
  <c r="L1069" i="11"/>
  <c r="W1069" i="11"/>
  <c r="S1069" i="11"/>
  <c r="Q1069" i="11"/>
  <c r="N1069" i="11"/>
  <c r="I1069" i="11"/>
  <c r="J1071" i="11" l="1"/>
  <c r="A1072" i="11"/>
  <c r="P1071" i="11"/>
  <c r="C1071" i="11"/>
  <c r="L1070" i="11"/>
  <c r="G1070" i="11"/>
  <c r="S1070" i="11"/>
  <c r="V1070" i="11"/>
  <c r="Q1070" i="11"/>
  <c r="W1070" i="11"/>
  <c r="E1070" i="11"/>
  <c r="N1070" i="11"/>
  <c r="F1070" i="11"/>
  <c r="T1070" i="11"/>
  <c r="K1070" i="11"/>
  <c r="O1070" i="11"/>
  <c r="R1070" i="11"/>
  <c r="D1070" i="11"/>
  <c r="U1070" i="11"/>
  <c r="I1070" i="11"/>
  <c r="H1070" i="11"/>
  <c r="M1070" i="11"/>
  <c r="A1073" i="11" l="1"/>
  <c r="P1072" i="11"/>
  <c r="J1072" i="11"/>
  <c r="C1072" i="11"/>
  <c r="V1071" i="11"/>
  <c r="M1071" i="11"/>
  <c r="L1071" i="11"/>
  <c r="R1071" i="11"/>
  <c r="T1071" i="11"/>
  <c r="K1071" i="11"/>
  <c r="Q1071" i="11"/>
  <c r="H1071" i="11"/>
  <c r="F1071" i="11"/>
  <c r="I1071" i="11"/>
  <c r="O1071" i="11"/>
  <c r="U1071" i="11"/>
  <c r="W1071" i="11"/>
  <c r="E1071" i="11"/>
  <c r="S1071" i="11"/>
  <c r="D1071" i="11"/>
  <c r="G1071" i="11"/>
  <c r="N1071" i="11"/>
  <c r="J1073" i="11" l="1"/>
  <c r="A1074" i="11"/>
  <c r="P1073" i="11"/>
  <c r="C1073" i="11"/>
  <c r="H1072" i="11"/>
  <c r="U1072" i="11"/>
  <c r="L1072" i="11"/>
  <c r="K1072" i="11"/>
  <c r="T1072" i="11"/>
  <c r="M1072" i="11"/>
  <c r="W1072" i="11"/>
  <c r="S1072" i="11"/>
  <c r="I1072" i="11"/>
  <c r="F1072" i="11"/>
  <c r="N1072" i="11"/>
  <c r="G1072" i="11"/>
  <c r="R1072" i="11"/>
  <c r="Q1072" i="11"/>
  <c r="O1072" i="11"/>
  <c r="D1072" i="11"/>
  <c r="V1072" i="11"/>
  <c r="E1072" i="11"/>
  <c r="A1075" i="11" l="1"/>
  <c r="P1074" i="11"/>
  <c r="J1074" i="11"/>
  <c r="C1074" i="11"/>
  <c r="V1073" i="11"/>
  <c r="E1073" i="11"/>
  <c r="K1073" i="11"/>
  <c r="D1073" i="11"/>
  <c r="N1073" i="11"/>
  <c r="M1073" i="11"/>
  <c r="L1073" i="11"/>
  <c r="G1073" i="11"/>
  <c r="F1073" i="11"/>
  <c r="W1073" i="11"/>
  <c r="Q1073" i="11"/>
  <c r="S1073" i="11"/>
  <c r="H1073" i="11"/>
  <c r="I1073" i="11"/>
  <c r="R1073" i="11"/>
  <c r="T1073" i="11"/>
  <c r="U1073" i="11"/>
  <c r="O1073" i="11"/>
  <c r="J1075" i="11" l="1"/>
  <c r="A1076" i="11"/>
  <c r="P1075" i="11"/>
  <c r="C1075" i="11"/>
  <c r="H1074" i="11"/>
  <c r="D1074" i="11"/>
  <c r="O1074" i="11"/>
  <c r="N1074" i="11"/>
  <c r="M1074" i="11"/>
  <c r="F1074" i="11"/>
  <c r="K1074" i="11"/>
  <c r="U1074" i="11"/>
  <c r="V1074" i="11"/>
  <c r="L1074" i="11"/>
  <c r="S1074" i="11"/>
  <c r="I1074" i="11"/>
  <c r="G1074" i="11"/>
  <c r="E1074" i="11"/>
  <c r="R1074" i="11"/>
  <c r="T1074" i="11"/>
  <c r="Q1074" i="11"/>
  <c r="W1074" i="11"/>
  <c r="A1077" i="11" l="1"/>
  <c r="P1076" i="11"/>
  <c r="J1076" i="11"/>
  <c r="C1076" i="11"/>
  <c r="V1075" i="11"/>
  <c r="E1075" i="11"/>
  <c r="R1075" i="11"/>
  <c r="M1075" i="11"/>
  <c r="K1075" i="11"/>
  <c r="T1075" i="11"/>
  <c r="F1075" i="11"/>
  <c r="Q1075" i="11"/>
  <c r="U1075" i="11"/>
  <c r="S1075" i="11"/>
  <c r="H1075" i="11"/>
  <c r="D1075" i="11"/>
  <c r="G1075" i="11"/>
  <c r="L1075" i="11"/>
  <c r="O1075" i="11"/>
  <c r="W1075" i="11"/>
  <c r="I1075" i="11"/>
  <c r="N1075" i="11"/>
  <c r="J1077" i="11" l="1"/>
  <c r="A1078" i="11"/>
  <c r="P1077" i="11"/>
  <c r="C1077" i="11"/>
  <c r="L1076" i="11"/>
  <c r="S1076" i="11"/>
  <c r="E1076" i="11"/>
  <c r="U1076" i="11"/>
  <c r="T1076" i="11"/>
  <c r="W1076" i="11"/>
  <c r="I1076" i="11"/>
  <c r="N1076" i="11"/>
  <c r="V1076" i="11"/>
  <c r="G1076" i="11"/>
  <c r="K1076" i="11"/>
  <c r="H1076" i="11"/>
  <c r="Q1076" i="11"/>
  <c r="D1076" i="11"/>
  <c r="R1076" i="11"/>
  <c r="M1076" i="11"/>
  <c r="O1076" i="11"/>
  <c r="F1076" i="11"/>
  <c r="A1079" i="11" l="1"/>
  <c r="P1078" i="11"/>
  <c r="J1078" i="11"/>
  <c r="C1078" i="11"/>
  <c r="N1077" i="11"/>
  <c r="G1077" i="11"/>
  <c r="H1077" i="11"/>
  <c r="W1077" i="11"/>
  <c r="U1077" i="11"/>
  <c r="I1077" i="11"/>
  <c r="V1077" i="11"/>
  <c r="M1077" i="11"/>
  <c r="Q1077" i="11"/>
  <c r="T1077" i="11"/>
  <c r="O1077" i="11"/>
  <c r="L1077" i="11"/>
  <c r="E1077" i="11"/>
  <c r="D1077" i="11"/>
  <c r="S1077" i="11"/>
  <c r="K1077" i="11"/>
  <c r="F1077" i="11"/>
  <c r="R1077" i="11"/>
  <c r="J1079" i="11" l="1"/>
  <c r="A1080" i="11"/>
  <c r="P1079" i="11"/>
  <c r="C1079" i="11"/>
  <c r="T1078" i="11"/>
  <c r="K1078" i="11"/>
  <c r="H1078" i="11"/>
  <c r="W1078" i="11"/>
  <c r="R1078" i="11"/>
  <c r="F1078" i="11"/>
  <c r="D1078" i="11"/>
  <c r="M1078" i="11"/>
  <c r="I1078" i="11"/>
  <c r="V1078" i="11"/>
  <c r="S1078" i="11"/>
  <c r="Q1078" i="11"/>
  <c r="G1078" i="11"/>
  <c r="E1078" i="11"/>
  <c r="N1078" i="11"/>
  <c r="L1078" i="11"/>
  <c r="U1078" i="11"/>
  <c r="O1078" i="11"/>
  <c r="A1081" i="11" l="1"/>
  <c r="P1080" i="11"/>
  <c r="J1080" i="11"/>
  <c r="C1080" i="11"/>
  <c r="N1079" i="11"/>
  <c r="Q1079" i="11"/>
  <c r="M1079" i="11"/>
  <c r="L1079" i="11"/>
  <c r="S1079" i="11"/>
  <c r="H1079" i="11"/>
  <c r="I1079" i="11"/>
  <c r="E1079" i="11"/>
  <c r="W1079" i="11"/>
  <c r="T1079" i="11"/>
  <c r="K1079" i="11"/>
  <c r="O1079" i="11"/>
  <c r="D1079" i="11"/>
  <c r="F1079" i="11"/>
  <c r="G1079" i="11"/>
  <c r="V1079" i="11"/>
  <c r="R1079" i="11"/>
  <c r="U1079" i="11"/>
  <c r="J1081" i="11" l="1"/>
  <c r="A1082" i="11"/>
  <c r="P1081" i="11"/>
  <c r="C1081" i="11"/>
  <c r="H1080" i="11"/>
  <c r="U1080" i="11"/>
  <c r="L1080" i="11"/>
  <c r="E1080" i="11"/>
  <c r="I1080" i="11"/>
  <c r="K1080" i="11"/>
  <c r="O1080" i="11"/>
  <c r="W1080" i="11"/>
  <c r="V1080" i="11"/>
  <c r="D1080" i="11"/>
  <c r="G1080" i="11"/>
  <c r="R1080" i="11"/>
  <c r="T1080" i="11"/>
  <c r="N1080" i="11"/>
  <c r="S1080" i="11"/>
  <c r="M1080" i="11"/>
  <c r="F1080" i="11"/>
  <c r="Q1080" i="11"/>
  <c r="A1083" i="11" l="1"/>
  <c r="P1082" i="11"/>
  <c r="J1082" i="11"/>
  <c r="C1082" i="11"/>
  <c r="N1081" i="11"/>
  <c r="E1081" i="11"/>
  <c r="I1081" i="11"/>
  <c r="H1081" i="11"/>
  <c r="O1081" i="11"/>
  <c r="G1081" i="11"/>
  <c r="S1081" i="11"/>
  <c r="V1081" i="11"/>
  <c r="F1081" i="11"/>
  <c r="Q1081" i="11"/>
  <c r="M1081" i="11"/>
  <c r="R1081" i="11"/>
  <c r="L1081" i="11"/>
  <c r="W1081" i="11"/>
  <c r="D1081" i="11"/>
  <c r="K1081" i="11"/>
  <c r="T1081" i="11"/>
  <c r="U1081" i="11"/>
  <c r="J1083" i="11" l="1"/>
  <c r="A1084" i="11"/>
  <c r="P1083" i="11"/>
  <c r="C1083" i="11"/>
  <c r="T1082" i="11"/>
  <c r="K1082" i="11"/>
  <c r="R1082" i="11"/>
  <c r="E1082" i="11"/>
  <c r="I1082" i="11"/>
  <c r="S1082" i="11"/>
  <c r="F1082" i="11"/>
  <c r="Q1082" i="11"/>
  <c r="N1082" i="11"/>
  <c r="M1082" i="11"/>
  <c r="D1082" i="11"/>
  <c r="V1082" i="11"/>
  <c r="U1082" i="11"/>
  <c r="G1082" i="11"/>
  <c r="W1082" i="11"/>
  <c r="L1082" i="11"/>
  <c r="O1082" i="11"/>
  <c r="H1082" i="11"/>
  <c r="A1085" i="11" l="1"/>
  <c r="P1084" i="11"/>
  <c r="J1084" i="11"/>
  <c r="C1084" i="11"/>
  <c r="V1083" i="11"/>
  <c r="E1083" i="11"/>
  <c r="R1083" i="11"/>
  <c r="I1083" i="11"/>
  <c r="N1083" i="11"/>
  <c r="G1083" i="11"/>
  <c r="W1083" i="11"/>
  <c r="Q1083" i="11"/>
  <c r="K1083" i="11"/>
  <c r="D1083" i="11"/>
  <c r="U1083" i="11"/>
  <c r="M1083" i="11"/>
  <c r="S1083" i="11"/>
  <c r="T1083" i="11"/>
  <c r="L1083" i="11"/>
  <c r="O1083" i="11"/>
  <c r="F1083" i="11"/>
  <c r="H1083" i="11"/>
  <c r="J1085" i="11" l="1"/>
  <c r="A1086" i="11"/>
  <c r="P1085" i="11"/>
  <c r="C1085" i="11"/>
  <c r="H1084" i="11"/>
  <c r="M1084" i="11"/>
  <c r="I1084" i="11"/>
  <c r="E1084" i="11"/>
  <c r="N1084" i="11"/>
  <c r="K1084" i="11"/>
  <c r="W1084" i="11"/>
  <c r="T1084" i="11"/>
  <c r="G1084" i="11"/>
  <c r="L1084" i="11"/>
  <c r="S1084" i="11"/>
  <c r="Q1084" i="11"/>
  <c r="V1084" i="11"/>
  <c r="R1084" i="11"/>
  <c r="F1084" i="11"/>
  <c r="O1084" i="11"/>
  <c r="U1084" i="11"/>
  <c r="D1084" i="11"/>
  <c r="A1087" i="11" l="1"/>
  <c r="P1086" i="11"/>
  <c r="J1086" i="11"/>
  <c r="C1086" i="11"/>
  <c r="V1085" i="11"/>
  <c r="G1085" i="11"/>
  <c r="W1085" i="11"/>
  <c r="U1085" i="11"/>
  <c r="N1085" i="11"/>
  <c r="K1085" i="11"/>
  <c r="I1085" i="11"/>
  <c r="O1085" i="11"/>
  <c r="D1085" i="11"/>
  <c r="R1085" i="11"/>
  <c r="S1085" i="11"/>
  <c r="Q1085" i="11"/>
  <c r="T1085" i="11"/>
  <c r="M1085" i="11"/>
  <c r="L1085" i="11"/>
  <c r="H1085" i="11"/>
  <c r="F1085" i="11"/>
  <c r="E1085" i="11"/>
  <c r="J1087" i="11" l="1"/>
  <c r="A1088" i="11"/>
  <c r="P1087" i="11"/>
  <c r="C1087" i="11"/>
  <c r="L1086" i="11"/>
  <c r="W1086" i="11"/>
  <c r="N1086" i="11"/>
  <c r="Q1086" i="11"/>
  <c r="T1086" i="11"/>
  <c r="O1086" i="11"/>
  <c r="M1086" i="11"/>
  <c r="H1086" i="11"/>
  <c r="U1086" i="11"/>
  <c r="S1086" i="11"/>
  <c r="E1086" i="11"/>
  <c r="G1086" i="11"/>
  <c r="K1086" i="11"/>
  <c r="V1086" i="11"/>
  <c r="R1086" i="11"/>
  <c r="D1086" i="11"/>
  <c r="I1086" i="11"/>
  <c r="F1086" i="11"/>
  <c r="A1089" i="11" l="1"/>
  <c r="P1088" i="11"/>
  <c r="J1088" i="11"/>
  <c r="C1088" i="11"/>
  <c r="V1087" i="11"/>
  <c r="M1087" i="11"/>
  <c r="W1087" i="11"/>
  <c r="Q1087" i="11"/>
  <c r="T1087" i="11"/>
  <c r="F1087" i="11"/>
  <c r="E1087" i="11"/>
  <c r="G1087" i="11"/>
  <c r="N1087" i="11"/>
  <c r="L1087" i="11"/>
  <c r="K1087" i="11"/>
  <c r="U1087" i="11"/>
  <c r="S1087" i="11"/>
  <c r="D1087" i="11"/>
  <c r="H1087" i="11"/>
  <c r="O1087" i="11"/>
  <c r="I1087" i="11"/>
  <c r="R1087" i="11"/>
  <c r="J1089" i="11" l="1"/>
  <c r="A1090" i="11"/>
  <c r="P1089" i="11"/>
  <c r="C1089" i="11"/>
  <c r="H1088" i="11"/>
  <c r="U1088" i="11"/>
  <c r="M1088" i="11"/>
  <c r="D1088" i="11"/>
  <c r="T1088" i="11"/>
  <c r="E1088" i="11"/>
  <c r="O1088" i="11"/>
  <c r="I1088" i="11"/>
  <c r="V1088" i="11"/>
  <c r="N1088" i="11"/>
  <c r="G1088" i="11"/>
  <c r="R1088" i="11"/>
  <c r="Q1088" i="11"/>
  <c r="W1088" i="11"/>
  <c r="S1088" i="11"/>
  <c r="K1088" i="11"/>
  <c r="F1088" i="11"/>
  <c r="L1088" i="11"/>
  <c r="A1091" i="11" l="1"/>
  <c r="P1090" i="11"/>
  <c r="J1090" i="11"/>
  <c r="C1090" i="11"/>
  <c r="F1089" i="11"/>
  <c r="O1089" i="11"/>
  <c r="K1089" i="11"/>
  <c r="N1089" i="11"/>
  <c r="I1089" i="11"/>
  <c r="H1089" i="11"/>
  <c r="U1089" i="11"/>
  <c r="Q1089" i="11"/>
  <c r="V1089" i="11"/>
  <c r="R1089" i="11"/>
  <c r="L1089" i="11"/>
  <c r="E1089" i="11"/>
  <c r="D1089" i="11"/>
  <c r="M1089" i="11"/>
  <c r="T1089" i="11"/>
  <c r="G1089" i="11"/>
  <c r="W1089" i="11"/>
  <c r="S1089" i="11"/>
  <c r="J1091" i="11" l="1"/>
  <c r="A1092" i="11"/>
  <c r="P1091" i="11"/>
  <c r="C1091" i="11"/>
  <c r="T1090" i="11"/>
  <c r="K1090" i="11"/>
  <c r="U1090" i="11"/>
  <c r="W1090" i="11"/>
  <c r="S1090" i="11"/>
  <c r="L1090" i="11"/>
  <c r="H1090" i="11"/>
  <c r="D1090" i="11"/>
  <c r="R1090" i="11"/>
  <c r="M1090" i="11"/>
  <c r="O1090" i="11"/>
  <c r="E1090" i="11"/>
  <c r="V1090" i="11"/>
  <c r="N1090" i="11"/>
  <c r="I1090" i="11"/>
  <c r="G1090" i="11"/>
  <c r="Q1090" i="11"/>
  <c r="F1090" i="11"/>
  <c r="A1093" i="11" l="1"/>
  <c r="P1092" i="11"/>
  <c r="J1092" i="11"/>
  <c r="C1092" i="11"/>
  <c r="V1091" i="11"/>
  <c r="E1091" i="11"/>
  <c r="W1091" i="11"/>
  <c r="S1091" i="11"/>
  <c r="T1091" i="11"/>
  <c r="Q1091" i="11"/>
  <c r="N1091" i="11"/>
  <c r="O1091" i="11"/>
  <c r="U1091" i="11"/>
  <c r="G1091" i="11"/>
  <c r="L1091" i="11"/>
  <c r="M1091" i="11"/>
  <c r="K1091" i="11"/>
  <c r="H1091" i="11"/>
  <c r="F1091" i="11"/>
  <c r="D1091" i="11"/>
  <c r="R1091" i="11"/>
  <c r="I1091" i="11"/>
  <c r="J1093" i="11" l="1"/>
  <c r="A1094" i="11"/>
  <c r="P1093" i="11"/>
  <c r="C1093" i="11"/>
  <c r="H1092" i="11"/>
  <c r="S1092" i="11"/>
  <c r="L1092" i="11"/>
  <c r="W1092" i="11"/>
  <c r="Q1092" i="11"/>
  <c r="G1092" i="11"/>
  <c r="R1092" i="11"/>
  <c r="K1092" i="11"/>
  <c r="D1092" i="11"/>
  <c r="I1092" i="11"/>
  <c r="V1092" i="11"/>
  <c r="F1092" i="11"/>
  <c r="T1092" i="11"/>
  <c r="M1092" i="11"/>
  <c r="O1092" i="11"/>
  <c r="U1092" i="11"/>
  <c r="N1092" i="11"/>
  <c r="E1092" i="11"/>
  <c r="A1095" i="11" l="1"/>
  <c r="P1094" i="11"/>
  <c r="J1094" i="11"/>
  <c r="C1094" i="11"/>
  <c r="N1093" i="11"/>
  <c r="G1093" i="11"/>
  <c r="L1093" i="11"/>
  <c r="E1093" i="11"/>
  <c r="M1093" i="11"/>
  <c r="Q1093" i="11"/>
  <c r="F1093" i="11"/>
  <c r="H1093" i="11"/>
  <c r="O1093" i="11"/>
  <c r="W1093" i="11"/>
  <c r="V1093" i="11"/>
  <c r="K1093" i="11"/>
  <c r="U1093" i="11"/>
  <c r="S1093" i="11"/>
  <c r="R1093" i="11"/>
  <c r="I1093" i="11"/>
  <c r="D1093" i="11"/>
  <c r="T1093" i="11"/>
  <c r="J1095" i="11" l="1"/>
  <c r="A1096" i="11"/>
  <c r="P1095" i="11"/>
  <c r="C1095" i="11"/>
  <c r="T1094" i="11"/>
  <c r="K1094" i="11"/>
  <c r="U1094" i="11"/>
  <c r="W1094" i="11"/>
  <c r="N1094" i="11"/>
  <c r="L1094" i="11"/>
  <c r="F1094" i="11"/>
  <c r="S1094" i="11"/>
  <c r="G1094" i="11"/>
  <c r="H1094" i="11"/>
  <c r="D1094" i="11"/>
  <c r="O1094" i="11"/>
  <c r="M1094" i="11"/>
  <c r="R1094" i="11"/>
  <c r="I1094" i="11"/>
  <c r="Q1094" i="11"/>
  <c r="V1094" i="11"/>
  <c r="E1094" i="11"/>
  <c r="A1097" i="11" l="1"/>
  <c r="P1096" i="11"/>
  <c r="J1096" i="11"/>
  <c r="C1096" i="11"/>
  <c r="V1095" i="11"/>
  <c r="E1095" i="11"/>
  <c r="T1095" i="11"/>
  <c r="Q1095" i="11"/>
  <c r="K1095" i="11"/>
  <c r="I1095" i="11"/>
  <c r="N1095" i="11"/>
  <c r="U1095" i="11"/>
  <c r="O1095" i="11"/>
  <c r="S1095" i="11"/>
  <c r="D1095" i="11"/>
  <c r="G1095" i="11"/>
  <c r="L1095" i="11"/>
  <c r="H1095" i="11"/>
  <c r="M1095" i="11"/>
  <c r="W1095" i="11"/>
  <c r="F1095" i="11"/>
  <c r="R1095" i="11"/>
  <c r="J1097" i="11" l="1"/>
  <c r="A1098" i="11"/>
  <c r="P1097" i="11"/>
  <c r="C1097" i="11"/>
  <c r="T1096" i="11"/>
  <c r="K1096" i="11"/>
  <c r="U1096" i="11"/>
  <c r="S1096" i="11"/>
  <c r="G1096" i="11"/>
  <c r="V1096" i="11"/>
  <c r="H1096" i="11"/>
  <c r="W1096" i="11"/>
  <c r="R1096" i="11"/>
  <c r="F1096" i="11"/>
  <c r="N1096" i="11"/>
  <c r="O1096" i="11"/>
  <c r="D1096" i="11"/>
  <c r="I1096" i="11"/>
  <c r="L1096" i="11"/>
  <c r="Q1096" i="11"/>
  <c r="E1096" i="11"/>
  <c r="M1096" i="11"/>
  <c r="A1099" i="11" l="1"/>
  <c r="P1098" i="11"/>
  <c r="J1098" i="11"/>
  <c r="C1098" i="11"/>
  <c r="F1097" i="11"/>
  <c r="U1097" i="11"/>
  <c r="T1097" i="11"/>
  <c r="M1097" i="11"/>
  <c r="V1097" i="11"/>
  <c r="H1097" i="11"/>
  <c r="W1097" i="11"/>
  <c r="Q1097" i="11"/>
  <c r="G1097" i="11"/>
  <c r="I1097" i="11"/>
  <c r="O1097" i="11"/>
  <c r="L1097" i="11"/>
  <c r="E1097" i="11"/>
  <c r="S1097" i="11"/>
  <c r="K1097" i="11"/>
  <c r="D1097" i="11"/>
  <c r="R1097" i="11"/>
  <c r="N1097" i="11"/>
  <c r="J1099" i="11" l="1"/>
  <c r="A1100" i="11"/>
  <c r="P1099" i="11"/>
  <c r="C1099" i="11"/>
  <c r="T1098" i="11"/>
  <c r="K1098" i="11"/>
  <c r="Q1098" i="11"/>
  <c r="W1098" i="11"/>
  <c r="I1098" i="11"/>
  <c r="F1098" i="11"/>
  <c r="E1098" i="11"/>
  <c r="L1098" i="11"/>
  <c r="M1098" i="11"/>
  <c r="O1098" i="11"/>
  <c r="N1098" i="11"/>
  <c r="S1098" i="11"/>
  <c r="D1098" i="11"/>
  <c r="G1098" i="11"/>
  <c r="R1098" i="11"/>
  <c r="V1098" i="11"/>
  <c r="H1098" i="11"/>
  <c r="U1098" i="11"/>
  <c r="A1101" i="11" l="1"/>
  <c r="P1100" i="11"/>
  <c r="J1100" i="11"/>
  <c r="C1100" i="11"/>
  <c r="F1099" i="11"/>
  <c r="S1099" i="11"/>
  <c r="T1099" i="11"/>
  <c r="V1099" i="11"/>
  <c r="K1099" i="11"/>
  <c r="H1099" i="11"/>
  <c r="Q1099" i="11"/>
  <c r="U1099" i="11"/>
  <c r="W1099" i="11"/>
  <c r="I1099" i="11"/>
  <c r="D1099" i="11"/>
  <c r="M1099" i="11"/>
  <c r="N1099" i="11"/>
  <c r="E1099" i="11"/>
  <c r="O1099" i="11"/>
  <c r="G1099" i="11"/>
  <c r="R1099" i="11"/>
  <c r="L1099" i="11"/>
  <c r="J1101" i="11" l="1"/>
  <c r="A1102" i="11"/>
  <c r="P1101" i="11"/>
  <c r="C1101" i="11"/>
  <c r="H1100" i="11"/>
  <c r="M1100" i="11"/>
  <c r="E1100" i="11"/>
  <c r="F1100" i="11"/>
  <c r="I1100" i="11"/>
  <c r="O1100" i="11"/>
  <c r="S1100" i="11"/>
  <c r="W1100" i="11"/>
  <c r="D1100" i="11"/>
  <c r="N1100" i="11"/>
  <c r="G1100" i="11"/>
  <c r="V1100" i="11"/>
  <c r="Q1100" i="11"/>
  <c r="T1100" i="11"/>
  <c r="R1100" i="11"/>
  <c r="L1100" i="11"/>
  <c r="U1100" i="11"/>
  <c r="K1100" i="11"/>
  <c r="A1103" i="11" l="1"/>
  <c r="P1102" i="11"/>
  <c r="J1102" i="11"/>
  <c r="C1102" i="11"/>
  <c r="N1101" i="11"/>
  <c r="W1101" i="11"/>
  <c r="T1101" i="11"/>
  <c r="S1101" i="11"/>
  <c r="Q1101" i="11"/>
  <c r="U1101" i="11"/>
  <c r="F1101" i="11"/>
  <c r="D1101" i="11"/>
  <c r="G1101" i="11"/>
  <c r="V1101" i="11"/>
  <c r="O1101" i="11"/>
  <c r="L1101" i="11"/>
  <c r="K1101" i="11"/>
  <c r="M1101" i="11"/>
  <c r="I1101" i="11"/>
  <c r="H1101" i="11"/>
  <c r="R1101" i="11"/>
  <c r="E1101" i="11"/>
  <c r="J1103" i="11" l="1"/>
  <c r="A1104" i="11"/>
  <c r="P1103" i="11"/>
  <c r="C1103" i="11"/>
  <c r="H1102" i="11"/>
  <c r="W1102" i="11"/>
  <c r="K1102" i="11"/>
  <c r="L1102" i="11"/>
  <c r="N1102" i="11"/>
  <c r="T1102" i="11"/>
  <c r="D1102" i="11"/>
  <c r="U1102" i="11"/>
  <c r="I1102" i="11"/>
  <c r="E1102" i="11"/>
  <c r="G1102" i="11"/>
  <c r="S1102" i="11"/>
  <c r="R1102" i="11"/>
  <c r="O1102" i="11"/>
  <c r="M1102" i="11"/>
  <c r="Q1102" i="11"/>
  <c r="V1102" i="11"/>
  <c r="F1102" i="11"/>
  <c r="A1105" i="11" l="1"/>
  <c r="P1104" i="11"/>
  <c r="J1104" i="11"/>
  <c r="C1104" i="11"/>
  <c r="F1103" i="11"/>
  <c r="Q1103" i="11"/>
  <c r="T1103" i="11"/>
  <c r="U1103" i="11"/>
  <c r="W1103" i="11"/>
  <c r="V1103" i="11"/>
  <c r="I1103" i="11"/>
  <c r="N1103" i="11"/>
  <c r="M1103" i="11"/>
  <c r="K1103" i="11"/>
  <c r="E1103" i="11"/>
  <c r="H1103" i="11"/>
  <c r="S1103" i="11"/>
  <c r="D1103" i="11"/>
  <c r="O1103" i="11"/>
  <c r="G1103" i="11"/>
  <c r="R1103" i="11"/>
  <c r="L1103" i="11"/>
  <c r="J1105" i="11" l="1"/>
  <c r="A1106" i="11"/>
  <c r="P1105" i="11"/>
  <c r="C1105" i="11"/>
  <c r="H1104" i="11"/>
  <c r="K1104" i="11"/>
  <c r="Q1104" i="11"/>
  <c r="T1104" i="11"/>
  <c r="U1104" i="11"/>
  <c r="O1104" i="11"/>
  <c r="D1104" i="11"/>
  <c r="I1104" i="11"/>
  <c r="E1104" i="11"/>
  <c r="V1104" i="11"/>
  <c r="G1104" i="11"/>
  <c r="W1104" i="11"/>
  <c r="L1104" i="11"/>
  <c r="N1104" i="11"/>
  <c r="R1104" i="11"/>
  <c r="M1104" i="11"/>
  <c r="S1104" i="11"/>
  <c r="F1104" i="11"/>
  <c r="A1107" i="11" l="1"/>
  <c r="P1106" i="11"/>
  <c r="J1106" i="11"/>
  <c r="C1106" i="11"/>
  <c r="F1105" i="11"/>
  <c r="U1105" i="11"/>
  <c r="T1105" i="11"/>
  <c r="V1105" i="11"/>
  <c r="S1105" i="11"/>
  <c r="Q1105" i="11"/>
  <c r="G1105" i="11"/>
  <c r="N1105" i="11"/>
  <c r="O1105" i="11"/>
  <c r="M1105" i="11"/>
  <c r="E1105" i="11"/>
  <c r="H1105" i="11"/>
  <c r="W1105" i="11"/>
  <c r="D1105" i="11"/>
  <c r="K1105" i="11"/>
  <c r="I1105" i="11"/>
  <c r="R1105" i="11"/>
  <c r="L1105" i="11"/>
  <c r="J1107" i="11" l="1"/>
  <c r="A1108" i="11"/>
  <c r="P1107" i="11"/>
  <c r="C1107" i="11"/>
  <c r="H1106" i="11"/>
  <c r="K1106" i="11"/>
  <c r="V1106" i="11"/>
  <c r="G1106" i="11"/>
  <c r="F1106" i="11"/>
  <c r="S1106" i="11"/>
  <c r="N1106" i="11"/>
  <c r="L1106" i="11"/>
  <c r="E1106" i="11"/>
  <c r="D1106" i="11"/>
  <c r="I1106" i="11"/>
  <c r="T1106" i="11"/>
  <c r="W1106" i="11"/>
  <c r="U1106" i="11"/>
  <c r="R1106" i="11"/>
  <c r="M1106" i="11"/>
  <c r="Q1106" i="11"/>
  <c r="O1106" i="11"/>
  <c r="A1109" i="11" l="1"/>
  <c r="P1108" i="11"/>
  <c r="J1108" i="11"/>
  <c r="C1108" i="11"/>
  <c r="N1107" i="11"/>
  <c r="S1107" i="11"/>
  <c r="F1107" i="11"/>
  <c r="H1107" i="11"/>
  <c r="D1107" i="11"/>
  <c r="V1107" i="11"/>
  <c r="U1107" i="11"/>
  <c r="W1107" i="11"/>
  <c r="L1107" i="11"/>
  <c r="M1107" i="11"/>
  <c r="K1107" i="11"/>
  <c r="O1107" i="11"/>
  <c r="E1107" i="11"/>
  <c r="I1107" i="11"/>
  <c r="G1107" i="11"/>
  <c r="T1107" i="11"/>
  <c r="R1107" i="11"/>
  <c r="Q1107" i="11"/>
  <c r="J1109" i="11" l="1"/>
  <c r="A1110" i="11"/>
  <c r="P1109" i="11"/>
  <c r="C1109" i="11"/>
  <c r="L1108" i="11"/>
  <c r="S1108" i="11"/>
  <c r="Q1108" i="11"/>
  <c r="R1108" i="11"/>
  <c r="T1108" i="11"/>
  <c r="V1108" i="11"/>
  <c r="G1108" i="11"/>
  <c r="K1108" i="11"/>
  <c r="O1108" i="11"/>
  <c r="N1108" i="11"/>
  <c r="U1108" i="11"/>
  <c r="W1108" i="11"/>
  <c r="I1108" i="11"/>
  <c r="D1108" i="11"/>
  <c r="H1108" i="11"/>
  <c r="M1108" i="11"/>
  <c r="E1108" i="11"/>
  <c r="F1108" i="11"/>
  <c r="A1111" i="11" l="1"/>
  <c r="P1110" i="11"/>
  <c r="J1110" i="11"/>
  <c r="C1110" i="11"/>
  <c r="V1109" i="11"/>
  <c r="M1109" i="11"/>
  <c r="S1109" i="11"/>
  <c r="W1109" i="11"/>
  <c r="U1109" i="11"/>
  <c r="H1109" i="11"/>
  <c r="N1109" i="11"/>
  <c r="L1109" i="11"/>
  <c r="O1109" i="11"/>
  <c r="Q1109" i="11"/>
  <c r="T1109" i="11"/>
  <c r="F1109" i="11"/>
  <c r="D1109" i="11"/>
  <c r="K1109" i="11"/>
  <c r="G1109" i="11"/>
  <c r="E1109" i="11"/>
  <c r="R1109" i="11"/>
  <c r="I1109" i="11"/>
  <c r="J1111" i="11" l="1"/>
  <c r="A1112" i="11"/>
  <c r="P1111" i="11"/>
  <c r="C1111" i="11"/>
  <c r="H1110" i="11"/>
  <c r="W1110" i="11"/>
  <c r="L1110" i="11"/>
  <c r="S1110" i="11"/>
  <c r="U1110" i="11"/>
  <c r="N1110" i="11"/>
  <c r="V1110" i="11"/>
  <c r="T1110" i="11"/>
  <c r="G1110" i="11"/>
  <c r="R1110" i="11"/>
  <c r="O1110" i="11"/>
  <c r="D1110" i="11"/>
  <c r="E1110" i="11"/>
  <c r="M1110" i="11"/>
  <c r="Q1110" i="11"/>
  <c r="I1110" i="11"/>
  <c r="F1110" i="11"/>
  <c r="K1110" i="11"/>
  <c r="A1113" i="11" l="1"/>
  <c r="P1112" i="11"/>
  <c r="J1112" i="11"/>
  <c r="C1112" i="11"/>
  <c r="N1111" i="11"/>
  <c r="E1111" i="11"/>
  <c r="G1111" i="11"/>
  <c r="H1111" i="11"/>
  <c r="M1111" i="11"/>
  <c r="S1111" i="11"/>
  <c r="D1111" i="11"/>
  <c r="O1111" i="11"/>
  <c r="T1111" i="11"/>
  <c r="Q1111" i="11"/>
  <c r="K1111" i="11"/>
  <c r="R1111" i="11"/>
  <c r="L1111" i="11"/>
  <c r="I1111" i="11"/>
  <c r="W1111" i="11"/>
  <c r="V1111" i="11"/>
  <c r="F1111" i="11"/>
  <c r="U1111" i="11"/>
  <c r="J1113" i="11" l="1"/>
  <c r="A1114" i="11"/>
  <c r="P1113" i="11"/>
  <c r="C1113" i="11"/>
  <c r="T1112" i="11"/>
  <c r="K1112" i="11"/>
  <c r="L1112" i="11"/>
  <c r="R1112" i="11"/>
  <c r="G1112" i="11"/>
  <c r="O1112" i="11"/>
  <c r="V1112" i="11"/>
  <c r="Q1112" i="11"/>
  <c r="F1112" i="11"/>
  <c r="H1112" i="11"/>
  <c r="W1112" i="11"/>
  <c r="U1112" i="11"/>
  <c r="M1112" i="11"/>
  <c r="S1112" i="11"/>
  <c r="D1112" i="11"/>
  <c r="I1112" i="11"/>
  <c r="E1112" i="11"/>
  <c r="N1112" i="11"/>
  <c r="A1115" i="11" l="1"/>
  <c r="P1114" i="11"/>
  <c r="J1114" i="11"/>
  <c r="C1114" i="11"/>
  <c r="F1113" i="11"/>
  <c r="U1113" i="11"/>
  <c r="T1113" i="11"/>
  <c r="M1113" i="11"/>
  <c r="V1113" i="11"/>
  <c r="E1113" i="11"/>
  <c r="H1113" i="11"/>
  <c r="W1113" i="11"/>
  <c r="S1113" i="11"/>
  <c r="Q1113" i="11"/>
  <c r="K1113" i="11"/>
  <c r="G1113" i="11"/>
  <c r="D1113" i="11"/>
  <c r="I1113" i="11"/>
  <c r="R1113" i="11"/>
  <c r="O1113" i="11"/>
  <c r="N1113" i="11"/>
  <c r="L1113" i="11"/>
  <c r="J1115" i="11" l="1"/>
  <c r="A1116" i="11"/>
  <c r="P1115" i="11"/>
  <c r="C1115" i="11"/>
  <c r="T1114" i="11"/>
  <c r="K1114" i="11"/>
  <c r="R1114" i="11"/>
  <c r="M1114" i="11"/>
  <c r="N1114" i="11"/>
  <c r="L1114" i="11"/>
  <c r="W1114" i="11"/>
  <c r="O1114" i="11"/>
  <c r="E1114" i="11"/>
  <c r="S1114" i="11"/>
  <c r="F1114" i="11"/>
  <c r="Q1114" i="11"/>
  <c r="V1114" i="11"/>
  <c r="U1114" i="11"/>
  <c r="D1114" i="11"/>
  <c r="H1114" i="11"/>
  <c r="G1114" i="11"/>
  <c r="I1114" i="11"/>
  <c r="A1117" i="11" l="1"/>
  <c r="P1116" i="11"/>
  <c r="J1116" i="11"/>
  <c r="C1116" i="11"/>
  <c r="N1115" i="11"/>
  <c r="E1115" i="11"/>
  <c r="G1115" i="11"/>
  <c r="H1115" i="11"/>
  <c r="M1115" i="11"/>
  <c r="I1115" i="11"/>
  <c r="W1115" i="11"/>
  <c r="V1115" i="11"/>
  <c r="T1115" i="11"/>
  <c r="S1115" i="11"/>
  <c r="K1115" i="11"/>
  <c r="R1115" i="11"/>
  <c r="L1115" i="11"/>
  <c r="Q1115" i="11"/>
  <c r="D1115" i="11"/>
  <c r="O1115" i="11"/>
  <c r="F1115" i="11"/>
  <c r="U1115" i="11"/>
  <c r="J1117" i="11" l="1"/>
  <c r="A1118" i="11"/>
  <c r="P1117" i="11"/>
  <c r="C1117" i="11"/>
  <c r="T1116" i="11"/>
  <c r="M1116" i="11"/>
  <c r="R1116" i="11"/>
  <c r="Q1116" i="11"/>
  <c r="G1116" i="11"/>
  <c r="V1116" i="11"/>
  <c r="D1116" i="11"/>
  <c r="I1116" i="11"/>
  <c r="E1116" i="11"/>
  <c r="N1116" i="11"/>
  <c r="W1116" i="11"/>
  <c r="F1116" i="11"/>
  <c r="U1116" i="11"/>
  <c r="O1116" i="11"/>
  <c r="L1116" i="11"/>
  <c r="S1116" i="11"/>
  <c r="K1116" i="11"/>
  <c r="H1116" i="11"/>
  <c r="A1119" i="11" l="1"/>
  <c r="P1118" i="11"/>
  <c r="J1118" i="11"/>
  <c r="C1118" i="11"/>
  <c r="F1117" i="11"/>
  <c r="M1117" i="11"/>
  <c r="E1117" i="11"/>
  <c r="D1117" i="11"/>
  <c r="K1117" i="11"/>
  <c r="V1117" i="11"/>
  <c r="T1117" i="11"/>
  <c r="N1117" i="11"/>
  <c r="U1117" i="11"/>
  <c r="O1117" i="11"/>
  <c r="G1117" i="11"/>
  <c r="Q1117" i="11"/>
  <c r="S1117" i="11"/>
  <c r="W1117" i="11"/>
  <c r="I1117" i="11"/>
  <c r="L1117" i="11"/>
  <c r="H1117" i="11"/>
  <c r="R1117" i="11"/>
  <c r="J1119" i="11" l="1"/>
  <c r="A1120" i="11"/>
  <c r="P1119" i="11"/>
  <c r="C1119" i="11"/>
  <c r="H1118" i="11"/>
  <c r="K1118" i="11"/>
  <c r="E1118" i="11"/>
  <c r="I1118" i="11"/>
  <c r="N1118" i="11"/>
  <c r="V1118" i="11"/>
  <c r="O1118" i="11"/>
  <c r="F1118" i="11"/>
  <c r="T1118" i="11"/>
  <c r="D1118" i="11"/>
  <c r="G1118" i="11"/>
  <c r="L1118" i="11"/>
  <c r="W1118" i="11"/>
  <c r="U1118" i="11"/>
  <c r="R1118" i="11"/>
  <c r="M1118" i="11"/>
  <c r="Q1118" i="11"/>
  <c r="S1118" i="11"/>
  <c r="A1121" i="11" l="1"/>
  <c r="P1120" i="11"/>
  <c r="J1120" i="11"/>
  <c r="C1120" i="11"/>
  <c r="V1119" i="11"/>
  <c r="E1119" i="11"/>
  <c r="S1119" i="11"/>
  <c r="O1119" i="11"/>
  <c r="K1119" i="11"/>
  <c r="G1119" i="11"/>
  <c r="I1119" i="11"/>
  <c r="W1119" i="11"/>
  <c r="T1119" i="11"/>
  <c r="N1119" i="11"/>
  <c r="U1119" i="11"/>
  <c r="H1119" i="11"/>
  <c r="M1119" i="11"/>
  <c r="D1119" i="11"/>
  <c r="L1119" i="11"/>
  <c r="R1119" i="11"/>
  <c r="F1119" i="11"/>
  <c r="Q1119" i="11"/>
  <c r="J1121" i="11" l="1"/>
  <c r="A1122" i="11"/>
  <c r="P1121" i="11"/>
  <c r="C1121" i="11"/>
  <c r="T1120" i="11"/>
  <c r="K1120" i="11"/>
  <c r="F1120" i="11"/>
  <c r="S1120" i="11"/>
  <c r="G1120" i="11"/>
  <c r="N1120" i="11"/>
  <c r="D1120" i="11"/>
  <c r="M1120" i="11"/>
  <c r="E1120" i="11"/>
  <c r="R1120" i="11"/>
  <c r="W1120" i="11"/>
  <c r="I1120" i="11"/>
  <c r="L1120" i="11"/>
  <c r="O1120" i="11"/>
  <c r="V1120" i="11"/>
  <c r="Q1120" i="11"/>
  <c r="U1120" i="11"/>
  <c r="H1120" i="11"/>
  <c r="A1123" i="11" l="1"/>
  <c r="P1122" i="11"/>
  <c r="J1122" i="11"/>
  <c r="C1122" i="11"/>
  <c r="F1121" i="11"/>
  <c r="U1121" i="11"/>
  <c r="T1121" i="11"/>
  <c r="V1121" i="11"/>
  <c r="S1121" i="11"/>
  <c r="Q1121" i="11"/>
  <c r="G1121" i="11"/>
  <c r="N1121" i="11"/>
  <c r="O1121" i="11"/>
  <c r="L1121" i="11"/>
  <c r="E1121" i="11"/>
  <c r="H1121" i="11"/>
  <c r="W1121" i="11"/>
  <c r="D1121" i="11"/>
  <c r="K1121" i="11"/>
  <c r="I1121" i="11"/>
  <c r="R1121" i="11"/>
  <c r="M1121" i="11"/>
  <c r="J1123" i="11" l="1"/>
  <c r="A1124" i="11"/>
  <c r="P1123" i="11"/>
  <c r="C1123" i="11"/>
  <c r="H1122" i="11"/>
  <c r="K1122" i="11"/>
  <c r="W1122" i="11"/>
  <c r="U1122" i="11"/>
  <c r="T1122" i="11"/>
  <c r="S1122" i="11"/>
  <c r="R1122" i="11"/>
  <c r="D1122" i="11"/>
  <c r="Q1122" i="11"/>
  <c r="G1122" i="11"/>
  <c r="I1122" i="11"/>
  <c r="N1122" i="11"/>
  <c r="M1122" i="11"/>
  <c r="L1122" i="11"/>
  <c r="E1122" i="11"/>
  <c r="O1122" i="11"/>
  <c r="V1122" i="11"/>
  <c r="F1122" i="11"/>
  <c r="A1125" i="11" l="1"/>
  <c r="P1124" i="11"/>
  <c r="J1124" i="11"/>
  <c r="C1124" i="11"/>
  <c r="N1123" i="11"/>
  <c r="S1123" i="11"/>
  <c r="F1123" i="11"/>
  <c r="O1123" i="11"/>
  <c r="D1123" i="11"/>
  <c r="V1123" i="11"/>
  <c r="U1123" i="11"/>
  <c r="W1123" i="11"/>
  <c r="L1123" i="11"/>
  <c r="M1123" i="11"/>
  <c r="K1123" i="11"/>
  <c r="H1123" i="11"/>
  <c r="E1123" i="11"/>
  <c r="I1123" i="11"/>
  <c r="G1123" i="11"/>
  <c r="T1123" i="11"/>
  <c r="R1123" i="11"/>
  <c r="Q1123" i="11"/>
  <c r="J1125" i="11" l="1"/>
  <c r="A1126" i="11"/>
  <c r="P1125" i="11"/>
  <c r="C1125" i="11"/>
  <c r="L1124" i="11"/>
  <c r="S1124" i="11"/>
  <c r="Q1124" i="11"/>
  <c r="R1124" i="11"/>
  <c r="T1124" i="11"/>
  <c r="N1124" i="11"/>
  <c r="W1124" i="11"/>
  <c r="D1124" i="11"/>
  <c r="M1124" i="11"/>
  <c r="E1124" i="11"/>
  <c r="F1124" i="11"/>
  <c r="K1124" i="11"/>
  <c r="O1124" i="11"/>
  <c r="U1124" i="11"/>
  <c r="I1124" i="11"/>
  <c r="H1124" i="11"/>
  <c r="V1124" i="11"/>
  <c r="G1124" i="11"/>
  <c r="A1127" i="11" l="1"/>
  <c r="P1126" i="11"/>
  <c r="J1126" i="11"/>
  <c r="C1126" i="11"/>
  <c r="V1125" i="11"/>
  <c r="M1125" i="11"/>
  <c r="W1125" i="11"/>
  <c r="T1125" i="11"/>
  <c r="F1125" i="11"/>
  <c r="D1125" i="11"/>
  <c r="G1125" i="11"/>
  <c r="K1125" i="11"/>
  <c r="L1125" i="11"/>
  <c r="R1125" i="11"/>
  <c r="S1125" i="11"/>
  <c r="Q1125" i="11"/>
  <c r="U1125" i="11"/>
  <c r="I1125" i="11"/>
  <c r="H1125" i="11"/>
  <c r="N1125" i="11"/>
  <c r="E1125" i="11"/>
  <c r="O1125" i="11"/>
  <c r="J1127" i="11" l="1"/>
  <c r="A1128" i="11"/>
  <c r="P1127" i="11"/>
  <c r="C1127" i="11"/>
  <c r="L1126" i="11"/>
  <c r="W1126" i="11"/>
  <c r="U1126" i="11"/>
  <c r="R1126" i="11"/>
  <c r="T1126" i="11"/>
  <c r="H1126" i="11"/>
  <c r="V1126" i="11"/>
  <c r="G1126" i="11"/>
  <c r="O1126" i="11"/>
  <c r="M1126" i="11"/>
  <c r="N1126" i="11"/>
  <c r="Q1126" i="11"/>
  <c r="S1126" i="11"/>
  <c r="E1126" i="11"/>
  <c r="D1126" i="11"/>
  <c r="K1126" i="11"/>
  <c r="I1126" i="11"/>
  <c r="F1126" i="11"/>
  <c r="A1129" i="11" l="1"/>
  <c r="P1128" i="11"/>
  <c r="J1128" i="11"/>
  <c r="C1128" i="11"/>
  <c r="V1127" i="11"/>
  <c r="M1127" i="11"/>
  <c r="Q1127" i="11"/>
  <c r="S1127" i="11"/>
  <c r="F1127" i="11"/>
  <c r="E1127" i="11"/>
  <c r="O1127" i="11"/>
  <c r="L1127" i="11"/>
  <c r="R1127" i="11"/>
  <c r="W1127" i="11"/>
  <c r="U1127" i="11"/>
  <c r="T1127" i="11"/>
  <c r="D1127" i="11"/>
  <c r="G1127" i="11"/>
  <c r="H1127" i="11"/>
  <c r="N1127" i="11"/>
  <c r="I1127" i="11"/>
  <c r="K1127" i="11"/>
  <c r="J1129" i="11" l="1"/>
  <c r="A1130" i="11"/>
  <c r="P1129" i="11"/>
  <c r="C1129" i="11"/>
  <c r="L1128" i="11"/>
  <c r="U1128" i="11"/>
  <c r="Q1128" i="11"/>
  <c r="R1128" i="11"/>
  <c r="T1128" i="11"/>
  <c r="W1128" i="11"/>
  <c r="D1128" i="11"/>
  <c r="K1128" i="11"/>
  <c r="E1128" i="11"/>
  <c r="F1128" i="11"/>
  <c r="M1128" i="11"/>
  <c r="O1128" i="11"/>
  <c r="N1128" i="11"/>
  <c r="S1128" i="11"/>
  <c r="I1128" i="11"/>
  <c r="H1128" i="11"/>
  <c r="V1128" i="11"/>
  <c r="G1128" i="11"/>
  <c r="A1131" i="11" l="1"/>
  <c r="P1130" i="11"/>
  <c r="J1130" i="11"/>
  <c r="C1130" i="11"/>
  <c r="V1129" i="11"/>
  <c r="O1129" i="11"/>
  <c r="U1129" i="11"/>
  <c r="W1129" i="11"/>
  <c r="F1129" i="11"/>
  <c r="Q1129" i="11"/>
  <c r="T1129" i="11"/>
  <c r="D1129" i="11"/>
  <c r="I1129" i="11"/>
  <c r="E1129" i="11"/>
  <c r="H1129" i="11"/>
  <c r="K1129" i="11"/>
  <c r="N1129" i="11"/>
  <c r="L1129" i="11"/>
  <c r="G1129" i="11"/>
  <c r="R1129" i="11"/>
  <c r="M1129" i="11"/>
  <c r="S1129" i="11"/>
  <c r="J1131" i="11" l="1"/>
  <c r="A1132" i="11"/>
  <c r="P1131" i="11"/>
  <c r="C1131" i="11"/>
  <c r="L1130" i="11"/>
  <c r="W1130" i="11"/>
  <c r="U1130" i="11"/>
  <c r="S1130" i="11"/>
  <c r="R1130" i="11"/>
  <c r="N1130" i="11"/>
  <c r="O1130" i="11"/>
  <c r="M1130" i="11"/>
  <c r="K1130" i="11"/>
  <c r="Q1130" i="11"/>
  <c r="E1130" i="11"/>
  <c r="D1130" i="11"/>
  <c r="F1130" i="11"/>
  <c r="H1130" i="11"/>
  <c r="V1130" i="11"/>
  <c r="I1130" i="11"/>
  <c r="T1130" i="11"/>
  <c r="G1130" i="11"/>
  <c r="A1133" i="11" l="1"/>
  <c r="P1132" i="11"/>
  <c r="J1132" i="11"/>
  <c r="C1132" i="11"/>
  <c r="F1131" i="11"/>
  <c r="M1131" i="11"/>
  <c r="Q1131" i="11"/>
  <c r="N1131" i="11"/>
  <c r="U1131" i="11"/>
  <c r="E1131" i="11"/>
  <c r="L1131" i="11"/>
  <c r="H1131" i="11"/>
  <c r="K1131" i="11"/>
  <c r="O1131" i="11"/>
  <c r="G1131" i="11"/>
  <c r="I1131" i="11"/>
  <c r="D1131" i="11"/>
  <c r="S1131" i="11"/>
  <c r="W1131" i="11"/>
  <c r="T1131" i="11"/>
  <c r="R1131" i="11"/>
  <c r="V1131" i="11"/>
  <c r="J1133" i="11" l="1"/>
  <c r="A1134" i="11"/>
  <c r="P1133" i="11"/>
  <c r="C1133" i="11"/>
  <c r="T1132" i="11"/>
  <c r="G1132" i="11"/>
  <c r="R1132" i="11"/>
  <c r="K1132" i="11"/>
  <c r="M1132" i="11"/>
  <c r="E1132" i="11"/>
  <c r="W1132" i="11"/>
  <c r="O1132" i="11"/>
  <c r="U1132" i="11"/>
  <c r="F1132" i="11"/>
  <c r="I1132" i="11"/>
  <c r="N1132" i="11"/>
  <c r="D1132" i="11"/>
  <c r="V1132" i="11"/>
  <c r="Q1132" i="11"/>
  <c r="H1132" i="11"/>
  <c r="S1132" i="11"/>
  <c r="L1132" i="11"/>
  <c r="A1135" i="11" l="1"/>
  <c r="P1134" i="11"/>
  <c r="J1134" i="11"/>
  <c r="C1134" i="11"/>
  <c r="V1133" i="11"/>
  <c r="E1133" i="11"/>
  <c r="O1133" i="11"/>
  <c r="H1133" i="11"/>
  <c r="N1133" i="11"/>
  <c r="G1133" i="11"/>
  <c r="M1133" i="11"/>
  <c r="Q1133" i="11"/>
  <c r="W1133" i="11"/>
  <c r="R1133" i="11"/>
  <c r="I1133" i="11"/>
  <c r="L1133" i="11"/>
  <c r="D1133" i="11"/>
  <c r="U1133" i="11"/>
  <c r="T1133" i="11"/>
  <c r="F1133" i="11"/>
  <c r="S1133" i="11"/>
  <c r="K1133" i="11"/>
  <c r="J1135" i="11" l="1"/>
  <c r="A1136" i="11"/>
  <c r="P1135" i="11"/>
  <c r="C1135" i="11"/>
  <c r="H1134" i="11"/>
  <c r="K1134" i="11"/>
  <c r="U1134" i="11"/>
  <c r="T1134" i="11"/>
  <c r="W1134" i="11"/>
  <c r="N1134" i="11"/>
  <c r="R1134" i="11"/>
  <c r="O1134" i="11"/>
  <c r="Q1134" i="11"/>
  <c r="F1134" i="11"/>
  <c r="G1134" i="11"/>
  <c r="S1134" i="11"/>
  <c r="L1134" i="11"/>
  <c r="M1134" i="11"/>
  <c r="D1134" i="11"/>
  <c r="E1134" i="11"/>
  <c r="I1134" i="11"/>
  <c r="V1134" i="11"/>
  <c r="A1137" i="11" l="1"/>
  <c r="P1136" i="11"/>
  <c r="J1136" i="11"/>
  <c r="C1136" i="11"/>
  <c r="V1135" i="11"/>
  <c r="M1135" i="11"/>
  <c r="Q1135" i="11"/>
  <c r="S1135" i="11"/>
  <c r="F1135" i="11"/>
  <c r="D1135" i="11"/>
  <c r="O1135" i="11"/>
  <c r="E1135" i="11"/>
  <c r="L1135" i="11"/>
  <c r="R1135" i="11"/>
  <c r="W1135" i="11"/>
  <c r="U1135" i="11"/>
  <c r="T1135" i="11"/>
  <c r="G1135" i="11"/>
  <c r="H1135" i="11"/>
  <c r="N1135" i="11"/>
  <c r="I1135" i="11"/>
  <c r="K1135" i="11"/>
  <c r="J1137" i="11" l="1"/>
  <c r="A1138" i="11"/>
  <c r="P1137" i="11"/>
  <c r="C1137" i="11"/>
  <c r="L1136" i="11"/>
  <c r="S1136" i="11"/>
  <c r="Q1136" i="11"/>
  <c r="W1136" i="11"/>
  <c r="R1136" i="11"/>
  <c r="N1136" i="11"/>
  <c r="U1136" i="11"/>
  <c r="D1136" i="11"/>
  <c r="H1136" i="11"/>
  <c r="E1136" i="11"/>
  <c r="G1136" i="11"/>
  <c r="M1136" i="11"/>
  <c r="O1136" i="11"/>
  <c r="K1136" i="11"/>
  <c r="I1136" i="11"/>
  <c r="F1136" i="11"/>
  <c r="V1136" i="11"/>
  <c r="T1136" i="11"/>
  <c r="A1139" i="11" l="1"/>
  <c r="P1138" i="11"/>
  <c r="J1138" i="11"/>
  <c r="C1138" i="11"/>
  <c r="F1137" i="11"/>
  <c r="M1137" i="11"/>
  <c r="D1137" i="11"/>
  <c r="R1137" i="11"/>
  <c r="V1137" i="11"/>
  <c r="Q1137" i="11"/>
  <c r="K1137" i="11"/>
  <c r="S1137" i="11"/>
  <c r="H1137" i="11"/>
  <c r="N1137" i="11"/>
  <c r="O1137" i="11"/>
  <c r="E1137" i="11"/>
  <c r="G1137" i="11"/>
  <c r="U1137" i="11"/>
  <c r="T1137" i="11"/>
  <c r="L1137" i="11"/>
  <c r="W1137" i="11"/>
  <c r="I1137" i="11"/>
  <c r="J1139" i="11" l="1"/>
  <c r="A1140" i="11"/>
  <c r="P1139" i="11"/>
  <c r="C1139" i="11"/>
  <c r="T1138" i="11"/>
  <c r="G1138" i="11"/>
  <c r="R1138" i="11"/>
  <c r="K1138" i="11"/>
  <c r="O1138" i="11"/>
  <c r="Q1138" i="11"/>
  <c r="E1138" i="11"/>
  <c r="D1138" i="11"/>
  <c r="U1138" i="11"/>
  <c r="I1138" i="11"/>
  <c r="L1138" i="11"/>
  <c r="S1138" i="11"/>
  <c r="M1138" i="11"/>
  <c r="F1138" i="11"/>
  <c r="N1138" i="11"/>
  <c r="V1138" i="11"/>
  <c r="H1138" i="11"/>
  <c r="W1138" i="11"/>
  <c r="A1141" i="11" l="1"/>
  <c r="P1140" i="11"/>
  <c r="J1140" i="11"/>
  <c r="C1140" i="11"/>
  <c r="V1139" i="11"/>
  <c r="E1139" i="11"/>
  <c r="G1139" i="11"/>
  <c r="H1139" i="11"/>
  <c r="W1139" i="11"/>
  <c r="R1139" i="11"/>
  <c r="K1139" i="11"/>
  <c r="M1139" i="11"/>
  <c r="Q1139" i="11"/>
  <c r="N1139" i="11"/>
  <c r="D1139" i="11"/>
  <c r="U1139" i="11"/>
  <c r="T1139" i="11"/>
  <c r="I1139" i="11"/>
  <c r="L1139" i="11"/>
  <c r="S1139" i="11"/>
  <c r="F1139" i="11"/>
  <c r="O1139" i="11"/>
  <c r="J1141" i="11" l="1"/>
  <c r="A1142" i="11"/>
  <c r="P1141" i="11"/>
  <c r="C1141" i="11"/>
  <c r="T1140" i="11"/>
  <c r="K1140" i="11"/>
  <c r="H1140" i="11"/>
  <c r="M1140" i="11"/>
  <c r="G1140" i="11"/>
  <c r="V1140" i="11"/>
  <c r="O1140" i="11"/>
  <c r="R1140" i="11"/>
  <c r="S1140" i="11"/>
  <c r="E1140" i="11"/>
  <c r="F1140" i="11"/>
  <c r="W1140" i="11"/>
  <c r="L1140" i="11"/>
  <c r="U1140" i="11"/>
  <c r="D1140" i="11"/>
  <c r="I1140" i="11"/>
  <c r="N1140" i="11"/>
  <c r="Q1140" i="11"/>
  <c r="A1143" i="11" l="1"/>
  <c r="P1142" i="11"/>
  <c r="J1142" i="11"/>
  <c r="C1142" i="11"/>
  <c r="N1141" i="11"/>
  <c r="E1141" i="11"/>
  <c r="R1141" i="11"/>
  <c r="V1141" i="11"/>
  <c r="T1141" i="11"/>
  <c r="U1141" i="11"/>
  <c r="W1141" i="11"/>
  <c r="G1141" i="11"/>
  <c r="D1141" i="11"/>
  <c r="K1141" i="11"/>
  <c r="M1141" i="11"/>
  <c r="O1141" i="11"/>
  <c r="H1141" i="11"/>
  <c r="Q1141" i="11"/>
  <c r="S1141" i="11"/>
  <c r="I1141" i="11"/>
  <c r="F1141" i="11"/>
  <c r="L1141" i="11"/>
  <c r="J1143" i="11" l="1"/>
  <c r="A1144" i="11"/>
  <c r="P1143" i="11"/>
  <c r="C1143" i="11"/>
  <c r="H1142" i="11"/>
  <c r="K1142" i="11"/>
  <c r="I1142" i="11"/>
  <c r="T1142" i="11"/>
  <c r="W1142" i="11"/>
  <c r="U1142" i="11"/>
  <c r="M1142" i="11"/>
  <c r="S1142" i="11"/>
  <c r="E1142" i="11"/>
  <c r="D1142" i="11"/>
  <c r="V1142" i="11"/>
  <c r="G1142" i="11"/>
  <c r="F1142" i="11"/>
  <c r="N1142" i="11"/>
  <c r="R1142" i="11"/>
  <c r="L1142" i="11"/>
  <c r="Q1142" i="11"/>
  <c r="O1142" i="11"/>
  <c r="A1145" i="11" l="1"/>
  <c r="P1144" i="11"/>
  <c r="J1144" i="11"/>
  <c r="C1144" i="11"/>
  <c r="F1143" i="11"/>
  <c r="Q1143" i="11"/>
  <c r="N1143" i="11"/>
  <c r="L1143" i="11"/>
  <c r="M1143" i="11"/>
  <c r="E1143" i="11"/>
  <c r="I1143" i="11"/>
  <c r="K1143" i="11"/>
  <c r="S1143" i="11"/>
  <c r="D1143" i="11"/>
  <c r="H1143" i="11"/>
  <c r="V1143" i="11"/>
  <c r="O1143" i="11"/>
  <c r="T1143" i="11"/>
  <c r="W1143" i="11"/>
  <c r="U1143" i="11"/>
  <c r="G1143" i="11"/>
  <c r="R1143" i="11"/>
  <c r="J1145" i="11" l="1"/>
  <c r="A1146" i="11"/>
  <c r="P1145" i="11"/>
  <c r="C1145" i="11"/>
  <c r="H1144" i="11"/>
  <c r="S1144" i="11"/>
  <c r="U1144" i="11"/>
  <c r="Q1144" i="11"/>
  <c r="W1144" i="11"/>
  <c r="D1144" i="11"/>
  <c r="F1144" i="11"/>
  <c r="I1144" i="11"/>
  <c r="K1144" i="11"/>
  <c r="E1144" i="11"/>
  <c r="N1144" i="11"/>
  <c r="R1144" i="11"/>
  <c r="T1144" i="11"/>
  <c r="G1144" i="11"/>
  <c r="O1144" i="11"/>
  <c r="L1144" i="11"/>
  <c r="V1144" i="11"/>
  <c r="M1144" i="11"/>
  <c r="A1147" i="11" l="1"/>
  <c r="P1146" i="11"/>
  <c r="J1146" i="11"/>
  <c r="C1146" i="11"/>
  <c r="F1145" i="11"/>
  <c r="U1145" i="11"/>
  <c r="L1145" i="11"/>
  <c r="G1145" i="11"/>
  <c r="N1145" i="11"/>
  <c r="T1145" i="11"/>
  <c r="I1145" i="11"/>
  <c r="W1145" i="11"/>
  <c r="E1145" i="11"/>
  <c r="D1145" i="11"/>
  <c r="V1145" i="11"/>
  <c r="M1145" i="11"/>
  <c r="S1145" i="11"/>
  <c r="K1145" i="11"/>
  <c r="O1145" i="11"/>
  <c r="Q1145" i="11"/>
  <c r="R1145" i="11"/>
  <c r="H1145" i="11"/>
  <c r="J1147" i="11" l="1"/>
  <c r="A1148" i="11"/>
  <c r="P1147" i="11"/>
  <c r="C1147" i="11"/>
  <c r="T1146" i="11"/>
  <c r="K1146" i="11"/>
  <c r="R1146" i="11"/>
  <c r="G1146" i="11"/>
  <c r="E1146" i="11"/>
  <c r="D1146" i="11"/>
  <c r="U1146" i="11"/>
  <c r="I1146" i="11"/>
  <c r="H1146" i="11"/>
  <c r="S1146" i="11"/>
  <c r="F1146" i="11"/>
  <c r="Q1146" i="11"/>
  <c r="M1146" i="11"/>
  <c r="N1146" i="11"/>
  <c r="L1146" i="11"/>
  <c r="V1146" i="11"/>
  <c r="O1146" i="11"/>
  <c r="W1146" i="11"/>
  <c r="A1149" i="11" l="1"/>
  <c r="P1148" i="11"/>
  <c r="J1148" i="11"/>
  <c r="C1148" i="11"/>
  <c r="N1147" i="11"/>
  <c r="E1147" i="11"/>
  <c r="S1147" i="11"/>
  <c r="H1147" i="11"/>
  <c r="T1147" i="11"/>
  <c r="I1147" i="11"/>
  <c r="W1147" i="11"/>
  <c r="V1147" i="11"/>
  <c r="F1147" i="11"/>
  <c r="U1147" i="11"/>
  <c r="K1147" i="11"/>
  <c r="R1147" i="11"/>
  <c r="L1147" i="11"/>
  <c r="G1147" i="11"/>
  <c r="D1147" i="11"/>
  <c r="O1147" i="11"/>
  <c r="M1147" i="11"/>
  <c r="Q1147" i="11"/>
  <c r="J1149" i="11" l="1"/>
  <c r="A1150" i="11"/>
  <c r="P1149" i="11"/>
  <c r="C1149" i="11"/>
  <c r="H1148" i="11"/>
  <c r="K1148" i="11"/>
  <c r="N1148" i="11"/>
  <c r="Q1148" i="11"/>
  <c r="V1148" i="11"/>
  <c r="O1148" i="11"/>
  <c r="T1148" i="11"/>
  <c r="M1148" i="11"/>
  <c r="U1148" i="11"/>
  <c r="E1148" i="11"/>
  <c r="G1148" i="11"/>
  <c r="F1148" i="11"/>
  <c r="S1148" i="11"/>
  <c r="L1148" i="11"/>
  <c r="R1148" i="11"/>
  <c r="D1148" i="11"/>
  <c r="W1148" i="11"/>
  <c r="I1148" i="11"/>
  <c r="A1151" i="11" l="1"/>
  <c r="P1150" i="11"/>
  <c r="J1150" i="11"/>
  <c r="C1150" i="11"/>
  <c r="V1149" i="11"/>
  <c r="M1149" i="11"/>
  <c r="U1149" i="11"/>
  <c r="W1149" i="11"/>
  <c r="F1149" i="11"/>
  <c r="E1149" i="11"/>
  <c r="O1149" i="11"/>
  <c r="L1149" i="11"/>
  <c r="R1149" i="11"/>
  <c r="S1149" i="11"/>
  <c r="Q1149" i="11"/>
  <c r="D1149" i="11"/>
  <c r="N1149" i="11"/>
  <c r="I1149" i="11"/>
  <c r="H1149" i="11"/>
  <c r="K1149" i="11"/>
  <c r="G1149" i="11"/>
  <c r="T1149" i="11"/>
  <c r="J1151" i="11" l="1"/>
  <c r="A1152" i="11"/>
  <c r="P1151" i="11"/>
  <c r="C1151" i="11"/>
  <c r="H1150" i="11"/>
  <c r="W1150" i="11"/>
  <c r="R1150" i="11"/>
  <c r="O1150" i="11"/>
  <c r="S1150" i="11"/>
  <c r="U1150" i="11"/>
  <c r="M1150" i="11"/>
  <c r="F1150" i="11"/>
  <c r="K1150" i="11"/>
  <c r="T1150" i="11"/>
  <c r="G1150" i="11"/>
  <c r="D1150" i="11"/>
  <c r="Q1150" i="11"/>
  <c r="E1150" i="11"/>
  <c r="I1150" i="11"/>
  <c r="N1150" i="11"/>
  <c r="V1150" i="11"/>
  <c r="L1150" i="11"/>
  <c r="A1153" i="11" l="1"/>
  <c r="P1152" i="11"/>
  <c r="J1152" i="11"/>
  <c r="C1152" i="11"/>
  <c r="F1151" i="11"/>
  <c r="M1151" i="11"/>
  <c r="O1151" i="11"/>
  <c r="N1151" i="11"/>
  <c r="U1151" i="11"/>
  <c r="K1151" i="11"/>
  <c r="T1151" i="11"/>
  <c r="I1151" i="11"/>
  <c r="S1151" i="11"/>
  <c r="W1151" i="11"/>
  <c r="E1151" i="11"/>
  <c r="L1151" i="11"/>
  <c r="H1151" i="11"/>
  <c r="R1151" i="11"/>
  <c r="G1151" i="11"/>
  <c r="D1151" i="11"/>
  <c r="Q1151" i="11"/>
  <c r="V1151" i="11"/>
  <c r="J1153" i="11" l="1"/>
  <c r="A1154" i="11"/>
  <c r="P1153" i="11"/>
  <c r="C1153" i="11"/>
  <c r="L1152" i="11"/>
  <c r="G1152" i="11"/>
  <c r="W1152" i="11"/>
  <c r="V1152" i="11"/>
  <c r="U1152" i="11"/>
  <c r="S1152" i="11"/>
  <c r="Q1152" i="11"/>
  <c r="E1152" i="11"/>
  <c r="H1152" i="11"/>
  <c r="O1152" i="11"/>
  <c r="M1152" i="11"/>
  <c r="K1152" i="11"/>
  <c r="D1152" i="11"/>
  <c r="I1152" i="11"/>
  <c r="N1152" i="11"/>
  <c r="F1152" i="11"/>
  <c r="T1152" i="11"/>
  <c r="R1152" i="11"/>
  <c r="A1155" i="11" l="1"/>
  <c r="P1154" i="11"/>
  <c r="J1154" i="11"/>
  <c r="C1154" i="11"/>
  <c r="V1153" i="11"/>
  <c r="M1153" i="11"/>
  <c r="U1153" i="11"/>
  <c r="W1153" i="11"/>
  <c r="F1153" i="11"/>
  <c r="I1153" i="11"/>
  <c r="H1153" i="11"/>
  <c r="N1153" i="11"/>
  <c r="G1153" i="11"/>
  <c r="O1153" i="11"/>
  <c r="Q1153" i="11"/>
  <c r="T1153" i="11"/>
  <c r="D1153" i="11"/>
  <c r="K1153" i="11"/>
  <c r="E1153" i="11"/>
  <c r="L1153" i="11"/>
  <c r="R1153" i="11"/>
  <c r="S1153" i="11"/>
  <c r="J1155" i="11" l="1"/>
  <c r="A1156" i="11"/>
  <c r="P1155" i="11"/>
  <c r="C1155" i="11"/>
  <c r="L1154" i="11"/>
  <c r="W1154" i="11"/>
  <c r="U1154" i="11"/>
  <c r="G1154" i="11"/>
  <c r="F1154" i="11"/>
  <c r="S1154" i="11"/>
  <c r="T1154" i="11"/>
  <c r="D1154" i="11"/>
  <c r="Q1154" i="11"/>
  <c r="I1154" i="11"/>
  <c r="K1154" i="11"/>
  <c r="O1154" i="11"/>
  <c r="M1154" i="11"/>
  <c r="R1154" i="11"/>
  <c r="E1154" i="11"/>
  <c r="N1154" i="11"/>
  <c r="V1154" i="11"/>
  <c r="H1154" i="11"/>
  <c r="A1157" i="11" l="1"/>
  <c r="P1156" i="11"/>
  <c r="J1156" i="11"/>
  <c r="C1156" i="11"/>
  <c r="V1155" i="11"/>
  <c r="M1155" i="11"/>
  <c r="L1155" i="11"/>
  <c r="R1155" i="11"/>
  <c r="T1155" i="11"/>
  <c r="K1155" i="11"/>
  <c r="Q1155" i="11"/>
  <c r="H1155" i="11"/>
  <c r="F1155" i="11"/>
  <c r="I1155" i="11"/>
  <c r="O1155" i="11"/>
  <c r="U1155" i="11"/>
  <c r="W1155" i="11"/>
  <c r="E1155" i="11"/>
  <c r="S1155" i="11"/>
  <c r="D1155" i="11"/>
  <c r="G1155" i="11"/>
  <c r="N1155" i="11"/>
  <c r="J1157" i="11" l="1"/>
  <c r="A1158" i="11"/>
  <c r="P1157" i="11"/>
  <c r="C1157" i="11"/>
  <c r="H1156" i="11"/>
  <c r="S1156" i="11"/>
  <c r="F1156" i="11"/>
  <c r="T1156" i="11"/>
  <c r="Q1156" i="11"/>
  <c r="L1156" i="11"/>
  <c r="I1156" i="11"/>
  <c r="O1156" i="11"/>
  <c r="M1156" i="11"/>
  <c r="V1156" i="11"/>
  <c r="N1156" i="11"/>
  <c r="G1156" i="11"/>
  <c r="K1156" i="11"/>
  <c r="W1156" i="11"/>
  <c r="R1156" i="11"/>
  <c r="D1156" i="11"/>
  <c r="U1156" i="11"/>
  <c r="E1156" i="11"/>
  <c r="A1159" i="11" l="1"/>
  <c r="P1158" i="11"/>
  <c r="J1158" i="11"/>
  <c r="C1158" i="11"/>
  <c r="N1157" i="11"/>
  <c r="E1157" i="11"/>
  <c r="I1157" i="11"/>
  <c r="H1157" i="11"/>
  <c r="M1157" i="11"/>
  <c r="T1157" i="11"/>
  <c r="D1157" i="11"/>
  <c r="O1157" i="11"/>
  <c r="R1157" i="11"/>
  <c r="L1157" i="11"/>
  <c r="G1157" i="11"/>
  <c r="W1157" i="11"/>
  <c r="S1157" i="11"/>
  <c r="U1157" i="11"/>
  <c r="V1157" i="11"/>
  <c r="K1157" i="11"/>
  <c r="F1157" i="11"/>
  <c r="Q1157" i="11"/>
  <c r="J1159" i="11" l="1"/>
  <c r="A1160" i="11"/>
  <c r="P1159" i="11"/>
  <c r="C1159" i="11"/>
  <c r="T1158" i="11"/>
  <c r="K1158" i="11"/>
  <c r="N1158" i="11"/>
  <c r="F1158" i="11"/>
  <c r="G1158" i="11"/>
  <c r="H1158" i="11"/>
  <c r="M1158" i="11"/>
  <c r="R1158" i="11"/>
  <c r="Q1158" i="11"/>
  <c r="E1158" i="11"/>
  <c r="U1158" i="11"/>
  <c r="S1158" i="11"/>
  <c r="L1158" i="11"/>
  <c r="O1158" i="11"/>
  <c r="D1158" i="11"/>
  <c r="V1158" i="11"/>
  <c r="I1158" i="11"/>
  <c r="W1158" i="11"/>
  <c r="A1161" i="11" l="1"/>
  <c r="P1160" i="11"/>
  <c r="C1160" i="11"/>
  <c r="J1160" i="11"/>
  <c r="N1159" i="11"/>
  <c r="E1159" i="11"/>
  <c r="U1159" i="11"/>
  <c r="T1159" i="11"/>
  <c r="S1159" i="11"/>
  <c r="W1159" i="11"/>
  <c r="D1159" i="11"/>
  <c r="H1159" i="11"/>
  <c r="O1159" i="11"/>
  <c r="M1159" i="11"/>
  <c r="R1159" i="11"/>
  <c r="K1159" i="11"/>
  <c r="V1159" i="11"/>
  <c r="I1159" i="11"/>
  <c r="Q1159" i="11"/>
  <c r="G1159" i="11"/>
  <c r="F1159" i="11"/>
  <c r="L1159" i="11"/>
  <c r="J1161" i="11" l="1"/>
  <c r="A1162" i="11"/>
  <c r="P1161" i="11"/>
  <c r="C1161" i="11"/>
  <c r="L1160" i="11"/>
  <c r="I1160" i="11"/>
  <c r="S1160" i="11"/>
  <c r="T1160" i="11"/>
  <c r="K1160" i="11"/>
  <c r="Q1160" i="11"/>
  <c r="V1160" i="11"/>
  <c r="F1160" i="11"/>
  <c r="H1160" i="11"/>
  <c r="O1160" i="11"/>
  <c r="M1160" i="11"/>
  <c r="W1160" i="11"/>
  <c r="R1160" i="11"/>
  <c r="U1160" i="11"/>
  <c r="G1160" i="11"/>
  <c r="D1160" i="11"/>
  <c r="N1160" i="11"/>
  <c r="E1160" i="11"/>
  <c r="A1163" i="11" l="1"/>
  <c r="P1162" i="11"/>
  <c r="C1162" i="11"/>
  <c r="J1162" i="11"/>
  <c r="N1161" i="11"/>
  <c r="S1161" i="11"/>
  <c r="D1161" i="11"/>
  <c r="G1161" i="11"/>
  <c r="V1161" i="11"/>
  <c r="Q1161" i="11"/>
  <c r="H1161" i="11"/>
  <c r="W1161" i="11"/>
  <c r="R1161" i="11"/>
  <c r="L1161" i="11"/>
  <c r="K1161" i="11"/>
  <c r="I1161" i="11"/>
  <c r="U1161" i="11"/>
  <c r="T1161" i="11"/>
  <c r="M1161" i="11"/>
  <c r="O1161" i="11"/>
  <c r="F1161" i="11"/>
  <c r="E1161" i="11"/>
  <c r="J1163" i="11" l="1"/>
  <c r="A1164" i="11"/>
  <c r="P1163" i="11"/>
  <c r="C1163" i="11"/>
  <c r="H1162" i="11"/>
  <c r="M1162" i="11"/>
  <c r="T1162" i="11"/>
  <c r="Q1162" i="11"/>
  <c r="S1162" i="11"/>
  <c r="R1162" i="11"/>
  <c r="U1162" i="11"/>
  <c r="F1162" i="11"/>
  <c r="E1162" i="11"/>
  <c r="O1162" i="11"/>
  <c r="N1162" i="11"/>
  <c r="I1162" i="11"/>
  <c r="V1162" i="11"/>
  <c r="D1162" i="11"/>
  <c r="G1162" i="11"/>
  <c r="K1162" i="11"/>
  <c r="L1162" i="11"/>
  <c r="W1162" i="11"/>
  <c r="A1165" i="11" l="1"/>
  <c r="P1164" i="11"/>
  <c r="C1164" i="11"/>
  <c r="J1164" i="11"/>
  <c r="F1163" i="11"/>
  <c r="K1163" i="11"/>
  <c r="N1163" i="11"/>
  <c r="W1163" i="11"/>
  <c r="T1163" i="11"/>
  <c r="L1163" i="11"/>
  <c r="U1163" i="11"/>
  <c r="H1163" i="11"/>
  <c r="S1163" i="11"/>
  <c r="R1163" i="11"/>
  <c r="D1163" i="11"/>
  <c r="I1163" i="11"/>
  <c r="O1163" i="11"/>
  <c r="M1163" i="11"/>
  <c r="G1163" i="11"/>
  <c r="E1163" i="11"/>
  <c r="Q1163" i="11"/>
  <c r="V1163" i="11"/>
  <c r="J1165" i="11" l="1"/>
  <c r="A1166" i="11"/>
  <c r="P1165" i="11"/>
  <c r="C1165" i="11"/>
  <c r="L1164" i="11"/>
  <c r="E1164" i="11"/>
  <c r="U1164" i="11"/>
  <c r="R1164" i="11"/>
  <c r="W1164" i="11"/>
  <c r="G1164" i="11"/>
  <c r="D1164" i="11"/>
  <c r="N1164" i="11"/>
  <c r="O1164" i="11"/>
  <c r="S1164" i="11"/>
  <c r="K1164" i="11"/>
  <c r="M1164" i="11"/>
  <c r="F1164" i="11"/>
  <c r="Q1164" i="11"/>
  <c r="V1164" i="11"/>
  <c r="I1164" i="11"/>
  <c r="H1164" i="11"/>
  <c r="T1164" i="11"/>
  <c r="A1167" i="11" l="1"/>
  <c r="P1166" i="11"/>
  <c r="C1166" i="11"/>
  <c r="J1166" i="11"/>
  <c r="N1165" i="11"/>
  <c r="W1165" i="11"/>
  <c r="T1165" i="11"/>
  <c r="U1165" i="11"/>
  <c r="G1165" i="11"/>
  <c r="M1165" i="11"/>
  <c r="V1165" i="11"/>
  <c r="K1165" i="11"/>
  <c r="L1165" i="11"/>
  <c r="E1165" i="11"/>
  <c r="I1165" i="11"/>
  <c r="O1165" i="11"/>
  <c r="Q1165" i="11"/>
  <c r="S1165" i="11"/>
  <c r="H1165" i="11"/>
  <c r="F1165" i="11"/>
  <c r="R1165" i="11"/>
  <c r="D1165" i="11"/>
  <c r="J1167" i="11" l="1"/>
  <c r="A1168" i="11"/>
  <c r="P1167" i="11"/>
  <c r="C1167" i="11"/>
  <c r="L1166" i="11"/>
  <c r="U1166" i="11"/>
  <c r="H1166" i="11"/>
  <c r="K1166" i="11"/>
  <c r="T1166" i="11"/>
  <c r="S1166" i="11"/>
  <c r="W1166" i="11"/>
  <c r="Q1166" i="11"/>
  <c r="M1166" i="11"/>
  <c r="V1166" i="11"/>
  <c r="E1166" i="11"/>
  <c r="D1166" i="11"/>
  <c r="R1166" i="11"/>
  <c r="F1166" i="11"/>
  <c r="N1166" i="11"/>
  <c r="I1166" i="11"/>
  <c r="O1166" i="11"/>
  <c r="G1166" i="11"/>
  <c r="A1169" i="11" l="1"/>
  <c r="P1168" i="11"/>
  <c r="C1168" i="11"/>
  <c r="J1168" i="11"/>
  <c r="F1167" i="11"/>
  <c r="S1167" i="11"/>
  <c r="Q1167" i="11"/>
  <c r="G1167" i="11"/>
  <c r="H1167" i="11"/>
  <c r="O1167" i="11"/>
  <c r="L1167" i="11"/>
  <c r="V1167" i="11"/>
  <c r="R1167" i="11"/>
  <c r="I1167" i="11"/>
  <c r="D1167" i="11"/>
  <c r="E1167" i="11"/>
  <c r="M1167" i="11"/>
  <c r="T1167" i="11"/>
  <c r="N1167" i="11"/>
  <c r="U1167" i="11"/>
  <c r="K1167" i="11"/>
  <c r="W1167" i="11"/>
  <c r="J1169" i="11" l="1"/>
  <c r="A1170" i="11"/>
  <c r="P1169" i="11"/>
  <c r="C1169" i="11"/>
  <c r="L1168" i="11"/>
  <c r="I1168" i="11"/>
  <c r="G1168" i="11"/>
  <c r="D1168" i="11"/>
  <c r="Q1168" i="11"/>
  <c r="E1168" i="11"/>
  <c r="V1168" i="11"/>
  <c r="T1168" i="11"/>
  <c r="H1168" i="11"/>
  <c r="R1168" i="11"/>
  <c r="M1168" i="11"/>
  <c r="K1168" i="11"/>
  <c r="O1168" i="11"/>
  <c r="F1168" i="11"/>
  <c r="W1168" i="11"/>
  <c r="N1168" i="11"/>
  <c r="U1168" i="11"/>
  <c r="S1168" i="11"/>
  <c r="A1171" i="11" l="1"/>
  <c r="P1170" i="11"/>
  <c r="C1170" i="11"/>
  <c r="J1170" i="11"/>
  <c r="V1169" i="11"/>
  <c r="O1169" i="11"/>
  <c r="E1169" i="11"/>
  <c r="W1169" i="11"/>
  <c r="F1169" i="11"/>
  <c r="T1169" i="11"/>
  <c r="L1169" i="11"/>
  <c r="N1169" i="11"/>
  <c r="H1169" i="11"/>
  <c r="D1169" i="11"/>
  <c r="I1169" i="11"/>
  <c r="K1169" i="11"/>
  <c r="M1169" i="11"/>
  <c r="G1169" i="11"/>
  <c r="U1169" i="11"/>
  <c r="R1169" i="11"/>
  <c r="S1169" i="11"/>
  <c r="Q1169" i="11"/>
  <c r="J1171" i="11" l="1"/>
  <c r="A1172" i="11"/>
  <c r="P1171" i="11"/>
  <c r="C1171" i="11"/>
  <c r="L1170" i="11"/>
  <c r="R1170" i="11"/>
  <c r="F1170" i="11"/>
  <c r="D1170" i="11"/>
  <c r="H1170" i="11"/>
  <c r="N1170" i="11"/>
  <c r="E1170" i="11"/>
  <c r="I1170" i="11"/>
  <c r="G1170" i="11"/>
  <c r="Q1170" i="11"/>
  <c r="T1170" i="11"/>
  <c r="M1170" i="11"/>
  <c r="O1170" i="11"/>
  <c r="W1170" i="11"/>
  <c r="V1170" i="11"/>
  <c r="S1170" i="11"/>
  <c r="K1170" i="11"/>
  <c r="U1170" i="11"/>
  <c r="A1173" i="11" l="1"/>
  <c r="P1172" i="11"/>
  <c r="C1172" i="11"/>
  <c r="J1172" i="11"/>
  <c r="V1171" i="11"/>
  <c r="K1171" i="11"/>
  <c r="Q1171" i="11"/>
  <c r="R1171" i="11"/>
  <c r="O1171" i="11"/>
  <c r="U1171" i="11"/>
  <c r="F1171" i="11"/>
  <c r="S1171" i="11"/>
  <c r="T1171" i="11"/>
  <c r="W1171" i="11"/>
  <c r="I1171" i="11"/>
  <c r="H1171" i="11"/>
  <c r="D1171" i="11"/>
  <c r="E1171" i="11"/>
  <c r="G1171" i="11"/>
  <c r="M1171" i="11"/>
  <c r="L1171" i="11"/>
  <c r="N1171" i="11"/>
  <c r="J1173" i="11" l="1"/>
  <c r="A1174" i="11"/>
  <c r="P1173" i="11"/>
  <c r="C1173" i="11"/>
  <c r="L1172" i="11"/>
  <c r="Q1172" i="11"/>
  <c r="D1172" i="11"/>
  <c r="R1172" i="11"/>
  <c r="V1172" i="11"/>
  <c r="M1172" i="11"/>
  <c r="S1172" i="11"/>
  <c r="I1172" i="11"/>
  <c r="O1172" i="11"/>
  <c r="N1172" i="11"/>
  <c r="F1172" i="11"/>
  <c r="G1172" i="11"/>
  <c r="H1172" i="11"/>
  <c r="W1172" i="11"/>
  <c r="K1172" i="11"/>
  <c r="E1172" i="11"/>
  <c r="U1172" i="11"/>
  <c r="T1172" i="11"/>
  <c r="A1175" i="11" l="1"/>
  <c r="P1174" i="11"/>
  <c r="C1174" i="11"/>
  <c r="J1174" i="11"/>
  <c r="N1173" i="11"/>
  <c r="D1173" i="11"/>
  <c r="U1173" i="11"/>
  <c r="T1173" i="11"/>
  <c r="K1173" i="11"/>
  <c r="Q1173" i="11"/>
  <c r="M1173" i="11"/>
  <c r="F1173" i="11"/>
  <c r="W1173" i="11"/>
  <c r="V1173" i="11"/>
  <c r="E1173" i="11"/>
  <c r="O1173" i="11"/>
  <c r="L1173" i="11"/>
  <c r="H1173" i="11"/>
  <c r="I1173" i="11"/>
  <c r="S1173" i="11"/>
  <c r="R1173" i="11"/>
  <c r="G1173" i="11"/>
  <c r="J1175" i="11" l="1"/>
  <c r="A1176" i="11"/>
  <c r="P1175" i="11"/>
  <c r="C1175" i="11"/>
  <c r="R1174" i="11"/>
  <c r="V1174" i="11"/>
  <c r="U1174" i="11"/>
  <c r="S1174" i="11"/>
  <c r="L1174" i="11"/>
  <c r="E1174" i="11"/>
  <c r="I1174" i="11"/>
  <c r="O1174" i="11"/>
  <c r="M1174" i="11"/>
  <c r="K1174" i="11"/>
  <c r="Q1174" i="11"/>
  <c r="H1174" i="11"/>
  <c r="F1174" i="11"/>
  <c r="D1174" i="11"/>
  <c r="N1174" i="11"/>
  <c r="T1174" i="11"/>
  <c r="W1174" i="11"/>
  <c r="G1174" i="11"/>
  <c r="A1177" i="11" l="1"/>
  <c r="P1176" i="11"/>
  <c r="C1176" i="11"/>
  <c r="J1176" i="11"/>
  <c r="F1175" i="11"/>
  <c r="O1175" i="11"/>
  <c r="S1175" i="11"/>
  <c r="N1175" i="11"/>
  <c r="T1175" i="11"/>
  <c r="U1175" i="11"/>
  <c r="G1175" i="11"/>
  <c r="W1175" i="11"/>
  <c r="Q1175" i="11"/>
  <c r="D1175" i="11"/>
  <c r="M1175" i="11"/>
  <c r="I1175" i="11"/>
  <c r="K1175" i="11"/>
  <c r="L1175" i="11"/>
  <c r="H1175" i="11"/>
  <c r="E1175" i="11"/>
  <c r="R1175" i="11"/>
  <c r="V1175" i="11"/>
  <c r="J1177" i="11" l="1"/>
  <c r="A1178" i="11"/>
  <c r="P1177" i="11"/>
  <c r="C1177" i="11"/>
  <c r="T1176" i="11"/>
  <c r="N1176" i="11"/>
  <c r="S1176" i="11"/>
  <c r="I1176" i="11"/>
  <c r="F1176" i="11"/>
  <c r="K1176" i="11"/>
  <c r="D1176" i="11"/>
  <c r="V1176" i="11"/>
  <c r="E1176" i="11"/>
  <c r="H1176" i="11"/>
  <c r="R1176" i="11"/>
  <c r="G1176" i="11"/>
  <c r="Q1176" i="11"/>
  <c r="O1176" i="11"/>
  <c r="L1176" i="11"/>
  <c r="W1176" i="11"/>
  <c r="M1176" i="11"/>
  <c r="U1176" i="11"/>
  <c r="A1179" i="11" l="1"/>
  <c r="P1178" i="11"/>
  <c r="C1178" i="11"/>
  <c r="J1178" i="11"/>
  <c r="N1177" i="11"/>
  <c r="D1177" i="11"/>
  <c r="E1177" i="11"/>
  <c r="V1177" i="11"/>
  <c r="O1177" i="11"/>
  <c r="T1177" i="11"/>
  <c r="Q1177" i="11"/>
  <c r="H1177" i="11"/>
  <c r="F1177" i="11"/>
  <c r="M1177" i="11"/>
  <c r="K1177" i="11"/>
  <c r="L1177" i="11"/>
  <c r="U1177" i="11"/>
  <c r="W1177" i="11"/>
  <c r="R1177" i="11"/>
  <c r="I1177" i="11"/>
  <c r="S1177" i="11"/>
  <c r="G1177" i="11"/>
  <c r="J1179" i="11" l="1"/>
  <c r="A1180" i="11"/>
  <c r="P1179" i="11"/>
  <c r="C1179" i="11"/>
  <c r="T1178" i="11"/>
  <c r="I1178" i="11"/>
  <c r="S1178" i="11"/>
  <c r="M1178" i="11"/>
  <c r="N1178" i="11"/>
  <c r="F1178" i="11"/>
  <c r="O1178" i="11"/>
  <c r="V1178" i="11"/>
  <c r="H1178" i="11"/>
  <c r="L1178" i="11"/>
  <c r="R1178" i="11"/>
  <c r="K1178" i="11"/>
  <c r="U1178" i="11"/>
  <c r="G1178" i="11"/>
  <c r="D1178" i="11"/>
  <c r="W1178" i="11"/>
  <c r="E1178" i="11"/>
  <c r="Q1178" i="11"/>
  <c r="A1181" i="11" l="1"/>
  <c r="P1180" i="11"/>
  <c r="C1180" i="11"/>
  <c r="J1180" i="11"/>
  <c r="N1179" i="11"/>
  <c r="D1179" i="11"/>
  <c r="E1179" i="11"/>
  <c r="V1179" i="11"/>
  <c r="U1179" i="11"/>
  <c r="T1179" i="11"/>
  <c r="Q1179" i="11"/>
  <c r="S1179" i="11"/>
  <c r="F1179" i="11"/>
  <c r="M1179" i="11"/>
  <c r="O1179" i="11"/>
  <c r="L1179" i="11"/>
  <c r="K1179" i="11"/>
  <c r="H1179" i="11"/>
  <c r="R1179" i="11"/>
  <c r="I1179" i="11"/>
  <c r="W1179" i="11"/>
  <c r="G1179" i="11"/>
  <c r="J1181" i="11" l="1"/>
  <c r="A1182" i="11"/>
  <c r="P1181" i="11"/>
  <c r="C1181" i="11"/>
  <c r="L1180" i="11"/>
  <c r="E1180" i="11"/>
  <c r="G1180" i="11"/>
  <c r="R1180" i="11"/>
  <c r="S1180" i="11"/>
  <c r="U1180" i="11"/>
  <c r="W1180" i="11"/>
  <c r="I1180" i="11"/>
  <c r="H1180" i="11"/>
  <c r="T1180" i="11"/>
  <c r="M1180" i="11"/>
  <c r="K1180" i="11"/>
  <c r="F1180" i="11"/>
  <c r="D1180" i="11"/>
  <c r="V1180" i="11"/>
  <c r="O1180" i="11"/>
  <c r="Q1180" i="11"/>
  <c r="N1180" i="11"/>
  <c r="A1183" i="11" l="1"/>
  <c r="P1182" i="11"/>
  <c r="C1182" i="11"/>
  <c r="J1182" i="11"/>
  <c r="V1181" i="11"/>
  <c r="K1181" i="11"/>
  <c r="Q1181" i="11"/>
  <c r="R1181" i="11"/>
  <c r="O1181" i="11"/>
  <c r="G1181" i="11"/>
  <c r="L1181" i="11"/>
  <c r="T1181" i="11"/>
  <c r="S1181" i="11"/>
  <c r="F1181" i="11"/>
  <c r="W1181" i="11"/>
  <c r="U1181" i="11"/>
  <c r="I1181" i="11"/>
  <c r="H1181" i="11"/>
  <c r="D1181" i="11"/>
  <c r="E1181" i="11"/>
  <c r="M1181" i="11"/>
  <c r="N1181" i="11"/>
  <c r="J1183" i="11" l="1"/>
  <c r="A1184" i="11"/>
  <c r="P1183" i="11"/>
  <c r="C1183" i="11"/>
  <c r="M1182" i="11"/>
  <c r="E1182" i="11"/>
  <c r="D1182" i="11"/>
  <c r="V1182" i="11"/>
  <c r="R1182" i="11"/>
  <c r="F1182" i="11"/>
  <c r="S1182" i="11"/>
  <c r="I1182" i="11"/>
  <c r="N1182" i="11"/>
  <c r="W1182" i="11"/>
  <c r="Q1182" i="11"/>
  <c r="O1182" i="11"/>
  <c r="G1182" i="11"/>
  <c r="L1182" i="11"/>
  <c r="U1182" i="11"/>
  <c r="K1182" i="11"/>
  <c r="H1182" i="11"/>
  <c r="T1182" i="11"/>
  <c r="A1185" i="11" l="1"/>
  <c r="P1184" i="11"/>
  <c r="C1184" i="11"/>
  <c r="J1184" i="11"/>
  <c r="V1183" i="11"/>
  <c r="D1183" i="11"/>
  <c r="N1183" i="11"/>
  <c r="L1183" i="11"/>
  <c r="Q1183" i="11"/>
  <c r="G1183" i="11"/>
  <c r="O1183" i="11"/>
  <c r="E1183" i="11"/>
  <c r="T1183" i="11"/>
  <c r="U1183" i="11"/>
  <c r="H1183" i="11"/>
  <c r="I1183" i="11"/>
  <c r="K1183" i="11"/>
  <c r="M1183" i="11"/>
  <c r="W1183" i="11"/>
  <c r="R1183" i="11"/>
  <c r="F1183" i="11"/>
  <c r="S1183" i="11"/>
  <c r="J1185" i="11" l="1"/>
  <c r="A1186" i="11"/>
  <c r="P1185" i="11"/>
  <c r="C1185" i="11"/>
  <c r="T1184" i="11"/>
  <c r="I1184" i="11"/>
  <c r="M1184" i="11"/>
  <c r="D1184" i="11"/>
  <c r="N1184" i="11"/>
  <c r="F1184" i="11"/>
  <c r="V1184" i="11"/>
  <c r="S1184" i="11"/>
  <c r="H1184" i="11"/>
  <c r="K1184" i="11"/>
  <c r="R1184" i="11"/>
  <c r="G1184" i="11"/>
  <c r="W1184" i="11"/>
  <c r="E1184" i="11"/>
  <c r="O1184" i="11"/>
  <c r="U1184" i="11"/>
  <c r="L1184" i="11"/>
  <c r="Q1184" i="11"/>
  <c r="A1187" i="11" l="1"/>
  <c r="P1186" i="11"/>
  <c r="C1186" i="11"/>
  <c r="J1186" i="11"/>
  <c r="V1185" i="11"/>
  <c r="O1185" i="11"/>
  <c r="K1185" i="11"/>
  <c r="Q1185" i="11"/>
  <c r="H1185" i="11"/>
  <c r="N1185" i="11"/>
  <c r="R1185" i="11"/>
  <c r="T1185" i="11"/>
  <c r="S1185" i="11"/>
  <c r="U1185" i="11"/>
  <c r="F1185" i="11"/>
  <c r="L1185" i="11"/>
  <c r="I1185" i="11"/>
  <c r="E1185" i="11"/>
  <c r="W1185" i="11"/>
  <c r="D1185" i="11"/>
  <c r="G1185" i="11"/>
  <c r="M1185" i="11"/>
  <c r="J1187" i="11" l="1"/>
  <c r="A1188" i="11"/>
  <c r="P1187" i="11"/>
  <c r="C1187" i="11"/>
  <c r="L1186" i="11"/>
  <c r="S1186" i="11"/>
  <c r="N1186" i="11"/>
  <c r="M1186" i="11"/>
  <c r="F1186" i="11"/>
  <c r="G1186" i="11"/>
  <c r="Q1186" i="11"/>
  <c r="D1186" i="11"/>
  <c r="K1186" i="11"/>
  <c r="V1186" i="11"/>
  <c r="E1186" i="11"/>
  <c r="O1186" i="11"/>
  <c r="U1186" i="11"/>
  <c r="W1186" i="11"/>
  <c r="H1186" i="11"/>
  <c r="T1186" i="11"/>
  <c r="I1186" i="11"/>
  <c r="R1186" i="11"/>
  <c r="A1189" i="11" l="1"/>
  <c r="P1188" i="11"/>
  <c r="C1188" i="11"/>
  <c r="J1188" i="11"/>
  <c r="F1187" i="11"/>
  <c r="K1187" i="11"/>
  <c r="N1187" i="11"/>
  <c r="E1187" i="11"/>
  <c r="W1187" i="11"/>
  <c r="I1187" i="11"/>
  <c r="M1187" i="11"/>
  <c r="U1187" i="11"/>
  <c r="V1187" i="11"/>
  <c r="S1187" i="11"/>
  <c r="T1187" i="11"/>
  <c r="D1187" i="11"/>
  <c r="O1187" i="11"/>
  <c r="L1187" i="11"/>
  <c r="G1187" i="11"/>
  <c r="H1187" i="11"/>
  <c r="Q1187" i="11"/>
  <c r="R1187" i="11"/>
  <c r="J1189" i="11" l="1"/>
  <c r="A1190" i="11"/>
  <c r="P1189" i="11"/>
  <c r="C1189" i="11"/>
  <c r="H1188" i="11"/>
  <c r="N1188" i="11"/>
  <c r="O1188" i="11"/>
  <c r="I1188" i="11"/>
  <c r="F1188" i="11"/>
  <c r="E1188" i="11"/>
  <c r="L1188" i="11"/>
  <c r="Q1188" i="11"/>
  <c r="V1188" i="11"/>
  <c r="W1188" i="11"/>
  <c r="S1188" i="11"/>
  <c r="K1188" i="11"/>
  <c r="M1188" i="11"/>
  <c r="U1188" i="11"/>
  <c r="R1188" i="11"/>
  <c r="T1188" i="11"/>
  <c r="G1188" i="11"/>
  <c r="D1188" i="11"/>
  <c r="A1191" i="11" l="1"/>
  <c r="P1190" i="11"/>
  <c r="C1190" i="11"/>
  <c r="J1190" i="11"/>
  <c r="V1189" i="11"/>
  <c r="D1189" i="11"/>
  <c r="Q1189" i="11"/>
  <c r="W1189" i="11"/>
  <c r="U1189" i="11"/>
  <c r="L1189" i="11"/>
  <c r="M1189" i="11"/>
  <c r="O1189" i="11"/>
  <c r="F1189" i="11"/>
  <c r="R1189" i="11"/>
  <c r="T1189" i="11"/>
  <c r="S1189" i="11"/>
  <c r="N1189" i="11"/>
  <c r="H1189" i="11"/>
  <c r="K1189" i="11"/>
  <c r="I1189" i="11"/>
  <c r="E1189" i="11"/>
  <c r="G1189" i="11"/>
  <c r="J1191" i="11" l="1"/>
  <c r="A1192" i="11"/>
  <c r="P1191" i="11"/>
  <c r="C1191" i="11"/>
  <c r="L1190" i="11"/>
  <c r="U1190" i="11"/>
  <c r="D1190" i="11"/>
  <c r="R1190" i="11"/>
  <c r="V1190" i="11"/>
  <c r="O1190" i="11"/>
  <c r="F1190" i="11"/>
  <c r="G1190" i="11"/>
  <c r="W1190" i="11"/>
  <c r="T1190" i="11"/>
  <c r="M1190" i="11"/>
  <c r="S1190" i="11"/>
  <c r="I1190" i="11"/>
  <c r="N1190" i="11"/>
  <c r="Q1190" i="11"/>
  <c r="H1190" i="11"/>
  <c r="K1190" i="11"/>
  <c r="E1190" i="11"/>
  <c r="A1193" i="11" l="1"/>
  <c r="P1192" i="11"/>
  <c r="C1192" i="11"/>
  <c r="J1192" i="11"/>
  <c r="N1191" i="11"/>
  <c r="D1191" i="11"/>
  <c r="U1191" i="11"/>
  <c r="T1191" i="11"/>
  <c r="O1191" i="11"/>
  <c r="H1191" i="11"/>
  <c r="W1191" i="11"/>
  <c r="R1191" i="11"/>
  <c r="G1191" i="11"/>
  <c r="S1191" i="11"/>
  <c r="E1191" i="11"/>
  <c r="K1191" i="11"/>
  <c r="L1191" i="11"/>
  <c r="I1191" i="11"/>
  <c r="Q1191" i="11"/>
  <c r="M1191" i="11"/>
  <c r="F1191" i="11"/>
  <c r="V1191" i="11"/>
  <c r="J1193" i="11" l="1"/>
  <c r="A1194" i="11"/>
  <c r="P1193" i="11"/>
  <c r="C1193" i="11"/>
  <c r="T1192" i="11"/>
  <c r="I1192" i="11"/>
  <c r="M1192" i="11"/>
  <c r="D1192" i="11"/>
  <c r="N1192" i="11"/>
  <c r="W1192" i="11"/>
  <c r="F1192" i="11"/>
  <c r="V1192" i="11"/>
  <c r="S1192" i="11"/>
  <c r="L1192" i="11"/>
  <c r="Q1192" i="11"/>
  <c r="R1192" i="11"/>
  <c r="G1192" i="11"/>
  <c r="E1192" i="11"/>
  <c r="O1192" i="11"/>
  <c r="U1192" i="11"/>
  <c r="H1192" i="11"/>
  <c r="K1192" i="11"/>
  <c r="A1195" i="11" l="1"/>
  <c r="P1194" i="11"/>
  <c r="C1194" i="11"/>
  <c r="J1194" i="11"/>
  <c r="V1193" i="11"/>
  <c r="O1193" i="11"/>
  <c r="E1193" i="11"/>
  <c r="H1193" i="11"/>
  <c r="D1193" i="11"/>
  <c r="N1193" i="11"/>
  <c r="L1193" i="11"/>
  <c r="R1193" i="11"/>
  <c r="Q1193" i="11"/>
  <c r="G1193" i="11"/>
  <c r="W1193" i="11"/>
  <c r="T1193" i="11"/>
  <c r="U1193" i="11"/>
  <c r="M1193" i="11"/>
  <c r="I1193" i="11"/>
  <c r="K1193" i="11"/>
  <c r="S1193" i="11"/>
  <c r="F1193" i="11"/>
  <c r="J1195" i="11" l="1"/>
  <c r="A1196" i="11"/>
  <c r="P1195" i="11"/>
  <c r="C1195" i="11"/>
  <c r="H1194" i="11"/>
  <c r="Q1194" i="11"/>
  <c r="V1194" i="11"/>
  <c r="S1194" i="11"/>
  <c r="T1194" i="11"/>
  <c r="G1194" i="11"/>
  <c r="U1194" i="11"/>
  <c r="K1194" i="11"/>
  <c r="E1194" i="11"/>
  <c r="M1194" i="11"/>
  <c r="O1194" i="11"/>
  <c r="I1194" i="11"/>
  <c r="D1194" i="11"/>
  <c r="R1194" i="11"/>
  <c r="L1194" i="11"/>
  <c r="F1194" i="11"/>
  <c r="W1194" i="11"/>
  <c r="N1194" i="11"/>
  <c r="A1197" i="11" l="1"/>
  <c r="P1196" i="11"/>
  <c r="C1196" i="11"/>
  <c r="J1196" i="11"/>
  <c r="V1195" i="11"/>
  <c r="K1195" i="11"/>
  <c r="Q1195" i="11"/>
  <c r="R1195" i="11"/>
  <c r="O1195" i="11"/>
  <c r="F1195" i="11"/>
  <c r="U1195" i="11"/>
  <c r="H1195" i="11"/>
  <c r="E1195" i="11"/>
  <c r="M1195" i="11"/>
  <c r="N1195" i="11"/>
  <c r="T1195" i="11"/>
  <c r="S1195" i="11"/>
  <c r="W1195" i="11"/>
  <c r="I1195" i="11"/>
  <c r="D1195" i="11"/>
  <c r="G1195" i="11"/>
  <c r="L1195" i="11"/>
  <c r="J1197" i="11" l="1"/>
  <c r="A1198" i="11"/>
  <c r="P1197" i="11"/>
  <c r="C1197" i="11"/>
  <c r="L1196" i="11"/>
  <c r="Q1196" i="11"/>
  <c r="R1196" i="11"/>
  <c r="S1196" i="11"/>
  <c r="I1196" i="11"/>
  <c r="M1196" i="11"/>
  <c r="V1196" i="11"/>
  <c r="O1196" i="11"/>
  <c r="U1196" i="11"/>
  <c r="N1196" i="11"/>
  <c r="G1196" i="11"/>
  <c r="H1196" i="11"/>
  <c r="K1196" i="11"/>
  <c r="W1196" i="11"/>
  <c r="E1196" i="11"/>
  <c r="F1196" i="11"/>
  <c r="T1196" i="11"/>
  <c r="D1196" i="11"/>
  <c r="A1199" i="11" l="1"/>
  <c r="P1198" i="11"/>
  <c r="C1198" i="11"/>
  <c r="J1198" i="11"/>
  <c r="N1197" i="11"/>
  <c r="W1197" i="11"/>
  <c r="K1197" i="11"/>
  <c r="D1197" i="11"/>
  <c r="E1197" i="11"/>
  <c r="V1197" i="11"/>
  <c r="T1197" i="11"/>
  <c r="I1197" i="11"/>
  <c r="S1197" i="11"/>
  <c r="G1197" i="11"/>
  <c r="Q1197" i="11"/>
  <c r="O1197" i="11"/>
  <c r="L1197" i="11"/>
  <c r="U1197" i="11"/>
  <c r="H1197" i="11"/>
  <c r="M1197" i="11"/>
  <c r="R1197" i="11"/>
  <c r="F1197" i="11"/>
  <c r="J1199" i="11" l="1"/>
  <c r="A1200" i="11"/>
  <c r="P1199" i="11"/>
  <c r="C1199" i="11"/>
  <c r="L1198" i="11"/>
  <c r="E1198" i="11"/>
  <c r="Q1198" i="11"/>
  <c r="D1198" i="11"/>
  <c r="U1198" i="11"/>
  <c r="V1198" i="11"/>
  <c r="T1198" i="11"/>
  <c r="S1198" i="11"/>
  <c r="R1198" i="11"/>
  <c r="M1198" i="11"/>
  <c r="G1198" i="11"/>
  <c r="O1198" i="11"/>
  <c r="I1198" i="11"/>
  <c r="F1198" i="11"/>
  <c r="N1198" i="11"/>
  <c r="K1198" i="11"/>
  <c r="H1198" i="11"/>
  <c r="W1198" i="11"/>
  <c r="A1201" i="11" l="1"/>
  <c r="P1200" i="11"/>
  <c r="C1200" i="11"/>
  <c r="J1200" i="11"/>
  <c r="V1199" i="11"/>
  <c r="U1199" i="11"/>
  <c r="Q1199" i="11"/>
  <c r="I1199" i="11"/>
  <c r="S1199" i="11"/>
  <c r="K1199" i="11"/>
  <c r="H1199" i="11"/>
  <c r="O1199" i="11"/>
  <c r="M1199" i="11"/>
  <c r="R1199" i="11"/>
  <c r="T1199" i="11"/>
  <c r="W1199" i="11"/>
  <c r="F1199" i="11"/>
  <c r="G1199" i="11"/>
  <c r="E1199" i="11"/>
  <c r="D1199" i="11"/>
  <c r="N1199" i="11"/>
  <c r="L1199" i="11"/>
  <c r="J1201" i="11" l="1"/>
  <c r="A1202" i="11"/>
  <c r="P1201" i="11"/>
  <c r="C1201" i="11"/>
  <c r="H1200" i="11"/>
  <c r="U1200" i="11"/>
  <c r="L1200" i="11"/>
  <c r="O1200" i="11"/>
  <c r="Q1200" i="11"/>
  <c r="I1200" i="11"/>
  <c r="N1200" i="11"/>
  <c r="T1200" i="11"/>
  <c r="M1200" i="11"/>
  <c r="K1200" i="11"/>
  <c r="S1200" i="11"/>
  <c r="V1200" i="11"/>
  <c r="D1200" i="11"/>
  <c r="W1200" i="11"/>
  <c r="G1200" i="11"/>
  <c r="F1200" i="11"/>
  <c r="E1200" i="11"/>
  <c r="R1200" i="11"/>
  <c r="A1203" i="11" l="1"/>
  <c r="P1202" i="11"/>
  <c r="C1202" i="11"/>
  <c r="J1202" i="11"/>
  <c r="N1201" i="11"/>
  <c r="S1201" i="11"/>
  <c r="D1201" i="11"/>
  <c r="G1201" i="11"/>
  <c r="V1201" i="11"/>
  <c r="T1201" i="11"/>
  <c r="H1201" i="11"/>
  <c r="W1201" i="11"/>
  <c r="F1201" i="11"/>
  <c r="E1201" i="11"/>
  <c r="K1201" i="11"/>
  <c r="I1201" i="11"/>
  <c r="U1201" i="11"/>
  <c r="Q1201" i="11"/>
  <c r="M1201" i="11"/>
  <c r="O1201" i="11"/>
  <c r="R1201" i="11"/>
  <c r="L1201" i="11"/>
  <c r="J1203" i="11" l="1"/>
  <c r="A1204" i="11"/>
  <c r="P1203" i="11"/>
  <c r="C1203" i="11"/>
  <c r="H1202" i="11"/>
  <c r="Q1202" i="11"/>
  <c r="V1202" i="11"/>
  <c r="S1202" i="11"/>
  <c r="T1202" i="11"/>
  <c r="R1202" i="11"/>
  <c r="L1202" i="11"/>
  <c r="F1202" i="11"/>
  <c r="W1202" i="11"/>
  <c r="N1202" i="11"/>
  <c r="I1202" i="11"/>
  <c r="G1202" i="11"/>
  <c r="D1202" i="11"/>
  <c r="U1202" i="11"/>
  <c r="K1202" i="11"/>
  <c r="E1202" i="11"/>
  <c r="M1202" i="11"/>
  <c r="O1202" i="11"/>
  <c r="A1205" i="11" l="1"/>
  <c r="P1204" i="11"/>
  <c r="C1204" i="11"/>
  <c r="J1204" i="11"/>
  <c r="V1203" i="11"/>
  <c r="K1203" i="11"/>
  <c r="F1203" i="11"/>
  <c r="E1203" i="11"/>
  <c r="S1203" i="11"/>
  <c r="D1203" i="11"/>
  <c r="M1203" i="11"/>
  <c r="O1203" i="11"/>
  <c r="Q1203" i="11"/>
  <c r="U1203" i="11"/>
  <c r="T1203" i="11"/>
  <c r="H1203" i="11"/>
  <c r="L1203" i="11"/>
  <c r="N1203" i="11"/>
  <c r="I1203" i="11"/>
  <c r="R1203" i="11"/>
  <c r="G1203" i="11"/>
  <c r="W1203" i="11"/>
  <c r="J1205" i="11" l="1"/>
  <c r="A1206" i="11"/>
  <c r="P1205" i="11"/>
  <c r="C1205" i="11"/>
  <c r="L1204" i="11"/>
  <c r="Q1204" i="11"/>
  <c r="D1204" i="11"/>
  <c r="R1204" i="11"/>
  <c r="V1204" i="11"/>
  <c r="N1204" i="11"/>
  <c r="U1204" i="11"/>
  <c r="H1204" i="11"/>
  <c r="K1204" i="11"/>
  <c r="E1204" i="11"/>
  <c r="M1204" i="11"/>
  <c r="S1204" i="11"/>
  <c r="I1204" i="11"/>
  <c r="O1204" i="11"/>
  <c r="F1204" i="11"/>
  <c r="G1204" i="11"/>
  <c r="W1204" i="11"/>
  <c r="T1204" i="11"/>
  <c r="A1207" i="11" l="1"/>
  <c r="P1206" i="11"/>
  <c r="C1206" i="11"/>
  <c r="J1206" i="11"/>
  <c r="N1205" i="11"/>
  <c r="D1205" i="11"/>
  <c r="K1205" i="11"/>
  <c r="T1205" i="11"/>
  <c r="U1205" i="11"/>
  <c r="S1205" i="11"/>
  <c r="R1205" i="11"/>
  <c r="G1205" i="11"/>
  <c r="E1205" i="11"/>
  <c r="W1205" i="11"/>
  <c r="O1205" i="11"/>
  <c r="L1205" i="11"/>
  <c r="H1205" i="11"/>
  <c r="I1205" i="11"/>
  <c r="Q1205" i="11"/>
  <c r="M1205" i="11"/>
  <c r="F1205" i="11"/>
  <c r="V1205" i="11"/>
  <c r="J1207" i="11" l="1"/>
  <c r="A1208" i="11"/>
  <c r="P1207" i="11"/>
  <c r="C1207" i="11"/>
  <c r="T1206" i="11"/>
  <c r="E1206" i="11"/>
  <c r="S1206" i="11"/>
  <c r="F1206" i="11"/>
  <c r="G1206" i="11"/>
  <c r="W1206" i="11"/>
  <c r="O1206" i="11"/>
  <c r="L1206" i="11"/>
  <c r="H1206" i="11"/>
  <c r="M1206" i="11"/>
  <c r="R1206" i="11"/>
  <c r="K1206" i="11"/>
  <c r="Q1206" i="11"/>
  <c r="V1206" i="11"/>
  <c r="D1206" i="11"/>
  <c r="U1206" i="11"/>
  <c r="I1206" i="11"/>
  <c r="N1206" i="11"/>
  <c r="A1209" i="11" l="1"/>
  <c r="P1208" i="11"/>
  <c r="C1208" i="11"/>
  <c r="J1208" i="11"/>
  <c r="N1207" i="11"/>
  <c r="D1207" i="11"/>
  <c r="U1207" i="11"/>
  <c r="T1207" i="11"/>
  <c r="O1207" i="11"/>
  <c r="I1207" i="11"/>
  <c r="Q1207" i="11"/>
  <c r="M1207" i="11"/>
  <c r="F1207" i="11"/>
  <c r="V1207" i="11"/>
  <c r="K1207" i="11"/>
  <c r="L1207" i="11"/>
  <c r="H1207" i="11"/>
  <c r="W1207" i="11"/>
  <c r="R1207" i="11"/>
  <c r="G1207" i="11"/>
  <c r="E1207" i="11"/>
  <c r="S1207" i="11"/>
  <c r="J1209" i="11" l="1"/>
  <c r="A1210" i="11"/>
  <c r="P1209" i="11"/>
  <c r="C1209" i="11"/>
  <c r="T1208" i="11"/>
  <c r="I1208" i="11"/>
  <c r="S1208" i="11"/>
  <c r="W1208" i="11"/>
  <c r="G1208" i="11"/>
  <c r="V1208" i="11"/>
  <c r="D1208" i="11"/>
  <c r="Q1208" i="11"/>
  <c r="E1208" i="11"/>
  <c r="N1208" i="11"/>
  <c r="R1208" i="11"/>
  <c r="K1208" i="11"/>
  <c r="L1208" i="11"/>
  <c r="U1208" i="11"/>
  <c r="O1208" i="11"/>
  <c r="M1208" i="11"/>
  <c r="H1208" i="11"/>
  <c r="F1208" i="11"/>
  <c r="A1211" i="11" l="1"/>
  <c r="P1210" i="11"/>
  <c r="C1210" i="11"/>
  <c r="J1210" i="11"/>
  <c r="N1209" i="11"/>
  <c r="D1209" i="11"/>
  <c r="L1209" i="11"/>
  <c r="O1209" i="11"/>
  <c r="M1209" i="11"/>
  <c r="R1209" i="11"/>
  <c r="I1209" i="11"/>
  <c r="T1209" i="11"/>
  <c r="G1209" i="11"/>
  <c r="H1209" i="11"/>
  <c r="K1209" i="11"/>
  <c r="V1209" i="11"/>
  <c r="U1209" i="11"/>
  <c r="Q1209" i="11"/>
  <c r="S1209" i="11"/>
  <c r="E1209" i="11"/>
  <c r="W1209" i="11"/>
  <c r="F1209" i="11"/>
  <c r="J1211" i="11" l="1"/>
  <c r="A1212" i="11"/>
  <c r="P1211" i="11"/>
  <c r="C1211" i="11"/>
  <c r="T1210" i="11"/>
  <c r="I1210" i="11"/>
  <c r="D1210" i="11"/>
  <c r="N1210" i="11"/>
  <c r="M1210" i="11"/>
  <c r="R1210" i="11"/>
  <c r="W1210" i="11"/>
  <c r="G1210" i="11"/>
  <c r="F1210" i="11"/>
  <c r="E1210" i="11"/>
  <c r="O1210" i="11"/>
  <c r="Q1210" i="11"/>
  <c r="S1210" i="11"/>
  <c r="V1210" i="11"/>
  <c r="H1210" i="11"/>
  <c r="K1210" i="11"/>
  <c r="U1210" i="11"/>
  <c r="L1210" i="11"/>
  <c r="A1213" i="11" l="1"/>
  <c r="P1212" i="11"/>
  <c r="C1212" i="11"/>
  <c r="J1212" i="11"/>
  <c r="F1211" i="11"/>
  <c r="K1211" i="11"/>
  <c r="N1211" i="11"/>
  <c r="E1211" i="11"/>
  <c r="W1211" i="11"/>
  <c r="D1211" i="11"/>
  <c r="I1211" i="11"/>
  <c r="O1211" i="11"/>
  <c r="M1211" i="11"/>
  <c r="U1211" i="11"/>
  <c r="G1211" i="11"/>
  <c r="V1211" i="11"/>
  <c r="H1211" i="11"/>
  <c r="Q1211" i="11"/>
  <c r="R1211" i="11"/>
  <c r="L1211" i="11"/>
  <c r="S1211" i="11"/>
  <c r="T1211" i="11"/>
  <c r="J1213" i="11" l="1"/>
  <c r="A1214" i="11"/>
  <c r="P1213" i="11"/>
  <c r="C1213" i="11"/>
  <c r="H1212" i="11"/>
  <c r="N1212" i="11"/>
  <c r="O1212" i="11"/>
  <c r="V1212" i="11"/>
  <c r="Q1212" i="11"/>
  <c r="L1212" i="11"/>
  <c r="W1212" i="11"/>
  <c r="K1212" i="11"/>
  <c r="S1212" i="11"/>
  <c r="T1212" i="11"/>
  <c r="R1212" i="11"/>
  <c r="I1212" i="11"/>
  <c r="E1212" i="11"/>
  <c r="M1212" i="11"/>
  <c r="G1212" i="11"/>
  <c r="D1212" i="11"/>
  <c r="U1212" i="11"/>
  <c r="F1212" i="11"/>
  <c r="A1215" i="11" l="1"/>
  <c r="P1214" i="11"/>
  <c r="C1214" i="11"/>
  <c r="J1214" i="11"/>
  <c r="N1213" i="11"/>
  <c r="D1213" i="11"/>
  <c r="I1213" i="11"/>
  <c r="S1213" i="11"/>
  <c r="W1213" i="11"/>
  <c r="E1213" i="11"/>
  <c r="U1213" i="11"/>
  <c r="O1213" i="11"/>
  <c r="M1213" i="11"/>
  <c r="G1213" i="11"/>
  <c r="H1213" i="11"/>
  <c r="Q1213" i="11"/>
  <c r="V1213" i="11"/>
  <c r="K1213" i="11"/>
  <c r="L1213" i="11"/>
  <c r="F1213" i="11"/>
  <c r="T1213" i="11"/>
  <c r="R1213" i="11"/>
  <c r="J1215" i="11" l="1"/>
  <c r="A1216" i="11"/>
  <c r="P1215" i="11"/>
  <c r="C1215" i="11"/>
  <c r="L1214" i="11"/>
  <c r="E1214" i="11"/>
  <c r="S1214" i="11"/>
  <c r="T1214" i="11"/>
  <c r="K1214" i="11"/>
  <c r="M1214" i="11"/>
  <c r="W1214" i="11"/>
  <c r="Q1214" i="11"/>
  <c r="R1214" i="11"/>
  <c r="U1214" i="11"/>
  <c r="G1214" i="11"/>
  <c r="F1214" i="11"/>
  <c r="D1214" i="11"/>
  <c r="H1214" i="11"/>
  <c r="O1214" i="11"/>
  <c r="V1214" i="11"/>
  <c r="N1214" i="11"/>
  <c r="I1214" i="11"/>
  <c r="A1217" i="11" l="1"/>
  <c r="P1216" i="11"/>
  <c r="C1216" i="11"/>
  <c r="J1216" i="11"/>
  <c r="N1215" i="11"/>
  <c r="S1215" i="11"/>
  <c r="D1215" i="11"/>
  <c r="G1215" i="11"/>
  <c r="V1215" i="11"/>
  <c r="T1215" i="11"/>
  <c r="M1215" i="11"/>
  <c r="O1215" i="11"/>
  <c r="F1215" i="11"/>
  <c r="E1215" i="11"/>
  <c r="K1215" i="11"/>
  <c r="I1215" i="11"/>
  <c r="U1215" i="11"/>
  <c r="Q1215" i="11"/>
  <c r="H1215" i="11"/>
  <c r="W1215" i="11"/>
  <c r="R1215" i="11"/>
  <c r="L1215" i="11"/>
  <c r="J1217" i="11" l="1"/>
  <c r="A1218" i="11"/>
  <c r="P1217" i="11"/>
  <c r="C1217" i="11"/>
  <c r="H1216" i="11"/>
  <c r="U1216" i="11"/>
  <c r="V1216" i="11"/>
  <c r="R1216" i="11"/>
  <c r="S1216" i="11"/>
  <c r="Q1216" i="11"/>
  <c r="L1216" i="11"/>
  <c r="E1216" i="11"/>
  <c r="M1216" i="11"/>
  <c r="N1216" i="11"/>
  <c r="I1216" i="11"/>
  <c r="G1216" i="11"/>
  <c r="F1216" i="11"/>
  <c r="D1216" i="11"/>
  <c r="K1216" i="11"/>
  <c r="O1216" i="11"/>
  <c r="W1216" i="11"/>
  <c r="T1216" i="11"/>
  <c r="A1219" i="11" l="1"/>
  <c r="P1218" i="11"/>
  <c r="C1218" i="11"/>
  <c r="J1218" i="11"/>
  <c r="F1217" i="11"/>
  <c r="O1217" i="11"/>
  <c r="S1217" i="11"/>
  <c r="N1217" i="11"/>
  <c r="T1217" i="11"/>
  <c r="L1217" i="11"/>
  <c r="H1217" i="11"/>
  <c r="E1217" i="11"/>
  <c r="R1217" i="11"/>
  <c r="V1217" i="11"/>
  <c r="D1217" i="11"/>
  <c r="M1217" i="11"/>
  <c r="I1217" i="11"/>
  <c r="K1217" i="11"/>
  <c r="U1217" i="11"/>
  <c r="G1217" i="11"/>
  <c r="W1217" i="11"/>
  <c r="Q1217" i="11"/>
  <c r="J1219" i="11" l="1"/>
  <c r="A1220" i="11"/>
  <c r="P1219" i="11"/>
  <c r="C1219" i="11"/>
  <c r="T1218" i="11"/>
  <c r="N1218" i="11"/>
  <c r="S1218" i="11"/>
  <c r="F1218" i="11"/>
  <c r="I1218" i="11"/>
  <c r="O1218" i="11"/>
  <c r="D1218" i="11"/>
  <c r="W1218" i="11"/>
  <c r="E1218" i="11"/>
  <c r="Q1218" i="11"/>
  <c r="R1218" i="11"/>
  <c r="G1218" i="11"/>
  <c r="U1218" i="11"/>
  <c r="K1218" i="11"/>
  <c r="L1218" i="11"/>
  <c r="V1218" i="11"/>
  <c r="M1218" i="11"/>
  <c r="H1218" i="11"/>
  <c r="A1221" i="11" l="1"/>
  <c r="P1220" i="11"/>
  <c r="C1220" i="11"/>
  <c r="J1220" i="11"/>
  <c r="V1219" i="11"/>
  <c r="D1219" i="11"/>
  <c r="Q1219" i="11"/>
  <c r="L1219" i="11"/>
  <c r="N1219" i="11"/>
  <c r="H1219" i="11"/>
  <c r="S1219" i="11"/>
  <c r="G1219" i="11"/>
  <c r="E1219" i="11"/>
  <c r="K1219" i="11"/>
  <c r="T1219" i="11"/>
  <c r="U1219" i="11"/>
  <c r="O1219" i="11"/>
  <c r="I1219" i="11"/>
  <c r="M1219" i="11"/>
  <c r="R1219" i="11"/>
  <c r="F1219" i="11"/>
  <c r="W1219" i="11"/>
  <c r="J1221" i="11" l="1"/>
  <c r="A1222" i="11"/>
  <c r="P1221" i="11"/>
  <c r="C1221" i="11"/>
  <c r="L1220" i="11"/>
  <c r="E1220" i="11"/>
  <c r="G1220" i="11"/>
  <c r="D1220" i="11"/>
  <c r="U1220" i="11"/>
  <c r="F1220" i="11"/>
  <c r="W1220" i="11"/>
  <c r="N1220" i="11"/>
  <c r="Q1220" i="11"/>
  <c r="S1220" i="11"/>
  <c r="M1220" i="11"/>
  <c r="K1220" i="11"/>
  <c r="O1220" i="11"/>
  <c r="I1220" i="11"/>
  <c r="V1220" i="11"/>
  <c r="T1220" i="11"/>
  <c r="H1220" i="11"/>
  <c r="R1220" i="11"/>
  <c r="A1223" i="11" l="1"/>
  <c r="P1222" i="11"/>
  <c r="C1222" i="11"/>
  <c r="J1222" i="11"/>
  <c r="V1221" i="11"/>
  <c r="K1221" i="11"/>
  <c r="E1221" i="11"/>
  <c r="H1221" i="11"/>
  <c r="D1221" i="11"/>
  <c r="M1221" i="11"/>
  <c r="I1221" i="11"/>
  <c r="O1221" i="11"/>
  <c r="G1221" i="11"/>
  <c r="S1221" i="11"/>
  <c r="T1221" i="11"/>
  <c r="U1221" i="11"/>
  <c r="N1221" i="11"/>
  <c r="L1221" i="11"/>
  <c r="R1221" i="11"/>
  <c r="Q1221" i="11"/>
  <c r="W1221" i="11"/>
  <c r="F1221" i="11"/>
  <c r="J1223" i="11" l="1"/>
  <c r="A1224" i="11"/>
  <c r="P1223" i="11"/>
  <c r="C1223" i="11"/>
  <c r="H1222" i="11"/>
  <c r="U1222" i="11"/>
  <c r="V1222" i="11"/>
  <c r="N1222" i="11"/>
  <c r="O1222" i="11"/>
  <c r="S1222" i="11"/>
  <c r="K1222" i="11"/>
  <c r="D1222" i="11"/>
  <c r="W1222" i="11"/>
  <c r="I1222" i="11"/>
  <c r="E1222" i="11"/>
  <c r="G1222" i="11"/>
  <c r="R1222" i="11"/>
  <c r="T1222" i="11"/>
  <c r="L1222" i="11"/>
  <c r="Q1222" i="11"/>
  <c r="M1222" i="11"/>
  <c r="F1222" i="11"/>
  <c r="A1225" i="11" l="1"/>
  <c r="P1224" i="11"/>
  <c r="C1224" i="11"/>
  <c r="J1224" i="11"/>
  <c r="V1223" i="11"/>
  <c r="E1223" i="11"/>
  <c r="W1223" i="11"/>
  <c r="F1223" i="11"/>
  <c r="G1223" i="11"/>
  <c r="D1223" i="11"/>
  <c r="R1223" i="11"/>
  <c r="M1223" i="11"/>
  <c r="S1223" i="11"/>
  <c r="Q1223" i="11"/>
  <c r="T1223" i="11"/>
  <c r="N1223" i="11"/>
  <c r="H1223" i="11"/>
  <c r="O1223" i="11"/>
  <c r="K1223" i="11"/>
  <c r="L1223" i="11"/>
  <c r="U1223" i="11"/>
  <c r="I1223" i="11"/>
  <c r="J1225" i="11" l="1"/>
  <c r="A1226" i="11"/>
  <c r="P1225" i="11"/>
  <c r="C1225" i="11"/>
  <c r="L1224" i="11"/>
  <c r="U1224" i="11"/>
  <c r="R1224" i="11"/>
  <c r="S1224" i="11"/>
  <c r="N1224" i="11"/>
  <c r="Q1224" i="11"/>
  <c r="F1224" i="11"/>
  <c r="H1224" i="11"/>
  <c r="W1224" i="11"/>
  <c r="I1224" i="11"/>
  <c r="M1224" i="11"/>
  <c r="E1224" i="11"/>
  <c r="O1224" i="11"/>
  <c r="T1224" i="11"/>
  <c r="V1224" i="11"/>
  <c r="D1224" i="11"/>
  <c r="G1224" i="11"/>
  <c r="K1224" i="11"/>
  <c r="A1227" i="11" l="1"/>
  <c r="P1226" i="11"/>
  <c r="C1226" i="11"/>
  <c r="J1226" i="11"/>
  <c r="V1225" i="11"/>
  <c r="R1225" i="11"/>
  <c r="K1225" i="11"/>
  <c r="O1225" i="11"/>
  <c r="M1225" i="11"/>
  <c r="T1225" i="11"/>
  <c r="S1225" i="11"/>
  <c r="F1225" i="11"/>
  <c r="U1225" i="11"/>
  <c r="Q1225" i="11"/>
  <c r="I1225" i="11"/>
  <c r="E1225" i="11"/>
  <c r="D1225" i="11"/>
  <c r="W1225" i="11"/>
  <c r="G1225" i="11"/>
  <c r="N1225" i="11"/>
  <c r="L1225" i="11"/>
  <c r="H1225" i="11"/>
  <c r="J1227" i="11" l="1"/>
  <c r="A1228" i="11"/>
  <c r="P1227" i="11"/>
  <c r="C1227" i="11"/>
  <c r="H1226" i="11"/>
  <c r="N1226" i="11"/>
  <c r="R1226" i="11"/>
  <c r="E1226" i="11"/>
  <c r="Q1226" i="11"/>
  <c r="O1226" i="11"/>
  <c r="K1226" i="11"/>
  <c r="M1226" i="11"/>
  <c r="T1226" i="11"/>
  <c r="G1226" i="11"/>
  <c r="F1226" i="11"/>
  <c r="I1226" i="11"/>
  <c r="L1226" i="11"/>
  <c r="V1226" i="11"/>
  <c r="S1226" i="11"/>
  <c r="W1226" i="11"/>
  <c r="U1226" i="11"/>
  <c r="D1226" i="11"/>
  <c r="A1229" i="11" l="1"/>
  <c r="P1228" i="11"/>
  <c r="C1228" i="11"/>
  <c r="J1228" i="11"/>
  <c r="N1227" i="11"/>
  <c r="D1227" i="11"/>
  <c r="U1227" i="11"/>
  <c r="T1227" i="11"/>
  <c r="W1227" i="11"/>
  <c r="V1227" i="11"/>
  <c r="S1227" i="11"/>
  <c r="G1227" i="11"/>
  <c r="H1227" i="11"/>
  <c r="O1227" i="11"/>
  <c r="L1227" i="11"/>
  <c r="Q1227" i="11"/>
  <c r="I1227" i="11"/>
  <c r="F1227" i="11"/>
  <c r="K1227" i="11"/>
  <c r="M1227" i="11"/>
  <c r="R1227" i="11"/>
  <c r="E1227" i="11"/>
  <c r="J1229" i="11" l="1"/>
  <c r="A1230" i="11"/>
  <c r="P1229" i="11"/>
  <c r="C1229" i="11"/>
  <c r="L1228" i="11"/>
  <c r="E1228" i="11"/>
  <c r="D1228" i="11"/>
  <c r="Q1228" i="11"/>
  <c r="U1228" i="11"/>
  <c r="O1228" i="11"/>
  <c r="I1228" i="11"/>
  <c r="G1228" i="11"/>
  <c r="F1228" i="11"/>
  <c r="T1228" i="11"/>
  <c r="N1228" i="11"/>
  <c r="R1228" i="11"/>
  <c r="S1228" i="11"/>
  <c r="M1228" i="11"/>
  <c r="V1228" i="11"/>
  <c r="K1228" i="11"/>
  <c r="H1228" i="11"/>
  <c r="W1228" i="11"/>
  <c r="A1231" i="11" l="1"/>
  <c r="P1230" i="11"/>
  <c r="C1230" i="11"/>
  <c r="J1230" i="11"/>
  <c r="F1229" i="11"/>
  <c r="W1229" i="11"/>
  <c r="U1229" i="11"/>
  <c r="V1229" i="11"/>
  <c r="O1229" i="11"/>
  <c r="Q1229" i="11"/>
  <c r="G1229" i="11"/>
  <c r="E1229" i="11"/>
  <c r="K1229" i="11"/>
  <c r="N1229" i="11"/>
  <c r="D1229" i="11"/>
  <c r="I1229" i="11"/>
  <c r="S1229" i="11"/>
  <c r="T1229" i="11"/>
  <c r="L1229" i="11"/>
  <c r="H1229" i="11"/>
  <c r="R1229" i="11"/>
  <c r="M1229" i="11"/>
  <c r="J1231" i="11" l="1"/>
  <c r="A1232" i="11"/>
  <c r="P1231" i="11"/>
  <c r="C1231" i="11"/>
  <c r="L1230" i="11"/>
  <c r="E1230" i="11"/>
  <c r="R1230" i="11"/>
  <c r="W1230" i="11"/>
  <c r="Q1230" i="11"/>
  <c r="G1230" i="11"/>
  <c r="O1230" i="11"/>
  <c r="I1230" i="11"/>
  <c r="H1230" i="11"/>
  <c r="S1230" i="11"/>
  <c r="M1230" i="11"/>
  <c r="U1230" i="11"/>
  <c r="D1230" i="11"/>
  <c r="F1230" i="11"/>
  <c r="V1230" i="11"/>
  <c r="N1230" i="11"/>
  <c r="T1230" i="11"/>
  <c r="K1230" i="11"/>
  <c r="A1233" i="11" l="1"/>
  <c r="P1232" i="11"/>
  <c r="C1232" i="11"/>
  <c r="J1232" i="11"/>
  <c r="F1231" i="11"/>
  <c r="S1231" i="11"/>
  <c r="U1231" i="11"/>
  <c r="K1231" i="11"/>
  <c r="V1231" i="11"/>
  <c r="T1231" i="11"/>
  <c r="G1231" i="11"/>
  <c r="H1231" i="11"/>
  <c r="O1231" i="11"/>
  <c r="M1231" i="11"/>
  <c r="D1231" i="11"/>
  <c r="I1231" i="11"/>
  <c r="W1231" i="11"/>
  <c r="Q1231" i="11"/>
  <c r="L1231" i="11"/>
  <c r="E1231" i="11"/>
  <c r="R1231" i="11"/>
  <c r="N1231" i="11"/>
  <c r="J1233" i="11" l="1"/>
  <c r="A1234" i="11"/>
  <c r="P1233" i="11"/>
  <c r="C1233" i="11"/>
  <c r="H1232" i="11"/>
  <c r="N1232" i="11"/>
  <c r="V1232" i="11"/>
  <c r="T1232" i="11"/>
  <c r="U1232" i="11"/>
  <c r="L1232" i="11"/>
  <c r="K1232" i="11"/>
  <c r="D1232" i="11"/>
  <c r="F1232" i="11"/>
  <c r="E1232" i="11"/>
  <c r="W1232" i="11"/>
  <c r="I1232" i="11"/>
  <c r="R1232" i="11"/>
  <c r="O1232" i="11"/>
  <c r="S1232" i="11"/>
  <c r="M1232" i="11"/>
  <c r="Q1232" i="11"/>
  <c r="G1232" i="11"/>
  <c r="A1235" i="11" l="1"/>
  <c r="P1234" i="11"/>
  <c r="C1234" i="11"/>
  <c r="J1234" i="11"/>
  <c r="F1233" i="11"/>
  <c r="S1233" i="11"/>
  <c r="N1233" i="11"/>
  <c r="G1233" i="11"/>
  <c r="V1233" i="11"/>
  <c r="K1233" i="11"/>
  <c r="T1233" i="11"/>
  <c r="W1233" i="11"/>
  <c r="H1233" i="11"/>
  <c r="E1233" i="11"/>
  <c r="M1233" i="11"/>
  <c r="D1233" i="11"/>
  <c r="O1233" i="11"/>
  <c r="U1233" i="11"/>
  <c r="L1233" i="11"/>
  <c r="Q1233" i="11"/>
  <c r="R1233" i="11"/>
  <c r="I1233" i="11"/>
  <c r="J1235" i="11" l="1"/>
  <c r="A1236" i="11"/>
  <c r="P1235" i="11"/>
  <c r="C1235" i="11"/>
  <c r="H1234" i="11"/>
  <c r="N1234" i="11"/>
  <c r="W1234" i="11"/>
  <c r="E1234" i="11"/>
  <c r="G1234" i="11"/>
  <c r="I1234" i="11"/>
  <c r="T1234" i="11"/>
  <c r="Q1234" i="11"/>
  <c r="V1234" i="11"/>
  <c r="R1234" i="11"/>
  <c r="O1234" i="11"/>
  <c r="K1234" i="11"/>
  <c r="L1234" i="11"/>
  <c r="U1234" i="11"/>
  <c r="D1234" i="11"/>
  <c r="S1234" i="11"/>
  <c r="F1234" i="11"/>
  <c r="M1234" i="11"/>
  <c r="A1237" i="11" l="1"/>
  <c r="P1236" i="11"/>
  <c r="C1236" i="11"/>
  <c r="J1236" i="11"/>
  <c r="N1235" i="11"/>
  <c r="W1235" i="11"/>
  <c r="K1235" i="11"/>
  <c r="M1235" i="11"/>
  <c r="S1235" i="11"/>
  <c r="E1235" i="11"/>
  <c r="I1235" i="11"/>
  <c r="G1235" i="11"/>
  <c r="D1235" i="11"/>
  <c r="Q1235" i="11"/>
  <c r="U1235" i="11"/>
  <c r="O1235" i="11"/>
  <c r="L1235" i="11"/>
  <c r="F1235" i="11"/>
  <c r="H1235" i="11"/>
  <c r="V1235" i="11"/>
  <c r="R1235" i="11"/>
  <c r="T1235" i="11"/>
  <c r="J1237" i="11" l="1"/>
  <c r="A1238" i="11"/>
  <c r="P1237" i="11"/>
  <c r="C1237" i="11"/>
  <c r="L1236" i="11"/>
  <c r="Q1236" i="11"/>
  <c r="K1236" i="11"/>
  <c r="T1236" i="11"/>
  <c r="V1236" i="11"/>
  <c r="D1236" i="11"/>
  <c r="N1236" i="11"/>
  <c r="S1236" i="11"/>
  <c r="O1236" i="11"/>
  <c r="U1236" i="11"/>
  <c r="H1236" i="11"/>
  <c r="M1236" i="11"/>
  <c r="E1236" i="11"/>
  <c r="R1236" i="11"/>
  <c r="F1236" i="11"/>
  <c r="I1236" i="11"/>
  <c r="W1236" i="11"/>
  <c r="G1236" i="11"/>
  <c r="A1239" i="11" l="1"/>
  <c r="P1238" i="11"/>
  <c r="C1238" i="11"/>
  <c r="J1238" i="11"/>
  <c r="N1237" i="11"/>
  <c r="D1237" i="11"/>
  <c r="E1237" i="11"/>
  <c r="V1237" i="11"/>
  <c r="U1237" i="11"/>
  <c r="K1237" i="11"/>
  <c r="H1237" i="11"/>
  <c r="R1237" i="11"/>
  <c r="I1237" i="11"/>
  <c r="W1237" i="11"/>
  <c r="G1237" i="11"/>
  <c r="O1237" i="11"/>
  <c r="L1237" i="11"/>
  <c r="T1237" i="11"/>
  <c r="Q1237" i="11"/>
  <c r="S1237" i="11"/>
  <c r="F1237" i="11"/>
  <c r="M1237" i="11"/>
  <c r="J1239" i="11" l="1"/>
  <c r="A1240" i="11"/>
  <c r="P1239" i="11"/>
  <c r="C1239" i="11"/>
  <c r="L1238" i="11"/>
  <c r="E1238" i="11"/>
  <c r="G1238" i="11"/>
  <c r="R1238" i="11"/>
  <c r="S1238" i="11"/>
  <c r="K1238" i="11"/>
  <c r="D1238" i="11"/>
  <c r="V1238" i="11"/>
  <c r="O1238" i="11"/>
  <c r="H1238" i="11"/>
  <c r="T1238" i="11"/>
  <c r="M1238" i="11"/>
  <c r="F1238" i="11"/>
  <c r="Q1238" i="11"/>
  <c r="W1238" i="11"/>
  <c r="I1238" i="11"/>
  <c r="U1238" i="11"/>
  <c r="N1238" i="11"/>
  <c r="A1241" i="11" l="1"/>
  <c r="P1240" i="11"/>
  <c r="C1240" i="11"/>
  <c r="J1240" i="11"/>
  <c r="V1239" i="11"/>
  <c r="O1239" i="11"/>
  <c r="E1239" i="11"/>
  <c r="H1239" i="11"/>
  <c r="D1239" i="11"/>
  <c r="N1239" i="11"/>
  <c r="L1239" i="11"/>
  <c r="R1239" i="11"/>
  <c r="Q1239" i="11"/>
  <c r="S1239" i="11"/>
  <c r="F1239" i="11"/>
  <c r="T1239" i="11"/>
  <c r="U1239" i="11"/>
  <c r="M1239" i="11"/>
  <c r="I1239" i="11"/>
  <c r="K1239" i="11"/>
  <c r="G1239" i="11"/>
  <c r="W1239" i="11"/>
  <c r="J1241" i="11" l="1"/>
  <c r="A1242" i="11"/>
  <c r="P1241" i="11"/>
  <c r="C1241" i="11"/>
  <c r="H1240" i="11"/>
  <c r="U1240" i="11"/>
  <c r="O1240" i="11"/>
  <c r="Q1240" i="11"/>
  <c r="V1240" i="11"/>
  <c r="T1240" i="11"/>
  <c r="R1240" i="11"/>
  <c r="S1240" i="11"/>
  <c r="L1240" i="11"/>
  <c r="F1240" i="11"/>
  <c r="M1240" i="11"/>
  <c r="I1240" i="11"/>
  <c r="E1240" i="11"/>
  <c r="G1240" i="11"/>
  <c r="K1240" i="11"/>
  <c r="D1240" i="11"/>
  <c r="W1240" i="11"/>
  <c r="N1240" i="11"/>
  <c r="A1243" i="11" l="1"/>
  <c r="P1242" i="11"/>
  <c r="C1242" i="11"/>
  <c r="J1242" i="11"/>
  <c r="F1241" i="11"/>
  <c r="O1241" i="11"/>
  <c r="M1241" i="11"/>
  <c r="E1241" i="11"/>
  <c r="S1241" i="11"/>
  <c r="Q1241" i="11"/>
  <c r="T1241" i="11"/>
  <c r="U1241" i="11"/>
  <c r="G1241" i="11"/>
  <c r="W1241" i="11"/>
  <c r="N1241" i="11"/>
  <c r="D1241" i="11"/>
  <c r="I1241" i="11"/>
  <c r="L1241" i="11"/>
  <c r="K1241" i="11"/>
  <c r="H1241" i="11"/>
  <c r="V1241" i="11"/>
  <c r="R1241" i="11"/>
  <c r="J1243" i="11" l="1"/>
  <c r="A1244" i="11"/>
  <c r="P1243" i="11"/>
  <c r="C1243" i="11"/>
  <c r="L1242" i="11"/>
  <c r="I1242" i="11"/>
  <c r="U1242" i="11"/>
  <c r="D1242" i="11"/>
  <c r="Q1242" i="11"/>
  <c r="G1242" i="11"/>
  <c r="E1242" i="11"/>
  <c r="V1242" i="11"/>
  <c r="T1242" i="11"/>
  <c r="H1242" i="11"/>
  <c r="R1242" i="11"/>
  <c r="M1242" i="11"/>
  <c r="O1242" i="11"/>
  <c r="F1242" i="11"/>
  <c r="N1242" i="11"/>
  <c r="K1242" i="11"/>
  <c r="S1242" i="11"/>
  <c r="W1242" i="11"/>
  <c r="A1245" i="11" l="1"/>
  <c r="P1244" i="11"/>
  <c r="C1244" i="11"/>
  <c r="J1244" i="11"/>
  <c r="V1243" i="11"/>
  <c r="K1243" i="11"/>
  <c r="E1243" i="11"/>
  <c r="S1243" i="11"/>
  <c r="F1243" i="11"/>
  <c r="T1243" i="11"/>
  <c r="L1243" i="11"/>
  <c r="N1243" i="11"/>
  <c r="H1243" i="11"/>
  <c r="D1243" i="11"/>
  <c r="R1243" i="11"/>
  <c r="O1243" i="11"/>
  <c r="M1243" i="11"/>
  <c r="G1243" i="11"/>
  <c r="U1243" i="11"/>
  <c r="I1243" i="11"/>
  <c r="W1243" i="11"/>
  <c r="Q1243" i="11"/>
  <c r="J1245" i="11" l="1"/>
  <c r="A1246" i="11"/>
  <c r="P1245" i="11"/>
  <c r="C1245" i="11"/>
  <c r="L1244" i="11"/>
  <c r="Q1244" i="11"/>
  <c r="V1244" i="11"/>
  <c r="E1244" i="11"/>
  <c r="G1244" i="11"/>
  <c r="S1244" i="11"/>
  <c r="F1244" i="11"/>
  <c r="O1244" i="11"/>
  <c r="W1244" i="11"/>
  <c r="H1244" i="11"/>
  <c r="M1244" i="11"/>
  <c r="K1244" i="11"/>
  <c r="R1244" i="11"/>
  <c r="T1244" i="11"/>
  <c r="D1244" i="11"/>
  <c r="U1244" i="11"/>
  <c r="I1244" i="11"/>
  <c r="N1244" i="11"/>
  <c r="A1247" i="11" l="1"/>
  <c r="P1246" i="11"/>
  <c r="C1246" i="11"/>
  <c r="J1246" i="11"/>
  <c r="V1245" i="11"/>
  <c r="K1245" i="11"/>
  <c r="W1245" i="11"/>
  <c r="S1245" i="11"/>
  <c r="F1245" i="11"/>
  <c r="E1245" i="11"/>
  <c r="D1245" i="11"/>
  <c r="L1245" i="11"/>
  <c r="M1245" i="11"/>
  <c r="R1245" i="11"/>
  <c r="Q1245" i="11"/>
  <c r="T1245" i="11"/>
  <c r="U1245" i="11"/>
  <c r="H1245" i="11"/>
  <c r="I1245" i="11"/>
  <c r="N1245" i="11"/>
  <c r="G1245" i="11"/>
  <c r="O1245" i="11"/>
  <c r="J1247" i="11" l="1"/>
  <c r="A1248" i="11"/>
  <c r="P1247" i="11"/>
  <c r="C1247" i="11"/>
  <c r="H1246" i="11"/>
  <c r="U1246" i="11"/>
  <c r="V1246" i="11"/>
  <c r="N1246" i="11"/>
  <c r="O1246" i="11"/>
  <c r="R1246" i="11"/>
  <c r="T1246" i="11"/>
  <c r="L1246" i="11"/>
  <c r="D1246" i="11"/>
  <c r="W1246" i="11"/>
  <c r="I1246" i="11"/>
  <c r="E1246" i="11"/>
  <c r="G1246" i="11"/>
  <c r="S1246" i="11"/>
  <c r="K1246" i="11"/>
  <c r="Q1246" i="11"/>
  <c r="M1246" i="11"/>
  <c r="F1246" i="11"/>
  <c r="A1249" i="11" l="1"/>
  <c r="P1248" i="11"/>
  <c r="C1248" i="11"/>
  <c r="J1248" i="11"/>
  <c r="V1247" i="11"/>
  <c r="O1247" i="11"/>
  <c r="Q1247" i="11"/>
  <c r="R1247" i="11"/>
  <c r="K1247" i="11"/>
  <c r="D1247" i="11"/>
  <c r="G1247" i="11"/>
  <c r="L1247" i="11"/>
  <c r="T1247" i="11"/>
  <c r="W1247" i="11"/>
  <c r="F1247" i="11"/>
  <c r="S1247" i="11"/>
  <c r="U1247" i="11"/>
  <c r="I1247" i="11"/>
  <c r="H1247" i="11"/>
  <c r="E1247" i="11"/>
  <c r="M1247" i="11"/>
  <c r="N1247" i="11"/>
  <c r="J1249" i="11" l="1"/>
  <c r="A1250" i="11"/>
  <c r="P1249" i="11"/>
  <c r="C1249" i="11"/>
  <c r="L1248" i="11"/>
  <c r="U1248" i="11"/>
  <c r="H1248" i="11"/>
  <c r="K1248" i="11"/>
  <c r="T1248" i="11"/>
  <c r="M1248" i="11"/>
  <c r="V1248" i="11"/>
  <c r="I1248" i="11"/>
  <c r="D1248" i="11"/>
  <c r="R1248" i="11"/>
  <c r="F1248" i="11"/>
  <c r="S1248" i="11"/>
  <c r="E1248" i="11"/>
  <c r="W1248" i="11"/>
  <c r="Q1248" i="11"/>
  <c r="N1248" i="11"/>
  <c r="O1248" i="11"/>
  <c r="G1248" i="11"/>
  <c r="A1251" i="11" l="1"/>
  <c r="P1250" i="11"/>
  <c r="C1250" i="11"/>
  <c r="J1250" i="11"/>
  <c r="F1249" i="11"/>
  <c r="S1249" i="11"/>
  <c r="H1249" i="11"/>
  <c r="O1249" i="11"/>
  <c r="M1249" i="11"/>
  <c r="V1249" i="11"/>
  <c r="N1249" i="11"/>
  <c r="W1249" i="11"/>
  <c r="K1249" i="11"/>
  <c r="Q1249" i="11"/>
  <c r="D1249" i="11"/>
  <c r="E1249" i="11"/>
  <c r="T1249" i="11"/>
  <c r="U1249" i="11"/>
  <c r="L1249" i="11"/>
  <c r="I1249" i="11"/>
  <c r="R1249" i="11"/>
  <c r="G1249" i="11"/>
  <c r="J1251" i="11" l="1"/>
  <c r="A1252" i="11"/>
  <c r="P1251" i="11"/>
  <c r="C1251" i="11"/>
  <c r="T1250" i="11"/>
  <c r="I1250" i="11"/>
  <c r="F1250" i="11"/>
  <c r="D1250" i="11"/>
  <c r="N1250" i="11"/>
  <c r="R1250" i="11"/>
  <c r="G1250" i="11"/>
  <c r="W1250" i="11"/>
  <c r="E1250" i="11"/>
  <c r="L1250" i="11"/>
  <c r="O1250" i="11"/>
  <c r="V1250" i="11"/>
  <c r="Q1250" i="11"/>
  <c r="S1250" i="11"/>
  <c r="H1250" i="11"/>
  <c r="M1250" i="11"/>
  <c r="K1250" i="11"/>
  <c r="U1250" i="11"/>
  <c r="A1253" i="11" l="1"/>
  <c r="P1252" i="11"/>
  <c r="C1252" i="11"/>
  <c r="J1252" i="11"/>
  <c r="F1251" i="11"/>
  <c r="K1251" i="11"/>
  <c r="T1251" i="11"/>
  <c r="D1251" i="11"/>
  <c r="M1251" i="11"/>
  <c r="I1251" i="11"/>
  <c r="O1251" i="11"/>
  <c r="L1251" i="11"/>
  <c r="U1251" i="11"/>
  <c r="H1251" i="11"/>
  <c r="G1251" i="11"/>
  <c r="E1251" i="11"/>
  <c r="S1251" i="11"/>
  <c r="R1251" i="11"/>
  <c r="Q1251" i="11"/>
  <c r="V1251" i="11"/>
  <c r="W1251" i="11"/>
  <c r="N1251" i="11"/>
  <c r="J1253" i="11" l="1"/>
  <c r="A1254" i="11"/>
  <c r="P1253" i="11"/>
  <c r="C1253" i="11"/>
  <c r="T1252" i="11"/>
  <c r="N1252" i="11"/>
  <c r="S1252" i="11"/>
  <c r="K1252" i="11"/>
  <c r="O1252" i="11"/>
  <c r="G1252" i="11"/>
  <c r="U1252" i="11"/>
  <c r="W1252" i="11"/>
  <c r="V1252" i="11"/>
  <c r="D1252" i="11"/>
  <c r="L1252" i="11"/>
  <c r="H1252" i="11"/>
  <c r="Q1252" i="11"/>
  <c r="I1252" i="11"/>
  <c r="M1252" i="11"/>
  <c r="F1252" i="11"/>
  <c r="R1252" i="11"/>
  <c r="E1252" i="11"/>
  <c r="A1255" i="11" l="1"/>
  <c r="P1254" i="11"/>
  <c r="C1254" i="11"/>
  <c r="J1254" i="11"/>
  <c r="N1253" i="11"/>
  <c r="D1253" i="11"/>
  <c r="K1253" i="11"/>
  <c r="T1253" i="11"/>
  <c r="O1253" i="11"/>
  <c r="L1253" i="11"/>
  <c r="H1253" i="11"/>
  <c r="I1253" i="11"/>
  <c r="S1253" i="11"/>
  <c r="M1253" i="11"/>
  <c r="F1253" i="11"/>
  <c r="V1253" i="11"/>
  <c r="U1253" i="11"/>
  <c r="Q1253" i="11"/>
  <c r="R1253" i="11"/>
  <c r="G1253" i="11"/>
  <c r="E1253" i="11"/>
  <c r="W1253" i="11"/>
  <c r="J1255" i="11" l="1"/>
  <c r="A1256" i="11"/>
  <c r="P1255" i="11"/>
  <c r="C1255" i="11"/>
  <c r="T1254" i="11"/>
  <c r="E1254" i="11"/>
  <c r="S1254" i="11"/>
  <c r="M1254" i="11"/>
  <c r="N1254" i="11"/>
  <c r="F1254" i="11"/>
  <c r="O1254" i="11"/>
  <c r="V1254" i="11"/>
  <c r="H1254" i="11"/>
  <c r="L1254" i="11"/>
  <c r="R1254" i="11"/>
  <c r="K1254" i="11"/>
  <c r="Q1254" i="11"/>
  <c r="G1254" i="11"/>
  <c r="D1254" i="11"/>
  <c r="W1254" i="11"/>
  <c r="I1254" i="11"/>
  <c r="U1254" i="11"/>
  <c r="A1257" i="11" l="1"/>
  <c r="P1256" i="11"/>
  <c r="C1256" i="11"/>
  <c r="J1256" i="11"/>
  <c r="N1255" i="11"/>
  <c r="D1255" i="11"/>
  <c r="U1255" i="11"/>
  <c r="T1255" i="11"/>
  <c r="O1255" i="11"/>
  <c r="I1255" i="11"/>
  <c r="Q1255" i="11"/>
  <c r="M1255" i="11"/>
  <c r="F1255" i="11"/>
  <c r="V1255" i="11"/>
  <c r="K1255" i="11"/>
  <c r="L1255" i="11"/>
  <c r="H1255" i="11"/>
  <c r="W1255" i="11"/>
  <c r="R1255" i="11"/>
  <c r="G1255" i="11"/>
  <c r="E1255" i="11"/>
  <c r="S1255" i="11"/>
  <c r="J1257" i="11" l="1"/>
  <c r="A1258" i="11"/>
  <c r="P1257" i="11"/>
  <c r="C1257" i="11"/>
  <c r="T1256" i="11"/>
  <c r="I1256" i="11"/>
  <c r="S1256" i="11"/>
  <c r="N1256" i="11"/>
  <c r="M1256" i="11"/>
  <c r="G1256" i="11"/>
  <c r="O1256" i="11"/>
  <c r="W1256" i="11"/>
  <c r="H1256" i="11"/>
  <c r="U1256" i="11"/>
  <c r="R1256" i="11"/>
  <c r="K1256" i="11"/>
  <c r="Q1256" i="11"/>
  <c r="F1256" i="11"/>
  <c r="D1256" i="11"/>
  <c r="V1256" i="11"/>
  <c r="E1256" i="11"/>
  <c r="L1256" i="11"/>
  <c r="A1259" i="11" l="1"/>
  <c r="P1258" i="11"/>
  <c r="C1258" i="11"/>
  <c r="J1258" i="11"/>
  <c r="V1257" i="11"/>
  <c r="D1257" i="11"/>
  <c r="N1257" i="11"/>
  <c r="L1257" i="11"/>
  <c r="Q1257" i="11"/>
  <c r="I1257" i="11"/>
  <c r="W1257" i="11"/>
  <c r="G1257" i="11"/>
  <c r="E1257" i="11"/>
  <c r="O1257" i="11"/>
  <c r="T1257" i="11"/>
  <c r="U1257" i="11"/>
  <c r="K1257" i="11"/>
  <c r="H1257" i="11"/>
  <c r="M1257" i="11"/>
  <c r="R1257" i="11"/>
  <c r="F1257" i="11"/>
  <c r="S1257" i="11"/>
  <c r="J1259" i="11" l="1"/>
  <c r="A1260" i="11"/>
  <c r="P1259" i="11"/>
  <c r="C1259" i="11"/>
  <c r="L1258" i="11"/>
  <c r="I1258" i="11"/>
  <c r="G1258" i="11"/>
  <c r="D1258" i="11"/>
  <c r="U1258" i="11"/>
  <c r="E1258" i="11"/>
  <c r="V1258" i="11"/>
  <c r="T1258" i="11"/>
  <c r="H1258" i="11"/>
  <c r="R1258" i="11"/>
  <c r="M1258" i="11"/>
  <c r="K1258" i="11"/>
  <c r="O1258" i="11"/>
  <c r="F1258" i="11"/>
  <c r="W1258" i="11"/>
  <c r="N1258" i="11"/>
  <c r="Q1258" i="11"/>
  <c r="S1258" i="11"/>
  <c r="A1261" i="11" l="1"/>
  <c r="P1260" i="11"/>
  <c r="C1260" i="11"/>
  <c r="J1260" i="11"/>
  <c r="V1259" i="11"/>
  <c r="K1259" i="11"/>
  <c r="F1259" i="11"/>
  <c r="E1259" i="11"/>
  <c r="S1259" i="11"/>
  <c r="L1259" i="11"/>
  <c r="M1259" i="11"/>
  <c r="O1259" i="11"/>
  <c r="Q1259" i="11"/>
  <c r="U1259" i="11"/>
  <c r="T1259" i="11"/>
  <c r="H1259" i="11"/>
  <c r="D1259" i="11"/>
  <c r="N1259" i="11"/>
  <c r="I1259" i="11"/>
  <c r="R1259" i="11"/>
  <c r="G1259" i="11"/>
  <c r="W1259" i="11"/>
  <c r="J1261" i="11" l="1"/>
  <c r="A1262" i="11"/>
  <c r="P1261" i="11"/>
  <c r="C1261" i="11"/>
  <c r="L1260" i="11"/>
  <c r="Q1260" i="11"/>
  <c r="D1260" i="11"/>
  <c r="E1260" i="11"/>
  <c r="T1260" i="11"/>
  <c r="V1260" i="11"/>
  <c r="F1260" i="11"/>
  <c r="O1260" i="11"/>
  <c r="W1260" i="11"/>
  <c r="H1260" i="11"/>
  <c r="M1260" i="11"/>
  <c r="S1260" i="11"/>
  <c r="I1260" i="11"/>
  <c r="R1260" i="11"/>
  <c r="U1260" i="11"/>
  <c r="N1260" i="11"/>
  <c r="K1260" i="11"/>
  <c r="G1260" i="11"/>
  <c r="A1263" i="11" l="1"/>
  <c r="P1262" i="11"/>
  <c r="C1262" i="11"/>
  <c r="J1262" i="11"/>
  <c r="V1261" i="11"/>
  <c r="D1261" i="11"/>
  <c r="I1261" i="11"/>
  <c r="K1261" i="11"/>
  <c r="O1261" i="11"/>
  <c r="H1261" i="11"/>
  <c r="W1261" i="11"/>
  <c r="Q1261" i="11"/>
  <c r="L1261" i="11"/>
  <c r="N1261" i="11"/>
  <c r="T1261" i="11"/>
  <c r="R1261" i="11"/>
  <c r="G1261" i="11"/>
  <c r="E1261" i="11"/>
  <c r="M1261" i="11"/>
  <c r="U1261" i="11"/>
  <c r="F1261" i="11"/>
  <c r="S1261" i="11"/>
  <c r="J1263" i="11" l="1"/>
  <c r="A1264" i="11"/>
  <c r="P1263" i="11"/>
  <c r="C1263" i="11"/>
  <c r="T1262" i="11"/>
  <c r="E1262" i="11"/>
  <c r="D1262" i="11"/>
  <c r="N1262" i="11"/>
  <c r="M1262" i="11"/>
  <c r="F1262" i="11"/>
  <c r="W1262" i="11"/>
  <c r="V1262" i="11"/>
  <c r="K1262" i="11"/>
  <c r="L1262" i="11"/>
  <c r="R1262" i="11"/>
  <c r="U1262" i="11"/>
  <c r="I1262" i="11"/>
  <c r="G1262" i="11"/>
  <c r="O1262" i="11"/>
  <c r="S1262" i="11"/>
  <c r="H1262" i="11"/>
  <c r="Q1262" i="11"/>
  <c r="A1265" i="11" l="1"/>
  <c r="P1264" i="11"/>
  <c r="C1264" i="11"/>
  <c r="J1264" i="11"/>
  <c r="F1263" i="11"/>
  <c r="S1263" i="11"/>
  <c r="M1263" i="11"/>
  <c r="O1263" i="11"/>
  <c r="H1263" i="11"/>
  <c r="U1263" i="11"/>
  <c r="L1263" i="11"/>
  <c r="I1263" i="11"/>
  <c r="R1263" i="11"/>
  <c r="G1263" i="11"/>
  <c r="D1263" i="11"/>
  <c r="E1263" i="11"/>
  <c r="T1263" i="11"/>
  <c r="V1263" i="11"/>
  <c r="N1263" i="11"/>
  <c r="W1263" i="11"/>
  <c r="K1263" i="11"/>
  <c r="Q1263" i="11"/>
  <c r="J1265" i="11" l="1"/>
  <c r="A1266" i="11"/>
  <c r="P1265" i="11"/>
  <c r="C1265" i="11"/>
  <c r="T1264" i="11"/>
  <c r="I1264" i="11"/>
  <c r="M1264" i="11"/>
  <c r="D1264" i="11"/>
  <c r="N1264" i="11"/>
  <c r="F1264" i="11"/>
  <c r="V1264" i="11"/>
  <c r="S1264" i="11"/>
  <c r="L1264" i="11"/>
  <c r="Q1264" i="11"/>
  <c r="R1264" i="11"/>
  <c r="G1264" i="11"/>
  <c r="W1264" i="11"/>
  <c r="E1264" i="11"/>
  <c r="O1264" i="11"/>
  <c r="U1264" i="11"/>
  <c r="H1264" i="11"/>
  <c r="K1264" i="11"/>
  <c r="A1267" i="11" l="1"/>
  <c r="P1266" i="11"/>
  <c r="C1266" i="11"/>
  <c r="J1266" i="11"/>
  <c r="V1265" i="11"/>
  <c r="O1265" i="11"/>
  <c r="E1265" i="11"/>
  <c r="W1265" i="11"/>
  <c r="F1265" i="11"/>
  <c r="D1265" i="11"/>
  <c r="R1265" i="11"/>
  <c r="M1265" i="11"/>
  <c r="S1265" i="11"/>
  <c r="Q1265" i="11"/>
  <c r="T1265" i="11"/>
  <c r="L1265" i="11"/>
  <c r="N1265" i="11"/>
  <c r="H1265" i="11"/>
  <c r="I1265" i="11"/>
  <c r="K1265" i="11"/>
  <c r="G1265" i="11"/>
  <c r="U1265" i="11"/>
  <c r="J1267" i="11" l="1"/>
  <c r="A1268" i="11"/>
  <c r="P1267" i="11"/>
  <c r="C1267" i="11"/>
  <c r="H1266" i="11"/>
  <c r="Q1266" i="11"/>
  <c r="V1266" i="11"/>
  <c r="R1266" i="11"/>
  <c r="S1266" i="11"/>
  <c r="T1266" i="11"/>
  <c r="I1266" i="11"/>
  <c r="G1266" i="11"/>
  <c r="F1266" i="11"/>
  <c r="D1266" i="11"/>
  <c r="U1266" i="11"/>
  <c r="K1266" i="11"/>
  <c r="L1266" i="11"/>
  <c r="O1266" i="11"/>
  <c r="E1266" i="11"/>
  <c r="W1266" i="11"/>
  <c r="M1266" i="11"/>
  <c r="N1266" i="11"/>
  <c r="A1269" i="11" l="1"/>
  <c r="P1268" i="11"/>
  <c r="C1268" i="11"/>
  <c r="J1268" i="11"/>
  <c r="F1267" i="11"/>
  <c r="K1267" i="11"/>
  <c r="W1267" i="11"/>
  <c r="Q1267" i="11"/>
  <c r="V1267" i="11"/>
  <c r="L1267" i="11"/>
  <c r="T1267" i="11"/>
  <c r="H1267" i="11"/>
  <c r="O1267" i="11"/>
  <c r="S1267" i="11"/>
  <c r="G1267" i="11"/>
  <c r="D1267" i="11"/>
  <c r="M1267" i="11"/>
  <c r="N1267" i="11"/>
  <c r="U1267" i="11"/>
  <c r="I1267" i="11"/>
  <c r="R1267" i="11"/>
  <c r="E1267" i="11"/>
  <c r="J1269" i="11" l="1"/>
  <c r="A1270" i="11"/>
  <c r="P1269" i="11"/>
  <c r="C1269" i="11"/>
  <c r="H1268" i="11"/>
  <c r="N1268" i="11"/>
  <c r="F1268" i="11"/>
  <c r="I1268" i="11"/>
  <c r="O1268" i="11"/>
  <c r="Q1268" i="11"/>
  <c r="W1268" i="11"/>
  <c r="G1268" i="11"/>
  <c r="M1268" i="11"/>
  <c r="R1268" i="11"/>
  <c r="T1268" i="11"/>
  <c r="E1268" i="11"/>
  <c r="L1268" i="11"/>
  <c r="V1268" i="11"/>
  <c r="S1268" i="11"/>
  <c r="K1268" i="11"/>
  <c r="U1268" i="11"/>
  <c r="D1268" i="11"/>
  <c r="A1271" i="11" l="1"/>
  <c r="P1270" i="11"/>
  <c r="C1270" i="11"/>
  <c r="J1270" i="11"/>
  <c r="V1269" i="11"/>
  <c r="D1269" i="11"/>
  <c r="O1269" i="11"/>
  <c r="I1269" i="11"/>
  <c r="N1269" i="11"/>
  <c r="R1269" i="11"/>
  <c r="H1269" i="11"/>
  <c r="E1269" i="11"/>
  <c r="U1269" i="11"/>
  <c r="Q1269" i="11"/>
  <c r="S1269" i="11"/>
  <c r="T1269" i="11"/>
  <c r="K1269" i="11"/>
  <c r="G1269" i="11"/>
  <c r="M1269" i="11"/>
  <c r="W1269" i="11"/>
  <c r="F1269" i="11"/>
  <c r="L1269" i="11"/>
  <c r="J1271" i="11" l="1"/>
  <c r="A1272" i="11"/>
  <c r="P1271" i="11"/>
  <c r="C1271" i="11"/>
  <c r="L1270" i="11"/>
  <c r="U1270" i="11"/>
  <c r="D1270" i="11"/>
  <c r="O1270" i="11"/>
  <c r="N1270" i="11"/>
  <c r="I1270" i="11"/>
  <c r="G1270" i="11"/>
  <c r="Q1270" i="11"/>
  <c r="E1270" i="11"/>
  <c r="K1270" i="11"/>
  <c r="V1270" i="11"/>
  <c r="M1270" i="11"/>
  <c r="S1270" i="11"/>
  <c r="H1270" i="11"/>
  <c r="F1270" i="11"/>
  <c r="T1270" i="11"/>
  <c r="W1270" i="11"/>
  <c r="R1270" i="11"/>
  <c r="A1273" i="11" l="1"/>
  <c r="P1272" i="11"/>
  <c r="C1272" i="11"/>
  <c r="J1272" i="11"/>
  <c r="N1271" i="11"/>
  <c r="D1271" i="11"/>
  <c r="O1271" i="11"/>
  <c r="T1271" i="11"/>
  <c r="U1271" i="11"/>
  <c r="W1271" i="11"/>
  <c r="H1271" i="11"/>
  <c r="R1271" i="11"/>
  <c r="G1271" i="11"/>
  <c r="E1271" i="11"/>
  <c r="S1271" i="11"/>
  <c r="K1271" i="11"/>
  <c r="L1271" i="11"/>
  <c r="I1271" i="11"/>
  <c r="Q1271" i="11"/>
  <c r="M1271" i="11"/>
  <c r="F1271" i="11"/>
  <c r="V1271" i="11"/>
  <c r="J1273" i="11" l="1"/>
  <c r="A1274" i="11"/>
  <c r="P1273" i="11"/>
  <c r="C1273" i="11"/>
  <c r="L1272" i="11"/>
  <c r="I1272" i="11"/>
  <c r="G1272" i="11"/>
  <c r="R1272" i="11"/>
  <c r="S1272" i="11"/>
  <c r="F1272" i="11"/>
  <c r="Q1272" i="11"/>
  <c r="W1272" i="11"/>
  <c r="E1272" i="11"/>
  <c r="H1272" i="11"/>
  <c r="T1272" i="11"/>
  <c r="M1272" i="11"/>
  <c r="K1272" i="11"/>
  <c r="D1272" i="11"/>
  <c r="V1272" i="11"/>
  <c r="O1272" i="11"/>
  <c r="U1272" i="11"/>
  <c r="N1272" i="11"/>
  <c r="A1275" i="11" l="1"/>
  <c r="P1274" i="11"/>
  <c r="C1274" i="11"/>
  <c r="J1274" i="11"/>
  <c r="V1273" i="11"/>
  <c r="O1273" i="11"/>
  <c r="E1273" i="11"/>
  <c r="W1273" i="11"/>
  <c r="F1273" i="11"/>
  <c r="N1273" i="11"/>
  <c r="D1273" i="11"/>
  <c r="R1273" i="11"/>
  <c r="M1273" i="11"/>
  <c r="S1273" i="11"/>
  <c r="Q1273" i="11"/>
  <c r="T1273" i="11"/>
  <c r="L1273" i="11"/>
  <c r="H1273" i="11"/>
  <c r="I1273" i="11"/>
  <c r="K1273" i="11"/>
  <c r="G1273" i="11"/>
  <c r="U1273" i="11"/>
  <c r="J1275" i="11" l="1"/>
  <c r="A1276" i="11"/>
  <c r="P1275" i="11"/>
  <c r="C1275" i="11"/>
  <c r="H1274" i="11"/>
  <c r="Q1274" i="11"/>
  <c r="V1274" i="11"/>
  <c r="N1274" i="11"/>
  <c r="O1274" i="11"/>
  <c r="I1274" i="11"/>
  <c r="R1274" i="11"/>
  <c r="S1274" i="11"/>
  <c r="T1274" i="11"/>
  <c r="K1274" i="11"/>
  <c r="L1274" i="11"/>
  <c r="D1274" i="11"/>
  <c r="U1274" i="11"/>
  <c r="W1274" i="11"/>
  <c r="M1274" i="11"/>
  <c r="E1274" i="11"/>
  <c r="F1274" i="11"/>
  <c r="G1274" i="11"/>
  <c r="A1277" i="11" l="1"/>
  <c r="P1276" i="11"/>
  <c r="C1276" i="11"/>
  <c r="J1276" i="11"/>
  <c r="V1275" i="11"/>
  <c r="K1275" i="11"/>
  <c r="U1275" i="11"/>
  <c r="W1275" i="11"/>
  <c r="F1275" i="11"/>
  <c r="T1275" i="11"/>
  <c r="E1275" i="11"/>
  <c r="S1275" i="11"/>
  <c r="H1275" i="11"/>
  <c r="L1275" i="11"/>
  <c r="I1275" i="11"/>
  <c r="N1275" i="11"/>
  <c r="D1275" i="11"/>
  <c r="M1275" i="11"/>
  <c r="G1275" i="11"/>
  <c r="O1275" i="11"/>
  <c r="R1275" i="11"/>
  <c r="Q1275" i="11"/>
  <c r="J1277" i="11" l="1"/>
  <c r="A1278" i="11"/>
  <c r="P1277" i="11"/>
  <c r="C1277" i="11"/>
  <c r="H1276" i="11"/>
  <c r="Q1276" i="11"/>
  <c r="V1276" i="11"/>
  <c r="N1276" i="11"/>
  <c r="O1276" i="11"/>
  <c r="L1276" i="11"/>
  <c r="D1276" i="11"/>
  <c r="W1276" i="11"/>
  <c r="I1276" i="11"/>
  <c r="E1276" i="11"/>
  <c r="G1276" i="11"/>
  <c r="R1276" i="11"/>
  <c r="S1276" i="11"/>
  <c r="T1276" i="11"/>
  <c r="K1276" i="11"/>
  <c r="U1276" i="11"/>
  <c r="M1276" i="11"/>
  <c r="F1276" i="11"/>
  <c r="A1279" i="11" l="1"/>
  <c r="P1278" i="11"/>
  <c r="C1278" i="11"/>
  <c r="J1278" i="11"/>
  <c r="V1277" i="11"/>
  <c r="K1277" i="11"/>
  <c r="W1277" i="11"/>
  <c r="S1277" i="11"/>
  <c r="F1277" i="11"/>
  <c r="D1277" i="11"/>
  <c r="L1277" i="11"/>
  <c r="M1277" i="11"/>
  <c r="T1277" i="11"/>
  <c r="U1277" i="11"/>
  <c r="E1277" i="11"/>
  <c r="H1277" i="11"/>
  <c r="I1277" i="11"/>
  <c r="N1277" i="11"/>
  <c r="G1277" i="11"/>
  <c r="R1277" i="11"/>
  <c r="O1277" i="11"/>
  <c r="Q1277" i="11"/>
  <c r="J1279" i="11" l="1"/>
  <c r="A1280" i="11"/>
  <c r="P1279" i="11"/>
  <c r="C1279" i="11"/>
  <c r="H1278" i="11"/>
  <c r="U1278" i="11"/>
  <c r="V1278" i="11"/>
  <c r="N1278" i="11"/>
  <c r="O1278" i="11"/>
  <c r="E1278" i="11"/>
  <c r="G1278" i="11"/>
  <c r="T1278" i="11"/>
  <c r="S1278" i="11"/>
  <c r="K1278" i="11"/>
  <c r="L1278" i="11"/>
  <c r="D1278" i="11"/>
  <c r="Q1278" i="11"/>
  <c r="W1278" i="11"/>
  <c r="M1278" i="11"/>
  <c r="I1278" i="11"/>
  <c r="F1278" i="11"/>
  <c r="R1278" i="11"/>
  <c r="A1281" i="11" l="1"/>
  <c r="P1280" i="11"/>
  <c r="C1280" i="11"/>
  <c r="J1280" i="11"/>
  <c r="V1279" i="11"/>
  <c r="O1279" i="11"/>
  <c r="R1279" i="11"/>
  <c r="Q1279" i="11"/>
  <c r="N1279" i="11"/>
  <c r="S1279" i="11"/>
  <c r="H1279" i="11"/>
  <c r="T1279" i="11"/>
  <c r="E1279" i="11"/>
  <c r="F1279" i="11"/>
  <c r="I1279" i="11"/>
  <c r="K1279" i="11"/>
  <c r="U1279" i="11"/>
  <c r="D1279" i="11"/>
  <c r="G1279" i="11"/>
  <c r="M1279" i="11"/>
  <c r="W1279" i="11"/>
  <c r="L1279" i="11"/>
  <c r="J1281" i="11" l="1"/>
  <c r="A1282" i="11"/>
  <c r="P1281" i="11"/>
  <c r="C1281" i="11"/>
  <c r="L1280" i="11"/>
  <c r="U1280" i="11"/>
  <c r="S1280" i="11"/>
  <c r="E1280" i="11"/>
  <c r="T1280" i="11"/>
  <c r="Q1280" i="11"/>
  <c r="M1280" i="11"/>
  <c r="O1280" i="11"/>
  <c r="V1280" i="11"/>
  <c r="F1280" i="11"/>
  <c r="H1280" i="11"/>
  <c r="K1280" i="11"/>
  <c r="N1280" i="11"/>
  <c r="W1280" i="11"/>
  <c r="I1280" i="11"/>
  <c r="D1280" i="11"/>
  <c r="G1280" i="11"/>
  <c r="R1280" i="11"/>
  <c r="A1283" i="11" l="1"/>
  <c r="P1282" i="11"/>
  <c r="C1282" i="11"/>
  <c r="J1282" i="11"/>
  <c r="V1281" i="11"/>
  <c r="O1281" i="11"/>
  <c r="E1281" i="11"/>
  <c r="W1281" i="11"/>
  <c r="F1281" i="11"/>
  <c r="T1281" i="11"/>
  <c r="L1281" i="11"/>
  <c r="N1281" i="11"/>
  <c r="H1281" i="11"/>
  <c r="D1281" i="11"/>
  <c r="I1281" i="11"/>
  <c r="R1281" i="11"/>
  <c r="K1281" i="11"/>
  <c r="M1281" i="11"/>
  <c r="G1281" i="11"/>
  <c r="S1281" i="11"/>
  <c r="U1281" i="11"/>
  <c r="Q1281" i="11"/>
  <c r="J1283" i="11" l="1"/>
  <c r="A1284" i="11"/>
  <c r="P1283" i="11"/>
  <c r="C1283" i="11"/>
  <c r="H1282" i="11"/>
  <c r="Q1282" i="11"/>
  <c r="V1282" i="11"/>
  <c r="R1282" i="11"/>
  <c r="S1282" i="11"/>
  <c r="G1282" i="11"/>
  <c r="D1282" i="11"/>
  <c r="M1282" i="11"/>
  <c r="I1282" i="11"/>
  <c r="F1282" i="11"/>
  <c r="U1282" i="11"/>
  <c r="T1282" i="11"/>
  <c r="K1282" i="11"/>
  <c r="L1282" i="11"/>
  <c r="O1282" i="11"/>
  <c r="E1282" i="11"/>
  <c r="W1282" i="11"/>
  <c r="N1282" i="11"/>
  <c r="A1285" i="11" l="1"/>
  <c r="P1284" i="11"/>
  <c r="C1284" i="11"/>
  <c r="J1284" i="11"/>
  <c r="F1283" i="11"/>
  <c r="K1283" i="11"/>
  <c r="W1283" i="11"/>
  <c r="N1283" i="11"/>
  <c r="T1283" i="11"/>
  <c r="M1283" i="11"/>
  <c r="O1283" i="11"/>
  <c r="V1283" i="11"/>
  <c r="D1283" i="11"/>
  <c r="I1283" i="11"/>
  <c r="L1283" i="11"/>
  <c r="U1283" i="11"/>
  <c r="H1283" i="11"/>
  <c r="G1283" i="11"/>
  <c r="E1283" i="11"/>
  <c r="S1283" i="11"/>
  <c r="R1283" i="11"/>
  <c r="Q1283" i="11"/>
  <c r="J1285" i="11" l="1"/>
  <c r="A1286" i="11"/>
  <c r="P1285" i="11"/>
  <c r="C1285" i="11"/>
  <c r="T1284" i="11"/>
  <c r="N1284" i="11"/>
  <c r="Q1284" i="11"/>
  <c r="S1284" i="11"/>
  <c r="E1284" i="11"/>
  <c r="F1284" i="11"/>
  <c r="U1284" i="11"/>
  <c r="R1284" i="11"/>
  <c r="G1284" i="11"/>
  <c r="K1284" i="11"/>
  <c r="D1284" i="11"/>
  <c r="O1284" i="11"/>
  <c r="L1284" i="11"/>
  <c r="V1284" i="11"/>
  <c r="I1284" i="11"/>
  <c r="W1284" i="11"/>
  <c r="M1284" i="11"/>
  <c r="H1284" i="11"/>
  <c r="A1287" i="11" l="1"/>
  <c r="P1286" i="11"/>
  <c r="C1286" i="11"/>
  <c r="J1286" i="11"/>
  <c r="F1285" i="11"/>
  <c r="W1285" i="11"/>
  <c r="M1285" i="11"/>
  <c r="K1285" i="11"/>
  <c r="H1285" i="11"/>
  <c r="U1285" i="11"/>
  <c r="L1285" i="11"/>
  <c r="I1285" i="11"/>
  <c r="R1285" i="11"/>
  <c r="G1285" i="11"/>
  <c r="D1285" i="11"/>
  <c r="E1285" i="11"/>
  <c r="T1285" i="11"/>
  <c r="V1285" i="11"/>
  <c r="N1285" i="11"/>
  <c r="S1285" i="11"/>
  <c r="O1285" i="11"/>
  <c r="Q1285" i="11"/>
  <c r="J1287" i="11" l="1"/>
  <c r="A1288" i="11"/>
  <c r="P1287" i="11"/>
  <c r="C1287" i="11"/>
  <c r="T1286" i="11"/>
  <c r="E1286" i="11"/>
  <c r="K1286" i="11"/>
  <c r="Q1286" i="11"/>
  <c r="L1286" i="11"/>
  <c r="W1286" i="11"/>
  <c r="G1286" i="11"/>
  <c r="H1286" i="11"/>
  <c r="S1286" i="11"/>
  <c r="R1286" i="11"/>
  <c r="F1286" i="11"/>
  <c r="D1286" i="11"/>
  <c r="N1286" i="11"/>
  <c r="M1286" i="11"/>
  <c r="O1286" i="11"/>
  <c r="I1286" i="11"/>
  <c r="U1286" i="11"/>
  <c r="V1286" i="11"/>
  <c r="A1289" i="11" l="1"/>
  <c r="P1288" i="11"/>
  <c r="C1288" i="11"/>
  <c r="J1288" i="11"/>
  <c r="F1287" i="11"/>
  <c r="O1287" i="11"/>
  <c r="V1287" i="11"/>
  <c r="K1287" i="11"/>
  <c r="S1287" i="11"/>
  <c r="H1287" i="11"/>
  <c r="E1287" i="11"/>
  <c r="R1287" i="11"/>
  <c r="D1287" i="11"/>
  <c r="Q1287" i="11"/>
  <c r="M1287" i="11"/>
  <c r="T1287" i="11"/>
  <c r="L1287" i="11"/>
  <c r="U1287" i="11"/>
  <c r="N1287" i="11"/>
  <c r="I1287" i="11"/>
  <c r="W1287" i="11"/>
  <c r="G1287" i="11"/>
  <c r="J1289" i="11" l="1"/>
  <c r="A1290" i="11"/>
  <c r="P1289" i="11"/>
  <c r="C1289" i="11"/>
  <c r="L1288" i="11"/>
  <c r="I1288" i="11"/>
  <c r="G1288" i="11"/>
  <c r="R1288" i="11"/>
  <c r="S1288" i="11"/>
  <c r="M1288" i="11"/>
  <c r="K1288" i="11"/>
  <c r="F1288" i="11"/>
  <c r="D1288" i="11"/>
  <c r="Q1288" i="11"/>
  <c r="V1288" i="11"/>
  <c r="W1288" i="11"/>
  <c r="O1288" i="11"/>
  <c r="E1288" i="11"/>
  <c r="H1288" i="11"/>
  <c r="U1288" i="11"/>
  <c r="T1288" i="11"/>
  <c r="N1288" i="11"/>
  <c r="A1291" i="11" l="1"/>
  <c r="P1290" i="11"/>
  <c r="C1290" i="11"/>
  <c r="J1290" i="11"/>
  <c r="V1289" i="11"/>
  <c r="O1289" i="11"/>
  <c r="N1289" i="11"/>
  <c r="H1289" i="11"/>
  <c r="L1289" i="11"/>
  <c r="D1289" i="11"/>
  <c r="T1289" i="11"/>
  <c r="R1289" i="11"/>
  <c r="M1289" i="11"/>
  <c r="I1289" i="11"/>
  <c r="S1289" i="11"/>
  <c r="U1289" i="11"/>
  <c r="Q1289" i="11"/>
  <c r="G1289" i="11"/>
  <c r="E1289" i="11"/>
  <c r="W1289" i="11"/>
  <c r="F1289" i="11"/>
  <c r="K1289" i="11"/>
  <c r="J1291" i="11" l="1"/>
  <c r="A1292" i="11"/>
  <c r="P1291" i="11"/>
  <c r="C1291" i="11"/>
  <c r="H1290" i="11"/>
  <c r="Q1290" i="11"/>
  <c r="R1290" i="11"/>
  <c r="S1290" i="11"/>
  <c r="M1290" i="11"/>
  <c r="F1290" i="11"/>
  <c r="D1290" i="11"/>
  <c r="V1290" i="11"/>
  <c r="K1290" i="11"/>
  <c r="E1290" i="11"/>
  <c r="T1290" i="11"/>
  <c r="L1290" i="11"/>
  <c r="I1290" i="11"/>
  <c r="U1290" i="11"/>
  <c r="O1290" i="11"/>
  <c r="G1290" i="11"/>
  <c r="W1290" i="11"/>
  <c r="N1290" i="11"/>
  <c r="A1293" i="11" l="1"/>
  <c r="P1292" i="11"/>
  <c r="C1292" i="11"/>
  <c r="J1292" i="11"/>
  <c r="F1291" i="11"/>
  <c r="K1291" i="11"/>
  <c r="W1291" i="11"/>
  <c r="Q1291" i="11"/>
  <c r="V1291" i="11"/>
  <c r="S1291" i="11"/>
  <c r="G1291" i="11"/>
  <c r="D1291" i="11"/>
  <c r="M1291" i="11"/>
  <c r="L1291" i="11"/>
  <c r="N1291" i="11"/>
  <c r="T1291" i="11"/>
  <c r="U1291" i="11"/>
  <c r="H1291" i="11"/>
  <c r="I1291" i="11"/>
  <c r="O1291" i="11"/>
  <c r="R1291" i="11"/>
  <c r="E1291" i="11"/>
  <c r="J1293" i="11" l="1"/>
  <c r="A1294" i="11"/>
  <c r="P1293" i="11"/>
  <c r="C1293" i="11"/>
  <c r="H1292" i="11"/>
  <c r="N1292" i="11"/>
  <c r="F1292" i="11"/>
  <c r="I1292" i="11"/>
  <c r="O1292" i="11"/>
  <c r="V1292" i="11"/>
  <c r="G1292" i="11"/>
  <c r="K1292" i="11"/>
  <c r="R1292" i="11"/>
  <c r="T1292" i="11"/>
  <c r="E1292" i="11"/>
  <c r="L1292" i="11"/>
  <c r="Q1292" i="11"/>
  <c r="W1292" i="11"/>
  <c r="S1292" i="11"/>
  <c r="M1292" i="11"/>
  <c r="U1292" i="11"/>
  <c r="D1292" i="11"/>
  <c r="A1295" i="11" l="1"/>
  <c r="P1294" i="11"/>
  <c r="C1294" i="11"/>
  <c r="J1294" i="11"/>
  <c r="V1293" i="11"/>
  <c r="D1293" i="11"/>
  <c r="W1293" i="11"/>
  <c r="S1293" i="11"/>
  <c r="N1293" i="11"/>
  <c r="T1293" i="11"/>
  <c r="U1293" i="11"/>
  <c r="L1293" i="11"/>
  <c r="K1293" i="11"/>
  <c r="O1293" i="11"/>
  <c r="M1293" i="11"/>
  <c r="H1293" i="11"/>
  <c r="I1293" i="11"/>
  <c r="E1293" i="11"/>
  <c r="F1293" i="11"/>
  <c r="R1293" i="11"/>
  <c r="G1293" i="11"/>
  <c r="Q1293" i="11"/>
  <c r="J1295" i="11" l="1"/>
  <c r="A1296" i="11"/>
  <c r="P1295" i="11"/>
  <c r="C1295" i="11"/>
  <c r="H1294" i="11"/>
  <c r="U1294" i="11"/>
  <c r="V1294" i="11"/>
  <c r="N1294" i="11"/>
  <c r="O1294" i="11"/>
  <c r="D1294" i="11"/>
  <c r="M1294" i="11"/>
  <c r="F1294" i="11"/>
  <c r="E1294" i="11"/>
  <c r="G1294" i="11"/>
  <c r="R1294" i="11"/>
  <c r="S1294" i="11"/>
  <c r="T1294" i="11"/>
  <c r="K1294" i="11"/>
  <c r="L1294" i="11"/>
  <c r="Q1294" i="11"/>
  <c r="W1294" i="11"/>
  <c r="I1294" i="11"/>
  <c r="A1297" i="11" l="1"/>
  <c r="P1296" i="11"/>
  <c r="C1296" i="11"/>
  <c r="J1296" i="11"/>
  <c r="V1295" i="11"/>
  <c r="O1295" i="11"/>
  <c r="S1295" i="11"/>
  <c r="W1295" i="11"/>
  <c r="F1295" i="11"/>
  <c r="D1295" i="11"/>
  <c r="L1295" i="11"/>
  <c r="M1295" i="11"/>
  <c r="R1295" i="11"/>
  <c r="Q1295" i="11"/>
  <c r="T1295" i="11"/>
  <c r="U1295" i="11"/>
  <c r="E1295" i="11"/>
  <c r="H1295" i="11"/>
  <c r="I1295" i="11"/>
  <c r="N1295" i="11"/>
  <c r="G1295" i="11"/>
  <c r="K1295" i="11"/>
  <c r="J1297" i="11" l="1"/>
  <c r="A1298" i="11"/>
  <c r="P1297" i="11"/>
  <c r="C1297" i="11"/>
  <c r="H1296" i="11"/>
  <c r="U1296" i="11"/>
  <c r="V1296" i="11"/>
  <c r="N1296" i="11"/>
  <c r="O1296" i="11"/>
  <c r="I1296" i="11"/>
  <c r="G1296" i="11"/>
  <c r="T1296" i="11"/>
  <c r="S1296" i="11"/>
  <c r="R1296" i="11"/>
  <c r="K1296" i="11"/>
  <c r="L1296" i="11"/>
  <c r="D1296" i="11"/>
  <c r="Q1296" i="11"/>
  <c r="W1296" i="11"/>
  <c r="M1296" i="11"/>
  <c r="E1296" i="11"/>
  <c r="F1296" i="11"/>
  <c r="A1299" i="11" l="1"/>
  <c r="P1298" i="11"/>
  <c r="C1298" i="11"/>
  <c r="J1298" i="11"/>
  <c r="V1297" i="11"/>
  <c r="O1297" i="11"/>
  <c r="M1297" i="11"/>
  <c r="R1297" i="11"/>
  <c r="U1297" i="11"/>
  <c r="I1297" i="11"/>
  <c r="F1297" i="11"/>
  <c r="G1297" i="11"/>
  <c r="D1297" i="11"/>
  <c r="T1297" i="11"/>
  <c r="K1297" i="11"/>
  <c r="Q1297" i="11"/>
  <c r="S1297" i="11"/>
  <c r="L1297" i="11"/>
  <c r="W1297" i="11"/>
  <c r="E1297" i="11"/>
  <c r="H1297" i="11"/>
  <c r="N1297" i="11"/>
  <c r="J1299" i="11" l="1"/>
  <c r="A1300" i="11"/>
  <c r="P1299" i="11"/>
  <c r="C1299" i="11"/>
  <c r="L1298" i="11"/>
  <c r="Q1298" i="11"/>
  <c r="O1298" i="11"/>
  <c r="K1298" i="11"/>
  <c r="T1298" i="11"/>
  <c r="R1298" i="11"/>
  <c r="V1298" i="11"/>
  <c r="E1298" i="11"/>
  <c r="N1298" i="11"/>
  <c r="G1298" i="11"/>
  <c r="M1298" i="11"/>
  <c r="H1298" i="11"/>
  <c r="I1298" i="11"/>
  <c r="D1298" i="11"/>
  <c r="F1298" i="11"/>
  <c r="S1298" i="11"/>
  <c r="W1298" i="11"/>
  <c r="U1298" i="11"/>
  <c r="A1301" i="11" l="1"/>
  <c r="P1300" i="11"/>
  <c r="C1300" i="11"/>
  <c r="J1300" i="11"/>
  <c r="F1299" i="11"/>
  <c r="W1299" i="11"/>
  <c r="U1299" i="11"/>
  <c r="O1299" i="11"/>
  <c r="V1299" i="11"/>
  <c r="T1299" i="11"/>
  <c r="G1299" i="11"/>
  <c r="H1299" i="11"/>
  <c r="K1299" i="11"/>
  <c r="M1299" i="11"/>
  <c r="D1299" i="11"/>
  <c r="I1299" i="11"/>
  <c r="S1299" i="11"/>
  <c r="Q1299" i="11"/>
  <c r="L1299" i="11"/>
  <c r="E1299" i="11"/>
  <c r="R1299" i="11"/>
  <c r="N1299" i="11"/>
  <c r="J1301" i="11" l="1"/>
  <c r="A1302" i="11"/>
  <c r="P1301" i="11"/>
  <c r="C1301" i="11"/>
  <c r="R1300" i="11"/>
  <c r="D1300" i="11"/>
  <c r="M1300" i="11"/>
  <c r="K1300" i="11"/>
  <c r="U1300" i="11"/>
  <c r="F1300" i="11"/>
  <c r="S1300" i="11"/>
  <c r="O1300" i="11"/>
  <c r="N1300" i="11"/>
  <c r="I1300" i="11"/>
  <c r="H1300" i="11"/>
  <c r="V1300" i="11"/>
  <c r="W1300" i="11"/>
  <c r="G1300" i="11"/>
  <c r="T1300" i="11"/>
  <c r="E1300" i="11"/>
  <c r="L1300" i="11"/>
  <c r="Q1300" i="11"/>
  <c r="A1303" i="11" l="1"/>
  <c r="P1302" i="11"/>
  <c r="C1302" i="11"/>
  <c r="J1302" i="11"/>
  <c r="F1301" i="11"/>
  <c r="W1301" i="11"/>
  <c r="Q1301" i="11"/>
  <c r="G1301" i="11"/>
  <c r="M1301" i="11"/>
  <c r="T1301" i="11"/>
  <c r="D1301" i="11"/>
  <c r="E1301" i="11"/>
  <c r="H1301" i="11"/>
  <c r="K1301" i="11"/>
  <c r="L1301" i="11"/>
  <c r="N1301" i="11"/>
  <c r="V1301" i="11"/>
  <c r="U1301" i="11"/>
  <c r="R1301" i="11"/>
  <c r="O1301" i="11"/>
  <c r="I1301" i="11"/>
  <c r="S1301" i="11"/>
  <c r="J1303" i="11" l="1"/>
  <c r="A1304" i="11"/>
  <c r="P1303" i="11"/>
  <c r="C1303" i="11"/>
  <c r="L1302" i="11"/>
  <c r="E1302" i="11"/>
  <c r="G1302" i="11"/>
  <c r="R1302" i="11"/>
  <c r="S1302" i="11"/>
  <c r="Q1302" i="11"/>
  <c r="V1302" i="11"/>
  <c r="O1302" i="11"/>
  <c r="U1302" i="11"/>
  <c r="N1302" i="11"/>
  <c r="M1302" i="11"/>
  <c r="K1302" i="11"/>
  <c r="F1302" i="11"/>
  <c r="D1302" i="11"/>
  <c r="W1302" i="11"/>
  <c r="I1302" i="11"/>
  <c r="H1302" i="11"/>
  <c r="T1302" i="11"/>
  <c r="A1305" i="11" l="1"/>
  <c r="P1304" i="11"/>
  <c r="C1304" i="11"/>
  <c r="J1304" i="11"/>
  <c r="V1303" i="11"/>
  <c r="O1303" i="11"/>
  <c r="S1303" i="11"/>
  <c r="H1303" i="11"/>
  <c r="U1303" i="11"/>
  <c r="M1303" i="11"/>
  <c r="I1303" i="11"/>
  <c r="N1303" i="11"/>
  <c r="G1303" i="11"/>
  <c r="K1303" i="11"/>
  <c r="T1303" i="11"/>
  <c r="Q1303" i="11"/>
  <c r="E1303" i="11"/>
  <c r="W1303" i="11"/>
  <c r="D1303" i="11"/>
  <c r="F1303" i="11"/>
  <c r="R1303" i="11"/>
  <c r="L1303" i="11"/>
  <c r="J1305" i="11" l="1"/>
  <c r="A1306" i="11"/>
  <c r="P1305" i="11"/>
  <c r="C1305" i="11"/>
  <c r="L1304" i="11"/>
  <c r="U1304" i="11"/>
  <c r="O1304" i="11"/>
  <c r="Q1304" i="11"/>
  <c r="T1304" i="11"/>
  <c r="M1304" i="11"/>
  <c r="K1304" i="11"/>
  <c r="H1304" i="11"/>
  <c r="V1304" i="11"/>
  <c r="R1304" i="11"/>
  <c r="F1304" i="11"/>
  <c r="D1304" i="11"/>
  <c r="I1304" i="11"/>
  <c r="N1304" i="11"/>
  <c r="W1304" i="11"/>
  <c r="E1304" i="11"/>
  <c r="S1304" i="11"/>
  <c r="G1304" i="11"/>
  <c r="A1307" i="11" l="1"/>
  <c r="P1306" i="11"/>
  <c r="C1306" i="11"/>
  <c r="J1306" i="11"/>
  <c r="V1305" i="11"/>
  <c r="O1305" i="11"/>
  <c r="F1305" i="11"/>
  <c r="E1305" i="11"/>
  <c r="W1305" i="11"/>
  <c r="D1305" i="11"/>
  <c r="G1305" i="11"/>
  <c r="S1305" i="11"/>
  <c r="T1305" i="11"/>
  <c r="H1305" i="11"/>
  <c r="L1305" i="11"/>
  <c r="N1305" i="11"/>
  <c r="R1305" i="11"/>
  <c r="Q1305" i="11"/>
  <c r="I1305" i="11"/>
  <c r="M1305" i="11"/>
  <c r="K1305" i="11"/>
  <c r="U1305" i="11"/>
  <c r="J1307" i="11" l="1"/>
  <c r="A1308" i="11"/>
  <c r="P1307" i="11"/>
  <c r="C1307" i="11"/>
  <c r="L1306" i="11"/>
  <c r="Q1306" i="11"/>
  <c r="D1306" i="11"/>
  <c r="O1306" i="11"/>
  <c r="N1306" i="11"/>
  <c r="M1306" i="11"/>
  <c r="S1306" i="11"/>
  <c r="E1306" i="11"/>
  <c r="H1306" i="11"/>
  <c r="G1306" i="11"/>
  <c r="F1306" i="11"/>
  <c r="U1306" i="11"/>
  <c r="T1306" i="11"/>
  <c r="I1306" i="11"/>
  <c r="W1306" i="11"/>
  <c r="K1306" i="11"/>
  <c r="R1306" i="11"/>
  <c r="V1306" i="11"/>
  <c r="A1309" i="11" l="1"/>
  <c r="P1308" i="11"/>
  <c r="C1308" i="11"/>
  <c r="J1308" i="11"/>
  <c r="N1307" i="11"/>
  <c r="D1307" i="11"/>
  <c r="K1307" i="11"/>
  <c r="T1307" i="11"/>
  <c r="U1307" i="11"/>
  <c r="O1307" i="11"/>
  <c r="H1307" i="11"/>
  <c r="I1307" i="11"/>
  <c r="S1307" i="11"/>
  <c r="E1307" i="11"/>
  <c r="L1307" i="11"/>
  <c r="Q1307" i="11"/>
  <c r="R1307" i="11"/>
  <c r="M1307" i="11"/>
  <c r="G1307" i="11"/>
  <c r="V1307" i="11"/>
  <c r="F1307" i="11"/>
  <c r="W1307" i="11"/>
  <c r="J1309" i="11" l="1"/>
  <c r="A1310" i="11"/>
  <c r="P1309" i="11"/>
  <c r="C1309" i="11"/>
  <c r="T1308" i="11"/>
  <c r="I1308" i="11"/>
  <c r="S1308" i="11"/>
  <c r="M1308" i="11"/>
  <c r="N1308" i="11"/>
  <c r="R1308" i="11"/>
  <c r="K1308" i="11"/>
  <c r="U1308" i="11"/>
  <c r="F1308" i="11"/>
  <c r="G1308" i="11"/>
  <c r="O1308" i="11"/>
  <c r="D1308" i="11"/>
  <c r="V1308" i="11"/>
  <c r="W1308" i="11"/>
  <c r="H1308" i="11"/>
  <c r="E1308" i="11"/>
  <c r="L1308" i="11"/>
  <c r="Q1308" i="11"/>
  <c r="A1311" i="11" l="1"/>
  <c r="P1310" i="11"/>
  <c r="C1310" i="11"/>
  <c r="J1310" i="11"/>
  <c r="N1309" i="11"/>
  <c r="D1309" i="11"/>
  <c r="K1309" i="11"/>
  <c r="T1309" i="11"/>
  <c r="U1309" i="11"/>
  <c r="L1309" i="11"/>
  <c r="S1309" i="11"/>
  <c r="I1309" i="11"/>
  <c r="H1309" i="11"/>
  <c r="E1309" i="11"/>
  <c r="W1309" i="11"/>
  <c r="O1309" i="11"/>
  <c r="G1309" i="11"/>
  <c r="Q1309" i="11"/>
  <c r="R1309" i="11"/>
  <c r="M1309" i="11"/>
  <c r="V1309" i="11"/>
  <c r="F1309" i="11"/>
  <c r="J1311" i="11" l="1"/>
  <c r="A1312" i="11"/>
  <c r="P1311" i="11"/>
  <c r="C1311" i="11"/>
  <c r="L1310" i="11"/>
  <c r="E1310" i="11"/>
  <c r="G1310" i="11"/>
  <c r="F1310" i="11"/>
  <c r="D1310" i="11"/>
  <c r="M1310" i="11"/>
  <c r="K1310" i="11"/>
  <c r="N1310" i="11"/>
  <c r="O1310" i="11"/>
  <c r="I1310" i="11"/>
  <c r="V1310" i="11"/>
  <c r="W1310" i="11"/>
  <c r="S1310" i="11"/>
  <c r="T1310" i="11"/>
  <c r="H1310" i="11"/>
  <c r="U1310" i="11"/>
  <c r="Q1310" i="11"/>
  <c r="R1310" i="11"/>
  <c r="A1313" i="11" l="1"/>
  <c r="P1312" i="11"/>
  <c r="C1312" i="11"/>
  <c r="J1312" i="11"/>
  <c r="F1311" i="11"/>
  <c r="O1311" i="11"/>
  <c r="W1311" i="11"/>
  <c r="N1311" i="11"/>
  <c r="T1311" i="11"/>
  <c r="U1311" i="11"/>
  <c r="G1311" i="11"/>
  <c r="S1311" i="11"/>
  <c r="Q1311" i="11"/>
  <c r="D1311" i="11"/>
  <c r="M1311" i="11"/>
  <c r="I1311" i="11"/>
  <c r="K1311" i="11"/>
  <c r="L1311" i="11"/>
  <c r="H1311" i="11"/>
  <c r="E1311" i="11"/>
  <c r="R1311" i="11"/>
  <c r="V1311" i="11"/>
  <c r="J1313" i="11" l="1"/>
  <c r="A1314" i="11"/>
  <c r="P1313" i="11"/>
  <c r="C1313" i="11"/>
  <c r="T1312" i="11"/>
  <c r="N1312" i="11"/>
  <c r="I1312" i="11"/>
  <c r="M1312" i="11"/>
  <c r="O1312" i="11"/>
  <c r="V1312" i="11"/>
  <c r="U1312" i="11"/>
  <c r="Q1312" i="11"/>
  <c r="H1312" i="11"/>
  <c r="F1312" i="11"/>
  <c r="R1312" i="11"/>
  <c r="W1312" i="11"/>
  <c r="K1312" i="11"/>
  <c r="S1312" i="11"/>
  <c r="D1312" i="11"/>
  <c r="G1312" i="11"/>
  <c r="E1312" i="11"/>
  <c r="L1312" i="11"/>
  <c r="A1315" i="11" l="1"/>
  <c r="P1314" i="11"/>
  <c r="C1314" i="11"/>
  <c r="J1314" i="11"/>
  <c r="N1313" i="11"/>
  <c r="S1313" i="11"/>
  <c r="Q1313" i="11"/>
  <c r="F1313" i="11"/>
  <c r="O1313" i="11"/>
  <c r="K1313" i="11"/>
  <c r="L1313" i="11"/>
  <c r="E1313" i="11"/>
  <c r="D1313" i="11"/>
  <c r="T1313" i="11"/>
  <c r="H1313" i="11"/>
  <c r="I1313" i="11"/>
  <c r="V1313" i="11"/>
  <c r="U1313" i="11"/>
  <c r="R1313" i="11"/>
  <c r="G1313" i="11"/>
  <c r="M1313" i="11"/>
  <c r="W1313" i="11"/>
  <c r="J1315" i="11" l="1"/>
  <c r="A1316" i="11"/>
  <c r="P1315" i="11"/>
  <c r="C1315" i="11"/>
  <c r="L1314" i="11"/>
  <c r="I1314" i="11"/>
  <c r="G1314" i="11"/>
  <c r="R1314" i="11"/>
  <c r="S1314" i="11"/>
  <c r="N1314" i="11"/>
  <c r="M1314" i="11"/>
  <c r="K1314" i="11"/>
  <c r="Q1314" i="11"/>
  <c r="D1314" i="11"/>
  <c r="F1314" i="11"/>
  <c r="V1314" i="11"/>
  <c r="W1314" i="11"/>
  <c r="O1314" i="11"/>
  <c r="E1314" i="11"/>
  <c r="H1314" i="11"/>
  <c r="U1314" i="11"/>
  <c r="T1314" i="11"/>
  <c r="A1317" i="11" l="1"/>
  <c r="P1316" i="11"/>
  <c r="C1316" i="11"/>
  <c r="J1316" i="11"/>
  <c r="V1315" i="11"/>
  <c r="O1315" i="11"/>
  <c r="W1315" i="11"/>
  <c r="S1315" i="11"/>
  <c r="F1315" i="11"/>
  <c r="E1315" i="11"/>
  <c r="D1315" i="11"/>
  <c r="L1315" i="11"/>
  <c r="M1315" i="11"/>
  <c r="R1315" i="11"/>
  <c r="Q1315" i="11"/>
  <c r="T1315" i="11"/>
  <c r="U1315" i="11"/>
  <c r="H1315" i="11"/>
  <c r="I1315" i="11"/>
  <c r="N1315" i="11"/>
  <c r="G1315" i="11"/>
  <c r="K1315" i="11"/>
  <c r="J1317" i="11" l="1"/>
  <c r="A1318" i="11"/>
  <c r="P1317" i="11"/>
  <c r="C1317" i="11"/>
  <c r="H1316" i="11"/>
  <c r="Q1316" i="11"/>
  <c r="N1316" i="11"/>
  <c r="L1316" i="11"/>
  <c r="T1316" i="11"/>
  <c r="D1316" i="11"/>
  <c r="F1316" i="11"/>
  <c r="E1316" i="11"/>
  <c r="O1316" i="11"/>
  <c r="I1316" i="11"/>
  <c r="M1316" i="11"/>
  <c r="S1316" i="11"/>
  <c r="V1316" i="11"/>
  <c r="R1316" i="11"/>
  <c r="K1316" i="11"/>
  <c r="U1316" i="11"/>
  <c r="W1316" i="11"/>
  <c r="G1316" i="11"/>
  <c r="A1319" i="11" l="1"/>
  <c r="P1318" i="11"/>
  <c r="C1318" i="11"/>
  <c r="J1318" i="11"/>
  <c r="V1317" i="11"/>
  <c r="K1317" i="11"/>
  <c r="E1317" i="11"/>
  <c r="S1317" i="11"/>
  <c r="F1317" i="11"/>
  <c r="W1317" i="11"/>
  <c r="Q1317" i="11"/>
  <c r="T1317" i="11"/>
  <c r="L1317" i="11"/>
  <c r="N1317" i="11"/>
  <c r="H1317" i="11"/>
  <c r="D1317" i="11"/>
  <c r="I1317" i="11"/>
  <c r="R1317" i="11"/>
  <c r="O1317" i="11"/>
  <c r="M1317" i="11"/>
  <c r="G1317" i="11"/>
  <c r="U1317" i="11"/>
  <c r="J1319" i="11" l="1"/>
  <c r="A1320" i="11"/>
  <c r="P1319" i="11"/>
  <c r="C1319" i="11"/>
  <c r="H1318" i="11"/>
  <c r="U1318" i="11"/>
  <c r="V1318" i="11"/>
  <c r="R1318" i="11"/>
  <c r="S1318" i="11"/>
  <c r="G1318" i="11"/>
  <c r="F1318" i="11"/>
  <c r="D1318" i="11"/>
  <c r="Q1318" i="11"/>
  <c r="L1318" i="11"/>
  <c r="O1318" i="11"/>
  <c r="I1318" i="11"/>
  <c r="M1318" i="11"/>
  <c r="N1318" i="11"/>
  <c r="E1318" i="11"/>
  <c r="W1318" i="11"/>
  <c r="K1318" i="11"/>
  <c r="T1318" i="11"/>
  <c r="A1321" i="11" l="1"/>
  <c r="P1320" i="11"/>
  <c r="C1320" i="11"/>
  <c r="J1320" i="11"/>
  <c r="F1319" i="11"/>
  <c r="O1319" i="11"/>
  <c r="W1319" i="11"/>
  <c r="Q1319" i="11"/>
  <c r="V1319" i="11"/>
  <c r="L1319" i="11"/>
  <c r="T1319" i="11"/>
  <c r="R1319" i="11"/>
  <c r="D1319" i="11"/>
  <c r="M1319" i="11"/>
  <c r="N1319" i="11"/>
  <c r="K1319" i="11"/>
  <c r="G1319" i="11"/>
  <c r="U1319" i="11"/>
  <c r="H1319" i="11"/>
  <c r="I1319" i="11"/>
  <c r="S1319" i="11"/>
  <c r="E1319" i="11"/>
  <c r="J1321" i="11" l="1"/>
  <c r="A1322" i="11"/>
  <c r="P1321" i="11"/>
  <c r="C1321" i="11"/>
  <c r="H1320" i="11"/>
  <c r="N1320" i="11"/>
  <c r="D1320" i="11"/>
  <c r="G1320" i="11"/>
  <c r="F1320" i="11"/>
  <c r="V1320" i="11"/>
  <c r="K1320" i="11"/>
  <c r="I1320" i="11"/>
  <c r="E1320" i="11"/>
  <c r="T1320" i="11"/>
  <c r="S1320" i="11"/>
  <c r="W1320" i="11"/>
  <c r="L1320" i="11"/>
  <c r="R1320" i="11"/>
  <c r="Q1320" i="11"/>
  <c r="U1320" i="11"/>
  <c r="M1320" i="11"/>
  <c r="O1320" i="11"/>
  <c r="A1323" i="11" l="1"/>
  <c r="P1322" i="11"/>
  <c r="C1322" i="11"/>
  <c r="J1322" i="11"/>
  <c r="V1321" i="11"/>
  <c r="D1321" i="11"/>
  <c r="I1321" i="11"/>
  <c r="O1321" i="11"/>
  <c r="H1321" i="11"/>
  <c r="G1321" i="11"/>
  <c r="Q1321" i="11"/>
  <c r="T1321" i="11"/>
  <c r="R1321" i="11"/>
  <c r="E1321" i="11"/>
  <c r="M1321" i="11"/>
  <c r="S1321" i="11"/>
  <c r="U1321" i="11"/>
  <c r="N1321" i="11"/>
  <c r="F1321" i="11"/>
  <c r="L1321" i="11"/>
  <c r="W1321" i="11"/>
  <c r="K1321" i="11"/>
  <c r="J1323" i="11" l="1"/>
  <c r="A1324" i="11"/>
  <c r="P1323" i="11"/>
  <c r="C1323" i="11"/>
  <c r="L1322" i="11"/>
  <c r="U1322" i="11"/>
  <c r="R1322" i="11"/>
  <c r="S1322" i="11"/>
  <c r="E1322" i="11"/>
  <c r="O1322" i="11"/>
  <c r="V1322" i="11"/>
  <c r="G1322" i="11"/>
  <c r="K1322" i="11"/>
  <c r="T1322" i="11"/>
  <c r="D1322" i="11"/>
  <c r="M1322" i="11"/>
  <c r="N1322" i="11"/>
  <c r="Q1322" i="11"/>
  <c r="F1322" i="11"/>
  <c r="H1322" i="11"/>
  <c r="W1322" i="11"/>
  <c r="I1322" i="11"/>
  <c r="A1325" i="11" l="1"/>
  <c r="P1324" i="11"/>
  <c r="C1324" i="11"/>
  <c r="J1324" i="11"/>
  <c r="N1323" i="11"/>
  <c r="W1323" i="11"/>
  <c r="O1323" i="11"/>
  <c r="M1323" i="11"/>
  <c r="S1323" i="11"/>
  <c r="E1323" i="11"/>
  <c r="L1323" i="11"/>
  <c r="G1323" i="11"/>
  <c r="D1323" i="11"/>
  <c r="Q1323" i="11"/>
  <c r="U1323" i="11"/>
  <c r="K1323" i="11"/>
  <c r="I1323" i="11"/>
  <c r="F1323" i="11"/>
  <c r="H1323" i="11"/>
  <c r="V1323" i="11"/>
  <c r="R1323" i="11"/>
  <c r="T1323" i="11"/>
  <c r="J1325" i="11" l="1"/>
  <c r="A1326" i="11"/>
  <c r="P1325" i="11"/>
  <c r="C1325" i="11"/>
  <c r="L1324" i="11"/>
  <c r="Q1324" i="11"/>
  <c r="D1324" i="11"/>
  <c r="O1324" i="11"/>
  <c r="N1324" i="11"/>
  <c r="M1324" i="11"/>
  <c r="S1324" i="11"/>
  <c r="E1324" i="11"/>
  <c r="H1324" i="11"/>
  <c r="G1324" i="11"/>
  <c r="F1324" i="11"/>
  <c r="U1324" i="11"/>
  <c r="T1324" i="11"/>
  <c r="I1324" i="11"/>
  <c r="W1324" i="11"/>
  <c r="K1324" i="11"/>
  <c r="R1324" i="11"/>
  <c r="V1324" i="11"/>
  <c r="A1327" i="11" l="1"/>
  <c r="P1326" i="11"/>
  <c r="C1326" i="11"/>
  <c r="J1326" i="11"/>
  <c r="N1325" i="11"/>
  <c r="D1325" i="11"/>
  <c r="U1325" i="11"/>
  <c r="T1325" i="11"/>
  <c r="K1325" i="11"/>
  <c r="L1325" i="11"/>
  <c r="H1325" i="11"/>
  <c r="I1325" i="11"/>
  <c r="S1325" i="11"/>
  <c r="Q1325" i="11"/>
  <c r="R1325" i="11"/>
  <c r="M1325" i="11"/>
  <c r="G1325" i="11"/>
  <c r="F1325" i="11"/>
  <c r="W1325" i="11"/>
  <c r="V1325" i="11"/>
  <c r="E1325" i="11"/>
  <c r="O1325" i="11"/>
  <c r="J1327" i="11" l="1"/>
  <c r="A1328" i="11"/>
  <c r="P1327" i="11"/>
  <c r="C1327" i="11"/>
  <c r="T1326" i="11"/>
  <c r="E1326" i="11"/>
  <c r="K1326" i="11"/>
  <c r="Q1326" i="11"/>
  <c r="L1326" i="11"/>
  <c r="V1326" i="11"/>
  <c r="R1326" i="11"/>
  <c r="F1326" i="11"/>
  <c r="D1326" i="11"/>
  <c r="N1326" i="11"/>
  <c r="M1326" i="11"/>
  <c r="W1326" i="11"/>
  <c r="G1326" i="11"/>
  <c r="U1326" i="11"/>
  <c r="O1326" i="11"/>
  <c r="I1326" i="11"/>
  <c r="H1326" i="11"/>
  <c r="S1326" i="11"/>
  <c r="A1329" i="11" l="1"/>
  <c r="P1328" i="11"/>
  <c r="C1328" i="11"/>
  <c r="J1328" i="11"/>
  <c r="F1327" i="11"/>
  <c r="O1327" i="11"/>
  <c r="H1327" i="11"/>
  <c r="I1327" i="11"/>
  <c r="V1327" i="11"/>
  <c r="R1327" i="11"/>
  <c r="G1327" i="11"/>
  <c r="U1327" i="11"/>
  <c r="W1327" i="11"/>
  <c r="S1327" i="11"/>
  <c r="L1327" i="11"/>
  <c r="D1327" i="11"/>
  <c r="Q1327" i="11"/>
  <c r="M1327" i="11"/>
  <c r="K1327" i="11"/>
  <c r="N1327" i="11"/>
  <c r="T1327" i="11"/>
  <c r="E1327" i="11"/>
  <c r="J1329" i="11" l="1"/>
  <c r="A1330" i="11"/>
  <c r="P1329" i="11"/>
  <c r="C1329" i="11"/>
  <c r="T1328" i="11"/>
  <c r="I1328" i="11"/>
  <c r="M1328" i="11"/>
  <c r="K1328" i="11"/>
  <c r="Q1328" i="11"/>
  <c r="U1328" i="11"/>
  <c r="R1328" i="11"/>
  <c r="G1328" i="11"/>
  <c r="F1328" i="11"/>
  <c r="D1328" i="11"/>
  <c r="N1328" i="11"/>
  <c r="O1328" i="11"/>
  <c r="V1328" i="11"/>
  <c r="W1328" i="11"/>
  <c r="E1328" i="11"/>
  <c r="H1328" i="11"/>
  <c r="L1328" i="11"/>
  <c r="S1328" i="11"/>
  <c r="A1331" i="11" l="1"/>
  <c r="P1330" i="11"/>
  <c r="C1330" i="11"/>
  <c r="J1330" i="11"/>
  <c r="F1329" i="11"/>
  <c r="O1329" i="11"/>
  <c r="S1329" i="11"/>
  <c r="N1329" i="11"/>
  <c r="T1329" i="11"/>
  <c r="U1329" i="11"/>
  <c r="E1329" i="11"/>
  <c r="R1329" i="11"/>
  <c r="V1329" i="11"/>
  <c r="D1329" i="11"/>
  <c r="M1329" i="11"/>
  <c r="I1329" i="11"/>
  <c r="K1329" i="11"/>
  <c r="L1329" i="11"/>
  <c r="H1329" i="11"/>
  <c r="W1329" i="11"/>
  <c r="Q1329" i="11"/>
  <c r="G1329" i="11"/>
  <c r="J1331" i="11" l="1"/>
  <c r="A1332" i="11"/>
  <c r="P1331" i="11"/>
  <c r="C1331" i="11"/>
  <c r="T1330" i="11"/>
  <c r="N1330" i="11"/>
  <c r="S1330" i="11"/>
  <c r="K1330" i="11"/>
  <c r="O1330" i="11"/>
  <c r="Q1330" i="11"/>
  <c r="V1330" i="11"/>
  <c r="I1330" i="11"/>
  <c r="R1330" i="11"/>
  <c r="G1330" i="11"/>
  <c r="W1330" i="11"/>
  <c r="E1330" i="11"/>
  <c r="F1330" i="11"/>
  <c r="D1330" i="11"/>
  <c r="L1330" i="11"/>
  <c r="H1330" i="11"/>
  <c r="U1330" i="11"/>
  <c r="M1330" i="11"/>
  <c r="A1333" i="11" l="1"/>
  <c r="P1332" i="11"/>
  <c r="C1332" i="11"/>
  <c r="J1332" i="11"/>
  <c r="N1331" i="11"/>
  <c r="D1331" i="11"/>
  <c r="E1331" i="11"/>
  <c r="V1331" i="11"/>
  <c r="U1331" i="11"/>
  <c r="L1331" i="11"/>
  <c r="T1331" i="11"/>
  <c r="K1331" i="11"/>
  <c r="O1331" i="11"/>
  <c r="H1331" i="11"/>
  <c r="Q1331" i="11"/>
  <c r="R1331" i="11"/>
  <c r="S1331" i="11"/>
  <c r="I1331" i="11"/>
  <c r="F1331" i="11"/>
  <c r="W1331" i="11"/>
  <c r="M1331" i="11"/>
  <c r="G1331" i="11"/>
  <c r="J1333" i="11" l="1"/>
  <c r="A1334" i="11"/>
  <c r="P1333" i="11"/>
  <c r="C1333" i="11"/>
  <c r="L1332" i="11"/>
  <c r="I1332" i="11"/>
  <c r="G1332" i="11"/>
  <c r="F1332" i="11"/>
  <c r="D1332" i="11"/>
  <c r="K1332" i="11"/>
  <c r="O1332" i="11"/>
  <c r="M1332" i="11"/>
  <c r="N1332" i="11"/>
  <c r="E1332" i="11"/>
  <c r="V1332" i="11"/>
  <c r="W1332" i="11"/>
  <c r="S1332" i="11"/>
  <c r="T1332" i="11"/>
  <c r="H1332" i="11"/>
  <c r="Q1332" i="11"/>
  <c r="U1332" i="11"/>
  <c r="R1332" i="11"/>
  <c r="A1335" i="11" l="1"/>
  <c r="P1334" i="11"/>
  <c r="C1334" i="11"/>
  <c r="J1334" i="11"/>
  <c r="F1333" i="11"/>
  <c r="K1333" i="11"/>
  <c r="W1333" i="11"/>
  <c r="N1333" i="11"/>
  <c r="T1333" i="11"/>
  <c r="D1333" i="11"/>
  <c r="M1333" i="11"/>
  <c r="I1333" i="11"/>
  <c r="O1333" i="11"/>
  <c r="L1333" i="11"/>
  <c r="U1333" i="11"/>
  <c r="H1333" i="11"/>
  <c r="G1333" i="11"/>
  <c r="E1333" i="11"/>
  <c r="S1333" i="11"/>
  <c r="R1333" i="11"/>
  <c r="Q1333" i="11"/>
  <c r="V1333" i="11"/>
  <c r="J1335" i="11" l="1"/>
  <c r="A1336" i="11"/>
  <c r="P1335" i="11"/>
  <c r="C1335" i="11"/>
  <c r="T1334" i="11"/>
  <c r="N1334" i="11"/>
  <c r="S1334" i="11"/>
  <c r="F1334" i="11"/>
  <c r="E1334" i="11"/>
  <c r="Q1334" i="11"/>
  <c r="K1334" i="11"/>
  <c r="I1334" i="11"/>
  <c r="H1334" i="11"/>
  <c r="R1334" i="11"/>
  <c r="G1334" i="11"/>
  <c r="O1334" i="11"/>
  <c r="M1334" i="11"/>
  <c r="D1334" i="11"/>
  <c r="L1334" i="11"/>
  <c r="W1334" i="11"/>
  <c r="V1334" i="11"/>
  <c r="U1334" i="11"/>
  <c r="A1337" i="11" l="1"/>
  <c r="P1336" i="11"/>
  <c r="C1336" i="11"/>
  <c r="J1336" i="11"/>
  <c r="V1335" i="11"/>
  <c r="D1335" i="11"/>
  <c r="N1335" i="11"/>
  <c r="G1335" i="11"/>
  <c r="E1335" i="11"/>
  <c r="T1335" i="11"/>
  <c r="L1335" i="11"/>
  <c r="K1335" i="11"/>
  <c r="U1335" i="11"/>
  <c r="H1335" i="11"/>
  <c r="F1335" i="11"/>
  <c r="W1335" i="11"/>
  <c r="S1335" i="11"/>
  <c r="M1335" i="11"/>
  <c r="I1335" i="11"/>
  <c r="R1335" i="11"/>
  <c r="Q1335" i="11"/>
  <c r="O1335" i="11"/>
  <c r="J1337" i="11" l="1"/>
  <c r="A1338" i="11"/>
  <c r="P1337" i="11"/>
  <c r="C1337" i="11"/>
  <c r="T1336" i="11"/>
  <c r="W1336" i="11"/>
  <c r="E1336" i="11"/>
  <c r="F1336" i="11"/>
  <c r="N1336" i="11"/>
  <c r="G1336" i="11"/>
  <c r="K1336" i="11"/>
  <c r="S1336" i="11"/>
  <c r="D1336" i="11"/>
  <c r="Q1336" i="11"/>
  <c r="R1336" i="11"/>
  <c r="U1336" i="11"/>
  <c r="V1336" i="11"/>
  <c r="I1336" i="11"/>
  <c r="O1336" i="11"/>
  <c r="L1336" i="11"/>
  <c r="H1336" i="11"/>
  <c r="M1336" i="11"/>
  <c r="A1339" i="11" l="1"/>
  <c r="P1338" i="11"/>
  <c r="C1338" i="11"/>
  <c r="J1338" i="11"/>
  <c r="F1337" i="11"/>
  <c r="O1337" i="11"/>
  <c r="N1337" i="11"/>
  <c r="S1337" i="11"/>
  <c r="T1337" i="11"/>
  <c r="R1337" i="11"/>
  <c r="U1337" i="11"/>
  <c r="M1337" i="11"/>
  <c r="Q1337" i="11"/>
  <c r="V1337" i="11"/>
  <c r="D1337" i="11"/>
  <c r="I1337" i="11"/>
  <c r="K1337" i="11"/>
  <c r="L1337" i="11"/>
  <c r="G1337" i="11"/>
  <c r="E1337" i="11"/>
  <c r="W1337" i="11"/>
  <c r="H1337" i="11"/>
  <c r="J1339" i="11" l="1"/>
  <c r="A1340" i="11"/>
  <c r="P1339" i="11"/>
  <c r="C1339" i="11"/>
  <c r="H1338" i="11"/>
  <c r="N1338" i="11"/>
  <c r="F1338" i="11"/>
  <c r="E1338" i="11"/>
  <c r="O1338" i="11"/>
  <c r="W1338" i="11"/>
  <c r="M1338" i="11"/>
  <c r="G1338" i="11"/>
  <c r="T1338" i="11"/>
  <c r="R1338" i="11"/>
  <c r="I1338" i="11"/>
  <c r="L1338" i="11"/>
  <c r="U1338" i="11"/>
  <c r="V1338" i="11"/>
  <c r="S1338" i="11"/>
  <c r="K1338" i="11"/>
  <c r="Q1338" i="11"/>
  <c r="D1338" i="11"/>
  <c r="A1341" i="11" l="1"/>
  <c r="P1340" i="11"/>
  <c r="C1340" i="11"/>
  <c r="J1340" i="11"/>
  <c r="V1339" i="11"/>
  <c r="D1339" i="11"/>
  <c r="H1339" i="11"/>
  <c r="I1339" i="11"/>
  <c r="O1339" i="11"/>
  <c r="M1339" i="11"/>
  <c r="W1339" i="11"/>
  <c r="F1339" i="11"/>
  <c r="L1339" i="11"/>
  <c r="T1339" i="11"/>
  <c r="E1339" i="11"/>
  <c r="R1339" i="11"/>
  <c r="G1339" i="11"/>
  <c r="N1339" i="11"/>
  <c r="Q1339" i="11"/>
  <c r="U1339" i="11"/>
  <c r="K1339" i="11"/>
  <c r="S1339" i="11"/>
  <c r="J1341" i="11" l="1"/>
  <c r="A1342" i="11"/>
  <c r="P1341" i="11"/>
  <c r="C1341" i="11"/>
  <c r="L1340" i="11"/>
  <c r="Q1340" i="11"/>
  <c r="I1340" i="11"/>
  <c r="D1340" i="11"/>
  <c r="T1340" i="11"/>
  <c r="R1340" i="11"/>
  <c r="O1340" i="11"/>
  <c r="N1340" i="11"/>
  <c r="H1340" i="11"/>
  <c r="G1340" i="11"/>
  <c r="M1340" i="11"/>
  <c r="E1340" i="11"/>
  <c r="S1340" i="11"/>
  <c r="V1340" i="11"/>
  <c r="F1340" i="11"/>
  <c r="U1340" i="11"/>
  <c r="W1340" i="11"/>
  <c r="K1340" i="11"/>
  <c r="A1343" i="11" l="1"/>
  <c r="P1342" i="11"/>
  <c r="C1342" i="11"/>
  <c r="J1342" i="11"/>
  <c r="F1341" i="11"/>
  <c r="W1341" i="11"/>
  <c r="U1341" i="11"/>
  <c r="V1341" i="11"/>
  <c r="O1341" i="11"/>
  <c r="Q1341" i="11"/>
  <c r="L1341" i="11"/>
  <c r="H1341" i="11"/>
  <c r="R1341" i="11"/>
  <c r="M1341" i="11"/>
  <c r="D1341" i="11"/>
  <c r="I1341" i="11"/>
  <c r="S1341" i="11"/>
  <c r="T1341" i="11"/>
  <c r="G1341" i="11"/>
  <c r="E1341" i="11"/>
  <c r="K1341" i="11"/>
  <c r="N1341" i="11"/>
  <c r="J1343" i="11" l="1"/>
  <c r="A1344" i="11"/>
  <c r="P1343" i="11"/>
  <c r="C1343" i="11"/>
  <c r="L1342" i="11"/>
  <c r="E1342" i="11"/>
  <c r="R1342" i="11"/>
  <c r="W1342" i="11"/>
  <c r="Q1342" i="11"/>
  <c r="M1342" i="11"/>
  <c r="U1342" i="11"/>
  <c r="D1342" i="11"/>
  <c r="G1342" i="11"/>
  <c r="F1342" i="11"/>
  <c r="V1342" i="11"/>
  <c r="O1342" i="11"/>
  <c r="I1342" i="11"/>
  <c r="N1342" i="11"/>
  <c r="T1342" i="11"/>
  <c r="S1342" i="11"/>
  <c r="H1342" i="11"/>
  <c r="K1342" i="11"/>
  <c r="A1345" i="11" l="1"/>
  <c r="P1344" i="11"/>
  <c r="C1344" i="11"/>
  <c r="J1344" i="11"/>
  <c r="F1343" i="11"/>
  <c r="W1343" i="11"/>
  <c r="U1343" i="11"/>
  <c r="M1343" i="11"/>
  <c r="N1343" i="11"/>
  <c r="L1343" i="11"/>
  <c r="Q1343" i="11"/>
  <c r="E1343" i="11"/>
  <c r="D1343" i="11"/>
  <c r="I1343" i="11"/>
  <c r="S1343" i="11"/>
  <c r="V1343" i="11"/>
  <c r="K1343" i="11"/>
  <c r="G1343" i="11"/>
  <c r="T1343" i="11"/>
  <c r="H1343" i="11"/>
  <c r="O1343" i="11"/>
  <c r="R1343" i="11"/>
  <c r="J1345" i="11" l="1"/>
  <c r="A1346" i="11"/>
  <c r="P1345" i="11"/>
  <c r="C1345" i="11"/>
  <c r="L1344" i="11"/>
  <c r="I1344" i="11"/>
  <c r="S1344" i="11"/>
  <c r="T1344" i="11"/>
  <c r="W1344" i="11"/>
  <c r="K1344" i="11"/>
  <c r="Q1344" i="11"/>
  <c r="R1344" i="11"/>
  <c r="U1344" i="11"/>
  <c r="V1344" i="11"/>
  <c r="F1344" i="11"/>
  <c r="H1344" i="11"/>
  <c r="O1344" i="11"/>
  <c r="M1344" i="11"/>
  <c r="G1344" i="11"/>
  <c r="D1344" i="11"/>
  <c r="N1344" i="11"/>
  <c r="E1344" i="11"/>
  <c r="A1347" i="11" l="1"/>
  <c r="P1346" i="11"/>
  <c r="C1346" i="11"/>
  <c r="J1346" i="11"/>
  <c r="N1345" i="11"/>
  <c r="S1345" i="11"/>
  <c r="O1345" i="11"/>
  <c r="M1345" i="11"/>
  <c r="W1345" i="11"/>
  <c r="I1345" i="11"/>
  <c r="G1345" i="11"/>
  <c r="D1345" i="11"/>
  <c r="Q1345" i="11"/>
  <c r="U1345" i="11"/>
  <c r="K1345" i="11"/>
  <c r="L1345" i="11"/>
  <c r="E1345" i="11"/>
  <c r="F1345" i="11"/>
  <c r="H1345" i="11"/>
  <c r="V1345" i="11"/>
  <c r="R1345" i="11"/>
  <c r="T1345" i="11"/>
  <c r="J1347" i="11" l="1"/>
  <c r="A1348" i="11"/>
  <c r="P1347" i="11"/>
  <c r="C1347" i="11"/>
  <c r="L1346" i="11"/>
  <c r="U1346" i="11"/>
  <c r="D1346" i="11"/>
  <c r="O1346" i="11"/>
  <c r="N1346" i="11"/>
  <c r="G1346" i="11"/>
  <c r="Q1346" i="11"/>
  <c r="I1346" i="11"/>
  <c r="K1346" i="11"/>
  <c r="V1346" i="11"/>
  <c r="M1346" i="11"/>
  <c r="S1346" i="11"/>
  <c r="E1346" i="11"/>
  <c r="H1346" i="11"/>
  <c r="F1346" i="11"/>
  <c r="T1346" i="11"/>
  <c r="W1346" i="11"/>
  <c r="R1346" i="11"/>
  <c r="A1349" i="11" l="1"/>
  <c r="P1348" i="11"/>
  <c r="C1348" i="11"/>
  <c r="J1348" i="11"/>
  <c r="N1347" i="11"/>
  <c r="D1347" i="11"/>
  <c r="L1347" i="11"/>
  <c r="O1347" i="11"/>
  <c r="T1347" i="11"/>
  <c r="U1347" i="11"/>
  <c r="Q1347" i="11"/>
  <c r="W1347" i="11"/>
  <c r="F1347" i="11"/>
  <c r="E1347" i="11"/>
  <c r="K1347" i="11"/>
  <c r="V1347" i="11"/>
  <c r="R1347" i="11"/>
  <c r="H1347" i="11"/>
  <c r="I1347" i="11"/>
  <c r="S1347" i="11"/>
  <c r="G1347" i="11"/>
  <c r="M1347" i="11"/>
  <c r="J1349" i="11" l="1"/>
  <c r="A1350" i="11"/>
  <c r="P1349" i="11"/>
  <c r="C1349" i="11"/>
  <c r="L1348" i="11"/>
  <c r="I1348" i="11"/>
  <c r="U1348" i="11"/>
  <c r="D1348" i="11"/>
  <c r="Q1348" i="11"/>
  <c r="F1348" i="11"/>
  <c r="N1348" i="11"/>
  <c r="K1348" i="11"/>
  <c r="S1348" i="11"/>
  <c r="W1348" i="11"/>
  <c r="M1348" i="11"/>
  <c r="G1348" i="11"/>
  <c r="O1348" i="11"/>
  <c r="E1348" i="11"/>
  <c r="V1348" i="11"/>
  <c r="T1348" i="11"/>
  <c r="H1348" i="11"/>
  <c r="R1348" i="11"/>
  <c r="A1351" i="11" l="1"/>
  <c r="P1350" i="11"/>
  <c r="C1350" i="11"/>
  <c r="J1350" i="11"/>
  <c r="V1349" i="11"/>
  <c r="K1349" i="11"/>
  <c r="W1349" i="11"/>
  <c r="S1349" i="11"/>
  <c r="F1349" i="11"/>
  <c r="D1349" i="11"/>
  <c r="I1349" i="11"/>
  <c r="N1349" i="11"/>
  <c r="R1349" i="11"/>
  <c r="Q1349" i="11"/>
  <c r="T1349" i="11"/>
  <c r="U1349" i="11"/>
  <c r="E1349" i="11"/>
  <c r="H1349" i="11"/>
  <c r="L1349" i="11"/>
  <c r="M1349" i="11"/>
  <c r="G1349" i="11"/>
  <c r="O1349" i="11"/>
  <c r="J1351" i="11" l="1"/>
  <c r="A1352" i="11"/>
  <c r="P1351" i="11"/>
  <c r="C1351" i="11"/>
  <c r="H1350" i="11"/>
  <c r="U1350" i="11"/>
  <c r="V1350" i="11"/>
  <c r="N1350" i="11"/>
  <c r="O1350" i="11"/>
  <c r="S1350" i="11"/>
  <c r="K1350" i="11"/>
  <c r="Q1350" i="11"/>
  <c r="M1350" i="11"/>
  <c r="F1350" i="11"/>
  <c r="E1350" i="11"/>
  <c r="G1350" i="11"/>
  <c r="T1350" i="11"/>
  <c r="R1350" i="11"/>
  <c r="L1350" i="11"/>
  <c r="D1350" i="11"/>
  <c r="W1350" i="11"/>
  <c r="I1350" i="11"/>
  <c r="A1353" i="11" l="1"/>
  <c r="P1352" i="11"/>
  <c r="C1352" i="11"/>
  <c r="J1352" i="11"/>
  <c r="V1351" i="11"/>
  <c r="O1351" i="11"/>
  <c r="M1351" i="11"/>
  <c r="R1351" i="11"/>
  <c r="U1351" i="11"/>
  <c r="L1351" i="11"/>
  <c r="S1351" i="11"/>
  <c r="E1351" i="11"/>
  <c r="H1351" i="11"/>
  <c r="N1351" i="11"/>
  <c r="T1351" i="11"/>
  <c r="K1351" i="11"/>
  <c r="Q1351" i="11"/>
  <c r="W1351" i="11"/>
  <c r="I1351" i="11"/>
  <c r="F1351" i="11"/>
  <c r="G1351" i="11"/>
  <c r="D1351" i="11"/>
  <c r="J1353" i="11" l="1"/>
  <c r="A1354" i="11"/>
  <c r="P1353" i="11"/>
  <c r="C1353" i="11"/>
  <c r="L1352" i="11"/>
  <c r="U1352" i="11"/>
  <c r="K1352" i="11"/>
  <c r="T1352" i="11"/>
  <c r="V1352" i="11"/>
  <c r="N1352" i="11"/>
  <c r="M1352" i="11"/>
  <c r="I1352" i="11"/>
  <c r="D1352" i="11"/>
  <c r="R1352" i="11"/>
  <c r="G1352" i="11"/>
  <c r="F1352" i="11"/>
  <c r="S1352" i="11"/>
  <c r="E1352" i="11"/>
  <c r="O1352" i="11"/>
  <c r="W1352" i="11"/>
  <c r="Q1352" i="11"/>
  <c r="H1352" i="11"/>
  <c r="A1355" i="11" l="1"/>
  <c r="P1354" i="11"/>
  <c r="C1354" i="11"/>
  <c r="J1354" i="11"/>
  <c r="N1353" i="11"/>
  <c r="D1353" i="11"/>
  <c r="O1353" i="11"/>
  <c r="T1353" i="11"/>
  <c r="U1353" i="11"/>
  <c r="L1353" i="11"/>
  <c r="I1353" i="11"/>
  <c r="Q1353" i="11"/>
  <c r="M1353" i="11"/>
  <c r="E1353" i="11"/>
  <c r="S1353" i="11"/>
  <c r="K1353" i="11"/>
  <c r="W1353" i="11"/>
  <c r="H1353" i="11"/>
  <c r="R1353" i="11"/>
  <c r="G1353" i="11"/>
  <c r="F1353" i="11"/>
  <c r="V1353" i="11"/>
  <c r="J1355" i="11" l="1"/>
  <c r="A1356" i="11"/>
  <c r="P1355" i="11"/>
  <c r="C1355" i="11"/>
  <c r="L1354" i="11"/>
  <c r="I1354" i="11"/>
  <c r="G1354" i="11"/>
  <c r="F1354" i="11"/>
  <c r="D1354" i="11"/>
  <c r="M1354" i="11"/>
  <c r="K1354" i="11"/>
  <c r="N1354" i="11"/>
  <c r="O1354" i="11"/>
  <c r="E1354" i="11"/>
  <c r="W1354" i="11"/>
  <c r="S1354" i="11"/>
  <c r="T1354" i="11"/>
  <c r="H1354" i="11"/>
  <c r="Q1354" i="11"/>
  <c r="V1354" i="11"/>
  <c r="U1354" i="11"/>
  <c r="R1354" i="11"/>
  <c r="A1357" i="11" l="1"/>
  <c r="P1356" i="11"/>
  <c r="C1356" i="11"/>
  <c r="J1356" i="11"/>
  <c r="F1355" i="11"/>
  <c r="O1355" i="11"/>
  <c r="W1355" i="11"/>
  <c r="N1355" i="11"/>
  <c r="T1355" i="11"/>
  <c r="K1355" i="11"/>
  <c r="U1355" i="11"/>
  <c r="G1355" i="11"/>
  <c r="S1355" i="11"/>
  <c r="Q1355" i="11"/>
  <c r="D1355" i="11"/>
  <c r="M1355" i="11"/>
  <c r="I1355" i="11"/>
  <c r="L1355" i="11"/>
  <c r="H1355" i="11"/>
  <c r="E1355" i="11"/>
  <c r="R1355" i="11"/>
  <c r="V1355" i="11"/>
  <c r="J1357" i="11" l="1"/>
  <c r="A1358" i="11"/>
  <c r="P1357" i="11"/>
  <c r="C1357" i="11"/>
  <c r="T1356" i="11"/>
  <c r="N1356" i="11"/>
  <c r="S1356" i="11"/>
  <c r="F1356" i="11"/>
  <c r="I1356" i="11"/>
  <c r="U1356" i="11"/>
  <c r="K1356" i="11"/>
  <c r="L1356" i="11"/>
  <c r="V1356" i="11"/>
  <c r="M1356" i="11"/>
  <c r="H1356" i="11"/>
  <c r="R1356" i="11"/>
  <c r="G1356" i="11"/>
  <c r="O1356" i="11"/>
  <c r="D1356" i="11"/>
  <c r="W1356" i="11"/>
  <c r="E1356" i="11"/>
  <c r="Q1356" i="11"/>
  <c r="A1359" i="11" l="1"/>
  <c r="P1358" i="11"/>
  <c r="C1358" i="11"/>
  <c r="J1358" i="11"/>
  <c r="V1357" i="11"/>
  <c r="D1357" i="11"/>
  <c r="E1357" i="11"/>
  <c r="W1357" i="11"/>
  <c r="N1357" i="11"/>
  <c r="Q1357" i="11"/>
  <c r="H1357" i="11"/>
  <c r="S1357" i="11"/>
  <c r="I1357" i="11"/>
  <c r="K1357" i="11"/>
  <c r="G1357" i="11"/>
  <c r="T1357" i="11"/>
  <c r="U1357" i="11"/>
  <c r="L1357" i="11"/>
  <c r="M1357" i="11"/>
  <c r="O1357" i="11"/>
  <c r="F1357" i="11"/>
  <c r="R1357" i="11"/>
  <c r="J1359" i="11" l="1"/>
  <c r="A1360" i="11"/>
  <c r="P1359" i="11"/>
  <c r="C1359" i="11"/>
  <c r="L1358" i="11"/>
  <c r="E1358" i="11"/>
  <c r="G1358" i="11"/>
  <c r="R1358" i="11"/>
  <c r="S1358" i="11"/>
  <c r="F1358" i="11"/>
  <c r="Q1358" i="11"/>
  <c r="V1358" i="11"/>
  <c r="O1358" i="11"/>
  <c r="U1358" i="11"/>
  <c r="N1358" i="11"/>
  <c r="M1358" i="11"/>
  <c r="K1358" i="11"/>
  <c r="D1358" i="11"/>
  <c r="W1358" i="11"/>
  <c r="I1358" i="11"/>
  <c r="H1358" i="11"/>
  <c r="T1358" i="11"/>
  <c r="A1361" i="11" l="1"/>
  <c r="P1360" i="11"/>
  <c r="C1360" i="11"/>
  <c r="J1360" i="11"/>
  <c r="V1359" i="11"/>
  <c r="O1359" i="11"/>
  <c r="E1359" i="11"/>
  <c r="H1359" i="11"/>
  <c r="D1359" i="11"/>
  <c r="N1359" i="11"/>
  <c r="L1359" i="11"/>
  <c r="R1359" i="11"/>
  <c r="Q1359" i="11"/>
  <c r="W1359" i="11"/>
  <c r="F1359" i="11"/>
  <c r="T1359" i="11"/>
  <c r="U1359" i="11"/>
  <c r="M1359" i="11"/>
  <c r="I1359" i="11"/>
  <c r="K1359" i="11"/>
  <c r="G1359" i="11"/>
  <c r="S1359" i="11"/>
  <c r="J1361" i="11" l="1"/>
  <c r="A1362" i="11"/>
  <c r="P1361" i="11"/>
  <c r="C1361" i="11"/>
  <c r="H1360" i="11"/>
  <c r="U1360" i="11"/>
  <c r="V1360" i="11"/>
  <c r="N1360" i="11"/>
  <c r="O1360" i="11"/>
  <c r="R1360" i="11"/>
  <c r="T1360" i="11"/>
  <c r="L1360" i="11"/>
  <c r="Q1360" i="11"/>
  <c r="M1360" i="11"/>
  <c r="F1360" i="11"/>
  <c r="I1360" i="11"/>
  <c r="G1360" i="11"/>
  <c r="S1360" i="11"/>
  <c r="K1360" i="11"/>
  <c r="D1360" i="11"/>
  <c r="W1360" i="11"/>
  <c r="E1360" i="11"/>
  <c r="A1363" i="11" l="1"/>
  <c r="P1362" i="11"/>
  <c r="C1362" i="11"/>
  <c r="J1362" i="11"/>
  <c r="V1361" i="11"/>
  <c r="N1361" i="11"/>
  <c r="L1361" i="11"/>
  <c r="T1361" i="11"/>
  <c r="R1361" i="11"/>
  <c r="K1361" i="11"/>
  <c r="M1361" i="11"/>
  <c r="I1361" i="11"/>
  <c r="S1361" i="11"/>
  <c r="U1361" i="11"/>
  <c r="Q1361" i="11"/>
  <c r="G1361" i="11"/>
  <c r="E1361" i="11"/>
  <c r="W1361" i="11"/>
  <c r="F1361" i="11"/>
  <c r="O1361" i="11"/>
  <c r="H1361" i="11"/>
  <c r="D1361" i="11"/>
  <c r="J1363" i="11" l="1"/>
  <c r="A1364" i="11"/>
  <c r="P1363" i="11"/>
  <c r="C1363" i="11"/>
  <c r="L1362" i="11"/>
  <c r="U1362" i="11"/>
  <c r="D1362" i="11"/>
  <c r="R1362" i="11"/>
  <c r="N1362" i="11"/>
  <c r="I1362" i="11"/>
  <c r="E1362" i="11"/>
  <c r="O1362" i="11"/>
  <c r="T1362" i="11"/>
  <c r="F1362" i="11"/>
  <c r="V1362" i="11"/>
  <c r="H1362" i="11"/>
  <c r="K1362" i="11"/>
  <c r="M1362" i="11"/>
  <c r="W1362" i="11"/>
  <c r="G1362" i="11"/>
  <c r="Q1362" i="11"/>
  <c r="S1362" i="11"/>
  <c r="A1365" i="11" l="1"/>
  <c r="P1364" i="11"/>
  <c r="C1364" i="11"/>
  <c r="J1364" i="11"/>
  <c r="V1363" i="11"/>
  <c r="O1363" i="11"/>
  <c r="E1363" i="11"/>
  <c r="H1363" i="11"/>
  <c r="D1363" i="11"/>
  <c r="N1363" i="11"/>
  <c r="T1363" i="11"/>
  <c r="L1363" i="11"/>
  <c r="I1363" i="11"/>
  <c r="R1363" i="11"/>
  <c r="K1363" i="11"/>
  <c r="Q1363" i="11"/>
  <c r="G1363" i="11"/>
  <c r="W1363" i="11"/>
  <c r="S1363" i="11"/>
  <c r="F1363" i="11"/>
  <c r="U1363" i="11"/>
  <c r="M1363" i="11"/>
  <c r="J1365" i="11" l="1"/>
  <c r="A1366" i="11"/>
  <c r="P1365" i="11"/>
  <c r="C1365" i="11"/>
  <c r="H1364" i="11"/>
  <c r="Q1364" i="11"/>
  <c r="V1364" i="11"/>
  <c r="N1364" i="11"/>
  <c r="O1364" i="11"/>
  <c r="I1364" i="11"/>
  <c r="G1364" i="11"/>
  <c r="R1364" i="11"/>
  <c r="S1364" i="11"/>
  <c r="T1364" i="11"/>
  <c r="K1364" i="11"/>
  <c r="L1364" i="11"/>
  <c r="D1364" i="11"/>
  <c r="U1364" i="11"/>
  <c r="W1364" i="11"/>
  <c r="M1364" i="11"/>
  <c r="E1364" i="11"/>
  <c r="F1364" i="11"/>
  <c r="A1367" i="11" l="1"/>
  <c r="P1366" i="11"/>
  <c r="C1366" i="11"/>
  <c r="J1366" i="11"/>
  <c r="V1365" i="11"/>
  <c r="K1365" i="11"/>
  <c r="W1365" i="11"/>
  <c r="S1365" i="11"/>
  <c r="F1365" i="11"/>
  <c r="D1365" i="11"/>
  <c r="N1365" i="11"/>
  <c r="R1365" i="11"/>
  <c r="Q1365" i="11"/>
  <c r="T1365" i="11"/>
  <c r="U1365" i="11"/>
  <c r="E1365" i="11"/>
  <c r="H1365" i="11"/>
  <c r="L1365" i="11"/>
  <c r="M1365" i="11"/>
  <c r="G1365" i="11"/>
  <c r="O1365" i="11"/>
  <c r="I1365" i="11"/>
  <c r="J1367" i="11" l="1"/>
  <c r="A1368" i="11"/>
  <c r="P1367" i="11"/>
  <c r="C1367" i="11"/>
  <c r="H1366" i="11"/>
  <c r="U1366" i="11"/>
  <c r="V1366" i="11"/>
  <c r="N1366" i="11"/>
  <c r="O1366" i="11"/>
  <c r="E1366" i="11"/>
  <c r="G1366" i="11"/>
  <c r="R1366" i="11"/>
  <c r="S1366" i="11"/>
  <c r="T1366" i="11"/>
  <c r="K1366" i="11"/>
  <c r="D1366" i="11"/>
  <c r="Q1366" i="11"/>
  <c r="W1366" i="11"/>
  <c r="M1366" i="11"/>
  <c r="F1366" i="11"/>
  <c r="L1366" i="11"/>
  <c r="I1366" i="11"/>
  <c r="A1369" i="11" l="1"/>
  <c r="P1368" i="11"/>
  <c r="C1368" i="11"/>
  <c r="J1368" i="11"/>
  <c r="V1367" i="11"/>
  <c r="O1367" i="11"/>
  <c r="M1367" i="11"/>
  <c r="R1367" i="11"/>
  <c r="U1367" i="11"/>
  <c r="L1367" i="11"/>
  <c r="I1367" i="11"/>
  <c r="F1367" i="11"/>
  <c r="H1367" i="11"/>
  <c r="N1367" i="11"/>
  <c r="T1367" i="11"/>
  <c r="K1367" i="11"/>
  <c r="Q1367" i="11"/>
  <c r="W1367" i="11"/>
  <c r="S1367" i="11"/>
  <c r="E1367" i="11"/>
  <c r="G1367" i="11"/>
  <c r="D1367" i="11"/>
  <c r="J1369" i="11" l="1"/>
  <c r="A1370" i="11"/>
  <c r="P1369" i="11"/>
  <c r="C1369" i="11"/>
  <c r="L1368" i="11"/>
  <c r="U1368" i="11"/>
  <c r="K1368" i="11"/>
  <c r="T1368" i="11"/>
  <c r="V1368" i="11"/>
  <c r="N1368" i="11"/>
  <c r="S1368" i="11"/>
  <c r="O1368" i="11"/>
  <c r="Q1368" i="11"/>
  <c r="H1368" i="11"/>
  <c r="M1368" i="11"/>
  <c r="I1368" i="11"/>
  <c r="D1368" i="11"/>
  <c r="R1368" i="11"/>
  <c r="F1368" i="11"/>
  <c r="E1368" i="11"/>
  <c r="W1368" i="11"/>
  <c r="G1368" i="11"/>
  <c r="A1371" i="11" l="1"/>
  <c r="P1370" i="11"/>
  <c r="C1370" i="11"/>
  <c r="J1370" i="11"/>
  <c r="N1369" i="11"/>
  <c r="D1369" i="11"/>
  <c r="E1369" i="11"/>
  <c r="I1369" i="11"/>
  <c r="W1369" i="11"/>
  <c r="H1369" i="11"/>
  <c r="R1369" i="11"/>
  <c r="O1369" i="11"/>
  <c r="S1369" i="11"/>
  <c r="T1369" i="11"/>
  <c r="K1369" i="11"/>
  <c r="L1369" i="11"/>
  <c r="M1369" i="11"/>
  <c r="G1369" i="11"/>
  <c r="Q1369" i="11"/>
  <c r="V1369" i="11"/>
  <c r="F1369" i="11"/>
  <c r="U1369" i="11"/>
  <c r="J1371" i="11" l="1"/>
  <c r="A1372" i="11"/>
  <c r="P1371" i="11"/>
  <c r="C1371" i="11"/>
  <c r="T1370" i="11"/>
  <c r="I1370" i="11"/>
  <c r="M1370" i="11"/>
  <c r="D1370" i="11"/>
  <c r="N1370" i="11"/>
  <c r="F1370" i="11"/>
  <c r="V1370" i="11"/>
  <c r="S1370" i="11"/>
  <c r="H1370" i="11"/>
  <c r="K1370" i="11"/>
  <c r="R1370" i="11"/>
  <c r="G1370" i="11"/>
  <c r="W1370" i="11"/>
  <c r="E1370" i="11"/>
  <c r="O1370" i="11"/>
  <c r="U1370" i="11"/>
  <c r="L1370" i="11"/>
  <c r="Q1370" i="11"/>
  <c r="A1373" i="11" l="1"/>
  <c r="P1372" i="11"/>
  <c r="C1372" i="11"/>
  <c r="J1372" i="11"/>
  <c r="V1371" i="11"/>
  <c r="O1371" i="11"/>
  <c r="E1371" i="11"/>
  <c r="H1371" i="11"/>
  <c r="D1371" i="11"/>
  <c r="L1371" i="11"/>
  <c r="R1371" i="11"/>
  <c r="Q1371" i="11"/>
  <c r="W1371" i="11"/>
  <c r="F1371" i="11"/>
  <c r="T1371" i="11"/>
  <c r="U1371" i="11"/>
  <c r="N1371" i="11"/>
  <c r="M1371" i="11"/>
  <c r="I1371" i="11"/>
  <c r="K1371" i="11"/>
  <c r="G1371" i="11"/>
  <c r="S1371" i="11"/>
  <c r="J1373" i="11" l="1"/>
  <c r="A1374" i="11"/>
  <c r="P1373" i="11"/>
  <c r="C1373" i="11"/>
  <c r="H1372" i="11"/>
  <c r="Q1372" i="11"/>
  <c r="V1372" i="11"/>
  <c r="N1372" i="11"/>
  <c r="O1372" i="11"/>
  <c r="S1372" i="11"/>
  <c r="K1372" i="11"/>
  <c r="D1372" i="11"/>
  <c r="W1372" i="11"/>
  <c r="E1372" i="11"/>
  <c r="I1372" i="11"/>
  <c r="G1372" i="11"/>
  <c r="T1372" i="11"/>
  <c r="R1372" i="11"/>
  <c r="L1372" i="11"/>
  <c r="U1372" i="11"/>
  <c r="M1372" i="11"/>
  <c r="F1372" i="11"/>
  <c r="A1375" i="11" l="1"/>
  <c r="P1374" i="11"/>
  <c r="C1374" i="11"/>
  <c r="J1374" i="11"/>
  <c r="V1373" i="11"/>
  <c r="K1373" i="11"/>
  <c r="W1373" i="11"/>
  <c r="S1373" i="11"/>
  <c r="F1373" i="11"/>
  <c r="D1373" i="11"/>
  <c r="L1373" i="11"/>
  <c r="M1373" i="11"/>
  <c r="R1373" i="11"/>
  <c r="Q1373" i="11"/>
  <c r="T1373" i="11"/>
  <c r="U1373" i="11"/>
  <c r="E1373" i="11"/>
  <c r="H1373" i="11"/>
  <c r="I1373" i="11"/>
  <c r="N1373" i="11"/>
  <c r="G1373" i="11"/>
  <c r="O1373" i="11"/>
  <c r="J1375" i="11" l="1"/>
  <c r="A1376" i="11"/>
  <c r="P1375" i="11"/>
  <c r="C1375" i="11"/>
  <c r="D1374" i="11"/>
  <c r="Q1374" i="11"/>
  <c r="L1374" i="11"/>
  <c r="H1374" i="11"/>
  <c r="E1374" i="11"/>
  <c r="U1374" i="11"/>
  <c r="K1374" i="11"/>
  <c r="F1374" i="11"/>
  <c r="G1374" i="11"/>
  <c r="T1374" i="11"/>
  <c r="I1374" i="11"/>
  <c r="R1374" i="11"/>
  <c r="M1374" i="11"/>
  <c r="W1374" i="11"/>
  <c r="N1374" i="11"/>
  <c r="V1374" i="11"/>
  <c r="S1374" i="11"/>
  <c r="O1374" i="11"/>
  <c r="A1377" i="11" l="1"/>
  <c r="P1376" i="11"/>
  <c r="C1376" i="11"/>
  <c r="J1376" i="11"/>
  <c r="F1375" i="11"/>
  <c r="O1375" i="11"/>
  <c r="N1375" i="11"/>
  <c r="E1375" i="11"/>
  <c r="H1375" i="11"/>
  <c r="R1375" i="11"/>
  <c r="G1375" i="11"/>
  <c r="T1375" i="11"/>
  <c r="S1375" i="11"/>
  <c r="L1375" i="11"/>
  <c r="D1375" i="11"/>
  <c r="I1375" i="11"/>
  <c r="K1375" i="11"/>
  <c r="V1375" i="11"/>
  <c r="U1375" i="11"/>
  <c r="W1375" i="11"/>
  <c r="Q1375" i="11"/>
  <c r="M1375" i="11"/>
  <c r="J1377" i="11" l="1"/>
  <c r="A1378" i="11"/>
  <c r="P1377" i="11"/>
  <c r="C1377" i="11"/>
  <c r="H1376" i="11"/>
  <c r="N1376" i="11"/>
  <c r="F1376" i="11"/>
  <c r="E1376" i="11"/>
  <c r="O1376" i="11"/>
  <c r="V1376" i="11"/>
  <c r="S1376" i="11"/>
  <c r="K1376" i="11"/>
  <c r="Q1376" i="11"/>
  <c r="D1376" i="11"/>
  <c r="I1376" i="11"/>
  <c r="L1376" i="11"/>
  <c r="U1376" i="11"/>
  <c r="W1376" i="11"/>
  <c r="G1376" i="11"/>
  <c r="M1376" i="11"/>
  <c r="R1376" i="11"/>
  <c r="T1376" i="11"/>
  <c r="A1379" i="11" l="1"/>
  <c r="P1378" i="11"/>
  <c r="C1378" i="11"/>
  <c r="J1378" i="11"/>
  <c r="V1377" i="11"/>
  <c r="D1377" i="11"/>
  <c r="I1377" i="11"/>
  <c r="O1377" i="11"/>
  <c r="K1377" i="11"/>
  <c r="H1377" i="11"/>
  <c r="S1377" i="11"/>
  <c r="Q1377" i="11"/>
  <c r="L1377" i="11"/>
  <c r="N1377" i="11"/>
  <c r="T1377" i="11"/>
  <c r="R1377" i="11"/>
  <c r="G1377" i="11"/>
  <c r="E1377" i="11"/>
  <c r="M1377" i="11"/>
  <c r="U1377" i="11"/>
  <c r="F1377" i="11"/>
  <c r="W1377" i="11"/>
  <c r="J1379" i="11" l="1"/>
  <c r="A1380" i="11"/>
  <c r="P1379" i="11"/>
  <c r="C1379" i="11"/>
  <c r="H1378" i="11"/>
  <c r="U1378" i="11"/>
  <c r="V1378" i="11"/>
  <c r="S1378" i="11"/>
  <c r="T1378" i="11"/>
  <c r="R1378" i="11"/>
  <c r="K1378" i="11"/>
  <c r="F1378" i="11"/>
  <c r="W1378" i="11"/>
  <c r="N1378" i="11"/>
  <c r="I1378" i="11"/>
  <c r="G1378" i="11"/>
  <c r="D1378" i="11"/>
  <c r="Q1378" i="11"/>
  <c r="L1378" i="11"/>
  <c r="E1378" i="11"/>
  <c r="M1378" i="11"/>
  <c r="O1378" i="11"/>
  <c r="A1381" i="11" l="1"/>
  <c r="P1380" i="11"/>
  <c r="C1380" i="11"/>
  <c r="J1380" i="11"/>
  <c r="V1379" i="11"/>
  <c r="O1379" i="11"/>
  <c r="Q1379" i="11"/>
  <c r="W1379" i="11"/>
  <c r="U1379" i="11"/>
  <c r="E1379" i="11"/>
  <c r="I1379" i="11"/>
  <c r="D1379" i="11"/>
  <c r="G1379" i="11"/>
  <c r="R1379" i="11"/>
  <c r="T1379" i="11"/>
  <c r="S1379" i="11"/>
  <c r="F1379" i="11"/>
  <c r="L1379" i="11"/>
  <c r="H1379" i="11"/>
  <c r="N1379" i="11"/>
  <c r="M1379" i="11"/>
  <c r="K1379" i="11"/>
  <c r="J1381" i="11" l="1"/>
  <c r="A1382" i="11"/>
  <c r="P1381" i="11"/>
  <c r="C1381" i="11"/>
  <c r="L1380" i="11"/>
  <c r="Q1380" i="11"/>
  <c r="D1380" i="11"/>
  <c r="G1380" i="11"/>
  <c r="T1380" i="11"/>
  <c r="R1380" i="11"/>
  <c r="U1380" i="11"/>
  <c r="H1380" i="11"/>
  <c r="K1380" i="11"/>
  <c r="I1380" i="11"/>
  <c r="M1380" i="11"/>
  <c r="S1380" i="11"/>
  <c r="E1380" i="11"/>
  <c r="O1380" i="11"/>
  <c r="F1380" i="11"/>
  <c r="V1380" i="11"/>
  <c r="W1380" i="11"/>
  <c r="N1380" i="11"/>
  <c r="A1383" i="11" l="1"/>
  <c r="P1382" i="11"/>
  <c r="C1382" i="11"/>
  <c r="J1382" i="11"/>
  <c r="F1381" i="11"/>
  <c r="K1381" i="11"/>
  <c r="L1381" i="11"/>
  <c r="N1381" i="11"/>
  <c r="T1381" i="11"/>
  <c r="S1381" i="11"/>
  <c r="Q1381" i="11"/>
  <c r="D1381" i="11"/>
  <c r="H1381" i="11"/>
  <c r="I1381" i="11"/>
  <c r="O1381" i="11"/>
  <c r="M1381" i="11"/>
  <c r="U1381" i="11"/>
  <c r="R1381" i="11"/>
  <c r="G1381" i="11"/>
  <c r="E1381" i="11"/>
  <c r="W1381" i="11"/>
  <c r="V1381" i="11"/>
  <c r="J1383" i="11" l="1"/>
  <c r="A1384" i="11"/>
  <c r="P1383" i="11"/>
  <c r="C1383" i="11"/>
  <c r="L1382" i="11"/>
  <c r="Q1382" i="11"/>
  <c r="M1382" i="11"/>
  <c r="O1382" i="11"/>
  <c r="I1382" i="11"/>
  <c r="G1382" i="11"/>
  <c r="V1382" i="11"/>
  <c r="T1382" i="11"/>
  <c r="U1382" i="11"/>
  <c r="N1382" i="11"/>
  <c r="H1382" i="11"/>
  <c r="R1382" i="11"/>
  <c r="K1382" i="11"/>
  <c r="S1382" i="11"/>
  <c r="E1382" i="11"/>
  <c r="D1382" i="11"/>
  <c r="W1382" i="11"/>
  <c r="F1382" i="11"/>
  <c r="A1385" i="11" l="1"/>
  <c r="P1384" i="11"/>
  <c r="C1384" i="11"/>
  <c r="J1384" i="11"/>
  <c r="V1383" i="11"/>
  <c r="O1383" i="11"/>
  <c r="D1383" i="11"/>
  <c r="E1383" i="11"/>
  <c r="S1383" i="11"/>
  <c r="L1383" i="11"/>
  <c r="H1383" i="11"/>
  <c r="Q1383" i="11"/>
  <c r="K1383" i="11"/>
  <c r="F1383" i="11"/>
  <c r="U1383" i="11"/>
  <c r="T1383" i="11"/>
  <c r="M1383" i="11"/>
  <c r="N1383" i="11"/>
  <c r="I1383" i="11"/>
  <c r="R1383" i="11"/>
  <c r="G1383" i="11"/>
  <c r="W1383" i="11"/>
  <c r="J1385" i="11" l="1"/>
  <c r="A1386" i="11"/>
  <c r="P1385" i="11"/>
  <c r="C1385" i="11"/>
  <c r="H1384" i="11"/>
  <c r="N1384" i="11"/>
  <c r="E1384" i="11"/>
  <c r="T1384" i="11"/>
  <c r="W1384" i="11"/>
  <c r="V1384" i="11"/>
  <c r="U1384" i="11"/>
  <c r="M1384" i="11"/>
  <c r="O1384" i="11"/>
  <c r="D1384" i="11"/>
  <c r="F1384" i="11"/>
  <c r="I1384" i="11"/>
  <c r="L1384" i="11"/>
  <c r="R1384" i="11"/>
  <c r="S1384" i="11"/>
  <c r="K1384" i="11"/>
  <c r="Q1384" i="11"/>
  <c r="G1384" i="11"/>
  <c r="A1387" i="11" l="1"/>
  <c r="P1386" i="11"/>
  <c r="C1386" i="11"/>
  <c r="J1386" i="11"/>
  <c r="V1385" i="11"/>
  <c r="D1385" i="11"/>
  <c r="Q1385" i="11"/>
  <c r="R1385" i="11"/>
  <c r="G1385" i="11"/>
  <c r="N1385" i="11"/>
  <c r="U1385" i="11"/>
  <c r="O1385" i="11"/>
  <c r="L1385" i="11"/>
  <c r="E1385" i="11"/>
  <c r="I1385" i="11"/>
  <c r="T1385" i="11"/>
  <c r="W1385" i="11"/>
  <c r="S1385" i="11"/>
  <c r="M1385" i="11"/>
  <c r="K1385" i="11"/>
  <c r="F1385" i="11"/>
  <c r="H1385" i="11"/>
  <c r="J1387" i="11" l="1"/>
  <c r="A1388" i="11"/>
  <c r="P1387" i="11"/>
  <c r="C1387" i="11"/>
  <c r="L1386" i="11"/>
  <c r="U1386" i="11"/>
  <c r="H1386" i="11"/>
  <c r="K1386" i="11"/>
  <c r="T1386" i="11"/>
  <c r="I1386" i="11"/>
  <c r="R1386" i="11"/>
  <c r="N1386" i="11"/>
  <c r="E1386" i="11"/>
  <c r="W1386" i="11"/>
  <c r="Q1386" i="11"/>
  <c r="M1386" i="11"/>
  <c r="V1386" i="11"/>
  <c r="D1386" i="11"/>
  <c r="F1386" i="11"/>
  <c r="S1386" i="11"/>
  <c r="O1386" i="11"/>
  <c r="G1386" i="11"/>
  <c r="A1389" i="11" l="1"/>
  <c r="P1388" i="11"/>
  <c r="C1388" i="11"/>
  <c r="J1388" i="11"/>
  <c r="F1387" i="11"/>
  <c r="W1387" i="11"/>
  <c r="M1387" i="11"/>
  <c r="O1387" i="11"/>
  <c r="H1387" i="11"/>
  <c r="E1387" i="11"/>
  <c r="U1387" i="11"/>
  <c r="L1387" i="11"/>
  <c r="I1387" i="11"/>
  <c r="R1387" i="11"/>
  <c r="G1387" i="11"/>
  <c r="D1387" i="11"/>
  <c r="T1387" i="11"/>
  <c r="V1387" i="11"/>
  <c r="N1387" i="11"/>
  <c r="S1387" i="11"/>
  <c r="Q1387" i="11"/>
  <c r="K1387" i="11"/>
  <c r="J1389" i="11" l="1"/>
  <c r="A1390" i="11"/>
  <c r="P1389" i="11"/>
  <c r="C1389" i="11"/>
  <c r="T1388" i="11"/>
  <c r="I1388" i="11"/>
  <c r="S1388" i="11"/>
  <c r="F1388" i="11"/>
  <c r="G1388" i="11"/>
  <c r="K1388" i="11"/>
  <c r="U1388" i="11"/>
  <c r="W1388" i="11"/>
  <c r="V1388" i="11"/>
  <c r="D1388" i="11"/>
  <c r="L1388" i="11"/>
  <c r="R1388" i="11"/>
  <c r="O1388" i="11"/>
  <c r="H1388" i="11"/>
  <c r="E1388" i="11"/>
  <c r="M1388" i="11"/>
  <c r="N1388" i="11"/>
  <c r="Q1388" i="11"/>
  <c r="A1391" i="11" l="1"/>
  <c r="P1390" i="11"/>
  <c r="C1390" i="11"/>
  <c r="J1390" i="11"/>
  <c r="N1389" i="11"/>
  <c r="D1389" i="11"/>
  <c r="I1389" i="11"/>
  <c r="E1389" i="11"/>
  <c r="K1389" i="11"/>
  <c r="S1389" i="11"/>
  <c r="T1389" i="11"/>
  <c r="H1389" i="11"/>
  <c r="O1389" i="11"/>
  <c r="M1389" i="11"/>
  <c r="L1389" i="11"/>
  <c r="U1389" i="11"/>
  <c r="G1389" i="11"/>
  <c r="Q1389" i="11"/>
  <c r="V1389" i="11"/>
  <c r="R1389" i="11"/>
  <c r="F1389" i="11"/>
  <c r="W1389" i="11"/>
  <c r="J1391" i="11" l="1"/>
  <c r="A1392" i="11"/>
  <c r="P1391" i="11"/>
  <c r="C1391" i="11"/>
  <c r="T1390" i="11"/>
  <c r="E1390" i="11"/>
  <c r="N1390" i="11"/>
  <c r="U1390" i="11"/>
  <c r="M1390" i="11"/>
  <c r="K1390" i="11"/>
  <c r="D1390" i="11"/>
  <c r="W1390" i="11"/>
  <c r="R1390" i="11"/>
  <c r="G1390" i="11"/>
  <c r="F1390" i="11"/>
  <c r="O1390" i="11"/>
  <c r="I1390" i="11"/>
  <c r="V1390" i="11"/>
  <c r="S1390" i="11"/>
  <c r="H1390" i="11"/>
  <c r="Q1390" i="11"/>
  <c r="L1390" i="11"/>
  <c r="A1393" i="11" l="1"/>
  <c r="P1392" i="11"/>
  <c r="C1392" i="11"/>
  <c r="J1392" i="11"/>
  <c r="F1391" i="11"/>
  <c r="O1391" i="11"/>
  <c r="R1391" i="11"/>
  <c r="Q1391" i="11"/>
  <c r="H1391" i="11"/>
  <c r="N1391" i="11"/>
  <c r="U1391" i="11"/>
  <c r="I1391" i="11"/>
  <c r="S1391" i="11"/>
  <c r="G1391" i="11"/>
  <c r="D1391" i="11"/>
  <c r="E1391" i="11"/>
  <c r="L1391" i="11"/>
  <c r="W1391" i="11"/>
  <c r="V1391" i="11"/>
  <c r="K1391" i="11"/>
  <c r="T1391" i="11"/>
  <c r="M1391" i="11"/>
  <c r="J1393" i="11" l="1"/>
  <c r="A1394" i="11"/>
  <c r="P1393" i="11"/>
  <c r="C1393" i="11"/>
  <c r="T1392" i="11"/>
  <c r="I1392" i="11"/>
  <c r="M1392" i="11"/>
  <c r="D1392" i="11"/>
  <c r="N1392" i="11"/>
  <c r="F1392" i="11"/>
  <c r="V1392" i="11"/>
  <c r="S1392" i="11"/>
  <c r="H1392" i="11"/>
  <c r="K1392" i="11"/>
  <c r="R1392" i="11"/>
  <c r="G1392" i="11"/>
  <c r="W1392" i="11"/>
  <c r="E1392" i="11"/>
  <c r="O1392" i="11"/>
  <c r="U1392" i="11"/>
  <c r="L1392" i="11"/>
  <c r="Q1392" i="11"/>
  <c r="A1395" i="11" l="1"/>
  <c r="P1394" i="11"/>
  <c r="C1394" i="11"/>
  <c r="J1394" i="11"/>
  <c r="V1393" i="11"/>
  <c r="O1393" i="11"/>
  <c r="Q1393" i="11"/>
  <c r="R1393" i="11"/>
  <c r="K1393" i="11"/>
  <c r="I1393" i="11"/>
  <c r="D1393" i="11"/>
  <c r="G1393" i="11"/>
  <c r="L1393" i="11"/>
  <c r="T1393" i="11"/>
  <c r="W1393" i="11"/>
  <c r="F1393" i="11"/>
  <c r="S1393" i="11"/>
  <c r="U1393" i="11"/>
  <c r="H1393" i="11"/>
  <c r="E1393" i="11"/>
  <c r="M1393" i="11"/>
  <c r="N1393" i="11"/>
  <c r="J1395" i="11" l="1"/>
  <c r="A1396" i="11"/>
  <c r="P1395" i="11"/>
  <c r="C1395" i="11"/>
  <c r="L1394" i="11"/>
  <c r="U1394" i="11"/>
  <c r="H1394" i="11"/>
  <c r="K1394" i="11"/>
  <c r="T1394" i="11"/>
  <c r="R1394" i="11"/>
  <c r="G1394" i="11"/>
  <c r="E1394" i="11"/>
  <c r="O1394" i="11"/>
  <c r="N1394" i="11"/>
  <c r="M1394" i="11"/>
  <c r="V1394" i="11"/>
  <c r="I1394" i="11"/>
  <c r="D1394" i="11"/>
  <c r="F1394" i="11"/>
  <c r="S1394" i="11"/>
  <c r="W1394" i="11"/>
  <c r="Q1394" i="11"/>
  <c r="A1397" i="11" l="1"/>
  <c r="P1396" i="11"/>
  <c r="C1396" i="11"/>
  <c r="J1396" i="11"/>
  <c r="F1395" i="11"/>
  <c r="O1395" i="11"/>
  <c r="R1395" i="11"/>
  <c r="Q1395" i="11"/>
  <c r="H1395" i="11"/>
  <c r="W1395" i="11"/>
  <c r="U1395" i="11"/>
  <c r="I1395" i="11"/>
  <c r="S1395" i="11"/>
  <c r="G1395" i="11"/>
  <c r="D1395" i="11"/>
  <c r="E1395" i="11"/>
  <c r="L1395" i="11"/>
  <c r="N1395" i="11"/>
  <c r="V1395" i="11"/>
  <c r="K1395" i="11"/>
  <c r="M1395" i="11"/>
  <c r="T1395" i="11"/>
  <c r="J1397" i="11" l="1"/>
  <c r="A1398" i="11"/>
  <c r="P1397" i="11"/>
  <c r="C1397" i="11"/>
  <c r="T1396" i="11"/>
  <c r="I1396" i="11"/>
  <c r="S1396" i="11"/>
  <c r="N1396" i="11"/>
  <c r="M1396" i="11"/>
  <c r="F1396" i="11"/>
  <c r="D1396" i="11"/>
  <c r="V1396" i="11"/>
  <c r="E1396" i="11"/>
  <c r="L1396" i="11"/>
  <c r="R1396" i="11"/>
  <c r="K1396" i="11"/>
  <c r="U1396" i="11"/>
  <c r="G1396" i="11"/>
  <c r="O1396" i="11"/>
  <c r="W1396" i="11"/>
  <c r="H1396" i="11"/>
  <c r="Q1396" i="11"/>
  <c r="A1399" i="11" l="1"/>
  <c r="P1398" i="11"/>
  <c r="C1398" i="11"/>
  <c r="J1398" i="11"/>
  <c r="V1397" i="11"/>
  <c r="D1397" i="11"/>
  <c r="W1397" i="11"/>
  <c r="H1397" i="11"/>
  <c r="N1397" i="11"/>
  <c r="O1397" i="11"/>
  <c r="M1397" i="11"/>
  <c r="I1397" i="11"/>
  <c r="F1397" i="11"/>
  <c r="G1397" i="11"/>
  <c r="T1397" i="11"/>
  <c r="S1397" i="11"/>
  <c r="L1397" i="11"/>
  <c r="U1397" i="11"/>
  <c r="E1397" i="11"/>
  <c r="K1397" i="11"/>
  <c r="R1397" i="11"/>
  <c r="Q1397" i="11"/>
  <c r="J1399" i="11" l="1"/>
  <c r="A1400" i="11"/>
  <c r="P1399" i="11"/>
  <c r="C1399" i="11"/>
  <c r="L1398" i="11"/>
  <c r="E1398" i="11"/>
  <c r="T1398" i="11"/>
  <c r="K1398" i="11"/>
  <c r="S1398" i="11"/>
  <c r="F1398" i="11"/>
  <c r="Q1398" i="11"/>
  <c r="U1398" i="11"/>
  <c r="O1398" i="11"/>
  <c r="G1398" i="11"/>
  <c r="M1398" i="11"/>
  <c r="N1398" i="11"/>
  <c r="R1398" i="11"/>
  <c r="W1398" i="11"/>
  <c r="V1398" i="11"/>
  <c r="D1398" i="11"/>
  <c r="H1398" i="11"/>
  <c r="I1398" i="11"/>
  <c r="A1401" i="11" l="1"/>
  <c r="P1400" i="11"/>
  <c r="C1400" i="11"/>
  <c r="J1400" i="11"/>
  <c r="V1399" i="11"/>
  <c r="O1399" i="11"/>
  <c r="D1399" i="11"/>
  <c r="N1399" i="11"/>
  <c r="H1399" i="11"/>
  <c r="L1399" i="11"/>
  <c r="I1399" i="11"/>
  <c r="W1399" i="11"/>
  <c r="F1399" i="11"/>
  <c r="S1399" i="11"/>
  <c r="T1399" i="11"/>
  <c r="M1399" i="11"/>
  <c r="R1399" i="11"/>
  <c r="K1399" i="11"/>
  <c r="Q1399" i="11"/>
  <c r="U1399" i="11"/>
  <c r="G1399" i="11"/>
  <c r="E1399" i="11"/>
  <c r="J1401" i="11" l="1"/>
  <c r="A1402" i="11"/>
  <c r="P1401" i="11"/>
  <c r="C1401" i="11"/>
  <c r="T1400" i="11"/>
  <c r="N1400" i="11"/>
  <c r="Q1400" i="11"/>
  <c r="K1400" i="11"/>
  <c r="H1400" i="11"/>
  <c r="D1400" i="11"/>
  <c r="O1400" i="11"/>
  <c r="E1400" i="11"/>
  <c r="V1400" i="11"/>
  <c r="R1400" i="11"/>
  <c r="G1400" i="11"/>
  <c r="F1400" i="11"/>
  <c r="W1400" i="11"/>
  <c r="I1400" i="11"/>
  <c r="L1400" i="11"/>
  <c r="U1400" i="11"/>
  <c r="M1400" i="11"/>
  <c r="S1400" i="11"/>
  <c r="A1403" i="11" l="1"/>
  <c r="P1402" i="11"/>
  <c r="C1402" i="11"/>
  <c r="J1402" i="11"/>
  <c r="F1401" i="11"/>
  <c r="S1401" i="11"/>
  <c r="M1401" i="11"/>
  <c r="O1401" i="11"/>
  <c r="H1401" i="11"/>
  <c r="D1401" i="11"/>
  <c r="E1401" i="11"/>
  <c r="T1401" i="11"/>
  <c r="U1401" i="11"/>
  <c r="V1401" i="11"/>
  <c r="L1401" i="11"/>
  <c r="N1401" i="11"/>
  <c r="I1401" i="11"/>
  <c r="W1401" i="11"/>
  <c r="R1401" i="11"/>
  <c r="Q1401" i="11"/>
  <c r="G1401" i="11"/>
  <c r="K1401" i="11"/>
  <c r="J1403" i="11" l="1"/>
  <c r="A1404" i="11"/>
  <c r="P1403" i="11"/>
  <c r="C1403" i="11"/>
  <c r="T1402" i="11"/>
  <c r="I1402" i="11"/>
  <c r="D1402" i="11"/>
  <c r="L1402" i="11"/>
  <c r="Q1402" i="11"/>
  <c r="R1402" i="11"/>
  <c r="W1402" i="11"/>
  <c r="E1402" i="11"/>
  <c r="M1402" i="11"/>
  <c r="V1402" i="11"/>
  <c r="O1402" i="11"/>
  <c r="U1402" i="11"/>
  <c r="N1402" i="11"/>
  <c r="F1402" i="11"/>
  <c r="H1402" i="11"/>
  <c r="K1402" i="11"/>
  <c r="G1402" i="11"/>
  <c r="S1402" i="11"/>
  <c r="A1405" i="11" l="1"/>
  <c r="P1404" i="11"/>
  <c r="C1404" i="11"/>
  <c r="J1404" i="11"/>
  <c r="N1403" i="11"/>
  <c r="W1403" i="11"/>
  <c r="O1403" i="11"/>
  <c r="D1403" i="11"/>
  <c r="E1403" i="11"/>
  <c r="K1403" i="11"/>
  <c r="L1403" i="11"/>
  <c r="V1403" i="11"/>
  <c r="U1403" i="11"/>
  <c r="T1403" i="11"/>
  <c r="H1403" i="11"/>
  <c r="I1403" i="11"/>
  <c r="M1403" i="11"/>
  <c r="S1403" i="11"/>
  <c r="R1403" i="11"/>
  <c r="Q1403" i="11"/>
  <c r="F1403" i="11"/>
  <c r="G1403" i="11"/>
  <c r="J1405" i="11" l="1"/>
  <c r="A1406" i="11"/>
  <c r="P1405" i="11"/>
  <c r="C1405" i="11"/>
  <c r="T1404" i="11"/>
  <c r="I1404" i="11"/>
  <c r="S1404" i="11"/>
  <c r="Q1404" i="11"/>
  <c r="M1404" i="11"/>
  <c r="K1404" i="11"/>
  <c r="N1404" i="11"/>
  <c r="R1404" i="11"/>
  <c r="U1404" i="11"/>
  <c r="F1404" i="11"/>
  <c r="O1404" i="11"/>
  <c r="D1404" i="11"/>
  <c r="G1404" i="11"/>
  <c r="V1404" i="11"/>
  <c r="H1404" i="11"/>
  <c r="E1404" i="11"/>
  <c r="W1404" i="11"/>
  <c r="L1404" i="11"/>
  <c r="A1407" i="11" l="1"/>
  <c r="P1406" i="11"/>
  <c r="C1406" i="11"/>
  <c r="J1406" i="11"/>
  <c r="V1405" i="11"/>
  <c r="D1405" i="11"/>
  <c r="E1405" i="11"/>
  <c r="W1405" i="11"/>
  <c r="Q1405" i="11"/>
  <c r="N1405" i="11"/>
  <c r="H1405" i="11"/>
  <c r="S1405" i="11"/>
  <c r="I1405" i="11"/>
  <c r="K1405" i="11"/>
  <c r="G1405" i="11"/>
  <c r="T1405" i="11"/>
  <c r="U1405" i="11"/>
  <c r="L1405" i="11"/>
  <c r="M1405" i="11"/>
  <c r="O1405" i="11"/>
  <c r="F1405" i="11"/>
  <c r="R1405" i="11"/>
  <c r="J1407" i="11" l="1"/>
  <c r="A1408" i="11"/>
  <c r="P1407" i="11"/>
  <c r="C1407" i="11"/>
  <c r="L1406" i="11"/>
  <c r="E1406" i="11"/>
  <c r="G1406" i="11"/>
  <c r="R1406" i="11"/>
  <c r="S1406" i="11"/>
  <c r="F1406" i="11"/>
  <c r="Q1406" i="11"/>
  <c r="W1406" i="11"/>
  <c r="I1406" i="11"/>
  <c r="H1406" i="11"/>
  <c r="N1406" i="11"/>
  <c r="M1406" i="11"/>
  <c r="K1406" i="11"/>
  <c r="D1406" i="11"/>
  <c r="V1406" i="11"/>
  <c r="O1406" i="11"/>
  <c r="U1406" i="11"/>
  <c r="T1406" i="11"/>
  <c r="A1409" i="11" l="1"/>
  <c r="P1408" i="11"/>
  <c r="C1408" i="11"/>
  <c r="J1408" i="11"/>
  <c r="V1407" i="11"/>
  <c r="O1407" i="11"/>
  <c r="E1407" i="11"/>
  <c r="H1407" i="11"/>
  <c r="L1407" i="11"/>
  <c r="N1407" i="11"/>
  <c r="D1407" i="11"/>
  <c r="R1407" i="11"/>
  <c r="Q1407" i="11"/>
  <c r="W1407" i="11"/>
  <c r="F1407" i="11"/>
  <c r="T1407" i="11"/>
  <c r="U1407" i="11"/>
  <c r="M1407" i="11"/>
  <c r="I1407" i="11"/>
  <c r="K1407" i="11"/>
  <c r="G1407" i="11"/>
  <c r="S1407" i="11"/>
  <c r="J1409" i="11" l="1"/>
  <c r="A1410" i="11"/>
  <c r="P1409" i="11"/>
  <c r="C1409" i="11"/>
  <c r="H1408" i="11"/>
  <c r="U1408" i="11"/>
  <c r="V1408" i="11"/>
  <c r="N1408" i="11"/>
  <c r="O1408" i="11"/>
  <c r="I1408" i="11"/>
  <c r="G1408" i="11"/>
  <c r="T1408" i="11"/>
  <c r="S1408" i="11"/>
  <c r="R1408" i="11"/>
  <c r="L1408" i="11"/>
  <c r="D1408" i="11"/>
  <c r="Q1408" i="11"/>
  <c r="W1408" i="11"/>
  <c r="E1408" i="11"/>
  <c r="K1408" i="11"/>
  <c r="M1408" i="11"/>
  <c r="F1408" i="11"/>
  <c r="A1411" i="11" l="1"/>
  <c r="P1410" i="11"/>
  <c r="C1410" i="11"/>
  <c r="J1410" i="11"/>
  <c r="V1409" i="11"/>
  <c r="O1409" i="11"/>
  <c r="S1409" i="11"/>
  <c r="W1409" i="11"/>
  <c r="F1409" i="11"/>
  <c r="G1409" i="11"/>
  <c r="K1409" i="11"/>
  <c r="T1409" i="11"/>
  <c r="U1409" i="11"/>
  <c r="E1409" i="11"/>
  <c r="H1409" i="11"/>
  <c r="D1409" i="11"/>
  <c r="I1409" i="11"/>
  <c r="L1409" i="11"/>
  <c r="N1409" i="11"/>
  <c r="M1409" i="11"/>
  <c r="R1409" i="11"/>
  <c r="Q1409" i="11"/>
  <c r="J1411" i="11" l="1"/>
  <c r="A1412" i="11"/>
  <c r="P1411" i="11"/>
  <c r="C1411" i="11"/>
  <c r="H1410" i="11"/>
  <c r="U1410" i="11"/>
  <c r="V1410" i="11"/>
  <c r="N1410" i="11"/>
  <c r="O1410" i="11"/>
  <c r="R1410" i="11"/>
  <c r="T1410" i="11"/>
  <c r="L1410" i="11"/>
  <c r="Q1410" i="11"/>
  <c r="M1410" i="11"/>
  <c r="F1410" i="11"/>
  <c r="I1410" i="11"/>
  <c r="G1410" i="11"/>
  <c r="S1410" i="11"/>
  <c r="K1410" i="11"/>
  <c r="D1410" i="11"/>
  <c r="W1410" i="11"/>
  <c r="E1410" i="11"/>
  <c r="A1413" i="11" l="1"/>
  <c r="C1412" i="11"/>
  <c r="P1412" i="11"/>
  <c r="J1412" i="11"/>
  <c r="V1411" i="11"/>
  <c r="O1411" i="11"/>
  <c r="M1411" i="11"/>
  <c r="R1411" i="11"/>
  <c r="U1411" i="11"/>
  <c r="Q1411" i="11"/>
  <c r="L1411" i="11"/>
  <c r="S1411" i="11"/>
  <c r="E1411" i="11"/>
  <c r="H1411" i="11"/>
  <c r="N1411" i="11"/>
  <c r="T1411" i="11"/>
  <c r="K1411" i="11"/>
  <c r="W1411" i="11"/>
  <c r="I1411" i="11"/>
  <c r="F1411" i="11"/>
  <c r="G1411" i="11"/>
  <c r="D1411" i="11"/>
  <c r="A1414" i="11" l="1"/>
  <c r="C1413" i="11"/>
  <c r="P1413" i="11"/>
  <c r="J1413" i="11"/>
  <c r="O1412" i="11"/>
  <c r="F1412" i="11"/>
  <c r="I1412" i="11"/>
  <c r="S1412" i="11"/>
  <c r="T1412" i="11"/>
  <c r="E1412" i="11"/>
  <c r="U1412" i="11"/>
  <c r="W1412" i="11"/>
  <c r="D1412" i="11"/>
  <c r="V1412" i="11"/>
  <c r="M1412" i="11"/>
  <c r="L1412" i="11"/>
  <c r="K1412" i="11"/>
  <c r="Q1412" i="11"/>
  <c r="R1412" i="11"/>
  <c r="H1412" i="11"/>
  <c r="G1412" i="11"/>
  <c r="N1412" i="11"/>
  <c r="C1414" i="11" l="1"/>
  <c r="A1415" i="11"/>
  <c r="P1414" i="11"/>
  <c r="J1414" i="11"/>
  <c r="M1413" i="11"/>
  <c r="F1413" i="11"/>
  <c r="E1413" i="11"/>
  <c r="V1413" i="11"/>
  <c r="T1413" i="11"/>
  <c r="D1413" i="11"/>
  <c r="G1413" i="11"/>
  <c r="U1413" i="11"/>
  <c r="K1413" i="11"/>
  <c r="R1413" i="11"/>
  <c r="S1413" i="11"/>
  <c r="O1413" i="11"/>
  <c r="N1413" i="11"/>
  <c r="H1413" i="11"/>
  <c r="W1413" i="11"/>
  <c r="L1413" i="11"/>
  <c r="I1413" i="11"/>
  <c r="Q1413" i="11"/>
  <c r="P1415" i="11" l="1"/>
  <c r="J1415" i="11"/>
  <c r="A1416" i="11"/>
  <c r="C1415" i="11"/>
  <c r="G1414" i="11"/>
  <c r="U1414" i="11"/>
  <c r="E1414" i="11"/>
  <c r="H1414" i="11"/>
  <c r="F1414" i="11"/>
  <c r="D1414" i="11"/>
  <c r="M1414" i="11"/>
  <c r="W1414" i="11"/>
  <c r="S1414" i="11"/>
  <c r="Q1414" i="11"/>
  <c r="I1414" i="11"/>
  <c r="R1414" i="11"/>
  <c r="K1414" i="11"/>
  <c r="N1414" i="11"/>
  <c r="O1414" i="11"/>
  <c r="L1414" i="11"/>
  <c r="V1414" i="11"/>
  <c r="T1414" i="11"/>
  <c r="C1416" i="11" l="1"/>
  <c r="P1416" i="11"/>
  <c r="J1416" i="11"/>
  <c r="A1417" i="11"/>
  <c r="I1415" i="11"/>
  <c r="T1415" i="11"/>
  <c r="L1415" i="11"/>
  <c r="H1415" i="11"/>
  <c r="M1415" i="11"/>
  <c r="U1415" i="11"/>
  <c r="F1415" i="11"/>
  <c r="N1415" i="11"/>
  <c r="W1415" i="11"/>
  <c r="R1415" i="11"/>
  <c r="S1415" i="11"/>
  <c r="D1415" i="11"/>
  <c r="G1415" i="11"/>
  <c r="O1415" i="11"/>
  <c r="K1415" i="11"/>
  <c r="V1415" i="11"/>
  <c r="Q1415" i="11"/>
  <c r="E1415" i="11"/>
  <c r="P1417" i="11" l="1"/>
  <c r="J1417" i="11"/>
  <c r="A1418" i="11"/>
  <c r="C1417" i="11"/>
  <c r="G1416" i="11"/>
  <c r="T1416" i="11"/>
  <c r="E1416" i="11"/>
  <c r="F1416" i="11"/>
  <c r="Q1416" i="11"/>
  <c r="K1416" i="11"/>
  <c r="I1416" i="11"/>
  <c r="V1416" i="11"/>
  <c r="O1416" i="11"/>
  <c r="R1416" i="11"/>
  <c r="M1416" i="11"/>
  <c r="D1416" i="11"/>
  <c r="N1416" i="11"/>
  <c r="H1416" i="11"/>
  <c r="L1416" i="11"/>
  <c r="W1416" i="11"/>
  <c r="S1416" i="11"/>
  <c r="U1416" i="11"/>
  <c r="C1418" i="11" l="1"/>
  <c r="P1418" i="11"/>
  <c r="J1418" i="11"/>
  <c r="A1419" i="11"/>
  <c r="M1417" i="11"/>
  <c r="R1417" i="11"/>
  <c r="S1417" i="11"/>
  <c r="V1417" i="11"/>
  <c r="G1417" i="11"/>
  <c r="K1417" i="11"/>
  <c r="T1417" i="11"/>
  <c r="F1417" i="11"/>
  <c r="O1417" i="11"/>
  <c r="U1417" i="11"/>
  <c r="H1417" i="11"/>
  <c r="L1417" i="11"/>
  <c r="N1417" i="11"/>
  <c r="W1417" i="11"/>
  <c r="D1417" i="11"/>
  <c r="I1417" i="11"/>
  <c r="Q1417" i="11"/>
  <c r="E1417" i="11"/>
  <c r="J1419" i="11" l="1"/>
  <c r="A1420" i="11"/>
  <c r="C1419" i="11"/>
  <c r="P1419" i="11"/>
  <c r="G1418" i="11"/>
  <c r="M1418" i="11"/>
  <c r="F1418" i="11"/>
  <c r="W1418" i="11"/>
  <c r="S1418" i="11"/>
  <c r="T1418" i="11"/>
  <c r="Q1418" i="11"/>
  <c r="N1418" i="11"/>
  <c r="K1418" i="11"/>
  <c r="E1418" i="11"/>
  <c r="D1418" i="11"/>
  <c r="H1418" i="11"/>
  <c r="L1418" i="11"/>
  <c r="R1418" i="11"/>
  <c r="U1418" i="11"/>
  <c r="O1418" i="11"/>
  <c r="V1418" i="11"/>
  <c r="I1418" i="11"/>
  <c r="C1420" i="11" l="1"/>
  <c r="A1421" i="11"/>
  <c r="P1420" i="11"/>
  <c r="J1420" i="11"/>
  <c r="U1419" i="11"/>
  <c r="G1419" i="11"/>
  <c r="S1419" i="11"/>
  <c r="R1419" i="11"/>
  <c r="L1419" i="11"/>
  <c r="M1419" i="11"/>
  <c r="D1419" i="11"/>
  <c r="N1419" i="11"/>
  <c r="T1419" i="11"/>
  <c r="E1419" i="11"/>
  <c r="V1419" i="11"/>
  <c r="W1419" i="11"/>
  <c r="Q1419" i="11"/>
  <c r="F1419" i="11"/>
  <c r="O1419" i="11"/>
  <c r="K1419" i="11"/>
  <c r="I1419" i="11"/>
  <c r="H1419" i="11"/>
  <c r="A1422" i="11" l="1"/>
  <c r="C1421" i="11"/>
  <c r="P1421" i="11"/>
  <c r="J1421" i="11"/>
  <c r="O1420" i="11"/>
  <c r="F1420" i="11"/>
  <c r="K1420" i="11"/>
  <c r="E1420" i="11"/>
  <c r="U1420" i="11"/>
  <c r="S1420" i="11"/>
  <c r="N1420" i="11"/>
  <c r="R1420" i="11"/>
  <c r="V1420" i="11"/>
  <c r="G1420" i="11"/>
  <c r="I1420" i="11"/>
  <c r="L1420" i="11"/>
  <c r="W1420" i="11"/>
  <c r="H1420" i="11"/>
  <c r="Q1420" i="11"/>
  <c r="M1420" i="11"/>
  <c r="D1420" i="11"/>
  <c r="T1420" i="11"/>
  <c r="C1422" i="11" l="1"/>
  <c r="A1423" i="11"/>
  <c r="P1422" i="11"/>
  <c r="J1422" i="11"/>
  <c r="I1421" i="11"/>
  <c r="K1421" i="11"/>
  <c r="W1421" i="11"/>
  <c r="U1421" i="11"/>
  <c r="Q1421" i="11"/>
  <c r="M1421" i="11"/>
  <c r="L1421" i="11"/>
  <c r="E1421" i="11"/>
  <c r="N1421" i="11"/>
  <c r="D1421" i="11"/>
  <c r="G1421" i="11"/>
  <c r="F1421" i="11"/>
  <c r="V1421" i="11"/>
  <c r="R1421" i="11"/>
  <c r="S1421" i="11"/>
  <c r="O1421" i="11"/>
  <c r="T1421" i="11"/>
  <c r="H1421" i="11"/>
  <c r="P1423" i="11" l="1"/>
  <c r="J1423" i="11"/>
  <c r="A1424" i="11"/>
  <c r="C1423" i="11"/>
  <c r="O1422" i="11"/>
  <c r="U1422" i="11"/>
  <c r="D1422" i="11"/>
  <c r="W1422" i="11"/>
  <c r="T1422" i="11"/>
  <c r="V1422" i="11"/>
  <c r="Q1422" i="11"/>
  <c r="M1422" i="11"/>
  <c r="G1422" i="11"/>
  <c r="H1422" i="11"/>
  <c r="I1422" i="11"/>
  <c r="N1422" i="11"/>
  <c r="R1422" i="11"/>
  <c r="K1422" i="11"/>
  <c r="E1422" i="11"/>
  <c r="L1422" i="11"/>
  <c r="S1422" i="11"/>
  <c r="F1422" i="11"/>
  <c r="C1424" i="11" l="1"/>
  <c r="P1424" i="11"/>
  <c r="J1424" i="11"/>
  <c r="A1425" i="11"/>
  <c r="M1423" i="11"/>
  <c r="D1423" i="11"/>
  <c r="W1423" i="11"/>
  <c r="V1423" i="11"/>
  <c r="Q1423" i="11"/>
  <c r="G1423" i="11"/>
  <c r="H1423" i="11"/>
  <c r="O1423" i="11"/>
  <c r="K1423" i="11"/>
  <c r="N1423" i="11"/>
  <c r="U1423" i="11"/>
  <c r="S1423" i="11"/>
  <c r="E1423" i="11"/>
  <c r="T1423" i="11"/>
  <c r="R1423" i="11"/>
  <c r="F1423" i="11"/>
  <c r="I1423" i="11"/>
  <c r="L1423" i="11"/>
  <c r="P1425" i="11" l="1"/>
  <c r="J1425" i="11"/>
  <c r="A1426" i="11"/>
  <c r="C1425" i="11"/>
  <c r="O1424" i="11"/>
  <c r="D1424" i="11"/>
  <c r="N1424" i="11"/>
  <c r="W1424" i="11"/>
  <c r="L1424" i="11"/>
  <c r="U1424" i="11"/>
  <c r="Q1424" i="11"/>
  <c r="R1424" i="11"/>
  <c r="E1424" i="11"/>
  <c r="H1424" i="11"/>
  <c r="M1424" i="11"/>
  <c r="S1424" i="11"/>
  <c r="V1424" i="11"/>
  <c r="I1424" i="11"/>
  <c r="T1424" i="11"/>
  <c r="F1424" i="11"/>
  <c r="G1424" i="11"/>
  <c r="K1424" i="11"/>
  <c r="C1426" i="11" l="1"/>
  <c r="P1426" i="11"/>
  <c r="J1426" i="11"/>
  <c r="A1427" i="11"/>
  <c r="M1425" i="11"/>
  <c r="H1425" i="11"/>
  <c r="G1425" i="11"/>
  <c r="K1425" i="11"/>
  <c r="N1425" i="11"/>
  <c r="D1425" i="11"/>
  <c r="S1425" i="11"/>
  <c r="W1425" i="11"/>
  <c r="E1425" i="11"/>
  <c r="F1425" i="11"/>
  <c r="L1425" i="11"/>
  <c r="U1425" i="11"/>
  <c r="O1425" i="11"/>
  <c r="Q1425" i="11"/>
  <c r="T1425" i="11"/>
  <c r="V1425" i="11"/>
  <c r="I1425" i="11"/>
  <c r="R1425" i="11"/>
  <c r="J1427" i="11" l="1"/>
  <c r="A1428" i="11"/>
  <c r="C1427" i="11"/>
  <c r="P1427" i="11"/>
  <c r="O1426" i="11"/>
  <c r="V1426" i="11"/>
  <c r="M1426" i="11"/>
  <c r="G1426" i="11"/>
  <c r="F1426" i="11"/>
  <c r="H1426" i="11"/>
  <c r="D1426" i="11"/>
  <c r="W1426" i="11"/>
  <c r="S1426" i="11"/>
  <c r="K1426" i="11"/>
  <c r="L1426" i="11"/>
  <c r="N1426" i="11"/>
  <c r="I1426" i="11"/>
  <c r="R1426" i="11"/>
  <c r="E1426" i="11"/>
  <c r="U1426" i="11"/>
  <c r="T1426" i="11"/>
  <c r="Q1426" i="11"/>
  <c r="C1428" i="11" l="1"/>
  <c r="A1429" i="11"/>
  <c r="J1428" i="11"/>
  <c r="P1428" i="11"/>
  <c r="M1427" i="11"/>
  <c r="G1427" i="11"/>
  <c r="V1427" i="11"/>
  <c r="E1427" i="11"/>
  <c r="R1427" i="11"/>
  <c r="F1427" i="11"/>
  <c r="S1427" i="11"/>
  <c r="U1427" i="11"/>
  <c r="I1427" i="11"/>
  <c r="W1427" i="11"/>
  <c r="K1427" i="11"/>
  <c r="D1427" i="11"/>
  <c r="O1427" i="11"/>
  <c r="H1427" i="11"/>
  <c r="L1427" i="11"/>
  <c r="N1427" i="11"/>
  <c r="T1427" i="11"/>
  <c r="Q1427" i="11"/>
  <c r="A1430" i="11" l="1"/>
  <c r="C1429" i="11"/>
  <c r="P1429" i="11"/>
  <c r="J1429" i="11"/>
  <c r="O1428" i="11"/>
  <c r="F1428" i="11"/>
  <c r="K1428" i="11"/>
  <c r="E1428" i="11"/>
  <c r="U1428" i="11"/>
  <c r="N1428" i="11"/>
  <c r="R1428" i="11"/>
  <c r="V1428" i="11"/>
  <c r="G1428" i="11"/>
  <c r="I1428" i="11"/>
  <c r="L1428" i="11"/>
  <c r="S1428" i="11"/>
  <c r="W1428" i="11"/>
  <c r="H1428" i="11"/>
  <c r="Q1428" i="11"/>
  <c r="M1428" i="11"/>
  <c r="D1428" i="11"/>
  <c r="T1428" i="11"/>
  <c r="C1430" i="11" l="1"/>
  <c r="A1431" i="11"/>
  <c r="P1430" i="11"/>
  <c r="J1430" i="11"/>
  <c r="I1429" i="11"/>
  <c r="K1429" i="11"/>
  <c r="N1429" i="11"/>
  <c r="E1429" i="11"/>
  <c r="O1429" i="11"/>
  <c r="V1429" i="11"/>
  <c r="U1429" i="11"/>
  <c r="W1429" i="11"/>
  <c r="R1429" i="11"/>
  <c r="M1429" i="11"/>
  <c r="F1429" i="11"/>
  <c r="H1429" i="11"/>
  <c r="G1429" i="11"/>
  <c r="D1429" i="11"/>
  <c r="S1429" i="11"/>
  <c r="Q1429" i="11"/>
  <c r="T1429" i="11"/>
  <c r="L1429" i="11"/>
  <c r="P1431" i="11" l="1"/>
  <c r="J1431" i="11"/>
  <c r="A1432" i="11"/>
  <c r="C1431" i="11"/>
  <c r="G1430" i="11"/>
  <c r="U1430" i="11"/>
  <c r="D1430" i="11"/>
  <c r="O1430" i="11"/>
  <c r="W1430" i="11"/>
  <c r="Q1430" i="11"/>
  <c r="N1430" i="11"/>
  <c r="E1430" i="11"/>
  <c r="H1430" i="11"/>
  <c r="K1430" i="11"/>
  <c r="I1430" i="11"/>
  <c r="F1430" i="11"/>
  <c r="L1430" i="11"/>
  <c r="V1430" i="11"/>
  <c r="M1430" i="11"/>
  <c r="R1430" i="11"/>
  <c r="S1430" i="11"/>
  <c r="T1430" i="11"/>
  <c r="C1432" i="11" l="1"/>
  <c r="P1432" i="11"/>
  <c r="J1432" i="11"/>
  <c r="A1433" i="11"/>
  <c r="M1431" i="11"/>
  <c r="T1431" i="11"/>
  <c r="L1431" i="11"/>
  <c r="H1431" i="11"/>
  <c r="U1431" i="11"/>
  <c r="V1431" i="11"/>
  <c r="D1431" i="11"/>
  <c r="O1431" i="11"/>
  <c r="W1431" i="11"/>
  <c r="G1431" i="11"/>
  <c r="N1431" i="11"/>
  <c r="I1431" i="11"/>
  <c r="S1431" i="11"/>
  <c r="R1431" i="11"/>
  <c r="F1431" i="11"/>
  <c r="K1431" i="11"/>
  <c r="Q1431" i="11"/>
  <c r="E1431" i="11"/>
  <c r="P1433" i="11" l="1"/>
  <c r="J1433" i="11"/>
  <c r="A1434" i="11"/>
  <c r="C1433" i="11"/>
  <c r="O1432" i="11"/>
  <c r="D1432" i="11"/>
  <c r="V1432" i="11"/>
  <c r="U1432" i="11"/>
  <c r="T1432" i="11"/>
  <c r="E1432" i="11"/>
  <c r="F1432" i="11"/>
  <c r="L1432" i="11"/>
  <c r="N1432" i="11"/>
  <c r="S1432" i="11"/>
  <c r="M1432" i="11"/>
  <c r="W1432" i="11"/>
  <c r="R1432" i="11"/>
  <c r="H1432" i="11"/>
  <c r="Q1432" i="11"/>
  <c r="I1432" i="11"/>
  <c r="G1432" i="11"/>
  <c r="K1432" i="11"/>
  <c r="C1434" i="11" l="1"/>
  <c r="P1434" i="11"/>
  <c r="J1434" i="11"/>
  <c r="A1435" i="11"/>
  <c r="I1433" i="11"/>
  <c r="W1433" i="11"/>
  <c r="V1433" i="11"/>
  <c r="L1433" i="11"/>
  <c r="U1433" i="11"/>
  <c r="S1433" i="11"/>
  <c r="G1433" i="11"/>
  <c r="D1433" i="11"/>
  <c r="N1433" i="11"/>
  <c r="K1433" i="11"/>
  <c r="H1433" i="11"/>
  <c r="E1433" i="11"/>
  <c r="R1433" i="11"/>
  <c r="T1433" i="11"/>
  <c r="O1433" i="11"/>
  <c r="F1433" i="11"/>
  <c r="Q1433" i="11"/>
  <c r="M1433" i="11"/>
  <c r="J1435" i="11" l="1"/>
  <c r="A1436" i="11"/>
  <c r="C1435" i="11"/>
  <c r="P1435" i="11"/>
  <c r="G1434" i="11"/>
  <c r="M1434" i="11"/>
  <c r="R1434" i="11"/>
  <c r="N1434" i="11"/>
  <c r="L1434" i="11"/>
  <c r="V1434" i="11"/>
  <c r="I1434" i="11"/>
  <c r="F1434" i="11"/>
  <c r="Q1434" i="11"/>
  <c r="T1434" i="11"/>
  <c r="H1434" i="11"/>
  <c r="O1434" i="11"/>
  <c r="K1434" i="11"/>
  <c r="E1434" i="11"/>
  <c r="U1434" i="11"/>
  <c r="D1434" i="11"/>
  <c r="W1434" i="11"/>
  <c r="S1434" i="11"/>
  <c r="C1436" i="11" l="1"/>
  <c r="A1437" i="11"/>
  <c r="P1436" i="11"/>
  <c r="J1436" i="11"/>
  <c r="M1435" i="11"/>
  <c r="G1435" i="11"/>
  <c r="H1435" i="11"/>
  <c r="E1435" i="11"/>
  <c r="R1435" i="11"/>
  <c r="F1435" i="11"/>
  <c r="S1435" i="11"/>
  <c r="U1435" i="11"/>
  <c r="I1435" i="11"/>
  <c r="W1435" i="11"/>
  <c r="K1435" i="11"/>
  <c r="D1435" i="11"/>
  <c r="O1435" i="11"/>
  <c r="T1435" i="11"/>
  <c r="L1435" i="11"/>
  <c r="N1435" i="11"/>
  <c r="V1435" i="11"/>
  <c r="Q1435" i="11"/>
  <c r="A1438" i="11" l="1"/>
  <c r="C1437" i="11"/>
  <c r="P1437" i="11"/>
  <c r="J1437" i="11"/>
  <c r="O1436" i="11"/>
  <c r="F1436" i="11"/>
  <c r="I1436" i="11"/>
  <c r="N1436" i="11"/>
  <c r="T1436" i="11"/>
  <c r="U1436" i="11"/>
  <c r="R1436" i="11"/>
  <c r="S1436" i="11"/>
  <c r="V1436" i="11"/>
  <c r="M1436" i="11"/>
  <c r="L1436" i="11"/>
  <c r="W1436" i="11"/>
  <c r="E1436" i="11"/>
  <c r="D1436" i="11"/>
  <c r="K1436" i="11"/>
  <c r="H1436" i="11"/>
  <c r="G1436" i="11"/>
  <c r="Q1436" i="11"/>
  <c r="C1438" i="11" l="1"/>
  <c r="A1439" i="11"/>
  <c r="P1438" i="11"/>
  <c r="J1438" i="11"/>
  <c r="M1437" i="11"/>
  <c r="F1437" i="11"/>
  <c r="S1437" i="11"/>
  <c r="U1437" i="11"/>
  <c r="L1437" i="11"/>
  <c r="V1437" i="11"/>
  <c r="W1437" i="11"/>
  <c r="G1437" i="11"/>
  <c r="K1437" i="11"/>
  <c r="D1437" i="11"/>
  <c r="O1437" i="11"/>
  <c r="Q1437" i="11"/>
  <c r="T1437" i="11"/>
  <c r="R1437" i="11"/>
  <c r="H1437" i="11"/>
  <c r="E1437" i="11"/>
  <c r="I1437" i="11"/>
  <c r="N1437" i="11"/>
  <c r="P1439" i="11" l="1"/>
  <c r="J1439" i="11"/>
  <c r="A1440" i="11"/>
  <c r="C1439" i="11"/>
  <c r="G1438" i="11"/>
  <c r="U1438" i="11"/>
  <c r="W1438" i="11"/>
  <c r="L1438" i="11"/>
  <c r="O1438" i="11"/>
  <c r="T1438" i="11"/>
  <c r="K1438" i="11"/>
  <c r="F1438" i="11"/>
  <c r="D1438" i="11"/>
  <c r="V1438" i="11"/>
  <c r="Q1438" i="11"/>
  <c r="R1438" i="11"/>
  <c r="N1438" i="11"/>
  <c r="M1438" i="11"/>
  <c r="E1438" i="11"/>
  <c r="H1438" i="11"/>
  <c r="S1438" i="11"/>
  <c r="I1438" i="11"/>
  <c r="C1440" i="11" l="1"/>
  <c r="P1440" i="11"/>
  <c r="J1440" i="11"/>
  <c r="A1441" i="11"/>
  <c r="U1439" i="11"/>
  <c r="O1439" i="11"/>
  <c r="S1439" i="11"/>
  <c r="T1439" i="11"/>
  <c r="I1439" i="11"/>
  <c r="F1439" i="11"/>
  <c r="D1439" i="11"/>
  <c r="N1439" i="11"/>
  <c r="L1439" i="11"/>
  <c r="W1439" i="11"/>
  <c r="Q1439" i="11"/>
  <c r="V1439" i="11"/>
  <c r="M1439" i="11"/>
  <c r="G1439" i="11"/>
  <c r="E1439" i="11"/>
  <c r="K1439" i="11"/>
  <c r="H1439" i="11"/>
  <c r="R1439" i="11"/>
  <c r="P1441" i="11" l="1"/>
  <c r="J1441" i="11"/>
  <c r="A1442" i="11"/>
  <c r="C1441" i="11"/>
  <c r="O1440" i="11"/>
  <c r="T1440" i="11"/>
  <c r="W1440" i="11"/>
  <c r="D1440" i="11"/>
  <c r="H1440" i="11"/>
  <c r="U1440" i="11"/>
  <c r="Q1440" i="11"/>
  <c r="I1440" i="11"/>
  <c r="N1440" i="11"/>
  <c r="K1440" i="11"/>
  <c r="L1440" i="11"/>
  <c r="S1440" i="11"/>
  <c r="E1440" i="11"/>
  <c r="G1440" i="11"/>
  <c r="F1440" i="11"/>
  <c r="M1440" i="11"/>
  <c r="V1440" i="11"/>
  <c r="R1440" i="11"/>
  <c r="C1442" i="11" l="1"/>
  <c r="P1442" i="11"/>
  <c r="J1442" i="11"/>
  <c r="A1443" i="11"/>
  <c r="U1441" i="11"/>
  <c r="H1441" i="11"/>
  <c r="D1441" i="11"/>
  <c r="E1441" i="11"/>
  <c r="N1441" i="11"/>
  <c r="S1441" i="11"/>
  <c r="T1441" i="11"/>
  <c r="Q1441" i="11"/>
  <c r="G1441" i="11"/>
  <c r="F1441" i="11"/>
  <c r="K1441" i="11"/>
  <c r="M1441" i="11"/>
  <c r="W1441" i="11"/>
  <c r="V1441" i="11"/>
  <c r="I1441" i="11"/>
  <c r="L1441" i="11"/>
  <c r="O1441" i="11"/>
  <c r="R1441" i="11"/>
  <c r="J1443" i="11" l="1"/>
  <c r="A1444" i="11"/>
  <c r="C1443" i="11"/>
  <c r="P1443" i="11"/>
  <c r="W1442" i="11"/>
  <c r="M1442" i="11"/>
  <c r="G1442" i="11"/>
  <c r="O1442" i="11"/>
  <c r="H1442" i="11"/>
  <c r="R1442" i="11"/>
  <c r="U1442" i="11"/>
  <c r="S1442" i="11"/>
  <c r="L1442" i="11"/>
  <c r="N1442" i="11"/>
  <c r="E1442" i="11"/>
  <c r="V1442" i="11"/>
  <c r="Q1442" i="11"/>
  <c r="F1442" i="11"/>
  <c r="I1442" i="11"/>
  <c r="D1442" i="11"/>
  <c r="K1442" i="11"/>
  <c r="T1442" i="11"/>
  <c r="C1444" i="11" l="1"/>
  <c r="A1445" i="11"/>
  <c r="P1444" i="11"/>
  <c r="J1444" i="11"/>
  <c r="M1443" i="11"/>
  <c r="K1443" i="11"/>
  <c r="N1443" i="11"/>
  <c r="O1443" i="11"/>
  <c r="V1443" i="11"/>
  <c r="W1443" i="11"/>
  <c r="H1443" i="11"/>
  <c r="E1443" i="11"/>
  <c r="I1443" i="11"/>
  <c r="L1443" i="11"/>
  <c r="Q1443" i="11"/>
  <c r="F1443" i="11"/>
  <c r="G1443" i="11"/>
  <c r="D1443" i="11"/>
  <c r="R1443" i="11"/>
  <c r="S1443" i="11"/>
  <c r="T1443" i="11"/>
  <c r="U1443" i="11"/>
  <c r="A1446" i="11" l="1"/>
  <c r="C1445" i="11"/>
  <c r="P1445" i="11"/>
  <c r="J1445" i="11"/>
  <c r="W1444" i="11"/>
  <c r="F1444" i="11"/>
  <c r="M1444" i="11"/>
  <c r="L1444" i="11"/>
  <c r="T1444" i="11"/>
  <c r="S1444" i="11"/>
  <c r="I1444" i="11"/>
  <c r="V1444" i="11"/>
  <c r="N1444" i="11"/>
  <c r="D1444" i="11"/>
  <c r="H1444" i="11"/>
  <c r="K1444" i="11"/>
  <c r="E1444" i="11"/>
  <c r="R1444" i="11"/>
  <c r="Q1444" i="11"/>
  <c r="G1444" i="11"/>
  <c r="U1444" i="11"/>
  <c r="O1444" i="11"/>
  <c r="C1446" i="11" l="1"/>
  <c r="A1447" i="11"/>
  <c r="P1446" i="11"/>
  <c r="J1446" i="11"/>
  <c r="M1445" i="11"/>
  <c r="F1445" i="11"/>
  <c r="Q1445" i="11"/>
  <c r="L1445" i="11"/>
  <c r="S1445" i="11"/>
  <c r="H1445" i="11"/>
  <c r="D1445" i="11"/>
  <c r="K1445" i="11"/>
  <c r="O1445" i="11"/>
  <c r="U1445" i="11"/>
  <c r="G1445" i="11"/>
  <c r="V1445" i="11"/>
  <c r="T1445" i="11"/>
  <c r="W1445" i="11"/>
  <c r="R1445" i="11"/>
  <c r="N1445" i="11"/>
  <c r="I1445" i="11"/>
  <c r="E1445" i="11"/>
  <c r="P1447" i="11" l="1"/>
  <c r="J1447" i="11"/>
  <c r="A1448" i="11"/>
  <c r="C1447" i="11"/>
  <c r="O1446" i="11"/>
  <c r="I1446" i="11"/>
  <c r="U1446" i="11"/>
  <c r="T1446" i="11"/>
  <c r="D1446" i="11"/>
  <c r="E1446" i="11"/>
  <c r="M1446" i="11"/>
  <c r="W1446" i="11"/>
  <c r="S1446" i="11"/>
  <c r="Q1446" i="11"/>
  <c r="N1446" i="11"/>
  <c r="H1446" i="11"/>
  <c r="F1446" i="11"/>
  <c r="K1446" i="11"/>
  <c r="V1446" i="11"/>
  <c r="L1446" i="11"/>
  <c r="G1446" i="11"/>
  <c r="R1446" i="11"/>
  <c r="C1448" i="11" l="1"/>
  <c r="P1448" i="11"/>
  <c r="J1448" i="11"/>
  <c r="A1449" i="11"/>
  <c r="M1447" i="11"/>
  <c r="D1447" i="11"/>
  <c r="U1447" i="11"/>
  <c r="T1447" i="11"/>
  <c r="S1447" i="11"/>
  <c r="F1447" i="11"/>
  <c r="Q1447" i="11"/>
  <c r="O1447" i="11"/>
  <c r="L1447" i="11"/>
  <c r="W1447" i="11"/>
  <c r="N1447" i="11"/>
  <c r="H1447" i="11"/>
  <c r="V1447" i="11"/>
  <c r="G1447" i="11"/>
  <c r="R1447" i="11"/>
  <c r="E1447" i="11"/>
  <c r="I1447" i="11"/>
  <c r="K1447" i="11"/>
  <c r="P1449" i="11" l="1"/>
  <c r="J1449" i="11"/>
  <c r="A1450" i="11"/>
  <c r="C1449" i="11"/>
  <c r="W1448" i="11"/>
  <c r="D1448" i="11"/>
  <c r="T1448" i="11"/>
  <c r="R1448" i="11"/>
  <c r="M1448" i="11"/>
  <c r="I1448" i="11"/>
  <c r="N1448" i="11"/>
  <c r="Q1448" i="11"/>
  <c r="G1448" i="11"/>
  <c r="H1448" i="11"/>
  <c r="U1448" i="11"/>
  <c r="V1448" i="11"/>
  <c r="L1448" i="11"/>
  <c r="E1448" i="11"/>
  <c r="K1448" i="11"/>
  <c r="F1448" i="11"/>
  <c r="S1448" i="11"/>
  <c r="O1448" i="11"/>
  <c r="C1450" i="11" l="1"/>
  <c r="P1450" i="11"/>
  <c r="J1450" i="11"/>
  <c r="A1451" i="11"/>
  <c r="M1449" i="11"/>
  <c r="R1449" i="11"/>
  <c r="V1449" i="11"/>
  <c r="F1449" i="11"/>
  <c r="T1449" i="11"/>
  <c r="U1449" i="11"/>
  <c r="I1449" i="11"/>
  <c r="E1449" i="11"/>
  <c r="H1449" i="11"/>
  <c r="G1449" i="11"/>
  <c r="L1449" i="11"/>
  <c r="K1449" i="11"/>
  <c r="W1449" i="11"/>
  <c r="O1449" i="11"/>
  <c r="D1449" i="11"/>
  <c r="N1449" i="11"/>
  <c r="Q1449" i="11"/>
  <c r="S1449" i="11"/>
  <c r="J1451" i="11" l="1"/>
  <c r="A1452" i="11"/>
  <c r="C1451" i="11"/>
  <c r="P1451" i="11"/>
  <c r="O1450" i="11"/>
  <c r="H1450" i="11"/>
  <c r="E1450" i="11"/>
  <c r="N1450" i="11"/>
  <c r="M1450" i="11"/>
  <c r="U1450" i="11"/>
  <c r="W1450" i="11"/>
  <c r="Q1450" i="11"/>
  <c r="R1450" i="11"/>
  <c r="I1450" i="11"/>
  <c r="L1450" i="11"/>
  <c r="K1450" i="11"/>
  <c r="F1450" i="11"/>
  <c r="S1450" i="11"/>
  <c r="T1450" i="11"/>
  <c r="V1450" i="11"/>
  <c r="G1450" i="11"/>
  <c r="D1450" i="11"/>
  <c r="C1452" i="11" l="1"/>
  <c r="A1453" i="11"/>
  <c r="P1452" i="11"/>
  <c r="J1452" i="11"/>
  <c r="U1451" i="11"/>
  <c r="L1451" i="11"/>
  <c r="Q1451" i="11"/>
  <c r="K1451" i="11"/>
  <c r="G1451" i="11"/>
  <c r="N1451" i="11"/>
  <c r="E1451" i="11"/>
  <c r="D1451" i="11"/>
  <c r="F1451" i="11"/>
  <c r="M1451" i="11"/>
  <c r="W1451" i="11"/>
  <c r="V1451" i="11"/>
  <c r="R1451" i="11"/>
  <c r="T1451" i="11"/>
  <c r="O1451" i="11"/>
  <c r="H1451" i="11"/>
  <c r="I1451" i="11"/>
  <c r="S1451" i="11"/>
  <c r="A1454" i="11" l="1"/>
  <c r="C1453" i="11"/>
  <c r="P1453" i="11"/>
  <c r="J1453" i="11"/>
  <c r="G1452" i="11"/>
  <c r="M1452" i="11"/>
  <c r="I1452" i="11"/>
  <c r="L1452" i="11"/>
  <c r="Q1452" i="11"/>
  <c r="T1452" i="11"/>
  <c r="R1452" i="11"/>
  <c r="U1452" i="11"/>
  <c r="O1452" i="11"/>
  <c r="F1452" i="11"/>
  <c r="K1452" i="11"/>
  <c r="E1452" i="11"/>
  <c r="D1452" i="11"/>
  <c r="N1452" i="11"/>
  <c r="H1452" i="11"/>
  <c r="W1452" i="11"/>
  <c r="S1452" i="11"/>
  <c r="V1452" i="11"/>
  <c r="C1454" i="11" l="1"/>
  <c r="A1455" i="11"/>
  <c r="P1454" i="11"/>
  <c r="J1454" i="11"/>
  <c r="I1453" i="11"/>
  <c r="K1453" i="11"/>
  <c r="N1453" i="11"/>
  <c r="E1453" i="11"/>
  <c r="O1453" i="11"/>
  <c r="Q1453" i="11"/>
  <c r="U1453" i="11"/>
  <c r="W1453" i="11"/>
  <c r="R1453" i="11"/>
  <c r="M1453" i="11"/>
  <c r="F1453" i="11"/>
  <c r="H1453" i="11"/>
  <c r="G1453" i="11"/>
  <c r="D1453" i="11"/>
  <c r="S1453" i="11"/>
  <c r="V1453" i="11"/>
  <c r="T1453" i="11"/>
  <c r="L1453" i="11"/>
  <c r="P1455" i="11" l="1"/>
  <c r="J1455" i="11"/>
  <c r="A1456" i="11"/>
  <c r="C1455" i="11"/>
  <c r="G1454" i="11"/>
  <c r="U1454" i="11"/>
  <c r="H1454" i="11"/>
  <c r="T1454" i="11"/>
  <c r="W1454" i="11"/>
  <c r="Q1454" i="11"/>
  <c r="E1454" i="11"/>
  <c r="O1454" i="11"/>
  <c r="K1454" i="11"/>
  <c r="N1454" i="11"/>
  <c r="I1454" i="11"/>
  <c r="V1454" i="11"/>
  <c r="D1454" i="11"/>
  <c r="F1454" i="11"/>
  <c r="M1454" i="11"/>
  <c r="L1454" i="11"/>
  <c r="S1454" i="11"/>
  <c r="R1454" i="11"/>
  <c r="C1456" i="11" l="1"/>
  <c r="P1456" i="11"/>
  <c r="J1456" i="11"/>
  <c r="A1457" i="11"/>
  <c r="I1455" i="11"/>
  <c r="O1455" i="11"/>
  <c r="E1455" i="11"/>
  <c r="N1455" i="11"/>
  <c r="L1455" i="11"/>
  <c r="H1455" i="11"/>
  <c r="W1455" i="11"/>
  <c r="R1455" i="11"/>
  <c r="S1455" i="11"/>
  <c r="M1455" i="11"/>
  <c r="D1455" i="11"/>
  <c r="Q1455" i="11"/>
  <c r="G1455" i="11"/>
  <c r="F1455" i="11"/>
  <c r="T1455" i="11"/>
  <c r="U1455" i="11"/>
  <c r="K1455" i="11"/>
  <c r="V1455" i="11"/>
  <c r="P1457" i="11" l="1"/>
  <c r="J1457" i="11"/>
  <c r="A1458" i="11"/>
  <c r="C1457" i="11"/>
  <c r="W1456" i="11"/>
  <c r="N1456" i="11"/>
  <c r="K1456" i="11"/>
  <c r="S1456" i="11"/>
  <c r="R1456" i="11"/>
  <c r="T1456" i="11"/>
  <c r="V1456" i="11"/>
  <c r="E1456" i="11"/>
  <c r="H1456" i="11"/>
  <c r="D1456" i="11"/>
  <c r="U1456" i="11"/>
  <c r="O1456" i="11"/>
  <c r="Q1456" i="11"/>
  <c r="L1456" i="11"/>
  <c r="F1456" i="11"/>
  <c r="G1456" i="11"/>
  <c r="I1456" i="11"/>
  <c r="M1456" i="11"/>
  <c r="C1458" i="11" l="1"/>
  <c r="P1458" i="11"/>
  <c r="J1458" i="11"/>
  <c r="A1459" i="11"/>
  <c r="M1457" i="11"/>
  <c r="H1457" i="11"/>
  <c r="S1457" i="11"/>
  <c r="W1457" i="11"/>
  <c r="R1457" i="11"/>
  <c r="N1457" i="11"/>
  <c r="U1457" i="11"/>
  <c r="V1457" i="11"/>
  <c r="L1457" i="11"/>
  <c r="Q1457" i="11"/>
  <c r="E1457" i="11"/>
  <c r="F1457" i="11"/>
  <c r="D1457" i="11"/>
  <c r="T1457" i="11"/>
  <c r="K1457" i="11"/>
  <c r="G1457" i="11"/>
  <c r="I1457" i="11"/>
  <c r="O1457" i="11"/>
  <c r="J1459" i="11" l="1"/>
  <c r="A1460" i="11"/>
  <c r="C1459" i="11"/>
  <c r="P1459" i="11"/>
  <c r="W1458" i="11"/>
  <c r="H1458" i="11"/>
  <c r="D1458" i="11"/>
  <c r="E1458" i="11"/>
  <c r="M1458" i="11"/>
  <c r="S1458" i="11"/>
  <c r="I1458" i="11"/>
  <c r="O1458" i="11"/>
  <c r="U1458" i="11"/>
  <c r="L1458" i="11"/>
  <c r="Q1458" i="11"/>
  <c r="R1458" i="11"/>
  <c r="T1458" i="11"/>
  <c r="F1458" i="11"/>
  <c r="K1458" i="11"/>
  <c r="V1458" i="11"/>
  <c r="G1458" i="11"/>
  <c r="N1458" i="11"/>
  <c r="C1460" i="11" l="1"/>
  <c r="A1461" i="11"/>
  <c r="J1460" i="11"/>
  <c r="P1460" i="11"/>
  <c r="U1459" i="11"/>
  <c r="L1459" i="11"/>
  <c r="Q1459" i="11"/>
  <c r="K1459" i="11"/>
  <c r="G1459" i="11"/>
  <c r="R1459" i="11"/>
  <c r="N1459" i="11"/>
  <c r="O1459" i="11"/>
  <c r="V1459" i="11"/>
  <c r="I1459" i="11"/>
  <c r="S1459" i="11"/>
  <c r="W1459" i="11"/>
  <c r="H1459" i="11"/>
  <c r="T1459" i="11"/>
  <c r="E1459" i="11"/>
  <c r="D1459" i="11"/>
  <c r="F1459" i="11"/>
  <c r="M1459" i="11"/>
  <c r="A1462" i="11" l="1"/>
  <c r="C1461" i="11"/>
  <c r="P1461" i="11"/>
  <c r="J1461" i="11"/>
  <c r="G1460" i="11"/>
  <c r="Q1460" i="11"/>
  <c r="T1460" i="11"/>
  <c r="W1460" i="11"/>
  <c r="R1460" i="11"/>
  <c r="U1460" i="11"/>
  <c r="V1460" i="11"/>
  <c r="E1460" i="11"/>
  <c r="H1460" i="11"/>
  <c r="S1460" i="11"/>
  <c r="L1460" i="11"/>
  <c r="F1460" i="11"/>
  <c r="I1460" i="11"/>
  <c r="D1460" i="11"/>
  <c r="N1460" i="11"/>
  <c r="O1460" i="11"/>
  <c r="M1460" i="11"/>
  <c r="K1460" i="11"/>
  <c r="C1462" i="11" l="1"/>
  <c r="A1463" i="11"/>
  <c r="P1462" i="11"/>
  <c r="J1462" i="11"/>
  <c r="M1461" i="11"/>
  <c r="V1461" i="11"/>
  <c r="I1461" i="11"/>
  <c r="E1461" i="11"/>
  <c r="U1461" i="11"/>
  <c r="W1461" i="11"/>
  <c r="G1461" i="11"/>
  <c r="S1461" i="11"/>
  <c r="Q1461" i="11"/>
  <c r="T1461" i="11"/>
  <c r="O1461" i="11"/>
  <c r="L1461" i="11"/>
  <c r="F1461" i="11"/>
  <c r="R1461" i="11"/>
  <c r="D1461" i="11"/>
  <c r="K1461" i="11"/>
  <c r="N1461" i="11"/>
  <c r="H1461" i="11"/>
  <c r="P1463" i="11" l="1"/>
  <c r="J1463" i="11"/>
  <c r="A1464" i="11"/>
  <c r="C1463" i="11"/>
  <c r="O1462" i="11"/>
  <c r="U1462" i="11"/>
  <c r="L1462" i="11"/>
  <c r="K1462" i="11"/>
  <c r="M1462" i="11"/>
  <c r="F1462" i="11"/>
  <c r="D1462" i="11"/>
  <c r="H1462" i="11"/>
  <c r="I1462" i="11"/>
  <c r="V1462" i="11"/>
  <c r="T1462" i="11"/>
  <c r="N1462" i="11"/>
  <c r="R1462" i="11"/>
  <c r="G1462" i="11"/>
  <c r="E1462" i="11"/>
  <c r="W1462" i="11"/>
  <c r="S1462" i="11"/>
  <c r="Q1462" i="11"/>
  <c r="C1464" i="11" l="1"/>
  <c r="P1464" i="11"/>
  <c r="J1464" i="11"/>
  <c r="A1465" i="11"/>
  <c r="I1463" i="11"/>
  <c r="T1463" i="11"/>
  <c r="E1463" i="11"/>
  <c r="G1463" i="11"/>
  <c r="U1463" i="11"/>
  <c r="O1463" i="11"/>
  <c r="Q1463" i="11"/>
  <c r="W1463" i="11"/>
  <c r="D1463" i="11"/>
  <c r="S1463" i="11"/>
  <c r="H1463" i="11"/>
  <c r="N1463" i="11"/>
  <c r="V1463" i="11"/>
  <c r="K1463" i="11"/>
  <c r="M1463" i="11"/>
  <c r="R1463" i="11"/>
  <c r="F1463" i="11"/>
  <c r="L1463" i="11"/>
  <c r="P1465" i="11" l="1"/>
  <c r="J1465" i="11"/>
  <c r="A1466" i="11"/>
  <c r="C1465" i="11"/>
  <c r="O1464" i="11"/>
  <c r="T1464" i="11"/>
  <c r="K1464" i="11"/>
  <c r="R1464" i="11"/>
  <c r="W1464" i="11"/>
  <c r="U1464" i="11"/>
  <c r="N1464" i="11"/>
  <c r="F1464" i="11"/>
  <c r="S1464" i="11"/>
  <c r="V1464" i="11"/>
  <c r="M1464" i="11"/>
  <c r="Q1464" i="11"/>
  <c r="G1464" i="11"/>
  <c r="L1464" i="11"/>
  <c r="I1464" i="11"/>
  <c r="D1464" i="11"/>
  <c r="E1464" i="11"/>
  <c r="H1464" i="11"/>
  <c r="C1466" i="11" l="1"/>
  <c r="P1466" i="11"/>
  <c r="J1466" i="11"/>
  <c r="A1467" i="11"/>
  <c r="I1465" i="11"/>
  <c r="N1465" i="11"/>
  <c r="E1465" i="11"/>
  <c r="L1465" i="11"/>
  <c r="W1465" i="11"/>
  <c r="F1465" i="11"/>
  <c r="V1465" i="11"/>
  <c r="T1465" i="11"/>
  <c r="R1465" i="11"/>
  <c r="M1465" i="11"/>
  <c r="H1465" i="11"/>
  <c r="U1465" i="11"/>
  <c r="G1465" i="11"/>
  <c r="O1465" i="11"/>
  <c r="S1465" i="11"/>
  <c r="D1465" i="11"/>
  <c r="K1465" i="11"/>
  <c r="Q1465" i="11"/>
  <c r="J1467" i="11" l="1"/>
  <c r="A1468" i="11"/>
  <c r="C1467" i="11"/>
  <c r="P1467" i="11"/>
  <c r="G1466" i="11"/>
  <c r="M1466" i="11"/>
  <c r="W1466" i="11"/>
  <c r="S1466" i="11"/>
  <c r="L1466" i="11"/>
  <c r="V1466" i="11"/>
  <c r="O1466" i="11"/>
  <c r="E1466" i="11"/>
  <c r="I1466" i="11"/>
  <c r="F1466" i="11"/>
  <c r="H1466" i="11"/>
  <c r="T1466" i="11"/>
  <c r="R1466" i="11"/>
  <c r="N1466" i="11"/>
  <c r="U1466" i="11"/>
  <c r="K1466" i="11"/>
  <c r="Q1466" i="11"/>
  <c r="D1466" i="11"/>
  <c r="C1468" i="11" l="1"/>
  <c r="A1469" i="11"/>
  <c r="P1468" i="11"/>
  <c r="J1468" i="11"/>
  <c r="M1467" i="11"/>
  <c r="G1467" i="11"/>
  <c r="W1467" i="11"/>
  <c r="Q1467" i="11"/>
  <c r="T1467" i="11"/>
  <c r="K1467" i="11"/>
  <c r="H1467" i="11"/>
  <c r="E1467" i="11"/>
  <c r="R1467" i="11"/>
  <c r="V1467" i="11"/>
  <c r="O1467" i="11"/>
  <c r="F1467" i="11"/>
  <c r="D1467" i="11"/>
  <c r="I1467" i="11"/>
  <c r="N1467" i="11"/>
  <c r="S1467" i="11"/>
  <c r="U1467" i="11"/>
  <c r="L1467" i="11"/>
  <c r="A1470" i="11" l="1"/>
  <c r="C1469" i="11"/>
  <c r="P1469" i="11"/>
  <c r="J1469" i="11"/>
  <c r="O1468" i="11"/>
  <c r="F1468" i="11"/>
  <c r="I1468" i="11"/>
  <c r="Q1468" i="11"/>
  <c r="U1468" i="11"/>
  <c r="H1468" i="11"/>
  <c r="R1468" i="11"/>
  <c r="N1468" i="11"/>
  <c r="V1468" i="11"/>
  <c r="T1468" i="11"/>
  <c r="L1468" i="11"/>
  <c r="K1468" i="11"/>
  <c r="E1468" i="11"/>
  <c r="D1468" i="11"/>
  <c r="W1468" i="11"/>
  <c r="M1468" i="11"/>
  <c r="G1468" i="11"/>
  <c r="S1468" i="11"/>
  <c r="C1470" i="11" l="1"/>
  <c r="A1471" i="11"/>
  <c r="P1470" i="11"/>
  <c r="J1470" i="11"/>
  <c r="U1469" i="11"/>
  <c r="K1469" i="11"/>
  <c r="M1469" i="11"/>
  <c r="T1469" i="11"/>
  <c r="I1469" i="11"/>
  <c r="F1469" i="11"/>
  <c r="E1469" i="11"/>
  <c r="N1469" i="11"/>
  <c r="D1469" i="11"/>
  <c r="W1469" i="11"/>
  <c r="R1469" i="11"/>
  <c r="Q1469" i="11"/>
  <c r="O1469" i="11"/>
  <c r="G1469" i="11"/>
  <c r="V1469" i="11"/>
  <c r="L1469" i="11"/>
  <c r="H1469" i="11"/>
  <c r="S1469" i="11"/>
  <c r="P1471" i="11" l="1"/>
  <c r="J1471" i="11"/>
  <c r="A1472" i="11"/>
  <c r="C1471" i="11"/>
  <c r="W1470" i="11"/>
  <c r="L1470" i="11"/>
  <c r="O1470" i="11"/>
  <c r="E1470" i="11"/>
  <c r="D1470" i="11"/>
  <c r="Q1470" i="11"/>
  <c r="S1470" i="11"/>
  <c r="N1470" i="11"/>
  <c r="K1470" i="11"/>
  <c r="H1470" i="11"/>
  <c r="U1470" i="11"/>
  <c r="R1470" i="11"/>
  <c r="V1470" i="11"/>
  <c r="F1470" i="11"/>
  <c r="G1470" i="11"/>
  <c r="M1470" i="11"/>
  <c r="I1470" i="11"/>
  <c r="T1470" i="11"/>
  <c r="C1472" i="11" l="1"/>
  <c r="P1472" i="11"/>
  <c r="J1472" i="11"/>
  <c r="A1473" i="11"/>
  <c r="R1471" i="11"/>
  <c r="U1471" i="11"/>
  <c r="O1471" i="11"/>
  <c r="M1471" i="11"/>
  <c r="F1471" i="11"/>
  <c r="L1471" i="11"/>
  <c r="E1471" i="11"/>
  <c r="T1471" i="11"/>
  <c r="K1471" i="11"/>
  <c r="S1471" i="11"/>
  <c r="I1471" i="11"/>
  <c r="V1471" i="11"/>
  <c r="Q1471" i="11"/>
  <c r="N1471" i="11"/>
  <c r="D1471" i="11"/>
  <c r="W1471" i="11"/>
  <c r="H1471" i="11"/>
  <c r="G1471" i="11"/>
  <c r="P1473" i="11" l="1"/>
  <c r="J1473" i="11"/>
  <c r="A1474" i="11"/>
  <c r="C1473" i="11"/>
  <c r="V1472" i="11"/>
  <c r="Q1472" i="11"/>
  <c r="W1472" i="11"/>
  <c r="N1472" i="11"/>
  <c r="O1472" i="11"/>
  <c r="U1472" i="11"/>
  <c r="M1472" i="11"/>
  <c r="D1472" i="11"/>
  <c r="T1472" i="11"/>
  <c r="L1472" i="11"/>
  <c r="E1472" i="11"/>
  <c r="R1472" i="11"/>
  <c r="G1472" i="11"/>
  <c r="S1472" i="11"/>
  <c r="I1472" i="11"/>
  <c r="F1472" i="11"/>
  <c r="K1472" i="11"/>
  <c r="H1472" i="11"/>
  <c r="C1474" i="11" l="1"/>
  <c r="P1474" i="11"/>
  <c r="J1474" i="11"/>
  <c r="A1475" i="11"/>
  <c r="T1473" i="11"/>
  <c r="U1473" i="11"/>
  <c r="N1473" i="11"/>
  <c r="M1473" i="11"/>
  <c r="D1473" i="11"/>
  <c r="S1473" i="11"/>
  <c r="Q1473" i="11"/>
  <c r="L1473" i="11"/>
  <c r="K1473" i="11"/>
  <c r="G1473" i="11"/>
  <c r="R1473" i="11"/>
  <c r="I1473" i="11"/>
  <c r="H1473" i="11"/>
  <c r="E1473" i="11"/>
  <c r="W1473" i="11"/>
  <c r="V1473" i="11"/>
  <c r="F1473" i="11"/>
  <c r="O1473" i="11"/>
  <c r="J1475" i="11" l="1"/>
  <c r="A1476" i="11"/>
  <c r="C1475" i="11"/>
  <c r="P1475" i="11"/>
  <c r="W1474" i="11"/>
  <c r="M1474" i="11"/>
  <c r="Q1474" i="11"/>
  <c r="V1474" i="11"/>
  <c r="H1474" i="11"/>
  <c r="R1474" i="11"/>
  <c r="K1474" i="11"/>
  <c r="U1474" i="11"/>
  <c r="N1474" i="11"/>
  <c r="O1474" i="11"/>
  <c r="D1474" i="11"/>
  <c r="L1474" i="11"/>
  <c r="T1474" i="11"/>
  <c r="I1474" i="11"/>
  <c r="E1474" i="11"/>
  <c r="G1474" i="11"/>
  <c r="F1474" i="11"/>
  <c r="S1474" i="11"/>
  <c r="C1476" i="11" l="1"/>
  <c r="A1477" i="11"/>
  <c r="P1476" i="11"/>
  <c r="J1476" i="11"/>
  <c r="M1475" i="11"/>
  <c r="R1475" i="11"/>
  <c r="E1475" i="11"/>
  <c r="N1475" i="11"/>
  <c r="L1475" i="11"/>
  <c r="U1475" i="11"/>
  <c r="V1475" i="11"/>
  <c r="W1475" i="11"/>
  <c r="K1475" i="11"/>
  <c r="G1475" i="11"/>
  <c r="F1475" i="11"/>
  <c r="S1475" i="11"/>
  <c r="D1475" i="11"/>
  <c r="H1475" i="11"/>
  <c r="T1475" i="11"/>
  <c r="O1475" i="11"/>
  <c r="Q1475" i="11"/>
  <c r="I1475" i="11"/>
  <c r="A1478" i="11" l="1"/>
  <c r="C1477" i="11"/>
  <c r="P1477" i="11"/>
  <c r="J1477" i="11"/>
  <c r="G1476" i="11"/>
  <c r="M1476" i="11"/>
  <c r="O1476" i="11"/>
  <c r="V1476" i="11"/>
  <c r="Q1476" i="11"/>
  <c r="N1476" i="11"/>
  <c r="E1476" i="11"/>
  <c r="H1476" i="11"/>
  <c r="R1476" i="11"/>
  <c r="S1476" i="11"/>
  <c r="F1476" i="11"/>
  <c r="I1476" i="11"/>
  <c r="L1476" i="11"/>
  <c r="K1476" i="11"/>
  <c r="T1476" i="11"/>
  <c r="D1476" i="11"/>
  <c r="U1476" i="11"/>
  <c r="W1476" i="11"/>
  <c r="C1478" i="11" l="1"/>
  <c r="A1479" i="11"/>
  <c r="P1478" i="11"/>
  <c r="J1478" i="11"/>
  <c r="I1477" i="11"/>
  <c r="D1477" i="11"/>
  <c r="W1477" i="11"/>
  <c r="R1477" i="11"/>
  <c r="K1477" i="11"/>
  <c r="F1477" i="11"/>
  <c r="H1477" i="11"/>
  <c r="G1477" i="11"/>
  <c r="L1477" i="11"/>
  <c r="T1477" i="11"/>
  <c r="M1477" i="11"/>
  <c r="N1477" i="11"/>
  <c r="Q1477" i="11"/>
  <c r="E1477" i="11"/>
  <c r="U1477" i="11"/>
  <c r="S1477" i="11"/>
  <c r="O1477" i="11"/>
  <c r="V1477" i="11"/>
  <c r="P1479" i="11" l="1"/>
  <c r="J1479" i="11"/>
  <c r="A1480" i="11"/>
  <c r="C1479" i="11"/>
  <c r="G1478" i="11"/>
  <c r="U1478" i="11"/>
  <c r="R1478" i="11"/>
  <c r="V1478" i="11"/>
  <c r="W1478" i="11"/>
  <c r="Q1478" i="11"/>
  <c r="D1478" i="11"/>
  <c r="E1478" i="11"/>
  <c r="L1478" i="11"/>
  <c r="N1478" i="11"/>
  <c r="I1478" i="11"/>
  <c r="H1478" i="11"/>
  <c r="T1478" i="11"/>
  <c r="O1478" i="11"/>
  <c r="M1478" i="11"/>
  <c r="F1478" i="11"/>
  <c r="S1478" i="11"/>
  <c r="K1478" i="11"/>
  <c r="C1480" i="11" l="1"/>
  <c r="P1480" i="11"/>
  <c r="J1480" i="11"/>
  <c r="A1481" i="11"/>
  <c r="M1479" i="11"/>
  <c r="T1479" i="11"/>
  <c r="S1479" i="11"/>
  <c r="O1479" i="11"/>
  <c r="E1479" i="11"/>
  <c r="U1479" i="11"/>
  <c r="D1479" i="11"/>
  <c r="V1479" i="11"/>
  <c r="W1479" i="11"/>
  <c r="I1479" i="11"/>
  <c r="N1479" i="11"/>
  <c r="L1479" i="11"/>
  <c r="K1479" i="11"/>
  <c r="G1479" i="11"/>
  <c r="F1479" i="11"/>
  <c r="H1479" i="11"/>
  <c r="Q1479" i="11"/>
  <c r="R1479" i="11"/>
  <c r="P1481" i="11" l="1"/>
  <c r="J1481" i="11"/>
  <c r="A1482" i="11"/>
  <c r="C1481" i="11"/>
  <c r="O1480" i="11"/>
  <c r="D1480" i="11"/>
  <c r="R1480" i="11"/>
  <c r="F1480" i="11"/>
  <c r="E1480" i="11"/>
  <c r="H1480" i="11"/>
  <c r="N1480" i="11"/>
  <c r="W1480" i="11"/>
  <c r="G1480" i="11"/>
  <c r="U1480" i="11"/>
  <c r="M1480" i="11"/>
  <c r="T1480" i="11"/>
  <c r="K1480" i="11"/>
  <c r="I1480" i="11"/>
  <c r="Q1480" i="11"/>
  <c r="L1480" i="11"/>
  <c r="V1480" i="11"/>
  <c r="S1480" i="11"/>
  <c r="C1482" i="11" l="1"/>
  <c r="P1482" i="11"/>
  <c r="J1482" i="11"/>
  <c r="A1483" i="11"/>
  <c r="M1481" i="11"/>
  <c r="K1481" i="11"/>
  <c r="G1481" i="11"/>
  <c r="W1481" i="11"/>
  <c r="E1481" i="11"/>
  <c r="L1481" i="11"/>
  <c r="S1481" i="11"/>
  <c r="O1481" i="11"/>
  <c r="D1481" i="11"/>
  <c r="Q1481" i="11"/>
  <c r="T1481" i="11"/>
  <c r="R1481" i="11"/>
  <c r="N1481" i="11"/>
  <c r="H1481" i="11"/>
  <c r="I1481" i="11"/>
  <c r="F1481" i="11"/>
  <c r="V1481" i="11"/>
  <c r="U1481" i="11"/>
  <c r="J1483" i="11" l="1"/>
  <c r="A1484" i="11"/>
  <c r="C1483" i="11"/>
  <c r="P1483" i="11"/>
  <c r="O1482" i="11"/>
  <c r="E1482" i="11"/>
  <c r="Q1482" i="11"/>
  <c r="H1482" i="11"/>
  <c r="L1482" i="11"/>
  <c r="K1482" i="11"/>
  <c r="F1482" i="11"/>
  <c r="I1482" i="11"/>
  <c r="M1482" i="11"/>
  <c r="G1482" i="11"/>
  <c r="W1482" i="11"/>
  <c r="N1482" i="11"/>
  <c r="U1482" i="11"/>
  <c r="R1482" i="11"/>
  <c r="S1482" i="11"/>
  <c r="V1482" i="11"/>
  <c r="D1482" i="11"/>
  <c r="T1482" i="11"/>
  <c r="C1484" i="11" l="1"/>
  <c r="A1485" i="11"/>
  <c r="P1484" i="11"/>
  <c r="J1484" i="11"/>
  <c r="I1483" i="11"/>
  <c r="E1483" i="11"/>
  <c r="K1483" i="11"/>
  <c r="W1483" i="11"/>
  <c r="N1483" i="11"/>
  <c r="O1483" i="11"/>
  <c r="U1483" i="11"/>
  <c r="G1483" i="11"/>
  <c r="F1483" i="11"/>
  <c r="Q1483" i="11"/>
  <c r="L1483" i="11"/>
  <c r="T1483" i="11"/>
  <c r="S1483" i="11"/>
  <c r="D1483" i="11"/>
  <c r="H1483" i="11"/>
  <c r="V1483" i="11"/>
  <c r="M1483" i="11"/>
  <c r="R1483" i="11"/>
  <c r="A1486" i="11" l="1"/>
  <c r="C1485" i="11"/>
  <c r="P1485" i="11"/>
  <c r="J1485" i="11"/>
  <c r="W1484" i="11"/>
  <c r="M1484" i="11"/>
  <c r="O1484" i="11"/>
  <c r="L1484" i="11"/>
  <c r="K1484" i="11"/>
  <c r="S1484" i="11"/>
  <c r="R1484" i="11"/>
  <c r="G1484" i="11"/>
  <c r="Q1484" i="11"/>
  <c r="U1484" i="11"/>
  <c r="D1484" i="11"/>
  <c r="H1484" i="11"/>
  <c r="V1484" i="11"/>
  <c r="T1484" i="11"/>
  <c r="I1484" i="11"/>
  <c r="F1484" i="11"/>
  <c r="E1484" i="11"/>
  <c r="N1484" i="11"/>
  <c r="C1486" i="11" l="1"/>
  <c r="A1487" i="11"/>
  <c r="P1486" i="11"/>
  <c r="J1486" i="11"/>
  <c r="M1485" i="11"/>
  <c r="V1485" i="11"/>
  <c r="S1485" i="11"/>
  <c r="D1485" i="11"/>
  <c r="U1485" i="11"/>
  <c r="T1485" i="11"/>
  <c r="R1485" i="11"/>
  <c r="I1485" i="11"/>
  <c r="K1485" i="11"/>
  <c r="F1485" i="11"/>
  <c r="H1485" i="11"/>
  <c r="O1485" i="11"/>
  <c r="N1485" i="11"/>
  <c r="W1485" i="11"/>
  <c r="G1485" i="11"/>
  <c r="L1485" i="11"/>
  <c r="Q1485" i="11"/>
  <c r="E1485" i="11"/>
  <c r="P1487" i="11" l="1"/>
  <c r="J1487" i="11"/>
  <c r="A1488" i="11"/>
  <c r="C1487" i="11"/>
  <c r="G1486" i="11"/>
  <c r="U1486" i="11"/>
  <c r="F1486" i="11"/>
  <c r="E1486" i="11"/>
  <c r="T1486" i="11"/>
  <c r="O1486" i="11"/>
  <c r="Q1486" i="11"/>
  <c r="D1486" i="11"/>
  <c r="W1486" i="11"/>
  <c r="R1486" i="11"/>
  <c r="L1486" i="11"/>
  <c r="I1486" i="11"/>
  <c r="H1486" i="11"/>
  <c r="K1486" i="11"/>
  <c r="M1486" i="11"/>
  <c r="N1486" i="11"/>
  <c r="S1486" i="11"/>
  <c r="V1486" i="11"/>
  <c r="C1488" i="11" l="1"/>
  <c r="P1488" i="11"/>
  <c r="J1488" i="11"/>
  <c r="A1489" i="11"/>
  <c r="I1487" i="11"/>
  <c r="T1487" i="11"/>
  <c r="S1487" i="11"/>
  <c r="L1487" i="11"/>
  <c r="M1487" i="11"/>
  <c r="N1487" i="11"/>
  <c r="R1487" i="11"/>
  <c r="H1487" i="11"/>
  <c r="V1487" i="11"/>
  <c r="O1487" i="11"/>
  <c r="W1487" i="11"/>
  <c r="D1487" i="11"/>
  <c r="E1487" i="11"/>
  <c r="U1487" i="11"/>
  <c r="K1487" i="11"/>
  <c r="G1487" i="11"/>
  <c r="Q1487" i="11"/>
  <c r="F1487" i="11"/>
  <c r="P1489" i="11" l="1"/>
  <c r="J1489" i="11"/>
  <c r="A1490" i="11"/>
  <c r="C1489" i="11"/>
  <c r="W1488" i="11"/>
  <c r="N1488" i="11"/>
  <c r="K1488" i="11"/>
  <c r="G1488" i="11"/>
  <c r="T1488" i="11"/>
  <c r="E1488" i="11"/>
  <c r="O1488" i="11"/>
  <c r="R1488" i="11"/>
  <c r="L1488" i="11"/>
  <c r="I1488" i="11"/>
  <c r="S1488" i="11"/>
  <c r="U1488" i="11"/>
  <c r="V1488" i="11"/>
  <c r="D1488" i="11"/>
  <c r="F1488" i="11"/>
  <c r="M1488" i="11"/>
  <c r="H1488" i="11"/>
  <c r="Q1488" i="11"/>
  <c r="C1490" i="11" l="1"/>
  <c r="P1490" i="11"/>
  <c r="J1490" i="11"/>
  <c r="A1491" i="11"/>
  <c r="I1489" i="11"/>
  <c r="G1489" i="11"/>
  <c r="L1489" i="11"/>
  <c r="D1489" i="11"/>
  <c r="O1489" i="11"/>
  <c r="K1489" i="11"/>
  <c r="W1489" i="11"/>
  <c r="M1489" i="11"/>
  <c r="E1489" i="11"/>
  <c r="T1489" i="11"/>
  <c r="H1489" i="11"/>
  <c r="N1489" i="11"/>
  <c r="F1489" i="11"/>
  <c r="Q1489" i="11"/>
  <c r="V1489" i="11"/>
  <c r="U1489" i="11"/>
  <c r="R1489" i="11"/>
  <c r="S1489" i="11"/>
  <c r="J1491" i="11" l="1"/>
  <c r="A1492" i="11"/>
  <c r="C1491" i="11"/>
  <c r="P1491" i="11"/>
  <c r="G1490" i="11"/>
  <c r="E1490" i="11"/>
  <c r="L1490" i="11"/>
  <c r="W1490" i="11"/>
  <c r="S1490" i="11"/>
  <c r="H1490" i="11"/>
  <c r="F1490" i="11"/>
  <c r="N1490" i="11"/>
  <c r="R1490" i="11"/>
  <c r="V1490" i="11"/>
  <c r="U1490" i="11"/>
  <c r="M1490" i="11"/>
  <c r="K1490" i="11"/>
  <c r="Q1490" i="11"/>
  <c r="I1490" i="11"/>
  <c r="T1490" i="11"/>
  <c r="O1490" i="11"/>
  <c r="D1490" i="11"/>
  <c r="C1492" i="11" l="1"/>
  <c r="A1493" i="11"/>
  <c r="J1492" i="11"/>
  <c r="P1492" i="11"/>
  <c r="I1491" i="11"/>
  <c r="R1491" i="11"/>
  <c r="F1491" i="11"/>
  <c r="D1491" i="11"/>
  <c r="W1491" i="11"/>
  <c r="L1491" i="11"/>
  <c r="S1491" i="11"/>
  <c r="K1491" i="11"/>
  <c r="O1491" i="11"/>
  <c r="E1491" i="11"/>
  <c r="U1491" i="11"/>
  <c r="G1491" i="11"/>
  <c r="V1491" i="11"/>
  <c r="H1491" i="11"/>
  <c r="N1491" i="11"/>
  <c r="T1491" i="11"/>
  <c r="Q1491" i="11"/>
  <c r="M1491" i="11"/>
  <c r="A1494" i="11" l="1"/>
  <c r="C1493" i="11"/>
  <c r="P1493" i="11"/>
  <c r="J1493" i="11"/>
  <c r="G1492" i="11"/>
  <c r="M1492" i="11"/>
  <c r="N1492" i="11"/>
  <c r="O1492" i="11"/>
  <c r="K1492" i="11"/>
  <c r="F1492" i="11"/>
  <c r="V1492" i="11"/>
  <c r="I1492" i="11"/>
  <c r="L1492" i="11"/>
  <c r="Q1492" i="11"/>
  <c r="H1492" i="11"/>
  <c r="E1492" i="11"/>
  <c r="D1492" i="11"/>
  <c r="U1492" i="11"/>
  <c r="R1492" i="11"/>
  <c r="T1492" i="11"/>
  <c r="S1492" i="11"/>
  <c r="W1492" i="11"/>
  <c r="C1494" i="11" l="1"/>
  <c r="A1495" i="11"/>
  <c r="P1494" i="11"/>
  <c r="J1494" i="11"/>
  <c r="U1493" i="11"/>
  <c r="F1493" i="11"/>
  <c r="E1493" i="11"/>
  <c r="O1493" i="11"/>
  <c r="K1493" i="11"/>
  <c r="D1493" i="11"/>
  <c r="H1493" i="11"/>
  <c r="V1493" i="11"/>
  <c r="S1493" i="11"/>
  <c r="L1493" i="11"/>
  <c r="T1493" i="11"/>
  <c r="R1493" i="11"/>
  <c r="Q1493" i="11"/>
  <c r="G1493" i="11"/>
  <c r="N1493" i="11"/>
  <c r="W1493" i="11"/>
  <c r="I1493" i="11"/>
  <c r="M1493" i="11"/>
  <c r="P1495" i="11" l="1"/>
  <c r="J1495" i="11"/>
  <c r="A1496" i="11"/>
  <c r="C1495" i="11"/>
  <c r="G1494" i="11"/>
  <c r="U1494" i="11"/>
  <c r="F1494" i="11"/>
  <c r="D1494" i="11"/>
  <c r="Q1494" i="11"/>
  <c r="O1494" i="11"/>
  <c r="E1494" i="11"/>
  <c r="R1494" i="11"/>
  <c r="K1494" i="11"/>
  <c r="T1494" i="11"/>
  <c r="W1494" i="11"/>
  <c r="I1494" i="11"/>
  <c r="L1494" i="11"/>
  <c r="V1494" i="11"/>
  <c r="M1494" i="11"/>
  <c r="N1494" i="11"/>
  <c r="S1494" i="11"/>
  <c r="H1494" i="11"/>
  <c r="C1496" i="11" l="1"/>
  <c r="P1496" i="11"/>
  <c r="J1496" i="11"/>
  <c r="A1497" i="11"/>
  <c r="U1495" i="11"/>
  <c r="O1495" i="11"/>
  <c r="M1495" i="11"/>
  <c r="F1495" i="11"/>
  <c r="D1495" i="11"/>
  <c r="N1495" i="11"/>
  <c r="K1495" i="11"/>
  <c r="T1495" i="11"/>
  <c r="R1495" i="11"/>
  <c r="G1495" i="11"/>
  <c r="I1495" i="11"/>
  <c r="V1495" i="11"/>
  <c r="Q1495" i="11"/>
  <c r="L1495" i="11"/>
  <c r="E1495" i="11"/>
  <c r="W1495" i="11"/>
  <c r="H1495" i="11"/>
  <c r="S1495" i="11"/>
  <c r="P1497" i="11" l="1"/>
  <c r="J1497" i="11"/>
  <c r="A1498" i="11"/>
  <c r="C1497" i="11"/>
  <c r="W1496" i="11"/>
  <c r="O1496" i="11"/>
  <c r="E1496" i="11"/>
  <c r="Q1496" i="11"/>
  <c r="N1496" i="11"/>
  <c r="V1496" i="11"/>
  <c r="M1496" i="11"/>
  <c r="S1496" i="11"/>
  <c r="D1496" i="11"/>
  <c r="T1496" i="11"/>
  <c r="L1496" i="11"/>
  <c r="U1496" i="11"/>
  <c r="K1496" i="11"/>
  <c r="G1496" i="11"/>
  <c r="F1496" i="11"/>
  <c r="R1496" i="11"/>
  <c r="H1496" i="11"/>
  <c r="I1496" i="11"/>
  <c r="C1498" i="11" l="1"/>
  <c r="P1498" i="11"/>
  <c r="J1498" i="11"/>
  <c r="A1499" i="11"/>
  <c r="M1497" i="11"/>
  <c r="K1497" i="11"/>
  <c r="O1497" i="11"/>
  <c r="N1497" i="11"/>
  <c r="H1497" i="11"/>
  <c r="Q1497" i="11"/>
  <c r="E1497" i="11"/>
  <c r="S1497" i="11"/>
  <c r="R1497" i="11"/>
  <c r="G1497" i="11"/>
  <c r="D1497" i="11"/>
  <c r="L1497" i="11"/>
  <c r="U1497" i="11"/>
  <c r="V1497" i="11"/>
  <c r="T1497" i="11"/>
  <c r="W1497" i="11"/>
  <c r="I1497" i="11"/>
  <c r="F1497" i="11"/>
  <c r="J1499" i="11" l="1"/>
  <c r="A1500" i="11"/>
  <c r="C1499" i="11"/>
  <c r="P1499" i="11"/>
  <c r="O1498" i="11"/>
  <c r="H1498" i="11"/>
  <c r="W1498" i="11"/>
  <c r="S1498" i="11"/>
  <c r="Q1498" i="11"/>
  <c r="R1498" i="11"/>
  <c r="D1498" i="11"/>
  <c r="V1498" i="11"/>
  <c r="M1498" i="11"/>
  <c r="K1498" i="11"/>
  <c r="U1498" i="11"/>
  <c r="L1498" i="11"/>
  <c r="N1498" i="11"/>
  <c r="I1498" i="11"/>
  <c r="T1498" i="11"/>
  <c r="E1498" i="11"/>
  <c r="G1498" i="11"/>
  <c r="F1498" i="11"/>
  <c r="C1500" i="11" l="1"/>
  <c r="A1501" i="11"/>
  <c r="P1500" i="11"/>
  <c r="J1500" i="11"/>
  <c r="I1499" i="11"/>
  <c r="F1499" i="11"/>
  <c r="O1499" i="11"/>
  <c r="H1499" i="11"/>
  <c r="T1499" i="11"/>
  <c r="U1499" i="11"/>
  <c r="E1499" i="11"/>
  <c r="W1499" i="11"/>
  <c r="G1499" i="11"/>
  <c r="S1499" i="11"/>
  <c r="D1499" i="11"/>
  <c r="Q1499" i="11"/>
  <c r="L1499" i="11"/>
  <c r="V1499" i="11"/>
  <c r="M1499" i="11"/>
  <c r="R1499" i="11"/>
  <c r="K1499" i="11"/>
  <c r="N1499" i="11"/>
  <c r="A1502" i="11" l="1"/>
  <c r="C1501" i="11"/>
  <c r="P1501" i="11"/>
  <c r="J1501" i="11"/>
  <c r="G1500" i="11"/>
  <c r="Q1500" i="11"/>
  <c r="H1500" i="11"/>
  <c r="M1500" i="11"/>
  <c r="K1500" i="11"/>
  <c r="L1500" i="11"/>
  <c r="R1500" i="11"/>
  <c r="F1500" i="11"/>
  <c r="T1500" i="11"/>
  <c r="W1500" i="11"/>
  <c r="U1500" i="11"/>
  <c r="V1500" i="11"/>
  <c r="N1500" i="11"/>
  <c r="D1500" i="11"/>
  <c r="I1500" i="11"/>
  <c r="O1500" i="11"/>
  <c r="S1500" i="11"/>
  <c r="E1500" i="11"/>
  <c r="C1502" i="11" l="1"/>
  <c r="A1503" i="11"/>
  <c r="P1502" i="11"/>
  <c r="J1502" i="11"/>
  <c r="M1501" i="11"/>
  <c r="F1501" i="11"/>
  <c r="H1501" i="11"/>
  <c r="G1501" i="11"/>
  <c r="E1501" i="11"/>
  <c r="K1501" i="11"/>
  <c r="W1501" i="11"/>
  <c r="S1501" i="11"/>
  <c r="I1501" i="11"/>
  <c r="T1501" i="11"/>
  <c r="O1501" i="11"/>
  <c r="L1501" i="11"/>
  <c r="N1501" i="11"/>
  <c r="D1501" i="11"/>
  <c r="Q1501" i="11"/>
  <c r="U1501" i="11"/>
  <c r="V1501" i="11"/>
  <c r="R1501" i="11"/>
  <c r="P1503" i="11" l="1"/>
  <c r="J1503" i="11"/>
  <c r="A1504" i="11"/>
  <c r="C1503" i="11"/>
  <c r="O1502" i="11"/>
  <c r="K1502" i="11"/>
  <c r="F1502" i="11"/>
  <c r="S1502" i="11"/>
  <c r="T1502" i="11"/>
  <c r="W1502" i="11"/>
  <c r="V1502" i="11"/>
  <c r="M1502" i="11"/>
  <c r="G1502" i="11"/>
  <c r="H1502" i="11"/>
  <c r="E1502" i="11"/>
  <c r="N1502" i="11"/>
  <c r="I1502" i="11"/>
  <c r="U1502" i="11"/>
  <c r="D1502" i="11"/>
  <c r="Q1502" i="11"/>
  <c r="L1502" i="11"/>
  <c r="R1502" i="11"/>
  <c r="C1504" i="11" l="1"/>
  <c r="P1504" i="11"/>
  <c r="J1504" i="11"/>
  <c r="A1505" i="11"/>
  <c r="M1503" i="11"/>
  <c r="L1503" i="11"/>
  <c r="K1503" i="11"/>
  <c r="S1503" i="11"/>
  <c r="E1503" i="11"/>
  <c r="T1503" i="11"/>
  <c r="Q1503" i="11"/>
  <c r="H1503" i="11"/>
  <c r="D1503" i="11"/>
  <c r="G1503" i="11"/>
  <c r="U1503" i="11"/>
  <c r="N1503" i="11"/>
  <c r="V1503" i="11"/>
  <c r="F1503" i="11"/>
  <c r="R1503" i="11"/>
  <c r="O1503" i="11"/>
  <c r="I1503" i="11"/>
  <c r="W1503" i="11"/>
  <c r="P1505" i="11" l="1"/>
  <c r="J1505" i="11"/>
  <c r="A1506" i="11"/>
  <c r="C1505" i="11"/>
  <c r="O1504" i="11"/>
  <c r="D1504" i="11"/>
  <c r="L1504" i="11"/>
  <c r="N1504" i="11"/>
  <c r="U1504" i="11"/>
  <c r="S1504" i="11"/>
  <c r="I1504" i="11"/>
  <c r="F1504" i="11"/>
  <c r="R1504" i="11"/>
  <c r="H1504" i="11"/>
  <c r="K1504" i="11"/>
  <c r="M1504" i="11"/>
  <c r="W1504" i="11"/>
  <c r="V1504" i="11"/>
  <c r="Q1504" i="11"/>
  <c r="T1504" i="11"/>
  <c r="G1504" i="11"/>
  <c r="E1504" i="11"/>
  <c r="C1506" i="11" l="1"/>
  <c r="P1506" i="11"/>
  <c r="J1506" i="11"/>
  <c r="A1507" i="11"/>
  <c r="I1505" i="11"/>
  <c r="W1505" i="11"/>
  <c r="N1505" i="11"/>
  <c r="L1505" i="11"/>
  <c r="K1505" i="11"/>
  <c r="D1505" i="11"/>
  <c r="O1505" i="11"/>
  <c r="R1505" i="11"/>
  <c r="Q1505" i="11"/>
  <c r="M1505" i="11"/>
  <c r="H1505" i="11"/>
  <c r="T1505" i="11"/>
  <c r="V1505" i="11"/>
  <c r="S1505" i="11"/>
  <c r="E1505" i="11"/>
  <c r="U1505" i="11"/>
  <c r="G1505" i="11"/>
  <c r="F1505" i="11"/>
  <c r="J1507" i="11" l="1"/>
  <c r="A1508" i="11"/>
  <c r="C1507" i="11"/>
  <c r="P1507" i="11"/>
  <c r="G1506" i="11"/>
  <c r="M1506" i="11"/>
  <c r="R1506" i="11"/>
  <c r="I1506" i="11"/>
  <c r="N1506" i="11"/>
  <c r="K1506" i="11"/>
  <c r="W1506" i="11"/>
  <c r="O1506" i="11"/>
  <c r="S1506" i="11"/>
  <c r="L1506" i="11"/>
  <c r="V1506" i="11"/>
  <c r="H1506" i="11"/>
  <c r="T1506" i="11"/>
  <c r="D1506" i="11"/>
  <c r="U1506" i="11"/>
  <c r="E1506" i="11"/>
  <c r="Q1506" i="11"/>
  <c r="F1506" i="11"/>
  <c r="C1508" i="11" l="1"/>
  <c r="A1509" i="11"/>
  <c r="P1508" i="11"/>
  <c r="J1508" i="11"/>
  <c r="M1507" i="11"/>
  <c r="G1507" i="11"/>
  <c r="O1507" i="11"/>
  <c r="R1507" i="11"/>
  <c r="L1507" i="11"/>
  <c r="U1507" i="11"/>
  <c r="H1507" i="11"/>
  <c r="Q1507" i="11"/>
  <c r="N1507" i="11"/>
  <c r="T1507" i="11"/>
  <c r="D1507" i="11"/>
  <c r="K1507" i="11"/>
  <c r="F1507" i="11"/>
  <c r="V1507" i="11"/>
  <c r="S1507" i="11"/>
  <c r="W1507" i="11"/>
  <c r="I1507" i="11"/>
  <c r="E1507" i="11"/>
  <c r="A1510" i="11" l="1"/>
  <c r="C1509" i="11"/>
  <c r="P1509" i="11"/>
  <c r="J1509" i="11"/>
  <c r="O1508" i="11"/>
  <c r="F1508" i="11"/>
  <c r="Q1508" i="11"/>
  <c r="K1508" i="11"/>
  <c r="M1508" i="11"/>
  <c r="D1508" i="11"/>
  <c r="U1508" i="11"/>
  <c r="E1508" i="11"/>
  <c r="V1508" i="11"/>
  <c r="S1508" i="11"/>
  <c r="N1508" i="11"/>
  <c r="L1508" i="11"/>
  <c r="I1508" i="11"/>
  <c r="W1508" i="11"/>
  <c r="R1508" i="11"/>
  <c r="T1508" i="11"/>
  <c r="G1508" i="11"/>
  <c r="H1508" i="11"/>
  <c r="C1510" i="11" l="1"/>
  <c r="A1511" i="11"/>
  <c r="P1510" i="11"/>
  <c r="J1510" i="11"/>
  <c r="U1509" i="11"/>
  <c r="F1509" i="11"/>
  <c r="K1509" i="11"/>
  <c r="G1509" i="11"/>
  <c r="E1509" i="11"/>
  <c r="Q1509" i="11"/>
  <c r="N1509" i="11"/>
  <c r="M1509" i="11"/>
  <c r="I1509" i="11"/>
  <c r="O1509" i="11"/>
  <c r="R1509" i="11"/>
  <c r="H1509" i="11"/>
  <c r="W1509" i="11"/>
  <c r="D1509" i="11"/>
  <c r="S1509" i="11"/>
  <c r="V1509" i="11"/>
  <c r="T1509" i="11"/>
  <c r="L1509" i="11"/>
  <c r="P1511" i="11" l="1"/>
  <c r="J1511" i="11"/>
  <c r="A1512" i="11"/>
  <c r="C1511" i="11"/>
  <c r="O1510" i="11"/>
  <c r="K1510" i="11"/>
  <c r="T1510" i="11"/>
  <c r="L1510" i="11"/>
  <c r="M1510" i="11"/>
  <c r="N1510" i="11"/>
  <c r="G1510" i="11"/>
  <c r="H1510" i="11"/>
  <c r="F1510" i="11"/>
  <c r="E1510" i="11"/>
  <c r="I1510" i="11"/>
  <c r="D1510" i="11"/>
  <c r="W1510" i="11"/>
  <c r="R1510" i="11"/>
  <c r="U1510" i="11"/>
  <c r="Q1510" i="11"/>
  <c r="S1510" i="11"/>
  <c r="V1510" i="11"/>
  <c r="C1512" i="11" l="1"/>
  <c r="P1512" i="11"/>
  <c r="J1512" i="11"/>
  <c r="A1513" i="11"/>
  <c r="M1511" i="11"/>
  <c r="D1511" i="11"/>
  <c r="Q1511" i="11"/>
  <c r="H1511" i="11"/>
  <c r="K1511" i="11"/>
  <c r="G1511" i="11"/>
  <c r="O1511" i="11"/>
  <c r="V1511" i="11"/>
  <c r="W1511" i="11"/>
  <c r="E1511" i="11"/>
  <c r="F1511" i="11"/>
  <c r="N1511" i="11"/>
  <c r="U1511" i="11"/>
  <c r="T1511" i="11"/>
  <c r="R1511" i="11"/>
  <c r="S1511" i="11"/>
  <c r="I1511" i="11"/>
  <c r="L1511" i="11"/>
  <c r="P1513" i="11" l="1"/>
  <c r="J1513" i="11"/>
  <c r="A1514" i="11"/>
  <c r="C1513" i="11"/>
  <c r="O1512" i="11"/>
  <c r="D1512" i="11"/>
  <c r="H1512" i="11"/>
  <c r="L1512" i="11"/>
  <c r="V1512" i="11"/>
  <c r="I1512" i="11"/>
  <c r="R1512" i="11"/>
  <c r="W1512" i="11"/>
  <c r="E1512" i="11"/>
  <c r="F1512" i="11"/>
  <c r="N1512" i="11"/>
  <c r="M1512" i="11"/>
  <c r="K1512" i="11"/>
  <c r="S1512" i="11"/>
  <c r="Q1512" i="11"/>
  <c r="U1512" i="11"/>
  <c r="G1512" i="11"/>
  <c r="T1512" i="11"/>
  <c r="C1514" i="11" l="1"/>
  <c r="P1514" i="11"/>
  <c r="J1514" i="11"/>
  <c r="A1515" i="11"/>
  <c r="M1513" i="11"/>
  <c r="H1513" i="11"/>
  <c r="E1513" i="11"/>
  <c r="V1513" i="11"/>
  <c r="N1513" i="11"/>
  <c r="L1513" i="11"/>
  <c r="K1513" i="11"/>
  <c r="G1513" i="11"/>
  <c r="D1513" i="11"/>
  <c r="T1513" i="11"/>
  <c r="U1513" i="11"/>
  <c r="Q1513" i="11"/>
  <c r="O1513" i="11"/>
  <c r="S1513" i="11"/>
  <c r="R1513" i="11"/>
  <c r="W1513" i="11"/>
  <c r="I1513" i="11"/>
  <c r="F1513" i="11"/>
  <c r="J1515" i="11" l="1"/>
  <c r="A1516" i="11"/>
  <c r="C1515" i="11"/>
  <c r="P1515" i="11"/>
  <c r="W1514" i="11"/>
  <c r="M1514" i="11"/>
  <c r="I1514" i="11"/>
  <c r="K1514" i="11"/>
  <c r="N1514" i="11"/>
  <c r="Q1514" i="11"/>
  <c r="H1514" i="11"/>
  <c r="R1514" i="11"/>
  <c r="L1514" i="11"/>
  <c r="U1514" i="11"/>
  <c r="T1514" i="11"/>
  <c r="O1514" i="11"/>
  <c r="E1514" i="11"/>
  <c r="S1514" i="11"/>
  <c r="V1514" i="11"/>
  <c r="G1514" i="11"/>
  <c r="F1514" i="11"/>
  <c r="D1514" i="11"/>
  <c r="C1516" i="11" l="1"/>
  <c r="A1517" i="11"/>
  <c r="P1516" i="11"/>
  <c r="J1516" i="11"/>
  <c r="I1515" i="11"/>
  <c r="F1515" i="11"/>
  <c r="O1515" i="11"/>
  <c r="R1515" i="11"/>
  <c r="K1515" i="11"/>
  <c r="T1515" i="11"/>
  <c r="N1515" i="11"/>
  <c r="W1515" i="11"/>
  <c r="E1515" i="11"/>
  <c r="Q1515" i="11"/>
  <c r="G1515" i="11"/>
  <c r="L1515" i="11"/>
  <c r="U1515" i="11"/>
  <c r="S1515" i="11"/>
  <c r="V1515" i="11"/>
  <c r="D1515" i="11"/>
  <c r="H1515" i="11"/>
  <c r="M1515" i="11"/>
  <c r="A1518" i="11" l="1"/>
  <c r="C1517" i="11"/>
  <c r="P1517" i="11"/>
  <c r="J1517" i="11"/>
  <c r="G1516" i="11"/>
  <c r="Q1516" i="11"/>
  <c r="T1516" i="11"/>
  <c r="R1516" i="11"/>
  <c r="L1516" i="11"/>
  <c r="U1516" i="11"/>
  <c r="W1516" i="11"/>
  <c r="E1516" i="11"/>
  <c r="K1516" i="11"/>
  <c r="M1516" i="11"/>
  <c r="V1516" i="11"/>
  <c r="F1516" i="11"/>
  <c r="I1516" i="11"/>
  <c r="H1516" i="11"/>
  <c r="N1516" i="11"/>
  <c r="D1516" i="11"/>
  <c r="S1516" i="11"/>
  <c r="O1516" i="11"/>
  <c r="C1518" i="11" l="1"/>
  <c r="A1519" i="11"/>
  <c r="P1518" i="11"/>
  <c r="J1518" i="11"/>
  <c r="M1517" i="11"/>
  <c r="F1517" i="11"/>
  <c r="E1517" i="11"/>
  <c r="V1517" i="11"/>
  <c r="T1517" i="11"/>
  <c r="N1517" i="11"/>
  <c r="D1517" i="11"/>
  <c r="H1517" i="11"/>
  <c r="G1517" i="11"/>
  <c r="O1517" i="11"/>
  <c r="W1517" i="11"/>
  <c r="U1517" i="11"/>
  <c r="L1517" i="11"/>
  <c r="K1517" i="11"/>
  <c r="Q1517" i="11"/>
  <c r="I1517" i="11"/>
  <c r="R1517" i="11"/>
  <c r="S1517" i="11"/>
  <c r="P1519" i="11" l="1"/>
  <c r="J1519" i="11"/>
  <c r="A1520" i="11"/>
  <c r="C1519" i="11"/>
  <c r="G1518" i="11"/>
  <c r="D1518" i="11"/>
  <c r="S1518" i="11"/>
  <c r="V1518" i="11"/>
  <c r="E1518" i="11"/>
  <c r="W1518" i="11"/>
  <c r="M1518" i="11"/>
  <c r="O1518" i="11"/>
  <c r="H1518" i="11"/>
  <c r="N1518" i="11"/>
  <c r="I1518" i="11"/>
  <c r="L1518" i="11"/>
  <c r="F1518" i="11"/>
  <c r="K1518" i="11"/>
  <c r="R1518" i="11"/>
  <c r="Q1518" i="11"/>
  <c r="T1518" i="11"/>
  <c r="U1518" i="11"/>
  <c r="C1520" i="11" l="1"/>
  <c r="P1520" i="11"/>
  <c r="J1520" i="11"/>
  <c r="A1521" i="11"/>
  <c r="U1519" i="11"/>
  <c r="O1519" i="11"/>
  <c r="M1519" i="11"/>
  <c r="S1519" i="11"/>
  <c r="D1519" i="11"/>
  <c r="K1519" i="11"/>
  <c r="T1519" i="11"/>
  <c r="R1519" i="11"/>
  <c r="G1519" i="11"/>
  <c r="I1519" i="11"/>
  <c r="V1519" i="11"/>
  <c r="Q1519" i="11"/>
  <c r="N1519" i="11"/>
  <c r="F1519" i="11"/>
  <c r="E1519" i="11"/>
  <c r="L1519" i="11"/>
  <c r="H1519" i="11"/>
  <c r="W1519" i="11"/>
  <c r="P1521" i="11" l="1"/>
  <c r="J1521" i="11"/>
  <c r="A1522" i="11"/>
  <c r="C1521" i="11"/>
  <c r="O1520" i="11"/>
  <c r="D1520" i="11"/>
  <c r="F1520" i="11"/>
  <c r="T1520" i="11"/>
  <c r="R1520" i="11"/>
  <c r="K1520" i="11"/>
  <c r="E1520" i="11"/>
  <c r="M1520" i="11"/>
  <c r="H1520" i="11"/>
  <c r="Q1520" i="11"/>
  <c r="W1520" i="11"/>
  <c r="L1520" i="11"/>
  <c r="N1520" i="11"/>
  <c r="U1520" i="11"/>
  <c r="S1520" i="11"/>
  <c r="I1520" i="11"/>
  <c r="G1520" i="11"/>
  <c r="V1520" i="11"/>
  <c r="C1522" i="11" l="1"/>
  <c r="P1522" i="11"/>
  <c r="J1522" i="11"/>
  <c r="A1523" i="11"/>
  <c r="M1521" i="11"/>
  <c r="T1521" i="11"/>
  <c r="U1521" i="11"/>
  <c r="O1521" i="11"/>
  <c r="N1521" i="11"/>
  <c r="S1521" i="11"/>
  <c r="Q1521" i="11"/>
  <c r="V1521" i="11"/>
  <c r="E1521" i="11"/>
  <c r="R1521" i="11"/>
  <c r="L1521" i="11"/>
  <c r="G1521" i="11"/>
  <c r="D1521" i="11"/>
  <c r="I1521" i="11"/>
  <c r="H1521" i="11"/>
  <c r="W1521" i="11"/>
  <c r="K1521" i="11"/>
  <c r="F1521" i="11"/>
  <c r="J1523" i="11" l="1"/>
  <c r="A1524" i="11"/>
  <c r="C1523" i="11"/>
  <c r="P1523" i="11"/>
  <c r="W1522" i="11"/>
  <c r="S1522" i="11"/>
  <c r="U1522" i="11"/>
  <c r="N1522" i="11"/>
  <c r="G1522" i="11"/>
  <c r="M1522" i="11"/>
  <c r="H1522" i="11"/>
  <c r="R1522" i="11"/>
  <c r="V1522" i="11"/>
  <c r="Q1522" i="11"/>
  <c r="E1522" i="11"/>
  <c r="I1522" i="11"/>
  <c r="D1522" i="11"/>
  <c r="O1522" i="11"/>
  <c r="F1522" i="11"/>
  <c r="L1522" i="11"/>
  <c r="K1522" i="11"/>
  <c r="T1522" i="11"/>
  <c r="C1524" i="11" l="1"/>
  <c r="A1525" i="11"/>
  <c r="J1524" i="11"/>
  <c r="P1524" i="11"/>
  <c r="I1523" i="11"/>
  <c r="R1523" i="11"/>
  <c r="O1523" i="11"/>
  <c r="L1523" i="11"/>
  <c r="U1523" i="11"/>
  <c r="G1523" i="11"/>
  <c r="M1523" i="11"/>
  <c r="W1523" i="11"/>
  <c r="T1523" i="11"/>
  <c r="D1523" i="11"/>
  <c r="N1523" i="11"/>
  <c r="S1523" i="11"/>
  <c r="E1523" i="11"/>
  <c r="V1523" i="11"/>
  <c r="Q1523" i="11"/>
  <c r="H1523" i="11"/>
  <c r="F1523" i="11"/>
  <c r="K1523" i="11"/>
  <c r="A1526" i="11" l="1"/>
  <c r="P1525" i="11"/>
  <c r="C1525" i="11"/>
  <c r="J1525" i="11"/>
  <c r="G1524" i="11"/>
  <c r="E1524" i="11"/>
  <c r="S1524" i="11"/>
  <c r="U1524" i="11"/>
  <c r="K1524" i="11"/>
  <c r="I1524" i="11"/>
  <c r="T1524" i="11"/>
  <c r="F1524" i="11"/>
  <c r="R1524" i="11"/>
  <c r="Q1524" i="11"/>
  <c r="D1524" i="11"/>
  <c r="H1524" i="11"/>
  <c r="M1524" i="11"/>
  <c r="O1524" i="11"/>
  <c r="N1524" i="11"/>
  <c r="W1524" i="11"/>
  <c r="L1524" i="11"/>
  <c r="V1524" i="11"/>
  <c r="J1526" i="11" l="1"/>
  <c r="A1527" i="11"/>
  <c r="P1526" i="11"/>
  <c r="C1526" i="11"/>
  <c r="T1525" i="11"/>
  <c r="F1525" i="11"/>
  <c r="E1525" i="11"/>
  <c r="O1525" i="11"/>
  <c r="H1525" i="11"/>
  <c r="G1525" i="11"/>
  <c r="N1525" i="11"/>
  <c r="Q1525" i="11"/>
  <c r="I1525" i="11"/>
  <c r="M1525" i="11"/>
  <c r="W1525" i="11"/>
  <c r="V1525" i="11"/>
  <c r="D1525" i="11"/>
  <c r="S1525" i="11"/>
  <c r="U1525" i="11"/>
  <c r="R1525" i="11"/>
  <c r="L1525" i="11"/>
  <c r="K1525" i="11"/>
  <c r="A1528" i="11" l="1"/>
  <c r="P1527" i="11"/>
  <c r="J1527" i="11"/>
  <c r="C1527" i="11"/>
  <c r="N1526" i="11"/>
  <c r="I1526" i="11"/>
  <c r="S1526" i="11"/>
  <c r="K1526" i="11"/>
  <c r="V1526" i="11"/>
  <c r="O1526" i="11"/>
  <c r="L1526" i="11"/>
  <c r="D1526" i="11"/>
  <c r="T1526" i="11"/>
  <c r="G1526" i="11"/>
  <c r="M1526" i="11"/>
  <c r="W1526" i="11"/>
  <c r="Q1526" i="11"/>
  <c r="F1526" i="11"/>
  <c r="H1526" i="11"/>
  <c r="U1526" i="11"/>
  <c r="R1526" i="11"/>
  <c r="E1526" i="11"/>
  <c r="J1528" i="11" l="1"/>
  <c r="A1529" i="11"/>
  <c r="P1528" i="11"/>
  <c r="C1528" i="11"/>
  <c r="T1527" i="11"/>
  <c r="K1527" i="11"/>
  <c r="L1527" i="11"/>
  <c r="H1527" i="11"/>
  <c r="Q1527" i="11"/>
  <c r="M1527" i="11"/>
  <c r="W1527" i="11"/>
  <c r="S1527" i="11"/>
  <c r="O1527" i="11"/>
  <c r="F1527" i="11"/>
  <c r="R1527" i="11"/>
  <c r="U1527" i="11"/>
  <c r="V1527" i="11"/>
  <c r="I1527" i="11"/>
  <c r="D1527" i="11"/>
  <c r="G1527" i="11"/>
  <c r="E1527" i="11"/>
  <c r="N1527" i="11"/>
  <c r="A1530" i="11" l="1"/>
  <c r="P1529" i="11"/>
  <c r="J1529" i="11"/>
  <c r="C1529" i="11"/>
  <c r="N1528" i="11"/>
  <c r="S1528" i="11"/>
  <c r="V1528" i="11"/>
  <c r="T1528" i="11"/>
  <c r="D1528" i="11"/>
  <c r="K1528" i="11"/>
  <c r="L1528" i="11"/>
  <c r="U1528" i="11"/>
  <c r="M1528" i="11"/>
  <c r="W1528" i="11"/>
  <c r="I1528" i="11"/>
  <c r="E1528" i="11"/>
  <c r="F1528" i="11"/>
  <c r="H1528" i="11"/>
  <c r="R1528" i="11"/>
  <c r="O1528" i="11"/>
  <c r="G1528" i="11"/>
  <c r="Q1528" i="11"/>
  <c r="J1530" i="11" l="1"/>
  <c r="A1531" i="11"/>
  <c r="P1530" i="11"/>
  <c r="C1530" i="11"/>
  <c r="H1529" i="11"/>
  <c r="O1529" i="11"/>
  <c r="I1529" i="11"/>
  <c r="E1529" i="11"/>
  <c r="N1529" i="11"/>
  <c r="V1529" i="11"/>
  <c r="M1529" i="11"/>
  <c r="F1529" i="11"/>
  <c r="T1529" i="11"/>
  <c r="U1529" i="11"/>
  <c r="G1529" i="11"/>
  <c r="L1529" i="11"/>
  <c r="Q1529" i="11"/>
  <c r="S1529" i="11"/>
  <c r="R1529" i="11"/>
  <c r="K1529" i="11"/>
  <c r="W1529" i="11"/>
  <c r="D1529" i="11"/>
  <c r="A1532" i="11" l="1"/>
  <c r="P1531" i="11"/>
  <c r="J1531" i="11"/>
  <c r="C1531" i="11"/>
  <c r="V1530" i="11"/>
  <c r="I1530" i="11"/>
  <c r="R1530" i="11"/>
  <c r="G1530" i="11"/>
  <c r="K1530" i="11"/>
  <c r="T1530" i="11"/>
  <c r="U1530" i="11"/>
  <c r="M1530" i="11"/>
  <c r="N1530" i="11"/>
  <c r="O1530" i="11"/>
  <c r="S1530" i="11"/>
  <c r="D1530" i="11"/>
  <c r="Q1530" i="11"/>
  <c r="E1530" i="11"/>
  <c r="L1530" i="11"/>
  <c r="W1530" i="11"/>
  <c r="F1530" i="11"/>
  <c r="H1530" i="11"/>
  <c r="J1532" i="11" l="1"/>
  <c r="A1533" i="11"/>
  <c r="P1532" i="11"/>
  <c r="C1532" i="11"/>
  <c r="L1531" i="11"/>
  <c r="Q1531" i="11"/>
  <c r="I1531" i="11"/>
  <c r="D1531" i="11"/>
  <c r="T1531" i="11"/>
  <c r="M1531" i="11"/>
  <c r="H1531" i="11"/>
  <c r="F1531" i="11"/>
  <c r="K1531" i="11"/>
  <c r="E1531" i="11"/>
  <c r="R1531" i="11"/>
  <c r="W1531" i="11"/>
  <c r="S1531" i="11"/>
  <c r="G1531" i="11"/>
  <c r="N1531" i="11"/>
  <c r="U1531" i="11"/>
  <c r="V1531" i="11"/>
  <c r="O1531" i="11"/>
  <c r="A1534" i="11" l="1"/>
  <c r="P1533" i="11"/>
  <c r="J1533" i="11"/>
  <c r="C1533" i="11"/>
  <c r="F1532" i="11"/>
  <c r="W1532" i="11"/>
  <c r="N1532" i="11"/>
  <c r="E1532" i="11"/>
  <c r="V1532" i="11"/>
  <c r="S1532" i="11"/>
  <c r="U1532" i="11"/>
  <c r="I1532" i="11"/>
  <c r="D1532" i="11"/>
  <c r="L1532" i="11"/>
  <c r="G1532" i="11"/>
  <c r="M1532" i="11"/>
  <c r="K1532" i="11"/>
  <c r="T1532" i="11"/>
  <c r="O1532" i="11"/>
  <c r="Q1532" i="11"/>
  <c r="R1532" i="11"/>
  <c r="H1532" i="11"/>
  <c r="J1534" i="11" l="1"/>
  <c r="A1535" i="11"/>
  <c r="P1534" i="11"/>
  <c r="C1534" i="11"/>
  <c r="L1533" i="11"/>
  <c r="E1533" i="11"/>
  <c r="D1533" i="11"/>
  <c r="W1533" i="11"/>
  <c r="U1533" i="11"/>
  <c r="G1533" i="11"/>
  <c r="T1533" i="11"/>
  <c r="O1533" i="11"/>
  <c r="Q1533" i="11"/>
  <c r="R1533" i="11"/>
  <c r="M1533" i="11"/>
  <c r="N1533" i="11"/>
  <c r="I1533" i="11"/>
  <c r="F1533" i="11"/>
  <c r="S1533" i="11"/>
  <c r="K1533" i="11"/>
  <c r="H1533" i="11"/>
  <c r="V1533" i="11"/>
  <c r="A1536" i="11" l="1"/>
  <c r="P1535" i="11"/>
  <c r="J1535" i="11"/>
  <c r="C1535" i="11"/>
  <c r="N1534" i="11"/>
  <c r="W1534" i="11"/>
  <c r="G1534" i="11"/>
  <c r="H1534" i="11"/>
  <c r="V1534" i="11"/>
  <c r="Q1534" i="11"/>
  <c r="L1534" i="11"/>
  <c r="O1534" i="11"/>
  <c r="F1534" i="11"/>
  <c r="D1534" i="11"/>
  <c r="K1534" i="11"/>
  <c r="U1534" i="11"/>
  <c r="T1534" i="11"/>
  <c r="I1534" i="11"/>
  <c r="E1534" i="11"/>
  <c r="S1534" i="11"/>
  <c r="R1534" i="11"/>
  <c r="M1534" i="11"/>
  <c r="J1536" i="11" l="1"/>
  <c r="A1537" i="11"/>
  <c r="P1536" i="11"/>
  <c r="C1536" i="11"/>
  <c r="T1535" i="11"/>
  <c r="E1535" i="11"/>
  <c r="R1535" i="11"/>
  <c r="G1535" i="11"/>
  <c r="F1535" i="11"/>
  <c r="W1535" i="11"/>
  <c r="D1535" i="11"/>
  <c r="U1535" i="11"/>
  <c r="I1535" i="11"/>
  <c r="M1535" i="11"/>
  <c r="Q1535" i="11"/>
  <c r="O1535" i="11"/>
  <c r="S1535" i="11"/>
  <c r="V1535" i="11"/>
  <c r="N1535" i="11"/>
  <c r="L1535" i="11"/>
  <c r="H1535" i="11"/>
  <c r="K1535" i="11"/>
  <c r="A1538" i="11" l="1"/>
  <c r="P1537" i="11"/>
  <c r="J1537" i="11"/>
  <c r="C1537" i="11"/>
  <c r="N1536" i="11"/>
  <c r="E1536" i="11"/>
  <c r="L1536" i="11"/>
  <c r="G1536" i="11"/>
  <c r="M1536" i="11"/>
  <c r="S1536" i="11"/>
  <c r="T1536" i="11"/>
  <c r="R1536" i="11"/>
  <c r="F1536" i="11"/>
  <c r="H1536" i="11"/>
  <c r="K1536" i="11"/>
  <c r="D1536" i="11"/>
  <c r="V1536" i="11"/>
  <c r="O1536" i="11"/>
  <c r="Q1536" i="11"/>
  <c r="W1536" i="11"/>
  <c r="I1536" i="11"/>
  <c r="U1536" i="11"/>
  <c r="J1538" i="11" l="1"/>
  <c r="A1539" i="11"/>
  <c r="P1538" i="11"/>
  <c r="C1538" i="11"/>
  <c r="T1537" i="11"/>
  <c r="O1537" i="11"/>
  <c r="I1537" i="11"/>
  <c r="M1537" i="11"/>
  <c r="N1537" i="11"/>
  <c r="S1537" i="11"/>
  <c r="U1537" i="11"/>
  <c r="Q1537" i="11"/>
  <c r="H1537" i="11"/>
  <c r="E1537" i="11"/>
  <c r="W1537" i="11"/>
  <c r="V1537" i="11"/>
  <c r="K1537" i="11"/>
  <c r="R1537" i="11"/>
  <c r="D1537" i="11"/>
  <c r="F1537" i="11"/>
  <c r="G1537" i="11"/>
  <c r="L1537" i="11"/>
  <c r="A1540" i="11" l="1"/>
  <c r="P1539" i="11"/>
  <c r="J1539" i="11"/>
  <c r="C1539" i="11"/>
  <c r="N1538" i="11"/>
  <c r="S1538" i="11"/>
  <c r="L1538" i="11"/>
  <c r="Q1538" i="11"/>
  <c r="O1538" i="11"/>
  <c r="M1538" i="11"/>
  <c r="E1538" i="11"/>
  <c r="I1538" i="11"/>
  <c r="R1538" i="11"/>
  <c r="T1538" i="11"/>
  <c r="K1538" i="11"/>
  <c r="G1538" i="11"/>
  <c r="F1538" i="11"/>
  <c r="V1538" i="11"/>
  <c r="D1538" i="11"/>
  <c r="H1538" i="11"/>
  <c r="W1538" i="11"/>
  <c r="U1538" i="11"/>
  <c r="J1540" i="11" l="1"/>
  <c r="A1541" i="11"/>
  <c r="P1540" i="11"/>
  <c r="C1540" i="11"/>
  <c r="T1539" i="11"/>
  <c r="M1539" i="11"/>
  <c r="W1539" i="11"/>
  <c r="S1539" i="11"/>
  <c r="N1539" i="11"/>
  <c r="U1539" i="11"/>
  <c r="L1539" i="11"/>
  <c r="I1539" i="11"/>
  <c r="F1539" i="11"/>
  <c r="H1539" i="11"/>
  <c r="D1539" i="11"/>
  <c r="R1539" i="11"/>
  <c r="O1539" i="11"/>
  <c r="K1539" i="11"/>
  <c r="E1539" i="11"/>
  <c r="G1539" i="11"/>
  <c r="V1539" i="11"/>
  <c r="Q1539" i="11"/>
  <c r="A1542" i="11" l="1"/>
  <c r="P1541" i="11"/>
  <c r="J1541" i="11"/>
  <c r="C1541" i="11"/>
  <c r="V1540" i="11"/>
  <c r="G1540" i="11"/>
  <c r="U1540" i="11"/>
  <c r="T1540" i="11"/>
  <c r="Q1540" i="11"/>
  <c r="W1540" i="11"/>
  <c r="N1540" i="11"/>
  <c r="M1540" i="11"/>
  <c r="S1540" i="11"/>
  <c r="O1540" i="11"/>
  <c r="L1540" i="11"/>
  <c r="I1540" i="11"/>
  <c r="H1540" i="11"/>
  <c r="K1540" i="11"/>
  <c r="F1540" i="11"/>
  <c r="R1540" i="11"/>
  <c r="E1540" i="11"/>
  <c r="D1540" i="11"/>
  <c r="J1542" i="11" l="1"/>
  <c r="A1543" i="11"/>
  <c r="P1542" i="11"/>
  <c r="C1542" i="11"/>
  <c r="L1541" i="11"/>
  <c r="W1541" i="11"/>
  <c r="G1541" i="11"/>
  <c r="D1541" i="11"/>
  <c r="T1541" i="11"/>
  <c r="O1541" i="11"/>
  <c r="E1541" i="11"/>
  <c r="R1541" i="11"/>
  <c r="S1541" i="11"/>
  <c r="Q1541" i="11"/>
  <c r="N1541" i="11"/>
  <c r="U1541" i="11"/>
  <c r="M1541" i="11"/>
  <c r="V1541" i="11"/>
  <c r="H1541" i="11"/>
  <c r="F1541" i="11"/>
  <c r="I1541" i="11"/>
  <c r="K1541" i="11"/>
  <c r="A1544" i="11" l="1"/>
  <c r="P1543" i="11"/>
  <c r="J1543" i="11"/>
  <c r="C1543" i="11"/>
  <c r="V1542" i="11"/>
  <c r="K1542" i="11"/>
  <c r="U1542" i="11"/>
  <c r="W1542" i="11"/>
  <c r="T1542" i="11"/>
  <c r="S1542" i="11"/>
  <c r="Q1542" i="11"/>
  <c r="F1542" i="11"/>
  <c r="D1542" i="11"/>
  <c r="M1542" i="11"/>
  <c r="G1542" i="11"/>
  <c r="I1542" i="11"/>
  <c r="O1542" i="11"/>
  <c r="L1542" i="11"/>
  <c r="H1542" i="11"/>
  <c r="E1542" i="11"/>
  <c r="N1542" i="11"/>
  <c r="R1542" i="11"/>
  <c r="J1544" i="11" l="1"/>
  <c r="A1545" i="11"/>
  <c r="P1544" i="11"/>
  <c r="C1544" i="11"/>
  <c r="H1543" i="11"/>
  <c r="Q1543" i="11"/>
  <c r="L1543" i="11"/>
  <c r="D1543" i="11"/>
  <c r="G1543" i="11"/>
  <c r="E1543" i="11"/>
  <c r="R1543" i="11"/>
  <c r="K1543" i="11"/>
  <c r="I1543" i="11"/>
  <c r="N1543" i="11"/>
  <c r="O1543" i="11"/>
  <c r="S1543" i="11"/>
  <c r="T1543" i="11"/>
  <c r="M1543" i="11"/>
  <c r="V1543" i="11"/>
  <c r="F1543" i="11"/>
  <c r="U1543" i="11"/>
  <c r="W1543" i="11"/>
  <c r="A1546" i="11" l="1"/>
  <c r="P1545" i="11"/>
  <c r="J1545" i="11"/>
  <c r="C1545" i="11"/>
  <c r="N1544" i="11"/>
  <c r="G1544" i="11"/>
  <c r="L1544" i="11"/>
  <c r="E1544" i="11"/>
  <c r="T1544" i="11"/>
  <c r="M1544" i="11"/>
  <c r="D1544" i="11"/>
  <c r="V1544" i="11"/>
  <c r="O1544" i="11"/>
  <c r="I1544" i="11"/>
  <c r="Q1544" i="11"/>
  <c r="K1544" i="11"/>
  <c r="W1544" i="11"/>
  <c r="R1544" i="11"/>
  <c r="F1544" i="11"/>
  <c r="S1544" i="11"/>
  <c r="H1544" i="11"/>
  <c r="U1544" i="11"/>
  <c r="J1546" i="11" l="1"/>
  <c r="A1547" i="11"/>
  <c r="P1546" i="11"/>
  <c r="C1546" i="11"/>
  <c r="H1545" i="11"/>
  <c r="O1545" i="11"/>
  <c r="S1545" i="11"/>
  <c r="T1545" i="11"/>
  <c r="U1545" i="11"/>
  <c r="E1545" i="11"/>
  <c r="Q1545" i="11"/>
  <c r="L1545" i="11"/>
  <c r="N1545" i="11"/>
  <c r="K1545" i="11"/>
  <c r="R1545" i="11"/>
  <c r="D1545" i="11"/>
  <c r="M1545" i="11"/>
  <c r="I1545" i="11"/>
  <c r="W1545" i="11"/>
  <c r="G1545" i="11"/>
  <c r="F1545" i="11"/>
  <c r="V1545" i="11"/>
  <c r="A1548" i="11" l="1"/>
  <c r="P1547" i="11"/>
  <c r="J1547" i="11"/>
  <c r="C1547" i="11"/>
  <c r="V1546" i="11"/>
  <c r="K1546" i="11"/>
  <c r="U1546" i="11"/>
  <c r="W1546" i="11"/>
  <c r="T1546" i="11"/>
  <c r="I1546" i="11"/>
  <c r="E1546" i="11"/>
  <c r="N1546" i="11"/>
  <c r="L1546" i="11"/>
  <c r="O1546" i="11"/>
  <c r="S1546" i="11"/>
  <c r="Q1546" i="11"/>
  <c r="F1546" i="11"/>
  <c r="D1546" i="11"/>
  <c r="H1546" i="11"/>
  <c r="M1546" i="11"/>
  <c r="G1546" i="11"/>
  <c r="R1546" i="11"/>
  <c r="J1548" i="11" l="1"/>
  <c r="A1549" i="11"/>
  <c r="P1548" i="11"/>
  <c r="C1548" i="11"/>
  <c r="H1547" i="11"/>
  <c r="S1547" i="11"/>
  <c r="I1547" i="11"/>
  <c r="F1547" i="11"/>
  <c r="T1547" i="11"/>
  <c r="U1547" i="11"/>
  <c r="G1547" i="11"/>
  <c r="K1547" i="11"/>
  <c r="D1547" i="11"/>
  <c r="N1547" i="11"/>
  <c r="E1547" i="11"/>
  <c r="W1547" i="11"/>
  <c r="M1547" i="11"/>
  <c r="L1547" i="11"/>
  <c r="O1547" i="11"/>
  <c r="R1547" i="11"/>
  <c r="V1547" i="11"/>
  <c r="Q1547" i="11"/>
  <c r="A1550" i="11" l="1"/>
  <c r="P1549" i="11"/>
  <c r="J1549" i="11"/>
  <c r="C1549" i="11"/>
  <c r="F1548" i="11"/>
  <c r="S1548" i="11"/>
  <c r="V1548" i="11"/>
  <c r="T1548" i="11"/>
  <c r="L1548" i="11"/>
  <c r="E1548" i="11"/>
  <c r="R1548" i="11"/>
  <c r="M1548" i="11"/>
  <c r="G1548" i="11"/>
  <c r="D1548" i="11"/>
  <c r="H1548" i="11"/>
  <c r="U1548" i="11"/>
  <c r="W1548" i="11"/>
  <c r="O1548" i="11"/>
  <c r="K1548" i="11"/>
  <c r="N1548" i="11"/>
  <c r="I1548" i="11"/>
  <c r="Q1548" i="11"/>
  <c r="J1550" i="11" l="1"/>
  <c r="A1551" i="11"/>
  <c r="P1550" i="11"/>
  <c r="C1550" i="11"/>
  <c r="H1549" i="11"/>
  <c r="M1549" i="11"/>
  <c r="N1549" i="11"/>
  <c r="S1549" i="11"/>
  <c r="V1549" i="11"/>
  <c r="W1549" i="11"/>
  <c r="K1549" i="11"/>
  <c r="T1549" i="11"/>
  <c r="O1549" i="11"/>
  <c r="Q1549" i="11"/>
  <c r="I1549" i="11"/>
  <c r="G1549" i="11"/>
  <c r="F1549" i="11"/>
  <c r="L1549" i="11"/>
  <c r="R1549" i="11"/>
  <c r="D1549" i="11"/>
  <c r="U1549" i="11"/>
  <c r="E1549" i="11"/>
  <c r="A1552" i="11" l="1"/>
  <c r="P1551" i="11"/>
  <c r="J1551" i="11"/>
  <c r="C1551" i="11"/>
  <c r="V1550" i="11"/>
  <c r="K1550" i="11"/>
  <c r="R1550" i="11"/>
  <c r="Q1550" i="11"/>
  <c r="F1550" i="11"/>
  <c r="S1550" i="11"/>
  <c r="N1550" i="11"/>
  <c r="W1550" i="11"/>
  <c r="E1550" i="11"/>
  <c r="G1550" i="11"/>
  <c r="T1550" i="11"/>
  <c r="D1550" i="11"/>
  <c r="L1550" i="11"/>
  <c r="I1550" i="11"/>
  <c r="O1550" i="11"/>
  <c r="H1550" i="11"/>
  <c r="M1550" i="11"/>
  <c r="U1550" i="11"/>
  <c r="J1552" i="11" l="1"/>
  <c r="A1553" i="11"/>
  <c r="P1552" i="11"/>
  <c r="C1552" i="11"/>
  <c r="L1551" i="11"/>
  <c r="Q1551" i="11"/>
  <c r="W1551" i="11"/>
  <c r="E1551" i="11"/>
  <c r="F1551" i="11"/>
  <c r="T1551" i="11"/>
  <c r="U1551" i="11"/>
  <c r="D1551" i="11"/>
  <c r="S1551" i="11"/>
  <c r="I1551" i="11"/>
  <c r="M1551" i="11"/>
  <c r="K1551" i="11"/>
  <c r="O1551" i="11"/>
  <c r="R1551" i="11"/>
  <c r="G1551" i="11"/>
  <c r="N1551" i="11"/>
  <c r="V1551" i="11"/>
  <c r="H1551" i="11"/>
  <c r="A1554" i="11" l="1"/>
  <c r="P1553" i="11"/>
  <c r="J1553" i="11"/>
  <c r="C1553" i="11"/>
  <c r="V1552" i="11"/>
  <c r="D1552" i="11"/>
  <c r="I1552" i="11"/>
  <c r="G1552" i="11"/>
  <c r="K1552" i="11"/>
  <c r="L1552" i="11"/>
  <c r="N1552" i="11"/>
  <c r="T1552" i="11"/>
  <c r="H1552" i="11"/>
  <c r="S1552" i="11"/>
  <c r="E1552" i="11"/>
  <c r="W1552" i="11"/>
  <c r="M1552" i="11"/>
  <c r="O1552" i="11"/>
  <c r="R1552" i="11"/>
  <c r="Q1552" i="11"/>
  <c r="U1552" i="11"/>
  <c r="F1552" i="11"/>
  <c r="J1554" i="11" l="1"/>
  <c r="A1555" i="11"/>
  <c r="P1554" i="11"/>
  <c r="C1554" i="11"/>
  <c r="H1553" i="11"/>
  <c r="U1553" i="11"/>
  <c r="G1553" i="11"/>
  <c r="N1553" i="11"/>
  <c r="M1553" i="11"/>
  <c r="O1553" i="11"/>
  <c r="S1553" i="11"/>
  <c r="K1553" i="11"/>
  <c r="F1553" i="11"/>
  <c r="D1553" i="11"/>
  <c r="L1553" i="11"/>
  <c r="E1553" i="11"/>
  <c r="I1553" i="11"/>
  <c r="Q1553" i="11"/>
  <c r="T1553" i="11"/>
  <c r="R1553" i="11"/>
  <c r="V1553" i="11"/>
  <c r="W1553" i="11"/>
  <c r="A1556" i="11" l="1"/>
  <c r="P1555" i="11"/>
  <c r="J1555" i="11"/>
  <c r="C1555" i="11"/>
  <c r="F1554" i="11"/>
  <c r="K1554" i="11"/>
  <c r="W1554" i="11"/>
  <c r="U1554" i="11"/>
  <c r="L1554" i="11"/>
  <c r="N1554" i="11"/>
  <c r="D1554" i="11"/>
  <c r="T1554" i="11"/>
  <c r="H1554" i="11"/>
  <c r="E1554" i="11"/>
  <c r="G1554" i="11"/>
  <c r="I1554" i="11"/>
  <c r="M1554" i="11"/>
  <c r="R1554" i="11"/>
  <c r="O1554" i="11"/>
  <c r="V1554" i="11"/>
  <c r="Q1554" i="11"/>
  <c r="S1554" i="11"/>
  <c r="J1556" i="11" l="1"/>
  <c r="A1557" i="11"/>
  <c r="P1556" i="11"/>
  <c r="C1556" i="11"/>
  <c r="L1555" i="11"/>
  <c r="E1555" i="11"/>
  <c r="Q1555" i="11"/>
  <c r="D1555" i="11"/>
  <c r="S1555" i="11"/>
  <c r="I1555" i="11"/>
  <c r="W1555" i="11"/>
  <c r="T1555" i="11"/>
  <c r="H1555" i="11"/>
  <c r="U1555" i="11"/>
  <c r="K1555" i="11"/>
  <c r="F1555" i="11"/>
  <c r="N1555" i="11"/>
  <c r="G1555" i="11"/>
  <c r="M1555" i="11"/>
  <c r="O1555" i="11"/>
  <c r="R1555" i="11"/>
  <c r="V1555" i="11"/>
  <c r="A1558" i="11" l="1"/>
  <c r="P1557" i="11"/>
  <c r="J1557" i="11"/>
  <c r="C1557" i="11"/>
  <c r="V1556" i="11"/>
  <c r="M1556" i="11"/>
  <c r="S1556" i="11"/>
  <c r="U1556" i="11"/>
  <c r="F1556" i="11"/>
  <c r="D1556" i="11"/>
  <c r="O1556" i="11"/>
  <c r="G1556" i="11"/>
  <c r="L1556" i="11"/>
  <c r="R1556" i="11"/>
  <c r="Q1556" i="11"/>
  <c r="W1556" i="11"/>
  <c r="T1556" i="11"/>
  <c r="I1556" i="11"/>
  <c r="H1556" i="11"/>
  <c r="N1556" i="11"/>
  <c r="E1556" i="11"/>
  <c r="K1556" i="11"/>
  <c r="J1558" i="11" l="1"/>
  <c r="A1559" i="11"/>
  <c r="P1558" i="11"/>
  <c r="C1558" i="11"/>
  <c r="L1557" i="11"/>
  <c r="W1557" i="11"/>
  <c r="S1557" i="11"/>
  <c r="G1557" i="11"/>
  <c r="F1557" i="11"/>
  <c r="Q1557" i="11"/>
  <c r="T1557" i="11"/>
  <c r="D1557" i="11"/>
  <c r="U1557" i="11"/>
  <c r="E1557" i="11"/>
  <c r="M1557" i="11"/>
  <c r="O1557" i="11"/>
  <c r="K1557" i="11"/>
  <c r="R1557" i="11"/>
  <c r="I1557" i="11"/>
  <c r="N1557" i="11"/>
  <c r="V1557" i="11"/>
  <c r="H1557" i="11"/>
  <c r="A1560" i="11" l="1"/>
  <c r="P1559" i="11"/>
  <c r="J1559" i="11"/>
  <c r="C1559" i="11"/>
  <c r="V1558" i="11"/>
  <c r="K1558" i="11"/>
  <c r="L1558" i="11"/>
  <c r="R1558" i="11"/>
  <c r="T1558" i="11"/>
  <c r="F1558" i="11"/>
  <c r="I1558" i="11"/>
  <c r="G1558" i="11"/>
  <c r="S1558" i="11"/>
  <c r="O1558" i="11"/>
  <c r="U1558" i="11"/>
  <c r="W1558" i="11"/>
  <c r="M1558" i="11"/>
  <c r="H1558" i="11"/>
  <c r="Q1558" i="11"/>
  <c r="D1558" i="11"/>
  <c r="E1558" i="11"/>
  <c r="N1558" i="11"/>
  <c r="J1560" i="11" l="1"/>
  <c r="A1561" i="11"/>
  <c r="P1560" i="11"/>
  <c r="C1560" i="11"/>
  <c r="H1559" i="11"/>
  <c r="Q1559" i="11"/>
  <c r="F1559" i="11"/>
  <c r="T1559" i="11"/>
  <c r="W1559" i="11"/>
  <c r="E1559" i="11"/>
  <c r="M1559" i="11"/>
  <c r="L1559" i="11"/>
  <c r="U1559" i="11"/>
  <c r="G1559" i="11"/>
  <c r="O1559" i="11"/>
  <c r="R1559" i="11"/>
  <c r="K1559" i="11"/>
  <c r="D1559" i="11"/>
  <c r="V1559" i="11"/>
  <c r="S1559" i="11"/>
  <c r="N1559" i="11"/>
  <c r="I1559" i="11"/>
  <c r="A1562" i="11" l="1"/>
  <c r="P1561" i="11"/>
  <c r="J1561" i="11"/>
  <c r="C1561" i="11"/>
  <c r="N1560" i="11"/>
  <c r="G1560" i="11"/>
  <c r="L1560" i="11"/>
  <c r="E1560" i="11"/>
  <c r="K1560" i="11"/>
  <c r="S1560" i="11"/>
  <c r="T1560" i="11"/>
  <c r="R1560" i="11"/>
  <c r="F1560" i="11"/>
  <c r="H1560" i="11"/>
  <c r="M1560" i="11"/>
  <c r="U1560" i="11"/>
  <c r="V1560" i="11"/>
  <c r="O1560" i="11"/>
  <c r="Q1560" i="11"/>
  <c r="W1560" i="11"/>
  <c r="I1560" i="11"/>
  <c r="D1560" i="11"/>
  <c r="J1562" i="11" l="1"/>
  <c r="A1563" i="11"/>
  <c r="P1562" i="11"/>
  <c r="C1562" i="11"/>
  <c r="T1561" i="11"/>
  <c r="O1561" i="11"/>
  <c r="H1561" i="11"/>
  <c r="L1561" i="11"/>
  <c r="E1561" i="11"/>
  <c r="M1561" i="11"/>
  <c r="D1561" i="11"/>
  <c r="U1561" i="11"/>
  <c r="G1561" i="11"/>
  <c r="F1561" i="11"/>
  <c r="Q1561" i="11"/>
  <c r="R1561" i="11"/>
  <c r="V1561" i="11"/>
  <c r="K1561" i="11"/>
  <c r="I1561" i="11"/>
  <c r="W1561" i="11"/>
  <c r="N1561" i="11"/>
  <c r="S1561" i="11"/>
  <c r="A1564" i="11" l="1"/>
  <c r="P1563" i="11"/>
  <c r="J1563" i="11"/>
  <c r="C1563" i="11"/>
  <c r="N1562" i="11"/>
  <c r="I1562" i="11"/>
  <c r="Q1562" i="11"/>
  <c r="S1562" i="11"/>
  <c r="W1562" i="11"/>
  <c r="D1562" i="11"/>
  <c r="K1562" i="11"/>
  <c r="M1562" i="11"/>
  <c r="T1562" i="11"/>
  <c r="R1562" i="11"/>
  <c r="O1562" i="11"/>
  <c r="H1562" i="11"/>
  <c r="E1562" i="11"/>
  <c r="G1562" i="11"/>
  <c r="U1562" i="11"/>
  <c r="L1562" i="11"/>
  <c r="F1562" i="11"/>
  <c r="V1562" i="11"/>
  <c r="J1564" i="11" l="1"/>
  <c r="A1565" i="11"/>
  <c r="P1564" i="11"/>
  <c r="C1564" i="11"/>
  <c r="H1563" i="11"/>
  <c r="S1563" i="11"/>
  <c r="N1563" i="11"/>
  <c r="I1563" i="11"/>
  <c r="F1563" i="11"/>
  <c r="W1563" i="11"/>
  <c r="R1563" i="11"/>
  <c r="G1563" i="11"/>
  <c r="Q1563" i="11"/>
  <c r="E1563" i="11"/>
  <c r="L1563" i="11"/>
  <c r="T1563" i="11"/>
  <c r="M1563" i="11"/>
  <c r="K1563" i="11"/>
  <c r="O1563" i="11"/>
  <c r="U1563" i="11"/>
  <c r="V1563" i="11"/>
  <c r="D1563" i="11"/>
  <c r="A1566" i="11" l="1"/>
  <c r="P1565" i="11"/>
  <c r="J1565" i="11"/>
  <c r="C1565" i="11"/>
  <c r="N1564" i="11"/>
  <c r="S1564" i="11"/>
  <c r="M1564" i="11"/>
  <c r="F1564" i="11"/>
  <c r="O1564" i="11"/>
  <c r="R1564" i="11"/>
  <c r="L1564" i="11"/>
  <c r="K1564" i="11"/>
  <c r="H1564" i="11"/>
  <c r="D1564" i="11"/>
  <c r="G1564" i="11"/>
  <c r="W1564" i="11"/>
  <c r="I1564" i="11"/>
  <c r="E1564" i="11"/>
  <c r="V1564" i="11"/>
  <c r="T1564" i="11"/>
  <c r="Q1564" i="11"/>
  <c r="U1564" i="11"/>
  <c r="J1566" i="11" l="1"/>
  <c r="A1567" i="11"/>
  <c r="P1566" i="11"/>
  <c r="C1566" i="11"/>
  <c r="H1565" i="11"/>
  <c r="W1565" i="11"/>
  <c r="L1565" i="11"/>
  <c r="Q1565" i="11"/>
  <c r="S1565" i="11"/>
  <c r="O1565" i="11"/>
  <c r="I1565" i="11"/>
  <c r="K1565" i="11"/>
  <c r="N1565" i="11"/>
  <c r="F1565" i="11"/>
  <c r="M1565" i="11"/>
  <c r="G1565" i="11"/>
  <c r="R1565" i="11"/>
  <c r="D1565" i="11"/>
  <c r="U1565" i="11"/>
  <c r="E1565" i="11"/>
  <c r="V1565" i="11"/>
  <c r="T1565" i="11"/>
  <c r="A1568" i="11" l="1"/>
  <c r="P1567" i="11"/>
  <c r="J1567" i="11"/>
  <c r="C1567" i="11"/>
  <c r="N1566" i="11"/>
  <c r="G1566" i="11"/>
  <c r="L1566" i="11"/>
  <c r="I1566" i="11"/>
  <c r="T1566" i="11"/>
  <c r="V1566" i="11"/>
  <c r="E1566" i="11"/>
  <c r="K1566" i="11"/>
  <c r="R1566" i="11"/>
  <c r="Q1566" i="11"/>
  <c r="D1566" i="11"/>
  <c r="O1566" i="11"/>
  <c r="W1566" i="11"/>
  <c r="M1566" i="11"/>
  <c r="U1566" i="11"/>
  <c r="S1566" i="11"/>
  <c r="F1566" i="11"/>
  <c r="H1566" i="11"/>
  <c r="J1568" i="11" l="1"/>
  <c r="A1569" i="11"/>
  <c r="P1568" i="11"/>
  <c r="C1568" i="11"/>
  <c r="H1567" i="11"/>
  <c r="M1567" i="11"/>
  <c r="G1567" i="11"/>
  <c r="I1567" i="11"/>
  <c r="N1567" i="11"/>
  <c r="Q1567" i="11"/>
  <c r="V1567" i="11"/>
  <c r="F1567" i="11"/>
  <c r="K1567" i="11"/>
  <c r="U1567" i="11"/>
  <c r="T1567" i="11"/>
  <c r="E1567" i="11"/>
  <c r="L1567" i="11"/>
  <c r="W1567" i="11"/>
  <c r="R1567" i="11"/>
  <c r="O1567" i="11"/>
  <c r="S1567" i="11"/>
  <c r="D1567" i="11"/>
  <c r="A1570" i="11" l="1"/>
  <c r="P1569" i="11"/>
  <c r="J1569" i="11"/>
  <c r="C1569" i="11"/>
  <c r="V1568" i="11"/>
  <c r="G1568" i="11"/>
  <c r="Q1568" i="11"/>
  <c r="U1568" i="11"/>
  <c r="T1568" i="11"/>
  <c r="O1568" i="11"/>
  <c r="L1568" i="11"/>
  <c r="I1568" i="11"/>
  <c r="F1568" i="11"/>
  <c r="R1568" i="11"/>
  <c r="W1568" i="11"/>
  <c r="S1568" i="11"/>
  <c r="N1568" i="11"/>
  <c r="M1568" i="11"/>
  <c r="K1568" i="11"/>
  <c r="H1568" i="11"/>
  <c r="D1568" i="11"/>
  <c r="E1568" i="11"/>
  <c r="J1570" i="11" l="1"/>
  <c r="A1571" i="11"/>
  <c r="P1570" i="11"/>
  <c r="C1570" i="11"/>
  <c r="H1569" i="11"/>
  <c r="U1569" i="11"/>
  <c r="G1569" i="11"/>
  <c r="F1569" i="11"/>
  <c r="T1569" i="11"/>
  <c r="E1569" i="11"/>
  <c r="S1569" i="11"/>
  <c r="O1569" i="11"/>
  <c r="L1569" i="11"/>
  <c r="Q1569" i="11"/>
  <c r="K1569" i="11"/>
  <c r="I1569" i="11"/>
  <c r="R1569" i="11"/>
  <c r="M1569" i="11"/>
  <c r="V1569" i="11"/>
  <c r="D1569" i="11"/>
  <c r="N1569" i="11"/>
  <c r="W1569" i="11"/>
  <c r="A1572" i="11" l="1"/>
  <c r="P1571" i="11"/>
  <c r="J1571" i="11"/>
  <c r="C1571" i="11"/>
  <c r="F1570" i="11"/>
  <c r="W1570" i="11"/>
  <c r="S1570" i="11"/>
  <c r="T1570" i="11"/>
  <c r="E1570" i="11"/>
  <c r="G1570" i="11"/>
  <c r="R1570" i="11"/>
  <c r="K1570" i="11"/>
  <c r="I1570" i="11"/>
  <c r="D1570" i="11"/>
  <c r="H1570" i="11"/>
  <c r="Q1570" i="11"/>
  <c r="V1570" i="11"/>
  <c r="M1570" i="11"/>
  <c r="O1570" i="11"/>
  <c r="N1570" i="11"/>
  <c r="L1570" i="11"/>
  <c r="U1570" i="11"/>
  <c r="J1572" i="11" l="1"/>
  <c r="A1573" i="11"/>
  <c r="P1572" i="11"/>
  <c r="C1572" i="11"/>
  <c r="T1571" i="11"/>
  <c r="M1571" i="11"/>
  <c r="E1571" i="11"/>
  <c r="F1571" i="11"/>
  <c r="N1571" i="11"/>
  <c r="H1571" i="11"/>
  <c r="Q1571" i="11"/>
  <c r="R1571" i="11"/>
  <c r="I1571" i="11"/>
  <c r="S1571" i="11"/>
  <c r="U1571" i="11"/>
  <c r="K1571" i="11"/>
  <c r="O1571" i="11"/>
  <c r="L1571" i="11"/>
  <c r="D1571" i="11"/>
  <c r="V1571" i="11"/>
  <c r="W1571" i="11"/>
  <c r="G1571" i="11"/>
  <c r="A1574" i="11" l="1"/>
  <c r="P1573" i="11"/>
  <c r="J1573" i="11"/>
  <c r="C1573" i="11"/>
  <c r="V1572" i="11"/>
  <c r="G1572" i="11"/>
  <c r="U1572" i="11"/>
  <c r="S1572" i="11"/>
  <c r="N1572" i="11"/>
  <c r="O1572" i="11"/>
  <c r="L1572" i="11"/>
  <c r="I1572" i="11"/>
  <c r="F1572" i="11"/>
  <c r="R1572" i="11"/>
  <c r="W1572" i="11"/>
  <c r="H1572" i="11"/>
  <c r="M1572" i="11"/>
  <c r="K1572" i="11"/>
  <c r="E1572" i="11"/>
  <c r="D1572" i="11"/>
  <c r="T1572" i="11"/>
  <c r="Q1572" i="11"/>
  <c r="J1574" i="11" l="1"/>
  <c r="A1575" i="11"/>
  <c r="P1574" i="11"/>
  <c r="C1574" i="11"/>
  <c r="H1573" i="11"/>
  <c r="M1573" i="11"/>
  <c r="S1573" i="11"/>
  <c r="T1573" i="11"/>
  <c r="W1573" i="11"/>
  <c r="N1573" i="11"/>
  <c r="R1573" i="11"/>
  <c r="O1573" i="11"/>
  <c r="U1573" i="11"/>
  <c r="F1573" i="11"/>
  <c r="G1573" i="11"/>
  <c r="Q1573" i="11"/>
  <c r="L1573" i="11"/>
  <c r="K1573" i="11"/>
  <c r="D1573" i="11"/>
  <c r="I1573" i="11"/>
  <c r="E1573" i="11"/>
  <c r="V1573" i="11"/>
  <c r="A1576" i="11" l="1"/>
  <c r="P1575" i="11"/>
  <c r="J1575" i="11"/>
  <c r="C1575" i="11"/>
  <c r="F1574" i="11"/>
  <c r="W1574" i="11"/>
  <c r="T1574" i="11"/>
  <c r="V1574" i="11"/>
  <c r="U1574" i="11"/>
  <c r="D1574" i="11"/>
  <c r="M1574" i="11"/>
  <c r="E1574" i="11"/>
  <c r="R1574" i="11"/>
  <c r="L1574" i="11"/>
  <c r="G1574" i="11"/>
  <c r="H1574" i="11"/>
  <c r="Q1574" i="11"/>
  <c r="S1574" i="11"/>
  <c r="I1574" i="11"/>
  <c r="N1574" i="11"/>
  <c r="K1574" i="11"/>
  <c r="O1574" i="11"/>
  <c r="J1576" i="11" l="1"/>
  <c r="A1577" i="11"/>
  <c r="P1576" i="11"/>
  <c r="C1576" i="11"/>
  <c r="H1575" i="11"/>
  <c r="M1575" i="11"/>
  <c r="V1575" i="11"/>
  <c r="I1575" i="11"/>
  <c r="F1575" i="11"/>
  <c r="W1575" i="11"/>
  <c r="R1575" i="11"/>
  <c r="O1575" i="11"/>
  <c r="S1575" i="11"/>
  <c r="D1575" i="11"/>
  <c r="E1575" i="11"/>
  <c r="T1575" i="11"/>
  <c r="Q1575" i="11"/>
  <c r="U1575" i="11"/>
  <c r="N1575" i="11"/>
  <c r="L1575" i="11"/>
  <c r="G1575" i="11"/>
  <c r="K1575" i="11"/>
  <c r="A1578" i="11" l="1"/>
  <c r="P1577" i="11"/>
  <c r="J1577" i="11"/>
  <c r="C1577" i="11"/>
  <c r="N1576" i="11"/>
  <c r="U1576" i="11"/>
  <c r="K1576" i="11"/>
  <c r="F1576" i="11"/>
  <c r="O1576" i="11"/>
  <c r="G1576" i="11"/>
  <c r="I1576" i="11"/>
  <c r="V1576" i="11"/>
  <c r="R1576" i="11"/>
  <c r="L1576" i="11"/>
  <c r="M1576" i="11"/>
  <c r="H1576" i="11"/>
  <c r="D1576" i="11"/>
  <c r="W1576" i="11"/>
  <c r="E1576" i="11"/>
  <c r="T1576" i="11"/>
  <c r="Q1576" i="11"/>
  <c r="S1576" i="11"/>
  <c r="J1578" i="11" l="1"/>
  <c r="A1579" i="11"/>
  <c r="P1578" i="11"/>
  <c r="C1578" i="11"/>
  <c r="H1577" i="11"/>
  <c r="U1577" i="11"/>
  <c r="L1577" i="11"/>
  <c r="Q1577" i="11"/>
  <c r="S1577" i="11"/>
  <c r="K1577" i="11"/>
  <c r="N1577" i="11"/>
  <c r="V1577" i="11"/>
  <c r="T1577" i="11"/>
  <c r="E1577" i="11"/>
  <c r="R1577" i="11"/>
  <c r="M1577" i="11"/>
  <c r="D1577" i="11"/>
  <c r="I1577" i="11"/>
  <c r="W1577" i="11"/>
  <c r="G1577" i="11"/>
  <c r="F1577" i="11"/>
  <c r="O1577" i="11"/>
  <c r="A1580" i="11" l="1"/>
  <c r="P1579" i="11"/>
  <c r="J1579" i="11"/>
  <c r="C1579" i="11"/>
  <c r="N1578" i="11"/>
  <c r="I1578" i="11"/>
  <c r="L1578" i="11"/>
  <c r="G1578" i="11"/>
  <c r="T1578" i="11"/>
  <c r="M1578" i="11"/>
  <c r="U1578" i="11"/>
  <c r="S1578" i="11"/>
  <c r="F1578" i="11"/>
  <c r="H1578" i="11"/>
  <c r="O1578" i="11"/>
  <c r="W1578" i="11"/>
  <c r="V1578" i="11"/>
  <c r="E1578" i="11"/>
  <c r="K1578" i="11"/>
  <c r="R1578" i="11"/>
  <c r="Q1578" i="11"/>
  <c r="D1578" i="11"/>
  <c r="J1580" i="11" l="1"/>
  <c r="A1581" i="11"/>
  <c r="P1580" i="11"/>
  <c r="C1580" i="11"/>
  <c r="H1579" i="11"/>
  <c r="M1579" i="11"/>
  <c r="G1579" i="11"/>
  <c r="I1579" i="11"/>
  <c r="N1579" i="11"/>
  <c r="E1579" i="11"/>
  <c r="L1579" i="11"/>
  <c r="S1579" i="11"/>
  <c r="W1579" i="11"/>
  <c r="V1579" i="11"/>
  <c r="F1579" i="11"/>
  <c r="O1579" i="11"/>
  <c r="K1579" i="11"/>
  <c r="Q1579" i="11"/>
  <c r="D1579" i="11"/>
  <c r="R1579" i="11"/>
  <c r="U1579" i="11"/>
  <c r="T1579" i="11"/>
  <c r="A1582" i="11" l="1"/>
  <c r="P1581" i="11"/>
  <c r="J1581" i="11"/>
  <c r="C1581" i="11"/>
  <c r="V1580" i="11"/>
  <c r="G1580" i="11"/>
  <c r="Q1580" i="11"/>
  <c r="S1580" i="11"/>
  <c r="T1580" i="11"/>
  <c r="I1580" i="11"/>
  <c r="M1580" i="11"/>
  <c r="H1580" i="11"/>
  <c r="D1580" i="11"/>
  <c r="E1580" i="11"/>
  <c r="W1580" i="11"/>
  <c r="U1580" i="11"/>
  <c r="N1580" i="11"/>
  <c r="O1580" i="11"/>
  <c r="L1580" i="11"/>
  <c r="K1580" i="11"/>
  <c r="F1580" i="11"/>
  <c r="R1580" i="11"/>
  <c r="J1582" i="11" l="1"/>
  <c r="A1583" i="11"/>
  <c r="P1582" i="11"/>
  <c r="C1582" i="11"/>
  <c r="H1581" i="11"/>
  <c r="W1581" i="11"/>
  <c r="L1581" i="11"/>
  <c r="E1581" i="11"/>
  <c r="I1581" i="11"/>
  <c r="O1581" i="11"/>
  <c r="F1581" i="11"/>
  <c r="S1581" i="11"/>
  <c r="G1581" i="11"/>
  <c r="R1581" i="11"/>
  <c r="T1581" i="11"/>
  <c r="M1581" i="11"/>
  <c r="N1581" i="11"/>
  <c r="K1581" i="11"/>
  <c r="U1581" i="11"/>
  <c r="Q1581" i="11"/>
  <c r="V1581" i="11"/>
  <c r="D1581" i="11"/>
  <c r="A1584" i="11" l="1"/>
  <c r="P1583" i="11"/>
  <c r="J1583" i="11"/>
  <c r="C1583" i="11"/>
  <c r="N1582" i="11"/>
  <c r="G1582" i="11"/>
  <c r="R1582" i="11"/>
  <c r="T1582" i="11"/>
  <c r="H1582" i="11"/>
  <c r="W1582" i="11"/>
  <c r="Q1582" i="11"/>
  <c r="I1582" i="11"/>
  <c r="L1582" i="11"/>
  <c r="M1582" i="11"/>
  <c r="V1582" i="11"/>
  <c r="O1582" i="11"/>
  <c r="S1582" i="11"/>
  <c r="E1582" i="11"/>
  <c r="U1582" i="11"/>
  <c r="D1582" i="11"/>
  <c r="F1582" i="11"/>
  <c r="K1582" i="11"/>
  <c r="J1584" i="11" l="1"/>
  <c r="A1585" i="11"/>
  <c r="P1584" i="11"/>
  <c r="C1584" i="11"/>
  <c r="T1583" i="11"/>
  <c r="M1583" i="11"/>
  <c r="H1583" i="11"/>
  <c r="L1583" i="11"/>
  <c r="E1583" i="11"/>
  <c r="V1583" i="11"/>
  <c r="O1583" i="11"/>
  <c r="S1583" i="11"/>
  <c r="G1583" i="11"/>
  <c r="N1583" i="11"/>
  <c r="W1583" i="11"/>
  <c r="U1583" i="11"/>
  <c r="K1583" i="11"/>
  <c r="R1583" i="11"/>
  <c r="D1583" i="11"/>
  <c r="Q1583" i="11"/>
  <c r="I1583" i="11"/>
  <c r="F1583" i="11"/>
  <c r="A1586" i="11" l="1"/>
  <c r="P1585" i="11"/>
  <c r="J1585" i="11"/>
  <c r="C1585" i="11"/>
  <c r="N1584" i="11"/>
  <c r="G1584" i="11"/>
  <c r="R1584" i="11"/>
  <c r="W1584" i="11"/>
  <c r="S1584" i="11"/>
  <c r="M1584" i="11"/>
  <c r="H1584" i="11"/>
  <c r="U1584" i="11"/>
  <c r="D1584" i="11"/>
  <c r="I1584" i="11"/>
  <c r="T1584" i="11"/>
  <c r="Q1584" i="11"/>
  <c r="E1584" i="11"/>
  <c r="L1584" i="11"/>
  <c r="K1584" i="11"/>
  <c r="F1584" i="11"/>
  <c r="O1584" i="11"/>
  <c r="V1584" i="11"/>
  <c r="J1586" i="11" l="1"/>
  <c r="A1587" i="11"/>
  <c r="P1586" i="11"/>
  <c r="C1586" i="11"/>
  <c r="T1585" i="11"/>
  <c r="O1585" i="11"/>
  <c r="H1585" i="11"/>
  <c r="U1585" i="11"/>
  <c r="R1585" i="11"/>
  <c r="F1585" i="11"/>
  <c r="Q1585" i="11"/>
  <c r="W1585" i="11"/>
  <c r="E1585" i="11"/>
  <c r="I1585" i="11"/>
  <c r="D1585" i="11"/>
  <c r="N1585" i="11"/>
  <c r="K1585" i="11"/>
  <c r="L1585" i="11"/>
  <c r="G1585" i="11"/>
  <c r="S1585" i="11"/>
  <c r="V1585" i="11"/>
  <c r="M1585" i="11"/>
  <c r="A1588" i="11" l="1"/>
  <c r="P1587" i="11"/>
  <c r="J1587" i="11"/>
  <c r="C1587" i="11"/>
  <c r="N1586" i="11"/>
  <c r="W1586" i="11"/>
  <c r="M1586" i="11"/>
  <c r="S1586" i="11"/>
  <c r="K1586" i="11"/>
  <c r="R1586" i="11"/>
  <c r="D1586" i="11"/>
  <c r="O1586" i="11"/>
  <c r="I1586" i="11"/>
  <c r="H1586" i="11"/>
  <c r="L1586" i="11"/>
  <c r="V1586" i="11"/>
  <c r="E1586" i="11"/>
  <c r="T1586" i="11"/>
  <c r="G1586" i="11"/>
  <c r="F1586" i="11"/>
  <c r="Q1586" i="11"/>
  <c r="U1586" i="11"/>
  <c r="J1588" i="11" l="1"/>
  <c r="A1589" i="11"/>
  <c r="P1588" i="11"/>
  <c r="C1588" i="11"/>
  <c r="L1587" i="11"/>
  <c r="S1587" i="11"/>
  <c r="W1587" i="11"/>
  <c r="U1587" i="11"/>
  <c r="R1587" i="11"/>
  <c r="O1587" i="11"/>
  <c r="N1587" i="11"/>
  <c r="G1587" i="11"/>
  <c r="F1587" i="11"/>
  <c r="I1587" i="11"/>
  <c r="E1587" i="11"/>
  <c r="K1587" i="11"/>
  <c r="M1587" i="11"/>
  <c r="Q1587" i="11"/>
  <c r="D1587" i="11"/>
  <c r="H1587" i="11"/>
  <c r="V1587" i="11"/>
  <c r="T1587" i="11"/>
  <c r="A1590" i="11" l="1"/>
  <c r="P1589" i="11"/>
  <c r="J1589" i="11"/>
  <c r="C1589" i="11"/>
  <c r="F1588" i="11"/>
  <c r="H1588" i="11"/>
  <c r="K1588" i="11"/>
  <c r="O1588" i="11"/>
  <c r="W1588" i="11"/>
  <c r="L1588" i="11"/>
  <c r="R1588" i="11"/>
  <c r="Q1588" i="11"/>
  <c r="D1588" i="11"/>
  <c r="N1588" i="11"/>
  <c r="V1588" i="11"/>
  <c r="G1588" i="11"/>
  <c r="E1588" i="11"/>
  <c r="M1588" i="11"/>
  <c r="T1588" i="11"/>
  <c r="I1588" i="11"/>
  <c r="U1588" i="11"/>
  <c r="S1588" i="11"/>
  <c r="J1590" i="11" l="1"/>
  <c r="A1591" i="11"/>
  <c r="P1590" i="11"/>
  <c r="C1590" i="11"/>
  <c r="L1589" i="11"/>
  <c r="G1589" i="11"/>
  <c r="Q1589" i="11"/>
  <c r="K1589" i="11"/>
  <c r="R1589" i="11"/>
  <c r="V1589" i="11"/>
  <c r="S1589" i="11"/>
  <c r="E1589" i="11"/>
  <c r="H1589" i="11"/>
  <c r="U1589" i="11"/>
  <c r="O1589" i="11"/>
  <c r="M1589" i="11"/>
  <c r="D1589" i="11"/>
  <c r="I1589" i="11"/>
  <c r="N1589" i="11"/>
  <c r="W1589" i="11"/>
  <c r="T1589" i="11"/>
  <c r="F1589" i="11"/>
  <c r="A1592" i="11" l="1"/>
  <c r="P1591" i="11"/>
  <c r="J1591" i="11"/>
  <c r="C1591" i="11"/>
  <c r="V1590" i="11"/>
  <c r="K1590" i="11"/>
  <c r="U1590" i="11"/>
  <c r="W1590" i="11"/>
  <c r="T1590" i="11"/>
  <c r="F1590" i="11"/>
  <c r="M1590" i="11"/>
  <c r="E1590" i="11"/>
  <c r="N1590" i="11"/>
  <c r="L1590" i="11"/>
  <c r="O1590" i="11"/>
  <c r="S1590" i="11"/>
  <c r="Q1590" i="11"/>
  <c r="D1590" i="11"/>
  <c r="H1590" i="11"/>
  <c r="G1590" i="11"/>
  <c r="I1590" i="11"/>
  <c r="R1590" i="11"/>
  <c r="J1592" i="11" l="1"/>
  <c r="A1593" i="11"/>
  <c r="P1592" i="11"/>
  <c r="C1592" i="11"/>
  <c r="H1591" i="11"/>
  <c r="Q1591" i="11"/>
  <c r="W1591" i="11"/>
  <c r="S1591" i="11"/>
  <c r="T1591" i="11"/>
  <c r="G1591" i="11"/>
  <c r="U1591" i="11"/>
  <c r="I1591" i="11"/>
  <c r="L1591" i="11"/>
  <c r="V1591" i="11"/>
  <c r="R1591" i="11"/>
  <c r="E1591" i="11"/>
  <c r="D1591" i="11"/>
  <c r="F1591" i="11"/>
  <c r="O1591" i="11"/>
  <c r="N1591" i="11"/>
  <c r="M1591" i="11"/>
  <c r="K1591" i="11"/>
  <c r="A1594" i="11" l="1"/>
  <c r="P1593" i="11"/>
  <c r="J1593" i="11"/>
  <c r="C1593" i="11"/>
  <c r="F1592" i="11"/>
  <c r="U1592" i="11"/>
  <c r="H1592" i="11"/>
  <c r="S1592" i="11"/>
  <c r="L1592" i="11"/>
  <c r="E1592" i="11"/>
  <c r="W1592" i="11"/>
  <c r="I1592" i="11"/>
  <c r="N1592" i="11"/>
  <c r="V1592" i="11"/>
  <c r="Q1592" i="11"/>
  <c r="G1592" i="11"/>
  <c r="M1592" i="11"/>
  <c r="D1592" i="11"/>
  <c r="O1592" i="11"/>
  <c r="K1592" i="11"/>
  <c r="R1592" i="11"/>
  <c r="T1592" i="11"/>
  <c r="J1594" i="11" l="1"/>
  <c r="A1595" i="11"/>
  <c r="P1594" i="11"/>
  <c r="C1594" i="11"/>
  <c r="H1593" i="11"/>
  <c r="O1593" i="11"/>
  <c r="V1593" i="11"/>
  <c r="M1593" i="11"/>
  <c r="U1593" i="11"/>
  <c r="D1593" i="11"/>
  <c r="K1593" i="11"/>
  <c r="F1593" i="11"/>
  <c r="Q1593" i="11"/>
  <c r="N1593" i="11"/>
  <c r="I1593" i="11"/>
  <c r="E1593" i="11"/>
  <c r="L1593" i="11"/>
  <c r="T1593" i="11"/>
  <c r="R1593" i="11"/>
  <c r="G1593" i="11"/>
  <c r="W1593" i="11"/>
  <c r="S1593" i="11"/>
  <c r="A1596" i="11" l="1"/>
  <c r="P1595" i="11"/>
  <c r="J1595" i="11"/>
  <c r="C1595" i="11"/>
  <c r="N1594" i="11"/>
  <c r="I1594" i="11"/>
  <c r="R1594" i="11"/>
  <c r="L1594" i="11"/>
  <c r="K1594" i="11"/>
  <c r="V1594" i="11"/>
  <c r="U1594" i="11"/>
  <c r="Q1594" i="11"/>
  <c r="F1594" i="11"/>
  <c r="E1594" i="11"/>
  <c r="O1594" i="11"/>
  <c r="H1594" i="11"/>
  <c r="W1594" i="11"/>
  <c r="T1594" i="11"/>
  <c r="G1594" i="11"/>
  <c r="S1594" i="11"/>
  <c r="M1594" i="11"/>
  <c r="D1594" i="11"/>
  <c r="J1596" i="11" l="1"/>
  <c r="A1597" i="11"/>
  <c r="P1596" i="11"/>
  <c r="C1596" i="11"/>
  <c r="H1595" i="11"/>
  <c r="M1595" i="11"/>
  <c r="W1595" i="11"/>
  <c r="T1595" i="11"/>
  <c r="S1595" i="11"/>
  <c r="L1595" i="11"/>
  <c r="O1595" i="11"/>
  <c r="D1595" i="11"/>
  <c r="G1595" i="11"/>
  <c r="I1595" i="11"/>
  <c r="V1595" i="11"/>
  <c r="E1595" i="11"/>
  <c r="U1595" i="11"/>
  <c r="N1595" i="11"/>
  <c r="R1595" i="11"/>
  <c r="K1595" i="11"/>
  <c r="Q1595" i="11"/>
  <c r="F1595" i="11"/>
  <c r="A1598" i="11" l="1"/>
  <c r="P1597" i="11"/>
  <c r="J1597" i="11"/>
  <c r="C1597" i="11"/>
  <c r="F1596" i="11"/>
  <c r="S1596" i="11"/>
  <c r="T1596" i="11"/>
  <c r="V1596" i="11"/>
  <c r="Q1596" i="11"/>
  <c r="G1596" i="11"/>
  <c r="U1596" i="11"/>
  <c r="O1596" i="11"/>
  <c r="E1596" i="11"/>
  <c r="I1596" i="11"/>
  <c r="N1596" i="11"/>
  <c r="W1596" i="11"/>
  <c r="R1596" i="11"/>
  <c r="M1596" i="11"/>
  <c r="L1596" i="11"/>
  <c r="K1596" i="11"/>
  <c r="H1596" i="11"/>
  <c r="D1596" i="11"/>
  <c r="J1598" i="11" l="1"/>
  <c r="A1599" i="11"/>
  <c r="P1598" i="11"/>
  <c r="C1598" i="11"/>
  <c r="H1597" i="11"/>
  <c r="M1597" i="11"/>
  <c r="S1597" i="11"/>
  <c r="T1597" i="11"/>
  <c r="W1597" i="11"/>
  <c r="Q1597" i="11"/>
  <c r="L1597" i="11"/>
  <c r="N1597" i="11"/>
  <c r="K1597" i="11"/>
  <c r="G1597" i="11"/>
  <c r="R1597" i="11"/>
  <c r="D1597" i="11"/>
  <c r="O1597" i="11"/>
  <c r="I1597" i="11"/>
  <c r="V1597" i="11"/>
  <c r="U1597" i="11"/>
  <c r="E1597" i="11"/>
  <c r="F1597" i="11"/>
  <c r="A1600" i="11" l="1"/>
  <c r="P1599" i="11"/>
  <c r="J1599" i="11"/>
  <c r="C1599" i="11"/>
  <c r="F1598" i="11"/>
  <c r="W1598" i="11"/>
  <c r="N1598" i="11"/>
  <c r="I1598" i="11"/>
  <c r="V1598" i="11"/>
  <c r="T1598" i="11"/>
  <c r="M1598" i="11"/>
  <c r="U1598" i="11"/>
  <c r="R1598" i="11"/>
  <c r="H1598" i="11"/>
  <c r="G1598" i="11"/>
  <c r="K1598" i="11"/>
  <c r="O1598" i="11"/>
  <c r="S1598" i="11"/>
  <c r="Q1598" i="11"/>
  <c r="E1598" i="11"/>
  <c r="D1598" i="11"/>
  <c r="L1598" i="11"/>
  <c r="J1600" i="11" l="1"/>
  <c r="A1601" i="11"/>
  <c r="P1600" i="11"/>
  <c r="C1600" i="11"/>
  <c r="L1599" i="11"/>
  <c r="E1599" i="11"/>
  <c r="T1599" i="11"/>
  <c r="O1599" i="11"/>
  <c r="S1599" i="11"/>
  <c r="V1599" i="11"/>
  <c r="U1599" i="11"/>
  <c r="Q1599" i="11"/>
  <c r="G1599" i="11"/>
  <c r="K1599" i="11"/>
  <c r="W1599" i="11"/>
  <c r="F1599" i="11"/>
  <c r="D1599" i="11"/>
  <c r="M1599" i="11"/>
  <c r="H1599" i="11"/>
  <c r="N1599" i="11"/>
  <c r="I1599" i="11"/>
  <c r="R1599" i="11"/>
  <c r="A1602" i="11" l="1"/>
  <c r="P1601" i="11"/>
  <c r="J1601" i="11"/>
  <c r="C1601" i="11"/>
  <c r="F1600" i="11"/>
  <c r="U1600" i="11"/>
  <c r="T1600" i="11"/>
  <c r="M1600" i="11"/>
  <c r="V1600" i="11"/>
  <c r="L1600" i="11"/>
  <c r="G1600" i="11"/>
  <c r="H1600" i="11"/>
  <c r="S1600" i="11"/>
  <c r="Q1600" i="11"/>
  <c r="W1600" i="11"/>
  <c r="O1600" i="11"/>
  <c r="E1600" i="11"/>
  <c r="D1600" i="11"/>
  <c r="I1600" i="11"/>
  <c r="K1600" i="11"/>
  <c r="N1600" i="11"/>
  <c r="R1600" i="11"/>
  <c r="J1602" i="11" l="1"/>
  <c r="A1603" i="11"/>
  <c r="P1602" i="11"/>
  <c r="C1602" i="11"/>
  <c r="T1601" i="11"/>
  <c r="O1601" i="11"/>
  <c r="H1601" i="11"/>
  <c r="U1601" i="11"/>
  <c r="W1601" i="11"/>
  <c r="F1601" i="11"/>
  <c r="D1601" i="11"/>
  <c r="L1601" i="11"/>
  <c r="G1601" i="11"/>
  <c r="V1601" i="11"/>
  <c r="Q1601" i="11"/>
  <c r="R1601" i="11"/>
  <c r="E1601" i="11"/>
  <c r="N1601" i="11"/>
  <c r="I1601" i="11"/>
  <c r="K1601" i="11"/>
  <c r="S1601" i="11"/>
  <c r="M1601" i="11"/>
  <c r="A1604" i="11" l="1"/>
  <c r="P1603" i="11"/>
  <c r="J1603" i="11"/>
  <c r="C1603" i="11"/>
  <c r="N1602" i="11"/>
  <c r="W1602" i="11"/>
  <c r="U1602" i="11"/>
  <c r="L1602" i="11"/>
  <c r="H1602" i="11"/>
  <c r="F1602" i="11"/>
  <c r="E1602" i="11"/>
  <c r="D1602" i="11"/>
  <c r="R1602" i="11"/>
  <c r="V1602" i="11"/>
  <c r="O1602" i="11"/>
  <c r="T1602" i="11"/>
  <c r="K1602" i="11"/>
  <c r="S1602" i="11"/>
  <c r="M1602" i="11"/>
  <c r="I1602" i="11"/>
  <c r="G1602" i="11"/>
  <c r="Q1602" i="11"/>
  <c r="J1604" i="11" l="1"/>
  <c r="A1605" i="11"/>
  <c r="P1604" i="11"/>
  <c r="C1604" i="11"/>
  <c r="H1603" i="11"/>
  <c r="S1603" i="11"/>
  <c r="I1603" i="11"/>
  <c r="F1603" i="11"/>
  <c r="T1603" i="11"/>
  <c r="U1603" i="11"/>
  <c r="O1603" i="11"/>
  <c r="R1603" i="11"/>
  <c r="V1603" i="11"/>
  <c r="Q1603" i="11"/>
  <c r="E1603" i="11"/>
  <c r="W1603" i="11"/>
  <c r="M1603" i="11"/>
  <c r="L1603" i="11"/>
  <c r="G1603" i="11"/>
  <c r="K1603" i="11"/>
  <c r="D1603" i="11"/>
  <c r="N1603" i="11"/>
  <c r="A1606" i="11" l="1"/>
  <c r="P1605" i="11"/>
  <c r="J1605" i="11"/>
  <c r="C1605" i="11"/>
  <c r="F1604" i="11"/>
  <c r="S1604" i="11"/>
  <c r="W1604" i="11"/>
  <c r="T1604" i="11"/>
  <c r="I1604" i="11"/>
  <c r="U1604" i="11"/>
  <c r="O1604" i="11"/>
  <c r="E1604" i="11"/>
  <c r="R1604" i="11"/>
  <c r="M1604" i="11"/>
  <c r="G1604" i="11"/>
  <c r="D1604" i="11"/>
  <c r="H1604" i="11"/>
  <c r="V1604" i="11"/>
  <c r="K1604" i="11"/>
  <c r="N1604" i="11"/>
  <c r="L1604" i="11"/>
  <c r="Q1604" i="11"/>
  <c r="J1606" i="11" l="1"/>
  <c r="A1607" i="11"/>
  <c r="P1606" i="11"/>
  <c r="C1606" i="11"/>
  <c r="T1605" i="11"/>
  <c r="M1605" i="11"/>
  <c r="S1605" i="11"/>
  <c r="W1605" i="11"/>
  <c r="N1605" i="11"/>
  <c r="H1605" i="11"/>
  <c r="O1605" i="11"/>
  <c r="R1605" i="11"/>
  <c r="U1605" i="11"/>
  <c r="I1605" i="11"/>
  <c r="Q1605" i="11"/>
  <c r="L1605" i="11"/>
  <c r="G1605" i="11"/>
  <c r="F1605" i="11"/>
  <c r="D1605" i="11"/>
  <c r="K1605" i="11"/>
  <c r="E1605" i="11"/>
  <c r="V1605" i="11"/>
  <c r="A1608" i="11" l="1"/>
  <c r="P1607" i="11"/>
  <c r="J1607" i="11"/>
  <c r="C1607" i="11"/>
  <c r="V1606" i="11"/>
  <c r="G1606" i="11"/>
  <c r="T1606" i="11"/>
  <c r="W1606" i="11"/>
  <c r="O1606" i="11"/>
  <c r="L1606" i="11"/>
  <c r="K1606" i="11"/>
  <c r="F1606" i="11"/>
  <c r="R1606" i="11"/>
  <c r="S1606" i="11"/>
  <c r="M1606" i="11"/>
  <c r="Q1606" i="11"/>
  <c r="D1606" i="11"/>
  <c r="E1606" i="11"/>
  <c r="H1606" i="11"/>
  <c r="U1606" i="11"/>
  <c r="I1606" i="11"/>
  <c r="N1606" i="11"/>
  <c r="J1608" i="11" l="1"/>
  <c r="A1609" i="11"/>
  <c r="P1608" i="11"/>
  <c r="C1608" i="11"/>
  <c r="T1607" i="11"/>
  <c r="M1607" i="11"/>
  <c r="L1607" i="11"/>
  <c r="G1607" i="11"/>
  <c r="E1607" i="11"/>
  <c r="D1607" i="11"/>
  <c r="R1607" i="11"/>
  <c r="I1607" i="11"/>
  <c r="S1607" i="11"/>
  <c r="U1607" i="11"/>
  <c r="V1607" i="11"/>
  <c r="K1607" i="11"/>
  <c r="N1607" i="11"/>
  <c r="O1607" i="11"/>
  <c r="Q1607" i="11"/>
  <c r="W1607" i="11"/>
  <c r="F1607" i="11"/>
  <c r="H1607" i="11"/>
  <c r="A1610" i="11" l="1"/>
  <c r="P1609" i="11"/>
  <c r="J1609" i="11"/>
  <c r="C1609" i="11"/>
  <c r="N1608" i="11"/>
  <c r="U1608" i="11"/>
  <c r="L1608" i="11"/>
  <c r="Q1608" i="11"/>
  <c r="W1608" i="11"/>
  <c r="E1608" i="11"/>
  <c r="G1608" i="11"/>
  <c r="D1608" i="11"/>
  <c r="S1608" i="11"/>
  <c r="V1608" i="11"/>
  <c r="M1608" i="11"/>
  <c r="F1608" i="11"/>
  <c r="T1608" i="11"/>
  <c r="K1608" i="11"/>
  <c r="I1608" i="11"/>
  <c r="O1608" i="11"/>
  <c r="R1608" i="11"/>
  <c r="H1608" i="11"/>
  <c r="J1610" i="11" l="1"/>
  <c r="A1611" i="11"/>
  <c r="P1610" i="11"/>
  <c r="C1610" i="11"/>
  <c r="H1609" i="11"/>
  <c r="U1609" i="11"/>
  <c r="R1609" i="11"/>
  <c r="M1609" i="11"/>
  <c r="T1609" i="11"/>
  <c r="Q1609" i="11"/>
  <c r="G1609" i="11"/>
  <c r="I1609" i="11"/>
  <c r="O1609" i="11"/>
  <c r="N1609" i="11"/>
  <c r="E1609" i="11"/>
  <c r="D1609" i="11"/>
  <c r="W1609" i="11"/>
  <c r="S1609" i="11"/>
  <c r="K1609" i="11"/>
  <c r="F1609" i="11"/>
  <c r="V1609" i="11"/>
  <c r="L1609" i="11"/>
  <c r="A1612" i="11" l="1"/>
  <c r="P1611" i="11"/>
  <c r="J1611" i="11"/>
  <c r="C1611" i="11"/>
  <c r="N1610" i="11"/>
  <c r="W1610" i="11"/>
  <c r="T1610" i="11"/>
  <c r="G1610" i="11"/>
  <c r="V1610" i="11"/>
  <c r="E1610" i="11"/>
  <c r="M1610" i="11"/>
  <c r="R1610" i="11"/>
  <c r="H1610" i="11"/>
  <c r="O1610" i="11"/>
  <c r="L1610" i="11"/>
  <c r="Q1610" i="11"/>
  <c r="U1610" i="11"/>
  <c r="S1610" i="11"/>
  <c r="F1610" i="11"/>
  <c r="K1610" i="11"/>
  <c r="I1610" i="11"/>
  <c r="D1610" i="11"/>
  <c r="J1612" i="11" l="1"/>
  <c r="A1613" i="11"/>
  <c r="P1612" i="11"/>
  <c r="C1612" i="11"/>
  <c r="L1611" i="11"/>
  <c r="S1611" i="11"/>
  <c r="Q1611" i="11"/>
  <c r="W1611" i="11"/>
  <c r="U1611" i="11"/>
  <c r="K1611" i="11"/>
  <c r="N1611" i="11"/>
  <c r="O1611" i="11"/>
  <c r="M1611" i="11"/>
  <c r="R1611" i="11"/>
  <c r="G1611" i="11"/>
  <c r="D1611" i="11"/>
  <c r="F1611" i="11"/>
  <c r="V1611" i="11"/>
  <c r="I1611" i="11"/>
  <c r="H1611" i="11"/>
  <c r="E1611" i="11"/>
  <c r="T1611" i="11"/>
  <c r="A1614" i="11" l="1"/>
  <c r="P1613" i="11"/>
  <c r="J1613" i="11"/>
  <c r="C1613" i="11"/>
  <c r="F1612" i="11"/>
  <c r="S1612" i="11"/>
  <c r="T1612" i="11"/>
  <c r="W1612" i="11"/>
  <c r="Q1612" i="11"/>
  <c r="I1612" i="11"/>
  <c r="E1612" i="11"/>
  <c r="N1612" i="11"/>
  <c r="M1612" i="11"/>
  <c r="K1612" i="11"/>
  <c r="G1612" i="11"/>
  <c r="H1612" i="11"/>
  <c r="U1612" i="11"/>
  <c r="D1612" i="11"/>
  <c r="O1612" i="11"/>
  <c r="L1612" i="11"/>
  <c r="R1612" i="11"/>
  <c r="V1612" i="11"/>
  <c r="J1614" i="11" l="1"/>
  <c r="A1615" i="11"/>
  <c r="P1614" i="11"/>
  <c r="C1614" i="11"/>
  <c r="T1613" i="11"/>
  <c r="M1613" i="11"/>
  <c r="L1613" i="11"/>
  <c r="I1613" i="11"/>
  <c r="K1613" i="11"/>
  <c r="S1613" i="11"/>
  <c r="D1613" i="11"/>
  <c r="R1613" i="11"/>
  <c r="F1613" i="11"/>
  <c r="G1613" i="11"/>
  <c r="Q1613" i="11"/>
  <c r="V1613" i="11"/>
  <c r="O1613" i="11"/>
  <c r="N1613" i="11"/>
  <c r="W1613" i="11"/>
  <c r="H1613" i="11"/>
  <c r="E1613" i="11"/>
  <c r="U1613" i="11"/>
  <c r="A1616" i="11" l="1"/>
  <c r="P1615" i="11"/>
  <c r="J1615" i="11"/>
  <c r="C1615" i="11"/>
  <c r="N1614" i="11"/>
  <c r="W1614" i="11"/>
  <c r="M1614" i="11"/>
  <c r="S1614" i="11"/>
  <c r="D1614" i="11"/>
  <c r="V1614" i="11"/>
  <c r="G1614" i="11"/>
  <c r="T1614" i="11"/>
  <c r="Q1614" i="11"/>
  <c r="K1614" i="11"/>
  <c r="O1614" i="11"/>
  <c r="L1614" i="11"/>
  <c r="H1614" i="11"/>
  <c r="F1614" i="11"/>
  <c r="E1614" i="11"/>
  <c r="I1614" i="11"/>
  <c r="R1614" i="11"/>
  <c r="U1614" i="11"/>
  <c r="J1616" i="11" l="1"/>
  <c r="A1617" i="11"/>
  <c r="P1616" i="11"/>
  <c r="C1616" i="11"/>
  <c r="T1615" i="11"/>
  <c r="V1615" i="11"/>
  <c r="R1615" i="11"/>
  <c r="H1615" i="11"/>
  <c r="M1615" i="11"/>
  <c r="K1615" i="11"/>
  <c r="F1615" i="11"/>
  <c r="E1615" i="11"/>
  <c r="L1615" i="11"/>
  <c r="O1615" i="11"/>
  <c r="U1615" i="11"/>
  <c r="Q1615" i="11"/>
  <c r="S1615" i="11"/>
  <c r="W1615" i="11"/>
  <c r="D1615" i="11"/>
  <c r="G1615" i="11"/>
  <c r="I1615" i="11"/>
  <c r="N1615" i="11"/>
  <c r="A1618" i="11" l="1"/>
  <c r="P1617" i="11"/>
  <c r="J1617" i="11"/>
  <c r="C1617" i="11"/>
  <c r="V1616" i="11"/>
  <c r="G1616" i="11"/>
  <c r="O1616" i="11"/>
  <c r="M1616" i="11"/>
  <c r="I1616" i="11"/>
  <c r="N1616" i="11"/>
  <c r="R1616" i="11"/>
  <c r="S1616" i="11"/>
  <c r="U1616" i="11"/>
  <c r="K1616" i="11"/>
  <c r="W1616" i="11"/>
  <c r="Q1616" i="11"/>
  <c r="H1616" i="11"/>
  <c r="T1616" i="11"/>
  <c r="L1616" i="11"/>
  <c r="E1616" i="11"/>
  <c r="F1616" i="11"/>
  <c r="D1616" i="11"/>
  <c r="J1618" i="11" l="1"/>
  <c r="A1619" i="11"/>
  <c r="P1618" i="11"/>
  <c r="C1618" i="11"/>
  <c r="H1617" i="11"/>
  <c r="U1617" i="11"/>
  <c r="D1617" i="11"/>
  <c r="W1617" i="11"/>
  <c r="S1617" i="11"/>
  <c r="F1617" i="11"/>
  <c r="K1617" i="11"/>
  <c r="O1617" i="11"/>
  <c r="V1617" i="11"/>
  <c r="R1617" i="11"/>
  <c r="E1617" i="11"/>
  <c r="I1617" i="11"/>
  <c r="G1617" i="11"/>
  <c r="Q1617" i="11"/>
  <c r="N1617" i="11"/>
  <c r="L1617" i="11"/>
  <c r="T1617" i="11"/>
  <c r="M1617" i="11"/>
  <c r="A1620" i="11" l="1"/>
  <c r="P1619" i="11"/>
  <c r="J1619" i="11"/>
  <c r="C1619" i="11"/>
  <c r="V1618" i="11"/>
  <c r="K1618" i="11"/>
  <c r="N1618" i="11"/>
  <c r="E1618" i="11"/>
  <c r="I1618" i="11"/>
  <c r="S1618" i="11"/>
  <c r="R1618" i="11"/>
  <c r="O1618" i="11"/>
  <c r="L1618" i="11"/>
  <c r="H1618" i="11"/>
  <c r="W1618" i="11"/>
  <c r="T1618" i="11"/>
  <c r="U1618" i="11"/>
  <c r="D1618" i="11"/>
  <c r="F1618" i="11"/>
  <c r="M1618" i="11"/>
  <c r="G1618" i="11"/>
  <c r="Q1618" i="11"/>
  <c r="J1620" i="11" l="1"/>
  <c r="A1621" i="11"/>
  <c r="P1620" i="11"/>
  <c r="C1620" i="11"/>
  <c r="L1619" i="11"/>
  <c r="E1619" i="11"/>
  <c r="D1619" i="11"/>
  <c r="V1619" i="11"/>
  <c r="Q1619" i="11"/>
  <c r="M1619" i="11"/>
  <c r="U1619" i="11"/>
  <c r="R1619" i="11"/>
  <c r="K1619" i="11"/>
  <c r="N1619" i="11"/>
  <c r="I1619" i="11"/>
  <c r="S1619" i="11"/>
  <c r="G1619" i="11"/>
  <c r="W1619" i="11"/>
  <c r="T1619" i="11"/>
  <c r="F1619" i="11"/>
  <c r="H1619" i="11"/>
  <c r="O1619" i="11"/>
  <c r="A1622" i="11" l="1"/>
  <c r="P1621" i="11"/>
  <c r="J1621" i="11"/>
  <c r="C1621" i="11"/>
  <c r="F1620" i="11"/>
  <c r="H1620" i="11"/>
  <c r="K1620" i="11"/>
  <c r="D1620" i="11"/>
  <c r="R1620" i="11"/>
  <c r="G1620" i="11"/>
  <c r="E1620" i="11"/>
  <c r="L1620" i="11"/>
  <c r="V1620" i="11"/>
  <c r="S1620" i="11"/>
  <c r="Q1620" i="11"/>
  <c r="O1620" i="11"/>
  <c r="W1620" i="11"/>
  <c r="U1620" i="11"/>
  <c r="M1620" i="11"/>
  <c r="T1620" i="11"/>
  <c r="N1620" i="11"/>
  <c r="I1620" i="11"/>
  <c r="J1622" i="11" l="1"/>
  <c r="A1623" i="11"/>
  <c r="P1622" i="11"/>
  <c r="C1622" i="11"/>
  <c r="L1621" i="11"/>
  <c r="G1621" i="11"/>
  <c r="D1621" i="11"/>
  <c r="W1621" i="11"/>
  <c r="I1621" i="11"/>
  <c r="M1621" i="11"/>
  <c r="T1621" i="11"/>
  <c r="R1621" i="11"/>
  <c r="Q1621" i="11"/>
  <c r="U1621" i="11"/>
  <c r="O1621" i="11"/>
  <c r="N1621" i="11"/>
  <c r="E1621" i="11"/>
  <c r="F1621" i="11"/>
  <c r="S1621" i="11"/>
  <c r="V1621" i="11"/>
  <c r="H1621" i="11"/>
  <c r="K1621" i="11"/>
  <c r="A1624" i="11" l="1"/>
  <c r="P1623" i="11"/>
  <c r="J1623" i="11"/>
  <c r="C1623" i="11"/>
  <c r="F1622" i="11"/>
  <c r="K1622" i="11"/>
  <c r="H1622" i="11"/>
  <c r="O1622" i="11"/>
  <c r="W1622" i="11"/>
  <c r="M1622" i="11"/>
  <c r="L1622" i="11"/>
  <c r="S1622" i="11"/>
  <c r="R1622" i="11"/>
  <c r="N1622" i="11"/>
  <c r="G1622" i="11"/>
  <c r="V1622" i="11"/>
  <c r="I1622" i="11"/>
  <c r="D1622" i="11"/>
  <c r="T1622" i="11"/>
  <c r="U1622" i="11"/>
  <c r="Q1622" i="11"/>
  <c r="E1622" i="11"/>
  <c r="J1624" i="11" l="1"/>
  <c r="A1625" i="11"/>
  <c r="P1624" i="11"/>
  <c r="C1624" i="11"/>
  <c r="T1623" i="11"/>
  <c r="E1623" i="11"/>
  <c r="V1623" i="11"/>
  <c r="R1623" i="11"/>
  <c r="W1623" i="11"/>
  <c r="K1623" i="11"/>
  <c r="D1623" i="11"/>
  <c r="M1623" i="11"/>
  <c r="I1623" i="11"/>
  <c r="F1623" i="11"/>
  <c r="U1623" i="11"/>
  <c r="O1623" i="11"/>
  <c r="Q1623" i="11"/>
  <c r="S1623" i="11"/>
  <c r="N1623" i="11"/>
  <c r="L1623" i="11"/>
  <c r="H1623" i="11"/>
  <c r="G1623" i="11"/>
  <c r="A1626" i="11" l="1"/>
  <c r="P1625" i="11"/>
  <c r="J1625" i="11"/>
  <c r="C1625" i="11"/>
  <c r="N1624" i="11"/>
  <c r="G1624" i="11"/>
  <c r="H1624" i="11"/>
  <c r="U1624" i="11"/>
  <c r="S1624" i="11"/>
  <c r="I1624" i="11"/>
  <c r="V1624" i="11"/>
  <c r="K1624" i="11"/>
  <c r="W1624" i="11"/>
  <c r="T1624" i="11"/>
  <c r="M1624" i="11"/>
  <c r="L1624" i="11"/>
  <c r="E1624" i="11"/>
  <c r="D1624" i="11"/>
  <c r="Q1624" i="11"/>
  <c r="O1624" i="11"/>
  <c r="F1624" i="11"/>
  <c r="R1624" i="11"/>
  <c r="J1626" i="11" l="1"/>
  <c r="A1627" i="11"/>
  <c r="P1626" i="11"/>
  <c r="C1626" i="11"/>
  <c r="T1625" i="11"/>
  <c r="O1625" i="11"/>
  <c r="L1625" i="11"/>
  <c r="I1625" i="11"/>
  <c r="E1625" i="11"/>
  <c r="K1625" i="11"/>
  <c r="U1625" i="11"/>
  <c r="S1625" i="11"/>
  <c r="F1625" i="11"/>
  <c r="H1625" i="11"/>
  <c r="Q1625" i="11"/>
  <c r="V1625" i="11"/>
  <c r="M1625" i="11"/>
  <c r="N1625" i="11"/>
  <c r="D1625" i="11"/>
  <c r="R1625" i="11"/>
  <c r="G1625" i="11"/>
  <c r="W1625" i="11"/>
  <c r="A1628" i="11" l="1"/>
  <c r="P1627" i="11"/>
  <c r="J1627" i="11"/>
  <c r="C1627" i="11"/>
  <c r="N1626" i="11"/>
  <c r="W1626" i="11"/>
  <c r="I1626" i="11"/>
  <c r="H1626" i="11"/>
  <c r="V1626" i="11"/>
  <c r="S1626" i="11"/>
  <c r="L1626" i="11"/>
  <c r="U1626" i="11"/>
  <c r="F1626" i="11"/>
  <c r="K1626" i="11"/>
  <c r="O1626" i="11"/>
  <c r="D1626" i="11"/>
  <c r="T1626" i="11"/>
  <c r="G1626" i="11"/>
  <c r="E1626" i="11"/>
  <c r="Q1626" i="11"/>
  <c r="R1626" i="11"/>
  <c r="M1626" i="11"/>
  <c r="J1628" i="11" l="1"/>
  <c r="A1629" i="11"/>
  <c r="P1628" i="11"/>
  <c r="C1628" i="11"/>
  <c r="H1627" i="11"/>
  <c r="M1627" i="11"/>
  <c r="S1627" i="11"/>
  <c r="L1627" i="11"/>
  <c r="V1627" i="11"/>
  <c r="K1627" i="11"/>
  <c r="R1627" i="11"/>
  <c r="I1627" i="11"/>
  <c r="G1627" i="11"/>
  <c r="W1627" i="11"/>
  <c r="E1627" i="11"/>
  <c r="T1627" i="11"/>
  <c r="D1627" i="11"/>
  <c r="O1627" i="11"/>
  <c r="U1627" i="11"/>
  <c r="F1627" i="11"/>
  <c r="Q1627" i="11"/>
  <c r="N1627" i="11"/>
  <c r="A1630" i="11" l="1"/>
  <c r="P1629" i="11"/>
  <c r="J1629" i="11"/>
  <c r="C1629" i="11"/>
  <c r="F1628" i="11"/>
  <c r="H1628" i="11"/>
  <c r="K1628" i="11"/>
  <c r="W1628" i="11"/>
  <c r="O1628" i="11"/>
  <c r="L1628" i="11"/>
  <c r="G1628" i="11"/>
  <c r="E1628" i="11"/>
  <c r="M1628" i="11"/>
  <c r="T1628" i="11"/>
  <c r="Q1628" i="11"/>
  <c r="D1628" i="11"/>
  <c r="R1628" i="11"/>
  <c r="N1628" i="11"/>
  <c r="V1628" i="11"/>
  <c r="I1628" i="11"/>
  <c r="U1628" i="11"/>
  <c r="S1628" i="11"/>
  <c r="J1630" i="11" l="1"/>
  <c r="A1631" i="11"/>
  <c r="P1630" i="11"/>
  <c r="C1630" i="11"/>
  <c r="T1629" i="11"/>
  <c r="G1629" i="11"/>
  <c r="W1629" i="11"/>
  <c r="F1629" i="11"/>
  <c r="U1629" i="11"/>
  <c r="Q1629" i="11"/>
  <c r="S1629" i="11"/>
  <c r="K1629" i="11"/>
  <c r="L1629" i="11"/>
  <c r="M1629" i="11"/>
  <c r="N1629" i="11"/>
  <c r="D1629" i="11"/>
  <c r="I1629" i="11"/>
  <c r="H1629" i="11"/>
  <c r="E1629" i="11"/>
  <c r="O1629" i="11"/>
  <c r="V1629" i="11"/>
  <c r="R1629" i="11"/>
  <c r="A1632" i="11" l="1"/>
  <c r="P1631" i="11"/>
  <c r="J1631" i="11"/>
  <c r="C1631" i="11"/>
  <c r="V1630" i="11"/>
  <c r="K1630" i="11"/>
  <c r="O1630" i="11"/>
  <c r="L1630" i="11"/>
  <c r="M1630" i="11"/>
  <c r="E1630" i="11"/>
  <c r="R1630" i="11"/>
  <c r="D1630" i="11"/>
  <c r="F1630" i="11"/>
  <c r="N1630" i="11"/>
  <c r="G1630" i="11"/>
  <c r="S1630" i="11"/>
  <c r="W1630" i="11"/>
  <c r="U1630" i="11"/>
  <c r="H1630" i="11"/>
  <c r="T1630" i="11"/>
  <c r="I1630" i="11"/>
  <c r="Q1630" i="11"/>
  <c r="J1632" i="11" l="1"/>
  <c r="A1633" i="11"/>
  <c r="P1632" i="11"/>
  <c r="C1632" i="11"/>
  <c r="L1631" i="11"/>
  <c r="Q1631" i="11"/>
  <c r="S1631" i="11"/>
  <c r="F1631" i="11"/>
  <c r="U1631" i="11"/>
  <c r="W1631" i="11"/>
  <c r="M1631" i="11"/>
  <c r="E1631" i="11"/>
  <c r="D1631" i="11"/>
  <c r="R1631" i="11"/>
  <c r="I1631" i="11"/>
  <c r="K1631" i="11"/>
  <c r="H1631" i="11"/>
  <c r="O1631" i="11"/>
  <c r="G1631" i="11"/>
  <c r="T1631" i="11"/>
  <c r="V1631" i="11"/>
  <c r="N1631" i="11"/>
  <c r="A1634" i="11" l="1"/>
  <c r="P1633" i="11"/>
  <c r="J1633" i="11"/>
  <c r="C1633" i="11"/>
  <c r="V1632" i="11"/>
  <c r="R1632" i="11"/>
  <c r="K1632" i="11"/>
  <c r="N1632" i="11"/>
  <c r="G1632" i="11"/>
  <c r="M1632" i="11"/>
  <c r="F1632" i="11"/>
  <c r="E1632" i="11"/>
  <c r="O1632" i="11"/>
  <c r="Q1632" i="11"/>
  <c r="W1632" i="11"/>
  <c r="U1632" i="11"/>
  <c r="D1632" i="11"/>
  <c r="H1632" i="11"/>
  <c r="T1632" i="11"/>
  <c r="I1632" i="11"/>
  <c r="S1632" i="11"/>
  <c r="L1632" i="11"/>
  <c r="J1634" i="11" l="1"/>
  <c r="A1635" i="11"/>
  <c r="P1634" i="11"/>
  <c r="C1634" i="11"/>
  <c r="H1633" i="11"/>
  <c r="U1633" i="11"/>
  <c r="R1633" i="11"/>
  <c r="S1633" i="11"/>
  <c r="Q1633" i="11"/>
  <c r="F1633" i="11"/>
  <c r="W1633" i="11"/>
  <c r="G1633" i="11"/>
  <c r="N1633" i="11"/>
  <c r="O1633" i="11"/>
  <c r="T1633" i="11"/>
  <c r="E1633" i="11"/>
  <c r="D1633" i="11"/>
  <c r="I1633" i="11"/>
  <c r="K1633" i="11"/>
  <c r="L1633" i="11"/>
  <c r="V1633" i="11"/>
  <c r="M1633" i="11"/>
  <c r="A1636" i="11" l="1"/>
  <c r="P1635" i="11"/>
  <c r="J1635" i="11"/>
  <c r="C1635" i="11"/>
  <c r="F1634" i="11"/>
  <c r="K1634" i="11"/>
  <c r="O1634" i="11"/>
  <c r="E1634" i="11"/>
  <c r="N1634" i="11"/>
  <c r="R1634" i="11"/>
  <c r="T1634" i="11"/>
  <c r="V1634" i="11"/>
  <c r="Q1634" i="11"/>
  <c r="S1634" i="11"/>
  <c r="I1634" i="11"/>
  <c r="H1634" i="11"/>
  <c r="D1634" i="11"/>
  <c r="L1634" i="11"/>
  <c r="G1634" i="11"/>
  <c r="W1634" i="11"/>
  <c r="U1634" i="11"/>
  <c r="M1634" i="11"/>
  <c r="J1636" i="11" l="1"/>
  <c r="A1637" i="11"/>
  <c r="P1636" i="11"/>
  <c r="C1636" i="11"/>
  <c r="L1635" i="11"/>
  <c r="T1635" i="11"/>
  <c r="F1635" i="11"/>
  <c r="O1635" i="11"/>
  <c r="R1635" i="11"/>
  <c r="K1635" i="11"/>
  <c r="U1635" i="11"/>
  <c r="G1635" i="11"/>
  <c r="V1635" i="11"/>
  <c r="W1635" i="11"/>
  <c r="D1635" i="11"/>
  <c r="H1635" i="11"/>
  <c r="S1635" i="11"/>
  <c r="I1635" i="11"/>
  <c r="M1635" i="11"/>
  <c r="Q1635" i="11"/>
  <c r="N1635" i="11"/>
  <c r="E1635" i="11"/>
  <c r="A1638" i="11" l="1"/>
  <c r="P1637" i="11"/>
  <c r="J1637" i="11"/>
  <c r="C1637" i="11"/>
  <c r="F1636" i="11"/>
  <c r="M1636" i="11"/>
  <c r="Q1636" i="11"/>
  <c r="D1636" i="11"/>
  <c r="R1636" i="11"/>
  <c r="V1636" i="11"/>
  <c r="T1636" i="11"/>
  <c r="K1636" i="11"/>
  <c r="U1636" i="11"/>
  <c r="O1636" i="11"/>
  <c r="G1636" i="11"/>
  <c r="L1636" i="11"/>
  <c r="N1636" i="11"/>
  <c r="S1636" i="11"/>
  <c r="H1636" i="11"/>
  <c r="W1636" i="11"/>
  <c r="E1636" i="11"/>
  <c r="I1636" i="11"/>
  <c r="J1638" i="11" l="1"/>
  <c r="A1639" i="11"/>
  <c r="P1638" i="11"/>
  <c r="C1638" i="11"/>
  <c r="L1637" i="11"/>
  <c r="G1637" i="11"/>
  <c r="D1637" i="11"/>
  <c r="V1637" i="11"/>
  <c r="U1637" i="11"/>
  <c r="W1637" i="11"/>
  <c r="S1637" i="11"/>
  <c r="F1637" i="11"/>
  <c r="H1637" i="11"/>
  <c r="K1637" i="11"/>
  <c r="O1637" i="11"/>
  <c r="N1637" i="11"/>
  <c r="E1637" i="11"/>
  <c r="I1637" i="11"/>
  <c r="T1637" i="11"/>
  <c r="M1637" i="11"/>
  <c r="Q1637" i="11"/>
  <c r="R1637" i="11"/>
  <c r="A1640" i="11" l="1"/>
  <c r="P1639" i="11"/>
  <c r="J1639" i="11"/>
  <c r="C1639" i="11"/>
  <c r="F1638" i="11"/>
  <c r="H1638" i="11"/>
  <c r="O1638" i="11"/>
  <c r="S1638" i="11"/>
  <c r="M1638" i="11"/>
  <c r="L1638" i="11"/>
  <c r="K1638" i="11"/>
  <c r="U1638" i="11"/>
  <c r="R1638" i="11"/>
  <c r="N1638" i="11"/>
  <c r="W1638" i="11"/>
  <c r="G1638" i="11"/>
  <c r="I1638" i="11"/>
  <c r="E1638" i="11"/>
  <c r="T1638" i="11"/>
  <c r="D1638" i="11"/>
  <c r="Q1638" i="11"/>
  <c r="V1638" i="11"/>
  <c r="J1640" i="11" l="1"/>
  <c r="A1641" i="11"/>
  <c r="P1640" i="11"/>
  <c r="C1640" i="11"/>
  <c r="T1639" i="11"/>
  <c r="E1639" i="11"/>
  <c r="L1639" i="11"/>
  <c r="Q1639" i="11"/>
  <c r="S1639" i="11"/>
  <c r="I1639" i="11"/>
  <c r="N1639" i="11"/>
  <c r="G1639" i="11"/>
  <c r="H1639" i="11"/>
  <c r="V1639" i="11"/>
  <c r="U1639" i="11"/>
  <c r="O1639" i="11"/>
  <c r="K1639" i="11"/>
  <c r="M1639" i="11"/>
  <c r="D1639" i="11"/>
  <c r="W1639" i="11"/>
  <c r="F1639" i="11"/>
  <c r="R1639" i="11"/>
  <c r="A1642" i="11" l="1"/>
  <c r="P1641" i="11"/>
  <c r="J1641" i="11"/>
  <c r="C1641" i="11"/>
  <c r="V1640" i="11"/>
  <c r="K1640" i="11"/>
  <c r="D1640" i="11"/>
  <c r="Q1640" i="11"/>
  <c r="S1640" i="11"/>
  <c r="F1640" i="11"/>
  <c r="H1640" i="11"/>
  <c r="M1640" i="11"/>
  <c r="E1640" i="11"/>
  <c r="L1640" i="11"/>
  <c r="W1640" i="11"/>
  <c r="O1640" i="11"/>
  <c r="N1640" i="11"/>
  <c r="I1640" i="11"/>
  <c r="R1640" i="11"/>
  <c r="G1640" i="11"/>
  <c r="U1640" i="11"/>
  <c r="T1640" i="11"/>
  <c r="J1642" i="11" l="1"/>
  <c r="A1643" i="11"/>
  <c r="P1642" i="11"/>
  <c r="C1642" i="11"/>
  <c r="T1641" i="11"/>
  <c r="Q1641" i="11"/>
  <c r="S1641" i="11"/>
  <c r="U1641" i="11"/>
  <c r="W1641" i="11"/>
  <c r="L1641" i="11"/>
  <c r="N1641" i="11"/>
  <c r="M1641" i="11"/>
  <c r="K1641" i="11"/>
  <c r="R1641" i="11"/>
  <c r="H1641" i="11"/>
  <c r="I1641" i="11"/>
  <c r="D1641" i="11"/>
  <c r="O1641" i="11"/>
  <c r="E1641" i="11"/>
  <c r="V1641" i="11"/>
  <c r="G1641" i="11"/>
  <c r="F1641" i="11"/>
  <c r="A1644" i="11" l="1"/>
  <c r="P1643" i="11"/>
  <c r="J1643" i="11"/>
  <c r="C1643" i="11"/>
  <c r="F1642" i="11"/>
  <c r="K1642" i="11"/>
  <c r="D1642" i="11"/>
  <c r="R1642" i="11"/>
  <c r="N1642" i="11"/>
  <c r="H1642" i="11"/>
  <c r="V1642" i="11"/>
  <c r="I1642" i="11"/>
  <c r="W1642" i="11"/>
  <c r="T1642" i="11"/>
  <c r="G1642" i="11"/>
  <c r="S1642" i="11"/>
  <c r="M1642" i="11"/>
  <c r="Q1642" i="11"/>
  <c r="O1642" i="11"/>
  <c r="E1642" i="11"/>
  <c r="U1642" i="11"/>
  <c r="L1642" i="11"/>
  <c r="J1644" i="11" l="1"/>
  <c r="A1645" i="11"/>
  <c r="P1644" i="11"/>
  <c r="C1644" i="11"/>
  <c r="L1643" i="11"/>
  <c r="E1643" i="11"/>
  <c r="T1643" i="11"/>
  <c r="Q1643" i="11"/>
  <c r="M1643" i="11"/>
  <c r="O1643" i="11"/>
  <c r="W1643" i="11"/>
  <c r="D1643" i="11"/>
  <c r="H1643" i="11"/>
  <c r="I1643" i="11"/>
  <c r="K1643" i="11"/>
  <c r="F1643" i="11"/>
  <c r="U1643" i="11"/>
  <c r="R1643" i="11"/>
  <c r="G1643" i="11"/>
  <c r="V1643" i="11"/>
  <c r="N1643" i="11"/>
  <c r="S1643" i="11"/>
  <c r="A1646" i="11" l="1"/>
  <c r="P1645" i="11"/>
  <c r="J1645" i="11"/>
  <c r="C1645" i="11"/>
  <c r="F1644" i="11"/>
  <c r="M1644" i="11"/>
  <c r="Q1644" i="11"/>
  <c r="V1644" i="11"/>
  <c r="S1644" i="11"/>
  <c r="O1644" i="11"/>
  <c r="T1644" i="11"/>
  <c r="L1644" i="11"/>
  <c r="U1644" i="11"/>
  <c r="R1644" i="11"/>
  <c r="G1644" i="11"/>
  <c r="I1644" i="11"/>
  <c r="N1644" i="11"/>
  <c r="W1644" i="11"/>
  <c r="H1644" i="11"/>
  <c r="K1644" i="11"/>
  <c r="E1644" i="11"/>
  <c r="D1644" i="11"/>
  <c r="J1646" i="11" l="1"/>
  <c r="A1647" i="11"/>
  <c r="P1646" i="11"/>
  <c r="C1646" i="11"/>
  <c r="T1645" i="11"/>
  <c r="G1645" i="11"/>
  <c r="D1645" i="11"/>
  <c r="L1645" i="11"/>
  <c r="S1645" i="11"/>
  <c r="R1645" i="11"/>
  <c r="K1645" i="11"/>
  <c r="U1645" i="11"/>
  <c r="Q1645" i="11"/>
  <c r="W1645" i="11"/>
  <c r="E1645" i="11"/>
  <c r="O1645" i="11"/>
  <c r="I1645" i="11"/>
  <c r="N1645" i="11"/>
  <c r="V1645" i="11"/>
  <c r="M1645" i="11"/>
  <c r="H1645" i="11"/>
  <c r="F1645" i="11"/>
  <c r="A1648" i="11" l="1"/>
  <c r="P1647" i="11"/>
  <c r="J1647" i="11"/>
  <c r="C1647" i="11"/>
  <c r="N1646" i="11"/>
  <c r="W1646" i="11"/>
  <c r="G1646" i="11"/>
  <c r="H1646" i="11"/>
  <c r="K1646" i="11"/>
  <c r="O1646" i="11"/>
  <c r="S1646" i="11"/>
  <c r="T1646" i="11"/>
  <c r="I1646" i="11"/>
  <c r="E1646" i="11"/>
  <c r="L1646" i="11"/>
  <c r="Q1646" i="11"/>
  <c r="U1646" i="11"/>
  <c r="F1646" i="11"/>
  <c r="D1646" i="11"/>
  <c r="V1646" i="11"/>
  <c r="R1646" i="11"/>
  <c r="M1646" i="11"/>
  <c r="J1648" i="11" l="1"/>
  <c r="A1649" i="11"/>
  <c r="P1648" i="11"/>
  <c r="C1648" i="11"/>
  <c r="T1647" i="11"/>
  <c r="M1647" i="11"/>
  <c r="S1647" i="11"/>
  <c r="F1647" i="11"/>
  <c r="E1647" i="11"/>
  <c r="K1647" i="11"/>
  <c r="D1647" i="11"/>
  <c r="N1647" i="11"/>
  <c r="I1647" i="11"/>
  <c r="O1647" i="11"/>
  <c r="U1647" i="11"/>
  <c r="V1647" i="11"/>
  <c r="G1647" i="11"/>
  <c r="L1647" i="11"/>
  <c r="Q1647" i="11"/>
  <c r="W1647" i="11"/>
  <c r="R1647" i="11"/>
  <c r="H1647" i="11"/>
  <c r="A1650" i="11" l="1"/>
  <c r="P1649" i="11"/>
  <c r="J1649" i="11"/>
  <c r="C1649" i="11"/>
  <c r="N1648" i="11"/>
  <c r="L1648" i="11"/>
  <c r="S1648" i="11"/>
  <c r="Q1648" i="11"/>
  <c r="W1648" i="11"/>
  <c r="K1648" i="11"/>
  <c r="I1648" i="11"/>
  <c r="H1648" i="11"/>
  <c r="U1648" i="11"/>
  <c r="E1648" i="11"/>
  <c r="M1648" i="11"/>
  <c r="F1648" i="11"/>
  <c r="O1648" i="11"/>
  <c r="R1648" i="11"/>
  <c r="G1648" i="11"/>
  <c r="D1648" i="11"/>
  <c r="T1648" i="11"/>
  <c r="V1648" i="11"/>
  <c r="J1650" i="11" l="1"/>
  <c r="A1651" i="11"/>
  <c r="P1650" i="11"/>
  <c r="C1650" i="11"/>
  <c r="L1649" i="11"/>
  <c r="T1649" i="11"/>
  <c r="I1649" i="11"/>
  <c r="U1649" i="11"/>
  <c r="W1649" i="11"/>
  <c r="M1649" i="11"/>
  <c r="Q1649" i="11"/>
  <c r="E1649" i="11"/>
  <c r="F1649" i="11"/>
  <c r="S1649" i="11"/>
  <c r="D1649" i="11"/>
  <c r="K1649" i="11"/>
  <c r="O1649" i="11"/>
  <c r="G1649" i="11"/>
  <c r="R1649" i="11"/>
  <c r="H1649" i="11"/>
  <c r="N1649" i="11"/>
  <c r="V1649" i="11"/>
  <c r="A1652" i="11" l="1"/>
  <c r="P1651" i="11"/>
  <c r="J1651" i="11"/>
  <c r="C1651" i="11"/>
  <c r="F1650" i="11"/>
  <c r="K1650" i="11"/>
  <c r="N1650" i="11"/>
  <c r="D1650" i="11"/>
  <c r="R1650" i="11"/>
  <c r="W1650" i="11"/>
  <c r="G1650" i="11"/>
  <c r="L1650" i="11"/>
  <c r="Q1650" i="11"/>
  <c r="E1650" i="11"/>
  <c r="I1650" i="11"/>
  <c r="H1650" i="11"/>
  <c r="O1650" i="11"/>
  <c r="V1650" i="11"/>
  <c r="T1650" i="11"/>
  <c r="S1650" i="11"/>
  <c r="U1650" i="11"/>
  <c r="M1650" i="11"/>
  <c r="J1652" i="11" l="1"/>
  <c r="A1653" i="11"/>
  <c r="P1652" i="11"/>
  <c r="C1652" i="11"/>
  <c r="L1651" i="11"/>
  <c r="E1651" i="11"/>
  <c r="S1651" i="11"/>
  <c r="I1651" i="11"/>
  <c r="G1651" i="11"/>
  <c r="M1651" i="11"/>
  <c r="W1651" i="11"/>
  <c r="T1651" i="11"/>
  <c r="H1651" i="11"/>
  <c r="U1651" i="11"/>
  <c r="K1651" i="11"/>
  <c r="N1651" i="11"/>
  <c r="F1651" i="11"/>
  <c r="D1651" i="11"/>
  <c r="O1651" i="11"/>
  <c r="R1651" i="11"/>
  <c r="V1651" i="11"/>
  <c r="Q1651" i="11"/>
  <c r="A1654" i="11" l="1"/>
  <c r="P1653" i="11"/>
  <c r="J1653" i="11"/>
  <c r="C1653" i="11"/>
  <c r="V1652" i="11"/>
  <c r="G1652" i="11"/>
  <c r="H1652" i="11"/>
  <c r="M1652" i="11"/>
  <c r="K1652" i="11"/>
  <c r="W1652" i="11"/>
  <c r="R1652" i="11"/>
  <c r="E1652" i="11"/>
  <c r="D1652" i="11"/>
  <c r="I1652" i="11"/>
  <c r="S1652" i="11"/>
  <c r="T1652" i="11"/>
  <c r="Q1652" i="11"/>
  <c r="O1652" i="11"/>
  <c r="N1652" i="11"/>
  <c r="L1652" i="11"/>
  <c r="F1652" i="11"/>
  <c r="U1652" i="11"/>
  <c r="J1654" i="11" l="1"/>
  <c r="A1655" i="11"/>
  <c r="P1654" i="11"/>
  <c r="C1654" i="11"/>
  <c r="H1653" i="11"/>
  <c r="W1653" i="11"/>
  <c r="O1653" i="11"/>
  <c r="T1653" i="11"/>
  <c r="F1653" i="11"/>
  <c r="L1653" i="11"/>
  <c r="S1653" i="11"/>
  <c r="M1653" i="11"/>
  <c r="E1653" i="11"/>
  <c r="U1653" i="11"/>
  <c r="R1653" i="11"/>
  <c r="G1653" i="11"/>
  <c r="D1653" i="11"/>
  <c r="Q1653" i="11"/>
  <c r="K1653" i="11"/>
  <c r="I1653" i="11"/>
  <c r="V1653" i="11"/>
  <c r="N1653" i="11"/>
  <c r="A1656" i="11" l="1"/>
  <c r="P1655" i="11"/>
  <c r="J1655" i="11"/>
  <c r="C1655" i="11"/>
  <c r="F1654" i="11"/>
  <c r="H1654" i="11"/>
  <c r="O1654" i="11"/>
  <c r="D1654" i="11"/>
  <c r="R1654" i="11"/>
  <c r="S1654" i="11"/>
  <c r="T1654" i="11"/>
  <c r="M1654" i="11"/>
  <c r="Q1654" i="11"/>
  <c r="K1654" i="11"/>
  <c r="G1654" i="11"/>
  <c r="I1654" i="11"/>
  <c r="V1654" i="11"/>
  <c r="W1654" i="11"/>
  <c r="U1654" i="11"/>
  <c r="L1654" i="11"/>
  <c r="N1654" i="11"/>
  <c r="E1654" i="11"/>
  <c r="J1656" i="11" l="1"/>
  <c r="A1657" i="11"/>
  <c r="P1656" i="11"/>
  <c r="C1656" i="11"/>
  <c r="L1655" i="11"/>
  <c r="F1655" i="11"/>
  <c r="D1655" i="11"/>
  <c r="Q1655" i="11"/>
  <c r="G1655" i="11"/>
  <c r="M1655" i="11"/>
  <c r="W1655" i="11"/>
  <c r="O1655" i="11"/>
  <c r="U1655" i="11"/>
  <c r="S1655" i="11"/>
  <c r="K1655" i="11"/>
  <c r="N1655" i="11"/>
  <c r="I1655" i="11"/>
  <c r="E1655" i="11"/>
  <c r="T1655" i="11"/>
  <c r="R1655" i="11"/>
  <c r="H1655" i="11"/>
  <c r="V1655" i="11"/>
  <c r="A1658" i="11" l="1"/>
  <c r="P1657" i="11"/>
  <c r="J1657" i="11"/>
  <c r="C1657" i="11"/>
  <c r="F1656" i="11"/>
  <c r="K1656" i="11"/>
  <c r="Q1656" i="11"/>
  <c r="D1656" i="11"/>
  <c r="R1656" i="11"/>
  <c r="V1656" i="11"/>
  <c r="T1656" i="11"/>
  <c r="M1656" i="11"/>
  <c r="S1656" i="11"/>
  <c r="O1656" i="11"/>
  <c r="G1656" i="11"/>
  <c r="L1656" i="11"/>
  <c r="N1656" i="11"/>
  <c r="U1656" i="11"/>
  <c r="H1656" i="11"/>
  <c r="W1656" i="11"/>
  <c r="E1656" i="11"/>
  <c r="I1656" i="11"/>
  <c r="J1658" i="11" l="1"/>
  <c r="A1659" i="11"/>
  <c r="P1658" i="11"/>
  <c r="C1658" i="11"/>
  <c r="L1657" i="11"/>
  <c r="E1657" i="11"/>
  <c r="D1657" i="11"/>
  <c r="R1657" i="11"/>
  <c r="U1657" i="11"/>
  <c r="M1657" i="11"/>
  <c r="N1657" i="11"/>
  <c r="G1657" i="11"/>
  <c r="W1657" i="11"/>
  <c r="I1657" i="11"/>
  <c r="T1657" i="11"/>
  <c r="F1657" i="11"/>
  <c r="K1657" i="11"/>
  <c r="H1657" i="11"/>
  <c r="O1657" i="11"/>
  <c r="S1657" i="11"/>
  <c r="Q1657" i="11"/>
  <c r="V1657" i="11"/>
  <c r="A1660" i="11" l="1"/>
  <c r="P1659" i="11"/>
  <c r="J1659" i="11"/>
  <c r="C1659" i="11"/>
  <c r="V1658" i="11"/>
  <c r="K1658" i="11"/>
  <c r="D1658" i="11"/>
  <c r="T1658" i="11"/>
  <c r="F1658" i="11"/>
  <c r="I1658" i="11"/>
  <c r="H1658" i="11"/>
  <c r="E1658" i="11"/>
  <c r="W1658" i="11"/>
  <c r="U1658" i="11"/>
  <c r="S1658" i="11"/>
  <c r="M1658" i="11"/>
  <c r="N1658" i="11"/>
  <c r="Q1658" i="11"/>
  <c r="R1658" i="11"/>
  <c r="O1658" i="11"/>
  <c r="G1658" i="11"/>
  <c r="L1658" i="11"/>
  <c r="J1660" i="11" l="1"/>
  <c r="A1661" i="11"/>
  <c r="P1660" i="11"/>
  <c r="C1660" i="11"/>
  <c r="L1659" i="11"/>
  <c r="T1659" i="11"/>
  <c r="V1659" i="11"/>
  <c r="G1659" i="11"/>
  <c r="R1659" i="11"/>
  <c r="H1659" i="11"/>
  <c r="W1659" i="11"/>
  <c r="S1659" i="11"/>
  <c r="N1659" i="11"/>
  <c r="F1659" i="11"/>
  <c r="K1659" i="11"/>
  <c r="U1659" i="11"/>
  <c r="O1659" i="11"/>
  <c r="Q1659" i="11"/>
  <c r="D1659" i="11"/>
  <c r="E1659" i="11"/>
  <c r="I1659" i="11"/>
  <c r="M1659" i="11"/>
  <c r="A1662" i="11" l="1"/>
  <c r="P1661" i="11"/>
  <c r="J1661" i="11"/>
  <c r="C1661" i="11"/>
  <c r="F1660" i="11"/>
  <c r="M1660" i="11"/>
  <c r="Q1660" i="11"/>
  <c r="O1660" i="11"/>
  <c r="R1660" i="11"/>
  <c r="D1660" i="11"/>
  <c r="T1660" i="11"/>
  <c r="K1660" i="11"/>
  <c r="U1660" i="11"/>
  <c r="W1660" i="11"/>
  <c r="G1660" i="11"/>
  <c r="L1660" i="11"/>
  <c r="N1660" i="11"/>
  <c r="S1660" i="11"/>
  <c r="H1660" i="11"/>
  <c r="V1660" i="11"/>
  <c r="E1660" i="11"/>
  <c r="I1660" i="11"/>
  <c r="J1662" i="11" l="1"/>
  <c r="A1663" i="11"/>
  <c r="P1662" i="11"/>
  <c r="C1662" i="11"/>
  <c r="L1661" i="11"/>
  <c r="T1661" i="11"/>
  <c r="F1661" i="11"/>
  <c r="V1661" i="11"/>
  <c r="R1661" i="11"/>
  <c r="U1661" i="11"/>
  <c r="D1661" i="11"/>
  <c r="H1661" i="11"/>
  <c r="E1661" i="11"/>
  <c r="M1661" i="11"/>
  <c r="O1661" i="11"/>
  <c r="Q1661" i="11"/>
  <c r="I1661" i="11"/>
  <c r="W1661" i="11"/>
  <c r="S1661" i="11"/>
  <c r="G1661" i="11"/>
  <c r="N1661" i="11"/>
  <c r="K1661" i="11"/>
  <c r="A1664" i="11" l="1"/>
  <c r="P1663" i="11"/>
  <c r="J1663" i="11"/>
  <c r="C1663" i="11"/>
  <c r="F1662" i="11"/>
  <c r="K1662" i="11"/>
  <c r="U1662" i="11"/>
  <c r="S1662" i="11"/>
  <c r="W1662" i="11"/>
  <c r="L1662" i="11"/>
  <c r="T1662" i="11"/>
  <c r="O1662" i="11"/>
  <c r="Q1662" i="11"/>
  <c r="V1662" i="11"/>
  <c r="G1662" i="11"/>
  <c r="D1662" i="11"/>
  <c r="N1662" i="11"/>
  <c r="M1662" i="11"/>
  <c r="H1662" i="11"/>
  <c r="E1662" i="11"/>
  <c r="I1662" i="11"/>
  <c r="R1662" i="11"/>
  <c r="J1664" i="11" l="1"/>
  <c r="A1665" i="11"/>
  <c r="P1664" i="11"/>
  <c r="C1664" i="11"/>
  <c r="L1663" i="11"/>
  <c r="E1663" i="11"/>
  <c r="D1663" i="11"/>
  <c r="F1663" i="11"/>
  <c r="G1663" i="11"/>
  <c r="M1663" i="11"/>
  <c r="W1663" i="11"/>
  <c r="V1663" i="11"/>
  <c r="H1663" i="11"/>
  <c r="Q1663" i="11"/>
  <c r="K1663" i="11"/>
  <c r="N1663" i="11"/>
  <c r="I1663" i="11"/>
  <c r="O1663" i="11"/>
  <c r="T1663" i="11"/>
  <c r="R1663" i="11"/>
  <c r="U1663" i="11"/>
  <c r="S1663" i="11"/>
  <c r="A1666" i="11" l="1"/>
  <c r="P1665" i="11"/>
  <c r="J1665" i="11"/>
  <c r="C1665" i="11"/>
  <c r="V1664" i="11"/>
  <c r="G1664" i="11"/>
  <c r="U1664" i="11"/>
  <c r="Q1664" i="11"/>
  <c r="S1664" i="11"/>
  <c r="H1664" i="11"/>
  <c r="K1664" i="11"/>
  <c r="O1664" i="11"/>
  <c r="M1664" i="11"/>
  <c r="I1664" i="11"/>
  <c r="T1664" i="11"/>
  <c r="W1664" i="11"/>
  <c r="R1664" i="11"/>
  <c r="N1664" i="11"/>
  <c r="L1664" i="11"/>
  <c r="E1664" i="11"/>
  <c r="F1664" i="11"/>
  <c r="D1664" i="11"/>
  <c r="J1666" i="11" l="1"/>
  <c r="A1667" i="11"/>
  <c r="P1666" i="11"/>
  <c r="C1666" i="11"/>
  <c r="L1665" i="11"/>
  <c r="U1665" i="11"/>
  <c r="O1665" i="11"/>
  <c r="N1665" i="11"/>
  <c r="W1665" i="11"/>
  <c r="H1665" i="11"/>
  <c r="I1665" i="11"/>
  <c r="T1665" i="11"/>
  <c r="V1665" i="11"/>
  <c r="Q1665" i="11"/>
  <c r="M1665" i="11"/>
  <c r="K1665" i="11"/>
  <c r="F1665" i="11"/>
  <c r="G1665" i="11"/>
  <c r="D1665" i="11"/>
  <c r="E1665" i="11"/>
  <c r="S1665" i="11"/>
  <c r="R1665" i="11"/>
  <c r="A1668" i="11" l="1"/>
  <c r="P1667" i="11"/>
  <c r="J1667" i="11"/>
  <c r="C1667" i="11"/>
  <c r="N1666" i="11"/>
  <c r="W1666" i="11"/>
  <c r="I1666" i="11"/>
  <c r="G1666" i="11"/>
  <c r="D1666" i="11"/>
  <c r="U1666" i="11"/>
  <c r="E1666" i="11"/>
  <c r="Q1666" i="11"/>
  <c r="R1666" i="11"/>
  <c r="H1666" i="11"/>
  <c r="O1666" i="11"/>
  <c r="S1666" i="11"/>
  <c r="T1666" i="11"/>
  <c r="V1666" i="11"/>
  <c r="L1666" i="11"/>
  <c r="K1666" i="11"/>
  <c r="F1666" i="11"/>
  <c r="M1666" i="11"/>
  <c r="J1668" i="11" l="1"/>
  <c r="A1669" i="11"/>
  <c r="P1668" i="11"/>
  <c r="C1668" i="11"/>
  <c r="T1667" i="11"/>
  <c r="E1667" i="11"/>
  <c r="S1667" i="11"/>
  <c r="R1667" i="11"/>
  <c r="L1667" i="11"/>
  <c r="F1667" i="11"/>
  <c r="M1667" i="11"/>
  <c r="V1667" i="11"/>
  <c r="W1667" i="11"/>
  <c r="U1667" i="11"/>
  <c r="D1667" i="11"/>
  <c r="O1667" i="11"/>
  <c r="Q1667" i="11"/>
  <c r="K1667" i="11"/>
  <c r="N1667" i="11"/>
  <c r="I1667" i="11"/>
  <c r="H1667" i="11"/>
  <c r="G1667" i="11"/>
  <c r="A1670" i="11" l="1"/>
  <c r="P1669" i="11"/>
  <c r="J1669" i="11"/>
  <c r="C1669" i="11"/>
  <c r="F1668" i="11"/>
  <c r="H1668" i="11"/>
  <c r="K1668" i="11"/>
  <c r="D1668" i="11"/>
  <c r="R1668" i="11"/>
  <c r="S1668" i="11"/>
  <c r="T1668" i="11"/>
  <c r="O1668" i="11"/>
  <c r="U1668" i="11"/>
  <c r="M1668" i="11"/>
  <c r="G1668" i="11"/>
  <c r="E1668" i="11"/>
  <c r="L1668" i="11"/>
  <c r="V1668" i="11"/>
  <c r="Q1668" i="11"/>
  <c r="W1668" i="11"/>
  <c r="N1668" i="11"/>
  <c r="I1668" i="11"/>
  <c r="J1670" i="11" l="1"/>
  <c r="A1671" i="11"/>
  <c r="P1670" i="11"/>
  <c r="C1670" i="11"/>
  <c r="L1669" i="11"/>
  <c r="G1669" i="11"/>
  <c r="D1669" i="11"/>
  <c r="V1669" i="11"/>
  <c r="U1669" i="11"/>
  <c r="S1669" i="11"/>
  <c r="F1669" i="11"/>
  <c r="H1669" i="11"/>
  <c r="K1669" i="11"/>
  <c r="O1669" i="11"/>
  <c r="N1669" i="11"/>
  <c r="E1669" i="11"/>
  <c r="W1669" i="11"/>
  <c r="I1669" i="11"/>
  <c r="T1669" i="11"/>
  <c r="M1669" i="11"/>
  <c r="Q1669" i="11"/>
  <c r="R1669" i="11"/>
  <c r="A1672" i="11" l="1"/>
  <c r="P1671" i="11"/>
  <c r="J1671" i="11"/>
  <c r="C1671" i="11"/>
  <c r="V1670" i="11"/>
  <c r="K1670" i="11"/>
  <c r="W1670" i="11"/>
  <c r="F1670" i="11"/>
  <c r="O1670" i="11"/>
  <c r="S1670" i="11"/>
  <c r="N1670" i="11"/>
  <c r="T1670" i="11"/>
  <c r="G1670" i="11"/>
  <c r="L1670" i="11"/>
  <c r="H1670" i="11"/>
  <c r="Q1670" i="11"/>
  <c r="M1670" i="11"/>
  <c r="I1670" i="11"/>
  <c r="U1670" i="11"/>
  <c r="E1670" i="11"/>
  <c r="R1670" i="11"/>
  <c r="D1670" i="11"/>
  <c r="J1672" i="11" l="1"/>
  <c r="P1672" i="11"/>
  <c r="A1673" i="11"/>
  <c r="C1672" i="11"/>
  <c r="H1671" i="11"/>
  <c r="S1671" i="11"/>
  <c r="L1671" i="11"/>
  <c r="V1671" i="11"/>
  <c r="Q1671" i="11"/>
  <c r="R1671" i="11"/>
  <c r="D1671" i="11"/>
  <c r="M1671" i="11"/>
  <c r="F1671" i="11"/>
  <c r="T1671" i="11"/>
  <c r="E1671" i="11"/>
  <c r="N1671" i="11"/>
  <c r="K1671" i="11"/>
  <c r="G1671" i="11"/>
  <c r="O1671" i="11"/>
  <c r="U1671" i="11"/>
  <c r="W1671" i="11"/>
  <c r="I1671" i="11"/>
  <c r="A1674" i="11" l="1"/>
  <c r="P1673" i="11"/>
  <c r="C1673" i="11"/>
  <c r="J1673" i="11"/>
  <c r="F1672" i="11"/>
  <c r="M1672" i="11"/>
  <c r="H1672" i="11"/>
  <c r="I1672" i="11"/>
  <c r="O1672" i="11"/>
  <c r="V1672" i="11"/>
  <c r="W1672" i="11"/>
  <c r="K1672" i="11"/>
  <c r="U1672" i="11"/>
  <c r="S1672" i="11"/>
  <c r="E1672" i="11"/>
  <c r="N1672" i="11"/>
  <c r="Q1672" i="11"/>
  <c r="D1672" i="11"/>
  <c r="R1672" i="11"/>
  <c r="T1672" i="11"/>
  <c r="G1672" i="11"/>
  <c r="L1672" i="11"/>
  <c r="J1674" i="11" l="1"/>
  <c r="P1674" i="11"/>
  <c r="A1675" i="11"/>
  <c r="C1674" i="11"/>
  <c r="T1673" i="11"/>
  <c r="V1673" i="11"/>
  <c r="G1673" i="11"/>
  <c r="O1673" i="11"/>
  <c r="L1673" i="11"/>
  <c r="M1673" i="11"/>
  <c r="N1673" i="11"/>
  <c r="I1673" i="11"/>
  <c r="D1673" i="11"/>
  <c r="S1673" i="11"/>
  <c r="W1673" i="11"/>
  <c r="R1673" i="11"/>
  <c r="E1673" i="11"/>
  <c r="F1673" i="11"/>
  <c r="K1673" i="11"/>
  <c r="Q1673" i="11"/>
  <c r="H1673" i="11"/>
  <c r="U1673" i="11"/>
  <c r="A1676" i="11" l="1"/>
  <c r="P1675" i="11"/>
  <c r="J1675" i="11"/>
  <c r="C1675" i="11"/>
  <c r="N1674" i="11"/>
  <c r="Q1674" i="11"/>
  <c r="F1674" i="11"/>
  <c r="S1674" i="11"/>
  <c r="W1674" i="11"/>
  <c r="O1674" i="11"/>
  <c r="D1674" i="11"/>
  <c r="M1674" i="11"/>
  <c r="R1674" i="11"/>
  <c r="E1674" i="11"/>
  <c r="L1674" i="11"/>
  <c r="U1674" i="11"/>
  <c r="I1674" i="11"/>
  <c r="T1674" i="11"/>
  <c r="G1674" i="11"/>
  <c r="H1674" i="11"/>
  <c r="K1674" i="11"/>
  <c r="V1674" i="11"/>
  <c r="J1676" i="11" l="1"/>
  <c r="A1677" i="11"/>
  <c r="C1676" i="11"/>
  <c r="P1676" i="11"/>
  <c r="H1675" i="11"/>
  <c r="W1675" i="11"/>
  <c r="E1675" i="11"/>
  <c r="T1675" i="11"/>
  <c r="Q1675" i="11"/>
  <c r="I1675" i="11"/>
  <c r="S1675" i="11"/>
  <c r="K1675" i="11"/>
  <c r="V1675" i="11"/>
  <c r="D1675" i="11"/>
  <c r="L1675" i="11"/>
  <c r="G1675" i="11"/>
  <c r="M1675" i="11"/>
  <c r="N1675" i="11"/>
  <c r="O1675" i="11"/>
  <c r="F1675" i="11"/>
  <c r="R1675" i="11"/>
  <c r="U1675" i="11"/>
  <c r="A1678" i="11" l="1"/>
  <c r="P1677" i="11"/>
  <c r="C1677" i="11"/>
  <c r="J1677" i="11"/>
  <c r="V1676" i="11"/>
  <c r="E1676" i="11"/>
  <c r="S1676" i="11"/>
  <c r="K1676" i="11"/>
  <c r="I1676" i="11"/>
  <c r="D1676" i="11"/>
  <c r="U1676" i="11"/>
  <c r="F1676" i="11"/>
  <c r="T1676" i="11"/>
  <c r="L1676" i="11"/>
  <c r="Q1676" i="11"/>
  <c r="R1676" i="11"/>
  <c r="M1676" i="11"/>
  <c r="G1676" i="11"/>
  <c r="O1676" i="11"/>
  <c r="W1676" i="11"/>
  <c r="H1676" i="11"/>
  <c r="N1676" i="11"/>
  <c r="J1678" i="11" l="1"/>
  <c r="A1679" i="11"/>
  <c r="C1678" i="11"/>
  <c r="P1678" i="11"/>
  <c r="L1677" i="11"/>
  <c r="N1677" i="11"/>
  <c r="R1677" i="11"/>
  <c r="Q1677" i="11"/>
  <c r="U1677" i="11"/>
  <c r="I1677" i="11"/>
  <c r="F1677" i="11"/>
  <c r="D1677" i="11"/>
  <c r="S1677" i="11"/>
  <c r="E1677" i="11"/>
  <c r="O1677" i="11"/>
  <c r="H1677" i="11"/>
  <c r="K1677" i="11"/>
  <c r="T1677" i="11"/>
  <c r="G1677" i="11"/>
  <c r="W1677" i="11"/>
  <c r="V1677" i="11"/>
  <c r="M1677" i="11"/>
  <c r="A1680" i="11" l="1"/>
  <c r="P1679" i="11"/>
  <c r="J1679" i="11"/>
  <c r="C1679" i="11"/>
  <c r="V1678" i="11"/>
  <c r="L1678" i="11"/>
  <c r="N1678" i="11"/>
  <c r="I1678" i="11"/>
  <c r="G1678" i="11"/>
  <c r="M1678" i="11"/>
  <c r="H1678" i="11"/>
  <c r="S1678" i="11"/>
  <c r="D1678" i="11"/>
  <c r="Q1678" i="11"/>
  <c r="W1678" i="11"/>
  <c r="R1678" i="11"/>
  <c r="O1678" i="11"/>
  <c r="K1678" i="11"/>
  <c r="T1678" i="11"/>
  <c r="U1678" i="11"/>
  <c r="E1678" i="11"/>
  <c r="F1678" i="11"/>
  <c r="J1680" i="11" l="1"/>
  <c r="A1681" i="11"/>
  <c r="C1680" i="11"/>
  <c r="P1680" i="11"/>
  <c r="L1679" i="11"/>
  <c r="I1679" i="11"/>
  <c r="F1679" i="11"/>
  <c r="G1679" i="11"/>
  <c r="D1679" i="11"/>
  <c r="R1679" i="11"/>
  <c r="T1679" i="11"/>
  <c r="Q1679" i="11"/>
  <c r="V1679" i="11"/>
  <c r="E1679" i="11"/>
  <c r="N1679" i="11"/>
  <c r="M1679" i="11"/>
  <c r="O1679" i="11"/>
  <c r="K1679" i="11"/>
  <c r="U1679" i="11"/>
  <c r="W1679" i="11"/>
  <c r="H1679" i="11"/>
  <c r="S1679" i="11"/>
  <c r="A1682" i="11" l="1"/>
  <c r="P1681" i="11"/>
  <c r="C1681" i="11"/>
  <c r="J1681" i="11"/>
  <c r="F1680" i="11"/>
  <c r="G1680" i="11"/>
  <c r="M1680" i="11"/>
  <c r="L1680" i="11"/>
  <c r="R1680" i="11"/>
  <c r="U1680" i="11"/>
  <c r="Q1680" i="11"/>
  <c r="K1680" i="11"/>
  <c r="N1680" i="11"/>
  <c r="D1680" i="11"/>
  <c r="H1680" i="11"/>
  <c r="E1680" i="11"/>
  <c r="I1680" i="11"/>
  <c r="O1680" i="11"/>
  <c r="W1680" i="11"/>
  <c r="T1680" i="11"/>
  <c r="S1680" i="11"/>
  <c r="V1680" i="11"/>
  <c r="J1682" i="11" l="1"/>
  <c r="P1682" i="11"/>
  <c r="A1683" i="11"/>
  <c r="C1682" i="11"/>
  <c r="H1681" i="11"/>
  <c r="D1681" i="11"/>
  <c r="T1681" i="11"/>
  <c r="R1681" i="11"/>
  <c r="O1681" i="11"/>
  <c r="U1681" i="11"/>
  <c r="S1681" i="11"/>
  <c r="M1681" i="11"/>
  <c r="F1681" i="11"/>
  <c r="L1681" i="11"/>
  <c r="G1681" i="11"/>
  <c r="E1681" i="11"/>
  <c r="K1681" i="11"/>
  <c r="N1681" i="11"/>
  <c r="Q1681" i="11"/>
  <c r="I1681" i="11"/>
  <c r="W1681" i="11"/>
  <c r="V1681" i="11"/>
  <c r="A1684" i="11" l="1"/>
  <c r="P1683" i="11"/>
  <c r="J1683" i="11"/>
  <c r="C1683" i="11"/>
  <c r="N1682" i="11"/>
  <c r="G1682" i="11"/>
  <c r="E1682" i="11"/>
  <c r="Q1682" i="11"/>
  <c r="U1682" i="11"/>
  <c r="O1682" i="11"/>
  <c r="K1682" i="11"/>
  <c r="D1682" i="11"/>
  <c r="H1682" i="11"/>
  <c r="W1682" i="11"/>
  <c r="V1682" i="11"/>
  <c r="M1682" i="11"/>
  <c r="I1682" i="11"/>
  <c r="F1682" i="11"/>
  <c r="R1682" i="11"/>
  <c r="S1682" i="11"/>
  <c r="T1682" i="11"/>
  <c r="L1682" i="11"/>
  <c r="J1684" i="11" l="1"/>
  <c r="P1684" i="11"/>
  <c r="A1685" i="11"/>
  <c r="C1684" i="11"/>
  <c r="H1683" i="11"/>
  <c r="Q1683" i="11"/>
  <c r="E1683" i="11"/>
  <c r="W1683" i="11"/>
  <c r="T1683" i="11"/>
  <c r="S1683" i="11"/>
  <c r="K1683" i="11"/>
  <c r="G1683" i="11"/>
  <c r="V1683" i="11"/>
  <c r="O1683" i="11"/>
  <c r="I1683" i="11"/>
  <c r="F1683" i="11"/>
  <c r="N1683" i="11"/>
  <c r="L1683" i="11"/>
  <c r="M1683" i="11"/>
  <c r="R1683" i="11"/>
  <c r="U1683" i="11"/>
  <c r="D1683" i="11"/>
  <c r="A1686" i="11" l="1"/>
  <c r="P1685" i="11"/>
  <c r="C1685" i="11"/>
  <c r="J1685" i="11"/>
  <c r="V1684" i="11"/>
  <c r="K1684" i="11"/>
  <c r="T1684" i="11"/>
  <c r="L1684" i="11"/>
  <c r="F1684" i="11"/>
  <c r="H1684" i="11"/>
  <c r="S1684" i="11"/>
  <c r="M1684" i="11"/>
  <c r="N1684" i="11"/>
  <c r="O1684" i="11"/>
  <c r="Q1684" i="11"/>
  <c r="R1684" i="11"/>
  <c r="U1684" i="11"/>
  <c r="D1684" i="11"/>
  <c r="I1684" i="11"/>
  <c r="G1684" i="11"/>
  <c r="E1684" i="11"/>
  <c r="W1684" i="11"/>
  <c r="J1686" i="11" l="1"/>
  <c r="A1687" i="11"/>
  <c r="C1686" i="11"/>
  <c r="P1686" i="11"/>
  <c r="T1685" i="11"/>
  <c r="G1685" i="11"/>
  <c r="S1685" i="11"/>
  <c r="I1685" i="11"/>
  <c r="L1685" i="11"/>
  <c r="Q1685" i="11"/>
  <c r="O1685" i="11"/>
  <c r="V1685" i="11"/>
  <c r="M1685" i="11"/>
  <c r="U1685" i="11"/>
  <c r="R1685" i="11"/>
  <c r="D1685" i="11"/>
  <c r="W1685" i="11"/>
  <c r="F1685" i="11"/>
  <c r="N1685" i="11"/>
  <c r="K1685" i="11"/>
  <c r="H1685" i="11"/>
  <c r="E1685" i="11"/>
  <c r="A1688" i="11" l="1"/>
  <c r="P1687" i="11"/>
  <c r="J1687" i="11"/>
  <c r="C1687" i="11"/>
  <c r="N1686" i="11"/>
  <c r="D1686" i="11"/>
  <c r="H1686" i="11"/>
  <c r="E1686" i="11"/>
  <c r="T1686" i="11"/>
  <c r="G1686" i="11"/>
  <c r="V1686" i="11"/>
  <c r="O1686" i="11"/>
  <c r="Q1686" i="11"/>
  <c r="S1686" i="11"/>
  <c r="L1686" i="11"/>
  <c r="M1686" i="11"/>
  <c r="K1686" i="11"/>
  <c r="I1686" i="11"/>
  <c r="U1686" i="11"/>
  <c r="R1686" i="11"/>
  <c r="F1686" i="11"/>
  <c r="W1686" i="11"/>
  <c r="J1688" i="11" l="1"/>
  <c r="P1688" i="11"/>
  <c r="A1689" i="11"/>
  <c r="C1688" i="11"/>
  <c r="T1687" i="11"/>
  <c r="N1687" i="11"/>
  <c r="L1687" i="11"/>
  <c r="R1687" i="11"/>
  <c r="U1687" i="11"/>
  <c r="F1687" i="11"/>
  <c r="V1687" i="11"/>
  <c r="E1687" i="11"/>
  <c r="G1687" i="11"/>
  <c r="M1687" i="11"/>
  <c r="Q1687" i="11"/>
  <c r="W1687" i="11"/>
  <c r="K1687" i="11"/>
  <c r="S1687" i="11"/>
  <c r="D1687" i="11"/>
  <c r="H1687" i="11"/>
  <c r="I1687" i="11"/>
  <c r="O1687" i="11"/>
  <c r="A1690" i="11" l="1"/>
  <c r="P1689" i="11"/>
  <c r="C1689" i="11"/>
  <c r="J1689" i="11"/>
  <c r="F1688" i="11"/>
  <c r="M1688" i="11"/>
  <c r="I1688" i="11"/>
  <c r="L1688" i="11"/>
  <c r="W1688" i="11"/>
  <c r="V1688" i="11"/>
  <c r="O1688" i="11"/>
  <c r="K1688" i="11"/>
  <c r="R1688" i="11"/>
  <c r="Q1688" i="11"/>
  <c r="E1688" i="11"/>
  <c r="S1688" i="11"/>
  <c r="N1688" i="11"/>
  <c r="D1688" i="11"/>
  <c r="G1688" i="11"/>
  <c r="T1688" i="11"/>
  <c r="H1688" i="11"/>
  <c r="U1688" i="11"/>
  <c r="J1690" i="11" l="1"/>
  <c r="P1690" i="11"/>
  <c r="A1691" i="11"/>
  <c r="C1690" i="11"/>
  <c r="T1689" i="11"/>
  <c r="E1689" i="11"/>
  <c r="U1689" i="11"/>
  <c r="F1689" i="11"/>
  <c r="S1689" i="11"/>
  <c r="M1689" i="11"/>
  <c r="L1689" i="11"/>
  <c r="Q1689" i="11"/>
  <c r="V1689" i="11"/>
  <c r="R1689" i="11"/>
  <c r="W1689" i="11"/>
  <c r="O1689" i="11"/>
  <c r="N1689" i="11"/>
  <c r="I1689" i="11"/>
  <c r="K1689" i="11"/>
  <c r="D1689" i="11"/>
  <c r="H1689" i="11"/>
  <c r="G1689" i="11"/>
  <c r="A1692" i="11" l="1"/>
  <c r="P1691" i="11"/>
  <c r="J1691" i="11"/>
  <c r="C1691" i="11"/>
  <c r="N1690" i="11"/>
  <c r="T1690" i="11"/>
  <c r="G1690" i="11"/>
  <c r="M1690" i="11"/>
  <c r="H1690" i="11"/>
  <c r="V1690" i="11"/>
  <c r="K1690" i="11"/>
  <c r="I1690" i="11"/>
  <c r="F1690" i="11"/>
  <c r="S1690" i="11"/>
  <c r="L1690" i="11"/>
  <c r="W1690" i="11"/>
  <c r="U1690" i="11"/>
  <c r="E1690" i="11"/>
  <c r="D1690" i="11"/>
  <c r="Q1690" i="11"/>
  <c r="R1690" i="11"/>
  <c r="O1690" i="11"/>
  <c r="J1692" i="11" l="1"/>
  <c r="A1693" i="11"/>
  <c r="C1692" i="11"/>
  <c r="P1692" i="11"/>
  <c r="D1691" i="11"/>
  <c r="Q1691" i="11"/>
  <c r="M1691" i="11"/>
  <c r="R1691" i="11"/>
  <c r="S1691" i="11"/>
  <c r="N1691" i="11"/>
  <c r="L1691" i="11"/>
  <c r="W1691" i="11"/>
  <c r="K1691" i="11"/>
  <c r="I1691" i="11"/>
  <c r="G1691" i="11"/>
  <c r="E1691" i="11"/>
  <c r="O1691" i="11"/>
  <c r="U1691" i="11"/>
  <c r="T1691" i="11"/>
  <c r="V1691" i="11"/>
  <c r="H1691" i="11"/>
  <c r="F1691" i="11"/>
  <c r="A1694" i="11" l="1"/>
  <c r="P1693" i="11"/>
  <c r="C1693" i="11"/>
  <c r="J1693" i="11"/>
  <c r="V1692" i="11"/>
  <c r="M1692" i="11"/>
  <c r="N1692" i="11"/>
  <c r="T1692" i="11"/>
  <c r="E1692" i="11"/>
  <c r="L1692" i="11"/>
  <c r="U1692" i="11"/>
  <c r="W1692" i="11"/>
  <c r="D1692" i="11"/>
  <c r="F1692" i="11"/>
  <c r="Q1692" i="11"/>
  <c r="R1692" i="11"/>
  <c r="K1692" i="11"/>
  <c r="S1692" i="11"/>
  <c r="I1692" i="11"/>
  <c r="G1692" i="11"/>
  <c r="H1692" i="11"/>
  <c r="O1692" i="11"/>
  <c r="J1694" i="11" l="1"/>
  <c r="A1695" i="11"/>
  <c r="C1694" i="11"/>
  <c r="P1694" i="11"/>
  <c r="H1693" i="11"/>
  <c r="M1693" i="11"/>
  <c r="Q1693" i="11"/>
  <c r="N1693" i="11"/>
  <c r="S1693" i="11"/>
  <c r="V1693" i="11"/>
  <c r="T1693" i="11"/>
  <c r="R1693" i="11"/>
  <c r="W1693" i="11"/>
  <c r="E1693" i="11"/>
  <c r="O1693" i="11"/>
  <c r="I1693" i="11"/>
  <c r="K1693" i="11"/>
  <c r="U1693" i="11"/>
  <c r="D1693" i="11"/>
  <c r="L1693" i="11"/>
  <c r="G1693" i="11"/>
  <c r="F1693" i="11"/>
  <c r="A1696" i="11" l="1"/>
  <c r="P1695" i="11"/>
  <c r="J1695" i="11"/>
  <c r="C1695" i="11"/>
  <c r="F1694" i="11"/>
  <c r="T1694" i="11"/>
  <c r="S1694" i="11"/>
  <c r="U1694" i="11"/>
  <c r="Q1694" i="11"/>
  <c r="E1694" i="11"/>
  <c r="D1694" i="11"/>
  <c r="H1694" i="11"/>
  <c r="K1694" i="11"/>
  <c r="G1694" i="11"/>
  <c r="N1694" i="11"/>
  <c r="V1694" i="11"/>
  <c r="L1694" i="11"/>
  <c r="W1694" i="11"/>
  <c r="I1694" i="11"/>
  <c r="R1694" i="11"/>
  <c r="O1694" i="11"/>
  <c r="M1694" i="11"/>
  <c r="J1696" i="11" l="1"/>
  <c r="A1697" i="11"/>
  <c r="C1696" i="11"/>
  <c r="P1696" i="11"/>
  <c r="T1695" i="11"/>
  <c r="K1695" i="11"/>
  <c r="L1695" i="11"/>
  <c r="R1695" i="11"/>
  <c r="I1695" i="11"/>
  <c r="N1695" i="11"/>
  <c r="U1695" i="11"/>
  <c r="D1695" i="11"/>
  <c r="H1695" i="11"/>
  <c r="G1695" i="11"/>
  <c r="M1695" i="11"/>
  <c r="V1695" i="11"/>
  <c r="W1695" i="11"/>
  <c r="Q1695" i="11"/>
  <c r="S1695" i="11"/>
  <c r="E1695" i="11"/>
  <c r="F1695" i="11"/>
  <c r="O1695" i="11"/>
  <c r="A1698" i="11" l="1"/>
  <c r="P1697" i="11"/>
  <c r="C1697" i="11"/>
  <c r="J1697" i="11"/>
  <c r="N1696" i="11"/>
  <c r="H1696" i="11"/>
  <c r="G1696" i="11"/>
  <c r="U1696" i="11"/>
  <c r="D1696" i="11"/>
  <c r="E1696" i="11"/>
  <c r="S1696" i="11"/>
  <c r="V1696" i="11"/>
  <c r="K1696" i="11"/>
  <c r="T1696" i="11"/>
  <c r="W1696" i="11"/>
  <c r="M1696" i="11"/>
  <c r="L1696" i="11"/>
  <c r="I1696" i="11"/>
  <c r="Q1696" i="11"/>
  <c r="O1696" i="11"/>
  <c r="F1696" i="11"/>
  <c r="R1696" i="11"/>
  <c r="J1698" i="11" l="1"/>
  <c r="P1698" i="11"/>
  <c r="C1698" i="11"/>
  <c r="A1699" i="11"/>
  <c r="T1697" i="11"/>
  <c r="G1697" i="11"/>
  <c r="R1697" i="11"/>
  <c r="F1697" i="11"/>
  <c r="D1697" i="11"/>
  <c r="L1697" i="11"/>
  <c r="K1697" i="11"/>
  <c r="W1697" i="11"/>
  <c r="H1697" i="11"/>
  <c r="O1697" i="11"/>
  <c r="U1697" i="11"/>
  <c r="N1697" i="11"/>
  <c r="Q1697" i="11"/>
  <c r="S1697" i="11"/>
  <c r="E1697" i="11"/>
  <c r="M1697" i="11"/>
  <c r="V1697" i="11"/>
  <c r="I1697" i="11"/>
  <c r="A1700" i="11" l="1"/>
  <c r="P1699" i="11"/>
  <c r="C1699" i="11"/>
  <c r="J1699" i="11"/>
  <c r="N1698" i="11"/>
  <c r="T1698" i="11"/>
  <c r="G1698" i="11"/>
  <c r="M1698" i="11"/>
  <c r="S1698" i="11"/>
  <c r="R1698" i="11"/>
  <c r="U1698" i="11"/>
  <c r="K1698" i="11"/>
  <c r="H1698" i="11"/>
  <c r="F1698" i="11"/>
  <c r="W1698" i="11"/>
  <c r="L1698" i="11"/>
  <c r="D1698" i="11"/>
  <c r="O1698" i="11"/>
  <c r="I1698" i="11"/>
  <c r="Q1698" i="11"/>
  <c r="V1698" i="11"/>
  <c r="E1698" i="11"/>
  <c r="C1700" i="11" l="1"/>
  <c r="J1700" i="11"/>
  <c r="A1701" i="11"/>
  <c r="P1700" i="11"/>
  <c r="I1699" i="11"/>
  <c r="W1699" i="11"/>
  <c r="H1699" i="11"/>
  <c r="Q1699" i="11"/>
  <c r="M1699" i="11"/>
  <c r="V1699" i="11"/>
  <c r="T1699" i="11"/>
  <c r="S1699" i="11"/>
  <c r="R1699" i="11"/>
  <c r="D1699" i="11"/>
  <c r="G1699" i="11"/>
  <c r="N1699" i="11"/>
  <c r="U1699" i="11"/>
  <c r="L1699" i="11"/>
  <c r="E1699" i="11"/>
  <c r="O1699" i="11"/>
  <c r="F1699" i="11"/>
  <c r="K1699" i="11"/>
  <c r="A1702" i="11" l="1"/>
  <c r="P1701" i="11"/>
  <c r="C1701" i="11"/>
  <c r="J1701" i="11"/>
  <c r="O1700" i="11"/>
  <c r="U1700" i="11"/>
  <c r="F1700" i="11"/>
  <c r="K1700" i="11"/>
  <c r="I1700" i="11"/>
  <c r="M1700" i="11"/>
  <c r="S1700" i="11"/>
  <c r="W1700" i="11"/>
  <c r="L1700" i="11"/>
  <c r="G1700" i="11"/>
  <c r="R1700" i="11"/>
  <c r="V1700" i="11"/>
  <c r="Q1700" i="11"/>
  <c r="E1700" i="11"/>
  <c r="H1700" i="11"/>
  <c r="N1700" i="11"/>
  <c r="T1700" i="11"/>
  <c r="D1700" i="11"/>
  <c r="C1702" i="11" l="1"/>
  <c r="J1702" i="11"/>
  <c r="A1703" i="11"/>
  <c r="P1702" i="11"/>
  <c r="I1701" i="11"/>
  <c r="R1701" i="11"/>
  <c r="F1701" i="11"/>
  <c r="H1701" i="11"/>
  <c r="U1701" i="11"/>
  <c r="W1701" i="11"/>
  <c r="N1701" i="11"/>
  <c r="D1701" i="11"/>
  <c r="E1701" i="11"/>
  <c r="L1701" i="11"/>
  <c r="G1701" i="11"/>
  <c r="M1701" i="11"/>
  <c r="O1701" i="11"/>
  <c r="S1701" i="11"/>
  <c r="K1701" i="11"/>
  <c r="T1701" i="11"/>
  <c r="Q1701" i="11"/>
  <c r="V1701" i="11"/>
  <c r="A1704" i="11" l="1"/>
  <c r="P1703" i="11"/>
  <c r="C1703" i="11"/>
  <c r="J1703" i="11"/>
  <c r="O1702" i="11"/>
  <c r="H1702" i="11"/>
  <c r="F1702" i="11"/>
  <c r="Q1702" i="11"/>
  <c r="T1702" i="11"/>
  <c r="I1702" i="11"/>
  <c r="W1702" i="11"/>
  <c r="M1702" i="11"/>
  <c r="U1702" i="11"/>
  <c r="V1702" i="11"/>
  <c r="L1702" i="11"/>
  <c r="K1702" i="11"/>
  <c r="D1702" i="11"/>
  <c r="E1702" i="11"/>
  <c r="R1702" i="11"/>
  <c r="N1702" i="11"/>
  <c r="G1702" i="11"/>
  <c r="S1702" i="11"/>
  <c r="C1704" i="11" l="1"/>
  <c r="J1704" i="11"/>
  <c r="P1704" i="11"/>
  <c r="A1705" i="11"/>
  <c r="U1703" i="11"/>
  <c r="G1703" i="11"/>
  <c r="T1703" i="11"/>
  <c r="W1703" i="11"/>
  <c r="R1703" i="11"/>
  <c r="H1703" i="11"/>
  <c r="E1703" i="11"/>
  <c r="N1703" i="11"/>
  <c r="F1703" i="11"/>
  <c r="D1703" i="11"/>
  <c r="S1703" i="11"/>
  <c r="O1703" i="11"/>
  <c r="Q1703" i="11"/>
  <c r="M1703" i="11"/>
  <c r="L1703" i="11"/>
  <c r="V1703" i="11"/>
  <c r="I1703" i="11"/>
  <c r="K1703" i="11"/>
  <c r="A1706" i="11" l="1"/>
  <c r="P1705" i="11"/>
  <c r="C1705" i="11"/>
  <c r="J1705" i="11"/>
  <c r="G1704" i="11"/>
  <c r="M1704" i="11"/>
  <c r="R1704" i="11"/>
  <c r="K1704" i="11"/>
  <c r="U1704" i="11"/>
  <c r="E1704" i="11"/>
  <c r="F1704" i="11"/>
  <c r="S1704" i="11"/>
  <c r="D1704" i="11"/>
  <c r="I1704" i="11"/>
  <c r="H1704" i="11"/>
  <c r="W1704" i="11"/>
  <c r="O1704" i="11"/>
  <c r="N1704" i="11"/>
  <c r="V1704" i="11"/>
  <c r="L1704" i="11"/>
  <c r="T1704" i="11"/>
  <c r="Q1704" i="11"/>
  <c r="C1706" i="11" l="1"/>
  <c r="J1706" i="11"/>
  <c r="P1706" i="11"/>
  <c r="A1707" i="11"/>
  <c r="I1705" i="11"/>
  <c r="O1705" i="11"/>
  <c r="F1705" i="11"/>
  <c r="W1705" i="11"/>
  <c r="K1705" i="11"/>
  <c r="D1705" i="11"/>
  <c r="N1705" i="11"/>
  <c r="Q1705" i="11"/>
  <c r="E1705" i="11"/>
  <c r="V1705" i="11"/>
  <c r="G1705" i="11"/>
  <c r="S1705" i="11"/>
  <c r="M1705" i="11"/>
  <c r="L1705" i="11"/>
  <c r="T1705" i="11"/>
  <c r="H1705" i="11"/>
  <c r="R1705" i="11"/>
  <c r="U1705" i="11"/>
  <c r="A1708" i="11" l="1"/>
  <c r="P1707" i="11"/>
  <c r="C1707" i="11"/>
  <c r="J1707" i="11"/>
  <c r="O1706" i="11"/>
  <c r="G1706" i="11"/>
  <c r="N1706" i="11"/>
  <c r="M1706" i="11"/>
  <c r="S1706" i="11"/>
  <c r="Q1706" i="11"/>
  <c r="V1706" i="11"/>
  <c r="W1706" i="11"/>
  <c r="T1706" i="11"/>
  <c r="U1706" i="11"/>
  <c r="L1706" i="11"/>
  <c r="D1706" i="11"/>
  <c r="F1706" i="11"/>
  <c r="E1706" i="11"/>
  <c r="I1706" i="11"/>
  <c r="H1706" i="11"/>
  <c r="K1706" i="11"/>
  <c r="R1706" i="11"/>
  <c r="C1708" i="11" l="1"/>
  <c r="J1708" i="11"/>
  <c r="A1709" i="11"/>
  <c r="P1708" i="11"/>
  <c r="I1707" i="11"/>
  <c r="R1707" i="11"/>
  <c r="T1707" i="11"/>
  <c r="H1707" i="11"/>
  <c r="D1707" i="11"/>
  <c r="S1707" i="11"/>
  <c r="E1707" i="11"/>
  <c r="W1707" i="11"/>
  <c r="K1707" i="11"/>
  <c r="U1707" i="11"/>
  <c r="G1707" i="11"/>
  <c r="F1707" i="11"/>
  <c r="V1707" i="11"/>
  <c r="M1707" i="11"/>
  <c r="O1707" i="11"/>
  <c r="N1707" i="11"/>
  <c r="Q1707" i="11"/>
  <c r="L1707" i="11"/>
  <c r="A1710" i="11" l="1"/>
  <c r="P1709" i="11"/>
  <c r="C1709" i="11"/>
  <c r="J1709" i="11"/>
  <c r="O1708" i="11"/>
  <c r="U1708" i="11"/>
  <c r="V1708" i="11"/>
  <c r="D1708" i="11"/>
  <c r="I1708" i="11"/>
  <c r="Q1708" i="11"/>
  <c r="G1708" i="11"/>
  <c r="W1708" i="11"/>
  <c r="H1708" i="11"/>
  <c r="M1708" i="11"/>
  <c r="L1708" i="11"/>
  <c r="K1708" i="11"/>
  <c r="T1708" i="11"/>
  <c r="R1708" i="11"/>
  <c r="E1708" i="11"/>
  <c r="N1708" i="11"/>
  <c r="S1708" i="11"/>
  <c r="F1708" i="11"/>
  <c r="C1710" i="11" l="1"/>
  <c r="J1710" i="11"/>
  <c r="A1711" i="11"/>
  <c r="P1710" i="11"/>
  <c r="U1709" i="11"/>
  <c r="G1709" i="11"/>
  <c r="E1709" i="11"/>
  <c r="O1709" i="11"/>
  <c r="D1709" i="11"/>
  <c r="L1709" i="11"/>
  <c r="V1709" i="11"/>
  <c r="I1709" i="11"/>
  <c r="T1709" i="11"/>
  <c r="W1709" i="11"/>
  <c r="Q1709" i="11"/>
  <c r="F1709" i="11"/>
  <c r="H1709" i="11"/>
  <c r="S1709" i="11"/>
  <c r="R1709" i="11"/>
  <c r="M1709" i="11"/>
  <c r="K1709" i="11"/>
  <c r="N1709" i="11"/>
  <c r="A1712" i="11" l="1"/>
  <c r="P1711" i="11"/>
  <c r="C1711" i="11"/>
  <c r="J1711" i="11"/>
  <c r="G1710" i="11"/>
  <c r="M1710" i="11"/>
  <c r="S1710" i="11"/>
  <c r="I1710" i="11"/>
  <c r="W1710" i="11"/>
  <c r="H1710" i="11"/>
  <c r="R1710" i="11"/>
  <c r="F1710" i="11"/>
  <c r="Q1710" i="11"/>
  <c r="U1710" i="11"/>
  <c r="O1710" i="11"/>
  <c r="D1710" i="11"/>
  <c r="N1710" i="11"/>
  <c r="T1710" i="11"/>
  <c r="L1710" i="11"/>
  <c r="V1710" i="11"/>
  <c r="K1710" i="11"/>
  <c r="E1710" i="11"/>
  <c r="C1712" i="11" l="1"/>
  <c r="J1712" i="11"/>
  <c r="P1712" i="11"/>
  <c r="A1713" i="11"/>
  <c r="U1711" i="11"/>
  <c r="K1711" i="11"/>
  <c r="M1711" i="11"/>
  <c r="D1711" i="11"/>
  <c r="G1711" i="11"/>
  <c r="Q1711" i="11"/>
  <c r="N1711" i="11"/>
  <c r="L1711" i="11"/>
  <c r="O1711" i="11"/>
  <c r="S1711" i="11"/>
  <c r="E1711" i="11"/>
  <c r="V1711" i="11"/>
  <c r="T1711" i="11"/>
  <c r="W1711" i="11"/>
  <c r="I1711" i="11"/>
  <c r="F1711" i="11"/>
  <c r="H1711" i="11"/>
  <c r="R1711" i="11"/>
  <c r="A1714" i="11" l="1"/>
  <c r="P1713" i="11"/>
  <c r="C1713" i="11"/>
  <c r="J1713" i="11"/>
  <c r="G1712" i="11"/>
  <c r="M1712" i="11"/>
  <c r="H1712" i="11"/>
  <c r="I1712" i="11"/>
  <c r="U1712" i="11"/>
  <c r="W1712" i="11"/>
  <c r="Q1712" i="11"/>
  <c r="V1712" i="11"/>
  <c r="O1712" i="11"/>
  <c r="T1712" i="11"/>
  <c r="L1712" i="11"/>
  <c r="D1712" i="11"/>
  <c r="R1712" i="11"/>
  <c r="N1712" i="11"/>
  <c r="K1712" i="11"/>
  <c r="E1712" i="11"/>
  <c r="F1712" i="11"/>
  <c r="S1712" i="11"/>
  <c r="C1714" i="11" l="1"/>
  <c r="J1714" i="11"/>
  <c r="P1714" i="11"/>
  <c r="A1715" i="11"/>
  <c r="M1713" i="11"/>
  <c r="G1713" i="11"/>
  <c r="U1713" i="11"/>
  <c r="V1713" i="11"/>
  <c r="Q1713" i="11"/>
  <c r="W1713" i="11"/>
  <c r="R1713" i="11"/>
  <c r="T1713" i="11"/>
  <c r="D1713" i="11"/>
  <c r="L1713" i="11"/>
  <c r="K1713" i="11"/>
  <c r="N1713" i="11"/>
  <c r="H1713" i="11"/>
  <c r="O1713" i="11"/>
  <c r="S1713" i="11"/>
  <c r="E1713" i="11"/>
  <c r="I1713" i="11"/>
  <c r="F1713" i="11"/>
  <c r="A1716" i="11" l="1"/>
  <c r="P1715" i="11"/>
  <c r="C1715" i="11"/>
  <c r="J1715" i="11"/>
  <c r="W1714" i="11"/>
  <c r="D1714" i="11"/>
  <c r="F1714" i="11"/>
  <c r="V1714" i="11"/>
  <c r="I1714" i="11"/>
  <c r="T1714" i="11"/>
  <c r="K1714" i="11"/>
  <c r="E1714" i="11"/>
  <c r="G1714" i="11"/>
  <c r="L1714" i="11"/>
  <c r="U1714" i="11"/>
  <c r="S1714" i="11"/>
  <c r="H1714" i="11"/>
  <c r="R1714" i="11"/>
  <c r="Q1714" i="11"/>
  <c r="M1714" i="11"/>
  <c r="N1714" i="11"/>
  <c r="O1714" i="11"/>
  <c r="C1716" i="11" l="1"/>
  <c r="J1716" i="11"/>
  <c r="A1717" i="11"/>
  <c r="P1716" i="11"/>
  <c r="M1715" i="11"/>
  <c r="V1715" i="11"/>
  <c r="S1715" i="11"/>
  <c r="T1715" i="11"/>
  <c r="F1715" i="11"/>
  <c r="R1715" i="11"/>
  <c r="D1715" i="11"/>
  <c r="I1715" i="11"/>
  <c r="Q1715" i="11"/>
  <c r="G1715" i="11"/>
  <c r="N1715" i="11"/>
  <c r="K1715" i="11"/>
  <c r="L1715" i="11"/>
  <c r="W1715" i="11"/>
  <c r="H1715" i="11"/>
  <c r="O1715" i="11"/>
  <c r="U1715" i="11"/>
  <c r="E1715" i="11"/>
  <c r="A1718" i="11" l="1"/>
  <c r="P1717" i="11"/>
  <c r="C1717" i="11"/>
  <c r="J1717" i="11"/>
  <c r="O1716" i="11"/>
  <c r="U1716" i="11"/>
  <c r="G1716" i="11"/>
  <c r="D1716" i="11"/>
  <c r="W1716" i="11"/>
  <c r="R1716" i="11"/>
  <c r="E1716" i="11"/>
  <c r="N1716" i="11"/>
  <c r="S1716" i="11"/>
  <c r="F1716" i="11"/>
  <c r="L1716" i="11"/>
  <c r="H1716" i="11"/>
  <c r="V1716" i="11"/>
  <c r="Q1716" i="11"/>
  <c r="T1716" i="11"/>
  <c r="M1716" i="11"/>
  <c r="K1716" i="11"/>
  <c r="I1716" i="11"/>
  <c r="C1718" i="11" l="1"/>
  <c r="J1718" i="11"/>
  <c r="A1719" i="11"/>
  <c r="P1718" i="11"/>
  <c r="U1717" i="11"/>
  <c r="G1717" i="11"/>
  <c r="O1717" i="11"/>
  <c r="D1717" i="11"/>
  <c r="T1717" i="11"/>
  <c r="H1717" i="11"/>
  <c r="N1717" i="11"/>
  <c r="F1717" i="11"/>
  <c r="R1717" i="11"/>
  <c r="V1717" i="11"/>
  <c r="E1717" i="11"/>
  <c r="W1717" i="11"/>
  <c r="K1717" i="11"/>
  <c r="Q1717" i="11"/>
  <c r="L1717" i="11"/>
  <c r="S1717" i="11"/>
  <c r="I1717" i="11"/>
  <c r="M1717" i="11"/>
  <c r="A1720" i="11" l="1"/>
  <c r="P1719" i="11"/>
  <c r="C1719" i="11"/>
  <c r="J1719" i="11"/>
  <c r="W1718" i="11"/>
  <c r="M1718" i="11"/>
  <c r="G1718" i="11"/>
  <c r="E1718" i="11"/>
  <c r="T1718" i="11"/>
  <c r="U1718" i="11"/>
  <c r="I1718" i="11"/>
  <c r="N1718" i="11"/>
  <c r="O1718" i="11"/>
  <c r="H1718" i="11"/>
  <c r="F1718" i="11"/>
  <c r="K1718" i="11"/>
  <c r="S1718" i="11"/>
  <c r="L1718" i="11"/>
  <c r="D1718" i="11"/>
  <c r="R1718" i="11"/>
  <c r="Q1718" i="11"/>
  <c r="V1718" i="11"/>
  <c r="C1720" i="11" l="1"/>
  <c r="J1720" i="11"/>
  <c r="P1720" i="11"/>
  <c r="A1721" i="11"/>
  <c r="M1719" i="11"/>
  <c r="V1719" i="11"/>
  <c r="U1719" i="11"/>
  <c r="G1719" i="11"/>
  <c r="F1719" i="11"/>
  <c r="W1719" i="11"/>
  <c r="R1719" i="11"/>
  <c r="H1719" i="11"/>
  <c r="O1719" i="11"/>
  <c r="N1719" i="11"/>
  <c r="E1719" i="11"/>
  <c r="S1719" i="11"/>
  <c r="T1719" i="11"/>
  <c r="K1719" i="11"/>
  <c r="D1719" i="11"/>
  <c r="L1719" i="11"/>
  <c r="Q1719" i="11"/>
  <c r="I1719" i="11"/>
  <c r="A1722" i="11" l="1"/>
  <c r="P1721" i="11"/>
  <c r="C1721" i="11"/>
  <c r="J1721" i="11"/>
  <c r="G1720" i="11"/>
  <c r="M1720" i="11"/>
  <c r="R1720" i="11"/>
  <c r="W1720" i="11"/>
  <c r="U1720" i="11"/>
  <c r="N1720" i="11"/>
  <c r="F1720" i="11"/>
  <c r="K1720" i="11"/>
  <c r="D1720" i="11"/>
  <c r="E1720" i="11"/>
  <c r="H1720" i="11"/>
  <c r="S1720" i="11"/>
  <c r="O1720" i="11"/>
  <c r="Q1720" i="11"/>
  <c r="V1720" i="11"/>
  <c r="L1720" i="11"/>
  <c r="T1720" i="11"/>
  <c r="I1720" i="11"/>
  <c r="C1722" i="11" l="1"/>
  <c r="J1722" i="11"/>
  <c r="P1722" i="11"/>
  <c r="A1723" i="11"/>
  <c r="U1721" i="11"/>
  <c r="O1721" i="11"/>
  <c r="I1721" i="11"/>
  <c r="V1721" i="11"/>
  <c r="R1721" i="11"/>
  <c r="W1721" i="11"/>
  <c r="T1721" i="11"/>
  <c r="G1721" i="11"/>
  <c r="H1721" i="11"/>
  <c r="E1721" i="11"/>
  <c r="D1721" i="11"/>
  <c r="K1721" i="11"/>
  <c r="M1721" i="11"/>
  <c r="S1721" i="11"/>
  <c r="N1721" i="11"/>
  <c r="L1721" i="11"/>
  <c r="F1721" i="11"/>
  <c r="Q1721" i="11"/>
  <c r="A1724" i="11" l="1"/>
  <c r="P1723" i="11"/>
  <c r="C1723" i="11"/>
  <c r="J1723" i="11"/>
  <c r="G1722" i="11"/>
  <c r="M1722" i="11"/>
  <c r="Q1722" i="11"/>
  <c r="O1722" i="11"/>
  <c r="U1722" i="11"/>
  <c r="N1722" i="11"/>
  <c r="I1722" i="11"/>
  <c r="E1722" i="11"/>
  <c r="S1722" i="11"/>
  <c r="W1722" i="11"/>
  <c r="D1722" i="11"/>
  <c r="K1722" i="11"/>
  <c r="F1722" i="11"/>
  <c r="L1722" i="11"/>
  <c r="V1722" i="11"/>
  <c r="H1722" i="11"/>
  <c r="T1722" i="11"/>
  <c r="R1722" i="11"/>
  <c r="C1724" i="11" l="1"/>
  <c r="J1724" i="11"/>
  <c r="A1725" i="11"/>
  <c r="P1724" i="11"/>
  <c r="U1723" i="11"/>
  <c r="K1723" i="11"/>
  <c r="O1723" i="11"/>
  <c r="M1723" i="11"/>
  <c r="I1723" i="11"/>
  <c r="G1723" i="11"/>
  <c r="L1723" i="11"/>
  <c r="T1723" i="11"/>
  <c r="W1723" i="11"/>
  <c r="V1723" i="11"/>
  <c r="S1723" i="11"/>
  <c r="D1723" i="11"/>
  <c r="Q1723" i="11"/>
  <c r="N1723" i="11"/>
  <c r="E1723" i="11"/>
  <c r="R1723" i="11"/>
  <c r="F1723" i="11"/>
  <c r="H1723" i="11"/>
  <c r="A1726" i="11" l="1"/>
  <c r="P1725" i="11"/>
  <c r="C1725" i="11"/>
  <c r="J1725" i="11"/>
  <c r="W1724" i="11"/>
  <c r="M1724" i="11"/>
  <c r="I1724" i="11"/>
  <c r="E1724" i="11"/>
  <c r="H1724" i="11"/>
  <c r="F1724" i="11"/>
  <c r="L1724" i="11"/>
  <c r="D1724" i="11"/>
  <c r="T1724" i="11"/>
  <c r="Q1724" i="11"/>
  <c r="V1724" i="11"/>
  <c r="O1724" i="11"/>
  <c r="K1724" i="11"/>
  <c r="N1724" i="11"/>
  <c r="S1724" i="11"/>
  <c r="R1724" i="11"/>
  <c r="U1724" i="11"/>
  <c r="G1724" i="11"/>
  <c r="C1726" i="11" l="1"/>
  <c r="J1726" i="11"/>
  <c r="A1727" i="11"/>
  <c r="P1726" i="11"/>
  <c r="I1725" i="11"/>
  <c r="R1725" i="11"/>
  <c r="H1725" i="11"/>
  <c r="M1725" i="11"/>
  <c r="U1725" i="11"/>
  <c r="W1725" i="11"/>
  <c r="O1725" i="11"/>
  <c r="D1725" i="11"/>
  <c r="V1725" i="11"/>
  <c r="L1725" i="11"/>
  <c r="G1725" i="11"/>
  <c r="F1725" i="11"/>
  <c r="N1725" i="11"/>
  <c r="S1725" i="11"/>
  <c r="K1725" i="11"/>
  <c r="E1725" i="11"/>
  <c r="Q1725" i="11"/>
  <c r="T1725" i="11"/>
  <c r="A1728" i="11" l="1"/>
  <c r="P1727" i="11"/>
  <c r="C1727" i="11"/>
  <c r="J1727" i="11"/>
  <c r="O1726" i="11"/>
  <c r="H1726" i="11"/>
  <c r="F1726" i="11"/>
  <c r="Q1726" i="11"/>
  <c r="T1726" i="11"/>
  <c r="I1726" i="11"/>
  <c r="W1726" i="11"/>
  <c r="M1726" i="11"/>
  <c r="U1726" i="11"/>
  <c r="V1726" i="11"/>
  <c r="L1726" i="11"/>
  <c r="K1726" i="11"/>
  <c r="D1726" i="11"/>
  <c r="E1726" i="11"/>
  <c r="R1726" i="11"/>
  <c r="N1726" i="11"/>
  <c r="G1726" i="11"/>
  <c r="S1726" i="11"/>
  <c r="C1728" i="11" l="1"/>
  <c r="J1728" i="11"/>
  <c r="P1728" i="11"/>
  <c r="A1729" i="11"/>
  <c r="U1727" i="11"/>
  <c r="G1727" i="11"/>
  <c r="D1727" i="11"/>
  <c r="E1727" i="11"/>
  <c r="K1727" i="11"/>
  <c r="H1727" i="11"/>
  <c r="M1727" i="11"/>
  <c r="T1727" i="11"/>
  <c r="N1727" i="11"/>
  <c r="R1727" i="11"/>
  <c r="S1727" i="11"/>
  <c r="W1727" i="11"/>
  <c r="Q1727" i="11"/>
  <c r="F1727" i="11"/>
  <c r="L1727" i="11"/>
  <c r="V1727" i="11"/>
  <c r="I1727" i="11"/>
  <c r="O1727" i="11"/>
  <c r="A1730" i="11" l="1"/>
  <c r="P1729" i="11"/>
  <c r="C1729" i="11"/>
  <c r="J1729" i="11"/>
  <c r="G1728" i="11"/>
  <c r="U1728" i="11"/>
  <c r="E1728" i="11"/>
  <c r="F1728" i="11"/>
  <c r="O1728" i="11"/>
  <c r="R1728" i="11"/>
  <c r="T1728" i="11"/>
  <c r="V1728" i="11"/>
  <c r="L1728" i="11"/>
  <c r="I1728" i="11"/>
  <c r="D1728" i="11"/>
  <c r="M1728" i="11"/>
  <c r="K1728" i="11"/>
  <c r="H1728" i="11"/>
  <c r="N1728" i="11"/>
  <c r="W1728" i="11"/>
  <c r="S1728" i="11"/>
  <c r="Q1728" i="11"/>
  <c r="C1730" i="11" l="1"/>
  <c r="J1730" i="11"/>
  <c r="P1730" i="11"/>
  <c r="A1731" i="11"/>
  <c r="U1729" i="11"/>
  <c r="G1729" i="11"/>
  <c r="V1729" i="11"/>
  <c r="O1729" i="11"/>
  <c r="N1729" i="11"/>
  <c r="D1729" i="11"/>
  <c r="R1729" i="11"/>
  <c r="S1729" i="11"/>
  <c r="Q1729" i="11"/>
  <c r="M1729" i="11"/>
  <c r="W1729" i="11"/>
  <c r="F1729" i="11"/>
  <c r="K1729" i="11"/>
  <c r="H1729" i="11"/>
  <c r="L1729" i="11"/>
  <c r="E1729" i="11"/>
  <c r="I1729" i="11"/>
  <c r="T1729" i="11"/>
  <c r="A1732" i="11" l="1"/>
  <c r="P1731" i="11"/>
  <c r="C1731" i="11"/>
  <c r="J1731" i="11"/>
  <c r="O1730" i="11"/>
  <c r="D1730" i="11"/>
  <c r="V1730" i="11"/>
  <c r="U1730" i="11"/>
  <c r="Q1730" i="11"/>
  <c r="E1730" i="11"/>
  <c r="F1730" i="11"/>
  <c r="N1730" i="11"/>
  <c r="M1730" i="11"/>
  <c r="S1730" i="11"/>
  <c r="L1730" i="11"/>
  <c r="W1730" i="11"/>
  <c r="T1730" i="11"/>
  <c r="H1730" i="11"/>
  <c r="R1730" i="11"/>
  <c r="I1730" i="11"/>
  <c r="G1730" i="11"/>
  <c r="K1730" i="11"/>
  <c r="C1732" i="11" l="1"/>
  <c r="J1732" i="11"/>
  <c r="A1733" i="11"/>
  <c r="P1732" i="11"/>
  <c r="M1731" i="11"/>
  <c r="G1731" i="11"/>
  <c r="H1731" i="11"/>
  <c r="U1731" i="11"/>
  <c r="K1731" i="11"/>
  <c r="R1731" i="11"/>
  <c r="Q1731" i="11"/>
  <c r="E1731" i="11"/>
  <c r="V1731" i="11"/>
  <c r="F1731" i="11"/>
  <c r="N1731" i="11"/>
  <c r="O1731" i="11"/>
  <c r="T1731" i="11"/>
  <c r="S1731" i="11"/>
  <c r="W1731" i="11"/>
  <c r="D1731" i="11"/>
  <c r="I1731" i="11"/>
  <c r="L1731" i="11"/>
  <c r="A1734" i="11" l="1"/>
  <c r="P1733" i="11"/>
  <c r="C1733" i="11"/>
  <c r="J1733" i="11"/>
  <c r="O1732" i="11"/>
  <c r="H1732" i="11"/>
  <c r="M1732" i="11"/>
  <c r="Q1732" i="11"/>
  <c r="V1732" i="11"/>
  <c r="F1732" i="11"/>
  <c r="R1732" i="11"/>
  <c r="K1732" i="11"/>
  <c r="G1732" i="11"/>
  <c r="W1732" i="11"/>
  <c r="L1732" i="11"/>
  <c r="N1732" i="11"/>
  <c r="E1732" i="11"/>
  <c r="T1732" i="11"/>
  <c r="S1732" i="11"/>
  <c r="D1732" i="11"/>
  <c r="I1732" i="11"/>
  <c r="U1732" i="11"/>
  <c r="C1734" i="11" l="1"/>
  <c r="J1734" i="11"/>
  <c r="A1735" i="11"/>
  <c r="P1734" i="11"/>
  <c r="U1733" i="11"/>
  <c r="K1733" i="11"/>
  <c r="H1733" i="11"/>
  <c r="T1733" i="11"/>
  <c r="I1733" i="11"/>
  <c r="S1733" i="11"/>
  <c r="F1733" i="11"/>
  <c r="M1733" i="11"/>
  <c r="O1733" i="11"/>
  <c r="D1733" i="11"/>
  <c r="W1733" i="11"/>
  <c r="E1733" i="11"/>
  <c r="N1733" i="11"/>
  <c r="V1733" i="11"/>
  <c r="Q1733" i="11"/>
  <c r="L1733" i="11"/>
  <c r="R1733" i="11"/>
  <c r="G1733" i="11"/>
  <c r="A1736" i="11" l="1"/>
  <c r="P1735" i="11"/>
  <c r="C1735" i="11"/>
  <c r="J1735" i="11"/>
  <c r="G1734" i="11"/>
  <c r="M1734" i="11"/>
  <c r="N1734" i="11"/>
  <c r="O1734" i="11"/>
  <c r="S1734" i="11"/>
  <c r="F1734" i="11"/>
  <c r="E1734" i="11"/>
  <c r="K1734" i="11"/>
  <c r="U1734" i="11"/>
  <c r="Q1734" i="11"/>
  <c r="I1734" i="11"/>
  <c r="H1734" i="11"/>
  <c r="W1734" i="11"/>
  <c r="L1734" i="11"/>
  <c r="V1734" i="11"/>
  <c r="D1734" i="11"/>
  <c r="T1734" i="11"/>
  <c r="R1734" i="11"/>
  <c r="C1736" i="11" l="1"/>
  <c r="J1736" i="11"/>
  <c r="P1736" i="11"/>
  <c r="A1737" i="11"/>
  <c r="U1735" i="11"/>
  <c r="K1735" i="11"/>
  <c r="M1735" i="11"/>
  <c r="R1735" i="11"/>
  <c r="O1735" i="11"/>
  <c r="D1735" i="11"/>
  <c r="V1735" i="11"/>
  <c r="L1735" i="11"/>
  <c r="F1735" i="11"/>
  <c r="T1735" i="11"/>
  <c r="S1735" i="11"/>
  <c r="Q1735" i="11"/>
  <c r="N1735" i="11"/>
  <c r="W1735" i="11"/>
  <c r="E1735" i="11"/>
  <c r="I1735" i="11"/>
  <c r="H1735" i="11"/>
  <c r="G1735" i="11"/>
  <c r="A1738" i="11" l="1"/>
  <c r="P1737" i="11"/>
  <c r="C1737" i="11"/>
  <c r="J1737" i="11"/>
  <c r="O1736" i="11"/>
  <c r="H1736" i="11"/>
  <c r="V1736" i="11"/>
  <c r="Q1736" i="11"/>
  <c r="M1736" i="11"/>
  <c r="F1736" i="11"/>
  <c r="R1736" i="11"/>
  <c r="K1736" i="11"/>
  <c r="G1736" i="11"/>
  <c r="W1736" i="11"/>
  <c r="L1736" i="11"/>
  <c r="N1736" i="11"/>
  <c r="E1736" i="11"/>
  <c r="T1736" i="11"/>
  <c r="S1736" i="11"/>
  <c r="D1736" i="11"/>
  <c r="U1736" i="11"/>
  <c r="I1736" i="11"/>
  <c r="C1738" i="11" l="1"/>
  <c r="J1738" i="11"/>
  <c r="P1738" i="11"/>
  <c r="A1739" i="11"/>
  <c r="U1737" i="11"/>
  <c r="F1737" i="11"/>
  <c r="H1737" i="11"/>
  <c r="D1737" i="11"/>
  <c r="V1737" i="11"/>
  <c r="I1737" i="11"/>
  <c r="L1737" i="11"/>
  <c r="M1737" i="11"/>
  <c r="E1737" i="11"/>
  <c r="N1737" i="11"/>
  <c r="W1737" i="11"/>
  <c r="T1737" i="11"/>
  <c r="S1737" i="11"/>
  <c r="K1737" i="11"/>
  <c r="R1737" i="11"/>
  <c r="G1737" i="11"/>
  <c r="O1737" i="11"/>
  <c r="Q1737" i="11"/>
  <c r="A1740" i="11" l="1"/>
  <c r="P1739" i="11"/>
  <c r="C1739" i="11"/>
  <c r="J1739" i="11"/>
  <c r="O1738" i="11"/>
  <c r="D1738" i="11"/>
  <c r="K1738" i="11"/>
  <c r="H1738" i="11"/>
  <c r="T1738" i="11"/>
  <c r="G1738" i="11"/>
  <c r="F1738" i="11"/>
  <c r="L1738" i="11"/>
  <c r="S1738" i="11"/>
  <c r="W1738" i="11"/>
  <c r="N1738" i="11"/>
  <c r="I1738" i="11"/>
  <c r="R1738" i="11"/>
  <c r="Q1738" i="11"/>
  <c r="U1738" i="11"/>
  <c r="M1738" i="11"/>
  <c r="E1738" i="11"/>
  <c r="V1738" i="11"/>
  <c r="C1740" i="11" l="1"/>
  <c r="J1740" i="11"/>
  <c r="A1741" i="11"/>
  <c r="P1740" i="11"/>
  <c r="U1739" i="11"/>
  <c r="K1739" i="11"/>
  <c r="Q1739" i="11"/>
  <c r="N1739" i="11"/>
  <c r="G1739" i="11"/>
  <c r="S1739" i="11"/>
  <c r="D1739" i="11"/>
  <c r="R1739" i="11"/>
  <c r="T1739" i="11"/>
  <c r="O1739" i="11"/>
  <c r="L1739" i="11"/>
  <c r="H1739" i="11"/>
  <c r="V1739" i="11"/>
  <c r="F1739" i="11"/>
  <c r="M1739" i="11"/>
  <c r="E1739" i="11"/>
  <c r="W1739" i="11"/>
  <c r="I1739" i="11"/>
  <c r="A1742" i="11" l="1"/>
  <c r="P1741" i="11"/>
  <c r="C1741" i="11"/>
  <c r="J1741" i="11"/>
  <c r="W1740" i="11"/>
  <c r="M1740" i="11"/>
  <c r="G1740" i="11"/>
  <c r="I1740" i="11"/>
  <c r="T1740" i="11"/>
  <c r="O1740" i="11"/>
  <c r="F1740" i="11"/>
  <c r="S1740" i="11"/>
  <c r="D1740" i="11"/>
  <c r="U1740" i="11"/>
  <c r="Q1740" i="11"/>
  <c r="E1740" i="11"/>
  <c r="H1740" i="11"/>
  <c r="N1740" i="11"/>
  <c r="K1740" i="11"/>
  <c r="L1740" i="11"/>
  <c r="R1740" i="11"/>
  <c r="V1740" i="11"/>
  <c r="C1742" i="11" l="1"/>
  <c r="J1742" i="11"/>
  <c r="A1743" i="11"/>
  <c r="P1742" i="11"/>
  <c r="M1741" i="11"/>
  <c r="R1741" i="11"/>
  <c r="W1741" i="11"/>
  <c r="T1741" i="11"/>
  <c r="F1741" i="11"/>
  <c r="N1741" i="11"/>
  <c r="S1741" i="11"/>
  <c r="L1741" i="11"/>
  <c r="V1741" i="11"/>
  <c r="O1741" i="11"/>
  <c r="H1741" i="11"/>
  <c r="I1741" i="11"/>
  <c r="K1741" i="11"/>
  <c r="Q1741" i="11"/>
  <c r="G1741" i="11"/>
  <c r="D1741" i="11"/>
  <c r="U1741" i="11"/>
  <c r="E1741" i="11"/>
  <c r="A1744" i="11" l="1"/>
  <c r="P1743" i="11"/>
  <c r="C1743" i="11"/>
  <c r="J1743" i="11"/>
  <c r="G1742" i="11"/>
  <c r="M1742" i="11"/>
  <c r="O1742" i="11"/>
  <c r="S1742" i="11"/>
  <c r="U1742" i="11"/>
  <c r="L1742" i="11"/>
  <c r="N1742" i="11"/>
  <c r="D1742" i="11"/>
  <c r="E1742" i="11"/>
  <c r="R1742" i="11"/>
  <c r="W1742" i="11"/>
  <c r="H1742" i="11"/>
  <c r="F1742" i="11"/>
  <c r="Q1742" i="11"/>
  <c r="V1742" i="11"/>
  <c r="K1742" i="11"/>
  <c r="T1742" i="11"/>
  <c r="I1742" i="11"/>
  <c r="C1744" i="11" l="1"/>
  <c r="J1744" i="11"/>
  <c r="P1744" i="11"/>
  <c r="A1745" i="11"/>
  <c r="U1743" i="11"/>
  <c r="K1743" i="11"/>
  <c r="G1743" i="11"/>
  <c r="M1743" i="11"/>
  <c r="D1743" i="11"/>
  <c r="N1743" i="11"/>
  <c r="E1743" i="11"/>
  <c r="V1743" i="11"/>
  <c r="F1743" i="11"/>
  <c r="H1743" i="11"/>
  <c r="S1743" i="11"/>
  <c r="L1743" i="11"/>
  <c r="Q1743" i="11"/>
  <c r="O1743" i="11"/>
  <c r="W1743" i="11"/>
  <c r="T1743" i="11"/>
  <c r="I1743" i="11"/>
  <c r="R1743" i="11"/>
  <c r="A1746" i="11" l="1"/>
  <c r="P1745" i="11"/>
  <c r="C1745" i="11"/>
  <c r="J1745" i="11"/>
  <c r="O1744" i="11"/>
  <c r="D1744" i="11"/>
  <c r="M1744" i="11"/>
  <c r="Q1744" i="11"/>
  <c r="V1744" i="11"/>
  <c r="T1744" i="11"/>
  <c r="E1744" i="11"/>
  <c r="S1744" i="11"/>
  <c r="H1744" i="11"/>
  <c r="I1744" i="11"/>
  <c r="U1744" i="11"/>
  <c r="L1744" i="11"/>
  <c r="N1744" i="11"/>
  <c r="F1744" i="11"/>
  <c r="R1744" i="11"/>
  <c r="K1744" i="11"/>
  <c r="G1744" i="11"/>
  <c r="W1744" i="11"/>
  <c r="C1746" i="11" l="1"/>
  <c r="J1746" i="11"/>
  <c r="P1746" i="11"/>
  <c r="A1747" i="11"/>
  <c r="M1745" i="11"/>
  <c r="G1745" i="11"/>
  <c r="F1745" i="11"/>
  <c r="U1745" i="11"/>
  <c r="T1745" i="11"/>
  <c r="H1745" i="11"/>
  <c r="D1745" i="11"/>
  <c r="W1745" i="11"/>
  <c r="Q1745" i="11"/>
  <c r="E1745" i="11"/>
  <c r="V1745" i="11"/>
  <c r="N1745" i="11"/>
  <c r="L1745" i="11"/>
  <c r="K1745" i="11"/>
  <c r="S1745" i="11"/>
  <c r="O1745" i="11"/>
  <c r="I1745" i="11"/>
  <c r="R1745" i="11"/>
  <c r="A1748" i="11" l="1"/>
  <c r="P1747" i="11"/>
  <c r="C1747" i="11"/>
  <c r="J1747" i="11"/>
  <c r="W1746" i="11"/>
  <c r="D1746" i="11"/>
  <c r="H1746" i="11"/>
  <c r="E1746" i="11"/>
  <c r="L1746" i="11"/>
  <c r="V1746" i="11"/>
  <c r="I1746" i="11"/>
  <c r="Q1746" i="11"/>
  <c r="R1746" i="11"/>
  <c r="F1746" i="11"/>
  <c r="O1746" i="11"/>
  <c r="U1746" i="11"/>
  <c r="S1746" i="11"/>
  <c r="N1746" i="11"/>
  <c r="K1746" i="11"/>
  <c r="T1746" i="11"/>
  <c r="G1746" i="11"/>
  <c r="M1746" i="11"/>
  <c r="C1748" i="11" l="1"/>
  <c r="J1748" i="11"/>
  <c r="A1749" i="11"/>
  <c r="P1748" i="11"/>
  <c r="I1747" i="11"/>
  <c r="K1747" i="11"/>
  <c r="L1747" i="11"/>
  <c r="W1747" i="11"/>
  <c r="Q1747" i="11"/>
  <c r="M1747" i="11"/>
  <c r="T1747" i="11"/>
  <c r="E1747" i="11"/>
  <c r="R1747" i="11"/>
  <c r="F1747" i="11"/>
  <c r="G1747" i="11"/>
  <c r="H1747" i="11"/>
  <c r="O1747" i="11"/>
  <c r="V1747" i="11"/>
  <c r="U1747" i="11"/>
  <c r="N1747" i="11"/>
  <c r="S1747" i="11"/>
  <c r="D1747" i="11"/>
  <c r="A1750" i="11" l="1"/>
  <c r="P1749" i="11"/>
  <c r="C1749" i="11"/>
  <c r="J1749" i="11"/>
  <c r="O1748" i="11"/>
  <c r="H1748" i="11"/>
  <c r="I1748" i="11"/>
  <c r="W1748" i="11"/>
  <c r="V1748" i="11"/>
  <c r="M1748" i="11"/>
  <c r="E1748" i="11"/>
  <c r="R1748" i="11"/>
  <c r="T1748" i="11"/>
  <c r="G1748" i="11"/>
  <c r="K1748" i="11"/>
  <c r="L1748" i="11"/>
  <c r="N1748" i="11"/>
  <c r="Q1748" i="11"/>
  <c r="S1748" i="11"/>
  <c r="F1748" i="11"/>
  <c r="U1748" i="11"/>
  <c r="D1748" i="11"/>
  <c r="C1750" i="11" l="1"/>
  <c r="J1750" i="11"/>
  <c r="A1751" i="11"/>
  <c r="P1750" i="11"/>
  <c r="M1749" i="11"/>
  <c r="G1749" i="11"/>
  <c r="V1749" i="11"/>
  <c r="W1749" i="11"/>
  <c r="Q1749" i="11"/>
  <c r="E1749" i="11"/>
  <c r="S1749" i="11"/>
  <c r="L1749" i="11"/>
  <c r="I1749" i="11"/>
  <c r="U1749" i="11"/>
  <c r="N1749" i="11"/>
  <c r="H1749" i="11"/>
  <c r="D1749" i="11"/>
  <c r="R1749" i="11"/>
  <c r="O1749" i="11"/>
  <c r="F1749" i="11"/>
  <c r="T1749" i="11"/>
  <c r="K1749" i="11"/>
  <c r="A1752" i="11" l="1"/>
  <c r="P1751" i="11"/>
  <c r="C1751" i="11"/>
  <c r="J1751" i="11"/>
  <c r="W1750" i="11"/>
  <c r="H1750" i="11"/>
  <c r="N1750" i="11"/>
  <c r="M1750" i="11"/>
  <c r="L1750" i="11"/>
  <c r="F1750" i="11"/>
  <c r="I1750" i="11"/>
  <c r="S1750" i="11"/>
  <c r="R1750" i="11"/>
  <c r="Q1750" i="11"/>
  <c r="O1750" i="11"/>
  <c r="U1750" i="11"/>
  <c r="V1750" i="11"/>
  <c r="E1750" i="11"/>
  <c r="K1750" i="11"/>
  <c r="D1750" i="11"/>
  <c r="G1750" i="11"/>
  <c r="T1750" i="11"/>
  <c r="C1752" i="11" l="1"/>
  <c r="J1752" i="11"/>
  <c r="P1752" i="11"/>
  <c r="A1753" i="11"/>
  <c r="I1751" i="11"/>
  <c r="V1751" i="11"/>
  <c r="K1751" i="11"/>
  <c r="M1751" i="11"/>
  <c r="L1751" i="11"/>
  <c r="N1751" i="11"/>
  <c r="O1751" i="11"/>
  <c r="R1751" i="11"/>
  <c r="Q1751" i="11"/>
  <c r="H1751" i="11"/>
  <c r="G1751" i="11"/>
  <c r="S1751" i="11"/>
  <c r="T1751" i="11"/>
  <c r="U1751" i="11"/>
  <c r="E1751" i="11"/>
  <c r="W1751" i="11"/>
  <c r="F1751" i="11"/>
  <c r="D1751" i="11"/>
  <c r="A1754" i="11" l="1"/>
  <c r="P1753" i="11"/>
  <c r="C1753" i="11"/>
  <c r="J1753" i="11"/>
  <c r="O1752" i="11"/>
  <c r="H1752" i="11"/>
  <c r="F1752" i="11"/>
  <c r="T1752" i="11"/>
  <c r="U1752" i="11"/>
  <c r="D1752" i="11"/>
  <c r="I1752" i="11"/>
  <c r="W1752" i="11"/>
  <c r="N1752" i="11"/>
  <c r="Q1752" i="11"/>
  <c r="S1752" i="11"/>
  <c r="L1752" i="11"/>
  <c r="K1752" i="11"/>
  <c r="E1752" i="11"/>
  <c r="R1752" i="11"/>
  <c r="M1752" i="11"/>
  <c r="G1752" i="11"/>
  <c r="V1752" i="11"/>
  <c r="C1754" i="11" l="1"/>
  <c r="J1754" i="11"/>
  <c r="P1754" i="11"/>
  <c r="A1755" i="11"/>
  <c r="M1753" i="11"/>
  <c r="G1753" i="11"/>
  <c r="W1753" i="11"/>
  <c r="Q1753" i="11"/>
  <c r="T1753" i="11"/>
  <c r="V1753" i="11"/>
  <c r="S1753" i="11"/>
  <c r="F1753" i="11"/>
  <c r="I1753" i="11"/>
  <c r="K1753" i="11"/>
  <c r="N1753" i="11"/>
  <c r="R1753" i="11"/>
  <c r="E1753" i="11"/>
  <c r="D1753" i="11"/>
  <c r="L1753" i="11"/>
  <c r="H1753" i="11"/>
  <c r="U1753" i="11"/>
  <c r="O1753" i="11"/>
  <c r="A1756" i="11" l="1"/>
  <c r="P1755" i="11"/>
  <c r="C1755" i="11"/>
  <c r="J1755" i="11"/>
  <c r="G1754" i="11"/>
  <c r="Q1754" i="11"/>
  <c r="I1754" i="11"/>
  <c r="F1754" i="11"/>
  <c r="O1754" i="11"/>
  <c r="K1754" i="11"/>
  <c r="R1754" i="11"/>
  <c r="T1754" i="11"/>
  <c r="V1754" i="11"/>
  <c r="L1754" i="11"/>
  <c r="E1754" i="11"/>
  <c r="D1754" i="11"/>
  <c r="M1754" i="11"/>
  <c r="H1754" i="11"/>
  <c r="N1754" i="11"/>
  <c r="W1754" i="11"/>
  <c r="S1754" i="11"/>
  <c r="U1754" i="11"/>
  <c r="C1756" i="11" l="1"/>
  <c r="J1756" i="11"/>
  <c r="A1757" i="11"/>
  <c r="P1756" i="11"/>
  <c r="U1755" i="11"/>
  <c r="G1755" i="11"/>
  <c r="H1755" i="11"/>
  <c r="O1755" i="11"/>
  <c r="N1755" i="11"/>
  <c r="S1755" i="11"/>
  <c r="E1755" i="11"/>
  <c r="M1755" i="11"/>
  <c r="T1755" i="11"/>
  <c r="D1755" i="11"/>
  <c r="F1755" i="11"/>
  <c r="Q1755" i="11"/>
  <c r="K1755" i="11"/>
  <c r="I1755" i="11"/>
  <c r="R1755" i="11"/>
  <c r="L1755" i="11"/>
  <c r="V1755" i="11"/>
  <c r="W1755" i="11"/>
  <c r="A1758" i="11" l="1"/>
  <c r="P1757" i="11"/>
  <c r="C1757" i="11"/>
  <c r="J1757" i="11"/>
  <c r="O1756" i="11"/>
  <c r="H1756" i="11"/>
  <c r="S1756" i="11"/>
  <c r="W1756" i="11"/>
  <c r="V1756" i="11"/>
  <c r="Q1756" i="11"/>
  <c r="R1756" i="11"/>
  <c r="E1756" i="11"/>
  <c r="G1756" i="11"/>
  <c r="K1756" i="11"/>
  <c r="L1756" i="11"/>
  <c r="F1756" i="11"/>
  <c r="U1756" i="11"/>
  <c r="T1756" i="11"/>
  <c r="D1756" i="11"/>
  <c r="I1756" i="11"/>
  <c r="N1756" i="11"/>
  <c r="M1756" i="11"/>
  <c r="C1758" i="11" l="1"/>
  <c r="J1758" i="11"/>
  <c r="A1759" i="11"/>
  <c r="P1758" i="11"/>
  <c r="M1757" i="11"/>
  <c r="G1757" i="11"/>
  <c r="U1757" i="11"/>
  <c r="K1757" i="11"/>
  <c r="T1757" i="11"/>
  <c r="Q1757" i="11"/>
  <c r="S1757" i="11"/>
  <c r="E1757" i="11"/>
  <c r="I1757" i="11"/>
  <c r="F1757" i="11"/>
  <c r="N1757" i="11"/>
  <c r="O1757" i="11"/>
  <c r="W1757" i="11"/>
  <c r="D1757" i="11"/>
  <c r="V1757" i="11"/>
  <c r="R1757" i="11"/>
  <c r="L1757" i="11"/>
  <c r="H1757" i="11"/>
  <c r="A1760" i="11" l="1"/>
  <c r="P1759" i="11"/>
  <c r="C1759" i="11"/>
  <c r="J1759" i="11"/>
  <c r="G1758" i="11"/>
  <c r="Q1758" i="11"/>
  <c r="I1758" i="11"/>
  <c r="M1758" i="11"/>
  <c r="K1758" i="11"/>
  <c r="W1758" i="11"/>
  <c r="U1758" i="11"/>
  <c r="O1758" i="11"/>
  <c r="T1758" i="11"/>
  <c r="R1758" i="11"/>
  <c r="L1758" i="11"/>
  <c r="H1758" i="11"/>
  <c r="E1758" i="11"/>
  <c r="V1758" i="11"/>
  <c r="N1758" i="11"/>
  <c r="F1758" i="11"/>
  <c r="S1758" i="11"/>
  <c r="D1758" i="11"/>
  <c r="C1760" i="11" l="1"/>
  <c r="J1760" i="11"/>
  <c r="P1760" i="11"/>
  <c r="A1761" i="11"/>
  <c r="M1759" i="11"/>
  <c r="G1759" i="11"/>
  <c r="H1759" i="11"/>
  <c r="L1759" i="11"/>
  <c r="F1759" i="11"/>
  <c r="U1759" i="11"/>
  <c r="W1759" i="11"/>
  <c r="T1759" i="11"/>
  <c r="I1759" i="11"/>
  <c r="D1759" i="11"/>
  <c r="N1759" i="11"/>
  <c r="O1759" i="11"/>
  <c r="K1759" i="11"/>
  <c r="R1759" i="11"/>
  <c r="Q1759" i="11"/>
  <c r="S1759" i="11"/>
  <c r="V1759" i="11"/>
  <c r="E1759" i="11"/>
  <c r="A1762" i="11" l="1"/>
  <c r="P1761" i="11"/>
  <c r="C1761" i="11"/>
  <c r="J1761" i="11"/>
  <c r="W1760" i="11"/>
  <c r="D1760" i="11"/>
  <c r="T1760" i="11"/>
  <c r="N1760" i="11"/>
  <c r="L1760" i="11"/>
  <c r="M1760" i="11"/>
  <c r="E1760" i="11"/>
  <c r="H1760" i="11"/>
  <c r="R1760" i="11"/>
  <c r="V1760" i="11"/>
  <c r="O1760" i="11"/>
  <c r="Q1760" i="11"/>
  <c r="F1760" i="11"/>
  <c r="I1760" i="11"/>
  <c r="K1760" i="11"/>
  <c r="S1760" i="11"/>
  <c r="G1760" i="11"/>
  <c r="U1760" i="11"/>
  <c r="C1762" i="11" l="1"/>
  <c r="J1762" i="11"/>
  <c r="P1762" i="11"/>
  <c r="A1763" i="11"/>
  <c r="U1761" i="11"/>
  <c r="G1761" i="11"/>
  <c r="K1761" i="11"/>
  <c r="R1761" i="11"/>
  <c r="M1761" i="11"/>
  <c r="W1761" i="11"/>
  <c r="N1761" i="11"/>
  <c r="E1761" i="11"/>
  <c r="O1761" i="11"/>
  <c r="L1761" i="11"/>
  <c r="Q1761" i="11"/>
  <c r="F1761" i="11"/>
  <c r="H1761" i="11"/>
  <c r="V1761" i="11"/>
  <c r="S1761" i="11"/>
  <c r="D1761" i="11"/>
  <c r="I1761" i="11"/>
  <c r="T1761" i="11"/>
  <c r="A1764" i="11" l="1"/>
  <c r="P1763" i="11"/>
  <c r="C1763" i="11"/>
  <c r="J1763" i="11"/>
  <c r="G1762" i="11"/>
  <c r="Q1762" i="11"/>
  <c r="K1762" i="11"/>
  <c r="H1762" i="11"/>
  <c r="O1762" i="11"/>
  <c r="T1762" i="11"/>
  <c r="W1762" i="11"/>
  <c r="M1762" i="11"/>
  <c r="R1762" i="11"/>
  <c r="L1762" i="11"/>
  <c r="V1762" i="11"/>
  <c r="D1762" i="11"/>
  <c r="N1762" i="11"/>
  <c r="U1762" i="11"/>
  <c r="S1762" i="11"/>
  <c r="I1762" i="11"/>
  <c r="F1762" i="11"/>
  <c r="E1762" i="11"/>
  <c r="C1764" i="11" l="1"/>
  <c r="J1764" i="11"/>
  <c r="A1765" i="11"/>
  <c r="P1764" i="11"/>
  <c r="U1763" i="11"/>
  <c r="G1763" i="11"/>
  <c r="W1763" i="11"/>
  <c r="V1763" i="11"/>
  <c r="H1763" i="11"/>
  <c r="E1763" i="11"/>
  <c r="N1763" i="11"/>
  <c r="O1763" i="11"/>
  <c r="M1763" i="11"/>
  <c r="D1763" i="11"/>
  <c r="K1763" i="11"/>
  <c r="S1763" i="11"/>
  <c r="L1763" i="11"/>
  <c r="T1763" i="11"/>
  <c r="F1763" i="11"/>
  <c r="Q1763" i="11"/>
  <c r="I1763" i="11"/>
  <c r="R1763" i="11"/>
  <c r="A1766" i="11" l="1"/>
  <c r="P1765" i="11"/>
  <c r="C1765" i="11"/>
  <c r="J1765" i="11"/>
  <c r="W1764" i="11"/>
  <c r="H1764" i="11"/>
  <c r="R1764" i="11"/>
  <c r="U1764" i="11"/>
  <c r="V1764" i="11"/>
  <c r="O1764" i="11"/>
  <c r="E1764" i="11"/>
  <c r="M1764" i="11"/>
  <c r="F1764" i="11"/>
  <c r="I1764" i="11"/>
  <c r="D1764" i="11"/>
  <c r="Q1764" i="11"/>
  <c r="T1764" i="11"/>
  <c r="N1764" i="11"/>
  <c r="K1764" i="11"/>
  <c r="L1764" i="11"/>
  <c r="G1764" i="11"/>
  <c r="S1764" i="11"/>
  <c r="C1766" i="11" l="1"/>
  <c r="J1766" i="11"/>
  <c r="A1767" i="11"/>
  <c r="P1766" i="11"/>
  <c r="M1765" i="11"/>
  <c r="R1765" i="11"/>
  <c r="L1765" i="11"/>
  <c r="V1765" i="11"/>
  <c r="U1765" i="11"/>
  <c r="N1765" i="11"/>
  <c r="S1765" i="11"/>
  <c r="I1765" i="11"/>
  <c r="K1765" i="11"/>
  <c r="W1765" i="11"/>
  <c r="D1765" i="11"/>
  <c r="G1765" i="11"/>
  <c r="E1765" i="11"/>
  <c r="Q1765" i="11"/>
  <c r="T1765" i="11"/>
  <c r="O1765" i="11"/>
  <c r="H1765" i="11"/>
  <c r="F1765" i="11"/>
  <c r="A1768" i="11" l="1"/>
  <c r="P1767" i="11"/>
  <c r="C1767" i="11"/>
  <c r="J1767" i="11"/>
  <c r="W1766" i="11"/>
  <c r="M1766" i="11"/>
  <c r="R1766" i="11"/>
  <c r="S1766" i="11"/>
  <c r="L1766" i="11"/>
  <c r="Q1766" i="11"/>
  <c r="F1766" i="11"/>
  <c r="H1766" i="11"/>
  <c r="D1766" i="11"/>
  <c r="N1766" i="11"/>
  <c r="U1766" i="11"/>
  <c r="T1766" i="11"/>
  <c r="G1766" i="11"/>
  <c r="V1766" i="11"/>
  <c r="I1766" i="11"/>
  <c r="E1766" i="11"/>
  <c r="K1766" i="11"/>
  <c r="O1766" i="11"/>
  <c r="C1768" i="11" l="1"/>
  <c r="J1768" i="11"/>
  <c r="P1768" i="11"/>
  <c r="A1769" i="11"/>
  <c r="M1767" i="11"/>
  <c r="V1767" i="11"/>
  <c r="L1767" i="11"/>
  <c r="R1767" i="11"/>
  <c r="U1767" i="11"/>
  <c r="E1767" i="11"/>
  <c r="D1767" i="11"/>
  <c r="G1767" i="11"/>
  <c r="Q1767" i="11"/>
  <c r="T1767" i="11"/>
  <c r="N1767" i="11"/>
  <c r="O1767" i="11"/>
  <c r="I1767" i="11"/>
  <c r="S1767" i="11"/>
  <c r="F1767" i="11"/>
  <c r="W1767" i="11"/>
  <c r="K1767" i="11"/>
  <c r="H1767" i="11"/>
  <c r="A1770" i="11" l="1"/>
  <c r="P1769" i="11"/>
  <c r="C1769" i="11"/>
  <c r="J1769" i="11"/>
  <c r="W1768" i="11"/>
  <c r="M1768" i="11"/>
  <c r="H1768" i="11"/>
  <c r="I1768" i="11"/>
  <c r="E1768" i="11"/>
  <c r="Q1768" i="11"/>
  <c r="O1768" i="11"/>
  <c r="N1768" i="11"/>
  <c r="L1768" i="11"/>
  <c r="K1768" i="11"/>
  <c r="R1768" i="11"/>
  <c r="S1768" i="11"/>
  <c r="V1768" i="11"/>
  <c r="D1768" i="11"/>
  <c r="U1768" i="11"/>
  <c r="F1768" i="11"/>
  <c r="G1768" i="11"/>
  <c r="T1768" i="11"/>
  <c r="C1770" i="11" l="1"/>
  <c r="J1770" i="11"/>
  <c r="P1770" i="11"/>
  <c r="A1771" i="11"/>
  <c r="M1769" i="11"/>
  <c r="V1769" i="11"/>
  <c r="G1769" i="11"/>
  <c r="E1769" i="11"/>
  <c r="H1769" i="11"/>
  <c r="D1769" i="11"/>
  <c r="R1769" i="11"/>
  <c r="Q1769" i="11"/>
  <c r="K1769" i="11"/>
  <c r="N1769" i="11"/>
  <c r="U1769" i="11"/>
  <c r="T1769" i="11"/>
  <c r="F1769" i="11"/>
  <c r="W1769" i="11"/>
  <c r="L1769" i="11"/>
  <c r="S1769" i="11"/>
  <c r="I1769" i="11"/>
  <c r="O1769" i="11"/>
  <c r="A1772" i="11" l="1"/>
  <c r="P1771" i="11"/>
  <c r="C1771" i="11"/>
  <c r="J1771" i="11"/>
  <c r="G1770" i="11"/>
  <c r="E1770" i="11"/>
  <c r="I1770" i="11"/>
  <c r="D1770" i="11"/>
  <c r="T1770" i="11"/>
  <c r="H1770" i="11"/>
  <c r="R1770" i="11"/>
  <c r="V1770" i="11"/>
  <c r="N1770" i="11"/>
  <c r="O1770" i="11"/>
  <c r="K1770" i="11"/>
  <c r="Q1770" i="11"/>
  <c r="M1770" i="11"/>
  <c r="S1770" i="11"/>
  <c r="L1770" i="11"/>
  <c r="W1770" i="11"/>
  <c r="F1770" i="11"/>
  <c r="U1770" i="11"/>
  <c r="C1772" i="11" l="1"/>
  <c r="J1772" i="11"/>
  <c r="A1773" i="11"/>
  <c r="P1772" i="11"/>
  <c r="U1771" i="11"/>
  <c r="K1771" i="11"/>
  <c r="R1771" i="11"/>
  <c r="L1771" i="11"/>
  <c r="T1771" i="11"/>
  <c r="G1771" i="11"/>
  <c r="E1771" i="11"/>
  <c r="I1771" i="11"/>
  <c r="Q1771" i="11"/>
  <c r="O1771" i="11"/>
  <c r="S1771" i="11"/>
  <c r="M1771" i="11"/>
  <c r="H1771" i="11"/>
  <c r="W1771" i="11"/>
  <c r="V1771" i="11"/>
  <c r="N1771" i="11"/>
  <c r="F1771" i="11"/>
  <c r="D1771" i="11"/>
  <c r="A1774" i="11" l="1"/>
  <c r="P1773" i="11"/>
  <c r="C1773" i="11"/>
  <c r="J1773" i="11"/>
  <c r="G1772" i="11"/>
  <c r="U1772" i="11"/>
  <c r="V1772" i="11"/>
  <c r="L1772" i="11"/>
  <c r="W1772" i="11"/>
  <c r="H1772" i="11"/>
  <c r="F1772" i="11"/>
  <c r="T1772" i="11"/>
  <c r="R1772" i="11"/>
  <c r="Q1772" i="11"/>
  <c r="D1772" i="11"/>
  <c r="O1772" i="11"/>
  <c r="E1772" i="11"/>
  <c r="S1772" i="11"/>
  <c r="I1772" i="11"/>
  <c r="N1772" i="11"/>
  <c r="M1772" i="11"/>
  <c r="K1772" i="11"/>
  <c r="C1774" i="11" l="1"/>
  <c r="J1774" i="11"/>
  <c r="A1775" i="11"/>
  <c r="P1774" i="11"/>
  <c r="U1773" i="11"/>
  <c r="G1773" i="11"/>
  <c r="Q1773" i="11"/>
  <c r="T1773" i="11"/>
  <c r="M1773" i="11"/>
  <c r="N1773" i="11"/>
  <c r="L1773" i="11"/>
  <c r="E1773" i="11"/>
  <c r="D1773" i="11"/>
  <c r="H1773" i="11"/>
  <c r="W1773" i="11"/>
  <c r="K1773" i="11"/>
  <c r="R1773" i="11"/>
  <c r="V1773" i="11"/>
  <c r="S1773" i="11"/>
  <c r="O1773" i="11"/>
  <c r="I1773" i="11"/>
  <c r="F1773" i="11"/>
  <c r="A1776" i="11" l="1"/>
  <c r="P1775" i="11"/>
  <c r="C1775" i="11"/>
  <c r="J1775" i="11"/>
  <c r="O1774" i="11"/>
  <c r="Q1774" i="11"/>
  <c r="R1774" i="11"/>
  <c r="G1774" i="11"/>
  <c r="E1774" i="11"/>
  <c r="H1774" i="11"/>
  <c r="F1774" i="11"/>
  <c r="V1774" i="11"/>
  <c r="S1774" i="11"/>
  <c r="K1774" i="11"/>
  <c r="L1774" i="11"/>
  <c r="N1774" i="11"/>
  <c r="M1774" i="11"/>
  <c r="U1774" i="11"/>
  <c r="I1774" i="11"/>
  <c r="W1774" i="11"/>
  <c r="D1774" i="11"/>
  <c r="T1774" i="11"/>
  <c r="C1776" i="11" l="1"/>
  <c r="J1776" i="11"/>
  <c r="P1776" i="11"/>
  <c r="A1777" i="11"/>
  <c r="M1775" i="11"/>
  <c r="G1775" i="11"/>
  <c r="L1775" i="11"/>
  <c r="Q1775" i="11"/>
  <c r="T1775" i="11"/>
  <c r="D1775" i="11"/>
  <c r="E1775" i="11"/>
  <c r="H1775" i="11"/>
  <c r="R1775" i="11"/>
  <c r="K1775" i="11"/>
  <c r="N1775" i="11"/>
  <c r="U1775" i="11"/>
  <c r="S1775" i="11"/>
  <c r="V1775" i="11"/>
  <c r="W1775" i="11"/>
  <c r="F1775" i="11"/>
  <c r="I1775" i="11"/>
  <c r="O1775" i="11"/>
  <c r="A1778" i="11" l="1"/>
  <c r="P1777" i="11"/>
  <c r="C1777" i="11"/>
  <c r="J1777" i="11"/>
  <c r="O1776" i="11"/>
  <c r="D1776" i="11"/>
  <c r="F1776" i="11"/>
  <c r="V1776" i="11"/>
  <c r="S1776" i="11"/>
  <c r="U1776" i="11"/>
  <c r="W1776" i="11"/>
  <c r="E1776" i="11"/>
  <c r="Q1776" i="11"/>
  <c r="N1776" i="11"/>
  <c r="L1776" i="11"/>
  <c r="K1776" i="11"/>
  <c r="H1776" i="11"/>
  <c r="T1776" i="11"/>
  <c r="R1776" i="11"/>
  <c r="I1776" i="11"/>
  <c r="G1776" i="11"/>
  <c r="M1776" i="11"/>
  <c r="C1778" i="11" l="1"/>
  <c r="J1778" i="11"/>
  <c r="P1778" i="11"/>
  <c r="A1779" i="11"/>
  <c r="M1777" i="11"/>
  <c r="G1777" i="11"/>
  <c r="E1777" i="11"/>
  <c r="Q1777" i="11"/>
  <c r="T1777" i="11"/>
  <c r="V1777" i="11"/>
  <c r="S1777" i="11"/>
  <c r="D1777" i="11"/>
  <c r="W1777" i="11"/>
  <c r="O1777" i="11"/>
  <c r="N1777" i="11"/>
  <c r="L1777" i="11"/>
  <c r="F1777" i="11"/>
  <c r="R1777" i="11"/>
  <c r="U1777" i="11"/>
  <c r="H1777" i="11"/>
  <c r="I1777" i="11"/>
  <c r="K1777" i="11"/>
  <c r="A1780" i="11" l="1"/>
  <c r="P1779" i="11"/>
  <c r="C1779" i="11"/>
  <c r="J1779" i="11"/>
  <c r="O1778" i="11"/>
  <c r="Q1778" i="11"/>
  <c r="M1778" i="11"/>
  <c r="K1778" i="11"/>
  <c r="T1778" i="11"/>
  <c r="G1778" i="11"/>
  <c r="I1778" i="11"/>
  <c r="W1778" i="11"/>
  <c r="D1778" i="11"/>
  <c r="S1778" i="11"/>
  <c r="U1778" i="11"/>
  <c r="L1778" i="11"/>
  <c r="N1778" i="11"/>
  <c r="E1778" i="11"/>
  <c r="F1778" i="11"/>
  <c r="H1778" i="11"/>
  <c r="R1778" i="11"/>
  <c r="V1778" i="11"/>
  <c r="C1780" i="11" l="1"/>
  <c r="J1780" i="11"/>
  <c r="A1781" i="11"/>
  <c r="P1780" i="11"/>
  <c r="M1779" i="11"/>
  <c r="V1779" i="11"/>
  <c r="L1779" i="11"/>
  <c r="R1779" i="11"/>
  <c r="U1779" i="11"/>
  <c r="S1779" i="11"/>
  <c r="K1779" i="11"/>
  <c r="E1779" i="11"/>
  <c r="H1779" i="11"/>
  <c r="F1779" i="11"/>
  <c r="N1779" i="11"/>
  <c r="W1779" i="11"/>
  <c r="I1779" i="11"/>
  <c r="O1779" i="11"/>
  <c r="D1779" i="11"/>
  <c r="G1779" i="11"/>
  <c r="Q1779" i="11"/>
  <c r="T1779" i="11"/>
  <c r="A1782" i="11" l="1"/>
  <c r="P1781" i="11"/>
  <c r="C1781" i="11"/>
  <c r="J1781" i="11"/>
  <c r="W1780" i="11"/>
  <c r="M1780" i="11"/>
  <c r="I1780" i="11"/>
  <c r="E1780" i="11"/>
  <c r="H1780" i="11"/>
  <c r="N1780" i="11"/>
  <c r="S1780" i="11"/>
  <c r="R1780" i="11"/>
  <c r="U1780" i="11"/>
  <c r="G1780" i="11"/>
  <c r="Q1780" i="11"/>
  <c r="V1780" i="11"/>
  <c r="O1780" i="11"/>
  <c r="K1780" i="11"/>
  <c r="F1780" i="11"/>
  <c r="L1780" i="11"/>
  <c r="D1780" i="11"/>
  <c r="T1780" i="11"/>
  <c r="C1782" i="11" l="1"/>
  <c r="J1782" i="11"/>
  <c r="A1783" i="11"/>
  <c r="P1782" i="11"/>
  <c r="I1781" i="11"/>
  <c r="R1781" i="11"/>
  <c r="F1781" i="11"/>
  <c r="M1781" i="11"/>
  <c r="U1781" i="11"/>
  <c r="S1781" i="11"/>
  <c r="K1781" i="11"/>
  <c r="T1781" i="11"/>
  <c r="Q1781" i="11"/>
  <c r="L1781" i="11"/>
  <c r="G1781" i="11"/>
  <c r="H1781" i="11"/>
  <c r="O1781" i="11"/>
  <c r="W1781" i="11"/>
  <c r="N1781" i="11"/>
  <c r="D1781" i="11"/>
  <c r="E1781" i="11"/>
  <c r="V1781" i="11"/>
  <c r="A1784" i="11" l="1"/>
  <c r="P1783" i="11"/>
  <c r="C1783" i="11"/>
  <c r="J1783" i="11"/>
  <c r="O1782" i="11"/>
  <c r="H1782" i="11"/>
  <c r="F1782" i="11"/>
  <c r="T1782" i="11"/>
  <c r="Q1782" i="11"/>
  <c r="L1782" i="11"/>
  <c r="K1782" i="11"/>
  <c r="D1782" i="11"/>
  <c r="I1782" i="11"/>
  <c r="E1782" i="11"/>
  <c r="W1782" i="11"/>
  <c r="M1782" i="11"/>
  <c r="N1782" i="11"/>
  <c r="G1782" i="11"/>
  <c r="V1782" i="11"/>
  <c r="R1782" i="11"/>
  <c r="U1782" i="11"/>
  <c r="S1782" i="11"/>
  <c r="C1784" i="11" l="1"/>
  <c r="J1784" i="11"/>
  <c r="P1784" i="11"/>
  <c r="A1785" i="11"/>
  <c r="M1783" i="11"/>
  <c r="G1783" i="11"/>
  <c r="L1783" i="11"/>
  <c r="F1783" i="11"/>
  <c r="H1783" i="11"/>
  <c r="R1783" i="11"/>
  <c r="W1783" i="11"/>
  <c r="S1783" i="11"/>
  <c r="I1783" i="11"/>
  <c r="E1783" i="11"/>
  <c r="N1783" i="11"/>
  <c r="K1783" i="11"/>
  <c r="U1783" i="11"/>
  <c r="O1783" i="11"/>
  <c r="T1783" i="11"/>
  <c r="Q1783" i="11"/>
  <c r="D1783" i="11"/>
  <c r="V1783" i="11"/>
  <c r="A1786" i="11" l="1"/>
  <c r="P1785" i="11"/>
  <c r="C1785" i="11"/>
  <c r="J1785" i="11"/>
  <c r="O1784" i="11"/>
  <c r="U1784" i="11"/>
  <c r="V1784" i="11"/>
  <c r="D1784" i="11"/>
  <c r="W1784" i="11"/>
  <c r="R1784" i="11"/>
  <c r="E1784" i="11"/>
  <c r="N1784" i="11"/>
  <c r="S1784" i="11"/>
  <c r="F1784" i="11"/>
  <c r="L1784" i="11"/>
  <c r="K1784" i="11"/>
  <c r="T1784" i="11"/>
  <c r="Q1784" i="11"/>
  <c r="G1784" i="11"/>
  <c r="M1784" i="11"/>
  <c r="H1784" i="11"/>
  <c r="I1784" i="11"/>
  <c r="C1786" i="11" l="1"/>
  <c r="J1786" i="11"/>
  <c r="P1786" i="11"/>
  <c r="A1787" i="11"/>
  <c r="I1785" i="11"/>
  <c r="V1785" i="11"/>
  <c r="E1785" i="11"/>
  <c r="M1785" i="11"/>
  <c r="L1785" i="11"/>
  <c r="W1785" i="11"/>
  <c r="T1785" i="11"/>
  <c r="S1785" i="11"/>
  <c r="U1785" i="11"/>
  <c r="D1785" i="11"/>
  <c r="G1785" i="11"/>
  <c r="F1785" i="11"/>
  <c r="O1785" i="11"/>
  <c r="N1785" i="11"/>
  <c r="K1785" i="11"/>
  <c r="R1785" i="11"/>
  <c r="Q1785" i="11"/>
  <c r="H1785" i="11"/>
  <c r="A1788" i="11" l="1"/>
  <c r="P1787" i="11"/>
  <c r="C1787" i="11"/>
  <c r="J1787" i="11"/>
  <c r="O1786" i="11"/>
  <c r="D1786" i="11"/>
  <c r="F1786" i="11"/>
  <c r="Q1786" i="11"/>
  <c r="T1786" i="11"/>
  <c r="I1786" i="11"/>
  <c r="R1786" i="11"/>
  <c r="N1786" i="11"/>
  <c r="G1786" i="11"/>
  <c r="S1786" i="11"/>
  <c r="L1786" i="11"/>
  <c r="K1786" i="11"/>
  <c r="H1786" i="11"/>
  <c r="E1786" i="11"/>
  <c r="W1786" i="11"/>
  <c r="M1786" i="11"/>
  <c r="U1786" i="11"/>
  <c r="V1786" i="11"/>
  <c r="C1788" i="11" l="1"/>
  <c r="J1788" i="11"/>
  <c r="A1789" i="11"/>
  <c r="P1788" i="11"/>
  <c r="U1787" i="11"/>
  <c r="G1787" i="11"/>
  <c r="E1787" i="11"/>
  <c r="K1787" i="11"/>
  <c r="N1787" i="11"/>
  <c r="D1787" i="11"/>
  <c r="R1787" i="11"/>
  <c r="W1787" i="11"/>
  <c r="O1787" i="11"/>
  <c r="M1787" i="11"/>
  <c r="S1787" i="11"/>
  <c r="Q1787" i="11"/>
  <c r="F1787" i="11"/>
  <c r="H1787" i="11"/>
  <c r="L1787" i="11"/>
  <c r="T1787" i="11"/>
  <c r="I1787" i="11"/>
  <c r="V1787" i="11"/>
  <c r="A1790" i="11" l="1"/>
  <c r="P1789" i="11"/>
  <c r="C1789" i="11"/>
  <c r="J1789" i="11"/>
  <c r="O1788" i="11"/>
  <c r="U1788" i="11"/>
  <c r="V1788" i="11"/>
  <c r="D1788" i="11"/>
  <c r="W1788" i="11"/>
  <c r="Q1788" i="11"/>
  <c r="G1788" i="11"/>
  <c r="M1788" i="11"/>
  <c r="H1788" i="11"/>
  <c r="I1788" i="11"/>
  <c r="L1788" i="11"/>
  <c r="K1788" i="11"/>
  <c r="T1788" i="11"/>
  <c r="R1788" i="11"/>
  <c r="E1788" i="11"/>
  <c r="N1788" i="11"/>
  <c r="S1788" i="11"/>
  <c r="F1788" i="11"/>
  <c r="C1790" i="11" l="1"/>
  <c r="J1790" i="11"/>
  <c r="A1791" i="11"/>
  <c r="P1790" i="11"/>
  <c r="U1789" i="11"/>
  <c r="G1789" i="11"/>
  <c r="E1789" i="11"/>
  <c r="O1789" i="11"/>
  <c r="N1789" i="11"/>
  <c r="D1789" i="11"/>
  <c r="R1789" i="11"/>
  <c r="S1789" i="11"/>
  <c r="K1789" i="11"/>
  <c r="M1789" i="11"/>
  <c r="W1789" i="11"/>
  <c r="Q1789" i="11"/>
  <c r="F1789" i="11"/>
  <c r="H1789" i="11"/>
  <c r="L1789" i="11"/>
  <c r="T1789" i="11"/>
  <c r="I1789" i="11"/>
  <c r="V1789" i="11"/>
  <c r="A1792" i="11" l="1"/>
  <c r="P1791" i="11"/>
  <c r="C1791" i="11"/>
  <c r="J1791" i="11"/>
  <c r="W1790" i="11"/>
  <c r="M1790" i="11"/>
  <c r="E1790" i="11"/>
  <c r="V1790" i="11"/>
  <c r="R1790" i="11"/>
  <c r="O1790" i="11"/>
  <c r="U1790" i="11"/>
  <c r="N1790" i="11"/>
  <c r="F1790" i="11"/>
  <c r="S1790" i="11"/>
  <c r="L1790" i="11"/>
  <c r="I1790" i="11"/>
  <c r="Q1790" i="11"/>
  <c r="K1790" i="11"/>
  <c r="H1790" i="11"/>
  <c r="D1790" i="11"/>
  <c r="G1790" i="11"/>
  <c r="T1790" i="11"/>
  <c r="C1792" i="11" l="1"/>
  <c r="J1792" i="11"/>
  <c r="P1792" i="11"/>
  <c r="A1793" i="11"/>
  <c r="U1791" i="11"/>
  <c r="K1791" i="11"/>
  <c r="N1791" i="11"/>
  <c r="T1791" i="11"/>
  <c r="G1791" i="11"/>
  <c r="L1791" i="11"/>
  <c r="O1791" i="11"/>
  <c r="E1791" i="11"/>
  <c r="I1791" i="11"/>
  <c r="M1791" i="11"/>
  <c r="W1791" i="11"/>
  <c r="S1791" i="11"/>
  <c r="V1791" i="11"/>
  <c r="R1791" i="11"/>
  <c r="H1791" i="11"/>
  <c r="D1791" i="11"/>
  <c r="F1791" i="11"/>
  <c r="Q1791" i="11"/>
  <c r="A1794" i="11" l="1"/>
  <c r="P1793" i="11"/>
  <c r="C1793" i="11"/>
  <c r="J1793" i="11"/>
  <c r="O1792" i="11"/>
  <c r="U1792" i="11"/>
  <c r="V1792" i="11"/>
  <c r="H1792" i="11"/>
  <c r="W1792" i="11"/>
  <c r="K1792" i="11"/>
  <c r="R1792" i="11"/>
  <c r="E1792" i="11"/>
  <c r="N1792" i="11"/>
  <c r="S1792" i="11"/>
  <c r="F1792" i="11"/>
  <c r="L1792" i="11"/>
  <c r="T1792" i="11"/>
  <c r="Q1792" i="11"/>
  <c r="G1792" i="11"/>
  <c r="M1792" i="11"/>
  <c r="D1792" i="11"/>
  <c r="I1792" i="11"/>
  <c r="C1794" i="11" l="1"/>
  <c r="J1794" i="11"/>
  <c r="P1794" i="11"/>
  <c r="A1795" i="11"/>
  <c r="U1793" i="11"/>
  <c r="G1793" i="11"/>
  <c r="V1793" i="11"/>
  <c r="H1793" i="11"/>
  <c r="D1793" i="11"/>
  <c r="T1793" i="11"/>
  <c r="E1793" i="11"/>
  <c r="F1793" i="11"/>
  <c r="M1793" i="11"/>
  <c r="Q1793" i="11"/>
  <c r="N1793" i="11"/>
  <c r="W1793" i="11"/>
  <c r="K1793" i="11"/>
  <c r="S1793" i="11"/>
  <c r="L1793" i="11"/>
  <c r="R1793" i="11"/>
  <c r="I1793" i="11"/>
  <c r="O1793" i="11"/>
  <c r="A1796" i="11" l="1"/>
  <c r="P1795" i="11"/>
  <c r="C1795" i="11"/>
  <c r="J1795" i="11"/>
  <c r="G1794" i="11"/>
  <c r="M1794" i="11"/>
  <c r="I1794" i="11"/>
  <c r="F1794" i="11"/>
  <c r="W1794" i="11"/>
  <c r="S1794" i="11"/>
  <c r="K1794" i="11"/>
  <c r="L1794" i="11"/>
  <c r="O1794" i="11"/>
  <c r="U1794" i="11"/>
  <c r="E1794" i="11"/>
  <c r="D1794" i="11"/>
  <c r="R1794" i="11"/>
  <c r="H1794" i="11"/>
  <c r="V1794" i="11"/>
  <c r="Q1794" i="11"/>
  <c r="T1794" i="11"/>
  <c r="N1794" i="11"/>
  <c r="C1796" i="11" l="1"/>
  <c r="J1796" i="11"/>
  <c r="A1797" i="11"/>
  <c r="P1796" i="11"/>
  <c r="U1795" i="11"/>
  <c r="G1795" i="11"/>
  <c r="K1795" i="11"/>
  <c r="V1795" i="11"/>
  <c r="N1795" i="11"/>
  <c r="O1795" i="11"/>
  <c r="L1795" i="11"/>
  <c r="M1795" i="11"/>
  <c r="I1795" i="11"/>
  <c r="Q1795" i="11"/>
  <c r="S1795" i="11"/>
  <c r="E1795" i="11"/>
  <c r="H1795" i="11"/>
  <c r="D1795" i="11"/>
  <c r="F1795" i="11"/>
  <c r="R1795" i="11"/>
  <c r="T1795" i="11"/>
  <c r="W1795" i="11"/>
  <c r="A1798" i="11" l="1"/>
  <c r="P1797" i="11"/>
  <c r="C1797" i="11"/>
  <c r="J1797" i="11"/>
  <c r="O1796" i="11"/>
  <c r="H1796" i="11"/>
  <c r="F1796" i="11"/>
  <c r="U1796" i="11"/>
  <c r="T1796" i="11"/>
  <c r="D1796" i="11"/>
  <c r="E1796" i="11"/>
  <c r="W1796" i="11"/>
  <c r="M1796" i="11"/>
  <c r="Q1796" i="11"/>
  <c r="V1796" i="11"/>
  <c r="L1796" i="11"/>
  <c r="K1796" i="11"/>
  <c r="I1796" i="11"/>
  <c r="R1796" i="11"/>
  <c r="N1796" i="11"/>
  <c r="G1796" i="11"/>
  <c r="S1796" i="11"/>
  <c r="C1798" i="11" l="1"/>
  <c r="J1798" i="11"/>
  <c r="A1799" i="11"/>
  <c r="P1798" i="11"/>
  <c r="U1797" i="11"/>
  <c r="G1797" i="11"/>
  <c r="H1797" i="11"/>
  <c r="R1797" i="11"/>
  <c r="S1797" i="11"/>
  <c r="M1797" i="11"/>
  <c r="N1797" i="11"/>
  <c r="V1797" i="11"/>
  <c r="E1797" i="11"/>
  <c r="O1797" i="11"/>
  <c r="F1797" i="11"/>
  <c r="W1797" i="11"/>
  <c r="T1797" i="11"/>
  <c r="K1797" i="11"/>
  <c r="L1797" i="11"/>
  <c r="D1797" i="11"/>
  <c r="I1797" i="11"/>
  <c r="Q1797" i="11"/>
  <c r="A1800" i="11" l="1"/>
  <c r="P1799" i="11"/>
  <c r="C1799" i="11"/>
  <c r="J1799" i="11"/>
  <c r="O1798" i="11"/>
  <c r="H1798" i="11"/>
  <c r="I1798" i="11"/>
  <c r="F1798" i="11"/>
  <c r="V1798" i="11"/>
  <c r="K1798" i="11"/>
  <c r="T1798" i="11"/>
  <c r="Q1798" i="11"/>
  <c r="S1798" i="11"/>
  <c r="M1798" i="11"/>
  <c r="E1798" i="11"/>
  <c r="L1798" i="11"/>
  <c r="N1798" i="11"/>
  <c r="D1798" i="11"/>
  <c r="R1798" i="11"/>
  <c r="W1798" i="11"/>
  <c r="G1798" i="11"/>
  <c r="U1798" i="11"/>
  <c r="C1800" i="11" l="1"/>
  <c r="J1800" i="11"/>
  <c r="P1800" i="11"/>
  <c r="A1801" i="11"/>
  <c r="U1799" i="11"/>
  <c r="G1799" i="11"/>
  <c r="V1799" i="11"/>
  <c r="K1799" i="11"/>
  <c r="N1799" i="11"/>
  <c r="O1799" i="11"/>
  <c r="D1799" i="11"/>
  <c r="R1799" i="11"/>
  <c r="W1799" i="11"/>
  <c r="Q1799" i="11"/>
  <c r="M1799" i="11"/>
  <c r="S1799" i="11"/>
  <c r="F1799" i="11"/>
  <c r="H1799" i="11"/>
  <c r="L1799" i="11"/>
  <c r="E1799" i="11"/>
  <c r="I1799" i="11"/>
  <c r="T1799" i="11"/>
  <c r="A1802" i="11" l="1"/>
  <c r="P1801" i="11"/>
  <c r="C1801" i="11"/>
  <c r="J1801" i="11"/>
  <c r="O1800" i="11"/>
  <c r="H1800" i="11"/>
  <c r="F1800" i="11"/>
  <c r="T1800" i="11"/>
  <c r="U1800" i="11"/>
  <c r="D1800" i="11"/>
  <c r="I1800" i="11"/>
  <c r="W1800" i="11"/>
  <c r="N1800" i="11"/>
  <c r="Q1800" i="11"/>
  <c r="S1800" i="11"/>
  <c r="L1800" i="11"/>
  <c r="K1800" i="11"/>
  <c r="E1800" i="11"/>
  <c r="R1800" i="11"/>
  <c r="M1800" i="11"/>
  <c r="G1800" i="11"/>
  <c r="V1800" i="11"/>
  <c r="C1802" i="11" l="1"/>
  <c r="J1802" i="11"/>
  <c r="P1802" i="11"/>
  <c r="A1803" i="11"/>
  <c r="M1801" i="11"/>
  <c r="G1801" i="11"/>
  <c r="W1801" i="11"/>
  <c r="Q1801" i="11"/>
  <c r="T1801" i="11"/>
  <c r="V1801" i="11"/>
  <c r="S1801" i="11"/>
  <c r="F1801" i="11"/>
  <c r="I1801" i="11"/>
  <c r="K1801" i="11"/>
  <c r="N1801" i="11"/>
  <c r="R1801" i="11"/>
  <c r="E1801" i="11"/>
  <c r="D1801" i="11"/>
  <c r="L1801" i="11"/>
  <c r="H1801" i="11"/>
  <c r="U1801" i="11"/>
  <c r="O1801" i="11"/>
  <c r="A1804" i="11" l="1"/>
  <c r="P1803" i="11"/>
  <c r="C1803" i="11"/>
  <c r="J1803" i="11"/>
  <c r="G1802" i="11"/>
  <c r="Q1802" i="11"/>
  <c r="F1802" i="11"/>
  <c r="T1802" i="11"/>
  <c r="W1802" i="11"/>
  <c r="D1802" i="11"/>
  <c r="E1802" i="11"/>
  <c r="H1802" i="11"/>
  <c r="L1802" i="11"/>
  <c r="U1802" i="11"/>
  <c r="O1802" i="11"/>
  <c r="M1802" i="11"/>
  <c r="I1802" i="11"/>
  <c r="S1802" i="11"/>
  <c r="V1802" i="11"/>
  <c r="N1802" i="11"/>
  <c r="R1802" i="11"/>
  <c r="K1802" i="11"/>
  <c r="C1804" i="11" l="1"/>
  <c r="J1804" i="11"/>
  <c r="A1805" i="11"/>
  <c r="P1804" i="11"/>
  <c r="M1803" i="11"/>
  <c r="G1803" i="11"/>
  <c r="K1803" i="11"/>
  <c r="L1803" i="11"/>
  <c r="O1803" i="11"/>
  <c r="T1803" i="11"/>
  <c r="R1803" i="11"/>
  <c r="Q1803" i="11"/>
  <c r="S1803" i="11"/>
  <c r="H1803" i="11"/>
  <c r="F1803" i="11"/>
  <c r="N1803" i="11"/>
  <c r="E1803" i="11"/>
  <c r="U1803" i="11"/>
  <c r="W1803" i="11"/>
  <c r="V1803" i="11"/>
  <c r="I1803" i="11"/>
  <c r="D1803" i="11"/>
  <c r="A1806" i="11" l="1"/>
  <c r="P1805" i="11"/>
  <c r="C1805" i="11"/>
  <c r="J1805" i="11"/>
  <c r="W1804" i="11"/>
  <c r="H1804" i="11"/>
  <c r="T1804" i="11"/>
  <c r="S1804" i="11"/>
  <c r="R1804" i="11"/>
  <c r="K1804" i="11"/>
  <c r="L1804" i="11"/>
  <c r="V1804" i="11"/>
  <c r="I1804" i="11"/>
  <c r="Q1804" i="11"/>
  <c r="F1804" i="11"/>
  <c r="M1804" i="11"/>
  <c r="U1804" i="11"/>
  <c r="O1804" i="11"/>
  <c r="D1804" i="11"/>
  <c r="N1804" i="11"/>
  <c r="G1804" i="11"/>
  <c r="E1804" i="11"/>
  <c r="C1806" i="11" l="1"/>
  <c r="J1806" i="11"/>
  <c r="A1807" i="11"/>
  <c r="P1806" i="11"/>
  <c r="M1805" i="11"/>
  <c r="G1805" i="11"/>
  <c r="R1805" i="11"/>
  <c r="L1805" i="11"/>
  <c r="O1805" i="11"/>
  <c r="U1805" i="11"/>
  <c r="S1805" i="11"/>
  <c r="T1805" i="11"/>
  <c r="I1805" i="11"/>
  <c r="D1805" i="11"/>
  <c r="N1805" i="11"/>
  <c r="F1805" i="11"/>
  <c r="H1805" i="11"/>
  <c r="V1805" i="11"/>
  <c r="K1805" i="11"/>
  <c r="W1805" i="11"/>
  <c r="Q1805" i="11"/>
  <c r="E1805" i="11"/>
  <c r="A1808" i="11" l="1"/>
  <c r="P1807" i="11"/>
  <c r="C1807" i="11"/>
  <c r="J1807" i="11"/>
  <c r="O1806" i="11"/>
  <c r="H1806" i="11"/>
  <c r="F1806" i="11"/>
  <c r="Q1806" i="11"/>
  <c r="I1806" i="11"/>
  <c r="E1806" i="11"/>
  <c r="R1806" i="11"/>
  <c r="N1806" i="11"/>
  <c r="G1806" i="11"/>
  <c r="S1806" i="11"/>
  <c r="L1806" i="11"/>
  <c r="K1806" i="11"/>
  <c r="D1806" i="11"/>
  <c r="V1806" i="11"/>
  <c r="W1806" i="11"/>
  <c r="M1806" i="11"/>
  <c r="U1806" i="11"/>
  <c r="T1806" i="11"/>
  <c r="C1808" i="11" l="1"/>
  <c r="J1808" i="11"/>
  <c r="P1808" i="11"/>
  <c r="A1809" i="11"/>
  <c r="U1807" i="11"/>
  <c r="G1807" i="11"/>
  <c r="V1807" i="11"/>
  <c r="R1807" i="11"/>
  <c r="N1807" i="11"/>
  <c r="K1807" i="11"/>
  <c r="L1807" i="11"/>
  <c r="E1807" i="11"/>
  <c r="I1807" i="11"/>
  <c r="F1807" i="11"/>
  <c r="S1807" i="11"/>
  <c r="T1807" i="11"/>
  <c r="O1807" i="11"/>
  <c r="D1807" i="11"/>
  <c r="H1807" i="11"/>
  <c r="W1807" i="11"/>
  <c r="Q1807" i="11"/>
  <c r="M1807" i="11"/>
  <c r="A1810" i="11" l="1"/>
  <c r="P1809" i="11"/>
  <c r="C1809" i="11"/>
  <c r="J1809" i="11"/>
  <c r="W1808" i="11"/>
  <c r="M1808" i="11"/>
  <c r="D1808" i="11"/>
  <c r="O1808" i="11"/>
  <c r="E1808" i="11"/>
  <c r="K1808" i="11"/>
  <c r="L1808" i="11"/>
  <c r="F1808" i="11"/>
  <c r="U1808" i="11"/>
  <c r="G1808" i="11"/>
  <c r="T1808" i="11"/>
  <c r="Q1808" i="11"/>
  <c r="S1808" i="11"/>
  <c r="N1808" i="11"/>
  <c r="R1808" i="11"/>
  <c r="V1808" i="11"/>
  <c r="H1808" i="11"/>
  <c r="I1808" i="11"/>
  <c r="C1810" i="11" l="1"/>
  <c r="J1810" i="11"/>
  <c r="P1810" i="11"/>
  <c r="A1811" i="11"/>
  <c r="U1809" i="11"/>
  <c r="O1809" i="11"/>
  <c r="V1809" i="11"/>
  <c r="R1809" i="11"/>
  <c r="G1809" i="11"/>
  <c r="D1809" i="11"/>
  <c r="E1809" i="11"/>
  <c r="M1809" i="11"/>
  <c r="F1809" i="11"/>
  <c r="N1809" i="11"/>
  <c r="W1809" i="11"/>
  <c r="T1809" i="11"/>
  <c r="H1809" i="11"/>
  <c r="K1809" i="11"/>
  <c r="L1809" i="11"/>
  <c r="S1809" i="11"/>
  <c r="Q1809" i="11"/>
  <c r="I1809" i="11"/>
  <c r="A1812" i="11" l="1"/>
  <c r="P1811" i="11"/>
  <c r="C1811" i="11"/>
  <c r="J1811" i="11"/>
  <c r="W1810" i="11"/>
  <c r="M1810" i="11"/>
  <c r="D1810" i="11"/>
  <c r="O1810" i="11"/>
  <c r="I1810" i="11"/>
  <c r="S1810" i="11"/>
  <c r="N1810" i="11"/>
  <c r="R1810" i="11"/>
  <c r="V1810" i="11"/>
  <c r="G1810" i="11"/>
  <c r="T1810" i="11"/>
  <c r="U1810" i="11"/>
  <c r="K1810" i="11"/>
  <c r="L1810" i="11"/>
  <c r="F1810" i="11"/>
  <c r="Q1810" i="11"/>
  <c r="H1810" i="11"/>
  <c r="E1810" i="11"/>
  <c r="C1812" i="11" l="1"/>
  <c r="J1812" i="11"/>
  <c r="A1813" i="11"/>
  <c r="P1812" i="11"/>
  <c r="U1811" i="11"/>
  <c r="K1811" i="11"/>
  <c r="O1811" i="11"/>
  <c r="M1811" i="11"/>
  <c r="I1811" i="11"/>
  <c r="G1811" i="11"/>
  <c r="E1811" i="11"/>
  <c r="V1811" i="11"/>
  <c r="F1811" i="11"/>
  <c r="R1811" i="11"/>
  <c r="S1811" i="11"/>
  <c r="D1811" i="11"/>
  <c r="Q1811" i="11"/>
  <c r="N1811" i="11"/>
  <c r="L1811" i="11"/>
  <c r="T1811" i="11"/>
  <c r="W1811" i="11"/>
  <c r="H1811" i="11"/>
  <c r="A1814" i="11" l="1"/>
  <c r="P1813" i="11"/>
  <c r="C1813" i="11"/>
  <c r="J1813" i="11"/>
  <c r="W1812" i="11"/>
  <c r="M1812" i="11"/>
  <c r="G1812" i="11"/>
  <c r="U1812" i="11"/>
  <c r="V1812" i="11"/>
  <c r="Q1812" i="11"/>
  <c r="E1812" i="11"/>
  <c r="H1812" i="11"/>
  <c r="I1812" i="11"/>
  <c r="T1812" i="11"/>
  <c r="F1812" i="11"/>
  <c r="N1812" i="11"/>
  <c r="O1812" i="11"/>
  <c r="D1812" i="11"/>
  <c r="S1812" i="11"/>
  <c r="K1812" i="11"/>
  <c r="R1812" i="11"/>
  <c r="L1812" i="11"/>
  <c r="C1814" i="11" l="1"/>
  <c r="J1814" i="11"/>
  <c r="A1815" i="11"/>
  <c r="P1814" i="11"/>
  <c r="M1813" i="11"/>
  <c r="R1813" i="11"/>
  <c r="F1813" i="11"/>
  <c r="U1813" i="11"/>
  <c r="E1813" i="11"/>
  <c r="N1813" i="11"/>
  <c r="G1813" i="11"/>
  <c r="S1813" i="11"/>
  <c r="L1813" i="11"/>
  <c r="W1813" i="11"/>
  <c r="T1813" i="11"/>
  <c r="O1813" i="11"/>
  <c r="I1813" i="11"/>
  <c r="Q1813" i="11"/>
  <c r="H1813" i="11"/>
  <c r="D1813" i="11"/>
  <c r="K1813" i="11"/>
  <c r="V1813" i="11"/>
  <c r="A1816" i="11" l="1"/>
  <c r="P1815" i="11"/>
  <c r="C1815" i="11"/>
  <c r="J1815" i="11"/>
  <c r="W1814" i="11"/>
  <c r="M1814" i="11"/>
  <c r="R1814" i="11"/>
  <c r="Q1814" i="11"/>
  <c r="V1814" i="11"/>
  <c r="E1814" i="11"/>
  <c r="F1814" i="11"/>
  <c r="H1814" i="11"/>
  <c r="D1814" i="11"/>
  <c r="S1814" i="11"/>
  <c r="U1814" i="11"/>
  <c r="T1814" i="11"/>
  <c r="G1814" i="11"/>
  <c r="N1814" i="11"/>
  <c r="I1814" i="11"/>
  <c r="O1814" i="11"/>
  <c r="K1814" i="11"/>
  <c r="L1814" i="11"/>
  <c r="C1816" i="11" l="1"/>
  <c r="J1816" i="11"/>
  <c r="P1816" i="11"/>
  <c r="A1817" i="11"/>
  <c r="M1815" i="11"/>
  <c r="V1815" i="11"/>
  <c r="L1815" i="11"/>
  <c r="R1815" i="11"/>
  <c r="U1815" i="11"/>
  <c r="N1815" i="11"/>
  <c r="O1815" i="11"/>
  <c r="I1815" i="11"/>
  <c r="E1815" i="11"/>
  <c r="D1815" i="11"/>
  <c r="F1815" i="11"/>
  <c r="G1815" i="11"/>
  <c r="W1815" i="11"/>
  <c r="Q1815" i="11"/>
  <c r="K1815" i="11"/>
  <c r="H1815" i="11"/>
  <c r="S1815" i="11"/>
  <c r="T1815" i="11"/>
  <c r="A1818" i="11" l="1"/>
  <c r="P1817" i="11"/>
  <c r="C1817" i="11"/>
  <c r="J1817" i="11"/>
  <c r="W1816" i="11"/>
  <c r="M1816" i="11"/>
  <c r="O1816" i="11"/>
  <c r="H1816" i="11"/>
  <c r="Q1816" i="11"/>
  <c r="N1816" i="11"/>
  <c r="F1816" i="11"/>
  <c r="U1816" i="11"/>
  <c r="R1816" i="11"/>
  <c r="V1816" i="11"/>
  <c r="D1816" i="11"/>
  <c r="I1816" i="11"/>
  <c r="G1816" i="11"/>
  <c r="T1816" i="11"/>
  <c r="E1816" i="11"/>
  <c r="S1816" i="11"/>
  <c r="K1816" i="11"/>
  <c r="L1816" i="11"/>
  <c r="C1818" i="11" l="1"/>
  <c r="J1818" i="11"/>
  <c r="P1818" i="11"/>
  <c r="A1819" i="11"/>
  <c r="M1817" i="11"/>
  <c r="G1817" i="11"/>
  <c r="D1817" i="11"/>
  <c r="E1817" i="11"/>
  <c r="V1817" i="11"/>
  <c r="H1817" i="11"/>
  <c r="T1817" i="11"/>
  <c r="K1817" i="11"/>
  <c r="R1817" i="11"/>
  <c r="Q1817" i="11"/>
  <c r="N1817" i="11"/>
  <c r="O1817" i="11"/>
  <c r="L1817" i="11"/>
  <c r="F1817" i="11"/>
  <c r="S1817" i="11"/>
  <c r="U1817" i="11"/>
  <c r="I1817" i="11"/>
  <c r="W1817" i="11"/>
  <c r="A1820" i="11" l="1"/>
  <c r="P1819" i="11"/>
  <c r="C1819" i="11"/>
  <c r="J1819" i="11"/>
  <c r="O1818" i="11"/>
  <c r="Q1818" i="11"/>
  <c r="D1818" i="11"/>
  <c r="H1818" i="11"/>
  <c r="W1818" i="11"/>
  <c r="U1818" i="11"/>
  <c r="K1818" i="11"/>
  <c r="M1818" i="11"/>
  <c r="G1818" i="11"/>
  <c r="E1818" i="11"/>
  <c r="L1818" i="11"/>
  <c r="F1818" i="11"/>
  <c r="V1818" i="11"/>
  <c r="R1818" i="11"/>
  <c r="I1818" i="11"/>
  <c r="T1818" i="11"/>
  <c r="S1818" i="11"/>
  <c r="N1818" i="11"/>
  <c r="C1820" i="11" l="1"/>
  <c r="J1820" i="11"/>
  <c r="A1821" i="11"/>
  <c r="P1820" i="11"/>
  <c r="I1819" i="11"/>
  <c r="R1819" i="11"/>
  <c r="D1819" i="11"/>
  <c r="E1819" i="11"/>
  <c r="H1819" i="11"/>
  <c r="N1819" i="11"/>
  <c r="M1819" i="11"/>
  <c r="K1819" i="11"/>
  <c r="W1819" i="11"/>
  <c r="T1819" i="11"/>
  <c r="G1819" i="11"/>
  <c r="V1819" i="11"/>
  <c r="L1819" i="11"/>
  <c r="F1819" i="11"/>
  <c r="O1819" i="11"/>
  <c r="U1819" i="11"/>
  <c r="Q1819" i="11"/>
  <c r="S1819" i="11"/>
  <c r="A1822" i="11" l="1"/>
  <c r="P1821" i="11"/>
  <c r="C1821" i="11"/>
  <c r="J1821" i="11"/>
  <c r="W1820" i="11"/>
  <c r="H1820" i="11"/>
  <c r="R1820" i="11"/>
  <c r="U1820" i="11"/>
  <c r="V1820" i="11"/>
  <c r="N1820" i="11"/>
  <c r="K1820" i="11"/>
  <c r="L1820" i="11"/>
  <c r="I1820" i="11"/>
  <c r="S1820" i="11"/>
  <c r="Q1820" i="11"/>
  <c r="T1820" i="11"/>
  <c r="O1820" i="11"/>
  <c r="E1820" i="11"/>
  <c r="M1820" i="11"/>
  <c r="F1820" i="11"/>
  <c r="G1820" i="11"/>
  <c r="D1820" i="11"/>
  <c r="C1822" i="11" l="1"/>
  <c r="J1822" i="11"/>
  <c r="A1823" i="11"/>
  <c r="P1822" i="11"/>
  <c r="M1821" i="11"/>
  <c r="R1821" i="11"/>
  <c r="L1821" i="11"/>
  <c r="V1821" i="11"/>
  <c r="U1821" i="11"/>
  <c r="N1821" i="11"/>
  <c r="S1821" i="11"/>
  <c r="I1821" i="11"/>
  <c r="K1821" i="11"/>
  <c r="W1821" i="11"/>
  <c r="O1821" i="11"/>
  <c r="G1821" i="11"/>
  <c r="E1821" i="11"/>
  <c r="Q1821" i="11"/>
  <c r="T1821" i="11"/>
  <c r="D1821" i="11"/>
  <c r="H1821" i="11"/>
  <c r="F1821" i="11"/>
  <c r="A1824" i="11" l="1"/>
  <c r="P1823" i="11"/>
  <c r="C1823" i="11"/>
  <c r="J1823" i="11"/>
  <c r="W1822" i="11"/>
  <c r="G1822" i="11"/>
  <c r="U1822" i="11"/>
  <c r="I1822" i="11"/>
  <c r="H1822" i="11"/>
  <c r="O1822" i="11"/>
  <c r="N1822" i="11"/>
  <c r="F1822" i="11"/>
  <c r="K1822" i="11"/>
  <c r="S1822" i="11"/>
  <c r="L1822" i="11"/>
  <c r="D1822" i="11"/>
  <c r="R1822" i="11"/>
  <c r="Q1822" i="11"/>
  <c r="V1822" i="11"/>
  <c r="M1822" i="11"/>
  <c r="E1822" i="11"/>
  <c r="T1822" i="11"/>
  <c r="C1824" i="11" l="1"/>
  <c r="J1824" i="11"/>
  <c r="P1824" i="11"/>
  <c r="A1825" i="11"/>
  <c r="M1823" i="11"/>
  <c r="V1823" i="11"/>
  <c r="K1823" i="11"/>
  <c r="R1823" i="11"/>
  <c r="U1823" i="11"/>
  <c r="F1823" i="11"/>
  <c r="O1823" i="11"/>
  <c r="W1823" i="11"/>
  <c r="E1823" i="11"/>
  <c r="H1823" i="11"/>
  <c r="N1823" i="11"/>
  <c r="T1823" i="11"/>
  <c r="L1823" i="11"/>
  <c r="S1823" i="11"/>
  <c r="I1823" i="11"/>
  <c r="Q1823" i="11"/>
  <c r="G1823" i="11"/>
  <c r="D1823" i="11"/>
  <c r="A1826" i="11" l="1"/>
  <c r="P1825" i="11"/>
  <c r="C1825" i="11"/>
  <c r="J1825" i="11"/>
  <c r="W1824" i="11"/>
  <c r="M1824" i="11"/>
  <c r="U1824" i="11"/>
  <c r="V1824" i="11"/>
  <c r="D1824" i="11"/>
  <c r="N1824" i="11"/>
  <c r="G1824" i="11"/>
  <c r="E1824" i="11"/>
  <c r="S1824" i="11"/>
  <c r="R1824" i="11"/>
  <c r="Q1824" i="11"/>
  <c r="K1824" i="11"/>
  <c r="I1824" i="11"/>
  <c r="T1824" i="11"/>
  <c r="F1824" i="11"/>
  <c r="O1824" i="11"/>
  <c r="H1824" i="11"/>
  <c r="L1824" i="11"/>
  <c r="C1826" i="11" l="1"/>
  <c r="J1826" i="11"/>
  <c r="P1826" i="11"/>
  <c r="A1827" i="11"/>
  <c r="U1825" i="11"/>
  <c r="O1825" i="11"/>
  <c r="S1825" i="11"/>
  <c r="Q1825" i="11"/>
  <c r="R1825" i="11"/>
  <c r="L1825" i="11"/>
  <c r="T1825" i="11"/>
  <c r="H1825" i="11"/>
  <c r="D1825" i="11"/>
  <c r="N1825" i="11"/>
  <c r="W1825" i="11"/>
  <c r="M1825" i="11"/>
  <c r="I1825" i="11"/>
  <c r="V1825" i="11"/>
  <c r="E1825" i="11"/>
  <c r="G1825" i="11"/>
  <c r="F1825" i="11"/>
  <c r="K1825" i="11"/>
  <c r="A1828" i="11" l="1"/>
  <c r="P1827" i="11"/>
  <c r="C1827" i="11"/>
  <c r="J1827" i="11"/>
  <c r="G1826" i="11"/>
  <c r="M1826" i="11"/>
  <c r="N1826" i="11"/>
  <c r="E1826" i="11"/>
  <c r="S1826" i="11"/>
  <c r="Q1826" i="11"/>
  <c r="L1826" i="11"/>
  <c r="K1826" i="11"/>
  <c r="W1826" i="11"/>
  <c r="I1826" i="11"/>
  <c r="D1826" i="11"/>
  <c r="R1826" i="11"/>
  <c r="F1826" i="11"/>
  <c r="U1826" i="11"/>
  <c r="V1826" i="11"/>
  <c r="H1826" i="11"/>
  <c r="T1826" i="11"/>
  <c r="O1826" i="11"/>
  <c r="C1828" i="11" l="1"/>
  <c r="J1828" i="11"/>
  <c r="A1829" i="11"/>
  <c r="P1828" i="11"/>
  <c r="I1827" i="11"/>
  <c r="K1827" i="11"/>
  <c r="H1827" i="11"/>
  <c r="V1827" i="11"/>
  <c r="U1827" i="11"/>
  <c r="L1827" i="11"/>
  <c r="M1827" i="11"/>
  <c r="E1827" i="11"/>
  <c r="N1827" i="11"/>
  <c r="F1827" i="11"/>
  <c r="G1827" i="11"/>
  <c r="W1827" i="11"/>
  <c r="S1827" i="11"/>
  <c r="O1827" i="11"/>
  <c r="T1827" i="11"/>
  <c r="D1827" i="11"/>
  <c r="R1827" i="11"/>
  <c r="Q1827" i="11"/>
  <c r="A1830" i="11" l="1"/>
  <c r="P1829" i="11"/>
  <c r="C1829" i="11"/>
  <c r="J1829" i="11"/>
  <c r="O1828" i="11"/>
  <c r="H1828" i="11"/>
  <c r="M1828" i="11"/>
  <c r="Q1828" i="11"/>
  <c r="T1828" i="11"/>
  <c r="F1828" i="11"/>
  <c r="U1828" i="11"/>
  <c r="L1828" i="11"/>
  <c r="N1828" i="11"/>
  <c r="E1828" i="11"/>
  <c r="V1828" i="11"/>
  <c r="R1828" i="11"/>
  <c r="S1828" i="11"/>
  <c r="K1828" i="11"/>
  <c r="D1828" i="11"/>
  <c r="G1828" i="11"/>
  <c r="I1828" i="11"/>
  <c r="W1828" i="11"/>
  <c r="C1830" i="11" l="1"/>
  <c r="J1830" i="11"/>
  <c r="A1831" i="11"/>
  <c r="P1830" i="11"/>
  <c r="U1829" i="11"/>
  <c r="G1829" i="11"/>
  <c r="N1829" i="11"/>
  <c r="F1829" i="11"/>
  <c r="S1829" i="11"/>
  <c r="Q1829" i="11"/>
  <c r="D1829" i="11"/>
  <c r="T1829" i="11"/>
  <c r="O1829" i="11"/>
  <c r="M1829" i="11"/>
  <c r="H1829" i="11"/>
  <c r="W1829" i="11"/>
  <c r="E1829" i="11"/>
  <c r="V1829" i="11"/>
  <c r="L1829" i="11"/>
  <c r="R1829" i="11"/>
  <c r="I1829" i="11"/>
  <c r="K1829" i="11"/>
  <c r="A1832" i="11" l="1"/>
  <c r="P1831" i="11"/>
  <c r="C1831" i="11"/>
  <c r="J1831" i="11"/>
  <c r="G1830" i="11"/>
  <c r="M1830" i="11"/>
  <c r="Q1830" i="11"/>
  <c r="O1830" i="11"/>
  <c r="U1830" i="11"/>
  <c r="H1830" i="11"/>
  <c r="K1830" i="11"/>
  <c r="F1830" i="11"/>
  <c r="L1830" i="11"/>
  <c r="N1830" i="11"/>
  <c r="I1830" i="11"/>
  <c r="D1830" i="11"/>
  <c r="E1830" i="11"/>
  <c r="T1830" i="11"/>
  <c r="R1830" i="11"/>
  <c r="V1830" i="11"/>
  <c r="S1830" i="11"/>
  <c r="W1830" i="11"/>
  <c r="C1832" i="11" l="1"/>
  <c r="J1832" i="11"/>
  <c r="P1832" i="11"/>
  <c r="A1833" i="11"/>
  <c r="U1831" i="11"/>
  <c r="K1831" i="11"/>
  <c r="Q1831" i="11"/>
  <c r="R1831" i="11"/>
  <c r="G1831" i="11"/>
  <c r="O1831" i="11"/>
  <c r="T1831" i="11"/>
  <c r="W1831" i="11"/>
  <c r="L1831" i="11"/>
  <c r="I1831" i="11"/>
  <c r="S1831" i="11"/>
  <c r="M1831" i="11"/>
  <c r="V1831" i="11"/>
  <c r="D1831" i="11"/>
  <c r="E1831" i="11"/>
  <c r="H1831" i="11"/>
  <c r="F1831" i="11"/>
  <c r="N1831" i="11"/>
  <c r="A1834" i="11" l="1"/>
  <c r="P1833" i="11"/>
  <c r="C1833" i="11"/>
  <c r="J1833" i="11"/>
  <c r="W1832" i="11"/>
  <c r="M1832" i="11"/>
  <c r="U1832" i="11"/>
  <c r="V1832" i="11"/>
  <c r="H1832" i="11"/>
  <c r="Q1832" i="11"/>
  <c r="K1832" i="11"/>
  <c r="I1832" i="11"/>
  <c r="T1832" i="11"/>
  <c r="N1832" i="11"/>
  <c r="G1832" i="11"/>
  <c r="O1832" i="11"/>
  <c r="E1832" i="11"/>
  <c r="D1832" i="11"/>
  <c r="L1832" i="11"/>
  <c r="F1832" i="11"/>
  <c r="S1832" i="11"/>
  <c r="R1832" i="11"/>
  <c r="C1834" i="11" l="1"/>
  <c r="J1834" i="11"/>
  <c r="P1834" i="11"/>
  <c r="A1835" i="11"/>
  <c r="U1833" i="11"/>
  <c r="O1833" i="11"/>
  <c r="D1833" i="11"/>
  <c r="K1833" i="11"/>
  <c r="T1833" i="11"/>
  <c r="L1833" i="11"/>
  <c r="W1833" i="11"/>
  <c r="H1833" i="11"/>
  <c r="S1833" i="11"/>
  <c r="Q1833" i="11"/>
  <c r="M1833" i="11"/>
  <c r="E1833" i="11"/>
  <c r="N1833" i="11"/>
  <c r="I1833" i="11"/>
  <c r="V1833" i="11"/>
  <c r="F1833" i="11"/>
  <c r="R1833" i="11"/>
  <c r="G1833" i="11"/>
  <c r="A1836" i="11" l="1"/>
  <c r="P1835" i="11"/>
  <c r="C1835" i="11"/>
  <c r="J1835" i="11"/>
  <c r="G1834" i="11"/>
  <c r="M1834" i="11"/>
  <c r="H1834" i="11"/>
  <c r="W1834" i="11"/>
  <c r="N1834" i="11"/>
  <c r="L1834" i="11"/>
  <c r="R1834" i="11"/>
  <c r="U1834" i="11"/>
  <c r="Q1834" i="11"/>
  <c r="T1834" i="11"/>
  <c r="E1834" i="11"/>
  <c r="D1834" i="11"/>
  <c r="V1834" i="11"/>
  <c r="K1834" i="11"/>
  <c r="O1834" i="11"/>
  <c r="I1834" i="11"/>
  <c r="F1834" i="11"/>
  <c r="S1834" i="11"/>
  <c r="C1836" i="11" l="1"/>
  <c r="J1836" i="11"/>
  <c r="A1837" i="11"/>
  <c r="P1836" i="11"/>
  <c r="M1835" i="11"/>
  <c r="G1835" i="11"/>
  <c r="V1835" i="11"/>
  <c r="S1835" i="11"/>
  <c r="H1835" i="11"/>
  <c r="N1835" i="11"/>
  <c r="F1835" i="11"/>
  <c r="D1835" i="11"/>
  <c r="E1835" i="11"/>
  <c r="T1835" i="11"/>
  <c r="W1835" i="11"/>
  <c r="Q1835" i="11"/>
  <c r="L1835" i="11"/>
  <c r="O1835" i="11"/>
  <c r="I1835" i="11"/>
  <c r="K1835" i="11"/>
  <c r="U1835" i="11"/>
  <c r="R1835" i="11"/>
  <c r="A1838" i="11" l="1"/>
  <c r="P1837" i="11"/>
  <c r="C1837" i="11"/>
  <c r="J1837" i="11"/>
  <c r="W1836" i="11"/>
  <c r="H1836" i="11"/>
  <c r="I1836" i="11"/>
  <c r="V1836" i="11"/>
  <c r="O1836" i="11"/>
  <c r="Q1836" i="11"/>
  <c r="N1836" i="11"/>
  <c r="T1836" i="11"/>
  <c r="L1836" i="11"/>
  <c r="G1836" i="11"/>
  <c r="R1836" i="11"/>
  <c r="E1836" i="11"/>
  <c r="U1836" i="11"/>
  <c r="K1836" i="11"/>
  <c r="F1836" i="11"/>
  <c r="S1836" i="11"/>
  <c r="M1836" i="11"/>
  <c r="D1836" i="11"/>
  <c r="C1838" i="11" l="1"/>
  <c r="J1838" i="11"/>
  <c r="A1839" i="11"/>
  <c r="P1838" i="11"/>
  <c r="M1837" i="11"/>
  <c r="R1837" i="11"/>
  <c r="S1837" i="11"/>
  <c r="G1837" i="11"/>
  <c r="H1837" i="11"/>
  <c r="K1837" i="11"/>
  <c r="W1837" i="11"/>
  <c r="U1837" i="11"/>
  <c r="O1837" i="11"/>
  <c r="N1837" i="11"/>
  <c r="T1837" i="11"/>
  <c r="I1837" i="11"/>
  <c r="D1837" i="11"/>
  <c r="E1837" i="11"/>
  <c r="L1837" i="11"/>
  <c r="V1837" i="11"/>
  <c r="Q1837" i="11"/>
  <c r="F1837" i="11"/>
  <c r="A1840" i="11" l="1"/>
  <c r="P1839" i="11"/>
  <c r="C1839" i="11"/>
  <c r="J1839" i="11"/>
  <c r="O1838" i="11"/>
  <c r="H1838" i="11"/>
  <c r="M1838" i="11"/>
  <c r="U1838" i="11"/>
  <c r="V1838" i="11"/>
  <c r="T1838" i="11"/>
  <c r="I1838" i="11"/>
  <c r="Q1838" i="11"/>
  <c r="L1838" i="11"/>
  <c r="N1838" i="11"/>
  <c r="F1838" i="11"/>
  <c r="W1838" i="11"/>
  <c r="R1838" i="11"/>
  <c r="S1838" i="11"/>
  <c r="K1838" i="11"/>
  <c r="D1838" i="11"/>
  <c r="G1838" i="11"/>
  <c r="E1838" i="11"/>
  <c r="C1840" i="11" l="1"/>
  <c r="J1840" i="11"/>
  <c r="P1840" i="11"/>
  <c r="A1841" i="11"/>
  <c r="M1839" i="11"/>
  <c r="G1839" i="11"/>
  <c r="V1839" i="11"/>
  <c r="D1839" i="11"/>
  <c r="E1839" i="11"/>
  <c r="F1839" i="11"/>
  <c r="H1839" i="11"/>
  <c r="R1839" i="11"/>
  <c r="S1839" i="11"/>
  <c r="N1839" i="11"/>
  <c r="L1839" i="11"/>
  <c r="T1839" i="11"/>
  <c r="W1839" i="11"/>
  <c r="O1839" i="11"/>
  <c r="K1839" i="11"/>
  <c r="U1839" i="11"/>
  <c r="I1839" i="11"/>
  <c r="Q1839" i="11"/>
  <c r="A1842" i="11" l="1"/>
  <c r="P1841" i="11"/>
  <c r="C1841" i="11"/>
  <c r="J1841" i="11"/>
  <c r="W1840" i="11"/>
  <c r="D1840" i="11"/>
  <c r="T1840" i="11"/>
  <c r="S1840" i="11"/>
  <c r="R1840" i="11"/>
  <c r="M1840" i="11"/>
  <c r="Q1840" i="11"/>
  <c r="F1840" i="11"/>
  <c r="U1840" i="11"/>
  <c r="K1840" i="11"/>
  <c r="H1840" i="11"/>
  <c r="L1840" i="11"/>
  <c r="N1840" i="11"/>
  <c r="G1840" i="11"/>
  <c r="V1840" i="11"/>
  <c r="E1840" i="11"/>
  <c r="I1840" i="11"/>
  <c r="O1840" i="11"/>
  <c r="C1842" i="11" l="1"/>
  <c r="J1842" i="11"/>
  <c r="P1842" i="11"/>
  <c r="A1843" i="11"/>
  <c r="M1841" i="11"/>
  <c r="G1841" i="11"/>
  <c r="V1841" i="11"/>
  <c r="K1841" i="11"/>
  <c r="R1841" i="11"/>
  <c r="N1841" i="11"/>
  <c r="W1841" i="11"/>
  <c r="L1841" i="11"/>
  <c r="H1841" i="11"/>
  <c r="D1841" i="11"/>
  <c r="S1841" i="11"/>
  <c r="U1841" i="11"/>
  <c r="O1841" i="11"/>
  <c r="I1841" i="11"/>
  <c r="Q1841" i="11"/>
  <c r="T1841" i="11"/>
  <c r="F1841" i="11"/>
  <c r="E1841" i="11"/>
  <c r="A1844" i="11" l="1"/>
  <c r="P1843" i="11"/>
  <c r="C1843" i="11"/>
  <c r="J1843" i="11"/>
  <c r="O1842" i="11"/>
  <c r="D1842" i="11"/>
  <c r="S1842" i="11"/>
  <c r="I1842" i="11"/>
  <c r="U1842" i="11"/>
  <c r="L1842" i="11"/>
  <c r="V1842" i="11"/>
  <c r="N1842" i="11"/>
  <c r="M1842" i="11"/>
  <c r="Q1842" i="11"/>
  <c r="K1842" i="11"/>
  <c r="F1842" i="11"/>
  <c r="E1842" i="11"/>
  <c r="G1842" i="11"/>
  <c r="H1842" i="11"/>
  <c r="R1842" i="11"/>
  <c r="T1842" i="11"/>
  <c r="W1842" i="11"/>
  <c r="C1844" i="11" l="1"/>
  <c r="J1844" i="11"/>
  <c r="A1845" i="11"/>
  <c r="P1844" i="11"/>
  <c r="I1843" i="11"/>
  <c r="K1843" i="11"/>
  <c r="F1843" i="11"/>
  <c r="H1843" i="11"/>
  <c r="D1843" i="11"/>
  <c r="U1843" i="11"/>
  <c r="O1843" i="11"/>
  <c r="G1843" i="11"/>
  <c r="M1843" i="11"/>
  <c r="W1843" i="11"/>
  <c r="V1843" i="11"/>
  <c r="T1843" i="11"/>
  <c r="N1843" i="11"/>
  <c r="Q1843" i="11"/>
  <c r="S1843" i="11"/>
  <c r="R1843" i="11"/>
  <c r="E1843" i="11"/>
  <c r="L1843" i="11"/>
  <c r="A1846" i="11" l="1"/>
  <c r="P1845" i="11"/>
  <c r="C1845" i="11"/>
  <c r="J1845" i="11"/>
  <c r="O1844" i="11"/>
  <c r="G1844" i="11"/>
  <c r="N1844" i="11"/>
  <c r="S1844" i="11"/>
  <c r="Q1844" i="11"/>
  <c r="F1844" i="11"/>
  <c r="U1844" i="11"/>
  <c r="R1844" i="11"/>
  <c r="L1844" i="11"/>
  <c r="H1844" i="11"/>
  <c r="M1844" i="11"/>
  <c r="K1844" i="11"/>
  <c r="W1844" i="11"/>
  <c r="E1844" i="11"/>
  <c r="V1844" i="11"/>
  <c r="D1844" i="11"/>
  <c r="I1844" i="11"/>
  <c r="T1844" i="11"/>
  <c r="C1846" i="11" l="1"/>
  <c r="J1846" i="11"/>
  <c r="A1847" i="11"/>
  <c r="P1846" i="11"/>
  <c r="M1845" i="11"/>
  <c r="R1845" i="11"/>
  <c r="F1845" i="11"/>
  <c r="E1845" i="11"/>
  <c r="U1845" i="11"/>
  <c r="L1845" i="11"/>
  <c r="W1845" i="11"/>
  <c r="N1845" i="11"/>
  <c r="G1845" i="11"/>
  <c r="S1845" i="11"/>
  <c r="H1845" i="11"/>
  <c r="D1845" i="11"/>
  <c r="V1845" i="11"/>
  <c r="I1845" i="11"/>
  <c r="O1845" i="11"/>
  <c r="Q1845" i="11"/>
  <c r="K1845" i="11"/>
  <c r="T1845" i="11"/>
  <c r="A1848" i="11" l="1"/>
  <c r="P1847" i="11"/>
  <c r="C1847" i="11"/>
  <c r="J1847" i="11"/>
  <c r="O1846" i="11"/>
  <c r="H1846" i="11"/>
  <c r="N1846" i="11"/>
  <c r="K1846" i="11"/>
  <c r="T1846" i="11"/>
  <c r="S1846" i="11"/>
  <c r="I1846" i="11"/>
  <c r="L1846" i="11"/>
  <c r="W1846" i="11"/>
  <c r="F1846" i="11"/>
  <c r="V1846" i="11"/>
  <c r="R1846" i="11"/>
  <c r="U1846" i="11"/>
  <c r="Q1846" i="11"/>
  <c r="M1846" i="11"/>
  <c r="G1846" i="11"/>
  <c r="D1846" i="11"/>
  <c r="E1846" i="11"/>
  <c r="C1848" i="11" l="1"/>
  <c r="J1848" i="11"/>
  <c r="P1848" i="11"/>
  <c r="A1849" i="11"/>
  <c r="I1847" i="11"/>
  <c r="K1847" i="11"/>
  <c r="W1847" i="11"/>
  <c r="U1847" i="11"/>
  <c r="Q1847" i="11"/>
  <c r="M1847" i="11"/>
  <c r="O1847" i="11"/>
  <c r="G1847" i="11"/>
  <c r="V1847" i="11"/>
  <c r="S1847" i="11"/>
  <c r="H1847" i="11"/>
  <c r="T1847" i="11"/>
  <c r="E1847" i="11"/>
  <c r="N1847" i="11"/>
  <c r="L1847" i="11"/>
  <c r="R1847" i="11"/>
  <c r="F1847" i="11"/>
  <c r="D1847" i="11"/>
  <c r="A1850" i="11" l="1"/>
  <c r="P1849" i="11"/>
  <c r="C1849" i="11"/>
  <c r="J1849" i="11"/>
  <c r="G1848" i="11"/>
  <c r="U1848" i="11"/>
  <c r="K1848" i="11"/>
  <c r="D1848" i="11"/>
  <c r="O1848" i="11"/>
  <c r="R1848" i="11"/>
  <c r="S1848" i="11"/>
  <c r="I1848" i="11"/>
  <c r="H1848" i="11"/>
  <c r="T1848" i="11"/>
  <c r="W1848" i="11"/>
  <c r="M1848" i="11"/>
  <c r="Q1848" i="11"/>
  <c r="E1848" i="11"/>
  <c r="N1848" i="11"/>
  <c r="L1848" i="11"/>
  <c r="V1848" i="11"/>
  <c r="F1848" i="11"/>
  <c r="C1850" i="11" l="1"/>
  <c r="J1850" i="11"/>
  <c r="P1850" i="11"/>
  <c r="A1851" i="11"/>
  <c r="U1849" i="11"/>
  <c r="G1849" i="11"/>
  <c r="V1849" i="11"/>
  <c r="O1849" i="11"/>
  <c r="N1849" i="11"/>
  <c r="K1849" i="11"/>
  <c r="T1849" i="11"/>
  <c r="W1849" i="11"/>
  <c r="F1849" i="11"/>
  <c r="H1849" i="11"/>
  <c r="D1849" i="11"/>
  <c r="L1849" i="11"/>
  <c r="R1849" i="11"/>
  <c r="E1849" i="11"/>
  <c r="S1849" i="11"/>
  <c r="I1849" i="11"/>
  <c r="Q1849" i="11"/>
  <c r="M1849" i="11"/>
  <c r="A1852" i="11" l="1"/>
  <c r="P1851" i="11"/>
  <c r="C1851" i="11"/>
  <c r="J1851" i="11"/>
  <c r="O1850" i="11"/>
  <c r="D1850" i="11"/>
  <c r="F1850" i="11"/>
  <c r="Q1850" i="11"/>
  <c r="T1850" i="11"/>
  <c r="E1850" i="11"/>
  <c r="L1850" i="11"/>
  <c r="K1850" i="11"/>
  <c r="H1850" i="11"/>
  <c r="I1850" i="11"/>
  <c r="R1850" i="11"/>
  <c r="W1850" i="11"/>
  <c r="N1850" i="11"/>
  <c r="M1850" i="11"/>
  <c r="G1850" i="11"/>
  <c r="U1850" i="11"/>
  <c r="S1850" i="11"/>
  <c r="V1850" i="11"/>
  <c r="C1852" i="11" l="1"/>
  <c r="J1852" i="11"/>
  <c r="A1853" i="11"/>
  <c r="P1852" i="11"/>
  <c r="I1851" i="11"/>
  <c r="K1851" i="11"/>
  <c r="S1851" i="11"/>
  <c r="E1851" i="11"/>
  <c r="D1851" i="11"/>
  <c r="R1851" i="11"/>
  <c r="M1851" i="11"/>
  <c r="G1851" i="11"/>
  <c r="N1851" i="11"/>
  <c r="L1851" i="11"/>
  <c r="F1851" i="11"/>
  <c r="O1851" i="11"/>
  <c r="T1851" i="11"/>
  <c r="H1851" i="11"/>
  <c r="Q1851" i="11"/>
  <c r="W1851" i="11"/>
  <c r="V1851" i="11"/>
  <c r="U1851" i="11"/>
  <c r="A1854" i="11" l="1"/>
  <c r="P1853" i="11"/>
  <c r="C1853" i="11"/>
  <c r="J1853" i="11"/>
  <c r="O1852" i="11"/>
  <c r="H1852" i="11"/>
  <c r="L1852" i="11"/>
  <c r="K1852" i="11"/>
  <c r="D1852" i="11"/>
  <c r="I1852" i="11"/>
  <c r="E1852" i="11"/>
  <c r="R1852" i="11"/>
  <c r="W1852" i="11"/>
  <c r="N1852" i="11"/>
  <c r="M1852" i="11"/>
  <c r="Q1852" i="11"/>
  <c r="S1852" i="11"/>
  <c r="F1852" i="11"/>
  <c r="U1852" i="11"/>
  <c r="G1852" i="11"/>
  <c r="V1852" i="11"/>
  <c r="T1852" i="11"/>
  <c r="C1854" i="11" l="1"/>
  <c r="J1854" i="11"/>
  <c r="A1855" i="11"/>
  <c r="P1854" i="11"/>
  <c r="U1853" i="11"/>
  <c r="G1853" i="11"/>
  <c r="Q1853" i="11"/>
  <c r="F1853" i="11"/>
  <c r="S1853" i="11"/>
  <c r="R1853" i="11"/>
  <c r="H1853" i="11"/>
  <c r="W1853" i="11"/>
  <c r="M1853" i="11"/>
  <c r="T1853" i="11"/>
  <c r="O1853" i="11"/>
  <c r="L1853" i="11"/>
  <c r="N1853" i="11"/>
  <c r="K1853" i="11"/>
  <c r="V1853" i="11"/>
  <c r="I1853" i="11"/>
  <c r="D1853" i="11"/>
  <c r="E1853" i="11"/>
  <c r="A1856" i="11" l="1"/>
  <c r="P1855" i="11"/>
  <c r="C1855" i="11"/>
  <c r="J1855" i="11"/>
  <c r="G1854" i="11"/>
  <c r="M1854" i="11"/>
  <c r="Q1854" i="11"/>
  <c r="O1854" i="11"/>
  <c r="U1854" i="11"/>
  <c r="D1854" i="11"/>
  <c r="S1854" i="11"/>
  <c r="H1854" i="11"/>
  <c r="K1854" i="11"/>
  <c r="F1854" i="11"/>
  <c r="L1854" i="11"/>
  <c r="N1854" i="11"/>
  <c r="I1854" i="11"/>
  <c r="T1854" i="11"/>
  <c r="W1854" i="11"/>
  <c r="V1854" i="11"/>
  <c r="E1854" i="11"/>
  <c r="R1854" i="11"/>
  <c r="C1856" i="11" l="1"/>
  <c r="J1856" i="11"/>
  <c r="P1856" i="11"/>
  <c r="A1857" i="11"/>
  <c r="U1855" i="11"/>
  <c r="K1855" i="11"/>
  <c r="W1855" i="11"/>
  <c r="Q1855" i="11"/>
  <c r="T1855" i="11"/>
  <c r="I1855" i="11"/>
  <c r="L1855" i="11"/>
  <c r="R1855" i="11"/>
  <c r="H1855" i="11"/>
  <c r="D1855" i="11"/>
  <c r="M1855" i="11"/>
  <c r="S1855" i="11"/>
  <c r="N1855" i="11"/>
  <c r="V1855" i="11"/>
  <c r="E1855" i="11"/>
  <c r="G1855" i="11"/>
  <c r="F1855" i="11"/>
  <c r="O1855" i="11"/>
  <c r="A1858" i="11" l="1"/>
  <c r="P1857" i="11"/>
  <c r="C1857" i="11"/>
  <c r="J1857" i="11"/>
  <c r="G1856" i="11"/>
  <c r="M1856" i="11"/>
  <c r="Q1856" i="11"/>
  <c r="N1856" i="11"/>
  <c r="W1856" i="11"/>
  <c r="K1856" i="11"/>
  <c r="L1856" i="11"/>
  <c r="D1856" i="11"/>
  <c r="R1856" i="11"/>
  <c r="E1856" i="11"/>
  <c r="F1856" i="11"/>
  <c r="I1856" i="11"/>
  <c r="V1856" i="11"/>
  <c r="O1856" i="11"/>
  <c r="S1856" i="11"/>
  <c r="H1856" i="11"/>
  <c r="T1856" i="11"/>
  <c r="U1856" i="11"/>
  <c r="C1858" i="11" l="1"/>
  <c r="J1858" i="11"/>
  <c r="P1858" i="11"/>
  <c r="A1859" i="11"/>
  <c r="U1857" i="11"/>
  <c r="G1857" i="11"/>
  <c r="K1857" i="11"/>
  <c r="R1857" i="11"/>
  <c r="N1857" i="11"/>
  <c r="M1857" i="11"/>
  <c r="W1857" i="11"/>
  <c r="H1857" i="11"/>
  <c r="E1857" i="11"/>
  <c r="O1857" i="11"/>
  <c r="D1857" i="11"/>
  <c r="L1857" i="11"/>
  <c r="Q1857" i="11"/>
  <c r="F1857" i="11"/>
  <c r="S1857" i="11"/>
  <c r="I1857" i="11"/>
  <c r="V1857" i="11"/>
  <c r="T1857" i="11"/>
  <c r="A1860" i="11" l="1"/>
  <c r="P1859" i="11"/>
  <c r="C1859" i="11"/>
  <c r="J1859" i="11"/>
  <c r="W1858" i="11"/>
  <c r="M1858" i="11"/>
  <c r="I1858" i="11"/>
  <c r="D1858" i="11"/>
  <c r="T1858" i="11"/>
  <c r="N1858" i="11"/>
  <c r="L1858" i="11"/>
  <c r="U1858" i="11"/>
  <c r="E1858" i="11"/>
  <c r="K1858" i="11"/>
  <c r="S1858" i="11"/>
  <c r="G1858" i="11"/>
  <c r="F1858" i="11"/>
  <c r="O1858" i="11"/>
  <c r="R1858" i="11"/>
  <c r="Q1858" i="11"/>
  <c r="H1858" i="11"/>
  <c r="V1858" i="11"/>
  <c r="C1860" i="11" l="1"/>
  <c r="J1860" i="11"/>
  <c r="A1861" i="11"/>
  <c r="P1860" i="11"/>
  <c r="U1859" i="11"/>
  <c r="K1859" i="11"/>
  <c r="O1859" i="11"/>
  <c r="M1859" i="11"/>
  <c r="I1859" i="11"/>
  <c r="G1859" i="11"/>
  <c r="S1859" i="11"/>
  <c r="D1859" i="11"/>
  <c r="Q1859" i="11"/>
  <c r="N1859" i="11"/>
  <c r="E1859" i="11"/>
  <c r="L1859" i="11"/>
  <c r="V1859" i="11"/>
  <c r="T1859" i="11"/>
  <c r="F1859" i="11"/>
  <c r="W1859" i="11"/>
  <c r="H1859" i="11"/>
  <c r="R1859" i="11"/>
  <c r="A1862" i="11" l="1"/>
  <c r="P1861" i="11"/>
  <c r="C1861" i="11"/>
  <c r="J1861" i="11"/>
  <c r="W1860" i="11"/>
  <c r="M1860" i="11"/>
  <c r="G1860" i="11"/>
  <c r="I1860" i="11"/>
  <c r="T1860" i="11"/>
  <c r="H1860" i="11"/>
  <c r="V1860" i="11"/>
  <c r="Q1860" i="11"/>
  <c r="E1860" i="11"/>
  <c r="N1860" i="11"/>
  <c r="O1860" i="11"/>
  <c r="U1860" i="11"/>
  <c r="F1860" i="11"/>
  <c r="K1860" i="11"/>
  <c r="S1860" i="11"/>
  <c r="L1860" i="11"/>
  <c r="D1860" i="11"/>
  <c r="R1860" i="11"/>
  <c r="C1862" i="11" l="1"/>
  <c r="J1862" i="11"/>
  <c r="A1863" i="11"/>
  <c r="P1862" i="11"/>
  <c r="M1861" i="11"/>
  <c r="N1861" i="11"/>
  <c r="S1861" i="11"/>
  <c r="I1861" i="11"/>
  <c r="K1861" i="11"/>
  <c r="W1861" i="11"/>
  <c r="R1861" i="11"/>
  <c r="U1861" i="11"/>
  <c r="D1861" i="11"/>
  <c r="O1861" i="11"/>
  <c r="G1861" i="11"/>
  <c r="E1861" i="11"/>
  <c r="Q1861" i="11"/>
  <c r="H1861" i="11"/>
  <c r="T1861" i="11"/>
  <c r="F1861" i="11"/>
  <c r="L1861" i="11"/>
  <c r="V1861" i="11"/>
  <c r="A1864" i="11" l="1"/>
  <c r="P1863" i="11"/>
  <c r="C1863" i="11"/>
  <c r="J1863" i="11"/>
  <c r="W1862" i="11"/>
  <c r="M1862" i="11"/>
  <c r="Q1862" i="11"/>
  <c r="T1862" i="11"/>
  <c r="G1862" i="11"/>
  <c r="V1862" i="11"/>
  <c r="E1862" i="11"/>
  <c r="I1862" i="11"/>
  <c r="H1862" i="11"/>
  <c r="F1862" i="11"/>
  <c r="N1862" i="11"/>
  <c r="O1862" i="11"/>
  <c r="D1862" i="11"/>
  <c r="L1862" i="11"/>
  <c r="U1862" i="11"/>
  <c r="K1862" i="11"/>
  <c r="S1862" i="11"/>
  <c r="R1862" i="11"/>
  <c r="C1864" i="11" l="1"/>
  <c r="J1864" i="11"/>
  <c r="P1864" i="11"/>
  <c r="A1865" i="11"/>
  <c r="I1863" i="11"/>
  <c r="V1863" i="11"/>
  <c r="M1863" i="11"/>
  <c r="L1863" i="11"/>
  <c r="T1863" i="11"/>
  <c r="U1863" i="11"/>
  <c r="E1863" i="11"/>
  <c r="H1863" i="11"/>
  <c r="F1863" i="11"/>
  <c r="G1863" i="11"/>
  <c r="K1863" i="11"/>
  <c r="N1863" i="11"/>
  <c r="S1863" i="11"/>
  <c r="Q1863" i="11"/>
  <c r="D1863" i="11"/>
  <c r="O1863" i="11"/>
  <c r="R1863" i="11"/>
  <c r="W1863" i="11"/>
  <c r="A1866" i="11" l="1"/>
  <c r="P1865" i="11"/>
  <c r="C1865" i="11"/>
  <c r="J1865" i="11"/>
  <c r="W1864" i="11"/>
  <c r="H1864" i="11"/>
  <c r="V1864" i="11"/>
  <c r="E1864" i="11"/>
  <c r="R1864" i="11"/>
  <c r="O1864" i="11"/>
  <c r="I1864" i="11"/>
  <c r="Q1864" i="11"/>
  <c r="N1864" i="11"/>
  <c r="T1864" i="11"/>
  <c r="S1864" i="11"/>
  <c r="L1864" i="11"/>
  <c r="K1864" i="11"/>
  <c r="F1864" i="11"/>
  <c r="M1864" i="11"/>
  <c r="U1864" i="11"/>
  <c r="G1864" i="11"/>
  <c r="D1864" i="11"/>
  <c r="C1866" i="11" l="1"/>
  <c r="J1866" i="11"/>
  <c r="P1866" i="11"/>
  <c r="A1867" i="11"/>
  <c r="M1865" i="11"/>
  <c r="G1865" i="11"/>
  <c r="D1865" i="11"/>
  <c r="E1865" i="11"/>
  <c r="V1865" i="11"/>
  <c r="O1865" i="11"/>
  <c r="L1865" i="11"/>
  <c r="H1865" i="11"/>
  <c r="T1865" i="11"/>
  <c r="I1865" i="11"/>
  <c r="W1865" i="11"/>
  <c r="N1865" i="11"/>
  <c r="F1865" i="11"/>
  <c r="S1865" i="11"/>
  <c r="K1865" i="11"/>
  <c r="R1865" i="11"/>
  <c r="Q1865" i="11"/>
  <c r="U1865" i="11"/>
  <c r="A1868" i="11" l="1"/>
  <c r="P1867" i="11"/>
  <c r="C1867" i="11"/>
  <c r="J1867" i="11"/>
  <c r="G1866" i="11"/>
  <c r="Q1866" i="11"/>
  <c r="I1866" i="11"/>
  <c r="F1866" i="11"/>
  <c r="O1866" i="11"/>
  <c r="M1866" i="11"/>
  <c r="K1866" i="11"/>
  <c r="H1866" i="11"/>
  <c r="R1866" i="11"/>
  <c r="U1866" i="11"/>
  <c r="D1866" i="11"/>
  <c r="N1866" i="11"/>
  <c r="T1866" i="11"/>
  <c r="W1866" i="11"/>
  <c r="V1866" i="11"/>
  <c r="S1866" i="11"/>
  <c r="L1866" i="11"/>
  <c r="E1866" i="11"/>
  <c r="C1868" i="11" l="1"/>
  <c r="J1868" i="11"/>
  <c r="A1869" i="11"/>
  <c r="P1868" i="11"/>
  <c r="U1867" i="11"/>
  <c r="G1867" i="11"/>
  <c r="N1867" i="11"/>
  <c r="O1867" i="11"/>
  <c r="H1867" i="11"/>
  <c r="F1867" i="11"/>
  <c r="E1867" i="11"/>
  <c r="S1867" i="11"/>
  <c r="D1867" i="11"/>
  <c r="M1867" i="11"/>
  <c r="L1867" i="11"/>
  <c r="V1867" i="11"/>
  <c r="Q1867" i="11"/>
  <c r="T1867" i="11"/>
  <c r="I1867" i="11"/>
  <c r="W1867" i="11"/>
  <c r="R1867" i="11"/>
  <c r="K1867" i="11"/>
  <c r="A1870" i="11" l="1"/>
  <c r="P1869" i="11"/>
  <c r="C1869" i="11"/>
  <c r="J1869" i="11"/>
  <c r="W1868" i="11"/>
  <c r="H1868" i="11"/>
  <c r="T1868" i="11"/>
  <c r="O1868" i="11"/>
  <c r="N1868" i="11"/>
  <c r="K1868" i="11"/>
  <c r="I1868" i="11"/>
  <c r="G1868" i="11"/>
  <c r="R1868" i="11"/>
  <c r="Q1868" i="11"/>
  <c r="F1868" i="11"/>
  <c r="M1868" i="11"/>
  <c r="L1868" i="11"/>
  <c r="E1868" i="11"/>
  <c r="D1868" i="11"/>
  <c r="S1868" i="11"/>
  <c r="V1868" i="11"/>
  <c r="U1868" i="11"/>
  <c r="C1870" i="11" l="1"/>
  <c r="J1870" i="11"/>
  <c r="A1871" i="11"/>
  <c r="P1870" i="11"/>
  <c r="I1869" i="11"/>
  <c r="O1869" i="11"/>
  <c r="E1869" i="11"/>
  <c r="H1869" i="11"/>
  <c r="Q1869" i="11"/>
  <c r="G1869" i="11"/>
  <c r="F1869" i="11"/>
  <c r="U1869" i="11"/>
  <c r="K1869" i="11"/>
  <c r="N1869" i="11"/>
  <c r="M1869" i="11"/>
  <c r="T1869" i="11"/>
  <c r="D1869" i="11"/>
  <c r="S1869" i="11"/>
  <c r="W1869" i="11"/>
  <c r="V1869" i="11"/>
  <c r="R1869" i="11"/>
  <c r="L1869" i="11"/>
  <c r="A1872" i="11" l="1"/>
  <c r="P1871" i="11"/>
  <c r="C1871" i="11"/>
  <c r="J1871" i="11"/>
  <c r="G1870" i="11"/>
  <c r="Q1870" i="11"/>
  <c r="R1870" i="11"/>
  <c r="D1870" i="11"/>
  <c r="K1870" i="11"/>
  <c r="H1870" i="11"/>
  <c r="E1870" i="11"/>
  <c r="I1870" i="11"/>
  <c r="M1870" i="11"/>
  <c r="U1870" i="11"/>
  <c r="O1870" i="11"/>
  <c r="W1870" i="11"/>
  <c r="V1870" i="11"/>
  <c r="S1870" i="11"/>
  <c r="F1870" i="11"/>
  <c r="L1870" i="11"/>
  <c r="N1870" i="11"/>
  <c r="T1870" i="11"/>
  <c r="C1872" i="11" l="1"/>
  <c r="J1872" i="11"/>
  <c r="P1872" i="11"/>
  <c r="A1873" i="11"/>
  <c r="M1871" i="11"/>
  <c r="G1871" i="11"/>
  <c r="U1871" i="11"/>
  <c r="Q1871" i="11"/>
  <c r="T1871" i="11"/>
  <c r="V1871" i="11"/>
  <c r="W1871" i="11"/>
  <c r="F1871" i="11"/>
  <c r="I1871" i="11"/>
  <c r="O1871" i="11"/>
  <c r="N1871" i="11"/>
  <c r="E1871" i="11"/>
  <c r="S1871" i="11"/>
  <c r="D1871" i="11"/>
  <c r="R1871" i="11"/>
  <c r="H1871" i="11"/>
  <c r="L1871" i="11"/>
  <c r="K1871" i="11"/>
  <c r="A1874" i="11" l="1"/>
  <c r="P1873" i="11"/>
  <c r="C1873" i="11"/>
  <c r="J1873" i="11"/>
  <c r="O1872" i="11"/>
  <c r="D1872" i="11"/>
  <c r="F1872" i="11"/>
  <c r="T1872" i="11"/>
  <c r="U1872" i="11"/>
  <c r="L1872" i="11"/>
  <c r="K1872" i="11"/>
  <c r="H1872" i="11"/>
  <c r="E1872" i="11"/>
  <c r="I1872" i="11"/>
  <c r="W1872" i="11"/>
  <c r="N1872" i="11"/>
  <c r="G1872" i="11"/>
  <c r="Q1872" i="11"/>
  <c r="S1872" i="11"/>
  <c r="M1872" i="11"/>
  <c r="V1872" i="11"/>
  <c r="R1872" i="11"/>
  <c r="C1874" i="11" l="1"/>
  <c r="J1874" i="11"/>
  <c r="P1874" i="11"/>
  <c r="A1875" i="11"/>
  <c r="M1873" i="11"/>
  <c r="G1873" i="11"/>
  <c r="D1873" i="11"/>
  <c r="N1873" i="11"/>
  <c r="O1873" i="11"/>
  <c r="L1873" i="11"/>
  <c r="F1873" i="11"/>
  <c r="H1873" i="11"/>
  <c r="K1873" i="11"/>
  <c r="R1873" i="11"/>
  <c r="Q1873" i="11"/>
  <c r="V1873" i="11"/>
  <c r="S1873" i="11"/>
  <c r="T1873" i="11"/>
  <c r="U1873" i="11"/>
  <c r="I1873" i="11"/>
  <c r="W1873" i="11"/>
  <c r="E1873" i="11"/>
  <c r="A1876" i="11" l="1"/>
  <c r="P1875" i="11"/>
  <c r="C1875" i="11"/>
  <c r="J1875" i="11"/>
  <c r="O1874" i="11"/>
  <c r="Q1874" i="11"/>
  <c r="E1874" i="11"/>
  <c r="G1874" i="11"/>
  <c r="N1874" i="11"/>
  <c r="R1874" i="11"/>
  <c r="V1874" i="11"/>
  <c r="M1874" i="11"/>
  <c r="T1874" i="11"/>
  <c r="L1874" i="11"/>
  <c r="H1874" i="11"/>
  <c r="W1874" i="11"/>
  <c r="D1874" i="11"/>
  <c r="F1874" i="11"/>
  <c r="I1874" i="11"/>
  <c r="U1874" i="11"/>
  <c r="S1874" i="11"/>
  <c r="K1874" i="11"/>
  <c r="C1876" i="11" l="1"/>
  <c r="J1876" i="11"/>
  <c r="A1877" i="11"/>
  <c r="P1876" i="11"/>
  <c r="M1875" i="11"/>
  <c r="V1875" i="11"/>
  <c r="L1875" i="11"/>
  <c r="R1875" i="11"/>
  <c r="U1875" i="11"/>
  <c r="O1875" i="11"/>
  <c r="D1875" i="11"/>
  <c r="G1875" i="11"/>
  <c r="Q1875" i="11"/>
  <c r="T1875" i="11"/>
  <c r="N1875" i="11"/>
  <c r="W1875" i="11"/>
  <c r="I1875" i="11"/>
  <c r="S1875" i="11"/>
  <c r="K1875" i="11"/>
  <c r="E1875" i="11"/>
  <c r="H1875" i="11"/>
  <c r="F1875" i="11"/>
  <c r="A1878" i="11" l="1"/>
  <c r="P1877" i="11"/>
  <c r="C1877" i="11"/>
  <c r="J1877" i="11"/>
  <c r="W1876" i="11"/>
  <c r="M1876" i="11"/>
  <c r="I1876" i="11"/>
  <c r="T1876" i="11"/>
  <c r="G1876" i="11"/>
  <c r="Q1876" i="11"/>
  <c r="O1876" i="11"/>
  <c r="H1876" i="11"/>
  <c r="F1876" i="11"/>
  <c r="S1876" i="11"/>
  <c r="L1876" i="11"/>
  <c r="K1876" i="11"/>
  <c r="D1876" i="11"/>
  <c r="U1876" i="11"/>
  <c r="V1876" i="11"/>
  <c r="R1876" i="11"/>
  <c r="N1876" i="11"/>
  <c r="E1876" i="11"/>
  <c r="C1878" i="11" l="1"/>
  <c r="J1878" i="11"/>
  <c r="A1879" i="11"/>
  <c r="P1878" i="11"/>
  <c r="I1877" i="11"/>
  <c r="R1877" i="11"/>
  <c r="D1877" i="11"/>
  <c r="E1877" i="11"/>
  <c r="H1877" i="11"/>
  <c r="G1877" i="11"/>
  <c r="T1877" i="11"/>
  <c r="L1877" i="11"/>
  <c r="F1877" i="11"/>
  <c r="N1877" i="11"/>
  <c r="K1877" i="11"/>
  <c r="M1877" i="11"/>
  <c r="U1877" i="11"/>
  <c r="O1877" i="11"/>
  <c r="S1877" i="11"/>
  <c r="V1877" i="11"/>
  <c r="Q1877" i="11"/>
  <c r="W1877" i="11"/>
  <c r="A1880" i="11" l="1"/>
  <c r="P1879" i="11"/>
  <c r="C1879" i="11"/>
  <c r="J1879" i="11"/>
  <c r="W1878" i="11"/>
  <c r="H1878" i="11"/>
  <c r="T1878" i="11"/>
  <c r="Q1878" i="11"/>
  <c r="L1878" i="11"/>
  <c r="V1878" i="11"/>
  <c r="R1878" i="11"/>
  <c r="U1878" i="11"/>
  <c r="F1878" i="11"/>
  <c r="M1878" i="11"/>
  <c r="N1878" i="11"/>
  <c r="I1878" i="11"/>
  <c r="K1878" i="11"/>
  <c r="D1878" i="11"/>
  <c r="O1878" i="11"/>
  <c r="E1878" i="11"/>
  <c r="G1878" i="11"/>
  <c r="S1878" i="11"/>
  <c r="C1880" i="11" l="1"/>
  <c r="J1880" i="11"/>
  <c r="P1880" i="11"/>
  <c r="A1881" i="11"/>
  <c r="U1879" i="11"/>
  <c r="G1879" i="11"/>
  <c r="E1879" i="11"/>
  <c r="H1879" i="11"/>
  <c r="M1879" i="11"/>
  <c r="F1879" i="11"/>
  <c r="D1879" i="11"/>
  <c r="V1879" i="11"/>
  <c r="R1879" i="11"/>
  <c r="O1879" i="11"/>
  <c r="W1879" i="11"/>
  <c r="S1879" i="11"/>
  <c r="Q1879" i="11"/>
  <c r="N1879" i="11"/>
  <c r="L1879" i="11"/>
  <c r="T1879" i="11"/>
  <c r="I1879" i="11"/>
  <c r="K1879" i="11"/>
  <c r="A1882" i="11" l="1"/>
  <c r="P1881" i="11"/>
  <c r="C1881" i="11"/>
  <c r="J1881" i="11"/>
  <c r="O1880" i="11"/>
  <c r="U1880" i="11"/>
  <c r="N1880" i="11"/>
  <c r="G1880" i="11"/>
  <c r="W1880" i="11"/>
  <c r="F1880" i="11"/>
  <c r="Q1880" i="11"/>
  <c r="V1880" i="11"/>
  <c r="M1880" i="11"/>
  <c r="T1880" i="11"/>
  <c r="I1880" i="11"/>
  <c r="L1880" i="11"/>
  <c r="H1880" i="11"/>
  <c r="R1880" i="11"/>
  <c r="E1880" i="11"/>
  <c r="D1880" i="11"/>
  <c r="S1880" i="11"/>
  <c r="K1880" i="11"/>
  <c r="C1882" i="11" l="1"/>
  <c r="J1882" i="11"/>
  <c r="P1882" i="11"/>
  <c r="A1883" i="11"/>
  <c r="I1881" i="11"/>
  <c r="V1881" i="11"/>
  <c r="S1881" i="11"/>
  <c r="E1881" i="11"/>
  <c r="R1881" i="11"/>
  <c r="F1881" i="11"/>
  <c r="K1881" i="11"/>
  <c r="L1881" i="11"/>
  <c r="Q1881" i="11"/>
  <c r="U1881" i="11"/>
  <c r="G1881" i="11"/>
  <c r="H1881" i="11"/>
  <c r="D1881" i="11"/>
  <c r="W1881" i="11"/>
  <c r="M1881" i="11"/>
  <c r="O1881" i="11"/>
  <c r="N1881" i="11"/>
  <c r="T1881" i="11"/>
  <c r="A1884" i="11" l="1"/>
  <c r="P1883" i="11"/>
  <c r="C1883" i="11"/>
  <c r="J1883" i="11"/>
  <c r="W1882" i="11"/>
  <c r="D1882" i="11"/>
  <c r="T1882" i="11"/>
  <c r="N1882" i="11"/>
  <c r="O1882" i="11"/>
  <c r="I1882" i="11"/>
  <c r="L1882" i="11"/>
  <c r="H1882" i="11"/>
  <c r="E1882" i="11"/>
  <c r="V1882" i="11"/>
  <c r="R1882" i="11"/>
  <c r="U1882" i="11"/>
  <c r="F1882" i="11"/>
  <c r="M1882" i="11"/>
  <c r="K1882" i="11"/>
  <c r="S1882" i="11"/>
  <c r="G1882" i="11"/>
  <c r="Q1882" i="11"/>
  <c r="C1884" i="11" l="1"/>
  <c r="J1884" i="11"/>
  <c r="A1885" i="11"/>
  <c r="P1884" i="11"/>
  <c r="M1883" i="11"/>
  <c r="G1883" i="11"/>
  <c r="H1883" i="11"/>
  <c r="S1883" i="11"/>
  <c r="T1883" i="11"/>
  <c r="N1883" i="11"/>
  <c r="O1883" i="11"/>
  <c r="V1883" i="11"/>
  <c r="E1883" i="11"/>
  <c r="D1883" i="11"/>
  <c r="Q1883" i="11"/>
  <c r="L1883" i="11"/>
  <c r="F1883" i="11"/>
  <c r="I1883" i="11"/>
  <c r="U1883" i="11"/>
  <c r="W1883" i="11"/>
  <c r="R1883" i="11"/>
  <c r="K1883" i="11"/>
  <c r="A1886" i="11" l="1"/>
  <c r="P1885" i="11"/>
  <c r="C1885" i="11"/>
  <c r="J1885" i="11"/>
  <c r="W1884" i="11"/>
  <c r="H1884" i="11"/>
  <c r="O1884" i="11"/>
  <c r="N1884" i="11"/>
  <c r="R1884" i="11"/>
  <c r="E1884" i="11"/>
  <c r="L1884" i="11"/>
  <c r="T1884" i="11"/>
  <c r="D1884" i="11"/>
  <c r="I1884" i="11"/>
  <c r="M1884" i="11"/>
  <c r="Q1884" i="11"/>
  <c r="V1884" i="11"/>
  <c r="F1884" i="11"/>
  <c r="K1884" i="11"/>
  <c r="S1884" i="11"/>
  <c r="G1884" i="11"/>
  <c r="U1884" i="11"/>
  <c r="C1886" i="11" l="1"/>
  <c r="J1886" i="11"/>
  <c r="A1887" i="11"/>
  <c r="P1886" i="11"/>
  <c r="U1885" i="11"/>
  <c r="G1885" i="11"/>
  <c r="Q1885" i="11"/>
  <c r="F1885" i="11"/>
  <c r="N1885" i="11"/>
  <c r="T1885" i="11"/>
  <c r="L1885" i="11"/>
  <c r="K1885" i="11"/>
  <c r="I1885" i="11"/>
  <c r="E1885" i="11"/>
  <c r="W1885" i="11"/>
  <c r="O1885" i="11"/>
  <c r="R1885" i="11"/>
  <c r="D1885" i="11"/>
  <c r="H1885" i="11"/>
  <c r="V1885" i="11"/>
  <c r="S1885" i="11"/>
  <c r="M1885" i="11"/>
  <c r="A1888" i="11" l="1"/>
  <c r="P1887" i="11"/>
  <c r="C1887" i="11"/>
  <c r="J1887" i="11"/>
  <c r="W1886" i="11"/>
  <c r="M1886" i="11"/>
  <c r="R1886" i="11"/>
  <c r="S1886" i="11"/>
  <c r="L1886" i="11"/>
  <c r="G1886" i="11"/>
  <c r="V1886" i="11"/>
  <c r="I1886" i="11"/>
  <c r="E1886" i="11"/>
  <c r="K1886" i="11"/>
  <c r="O1886" i="11"/>
  <c r="U1886" i="11"/>
  <c r="T1886" i="11"/>
  <c r="Q1886" i="11"/>
  <c r="F1886" i="11"/>
  <c r="H1886" i="11"/>
  <c r="D1886" i="11"/>
  <c r="N1886" i="11"/>
  <c r="C1888" i="11" l="1"/>
  <c r="J1888" i="11"/>
  <c r="P1888" i="11"/>
  <c r="A1889" i="11"/>
  <c r="M1887" i="11"/>
  <c r="V1887" i="11"/>
  <c r="K1887" i="11"/>
  <c r="R1887" i="11"/>
  <c r="U1887" i="11"/>
  <c r="E1887" i="11"/>
  <c r="D1887" i="11"/>
  <c r="I1887" i="11"/>
  <c r="Q1887" i="11"/>
  <c r="G1887" i="11"/>
  <c r="N1887" i="11"/>
  <c r="T1887" i="11"/>
  <c r="L1887" i="11"/>
  <c r="S1887" i="11"/>
  <c r="O1887" i="11"/>
  <c r="W1887" i="11"/>
  <c r="F1887" i="11"/>
  <c r="H1887" i="11"/>
  <c r="A1890" i="11" l="1"/>
  <c r="P1889" i="11"/>
  <c r="C1889" i="11"/>
  <c r="J1889" i="11"/>
  <c r="W1888" i="11"/>
  <c r="M1888" i="11"/>
  <c r="O1888" i="11"/>
  <c r="G1888" i="11"/>
  <c r="T1888" i="11"/>
  <c r="D1888" i="11"/>
  <c r="F1888" i="11"/>
  <c r="K1888" i="11"/>
  <c r="H1888" i="11"/>
  <c r="R1888" i="11"/>
  <c r="Q1888" i="11"/>
  <c r="S1888" i="11"/>
  <c r="L1888" i="11"/>
  <c r="E1888" i="11"/>
  <c r="U1888" i="11"/>
  <c r="N1888" i="11"/>
  <c r="I1888" i="11"/>
  <c r="V1888" i="11"/>
  <c r="C1890" i="11" l="1"/>
  <c r="J1890" i="11"/>
  <c r="P1890" i="11"/>
  <c r="A1891" i="11"/>
  <c r="M1889" i="11"/>
  <c r="G1889" i="11"/>
  <c r="D1889" i="11"/>
  <c r="E1889" i="11"/>
  <c r="V1889" i="11"/>
  <c r="F1889" i="11"/>
  <c r="S1889" i="11"/>
  <c r="U1889" i="11"/>
  <c r="I1889" i="11"/>
  <c r="W1889" i="11"/>
  <c r="N1889" i="11"/>
  <c r="O1889" i="11"/>
  <c r="L1889" i="11"/>
  <c r="H1889" i="11"/>
  <c r="T1889" i="11"/>
  <c r="K1889" i="11"/>
  <c r="R1889" i="11"/>
  <c r="Q1889" i="11"/>
  <c r="A1892" i="11" l="1"/>
  <c r="P1891" i="11"/>
  <c r="C1891" i="11"/>
  <c r="J1891" i="11"/>
  <c r="G1890" i="11"/>
  <c r="Q1890" i="11"/>
  <c r="O1890" i="11"/>
  <c r="T1890" i="11"/>
  <c r="W1890" i="11"/>
  <c r="R1890" i="11"/>
  <c r="U1890" i="11"/>
  <c r="V1890" i="11"/>
  <c r="I1890" i="11"/>
  <c r="E1890" i="11"/>
  <c r="K1890" i="11"/>
  <c r="D1890" i="11"/>
  <c r="M1890" i="11"/>
  <c r="L1890" i="11"/>
  <c r="N1890" i="11"/>
  <c r="F1890" i="11"/>
  <c r="S1890" i="11"/>
  <c r="H1890" i="11"/>
  <c r="C1892" i="11" l="1"/>
  <c r="J1892" i="11"/>
  <c r="A1893" i="11"/>
  <c r="P1892" i="11"/>
  <c r="M1891" i="11"/>
  <c r="G1891" i="11"/>
  <c r="O1891" i="11"/>
  <c r="Q1891" i="11"/>
  <c r="R1891" i="11"/>
  <c r="S1891" i="11"/>
  <c r="K1891" i="11"/>
  <c r="F1891" i="11"/>
  <c r="T1891" i="11"/>
  <c r="N1891" i="11"/>
  <c r="L1891" i="11"/>
  <c r="V1891" i="11"/>
  <c r="H1891" i="11"/>
  <c r="D1891" i="11"/>
  <c r="W1891" i="11"/>
  <c r="U1891" i="11"/>
  <c r="I1891" i="11"/>
  <c r="E1891" i="11"/>
  <c r="A1894" i="11" l="1"/>
  <c r="P1893" i="11"/>
  <c r="C1893" i="11"/>
  <c r="J1893" i="11"/>
  <c r="O1892" i="11"/>
  <c r="H1892" i="11"/>
  <c r="T1892" i="11"/>
  <c r="F1892" i="11"/>
  <c r="V1892" i="11"/>
  <c r="N1892" i="11"/>
  <c r="U1892" i="11"/>
  <c r="W1892" i="11"/>
  <c r="M1892" i="11"/>
  <c r="I1892" i="11"/>
  <c r="L1892" i="11"/>
  <c r="D1892" i="11"/>
  <c r="K1892" i="11"/>
  <c r="E1892" i="11"/>
  <c r="R1892" i="11"/>
  <c r="S1892" i="11"/>
  <c r="G1892" i="11"/>
  <c r="Q1892" i="11"/>
  <c r="C1894" i="11" l="1"/>
  <c r="J1894" i="11"/>
  <c r="A1895" i="11"/>
  <c r="P1894" i="11"/>
  <c r="I1893" i="11"/>
  <c r="R1893" i="11"/>
  <c r="N1893" i="11"/>
  <c r="E1893" i="11"/>
  <c r="L1893" i="11"/>
  <c r="W1893" i="11"/>
  <c r="H1893" i="11"/>
  <c r="O1893" i="11"/>
  <c r="M1893" i="11"/>
  <c r="T1893" i="11"/>
  <c r="G1893" i="11"/>
  <c r="V1893" i="11"/>
  <c r="S1893" i="11"/>
  <c r="F1893" i="11"/>
  <c r="K1893" i="11"/>
  <c r="D1893" i="11"/>
  <c r="Q1893" i="11"/>
  <c r="U1893" i="11"/>
  <c r="A1896" i="11" l="1"/>
  <c r="P1895" i="11"/>
  <c r="C1895" i="11"/>
  <c r="J1895" i="11"/>
  <c r="O1894" i="11"/>
  <c r="H1894" i="11"/>
  <c r="M1894" i="11"/>
  <c r="U1894" i="11"/>
  <c r="V1894" i="11"/>
  <c r="F1894" i="11"/>
  <c r="R1894" i="11"/>
  <c r="K1894" i="11"/>
  <c r="G1894" i="11"/>
  <c r="W1894" i="11"/>
  <c r="L1894" i="11"/>
  <c r="N1894" i="11"/>
  <c r="T1894" i="11"/>
  <c r="I1894" i="11"/>
  <c r="S1894" i="11"/>
  <c r="D1894" i="11"/>
  <c r="E1894" i="11"/>
  <c r="Q1894" i="11"/>
  <c r="C1896" i="11" l="1"/>
  <c r="J1896" i="11"/>
  <c r="P1896" i="11"/>
  <c r="A1897" i="11"/>
  <c r="M1895" i="11"/>
  <c r="G1895" i="11"/>
  <c r="S1895" i="11"/>
  <c r="Q1895" i="11"/>
  <c r="T1895" i="11"/>
  <c r="D1895" i="11"/>
  <c r="L1895" i="11"/>
  <c r="H1895" i="11"/>
  <c r="U1895" i="11"/>
  <c r="K1895" i="11"/>
  <c r="N1895" i="11"/>
  <c r="R1895" i="11"/>
  <c r="E1895" i="11"/>
  <c r="V1895" i="11"/>
  <c r="W1895" i="11"/>
  <c r="F1895" i="11"/>
  <c r="I1895" i="11"/>
  <c r="O1895" i="11"/>
  <c r="A1898" i="11" l="1"/>
  <c r="P1897" i="11"/>
  <c r="C1897" i="11"/>
  <c r="J1897" i="11"/>
  <c r="O1896" i="11"/>
  <c r="H1896" i="11"/>
  <c r="F1896" i="11"/>
  <c r="T1896" i="11"/>
  <c r="U1896" i="11"/>
  <c r="E1896" i="11"/>
  <c r="R1896" i="11"/>
  <c r="M1896" i="11"/>
  <c r="G1896" i="11"/>
  <c r="V1896" i="11"/>
  <c r="L1896" i="11"/>
  <c r="K1896" i="11"/>
  <c r="D1896" i="11"/>
  <c r="I1896" i="11"/>
  <c r="W1896" i="11"/>
  <c r="N1896" i="11"/>
  <c r="Q1896" i="11"/>
  <c r="S1896" i="11"/>
  <c r="C1898" i="11" l="1"/>
  <c r="J1898" i="11"/>
  <c r="P1898" i="11"/>
  <c r="A1899" i="11"/>
  <c r="M1897" i="11"/>
  <c r="G1897" i="11"/>
  <c r="L1897" i="11"/>
  <c r="F1897" i="11"/>
  <c r="H1897" i="11"/>
  <c r="D1897" i="11"/>
  <c r="T1897" i="11"/>
  <c r="Q1897" i="11"/>
  <c r="R1897" i="11"/>
  <c r="V1897" i="11"/>
  <c r="N1897" i="11"/>
  <c r="O1897" i="11"/>
  <c r="U1897" i="11"/>
  <c r="K1897" i="11"/>
  <c r="S1897" i="11"/>
  <c r="W1897" i="11"/>
  <c r="I1897" i="11"/>
  <c r="E1897" i="11"/>
  <c r="A1900" i="11" l="1"/>
  <c r="P1899" i="11"/>
  <c r="C1899" i="11"/>
  <c r="J1899" i="11"/>
  <c r="G1898" i="11"/>
  <c r="Q1898" i="11"/>
  <c r="I1898" i="11"/>
  <c r="F1898" i="11"/>
  <c r="O1898" i="11"/>
  <c r="H1898" i="11"/>
  <c r="N1898" i="11"/>
  <c r="W1898" i="11"/>
  <c r="L1898" i="11"/>
  <c r="E1898" i="11"/>
  <c r="D1898" i="11"/>
  <c r="M1898" i="11"/>
  <c r="K1898" i="11"/>
  <c r="R1898" i="11"/>
  <c r="T1898" i="11"/>
  <c r="V1898" i="11"/>
  <c r="S1898" i="11"/>
  <c r="U1898" i="11"/>
  <c r="C1900" i="11" l="1"/>
  <c r="J1900" i="11"/>
  <c r="A1901" i="11"/>
  <c r="P1900" i="11"/>
  <c r="U1899" i="11"/>
  <c r="G1899" i="11"/>
  <c r="N1899" i="11"/>
  <c r="O1899" i="11"/>
  <c r="H1899" i="11"/>
  <c r="E1899" i="11"/>
  <c r="L1899" i="11"/>
  <c r="Q1899" i="11"/>
  <c r="I1899" i="11"/>
  <c r="R1899" i="11"/>
  <c r="S1899" i="11"/>
  <c r="F1899" i="11"/>
  <c r="D1899" i="11"/>
  <c r="M1899" i="11"/>
  <c r="V1899" i="11"/>
  <c r="T1899" i="11"/>
  <c r="W1899" i="11"/>
  <c r="K1899" i="11"/>
  <c r="A1902" i="11" l="1"/>
  <c r="P1901" i="11"/>
  <c r="C1901" i="11"/>
  <c r="J1901" i="11"/>
  <c r="W1900" i="11"/>
  <c r="H1900" i="11"/>
  <c r="T1900" i="11"/>
  <c r="N1900" i="11"/>
  <c r="O1900" i="11"/>
  <c r="Q1900" i="11"/>
  <c r="F1900" i="11"/>
  <c r="E1900" i="11"/>
  <c r="M1900" i="11"/>
  <c r="L1900" i="11"/>
  <c r="K1900" i="11"/>
  <c r="S1900" i="11"/>
  <c r="I1900" i="11"/>
  <c r="G1900" i="11"/>
  <c r="U1900" i="11"/>
  <c r="D1900" i="11"/>
  <c r="V1900" i="11"/>
  <c r="R1900" i="11"/>
  <c r="C1902" i="11" l="1"/>
  <c r="J1902" i="11"/>
  <c r="A1903" i="11"/>
  <c r="P1902" i="11"/>
  <c r="M1901" i="11"/>
  <c r="G1901" i="11"/>
  <c r="U1901" i="11"/>
  <c r="K1901" i="11"/>
  <c r="T1901" i="11"/>
  <c r="D1901" i="11"/>
  <c r="V1901" i="11"/>
  <c r="R1901" i="11"/>
  <c r="L1901" i="11"/>
  <c r="H1901" i="11"/>
  <c r="N1901" i="11"/>
  <c r="O1901" i="11"/>
  <c r="W1901" i="11"/>
  <c r="Q1901" i="11"/>
  <c r="S1901" i="11"/>
  <c r="E1901" i="11"/>
  <c r="I1901" i="11"/>
  <c r="F1901" i="11"/>
  <c r="A1904" i="11" l="1"/>
  <c r="P1903" i="11"/>
  <c r="C1903" i="11"/>
  <c r="J1903" i="11"/>
  <c r="G1902" i="11"/>
  <c r="Q1902" i="11"/>
  <c r="I1902" i="11"/>
  <c r="M1902" i="11"/>
  <c r="K1902" i="11"/>
  <c r="V1902" i="11"/>
  <c r="N1902" i="11"/>
  <c r="F1902" i="11"/>
  <c r="S1902" i="11"/>
  <c r="D1902" i="11"/>
  <c r="H1902" i="11"/>
  <c r="E1902" i="11"/>
  <c r="W1902" i="11"/>
  <c r="U1902" i="11"/>
  <c r="O1902" i="11"/>
  <c r="T1902" i="11"/>
  <c r="R1902" i="11"/>
  <c r="L1902" i="11"/>
  <c r="C1904" i="11" l="1"/>
  <c r="J1904" i="11"/>
  <c r="P1904" i="11"/>
  <c r="A1905" i="11"/>
  <c r="M1903" i="11"/>
  <c r="G1903" i="11"/>
  <c r="E1903" i="11"/>
  <c r="O1903" i="11"/>
  <c r="K1903" i="11"/>
  <c r="R1903" i="11"/>
  <c r="U1903" i="11"/>
  <c r="V1903" i="11"/>
  <c r="S1903" i="11"/>
  <c r="H1903" i="11"/>
  <c r="N1903" i="11"/>
  <c r="L1903" i="11"/>
  <c r="T1903" i="11"/>
  <c r="Q1903" i="11"/>
  <c r="W1903" i="11"/>
  <c r="D1903" i="11"/>
  <c r="I1903" i="11"/>
  <c r="F1903" i="11"/>
  <c r="A1906" i="11" l="1"/>
  <c r="P1905" i="11"/>
  <c r="C1905" i="11"/>
  <c r="J1905" i="11"/>
  <c r="W1904" i="11"/>
  <c r="D1904" i="11"/>
  <c r="E1904" i="11"/>
  <c r="F1904" i="11"/>
  <c r="M1904" i="11"/>
  <c r="H1904" i="11"/>
  <c r="K1904" i="11"/>
  <c r="U1904" i="11"/>
  <c r="G1904" i="11"/>
  <c r="N1904" i="11"/>
  <c r="Q1904" i="11"/>
  <c r="I1904" i="11"/>
  <c r="S1904" i="11"/>
  <c r="O1904" i="11"/>
  <c r="R1904" i="11"/>
  <c r="V1904" i="11"/>
  <c r="L1904" i="11"/>
  <c r="T1904" i="11"/>
  <c r="C1906" i="11" l="1"/>
  <c r="J1906" i="11"/>
  <c r="P1906" i="11"/>
  <c r="A1907" i="11"/>
  <c r="M1905" i="11"/>
  <c r="V1905" i="11"/>
  <c r="O1905" i="11"/>
  <c r="L1905" i="11"/>
  <c r="F1905" i="11"/>
  <c r="K1905" i="11"/>
  <c r="E1905" i="11"/>
  <c r="G1905" i="11"/>
  <c r="S1905" i="11"/>
  <c r="T1905" i="11"/>
  <c r="N1905" i="11"/>
  <c r="R1905" i="11"/>
  <c r="H1905" i="11"/>
  <c r="I1905" i="11"/>
  <c r="D1905" i="11"/>
  <c r="U1905" i="11"/>
  <c r="Q1905" i="11"/>
  <c r="W1905" i="11"/>
  <c r="A1908" i="11" l="1"/>
  <c r="P1907" i="11"/>
  <c r="C1907" i="11"/>
  <c r="J1907" i="11"/>
  <c r="G1906" i="11"/>
  <c r="Q1906" i="11"/>
  <c r="I1906" i="11"/>
  <c r="F1906" i="11"/>
  <c r="T1906" i="11"/>
  <c r="H1906" i="11"/>
  <c r="N1906" i="11"/>
  <c r="W1906" i="11"/>
  <c r="S1906" i="11"/>
  <c r="U1906" i="11"/>
  <c r="D1906" i="11"/>
  <c r="E1906" i="11"/>
  <c r="K1906" i="11"/>
  <c r="R1906" i="11"/>
  <c r="O1906" i="11"/>
  <c r="M1906" i="11"/>
  <c r="L1906" i="11"/>
  <c r="V1906" i="11"/>
  <c r="C1908" i="11" l="1"/>
  <c r="J1908" i="11"/>
  <c r="A1909" i="11"/>
  <c r="P1908" i="11"/>
  <c r="U1907" i="11"/>
  <c r="G1907" i="11"/>
  <c r="Q1907" i="11"/>
  <c r="F1907" i="11"/>
  <c r="N1907" i="11"/>
  <c r="H1907" i="11"/>
  <c r="R1907" i="11"/>
  <c r="W1907" i="11"/>
  <c r="M1907" i="11"/>
  <c r="S1907" i="11"/>
  <c r="K1907" i="11"/>
  <c r="V1907" i="11"/>
  <c r="T1907" i="11"/>
  <c r="D1907" i="11"/>
  <c r="L1907" i="11"/>
  <c r="O1907" i="11"/>
  <c r="I1907" i="11"/>
  <c r="E1907" i="11"/>
  <c r="A1910" i="11" l="1"/>
  <c r="P1909" i="11"/>
  <c r="C1909" i="11"/>
  <c r="J1909" i="11"/>
  <c r="W1908" i="11"/>
  <c r="M1908" i="11"/>
  <c r="I1908" i="11"/>
  <c r="T1908" i="11"/>
  <c r="G1908" i="11"/>
  <c r="S1908" i="11"/>
  <c r="K1908" i="11"/>
  <c r="U1908" i="11"/>
  <c r="R1908" i="11"/>
  <c r="Q1908" i="11"/>
  <c r="N1908" i="11"/>
  <c r="O1908" i="11"/>
  <c r="E1908" i="11"/>
  <c r="H1908" i="11"/>
  <c r="F1908" i="11"/>
  <c r="L1908" i="11"/>
  <c r="D1908" i="11"/>
  <c r="V1908" i="11"/>
  <c r="C1910" i="11" l="1"/>
  <c r="J1910" i="11"/>
  <c r="A1911" i="11"/>
  <c r="P1910" i="11"/>
  <c r="I1909" i="11"/>
  <c r="R1909" i="11"/>
  <c r="D1909" i="11"/>
  <c r="G1909" i="11"/>
  <c r="T1909" i="11"/>
  <c r="L1909" i="11"/>
  <c r="F1909" i="11"/>
  <c r="N1909" i="11"/>
  <c r="K1909" i="11"/>
  <c r="M1909" i="11"/>
  <c r="U1909" i="11"/>
  <c r="O1909" i="11"/>
  <c r="Q1909" i="11"/>
  <c r="S1909" i="11"/>
  <c r="W1909" i="11"/>
  <c r="V1909" i="11"/>
  <c r="E1909" i="11"/>
  <c r="H1909" i="11"/>
  <c r="A1912" i="11" l="1"/>
  <c r="P1911" i="11"/>
  <c r="C1911" i="11"/>
  <c r="J1911" i="11"/>
  <c r="W1910" i="11"/>
  <c r="H1910" i="11"/>
  <c r="T1910" i="11"/>
  <c r="Q1910" i="11"/>
  <c r="L1910" i="11"/>
  <c r="N1910" i="11"/>
  <c r="D1910" i="11"/>
  <c r="E1910" i="11"/>
  <c r="G1910" i="11"/>
  <c r="S1910" i="11"/>
  <c r="U1910" i="11"/>
  <c r="F1910" i="11"/>
  <c r="M1910" i="11"/>
  <c r="I1910" i="11"/>
  <c r="K1910" i="11"/>
  <c r="O1910" i="11"/>
  <c r="V1910" i="11"/>
  <c r="R1910" i="11"/>
  <c r="C1912" i="11" l="1"/>
  <c r="J1912" i="11"/>
  <c r="P1912" i="11"/>
  <c r="A1913" i="11"/>
  <c r="U1911" i="11"/>
  <c r="G1911" i="11"/>
  <c r="O1911" i="11"/>
  <c r="R1911" i="11"/>
  <c r="M1911" i="11"/>
  <c r="K1911" i="11"/>
  <c r="L1911" i="11"/>
  <c r="F1911" i="11"/>
  <c r="I1911" i="11"/>
  <c r="T1911" i="11"/>
  <c r="S1911" i="11"/>
  <c r="D1911" i="11"/>
  <c r="E1911" i="11"/>
  <c r="N1911" i="11"/>
  <c r="Q1911" i="11"/>
  <c r="H1911" i="11"/>
  <c r="V1911" i="11"/>
  <c r="W1911" i="11"/>
  <c r="A1914" i="11" l="1"/>
  <c r="P1913" i="11"/>
  <c r="C1913" i="11"/>
  <c r="J1913" i="11"/>
  <c r="O1912" i="11"/>
  <c r="U1912" i="11"/>
  <c r="H1912" i="11"/>
  <c r="D1912" i="11"/>
  <c r="W1912" i="11"/>
  <c r="V1912" i="11"/>
  <c r="Q1912" i="11"/>
  <c r="K1912" i="11"/>
  <c r="M1912" i="11"/>
  <c r="G1912" i="11"/>
  <c r="I1912" i="11"/>
  <c r="L1912" i="11"/>
  <c r="F1912" i="11"/>
  <c r="R1912" i="11"/>
  <c r="E1912" i="11"/>
  <c r="T1912" i="11"/>
  <c r="S1912" i="11"/>
  <c r="N1912" i="11"/>
  <c r="C1914" i="11" l="1"/>
  <c r="J1914" i="11"/>
  <c r="P1914" i="11"/>
  <c r="A1915" i="11"/>
  <c r="I1913" i="11"/>
  <c r="V1913" i="11"/>
  <c r="F1913" i="11"/>
  <c r="N1913" i="11"/>
  <c r="W1913" i="11"/>
  <c r="M1913" i="11"/>
  <c r="S1913" i="11"/>
  <c r="L1913" i="11"/>
  <c r="Q1913" i="11"/>
  <c r="U1913" i="11"/>
  <c r="G1913" i="11"/>
  <c r="H1913" i="11"/>
  <c r="O1913" i="11"/>
  <c r="D1913" i="11"/>
  <c r="K1913" i="11"/>
  <c r="T1913" i="11"/>
  <c r="E1913" i="11"/>
  <c r="R1913" i="11"/>
  <c r="A1916" i="11" l="1"/>
  <c r="P1915" i="11"/>
  <c r="C1915" i="11"/>
  <c r="J1915" i="11"/>
  <c r="W1914" i="11"/>
  <c r="D1914" i="11"/>
  <c r="F1914" i="11"/>
  <c r="L1914" i="11"/>
  <c r="M1914" i="11"/>
  <c r="I1914" i="11"/>
  <c r="K1914" i="11"/>
  <c r="R1914" i="11"/>
  <c r="G1914" i="11"/>
  <c r="O1914" i="11"/>
  <c r="U1914" i="11"/>
  <c r="S1914" i="11"/>
  <c r="H1914" i="11"/>
  <c r="E1914" i="11"/>
  <c r="Q1914" i="11"/>
  <c r="V1914" i="11"/>
  <c r="N1914" i="11"/>
  <c r="T1914" i="11"/>
  <c r="C1916" i="11" l="1"/>
  <c r="J1916" i="11"/>
  <c r="A1917" i="11"/>
  <c r="P1916" i="11"/>
  <c r="M1915" i="11"/>
  <c r="R1915" i="11"/>
  <c r="G1915" i="11"/>
  <c r="E1915" i="11"/>
  <c r="H1915" i="11"/>
  <c r="F1915" i="11"/>
  <c r="D1915" i="11"/>
  <c r="V1915" i="11"/>
  <c r="Q1915" i="11"/>
  <c r="O1915" i="11"/>
  <c r="N1915" i="11"/>
  <c r="U1915" i="11"/>
  <c r="T1915" i="11"/>
  <c r="S1915" i="11"/>
  <c r="L1915" i="11"/>
  <c r="W1915" i="11"/>
  <c r="I1915" i="11"/>
  <c r="K1915" i="11"/>
  <c r="A1918" i="11" l="1"/>
  <c r="P1917" i="11"/>
  <c r="C1917" i="11"/>
  <c r="J1917" i="11"/>
  <c r="G1916" i="11"/>
  <c r="M1916" i="11"/>
  <c r="E1916" i="11"/>
  <c r="R1916" i="11"/>
  <c r="H1916" i="11"/>
  <c r="U1916" i="11"/>
  <c r="N1916" i="11"/>
  <c r="V1916" i="11"/>
  <c r="W1916" i="11"/>
  <c r="F1916" i="11"/>
  <c r="L1916" i="11"/>
  <c r="T1916" i="11"/>
  <c r="K1916" i="11"/>
  <c r="D1916" i="11"/>
  <c r="Q1916" i="11"/>
  <c r="S1916" i="11"/>
  <c r="I1916" i="11"/>
  <c r="O1916" i="11"/>
  <c r="C1918" i="11" l="1"/>
  <c r="J1918" i="11"/>
  <c r="A1919" i="11"/>
  <c r="P1918" i="11"/>
  <c r="M1917" i="11"/>
  <c r="G1917" i="11"/>
  <c r="O1917" i="11"/>
  <c r="L1917" i="11"/>
  <c r="K1917" i="11"/>
  <c r="U1917" i="11"/>
  <c r="S1917" i="11"/>
  <c r="V1917" i="11"/>
  <c r="I1917" i="11"/>
  <c r="D1917" i="11"/>
  <c r="N1917" i="11"/>
  <c r="E1917" i="11"/>
  <c r="T1917" i="11"/>
  <c r="R1917" i="11"/>
  <c r="Q1917" i="11"/>
  <c r="W1917" i="11"/>
  <c r="H1917" i="11"/>
  <c r="F1917" i="11"/>
  <c r="A1920" i="11" l="1"/>
  <c r="P1919" i="11"/>
  <c r="C1919" i="11"/>
  <c r="J1919" i="11"/>
  <c r="W1918" i="11"/>
  <c r="H1918" i="11"/>
  <c r="I1918" i="11"/>
  <c r="F1918" i="11"/>
  <c r="M1918" i="11"/>
  <c r="S1918" i="11"/>
  <c r="O1918" i="11"/>
  <c r="R1918" i="11"/>
  <c r="V1918" i="11"/>
  <c r="L1918" i="11"/>
  <c r="T1918" i="11"/>
  <c r="U1918" i="11"/>
  <c r="E1918" i="11"/>
  <c r="D1918" i="11"/>
  <c r="K1918" i="11"/>
  <c r="Q1918" i="11"/>
  <c r="G1918" i="11"/>
  <c r="N1918" i="11"/>
  <c r="C1920" i="11" l="1"/>
  <c r="J1920" i="11"/>
  <c r="P1920" i="11"/>
  <c r="A1921" i="11"/>
  <c r="M1919" i="11"/>
  <c r="V1919" i="11"/>
  <c r="S1919" i="11"/>
  <c r="T1919" i="11"/>
  <c r="F1919" i="11"/>
  <c r="R1919" i="11"/>
  <c r="D1919" i="11"/>
  <c r="O1919" i="11"/>
  <c r="U1919" i="11"/>
  <c r="G1919" i="11"/>
  <c r="N1919" i="11"/>
  <c r="K1919" i="11"/>
  <c r="L1919" i="11"/>
  <c r="W1919" i="11"/>
  <c r="H1919" i="11"/>
  <c r="I1919" i="11"/>
  <c r="Q1919" i="11"/>
  <c r="E1919" i="11"/>
  <c r="A1922" i="11" l="1"/>
  <c r="P1921" i="11"/>
  <c r="C1921" i="11"/>
  <c r="J1921" i="11"/>
  <c r="G1920" i="11"/>
  <c r="U1920" i="11"/>
  <c r="L1920" i="11"/>
  <c r="Q1920" i="11"/>
  <c r="O1920" i="11"/>
  <c r="D1920" i="11"/>
  <c r="M1920" i="11"/>
  <c r="E1920" i="11"/>
  <c r="F1920" i="11"/>
  <c r="R1920" i="11"/>
  <c r="V1920" i="11"/>
  <c r="K1920" i="11"/>
  <c r="H1920" i="11"/>
  <c r="S1920" i="11"/>
  <c r="W1920" i="11"/>
  <c r="N1920" i="11"/>
  <c r="I1920" i="11"/>
  <c r="T1920" i="11"/>
  <c r="C1922" i="11" l="1"/>
  <c r="J1922" i="11"/>
  <c r="P1922" i="11"/>
  <c r="A1923" i="11"/>
  <c r="U1921" i="11"/>
  <c r="G1921" i="11"/>
  <c r="O1921" i="11"/>
  <c r="D1921" i="11"/>
  <c r="T1921" i="11"/>
  <c r="H1921" i="11"/>
  <c r="F1921" i="11"/>
  <c r="V1921" i="11"/>
  <c r="R1921" i="11"/>
  <c r="K1921" i="11"/>
  <c r="W1921" i="11"/>
  <c r="E1921" i="11"/>
  <c r="S1921" i="11"/>
  <c r="Q1921" i="11"/>
  <c r="L1921" i="11"/>
  <c r="M1921" i="11"/>
  <c r="I1921" i="11"/>
  <c r="N1921" i="11"/>
  <c r="A1924" i="11" l="1"/>
  <c r="P1923" i="11"/>
  <c r="C1923" i="11"/>
  <c r="J1923" i="11"/>
  <c r="G1922" i="11"/>
  <c r="M1922" i="11"/>
  <c r="W1922" i="11"/>
  <c r="L1922" i="11"/>
  <c r="Q1922" i="11"/>
  <c r="U1922" i="11"/>
  <c r="V1922" i="11"/>
  <c r="F1922" i="11"/>
  <c r="T1922" i="11"/>
  <c r="H1922" i="11"/>
  <c r="D1922" i="11"/>
  <c r="R1922" i="11"/>
  <c r="K1922" i="11"/>
  <c r="N1922" i="11"/>
  <c r="O1922" i="11"/>
  <c r="I1922" i="11"/>
  <c r="E1922" i="11"/>
  <c r="S1922" i="11"/>
  <c r="C1924" i="11" l="1"/>
  <c r="J1924" i="11"/>
  <c r="A1925" i="11"/>
  <c r="P1924" i="11"/>
  <c r="M1923" i="11"/>
  <c r="G1923" i="11"/>
  <c r="Q1923" i="11"/>
  <c r="R1923" i="11"/>
  <c r="O1923" i="11"/>
  <c r="W1923" i="11"/>
  <c r="K1923" i="11"/>
  <c r="I1923" i="11"/>
  <c r="T1923" i="11"/>
  <c r="N1923" i="11"/>
  <c r="U1923" i="11"/>
  <c r="H1923" i="11"/>
  <c r="D1923" i="11"/>
  <c r="V1923" i="11"/>
  <c r="S1923" i="11"/>
  <c r="L1923" i="11"/>
  <c r="F1923" i="11"/>
  <c r="E1923" i="11"/>
  <c r="A1926" i="11" l="1"/>
  <c r="P1925" i="11"/>
  <c r="C1925" i="11"/>
  <c r="J1925" i="11"/>
  <c r="W1924" i="11"/>
  <c r="H1924" i="11"/>
  <c r="F1924" i="11"/>
  <c r="M1924" i="11"/>
  <c r="E1924" i="11"/>
  <c r="R1924" i="11"/>
  <c r="K1924" i="11"/>
  <c r="V1924" i="11"/>
  <c r="G1924" i="11"/>
  <c r="T1924" i="11"/>
  <c r="Q1924" i="11"/>
  <c r="S1924" i="11"/>
  <c r="D1924" i="11"/>
  <c r="I1924" i="11"/>
  <c r="U1924" i="11"/>
  <c r="O1924" i="11"/>
  <c r="N1924" i="11"/>
  <c r="L1924" i="11"/>
  <c r="C1926" i="11" l="1"/>
  <c r="J1926" i="11"/>
  <c r="A1927" i="11"/>
  <c r="P1926" i="11"/>
  <c r="I1925" i="11"/>
  <c r="R1925" i="11"/>
  <c r="E1925" i="11"/>
  <c r="M1925" i="11"/>
  <c r="U1925" i="11"/>
  <c r="S1925" i="11"/>
  <c r="K1925" i="11"/>
  <c r="O1925" i="11"/>
  <c r="Q1925" i="11"/>
  <c r="T1925" i="11"/>
  <c r="G1925" i="11"/>
  <c r="V1925" i="11"/>
  <c r="F1925" i="11"/>
  <c r="W1925" i="11"/>
  <c r="H1925" i="11"/>
  <c r="D1925" i="11"/>
  <c r="N1925" i="11"/>
  <c r="L1925" i="11"/>
  <c r="A1928" i="11" l="1"/>
  <c r="P1927" i="11"/>
  <c r="C1927" i="11"/>
  <c r="J1927" i="11"/>
  <c r="O1926" i="11"/>
  <c r="H1926" i="11"/>
  <c r="V1926" i="11"/>
  <c r="U1926" i="11"/>
  <c r="Q1926" i="11"/>
  <c r="L1926" i="11"/>
  <c r="W1926" i="11"/>
  <c r="T1926" i="11"/>
  <c r="D1926" i="11"/>
  <c r="E1926" i="11"/>
  <c r="F1926" i="11"/>
  <c r="I1926" i="11"/>
  <c r="N1926" i="11"/>
  <c r="G1926" i="11"/>
  <c r="K1926" i="11"/>
  <c r="R1926" i="11"/>
  <c r="M1926" i="11"/>
  <c r="S1926" i="11"/>
  <c r="C1928" i="11" l="1"/>
  <c r="J1928" i="11"/>
  <c r="P1928" i="11"/>
  <c r="A1929" i="11"/>
  <c r="M1927" i="11"/>
  <c r="G1927" i="11"/>
  <c r="L1927" i="11"/>
  <c r="F1927" i="11"/>
  <c r="H1927" i="11"/>
  <c r="O1927" i="11"/>
  <c r="W1927" i="11"/>
  <c r="S1927" i="11"/>
  <c r="I1927" i="11"/>
  <c r="E1927" i="11"/>
  <c r="N1927" i="11"/>
  <c r="K1927" i="11"/>
  <c r="U1927" i="11"/>
  <c r="D1927" i="11"/>
  <c r="T1927" i="11"/>
  <c r="Q1927" i="11"/>
  <c r="R1927" i="11"/>
  <c r="V1927" i="11"/>
  <c r="A1930" i="11" l="1"/>
  <c r="P1929" i="11"/>
  <c r="C1929" i="11"/>
  <c r="J1929" i="11"/>
  <c r="G1928" i="11"/>
  <c r="U1928" i="11"/>
  <c r="O1928" i="11"/>
  <c r="T1928" i="11"/>
  <c r="W1928" i="11"/>
  <c r="S1928" i="11"/>
  <c r="D1928" i="11"/>
  <c r="H1928" i="11"/>
  <c r="M1928" i="11"/>
  <c r="R1928" i="11"/>
  <c r="L1928" i="11"/>
  <c r="Q1928" i="11"/>
  <c r="N1928" i="11"/>
  <c r="V1928" i="11"/>
  <c r="F1928" i="11"/>
  <c r="E1928" i="11"/>
  <c r="I1928" i="11"/>
  <c r="K1928" i="11"/>
  <c r="C1930" i="11" l="1"/>
  <c r="J1930" i="11"/>
  <c r="P1930" i="11"/>
  <c r="A1931" i="11"/>
  <c r="M1929" i="11"/>
  <c r="G1929" i="11"/>
  <c r="K1929" i="11"/>
  <c r="O1929" i="11"/>
  <c r="T1929" i="11"/>
  <c r="R1929" i="11"/>
  <c r="S1929" i="11"/>
  <c r="V1929" i="11"/>
  <c r="I1929" i="11"/>
  <c r="H1929" i="11"/>
  <c r="N1929" i="11"/>
  <c r="U1929" i="11"/>
  <c r="Q1929" i="11"/>
  <c r="D1929" i="11"/>
  <c r="E1929" i="11"/>
  <c r="L1929" i="11"/>
  <c r="F1929" i="11"/>
  <c r="W1929" i="11"/>
  <c r="A1932" i="11" l="1"/>
  <c r="P1931" i="11"/>
  <c r="C1931" i="11"/>
  <c r="J1931" i="11"/>
  <c r="W1930" i="11"/>
  <c r="D1930" i="11"/>
  <c r="I1930" i="11"/>
  <c r="F1930" i="11"/>
  <c r="M1930" i="11"/>
  <c r="H1930" i="11"/>
  <c r="K1930" i="11"/>
  <c r="Q1930" i="11"/>
  <c r="G1930" i="11"/>
  <c r="N1930" i="11"/>
  <c r="U1930" i="11"/>
  <c r="E1930" i="11"/>
  <c r="S1930" i="11"/>
  <c r="O1930" i="11"/>
  <c r="R1930" i="11"/>
  <c r="V1930" i="11"/>
  <c r="L1930" i="11"/>
  <c r="T1930" i="11"/>
  <c r="C1932" i="11" l="1"/>
  <c r="J1932" i="11"/>
  <c r="A1933" i="11"/>
  <c r="P1932" i="11"/>
  <c r="M1931" i="11"/>
  <c r="R1931" i="11"/>
  <c r="I1931" i="11"/>
  <c r="O1931" i="11"/>
  <c r="H1931" i="11"/>
  <c r="N1931" i="11"/>
  <c r="K1931" i="11"/>
  <c r="G1931" i="11"/>
  <c r="E1931" i="11"/>
  <c r="D1931" i="11"/>
  <c r="S1931" i="11"/>
  <c r="T1931" i="11"/>
  <c r="F1931" i="11"/>
  <c r="L1931" i="11"/>
  <c r="W1931" i="11"/>
  <c r="U1931" i="11"/>
  <c r="Q1931" i="11"/>
  <c r="V1931" i="11"/>
  <c r="A1934" i="11" l="1"/>
  <c r="P1933" i="11"/>
  <c r="C1933" i="11"/>
  <c r="J1933" i="11"/>
  <c r="O1932" i="11"/>
  <c r="U1932" i="11"/>
  <c r="I1932" i="11"/>
  <c r="H1932" i="11"/>
  <c r="M1932" i="11"/>
  <c r="S1932" i="11"/>
  <c r="G1932" i="11"/>
  <c r="L1932" i="11"/>
  <c r="N1932" i="11"/>
  <c r="Q1932" i="11"/>
  <c r="V1932" i="11"/>
  <c r="W1932" i="11"/>
  <c r="E1932" i="11"/>
  <c r="F1932" i="11"/>
  <c r="K1932" i="11"/>
  <c r="T1932" i="11"/>
  <c r="D1932" i="11"/>
  <c r="R1932" i="11"/>
  <c r="C1934" i="11" l="1"/>
  <c r="J1934" i="11"/>
  <c r="A1935" i="11"/>
  <c r="P1934" i="11"/>
  <c r="U1933" i="11"/>
  <c r="G1933" i="11"/>
  <c r="M1933" i="11"/>
  <c r="E1933" i="11"/>
  <c r="N1933" i="11"/>
  <c r="I1933" i="11"/>
  <c r="K1933" i="11"/>
  <c r="W1933" i="11"/>
  <c r="T1933" i="11"/>
  <c r="Q1933" i="11"/>
  <c r="F1933" i="11"/>
  <c r="D1933" i="11"/>
  <c r="L1933" i="11"/>
  <c r="O1933" i="11"/>
  <c r="R1933" i="11"/>
  <c r="V1933" i="11"/>
  <c r="H1933" i="11"/>
  <c r="S1933" i="11"/>
  <c r="A1936" i="11" l="1"/>
  <c r="P1935" i="11"/>
  <c r="C1935" i="11"/>
  <c r="J1935" i="11"/>
  <c r="O1934" i="11"/>
  <c r="H1934" i="11"/>
  <c r="F1934" i="11"/>
  <c r="I1934" i="11"/>
  <c r="Q1934" i="11"/>
  <c r="L1934" i="11"/>
  <c r="K1934" i="11"/>
  <c r="M1934" i="11"/>
  <c r="D1934" i="11"/>
  <c r="E1934" i="11"/>
  <c r="W1934" i="11"/>
  <c r="V1934" i="11"/>
  <c r="N1934" i="11"/>
  <c r="G1934" i="11"/>
  <c r="T1934" i="11"/>
  <c r="R1934" i="11"/>
  <c r="U1934" i="11"/>
  <c r="S1934" i="11"/>
  <c r="C1936" i="11" l="1"/>
  <c r="J1936" i="11"/>
  <c r="P1936" i="11"/>
  <c r="A1937" i="11"/>
  <c r="M1935" i="11"/>
  <c r="G1935" i="11"/>
  <c r="V1935" i="11"/>
  <c r="Q1935" i="11"/>
  <c r="R1935" i="11"/>
  <c r="D1935" i="11"/>
  <c r="F1935" i="11"/>
  <c r="K1935" i="11"/>
  <c r="O1935" i="11"/>
  <c r="T1935" i="11"/>
  <c r="N1935" i="11"/>
  <c r="S1935" i="11"/>
  <c r="L1935" i="11"/>
  <c r="H1935" i="11"/>
  <c r="W1935" i="11"/>
  <c r="U1935" i="11"/>
  <c r="I1935" i="11"/>
  <c r="E1935" i="11"/>
  <c r="A1938" i="11" l="1"/>
  <c r="P1937" i="11"/>
  <c r="C1937" i="11"/>
  <c r="J1937" i="11"/>
  <c r="O1936" i="11"/>
  <c r="U1936" i="11"/>
  <c r="M1936" i="11"/>
  <c r="V1936" i="11"/>
  <c r="W1936" i="11"/>
  <c r="L1936" i="11"/>
  <c r="F1936" i="11"/>
  <c r="K1936" i="11"/>
  <c r="T1936" i="11"/>
  <c r="Q1936" i="11"/>
  <c r="H1936" i="11"/>
  <c r="G1936" i="11"/>
  <c r="N1936" i="11"/>
  <c r="R1936" i="11"/>
  <c r="I1936" i="11"/>
  <c r="E1936" i="11"/>
  <c r="S1936" i="11"/>
  <c r="D1936" i="11"/>
  <c r="C1938" i="11" l="1"/>
  <c r="J1938" i="11"/>
  <c r="P1938" i="11"/>
  <c r="A1939" i="11"/>
  <c r="U1937" i="11"/>
  <c r="O1937" i="11"/>
  <c r="Q1937" i="11"/>
  <c r="R1937" i="11"/>
  <c r="G1937" i="11"/>
  <c r="D1937" i="11"/>
  <c r="E1937" i="11"/>
  <c r="H1937" i="11"/>
  <c r="F1937" i="11"/>
  <c r="N1937" i="11"/>
  <c r="W1937" i="11"/>
  <c r="M1937" i="11"/>
  <c r="V1937" i="11"/>
  <c r="K1937" i="11"/>
  <c r="T1937" i="11"/>
  <c r="S1937" i="11"/>
  <c r="L1937" i="11"/>
  <c r="I1937" i="11"/>
  <c r="A1940" i="11" l="1"/>
  <c r="P1939" i="11"/>
  <c r="C1939" i="11"/>
  <c r="J1939" i="11"/>
  <c r="W1938" i="11"/>
  <c r="M1938" i="11"/>
  <c r="D1938" i="11"/>
  <c r="O1938" i="11"/>
  <c r="I1938" i="11"/>
  <c r="S1938" i="11"/>
  <c r="N1938" i="11"/>
  <c r="R1938" i="11"/>
  <c r="V1938" i="11"/>
  <c r="G1938" i="11"/>
  <c r="T1938" i="11"/>
  <c r="U1938" i="11"/>
  <c r="K1938" i="11"/>
  <c r="L1938" i="11"/>
  <c r="F1938" i="11"/>
  <c r="Q1938" i="11"/>
  <c r="H1938" i="11"/>
  <c r="E1938" i="11"/>
  <c r="C1940" i="11" l="1"/>
  <c r="J1940" i="11"/>
  <c r="A1941" i="11"/>
  <c r="P1940" i="11"/>
  <c r="U1939" i="11"/>
  <c r="K1939" i="11"/>
  <c r="G1939" i="11"/>
  <c r="M1939" i="11"/>
  <c r="I1939" i="11"/>
  <c r="L1939" i="11"/>
  <c r="T1939" i="11"/>
  <c r="W1939" i="11"/>
  <c r="R1939" i="11"/>
  <c r="S1939" i="11"/>
  <c r="D1939" i="11"/>
  <c r="Q1939" i="11"/>
  <c r="N1939" i="11"/>
  <c r="O1939" i="11"/>
  <c r="E1939" i="11"/>
  <c r="V1939" i="11"/>
  <c r="F1939" i="11"/>
  <c r="H1939" i="11"/>
  <c r="A1942" i="11" l="1"/>
  <c r="P1941" i="11"/>
  <c r="C1941" i="11"/>
  <c r="J1941" i="11"/>
  <c r="W1940" i="11"/>
  <c r="M1940" i="11"/>
  <c r="O1940" i="11"/>
  <c r="E1940" i="11"/>
  <c r="N1940" i="11"/>
  <c r="Q1940" i="11"/>
  <c r="S1940" i="11"/>
  <c r="L1940" i="11"/>
  <c r="K1940" i="11"/>
  <c r="F1940" i="11"/>
  <c r="U1940" i="11"/>
  <c r="V1940" i="11"/>
  <c r="R1940" i="11"/>
  <c r="D1940" i="11"/>
  <c r="I1940" i="11"/>
  <c r="T1940" i="11"/>
  <c r="G1940" i="11"/>
  <c r="H1940" i="11"/>
  <c r="C1942" i="11" l="1"/>
  <c r="J1942" i="11"/>
  <c r="A1943" i="11"/>
  <c r="P1942" i="11"/>
  <c r="I1941" i="11"/>
  <c r="R1941" i="11"/>
  <c r="N1941" i="11"/>
  <c r="M1941" i="11"/>
  <c r="U1941" i="11"/>
  <c r="S1941" i="11"/>
  <c r="L1941" i="11"/>
  <c r="G1941" i="11"/>
  <c r="F1941" i="11"/>
  <c r="E1941" i="11"/>
  <c r="W1941" i="11"/>
  <c r="K1941" i="11"/>
  <c r="T1941" i="11"/>
  <c r="O1941" i="11"/>
  <c r="D1941" i="11"/>
  <c r="Q1941" i="11"/>
  <c r="H1941" i="11"/>
  <c r="V1941" i="11"/>
  <c r="A1944" i="11" l="1"/>
  <c r="P1943" i="11"/>
  <c r="C1943" i="11"/>
  <c r="J1943" i="11"/>
  <c r="O1942" i="11"/>
  <c r="H1942" i="11"/>
  <c r="S1942" i="11"/>
  <c r="W1942" i="11"/>
  <c r="T1942" i="11"/>
  <c r="U1942" i="11"/>
  <c r="R1942" i="11"/>
  <c r="V1942" i="11"/>
  <c r="G1942" i="11"/>
  <c r="K1942" i="11"/>
  <c r="L1942" i="11"/>
  <c r="F1942" i="11"/>
  <c r="Q1942" i="11"/>
  <c r="I1942" i="11"/>
  <c r="D1942" i="11"/>
  <c r="E1942" i="11"/>
  <c r="N1942" i="11"/>
  <c r="M1942" i="11"/>
  <c r="C1944" i="11" l="1"/>
  <c r="J1944" i="11"/>
  <c r="P1944" i="11"/>
  <c r="A1945" i="11"/>
  <c r="U1943" i="11"/>
  <c r="G1943" i="11"/>
  <c r="D1943" i="11"/>
  <c r="E1943" i="11"/>
  <c r="K1943" i="11"/>
  <c r="F1943" i="11"/>
  <c r="L1943" i="11"/>
  <c r="V1943" i="11"/>
  <c r="I1943" i="11"/>
  <c r="O1943" i="11"/>
  <c r="S1943" i="11"/>
  <c r="W1943" i="11"/>
  <c r="Q1943" i="11"/>
  <c r="H1943" i="11"/>
  <c r="M1943" i="11"/>
  <c r="T1943" i="11"/>
  <c r="N1943" i="11"/>
  <c r="R1943" i="11"/>
  <c r="A1946" i="11" l="1"/>
  <c r="P1945" i="11"/>
  <c r="C1945" i="11"/>
  <c r="J1945" i="11"/>
  <c r="G1944" i="11"/>
  <c r="U1944" i="11"/>
  <c r="E1944" i="11"/>
  <c r="F1944" i="11"/>
  <c r="O1944" i="11"/>
  <c r="H1944" i="11"/>
  <c r="V1944" i="11"/>
  <c r="K1944" i="11"/>
  <c r="D1944" i="11"/>
  <c r="R1944" i="11"/>
  <c r="N1944" i="11"/>
  <c r="W1944" i="11"/>
  <c r="M1944" i="11"/>
  <c r="S1944" i="11"/>
  <c r="Q1944" i="11"/>
  <c r="T1944" i="11"/>
  <c r="L1944" i="11"/>
  <c r="I1944" i="11"/>
  <c r="C1946" i="11" l="1"/>
  <c r="J1946" i="11"/>
  <c r="P1946" i="11"/>
  <c r="A1947" i="11"/>
  <c r="U1945" i="11"/>
  <c r="G1945" i="11"/>
  <c r="H1945" i="11"/>
  <c r="D1945" i="11"/>
  <c r="F1945" i="11"/>
  <c r="L1945" i="11"/>
  <c r="M1945" i="11"/>
  <c r="I1945" i="11"/>
  <c r="N1945" i="11"/>
  <c r="W1945" i="11"/>
  <c r="E1945" i="11"/>
  <c r="S1945" i="11"/>
  <c r="Q1945" i="11"/>
  <c r="R1945" i="11"/>
  <c r="T1945" i="11"/>
  <c r="V1945" i="11"/>
  <c r="O1945" i="11"/>
  <c r="K1945" i="11"/>
  <c r="A1948" i="11" l="1"/>
  <c r="P1947" i="11"/>
  <c r="C1947" i="11"/>
  <c r="J1947" i="11"/>
  <c r="W1946" i="11"/>
  <c r="D1946" i="11"/>
  <c r="V1946" i="11"/>
  <c r="S1946" i="11"/>
  <c r="L1946" i="11"/>
  <c r="I1946" i="11"/>
  <c r="F1946" i="11"/>
  <c r="E1946" i="11"/>
  <c r="H1946" i="11"/>
  <c r="R1946" i="11"/>
  <c r="U1946" i="11"/>
  <c r="N1946" i="11"/>
  <c r="T1946" i="11"/>
  <c r="Q1946" i="11"/>
  <c r="K1946" i="11"/>
  <c r="M1946" i="11"/>
  <c r="G1946" i="11"/>
  <c r="O1946" i="11"/>
  <c r="C1948" i="11" l="1"/>
  <c r="J1948" i="11"/>
  <c r="A1949" i="11"/>
  <c r="P1948" i="11"/>
  <c r="U1947" i="11"/>
  <c r="G1947" i="11"/>
  <c r="K1947" i="11"/>
  <c r="Q1947" i="11"/>
  <c r="M1947" i="11"/>
  <c r="N1947" i="11"/>
  <c r="T1947" i="11"/>
  <c r="O1947" i="11"/>
  <c r="V1947" i="11"/>
  <c r="E1947" i="11"/>
  <c r="S1947" i="11"/>
  <c r="F1947" i="11"/>
  <c r="H1947" i="11"/>
  <c r="R1947" i="11"/>
  <c r="L1947" i="11"/>
  <c r="W1947" i="11"/>
  <c r="I1947" i="11"/>
  <c r="D1947" i="11"/>
  <c r="A1950" i="11" l="1"/>
  <c r="P1949" i="11"/>
  <c r="C1949" i="11"/>
  <c r="J1949" i="11"/>
  <c r="O1948" i="11"/>
  <c r="H1948" i="11"/>
  <c r="M1948" i="11"/>
  <c r="Q1948" i="11"/>
  <c r="V1948" i="11"/>
  <c r="F1948" i="11"/>
  <c r="R1948" i="11"/>
  <c r="K1948" i="11"/>
  <c r="G1948" i="11"/>
  <c r="W1948" i="11"/>
  <c r="L1948" i="11"/>
  <c r="N1948" i="11"/>
  <c r="T1948" i="11"/>
  <c r="E1948" i="11"/>
  <c r="S1948" i="11"/>
  <c r="D1948" i="11"/>
  <c r="I1948" i="11"/>
  <c r="U1948" i="11"/>
  <c r="C1950" i="11" l="1"/>
  <c r="J1950" i="11"/>
  <c r="A1951" i="11"/>
  <c r="P1950" i="11"/>
  <c r="M1949" i="11"/>
  <c r="G1949" i="11"/>
  <c r="H1949" i="11"/>
  <c r="D1949" i="11"/>
  <c r="K1949" i="11"/>
  <c r="R1949" i="11"/>
  <c r="F1949" i="11"/>
  <c r="U1949" i="11"/>
  <c r="I1949" i="11"/>
  <c r="V1949" i="11"/>
  <c r="N1949" i="11"/>
  <c r="W1949" i="11"/>
  <c r="O1949" i="11"/>
  <c r="L1949" i="11"/>
  <c r="S1949" i="11"/>
  <c r="T1949" i="11"/>
  <c r="Q1949" i="11"/>
  <c r="E1949" i="11"/>
  <c r="A1952" i="11" l="1"/>
  <c r="P1951" i="11"/>
  <c r="C1951" i="11"/>
  <c r="J1951" i="11"/>
  <c r="W1950" i="11"/>
  <c r="H1950" i="11"/>
  <c r="R1950" i="11"/>
  <c r="S1950" i="11"/>
  <c r="D1950" i="11"/>
  <c r="T1950" i="11"/>
  <c r="M1950" i="11"/>
  <c r="N1950" i="11"/>
  <c r="G1950" i="11"/>
  <c r="I1950" i="11"/>
  <c r="U1950" i="11"/>
  <c r="V1950" i="11"/>
  <c r="O1950" i="11"/>
  <c r="Q1950" i="11"/>
  <c r="K1950" i="11"/>
  <c r="L1950" i="11"/>
  <c r="E1950" i="11"/>
  <c r="F1950" i="11"/>
  <c r="C1952" i="11" l="1"/>
  <c r="J1952" i="11"/>
  <c r="P1952" i="11"/>
  <c r="A1953" i="11"/>
  <c r="M1951" i="11"/>
  <c r="V1951" i="11"/>
  <c r="L1951" i="11"/>
  <c r="O1951" i="11"/>
  <c r="U1951" i="11"/>
  <c r="S1951" i="11"/>
  <c r="E1951" i="11"/>
  <c r="W1951" i="11"/>
  <c r="K1951" i="11"/>
  <c r="H1951" i="11"/>
  <c r="N1951" i="11"/>
  <c r="R1951" i="11"/>
  <c r="I1951" i="11"/>
  <c r="F1951" i="11"/>
  <c r="D1951" i="11"/>
  <c r="G1951" i="11"/>
  <c r="Q1951" i="11"/>
  <c r="T1951" i="11"/>
  <c r="A1954" i="11" l="1"/>
  <c r="P1953" i="11"/>
  <c r="C1953" i="11"/>
  <c r="J1953" i="11"/>
  <c r="W1952" i="11"/>
  <c r="M1952" i="11"/>
  <c r="D1952" i="11"/>
  <c r="I1952" i="11"/>
  <c r="T1952" i="11"/>
  <c r="Q1952" i="11"/>
  <c r="K1952" i="11"/>
  <c r="N1952" i="11"/>
  <c r="O1952" i="11"/>
  <c r="E1952" i="11"/>
  <c r="R1952" i="11"/>
  <c r="S1952" i="11"/>
  <c r="L1952" i="11"/>
  <c r="H1952" i="11"/>
  <c r="U1952" i="11"/>
  <c r="F1952" i="11"/>
  <c r="G1952" i="11"/>
  <c r="V1952" i="11"/>
  <c r="C1954" i="11" l="1"/>
  <c r="J1954" i="11"/>
  <c r="P1954" i="11"/>
  <c r="A1955" i="11"/>
  <c r="I1953" i="11"/>
  <c r="O1953" i="11"/>
  <c r="L1953" i="11"/>
  <c r="K1953" i="11"/>
  <c r="U1953" i="11"/>
  <c r="T1953" i="11"/>
  <c r="Q1953" i="11"/>
  <c r="R1953" i="11"/>
  <c r="V1953" i="11"/>
  <c r="G1953" i="11"/>
  <c r="S1953" i="11"/>
  <c r="D1953" i="11"/>
  <c r="E1953" i="11"/>
  <c r="W1953" i="11"/>
  <c r="M1953" i="11"/>
  <c r="F1953" i="11"/>
  <c r="N1953" i="11"/>
  <c r="H1953" i="11"/>
  <c r="A1956" i="11" l="1"/>
  <c r="P1955" i="11"/>
  <c r="C1955" i="11"/>
  <c r="J1955" i="11"/>
  <c r="W1954" i="11"/>
  <c r="N1954" i="11"/>
  <c r="T1954" i="11"/>
  <c r="G1954" i="11"/>
  <c r="L1954" i="11"/>
  <c r="I1954" i="11"/>
  <c r="H1954" i="11"/>
  <c r="R1954" i="11"/>
  <c r="Q1954" i="11"/>
  <c r="O1954" i="11"/>
  <c r="U1954" i="11"/>
  <c r="F1954" i="11"/>
  <c r="M1954" i="11"/>
  <c r="D1954" i="11"/>
  <c r="S1954" i="11"/>
  <c r="E1954" i="11"/>
  <c r="V1954" i="11"/>
  <c r="K1954" i="11"/>
  <c r="C1956" i="11" l="1"/>
  <c r="J1956" i="11"/>
  <c r="A1957" i="11"/>
  <c r="P1956" i="11"/>
  <c r="U1955" i="11"/>
  <c r="K1955" i="11"/>
  <c r="H1955" i="11"/>
  <c r="D1955" i="11"/>
  <c r="G1955" i="11"/>
  <c r="O1955" i="11"/>
  <c r="Q1955" i="11"/>
  <c r="W1955" i="11"/>
  <c r="V1955" i="11"/>
  <c r="I1955" i="11"/>
  <c r="S1955" i="11"/>
  <c r="R1955" i="11"/>
  <c r="M1955" i="11"/>
  <c r="L1955" i="11"/>
  <c r="E1955" i="11"/>
  <c r="N1955" i="11"/>
  <c r="F1955" i="11"/>
  <c r="T1955" i="11"/>
  <c r="A1958" i="11" l="1"/>
  <c r="P1957" i="11"/>
  <c r="C1957" i="11"/>
  <c r="J1957" i="11"/>
  <c r="H1956" i="11"/>
  <c r="M1956" i="11"/>
  <c r="L1956" i="11"/>
  <c r="V1956" i="11"/>
  <c r="Q1956" i="11"/>
  <c r="N1956" i="11"/>
  <c r="T1956" i="11"/>
  <c r="R1956" i="11"/>
  <c r="E1956" i="11"/>
  <c r="S1956" i="11"/>
  <c r="I1956" i="11"/>
  <c r="F1956" i="11"/>
  <c r="K1956" i="11"/>
  <c r="G1956" i="11"/>
  <c r="U1956" i="11"/>
  <c r="O1956" i="11"/>
  <c r="D1956" i="11"/>
  <c r="W1956" i="11"/>
  <c r="C1958" i="11" l="1"/>
  <c r="J1958" i="11"/>
  <c r="A1959" i="11"/>
  <c r="P1958" i="11"/>
  <c r="I1957" i="11"/>
  <c r="R1957" i="11"/>
  <c r="F1957" i="11"/>
  <c r="H1957" i="11"/>
  <c r="L1957" i="11"/>
  <c r="G1957" i="11"/>
  <c r="D1957" i="11"/>
  <c r="O1957" i="11"/>
  <c r="M1957" i="11"/>
  <c r="K1957" i="11"/>
  <c r="U1957" i="11"/>
  <c r="T1957" i="11"/>
  <c r="N1957" i="11"/>
  <c r="E1957" i="11"/>
  <c r="S1957" i="11"/>
  <c r="W1957" i="11"/>
  <c r="Q1957" i="11"/>
  <c r="V1957" i="11"/>
  <c r="A1960" i="11" l="1"/>
  <c r="P1959" i="11"/>
  <c r="C1959" i="11"/>
  <c r="J1959" i="11"/>
  <c r="G1958" i="11"/>
  <c r="Q1958" i="11"/>
  <c r="K1958" i="11"/>
  <c r="M1958" i="11"/>
  <c r="I1958" i="11"/>
  <c r="V1958" i="11"/>
  <c r="H1958" i="11"/>
  <c r="E1958" i="11"/>
  <c r="U1958" i="11"/>
  <c r="W1958" i="11"/>
  <c r="N1958" i="11"/>
  <c r="O1958" i="11"/>
  <c r="F1958" i="11"/>
  <c r="T1958" i="11"/>
  <c r="S1958" i="11"/>
  <c r="L1958" i="11"/>
  <c r="D1958" i="11"/>
  <c r="R1958" i="11"/>
  <c r="C1960" i="11" l="1"/>
  <c r="J1960" i="11"/>
  <c r="P1960" i="11"/>
  <c r="A1961" i="11"/>
  <c r="U1959" i="11"/>
  <c r="G1959" i="11"/>
  <c r="V1959" i="11"/>
  <c r="K1959" i="11"/>
  <c r="N1959" i="11"/>
  <c r="S1959" i="11"/>
  <c r="F1959" i="11"/>
  <c r="O1959" i="11"/>
  <c r="H1959" i="11"/>
  <c r="D1959" i="11"/>
  <c r="R1959" i="11"/>
  <c r="E1959" i="11"/>
  <c r="W1959" i="11"/>
  <c r="I1959" i="11"/>
  <c r="T1959" i="11"/>
  <c r="L1959" i="11"/>
  <c r="Q1959" i="11"/>
  <c r="M1959" i="11"/>
  <c r="A1962" i="11" l="1"/>
  <c r="P1961" i="11"/>
  <c r="C1961" i="11"/>
  <c r="J1961" i="11"/>
  <c r="O1960" i="11"/>
  <c r="H1960" i="11"/>
  <c r="F1960" i="11"/>
  <c r="U1960" i="11"/>
  <c r="E1960" i="11"/>
  <c r="K1960" i="11"/>
  <c r="D1960" i="11"/>
  <c r="L1960" i="11"/>
  <c r="I1960" i="11"/>
  <c r="R1960" i="11"/>
  <c r="W1960" i="11"/>
  <c r="N1960" i="11"/>
  <c r="V1960" i="11"/>
  <c r="T1960" i="11"/>
  <c r="G1960" i="11"/>
  <c r="Q1960" i="11"/>
  <c r="S1960" i="11"/>
  <c r="M1960" i="11"/>
  <c r="C1962" i="11" l="1"/>
  <c r="J1962" i="11"/>
  <c r="P1962" i="11"/>
  <c r="A1963" i="11"/>
  <c r="M1961" i="11"/>
  <c r="V1961" i="11"/>
  <c r="G1961" i="11"/>
  <c r="E1961" i="11"/>
  <c r="U1961" i="11"/>
  <c r="T1961" i="11"/>
  <c r="F1961" i="11"/>
  <c r="H1961" i="11"/>
  <c r="N1961" i="11"/>
  <c r="W1961" i="11"/>
  <c r="D1961" i="11"/>
  <c r="L1961" i="11"/>
  <c r="R1961" i="11"/>
  <c r="S1961" i="11"/>
  <c r="Q1961" i="11"/>
  <c r="I1961" i="11"/>
  <c r="K1961" i="11"/>
  <c r="O1961" i="11"/>
  <c r="A1964" i="11" l="1"/>
  <c r="P1963" i="11"/>
  <c r="C1963" i="11"/>
  <c r="J1963" i="11"/>
  <c r="O1962" i="11"/>
  <c r="Q1962" i="11"/>
  <c r="D1962" i="11"/>
  <c r="H1962" i="11"/>
  <c r="W1962" i="11"/>
  <c r="U1962" i="11"/>
  <c r="N1962" i="11"/>
  <c r="L1962" i="11"/>
  <c r="F1962" i="11"/>
  <c r="V1962" i="11"/>
  <c r="R1962" i="11"/>
  <c r="S1962" i="11"/>
  <c r="E1962" i="11"/>
  <c r="I1962" i="11"/>
  <c r="K1962" i="11"/>
  <c r="T1962" i="11"/>
  <c r="M1962" i="11"/>
  <c r="G1962" i="11"/>
  <c r="C1964" i="11" l="1"/>
  <c r="J1964" i="11"/>
  <c r="A1965" i="11"/>
  <c r="P1964" i="11"/>
  <c r="I1963" i="11"/>
  <c r="R1963" i="11"/>
  <c r="W1963" i="11"/>
  <c r="S1963" i="11"/>
  <c r="H1963" i="11"/>
  <c r="F1963" i="11"/>
  <c r="D1963" i="11"/>
  <c r="E1963" i="11"/>
  <c r="N1963" i="11"/>
  <c r="O1963" i="11"/>
  <c r="T1963" i="11"/>
  <c r="L1963" i="11"/>
  <c r="K1963" i="11"/>
  <c r="Q1963" i="11"/>
  <c r="M1963" i="11"/>
  <c r="U1963" i="11"/>
  <c r="V1963" i="11"/>
  <c r="G1963" i="11"/>
  <c r="A1966" i="11" l="1"/>
  <c r="P1965" i="11"/>
  <c r="C1965" i="11"/>
  <c r="J1965" i="11"/>
  <c r="W1964" i="11"/>
  <c r="H1964" i="11"/>
  <c r="T1964" i="11"/>
  <c r="U1964" i="11"/>
  <c r="O1964" i="11"/>
  <c r="F1964" i="11"/>
  <c r="M1964" i="11"/>
  <c r="N1964" i="11"/>
  <c r="Q1964" i="11"/>
  <c r="E1964" i="11"/>
  <c r="K1964" i="11"/>
  <c r="D1964" i="11"/>
  <c r="L1964" i="11"/>
  <c r="I1964" i="11"/>
  <c r="G1964" i="11"/>
  <c r="V1964" i="11"/>
  <c r="S1964" i="11"/>
  <c r="R1964" i="11"/>
  <c r="C1966" i="11" l="1"/>
  <c r="J1966" i="11"/>
  <c r="A1967" i="11"/>
  <c r="P1966" i="11"/>
  <c r="M1965" i="11"/>
  <c r="G1965" i="11"/>
  <c r="U1965" i="11"/>
  <c r="K1965" i="11"/>
  <c r="T1965" i="11"/>
  <c r="R1965" i="11"/>
  <c r="L1965" i="11"/>
  <c r="H1965" i="11"/>
  <c r="N1965" i="11"/>
  <c r="O1965" i="11"/>
  <c r="W1965" i="11"/>
  <c r="Q1965" i="11"/>
  <c r="D1965" i="11"/>
  <c r="S1965" i="11"/>
  <c r="V1965" i="11"/>
  <c r="E1965" i="11"/>
  <c r="I1965" i="11"/>
  <c r="F1965" i="11"/>
  <c r="A1968" i="11" l="1"/>
  <c r="P1967" i="11"/>
  <c r="C1967" i="11"/>
  <c r="J1967" i="11"/>
  <c r="G1966" i="11"/>
  <c r="Q1966" i="11"/>
  <c r="I1966" i="11"/>
  <c r="M1966" i="11"/>
  <c r="K1966" i="11"/>
  <c r="V1966" i="11"/>
  <c r="N1966" i="11"/>
  <c r="F1966" i="11"/>
  <c r="S1966" i="11"/>
  <c r="D1966" i="11"/>
  <c r="H1966" i="11"/>
  <c r="E1966" i="11"/>
  <c r="W1966" i="11"/>
  <c r="U1966" i="11"/>
  <c r="O1966" i="11"/>
  <c r="T1966" i="11"/>
  <c r="R1966" i="11"/>
  <c r="L1966" i="11"/>
  <c r="C1968" i="11" l="1"/>
  <c r="J1968" i="11"/>
  <c r="P1968" i="11"/>
  <c r="A1969" i="11"/>
  <c r="M1967" i="11"/>
  <c r="G1967" i="11"/>
  <c r="O1967" i="11"/>
  <c r="R1967" i="11"/>
  <c r="F1967" i="11"/>
  <c r="D1967" i="11"/>
  <c r="W1967" i="11"/>
  <c r="K1967" i="11"/>
  <c r="I1967" i="11"/>
  <c r="T1967" i="11"/>
  <c r="N1967" i="11"/>
  <c r="U1967" i="11"/>
  <c r="H1967" i="11"/>
  <c r="V1967" i="11"/>
  <c r="E1967" i="11"/>
  <c r="L1967" i="11"/>
  <c r="Q1967" i="11"/>
  <c r="S1967" i="11"/>
  <c r="A1970" i="11" l="1"/>
  <c r="P1969" i="11"/>
  <c r="C1969" i="11"/>
  <c r="J1969" i="11"/>
  <c r="W1968" i="11"/>
  <c r="D1968" i="11"/>
  <c r="F1968" i="11"/>
  <c r="M1968" i="11"/>
  <c r="L1968" i="11"/>
  <c r="Q1968" i="11"/>
  <c r="S1968" i="11"/>
  <c r="H1968" i="11"/>
  <c r="I1968" i="11"/>
  <c r="E1968" i="11"/>
  <c r="K1968" i="11"/>
  <c r="V1968" i="11"/>
  <c r="R1968" i="11"/>
  <c r="G1968" i="11"/>
  <c r="T1968" i="11"/>
  <c r="U1968" i="11"/>
  <c r="N1968" i="11"/>
  <c r="O1968" i="11"/>
  <c r="C1970" i="11" l="1"/>
  <c r="J1970" i="11"/>
  <c r="P1970" i="11"/>
  <c r="A1971" i="11"/>
  <c r="U1969" i="11"/>
  <c r="G1969" i="11"/>
  <c r="D1969" i="11"/>
  <c r="E1969" i="11"/>
  <c r="O1969" i="11"/>
  <c r="H1969" i="11"/>
  <c r="M1969" i="11"/>
  <c r="T1969" i="11"/>
  <c r="I1969" i="11"/>
  <c r="K1969" i="11"/>
  <c r="W1969" i="11"/>
  <c r="S1969" i="11"/>
  <c r="Q1969" i="11"/>
  <c r="F1969" i="11"/>
  <c r="L1969" i="11"/>
  <c r="V1969" i="11"/>
  <c r="N1969" i="11"/>
  <c r="R1969" i="11"/>
  <c r="A1972" i="11" l="1"/>
  <c r="P1971" i="11"/>
  <c r="C1971" i="11"/>
  <c r="J1971" i="11"/>
  <c r="O1970" i="11"/>
  <c r="Q1970" i="11"/>
  <c r="V1970" i="11"/>
  <c r="H1970" i="11"/>
  <c r="W1970" i="11"/>
  <c r="R1970" i="11"/>
  <c r="I1970" i="11"/>
  <c r="N1970" i="11"/>
  <c r="S1970" i="11"/>
  <c r="F1970" i="11"/>
  <c r="L1970" i="11"/>
  <c r="K1970" i="11"/>
  <c r="T1970" i="11"/>
  <c r="U1970" i="11"/>
  <c r="G1970" i="11"/>
  <c r="M1970" i="11"/>
  <c r="D1970" i="11"/>
  <c r="E1970" i="11"/>
  <c r="C1972" i="11" l="1"/>
  <c r="J1972" i="11"/>
  <c r="A1973" i="11"/>
  <c r="P1972" i="11"/>
  <c r="I1971" i="11"/>
  <c r="V1971" i="11"/>
  <c r="E1971" i="11"/>
  <c r="M1971" i="11"/>
  <c r="U1971" i="11"/>
  <c r="W1971" i="11"/>
  <c r="O1971" i="11"/>
  <c r="K1971" i="11"/>
  <c r="Q1971" i="11"/>
  <c r="T1971" i="11"/>
  <c r="G1971" i="11"/>
  <c r="R1971" i="11"/>
  <c r="F1971" i="11"/>
  <c r="S1971" i="11"/>
  <c r="H1971" i="11"/>
  <c r="D1971" i="11"/>
  <c r="N1971" i="11"/>
  <c r="L1971" i="11"/>
  <c r="A1974" i="11" l="1"/>
  <c r="P1973" i="11"/>
  <c r="C1973" i="11"/>
  <c r="J1973" i="11"/>
  <c r="O1972" i="11"/>
  <c r="H1972" i="11"/>
  <c r="F1972" i="11"/>
  <c r="U1972" i="11"/>
  <c r="T1972" i="11"/>
  <c r="D1972" i="11"/>
  <c r="R1972" i="11"/>
  <c r="N1972" i="11"/>
  <c r="G1972" i="11"/>
  <c r="S1972" i="11"/>
  <c r="L1972" i="11"/>
  <c r="K1972" i="11"/>
  <c r="I1972" i="11"/>
  <c r="E1972" i="11"/>
  <c r="W1972" i="11"/>
  <c r="M1972" i="11"/>
  <c r="Q1972" i="11"/>
  <c r="V1972" i="11"/>
  <c r="C1974" i="11" l="1"/>
  <c r="J1974" i="11"/>
  <c r="A1975" i="11"/>
  <c r="P1974" i="11"/>
  <c r="U1973" i="11"/>
  <c r="G1973" i="11"/>
  <c r="Q1973" i="11"/>
  <c r="T1973" i="11"/>
  <c r="M1973" i="11"/>
  <c r="V1973" i="11"/>
  <c r="L1973" i="11"/>
  <c r="K1973" i="11"/>
  <c r="I1973" i="11"/>
  <c r="F1973" i="11"/>
  <c r="W1973" i="11"/>
  <c r="E1973" i="11"/>
  <c r="R1973" i="11"/>
  <c r="D1973" i="11"/>
  <c r="S1973" i="11"/>
  <c r="O1973" i="11"/>
  <c r="N1973" i="11"/>
  <c r="H1973" i="11"/>
  <c r="A1976" i="11" l="1"/>
  <c r="P1975" i="11"/>
  <c r="C1975" i="11"/>
  <c r="J1975" i="11"/>
  <c r="G1974" i="11"/>
  <c r="Q1974" i="11"/>
  <c r="R1974" i="11"/>
  <c r="D1974" i="11"/>
  <c r="K1974" i="11"/>
  <c r="M1974" i="11"/>
  <c r="N1974" i="11"/>
  <c r="W1974" i="11"/>
  <c r="S1974" i="11"/>
  <c r="F1974" i="11"/>
  <c r="H1974" i="11"/>
  <c r="E1974" i="11"/>
  <c r="I1974" i="11"/>
  <c r="U1974" i="11"/>
  <c r="O1974" i="11"/>
  <c r="V1974" i="11"/>
  <c r="L1974" i="11"/>
  <c r="T1974" i="11"/>
  <c r="C1976" i="11" l="1"/>
  <c r="J1976" i="11"/>
  <c r="P1976" i="11"/>
  <c r="A1977" i="11"/>
  <c r="M1975" i="11"/>
  <c r="G1975" i="11"/>
  <c r="L1975" i="11"/>
  <c r="Q1975" i="11"/>
  <c r="T1975" i="11"/>
  <c r="N1975" i="11"/>
  <c r="U1975" i="11"/>
  <c r="S1975" i="11"/>
  <c r="V1975" i="11"/>
  <c r="W1975" i="11"/>
  <c r="E1975" i="11"/>
  <c r="F1975" i="11"/>
  <c r="H1975" i="11"/>
  <c r="R1975" i="11"/>
  <c r="K1975" i="11"/>
  <c r="D1975" i="11"/>
  <c r="I1975" i="11"/>
  <c r="O1975" i="11"/>
  <c r="A1978" i="11" l="1"/>
  <c r="P1977" i="11"/>
  <c r="C1977" i="11"/>
  <c r="J1977" i="11"/>
  <c r="O1976" i="11"/>
  <c r="H1976" i="11"/>
  <c r="F1976" i="11"/>
  <c r="V1976" i="11"/>
  <c r="S1976" i="11"/>
  <c r="D1976" i="11"/>
  <c r="U1976" i="11"/>
  <c r="W1976" i="11"/>
  <c r="E1976" i="11"/>
  <c r="Q1976" i="11"/>
  <c r="N1976" i="11"/>
  <c r="L1976" i="11"/>
  <c r="K1976" i="11"/>
  <c r="T1976" i="11"/>
  <c r="R1976" i="11"/>
  <c r="I1976" i="11"/>
  <c r="G1976" i="11"/>
  <c r="M1976" i="11"/>
  <c r="C1978" i="11" l="1"/>
  <c r="J1978" i="11"/>
  <c r="P1978" i="11"/>
  <c r="A1979" i="11"/>
  <c r="M1977" i="11"/>
  <c r="G1977" i="11"/>
  <c r="D1977" i="11"/>
  <c r="E1977" i="11"/>
  <c r="V1977" i="11"/>
  <c r="H1977" i="11"/>
  <c r="T1977" i="11"/>
  <c r="K1977" i="11"/>
  <c r="R1977" i="11"/>
  <c r="Q1977" i="11"/>
  <c r="N1977" i="11"/>
  <c r="O1977" i="11"/>
  <c r="L1977" i="11"/>
  <c r="F1977" i="11"/>
  <c r="S1977" i="11"/>
  <c r="U1977" i="11"/>
  <c r="I1977" i="11"/>
  <c r="W1977" i="11"/>
  <c r="A1980" i="11" l="1"/>
  <c r="P1979" i="11"/>
  <c r="C1979" i="11"/>
  <c r="J1979" i="11"/>
  <c r="G1978" i="11"/>
  <c r="Q1978" i="11"/>
  <c r="K1978" i="11"/>
  <c r="H1978" i="11"/>
  <c r="O1978" i="11"/>
  <c r="W1978" i="11"/>
  <c r="R1978" i="11"/>
  <c r="L1978" i="11"/>
  <c r="V1978" i="11"/>
  <c r="I1978" i="11"/>
  <c r="E1978" i="11"/>
  <c r="D1978" i="11"/>
  <c r="T1978" i="11"/>
  <c r="M1978" i="11"/>
  <c r="N1978" i="11"/>
  <c r="U1978" i="11"/>
  <c r="S1978" i="11"/>
  <c r="F1978" i="11"/>
  <c r="C1980" i="11" l="1"/>
  <c r="J1980" i="11"/>
  <c r="A1981" i="11"/>
  <c r="P1980" i="11"/>
  <c r="U1979" i="11"/>
  <c r="G1979" i="11"/>
  <c r="H1979" i="11"/>
  <c r="O1979" i="11"/>
  <c r="N1979" i="11"/>
  <c r="F1979" i="11"/>
  <c r="L1979" i="11"/>
  <c r="Q1979" i="11"/>
  <c r="I1979" i="11"/>
  <c r="R1979" i="11"/>
  <c r="S1979" i="11"/>
  <c r="E1979" i="11"/>
  <c r="M1979" i="11"/>
  <c r="D1979" i="11"/>
  <c r="T1979" i="11"/>
  <c r="V1979" i="11"/>
  <c r="K1979" i="11"/>
  <c r="W1979" i="11"/>
  <c r="A1982" i="11" l="1"/>
  <c r="P1981" i="11"/>
  <c r="C1981" i="11"/>
  <c r="J1981" i="11"/>
  <c r="O1980" i="11"/>
  <c r="H1980" i="11"/>
  <c r="F1980" i="11"/>
  <c r="T1980" i="11"/>
  <c r="U1980" i="11"/>
  <c r="K1980" i="11"/>
  <c r="E1980" i="11"/>
  <c r="M1980" i="11"/>
  <c r="L1980" i="11"/>
  <c r="D1980" i="11"/>
  <c r="W1980" i="11"/>
  <c r="R1980" i="11"/>
  <c r="G1980" i="11"/>
  <c r="Q1980" i="11"/>
  <c r="V1980" i="11"/>
  <c r="S1980" i="11"/>
  <c r="I1980" i="11"/>
  <c r="N1980" i="11"/>
  <c r="C1982" i="11" l="1"/>
  <c r="J1982" i="11"/>
  <c r="A1983" i="11"/>
  <c r="P1982" i="11"/>
  <c r="M1981" i="11"/>
  <c r="G1981" i="11"/>
  <c r="L1981" i="11"/>
  <c r="K1981" i="11"/>
  <c r="T1981" i="11"/>
  <c r="W1981" i="11"/>
  <c r="I1981" i="11"/>
  <c r="F1981" i="11"/>
  <c r="N1981" i="11"/>
  <c r="E1981" i="11"/>
  <c r="U1981" i="11"/>
  <c r="Q1981" i="11"/>
  <c r="D1981" i="11"/>
  <c r="S1981" i="11"/>
  <c r="O1981" i="11"/>
  <c r="R1981" i="11"/>
  <c r="V1981" i="11"/>
  <c r="H1981" i="11"/>
  <c r="A1984" i="11" l="1"/>
  <c r="P1983" i="11"/>
  <c r="C1983" i="11"/>
  <c r="J1983" i="11"/>
  <c r="G1982" i="11"/>
  <c r="Q1982" i="11"/>
  <c r="I1982" i="11"/>
  <c r="M1982" i="11"/>
  <c r="K1982" i="11"/>
  <c r="S1982" i="11"/>
  <c r="D1982" i="11"/>
  <c r="H1982" i="11"/>
  <c r="E1982" i="11"/>
  <c r="W1982" i="11"/>
  <c r="V1982" i="11"/>
  <c r="U1982" i="11"/>
  <c r="N1982" i="11"/>
  <c r="O1982" i="11"/>
  <c r="F1982" i="11"/>
  <c r="T1982" i="11"/>
  <c r="R1982" i="11"/>
  <c r="L1982" i="11"/>
  <c r="C1984" i="11" l="1"/>
  <c r="J1984" i="11"/>
  <c r="P1984" i="11"/>
  <c r="A1985" i="11"/>
  <c r="M1983" i="11"/>
  <c r="G1983" i="11"/>
  <c r="L1983" i="11"/>
  <c r="Q1983" i="11"/>
  <c r="R1983" i="11"/>
  <c r="D1983" i="11"/>
  <c r="E1983" i="11"/>
  <c r="H1983" i="11"/>
  <c r="T1983" i="11"/>
  <c r="K1983" i="11"/>
  <c r="N1983" i="11"/>
  <c r="U1983" i="11"/>
  <c r="S1983" i="11"/>
  <c r="V1983" i="11"/>
  <c r="W1983" i="11"/>
  <c r="F1983" i="11"/>
  <c r="I1983" i="11"/>
  <c r="O1983" i="11"/>
  <c r="A1986" i="11" l="1"/>
  <c r="P1985" i="11"/>
  <c r="C1985" i="11"/>
  <c r="J1985" i="11"/>
  <c r="O1984" i="11"/>
  <c r="D1984" i="11"/>
  <c r="F1984" i="11"/>
  <c r="V1984" i="11"/>
  <c r="S1984" i="11"/>
  <c r="T1984" i="11"/>
  <c r="R1984" i="11"/>
  <c r="I1984" i="11"/>
  <c r="Q1984" i="11"/>
  <c r="N1984" i="11"/>
  <c r="L1984" i="11"/>
  <c r="K1984" i="11"/>
  <c r="H1984" i="11"/>
  <c r="U1984" i="11"/>
  <c r="W1984" i="11"/>
  <c r="E1984" i="11"/>
  <c r="G1984" i="11"/>
  <c r="M1984" i="11"/>
  <c r="C1986" i="11" l="1"/>
  <c r="J1986" i="11"/>
  <c r="P1986" i="11"/>
  <c r="A1987" i="11"/>
  <c r="M1985" i="11"/>
  <c r="G1985" i="11"/>
  <c r="D1985" i="11"/>
  <c r="E1985" i="11"/>
  <c r="V1985" i="11"/>
  <c r="K1985" i="11"/>
  <c r="R1985" i="11"/>
  <c r="Q1985" i="11"/>
  <c r="N1985" i="11"/>
  <c r="O1985" i="11"/>
  <c r="L1985" i="11"/>
  <c r="F1985" i="11"/>
  <c r="H1985" i="11"/>
  <c r="S1985" i="11"/>
  <c r="T1985" i="11"/>
  <c r="U1985" i="11"/>
  <c r="I1985" i="11"/>
  <c r="W1985" i="11"/>
  <c r="A1988" i="11" l="1"/>
  <c r="P1987" i="11"/>
  <c r="C1987" i="11"/>
  <c r="J1987" i="11"/>
  <c r="G1986" i="11"/>
  <c r="Q1986" i="11"/>
  <c r="O1986" i="11"/>
  <c r="T1986" i="11"/>
  <c r="W1986" i="11"/>
  <c r="L1986" i="11"/>
  <c r="N1986" i="11"/>
  <c r="F1986" i="11"/>
  <c r="E1986" i="11"/>
  <c r="K1986" i="11"/>
  <c r="D1986" i="11"/>
  <c r="M1986" i="11"/>
  <c r="R1986" i="11"/>
  <c r="U1986" i="11"/>
  <c r="V1986" i="11"/>
  <c r="I1986" i="11"/>
  <c r="S1986" i="11"/>
  <c r="H1986" i="11"/>
  <c r="C1988" i="11" l="1"/>
  <c r="J1988" i="11"/>
  <c r="A1989" i="11"/>
  <c r="P1988" i="11"/>
  <c r="M1987" i="11"/>
  <c r="G1987" i="11"/>
  <c r="H1987" i="11"/>
  <c r="D1987" i="11"/>
  <c r="O1987" i="11"/>
  <c r="V1987" i="11"/>
  <c r="E1987" i="11"/>
  <c r="S1987" i="11"/>
  <c r="Q1987" i="11"/>
  <c r="F1987" i="11"/>
  <c r="N1987" i="11"/>
  <c r="U1987" i="11"/>
  <c r="K1987" i="11"/>
  <c r="L1987" i="11"/>
  <c r="W1987" i="11"/>
  <c r="T1987" i="11"/>
  <c r="I1987" i="11"/>
  <c r="R1987" i="11"/>
  <c r="A1990" i="11" l="1"/>
  <c r="P1989" i="11"/>
  <c r="C1989" i="11"/>
  <c r="J1989" i="11"/>
  <c r="W1988" i="11"/>
  <c r="H1988" i="11"/>
  <c r="I1988" i="11"/>
  <c r="F1988" i="11"/>
  <c r="M1988" i="11"/>
  <c r="D1988" i="11"/>
  <c r="K1988" i="11"/>
  <c r="O1988" i="11"/>
  <c r="G1988" i="11"/>
  <c r="L1988" i="11"/>
  <c r="Q1988" i="11"/>
  <c r="S1988" i="11"/>
  <c r="R1988" i="11"/>
  <c r="E1988" i="11"/>
  <c r="U1988" i="11"/>
  <c r="V1988" i="11"/>
  <c r="N1988" i="11"/>
  <c r="T1988" i="11"/>
  <c r="C1990" i="11" l="1"/>
  <c r="J1990" i="11"/>
  <c r="A1991" i="11"/>
  <c r="P1990" i="11"/>
  <c r="I1989" i="11"/>
  <c r="R1989" i="11"/>
  <c r="T1989" i="11"/>
  <c r="N1989" i="11"/>
  <c r="U1989" i="11"/>
  <c r="W1989" i="11"/>
  <c r="F1989" i="11"/>
  <c r="D1989" i="11"/>
  <c r="O1989" i="11"/>
  <c r="L1989" i="11"/>
  <c r="G1989" i="11"/>
  <c r="E1989" i="11"/>
  <c r="V1989" i="11"/>
  <c r="S1989" i="11"/>
  <c r="K1989" i="11"/>
  <c r="H1989" i="11"/>
  <c r="Q1989" i="11"/>
  <c r="M1989" i="11"/>
  <c r="A1992" i="11" l="1"/>
  <c r="P1991" i="11"/>
  <c r="C1991" i="11"/>
  <c r="J1991" i="11"/>
  <c r="O1990" i="11"/>
  <c r="Q1990" i="11"/>
  <c r="V1990" i="11"/>
  <c r="W1990" i="11"/>
  <c r="M1990" i="11"/>
  <c r="N1990" i="11"/>
  <c r="I1990" i="11"/>
  <c r="R1990" i="11"/>
  <c r="S1990" i="11"/>
  <c r="E1990" i="11"/>
  <c r="L1990" i="11"/>
  <c r="H1990" i="11"/>
  <c r="T1990" i="11"/>
  <c r="U1990" i="11"/>
  <c r="K1990" i="11"/>
  <c r="F1990" i="11"/>
  <c r="G1990" i="11"/>
  <c r="D1990" i="11"/>
  <c r="C1992" i="11" l="1"/>
  <c r="J1992" i="11"/>
  <c r="P1992" i="11"/>
  <c r="A1993" i="11"/>
  <c r="U1991" i="11"/>
  <c r="G1991" i="11"/>
  <c r="Q1991" i="11"/>
  <c r="R1991" i="11"/>
  <c r="M1991" i="11"/>
  <c r="E1991" i="11"/>
  <c r="H1991" i="11"/>
  <c r="N1991" i="11"/>
  <c r="W1991" i="11"/>
  <c r="S1991" i="11"/>
  <c r="V1991" i="11"/>
  <c r="O1991" i="11"/>
  <c r="K1991" i="11"/>
  <c r="D1991" i="11"/>
  <c r="L1991" i="11"/>
  <c r="F1991" i="11"/>
  <c r="I1991" i="11"/>
  <c r="T1991" i="11"/>
  <c r="A1994" i="11" l="1"/>
  <c r="P1993" i="11"/>
  <c r="C1993" i="11"/>
  <c r="J1993" i="11"/>
  <c r="W1992" i="11"/>
  <c r="H1992" i="11"/>
  <c r="F1992" i="11"/>
  <c r="L1992" i="11"/>
  <c r="M1992" i="11"/>
  <c r="E1992" i="11"/>
  <c r="K1992" i="11"/>
  <c r="R1992" i="11"/>
  <c r="N1992" i="11"/>
  <c r="T1992" i="11"/>
  <c r="Q1992" i="11"/>
  <c r="S1992" i="11"/>
  <c r="D1992" i="11"/>
  <c r="I1992" i="11"/>
  <c r="U1992" i="11"/>
  <c r="V1992" i="11"/>
  <c r="G1992" i="11"/>
  <c r="O1992" i="11"/>
  <c r="C1994" i="11" l="1"/>
  <c r="J1994" i="11"/>
  <c r="P1994" i="11"/>
  <c r="A1995" i="11"/>
  <c r="M1993" i="11"/>
  <c r="G1993" i="11"/>
  <c r="D1993" i="11"/>
  <c r="E1993" i="11"/>
  <c r="V1993" i="11"/>
  <c r="S1993" i="11"/>
  <c r="U1993" i="11"/>
  <c r="I1993" i="11"/>
  <c r="W1993" i="11"/>
  <c r="N1993" i="11"/>
  <c r="O1993" i="11"/>
  <c r="L1993" i="11"/>
  <c r="F1993" i="11"/>
  <c r="H1993" i="11"/>
  <c r="T1993" i="11"/>
  <c r="K1993" i="11"/>
  <c r="R1993" i="11"/>
  <c r="Q1993" i="11"/>
  <c r="A1996" i="11" l="1"/>
  <c r="P1995" i="11"/>
  <c r="C1995" i="11"/>
  <c r="J1995" i="11"/>
  <c r="O1994" i="11"/>
  <c r="Q1994" i="11"/>
  <c r="D1994" i="11"/>
  <c r="H1994" i="11"/>
  <c r="W1994" i="11"/>
  <c r="U1994" i="11"/>
  <c r="K1994" i="11"/>
  <c r="M1994" i="11"/>
  <c r="G1994" i="11"/>
  <c r="E1994" i="11"/>
  <c r="L1994" i="11"/>
  <c r="F1994" i="11"/>
  <c r="V1994" i="11"/>
  <c r="R1994" i="11"/>
  <c r="I1994" i="11"/>
  <c r="T1994" i="11"/>
  <c r="S1994" i="11"/>
  <c r="N1994" i="11"/>
  <c r="C1996" i="11" l="1"/>
  <c r="J1996" i="11"/>
  <c r="A1997" i="11"/>
  <c r="P1996" i="11"/>
  <c r="I1995" i="11"/>
  <c r="R1995" i="11"/>
  <c r="E1995" i="11"/>
  <c r="M1995" i="11"/>
  <c r="U1995" i="11"/>
  <c r="G1995" i="11"/>
  <c r="V1995" i="11"/>
  <c r="F1995" i="11"/>
  <c r="W1995" i="11"/>
  <c r="N1995" i="11"/>
  <c r="L1995" i="11"/>
  <c r="S1995" i="11"/>
  <c r="O1995" i="11"/>
  <c r="H1995" i="11"/>
  <c r="K1995" i="11"/>
  <c r="D1995" i="11"/>
  <c r="T1995" i="11"/>
  <c r="Q1995" i="11"/>
  <c r="A1998" i="11" l="1"/>
  <c r="P1997" i="11"/>
  <c r="C1997" i="11"/>
  <c r="J1997" i="11"/>
  <c r="O1996" i="11"/>
  <c r="H1996" i="11"/>
  <c r="F1996" i="11"/>
  <c r="T1996" i="11"/>
  <c r="U1996" i="11"/>
  <c r="L1996" i="11"/>
  <c r="D1996" i="11"/>
  <c r="E1996" i="11"/>
  <c r="I1996" i="11"/>
  <c r="R1996" i="11"/>
  <c r="M1996" i="11"/>
  <c r="G1996" i="11"/>
  <c r="V1996" i="11"/>
  <c r="K1996" i="11"/>
  <c r="W1996" i="11"/>
  <c r="N1996" i="11"/>
  <c r="Q1996" i="11"/>
  <c r="S1996" i="11"/>
  <c r="C1998" i="11" l="1"/>
  <c r="J1998" i="11"/>
  <c r="A1999" i="11"/>
  <c r="P1998" i="11"/>
  <c r="M1997" i="11"/>
  <c r="G1997" i="11"/>
  <c r="R1997" i="11"/>
  <c r="L1997" i="11"/>
  <c r="O1997" i="11"/>
  <c r="I1997" i="11"/>
  <c r="D1997" i="11"/>
  <c r="N1997" i="11"/>
  <c r="F1997" i="11"/>
  <c r="H1997" i="11"/>
  <c r="U1997" i="11"/>
  <c r="V1997" i="11"/>
  <c r="S1997" i="11"/>
  <c r="K1997" i="11"/>
  <c r="T1997" i="11"/>
  <c r="W1997" i="11"/>
  <c r="Q1997" i="11"/>
  <c r="E1997" i="11"/>
  <c r="A2000" i="11" l="1"/>
  <c r="P1999" i="11"/>
  <c r="C1999" i="11"/>
  <c r="J1999" i="11"/>
  <c r="O1998" i="11"/>
  <c r="H1998" i="11"/>
  <c r="M1998" i="11"/>
  <c r="U1998" i="11"/>
  <c r="V1998" i="11"/>
  <c r="F1998" i="11"/>
  <c r="R1998" i="11"/>
  <c r="K1998" i="11"/>
  <c r="G1998" i="11"/>
  <c r="W1998" i="11"/>
  <c r="L1998" i="11"/>
  <c r="N1998" i="11"/>
  <c r="T1998" i="11"/>
  <c r="I1998" i="11"/>
  <c r="S1998" i="11"/>
  <c r="D1998" i="11"/>
  <c r="E1998" i="11"/>
  <c r="Q1998" i="11"/>
  <c r="C2000" i="11" l="1"/>
  <c r="J2000" i="11"/>
  <c r="P2000" i="11"/>
  <c r="A2001" i="11"/>
  <c r="M1999" i="11"/>
  <c r="G1999" i="11"/>
  <c r="U1999" i="11"/>
  <c r="Q1999" i="11"/>
  <c r="T1999" i="11"/>
  <c r="D1999" i="11"/>
  <c r="R1999" i="11"/>
  <c r="H1999" i="11"/>
  <c r="L1999" i="11"/>
  <c r="K1999" i="11"/>
  <c r="N1999" i="11"/>
  <c r="E1999" i="11"/>
  <c r="S1999" i="11"/>
  <c r="V1999" i="11"/>
  <c r="W1999" i="11"/>
  <c r="F1999" i="11"/>
  <c r="I1999" i="11"/>
  <c r="O1999" i="11"/>
  <c r="A2002" i="11" l="1"/>
  <c r="P2001" i="11"/>
  <c r="C2001" i="11"/>
  <c r="J2001" i="11"/>
  <c r="O2000" i="11"/>
  <c r="D2000" i="11"/>
  <c r="S2000" i="11"/>
  <c r="W2000" i="11"/>
  <c r="T2000" i="11"/>
  <c r="F2000" i="11"/>
  <c r="R2000" i="11"/>
  <c r="I2000" i="11"/>
  <c r="G2000" i="11"/>
  <c r="K2000" i="11"/>
  <c r="L2000" i="11"/>
  <c r="Q2000" i="11"/>
  <c r="U2000" i="11"/>
  <c r="E2000" i="11"/>
  <c r="H2000" i="11"/>
  <c r="M2000" i="11"/>
  <c r="N2000" i="11"/>
  <c r="V2000" i="11"/>
  <c r="C2002" i="11" l="1"/>
  <c r="J2002" i="11"/>
  <c r="P2002" i="11"/>
  <c r="A2003" i="11"/>
  <c r="I2001" i="11"/>
  <c r="O2001" i="11"/>
  <c r="K2001" i="11"/>
  <c r="M2001" i="11"/>
  <c r="W2001" i="11"/>
  <c r="N2001" i="11"/>
  <c r="T2001" i="11"/>
  <c r="F2001" i="11"/>
  <c r="R2001" i="11"/>
  <c r="S2001" i="11"/>
  <c r="G2001" i="11"/>
  <c r="D2001" i="11"/>
  <c r="E2001" i="11"/>
  <c r="L2001" i="11"/>
  <c r="Q2001" i="11"/>
  <c r="H2001" i="11"/>
  <c r="V2001" i="11"/>
  <c r="U2001" i="11"/>
  <c r="A2004" i="11" l="1"/>
  <c r="P2003" i="11"/>
  <c r="C2003" i="11"/>
  <c r="J2003" i="11"/>
  <c r="O2002" i="11"/>
  <c r="Q2002" i="11"/>
  <c r="M2002" i="11"/>
  <c r="K2002" i="11"/>
  <c r="T2002" i="11"/>
  <c r="G2002" i="11"/>
  <c r="F2002" i="11"/>
  <c r="H2002" i="11"/>
  <c r="D2002" i="11"/>
  <c r="R2002" i="11"/>
  <c r="V2002" i="11"/>
  <c r="L2002" i="11"/>
  <c r="N2002" i="11"/>
  <c r="E2002" i="11"/>
  <c r="I2002" i="11"/>
  <c r="W2002" i="11"/>
  <c r="S2002" i="11"/>
  <c r="U2002" i="11"/>
  <c r="C2004" i="11" l="1"/>
  <c r="J2004" i="11"/>
  <c r="A2005" i="11"/>
  <c r="P2004" i="11"/>
  <c r="M2003" i="11"/>
  <c r="V2003" i="11"/>
  <c r="S2003" i="11"/>
  <c r="T2003" i="11"/>
  <c r="F2003" i="11"/>
  <c r="U2003" i="11"/>
  <c r="D2003" i="11"/>
  <c r="O2003" i="11"/>
  <c r="H2003" i="11"/>
  <c r="E2003" i="11"/>
  <c r="N2003" i="11"/>
  <c r="W2003" i="11"/>
  <c r="L2003" i="11"/>
  <c r="R2003" i="11"/>
  <c r="K2003" i="11"/>
  <c r="I2003" i="11"/>
  <c r="Q2003" i="11"/>
  <c r="G2003" i="11"/>
  <c r="A2006" i="11" l="1"/>
  <c r="P2005" i="11"/>
  <c r="C2005" i="11"/>
  <c r="J2005" i="11"/>
  <c r="W2004" i="11"/>
  <c r="M2004" i="11"/>
  <c r="I2004" i="11"/>
  <c r="T2004" i="11"/>
  <c r="G2004" i="11"/>
  <c r="H2004" i="11"/>
  <c r="S2004" i="11"/>
  <c r="K2004" i="11"/>
  <c r="U2004" i="11"/>
  <c r="V2004" i="11"/>
  <c r="Q2004" i="11"/>
  <c r="N2004" i="11"/>
  <c r="O2004" i="11"/>
  <c r="E2004" i="11"/>
  <c r="F2004" i="11"/>
  <c r="L2004" i="11"/>
  <c r="D2004" i="11"/>
  <c r="R2004" i="11"/>
  <c r="C2006" i="11" l="1"/>
  <c r="J2006" i="11"/>
  <c r="A2007" i="11"/>
  <c r="P2006" i="11"/>
  <c r="I2005" i="11"/>
  <c r="R2005" i="11"/>
  <c r="D2005" i="11"/>
  <c r="E2005" i="11"/>
  <c r="H2005" i="11"/>
  <c r="Q2005" i="11"/>
  <c r="W2005" i="11"/>
  <c r="G2005" i="11"/>
  <c r="T2005" i="11"/>
  <c r="L2005" i="11"/>
  <c r="F2005" i="11"/>
  <c r="N2005" i="11"/>
  <c r="K2005" i="11"/>
  <c r="M2005" i="11"/>
  <c r="U2005" i="11"/>
  <c r="O2005" i="11"/>
  <c r="S2005" i="11"/>
  <c r="V2005" i="11"/>
  <c r="A2008" i="11" l="1"/>
  <c r="P2007" i="11"/>
  <c r="C2007" i="11"/>
  <c r="J2007" i="11"/>
  <c r="W2006" i="11"/>
  <c r="H2006" i="11"/>
  <c r="T2006" i="11"/>
  <c r="Q2006" i="11"/>
  <c r="L2006" i="11"/>
  <c r="N2006" i="11"/>
  <c r="K2006" i="11"/>
  <c r="O2006" i="11"/>
  <c r="G2006" i="11"/>
  <c r="S2006" i="11"/>
  <c r="U2006" i="11"/>
  <c r="F2006" i="11"/>
  <c r="M2006" i="11"/>
  <c r="I2006" i="11"/>
  <c r="D2006" i="11"/>
  <c r="E2006" i="11"/>
  <c r="V2006" i="11"/>
  <c r="R2006" i="11"/>
  <c r="C2008" i="11" l="1"/>
  <c r="J2008" i="11"/>
  <c r="P2008" i="11"/>
  <c r="A2009" i="11"/>
  <c r="U2007" i="11"/>
  <c r="G2007" i="11"/>
  <c r="D2007" i="11"/>
  <c r="E2007" i="11"/>
  <c r="K2007" i="11"/>
  <c r="F2007" i="11"/>
  <c r="L2007" i="11"/>
  <c r="V2007" i="11"/>
  <c r="I2007" i="11"/>
  <c r="O2007" i="11"/>
  <c r="S2007" i="11"/>
  <c r="W2007" i="11"/>
  <c r="Q2007" i="11"/>
  <c r="H2007" i="11"/>
  <c r="M2007" i="11"/>
  <c r="T2007" i="11"/>
  <c r="N2007" i="11"/>
  <c r="R2007" i="11"/>
  <c r="A2010" i="11" l="1"/>
  <c r="P2009" i="11"/>
  <c r="C2009" i="11"/>
  <c r="J2009" i="11"/>
  <c r="O2008" i="11"/>
  <c r="U2008" i="11"/>
  <c r="I2008" i="11"/>
  <c r="G2008" i="11"/>
  <c r="N2008" i="11"/>
  <c r="W2008" i="11"/>
  <c r="F2008" i="11"/>
  <c r="R2008" i="11"/>
  <c r="V2008" i="11"/>
  <c r="M2008" i="11"/>
  <c r="T2008" i="11"/>
  <c r="L2008" i="11"/>
  <c r="D2008" i="11"/>
  <c r="H2008" i="11"/>
  <c r="E2008" i="11"/>
  <c r="Q2008" i="11"/>
  <c r="S2008" i="11"/>
  <c r="K2008" i="11"/>
  <c r="C2010" i="11" l="1"/>
  <c r="J2010" i="11"/>
  <c r="P2010" i="11"/>
  <c r="A2011" i="11"/>
  <c r="M2009" i="11"/>
  <c r="V2009" i="11"/>
  <c r="L2009" i="11"/>
  <c r="R2009" i="11"/>
  <c r="U2009" i="11"/>
  <c r="E2009" i="11"/>
  <c r="D2009" i="11"/>
  <c r="G2009" i="11"/>
  <c r="Q2009" i="11"/>
  <c r="T2009" i="11"/>
  <c r="N2009" i="11"/>
  <c r="K2009" i="11"/>
  <c r="I2009" i="11"/>
  <c r="W2009" i="11"/>
  <c r="F2009" i="11"/>
  <c r="S2009" i="11"/>
  <c r="O2009" i="11"/>
  <c r="H2009" i="11"/>
  <c r="A2012" i="11" l="1"/>
  <c r="P2011" i="11"/>
  <c r="C2011" i="11"/>
  <c r="J2011" i="11"/>
  <c r="W2010" i="11"/>
  <c r="M2010" i="11"/>
  <c r="O2010" i="11"/>
  <c r="D2010" i="11"/>
  <c r="I2010" i="11"/>
  <c r="N2010" i="11"/>
  <c r="F2010" i="11"/>
  <c r="R2010" i="11"/>
  <c r="H2010" i="11"/>
  <c r="G2010" i="11"/>
  <c r="U2010" i="11"/>
  <c r="S2010" i="11"/>
  <c r="L2010" i="11"/>
  <c r="K2010" i="11"/>
  <c r="Q2010" i="11"/>
  <c r="V2010" i="11"/>
  <c r="E2010" i="11"/>
  <c r="T2010" i="11"/>
  <c r="C2012" i="11" l="1"/>
  <c r="J2012" i="11"/>
  <c r="A2013" i="11"/>
  <c r="P2012" i="11"/>
  <c r="M2011" i="11"/>
  <c r="G2011" i="11"/>
  <c r="R2011" i="11"/>
  <c r="L2011" i="11"/>
  <c r="K2011" i="11"/>
  <c r="U2011" i="11"/>
  <c r="W2011" i="11"/>
  <c r="T2011" i="11"/>
  <c r="I2011" i="11"/>
  <c r="D2011" i="11"/>
  <c r="N2011" i="11"/>
  <c r="F2011" i="11"/>
  <c r="H2011" i="11"/>
  <c r="V2011" i="11"/>
  <c r="O2011" i="11"/>
  <c r="S2011" i="11"/>
  <c r="Q2011" i="11"/>
  <c r="E2011" i="11"/>
  <c r="A2014" i="11" l="1"/>
  <c r="P2013" i="11"/>
  <c r="C2013" i="11"/>
  <c r="J2013" i="11"/>
  <c r="O2012" i="11"/>
  <c r="H2012" i="11"/>
  <c r="E2012" i="11"/>
  <c r="F2012" i="11"/>
  <c r="V2012" i="11"/>
  <c r="D2012" i="11"/>
  <c r="T2012" i="11"/>
  <c r="U2012" i="11"/>
  <c r="S2012" i="11"/>
  <c r="M2012" i="11"/>
  <c r="I2012" i="11"/>
  <c r="L2012" i="11"/>
  <c r="N2012" i="11"/>
  <c r="K2012" i="11"/>
  <c r="R2012" i="11"/>
  <c r="W2012" i="11"/>
  <c r="G2012" i="11"/>
  <c r="Q2012" i="11"/>
  <c r="C2014" i="11" l="1"/>
  <c r="J2014" i="11"/>
  <c r="A2015" i="11"/>
  <c r="P2014" i="11"/>
  <c r="U2013" i="11"/>
  <c r="G2013" i="11"/>
  <c r="O2013" i="11"/>
  <c r="R2013" i="11"/>
  <c r="N2013" i="11"/>
  <c r="K2013" i="11"/>
  <c r="L2013" i="11"/>
  <c r="M2013" i="11"/>
  <c r="I2013" i="11"/>
  <c r="Q2013" i="11"/>
  <c r="W2013" i="11"/>
  <c r="E2013" i="11"/>
  <c r="H2013" i="11"/>
  <c r="D2013" i="11"/>
  <c r="F2013" i="11"/>
  <c r="V2013" i="11"/>
  <c r="T2013" i="11"/>
  <c r="S2013" i="11"/>
  <c r="A2016" i="11" l="1"/>
  <c r="P2015" i="11"/>
  <c r="C2015" i="11"/>
  <c r="J2015" i="11"/>
  <c r="O2014" i="11"/>
  <c r="H2014" i="11"/>
  <c r="F2014" i="11"/>
  <c r="T2014" i="11"/>
  <c r="Q2014" i="11"/>
  <c r="I2014" i="11"/>
  <c r="R2014" i="11"/>
  <c r="M2014" i="11"/>
  <c r="G2014" i="11"/>
  <c r="V2014" i="11"/>
  <c r="L2014" i="11"/>
  <c r="K2014" i="11"/>
  <c r="D2014" i="11"/>
  <c r="E2014" i="11"/>
  <c r="W2014" i="11"/>
  <c r="N2014" i="11"/>
  <c r="U2014" i="11"/>
  <c r="S2014" i="11"/>
  <c r="C2016" i="11" l="1"/>
  <c r="J2016" i="11"/>
  <c r="P2016" i="11"/>
  <c r="A2017" i="11"/>
  <c r="M2015" i="11"/>
  <c r="G2015" i="11"/>
  <c r="D2015" i="11"/>
  <c r="E2015" i="11"/>
  <c r="V2015" i="11"/>
  <c r="H2015" i="11"/>
  <c r="T2015" i="11"/>
  <c r="O2015" i="11"/>
  <c r="R2015" i="11"/>
  <c r="Q2015" i="11"/>
  <c r="N2015" i="11"/>
  <c r="K2015" i="11"/>
  <c r="L2015" i="11"/>
  <c r="F2015" i="11"/>
  <c r="W2015" i="11"/>
  <c r="U2015" i="11"/>
  <c r="I2015" i="11"/>
  <c r="S2015" i="11"/>
  <c r="A2018" i="11" l="1"/>
  <c r="P2017" i="11"/>
  <c r="C2017" i="11"/>
  <c r="J2017" i="11"/>
  <c r="O2016" i="11"/>
  <c r="U2016" i="11"/>
  <c r="D2016" i="11"/>
  <c r="H2016" i="11"/>
  <c r="W2016" i="11"/>
  <c r="R2016" i="11"/>
  <c r="E2016" i="11"/>
  <c r="T2016" i="11"/>
  <c r="S2016" i="11"/>
  <c r="N2016" i="11"/>
  <c r="L2016" i="11"/>
  <c r="F2016" i="11"/>
  <c r="V2016" i="11"/>
  <c r="Q2016" i="11"/>
  <c r="K2016" i="11"/>
  <c r="M2016" i="11"/>
  <c r="G2016" i="11"/>
  <c r="I2016" i="11"/>
  <c r="C2018" i="11" l="1"/>
  <c r="J2018" i="11"/>
  <c r="P2018" i="11"/>
  <c r="A2019" i="11"/>
  <c r="I2017" i="11"/>
  <c r="V2017" i="11"/>
  <c r="H2017" i="11"/>
  <c r="D2017" i="11"/>
  <c r="L2017" i="11"/>
  <c r="U2017" i="11"/>
  <c r="K2017" i="11"/>
  <c r="N2017" i="11"/>
  <c r="Q2017" i="11"/>
  <c r="S2017" i="11"/>
  <c r="G2017" i="11"/>
  <c r="F2017" i="11"/>
  <c r="M2017" i="11"/>
  <c r="W2017" i="11"/>
  <c r="O2017" i="11"/>
  <c r="E2017" i="11"/>
  <c r="R2017" i="11"/>
  <c r="T2017" i="11"/>
  <c r="A2020" i="11" l="1"/>
  <c r="P2019" i="11"/>
  <c r="C2019" i="11"/>
  <c r="J2019" i="11"/>
  <c r="W2018" i="11"/>
  <c r="D2018" i="11"/>
  <c r="V2018" i="11"/>
  <c r="S2018" i="11"/>
  <c r="L2018" i="11"/>
  <c r="Q2018" i="11"/>
  <c r="K2018" i="11"/>
  <c r="M2018" i="11"/>
  <c r="G2018" i="11"/>
  <c r="O2018" i="11"/>
  <c r="U2018" i="11"/>
  <c r="N2018" i="11"/>
  <c r="T2018" i="11"/>
  <c r="I2018" i="11"/>
  <c r="F2018" i="11"/>
  <c r="E2018" i="11"/>
  <c r="H2018" i="11"/>
  <c r="R2018" i="11"/>
  <c r="C2020" i="11" l="1"/>
  <c r="J2020" i="11"/>
  <c r="A2021" i="11"/>
  <c r="P2020" i="11"/>
  <c r="U2019" i="11"/>
  <c r="G2019" i="11"/>
  <c r="K2019" i="11"/>
  <c r="Q2019" i="11"/>
  <c r="W2019" i="11"/>
  <c r="R2019" i="11"/>
  <c r="L2019" i="11"/>
  <c r="M2019" i="11"/>
  <c r="I2019" i="11"/>
  <c r="D2019" i="11"/>
  <c r="S2019" i="11"/>
  <c r="F2019" i="11"/>
  <c r="H2019" i="11"/>
  <c r="N2019" i="11"/>
  <c r="T2019" i="11"/>
  <c r="O2019" i="11"/>
  <c r="V2019" i="11"/>
  <c r="E2019" i="11"/>
  <c r="A2022" i="11" l="1"/>
  <c r="P2021" i="11"/>
  <c r="C2021" i="11"/>
  <c r="J2021" i="11"/>
  <c r="O2020" i="11"/>
  <c r="H2020" i="11"/>
  <c r="I2020" i="11"/>
  <c r="W2020" i="11"/>
  <c r="V2020" i="11"/>
  <c r="M2020" i="11"/>
  <c r="E2020" i="11"/>
  <c r="S2020" i="11"/>
  <c r="F2020" i="11"/>
  <c r="U2020" i="11"/>
  <c r="D2020" i="11"/>
  <c r="L2020" i="11"/>
  <c r="N2020" i="11"/>
  <c r="Q2020" i="11"/>
  <c r="R2020" i="11"/>
  <c r="T2020" i="11"/>
  <c r="G2020" i="11"/>
  <c r="K2020" i="11"/>
  <c r="C2022" i="11" l="1"/>
  <c r="J2022" i="11"/>
  <c r="A2023" i="11"/>
  <c r="P2022" i="11"/>
  <c r="M2021" i="11"/>
  <c r="G2021" i="11"/>
  <c r="K2021" i="11"/>
  <c r="Q2021" i="11"/>
  <c r="V2021" i="11"/>
  <c r="H2021" i="11"/>
  <c r="S2021" i="11"/>
  <c r="L2021" i="11"/>
  <c r="I2021" i="11"/>
  <c r="E2021" i="11"/>
  <c r="N2021" i="11"/>
  <c r="U2021" i="11"/>
  <c r="R2021" i="11"/>
  <c r="D2021" i="11"/>
  <c r="W2021" i="11"/>
  <c r="O2021" i="11"/>
  <c r="F2021" i="11"/>
  <c r="T2021" i="11"/>
  <c r="A2024" i="11" l="1"/>
  <c r="P2023" i="11"/>
  <c r="C2023" i="11"/>
  <c r="J2023" i="11"/>
  <c r="O2022" i="11"/>
  <c r="H2022" i="11"/>
  <c r="F2022" i="11"/>
  <c r="T2022" i="11"/>
  <c r="Q2022" i="11"/>
  <c r="L2022" i="11"/>
  <c r="K2022" i="11"/>
  <c r="D2022" i="11"/>
  <c r="I2022" i="11"/>
  <c r="E2022" i="11"/>
  <c r="W2022" i="11"/>
  <c r="M2022" i="11"/>
  <c r="N2022" i="11"/>
  <c r="G2022" i="11"/>
  <c r="V2022" i="11"/>
  <c r="R2022" i="11"/>
  <c r="U2022" i="11"/>
  <c r="S2022" i="11"/>
  <c r="C2024" i="11" l="1"/>
  <c r="J2024" i="11"/>
  <c r="P2024" i="11"/>
  <c r="A2025" i="11"/>
  <c r="M2023" i="11"/>
  <c r="G2023" i="11"/>
  <c r="L2023" i="11"/>
  <c r="F2023" i="11"/>
  <c r="H2023" i="11"/>
  <c r="K2023" i="11"/>
  <c r="N2023" i="11"/>
  <c r="O2023" i="11"/>
  <c r="W2023" i="11"/>
  <c r="T2023" i="11"/>
  <c r="S2023" i="11"/>
  <c r="Q2023" i="11"/>
  <c r="R2023" i="11"/>
  <c r="V2023" i="11"/>
  <c r="U2023" i="11"/>
  <c r="I2023" i="11"/>
  <c r="E2023" i="11"/>
  <c r="D2023" i="11"/>
  <c r="A2026" i="11" l="1"/>
  <c r="P2025" i="11"/>
  <c r="C2025" i="11"/>
  <c r="J2025" i="11"/>
  <c r="G2024" i="11"/>
  <c r="U2024" i="11"/>
  <c r="E2024" i="11"/>
  <c r="F2024" i="11"/>
  <c r="O2024" i="11"/>
  <c r="M2024" i="11"/>
  <c r="K2024" i="11"/>
  <c r="H2024" i="11"/>
  <c r="R2024" i="11"/>
  <c r="W2024" i="11"/>
  <c r="L2024" i="11"/>
  <c r="D2024" i="11"/>
  <c r="N2024" i="11"/>
  <c r="T2024" i="11"/>
  <c r="V2024" i="11"/>
  <c r="Q2024" i="11"/>
  <c r="S2024" i="11"/>
  <c r="I2024" i="11"/>
  <c r="C2026" i="11" l="1"/>
  <c r="J2026" i="11"/>
  <c r="P2026" i="11"/>
  <c r="A2027" i="11"/>
  <c r="U2025" i="11"/>
  <c r="G2025" i="11"/>
  <c r="V2025" i="11"/>
  <c r="O2025" i="11"/>
  <c r="N2025" i="11"/>
  <c r="H2025" i="11"/>
  <c r="L2025" i="11"/>
  <c r="E2025" i="11"/>
  <c r="I2025" i="11"/>
  <c r="T2025" i="11"/>
  <c r="W2025" i="11"/>
  <c r="F2025" i="11"/>
  <c r="K2025" i="11"/>
  <c r="D2025" i="11"/>
  <c r="R2025" i="11"/>
  <c r="S2025" i="11"/>
  <c r="Q2025" i="11"/>
  <c r="M2025" i="11"/>
  <c r="A2028" i="11" l="1"/>
  <c r="P2027" i="11"/>
  <c r="C2027" i="11"/>
  <c r="J2027" i="11"/>
  <c r="O2026" i="11"/>
  <c r="D2026" i="11"/>
  <c r="F2026" i="11"/>
  <c r="T2026" i="11"/>
  <c r="Q2026" i="11"/>
  <c r="L2026" i="11"/>
  <c r="K2026" i="11"/>
  <c r="H2026" i="11"/>
  <c r="I2026" i="11"/>
  <c r="E2026" i="11"/>
  <c r="R2026" i="11"/>
  <c r="W2026" i="11"/>
  <c r="N2026" i="11"/>
  <c r="G2026" i="11"/>
  <c r="U2026" i="11"/>
  <c r="S2026" i="11"/>
  <c r="M2026" i="11"/>
  <c r="V2026" i="11"/>
  <c r="C2028" i="11" l="1"/>
  <c r="J2028" i="11"/>
  <c r="A2029" i="11"/>
  <c r="P2028" i="11"/>
  <c r="M2027" i="11"/>
  <c r="G2027" i="11"/>
  <c r="R2027" i="11"/>
  <c r="L2027" i="11"/>
  <c r="K2027" i="11"/>
  <c r="N2027" i="11"/>
  <c r="F2027" i="11"/>
  <c r="H2027" i="11"/>
  <c r="U2027" i="11"/>
  <c r="V2027" i="11"/>
  <c r="O2027" i="11"/>
  <c r="T2027" i="11"/>
  <c r="S2027" i="11"/>
  <c r="I2027" i="11"/>
  <c r="D2027" i="11"/>
  <c r="W2027" i="11"/>
  <c r="Q2027" i="11"/>
  <c r="E2027" i="11"/>
  <c r="A2030" i="11" l="1"/>
  <c r="P2029" i="11"/>
  <c r="C2029" i="11"/>
  <c r="J2029" i="11"/>
  <c r="O2028" i="11"/>
  <c r="H2028" i="11"/>
  <c r="M2028" i="11"/>
  <c r="Q2028" i="11"/>
  <c r="V2028" i="11"/>
  <c r="F2028" i="11"/>
  <c r="R2028" i="11"/>
  <c r="K2028" i="11"/>
  <c r="G2028" i="11"/>
  <c r="W2028" i="11"/>
  <c r="L2028" i="11"/>
  <c r="N2028" i="11"/>
  <c r="T2028" i="11"/>
  <c r="E2028" i="11"/>
  <c r="S2028" i="11"/>
  <c r="D2028" i="11"/>
  <c r="I2028" i="11"/>
  <c r="U2028" i="11"/>
  <c r="C2030" i="11" l="1"/>
  <c r="J2030" i="11"/>
  <c r="A2031" i="11"/>
  <c r="P2030" i="11"/>
  <c r="M2029" i="11"/>
  <c r="G2029" i="11"/>
  <c r="F2029" i="11"/>
  <c r="T2029" i="11"/>
  <c r="Q2029" i="11"/>
  <c r="R2029" i="11"/>
  <c r="W2029" i="11"/>
  <c r="D2029" i="11"/>
  <c r="E2029" i="11"/>
  <c r="L2029" i="11"/>
  <c r="N2029" i="11"/>
  <c r="U2029" i="11"/>
  <c r="K2029" i="11"/>
  <c r="V2029" i="11"/>
  <c r="S2029" i="11"/>
  <c r="H2029" i="11"/>
  <c r="I2029" i="11"/>
  <c r="O2029" i="11"/>
  <c r="A2032" i="11" l="1"/>
  <c r="P2031" i="11"/>
  <c r="C2031" i="11"/>
  <c r="J2031" i="11"/>
  <c r="W2030" i="11"/>
  <c r="H2030" i="11"/>
  <c r="R2030" i="11"/>
  <c r="S2030" i="11"/>
  <c r="D2030" i="11"/>
  <c r="V2030" i="11"/>
  <c r="M2030" i="11"/>
  <c r="N2030" i="11"/>
  <c r="E2030" i="11"/>
  <c r="F2030" i="11"/>
  <c r="U2030" i="11"/>
  <c r="T2030" i="11"/>
  <c r="O2030" i="11"/>
  <c r="Q2030" i="11"/>
  <c r="K2030" i="11"/>
  <c r="L2030" i="11"/>
  <c r="G2030" i="11"/>
  <c r="I2030" i="11"/>
  <c r="C2032" i="11" l="1"/>
  <c r="J2032" i="11"/>
  <c r="P2032" i="11"/>
  <c r="A2033" i="11"/>
  <c r="M2031" i="11"/>
  <c r="V2031" i="11"/>
  <c r="L2031" i="11"/>
  <c r="R2031" i="11"/>
  <c r="U2031" i="11"/>
  <c r="G2031" i="11"/>
  <c r="Q2031" i="11"/>
  <c r="T2031" i="11"/>
  <c r="N2031" i="11"/>
  <c r="O2031" i="11"/>
  <c r="I2031" i="11"/>
  <c r="E2031" i="11"/>
  <c r="S2031" i="11"/>
  <c r="D2031" i="11"/>
  <c r="F2031" i="11"/>
  <c r="W2031" i="11"/>
  <c r="K2031" i="11"/>
  <c r="H2031" i="11"/>
  <c r="A2034" i="11" l="1"/>
  <c r="P2033" i="11"/>
  <c r="C2033" i="11"/>
  <c r="J2033" i="11"/>
  <c r="W2032" i="11"/>
  <c r="M2032" i="11"/>
  <c r="O2032" i="11"/>
  <c r="E2032" i="11"/>
  <c r="D2032" i="11"/>
  <c r="I2032" i="11"/>
  <c r="G2032" i="11"/>
  <c r="Q2032" i="11"/>
  <c r="S2032" i="11"/>
  <c r="L2032" i="11"/>
  <c r="K2032" i="11"/>
  <c r="N2032" i="11"/>
  <c r="F2032" i="11"/>
  <c r="U2032" i="11"/>
  <c r="V2032" i="11"/>
  <c r="R2032" i="11"/>
  <c r="H2032" i="11"/>
  <c r="T2032" i="11"/>
  <c r="C2034" i="11" l="1"/>
  <c r="J2034" i="11"/>
  <c r="P2034" i="11"/>
  <c r="A2035" i="11"/>
  <c r="I2033" i="11"/>
  <c r="O2033" i="11"/>
  <c r="S2033" i="11"/>
  <c r="U2033" i="11"/>
  <c r="Q2033" i="11"/>
  <c r="W2033" i="11"/>
  <c r="E2033" i="11"/>
  <c r="N2033" i="11"/>
  <c r="F2033" i="11"/>
  <c r="D2033" i="11"/>
  <c r="G2033" i="11"/>
  <c r="V2033" i="11"/>
  <c r="M2033" i="11"/>
  <c r="K2033" i="11"/>
  <c r="T2033" i="11"/>
  <c r="L2033" i="11"/>
  <c r="R2033" i="11"/>
  <c r="H2033" i="11"/>
  <c r="A2036" i="11" l="1"/>
  <c r="P2035" i="11"/>
  <c r="C2035" i="11"/>
  <c r="J2035" i="11"/>
  <c r="G2034" i="11"/>
  <c r="Q2034" i="11"/>
  <c r="K2034" i="11"/>
  <c r="H2034" i="11"/>
  <c r="O2034" i="11"/>
  <c r="W2034" i="11"/>
  <c r="R2034" i="11"/>
  <c r="L2034" i="11"/>
  <c r="V2034" i="11"/>
  <c r="I2034" i="11"/>
  <c r="E2034" i="11"/>
  <c r="D2034" i="11"/>
  <c r="T2034" i="11"/>
  <c r="M2034" i="11"/>
  <c r="N2034" i="11"/>
  <c r="U2034" i="11"/>
  <c r="S2034" i="11"/>
  <c r="F2034" i="11"/>
  <c r="C2036" i="11" l="1"/>
  <c r="J2036" i="11"/>
  <c r="A2037" i="11"/>
  <c r="P2036" i="11"/>
  <c r="U2035" i="11"/>
  <c r="G2035" i="11"/>
  <c r="W2035" i="11"/>
  <c r="R2035" i="11"/>
  <c r="H2035" i="11"/>
  <c r="F2035" i="11"/>
  <c r="D2035" i="11"/>
  <c r="V2035" i="11"/>
  <c r="K2035" i="11"/>
  <c r="S2035" i="11"/>
  <c r="E2035" i="11"/>
  <c r="N2035" i="11"/>
  <c r="O2035" i="11"/>
  <c r="M2035" i="11"/>
  <c r="L2035" i="11"/>
  <c r="T2035" i="11"/>
  <c r="I2035" i="11"/>
  <c r="Q2035" i="11"/>
  <c r="A2038" i="11" l="1"/>
  <c r="P2037" i="11"/>
  <c r="C2037" i="11"/>
  <c r="J2037" i="11"/>
  <c r="W2036" i="11"/>
  <c r="H2036" i="11"/>
  <c r="E2036" i="11"/>
  <c r="F2036" i="11"/>
  <c r="M2036" i="11"/>
  <c r="R2036" i="11"/>
  <c r="O2036" i="11"/>
  <c r="U2036" i="11"/>
  <c r="L2036" i="11"/>
  <c r="N2036" i="11"/>
  <c r="Q2036" i="11"/>
  <c r="I2036" i="11"/>
  <c r="S2036" i="11"/>
  <c r="D2036" i="11"/>
  <c r="K2036" i="11"/>
  <c r="V2036" i="11"/>
  <c r="G2036" i="11"/>
  <c r="T2036" i="11"/>
  <c r="C2038" i="11" l="1"/>
  <c r="J2038" i="11"/>
  <c r="A2039" i="11"/>
  <c r="P2038" i="11"/>
  <c r="M2037" i="11"/>
  <c r="R2037" i="11"/>
  <c r="F2037" i="11"/>
  <c r="L2037" i="11"/>
  <c r="O2037" i="11"/>
  <c r="N2037" i="11"/>
  <c r="T2037" i="11"/>
  <c r="S2037" i="11"/>
  <c r="I2037" i="11"/>
  <c r="W2037" i="11"/>
  <c r="D2037" i="11"/>
  <c r="H2037" i="11"/>
  <c r="G2037" i="11"/>
  <c r="Q2037" i="11"/>
  <c r="U2037" i="11"/>
  <c r="K2037" i="11"/>
  <c r="E2037" i="11"/>
  <c r="V2037" i="11"/>
  <c r="A2040" i="11" l="1"/>
  <c r="P2039" i="11"/>
  <c r="C2039" i="11"/>
  <c r="J2039" i="11"/>
  <c r="W2038" i="11"/>
  <c r="H2038" i="11"/>
  <c r="O2038" i="11"/>
  <c r="N2038" i="11"/>
  <c r="R2038" i="11"/>
  <c r="L2038" i="11"/>
  <c r="T2038" i="11"/>
  <c r="S2038" i="11"/>
  <c r="M2038" i="11"/>
  <c r="Q2038" i="11"/>
  <c r="U2038" i="11"/>
  <c r="V2038" i="11"/>
  <c r="I2038" i="11"/>
  <c r="F2038" i="11"/>
  <c r="K2038" i="11"/>
  <c r="D2038" i="11"/>
  <c r="G2038" i="11"/>
  <c r="E2038" i="11"/>
  <c r="C2040" i="11" l="1"/>
  <c r="J2040" i="11"/>
  <c r="P2040" i="11"/>
  <c r="A2041" i="11"/>
  <c r="U2039" i="11"/>
  <c r="G2039" i="11"/>
  <c r="Q2039" i="11"/>
  <c r="K2039" i="11"/>
  <c r="N2039" i="11"/>
  <c r="D2039" i="11"/>
  <c r="F2039" i="11"/>
  <c r="W2039" i="11"/>
  <c r="R2039" i="11"/>
  <c r="M2039" i="11"/>
  <c r="S2039" i="11"/>
  <c r="E2039" i="11"/>
  <c r="V2039" i="11"/>
  <c r="H2039" i="11"/>
  <c r="L2039" i="11"/>
  <c r="O2039" i="11"/>
  <c r="I2039" i="11"/>
  <c r="T2039" i="11"/>
  <c r="A2042" i="11" l="1"/>
  <c r="P2041" i="11"/>
  <c r="C2041" i="11"/>
  <c r="J2041" i="11"/>
  <c r="O2040" i="11"/>
  <c r="D2040" i="11"/>
  <c r="F2040" i="11"/>
  <c r="U2040" i="11"/>
  <c r="T2040" i="11"/>
  <c r="I2040" i="11"/>
  <c r="R2040" i="11"/>
  <c r="N2040" i="11"/>
  <c r="G2040" i="11"/>
  <c r="S2040" i="11"/>
  <c r="L2040" i="11"/>
  <c r="K2040" i="11"/>
  <c r="H2040" i="11"/>
  <c r="E2040" i="11"/>
  <c r="W2040" i="11"/>
  <c r="M2040" i="11"/>
  <c r="Q2040" i="11"/>
  <c r="V2040" i="11"/>
  <c r="C2042" i="11" l="1"/>
  <c r="J2042" i="11"/>
  <c r="P2042" i="11"/>
  <c r="A2043" i="11"/>
  <c r="U2041" i="11"/>
  <c r="G2041" i="11"/>
  <c r="V2041" i="11"/>
  <c r="T2041" i="11"/>
  <c r="S2041" i="11"/>
  <c r="R2041" i="11"/>
  <c r="L2041" i="11"/>
  <c r="E2041" i="11"/>
  <c r="I2041" i="11"/>
  <c r="F2041" i="11"/>
  <c r="W2041" i="11"/>
  <c r="M2041" i="11"/>
  <c r="K2041" i="11"/>
  <c r="N2041" i="11"/>
  <c r="D2041" i="11"/>
  <c r="O2041" i="11"/>
  <c r="Q2041" i="11"/>
  <c r="H2041" i="11"/>
  <c r="A2044" i="11" l="1"/>
  <c r="P2043" i="11"/>
  <c r="C2043" i="11"/>
  <c r="J2043" i="11"/>
  <c r="O2042" i="11"/>
  <c r="Q2042" i="11"/>
  <c r="E2042" i="11"/>
  <c r="G2042" i="11"/>
  <c r="N2042" i="11"/>
  <c r="F2042" i="11"/>
  <c r="R2042" i="11"/>
  <c r="V2042" i="11"/>
  <c r="S2042" i="11"/>
  <c r="K2042" i="11"/>
  <c r="L2042" i="11"/>
  <c r="H2042" i="11"/>
  <c r="W2042" i="11"/>
  <c r="D2042" i="11"/>
  <c r="I2042" i="11"/>
  <c r="U2042" i="11"/>
  <c r="M2042" i="11"/>
  <c r="T2042" i="11"/>
  <c r="C2044" i="11" l="1"/>
  <c r="J2044" i="11"/>
  <c r="A2045" i="11"/>
  <c r="P2044" i="11"/>
  <c r="M2043" i="11"/>
  <c r="R2043" i="11"/>
  <c r="L2043" i="11"/>
  <c r="V2043" i="11"/>
  <c r="U2043" i="11"/>
  <c r="S2043" i="11"/>
  <c r="K2043" i="11"/>
  <c r="E2043" i="11"/>
  <c r="H2043" i="11"/>
  <c r="F2043" i="11"/>
  <c r="N2043" i="11"/>
  <c r="W2043" i="11"/>
  <c r="I2043" i="11"/>
  <c r="O2043" i="11"/>
  <c r="D2043" i="11"/>
  <c r="G2043" i="11"/>
  <c r="Q2043" i="11"/>
  <c r="T2043" i="11"/>
  <c r="A2046" i="11" l="1"/>
  <c r="P2045" i="11"/>
  <c r="C2045" i="11"/>
  <c r="J2045" i="11"/>
  <c r="W2044" i="11"/>
  <c r="M2044" i="11"/>
  <c r="I2044" i="11"/>
  <c r="T2044" i="11"/>
  <c r="G2044" i="11"/>
  <c r="H2044" i="11"/>
  <c r="S2044" i="11"/>
  <c r="K2044" i="11"/>
  <c r="U2044" i="11"/>
  <c r="R2044" i="11"/>
  <c r="Q2044" i="11"/>
  <c r="N2044" i="11"/>
  <c r="O2044" i="11"/>
  <c r="E2044" i="11"/>
  <c r="F2044" i="11"/>
  <c r="L2044" i="11"/>
  <c r="D2044" i="11"/>
  <c r="V2044" i="11"/>
  <c r="C2046" i="11" l="1"/>
  <c r="J2046" i="11"/>
  <c r="A2047" i="11"/>
  <c r="P2046" i="11"/>
  <c r="I2045" i="11"/>
  <c r="R2045" i="11"/>
  <c r="D2045" i="11"/>
  <c r="E2045" i="11"/>
  <c r="H2045" i="11"/>
  <c r="F2045" i="11"/>
  <c r="K2045" i="11"/>
  <c r="U2045" i="11"/>
  <c r="S2045" i="11"/>
  <c r="W2045" i="11"/>
  <c r="G2045" i="11"/>
  <c r="T2045" i="11"/>
  <c r="L2045" i="11"/>
  <c r="N2045" i="11"/>
  <c r="M2045" i="11"/>
  <c r="O2045" i="11"/>
  <c r="Q2045" i="11"/>
  <c r="V2045" i="11"/>
  <c r="A2048" i="11" l="1"/>
  <c r="P2047" i="11"/>
  <c r="C2047" i="11"/>
  <c r="J2047" i="11"/>
  <c r="W2046" i="11"/>
  <c r="H2046" i="11"/>
  <c r="T2046" i="11"/>
  <c r="S2046" i="11"/>
  <c r="R2046" i="11"/>
  <c r="Q2046" i="11"/>
  <c r="K2046" i="11"/>
  <c r="L2046" i="11"/>
  <c r="G2046" i="11"/>
  <c r="I2046" i="11"/>
  <c r="U2046" i="11"/>
  <c r="F2046" i="11"/>
  <c r="M2046" i="11"/>
  <c r="O2046" i="11"/>
  <c r="D2046" i="11"/>
  <c r="N2046" i="11"/>
  <c r="V2046" i="11"/>
  <c r="E2046" i="11"/>
  <c r="C2048" i="11" l="1"/>
  <c r="J2048" i="11"/>
  <c r="P2048" i="11"/>
  <c r="A2049" i="11"/>
  <c r="M2047" i="11"/>
  <c r="G2047" i="11"/>
  <c r="D2047" i="11"/>
  <c r="E2047" i="11"/>
  <c r="V2047" i="11"/>
  <c r="F2047" i="11"/>
  <c r="W2047" i="11"/>
  <c r="U2047" i="11"/>
  <c r="R2047" i="11"/>
  <c r="S2047" i="11"/>
  <c r="N2047" i="11"/>
  <c r="K2047" i="11"/>
  <c r="L2047" i="11"/>
  <c r="H2047" i="11"/>
  <c r="T2047" i="11"/>
  <c r="O2047" i="11"/>
  <c r="I2047" i="11"/>
  <c r="Q2047" i="11"/>
  <c r="A2050" i="11" l="1"/>
  <c r="P2049" i="11"/>
  <c r="C2049" i="11"/>
  <c r="J2049" i="11"/>
  <c r="G2048" i="11"/>
  <c r="U2048" i="11"/>
  <c r="O2048" i="11"/>
  <c r="Q2048" i="11"/>
  <c r="L2048" i="11"/>
  <c r="R2048" i="11"/>
  <c r="V2048" i="11"/>
  <c r="H2048" i="11"/>
  <c r="I2048" i="11"/>
  <c r="T2048" i="11"/>
  <c r="D2048" i="11"/>
  <c r="M2048" i="11"/>
  <c r="E2048" i="11"/>
  <c r="F2048" i="11"/>
  <c r="N2048" i="11"/>
  <c r="K2048" i="11"/>
  <c r="S2048" i="11"/>
  <c r="W2048" i="11"/>
  <c r="C2050" i="11" l="1"/>
  <c r="J2050" i="11"/>
  <c r="P2050" i="11"/>
  <c r="A2051" i="11"/>
  <c r="U2049" i="11"/>
  <c r="G2049" i="11"/>
  <c r="Q2049" i="11"/>
  <c r="R2049" i="11"/>
  <c r="N2049" i="11"/>
  <c r="L2049" i="11"/>
  <c r="K2049" i="11"/>
  <c r="I2049" i="11"/>
  <c r="F2049" i="11"/>
  <c r="W2049" i="11"/>
  <c r="E2049" i="11"/>
  <c r="V2049" i="11"/>
  <c r="O2049" i="11"/>
  <c r="D2049" i="11"/>
  <c r="T2049" i="11"/>
  <c r="S2049" i="11"/>
  <c r="H2049" i="11"/>
  <c r="M2049" i="11"/>
  <c r="A2052" i="11" l="1"/>
  <c r="P2051" i="11"/>
  <c r="C2051" i="11"/>
  <c r="J2051" i="11"/>
  <c r="W2050" i="11"/>
  <c r="M2050" i="11"/>
  <c r="I2050" i="11"/>
  <c r="D2050" i="11"/>
  <c r="T2050" i="11"/>
  <c r="U2050" i="11"/>
  <c r="E2050" i="11"/>
  <c r="K2050" i="11"/>
  <c r="S2050" i="11"/>
  <c r="N2050" i="11"/>
  <c r="O2050" i="11"/>
  <c r="R2050" i="11"/>
  <c r="Q2050" i="11"/>
  <c r="H2050" i="11"/>
  <c r="G2050" i="11"/>
  <c r="F2050" i="11"/>
  <c r="V2050" i="11"/>
  <c r="L2050" i="11"/>
  <c r="C2052" i="11" l="1"/>
  <c r="J2052" i="11"/>
  <c r="A2053" i="11"/>
  <c r="P2052" i="11"/>
  <c r="U2051" i="11"/>
  <c r="K2051" i="11"/>
  <c r="O2051" i="11"/>
  <c r="M2051" i="11"/>
  <c r="I2051" i="11"/>
  <c r="E2051" i="11"/>
  <c r="R2051" i="11"/>
  <c r="F2051" i="11"/>
  <c r="H2051" i="11"/>
  <c r="S2051" i="11"/>
  <c r="D2051" i="11"/>
  <c r="Q2051" i="11"/>
  <c r="N2051" i="11"/>
  <c r="G2051" i="11"/>
  <c r="L2051" i="11"/>
  <c r="T2051" i="11"/>
  <c r="W2051" i="11"/>
  <c r="V2051" i="11"/>
  <c r="A2054" i="11" l="1"/>
  <c r="P2053" i="11"/>
  <c r="C2053" i="11"/>
  <c r="J2053" i="11"/>
  <c r="W2052" i="11"/>
  <c r="M2052" i="11"/>
  <c r="O2052" i="11"/>
  <c r="E2052" i="11"/>
  <c r="H2052" i="11"/>
  <c r="N2052" i="11"/>
  <c r="U2052" i="11"/>
  <c r="R2052" i="11"/>
  <c r="D2052" i="11"/>
  <c r="T2052" i="11"/>
  <c r="Q2052" i="11"/>
  <c r="S2052" i="11"/>
  <c r="L2052" i="11"/>
  <c r="K2052" i="11"/>
  <c r="F2052" i="11"/>
  <c r="V2052" i="11"/>
  <c r="I2052" i="11"/>
  <c r="G2052" i="11"/>
  <c r="C2054" i="11" l="1"/>
  <c r="J2054" i="11"/>
  <c r="A2055" i="11"/>
  <c r="P2054" i="11"/>
  <c r="I2053" i="11"/>
  <c r="R2053" i="11"/>
  <c r="F2053" i="11"/>
  <c r="M2053" i="11"/>
  <c r="U2053" i="11"/>
  <c r="W2053" i="11"/>
  <c r="N2053" i="11"/>
  <c r="D2053" i="11"/>
  <c r="E2053" i="11"/>
  <c r="L2053" i="11"/>
  <c r="G2053" i="11"/>
  <c r="H2053" i="11"/>
  <c r="O2053" i="11"/>
  <c r="S2053" i="11"/>
  <c r="K2053" i="11"/>
  <c r="T2053" i="11"/>
  <c r="Q2053" i="11"/>
  <c r="V2053" i="11"/>
  <c r="A2056" i="11" l="1"/>
  <c r="P2055" i="11"/>
  <c r="C2055" i="11"/>
  <c r="J2055" i="11"/>
  <c r="O2054" i="11"/>
  <c r="H2054" i="11"/>
  <c r="F2054" i="11"/>
  <c r="Q2054" i="11"/>
  <c r="T2054" i="11"/>
  <c r="L2054" i="11"/>
  <c r="K2054" i="11"/>
  <c r="D2054" i="11"/>
  <c r="E2054" i="11"/>
  <c r="R2054" i="11"/>
  <c r="W2054" i="11"/>
  <c r="N2054" i="11"/>
  <c r="M2054" i="11"/>
  <c r="U2054" i="11"/>
  <c r="V2054" i="11"/>
  <c r="I2054" i="11"/>
  <c r="G2054" i="11"/>
  <c r="S2054" i="11"/>
  <c r="C2056" i="11" l="1"/>
  <c r="J2056" i="11"/>
  <c r="P2056" i="11"/>
  <c r="A2057" i="11"/>
  <c r="I2055" i="11"/>
  <c r="K2055" i="11"/>
  <c r="E2055" i="11"/>
  <c r="N2055" i="11"/>
  <c r="L2055" i="11"/>
  <c r="T2055" i="11"/>
  <c r="W2055" i="11"/>
  <c r="R2055" i="11"/>
  <c r="M2055" i="11"/>
  <c r="G2055" i="11"/>
  <c r="D2055" i="11"/>
  <c r="F2055" i="11"/>
  <c r="H2055" i="11"/>
  <c r="V2055" i="11"/>
  <c r="Q2055" i="11"/>
  <c r="U2055" i="11"/>
  <c r="O2055" i="11"/>
  <c r="S2055" i="11"/>
  <c r="A2058" i="11" l="1"/>
  <c r="P2057" i="11"/>
  <c r="C2057" i="11"/>
  <c r="J2057" i="11"/>
  <c r="O2056" i="11"/>
  <c r="U2056" i="11"/>
  <c r="D2056" i="11"/>
  <c r="H2056" i="11"/>
  <c r="W2056" i="11"/>
  <c r="Q2056" i="11"/>
  <c r="K2056" i="11"/>
  <c r="M2056" i="11"/>
  <c r="G2056" i="11"/>
  <c r="I2056" i="11"/>
  <c r="L2056" i="11"/>
  <c r="F2056" i="11"/>
  <c r="V2056" i="11"/>
  <c r="R2056" i="11"/>
  <c r="E2056" i="11"/>
  <c r="T2056" i="11"/>
  <c r="S2056" i="11"/>
  <c r="N2056" i="11"/>
  <c r="C2058" i="11" l="1"/>
  <c r="J2058" i="11"/>
  <c r="P2058" i="11"/>
  <c r="A2059" i="11"/>
  <c r="I2057" i="11"/>
  <c r="V2057" i="11"/>
  <c r="F2057" i="11"/>
  <c r="M2057" i="11"/>
  <c r="L2057" i="11"/>
  <c r="K2057" i="11"/>
  <c r="R2057" i="11"/>
  <c r="Q2057" i="11"/>
  <c r="H2057" i="11"/>
  <c r="G2057" i="11"/>
  <c r="T2057" i="11"/>
  <c r="O2057" i="11"/>
  <c r="N2057" i="11"/>
  <c r="U2057" i="11"/>
  <c r="W2057" i="11"/>
  <c r="S2057" i="11"/>
  <c r="E2057" i="11"/>
  <c r="D2057" i="11"/>
  <c r="A2060" i="11" l="1"/>
  <c r="P2059" i="11"/>
  <c r="C2059" i="11"/>
  <c r="J2059" i="11"/>
  <c r="O2058" i="11"/>
  <c r="D2058" i="11"/>
  <c r="F2058" i="11"/>
  <c r="T2058" i="11"/>
  <c r="Q2058" i="11"/>
  <c r="R2058" i="11"/>
  <c r="M2058" i="11"/>
  <c r="G2058" i="11"/>
  <c r="V2058" i="11"/>
  <c r="L2058" i="11"/>
  <c r="K2058" i="11"/>
  <c r="H2058" i="11"/>
  <c r="I2058" i="11"/>
  <c r="E2058" i="11"/>
  <c r="W2058" i="11"/>
  <c r="N2058" i="11"/>
  <c r="U2058" i="11"/>
  <c r="S2058" i="11"/>
  <c r="C2060" i="11" l="1"/>
  <c r="J2060" i="11"/>
  <c r="A2061" i="11"/>
  <c r="P2060" i="11"/>
  <c r="M2059" i="11"/>
  <c r="G2059" i="11"/>
  <c r="R2059" i="11"/>
  <c r="L2059" i="11"/>
  <c r="K2059" i="11"/>
  <c r="V2059" i="11"/>
  <c r="W2059" i="11"/>
  <c r="T2059" i="11"/>
  <c r="Q2059" i="11"/>
  <c r="E2059" i="11"/>
  <c r="N2059" i="11"/>
  <c r="F2059" i="11"/>
  <c r="H2059" i="11"/>
  <c r="U2059" i="11"/>
  <c r="O2059" i="11"/>
  <c r="S2059" i="11"/>
  <c r="I2059" i="11"/>
  <c r="D2059" i="11"/>
  <c r="A2062" i="11" l="1"/>
  <c r="P2061" i="11"/>
  <c r="C2061" i="11"/>
  <c r="J2061" i="11"/>
  <c r="O2060" i="11"/>
  <c r="H2060" i="11"/>
  <c r="I2060" i="11"/>
  <c r="W2060" i="11"/>
  <c r="V2060" i="11"/>
  <c r="Q2060" i="11"/>
  <c r="R2060" i="11"/>
  <c r="T2060" i="11"/>
  <c r="G2060" i="11"/>
  <c r="K2060" i="11"/>
  <c r="L2060" i="11"/>
  <c r="N2060" i="11"/>
  <c r="M2060" i="11"/>
  <c r="E2060" i="11"/>
  <c r="S2060" i="11"/>
  <c r="F2060" i="11"/>
  <c r="U2060" i="11"/>
  <c r="D2060" i="11"/>
  <c r="C2062" i="11" l="1"/>
  <c r="J2062" i="11"/>
  <c r="A2063" i="11"/>
  <c r="P2062" i="11"/>
  <c r="M2061" i="11"/>
  <c r="G2061" i="11"/>
  <c r="R2061" i="11"/>
  <c r="Q2061" i="11"/>
  <c r="V2061" i="11"/>
  <c r="D2061" i="11"/>
  <c r="E2061" i="11"/>
  <c r="O2061" i="11"/>
  <c r="K2061" i="11"/>
  <c r="T2061" i="11"/>
  <c r="N2061" i="11"/>
  <c r="U2061" i="11"/>
  <c r="L2061" i="11"/>
  <c r="H2061" i="11"/>
  <c r="S2061" i="11"/>
  <c r="W2061" i="11"/>
  <c r="I2061" i="11"/>
  <c r="F2061" i="11"/>
  <c r="A2064" i="11" l="1"/>
  <c r="P2063" i="11"/>
  <c r="C2063" i="11"/>
  <c r="J2063" i="11"/>
  <c r="O2062" i="11"/>
  <c r="H2062" i="11"/>
  <c r="N2062" i="11"/>
  <c r="K2062" i="11"/>
  <c r="T2062" i="11"/>
  <c r="S2062" i="11"/>
  <c r="L2062" i="11"/>
  <c r="U2062" i="11"/>
  <c r="R2062" i="11"/>
  <c r="F2062" i="11"/>
  <c r="Q2062" i="11"/>
  <c r="E2062" i="11"/>
  <c r="D2062" i="11"/>
  <c r="M2062" i="11"/>
  <c r="I2062" i="11"/>
  <c r="G2062" i="11"/>
  <c r="V2062" i="11"/>
  <c r="W2062" i="11"/>
  <c r="C2064" i="11" l="1"/>
  <c r="J2064" i="11"/>
  <c r="P2064" i="11"/>
  <c r="A2065" i="11"/>
  <c r="U2063" i="11"/>
  <c r="G2063" i="11"/>
  <c r="D2063" i="11"/>
  <c r="E2063" i="11"/>
  <c r="K2063" i="11"/>
  <c r="Q2063" i="11"/>
  <c r="H2063" i="11"/>
  <c r="M2063" i="11"/>
  <c r="T2063" i="11"/>
  <c r="I2063" i="11"/>
  <c r="O2063" i="11"/>
  <c r="S2063" i="11"/>
  <c r="W2063" i="11"/>
  <c r="F2063" i="11"/>
  <c r="L2063" i="11"/>
  <c r="V2063" i="11"/>
  <c r="N2063" i="11"/>
  <c r="R2063" i="11"/>
  <c r="A2066" i="11" l="1"/>
  <c r="P2065" i="11"/>
  <c r="C2065" i="11"/>
  <c r="J2065" i="11"/>
  <c r="G2064" i="11"/>
  <c r="U2064" i="11"/>
  <c r="E2064" i="11"/>
  <c r="F2064" i="11"/>
  <c r="O2064" i="11"/>
  <c r="K2064" i="11"/>
  <c r="R2064" i="11"/>
  <c r="T2064" i="11"/>
  <c r="V2064" i="11"/>
  <c r="L2064" i="11"/>
  <c r="I2064" i="11"/>
  <c r="D2064" i="11"/>
  <c r="M2064" i="11"/>
  <c r="H2064" i="11"/>
  <c r="N2064" i="11"/>
  <c r="W2064" i="11"/>
  <c r="S2064" i="11"/>
  <c r="Q2064" i="11"/>
  <c r="C2066" i="11" l="1"/>
  <c r="J2066" i="11"/>
  <c r="P2066" i="11"/>
  <c r="A2067" i="11"/>
  <c r="U2065" i="11"/>
  <c r="G2065" i="11"/>
  <c r="O2065" i="11"/>
  <c r="N2065" i="11"/>
  <c r="K2065" i="11"/>
  <c r="Q2065" i="11"/>
  <c r="T2065" i="11"/>
  <c r="V2065" i="11"/>
  <c r="W2065" i="11"/>
  <c r="E2065" i="11"/>
  <c r="H2065" i="11"/>
  <c r="D2065" i="11"/>
  <c r="R2065" i="11"/>
  <c r="L2065" i="11"/>
  <c r="F2065" i="11"/>
  <c r="S2065" i="11"/>
  <c r="I2065" i="11"/>
  <c r="M2065" i="11"/>
  <c r="A2068" i="11" l="1"/>
  <c r="P2067" i="11"/>
  <c r="C2067" i="11"/>
  <c r="J2067" i="11"/>
  <c r="W2066" i="11"/>
  <c r="D2066" i="11"/>
  <c r="F2066" i="11"/>
  <c r="M2066" i="11"/>
  <c r="E2066" i="11"/>
  <c r="R2066" i="11"/>
  <c r="K2066" i="11"/>
  <c r="V2066" i="11"/>
  <c r="G2066" i="11"/>
  <c r="T2066" i="11"/>
  <c r="U2066" i="11"/>
  <c r="S2066" i="11"/>
  <c r="H2066" i="11"/>
  <c r="I2066" i="11"/>
  <c r="Q2066" i="11"/>
  <c r="O2066" i="11"/>
  <c r="N2066" i="11"/>
  <c r="L2066" i="11"/>
  <c r="C2068" i="11" l="1"/>
  <c r="J2068" i="11"/>
  <c r="A2069" i="11"/>
  <c r="P2068" i="11"/>
  <c r="M2067" i="11"/>
  <c r="R2067" i="11"/>
  <c r="I2067" i="11"/>
  <c r="F2067" i="11"/>
  <c r="K2067" i="11"/>
  <c r="W2067" i="11"/>
  <c r="D2067" i="11"/>
  <c r="O2067" i="11"/>
  <c r="Q2067" i="11"/>
  <c r="E2067" i="11"/>
  <c r="N2067" i="11"/>
  <c r="G2067" i="11"/>
  <c r="T2067" i="11"/>
  <c r="S2067" i="11"/>
  <c r="V2067" i="11"/>
  <c r="H2067" i="11"/>
  <c r="L2067" i="11"/>
  <c r="U2067" i="11"/>
  <c r="A2070" i="11" l="1"/>
  <c r="P2069" i="11"/>
  <c r="C2069" i="11"/>
  <c r="J2069" i="11"/>
  <c r="G2068" i="11"/>
  <c r="M2068" i="11"/>
  <c r="K2068" i="11"/>
  <c r="D2068" i="11"/>
  <c r="S2068" i="11"/>
  <c r="E2068" i="11"/>
  <c r="N2068" i="11"/>
  <c r="W2068" i="11"/>
  <c r="O2068" i="11"/>
  <c r="Q2068" i="11"/>
  <c r="L2068" i="11"/>
  <c r="H2068" i="11"/>
  <c r="I2068" i="11"/>
  <c r="R2068" i="11"/>
  <c r="V2068" i="11"/>
  <c r="U2068" i="11"/>
  <c r="T2068" i="11"/>
  <c r="F2068" i="11"/>
  <c r="C2070" i="11" l="1"/>
  <c r="J2070" i="11"/>
  <c r="A2071" i="11"/>
  <c r="P2070" i="11"/>
  <c r="M2069" i="11"/>
  <c r="G2069" i="11"/>
  <c r="R2069" i="11"/>
  <c r="K2069" i="11"/>
  <c r="V2069" i="11"/>
  <c r="H2069" i="11"/>
  <c r="S2069" i="11"/>
  <c r="U2069" i="11"/>
  <c r="I2069" i="11"/>
  <c r="E2069" i="11"/>
  <c r="N2069" i="11"/>
  <c r="W2069" i="11"/>
  <c r="L2069" i="11"/>
  <c r="D2069" i="11"/>
  <c r="F2069" i="11"/>
  <c r="O2069" i="11"/>
  <c r="Q2069" i="11"/>
  <c r="T2069" i="11"/>
  <c r="A2072" i="11" l="1"/>
  <c r="P2071" i="11"/>
  <c r="C2071" i="11"/>
  <c r="J2071" i="11"/>
  <c r="O2070" i="11"/>
  <c r="H2070" i="11"/>
  <c r="F2070" i="11"/>
  <c r="Q2070" i="11"/>
  <c r="T2070" i="11"/>
  <c r="E2070" i="11"/>
  <c r="R2070" i="11"/>
  <c r="N2070" i="11"/>
  <c r="G2070" i="11"/>
  <c r="S2070" i="11"/>
  <c r="L2070" i="11"/>
  <c r="K2070" i="11"/>
  <c r="D2070" i="11"/>
  <c r="I2070" i="11"/>
  <c r="W2070" i="11"/>
  <c r="M2070" i="11"/>
  <c r="U2070" i="11"/>
  <c r="V2070" i="11"/>
  <c r="C2072" i="11" l="1"/>
  <c r="J2072" i="11"/>
  <c r="P2072" i="11"/>
  <c r="A2073" i="11"/>
  <c r="U2071" i="11"/>
  <c r="G2071" i="11"/>
  <c r="D2071" i="11"/>
  <c r="E2071" i="11"/>
  <c r="K2071" i="11"/>
  <c r="F2071" i="11"/>
  <c r="L2071" i="11"/>
  <c r="V2071" i="11"/>
  <c r="I2071" i="11"/>
  <c r="O2071" i="11"/>
  <c r="S2071" i="11"/>
  <c r="W2071" i="11"/>
  <c r="Q2071" i="11"/>
  <c r="H2071" i="11"/>
  <c r="M2071" i="11"/>
  <c r="T2071" i="11"/>
  <c r="N2071" i="11"/>
  <c r="R2071" i="11"/>
  <c r="A2074" i="11" l="1"/>
  <c r="P2073" i="11"/>
  <c r="C2073" i="11"/>
  <c r="J2073" i="11"/>
  <c r="O2072" i="11"/>
  <c r="U2072" i="11"/>
  <c r="G2072" i="11"/>
  <c r="R2072" i="11"/>
  <c r="F2072" i="11"/>
  <c r="M2072" i="11"/>
  <c r="E2072" i="11"/>
  <c r="V2072" i="11"/>
  <c r="S2072" i="11"/>
  <c r="T2072" i="11"/>
  <c r="L2072" i="11"/>
  <c r="I2072" i="11"/>
  <c r="D2072" i="11"/>
  <c r="H2072" i="11"/>
  <c r="W2072" i="11"/>
  <c r="Q2072" i="11"/>
  <c r="K2072" i="11"/>
  <c r="N2072" i="11"/>
  <c r="C2074" i="11" l="1"/>
  <c r="J2074" i="11"/>
  <c r="P2074" i="11"/>
  <c r="A2075" i="11"/>
  <c r="M2073" i="11"/>
  <c r="V2073" i="11"/>
  <c r="U2073" i="11"/>
  <c r="T2073" i="11"/>
  <c r="S2073" i="11"/>
  <c r="O2073" i="11"/>
  <c r="R2073" i="11"/>
  <c r="E2073" i="11"/>
  <c r="H2073" i="11"/>
  <c r="I2073" i="11"/>
  <c r="N2073" i="11"/>
  <c r="G2073" i="11"/>
  <c r="W2073" i="11"/>
  <c r="K2073" i="11"/>
  <c r="D2073" i="11"/>
  <c r="L2073" i="11"/>
  <c r="Q2073" i="11"/>
  <c r="F2073" i="11"/>
  <c r="A2076" i="11" l="1"/>
  <c r="P2075" i="11"/>
  <c r="C2075" i="11"/>
  <c r="J2075" i="11"/>
  <c r="W2074" i="11"/>
  <c r="M2074" i="11"/>
  <c r="G2074" i="11"/>
  <c r="E2074" i="11"/>
  <c r="R2074" i="11"/>
  <c r="O2074" i="11"/>
  <c r="F2074" i="11"/>
  <c r="S2074" i="11"/>
  <c r="H2074" i="11"/>
  <c r="Q2074" i="11"/>
  <c r="U2074" i="11"/>
  <c r="V2074" i="11"/>
  <c r="N2074" i="11"/>
  <c r="D2074" i="11"/>
  <c r="T2074" i="11"/>
  <c r="L2074" i="11"/>
  <c r="I2074" i="11"/>
  <c r="K2074" i="11"/>
  <c r="C2076" i="11" l="1"/>
  <c r="J2076" i="11"/>
  <c r="A2077" i="11"/>
  <c r="P2076" i="11"/>
  <c r="U2075" i="11"/>
  <c r="G2075" i="11"/>
  <c r="V2075" i="11"/>
  <c r="N2075" i="11"/>
  <c r="O2075" i="11"/>
  <c r="D2075" i="11"/>
  <c r="L2075" i="11"/>
  <c r="H2075" i="11"/>
  <c r="I2075" i="11"/>
  <c r="W2075" i="11"/>
  <c r="S2075" i="11"/>
  <c r="E2075" i="11"/>
  <c r="K2075" i="11"/>
  <c r="M2075" i="11"/>
  <c r="F2075" i="11"/>
  <c r="Q2075" i="11"/>
  <c r="T2075" i="11"/>
  <c r="R2075" i="11"/>
  <c r="A2078" i="11" l="1"/>
  <c r="P2077" i="11"/>
  <c r="C2077" i="11"/>
  <c r="J2077" i="11"/>
  <c r="W2076" i="11"/>
  <c r="H2076" i="11"/>
  <c r="T2076" i="11"/>
  <c r="O2076" i="11"/>
  <c r="N2076" i="11"/>
  <c r="M2076" i="11"/>
  <c r="E2076" i="11"/>
  <c r="D2076" i="11"/>
  <c r="S2076" i="11"/>
  <c r="V2076" i="11"/>
  <c r="U2076" i="11"/>
  <c r="Q2076" i="11"/>
  <c r="F2076" i="11"/>
  <c r="L2076" i="11"/>
  <c r="K2076" i="11"/>
  <c r="I2076" i="11"/>
  <c r="G2076" i="11"/>
  <c r="R2076" i="11"/>
  <c r="C2078" i="11" l="1"/>
  <c r="J2078" i="11"/>
  <c r="A2079" i="11"/>
  <c r="P2078" i="11"/>
  <c r="I2077" i="11"/>
  <c r="O2077" i="11"/>
  <c r="L2077" i="11"/>
  <c r="M2077" i="11"/>
  <c r="R2077" i="11"/>
  <c r="N2077" i="11"/>
  <c r="T2077" i="11"/>
  <c r="F2077" i="11"/>
  <c r="V2077" i="11"/>
  <c r="S2077" i="11"/>
  <c r="G2077" i="11"/>
  <c r="H2077" i="11"/>
  <c r="E2077" i="11"/>
  <c r="K2077" i="11"/>
  <c r="U2077" i="11"/>
  <c r="D2077" i="11"/>
  <c r="W2077" i="11"/>
  <c r="Q2077" i="11"/>
  <c r="A2080" i="11" l="1"/>
  <c r="P2079" i="11"/>
  <c r="C2079" i="11"/>
  <c r="J2079" i="11"/>
  <c r="O2078" i="11"/>
  <c r="H2078" i="11"/>
  <c r="E2078" i="11"/>
  <c r="W2078" i="11"/>
  <c r="V2078" i="11"/>
  <c r="U2078" i="11"/>
  <c r="R2078" i="11"/>
  <c r="T2078" i="11"/>
  <c r="G2078" i="11"/>
  <c r="K2078" i="11"/>
  <c r="L2078" i="11"/>
  <c r="N2078" i="11"/>
  <c r="M2078" i="11"/>
  <c r="I2078" i="11"/>
  <c r="S2078" i="11"/>
  <c r="F2078" i="11"/>
  <c r="Q2078" i="11"/>
  <c r="D2078" i="11"/>
  <c r="C2080" i="11" l="1"/>
  <c r="J2080" i="11"/>
  <c r="P2080" i="11"/>
  <c r="A2081" i="11"/>
  <c r="M2079" i="11"/>
  <c r="G2079" i="11"/>
  <c r="V2079" i="11"/>
  <c r="D2079" i="11"/>
  <c r="E2079" i="11"/>
  <c r="L2079" i="11"/>
  <c r="W2079" i="11"/>
  <c r="K2079" i="11"/>
  <c r="I2079" i="11"/>
  <c r="T2079" i="11"/>
  <c r="N2079" i="11"/>
  <c r="F2079" i="11"/>
  <c r="H2079" i="11"/>
  <c r="R2079" i="11"/>
  <c r="O2079" i="11"/>
  <c r="U2079" i="11"/>
  <c r="Q2079" i="11"/>
  <c r="S2079" i="11"/>
  <c r="A2082" i="11" l="1"/>
  <c r="P2081" i="11"/>
  <c r="C2081" i="11"/>
  <c r="J2081" i="11"/>
  <c r="W2080" i="11"/>
  <c r="D2080" i="11"/>
  <c r="T2080" i="11"/>
  <c r="O2080" i="11"/>
  <c r="N2080" i="11"/>
  <c r="M2080" i="11"/>
  <c r="E2080" i="11"/>
  <c r="H2080" i="11"/>
  <c r="S2080" i="11"/>
  <c r="V2080" i="11"/>
  <c r="U2080" i="11"/>
  <c r="Q2080" i="11"/>
  <c r="F2080" i="11"/>
  <c r="L2080" i="11"/>
  <c r="K2080" i="11"/>
  <c r="I2080" i="11"/>
  <c r="G2080" i="11"/>
  <c r="R2080" i="11"/>
  <c r="C2082" i="11" l="1"/>
  <c r="J2082" i="11"/>
  <c r="P2082" i="11"/>
  <c r="A2083" i="11"/>
  <c r="I2081" i="11"/>
  <c r="O2081" i="11"/>
  <c r="S2081" i="11"/>
  <c r="U2081" i="11"/>
  <c r="Q2081" i="11"/>
  <c r="W2081" i="11"/>
  <c r="T2081" i="11"/>
  <c r="N2081" i="11"/>
  <c r="R2081" i="11"/>
  <c r="H2081" i="11"/>
  <c r="G2081" i="11"/>
  <c r="V2081" i="11"/>
  <c r="M2081" i="11"/>
  <c r="K2081" i="11"/>
  <c r="E2081" i="11"/>
  <c r="L2081" i="11"/>
  <c r="F2081" i="11"/>
  <c r="D2081" i="11"/>
  <c r="A2084" i="11" l="1"/>
  <c r="P2083" i="11"/>
  <c r="C2083" i="11"/>
  <c r="J2083" i="11"/>
  <c r="G2082" i="11"/>
  <c r="Q2082" i="11"/>
  <c r="I2082" i="11"/>
  <c r="F2082" i="11"/>
  <c r="O2082" i="11"/>
  <c r="D2082" i="11"/>
  <c r="M2082" i="11"/>
  <c r="K2082" i="11"/>
  <c r="H2082" i="11"/>
  <c r="R2082" i="11"/>
  <c r="N2082" i="11"/>
  <c r="W2082" i="11"/>
  <c r="V2082" i="11"/>
  <c r="S2082" i="11"/>
  <c r="U2082" i="11"/>
  <c r="T2082" i="11"/>
  <c r="L2082" i="11"/>
  <c r="E2082" i="11"/>
  <c r="C2084" i="11" l="1"/>
  <c r="J2084" i="11"/>
  <c r="A2085" i="11"/>
  <c r="P2084" i="11"/>
  <c r="U2083" i="11"/>
  <c r="G2083" i="11"/>
  <c r="H2083" i="11"/>
  <c r="O2083" i="11"/>
  <c r="N2083" i="11"/>
  <c r="T2083" i="11"/>
  <c r="L2083" i="11"/>
  <c r="Q2083" i="11"/>
  <c r="I2083" i="11"/>
  <c r="R2083" i="11"/>
  <c r="S2083" i="11"/>
  <c r="E2083" i="11"/>
  <c r="M2083" i="11"/>
  <c r="D2083" i="11"/>
  <c r="F2083" i="11"/>
  <c r="K2083" i="11"/>
  <c r="V2083" i="11"/>
  <c r="W2083" i="11"/>
  <c r="A2086" i="11" l="1"/>
  <c r="P2085" i="11"/>
  <c r="C2085" i="11"/>
  <c r="J2085" i="11"/>
  <c r="O2084" i="11"/>
  <c r="H2084" i="11"/>
  <c r="S2084" i="11"/>
  <c r="W2084" i="11"/>
  <c r="T2084" i="11"/>
  <c r="U2084" i="11"/>
  <c r="E2084" i="11"/>
  <c r="D2084" i="11"/>
  <c r="I2084" i="11"/>
  <c r="N2084" i="11"/>
  <c r="M2084" i="11"/>
  <c r="L2084" i="11"/>
  <c r="F2084" i="11"/>
  <c r="Q2084" i="11"/>
  <c r="R2084" i="11"/>
  <c r="V2084" i="11"/>
  <c r="G2084" i="11"/>
  <c r="K2084" i="11"/>
  <c r="C2086" i="11" l="1"/>
  <c r="J2086" i="11"/>
  <c r="A2087" i="11"/>
  <c r="P2086" i="11"/>
  <c r="U2085" i="11"/>
  <c r="G2085" i="11"/>
  <c r="O2085" i="11"/>
  <c r="Q2085" i="11"/>
  <c r="M2085" i="11"/>
  <c r="W2085" i="11"/>
  <c r="F2085" i="11"/>
  <c r="H2085" i="11"/>
  <c r="R2085" i="11"/>
  <c r="L2085" i="11"/>
  <c r="T2085" i="11"/>
  <c r="S2085" i="11"/>
  <c r="K2085" i="11"/>
  <c r="V2085" i="11"/>
  <c r="E2085" i="11"/>
  <c r="N2085" i="11"/>
  <c r="I2085" i="11"/>
  <c r="D2085" i="11"/>
  <c r="A2088" i="11" l="1"/>
  <c r="P2087" i="11"/>
  <c r="C2087" i="11"/>
  <c r="J2087" i="11"/>
  <c r="O2086" i="11"/>
  <c r="H2086" i="11"/>
  <c r="M2086" i="11"/>
  <c r="U2086" i="11"/>
  <c r="V2086" i="11"/>
  <c r="T2086" i="11"/>
  <c r="I2086" i="11"/>
  <c r="S2086" i="11"/>
  <c r="D2086" i="11"/>
  <c r="E2086" i="11"/>
  <c r="Q2086" i="11"/>
  <c r="L2086" i="11"/>
  <c r="N2086" i="11"/>
  <c r="F2086" i="11"/>
  <c r="R2086" i="11"/>
  <c r="K2086" i="11"/>
  <c r="G2086" i="11"/>
  <c r="W2086" i="11"/>
  <c r="C2088" i="11" l="1"/>
  <c r="J2088" i="11"/>
  <c r="P2088" i="11"/>
  <c r="A2089" i="11"/>
  <c r="M2087" i="11"/>
  <c r="G2087" i="11"/>
  <c r="U2087" i="11"/>
  <c r="Q2087" i="11"/>
  <c r="T2087" i="11"/>
  <c r="I2087" i="11"/>
  <c r="O2087" i="11"/>
  <c r="N2087" i="11"/>
  <c r="E2087" i="11"/>
  <c r="S2087" i="11"/>
  <c r="V2087" i="11"/>
  <c r="D2087" i="11"/>
  <c r="W2087" i="11"/>
  <c r="R2087" i="11"/>
  <c r="F2087" i="11"/>
  <c r="H2087" i="11"/>
  <c r="L2087" i="11"/>
  <c r="K2087" i="11"/>
  <c r="A2090" i="11" l="1"/>
  <c r="P2089" i="11"/>
  <c r="C2089" i="11"/>
  <c r="J2089" i="11"/>
  <c r="O2088" i="11"/>
  <c r="D2088" i="11"/>
  <c r="F2088" i="11"/>
  <c r="T2088" i="11"/>
  <c r="U2088" i="11"/>
  <c r="E2088" i="11"/>
  <c r="R2088" i="11"/>
  <c r="M2088" i="11"/>
  <c r="G2088" i="11"/>
  <c r="V2088" i="11"/>
  <c r="L2088" i="11"/>
  <c r="K2088" i="11"/>
  <c r="H2088" i="11"/>
  <c r="I2088" i="11"/>
  <c r="W2088" i="11"/>
  <c r="N2088" i="11"/>
  <c r="Q2088" i="11"/>
  <c r="S2088" i="11"/>
  <c r="C2090" i="11" l="1"/>
  <c r="J2090" i="11"/>
  <c r="P2090" i="11"/>
  <c r="A2091" i="11"/>
  <c r="M2089" i="11"/>
  <c r="G2089" i="11"/>
  <c r="V2089" i="11"/>
  <c r="Q2089" i="11"/>
  <c r="R2089" i="11"/>
  <c r="H2089" i="11"/>
  <c r="S2089" i="11"/>
  <c r="W2089" i="11"/>
  <c r="I2089" i="11"/>
  <c r="E2089" i="11"/>
  <c r="N2089" i="11"/>
  <c r="U2089" i="11"/>
  <c r="L2089" i="11"/>
  <c r="D2089" i="11"/>
  <c r="F2089" i="11"/>
  <c r="O2089" i="11"/>
  <c r="K2089" i="11"/>
  <c r="T2089" i="11"/>
  <c r="A2092" i="11" l="1"/>
  <c r="P2091" i="11"/>
  <c r="C2091" i="11"/>
  <c r="J2091" i="11"/>
  <c r="O2090" i="11"/>
  <c r="Q2090" i="11"/>
  <c r="K2090" i="11"/>
  <c r="T2090" i="11"/>
  <c r="W2090" i="11"/>
  <c r="F2090" i="11"/>
  <c r="G2090" i="11"/>
  <c r="L2090" i="11"/>
  <c r="I2090" i="11"/>
  <c r="H2090" i="11"/>
  <c r="D2090" i="11"/>
  <c r="M2090" i="11"/>
  <c r="R2090" i="11"/>
  <c r="V2090" i="11"/>
  <c r="N2090" i="11"/>
  <c r="S2090" i="11"/>
  <c r="E2090" i="11"/>
  <c r="U2090" i="11"/>
  <c r="C2092" i="11" l="1"/>
  <c r="J2092" i="11"/>
  <c r="A2093" i="11"/>
  <c r="P2092" i="11"/>
  <c r="U2091" i="11"/>
  <c r="K2091" i="11"/>
  <c r="H2091" i="11"/>
  <c r="V2091" i="11"/>
  <c r="G2091" i="11"/>
  <c r="L2091" i="11"/>
  <c r="M2091" i="11"/>
  <c r="D2091" i="11"/>
  <c r="O2091" i="11"/>
  <c r="N2091" i="11"/>
  <c r="R2091" i="11"/>
  <c r="S2091" i="11"/>
  <c r="E2091" i="11"/>
  <c r="Q2091" i="11"/>
  <c r="W2091" i="11"/>
  <c r="I2091" i="11"/>
  <c r="F2091" i="11"/>
  <c r="T2091" i="11"/>
  <c r="A2094" i="11" l="1"/>
  <c r="P2093" i="11"/>
  <c r="C2093" i="11"/>
  <c r="J2093" i="11"/>
  <c r="W2092" i="11"/>
  <c r="M2092" i="11"/>
  <c r="R2092" i="11"/>
  <c r="S2092" i="11"/>
  <c r="L2092" i="11"/>
  <c r="U2092" i="11"/>
  <c r="F2092" i="11"/>
  <c r="H2092" i="11"/>
  <c r="D2092" i="11"/>
  <c r="N2092" i="11"/>
  <c r="Q2092" i="11"/>
  <c r="T2092" i="11"/>
  <c r="G2092" i="11"/>
  <c r="V2092" i="11"/>
  <c r="E2092" i="11"/>
  <c r="I2092" i="11"/>
  <c r="K2092" i="11"/>
  <c r="O2092" i="11"/>
  <c r="C2094" i="11" l="1"/>
  <c r="J2094" i="11"/>
  <c r="A2095" i="11"/>
  <c r="P2094" i="11"/>
  <c r="M2093" i="11"/>
  <c r="R2093" i="11"/>
  <c r="L2093" i="11"/>
  <c r="V2093" i="11"/>
  <c r="U2093" i="11"/>
  <c r="N2093" i="11"/>
  <c r="S2093" i="11"/>
  <c r="I2093" i="11"/>
  <c r="K2093" i="11"/>
  <c r="W2093" i="11"/>
  <c r="D2093" i="11"/>
  <c r="G2093" i="11"/>
  <c r="E2093" i="11"/>
  <c r="Q2093" i="11"/>
  <c r="H2093" i="11"/>
  <c r="F2093" i="11"/>
  <c r="O2093" i="11"/>
  <c r="T2093" i="11"/>
  <c r="A2096" i="11" l="1"/>
  <c r="P2095" i="11"/>
  <c r="C2095" i="11"/>
  <c r="J2095" i="11"/>
  <c r="W2094" i="11"/>
  <c r="M2094" i="11"/>
  <c r="R2094" i="11"/>
  <c r="S2094" i="11"/>
  <c r="L2094" i="11"/>
  <c r="Q2094" i="11"/>
  <c r="F2094" i="11"/>
  <c r="H2094" i="11"/>
  <c r="K2094" i="11"/>
  <c r="O2094" i="11"/>
  <c r="U2094" i="11"/>
  <c r="T2094" i="11"/>
  <c r="G2094" i="11"/>
  <c r="V2094" i="11"/>
  <c r="I2094" i="11"/>
  <c r="E2094" i="11"/>
  <c r="D2094" i="11"/>
  <c r="N2094" i="11"/>
  <c r="C2096" i="11" l="1"/>
  <c r="J2096" i="11"/>
  <c r="P2096" i="11"/>
  <c r="A2097" i="11"/>
  <c r="M2095" i="11"/>
  <c r="V2095" i="11"/>
  <c r="U2095" i="11"/>
  <c r="G2095" i="11"/>
  <c r="F2095" i="11"/>
  <c r="K2095" i="11"/>
  <c r="W2095" i="11"/>
  <c r="R2095" i="11"/>
  <c r="H2095" i="11"/>
  <c r="O2095" i="11"/>
  <c r="N2095" i="11"/>
  <c r="E2095" i="11"/>
  <c r="S2095" i="11"/>
  <c r="T2095" i="11"/>
  <c r="D2095" i="11"/>
  <c r="L2095" i="11"/>
  <c r="Q2095" i="11"/>
  <c r="I2095" i="11"/>
  <c r="A2098" i="11" l="1"/>
  <c r="P2097" i="11"/>
  <c r="C2097" i="11"/>
  <c r="J2097" i="11"/>
  <c r="G2096" i="11"/>
  <c r="M2096" i="11"/>
  <c r="U2096" i="11"/>
  <c r="O2096" i="11"/>
  <c r="Q2096" i="11"/>
  <c r="F2096" i="11"/>
  <c r="N2096" i="11"/>
  <c r="E2096" i="11"/>
  <c r="I2096" i="11"/>
  <c r="S2096" i="11"/>
  <c r="W2096" i="11"/>
  <c r="D2096" i="11"/>
  <c r="K2096" i="11"/>
  <c r="L2096" i="11"/>
  <c r="V2096" i="11"/>
  <c r="H2096" i="11"/>
  <c r="T2096" i="11"/>
  <c r="R2096" i="11"/>
  <c r="C2098" i="11" l="1"/>
  <c r="J2098" i="11"/>
  <c r="P2098" i="11"/>
  <c r="A2099" i="11"/>
  <c r="U2097" i="11"/>
  <c r="O2097" i="11"/>
  <c r="S2097" i="11"/>
  <c r="Q2097" i="11"/>
  <c r="T2097" i="11"/>
  <c r="L2097" i="11"/>
  <c r="R2097" i="11"/>
  <c r="H2097" i="11"/>
  <c r="D2097" i="11"/>
  <c r="M2097" i="11"/>
  <c r="W2097" i="11"/>
  <c r="N2097" i="11"/>
  <c r="I2097" i="11"/>
  <c r="V2097" i="11"/>
  <c r="E2097" i="11"/>
  <c r="G2097" i="11"/>
  <c r="F2097" i="11"/>
  <c r="K2097" i="11"/>
  <c r="A2100" i="11" l="1"/>
  <c r="P2099" i="11"/>
  <c r="C2099" i="11"/>
  <c r="J2099" i="11"/>
  <c r="G2098" i="11"/>
  <c r="M2098" i="11"/>
  <c r="K2098" i="11"/>
  <c r="E2098" i="11"/>
  <c r="Q2098" i="11"/>
  <c r="U2098" i="11"/>
  <c r="V2098" i="11"/>
  <c r="H2098" i="11"/>
  <c r="T2098" i="11"/>
  <c r="O2098" i="11"/>
  <c r="D2098" i="11"/>
  <c r="R2098" i="11"/>
  <c r="F2098" i="11"/>
  <c r="N2098" i="11"/>
  <c r="L2098" i="11"/>
  <c r="I2098" i="11"/>
  <c r="W2098" i="11"/>
  <c r="S2098" i="11"/>
  <c r="C2100" i="11" l="1"/>
  <c r="J2100" i="11"/>
  <c r="A2101" i="11"/>
  <c r="P2100" i="11"/>
  <c r="M2099" i="11"/>
  <c r="G2099" i="11"/>
  <c r="V2099" i="11"/>
  <c r="S2099" i="11"/>
  <c r="H2099" i="11"/>
  <c r="T2099" i="11"/>
  <c r="Q2099" i="11"/>
  <c r="O2099" i="11"/>
  <c r="K2099" i="11"/>
  <c r="R2099" i="11"/>
  <c r="N2099" i="11"/>
  <c r="F2099" i="11"/>
  <c r="D2099" i="11"/>
  <c r="E2099" i="11"/>
  <c r="W2099" i="11"/>
  <c r="L2099" i="11"/>
  <c r="I2099" i="11"/>
  <c r="U2099" i="11"/>
  <c r="A2102" i="11" l="1"/>
  <c r="P2101" i="11"/>
  <c r="C2101" i="11"/>
  <c r="J2101" i="11"/>
  <c r="W2100" i="11"/>
  <c r="H2100" i="11"/>
  <c r="T2100" i="11"/>
  <c r="S2100" i="11"/>
  <c r="R2100" i="11"/>
  <c r="O2100" i="11"/>
  <c r="K2100" i="11"/>
  <c r="L2100" i="11"/>
  <c r="V2100" i="11"/>
  <c r="I2100" i="11"/>
  <c r="Q2100" i="11"/>
  <c r="F2100" i="11"/>
  <c r="M2100" i="11"/>
  <c r="U2100" i="11"/>
  <c r="D2100" i="11"/>
  <c r="N2100" i="11"/>
  <c r="G2100" i="11"/>
  <c r="E2100" i="11"/>
  <c r="C2102" i="11" l="1"/>
  <c r="J2102" i="11"/>
  <c r="P2102" i="11"/>
  <c r="A2103" i="11"/>
  <c r="M2101" i="11"/>
  <c r="G2101" i="11"/>
  <c r="V2101" i="11"/>
  <c r="Q2101" i="11"/>
  <c r="T2101" i="11"/>
  <c r="S2101" i="11"/>
  <c r="R2101" i="11"/>
  <c r="F2101" i="11"/>
  <c r="U2101" i="11"/>
  <c r="O2101" i="11"/>
  <c r="N2101" i="11"/>
  <c r="D2101" i="11"/>
  <c r="E2101" i="11"/>
  <c r="W2101" i="11"/>
  <c r="L2101" i="11"/>
  <c r="H2101" i="11"/>
  <c r="I2101" i="11"/>
  <c r="K2101" i="11"/>
  <c r="A2104" i="11" l="1"/>
  <c r="P2103" i="11"/>
  <c r="J2103" i="11"/>
  <c r="C2103" i="11"/>
  <c r="O2102" i="11"/>
  <c r="U2102" i="11"/>
  <c r="G2102" i="11"/>
  <c r="N2102" i="11"/>
  <c r="D2102" i="11"/>
  <c r="H2102" i="11"/>
  <c r="I2102" i="11"/>
  <c r="V2102" i="11"/>
  <c r="K2102" i="11"/>
  <c r="L2102" i="11"/>
  <c r="M2102" i="11"/>
  <c r="F2102" i="11"/>
  <c r="E2102" i="11"/>
  <c r="T2102" i="11"/>
  <c r="W2102" i="11"/>
  <c r="R2102" i="11"/>
  <c r="S2102" i="11"/>
  <c r="Q2102" i="11"/>
  <c r="C2104" i="11" l="1"/>
  <c r="J2104" i="11"/>
  <c r="A2105" i="11"/>
  <c r="P2104" i="11"/>
  <c r="M2103" i="11"/>
  <c r="R2103" i="11"/>
  <c r="G2103" i="11"/>
  <c r="U2103" i="11"/>
  <c r="T2103" i="11"/>
  <c r="S2103" i="11"/>
  <c r="D2103" i="11"/>
  <c r="O2103" i="11"/>
  <c r="Q2103" i="11"/>
  <c r="F2103" i="11"/>
  <c r="K2103" i="11"/>
  <c r="I2103" i="11"/>
  <c r="V2103" i="11"/>
  <c r="W2103" i="11"/>
  <c r="N2103" i="11"/>
  <c r="L2103" i="11"/>
  <c r="E2103" i="11"/>
  <c r="H2103" i="11"/>
  <c r="A2106" i="11" l="1"/>
  <c r="P2105" i="11"/>
  <c r="J2105" i="11"/>
  <c r="C2105" i="11"/>
  <c r="W2104" i="11"/>
  <c r="D2104" i="11"/>
  <c r="S2104" i="11"/>
  <c r="U2104" i="11"/>
  <c r="O2104" i="11"/>
  <c r="M2104" i="11"/>
  <c r="K2104" i="11"/>
  <c r="H2104" i="11"/>
  <c r="E2104" i="11"/>
  <c r="R2104" i="11"/>
  <c r="T2104" i="11"/>
  <c r="N2104" i="11"/>
  <c r="Q2104" i="11"/>
  <c r="L2104" i="11"/>
  <c r="F2104" i="11"/>
  <c r="I2104" i="11"/>
  <c r="G2104" i="11"/>
  <c r="V2104" i="11"/>
  <c r="C2106" i="11" l="1"/>
  <c r="J2106" i="11"/>
  <c r="A2107" i="11"/>
  <c r="P2106" i="11"/>
  <c r="I2105" i="11"/>
  <c r="W2105" i="11"/>
  <c r="R2105" i="11"/>
  <c r="S2105" i="11"/>
  <c r="H2105" i="11"/>
  <c r="E2105" i="11"/>
  <c r="N2105" i="11"/>
  <c r="L2105" i="11"/>
  <c r="M2105" i="11"/>
  <c r="U2105" i="11"/>
  <c r="G2105" i="11"/>
  <c r="F2105" i="11"/>
  <c r="D2105" i="11"/>
  <c r="K2105" i="11"/>
  <c r="T2105" i="11"/>
  <c r="O2105" i="11"/>
  <c r="Q2105" i="11"/>
  <c r="V2105" i="11"/>
  <c r="A2108" i="11" l="1"/>
  <c r="P2107" i="11"/>
  <c r="J2107" i="11"/>
  <c r="C2107" i="11"/>
  <c r="W2106" i="11"/>
  <c r="I2106" i="11"/>
  <c r="M2106" i="11"/>
  <c r="N2106" i="11"/>
  <c r="U2106" i="11"/>
  <c r="L2106" i="11"/>
  <c r="R2106" i="11"/>
  <c r="S2106" i="11"/>
  <c r="O2106" i="11"/>
  <c r="V2106" i="11"/>
  <c r="T2106" i="11"/>
  <c r="D2106" i="11"/>
  <c r="H2106" i="11"/>
  <c r="F2106" i="11"/>
  <c r="K2106" i="11"/>
  <c r="E2106" i="11"/>
  <c r="G2106" i="11"/>
  <c r="Q2106" i="11"/>
  <c r="C2108" i="11" l="1"/>
  <c r="J2108" i="11"/>
  <c r="A2109" i="11"/>
  <c r="P2108" i="11"/>
  <c r="I2107" i="11"/>
  <c r="W2107" i="11"/>
  <c r="V2107" i="11"/>
  <c r="K2107" i="11"/>
  <c r="L2107" i="11"/>
  <c r="U2107" i="11"/>
  <c r="M2107" i="11"/>
  <c r="S2107" i="11"/>
  <c r="O2107" i="11"/>
  <c r="D2107" i="11"/>
  <c r="F2107" i="11"/>
  <c r="H2107" i="11"/>
  <c r="R2107" i="11"/>
  <c r="T2107" i="11"/>
  <c r="N2107" i="11"/>
  <c r="E2107" i="11"/>
  <c r="Q2107" i="11"/>
  <c r="G2107" i="11"/>
  <c r="A2110" i="11" l="1"/>
  <c r="P2109" i="11"/>
  <c r="J2109" i="11"/>
  <c r="C2109" i="11"/>
  <c r="O2108" i="11"/>
  <c r="I2108" i="11"/>
  <c r="K2108" i="11"/>
  <c r="D2108" i="11"/>
  <c r="V2108" i="11"/>
  <c r="T2108" i="11"/>
  <c r="R2108" i="11"/>
  <c r="S2108" i="11"/>
  <c r="E2108" i="11"/>
  <c r="H2108" i="11"/>
  <c r="M2108" i="11"/>
  <c r="U2108" i="11"/>
  <c r="W2108" i="11"/>
  <c r="N2108" i="11"/>
  <c r="L2108" i="11"/>
  <c r="Q2108" i="11"/>
  <c r="G2108" i="11"/>
  <c r="F2108" i="11"/>
  <c r="C2110" i="11" l="1"/>
  <c r="J2110" i="11"/>
  <c r="P2110" i="11"/>
  <c r="A2111" i="11"/>
  <c r="U2109" i="11"/>
  <c r="K2109" i="11"/>
  <c r="D2109" i="11"/>
  <c r="F2109" i="11"/>
  <c r="W2109" i="11"/>
  <c r="O2109" i="11"/>
  <c r="N2109" i="11"/>
  <c r="S2109" i="11"/>
  <c r="T2109" i="11"/>
  <c r="H2109" i="11"/>
  <c r="V2109" i="11"/>
  <c r="M2109" i="11"/>
  <c r="L2109" i="11"/>
  <c r="Q2109" i="11"/>
  <c r="E2109" i="11"/>
  <c r="R2109" i="11"/>
  <c r="G2109" i="11"/>
  <c r="I2109" i="11"/>
  <c r="A2112" i="11" l="1"/>
  <c r="P2111" i="11"/>
  <c r="C2111" i="11"/>
  <c r="J2111" i="11"/>
  <c r="O2110" i="11"/>
  <c r="U2110" i="11"/>
  <c r="L2110" i="11"/>
  <c r="I2110" i="11"/>
  <c r="D2110" i="11"/>
  <c r="T2110" i="11"/>
  <c r="F2110" i="11"/>
  <c r="Q2110" i="11"/>
  <c r="R2110" i="11"/>
  <c r="H2110" i="11"/>
  <c r="M2110" i="11"/>
  <c r="N2110" i="11"/>
  <c r="W2110" i="11"/>
  <c r="V2110" i="11"/>
  <c r="E2110" i="11"/>
  <c r="K2110" i="11"/>
  <c r="S2110" i="11"/>
  <c r="G2110" i="11"/>
  <c r="C2112" i="11" l="1"/>
  <c r="J2112" i="11"/>
  <c r="A2113" i="11"/>
  <c r="P2112" i="11"/>
  <c r="M2111" i="11"/>
  <c r="F2111" i="11"/>
  <c r="R2111" i="11"/>
  <c r="Q2111" i="11"/>
  <c r="W2111" i="11"/>
  <c r="H2111" i="11"/>
  <c r="V2111" i="11"/>
  <c r="U2111" i="11"/>
  <c r="I2111" i="11"/>
  <c r="E2111" i="11"/>
  <c r="K2111" i="11"/>
  <c r="S2111" i="11"/>
  <c r="L2111" i="11"/>
  <c r="D2111" i="11"/>
  <c r="G2111" i="11"/>
  <c r="O2111" i="11"/>
  <c r="N2111" i="11"/>
  <c r="T2111" i="11"/>
  <c r="A2114" i="11" l="1"/>
  <c r="P2113" i="11"/>
  <c r="J2113" i="11"/>
  <c r="C2113" i="11"/>
  <c r="O2112" i="11"/>
  <c r="I2112" i="11"/>
  <c r="F2112" i="11"/>
  <c r="D2112" i="11"/>
  <c r="H2112" i="11"/>
  <c r="N2112" i="11"/>
  <c r="R2112" i="11"/>
  <c r="M2112" i="11"/>
  <c r="G2112" i="11"/>
  <c r="V2112" i="11"/>
  <c r="L2112" i="11"/>
  <c r="K2112" i="11"/>
  <c r="E2112" i="11"/>
  <c r="U2112" i="11"/>
  <c r="W2112" i="11"/>
  <c r="S2112" i="11"/>
  <c r="T2112" i="11"/>
  <c r="Q2112" i="11"/>
  <c r="C2114" i="11" l="1"/>
  <c r="J2114" i="11"/>
  <c r="A2115" i="11"/>
  <c r="P2114" i="11"/>
  <c r="I2113" i="11"/>
  <c r="K2113" i="11"/>
  <c r="W2113" i="11"/>
  <c r="E2113" i="11"/>
  <c r="D2113" i="11"/>
  <c r="S2113" i="11"/>
  <c r="T2113" i="11"/>
  <c r="R2113" i="11"/>
  <c r="U2113" i="11"/>
  <c r="M2113" i="11"/>
  <c r="G2113" i="11"/>
  <c r="O2113" i="11"/>
  <c r="L2113" i="11"/>
  <c r="F2113" i="11"/>
  <c r="H2113" i="11"/>
  <c r="Q2113" i="11"/>
  <c r="V2113" i="11"/>
  <c r="N2113" i="11"/>
  <c r="A2116" i="11" l="1"/>
  <c r="P2115" i="11"/>
  <c r="J2115" i="11"/>
  <c r="C2115" i="11"/>
  <c r="O2114" i="11"/>
  <c r="I2114" i="11"/>
  <c r="U2114" i="11"/>
  <c r="F2114" i="11"/>
  <c r="V2114" i="11"/>
  <c r="E2114" i="11"/>
  <c r="R2114" i="11"/>
  <c r="W2114" i="11"/>
  <c r="G2114" i="11"/>
  <c r="T2114" i="11"/>
  <c r="M2114" i="11"/>
  <c r="N2114" i="11"/>
  <c r="K2114" i="11"/>
  <c r="H2114" i="11"/>
  <c r="D2114" i="11"/>
  <c r="S2114" i="11"/>
  <c r="L2114" i="11"/>
  <c r="Q2114" i="11"/>
  <c r="C2116" i="11" l="1"/>
  <c r="J2116" i="11"/>
  <c r="A2117" i="11"/>
  <c r="P2116" i="11"/>
  <c r="I2115" i="11"/>
  <c r="K2115" i="11"/>
  <c r="D2115" i="11"/>
  <c r="E2115" i="11"/>
  <c r="H2115" i="11"/>
  <c r="W2115" i="11"/>
  <c r="U2115" i="11"/>
  <c r="V2115" i="11"/>
  <c r="S2115" i="11"/>
  <c r="N2115" i="11"/>
  <c r="F2115" i="11"/>
  <c r="M2115" i="11"/>
  <c r="Q2115" i="11"/>
  <c r="G2115" i="11"/>
  <c r="T2115" i="11"/>
  <c r="R2115" i="11"/>
  <c r="L2115" i="11"/>
  <c r="O2115" i="11"/>
  <c r="A2118" i="11" l="1"/>
  <c r="P2117" i="11"/>
  <c r="J2117" i="11"/>
  <c r="C2117" i="11"/>
  <c r="W2116" i="11"/>
  <c r="I2116" i="11"/>
  <c r="M2116" i="11"/>
  <c r="N2116" i="11"/>
  <c r="T2116" i="11"/>
  <c r="F2116" i="11"/>
  <c r="K2116" i="11"/>
  <c r="D2116" i="11"/>
  <c r="O2116" i="11"/>
  <c r="V2116" i="11"/>
  <c r="U2116" i="11"/>
  <c r="H2116" i="11"/>
  <c r="E2116" i="11"/>
  <c r="L2116" i="11"/>
  <c r="R2116" i="11"/>
  <c r="S2116" i="11"/>
  <c r="G2116" i="11"/>
  <c r="Q2116" i="11"/>
  <c r="C2118" i="11" l="1"/>
  <c r="J2118" i="11"/>
  <c r="P2118" i="11"/>
  <c r="A2119" i="11"/>
  <c r="I2117" i="11"/>
  <c r="W2117" i="11"/>
  <c r="V2117" i="11"/>
  <c r="T2117" i="11"/>
  <c r="N2117" i="11"/>
  <c r="S2117" i="11"/>
  <c r="K2117" i="11"/>
  <c r="H2117" i="11"/>
  <c r="Q2117" i="11"/>
  <c r="M2117" i="11"/>
  <c r="F2117" i="11"/>
  <c r="D2117" i="11"/>
  <c r="E2117" i="11"/>
  <c r="R2117" i="11"/>
  <c r="L2117" i="11"/>
  <c r="G2117" i="11"/>
  <c r="U2117" i="11"/>
  <c r="O2117" i="11"/>
  <c r="A2120" i="11" l="1"/>
  <c r="P2119" i="11"/>
  <c r="J2119" i="11"/>
  <c r="C2119" i="11"/>
  <c r="O2118" i="11"/>
  <c r="U2118" i="11"/>
  <c r="L2118" i="11"/>
  <c r="G2118" i="11"/>
  <c r="F2118" i="11"/>
  <c r="T2118" i="11"/>
  <c r="H2118" i="11"/>
  <c r="V2118" i="11"/>
  <c r="R2118" i="11"/>
  <c r="Q2118" i="11"/>
  <c r="M2118" i="11"/>
  <c r="N2118" i="11"/>
  <c r="D2118" i="11"/>
  <c r="E2118" i="11"/>
  <c r="I2118" i="11"/>
  <c r="W2118" i="11"/>
  <c r="S2118" i="11"/>
  <c r="K2118" i="11"/>
  <c r="C2120" i="11" l="1"/>
  <c r="J2120" i="11"/>
  <c r="A2121" i="11"/>
  <c r="P2120" i="11"/>
  <c r="I2119" i="11"/>
  <c r="W2119" i="11"/>
  <c r="E2119" i="11"/>
  <c r="R2119" i="11"/>
  <c r="U2119" i="11"/>
  <c r="M2119" i="11"/>
  <c r="L2119" i="11"/>
  <c r="K2119" i="11"/>
  <c r="F2119" i="11"/>
  <c r="V2119" i="11"/>
  <c r="G2119" i="11"/>
  <c r="H2119" i="11"/>
  <c r="S2119" i="11"/>
  <c r="N2119" i="11"/>
  <c r="D2119" i="11"/>
  <c r="O2119" i="11"/>
  <c r="Q2119" i="11"/>
  <c r="T2119" i="11"/>
  <c r="A2122" i="11" l="1"/>
  <c r="P2121" i="11"/>
  <c r="J2121" i="11"/>
  <c r="C2121" i="11"/>
  <c r="W2120" i="11"/>
  <c r="K2120" i="11"/>
  <c r="N2120" i="11"/>
  <c r="U2120" i="11"/>
  <c r="F2120" i="11"/>
  <c r="T2120" i="11"/>
  <c r="R2120" i="11"/>
  <c r="Q2120" i="11"/>
  <c r="S2120" i="11"/>
  <c r="G2120" i="11"/>
  <c r="E2120" i="11"/>
  <c r="O2120" i="11"/>
  <c r="D2120" i="11"/>
  <c r="M2120" i="11"/>
  <c r="V2120" i="11"/>
  <c r="I2120" i="11"/>
  <c r="L2120" i="11"/>
  <c r="H2120" i="11"/>
  <c r="C2122" i="11" l="1"/>
  <c r="J2122" i="11"/>
  <c r="A2123" i="11"/>
  <c r="P2122" i="11"/>
  <c r="I2121" i="11"/>
  <c r="W2121" i="11"/>
  <c r="H2121" i="11"/>
  <c r="S2121" i="11"/>
  <c r="O2121" i="11"/>
  <c r="K2121" i="11"/>
  <c r="D2121" i="11"/>
  <c r="E2121" i="11"/>
  <c r="R2121" i="11"/>
  <c r="L2121" i="11"/>
  <c r="F2121" i="11"/>
  <c r="M2121" i="11"/>
  <c r="G2121" i="11"/>
  <c r="N2121" i="11"/>
  <c r="T2121" i="11"/>
  <c r="V2121" i="11"/>
  <c r="Q2121" i="11"/>
  <c r="U2121" i="11"/>
  <c r="A2124" i="11" l="1"/>
  <c r="P2123" i="11"/>
  <c r="C2123" i="11"/>
  <c r="J2123" i="11"/>
  <c r="O2122" i="11"/>
  <c r="E2122" i="11"/>
  <c r="L2122" i="11"/>
  <c r="T2122" i="11"/>
  <c r="V2122" i="11"/>
  <c r="N2122" i="11"/>
  <c r="F2122" i="11"/>
  <c r="R2122" i="11"/>
  <c r="K2122" i="11"/>
  <c r="G2122" i="11"/>
  <c r="W2122" i="11"/>
  <c r="M2122" i="11"/>
  <c r="U2122" i="11"/>
  <c r="H2122" i="11"/>
  <c r="S2122" i="11"/>
  <c r="I2122" i="11"/>
  <c r="D2122" i="11"/>
  <c r="Q2122" i="11"/>
  <c r="C2124" i="11" l="1"/>
  <c r="J2124" i="11"/>
  <c r="A2125" i="11"/>
  <c r="P2124" i="11"/>
  <c r="M2123" i="11"/>
  <c r="F2123" i="11"/>
  <c r="U2123" i="11"/>
  <c r="Q2123" i="11"/>
  <c r="S2123" i="11"/>
  <c r="R2123" i="11"/>
  <c r="D2123" i="11"/>
  <c r="W2123" i="11"/>
  <c r="K2123" i="11"/>
  <c r="L2123" i="11"/>
  <c r="T2123" i="11"/>
  <c r="O2123" i="11"/>
  <c r="N2123" i="11"/>
  <c r="H2123" i="11"/>
  <c r="V2123" i="11"/>
  <c r="E2123" i="11"/>
  <c r="I2123" i="11"/>
  <c r="G2123" i="11"/>
  <c r="A2126" i="11" l="1"/>
  <c r="P2125" i="11"/>
  <c r="J2125" i="11"/>
  <c r="C2125" i="11"/>
  <c r="O2124" i="11"/>
  <c r="D2124" i="11"/>
  <c r="F2124" i="11"/>
  <c r="T2124" i="11"/>
  <c r="U2124" i="11"/>
  <c r="I2124" i="11"/>
  <c r="E2124" i="11"/>
  <c r="R2124" i="11"/>
  <c r="L2124" i="11"/>
  <c r="G2124" i="11"/>
  <c r="V2124" i="11"/>
  <c r="M2124" i="11"/>
  <c r="K2124" i="11"/>
  <c r="H2124" i="11"/>
  <c r="W2124" i="11"/>
  <c r="N2124" i="11"/>
  <c r="Q2124" i="11"/>
  <c r="S2124" i="11"/>
  <c r="C2126" i="11" l="1"/>
  <c r="J2126" i="11"/>
  <c r="P2126" i="11"/>
  <c r="A2127" i="11"/>
  <c r="I2125" i="11"/>
  <c r="K2125" i="11"/>
  <c r="O2125" i="11"/>
  <c r="M2125" i="11"/>
  <c r="V2125" i="11"/>
  <c r="E2125" i="11"/>
  <c r="L2125" i="11"/>
  <c r="Q2125" i="11"/>
  <c r="H2125" i="11"/>
  <c r="W2125" i="11"/>
  <c r="U2125" i="11"/>
  <c r="F2125" i="11"/>
  <c r="D2125" i="11"/>
  <c r="N2125" i="11"/>
  <c r="T2125" i="11"/>
  <c r="G2125" i="11"/>
  <c r="S2125" i="11"/>
  <c r="R2125" i="11"/>
  <c r="A2128" i="11" l="1"/>
  <c r="P2127" i="11"/>
  <c r="C2127" i="11"/>
  <c r="J2127" i="11"/>
  <c r="O2126" i="11"/>
  <c r="U2126" i="11"/>
  <c r="I2126" i="11"/>
  <c r="H2126" i="11"/>
  <c r="W2126" i="11"/>
  <c r="F2126" i="11"/>
  <c r="V2126" i="11"/>
  <c r="R2126" i="11"/>
  <c r="E2126" i="11"/>
  <c r="Q2126" i="11"/>
  <c r="S2126" i="11"/>
  <c r="N2126" i="11"/>
  <c r="M2126" i="11"/>
  <c r="T2126" i="11"/>
  <c r="K2126" i="11"/>
  <c r="L2126" i="11"/>
  <c r="G2126" i="11"/>
  <c r="D2126" i="11"/>
  <c r="C2128" i="11" l="1"/>
  <c r="J2128" i="11"/>
  <c r="A2129" i="11"/>
  <c r="P2128" i="11"/>
  <c r="I2127" i="11"/>
  <c r="W2127" i="11"/>
  <c r="G2127" i="11"/>
  <c r="M2127" i="11"/>
  <c r="U2127" i="11"/>
  <c r="T2127" i="11"/>
  <c r="Q2127" i="11"/>
  <c r="R2127" i="11"/>
  <c r="F2127" i="11"/>
  <c r="H2127" i="11"/>
  <c r="O2127" i="11"/>
  <c r="V2127" i="11"/>
  <c r="S2127" i="11"/>
  <c r="N2127" i="11"/>
  <c r="K2127" i="11"/>
  <c r="D2127" i="11"/>
  <c r="E2127" i="11"/>
  <c r="L2127" i="11"/>
  <c r="A2130" i="11" l="1"/>
  <c r="P2129" i="11"/>
  <c r="J2129" i="11"/>
  <c r="C2129" i="11"/>
  <c r="O2128" i="11"/>
  <c r="I2128" i="11"/>
  <c r="T2128" i="11"/>
  <c r="S2128" i="11"/>
  <c r="M2128" i="11"/>
  <c r="U2128" i="11"/>
  <c r="R2128" i="11"/>
  <c r="E2128" i="11"/>
  <c r="G2128" i="11"/>
  <c r="N2128" i="11"/>
  <c r="L2128" i="11"/>
  <c r="Q2128" i="11"/>
  <c r="F2128" i="11"/>
  <c r="V2128" i="11"/>
  <c r="K2128" i="11"/>
  <c r="H2128" i="11"/>
  <c r="W2128" i="11"/>
  <c r="D2128" i="11"/>
  <c r="C2130" i="11" l="1"/>
  <c r="J2130" i="11"/>
  <c r="A2131" i="11"/>
  <c r="P2130" i="11"/>
  <c r="I2129" i="11"/>
  <c r="S2129" i="11"/>
  <c r="T2129" i="11"/>
  <c r="K2129" i="11"/>
  <c r="W2129" i="11"/>
  <c r="U2129" i="11"/>
  <c r="F2129" i="11"/>
  <c r="D2129" i="11"/>
  <c r="O2129" i="11"/>
  <c r="L2129" i="11"/>
  <c r="G2129" i="11"/>
  <c r="E2129" i="11"/>
  <c r="V2129" i="11"/>
  <c r="R2129" i="11"/>
  <c r="N2129" i="11"/>
  <c r="H2129" i="11"/>
  <c r="Q2129" i="11"/>
  <c r="M2129" i="11"/>
  <c r="A2132" i="11" l="1"/>
  <c r="P2131" i="11"/>
  <c r="C2131" i="11"/>
  <c r="J2131" i="11"/>
  <c r="O2130" i="11"/>
  <c r="E2130" i="11"/>
  <c r="L2130" i="11"/>
  <c r="T2130" i="11"/>
  <c r="V2130" i="11"/>
  <c r="N2130" i="11"/>
  <c r="U2130" i="11"/>
  <c r="F2130" i="11"/>
  <c r="H2130" i="11"/>
  <c r="S2130" i="11"/>
  <c r="I2130" i="11"/>
  <c r="D2130" i="11"/>
  <c r="Q2130" i="11"/>
  <c r="M2130" i="11"/>
  <c r="R2130" i="11"/>
  <c r="K2130" i="11"/>
  <c r="G2130" i="11"/>
  <c r="W2130" i="11"/>
  <c r="C2132" i="11" l="1"/>
  <c r="J2132" i="11"/>
  <c r="A2133" i="11"/>
  <c r="P2132" i="11"/>
  <c r="M2131" i="11"/>
  <c r="F2131" i="11"/>
  <c r="K2131" i="11"/>
  <c r="L2131" i="11"/>
  <c r="N2131" i="11"/>
  <c r="I2131" i="11"/>
  <c r="D2131" i="11"/>
  <c r="O2131" i="11"/>
  <c r="E2131" i="11"/>
  <c r="T2131" i="11"/>
  <c r="U2131" i="11"/>
  <c r="R2131" i="11"/>
  <c r="V2131" i="11"/>
  <c r="Q2131" i="11"/>
  <c r="S2131" i="11"/>
  <c r="W2131" i="11"/>
  <c r="H2131" i="11"/>
  <c r="G2131" i="11"/>
  <c r="A2134" i="11" l="1"/>
  <c r="P2133" i="11"/>
  <c r="J2133" i="11"/>
  <c r="C2133" i="11"/>
  <c r="W2132" i="11"/>
  <c r="D2132" i="11"/>
  <c r="T2132" i="11"/>
  <c r="N2132" i="11"/>
  <c r="M2132" i="11"/>
  <c r="F2132" i="11"/>
  <c r="H2132" i="11"/>
  <c r="E2132" i="11"/>
  <c r="I2132" i="11"/>
  <c r="S2132" i="11"/>
  <c r="Q2132" i="11"/>
  <c r="U2132" i="11"/>
  <c r="L2132" i="11"/>
  <c r="K2132" i="11"/>
  <c r="R2132" i="11"/>
  <c r="O2132" i="11"/>
  <c r="G2132" i="11"/>
  <c r="V2132" i="11"/>
  <c r="C2134" i="11" l="1"/>
  <c r="J2134" i="11"/>
  <c r="P2134" i="11"/>
  <c r="A2135" i="11"/>
  <c r="U2133" i="11"/>
  <c r="O2133" i="11"/>
  <c r="H2133" i="11"/>
  <c r="W2133" i="11"/>
  <c r="I2133" i="11"/>
  <c r="D2133" i="11"/>
  <c r="E2133" i="11"/>
  <c r="N2133" i="11"/>
  <c r="G2133" i="11"/>
  <c r="T2133" i="11"/>
  <c r="V2133" i="11"/>
  <c r="K2133" i="11"/>
  <c r="M2133" i="11"/>
  <c r="F2133" i="11"/>
  <c r="Q2133" i="11"/>
  <c r="L2133" i="11"/>
  <c r="S2133" i="11"/>
  <c r="R2133" i="11"/>
  <c r="A2136" i="11" l="1"/>
  <c r="P2135" i="11"/>
  <c r="J2135" i="11"/>
  <c r="C2135" i="11"/>
  <c r="O2134" i="11"/>
  <c r="U2134" i="11"/>
  <c r="L2134" i="11"/>
  <c r="G2134" i="11"/>
  <c r="F2134" i="11"/>
  <c r="E2134" i="11"/>
  <c r="I2134" i="11"/>
  <c r="T2134" i="11"/>
  <c r="S2134" i="11"/>
  <c r="K2134" i="11"/>
  <c r="M2134" i="11"/>
  <c r="N2134" i="11"/>
  <c r="D2134" i="11"/>
  <c r="W2134" i="11"/>
  <c r="H2134" i="11"/>
  <c r="V2134" i="11"/>
  <c r="R2134" i="11"/>
  <c r="Q2134" i="11"/>
  <c r="C2136" i="11" l="1"/>
  <c r="J2136" i="11"/>
  <c r="A2137" i="11"/>
  <c r="P2136" i="11"/>
  <c r="I2135" i="11"/>
  <c r="R2135" i="11"/>
  <c r="E2135" i="11"/>
  <c r="W2135" i="11"/>
  <c r="U2135" i="11"/>
  <c r="D2135" i="11"/>
  <c r="Q2135" i="11"/>
  <c r="T2135" i="11"/>
  <c r="F2135" i="11"/>
  <c r="V2135" i="11"/>
  <c r="G2135" i="11"/>
  <c r="H2135" i="11"/>
  <c r="S2135" i="11"/>
  <c r="N2135" i="11"/>
  <c r="O2135" i="11"/>
  <c r="M2135" i="11"/>
  <c r="L2135" i="11"/>
  <c r="K2135" i="11"/>
  <c r="A2138" i="11" l="1"/>
  <c r="P2137" i="11"/>
  <c r="J2137" i="11"/>
  <c r="C2137" i="11"/>
  <c r="W2136" i="11"/>
  <c r="M2136" i="11"/>
  <c r="R2136" i="11"/>
  <c r="Q2136" i="11"/>
  <c r="U2136" i="11"/>
  <c r="O2136" i="11"/>
  <c r="K2136" i="11"/>
  <c r="L2136" i="11"/>
  <c r="T2136" i="11"/>
  <c r="V2136" i="11"/>
  <c r="G2136" i="11"/>
  <c r="H2136" i="11"/>
  <c r="D2136" i="11"/>
  <c r="F2136" i="11"/>
  <c r="I2136" i="11"/>
  <c r="N2136" i="11"/>
  <c r="E2136" i="11"/>
  <c r="S2136" i="11"/>
  <c r="C2138" i="11" l="1"/>
  <c r="J2138" i="11"/>
  <c r="A2139" i="11"/>
  <c r="P2138" i="11"/>
  <c r="I2137" i="11"/>
  <c r="W2137" i="11"/>
  <c r="E2137" i="11"/>
  <c r="V2137" i="11"/>
  <c r="U2137" i="11"/>
  <c r="N2137" i="11"/>
  <c r="O2137" i="11"/>
  <c r="Q2137" i="11"/>
  <c r="K2137" i="11"/>
  <c r="G2137" i="11"/>
  <c r="R2137" i="11"/>
  <c r="F2137" i="11"/>
  <c r="H2137" i="11"/>
  <c r="S2137" i="11"/>
  <c r="D2137" i="11"/>
  <c r="M2137" i="11"/>
  <c r="L2137" i="11"/>
  <c r="T2137" i="11"/>
  <c r="A2140" i="11" l="1"/>
  <c r="P2139" i="11"/>
  <c r="J2139" i="11"/>
  <c r="C2139" i="11"/>
  <c r="W2138" i="11"/>
  <c r="L2138" i="11"/>
  <c r="Q2138" i="11"/>
  <c r="U2138" i="11"/>
  <c r="G2138" i="11"/>
  <c r="N2138" i="11"/>
  <c r="I2138" i="11"/>
  <c r="E2138" i="11"/>
  <c r="R2138" i="11"/>
  <c r="T2138" i="11"/>
  <c r="V2138" i="11"/>
  <c r="D2138" i="11"/>
  <c r="H2138" i="11"/>
  <c r="F2138" i="11"/>
  <c r="O2138" i="11"/>
  <c r="S2138" i="11"/>
  <c r="K2138" i="11"/>
  <c r="M2138" i="11"/>
  <c r="C2140" i="11" l="1"/>
  <c r="J2140" i="11"/>
  <c r="A2141" i="11"/>
  <c r="P2140" i="11"/>
  <c r="M2139" i="11"/>
  <c r="W2139" i="11"/>
  <c r="L2139" i="11"/>
  <c r="E2139" i="11"/>
  <c r="U2139" i="11"/>
  <c r="R2139" i="11"/>
  <c r="N2139" i="11"/>
  <c r="K2139" i="11"/>
  <c r="G2139" i="11"/>
  <c r="H2139" i="11"/>
  <c r="O2139" i="11"/>
  <c r="S2139" i="11"/>
  <c r="I2139" i="11"/>
  <c r="V2139" i="11"/>
  <c r="D2139" i="11"/>
  <c r="F2139" i="11"/>
  <c r="Q2139" i="11"/>
  <c r="T2139" i="11"/>
  <c r="A2142" i="11" l="1"/>
  <c r="P2141" i="11"/>
  <c r="J2141" i="11"/>
  <c r="C2141" i="11"/>
  <c r="O2140" i="11"/>
  <c r="I2140" i="11"/>
  <c r="F2140" i="11"/>
  <c r="T2140" i="11"/>
  <c r="U2140" i="11"/>
  <c r="H2140" i="11"/>
  <c r="W2140" i="11"/>
  <c r="N2140" i="11"/>
  <c r="Q2140" i="11"/>
  <c r="S2140" i="11"/>
  <c r="M2140" i="11"/>
  <c r="K2140" i="11"/>
  <c r="D2140" i="11"/>
  <c r="E2140" i="11"/>
  <c r="R2140" i="11"/>
  <c r="L2140" i="11"/>
  <c r="G2140" i="11"/>
  <c r="V2140" i="11"/>
  <c r="C2142" i="11" l="1"/>
  <c r="J2142" i="11"/>
  <c r="P2142" i="11"/>
  <c r="A2143" i="11"/>
  <c r="I2141" i="11"/>
  <c r="K2141" i="11"/>
  <c r="M2141" i="11"/>
  <c r="U2141" i="11"/>
  <c r="Q2141" i="11"/>
  <c r="T2141" i="11"/>
  <c r="S2141" i="11"/>
  <c r="W2141" i="11"/>
  <c r="H2141" i="11"/>
  <c r="F2141" i="11"/>
  <c r="E2141" i="11"/>
  <c r="N2141" i="11"/>
  <c r="V2141" i="11"/>
  <c r="O2141" i="11"/>
  <c r="G2141" i="11"/>
  <c r="L2141" i="11"/>
  <c r="R2141" i="11"/>
  <c r="D2141" i="11"/>
  <c r="A2144" i="11" l="1"/>
  <c r="P2143" i="11"/>
  <c r="C2143" i="11"/>
  <c r="J2143" i="11"/>
  <c r="G2142" i="11"/>
  <c r="U2142" i="11"/>
  <c r="F2142" i="11"/>
  <c r="D2142" i="11"/>
  <c r="E2142" i="11"/>
  <c r="K2142" i="11"/>
  <c r="Q2142" i="11"/>
  <c r="M2142" i="11"/>
  <c r="W2142" i="11"/>
  <c r="R2142" i="11"/>
  <c r="I2142" i="11"/>
  <c r="V2142" i="11"/>
  <c r="H2142" i="11"/>
  <c r="O2142" i="11"/>
  <c r="N2142" i="11"/>
  <c r="L2142" i="11"/>
  <c r="S2142" i="11"/>
  <c r="T2142" i="11"/>
  <c r="C2144" i="11" l="1"/>
  <c r="J2144" i="11"/>
  <c r="A2145" i="11"/>
  <c r="P2144" i="11"/>
  <c r="M2143" i="11"/>
  <c r="R2143" i="11"/>
  <c r="V2143" i="11"/>
  <c r="S2143" i="11"/>
  <c r="N2143" i="11"/>
  <c r="F2143" i="11"/>
  <c r="L2143" i="11"/>
  <c r="W2143" i="11"/>
  <c r="I2143" i="11"/>
  <c r="K2143" i="11"/>
  <c r="O2143" i="11"/>
  <c r="G2143" i="11"/>
  <c r="H2143" i="11"/>
  <c r="Q2143" i="11"/>
  <c r="E2143" i="11"/>
  <c r="U2143" i="11"/>
  <c r="T2143" i="11"/>
  <c r="D2143" i="11"/>
  <c r="A2146" i="11" l="1"/>
  <c r="P2145" i="11"/>
  <c r="J2145" i="11"/>
  <c r="C2145" i="11"/>
  <c r="W2144" i="11"/>
  <c r="I2144" i="11"/>
  <c r="Q2144" i="11"/>
  <c r="U2144" i="11"/>
  <c r="O2144" i="11"/>
  <c r="T2144" i="11"/>
  <c r="N2144" i="11"/>
  <c r="M2144" i="11"/>
  <c r="D2144" i="11"/>
  <c r="K2144" i="11"/>
  <c r="F2144" i="11"/>
  <c r="G2144" i="11"/>
  <c r="E2144" i="11"/>
  <c r="V2144" i="11"/>
  <c r="L2144" i="11"/>
  <c r="H2144" i="11"/>
  <c r="S2144" i="11"/>
  <c r="R2144" i="11"/>
  <c r="C2146" i="11" l="1"/>
  <c r="J2146" i="11"/>
  <c r="A2147" i="11"/>
  <c r="P2146" i="11"/>
  <c r="M2145" i="11"/>
  <c r="S2145" i="11"/>
  <c r="I2145" i="11"/>
  <c r="E2145" i="11"/>
  <c r="U2145" i="11"/>
  <c r="G2145" i="11"/>
  <c r="W2145" i="11"/>
  <c r="F2145" i="11"/>
  <c r="K2145" i="11"/>
  <c r="L2145" i="11"/>
  <c r="H2145" i="11"/>
  <c r="O2145" i="11"/>
  <c r="N2145" i="11"/>
  <c r="R2145" i="11"/>
  <c r="D2145" i="11"/>
  <c r="T2145" i="11"/>
  <c r="Q2145" i="11"/>
  <c r="V2145" i="11"/>
  <c r="A2148" i="11" l="1"/>
  <c r="P2147" i="11"/>
  <c r="J2147" i="11"/>
  <c r="C2147" i="11"/>
  <c r="O2146" i="11"/>
  <c r="I2146" i="11"/>
  <c r="F2146" i="11"/>
  <c r="U2146" i="11"/>
  <c r="D2146" i="11"/>
  <c r="E2146" i="11"/>
  <c r="H2146" i="11"/>
  <c r="W2146" i="11"/>
  <c r="S2146" i="11"/>
  <c r="T2146" i="11"/>
  <c r="Q2146" i="11"/>
  <c r="M2146" i="11"/>
  <c r="K2146" i="11"/>
  <c r="N2146" i="11"/>
  <c r="R2146" i="11"/>
  <c r="L2146" i="11"/>
  <c r="G2146" i="11"/>
  <c r="V2146" i="11"/>
  <c r="C2148" i="11" l="1"/>
  <c r="J2148" i="11"/>
  <c r="A2149" i="11"/>
  <c r="P2148" i="11"/>
  <c r="I2147" i="11"/>
  <c r="K2147" i="11"/>
  <c r="W2147" i="11"/>
  <c r="E2147" i="11"/>
  <c r="D2147" i="11"/>
  <c r="L2147" i="11"/>
  <c r="R2147" i="11"/>
  <c r="H2147" i="11"/>
  <c r="V2147" i="11"/>
  <c r="U2147" i="11"/>
  <c r="M2147" i="11"/>
  <c r="F2147" i="11"/>
  <c r="O2147" i="11"/>
  <c r="G2147" i="11"/>
  <c r="T2147" i="11"/>
  <c r="Q2147" i="11"/>
  <c r="S2147" i="11"/>
  <c r="N2147" i="11"/>
  <c r="A2150" i="11" l="1"/>
  <c r="P2149" i="11"/>
  <c r="J2149" i="11"/>
  <c r="C2149" i="11"/>
  <c r="O2148" i="11"/>
  <c r="I2148" i="11"/>
  <c r="K2148" i="11"/>
  <c r="D2148" i="11"/>
  <c r="L2148" i="11"/>
  <c r="Q2148" i="11"/>
  <c r="N2148" i="11"/>
  <c r="V2148" i="11"/>
  <c r="S2148" i="11"/>
  <c r="G2148" i="11"/>
  <c r="F2148" i="11"/>
  <c r="M2148" i="11"/>
  <c r="W2148" i="11"/>
  <c r="T2148" i="11"/>
  <c r="R2148" i="11"/>
  <c r="U2148" i="11"/>
  <c r="E2148" i="11"/>
  <c r="H2148" i="11"/>
  <c r="C2150" i="11" l="1"/>
  <c r="J2150" i="11"/>
  <c r="P2150" i="11"/>
  <c r="A2151" i="11"/>
  <c r="U2149" i="11"/>
  <c r="O2149" i="11"/>
  <c r="S2149" i="11"/>
  <c r="W2149" i="11"/>
  <c r="I2149" i="11"/>
  <c r="H2149" i="11"/>
  <c r="E2149" i="11"/>
  <c r="K2149" i="11"/>
  <c r="G2149" i="11"/>
  <c r="Q2149" i="11"/>
  <c r="V2149" i="11"/>
  <c r="M2149" i="11"/>
  <c r="D2149" i="11"/>
  <c r="F2149" i="11"/>
  <c r="N2149" i="11"/>
  <c r="L2149" i="11"/>
  <c r="T2149" i="11"/>
  <c r="R2149" i="11"/>
  <c r="A2152" i="11" l="1"/>
  <c r="P2151" i="11"/>
  <c r="J2151" i="11"/>
  <c r="C2151" i="11"/>
  <c r="W2150" i="11"/>
  <c r="L2150" i="11"/>
  <c r="U2150" i="11"/>
  <c r="V2150" i="11"/>
  <c r="R2150" i="11"/>
  <c r="I2150" i="11"/>
  <c r="S2150" i="11"/>
  <c r="K2150" i="11"/>
  <c r="T2150" i="11"/>
  <c r="G2150" i="11"/>
  <c r="D2150" i="11"/>
  <c r="Q2150" i="11"/>
  <c r="E2150" i="11"/>
  <c r="F2150" i="11"/>
  <c r="N2150" i="11"/>
  <c r="O2150" i="11"/>
  <c r="H2150" i="11"/>
  <c r="M2150" i="11"/>
  <c r="C2152" i="11" l="1"/>
  <c r="J2152" i="11"/>
  <c r="A2153" i="11"/>
  <c r="P2152" i="11"/>
  <c r="U2151" i="11"/>
  <c r="O2151" i="11"/>
  <c r="H2151" i="11"/>
  <c r="D2151" i="11"/>
  <c r="F2151" i="11"/>
  <c r="S2151" i="11"/>
  <c r="R2151" i="11"/>
  <c r="M2151" i="11"/>
  <c r="L2151" i="11"/>
  <c r="E2151" i="11"/>
  <c r="Q2151" i="11"/>
  <c r="K2151" i="11"/>
  <c r="V2151" i="11"/>
  <c r="W2151" i="11"/>
  <c r="I2151" i="11"/>
  <c r="N2151" i="11"/>
  <c r="G2151" i="11"/>
  <c r="T2151" i="11"/>
  <c r="A2154" i="11" l="1"/>
  <c r="P2153" i="11"/>
  <c r="J2153" i="11"/>
  <c r="C2153" i="11"/>
  <c r="G2152" i="11"/>
  <c r="U2152" i="11"/>
  <c r="V2152" i="11"/>
  <c r="H2152" i="11"/>
  <c r="K2152" i="11"/>
  <c r="O2152" i="11"/>
  <c r="N2152" i="11"/>
  <c r="I2152" i="11"/>
  <c r="S2152" i="11"/>
  <c r="W2152" i="11"/>
  <c r="D2152" i="11"/>
  <c r="F2152" i="11"/>
  <c r="Q2152" i="11"/>
  <c r="T2152" i="11"/>
  <c r="E2152" i="11"/>
  <c r="L2152" i="11"/>
  <c r="M2152" i="11"/>
  <c r="R2152" i="11"/>
  <c r="C2154" i="11" l="1"/>
  <c r="J2154" i="11"/>
  <c r="A2155" i="11"/>
  <c r="P2154" i="11"/>
  <c r="I2153" i="11"/>
  <c r="K2153" i="11"/>
  <c r="S2153" i="11"/>
  <c r="E2153" i="11"/>
  <c r="D2153" i="11"/>
  <c r="F2153" i="11"/>
  <c r="T2153" i="11"/>
  <c r="Q2153" i="11"/>
  <c r="V2153" i="11"/>
  <c r="N2153" i="11"/>
  <c r="G2153" i="11"/>
  <c r="O2153" i="11"/>
  <c r="L2153" i="11"/>
  <c r="W2153" i="11"/>
  <c r="H2153" i="11"/>
  <c r="R2153" i="11"/>
  <c r="U2153" i="11"/>
  <c r="M2153" i="11"/>
  <c r="A2156" i="11" l="1"/>
  <c r="P2155" i="11"/>
  <c r="C2155" i="11"/>
  <c r="J2155" i="11"/>
  <c r="O2154" i="11"/>
  <c r="E2154" i="11"/>
  <c r="V2154" i="11"/>
  <c r="T2154" i="11"/>
  <c r="L2154" i="11"/>
  <c r="F2154" i="11"/>
  <c r="R2154" i="11"/>
  <c r="K2154" i="11"/>
  <c r="G2154" i="11"/>
  <c r="W2154" i="11"/>
  <c r="M2154" i="11"/>
  <c r="N2154" i="11"/>
  <c r="H2154" i="11"/>
  <c r="U2154" i="11"/>
  <c r="S2154" i="11"/>
  <c r="I2154" i="11"/>
  <c r="Q2154" i="11"/>
  <c r="D2154" i="11"/>
  <c r="C2156" i="11" l="1"/>
  <c r="J2156" i="11"/>
  <c r="A2157" i="11"/>
  <c r="P2156" i="11"/>
  <c r="U2155" i="11"/>
  <c r="F2155" i="11"/>
  <c r="M2155" i="11"/>
  <c r="E2155" i="11"/>
  <c r="O2155" i="11"/>
  <c r="R2155" i="11"/>
  <c r="G2155" i="11"/>
  <c r="Q2155" i="11"/>
  <c r="T2155" i="11"/>
  <c r="L2155" i="11"/>
  <c r="S2155" i="11"/>
  <c r="W2155" i="11"/>
  <c r="K2155" i="11"/>
  <c r="H2155" i="11"/>
  <c r="V2155" i="11"/>
  <c r="D2155" i="11"/>
  <c r="I2155" i="11"/>
  <c r="N2155" i="11"/>
  <c r="A2158" i="11" l="1"/>
  <c r="P2157" i="11"/>
  <c r="J2157" i="11"/>
  <c r="C2157" i="11"/>
  <c r="O2156" i="11"/>
  <c r="D2156" i="11"/>
  <c r="S2156" i="11"/>
  <c r="K2156" i="11"/>
  <c r="L2156" i="11"/>
  <c r="W2156" i="11"/>
  <c r="R2156" i="11"/>
  <c r="T2156" i="11"/>
  <c r="G2156" i="11"/>
  <c r="E2156" i="11"/>
  <c r="M2156" i="11"/>
  <c r="F2156" i="11"/>
  <c r="U2156" i="11"/>
  <c r="V2156" i="11"/>
  <c r="I2156" i="11"/>
  <c r="Q2156" i="11"/>
  <c r="N2156" i="11"/>
  <c r="H2156" i="11"/>
  <c r="C2158" i="11" l="1"/>
  <c r="J2158" i="11"/>
  <c r="P2158" i="11"/>
  <c r="A2159" i="11"/>
  <c r="I2157" i="11"/>
  <c r="K2157" i="11"/>
  <c r="O2157" i="11"/>
  <c r="M2157" i="11"/>
  <c r="V2157" i="11"/>
  <c r="E2157" i="11"/>
  <c r="L2157" i="11"/>
  <c r="Q2157" i="11"/>
  <c r="H2157" i="11"/>
  <c r="W2157" i="11"/>
  <c r="U2157" i="11"/>
  <c r="F2157" i="11"/>
  <c r="D2157" i="11"/>
  <c r="N2157" i="11"/>
  <c r="T2157" i="11"/>
  <c r="G2157" i="11"/>
  <c r="S2157" i="11"/>
  <c r="R2157" i="11"/>
  <c r="A2160" i="11" l="1"/>
  <c r="P2159" i="11"/>
  <c r="C2159" i="11"/>
  <c r="J2159" i="11"/>
  <c r="O2158" i="11"/>
  <c r="U2158" i="11"/>
  <c r="D2158" i="11"/>
  <c r="G2158" i="11"/>
  <c r="N2158" i="11"/>
  <c r="I2158" i="11"/>
  <c r="E2158" i="11"/>
  <c r="T2158" i="11"/>
  <c r="S2158" i="11"/>
  <c r="K2158" i="11"/>
  <c r="M2158" i="11"/>
  <c r="H2158" i="11"/>
  <c r="W2158" i="11"/>
  <c r="F2158" i="11"/>
  <c r="R2158" i="11"/>
  <c r="V2158" i="11"/>
  <c r="L2158" i="11"/>
  <c r="Q2158" i="11"/>
  <c r="C2160" i="11" l="1"/>
  <c r="J2160" i="11"/>
  <c r="A2161" i="11"/>
  <c r="P2160" i="11"/>
  <c r="M2159" i="11"/>
  <c r="W2159" i="11"/>
  <c r="L2159" i="11"/>
  <c r="R2159" i="11"/>
  <c r="U2159" i="11"/>
  <c r="I2159" i="11"/>
  <c r="S2159" i="11"/>
  <c r="O2159" i="11"/>
  <c r="E2159" i="11"/>
  <c r="H2159" i="11"/>
  <c r="G2159" i="11"/>
  <c r="K2159" i="11"/>
  <c r="V2159" i="11"/>
  <c r="N2159" i="11"/>
  <c r="D2159" i="11"/>
  <c r="F2159" i="11"/>
  <c r="Q2159" i="11"/>
  <c r="T2159" i="11"/>
  <c r="A2162" i="11" l="1"/>
  <c r="P2161" i="11"/>
  <c r="J2161" i="11"/>
  <c r="C2161" i="11"/>
  <c r="W2160" i="11"/>
  <c r="M2160" i="11"/>
  <c r="U2160" i="11"/>
  <c r="Q2160" i="11"/>
  <c r="G2160" i="11"/>
  <c r="D2160" i="11"/>
  <c r="F2160" i="11"/>
  <c r="O2160" i="11"/>
  <c r="E2160" i="11"/>
  <c r="L2160" i="11"/>
  <c r="T2160" i="11"/>
  <c r="V2160" i="11"/>
  <c r="H2160" i="11"/>
  <c r="N2160" i="11"/>
  <c r="I2160" i="11"/>
  <c r="K2160" i="11"/>
  <c r="S2160" i="11"/>
  <c r="R2160" i="11"/>
  <c r="C2162" i="11" l="1"/>
  <c r="J2162" i="11"/>
  <c r="A2163" i="11"/>
  <c r="P2162" i="11"/>
  <c r="M2161" i="11"/>
  <c r="S2161" i="11"/>
  <c r="F2161" i="11"/>
  <c r="E2161" i="11"/>
  <c r="U2161" i="11"/>
  <c r="R2161" i="11"/>
  <c r="D2161" i="11"/>
  <c r="I2161" i="11"/>
  <c r="Q2161" i="11"/>
  <c r="T2161" i="11"/>
  <c r="K2161" i="11"/>
  <c r="G2161" i="11"/>
  <c r="L2161" i="11"/>
  <c r="W2161" i="11"/>
  <c r="V2161" i="11"/>
  <c r="O2161" i="11"/>
  <c r="N2161" i="11"/>
  <c r="H2161" i="11"/>
  <c r="A2164" i="11" l="1"/>
  <c r="P2163" i="11"/>
  <c r="C2163" i="11"/>
  <c r="J2163" i="11"/>
  <c r="O2162" i="11"/>
  <c r="E2162" i="11"/>
  <c r="F2162" i="11"/>
  <c r="V2162" i="11"/>
  <c r="S2162" i="11"/>
  <c r="I2162" i="11"/>
  <c r="Q2162" i="11"/>
  <c r="W2162" i="11"/>
  <c r="H2162" i="11"/>
  <c r="T2162" i="11"/>
  <c r="N2162" i="11"/>
  <c r="M2162" i="11"/>
  <c r="K2162" i="11"/>
  <c r="U2162" i="11"/>
  <c r="R2162" i="11"/>
  <c r="D2162" i="11"/>
  <c r="G2162" i="11"/>
  <c r="L2162" i="11"/>
  <c r="C2164" i="11" l="1"/>
  <c r="J2164" i="11"/>
  <c r="A2165" i="11"/>
  <c r="P2164" i="11"/>
  <c r="M2163" i="11"/>
  <c r="F2163" i="11"/>
  <c r="L2163" i="11"/>
  <c r="N2163" i="11"/>
  <c r="T2163" i="11"/>
  <c r="U2163" i="11"/>
  <c r="S2163" i="11"/>
  <c r="K2163" i="11"/>
  <c r="R2163" i="11"/>
  <c r="D2163" i="11"/>
  <c r="H2163" i="11"/>
  <c r="O2163" i="11"/>
  <c r="E2163" i="11"/>
  <c r="Q2163" i="11"/>
  <c r="V2163" i="11"/>
  <c r="W2163" i="11"/>
  <c r="I2163" i="11"/>
  <c r="G2163" i="11"/>
  <c r="A2166" i="11" l="1"/>
  <c r="P2165" i="11"/>
  <c r="J2165" i="11"/>
  <c r="C2165" i="11"/>
  <c r="O2164" i="11"/>
  <c r="Q2164" i="11"/>
  <c r="K2164" i="11"/>
  <c r="T2164" i="11"/>
  <c r="H2164" i="11"/>
  <c r="G2164" i="11"/>
  <c r="U2164" i="11"/>
  <c r="L2164" i="11"/>
  <c r="F2164" i="11"/>
  <c r="W2164" i="11"/>
  <c r="R2164" i="11"/>
  <c r="M2164" i="11"/>
  <c r="I2164" i="11"/>
  <c r="N2164" i="11"/>
  <c r="E2164" i="11"/>
  <c r="D2164" i="11"/>
  <c r="S2164" i="11"/>
  <c r="V2164" i="11"/>
  <c r="C2166" i="11" l="1"/>
  <c r="J2166" i="11"/>
  <c r="P2166" i="11"/>
  <c r="A2167" i="11"/>
  <c r="I2165" i="11"/>
  <c r="O2165" i="11"/>
  <c r="S2165" i="11"/>
  <c r="M2165" i="11"/>
  <c r="V2165" i="11"/>
  <c r="F2165" i="11"/>
  <c r="L2165" i="11"/>
  <c r="E2165" i="11"/>
  <c r="N2165" i="11"/>
  <c r="K2165" i="11"/>
  <c r="D2165" i="11"/>
  <c r="G2165" i="11"/>
  <c r="H2165" i="11"/>
  <c r="Q2165" i="11"/>
  <c r="U2165" i="11"/>
  <c r="T2165" i="11"/>
  <c r="W2165" i="11"/>
  <c r="R2165" i="11"/>
  <c r="A2168" i="11" l="1"/>
  <c r="P2167" i="11"/>
  <c r="J2167" i="11"/>
  <c r="C2167" i="11"/>
  <c r="O2166" i="11"/>
  <c r="E2166" i="11"/>
  <c r="K2166" i="11"/>
  <c r="H2166" i="11"/>
  <c r="V2166" i="11"/>
  <c r="U2166" i="11"/>
  <c r="W2166" i="11"/>
  <c r="N2166" i="11"/>
  <c r="I2166" i="11"/>
  <c r="G2166" i="11"/>
  <c r="F2166" i="11"/>
  <c r="M2166" i="11"/>
  <c r="R2166" i="11"/>
  <c r="L2166" i="11"/>
  <c r="T2166" i="11"/>
  <c r="S2166" i="11"/>
  <c r="Q2166" i="11"/>
  <c r="D2166" i="11"/>
  <c r="C2168" i="11" l="1"/>
  <c r="J2168" i="11"/>
  <c r="A2169" i="11"/>
  <c r="P2168" i="11"/>
  <c r="I2167" i="11"/>
  <c r="O2167" i="11"/>
  <c r="V2167" i="11"/>
  <c r="S2167" i="11"/>
  <c r="R2167" i="11"/>
  <c r="M2167" i="11"/>
  <c r="N2167" i="11"/>
  <c r="E2167" i="11"/>
  <c r="D2167" i="11"/>
  <c r="W2167" i="11"/>
  <c r="H2167" i="11"/>
  <c r="F2167" i="11"/>
  <c r="U2167" i="11"/>
  <c r="L2167" i="11"/>
  <c r="T2167" i="11"/>
  <c r="K2167" i="11"/>
  <c r="G2167" i="11"/>
  <c r="Q2167" i="11"/>
  <c r="A2170" i="11" l="1"/>
  <c r="P2169" i="11"/>
  <c r="J2169" i="11"/>
  <c r="C2169" i="11"/>
  <c r="G2168" i="11"/>
  <c r="Q2168" i="11"/>
  <c r="V2168" i="11"/>
  <c r="W2168" i="11"/>
  <c r="L2168" i="11"/>
  <c r="U2168" i="11"/>
  <c r="R2168" i="11"/>
  <c r="E2168" i="11"/>
  <c r="H2168" i="11"/>
  <c r="M2168" i="11"/>
  <c r="O2168" i="11"/>
  <c r="D2168" i="11"/>
  <c r="F2168" i="11"/>
  <c r="T2168" i="11"/>
  <c r="N2168" i="11"/>
  <c r="I2168" i="11"/>
  <c r="S2168" i="11"/>
  <c r="K2168" i="11"/>
  <c r="C2170" i="11" l="1"/>
  <c r="J2170" i="11"/>
  <c r="A2171" i="11"/>
  <c r="P2170" i="11"/>
  <c r="I2169" i="11"/>
  <c r="O2169" i="11"/>
  <c r="E2169" i="11"/>
  <c r="H2169" i="11"/>
  <c r="Q2169" i="11"/>
  <c r="U2169" i="11"/>
  <c r="T2169" i="11"/>
  <c r="R2169" i="11"/>
  <c r="V2169" i="11"/>
  <c r="K2169" i="11"/>
  <c r="G2169" i="11"/>
  <c r="M2169" i="11"/>
  <c r="F2169" i="11"/>
  <c r="N2169" i="11"/>
  <c r="D2169" i="11"/>
  <c r="S2169" i="11"/>
  <c r="W2169" i="11"/>
  <c r="L2169" i="11"/>
  <c r="A2172" i="11" l="1"/>
  <c r="P2171" i="11"/>
  <c r="J2171" i="11"/>
  <c r="C2171" i="11"/>
  <c r="G2170" i="11"/>
  <c r="Q2170" i="11"/>
  <c r="F2170" i="11"/>
  <c r="U2170" i="11"/>
  <c r="K2170" i="11"/>
  <c r="D2170" i="11"/>
  <c r="N2170" i="11"/>
  <c r="L2170" i="11"/>
  <c r="S2170" i="11"/>
  <c r="V2170" i="11"/>
  <c r="I2170" i="11"/>
  <c r="M2170" i="11"/>
  <c r="E2170" i="11"/>
  <c r="T2170" i="11"/>
  <c r="H2170" i="11"/>
  <c r="O2170" i="11"/>
  <c r="W2170" i="11"/>
  <c r="R2170" i="11"/>
  <c r="C2172" i="11" l="1"/>
  <c r="J2172" i="11"/>
  <c r="A2173" i="11"/>
  <c r="P2172" i="11"/>
  <c r="I2171" i="11"/>
  <c r="K2171" i="11"/>
  <c r="V2171" i="11"/>
  <c r="R2171" i="11"/>
  <c r="W2171" i="11"/>
  <c r="M2171" i="11"/>
  <c r="N2171" i="11"/>
  <c r="E2171" i="11"/>
  <c r="D2171" i="11"/>
  <c r="G2171" i="11"/>
  <c r="Q2171" i="11"/>
  <c r="F2171" i="11"/>
  <c r="U2171" i="11"/>
  <c r="L2171" i="11"/>
  <c r="T2171" i="11"/>
  <c r="O2171" i="11"/>
  <c r="S2171" i="11"/>
  <c r="H2171" i="11"/>
  <c r="A2174" i="11" l="1"/>
  <c r="P2173" i="11"/>
  <c r="J2173" i="11"/>
  <c r="C2173" i="11"/>
  <c r="G2172" i="11"/>
  <c r="U2172" i="11"/>
  <c r="V2172" i="11"/>
  <c r="Q2172" i="11"/>
  <c r="R2172" i="11"/>
  <c r="F2172" i="11"/>
  <c r="I2172" i="11"/>
  <c r="W2172" i="11"/>
  <c r="N2172" i="11"/>
  <c r="D2172" i="11"/>
  <c r="E2172" i="11"/>
  <c r="O2172" i="11"/>
  <c r="L2172" i="11"/>
  <c r="M2172" i="11"/>
  <c r="H2172" i="11"/>
  <c r="S2172" i="11"/>
  <c r="K2172" i="11"/>
  <c r="T2172" i="11"/>
  <c r="C2174" i="11" l="1"/>
  <c r="J2174" i="11"/>
  <c r="P2174" i="11"/>
  <c r="A2175" i="11"/>
  <c r="I2173" i="11"/>
  <c r="K2173" i="11"/>
  <c r="O2173" i="11"/>
  <c r="M2173" i="11"/>
  <c r="V2173" i="11"/>
  <c r="D2173" i="11"/>
  <c r="E2173" i="11"/>
  <c r="N2173" i="11"/>
  <c r="L2173" i="11"/>
  <c r="F2173" i="11"/>
  <c r="T2173" i="11"/>
  <c r="Q2173" i="11"/>
  <c r="G2173" i="11"/>
  <c r="H2173" i="11"/>
  <c r="W2173" i="11"/>
  <c r="S2173" i="11"/>
  <c r="R2173" i="11"/>
  <c r="U2173" i="11"/>
  <c r="A2176" i="11" l="1"/>
  <c r="P2175" i="11"/>
  <c r="C2175" i="11"/>
  <c r="J2175" i="11"/>
  <c r="O2174" i="11"/>
  <c r="U2174" i="11"/>
  <c r="V2174" i="11"/>
  <c r="H2174" i="11"/>
  <c r="W2174" i="11"/>
  <c r="R2174" i="11"/>
  <c r="E2174" i="11"/>
  <c r="N2174" i="11"/>
  <c r="S2174" i="11"/>
  <c r="F2174" i="11"/>
  <c r="M2174" i="11"/>
  <c r="K2174" i="11"/>
  <c r="Q2174" i="11"/>
  <c r="T2174" i="11"/>
  <c r="G2174" i="11"/>
  <c r="L2174" i="11"/>
  <c r="I2174" i="11"/>
  <c r="D2174" i="11"/>
  <c r="C2176" i="11" l="1"/>
  <c r="J2176" i="11"/>
  <c r="A2177" i="11"/>
  <c r="P2176" i="11"/>
  <c r="I2175" i="11"/>
  <c r="R2175" i="11"/>
  <c r="O2175" i="11"/>
  <c r="M2175" i="11"/>
  <c r="U2175" i="11"/>
  <c r="S2175" i="11"/>
  <c r="E2175" i="11"/>
  <c r="D2175" i="11"/>
  <c r="G2175" i="11"/>
  <c r="L2175" i="11"/>
  <c r="F2175" i="11"/>
  <c r="K2175" i="11"/>
  <c r="T2175" i="11"/>
  <c r="V2175" i="11"/>
  <c r="N2175" i="11"/>
  <c r="W2175" i="11"/>
  <c r="Q2175" i="11"/>
  <c r="H2175" i="11"/>
  <c r="A2178" i="11" l="1"/>
  <c r="P2177" i="11"/>
  <c r="J2177" i="11"/>
  <c r="C2177" i="11"/>
  <c r="O2176" i="11"/>
  <c r="I2176" i="11"/>
  <c r="K2176" i="11"/>
  <c r="N2176" i="11"/>
  <c r="V2176" i="11"/>
  <c r="S2176" i="11"/>
  <c r="R2176" i="11"/>
  <c r="T2176" i="11"/>
  <c r="G2176" i="11"/>
  <c r="E2176" i="11"/>
  <c r="L2176" i="11"/>
  <c r="F2176" i="11"/>
  <c r="W2176" i="11"/>
  <c r="D2176" i="11"/>
  <c r="M2176" i="11"/>
  <c r="Q2176" i="11"/>
  <c r="U2176" i="11"/>
  <c r="H2176" i="11"/>
  <c r="C2178" i="11" l="1"/>
  <c r="J2178" i="11"/>
  <c r="A2179" i="11"/>
  <c r="P2178" i="11"/>
  <c r="I2177" i="11"/>
  <c r="K2177" i="11"/>
  <c r="E2177" i="11"/>
  <c r="H2177" i="11"/>
  <c r="Q2177" i="11"/>
  <c r="G2177" i="11"/>
  <c r="M2177" i="11"/>
  <c r="F2177" i="11"/>
  <c r="U2177" i="11"/>
  <c r="N2177" i="11"/>
  <c r="T2177" i="11"/>
  <c r="R2177" i="11"/>
  <c r="W2177" i="11"/>
  <c r="V2177" i="11"/>
  <c r="O2177" i="11"/>
  <c r="D2177" i="11"/>
  <c r="S2177" i="11"/>
  <c r="L2177" i="11"/>
  <c r="A2180" i="11" l="1"/>
  <c r="P2179" i="11"/>
  <c r="J2179" i="11"/>
  <c r="C2179" i="11"/>
  <c r="G2178" i="11"/>
  <c r="Q2178" i="11"/>
  <c r="W2178" i="11"/>
  <c r="V2178" i="11"/>
  <c r="K2178" i="11"/>
  <c r="T2178" i="11"/>
  <c r="R2178" i="11"/>
  <c r="D2178" i="11"/>
  <c r="H2178" i="11"/>
  <c r="M2178" i="11"/>
  <c r="I2178" i="11"/>
  <c r="O2178" i="11"/>
  <c r="F2178" i="11"/>
  <c r="U2178" i="11"/>
  <c r="N2178" i="11"/>
  <c r="E2178" i="11"/>
  <c r="S2178" i="11"/>
  <c r="L2178" i="11"/>
  <c r="C2180" i="11" l="1"/>
  <c r="J2180" i="11"/>
  <c r="A2181" i="11"/>
  <c r="P2180" i="11"/>
  <c r="I2179" i="11"/>
  <c r="K2179" i="11"/>
  <c r="O2179" i="11"/>
  <c r="H2179" i="11"/>
  <c r="D2179" i="11"/>
  <c r="T2179" i="11"/>
  <c r="V2179" i="11"/>
  <c r="M2179" i="11"/>
  <c r="L2179" i="11"/>
  <c r="F2179" i="11"/>
  <c r="E2179" i="11"/>
  <c r="R2179" i="11"/>
  <c r="U2179" i="11"/>
  <c r="Q2179" i="11"/>
  <c r="G2179" i="11"/>
  <c r="W2179" i="11"/>
  <c r="S2179" i="11"/>
  <c r="N2179" i="11"/>
  <c r="A2182" i="11" l="1"/>
  <c r="P2181" i="11"/>
  <c r="J2181" i="11"/>
  <c r="C2181" i="11"/>
  <c r="W2180" i="11"/>
  <c r="I2180" i="11"/>
  <c r="V2180" i="11"/>
  <c r="R2180" i="11"/>
  <c r="N2180" i="11"/>
  <c r="D2180" i="11"/>
  <c r="S2180" i="11"/>
  <c r="M2180" i="11"/>
  <c r="Q2180" i="11"/>
  <c r="E2180" i="11"/>
  <c r="U2180" i="11"/>
  <c r="F2180" i="11"/>
  <c r="T2180" i="11"/>
  <c r="O2180" i="11"/>
  <c r="K2180" i="11"/>
  <c r="L2180" i="11"/>
  <c r="G2180" i="11"/>
  <c r="H2180" i="11"/>
  <c r="C2182" i="11" l="1"/>
  <c r="J2182" i="11"/>
  <c r="P2182" i="11"/>
  <c r="A2183" i="11"/>
  <c r="I2181" i="11"/>
  <c r="W2181" i="11"/>
  <c r="G2181" i="11"/>
  <c r="M2181" i="11"/>
  <c r="L2181" i="11"/>
  <c r="V2181" i="11"/>
  <c r="U2181" i="11"/>
  <c r="R2181" i="11"/>
  <c r="E2181" i="11"/>
  <c r="D2181" i="11"/>
  <c r="F2181" i="11"/>
  <c r="T2181" i="11"/>
  <c r="O2181" i="11"/>
  <c r="N2181" i="11"/>
  <c r="K2181" i="11"/>
  <c r="S2181" i="11"/>
  <c r="Q2181" i="11"/>
  <c r="H2181" i="11"/>
  <c r="A2184" i="11" l="1"/>
  <c r="P2183" i="11"/>
  <c r="J2183" i="11"/>
  <c r="C2183" i="11"/>
  <c r="O2182" i="11"/>
  <c r="E2182" i="11"/>
  <c r="F2182" i="11"/>
  <c r="Q2182" i="11"/>
  <c r="D2182" i="11"/>
  <c r="I2182" i="11"/>
  <c r="W2182" i="11"/>
  <c r="S2182" i="11"/>
  <c r="T2182" i="11"/>
  <c r="U2182" i="11"/>
  <c r="M2182" i="11"/>
  <c r="K2182" i="11"/>
  <c r="H2182" i="11"/>
  <c r="N2182" i="11"/>
  <c r="R2182" i="11"/>
  <c r="L2182" i="11"/>
  <c r="G2182" i="11"/>
  <c r="V2182" i="11"/>
  <c r="C2184" i="11" l="1"/>
  <c r="J2184" i="11"/>
  <c r="A2185" i="11"/>
  <c r="P2184" i="11"/>
  <c r="I2183" i="11"/>
  <c r="O2183" i="11"/>
  <c r="N2183" i="11"/>
  <c r="K2183" i="11"/>
  <c r="L2183" i="11"/>
  <c r="W2183" i="11"/>
  <c r="D2183" i="11"/>
  <c r="U2183" i="11"/>
  <c r="Q2183" i="11"/>
  <c r="S2183" i="11"/>
  <c r="F2183" i="11"/>
  <c r="M2183" i="11"/>
  <c r="E2183" i="11"/>
  <c r="H2183" i="11"/>
  <c r="T2183" i="11"/>
  <c r="G2183" i="11"/>
  <c r="R2183" i="11"/>
  <c r="V2183" i="11"/>
  <c r="A2186" i="11" l="1"/>
  <c r="P2185" i="11"/>
  <c r="J2185" i="11"/>
  <c r="C2185" i="11"/>
  <c r="O2184" i="11"/>
  <c r="U2184" i="11"/>
  <c r="K2184" i="11"/>
  <c r="Q2184" i="11"/>
  <c r="H2184" i="11"/>
  <c r="T2184" i="11"/>
  <c r="M2184" i="11"/>
  <c r="F2184" i="11"/>
  <c r="W2184" i="11"/>
  <c r="E2184" i="11"/>
  <c r="L2184" i="11"/>
  <c r="R2184" i="11"/>
  <c r="G2184" i="11"/>
  <c r="N2184" i="11"/>
  <c r="I2184" i="11"/>
  <c r="D2184" i="11"/>
  <c r="S2184" i="11"/>
  <c r="V2184" i="11"/>
  <c r="C2186" i="11" l="1"/>
  <c r="J2186" i="11"/>
  <c r="A2187" i="11"/>
  <c r="P2186" i="11"/>
  <c r="I2185" i="11"/>
  <c r="K2185" i="11"/>
  <c r="E2185" i="11"/>
  <c r="U2185" i="11"/>
  <c r="W2185" i="11"/>
  <c r="N2185" i="11"/>
  <c r="H2185" i="11"/>
  <c r="D2185" i="11"/>
  <c r="S2185" i="11"/>
  <c r="Q2185" i="11"/>
  <c r="G2185" i="11"/>
  <c r="O2185" i="11"/>
  <c r="F2185" i="11"/>
  <c r="L2185" i="11"/>
  <c r="T2185" i="11"/>
  <c r="R2185" i="11"/>
  <c r="V2185" i="11"/>
  <c r="M2185" i="11"/>
  <c r="A2188" i="11" l="1"/>
  <c r="P2187" i="11"/>
  <c r="C2187" i="11"/>
  <c r="J2187" i="11"/>
  <c r="O2186" i="11"/>
  <c r="E2186" i="11"/>
  <c r="S2186" i="11"/>
  <c r="W2186" i="11"/>
  <c r="U2186" i="11"/>
  <c r="H2186" i="11"/>
  <c r="I2186" i="11"/>
  <c r="L2186" i="11"/>
  <c r="N2186" i="11"/>
  <c r="V2186" i="11"/>
  <c r="M2186" i="11"/>
  <c r="T2186" i="11"/>
  <c r="Q2186" i="11"/>
  <c r="F2186" i="11"/>
  <c r="R2186" i="11"/>
  <c r="D2186" i="11"/>
  <c r="G2186" i="11"/>
  <c r="K2186" i="11"/>
  <c r="C2188" i="11" l="1"/>
  <c r="J2188" i="11"/>
  <c r="A2189" i="11"/>
  <c r="P2188" i="11"/>
  <c r="I2187" i="11"/>
  <c r="K2187" i="11"/>
  <c r="E2187" i="11"/>
  <c r="H2187" i="11"/>
  <c r="D2187" i="11"/>
  <c r="T2187" i="11"/>
  <c r="V2187" i="11"/>
  <c r="S2187" i="11"/>
  <c r="O2187" i="11"/>
  <c r="F2187" i="11"/>
  <c r="M2187" i="11"/>
  <c r="G2187" i="11"/>
  <c r="U2187" i="11"/>
  <c r="W2187" i="11"/>
  <c r="Q2187" i="11"/>
  <c r="R2187" i="11"/>
  <c r="N2187" i="11"/>
  <c r="L2187" i="11"/>
  <c r="A2190" i="11" l="1"/>
  <c r="P2189" i="11"/>
  <c r="J2189" i="11"/>
  <c r="C2189" i="11"/>
  <c r="O2188" i="11"/>
  <c r="U2188" i="11"/>
  <c r="W2188" i="11"/>
  <c r="V2188" i="11"/>
  <c r="H2188" i="11"/>
  <c r="Q2188" i="11"/>
  <c r="E2188" i="11"/>
  <c r="G2188" i="11"/>
  <c r="S2188" i="11"/>
  <c r="I2188" i="11"/>
  <c r="M2188" i="11"/>
  <c r="N2188" i="11"/>
  <c r="K2188" i="11"/>
  <c r="T2188" i="11"/>
  <c r="R2188" i="11"/>
  <c r="F2188" i="11"/>
  <c r="L2188" i="11"/>
  <c r="D2188" i="11"/>
  <c r="C2190" i="11" l="1"/>
  <c r="J2190" i="11"/>
  <c r="P2190" i="11"/>
  <c r="A2191" i="11"/>
  <c r="I2189" i="11"/>
  <c r="K2189" i="11"/>
  <c r="V2189" i="11"/>
  <c r="O2189" i="11"/>
  <c r="M2189" i="11"/>
  <c r="T2189" i="11"/>
  <c r="D2189" i="11"/>
  <c r="S2189" i="11"/>
  <c r="Q2189" i="11"/>
  <c r="F2189" i="11"/>
  <c r="N2189" i="11"/>
  <c r="L2189" i="11"/>
  <c r="E2189" i="11"/>
  <c r="W2189" i="11"/>
  <c r="H2189" i="11"/>
  <c r="G2189" i="11"/>
  <c r="U2189" i="11"/>
  <c r="R2189" i="11"/>
  <c r="A2192" i="11" l="1"/>
  <c r="P2191" i="11"/>
  <c r="C2191" i="11"/>
  <c r="J2191" i="11"/>
  <c r="W2190" i="11"/>
  <c r="I2190" i="11"/>
  <c r="Q2190" i="11"/>
  <c r="U2190" i="11"/>
  <c r="M2190" i="11"/>
  <c r="E2190" i="11"/>
  <c r="H2190" i="11"/>
  <c r="O2190" i="11"/>
  <c r="V2190" i="11"/>
  <c r="R2190" i="11"/>
  <c r="T2190" i="11"/>
  <c r="F2190" i="11"/>
  <c r="L2190" i="11"/>
  <c r="N2190" i="11"/>
  <c r="K2190" i="11"/>
  <c r="D2190" i="11"/>
  <c r="G2190" i="11"/>
  <c r="S2190" i="11"/>
  <c r="C2192" i="11" l="1"/>
  <c r="J2192" i="11"/>
  <c r="A2193" i="11"/>
  <c r="P2192" i="11"/>
  <c r="U2191" i="11"/>
  <c r="F2191" i="11"/>
  <c r="O2191" i="11"/>
  <c r="Q2191" i="11"/>
  <c r="V2191" i="11"/>
  <c r="D2191" i="11"/>
  <c r="T2191" i="11"/>
  <c r="N2191" i="11"/>
  <c r="R2191" i="11"/>
  <c r="E2191" i="11"/>
  <c r="S2191" i="11"/>
  <c r="G2191" i="11"/>
  <c r="H2191" i="11"/>
  <c r="W2191" i="11"/>
  <c r="L2191" i="11"/>
  <c r="M2191" i="11"/>
  <c r="I2191" i="11"/>
  <c r="K2191" i="11"/>
  <c r="A2194" i="11" l="1"/>
  <c r="P2193" i="11"/>
  <c r="J2193" i="11"/>
  <c r="C2193" i="11"/>
  <c r="W2192" i="11"/>
  <c r="I2192" i="11"/>
  <c r="S2192" i="11"/>
  <c r="E2192" i="11"/>
  <c r="O2192" i="11"/>
  <c r="D2192" i="11"/>
  <c r="R2192" i="11"/>
  <c r="Q2192" i="11"/>
  <c r="L2192" i="11"/>
  <c r="H2192" i="11"/>
  <c r="T2192" i="11"/>
  <c r="M2192" i="11"/>
  <c r="U2192" i="11"/>
  <c r="V2192" i="11"/>
  <c r="K2192" i="11"/>
  <c r="N2192" i="11"/>
  <c r="G2192" i="11"/>
  <c r="F2192" i="11"/>
  <c r="C2194" i="11" l="1"/>
  <c r="J2194" i="11"/>
  <c r="A2195" i="11"/>
  <c r="P2194" i="11"/>
  <c r="I2193" i="11"/>
  <c r="O2193" i="11"/>
  <c r="R2193" i="11"/>
  <c r="W2193" i="11"/>
  <c r="S2193" i="11"/>
  <c r="N2193" i="11"/>
  <c r="E2193" i="11"/>
  <c r="D2193" i="11"/>
  <c r="F2193" i="11"/>
  <c r="Q2193" i="11"/>
  <c r="G2193" i="11"/>
  <c r="U2193" i="11"/>
  <c r="M2193" i="11"/>
  <c r="L2193" i="11"/>
  <c r="T2193" i="11"/>
  <c r="K2193" i="11"/>
  <c r="V2193" i="11"/>
  <c r="H2193" i="11"/>
  <c r="A2196" i="11" l="1"/>
  <c r="P2195" i="11"/>
  <c r="C2195" i="11"/>
  <c r="J2195" i="11"/>
  <c r="G2194" i="11"/>
  <c r="Q2194" i="11"/>
  <c r="V2194" i="11"/>
  <c r="M2194" i="11"/>
  <c r="W2194" i="11"/>
  <c r="R2194" i="11"/>
  <c r="N2194" i="11"/>
  <c r="D2194" i="11"/>
  <c r="L2194" i="11"/>
  <c r="K2194" i="11"/>
  <c r="E2194" i="11"/>
  <c r="F2194" i="11"/>
  <c r="U2194" i="11"/>
  <c r="T2194" i="11"/>
  <c r="I2194" i="11"/>
  <c r="H2194" i="11"/>
  <c r="S2194" i="11"/>
  <c r="O2194" i="11"/>
  <c r="C2196" i="11" l="1"/>
  <c r="J2196" i="11"/>
  <c r="A2197" i="11"/>
  <c r="P2196" i="11"/>
  <c r="I2195" i="11"/>
  <c r="K2195" i="11"/>
  <c r="L2195" i="11"/>
  <c r="V2195" i="11"/>
  <c r="Q2195" i="11"/>
  <c r="R2195" i="11"/>
  <c r="U2195" i="11"/>
  <c r="O2195" i="11"/>
  <c r="W2195" i="11"/>
  <c r="D2195" i="11"/>
  <c r="F2195" i="11"/>
  <c r="H2195" i="11"/>
  <c r="N2195" i="11"/>
  <c r="M2195" i="11"/>
  <c r="T2195" i="11"/>
  <c r="E2195" i="11"/>
  <c r="S2195" i="11"/>
  <c r="G2195" i="11"/>
  <c r="A2198" i="11" l="1"/>
  <c r="P2197" i="11"/>
  <c r="J2197" i="11"/>
  <c r="C2197" i="11"/>
  <c r="O2196" i="11"/>
  <c r="D2196" i="11"/>
  <c r="E2196" i="11"/>
  <c r="F2196" i="11"/>
  <c r="L2196" i="11"/>
  <c r="I2196" i="11"/>
  <c r="R2196" i="11"/>
  <c r="W2196" i="11"/>
  <c r="V2196" i="11"/>
  <c r="Q2196" i="11"/>
  <c r="M2196" i="11"/>
  <c r="S2196" i="11"/>
  <c r="K2196" i="11"/>
  <c r="T2196" i="11"/>
  <c r="H2196" i="11"/>
  <c r="N2196" i="11"/>
  <c r="G2196" i="11"/>
  <c r="U2196" i="11"/>
  <c r="C2198" i="11" l="1"/>
  <c r="J2198" i="11"/>
  <c r="P2198" i="11"/>
  <c r="A2199" i="11"/>
  <c r="U2197" i="11"/>
  <c r="O2197" i="11"/>
  <c r="W2197" i="11"/>
  <c r="S2197" i="11"/>
  <c r="I2197" i="11"/>
  <c r="F2197" i="11"/>
  <c r="N2197" i="11"/>
  <c r="L2197" i="11"/>
  <c r="T2197" i="11"/>
  <c r="R2197" i="11"/>
  <c r="V2197" i="11"/>
  <c r="M2197" i="11"/>
  <c r="D2197" i="11"/>
  <c r="H2197" i="11"/>
  <c r="E2197" i="11"/>
  <c r="K2197" i="11"/>
  <c r="G2197" i="11"/>
  <c r="Q2197" i="11"/>
  <c r="A2200" i="11" l="1"/>
  <c r="P2199" i="11"/>
  <c r="J2199" i="11"/>
  <c r="C2199" i="11"/>
  <c r="W2198" i="11"/>
  <c r="L2198" i="11"/>
  <c r="S2198" i="11"/>
  <c r="M2198" i="11"/>
  <c r="G2198" i="11"/>
  <c r="N2198" i="11"/>
  <c r="R2198" i="11"/>
  <c r="Q2198" i="11"/>
  <c r="E2198" i="11"/>
  <c r="K2198" i="11"/>
  <c r="T2198" i="11"/>
  <c r="I2198" i="11"/>
  <c r="U2198" i="11"/>
  <c r="V2198" i="11"/>
  <c r="F2198" i="11"/>
  <c r="D2198" i="11"/>
  <c r="H2198" i="11"/>
  <c r="O2198" i="11"/>
  <c r="C2200" i="11" l="1"/>
  <c r="J2200" i="11"/>
  <c r="A2201" i="11"/>
  <c r="P2200" i="11"/>
  <c r="I2199" i="11"/>
  <c r="O2199" i="11"/>
  <c r="R2199" i="11"/>
  <c r="V2199" i="11"/>
  <c r="U2199" i="11"/>
  <c r="S2199" i="11"/>
  <c r="D2199" i="11"/>
  <c r="K2199" i="11"/>
  <c r="Q2199" i="11"/>
  <c r="H2199" i="11"/>
  <c r="F2199" i="11"/>
  <c r="L2199" i="11"/>
  <c r="N2199" i="11"/>
  <c r="M2199" i="11"/>
  <c r="T2199" i="11"/>
  <c r="E2199" i="11"/>
  <c r="W2199" i="11"/>
  <c r="G2199" i="11"/>
  <c r="A2202" i="11" l="1"/>
  <c r="P2201" i="11"/>
  <c r="J2201" i="11"/>
  <c r="C2201" i="11"/>
  <c r="O2200" i="11"/>
  <c r="Q2200" i="11"/>
  <c r="G2200" i="11"/>
  <c r="N2200" i="11"/>
  <c r="H2200" i="11"/>
  <c r="W2200" i="11"/>
  <c r="T2200" i="11"/>
  <c r="R2200" i="11"/>
  <c r="K2200" i="11"/>
  <c r="M2200" i="11"/>
  <c r="L2200" i="11"/>
  <c r="F2200" i="11"/>
  <c r="D2200" i="11"/>
  <c r="E2200" i="11"/>
  <c r="I2200" i="11"/>
  <c r="V2200" i="11"/>
  <c r="S2200" i="11"/>
  <c r="U2200" i="11"/>
  <c r="C2202" i="11" l="1"/>
  <c r="J2202" i="11"/>
  <c r="P2202" i="11"/>
  <c r="A2203" i="11"/>
  <c r="M2201" i="11"/>
  <c r="W2201" i="11"/>
  <c r="I2201" i="11"/>
  <c r="E2201" i="11"/>
  <c r="H2201" i="11"/>
  <c r="G2201" i="11"/>
  <c r="K2201" i="11"/>
  <c r="T2201" i="11"/>
  <c r="D2201" i="11"/>
  <c r="S2201" i="11"/>
  <c r="V2201" i="11"/>
  <c r="R2201" i="11"/>
  <c r="L2201" i="11"/>
  <c r="N2201" i="11"/>
  <c r="F2201" i="11"/>
  <c r="Q2201" i="11"/>
  <c r="O2201" i="11"/>
  <c r="U2201" i="11"/>
  <c r="A2204" i="11" l="1"/>
  <c r="P2203" i="11"/>
  <c r="C2203" i="11"/>
  <c r="J2203" i="11"/>
  <c r="O2202" i="11"/>
  <c r="E2202" i="11"/>
  <c r="F2202" i="11"/>
  <c r="U2202" i="11"/>
  <c r="Q2202" i="11"/>
  <c r="K2202" i="11"/>
  <c r="I2202" i="11"/>
  <c r="H2202" i="11"/>
  <c r="D2202" i="11"/>
  <c r="L2202" i="11"/>
  <c r="T2202" i="11"/>
  <c r="V2202" i="11"/>
  <c r="M2202" i="11"/>
  <c r="R2202" i="11"/>
  <c r="W2202" i="11"/>
  <c r="N2202" i="11"/>
  <c r="S2202" i="11"/>
  <c r="G2202" i="11"/>
  <c r="C2204" i="11" l="1"/>
  <c r="J2204" i="11"/>
  <c r="A2205" i="11"/>
  <c r="P2204" i="11"/>
  <c r="M2203" i="11"/>
  <c r="F2203" i="11"/>
  <c r="W2203" i="11"/>
  <c r="U2203" i="11"/>
  <c r="T2203" i="11"/>
  <c r="G2203" i="11"/>
  <c r="R2203" i="11"/>
  <c r="V2203" i="11"/>
  <c r="S2203" i="11"/>
  <c r="I2203" i="11"/>
  <c r="L2203" i="11"/>
  <c r="K2203" i="11"/>
  <c r="H2203" i="11"/>
  <c r="D2203" i="11"/>
  <c r="N2203" i="11"/>
  <c r="E2203" i="11"/>
  <c r="Q2203" i="11"/>
  <c r="O2203" i="11"/>
  <c r="A2206" i="11" l="1"/>
  <c r="P2205" i="11"/>
  <c r="J2205" i="11"/>
  <c r="C2205" i="11"/>
  <c r="W2204" i="11"/>
  <c r="D2204" i="11"/>
  <c r="E2204" i="11"/>
  <c r="F2204" i="11"/>
  <c r="R2204" i="11"/>
  <c r="S2204" i="11"/>
  <c r="L2204" i="11"/>
  <c r="M2204" i="11"/>
  <c r="U2204" i="11"/>
  <c r="G2204" i="11"/>
  <c r="N2204" i="11"/>
  <c r="Q2204" i="11"/>
  <c r="T2204" i="11"/>
  <c r="I2204" i="11"/>
  <c r="K2204" i="11"/>
  <c r="V2204" i="11"/>
  <c r="O2204" i="11"/>
  <c r="H2204" i="11"/>
  <c r="C2206" i="11" l="1"/>
  <c r="J2206" i="11"/>
  <c r="P2206" i="11"/>
  <c r="A2207" i="11"/>
  <c r="U2205" i="11"/>
  <c r="N2205" i="11"/>
  <c r="T2205" i="11"/>
  <c r="Q2205" i="11"/>
  <c r="I2205" i="11"/>
  <c r="H2205" i="11"/>
  <c r="V2205" i="11"/>
  <c r="E2205" i="11"/>
  <c r="D2205" i="11"/>
  <c r="G2205" i="11"/>
  <c r="O2205" i="11"/>
  <c r="W2205" i="11"/>
  <c r="S2205" i="11"/>
  <c r="F2205" i="11"/>
  <c r="M2205" i="11"/>
  <c r="L2205" i="11"/>
  <c r="K2205" i="11"/>
  <c r="R2205" i="11"/>
  <c r="A2208" i="11" l="1"/>
  <c r="P2207" i="11"/>
  <c r="C2207" i="11"/>
  <c r="J2207" i="11"/>
  <c r="W2206" i="11"/>
  <c r="L2206" i="11"/>
  <c r="K2206" i="11"/>
  <c r="U2206" i="11"/>
  <c r="R2206" i="11"/>
  <c r="D2206" i="11"/>
  <c r="F2206" i="11"/>
  <c r="N2206" i="11"/>
  <c r="H2206" i="11"/>
  <c r="S2206" i="11"/>
  <c r="T2206" i="11"/>
  <c r="V2206" i="11"/>
  <c r="G2206" i="11"/>
  <c r="I2206" i="11"/>
  <c r="Q2206" i="11"/>
  <c r="O2206" i="11"/>
  <c r="E2206" i="11"/>
  <c r="M2206" i="11"/>
  <c r="C2208" i="11" l="1"/>
  <c r="J2208" i="11"/>
  <c r="A2209" i="11"/>
  <c r="P2208" i="11"/>
  <c r="U2207" i="11"/>
  <c r="F2207" i="11"/>
  <c r="K2207" i="11"/>
  <c r="E2207" i="11"/>
  <c r="M2207" i="11"/>
  <c r="G2207" i="11"/>
  <c r="L2207" i="11"/>
  <c r="S2207" i="11"/>
  <c r="I2207" i="11"/>
  <c r="N2207" i="11"/>
  <c r="W2207" i="11"/>
  <c r="O2207" i="11"/>
  <c r="Q2207" i="11"/>
  <c r="D2207" i="11"/>
  <c r="H2207" i="11"/>
  <c r="T2207" i="11"/>
  <c r="V2207" i="11"/>
  <c r="R2207" i="11"/>
  <c r="A2210" i="11" l="1"/>
  <c r="P2209" i="11"/>
  <c r="J2209" i="11"/>
  <c r="C2209" i="11"/>
  <c r="W2208" i="11"/>
  <c r="V2208" i="11"/>
  <c r="I2208" i="11"/>
  <c r="M2208" i="11"/>
  <c r="D2208" i="11"/>
  <c r="N2208" i="11"/>
  <c r="K2208" i="11"/>
  <c r="R2208" i="11"/>
  <c r="O2208" i="11"/>
  <c r="G2208" i="11"/>
  <c r="L2208" i="11"/>
  <c r="U2208" i="11"/>
  <c r="Q2208" i="11"/>
  <c r="H2208" i="11"/>
  <c r="S2208" i="11"/>
  <c r="F2208" i="11"/>
  <c r="T2208" i="11"/>
  <c r="E2208" i="11"/>
  <c r="C2210" i="11" l="1"/>
  <c r="J2210" i="11"/>
  <c r="A2211" i="11"/>
  <c r="P2210" i="11"/>
  <c r="I2209" i="11"/>
  <c r="V2209" i="11"/>
  <c r="D2209" i="11"/>
  <c r="E2209" i="11"/>
  <c r="H2209" i="11"/>
  <c r="G2209" i="11"/>
  <c r="S2209" i="11"/>
  <c r="L2209" i="11"/>
  <c r="F2209" i="11"/>
  <c r="O2209" i="11"/>
  <c r="M2209" i="11"/>
  <c r="U2209" i="11"/>
  <c r="K2209" i="11"/>
  <c r="Q2209" i="11"/>
  <c r="W2209" i="11"/>
  <c r="N2209" i="11"/>
  <c r="R2209" i="11"/>
  <c r="T2209" i="11"/>
  <c r="A2212" i="11" l="1"/>
  <c r="P2211" i="11"/>
  <c r="J2211" i="11"/>
  <c r="C2211" i="11"/>
  <c r="W2210" i="11"/>
  <c r="H2210" i="11"/>
  <c r="M2210" i="11"/>
  <c r="F2210" i="11"/>
  <c r="O2210" i="11"/>
  <c r="E2210" i="11"/>
  <c r="K2210" i="11"/>
  <c r="U2210" i="11"/>
  <c r="G2210" i="11"/>
  <c r="N2210" i="11"/>
  <c r="T2210" i="11"/>
  <c r="L2210" i="11"/>
  <c r="S2210" i="11"/>
  <c r="I2210" i="11"/>
  <c r="D2210" i="11"/>
  <c r="V2210" i="11"/>
  <c r="R2210" i="11"/>
  <c r="Q2210" i="11"/>
  <c r="C2212" i="11" l="1"/>
  <c r="J2212" i="11"/>
  <c r="A2213" i="11"/>
  <c r="P2212" i="11"/>
  <c r="I2211" i="11"/>
  <c r="S2211" i="11"/>
  <c r="E2211" i="11"/>
  <c r="R2211" i="11"/>
  <c r="U2211" i="11"/>
  <c r="F2211" i="11"/>
  <c r="V2211" i="11"/>
  <c r="G2211" i="11"/>
  <c r="H2211" i="11"/>
  <c r="W2211" i="11"/>
  <c r="N2211" i="11"/>
  <c r="K2211" i="11"/>
  <c r="M2211" i="11"/>
  <c r="Q2211" i="11"/>
  <c r="T2211" i="11"/>
  <c r="D2211" i="11"/>
  <c r="L2211" i="11"/>
  <c r="O2211" i="11"/>
  <c r="A2214" i="11" l="1"/>
  <c r="P2213" i="11"/>
  <c r="J2213" i="11"/>
  <c r="C2213" i="11"/>
  <c r="W2212" i="11"/>
  <c r="L2212" i="11"/>
  <c r="T2212" i="11"/>
  <c r="Q2212" i="11"/>
  <c r="G2212" i="11"/>
  <c r="I2212" i="11"/>
  <c r="F2212" i="11"/>
  <c r="O2212" i="11"/>
  <c r="D2212" i="11"/>
  <c r="M2212" i="11"/>
  <c r="U2212" i="11"/>
  <c r="V2212" i="11"/>
  <c r="H2212" i="11"/>
  <c r="E2212" i="11"/>
  <c r="N2212" i="11"/>
  <c r="K2212" i="11"/>
  <c r="S2212" i="11"/>
  <c r="R2212" i="11"/>
  <c r="C2214" i="11" l="1"/>
  <c r="J2214" i="11"/>
  <c r="P2214" i="11"/>
  <c r="A2215" i="11"/>
  <c r="M2213" i="11"/>
  <c r="S2213" i="11"/>
  <c r="I2213" i="11"/>
  <c r="E2213" i="11"/>
  <c r="H2213" i="11"/>
  <c r="N2213" i="11"/>
  <c r="T2213" i="11"/>
  <c r="G2213" i="11"/>
  <c r="F2213" i="11"/>
  <c r="V2213" i="11"/>
  <c r="U2213" i="11"/>
  <c r="W2213" i="11"/>
  <c r="R2213" i="11"/>
  <c r="Q2213" i="11"/>
  <c r="K2213" i="11"/>
  <c r="D2213" i="11"/>
  <c r="L2213" i="11"/>
  <c r="O2213" i="11"/>
  <c r="A2216" i="11" l="1"/>
  <c r="P2215" i="11"/>
  <c r="J2215" i="11"/>
  <c r="C2215" i="11"/>
  <c r="O2214" i="11"/>
  <c r="H2214" i="11"/>
  <c r="F2214" i="11"/>
  <c r="I2214" i="11"/>
  <c r="D2214" i="11"/>
  <c r="N2214" i="11"/>
  <c r="R2214" i="11"/>
  <c r="W2214" i="11"/>
  <c r="S2214" i="11"/>
  <c r="T2214" i="11"/>
  <c r="U2214" i="11"/>
  <c r="M2214" i="11"/>
  <c r="K2214" i="11"/>
  <c r="E2214" i="11"/>
  <c r="Q2214" i="11"/>
  <c r="L2214" i="11"/>
  <c r="G2214" i="11"/>
  <c r="V2214" i="11"/>
  <c r="C2216" i="11" l="1"/>
  <c r="J2216" i="11"/>
  <c r="A2217" i="11"/>
  <c r="P2216" i="11"/>
  <c r="I2215" i="11"/>
  <c r="O2215" i="11"/>
  <c r="S2215" i="11"/>
  <c r="G2215" i="11"/>
  <c r="Q2215" i="11"/>
  <c r="V2215" i="11"/>
  <c r="T2215" i="11"/>
  <c r="R2215" i="11"/>
  <c r="W2215" i="11"/>
  <c r="E2215" i="11"/>
  <c r="F2215" i="11"/>
  <c r="K2215" i="11"/>
  <c r="L2215" i="11"/>
  <c r="N2215" i="11"/>
  <c r="H2215" i="11"/>
  <c r="M2215" i="11"/>
  <c r="U2215" i="11"/>
  <c r="D2215" i="11"/>
  <c r="A2218" i="11" l="1"/>
  <c r="P2217" i="11"/>
  <c r="J2217" i="11"/>
  <c r="C2217" i="11"/>
  <c r="W2216" i="11"/>
  <c r="E2216" i="11"/>
  <c r="H2216" i="11"/>
  <c r="I2216" i="11"/>
  <c r="F2216" i="11"/>
  <c r="R2216" i="11"/>
  <c r="D2216" i="11"/>
  <c r="U2216" i="11"/>
  <c r="Q2216" i="11"/>
  <c r="M2216" i="11"/>
  <c r="N2216" i="11"/>
  <c r="T2216" i="11"/>
  <c r="V2216" i="11"/>
  <c r="S2216" i="11"/>
  <c r="K2216" i="11"/>
  <c r="O2216" i="11"/>
  <c r="G2216" i="11"/>
  <c r="L2216" i="11"/>
  <c r="C2218" i="11" l="1"/>
  <c r="J2218" i="11"/>
  <c r="P2218" i="11"/>
  <c r="A2219" i="11"/>
  <c r="I2217" i="11"/>
  <c r="N2217" i="11"/>
  <c r="Q2217" i="11"/>
  <c r="H2217" i="11"/>
  <c r="W2217" i="11"/>
  <c r="E2217" i="11"/>
  <c r="O2217" i="11"/>
  <c r="K2217" i="11"/>
  <c r="S2217" i="11"/>
  <c r="D2217" i="11"/>
  <c r="L2217" i="11"/>
  <c r="G2217" i="11"/>
  <c r="M2217" i="11"/>
  <c r="U2217" i="11"/>
  <c r="T2217" i="11"/>
  <c r="F2217" i="11"/>
  <c r="V2217" i="11"/>
  <c r="R2217" i="11"/>
  <c r="A2220" i="11" l="1"/>
  <c r="P2219" i="11"/>
  <c r="C2219" i="11"/>
  <c r="J2219" i="11"/>
  <c r="O2218" i="11"/>
  <c r="Q2218" i="11"/>
  <c r="K2218" i="11"/>
  <c r="U2218" i="11"/>
  <c r="L2218" i="11"/>
  <c r="G2218" i="11"/>
  <c r="T2218" i="11"/>
  <c r="R2218" i="11"/>
  <c r="N2218" i="11"/>
  <c r="D2218" i="11"/>
  <c r="I2218" i="11"/>
  <c r="M2218" i="11"/>
  <c r="F2218" i="11"/>
  <c r="W2218" i="11"/>
  <c r="H2218" i="11"/>
  <c r="E2218" i="11"/>
  <c r="S2218" i="11"/>
  <c r="V2218" i="11"/>
  <c r="C2220" i="11" l="1"/>
  <c r="J2220" i="11"/>
  <c r="A2221" i="11"/>
  <c r="P2220" i="11"/>
  <c r="M2219" i="11"/>
  <c r="F2219" i="11"/>
  <c r="W2219" i="11"/>
  <c r="Q2219" i="11"/>
  <c r="S2219" i="11"/>
  <c r="H2219" i="11"/>
  <c r="V2219" i="11"/>
  <c r="U2219" i="11"/>
  <c r="I2219" i="11"/>
  <c r="E2219" i="11"/>
  <c r="K2219" i="11"/>
  <c r="R2219" i="11"/>
  <c r="L2219" i="11"/>
  <c r="D2219" i="11"/>
  <c r="G2219" i="11"/>
  <c r="O2219" i="11"/>
  <c r="N2219" i="11"/>
  <c r="T2219" i="11"/>
  <c r="A2222" i="11" l="1"/>
  <c r="P2221" i="11"/>
  <c r="J2221" i="11"/>
  <c r="C2221" i="11"/>
  <c r="O2220" i="11"/>
  <c r="D2220" i="11"/>
  <c r="F2220" i="11"/>
  <c r="T2220" i="11"/>
  <c r="U2220" i="11"/>
  <c r="I2220" i="11"/>
  <c r="H2220" i="11"/>
  <c r="W2220" i="11"/>
  <c r="N2220" i="11"/>
  <c r="Q2220" i="11"/>
  <c r="S2220" i="11"/>
  <c r="L2220" i="11"/>
  <c r="K2220" i="11"/>
  <c r="E2220" i="11"/>
  <c r="R2220" i="11"/>
  <c r="M2220" i="11"/>
  <c r="G2220" i="11"/>
  <c r="V2220" i="11"/>
  <c r="C2222" i="11" l="1"/>
  <c r="J2222" i="11"/>
  <c r="P2222" i="11"/>
  <c r="A2223" i="11"/>
  <c r="I2221" i="11"/>
  <c r="N2221" i="11"/>
  <c r="O2221" i="11"/>
  <c r="M2221" i="11"/>
  <c r="W2221" i="11"/>
  <c r="F2221" i="11"/>
  <c r="D2221" i="11"/>
  <c r="E2221" i="11"/>
  <c r="K2221" i="11"/>
  <c r="T2221" i="11"/>
  <c r="Q2221" i="11"/>
  <c r="G2221" i="11"/>
  <c r="H2221" i="11"/>
  <c r="V2221" i="11"/>
  <c r="U2221" i="11"/>
  <c r="L2221" i="11"/>
  <c r="S2221" i="11"/>
  <c r="R2221" i="11"/>
  <c r="A2224" i="11" l="1"/>
  <c r="P2223" i="11"/>
  <c r="C2223" i="11"/>
  <c r="J2223" i="11"/>
  <c r="O2222" i="11"/>
  <c r="U2222" i="11"/>
  <c r="L2222" i="11"/>
  <c r="K2222" i="11"/>
  <c r="Q2222" i="11"/>
  <c r="D2222" i="11"/>
  <c r="E2222" i="11"/>
  <c r="W2222" i="11"/>
  <c r="S2222" i="11"/>
  <c r="T2222" i="11"/>
  <c r="M2222" i="11"/>
  <c r="N2222" i="11"/>
  <c r="G2222" i="11"/>
  <c r="F2222" i="11"/>
  <c r="H2222" i="11"/>
  <c r="I2222" i="11"/>
  <c r="R2222" i="11"/>
  <c r="V2222" i="11"/>
  <c r="C2224" i="11" l="1"/>
  <c r="J2224" i="11"/>
  <c r="A2225" i="11"/>
  <c r="P2224" i="11"/>
  <c r="M2223" i="11"/>
  <c r="S2223" i="11"/>
  <c r="L2223" i="11"/>
  <c r="R2223" i="11"/>
  <c r="U2223" i="11"/>
  <c r="K2223" i="11"/>
  <c r="V2223" i="11"/>
  <c r="I2223" i="11"/>
  <c r="N2223" i="11"/>
  <c r="D2223" i="11"/>
  <c r="O2223" i="11"/>
  <c r="F2223" i="11"/>
  <c r="E2223" i="11"/>
  <c r="H2223" i="11"/>
  <c r="G2223" i="11"/>
  <c r="W2223" i="11"/>
  <c r="Q2223" i="11"/>
  <c r="T2223" i="11"/>
  <c r="A2226" i="11" l="1"/>
  <c r="P2225" i="11"/>
  <c r="C2225" i="11"/>
  <c r="J2225" i="11"/>
  <c r="W2224" i="11"/>
  <c r="M2224" i="11"/>
  <c r="N2224" i="11"/>
  <c r="Q2224" i="11"/>
  <c r="G2224" i="11"/>
  <c r="D2224" i="11"/>
  <c r="F2224" i="11"/>
  <c r="T2224" i="11"/>
  <c r="E2224" i="11"/>
  <c r="L2224" i="11"/>
  <c r="U2224" i="11"/>
  <c r="H2224" i="11"/>
  <c r="S2224" i="11"/>
  <c r="I2224" i="11"/>
  <c r="O2224" i="11"/>
  <c r="K2224" i="11"/>
  <c r="V2224" i="11"/>
  <c r="R2224" i="11"/>
  <c r="C2226" i="11" l="1"/>
  <c r="J2226" i="11"/>
  <c r="P2226" i="11"/>
  <c r="A2227" i="11"/>
  <c r="I2225" i="11"/>
  <c r="V2225" i="11"/>
  <c r="N2225" i="11"/>
  <c r="E2225" i="11"/>
  <c r="L2225" i="11"/>
  <c r="G2225" i="11"/>
  <c r="K2225" i="11"/>
  <c r="D2225" i="11"/>
  <c r="Q2225" i="11"/>
  <c r="U2225" i="11"/>
  <c r="F2225" i="11"/>
  <c r="W2225" i="11"/>
  <c r="S2225" i="11"/>
  <c r="R2225" i="11"/>
  <c r="H2225" i="11"/>
  <c r="O2225" i="11"/>
  <c r="M2225" i="11"/>
  <c r="T2225" i="11"/>
  <c r="A2228" i="11" l="1"/>
  <c r="P2227" i="11"/>
  <c r="J2227" i="11"/>
  <c r="C2227" i="11"/>
  <c r="W2226" i="11"/>
  <c r="I2226" i="11"/>
  <c r="S2226" i="11"/>
  <c r="H2226" i="11"/>
  <c r="L2226" i="11"/>
  <c r="T2226" i="11"/>
  <c r="D2226" i="11"/>
  <c r="R2226" i="11"/>
  <c r="Q2226" i="11"/>
  <c r="O2226" i="11"/>
  <c r="M2226" i="11"/>
  <c r="U2226" i="11"/>
  <c r="E2226" i="11"/>
  <c r="V2226" i="11"/>
  <c r="K2226" i="11"/>
  <c r="N2226" i="11"/>
  <c r="G2226" i="11"/>
  <c r="F2226" i="11"/>
  <c r="C2228" i="11" l="1"/>
  <c r="J2228" i="11"/>
  <c r="A2229" i="11"/>
  <c r="P2228" i="11"/>
  <c r="M2227" i="11"/>
  <c r="S2227" i="11"/>
  <c r="E2227" i="11"/>
  <c r="V2227" i="11"/>
  <c r="N2227" i="11"/>
  <c r="F2227" i="11"/>
  <c r="U2227" i="11"/>
  <c r="R2227" i="11"/>
  <c r="I2227" i="11"/>
  <c r="O2227" i="11"/>
  <c r="T2227" i="11"/>
  <c r="K2227" i="11"/>
  <c r="G2227" i="11"/>
  <c r="L2227" i="11"/>
  <c r="D2227" i="11"/>
  <c r="W2227" i="11"/>
  <c r="Q2227" i="11"/>
  <c r="H2227" i="11"/>
  <c r="A2230" i="11" l="1"/>
  <c r="P2229" i="11"/>
  <c r="C2229" i="11"/>
  <c r="J2229" i="11"/>
  <c r="O2228" i="11"/>
  <c r="D2228" i="11"/>
  <c r="M2228" i="11"/>
  <c r="Q2228" i="11"/>
  <c r="V2228" i="11"/>
  <c r="F2228" i="11"/>
  <c r="R2228" i="11"/>
  <c r="K2228" i="11"/>
  <c r="G2228" i="11"/>
  <c r="W2228" i="11"/>
  <c r="L2228" i="11"/>
  <c r="N2228" i="11"/>
  <c r="U2228" i="11"/>
  <c r="H2228" i="11"/>
  <c r="S2228" i="11"/>
  <c r="E2228" i="11"/>
  <c r="I2228" i="11"/>
  <c r="T2228" i="11"/>
  <c r="C2230" i="11" l="1"/>
  <c r="J2230" i="11"/>
  <c r="A2231" i="11"/>
  <c r="P2230" i="11"/>
  <c r="M2229" i="11"/>
  <c r="G2229" i="11"/>
  <c r="W2229" i="11"/>
  <c r="Q2229" i="11"/>
  <c r="V2229" i="11"/>
  <c r="H2229" i="11"/>
  <c r="S2229" i="11"/>
  <c r="U2229" i="11"/>
  <c r="I2229" i="11"/>
  <c r="E2229" i="11"/>
  <c r="O2229" i="11"/>
  <c r="R2229" i="11"/>
  <c r="L2229" i="11"/>
  <c r="D2229" i="11"/>
  <c r="F2229" i="11"/>
  <c r="N2229" i="11"/>
  <c r="K2229" i="11"/>
  <c r="T2229" i="11"/>
  <c r="A2232" i="11" l="1"/>
  <c r="P2231" i="11"/>
  <c r="J2231" i="11"/>
  <c r="C2231" i="11"/>
  <c r="O2230" i="11"/>
  <c r="H2230" i="11"/>
  <c r="F2230" i="11"/>
  <c r="T2230" i="11"/>
  <c r="Q2230" i="11"/>
  <c r="W2230" i="11"/>
  <c r="M2230" i="11"/>
  <c r="U2230" i="11"/>
  <c r="V2230" i="11"/>
  <c r="L2230" i="11"/>
  <c r="K2230" i="11"/>
  <c r="I2230" i="11"/>
  <c r="E2230" i="11"/>
  <c r="D2230" i="11"/>
  <c r="R2230" i="11"/>
  <c r="N2230" i="11"/>
  <c r="G2230" i="11"/>
  <c r="S2230" i="11"/>
  <c r="C2232" i="11" l="1"/>
  <c r="J2232" i="11"/>
  <c r="A2233" i="11"/>
  <c r="P2232" i="11"/>
  <c r="M2231" i="11"/>
  <c r="G2231" i="11"/>
  <c r="E2231" i="11"/>
  <c r="R2231" i="11"/>
  <c r="S2231" i="11"/>
  <c r="H2231" i="11"/>
  <c r="W2231" i="11"/>
  <c r="O2231" i="11"/>
  <c r="I2231" i="11"/>
  <c r="Q2231" i="11"/>
  <c r="K2231" i="11"/>
  <c r="L2231" i="11"/>
  <c r="F2231" i="11"/>
  <c r="D2231" i="11"/>
  <c r="U2231" i="11"/>
  <c r="N2231" i="11"/>
  <c r="V2231" i="11"/>
  <c r="T2231" i="11"/>
  <c r="A2234" i="11" l="1"/>
  <c r="P2233" i="11"/>
  <c r="C2233" i="11"/>
  <c r="J2233" i="11"/>
  <c r="O2232" i="11"/>
  <c r="U2232" i="11"/>
  <c r="V2232" i="11"/>
  <c r="D2232" i="11"/>
  <c r="W2232" i="11"/>
  <c r="R2232" i="11"/>
  <c r="H2232" i="11"/>
  <c r="N2232" i="11"/>
  <c r="S2232" i="11"/>
  <c r="F2232" i="11"/>
  <c r="M2232" i="11"/>
  <c r="K2232" i="11"/>
  <c r="T2232" i="11"/>
  <c r="Q2232" i="11"/>
  <c r="G2232" i="11"/>
  <c r="L2232" i="11"/>
  <c r="E2232" i="11"/>
  <c r="I2232" i="11"/>
  <c r="C2234" i="11" l="1"/>
  <c r="J2234" i="11"/>
  <c r="P2234" i="11"/>
  <c r="A2235" i="11"/>
  <c r="U2233" i="11"/>
  <c r="F2233" i="11"/>
  <c r="K2233" i="11"/>
  <c r="W2233" i="11"/>
  <c r="M2233" i="11"/>
  <c r="D2233" i="11"/>
  <c r="Q2233" i="11"/>
  <c r="H2233" i="11"/>
  <c r="V2233" i="11"/>
  <c r="S2233" i="11"/>
  <c r="R2233" i="11"/>
  <c r="N2233" i="11"/>
  <c r="E2233" i="11"/>
  <c r="O2233" i="11"/>
  <c r="L2233" i="11"/>
  <c r="G2233" i="11"/>
  <c r="I2233" i="11"/>
  <c r="T2233" i="11"/>
  <c r="A2236" i="11" l="1"/>
  <c r="P2235" i="11"/>
  <c r="J2235" i="11"/>
  <c r="C2235" i="11"/>
  <c r="G2234" i="11"/>
  <c r="M2234" i="11"/>
  <c r="O2234" i="11"/>
  <c r="N2234" i="11"/>
  <c r="K2234" i="11"/>
  <c r="D2234" i="11"/>
  <c r="H2234" i="11"/>
  <c r="W2234" i="11"/>
  <c r="R2234" i="11"/>
  <c r="U2234" i="11"/>
  <c r="I2234" i="11"/>
  <c r="F2234" i="11"/>
  <c r="L2234" i="11"/>
  <c r="E2234" i="11"/>
  <c r="V2234" i="11"/>
  <c r="S2234" i="11"/>
  <c r="Q2234" i="11"/>
  <c r="T2234" i="11"/>
  <c r="C2236" i="11" l="1"/>
  <c r="J2236" i="11"/>
  <c r="A2237" i="11"/>
  <c r="P2236" i="11"/>
  <c r="U2235" i="11"/>
  <c r="N2235" i="11"/>
  <c r="H2235" i="11"/>
  <c r="L2235" i="11"/>
  <c r="I2235" i="11"/>
  <c r="O2235" i="11"/>
  <c r="Q2235" i="11"/>
  <c r="T2235" i="11"/>
  <c r="S2235" i="11"/>
  <c r="R2235" i="11"/>
  <c r="V2235" i="11"/>
  <c r="G2235" i="11"/>
  <c r="M2235" i="11"/>
  <c r="W2235" i="11"/>
  <c r="E2235" i="11"/>
  <c r="K2235" i="11"/>
  <c r="F2235" i="11"/>
  <c r="D2235" i="11"/>
  <c r="A2238" i="11" l="1"/>
  <c r="P2237" i="11"/>
  <c r="C2237" i="11"/>
  <c r="J2237" i="11"/>
  <c r="W2236" i="11"/>
  <c r="S2236" i="11"/>
  <c r="L2236" i="11"/>
  <c r="D2236" i="11"/>
  <c r="U2236" i="11"/>
  <c r="F2236" i="11"/>
  <c r="R2236" i="11"/>
  <c r="E2236" i="11"/>
  <c r="G2236" i="11"/>
  <c r="Q2236" i="11"/>
  <c r="T2236" i="11"/>
  <c r="K2236" i="11"/>
  <c r="N2236" i="11"/>
  <c r="H2236" i="11"/>
  <c r="I2236" i="11"/>
  <c r="M2236" i="11"/>
  <c r="O2236" i="11"/>
  <c r="V2236" i="11"/>
  <c r="C2238" i="11" l="1"/>
  <c r="J2238" i="11"/>
  <c r="A2239" i="11"/>
  <c r="P2238" i="11"/>
  <c r="I2237" i="11"/>
  <c r="N2237" i="11"/>
  <c r="S2237" i="11"/>
  <c r="R2237" i="11"/>
  <c r="W2237" i="11"/>
  <c r="K2237" i="11"/>
  <c r="E2237" i="11"/>
  <c r="D2237" i="11"/>
  <c r="F2237" i="11"/>
  <c r="Q2237" i="11"/>
  <c r="G2237" i="11"/>
  <c r="M2237" i="11"/>
  <c r="O2237" i="11"/>
  <c r="L2237" i="11"/>
  <c r="T2237" i="11"/>
  <c r="H2237" i="11"/>
  <c r="V2237" i="11"/>
  <c r="U2237" i="11"/>
  <c r="A2240" i="11" l="1"/>
  <c r="P2239" i="11"/>
  <c r="J2239" i="11"/>
  <c r="C2239" i="11"/>
  <c r="O2238" i="11"/>
  <c r="T2238" i="11"/>
  <c r="R2238" i="11"/>
  <c r="U2238" i="11"/>
  <c r="N2238" i="11"/>
  <c r="I2238" i="11"/>
  <c r="Q2238" i="11"/>
  <c r="G2238" i="11"/>
  <c r="F2238" i="11"/>
  <c r="V2238" i="11"/>
  <c r="L2238" i="11"/>
  <c r="H2238" i="11"/>
  <c r="M2238" i="11"/>
  <c r="K2238" i="11"/>
  <c r="D2238" i="11"/>
  <c r="E2238" i="11"/>
  <c r="S2238" i="11"/>
  <c r="W2238" i="11"/>
  <c r="C2240" i="11" l="1"/>
  <c r="J2240" i="11"/>
  <c r="A2241" i="11"/>
  <c r="P2240" i="11"/>
  <c r="M2239" i="11"/>
  <c r="R2239" i="11"/>
  <c r="L2239" i="11"/>
  <c r="F2239" i="11"/>
  <c r="U2239" i="11"/>
  <c r="D2239" i="11"/>
  <c r="O2239" i="11"/>
  <c r="Q2239" i="11"/>
  <c r="E2239" i="11"/>
  <c r="K2239" i="11"/>
  <c r="I2239" i="11"/>
  <c r="S2239" i="11"/>
  <c r="W2239" i="11"/>
  <c r="V2239" i="11"/>
  <c r="G2239" i="11"/>
  <c r="N2239" i="11"/>
  <c r="T2239" i="11"/>
  <c r="H2239" i="11"/>
  <c r="A2242" i="11" l="1"/>
  <c r="P2241" i="11"/>
  <c r="C2241" i="11"/>
  <c r="J2241" i="11"/>
  <c r="O2240" i="11"/>
  <c r="U2240" i="11"/>
  <c r="I2240" i="11"/>
  <c r="E2240" i="11"/>
  <c r="L2240" i="11"/>
  <c r="W2240" i="11"/>
  <c r="F2240" i="11"/>
  <c r="T2240" i="11"/>
  <c r="D2240" i="11"/>
  <c r="R2240" i="11"/>
  <c r="M2240" i="11"/>
  <c r="N2240" i="11"/>
  <c r="Q2240" i="11"/>
  <c r="V2240" i="11"/>
  <c r="H2240" i="11"/>
  <c r="K2240" i="11"/>
  <c r="S2240" i="11"/>
  <c r="G2240" i="11"/>
  <c r="C2242" i="11" l="1"/>
  <c r="J2242" i="11"/>
  <c r="P2242" i="11"/>
  <c r="A2243" i="11"/>
  <c r="U2241" i="11"/>
  <c r="F2241" i="11"/>
  <c r="V2241" i="11"/>
  <c r="O2241" i="11"/>
  <c r="N2241" i="11"/>
  <c r="D2241" i="11"/>
  <c r="W2241" i="11"/>
  <c r="S2241" i="11"/>
  <c r="Q2241" i="11"/>
  <c r="M2241" i="11"/>
  <c r="R2241" i="11"/>
  <c r="G2241" i="11"/>
  <c r="K2241" i="11"/>
  <c r="H2241" i="11"/>
  <c r="L2241" i="11"/>
  <c r="E2241" i="11"/>
  <c r="I2241" i="11"/>
  <c r="T2241" i="11"/>
  <c r="A2244" i="11" l="1"/>
  <c r="P2243" i="11"/>
  <c r="J2243" i="11"/>
  <c r="C2243" i="11"/>
  <c r="O2242" i="11"/>
  <c r="I2242" i="11"/>
  <c r="F2242" i="11"/>
  <c r="T2242" i="11"/>
  <c r="Q2242" i="11"/>
  <c r="W2242" i="11"/>
  <c r="M2242" i="11"/>
  <c r="U2242" i="11"/>
  <c r="V2242" i="11"/>
  <c r="L2242" i="11"/>
  <c r="K2242" i="11"/>
  <c r="H2242" i="11"/>
  <c r="E2242" i="11"/>
  <c r="D2242" i="11"/>
  <c r="R2242" i="11"/>
  <c r="N2242" i="11"/>
  <c r="G2242" i="11"/>
  <c r="S2242" i="11"/>
  <c r="C2244" i="11" l="1"/>
  <c r="J2244" i="11"/>
  <c r="A2245" i="11"/>
  <c r="P2244" i="11"/>
  <c r="M2243" i="11"/>
  <c r="G2243" i="11"/>
  <c r="H2243" i="11"/>
  <c r="V2243" i="11"/>
  <c r="T2243" i="11"/>
  <c r="R2243" i="11"/>
  <c r="W2243" i="11"/>
  <c r="L2243" i="11"/>
  <c r="I2243" i="11"/>
  <c r="U2243" i="11"/>
  <c r="K2243" i="11"/>
  <c r="O2243" i="11"/>
  <c r="D2243" i="11"/>
  <c r="E2243" i="11"/>
  <c r="Q2243" i="11"/>
  <c r="F2243" i="11"/>
  <c r="S2243" i="11"/>
  <c r="N2243" i="11"/>
  <c r="A2246" i="11" l="1"/>
  <c r="P2245" i="11"/>
  <c r="C2245" i="11"/>
  <c r="J2245" i="11"/>
  <c r="O2244" i="11"/>
  <c r="D2244" i="11"/>
  <c r="K2244" i="11"/>
  <c r="S2244" i="11"/>
  <c r="V2244" i="11"/>
  <c r="T2244" i="11"/>
  <c r="R2244" i="11"/>
  <c r="E2244" i="11"/>
  <c r="G2244" i="11"/>
  <c r="N2244" i="11"/>
  <c r="L2244" i="11"/>
  <c r="W2244" i="11"/>
  <c r="Q2244" i="11"/>
  <c r="H2244" i="11"/>
  <c r="F2244" i="11"/>
  <c r="I2244" i="11"/>
  <c r="U2244" i="11"/>
  <c r="M2244" i="11"/>
  <c r="C2246" i="11" l="1"/>
  <c r="J2246" i="11"/>
  <c r="A2247" i="11"/>
  <c r="P2246" i="11"/>
  <c r="U2245" i="11"/>
  <c r="G2245" i="11"/>
  <c r="Q2245" i="11"/>
  <c r="V2245" i="11"/>
  <c r="O2245" i="11"/>
  <c r="D2245" i="11"/>
  <c r="T2245" i="11"/>
  <c r="S2245" i="11"/>
  <c r="N2245" i="11"/>
  <c r="M2245" i="11"/>
  <c r="R2245" i="11"/>
  <c r="F2245" i="11"/>
  <c r="W2245" i="11"/>
  <c r="H2245" i="11"/>
  <c r="L2245" i="11"/>
  <c r="K2245" i="11"/>
  <c r="I2245" i="11"/>
  <c r="E2245" i="11"/>
  <c r="A2248" i="11" l="1"/>
  <c r="P2247" i="11"/>
  <c r="J2247" i="11"/>
  <c r="C2247" i="11"/>
  <c r="O2246" i="11"/>
  <c r="H2246" i="11"/>
  <c r="F2246" i="11"/>
  <c r="D2246" i="11"/>
  <c r="E2246" i="11"/>
  <c r="Q2246" i="11"/>
  <c r="W2246" i="11"/>
  <c r="S2246" i="11"/>
  <c r="U2246" i="11"/>
  <c r="T2246" i="11"/>
  <c r="L2246" i="11"/>
  <c r="K2246" i="11"/>
  <c r="I2246" i="11"/>
  <c r="N2246" i="11"/>
  <c r="R2246" i="11"/>
  <c r="M2246" i="11"/>
  <c r="G2246" i="11"/>
  <c r="V2246" i="11"/>
  <c r="C2248" i="11" l="1"/>
  <c r="J2248" i="11"/>
  <c r="A2249" i="11"/>
  <c r="P2248" i="11"/>
  <c r="I2247" i="11"/>
  <c r="N2247" i="11"/>
  <c r="H2247" i="11"/>
  <c r="D2247" i="11"/>
  <c r="Q2247" i="11"/>
  <c r="R2247" i="11"/>
  <c r="W2247" i="11"/>
  <c r="E2247" i="11"/>
  <c r="K2247" i="11"/>
  <c r="M2247" i="11"/>
  <c r="G2247" i="11"/>
  <c r="F2247" i="11"/>
  <c r="U2247" i="11"/>
  <c r="O2247" i="11"/>
  <c r="T2247" i="11"/>
  <c r="V2247" i="11"/>
  <c r="S2247" i="11"/>
  <c r="L2247" i="11"/>
  <c r="A2250" i="11" l="1"/>
  <c r="P2249" i="11"/>
  <c r="C2249" i="11"/>
  <c r="J2249" i="11"/>
  <c r="O2248" i="11"/>
  <c r="E2248" i="11"/>
  <c r="L2248" i="11"/>
  <c r="Q2248" i="11"/>
  <c r="V2248" i="11"/>
  <c r="H2248" i="11"/>
  <c r="S2248" i="11"/>
  <c r="D2248" i="11"/>
  <c r="I2248" i="11"/>
  <c r="U2248" i="11"/>
  <c r="M2248" i="11"/>
  <c r="N2248" i="11"/>
  <c r="T2248" i="11"/>
  <c r="F2248" i="11"/>
  <c r="R2248" i="11"/>
  <c r="K2248" i="11"/>
  <c r="G2248" i="11"/>
  <c r="W2248" i="11"/>
  <c r="C2250" i="11" l="1"/>
  <c r="J2250" i="11"/>
  <c r="P2250" i="11"/>
  <c r="A2251" i="11"/>
  <c r="M2249" i="11"/>
  <c r="F2249" i="11"/>
  <c r="U2249" i="11"/>
  <c r="Q2249" i="11"/>
  <c r="W2249" i="11"/>
  <c r="D2249" i="11"/>
  <c r="T2249" i="11"/>
  <c r="H2249" i="11"/>
  <c r="L2249" i="11"/>
  <c r="O2249" i="11"/>
  <c r="N2249" i="11"/>
  <c r="E2249" i="11"/>
  <c r="R2249" i="11"/>
  <c r="V2249" i="11"/>
  <c r="S2249" i="11"/>
  <c r="G2249" i="11"/>
  <c r="I2249" i="11"/>
  <c r="K2249" i="11"/>
  <c r="A2252" i="11" l="1"/>
  <c r="P2251" i="11"/>
  <c r="J2251" i="11"/>
  <c r="C2251" i="11"/>
  <c r="O2250" i="11"/>
  <c r="I2250" i="11"/>
  <c r="F2250" i="11"/>
  <c r="D2250" i="11"/>
  <c r="E2250" i="11"/>
  <c r="N2250" i="11"/>
  <c r="R2250" i="11"/>
  <c r="M2250" i="11"/>
  <c r="G2250" i="11"/>
  <c r="V2250" i="11"/>
  <c r="L2250" i="11"/>
  <c r="K2250" i="11"/>
  <c r="H2250" i="11"/>
  <c r="Q2250" i="11"/>
  <c r="W2250" i="11"/>
  <c r="S2250" i="11"/>
  <c r="U2250" i="11"/>
  <c r="T2250" i="11"/>
  <c r="C2252" i="11" l="1"/>
  <c r="J2252" i="11"/>
  <c r="A2253" i="11"/>
  <c r="P2252" i="11"/>
  <c r="I2251" i="11"/>
  <c r="N2251" i="11"/>
  <c r="K2251" i="11"/>
  <c r="M2251" i="11"/>
  <c r="L2251" i="11"/>
  <c r="O2251" i="11"/>
  <c r="T2251" i="11"/>
  <c r="U2251" i="11"/>
  <c r="W2251" i="11"/>
  <c r="V2251" i="11"/>
  <c r="G2251" i="11"/>
  <c r="E2251" i="11"/>
  <c r="D2251" i="11"/>
  <c r="H2251" i="11"/>
  <c r="F2251" i="11"/>
  <c r="Q2251" i="11"/>
  <c r="R2251" i="11"/>
  <c r="S2251" i="11"/>
  <c r="A2254" i="11" l="1"/>
  <c r="P2253" i="11"/>
  <c r="C2253" i="11"/>
  <c r="J2253" i="11"/>
  <c r="G2252" i="11"/>
  <c r="T2252" i="11"/>
  <c r="H2252" i="11"/>
  <c r="M2252" i="11"/>
  <c r="K2252" i="11"/>
  <c r="V2252" i="11"/>
  <c r="N2252" i="11"/>
  <c r="F2252" i="11"/>
  <c r="S2252" i="11"/>
  <c r="E2252" i="11"/>
  <c r="D2252" i="11"/>
  <c r="I2252" i="11"/>
  <c r="W2252" i="11"/>
  <c r="Q2252" i="11"/>
  <c r="O2252" i="11"/>
  <c r="U2252" i="11"/>
  <c r="R2252" i="11"/>
  <c r="L2252" i="11"/>
  <c r="C2254" i="11" l="1"/>
  <c r="J2254" i="11"/>
  <c r="A2255" i="11"/>
  <c r="P2254" i="11"/>
  <c r="M2253" i="11"/>
  <c r="G2253" i="11"/>
  <c r="E2253" i="11"/>
  <c r="W2253" i="11"/>
  <c r="T2253" i="11"/>
  <c r="D2253" i="11"/>
  <c r="U2253" i="11"/>
  <c r="V2253" i="11"/>
  <c r="R2253" i="11"/>
  <c r="H2253" i="11"/>
  <c r="O2253" i="11"/>
  <c r="L2253" i="11"/>
  <c r="F2253" i="11"/>
  <c r="N2253" i="11"/>
  <c r="S2253" i="11"/>
  <c r="K2253" i="11"/>
  <c r="I2253" i="11"/>
  <c r="Q2253" i="11"/>
  <c r="A2256" i="11" l="1"/>
  <c r="P2255" i="11"/>
  <c r="J2255" i="11"/>
  <c r="C2255" i="11"/>
  <c r="W2254" i="11"/>
  <c r="H2254" i="11"/>
  <c r="R2254" i="11"/>
  <c r="T2254" i="11"/>
  <c r="V2254" i="11"/>
  <c r="D2254" i="11"/>
  <c r="K2254" i="11"/>
  <c r="L2254" i="11"/>
  <c r="G2254" i="11"/>
  <c r="S2254" i="11"/>
  <c r="U2254" i="11"/>
  <c r="Q2254" i="11"/>
  <c r="O2254" i="11"/>
  <c r="N2254" i="11"/>
  <c r="M2254" i="11"/>
  <c r="F2254" i="11"/>
  <c r="E2254" i="11"/>
  <c r="I2254" i="11"/>
  <c r="C2256" i="11" l="1"/>
  <c r="J2256" i="11"/>
  <c r="A2257" i="11"/>
  <c r="P2256" i="11"/>
  <c r="I2255" i="11"/>
  <c r="R2255" i="11"/>
  <c r="E2255" i="11"/>
  <c r="S2255" i="11"/>
  <c r="U2255" i="11"/>
  <c r="V2255" i="11"/>
  <c r="D2255" i="11"/>
  <c r="M2255" i="11"/>
  <c r="L2255" i="11"/>
  <c r="K2255" i="11"/>
  <c r="G2255" i="11"/>
  <c r="W2255" i="11"/>
  <c r="F2255" i="11"/>
  <c r="H2255" i="11"/>
  <c r="O2255" i="11"/>
  <c r="N2255" i="11"/>
  <c r="Q2255" i="11"/>
  <c r="T2255" i="11"/>
  <c r="A2258" i="11" l="1"/>
  <c r="P2257" i="11"/>
  <c r="C2257" i="11"/>
  <c r="J2257" i="11"/>
  <c r="W2256" i="11"/>
  <c r="L2256" i="11"/>
  <c r="O2256" i="11"/>
  <c r="H2256" i="11"/>
  <c r="E2256" i="11"/>
  <c r="K2256" i="11"/>
  <c r="F2256" i="11"/>
  <c r="V2256" i="11"/>
  <c r="D2256" i="11"/>
  <c r="G2256" i="11"/>
  <c r="Q2256" i="11"/>
  <c r="S2256" i="11"/>
  <c r="M2256" i="11"/>
  <c r="N2256" i="11"/>
  <c r="U2256" i="11"/>
  <c r="R2256" i="11"/>
  <c r="I2256" i="11"/>
  <c r="T2256" i="11"/>
  <c r="C2258" i="11" l="1"/>
  <c r="J2258" i="11"/>
  <c r="P2258" i="11"/>
  <c r="A2259" i="11"/>
  <c r="I2257" i="11"/>
  <c r="V2257" i="11"/>
  <c r="S2257" i="11"/>
  <c r="E2257" i="11"/>
  <c r="W2257" i="11"/>
  <c r="R2257" i="11"/>
  <c r="M2257" i="11"/>
  <c r="O2257" i="11"/>
  <c r="N2257" i="11"/>
  <c r="T2257" i="11"/>
  <c r="F2257" i="11"/>
  <c r="H2257" i="11"/>
  <c r="D2257" i="11"/>
  <c r="G2257" i="11"/>
  <c r="K2257" i="11"/>
  <c r="L2257" i="11"/>
  <c r="Q2257" i="11"/>
  <c r="U2257" i="11"/>
  <c r="A2260" i="11" l="1"/>
  <c r="P2259" i="11"/>
  <c r="J2259" i="11"/>
  <c r="C2259" i="11"/>
  <c r="W2258" i="11"/>
  <c r="I2258" i="11"/>
  <c r="V2258" i="11"/>
  <c r="T2258" i="11"/>
  <c r="L2258" i="11"/>
  <c r="Q2258" i="11"/>
  <c r="U2258" i="11"/>
  <c r="N2258" i="11"/>
  <c r="K2258" i="11"/>
  <c r="F2258" i="11"/>
  <c r="M2258" i="11"/>
  <c r="R2258" i="11"/>
  <c r="H2258" i="11"/>
  <c r="O2258" i="11"/>
  <c r="D2258" i="11"/>
  <c r="G2258" i="11"/>
  <c r="S2258" i="11"/>
  <c r="E2258" i="11"/>
  <c r="C2260" i="11" l="1"/>
  <c r="J2260" i="11"/>
  <c r="A2261" i="11"/>
  <c r="P2260" i="11"/>
  <c r="U2259" i="11"/>
  <c r="N2259" i="11"/>
  <c r="Q2259" i="11"/>
  <c r="T2259" i="11"/>
  <c r="I2259" i="11"/>
  <c r="V2259" i="11"/>
  <c r="M2259" i="11"/>
  <c r="S2259" i="11"/>
  <c r="R2259" i="11"/>
  <c r="O2259" i="11"/>
  <c r="E2259" i="11"/>
  <c r="H2259" i="11"/>
  <c r="D2259" i="11"/>
  <c r="F2259" i="11"/>
  <c r="G2259" i="11"/>
  <c r="L2259" i="11"/>
  <c r="W2259" i="11"/>
  <c r="K2259" i="11"/>
  <c r="A2262" i="11" l="1"/>
  <c r="P2261" i="11"/>
  <c r="C2261" i="11"/>
  <c r="J2261" i="11"/>
  <c r="G2260" i="11"/>
  <c r="T2260" i="11"/>
  <c r="R2260" i="11"/>
  <c r="E2260" i="11"/>
  <c r="H2260" i="11"/>
  <c r="S2260" i="11"/>
  <c r="F2260" i="11"/>
  <c r="D2260" i="11"/>
  <c r="I2260" i="11"/>
  <c r="K2260" i="11"/>
  <c r="M2260" i="11"/>
  <c r="W2260" i="11"/>
  <c r="N2260" i="11"/>
  <c r="O2260" i="11"/>
  <c r="Q2260" i="11"/>
  <c r="V2260" i="11"/>
  <c r="L2260" i="11"/>
  <c r="U2260" i="11"/>
  <c r="C2262" i="11" l="1"/>
  <c r="J2262" i="11"/>
  <c r="A2263" i="11"/>
  <c r="P2262" i="11"/>
  <c r="U2261" i="11"/>
  <c r="G2261" i="11"/>
  <c r="O2261" i="11"/>
  <c r="K2261" i="11"/>
  <c r="H2261" i="11"/>
  <c r="E2261" i="11"/>
  <c r="L2261" i="11"/>
  <c r="Q2261" i="11"/>
  <c r="I2261" i="11"/>
  <c r="W2261" i="11"/>
  <c r="R2261" i="11"/>
  <c r="F2261" i="11"/>
  <c r="D2261" i="11"/>
  <c r="M2261" i="11"/>
  <c r="V2261" i="11"/>
  <c r="T2261" i="11"/>
  <c r="S2261" i="11"/>
  <c r="N2261" i="11"/>
  <c r="A2264" i="11" l="1"/>
  <c r="P2263" i="11"/>
  <c r="J2263" i="11"/>
  <c r="C2263" i="11"/>
  <c r="W2262" i="11"/>
  <c r="H2262" i="11"/>
  <c r="Q2262" i="11"/>
  <c r="O2262" i="11"/>
  <c r="N2262" i="11"/>
  <c r="E2262" i="11"/>
  <c r="G2262" i="11"/>
  <c r="R2262" i="11"/>
  <c r="U2262" i="11"/>
  <c r="F2262" i="11"/>
  <c r="M2262" i="11"/>
  <c r="L2262" i="11"/>
  <c r="D2262" i="11"/>
  <c r="K2262" i="11"/>
  <c r="I2262" i="11"/>
  <c r="S2262" i="11"/>
  <c r="V2262" i="11"/>
  <c r="T2262" i="11"/>
  <c r="C2264" i="11" l="1"/>
  <c r="J2264" i="11"/>
  <c r="A2265" i="11"/>
  <c r="P2264" i="11"/>
  <c r="M2263" i="11"/>
  <c r="G2263" i="11"/>
  <c r="L2263" i="11"/>
  <c r="O2263" i="11"/>
  <c r="T2263" i="11"/>
  <c r="U2263" i="11"/>
  <c r="D2263" i="11"/>
  <c r="R2263" i="11"/>
  <c r="K2263" i="11"/>
  <c r="E2263" i="11"/>
  <c r="Q2263" i="11"/>
  <c r="W2263" i="11"/>
  <c r="V2263" i="11"/>
  <c r="I2263" i="11"/>
  <c r="S2263" i="11"/>
  <c r="F2263" i="11"/>
  <c r="H2263" i="11"/>
  <c r="N2263" i="11"/>
  <c r="A2266" i="11" l="1"/>
  <c r="P2265" i="11"/>
  <c r="C2265" i="11"/>
  <c r="J2265" i="11"/>
  <c r="G2264" i="11"/>
  <c r="U2264" i="11"/>
  <c r="H2264" i="11"/>
  <c r="L2264" i="11"/>
  <c r="K2264" i="11"/>
  <c r="Q2264" i="11"/>
  <c r="O2264" i="11"/>
  <c r="T2264" i="11"/>
  <c r="R2264" i="11"/>
  <c r="M2264" i="11"/>
  <c r="E2264" i="11"/>
  <c r="I2264" i="11"/>
  <c r="W2264" i="11"/>
  <c r="V2264" i="11"/>
  <c r="N2264" i="11"/>
  <c r="F2264" i="11"/>
  <c r="S2264" i="11"/>
  <c r="D2264" i="11"/>
  <c r="C2266" i="11" l="1"/>
  <c r="J2266" i="11"/>
  <c r="P2266" i="11"/>
  <c r="A2267" i="11"/>
  <c r="M2265" i="11"/>
  <c r="F2265" i="11"/>
  <c r="H2265" i="11"/>
  <c r="U2265" i="11"/>
  <c r="D2265" i="11"/>
  <c r="S2265" i="11"/>
  <c r="T2265" i="11"/>
  <c r="I2265" i="11"/>
  <c r="L2265" i="11"/>
  <c r="N2265" i="11"/>
  <c r="K2265" i="11"/>
  <c r="O2265" i="11"/>
  <c r="R2265" i="11"/>
  <c r="W2265" i="11"/>
  <c r="Q2265" i="11"/>
  <c r="E2265" i="11"/>
  <c r="V2265" i="11"/>
  <c r="G2265" i="11"/>
  <c r="A2268" i="11" l="1"/>
  <c r="P2267" i="11"/>
  <c r="J2267" i="11"/>
  <c r="C2267" i="11"/>
  <c r="W2266" i="11"/>
  <c r="I2266" i="11"/>
  <c r="Q2266" i="11"/>
  <c r="N2266" i="11"/>
  <c r="L2266" i="11"/>
  <c r="D2266" i="11"/>
  <c r="H2266" i="11"/>
  <c r="R2266" i="11"/>
  <c r="V2266" i="11"/>
  <c r="O2266" i="11"/>
  <c r="U2266" i="11"/>
  <c r="F2266" i="11"/>
  <c r="M2266" i="11"/>
  <c r="E2266" i="11"/>
  <c r="K2266" i="11"/>
  <c r="S2266" i="11"/>
  <c r="G2266" i="11"/>
  <c r="T2266" i="11"/>
  <c r="C2268" i="11" l="1"/>
  <c r="J2268" i="11"/>
  <c r="A2269" i="11"/>
  <c r="P2268" i="11"/>
  <c r="U2267" i="11"/>
  <c r="N2267" i="11"/>
  <c r="D2267" i="11"/>
  <c r="S2267" i="11"/>
  <c r="I2267" i="11"/>
  <c r="E2267" i="11"/>
  <c r="G2267" i="11"/>
  <c r="F2267" i="11"/>
  <c r="Q2267" i="11"/>
  <c r="V2267" i="11"/>
  <c r="K2267" i="11"/>
  <c r="L2267" i="11"/>
  <c r="H2267" i="11"/>
  <c r="O2267" i="11"/>
  <c r="T2267" i="11"/>
  <c r="M2267" i="11"/>
  <c r="R2267" i="11"/>
  <c r="W2267" i="11"/>
  <c r="A2270" i="11" l="1"/>
  <c r="P2269" i="11"/>
  <c r="C2269" i="11"/>
  <c r="J2269" i="11"/>
  <c r="W2268" i="11"/>
  <c r="D2268" i="11"/>
  <c r="H2268" i="11"/>
  <c r="F2268" i="11"/>
  <c r="R2268" i="11"/>
  <c r="L2268" i="11"/>
  <c r="M2268" i="11"/>
  <c r="U2268" i="11"/>
  <c r="O2268" i="11"/>
  <c r="I2268" i="11"/>
  <c r="Q2268" i="11"/>
  <c r="V2268" i="11"/>
  <c r="S2268" i="11"/>
  <c r="E2268" i="11"/>
  <c r="K2268" i="11"/>
  <c r="T2268" i="11"/>
  <c r="G2268" i="11"/>
  <c r="N2268" i="11"/>
  <c r="C2270" i="11" l="1"/>
  <c r="J2270" i="11"/>
  <c r="A2271" i="11"/>
  <c r="P2270" i="11"/>
  <c r="U2269" i="11"/>
  <c r="G2269" i="11"/>
  <c r="S2269" i="11"/>
  <c r="W2269" i="11"/>
  <c r="H2269" i="11"/>
  <c r="M2269" i="11"/>
  <c r="F2269" i="11"/>
  <c r="T2269" i="11"/>
  <c r="V2269" i="11"/>
  <c r="N2269" i="11"/>
  <c r="R2269" i="11"/>
  <c r="E2269" i="11"/>
  <c r="O2269" i="11"/>
  <c r="K2269" i="11"/>
  <c r="L2269" i="11"/>
  <c r="D2269" i="11"/>
  <c r="I2269" i="11"/>
  <c r="Q2269" i="11"/>
  <c r="A2272" i="11" l="1"/>
  <c r="P2271" i="11"/>
  <c r="J2271" i="11"/>
  <c r="C2271" i="11"/>
  <c r="W2270" i="11"/>
  <c r="H2270" i="11"/>
  <c r="Q2270" i="11"/>
  <c r="N2270" i="11"/>
  <c r="L2270" i="11"/>
  <c r="K2270" i="11"/>
  <c r="S2270" i="11"/>
  <c r="G2270" i="11"/>
  <c r="T2270" i="11"/>
  <c r="U2270" i="11"/>
  <c r="F2270" i="11"/>
  <c r="M2270" i="11"/>
  <c r="E2270" i="11"/>
  <c r="D2270" i="11"/>
  <c r="I2270" i="11"/>
  <c r="R2270" i="11"/>
  <c r="V2270" i="11"/>
  <c r="O2270" i="11"/>
  <c r="C2272" i="11" l="1"/>
  <c r="J2272" i="11"/>
  <c r="A2273" i="11"/>
  <c r="P2272" i="11"/>
  <c r="U2271" i="11"/>
  <c r="N2271" i="11"/>
  <c r="D2271" i="11"/>
  <c r="Q2271" i="11"/>
  <c r="W2271" i="11"/>
  <c r="E2271" i="11"/>
  <c r="I2271" i="11"/>
  <c r="F2271" i="11"/>
  <c r="O2271" i="11"/>
  <c r="V2271" i="11"/>
  <c r="K2271" i="11"/>
  <c r="L2271" i="11"/>
  <c r="R2271" i="11"/>
  <c r="G2271" i="11"/>
  <c r="T2271" i="11"/>
  <c r="H2271" i="11"/>
  <c r="S2271" i="11"/>
  <c r="M2271" i="11"/>
  <c r="A2274" i="11" l="1"/>
  <c r="P2273" i="11"/>
  <c r="C2273" i="11"/>
  <c r="J2273" i="11"/>
  <c r="O2272" i="11"/>
  <c r="E2272" i="11"/>
  <c r="L2272" i="11"/>
  <c r="Q2272" i="11"/>
  <c r="V2272" i="11"/>
  <c r="N2272" i="11"/>
  <c r="T2272" i="11"/>
  <c r="F2272" i="11"/>
  <c r="H2272" i="11"/>
  <c r="M2272" i="11"/>
  <c r="R2272" i="11"/>
  <c r="S2272" i="11"/>
  <c r="K2272" i="11"/>
  <c r="D2272" i="11"/>
  <c r="U2272" i="11"/>
  <c r="G2272" i="11"/>
  <c r="I2272" i="11"/>
  <c r="W2272" i="11"/>
  <c r="C2274" i="11" l="1"/>
  <c r="J2274" i="11"/>
  <c r="P2274" i="11"/>
  <c r="A2275" i="11"/>
  <c r="M2273" i="11"/>
  <c r="F2273" i="11"/>
  <c r="Q2273" i="11"/>
  <c r="T2273" i="11"/>
  <c r="E2273" i="11"/>
  <c r="V2273" i="11"/>
  <c r="W2273" i="11"/>
  <c r="G2273" i="11"/>
  <c r="L2273" i="11"/>
  <c r="K2273" i="11"/>
  <c r="U2273" i="11"/>
  <c r="N2273" i="11"/>
  <c r="R2273" i="11"/>
  <c r="D2273" i="11"/>
  <c r="S2273" i="11"/>
  <c r="H2273" i="11"/>
  <c r="I2273" i="11"/>
  <c r="O2273" i="11"/>
  <c r="A2276" i="11" l="1"/>
  <c r="P2275" i="11"/>
  <c r="J2275" i="11"/>
  <c r="C2275" i="11"/>
  <c r="W2274" i="11"/>
  <c r="I2274" i="11"/>
  <c r="R2274" i="11"/>
  <c r="T2274" i="11"/>
  <c r="Q2274" i="11"/>
  <c r="F2274" i="11"/>
  <c r="N2274" i="11"/>
  <c r="K2274" i="11"/>
  <c r="L2274" i="11"/>
  <c r="G2274" i="11"/>
  <c r="S2274" i="11"/>
  <c r="U2274" i="11"/>
  <c r="O2274" i="11"/>
  <c r="M2274" i="11"/>
  <c r="H2274" i="11"/>
  <c r="D2274" i="11"/>
  <c r="E2274" i="11"/>
  <c r="V2274" i="11"/>
  <c r="C2276" i="11" l="1"/>
  <c r="J2276" i="11"/>
  <c r="A2277" i="11"/>
  <c r="P2276" i="11"/>
  <c r="M2275" i="11"/>
  <c r="G2275" i="11"/>
  <c r="T2275" i="11"/>
  <c r="E2275" i="11"/>
  <c r="H2275" i="11"/>
  <c r="D2275" i="11"/>
  <c r="R2275" i="11"/>
  <c r="F2275" i="11"/>
  <c r="Q2275" i="11"/>
  <c r="N2275" i="11"/>
  <c r="S2275" i="11"/>
  <c r="K2275" i="11"/>
  <c r="V2275" i="11"/>
  <c r="O2275" i="11"/>
  <c r="W2275" i="11"/>
  <c r="L2275" i="11"/>
  <c r="I2275" i="11"/>
  <c r="U2275" i="11"/>
  <c r="A2278" i="11" l="1"/>
  <c r="P2277" i="11"/>
  <c r="C2277" i="11"/>
  <c r="J2277" i="11"/>
  <c r="O2276" i="11"/>
  <c r="T2276" i="11"/>
  <c r="V2276" i="11"/>
  <c r="E2276" i="11"/>
  <c r="W2276" i="11"/>
  <c r="U2276" i="11"/>
  <c r="Q2276" i="11"/>
  <c r="G2276" i="11"/>
  <c r="M2276" i="11"/>
  <c r="D2276" i="11"/>
  <c r="I2276" i="11"/>
  <c r="L2276" i="11"/>
  <c r="K2276" i="11"/>
  <c r="R2276" i="11"/>
  <c r="H2276" i="11"/>
  <c r="N2276" i="11"/>
  <c r="S2276" i="11"/>
  <c r="F2276" i="11"/>
  <c r="C2278" i="11" l="1"/>
  <c r="J2278" i="11"/>
  <c r="A2279" i="11"/>
  <c r="P2278" i="11"/>
  <c r="U2277" i="11"/>
  <c r="G2277" i="11"/>
  <c r="E2277" i="11"/>
  <c r="V2277" i="11"/>
  <c r="O2277" i="11"/>
  <c r="N2277" i="11"/>
  <c r="L2277" i="11"/>
  <c r="H2277" i="11"/>
  <c r="I2277" i="11"/>
  <c r="T2277" i="11"/>
  <c r="R2277" i="11"/>
  <c r="Q2277" i="11"/>
  <c r="F2277" i="11"/>
  <c r="D2277" i="11"/>
  <c r="W2277" i="11"/>
  <c r="S2277" i="11"/>
  <c r="K2277" i="11"/>
  <c r="M2277" i="11"/>
  <c r="A2280" i="11" l="1"/>
  <c r="P2279" i="11"/>
  <c r="J2279" i="11"/>
  <c r="C2279" i="11"/>
  <c r="S2278" i="11"/>
  <c r="L2278" i="11"/>
  <c r="U2278" i="11"/>
  <c r="D2278" i="11"/>
  <c r="G2278" i="11"/>
  <c r="F2278" i="11"/>
  <c r="E2278" i="11"/>
  <c r="V2278" i="11"/>
  <c r="O2278" i="11"/>
  <c r="Q2278" i="11"/>
  <c r="T2278" i="11"/>
  <c r="K2278" i="11"/>
  <c r="I2278" i="11"/>
  <c r="H2278" i="11"/>
  <c r="N2278" i="11"/>
  <c r="M2278" i="11"/>
  <c r="W2278" i="11"/>
  <c r="R2278" i="11"/>
  <c r="C2280" i="11" l="1"/>
  <c r="J2280" i="11"/>
  <c r="A2281" i="11"/>
  <c r="P2280" i="11"/>
  <c r="E2279" i="11"/>
  <c r="S2279" i="11"/>
  <c r="W2279" i="11"/>
  <c r="R2279" i="11"/>
  <c r="V2279" i="11"/>
  <c r="F2279" i="11"/>
  <c r="H2279" i="11"/>
  <c r="I2279" i="11"/>
  <c r="D2279" i="11"/>
  <c r="Q2279" i="11"/>
  <c r="M2279" i="11"/>
  <c r="G2279" i="11"/>
  <c r="L2279" i="11"/>
  <c r="T2279" i="11"/>
  <c r="O2279" i="11"/>
  <c r="N2279" i="11"/>
  <c r="K2279" i="11"/>
  <c r="U2279" i="11"/>
  <c r="A2282" i="11" l="1"/>
  <c r="P2281" i="11"/>
  <c r="C2281" i="11"/>
  <c r="J2281" i="11"/>
  <c r="K2280" i="11"/>
  <c r="T2280" i="11"/>
  <c r="Q2280" i="11"/>
  <c r="N2280" i="11"/>
  <c r="W2280" i="11"/>
  <c r="M2280" i="11"/>
  <c r="O2280" i="11"/>
  <c r="D2280" i="11"/>
  <c r="L2280" i="11"/>
  <c r="R2280" i="11"/>
  <c r="I2280" i="11"/>
  <c r="G2280" i="11"/>
  <c r="F2280" i="11"/>
  <c r="H2280" i="11"/>
  <c r="E2280" i="11"/>
  <c r="S2280" i="11"/>
  <c r="V2280" i="11"/>
  <c r="U2280" i="11"/>
  <c r="C2282" i="11" l="1"/>
  <c r="J2282" i="11"/>
  <c r="P2282" i="11"/>
  <c r="A2283" i="11"/>
  <c r="M2281" i="11"/>
  <c r="T2281" i="11"/>
  <c r="Q2281" i="11"/>
  <c r="G2281" i="11"/>
  <c r="U2281" i="11"/>
  <c r="S2281" i="11"/>
  <c r="I2281" i="11"/>
  <c r="K2281" i="11"/>
  <c r="F2281" i="11"/>
  <c r="E2281" i="11"/>
  <c r="L2281" i="11"/>
  <c r="W2281" i="11"/>
  <c r="V2281" i="11"/>
  <c r="R2281" i="11"/>
  <c r="N2281" i="11"/>
  <c r="O2281" i="11"/>
  <c r="D2281" i="11"/>
  <c r="H2281" i="11"/>
  <c r="A2284" i="11" l="1"/>
  <c r="P2283" i="11"/>
  <c r="J2283" i="11"/>
  <c r="C2283" i="11"/>
  <c r="O2282" i="11"/>
  <c r="F2282" i="11"/>
  <c r="T2282" i="11"/>
  <c r="Q2282" i="11"/>
  <c r="G2282" i="11"/>
  <c r="K2282" i="11"/>
  <c r="H2282" i="11"/>
  <c r="E2282" i="11"/>
  <c r="D2282" i="11"/>
  <c r="I2282" i="11"/>
  <c r="N2282" i="11"/>
  <c r="M2282" i="11"/>
  <c r="L2282" i="11"/>
  <c r="U2282" i="11"/>
  <c r="V2282" i="11"/>
  <c r="W2282" i="11"/>
  <c r="S2282" i="11"/>
  <c r="R2282" i="11"/>
  <c r="C2284" i="11" l="1"/>
  <c r="J2284" i="11"/>
  <c r="A2285" i="11"/>
  <c r="P2284" i="11"/>
  <c r="L2283" i="11"/>
  <c r="F2283" i="11"/>
  <c r="H2283" i="11"/>
  <c r="W2283" i="11"/>
  <c r="I2283" i="11"/>
  <c r="N2283" i="11"/>
  <c r="V2283" i="11"/>
  <c r="M2283" i="11"/>
  <c r="E2283" i="11"/>
  <c r="K2283" i="11"/>
  <c r="U2283" i="11"/>
  <c r="O2283" i="11"/>
  <c r="D2283" i="11"/>
  <c r="G2283" i="11"/>
  <c r="Q2283" i="11"/>
  <c r="T2283" i="11"/>
  <c r="S2283" i="11"/>
  <c r="R2283" i="11"/>
  <c r="A2286" i="11" l="1"/>
  <c r="P2285" i="11"/>
  <c r="C2285" i="11"/>
  <c r="J2285" i="11"/>
  <c r="S2284" i="11"/>
  <c r="L2284" i="11"/>
  <c r="U2284" i="11"/>
  <c r="D2284" i="11"/>
  <c r="F2284" i="11"/>
  <c r="N2284" i="11"/>
  <c r="I2284" i="11"/>
  <c r="R2284" i="11"/>
  <c r="O2284" i="11"/>
  <c r="G2284" i="11"/>
  <c r="T2284" i="11"/>
  <c r="K2284" i="11"/>
  <c r="H2284" i="11"/>
  <c r="E2284" i="11"/>
  <c r="M2284" i="11"/>
  <c r="W2284" i="11"/>
  <c r="V2284" i="11"/>
  <c r="Q2284" i="11"/>
  <c r="C2286" i="11" l="1"/>
  <c r="J2286" i="11"/>
  <c r="A2287" i="11"/>
  <c r="P2286" i="11"/>
  <c r="L2285" i="11"/>
  <c r="V2285" i="11"/>
  <c r="D2285" i="11"/>
  <c r="E2285" i="11"/>
  <c r="H2285" i="11"/>
  <c r="F2285" i="11"/>
  <c r="G2285" i="11"/>
  <c r="W2285" i="11"/>
  <c r="T2285" i="11"/>
  <c r="K2285" i="11"/>
  <c r="I2285" i="11"/>
  <c r="R2285" i="11"/>
  <c r="Q2285" i="11"/>
  <c r="U2285" i="11"/>
  <c r="M2285" i="11"/>
  <c r="S2285" i="11"/>
  <c r="O2285" i="11"/>
  <c r="N2285" i="11"/>
  <c r="A2288" i="11" l="1"/>
  <c r="P2287" i="11"/>
  <c r="J2287" i="11"/>
  <c r="C2287" i="11"/>
  <c r="K2286" i="11"/>
  <c r="F2286" i="11"/>
  <c r="T2286" i="11"/>
  <c r="E2286" i="11"/>
  <c r="L2286" i="11"/>
  <c r="W2286" i="11"/>
  <c r="H2286" i="11"/>
  <c r="Q2286" i="11"/>
  <c r="N2286" i="11"/>
  <c r="M2286" i="11"/>
  <c r="G2286" i="11"/>
  <c r="I2286" i="11"/>
  <c r="V2286" i="11"/>
  <c r="D2286" i="11"/>
  <c r="R2286" i="11"/>
  <c r="U2286" i="11"/>
  <c r="S2286" i="11"/>
  <c r="O2286" i="11"/>
  <c r="C2288" i="11" l="1"/>
  <c r="J2288" i="11"/>
  <c r="A2289" i="11"/>
  <c r="P2288" i="11"/>
  <c r="Q2287" i="11"/>
  <c r="K2287" i="11"/>
  <c r="I2287" i="11"/>
  <c r="T2287" i="11"/>
  <c r="F2287" i="11"/>
  <c r="S2287" i="11"/>
  <c r="H2287" i="11"/>
  <c r="O2287" i="11"/>
  <c r="M2287" i="11"/>
  <c r="U2287" i="11"/>
  <c r="R2287" i="11"/>
  <c r="D2287" i="11"/>
  <c r="G2287" i="11"/>
  <c r="N2287" i="11"/>
  <c r="L2287" i="11"/>
  <c r="V2287" i="11"/>
  <c r="W2287" i="11"/>
  <c r="E2287" i="11"/>
  <c r="A2290" i="11" l="1"/>
  <c r="P2289" i="11"/>
  <c r="C2289" i="11"/>
  <c r="J2289" i="11"/>
  <c r="F2288" i="11"/>
  <c r="M2288" i="11"/>
  <c r="T2288" i="11"/>
  <c r="K2288" i="11"/>
  <c r="N2288" i="11"/>
  <c r="D2288" i="11"/>
  <c r="G2288" i="11"/>
  <c r="I2288" i="11"/>
  <c r="H2288" i="11"/>
  <c r="L2288" i="11"/>
  <c r="E2288" i="11"/>
  <c r="W2288" i="11"/>
  <c r="S2288" i="11"/>
  <c r="O2288" i="11"/>
  <c r="Q2288" i="11"/>
  <c r="R2288" i="11"/>
  <c r="V2288" i="11"/>
  <c r="U2288" i="11"/>
  <c r="C2290" i="11" l="1"/>
  <c r="J2290" i="11"/>
  <c r="P2290" i="11"/>
  <c r="A2291" i="11"/>
  <c r="U2289" i="11"/>
  <c r="W2289" i="11"/>
  <c r="O2289" i="11"/>
  <c r="N2289" i="11"/>
  <c r="K2289" i="11"/>
  <c r="S2289" i="11"/>
  <c r="Q2289" i="11"/>
  <c r="H2289" i="11"/>
  <c r="T2289" i="11"/>
  <c r="M2289" i="11"/>
  <c r="E2289" i="11"/>
  <c r="D2289" i="11"/>
  <c r="V2289" i="11"/>
  <c r="R2289" i="11"/>
  <c r="L2289" i="11"/>
  <c r="I2289" i="11"/>
  <c r="G2289" i="11"/>
  <c r="F2289" i="11"/>
  <c r="A2292" i="11" l="1"/>
  <c r="P2291" i="11"/>
  <c r="J2291" i="11"/>
  <c r="C2291" i="11"/>
  <c r="K2290" i="11"/>
  <c r="Q2290" i="11"/>
  <c r="O2290" i="11"/>
  <c r="N2290" i="11"/>
  <c r="U2290" i="11"/>
  <c r="D2290" i="11"/>
  <c r="L2290" i="11"/>
  <c r="E2290" i="11"/>
  <c r="H2290" i="11"/>
  <c r="W2290" i="11"/>
  <c r="M2290" i="11"/>
  <c r="G2290" i="11"/>
  <c r="R2290" i="11"/>
  <c r="F2290" i="11"/>
  <c r="I2290" i="11"/>
  <c r="S2290" i="11"/>
  <c r="V2290" i="11"/>
  <c r="T2290" i="11"/>
  <c r="C2292" i="11" l="1"/>
  <c r="J2292" i="11"/>
  <c r="A2293" i="11"/>
  <c r="P2292" i="11"/>
  <c r="Q2291" i="11"/>
  <c r="K2291" i="11"/>
  <c r="V2291" i="11"/>
  <c r="T2291" i="11"/>
  <c r="O2291" i="11"/>
  <c r="R2291" i="11"/>
  <c r="H2291" i="11"/>
  <c r="F2291" i="11"/>
  <c r="M2291" i="11"/>
  <c r="N2291" i="11"/>
  <c r="S2291" i="11"/>
  <c r="D2291" i="11"/>
  <c r="E2291" i="11"/>
  <c r="U2291" i="11"/>
  <c r="L2291" i="11"/>
  <c r="I2291" i="11"/>
  <c r="W2291" i="11"/>
  <c r="G2291" i="11"/>
  <c r="A2294" i="11" l="1"/>
  <c r="P2293" i="11"/>
  <c r="C2293" i="11"/>
  <c r="J2293" i="11"/>
  <c r="K2292" i="11"/>
  <c r="E2292" i="11"/>
  <c r="D2292" i="11"/>
  <c r="I2292" i="11"/>
  <c r="H2292" i="11"/>
  <c r="O2292" i="11"/>
  <c r="M2292" i="11"/>
  <c r="Q2292" i="11"/>
  <c r="S2292" i="11"/>
  <c r="F2292" i="11"/>
  <c r="T2292" i="11"/>
  <c r="W2292" i="11"/>
  <c r="N2292" i="11"/>
  <c r="G2292" i="11"/>
  <c r="L2292" i="11"/>
  <c r="V2292" i="11"/>
  <c r="R2292" i="11"/>
  <c r="U2292" i="11"/>
  <c r="C2294" i="11" l="1"/>
  <c r="J2294" i="11"/>
  <c r="A2295" i="11"/>
  <c r="P2294" i="11"/>
  <c r="E2293" i="11"/>
  <c r="O2293" i="11"/>
  <c r="T2293" i="11"/>
  <c r="L2293" i="11"/>
  <c r="V2293" i="11"/>
  <c r="H2293" i="11"/>
  <c r="N2293" i="11"/>
  <c r="W2293" i="11"/>
  <c r="K2293" i="11"/>
  <c r="I2293" i="11"/>
  <c r="G2293" i="11"/>
  <c r="F2293" i="11"/>
  <c r="D2293" i="11"/>
  <c r="Q2293" i="11"/>
  <c r="S2293" i="11"/>
  <c r="U2293" i="11"/>
  <c r="M2293" i="11"/>
  <c r="R2293" i="11"/>
  <c r="A2296" i="11" l="1"/>
  <c r="P2295" i="11"/>
  <c r="J2295" i="11"/>
  <c r="C2295" i="11"/>
  <c r="K2294" i="11"/>
  <c r="I2294" i="11"/>
  <c r="D2294" i="11"/>
  <c r="N2294" i="11"/>
  <c r="L2294" i="11"/>
  <c r="O2294" i="11"/>
  <c r="G2294" i="11"/>
  <c r="V2294" i="11"/>
  <c r="T2294" i="11"/>
  <c r="Q2294" i="11"/>
  <c r="E2294" i="11"/>
  <c r="W2294" i="11"/>
  <c r="M2294" i="11"/>
  <c r="S2294" i="11"/>
  <c r="U2294" i="11"/>
  <c r="R2294" i="11"/>
  <c r="F2294" i="11"/>
  <c r="H2294" i="11"/>
  <c r="C2296" i="11" l="1"/>
  <c r="J2296" i="11"/>
  <c r="A2297" i="11"/>
  <c r="P2296" i="11"/>
  <c r="E2295" i="11"/>
  <c r="S2295" i="11"/>
  <c r="V2295" i="11"/>
  <c r="Q2295" i="11"/>
  <c r="W2295" i="11"/>
  <c r="H2295" i="11"/>
  <c r="N2295" i="11"/>
  <c r="G2295" i="11"/>
  <c r="T2295" i="11"/>
  <c r="O2295" i="11"/>
  <c r="F2295" i="11"/>
  <c r="D2295" i="11"/>
  <c r="I2295" i="11"/>
  <c r="R2295" i="11"/>
  <c r="L2295" i="11"/>
  <c r="M2295" i="11"/>
  <c r="U2295" i="11"/>
  <c r="K2295" i="11"/>
  <c r="A2298" i="11" l="1"/>
  <c r="P2297" i="11"/>
  <c r="C2297" i="11"/>
  <c r="J2297" i="11"/>
  <c r="S2296" i="11"/>
  <c r="D2296" i="11"/>
  <c r="V2296" i="11"/>
  <c r="R2296" i="11"/>
  <c r="G2296" i="11"/>
  <c r="H2296" i="11"/>
  <c r="N2296" i="11"/>
  <c r="L2296" i="11"/>
  <c r="F2296" i="11"/>
  <c r="I2296" i="11"/>
  <c r="U2296" i="11"/>
  <c r="O2296" i="11"/>
  <c r="T2296" i="11"/>
  <c r="E2296" i="11"/>
  <c r="M2296" i="11"/>
  <c r="Q2296" i="11"/>
  <c r="W2296" i="11"/>
  <c r="K2296" i="11"/>
  <c r="C2298" i="11" l="1"/>
  <c r="J2298" i="11"/>
  <c r="P2298" i="11"/>
  <c r="A2299" i="11"/>
  <c r="K2297" i="11"/>
  <c r="S2297" i="11"/>
  <c r="R2297" i="11"/>
  <c r="T2297" i="11"/>
  <c r="N2297" i="11"/>
  <c r="E2297" i="11"/>
  <c r="I2297" i="11"/>
  <c r="L2297" i="11"/>
  <c r="D2297" i="11"/>
  <c r="U2297" i="11"/>
  <c r="M2297" i="11"/>
  <c r="Q2297" i="11"/>
  <c r="F2297" i="11"/>
  <c r="W2297" i="11"/>
  <c r="V2297" i="11"/>
  <c r="G2297" i="11"/>
  <c r="H2297" i="11"/>
  <c r="O2297" i="11"/>
  <c r="A2300" i="11" l="1"/>
  <c r="P2299" i="11"/>
  <c r="J2299" i="11"/>
  <c r="C2299" i="11"/>
  <c r="K2298" i="11"/>
  <c r="Q2298" i="11"/>
  <c r="S2298" i="11"/>
  <c r="H2298" i="11"/>
  <c r="U2298" i="11"/>
  <c r="T2298" i="11"/>
  <c r="L2298" i="11"/>
  <c r="O2298" i="11"/>
  <c r="M2298" i="11"/>
  <c r="D2298" i="11"/>
  <c r="E2298" i="11"/>
  <c r="G2298" i="11"/>
  <c r="W2298" i="11"/>
  <c r="R2298" i="11"/>
  <c r="I2298" i="11"/>
  <c r="N2298" i="11"/>
  <c r="V2298" i="11"/>
  <c r="F2298" i="11"/>
  <c r="C2300" i="11" l="1"/>
  <c r="J2300" i="11"/>
  <c r="A2301" i="11"/>
  <c r="P2300" i="11"/>
  <c r="Q2299" i="11"/>
  <c r="K2299" i="11"/>
  <c r="O2299" i="11"/>
  <c r="N2299" i="11"/>
  <c r="G2299" i="11"/>
  <c r="T2299" i="11"/>
  <c r="H2299" i="11"/>
  <c r="E2299" i="11"/>
  <c r="M2299" i="11"/>
  <c r="F2299" i="11"/>
  <c r="S2299" i="11"/>
  <c r="D2299" i="11"/>
  <c r="V2299" i="11"/>
  <c r="U2299" i="11"/>
  <c r="L2299" i="11"/>
  <c r="R2299" i="11"/>
  <c r="W2299" i="11"/>
  <c r="I2299" i="11"/>
  <c r="A2302" i="11" l="1"/>
  <c r="P2301" i="11"/>
  <c r="C2301" i="11"/>
  <c r="J2301" i="11"/>
  <c r="K2300" i="11"/>
  <c r="E2300" i="11"/>
  <c r="G2300" i="11"/>
  <c r="T2300" i="11"/>
  <c r="U2300" i="11"/>
  <c r="O2300" i="11"/>
  <c r="D2300" i="11"/>
  <c r="I2300" i="11"/>
  <c r="H2300" i="11"/>
  <c r="Q2300" i="11"/>
  <c r="L2300" i="11"/>
  <c r="N2300" i="11"/>
  <c r="R2300" i="11"/>
  <c r="S2300" i="11"/>
  <c r="V2300" i="11"/>
  <c r="W2300" i="11"/>
  <c r="M2300" i="11"/>
  <c r="F2300" i="11"/>
  <c r="C2302" i="11" l="1"/>
  <c r="J2302" i="11"/>
  <c r="A2303" i="11"/>
  <c r="P2302" i="11"/>
  <c r="E2301" i="11"/>
  <c r="O2301" i="11"/>
  <c r="T2301" i="11"/>
  <c r="L2301" i="11"/>
  <c r="V2301" i="11"/>
  <c r="D2301" i="11"/>
  <c r="H2301" i="11"/>
  <c r="Q2301" i="11"/>
  <c r="N2301" i="11"/>
  <c r="K2301" i="11"/>
  <c r="G2301" i="11"/>
  <c r="F2301" i="11"/>
  <c r="S2301" i="11"/>
  <c r="W2301" i="11"/>
  <c r="U2301" i="11"/>
  <c r="I2301" i="11"/>
  <c r="M2301" i="11"/>
  <c r="R2301" i="11"/>
  <c r="A2304" i="11" l="1"/>
  <c r="P2303" i="11"/>
  <c r="J2303" i="11"/>
  <c r="C2303" i="11"/>
  <c r="K2302" i="11"/>
  <c r="I2302" i="11"/>
  <c r="D2302" i="11"/>
  <c r="S2302" i="11"/>
  <c r="R2302" i="11"/>
  <c r="L2302" i="11"/>
  <c r="H2302" i="11"/>
  <c r="V2302" i="11"/>
  <c r="E2302" i="11"/>
  <c r="Q2302" i="11"/>
  <c r="O2302" i="11"/>
  <c r="W2302" i="11"/>
  <c r="M2302" i="11"/>
  <c r="T2302" i="11"/>
  <c r="U2302" i="11"/>
  <c r="G2302" i="11"/>
  <c r="F2302" i="11"/>
  <c r="N2302" i="11"/>
  <c r="C2304" i="11" l="1"/>
  <c r="J2304" i="11"/>
  <c r="A2305" i="11"/>
  <c r="P2304" i="11"/>
  <c r="E2303" i="11"/>
  <c r="S2303" i="11"/>
  <c r="U2303" i="11"/>
  <c r="R2303" i="11"/>
  <c r="V2303" i="11"/>
  <c r="H2303" i="11"/>
  <c r="N2303" i="11"/>
  <c r="O2303" i="11"/>
  <c r="T2303" i="11"/>
  <c r="Q2303" i="11"/>
  <c r="F2303" i="11"/>
  <c r="W2303" i="11"/>
  <c r="I2303" i="11"/>
  <c r="G2303" i="11"/>
  <c r="D2303" i="11"/>
  <c r="M2303" i="11"/>
  <c r="L2303" i="11"/>
  <c r="K2303" i="11"/>
  <c r="A2306" i="11" l="1"/>
  <c r="P2305" i="11"/>
  <c r="C2305" i="11"/>
  <c r="J2305" i="11"/>
  <c r="K2304" i="11"/>
  <c r="D2304" i="11"/>
  <c r="G2304" i="11"/>
  <c r="U2304" i="11"/>
  <c r="T2304" i="11"/>
  <c r="I2304" i="11"/>
  <c r="Q2304" i="11"/>
  <c r="N2304" i="11"/>
  <c r="F2304" i="11"/>
  <c r="S2304" i="11"/>
  <c r="W2304" i="11"/>
  <c r="O2304" i="11"/>
  <c r="E2304" i="11"/>
  <c r="H2304" i="11"/>
  <c r="M2304" i="11"/>
  <c r="L2304" i="11"/>
  <c r="R2304" i="11"/>
  <c r="V2304" i="11"/>
  <c r="C2306" i="11" l="1"/>
  <c r="J2306" i="11"/>
  <c r="P2306" i="11"/>
  <c r="A2307" i="11"/>
  <c r="E2305" i="11"/>
  <c r="N2305" i="11"/>
  <c r="I2305" i="11"/>
  <c r="O2305" i="11"/>
  <c r="L2305" i="11"/>
  <c r="Q2305" i="11"/>
  <c r="V2305" i="11"/>
  <c r="U2305" i="11"/>
  <c r="K2305" i="11"/>
  <c r="R2305" i="11"/>
  <c r="G2305" i="11"/>
  <c r="D2305" i="11"/>
  <c r="F2305" i="11"/>
  <c r="H2305" i="11"/>
  <c r="S2305" i="11"/>
  <c r="T2305" i="11"/>
  <c r="M2305" i="11"/>
  <c r="W2305" i="11"/>
  <c r="A2308" i="11" l="1"/>
  <c r="P2307" i="11"/>
  <c r="J2307" i="11"/>
  <c r="C2307" i="11"/>
  <c r="S2306" i="11"/>
  <c r="Q2306" i="11"/>
  <c r="L2306" i="11"/>
  <c r="K2306" i="11"/>
  <c r="H2306" i="11"/>
  <c r="R2306" i="11"/>
  <c r="E2306" i="11"/>
  <c r="I2306" i="11"/>
  <c r="O2306" i="11"/>
  <c r="F2306" i="11"/>
  <c r="T2306" i="11"/>
  <c r="M2306" i="11"/>
  <c r="D2306" i="11"/>
  <c r="G2306" i="11"/>
  <c r="N2306" i="11"/>
  <c r="W2306" i="11"/>
  <c r="V2306" i="11"/>
  <c r="U2306" i="11"/>
  <c r="C2308" i="11" l="1"/>
  <c r="J2308" i="11"/>
  <c r="A2309" i="11"/>
  <c r="P2308" i="11"/>
  <c r="E2307" i="11"/>
  <c r="R2307" i="11"/>
  <c r="K2307" i="11"/>
  <c r="U2307" i="11"/>
  <c r="O2307" i="11"/>
  <c r="V2307" i="11"/>
  <c r="H2307" i="11"/>
  <c r="I2307" i="11"/>
  <c r="M2307" i="11"/>
  <c r="G2307" i="11"/>
  <c r="F2307" i="11"/>
  <c r="Q2307" i="11"/>
  <c r="W2307" i="11"/>
  <c r="S2307" i="11"/>
  <c r="N2307" i="11"/>
  <c r="D2307" i="11"/>
  <c r="T2307" i="11"/>
  <c r="L2307" i="11"/>
  <c r="A2310" i="11" l="1"/>
  <c r="P2309" i="11"/>
  <c r="C2309" i="11"/>
  <c r="J2309" i="11"/>
  <c r="F2308" i="11"/>
  <c r="U2308" i="11"/>
  <c r="Q2308" i="11"/>
  <c r="O2308" i="11"/>
  <c r="N2308" i="11"/>
  <c r="T2308" i="11"/>
  <c r="K2308" i="11"/>
  <c r="R2308" i="11"/>
  <c r="W2308" i="11"/>
  <c r="G2308" i="11"/>
  <c r="E2308" i="11"/>
  <c r="H2308" i="11"/>
  <c r="D2308" i="11"/>
  <c r="L2308" i="11"/>
  <c r="M2308" i="11"/>
  <c r="S2308" i="11"/>
  <c r="V2308" i="11"/>
  <c r="I2308" i="11"/>
  <c r="C2310" i="11" l="1"/>
  <c r="J2310" i="11"/>
  <c r="A2311" i="11"/>
  <c r="P2310" i="11"/>
  <c r="L2309" i="11"/>
  <c r="V2309" i="11"/>
  <c r="W2309" i="11"/>
  <c r="H2309" i="11"/>
  <c r="O2309" i="11"/>
  <c r="G2309" i="11"/>
  <c r="E2309" i="11"/>
  <c r="T2309" i="11"/>
  <c r="F2309" i="11"/>
  <c r="I2309" i="11"/>
  <c r="S2309" i="11"/>
  <c r="K2309" i="11"/>
  <c r="U2309" i="11"/>
  <c r="D2309" i="11"/>
  <c r="N2309" i="11"/>
  <c r="R2309" i="11"/>
  <c r="Q2309" i="11"/>
  <c r="M2309" i="11"/>
  <c r="A2312" i="11" l="1"/>
  <c r="P2311" i="11"/>
  <c r="J2311" i="11"/>
  <c r="C2311" i="11"/>
  <c r="K2310" i="11"/>
  <c r="I2310" i="11"/>
  <c r="G2310" i="11"/>
  <c r="T2310" i="11"/>
  <c r="Q2310" i="11"/>
  <c r="D2310" i="11"/>
  <c r="L2310" i="11"/>
  <c r="M2310" i="11"/>
  <c r="R2310" i="11"/>
  <c r="V2310" i="11"/>
  <c r="W2310" i="11"/>
  <c r="O2310" i="11"/>
  <c r="H2310" i="11"/>
  <c r="E2310" i="11"/>
  <c r="U2310" i="11"/>
  <c r="N2310" i="11"/>
  <c r="F2310" i="11"/>
  <c r="S2310" i="11"/>
  <c r="C2312" i="11" l="1"/>
  <c r="J2312" i="11"/>
  <c r="A2313" i="11"/>
  <c r="P2312" i="11"/>
  <c r="Q2311" i="11"/>
  <c r="F2311" i="11"/>
  <c r="V2311" i="11"/>
  <c r="K2311" i="11"/>
  <c r="I2311" i="11"/>
  <c r="G2311" i="11"/>
  <c r="H2311" i="11"/>
  <c r="U2311" i="11"/>
  <c r="W2311" i="11"/>
  <c r="L2311" i="11"/>
  <c r="R2311" i="11"/>
  <c r="N2311" i="11"/>
  <c r="T2311" i="11"/>
  <c r="D2311" i="11"/>
  <c r="O2311" i="11"/>
  <c r="S2311" i="11"/>
  <c r="E2311" i="11"/>
  <c r="M2311" i="11"/>
  <c r="A2314" i="11" l="1"/>
  <c r="P2313" i="11"/>
  <c r="C2313" i="11"/>
  <c r="J2313" i="11"/>
  <c r="S2312" i="11"/>
  <c r="D2312" i="11"/>
  <c r="V2312" i="11"/>
  <c r="R2312" i="11"/>
  <c r="K2312" i="11"/>
  <c r="E2312" i="11"/>
  <c r="Q2312" i="11"/>
  <c r="M2312" i="11"/>
  <c r="G2312" i="11"/>
  <c r="H2312" i="11"/>
  <c r="U2312" i="11"/>
  <c r="W2312" i="11"/>
  <c r="T2312" i="11"/>
  <c r="O2312" i="11"/>
  <c r="N2312" i="11"/>
  <c r="L2312" i="11"/>
  <c r="F2312" i="11"/>
  <c r="I2312" i="11"/>
  <c r="C2314" i="11" l="1"/>
  <c r="J2314" i="11"/>
  <c r="P2314" i="11"/>
  <c r="A2315" i="11"/>
  <c r="Q2313" i="11"/>
  <c r="N2313" i="11"/>
  <c r="O2313" i="11"/>
  <c r="L2313" i="11"/>
  <c r="K2313" i="11"/>
  <c r="U2313" i="11"/>
  <c r="E2313" i="11"/>
  <c r="I2313" i="11"/>
  <c r="G2313" i="11"/>
  <c r="F2313" i="11"/>
  <c r="V2313" i="11"/>
  <c r="R2313" i="11"/>
  <c r="T2313" i="11"/>
  <c r="S2313" i="11"/>
  <c r="H2313" i="11"/>
  <c r="W2313" i="11"/>
  <c r="M2313" i="11"/>
  <c r="D2313" i="11"/>
  <c r="A2316" i="11" l="1"/>
  <c r="P2315" i="11"/>
  <c r="J2315" i="11"/>
  <c r="C2315" i="11"/>
  <c r="K2314" i="11"/>
  <c r="Q2314" i="11"/>
  <c r="N2314" i="11"/>
  <c r="M2314" i="11"/>
  <c r="S2314" i="11"/>
  <c r="T2314" i="11"/>
  <c r="U2314" i="11"/>
  <c r="O2314" i="11"/>
  <c r="V2314" i="11"/>
  <c r="R2314" i="11"/>
  <c r="G2314" i="11"/>
  <c r="W2314" i="11"/>
  <c r="F2314" i="11"/>
  <c r="E2314" i="11"/>
  <c r="I2314" i="11"/>
  <c r="H2314" i="11"/>
  <c r="L2314" i="11"/>
  <c r="D2314" i="11"/>
  <c r="C2316" i="11" l="1"/>
  <c r="J2316" i="11"/>
  <c r="A2317" i="11"/>
  <c r="P2316" i="11"/>
  <c r="E2315" i="11"/>
  <c r="K2315" i="11"/>
  <c r="V2315" i="11"/>
  <c r="O2315" i="11"/>
  <c r="R2315" i="11"/>
  <c r="N2315" i="11"/>
  <c r="H2315" i="11"/>
  <c r="G2315" i="11"/>
  <c r="U2315" i="11"/>
  <c r="T2315" i="11"/>
  <c r="F2315" i="11"/>
  <c r="S2315" i="11"/>
  <c r="L2315" i="11"/>
  <c r="I2315" i="11"/>
  <c r="W2315" i="11"/>
  <c r="D2315" i="11"/>
  <c r="M2315" i="11"/>
  <c r="Q2315" i="11"/>
  <c r="A2318" i="11" l="1"/>
  <c r="P2317" i="11"/>
  <c r="C2317" i="11"/>
  <c r="J2317" i="11"/>
  <c r="W2316" i="11"/>
  <c r="O2316" i="11"/>
  <c r="V2316" i="11"/>
  <c r="E2316" i="11"/>
  <c r="N2316" i="11"/>
  <c r="Q2316" i="11"/>
  <c r="F2316" i="11"/>
  <c r="G2316" i="11"/>
  <c r="M2316" i="11"/>
  <c r="D2316" i="11"/>
  <c r="S2316" i="11"/>
  <c r="L2316" i="11"/>
  <c r="U2316" i="11"/>
  <c r="R2316" i="11"/>
  <c r="T2316" i="11"/>
  <c r="H2316" i="11"/>
  <c r="I2316" i="11"/>
  <c r="K2316" i="11"/>
  <c r="C2318" i="11" l="1"/>
  <c r="J2318" i="11"/>
  <c r="A2319" i="11"/>
  <c r="P2318" i="11"/>
  <c r="Q2317" i="11"/>
  <c r="F2317" i="11"/>
  <c r="O2317" i="11"/>
  <c r="L2317" i="11"/>
  <c r="V2317" i="11"/>
  <c r="K2317" i="11"/>
  <c r="U2317" i="11"/>
  <c r="E2317" i="11"/>
  <c r="R2317" i="11"/>
  <c r="W2317" i="11"/>
  <c r="N2317" i="11"/>
  <c r="D2317" i="11"/>
  <c r="I2317" i="11"/>
  <c r="H2317" i="11"/>
  <c r="S2317" i="11"/>
  <c r="G2317" i="11"/>
  <c r="M2317" i="11"/>
  <c r="T2317" i="11"/>
  <c r="A2320" i="11" l="1"/>
  <c r="P2319" i="11"/>
  <c r="J2319" i="11"/>
  <c r="C2319" i="11"/>
  <c r="K2318" i="11"/>
  <c r="Q2318" i="11"/>
  <c r="N2318" i="11"/>
  <c r="M2318" i="11"/>
  <c r="D2318" i="11"/>
  <c r="T2318" i="11"/>
  <c r="L2318" i="11"/>
  <c r="W2318" i="11"/>
  <c r="S2318" i="11"/>
  <c r="U2318" i="11"/>
  <c r="G2318" i="11"/>
  <c r="O2318" i="11"/>
  <c r="F2318" i="11"/>
  <c r="E2318" i="11"/>
  <c r="H2318" i="11"/>
  <c r="I2318" i="11"/>
  <c r="V2318" i="11"/>
  <c r="R2318" i="11"/>
  <c r="C2320" i="11" l="1"/>
  <c r="J2320" i="11"/>
  <c r="A2321" i="11"/>
  <c r="P2320" i="11"/>
  <c r="Q2319" i="11"/>
  <c r="F2319" i="11"/>
  <c r="U2319" i="11"/>
  <c r="K2319" i="11"/>
  <c r="I2319" i="11"/>
  <c r="G2319" i="11"/>
  <c r="H2319" i="11"/>
  <c r="V2319" i="11"/>
  <c r="W2319" i="11"/>
  <c r="L2319" i="11"/>
  <c r="R2319" i="11"/>
  <c r="N2319" i="11"/>
  <c r="T2319" i="11"/>
  <c r="D2319" i="11"/>
  <c r="O2319" i="11"/>
  <c r="S2319" i="11"/>
  <c r="E2319" i="11"/>
  <c r="M2319" i="11"/>
  <c r="A2322" i="11" l="1"/>
  <c r="P2321" i="11"/>
  <c r="C2321" i="11"/>
  <c r="J2321" i="11"/>
  <c r="S2320" i="11"/>
  <c r="D2320" i="11"/>
  <c r="V2320" i="11"/>
  <c r="R2320" i="11"/>
  <c r="Q2320" i="11"/>
  <c r="O2320" i="11"/>
  <c r="N2320" i="11"/>
  <c r="L2320" i="11"/>
  <c r="F2320" i="11"/>
  <c r="I2320" i="11"/>
  <c r="U2320" i="11"/>
  <c r="W2320" i="11"/>
  <c r="T2320" i="11"/>
  <c r="G2320" i="11"/>
  <c r="K2320" i="11"/>
  <c r="M2320" i="11"/>
  <c r="E2320" i="11"/>
  <c r="H2320" i="11"/>
  <c r="C2322" i="11" l="1"/>
  <c r="J2322" i="11"/>
  <c r="P2322" i="11"/>
  <c r="A2323" i="11"/>
  <c r="I2321" i="11"/>
  <c r="M2321" i="11"/>
  <c r="Q2321" i="11"/>
  <c r="R2321" i="11"/>
  <c r="W2321" i="11"/>
  <c r="O2321" i="11"/>
  <c r="L2321" i="11"/>
  <c r="F2321" i="11"/>
  <c r="D2321" i="11"/>
  <c r="T2321" i="11"/>
  <c r="E2321" i="11"/>
  <c r="N2321" i="11"/>
  <c r="V2321" i="11"/>
  <c r="K2321" i="11"/>
  <c r="G2321" i="11"/>
  <c r="H2321" i="11"/>
  <c r="S2321" i="11"/>
  <c r="U2321" i="11"/>
  <c r="A2324" i="11" l="1"/>
  <c r="P2323" i="11"/>
  <c r="J2323" i="11"/>
  <c r="C2323" i="11"/>
  <c r="K2322" i="11"/>
  <c r="H2322" i="11"/>
  <c r="G2322" i="11"/>
  <c r="E2322" i="11"/>
  <c r="R2322" i="11"/>
  <c r="I2322" i="11"/>
  <c r="Q2322" i="11"/>
  <c r="D2322" i="11"/>
  <c r="L2322" i="11"/>
  <c r="O2322" i="11"/>
  <c r="W2322" i="11"/>
  <c r="M2322" i="11"/>
  <c r="N2322" i="11"/>
  <c r="V2322" i="11"/>
  <c r="U2322" i="11"/>
  <c r="S2322" i="11"/>
  <c r="F2322" i="11"/>
  <c r="T2322" i="11"/>
  <c r="C2324" i="11" l="1"/>
  <c r="J2324" i="11"/>
  <c r="A2325" i="11"/>
  <c r="P2324" i="11"/>
  <c r="E2323" i="11"/>
  <c r="R2323" i="11"/>
  <c r="U2323" i="11"/>
  <c r="O2323" i="11"/>
  <c r="M2323" i="11"/>
  <c r="K2323" i="11"/>
  <c r="D2323" i="11"/>
  <c r="S2323" i="11"/>
  <c r="L2323" i="11"/>
  <c r="H2323" i="11"/>
  <c r="F2323" i="11"/>
  <c r="W2323" i="11"/>
  <c r="V2323" i="11"/>
  <c r="Q2323" i="11"/>
  <c r="N2323" i="11"/>
  <c r="I2323" i="11"/>
  <c r="T2323" i="11"/>
  <c r="G2323" i="11"/>
  <c r="A2326" i="11" l="1"/>
  <c r="P2325" i="11"/>
  <c r="C2325" i="11"/>
  <c r="J2325" i="11"/>
  <c r="K2324" i="11"/>
  <c r="U2324" i="11"/>
  <c r="N2324" i="11"/>
  <c r="M2324" i="11"/>
  <c r="L2324" i="11"/>
  <c r="S2324" i="11"/>
  <c r="H2324" i="11"/>
  <c r="W2324" i="11"/>
  <c r="T2324" i="11"/>
  <c r="Q2324" i="11"/>
  <c r="G2324" i="11"/>
  <c r="O2324" i="11"/>
  <c r="F2324" i="11"/>
  <c r="I2324" i="11"/>
  <c r="D2324" i="11"/>
  <c r="E2324" i="11"/>
  <c r="V2324" i="11"/>
  <c r="R2324" i="11"/>
  <c r="C2326" i="11" l="1"/>
  <c r="J2326" i="11"/>
  <c r="A2327" i="11"/>
  <c r="P2326" i="11"/>
  <c r="I2325" i="11"/>
  <c r="M2325" i="11"/>
  <c r="R2325" i="11"/>
  <c r="D2325" i="11"/>
  <c r="V2325" i="11"/>
  <c r="N2325" i="11"/>
  <c r="H2325" i="11"/>
  <c r="W2325" i="11"/>
  <c r="U2325" i="11"/>
  <c r="G2325" i="11"/>
  <c r="E2325" i="11"/>
  <c r="O2325" i="11"/>
  <c r="L2325" i="11"/>
  <c r="Q2325" i="11"/>
  <c r="F2325" i="11"/>
  <c r="K2325" i="11"/>
  <c r="S2325" i="11"/>
  <c r="T2325" i="11"/>
  <c r="A2328" i="11" l="1"/>
  <c r="P2327" i="11"/>
  <c r="J2327" i="11"/>
  <c r="C2327" i="11"/>
  <c r="S2326" i="11"/>
  <c r="Q2326" i="11"/>
  <c r="D2326" i="11"/>
  <c r="R2326" i="11"/>
  <c r="H2326" i="11"/>
  <c r="L2326" i="11"/>
  <c r="I2326" i="11"/>
  <c r="G2326" i="11"/>
  <c r="V2326" i="11"/>
  <c r="N2326" i="11"/>
  <c r="T2326" i="11"/>
  <c r="M2326" i="11"/>
  <c r="U2326" i="11"/>
  <c r="F2326" i="11"/>
  <c r="E2326" i="11"/>
  <c r="W2326" i="11"/>
  <c r="O2326" i="11"/>
  <c r="K2326" i="11"/>
  <c r="C2328" i="11" l="1"/>
  <c r="J2328" i="11"/>
  <c r="A2329" i="11"/>
  <c r="P2328" i="11"/>
  <c r="E2327" i="11"/>
  <c r="S2327" i="11"/>
  <c r="O2327" i="11"/>
  <c r="M2327" i="11"/>
  <c r="L2327" i="11"/>
  <c r="U2327" i="11"/>
  <c r="I2327" i="11"/>
  <c r="W2327" i="11"/>
  <c r="G2327" i="11"/>
  <c r="D2327" i="11"/>
  <c r="F2327" i="11"/>
  <c r="V2327" i="11"/>
  <c r="Q2327" i="11"/>
  <c r="K2327" i="11"/>
  <c r="N2327" i="11"/>
  <c r="R2327" i="11"/>
  <c r="T2327" i="11"/>
  <c r="H2327" i="11"/>
  <c r="A2330" i="11" l="1"/>
  <c r="P2329" i="11"/>
  <c r="C2329" i="11"/>
  <c r="J2329" i="11"/>
  <c r="K2328" i="11"/>
  <c r="T2328" i="11"/>
  <c r="H2328" i="11"/>
  <c r="D2328" i="11"/>
  <c r="M2328" i="11"/>
  <c r="S2328" i="11"/>
  <c r="Q2328" i="11"/>
  <c r="L2328" i="11"/>
  <c r="O2328" i="11"/>
  <c r="W2328" i="11"/>
  <c r="G2328" i="11"/>
  <c r="I2328" i="11"/>
  <c r="U2328" i="11"/>
  <c r="R2328" i="11"/>
  <c r="E2328" i="11"/>
  <c r="N2328" i="11"/>
  <c r="V2328" i="11"/>
  <c r="F2328" i="11"/>
  <c r="C2330" i="11" l="1"/>
  <c r="J2330" i="11"/>
  <c r="P2330" i="11"/>
  <c r="A2331" i="11"/>
  <c r="L2329" i="11"/>
  <c r="W2329" i="11"/>
  <c r="D2329" i="11"/>
  <c r="G2329" i="11"/>
  <c r="U2329" i="11"/>
  <c r="V2329" i="11"/>
  <c r="I2329" i="11"/>
  <c r="R2329" i="11"/>
  <c r="F2329" i="11"/>
  <c r="M2329" i="11"/>
  <c r="K2329" i="11"/>
  <c r="O2329" i="11"/>
  <c r="N2329" i="11"/>
  <c r="E2329" i="11"/>
  <c r="Q2329" i="11"/>
  <c r="T2329" i="11"/>
  <c r="H2329" i="11"/>
  <c r="S2329" i="11"/>
  <c r="A2332" i="11" l="1"/>
  <c r="P2331" i="11"/>
  <c r="J2331" i="11"/>
  <c r="C2331" i="11"/>
  <c r="F2330" i="11"/>
  <c r="L2330" i="11"/>
  <c r="Q2330" i="11"/>
  <c r="U2330" i="11"/>
  <c r="T2330" i="11"/>
  <c r="N2330" i="11"/>
  <c r="M2330" i="11"/>
  <c r="K2330" i="11"/>
  <c r="G2330" i="11"/>
  <c r="I2330" i="11"/>
  <c r="D2330" i="11"/>
  <c r="S2330" i="11"/>
  <c r="H2330" i="11"/>
  <c r="R2330" i="11"/>
  <c r="E2330" i="11"/>
  <c r="W2330" i="11"/>
  <c r="O2330" i="11"/>
  <c r="V2330" i="11"/>
  <c r="C2332" i="11" l="1"/>
  <c r="J2332" i="11"/>
  <c r="A2333" i="11"/>
  <c r="P2332" i="11"/>
  <c r="L2331" i="11"/>
  <c r="F2331" i="11"/>
  <c r="S2331" i="11"/>
  <c r="R2331" i="11"/>
  <c r="I2331" i="11"/>
  <c r="K2331" i="11"/>
  <c r="D2331" i="11"/>
  <c r="V2331" i="11"/>
  <c r="N2331" i="11"/>
  <c r="E2331" i="11"/>
  <c r="T2331" i="11"/>
  <c r="U2331" i="11"/>
  <c r="H2331" i="11"/>
  <c r="G2331" i="11"/>
  <c r="O2331" i="11"/>
  <c r="M2331" i="11"/>
  <c r="Q2331" i="11"/>
  <c r="W2331" i="11"/>
  <c r="A2334" i="11" l="1"/>
  <c r="P2333" i="11"/>
  <c r="C2333" i="11"/>
  <c r="J2333" i="11"/>
  <c r="S2332" i="11"/>
  <c r="L2332" i="11"/>
  <c r="W2332" i="11"/>
  <c r="G2332" i="11"/>
  <c r="E2332" i="11"/>
  <c r="H2332" i="11"/>
  <c r="N2332" i="11"/>
  <c r="I2332" i="11"/>
  <c r="U2332" i="11"/>
  <c r="O2332" i="11"/>
  <c r="R2332" i="11"/>
  <c r="T2332" i="11"/>
  <c r="V2332" i="11"/>
  <c r="M2332" i="11"/>
  <c r="K2332" i="11"/>
  <c r="Q2332" i="11"/>
  <c r="D2332" i="11"/>
  <c r="F2332" i="11"/>
  <c r="C2334" i="11" l="1"/>
  <c r="J2334" i="11"/>
  <c r="A2335" i="11"/>
  <c r="P2334" i="11"/>
  <c r="L2333" i="11"/>
  <c r="F2333" i="11"/>
  <c r="S2333" i="11"/>
  <c r="H2333" i="11"/>
  <c r="I2333" i="11"/>
  <c r="D2333" i="11"/>
  <c r="N2333" i="11"/>
  <c r="R2333" i="11"/>
  <c r="Q2333" i="11"/>
  <c r="E2333" i="11"/>
  <c r="W2333" i="11"/>
  <c r="U2333" i="11"/>
  <c r="K2333" i="11"/>
  <c r="G2333" i="11"/>
  <c r="M2333" i="11"/>
  <c r="T2333" i="11"/>
  <c r="O2333" i="11"/>
  <c r="V2333" i="11"/>
  <c r="A2336" i="11" l="1"/>
  <c r="P2335" i="11"/>
  <c r="J2335" i="11"/>
  <c r="C2335" i="11"/>
  <c r="S2334" i="11"/>
  <c r="L2334" i="11"/>
  <c r="U2334" i="11"/>
  <c r="V2334" i="11"/>
  <c r="H2334" i="11"/>
  <c r="F2334" i="11"/>
  <c r="W2334" i="11"/>
  <c r="G2334" i="11"/>
  <c r="D2334" i="11"/>
  <c r="N2334" i="11"/>
  <c r="K2334" i="11"/>
  <c r="T2334" i="11"/>
  <c r="R2334" i="11"/>
  <c r="Q2334" i="11"/>
  <c r="E2334" i="11"/>
  <c r="I2334" i="11"/>
  <c r="O2334" i="11"/>
  <c r="M2334" i="11"/>
  <c r="C2336" i="11" l="1"/>
  <c r="J2336" i="11"/>
  <c r="A2337" i="11"/>
  <c r="P2336" i="11"/>
  <c r="Q2335" i="11"/>
  <c r="K2335" i="11"/>
  <c r="S2335" i="11"/>
  <c r="I2335" i="11"/>
  <c r="F2335" i="11"/>
  <c r="O2335" i="11"/>
  <c r="H2335" i="11"/>
  <c r="L2335" i="11"/>
  <c r="M2335" i="11"/>
  <c r="W2335" i="11"/>
  <c r="R2335" i="11"/>
  <c r="G2335" i="11"/>
  <c r="D2335" i="11"/>
  <c r="N2335" i="11"/>
  <c r="U2335" i="11"/>
  <c r="V2335" i="11"/>
  <c r="T2335" i="11"/>
  <c r="E2335" i="11"/>
  <c r="A2338" i="11" l="1"/>
  <c r="P2337" i="11"/>
  <c r="C2337" i="11"/>
  <c r="J2337" i="11"/>
  <c r="F2336" i="11"/>
  <c r="T2336" i="11"/>
  <c r="I2336" i="11"/>
  <c r="H2336" i="11"/>
  <c r="N2336" i="11"/>
  <c r="G2336" i="11"/>
  <c r="K2336" i="11"/>
  <c r="L2336" i="11"/>
  <c r="M2336" i="11"/>
  <c r="V2336" i="11"/>
  <c r="R2336" i="11"/>
  <c r="D2336" i="11"/>
  <c r="O2336" i="11"/>
  <c r="U2336" i="11"/>
  <c r="E2336" i="11"/>
  <c r="W2336" i="11"/>
  <c r="S2336" i="11"/>
  <c r="Q2336" i="11"/>
  <c r="C2338" i="11" l="1"/>
  <c r="J2338" i="11"/>
  <c r="P2338" i="11"/>
  <c r="A2339" i="11"/>
  <c r="E2337" i="11"/>
  <c r="N2337" i="11"/>
  <c r="T2337" i="11"/>
  <c r="U2337" i="11"/>
  <c r="Q2337" i="11"/>
  <c r="G2337" i="11"/>
  <c r="K2337" i="11"/>
  <c r="W2337" i="11"/>
  <c r="R2337" i="11"/>
  <c r="V2337" i="11"/>
  <c r="I2337" i="11"/>
  <c r="O2337" i="11"/>
  <c r="L2337" i="11"/>
  <c r="F2337" i="11"/>
  <c r="D2337" i="11"/>
  <c r="S2337" i="11"/>
  <c r="M2337" i="11"/>
  <c r="H2337" i="11"/>
  <c r="A2340" i="11" l="1"/>
  <c r="P2339" i="11"/>
  <c r="J2339" i="11"/>
  <c r="C2339" i="11"/>
  <c r="S2338" i="11"/>
  <c r="H2338" i="11"/>
  <c r="W2338" i="11"/>
  <c r="M2338" i="11"/>
  <c r="D2338" i="11"/>
  <c r="K2338" i="11"/>
  <c r="I2338" i="11"/>
  <c r="O2338" i="11"/>
  <c r="U2338" i="11"/>
  <c r="L2338" i="11"/>
  <c r="G2338" i="11"/>
  <c r="T2338" i="11"/>
  <c r="R2338" i="11"/>
  <c r="E2338" i="11"/>
  <c r="N2338" i="11"/>
  <c r="V2338" i="11"/>
  <c r="F2338" i="11"/>
  <c r="Q2338" i="11"/>
  <c r="C2340" i="11" l="1"/>
  <c r="J2340" i="11"/>
  <c r="A2341" i="11"/>
  <c r="P2340" i="11"/>
  <c r="E2339" i="11"/>
  <c r="R2339" i="11"/>
  <c r="U2339" i="11"/>
  <c r="O2339" i="11"/>
  <c r="M2339" i="11"/>
  <c r="V2339" i="11"/>
  <c r="K2339" i="11"/>
  <c r="D2339" i="11"/>
  <c r="S2339" i="11"/>
  <c r="L2339" i="11"/>
  <c r="H2339" i="11"/>
  <c r="F2339" i="11"/>
  <c r="W2339" i="11"/>
  <c r="Q2339" i="11"/>
  <c r="N2339" i="11"/>
  <c r="I2339" i="11"/>
  <c r="T2339" i="11"/>
  <c r="G2339" i="11"/>
  <c r="A2342" i="11" l="1"/>
  <c r="P2341" i="11"/>
  <c r="C2341" i="11"/>
  <c r="J2341" i="11"/>
  <c r="K2340" i="11"/>
  <c r="U2340" i="11"/>
  <c r="S2340" i="11"/>
  <c r="E2340" i="11"/>
  <c r="W2340" i="11"/>
  <c r="T2340" i="11"/>
  <c r="Q2340" i="11"/>
  <c r="L2340" i="11"/>
  <c r="M2340" i="11"/>
  <c r="H2340" i="11"/>
  <c r="I2340" i="11"/>
  <c r="G2340" i="11"/>
  <c r="O2340" i="11"/>
  <c r="R2340" i="11"/>
  <c r="D2340" i="11"/>
  <c r="N2340" i="11"/>
  <c r="V2340" i="11"/>
  <c r="F2340" i="11"/>
  <c r="C2342" i="11" l="1"/>
  <c r="J2342" i="11"/>
  <c r="A2343" i="11"/>
  <c r="P2342" i="11"/>
  <c r="Q2341" i="11"/>
  <c r="O2341" i="11"/>
  <c r="K2341" i="11"/>
  <c r="G2341" i="11"/>
  <c r="F2341" i="11"/>
  <c r="W2341" i="11"/>
  <c r="D2341" i="11"/>
  <c r="T2341" i="11"/>
  <c r="U2341" i="11"/>
  <c r="H2341" i="11"/>
  <c r="L2341" i="11"/>
  <c r="V2341" i="11"/>
  <c r="R2341" i="11"/>
  <c r="S2341" i="11"/>
  <c r="E2341" i="11"/>
  <c r="N2341" i="11"/>
  <c r="M2341" i="11"/>
  <c r="I2341" i="11"/>
  <c r="A2344" i="11" l="1"/>
  <c r="P2343" i="11"/>
  <c r="J2343" i="11"/>
  <c r="C2343" i="11"/>
  <c r="S2342" i="11"/>
  <c r="I2342" i="11"/>
  <c r="V2342" i="11"/>
  <c r="R2342" i="11"/>
  <c r="K2342" i="11"/>
  <c r="Q2342" i="11"/>
  <c r="H2342" i="11"/>
  <c r="U2342" i="11"/>
  <c r="L2342" i="11"/>
  <c r="G2342" i="11"/>
  <c r="D2342" i="11"/>
  <c r="T2342" i="11"/>
  <c r="W2342" i="11"/>
  <c r="O2342" i="11"/>
  <c r="N2342" i="11"/>
  <c r="M2342" i="11"/>
  <c r="F2342" i="11"/>
  <c r="E2342" i="11"/>
  <c r="C2344" i="11" l="1"/>
  <c r="J2344" i="11"/>
  <c r="A2345" i="11"/>
  <c r="P2344" i="11"/>
  <c r="Q2343" i="11"/>
  <c r="F2343" i="11"/>
  <c r="K2343" i="11"/>
  <c r="L2343" i="11"/>
  <c r="S2343" i="11"/>
  <c r="D2343" i="11"/>
  <c r="H2343" i="11"/>
  <c r="W2343" i="11"/>
  <c r="G2343" i="11"/>
  <c r="M2343" i="11"/>
  <c r="T2343" i="11"/>
  <c r="R2343" i="11"/>
  <c r="N2343" i="11"/>
  <c r="I2343" i="11"/>
  <c r="O2343" i="11"/>
  <c r="U2343" i="11"/>
  <c r="E2343" i="11"/>
  <c r="V2343" i="11"/>
  <c r="A2346" i="11" l="1"/>
  <c r="P2345" i="11"/>
  <c r="C2345" i="11"/>
  <c r="J2345" i="11"/>
  <c r="K2344" i="11"/>
  <c r="T2344" i="11"/>
  <c r="N2344" i="11"/>
  <c r="L2344" i="11"/>
  <c r="M2344" i="11"/>
  <c r="O2344" i="11"/>
  <c r="I2344" i="11"/>
  <c r="H2344" i="11"/>
  <c r="D2344" i="11"/>
  <c r="U2344" i="11"/>
  <c r="Q2344" i="11"/>
  <c r="G2344" i="11"/>
  <c r="F2344" i="11"/>
  <c r="S2344" i="11"/>
  <c r="E2344" i="11"/>
  <c r="W2344" i="11"/>
  <c r="V2344" i="11"/>
  <c r="R2344" i="11"/>
  <c r="C2346" i="11" l="1"/>
  <c r="J2346" i="11"/>
  <c r="P2346" i="11"/>
  <c r="A2347" i="11"/>
  <c r="E2345" i="11"/>
  <c r="N2345" i="11"/>
  <c r="R2345" i="11"/>
  <c r="K2345" i="11"/>
  <c r="W2345" i="11"/>
  <c r="L2345" i="11"/>
  <c r="O2345" i="11"/>
  <c r="H2345" i="11"/>
  <c r="F2345" i="11"/>
  <c r="U2345" i="11"/>
  <c r="T2345" i="11"/>
  <c r="G2345" i="11"/>
  <c r="Q2345" i="11"/>
  <c r="I2345" i="11"/>
  <c r="S2345" i="11"/>
  <c r="D2345" i="11"/>
  <c r="M2345" i="11"/>
  <c r="V2345" i="11"/>
  <c r="A2348" i="11" l="1"/>
  <c r="P2347" i="11"/>
  <c r="J2347" i="11"/>
  <c r="C2347" i="11"/>
  <c r="K2346" i="11"/>
  <c r="H2346" i="11"/>
  <c r="R2346" i="11"/>
  <c r="T2346" i="11"/>
  <c r="L2346" i="11"/>
  <c r="I2346" i="11"/>
  <c r="G2346" i="11"/>
  <c r="D2346" i="11"/>
  <c r="M2346" i="11"/>
  <c r="O2346" i="11"/>
  <c r="Q2346" i="11"/>
  <c r="W2346" i="11"/>
  <c r="V2346" i="11"/>
  <c r="E2346" i="11"/>
  <c r="U2346" i="11"/>
  <c r="N2346" i="11"/>
  <c r="F2346" i="11"/>
  <c r="S2346" i="11"/>
  <c r="C2348" i="11" l="1"/>
  <c r="J2348" i="11"/>
  <c r="A2349" i="11"/>
  <c r="P2348" i="11"/>
  <c r="E2347" i="11"/>
  <c r="R2347" i="11"/>
  <c r="O2347" i="11"/>
  <c r="K2347" i="11"/>
  <c r="I2347" i="11"/>
  <c r="D2347" i="11"/>
  <c r="G2347" i="11"/>
  <c r="U2347" i="11"/>
  <c r="F2347" i="11"/>
  <c r="L2347" i="11"/>
  <c r="S2347" i="11"/>
  <c r="W2347" i="11"/>
  <c r="Q2347" i="11"/>
  <c r="N2347" i="11"/>
  <c r="V2347" i="11"/>
  <c r="H2347" i="11"/>
  <c r="T2347" i="11"/>
  <c r="M2347" i="11"/>
  <c r="A2350" i="11" l="1"/>
  <c r="P2349" i="11"/>
  <c r="C2349" i="11"/>
  <c r="J2349" i="11"/>
  <c r="K2348" i="11"/>
  <c r="U2348" i="11"/>
  <c r="N2348" i="11"/>
  <c r="M2348" i="11"/>
  <c r="H2348" i="11"/>
  <c r="G2348" i="11"/>
  <c r="W2348" i="11"/>
  <c r="F2348" i="11"/>
  <c r="I2348" i="11"/>
  <c r="T2348" i="11"/>
  <c r="D2348" i="11"/>
  <c r="E2348" i="11"/>
  <c r="Q2348" i="11"/>
  <c r="V2348" i="11"/>
  <c r="R2348" i="11"/>
  <c r="L2348" i="11"/>
  <c r="S2348" i="11"/>
  <c r="O2348" i="11"/>
  <c r="C2350" i="11" l="1"/>
  <c r="J2350" i="11"/>
  <c r="A2351" i="11"/>
  <c r="P2350" i="11"/>
  <c r="L2349" i="11"/>
  <c r="V2349" i="11"/>
  <c r="E2349" i="11"/>
  <c r="R2349" i="11"/>
  <c r="Q2349" i="11"/>
  <c r="I2349" i="11"/>
  <c r="S2349" i="11"/>
  <c r="F2349" i="11"/>
  <c r="M2349" i="11"/>
  <c r="W2349" i="11"/>
  <c r="G2349" i="11"/>
  <c r="N2349" i="11"/>
  <c r="H2349" i="11"/>
  <c r="O2349" i="11"/>
  <c r="D2349" i="11"/>
  <c r="T2349" i="11"/>
  <c r="K2349" i="11"/>
  <c r="U2349" i="11"/>
  <c r="A2352" i="11" l="1"/>
  <c r="P2351" i="11"/>
  <c r="J2351" i="11"/>
  <c r="C2351" i="11"/>
  <c r="S2350" i="11"/>
  <c r="I2350" i="11"/>
  <c r="V2350" i="11"/>
  <c r="R2350" i="11"/>
  <c r="K2350" i="11"/>
  <c r="E2350" i="11"/>
  <c r="T2350" i="11"/>
  <c r="W2350" i="11"/>
  <c r="Q2350" i="11"/>
  <c r="O2350" i="11"/>
  <c r="H2350" i="11"/>
  <c r="N2350" i="11"/>
  <c r="U2350" i="11"/>
  <c r="M2350" i="11"/>
  <c r="L2350" i="11"/>
  <c r="F2350" i="11"/>
  <c r="G2350" i="11"/>
  <c r="D2350" i="11"/>
  <c r="C2352" i="11" l="1"/>
  <c r="J2352" i="11"/>
  <c r="A2353" i="11"/>
  <c r="P2352" i="11"/>
  <c r="Q2351" i="11"/>
  <c r="F2351" i="11"/>
  <c r="K2351" i="11"/>
  <c r="S2351" i="11"/>
  <c r="I2351" i="11"/>
  <c r="N2351" i="11"/>
  <c r="O2351" i="11"/>
  <c r="U2351" i="11"/>
  <c r="E2351" i="11"/>
  <c r="T2351" i="11"/>
  <c r="R2351" i="11"/>
  <c r="H2351" i="11"/>
  <c r="D2351" i="11"/>
  <c r="G2351" i="11"/>
  <c r="W2351" i="11"/>
  <c r="V2351" i="11"/>
  <c r="M2351" i="11"/>
  <c r="L2351" i="11"/>
  <c r="A2354" i="11" l="1"/>
  <c r="P2353" i="11"/>
  <c r="C2353" i="11"/>
  <c r="J2353" i="11"/>
  <c r="F2352" i="11"/>
  <c r="M2352" i="11"/>
  <c r="I2352" i="11"/>
  <c r="H2352" i="11"/>
  <c r="E2352" i="11"/>
  <c r="W2352" i="11"/>
  <c r="T2352" i="11"/>
  <c r="V2352" i="11"/>
  <c r="U2352" i="11"/>
  <c r="L2352" i="11"/>
  <c r="N2352" i="11"/>
  <c r="D2352" i="11"/>
  <c r="G2352" i="11"/>
  <c r="S2352" i="11"/>
  <c r="R2352" i="11"/>
  <c r="Q2352" i="11"/>
  <c r="O2352" i="11"/>
  <c r="K2352" i="11"/>
  <c r="C2354" i="11" l="1"/>
  <c r="J2354" i="11"/>
  <c r="P2354" i="11"/>
  <c r="A2355" i="11"/>
  <c r="E2353" i="11"/>
  <c r="N2353" i="11"/>
  <c r="I2353" i="11"/>
  <c r="H2353" i="11"/>
  <c r="Q2353" i="11"/>
  <c r="F2353" i="11"/>
  <c r="O2353" i="11"/>
  <c r="V2353" i="11"/>
  <c r="R2353" i="11"/>
  <c r="K2353" i="11"/>
  <c r="L2353" i="11"/>
  <c r="G2353" i="11"/>
  <c r="D2353" i="11"/>
  <c r="U2353" i="11"/>
  <c r="S2353" i="11"/>
  <c r="T2353" i="11"/>
  <c r="M2353" i="11"/>
  <c r="W2353" i="11"/>
  <c r="A2356" i="11" l="1"/>
  <c r="P2355" i="11"/>
  <c r="J2355" i="11"/>
  <c r="C2355" i="11"/>
  <c r="S2354" i="11"/>
  <c r="H2354" i="11"/>
  <c r="V2354" i="11"/>
  <c r="L2354" i="11"/>
  <c r="K2354" i="11"/>
  <c r="T2354" i="11"/>
  <c r="E2354" i="11"/>
  <c r="Q2354" i="11"/>
  <c r="D2354" i="11"/>
  <c r="N2354" i="11"/>
  <c r="O2354" i="11"/>
  <c r="M2354" i="11"/>
  <c r="W2354" i="11"/>
  <c r="G2354" i="11"/>
  <c r="U2354" i="11"/>
  <c r="I2354" i="11"/>
  <c r="F2354" i="11"/>
  <c r="R2354" i="11"/>
  <c r="C2356" i="11" l="1"/>
  <c r="J2356" i="11"/>
  <c r="A2357" i="11"/>
  <c r="P2356" i="11"/>
  <c r="L2355" i="11"/>
  <c r="R2355" i="11"/>
  <c r="V2355" i="11"/>
  <c r="F2355" i="11"/>
  <c r="D2355" i="11"/>
  <c r="U2355" i="11"/>
  <c r="K2355" i="11"/>
  <c r="I2355" i="11"/>
  <c r="N2355" i="11"/>
  <c r="S2355" i="11"/>
  <c r="W2355" i="11"/>
  <c r="Q2355" i="11"/>
  <c r="G2355" i="11"/>
  <c r="H2355" i="11"/>
  <c r="O2355" i="11"/>
  <c r="M2355" i="11"/>
  <c r="T2355" i="11"/>
  <c r="E2355" i="11"/>
  <c r="A2358" i="11" l="1"/>
  <c r="P2357" i="11"/>
  <c r="C2357" i="11"/>
  <c r="J2357" i="11"/>
  <c r="S2356" i="11"/>
  <c r="L2356" i="11"/>
  <c r="W2356" i="11"/>
  <c r="G2356" i="11"/>
  <c r="E2356" i="11"/>
  <c r="V2356" i="11"/>
  <c r="M2356" i="11"/>
  <c r="K2356" i="11"/>
  <c r="Q2356" i="11"/>
  <c r="D2356" i="11"/>
  <c r="F2356" i="11"/>
  <c r="T2356" i="11"/>
  <c r="H2356" i="11"/>
  <c r="N2356" i="11"/>
  <c r="I2356" i="11"/>
  <c r="U2356" i="11"/>
  <c r="O2356" i="11"/>
  <c r="R2356" i="11"/>
  <c r="C2358" i="11" l="1"/>
  <c r="J2358" i="11"/>
  <c r="A2359" i="11"/>
  <c r="P2358" i="11"/>
  <c r="L2357" i="11"/>
  <c r="F2357" i="11"/>
  <c r="S2357" i="11"/>
  <c r="H2357" i="11"/>
  <c r="I2357" i="11"/>
  <c r="K2357" i="11"/>
  <c r="G2357" i="11"/>
  <c r="M2357" i="11"/>
  <c r="T2357" i="11"/>
  <c r="O2357" i="11"/>
  <c r="V2357" i="11"/>
  <c r="U2357" i="11"/>
  <c r="D2357" i="11"/>
  <c r="N2357" i="11"/>
  <c r="R2357" i="11"/>
  <c r="Q2357" i="11"/>
  <c r="E2357" i="11"/>
  <c r="W2357" i="11"/>
  <c r="A2360" i="11" l="1"/>
  <c r="P2359" i="11"/>
  <c r="J2359" i="11"/>
  <c r="C2359" i="11"/>
  <c r="S2358" i="11"/>
  <c r="L2358" i="11"/>
  <c r="U2358" i="11"/>
  <c r="V2358" i="11"/>
  <c r="H2358" i="11"/>
  <c r="T2358" i="11"/>
  <c r="R2358" i="11"/>
  <c r="F2358" i="11"/>
  <c r="Q2358" i="11"/>
  <c r="W2358" i="11"/>
  <c r="E2358" i="11"/>
  <c r="G2358" i="11"/>
  <c r="I2358" i="11"/>
  <c r="D2358" i="11"/>
  <c r="O2358" i="11"/>
  <c r="N2358" i="11"/>
  <c r="M2358" i="11"/>
  <c r="K2358" i="11"/>
  <c r="C2360" i="11" l="1"/>
  <c r="J2360" i="11"/>
  <c r="A2361" i="11"/>
  <c r="P2360" i="11"/>
  <c r="Q2359" i="11"/>
  <c r="K2359" i="11"/>
  <c r="S2359" i="11"/>
  <c r="I2359" i="11"/>
  <c r="F2359" i="11"/>
  <c r="G2359" i="11"/>
  <c r="D2359" i="11"/>
  <c r="O2359" i="11"/>
  <c r="N2359" i="11"/>
  <c r="W2359" i="11"/>
  <c r="R2359" i="11"/>
  <c r="H2359" i="11"/>
  <c r="U2359" i="11"/>
  <c r="L2359" i="11"/>
  <c r="V2359" i="11"/>
  <c r="M2359" i="11"/>
  <c r="T2359" i="11"/>
  <c r="E2359" i="11"/>
  <c r="A2362" i="11" l="1"/>
  <c r="P2361" i="11"/>
  <c r="C2361" i="11"/>
  <c r="J2361" i="11"/>
  <c r="F2360" i="11"/>
  <c r="T2360" i="11"/>
  <c r="I2360" i="11"/>
  <c r="H2360" i="11"/>
  <c r="E2360" i="11"/>
  <c r="K2360" i="11"/>
  <c r="L2360" i="11"/>
  <c r="M2360" i="11"/>
  <c r="V2360" i="11"/>
  <c r="R2360" i="11"/>
  <c r="D2360" i="11"/>
  <c r="G2360" i="11"/>
  <c r="O2360" i="11"/>
  <c r="S2360" i="11"/>
  <c r="N2360" i="11"/>
  <c r="W2360" i="11"/>
  <c r="U2360" i="11"/>
  <c r="Q2360" i="11"/>
  <c r="C2362" i="11" l="1"/>
  <c r="J2362" i="11"/>
  <c r="P2362" i="11"/>
  <c r="A2363" i="11"/>
  <c r="I2361" i="11"/>
  <c r="E2361" i="11"/>
  <c r="H2361" i="11"/>
  <c r="K2361" i="11"/>
  <c r="Q2361" i="11"/>
  <c r="O2361" i="11"/>
  <c r="T2361" i="11"/>
  <c r="R2361" i="11"/>
  <c r="W2361" i="11"/>
  <c r="L2361" i="11"/>
  <c r="F2361" i="11"/>
  <c r="G2361" i="11"/>
  <c r="U2361" i="11"/>
  <c r="V2361" i="11"/>
  <c r="S2361" i="11"/>
  <c r="N2361" i="11"/>
  <c r="M2361" i="11"/>
  <c r="D2361" i="11"/>
  <c r="A2364" i="11" l="1"/>
  <c r="P2363" i="11"/>
  <c r="J2363" i="11"/>
  <c r="C2363" i="11"/>
  <c r="W2362" i="11"/>
  <c r="F2362" i="11"/>
  <c r="M2362" i="11"/>
  <c r="K2362" i="11"/>
  <c r="O2362" i="11"/>
  <c r="S2362" i="11"/>
  <c r="H2362" i="11"/>
  <c r="E2362" i="11"/>
  <c r="G2362" i="11"/>
  <c r="L2362" i="11"/>
  <c r="T2362" i="11"/>
  <c r="D2362" i="11"/>
  <c r="I2362" i="11"/>
  <c r="N2362" i="11"/>
  <c r="U2362" i="11"/>
  <c r="R2362" i="11"/>
  <c r="V2362" i="11"/>
  <c r="Q2362" i="11"/>
  <c r="C2364" i="11" l="1"/>
  <c r="J2364" i="11"/>
  <c r="A2365" i="11"/>
  <c r="P2364" i="11"/>
  <c r="Q2363" i="11"/>
  <c r="R2363" i="11"/>
  <c r="M2363" i="11"/>
  <c r="V2363" i="11"/>
  <c r="E2363" i="11"/>
  <c r="F2363" i="11"/>
  <c r="H2363" i="11"/>
  <c r="I2363" i="11"/>
  <c r="W2363" i="11"/>
  <c r="G2363" i="11"/>
  <c r="S2363" i="11"/>
  <c r="N2363" i="11"/>
  <c r="K2363" i="11"/>
  <c r="L2363" i="11"/>
  <c r="O2363" i="11"/>
  <c r="D2363" i="11"/>
  <c r="T2363" i="11"/>
  <c r="U2363" i="11"/>
  <c r="A2366" i="11" l="1"/>
  <c r="P2365" i="11"/>
  <c r="C2365" i="11"/>
  <c r="J2365" i="11"/>
  <c r="G2364" i="11"/>
  <c r="E2364" i="11"/>
  <c r="K2364" i="11"/>
  <c r="I2364" i="11"/>
  <c r="S2364" i="11"/>
  <c r="W2364" i="11"/>
  <c r="V2364" i="11"/>
  <c r="U2364" i="11"/>
  <c r="F2364" i="11"/>
  <c r="M2364" i="11"/>
  <c r="D2364" i="11"/>
  <c r="R2364" i="11"/>
  <c r="N2364" i="11"/>
  <c r="T2364" i="11"/>
  <c r="O2364" i="11"/>
  <c r="Q2364" i="11"/>
  <c r="L2364" i="11"/>
  <c r="H2364" i="11"/>
  <c r="C2366" i="11" l="1"/>
  <c r="J2366" i="11"/>
  <c r="A2367" i="11"/>
  <c r="P2366" i="11"/>
  <c r="E2365" i="11"/>
  <c r="O2365" i="11"/>
  <c r="H2365" i="11"/>
  <c r="Q2365" i="11"/>
  <c r="V2365" i="11"/>
  <c r="N2365" i="11"/>
  <c r="S2365" i="11"/>
  <c r="R2365" i="11"/>
  <c r="M2365" i="11"/>
  <c r="L2365" i="11"/>
  <c r="F2365" i="11"/>
  <c r="D2365" i="11"/>
  <c r="U2365" i="11"/>
  <c r="W2365" i="11"/>
  <c r="I2365" i="11"/>
  <c r="K2365" i="11"/>
  <c r="T2365" i="11"/>
  <c r="G2365" i="11"/>
  <c r="A2368" i="11" l="1"/>
  <c r="P2367" i="11"/>
  <c r="J2367" i="11"/>
  <c r="C2367" i="11"/>
  <c r="K2366" i="11"/>
  <c r="I2366" i="11"/>
  <c r="R2366" i="11"/>
  <c r="T2366" i="11"/>
  <c r="Q2366" i="11"/>
  <c r="E2366" i="11"/>
  <c r="U2366" i="11"/>
  <c r="N2366" i="11"/>
  <c r="F2366" i="11"/>
  <c r="S2366" i="11"/>
  <c r="W2366" i="11"/>
  <c r="D2366" i="11"/>
  <c r="G2366" i="11"/>
  <c r="H2366" i="11"/>
  <c r="O2366" i="11"/>
  <c r="M2366" i="11"/>
  <c r="L2366" i="11"/>
  <c r="V2366" i="11"/>
  <c r="C2368" i="11" l="1"/>
  <c r="J2368" i="11"/>
  <c r="A2369" i="11"/>
  <c r="P2368" i="11"/>
  <c r="E2367" i="11"/>
  <c r="S2367" i="11"/>
  <c r="Q2367" i="11"/>
  <c r="K2367" i="11"/>
  <c r="G2367" i="11"/>
  <c r="O2367" i="11"/>
  <c r="D2367" i="11"/>
  <c r="V2367" i="11"/>
  <c r="L2367" i="11"/>
  <c r="M2367" i="11"/>
  <c r="F2367" i="11"/>
  <c r="W2367" i="11"/>
  <c r="R2367" i="11"/>
  <c r="U2367" i="11"/>
  <c r="N2367" i="11"/>
  <c r="H2367" i="11"/>
  <c r="T2367" i="11"/>
  <c r="I2367" i="11"/>
  <c r="A2370" i="11" l="1"/>
  <c r="P2369" i="11"/>
  <c r="C2369" i="11"/>
  <c r="J2369" i="11"/>
  <c r="K2368" i="11"/>
  <c r="D2368" i="11"/>
  <c r="E2368" i="11"/>
  <c r="I2368" i="11"/>
  <c r="H2368" i="11"/>
  <c r="W2368" i="11"/>
  <c r="O2368" i="11"/>
  <c r="N2368" i="11"/>
  <c r="L2368" i="11"/>
  <c r="G2368" i="11"/>
  <c r="M2368" i="11"/>
  <c r="S2368" i="11"/>
  <c r="V2368" i="11"/>
  <c r="F2368" i="11"/>
  <c r="U2368" i="11"/>
  <c r="Q2368" i="11"/>
  <c r="R2368" i="11"/>
  <c r="T2368" i="11"/>
  <c r="C2370" i="11" l="1"/>
  <c r="J2370" i="11"/>
  <c r="P2370" i="11"/>
  <c r="A2371" i="11"/>
  <c r="E2369" i="11"/>
  <c r="N2369" i="11"/>
  <c r="R2369" i="11"/>
  <c r="K2369" i="11"/>
  <c r="W2369" i="11"/>
  <c r="O2369" i="11"/>
  <c r="H2369" i="11"/>
  <c r="F2369" i="11"/>
  <c r="M2369" i="11"/>
  <c r="V2369" i="11"/>
  <c r="G2369" i="11"/>
  <c r="Q2369" i="11"/>
  <c r="L2369" i="11"/>
  <c r="I2369" i="11"/>
  <c r="S2369" i="11"/>
  <c r="D2369" i="11"/>
  <c r="U2369" i="11"/>
  <c r="T2369" i="11"/>
  <c r="A2372" i="11" l="1"/>
  <c r="P2371" i="11"/>
  <c r="J2371" i="11"/>
  <c r="C2371" i="11"/>
  <c r="K2370" i="11"/>
  <c r="H2370" i="11"/>
  <c r="N2370" i="11"/>
  <c r="M2370" i="11"/>
  <c r="L2370" i="11"/>
  <c r="G2370" i="11"/>
  <c r="R2370" i="11"/>
  <c r="Q2370" i="11"/>
  <c r="I2370" i="11"/>
  <c r="D2370" i="11"/>
  <c r="W2370" i="11"/>
  <c r="O2370" i="11"/>
  <c r="S2370" i="11"/>
  <c r="V2370" i="11"/>
  <c r="U2370" i="11"/>
  <c r="T2370" i="11"/>
  <c r="F2370" i="11"/>
  <c r="E2370" i="11"/>
  <c r="C2372" i="11" l="1"/>
  <c r="J2372" i="11"/>
  <c r="A2373" i="11"/>
  <c r="P2372" i="11"/>
  <c r="L2371" i="11"/>
  <c r="R2371" i="11"/>
  <c r="F2371" i="11"/>
  <c r="V2371" i="11"/>
  <c r="S2371" i="11"/>
  <c r="M2371" i="11"/>
  <c r="G2371" i="11"/>
  <c r="N2371" i="11"/>
  <c r="T2371" i="11"/>
  <c r="H2371" i="11"/>
  <c r="I2371" i="11"/>
  <c r="U2371" i="11"/>
  <c r="W2371" i="11"/>
  <c r="D2371" i="11"/>
  <c r="O2371" i="11"/>
  <c r="K2371" i="11"/>
  <c r="E2371" i="11"/>
  <c r="Q2371" i="11"/>
  <c r="A2374" i="11" l="1"/>
  <c r="P2373" i="11"/>
  <c r="C2373" i="11"/>
  <c r="J2373" i="11"/>
  <c r="S2372" i="11"/>
  <c r="L2372" i="11"/>
  <c r="U2372" i="11"/>
  <c r="G2372" i="11"/>
  <c r="E2372" i="11"/>
  <c r="M2372" i="11"/>
  <c r="I2372" i="11"/>
  <c r="K2372" i="11"/>
  <c r="V2372" i="11"/>
  <c r="F2372" i="11"/>
  <c r="T2372" i="11"/>
  <c r="D2372" i="11"/>
  <c r="H2372" i="11"/>
  <c r="N2372" i="11"/>
  <c r="W2372" i="11"/>
  <c r="Q2372" i="11"/>
  <c r="O2372" i="11"/>
  <c r="R2372" i="11"/>
  <c r="C2374" i="11" l="1"/>
  <c r="J2374" i="11"/>
  <c r="A2375" i="11"/>
  <c r="P2374" i="11"/>
  <c r="L2373" i="11"/>
  <c r="F2373" i="11"/>
  <c r="S2373" i="11"/>
  <c r="H2373" i="11"/>
  <c r="I2373" i="11"/>
  <c r="U2373" i="11"/>
  <c r="D2373" i="11"/>
  <c r="K2373" i="11"/>
  <c r="N2373" i="11"/>
  <c r="R2373" i="11"/>
  <c r="M2373" i="11"/>
  <c r="Q2373" i="11"/>
  <c r="T2373" i="11"/>
  <c r="O2373" i="11"/>
  <c r="V2373" i="11"/>
  <c r="G2373" i="11"/>
  <c r="E2373" i="11"/>
  <c r="W2373" i="11"/>
  <c r="A2376" i="11" l="1"/>
  <c r="P2375" i="11"/>
  <c r="J2375" i="11"/>
  <c r="C2375" i="11"/>
  <c r="S2374" i="11"/>
  <c r="L2374" i="11"/>
  <c r="V2374" i="11"/>
  <c r="G2374" i="11"/>
  <c r="I2374" i="11"/>
  <c r="E2374" i="11"/>
  <c r="D2374" i="11"/>
  <c r="O2374" i="11"/>
  <c r="K2374" i="11"/>
  <c r="T2374" i="11"/>
  <c r="R2374" i="11"/>
  <c r="Q2374" i="11"/>
  <c r="N2374" i="11"/>
  <c r="M2374" i="11"/>
  <c r="H2374" i="11"/>
  <c r="U2374" i="11"/>
  <c r="W2374" i="11"/>
  <c r="F2374" i="11"/>
  <c r="C2376" i="11" l="1"/>
  <c r="J2376" i="11"/>
  <c r="A2377" i="11"/>
  <c r="P2376" i="11"/>
  <c r="E2375" i="11"/>
  <c r="K2375" i="11"/>
  <c r="V2375" i="11"/>
  <c r="O2375" i="11"/>
  <c r="S2375" i="11"/>
  <c r="W2375" i="11"/>
  <c r="D2375" i="11"/>
  <c r="M2375" i="11"/>
  <c r="Q2375" i="11"/>
  <c r="F2375" i="11"/>
  <c r="R2375" i="11"/>
  <c r="L2375" i="11"/>
  <c r="I2375" i="11"/>
  <c r="N2375" i="11"/>
  <c r="H2375" i="11"/>
  <c r="G2375" i="11"/>
  <c r="U2375" i="11"/>
  <c r="T2375" i="11"/>
  <c r="A2378" i="11" l="1"/>
  <c r="P2377" i="11"/>
  <c r="C2377" i="11"/>
  <c r="J2377" i="11"/>
  <c r="S2376" i="11"/>
  <c r="M2376" i="11"/>
  <c r="T2376" i="11"/>
  <c r="G2376" i="11"/>
  <c r="D2376" i="11"/>
  <c r="N2376" i="11"/>
  <c r="I2376" i="11"/>
  <c r="K2376" i="11"/>
  <c r="O2376" i="11"/>
  <c r="R2376" i="11"/>
  <c r="U2376" i="11"/>
  <c r="E2376" i="11"/>
  <c r="H2376" i="11"/>
  <c r="L2376" i="11"/>
  <c r="W2376" i="11"/>
  <c r="Q2376" i="11"/>
  <c r="V2376" i="11"/>
  <c r="F2376" i="11"/>
  <c r="C2378" i="11" l="1"/>
  <c r="J2378" i="11"/>
  <c r="P2378" i="11"/>
  <c r="A2379" i="11"/>
  <c r="L2377" i="11"/>
  <c r="G2377" i="11"/>
  <c r="V2377" i="11"/>
  <c r="D2377" i="11"/>
  <c r="I2377" i="11"/>
  <c r="F2377" i="11"/>
  <c r="K2377" i="11"/>
  <c r="N2377" i="11"/>
  <c r="Q2377" i="11"/>
  <c r="S2377" i="11"/>
  <c r="U2377" i="11"/>
  <c r="W2377" i="11"/>
  <c r="H2377" i="11"/>
  <c r="M2377" i="11"/>
  <c r="R2377" i="11"/>
  <c r="O2377" i="11"/>
  <c r="E2377" i="11"/>
  <c r="T2377" i="11"/>
  <c r="A2380" i="11" l="1"/>
  <c r="P2379" i="11"/>
  <c r="J2379" i="11"/>
  <c r="C2379" i="11"/>
  <c r="S2378" i="11"/>
  <c r="L2378" i="11"/>
  <c r="N2378" i="11"/>
  <c r="V2378" i="11"/>
  <c r="U2378" i="11"/>
  <c r="H2378" i="11"/>
  <c r="G2378" i="11"/>
  <c r="D2378" i="11"/>
  <c r="I2378" i="11"/>
  <c r="K2378" i="11"/>
  <c r="T2378" i="11"/>
  <c r="R2378" i="11"/>
  <c r="W2378" i="11"/>
  <c r="Q2378" i="11"/>
  <c r="E2378" i="11"/>
  <c r="F2378" i="11"/>
  <c r="O2378" i="11"/>
  <c r="M2378" i="11"/>
  <c r="C2380" i="11" l="1"/>
  <c r="J2380" i="11"/>
  <c r="A2381" i="11"/>
  <c r="P2380" i="11"/>
  <c r="E2379" i="11"/>
  <c r="R2379" i="11"/>
  <c r="G2379" i="11"/>
  <c r="U2379" i="11"/>
  <c r="Q2379" i="11"/>
  <c r="S2379" i="11"/>
  <c r="D2379" i="11"/>
  <c r="I2379" i="11"/>
  <c r="L2379" i="11"/>
  <c r="O2379" i="11"/>
  <c r="F2379" i="11"/>
  <c r="W2379" i="11"/>
  <c r="H2379" i="11"/>
  <c r="V2379" i="11"/>
  <c r="N2379" i="11"/>
  <c r="M2379" i="11"/>
  <c r="T2379" i="11"/>
  <c r="K2379" i="11"/>
  <c r="A2382" i="11" l="1"/>
  <c r="P2381" i="11"/>
  <c r="C2381" i="11"/>
  <c r="J2381" i="11"/>
  <c r="S2380" i="11"/>
  <c r="E2380" i="11"/>
  <c r="G2380" i="11"/>
  <c r="M2380" i="11"/>
  <c r="L2380" i="11"/>
  <c r="H2380" i="11"/>
  <c r="N2380" i="11"/>
  <c r="V2380" i="11"/>
  <c r="F2380" i="11"/>
  <c r="U2380" i="11"/>
  <c r="T2380" i="11"/>
  <c r="W2380" i="11"/>
  <c r="D2380" i="11"/>
  <c r="I2380" i="11"/>
  <c r="Q2380" i="11"/>
  <c r="R2380" i="11"/>
  <c r="K2380" i="11"/>
  <c r="O2380" i="11"/>
  <c r="C2382" i="11" l="1"/>
  <c r="J2382" i="11"/>
  <c r="A2383" i="11"/>
  <c r="P2382" i="11"/>
  <c r="Q2381" i="11"/>
  <c r="O2381" i="11"/>
  <c r="I2381" i="11"/>
  <c r="F2381" i="11"/>
  <c r="G2381" i="11"/>
  <c r="U2381" i="11"/>
  <c r="L2381" i="11"/>
  <c r="T2381" i="11"/>
  <c r="S2381" i="11"/>
  <c r="V2381" i="11"/>
  <c r="W2381" i="11"/>
  <c r="D2381" i="11"/>
  <c r="K2381" i="11"/>
  <c r="N2381" i="11"/>
  <c r="H2381" i="11"/>
  <c r="R2381" i="11"/>
  <c r="M2381" i="11"/>
  <c r="E2381" i="11"/>
  <c r="A2384" i="11" l="1"/>
  <c r="P2383" i="11"/>
  <c r="J2383" i="11"/>
  <c r="C2383" i="11"/>
  <c r="K2382" i="11"/>
  <c r="I2382" i="11"/>
  <c r="G2382" i="11"/>
  <c r="T2382" i="11"/>
  <c r="Q2382" i="11"/>
  <c r="W2382" i="11"/>
  <c r="O2382" i="11"/>
  <c r="H2382" i="11"/>
  <c r="E2382" i="11"/>
  <c r="U2382" i="11"/>
  <c r="L2382" i="11"/>
  <c r="N2382" i="11"/>
  <c r="M2382" i="11"/>
  <c r="R2382" i="11"/>
  <c r="V2382" i="11"/>
  <c r="D2382" i="11"/>
  <c r="F2382" i="11"/>
  <c r="S2382" i="11"/>
  <c r="C2384" i="11" l="1"/>
  <c r="J2384" i="11"/>
  <c r="A2385" i="11"/>
  <c r="P2384" i="11"/>
  <c r="Q2383" i="11"/>
  <c r="F2383" i="11"/>
  <c r="M2383" i="11"/>
  <c r="T2383" i="11"/>
  <c r="I2383" i="11"/>
  <c r="R2383" i="11"/>
  <c r="N2383" i="11"/>
  <c r="K2383" i="11"/>
  <c r="S2383" i="11"/>
  <c r="O2383" i="11"/>
  <c r="H2383" i="11"/>
  <c r="D2383" i="11"/>
  <c r="V2383" i="11"/>
  <c r="W2383" i="11"/>
  <c r="L2383" i="11"/>
  <c r="G2383" i="11"/>
  <c r="E2383" i="11"/>
  <c r="U2383" i="11"/>
  <c r="A2386" i="11" l="1"/>
  <c r="P2385" i="11"/>
  <c r="C2385" i="11"/>
  <c r="J2385" i="11"/>
  <c r="F2384" i="11"/>
  <c r="M2384" i="11"/>
  <c r="T2384" i="11"/>
  <c r="Q2384" i="11"/>
  <c r="U2384" i="11"/>
  <c r="H2384" i="11"/>
  <c r="V2384" i="11"/>
  <c r="S2384" i="11"/>
  <c r="D2384" i="11"/>
  <c r="G2384" i="11"/>
  <c r="L2384" i="11"/>
  <c r="K2384" i="11"/>
  <c r="N2384" i="11"/>
  <c r="R2384" i="11"/>
  <c r="E2384" i="11"/>
  <c r="I2384" i="11"/>
  <c r="O2384" i="11"/>
  <c r="W2384" i="11"/>
  <c r="C2386" i="11" l="1"/>
  <c r="J2386" i="11"/>
  <c r="P2386" i="11"/>
  <c r="A2387" i="11"/>
  <c r="Q2385" i="11"/>
  <c r="N2385" i="11"/>
  <c r="R2385" i="11"/>
  <c r="T2385" i="11"/>
  <c r="S2385" i="11"/>
  <c r="U2385" i="11"/>
  <c r="F2385" i="11"/>
  <c r="D2385" i="11"/>
  <c r="K2385" i="11"/>
  <c r="L2385" i="11"/>
  <c r="V2385" i="11"/>
  <c r="I2385" i="11"/>
  <c r="E2385" i="11"/>
  <c r="W2385" i="11"/>
  <c r="H2385" i="11"/>
  <c r="G2385" i="11"/>
  <c r="M2385" i="11"/>
  <c r="O2385" i="11"/>
  <c r="A2388" i="11" l="1"/>
  <c r="P2387" i="11"/>
  <c r="J2387" i="11"/>
  <c r="C2387" i="11"/>
  <c r="K2386" i="11"/>
  <c r="Q2386" i="11"/>
  <c r="N2386" i="11"/>
  <c r="E2386" i="11"/>
  <c r="S2386" i="11"/>
  <c r="T2386" i="11"/>
  <c r="U2386" i="11"/>
  <c r="O2386" i="11"/>
  <c r="L2386" i="11"/>
  <c r="D2386" i="11"/>
  <c r="G2386" i="11"/>
  <c r="M2386" i="11"/>
  <c r="F2386" i="11"/>
  <c r="W2386" i="11"/>
  <c r="I2386" i="11"/>
  <c r="H2386" i="11"/>
  <c r="V2386" i="11"/>
  <c r="R2386" i="11"/>
  <c r="C2388" i="11" l="1"/>
  <c r="J2388" i="11"/>
  <c r="A2389" i="11"/>
  <c r="P2388" i="11"/>
  <c r="E2387" i="11"/>
  <c r="K2387" i="11"/>
  <c r="I2387" i="11"/>
  <c r="V2387" i="11"/>
  <c r="R2387" i="11"/>
  <c r="N2387" i="11"/>
  <c r="D2387" i="11"/>
  <c r="O2387" i="11"/>
  <c r="Q2387" i="11"/>
  <c r="G2387" i="11"/>
  <c r="F2387" i="11"/>
  <c r="L2387" i="11"/>
  <c r="T2387" i="11"/>
  <c r="S2387" i="11"/>
  <c r="W2387" i="11"/>
  <c r="H2387" i="11"/>
  <c r="M2387" i="11"/>
  <c r="U2387" i="11"/>
  <c r="A2390" i="11" l="1"/>
  <c r="P2389" i="11"/>
  <c r="C2389" i="11"/>
  <c r="J2389" i="11"/>
  <c r="K2388" i="11"/>
  <c r="E2388" i="11"/>
  <c r="S2388" i="11"/>
  <c r="U2388" i="11"/>
  <c r="H2388" i="11"/>
  <c r="W2388" i="11"/>
  <c r="V2388" i="11"/>
  <c r="G2388" i="11"/>
  <c r="Q2388" i="11"/>
  <c r="D2388" i="11"/>
  <c r="I2388" i="11"/>
  <c r="O2388" i="11"/>
  <c r="N2388" i="11"/>
  <c r="L2388" i="11"/>
  <c r="R2388" i="11"/>
  <c r="F2388" i="11"/>
  <c r="M2388" i="11"/>
  <c r="T2388" i="11"/>
  <c r="C2390" i="11" l="1"/>
  <c r="J2390" i="11"/>
  <c r="A2391" i="11"/>
  <c r="P2390" i="11"/>
  <c r="E2389" i="11"/>
  <c r="V2389" i="11"/>
  <c r="R2389" i="11"/>
  <c r="O2389" i="11"/>
  <c r="K2389" i="11"/>
  <c r="D2389" i="11"/>
  <c r="W2389" i="11"/>
  <c r="S2389" i="11"/>
  <c r="Q2389" i="11"/>
  <c r="H2389" i="11"/>
  <c r="U2389" i="11"/>
  <c r="F2389" i="11"/>
  <c r="N2389" i="11"/>
  <c r="L2389" i="11"/>
  <c r="I2389" i="11"/>
  <c r="G2389" i="11"/>
  <c r="T2389" i="11"/>
  <c r="M2389" i="11"/>
  <c r="A2392" i="11" l="1"/>
  <c r="P2391" i="11"/>
  <c r="J2391" i="11"/>
  <c r="C2391" i="11"/>
  <c r="S2390" i="11"/>
  <c r="L2390" i="11"/>
  <c r="V2390" i="11"/>
  <c r="G2390" i="11"/>
  <c r="I2390" i="11"/>
  <c r="R2390" i="11"/>
  <c r="N2390" i="11"/>
  <c r="E2390" i="11"/>
  <c r="D2390" i="11"/>
  <c r="O2390" i="11"/>
  <c r="K2390" i="11"/>
  <c r="T2390" i="11"/>
  <c r="Q2390" i="11"/>
  <c r="M2390" i="11"/>
  <c r="H2390" i="11"/>
  <c r="U2390" i="11"/>
  <c r="W2390" i="11"/>
  <c r="F2390" i="11"/>
  <c r="C2392" i="11" l="1"/>
  <c r="J2392" i="11"/>
  <c r="A2393" i="11"/>
  <c r="P2392" i="11"/>
  <c r="E2391" i="11"/>
  <c r="K2391" i="11"/>
  <c r="V2391" i="11"/>
  <c r="O2391" i="11"/>
  <c r="S2391" i="11"/>
  <c r="L2391" i="11"/>
  <c r="N2391" i="11"/>
  <c r="H2391" i="11"/>
  <c r="G2391" i="11"/>
  <c r="U2391" i="11"/>
  <c r="T2391" i="11"/>
  <c r="F2391" i="11"/>
  <c r="R2391" i="11"/>
  <c r="I2391" i="11"/>
  <c r="W2391" i="11"/>
  <c r="D2391" i="11"/>
  <c r="M2391" i="11"/>
  <c r="Q2391" i="11"/>
  <c r="A2394" i="11" l="1"/>
  <c r="P2393" i="11"/>
  <c r="C2393" i="11"/>
  <c r="J2393" i="11"/>
  <c r="S2392" i="11"/>
  <c r="M2392" i="11"/>
  <c r="Q2392" i="11"/>
  <c r="V2392" i="11"/>
  <c r="E2392" i="11"/>
  <c r="R2392" i="11"/>
  <c r="T2392" i="11"/>
  <c r="I2392" i="11"/>
  <c r="D2392" i="11"/>
  <c r="O2392" i="11"/>
  <c r="L2392" i="11"/>
  <c r="U2392" i="11"/>
  <c r="F2392" i="11"/>
  <c r="W2392" i="11"/>
  <c r="G2392" i="11"/>
  <c r="H2392" i="11"/>
  <c r="N2392" i="11"/>
  <c r="K2392" i="11"/>
  <c r="C2394" i="11" l="1"/>
  <c r="J2394" i="11"/>
  <c r="P2394" i="11"/>
  <c r="A2395" i="11"/>
  <c r="Q2393" i="11"/>
  <c r="G2393" i="11"/>
  <c r="F2393" i="11"/>
  <c r="H2393" i="11"/>
  <c r="D2393" i="11"/>
  <c r="T2393" i="11"/>
  <c r="U2393" i="11"/>
  <c r="L2393" i="11"/>
  <c r="M2393" i="11"/>
  <c r="I2393" i="11"/>
  <c r="N2393" i="11"/>
  <c r="V2393" i="11"/>
  <c r="R2393" i="11"/>
  <c r="S2393" i="11"/>
  <c r="K2393" i="11"/>
  <c r="W2393" i="11"/>
  <c r="E2393" i="11"/>
  <c r="O2393" i="11"/>
  <c r="A2396" i="11" l="1"/>
  <c r="P2395" i="11"/>
  <c r="J2395" i="11"/>
  <c r="C2395" i="11"/>
  <c r="K2394" i="11"/>
  <c r="Q2394" i="11"/>
  <c r="T2394" i="11"/>
  <c r="R2394" i="11"/>
  <c r="U2394" i="11"/>
  <c r="M2394" i="11"/>
  <c r="I2394" i="11"/>
  <c r="F2394" i="11"/>
  <c r="V2394" i="11"/>
  <c r="H2394" i="11"/>
  <c r="G2394" i="11"/>
  <c r="O2394" i="11"/>
  <c r="N2394" i="11"/>
  <c r="L2394" i="11"/>
  <c r="D2394" i="11"/>
  <c r="E2394" i="11"/>
  <c r="S2394" i="11"/>
  <c r="W2394" i="11"/>
  <c r="C2396" i="11" l="1"/>
  <c r="J2396" i="11"/>
  <c r="A2397" i="11"/>
  <c r="P2396" i="11"/>
  <c r="Q2395" i="11"/>
  <c r="K2395" i="11"/>
  <c r="G2395" i="11"/>
  <c r="S2395" i="11"/>
  <c r="D2395" i="11"/>
  <c r="V2395" i="11"/>
  <c r="H2395" i="11"/>
  <c r="L2395" i="11"/>
  <c r="E2395" i="11"/>
  <c r="R2395" i="11"/>
  <c r="I2395" i="11"/>
  <c r="N2395" i="11"/>
  <c r="U2395" i="11"/>
  <c r="M2395" i="11"/>
  <c r="W2395" i="11"/>
  <c r="F2395" i="11"/>
  <c r="O2395" i="11"/>
  <c r="T2395" i="11"/>
  <c r="A2398" i="11" l="1"/>
  <c r="P2397" i="11"/>
  <c r="C2397" i="11"/>
  <c r="J2397" i="11"/>
  <c r="K2396" i="11"/>
  <c r="E2396" i="11"/>
  <c r="G2396" i="11"/>
  <c r="T2396" i="11"/>
  <c r="U2396" i="11"/>
  <c r="D2396" i="11"/>
  <c r="H2396" i="11"/>
  <c r="L2396" i="11"/>
  <c r="M2396" i="11"/>
  <c r="F2396" i="11"/>
  <c r="S2396" i="11"/>
  <c r="W2396" i="11"/>
  <c r="O2396" i="11"/>
  <c r="I2396" i="11"/>
  <c r="Q2396" i="11"/>
  <c r="N2396" i="11"/>
  <c r="R2396" i="11"/>
  <c r="V2396" i="11"/>
  <c r="C2398" i="11" l="1"/>
  <c r="J2398" i="11"/>
  <c r="A2399" i="11"/>
  <c r="P2398" i="11"/>
  <c r="E2397" i="11"/>
  <c r="O2397" i="11"/>
  <c r="D2397" i="11"/>
  <c r="I2397" i="11"/>
  <c r="N2397" i="11"/>
  <c r="G2397" i="11"/>
  <c r="S2397" i="11"/>
  <c r="W2397" i="11"/>
  <c r="M2397" i="11"/>
  <c r="K2397" i="11"/>
  <c r="F2397" i="11"/>
  <c r="U2397" i="11"/>
  <c r="Q2397" i="11"/>
  <c r="L2397" i="11"/>
  <c r="R2397" i="11"/>
  <c r="T2397" i="11"/>
  <c r="H2397" i="11"/>
  <c r="V2397" i="11"/>
  <c r="A2400" i="11" l="1"/>
  <c r="P2399" i="11"/>
  <c r="J2399" i="11"/>
  <c r="C2399" i="11"/>
  <c r="W2398" i="11"/>
  <c r="F2398" i="11"/>
  <c r="E2398" i="11"/>
  <c r="D2398" i="11"/>
  <c r="H2398" i="11"/>
  <c r="R2398" i="11"/>
  <c r="I2398" i="11"/>
  <c r="Q2398" i="11"/>
  <c r="K2398" i="11"/>
  <c r="M2398" i="11"/>
  <c r="G2398" i="11"/>
  <c r="S2398" i="11"/>
  <c r="V2398" i="11"/>
  <c r="U2398" i="11"/>
  <c r="T2398" i="11"/>
  <c r="O2398" i="11"/>
  <c r="N2398" i="11"/>
  <c r="L2398" i="11"/>
  <c r="C2400" i="11" l="1"/>
  <c r="J2400" i="11"/>
  <c r="A2401" i="11"/>
  <c r="P2400" i="11"/>
  <c r="T2399" i="11"/>
  <c r="W2399" i="11"/>
  <c r="U2399" i="11"/>
  <c r="N2399" i="11"/>
  <c r="K2399" i="11"/>
  <c r="V2399" i="11"/>
  <c r="H2399" i="11"/>
  <c r="G2399" i="11"/>
  <c r="R2399" i="11"/>
  <c r="O2399" i="11"/>
  <c r="M2399" i="11"/>
  <c r="S2399" i="11"/>
  <c r="I2399" i="11"/>
  <c r="Q2399" i="11"/>
  <c r="D2399" i="11"/>
  <c r="E2399" i="11"/>
  <c r="L2399" i="11"/>
  <c r="F2399" i="11"/>
  <c r="A2402" i="11" l="1"/>
  <c r="P2401" i="11"/>
  <c r="C2401" i="11"/>
  <c r="J2401" i="11"/>
  <c r="S2400" i="11"/>
  <c r="D2400" i="11"/>
  <c r="L2400" i="11"/>
  <c r="M2400" i="11"/>
  <c r="G2400" i="11"/>
  <c r="H2400" i="11"/>
  <c r="N2400" i="11"/>
  <c r="R2400" i="11"/>
  <c r="F2400" i="11"/>
  <c r="O2400" i="11"/>
  <c r="U2400" i="11"/>
  <c r="W2400" i="11"/>
  <c r="I2400" i="11"/>
  <c r="E2400" i="11"/>
  <c r="V2400" i="11"/>
  <c r="Q2400" i="11"/>
  <c r="T2400" i="11"/>
  <c r="K2400" i="11"/>
  <c r="C2402" i="11" l="1"/>
  <c r="J2402" i="11"/>
  <c r="P2402" i="11"/>
  <c r="A2403" i="11"/>
  <c r="L2401" i="11"/>
  <c r="G2401" i="11"/>
  <c r="M2401" i="11"/>
  <c r="F2401" i="11"/>
  <c r="O2401" i="11"/>
  <c r="U2401" i="11"/>
  <c r="V2401" i="11"/>
  <c r="N2401" i="11"/>
  <c r="K2401" i="11"/>
  <c r="R2401" i="11"/>
  <c r="T2401" i="11"/>
  <c r="S2401" i="11"/>
  <c r="Q2401" i="11"/>
  <c r="D2401" i="11"/>
  <c r="H2401" i="11"/>
  <c r="W2401" i="11"/>
  <c r="E2401" i="11"/>
  <c r="I2401" i="11"/>
  <c r="A2404" i="11" l="1"/>
  <c r="P2403" i="11"/>
  <c r="J2403" i="11"/>
  <c r="C2403" i="11"/>
  <c r="F2402" i="11"/>
  <c r="L2402" i="11"/>
  <c r="T2402" i="11"/>
  <c r="W2402" i="11"/>
  <c r="I2402" i="11"/>
  <c r="Q2402" i="11"/>
  <c r="V2402" i="11"/>
  <c r="D2402" i="11"/>
  <c r="N2402" i="11"/>
  <c r="S2402" i="11"/>
  <c r="G2402" i="11"/>
  <c r="H2402" i="11"/>
  <c r="K2402" i="11"/>
  <c r="U2402" i="11"/>
  <c r="R2402" i="11"/>
  <c r="M2402" i="11"/>
  <c r="O2402" i="11"/>
  <c r="E2402" i="11"/>
  <c r="C2404" i="11" l="1"/>
  <c r="J2404" i="11"/>
  <c r="A2405" i="11"/>
  <c r="P2404" i="11"/>
  <c r="E2403" i="11"/>
  <c r="K2403" i="11"/>
  <c r="R2403" i="11"/>
  <c r="V2403" i="11"/>
  <c r="S2403" i="11"/>
  <c r="D2403" i="11"/>
  <c r="T2403" i="11"/>
  <c r="Q2403" i="11"/>
  <c r="F2403" i="11"/>
  <c r="I2403" i="11"/>
  <c r="N2403" i="11"/>
  <c r="L2403" i="11"/>
  <c r="O2403" i="11"/>
  <c r="W2403" i="11"/>
  <c r="G2403" i="11"/>
  <c r="H2403" i="11"/>
  <c r="M2403" i="11"/>
  <c r="U2403" i="11"/>
  <c r="A2406" i="11" l="1"/>
  <c r="P2405" i="11"/>
  <c r="C2405" i="11"/>
  <c r="J2405" i="11"/>
  <c r="K2404" i="11"/>
  <c r="U2404" i="11"/>
  <c r="Q2404" i="11"/>
  <c r="N2404" i="11"/>
  <c r="L2404" i="11"/>
  <c r="E2404" i="11"/>
  <c r="W2404" i="11"/>
  <c r="R2404" i="11"/>
  <c r="G2404" i="11"/>
  <c r="M2404" i="11"/>
  <c r="O2404" i="11"/>
  <c r="F2404" i="11"/>
  <c r="S2404" i="11"/>
  <c r="D2404" i="11"/>
  <c r="I2404" i="11"/>
  <c r="H2404" i="11"/>
  <c r="V2404" i="11"/>
  <c r="T2404" i="11"/>
  <c r="C2406" i="11" l="1"/>
  <c r="J2406" i="11"/>
  <c r="A2407" i="11"/>
  <c r="P2406" i="11"/>
  <c r="L2405" i="11"/>
  <c r="V2405" i="11"/>
  <c r="R2405" i="11"/>
  <c r="F2405" i="11"/>
  <c r="Q2405" i="11"/>
  <c r="U2405" i="11"/>
  <c r="N2405" i="11"/>
  <c r="M2405" i="11"/>
  <c r="H2405" i="11"/>
  <c r="E2405" i="11"/>
  <c r="I2405" i="11"/>
  <c r="S2405" i="11"/>
  <c r="O2405" i="11"/>
  <c r="W2405" i="11"/>
  <c r="G2405" i="11"/>
  <c r="K2405" i="11"/>
  <c r="T2405" i="11"/>
  <c r="D2405" i="11"/>
  <c r="A2408" i="11" l="1"/>
  <c r="P2407" i="11"/>
  <c r="J2407" i="11"/>
  <c r="C2407" i="11"/>
  <c r="S2406" i="11"/>
  <c r="I2406" i="11"/>
  <c r="G2406" i="11"/>
  <c r="M2406" i="11"/>
  <c r="L2406" i="11"/>
  <c r="E2406" i="11"/>
  <c r="N2406" i="11"/>
  <c r="V2406" i="11"/>
  <c r="F2406" i="11"/>
  <c r="Q2406" i="11"/>
  <c r="T2406" i="11"/>
  <c r="W2406" i="11"/>
  <c r="H2406" i="11"/>
  <c r="D2406" i="11"/>
  <c r="U2406" i="11"/>
  <c r="R2406" i="11"/>
  <c r="K2406" i="11"/>
  <c r="O2406" i="11"/>
  <c r="C2408" i="11" l="1"/>
  <c r="J2408" i="11"/>
  <c r="A2409" i="11"/>
  <c r="P2408" i="11"/>
  <c r="Q2407" i="11"/>
  <c r="F2407" i="11"/>
  <c r="V2407" i="11"/>
  <c r="T2407" i="11"/>
  <c r="D2407" i="11"/>
  <c r="U2407" i="11"/>
  <c r="H2407" i="11"/>
  <c r="M2407" i="11"/>
  <c r="W2407" i="11"/>
  <c r="K2407" i="11"/>
  <c r="R2407" i="11"/>
  <c r="N2407" i="11"/>
  <c r="L2407" i="11"/>
  <c r="S2407" i="11"/>
  <c r="O2407" i="11"/>
  <c r="I2407" i="11"/>
  <c r="E2407" i="11"/>
  <c r="G2407" i="11"/>
  <c r="A2410" i="11" l="1"/>
  <c r="P2409" i="11"/>
  <c r="C2409" i="11"/>
  <c r="J2409" i="11"/>
  <c r="K2408" i="11"/>
  <c r="D2408" i="11"/>
  <c r="G2408" i="11"/>
  <c r="U2408" i="11"/>
  <c r="T2408" i="11"/>
  <c r="H2408" i="11"/>
  <c r="M2408" i="11"/>
  <c r="L2408" i="11"/>
  <c r="R2408" i="11"/>
  <c r="V2408" i="11"/>
  <c r="W2408" i="11"/>
  <c r="O2408" i="11"/>
  <c r="E2408" i="11"/>
  <c r="I2408" i="11"/>
  <c r="Q2408" i="11"/>
  <c r="N2408" i="11"/>
  <c r="F2408" i="11"/>
  <c r="S2408" i="11"/>
  <c r="C2410" i="11" l="1"/>
  <c r="J2410" i="11"/>
  <c r="P2410" i="11"/>
  <c r="A2411" i="11"/>
  <c r="Q2409" i="11"/>
  <c r="N2409" i="11"/>
  <c r="D2409" i="11"/>
  <c r="F2409" i="11"/>
  <c r="G2409" i="11"/>
  <c r="O2409" i="11"/>
  <c r="T2409" i="11"/>
  <c r="U2409" i="11"/>
  <c r="W2409" i="11"/>
  <c r="E2409" i="11"/>
  <c r="V2409" i="11"/>
  <c r="R2409" i="11"/>
  <c r="L2409" i="11"/>
  <c r="K2409" i="11"/>
  <c r="H2409" i="11"/>
  <c r="S2409" i="11"/>
  <c r="M2409" i="11"/>
  <c r="I2409" i="11"/>
  <c r="A2412" i="11" l="1"/>
  <c r="P2411" i="11"/>
  <c r="J2411" i="11"/>
  <c r="C2411" i="11"/>
  <c r="F2410" i="11"/>
  <c r="Q2410" i="11"/>
  <c r="G2410" i="11"/>
  <c r="T2410" i="11"/>
  <c r="R2410" i="11"/>
  <c r="E2410" i="11"/>
  <c r="M2410" i="11"/>
  <c r="N2410" i="11"/>
  <c r="V2410" i="11"/>
  <c r="L2410" i="11"/>
  <c r="H2410" i="11"/>
  <c r="K2410" i="11"/>
  <c r="I2410" i="11"/>
  <c r="D2410" i="11"/>
  <c r="W2410" i="11"/>
  <c r="O2410" i="11"/>
  <c r="U2410" i="11"/>
  <c r="S2410" i="11"/>
  <c r="C2412" i="11" l="1"/>
  <c r="J2412" i="11"/>
  <c r="A2413" i="11"/>
  <c r="P2412" i="11"/>
  <c r="L2411" i="11"/>
  <c r="F2411" i="11"/>
  <c r="Q2411" i="11"/>
  <c r="T2411" i="11"/>
  <c r="I2411" i="11"/>
  <c r="U2411" i="11"/>
  <c r="D2411" i="11"/>
  <c r="S2411" i="11"/>
  <c r="R2411" i="11"/>
  <c r="G2411" i="11"/>
  <c r="K2411" i="11"/>
  <c r="H2411" i="11"/>
  <c r="M2411" i="11"/>
  <c r="E2411" i="11"/>
  <c r="N2411" i="11"/>
  <c r="V2411" i="11"/>
  <c r="O2411" i="11"/>
  <c r="W2411" i="11"/>
  <c r="A2414" i="11" l="1"/>
  <c r="P2413" i="11"/>
  <c r="C2413" i="11"/>
  <c r="J2413" i="11"/>
  <c r="S2412" i="11"/>
  <c r="L2412" i="11"/>
  <c r="N2412" i="11"/>
  <c r="M2412" i="11"/>
  <c r="D2412" i="11"/>
  <c r="W2412" i="11"/>
  <c r="R2412" i="11"/>
  <c r="U2412" i="11"/>
  <c r="G2412" i="11"/>
  <c r="K2412" i="11"/>
  <c r="T2412" i="11"/>
  <c r="H2412" i="11"/>
  <c r="Q2412" i="11"/>
  <c r="V2412" i="11"/>
  <c r="I2412" i="11"/>
  <c r="F2412" i="11"/>
  <c r="O2412" i="11"/>
  <c r="E2412" i="11"/>
  <c r="C2414" i="11" l="1"/>
  <c r="J2414" i="11"/>
  <c r="A2415" i="11"/>
  <c r="P2414" i="11"/>
  <c r="Q2413" i="11"/>
  <c r="F2413" i="11"/>
  <c r="M2413" i="11"/>
  <c r="I2413" i="11"/>
  <c r="O2413" i="11"/>
  <c r="U2413" i="11"/>
  <c r="H2413" i="11"/>
  <c r="T2413" i="11"/>
  <c r="S2413" i="11"/>
  <c r="V2413" i="11"/>
  <c r="W2413" i="11"/>
  <c r="N2413" i="11"/>
  <c r="D2413" i="11"/>
  <c r="G2413" i="11"/>
  <c r="K2413" i="11"/>
  <c r="R2413" i="11"/>
  <c r="E2413" i="11"/>
  <c r="L2413" i="11"/>
  <c r="A2416" i="11" l="1"/>
  <c r="P2415" i="11"/>
  <c r="J2415" i="11"/>
  <c r="C2415" i="11"/>
  <c r="K2414" i="11"/>
  <c r="I2414" i="11"/>
  <c r="E2414" i="11"/>
  <c r="D2414" i="11"/>
  <c r="G2414" i="11"/>
  <c r="H2414" i="11"/>
  <c r="S2414" i="11"/>
  <c r="L2414" i="11"/>
  <c r="T2414" i="11"/>
  <c r="R2414" i="11"/>
  <c r="W2414" i="11"/>
  <c r="N2414" i="11"/>
  <c r="M2414" i="11"/>
  <c r="O2414" i="11"/>
  <c r="U2414" i="11"/>
  <c r="V2414" i="11"/>
  <c r="F2414" i="11"/>
  <c r="Q2414" i="11"/>
  <c r="C2416" i="11" l="1"/>
  <c r="J2416" i="11"/>
  <c r="A2417" i="11"/>
  <c r="P2416" i="11"/>
  <c r="L2415" i="11"/>
  <c r="F2415" i="11"/>
  <c r="D2415" i="11"/>
  <c r="G2415" i="11"/>
  <c r="S2415" i="11"/>
  <c r="M2415" i="11"/>
  <c r="N2415" i="11"/>
  <c r="Q2415" i="11"/>
  <c r="T2415" i="11"/>
  <c r="H2415" i="11"/>
  <c r="U2415" i="11"/>
  <c r="R2415" i="11"/>
  <c r="K2415" i="11"/>
  <c r="O2415" i="11"/>
  <c r="V2415" i="11"/>
  <c r="W2415" i="11"/>
  <c r="E2415" i="11"/>
  <c r="I2415" i="11"/>
  <c r="A2418" i="11" l="1"/>
  <c r="P2417" i="11"/>
  <c r="C2417" i="11"/>
  <c r="J2417" i="11"/>
  <c r="S2416" i="11"/>
  <c r="D2416" i="11"/>
  <c r="V2416" i="11"/>
  <c r="O2416" i="11"/>
  <c r="G2416" i="11"/>
  <c r="E2416" i="11"/>
  <c r="M2416" i="11"/>
  <c r="Q2416" i="11"/>
  <c r="W2416" i="11"/>
  <c r="K2416" i="11"/>
  <c r="U2416" i="11"/>
  <c r="I2416" i="11"/>
  <c r="T2416" i="11"/>
  <c r="H2416" i="11"/>
  <c r="N2416" i="11"/>
  <c r="L2416" i="11"/>
  <c r="F2416" i="11"/>
  <c r="R2416" i="11"/>
  <c r="C2418" i="11" l="1"/>
  <c r="J2418" i="11"/>
  <c r="P2418" i="11"/>
  <c r="A2419" i="11"/>
  <c r="L2417" i="11"/>
  <c r="G2417" i="11"/>
  <c r="I2417" i="11"/>
  <c r="V2417" i="11"/>
  <c r="D2417" i="11"/>
  <c r="N2417" i="11"/>
  <c r="M2417" i="11"/>
  <c r="O2417" i="11"/>
  <c r="S2417" i="11"/>
  <c r="W2417" i="11"/>
  <c r="U2417" i="11"/>
  <c r="T2417" i="11"/>
  <c r="F2417" i="11"/>
  <c r="H2417" i="11"/>
  <c r="R2417" i="11"/>
  <c r="K2417" i="11"/>
  <c r="E2417" i="11"/>
  <c r="Q2417" i="11"/>
  <c r="A2420" i="11" l="1"/>
  <c r="P2419" i="11"/>
  <c r="J2419" i="11"/>
  <c r="C2419" i="11"/>
  <c r="F2418" i="11"/>
  <c r="L2418" i="11"/>
  <c r="T2418" i="11"/>
  <c r="N2418" i="11"/>
  <c r="Q2418" i="11"/>
  <c r="M2418" i="11"/>
  <c r="D2418" i="11"/>
  <c r="I2418" i="11"/>
  <c r="S2418" i="11"/>
  <c r="V2418" i="11"/>
  <c r="H2418" i="11"/>
  <c r="K2418" i="11"/>
  <c r="E2418" i="11"/>
  <c r="G2418" i="11"/>
  <c r="R2418" i="11"/>
  <c r="W2418" i="11"/>
  <c r="O2418" i="11"/>
  <c r="U2418" i="11"/>
  <c r="C2420" i="11" l="1"/>
  <c r="J2420" i="11"/>
  <c r="A2421" i="11"/>
  <c r="P2420" i="11"/>
  <c r="Q2419" i="11"/>
  <c r="K2419" i="11"/>
  <c r="D2419" i="11"/>
  <c r="O2419" i="11"/>
  <c r="F2419" i="11"/>
  <c r="N2419" i="11"/>
  <c r="T2419" i="11"/>
  <c r="V2419" i="11"/>
  <c r="R2419" i="11"/>
  <c r="E2419" i="11"/>
  <c r="S2419" i="11"/>
  <c r="G2419" i="11"/>
  <c r="L2419" i="11"/>
  <c r="U2419" i="11"/>
  <c r="H2419" i="11"/>
  <c r="W2419" i="11"/>
  <c r="M2419" i="11"/>
  <c r="I2419" i="11"/>
  <c r="A2422" i="11" l="1"/>
  <c r="P2421" i="11"/>
  <c r="C2421" i="11"/>
  <c r="J2421" i="11"/>
  <c r="F2420" i="11"/>
  <c r="U2420" i="11"/>
  <c r="T2420" i="11"/>
  <c r="R2420" i="11"/>
  <c r="D2420" i="11"/>
  <c r="S2420" i="11"/>
  <c r="O2420" i="11"/>
  <c r="V2420" i="11"/>
  <c r="L2420" i="11"/>
  <c r="E2420" i="11"/>
  <c r="Q2420" i="11"/>
  <c r="I2420" i="11"/>
  <c r="H2420" i="11"/>
  <c r="G2420" i="11"/>
  <c r="N2420" i="11"/>
  <c r="W2420" i="11"/>
  <c r="M2420" i="11"/>
  <c r="K2420" i="11"/>
  <c r="C2422" i="11" l="1"/>
  <c r="J2422" i="11"/>
  <c r="A2423" i="11"/>
  <c r="P2422" i="11"/>
  <c r="L2421" i="11"/>
  <c r="V2421" i="11"/>
  <c r="F2421" i="11"/>
  <c r="R2421" i="11"/>
  <c r="Q2421" i="11"/>
  <c r="I2421" i="11"/>
  <c r="U2421" i="11"/>
  <c r="S2421" i="11"/>
  <c r="W2421" i="11"/>
  <c r="G2421" i="11"/>
  <c r="K2421" i="11"/>
  <c r="N2421" i="11"/>
  <c r="T2421" i="11"/>
  <c r="H2421" i="11"/>
  <c r="M2421" i="11"/>
  <c r="O2421" i="11"/>
  <c r="E2421" i="11"/>
  <c r="D2421" i="11"/>
  <c r="A2424" i="11" l="1"/>
  <c r="P2423" i="11"/>
  <c r="J2423" i="11"/>
  <c r="C2423" i="11"/>
  <c r="S2422" i="11"/>
  <c r="L2422" i="11"/>
  <c r="F2422" i="11"/>
  <c r="Q2422" i="11"/>
  <c r="H2422" i="11"/>
  <c r="W2422" i="11"/>
  <c r="N2422" i="11"/>
  <c r="K2422" i="11"/>
  <c r="U2422" i="11"/>
  <c r="R2422" i="11"/>
  <c r="T2422" i="11"/>
  <c r="G2422" i="11"/>
  <c r="I2422" i="11"/>
  <c r="D2422" i="11"/>
  <c r="E2422" i="11"/>
  <c r="M2422" i="11"/>
  <c r="O2422" i="11"/>
  <c r="V2422" i="11"/>
  <c r="C2424" i="11" l="1"/>
  <c r="J2424" i="11"/>
  <c r="A2425" i="11"/>
  <c r="P2424" i="11"/>
  <c r="Q2423" i="11"/>
  <c r="K2423" i="11"/>
  <c r="T2423" i="11"/>
  <c r="W2423" i="11"/>
  <c r="U2423" i="11"/>
  <c r="V2423" i="11"/>
  <c r="F2423" i="11"/>
  <c r="G2423" i="11"/>
  <c r="N2423" i="11"/>
  <c r="O2423" i="11"/>
  <c r="R2423" i="11"/>
  <c r="E2423" i="11"/>
  <c r="S2423" i="11"/>
  <c r="I2423" i="11"/>
  <c r="H2423" i="11"/>
  <c r="D2423" i="11"/>
  <c r="M2423" i="11"/>
  <c r="L2423" i="11"/>
  <c r="A2426" i="11" l="1"/>
  <c r="P2425" i="11"/>
  <c r="C2425" i="11"/>
  <c r="J2425" i="11"/>
  <c r="K2424" i="11"/>
  <c r="D2424" i="11"/>
  <c r="N2424" i="11"/>
  <c r="L2424" i="11"/>
  <c r="M2424" i="11"/>
  <c r="G2424" i="11"/>
  <c r="Q2424" i="11"/>
  <c r="T2424" i="11"/>
  <c r="F2424" i="11"/>
  <c r="I2424" i="11"/>
  <c r="W2424" i="11"/>
  <c r="O2424" i="11"/>
  <c r="S2424" i="11"/>
  <c r="V2424" i="11"/>
  <c r="R2424" i="11"/>
  <c r="U2424" i="11"/>
  <c r="E2424" i="11"/>
  <c r="H2424" i="11"/>
  <c r="C2426" i="11" l="1"/>
  <c r="J2426" i="11"/>
  <c r="P2426" i="11"/>
  <c r="A2427" i="11"/>
  <c r="E2425" i="11"/>
  <c r="N2425" i="11"/>
  <c r="U2425" i="11"/>
  <c r="K2425" i="11"/>
  <c r="W2425" i="11"/>
  <c r="S2425" i="11"/>
  <c r="D2425" i="11"/>
  <c r="M2425" i="11"/>
  <c r="V2425" i="11"/>
  <c r="G2425" i="11"/>
  <c r="L2425" i="11"/>
  <c r="R2425" i="11"/>
  <c r="I2425" i="11"/>
  <c r="O2425" i="11"/>
  <c r="Q2425" i="11"/>
  <c r="F2425" i="11"/>
  <c r="H2425" i="11"/>
  <c r="T2425" i="11"/>
  <c r="A2428" i="11" l="1"/>
  <c r="P2427" i="11"/>
  <c r="J2427" i="11"/>
  <c r="C2427" i="11"/>
  <c r="K2426" i="11"/>
  <c r="H2426" i="11"/>
  <c r="D2426" i="11"/>
  <c r="N2426" i="11"/>
  <c r="L2426" i="11"/>
  <c r="G2426" i="11"/>
  <c r="V2426" i="11"/>
  <c r="T2426" i="11"/>
  <c r="Q2426" i="11"/>
  <c r="E2426" i="11"/>
  <c r="W2426" i="11"/>
  <c r="M2426" i="11"/>
  <c r="O2426" i="11"/>
  <c r="S2426" i="11"/>
  <c r="U2426" i="11"/>
  <c r="R2426" i="11"/>
  <c r="F2426" i="11"/>
  <c r="I2426" i="11"/>
  <c r="C2428" i="11" l="1"/>
  <c r="J2428" i="11"/>
  <c r="A2429" i="11"/>
  <c r="P2428" i="11"/>
  <c r="E2427" i="11"/>
  <c r="R2427" i="11"/>
  <c r="V2427" i="11"/>
  <c r="Q2427" i="11"/>
  <c r="W2427" i="11"/>
  <c r="S2427" i="11"/>
  <c r="L2427" i="11"/>
  <c r="G2427" i="11"/>
  <c r="T2427" i="11"/>
  <c r="O2427" i="11"/>
  <c r="F2427" i="11"/>
  <c r="D2427" i="11"/>
  <c r="I2427" i="11"/>
  <c r="H2427" i="11"/>
  <c r="N2427" i="11"/>
  <c r="M2427" i="11"/>
  <c r="U2427" i="11"/>
  <c r="K2427" i="11"/>
  <c r="A2430" i="11" l="1"/>
  <c r="P2429" i="11"/>
  <c r="C2429" i="11"/>
  <c r="J2429" i="11"/>
  <c r="S2428" i="11"/>
  <c r="E2428" i="11"/>
  <c r="Q2428" i="11"/>
  <c r="V2428" i="11"/>
  <c r="L2428" i="11"/>
  <c r="U2428" i="11"/>
  <c r="O2428" i="11"/>
  <c r="G2428" i="11"/>
  <c r="H2428" i="11"/>
  <c r="I2428" i="11"/>
  <c r="T2428" i="11"/>
  <c r="R2428" i="11"/>
  <c r="K2428" i="11"/>
  <c r="W2428" i="11"/>
  <c r="N2428" i="11"/>
  <c r="M2428" i="11"/>
  <c r="F2428" i="11"/>
  <c r="D2428" i="11"/>
  <c r="C2430" i="11" l="1"/>
  <c r="J2430" i="11"/>
  <c r="A2431" i="11"/>
  <c r="P2430" i="11"/>
  <c r="Q2429" i="11"/>
  <c r="F2429" i="11"/>
  <c r="D2429" i="11"/>
  <c r="G2429" i="11"/>
  <c r="O2429" i="11"/>
  <c r="U2429" i="11"/>
  <c r="H2429" i="11"/>
  <c r="V2429" i="11"/>
  <c r="S2429" i="11"/>
  <c r="I2429" i="11"/>
  <c r="W2429" i="11"/>
  <c r="N2429" i="11"/>
  <c r="R2429" i="11"/>
  <c r="T2429" i="11"/>
  <c r="K2429" i="11"/>
  <c r="L2429" i="11"/>
  <c r="E2429" i="11"/>
  <c r="M2429" i="11"/>
  <c r="A2432" i="11" l="1"/>
  <c r="P2431" i="11"/>
  <c r="J2431" i="11"/>
  <c r="C2431" i="11"/>
  <c r="K2430" i="11"/>
  <c r="I2430" i="11"/>
  <c r="G2430" i="11"/>
  <c r="T2430" i="11"/>
  <c r="Q2430" i="11"/>
  <c r="D2430" i="11"/>
  <c r="L2430" i="11"/>
  <c r="M2430" i="11"/>
  <c r="R2430" i="11"/>
  <c r="V2430" i="11"/>
  <c r="W2430" i="11"/>
  <c r="O2430" i="11"/>
  <c r="H2430" i="11"/>
  <c r="E2430" i="11"/>
  <c r="U2430" i="11"/>
  <c r="N2430" i="11"/>
  <c r="F2430" i="11"/>
  <c r="S2430" i="11"/>
  <c r="C2432" i="11" l="1"/>
  <c r="J2432" i="11"/>
  <c r="A2433" i="11"/>
  <c r="P2432" i="11"/>
  <c r="Q2431" i="11"/>
  <c r="F2431" i="11"/>
  <c r="U2431" i="11"/>
  <c r="K2431" i="11"/>
  <c r="I2431" i="11"/>
  <c r="G2431" i="11"/>
  <c r="H2431" i="11"/>
  <c r="V2431" i="11"/>
  <c r="W2431" i="11"/>
  <c r="L2431" i="11"/>
  <c r="R2431" i="11"/>
  <c r="N2431" i="11"/>
  <c r="T2431" i="11"/>
  <c r="D2431" i="11"/>
  <c r="O2431" i="11"/>
  <c r="S2431" i="11"/>
  <c r="E2431" i="11"/>
  <c r="M2431" i="11"/>
  <c r="A2434" i="11" l="1"/>
  <c r="P2433" i="11"/>
  <c r="C2433" i="11"/>
  <c r="J2433" i="11"/>
  <c r="S2432" i="11"/>
  <c r="D2432" i="11"/>
  <c r="G2432" i="11"/>
  <c r="L2432" i="11"/>
  <c r="M2432" i="11"/>
  <c r="H2432" i="11"/>
  <c r="Q2432" i="11"/>
  <c r="R2432" i="11"/>
  <c r="K2432" i="11"/>
  <c r="O2432" i="11"/>
  <c r="U2432" i="11"/>
  <c r="W2432" i="11"/>
  <c r="E2432" i="11"/>
  <c r="I2432" i="11"/>
  <c r="N2432" i="11"/>
  <c r="V2432" i="11"/>
  <c r="F2432" i="11"/>
  <c r="T2432" i="11"/>
  <c r="C2434" i="11" l="1"/>
  <c r="J2434" i="11"/>
  <c r="P2434" i="11"/>
  <c r="A2435" i="11"/>
  <c r="E2433" i="11"/>
  <c r="N2433" i="11"/>
  <c r="O2433" i="11"/>
  <c r="L2433" i="11"/>
  <c r="Q2433" i="11"/>
  <c r="V2433" i="11"/>
  <c r="F2433" i="11"/>
  <c r="T2433" i="11"/>
  <c r="W2433" i="11"/>
  <c r="D2433" i="11"/>
  <c r="G2433" i="11"/>
  <c r="K2433" i="11"/>
  <c r="H2433" i="11"/>
  <c r="I2433" i="11"/>
  <c r="S2433" i="11"/>
  <c r="U2433" i="11"/>
  <c r="M2433" i="11"/>
  <c r="R2433" i="11"/>
  <c r="A2436" i="11" l="1"/>
  <c r="P2435" i="11"/>
  <c r="J2435" i="11"/>
  <c r="C2435" i="11"/>
  <c r="W2434" i="11"/>
  <c r="Q2434" i="11"/>
  <c r="G2434" i="11"/>
  <c r="H2434" i="11"/>
  <c r="D2434" i="11"/>
  <c r="R2434" i="11"/>
  <c r="T2434" i="11"/>
  <c r="N2434" i="11"/>
  <c r="V2434" i="11"/>
  <c r="F2434" i="11"/>
  <c r="S2434" i="11"/>
  <c r="M2434" i="11"/>
  <c r="I2434" i="11"/>
  <c r="U2434" i="11"/>
  <c r="E2434" i="11"/>
  <c r="O2434" i="11"/>
  <c r="K2434" i="11"/>
  <c r="L2434" i="11"/>
  <c r="C2436" i="11" l="1"/>
  <c r="J2436" i="11"/>
  <c r="A2437" i="11"/>
  <c r="P2436" i="11"/>
  <c r="Q2435" i="11"/>
  <c r="K2435" i="11"/>
  <c r="I2435" i="11"/>
  <c r="V2435" i="11"/>
  <c r="T2435" i="11"/>
  <c r="D2435" i="11"/>
  <c r="R2435" i="11"/>
  <c r="S2435" i="11"/>
  <c r="E2435" i="11"/>
  <c r="H2435" i="11"/>
  <c r="L2435" i="11"/>
  <c r="O2435" i="11"/>
  <c r="F2435" i="11"/>
  <c r="U2435" i="11"/>
  <c r="G2435" i="11"/>
  <c r="M2435" i="11"/>
  <c r="W2435" i="11"/>
  <c r="N2435" i="11"/>
  <c r="A2438" i="11" l="1"/>
  <c r="P2437" i="11"/>
  <c r="C2437" i="11"/>
  <c r="J2437" i="11"/>
  <c r="K2436" i="11"/>
  <c r="U2436" i="11"/>
  <c r="S2436" i="11"/>
  <c r="E2436" i="11"/>
  <c r="W2436" i="11"/>
  <c r="O2436" i="11"/>
  <c r="T2436" i="11"/>
  <c r="Q2436" i="11"/>
  <c r="L2436" i="11"/>
  <c r="M2436" i="11"/>
  <c r="H2436" i="11"/>
  <c r="I2436" i="11"/>
  <c r="G2436" i="11"/>
  <c r="R2436" i="11"/>
  <c r="D2436" i="11"/>
  <c r="N2436" i="11"/>
  <c r="V2436" i="11"/>
  <c r="F2436" i="11"/>
  <c r="C2438" i="11" l="1"/>
  <c r="J2438" i="11"/>
  <c r="A2439" i="11"/>
  <c r="P2438" i="11"/>
  <c r="U2437" i="11"/>
  <c r="H2437" i="11"/>
  <c r="L2437" i="11"/>
  <c r="E2437" i="11"/>
  <c r="V2437" i="11"/>
  <c r="M2437" i="11"/>
  <c r="F2437" i="11"/>
  <c r="Q2437" i="11"/>
  <c r="G2437" i="11"/>
  <c r="W2437" i="11"/>
  <c r="K2437" i="11"/>
  <c r="R2437" i="11"/>
  <c r="I2437" i="11"/>
  <c r="S2437" i="11"/>
  <c r="O2437" i="11"/>
  <c r="N2437" i="11"/>
  <c r="D2437" i="11"/>
  <c r="T2437" i="11"/>
  <c r="A2440" i="11" l="1"/>
  <c r="P2439" i="11"/>
  <c r="J2439" i="11"/>
  <c r="C2439" i="11"/>
  <c r="G2438" i="11"/>
  <c r="O2438" i="11"/>
  <c r="D2438" i="11"/>
  <c r="E2438" i="11"/>
  <c r="Q2438" i="11"/>
  <c r="L2438" i="11"/>
  <c r="W2438" i="11"/>
  <c r="I2438" i="11"/>
  <c r="T2438" i="11"/>
  <c r="R2438" i="11"/>
  <c r="V2438" i="11"/>
  <c r="F2438" i="11"/>
  <c r="S2438" i="11"/>
  <c r="M2438" i="11"/>
  <c r="U2438" i="11"/>
  <c r="N2438" i="11"/>
  <c r="K2438" i="11"/>
  <c r="H2438" i="11"/>
  <c r="C2440" i="11" l="1"/>
  <c r="J2440" i="11"/>
  <c r="A2441" i="11"/>
  <c r="P2440" i="11"/>
  <c r="Q2439" i="11"/>
  <c r="K2439" i="11"/>
  <c r="D2439" i="11"/>
  <c r="O2439" i="11"/>
  <c r="F2439" i="11"/>
  <c r="L2439" i="11"/>
  <c r="N2439" i="11"/>
  <c r="T2439" i="11"/>
  <c r="V2439" i="11"/>
  <c r="M2439" i="11"/>
  <c r="I2439" i="11"/>
  <c r="R2439" i="11"/>
  <c r="G2439" i="11"/>
  <c r="U2439" i="11"/>
  <c r="H2439" i="11"/>
  <c r="W2439" i="11"/>
  <c r="S2439" i="11"/>
  <c r="E2439" i="11"/>
  <c r="A2442" i="11" l="1"/>
  <c r="P2441" i="11"/>
  <c r="C2441" i="11"/>
  <c r="J2441" i="11"/>
  <c r="F2440" i="11"/>
  <c r="T2440" i="11"/>
  <c r="Q2440" i="11"/>
  <c r="I2440" i="11"/>
  <c r="E2440" i="11"/>
  <c r="H2440" i="11"/>
  <c r="O2440" i="11"/>
  <c r="L2440" i="11"/>
  <c r="N2440" i="11"/>
  <c r="V2440" i="11"/>
  <c r="U2440" i="11"/>
  <c r="D2440" i="11"/>
  <c r="G2440" i="11"/>
  <c r="S2440" i="11"/>
  <c r="K2440" i="11"/>
  <c r="M2440" i="11"/>
  <c r="W2440" i="11"/>
  <c r="R2440" i="11"/>
  <c r="C2442" i="11" l="1"/>
  <c r="J2442" i="11"/>
  <c r="P2442" i="11"/>
  <c r="A2443" i="11"/>
  <c r="L2441" i="11"/>
  <c r="W2441" i="11"/>
  <c r="Q2441" i="11"/>
  <c r="G2441" i="11"/>
  <c r="R2441" i="11"/>
  <c r="V2441" i="11"/>
  <c r="N2441" i="11"/>
  <c r="M2441" i="11"/>
  <c r="O2441" i="11"/>
  <c r="D2441" i="11"/>
  <c r="H2441" i="11"/>
  <c r="I2441" i="11"/>
  <c r="U2441" i="11"/>
  <c r="S2441" i="11"/>
  <c r="F2441" i="11"/>
  <c r="K2441" i="11"/>
  <c r="T2441" i="11"/>
  <c r="E2441" i="11"/>
  <c r="A2444" i="11" l="1"/>
  <c r="P2443" i="11"/>
  <c r="J2443" i="11"/>
  <c r="C2443" i="11"/>
  <c r="K2442" i="11"/>
  <c r="Q2442" i="11"/>
  <c r="S2442" i="11"/>
  <c r="H2442" i="11"/>
  <c r="U2442" i="11"/>
  <c r="T2442" i="11"/>
  <c r="L2442" i="11"/>
  <c r="O2442" i="11"/>
  <c r="N2442" i="11"/>
  <c r="D2442" i="11"/>
  <c r="E2442" i="11"/>
  <c r="G2442" i="11"/>
  <c r="W2442" i="11"/>
  <c r="R2442" i="11"/>
  <c r="I2442" i="11"/>
  <c r="M2442" i="11"/>
  <c r="V2442" i="11"/>
  <c r="F2442" i="11"/>
  <c r="C2444" i="11" l="1"/>
  <c r="J2444" i="11"/>
  <c r="A2445" i="11"/>
  <c r="P2444" i="11"/>
  <c r="Q2443" i="11"/>
  <c r="K2443" i="11"/>
  <c r="V2443" i="11"/>
  <c r="T2443" i="11"/>
  <c r="O2443" i="11"/>
  <c r="S2443" i="11"/>
  <c r="D2443" i="11"/>
  <c r="E2443" i="11"/>
  <c r="R2443" i="11"/>
  <c r="U2443" i="11"/>
  <c r="L2443" i="11"/>
  <c r="F2443" i="11"/>
  <c r="I2443" i="11"/>
  <c r="M2443" i="11"/>
  <c r="N2443" i="11"/>
  <c r="H2443" i="11"/>
  <c r="W2443" i="11"/>
  <c r="G2443" i="11"/>
  <c r="A2446" i="11" l="1"/>
  <c r="P2445" i="11"/>
  <c r="C2445" i="11"/>
  <c r="J2445" i="11"/>
  <c r="K2444" i="11"/>
  <c r="E2444" i="11"/>
  <c r="N2444" i="11"/>
  <c r="M2444" i="11"/>
  <c r="R2444" i="11"/>
  <c r="S2444" i="11"/>
  <c r="D2444" i="11"/>
  <c r="L2444" i="11"/>
  <c r="U2444" i="11"/>
  <c r="G2444" i="11"/>
  <c r="H2444" i="11"/>
  <c r="W2444" i="11"/>
  <c r="O2444" i="11"/>
  <c r="V2444" i="11"/>
  <c r="Q2444" i="11"/>
  <c r="T2444" i="11"/>
  <c r="F2444" i="11"/>
  <c r="I2444" i="11"/>
  <c r="C2446" i="11" l="1"/>
  <c r="J2446" i="11"/>
  <c r="A2447" i="11"/>
  <c r="P2446" i="11"/>
  <c r="Q2445" i="11"/>
  <c r="O2445" i="11"/>
  <c r="U2445" i="11"/>
  <c r="G2445" i="11"/>
  <c r="F2445" i="11"/>
  <c r="L2445" i="11"/>
  <c r="R2445" i="11"/>
  <c r="S2445" i="11"/>
  <c r="E2445" i="11"/>
  <c r="W2445" i="11"/>
  <c r="D2445" i="11"/>
  <c r="T2445" i="11"/>
  <c r="K2445" i="11"/>
  <c r="N2445" i="11"/>
  <c r="H2445" i="11"/>
  <c r="V2445" i="11"/>
  <c r="M2445" i="11"/>
  <c r="I2445" i="11"/>
  <c r="A2448" i="11" l="1"/>
  <c r="P2447" i="11"/>
  <c r="J2447" i="11"/>
  <c r="C2447" i="11"/>
  <c r="W2446" i="11"/>
  <c r="F2446" i="11"/>
  <c r="Q2446" i="11"/>
  <c r="O2446" i="11"/>
  <c r="G2446" i="11"/>
  <c r="H2446" i="11"/>
  <c r="T2446" i="11"/>
  <c r="U2446" i="11"/>
  <c r="V2446" i="11"/>
  <c r="K2446" i="11"/>
  <c r="S2446" i="11"/>
  <c r="I2446" i="11"/>
  <c r="M2446" i="11"/>
  <c r="D2446" i="11"/>
  <c r="L2446" i="11"/>
  <c r="E2446" i="11"/>
  <c r="N2446" i="11"/>
  <c r="R2446" i="11"/>
  <c r="C2448" i="11" l="1"/>
  <c r="J2448" i="11"/>
  <c r="A2449" i="11"/>
  <c r="P2448" i="11"/>
  <c r="L2447" i="11"/>
  <c r="F2447" i="11"/>
  <c r="M2447" i="11"/>
  <c r="T2447" i="11"/>
  <c r="I2447" i="11"/>
  <c r="D2447" i="11"/>
  <c r="H2447" i="11"/>
  <c r="K2447" i="11"/>
  <c r="E2447" i="11"/>
  <c r="N2447" i="11"/>
  <c r="U2447" i="11"/>
  <c r="Q2447" i="11"/>
  <c r="O2447" i="11"/>
  <c r="G2447" i="11"/>
  <c r="V2447" i="11"/>
  <c r="R2447" i="11"/>
  <c r="S2447" i="11"/>
  <c r="W2447" i="11"/>
  <c r="A2450" i="11" l="1"/>
  <c r="P2449" i="11"/>
  <c r="C2449" i="11"/>
  <c r="J2449" i="11"/>
  <c r="K2448" i="11"/>
  <c r="D2448" i="11"/>
  <c r="U2448" i="11"/>
  <c r="H2448" i="11"/>
  <c r="G2448" i="11"/>
  <c r="E2448" i="11"/>
  <c r="N2448" i="11"/>
  <c r="M2448" i="11"/>
  <c r="S2448" i="11"/>
  <c r="R2448" i="11"/>
  <c r="W2448" i="11"/>
  <c r="V2448" i="11"/>
  <c r="I2448" i="11"/>
  <c r="O2448" i="11"/>
  <c r="Q2448" i="11"/>
  <c r="L2448" i="11"/>
  <c r="F2448" i="11"/>
  <c r="T2448" i="11"/>
  <c r="C2450" i="11" l="1"/>
  <c r="J2450" i="11"/>
  <c r="P2450" i="11"/>
  <c r="A2451" i="11"/>
  <c r="E2449" i="11"/>
  <c r="W2449" i="11"/>
  <c r="Q2449" i="11"/>
  <c r="N2449" i="11"/>
  <c r="U2449" i="11"/>
  <c r="R2449" i="11"/>
  <c r="F2449" i="11"/>
  <c r="D2449" i="11"/>
  <c r="K2449" i="11"/>
  <c r="L2449" i="11"/>
  <c r="G2449" i="11"/>
  <c r="I2449" i="11"/>
  <c r="V2449" i="11"/>
  <c r="S2449" i="11"/>
  <c r="O2449" i="11"/>
  <c r="H2449" i="11"/>
  <c r="T2449" i="11"/>
  <c r="M2449" i="11"/>
  <c r="A2452" i="11" l="1"/>
  <c r="P2451" i="11"/>
  <c r="J2451" i="11"/>
  <c r="C2451" i="11"/>
  <c r="F2450" i="11"/>
  <c r="L2450" i="11"/>
  <c r="G2450" i="11"/>
  <c r="U2450" i="11"/>
  <c r="Q2450" i="11"/>
  <c r="M2450" i="11"/>
  <c r="T2450" i="11"/>
  <c r="D2450" i="11"/>
  <c r="N2450" i="11"/>
  <c r="V2450" i="11"/>
  <c r="H2450" i="11"/>
  <c r="S2450" i="11"/>
  <c r="I2450" i="11"/>
  <c r="K2450" i="11"/>
  <c r="R2450" i="11"/>
  <c r="E2450" i="11"/>
  <c r="O2450" i="11"/>
  <c r="W2450" i="11"/>
  <c r="C2452" i="11" l="1"/>
  <c r="J2452" i="11"/>
  <c r="A2453" i="11"/>
  <c r="P2452" i="11"/>
  <c r="Q2451" i="11"/>
  <c r="F2451" i="11"/>
  <c r="D2451" i="11"/>
  <c r="G2451" i="11"/>
  <c r="K2451" i="11"/>
  <c r="U2451" i="11"/>
  <c r="H2451" i="11"/>
  <c r="R2451" i="11"/>
  <c r="E2451" i="11"/>
  <c r="I2451" i="11"/>
  <c r="S2451" i="11"/>
  <c r="N2451" i="11"/>
  <c r="V2451" i="11"/>
  <c r="T2451" i="11"/>
  <c r="O2451" i="11"/>
  <c r="L2451" i="11"/>
  <c r="W2451" i="11"/>
  <c r="M2451" i="11"/>
  <c r="P2453" i="11" l="1"/>
  <c r="C2453" i="11"/>
  <c r="J2453" i="11"/>
  <c r="A2454" i="11"/>
  <c r="K2452" i="11"/>
  <c r="E2452" i="11"/>
  <c r="N2452" i="11"/>
  <c r="M2452" i="11"/>
  <c r="L2452" i="11"/>
  <c r="V2452" i="11"/>
  <c r="R2452" i="11"/>
  <c r="T2452" i="11"/>
  <c r="F2452" i="11"/>
  <c r="I2452" i="11"/>
  <c r="W2452" i="11"/>
  <c r="O2452" i="11"/>
  <c r="S2452" i="11"/>
  <c r="G2452" i="11"/>
  <c r="Q2452" i="11"/>
  <c r="U2452" i="11"/>
  <c r="D2452" i="11"/>
  <c r="H2452" i="11"/>
  <c r="A2455" i="11" l="1"/>
  <c r="C2454" i="11"/>
  <c r="P2454" i="11"/>
  <c r="J2454" i="11"/>
  <c r="L2453" i="11"/>
  <c r="S2453" i="11"/>
  <c r="T2453" i="11"/>
  <c r="R2453" i="11"/>
  <c r="V2453" i="11"/>
  <c r="N2453" i="11"/>
  <c r="G2453" i="11"/>
  <c r="E2453" i="11"/>
  <c r="W2453" i="11"/>
  <c r="F2453" i="11"/>
  <c r="I2453" i="11"/>
  <c r="M2453" i="11"/>
  <c r="K2453" i="11"/>
  <c r="Q2453" i="11"/>
  <c r="O2453" i="11"/>
  <c r="H2453" i="11"/>
  <c r="D2453" i="11"/>
  <c r="U2453" i="11"/>
  <c r="J2455" i="11" l="1"/>
  <c r="A2456" i="11"/>
  <c r="P2455" i="11"/>
  <c r="C2455" i="11"/>
  <c r="S2454" i="11"/>
  <c r="N2454" i="11"/>
  <c r="F2454" i="11"/>
  <c r="K2454" i="11"/>
  <c r="D2454" i="11"/>
  <c r="M2454" i="11"/>
  <c r="W2454" i="11"/>
  <c r="G2454" i="11"/>
  <c r="U2454" i="11"/>
  <c r="H2454" i="11"/>
  <c r="T2454" i="11"/>
  <c r="L2454" i="11"/>
  <c r="V2454" i="11"/>
  <c r="Q2454" i="11"/>
  <c r="E2454" i="11"/>
  <c r="R2454" i="11"/>
  <c r="O2454" i="11"/>
  <c r="I2454" i="11"/>
  <c r="A2457" i="11" l="1"/>
  <c r="P2456" i="11"/>
  <c r="C2456" i="11"/>
  <c r="J2456" i="11"/>
  <c r="R2455" i="11"/>
  <c r="K2455" i="11"/>
  <c r="U2455" i="11"/>
  <c r="G2455" i="11"/>
  <c r="D2455" i="11"/>
  <c r="L2455" i="11"/>
  <c r="F2455" i="11"/>
  <c r="W2455" i="11"/>
  <c r="V2455" i="11"/>
  <c r="I2455" i="11"/>
  <c r="S2455" i="11"/>
  <c r="Q2455" i="11"/>
  <c r="T2455" i="11"/>
  <c r="O2455" i="11"/>
  <c r="E2455" i="11"/>
  <c r="H2455" i="11"/>
  <c r="N2455" i="11"/>
  <c r="M2455" i="11"/>
  <c r="J2457" i="11" l="1"/>
  <c r="C2457" i="11"/>
  <c r="P2457" i="11"/>
  <c r="A2458" i="11"/>
  <c r="O2456" i="11"/>
  <c r="E2456" i="11"/>
  <c r="L2456" i="11"/>
  <c r="F2456" i="11"/>
  <c r="N2456" i="11"/>
  <c r="U2456" i="11"/>
  <c r="S2456" i="11"/>
  <c r="W2456" i="11"/>
  <c r="I2456" i="11"/>
  <c r="G2456" i="11"/>
  <c r="T2456" i="11"/>
  <c r="V2456" i="11"/>
  <c r="M2456" i="11"/>
  <c r="K2456" i="11"/>
  <c r="Q2456" i="11"/>
  <c r="R2456" i="11"/>
  <c r="D2456" i="11"/>
  <c r="H2456" i="11"/>
  <c r="A2459" i="11" l="1"/>
  <c r="P2458" i="11"/>
  <c r="C2458" i="11"/>
  <c r="J2458" i="11"/>
  <c r="N2457" i="11"/>
  <c r="I2457" i="11"/>
  <c r="D2457" i="11"/>
  <c r="G2457" i="11"/>
  <c r="E2457" i="11"/>
  <c r="U2457" i="11"/>
  <c r="K2457" i="11"/>
  <c r="R2457" i="11"/>
  <c r="W2457" i="11"/>
  <c r="S2457" i="11"/>
  <c r="M2457" i="11"/>
  <c r="H2457" i="11"/>
  <c r="O2457" i="11"/>
  <c r="L2457" i="11"/>
  <c r="V2457" i="11"/>
  <c r="Q2457" i="11"/>
  <c r="T2457" i="11"/>
  <c r="F2457" i="11"/>
  <c r="J2459" i="11" l="1"/>
  <c r="A2460" i="11"/>
  <c r="P2459" i="11"/>
  <c r="C2459" i="11"/>
  <c r="O2458" i="11"/>
  <c r="R2458" i="11"/>
  <c r="L2458" i="11"/>
  <c r="K2458" i="11"/>
  <c r="N2458" i="11"/>
  <c r="W2458" i="11"/>
  <c r="T2458" i="11"/>
  <c r="I2458" i="11"/>
  <c r="U2458" i="11"/>
  <c r="V2458" i="11"/>
  <c r="H2458" i="11"/>
  <c r="G2458" i="11"/>
  <c r="M2458" i="11"/>
  <c r="D2458" i="11"/>
  <c r="E2458" i="11"/>
  <c r="F2458" i="11"/>
  <c r="S2458" i="11"/>
  <c r="Q2458" i="11"/>
  <c r="A2461" i="11" l="1"/>
  <c r="P2460" i="11"/>
  <c r="C2460" i="11"/>
  <c r="J2460" i="11"/>
  <c r="M2459" i="11"/>
  <c r="S2459" i="11"/>
  <c r="R2459" i="11"/>
  <c r="D2459" i="11"/>
  <c r="W2459" i="11"/>
  <c r="K2459" i="11"/>
  <c r="N2459" i="11"/>
  <c r="E2459" i="11"/>
  <c r="H2459" i="11"/>
  <c r="V2459" i="11"/>
  <c r="F2459" i="11"/>
  <c r="L2459" i="11"/>
  <c r="T2459" i="11"/>
  <c r="Q2459" i="11"/>
  <c r="G2459" i="11"/>
  <c r="O2459" i="11"/>
  <c r="U2459" i="11"/>
  <c r="I2459" i="11"/>
  <c r="J2461" i="11" l="1"/>
  <c r="C2461" i="11"/>
  <c r="A2462" i="11"/>
  <c r="P2461" i="11"/>
  <c r="W2460" i="11"/>
  <c r="F2460" i="11"/>
  <c r="O2460" i="11"/>
  <c r="U2460" i="11"/>
  <c r="L2460" i="11"/>
  <c r="N2460" i="11"/>
  <c r="T2460" i="11"/>
  <c r="E2460" i="11"/>
  <c r="D2460" i="11"/>
  <c r="S2460" i="11"/>
  <c r="V2460" i="11"/>
  <c r="I2460" i="11"/>
  <c r="H2460" i="11"/>
  <c r="M2460" i="11"/>
  <c r="K2460" i="11"/>
  <c r="G2460" i="11"/>
  <c r="Q2460" i="11"/>
  <c r="R2460" i="11"/>
  <c r="A2463" i="11" l="1"/>
  <c r="P2462" i="11"/>
  <c r="C2462" i="11"/>
  <c r="J2462" i="11"/>
  <c r="M2461" i="11"/>
  <c r="G2461" i="11"/>
  <c r="F2461" i="11"/>
  <c r="E2461" i="11"/>
  <c r="O2461" i="11"/>
  <c r="H2461" i="11"/>
  <c r="N2461" i="11"/>
  <c r="U2461" i="11"/>
  <c r="Q2461" i="11"/>
  <c r="W2461" i="11"/>
  <c r="V2461" i="11"/>
  <c r="D2461" i="11"/>
  <c r="L2461" i="11"/>
  <c r="K2461" i="11"/>
  <c r="T2461" i="11"/>
  <c r="R2461" i="11"/>
  <c r="I2461" i="11"/>
  <c r="S2461" i="11"/>
  <c r="J2463" i="11" l="1"/>
  <c r="A2464" i="11"/>
  <c r="P2463" i="11"/>
  <c r="C2463" i="11"/>
  <c r="O2462" i="11"/>
  <c r="Q2462" i="11"/>
  <c r="M2462" i="11"/>
  <c r="D2462" i="11"/>
  <c r="T2462" i="11"/>
  <c r="U2462" i="11"/>
  <c r="I2462" i="11"/>
  <c r="N2462" i="11"/>
  <c r="L2462" i="11"/>
  <c r="G2462" i="11"/>
  <c r="H2462" i="11"/>
  <c r="K2462" i="11"/>
  <c r="F2462" i="11"/>
  <c r="V2462" i="11"/>
  <c r="E2462" i="11"/>
  <c r="W2462" i="11"/>
  <c r="S2462" i="11"/>
  <c r="R2462" i="11"/>
  <c r="A2465" i="11" l="1"/>
  <c r="P2464" i="11"/>
  <c r="C2464" i="11"/>
  <c r="J2464" i="11"/>
  <c r="M2463" i="11"/>
  <c r="D2463" i="11"/>
  <c r="F2463" i="11"/>
  <c r="T2463" i="11"/>
  <c r="S2463" i="11"/>
  <c r="H2463" i="11"/>
  <c r="K2463" i="11"/>
  <c r="L2463" i="11"/>
  <c r="Q2463" i="11"/>
  <c r="U2463" i="11"/>
  <c r="V2463" i="11"/>
  <c r="N2463" i="11"/>
  <c r="G2463" i="11"/>
  <c r="E2463" i="11"/>
  <c r="W2463" i="11"/>
  <c r="O2463" i="11"/>
  <c r="I2463" i="11"/>
  <c r="R2463" i="11"/>
  <c r="J2465" i="11" l="1"/>
  <c r="C2465" i="11"/>
  <c r="P2465" i="11"/>
  <c r="A2466" i="11"/>
  <c r="D2464" i="11"/>
  <c r="N2464" i="11"/>
  <c r="F2464" i="11"/>
  <c r="G2464" i="11"/>
  <c r="I2464" i="11"/>
  <c r="E2464" i="11"/>
  <c r="V2464" i="11"/>
  <c r="S2464" i="11"/>
  <c r="T2464" i="11"/>
  <c r="W2464" i="11"/>
  <c r="K2464" i="11"/>
  <c r="Q2464" i="11"/>
  <c r="L2464" i="11"/>
  <c r="H2464" i="11"/>
  <c r="M2464" i="11"/>
  <c r="U2464" i="11"/>
  <c r="O2464" i="11"/>
  <c r="R2464" i="11"/>
  <c r="A2467" i="11" l="1"/>
  <c r="P2466" i="11"/>
  <c r="C2466" i="11"/>
  <c r="J2466" i="11"/>
  <c r="R2465" i="11"/>
  <c r="O2465" i="11"/>
  <c r="H2465" i="11"/>
  <c r="W2465" i="11"/>
  <c r="G2465" i="11"/>
  <c r="K2465" i="11"/>
  <c r="Q2465" i="11"/>
  <c r="L2465" i="11"/>
  <c r="F2465" i="11"/>
  <c r="T2465" i="11"/>
  <c r="S2465" i="11"/>
  <c r="M2465" i="11"/>
  <c r="V2465" i="11"/>
  <c r="D2465" i="11"/>
  <c r="E2465" i="11"/>
  <c r="I2465" i="11"/>
  <c r="N2465" i="11"/>
  <c r="U2465" i="11"/>
  <c r="J2467" i="11" l="1"/>
  <c r="A2468" i="11"/>
  <c r="P2467" i="11"/>
  <c r="C2467" i="11"/>
  <c r="W2466" i="11"/>
  <c r="I2466" i="11"/>
  <c r="U2466" i="11"/>
  <c r="N2466" i="11"/>
  <c r="O2466" i="11"/>
  <c r="E2466" i="11"/>
  <c r="L2466" i="11"/>
  <c r="M2466" i="11"/>
  <c r="F2466" i="11"/>
  <c r="T2466" i="11"/>
  <c r="R2466" i="11"/>
  <c r="V2466" i="11"/>
  <c r="H2466" i="11"/>
  <c r="G2466" i="11"/>
  <c r="K2466" i="11"/>
  <c r="S2466" i="11"/>
  <c r="D2466" i="11"/>
  <c r="Q2466" i="11"/>
  <c r="A2469" i="11" l="1"/>
  <c r="P2468" i="11"/>
  <c r="C2468" i="11"/>
  <c r="J2468" i="11"/>
  <c r="M2467" i="11"/>
  <c r="D2467" i="11"/>
  <c r="H2467" i="11"/>
  <c r="O2467" i="11"/>
  <c r="L2467" i="11"/>
  <c r="K2467" i="11"/>
  <c r="N2467" i="11"/>
  <c r="F2467" i="11"/>
  <c r="V2467" i="11"/>
  <c r="W2467" i="11"/>
  <c r="U2467" i="11"/>
  <c r="Q2467" i="11"/>
  <c r="T2467" i="11"/>
  <c r="R2467" i="11"/>
  <c r="I2467" i="11"/>
  <c r="S2467" i="11"/>
  <c r="G2467" i="11"/>
  <c r="E2467" i="11"/>
  <c r="J2469" i="11" l="1"/>
  <c r="C2469" i="11"/>
  <c r="A2470" i="11"/>
  <c r="P2469" i="11"/>
  <c r="L2468" i="11"/>
  <c r="S2468" i="11"/>
  <c r="Q2468" i="11"/>
  <c r="K2468" i="11"/>
  <c r="G2468" i="11"/>
  <c r="V2468" i="11"/>
  <c r="I2468" i="11"/>
  <c r="E2468" i="11"/>
  <c r="M2468" i="11"/>
  <c r="W2468" i="11"/>
  <c r="T2468" i="11"/>
  <c r="N2468" i="11"/>
  <c r="O2468" i="11"/>
  <c r="H2468" i="11"/>
  <c r="D2468" i="11"/>
  <c r="R2468" i="11"/>
  <c r="F2468" i="11"/>
  <c r="U2468" i="11"/>
  <c r="A2471" i="11" l="1"/>
  <c r="P2470" i="11"/>
  <c r="C2470" i="11"/>
  <c r="J2470" i="11"/>
  <c r="I2469" i="11"/>
  <c r="W2469" i="11"/>
  <c r="R2469" i="11"/>
  <c r="Q2469" i="11"/>
  <c r="T2469" i="11"/>
  <c r="F2469" i="11"/>
  <c r="E2469" i="11"/>
  <c r="D2469" i="11"/>
  <c r="S2469" i="11"/>
  <c r="H2469" i="11"/>
  <c r="M2469" i="11"/>
  <c r="V2469" i="11"/>
  <c r="G2469" i="11"/>
  <c r="K2469" i="11"/>
  <c r="N2469" i="11"/>
  <c r="O2469" i="11"/>
  <c r="U2469" i="11"/>
  <c r="L2469" i="11"/>
  <c r="J2471" i="11" l="1"/>
  <c r="A2472" i="11"/>
  <c r="P2471" i="11"/>
  <c r="C2471" i="11"/>
  <c r="S2470" i="11"/>
  <c r="V2470" i="11"/>
  <c r="T2470" i="11"/>
  <c r="N2470" i="11"/>
  <c r="M2470" i="11"/>
  <c r="H2470" i="11"/>
  <c r="U2470" i="11"/>
  <c r="G2470" i="11"/>
  <c r="E2470" i="11"/>
  <c r="R2470" i="11"/>
  <c r="K2470" i="11"/>
  <c r="L2470" i="11"/>
  <c r="Q2470" i="11"/>
  <c r="W2470" i="11"/>
  <c r="F2470" i="11"/>
  <c r="D2470" i="11"/>
  <c r="O2470" i="11"/>
  <c r="I2470" i="11"/>
  <c r="A2473" i="11" l="1"/>
  <c r="P2472" i="11"/>
  <c r="C2472" i="11"/>
  <c r="J2472" i="11"/>
  <c r="V2471" i="11"/>
  <c r="I2471" i="11"/>
  <c r="L2471" i="11"/>
  <c r="N2471" i="11"/>
  <c r="M2471" i="11"/>
  <c r="D2471" i="11"/>
  <c r="K2471" i="11"/>
  <c r="S2471" i="11"/>
  <c r="F2471" i="11"/>
  <c r="O2471" i="11"/>
  <c r="Q2471" i="11"/>
  <c r="R2471" i="11"/>
  <c r="E2471" i="11"/>
  <c r="G2471" i="11"/>
  <c r="U2471" i="11"/>
  <c r="H2471" i="11"/>
  <c r="T2471" i="11"/>
  <c r="W2471" i="11"/>
  <c r="J2473" i="11" l="1"/>
  <c r="C2473" i="11"/>
  <c r="P2473" i="11"/>
  <c r="A2474" i="11"/>
  <c r="T2472" i="11"/>
  <c r="S2472" i="11"/>
  <c r="O2472" i="11"/>
  <c r="D2472" i="11"/>
  <c r="I2472" i="11"/>
  <c r="U2472" i="11"/>
  <c r="R2472" i="11"/>
  <c r="V2472" i="11"/>
  <c r="F2472" i="11"/>
  <c r="E2472" i="11"/>
  <c r="K2472" i="11"/>
  <c r="W2472" i="11"/>
  <c r="H2472" i="11"/>
  <c r="Q2472" i="11"/>
  <c r="N2472" i="11"/>
  <c r="L2472" i="11"/>
  <c r="G2472" i="11"/>
  <c r="M2472" i="11"/>
  <c r="A2475" i="11" l="1"/>
  <c r="P2474" i="11"/>
  <c r="C2474" i="11"/>
  <c r="J2474" i="11"/>
  <c r="F2473" i="11"/>
  <c r="S2473" i="11"/>
  <c r="U2473" i="11"/>
  <c r="O2473" i="11"/>
  <c r="V2473" i="11"/>
  <c r="I2473" i="11"/>
  <c r="Q2473" i="11"/>
  <c r="L2473" i="11"/>
  <c r="E2473" i="11"/>
  <c r="R2473" i="11"/>
  <c r="N2473" i="11"/>
  <c r="G2473" i="11"/>
  <c r="W2473" i="11"/>
  <c r="T2473" i="11"/>
  <c r="H2473" i="11"/>
  <c r="D2473" i="11"/>
  <c r="K2473" i="11"/>
  <c r="M2473" i="11"/>
  <c r="J2475" i="11" l="1"/>
  <c r="A2476" i="11"/>
  <c r="P2475" i="11"/>
  <c r="C2475" i="11"/>
  <c r="O2474" i="11"/>
  <c r="R2474" i="11"/>
  <c r="L2474" i="11"/>
  <c r="Q2474" i="11"/>
  <c r="T2474" i="11"/>
  <c r="M2474" i="11"/>
  <c r="U2474" i="11"/>
  <c r="D2474" i="11"/>
  <c r="N2474" i="11"/>
  <c r="I2474" i="11"/>
  <c r="G2474" i="11"/>
  <c r="H2474" i="11"/>
  <c r="K2474" i="11"/>
  <c r="V2474" i="11"/>
  <c r="E2474" i="11"/>
  <c r="F2474" i="11"/>
  <c r="S2474" i="11"/>
  <c r="W2474" i="11"/>
  <c r="A2477" i="11" l="1"/>
  <c r="P2476" i="11"/>
  <c r="C2476" i="11"/>
  <c r="J2476" i="11"/>
  <c r="M2475" i="11"/>
  <c r="D2475" i="11"/>
  <c r="F2475" i="11"/>
  <c r="E2475" i="11"/>
  <c r="H2475" i="11"/>
  <c r="N2475" i="11"/>
  <c r="L2475" i="11"/>
  <c r="W2475" i="11"/>
  <c r="R2475" i="11"/>
  <c r="I2475" i="11"/>
  <c r="T2475" i="11"/>
  <c r="V2475" i="11"/>
  <c r="O2475" i="11"/>
  <c r="G2475" i="11"/>
  <c r="K2475" i="11"/>
  <c r="U2475" i="11"/>
  <c r="Q2475" i="11"/>
  <c r="S2475" i="11"/>
  <c r="J2477" i="11" l="1"/>
  <c r="C2477" i="11"/>
  <c r="A2478" i="11"/>
  <c r="P2477" i="11"/>
  <c r="W2476" i="11"/>
  <c r="M2476" i="11"/>
  <c r="Q2476" i="11"/>
  <c r="S2476" i="11"/>
  <c r="K2476" i="11"/>
  <c r="V2476" i="11"/>
  <c r="I2476" i="11"/>
  <c r="D2476" i="11"/>
  <c r="U2476" i="11"/>
  <c r="T2476" i="11"/>
  <c r="G2476" i="11"/>
  <c r="F2476" i="11"/>
  <c r="H2476" i="11"/>
  <c r="L2476" i="11"/>
  <c r="N2476" i="11"/>
  <c r="O2476" i="11"/>
  <c r="R2476" i="11"/>
  <c r="E2476" i="11"/>
  <c r="A2479" i="11" l="1"/>
  <c r="P2478" i="11"/>
  <c r="C2478" i="11"/>
  <c r="J2478" i="11"/>
  <c r="F2477" i="11"/>
  <c r="N2477" i="11"/>
  <c r="T2477" i="11"/>
  <c r="W2477" i="11"/>
  <c r="S2477" i="11"/>
  <c r="K2477" i="11"/>
  <c r="G2477" i="11"/>
  <c r="H2477" i="11"/>
  <c r="Q2477" i="11"/>
  <c r="U2477" i="11"/>
  <c r="I2477" i="11"/>
  <c r="O2477" i="11"/>
  <c r="M2477" i="11"/>
  <c r="L2477" i="11"/>
  <c r="E2477" i="11"/>
  <c r="D2477" i="11"/>
  <c r="V2477" i="11"/>
  <c r="R2477" i="11"/>
  <c r="J2479" i="11" l="1"/>
  <c r="A2480" i="11"/>
  <c r="P2479" i="11"/>
  <c r="C2479" i="11"/>
  <c r="T2478" i="11"/>
  <c r="G2478" i="11"/>
  <c r="O2478" i="11"/>
  <c r="I2478" i="11"/>
  <c r="V2478" i="11"/>
  <c r="E2478" i="11"/>
  <c r="H2478" i="11"/>
  <c r="Q2478" i="11"/>
  <c r="L2478" i="11"/>
  <c r="F2478" i="11"/>
  <c r="M2478" i="11"/>
  <c r="D2478" i="11"/>
  <c r="S2478" i="11"/>
  <c r="N2478" i="11"/>
  <c r="W2478" i="11"/>
  <c r="K2478" i="11"/>
  <c r="R2478" i="11"/>
  <c r="U2478" i="11"/>
  <c r="A2481" i="11" l="1"/>
  <c r="P2480" i="11"/>
  <c r="C2480" i="11"/>
  <c r="J2480" i="11"/>
  <c r="V2479" i="11"/>
  <c r="I2479" i="11"/>
  <c r="L2479" i="11"/>
  <c r="Q2479" i="11"/>
  <c r="W2479" i="11"/>
  <c r="N2479" i="11"/>
  <c r="T2479" i="11"/>
  <c r="M2479" i="11"/>
  <c r="O2479" i="11"/>
  <c r="G2479" i="11"/>
  <c r="R2479" i="11"/>
  <c r="D2479" i="11"/>
  <c r="E2479" i="11"/>
  <c r="F2479" i="11"/>
  <c r="U2479" i="11"/>
  <c r="K2479" i="11"/>
  <c r="S2479" i="11"/>
  <c r="H2479" i="11"/>
  <c r="J2481" i="11" l="1"/>
  <c r="C2481" i="11"/>
  <c r="P2481" i="11"/>
  <c r="A2482" i="11"/>
  <c r="W2480" i="11"/>
  <c r="E2480" i="11"/>
  <c r="F2480" i="11"/>
  <c r="G2480" i="11"/>
  <c r="I2480" i="11"/>
  <c r="S2480" i="11"/>
  <c r="T2480" i="11"/>
  <c r="K2480" i="11"/>
  <c r="U2480" i="11"/>
  <c r="H2480" i="11"/>
  <c r="M2480" i="11"/>
  <c r="V2480" i="11"/>
  <c r="Q2480" i="11"/>
  <c r="R2480" i="11"/>
  <c r="O2480" i="11"/>
  <c r="L2480" i="11"/>
  <c r="D2480" i="11"/>
  <c r="N2480" i="11"/>
  <c r="A2483" i="11" l="1"/>
  <c r="P2482" i="11"/>
  <c r="C2482" i="11"/>
  <c r="J2482" i="11"/>
  <c r="I2481" i="11"/>
  <c r="W2481" i="11"/>
  <c r="E2481" i="11"/>
  <c r="M2481" i="11"/>
  <c r="R2481" i="11"/>
  <c r="N2481" i="11"/>
  <c r="S2481" i="11"/>
  <c r="T2481" i="11"/>
  <c r="F2481" i="11"/>
  <c r="U2481" i="11"/>
  <c r="Q2481" i="11"/>
  <c r="G2481" i="11"/>
  <c r="D2481" i="11"/>
  <c r="V2481" i="11"/>
  <c r="K2481" i="11"/>
  <c r="O2481" i="11"/>
  <c r="H2481" i="11"/>
  <c r="L2481" i="11"/>
  <c r="J2483" i="11" l="1"/>
  <c r="A2484" i="11"/>
  <c r="P2483" i="11"/>
  <c r="C2483" i="11"/>
  <c r="O2482" i="11"/>
  <c r="I2482" i="11"/>
  <c r="Q2482" i="11"/>
  <c r="R2482" i="11"/>
  <c r="H2482" i="11"/>
  <c r="M2482" i="11"/>
  <c r="E2482" i="11"/>
  <c r="U2482" i="11"/>
  <c r="L2482" i="11"/>
  <c r="D2482" i="11"/>
  <c r="V2482" i="11"/>
  <c r="T2482" i="11"/>
  <c r="G2482" i="11"/>
  <c r="F2482" i="11"/>
  <c r="N2482" i="11"/>
  <c r="K2482" i="11"/>
  <c r="S2482" i="11"/>
  <c r="W2482" i="11"/>
  <c r="A2485" i="11" l="1"/>
  <c r="P2484" i="11"/>
  <c r="C2484" i="11"/>
  <c r="J2484" i="11"/>
  <c r="R2483" i="11"/>
  <c r="D2483" i="11"/>
  <c r="U2483" i="11"/>
  <c r="Q2483" i="11"/>
  <c r="W2483" i="11"/>
  <c r="S2483" i="11"/>
  <c r="F2483" i="11"/>
  <c r="M2483" i="11"/>
  <c r="L2483" i="11"/>
  <c r="G2483" i="11"/>
  <c r="H2483" i="11"/>
  <c r="T2483" i="11"/>
  <c r="V2483" i="11"/>
  <c r="N2483" i="11"/>
  <c r="O2483" i="11"/>
  <c r="K2483" i="11"/>
  <c r="I2483" i="11"/>
  <c r="E2483" i="11"/>
  <c r="J2485" i="11" l="1"/>
  <c r="C2485" i="11"/>
  <c r="A2486" i="11"/>
  <c r="P2485" i="11"/>
  <c r="D2484" i="11"/>
  <c r="M2484" i="11"/>
  <c r="T2484" i="11"/>
  <c r="W2484" i="11"/>
  <c r="V2484" i="11"/>
  <c r="Q2484" i="11"/>
  <c r="N2484" i="11"/>
  <c r="S2484" i="11"/>
  <c r="H2484" i="11"/>
  <c r="L2484" i="11"/>
  <c r="I2484" i="11"/>
  <c r="E2484" i="11"/>
  <c r="K2484" i="11"/>
  <c r="U2484" i="11"/>
  <c r="R2484" i="11"/>
  <c r="O2484" i="11"/>
  <c r="G2484" i="11"/>
  <c r="F2484" i="11"/>
  <c r="A2487" i="11" l="1"/>
  <c r="P2486" i="11"/>
  <c r="C2486" i="11"/>
  <c r="J2486" i="11"/>
  <c r="I2485" i="11"/>
  <c r="O2485" i="11"/>
  <c r="S2485" i="11"/>
  <c r="L2485" i="11"/>
  <c r="W2485" i="11"/>
  <c r="E2485" i="11"/>
  <c r="K2485" i="11"/>
  <c r="D2485" i="11"/>
  <c r="H2485" i="11"/>
  <c r="R2485" i="11"/>
  <c r="U2485" i="11"/>
  <c r="G2485" i="11"/>
  <c r="M2485" i="11"/>
  <c r="F2485" i="11"/>
  <c r="Q2485" i="11"/>
  <c r="V2485" i="11"/>
  <c r="N2485" i="11"/>
  <c r="T2485" i="11"/>
  <c r="J2487" i="11" l="1"/>
  <c r="A2488" i="11"/>
  <c r="P2487" i="11"/>
  <c r="C2487" i="11"/>
  <c r="W2486" i="11"/>
  <c r="I2486" i="11"/>
  <c r="U2486" i="11"/>
  <c r="N2486" i="11"/>
  <c r="O2486" i="11"/>
  <c r="R2486" i="11"/>
  <c r="V2486" i="11"/>
  <c r="H2486" i="11"/>
  <c r="G2486" i="11"/>
  <c r="E2486" i="11"/>
  <c r="L2486" i="11"/>
  <c r="S2486" i="11"/>
  <c r="F2486" i="11"/>
  <c r="D2486" i="11"/>
  <c r="Q2486" i="11"/>
  <c r="K2486" i="11"/>
  <c r="M2486" i="11"/>
  <c r="T2486" i="11"/>
  <c r="A2489" i="11" l="1"/>
  <c r="P2488" i="11"/>
  <c r="C2488" i="11"/>
  <c r="J2488" i="11"/>
  <c r="M2487" i="11"/>
  <c r="D2487" i="11"/>
  <c r="R2487" i="11"/>
  <c r="T2487" i="11"/>
  <c r="Q2487" i="11"/>
  <c r="S2487" i="11"/>
  <c r="F2487" i="11"/>
  <c r="G2487" i="11"/>
  <c r="N2487" i="11"/>
  <c r="O2487" i="11"/>
  <c r="K2487" i="11"/>
  <c r="V2487" i="11"/>
  <c r="U2487" i="11"/>
  <c r="H2487" i="11"/>
  <c r="W2487" i="11"/>
  <c r="E2487" i="11"/>
  <c r="I2487" i="11"/>
  <c r="L2487" i="11"/>
  <c r="J2489" i="11" l="1"/>
  <c r="C2489" i="11"/>
  <c r="P2489" i="11"/>
  <c r="A2490" i="11"/>
  <c r="D2488" i="11"/>
  <c r="U2488" i="11"/>
  <c r="H2488" i="11"/>
  <c r="V2488" i="11"/>
  <c r="R2488" i="11"/>
  <c r="F2488" i="11"/>
  <c r="T2488" i="11"/>
  <c r="O2488" i="11"/>
  <c r="L2488" i="11"/>
  <c r="Q2488" i="11"/>
  <c r="M2488" i="11"/>
  <c r="E2488" i="11"/>
  <c r="I2488" i="11"/>
  <c r="G2488" i="11"/>
  <c r="N2488" i="11"/>
  <c r="K2488" i="11"/>
  <c r="S2488" i="11"/>
  <c r="W2488" i="11"/>
  <c r="A2491" i="11" l="1"/>
  <c r="P2490" i="11"/>
  <c r="C2490" i="11"/>
  <c r="J2490" i="11"/>
  <c r="M2489" i="11"/>
  <c r="H2489" i="11"/>
  <c r="K2489" i="11"/>
  <c r="D2489" i="11"/>
  <c r="F2489" i="11"/>
  <c r="N2489" i="11"/>
  <c r="G2489" i="11"/>
  <c r="I2489" i="11"/>
  <c r="V2489" i="11"/>
  <c r="R2489" i="11"/>
  <c r="L2489" i="11"/>
  <c r="O2489" i="11"/>
  <c r="E2489" i="11"/>
  <c r="Q2489" i="11"/>
  <c r="T2489" i="11"/>
  <c r="S2489" i="11"/>
  <c r="U2489" i="11"/>
  <c r="W2489" i="11"/>
  <c r="J2491" i="11" l="1"/>
  <c r="A2492" i="11"/>
  <c r="P2491" i="11"/>
  <c r="C2491" i="11"/>
  <c r="W2490" i="11"/>
  <c r="I2490" i="11"/>
  <c r="U2490" i="11"/>
  <c r="N2490" i="11"/>
  <c r="O2490" i="11"/>
  <c r="H2490" i="11"/>
  <c r="E2490" i="11"/>
  <c r="K2490" i="11"/>
  <c r="S2490" i="11"/>
  <c r="M2490" i="11"/>
  <c r="T2490" i="11"/>
  <c r="Q2490" i="11"/>
  <c r="V2490" i="11"/>
  <c r="G2490" i="11"/>
  <c r="L2490" i="11"/>
  <c r="F2490" i="11"/>
  <c r="D2490" i="11"/>
  <c r="R2490" i="11"/>
  <c r="A2493" i="11" l="1"/>
  <c r="P2492" i="11"/>
  <c r="C2492" i="11"/>
  <c r="J2492" i="11"/>
  <c r="M2491" i="11"/>
  <c r="D2491" i="11"/>
  <c r="K2491" i="11"/>
  <c r="O2491" i="11"/>
  <c r="L2491" i="11"/>
  <c r="Q2491" i="11"/>
  <c r="U2491" i="11"/>
  <c r="H2491" i="11"/>
  <c r="T2491" i="11"/>
  <c r="N2491" i="11"/>
  <c r="E2491" i="11"/>
  <c r="V2491" i="11"/>
  <c r="S2491" i="11"/>
  <c r="R2491" i="11"/>
  <c r="W2491" i="11"/>
  <c r="F2491" i="11"/>
  <c r="I2491" i="11"/>
  <c r="G2491" i="11"/>
  <c r="J2493" i="11" l="1"/>
  <c r="C2493" i="11"/>
  <c r="A2494" i="11"/>
  <c r="P2493" i="11"/>
  <c r="O2492" i="11"/>
  <c r="U2492" i="11"/>
  <c r="Q2492" i="11"/>
  <c r="K2492" i="11"/>
  <c r="W2492" i="11"/>
  <c r="T2492" i="11"/>
  <c r="N2492" i="11"/>
  <c r="H2492" i="11"/>
  <c r="R2492" i="11"/>
  <c r="L2492" i="11"/>
  <c r="D2492" i="11"/>
  <c r="V2492" i="11"/>
  <c r="E2492" i="11"/>
  <c r="G2492" i="11"/>
  <c r="M2492" i="11"/>
  <c r="F2492" i="11"/>
  <c r="S2492" i="11"/>
  <c r="I2492" i="11"/>
  <c r="A2495" i="11" l="1"/>
  <c r="P2494" i="11"/>
  <c r="C2494" i="11"/>
  <c r="J2494" i="11"/>
  <c r="M2493" i="11"/>
  <c r="G2493" i="11"/>
  <c r="F2493" i="11"/>
  <c r="S2493" i="11"/>
  <c r="W2493" i="11"/>
  <c r="V2493" i="11"/>
  <c r="N2493" i="11"/>
  <c r="H2493" i="11"/>
  <c r="E2493" i="11"/>
  <c r="D2493" i="11"/>
  <c r="O2493" i="11"/>
  <c r="L2493" i="11"/>
  <c r="K2493" i="11"/>
  <c r="Q2493" i="11"/>
  <c r="U2493" i="11"/>
  <c r="T2493" i="11"/>
  <c r="I2493" i="11"/>
  <c r="R2493" i="11"/>
  <c r="J2495" i="11" l="1"/>
  <c r="A2496" i="11"/>
  <c r="P2495" i="11"/>
  <c r="C2495" i="11"/>
  <c r="W2494" i="11"/>
  <c r="M2494" i="11"/>
  <c r="F2494" i="11"/>
  <c r="E2494" i="11"/>
  <c r="I2494" i="11"/>
  <c r="R2494" i="11"/>
  <c r="D2494" i="11"/>
  <c r="O2494" i="11"/>
  <c r="K2494" i="11"/>
  <c r="N2494" i="11"/>
  <c r="S2494" i="11"/>
  <c r="V2494" i="11"/>
  <c r="T2494" i="11"/>
  <c r="L2494" i="11"/>
  <c r="H2494" i="11"/>
  <c r="G2494" i="11"/>
  <c r="Q2494" i="11"/>
  <c r="U2494" i="11"/>
  <c r="A2497" i="11" l="1"/>
  <c r="P2496" i="11"/>
  <c r="C2496" i="11"/>
  <c r="J2496" i="11"/>
  <c r="I2495" i="11"/>
  <c r="S2495" i="11"/>
  <c r="W2495" i="11"/>
  <c r="E2495" i="11"/>
  <c r="O2495" i="11"/>
  <c r="F2495" i="11"/>
  <c r="T2495" i="11"/>
  <c r="M2495" i="11"/>
  <c r="K2495" i="11"/>
  <c r="V2495" i="11"/>
  <c r="Q2495" i="11"/>
  <c r="D2495" i="11"/>
  <c r="H2495" i="11"/>
  <c r="N2495" i="11"/>
  <c r="L2495" i="11"/>
  <c r="G2495" i="11"/>
  <c r="U2495" i="11"/>
  <c r="R2495" i="11"/>
  <c r="J2497" i="11" l="1"/>
  <c r="C2497" i="11"/>
  <c r="P2497" i="11"/>
  <c r="A2498" i="11"/>
  <c r="O2496" i="11"/>
  <c r="U2496" i="11"/>
  <c r="E2496" i="11"/>
  <c r="T2496" i="11"/>
  <c r="W2496" i="11"/>
  <c r="R2496" i="11"/>
  <c r="V2496" i="11"/>
  <c r="K2496" i="11"/>
  <c r="L2496" i="11"/>
  <c r="D2496" i="11"/>
  <c r="I2496" i="11"/>
  <c r="H2496" i="11"/>
  <c r="N2496" i="11"/>
  <c r="Q2496" i="11"/>
  <c r="F2496" i="11"/>
  <c r="M2496" i="11"/>
  <c r="S2496" i="11"/>
  <c r="G2496" i="11"/>
  <c r="A2499" i="11" l="1"/>
  <c r="P2498" i="11"/>
  <c r="C2498" i="11"/>
  <c r="J2498" i="11"/>
  <c r="M2497" i="11"/>
  <c r="W2497" i="11"/>
  <c r="K2497" i="11"/>
  <c r="L2497" i="11"/>
  <c r="N2497" i="11"/>
  <c r="I2497" i="11"/>
  <c r="E2497" i="11"/>
  <c r="H2497" i="11"/>
  <c r="R2497" i="11"/>
  <c r="U2497" i="11"/>
  <c r="S2497" i="11"/>
  <c r="F2497" i="11"/>
  <c r="D2497" i="11"/>
  <c r="O2497" i="11"/>
  <c r="G2497" i="11"/>
  <c r="V2497" i="11"/>
  <c r="Q2497" i="11"/>
  <c r="T2497" i="11"/>
  <c r="J2499" i="11" l="1"/>
  <c r="A2500" i="11"/>
  <c r="P2499" i="11"/>
  <c r="C2499" i="11"/>
  <c r="O2498" i="11"/>
  <c r="I2498" i="11"/>
  <c r="M2498" i="11"/>
  <c r="R2498" i="11"/>
  <c r="V2498" i="11"/>
  <c r="N2498" i="11"/>
  <c r="H2498" i="11"/>
  <c r="E2498" i="11"/>
  <c r="T2498" i="11"/>
  <c r="U2498" i="11"/>
  <c r="S2498" i="11"/>
  <c r="K2498" i="11"/>
  <c r="F2498" i="11"/>
  <c r="W2498" i="11"/>
  <c r="G2498" i="11"/>
  <c r="D2498" i="11"/>
  <c r="Q2498" i="11"/>
  <c r="L2498" i="11"/>
  <c r="A2501" i="11" l="1"/>
  <c r="P2500" i="11"/>
  <c r="C2500" i="11"/>
  <c r="J2500" i="11"/>
  <c r="M2499" i="11"/>
  <c r="D2499" i="11"/>
  <c r="T2499" i="11"/>
  <c r="S2499" i="11"/>
  <c r="Q2499" i="11"/>
  <c r="G2499" i="11"/>
  <c r="E2499" i="11"/>
  <c r="H2499" i="11"/>
  <c r="F2499" i="11"/>
  <c r="O2499" i="11"/>
  <c r="K2499" i="11"/>
  <c r="R2499" i="11"/>
  <c r="L2499" i="11"/>
  <c r="V2499" i="11"/>
  <c r="W2499" i="11"/>
  <c r="N2499" i="11"/>
  <c r="U2499" i="11"/>
  <c r="I2499" i="11"/>
  <c r="J2501" i="11" l="1"/>
  <c r="C2501" i="11"/>
  <c r="A2502" i="11"/>
  <c r="P2501" i="11"/>
  <c r="D2500" i="11"/>
  <c r="V2500" i="11"/>
  <c r="R2500" i="11"/>
  <c r="Q2500" i="11"/>
  <c r="W2500" i="11"/>
  <c r="H2500" i="11"/>
  <c r="N2500" i="11"/>
  <c r="O2500" i="11"/>
  <c r="S2500" i="11"/>
  <c r="T2500" i="11"/>
  <c r="E2500" i="11"/>
  <c r="G2500" i="11"/>
  <c r="I2500" i="11"/>
  <c r="U2500" i="11"/>
  <c r="L2500" i="11"/>
  <c r="F2500" i="11"/>
  <c r="M2500" i="11"/>
  <c r="K2500" i="11"/>
  <c r="A2503" i="11" l="1"/>
  <c r="P2502" i="11"/>
  <c r="C2502" i="11"/>
  <c r="J2502" i="11"/>
  <c r="R2501" i="11"/>
  <c r="G2501" i="11"/>
  <c r="U2501" i="11"/>
  <c r="N2501" i="11"/>
  <c r="F2501" i="11"/>
  <c r="H2501" i="11"/>
  <c r="O2501" i="11"/>
  <c r="T2501" i="11"/>
  <c r="V2501" i="11"/>
  <c r="M2501" i="11"/>
  <c r="S2501" i="11"/>
  <c r="E2501" i="11"/>
  <c r="W2501" i="11"/>
  <c r="D2501" i="11"/>
  <c r="L2501" i="11"/>
  <c r="K2501" i="11"/>
  <c r="I2501" i="11"/>
  <c r="Q2501" i="11"/>
  <c r="J2503" i="11" l="1"/>
  <c r="A2504" i="11"/>
  <c r="P2503" i="11"/>
  <c r="C2503" i="11"/>
  <c r="O2502" i="11"/>
  <c r="I2502" i="11"/>
  <c r="Q2502" i="11"/>
  <c r="E2502" i="11"/>
  <c r="F2502" i="11"/>
  <c r="T2502" i="11"/>
  <c r="G2502" i="11"/>
  <c r="L2502" i="11"/>
  <c r="K2502" i="11"/>
  <c r="M2502" i="11"/>
  <c r="U2502" i="11"/>
  <c r="V2502" i="11"/>
  <c r="W2502" i="11"/>
  <c r="D2502" i="11"/>
  <c r="H2502" i="11"/>
  <c r="N2502" i="11"/>
  <c r="S2502" i="11"/>
  <c r="R2502" i="11"/>
  <c r="A2505" i="11" l="1"/>
  <c r="P2504" i="11"/>
  <c r="C2504" i="11"/>
  <c r="J2504" i="11"/>
  <c r="M2503" i="11"/>
  <c r="D2503" i="11"/>
  <c r="E2503" i="11"/>
  <c r="F2503" i="11"/>
  <c r="T2503" i="11"/>
  <c r="H2503" i="11"/>
  <c r="W2503" i="11"/>
  <c r="K2503" i="11"/>
  <c r="S2503" i="11"/>
  <c r="U2503" i="11"/>
  <c r="V2503" i="11"/>
  <c r="O2503" i="11"/>
  <c r="N2503" i="11"/>
  <c r="G2503" i="11"/>
  <c r="R2503" i="11"/>
  <c r="L2503" i="11"/>
  <c r="I2503" i="11"/>
  <c r="Q2503" i="11"/>
  <c r="J2505" i="11" l="1"/>
  <c r="C2505" i="11"/>
  <c r="P2505" i="11"/>
  <c r="A2506" i="11"/>
  <c r="W2504" i="11"/>
  <c r="M2504" i="11"/>
  <c r="O2504" i="11"/>
  <c r="E2504" i="11"/>
  <c r="Q2504" i="11"/>
  <c r="D2504" i="11"/>
  <c r="U2504" i="11"/>
  <c r="K2504" i="11"/>
  <c r="I2504" i="11"/>
  <c r="T2504" i="11"/>
  <c r="V2504" i="11"/>
  <c r="S2504" i="11"/>
  <c r="R2504" i="11"/>
  <c r="N2504" i="11"/>
  <c r="G2504" i="11"/>
  <c r="H2504" i="11"/>
  <c r="L2504" i="11"/>
  <c r="F2504" i="11"/>
  <c r="A2507" i="11" l="1"/>
  <c r="P2506" i="11"/>
  <c r="C2506" i="11"/>
  <c r="J2506" i="11"/>
  <c r="R2505" i="11"/>
  <c r="O2505" i="11"/>
  <c r="F2505" i="11"/>
  <c r="T2505" i="11"/>
  <c r="I2505" i="11"/>
  <c r="H2505" i="11"/>
  <c r="E2505" i="11"/>
  <c r="L2505" i="11"/>
  <c r="N2505" i="11"/>
  <c r="V2505" i="11"/>
  <c r="S2505" i="11"/>
  <c r="W2505" i="11"/>
  <c r="G2505" i="11"/>
  <c r="K2505" i="11"/>
  <c r="M2505" i="11"/>
  <c r="U2505" i="11"/>
  <c r="Q2505" i="11"/>
  <c r="D2505" i="11"/>
  <c r="J2507" i="11" l="1"/>
  <c r="A2508" i="11"/>
  <c r="P2507" i="11"/>
  <c r="C2507" i="11"/>
  <c r="K2506" i="11"/>
  <c r="N2506" i="11"/>
  <c r="L2506" i="11"/>
  <c r="Q2506" i="11"/>
  <c r="S2506" i="11"/>
  <c r="R2506" i="11"/>
  <c r="T2506" i="11"/>
  <c r="H2506" i="11"/>
  <c r="U2506" i="11"/>
  <c r="E2506" i="11"/>
  <c r="D2506" i="11"/>
  <c r="G2506" i="11"/>
  <c r="M2506" i="11"/>
  <c r="O2506" i="11"/>
  <c r="I2506" i="11"/>
  <c r="F2506" i="11"/>
  <c r="V2506" i="11"/>
  <c r="W2506" i="11"/>
  <c r="A2509" i="11" l="1"/>
  <c r="P2508" i="11"/>
  <c r="C2508" i="11"/>
  <c r="J2508" i="11"/>
  <c r="V2507" i="11"/>
  <c r="I2507" i="11"/>
  <c r="E2507" i="11"/>
  <c r="N2507" i="11"/>
  <c r="G2507" i="11"/>
  <c r="D2507" i="11"/>
  <c r="S2507" i="11"/>
  <c r="M2507" i="11"/>
  <c r="L2507" i="11"/>
  <c r="F2507" i="11"/>
  <c r="R2507" i="11"/>
  <c r="U2507" i="11"/>
  <c r="K2507" i="11"/>
  <c r="W2507" i="11"/>
  <c r="T2507" i="11"/>
  <c r="H2507" i="11"/>
  <c r="O2507" i="11"/>
  <c r="Q2507" i="11"/>
  <c r="J2509" i="11" l="1"/>
  <c r="C2509" i="11"/>
  <c r="A2510" i="11"/>
  <c r="P2509" i="11"/>
  <c r="S2508" i="11"/>
  <c r="R2508" i="11"/>
  <c r="T2508" i="11"/>
  <c r="E2508" i="11"/>
  <c r="D2508" i="11"/>
  <c r="F2508" i="11"/>
  <c r="M2508" i="11"/>
  <c r="V2508" i="11"/>
  <c r="I2508" i="11"/>
  <c r="K2508" i="11"/>
  <c r="U2508" i="11"/>
  <c r="L2508" i="11"/>
  <c r="Q2508" i="11"/>
  <c r="W2508" i="11"/>
  <c r="N2508" i="11"/>
  <c r="O2508" i="11"/>
  <c r="G2508" i="11"/>
  <c r="H2508" i="11"/>
  <c r="A2511" i="11" l="1"/>
  <c r="P2510" i="11"/>
  <c r="C2510" i="11"/>
  <c r="J2510" i="11"/>
  <c r="R2509" i="11"/>
  <c r="O2509" i="11"/>
  <c r="D2509" i="11"/>
  <c r="H2509" i="11"/>
  <c r="G2509" i="11"/>
  <c r="L2509" i="11"/>
  <c r="E2509" i="11"/>
  <c r="Q2509" i="11"/>
  <c r="W2509" i="11"/>
  <c r="F2509" i="11"/>
  <c r="S2509" i="11"/>
  <c r="V2509" i="11"/>
  <c r="M2509" i="11"/>
  <c r="K2509" i="11"/>
  <c r="U2509" i="11"/>
  <c r="T2509" i="11"/>
  <c r="N2509" i="11"/>
  <c r="I2509" i="11"/>
  <c r="J2511" i="11" l="1"/>
  <c r="A2512" i="11"/>
  <c r="P2511" i="11"/>
  <c r="C2511" i="11"/>
  <c r="O2510" i="11"/>
  <c r="I2510" i="11"/>
  <c r="G2510" i="11"/>
  <c r="V2510" i="11"/>
  <c r="S2510" i="11"/>
  <c r="H2510" i="11"/>
  <c r="U2510" i="11"/>
  <c r="L2510" i="11"/>
  <c r="D2510" i="11"/>
  <c r="M2510" i="11"/>
  <c r="T2510" i="11"/>
  <c r="K2510" i="11"/>
  <c r="F2510" i="11"/>
  <c r="Q2510" i="11"/>
  <c r="W2510" i="11"/>
  <c r="E2510" i="11"/>
  <c r="R2510" i="11"/>
  <c r="N2510" i="11"/>
  <c r="A2513" i="11" l="1"/>
  <c r="P2512" i="11"/>
  <c r="C2512" i="11"/>
  <c r="J2512" i="11"/>
  <c r="N2511" i="11"/>
  <c r="I2511" i="11"/>
  <c r="F2511" i="11"/>
  <c r="T2511" i="11"/>
  <c r="S2511" i="11"/>
  <c r="H2511" i="11"/>
  <c r="K2511" i="11"/>
  <c r="L2511" i="11"/>
  <c r="Q2511" i="11"/>
  <c r="U2511" i="11"/>
  <c r="M2511" i="11"/>
  <c r="D2511" i="11"/>
  <c r="G2511" i="11"/>
  <c r="E2511" i="11"/>
  <c r="V2511" i="11"/>
  <c r="O2511" i="11"/>
  <c r="W2511" i="11"/>
  <c r="R2511" i="11"/>
  <c r="J2513" i="11" l="1"/>
  <c r="C2513" i="11"/>
  <c r="P2513" i="11"/>
  <c r="A2514" i="11"/>
  <c r="W2512" i="11"/>
  <c r="N2512" i="11"/>
  <c r="Q2512" i="11"/>
  <c r="S2512" i="11"/>
  <c r="R2512" i="11"/>
  <c r="T2512" i="11"/>
  <c r="F2512" i="11"/>
  <c r="I2512" i="11"/>
  <c r="K2512" i="11"/>
  <c r="O2512" i="11"/>
  <c r="V2512" i="11"/>
  <c r="H2512" i="11"/>
  <c r="D2512" i="11"/>
  <c r="U2512" i="11"/>
  <c r="G2512" i="11"/>
  <c r="E2512" i="11"/>
  <c r="L2512" i="11"/>
  <c r="M2512" i="11"/>
  <c r="A2515" i="11" l="1"/>
  <c r="P2514" i="11"/>
  <c r="C2514" i="11"/>
  <c r="J2514" i="11"/>
  <c r="I2513" i="11"/>
  <c r="W2513" i="11"/>
  <c r="O2513" i="11"/>
  <c r="V2513" i="11"/>
  <c r="R2513" i="11"/>
  <c r="T2513" i="11"/>
  <c r="K2513" i="11"/>
  <c r="D2513" i="11"/>
  <c r="U2513" i="11"/>
  <c r="M2513" i="11"/>
  <c r="G2513" i="11"/>
  <c r="H2513" i="11"/>
  <c r="Q2513" i="11"/>
  <c r="S2513" i="11"/>
  <c r="E2513" i="11"/>
  <c r="F2513" i="11"/>
  <c r="N2513" i="11"/>
  <c r="L2513" i="11"/>
  <c r="J2515" i="11" l="1"/>
  <c r="A2516" i="11"/>
  <c r="P2515" i="11"/>
  <c r="C2515" i="11"/>
  <c r="O2514" i="11"/>
  <c r="I2514" i="11"/>
  <c r="G2514" i="11"/>
  <c r="F2514" i="11"/>
  <c r="H2514" i="11"/>
  <c r="N2514" i="11"/>
  <c r="E2514" i="11"/>
  <c r="T2514" i="11"/>
  <c r="K2514" i="11"/>
  <c r="L2514" i="11"/>
  <c r="U2514" i="11"/>
  <c r="W2514" i="11"/>
  <c r="S2514" i="11"/>
  <c r="M2514" i="11"/>
  <c r="D2514" i="11"/>
  <c r="R2514" i="11"/>
  <c r="Q2514" i="11"/>
  <c r="V2514" i="11"/>
  <c r="A2517" i="11" l="1"/>
  <c r="P2516" i="11"/>
  <c r="C2516" i="11"/>
  <c r="J2516" i="11"/>
  <c r="D2515" i="11"/>
  <c r="F2515" i="11"/>
  <c r="K2515" i="11"/>
  <c r="M2515" i="11"/>
  <c r="O2515" i="11"/>
  <c r="Q2515" i="11"/>
  <c r="G2515" i="11"/>
  <c r="E2515" i="11"/>
  <c r="H2515" i="11"/>
  <c r="N2515" i="11"/>
  <c r="V2515" i="11"/>
  <c r="R2515" i="11"/>
  <c r="I2515" i="11"/>
  <c r="L2515" i="11"/>
  <c r="W2515" i="11"/>
  <c r="U2515" i="11"/>
  <c r="S2515" i="11"/>
  <c r="T2515" i="11"/>
  <c r="J2517" i="11" l="1"/>
  <c r="C2517" i="11"/>
  <c r="A2518" i="11"/>
  <c r="P2517" i="11"/>
  <c r="D2516" i="11"/>
  <c r="M2516" i="11"/>
  <c r="V2516" i="11"/>
  <c r="Q2516" i="11"/>
  <c r="H2516" i="11"/>
  <c r="F2516" i="11"/>
  <c r="W2516" i="11"/>
  <c r="E2516" i="11"/>
  <c r="U2516" i="11"/>
  <c r="N2516" i="11"/>
  <c r="O2516" i="11"/>
  <c r="S2516" i="11"/>
  <c r="R2516" i="11"/>
  <c r="K2516" i="11"/>
  <c r="G2516" i="11"/>
  <c r="I2516" i="11"/>
  <c r="L2516" i="11"/>
  <c r="T2516" i="11"/>
  <c r="A2519" i="11" l="1"/>
  <c r="P2518" i="11"/>
  <c r="C2518" i="11"/>
  <c r="J2518" i="11"/>
  <c r="R2517" i="11"/>
  <c r="K2517" i="11"/>
  <c r="S2517" i="11"/>
  <c r="M2517" i="11"/>
  <c r="W2517" i="11"/>
  <c r="L2517" i="11"/>
  <c r="E2517" i="11"/>
  <c r="H2517" i="11"/>
  <c r="D2517" i="11"/>
  <c r="T2517" i="11"/>
  <c r="N2517" i="11"/>
  <c r="V2517" i="11"/>
  <c r="Q2517" i="11"/>
  <c r="I2517" i="11"/>
  <c r="O2517" i="11"/>
  <c r="U2517" i="11"/>
  <c r="F2517" i="11"/>
  <c r="G2517" i="11"/>
  <c r="J2519" i="11" l="1"/>
  <c r="A2520" i="11"/>
  <c r="P2519" i="11"/>
  <c r="C2519" i="11"/>
  <c r="O2518" i="11"/>
  <c r="I2518" i="11"/>
  <c r="W2518" i="11"/>
  <c r="S2518" i="11"/>
  <c r="H2518" i="11"/>
  <c r="R2518" i="11"/>
  <c r="E2518" i="11"/>
  <c r="M2518" i="11"/>
  <c r="L2518" i="11"/>
  <c r="K2518" i="11"/>
  <c r="V2518" i="11"/>
  <c r="T2518" i="11"/>
  <c r="F2518" i="11"/>
  <c r="Q2518" i="11"/>
  <c r="U2518" i="11"/>
  <c r="G2518" i="11"/>
  <c r="D2518" i="11"/>
  <c r="N2518" i="11"/>
  <c r="A2521" i="11" l="1"/>
  <c r="P2520" i="11"/>
  <c r="C2520" i="11"/>
  <c r="J2520" i="11"/>
  <c r="I2519" i="11"/>
  <c r="T2519" i="11"/>
  <c r="R2519" i="11"/>
  <c r="K2519" i="11"/>
  <c r="V2519" i="11"/>
  <c r="F2519" i="11"/>
  <c r="Q2519" i="11"/>
  <c r="L2519" i="11"/>
  <c r="E2519" i="11"/>
  <c r="U2519" i="11"/>
  <c r="N2519" i="11"/>
  <c r="D2519" i="11"/>
  <c r="S2519" i="11"/>
  <c r="W2519" i="11"/>
  <c r="G2519" i="11"/>
  <c r="H2519" i="11"/>
  <c r="O2519" i="11"/>
  <c r="M2519" i="11"/>
  <c r="J2521" i="11" l="1"/>
  <c r="C2521" i="11"/>
  <c r="P2521" i="11"/>
  <c r="A2522" i="11"/>
  <c r="D2520" i="11"/>
  <c r="M2520" i="11"/>
  <c r="O2520" i="11"/>
  <c r="K2520" i="11"/>
  <c r="U2520" i="11"/>
  <c r="H2520" i="11"/>
  <c r="R2520" i="11"/>
  <c r="W2520" i="11"/>
  <c r="L2520" i="11"/>
  <c r="V2520" i="11"/>
  <c r="E2520" i="11"/>
  <c r="G2520" i="11"/>
  <c r="I2520" i="11"/>
  <c r="N2520" i="11"/>
  <c r="T2520" i="11"/>
  <c r="F2520" i="11"/>
  <c r="Q2520" i="11"/>
  <c r="S2520" i="11"/>
  <c r="A2523" i="11" l="1"/>
  <c r="P2522" i="11"/>
  <c r="C2522" i="11"/>
  <c r="J2522" i="11"/>
  <c r="I2521" i="11"/>
  <c r="O2521" i="11"/>
  <c r="L2521" i="11"/>
  <c r="E2521" i="11"/>
  <c r="G2521" i="11"/>
  <c r="F2521" i="11"/>
  <c r="W2521" i="11"/>
  <c r="R2521" i="11"/>
  <c r="U2521" i="11"/>
  <c r="S2521" i="11"/>
  <c r="K2521" i="11"/>
  <c r="H2521" i="11"/>
  <c r="D2521" i="11"/>
  <c r="V2521" i="11"/>
  <c r="Q2521" i="11"/>
  <c r="T2521" i="11"/>
  <c r="N2521" i="11"/>
  <c r="M2521" i="11"/>
  <c r="J2523" i="11" l="1"/>
  <c r="A2524" i="11"/>
  <c r="P2523" i="11"/>
  <c r="C2523" i="11"/>
  <c r="O2522" i="11"/>
  <c r="R2522" i="11"/>
  <c r="Q2522" i="11"/>
  <c r="V2522" i="11"/>
  <c r="F2522" i="11"/>
  <c r="K2522" i="11"/>
  <c r="W2522" i="11"/>
  <c r="U2522" i="11"/>
  <c r="G2522" i="11"/>
  <c r="M2522" i="11"/>
  <c r="L2522" i="11"/>
  <c r="H2522" i="11"/>
  <c r="T2522" i="11"/>
  <c r="N2522" i="11"/>
  <c r="E2522" i="11"/>
  <c r="D2522" i="11"/>
  <c r="S2522" i="11"/>
  <c r="I2522" i="11"/>
  <c r="A2525" i="11" l="1"/>
  <c r="P2524" i="11"/>
  <c r="C2524" i="11"/>
  <c r="J2524" i="11"/>
  <c r="M2523" i="11"/>
  <c r="S2523" i="11"/>
  <c r="O2523" i="11"/>
  <c r="E2523" i="11"/>
  <c r="R2523" i="11"/>
  <c r="I2523" i="11"/>
  <c r="T2523" i="11"/>
  <c r="W2523" i="11"/>
  <c r="N2523" i="11"/>
  <c r="K2523" i="11"/>
  <c r="H2523" i="11"/>
  <c r="F2523" i="11"/>
  <c r="L2523" i="11"/>
  <c r="V2523" i="11"/>
  <c r="G2523" i="11"/>
  <c r="D2523" i="11"/>
  <c r="U2523" i="11"/>
  <c r="Q2523" i="11"/>
  <c r="J2525" i="11" l="1"/>
  <c r="C2525" i="11"/>
  <c r="A2526" i="11"/>
  <c r="P2525" i="11"/>
  <c r="O2524" i="11"/>
  <c r="F2524" i="11"/>
  <c r="R2524" i="11"/>
  <c r="G2524" i="11"/>
  <c r="H2524" i="11"/>
  <c r="K2524" i="11"/>
  <c r="E2524" i="11"/>
  <c r="L2524" i="11"/>
  <c r="S2524" i="11"/>
  <c r="M2524" i="11"/>
  <c r="U2524" i="11"/>
  <c r="T2524" i="11"/>
  <c r="I2524" i="11"/>
  <c r="N2524" i="11"/>
  <c r="Q2524" i="11"/>
  <c r="W2524" i="11"/>
  <c r="D2524" i="11"/>
  <c r="V2524" i="11"/>
  <c r="A2527" i="11" l="1"/>
  <c r="P2526" i="11"/>
  <c r="C2526" i="11"/>
  <c r="J2526" i="11"/>
  <c r="R2525" i="11"/>
  <c r="G2525" i="11"/>
  <c r="T2525" i="11"/>
  <c r="U2525" i="11"/>
  <c r="O2525" i="11"/>
  <c r="M2525" i="11"/>
  <c r="V2525" i="11"/>
  <c r="N2525" i="11"/>
  <c r="K2525" i="11"/>
  <c r="D2525" i="11"/>
  <c r="E2525" i="11"/>
  <c r="S2525" i="11"/>
  <c r="Q2525" i="11"/>
  <c r="W2525" i="11"/>
  <c r="L2525" i="11"/>
  <c r="F2525" i="11"/>
  <c r="I2525" i="11"/>
  <c r="H2525" i="11"/>
  <c r="J2527" i="11" l="1"/>
  <c r="A2528" i="11"/>
  <c r="P2527" i="11"/>
  <c r="C2527" i="11"/>
  <c r="W2526" i="11"/>
  <c r="I2526" i="11"/>
  <c r="T2526" i="11"/>
  <c r="S2526" i="11"/>
  <c r="V2526" i="11"/>
  <c r="U2526" i="11"/>
  <c r="H2526" i="11"/>
  <c r="M2526" i="11"/>
  <c r="N2526" i="11"/>
  <c r="D2526" i="11"/>
  <c r="G2526" i="11"/>
  <c r="R2526" i="11"/>
  <c r="L2526" i="11"/>
  <c r="Q2526" i="11"/>
  <c r="K2526" i="11"/>
  <c r="O2526" i="11"/>
  <c r="F2526" i="11"/>
  <c r="E2526" i="11"/>
  <c r="A2529" i="11" l="1"/>
  <c r="P2528" i="11"/>
  <c r="C2528" i="11"/>
  <c r="J2528" i="11"/>
  <c r="M2527" i="11"/>
  <c r="S2527" i="11"/>
  <c r="N2527" i="11"/>
  <c r="O2527" i="11"/>
  <c r="W2527" i="11"/>
  <c r="Q2527" i="11"/>
  <c r="I2527" i="11"/>
  <c r="G2527" i="11"/>
  <c r="R2527" i="11"/>
  <c r="U2527" i="11"/>
  <c r="T2527" i="11"/>
  <c r="F2527" i="11"/>
  <c r="H2527" i="11"/>
  <c r="K2527" i="11"/>
  <c r="E2527" i="11"/>
  <c r="D2527" i="11"/>
  <c r="V2527" i="11"/>
  <c r="L2527" i="11"/>
  <c r="J2529" i="11" l="1"/>
  <c r="C2529" i="11"/>
  <c r="P2529" i="11"/>
  <c r="A2530" i="11"/>
  <c r="W2528" i="11"/>
  <c r="E2528" i="11"/>
  <c r="S2528" i="11"/>
  <c r="R2528" i="11"/>
  <c r="H2528" i="11"/>
  <c r="V2528" i="11"/>
  <c r="L2528" i="11"/>
  <c r="U2528" i="11"/>
  <c r="I2528" i="11"/>
  <c r="F2528" i="11"/>
  <c r="N2528" i="11"/>
  <c r="M2528" i="11"/>
  <c r="Q2528" i="11"/>
  <c r="T2528" i="11"/>
  <c r="G2528" i="11"/>
  <c r="K2528" i="11"/>
  <c r="D2528" i="11"/>
  <c r="O2528" i="11"/>
  <c r="A2531" i="11" l="1"/>
  <c r="P2530" i="11"/>
  <c r="C2530" i="11"/>
  <c r="J2530" i="11"/>
  <c r="M2529" i="11"/>
  <c r="W2529" i="11"/>
  <c r="K2529" i="11"/>
  <c r="S2529" i="11"/>
  <c r="T2529" i="11"/>
  <c r="N2529" i="11"/>
  <c r="O2529" i="11"/>
  <c r="G2529" i="11"/>
  <c r="E2529" i="11"/>
  <c r="Q2529" i="11"/>
  <c r="V2529" i="11"/>
  <c r="F2529" i="11"/>
  <c r="I2529" i="11"/>
  <c r="L2529" i="11"/>
  <c r="H2529" i="11"/>
  <c r="D2529" i="11"/>
  <c r="U2529" i="11"/>
  <c r="R2529" i="11"/>
  <c r="J2531" i="11" l="1"/>
  <c r="A2532" i="11"/>
  <c r="P2531" i="11"/>
  <c r="C2531" i="11"/>
  <c r="O2530" i="11"/>
  <c r="I2530" i="11"/>
  <c r="E2530" i="11"/>
  <c r="G2530" i="11"/>
  <c r="M2530" i="11"/>
  <c r="H2530" i="11"/>
  <c r="L2530" i="11"/>
  <c r="S2530" i="11"/>
  <c r="V2530" i="11"/>
  <c r="Q2530" i="11"/>
  <c r="T2530" i="11"/>
  <c r="F2530" i="11"/>
  <c r="K2530" i="11"/>
  <c r="N2530" i="11"/>
  <c r="U2530" i="11"/>
  <c r="W2530" i="11"/>
  <c r="D2530" i="11"/>
  <c r="R2530" i="11"/>
  <c r="A2533" i="11" l="1"/>
  <c r="P2532" i="11"/>
  <c r="C2532" i="11"/>
  <c r="J2532" i="11"/>
  <c r="R2531" i="11"/>
  <c r="D2531" i="11"/>
  <c r="W2531" i="11"/>
  <c r="U2531" i="11"/>
  <c r="L2531" i="11"/>
  <c r="T2531" i="11"/>
  <c r="Q2531" i="11"/>
  <c r="M2531" i="11"/>
  <c r="S2531" i="11"/>
  <c r="V2531" i="11"/>
  <c r="N2531" i="11"/>
  <c r="F2531" i="11"/>
  <c r="K2531" i="11"/>
  <c r="I2531" i="11"/>
  <c r="G2531" i="11"/>
  <c r="O2531" i="11"/>
  <c r="H2531" i="11"/>
  <c r="E2531" i="11"/>
  <c r="J2533" i="11" l="1"/>
  <c r="C2533" i="11"/>
  <c r="A2534" i="11"/>
  <c r="P2533" i="11"/>
  <c r="W2532" i="11"/>
  <c r="E2532" i="11"/>
  <c r="M2532" i="11"/>
  <c r="L2532" i="11"/>
  <c r="H2532" i="11"/>
  <c r="F2532" i="11"/>
  <c r="G2532" i="11"/>
  <c r="Q2532" i="11"/>
  <c r="R2532" i="11"/>
  <c r="O2532" i="11"/>
  <c r="U2532" i="11"/>
  <c r="N2532" i="11"/>
  <c r="T2532" i="11"/>
  <c r="I2532" i="11"/>
  <c r="K2532" i="11"/>
  <c r="S2532" i="11"/>
  <c r="D2532" i="11"/>
  <c r="V2532" i="11"/>
  <c r="A2535" i="11" l="1"/>
  <c r="P2534" i="11"/>
  <c r="C2534" i="11"/>
  <c r="J2534" i="11"/>
  <c r="R2533" i="11"/>
  <c r="O2533" i="11"/>
  <c r="G2533" i="11"/>
  <c r="D2533" i="11"/>
  <c r="H2533" i="11"/>
  <c r="U2533" i="11"/>
  <c r="S2533" i="11"/>
  <c r="V2533" i="11"/>
  <c r="K2533" i="11"/>
  <c r="M2533" i="11"/>
  <c r="L2533" i="11"/>
  <c r="Q2533" i="11"/>
  <c r="E2533" i="11"/>
  <c r="T2533" i="11"/>
  <c r="N2533" i="11"/>
  <c r="I2533" i="11"/>
  <c r="W2533" i="11"/>
  <c r="F2533" i="11"/>
  <c r="J2535" i="11" l="1"/>
  <c r="A2536" i="11"/>
  <c r="P2535" i="11"/>
  <c r="C2535" i="11"/>
  <c r="W2534" i="11"/>
  <c r="M2534" i="11"/>
  <c r="K2534" i="11"/>
  <c r="N2534" i="11"/>
  <c r="O2534" i="11"/>
  <c r="E2534" i="11"/>
  <c r="F2534" i="11"/>
  <c r="R2534" i="11"/>
  <c r="V2534" i="11"/>
  <c r="T2534" i="11"/>
  <c r="S2534" i="11"/>
  <c r="I2534" i="11"/>
  <c r="G2534" i="11"/>
  <c r="H2534" i="11"/>
  <c r="U2534" i="11"/>
  <c r="Q2534" i="11"/>
  <c r="L2534" i="11"/>
  <c r="D2534" i="11"/>
  <c r="A2537" i="11" l="1"/>
  <c r="P2536" i="11"/>
  <c r="C2536" i="11"/>
  <c r="J2536" i="11"/>
  <c r="M2535" i="11"/>
  <c r="T2535" i="11"/>
  <c r="K2535" i="11"/>
  <c r="E2535" i="11"/>
  <c r="R2535" i="11"/>
  <c r="V2535" i="11"/>
  <c r="G2535" i="11"/>
  <c r="I2535" i="11"/>
  <c r="U2535" i="11"/>
  <c r="D2535" i="11"/>
  <c r="F2535" i="11"/>
  <c r="Q2535" i="11"/>
  <c r="O2535" i="11"/>
  <c r="S2535" i="11"/>
  <c r="L2535" i="11"/>
  <c r="N2535" i="11"/>
  <c r="W2535" i="11"/>
  <c r="H2535" i="11"/>
  <c r="J2537" i="11" l="1"/>
  <c r="C2537" i="11"/>
  <c r="P2537" i="11"/>
  <c r="A2538" i="11"/>
  <c r="O2536" i="11"/>
  <c r="E2536" i="11"/>
  <c r="U2536" i="11"/>
  <c r="F2536" i="11"/>
  <c r="I2536" i="11"/>
  <c r="L2536" i="11"/>
  <c r="M2536" i="11"/>
  <c r="N2536" i="11"/>
  <c r="W2536" i="11"/>
  <c r="S2536" i="11"/>
  <c r="V2536" i="11"/>
  <c r="T2536" i="11"/>
  <c r="G2536" i="11"/>
  <c r="K2536" i="11"/>
  <c r="Q2536" i="11"/>
  <c r="R2536" i="11"/>
  <c r="D2536" i="11"/>
  <c r="H2536" i="11"/>
  <c r="A2539" i="11" l="1"/>
  <c r="P2538" i="11"/>
  <c r="C2538" i="11"/>
  <c r="J2538" i="11"/>
  <c r="M2537" i="11"/>
  <c r="H2537" i="11"/>
  <c r="K2537" i="11"/>
  <c r="O2537" i="11"/>
  <c r="L2537" i="11"/>
  <c r="V2537" i="11"/>
  <c r="R2537" i="11"/>
  <c r="U2537" i="11"/>
  <c r="Q2537" i="11"/>
  <c r="T2537" i="11"/>
  <c r="S2537" i="11"/>
  <c r="W2537" i="11"/>
  <c r="I2537" i="11"/>
  <c r="D2537" i="11"/>
  <c r="N2537" i="11"/>
  <c r="F2537" i="11"/>
  <c r="E2537" i="11"/>
  <c r="G2537" i="11"/>
  <c r="J2539" i="11" l="1"/>
  <c r="A2540" i="11"/>
  <c r="P2539" i="11"/>
  <c r="C2539" i="11"/>
  <c r="L2538" i="11"/>
  <c r="D2538" i="11"/>
  <c r="I2538" i="11"/>
  <c r="G2538" i="11"/>
  <c r="F2538" i="11"/>
  <c r="K2538" i="11"/>
  <c r="H2538" i="11"/>
  <c r="T2538" i="11"/>
  <c r="S2538" i="11"/>
  <c r="E2538" i="11"/>
  <c r="Q2538" i="11"/>
  <c r="M2538" i="11"/>
  <c r="O2538" i="11"/>
  <c r="N2538" i="11"/>
  <c r="V2538" i="11"/>
  <c r="W2538" i="11"/>
  <c r="U2538" i="11"/>
  <c r="R2538" i="11"/>
  <c r="A2541" i="11" l="1"/>
  <c r="P2540" i="11"/>
  <c r="C2540" i="11"/>
  <c r="J2540" i="11"/>
  <c r="R2539" i="11"/>
  <c r="D2539" i="11"/>
  <c r="F2539" i="11"/>
  <c r="L2539" i="11"/>
  <c r="H2539" i="11"/>
  <c r="T2539" i="11"/>
  <c r="K2539" i="11"/>
  <c r="G2539" i="11"/>
  <c r="E2539" i="11"/>
  <c r="O2539" i="11"/>
  <c r="V2539" i="11"/>
  <c r="U2539" i="11"/>
  <c r="Q2539" i="11"/>
  <c r="M2539" i="11"/>
  <c r="N2539" i="11"/>
  <c r="W2539" i="11"/>
  <c r="I2539" i="11"/>
  <c r="S2539" i="11"/>
  <c r="J2541" i="11" l="1"/>
  <c r="C2541" i="11"/>
  <c r="A2542" i="11"/>
  <c r="P2541" i="11"/>
  <c r="W2540" i="11"/>
  <c r="F2540" i="11"/>
  <c r="O2540" i="11"/>
  <c r="G2540" i="11"/>
  <c r="H2540" i="11"/>
  <c r="S2540" i="11"/>
  <c r="E2540" i="11"/>
  <c r="T2540" i="11"/>
  <c r="L2540" i="11"/>
  <c r="D2540" i="11"/>
  <c r="N2540" i="11"/>
  <c r="V2540" i="11"/>
  <c r="I2540" i="11"/>
  <c r="R2540" i="11"/>
  <c r="K2540" i="11"/>
  <c r="U2540" i="11"/>
  <c r="Q2540" i="11"/>
  <c r="M2540" i="11"/>
  <c r="A2543" i="11" l="1"/>
  <c r="P2542" i="11"/>
  <c r="C2542" i="11"/>
  <c r="J2542" i="11"/>
  <c r="R2541" i="11"/>
  <c r="G2541" i="11"/>
  <c r="U2541" i="11"/>
  <c r="O2541" i="11"/>
  <c r="F2541" i="11"/>
  <c r="W2541" i="11"/>
  <c r="H2541" i="11"/>
  <c r="N2541" i="11"/>
  <c r="T2541" i="11"/>
  <c r="D2541" i="11"/>
  <c r="M2541" i="11"/>
  <c r="S2541" i="11"/>
  <c r="Q2541" i="11"/>
  <c r="V2541" i="11"/>
  <c r="L2541" i="11"/>
  <c r="K2541" i="11"/>
  <c r="I2541" i="11"/>
  <c r="E2541" i="11"/>
  <c r="J2543" i="11" l="1"/>
  <c r="A2544" i="11"/>
  <c r="P2543" i="11"/>
  <c r="C2543" i="11"/>
  <c r="O2542" i="11"/>
  <c r="I2542" i="11"/>
  <c r="L2542" i="11"/>
  <c r="E2542" i="11"/>
  <c r="Q2542" i="11"/>
  <c r="G2542" i="11"/>
  <c r="U2542" i="11"/>
  <c r="V2542" i="11"/>
  <c r="D2542" i="11"/>
  <c r="H2542" i="11"/>
  <c r="T2542" i="11"/>
  <c r="K2542" i="11"/>
  <c r="M2542" i="11"/>
  <c r="F2542" i="11"/>
  <c r="W2542" i="11"/>
  <c r="N2542" i="11"/>
  <c r="R2542" i="11"/>
  <c r="S2542" i="11"/>
  <c r="A2545" i="11" l="1"/>
  <c r="P2544" i="11"/>
  <c r="C2544" i="11"/>
  <c r="J2544" i="11"/>
  <c r="M2543" i="11"/>
  <c r="D2543" i="11"/>
  <c r="O2543" i="11"/>
  <c r="L2543" i="11"/>
  <c r="Q2543" i="11"/>
  <c r="R2543" i="11"/>
  <c r="G2543" i="11"/>
  <c r="K2543" i="11"/>
  <c r="S2543" i="11"/>
  <c r="F2543" i="11"/>
  <c r="H2543" i="11"/>
  <c r="V2543" i="11"/>
  <c r="N2543" i="11"/>
  <c r="U2543" i="11"/>
  <c r="W2543" i="11"/>
  <c r="T2543" i="11"/>
  <c r="I2543" i="11"/>
  <c r="E2543" i="11"/>
  <c r="J2545" i="11" l="1"/>
  <c r="C2545" i="11"/>
  <c r="P2545" i="11"/>
  <c r="A2546" i="11"/>
  <c r="W2544" i="11"/>
  <c r="N2544" i="11"/>
  <c r="O2544" i="11"/>
  <c r="K2544" i="11"/>
  <c r="E2544" i="11"/>
  <c r="R2544" i="11"/>
  <c r="M2544" i="11"/>
  <c r="U2544" i="11"/>
  <c r="Q2544" i="11"/>
  <c r="I2544" i="11"/>
  <c r="D2544" i="11"/>
  <c r="V2544" i="11"/>
  <c r="S2544" i="11"/>
  <c r="T2544" i="11"/>
  <c r="G2544" i="11"/>
  <c r="H2544" i="11"/>
  <c r="L2544" i="11"/>
  <c r="F2544" i="11"/>
  <c r="A2547" i="11" l="1"/>
  <c r="P2546" i="11"/>
  <c r="C2546" i="11"/>
  <c r="J2546" i="11"/>
  <c r="I2545" i="11"/>
  <c r="W2545" i="11"/>
  <c r="S2545" i="11"/>
  <c r="D2545" i="11"/>
  <c r="F2545" i="11"/>
  <c r="E2545" i="11"/>
  <c r="H2545" i="11"/>
  <c r="L2545" i="11"/>
  <c r="V2545" i="11"/>
  <c r="R2545" i="11"/>
  <c r="T2545" i="11"/>
  <c r="G2545" i="11"/>
  <c r="Q2545" i="11"/>
  <c r="M2545" i="11"/>
  <c r="K2545" i="11"/>
  <c r="N2545" i="11"/>
  <c r="U2545" i="11"/>
  <c r="O2545" i="11"/>
  <c r="J2547" i="11" l="1"/>
  <c r="A2548" i="11"/>
  <c r="P2547" i="11"/>
  <c r="C2547" i="11"/>
  <c r="W2546" i="11"/>
  <c r="I2546" i="11"/>
  <c r="T2546" i="11"/>
  <c r="Q2546" i="11"/>
  <c r="O2546" i="11"/>
  <c r="U2546" i="11"/>
  <c r="E2546" i="11"/>
  <c r="M2546" i="11"/>
  <c r="G2546" i="11"/>
  <c r="F2546" i="11"/>
  <c r="V2546" i="11"/>
  <c r="R2546" i="11"/>
  <c r="L2546" i="11"/>
  <c r="N2546" i="11"/>
  <c r="K2546" i="11"/>
  <c r="H2546" i="11"/>
  <c r="D2546" i="11"/>
  <c r="S2546" i="11"/>
  <c r="A2549" i="11" l="1"/>
  <c r="P2548" i="11"/>
  <c r="C2548" i="11"/>
  <c r="J2548" i="11"/>
  <c r="M2547" i="11"/>
  <c r="S2547" i="11"/>
  <c r="O2547" i="11"/>
  <c r="E2547" i="11"/>
  <c r="R2547" i="11"/>
  <c r="I2547" i="11"/>
  <c r="T2547" i="11"/>
  <c r="W2547" i="11"/>
  <c r="N2547" i="11"/>
  <c r="L2547" i="11"/>
  <c r="Q2547" i="11"/>
  <c r="F2547" i="11"/>
  <c r="K2547" i="11"/>
  <c r="V2547" i="11"/>
  <c r="G2547" i="11"/>
  <c r="D2547" i="11"/>
  <c r="U2547" i="11"/>
  <c r="H2547" i="11"/>
  <c r="J2549" i="11" l="1"/>
  <c r="C2549" i="11"/>
  <c r="A2550" i="11"/>
  <c r="P2549" i="11"/>
  <c r="O2548" i="11"/>
  <c r="E2548" i="11"/>
  <c r="R2548" i="11"/>
  <c r="G2548" i="11"/>
  <c r="H2548" i="11"/>
  <c r="K2548" i="11"/>
  <c r="F2548" i="11"/>
  <c r="L2548" i="11"/>
  <c r="S2548" i="11"/>
  <c r="M2548" i="11"/>
  <c r="V2548" i="11"/>
  <c r="T2548" i="11"/>
  <c r="I2548" i="11"/>
  <c r="N2548" i="11"/>
  <c r="Q2548" i="11"/>
  <c r="W2548" i="11"/>
  <c r="D2548" i="11"/>
  <c r="U2548" i="11"/>
  <c r="A2551" i="11" l="1"/>
  <c r="P2550" i="11"/>
  <c r="C2550" i="11"/>
  <c r="J2550" i="11"/>
  <c r="V2549" i="11"/>
  <c r="I2549" i="11"/>
  <c r="Q2549" i="11"/>
  <c r="F2549" i="11"/>
  <c r="N2549" i="11"/>
  <c r="O2549" i="11"/>
  <c r="D2549" i="11"/>
  <c r="K2549" i="11"/>
  <c r="U2549" i="11"/>
  <c r="E2549" i="11"/>
  <c r="W2549" i="11"/>
  <c r="R2549" i="11"/>
  <c r="G2549" i="11"/>
  <c r="H2549" i="11"/>
  <c r="S2549" i="11"/>
  <c r="T2549" i="11"/>
  <c r="L2549" i="11"/>
  <c r="M2549" i="11"/>
  <c r="J2551" i="11" l="1"/>
  <c r="A2552" i="11"/>
  <c r="P2551" i="11"/>
  <c r="C2551" i="11"/>
  <c r="W2550" i="11"/>
  <c r="I2550" i="11"/>
  <c r="M2550" i="11"/>
  <c r="N2550" i="11"/>
  <c r="H2550" i="11"/>
  <c r="T2550" i="11"/>
  <c r="E2550" i="11"/>
  <c r="V2550" i="11"/>
  <c r="U2550" i="11"/>
  <c r="L2550" i="11"/>
  <c r="O2550" i="11"/>
  <c r="R2550" i="11"/>
  <c r="G2550" i="11"/>
  <c r="F2550" i="11"/>
  <c r="K2550" i="11"/>
  <c r="S2550" i="11"/>
  <c r="D2550" i="11"/>
  <c r="Q2550" i="11"/>
  <c r="A2553" i="11" l="1"/>
  <c r="P2552" i="11"/>
  <c r="C2552" i="11"/>
  <c r="J2552" i="11"/>
  <c r="R2551" i="11"/>
  <c r="D2551" i="11"/>
  <c r="F2551" i="11"/>
  <c r="L2551" i="11"/>
  <c r="K2551" i="11"/>
  <c r="G2551" i="11"/>
  <c r="H2551" i="11"/>
  <c r="W2551" i="11"/>
  <c r="Q2551" i="11"/>
  <c r="M2551" i="11"/>
  <c r="N2551" i="11"/>
  <c r="S2551" i="11"/>
  <c r="V2551" i="11"/>
  <c r="E2551" i="11"/>
  <c r="O2551" i="11"/>
  <c r="U2551" i="11"/>
  <c r="I2551" i="11"/>
  <c r="T2551" i="11"/>
  <c r="J2553" i="11" l="1"/>
  <c r="C2553" i="11"/>
  <c r="P2553" i="11"/>
  <c r="A2554" i="11"/>
  <c r="D2552" i="11"/>
  <c r="M2552" i="11"/>
  <c r="Q2552" i="11"/>
  <c r="V2552" i="11"/>
  <c r="S2552" i="11"/>
  <c r="O2552" i="11"/>
  <c r="U2552" i="11"/>
  <c r="G2552" i="11"/>
  <c r="H2552" i="11"/>
  <c r="T2552" i="11"/>
  <c r="F2552" i="11"/>
  <c r="E2552" i="11"/>
  <c r="N2552" i="11"/>
  <c r="K2552" i="11"/>
  <c r="R2552" i="11"/>
  <c r="I2552" i="11"/>
  <c r="L2552" i="11"/>
  <c r="W2552" i="11"/>
  <c r="A2555" i="11" l="1"/>
  <c r="P2554" i="11"/>
  <c r="C2554" i="11"/>
  <c r="J2554" i="11"/>
  <c r="I2553" i="11"/>
  <c r="O2553" i="11"/>
  <c r="L2553" i="11"/>
  <c r="E2553" i="11"/>
  <c r="G2553" i="11"/>
  <c r="H2553" i="11"/>
  <c r="D2553" i="11"/>
  <c r="F2553" i="11"/>
  <c r="W2553" i="11"/>
  <c r="Q2553" i="11"/>
  <c r="R2553" i="11"/>
  <c r="U2553" i="11"/>
  <c r="N2553" i="11"/>
  <c r="K2553" i="11"/>
  <c r="V2553" i="11"/>
  <c r="T2553" i="11"/>
  <c r="S2553" i="11"/>
  <c r="M2553" i="11"/>
  <c r="J2555" i="11" l="1"/>
  <c r="A2556" i="11"/>
  <c r="P2555" i="11"/>
  <c r="C2555" i="11"/>
  <c r="O2554" i="11"/>
  <c r="R2554" i="11"/>
  <c r="M2554" i="11"/>
  <c r="D2554" i="11"/>
  <c r="G2554" i="11"/>
  <c r="F2554" i="11"/>
  <c r="Q2554" i="11"/>
  <c r="U2554" i="11"/>
  <c r="V2554" i="11"/>
  <c r="L2554" i="11"/>
  <c r="N2554" i="11"/>
  <c r="H2554" i="11"/>
  <c r="T2554" i="11"/>
  <c r="I2554" i="11"/>
  <c r="E2554" i="11"/>
  <c r="W2554" i="11"/>
  <c r="S2554" i="11"/>
  <c r="K2554" i="11"/>
  <c r="A2557" i="11" l="1"/>
  <c r="P2556" i="11"/>
  <c r="C2556" i="11"/>
  <c r="J2556" i="11"/>
  <c r="M2555" i="11"/>
  <c r="S2555" i="11"/>
  <c r="O2555" i="11"/>
  <c r="E2555" i="11"/>
  <c r="R2555" i="11"/>
  <c r="L2555" i="11"/>
  <c r="V2555" i="11"/>
  <c r="G2555" i="11"/>
  <c r="D2555" i="11"/>
  <c r="U2555" i="11"/>
  <c r="Q2555" i="11"/>
  <c r="F2555" i="11"/>
  <c r="I2555" i="11"/>
  <c r="T2555" i="11"/>
  <c r="W2555" i="11"/>
  <c r="N2555" i="11"/>
  <c r="K2555" i="11"/>
  <c r="H2555" i="11"/>
  <c r="J2557" i="11" l="1"/>
  <c r="C2557" i="11"/>
  <c r="A2558" i="11"/>
  <c r="P2557" i="11"/>
  <c r="O2556" i="11"/>
  <c r="F2556" i="11"/>
  <c r="R2556" i="11"/>
  <c r="G2556" i="11"/>
  <c r="H2556" i="11"/>
  <c r="I2556" i="11"/>
  <c r="K2556" i="11"/>
  <c r="N2556" i="11"/>
  <c r="E2556" i="11"/>
  <c r="L2556" i="11"/>
  <c r="W2556" i="11"/>
  <c r="V2556" i="11"/>
  <c r="T2556" i="11"/>
  <c r="Q2556" i="11"/>
  <c r="S2556" i="11"/>
  <c r="U2556" i="11"/>
  <c r="M2556" i="11"/>
  <c r="D2556" i="11"/>
  <c r="A2559" i="11" l="1"/>
  <c r="P2558" i="11"/>
  <c r="C2558" i="11"/>
  <c r="J2558" i="11"/>
  <c r="R2557" i="11"/>
  <c r="G2557" i="11"/>
  <c r="T2557" i="11"/>
  <c r="U2557" i="11"/>
  <c r="O2557" i="11"/>
  <c r="Q2557" i="11"/>
  <c r="M2557" i="11"/>
  <c r="W2557" i="11"/>
  <c r="V2557" i="11"/>
  <c r="F2557" i="11"/>
  <c r="H2557" i="11"/>
  <c r="S2557" i="11"/>
  <c r="L2557" i="11"/>
  <c r="N2557" i="11"/>
  <c r="K2557" i="11"/>
  <c r="E2557" i="11"/>
  <c r="I2557" i="11"/>
  <c r="D2557" i="11"/>
  <c r="J2559" i="11" l="1"/>
  <c r="A2560" i="11"/>
  <c r="P2559" i="11"/>
  <c r="C2559" i="11"/>
  <c r="W2558" i="11"/>
  <c r="I2558" i="11"/>
  <c r="T2558" i="11"/>
  <c r="S2558" i="11"/>
  <c r="V2558" i="11"/>
  <c r="Q2558" i="11"/>
  <c r="K2558" i="11"/>
  <c r="O2558" i="11"/>
  <c r="D2558" i="11"/>
  <c r="E2558" i="11"/>
  <c r="R2558" i="11"/>
  <c r="L2558" i="11"/>
  <c r="U2558" i="11"/>
  <c r="H2558" i="11"/>
  <c r="M2558" i="11"/>
  <c r="N2558" i="11"/>
  <c r="F2558" i="11"/>
  <c r="G2558" i="11"/>
  <c r="A2561" i="11" l="1"/>
  <c r="P2560" i="11"/>
  <c r="C2560" i="11"/>
  <c r="J2560" i="11"/>
  <c r="M2559" i="11"/>
  <c r="S2559" i="11"/>
  <c r="W2559" i="11"/>
  <c r="O2559" i="11"/>
  <c r="R2559" i="11"/>
  <c r="K2559" i="11"/>
  <c r="E2559" i="11"/>
  <c r="D2559" i="11"/>
  <c r="V2559" i="11"/>
  <c r="Q2559" i="11"/>
  <c r="F2559" i="11"/>
  <c r="L2559" i="11"/>
  <c r="N2559" i="11"/>
  <c r="I2559" i="11"/>
  <c r="G2559" i="11"/>
  <c r="H2559" i="11"/>
  <c r="U2559" i="11"/>
  <c r="T2559" i="11"/>
  <c r="J2561" i="11" l="1"/>
  <c r="C2561" i="11"/>
  <c r="P2561" i="11"/>
  <c r="A2562" i="11"/>
  <c r="O2560" i="11"/>
  <c r="U2560" i="11"/>
  <c r="E2560" i="11"/>
  <c r="T2560" i="11"/>
  <c r="W2560" i="11"/>
  <c r="Q2560" i="11"/>
  <c r="F2560" i="11"/>
  <c r="M2560" i="11"/>
  <c r="S2560" i="11"/>
  <c r="G2560" i="11"/>
  <c r="H2560" i="11"/>
  <c r="N2560" i="11"/>
  <c r="R2560" i="11"/>
  <c r="V2560" i="11"/>
  <c r="K2560" i="11"/>
  <c r="L2560" i="11"/>
  <c r="D2560" i="11"/>
  <c r="I2560" i="11"/>
  <c r="A2563" i="11" l="1"/>
  <c r="P2562" i="11"/>
  <c r="C2562" i="11"/>
  <c r="J2562" i="11"/>
  <c r="M2561" i="11"/>
  <c r="W2561" i="11"/>
  <c r="K2561" i="11"/>
  <c r="S2561" i="11"/>
  <c r="T2561" i="11"/>
  <c r="L2561" i="11"/>
  <c r="H2561" i="11"/>
  <c r="D2561" i="11"/>
  <c r="U2561" i="11"/>
  <c r="R2561" i="11"/>
  <c r="F2561" i="11"/>
  <c r="I2561" i="11"/>
  <c r="O2561" i="11"/>
  <c r="N2561" i="11"/>
  <c r="G2561" i="11"/>
  <c r="E2561" i="11"/>
  <c r="Q2561" i="11"/>
  <c r="V2561" i="11"/>
  <c r="J2563" i="11" l="1"/>
  <c r="A2564" i="11"/>
  <c r="P2563" i="11"/>
  <c r="C2563" i="11"/>
  <c r="O2562" i="11"/>
  <c r="I2562" i="11"/>
  <c r="E2562" i="11"/>
  <c r="G2562" i="11"/>
  <c r="M2562" i="11"/>
  <c r="N2562" i="11"/>
  <c r="U2562" i="11"/>
  <c r="W2562" i="11"/>
  <c r="D2562" i="11"/>
  <c r="R2562" i="11"/>
  <c r="T2562" i="11"/>
  <c r="F2562" i="11"/>
  <c r="K2562" i="11"/>
  <c r="H2562" i="11"/>
  <c r="L2562" i="11"/>
  <c r="S2562" i="11"/>
  <c r="V2562" i="11"/>
  <c r="Q2562" i="11"/>
  <c r="A2565" i="11" l="1"/>
  <c r="P2564" i="11"/>
  <c r="C2564" i="11"/>
  <c r="J2564" i="11"/>
  <c r="R2563" i="11"/>
  <c r="D2563" i="11"/>
  <c r="S2563" i="11"/>
  <c r="N2563" i="11"/>
  <c r="F2563" i="11"/>
  <c r="T2563" i="11"/>
  <c r="L2563" i="11"/>
  <c r="K2563" i="11"/>
  <c r="H2563" i="11"/>
  <c r="G2563" i="11"/>
  <c r="V2563" i="11"/>
  <c r="E2563" i="11"/>
  <c r="W2563" i="11"/>
  <c r="I2563" i="11"/>
  <c r="Q2563" i="11"/>
  <c r="O2563" i="11"/>
  <c r="U2563" i="11"/>
  <c r="M2563" i="11"/>
  <c r="J2565" i="11" l="1"/>
  <c r="C2565" i="11"/>
  <c r="A2566" i="11"/>
  <c r="P2565" i="11"/>
  <c r="O2564" i="11"/>
  <c r="E2564" i="11"/>
  <c r="R2564" i="11"/>
  <c r="G2564" i="11"/>
  <c r="H2564" i="11"/>
  <c r="F2564" i="11"/>
  <c r="L2564" i="11"/>
  <c r="S2564" i="11"/>
  <c r="M2564" i="11"/>
  <c r="V2564" i="11"/>
  <c r="T2564" i="11"/>
  <c r="I2564" i="11"/>
  <c r="K2564" i="11"/>
  <c r="N2564" i="11"/>
  <c r="Q2564" i="11"/>
  <c r="W2564" i="11"/>
  <c r="D2564" i="11"/>
  <c r="U2564" i="11"/>
  <c r="A2567" i="11" l="1"/>
  <c r="P2566" i="11"/>
  <c r="C2566" i="11"/>
  <c r="J2566" i="11"/>
  <c r="R2565" i="11"/>
  <c r="G2565" i="11"/>
  <c r="H2565" i="11"/>
  <c r="E2565" i="11"/>
  <c r="D2565" i="11"/>
  <c r="V2565" i="11"/>
  <c r="M2565" i="11"/>
  <c r="N2565" i="11"/>
  <c r="F2565" i="11"/>
  <c r="O2565" i="11"/>
  <c r="S2565" i="11"/>
  <c r="T2565" i="11"/>
  <c r="U2565" i="11"/>
  <c r="Q2565" i="11"/>
  <c r="L2565" i="11"/>
  <c r="W2565" i="11"/>
  <c r="I2565" i="11"/>
  <c r="K2565" i="11"/>
  <c r="J2567" i="11" l="1"/>
  <c r="A2568" i="11"/>
  <c r="P2567" i="11"/>
  <c r="C2567" i="11"/>
  <c r="W2566" i="11"/>
  <c r="I2566" i="11"/>
  <c r="N2566" i="11"/>
  <c r="M2566" i="11"/>
  <c r="O2566" i="11"/>
  <c r="E2566" i="11"/>
  <c r="S2566" i="11"/>
  <c r="T2566" i="11"/>
  <c r="Q2566" i="11"/>
  <c r="U2566" i="11"/>
  <c r="R2566" i="11"/>
  <c r="H2566" i="11"/>
  <c r="G2566" i="11"/>
  <c r="F2566" i="11"/>
  <c r="K2566" i="11"/>
  <c r="V2566" i="11"/>
  <c r="D2566" i="11"/>
  <c r="L2566" i="11"/>
  <c r="A2569" i="11" l="1"/>
  <c r="P2568" i="11"/>
  <c r="C2568" i="11"/>
  <c r="J2568" i="11"/>
  <c r="I2567" i="11"/>
  <c r="T2567" i="11"/>
  <c r="G2567" i="11"/>
  <c r="K2567" i="11"/>
  <c r="O2567" i="11"/>
  <c r="S2567" i="11"/>
  <c r="M2567" i="11"/>
  <c r="W2567" i="11"/>
  <c r="V2567" i="11"/>
  <c r="F2567" i="11"/>
  <c r="D2567" i="11"/>
  <c r="H2567" i="11"/>
  <c r="R2567" i="11"/>
  <c r="Q2567" i="11"/>
  <c r="L2567" i="11"/>
  <c r="E2567" i="11"/>
  <c r="U2567" i="11"/>
  <c r="N2567" i="11"/>
  <c r="J2569" i="11" l="1"/>
  <c r="C2569" i="11"/>
  <c r="P2569" i="11"/>
  <c r="A2570" i="11"/>
  <c r="O2568" i="11"/>
  <c r="U2568" i="11"/>
  <c r="N2568" i="11"/>
  <c r="R2568" i="11"/>
  <c r="W2568" i="11"/>
  <c r="M2568" i="11"/>
  <c r="F2568" i="11"/>
  <c r="D2568" i="11"/>
  <c r="S2568" i="11"/>
  <c r="E2568" i="11"/>
  <c r="H2568" i="11"/>
  <c r="T2568" i="11"/>
  <c r="K2568" i="11"/>
  <c r="V2568" i="11"/>
  <c r="Q2568" i="11"/>
  <c r="G2568" i="11"/>
  <c r="L2568" i="11"/>
  <c r="I2568" i="11"/>
  <c r="A2571" i="11" l="1"/>
  <c r="P2570" i="11"/>
  <c r="C2570" i="11"/>
  <c r="J2570" i="11"/>
  <c r="M2569" i="11"/>
  <c r="W2569" i="11"/>
  <c r="K2569" i="11"/>
  <c r="T2569" i="11"/>
  <c r="R2569" i="11"/>
  <c r="F2569" i="11"/>
  <c r="I2569" i="11"/>
  <c r="L2569" i="11"/>
  <c r="N2569" i="11"/>
  <c r="S2569" i="11"/>
  <c r="H2569" i="11"/>
  <c r="E2569" i="11"/>
  <c r="O2569" i="11"/>
  <c r="U2569" i="11"/>
  <c r="V2569" i="11"/>
  <c r="G2569" i="11"/>
  <c r="Q2569" i="11"/>
  <c r="D2569" i="11"/>
  <c r="J2571" i="11" l="1"/>
  <c r="A2572" i="11"/>
  <c r="P2571" i="11"/>
  <c r="C2571" i="11"/>
  <c r="W2570" i="11"/>
  <c r="I2570" i="11"/>
  <c r="S2570" i="11"/>
  <c r="V2570" i="11"/>
  <c r="O2570" i="11"/>
  <c r="E2570" i="11"/>
  <c r="U2570" i="11"/>
  <c r="F2570" i="11"/>
  <c r="H2570" i="11"/>
  <c r="T2570" i="11"/>
  <c r="Q2570" i="11"/>
  <c r="M2570" i="11"/>
  <c r="R2570" i="11"/>
  <c r="L2570" i="11"/>
  <c r="K2570" i="11"/>
  <c r="N2570" i="11"/>
  <c r="D2570" i="11"/>
  <c r="G2570" i="11"/>
  <c r="A2573" i="11" l="1"/>
  <c r="P2572" i="11"/>
  <c r="C2572" i="11"/>
  <c r="J2572" i="11"/>
  <c r="M2571" i="11"/>
  <c r="D2571" i="11"/>
  <c r="G2571" i="11"/>
  <c r="E2571" i="11"/>
  <c r="Q2571" i="11"/>
  <c r="F2571" i="11"/>
  <c r="W2571" i="11"/>
  <c r="R2571" i="11"/>
  <c r="I2571" i="11"/>
  <c r="T2571" i="11"/>
  <c r="V2571" i="11"/>
  <c r="H2571" i="11"/>
  <c r="O2571" i="11"/>
  <c r="K2571" i="11"/>
  <c r="N2571" i="11"/>
  <c r="U2571" i="11"/>
  <c r="L2571" i="11"/>
  <c r="S2571" i="11"/>
  <c r="J2573" i="11" l="1"/>
  <c r="C2573" i="11"/>
  <c r="A2574" i="11"/>
  <c r="P2573" i="11"/>
  <c r="O2572" i="11"/>
  <c r="V2572" i="11"/>
  <c r="W2572" i="11"/>
  <c r="F2572" i="11"/>
  <c r="M2572" i="11"/>
  <c r="I2572" i="11"/>
  <c r="E2572" i="11"/>
  <c r="K2572" i="11"/>
  <c r="S2572" i="11"/>
  <c r="D2572" i="11"/>
  <c r="H2572" i="11"/>
  <c r="R2572" i="11"/>
  <c r="U2572" i="11"/>
  <c r="T2572" i="11"/>
  <c r="N2572" i="11"/>
  <c r="Q2572" i="11"/>
  <c r="G2572" i="11"/>
  <c r="L2572" i="11"/>
  <c r="A2575" i="11" l="1"/>
  <c r="P2574" i="11"/>
  <c r="C2574" i="11"/>
  <c r="J2574" i="11"/>
  <c r="F2573" i="11"/>
  <c r="N2573" i="11"/>
  <c r="T2573" i="11"/>
  <c r="S2573" i="11"/>
  <c r="W2573" i="11"/>
  <c r="H2573" i="11"/>
  <c r="V2573" i="11"/>
  <c r="U2573" i="11"/>
  <c r="I2573" i="11"/>
  <c r="O2573" i="11"/>
  <c r="M2573" i="11"/>
  <c r="L2573" i="11"/>
  <c r="K2573" i="11"/>
  <c r="G2573" i="11"/>
  <c r="E2573" i="11"/>
  <c r="D2573" i="11"/>
  <c r="Q2573" i="11"/>
  <c r="R2573" i="11"/>
  <c r="J2575" i="11" l="1"/>
  <c r="A2576" i="11"/>
  <c r="P2575" i="11"/>
  <c r="C2575" i="11"/>
  <c r="D2574" i="11"/>
  <c r="M2574" i="11"/>
  <c r="H2574" i="11"/>
  <c r="W2574" i="11"/>
  <c r="Q2574" i="11"/>
  <c r="N2574" i="11"/>
  <c r="F2574" i="11"/>
  <c r="E2574" i="11"/>
  <c r="R2574" i="11"/>
  <c r="S2574" i="11"/>
  <c r="I2574" i="11"/>
  <c r="U2574" i="11"/>
  <c r="G2574" i="11"/>
  <c r="K2574" i="11"/>
  <c r="V2574" i="11"/>
  <c r="T2574" i="11"/>
  <c r="L2574" i="11"/>
  <c r="O2574" i="11"/>
  <c r="A2577" i="11" l="1"/>
  <c r="P2576" i="11"/>
  <c r="C2576" i="11"/>
  <c r="J2576" i="11"/>
  <c r="M2575" i="11"/>
  <c r="D2575" i="11"/>
  <c r="H2575" i="11"/>
  <c r="O2575" i="11"/>
  <c r="Q2575" i="11"/>
  <c r="G2575" i="11"/>
  <c r="U2575" i="11"/>
  <c r="S2575" i="11"/>
  <c r="T2575" i="11"/>
  <c r="E2575" i="11"/>
  <c r="V2575" i="11"/>
  <c r="L2575" i="11"/>
  <c r="N2575" i="11"/>
  <c r="R2575" i="11"/>
  <c r="W2575" i="11"/>
  <c r="K2575" i="11"/>
  <c r="I2575" i="11"/>
  <c r="F2575" i="11"/>
  <c r="J2577" i="11" l="1"/>
  <c r="C2577" i="11"/>
  <c r="P2577" i="11"/>
  <c r="A2578" i="11"/>
  <c r="O2576" i="11"/>
  <c r="U2576" i="11"/>
  <c r="V2576" i="11"/>
  <c r="R2576" i="11"/>
  <c r="Q2576" i="11"/>
  <c r="N2576" i="11"/>
  <c r="I2576" i="11"/>
  <c r="G2576" i="11"/>
  <c r="W2576" i="11"/>
  <c r="T2576" i="11"/>
  <c r="H2576" i="11"/>
  <c r="L2576" i="11"/>
  <c r="K2576" i="11"/>
  <c r="M2576" i="11"/>
  <c r="F2576" i="11"/>
  <c r="D2576" i="11"/>
  <c r="S2576" i="11"/>
  <c r="E2576" i="11"/>
  <c r="A2579" i="11" l="1"/>
  <c r="P2578" i="11"/>
  <c r="C2578" i="11"/>
  <c r="J2578" i="11"/>
  <c r="I2577" i="11"/>
  <c r="W2577" i="11"/>
  <c r="N2577" i="11"/>
  <c r="M2577" i="11"/>
  <c r="R2577" i="11"/>
  <c r="K2577" i="11"/>
  <c r="Q2577" i="11"/>
  <c r="U2577" i="11"/>
  <c r="D2577" i="11"/>
  <c r="H2577" i="11"/>
  <c r="T2577" i="11"/>
  <c r="O2577" i="11"/>
  <c r="V2577" i="11"/>
  <c r="S2577" i="11"/>
  <c r="G2577" i="11"/>
  <c r="F2577" i="11"/>
  <c r="E2577" i="11"/>
  <c r="L2577" i="11"/>
  <c r="J2579" i="11" l="1"/>
  <c r="A2580" i="11"/>
  <c r="P2579" i="11"/>
  <c r="C2579" i="11"/>
  <c r="O2578" i="11"/>
  <c r="I2578" i="11"/>
  <c r="R2578" i="11"/>
  <c r="Q2578" i="11"/>
  <c r="H2578" i="11"/>
  <c r="F2578" i="11"/>
  <c r="U2578" i="11"/>
  <c r="K2578" i="11"/>
  <c r="S2578" i="11"/>
  <c r="V2578" i="11"/>
  <c r="T2578" i="11"/>
  <c r="G2578" i="11"/>
  <c r="L2578" i="11"/>
  <c r="E2578" i="11"/>
  <c r="N2578" i="11"/>
  <c r="M2578" i="11"/>
  <c r="D2578" i="11"/>
  <c r="W2578" i="11"/>
  <c r="A2581" i="11" l="1"/>
  <c r="P2580" i="11"/>
  <c r="C2580" i="11"/>
  <c r="J2580" i="11"/>
  <c r="R2579" i="11"/>
  <c r="D2579" i="11"/>
  <c r="U2579" i="11"/>
  <c r="Q2579" i="11"/>
  <c r="W2579" i="11"/>
  <c r="L2579" i="11"/>
  <c r="G2579" i="11"/>
  <c r="H2579" i="11"/>
  <c r="T2579" i="11"/>
  <c r="V2579" i="11"/>
  <c r="S2579" i="11"/>
  <c r="N2579" i="11"/>
  <c r="F2579" i="11"/>
  <c r="O2579" i="11"/>
  <c r="M2579" i="11"/>
  <c r="K2579" i="11"/>
  <c r="I2579" i="11"/>
  <c r="E2579" i="11"/>
  <c r="J2581" i="11" l="1"/>
  <c r="C2581" i="11"/>
  <c r="A2582" i="11"/>
  <c r="P2581" i="11"/>
  <c r="D2580" i="11"/>
  <c r="M2580" i="11"/>
  <c r="V2580" i="11"/>
  <c r="Q2580" i="11"/>
  <c r="H2580" i="11"/>
  <c r="O2580" i="11"/>
  <c r="R2580" i="11"/>
  <c r="G2580" i="11"/>
  <c r="L2580" i="11"/>
  <c r="T2580" i="11"/>
  <c r="F2580" i="11"/>
  <c r="I2580" i="11"/>
  <c r="N2580" i="11"/>
  <c r="S2580" i="11"/>
  <c r="K2580" i="11"/>
  <c r="W2580" i="11"/>
  <c r="E2580" i="11"/>
  <c r="U2580" i="11"/>
  <c r="A2583" i="11" l="1"/>
  <c r="P2582" i="11"/>
  <c r="C2582" i="11"/>
  <c r="J2582" i="11"/>
  <c r="V2581" i="11"/>
  <c r="N2581" i="11"/>
  <c r="U2581" i="11"/>
  <c r="F2581" i="11"/>
  <c r="K2581" i="11"/>
  <c r="Q2581" i="11"/>
  <c r="L2581" i="11"/>
  <c r="T2581" i="11"/>
  <c r="I2581" i="11"/>
  <c r="G2581" i="11"/>
  <c r="R2581" i="11"/>
  <c r="O2581" i="11"/>
  <c r="W2581" i="11"/>
  <c r="H2581" i="11"/>
  <c r="S2581" i="11"/>
  <c r="D2581" i="11"/>
  <c r="E2581" i="11"/>
  <c r="M2581" i="11"/>
  <c r="J2583" i="11" l="1"/>
  <c r="A2584" i="11"/>
  <c r="P2583" i="11"/>
  <c r="C2583" i="11"/>
  <c r="D2582" i="11"/>
  <c r="M2582" i="11"/>
  <c r="O2582" i="11"/>
  <c r="W2582" i="11"/>
  <c r="S2582" i="11"/>
  <c r="Q2582" i="11"/>
  <c r="T2582" i="11"/>
  <c r="K2582" i="11"/>
  <c r="U2582" i="11"/>
  <c r="H2582" i="11"/>
  <c r="I2582" i="11"/>
  <c r="G2582" i="11"/>
  <c r="E2582" i="11"/>
  <c r="R2582" i="11"/>
  <c r="V2582" i="11"/>
  <c r="N2582" i="11"/>
  <c r="L2582" i="11"/>
  <c r="F2582" i="11"/>
  <c r="A2585" i="11" l="1"/>
  <c r="P2584" i="11"/>
  <c r="C2584" i="11"/>
  <c r="J2584" i="11"/>
  <c r="R2583" i="11"/>
  <c r="D2583" i="11"/>
  <c r="T2583" i="11"/>
  <c r="N2583" i="11"/>
  <c r="F2583" i="11"/>
  <c r="G2583" i="11"/>
  <c r="V2583" i="11"/>
  <c r="W2583" i="11"/>
  <c r="U2583" i="11"/>
  <c r="M2583" i="11"/>
  <c r="S2583" i="11"/>
  <c r="K2583" i="11"/>
  <c r="L2583" i="11"/>
  <c r="H2583" i="11"/>
  <c r="O2583" i="11"/>
  <c r="E2583" i="11"/>
  <c r="I2583" i="11"/>
  <c r="Q2583" i="11"/>
  <c r="J2585" i="11" l="1"/>
  <c r="C2585" i="11"/>
  <c r="P2585" i="11"/>
  <c r="A2586" i="11"/>
  <c r="O2584" i="11"/>
  <c r="E2584" i="11"/>
  <c r="H2584" i="11"/>
  <c r="V2584" i="11"/>
  <c r="I2584" i="11"/>
  <c r="G2584" i="11"/>
  <c r="Q2584" i="11"/>
  <c r="K2584" i="11"/>
  <c r="D2584" i="11"/>
  <c r="W2584" i="11"/>
  <c r="T2584" i="11"/>
  <c r="S2584" i="11"/>
  <c r="F2584" i="11"/>
  <c r="N2584" i="11"/>
  <c r="L2584" i="11"/>
  <c r="M2584" i="11"/>
  <c r="R2584" i="11"/>
  <c r="U2584" i="11"/>
  <c r="A2587" i="11" l="1"/>
  <c r="P2586" i="11"/>
  <c r="C2586" i="11"/>
  <c r="J2586" i="11"/>
  <c r="M2585" i="11"/>
  <c r="S2585" i="11"/>
  <c r="F2585" i="11"/>
  <c r="V2585" i="11"/>
  <c r="U2585" i="11"/>
  <c r="E2585" i="11"/>
  <c r="N2585" i="11"/>
  <c r="G2585" i="11"/>
  <c r="T2585" i="11"/>
  <c r="L2585" i="11"/>
  <c r="K2585" i="11"/>
  <c r="O2585" i="11"/>
  <c r="R2585" i="11"/>
  <c r="W2585" i="11"/>
  <c r="Q2585" i="11"/>
  <c r="H2585" i="11"/>
  <c r="D2585" i="11"/>
  <c r="I2585" i="11"/>
  <c r="J2587" i="11" l="1"/>
  <c r="A2588" i="11"/>
  <c r="P2587" i="11"/>
  <c r="C2587" i="11"/>
  <c r="D2586" i="11"/>
  <c r="R2586" i="11"/>
  <c r="U2586" i="11"/>
  <c r="V2586" i="11"/>
  <c r="W2586" i="11"/>
  <c r="Q2586" i="11"/>
  <c r="O2586" i="11"/>
  <c r="E2586" i="11"/>
  <c r="T2586" i="11"/>
  <c r="K2586" i="11"/>
  <c r="I2586" i="11"/>
  <c r="F2586" i="11"/>
  <c r="G2586" i="11"/>
  <c r="H2586" i="11"/>
  <c r="N2586" i="11"/>
  <c r="L2586" i="11"/>
  <c r="S2586" i="11"/>
  <c r="M2586" i="11"/>
  <c r="A2589" i="11" l="1"/>
  <c r="P2588" i="11"/>
  <c r="C2588" i="11"/>
  <c r="J2588" i="11"/>
  <c r="I2587" i="11"/>
  <c r="L2587" i="11"/>
  <c r="S2587" i="11"/>
  <c r="W2587" i="11"/>
  <c r="T2587" i="11"/>
  <c r="Q2587" i="11"/>
  <c r="E2587" i="11"/>
  <c r="N2587" i="11"/>
  <c r="V2587" i="11"/>
  <c r="D2587" i="11"/>
  <c r="F2587" i="11"/>
  <c r="K2587" i="11"/>
  <c r="M2587" i="11"/>
  <c r="O2587" i="11"/>
  <c r="G2587" i="11"/>
  <c r="H2587" i="11"/>
  <c r="U2587" i="11"/>
  <c r="R2587" i="11"/>
  <c r="J2589" i="11" l="1"/>
  <c r="C2589" i="11"/>
  <c r="A2590" i="11"/>
  <c r="P2589" i="11"/>
  <c r="W2588" i="11"/>
  <c r="M2588" i="11"/>
  <c r="E2588" i="11"/>
  <c r="H2588" i="11"/>
  <c r="F2588" i="11"/>
  <c r="N2588" i="11"/>
  <c r="O2588" i="11"/>
  <c r="Q2588" i="11"/>
  <c r="R2588" i="11"/>
  <c r="D2588" i="11"/>
  <c r="U2588" i="11"/>
  <c r="I2588" i="11"/>
  <c r="T2588" i="11"/>
  <c r="K2588" i="11"/>
  <c r="G2588" i="11"/>
  <c r="S2588" i="11"/>
  <c r="L2588" i="11"/>
  <c r="V2588" i="11"/>
  <c r="A2591" i="11" l="1"/>
  <c r="P2590" i="11"/>
  <c r="C2590" i="11"/>
  <c r="J2590" i="11"/>
  <c r="R2589" i="11"/>
  <c r="O2589" i="11"/>
  <c r="G2589" i="11"/>
  <c r="D2589" i="11"/>
  <c r="H2589" i="11"/>
  <c r="V2589" i="11"/>
  <c r="K2589" i="11"/>
  <c r="M2589" i="11"/>
  <c r="L2589" i="11"/>
  <c r="S2589" i="11"/>
  <c r="F2589" i="11"/>
  <c r="E2589" i="11"/>
  <c r="T2589" i="11"/>
  <c r="U2589" i="11"/>
  <c r="Q2589" i="11"/>
  <c r="W2589" i="11"/>
  <c r="N2589" i="11"/>
  <c r="I2589" i="11"/>
  <c r="J2591" i="11" l="1"/>
  <c r="A2592" i="11"/>
  <c r="P2591" i="11"/>
  <c r="C2591" i="11"/>
  <c r="W2590" i="11"/>
  <c r="M2590" i="11"/>
  <c r="F2590" i="11"/>
  <c r="E2590" i="11"/>
  <c r="D2590" i="11"/>
  <c r="I2590" i="11"/>
  <c r="O2590" i="11"/>
  <c r="K2590" i="11"/>
  <c r="N2590" i="11"/>
  <c r="S2590" i="11"/>
  <c r="V2590" i="11"/>
  <c r="Q2590" i="11"/>
  <c r="R2590" i="11"/>
  <c r="G2590" i="11"/>
  <c r="T2590" i="11"/>
  <c r="H2590" i="11"/>
  <c r="L2590" i="11"/>
  <c r="U2590" i="11"/>
  <c r="A2593" i="11" l="1"/>
  <c r="P2592" i="11"/>
  <c r="C2592" i="11"/>
  <c r="J2592" i="11"/>
  <c r="F2591" i="11"/>
  <c r="S2591" i="11"/>
  <c r="D2591" i="11"/>
  <c r="Q2591" i="11"/>
  <c r="W2591" i="11"/>
  <c r="I2591" i="11"/>
  <c r="H2591" i="11"/>
  <c r="U2591" i="11"/>
  <c r="L2591" i="11"/>
  <c r="M2591" i="11"/>
  <c r="T2591" i="11"/>
  <c r="V2591" i="11"/>
  <c r="G2591" i="11"/>
  <c r="K2591" i="11"/>
  <c r="O2591" i="11"/>
  <c r="E2591" i="11"/>
  <c r="R2591" i="11"/>
  <c r="N2591" i="11"/>
  <c r="J2593" i="11" l="1"/>
  <c r="C2593" i="11"/>
  <c r="P2593" i="11"/>
  <c r="A2594" i="11"/>
  <c r="O2592" i="11"/>
  <c r="U2592" i="11"/>
  <c r="Q2592" i="11"/>
  <c r="R2592" i="11"/>
  <c r="W2592" i="11"/>
  <c r="H2592" i="11"/>
  <c r="M2592" i="11"/>
  <c r="K2592" i="11"/>
  <c r="L2592" i="11"/>
  <c r="V2592" i="11"/>
  <c r="F2592" i="11"/>
  <c r="D2592" i="11"/>
  <c r="N2592" i="11"/>
  <c r="S2592" i="11"/>
  <c r="E2592" i="11"/>
  <c r="G2592" i="11"/>
  <c r="T2592" i="11"/>
  <c r="I2592" i="11"/>
  <c r="A2595" i="11" l="1"/>
  <c r="P2594" i="11"/>
  <c r="C2594" i="11"/>
  <c r="J2594" i="11"/>
  <c r="M2593" i="11"/>
  <c r="H2593" i="11"/>
  <c r="F2593" i="11"/>
  <c r="S2593" i="11"/>
  <c r="W2593" i="11"/>
  <c r="N2593" i="11"/>
  <c r="E2593" i="11"/>
  <c r="T2593" i="11"/>
  <c r="L2593" i="11"/>
  <c r="I2593" i="11"/>
  <c r="R2593" i="11"/>
  <c r="V2593" i="11"/>
  <c r="G2593" i="11"/>
  <c r="D2593" i="11"/>
  <c r="O2593" i="11"/>
  <c r="K2593" i="11"/>
  <c r="Q2593" i="11"/>
  <c r="U2593" i="11"/>
  <c r="J2595" i="11" l="1"/>
  <c r="A2596" i="11"/>
  <c r="P2595" i="11"/>
  <c r="C2595" i="11"/>
  <c r="D2594" i="11"/>
  <c r="M2594" i="11"/>
  <c r="S2594" i="11"/>
  <c r="O2594" i="11"/>
  <c r="R2594" i="11"/>
  <c r="G2594" i="11"/>
  <c r="N2594" i="11"/>
  <c r="V2594" i="11"/>
  <c r="T2594" i="11"/>
  <c r="L2594" i="11"/>
  <c r="U2594" i="11"/>
  <c r="I2594" i="11"/>
  <c r="K2594" i="11"/>
  <c r="F2594" i="11"/>
  <c r="H2594" i="11"/>
  <c r="W2594" i="11"/>
  <c r="E2594" i="11"/>
  <c r="Q2594" i="11"/>
  <c r="A2597" i="11" l="1"/>
  <c r="P2596" i="11"/>
  <c r="C2596" i="11"/>
  <c r="J2596" i="11"/>
  <c r="R2595" i="11"/>
  <c r="L2595" i="11"/>
  <c r="U2595" i="11"/>
  <c r="F2595" i="11"/>
  <c r="D2595" i="11"/>
  <c r="M2595" i="11"/>
  <c r="O2595" i="11"/>
  <c r="E2595" i="11"/>
  <c r="H2595" i="11"/>
  <c r="N2595" i="11"/>
  <c r="Q2595" i="11"/>
  <c r="T2595" i="11"/>
  <c r="S2595" i="11"/>
  <c r="K2595" i="11"/>
  <c r="G2595" i="11"/>
  <c r="W2595" i="11"/>
  <c r="V2595" i="11"/>
  <c r="I2595" i="11"/>
  <c r="J2597" i="11" l="1"/>
  <c r="C2597" i="11"/>
  <c r="A2598" i="11"/>
  <c r="P2597" i="11"/>
  <c r="O2596" i="11"/>
  <c r="F2596" i="11"/>
  <c r="R2596" i="11"/>
  <c r="G2596" i="11"/>
  <c r="H2596" i="11"/>
  <c r="T2596" i="11"/>
  <c r="I2596" i="11"/>
  <c r="K2596" i="11"/>
  <c r="N2596" i="11"/>
  <c r="E2596" i="11"/>
  <c r="L2596" i="11"/>
  <c r="W2596" i="11"/>
  <c r="S2596" i="11"/>
  <c r="D2596" i="11"/>
  <c r="U2596" i="11"/>
  <c r="Q2596" i="11"/>
  <c r="M2596" i="11"/>
  <c r="V2596" i="11"/>
  <c r="A2599" i="11" l="1"/>
  <c r="P2598" i="11"/>
  <c r="C2598" i="11"/>
  <c r="J2598" i="11"/>
  <c r="V2597" i="11"/>
  <c r="I2597" i="11"/>
  <c r="U2597" i="11"/>
  <c r="Q2597" i="11"/>
  <c r="T2597" i="11"/>
  <c r="N2597" i="11"/>
  <c r="S2597" i="11"/>
  <c r="K2597" i="11"/>
  <c r="L2597" i="11"/>
  <c r="H2597" i="11"/>
  <c r="R2597" i="11"/>
  <c r="G2597" i="11"/>
  <c r="W2597" i="11"/>
  <c r="M2597" i="11"/>
  <c r="E2597" i="11"/>
  <c r="O2597" i="11"/>
  <c r="F2597" i="11"/>
  <c r="D2597" i="11"/>
  <c r="J2599" i="11" l="1"/>
  <c r="A2600" i="11"/>
  <c r="P2599" i="11"/>
  <c r="C2599" i="11"/>
  <c r="T2598" i="11"/>
  <c r="D2598" i="11"/>
  <c r="Q2598" i="11"/>
  <c r="M2598" i="11"/>
  <c r="F2598" i="11"/>
  <c r="N2598" i="11"/>
  <c r="E2598" i="11"/>
  <c r="O2598" i="11"/>
  <c r="H2598" i="11"/>
  <c r="S2598" i="11"/>
  <c r="V2598" i="11"/>
  <c r="W2598" i="11"/>
  <c r="I2598" i="11"/>
  <c r="U2598" i="11"/>
  <c r="R2598" i="11"/>
  <c r="G2598" i="11"/>
  <c r="K2598" i="11"/>
  <c r="L2598" i="11"/>
  <c r="A2601" i="11" l="1"/>
  <c r="P2600" i="11"/>
  <c r="C2600" i="11"/>
  <c r="J2600" i="11"/>
  <c r="O2599" i="11"/>
  <c r="W2599" i="11"/>
  <c r="U2599" i="11"/>
  <c r="N2599" i="11"/>
  <c r="G2599" i="11"/>
  <c r="L2599" i="11"/>
  <c r="T2599" i="11"/>
  <c r="D2599" i="11"/>
  <c r="E2599" i="11"/>
  <c r="F2599" i="11"/>
  <c r="V2599" i="11"/>
  <c r="I2599" i="11"/>
  <c r="K2599" i="11"/>
  <c r="H2599" i="11"/>
  <c r="R2599" i="11"/>
  <c r="S2599" i="11"/>
  <c r="Q2599" i="11"/>
  <c r="M2599" i="11"/>
  <c r="J2601" i="11" l="1"/>
  <c r="C2601" i="11"/>
  <c r="P2601" i="11"/>
  <c r="A2602" i="11"/>
  <c r="L2600" i="11"/>
  <c r="S2600" i="11"/>
  <c r="K2600" i="11"/>
  <c r="I2600" i="11"/>
  <c r="Q2600" i="11"/>
  <c r="O2600" i="11"/>
  <c r="U2600" i="11"/>
  <c r="D2600" i="11"/>
  <c r="M2600" i="11"/>
  <c r="H2600" i="11"/>
  <c r="W2600" i="11"/>
  <c r="E2600" i="11"/>
  <c r="G2600" i="11"/>
  <c r="V2600" i="11"/>
  <c r="T2600" i="11"/>
  <c r="N2600" i="11"/>
  <c r="F2600" i="11"/>
  <c r="R2600" i="11"/>
  <c r="A2603" i="11" l="1"/>
  <c r="P2602" i="11"/>
  <c r="C2602" i="11"/>
  <c r="J2602" i="11"/>
  <c r="R2601" i="11"/>
  <c r="O2601" i="11"/>
  <c r="I2601" i="11"/>
  <c r="W2601" i="11"/>
  <c r="F2601" i="11"/>
  <c r="S2601" i="11"/>
  <c r="L2601" i="11"/>
  <c r="H2601" i="11"/>
  <c r="D2601" i="11"/>
  <c r="G2601" i="11"/>
  <c r="V2601" i="11"/>
  <c r="K2601" i="11"/>
  <c r="M2601" i="11"/>
  <c r="T2601" i="11"/>
  <c r="Q2601" i="11"/>
  <c r="E2601" i="11"/>
  <c r="N2601" i="11"/>
  <c r="U2601" i="11"/>
  <c r="J2603" i="11" l="1"/>
  <c r="A2604" i="11"/>
  <c r="P2603" i="11"/>
  <c r="C2603" i="11"/>
  <c r="T2602" i="11"/>
  <c r="L2602" i="11"/>
  <c r="F2602" i="11"/>
  <c r="K2602" i="11"/>
  <c r="D2602" i="11"/>
  <c r="O2602" i="11"/>
  <c r="N2602" i="11"/>
  <c r="S2602" i="11"/>
  <c r="I2602" i="11"/>
  <c r="R2602" i="11"/>
  <c r="V2602" i="11"/>
  <c r="W2602" i="11"/>
  <c r="M2602" i="11"/>
  <c r="U2602" i="11"/>
  <c r="Q2602" i="11"/>
  <c r="H2602" i="11"/>
  <c r="G2602" i="11"/>
  <c r="E2602" i="11"/>
  <c r="A2605" i="11" l="1"/>
  <c r="P2604" i="11"/>
  <c r="C2604" i="11"/>
  <c r="J2604" i="11"/>
  <c r="M2603" i="11"/>
  <c r="S2603" i="11"/>
  <c r="T2603" i="11"/>
  <c r="K2603" i="11"/>
  <c r="N2603" i="11"/>
  <c r="F2603" i="11"/>
  <c r="Q2603" i="11"/>
  <c r="O2603" i="11"/>
  <c r="E2603" i="11"/>
  <c r="L2603" i="11"/>
  <c r="G2603" i="11"/>
  <c r="I2603" i="11"/>
  <c r="V2603" i="11"/>
  <c r="U2603" i="11"/>
  <c r="D2603" i="11"/>
  <c r="H2603" i="11"/>
  <c r="R2603" i="11"/>
  <c r="W2603" i="11"/>
  <c r="J2605" i="11" l="1"/>
  <c r="C2605" i="11"/>
  <c r="A2606" i="11"/>
  <c r="P2605" i="11"/>
  <c r="O2604" i="11"/>
  <c r="F2604" i="11"/>
  <c r="M2604" i="11"/>
  <c r="K2604" i="11"/>
  <c r="N2604" i="11"/>
  <c r="R2604" i="11"/>
  <c r="V2604" i="11"/>
  <c r="I2604" i="11"/>
  <c r="U2604" i="11"/>
  <c r="L2604" i="11"/>
  <c r="G2604" i="11"/>
  <c r="T2604" i="11"/>
  <c r="S2604" i="11"/>
  <c r="W2604" i="11"/>
  <c r="Q2604" i="11"/>
  <c r="H2604" i="11"/>
  <c r="D2604" i="11"/>
  <c r="E2604" i="11"/>
  <c r="A2607" i="11" l="1"/>
  <c r="P2606" i="11"/>
  <c r="C2606" i="11"/>
  <c r="J2606" i="11"/>
  <c r="I2605" i="11"/>
  <c r="W2605" i="11"/>
  <c r="T2605" i="11"/>
  <c r="E2605" i="11"/>
  <c r="H2605" i="11"/>
  <c r="D2605" i="11"/>
  <c r="N2605" i="11"/>
  <c r="K2605" i="11"/>
  <c r="L2605" i="11"/>
  <c r="V2605" i="11"/>
  <c r="Q2605" i="11"/>
  <c r="G2605" i="11"/>
  <c r="F2605" i="11"/>
  <c r="R2605" i="11"/>
  <c r="M2605" i="11"/>
  <c r="O2605" i="11"/>
  <c r="U2605" i="11"/>
  <c r="S2605" i="11"/>
  <c r="J2607" i="11" l="1"/>
  <c r="A2608" i="11"/>
  <c r="P2607" i="11"/>
  <c r="C2607" i="11"/>
  <c r="O2606" i="11"/>
  <c r="Q2606" i="11"/>
  <c r="V2606" i="11"/>
  <c r="L2606" i="11"/>
  <c r="R2606" i="11"/>
  <c r="N2606" i="11"/>
  <c r="M2606" i="11"/>
  <c r="E2606" i="11"/>
  <c r="G2606" i="11"/>
  <c r="S2606" i="11"/>
  <c r="U2606" i="11"/>
  <c r="H2606" i="11"/>
  <c r="K2606" i="11"/>
  <c r="T2606" i="11"/>
  <c r="D2606" i="11"/>
  <c r="F2606" i="11"/>
  <c r="I2606" i="11"/>
  <c r="W2606" i="11"/>
  <c r="A2609" i="11" l="1"/>
  <c r="P2608" i="11"/>
  <c r="C2608" i="11"/>
  <c r="J2608" i="11"/>
  <c r="M2607" i="11"/>
  <c r="T2607" i="11"/>
  <c r="I2607" i="11"/>
  <c r="L2607" i="11"/>
  <c r="K2607" i="11"/>
  <c r="D2607" i="11"/>
  <c r="G2607" i="11"/>
  <c r="Q2607" i="11"/>
  <c r="U2607" i="11"/>
  <c r="H2607" i="11"/>
  <c r="F2607" i="11"/>
  <c r="N2607" i="11"/>
  <c r="E2607" i="11"/>
  <c r="S2607" i="11"/>
  <c r="R2607" i="11"/>
  <c r="V2607" i="11"/>
  <c r="O2607" i="11"/>
  <c r="W2607" i="11"/>
  <c r="J2609" i="11" l="1"/>
  <c r="C2609" i="11"/>
  <c r="A2610" i="11"/>
  <c r="P2609" i="11"/>
  <c r="O2608" i="11"/>
  <c r="U2608" i="11"/>
  <c r="D2608" i="11"/>
  <c r="G2608" i="11"/>
  <c r="W2608" i="11"/>
  <c r="E2608" i="11"/>
  <c r="V2608" i="11"/>
  <c r="L2608" i="11"/>
  <c r="M2608" i="11"/>
  <c r="K2608" i="11"/>
  <c r="I2608" i="11"/>
  <c r="H2608" i="11"/>
  <c r="T2608" i="11"/>
  <c r="Q2608" i="11"/>
  <c r="F2608" i="11"/>
  <c r="R2608" i="11"/>
  <c r="S2608" i="11"/>
  <c r="N2608" i="11"/>
  <c r="A2611" i="11" l="1"/>
  <c r="P2610" i="11"/>
  <c r="C2610" i="11"/>
  <c r="J2610" i="11"/>
  <c r="I2609" i="11"/>
  <c r="O2609" i="11"/>
  <c r="H2609" i="11"/>
  <c r="T2609" i="11"/>
  <c r="U2609" i="11"/>
  <c r="D2609" i="11"/>
  <c r="K2609" i="11"/>
  <c r="R2609" i="11"/>
  <c r="E2609" i="11"/>
  <c r="N2609" i="11"/>
  <c r="V2609" i="11"/>
  <c r="G2609" i="11"/>
  <c r="W2609" i="11"/>
  <c r="M2609" i="11"/>
  <c r="Q2609" i="11"/>
  <c r="L2609" i="11"/>
  <c r="S2609" i="11"/>
  <c r="F2609" i="11"/>
  <c r="J2611" i="11" l="1"/>
  <c r="A2612" i="11"/>
  <c r="P2611" i="11"/>
  <c r="C2611" i="11"/>
  <c r="O2610" i="11"/>
  <c r="Q2610" i="11"/>
  <c r="M2610" i="11"/>
  <c r="D2610" i="11"/>
  <c r="G2610" i="11"/>
  <c r="F2610" i="11"/>
  <c r="R2610" i="11"/>
  <c r="U2610" i="11"/>
  <c r="V2610" i="11"/>
  <c r="L2610" i="11"/>
  <c r="N2610" i="11"/>
  <c r="H2610" i="11"/>
  <c r="T2610" i="11"/>
  <c r="I2610" i="11"/>
  <c r="E2610" i="11"/>
  <c r="W2610" i="11"/>
  <c r="S2610" i="11"/>
  <c r="K2610" i="11"/>
  <c r="A2613" i="11" l="1"/>
  <c r="P2612" i="11"/>
  <c r="C2612" i="11"/>
  <c r="J2612" i="11"/>
  <c r="M2611" i="11"/>
  <c r="S2611" i="11"/>
  <c r="O2611" i="11"/>
  <c r="E2611" i="11"/>
  <c r="R2611" i="11"/>
  <c r="I2611" i="11"/>
  <c r="T2611" i="11"/>
  <c r="W2611" i="11"/>
  <c r="N2611" i="11"/>
  <c r="K2611" i="11"/>
  <c r="H2611" i="11"/>
  <c r="F2611" i="11"/>
  <c r="L2611" i="11"/>
  <c r="V2611" i="11"/>
  <c r="G2611" i="11"/>
  <c r="D2611" i="11"/>
  <c r="U2611" i="11"/>
  <c r="Q2611" i="11"/>
  <c r="J2613" i="11" l="1"/>
  <c r="C2613" i="11"/>
  <c r="A2614" i="11"/>
  <c r="P2613" i="11"/>
  <c r="O2612" i="11"/>
  <c r="E2612" i="11"/>
  <c r="F2612" i="11"/>
  <c r="G2612" i="11"/>
  <c r="I2612" i="11"/>
  <c r="L2612" i="11"/>
  <c r="N2612" i="11"/>
  <c r="Q2612" i="11"/>
  <c r="W2612" i="11"/>
  <c r="H2612" i="11"/>
  <c r="V2612" i="11"/>
  <c r="T2612" i="11"/>
  <c r="K2612" i="11"/>
  <c r="M2612" i="11"/>
  <c r="R2612" i="11"/>
  <c r="S2612" i="11"/>
  <c r="D2612" i="11"/>
  <c r="U2612" i="11"/>
  <c r="A2615" i="11" l="1"/>
  <c r="P2614" i="11"/>
  <c r="C2614" i="11"/>
  <c r="J2614" i="11"/>
  <c r="M2613" i="11"/>
  <c r="G2613" i="11"/>
  <c r="S2613" i="11"/>
  <c r="D2613" i="11"/>
  <c r="F2613" i="11"/>
  <c r="E2613" i="11"/>
  <c r="H2613" i="11"/>
  <c r="T2613" i="11"/>
  <c r="K2613" i="11"/>
  <c r="I2613" i="11"/>
  <c r="W2613" i="11"/>
  <c r="V2613" i="11"/>
  <c r="U2613" i="11"/>
  <c r="N2613" i="11"/>
  <c r="L2613" i="11"/>
  <c r="O2613" i="11"/>
  <c r="R2613" i="11"/>
  <c r="Q2613" i="11"/>
  <c r="J2615" i="11" l="1"/>
  <c r="A2616" i="11"/>
  <c r="P2615" i="11"/>
  <c r="C2615" i="11"/>
  <c r="D2614" i="11"/>
  <c r="Q2614" i="11"/>
  <c r="F2614" i="11"/>
  <c r="M2614" i="11"/>
  <c r="W2614" i="11"/>
  <c r="G2614" i="11"/>
  <c r="O2614" i="11"/>
  <c r="H2614" i="11"/>
  <c r="R2614" i="11"/>
  <c r="N2614" i="11"/>
  <c r="L2614" i="11"/>
  <c r="E2614" i="11"/>
  <c r="V2614" i="11"/>
  <c r="K2614" i="11"/>
  <c r="I2614" i="11"/>
  <c r="U2614" i="11"/>
  <c r="T2614" i="11"/>
  <c r="S2614" i="11"/>
  <c r="A2617" i="11" l="1"/>
  <c r="P2616" i="11"/>
  <c r="C2616" i="11"/>
  <c r="J2616" i="11"/>
  <c r="I2615" i="11"/>
  <c r="K2615" i="11"/>
  <c r="V2615" i="11"/>
  <c r="R2615" i="11"/>
  <c r="S2615" i="11"/>
  <c r="F2615" i="11"/>
  <c r="W2615" i="11"/>
  <c r="T2615" i="11"/>
  <c r="L2615" i="11"/>
  <c r="U2615" i="11"/>
  <c r="O2615" i="11"/>
  <c r="H2615" i="11"/>
  <c r="D2615" i="11"/>
  <c r="Q2615" i="11"/>
  <c r="M2615" i="11"/>
  <c r="E2615" i="11"/>
  <c r="N2615" i="11"/>
  <c r="G2615" i="11"/>
  <c r="J2617" i="11" l="1"/>
  <c r="C2617" i="11"/>
  <c r="A2618" i="11"/>
  <c r="P2617" i="11"/>
  <c r="W2616" i="11"/>
  <c r="M2616" i="11"/>
  <c r="Q2616" i="11"/>
  <c r="S2616" i="11"/>
  <c r="K2616" i="11"/>
  <c r="U2616" i="11"/>
  <c r="O2616" i="11"/>
  <c r="H2616" i="11"/>
  <c r="L2616" i="11"/>
  <c r="N2616" i="11"/>
  <c r="V2616" i="11"/>
  <c r="I2616" i="11"/>
  <c r="D2616" i="11"/>
  <c r="T2616" i="11"/>
  <c r="G2616" i="11"/>
  <c r="E2616" i="11"/>
  <c r="R2616" i="11"/>
  <c r="F2616" i="11"/>
  <c r="A2619" i="11" l="1"/>
  <c r="P2618" i="11"/>
  <c r="C2618" i="11"/>
  <c r="J2618" i="11"/>
  <c r="I2617" i="11"/>
  <c r="O2617" i="11"/>
  <c r="M2617" i="11"/>
  <c r="L2617" i="11"/>
  <c r="W2617" i="11"/>
  <c r="F2617" i="11"/>
  <c r="Q2617" i="11"/>
  <c r="R2617" i="11"/>
  <c r="N2617" i="11"/>
  <c r="S2617" i="11"/>
  <c r="G2617" i="11"/>
  <c r="E2617" i="11"/>
  <c r="D2617" i="11"/>
  <c r="K2617" i="11"/>
  <c r="V2617" i="11"/>
  <c r="H2617" i="11"/>
  <c r="T2617" i="11"/>
  <c r="U2617" i="11"/>
  <c r="J2619" i="11" l="1"/>
  <c r="A2620" i="11"/>
  <c r="P2619" i="11"/>
  <c r="C2619" i="11"/>
  <c r="D2618" i="11"/>
  <c r="M2618" i="11"/>
  <c r="T2618" i="11"/>
  <c r="W2618" i="11"/>
  <c r="Q2618" i="11"/>
  <c r="I2618" i="11"/>
  <c r="E2618" i="11"/>
  <c r="U2618" i="11"/>
  <c r="R2618" i="11"/>
  <c r="N2618" i="11"/>
  <c r="V2618" i="11"/>
  <c r="O2618" i="11"/>
  <c r="K2618" i="11"/>
  <c r="L2618" i="11"/>
  <c r="F2618" i="11"/>
  <c r="S2618" i="11"/>
  <c r="G2618" i="11"/>
  <c r="H2618" i="11"/>
  <c r="A2621" i="11" l="1"/>
  <c r="P2620" i="11"/>
  <c r="C2620" i="11"/>
  <c r="J2620" i="11"/>
  <c r="R2619" i="11"/>
  <c r="K2619" i="11"/>
  <c r="I2619" i="11"/>
  <c r="S2619" i="11"/>
  <c r="G2619" i="11"/>
  <c r="V2619" i="11"/>
  <c r="O2619" i="11"/>
  <c r="M2619" i="11"/>
  <c r="W2619" i="11"/>
  <c r="Q2619" i="11"/>
  <c r="T2619" i="11"/>
  <c r="F2619" i="11"/>
  <c r="D2619" i="11"/>
  <c r="H2619" i="11"/>
  <c r="E2619" i="11"/>
  <c r="L2619" i="11"/>
  <c r="N2619" i="11"/>
  <c r="U2619" i="11"/>
  <c r="J2621" i="11" l="1"/>
  <c r="C2621" i="11"/>
  <c r="A2622" i="11"/>
  <c r="P2621" i="11"/>
  <c r="W2620" i="11"/>
  <c r="E2620" i="11"/>
  <c r="F2620" i="11"/>
  <c r="G2620" i="11"/>
  <c r="I2620" i="11"/>
  <c r="U2620" i="11"/>
  <c r="D2620" i="11"/>
  <c r="N2620" i="11"/>
  <c r="V2620" i="11"/>
  <c r="T2620" i="11"/>
  <c r="S2620" i="11"/>
  <c r="R2620" i="11"/>
  <c r="Q2620" i="11"/>
  <c r="K2620" i="11"/>
  <c r="O2620" i="11"/>
  <c r="L2620" i="11"/>
  <c r="H2620" i="11"/>
  <c r="M2620" i="11"/>
  <c r="A2623" i="11" l="1"/>
  <c r="P2622" i="11"/>
  <c r="C2622" i="11"/>
  <c r="J2622" i="11"/>
  <c r="M2621" i="11"/>
  <c r="G2621" i="11"/>
  <c r="S2621" i="11"/>
  <c r="W2621" i="11"/>
  <c r="Q2621" i="11"/>
  <c r="F2621" i="11"/>
  <c r="L2621" i="11"/>
  <c r="N2621" i="11"/>
  <c r="R2621" i="11"/>
  <c r="O2621" i="11"/>
  <c r="V2621" i="11"/>
  <c r="H2621" i="11"/>
  <c r="E2621" i="11"/>
  <c r="D2621" i="11"/>
  <c r="T2621" i="11"/>
  <c r="K2621" i="11"/>
  <c r="I2621" i="11"/>
  <c r="U2621" i="11"/>
  <c r="J2623" i="11" l="1"/>
  <c r="A2624" i="11"/>
  <c r="P2623" i="11"/>
  <c r="C2623" i="11"/>
  <c r="D2622" i="11"/>
  <c r="Q2622" i="11"/>
  <c r="V2622" i="11"/>
  <c r="U2622" i="11"/>
  <c r="W2622" i="11"/>
  <c r="N2622" i="11"/>
  <c r="O2622" i="11"/>
  <c r="S2622" i="11"/>
  <c r="T2622" i="11"/>
  <c r="I2622" i="11"/>
  <c r="G2622" i="11"/>
  <c r="F2622" i="11"/>
  <c r="H2622" i="11"/>
  <c r="R2622" i="11"/>
  <c r="L2622" i="11"/>
  <c r="E2622" i="11"/>
  <c r="M2622" i="11"/>
  <c r="K2622" i="11"/>
  <c r="A2625" i="11" l="1"/>
  <c r="P2624" i="11"/>
  <c r="C2624" i="11"/>
  <c r="J2624" i="11"/>
  <c r="N2623" i="11"/>
  <c r="U2623" i="11"/>
  <c r="D2623" i="11"/>
  <c r="E2623" i="11"/>
  <c r="R2623" i="11"/>
  <c r="T2623" i="11"/>
  <c r="O2623" i="11"/>
  <c r="K2623" i="11"/>
  <c r="I2623" i="11"/>
  <c r="H2623" i="11"/>
  <c r="M2623" i="11"/>
  <c r="S2623" i="11"/>
  <c r="Q2623" i="11"/>
  <c r="V2623" i="11"/>
  <c r="F2623" i="11"/>
  <c r="W2623" i="11"/>
  <c r="G2623" i="11"/>
  <c r="L2623" i="11"/>
  <c r="J2625" i="11" l="1"/>
  <c r="C2625" i="11"/>
  <c r="A2626" i="11"/>
  <c r="P2625" i="11"/>
  <c r="H2624" i="11"/>
  <c r="G2624" i="11"/>
  <c r="S2624" i="11"/>
  <c r="M2624" i="11"/>
  <c r="K2624" i="11"/>
  <c r="F2624" i="11"/>
  <c r="Q2624" i="11"/>
  <c r="W2624" i="11"/>
  <c r="O2624" i="11"/>
  <c r="V2624" i="11"/>
  <c r="D2624" i="11"/>
  <c r="T2624" i="11"/>
  <c r="U2624" i="11"/>
  <c r="I2624" i="11"/>
  <c r="E2624" i="11"/>
  <c r="N2624" i="11"/>
  <c r="R2624" i="11"/>
  <c r="L2624" i="11"/>
  <c r="A2627" i="11" l="1"/>
  <c r="P2626" i="11"/>
  <c r="C2626" i="11"/>
  <c r="J2626" i="11"/>
  <c r="V2625" i="11"/>
  <c r="U2625" i="11"/>
  <c r="I2625" i="11"/>
  <c r="O2625" i="11"/>
  <c r="L2625" i="11"/>
  <c r="T2625" i="11"/>
  <c r="D2625" i="11"/>
  <c r="F2625" i="11"/>
  <c r="M2625" i="11"/>
  <c r="H2625" i="11"/>
  <c r="R2625" i="11"/>
  <c r="W2625" i="11"/>
  <c r="G2625" i="11"/>
  <c r="Q2625" i="11"/>
  <c r="S2625" i="11"/>
  <c r="K2625" i="11"/>
  <c r="N2625" i="11"/>
  <c r="E2625" i="11"/>
  <c r="J2627" i="11" l="1"/>
  <c r="A2628" i="11"/>
  <c r="P2627" i="11"/>
  <c r="C2627" i="11"/>
  <c r="T2626" i="11"/>
  <c r="D2626" i="11"/>
  <c r="F2626" i="11"/>
  <c r="S2626" i="11"/>
  <c r="V2626" i="11"/>
  <c r="Q2626" i="11"/>
  <c r="R2626" i="11"/>
  <c r="O2626" i="11"/>
  <c r="K2626" i="11"/>
  <c r="H2626" i="11"/>
  <c r="W2626" i="11"/>
  <c r="I2626" i="11"/>
  <c r="U2626" i="11"/>
  <c r="E2626" i="11"/>
  <c r="L2626" i="11"/>
  <c r="N2626" i="11"/>
  <c r="M2626" i="11"/>
  <c r="G2626" i="11"/>
  <c r="A2629" i="11" l="1"/>
  <c r="P2628" i="11"/>
  <c r="C2628" i="11"/>
  <c r="J2628" i="11"/>
  <c r="M2627" i="11"/>
  <c r="S2627" i="11"/>
  <c r="V2627" i="11"/>
  <c r="T2627" i="11"/>
  <c r="W2627" i="11"/>
  <c r="K2627" i="11"/>
  <c r="L2627" i="11"/>
  <c r="I2627" i="11"/>
  <c r="E2627" i="11"/>
  <c r="D2627" i="11"/>
  <c r="F2627" i="11"/>
  <c r="Q2627" i="11"/>
  <c r="N2627" i="11"/>
  <c r="O2627" i="11"/>
  <c r="G2627" i="11"/>
  <c r="H2627" i="11"/>
  <c r="U2627" i="11"/>
  <c r="R2627" i="11"/>
  <c r="J2629" i="11" l="1"/>
  <c r="C2629" i="11"/>
  <c r="A2630" i="11"/>
  <c r="P2629" i="11"/>
  <c r="T2628" i="11"/>
  <c r="D2628" i="11"/>
  <c r="R2628" i="11"/>
  <c r="L2628" i="11"/>
  <c r="H2628" i="11"/>
  <c r="F2628" i="11"/>
  <c r="N2628" i="11"/>
  <c r="Q2628" i="11"/>
  <c r="G2628" i="11"/>
  <c r="O2628" i="11"/>
  <c r="W2628" i="11"/>
  <c r="E2628" i="11"/>
  <c r="M2628" i="11"/>
  <c r="I2628" i="11"/>
  <c r="V2628" i="11"/>
  <c r="S2628" i="11"/>
  <c r="K2628" i="11"/>
  <c r="U2628" i="11"/>
  <c r="A2631" i="11" l="1"/>
  <c r="P2630" i="11"/>
  <c r="C2630" i="11"/>
  <c r="J2630" i="11"/>
  <c r="R2629" i="11"/>
  <c r="O2629" i="11"/>
  <c r="G2629" i="11"/>
  <c r="D2629" i="11"/>
  <c r="H2629" i="11"/>
  <c r="L2629" i="11"/>
  <c r="T2629" i="11"/>
  <c r="Q2629" i="11"/>
  <c r="I2629" i="11"/>
  <c r="F2629" i="11"/>
  <c r="S2629" i="11"/>
  <c r="V2629" i="11"/>
  <c r="K2629" i="11"/>
  <c r="M2629" i="11"/>
  <c r="E2629" i="11"/>
  <c r="U2629" i="11"/>
  <c r="N2629" i="11"/>
  <c r="W2629" i="11"/>
  <c r="J2631" i="11" l="1"/>
  <c r="A2632" i="11"/>
  <c r="P2631" i="11"/>
  <c r="C2631" i="11"/>
  <c r="W2630" i="11"/>
  <c r="M2630" i="11"/>
  <c r="F2630" i="11"/>
  <c r="E2630" i="11"/>
  <c r="D2630" i="11"/>
  <c r="N2630" i="11"/>
  <c r="G2630" i="11"/>
  <c r="V2630" i="11"/>
  <c r="L2630" i="11"/>
  <c r="H2630" i="11"/>
  <c r="R2630" i="11"/>
  <c r="I2630" i="11"/>
  <c r="O2630" i="11"/>
  <c r="K2630" i="11"/>
  <c r="S2630" i="11"/>
  <c r="T2630" i="11"/>
  <c r="Q2630" i="11"/>
  <c r="U2630" i="11"/>
  <c r="A2633" i="11" l="1"/>
  <c r="P2632" i="11"/>
  <c r="C2632" i="11"/>
  <c r="J2632" i="11"/>
  <c r="I2631" i="11"/>
  <c r="S2631" i="11"/>
  <c r="Q2631" i="11"/>
  <c r="V2631" i="11"/>
  <c r="O2631" i="11"/>
  <c r="L2631" i="11"/>
  <c r="H2631" i="11"/>
  <c r="U2631" i="11"/>
  <c r="M2631" i="11"/>
  <c r="D2631" i="11"/>
  <c r="E2631" i="11"/>
  <c r="R2631" i="11"/>
  <c r="W2631" i="11"/>
  <c r="T2631" i="11"/>
  <c r="N2631" i="11"/>
  <c r="F2631" i="11"/>
  <c r="K2631" i="11"/>
  <c r="G2631" i="11"/>
  <c r="J2633" i="11" l="1"/>
  <c r="C2633" i="11"/>
  <c r="A2634" i="11"/>
  <c r="P2633" i="11"/>
  <c r="O2632" i="11"/>
  <c r="U2632" i="11"/>
  <c r="R2632" i="11"/>
  <c r="Q2632" i="11"/>
  <c r="W2632" i="11"/>
  <c r="V2632" i="11"/>
  <c r="D2632" i="11"/>
  <c r="M2632" i="11"/>
  <c r="E2632" i="11"/>
  <c r="I2632" i="11"/>
  <c r="H2632" i="11"/>
  <c r="K2632" i="11"/>
  <c r="N2632" i="11"/>
  <c r="L2632" i="11"/>
  <c r="F2632" i="11"/>
  <c r="G2632" i="11"/>
  <c r="S2632" i="11"/>
  <c r="T2632" i="11"/>
  <c r="A2635" i="11" l="1"/>
  <c r="P2634" i="11"/>
  <c r="C2634" i="11"/>
  <c r="J2634" i="11"/>
  <c r="R2633" i="11"/>
  <c r="G2633" i="11"/>
  <c r="W2633" i="11"/>
  <c r="O2633" i="11"/>
  <c r="T2633" i="11"/>
  <c r="F2633" i="11"/>
  <c r="H2633" i="11"/>
  <c r="V2633" i="11"/>
  <c r="U2633" i="11"/>
  <c r="Q2633" i="11"/>
  <c r="S2633" i="11"/>
  <c r="M2633" i="11"/>
  <c r="K2633" i="11"/>
  <c r="D2633" i="11"/>
  <c r="L2633" i="11"/>
  <c r="E2633" i="11"/>
  <c r="I2633" i="11"/>
  <c r="N2633" i="11"/>
  <c r="J2635" i="11" l="1"/>
  <c r="A2636" i="11"/>
  <c r="P2635" i="11"/>
  <c r="C2635" i="11"/>
  <c r="W2634" i="11"/>
  <c r="R2634" i="11"/>
  <c r="G2634" i="11"/>
  <c r="N2634" i="11"/>
  <c r="M2634" i="11"/>
  <c r="O2634" i="11"/>
  <c r="E2634" i="11"/>
  <c r="F2634" i="11"/>
  <c r="S2634" i="11"/>
  <c r="V2634" i="11"/>
  <c r="I2634" i="11"/>
  <c r="L2634" i="11"/>
  <c r="K2634" i="11"/>
  <c r="H2634" i="11"/>
  <c r="D2634" i="11"/>
  <c r="T2634" i="11"/>
  <c r="Q2634" i="11"/>
  <c r="U2634" i="11"/>
  <c r="A2637" i="11" l="1"/>
  <c r="P2636" i="11"/>
  <c r="C2636" i="11"/>
  <c r="J2636" i="11"/>
  <c r="M2635" i="11"/>
  <c r="S2635" i="11"/>
  <c r="N2635" i="11"/>
  <c r="Q2635" i="11"/>
  <c r="R2635" i="11"/>
  <c r="T2635" i="11"/>
  <c r="F2635" i="11"/>
  <c r="E2635" i="11"/>
  <c r="O2635" i="11"/>
  <c r="L2635" i="11"/>
  <c r="H2635" i="11"/>
  <c r="G2635" i="11"/>
  <c r="V2635" i="11"/>
  <c r="I2635" i="11"/>
  <c r="K2635" i="11"/>
  <c r="U2635" i="11"/>
  <c r="W2635" i="11"/>
  <c r="D2635" i="11"/>
  <c r="J2637" i="11" l="1"/>
  <c r="C2637" i="11"/>
  <c r="A2638" i="11"/>
  <c r="P2637" i="11"/>
  <c r="H2636" i="11"/>
  <c r="V2636" i="11"/>
  <c r="S2636" i="11"/>
  <c r="M2636" i="11"/>
  <c r="T2636" i="11"/>
  <c r="Q2636" i="11"/>
  <c r="E2636" i="11"/>
  <c r="I2636" i="11"/>
  <c r="W2636" i="11"/>
  <c r="L2636" i="11"/>
  <c r="F2636" i="11"/>
  <c r="D2636" i="11"/>
  <c r="U2636" i="11"/>
  <c r="R2636" i="11"/>
  <c r="K2636" i="11"/>
  <c r="G2636" i="11"/>
  <c r="N2636" i="11"/>
  <c r="O2636" i="11"/>
  <c r="A2639" i="11" l="1"/>
  <c r="P2638" i="11"/>
  <c r="C2638" i="11"/>
  <c r="J2638" i="11"/>
  <c r="I2637" i="11"/>
  <c r="W2637" i="11"/>
  <c r="N2637" i="11"/>
  <c r="M2637" i="11"/>
  <c r="R2637" i="11"/>
  <c r="S2637" i="11"/>
  <c r="L2637" i="11"/>
  <c r="T2637" i="11"/>
  <c r="E2637" i="11"/>
  <c r="H2637" i="11"/>
  <c r="G2637" i="11"/>
  <c r="F2637" i="11"/>
  <c r="O2637" i="11"/>
  <c r="V2637" i="11"/>
  <c r="K2637" i="11"/>
  <c r="Q2637" i="11"/>
  <c r="U2637" i="11"/>
  <c r="D2637" i="11"/>
  <c r="J2639" i="11" l="1"/>
  <c r="A2640" i="11"/>
  <c r="P2639" i="11"/>
  <c r="C2639" i="11"/>
  <c r="W2638" i="11"/>
  <c r="M2638" i="11"/>
  <c r="T2638" i="11"/>
  <c r="Q2638" i="11"/>
  <c r="D2638" i="11"/>
  <c r="F2638" i="11"/>
  <c r="G2638" i="11"/>
  <c r="I2638" i="11"/>
  <c r="L2638" i="11"/>
  <c r="S2638" i="11"/>
  <c r="R2638" i="11"/>
  <c r="H2638" i="11"/>
  <c r="U2638" i="11"/>
  <c r="N2638" i="11"/>
  <c r="E2638" i="11"/>
  <c r="O2638" i="11"/>
  <c r="K2638" i="11"/>
  <c r="V2638" i="11"/>
  <c r="A2641" i="11" l="1"/>
  <c r="P2640" i="11"/>
  <c r="C2640" i="11"/>
  <c r="J2640" i="11"/>
  <c r="N2639" i="11"/>
  <c r="O2639" i="11"/>
  <c r="R2639" i="11"/>
  <c r="L2639" i="11"/>
  <c r="K2639" i="11"/>
  <c r="H2639" i="11"/>
  <c r="D2639" i="11"/>
  <c r="V2639" i="11"/>
  <c r="Q2639" i="11"/>
  <c r="W2639" i="11"/>
  <c r="M2639" i="11"/>
  <c r="I2639" i="11"/>
  <c r="T2639" i="11"/>
  <c r="E2639" i="11"/>
  <c r="F2639" i="11"/>
  <c r="U2639" i="11"/>
  <c r="G2639" i="11"/>
  <c r="S2639" i="11"/>
  <c r="J2641" i="11" l="1"/>
  <c r="C2641" i="11"/>
  <c r="A2642" i="11"/>
  <c r="P2641" i="11"/>
  <c r="T2640" i="11"/>
  <c r="D2640" i="11"/>
  <c r="O2640" i="11"/>
  <c r="N2640" i="11"/>
  <c r="Q2640" i="11"/>
  <c r="V2640" i="11"/>
  <c r="S2640" i="11"/>
  <c r="K2640" i="11"/>
  <c r="U2640" i="11"/>
  <c r="W2640" i="11"/>
  <c r="E2640" i="11"/>
  <c r="F2640" i="11"/>
  <c r="G2640" i="11"/>
  <c r="H2640" i="11"/>
  <c r="L2640" i="11"/>
  <c r="M2640" i="11"/>
  <c r="I2640" i="11"/>
  <c r="R2640" i="11"/>
  <c r="A2643" i="11" l="1"/>
  <c r="P2642" i="11"/>
  <c r="C2642" i="11"/>
  <c r="J2642" i="11"/>
  <c r="M2641" i="11"/>
  <c r="W2641" i="11"/>
  <c r="L2641" i="11"/>
  <c r="K2641" i="11"/>
  <c r="N2641" i="11"/>
  <c r="H2641" i="11"/>
  <c r="G2641" i="11"/>
  <c r="U2641" i="11"/>
  <c r="Q2641" i="11"/>
  <c r="F2641" i="11"/>
  <c r="O2641" i="11"/>
  <c r="I2641" i="11"/>
  <c r="E2641" i="11"/>
  <c r="R2641" i="11"/>
  <c r="D2641" i="11"/>
  <c r="V2641" i="11"/>
  <c r="S2641" i="11"/>
  <c r="T2641" i="11"/>
  <c r="J2643" i="11" l="1"/>
  <c r="A2644" i="11"/>
  <c r="P2643" i="11"/>
  <c r="C2643" i="11"/>
  <c r="D2642" i="11"/>
  <c r="M2642" i="11"/>
  <c r="S2642" i="11"/>
  <c r="O2642" i="11"/>
  <c r="Q2642" i="11"/>
  <c r="V2642" i="11"/>
  <c r="T2642" i="11"/>
  <c r="L2642" i="11"/>
  <c r="U2642" i="11"/>
  <c r="I2642" i="11"/>
  <c r="K2642" i="11"/>
  <c r="G2642" i="11"/>
  <c r="F2642" i="11"/>
  <c r="N2642" i="11"/>
  <c r="H2642" i="11"/>
  <c r="W2642" i="11"/>
  <c r="E2642" i="11"/>
  <c r="R2642" i="11"/>
  <c r="A2645" i="11" l="1"/>
  <c r="P2644" i="11"/>
  <c r="C2644" i="11"/>
  <c r="J2644" i="11"/>
  <c r="R2643" i="11"/>
  <c r="K2643" i="11"/>
  <c r="W2643" i="11"/>
  <c r="U2643" i="11"/>
  <c r="G2643" i="11"/>
  <c r="V2643" i="11"/>
  <c r="F2643" i="11"/>
  <c r="H2643" i="11"/>
  <c r="O2643" i="11"/>
  <c r="M2643" i="11"/>
  <c r="T2643" i="11"/>
  <c r="Q2643" i="11"/>
  <c r="I2643" i="11"/>
  <c r="S2643" i="11"/>
  <c r="E2643" i="11"/>
  <c r="D2643" i="11"/>
  <c r="N2643" i="11"/>
  <c r="L2643" i="11"/>
  <c r="J2645" i="11" l="1"/>
  <c r="C2645" i="11"/>
  <c r="A2646" i="11"/>
  <c r="P2645" i="11"/>
  <c r="W2644" i="11"/>
  <c r="E2644" i="11"/>
  <c r="Q2644" i="11"/>
  <c r="S2644" i="11"/>
  <c r="I2644" i="11"/>
  <c r="N2644" i="11"/>
  <c r="O2644" i="11"/>
  <c r="V2644" i="11"/>
  <c r="T2644" i="11"/>
  <c r="K2644" i="11"/>
  <c r="G2644" i="11"/>
  <c r="H2644" i="11"/>
  <c r="L2644" i="11"/>
  <c r="F2644" i="11"/>
  <c r="U2644" i="11"/>
  <c r="D2644" i="11"/>
  <c r="R2644" i="11"/>
  <c r="M2644" i="11"/>
  <c r="A2647" i="11" l="1"/>
  <c r="P2646" i="11"/>
  <c r="C2646" i="11"/>
  <c r="J2646" i="11"/>
  <c r="I2645" i="11"/>
  <c r="O2645" i="11"/>
  <c r="E2645" i="11"/>
  <c r="D2645" i="11"/>
  <c r="U2645" i="11"/>
  <c r="F2645" i="11"/>
  <c r="V2645" i="11"/>
  <c r="R2645" i="11"/>
  <c r="K2645" i="11"/>
  <c r="T2645" i="11"/>
  <c r="W2645" i="11"/>
  <c r="L2645" i="11"/>
  <c r="G2645" i="11"/>
  <c r="Q2645" i="11"/>
  <c r="H2645" i="11"/>
  <c r="S2645" i="11"/>
  <c r="N2645" i="11"/>
  <c r="M2645" i="11"/>
  <c r="J2647" i="11" l="1"/>
  <c r="A2648" i="11"/>
  <c r="P2647" i="11"/>
  <c r="C2647" i="11"/>
  <c r="W2646" i="11"/>
  <c r="M2646" i="11"/>
  <c r="F2646" i="11"/>
  <c r="E2646" i="11"/>
  <c r="D2646" i="11"/>
  <c r="I2646" i="11"/>
  <c r="O2646" i="11"/>
  <c r="N2646" i="11"/>
  <c r="G2646" i="11"/>
  <c r="V2646" i="11"/>
  <c r="Q2646" i="11"/>
  <c r="U2646" i="11"/>
  <c r="R2646" i="11"/>
  <c r="K2646" i="11"/>
  <c r="S2646" i="11"/>
  <c r="T2646" i="11"/>
  <c r="L2646" i="11"/>
  <c r="H2646" i="11"/>
  <c r="A2649" i="11" l="1"/>
  <c r="P2648" i="11"/>
  <c r="C2648" i="11"/>
  <c r="J2648" i="11"/>
  <c r="I2647" i="11"/>
  <c r="S2647" i="11"/>
  <c r="W2647" i="11"/>
  <c r="E2647" i="11"/>
  <c r="O2647" i="11"/>
  <c r="H2647" i="11"/>
  <c r="N2647" i="11"/>
  <c r="L2647" i="11"/>
  <c r="G2647" i="11"/>
  <c r="U2647" i="11"/>
  <c r="R2647" i="11"/>
  <c r="D2647" i="11"/>
  <c r="F2647" i="11"/>
  <c r="T2647" i="11"/>
  <c r="M2647" i="11"/>
  <c r="K2647" i="11"/>
  <c r="V2647" i="11"/>
  <c r="Q2647" i="11"/>
  <c r="J2649" i="11" l="1"/>
  <c r="C2649" i="11"/>
  <c r="A2650" i="11"/>
  <c r="P2649" i="11"/>
  <c r="O2648" i="11"/>
  <c r="U2648" i="11"/>
  <c r="G2648" i="11"/>
  <c r="D2648" i="11"/>
  <c r="W2648" i="11"/>
  <c r="Q2648" i="11"/>
  <c r="V2648" i="11"/>
  <c r="R2648" i="11"/>
  <c r="L2648" i="11"/>
  <c r="N2648" i="11"/>
  <c r="I2648" i="11"/>
  <c r="H2648" i="11"/>
  <c r="E2648" i="11"/>
  <c r="T2648" i="11"/>
  <c r="F2648" i="11"/>
  <c r="M2648" i="11"/>
  <c r="S2648" i="11"/>
  <c r="K2648" i="11"/>
  <c r="A2651" i="11" l="1"/>
  <c r="P2650" i="11"/>
  <c r="C2650" i="11"/>
  <c r="J2650" i="11"/>
  <c r="R2649" i="11"/>
  <c r="O2649" i="11"/>
  <c r="U2649" i="11"/>
  <c r="Q2649" i="11"/>
  <c r="I2649" i="11"/>
  <c r="W2649" i="11"/>
  <c r="K2649" i="11"/>
  <c r="T2649" i="11"/>
  <c r="H2649" i="11"/>
  <c r="G2649" i="11"/>
  <c r="L2649" i="11"/>
  <c r="S2649" i="11"/>
  <c r="V2649" i="11"/>
  <c r="F2649" i="11"/>
  <c r="E2649" i="11"/>
  <c r="D2649" i="11"/>
  <c r="N2649" i="11"/>
  <c r="M2649" i="11"/>
  <c r="J2651" i="11" l="1"/>
  <c r="A2652" i="11"/>
  <c r="P2651" i="11"/>
  <c r="C2651" i="11"/>
  <c r="W2650" i="11"/>
  <c r="M2650" i="11"/>
  <c r="T2650" i="11"/>
  <c r="S2650" i="11"/>
  <c r="V2650" i="11"/>
  <c r="U2650" i="11"/>
  <c r="D2650" i="11"/>
  <c r="E2650" i="11"/>
  <c r="F2650" i="11"/>
  <c r="K2650" i="11"/>
  <c r="O2650" i="11"/>
  <c r="R2650" i="11"/>
  <c r="H2650" i="11"/>
  <c r="Q2650" i="11"/>
  <c r="G2650" i="11"/>
  <c r="I2650" i="11"/>
  <c r="L2650" i="11"/>
  <c r="N2650" i="11"/>
  <c r="A2653" i="11" l="1"/>
  <c r="P2652" i="11"/>
  <c r="C2652" i="11"/>
  <c r="J2652" i="11"/>
  <c r="M2651" i="11"/>
  <c r="S2651" i="11"/>
  <c r="O2651" i="11"/>
  <c r="E2651" i="11"/>
  <c r="R2651" i="11"/>
  <c r="I2651" i="11"/>
  <c r="T2651" i="11"/>
  <c r="G2651" i="11"/>
  <c r="D2651" i="11"/>
  <c r="K2651" i="11"/>
  <c r="H2651" i="11"/>
  <c r="F2651" i="11"/>
  <c r="L2651" i="11"/>
  <c r="V2651" i="11"/>
  <c r="W2651" i="11"/>
  <c r="N2651" i="11"/>
  <c r="U2651" i="11"/>
  <c r="Q2651" i="11"/>
  <c r="J2653" i="11" l="1"/>
  <c r="C2653" i="11"/>
  <c r="A2654" i="11"/>
  <c r="P2653" i="11"/>
  <c r="O2652" i="11"/>
  <c r="E2652" i="11"/>
  <c r="R2652" i="11"/>
  <c r="W2652" i="11"/>
  <c r="S2652" i="11"/>
  <c r="T2652" i="11"/>
  <c r="I2652" i="11"/>
  <c r="H2652" i="11"/>
  <c r="V2652" i="11"/>
  <c r="U2652" i="11"/>
  <c r="L2652" i="11"/>
  <c r="F2652" i="11"/>
  <c r="G2652" i="11"/>
  <c r="D2652" i="11"/>
  <c r="K2652" i="11"/>
  <c r="Q2652" i="11"/>
  <c r="M2652" i="11"/>
  <c r="N2652" i="11"/>
  <c r="A2655" i="11" l="1"/>
  <c r="P2654" i="11"/>
  <c r="C2654" i="11"/>
  <c r="J2654" i="11"/>
  <c r="N2653" i="11"/>
  <c r="H2653" i="11"/>
  <c r="D2653" i="11"/>
  <c r="L2653" i="11"/>
  <c r="U2653" i="11"/>
  <c r="R2653" i="11"/>
  <c r="Q2653" i="11"/>
  <c r="V2653" i="11"/>
  <c r="F2653" i="11"/>
  <c r="T2653" i="11"/>
  <c r="O2653" i="11"/>
  <c r="I2653" i="11"/>
  <c r="M2653" i="11"/>
  <c r="W2653" i="11"/>
  <c r="G2653" i="11"/>
  <c r="S2653" i="11"/>
  <c r="E2653" i="11"/>
  <c r="K2653" i="11"/>
  <c r="J2655" i="11" l="1"/>
  <c r="A2656" i="11"/>
  <c r="P2655" i="11"/>
  <c r="C2655" i="11"/>
  <c r="O2654" i="11"/>
  <c r="Q2654" i="11"/>
  <c r="L2654" i="11"/>
  <c r="D2654" i="11"/>
  <c r="M2654" i="11"/>
  <c r="F2654" i="11"/>
  <c r="W2654" i="11"/>
  <c r="G2654" i="11"/>
  <c r="V2654" i="11"/>
  <c r="U2654" i="11"/>
  <c r="T2654" i="11"/>
  <c r="H2654" i="11"/>
  <c r="N2654" i="11"/>
  <c r="I2654" i="11"/>
  <c r="E2654" i="11"/>
  <c r="R2654" i="11"/>
  <c r="S2654" i="11"/>
  <c r="K2654" i="11"/>
  <c r="A2657" i="11" l="1"/>
  <c r="P2656" i="11"/>
  <c r="C2656" i="11"/>
  <c r="J2656" i="11"/>
  <c r="R2655" i="11"/>
  <c r="D2655" i="11"/>
  <c r="S2655" i="11"/>
  <c r="N2655" i="11"/>
  <c r="F2655" i="11"/>
  <c r="L2655" i="11"/>
  <c r="G2655" i="11"/>
  <c r="V2655" i="11"/>
  <c r="W2655" i="11"/>
  <c r="U2655" i="11"/>
  <c r="M2655" i="11"/>
  <c r="T2655" i="11"/>
  <c r="K2655" i="11"/>
  <c r="H2655" i="11"/>
  <c r="O2655" i="11"/>
  <c r="E2655" i="11"/>
  <c r="I2655" i="11"/>
  <c r="Q2655" i="11"/>
  <c r="J2657" i="11" l="1"/>
  <c r="C2657" i="11"/>
  <c r="A2658" i="11"/>
  <c r="P2657" i="11"/>
  <c r="O2656" i="11"/>
  <c r="E2656" i="11"/>
  <c r="F2656" i="11"/>
  <c r="G2656" i="11"/>
  <c r="I2656" i="11"/>
  <c r="R2656" i="11"/>
  <c r="D2656" i="11"/>
  <c r="V2656" i="11"/>
  <c r="T2656" i="11"/>
  <c r="L2656" i="11"/>
  <c r="K2656" i="11"/>
  <c r="N2656" i="11"/>
  <c r="M2656" i="11"/>
  <c r="Q2656" i="11"/>
  <c r="W2656" i="11"/>
  <c r="S2656" i="11"/>
  <c r="H2656" i="11"/>
  <c r="U2656" i="11"/>
  <c r="A2659" i="11" l="1"/>
  <c r="P2658" i="11"/>
  <c r="C2658" i="11"/>
  <c r="J2658" i="11"/>
  <c r="M2657" i="11"/>
  <c r="G2657" i="11"/>
  <c r="R2657" i="11"/>
  <c r="W2657" i="11"/>
  <c r="Q2657" i="11"/>
  <c r="F2657" i="11"/>
  <c r="H2657" i="11"/>
  <c r="N2657" i="11"/>
  <c r="L2657" i="11"/>
  <c r="O2657" i="11"/>
  <c r="V2657" i="11"/>
  <c r="U2657" i="11"/>
  <c r="S2657" i="11"/>
  <c r="D2657" i="11"/>
  <c r="T2657" i="11"/>
  <c r="E2657" i="11"/>
  <c r="I2657" i="11"/>
  <c r="K2657" i="11"/>
  <c r="J2659" i="11" l="1"/>
  <c r="A2660" i="11"/>
  <c r="P2659" i="11"/>
  <c r="C2659" i="11"/>
  <c r="D2658" i="11"/>
  <c r="Q2658" i="11"/>
  <c r="V2658" i="11"/>
  <c r="U2658" i="11"/>
  <c r="W2658" i="11"/>
  <c r="N2658" i="11"/>
  <c r="F2658" i="11"/>
  <c r="S2658" i="11"/>
  <c r="O2658" i="11"/>
  <c r="I2658" i="11"/>
  <c r="G2658" i="11"/>
  <c r="T2658" i="11"/>
  <c r="H2658" i="11"/>
  <c r="R2658" i="11"/>
  <c r="L2658" i="11"/>
  <c r="E2658" i="11"/>
  <c r="M2658" i="11"/>
  <c r="K2658" i="11"/>
  <c r="A2661" i="11" l="1"/>
  <c r="P2660" i="11"/>
  <c r="C2660" i="11"/>
  <c r="J2660" i="11"/>
  <c r="R2659" i="11"/>
  <c r="D2659" i="11"/>
  <c r="F2659" i="11"/>
  <c r="L2659" i="11"/>
  <c r="K2659" i="11"/>
  <c r="O2659" i="11"/>
  <c r="U2659" i="11"/>
  <c r="I2659" i="11"/>
  <c r="S2659" i="11"/>
  <c r="T2659" i="11"/>
  <c r="V2659" i="11"/>
  <c r="G2659" i="11"/>
  <c r="E2659" i="11"/>
  <c r="H2659" i="11"/>
  <c r="W2659" i="11"/>
  <c r="Q2659" i="11"/>
  <c r="M2659" i="11"/>
  <c r="N2659" i="11"/>
  <c r="J2661" i="11" l="1"/>
  <c r="C2661" i="11"/>
  <c r="A2662" i="11"/>
  <c r="P2661" i="11"/>
  <c r="W2660" i="11"/>
  <c r="M2660" i="11"/>
  <c r="K2660" i="11"/>
  <c r="N2660" i="11"/>
  <c r="F2660" i="11"/>
  <c r="T2660" i="11"/>
  <c r="O2660" i="11"/>
  <c r="U2660" i="11"/>
  <c r="R2660" i="11"/>
  <c r="H2660" i="11"/>
  <c r="V2660" i="11"/>
  <c r="I2660" i="11"/>
  <c r="Q2660" i="11"/>
  <c r="S2660" i="11"/>
  <c r="G2660" i="11"/>
  <c r="D2660" i="11"/>
  <c r="L2660" i="11"/>
  <c r="E2660" i="11"/>
  <c r="A2663" i="11" l="1"/>
  <c r="P2662" i="11"/>
  <c r="C2662" i="11"/>
  <c r="J2662" i="11"/>
  <c r="I2661" i="11"/>
  <c r="O2661" i="11"/>
  <c r="W2661" i="11"/>
  <c r="T2661" i="11"/>
  <c r="S2661" i="11"/>
  <c r="G2661" i="11"/>
  <c r="F2661" i="11"/>
  <c r="K2661" i="11"/>
  <c r="M2661" i="11"/>
  <c r="L2661" i="11"/>
  <c r="H2661" i="11"/>
  <c r="E2661" i="11"/>
  <c r="D2661" i="11"/>
  <c r="N2661" i="11"/>
  <c r="V2661" i="11"/>
  <c r="Q2661" i="11"/>
  <c r="U2661" i="11"/>
  <c r="R2661" i="11"/>
  <c r="J2663" i="11" l="1"/>
  <c r="A2664" i="11"/>
  <c r="P2663" i="11"/>
  <c r="C2663" i="11"/>
  <c r="W2662" i="11"/>
  <c r="M2662" i="11"/>
  <c r="F2662" i="11"/>
  <c r="E2662" i="11"/>
  <c r="D2662" i="11"/>
  <c r="N2662" i="11"/>
  <c r="S2662" i="11"/>
  <c r="T2662" i="11"/>
  <c r="Q2662" i="11"/>
  <c r="U2662" i="11"/>
  <c r="R2662" i="11"/>
  <c r="I2662" i="11"/>
  <c r="O2662" i="11"/>
  <c r="K2662" i="11"/>
  <c r="G2662" i="11"/>
  <c r="V2662" i="11"/>
  <c r="L2662" i="11"/>
  <c r="H2662" i="11"/>
  <c r="A2665" i="11" l="1"/>
  <c r="P2664" i="11"/>
  <c r="C2664" i="11"/>
  <c r="J2664" i="11"/>
  <c r="I2663" i="11"/>
  <c r="S2663" i="11"/>
  <c r="W2663" i="11"/>
  <c r="E2663" i="11"/>
  <c r="O2663" i="11"/>
  <c r="L2663" i="11"/>
  <c r="G2663" i="11"/>
  <c r="U2663" i="11"/>
  <c r="R2663" i="11"/>
  <c r="D2663" i="11"/>
  <c r="H2663" i="11"/>
  <c r="F2663" i="11"/>
  <c r="N2663" i="11"/>
  <c r="T2663" i="11"/>
  <c r="M2663" i="11"/>
  <c r="K2663" i="11"/>
  <c r="V2663" i="11"/>
  <c r="Q2663" i="11"/>
  <c r="J2665" i="11" l="1"/>
  <c r="C2665" i="11"/>
  <c r="A2666" i="11"/>
  <c r="P2665" i="11"/>
  <c r="O2664" i="11"/>
  <c r="U2664" i="11"/>
  <c r="G2664" i="11"/>
  <c r="V2664" i="11"/>
  <c r="Q2664" i="11"/>
  <c r="E2664" i="11"/>
  <c r="L2664" i="11"/>
  <c r="K2664" i="11"/>
  <c r="H2664" i="11"/>
  <c r="F2664" i="11"/>
  <c r="R2664" i="11"/>
  <c r="I2664" i="11"/>
  <c r="D2664" i="11"/>
  <c r="W2664" i="11"/>
  <c r="M2664" i="11"/>
  <c r="S2664" i="11"/>
  <c r="N2664" i="11"/>
  <c r="T2664" i="11"/>
  <c r="A2667" i="11" l="1"/>
  <c r="P2666" i="11"/>
  <c r="C2666" i="11"/>
  <c r="J2666" i="11"/>
  <c r="I2665" i="11"/>
  <c r="O2665" i="11"/>
  <c r="W2665" i="11"/>
  <c r="T2665" i="11"/>
  <c r="S2665" i="11"/>
  <c r="M2665" i="11"/>
  <c r="H2665" i="11"/>
  <c r="D2665" i="11"/>
  <c r="V2665" i="11"/>
  <c r="G2665" i="11"/>
  <c r="F2665" i="11"/>
  <c r="K2665" i="11"/>
  <c r="L2665" i="11"/>
  <c r="E2665" i="11"/>
  <c r="N2665" i="11"/>
  <c r="R2665" i="11"/>
  <c r="Q2665" i="11"/>
  <c r="U2665" i="11"/>
  <c r="J2667" i="11" l="1"/>
  <c r="A2668" i="11"/>
  <c r="P2667" i="11"/>
  <c r="C2667" i="11"/>
  <c r="W2666" i="11"/>
  <c r="M2666" i="11"/>
  <c r="Q2666" i="11"/>
  <c r="H2666" i="11"/>
  <c r="U2666" i="11"/>
  <c r="D2666" i="11"/>
  <c r="E2666" i="11"/>
  <c r="G2666" i="11"/>
  <c r="O2666" i="11"/>
  <c r="L2666" i="11"/>
  <c r="V2666" i="11"/>
  <c r="R2666" i="11"/>
  <c r="F2666" i="11"/>
  <c r="I2666" i="11"/>
  <c r="N2666" i="11"/>
  <c r="K2666" i="11"/>
  <c r="S2666" i="11"/>
  <c r="T2666" i="11"/>
  <c r="A2669" i="11" l="1"/>
  <c r="P2668" i="11"/>
  <c r="C2668" i="11"/>
  <c r="J2668" i="11"/>
  <c r="I2667" i="11"/>
  <c r="S2667" i="11"/>
  <c r="N2667" i="11"/>
  <c r="M2667" i="11"/>
  <c r="O2667" i="11"/>
  <c r="K2667" i="11"/>
  <c r="T2667" i="11"/>
  <c r="L2667" i="11"/>
  <c r="Q2667" i="11"/>
  <c r="U2667" i="11"/>
  <c r="H2667" i="11"/>
  <c r="D2667" i="11"/>
  <c r="G2667" i="11"/>
  <c r="V2667" i="11"/>
  <c r="R2667" i="11"/>
  <c r="W2667" i="11"/>
  <c r="E2667" i="11"/>
  <c r="F2667" i="11"/>
  <c r="J2669" i="11" l="1"/>
  <c r="C2669" i="11"/>
  <c r="A2670" i="11"/>
  <c r="P2669" i="11"/>
  <c r="D2668" i="11"/>
  <c r="U2668" i="11"/>
  <c r="L2668" i="11"/>
  <c r="Q2668" i="11"/>
  <c r="W2668" i="11"/>
  <c r="M2668" i="11"/>
  <c r="V2668" i="11"/>
  <c r="T2668" i="11"/>
  <c r="F2668" i="11"/>
  <c r="G2668" i="11"/>
  <c r="K2668" i="11"/>
  <c r="E2668" i="11"/>
  <c r="I2668" i="11"/>
  <c r="H2668" i="11"/>
  <c r="N2668" i="11"/>
  <c r="R2668" i="11"/>
  <c r="S2668" i="11"/>
  <c r="O2668" i="11"/>
  <c r="A2671" i="11" l="1"/>
  <c r="P2670" i="11"/>
  <c r="C2670" i="11"/>
  <c r="J2670" i="11"/>
  <c r="R2669" i="11"/>
  <c r="G2669" i="11"/>
  <c r="T2669" i="11"/>
  <c r="U2669" i="11"/>
  <c r="O2669" i="11"/>
  <c r="S2669" i="11"/>
  <c r="Q2669" i="11"/>
  <c r="M2669" i="11"/>
  <c r="W2669" i="11"/>
  <c r="L2669" i="11"/>
  <c r="N2669" i="11"/>
  <c r="F2669" i="11"/>
  <c r="K2669" i="11"/>
  <c r="D2669" i="11"/>
  <c r="E2669" i="11"/>
  <c r="V2669" i="11"/>
  <c r="I2669" i="11"/>
  <c r="H2669" i="11"/>
  <c r="J2671" i="11" l="1"/>
  <c r="A2672" i="11"/>
  <c r="P2671" i="11"/>
  <c r="C2671" i="11"/>
  <c r="W2670" i="11"/>
  <c r="I2670" i="11"/>
  <c r="T2670" i="11"/>
  <c r="Q2670" i="11"/>
  <c r="O2670" i="11"/>
  <c r="N2670" i="11"/>
  <c r="K2670" i="11"/>
  <c r="H2670" i="11"/>
  <c r="D2670" i="11"/>
  <c r="S2670" i="11"/>
  <c r="R2670" i="11"/>
  <c r="L2670" i="11"/>
  <c r="U2670" i="11"/>
  <c r="E2670" i="11"/>
  <c r="M2670" i="11"/>
  <c r="G2670" i="11"/>
  <c r="F2670" i="11"/>
  <c r="V2670" i="11"/>
  <c r="A2673" i="11" l="1"/>
  <c r="P2672" i="11"/>
  <c r="C2672" i="11"/>
  <c r="J2672" i="11"/>
  <c r="M2671" i="11"/>
  <c r="S2671" i="11"/>
  <c r="I2671" i="11"/>
  <c r="E2671" i="11"/>
  <c r="R2671" i="11"/>
  <c r="F2671" i="11"/>
  <c r="W2671" i="11"/>
  <c r="D2671" i="11"/>
  <c r="V2671" i="11"/>
  <c r="G2671" i="11"/>
  <c r="K2671" i="11"/>
  <c r="Q2671" i="11"/>
  <c r="N2671" i="11"/>
  <c r="O2671" i="11"/>
  <c r="H2671" i="11"/>
  <c r="T2671" i="11"/>
  <c r="U2671" i="11"/>
  <c r="L2671" i="11"/>
  <c r="J2673" i="11" l="1"/>
  <c r="C2673" i="11"/>
  <c r="A2674" i="11"/>
  <c r="P2673" i="11"/>
  <c r="O2672" i="11"/>
  <c r="E2672" i="11"/>
  <c r="R2672" i="11"/>
  <c r="G2672" i="11"/>
  <c r="H2672" i="11"/>
  <c r="K2672" i="11"/>
  <c r="F2672" i="11"/>
  <c r="L2672" i="11"/>
  <c r="S2672" i="11"/>
  <c r="M2672" i="11"/>
  <c r="U2672" i="11"/>
  <c r="T2672" i="11"/>
  <c r="I2672" i="11"/>
  <c r="N2672" i="11"/>
  <c r="Q2672" i="11"/>
  <c r="W2672" i="11"/>
  <c r="D2672" i="11"/>
  <c r="V2672" i="11"/>
  <c r="A2675" i="11" l="1"/>
  <c r="P2674" i="11"/>
  <c r="C2674" i="11"/>
  <c r="J2674" i="11"/>
  <c r="R2673" i="11"/>
  <c r="G2673" i="11"/>
  <c r="T2673" i="11"/>
  <c r="U2673" i="11"/>
  <c r="O2673" i="11"/>
  <c r="W2673" i="11"/>
  <c r="L2673" i="11"/>
  <c r="F2673" i="11"/>
  <c r="I2673" i="11"/>
  <c r="H2673" i="11"/>
  <c r="S2673" i="11"/>
  <c r="Q2673" i="11"/>
  <c r="M2673" i="11"/>
  <c r="V2673" i="11"/>
  <c r="N2673" i="11"/>
  <c r="K2673" i="11"/>
  <c r="D2673" i="11"/>
  <c r="E2673" i="11"/>
  <c r="J2675" i="11" l="1"/>
  <c r="A2676" i="11"/>
  <c r="P2675" i="11"/>
  <c r="C2675" i="11"/>
  <c r="W2674" i="11"/>
  <c r="I2674" i="11"/>
  <c r="N2674" i="11"/>
  <c r="M2674" i="11"/>
  <c r="O2674" i="11"/>
  <c r="S2674" i="11"/>
  <c r="V2674" i="11"/>
  <c r="Q2674" i="11"/>
  <c r="U2674" i="11"/>
  <c r="R2674" i="11"/>
  <c r="H2674" i="11"/>
  <c r="G2674" i="11"/>
  <c r="F2674" i="11"/>
  <c r="E2674" i="11"/>
  <c r="K2674" i="11"/>
  <c r="T2674" i="11"/>
  <c r="D2674" i="11"/>
  <c r="L2674" i="11"/>
  <c r="A2677" i="11" l="1"/>
  <c r="P2676" i="11"/>
  <c r="C2676" i="11"/>
  <c r="J2676" i="11"/>
  <c r="I2675" i="11"/>
  <c r="S2675" i="11"/>
  <c r="W2675" i="11"/>
  <c r="E2675" i="11"/>
  <c r="G2675" i="11"/>
  <c r="V2675" i="11"/>
  <c r="Q2675" i="11"/>
  <c r="D2675" i="11"/>
  <c r="H2675" i="11"/>
  <c r="F2675" i="11"/>
  <c r="N2675" i="11"/>
  <c r="R2675" i="11"/>
  <c r="L2675" i="11"/>
  <c r="M2675" i="11"/>
  <c r="O2675" i="11"/>
  <c r="K2675" i="11"/>
  <c r="U2675" i="11"/>
  <c r="T2675" i="11"/>
  <c r="J2677" i="11" l="1"/>
  <c r="C2677" i="11"/>
  <c r="A2678" i="11"/>
  <c r="P2677" i="11"/>
  <c r="O2676" i="11"/>
  <c r="U2676" i="11"/>
  <c r="V2676" i="11"/>
  <c r="G2676" i="11"/>
  <c r="M2676" i="11"/>
  <c r="K2676" i="11"/>
  <c r="I2676" i="11"/>
  <c r="N2676" i="11"/>
  <c r="Q2676" i="11"/>
  <c r="W2676" i="11"/>
  <c r="L2676" i="11"/>
  <c r="H2676" i="11"/>
  <c r="R2676" i="11"/>
  <c r="T2676" i="11"/>
  <c r="F2676" i="11"/>
  <c r="D2676" i="11"/>
  <c r="S2676" i="11"/>
  <c r="E2676" i="11"/>
  <c r="A2679" i="11" l="1"/>
  <c r="P2678" i="11"/>
  <c r="C2678" i="11"/>
  <c r="J2678" i="11"/>
  <c r="I2677" i="11"/>
  <c r="V2677" i="11"/>
  <c r="S2677" i="11"/>
  <c r="U2677" i="11"/>
  <c r="O2677" i="11"/>
  <c r="L2677" i="11"/>
  <c r="W2677" i="11"/>
  <c r="Q2677" i="11"/>
  <c r="F2677" i="11"/>
  <c r="E2677" i="11"/>
  <c r="H2677" i="11"/>
  <c r="G2677" i="11"/>
  <c r="T2677" i="11"/>
  <c r="D2677" i="11"/>
  <c r="M2677" i="11"/>
  <c r="K2677" i="11"/>
  <c r="R2677" i="11"/>
  <c r="N2677" i="11"/>
  <c r="J2679" i="11" l="1"/>
  <c r="A2680" i="11"/>
  <c r="P2679" i="11"/>
  <c r="C2679" i="11"/>
  <c r="O2678" i="11"/>
  <c r="I2678" i="11"/>
  <c r="G2678" i="11"/>
  <c r="F2678" i="11"/>
  <c r="H2678" i="11"/>
  <c r="N2678" i="11"/>
  <c r="E2678" i="11"/>
  <c r="W2678" i="11"/>
  <c r="M2678" i="11"/>
  <c r="R2678" i="11"/>
  <c r="V2678" i="11"/>
  <c r="T2678" i="11"/>
  <c r="K2678" i="11"/>
  <c r="L2678" i="11"/>
  <c r="U2678" i="11"/>
  <c r="S2678" i="11"/>
  <c r="D2678" i="11"/>
  <c r="Q2678" i="11"/>
  <c r="A2681" i="11" l="1"/>
  <c r="P2680" i="11"/>
  <c r="C2680" i="11"/>
  <c r="J2680" i="11"/>
  <c r="R2679" i="11"/>
  <c r="D2679" i="11"/>
  <c r="S2679" i="11"/>
  <c r="N2679" i="11"/>
  <c r="F2679" i="11"/>
  <c r="H2679" i="11"/>
  <c r="O2679" i="11"/>
  <c r="E2679" i="11"/>
  <c r="I2679" i="11"/>
  <c r="Q2679" i="11"/>
  <c r="T2679" i="11"/>
  <c r="K2679" i="11"/>
  <c r="L2679" i="11"/>
  <c r="G2679" i="11"/>
  <c r="V2679" i="11"/>
  <c r="W2679" i="11"/>
  <c r="U2679" i="11"/>
  <c r="M2679" i="11"/>
  <c r="J2681" i="11" l="1"/>
  <c r="C2681" i="11"/>
  <c r="A2682" i="11"/>
  <c r="P2681" i="11"/>
  <c r="O2680" i="11"/>
  <c r="E2680" i="11"/>
  <c r="K2680" i="11"/>
  <c r="N2680" i="11"/>
  <c r="H2680" i="11"/>
  <c r="S2680" i="11"/>
  <c r="Q2680" i="11"/>
  <c r="V2680" i="11"/>
  <c r="D2680" i="11"/>
  <c r="G2680" i="11"/>
  <c r="T2680" i="11"/>
  <c r="I2680" i="11"/>
  <c r="W2680" i="11"/>
  <c r="F2680" i="11"/>
  <c r="L2680" i="11"/>
  <c r="U2680" i="11"/>
  <c r="M2680" i="11"/>
  <c r="R2680" i="11"/>
  <c r="A2683" i="11" l="1"/>
  <c r="P2682" i="11"/>
  <c r="C2682" i="11"/>
  <c r="J2682" i="11"/>
  <c r="R2681" i="11"/>
  <c r="G2681" i="11"/>
  <c r="T2681" i="11"/>
  <c r="U2681" i="11"/>
  <c r="O2681" i="11"/>
  <c r="M2681" i="11"/>
  <c r="V2681" i="11"/>
  <c r="N2681" i="11"/>
  <c r="K2681" i="11"/>
  <c r="D2681" i="11"/>
  <c r="E2681" i="11"/>
  <c r="S2681" i="11"/>
  <c r="Q2681" i="11"/>
  <c r="W2681" i="11"/>
  <c r="L2681" i="11"/>
  <c r="F2681" i="11"/>
  <c r="I2681" i="11"/>
  <c r="H2681" i="11"/>
  <c r="J2683" i="11" l="1"/>
  <c r="A2684" i="11"/>
  <c r="P2683" i="11"/>
  <c r="C2683" i="11"/>
  <c r="W2682" i="11"/>
  <c r="I2682" i="11"/>
  <c r="T2682" i="11"/>
  <c r="Q2682" i="11"/>
  <c r="O2682" i="11"/>
  <c r="U2682" i="11"/>
  <c r="E2682" i="11"/>
  <c r="M2682" i="11"/>
  <c r="G2682" i="11"/>
  <c r="F2682" i="11"/>
  <c r="V2682" i="11"/>
  <c r="R2682" i="11"/>
  <c r="L2682" i="11"/>
  <c r="N2682" i="11"/>
  <c r="K2682" i="11"/>
  <c r="H2682" i="11"/>
  <c r="D2682" i="11"/>
  <c r="S2682" i="11"/>
  <c r="A2685" i="11" l="1"/>
  <c r="P2684" i="11"/>
  <c r="C2684" i="11"/>
  <c r="J2684" i="11"/>
  <c r="M2683" i="11"/>
  <c r="S2683" i="11"/>
  <c r="V2683" i="11"/>
  <c r="T2683" i="11"/>
  <c r="W2683" i="11"/>
  <c r="N2683" i="11"/>
  <c r="K2683" i="11"/>
  <c r="G2683" i="11"/>
  <c r="H2683" i="11"/>
  <c r="E2683" i="11"/>
  <c r="D2683" i="11"/>
  <c r="F2683" i="11"/>
  <c r="Q2683" i="11"/>
  <c r="O2683" i="11"/>
  <c r="L2683" i="11"/>
  <c r="I2683" i="11"/>
  <c r="U2683" i="11"/>
  <c r="R2683" i="11"/>
  <c r="J2685" i="11" l="1"/>
  <c r="C2685" i="11"/>
  <c r="A2686" i="11"/>
  <c r="P2685" i="11"/>
  <c r="W2684" i="11"/>
  <c r="E2684" i="11"/>
  <c r="I2684" i="11"/>
  <c r="F2684" i="11"/>
  <c r="M2684" i="11"/>
  <c r="R2684" i="11"/>
  <c r="L2684" i="11"/>
  <c r="V2684" i="11"/>
  <c r="N2684" i="11"/>
  <c r="Q2684" i="11"/>
  <c r="S2684" i="11"/>
  <c r="T2684" i="11"/>
  <c r="K2684" i="11"/>
  <c r="G2684" i="11"/>
  <c r="O2684" i="11"/>
  <c r="U2684" i="11"/>
  <c r="D2684" i="11"/>
  <c r="H2684" i="11"/>
  <c r="A2687" i="11" l="1"/>
  <c r="P2686" i="11"/>
  <c r="C2686" i="11"/>
  <c r="J2686" i="11"/>
  <c r="I2685" i="11"/>
  <c r="O2685" i="11"/>
  <c r="W2685" i="11"/>
  <c r="T2685" i="11"/>
  <c r="S2685" i="11"/>
  <c r="K2685" i="11"/>
  <c r="L2685" i="11"/>
  <c r="H2685" i="11"/>
  <c r="D2685" i="11"/>
  <c r="U2685" i="11"/>
  <c r="R2685" i="11"/>
  <c r="G2685" i="11"/>
  <c r="F2685" i="11"/>
  <c r="M2685" i="11"/>
  <c r="Q2685" i="11"/>
  <c r="E2685" i="11"/>
  <c r="N2685" i="11"/>
  <c r="V2685" i="11"/>
  <c r="J2687" i="11" l="1"/>
  <c r="A2688" i="11"/>
  <c r="P2687" i="11"/>
  <c r="C2687" i="11"/>
  <c r="W2686" i="11"/>
  <c r="M2686" i="11"/>
  <c r="T2686" i="11"/>
  <c r="Q2686" i="11"/>
  <c r="D2686" i="11"/>
  <c r="F2686" i="11"/>
  <c r="G2686" i="11"/>
  <c r="I2686" i="11"/>
  <c r="L2686" i="11"/>
  <c r="S2686" i="11"/>
  <c r="R2686" i="11"/>
  <c r="H2686" i="11"/>
  <c r="U2686" i="11"/>
  <c r="N2686" i="11"/>
  <c r="E2686" i="11"/>
  <c r="O2686" i="11"/>
  <c r="K2686" i="11"/>
  <c r="V2686" i="11"/>
  <c r="A2689" i="11" l="1"/>
  <c r="P2688" i="11"/>
  <c r="C2688" i="11"/>
  <c r="J2688" i="11"/>
  <c r="M2687" i="11"/>
  <c r="S2687" i="11"/>
  <c r="O2687" i="11"/>
  <c r="E2687" i="11"/>
  <c r="R2687" i="11"/>
  <c r="I2687" i="11"/>
  <c r="T2687" i="11"/>
  <c r="W2687" i="11"/>
  <c r="N2687" i="11"/>
  <c r="K2687" i="11"/>
  <c r="H2687" i="11"/>
  <c r="F2687" i="11"/>
  <c r="L2687" i="11"/>
  <c r="V2687" i="11"/>
  <c r="G2687" i="11"/>
  <c r="D2687" i="11"/>
  <c r="U2687" i="11"/>
  <c r="Q2687" i="11"/>
  <c r="J2689" i="11" l="1"/>
  <c r="C2689" i="11"/>
  <c r="A2690" i="11"/>
  <c r="P2689" i="11"/>
  <c r="O2688" i="11"/>
  <c r="E2688" i="11"/>
  <c r="R2688" i="11"/>
  <c r="W2688" i="11"/>
  <c r="S2688" i="11"/>
  <c r="T2688" i="11"/>
  <c r="I2688" i="11"/>
  <c r="H2688" i="11"/>
  <c r="V2688" i="11"/>
  <c r="Q2688" i="11"/>
  <c r="L2688" i="11"/>
  <c r="F2688" i="11"/>
  <c r="D2688" i="11"/>
  <c r="K2688" i="11"/>
  <c r="U2688" i="11"/>
  <c r="G2688" i="11"/>
  <c r="M2688" i="11"/>
  <c r="N2688" i="11"/>
  <c r="A2691" i="11" l="1"/>
  <c r="P2690" i="11"/>
  <c r="C2690" i="11"/>
  <c r="J2690" i="11"/>
  <c r="M2689" i="11"/>
  <c r="G2689" i="11"/>
  <c r="S2689" i="11"/>
  <c r="W2689" i="11"/>
  <c r="Q2689" i="11"/>
  <c r="D2689" i="11"/>
  <c r="T2689" i="11"/>
  <c r="K2689" i="11"/>
  <c r="R2689" i="11"/>
  <c r="U2689" i="11"/>
  <c r="V2689" i="11"/>
  <c r="H2689" i="11"/>
  <c r="E2689" i="11"/>
  <c r="F2689" i="11"/>
  <c r="L2689" i="11"/>
  <c r="N2689" i="11"/>
  <c r="I2689" i="11"/>
  <c r="O2689" i="11"/>
  <c r="J2691" i="11" l="1"/>
  <c r="A2692" i="11"/>
  <c r="P2691" i="11"/>
  <c r="C2691" i="11"/>
  <c r="D2690" i="11"/>
  <c r="Q2690" i="11"/>
  <c r="F2690" i="11"/>
  <c r="L2690" i="11"/>
  <c r="W2690" i="11"/>
  <c r="M2690" i="11"/>
  <c r="S2690" i="11"/>
  <c r="U2690" i="11"/>
  <c r="I2690" i="11"/>
  <c r="G2690" i="11"/>
  <c r="O2690" i="11"/>
  <c r="H2690" i="11"/>
  <c r="R2690" i="11"/>
  <c r="N2690" i="11"/>
  <c r="T2690" i="11"/>
  <c r="E2690" i="11"/>
  <c r="V2690" i="11"/>
  <c r="K2690" i="11"/>
  <c r="A2693" i="11" l="1"/>
  <c r="P2692" i="11"/>
  <c r="C2692" i="11"/>
  <c r="J2692" i="11"/>
  <c r="I2691" i="11"/>
  <c r="K2691" i="11"/>
  <c r="E2691" i="11"/>
  <c r="H2691" i="11"/>
  <c r="G2691" i="11"/>
  <c r="L2691" i="11"/>
  <c r="U2691" i="11"/>
  <c r="T2691" i="11"/>
  <c r="S2691" i="11"/>
  <c r="O2691" i="11"/>
  <c r="D2691" i="11"/>
  <c r="F2691" i="11"/>
  <c r="V2691" i="11"/>
  <c r="R2691" i="11"/>
  <c r="Q2691" i="11"/>
  <c r="W2691" i="11"/>
  <c r="N2691" i="11"/>
  <c r="M2691" i="11"/>
  <c r="J2693" i="11" l="1"/>
  <c r="C2693" i="11"/>
  <c r="A2694" i="11"/>
  <c r="P2693" i="11"/>
  <c r="W2692" i="11"/>
  <c r="M2692" i="11"/>
  <c r="F2692" i="11"/>
  <c r="H2692" i="11"/>
  <c r="E2692" i="11"/>
  <c r="N2692" i="11"/>
  <c r="O2692" i="11"/>
  <c r="Q2692" i="11"/>
  <c r="R2692" i="11"/>
  <c r="D2692" i="11"/>
  <c r="V2692" i="11"/>
  <c r="I2692" i="11"/>
  <c r="T2692" i="11"/>
  <c r="K2692" i="11"/>
  <c r="G2692" i="11"/>
  <c r="S2692" i="11"/>
  <c r="L2692" i="11"/>
  <c r="U2692" i="11"/>
  <c r="A2695" i="11" l="1"/>
  <c r="P2694" i="11"/>
  <c r="C2694" i="11"/>
  <c r="J2694" i="11"/>
  <c r="R2693" i="11"/>
  <c r="O2693" i="11"/>
  <c r="G2693" i="11"/>
  <c r="D2693" i="11"/>
  <c r="H2693" i="11"/>
  <c r="L2693" i="11"/>
  <c r="T2693" i="11"/>
  <c r="Q2693" i="11"/>
  <c r="I2693" i="11"/>
  <c r="F2693" i="11"/>
  <c r="S2693" i="11"/>
  <c r="V2693" i="11"/>
  <c r="K2693" i="11"/>
  <c r="M2693" i="11"/>
  <c r="E2693" i="11"/>
  <c r="U2693" i="11"/>
  <c r="N2693" i="11"/>
  <c r="W2693" i="11"/>
  <c r="J2695" i="11" l="1"/>
  <c r="A2696" i="11"/>
  <c r="P2695" i="11"/>
  <c r="C2695" i="11"/>
  <c r="W2694" i="11"/>
  <c r="M2694" i="11"/>
  <c r="Q2694" i="11"/>
  <c r="H2694" i="11"/>
  <c r="U2694" i="11"/>
  <c r="I2694" i="11"/>
  <c r="N2694" i="11"/>
  <c r="K2694" i="11"/>
  <c r="S2694" i="11"/>
  <c r="T2694" i="11"/>
  <c r="R2694" i="11"/>
  <c r="D2694" i="11"/>
  <c r="F2694" i="11"/>
  <c r="E2694" i="11"/>
  <c r="G2694" i="11"/>
  <c r="O2694" i="11"/>
  <c r="L2694" i="11"/>
  <c r="V2694" i="11"/>
  <c r="A2697" i="11" l="1"/>
  <c r="P2696" i="11"/>
  <c r="C2696" i="11"/>
  <c r="J2696" i="11"/>
  <c r="I2695" i="11"/>
  <c r="S2695" i="11"/>
  <c r="T2695" i="11"/>
  <c r="Q2695" i="11"/>
  <c r="G2695" i="11"/>
  <c r="R2695" i="11"/>
  <c r="L2695" i="11"/>
  <c r="M2695" i="11"/>
  <c r="O2695" i="11"/>
  <c r="V2695" i="11"/>
  <c r="D2695" i="11"/>
  <c r="W2695" i="11"/>
  <c r="E2695" i="11"/>
  <c r="H2695" i="11"/>
  <c r="F2695" i="11"/>
  <c r="N2695" i="11"/>
  <c r="U2695" i="11"/>
  <c r="K2695" i="11"/>
  <c r="J2697" i="11" l="1"/>
  <c r="C2697" i="11"/>
  <c r="A2698" i="11"/>
  <c r="P2697" i="11"/>
  <c r="O2696" i="11"/>
  <c r="U2696" i="11"/>
  <c r="Q2696" i="11"/>
  <c r="E2696" i="11"/>
  <c r="I2696" i="11"/>
  <c r="V2696" i="11"/>
  <c r="G2696" i="11"/>
  <c r="L2696" i="11"/>
  <c r="T2696" i="11"/>
  <c r="M2696" i="11"/>
  <c r="H2696" i="11"/>
  <c r="N2696" i="11"/>
  <c r="W2696" i="11"/>
  <c r="R2696" i="11"/>
  <c r="F2696" i="11"/>
  <c r="K2696" i="11"/>
  <c r="S2696" i="11"/>
  <c r="D2696" i="11"/>
  <c r="A2699" i="11" l="1"/>
  <c r="P2698" i="11"/>
  <c r="C2698" i="11"/>
  <c r="J2698" i="11"/>
  <c r="R2697" i="11"/>
  <c r="G2697" i="11"/>
  <c r="V2697" i="11"/>
  <c r="N2697" i="11"/>
  <c r="F2697" i="11"/>
  <c r="H2697" i="11"/>
  <c r="Q2697" i="11"/>
  <c r="T2697" i="11"/>
  <c r="O2697" i="11"/>
  <c r="M2697" i="11"/>
  <c r="S2697" i="11"/>
  <c r="K2697" i="11"/>
  <c r="U2697" i="11"/>
  <c r="D2697" i="11"/>
  <c r="L2697" i="11"/>
  <c r="W2697" i="11"/>
  <c r="I2697" i="11"/>
  <c r="E2697" i="11"/>
  <c r="J2699" i="11" l="1"/>
  <c r="A2700" i="11"/>
  <c r="P2699" i="11"/>
  <c r="C2699" i="11"/>
  <c r="O2698" i="11"/>
  <c r="I2698" i="11"/>
  <c r="L2698" i="11"/>
  <c r="E2698" i="11"/>
  <c r="Q2698" i="11"/>
  <c r="F2698" i="11"/>
  <c r="W2698" i="11"/>
  <c r="N2698" i="11"/>
  <c r="R2698" i="11"/>
  <c r="S2698" i="11"/>
  <c r="T2698" i="11"/>
  <c r="K2698" i="11"/>
  <c r="M2698" i="11"/>
  <c r="G2698" i="11"/>
  <c r="U2698" i="11"/>
  <c r="V2698" i="11"/>
  <c r="D2698" i="11"/>
  <c r="H2698" i="11"/>
  <c r="A2701" i="11" l="1"/>
  <c r="P2700" i="11"/>
  <c r="C2700" i="11"/>
  <c r="J2700" i="11"/>
  <c r="M2699" i="11"/>
  <c r="D2699" i="11"/>
  <c r="F2699" i="11"/>
  <c r="T2699" i="11"/>
  <c r="S2699" i="11"/>
  <c r="H2699" i="11"/>
  <c r="K2699" i="11"/>
  <c r="L2699" i="11"/>
  <c r="Q2699" i="11"/>
  <c r="U2699" i="11"/>
  <c r="V2699" i="11"/>
  <c r="N2699" i="11"/>
  <c r="G2699" i="11"/>
  <c r="E2699" i="11"/>
  <c r="W2699" i="11"/>
  <c r="O2699" i="11"/>
  <c r="I2699" i="11"/>
  <c r="R2699" i="11"/>
  <c r="J2701" i="11" l="1"/>
  <c r="C2701" i="11"/>
  <c r="A2702" i="11"/>
  <c r="P2701" i="11"/>
  <c r="D2700" i="11"/>
  <c r="M2700" i="11"/>
  <c r="T2700" i="11"/>
  <c r="W2700" i="11"/>
  <c r="U2700" i="11"/>
  <c r="N2700" i="11"/>
  <c r="S2700" i="11"/>
  <c r="K2700" i="11"/>
  <c r="G2700" i="11"/>
  <c r="F2700" i="11"/>
  <c r="E2700" i="11"/>
  <c r="H2700" i="11"/>
  <c r="Q2700" i="11"/>
  <c r="V2700" i="11"/>
  <c r="R2700" i="11"/>
  <c r="O2700" i="11"/>
  <c r="L2700" i="11"/>
  <c r="I2700" i="11"/>
  <c r="A2703" i="11" l="1"/>
  <c r="P2702" i="11"/>
  <c r="C2702" i="11"/>
  <c r="J2702" i="11"/>
  <c r="I2701" i="11"/>
  <c r="O2701" i="11"/>
  <c r="S2701" i="11"/>
  <c r="E2701" i="11"/>
  <c r="H2701" i="11"/>
  <c r="U2701" i="11"/>
  <c r="D2701" i="11"/>
  <c r="T2701" i="11"/>
  <c r="R2701" i="11"/>
  <c r="L2701" i="11"/>
  <c r="G2701" i="11"/>
  <c r="M2701" i="11"/>
  <c r="F2701" i="11"/>
  <c r="V2701" i="11"/>
  <c r="Q2701" i="11"/>
  <c r="W2701" i="11"/>
  <c r="N2701" i="11"/>
  <c r="K2701" i="11"/>
  <c r="J2703" i="11" l="1"/>
  <c r="A2704" i="11"/>
  <c r="P2703" i="11"/>
  <c r="C2703" i="11"/>
  <c r="O2702" i="11"/>
  <c r="I2702" i="11"/>
  <c r="M2702" i="11"/>
  <c r="R2702" i="11"/>
  <c r="V2702" i="11"/>
  <c r="E2702" i="11"/>
  <c r="S2702" i="11"/>
  <c r="Q2702" i="11"/>
  <c r="D2702" i="11"/>
  <c r="W2702" i="11"/>
  <c r="T2702" i="11"/>
  <c r="N2702" i="11"/>
  <c r="H2702" i="11"/>
  <c r="G2702" i="11"/>
  <c r="U2702" i="11"/>
  <c r="K2702" i="11"/>
  <c r="F2702" i="11"/>
  <c r="L2702" i="11"/>
  <c r="A2705" i="11" l="1"/>
  <c r="P2704" i="11"/>
  <c r="C2704" i="11"/>
  <c r="J2704" i="11"/>
  <c r="M2703" i="11"/>
  <c r="D2703" i="11"/>
  <c r="H2703" i="11"/>
  <c r="O2703" i="11"/>
  <c r="K2703" i="11"/>
  <c r="F2703" i="11"/>
  <c r="U2703" i="11"/>
  <c r="T2703" i="11"/>
  <c r="S2703" i="11"/>
  <c r="E2703" i="11"/>
  <c r="V2703" i="11"/>
  <c r="L2703" i="11"/>
  <c r="N2703" i="11"/>
  <c r="R2703" i="11"/>
  <c r="W2703" i="11"/>
  <c r="Q2703" i="11"/>
  <c r="I2703" i="11"/>
  <c r="G2703" i="11"/>
  <c r="J2705" i="11" l="1"/>
  <c r="C2705" i="11"/>
  <c r="A2706" i="11"/>
  <c r="P2705" i="11"/>
  <c r="O2704" i="11"/>
  <c r="U2704" i="11"/>
  <c r="N2704" i="11"/>
  <c r="W2704" i="11"/>
  <c r="Q2704" i="11"/>
  <c r="V2704" i="11"/>
  <c r="F2704" i="11"/>
  <c r="L2704" i="11"/>
  <c r="S2704" i="11"/>
  <c r="I2704" i="11"/>
  <c r="H2704" i="11"/>
  <c r="D2704" i="11"/>
  <c r="G2704" i="11"/>
  <c r="M2704" i="11"/>
  <c r="E2704" i="11"/>
  <c r="K2704" i="11"/>
  <c r="R2704" i="11"/>
  <c r="T2704" i="11"/>
  <c r="A2707" i="11" l="1"/>
  <c r="P2706" i="11"/>
  <c r="C2706" i="11"/>
  <c r="J2706" i="11"/>
  <c r="F2705" i="11"/>
  <c r="N2705" i="11"/>
  <c r="W2705" i="11"/>
  <c r="M2705" i="11"/>
  <c r="L2705" i="11"/>
  <c r="G2705" i="11"/>
  <c r="V2705" i="11"/>
  <c r="Q2705" i="11"/>
  <c r="T2705" i="11"/>
  <c r="I2705" i="11"/>
  <c r="O2705" i="11"/>
  <c r="E2705" i="11"/>
  <c r="D2705" i="11"/>
  <c r="K2705" i="11"/>
  <c r="H2705" i="11"/>
  <c r="R2705" i="11"/>
  <c r="U2705" i="11"/>
  <c r="S2705" i="11"/>
  <c r="J2707" i="11" l="1"/>
  <c r="A2708" i="11"/>
  <c r="P2707" i="11"/>
  <c r="C2707" i="11"/>
  <c r="W2706" i="11"/>
  <c r="M2706" i="11"/>
  <c r="T2706" i="11"/>
  <c r="S2706" i="11"/>
  <c r="V2706" i="11"/>
  <c r="E2706" i="11"/>
  <c r="F2706" i="11"/>
  <c r="K2706" i="11"/>
  <c r="O2706" i="11"/>
  <c r="R2706" i="11"/>
  <c r="H2706" i="11"/>
  <c r="U2706" i="11"/>
  <c r="Q2706" i="11"/>
  <c r="I2706" i="11"/>
  <c r="G2706" i="11"/>
  <c r="D2706" i="11"/>
  <c r="L2706" i="11"/>
  <c r="N2706" i="11"/>
  <c r="A2709" i="11" l="1"/>
  <c r="P2708" i="11"/>
  <c r="C2708" i="11"/>
  <c r="J2708" i="11"/>
  <c r="M2707" i="11"/>
  <c r="S2707" i="11"/>
  <c r="W2707" i="11"/>
  <c r="O2707" i="11"/>
  <c r="K2707" i="11"/>
  <c r="U2707" i="11"/>
  <c r="T2707" i="11"/>
  <c r="F2707" i="11"/>
  <c r="L2707" i="11"/>
  <c r="N2707" i="11"/>
  <c r="I2707" i="11"/>
  <c r="R2707" i="11"/>
  <c r="G2707" i="11"/>
  <c r="E2707" i="11"/>
  <c r="H2707" i="11"/>
  <c r="D2707" i="11"/>
  <c r="V2707" i="11"/>
  <c r="Q2707" i="11"/>
  <c r="J2709" i="11" l="1"/>
  <c r="C2709" i="11"/>
  <c r="A2710" i="11"/>
  <c r="P2709" i="11"/>
  <c r="O2708" i="11"/>
  <c r="U2708" i="11"/>
  <c r="L2708" i="11"/>
  <c r="K2708" i="11"/>
  <c r="Q2708" i="11"/>
  <c r="I2708" i="11"/>
  <c r="M2708" i="11"/>
  <c r="N2708" i="11"/>
  <c r="E2708" i="11"/>
  <c r="G2708" i="11"/>
  <c r="T2708" i="11"/>
  <c r="H2708" i="11"/>
  <c r="R2708" i="11"/>
  <c r="D2708" i="11"/>
  <c r="F2708" i="11"/>
  <c r="W2708" i="11"/>
  <c r="S2708" i="11"/>
  <c r="V2708" i="11"/>
  <c r="A2711" i="11" l="1"/>
  <c r="P2710" i="11"/>
  <c r="C2710" i="11"/>
  <c r="J2710" i="11"/>
  <c r="I2709" i="11"/>
  <c r="O2709" i="11"/>
  <c r="W2709" i="11"/>
  <c r="T2709" i="11"/>
  <c r="S2709" i="11"/>
  <c r="G2709" i="11"/>
  <c r="F2709" i="11"/>
  <c r="K2709" i="11"/>
  <c r="M2709" i="11"/>
  <c r="L2709" i="11"/>
  <c r="H2709" i="11"/>
  <c r="E2709" i="11"/>
  <c r="D2709" i="11"/>
  <c r="N2709" i="11"/>
  <c r="V2709" i="11"/>
  <c r="Q2709" i="11"/>
  <c r="U2709" i="11"/>
  <c r="R2709" i="11"/>
  <c r="J2711" i="11" l="1"/>
  <c r="A2712" i="11"/>
  <c r="P2711" i="11"/>
  <c r="C2711" i="11"/>
  <c r="D2710" i="11"/>
  <c r="M2710" i="11"/>
  <c r="S2710" i="11"/>
  <c r="O2710" i="11"/>
  <c r="Q2710" i="11"/>
  <c r="G2710" i="11"/>
  <c r="N2710" i="11"/>
  <c r="H2710" i="11"/>
  <c r="W2710" i="11"/>
  <c r="E2710" i="11"/>
  <c r="R2710" i="11"/>
  <c r="I2710" i="11"/>
  <c r="K2710" i="11"/>
  <c r="F2710" i="11"/>
  <c r="V2710" i="11"/>
  <c r="T2710" i="11"/>
  <c r="L2710" i="11"/>
  <c r="U2710" i="11"/>
  <c r="A2713" i="11" l="1"/>
  <c r="P2712" i="11"/>
  <c r="C2712" i="11"/>
  <c r="J2712" i="11"/>
  <c r="R2711" i="11"/>
  <c r="K2711" i="11"/>
  <c r="U2711" i="11"/>
  <c r="F2711" i="11"/>
  <c r="D2711" i="11"/>
  <c r="S2711" i="11"/>
  <c r="L2711" i="11"/>
  <c r="G2711" i="11"/>
  <c r="W2711" i="11"/>
  <c r="V2711" i="11"/>
  <c r="I2711" i="11"/>
  <c r="T2711" i="11"/>
  <c r="M2711" i="11"/>
  <c r="O2711" i="11"/>
  <c r="E2711" i="11"/>
  <c r="H2711" i="11"/>
  <c r="N2711" i="11"/>
  <c r="Q2711" i="11"/>
  <c r="J2713" i="11" l="1"/>
  <c r="C2713" i="11"/>
  <c r="A2714" i="11"/>
  <c r="P2713" i="11"/>
  <c r="L2712" i="11"/>
  <c r="D2712" i="11"/>
  <c r="V2712" i="11"/>
  <c r="H2712" i="11"/>
  <c r="Q2712" i="11"/>
  <c r="G2712" i="11"/>
  <c r="E2712" i="11"/>
  <c r="K2712" i="11"/>
  <c r="N2712" i="11"/>
  <c r="W2712" i="11"/>
  <c r="U2712" i="11"/>
  <c r="M2712" i="11"/>
  <c r="O2712" i="11"/>
  <c r="T2712" i="11"/>
  <c r="R2712" i="11"/>
  <c r="S2712" i="11"/>
  <c r="F2712" i="11"/>
  <c r="I2712" i="11"/>
  <c r="A2715" i="11" l="1"/>
  <c r="P2714" i="11"/>
  <c r="C2714" i="11"/>
  <c r="J2714" i="11"/>
  <c r="V2713" i="11"/>
  <c r="N2713" i="11"/>
  <c r="K2713" i="11"/>
  <c r="H2713" i="11"/>
  <c r="I2713" i="11"/>
  <c r="W2713" i="11"/>
  <c r="L2713" i="11"/>
  <c r="D2713" i="11"/>
  <c r="T2713" i="11"/>
  <c r="R2713" i="11"/>
  <c r="O2713" i="11"/>
  <c r="U2713" i="11"/>
  <c r="Q2713" i="11"/>
  <c r="G2713" i="11"/>
  <c r="S2713" i="11"/>
  <c r="M2713" i="11"/>
  <c r="E2713" i="11"/>
  <c r="F2713" i="11"/>
  <c r="J2715" i="11" l="1"/>
  <c r="A2716" i="11"/>
  <c r="P2715" i="11"/>
  <c r="C2715" i="11"/>
  <c r="O2714" i="11"/>
  <c r="Q2714" i="11"/>
  <c r="W2714" i="11"/>
  <c r="V2714" i="11"/>
  <c r="F2714" i="11"/>
  <c r="N2714" i="11"/>
  <c r="E2714" i="11"/>
  <c r="D2714" i="11"/>
  <c r="S2714" i="11"/>
  <c r="I2714" i="11"/>
  <c r="H2714" i="11"/>
  <c r="G2714" i="11"/>
  <c r="K2714" i="11"/>
  <c r="R2714" i="11"/>
  <c r="U2714" i="11"/>
  <c r="T2714" i="11"/>
  <c r="M2714" i="11"/>
  <c r="L2714" i="11"/>
  <c r="A2717" i="11" l="1"/>
  <c r="P2716" i="11"/>
  <c r="C2716" i="11"/>
  <c r="J2716" i="11"/>
  <c r="M2715" i="11"/>
  <c r="D2715" i="11"/>
  <c r="R2715" i="11"/>
  <c r="S2715" i="11"/>
  <c r="Q2715" i="11"/>
  <c r="U2715" i="11"/>
  <c r="H2715" i="11"/>
  <c r="W2715" i="11"/>
  <c r="E2715" i="11"/>
  <c r="I2715" i="11"/>
  <c r="L2715" i="11"/>
  <c r="V2715" i="11"/>
  <c r="T2715" i="11"/>
  <c r="F2715" i="11"/>
  <c r="G2715" i="11"/>
  <c r="N2715" i="11"/>
  <c r="O2715" i="11"/>
  <c r="K2715" i="11"/>
  <c r="J2717" i="11" l="1"/>
  <c r="C2717" i="11"/>
  <c r="A2718" i="11"/>
  <c r="P2717" i="11"/>
  <c r="D2716" i="11"/>
  <c r="U2716" i="11"/>
  <c r="F2716" i="11"/>
  <c r="G2716" i="11"/>
  <c r="I2716" i="11"/>
  <c r="K2716" i="11"/>
  <c r="T2716" i="11"/>
  <c r="Q2716" i="11"/>
  <c r="M2716" i="11"/>
  <c r="H2716" i="11"/>
  <c r="R2716" i="11"/>
  <c r="E2716" i="11"/>
  <c r="O2716" i="11"/>
  <c r="L2716" i="11"/>
  <c r="N2716" i="11"/>
  <c r="W2716" i="11"/>
  <c r="S2716" i="11"/>
  <c r="V2716" i="11"/>
  <c r="A2719" i="11" l="1"/>
  <c r="P2718" i="11"/>
  <c r="C2718" i="11"/>
  <c r="J2718" i="11"/>
  <c r="M2717" i="11"/>
  <c r="G2717" i="11"/>
  <c r="E2717" i="11"/>
  <c r="D2717" i="11"/>
  <c r="F2717" i="11"/>
  <c r="N2717" i="11"/>
  <c r="T2717" i="11"/>
  <c r="U2717" i="11"/>
  <c r="I2717" i="11"/>
  <c r="W2717" i="11"/>
  <c r="V2717" i="11"/>
  <c r="L2717" i="11"/>
  <c r="K2717" i="11"/>
  <c r="H2717" i="11"/>
  <c r="R2717" i="11"/>
  <c r="O2717" i="11"/>
  <c r="S2717" i="11"/>
  <c r="Q2717" i="11"/>
  <c r="J2719" i="11" l="1"/>
  <c r="A2720" i="11"/>
  <c r="P2719" i="11"/>
  <c r="C2719" i="11"/>
  <c r="D2718" i="11"/>
  <c r="Q2718" i="11"/>
  <c r="V2718" i="11"/>
  <c r="W2718" i="11"/>
  <c r="T2718" i="11"/>
  <c r="I2718" i="11"/>
  <c r="G2718" i="11"/>
  <c r="H2718" i="11"/>
  <c r="R2718" i="11"/>
  <c r="U2718" i="11"/>
  <c r="L2718" i="11"/>
  <c r="E2718" i="11"/>
  <c r="F2718" i="11"/>
  <c r="S2718" i="11"/>
  <c r="K2718" i="11"/>
  <c r="N2718" i="11"/>
  <c r="M2718" i="11"/>
  <c r="O2718" i="11"/>
  <c r="A2721" i="11" l="1"/>
  <c r="P2720" i="11"/>
  <c r="C2720" i="11"/>
  <c r="J2720" i="11"/>
  <c r="M2719" i="11"/>
  <c r="D2719" i="11"/>
  <c r="O2719" i="11"/>
  <c r="L2719" i="11"/>
  <c r="Q2719" i="11"/>
  <c r="R2719" i="11"/>
  <c r="G2719" i="11"/>
  <c r="K2719" i="11"/>
  <c r="S2719" i="11"/>
  <c r="F2719" i="11"/>
  <c r="H2719" i="11"/>
  <c r="V2719" i="11"/>
  <c r="N2719" i="11"/>
  <c r="U2719" i="11"/>
  <c r="W2719" i="11"/>
  <c r="T2719" i="11"/>
  <c r="I2719" i="11"/>
  <c r="E2719" i="11"/>
  <c r="J2721" i="11" l="1"/>
  <c r="C2721" i="11"/>
  <c r="A2722" i="11"/>
  <c r="P2721" i="11"/>
  <c r="W2720" i="11"/>
  <c r="M2720" i="11"/>
  <c r="K2720" i="11"/>
  <c r="N2720" i="11"/>
  <c r="F2720" i="11"/>
  <c r="V2720" i="11"/>
  <c r="I2720" i="11"/>
  <c r="Q2720" i="11"/>
  <c r="S2720" i="11"/>
  <c r="T2720" i="11"/>
  <c r="O2720" i="11"/>
  <c r="D2720" i="11"/>
  <c r="U2720" i="11"/>
  <c r="L2720" i="11"/>
  <c r="E2720" i="11"/>
  <c r="G2720" i="11"/>
  <c r="R2720" i="11"/>
  <c r="H2720" i="11"/>
  <c r="A2723" i="11" l="1"/>
  <c r="P2722" i="11"/>
  <c r="C2722" i="11"/>
  <c r="J2722" i="11"/>
  <c r="I2721" i="11"/>
  <c r="O2721" i="11"/>
  <c r="W2721" i="11"/>
  <c r="T2721" i="11"/>
  <c r="S2721" i="11"/>
  <c r="K2721" i="11"/>
  <c r="L2721" i="11"/>
  <c r="H2721" i="11"/>
  <c r="D2721" i="11"/>
  <c r="U2721" i="11"/>
  <c r="R2721" i="11"/>
  <c r="G2721" i="11"/>
  <c r="F2721" i="11"/>
  <c r="M2721" i="11"/>
  <c r="Q2721" i="11"/>
  <c r="E2721" i="11"/>
  <c r="N2721" i="11"/>
  <c r="V2721" i="11"/>
  <c r="J2723" i="11" l="1"/>
  <c r="A2724" i="11"/>
  <c r="P2723" i="11"/>
  <c r="C2723" i="11"/>
  <c r="W2722" i="11"/>
  <c r="M2722" i="11"/>
  <c r="Q2722" i="11"/>
  <c r="H2722" i="11"/>
  <c r="U2722" i="11"/>
  <c r="E2722" i="11"/>
  <c r="G2722" i="11"/>
  <c r="O2722" i="11"/>
  <c r="L2722" i="11"/>
  <c r="V2722" i="11"/>
  <c r="R2722" i="11"/>
  <c r="D2722" i="11"/>
  <c r="F2722" i="11"/>
  <c r="I2722" i="11"/>
  <c r="N2722" i="11"/>
  <c r="K2722" i="11"/>
  <c r="S2722" i="11"/>
  <c r="T2722" i="11"/>
  <c r="A2725" i="11" l="1"/>
  <c r="P2724" i="11"/>
  <c r="C2724" i="11"/>
  <c r="J2724" i="11"/>
  <c r="I2723" i="11"/>
  <c r="S2723" i="11"/>
  <c r="W2723" i="11"/>
  <c r="E2723" i="11"/>
  <c r="O2723" i="11"/>
  <c r="F2723" i="11"/>
  <c r="T2723" i="11"/>
  <c r="M2723" i="11"/>
  <c r="K2723" i="11"/>
  <c r="V2723" i="11"/>
  <c r="Q2723" i="11"/>
  <c r="D2723" i="11"/>
  <c r="H2723" i="11"/>
  <c r="N2723" i="11"/>
  <c r="L2723" i="11"/>
  <c r="G2723" i="11"/>
  <c r="U2723" i="11"/>
  <c r="R2723" i="11"/>
  <c r="J2725" i="11" l="1"/>
  <c r="C2725" i="11"/>
  <c r="A2726" i="11"/>
  <c r="P2725" i="11"/>
  <c r="O2724" i="11"/>
  <c r="U2724" i="11"/>
  <c r="G2724" i="11"/>
  <c r="D2724" i="11"/>
  <c r="W2724" i="11"/>
  <c r="Q2724" i="11"/>
  <c r="V2724" i="11"/>
  <c r="R2724" i="11"/>
  <c r="L2724" i="11"/>
  <c r="N2724" i="11"/>
  <c r="I2724" i="11"/>
  <c r="H2724" i="11"/>
  <c r="E2724" i="11"/>
  <c r="T2724" i="11"/>
  <c r="F2724" i="11"/>
  <c r="M2724" i="11"/>
  <c r="S2724" i="11"/>
  <c r="K2724" i="11"/>
  <c r="A2727" i="11" l="1"/>
  <c r="P2726" i="11"/>
  <c r="C2726" i="11"/>
  <c r="J2726" i="11"/>
  <c r="R2725" i="11"/>
  <c r="O2725" i="11"/>
  <c r="G2725" i="11"/>
  <c r="D2725" i="11"/>
  <c r="H2725" i="11"/>
  <c r="L2725" i="11"/>
  <c r="T2725" i="11"/>
  <c r="Q2725" i="11"/>
  <c r="I2725" i="11"/>
  <c r="F2725" i="11"/>
  <c r="S2725" i="11"/>
  <c r="V2725" i="11"/>
  <c r="K2725" i="11"/>
  <c r="M2725" i="11"/>
  <c r="E2725" i="11"/>
  <c r="U2725" i="11"/>
  <c r="N2725" i="11"/>
  <c r="W2725" i="11"/>
  <c r="J2727" i="11" l="1"/>
  <c r="A2728" i="11"/>
  <c r="P2727" i="11"/>
  <c r="C2727" i="11"/>
  <c r="W2726" i="11"/>
  <c r="M2726" i="11"/>
  <c r="T2726" i="11"/>
  <c r="F2726" i="11"/>
  <c r="D2726" i="11"/>
  <c r="N2726" i="11"/>
  <c r="E2726" i="11"/>
  <c r="V2726" i="11"/>
  <c r="K2726" i="11"/>
  <c r="U2726" i="11"/>
  <c r="R2726" i="11"/>
  <c r="H2726" i="11"/>
  <c r="I2726" i="11"/>
  <c r="O2726" i="11"/>
  <c r="G2726" i="11"/>
  <c r="S2726" i="11"/>
  <c r="L2726" i="11"/>
  <c r="Q2726" i="11"/>
  <c r="A2729" i="11" l="1"/>
  <c r="P2728" i="11"/>
  <c r="C2728" i="11"/>
  <c r="J2728" i="11"/>
  <c r="M2727" i="11"/>
  <c r="S2727" i="11"/>
  <c r="O2727" i="11"/>
  <c r="E2727" i="11"/>
  <c r="R2727" i="11"/>
  <c r="T2727" i="11"/>
  <c r="G2727" i="11"/>
  <c r="N2727" i="11"/>
  <c r="U2727" i="11"/>
  <c r="Q2727" i="11"/>
  <c r="F2727" i="11"/>
  <c r="L2727" i="11"/>
  <c r="I2727" i="11"/>
  <c r="V2727" i="11"/>
  <c r="W2727" i="11"/>
  <c r="D2727" i="11"/>
  <c r="K2727" i="11"/>
  <c r="H2727" i="11"/>
  <c r="J2729" i="11" l="1"/>
  <c r="C2729" i="11"/>
  <c r="A2730" i="11"/>
  <c r="P2729" i="11"/>
  <c r="O2728" i="11"/>
  <c r="E2728" i="11"/>
  <c r="R2728" i="11"/>
  <c r="G2728" i="11"/>
  <c r="H2728" i="11"/>
  <c r="F2728" i="11"/>
  <c r="L2728" i="11"/>
  <c r="S2728" i="11"/>
  <c r="M2728" i="11"/>
  <c r="U2728" i="11"/>
  <c r="T2728" i="11"/>
  <c r="I2728" i="11"/>
  <c r="K2728" i="11"/>
  <c r="N2728" i="11"/>
  <c r="Q2728" i="11"/>
  <c r="W2728" i="11"/>
  <c r="D2728" i="11"/>
  <c r="V2728" i="11"/>
  <c r="A2731" i="11" l="1"/>
  <c r="P2730" i="11"/>
  <c r="C2730" i="11"/>
  <c r="J2730" i="11"/>
  <c r="R2729" i="11"/>
  <c r="G2729" i="11"/>
  <c r="T2729" i="11"/>
  <c r="U2729" i="11"/>
  <c r="O2729" i="11"/>
  <c r="V2729" i="11"/>
  <c r="N2729" i="11"/>
  <c r="K2729" i="11"/>
  <c r="I2729" i="11"/>
  <c r="H2729" i="11"/>
  <c r="S2729" i="11"/>
  <c r="Q2729" i="11"/>
  <c r="M2729" i="11"/>
  <c r="W2729" i="11"/>
  <c r="L2729" i="11"/>
  <c r="F2729" i="11"/>
  <c r="D2729" i="11"/>
  <c r="E2729" i="11"/>
  <c r="J2731" i="11" l="1"/>
  <c r="A2732" i="11"/>
  <c r="P2731" i="11"/>
  <c r="C2731" i="11"/>
  <c r="W2730" i="11"/>
  <c r="I2730" i="11"/>
  <c r="T2730" i="11"/>
  <c r="N2730" i="11"/>
  <c r="O2730" i="11"/>
  <c r="E2730" i="11"/>
  <c r="M2730" i="11"/>
  <c r="V2730" i="11"/>
  <c r="F2730" i="11"/>
  <c r="U2730" i="11"/>
  <c r="R2730" i="11"/>
  <c r="L2730" i="11"/>
  <c r="H2730" i="11"/>
  <c r="G2730" i="11"/>
  <c r="K2730" i="11"/>
  <c r="S2730" i="11"/>
  <c r="D2730" i="11"/>
  <c r="Q2730" i="11"/>
  <c r="A2733" i="11" l="1"/>
  <c r="P2732" i="11"/>
  <c r="C2732" i="11"/>
  <c r="J2732" i="11"/>
  <c r="M2731" i="11"/>
  <c r="S2731" i="11"/>
  <c r="O2731" i="11"/>
  <c r="E2731" i="11"/>
  <c r="R2731" i="11"/>
  <c r="V2731" i="11"/>
  <c r="G2731" i="11"/>
  <c r="D2731" i="11"/>
  <c r="U2731" i="11"/>
  <c r="Q2731" i="11"/>
  <c r="F2731" i="11"/>
  <c r="L2731" i="11"/>
  <c r="I2731" i="11"/>
  <c r="T2731" i="11"/>
  <c r="W2731" i="11"/>
  <c r="N2731" i="11"/>
  <c r="K2731" i="11"/>
  <c r="H2731" i="11"/>
  <c r="J2733" i="11" l="1"/>
  <c r="C2733" i="11"/>
  <c r="A2734" i="11"/>
  <c r="P2733" i="11"/>
  <c r="O2732" i="11"/>
  <c r="E2732" i="11"/>
  <c r="R2732" i="11"/>
  <c r="G2732" i="11"/>
  <c r="H2732" i="11"/>
  <c r="F2732" i="11"/>
  <c r="Q2732" i="11"/>
  <c r="W2732" i="11"/>
  <c r="M2732" i="11"/>
  <c r="V2732" i="11"/>
  <c r="T2732" i="11"/>
  <c r="I2732" i="11"/>
  <c r="K2732" i="11"/>
  <c r="N2732" i="11"/>
  <c r="L2732" i="11"/>
  <c r="S2732" i="11"/>
  <c r="D2732" i="11"/>
  <c r="U2732" i="11"/>
  <c r="A2735" i="11" l="1"/>
  <c r="P2734" i="11"/>
  <c r="C2734" i="11"/>
  <c r="J2734" i="11"/>
  <c r="R2733" i="11"/>
  <c r="G2733" i="11"/>
  <c r="D2733" i="11"/>
  <c r="H2733" i="11"/>
  <c r="O2733" i="11"/>
  <c r="U2733" i="11"/>
  <c r="L2733" i="11"/>
  <c r="M2733" i="11"/>
  <c r="I2733" i="11"/>
  <c r="F2733" i="11"/>
  <c r="S2733" i="11"/>
  <c r="K2733" i="11"/>
  <c r="T2733" i="11"/>
  <c r="V2733" i="11"/>
  <c r="E2733" i="11"/>
  <c r="W2733" i="11"/>
  <c r="N2733" i="11"/>
  <c r="Q2733" i="11"/>
  <c r="J2735" i="11" l="1"/>
  <c r="A2736" i="11"/>
  <c r="P2735" i="11"/>
  <c r="C2735" i="11"/>
  <c r="W2734" i="11"/>
  <c r="I2734" i="11"/>
  <c r="Q2734" i="11"/>
  <c r="L2734" i="11"/>
  <c r="H2734" i="11"/>
  <c r="E2734" i="11"/>
  <c r="U2734" i="11"/>
  <c r="T2734" i="11"/>
  <c r="S2734" i="11"/>
  <c r="O2734" i="11"/>
  <c r="R2734" i="11"/>
  <c r="F2734" i="11"/>
  <c r="N2734" i="11"/>
  <c r="M2734" i="11"/>
  <c r="K2734" i="11"/>
  <c r="G2734" i="11"/>
  <c r="D2734" i="11"/>
  <c r="V2734" i="11"/>
  <c r="A2737" i="11" l="1"/>
  <c r="P2736" i="11"/>
  <c r="C2736" i="11"/>
  <c r="J2736" i="11"/>
  <c r="I2735" i="11"/>
  <c r="S2735" i="11"/>
  <c r="R2735" i="11"/>
  <c r="K2735" i="11"/>
  <c r="V2735" i="11"/>
  <c r="W2735" i="11"/>
  <c r="G2735" i="11"/>
  <c r="H2735" i="11"/>
  <c r="O2735" i="11"/>
  <c r="M2735" i="11"/>
  <c r="D2735" i="11"/>
  <c r="F2735" i="11"/>
  <c r="T2735" i="11"/>
  <c r="Q2735" i="11"/>
  <c r="L2735" i="11"/>
  <c r="E2735" i="11"/>
  <c r="U2735" i="11"/>
  <c r="N2735" i="11"/>
  <c r="J2737" i="11" l="1"/>
  <c r="C2737" i="11"/>
  <c r="A2738" i="11"/>
  <c r="P2737" i="11"/>
  <c r="W2736" i="11"/>
  <c r="M2736" i="11"/>
  <c r="F2736" i="11"/>
  <c r="H2736" i="11"/>
  <c r="E2736" i="11"/>
  <c r="G2736" i="11"/>
  <c r="S2736" i="11"/>
  <c r="L2736" i="11"/>
  <c r="U2736" i="11"/>
  <c r="V2736" i="11"/>
  <c r="I2736" i="11"/>
  <c r="T2736" i="11"/>
  <c r="K2736" i="11"/>
  <c r="N2736" i="11"/>
  <c r="O2736" i="11"/>
  <c r="Q2736" i="11"/>
  <c r="R2736" i="11"/>
  <c r="D2736" i="11"/>
  <c r="A2739" i="11" l="1"/>
  <c r="P2738" i="11"/>
  <c r="C2738" i="11"/>
  <c r="J2738" i="11"/>
  <c r="R2737" i="11"/>
  <c r="O2737" i="11"/>
  <c r="G2737" i="11"/>
  <c r="D2737" i="11"/>
  <c r="H2737" i="11"/>
  <c r="E2737" i="11"/>
  <c r="U2737" i="11"/>
  <c r="N2737" i="11"/>
  <c r="W2737" i="11"/>
  <c r="S2737" i="11"/>
  <c r="V2737" i="11"/>
  <c r="K2737" i="11"/>
  <c r="M2737" i="11"/>
  <c r="L2737" i="11"/>
  <c r="T2737" i="11"/>
  <c r="Q2737" i="11"/>
  <c r="I2737" i="11"/>
  <c r="F2737" i="11"/>
  <c r="J2739" i="11" l="1"/>
  <c r="A2740" i="11"/>
  <c r="P2739" i="11"/>
  <c r="C2739" i="11"/>
  <c r="W2738" i="11"/>
  <c r="M2738" i="11"/>
  <c r="Q2738" i="11"/>
  <c r="H2738" i="11"/>
  <c r="U2738" i="11"/>
  <c r="I2738" i="11"/>
  <c r="N2738" i="11"/>
  <c r="K2738" i="11"/>
  <c r="S2738" i="11"/>
  <c r="T2738" i="11"/>
  <c r="R2738" i="11"/>
  <c r="D2738" i="11"/>
  <c r="F2738" i="11"/>
  <c r="E2738" i="11"/>
  <c r="G2738" i="11"/>
  <c r="O2738" i="11"/>
  <c r="L2738" i="11"/>
  <c r="V2738" i="11"/>
  <c r="A2741" i="11" l="1"/>
  <c r="P2740" i="11"/>
  <c r="C2740" i="11"/>
  <c r="J2740" i="11"/>
  <c r="I2739" i="11"/>
  <c r="S2739" i="11"/>
  <c r="N2739" i="11"/>
  <c r="M2739" i="11"/>
  <c r="G2739" i="11"/>
  <c r="D2739" i="11"/>
  <c r="O2739" i="11"/>
  <c r="K2739" i="11"/>
  <c r="V2739" i="11"/>
  <c r="R2739" i="11"/>
  <c r="T2739" i="11"/>
  <c r="Q2739" i="11"/>
  <c r="W2739" i="11"/>
  <c r="U2739" i="11"/>
  <c r="H2739" i="11"/>
  <c r="L2739" i="11"/>
  <c r="E2739" i="11"/>
  <c r="F2739" i="11"/>
  <c r="J2741" i="11" l="1"/>
  <c r="C2741" i="11"/>
  <c r="A2742" i="11"/>
  <c r="P2741" i="11"/>
  <c r="D2740" i="11"/>
  <c r="U2740" i="11"/>
  <c r="Q2740" i="11"/>
  <c r="M2740" i="11"/>
  <c r="K2740" i="11"/>
  <c r="W2740" i="11"/>
  <c r="O2740" i="11"/>
  <c r="H2740" i="11"/>
  <c r="T2740" i="11"/>
  <c r="F2740" i="11"/>
  <c r="E2740" i="11"/>
  <c r="I2740" i="11"/>
  <c r="V2740" i="11"/>
  <c r="R2740" i="11"/>
  <c r="N2740" i="11"/>
  <c r="G2740" i="11"/>
  <c r="S2740" i="11"/>
  <c r="L2740" i="11"/>
  <c r="A2743" i="11" l="1"/>
  <c r="P2742" i="11"/>
  <c r="C2742" i="11"/>
  <c r="J2742" i="11"/>
  <c r="R2741" i="11"/>
  <c r="G2741" i="11"/>
  <c r="T2741" i="11"/>
  <c r="U2741" i="11"/>
  <c r="O2741" i="11"/>
  <c r="V2741" i="11"/>
  <c r="L2741" i="11"/>
  <c r="K2741" i="11"/>
  <c r="D2741" i="11"/>
  <c r="E2741" i="11"/>
  <c r="S2741" i="11"/>
  <c r="Q2741" i="11"/>
  <c r="M2741" i="11"/>
  <c r="W2741" i="11"/>
  <c r="N2741" i="11"/>
  <c r="F2741" i="11"/>
  <c r="I2741" i="11"/>
  <c r="H2741" i="11"/>
  <c r="J2743" i="11" l="1"/>
  <c r="A2744" i="11"/>
  <c r="P2743" i="11"/>
  <c r="C2743" i="11"/>
  <c r="W2742" i="11"/>
  <c r="I2742" i="11"/>
  <c r="T2742" i="11"/>
  <c r="S2742" i="11"/>
  <c r="V2742" i="11"/>
  <c r="R2742" i="11"/>
  <c r="L2742" i="11"/>
  <c r="U2742" i="11"/>
  <c r="Q2742" i="11"/>
  <c r="H2742" i="11"/>
  <c r="M2742" i="11"/>
  <c r="O2742" i="11"/>
  <c r="N2742" i="11"/>
  <c r="D2742" i="11"/>
  <c r="E2742" i="11"/>
  <c r="K2742" i="11"/>
  <c r="F2742" i="11"/>
  <c r="G2742" i="11"/>
  <c r="A2745" i="11" l="1"/>
  <c r="P2744" i="11"/>
  <c r="C2744" i="11"/>
  <c r="J2744" i="11"/>
  <c r="M2743" i="11"/>
  <c r="S2743" i="11"/>
  <c r="K2743" i="11"/>
  <c r="E2743" i="11"/>
  <c r="R2743" i="11"/>
  <c r="T2743" i="11"/>
  <c r="L2743" i="11"/>
  <c r="N2743" i="11"/>
  <c r="W2743" i="11"/>
  <c r="H2743" i="11"/>
  <c r="F2743" i="11"/>
  <c r="Q2743" i="11"/>
  <c r="O2743" i="11"/>
  <c r="V2743" i="11"/>
  <c r="G2743" i="11"/>
  <c r="I2743" i="11"/>
  <c r="U2743" i="11"/>
  <c r="D2743" i="11"/>
  <c r="J2745" i="11" l="1"/>
  <c r="C2745" i="11"/>
  <c r="A2746" i="11"/>
  <c r="P2745" i="11"/>
  <c r="O2744" i="11"/>
  <c r="E2744" i="11"/>
  <c r="R2744" i="11"/>
  <c r="G2744" i="11"/>
  <c r="H2744" i="11"/>
  <c r="F2744" i="11"/>
  <c r="L2744" i="11"/>
  <c r="S2744" i="11"/>
  <c r="M2744" i="11"/>
  <c r="U2744" i="11"/>
  <c r="T2744" i="11"/>
  <c r="I2744" i="11"/>
  <c r="K2744" i="11"/>
  <c r="N2744" i="11"/>
  <c r="Q2744" i="11"/>
  <c r="W2744" i="11"/>
  <c r="D2744" i="11"/>
  <c r="V2744" i="11"/>
  <c r="A2747" i="11" l="1"/>
  <c r="P2746" i="11"/>
  <c r="C2746" i="11"/>
  <c r="J2746" i="11"/>
  <c r="R2745" i="11"/>
  <c r="G2745" i="11"/>
  <c r="U2745" i="11"/>
  <c r="N2745" i="11"/>
  <c r="F2745" i="11"/>
  <c r="H2745" i="11"/>
  <c r="O2745" i="11"/>
  <c r="T2745" i="11"/>
  <c r="V2745" i="11"/>
  <c r="M2745" i="11"/>
  <c r="S2745" i="11"/>
  <c r="E2745" i="11"/>
  <c r="W2745" i="11"/>
  <c r="D2745" i="11"/>
  <c r="L2745" i="11"/>
  <c r="K2745" i="11"/>
  <c r="I2745" i="11"/>
  <c r="Q2745" i="11"/>
  <c r="J2747" i="11" l="1"/>
  <c r="A2748" i="11"/>
  <c r="P2747" i="11"/>
  <c r="C2747" i="11"/>
  <c r="O2746" i="11"/>
  <c r="I2746" i="11"/>
  <c r="Q2746" i="11"/>
  <c r="E2746" i="11"/>
  <c r="F2746" i="11"/>
  <c r="M2746" i="11"/>
  <c r="N2746" i="11"/>
  <c r="W2746" i="11"/>
  <c r="S2746" i="11"/>
  <c r="R2746" i="11"/>
  <c r="T2746" i="11"/>
  <c r="G2746" i="11"/>
  <c r="L2746" i="11"/>
  <c r="K2746" i="11"/>
  <c r="U2746" i="11"/>
  <c r="V2746" i="11"/>
  <c r="D2746" i="11"/>
  <c r="H2746" i="11"/>
  <c r="A2749" i="11" l="1"/>
  <c r="P2748" i="11"/>
  <c r="C2748" i="11"/>
  <c r="J2748" i="11"/>
  <c r="M2747" i="11"/>
  <c r="D2747" i="11"/>
  <c r="F2747" i="11"/>
  <c r="T2747" i="11"/>
  <c r="S2747" i="11"/>
  <c r="H2747" i="11"/>
  <c r="K2747" i="11"/>
  <c r="L2747" i="11"/>
  <c r="Q2747" i="11"/>
  <c r="U2747" i="11"/>
  <c r="V2747" i="11"/>
  <c r="N2747" i="11"/>
  <c r="G2747" i="11"/>
  <c r="E2747" i="11"/>
  <c r="W2747" i="11"/>
  <c r="O2747" i="11"/>
  <c r="I2747" i="11"/>
  <c r="R2747" i="11"/>
  <c r="J2749" i="11" l="1"/>
  <c r="C2749" i="11"/>
  <c r="A2750" i="11"/>
  <c r="P2749" i="11"/>
  <c r="D2748" i="11"/>
  <c r="M2748" i="11"/>
  <c r="T2748" i="11"/>
  <c r="W2748" i="11"/>
  <c r="U2748" i="11"/>
  <c r="S2748" i="11"/>
  <c r="K2748" i="11"/>
  <c r="G2748" i="11"/>
  <c r="F2748" i="11"/>
  <c r="E2748" i="11"/>
  <c r="H2748" i="11"/>
  <c r="Q2748" i="11"/>
  <c r="V2748" i="11"/>
  <c r="N2748" i="11"/>
  <c r="R2748" i="11"/>
  <c r="O2748" i="11"/>
  <c r="L2748" i="11"/>
  <c r="I2748" i="11"/>
  <c r="A2751" i="11" l="1"/>
  <c r="P2750" i="11"/>
  <c r="C2750" i="11"/>
  <c r="J2750" i="11"/>
  <c r="I2749" i="11"/>
  <c r="O2749" i="11"/>
  <c r="E2749" i="11"/>
  <c r="D2749" i="11"/>
  <c r="F2749" i="11"/>
  <c r="G2749" i="11"/>
  <c r="H2749" i="11"/>
  <c r="V2749" i="11"/>
  <c r="R2749" i="11"/>
  <c r="U2749" i="11"/>
  <c r="W2749" i="11"/>
  <c r="T2749" i="11"/>
  <c r="S2749" i="11"/>
  <c r="N2749" i="11"/>
  <c r="M2749" i="11"/>
  <c r="Q2749" i="11"/>
  <c r="K2749" i="11"/>
  <c r="L2749" i="11"/>
  <c r="J2751" i="11" l="1"/>
  <c r="A2752" i="11"/>
  <c r="P2751" i="11"/>
  <c r="C2751" i="11"/>
  <c r="L2750" i="11"/>
  <c r="S2750" i="11"/>
  <c r="I2750" i="11"/>
  <c r="T2750" i="11"/>
  <c r="W2750" i="11"/>
  <c r="H2750" i="11"/>
  <c r="N2750" i="11"/>
  <c r="E2750" i="11"/>
  <c r="G2750" i="11"/>
  <c r="O2750" i="11"/>
  <c r="Q2750" i="11"/>
  <c r="V2750" i="11"/>
  <c r="U2750" i="11"/>
  <c r="R2750" i="11"/>
  <c r="K2750" i="11"/>
  <c r="M2750" i="11"/>
  <c r="D2750" i="11"/>
  <c r="F2750" i="11"/>
  <c r="A2753" i="11" l="1"/>
  <c r="P2752" i="11"/>
  <c r="C2752" i="11"/>
  <c r="J2752" i="11"/>
  <c r="R2751" i="11"/>
  <c r="D2751" i="11"/>
  <c r="M2751" i="11"/>
  <c r="S2751" i="11"/>
  <c r="N2751" i="11"/>
  <c r="T2751" i="11"/>
  <c r="K2751" i="11"/>
  <c r="F2751" i="11"/>
  <c r="L2751" i="11"/>
  <c r="O2751" i="11"/>
  <c r="H2751" i="11"/>
  <c r="G2751" i="11"/>
  <c r="E2751" i="11"/>
  <c r="W2751" i="11"/>
  <c r="Q2751" i="11"/>
  <c r="V2751" i="11"/>
  <c r="I2751" i="11"/>
  <c r="U2751" i="11"/>
  <c r="J2753" i="11" l="1"/>
  <c r="C2753" i="11"/>
  <c r="A2754" i="11"/>
  <c r="P2753" i="11"/>
  <c r="W2752" i="11"/>
  <c r="E2752" i="11"/>
  <c r="O2752" i="11"/>
  <c r="G2752" i="11"/>
  <c r="H2752" i="11"/>
  <c r="V2752" i="11"/>
  <c r="I2752" i="11"/>
  <c r="R2752" i="11"/>
  <c r="K2752" i="11"/>
  <c r="T2752" i="11"/>
  <c r="U2752" i="11"/>
  <c r="L2752" i="11"/>
  <c r="Q2752" i="11"/>
  <c r="M2752" i="11"/>
  <c r="S2752" i="11"/>
  <c r="D2752" i="11"/>
  <c r="N2752" i="11"/>
  <c r="F2752" i="11"/>
  <c r="A2755" i="11" l="1"/>
  <c r="P2754" i="11"/>
  <c r="C2754" i="11"/>
  <c r="J2754" i="11"/>
  <c r="R2753" i="11"/>
  <c r="G2753" i="11"/>
  <c r="U2753" i="11"/>
  <c r="N2753" i="11"/>
  <c r="F2753" i="11"/>
  <c r="E2753" i="11"/>
  <c r="W2753" i="11"/>
  <c r="D2753" i="11"/>
  <c r="H2753" i="11"/>
  <c r="K2753" i="11"/>
  <c r="T2753" i="11"/>
  <c r="M2753" i="11"/>
  <c r="S2753" i="11"/>
  <c r="L2753" i="11"/>
  <c r="O2753" i="11"/>
  <c r="V2753" i="11"/>
  <c r="I2753" i="11"/>
  <c r="Q2753" i="11"/>
  <c r="J2755" i="11" l="1"/>
  <c r="A2756" i="11"/>
  <c r="P2755" i="11"/>
  <c r="C2755" i="11"/>
  <c r="O2754" i="11"/>
  <c r="I2754" i="11"/>
  <c r="K2754" i="11"/>
  <c r="S2754" i="11"/>
  <c r="M2754" i="11"/>
  <c r="G2754" i="11"/>
  <c r="Q2754" i="11"/>
  <c r="U2754" i="11"/>
  <c r="R2754" i="11"/>
  <c r="D2754" i="11"/>
  <c r="N2754" i="11"/>
  <c r="T2754" i="11"/>
  <c r="W2754" i="11"/>
  <c r="V2754" i="11"/>
  <c r="H2754" i="11"/>
  <c r="F2754" i="11"/>
  <c r="E2754" i="11"/>
  <c r="L2754" i="11"/>
  <c r="A2757" i="11" l="1"/>
  <c r="P2756" i="11"/>
  <c r="C2756" i="11"/>
  <c r="J2756" i="11"/>
  <c r="N2755" i="11"/>
  <c r="T2755" i="11"/>
  <c r="U2755" i="11"/>
  <c r="D2755" i="11"/>
  <c r="V2755" i="11"/>
  <c r="M2755" i="11"/>
  <c r="Q2755" i="11"/>
  <c r="H2755" i="11"/>
  <c r="O2755" i="11"/>
  <c r="R2755" i="11"/>
  <c r="I2755" i="11"/>
  <c r="K2755" i="11"/>
  <c r="S2755" i="11"/>
  <c r="W2755" i="11"/>
  <c r="F2755" i="11"/>
  <c r="L2755" i="11"/>
  <c r="G2755" i="11"/>
  <c r="E2755" i="11"/>
  <c r="J2757" i="11" l="1"/>
  <c r="C2757" i="11"/>
  <c r="A2758" i="11"/>
  <c r="P2757" i="11"/>
  <c r="W2756" i="11"/>
  <c r="E2756" i="11"/>
  <c r="O2756" i="11"/>
  <c r="U2756" i="11"/>
  <c r="T2756" i="11"/>
  <c r="N2756" i="11"/>
  <c r="L2756" i="11"/>
  <c r="K2756" i="11"/>
  <c r="F2756" i="11"/>
  <c r="D2756" i="11"/>
  <c r="S2756" i="11"/>
  <c r="V2756" i="11"/>
  <c r="H2756" i="11"/>
  <c r="Q2756" i="11"/>
  <c r="G2756" i="11"/>
  <c r="M2756" i="11"/>
  <c r="R2756" i="11"/>
  <c r="I2756" i="11"/>
  <c r="A2759" i="11" l="1"/>
  <c r="P2758" i="11"/>
  <c r="C2758" i="11"/>
  <c r="J2758" i="11"/>
  <c r="I2757" i="11"/>
  <c r="O2757" i="11"/>
  <c r="W2757" i="11"/>
  <c r="M2757" i="11"/>
  <c r="L2757" i="11"/>
  <c r="E2757" i="11"/>
  <c r="K2757" i="11"/>
  <c r="H2757" i="11"/>
  <c r="R2757" i="11"/>
  <c r="U2757" i="11"/>
  <c r="S2757" i="11"/>
  <c r="G2757" i="11"/>
  <c r="F2757" i="11"/>
  <c r="D2757" i="11"/>
  <c r="Q2757" i="11"/>
  <c r="V2757" i="11"/>
  <c r="N2757" i="11"/>
  <c r="T2757" i="11"/>
  <c r="J2759" i="11" l="1"/>
  <c r="A2760" i="11"/>
  <c r="P2759" i="11"/>
  <c r="C2759" i="11"/>
  <c r="W2758" i="11"/>
  <c r="M2758" i="11"/>
  <c r="T2758" i="11"/>
  <c r="Q2758" i="11"/>
  <c r="D2758" i="11"/>
  <c r="F2758" i="11"/>
  <c r="G2758" i="11"/>
  <c r="I2758" i="11"/>
  <c r="L2758" i="11"/>
  <c r="S2758" i="11"/>
  <c r="R2758" i="11"/>
  <c r="H2758" i="11"/>
  <c r="U2758" i="11"/>
  <c r="N2758" i="11"/>
  <c r="E2758" i="11"/>
  <c r="O2758" i="11"/>
  <c r="K2758" i="11"/>
  <c r="V2758" i="11"/>
  <c r="A2761" i="11" l="1"/>
  <c r="P2760" i="11"/>
  <c r="C2760" i="11"/>
  <c r="J2760" i="11"/>
  <c r="M2759" i="11"/>
  <c r="S2759" i="11"/>
  <c r="I2759" i="11"/>
  <c r="E2759" i="11"/>
  <c r="R2759" i="11"/>
  <c r="O2759" i="11"/>
  <c r="F2759" i="11"/>
  <c r="W2759" i="11"/>
  <c r="D2759" i="11"/>
  <c r="V2759" i="11"/>
  <c r="T2759" i="11"/>
  <c r="L2759" i="11"/>
  <c r="G2759" i="11"/>
  <c r="K2759" i="11"/>
  <c r="Q2759" i="11"/>
  <c r="N2759" i="11"/>
  <c r="U2759" i="11"/>
  <c r="H2759" i="11"/>
  <c r="J2761" i="11" l="1"/>
  <c r="C2761" i="11"/>
  <c r="A2762" i="11"/>
  <c r="P2761" i="11"/>
  <c r="O2760" i="11"/>
  <c r="E2760" i="11"/>
  <c r="K2760" i="11"/>
  <c r="N2760" i="11"/>
  <c r="H2760" i="11"/>
  <c r="W2760" i="11"/>
  <c r="F2760" i="11"/>
  <c r="L2760" i="11"/>
  <c r="U2760" i="11"/>
  <c r="M2760" i="11"/>
  <c r="R2760" i="11"/>
  <c r="T2760" i="11"/>
  <c r="I2760" i="11"/>
  <c r="S2760" i="11"/>
  <c r="Q2760" i="11"/>
  <c r="V2760" i="11"/>
  <c r="D2760" i="11"/>
  <c r="G2760" i="11"/>
  <c r="A2763" i="11" l="1"/>
  <c r="P2762" i="11"/>
  <c r="C2762" i="11"/>
  <c r="J2762" i="11"/>
  <c r="R2761" i="11"/>
  <c r="G2761" i="11"/>
  <c r="M2761" i="11"/>
  <c r="W2761" i="11"/>
  <c r="O2761" i="11"/>
  <c r="F2761" i="11"/>
  <c r="V2761" i="11"/>
  <c r="D2761" i="11"/>
  <c r="E2761" i="11"/>
  <c r="T2761" i="11"/>
  <c r="Q2761" i="11"/>
  <c r="S2761" i="11"/>
  <c r="N2761" i="11"/>
  <c r="K2761" i="11"/>
  <c r="L2761" i="11"/>
  <c r="H2761" i="11"/>
  <c r="I2761" i="11"/>
  <c r="U2761" i="11"/>
  <c r="J2763" i="11" l="1"/>
  <c r="A2764" i="11"/>
  <c r="P2763" i="11"/>
  <c r="C2763" i="11"/>
  <c r="W2762" i="11"/>
  <c r="I2762" i="11"/>
  <c r="M2762" i="11"/>
  <c r="O2762" i="11"/>
  <c r="H2762" i="11"/>
  <c r="F2762" i="11"/>
  <c r="E2762" i="11"/>
  <c r="V2762" i="11"/>
  <c r="Q2762" i="11"/>
  <c r="L2762" i="11"/>
  <c r="N2762" i="11"/>
  <c r="R2762" i="11"/>
  <c r="G2762" i="11"/>
  <c r="S2762" i="11"/>
  <c r="K2762" i="11"/>
  <c r="T2762" i="11"/>
  <c r="D2762" i="11"/>
  <c r="U2762" i="11"/>
  <c r="A2765" i="11" l="1"/>
  <c r="P2764" i="11"/>
  <c r="C2764" i="11"/>
  <c r="J2764" i="11"/>
  <c r="I2763" i="11"/>
  <c r="K2763" i="11"/>
  <c r="S2763" i="11"/>
  <c r="W2763" i="11"/>
  <c r="T2763" i="11"/>
  <c r="L2763" i="11"/>
  <c r="O2763" i="11"/>
  <c r="Q2763" i="11"/>
  <c r="E2763" i="11"/>
  <c r="U2763" i="11"/>
  <c r="R2763" i="11"/>
  <c r="D2763" i="11"/>
  <c r="F2763" i="11"/>
  <c r="M2763" i="11"/>
  <c r="G2763" i="11"/>
  <c r="H2763" i="11"/>
  <c r="N2763" i="11"/>
  <c r="V2763" i="11"/>
  <c r="J2765" i="11" l="1"/>
  <c r="C2765" i="11"/>
  <c r="A2766" i="11"/>
  <c r="P2765" i="11"/>
  <c r="W2764" i="11"/>
  <c r="M2764" i="11"/>
  <c r="F2764" i="11"/>
  <c r="H2764" i="11"/>
  <c r="E2764" i="11"/>
  <c r="K2764" i="11"/>
  <c r="G2764" i="11"/>
  <c r="S2764" i="11"/>
  <c r="L2764" i="11"/>
  <c r="U2764" i="11"/>
  <c r="V2764" i="11"/>
  <c r="I2764" i="11"/>
  <c r="T2764" i="11"/>
  <c r="N2764" i="11"/>
  <c r="O2764" i="11"/>
  <c r="Q2764" i="11"/>
  <c r="R2764" i="11"/>
  <c r="D2764" i="11"/>
  <c r="A2767" i="11" l="1"/>
  <c r="P2766" i="11"/>
  <c r="C2766" i="11"/>
  <c r="J2766" i="11"/>
  <c r="R2765" i="11"/>
  <c r="O2765" i="11"/>
  <c r="G2765" i="11"/>
  <c r="D2765" i="11"/>
  <c r="H2765" i="11"/>
  <c r="K2765" i="11"/>
  <c r="L2765" i="11"/>
  <c r="T2765" i="11"/>
  <c r="Q2765" i="11"/>
  <c r="I2765" i="11"/>
  <c r="F2765" i="11"/>
  <c r="S2765" i="11"/>
  <c r="V2765" i="11"/>
  <c r="M2765" i="11"/>
  <c r="E2765" i="11"/>
  <c r="U2765" i="11"/>
  <c r="N2765" i="11"/>
  <c r="W2765" i="11"/>
  <c r="J2767" i="11" l="1"/>
  <c r="A2768" i="11"/>
  <c r="P2767" i="11"/>
  <c r="C2767" i="11"/>
  <c r="W2766" i="11"/>
  <c r="M2766" i="11"/>
  <c r="Q2766" i="11"/>
  <c r="H2766" i="11"/>
  <c r="U2766" i="11"/>
  <c r="F2766" i="11"/>
  <c r="I2766" i="11"/>
  <c r="N2766" i="11"/>
  <c r="K2766" i="11"/>
  <c r="S2766" i="11"/>
  <c r="T2766" i="11"/>
  <c r="R2766" i="11"/>
  <c r="D2766" i="11"/>
  <c r="E2766" i="11"/>
  <c r="G2766" i="11"/>
  <c r="O2766" i="11"/>
  <c r="L2766" i="11"/>
  <c r="V2766" i="11"/>
  <c r="A2769" i="11" l="1"/>
  <c r="P2768" i="11"/>
  <c r="C2768" i="11"/>
  <c r="J2768" i="11"/>
  <c r="I2767" i="11"/>
  <c r="S2767" i="11"/>
  <c r="W2767" i="11"/>
  <c r="E2767" i="11"/>
  <c r="G2767" i="11"/>
  <c r="F2767" i="11"/>
  <c r="R2767" i="11"/>
  <c r="M2767" i="11"/>
  <c r="K2767" i="11"/>
  <c r="V2767" i="11"/>
  <c r="Q2767" i="11"/>
  <c r="D2767" i="11"/>
  <c r="H2767" i="11"/>
  <c r="N2767" i="11"/>
  <c r="L2767" i="11"/>
  <c r="O2767" i="11"/>
  <c r="U2767" i="11"/>
  <c r="T2767" i="11"/>
  <c r="J2769" i="11" l="1"/>
  <c r="C2769" i="11"/>
  <c r="A2770" i="11"/>
  <c r="P2769" i="11"/>
  <c r="O2768" i="11"/>
  <c r="U2768" i="11"/>
  <c r="L2768" i="11"/>
  <c r="K2768" i="11"/>
  <c r="Q2768" i="11"/>
  <c r="D2768" i="11"/>
  <c r="F2768" i="11"/>
  <c r="W2768" i="11"/>
  <c r="S2768" i="11"/>
  <c r="V2768" i="11"/>
  <c r="H2768" i="11"/>
  <c r="R2768" i="11"/>
  <c r="I2768" i="11"/>
  <c r="M2768" i="11"/>
  <c r="N2768" i="11"/>
  <c r="E2768" i="11"/>
  <c r="G2768" i="11"/>
  <c r="T2768" i="11"/>
  <c r="A2771" i="11" l="1"/>
  <c r="P2770" i="11"/>
  <c r="C2770" i="11"/>
  <c r="J2770" i="11"/>
  <c r="I2769" i="11"/>
  <c r="O2769" i="11"/>
  <c r="W2769" i="11"/>
  <c r="T2769" i="11"/>
  <c r="S2769" i="11"/>
  <c r="M2769" i="11"/>
  <c r="Q2769" i="11"/>
  <c r="E2769" i="11"/>
  <c r="N2769" i="11"/>
  <c r="V2769" i="11"/>
  <c r="G2769" i="11"/>
  <c r="F2769" i="11"/>
  <c r="K2769" i="11"/>
  <c r="L2769" i="11"/>
  <c r="H2769" i="11"/>
  <c r="D2769" i="11"/>
  <c r="U2769" i="11"/>
  <c r="R2769" i="11"/>
  <c r="J2771" i="11" l="1"/>
  <c r="A2772" i="11"/>
  <c r="P2771" i="11"/>
  <c r="C2771" i="11"/>
  <c r="D2770" i="11"/>
  <c r="M2770" i="11"/>
  <c r="S2770" i="11"/>
  <c r="T2770" i="11"/>
  <c r="W2770" i="11"/>
  <c r="I2770" i="11"/>
  <c r="K2770" i="11"/>
  <c r="Q2770" i="11"/>
  <c r="U2770" i="11"/>
  <c r="R2770" i="11"/>
  <c r="H2770" i="11"/>
  <c r="N2770" i="11"/>
  <c r="O2770" i="11"/>
  <c r="L2770" i="11"/>
  <c r="G2770" i="11"/>
  <c r="V2770" i="11"/>
  <c r="E2770" i="11"/>
  <c r="F2770" i="11"/>
  <c r="A2773" i="11" l="1"/>
  <c r="P2772" i="11"/>
  <c r="C2772" i="11"/>
  <c r="J2772" i="11"/>
  <c r="I2771" i="11"/>
  <c r="K2771" i="11"/>
  <c r="T2771" i="11"/>
  <c r="V2771" i="11"/>
  <c r="G2771" i="11"/>
  <c r="W2771" i="11"/>
  <c r="Q2771" i="11"/>
  <c r="L2771" i="11"/>
  <c r="N2771" i="11"/>
  <c r="E2771" i="11"/>
  <c r="D2771" i="11"/>
  <c r="M2771" i="11"/>
  <c r="S2771" i="11"/>
  <c r="U2771" i="11"/>
  <c r="H2771" i="11"/>
  <c r="O2771" i="11"/>
  <c r="R2771" i="11"/>
  <c r="F2771" i="11"/>
  <c r="J2773" i="11" l="1"/>
  <c r="C2773" i="11"/>
  <c r="A2774" i="11"/>
  <c r="P2773" i="11"/>
  <c r="O2772" i="11"/>
  <c r="E2772" i="11"/>
  <c r="M2772" i="11"/>
  <c r="K2772" i="11"/>
  <c r="S2772" i="11"/>
  <c r="T2772" i="11"/>
  <c r="N2772" i="11"/>
  <c r="R2772" i="11"/>
  <c r="W2772" i="11"/>
  <c r="U2772" i="11"/>
  <c r="I2772" i="11"/>
  <c r="H2772" i="11"/>
  <c r="V2772" i="11"/>
  <c r="D2772" i="11"/>
  <c r="F2772" i="11"/>
  <c r="Q2772" i="11"/>
  <c r="L2772" i="11"/>
  <c r="G2772" i="11"/>
  <c r="A2775" i="11" l="1"/>
  <c r="P2774" i="11"/>
  <c r="C2774" i="11"/>
  <c r="J2774" i="11"/>
  <c r="I2773" i="11"/>
  <c r="W2773" i="11"/>
  <c r="H2773" i="11"/>
  <c r="D2773" i="11"/>
  <c r="R2773" i="11"/>
  <c r="V2773" i="11"/>
  <c r="K2773" i="11"/>
  <c r="N2773" i="11"/>
  <c r="U2773" i="11"/>
  <c r="O2773" i="11"/>
  <c r="G2773" i="11"/>
  <c r="Q2773" i="11"/>
  <c r="E2773" i="11"/>
  <c r="S2773" i="11"/>
  <c r="M2773" i="11"/>
  <c r="F2773" i="11"/>
  <c r="T2773" i="11"/>
  <c r="L2773" i="11"/>
  <c r="J2775" i="11" l="1"/>
  <c r="A2776" i="11"/>
  <c r="P2775" i="11"/>
  <c r="C2775" i="11"/>
  <c r="O2774" i="11"/>
  <c r="I2774" i="11"/>
  <c r="Q2774" i="11"/>
  <c r="R2774" i="11"/>
  <c r="H2774" i="11"/>
  <c r="T2774" i="11"/>
  <c r="G2774" i="11"/>
  <c r="M2774" i="11"/>
  <c r="F2774" i="11"/>
  <c r="E2774" i="11"/>
  <c r="N2774" i="11"/>
  <c r="K2774" i="11"/>
  <c r="L2774" i="11"/>
  <c r="D2774" i="11"/>
  <c r="W2774" i="11"/>
  <c r="U2774" i="11"/>
  <c r="S2774" i="11"/>
  <c r="V2774" i="11"/>
  <c r="A2777" i="11" l="1"/>
  <c r="P2776" i="11"/>
  <c r="C2776" i="11"/>
  <c r="J2776" i="11"/>
  <c r="R2775" i="11"/>
  <c r="D2775" i="11"/>
  <c r="U2775" i="11"/>
  <c r="Q2775" i="11"/>
  <c r="M2775" i="11"/>
  <c r="S2775" i="11"/>
  <c r="G2775" i="11"/>
  <c r="W2775" i="11"/>
  <c r="K2775" i="11"/>
  <c r="F2775" i="11"/>
  <c r="H2775" i="11"/>
  <c r="T2775" i="11"/>
  <c r="V2775" i="11"/>
  <c r="N2775" i="11"/>
  <c r="O2775" i="11"/>
  <c r="L2775" i="11"/>
  <c r="I2775" i="11"/>
  <c r="E2775" i="11"/>
  <c r="J2777" i="11" l="1"/>
  <c r="C2777" i="11"/>
  <c r="A2778" i="11"/>
  <c r="P2777" i="11"/>
  <c r="W2776" i="11"/>
  <c r="M2776" i="11"/>
  <c r="F2776" i="11"/>
  <c r="H2776" i="11"/>
  <c r="E2776" i="11"/>
  <c r="T2776" i="11"/>
  <c r="N2776" i="11"/>
  <c r="O2776" i="11"/>
  <c r="Q2776" i="11"/>
  <c r="R2776" i="11"/>
  <c r="D2776" i="11"/>
  <c r="V2776" i="11"/>
  <c r="I2776" i="11"/>
  <c r="K2776" i="11"/>
  <c r="G2776" i="11"/>
  <c r="S2776" i="11"/>
  <c r="L2776" i="11"/>
  <c r="U2776" i="11"/>
  <c r="A2779" i="11" l="1"/>
  <c r="P2778" i="11"/>
  <c r="C2778" i="11"/>
  <c r="J2778" i="11"/>
  <c r="V2777" i="11"/>
  <c r="N2777" i="11"/>
  <c r="D2777" i="11"/>
  <c r="L2777" i="11"/>
  <c r="K2777" i="11"/>
  <c r="M2777" i="11"/>
  <c r="Q2777" i="11"/>
  <c r="U2777" i="11"/>
  <c r="I2777" i="11"/>
  <c r="W2777" i="11"/>
  <c r="G2777" i="11"/>
  <c r="R2777" i="11"/>
  <c r="O2777" i="11"/>
  <c r="T2777" i="11"/>
  <c r="S2777" i="11"/>
  <c r="F2777" i="11"/>
  <c r="E2777" i="11"/>
  <c r="H2777" i="11"/>
  <c r="J2779" i="11" l="1"/>
  <c r="A2780" i="11"/>
  <c r="P2779" i="11"/>
  <c r="C2779" i="11"/>
  <c r="T2778" i="11"/>
  <c r="S2778" i="11"/>
  <c r="K2778" i="11"/>
  <c r="M2778" i="11"/>
  <c r="N2778" i="11"/>
  <c r="U2778" i="11"/>
  <c r="L2778" i="11"/>
  <c r="F2778" i="11"/>
  <c r="H2778" i="11"/>
  <c r="O2778" i="11"/>
  <c r="E2778" i="11"/>
  <c r="W2778" i="11"/>
  <c r="Q2778" i="11"/>
  <c r="V2778" i="11"/>
  <c r="R2778" i="11"/>
  <c r="D2778" i="11"/>
  <c r="G2778" i="11"/>
  <c r="I2778" i="11"/>
  <c r="A2781" i="11" l="1"/>
  <c r="P2780" i="11"/>
  <c r="C2780" i="11"/>
  <c r="J2780" i="11"/>
  <c r="R2779" i="11"/>
  <c r="K2779" i="11"/>
  <c r="L2779" i="11"/>
  <c r="G2779" i="11"/>
  <c r="I2779" i="11"/>
  <c r="U2779" i="11"/>
  <c r="D2779" i="11"/>
  <c r="Q2779" i="11"/>
  <c r="V2779" i="11"/>
  <c r="F2779" i="11"/>
  <c r="W2779" i="11"/>
  <c r="T2779" i="11"/>
  <c r="M2779" i="11"/>
  <c r="O2779" i="11"/>
  <c r="E2779" i="11"/>
  <c r="S2779" i="11"/>
  <c r="N2779" i="11"/>
  <c r="H2779" i="11"/>
  <c r="J2781" i="11" l="1"/>
  <c r="C2781" i="11"/>
  <c r="A2782" i="11"/>
  <c r="P2781" i="11"/>
  <c r="O2780" i="11"/>
  <c r="E2780" i="11"/>
  <c r="M2780" i="11"/>
  <c r="K2780" i="11"/>
  <c r="N2780" i="11"/>
  <c r="T2780" i="11"/>
  <c r="S2780" i="11"/>
  <c r="R2780" i="11"/>
  <c r="W2780" i="11"/>
  <c r="Q2780" i="11"/>
  <c r="I2780" i="11"/>
  <c r="H2780" i="11"/>
  <c r="V2780" i="11"/>
  <c r="L2780" i="11"/>
  <c r="G2780" i="11"/>
  <c r="U2780" i="11"/>
  <c r="D2780" i="11"/>
  <c r="F2780" i="11"/>
  <c r="A2783" i="11" l="1"/>
  <c r="P2782" i="11"/>
  <c r="C2782" i="11"/>
  <c r="J2782" i="11"/>
  <c r="I2781" i="11"/>
  <c r="W2781" i="11"/>
  <c r="F2781" i="11"/>
  <c r="E2781" i="11"/>
  <c r="T2781" i="11"/>
  <c r="L2781" i="11"/>
  <c r="H2781" i="11"/>
  <c r="M2781" i="11"/>
  <c r="O2781" i="11"/>
  <c r="V2781" i="11"/>
  <c r="D2781" i="11"/>
  <c r="G2781" i="11"/>
  <c r="Q2781" i="11"/>
  <c r="N2781" i="11"/>
  <c r="K2781" i="11"/>
  <c r="R2781" i="11"/>
  <c r="U2781" i="11"/>
  <c r="S2781" i="11"/>
  <c r="J2783" i="11" l="1"/>
  <c r="A2784" i="11"/>
  <c r="P2783" i="11"/>
  <c r="C2783" i="11"/>
  <c r="W2782" i="11"/>
  <c r="I2782" i="11"/>
  <c r="T2782" i="11"/>
  <c r="S2782" i="11"/>
  <c r="V2782" i="11"/>
  <c r="U2782" i="11"/>
  <c r="H2782" i="11"/>
  <c r="M2782" i="11"/>
  <c r="N2782" i="11"/>
  <c r="F2782" i="11"/>
  <c r="G2782" i="11"/>
  <c r="R2782" i="11"/>
  <c r="L2782" i="11"/>
  <c r="Q2782" i="11"/>
  <c r="K2782" i="11"/>
  <c r="O2782" i="11"/>
  <c r="D2782" i="11"/>
  <c r="E2782" i="11"/>
  <c r="A2785" i="11" l="1"/>
  <c r="P2784" i="11"/>
  <c r="C2784" i="11"/>
  <c r="J2784" i="11"/>
  <c r="N2783" i="11"/>
  <c r="G2783" i="11"/>
  <c r="L2783" i="11"/>
  <c r="H2783" i="11"/>
  <c r="S2783" i="11"/>
  <c r="E2783" i="11"/>
  <c r="Q2783" i="11"/>
  <c r="I2783" i="11"/>
  <c r="T2783" i="11"/>
  <c r="D2783" i="11"/>
  <c r="U2783" i="11"/>
  <c r="K2783" i="11"/>
  <c r="O2783" i="11"/>
  <c r="R2783" i="11"/>
  <c r="M2783" i="11"/>
  <c r="V2783" i="11"/>
  <c r="F2783" i="11"/>
  <c r="W2783" i="11"/>
  <c r="J2785" i="11" l="1"/>
  <c r="C2785" i="11"/>
  <c r="A2786" i="11"/>
  <c r="P2785" i="11"/>
  <c r="O2784" i="11"/>
  <c r="U2784" i="11"/>
  <c r="M2784" i="11"/>
  <c r="K2784" i="11"/>
  <c r="N2784" i="11"/>
  <c r="I2784" i="11"/>
  <c r="T2784" i="11"/>
  <c r="Q2784" i="11"/>
  <c r="E2784" i="11"/>
  <c r="L2784" i="11"/>
  <c r="R2784" i="11"/>
  <c r="H2784" i="11"/>
  <c r="G2784" i="11"/>
  <c r="D2784" i="11"/>
  <c r="F2784" i="11"/>
  <c r="W2784" i="11"/>
  <c r="S2784" i="11"/>
  <c r="V2784" i="11"/>
  <c r="A2787" i="11" l="1"/>
  <c r="P2786" i="11"/>
  <c r="C2786" i="11"/>
  <c r="J2786" i="11"/>
  <c r="R2785" i="11"/>
  <c r="G2785" i="11"/>
  <c r="H2785" i="11"/>
  <c r="E2785" i="11"/>
  <c r="M2785" i="11"/>
  <c r="Q2785" i="11"/>
  <c r="L2785" i="11"/>
  <c r="W2785" i="11"/>
  <c r="I2785" i="11"/>
  <c r="K2785" i="11"/>
  <c r="S2785" i="11"/>
  <c r="D2785" i="11"/>
  <c r="U2785" i="11"/>
  <c r="F2785" i="11"/>
  <c r="V2785" i="11"/>
  <c r="N2785" i="11"/>
  <c r="T2785" i="11"/>
  <c r="O2785" i="11"/>
  <c r="J2787" i="11" l="1"/>
  <c r="A2788" i="11"/>
  <c r="P2787" i="11"/>
  <c r="C2787" i="11"/>
  <c r="O2786" i="11"/>
  <c r="Q2786" i="11"/>
  <c r="V2786" i="11"/>
  <c r="U2786" i="11"/>
  <c r="W2786" i="11"/>
  <c r="R2786" i="11"/>
  <c r="H2786" i="11"/>
  <c r="N2786" i="11"/>
  <c r="E2786" i="11"/>
  <c r="D2786" i="11"/>
  <c r="G2786" i="11"/>
  <c r="M2786" i="11"/>
  <c r="I2786" i="11"/>
  <c r="T2786" i="11"/>
  <c r="K2786" i="11"/>
  <c r="S2786" i="11"/>
  <c r="F2786" i="11"/>
  <c r="L2786" i="11"/>
  <c r="A2789" i="11" l="1"/>
  <c r="P2788" i="11"/>
  <c r="C2788" i="11"/>
  <c r="J2788" i="11"/>
  <c r="N2787" i="11"/>
  <c r="U2787" i="11"/>
  <c r="Q2787" i="11"/>
  <c r="E2787" i="11"/>
  <c r="R2787" i="11"/>
  <c r="V2787" i="11"/>
  <c r="F2787" i="11"/>
  <c r="W2787" i="11"/>
  <c r="G2787" i="11"/>
  <c r="L2787" i="11"/>
  <c r="M2787" i="11"/>
  <c r="S2787" i="11"/>
  <c r="O2787" i="11"/>
  <c r="T2787" i="11"/>
  <c r="I2787" i="11"/>
  <c r="K2787" i="11"/>
  <c r="D2787" i="11"/>
  <c r="H2787" i="11"/>
  <c r="J2789" i="11" l="1"/>
  <c r="C2789" i="11"/>
  <c r="A2790" i="11"/>
  <c r="P2789" i="11"/>
  <c r="O2788" i="11"/>
  <c r="E2788" i="11"/>
  <c r="M2788" i="11"/>
  <c r="K2788" i="11"/>
  <c r="N2788" i="11"/>
  <c r="W2788" i="11"/>
  <c r="Q2788" i="11"/>
  <c r="H2788" i="11"/>
  <c r="D2788" i="11"/>
  <c r="F2788" i="11"/>
  <c r="T2788" i="11"/>
  <c r="S2788" i="11"/>
  <c r="R2788" i="11"/>
  <c r="U2788" i="11"/>
  <c r="I2788" i="11"/>
  <c r="V2788" i="11"/>
  <c r="L2788" i="11"/>
  <c r="G2788" i="11"/>
  <c r="A2791" i="11" l="1"/>
  <c r="P2790" i="11"/>
  <c r="C2790" i="11"/>
  <c r="J2790" i="11"/>
  <c r="I2789" i="11"/>
  <c r="W2789" i="11"/>
  <c r="R2789" i="11"/>
  <c r="Q2789" i="11"/>
  <c r="L2789" i="11"/>
  <c r="D2789" i="11"/>
  <c r="T2789" i="11"/>
  <c r="N2789" i="11"/>
  <c r="U2789" i="11"/>
  <c r="O2789" i="11"/>
  <c r="G2789" i="11"/>
  <c r="M2789" i="11"/>
  <c r="E2789" i="11"/>
  <c r="S2789" i="11"/>
  <c r="K2789" i="11"/>
  <c r="V2789" i="11"/>
  <c r="H2789" i="11"/>
  <c r="F2789" i="11"/>
  <c r="A2792" i="11" l="1"/>
  <c r="J2791" i="11"/>
  <c r="P2791" i="11"/>
  <c r="C2791" i="11"/>
  <c r="O2790" i="11"/>
  <c r="Q2790" i="11"/>
  <c r="L2790" i="11"/>
  <c r="D2790" i="11"/>
  <c r="M2790" i="11"/>
  <c r="W2790" i="11"/>
  <c r="G2790" i="11"/>
  <c r="V2790" i="11"/>
  <c r="T2790" i="11"/>
  <c r="U2790" i="11"/>
  <c r="H2790" i="11"/>
  <c r="N2790" i="11"/>
  <c r="F2790" i="11"/>
  <c r="I2790" i="11"/>
  <c r="E2790" i="11"/>
  <c r="R2790" i="11"/>
  <c r="S2790" i="11"/>
  <c r="K2790" i="11"/>
  <c r="A2793" i="11" l="1"/>
  <c r="P2792" i="11"/>
  <c r="C2792" i="11"/>
  <c r="J2792" i="11"/>
  <c r="I2791" i="11"/>
  <c r="K2791" i="11"/>
  <c r="F2791" i="11"/>
  <c r="L2791" i="11"/>
  <c r="M2791" i="11"/>
  <c r="R2791" i="11"/>
  <c r="U2791" i="11"/>
  <c r="V2791" i="11"/>
  <c r="N2791" i="11"/>
  <c r="T2791" i="11"/>
  <c r="D2791" i="11"/>
  <c r="H2791" i="11"/>
  <c r="G2791" i="11"/>
  <c r="E2791" i="11"/>
  <c r="W2791" i="11"/>
  <c r="S2791" i="11"/>
  <c r="O2791" i="11"/>
  <c r="Q2791" i="11"/>
  <c r="J2793" i="11" l="1"/>
  <c r="P2793" i="11"/>
  <c r="A2794" i="11"/>
  <c r="C2793" i="11"/>
  <c r="M2792" i="11"/>
  <c r="S2792" i="11"/>
  <c r="K2792" i="11"/>
  <c r="Q2792" i="11"/>
  <c r="W2792" i="11"/>
  <c r="U2792" i="11"/>
  <c r="G2792" i="11"/>
  <c r="N2792" i="11"/>
  <c r="T2792" i="11"/>
  <c r="F2792" i="11"/>
  <c r="H2792" i="11"/>
  <c r="O2792" i="11"/>
  <c r="D2792" i="11"/>
  <c r="L2792" i="11"/>
  <c r="E2792" i="11"/>
  <c r="I2792" i="11"/>
  <c r="R2792" i="11"/>
  <c r="V2792" i="11"/>
  <c r="A2795" i="11" l="1"/>
  <c r="P2794" i="11"/>
  <c r="J2794" i="11"/>
  <c r="C2794" i="11"/>
  <c r="L2793" i="11"/>
  <c r="H2793" i="11"/>
  <c r="S2793" i="11"/>
  <c r="K2793" i="11"/>
  <c r="Q2793" i="11"/>
  <c r="I2793" i="11"/>
  <c r="O2793" i="11"/>
  <c r="T2793" i="11"/>
  <c r="W2793" i="11"/>
  <c r="N2793" i="11"/>
  <c r="V2793" i="11"/>
  <c r="E2793" i="11"/>
  <c r="D2793" i="11"/>
  <c r="R2793" i="11"/>
  <c r="U2793" i="11"/>
  <c r="M2793" i="11"/>
  <c r="G2793" i="11"/>
  <c r="F2793" i="11"/>
  <c r="J2795" i="11" l="1"/>
  <c r="P2795" i="11"/>
  <c r="A2796" i="11"/>
  <c r="C2795" i="11"/>
  <c r="D2794" i="11"/>
  <c r="R2794" i="11"/>
  <c r="I2794" i="11"/>
  <c r="U2794" i="11"/>
  <c r="V2794" i="11"/>
  <c r="N2794" i="11"/>
  <c r="L2794" i="11"/>
  <c r="Q2794" i="11"/>
  <c r="M2794" i="11"/>
  <c r="G2794" i="11"/>
  <c r="T2794" i="11"/>
  <c r="F2794" i="11"/>
  <c r="E2794" i="11"/>
  <c r="S2794" i="11"/>
  <c r="W2794" i="11"/>
  <c r="K2794" i="11"/>
  <c r="H2794" i="11"/>
  <c r="O2794" i="11"/>
  <c r="A2797" i="11" l="1"/>
  <c r="P2796" i="11"/>
  <c r="J2796" i="11"/>
  <c r="C2796" i="11"/>
  <c r="K2795" i="11"/>
  <c r="G2795" i="11"/>
  <c r="I2795" i="11"/>
  <c r="D2795" i="11"/>
  <c r="F2795" i="11"/>
  <c r="V2795" i="11"/>
  <c r="O2795" i="11"/>
  <c r="M2795" i="11"/>
  <c r="N2795" i="11"/>
  <c r="H2795" i="11"/>
  <c r="R2795" i="11"/>
  <c r="U2795" i="11"/>
  <c r="L2795" i="11"/>
  <c r="S2795" i="11"/>
  <c r="Q2795" i="11"/>
  <c r="W2795" i="11"/>
  <c r="E2795" i="11"/>
  <c r="T2795" i="11"/>
  <c r="J2797" i="11" l="1"/>
  <c r="A2798" i="11"/>
  <c r="C2797" i="11"/>
  <c r="P2797" i="11"/>
  <c r="O2796" i="11"/>
  <c r="F2796" i="11"/>
  <c r="K2796" i="11"/>
  <c r="N2796" i="11"/>
  <c r="M2796" i="11"/>
  <c r="L2796" i="11"/>
  <c r="Q2796" i="11"/>
  <c r="R2796" i="11"/>
  <c r="I2796" i="11"/>
  <c r="E2796" i="11"/>
  <c r="T2796" i="11"/>
  <c r="S2796" i="11"/>
  <c r="W2796" i="11"/>
  <c r="U2796" i="11"/>
  <c r="V2796" i="11"/>
  <c r="H2796" i="11"/>
  <c r="D2796" i="11"/>
  <c r="G2796" i="11"/>
  <c r="A2799" i="11" l="1"/>
  <c r="P2798" i="11"/>
  <c r="C2798" i="11"/>
  <c r="J2798" i="11"/>
  <c r="R2797" i="11"/>
  <c r="K2797" i="11"/>
  <c r="L2797" i="11"/>
  <c r="O2797" i="11"/>
  <c r="V2797" i="11"/>
  <c r="I2797" i="11"/>
  <c r="W2797" i="11"/>
  <c r="F2797" i="11"/>
  <c r="E2797" i="11"/>
  <c r="G2797" i="11"/>
  <c r="U2797" i="11"/>
  <c r="M2797" i="11"/>
  <c r="T2797" i="11"/>
  <c r="S2797" i="11"/>
  <c r="D2797" i="11"/>
  <c r="Q2797" i="11"/>
  <c r="N2797" i="11"/>
  <c r="H2797" i="11"/>
  <c r="J2799" i="11" l="1"/>
  <c r="A2800" i="11"/>
  <c r="C2799" i="11"/>
  <c r="P2799" i="11"/>
  <c r="N2798" i="11"/>
  <c r="Q2798" i="11"/>
  <c r="G2798" i="11"/>
  <c r="E2798" i="11"/>
  <c r="O2798" i="11"/>
  <c r="S2798" i="11"/>
  <c r="V2798" i="11"/>
  <c r="I2798" i="11"/>
  <c r="L2798" i="11"/>
  <c r="T2798" i="11"/>
  <c r="H2798" i="11"/>
  <c r="K2798" i="11"/>
  <c r="U2798" i="11"/>
  <c r="R2798" i="11"/>
  <c r="F2798" i="11"/>
  <c r="M2798" i="11"/>
  <c r="W2798" i="11"/>
  <c r="D2798" i="11"/>
  <c r="A2801" i="11" l="1"/>
  <c r="P2800" i="11"/>
  <c r="J2800" i="11"/>
  <c r="C2800" i="11"/>
  <c r="H2799" i="11"/>
  <c r="T2799" i="11"/>
  <c r="F2799" i="11"/>
  <c r="O2799" i="11"/>
  <c r="R2799" i="11"/>
  <c r="D2799" i="11"/>
  <c r="M2799" i="11"/>
  <c r="E2799" i="11"/>
  <c r="W2799" i="11"/>
  <c r="U2799" i="11"/>
  <c r="V2799" i="11"/>
  <c r="G2799" i="11"/>
  <c r="I2799" i="11"/>
  <c r="S2799" i="11"/>
  <c r="N2799" i="11"/>
  <c r="K2799" i="11"/>
  <c r="Q2799" i="11"/>
  <c r="L2799" i="11"/>
  <c r="J2801" i="11" l="1"/>
  <c r="P2801" i="11"/>
  <c r="A2802" i="11"/>
  <c r="C2801" i="11"/>
  <c r="W2800" i="11"/>
  <c r="E2800" i="11"/>
  <c r="Q2800" i="11"/>
  <c r="R2800" i="11"/>
  <c r="F2800" i="11"/>
  <c r="T2800" i="11"/>
  <c r="G2800" i="11"/>
  <c r="L2800" i="11"/>
  <c r="V2800" i="11"/>
  <c r="I2800" i="11"/>
  <c r="U2800" i="11"/>
  <c r="O2800" i="11"/>
  <c r="M2800" i="11"/>
  <c r="S2800" i="11"/>
  <c r="K2800" i="11"/>
  <c r="H2800" i="11"/>
  <c r="D2800" i="11"/>
  <c r="N2800" i="11"/>
  <c r="A2803" i="11" l="1"/>
  <c r="P2802" i="11"/>
  <c r="J2802" i="11"/>
  <c r="C2802" i="11"/>
  <c r="R2801" i="11"/>
  <c r="M2801" i="11"/>
  <c r="L2801" i="11"/>
  <c r="K2801" i="11"/>
  <c r="D2801" i="11"/>
  <c r="O2801" i="11"/>
  <c r="S2801" i="11"/>
  <c r="U2801" i="11"/>
  <c r="I2801" i="11"/>
  <c r="G2801" i="11"/>
  <c r="T2801" i="11"/>
  <c r="W2801" i="11"/>
  <c r="Q2801" i="11"/>
  <c r="V2801" i="11"/>
  <c r="E2801" i="11"/>
  <c r="F2801" i="11"/>
  <c r="N2801" i="11"/>
  <c r="H2801" i="11"/>
  <c r="J2803" i="11" l="1"/>
  <c r="P2803" i="11"/>
  <c r="A2804" i="11"/>
  <c r="C2803" i="11"/>
  <c r="K2802" i="11"/>
  <c r="G2802" i="11"/>
  <c r="O2802" i="11"/>
  <c r="Q2802" i="11"/>
  <c r="H2802" i="11"/>
  <c r="E2802" i="11"/>
  <c r="R2802" i="11"/>
  <c r="M2802" i="11"/>
  <c r="D2802" i="11"/>
  <c r="U2802" i="11"/>
  <c r="T2802" i="11"/>
  <c r="F2802" i="11"/>
  <c r="V2802" i="11"/>
  <c r="I2802" i="11"/>
  <c r="S2802" i="11"/>
  <c r="W2802" i="11"/>
  <c r="L2802" i="11"/>
  <c r="N2802" i="11"/>
  <c r="A2805" i="11" l="1"/>
  <c r="P2804" i="11"/>
  <c r="J2804" i="11"/>
  <c r="C2804" i="11"/>
  <c r="R2803" i="11"/>
  <c r="L2803" i="11"/>
  <c r="V2803" i="11"/>
  <c r="U2803" i="11"/>
  <c r="F2803" i="11"/>
  <c r="M2803" i="11"/>
  <c r="H2803" i="11"/>
  <c r="E2803" i="11"/>
  <c r="N2803" i="11"/>
  <c r="G2803" i="11"/>
  <c r="W2803" i="11"/>
  <c r="T2803" i="11"/>
  <c r="S2803" i="11"/>
  <c r="Q2803" i="11"/>
  <c r="I2803" i="11"/>
  <c r="D2803" i="11"/>
  <c r="O2803" i="11"/>
  <c r="K2803" i="11"/>
  <c r="J2805" i="11" l="1"/>
  <c r="A2806" i="11"/>
  <c r="C2805" i="11"/>
  <c r="P2805" i="11"/>
  <c r="O2804" i="11"/>
  <c r="F2804" i="11"/>
  <c r="H2804" i="11"/>
  <c r="E2804" i="11"/>
  <c r="W2804" i="11"/>
  <c r="T2804" i="11"/>
  <c r="S2804" i="11"/>
  <c r="N2804" i="11"/>
  <c r="M2804" i="11"/>
  <c r="I2804" i="11"/>
  <c r="R2804" i="11"/>
  <c r="Q2804" i="11"/>
  <c r="U2804" i="11"/>
  <c r="D2804" i="11"/>
  <c r="K2804" i="11"/>
  <c r="V2804" i="11"/>
  <c r="L2804" i="11"/>
  <c r="G2804" i="11"/>
  <c r="A2807" i="11" l="1"/>
  <c r="P2806" i="11"/>
  <c r="C2806" i="11"/>
  <c r="J2806" i="11"/>
  <c r="O2805" i="11"/>
  <c r="U2805" i="11"/>
  <c r="K2805" i="11"/>
  <c r="D2805" i="11"/>
  <c r="R2805" i="11"/>
  <c r="F2805" i="11"/>
  <c r="S2805" i="11"/>
  <c r="M2805" i="11"/>
  <c r="V2805" i="11"/>
  <c r="Q2805" i="11"/>
  <c r="G2805" i="11"/>
  <c r="I2805" i="11"/>
  <c r="N2805" i="11"/>
  <c r="T2805" i="11"/>
  <c r="E2805" i="11"/>
  <c r="L2805" i="11"/>
  <c r="W2805" i="11"/>
  <c r="H2805" i="11"/>
  <c r="J2807" i="11" l="1"/>
  <c r="A2808" i="11"/>
  <c r="C2807" i="11"/>
  <c r="P2807" i="11"/>
  <c r="N2806" i="11"/>
  <c r="E2806" i="11"/>
  <c r="U2806" i="11"/>
  <c r="S2806" i="11"/>
  <c r="O2806" i="11"/>
  <c r="H2806" i="11"/>
  <c r="R2806" i="11"/>
  <c r="V2806" i="11"/>
  <c r="F2806" i="11"/>
  <c r="W2806" i="11"/>
  <c r="M2806" i="11"/>
  <c r="T2806" i="11"/>
  <c r="I2806" i="11"/>
  <c r="Q2806" i="11"/>
  <c r="K2806" i="11"/>
  <c r="G2806" i="11"/>
  <c r="D2806" i="11"/>
  <c r="L2806" i="11"/>
  <c r="A2809" i="11" l="1"/>
  <c r="P2808" i="11"/>
  <c r="J2808" i="11"/>
  <c r="C2808" i="11"/>
  <c r="M2807" i="11"/>
  <c r="T2807" i="11"/>
  <c r="R2807" i="11"/>
  <c r="D2807" i="11"/>
  <c r="V2807" i="11"/>
  <c r="F2807" i="11"/>
  <c r="N2807" i="11"/>
  <c r="U2807" i="11"/>
  <c r="W2807" i="11"/>
  <c r="Q2807" i="11"/>
  <c r="O2807" i="11"/>
  <c r="L2807" i="11"/>
  <c r="K2807" i="11"/>
  <c r="S2807" i="11"/>
  <c r="H2807" i="11"/>
  <c r="I2807" i="11"/>
  <c r="E2807" i="11"/>
  <c r="G2807" i="11"/>
  <c r="J2809" i="11" l="1"/>
  <c r="P2809" i="11"/>
  <c r="A2810" i="11"/>
  <c r="C2809" i="11"/>
  <c r="W2808" i="11"/>
  <c r="I2808" i="11"/>
  <c r="L2808" i="11"/>
  <c r="Q2808" i="11"/>
  <c r="H2808" i="11"/>
  <c r="N2808" i="11"/>
  <c r="E2808" i="11"/>
  <c r="G2808" i="11"/>
  <c r="S2808" i="11"/>
  <c r="V2808" i="11"/>
  <c r="M2808" i="11"/>
  <c r="U2808" i="11"/>
  <c r="O2808" i="11"/>
  <c r="R2808" i="11"/>
  <c r="K2808" i="11"/>
  <c r="F2808" i="11"/>
  <c r="D2808" i="11"/>
  <c r="T2808" i="11"/>
  <c r="A2811" i="11" l="1"/>
  <c r="P2810" i="11"/>
  <c r="J2810" i="11"/>
  <c r="C2810" i="11"/>
  <c r="L2809" i="11"/>
  <c r="S2809" i="11"/>
  <c r="K2809" i="11"/>
  <c r="O2809" i="11"/>
  <c r="I2809" i="11"/>
  <c r="G2809" i="11"/>
  <c r="T2809" i="11"/>
  <c r="M2809" i="11"/>
  <c r="V2809" i="11"/>
  <c r="R2809" i="11"/>
  <c r="Q2809" i="11"/>
  <c r="F2809" i="11"/>
  <c r="N2809" i="11"/>
  <c r="E2809" i="11"/>
  <c r="D2809" i="11"/>
  <c r="H2809" i="11"/>
  <c r="W2809" i="11"/>
  <c r="U2809" i="11"/>
  <c r="J2811" i="11" l="1"/>
  <c r="P2811" i="11"/>
  <c r="A2812" i="11"/>
  <c r="C2811" i="11"/>
  <c r="V2810" i="11"/>
  <c r="G2810" i="11"/>
  <c r="K2810" i="11"/>
  <c r="R2810" i="11"/>
  <c r="T2810" i="11"/>
  <c r="L2810" i="11"/>
  <c r="O2810" i="11"/>
  <c r="I2810" i="11"/>
  <c r="D2810" i="11"/>
  <c r="Q2810" i="11"/>
  <c r="W2810" i="11"/>
  <c r="N2810" i="11"/>
  <c r="H2810" i="11"/>
  <c r="S2810" i="11"/>
  <c r="F2810" i="11"/>
  <c r="M2810" i="11"/>
  <c r="U2810" i="11"/>
  <c r="E2810" i="11"/>
  <c r="A2813" i="11" l="1"/>
  <c r="P2812" i="11"/>
  <c r="J2812" i="11"/>
  <c r="C2812" i="11"/>
  <c r="R2811" i="11"/>
  <c r="L2811" i="11"/>
  <c r="G2811" i="11"/>
  <c r="D2811" i="11"/>
  <c r="H2811" i="11"/>
  <c r="K2811" i="11"/>
  <c r="I2811" i="11"/>
  <c r="U2811" i="11"/>
  <c r="N2811" i="11"/>
  <c r="Q2811" i="11"/>
  <c r="W2811" i="11"/>
  <c r="V2811" i="11"/>
  <c r="M2811" i="11"/>
  <c r="O2811" i="11"/>
  <c r="S2811" i="11"/>
  <c r="T2811" i="11"/>
  <c r="E2811" i="11"/>
  <c r="F2811" i="11"/>
  <c r="J2813" i="11" l="1"/>
  <c r="A2814" i="11"/>
  <c r="C2813" i="11"/>
  <c r="P2813" i="11"/>
  <c r="U2812" i="11"/>
  <c r="F2812" i="11"/>
  <c r="Q2812" i="11"/>
  <c r="K2812" i="11"/>
  <c r="H2812" i="11"/>
  <c r="I2812" i="11"/>
  <c r="N2812" i="11"/>
  <c r="W2812" i="11"/>
  <c r="D2812" i="11"/>
  <c r="L2812" i="11"/>
  <c r="V2812" i="11"/>
  <c r="E2812" i="11"/>
  <c r="M2812" i="11"/>
  <c r="G2812" i="11"/>
  <c r="O2812" i="11"/>
  <c r="T2812" i="11"/>
  <c r="S2812" i="11"/>
  <c r="R2812" i="11"/>
  <c r="A2815" i="11" l="1"/>
  <c r="P2814" i="11"/>
  <c r="C2814" i="11"/>
  <c r="J2814" i="11"/>
  <c r="R2813" i="11"/>
  <c r="E2813" i="11"/>
  <c r="G2813" i="11"/>
  <c r="D2813" i="11"/>
  <c r="W2813" i="11"/>
  <c r="Q2813" i="11"/>
  <c r="H2813" i="11"/>
  <c r="T2813" i="11"/>
  <c r="S2813" i="11"/>
  <c r="M2813" i="11"/>
  <c r="V2813" i="11"/>
  <c r="U2813" i="11"/>
  <c r="N2813" i="11"/>
  <c r="O2813" i="11"/>
  <c r="K2813" i="11"/>
  <c r="F2813" i="11"/>
  <c r="I2813" i="11"/>
  <c r="L2813" i="11"/>
  <c r="J2815" i="11" l="1"/>
  <c r="A2816" i="11"/>
  <c r="C2815" i="11"/>
  <c r="P2815" i="11"/>
  <c r="N2814" i="11"/>
  <c r="U2814" i="11"/>
  <c r="Q2814" i="11"/>
  <c r="R2814" i="11"/>
  <c r="V2814" i="11"/>
  <c r="H2814" i="11"/>
  <c r="O2814" i="11"/>
  <c r="M2814" i="11"/>
  <c r="K2814" i="11"/>
  <c r="L2814" i="11"/>
  <c r="F2814" i="11"/>
  <c r="G2814" i="11"/>
  <c r="D2814" i="11"/>
  <c r="I2814" i="11"/>
  <c r="W2814" i="11"/>
  <c r="S2814" i="11"/>
  <c r="E2814" i="11"/>
  <c r="T2814" i="11"/>
  <c r="A2817" i="11" l="1"/>
  <c r="P2816" i="11"/>
  <c r="J2816" i="11"/>
  <c r="C2816" i="11"/>
  <c r="R2815" i="11"/>
  <c r="O2815" i="11"/>
  <c r="D2815" i="11"/>
  <c r="T2815" i="11"/>
  <c r="Q2815" i="11"/>
  <c r="W2815" i="11"/>
  <c r="L2815" i="11"/>
  <c r="F2815" i="11"/>
  <c r="V2815" i="11"/>
  <c r="U2815" i="11"/>
  <c r="M2815" i="11"/>
  <c r="I2815" i="11"/>
  <c r="E2815" i="11"/>
  <c r="H2815" i="11"/>
  <c r="G2815" i="11"/>
  <c r="K2815" i="11"/>
  <c r="N2815" i="11"/>
  <c r="S2815" i="11"/>
  <c r="J2817" i="11" l="1"/>
  <c r="P2817" i="11"/>
  <c r="A2818" i="11"/>
  <c r="C2817" i="11"/>
  <c r="D2816" i="11"/>
  <c r="N2816" i="11"/>
  <c r="H2816" i="11"/>
  <c r="O2816" i="11"/>
  <c r="M2816" i="11"/>
  <c r="U2816" i="11"/>
  <c r="W2816" i="11"/>
  <c r="T2816" i="11"/>
  <c r="K2816" i="11"/>
  <c r="Q2816" i="11"/>
  <c r="I2816" i="11"/>
  <c r="F2816" i="11"/>
  <c r="E2816" i="11"/>
  <c r="G2816" i="11"/>
  <c r="V2816" i="11"/>
  <c r="R2816" i="11"/>
  <c r="L2816" i="11"/>
  <c r="S2816" i="11"/>
  <c r="A2819" i="11" l="1"/>
  <c r="P2818" i="11"/>
  <c r="J2818" i="11"/>
  <c r="C2818" i="11"/>
  <c r="R2817" i="11"/>
  <c r="H2817" i="11"/>
  <c r="S2817" i="11"/>
  <c r="M2817" i="11"/>
  <c r="L2817" i="11"/>
  <c r="T2817" i="11"/>
  <c r="N2817" i="11"/>
  <c r="O2817" i="11"/>
  <c r="I2817" i="11"/>
  <c r="F2817" i="11"/>
  <c r="D2817" i="11"/>
  <c r="E2817" i="11"/>
  <c r="V2817" i="11"/>
  <c r="G2817" i="11"/>
  <c r="Q2817" i="11"/>
  <c r="K2817" i="11"/>
  <c r="W2817" i="11"/>
  <c r="U2817" i="11"/>
  <c r="J2819" i="11" l="1"/>
  <c r="P2819" i="11"/>
  <c r="A2820" i="11"/>
  <c r="C2819" i="11"/>
  <c r="K2818" i="11"/>
  <c r="R2818" i="11"/>
  <c r="L2818" i="11"/>
  <c r="D2818" i="11"/>
  <c r="M2818" i="11"/>
  <c r="V2818" i="11"/>
  <c r="F2818" i="11"/>
  <c r="U2818" i="11"/>
  <c r="T2818" i="11"/>
  <c r="S2818" i="11"/>
  <c r="H2818" i="11"/>
  <c r="N2818" i="11"/>
  <c r="E2818" i="11"/>
  <c r="G2818" i="11"/>
  <c r="I2818" i="11"/>
  <c r="W2818" i="11"/>
  <c r="Q2818" i="11"/>
  <c r="O2818" i="11"/>
  <c r="A2821" i="11" l="1"/>
  <c r="P2820" i="11"/>
  <c r="J2820" i="11"/>
  <c r="C2820" i="11"/>
  <c r="E2819" i="11"/>
  <c r="L2819" i="11"/>
  <c r="Q2819" i="11"/>
  <c r="S2819" i="11"/>
  <c r="W2819" i="11"/>
  <c r="K2819" i="11"/>
  <c r="H2819" i="11"/>
  <c r="D2819" i="11"/>
  <c r="U2819" i="11"/>
  <c r="R2819" i="11"/>
  <c r="G2819" i="11"/>
  <c r="O2819" i="11"/>
  <c r="M2819" i="11"/>
  <c r="F2819" i="11"/>
  <c r="T2819" i="11"/>
  <c r="I2819" i="11"/>
  <c r="N2819" i="11"/>
  <c r="V2819" i="11"/>
  <c r="J2821" i="11" l="1"/>
  <c r="A2822" i="11"/>
  <c r="C2821" i="11"/>
  <c r="P2821" i="11"/>
  <c r="O2820" i="11"/>
  <c r="F2820" i="11"/>
  <c r="Q2820" i="11"/>
  <c r="U2820" i="11"/>
  <c r="K2820" i="11"/>
  <c r="V2820" i="11"/>
  <c r="R2820" i="11"/>
  <c r="G2820" i="11"/>
  <c r="D2820" i="11"/>
  <c r="N2820" i="11"/>
  <c r="T2820" i="11"/>
  <c r="E2820" i="11"/>
  <c r="H2820" i="11"/>
  <c r="W2820" i="11"/>
  <c r="M2820" i="11"/>
  <c r="I2820" i="11"/>
  <c r="S2820" i="11"/>
  <c r="L2820" i="11"/>
  <c r="A2823" i="11" l="1"/>
  <c r="P2822" i="11"/>
  <c r="C2822" i="11"/>
  <c r="J2822" i="11"/>
  <c r="O2821" i="11"/>
  <c r="U2821" i="11"/>
  <c r="M2821" i="11"/>
  <c r="L2821" i="11"/>
  <c r="H2821" i="11"/>
  <c r="G2821" i="11"/>
  <c r="E2821" i="11"/>
  <c r="T2821" i="11"/>
  <c r="S2821" i="11"/>
  <c r="F2821" i="11"/>
  <c r="N2821" i="11"/>
  <c r="I2821" i="11"/>
  <c r="D2821" i="11"/>
  <c r="Q2821" i="11"/>
  <c r="K2821" i="11"/>
  <c r="V2821" i="11"/>
  <c r="R2821" i="11"/>
  <c r="W2821" i="11"/>
  <c r="J2823" i="11" l="1"/>
  <c r="A2824" i="11"/>
  <c r="C2823" i="11"/>
  <c r="P2823" i="11"/>
  <c r="S2822" i="11"/>
  <c r="O2822" i="11"/>
  <c r="F2822" i="11"/>
  <c r="D2822" i="11"/>
  <c r="R2822" i="11"/>
  <c r="E2822" i="11"/>
  <c r="N2822" i="11"/>
  <c r="W2822" i="11"/>
  <c r="H2822" i="11"/>
  <c r="U2822" i="11"/>
  <c r="Q2822" i="11"/>
  <c r="G2822" i="11"/>
  <c r="M2822" i="11"/>
  <c r="K2822" i="11"/>
  <c r="I2822" i="11"/>
  <c r="T2822" i="11"/>
  <c r="L2822" i="11"/>
  <c r="V2822" i="11"/>
  <c r="A2825" i="11" l="1"/>
  <c r="P2824" i="11"/>
  <c r="J2824" i="11"/>
  <c r="C2824" i="11"/>
  <c r="M2823" i="11"/>
  <c r="U2823" i="11"/>
  <c r="Q2823" i="11"/>
  <c r="E2823" i="11"/>
  <c r="V2823" i="11"/>
  <c r="N2823" i="11"/>
  <c r="D2823" i="11"/>
  <c r="O2823" i="11"/>
  <c r="W2823" i="11"/>
  <c r="F2823" i="11"/>
  <c r="I2823" i="11"/>
  <c r="H2823" i="11"/>
  <c r="G2823" i="11"/>
  <c r="K2823" i="11"/>
  <c r="L2823" i="11"/>
  <c r="S2823" i="11"/>
  <c r="R2823" i="11"/>
  <c r="T2823" i="11"/>
  <c r="J2825" i="11" l="1"/>
  <c r="C2825" i="11"/>
  <c r="A2826" i="11"/>
  <c r="P2825" i="11"/>
  <c r="D2824" i="11"/>
  <c r="V2824" i="11"/>
  <c r="H2824" i="11"/>
  <c r="Q2824" i="11"/>
  <c r="U2824" i="11"/>
  <c r="G2824" i="11"/>
  <c r="K2824" i="11"/>
  <c r="M2824" i="11"/>
  <c r="S2824" i="11"/>
  <c r="W2824" i="11"/>
  <c r="I2824" i="11"/>
  <c r="F2824" i="11"/>
  <c r="E2824" i="11"/>
  <c r="T2824" i="11"/>
  <c r="O2824" i="11"/>
  <c r="L2824" i="11"/>
  <c r="R2824" i="11"/>
  <c r="N2824" i="11"/>
  <c r="A2827" i="11" l="1"/>
  <c r="P2826" i="11"/>
  <c r="C2826" i="11"/>
  <c r="J2826" i="11"/>
  <c r="I2825" i="11"/>
  <c r="S2825" i="11"/>
  <c r="D2825" i="11"/>
  <c r="K2825" i="11"/>
  <c r="O2825" i="11"/>
  <c r="T2825" i="11"/>
  <c r="M2825" i="11"/>
  <c r="W2825" i="11"/>
  <c r="V2825" i="11"/>
  <c r="F2825" i="11"/>
  <c r="H2825" i="11"/>
  <c r="G2825" i="11"/>
  <c r="R2825" i="11"/>
  <c r="Q2825" i="11"/>
  <c r="L2825" i="11"/>
  <c r="E2825" i="11"/>
  <c r="U2825" i="11"/>
  <c r="N2825" i="11"/>
  <c r="J2827" i="11" l="1"/>
  <c r="C2827" i="11"/>
  <c r="A2828" i="11"/>
  <c r="P2827" i="11"/>
  <c r="O2826" i="11"/>
  <c r="R2826" i="11"/>
  <c r="V2826" i="11"/>
  <c r="E2826" i="11"/>
  <c r="W2826" i="11"/>
  <c r="U2826" i="11"/>
  <c r="N2826" i="11"/>
  <c r="L2826" i="11"/>
  <c r="G2826" i="11"/>
  <c r="I2826" i="11"/>
  <c r="H2826" i="11"/>
  <c r="Q2826" i="11"/>
  <c r="M2826" i="11"/>
  <c r="T2826" i="11"/>
  <c r="F2826" i="11"/>
  <c r="K2826" i="11"/>
  <c r="S2826" i="11"/>
  <c r="D2826" i="11"/>
  <c r="A2829" i="11" l="1"/>
  <c r="P2828" i="11"/>
  <c r="C2828" i="11"/>
  <c r="J2828" i="11"/>
  <c r="R2827" i="11"/>
  <c r="L2827" i="11"/>
  <c r="D2827" i="11"/>
  <c r="H2827" i="11"/>
  <c r="G2827" i="11"/>
  <c r="E2827" i="11"/>
  <c r="U2827" i="11"/>
  <c r="N2827" i="11"/>
  <c r="T2827" i="11"/>
  <c r="W2827" i="11"/>
  <c r="V2827" i="11"/>
  <c r="O2827" i="11"/>
  <c r="M2827" i="11"/>
  <c r="K2827" i="11"/>
  <c r="S2827" i="11"/>
  <c r="Q2827" i="11"/>
  <c r="I2827" i="11"/>
  <c r="F2827" i="11"/>
  <c r="J2829" i="11" l="1"/>
  <c r="C2829" i="11"/>
  <c r="A2830" i="11"/>
  <c r="P2829" i="11"/>
  <c r="D2828" i="11"/>
  <c r="N2828" i="11"/>
  <c r="T2828" i="11"/>
  <c r="W2828" i="11"/>
  <c r="V2828" i="11"/>
  <c r="U2828" i="11"/>
  <c r="O2828" i="11"/>
  <c r="L2828" i="11"/>
  <c r="E2828" i="11"/>
  <c r="F2828" i="11"/>
  <c r="H2828" i="11"/>
  <c r="R2828" i="11"/>
  <c r="Q2828" i="11"/>
  <c r="M2828" i="11"/>
  <c r="S2828" i="11"/>
  <c r="K2828" i="11"/>
  <c r="G2828" i="11"/>
  <c r="I2828" i="11"/>
  <c r="A2831" i="11" l="1"/>
  <c r="P2830" i="11"/>
  <c r="C2830" i="11"/>
  <c r="J2830" i="11"/>
  <c r="I2829" i="11"/>
  <c r="K2829" i="11"/>
  <c r="O2829" i="11"/>
  <c r="E2829" i="11"/>
  <c r="U2829" i="11"/>
  <c r="L2829" i="11"/>
  <c r="R2829" i="11"/>
  <c r="W2829" i="11"/>
  <c r="T2829" i="11"/>
  <c r="M2829" i="11"/>
  <c r="H2829" i="11"/>
  <c r="G2829" i="11"/>
  <c r="F2829" i="11"/>
  <c r="V2829" i="11"/>
  <c r="Q2829" i="11"/>
  <c r="D2829" i="11"/>
  <c r="N2829" i="11"/>
  <c r="S2829" i="11"/>
  <c r="J2831" i="11" l="1"/>
  <c r="C2831" i="11"/>
  <c r="A2832" i="11"/>
  <c r="P2831" i="11"/>
  <c r="O2830" i="11"/>
  <c r="R2830" i="11"/>
  <c r="K2830" i="11"/>
  <c r="N2830" i="11"/>
  <c r="W2830" i="11"/>
  <c r="U2830" i="11"/>
  <c r="V2830" i="11"/>
  <c r="L2830" i="11"/>
  <c r="S2830" i="11"/>
  <c r="Q2830" i="11"/>
  <c r="H2830" i="11"/>
  <c r="T2830" i="11"/>
  <c r="D2830" i="11"/>
  <c r="G2830" i="11"/>
  <c r="F2830" i="11"/>
  <c r="E2830" i="11"/>
  <c r="M2830" i="11"/>
  <c r="I2830" i="11"/>
  <c r="A2833" i="11" l="1"/>
  <c r="P2832" i="11"/>
  <c r="C2832" i="11"/>
  <c r="J2832" i="11"/>
  <c r="M2831" i="11"/>
  <c r="T2831" i="11"/>
  <c r="R2831" i="11"/>
  <c r="D2831" i="11"/>
  <c r="V2831" i="11"/>
  <c r="S2831" i="11"/>
  <c r="L2831" i="11"/>
  <c r="O2831" i="11"/>
  <c r="H2831" i="11"/>
  <c r="E2831" i="11"/>
  <c r="F2831" i="11"/>
  <c r="N2831" i="11"/>
  <c r="W2831" i="11"/>
  <c r="Q2831" i="11"/>
  <c r="G2831" i="11"/>
  <c r="K2831" i="11"/>
  <c r="U2831" i="11"/>
  <c r="I2831" i="11"/>
  <c r="J2833" i="11" l="1"/>
  <c r="C2833" i="11"/>
  <c r="P2833" i="11"/>
  <c r="A2834" i="11"/>
  <c r="W2832" i="11"/>
  <c r="N2832" i="11"/>
  <c r="R2832" i="11"/>
  <c r="S2832" i="11"/>
  <c r="U2832" i="11"/>
  <c r="T2832" i="11"/>
  <c r="I2832" i="11"/>
  <c r="E2832" i="11"/>
  <c r="L2832" i="11"/>
  <c r="M2832" i="11"/>
  <c r="Q2832" i="11"/>
  <c r="H2832" i="11"/>
  <c r="D2832" i="11"/>
  <c r="V2832" i="11"/>
  <c r="G2832" i="11"/>
  <c r="F2832" i="11"/>
  <c r="K2832" i="11"/>
  <c r="O2832" i="11"/>
  <c r="A2835" i="11" l="1"/>
  <c r="P2834" i="11"/>
  <c r="C2834" i="11"/>
  <c r="J2834" i="11"/>
  <c r="F2833" i="11"/>
  <c r="U2833" i="11"/>
  <c r="M2833" i="11"/>
  <c r="N2833" i="11"/>
  <c r="R2833" i="11"/>
  <c r="H2833" i="11"/>
  <c r="D2833" i="11"/>
  <c r="L2833" i="11"/>
  <c r="E2833" i="11"/>
  <c r="I2833" i="11"/>
  <c r="S2833" i="11"/>
  <c r="V2833" i="11"/>
  <c r="K2833" i="11"/>
  <c r="T2833" i="11"/>
  <c r="Q2833" i="11"/>
  <c r="W2833" i="11"/>
  <c r="G2833" i="11"/>
  <c r="O2833" i="11"/>
  <c r="J2835" i="11" l="1"/>
  <c r="C2835" i="11"/>
  <c r="A2836" i="11"/>
  <c r="P2835" i="11"/>
  <c r="O2834" i="11"/>
  <c r="E2834" i="11"/>
  <c r="Q2834" i="11"/>
  <c r="G2834" i="11"/>
  <c r="H2834" i="11"/>
  <c r="F2834" i="11"/>
  <c r="L2834" i="11"/>
  <c r="S2834" i="11"/>
  <c r="M2834" i="11"/>
  <c r="R2834" i="11"/>
  <c r="T2834" i="11"/>
  <c r="I2834" i="11"/>
  <c r="K2834" i="11"/>
  <c r="N2834" i="11"/>
  <c r="V2834" i="11"/>
  <c r="W2834" i="11"/>
  <c r="D2834" i="11"/>
  <c r="U2834" i="11"/>
  <c r="A2837" i="11" l="1"/>
  <c r="P2836" i="11"/>
  <c r="C2836" i="11"/>
  <c r="J2836" i="11"/>
  <c r="V2835" i="11"/>
  <c r="I2835" i="11"/>
  <c r="H2835" i="11"/>
  <c r="E2835" i="11"/>
  <c r="F2835" i="11"/>
  <c r="G2835" i="11"/>
  <c r="Q2835" i="11"/>
  <c r="S2835" i="11"/>
  <c r="N2835" i="11"/>
  <c r="M2835" i="11"/>
  <c r="R2835" i="11"/>
  <c r="D2835" i="11"/>
  <c r="U2835" i="11"/>
  <c r="L2835" i="11"/>
  <c r="W2835" i="11"/>
  <c r="T2835" i="11"/>
  <c r="K2835" i="11"/>
  <c r="O2835" i="11"/>
  <c r="J2837" i="11" l="1"/>
  <c r="C2837" i="11"/>
  <c r="A2838" i="11"/>
  <c r="P2837" i="11"/>
  <c r="O2836" i="11"/>
  <c r="F2836" i="11"/>
  <c r="E2836" i="11"/>
  <c r="Q2836" i="11"/>
  <c r="U2836" i="11"/>
  <c r="G2836" i="11"/>
  <c r="S2836" i="11"/>
  <c r="L2836" i="11"/>
  <c r="V2836" i="11"/>
  <c r="N2836" i="11"/>
  <c r="T2836" i="11"/>
  <c r="M2836" i="11"/>
  <c r="I2836" i="11"/>
  <c r="H2836" i="11"/>
  <c r="R2836" i="11"/>
  <c r="K2836" i="11"/>
  <c r="D2836" i="11"/>
  <c r="W2836" i="11"/>
  <c r="A2839" i="11" l="1"/>
  <c r="P2838" i="11"/>
  <c r="C2838" i="11"/>
  <c r="J2838" i="11"/>
  <c r="R2837" i="11"/>
  <c r="H2837" i="11"/>
  <c r="U2837" i="11"/>
  <c r="N2837" i="11"/>
  <c r="F2837" i="11"/>
  <c r="D2837" i="11"/>
  <c r="K2837" i="11"/>
  <c r="W2837" i="11"/>
  <c r="V2837" i="11"/>
  <c r="M2837" i="11"/>
  <c r="T2837" i="11"/>
  <c r="Q2837" i="11"/>
  <c r="S2837" i="11"/>
  <c r="G2837" i="11"/>
  <c r="O2837" i="11"/>
  <c r="L2837" i="11"/>
  <c r="I2837" i="11"/>
  <c r="E2837" i="11"/>
  <c r="J2839" i="11" l="1"/>
  <c r="C2839" i="11"/>
  <c r="A2840" i="11"/>
  <c r="P2839" i="11"/>
  <c r="O2838" i="11"/>
  <c r="E2838" i="11"/>
  <c r="U2838" i="11"/>
  <c r="I2838" i="11"/>
  <c r="H2838" i="11"/>
  <c r="F2838" i="11"/>
  <c r="K2838" i="11"/>
  <c r="M2838" i="11"/>
  <c r="W2838" i="11"/>
  <c r="Q2838" i="11"/>
  <c r="T2838" i="11"/>
  <c r="R2838" i="11"/>
  <c r="G2838" i="11"/>
  <c r="L2838" i="11"/>
  <c r="V2838" i="11"/>
  <c r="N2838" i="11"/>
  <c r="D2838" i="11"/>
  <c r="S2838" i="11"/>
  <c r="A2841" i="11" l="1"/>
  <c r="P2840" i="11"/>
  <c r="C2840" i="11"/>
  <c r="J2840" i="11"/>
  <c r="R2839" i="11"/>
  <c r="D2839" i="11"/>
  <c r="U2839" i="11"/>
  <c r="N2839" i="11"/>
  <c r="F2839" i="11"/>
  <c r="G2839" i="11"/>
  <c r="L2839" i="11"/>
  <c r="S2839" i="11"/>
  <c r="V2839" i="11"/>
  <c r="M2839" i="11"/>
  <c r="W2839" i="11"/>
  <c r="Q2839" i="11"/>
  <c r="T2839" i="11"/>
  <c r="H2839" i="11"/>
  <c r="K2839" i="11"/>
  <c r="O2839" i="11"/>
  <c r="I2839" i="11"/>
  <c r="E2839" i="11"/>
  <c r="J2841" i="11" l="1"/>
  <c r="C2841" i="11"/>
  <c r="A2842" i="11"/>
  <c r="P2841" i="11"/>
  <c r="O2840" i="11"/>
  <c r="F2840" i="11"/>
  <c r="E2840" i="11"/>
  <c r="G2840" i="11"/>
  <c r="H2840" i="11"/>
  <c r="L2840" i="11"/>
  <c r="R2840" i="11"/>
  <c r="W2840" i="11"/>
  <c r="D2840" i="11"/>
  <c r="Q2840" i="11"/>
  <c r="T2840" i="11"/>
  <c r="M2840" i="11"/>
  <c r="K2840" i="11"/>
  <c r="I2840" i="11"/>
  <c r="S2840" i="11"/>
  <c r="N2840" i="11"/>
  <c r="V2840" i="11"/>
  <c r="U2840" i="11"/>
  <c r="A2843" i="11" l="1"/>
  <c r="P2842" i="11"/>
  <c r="C2842" i="11"/>
  <c r="J2842" i="11"/>
  <c r="R2841" i="11"/>
  <c r="H2841" i="11"/>
  <c r="W2841" i="11"/>
  <c r="U2841" i="11"/>
  <c r="K2841" i="11"/>
  <c r="S2841" i="11"/>
  <c r="O2841" i="11"/>
  <c r="F2841" i="11"/>
  <c r="G2841" i="11"/>
  <c r="E2841" i="11"/>
  <c r="T2841" i="11"/>
  <c r="Q2841" i="11"/>
  <c r="M2841" i="11"/>
  <c r="V2841" i="11"/>
  <c r="N2841" i="11"/>
  <c r="L2841" i="11"/>
  <c r="I2841" i="11"/>
  <c r="D2841" i="11"/>
  <c r="J2843" i="11" l="1"/>
  <c r="C2843" i="11"/>
  <c r="A2844" i="11"/>
  <c r="P2843" i="11"/>
  <c r="W2842" i="11"/>
  <c r="E2842" i="11"/>
  <c r="S2842" i="11"/>
  <c r="I2842" i="11"/>
  <c r="H2842" i="11"/>
  <c r="N2842" i="11"/>
  <c r="R2842" i="11"/>
  <c r="T2842" i="11"/>
  <c r="F2842" i="11"/>
  <c r="K2842" i="11"/>
  <c r="G2842" i="11"/>
  <c r="V2842" i="11"/>
  <c r="M2842" i="11"/>
  <c r="U2842" i="11"/>
  <c r="Q2842" i="11"/>
  <c r="O2842" i="11"/>
  <c r="L2842" i="11"/>
  <c r="D2842" i="11"/>
  <c r="A2845" i="11" l="1"/>
  <c r="P2844" i="11"/>
  <c r="C2844" i="11"/>
  <c r="J2844" i="11"/>
  <c r="V2843" i="11"/>
  <c r="O2843" i="11"/>
  <c r="K2843" i="11"/>
  <c r="N2843" i="11"/>
  <c r="Q2843" i="11"/>
  <c r="U2843" i="11"/>
  <c r="L2843" i="11"/>
  <c r="I2843" i="11"/>
  <c r="W2843" i="11"/>
  <c r="D2843" i="11"/>
  <c r="E2843" i="11"/>
  <c r="S2843" i="11"/>
  <c r="R2843" i="11"/>
  <c r="G2843" i="11"/>
  <c r="H2843" i="11"/>
  <c r="T2843" i="11"/>
  <c r="F2843" i="11"/>
  <c r="M2843" i="11"/>
  <c r="J2845" i="11" l="1"/>
  <c r="C2845" i="11"/>
  <c r="A2846" i="11"/>
  <c r="P2845" i="11"/>
  <c r="T2844" i="11"/>
  <c r="I2844" i="11"/>
  <c r="W2844" i="11"/>
  <c r="F2844" i="11"/>
  <c r="N2844" i="11"/>
  <c r="V2844" i="11"/>
  <c r="S2844" i="11"/>
  <c r="G2844" i="11"/>
  <c r="K2844" i="11"/>
  <c r="L2844" i="11"/>
  <c r="U2844" i="11"/>
  <c r="R2844" i="11"/>
  <c r="Q2844" i="11"/>
  <c r="E2844" i="11"/>
  <c r="O2844" i="11"/>
  <c r="M2844" i="11"/>
  <c r="H2844" i="11"/>
  <c r="D2844" i="11"/>
  <c r="A2847" i="11" l="1"/>
  <c r="P2846" i="11"/>
  <c r="C2846" i="11"/>
  <c r="J2846" i="11"/>
  <c r="F2845" i="11"/>
  <c r="L2845" i="11"/>
  <c r="I2845" i="11"/>
  <c r="K2845" i="11"/>
  <c r="M2845" i="11"/>
  <c r="G2845" i="11"/>
  <c r="E2845" i="11"/>
  <c r="U2845" i="11"/>
  <c r="Q2845" i="11"/>
  <c r="O2845" i="11"/>
  <c r="W2845" i="11"/>
  <c r="D2845" i="11"/>
  <c r="H2845" i="11"/>
  <c r="R2845" i="11"/>
  <c r="T2845" i="11"/>
  <c r="V2845" i="11"/>
  <c r="S2845" i="11"/>
  <c r="N2845" i="11"/>
  <c r="J2847" i="11" l="1"/>
  <c r="C2847" i="11"/>
  <c r="A2848" i="11"/>
  <c r="P2847" i="11"/>
  <c r="H2846" i="11"/>
  <c r="N2846" i="11"/>
  <c r="Q2846" i="11"/>
  <c r="T2846" i="11"/>
  <c r="W2846" i="11"/>
  <c r="F2846" i="11"/>
  <c r="K2846" i="11"/>
  <c r="L2846" i="11"/>
  <c r="V2846" i="11"/>
  <c r="U2846" i="11"/>
  <c r="D2846" i="11"/>
  <c r="M2846" i="11"/>
  <c r="O2846" i="11"/>
  <c r="R2846" i="11"/>
  <c r="G2846" i="11"/>
  <c r="S2846" i="11"/>
  <c r="E2846" i="11"/>
  <c r="I2846" i="11"/>
  <c r="A2849" i="11" l="1"/>
  <c r="P2848" i="11"/>
  <c r="C2848" i="11"/>
  <c r="J2848" i="11"/>
  <c r="F2847" i="11"/>
  <c r="W2847" i="11"/>
  <c r="M2847" i="11"/>
  <c r="O2847" i="11"/>
  <c r="L2847" i="11"/>
  <c r="V2847" i="11"/>
  <c r="Q2847" i="11"/>
  <c r="U2847" i="11"/>
  <c r="E2847" i="11"/>
  <c r="H2847" i="11"/>
  <c r="N2847" i="11"/>
  <c r="G2847" i="11"/>
  <c r="D2847" i="11"/>
  <c r="T2847" i="11"/>
  <c r="K2847" i="11"/>
  <c r="S2847" i="11"/>
  <c r="R2847" i="11"/>
  <c r="I2847" i="11"/>
  <c r="J2849" i="11" l="1"/>
  <c r="C2849" i="11"/>
  <c r="P2849" i="11"/>
  <c r="A2850" i="11"/>
  <c r="L2848" i="11"/>
  <c r="I2848" i="11"/>
  <c r="D2848" i="11"/>
  <c r="Q2848" i="11"/>
  <c r="V2848" i="11"/>
  <c r="F2848" i="11"/>
  <c r="E2848" i="11"/>
  <c r="T2848" i="11"/>
  <c r="M2848" i="11"/>
  <c r="R2848" i="11"/>
  <c r="S2848" i="11"/>
  <c r="N2848" i="11"/>
  <c r="O2848" i="11"/>
  <c r="G2848" i="11"/>
  <c r="U2848" i="11"/>
  <c r="K2848" i="11"/>
  <c r="H2848" i="11"/>
  <c r="W2848" i="11"/>
  <c r="A2851" i="11" l="1"/>
  <c r="P2850" i="11"/>
  <c r="C2850" i="11"/>
  <c r="J2850" i="11"/>
  <c r="F2849" i="11"/>
  <c r="T2849" i="11"/>
  <c r="N2849" i="11"/>
  <c r="M2849" i="11"/>
  <c r="H2849" i="11"/>
  <c r="K2849" i="11"/>
  <c r="L2849" i="11"/>
  <c r="S2849" i="11"/>
  <c r="W2849" i="11"/>
  <c r="E2849" i="11"/>
  <c r="I2849" i="11"/>
  <c r="D2849" i="11"/>
  <c r="U2849" i="11"/>
  <c r="V2849" i="11"/>
  <c r="O2849" i="11"/>
  <c r="Q2849" i="11"/>
  <c r="R2849" i="11"/>
  <c r="G2849" i="11"/>
  <c r="J2851" i="11" l="1"/>
  <c r="C2851" i="11"/>
  <c r="A2852" i="11"/>
  <c r="P2851" i="11"/>
  <c r="L2850" i="11"/>
  <c r="O2850" i="11"/>
  <c r="R2850" i="11"/>
  <c r="K2850" i="11"/>
  <c r="N2850" i="11"/>
  <c r="Q2850" i="11"/>
  <c r="U2850" i="11"/>
  <c r="F2850" i="11"/>
  <c r="E2850" i="11"/>
  <c r="S2850" i="11"/>
  <c r="T2850" i="11"/>
  <c r="M2850" i="11"/>
  <c r="H2850" i="11"/>
  <c r="D2850" i="11"/>
  <c r="I2850" i="11"/>
  <c r="G2850" i="11"/>
  <c r="W2850" i="11"/>
  <c r="V2850" i="11"/>
  <c r="A2853" i="11" l="1"/>
  <c r="P2852" i="11"/>
  <c r="C2852" i="11"/>
  <c r="J2852" i="11"/>
  <c r="V2851" i="11"/>
  <c r="G2851" i="11"/>
  <c r="H2851" i="11"/>
  <c r="U2851" i="11"/>
  <c r="Q2851" i="11"/>
  <c r="T2851" i="11"/>
  <c r="M2851" i="11"/>
  <c r="I2851" i="11"/>
  <c r="F2851" i="11"/>
  <c r="D2851" i="11"/>
  <c r="S2851" i="11"/>
  <c r="W2851" i="11"/>
  <c r="R2851" i="11"/>
  <c r="N2851" i="11"/>
  <c r="K2851" i="11"/>
  <c r="O2851" i="11"/>
  <c r="L2851" i="11"/>
  <c r="E2851" i="11"/>
  <c r="J2853" i="11" l="1"/>
  <c r="C2853" i="11"/>
  <c r="A2854" i="11"/>
  <c r="P2853" i="11"/>
  <c r="L2852" i="11"/>
  <c r="Q2852" i="11"/>
  <c r="G2852" i="11"/>
  <c r="H2852" i="11"/>
  <c r="F2852" i="11"/>
  <c r="S2852" i="11"/>
  <c r="E2852" i="11"/>
  <c r="R2852" i="11"/>
  <c r="W2852" i="11"/>
  <c r="O2852" i="11"/>
  <c r="N2852" i="11"/>
  <c r="I2852" i="11"/>
  <c r="T2852" i="11"/>
  <c r="U2852" i="11"/>
  <c r="V2852" i="11"/>
  <c r="K2852" i="11"/>
  <c r="M2852" i="11"/>
  <c r="D2852" i="11"/>
  <c r="A2855" i="11" l="1"/>
  <c r="P2854" i="11"/>
  <c r="C2854" i="11"/>
  <c r="J2854" i="11"/>
  <c r="N2853" i="11"/>
  <c r="D2853" i="11"/>
  <c r="I2853" i="11"/>
  <c r="T2853" i="11"/>
  <c r="S2853" i="11"/>
  <c r="H2853" i="11"/>
  <c r="G2853" i="11"/>
  <c r="V2853" i="11"/>
  <c r="L2853" i="11"/>
  <c r="W2853" i="11"/>
  <c r="U2853" i="11"/>
  <c r="K2853" i="11"/>
  <c r="M2853" i="11"/>
  <c r="E2853" i="11"/>
  <c r="Q2853" i="11"/>
  <c r="O2853" i="11"/>
  <c r="F2853" i="11"/>
  <c r="R2853" i="11"/>
  <c r="J2855" i="11" l="1"/>
  <c r="C2855" i="11"/>
  <c r="A2856" i="11"/>
  <c r="P2855" i="11"/>
  <c r="T2854" i="11"/>
  <c r="F2854" i="11"/>
  <c r="D2854" i="11"/>
  <c r="Q2854" i="11"/>
  <c r="R2854" i="11"/>
  <c r="E2854" i="11"/>
  <c r="L2854" i="11"/>
  <c r="U2854" i="11"/>
  <c r="I2854" i="11"/>
  <c r="K2854" i="11"/>
  <c r="S2854" i="11"/>
  <c r="V2854" i="11"/>
  <c r="W2854" i="11"/>
  <c r="M2854" i="11"/>
  <c r="O2854" i="11"/>
  <c r="N2854" i="11"/>
  <c r="H2854" i="11"/>
  <c r="G2854" i="11"/>
  <c r="A2857" i="11" l="1"/>
  <c r="P2856" i="11"/>
  <c r="C2856" i="11"/>
  <c r="J2856" i="11"/>
  <c r="V2855" i="11"/>
  <c r="G2855" i="11"/>
  <c r="W2855" i="11"/>
  <c r="L2855" i="11"/>
  <c r="E2855" i="11"/>
  <c r="U2855" i="11"/>
  <c r="Q2855" i="11"/>
  <c r="H2855" i="11"/>
  <c r="T2855" i="11"/>
  <c r="R2855" i="11"/>
  <c r="O2855" i="11"/>
  <c r="S2855" i="11"/>
  <c r="N2855" i="11"/>
  <c r="K2855" i="11"/>
  <c r="M2855" i="11"/>
  <c r="I2855" i="11"/>
  <c r="F2855" i="11"/>
  <c r="D2855" i="11"/>
  <c r="J2857" i="11" l="1"/>
  <c r="C2857" i="11"/>
  <c r="A2858" i="11"/>
  <c r="P2857" i="11"/>
  <c r="L2856" i="11"/>
  <c r="Q2856" i="11"/>
  <c r="O2856" i="11"/>
  <c r="V2856" i="11"/>
  <c r="G2856" i="11"/>
  <c r="K2856" i="11"/>
  <c r="E2856" i="11"/>
  <c r="I2856" i="11"/>
  <c r="W2856" i="11"/>
  <c r="S2856" i="11"/>
  <c r="N2856" i="11"/>
  <c r="F2856" i="11"/>
  <c r="H2856" i="11"/>
  <c r="T2856" i="11"/>
  <c r="M2856" i="11"/>
  <c r="D2856" i="11"/>
  <c r="R2856" i="11"/>
  <c r="U2856" i="11"/>
  <c r="A2859" i="11" l="1"/>
  <c r="P2858" i="11"/>
  <c r="C2858" i="11"/>
  <c r="J2858" i="11"/>
  <c r="F2857" i="11"/>
  <c r="T2857" i="11"/>
  <c r="V2857" i="11"/>
  <c r="L2857" i="11"/>
  <c r="N2857" i="11"/>
  <c r="W2857" i="11"/>
  <c r="K2857" i="11"/>
  <c r="G2857" i="11"/>
  <c r="S2857" i="11"/>
  <c r="M2857" i="11"/>
  <c r="E2857" i="11"/>
  <c r="D2857" i="11"/>
  <c r="Q2857" i="11"/>
  <c r="U2857" i="11"/>
  <c r="O2857" i="11"/>
  <c r="I2857" i="11"/>
  <c r="R2857" i="11"/>
  <c r="H2857" i="11"/>
  <c r="J2859" i="11" l="1"/>
  <c r="C2859" i="11"/>
  <c r="A2860" i="11"/>
  <c r="P2859" i="11"/>
  <c r="L2858" i="11"/>
  <c r="U2858" i="11"/>
  <c r="H2858" i="11"/>
  <c r="Q2858" i="11"/>
  <c r="E2858" i="11"/>
  <c r="M2858" i="11"/>
  <c r="G2858" i="11"/>
  <c r="F2858" i="11"/>
  <c r="N2858" i="11"/>
  <c r="V2858" i="11"/>
  <c r="T2858" i="11"/>
  <c r="S2858" i="11"/>
  <c r="K2858" i="11"/>
  <c r="O2858" i="11"/>
  <c r="R2858" i="11"/>
  <c r="I2858" i="11"/>
  <c r="W2858" i="11"/>
  <c r="D2858" i="11"/>
  <c r="A2861" i="11" l="1"/>
  <c r="P2860" i="11"/>
  <c r="C2860" i="11"/>
  <c r="J2860" i="11"/>
  <c r="V2859" i="11"/>
  <c r="G2859" i="11"/>
  <c r="T2859" i="11"/>
  <c r="N2859" i="11"/>
  <c r="K2859" i="11"/>
  <c r="L2859" i="11"/>
  <c r="M2859" i="11"/>
  <c r="E2859" i="11"/>
  <c r="F2859" i="11"/>
  <c r="Q2859" i="11"/>
  <c r="S2859" i="11"/>
  <c r="I2859" i="11"/>
  <c r="O2859" i="11"/>
  <c r="H2859" i="11"/>
  <c r="D2859" i="11"/>
  <c r="R2859" i="11"/>
  <c r="U2859" i="11"/>
  <c r="W2859" i="11"/>
  <c r="A2862" i="11" l="1"/>
  <c r="P2861" i="11"/>
  <c r="J2861" i="11"/>
  <c r="C2861" i="11"/>
  <c r="H2860" i="11"/>
  <c r="M2860" i="11"/>
  <c r="Q2860" i="11"/>
  <c r="L2860" i="11"/>
  <c r="W2860" i="11"/>
  <c r="D2860" i="11"/>
  <c r="K2860" i="11"/>
  <c r="O2860" i="11"/>
  <c r="G2860" i="11"/>
  <c r="E2860" i="11"/>
  <c r="R2860" i="11"/>
  <c r="I2860" i="11"/>
  <c r="T2860" i="11"/>
  <c r="N2860" i="11"/>
  <c r="S2860" i="11"/>
  <c r="F2860" i="11"/>
  <c r="V2860" i="11"/>
  <c r="U2860" i="11"/>
  <c r="C2862" i="11" l="1"/>
  <c r="J2862" i="11"/>
  <c r="A2863" i="11"/>
  <c r="P2862" i="11"/>
  <c r="I2861" i="11"/>
  <c r="N2861" i="11"/>
  <c r="Q2861" i="11"/>
  <c r="H2861" i="11"/>
  <c r="G2861" i="11"/>
  <c r="D2861" i="11"/>
  <c r="O2861" i="11"/>
  <c r="W2861" i="11"/>
  <c r="V2861" i="11"/>
  <c r="M2861" i="11"/>
  <c r="L2861" i="11"/>
  <c r="F2861" i="11"/>
  <c r="E2861" i="11"/>
  <c r="U2861" i="11"/>
  <c r="T2861" i="11"/>
  <c r="K2861" i="11"/>
  <c r="R2861" i="11"/>
  <c r="S2861" i="11"/>
  <c r="A2864" i="11" l="1"/>
  <c r="P2863" i="11"/>
  <c r="C2863" i="11"/>
  <c r="J2863" i="11"/>
  <c r="W2862" i="11"/>
  <c r="D2862" i="11"/>
  <c r="N2862" i="11"/>
  <c r="V2862" i="11"/>
  <c r="R2862" i="11"/>
  <c r="U2862" i="11"/>
  <c r="K2862" i="11"/>
  <c r="E2862" i="11"/>
  <c r="G2862" i="11"/>
  <c r="H2862" i="11"/>
  <c r="Q2862" i="11"/>
  <c r="O2862" i="11"/>
  <c r="F2862" i="11"/>
  <c r="L2862" i="11"/>
  <c r="S2862" i="11"/>
  <c r="M2862" i="11"/>
  <c r="T2862" i="11"/>
  <c r="I2862" i="11"/>
  <c r="C2864" i="11" l="1"/>
  <c r="J2864" i="11"/>
  <c r="A2865" i="11"/>
  <c r="P2864" i="11"/>
  <c r="M2863" i="11"/>
  <c r="W2863" i="11"/>
  <c r="I2863" i="11"/>
  <c r="H2863" i="11"/>
  <c r="S2863" i="11"/>
  <c r="G2863" i="11"/>
  <c r="U2863" i="11"/>
  <c r="R2863" i="11"/>
  <c r="E2863" i="11"/>
  <c r="L2863" i="11"/>
  <c r="F2863" i="11"/>
  <c r="O2863" i="11"/>
  <c r="N2863" i="11"/>
  <c r="K2863" i="11"/>
  <c r="D2863" i="11"/>
  <c r="T2863" i="11"/>
  <c r="Q2863" i="11"/>
  <c r="V2863" i="11"/>
  <c r="A2866" i="11" l="1"/>
  <c r="P2865" i="11"/>
  <c r="J2865" i="11"/>
  <c r="C2865" i="11"/>
  <c r="O2864" i="11"/>
  <c r="T2864" i="11"/>
  <c r="G2864" i="11"/>
  <c r="F2864" i="11"/>
  <c r="N2864" i="11"/>
  <c r="H2864" i="11"/>
  <c r="U2864" i="11"/>
  <c r="W2864" i="11"/>
  <c r="R2864" i="11"/>
  <c r="K2864" i="11"/>
  <c r="M2864" i="11"/>
  <c r="L2864" i="11"/>
  <c r="E2864" i="11"/>
  <c r="I2864" i="11"/>
  <c r="D2864" i="11"/>
  <c r="V2864" i="11"/>
  <c r="S2864" i="11"/>
  <c r="Q2864" i="11"/>
  <c r="C2866" i="11" l="1"/>
  <c r="J2866" i="11"/>
  <c r="A2867" i="11"/>
  <c r="P2866" i="11"/>
  <c r="U2865" i="11"/>
  <c r="G2865" i="11"/>
  <c r="O2865" i="11"/>
  <c r="S2865" i="11"/>
  <c r="M2865" i="11"/>
  <c r="N2865" i="11"/>
  <c r="L2865" i="11"/>
  <c r="D2865" i="11"/>
  <c r="I2865" i="11"/>
  <c r="T2865" i="11"/>
  <c r="V2865" i="11"/>
  <c r="F2865" i="11"/>
  <c r="E2865" i="11"/>
  <c r="K2865" i="11"/>
  <c r="Q2865" i="11"/>
  <c r="H2865" i="11"/>
  <c r="R2865" i="11"/>
  <c r="W2865" i="11"/>
  <c r="A2868" i="11" l="1"/>
  <c r="P2867" i="11"/>
  <c r="C2867" i="11"/>
  <c r="J2867" i="11"/>
  <c r="W2866" i="11"/>
  <c r="E2866" i="11"/>
  <c r="U2866" i="11"/>
  <c r="O2866" i="11"/>
  <c r="I2866" i="11"/>
  <c r="N2866" i="11"/>
  <c r="M2866" i="11"/>
  <c r="K2866" i="11"/>
  <c r="F2866" i="11"/>
  <c r="G2866" i="11"/>
  <c r="D2866" i="11"/>
  <c r="Q2866" i="11"/>
  <c r="R2866" i="11"/>
  <c r="V2866" i="11"/>
  <c r="H2866" i="11"/>
  <c r="T2866" i="11"/>
  <c r="S2866" i="11"/>
  <c r="L2866" i="11"/>
  <c r="C2868" i="11" l="1"/>
  <c r="J2868" i="11"/>
  <c r="P2868" i="11"/>
  <c r="A2869" i="11"/>
  <c r="M2867" i="11"/>
  <c r="V2867" i="11"/>
  <c r="L2867" i="11"/>
  <c r="H2867" i="11"/>
  <c r="O2867" i="11"/>
  <c r="I2867" i="11"/>
  <c r="R2867" i="11"/>
  <c r="S2867" i="11"/>
  <c r="F2867" i="11"/>
  <c r="Q2867" i="11"/>
  <c r="G2867" i="11"/>
  <c r="N2867" i="11"/>
  <c r="T2867" i="11"/>
  <c r="K2867" i="11"/>
  <c r="D2867" i="11"/>
  <c r="E2867" i="11"/>
  <c r="U2867" i="11"/>
  <c r="W2867" i="11"/>
  <c r="A2870" i="11" l="1"/>
  <c r="P2869" i="11"/>
  <c r="J2869" i="11"/>
  <c r="C2869" i="11"/>
  <c r="W2868" i="11"/>
  <c r="I2868" i="11"/>
  <c r="N2868" i="11"/>
  <c r="V2868" i="11"/>
  <c r="R2868" i="11"/>
  <c r="F2868" i="11"/>
  <c r="O2868" i="11"/>
  <c r="S2868" i="11"/>
  <c r="M2868" i="11"/>
  <c r="T2868" i="11"/>
  <c r="E2868" i="11"/>
  <c r="U2868" i="11"/>
  <c r="L2868" i="11"/>
  <c r="Q2868" i="11"/>
  <c r="K2868" i="11"/>
  <c r="H2868" i="11"/>
  <c r="G2868" i="11"/>
  <c r="D2868" i="11"/>
  <c r="C2870" i="11" l="1"/>
  <c r="J2870" i="11"/>
  <c r="A2871" i="11"/>
  <c r="P2870" i="11"/>
  <c r="I2869" i="11"/>
  <c r="S2869" i="11"/>
  <c r="F2869" i="11"/>
  <c r="U2869" i="11"/>
  <c r="W2869" i="11"/>
  <c r="N2869" i="11"/>
  <c r="V2869" i="11"/>
  <c r="O2869" i="11"/>
  <c r="T2869" i="11"/>
  <c r="E2869" i="11"/>
  <c r="D2869" i="11"/>
  <c r="G2869" i="11"/>
  <c r="R2869" i="11"/>
  <c r="H2869" i="11"/>
  <c r="L2869" i="11"/>
  <c r="M2869" i="11"/>
  <c r="Q2869" i="11"/>
  <c r="K2869" i="11"/>
  <c r="A2872" i="11" l="1"/>
  <c r="P2871" i="11"/>
  <c r="C2871" i="11"/>
  <c r="J2871" i="11"/>
  <c r="W2870" i="11"/>
  <c r="D2870" i="11"/>
  <c r="N2870" i="11"/>
  <c r="O2870" i="11"/>
  <c r="I2870" i="11"/>
  <c r="F2870" i="11"/>
  <c r="L2870" i="11"/>
  <c r="S2870" i="11"/>
  <c r="U2870" i="11"/>
  <c r="T2870" i="11"/>
  <c r="M2870" i="11"/>
  <c r="Q2870" i="11"/>
  <c r="H2870" i="11"/>
  <c r="V2870" i="11"/>
  <c r="K2870" i="11"/>
  <c r="E2870" i="11"/>
  <c r="G2870" i="11"/>
  <c r="R2870" i="11"/>
  <c r="C2872" i="11" l="1"/>
  <c r="J2872" i="11"/>
  <c r="A2873" i="11"/>
  <c r="P2872" i="11"/>
  <c r="M2871" i="11"/>
  <c r="W2871" i="11"/>
  <c r="S2871" i="11"/>
  <c r="L2871" i="11"/>
  <c r="K2871" i="11"/>
  <c r="I2871" i="11"/>
  <c r="G2871" i="11"/>
  <c r="T2871" i="11"/>
  <c r="V2871" i="11"/>
  <c r="O2871" i="11"/>
  <c r="H2871" i="11"/>
  <c r="E2871" i="11"/>
  <c r="U2871" i="11"/>
  <c r="D2871" i="11"/>
  <c r="Q2871" i="11"/>
  <c r="F2871" i="11"/>
  <c r="R2871" i="11"/>
  <c r="N2871" i="11"/>
  <c r="A2874" i="11" l="1"/>
  <c r="P2873" i="11"/>
  <c r="J2873" i="11"/>
  <c r="C2873" i="11"/>
  <c r="W2872" i="11"/>
  <c r="M2872" i="11"/>
  <c r="L2872" i="11"/>
  <c r="K2872" i="11"/>
  <c r="H2872" i="11"/>
  <c r="G2872" i="11"/>
  <c r="F2872" i="11"/>
  <c r="S2872" i="11"/>
  <c r="I2872" i="11"/>
  <c r="Q2872" i="11"/>
  <c r="U2872" i="11"/>
  <c r="T2872" i="11"/>
  <c r="D2872" i="11"/>
  <c r="N2872" i="11"/>
  <c r="E2872" i="11"/>
  <c r="V2872" i="11"/>
  <c r="O2872" i="11"/>
  <c r="R2872" i="11"/>
  <c r="C2874" i="11" l="1"/>
  <c r="J2874" i="11"/>
  <c r="A2875" i="11"/>
  <c r="P2874" i="11"/>
  <c r="M2873" i="11"/>
  <c r="G2873" i="11"/>
  <c r="L2873" i="11"/>
  <c r="T2873" i="11"/>
  <c r="H2873" i="11"/>
  <c r="S2873" i="11"/>
  <c r="V2873" i="11"/>
  <c r="O2873" i="11"/>
  <c r="N2873" i="11"/>
  <c r="R2873" i="11"/>
  <c r="K2873" i="11"/>
  <c r="U2873" i="11"/>
  <c r="E2873" i="11"/>
  <c r="D2873" i="11"/>
  <c r="W2873" i="11"/>
  <c r="F2873" i="11"/>
  <c r="I2873" i="11"/>
  <c r="Q2873" i="11"/>
  <c r="A2876" i="11" l="1"/>
  <c r="P2875" i="11"/>
  <c r="C2875" i="11"/>
  <c r="J2875" i="11"/>
  <c r="W2874" i="11"/>
  <c r="E2874" i="11"/>
  <c r="F2874" i="11"/>
  <c r="L2874" i="11"/>
  <c r="M2874" i="11"/>
  <c r="I2874" i="11"/>
  <c r="K2874" i="11"/>
  <c r="V2874" i="11"/>
  <c r="G2874" i="11"/>
  <c r="T2874" i="11"/>
  <c r="Q2874" i="11"/>
  <c r="S2874" i="11"/>
  <c r="D2874" i="11"/>
  <c r="H2874" i="11"/>
  <c r="U2874" i="11"/>
  <c r="R2874" i="11"/>
  <c r="N2874" i="11"/>
  <c r="O2874" i="11"/>
  <c r="C2876" i="11" l="1"/>
  <c r="J2876" i="11"/>
  <c r="P2876" i="11"/>
  <c r="A2877" i="11"/>
  <c r="M2875" i="11"/>
  <c r="V2875" i="11"/>
  <c r="W2875" i="11"/>
  <c r="H2875" i="11"/>
  <c r="O2875" i="11"/>
  <c r="R2875" i="11"/>
  <c r="D2875" i="11"/>
  <c r="S2875" i="11"/>
  <c r="F2875" i="11"/>
  <c r="G2875" i="11"/>
  <c r="N2875" i="11"/>
  <c r="L2875" i="11"/>
  <c r="E2875" i="11"/>
  <c r="U2875" i="11"/>
  <c r="I2875" i="11"/>
  <c r="K2875" i="11"/>
  <c r="Q2875" i="11"/>
  <c r="T2875" i="11"/>
  <c r="A2878" i="11" l="1"/>
  <c r="P2877" i="11"/>
  <c r="J2877" i="11"/>
  <c r="C2877" i="11"/>
  <c r="O2876" i="11"/>
  <c r="T2876" i="11"/>
  <c r="V2876" i="11"/>
  <c r="H2876" i="11"/>
  <c r="W2876" i="11"/>
  <c r="U2876" i="11"/>
  <c r="G2876" i="11"/>
  <c r="M2876" i="11"/>
  <c r="S2876" i="11"/>
  <c r="F2876" i="11"/>
  <c r="L2876" i="11"/>
  <c r="K2876" i="11"/>
  <c r="Q2876" i="11"/>
  <c r="R2876" i="11"/>
  <c r="D2876" i="11"/>
  <c r="N2876" i="11"/>
  <c r="I2876" i="11"/>
  <c r="E2876" i="11"/>
  <c r="C2878" i="11" l="1"/>
  <c r="J2878" i="11"/>
  <c r="A2879" i="11"/>
  <c r="P2878" i="11"/>
  <c r="I2877" i="11"/>
  <c r="S2877" i="11"/>
  <c r="T2877" i="11"/>
  <c r="K2877" i="11"/>
  <c r="U2877" i="11"/>
  <c r="W2877" i="11"/>
  <c r="O2877" i="11"/>
  <c r="H2877" i="11"/>
  <c r="Q2877" i="11"/>
  <c r="M2877" i="11"/>
  <c r="G2877" i="11"/>
  <c r="E2877" i="11"/>
  <c r="R2877" i="11"/>
  <c r="V2877" i="11"/>
  <c r="F2877" i="11"/>
  <c r="D2877" i="11"/>
  <c r="N2877" i="11"/>
  <c r="L2877" i="11"/>
  <c r="A2880" i="11" l="1"/>
  <c r="P2879" i="11"/>
  <c r="C2879" i="11"/>
  <c r="J2879" i="11"/>
  <c r="W2878" i="11"/>
  <c r="D2878" i="11"/>
  <c r="R2878" i="11"/>
  <c r="N2878" i="11"/>
  <c r="V2878" i="11"/>
  <c r="U2878" i="11"/>
  <c r="K2878" i="11"/>
  <c r="L2878" i="11"/>
  <c r="G2878" i="11"/>
  <c r="S2878" i="11"/>
  <c r="Q2878" i="11"/>
  <c r="T2878" i="11"/>
  <c r="O2878" i="11"/>
  <c r="E2878" i="11"/>
  <c r="F2878" i="11"/>
  <c r="I2878" i="11"/>
  <c r="M2878" i="11"/>
  <c r="H2878" i="11"/>
  <c r="C2880" i="11" l="1"/>
  <c r="J2880" i="11"/>
  <c r="A2881" i="11"/>
  <c r="P2880" i="11"/>
  <c r="M2879" i="11"/>
  <c r="W2879" i="11"/>
  <c r="L2879" i="11"/>
  <c r="H2879" i="11"/>
  <c r="V2879" i="11"/>
  <c r="F2879" i="11"/>
  <c r="T2879" i="11"/>
  <c r="S2879" i="11"/>
  <c r="Q2879" i="11"/>
  <c r="G2879" i="11"/>
  <c r="O2879" i="11"/>
  <c r="I2879" i="11"/>
  <c r="K2879" i="11"/>
  <c r="U2879" i="11"/>
  <c r="D2879" i="11"/>
  <c r="R2879" i="11"/>
  <c r="E2879" i="11"/>
  <c r="N2879" i="11"/>
  <c r="A2882" i="11" l="1"/>
  <c r="P2881" i="11"/>
  <c r="J2881" i="11"/>
  <c r="C2881" i="11"/>
  <c r="O2880" i="11"/>
  <c r="T2880" i="11"/>
  <c r="V2880" i="11"/>
  <c r="I2880" i="11"/>
  <c r="U2880" i="11"/>
  <c r="W2880" i="11"/>
  <c r="G2880" i="11"/>
  <c r="M2880" i="11"/>
  <c r="S2880" i="11"/>
  <c r="F2880" i="11"/>
  <c r="L2880" i="11"/>
  <c r="K2880" i="11"/>
  <c r="Q2880" i="11"/>
  <c r="R2880" i="11"/>
  <c r="D2880" i="11"/>
  <c r="N2880" i="11"/>
  <c r="H2880" i="11"/>
  <c r="E2880" i="11"/>
  <c r="C2882" i="11" l="1"/>
  <c r="J2882" i="11"/>
  <c r="A2883" i="11"/>
  <c r="P2882" i="11"/>
  <c r="I2881" i="11"/>
  <c r="R2881" i="11"/>
  <c r="W2881" i="11"/>
  <c r="T2881" i="11"/>
  <c r="U2881" i="11"/>
  <c r="O2881" i="11"/>
  <c r="F2881" i="11"/>
  <c r="Q2881" i="11"/>
  <c r="N2881" i="11"/>
  <c r="G2881" i="11"/>
  <c r="H2881" i="11"/>
  <c r="E2881" i="11"/>
  <c r="S2881" i="11"/>
  <c r="V2881" i="11"/>
  <c r="M2881" i="11"/>
  <c r="D2881" i="11"/>
  <c r="K2881" i="11"/>
  <c r="L2881" i="11"/>
  <c r="A2884" i="11" l="1"/>
  <c r="P2883" i="11"/>
  <c r="C2883" i="11"/>
  <c r="J2883" i="11"/>
  <c r="W2882" i="11"/>
  <c r="E2882" i="11"/>
  <c r="M2882" i="11"/>
  <c r="Q2882" i="11"/>
  <c r="S2882" i="11"/>
  <c r="D2882" i="11"/>
  <c r="I2882" i="11"/>
  <c r="K2882" i="11"/>
  <c r="U2882" i="11"/>
  <c r="V2882" i="11"/>
  <c r="R2882" i="11"/>
  <c r="G2882" i="11"/>
  <c r="N2882" i="11"/>
  <c r="T2882" i="11"/>
  <c r="O2882" i="11"/>
  <c r="F2882" i="11"/>
  <c r="L2882" i="11"/>
  <c r="H2882" i="11"/>
  <c r="C2884" i="11" l="1"/>
  <c r="J2884" i="11"/>
  <c r="P2884" i="11"/>
  <c r="A2885" i="11"/>
  <c r="M2883" i="11"/>
  <c r="F2883" i="11"/>
  <c r="E2883" i="11"/>
  <c r="V2883" i="11"/>
  <c r="D2883" i="11"/>
  <c r="G2883" i="11"/>
  <c r="H2883" i="11"/>
  <c r="N2883" i="11"/>
  <c r="L2883" i="11"/>
  <c r="O2883" i="11"/>
  <c r="S2883" i="11"/>
  <c r="U2883" i="11"/>
  <c r="K2883" i="11"/>
  <c r="W2883" i="11"/>
  <c r="I2883" i="11"/>
  <c r="R2883" i="11"/>
  <c r="Q2883" i="11"/>
  <c r="T2883" i="11"/>
  <c r="A2886" i="11" l="1"/>
  <c r="P2885" i="11"/>
  <c r="J2885" i="11"/>
  <c r="C2885" i="11"/>
  <c r="W2884" i="11"/>
  <c r="I2884" i="11"/>
  <c r="Q2884" i="11"/>
  <c r="T2884" i="11"/>
  <c r="O2884" i="11"/>
  <c r="F2884" i="11"/>
  <c r="N2884" i="11"/>
  <c r="U2884" i="11"/>
  <c r="M2884" i="11"/>
  <c r="L2884" i="11"/>
  <c r="K2884" i="11"/>
  <c r="H2884" i="11"/>
  <c r="D2884" i="11"/>
  <c r="E2884" i="11"/>
  <c r="G2884" i="11"/>
  <c r="V2884" i="11"/>
  <c r="S2884" i="11"/>
  <c r="R2884" i="11"/>
  <c r="C2886" i="11" l="1"/>
  <c r="J2886" i="11"/>
  <c r="A2887" i="11"/>
  <c r="P2886" i="11"/>
  <c r="I2885" i="11"/>
  <c r="N2885" i="11"/>
  <c r="E2885" i="11"/>
  <c r="K2885" i="11"/>
  <c r="L2885" i="11"/>
  <c r="D2885" i="11"/>
  <c r="H2885" i="11"/>
  <c r="G2885" i="11"/>
  <c r="F2885" i="11"/>
  <c r="S2885" i="11"/>
  <c r="T2885" i="11"/>
  <c r="Q2885" i="11"/>
  <c r="W2885" i="11"/>
  <c r="U2885" i="11"/>
  <c r="R2885" i="11"/>
  <c r="O2885" i="11"/>
  <c r="M2885" i="11"/>
  <c r="V2885" i="11"/>
  <c r="A2888" i="11" l="1"/>
  <c r="P2887" i="11"/>
  <c r="C2887" i="11"/>
  <c r="J2887" i="11"/>
  <c r="O2886" i="11"/>
  <c r="T2886" i="11"/>
  <c r="M2886" i="11"/>
  <c r="D2886" i="11"/>
  <c r="I2886" i="11"/>
  <c r="N2886" i="11"/>
  <c r="V2886" i="11"/>
  <c r="L2886" i="11"/>
  <c r="W2886" i="11"/>
  <c r="Q2886" i="11"/>
  <c r="H2886" i="11"/>
  <c r="F2886" i="11"/>
  <c r="K2886" i="11"/>
  <c r="U2886" i="11"/>
  <c r="S2886" i="11"/>
  <c r="R2886" i="11"/>
  <c r="G2886" i="11"/>
  <c r="E2886" i="11"/>
  <c r="C2888" i="11" l="1"/>
  <c r="J2888" i="11"/>
  <c r="A2889" i="11"/>
  <c r="P2888" i="11"/>
  <c r="M2887" i="11"/>
  <c r="G2887" i="11"/>
  <c r="U2887" i="11"/>
  <c r="Q2887" i="11"/>
  <c r="V2887" i="11"/>
  <c r="H2887" i="11"/>
  <c r="S2887" i="11"/>
  <c r="E2887" i="11"/>
  <c r="I2887" i="11"/>
  <c r="F2887" i="11"/>
  <c r="O2887" i="11"/>
  <c r="K2887" i="11"/>
  <c r="R2887" i="11"/>
  <c r="D2887" i="11"/>
  <c r="W2887" i="11"/>
  <c r="N2887" i="11"/>
  <c r="L2887" i="11"/>
  <c r="T2887" i="11"/>
  <c r="A2890" i="11" l="1"/>
  <c r="P2889" i="11"/>
  <c r="J2889" i="11"/>
  <c r="C2889" i="11"/>
  <c r="O2888" i="11"/>
  <c r="H2888" i="11"/>
  <c r="M2888" i="11"/>
  <c r="N2888" i="11"/>
  <c r="V2888" i="11"/>
  <c r="S2888" i="11"/>
  <c r="R2888" i="11"/>
  <c r="W2888" i="11"/>
  <c r="G2888" i="11"/>
  <c r="F2888" i="11"/>
  <c r="L2888" i="11"/>
  <c r="K2888" i="11"/>
  <c r="Q2888" i="11"/>
  <c r="D2888" i="11"/>
  <c r="U2888" i="11"/>
  <c r="T2888" i="11"/>
  <c r="I2888" i="11"/>
  <c r="E2888" i="11"/>
  <c r="C2890" i="11" l="1"/>
  <c r="J2890" i="11"/>
  <c r="A2891" i="11"/>
  <c r="P2890" i="11"/>
  <c r="I2889" i="11"/>
  <c r="N2889" i="11"/>
  <c r="L2889" i="11"/>
  <c r="W2889" i="11"/>
  <c r="Q2889" i="11"/>
  <c r="M2889" i="11"/>
  <c r="T2889" i="11"/>
  <c r="E2889" i="11"/>
  <c r="S2889" i="11"/>
  <c r="F2889" i="11"/>
  <c r="G2889" i="11"/>
  <c r="H2889" i="11"/>
  <c r="O2889" i="11"/>
  <c r="R2889" i="11"/>
  <c r="U2889" i="11"/>
  <c r="K2889" i="11"/>
  <c r="V2889" i="11"/>
  <c r="D2889" i="11"/>
  <c r="A2892" i="11" l="1"/>
  <c r="P2891" i="11"/>
  <c r="C2891" i="11"/>
  <c r="J2891" i="11"/>
  <c r="O2890" i="11"/>
  <c r="E2890" i="11"/>
  <c r="U2890" i="11"/>
  <c r="H2890" i="11"/>
  <c r="F2890" i="11"/>
  <c r="M2890" i="11"/>
  <c r="K2890" i="11"/>
  <c r="I2890" i="11"/>
  <c r="L2890" i="11"/>
  <c r="D2890" i="11"/>
  <c r="N2890" i="11"/>
  <c r="V2890" i="11"/>
  <c r="W2890" i="11"/>
  <c r="G2890" i="11"/>
  <c r="T2890" i="11"/>
  <c r="R2890" i="11"/>
  <c r="S2890" i="11"/>
  <c r="Q2890" i="11"/>
  <c r="C2892" i="11" l="1"/>
  <c r="J2892" i="11"/>
  <c r="P2892" i="11"/>
  <c r="A2893" i="11"/>
  <c r="M2891" i="11"/>
  <c r="F2891" i="11"/>
  <c r="L2891" i="11"/>
  <c r="K2891" i="11"/>
  <c r="T2891" i="11"/>
  <c r="D2891" i="11"/>
  <c r="G2891" i="11"/>
  <c r="V2891" i="11"/>
  <c r="O2891" i="11"/>
  <c r="H2891" i="11"/>
  <c r="N2891" i="11"/>
  <c r="E2891" i="11"/>
  <c r="U2891" i="11"/>
  <c r="Q2891" i="11"/>
  <c r="S2891" i="11"/>
  <c r="R2891" i="11"/>
  <c r="I2891" i="11"/>
  <c r="W2891" i="11"/>
  <c r="A2894" i="11" l="1"/>
  <c r="P2893" i="11"/>
  <c r="J2893" i="11"/>
  <c r="C2893" i="11"/>
  <c r="W2892" i="11"/>
  <c r="I2892" i="11"/>
  <c r="D2892" i="11"/>
  <c r="V2892" i="11"/>
  <c r="O2892" i="11"/>
  <c r="Q2892" i="11"/>
  <c r="H2892" i="11"/>
  <c r="T2892" i="11"/>
  <c r="G2892" i="11"/>
  <c r="N2892" i="11"/>
  <c r="U2892" i="11"/>
  <c r="F2892" i="11"/>
  <c r="S2892" i="11"/>
  <c r="L2892" i="11"/>
  <c r="K2892" i="11"/>
  <c r="M2892" i="11"/>
  <c r="E2892" i="11"/>
  <c r="R2892" i="11"/>
  <c r="C2894" i="11" l="1"/>
  <c r="J2894" i="11"/>
  <c r="A2895" i="11"/>
  <c r="P2894" i="11"/>
  <c r="I2893" i="11"/>
  <c r="S2893" i="11"/>
  <c r="W2893" i="11"/>
  <c r="T2893" i="11"/>
  <c r="U2893" i="11"/>
  <c r="G2893" i="11"/>
  <c r="H2893" i="11"/>
  <c r="E2893" i="11"/>
  <c r="R2893" i="11"/>
  <c r="V2893" i="11"/>
  <c r="M2893" i="11"/>
  <c r="F2893" i="11"/>
  <c r="D2893" i="11"/>
  <c r="Q2893" i="11"/>
  <c r="N2893" i="11"/>
  <c r="O2893" i="11"/>
  <c r="K2893" i="11"/>
  <c r="L2893" i="11"/>
  <c r="A2896" i="11" l="1"/>
  <c r="P2895" i="11"/>
  <c r="C2895" i="11"/>
  <c r="J2895" i="11"/>
  <c r="W2894" i="11"/>
  <c r="D2894" i="11"/>
  <c r="O2894" i="11"/>
  <c r="N2894" i="11"/>
  <c r="R2894" i="11"/>
  <c r="L2894" i="11"/>
  <c r="U2894" i="11"/>
  <c r="E2894" i="11"/>
  <c r="G2894" i="11"/>
  <c r="T2894" i="11"/>
  <c r="Q2894" i="11"/>
  <c r="V2894" i="11"/>
  <c r="H2894" i="11"/>
  <c r="F2894" i="11"/>
  <c r="K2894" i="11"/>
  <c r="S2894" i="11"/>
  <c r="I2894" i="11"/>
  <c r="M2894" i="11"/>
  <c r="C2896" i="11" l="1"/>
  <c r="J2896" i="11"/>
  <c r="A2897" i="11"/>
  <c r="P2896" i="11"/>
  <c r="U2895" i="11"/>
  <c r="G2895" i="11"/>
  <c r="Q2895" i="11"/>
  <c r="F2895" i="11"/>
  <c r="O2895" i="11"/>
  <c r="D2895" i="11"/>
  <c r="H2895" i="11"/>
  <c r="V2895" i="11"/>
  <c r="S2895" i="11"/>
  <c r="M2895" i="11"/>
  <c r="R2895" i="11"/>
  <c r="N2895" i="11"/>
  <c r="W2895" i="11"/>
  <c r="T2895" i="11"/>
  <c r="L2895" i="11"/>
  <c r="K2895" i="11"/>
  <c r="I2895" i="11"/>
  <c r="E2895" i="11"/>
  <c r="A2898" i="11" l="1"/>
  <c r="P2897" i="11"/>
  <c r="J2897" i="11"/>
  <c r="C2897" i="11"/>
  <c r="W2896" i="11"/>
  <c r="M2896" i="11"/>
  <c r="R2896" i="11"/>
  <c r="T2896" i="11"/>
  <c r="V2896" i="11"/>
  <c r="O2896" i="11"/>
  <c r="K2896" i="11"/>
  <c r="L2896" i="11"/>
  <c r="U2896" i="11"/>
  <c r="Q2896" i="11"/>
  <c r="G2896" i="11"/>
  <c r="E2896" i="11"/>
  <c r="H2896" i="11"/>
  <c r="F2896" i="11"/>
  <c r="D2896" i="11"/>
  <c r="N2896" i="11"/>
  <c r="I2896" i="11"/>
  <c r="S2896" i="11"/>
  <c r="C2898" i="11" l="1"/>
  <c r="J2898" i="11"/>
  <c r="A2899" i="11"/>
  <c r="P2898" i="11"/>
  <c r="I2897" i="11"/>
  <c r="R2897" i="11"/>
  <c r="E2897" i="11"/>
  <c r="S2897" i="11"/>
  <c r="U2897" i="11"/>
  <c r="V2897" i="11"/>
  <c r="G2897" i="11"/>
  <c r="W2897" i="11"/>
  <c r="F2897" i="11"/>
  <c r="H2897" i="11"/>
  <c r="O2897" i="11"/>
  <c r="D2897" i="11"/>
  <c r="N2897" i="11"/>
  <c r="M2897" i="11"/>
  <c r="Q2897" i="11"/>
  <c r="L2897" i="11"/>
  <c r="T2897" i="11"/>
  <c r="K2897" i="11"/>
  <c r="A2900" i="11" l="1"/>
  <c r="P2899" i="11"/>
  <c r="C2899" i="11"/>
  <c r="J2899" i="11"/>
  <c r="W2898" i="11"/>
  <c r="L2898" i="11"/>
  <c r="I2898" i="11"/>
  <c r="H2898" i="11"/>
  <c r="E2898" i="11"/>
  <c r="N2898" i="11"/>
  <c r="F2898" i="11"/>
  <c r="M2898" i="11"/>
  <c r="U2898" i="11"/>
  <c r="T2898" i="11"/>
  <c r="Q2898" i="11"/>
  <c r="V2898" i="11"/>
  <c r="O2898" i="11"/>
  <c r="K2898" i="11"/>
  <c r="S2898" i="11"/>
  <c r="R2898" i="11"/>
  <c r="D2898" i="11"/>
  <c r="G2898" i="11"/>
  <c r="C2900" i="11" l="1"/>
  <c r="J2900" i="11"/>
  <c r="P2900" i="11"/>
  <c r="A2901" i="11"/>
  <c r="I2899" i="11"/>
  <c r="V2899" i="11"/>
  <c r="S2899" i="11"/>
  <c r="E2899" i="11"/>
  <c r="W2899" i="11"/>
  <c r="O2899" i="11"/>
  <c r="N2899" i="11"/>
  <c r="T2899" i="11"/>
  <c r="F2899" i="11"/>
  <c r="H2899" i="11"/>
  <c r="D2899" i="11"/>
  <c r="G2899" i="11"/>
  <c r="R2899" i="11"/>
  <c r="K2899" i="11"/>
  <c r="M2899" i="11"/>
  <c r="L2899" i="11"/>
  <c r="Q2899" i="11"/>
  <c r="U2899" i="11"/>
  <c r="A2902" i="11" l="1"/>
  <c r="P2901" i="11"/>
  <c r="J2901" i="11"/>
  <c r="C2901" i="11"/>
  <c r="W2900" i="11"/>
  <c r="I2900" i="11"/>
  <c r="Q2900" i="11"/>
  <c r="T2900" i="11"/>
  <c r="O2900" i="11"/>
  <c r="M2900" i="11"/>
  <c r="L2900" i="11"/>
  <c r="H2900" i="11"/>
  <c r="E2900" i="11"/>
  <c r="V2900" i="11"/>
  <c r="R2900" i="11"/>
  <c r="U2900" i="11"/>
  <c r="F2900" i="11"/>
  <c r="N2900" i="11"/>
  <c r="K2900" i="11"/>
  <c r="D2900" i="11"/>
  <c r="G2900" i="11"/>
  <c r="S2900" i="11"/>
  <c r="C2902" i="11" l="1"/>
  <c r="J2902" i="11"/>
  <c r="A2903" i="11"/>
  <c r="P2902" i="11"/>
  <c r="I2901" i="11"/>
  <c r="N2901" i="11"/>
  <c r="L2901" i="11"/>
  <c r="W2901" i="11"/>
  <c r="Q2901" i="11"/>
  <c r="S2901" i="11"/>
  <c r="U2901" i="11"/>
  <c r="K2901" i="11"/>
  <c r="V2901" i="11"/>
  <c r="D2901" i="11"/>
  <c r="G2901" i="11"/>
  <c r="H2901" i="11"/>
  <c r="O2901" i="11"/>
  <c r="M2901" i="11"/>
  <c r="T2901" i="11"/>
  <c r="E2901" i="11"/>
  <c r="R2901" i="11"/>
  <c r="F2901" i="11"/>
  <c r="A2904" i="11" l="1"/>
  <c r="P2903" i="11"/>
  <c r="C2903" i="11"/>
  <c r="J2903" i="11"/>
  <c r="O2902" i="11"/>
  <c r="D2902" i="11"/>
  <c r="I2902" i="11"/>
  <c r="W2902" i="11"/>
  <c r="M2902" i="11"/>
  <c r="Q2902" i="11"/>
  <c r="R2902" i="11"/>
  <c r="H2902" i="11"/>
  <c r="G2902" i="11"/>
  <c r="K2902" i="11"/>
  <c r="L2902" i="11"/>
  <c r="N2902" i="11"/>
  <c r="U2902" i="11"/>
  <c r="V2902" i="11"/>
  <c r="S2902" i="11"/>
  <c r="F2902" i="11"/>
  <c r="T2902" i="11"/>
  <c r="E2902" i="11"/>
  <c r="C2904" i="11" l="1"/>
  <c r="J2904" i="11"/>
  <c r="A2905" i="11"/>
  <c r="P2904" i="11"/>
  <c r="U2903" i="11"/>
  <c r="G2903" i="11"/>
  <c r="M2903" i="11"/>
  <c r="F2903" i="11"/>
  <c r="O2903" i="11"/>
  <c r="N2903" i="11"/>
  <c r="L2903" i="11"/>
  <c r="W2903" i="11"/>
  <c r="I2903" i="11"/>
  <c r="K2903" i="11"/>
  <c r="R2903" i="11"/>
  <c r="E2903" i="11"/>
  <c r="Q2903" i="11"/>
  <c r="D2903" i="11"/>
  <c r="T2903" i="11"/>
  <c r="H2903" i="11"/>
  <c r="V2903" i="11"/>
  <c r="S2903" i="11"/>
  <c r="A2906" i="11" l="1"/>
  <c r="P2905" i="11"/>
  <c r="J2905" i="11"/>
  <c r="C2905" i="11"/>
  <c r="O2904" i="11"/>
  <c r="H2904" i="11"/>
  <c r="S2904" i="11"/>
  <c r="W2904" i="11"/>
  <c r="Q2904" i="11"/>
  <c r="U2904" i="11"/>
  <c r="R2904" i="11"/>
  <c r="V2904" i="11"/>
  <c r="G2904" i="11"/>
  <c r="K2904" i="11"/>
  <c r="L2904" i="11"/>
  <c r="F2904" i="11"/>
  <c r="T2904" i="11"/>
  <c r="D2904" i="11"/>
  <c r="I2904" i="11"/>
  <c r="E2904" i="11"/>
  <c r="N2904" i="11"/>
  <c r="M2904" i="11"/>
  <c r="C2906" i="11" l="1"/>
  <c r="J2906" i="11"/>
  <c r="A2907" i="11"/>
  <c r="P2906" i="11"/>
  <c r="U2905" i="11"/>
  <c r="N2905" i="11"/>
  <c r="M2905" i="11"/>
  <c r="T2905" i="11"/>
  <c r="I2905" i="11"/>
  <c r="G2905" i="11"/>
  <c r="R2905" i="11"/>
  <c r="D2905" i="11"/>
  <c r="H2905" i="11"/>
  <c r="O2905" i="11"/>
  <c r="V2905" i="11"/>
  <c r="Q2905" i="11"/>
  <c r="K2905" i="11"/>
  <c r="S2905" i="11"/>
  <c r="E2905" i="11"/>
  <c r="W2905" i="11"/>
  <c r="F2905" i="11"/>
  <c r="L2905" i="11"/>
  <c r="A2908" i="11" l="1"/>
  <c r="P2907" i="11"/>
  <c r="C2907" i="11"/>
  <c r="J2907" i="11"/>
  <c r="O2906" i="11"/>
  <c r="U2906" i="11"/>
  <c r="L2906" i="11"/>
  <c r="E2906" i="11"/>
  <c r="I2906" i="11"/>
  <c r="W2906" i="11"/>
  <c r="Q2906" i="11"/>
  <c r="F2906" i="11"/>
  <c r="T2906" i="11"/>
  <c r="D2906" i="11"/>
  <c r="R2906" i="11"/>
  <c r="M2906" i="11"/>
  <c r="N2906" i="11"/>
  <c r="V2906" i="11"/>
  <c r="H2906" i="11"/>
  <c r="K2906" i="11"/>
  <c r="S2906" i="11"/>
  <c r="G2906" i="11"/>
  <c r="C2908" i="11" l="1"/>
  <c r="J2908" i="11"/>
  <c r="P2908" i="11"/>
  <c r="A2909" i="11"/>
  <c r="M2907" i="11"/>
  <c r="F2907" i="11"/>
  <c r="H2907" i="11"/>
  <c r="D2907" i="11"/>
  <c r="G2907" i="11"/>
  <c r="O2907" i="11"/>
  <c r="Q2907" i="11"/>
  <c r="K2907" i="11"/>
  <c r="U2907" i="11"/>
  <c r="V2907" i="11"/>
  <c r="R2907" i="11"/>
  <c r="N2907" i="11"/>
  <c r="E2907" i="11"/>
  <c r="L2907" i="11"/>
  <c r="S2907" i="11"/>
  <c r="T2907" i="11"/>
  <c r="I2907" i="11"/>
  <c r="W2907" i="11"/>
  <c r="A2910" i="11" l="1"/>
  <c r="P2909" i="11"/>
  <c r="J2909" i="11"/>
  <c r="C2909" i="11"/>
  <c r="W2908" i="11"/>
  <c r="I2908" i="11"/>
  <c r="Q2908" i="11"/>
  <c r="T2908" i="11"/>
  <c r="O2908" i="11"/>
  <c r="M2908" i="11"/>
  <c r="L2908" i="11"/>
  <c r="H2908" i="11"/>
  <c r="E2908" i="11"/>
  <c r="V2908" i="11"/>
  <c r="R2908" i="11"/>
  <c r="U2908" i="11"/>
  <c r="F2908" i="11"/>
  <c r="N2908" i="11"/>
  <c r="K2908" i="11"/>
  <c r="D2908" i="11"/>
  <c r="G2908" i="11"/>
  <c r="S2908" i="11"/>
  <c r="C2910" i="11" l="1"/>
  <c r="J2910" i="11"/>
  <c r="A2911" i="11"/>
  <c r="P2910" i="11"/>
  <c r="I2909" i="11"/>
  <c r="N2909" i="11"/>
  <c r="F2909" i="11"/>
  <c r="H2909" i="11"/>
  <c r="Q2909" i="11"/>
  <c r="G2909" i="11"/>
  <c r="D2909" i="11"/>
  <c r="W2909" i="11"/>
  <c r="U2909" i="11"/>
  <c r="O2909" i="11"/>
  <c r="S2909" i="11"/>
  <c r="M2909" i="11"/>
  <c r="V2909" i="11"/>
  <c r="R2909" i="11"/>
  <c r="K2909" i="11"/>
  <c r="T2909" i="11"/>
  <c r="E2909" i="11"/>
  <c r="L2909" i="11"/>
  <c r="A2912" i="11" l="1"/>
  <c r="P2911" i="11"/>
  <c r="C2911" i="11"/>
  <c r="J2911" i="11"/>
  <c r="G2910" i="11"/>
  <c r="T2910" i="11"/>
  <c r="R2910" i="11"/>
  <c r="Q2910" i="11"/>
  <c r="V2910" i="11"/>
  <c r="H2910" i="11"/>
  <c r="U2910" i="11"/>
  <c r="O2910" i="11"/>
  <c r="E2910" i="11"/>
  <c r="L2910" i="11"/>
  <c r="M2910" i="11"/>
  <c r="D2910" i="11"/>
  <c r="I2910" i="11"/>
  <c r="F2910" i="11"/>
  <c r="N2910" i="11"/>
  <c r="K2910" i="11"/>
  <c r="S2910" i="11"/>
  <c r="W2910" i="11"/>
  <c r="C2912" i="11" l="1"/>
  <c r="J2912" i="11"/>
  <c r="A2913" i="11"/>
  <c r="P2912" i="11"/>
  <c r="U2911" i="11"/>
  <c r="G2911" i="11"/>
  <c r="Q2911" i="11"/>
  <c r="V2911" i="11"/>
  <c r="M2911" i="11"/>
  <c r="W2911" i="11"/>
  <c r="O2911" i="11"/>
  <c r="F2911" i="11"/>
  <c r="H2911" i="11"/>
  <c r="D2911" i="11"/>
  <c r="S2911" i="11"/>
  <c r="R2911" i="11"/>
  <c r="E2911" i="11"/>
  <c r="N2911" i="11"/>
  <c r="L2911" i="11"/>
  <c r="K2911" i="11"/>
  <c r="I2911" i="11"/>
  <c r="T2911" i="11"/>
  <c r="A2914" i="11" l="1"/>
  <c r="P2913" i="11"/>
  <c r="J2913" i="11"/>
  <c r="C2913" i="11"/>
  <c r="W2912" i="11"/>
  <c r="H2912" i="11"/>
  <c r="T2912" i="11"/>
  <c r="V2912" i="11"/>
  <c r="O2912" i="11"/>
  <c r="E2912" i="11"/>
  <c r="Q2912" i="11"/>
  <c r="K2912" i="11"/>
  <c r="F2912" i="11"/>
  <c r="G2912" i="11"/>
  <c r="I2912" i="11"/>
  <c r="U2912" i="11"/>
  <c r="N2912" i="11"/>
  <c r="D2912" i="11"/>
  <c r="L2912" i="11"/>
  <c r="M2912" i="11"/>
  <c r="S2912" i="11"/>
  <c r="R2912" i="11"/>
  <c r="C2914" i="11" l="1"/>
  <c r="J2914" i="11"/>
  <c r="A2915" i="11"/>
  <c r="P2914" i="11"/>
  <c r="I2913" i="11"/>
  <c r="R2913" i="11"/>
  <c r="V2913" i="11"/>
  <c r="T2913" i="11"/>
  <c r="K2913" i="11"/>
  <c r="E2913" i="11"/>
  <c r="U2913" i="11"/>
  <c r="D2913" i="11"/>
  <c r="H2913" i="11"/>
  <c r="L2913" i="11"/>
  <c r="M2913" i="11"/>
  <c r="G2913" i="11"/>
  <c r="W2913" i="11"/>
  <c r="S2913" i="11"/>
  <c r="O2913" i="11"/>
  <c r="F2913" i="11"/>
  <c r="Q2913" i="11"/>
  <c r="N2913" i="11"/>
  <c r="A2916" i="11" l="1"/>
  <c r="P2915" i="11"/>
  <c r="C2915" i="11"/>
  <c r="J2915" i="11"/>
  <c r="W2914" i="11"/>
  <c r="L2914" i="11"/>
  <c r="U2914" i="11"/>
  <c r="T2914" i="11"/>
  <c r="G2914" i="11"/>
  <c r="V2914" i="11"/>
  <c r="H2914" i="11"/>
  <c r="F2914" i="11"/>
  <c r="O2914" i="11"/>
  <c r="D2914" i="11"/>
  <c r="M2914" i="11"/>
  <c r="Q2914" i="11"/>
  <c r="I2914" i="11"/>
  <c r="E2914" i="11"/>
  <c r="N2914" i="11"/>
  <c r="K2914" i="11"/>
  <c r="S2914" i="11"/>
  <c r="R2914" i="11"/>
  <c r="C2916" i="11" l="1"/>
  <c r="J2916" i="11"/>
  <c r="P2916" i="11"/>
  <c r="A2917" i="11"/>
  <c r="I2915" i="11"/>
  <c r="V2915" i="11"/>
  <c r="S2915" i="11"/>
  <c r="E2915" i="11"/>
  <c r="W2915" i="11"/>
  <c r="D2915" i="11"/>
  <c r="R2915" i="11"/>
  <c r="M2915" i="11"/>
  <c r="O2915" i="11"/>
  <c r="N2915" i="11"/>
  <c r="U2915" i="11"/>
  <c r="F2915" i="11"/>
  <c r="H2915" i="11"/>
  <c r="G2915" i="11"/>
  <c r="K2915" i="11"/>
  <c r="L2915" i="11"/>
  <c r="Q2915" i="11"/>
  <c r="T2915" i="11"/>
  <c r="A2918" i="11" l="1"/>
  <c r="P2917" i="11"/>
  <c r="J2917" i="11"/>
  <c r="C2917" i="11"/>
  <c r="W2916" i="11"/>
  <c r="I2916" i="11"/>
  <c r="Q2916" i="11"/>
  <c r="O2916" i="11"/>
  <c r="N2916" i="11"/>
  <c r="U2916" i="11"/>
  <c r="F2916" i="11"/>
  <c r="M2916" i="11"/>
  <c r="L2916" i="11"/>
  <c r="D2916" i="11"/>
  <c r="H2916" i="11"/>
  <c r="E2916" i="11"/>
  <c r="S2916" i="11"/>
  <c r="G2916" i="11"/>
  <c r="R2916" i="11"/>
  <c r="K2916" i="11"/>
  <c r="V2916" i="11"/>
  <c r="T2916" i="11"/>
  <c r="C2918" i="11" l="1"/>
  <c r="J2918" i="11"/>
  <c r="A2919" i="11"/>
  <c r="P2918" i="11"/>
  <c r="M2917" i="11"/>
  <c r="G2917" i="11"/>
  <c r="H2917" i="11"/>
  <c r="V2917" i="11"/>
  <c r="T2917" i="11"/>
  <c r="R2917" i="11"/>
  <c r="D2917" i="11"/>
  <c r="Q2917" i="11"/>
  <c r="F2917" i="11"/>
  <c r="S2917" i="11"/>
  <c r="N2917" i="11"/>
  <c r="K2917" i="11"/>
  <c r="O2917" i="11"/>
  <c r="E2917" i="11"/>
  <c r="W2917" i="11"/>
  <c r="L2917" i="11"/>
  <c r="I2917" i="11"/>
  <c r="U2917" i="11"/>
  <c r="A2920" i="11" l="1"/>
  <c r="P2919" i="11"/>
  <c r="C2919" i="11"/>
  <c r="J2919" i="11"/>
  <c r="W2918" i="11"/>
  <c r="D2918" i="11"/>
  <c r="H2918" i="11"/>
  <c r="F2918" i="11"/>
  <c r="R2918" i="11"/>
  <c r="E2918" i="11"/>
  <c r="K2918" i="11"/>
  <c r="T2918" i="11"/>
  <c r="G2918" i="11"/>
  <c r="N2918" i="11"/>
  <c r="Q2918" i="11"/>
  <c r="V2918" i="11"/>
  <c r="S2918" i="11"/>
  <c r="L2918" i="11"/>
  <c r="M2918" i="11"/>
  <c r="U2918" i="11"/>
  <c r="O2918" i="11"/>
  <c r="I2918" i="11"/>
  <c r="C2920" i="11" l="1"/>
  <c r="J2920" i="11"/>
  <c r="A2921" i="11"/>
  <c r="P2920" i="11"/>
  <c r="U2919" i="11"/>
  <c r="G2919" i="11"/>
  <c r="O2919" i="11"/>
  <c r="K2919" i="11"/>
  <c r="H2919" i="11"/>
  <c r="R2919" i="11"/>
  <c r="F2919" i="11"/>
  <c r="D2919" i="11"/>
  <c r="E2919" i="11"/>
  <c r="M2919" i="11"/>
  <c r="V2919" i="11"/>
  <c r="Q2919" i="11"/>
  <c r="T2919" i="11"/>
  <c r="I2919" i="11"/>
  <c r="W2919" i="11"/>
  <c r="L2919" i="11"/>
  <c r="S2919" i="11"/>
  <c r="N2919" i="11"/>
  <c r="A2922" i="11" l="1"/>
  <c r="P2921" i="11"/>
  <c r="J2921" i="11"/>
  <c r="C2921" i="11"/>
  <c r="W2920" i="11"/>
  <c r="H2920" i="11"/>
  <c r="Q2920" i="11"/>
  <c r="O2920" i="11"/>
  <c r="N2920" i="11"/>
  <c r="L2920" i="11"/>
  <c r="K2920" i="11"/>
  <c r="E2920" i="11"/>
  <c r="G2920" i="11"/>
  <c r="R2920" i="11"/>
  <c r="U2920" i="11"/>
  <c r="F2920" i="11"/>
  <c r="M2920" i="11"/>
  <c r="D2920" i="11"/>
  <c r="I2920" i="11"/>
  <c r="S2920" i="11"/>
  <c r="V2920" i="11"/>
  <c r="T2920" i="11"/>
  <c r="C2922" i="11" l="1"/>
  <c r="J2922" i="11"/>
  <c r="A2923" i="11"/>
  <c r="P2922" i="11"/>
  <c r="M2921" i="11"/>
  <c r="G2921" i="11"/>
  <c r="H2921" i="11"/>
  <c r="E2921" i="11"/>
  <c r="S2921" i="11"/>
  <c r="L2921" i="11"/>
  <c r="D2921" i="11"/>
  <c r="Q2921" i="11"/>
  <c r="N2921" i="11"/>
  <c r="R2921" i="11"/>
  <c r="T2921" i="11"/>
  <c r="K2921" i="11"/>
  <c r="O2921" i="11"/>
  <c r="F2921" i="11"/>
  <c r="W2921" i="11"/>
  <c r="U2921" i="11"/>
  <c r="I2921" i="11"/>
  <c r="V2921" i="11"/>
  <c r="A2924" i="11" l="1"/>
  <c r="P2923" i="11"/>
  <c r="C2923" i="11"/>
  <c r="J2923" i="11"/>
  <c r="O2922" i="11"/>
  <c r="E2922" i="11"/>
  <c r="S2922" i="11"/>
  <c r="T2922" i="11"/>
  <c r="K2922" i="11"/>
  <c r="U2922" i="11"/>
  <c r="F2922" i="11"/>
  <c r="Q2922" i="11"/>
  <c r="D2922" i="11"/>
  <c r="G2922" i="11"/>
  <c r="V2922" i="11"/>
  <c r="M2922" i="11"/>
  <c r="W2922" i="11"/>
  <c r="H2922" i="11"/>
  <c r="R2922" i="11"/>
  <c r="I2922" i="11"/>
  <c r="N2922" i="11"/>
  <c r="L2922" i="11"/>
  <c r="C2924" i="11" l="1"/>
  <c r="J2924" i="11"/>
  <c r="P2924" i="11"/>
  <c r="A2925" i="11"/>
  <c r="U2923" i="11"/>
  <c r="Q2923" i="11"/>
  <c r="T2923" i="11"/>
  <c r="S2923" i="11"/>
  <c r="L2923" i="11"/>
  <c r="O2923" i="11"/>
  <c r="G2923" i="11"/>
  <c r="H2923" i="11"/>
  <c r="R2923" i="11"/>
  <c r="V2923" i="11"/>
  <c r="W2923" i="11"/>
  <c r="M2923" i="11"/>
  <c r="F2923" i="11"/>
  <c r="I2923" i="11"/>
  <c r="K2923" i="11"/>
  <c r="N2923" i="11"/>
  <c r="E2923" i="11"/>
  <c r="D2923" i="11"/>
  <c r="A2926" i="11" l="1"/>
  <c r="P2925" i="11"/>
  <c r="J2925" i="11"/>
  <c r="C2925" i="11"/>
  <c r="G2924" i="11"/>
  <c r="M2924" i="11"/>
  <c r="T2924" i="11"/>
  <c r="R2924" i="11"/>
  <c r="W2924" i="11"/>
  <c r="O2924" i="11"/>
  <c r="V2924" i="11"/>
  <c r="F2924" i="11"/>
  <c r="Q2924" i="11"/>
  <c r="H2924" i="11"/>
  <c r="I2924" i="11"/>
  <c r="U2924" i="11"/>
  <c r="N2924" i="11"/>
  <c r="K2924" i="11"/>
  <c r="D2924" i="11"/>
  <c r="L2924" i="11"/>
  <c r="S2924" i="11"/>
  <c r="E2924" i="11"/>
  <c r="C2926" i="11" l="1"/>
  <c r="J2926" i="11"/>
  <c r="A2927" i="11"/>
  <c r="P2926" i="11"/>
  <c r="U2925" i="11"/>
  <c r="N2925" i="11"/>
  <c r="H2925" i="11"/>
  <c r="D2925" i="11"/>
  <c r="G2925" i="11"/>
  <c r="L2925" i="11"/>
  <c r="E2925" i="11"/>
  <c r="K2925" i="11"/>
  <c r="F2925" i="11"/>
  <c r="T2925" i="11"/>
  <c r="V2925" i="11"/>
  <c r="R2925" i="11"/>
  <c r="M2925" i="11"/>
  <c r="O2925" i="11"/>
  <c r="Q2925" i="11"/>
  <c r="W2925" i="11"/>
  <c r="S2925" i="11"/>
  <c r="I2925" i="11"/>
  <c r="A2928" i="11" l="1"/>
  <c r="P2927" i="11"/>
  <c r="C2927" i="11"/>
  <c r="J2927" i="11"/>
  <c r="G2926" i="11"/>
  <c r="T2926" i="11"/>
  <c r="V2926" i="11"/>
  <c r="W2926" i="11"/>
  <c r="L2926" i="11"/>
  <c r="D2926" i="11"/>
  <c r="F2926" i="11"/>
  <c r="U2926" i="11"/>
  <c r="Q2926" i="11"/>
  <c r="R2926" i="11"/>
  <c r="N2926" i="11"/>
  <c r="H2926" i="11"/>
  <c r="I2926" i="11"/>
  <c r="S2926" i="11"/>
  <c r="K2926" i="11"/>
  <c r="E2926" i="11"/>
  <c r="M2926" i="11"/>
  <c r="O2926" i="11"/>
  <c r="C2928" i="11" l="1"/>
  <c r="J2928" i="11"/>
  <c r="A2929" i="11"/>
  <c r="P2928" i="11"/>
  <c r="M2927" i="11"/>
  <c r="G2927" i="11"/>
  <c r="W2927" i="11"/>
  <c r="L2927" i="11"/>
  <c r="N2927" i="11"/>
  <c r="S2927" i="11"/>
  <c r="T2927" i="11"/>
  <c r="I2927" i="11"/>
  <c r="D2927" i="11"/>
  <c r="O2927" i="11"/>
  <c r="F2927" i="11"/>
  <c r="H2927" i="11"/>
  <c r="U2927" i="11"/>
  <c r="V2927" i="11"/>
  <c r="K2927" i="11"/>
  <c r="R2927" i="11"/>
  <c r="Q2927" i="11"/>
  <c r="E2927" i="11"/>
  <c r="A2930" i="11" l="1"/>
  <c r="P2929" i="11"/>
  <c r="J2929" i="11"/>
  <c r="C2929" i="11"/>
  <c r="O2928" i="11"/>
  <c r="H2928" i="11"/>
  <c r="K2928" i="11"/>
  <c r="I2928" i="11"/>
  <c r="V2928" i="11"/>
  <c r="L2928" i="11"/>
  <c r="T2928" i="11"/>
  <c r="W2928" i="11"/>
  <c r="N2928" i="11"/>
  <c r="D2928" i="11"/>
  <c r="R2928" i="11"/>
  <c r="U2928" i="11"/>
  <c r="S2928" i="11"/>
  <c r="G2928" i="11"/>
  <c r="F2928" i="11"/>
  <c r="M2928" i="11"/>
  <c r="Q2928" i="11"/>
  <c r="E2928" i="11"/>
  <c r="C2930" i="11" l="1"/>
  <c r="J2930" i="11"/>
  <c r="A2931" i="11"/>
  <c r="P2930" i="11"/>
  <c r="I2929" i="11"/>
  <c r="N2929" i="11"/>
  <c r="W2929" i="11"/>
  <c r="V2929" i="11"/>
  <c r="R2929" i="11"/>
  <c r="O2929" i="11"/>
  <c r="E2929" i="11"/>
  <c r="D2929" i="11"/>
  <c r="F2929" i="11"/>
  <c r="Q2929" i="11"/>
  <c r="G2929" i="11"/>
  <c r="U2929" i="11"/>
  <c r="M2929" i="11"/>
  <c r="L2929" i="11"/>
  <c r="T2929" i="11"/>
  <c r="K2929" i="11"/>
  <c r="S2929" i="11"/>
  <c r="H2929" i="11"/>
  <c r="A2932" i="11" l="1"/>
  <c r="P2931" i="11"/>
  <c r="C2931" i="11"/>
  <c r="J2931" i="11"/>
  <c r="G2930" i="11"/>
  <c r="U2930" i="11"/>
  <c r="W2930" i="11"/>
  <c r="L2930" i="11"/>
  <c r="M2930" i="11"/>
  <c r="T2930" i="11"/>
  <c r="N2930" i="11"/>
  <c r="F2930" i="11"/>
  <c r="S2930" i="11"/>
  <c r="D2930" i="11"/>
  <c r="E2930" i="11"/>
  <c r="V2930" i="11"/>
  <c r="Q2930" i="11"/>
  <c r="R2930" i="11"/>
  <c r="H2930" i="11"/>
  <c r="I2930" i="11"/>
  <c r="K2930" i="11"/>
  <c r="O2930" i="11"/>
  <c r="C2932" i="11" l="1"/>
  <c r="J2932" i="11"/>
  <c r="P2932" i="11"/>
  <c r="A2933" i="11"/>
  <c r="M2931" i="11"/>
  <c r="F2931" i="11"/>
  <c r="U2931" i="11"/>
  <c r="K2931" i="11"/>
  <c r="O2931" i="11"/>
  <c r="W2931" i="11"/>
  <c r="D2931" i="11"/>
  <c r="V2931" i="11"/>
  <c r="L2931" i="11"/>
  <c r="H2931" i="11"/>
  <c r="N2931" i="11"/>
  <c r="T2931" i="11"/>
  <c r="R2931" i="11"/>
  <c r="Q2931" i="11"/>
  <c r="S2931" i="11"/>
  <c r="E2931" i="11"/>
  <c r="I2931" i="11"/>
  <c r="G2931" i="11"/>
  <c r="A2934" i="11" l="1"/>
  <c r="P2933" i="11"/>
  <c r="J2933" i="11"/>
  <c r="C2933" i="11"/>
  <c r="O2932" i="11"/>
  <c r="T2932" i="11"/>
  <c r="G2932" i="11"/>
  <c r="N2932" i="11"/>
  <c r="E2932" i="11"/>
  <c r="S2932" i="11"/>
  <c r="Q2932" i="11"/>
  <c r="L2932" i="11"/>
  <c r="F2932" i="11"/>
  <c r="I2932" i="11"/>
  <c r="H2932" i="11"/>
  <c r="W2932" i="11"/>
  <c r="D2932" i="11"/>
  <c r="U2932" i="11"/>
  <c r="V2932" i="11"/>
  <c r="R2932" i="11"/>
  <c r="K2932" i="11"/>
  <c r="M2932" i="11"/>
  <c r="C2934" i="11" l="1"/>
  <c r="J2934" i="11"/>
  <c r="A2935" i="11"/>
  <c r="P2934" i="11"/>
  <c r="M2933" i="11"/>
  <c r="S2933" i="11"/>
  <c r="N2933" i="11"/>
  <c r="L2933" i="11"/>
  <c r="O2933" i="11"/>
  <c r="T2933" i="11"/>
  <c r="I2933" i="11"/>
  <c r="D2933" i="11"/>
  <c r="U2933" i="11"/>
  <c r="W2933" i="11"/>
  <c r="R2933" i="11"/>
  <c r="K2933" i="11"/>
  <c r="H2933" i="11"/>
  <c r="F2933" i="11"/>
  <c r="E2933" i="11"/>
  <c r="G2933" i="11"/>
  <c r="Q2933" i="11"/>
  <c r="V2933" i="11"/>
  <c r="A2936" i="11" l="1"/>
  <c r="P2935" i="11"/>
  <c r="C2935" i="11"/>
  <c r="J2935" i="11"/>
  <c r="W2934" i="11"/>
  <c r="D2934" i="11"/>
  <c r="N2934" i="11"/>
  <c r="V2934" i="11"/>
  <c r="L2934" i="11"/>
  <c r="F2934" i="11"/>
  <c r="U2934" i="11"/>
  <c r="K2934" i="11"/>
  <c r="I2934" i="11"/>
  <c r="G2934" i="11"/>
  <c r="O2934" i="11"/>
  <c r="Q2934" i="11"/>
  <c r="E2934" i="11"/>
  <c r="H2934" i="11"/>
  <c r="S2934" i="11"/>
  <c r="M2934" i="11"/>
  <c r="T2934" i="11"/>
  <c r="R2934" i="11"/>
  <c r="C2936" i="11" l="1"/>
  <c r="J2936" i="11"/>
  <c r="A2937" i="11"/>
  <c r="P2936" i="11"/>
  <c r="M2935" i="11"/>
  <c r="G2935" i="11"/>
  <c r="R2935" i="11"/>
  <c r="V2935" i="11"/>
  <c r="H2935" i="11"/>
  <c r="E2935" i="11"/>
  <c r="F2935" i="11"/>
  <c r="O2935" i="11"/>
  <c r="D2935" i="11"/>
  <c r="S2935" i="11"/>
  <c r="L2935" i="11"/>
  <c r="N2935" i="11"/>
  <c r="Q2935" i="11"/>
  <c r="W2935" i="11"/>
  <c r="I2935" i="11"/>
  <c r="U2935" i="11"/>
  <c r="T2935" i="11"/>
  <c r="K2935" i="11"/>
  <c r="A2938" i="11" l="1"/>
  <c r="P2937" i="11"/>
  <c r="J2937" i="11"/>
  <c r="C2937" i="11"/>
  <c r="G2936" i="11"/>
  <c r="T2936" i="11"/>
  <c r="V2936" i="11"/>
  <c r="L2936" i="11"/>
  <c r="W2936" i="11"/>
  <c r="H2936" i="11"/>
  <c r="Q2936" i="11"/>
  <c r="R2936" i="11"/>
  <c r="U2936" i="11"/>
  <c r="N2936" i="11"/>
  <c r="E2936" i="11"/>
  <c r="S2936" i="11"/>
  <c r="O2936" i="11"/>
  <c r="F2936" i="11"/>
  <c r="I2936" i="11"/>
  <c r="D2936" i="11"/>
  <c r="M2936" i="11"/>
  <c r="K2936" i="11"/>
  <c r="C2938" i="11" l="1"/>
  <c r="J2938" i="11"/>
  <c r="A2939" i="11"/>
  <c r="P2938" i="11"/>
  <c r="U2937" i="11"/>
  <c r="N2937" i="11"/>
  <c r="H2937" i="11"/>
  <c r="T2937" i="11"/>
  <c r="I2937" i="11"/>
  <c r="F2937" i="11"/>
  <c r="L2937" i="11"/>
  <c r="V2937" i="11"/>
  <c r="O2937" i="11"/>
  <c r="M2937" i="11"/>
  <c r="S2937" i="11"/>
  <c r="G2937" i="11"/>
  <c r="E2937" i="11"/>
  <c r="Q2937" i="11"/>
  <c r="K2937" i="11"/>
  <c r="D2937" i="11"/>
  <c r="R2937" i="11"/>
  <c r="W2937" i="11"/>
  <c r="A2940" i="11" l="1"/>
  <c r="P2939" i="11"/>
  <c r="C2939" i="11"/>
  <c r="J2939" i="11"/>
  <c r="W2938" i="11"/>
  <c r="L2938" i="11"/>
  <c r="E2938" i="11"/>
  <c r="O2938" i="11"/>
  <c r="H2938" i="11"/>
  <c r="S2938" i="11"/>
  <c r="N2938" i="11"/>
  <c r="R2938" i="11"/>
  <c r="V2938" i="11"/>
  <c r="G2938" i="11"/>
  <c r="T2938" i="11"/>
  <c r="Q2938" i="11"/>
  <c r="K2938" i="11"/>
  <c r="M2938" i="11"/>
  <c r="F2938" i="11"/>
  <c r="U2938" i="11"/>
  <c r="D2938" i="11"/>
  <c r="I2938" i="11"/>
  <c r="C2940" i="11" l="1"/>
  <c r="J2940" i="11"/>
  <c r="P2940" i="11"/>
  <c r="A2941" i="11"/>
  <c r="U2939" i="11"/>
  <c r="O2939" i="11"/>
  <c r="I2939" i="11"/>
  <c r="V2939" i="11"/>
  <c r="W2939" i="11"/>
  <c r="H2939" i="11"/>
  <c r="E2939" i="11"/>
  <c r="K2939" i="11"/>
  <c r="G2939" i="11"/>
  <c r="Q2939" i="11"/>
  <c r="R2939" i="11"/>
  <c r="T2939" i="11"/>
  <c r="F2939" i="11"/>
  <c r="L2939" i="11"/>
  <c r="D2939" i="11"/>
  <c r="M2939" i="11"/>
  <c r="S2939" i="11"/>
  <c r="N2939" i="11"/>
  <c r="A2942" i="11" l="1"/>
  <c r="P2941" i="11"/>
  <c r="J2941" i="11"/>
  <c r="C2941" i="11"/>
  <c r="G2940" i="11"/>
  <c r="M2940" i="11"/>
  <c r="T2940" i="11"/>
  <c r="R2940" i="11"/>
  <c r="W2940" i="11"/>
  <c r="N2940" i="11"/>
  <c r="K2940" i="11"/>
  <c r="D2940" i="11"/>
  <c r="L2940" i="11"/>
  <c r="S2940" i="11"/>
  <c r="E2940" i="11"/>
  <c r="I2940" i="11"/>
  <c r="U2940" i="11"/>
  <c r="O2940" i="11"/>
  <c r="V2940" i="11"/>
  <c r="F2940" i="11"/>
  <c r="Q2940" i="11"/>
  <c r="H2940" i="11"/>
  <c r="C2942" i="11" l="1"/>
  <c r="J2942" i="11"/>
  <c r="A2943" i="11"/>
  <c r="P2942" i="11"/>
  <c r="U2941" i="11"/>
  <c r="N2941" i="11"/>
  <c r="M2941" i="11"/>
  <c r="D2941" i="11"/>
  <c r="G2941" i="11"/>
  <c r="L2941" i="11"/>
  <c r="E2941" i="11"/>
  <c r="T2941" i="11"/>
  <c r="F2941" i="11"/>
  <c r="R2941" i="11"/>
  <c r="V2941" i="11"/>
  <c r="Q2941" i="11"/>
  <c r="K2941" i="11"/>
  <c r="O2941" i="11"/>
  <c r="S2941" i="11"/>
  <c r="W2941" i="11"/>
  <c r="H2941" i="11"/>
  <c r="I2941" i="11"/>
  <c r="A2944" i="11" l="1"/>
  <c r="P2943" i="11"/>
  <c r="C2943" i="11"/>
  <c r="J2943" i="11"/>
  <c r="G2942" i="11"/>
  <c r="T2942" i="11"/>
  <c r="I2942" i="11"/>
  <c r="E2942" i="11"/>
  <c r="W2942" i="11"/>
  <c r="D2942" i="11"/>
  <c r="F2942" i="11"/>
  <c r="O2942" i="11"/>
  <c r="V2942" i="11"/>
  <c r="Q2942" i="11"/>
  <c r="M2942" i="11"/>
  <c r="L2942" i="11"/>
  <c r="H2942" i="11"/>
  <c r="S2942" i="11"/>
  <c r="R2942" i="11"/>
  <c r="N2942" i="11"/>
  <c r="U2942" i="11"/>
  <c r="K2942" i="11"/>
  <c r="C2944" i="11" l="1"/>
  <c r="J2944" i="11"/>
  <c r="A2945" i="11"/>
  <c r="P2944" i="11"/>
  <c r="I2943" i="11"/>
  <c r="N2943" i="11"/>
  <c r="L2943" i="11"/>
  <c r="S2943" i="11"/>
  <c r="Q2943" i="11"/>
  <c r="M2943" i="11"/>
  <c r="T2943" i="11"/>
  <c r="E2943" i="11"/>
  <c r="V2943" i="11"/>
  <c r="F2943" i="11"/>
  <c r="G2943" i="11"/>
  <c r="H2943" i="11"/>
  <c r="K2943" i="11"/>
  <c r="W2943" i="11"/>
  <c r="U2943" i="11"/>
  <c r="O2943" i="11"/>
  <c r="R2943" i="11"/>
  <c r="D2943" i="11"/>
  <c r="A2946" i="11" l="1"/>
  <c r="P2945" i="11"/>
  <c r="J2945" i="11"/>
  <c r="C2945" i="11"/>
  <c r="O2944" i="11"/>
  <c r="H2944" i="11"/>
  <c r="K2944" i="11"/>
  <c r="I2944" i="11"/>
  <c r="M2944" i="11"/>
  <c r="S2944" i="11"/>
  <c r="G2944" i="11"/>
  <c r="F2944" i="11"/>
  <c r="L2944" i="11"/>
  <c r="T2944" i="11"/>
  <c r="W2944" i="11"/>
  <c r="N2944" i="11"/>
  <c r="Q2944" i="11"/>
  <c r="R2944" i="11"/>
  <c r="V2944" i="11"/>
  <c r="U2944" i="11"/>
  <c r="D2944" i="11"/>
  <c r="E2944" i="11"/>
  <c r="C2946" i="11" l="1"/>
  <c r="J2946" i="11"/>
  <c r="A2947" i="11"/>
  <c r="P2946" i="11"/>
  <c r="U2945" i="11"/>
  <c r="N2945" i="11"/>
  <c r="H2945" i="11"/>
  <c r="D2945" i="11"/>
  <c r="G2945" i="11"/>
  <c r="V2945" i="11"/>
  <c r="S2945" i="11"/>
  <c r="M2945" i="11"/>
  <c r="L2945" i="11"/>
  <c r="E2945" i="11"/>
  <c r="Q2945" i="11"/>
  <c r="K2945" i="11"/>
  <c r="W2945" i="11"/>
  <c r="R2945" i="11"/>
  <c r="I2945" i="11"/>
  <c r="O2945" i="11"/>
  <c r="F2945" i="11"/>
  <c r="T2945" i="11"/>
  <c r="A2948" i="11" l="1"/>
  <c r="P2947" i="11"/>
  <c r="C2947" i="11"/>
  <c r="J2947" i="11"/>
  <c r="G2946" i="11"/>
  <c r="U2946" i="11"/>
  <c r="K2946" i="11"/>
  <c r="D2946" i="11"/>
  <c r="M2946" i="11"/>
  <c r="R2946" i="11"/>
  <c r="V2946" i="11"/>
  <c r="I2946" i="11"/>
  <c r="H2946" i="11"/>
  <c r="O2946" i="11"/>
  <c r="E2946" i="11"/>
  <c r="L2946" i="11"/>
  <c r="W2946" i="11"/>
  <c r="T2946" i="11"/>
  <c r="N2946" i="11"/>
  <c r="Q2946" i="11"/>
  <c r="S2946" i="11"/>
  <c r="F2946" i="11"/>
  <c r="C2948" i="11" l="1"/>
  <c r="J2948" i="11"/>
  <c r="P2948" i="11"/>
  <c r="A2949" i="11"/>
  <c r="M2947" i="11"/>
  <c r="F2947" i="11"/>
  <c r="D2947" i="11"/>
  <c r="E2947" i="11"/>
  <c r="V2947" i="11"/>
  <c r="H2947" i="11"/>
  <c r="T2947" i="11"/>
  <c r="K2947" i="11"/>
  <c r="W2947" i="11"/>
  <c r="Q2947" i="11"/>
  <c r="N2947" i="11"/>
  <c r="O2947" i="11"/>
  <c r="L2947" i="11"/>
  <c r="G2947" i="11"/>
  <c r="S2947" i="11"/>
  <c r="U2947" i="11"/>
  <c r="I2947" i="11"/>
  <c r="R2947" i="11"/>
  <c r="A2950" i="11" l="1"/>
  <c r="P2949" i="11"/>
  <c r="J2949" i="11"/>
  <c r="C2949" i="11"/>
  <c r="G2948" i="11"/>
  <c r="T2948" i="11"/>
  <c r="F2948" i="11"/>
  <c r="Q2948" i="11"/>
  <c r="W2948" i="11"/>
  <c r="U2948" i="11"/>
  <c r="O2948" i="11"/>
  <c r="D2948" i="11"/>
  <c r="R2948" i="11"/>
  <c r="K2948" i="11"/>
  <c r="I2948" i="11"/>
  <c r="E2948" i="11"/>
  <c r="H2948" i="11"/>
  <c r="L2948" i="11"/>
  <c r="N2948" i="11"/>
  <c r="M2948" i="11"/>
  <c r="S2948" i="11"/>
  <c r="V2948" i="11"/>
  <c r="C2950" i="11" l="1"/>
  <c r="J2950" i="11"/>
  <c r="A2951" i="11"/>
  <c r="P2950" i="11"/>
  <c r="I2949" i="11"/>
  <c r="N2949" i="11"/>
  <c r="V2949" i="11"/>
  <c r="U2949" i="11"/>
  <c r="S2949" i="11"/>
  <c r="O2949" i="11"/>
  <c r="M2949" i="11"/>
  <c r="D2949" i="11"/>
  <c r="H2949" i="11"/>
  <c r="Q2949" i="11"/>
  <c r="G2949" i="11"/>
  <c r="F2949" i="11"/>
  <c r="E2949" i="11"/>
  <c r="L2949" i="11"/>
  <c r="T2949" i="11"/>
  <c r="W2949" i="11"/>
  <c r="R2949" i="11"/>
  <c r="K2949" i="11"/>
  <c r="A2952" i="11" l="1"/>
  <c r="P2951" i="11"/>
  <c r="C2951" i="11"/>
  <c r="J2951" i="11"/>
  <c r="O2950" i="11"/>
  <c r="D2950" i="11"/>
  <c r="N2950" i="11"/>
  <c r="H2950" i="11"/>
  <c r="M2950" i="11"/>
  <c r="K2950" i="11"/>
  <c r="R2950" i="11"/>
  <c r="T2950" i="11"/>
  <c r="G2950" i="11"/>
  <c r="V2950" i="11"/>
  <c r="L2950" i="11"/>
  <c r="Q2950" i="11"/>
  <c r="S2950" i="11"/>
  <c r="U2950" i="11"/>
  <c r="F2950" i="11"/>
  <c r="W2950" i="11"/>
  <c r="E2950" i="11"/>
  <c r="I2950" i="11"/>
  <c r="C2952" i="11" l="1"/>
  <c r="J2952" i="11"/>
  <c r="A2953" i="11"/>
  <c r="P2952" i="11"/>
  <c r="M2951" i="11"/>
  <c r="G2951" i="11"/>
  <c r="H2951" i="11"/>
  <c r="R2951" i="11"/>
  <c r="T2951" i="11"/>
  <c r="E2951" i="11"/>
  <c r="S2951" i="11"/>
  <c r="L2951" i="11"/>
  <c r="I2951" i="11"/>
  <c r="U2951" i="11"/>
  <c r="O2951" i="11"/>
  <c r="K2951" i="11"/>
  <c r="V2951" i="11"/>
  <c r="D2951" i="11"/>
  <c r="Q2951" i="11"/>
  <c r="F2951" i="11"/>
  <c r="W2951" i="11"/>
  <c r="N2951" i="11"/>
  <c r="A2954" i="11" l="1"/>
  <c r="P2953" i="11"/>
  <c r="J2953" i="11"/>
  <c r="C2953" i="11"/>
  <c r="W2952" i="11"/>
  <c r="H2952" i="11"/>
  <c r="T2952" i="11"/>
  <c r="V2952" i="11"/>
  <c r="R2952" i="11"/>
  <c r="Q2952" i="11"/>
  <c r="K2952" i="11"/>
  <c r="F2952" i="11"/>
  <c r="G2952" i="11"/>
  <c r="I2952" i="11"/>
  <c r="U2952" i="11"/>
  <c r="O2952" i="11"/>
  <c r="N2952" i="11"/>
  <c r="L2952" i="11"/>
  <c r="D2952" i="11"/>
  <c r="M2952" i="11"/>
  <c r="S2952" i="11"/>
  <c r="E2952" i="11"/>
  <c r="C2954" i="11" l="1"/>
  <c r="J2954" i="11"/>
  <c r="A2955" i="11"/>
  <c r="P2954" i="11"/>
  <c r="U2953" i="11"/>
  <c r="N2953" i="11"/>
  <c r="W2953" i="11"/>
  <c r="Q2953" i="11"/>
  <c r="K2953" i="11"/>
  <c r="T2953" i="11"/>
  <c r="D2953" i="11"/>
  <c r="H2953" i="11"/>
  <c r="L2953" i="11"/>
  <c r="M2953" i="11"/>
  <c r="V2953" i="11"/>
  <c r="S2953" i="11"/>
  <c r="I2953" i="11"/>
  <c r="R2953" i="11"/>
  <c r="E2953" i="11"/>
  <c r="G2953" i="11"/>
  <c r="F2953" i="11"/>
  <c r="O2953" i="11"/>
  <c r="A2956" i="11" l="1"/>
  <c r="P2955" i="11"/>
  <c r="C2955" i="11"/>
  <c r="J2955" i="11"/>
  <c r="O2954" i="11"/>
  <c r="U2954" i="11"/>
  <c r="L2954" i="11"/>
  <c r="K2954" i="11"/>
  <c r="T2954" i="11"/>
  <c r="M2954" i="11"/>
  <c r="N2954" i="11"/>
  <c r="I2954" i="11"/>
  <c r="G2954" i="11"/>
  <c r="F2954" i="11"/>
  <c r="D2954" i="11"/>
  <c r="W2954" i="11"/>
  <c r="E2954" i="11"/>
  <c r="R2954" i="11"/>
  <c r="Q2954" i="11"/>
  <c r="H2954" i="11"/>
  <c r="S2954" i="11"/>
  <c r="V2954" i="11"/>
  <c r="C2956" i="11" l="1"/>
  <c r="J2956" i="11"/>
  <c r="P2956" i="11"/>
  <c r="A2957" i="11"/>
  <c r="M2955" i="11"/>
  <c r="V2955" i="11"/>
  <c r="H2955" i="11"/>
  <c r="I2955" i="11"/>
  <c r="K2955" i="11"/>
  <c r="D2955" i="11"/>
  <c r="R2955" i="11"/>
  <c r="Q2955" i="11"/>
  <c r="L2955" i="11"/>
  <c r="N2955" i="11"/>
  <c r="E2955" i="11"/>
  <c r="U2955" i="11"/>
  <c r="F2955" i="11"/>
  <c r="O2955" i="11"/>
  <c r="G2955" i="11"/>
  <c r="T2955" i="11"/>
  <c r="S2955" i="11"/>
  <c r="W2955" i="11"/>
  <c r="A2958" i="11" l="1"/>
  <c r="P2957" i="11"/>
  <c r="J2957" i="11"/>
  <c r="C2957" i="11"/>
  <c r="G2956" i="11"/>
  <c r="M2956" i="11"/>
  <c r="T2956" i="11"/>
  <c r="R2956" i="11"/>
  <c r="W2956" i="11"/>
  <c r="K2956" i="11"/>
  <c r="V2956" i="11"/>
  <c r="L2956" i="11"/>
  <c r="S2956" i="11"/>
  <c r="H2956" i="11"/>
  <c r="I2956" i="11"/>
  <c r="U2956" i="11"/>
  <c r="N2956" i="11"/>
  <c r="O2956" i="11"/>
  <c r="D2956" i="11"/>
  <c r="F2956" i="11"/>
  <c r="Q2956" i="11"/>
  <c r="E2956" i="11"/>
  <c r="C2958" i="11" l="1"/>
  <c r="J2958" i="11"/>
  <c r="A2959" i="11"/>
  <c r="P2958" i="11"/>
  <c r="U2957" i="11"/>
  <c r="N2957" i="11"/>
  <c r="H2957" i="11"/>
  <c r="R2957" i="11"/>
  <c r="G2957" i="11"/>
  <c r="K2957" i="11"/>
  <c r="S2957" i="11"/>
  <c r="I2957" i="11"/>
  <c r="V2957" i="11"/>
  <c r="L2957" i="11"/>
  <c r="M2957" i="11"/>
  <c r="D2957" i="11"/>
  <c r="O2957" i="11"/>
  <c r="E2957" i="11"/>
  <c r="Q2957" i="11"/>
  <c r="W2957" i="11"/>
  <c r="F2957" i="11"/>
  <c r="T2957" i="11"/>
  <c r="A2960" i="11" l="1"/>
  <c r="P2959" i="11"/>
  <c r="C2959" i="11"/>
  <c r="J2959" i="11"/>
  <c r="S2958" i="11"/>
  <c r="L2958" i="11"/>
  <c r="V2958" i="11"/>
  <c r="G2958" i="11"/>
  <c r="N2958" i="11"/>
  <c r="U2958" i="11"/>
  <c r="E2958" i="11"/>
  <c r="F2958" i="11"/>
  <c r="W2958" i="11"/>
  <c r="O2958" i="11"/>
  <c r="K2958" i="11"/>
  <c r="T2958" i="11"/>
  <c r="Q2958" i="11"/>
  <c r="D2958" i="11"/>
  <c r="I2958" i="11"/>
  <c r="H2958" i="11"/>
  <c r="M2958" i="11"/>
  <c r="R2958" i="11"/>
  <c r="C2960" i="11" l="1"/>
  <c r="J2960" i="11"/>
  <c r="A2961" i="11"/>
  <c r="P2960" i="11"/>
  <c r="U2959" i="11"/>
  <c r="G2959" i="11"/>
  <c r="E2959" i="11"/>
  <c r="S2959" i="11"/>
  <c r="T2959" i="11"/>
  <c r="R2959" i="11"/>
  <c r="Q2959" i="11"/>
  <c r="F2959" i="11"/>
  <c r="M2959" i="11"/>
  <c r="N2959" i="11"/>
  <c r="W2959" i="11"/>
  <c r="V2959" i="11"/>
  <c r="O2959" i="11"/>
  <c r="I2959" i="11"/>
  <c r="H2959" i="11"/>
  <c r="L2959" i="11"/>
  <c r="K2959" i="11"/>
  <c r="D2959" i="11"/>
  <c r="A2962" i="11" l="1"/>
  <c r="P2961" i="11"/>
  <c r="J2961" i="11"/>
  <c r="C2961" i="11"/>
  <c r="W2960" i="11"/>
  <c r="F2960" i="11"/>
  <c r="Q2960" i="11"/>
  <c r="O2960" i="11"/>
  <c r="K2960" i="11"/>
  <c r="L2960" i="11"/>
  <c r="T2960" i="11"/>
  <c r="E2960" i="11"/>
  <c r="N2960" i="11"/>
  <c r="R2960" i="11"/>
  <c r="S2960" i="11"/>
  <c r="I2960" i="11"/>
  <c r="M2960" i="11"/>
  <c r="H2960" i="11"/>
  <c r="G2960" i="11"/>
  <c r="D2960" i="11"/>
  <c r="V2960" i="11"/>
  <c r="U2960" i="11"/>
  <c r="C2962" i="11" l="1"/>
  <c r="J2962" i="11"/>
  <c r="A2963" i="11"/>
  <c r="P2962" i="11"/>
  <c r="I2961" i="11"/>
  <c r="R2961" i="11"/>
  <c r="D2961" i="11"/>
  <c r="E2961" i="11"/>
  <c r="M2961" i="11"/>
  <c r="F2961" i="11"/>
  <c r="O2961" i="11"/>
  <c r="U2961" i="11"/>
  <c r="Q2961" i="11"/>
  <c r="V2961" i="11"/>
  <c r="G2961" i="11"/>
  <c r="S2961" i="11"/>
  <c r="L2961" i="11"/>
  <c r="W2961" i="11"/>
  <c r="H2961" i="11"/>
  <c r="N2961" i="11"/>
  <c r="K2961" i="11"/>
  <c r="T2961" i="11"/>
  <c r="A2964" i="11" l="1"/>
  <c r="P2963" i="11"/>
  <c r="C2963" i="11"/>
  <c r="J2963" i="11"/>
  <c r="W2962" i="11"/>
  <c r="E2962" i="11"/>
  <c r="O2962" i="11"/>
  <c r="N2962" i="11"/>
  <c r="T2962" i="11"/>
  <c r="Q2962" i="11"/>
  <c r="L2962" i="11"/>
  <c r="M2962" i="11"/>
  <c r="F2962" i="11"/>
  <c r="H2962" i="11"/>
  <c r="I2962" i="11"/>
  <c r="S2962" i="11"/>
  <c r="D2962" i="11"/>
  <c r="G2962" i="11"/>
  <c r="U2962" i="11"/>
  <c r="K2962" i="11"/>
  <c r="R2962" i="11"/>
  <c r="V2962" i="11"/>
  <c r="C2964" i="11" l="1"/>
  <c r="J2964" i="11"/>
  <c r="P2964" i="11"/>
  <c r="A2965" i="11"/>
  <c r="M2963" i="11"/>
  <c r="V2963" i="11"/>
  <c r="I2963" i="11"/>
  <c r="E2963" i="11"/>
  <c r="U2963" i="11"/>
  <c r="G2963" i="11"/>
  <c r="D2963" i="11"/>
  <c r="T2963" i="11"/>
  <c r="Q2963" i="11"/>
  <c r="W2963" i="11"/>
  <c r="N2963" i="11"/>
  <c r="K2963" i="11"/>
  <c r="F2963" i="11"/>
  <c r="R2963" i="11"/>
  <c r="O2963" i="11"/>
  <c r="S2963" i="11"/>
  <c r="L2963" i="11"/>
  <c r="H2963" i="11"/>
  <c r="A2966" i="11" l="1"/>
  <c r="P2965" i="11"/>
  <c r="J2965" i="11"/>
  <c r="C2965" i="11"/>
  <c r="W2964" i="11"/>
  <c r="M2964" i="11"/>
  <c r="I2964" i="11"/>
  <c r="O2964" i="11"/>
  <c r="D2964" i="11"/>
  <c r="U2964" i="11"/>
  <c r="K2964" i="11"/>
  <c r="S2964" i="11"/>
  <c r="L2964" i="11"/>
  <c r="N2964" i="11"/>
  <c r="R2964" i="11"/>
  <c r="T2964" i="11"/>
  <c r="V2964" i="11"/>
  <c r="H2964" i="11"/>
  <c r="E2964" i="11"/>
  <c r="F2964" i="11"/>
  <c r="G2964" i="11"/>
  <c r="Q2964" i="11"/>
  <c r="C2966" i="11" l="1"/>
  <c r="J2966" i="11"/>
  <c r="A2967" i="11"/>
  <c r="P2966" i="11"/>
  <c r="U2965" i="11"/>
  <c r="G2965" i="11"/>
  <c r="E2965" i="11"/>
  <c r="N2965" i="11"/>
  <c r="K2965" i="11"/>
  <c r="H2965" i="11"/>
  <c r="L2965" i="11"/>
  <c r="T2965" i="11"/>
  <c r="I2965" i="11"/>
  <c r="R2965" i="11"/>
  <c r="V2965" i="11"/>
  <c r="Q2965" i="11"/>
  <c r="F2965" i="11"/>
  <c r="D2965" i="11"/>
  <c r="S2965" i="11"/>
  <c r="W2965" i="11"/>
  <c r="O2965" i="11"/>
  <c r="M2965" i="11"/>
  <c r="A2968" i="11" l="1"/>
  <c r="P2967" i="11"/>
  <c r="C2967" i="11"/>
  <c r="J2967" i="11"/>
  <c r="W2966" i="11"/>
  <c r="M2966" i="11"/>
  <c r="O2966" i="11"/>
  <c r="H2966" i="11"/>
  <c r="D2966" i="11"/>
  <c r="L2966" i="11"/>
  <c r="N2966" i="11"/>
  <c r="T2966" i="11"/>
  <c r="R2966" i="11"/>
  <c r="I2966" i="11"/>
  <c r="G2966" i="11"/>
  <c r="Q2966" i="11"/>
  <c r="S2966" i="11"/>
  <c r="K2966" i="11"/>
  <c r="F2966" i="11"/>
  <c r="V2966" i="11"/>
  <c r="E2966" i="11"/>
  <c r="U2966" i="11"/>
  <c r="C2968" i="11" l="1"/>
  <c r="J2968" i="11"/>
  <c r="A2969" i="11"/>
  <c r="P2968" i="11"/>
  <c r="I2967" i="11"/>
  <c r="W2967" i="11"/>
  <c r="E2967" i="11"/>
  <c r="M2967" i="11"/>
  <c r="U2967" i="11"/>
  <c r="S2967" i="11"/>
  <c r="K2967" i="11"/>
  <c r="N2967" i="11"/>
  <c r="Q2967" i="11"/>
  <c r="T2967" i="11"/>
  <c r="G2967" i="11"/>
  <c r="V2967" i="11"/>
  <c r="F2967" i="11"/>
  <c r="R2967" i="11"/>
  <c r="H2967" i="11"/>
  <c r="D2967" i="11"/>
  <c r="O2967" i="11"/>
  <c r="L2967" i="11"/>
  <c r="A2970" i="11" l="1"/>
  <c r="P2969" i="11"/>
  <c r="J2969" i="11"/>
  <c r="C2969" i="11"/>
  <c r="O2968" i="11"/>
  <c r="H2968" i="11"/>
  <c r="F2968" i="11"/>
  <c r="Q2968" i="11"/>
  <c r="E2968" i="11"/>
  <c r="L2968" i="11"/>
  <c r="K2968" i="11"/>
  <c r="I2968" i="11"/>
  <c r="N2968" i="11"/>
  <c r="D2968" i="11"/>
  <c r="W2968" i="11"/>
  <c r="M2968" i="11"/>
  <c r="S2968" i="11"/>
  <c r="U2968" i="11"/>
  <c r="V2968" i="11"/>
  <c r="R2968" i="11"/>
  <c r="G2968" i="11"/>
  <c r="T2968" i="11"/>
  <c r="C2970" i="11" l="1"/>
  <c r="J2970" i="11"/>
  <c r="A2971" i="11"/>
  <c r="P2970" i="11"/>
  <c r="I2969" i="11"/>
  <c r="N2969" i="11"/>
  <c r="L2969" i="11"/>
  <c r="W2969" i="11"/>
  <c r="Q2969" i="11"/>
  <c r="M2969" i="11"/>
  <c r="T2969" i="11"/>
  <c r="E2969" i="11"/>
  <c r="S2969" i="11"/>
  <c r="F2969" i="11"/>
  <c r="G2969" i="11"/>
  <c r="H2969" i="11"/>
  <c r="O2969" i="11"/>
  <c r="R2969" i="11"/>
  <c r="U2969" i="11"/>
  <c r="K2969" i="11"/>
  <c r="V2969" i="11"/>
  <c r="D2969" i="11"/>
  <c r="A2972" i="11" l="1"/>
  <c r="P2971" i="11"/>
  <c r="C2971" i="11"/>
  <c r="J2971" i="11"/>
  <c r="O2970" i="11"/>
  <c r="E2970" i="11"/>
  <c r="L2970" i="11"/>
  <c r="Q2970" i="11"/>
  <c r="V2970" i="11"/>
  <c r="T2970" i="11"/>
  <c r="H2970" i="11"/>
  <c r="S2970" i="11"/>
  <c r="D2970" i="11"/>
  <c r="I2970" i="11"/>
  <c r="U2970" i="11"/>
  <c r="M2970" i="11"/>
  <c r="N2970" i="11"/>
  <c r="F2970" i="11"/>
  <c r="R2970" i="11"/>
  <c r="K2970" i="11"/>
  <c r="G2970" i="11"/>
  <c r="W2970" i="11"/>
  <c r="C2972" i="11" l="1"/>
  <c r="J2972" i="11"/>
  <c r="P2972" i="11"/>
  <c r="A2973" i="11"/>
  <c r="M2971" i="11"/>
  <c r="F2971" i="11"/>
  <c r="V2971" i="11"/>
  <c r="D2971" i="11"/>
  <c r="E2971" i="11"/>
  <c r="N2971" i="11"/>
  <c r="G2971" i="11"/>
  <c r="H2971" i="11"/>
  <c r="L2971" i="11"/>
  <c r="S2971" i="11"/>
  <c r="K2971" i="11"/>
  <c r="O2971" i="11"/>
  <c r="U2971" i="11"/>
  <c r="Q2971" i="11"/>
  <c r="R2971" i="11"/>
  <c r="W2971" i="11"/>
  <c r="I2971" i="11"/>
  <c r="T2971" i="11"/>
  <c r="A2974" i="11" l="1"/>
  <c r="P2973" i="11"/>
  <c r="J2973" i="11"/>
  <c r="C2973" i="11"/>
  <c r="W2972" i="11"/>
  <c r="I2972" i="11"/>
  <c r="E2972" i="11"/>
  <c r="F2972" i="11"/>
  <c r="M2972" i="11"/>
  <c r="H2972" i="11"/>
  <c r="K2972" i="11"/>
  <c r="O2972" i="11"/>
  <c r="G2972" i="11"/>
  <c r="L2972" i="11"/>
  <c r="U2972" i="11"/>
  <c r="S2972" i="11"/>
  <c r="R2972" i="11"/>
  <c r="D2972" i="11"/>
  <c r="T2972" i="11"/>
  <c r="V2972" i="11"/>
  <c r="N2972" i="11"/>
  <c r="Q2972" i="11"/>
  <c r="C2974" i="11" l="1"/>
  <c r="J2974" i="11"/>
  <c r="A2975" i="11"/>
  <c r="P2974" i="11"/>
  <c r="M2973" i="11"/>
  <c r="S2973" i="11"/>
  <c r="W2973" i="11"/>
  <c r="T2973" i="11"/>
  <c r="U2973" i="11"/>
  <c r="L2973" i="11"/>
  <c r="V2973" i="11"/>
  <c r="D2973" i="11"/>
  <c r="N2973" i="11"/>
  <c r="F2973" i="11"/>
  <c r="G2973" i="11"/>
  <c r="K2973" i="11"/>
  <c r="O2973" i="11"/>
  <c r="R2973" i="11"/>
  <c r="E2973" i="11"/>
  <c r="I2973" i="11"/>
  <c r="Q2973" i="11"/>
  <c r="H2973" i="11"/>
  <c r="A2976" i="11" l="1"/>
  <c r="P2975" i="11"/>
  <c r="C2975" i="11"/>
  <c r="J2975" i="11"/>
  <c r="W2974" i="11"/>
  <c r="D2974" i="11"/>
  <c r="I2974" i="11"/>
  <c r="T2974" i="11"/>
  <c r="O2974" i="11"/>
  <c r="V2974" i="11"/>
  <c r="N2974" i="11"/>
  <c r="K2974" i="11"/>
  <c r="L2974" i="11"/>
  <c r="M2974" i="11"/>
  <c r="E2974" i="11"/>
  <c r="Q2974" i="11"/>
  <c r="R2974" i="11"/>
  <c r="H2974" i="11"/>
  <c r="U2974" i="11"/>
  <c r="F2974" i="11"/>
  <c r="G2974" i="11"/>
  <c r="S2974" i="11"/>
  <c r="C2976" i="11" l="1"/>
  <c r="J2976" i="11"/>
  <c r="A2977" i="11"/>
  <c r="P2976" i="11"/>
  <c r="M2975" i="11"/>
  <c r="G2975" i="11"/>
  <c r="R2975" i="11"/>
  <c r="T2975" i="11"/>
  <c r="Q2975" i="11"/>
  <c r="E2975" i="11"/>
  <c r="H2975" i="11"/>
  <c r="L2975" i="11"/>
  <c r="D2975" i="11"/>
  <c r="U2975" i="11"/>
  <c r="F2975" i="11"/>
  <c r="O2975" i="11"/>
  <c r="W2975" i="11"/>
  <c r="V2975" i="11"/>
  <c r="S2975" i="11"/>
  <c r="K2975" i="11"/>
  <c r="I2975" i="11"/>
  <c r="N2975" i="11"/>
  <c r="A2978" i="11" l="1"/>
  <c r="P2977" i="11"/>
  <c r="J2977" i="11"/>
  <c r="C2977" i="11"/>
  <c r="W2976" i="11"/>
  <c r="H2976" i="11"/>
  <c r="Q2976" i="11"/>
  <c r="T2976" i="11"/>
  <c r="O2976" i="11"/>
  <c r="M2976" i="11"/>
  <c r="L2976" i="11"/>
  <c r="I2976" i="11"/>
  <c r="E2976" i="11"/>
  <c r="V2976" i="11"/>
  <c r="R2976" i="11"/>
  <c r="U2976" i="11"/>
  <c r="F2976" i="11"/>
  <c r="N2976" i="11"/>
  <c r="K2976" i="11"/>
  <c r="D2976" i="11"/>
  <c r="G2976" i="11"/>
  <c r="S2976" i="11"/>
  <c r="C2978" i="11" l="1"/>
  <c r="J2978" i="11"/>
  <c r="A2979" i="11"/>
  <c r="P2978" i="11"/>
  <c r="I2977" i="11"/>
  <c r="N2977" i="11"/>
  <c r="V2977" i="11"/>
  <c r="E2977" i="11"/>
  <c r="D2977" i="11"/>
  <c r="L2977" i="11"/>
  <c r="R2977" i="11"/>
  <c r="H2977" i="11"/>
  <c r="W2977" i="11"/>
  <c r="U2977" i="11"/>
  <c r="M2977" i="11"/>
  <c r="G2977" i="11"/>
  <c r="K2977" i="11"/>
  <c r="F2977" i="11"/>
  <c r="T2977" i="11"/>
  <c r="Q2977" i="11"/>
  <c r="S2977" i="11"/>
  <c r="O2977" i="11"/>
  <c r="A2980" i="11" l="1"/>
  <c r="P2979" i="11"/>
  <c r="C2979" i="11"/>
  <c r="J2979" i="11"/>
  <c r="O2978" i="11"/>
  <c r="E2978" i="11"/>
  <c r="L2978" i="11"/>
  <c r="Q2978" i="11"/>
  <c r="V2978" i="11"/>
  <c r="H2978" i="11"/>
  <c r="T2978" i="11"/>
  <c r="S2978" i="11"/>
  <c r="D2978" i="11"/>
  <c r="I2978" i="11"/>
  <c r="U2978" i="11"/>
  <c r="M2978" i="11"/>
  <c r="N2978" i="11"/>
  <c r="F2978" i="11"/>
  <c r="R2978" i="11"/>
  <c r="K2978" i="11"/>
  <c r="G2978" i="11"/>
  <c r="W2978" i="11"/>
  <c r="C2980" i="11" l="1"/>
  <c r="J2980" i="11"/>
  <c r="P2980" i="11"/>
  <c r="A2981" i="11"/>
  <c r="U2979" i="11"/>
  <c r="F2979" i="11"/>
  <c r="Q2979" i="11"/>
  <c r="W2979" i="11"/>
  <c r="N2979" i="11"/>
  <c r="V2979" i="11"/>
  <c r="D2979" i="11"/>
  <c r="T2979" i="11"/>
  <c r="S2979" i="11"/>
  <c r="H2979" i="11"/>
  <c r="M2979" i="11"/>
  <c r="R2979" i="11"/>
  <c r="E2979" i="11"/>
  <c r="O2979" i="11"/>
  <c r="L2979" i="11"/>
  <c r="K2979" i="11"/>
  <c r="I2979" i="11"/>
  <c r="G2979" i="11"/>
  <c r="A2982" i="11" l="1"/>
  <c r="P2981" i="11"/>
  <c r="J2981" i="11"/>
  <c r="C2981" i="11"/>
  <c r="W2980" i="11"/>
  <c r="M2980" i="11"/>
  <c r="E2980" i="11"/>
  <c r="Q2980" i="11"/>
  <c r="G2980" i="11"/>
  <c r="T2980" i="11"/>
  <c r="R2980" i="11"/>
  <c r="U2980" i="11"/>
  <c r="N2980" i="11"/>
  <c r="O2980" i="11"/>
  <c r="D2980" i="11"/>
  <c r="I2980" i="11"/>
  <c r="F2980" i="11"/>
  <c r="S2980" i="11"/>
  <c r="L2980" i="11"/>
  <c r="K2980" i="11"/>
  <c r="H2980" i="11"/>
  <c r="V2980" i="11"/>
  <c r="C2982" i="11" l="1"/>
  <c r="J2982" i="11"/>
  <c r="A2983" i="11"/>
  <c r="P2982" i="11"/>
  <c r="M2981" i="11"/>
  <c r="G2981" i="11"/>
  <c r="N2981" i="11"/>
  <c r="U2981" i="11"/>
  <c r="O2981" i="11"/>
  <c r="K2981" i="11"/>
  <c r="Q2981" i="11"/>
  <c r="T2981" i="11"/>
  <c r="V2981" i="11"/>
  <c r="W2981" i="11"/>
  <c r="S2981" i="11"/>
  <c r="R2981" i="11"/>
  <c r="E2981" i="11"/>
  <c r="H2981" i="11"/>
  <c r="F2981" i="11"/>
  <c r="D2981" i="11"/>
  <c r="I2981" i="11"/>
  <c r="L2981" i="11"/>
  <c r="A2984" i="11" l="1"/>
  <c r="P2983" i="11"/>
  <c r="C2983" i="11"/>
  <c r="J2983" i="11"/>
  <c r="O2982" i="11"/>
  <c r="T2982" i="11"/>
  <c r="W2982" i="11"/>
  <c r="D2982" i="11"/>
  <c r="F2982" i="11"/>
  <c r="V2982" i="11"/>
  <c r="H2982" i="11"/>
  <c r="K2982" i="11"/>
  <c r="S2982" i="11"/>
  <c r="G2982" i="11"/>
  <c r="L2982" i="11"/>
  <c r="R2982" i="11"/>
  <c r="Q2982" i="11"/>
  <c r="E2982" i="11"/>
  <c r="M2982" i="11"/>
  <c r="U2982" i="11"/>
  <c r="I2982" i="11"/>
  <c r="N2982" i="11"/>
  <c r="C2984" i="11" l="1"/>
  <c r="J2984" i="11"/>
  <c r="A2985" i="11"/>
  <c r="P2984" i="11"/>
  <c r="M2983" i="11"/>
  <c r="W2983" i="11"/>
  <c r="L2983" i="11"/>
  <c r="V2983" i="11"/>
  <c r="S2983" i="11"/>
  <c r="G2983" i="11"/>
  <c r="Q2983" i="11"/>
  <c r="T2983" i="11"/>
  <c r="O2983" i="11"/>
  <c r="H2983" i="11"/>
  <c r="I2983" i="11"/>
  <c r="K2983" i="11"/>
  <c r="N2983" i="11"/>
  <c r="D2983" i="11"/>
  <c r="U2983" i="11"/>
  <c r="E2983" i="11"/>
  <c r="R2983" i="11"/>
  <c r="F2983" i="11"/>
  <c r="A2986" i="11" l="1"/>
  <c r="P2985" i="11"/>
  <c r="J2985" i="11"/>
  <c r="C2985" i="11"/>
  <c r="G2984" i="11"/>
  <c r="M2984" i="11"/>
  <c r="F2984" i="11"/>
  <c r="L2984" i="11"/>
  <c r="T2984" i="11"/>
  <c r="E2984" i="11"/>
  <c r="D2984" i="11"/>
  <c r="W2984" i="11"/>
  <c r="S2984" i="11"/>
  <c r="O2984" i="11"/>
  <c r="H2984" i="11"/>
  <c r="K2984" i="11"/>
  <c r="I2984" i="11"/>
  <c r="N2984" i="11"/>
  <c r="V2984" i="11"/>
  <c r="R2984" i="11"/>
  <c r="Q2984" i="11"/>
  <c r="U2984" i="11"/>
  <c r="C2986" i="11" l="1"/>
  <c r="J2986" i="11"/>
  <c r="A2987" i="11"/>
  <c r="P2986" i="11"/>
  <c r="U2985" i="11"/>
  <c r="G2985" i="11"/>
  <c r="Q2985" i="11"/>
  <c r="F2985" i="11"/>
  <c r="K2985" i="11"/>
  <c r="L2985" i="11"/>
  <c r="O2985" i="11"/>
  <c r="I2985" i="11"/>
  <c r="E2985" i="11"/>
  <c r="V2985" i="11"/>
  <c r="N2985" i="11"/>
  <c r="R2985" i="11"/>
  <c r="T2985" i="11"/>
  <c r="D2985" i="11"/>
  <c r="H2985" i="11"/>
  <c r="S2985" i="11"/>
  <c r="W2985" i="11"/>
  <c r="M2985" i="11"/>
  <c r="A2988" i="11" l="1"/>
  <c r="P2987" i="11"/>
  <c r="C2987" i="11"/>
  <c r="J2987" i="11"/>
  <c r="W2986" i="11"/>
  <c r="L2986" i="11"/>
  <c r="G2986" i="11"/>
  <c r="I2986" i="11"/>
  <c r="T2986" i="11"/>
  <c r="O2986" i="11"/>
  <c r="F2986" i="11"/>
  <c r="S2986" i="11"/>
  <c r="R2986" i="11"/>
  <c r="U2986" i="11"/>
  <c r="Q2986" i="11"/>
  <c r="H2986" i="11"/>
  <c r="N2986" i="11"/>
  <c r="E2986" i="11"/>
  <c r="K2986" i="11"/>
  <c r="M2986" i="11"/>
  <c r="D2986" i="11"/>
  <c r="V2986" i="11"/>
  <c r="C2988" i="11" l="1"/>
  <c r="J2988" i="11"/>
  <c r="P2988" i="11"/>
  <c r="A2989" i="11"/>
  <c r="M2987" i="11"/>
  <c r="V2987" i="11"/>
  <c r="R2987" i="11"/>
  <c r="T2987" i="11"/>
  <c r="G2987" i="11"/>
  <c r="O2987" i="11"/>
  <c r="H2987" i="11"/>
  <c r="K2987" i="11"/>
  <c r="U2987" i="11"/>
  <c r="E2987" i="11"/>
  <c r="N2987" i="11"/>
  <c r="S2987" i="11"/>
  <c r="L2987" i="11"/>
  <c r="W2987" i="11"/>
  <c r="D2987" i="11"/>
  <c r="I2987" i="11"/>
  <c r="Q2987" i="11"/>
  <c r="F2987" i="11"/>
  <c r="A2990" i="11" l="1"/>
  <c r="P2989" i="11"/>
  <c r="J2989" i="11"/>
  <c r="C2989" i="11"/>
  <c r="G2988" i="11"/>
  <c r="M2988" i="11"/>
  <c r="S2988" i="11"/>
  <c r="H2988" i="11"/>
  <c r="W2988" i="11"/>
  <c r="K2988" i="11"/>
  <c r="U2988" i="11"/>
  <c r="O2988" i="11"/>
  <c r="D2988" i="11"/>
  <c r="L2988" i="11"/>
  <c r="I2988" i="11"/>
  <c r="E2988" i="11"/>
  <c r="T2988" i="11"/>
  <c r="R2988" i="11"/>
  <c r="V2988" i="11"/>
  <c r="N2988" i="11"/>
  <c r="Q2988" i="11"/>
  <c r="F2988" i="11"/>
  <c r="C2990" i="11" l="1"/>
  <c r="J2990" i="11"/>
  <c r="A2991" i="11"/>
  <c r="P2990" i="11"/>
  <c r="U2989" i="11"/>
  <c r="N2989" i="11"/>
  <c r="M2989" i="11"/>
  <c r="D2989" i="11"/>
  <c r="G2989" i="11"/>
  <c r="E2989" i="11"/>
  <c r="T2989" i="11"/>
  <c r="F2989" i="11"/>
  <c r="R2989" i="11"/>
  <c r="V2989" i="11"/>
  <c r="Q2989" i="11"/>
  <c r="K2989" i="11"/>
  <c r="L2989" i="11"/>
  <c r="O2989" i="11"/>
  <c r="S2989" i="11"/>
  <c r="W2989" i="11"/>
  <c r="H2989" i="11"/>
  <c r="I2989" i="11"/>
  <c r="A2992" i="11" l="1"/>
  <c r="P2991" i="11"/>
  <c r="C2991" i="11"/>
  <c r="J2991" i="11"/>
  <c r="W2990" i="11"/>
  <c r="M2990" i="11"/>
  <c r="T2990" i="11"/>
  <c r="U2990" i="11"/>
  <c r="G2990" i="11"/>
  <c r="I2990" i="11"/>
  <c r="D2990" i="11"/>
  <c r="N2990" i="11"/>
  <c r="K2990" i="11"/>
  <c r="S2990" i="11"/>
  <c r="R2990" i="11"/>
  <c r="Q2990" i="11"/>
  <c r="V2990" i="11"/>
  <c r="H2990" i="11"/>
  <c r="F2990" i="11"/>
  <c r="O2990" i="11"/>
  <c r="E2990" i="11"/>
  <c r="L2990" i="11"/>
  <c r="C2992" i="11" l="1"/>
  <c r="J2992" i="11"/>
  <c r="A2993" i="11"/>
  <c r="P2992" i="11"/>
  <c r="I2991" i="11"/>
  <c r="W2991" i="11"/>
  <c r="F2991" i="11"/>
  <c r="M2991" i="11"/>
  <c r="U2991" i="11"/>
  <c r="R2991" i="11"/>
  <c r="O2991" i="11"/>
  <c r="D2991" i="11"/>
  <c r="E2991" i="11"/>
  <c r="L2991" i="11"/>
  <c r="G2991" i="11"/>
  <c r="H2991" i="11"/>
  <c r="N2991" i="11"/>
  <c r="S2991" i="11"/>
  <c r="K2991" i="11"/>
  <c r="T2991" i="11"/>
  <c r="Q2991" i="11"/>
  <c r="V2991" i="11"/>
  <c r="A2994" i="11" l="1"/>
  <c r="P2993" i="11"/>
  <c r="J2993" i="11"/>
  <c r="C2993" i="11"/>
  <c r="O2992" i="11"/>
  <c r="H2992" i="11"/>
  <c r="F2992" i="11"/>
  <c r="T2992" i="11"/>
  <c r="V2992" i="11"/>
  <c r="Q2992" i="11"/>
  <c r="W2992" i="11"/>
  <c r="D2992" i="11"/>
  <c r="U2992" i="11"/>
  <c r="M2992" i="11"/>
  <c r="L2992" i="11"/>
  <c r="K2992" i="11"/>
  <c r="I2992" i="11"/>
  <c r="E2992" i="11"/>
  <c r="R2992" i="11"/>
  <c r="N2992" i="11"/>
  <c r="G2992" i="11"/>
  <c r="S2992" i="11"/>
  <c r="C2994" i="11" l="1"/>
  <c r="J2994" i="11"/>
  <c r="A2995" i="11"/>
  <c r="P2994" i="11"/>
  <c r="M2993" i="11"/>
  <c r="G2993" i="11"/>
  <c r="E2993" i="11"/>
  <c r="R2993" i="11"/>
  <c r="S2993" i="11"/>
  <c r="H2993" i="11"/>
  <c r="W2993" i="11"/>
  <c r="O2993" i="11"/>
  <c r="I2993" i="11"/>
  <c r="Q2993" i="11"/>
  <c r="K2993" i="11"/>
  <c r="L2993" i="11"/>
  <c r="F2993" i="11"/>
  <c r="D2993" i="11"/>
  <c r="U2993" i="11"/>
  <c r="N2993" i="11"/>
  <c r="V2993" i="11"/>
  <c r="T2993" i="11"/>
  <c r="A2996" i="11" l="1"/>
  <c r="P2995" i="11"/>
  <c r="C2995" i="11"/>
  <c r="J2995" i="11"/>
  <c r="O2994" i="11"/>
  <c r="U2994" i="11"/>
  <c r="E2994" i="11"/>
  <c r="D2994" i="11"/>
  <c r="W2994" i="11"/>
  <c r="R2994" i="11"/>
  <c r="H2994" i="11"/>
  <c r="N2994" i="11"/>
  <c r="S2994" i="11"/>
  <c r="F2994" i="11"/>
  <c r="M2994" i="11"/>
  <c r="T2994" i="11"/>
  <c r="V2994" i="11"/>
  <c r="Q2994" i="11"/>
  <c r="K2994" i="11"/>
  <c r="L2994" i="11"/>
  <c r="G2994" i="11"/>
  <c r="I2994" i="11"/>
  <c r="C2996" i="11" l="1"/>
  <c r="J2996" i="11"/>
  <c r="P2996" i="11"/>
  <c r="A2997" i="11"/>
  <c r="U2995" i="11"/>
  <c r="F2995" i="11"/>
  <c r="Q2995" i="11"/>
  <c r="T2995" i="11"/>
  <c r="N2995" i="11"/>
  <c r="D2995" i="11"/>
  <c r="W2995" i="11"/>
  <c r="S2995" i="11"/>
  <c r="H2995" i="11"/>
  <c r="M2995" i="11"/>
  <c r="R2995" i="11"/>
  <c r="G2995" i="11"/>
  <c r="V2995" i="11"/>
  <c r="O2995" i="11"/>
  <c r="L2995" i="11"/>
  <c r="K2995" i="11"/>
  <c r="I2995" i="11"/>
  <c r="E2995" i="11"/>
  <c r="A2998" i="11" l="1"/>
  <c r="P2997" i="11"/>
  <c r="J2997" i="11"/>
  <c r="C2997" i="11"/>
  <c r="W2996" i="11"/>
  <c r="M2996" i="11"/>
  <c r="O2996" i="11"/>
  <c r="N2996" i="11"/>
  <c r="K2996" i="11"/>
  <c r="V2996" i="11"/>
  <c r="F2996" i="11"/>
  <c r="R2996" i="11"/>
  <c r="H2996" i="11"/>
  <c r="G2996" i="11"/>
  <c r="U2996" i="11"/>
  <c r="S2996" i="11"/>
  <c r="L2996" i="11"/>
  <c r="I2996" i="11"/>
  <c r="T2996" i="11"/>
  <c r="Q2996" i="11"/>
  <c r="E2996" i="11"/>
  <c r="D2996" i="11"/>
  <c r="C2998" i="11" l="1"/>
  <c r="J2998" i="11"/>
  <c r="A2999" i="11"/>
  <c r="P2998" i="11"/>
  <c r="I2997" i="11"/>
  <c r="N2997" i="11"/>
  <c r="M2997" i="11"/>
  <c r="O2997" i="11"/>
  <c r="V2997" i="11"/>
  <c r="G2997" i="11"/>
  <c r="E2997" i="11"/>
  <c r="D2997" i="11"/>
  <c r="K2997" i="11"/>
  <c r="L2997" i="11"/>
  <c r="F2997" i="11"/>
  <c r="Q2997" i="11"/>
  <c r="H2997" i="11"/>
  <c r="R2997" i="11"/>
  <c r="S2997" i="11"/>
  <c r="T2997" i="11"/>
  <c r="W2997" i="11"/>
  <c r="U2997" i="11"/>
  <c r="A3000" i="11" l="1"/>
  <c r="P2999" i="11"/>
  <c r="C2999" i="11"/>
  <c r="J2999" i="11"/>
  <c r="O2998" i="11"/>
  <c r="T2998" i="11"/>
  <c r="M2998" i="11"/>
  <c r="D2998" i="11"/>
  <c r="I2998" i="11"/>
  <c r="Q2998" i="11"/>
  <c r="F2998" i="11"/>
  <c r="U2998" i="11"/>
  <c r="R2998" i="11"/>
  <c r="E2998" i="11"/>
  <c r="L2998" i="11"/>
  <c r="N2998" i="11"/>
  <c r="W2998" i="11"/>
  <c r="V2998" i="11"/>
  <c r="H2998" i="11"/>
  <c r="K2998" i="11"/>
  <c r="S2998" i="11"/>
  <c r="G2998" i="11"/>
  <c r="C3000" i="11" l="1"/>
  <c r="J3000" i="11"/>
  <c r="A3001" i="11"/>
  <c r="P3000" i="11"/>
  <c r="M2999" i="11"/>
  <c r="G2999" i="11"/>
  <c r="L2999" i="11"/>
  <c r="Q2999" i="11"/>
  <c r="V2999" i="11"/>
  <c r="D2999" i="11"/>
  <c r="S2999" i="11"/>
  <c r="R2999" i="11"/>
  <c r="W2999" i="11"/>
  <c r="T2999" i="11"/>
  <c r="O2999" i="11"/>
  <c r="F2999" i="11"/>
  <c r="U2999" i="11"/>
  <c r="H2999" i="11"/>
  <c r="K2999" i="11"/>
  <c r="N2999" i="11"/>
  <c r="I2999" i="11"/>
  <c r="E2999" i="11"/>
  <c r="A3002" i="11" l="1"/>
  <c r="P3001" i="11"/>
  <c r="J3001" i="11"/>
  <c r="C3001" i="11"/>
  <c r="O3000" i="11"/>
  <c r="H3000" i="11"/>
  <c r="F3000" i="11"/>
  <c r="T3000" i="11"/>
  <c r="Q3000" i="11"/>
  <c r="E3000" i="11"/>
  <c r="R3000" i="11"/>
  <c r="N3000" i="11"/>
  <c r="G3000" i="11"/>
  <c r="S3000" i="11"/>
  <c r="L3000" i="11"/>
  <c r="K3000" i="11"/>
  <c r="I3000" i="11"/>
  <c r="D3000" i="11"/>
  <c r="W3000" i="11"/>
  <c r="M3000" i="11"/>
  <c r="U3000" i="11"/>
  <c r="V3000" i="11"/>
  <c r="C3002" i="11" l="1"/>
  <c r="J3002" i="11"/>
  <c r="A3003" i="11"/>
  <c r="P3002" i="11"/>
  <c r="M3001" i="11"/>
  <c r="G3001" i="11"/>
  <c r="L3001" i="11"/>
  <c r="F3001" i="11"/>
  <c r="H3001" i="11"/>
  <c r="S3001" i="11"/>
  <c r="W3001" i="11"/>
  <c r="Q3001" i="11"/>
  <c r="D3001" i="11"/>
  <c r="R3001" i="11"/>
  <c r="K3001" i="11"/>
  <c r="N3001" i="11"/>
  <c r="U3001" i="11"/>
  <c r="O3001" i="11"/>
  <c r="T3001" i="11"/>
  <c r="V3001" i="11"/>
  <c r="I3001" i="11"/>
  <c r="E3001" i="11"/>
  <c r="A3004" i="11" l="1"/>
  <c r="P3003" i="11"/>
  <c r="C3003" i="11"/>
  <c r="J3003" i="11"/>
  <c r="O3002" i="11"/>
  <c r="U3002" i="11"/>
  <c r="W3002" i="11"/>
  <c r="V3002" i="11"/>
  <c r="L3002" i="11"/>
  <c r="T3002" i="11"/>
  <c r="H3002" i="11"/>
  <c r="G3002" i="11"/>
  <c r="S3002" i="11"/>
  <c r="E3002" i="11"/>
  <c r="M3002" i="11"/>
  <c r="N3002" i="11"/>
  <c r="K3002" i="11"/>
  <c r="Q3002" i="11"/>
  <c r="D3002" i="11"/>
  <c r="F3002" i="11"/>
  <c r="I3002" i="11"/>
  <c r="R3002" i="11"/>
  <c r="C3004" i="11" l="1"/>
  <c r="J3004" i="11"/>
  <c r="P3004" i="11"/>
  <c r="A3005" i="11"/>
  <c r="M3003" i="11"/>
  <c r="F3003" i="11"/>
  <c r="O3003" i="11"/>
  <c r="L3003" i="11"/>
  <c r="G3003" i="11"/>
  <c r="Q3003" i="11"/>
  <c r="V3003" i="11"/>
  <c r="R3003" i="11"/>
  <c r="H3003" i="11"/>
  <c r="E3003" i="11"/>
  <c r="N3003" i="11"/>
  <c r="K3003" i="11"/>
  <c r="T3003" i="11"/>
  <c r="U3003" i="11"/>
  <c r="S3003" i="11"/>
  <c r="W3003" i="11"/>
  <c r="I3003" i="11"/>
  <c r="D3003" i="11"/>
  <c r="A3006" i="11" l="1"/>
  <c r="P3005" i="11"/>
  <c r="J3005" i="11"/>
  <c r="C3005" i="11"/>
  <c r="W3004" i="11"/>
  <c r="I3004" i="11"/>
  <c r="Q3004" i="11"/>
  <c r="N3004" i="11"/>
  <c r="L3004" i="11"/>
  <c r="E3004" i="11"/>
  <c r="K3004" i="11"/>
  <c r="S3004" i="11"/>
  <c r="V3004" i="11"/>
  <c r="O3004" i="11"/>
  <c r="U3004" i="11"/>
  <c r="F3004" i="11"/>
  <c r="M3004" i="11"/>
  <c r="D3004" i="11"/>
  <c r="H3004" i="11"/>
  <c r="R3004" i="11"/>
  <c r="G3004" i="11"/>
  <c r="T3004" i="11"/>
  <c r="C3006" i="11" l="1"/>
  <c r="J3006" i="11"/>
  <c r="A3007" i="11"/>
  <c r="P3006" i="11"/>
  <c r="U3005" i="11"/>
  <c r="N3005" i="11"/>
  <c r="Q3005" i="11"/>
  <c r="K3005" i="11"/>
  <c r="L3005" i="11"/>
  <c r="G3005" i="11"/>
  <c r="I3005" i="11"/>
  <c r="R3005" i="11"/>
  <c r="O3005" i="11"/>
  <c r="D3005" i="11"/>
  <c r="V3005" i="11"/>
  <c r="W3005" i="11"/>
  <c r="S3005" i="11"/>
  <c r="T3005" i="11"/>
  <c r="E3005" i="11"/>
  <c r="H3005" i="11"/>
  <c r="F3005" i="11"/>
  <c r="M3005" i="11"/>
  <c r="A3008" i="11" l="1"/>
  <c r="P3007" i="11"/>
  <c r="C3007" i="11"/>
  <c r="J3007" i="11"/>
  <c r="O3006" i="11"/>
  <c r="T3006" i="11"/>
  <c r="W3006" i="11"/>
  <c r="V3006" i="11"/>
  <c r="I3006" i="11"/>
  <c r="N3006" i="11"/>
  <c r="M3006" i="11"/>
  <c r="E3006" i="11"/>
  <c r="L3006" i="11"/>
  <c r="F3006" i="11"/>
  <c r="K3006" i="11"/>
  <c r="U3006" i="11"/>
  <c r="Q3006" i="11"/>
  <c r="H3006" i="11"/>
  <c r="R3006" i="11"/>
  <c r="G3006" i="11"/>
  <c r="S3006" i="11"/>
  <c r="D3006" i="11"/>
  <c r="C3008" i="11" l="1"/>
  <c r="J3008" i="11"/>
  <c r="A3009" i="11"/>
  <c r="P3008" i="11"/>
  <c r="M3007" i="11"/>
  <c r="G3007" i="11"/>
  <c r="V3007" i="11"/>
  <c r="O3007" i="11"/>
  <c r="K3007" i="11"/>
  <c r="R3007" i="11"/>
  <c r="H3007" i="11"/>
  <c r="D3007" i="11"/>
  <c r="W3007" i="11"/>
  <c r="E3007" i="11"/>
  <c r="N3007" i="11"/>
  <c r="L3007" i="11"/>
  <c r="F3007" i="11"/>
  <c r="Q3007" i="11"/>
  <c r="S3007" i="11"/>
  <c r="T3007" i="11"/>
  <c r="I3007" i="11"/>
  <c r="U3007" i="11"/>
  <c r="A3010" i="11" l="1"/>
  <c r="P3009" i="11"/>
  <c r="J3009" i="11"/>
  <c r="C3009" i="11"/>
  <c r="O3008" i="11"/>
  <c r="H3008" i="11"/>
  <c r="F3008" i="11"/>
  <c r="D3008" i="11"/>
  <c r="E3008" i="11"/>
  <c r="Q3008" i="11"/>
  <c r="W3008" i="11"/>
  <c r="S3008" i="11"/>
  <c r="U3008" i="11"/>
  <c r="T3008" i="11"/>
  <c r="L3008" i="11"/>
  <c r="K3008" i="11"/>
  <c r="I3008" i="11"/>
  <c r="N3008" i="11"/>
  <c r="R3008" i="11"/>
  <c r="M3008" i="11"/>
  <c r="G3008" i="11"/>
  <c r="V3008" i="11"/>
  <c r="C3010" i="11" l="1"/>
  <c r="J3010" i="11"/>
  <c r="A3011" i="11"/>
  <c r="P3010" i="11"/>
  <c r="I3009" i="11"/>
  <c r="N3009" i="11"/>
  <c r="L3009" i="11"/>
  <c r="W3009" i="11"/>
  <c r="Q3009" i="11"/>
  <c r="O3009" i="11"/>
  <c r="U3009" i="11"/>
  <c r="K3009" i="11"/>
  <c r="V3009" i="11"/>
  <c r="D3009" i="11"/>
  <c r="G3009" i="11"/>
  <c r="H3009" i="11"/>
  <c r="R3009" i="11"/>
  <c r="M3009" i="11"/>
  <c r="T3009" i="11"/>
  <c r="E3009" i="11"/>
  <c r="S3009" i="11"/>
  <c r="F3009" i="11"/>
  <c r="A3012" i="11" l="1"/>
  <c r="P3011" i="11"/>
  <c r="C3011" i="11"/>
  <c r="J3011" i="11"/>
  <c r="W3010" i="11"/>
  <c r="E3010" i="11"/>
  <c r="O3010" i="11"/>
  <c r="N3010" i="11"/>
  <c r="R3010" i="11"/>
  <c r="M3010" i="11"/>
  <c r="T3010" i="11"/>
  <c r="D3010" i="11"/>
  <c r="I3010" i="11"/>
  <c r="L3010" i="11"/>
  <c r="Q3010" i="11"/>
  <c r="V3010" i="11"/>
  <c r="H3010" i="11"/>
  <c r="F3010" i="11"/>
  <c r="K3010" i="11"/>
  <c r="S3010" i="11"/>
  <c r="G3010" i="11"/>
  <c r="U3010" i="11"/>
  <c r="C3012" i="11" l="1"/>
  <c r="J3012" i="11"/>
  <c r="P3012" i="11"/>
  <c r="A3013" i="11"/>
  <c r="U3011" i="11"/>
  <c r="F3011" i="11"/>
  <c r="M3011" i="11"/>
  <c r="V3011" i="11"/>
  <c r="W3011" i="11"/>
  <c r="H3011" i="11"/>
  <c r="O3011" i="11"/>
  <c r="E3011" i="11"/>
  <c r="S3011" i="11"/>
  <c r="G3011" i="11"/>
  <c r="R3011" i="11"/>
  <c r="T3011" i="11"/>
  <c r="N3011" i="11"/>
  <c r="K3011" i="11"/>
  <c r="L3011" i="11"/>
  <c r="D3011" i="11"/>
  <c r="I3011" i="11"/>
  <c r="Q3011" i="11"/>
  <c r="A3014" i="11" l="1"/>
  <c r="P3013" i="11"/>
  <c r="J3013" i="11"/>
  <c r="C3013" i="11"/>
  <c r="G3012" i="11"/>
  <c r="M3012" i="11"/>
  <c r="T3012" i="11"/>
  <c r="O3012" i="11"/>
  <c r="U3012" i="11"/>
  <c r="N3012" i="11"/>
  <c r="D3012" i="11"/>
  <c r="E3012" i="11"/>
  <c r="S3012" i="11"/>
  <c r="W3012" i="11"/>
  <c r="I3012" i="11"/>
  <c r="K3012" i="11"/>
  <c r="F3012" i="11"/>
  <c r="L3012" i="11"/>
  <c r="V3012" i="11"/>
  <c r="H3012" i="11"/>
  <c r="Q3012" i="11"/>
  <c r="R3012" i="11"/>
  <c r="C3014" i="11" l="1"/>
  <c r="J3014" i="11"/>
  <c r="A3015" i="11"/>
  <c r="P3014" i="11"/>
  <c r="U3013" i="11"/>
  <c r="G3013" i="11"/>
  <c r="K3013" i="11"/>
  <c r="E3013" i="11"/>
  <c r="M3013" i="11"/>
  <c r="L3013" i="11"/>
  <c r="S3013" i="11"/>
  <c r="I3013" i="11"/>
  <c r="O3013" i="11"/>
  <c r="V3013" i="11"/>
  <c r="N3013" i="11"/>
  <c r="Q3013" i="11"/>
  <c r="F3013" i="11"/>
  <c r="D3013" i="11"/>
  <c r="H3013" i="11"/>
  <c r="T3013" i="11"/>
  <c r="W3013" i="11"/>
  <c r="R3013" i="11"/>
  <c r="A3016" i="11" l="1"/>
  <c r="P3015" i="11"/>
  <c r="C3015" i="11"/>
  <c r="J3015" i="11"/>
  <c r="W3014" i="11"/>
  <c r="M3014" i="11"/>
  <c r="T3014" i="11"/>
  <c r="U3014" i="11"/>
  <c r="G3014" i="11"/>
  <c r="H3014" i="11"/>
  <c r="F3014" i="11"/>
  <c r="O3014" i="11"/>
  <c r="E3014" i="11"/>
  <c r="L3014" i="11"/>
  <c r="Q3014" i="11"/>
  <c r="V3014" i="11"/>
  <c r="I3014" i="11"/>
  <c r="D3014" i="11"/>
  <c r="N3014" i="11"/>
  <c r="K3014" i="11"/>
  <c r="S3014" i="11"/>
  <c r="R3014" i="11"/>
  <c r="C3016" i="11" l="1"/>
  <c r="J3016" i="11"/>
  <c r="A3017" i="11"/>
  <c r="P3016" i="11"/>
  <c r="I3015" i="11"/>
  <c r="W3015" i="11"/>
  <c r="M3015" i="11"/>
  <c r="U3015" i="11"/>
  <c r="H3015" i="11"/>
  <c r="F3015" i="11"/>
  <c r="S3015" i="11"/>
  <c r="R3015" i="11"/>
  <c r="O3015" i="11"/>
  <c r="G3015" i="11"/>
  <c r="K3015" i="11"/>
  <c r="N3015" i="11"/>
  <c r="D3015" i="11"/>
  <c r="E3015" i="11"/>
  <c r="T3015" i="11"/>
  <c r="Q3015" i="11"/>
  <c r="V3015" i="11"/>
  <c r="L3015" i="11"/>
  <c r="A3018" i="11" l="1"/>
  <c r="P3017" i="11"/>
  <c r="J3017" i="11"/>
  <c r="C3017" i="11"/>
  <c r="W3016" i="11"/>
  <c r="D3016" i="11"/>
  <c r="U3016" i="11"/>
  <c r="S3016" i="11"/>
  <c r="I3016" i="11"/>
  <c r="O3016" i="11"/>
  <c r="K3016" i="11"/>
  <c r="T3016" i="11"/>
  <c r="V3016" i="11"/>
  <c r="R3016" i="11"/>
  <c r="G3016" i="11"/>
  <c r="N3016" i="11"/>
  <c r="Q3016" i="11"/>
  <c r="L3016" i="11"/>
  <c r="H3016" i="11"/>
  <c r="F3016" i="11"/>
  <c r="M3016" i="11"/>
  <c r="E3016" i="11"/>
  <c r="C3018" i="11" l="1"/>
  <c r="J3018" i="11"/>
  <c r="A3019" i="11"/>
  <c r="P3018" i="11"/>
  <c r="I3017" i="11"/>
  <c r="R3017" i="11"/>
  <c r="T3017" i="11"/>
  <c r="W3017" i="11"/>
  <c r="V3017" i="11"/>
  <c r="H3017" i="11"/>
  <c r="S3017" i="11"/>
  <c r="O3017" i="11"/>
  <c r="M3017" i="11"/>
  <c r="N3017" i="11"/>
  <c r="K3017" i="11"/>
  <c r="G3017" i="11"/>
  <c r="E3017" i="11"/>
  <c r="D3017" i="11"/>
  <c r="F3017" i="11"/>
  <c r="L3017" i="11"/>
  <c r="Q3017" i="11"/>
  <c r="U3017" i="11"/>
  <c r="A3020" i="11" l="1"/>
  <c r="P3019" i="11"/>
  <c r="C3019" i="11"/>
  <c r="J3019" i="11"/>
  <c r="W3018" i="11"/>
  <c r="E3018" i="11"/>
  <c r="F3018" i="11"/>
  <c r="L3018" i="11"/>
  <c r="M3018" i="11"/>
  <c r="S3018" i="11"/>
  <c r="I3018" i="11"/>
  <c r="K3018" i="11"/>
  <c r="V3018" i="11"/>
  <c r="G3018" i="11"/>
  <c r="T3018" i="11"/>
  <c r="Q3018" i="11"/>
  <c r="D3018" i="11"/>
  <c r="H3018" i="11"/>
  <c r="U3018" i="11"/>
  <c r="R3018" i="11"/>
  <c r="N3018" i="11"/>
  <c r="O3018" i="11"/>
  <c r="C3020" i="11" l="1"/>
  <c r="J3020" i="11"/>
  <c r="P3020" i="11"/>
  <c r="A3021" i="11"/>
  <c r="I3019" i="11"/>
  <c r="V3019" i="11"/>
  <c r="G3019" i="11"/>
  <c r="M3019" i="11"/>
  <c r="L3019" i="11"/>
  <c r="N3019" i="11"/>
  <c r="K3019" i="11"/>
  <c r="W3019" i="11"/>
  <c r="Q3019" i="11"/>
  <c r="H3019" i="11"/>
  <c r="F3019" i="11"/>
  <c r="T3019" i="11"/>
  <c r="O3019" i="11"/>
  <c r="U3019" i="11"/>
  <c r="R3019" i="11"/>
  <c r="S3019" i="11"/>
  <c r="E3019" i="11"/>
  <c r="D3019" i="11"/>
  <c r="A3022" i="11" l="1"/>
  <c r="P3021" i="11"/>
  <c r="J3021" i="11"/>
  <c r="C3021" i="11"/>
  <c r="O3020" i="11"/>
  <c r="I3020" i="11"/>
  <c r="T3020" i="11"/>
  <c r="W3020" i="11"/>
  <c r="V3020" i="11"/>
  <c r="E3020" i="11"/>
  <c r="Q3020" i="11"/>
  <c r="N3020" i="11"/>
  <c r="F3020" i="11"/>
  <c r="S3020" i="11"/>
  <c r="M3020" i="11"/>
  <c r="L3020" i="11"/>
  <c r="H3020" i="11"/>
  <c r="U3020" i="11"/>
  <c r="R3020" i="11"/>
  <c r="D3020" i="11"/>
  <c r="G3020" i="11"/>
  <c r="K3020" i="11"/>
  <c r="C3022" i="11" l="1"/>
  <c r="J3022" i="11"/>
  <c r="A3023" i="11"/>
  <c r="P3022" i="11"/>
  <c r="M3021" i="11"/>
  <c r="G3021" i="11"/>
  <c r="U3021" i="11"/>
  <c r="S3021" i="11"/>
  <c r="R3021" i="11"/>
  <c r="E3021" i="11"/>
  <c r="D3021" i="11"/>
  <c r="F3021" i="11"/>
  <c r="N3021" i="11"/>
  <c r="L3021" i="11"/>
  <c r="Q3021" i="11"/>
  <c r="K3021" i="11"/>
  <c r="V3021" i="11"/>
  <c r="H3021" i="11"/>
  <c r="W3021" i="11"/>
  <c r="O3021" i="11"/>
  <c r="I3021" i="11"/>
  <c r="T3021" i="11"/>
  <c r="A3024" i="11" l="1"/>
  <c r="P3023" i="11"/>
  <c r="C3023" i="11"/>
  <c r="J3023" i="11"/>
  <c r="O3022" i="11"/>
  <c r="T3022" i="11"/>
  <c r="I3022" i="11"/>
  <c r="D3022" i="11"/>
  <c r="M3022" i="11"/>
  <c r="Q3022" i="11"/>
  <c r="W3022" i="11"/>
  <c r="F3022" i="11"/>
  <c r="U3022" i="11"/>
  <c r="E3022" i="11"/>
  <c r="G3022" i="11"/>
  <c r="L3022" i="11"/>
  <c r="N3022" i="11"/>
  <c r="V3022" i="11"/>
  <c r="H3022" i="11"/>
  <c r="K3022" i="11"/>
  <c r="S3022" i="11"/>
  <c r="R3022" i="11"/>
  <c r="C3024" i="11" l="1"/>
  <c r="J3024" i="11"/>
  <c r="A3025" i="11"/>
  <c r="P3024" i="11"/>
  <c r="U3023" i="11"/>
  <c r="G3023" i="11"/>
  <c r="H3023" i="11"/>
  <c r="K3023" i="11"/>
  <c r="O3023" i="11"/>
  <c r="T3023" i="11"/>
  <c r="L3023" i="11"/>
  <c r="Q3023" i="11"/>
  <c r="I3023" i="11"/>
  <c r="W3023" i="11"/>
  <c r="R3023" i="11"/>
  <c r="E3023" i="11"/>
  <c r="M3023" i="11"/>
  <c r="D3023" i="11"/>
  <c r="F3023" i="11"/>
  <c r="N3023" i="11"/>
  <c r="V3023" i="11"/>
  <c r="S3023" i="11"/>
  <c r="A3026" i="11" l="1"/>
  <c r="P3025" i="11"/>
  <c r="J3025" i="11"/>
  <c r="C3025" i="11"/>
  <c r="O3024" i="11"/>
  <c r="H3024" i="11"/>
  <c r="Q3024" i="11"/>
  <c r="U3024" i="11"/>
  <c r="S3024" i="11"/>
  <c r="L3024" i="11"/>
  <c r="E3024" i="11"/>
  <c r="D3024" i="11"/>
  <c r="F3024" i="11"/>
  <c r="T3024" i="11"/>
  <c r="R3024" i="11"/>
  <c r="K3024" i="11"/>
  <c r="I3024" i="11"/>
  <c r="G3024" i="11"/>
  <c r="W3024" i="11"/>
  <c r="M3024" i="11"/>
  <c r="V3024" i="11"/>
  <c r="N3024" i="11"/>
  <c r="C3026" i="11" l="1"/>
  <c r="J3026" i="11"/>
  <c r="A3027" i="11"/>
  <c r="P3026" i="11"/>
  <c r="I3025" i="11"/>
  <c r="R3025" i="11"/>
  <c r="E3025" i="11"/>
  <c r="H3025" i="11"/>
  <c r="L3025" i="11"/>
  <c r="M3025" i="11"/>
  <c r="O3025" i="11"/>
  <c r="N3025" i="11"/>
  <c r="Q3025" i="11"/>
  <c r="S3025" i="11"/>
  <c r="G3025" i="11"/>
  <c r="T3025" i="11"/>
  <c r="F3025" i="11"/>
  <c r="V3025" i="11"/>
  <c r="D3025" i="11"/>
  <c r="K3025" i="11"/>
  <c r="U3025" i="11"/>
  <c r="W3025" i="11"/>
  <c r="A3028" i="11" l="1"/>
  <c r="P3027" i="11"/>
  <c r="C3027" i="11"/>
  <c r="J3027" i="11"/>
  <c r="G3026" i="11"/>
  <c r="U3026" i="11"/>
  <c r="R3026" i="11"/>
  <c r="D3026" i="11"/>
  <c r="K3026" i="11"/>
  <c r="I3026" i="11"/>
  <c r="L3026" i="11"/>
  <c r="N3026" i="11"/>
  <c r="W3026" i="11"/>
  <c r="S3026" i="11"/>
  <c r="F3026" i="11"/>
  <c r="E3026" i="11"/>
  <c r="H3026" i="11"/>
  <c r="Q3026" i="11"/>
  <c r="O3026" i="11"/>
  <c r="V3026" i="11"/>
  <c r="M3026" i="11"/>
  <c r="T3026" i="11"/>
  <c r="C3028" i="11" l="1"/>
  <c r="J3028" i="11"/>
  <c r="P3028" i="11"/>
  <c r="A3029" i="11"/>
  <c r="M3027" i="11"/>
  <c r="F3027" i="11"/>
  <c r="Q3027" i="11"/>
  <c r="T3027" i="11"/>
  <c r="E3027" i="11"/>
  <c r="V3027" i="11"/>
  <c r="W3027" i="11"/>
  <c r="G3027" i="11"/>
  <c r="L3027" i="11"/>
  <c r="K3027" i="11"/>
  <c r="U3027" i="11"/>
  <c r="N3027" i="11"/>
  <c r="R3027" i="11"/>
  <c r="D3027" i="11"/>
  <c r="S3027" i="11"/>
  <c r="H3027" i="11"/>
  <c r="I3027" i="11"/>
  <c r="O3027" i="11"/>
  <c r="A3030" i="11" l="1"/>
  <c r="P3029" i="11"/>
  <c r="J3029" i="11"/>
  <c r="C3029" i="11"/>
  <c r="W3028" i="11"/>
  <c r="I3028" i="11"/>
  <c r="V3028" i="11"/>
  <c r="T3028" i="11"/>
  <c r="L3028" i="11"/>
  <c r="Q3028" i="11"/>
  <c r="D3028" i="11"/>
  <c r="F3028" i="11"/>
  <c r="R3028" i="11"/>
  <c r="H3028" i="11"/>
  <c r="O3028" i="11"/>
  <c r="U3028" i="11"/>
  <c r="N3028" i="11"/>
  <c r="E3028" i="11"/>
  <c r="K3028" i="11"/>
  <c r="M3028" i="11"/>
  <c r="G3028" i="11"/>
  <c r="S3028" i="11"/>
  <c r="C3030" i="11" l="1"/>
  <c r="J3030" i="11"/>
  <c r="A3031" i="11"/>
  <c r="P3030" i="11"/>
  <c r="U3029" i="11"/>
  <c r="N3029" i="11"/>
  <c r="H3029" i="11"/>
  <c r="T3029" i="11"/>
  <c r="I3029" i="11"/>
  <c r="M3029" i="11"/>
  <c r="G3029" i="11"/>
  <c r="Q3029" i="11"/>
  <c r="L3029" i="11"/>
  <c r="S3029" i="11"/>
  <c r="W3029" i="11"/>
  <c r="V3029" i="11"/>
  <c r="D3029" i="11"/>
  <c r="R3029" i="11"/>
  <c r="E3029" i="11"/>
  <c r="K3029" i="11"/>
  <c r="F3029" i="11"/>
  <c r="O3029" i="11"/>
  <c r="A3032" i="11" l="1"/>
  <c r="P3031" i="11"/>
  <c r="C3031" i="11"/>
  <c r="J3031" i="11"/>
  <c r="O3030" i="11"/>
  <c r="D3030" i="11"/>
  <c r="M3030" i="11"/>
  <c r="Q3030" i="11"/>
  <c r="V3030" i="11"/>
  <c r="U3030" i="11"/>
  <c r="H3030" i="11"/>
  <c r="S3030" i="11"/>
  <c r="E3030" i="11"/>
  <c r="G3030" i="11"/>
  <c r="W3030" i="11"/>
  <c r="L3030" i="11"/>
  <c r="N3030" i="11"/>
  <c r="F3030" i="11"/>
  <c r="R3030" i="11"/>
  <c r="K3030" i="11"/>
  <c r="I3030" i="11"/>
  <c r="T3030" i="11"/>
  <c r="C3032" i="11" l="1"/>
  <c r="J3032" i="11"/>
  <c r="A3033" i="11"/>
  <c r="P3032" i="11"/>
  <c r="U3031" i="11"/>
  <c r="G3031" i="11"/>
  <c r="E3031" i="11"/>
  <c r="O3031" i="11"/>
  <c r="H3031" i="11"/>
  <c r="F3031" i="11"/>
  <c r="S3031" i="11"/>
  <c r="W3031" i="11"/>
  <c r="V3031" i="11"/>
  <c r="K3031" i="11"/>
  <c r="N3031" i="11"/>
  <c r="R3031" i="11"/>
  <c r="Q3031" i="11"/>
  <c r="D3031" i="11"/>
  <c r="L3031" i="11"/>
  <c r="T3031" i="11"/>
  <c r="I3031" i="11"/>
  <c r="M3031" i="11"/>
  <c r="A3034" i="11" l="1"/>
  <c r="P3033" i="11"/>
  <c r="J3033" i="11"/>
  <c r="C3033" i="11"/>
  <c r="G3032" i="11"/>
  <c r="M3032" i="11"/>
  <c r="T3032" i="11"/>
  <c r="R3032" i="11"/>
  <c r="W3032" i="11"/>
  <c r="V3032" i="11"/>
  <c r="F3032" i="11"/>
  <c r="Q3032" i="11"/>
  <c r="I3032" i="11"/>
  <c r="H3032" i="11"/>
  <c r="U3032" i="11"/>
  <c r="N3032" i="11"/>
  <c r="O3032" i="11"/>
  <c r="K3032" i="11"/>
  <c r="D3032" i="11"/>
  <c r="L3032" i="11"/>
  <c r="S3032" i="11"/>
  <c r="E3032" i="11"/>
  <c r="C3034" i="11" l="1"/>
  <c r="J3034" i="11"/>
  <c r="A3035" i="11"/>
  <c r="P3034" i="11"/>
  <c r="U3033" i="11"/>
  <c r="N3033" i="11"/>
  <c r="H3033" i="11"/>
  <c r="D3033" i="11"/>
  <c r="G3033" i="11"/>
  <c r="S3033" i="11"/>
  <c r="O3033" i="11"/>
  <c r="E3033" i="11"/>
  <c r="Q3033" i="11"/>
  <c r="K3033" i="11"/>
  <c r="W3033" i="11"/>
  <c r="F3033" i="11"/>
  <c r="R3033" i="11"/>
  <c r="T3033" i="11"/>
  <c r="I3033" i="11"/>
  <c r="V3033" i="11"/>
  <c r="M3033" i="11"/>
  <c r="L3033" i="11"/>
  <c r="A3036" i="11" l="1"/>
  <c r="P3035" i="11"/>
  <c r="C3035" i="11"/>
  <c r="J3035" i="11"/>
  <c r="G3034" i="11"/>
  <c r="U3034" i="11"/>
  <c r="K3034" i="11"/>
  <c r="L3034" i="11"/>
  <c r="M3034" i="11"/>
  <c r="W3034" i="11"/>
  <c r="R3034" i="11"/>
  <c r="V3034" i="11"/>
  <c r="I3034" i="11"/>
  <c r="H3034" i="11"/>
  <c r="O3034" i="11"/>
  <c r="E3034" i="11"/>
  <c r="D3034" i="11"/>
  <c r="T3034" i="11"/>
  <c r="N3034" i="11"/>
  <c r="Q3034" i="11"/>
  <c r="S3034" i="11"/>
  <c r="F3034" i="11"/>
  <c r="C3036" i="11" l="1"/>
  <c r="J3036" i="11"/>
  <c r="P3036" i="11"/>
  <c r="A3037" i="11"/>
  <c r="M3035" i="11"/>
  <c r="F3035" i="11"/>
  <c r="D3035" i="11"/>
  <c r="E3035" i="11"/>
  <c r="V3035" i="11"/>
  <c r="G3035" i="11"/>
  <c r="S3035" i="11"/>
  <c r="U3035" i="11"/>
  <c r="I3035" i="11"/>
  <c r="R3035" i="11"/>
  <c r="N3035" i="11"/>
  <c r="O3035" i="11"/>
  <c r="L3035" i="11"/>
  <c r="H3035" i="11"/>
  <c r="T3035" i="11"/>
  <c r="K3035" i="11"/>
  <c r="W3035" i="11"/>
  <c r="Q3035" i="11"/>
  <c r="A3038" i="11" l="1"/>
  <c r="P3037" i="11"/>
  <c r="J3037" i="11"/>
  <c r="C3037" i="11"/>
  <c r="O3036" i="11"/>
  <c r="T3036" i="11"/>
  <c r="E3036" i="11"/>
  <c r="I3036" i="11"/>
  <c r="F3036" i="11"/>
  <c r="V3036" i="11"/>
  <c r="D3036" i="11"/>
  <c r="K3036" i="11"/>
  <c r="S3036" i="11"/>
  <c r="G3036" i="11"/>
  <c r="L3036" i="11"/>
  <c r="H3036" i="11"/>
  <c r="W3036" i="11"/>
  <c r="U3036" i="11"/>
  <c r="R3036" i="11"/>
  <c r="Q3036" i="11"/>
  <c r="M3036" i="11"/>
  <c r="N3036" i="11"/>
  <c r="C3038" i="11" l="1"/>
  <c r="J3038" i="11"/>
  <c r="A3039" i="11"/>
  <c r="P3038" i="11"/>
  <c r="I3037" i="11"/>
  <c r="S3037" i="11"/>
  <c r="N3037" i="11"/>
  <c r="M3037" i="11"/>
  <c r="U3037" i="11"/>
  <c r="T3037" i="11"/>
  <c r="V3037" i="11"/>
  <c r="E3037" i="11"/>
  <c r="W3037" i="11"/>
  <c r="F3037" i="11"/>
  <c r="L3037" i="11"/>
  <c r="G3037" i="11"/>
  <c r="D3037" i="11"/>
  <c r="K3037" i="11"/>
  <c r="O3037" i="11"/>
  <c r="R3037" i="11"/>
  <c r="Q3037" i="11"/>
  <c r="H3037" i="11"/>
  <c r="A3040" i="11" l="1"/>
  <c r="P3039" i="11"/>
  <c r="C3039" i="11"/>
  <c r="J3039" i="11"/>
  <c r="W3038" i="11"/>
  <c r="M3038" i="11"/>
  <c r="R3038" i="11"/>
  <c r="S3038" i="11"/>
  <c r="L3038" i="11"/>
  <c r="G3038" i="11"/>
  <c r="V3038" i="11"/>
  <c r="H3038" i="11"/>
  <c r="I3038" i="11"/>
  <c r="K3038" i="11"/>
  <c r="O3038" i="11"/>
  <c r="Q3038" i="11"/>
  <c r="U3038" i="11"/>
  <c r="T3038" i="11"/>
  <c r="F3038" i="11"/>
  <c r="D3038" i="11"/>
  <c r="E3038" i="11"/>
  <c r="N3038" i="11"/>
  <c r="C3040" i="11" l="1"/>
  <c r="J3040" i="11"/>
  <c r="A3041" i="11"/>
  <c r="P3040" i="11"/>
  <c r="M3039" i="11"/>
  <c r="W3039" i="11"/>
  <c r="L3039" i="11"/>
  <c r="V3039" i="11"/>
  <c r="U3039" i="11"/>
  <c r="I3039" i="11"/>
  <c r="R3039" i="11"/>
  <c r="N3039" i="11"/>
  <c r="G3039" i="11"/>
  <c r="Q3039" i="11"/>
  <c r="F3039" i="11"/>
  <c r="O3039" i="11"/>
  <c r="S3039" i="11"/>
  <c r="K3039" i="11"/>
  <c r="D3039" i="11"/>
  <c r="E3039" i="11"/>
  <c r="H3039" i="11"/>
  <c r="T3039" i="11"/>
  <c r="A3042" i="11" l="1"/>
  <c r="P3041" i="11"/>
  <c r="J3041" i="11"/>
  <c r="C3041" i="11"/>
  <c r="W3040" i="11"/>
  <c r="M3040" i="11"/>
  <c r="S3040" i="11"/>
  <c r="Q3040" i="11"/>
  <c r="G3040" i="11"/>
  <c r="K3040" i="11"/>
  <c r="H3040" i="11"/>
  <c r="R3040" i="11"/>
  <c r="U3040" i="11"/>
  <c r="O3040" i="11"/>
  <c r="T3040" i="11"/>
  <c r="D3040" i="11"/>
  <c r="N3040" i="11"/>
  <c r="F3040" i="11"/>
  <c r="V3040" i="11"/>
  <c r="E3040" i="11"/>
  <c r="I3040" i="11"/>
  <c r="L3040" i="11"/>
  <c r="C3042" i="11" l="1"/>
  <c r="J3042" i="11"/>
  <c r="A3043" i="11"/>
  <c r="P3042" i="11"/>
  <c r="M3041" i="11"/>
  <c r="R3041" i="11"/>
  <c r="I3041" i="11"/>
  <c r="E3041" i="11"/>
  <c r="U3041" i="11"/>
  <c r="W3041" i="11"/>
  <c r="D3041" i="11"/>
  <c r="T3041" i="11"/>
  <c r="Q3041" i="11"/>
  <c r="S3041" i="11"/>
  <c r="K3041" i="11"/>
  <c r="O3041" i="11"/>
  <c r="G3041" i="11"/>
  <c r="V3041" i="11"/>
  <c r="F3041" i="11"/>
  <c r="N3041" i="11"/>
  <c r="L3041" i="11"/>
  <c r="H3041" i="11"/>
  <c r="A3044" i="11" l="1"/>
  <c r="P3043" i="11"/>
  <c r="C3043" i="11"/>
  <c r="J3043" i="11"/>
  <c r="O3042" i="11"/>
  <c r="E3042" i="11"/>
  <c r="F3042" i="11"/>
  <c r="U3042" i="11"/>
  <c r="T3042" i="11"/>
  <c r="H3042" i="11"/>
  <c r="W3042" i="11"/>
  <c r="L3042" i="11"/>
  <c r="Q3042" i="11"/>
  <c r="V3042" i="11"/>
  <c r="M3042" i="11"/>
  <c r="K3042" i="11"/>
  <c r="D3042" i="11"/>
  <c r="I3042" i="11"/>
  <c r="R3042" i="11"/>
  <c r="N3042" i="11"/>
  <c r="G3042" i="11"/>
  <c r="S3042" i="11"/>
  <c r="C3044" i="11" l="1"/>
  <c r="J3044" i="11"/>
  <c r="P3044" i="11"/>
  <c r="A3045" i="11"/>
  <c r="I3043" i="11"/>
  <c r="O3043" i="11"/>
  <c r="S3043" i="11"/>
  <c r="U3043" i="11"/>
  <c r="Q3043" i="11"/>
  <c r="K3043" i="11"/>
  <c r="E3043" i="11"/>
  <c r="L3043" i="11"/>
  <c r="G3043" i="11"/>
  <c r="D3043" i="11"/>
  <c r="F3043" i="11"/>
  <c r="V3043" i="11"/>
  <c r="M3043" i="11"/>
  <c r="R3043" i="11"/>
  <c r="T3043" i="11"/>
  <c r="N3043" i="11"/>
  <c r="W3043" i="11"/>
  <c r="H3043" i="11"/>
  <c r="A3046" i="11" l="1"/>
  <c r="P3045" i="11"/>
  <c r="J3045" i="11"/>
  <c r="C3045" i="11"/>
  <c r="G3044" i="11"/>
  <c r="T3044" i="11"/>
  <c r="F3044" i="11"/>
  <c r="Q3044" i="11"/>
  <c r="W3044" i="11"/>
  <c r="U3044" i="11"/>
  <c r="O3044" i="11"/>
  <c r="D3044" i="11"/>
  <c r="R3044" i="11"/>
  <c r="K3044" i="11"/>
  <c r="I3044" i="11"/>
  <c r="E3044" i="11"/>
  <c r="H3044" i="11"/>
  <c r="L3044" i="11"/>
  <c r="N3044" i="11"/>
  <c r="M3044" i="11"/>
  <c r="S3044" i="11"/>
  <c r="V3044" i="11"/>
  <c r="C3046" i="11" l="1"/>
  <c r="J3046" i="11"/>
  <c r="A3047" i="11"/>
  <c r="P3046" i="11"/>
  <c r="I3045" i="11"/>
  <c r="N3045" i="11"/>
  <c r="L3045" i="11"/>
  <c r="O3045" i="11"/>
  <c r="H3045" i="11"/>
  <c r="V3045" i="11"/>
  <c r="M3045" i="11"/>
  <c r="W3045" i="11"/>
  <c r="U3045" i="11"/>
  <c r="K3045" i="11"/>
  <c r="G3045" i="11"/>
  <c r="F3045" i="11"/>
  <c r="D3045" i="11"/>
  <c r="E3045" i="11"/>
  <c r="T3045" i="11"/>
  <c r="Q3045" i="11"/>
  <c r="R3045" i="11"/>
  <c r="S3045" i="11"/>
  <c r="A3048" i="11" l="1"/>
  <c r="P3047" i="11"/>
  <c r="C3047" i="11"/>
  <c r="J3047" i="11"/>
  <c r="W3046" i="11"/>
  <c r="D3046" i="11"/>
  <c r="R3046" i="11"/>
  <c r="T3046" i="11"/>
  <c r="U3046" i="11"/>
  <c r="N3046" i="11"/>
  <c r="K3046" i="11"/>
  <c r="L3046" i="11"/>
  <c r="G3046" i="11"/>
  <c r="S3046" i="11"/>
  <c r="Q3046" i="11"/>
  <c r="F3046" i="11"/>
  <c r="O3046" i="11"/>
  <c r="M3046" i="11"/>
  <c r="E3046" i="11"/>
  <c r="H3046" i="11"/>
  <c r="I3046" i="11"/>
  <c r="V3046" i="11"/>
  <c r="C3048" i="11" l="1"/>
  <c r="J3048" i="11"/>
  <c r="A3049" i="11"/>
  <c r="P3048" i="11"/>
  <c r="I3047" i="11"/>
  <c r="N3047" i="11"/>
  <c r="L3047" i="11"/>
  <c r="M3047" i="11"/>
  <c r="W3047" i="11"/>
  <c r="K3047" i="11"/>
  <c r="U3047" i="11"/>
  <c r="D3047" i="11"/>
  <c r="R3047" i="11"/>
  <c r="Q3047" i="11"/>
  <c r="G3047" i="11"/>
  <c r="H3047" i="11"/>
  <c r="E3047" i="11"/>
  <c r="O3047" i="11"/>
  <c r="T3047" i="11"/>
  <c r="F3047" i="11"/>
  <c r="V3047" i="11"/>
  <c r="S3047" i="11"/>
  <c r="A3050" i="11" l="1"/>
  <c r="P3049" i="11"/>
  <c r="J3049" i="11"/>
  <c r="C3049" i="11"/>
  <c r="O3048" i="11"/>
  <c r="H3048" i="11"/>
  <c r="Q3048" i="11"/>
  <c r="F3048" i="11"/>
  <c r="V3048" i="11"/>
  <c r="I3048" i="11"/>
  <c r="R3048" i="11"/>
  <c r="W3048" i="11"/>
  <c r="G3048" i="11"/>
  <c r="U3048" i="11"/>
  <c r="L3048" i="11"/>
  <c r="S3048" i="11"/>
  <c r="K3048" i="11"/>
  <c r="D3048" i="11"/>
  <c r="E3048" i="11"/>
  <c r="N3048" i="11"/>
  <c r="M3048" i="11"/>
  <c r="T3048" i="11"/>
  <c r="C3050" i="11" l="1"/>
  <c r="J3050" i="11"/>
  <c r="A3051" i="11"/>
  <c r="P3050" i="11"/>
  <c r="I3049" i="11"/>
  <c r="N3049" i="11"/>
  <c r="V3049" i="11"/>
  <c r="U3049" i="11"/>
  <c r="R3049" i="11"/>
  <c r="G3049" i="11"/>
  <c r="W3049" i="11"/>
  <c r="E3049" i="11"/>
  <c r="L3049" i="11"/>
  <c r="O3049" i="11"/>
  <c r="T3049" i="11"/>
  <c r="F3049" i="11"/>
  <c r="D3049" i="11"/>
  <c r="S3049" i="11"/>
  <c r="M3049" i="11"/>
  <c r="K3049" i="11"/>
  <c r="H3049" i="11"/>
  <c r="Q3049" i="11"/>
  <c r="A3052" i="11" l="1"/>
  <c r="P3051" i="11"/>
  <c r="C3051" i="11"/>
  <c r="J3051" i="11"/>
  <c r="O3050" i="11"/>
  <c r="E3050" i="11"/>
  <c r="S3050" i="11"/>
  <c r="W3050" i="11"/>
  <c r="T3050" i="11"/>
  <c r="F3050" i="11"/>
  <c r="R3050" i="11"/>
  <c r="I3050" i="11"/>
  <c r="G3050" i="11"/>
  <c r="K3050" i="11"/>
  <c r="M3050" i="11"/>
  <c r="Q3050" i="11"/>
  <c r="U3050" i="11"/>
  <c r="H3050" i="11"/>
  <c r="D3050" i="11"/>
  <c r="L3050" i="11"/>
  <c r="N3050" i="11"/>
  <c r="V3050" i="11"/>
  <c r="C3052" i="11" l="1"/>
  <c r="J3052" i="11"/>
  <c r="P3052" i="11"/>
  <c r="A3053" i="11"/>
  <c r="I3051" i="11"/>
  <c r="V3051" i="11"/>
  <c r="R3051" i="11"/>
  <c r="T3051" i="11"/>
  <c r="N3051" i="11"/>
  <c r="W3051" i="11"/>
  <c r="K3051" i="11"/>
  <c r="G3051" i="11"/>
  <c r="Q3051" i="11"/>
  <c r="O3051" i="11"/>
  <c r="F3051" i="11"/>
  <c r="D3051" i="11"/>
  <c r="E3051" i="11"/>
  <c r="S3051" i="11"/>
  <c r="L3051" i="11"/>
  <c r="H3051" i="11"/>
  <c r="U3051" i="11"/>
  <c r="M3051" i="11"/>
  <c r="A3054" i="11" l="1"/>
  <c r="P3053" i="11"/>
  <c r="J3053" i="11"/>
  <c r="C3053" i="11"/>
  <c r="O3052" i="11"/>
  <c r="T3052" i="11"/>
  <c r="M3052" i="11"/>
  <c r="G3052" i="11"/>
  <c r="F3052" i="11"/>
  <c r="I3052" i="11"/>
  <c r="H3052" i="11"/>
  <c r="W3052" i="11"/>
  <c r="S3052" i="11"/>
  <c r="K3052" i="11"/>
  <c r="L3052" i="11"/>
  <c r="N3052" i="11"/>
  <c r="E3052" i="11"/>
  <c r="U3052" i="11"/>
  <c r="D3052" i="11"/>
  <c r="V3052" i="11"/>
  <c r="R3052" i="11"/>
  <c r="Q3052" i="11"/>
  <c r="C3054" i="11" l="1"/>
  <c r="J3054" i="11"/>
  <c r="A3055" i="11"/>
  <c r="P3054" i="11"/>
  <c r="I3053" i="11"/>
  <c r="S3053" i="11"/>
  <c r="K3053" i="11"/>
  <c r="V3053" i="11"/>
  <c r="M3053" i="11"/>
  <c r="U3053" i="11"/>
  <c r="T3053" i="11"/>
  <c r="F3053" i="11"/>
  <c r="H3053" i="11"/>
  <c r="L3053" i="11"/>
  <c r="G3053" i="11"/>
  <c r="N3053" i="11"/>
  <c r="W3053" i="11"/>
  <c r="E3053" i="11"/>
  <c r="O3053" i="11"/>
  <c r="D3053" i="11"/>
  <c r="Q3053" i="11"/>
  <c r="R3053" i="11"/>
  <c r="A3056" i="11" l="1"/>
  <c r="P3055" i="11"/>
  <c r="C3055" i="11"/>
  <c r="J3055" i="11"/>
  <c r="W3054" i="11"/>
  <c r="M3054" i="11"/>
  <c r="K3054" i="11"/>
  <c r="U3054" i="11"/>
  <c r="N3054" i="11"/>
  <c r="R3054" i="11"/>
  <c r="F3054" i="11"/>
  <c r="T3054" i="11"/>
  <c r="E3054" i="11"/>
  <c r="V3054" i="11"/>
  <c r="Q3054" i="11"/>
  <c r="I3054" i="11"/>
  <c r="S3054" i="11"/>
  <c r="H3054" i="11"/>
  <c r="O3054" i="11"/>
  <c r="G3054" i="11"/>
  <c r="L3054" i="11"/>
  <c r="D3054" i="11"/>
  <c r="C3056" i="11" l="1"/>
  <c r="J3056" i="11"/>
  <c r="A3057" i="11"/>
  <c r="P3056" i="11"/>
  <c r="M3055" i="11"/>
  <c r="W3055" i="11"/>
  <c r="I3055" i="11"/>
  <c r="H3055" i="11"/>
  <c r="F3055" i="11"/>
  <c r="S3055" i="11"/>
  <c r="U3055" i="11"/>
  <c r="K3055" i="11"/>
  <c r="L3055" i="11"/>
  <c r="E3055" i="11"/>
  <c r="O3055" i="11"/>
  <c r="N3055" i="11"/>
  <c r="G3055" i="11"/>
  <c r="R3055" i="11"/>
  <c r="D3055" i="11"/>
  <c r="T3055" i="11"/>
  <c r="Q3055" i="11"/>
  <c r="V3055" i="11"/>
  <c r="A3058" i="11" l="1"/>
  <c r="P3057" i="11"/>
  <c r="J3057" i="11"/>
  <c r="C3057" i="11"/>
  <c r="W3056" i="11"/>
  <c r="H3056" i="11"/>
  <c r="N3056" i="11"/>
  <c r="V3056" i="11"/>
  <c r="R3056" i="11"/>
  <c r="Q3056" i="11"/>
  <c r="K3056" i="11"/>
  <c r="I3056" i="11"/>
  <c r="G3056" i="11"/>
  <c r="D3056" i="11"/>
  <c r="U3056" i="11"/>
  <c r="L3056" i="11"/>
  <c r="F3056" i="11"/>
  <c r="O3056" i="11"/>
  <c r="S3056" i="11"/>
  <c r="M3056" i="11"/>
  <c r="T3056" i="11"/>
  <c r="E3056" i="11"/>
  <c r="C3058" i="11" l="1"/>
  <c r="J3058" i="11"/>
  <c r="A3059" i="11"/>
  <c r="P3058" i="11"/>
  <c r="I3057" i="11"/>
  <c r="R3057" i="11"/>
  <c r="V3057" i="11"/>
  <c r="D3057" i="11"/>
  <c r="K3057" i="11"/>
  <c r="O3057" i="11"/>
  <c r="F3057" i="11"/>
  <c r="Q3057" i="11"/>
  <c r="T3057" i="11"/>
  <c r="G3057" i="11"/>
  <c r="N3057" i="11"/>
  <c r="E3057" i="11"/>
  <c r="U3057" i="11"/>
  <c r="W3057" i="11"/>
  <c r="S3057" i="11"/>
  <c r="H3057" i="11"/>
  <c r="L3057" i="11"/>
  <c r="M3057" i="11"/>
  <c r="A3060" i="11" l="1"/>
  <c r="P3059" i="11"/>
  <c r="C3059" i="11"/>
  <c r="J3059" i="11"/>
  <c r="W3058" i="11"/>
  <c r="E3058" i="11"/>
  <c r="U3058" i="11"/>
  <c r="I3058" i="11"/>
  <c r="L3058" i="11"/>
  <c r="M3058" i="11"/>
  <c r="K3058" i="11"/>
  <c r="F3058" i="11"/>
  <c r="G3058" i="11"/>
  <c r="D3058" i="11"/>
  <c r="Q3058" i="11"/>
  <c r="R3058" i="11"/>
  <c r="N3058" i="11"/>
  <c r="H3058" i="11"/>
  <c r="O3058" i="11"/>
  <c r="V3058" i="11"/>
  <c r="S3058" i="11"/>
  <c r="T3058" i="11"/>
  <c r="C3060" i="11" l="1"/>
  <c r="J3060" i="11"/>
  <c r="P3060" i="11"/>
  <c r="A3061" i="11"/>
  <c r="M3059" i="11"/>
  <c r="V3059" i="11"/>
  <c r="I3059" i="11"/>
  <c r="E3059" i="11"/>
  <c r="H3059" i="11"/>
  <c r="R3059" i="11"/>
  <c r="U3059" i="11"/>
  <c r="S3059" i="11"/>
  <c r="L3059" i="11"/>
  <c r="O3059" i="11"/>
  <c r="N3059" i="11"/>
  <c r="T3059" i="11"/>
  <c r="F3059" i="11"/>
  <c r="G3059" i="11"/>
  <c r="D3059" i="11"/>
  <c r="W3059" i="11"/>
  <c r="Q3059" i="11"/>
  <c r="K3059" i="11"/>
  <c r="A3062" i="11" l="1"/>
  <c r="P3061" i="11"/>
  <c r="J3061" i="11"/>
  <c r="C3061" i="11"/>
  <c r="O3060" i="11"/>
  <c r="I3060" i="11"/>
  <c r="N3060" i="11"/>
  <c r="K3060" i="11"/>
  <c r="Q3060" i="11"/>
  <c r="D3060" i="11"/>
  <c r="U3060" i="11"/>
  <c r="M3060" i="11"/>
  <c r="H3060" i="11"/>
  <c r="V3060" i="11"/>
  <c r="L3060" i="11"/>
  <c r="W3060" i="11"/>
  <c r="S3060" i="11"/>
  <c r="F3060" i="11"/>
  <c r="R3060" i="11"/>
  <c r="T3060" i="11"/>
  <c r="G3060" i="11"/>
  <c r="E3060" i="11"/>
  <c r="C3062" i="11" l="1"/>
  <c r="J3062" i="11"/>
  <c r="A3063" i="11"/>
  <c r="P3062" i="11"/>
  <c r="M3061" i="11"/>
  <c r="G3061" i="11"/>
  <c r="H3061" i="11"/>
  <c r="E3061" i="11"/>
  <c r="R3061" i="11"/>
  <c r="K3061" i="11"/>
  <c r="O3061" i="11"/>
  <c r="L3061" i="11"/>
  <c r="F3061" i="11"/>
  <c r="D3061" i="11"/>
  <c r="Q3061" i="11"/>
  <c r="U3061" i="11"/>
  <c r="N3061" i="11"/>
  <c r="I3061" i="11"/>
  <c r="V3061" i="11"/>
  <c r="W3061" i="11"/>
  <c r="S3061" i="11"/>
  <c r="T3061" i="11"/>
  <c r="A3064" i="11" l="1"/>
  <c r="P3063" i="11"/>
  <c r="C3063" i="11"/>
  <c r="J3063" i="11"/>
  <c r="O3062" i="11"/>
  <c r="D3062" i="11"/>
  <c r="M3062" i="11"/>
  <c r="Q3062" i="11"/>
  <c r="V3062" i="11"/>
  <c r="H3062" i="11"/>
  <c r="S3062" i="11"/>
  <c r="E3062" i="11"/>
  <c r="I3062" i="11"/>
  <c r="T3062" i="11"/>
  <c r="L3062" i="11"/>
  <c r="N3062" i="11"/>
  <c r="U3062" i="11"/>
  <c r="F3062" i="11"/>
  <c r="R3062" i="11"/>
  <c r="K3062" i="11"/>
  <c r="G3062" i="11"/>
  <c r="W3062" i="11"/>
  <c r="C3064" i="11" l="1"/>
  <c r="J3064" i="11"/>
  <c r="A3065" i="11"/>
  <c r="P3064" i="11"/>
  <c r="M3063" i="11"/>
  <c r="G3063" i="11"/>
  <c r="L3063" i="11"/>
  <c r="Q3063" i="11"/>
  <c r="V3063" i="11"/>
  <c r="O3063" i="11"/>
  <c r="F3063" i="11"/>
  <c r="U3063" i="11"/>
  <c r="H3063" i="11"/>
  <c r="D3063" i="11"/>
  <c r="K3063" i="11"/>
  <c r="R3063" i="11"/>
  <c r="N3063" i="11"/>
  <c r="W3063" i="11"/>
  <c r="E3063" i="11"/>
  <c r="S3063" i="11"/>
  <c r="I3063" i="11"/>
  <c r="T3063" i="11"/>
  <c r="A3066" i="11" l="1"/>
  <c r="P3065" i="11"/>
  <c r="J3065" i="11"/>
  <c r="C3065" i="11"/>
  <c r="O3064" i="11"/>
  <c r="H3064" i="11"/>
  <c r="E3064" i="11"/>
  <c r="F3064" i="11"/>
  <c r="Q3064" i="11"/>
  <c r="D3064" i="11"/>
  <c r="S3064" i="11"/>
  <c r="W3064" i="11"/>
  <c r="G3064" i="11"/>
  <c r="U3064" i="11"/>
  <c r="L3064" i="11"/>
  <c r="N3064" i="11"/>
  <c r="K3064" i="11"/>
  <c r="I3064" i="11"/>
  <c r="R3064" i="11"/>
  <c r="M3064" i="11"/>
  <c r="T3064" i="11"/>
  <c r="V3064" i="11"/>
  <c r="C3066" i="11" l="1"/>
  <c r="J3066" i="11"/>
  <c r="A3067" i="11"/>
  <c r="P3066" i="11"/>
  <c r="M3065" i="11"/>
  <c r="G3065" i="11"/>
  <c r="D3065" i="11"/>
  <c r="E3065" i="11"/>
  <c r="R3065" i="11"/>
  <c r="W3065" i="11"/>
  <c r="U3065" i="11"/>
  <c r="I3065" i="11"/>
  <c r="V3065" i="11"/>
  <c r="K3065" i="11"/>
  <c r="N3065" i="11"/>
  <c r="L3065" i="11"/>
  <c r="F3065" i="11"/>
  <c r="H3065" i="11"/>
  <c r="T3065" i="11"/>
  <c r="O3065" i="11"/>
  <c r="S3065" i="11"/>
  <c r="Q3065" i="11"/>
  <c r="A3068" i="11" l="1"/>
  <c r="P3067" i="11"/>
  <c r="C3067" i="11"/>
  <c r="J3067" i="11"/>
  <c r="G3066" i="11"/>
  <c r="L3066" i="11"/>
  <c r="O3066" i="11"/>
  <c r="Q3066" i="11"/>
  <c r="U3066" i="11"/>
  <c r="N3066" i="11"/>
  <c r="D3066" i="11"/>
  <c r="H3066" i="11"/>
  <c r="R3066" i="11"/>
  <c r="S3066" i="11"/>
  <c r="E3066" i="11"/>
  <c r="F3066" i="11"/>
  <c r="M3066" i="11"/>
  <c r="K3066" i="11"/>
  <c r="V3066" i="11"/>
  <c r="I3066" i="11"/>
  <c r="T3066" i="11"/>
  <c r="W3066" i="11"/>
  <c r="C3068" i="11" l="1"/>
  <c r="J3068" i="11"/>
  <c r="P3068" i="11"/>
  <c r="A3069" i="11"/>
  <c r="U3067" i="11"/>
  <c r="F3067" i="11"/>
  <c r="T3067" i="11"/>
  <c r="M3067" i="11"/>
  <c r="K3067" i="11"/>
  <c r="R3067" i="11"/>
  <c r="E3067" i="11"/>
  <c r="G3067" i="11"/>
  <c r="L3067" i="11"/>
  <c r="Q3067" i="11"/>
  <c r="O3067" i="11"/>
  <c r="D3067" i="11"/>
  <c r="V3067" i="11"/>
  <c r="S3067" i="11"/>
  <c r="W3067" i="11"/>
  <c r="I3067" i="11"/>
  <c r="H3067" i="11"/>
  <c r="N3067" i="11"/>
  <c r="A3070" i="11" l="1"/>
  <c r="P3069" i="11"/>
  <c r="J3069" i="11"/>
  <c r="C3069" i="11"/>
  <c r="G3068" i="11"/>
  <c r="T3068" i="11"/>
  <c r="D3068" i="11"/>
  <c r="H3068" i="11"/>
  <c r="O3068" i="11"/>
  <c r="E3068" i="11"/>
  <c r="K3068" i="11"/>
  <c r="M3068" i="11"/>
  <c r="U3068" i="11"/>
  <c r="W3068" i="11"/>
  <c r="R3068" i="11"/>
  <c r="I3068" i="11"/>
  <c r="N3068" i="11"/>
  <c r="L3068" i="11"/>
  <c r="V3068" i="11"/>
  <c r="Q3068" i="11"/>
  <c r="S3068" i="11"/>
  <c r="F3068" i="11"/>
  <c r="C3070" i="11" l="1"/>
  <c r="J3070" i="11"/>
  <c r="A3071" i="11"/>
  <c r="P3070" i="11"/>
  <c r="I3069" i="11"/>
  <c r="S3069" i="11"/>
  <c r="E3069" i="11"/>
  <c r="R3069" i="11"/>
  <c r="U3069" i="11"/>
  <c r="W3069" i="11"/>
  <c r="F3069" i="11"/>
  <c r="H3069" i="11"/>
  <c r="V3069" i="11"/>
  <c r="N3069" i="11"/>
  <c r="T3069" i="11"/>
  <c r="G3069" i="11"/>
  <c r="O3069" i="11"/>
  <c r="D3069" i="11"/>
  <c r="M3069" i="11"/>
  <c r="Q3069" i="11"/>
  <c r="L3069" i="11"/>
  <c r="K3069" i="11"/>
  <c r="A3072" i="11" l="1"/>
  <c r="P3071" i="11"/>
  <c r="C3071" i="11"/>
  <c r="J3071" i="11"/>
  <c r="W3070" i="11"/>
  <c r="M3070" i="11"/>
  <c r="I3070" i="11"/>
  <c r="U3070" i="11"/>
  <c r="G3070" i="11"/>
  <c r="N3070" i="11"/>
  <c r="O3070" i="11"/>
  <c r="D3070" i="11"/>
  <c r="S3070" i="11"/>
  <c r="K3070" i="11"/>
  <c r="T3070" i="11"/>
  <c r="R3070" i="11"/>
  <c r="Q3070" i="11"/>
  <c r="H3070" i="11"/>
  <c r="F3070" i="11"/>
  <c r="L3070" i="11"/>
  <c r="E3070" i="11"/>
  <c r="V3070" i="11"/>
  <c r="C3072" i="11" l="1"/>
  <c r="J3072" i="11"/>
  <c r="A3073" i="11"/>
  <c r="P3072" i="11"/>
  <c r="M3071" i="11"/>
  <c r="W3071" i="11"/>
  <c r="H3071" i="11"/>
  <c r="I3071" i="11"/>
  <c r="K3071" i="11"/>
  <c r="U3071" i="11"/>
  <c r="F3071" i="11"/>
  <c r="S3071" i="11"/>
  <c r="T3071" i="11"/>
  <c r="N3071" i="11"/>
  <c r="L3071" i="11"/>
  <c r="O3071" i="11"/>
  <c r="E3071" i="11"/>
  <c r="G3071" i="11"/>
  <c r="D3071" i="11"/>
  <c r="R3071" i="11"/>
  <c r="Q3071" i="11"/>
  <c r="V3071" i="11"/>
  <c r="A3074" i="11" l="1"/>
  <c r="P3073" i="11"/>
  <c r="J3073" i="11"/>
  <c r="C3073" i="11"/>
  <c r="W3072" i="11"/>
  <c r="H3072" i="11"/>
  <c r="Q3072" i="11"/>
  <c r="N3072" i="11"/>
  <c r="L3072" i="11"/>
  <c r="M3072" i="11"/>
  <c r="D3072" i="11"/>
  <c r="I3072" i="11"/>
  <c r="R3072" i="11"/>
  <c r="V3072" i="11"/>
  <c r="O3072" i="11"/>
  <c r="U3072" i="11"/>
  <c r="F3072" i="11"/>
  <c r="E3072" i="11"/>
  <c r="K3072" i="11"/>
  <c r="S3072" i="11"/>
  <c r="G3072" i="11"/>
  <c r="T3072" i="11"/>
  <c r="C3074" i="11" l="1"/>
  <c r="J3074" i="11"/>
  <c r="A3075" i="11"/>
  <c r="P3074" i="11"/>
  <c r="U3073" i="11"/>
  <c r="N3073" i="11"/>
  <c r="D3073" i="11"/>
  <c r="Q3073" i="11"/>
  <c r="W3073" i="11"/>
  <c r="K3073" i="11"/>
  <c r="L3073" i="11"/>
  <c r="R3073" i="11"/>
  <c r="G3073" i="11"/>
  <c r="I3073" i="11"/>
  <c r="V3073" i="11"/>
  <c r="E3073" i="11"/>
  <c r="T3073" i="11"/>
  <c r="H3073" i="11"/>
  <c r="F3073" i="11"/>
  <c r="S3073" i="11"/>
  <c r="O3073" i="11"/>
  <c r="M3073" i="11"/>
  <c r="A3076" i="11" l="1"/>
  <c r="P3075" i="11"/>
  <c r="C3075" i="11"/>
  <c r="J3075" i="11"/>
  <c r="O3074" i="11"/>
  <c r="E3074" i="11"/>
  <c r="H3074" i="11"/>
  <c r="F3074" i="11"/>
  <c r="L3074" i="11"/>
  <c r="N3074" i="11"/>
  <c r="K3074" i="11"/>
  <c r="D3074" i="11"/>
  <c r="T3074" i="11"/>
  <c r="U3074" i="11"/>
  <c r="W3074" i="11"/>
  <c r="V3074" i="11"/>
  <c r="M3074" i="11"/>
  <c r="R3074" i="11"/>
  <c r="S3074" i="11"/>
  <c r="I3074" i="11"/>
  <c r="G3074" i="11"/>
  <c r="Q3074" i="11"/>
  <c r="C3076" i="11" l="1"/>
  <c r="J3076" i="11"/>
  <c r="P3076" i="11"/>
  <c r="A3077" i="11"/>
  <c r="U3075" i="11"/>
  <c r="F3075" i="11"/>
  <c r="V3075" i="11"/>
  <c r="O3075" i="11"/>
  <c r="N3075" i="11"/>
  <c r="G3075" i="11"/>
  <c r="H3075" i="11"/>
  <c r="L3075" i="11"/>
  <c r="E3075" i="11"/>
  <c r="I3075" i="11"/>
  <c r="T3075" i="11"/>
  <c r="R3075" i="11"/>
  <c r="K3075" i="11"/>
  <c r="D3075" i="11"/>
  <c r="W3075" i="11"/>
  <c r="S3075" i="11"/>
  <c r="Q3075" i="11"/>
  <c r="M3075" i="11"/>
  <c r="A3078" i="11" l="1"/>
  <c r="P3077" i="11"/>
  <c r="J3077" i="11"/>
  <c r="C3077" i="11"/>
  <c r="O3076" i="11"/>
  <c r="I3076" i="11"/>
  <c r="S3076" i="11"/>
  <c r="W3076" i="11"/>
  <c r="Q3076" i="11"/>
  <c r="U3076" i="11"/>
  <c r="F3076" i="11"/>
  <c r="R3076" i="11"/>
  <c r="E3076" i="11"/>
  <c r="G3076" i="11"/>
  <c r="K3076" i="11"/>
  <c r="L3076" i="11"/>
  <c r="T3076" i="11"/>
  <c r="D3076" i="11"/>
  <c r="H3076" i="11"/>
  <c r="M3076" i="11"/>
  <c r="N3076" i="11"/>
  <c r="V3076" i="11"/>
  <c r="C3078" i="11" l="1"/>
  <c r="J3078" i="11"/>
  <c r="A3079" i="11"/>
  <c r="P3078" i="11"/>
  <c r="M3077" i="11"/>
  <c r="G3077" i="11"/>
  <c r="S3077" i="11"/>
  <c r="U3077" i="11"/>
  <c r="T3077" i="11"/>
  <c r="F3077" i="11"/>
  <c r="V3077" i="11"/>
  <c r="W3077" i="11"/>
  <c r="R3077" i="11"/>
  <c r="I3077" i="11"/>
  <c r="L3077" i="11"/>
  <c r="K3077" i="11"/>
  <c r="H3077" i="11"/>
  <c r="D3077" i="11"/>
  <c r="O3077" i="11"/>
  <c r="E3077" i="11"/>
  <c r="Q3077" i="11"/>
  <c r="N3077" i="11"/>
  <c r="A3080" i="11" l="1"/>
  <c r="P3079" i="11"/>
  <c r="C3079" i="11"/>
  <c r="J3079" i="11"/>
  <c r="W3078" i="11"/>
  <c r="D3078" i="11"/>
  <c r="O3078" i="11"/>
  <c r="N3078" i="11"/>
  <c r="R3078" i="11"/>
  <c r="V3078" i="11"/>
  <c r="F3078" i="11"/>
  <c r="K3078" i="11"/>
  <c r="S3078" i="11"/>
  <c r="G3078" i="11"/>
  <c r="T3078" i="11"/>
  <c r="Q3078" i="11"/>
  <c r="H3078" i="11"/>
  <c r="L3078" i="11"/>
  <c r="U3078" i="11"/>
  <c r="E3078" i="11"/>
  <c r="M3078" i="11"/>
  <c r="I3078" i="11"/>
  <c r="C3080" i="11" l="1"/>
  <c r="J3080" i="11"/>
  <c r="A3081" i="11"/>
  <c r="P3080" i="11"/>
  <c r="U3079" i="11"/>
  <c r="G3079" i="11"/>
  <c r="N3079" i="11"/>
  <c r="W3079" i="11"/>
  <c r="O3079" i="11"/>
  <c r="E3079" i="11"/>
  <c r="K3079" i="11"/>
  <c r="L3079" i="11"/>
  <c r="M3079" i="11"/>
  <c r="I3079" i="11"/>
  <c r="Q3079" i="11"/>
  <c r="R3079" i="11"/>
  <c r="H3079" i="11"/>
  <c r="D3079" i="11"/>
  <c r="F3079" i="11"/>
  <c r="V3079" i="11"/>
  <c r="T3079" i="11"/>
  <c r="S3079" i="11"/>
  <c r="A3082" i="11" l="1"/>
  <c r="P3081" i="11"/>
  <c r="J3081" i="11"/>
  <c r="C3081" i="11"/>
  <c r="O3080" i="11"/>
  <c r="H3080" i="11"/>
  <c r="M3080" i="11"/>
  <c r="N3080" i="11"/>
  <c r="V3080" i="11"/>
  <c r="K3080" i="11"/>
  <c r="S3080" i="11"/>
  <c r="R3080" i="11"/>
  <c r="W3080" i="11"/>
  <c r="G3080" i="11"/>
  <c r="I3080" i="11"/>
  <c r="L3080" i="11"/>
  <c r="Q3080" i="11"/>
  <c r="D3080" i="11"/>
  <c r="U3080" i="11"/>
  <c r="T3080" i="11"/>
  <c r="F3080" i="11"/>
  <c r="E3080" i="11"/>
  <c r="C3082" i="11" l="1"/>
  <c r="J3082" i="11"/>
  <c r="A3083" i="11"/>
  <c r="P3082" i="11"/>
  <c r="I3081" i="11"/>
  <c r="N3081" i="11"/>
  <c r="V3081" i="11"/>
  <c r="E3081" i="11"/>
  <c r="D3081" i="11"/>
  <c r="F3081" i="11"/>
  <c r="T3081" i="11"/>
  <c r="Q3081" i="11"/>
  <c r="S3081" i="11"/>
  <c r="O3081" i="11"/>
  <c r="G3081" i="11"/>
  <c r="K3081" i="11"/>
  <c r="L3081" i="11"/>
  <c r="R3081" i="11"/>
  <c r="H3081" i="11"/>
  <c r="W3081" i="11"/>
  <c r="U3081" i="11"/>
  <c r="M3081" i="11"/>
  <c r="A3084" i="11" l="1"/>
  <c r="P3083" i="11"/>
  <c r="C3083" i="11"/>
  <c r="J3083" i="11"/>
  <c r="O3082" i="11"/>
  <c r="E3082" i="11"/>
  <c r="V3082" i="11"/>
  <c r="Q3082" i="11"/>
  <c r="L3082" i="11"/>
  <c r="F3082" i="11"/>
  <c r="R3082" i="11"/>
  <c r="K3082" i="11"/>
  <c r="G3082" i="11"/>
  <c r="W3082" i="11"/>
  <c r="M3082" i="11"/>
  <c r="N3082" i="11"/>
  <c r="H3082" i="11"/>
  <c r="T3082" i="11"/>
  <c r="S3082" i="11"/>
  <c r="D3082" i="11"/>
  <c r="I3082" i="11"/>
  <c r="U3082" i="11"/>
  <c r="C3084" i="11" l="1"/>
  <c r="J3084" i="11"/>
  <c r="P3084" i="11"/>
  <c r="A3085" i="11"/>
  <c r="U3083" i="11"/>
  <c r="F3083" i="11"/>
  <c r="M3083" i="11"/>
  <c r="V3083" i="11"/>
  <c r="W3083" i="11"/>
  <c r="N3083" i="11"/>
  <c r="H3083" i="11"/>
  <c r="O3083" i="11"/>
  <c r="E3083" i="11"/>
  <c r="I3083" i="11"/>
  <c r="Q3083" i="11"/>
  <c r="R3083" i="11"/>
  <c r="T3083" i="11"/>
  <c r="K3083" i="11"/>
  <c r="L3083" i="11"/>
  <c r="D3083" i="11"/>
  <c r="S3083" i="11"/>
  <c r="G3083" i="11"/>
  <c r="A3086" i="11" l="1"/>
  <c r="P3085" i="11"/>
  <c r="J3085" i="11"/>
  <c r="C3085" i="11"/>
  <c r="G3084" i="11"/>
  <c r="M3084" i="11"/>
  <c r="T3084" i="11"/>
  <c r="R3084" i="11"/>
  <c r="W3084" i="11"/>
  <c r="N3084" i="11"/>
  <c r="K3084" i="11"/>
  <c r="D3084" i="11"/>
  <c r="L3084" i="11"/>
  <c r="S3084" i="11"/>
  <c r="E3084" i="11"/>
  <c r="I3084" i="11"/>
  <c r="U3084" i="11"/>
  <c r="O3084" i="11"/>
  <c r="V3084" i="11"/>
  <c r="F3084" i="11"/>
  <c r="Q3084" i="11"/>
  <c r="H3084" i="11"/>
  <c r="C3086" i="11" l="1"/>
  <c r="J3086" i="11"/>
  <c r="A3087" i="11"/>
  <c r="P3086" i="11"/>
  <c r="U3085" i="11"/>
  <c r="N3085" i="11"/>
  <c r="G3085" i="11"/>
  <c r="H3085" i="11"/>
  <c r="R3085" i="11"/>
  <c r="M3085" i="11"/>
  <c r="E3085" i="11"/>
  <c r="W3085" i="11"/>
  <c r="K3085" i="11"/>
  <c r="I3085" i="11"/>
  <c r="T3085" i="11"/>
  <c r="V3085" i="11"/>
  <c r="L3085" i="11"/>
  <c r="O3085" i="11"/>
  <c r="D3085" i="11"/>
  <c r="Q3085" i="11"/>
  <c r="F3085" i="11"/>
  <c r="S3085" i="11"/>
  <c r="A3088" i="11" l="1"/>
  <c r="P3087" i="11"/>
  <c r="C3087" i="11"/>
  <c r="J3087" i="11"/>
  <c r="O3086" i="11"/>
  <c r="T3086" i="11"/>
  <c r="D3086" i="11"/>
  <c r="E3086" i="11"/>
  <c r="W3086" i="11"/>
  <c r="V3086" i="11"/>
  <c r="Q3086" i="11"/>
  <c r="K3086" i="11"/>
  <c r="M3086" i="11"/>
  <c r="G3086" i="11"/>
  <c r="I3086" i="11"/>
  <c r="L3086" i="11"/>
  <c r="F3086" i="11"/>
  <c r="R3086" i="11"/>
  <c r="H3086" i="11"/>
  <c r="U3086" i="11"/>
  <c r="S3086" i="11"/>
  <c r="N3086" i="11"/>
  <c r="C3088" i="11" l="1"/>
  <c r="J3088" i="11"/>
  <c r="A3089" i="11"/>
  <c r="P3088" i="11"/>
  <c r="I3087" i="11"/>
  <c r="W3087" i="11"/>
  <c r="S3087" i="11"/>
  <c r="R3087" i="11"/>
  <c r="H3087" i="11"/>
  <c r="D3087" i="11"/>
  <c r="O3087" i="11"/>
  <c r="T3087" i="11"/>
  <c r="N3087" i="11"/>
  <c r="M3087" i="11"/>
  <c r="V3087" i="11"/>
  <c r="G3087" i="11"/>
  <c r="F3087" i="11"/>
  <c r="E3087" i="11"/>
  <c r="K3087" i="11"/>
  <c r="L3087" i="11"/>
  <c r="Q3087" i="11"/>
  <c r="U3087" i="11"/>
  <c r="A3090" i="11" l="1"/>
  <c r="P3089" i="11"/>
  <c r="J3089" i="11"/>
  <c r="C3089" i="11"/>
  <c r="W3088" i="11"/>
  <c r="H3088" i="11"/>
  <c r="L3088" i="11"/>
  <c r="N3088" i="11"/>
  <c r="Q3088" i="11"/>
  <c r="D3088" i="11"/>
  <c r="M3088" i="11"/>
  <c r="R3088" i="11"/>
  <c r="I3088" i="11"/>
  <c r="O3088" i="11"/>
  <c r="V3088" i="11"/>
  <c r="U3088" i="11"/>
  <c r="E3088" i="11"/>
  <c r="F3088" i="11"/>
  <c r="K3088" i="11"/>
  <c r="S3088" i="11"/>
  <c r="G3088" i="11"/>
  <c r="T3088" i="11"/>
  <c r="C3090" i="11" l="1"/>
  <c r="J3090" i="11"/>
  <c r="A3091" i="11"/>
  <c r="P3090" i="11"/>
  <c r="I3089" i="11"/>
  <c r="R3089" i="11"/>
  <c r="E3089" i="11"/>
  <c r="H3089" i="11"/>
  <c r="L3089" i="11"/>
  <c r="F3089" i="11"/>
  <c r="V3089" i="11"/>
  <c r="D3089" i="11"/>
  <c r="K3089" i="11"/>
  <c r="U3089" i="11"/>
  <c r="W3089" i="11"/>
  <c r="G3089" i="11"/>
  <c r="T3089" i="11"/>
  <c r="M3089" i="11"/>
  <c r="O3089" i="11"/>
  <c r="N3089" i="11"/>
  <c r="Q3089" i="11"/>
  <c r="S3089" i="11"/>
  <c r="A3092" i="11" l="1"/>
  <c r="P3091" i="11"/>
  <c r="C3091" i="11"/>
  <c r="J3091" i="11"/>
  <c r="G3090" i="11"/>
  <c r="U3090" i="11"/>
  <c r="R3090" i="11"/>
  <c r="D3090" i="11"/>
  <c r="K3090" i="11"/>
  <c r="H3090" i="11"/>
  <c r="Q3090" i="11"/>
  <c r="O3090" i="11"/>
  <c r="V3090" i="11"/>
  <c r="M3090" i="11"/>
  <c r="T3090" i="11"/>
  <c r="E3090" i="11"/>
  <c r="I3090" i="11"/>
  <c r="L3090" i="11"/>
  <c r="N3090" i="11"/>
  <c r="W3090" i="11"/>
  <c r="S3090" i="11"/>
  <c r="F3090" i="11"/>
  <c r="C3092" i="11" l="1"/>
  <c r="J3092" i="11"/>
  <c r="P3092" i="11"/>
  <c r="A3093" i="11"/>
  <c r="M3091" i="11"/>
  <c r="F3091" i="11"/>
  <c r="K3091" i="11"/>
  <c r="O3091" i="11"/>
  <c r="T3091" i="11"/>
  <c r="Q3091" i="11"/>
  <c r="D3091" i="11"/>
  <c r="R3091" i="11"/>
  <c r="L3091" i="11"/>
  <c r="I3091" i="11"/>
  <c r="H3091" i="11"/>
  <c r="N3091" i="11"/>
  <c r="U3091" i="11"/>
  <c r="W3091" i="11"/>
  <c r="S3091" i="11"/>
  <c r="V3091" i="11"/>
  <c r="G3091" i="11"/>
  <c r="E3091" i="11"/>
  <c r="A3094" i="11" l="1"/>
  <c r="P3093" i="11"/>
  <c r="J3093" i="11"/>
  <c r="C3093" i="11"/>
  <c r="W3092" i="11"/>
  <c r="I3092" i="11"/>
  <c r="Q3092" i="11"/>
  <c r="N3092" i="11"/>
  <c r="L3092" i="11"/>
  <c r="M3092" i="11"/>
  <c r="D3092" i="11"/>
  <c r="H3092" i="11"/>
  <c r="S3092" i="11"/>
  <c r="G3092" i="11"/>
  <c r="T3092" i="11"/>
  <c r="U3092" i="11"/>
  <c r="F3092" i="11"/>
  <c r="E3092" i="11"/>
  <c r="K3092" i="11"/>
  <c r="R3092" i="11"/>
  <c r="V3092" i="11"/>
  <c r="O3092" i="11"/>
  <c r="C3094" i="11" l="1"/>
  <c r="J3094" i="11"/>
  <c r="A3095" i="11"/>
  <c r="P3094" i="11"/>
  <c r="U3093" i="11"/>
  <c r="N3093" i="11"/>
  <c r="O3093" i="11"/>
  <c r="K3093" i="11"/>
  <c r="L3093" i="11"/>
  <c r="Q3093" i="11"/>
  <c r="I3093" i="11"/>
  <c r="W3093" i="11"/>
  <c r="R3093" i="11"/>
  <c r="G3093" i="11"/>
  <c r="D3093" i="11"/>
  <c r="V3093" i="11"/>
  <c r="M3093" i="11"/>
  <c r="T3093" i="11"/>
  <c r="E3093" i="11"/>
  <c r="S3093" i="11"/>
  <c r="F3093" i="11"/>
  <c r="H3093" i="11"/>
  <c r="A3096" i="11" l="1"/>
  <c r="P3095" i="11"/>
  <c r="C3095" i="11"/>
  <c r="J3095" i="11"/>
  <c r="O3094" i="11"/>
  <c r="T3094" i="11"/>
  <c r="R3094" i="11"/>
  <c r="G3094" i="11"/>
  <c r="I3094" i="11"/>
  <c r="M3094" i="11"/>
  <c r="Q3094" i="11"/>
  <c r="F3094" i="11"/>
  <c r="V3094" i="11"/>
  <c r="S3094" i="11"/>
  <c r="K3094" i="11"/>
  <c r="L3094" i="11"/>
  <c r="N3094" i="11"/>
  <c r="D3094" i="11"/>
  <c r="H3094" i="11"/>
  <c r="W3094" i="11"/>
  <c r="E3094" i="11"/>
  <c r="U3094" i="11"/>
  <c r="C3096" i="11" l="1"/>
  <c r="J3096" i="11"/>
  <c r="A3097" i="11"/>
  <c r="P3096" i="11"/>
  <c r="M3095" i="11"/>
  <c r="G3095" i="11"/>
  <c r="W3095" i="11"/>
  <c r="Q3095" i="11"/>
  <c r="V3095" i="11"/>
  <c r="L3095" i="11"/>
  <c r="D3095" i="11"/>
  <c r="E3095" i="11"/>
  <c r="N3095" i="11"/>
  <c r="K3095" i="11"/>
  <c r="T3095" i="11"/>
  <c r="O3095" i="11"/>
  <c r="U3095" i="11"/>
  <c r="H3095" i="11"/>
  <c r="S3095" i="11"/>
  <c r="R3095" i="11"/>
  <c r="I3095" i="11"/>
  <c r="F3095" i="11"/>
  <c r="A3098" i="11" l="1"/>
  <c r="P3097" i="11"/>
  <c r="J3097" i="11"/>
  <c r="C3097" i="11"/>
  <c r="O3096" i="11"/>
  <c r="H3096" i="11"/>
  <c r="K3096" i="11"/>
  <c r="I3096" i="11"/>
  <c r="Q3096" i="11"/>
  <c r="W3096" i="11"/>
  <c r="D3096" i="11"/>
  <c r="M3096" i="11"/>
  <c r="S3096" i="11"/>
  <c r="V3096" i="11"/>
  <c r="T3096" i="11"/>
  <c r="L3096" i="11"/>
  <c r="E3096" i="11"/>
  <c r="N3096" i="11"/>
  <c r="R3096" i="11"/>
  <c r="U3096" i="11"/>
  <c r="G3096" i="11"/>
  <c r="F3096" i="11"/>
  <c r="C3098" i="11" l="1"/>
  <c r="J3098" i="11"/>
  <c r="A3099" i="11"/>
  <c r="P3098" i="11"/>
  <c r="M3097" i="11"/>
  <c r="R3097" i="11"/>
  <c r="L3097" i="11"/>
  <c r="O3097" i="11"/>
  <c r="H3097" i="11"/>
  <c r="K3097" i="11"/>
  <c r="T3097" i="11"/>
  <c r="I3097" i="11"/>
  <c r="E3097" i="11"/>
  <c r="D3097" i="11"/>
  <c r="N3097" i="11"/>
  <c r="G3097" i="11"/>
  <c r="F3097" i="11"/>
  <c r="U3097" i="11"/>
  <c r="W3097" i="11"/>
  <c r="V3097" i="11"/>
  <c r="Q3097" i="11"/>
  <c r="S3097" i="11"/>
  <c r="A3100" i="11" l="1"/>
  <c r="P3099" i="11"/>
  <c r="C3099" i="11"/>
  <c r="J3099" i="11"/>
  <c r="G3098" i="11"/>
  <c r="U3098" i="11"/>
  <c r="R3098" i="11"/>
  <c r="D3098" i="11"/>
  <c r="K3098" i="11"/>
  <c r="L3098" i="11"/>
  <c r="N3098" i="11"/>
  <c r="W3098" i="11"/>
  <c r="S3098" i="11"/>
  <c r="F3098" i="11"/>
  <c r="E3098" i="11"/>
  <c r="I3098" i="11"/>
  <c r="H3098" i="11"/>
  <c r="Q3098" i="11"/>
  <c r="O3098" i="11"/>
  <c r="V3098" i="11"/>
  <c r="M3098" i="11"/>
  <c r="T3098" i="11"/>
  <c r="C3100" i="11" l="1"/>
  <c r="J3100" i="11"/>
  <c r="P3100" i="11"/>
  <c r="A3101" i="11"/>
  <c r="M3099" i="11"/>
  <c r="F3099" i="11"/>
  <c r="R3099" i="11"/>
  <c r="Q3099" i="11"/>
  <c r="T3099" i="11"/>
  <c r="N3099" i="11"/>
  <c r="D3099" i="11"/>
  <c r="E3099" i="11"/>
  <c r="V3099" i="11"/>
  <c r="W3099" i="11"/>
  <c r="L3099" i="11"/>
  <c r="G3099" i="11"/>
  <c r="H3099" i="11"/>
  <c r="I3099" i="11"/>
  <c r="K3099" i="11"/>
  <c r="S3099" i="11"/>
  <c r="U3099" i="11"/>
  <c r="O3099" i="11"/>
  <c r="A3102" i="11" l="1"/>
  <c r="P3101" i="11"/>
  <c r="J3101" i="11"/>
  <c r="C3101" i="11"/>
  <c r="O3100" i="11"/>
  <c r="I3100" i="11"/>
  <c r="F3100" i="11"/>
  <c r="Q3100" i="11"/>
  <c r="E3100" i="11"/>
  <c r="U3100" i="11"/>
  <c r="T3100" i="11"/>
  <c r="L3100" i="11"/>
  <c r="K3100" i="11"/>
  <c r="H3100" i="11"/>
  <c r="N3100" i="11"/>
  <c r="D3100" i="11"/>
  <c r="R3100" i="11"/>
  <c r="W3100" i="11"/>
  <c r="M3100" i="11"/>
  <c r="S3100" i="11"/>
  <c r="G3100" i="11"/>
  <c r="V3100" i="11"/>
  <c r="C3102" i="11" l="1"/>
  <c r="J3102" i="11"/>
  <c r="A3103" i="11"/>
  <c r="P3102" i="11"/>
  <c r="I3101" i="11"/>
  <c r="N3101" i="11"/>
  <c r="E3101" i="11"/>
  <c r="H3101" i="11"/>
  <c r="Q3101" i="11"/>
  <c r="K3101" i="11"/>
  <c r="G3101" i="11"/>
  <c r="M3101" i="11"/>
  <c r="F3101" i="11"/>
  <c r="U3101" i="11"/>
  <c r="O3101" i="11"/>
  <c r="T3101" i="11"/>
  <c r="D3101" i="11"/>
  <c r="W3101" i="11"/>
  <c r="V3101" i="11"/>
  <c r="R3101" i="11"/>
  <c r="S3101" i="11"/>
  <c r="L3101" i="11"/>
  <c r="A3104" i="11" l="1"/>
  <c r="P3103" i="11"/>
  <c r="C3103" i="11"/>
  <c r="J3103" i="11"/>
  <c r="G3102" i="11"/>
  <c r="T3102" i="11"/>
  <c r="R3102" i="11"/>
  <c r="E3102" i="11"/>
  <c r="K3102" i="11"/>
  <c r="H3102" i="11"/>
  <c r="Q3102" i="11"/>
  <c r="O3102" i="11"/>
  <c r="V3102" i="11"/>
  <c r="L3102" i="11"/>
  <c r="U3102" i="11"/>
  <c r="D3102" i="11"/>
  <c r="I3102" i="11"/>
  <c r="M3102" i="11"/>
  <c r="N3102" i="11"/>
  <c r="W3102" i="11"/>
  <c r="S3102" i="11"/>
  <c r="F3102" i="11"/>
  <c r="C3104" i="11" l="1"/>
  <c r="J3104" i="11"/>
  <c r="A3105" i="11"/>
  <c r="P3104" i="11"/>
  <c r="M3103" i="11"/>
  <c r="G3103" i="11"/>
  <c r="T3103" i="11"/>
  <c r="U3103" i="11"/>
  <c r="V3103" i="11"/>
  <c r="O3103" i="11"/>
  <c r="R3103" i="11"/>
  <c r="S3103" i="11"/>
  <c r="H3103" i="11"/>
  <c r="D3103" i="11"/>
  <c r="E3103" i="11"/>
  <c r="N3103" i="11"/>
  <c r="L3103" i="11"/>
  <c r="K3103" i="11"/>
  <c r="W3103" i="11"/>
  <c r="I3103" i="11"/>
  <c r="F3103" i="11"/>
  <c r="Q3103" i="11"/>
  <c r="A3106" i="11" l="1"/>
  <c r="P3105" i="11"/>
  <c r="J3105" i="11"/>
  <c r="C3105" i="11"/>
  <c r="W3104" i="11"/>
  <c r="S3104" i="11"/>
  <c r="I3104" i="11"/>
  <c r="E3104" i="11"/>
  <c r="D3104" i="11"/>
  <c r="T3104" i="11"/>
  <c r="V3104" i="11"/>
  <c r="R3104" i="11"/>
  <c r="H3104" i="11"/>
  <c r="N3104" i="11"/>
  <c r="O3104" i="11"/>
  <c r="M3104" i="11"/>
  <c r="U3104" i="11"/>
  <c r="K3104" i="11"/>
  <c r="Q3104" i="11"/>
  <c r="F3104" i="11"/>
  <c r="G3104" i="11"/>
  <c r="L3104" i="11"/>
  <c r="C3106" i="11" l="1"/>
  <c r="J3106" i="11"/>
  <c r="A3107" i="11"/>
  <c r="P3106" i="11"/>
  <c r="I3105" i="11"/>
  <c r="R3105" i="11"/>
  <c r="L3105" i="11"/>
  <c r="N3105" i="11"/>
  <c r="D3105" i="11"/>
  <c r="T3105" i="11"/>
  <c r="O3105" i="11"/>
  <c r="E3105" i="11"/>
  <c r="Q3105" i="11"/>
  <c r="F3105" i="11"/>
  <c r="G3105" i="11"/>
  <c r="M3105" i="11"/>
  <c r="V3105" i="11"/>
  <c r="U3105" i="11"/>
  <c r="K3105" i="11"/>
  <c r="S3105" i="11"/>
  <c r="W3105" i="11"/>
  <c r="H3105" i="11"/>
  <c r="A3108" i="11" l="1"/>
  <c r="P3107" i="11"/>
  <c r="C3107" i="11"/>
  <c r="J3107" i="11"/>
  <c r="G3106" i="11"/>
  <c r="L3106" i="11"/>
  <c r="N3106" i="11"/>
  <c r="O3106" i="11"/>
  <c r="H3106" i="11"/>
  <c r="M3106" i="11"/>
  <c r="V3106" i="11"/>
  <c r="D3106" i="11"/>
  <c r="T3106" i="11"/>
  <c r="R3106" i="11"/>
  <c r="E3106" i="11"/>
  <c r="I3106" i="11"/>
  <c r="F3106" i="11"/>
  <c r="U3106" i="11"/>
  <c r="Q3106" i="11"/>
  <c r="W3106" i="11"/>
  <c r="S3106" i="11"/>
  <c r="K3106" i="11"/>
  <c r="C3108" i="11" l="1"/>
  <c r="J3108" i="11"/>
  <c r="P3108" i="11"/>
  <c r="A3109" i="11"/>
  <c r="U3107" i="11"/>
  <c r="F3107" i="11"/>
  <c r="O3107" i="11"/>
  <c r="N3107" i="11"/>
  <c r="K3107" i="11"/>
  <c r="D3107" i="11"/>
  <c r="L3107" i="11"/>
  <c r="S3107" i="11"/>
  <c r="I3107" i="11"/>
  <c r="M3107" i="11"/>
  <c r="R3107" i="11"/>
  <c r="E3107" i="11"/>
  <c r="H3107" i="11"/>
  <c r="W3107" i="11"/>
  <c r="G3107" i="11"/>
  <c r="Q3107" i="11"/>
  <c r="T3107" i="11"/>
  <c r="V3107" i="11"/>
  <c r="A3110" i="11" l="1"/>
  <c r="P3109" i="11"/>
  <c r="J3109" i="11"/>
  <c r="C3109" i="11"/>
  <c r="W3108" i="11"/>
  <c r="I3108" i="11"/>
  <c r="L3108" i="11"/>
  <c r="N3108" i="11"/>
  <c r="Q3108" i="11"/>
  <c r="F3108" i="11"/>
  <c r="M3108" i="11"/>
  <c r="R3108" i="11"/>
  <c r="H3108" i="11"/>
  <c r="O3108" i="11"/>
  <c r="V3108" i="11"/>
  <c r="U3108" i="11"/>
  <c r="E3108" i="11"/>
  <c r="D3108" i="11"/>
  <c r="K3108" i="11"/>
  <c r="S3108" i="11"/>
  <c r="G3108" i="11"/>
  <c r="T3108" i="11"/>
  <c r="C3110" i="11" l="1"/>
  <c r="J3110" i="11"/>
  <c r="A3111" i="11"/>
  <c r="P3110" i="11"/>
  <c r="I3109" i="11"/>
  <c r="S3109" i="11"/>
  <c r="M3109" i="11"/>
  <c r="E3109" i="11"/>
  <c r="L3109" i="11"/>
  <c r="F3109" i="11"/>
  <c r="O3109" i="11"/>
  <c r="W3109" i="11"/>
  <c r="Q3109" i="11"/>
  <c r="U3109" i="11"/>
  <c r="G3109" i="11"/>
  <c r="N3109" i="11"/>
  <c r="K3109" i="11"/>
  <c r="V3109" i="11"/>
  <c r="R3109" i="11"/>
  <c r="T3109" i="11"/>
  <c r="H3109" i="11"/>
  <c r="D3109" i="11"/>
  <c r="A3112" i="11" l="1"/>
  <c r="P3111" i="11"/>
  <c r="C3111" i="11"/>
  <c r="J3111" i="11"/>
  <c r="W3110" i="11"/>
  <c r="D3110" i="11"/>
  <c r="O3110" i="11"/>
  <c r="N3110" i="11"/>
  <c r="R3110" i="11"/>
  <c r="Q3110" i="11"/>
  <c r="V3110" i="11"/>
  <c r="H3110" i="11"/>
  <c r="F3110" i="11"/>
  <c r="L3110" i="11"/>
  <c r="K3110" i="11"/>
  <c r="S3110" i="11"/>
  <c r="E3110" i="11"/>
  <c r="G3110" i="11"/>
  <c r="T3110" i="11"/>
  <c r="U3110" i="11"/>
  <c r="M3110" i="11"/>
  <c r="I3110" i="11"/>
  <c r="C3112" i="11" l="1"/>
  <c r="J3112" i="11"/>
  <c r="A3113" i="11"/>
  <c r="P3112" i="11"/>
  <c r="U3111" i="11"/>
  <c r="G3111" i="11"/>
  <c r="N3111" i="11"/>
  <c r="Q3111" i="11"/>
  <c r="H3111" i="11"/>
  <c r="R3111" i="11"/>
  <c r="E3111" i="11"/>
  <c r="S3111" i="11"/>
  <c r="W3111" i="11"/>
  <c r="M3111" i="11"/>
  <c r="F3111" i="11"/>
  <c r="O3111" i="11"/>
  <c r="K3111" i="11"/>
  <c r="I3111" i="11"/>
  <c r="D3111" i="11"/>
  <c r="L3111" i="11"/>
  <c r="T3111" i="11"/>
  <c r="V3111" i="11"/>
  <c r="A3114" i="11" l="1"/>
  <c r="P3113" i="11"/>
  <c r="J3113" i="11"/>
  <c r="C3113" i="11"/>
  <c r="W3112" i="11"/>
  <c r="H3112" i="11"/>
  <c r="E3112" i="11"/>
  <c r="S3112" i="11"/>
  <c r="V3112" i="11"/>
  <c r="T3112" i="11"/>
  <c r="K3112" i="11"/>
  <c r="O3112" i="11"/>
  <c r="G3112" i="11"/>
  <c r="D3112" i="11"/>
  <c r="U3112" i="11"/>
  <c r="I3112" i="11"/>
  <c r="R3112" i="11"/>
  <c r="L3112" i="11"/>
  <c r="Q3112" i="11"/>
  <c r="N3112" i="11"/>
  <c r="M3112" i="11"/>
  <c r="F3112" i="11"/>
  <c r="C3114" i="11" l="1"/>
  <c r="J3114" i="11"/>
  <c r="A3115" i="11"/>
  <c r="P3114" i="11"/>
  <c r="I3113" i="11"/>
  <c r="R3113" i="11"/>
  <c r="W3113" i="11"/>
  <c r="V3113" i="11"/>
  <c r="H3113" i="11"/>
  <c r="E3113" i="11"/>
  <c r="O3113" i="11"/>
  <c r="L3113" i="11"/>
  <c r="Q3113" i="11"/>
  <c r="U3113" i="11"/>
  <c r="G3113" i="11"/>
  <c r="F3113" i="11"/>
  <c r="D3113" i="11"/>
  <c r="K3113" i="11"/>
  <c r="T3113" i="11"/>
  <c r="N3113" i="11"/>
  <c r="M3113" i="11"/>
  <c r="S3113" i="11"/>
  <c r="A3116" i="11" l="1"/>
  <c r="P3115" i="11"/>
  <c r="C3115" i="11"/>
  <c r="J3115" i="11"/>
  <c r="W3114" i="11"/>
  <c r="E3114" i="11"/>
  <c r="T3114" i="11"/>
  <c r="U3114" i="11"/>
  <c r="M3114" i="11"/>
  <c r="Q3114" i="11"/>
  <c r="F3114" i="11"/>
  <c r="L3114" i="11"/>
  <c r="N3114" i="11"/>
  <c r="H3114" i="11"/>
  <c r="D3114" i="11"/>
  <c r="O3114" i="11"/>
  <c r="I3114" i="11"/>
  <c r="G3114" i="11"/>
  <c r="S3114" i="11"/>
  <c r="K3114" i="11"/>
  <c r="V3114" i="11"/>
  <c r="R3114" i="11"/>
  <c r="C3116" i="11" l="1"/>
  <c r="J3116" i="11"/>
  <c r="P3116" i="11"/>
  <c r="A3117" i="11"/>
  <c r="U3115" i="11"/>
  <c r="F3115" i="11"/>
  <c r="D3115" i="11"/>
  <c r="E3115" i="11"/>
  <c r="O3115" i="11"/>
  <c r="G3115" i="11"/>
  <c r="L3115" i="11"/>
  <c r="V3115" i="11"/>
  <c r="N3115" i="11"/>
  <c r="W3115" i="11"/>
  <c r="R3115" i="11"/>
  <c r="S3115" i="11"/>
  <c r="Q3115" i="11"/>
  <c r="H3115" i="11"/>
  <c r="M3115" i="11"/>
  <c r="T3115" i="11"/>
  <c r="I3115" i="11"/>
  <c r="K3115" i="11"/>
  <c r="A3118" i="11" l="1"/>
  <c r="P3117" i="11"/>
  <c r="J3117" i="11"/>
  <c r="C3117" i="11"/>
  <c r="G3116" i="11"/>
  <c r="T3116" i="11"/>
  <c r="K3116" i="11"/>
  <c r="H3116" i="11"/>
  <c r="O3116" i="11"/>
  <c r="I3116" i="11"/>
  <c r="E3116" i="11"/>
  <c r="W3116" i="11"/>
  <c r="M3116" i="11"/>
  <c r="R3116" i="11"/>
  <c r="L3116" i="11"/>
  <c r="U3116" i="11"/>
  <c r="V3116" i="11"/>
  <c r="S3116" i="11"/>
  <c r="F3116" i="11"/>
  <c r="N3116" i="11"/>
  <c r="D3116" i="11"/>
  <c r="Q3116" i="11"/>
  <c r="C3118" i="11" l="1"/>
  <c r="J3118" i="11"/>
  <c r="A3119" i="11"/>
  <c r="P3118" i="11"/>
  <c r="U3117" i="11"/>
  <c r="N3117" i="11"/>
  <c r="O3117" i="11"/>
  <c r="M3117" i="11"/>
  <c r="I3117" i="11"/>
  <c r="G3117" i="11"/>
  <c r="L3117" i="11"/>
  <c r="T3117" i="11"/>
  <c r="W3117" i="11"/>
  <c r="R3117" i="11"/>
  <c r="V3117" i="11"/>
  <c r="D3117" i="11"/>
  <c r="Q3117" i="11"/>
  <c r="K3117" i="11"/>
  <c r="E3117" i="11"/>
  <c r="S3117" i="11"/>
  <c r="F3117" i="11"/>
  <c r="H3117" i="11"/>
  <c r="A3120" i="11" l="1"/>
  <c r="P3119" i="11"/>
  <c r="C3119" i="11"/>
  <c r="J3119" i="11"/>
  <c r="W3118" i="11"/>
  <c r="M3118" i="11"/>
  <c r="I3118" i="11"/>
  <c r="H3118" i="11"/>
  <c r="D3118" i="11"/>
  <c r="K3118" i="11"/>
  <c r="S3118" i="11"/>
  <c r="R3118" i="11"/>
  <c r="E3118" i="11"/>
  <c r="U3118" i="11"/>
  <c r="Q3118" i="11"/>
  <c r="V3118" i="11"/>
  <c r="O3118" i="11"/>
  <c r="N3118" i="11"/>
  <c r="F3118" i="11"/>
  <c r="L3118" i="11"/>
  <c r="T3118" i="11"/>
  <c r="G3118" i="11"/>
  <c r="C3120" i="11" l="1"/>
  <c r="J3120" i="11"/>
  <c r="A3121" i="11"/>
  <c r="P3120" i="11"/>
  <c r="I3119" i="11"/>
  <c r="W3119" i="11"/>
  <c r="H3119" i="11"/>
  <c r="M3119" i="11"/>
  <c r="U3119" i="11"/>
  <c r="R3119" i="11"/>
  <c r="N3119" i="11"/>
  <c r="D3119" i="11"/>
  <c r="V3119" i="11"/>
  <c r="L3119" i="11"/>
  <c r="G3119" i="11"/>
  <c r="F3119" i="11"/>
  <c r="O3119" i="11"/>
  <c r="S3119" i="11"/>
  <c r="K3119" i="11"/>
  <c r="E3119" i="11"/>
  <c r="Q3119" i="11"/>
  <c r="T3119" i="11"/>
  <c r="A3122" i="11" l="1"/>
  <c r="P3121" i="11"/>
  <c r="J3121" i="11"/>
  <c r="C3121" i="11"/>
  <c r="O3120" i="11"/>
  <c r="H3120" i="11"/>
  <c r="F3120" i="11"/>
  <c r="Q3120" i="11"/>
  <c r="T3120" i="11"/>
  <c r="D3120" i="11"/>
  <c r="R3120" i="11"/>
  <c r="M3120" i="11"/>
  <c r="G3120" i="11"/>
  <c r="V3120" i="11"/>
  <c r="L3120" i="11"/>
  <c r="K3120" i="11"/>
  <c r="I3120" i="11"/>
  <c r="E3120" i="11"/>
  <c r="W3120" i="11"/>
  <c r="N3120" i="11"/>
  <c r="U3120" i="11"/>
  <c r="S3120" i="11"/>
  <c r="C3122" i="11" l="1"/>
  <c r="J3122" i="11"/>
  <c r="A3123" i="11"/>
  <c r="P3122" i="11"/>
  <c r="I3121" i="11"/>
  <c r="N3121" i="11"/>
  <c r="L3121" i="11"/>
  <c r="W3121" i="11"/>
  <c r="Q3121" i="11"/>
  <c r="O3121" i="11"/>
  <c r="U3121" i="11"/>
  <c r="K3121" i="11"/>
  <c r="V3121" i="11"/>
  <c r="D3121" i="11"/>
  <c r="G3121" i="11"/>
  <c r="H3121" i="11"/>
  <c r="R3121" i="11"/>
  <c r="M3121" i="11"/>
  <c r="T3121" i="11"/>
  <c r="E3121" i="11"/>
  <c r="S3121" i="11"/>
  <c r="F3121" i="11"/>
  <c r="A3124" i="11" l="1"/>
  <c r="P3123" i="11"/>
  <c r="C3123" i="11"/>
  <c r="J3123" i="11"/>
  <c r="W3122" i="11"/>
  <c r="E3122" i="11"/>
  <c r="H3122" i="11"/>
  <c r="F3122" i="11"/>
  <c r="R3122" i="11"/>
  <c r="D3122" i="11"/>
  <c r="K3122" i="11"/>
  <c r="U3122" i="11"/>
  <c r="G3122" i="11"/>
  <c r="N3122" i="11"/>
  <c r="Q3122" i="11"/>
  <c r="V3122" i="11"/>
  <c r="S3122" i="11"/>
  <c r="M3122" i="11"/>
  <c r="L3122" i="11"/>
  <c r="T3122" i="11"/>
  <c r="O3122" i="11"/>
  <c r="I3122" i="11"/>
  <c r="C3124" i="11" l="1"/>
  <c r="J3124" i="11"/>
  <c r="P3124" i="11"/>
  <c r="A3125" i="11"/>
  <c r="U3123" i="11"/>
  <c r="F3123" i="11"/>
  <c r="O3123" i="11"/>
  <c r="N3123" i="11"/>
  <c r="T3123" i="11"/>
  <c r="R3123" i="11"/>
  <c r="Q3123" i="11"/>
  <c r="H3123" i="11"/>
  <c r="D3123" i="11"/>
  <c r="W3123" i="11"/>
  <c r="V3123" i="11"/>
  <c r="S3123" i="11"/>
  <c r="E3123" i="11"/>
  <c r="K3123" i="11"/>
  <c r="G3123" i="11"/>
  <c r="L3123" i="11"/>
  <c r="I3123" i="11"/>
  <c r="M3123" i="11"/>
  <c r="A3126" i="11" l="1"/>
  <c r="P3125" i="11"/>
  <c r="J3125" i="11"/>
  <c r="C3125" i="11"/>
  <c r="W3124" i="11"/>
  <c r="I3124" i="11"/>
  <c r="N3124" i="11"/>
  <c r="Q3124" i="11"/>
  <c r="O3124" i="11"/>
  <c r="M3124" i="11"/>
  <c r="K3124" i="11"/>
  <c r="H3124" i="11"/>
  <c r="G3124" i="11"/>
  <c r="V3124" i="11"/>
  <c r="U3124" i="11"/>
  <c r="L3124" i="11"/>
  <c r="F3124" i="11"/>
  <c r="D3124" i="11"/>
  <c r="S3124" i="11"/>
  <c r="E3124" i="11"/>
  <c r="T3124" i="11"/>
  <c r="R3124" i="11"/>
  <c r="C3126" i="11" l="1"/>
  <c r="J3126" i="11"/>
  <c r="A3127" i="11"/>
  <c r="P3126" i="11"/>
  <c r="M3125" i="11"/>
  <c r="S3125" i="11"/>
  <c r="G3125" i="11"/>
  <c r="E3125" i="11"/>
  <c r="U3125" i="11"/>
  <c r="K3125" i="11"/>
  <c r="F3125" i="11"/>
  <c r="T3125" i="11"/>
  <c r="W3125" i="11"/>
  <c r="V3125" i="11"/>
  <c r="L3125" i="11"/>
  <c r="R3125" i="11"/>
  <c r="N3125" i="11"/>
  <c r="Q3125" i="11"/>
  <c r="H3125" i="11"/>
  <c r="D3125" i="11"/>
  <c r="I3125" i="11"/>
  <c r="O3125" i="11"/>
  <c r="A3128" i="11" l="1"/>
  <c r="P3127" i="11"/>
  <c r="C3127" i="11"/>
  <c r="J3127" i="11"/>
  <c r="O3126" i="11"/>
  <c r="D3126" i="11"/>
  <c r="F3126" i="11"/>
  <c r="U3126" i="11"/>
  <c r="T3126" i="11"/>
  <c r="H3126" i="11"/>
  <c r="R3126" i="11"/>
  <c r="M3126" i="11"/>
  <c r="G3126" i="11"/>
  <c r="V3126" i="11"/>
  <c r="L3126" i="11"/>
  <c r="K3126" i="11"/>
  <c r="E3126" i="11"/>
  <c r="I3126" i="11"/>
  <c r="W3126" i="11"/>
  <c r="N3126" i="11"/>
  <c r="Q3126" i="11"/>
  <c r="S3126" i="11"/>
  <c r="C3128" i="11" l="1"/>
  <c r="J3128" i="11"/>
  <c r="A3129" i="11"/>
  <c r="P3128" i="11"/>
  <c r="M3127" i="11"/>
  <c r="G3127" i="11"/>
  <c r="H3127" i="11"/>
  <c r="R3127" i="11"/>
  <c r="T3127" i="11"/>
  <c r="E3127" i="11"/>
  <c r="S3127" i="11"/>
  <c r="L3127" i="11"/>
  <c r="I3127" i="11"/>
  <c r="U3127" i="11"/>
  <c r="O3127" i="11"/>
  <c r="K3127" i="11"/>
  <c r="D3127" i="11"/>
  <c r="V3127" i="11"/>
  <c r="Q3127" i="11"/>
  <c r="F3127" i="11"/>
  <c r="W3127" i="11"/>
  <c r="N3127" i="11"/>
  <c r="A3130" i="11" l="1"/>
  <c r="P3129" i="11"/>
  <c r="J3129" i="11"/>
  <c r="C3129" i="11"/>
  <c r="O3128" i="11"/>
  <c r="H3128" i="11"/>
  <c r="V3128" i="11"/>
  <c r="U3128" i="11"/>
  <c r="M3128" i="11"/>
  <c r="R3128" i="11"/>
  <c r="K3128" i="11"/>
  <c r="G3128" i="11"/>
  <c r="W3128" i="11"/>
  <c r="L3128" i="11"/>
  <c r="N3128" i="11"/>
  <c r="D3128" i="11"/>
  <c r="F3128" i="11"/>
  <c r="Q3128" i="11"/>
  <c r="S3128" i="11"/>
  <c r="I3128" i="11"/>
  <c r="E3128" i="11"/>
  <c r="T3128" i="11"/>
  <c r="C3130" i="11" l="1"/>
  <c r="J3130" i="11"/>
  <c r="A3131" i="11"/>
  <c r="P3130" i="11"/>
  <c r="U3129" i="11"/>
  <c r="N3129" i="11"/>
  <c r="O3129" i="11"/>
  <c r="M3129" i="11"/>
  <c r="I3129" i="11"/>
  <c r="D3129" i="11"/>
  <c r="Q3129" i="11"/>
  <c r="K3129" i="11"/>
  <c r="E3129" i="11"/>
  <c r="R3129" i="11"/>
  <c r="F3129" i="11"/>
  <c r="H3129" i="11"/>
  <c r="V3129" i="11"/>
  <c r="G3129" i="11"/>
  <c r="L3129" i="11"/>
  <c r="T3129" i="11"/>
  <c r="W3129" i="11"/>
  <c r="S3129" i="11"/>
  <c r="A3132" i="11" l="1"/>
  <c r="P3131" i="11"/>
  <c r="C3131" i="11"/>
  <c r="J3131" i="11"/>
  <c r="W3130" i="11"/>
  <c r="L3130" i="11"/>
  <c r="R3130" i="11"/>
  <c r="S3130" i="11"/>
  <c r="M3130" i="11"/>
  <c r="T3130" i="11"/>
  <c r="G3130" i="11"/>
  <c r="V3130" i="11"/>
  <c r="H3130" i="11"/>
  <c r="I3130" i="11"/>
  <c r="K3130" i="11"/>
  <c r="O3130" i="11"/>
  <c r="Q3130" i="11"/>
  <c r="U3130" i="11"/>
  <c r="F3130" i="11"/>
  <c r="E3130" i="11"/>
  <c r="D3130" i="11"/>
  <c r="N3130" i="11"/>
  <c r="C3132" i="11" l="1"/>
  <c r="J3132" i="11"/>
  <c r="P3132" i="11"/>
  <c r="A3133" i="11"/>
  <c r="M3131" i="11"/>
  <c r="L3131" i="11"/>
  <c r="K3131" i="11"/>
  <c r="U3131" i="11"/>
  <c r="O3131" i="11"/>
  <c r="G3131" i="11"/>
  <c r="T3131" i="11"/>
  <c r="V3131" i="11"/>
  <c r="N3131" i="11"/>
  <c r="I3131" i="11"/>
  <c r="E3131" i="11"/>
  <c r="R3131" i="11"/>
  <c r="H3131" i="11"/>
  <c r="D3131" i="11"/>
  <c r="F3131" i="11"/>
  <c r="Q3131" i="11"/>
  <c r="W3131" i="11"/>
  <c r="S3131" i="11"/>
  <c r="A3134" i="11" l="1"/>
  <c r="P3133" i="11"/>
  <c r="J3133" i="11"/>
  <c r="C3133" i="11"/>
  <c r="G3132" i="11"/>
  <c r="M3132" i="11"/>
  <c r="T3132" i="11"/>
  <c r="O3132" i="11"/>
  <c r="U3132" i="11"/>
  <c r="I3132" i="11"/>
  <c r="K3132" i="11"/>
  <c r="F3132" i="11"/>
  <c r="L3132" i="11"/>
  <c r="N3132" i="11"/>
  <c r="D3132" i="11"/>
  <c r="E3132" i="11"/>
  <c r="S3132" i="11"/>
  <c r="R3132" i="11"/>
  <c r="W3132" i="11"/>
  <c r="H3132" i="11"/>
  <c r="V3132" i="11"/>
  <c r="Q3132" i="11"/>
  <c r="C3134" i="11" l="1"/>
  <c r="J3134" i="11"/>
  <c r="A3135" i="11"/>
  <c r="P3134" i="11"/>
  <c r="U3133" i="11"/>
  <c r="G3133" i="11"/>
  <c r="Q3133" i="11"/>
  <c r="F3133" i="11"/>
  <c r="K3133" i="11"/>
  <c r="T3133" i="11"/>
  <c r="L3133" i="11"/>
  <c r="O3133" i="11"/>
  <c r="I3133" i="11"/>
  <c r="E3133" i="11"/>
  <c r="V3133" i="11"/>
  <c r="N3133" i="11"/>
  <c r="S3133" i="11"/>
  <c r="D3133" i="11"/>
  <c r="H3133" i="11"/>
  <c r="R3133" i="11"/>
  <c r="W3133" i="11"/>
  <c r="M3133" i="11"/>
  <c r="A3136" i="11" l="1"/>
  <c r="P3135" i="11"/>
  <c r="C3135" i="11"/>
  <c r="J3135" i="11"/>
  <c r="W3134" i="11"/>
  <c r="M3134" i="11"/>
  <c r="V3134" i="11"/>
  <c r="D3134" i="11"/>
  <c r="L3134" i="11"/>
  <c r="T3134" i="11"/>
  <c r="N3134" i="11"/>
  <c r="F3134" i="11"/>
  <c r="R3134" i="11"/>
  <c r="E3134" i="11"/>
  <c r="G3134" i="11"/>
  <c r="Q3134" i="11"/>
  <c r="U3134" i="11"/>
  <c r="K3134" i="11"/>
  <c r="S3134" i="11"/>
  <c r="I3134" i="11"/>
  <c r="H3134" i="11"/>
  <c r="O3134" i="11"/>
  <c r="C3136" i="11" l="1"/>
  <c r="J3136" i="11"/>
  <c r="A3137" i="11"/>
  <c r="P3136" i="11"/>
  <c r="M3135" i="11"/>
  <c r="W3135" i="11"/>
  <c r="N3135" i="11"/>
  <c r="L3135" i="11"/>
  <c r="K3135" i="11"/>
  <c r="H3135" i="11"/>
  <c r="F3135" i="11"/>
  <c r="E3135" i="11"/>
  <c r="G3135" i="11"/>
  <c r="S3135" i="11"/>
  <c r="V3135" i="11"/>
  <c r="O3135" i="11"/>
  <c r="T3135" i="11"/>
  <c r="I3135" i="11"/>
  <c r="D3135" i="11"/>
  <c r="U3135" i="11"/>
  <c r="Q3135" i="11"/>
  <c r="R3135" i="11"/>
  <c r="A3138" i="11" l="1"/>
  <c r="P3137" i="11"/>
  <c r="J3137" i="11"/>
  <c r="C3137" i="11"/>
  <c r="W3136" i="11"/>
  <c r="H3136" i="11"/>
  <c r="S3136" i="11"/>
  <c r="Q3136" i="11"/>
  <c r="L3136" i="11"/>
  <c r="T3136" i="11"/>
  <c r="M3136" i="11"/>
  <c r="K3136" i="11"/>
  <c r="I3136" i="11"/>
  <c r="G3136" i="11"/>
  <c r="V3136" i="11"/>
  <c r="U3136" i="11"/>
  <c r="F3136" i="11"/>
  <c r="D3136" i="11"/>
  <c r="N3136" i="11"/>
  <c r="R3136" i="11"/>
  <c r="E3136" i="11"/>
  <c r="O3136" i="11"/>
  <c r="C3138" i="11" l="1"/>
  <c r="J3138" i="11"/>
  <c r="A3139" i="11"/>
  <c r="P3138" i="11"/>
  <c r="I3137" i="11"/>
  <c r="R3137" i="11"/>
  <c r="S3137" i="11"/>
  <c r="K3137" i="11"/>
  <c r="U3137" i="11"/>
  <c r="F3137" i="11"/>
  <c r="W3137" i="11"/>
  <c r="O3137" i="11"/>
  <c r="H3137" i="11"/>
  <c r="Q3137" i="11"/>
  <c r="M3137" i="11"/>
  <c r="G3137" i="11"/>
  <c r="E3137" i="11"/>
  <c r="V3137" i="11"/>
  <c r="N3137" i="11"/>
  <c r="D3137" i="11"/>
  <c r="T3137" i="11"/>
  <c r="L3137" i="11"/>
  <c r="A3140" i="11" l="1"/>
  <c r="P3139" i="11"/>
  <c r="C3139" i="11"/>
  <c r="J3139" i="11"/>
  <c r="O3138" i="11"/>
  <c r="U3138" i="11"/>
  <c r="K3138" i="11"/>
  <c r="R3138" i="11"/>
  <c r="I3138" i="11"/>
  <c r="G3138" i="11"/>
  <c r="Q3138" i="11"/>
  <c r="H3138" i="11"/>
  <c r="F3138" i="11"/>
  <c r="S3138" i="11"/>
  <c r="D3138" i="11"/>
  <c r="M3138" i="11"/>
  <c r="N3138" i="11"/>
  <c r="W3138" i="11"/>
  <c r="E3138" i="11"/>
  <c r="T3138" i="11"/>
  <c r="V3138" i="11"/>
  <c r="L3138" i="11"/>
  <c r="C3140" i="11" l="1"/>
  <c r="J3140" i="11"/>
  <c r="P3140" i="11"/>
  <c r="A3141" i="11"/>
  <c r="U3139" i="11"/>
  <c r="F3139" i="11"/>
  <c r="G3139" i="11"/>
  <c r="K3139" i="11"/>
  <c r="N3139" i="11"/>
  <c r="T3139" i="11"/>
  <c r="D3139" i="11"/>
  <c r="V3139" i="11"/>
  <c r="S3139" i="11"/>
  <c r="E3139" i="11"/>
  <c r="M3139" i="11"/>
  <c r="R3139" i="11"/>
  <c r="Q3139" i="11"/>
  <c r="O3139" i="11"/>
  <c r="L3139" i="11"/>
  <c r="W3139" i="11"/>
  <c r="I3139" i="11"/>
  <c r="H3139" i="11"/>
  <c r="A3142" i="11" l="1"/>
  <c r="P3141" i="11"/>
  <c r="J3141" i="11"/>
  <c r="C3141" i="11"/>
  <c r="G3140" i="11"/>
  <c r="M3140" i="11"/>
  <c r="O3140" i="11"/>
  <c r="L3140" i="11"/>
  <c r="U3140" i="11"/>
  <c r="D3140" i="11"/>
  <c r="K3140" i="11"/>
  <c r="H3140" i="11"/>
  <c r="E3140" i="11"/>
  <c r="R3140" i="11"/>
  <c r="W3140" i="11"/>
  <c r="I3140" i="11"/>
  <c r="F3140" i="11"/>
  <c r="T3140" i="11"/>
  <c r="V3140" i="11"/>
  <c r="S3140" i="11"/>
  <c r="Q3140" i="11"/>
  <c r="N3140" i="11"/>
  <c r="C3142" i="11" l="1"/>
  <c r="J3142" i="11"/>
  <c r="A3143" i="11"/>
  <c r="P3142" i="11"/>
  <c r="I3141" i="11"/>
  <c r="S3141" i="11"/>
  <c r="F3141" i="11"/>
  <c r="V3141" i="11"/>
  <c r="W3141" i="11"/>
  <c r="H3141" i="11"/>
  <c r="O3141" i="11"/>
  <c r="D3141" i="11"/>
  <c r="Q3141" i="11"/>
  <c r="L3141" i="11"/>
  <c r="G3141" i="11"/>
  <c r="N3141" i="11"/>
  <c r="T3141" i="11"/>
  <c r="U3141" i="11"/>
  <c r="R3141" i="11"/>
  <c r="M3141" i="11"/>
  <c r="E3141" i="11"/>
  <c r="K3141" i="11"/>
  <c r="A3144" i="11" l="1"/>
  <c r="P3143" i="11"/>
  <c r="C3143" i="11"/>
  <c r="J3143" i="11"/>
  <c r="O3142" i="11"/>
  <c r="T3142" i="11"/>
  <c r="N3142" i="11"/>
  <c r="M3142" i="11"/>
  <c r="G3142" i="11"/>
  <c r="F3142" i="11"/>
  <c r="U3142" i="11"/>
  <c r="K3142" i="11"/>
  <c r="W3142" i="11"/>
  <c r="V3142" i="11"/>
  <c r="Q3142" i="11"/>
  <c r="L3142" i="11"/>
  <c r="D3142" i="11"/>
  <c r="I3142" i="11"/>
  <c r="H3142" i="11"/>
  <c r="E3142" i="11"/>
  <c r="S3142" i="11"/>
  <c r="R3142" i="11"/>
  <c r="C3144" i="11" l="1"/>
  <c r="J3144" i="11"/>
  <c r="A3145" i="11"/>
  <c r="P3144" i="11"/>
  <c r="U3143" i="11"/>
  <c r="G3143" i="11"/>
  <c r="N3143" i="11"/>
  <c r="D3143" i="11"/>
  <c r="M3143" i="11"/>
  <c r="Q3143" i="11"/>
  <c r="O3143" i="11"/>
  <c r="K3143" i="11"/>
  <c r="V3143" i="11"/>
  <c r="F3143" i="11"/>
  <c r="S3143" i="11"/>
  <c r="R3143" i="11"/>
  <c r="W3143" i="11"/>
  <c r="T3143" i="11"/>
  <c r="L3143" i="11"/>
  <c r="E3143" i="11"/>
  <c r="I3143" i="11"/>
  <c r="H3143" i="11"/>
  <c r="A3146" i="11" l="1"/>
  <c r="P3145" i="11"/>
  <c r="J3145" i="11"/>
  <c r="C3145" i="11"/>
  <c r="G3144" i="11"/>
  <c r="M3144" i="11"/>
  <c r="R3144" i="11"/>
  <c r="W3144" i="11"/>
  <c r="S3144" i="11"/>
  <c r="O3144" i="11"/>
  <c r="T3144" i="11"/>
  <c r="F3144" i="11"/>
  <c r="K3144" i="11"/>
  <c r="I3144" i="11"/>
  <c r="D3144" i="11"/>
  <c r="H3144" i="11"/>
  <c r="N3144" i="11"/>
  <c r="U3144" i="11"/>
  <c r="V3144" i="11"/>
  <c r="L3144" i="11"/>
  <c r="Q3144" i="11"/>
  <c r="E3144" i="11"/>
  <c r="C3146" i="11" l="1"/>
  <c r="J3146" i="11"/>
  <c r="A3147" i="11"/>
  <c r="P3146" i="11"/>
  <c r="M3145" i="11"/>
  <c r="G3145" i="11"/>
  <c r="V3145" i="11"/>
  <c r="Q3145" i="11"/>
  <c r="T3145" i="11"/>
  <c r="E3145" i="11"/>
  <c r="S3145" i="11"/>
  <c r="L3145" i="11"/>
  <c r="H3145" i="11"/>
  <c r="U3145" i="11"/>
  <c r="N3145" i="11"/>
  <c r="K3145" i="11"/>
  <c r="D3145" i="11"/>
  <c r="R3145" i="11"/>
  <c r="W3145" i="11"/>
  <c r="F3145" i="11"/>
  <c r="I3145" i="11"/>
  <c r="O3145" i="11"/>
  <c r="A3148" i="11" l="1"/>
  <c r="P3147" i="11"/>
  <c r="C3147" i="11"/>
  <c r="J3147" i="11"/>
  <c r="G3146" i="11"/>
  <c r="U3146" i="11"/>
  <c r="T3146" i="11"/>
  <c r="F3146" i="11"/>
  <c r="H3146" i="11"/>
  <c r="R3146" i="11"/>
  <c r="W3146" i="11"/>
  <c r="L3146" i="11"/>
  <c r="O3146" i="11"/>
  <c r="S3146" i="11"/>
  <c r="Q3146" i="11"/>
  <c r="E3146" i="11"/>
  <c r="D3146" i="11"/>
  <c r="I3146" i="11"/>
  <c r="N3146" i="11"/>
  <c r="K3146" i="11"/>
  <c r="V3146" i="11"/>
  <c r="M3146" i="11"/>
  <c r="C3148" i="11" l="1"/>
  <c r="J3148" i="11"/>
  <c r="P3148" i="11"/>
  <c r="A3149" i="11"/>
  <c r="I3147" i="11"/>
  <c r="V3147" i="11"/>
  <c r="E3147" i="11"/>
  <c r="N3147" i="11"/>
  <c r="U3147" i="11"/>
  <c r="G3147" i="11"/>
  <c r="W3147" i="11"/>
  <c r="S3147" i="11"/>
  <c r="R3147" i="11"/>
  <c r="L3147" i="11"/>
  <c r="F3147" i="11"/>
  <c r="K3147" i="11"/>
  <c r="O3147" i="11"/>
  <c r="H3147" i="11"/>
  <c r="D3147" i="11"/>
  <c r="M3147" i="11"/>
  <c r="Q3147" i="11"/>
  <c r="T3147" i="11"/>
  <c r="A3150" i="11" l="1"/>
  <c r="P3149" i="11"/>
  <c r="J3149" i="11"/>
  <c r="C3149" i="11"/>
  <c r="O3148" i="11"/>
  <c r="T3148" i="11"/>
  <c r="Q3148" i="11"/>
  <c r="F3148" i="11"/>
  <c r="W3148" i="11"/>
  <c r="H3148" i="11"/>
  <c r="D3148" i="11"/>
  <c r="R3148" i="11"/>
  <c r="S3148" i="11"/>
  <c r="N3148" i="11"/>
  <c r="L3148" i="11"/>
  <c r="G3148" i="11"/>
  <c r="K3148" i="11"/>
  <c r="U3148" i="11"/>
  <c r="I3148" i="11"/>
  <c r="M3148" i="11"/>
  <c r="V3148" i="11"/>
  <c r="E3148" i="11"/>
  <c r="C3150" i="11" l="1"/>
  <c r="J3150" i="11"/>
  <c r="A3151" i="11"/>
  <c r="P3150" i="11"/>
  <c r="M3149" i="11"/>
  <c r="S3149" i="11"/>
  <c r="O3149" i="11"/>
  <c r="U3149" i="11"/>
  <c r="T3149" i="11"/>
  <c r="V3149" i="11"/>
  <c r="F3149" i="11"/>
  <c r="R3149" i="11"/>
  <c r="I3149" i="11"/>
  <c r="W3149" i="11"/>
  <c r="G3149" i="11"/>
  <c r="K3149" i="11"/>
  <c r="L3149" i="11"/>
  <c r="E3149" i="11"/>
  <c r="D3149" i="11"/>
  <c r="N3149" i="11"/>
  <c r="Q3149" i="11"/>
  <c r="H3149" i="11"/>
  <c r="A3152" i="11" l="1"/>
  <c r="P3151" i="11"/>
  <c r="C3151" i="11"/>
  <c r="J3151" i="11"/>
  <c r="O3150" i="11"/>
  <c r="T3150" i="11"/>
  <c r="V3150" i="11"/>
  <c r="W3150" i="11"/>
  <c r="E3150" i="11"/>
  <c r="Q3150" i="11"/>
  <c r="H3150" i="11"/>
  <c r="M3150" i="11"/>
  <c r="S3150" i="11"/>
  <c r="I3150" i="11"/>
  <c r="L3150" i="11"/>
  <c r="K3150" i="11"/>
  <c r="U3150" i="11"/>
  <c r="R3150" i="11"/>
  <c r="G3150" i="11"/>
  <c r="N3150" i="11"/>
  <c r="D3150" i="11"/>
  <c r="F3150" i="11"/>
  <c r="C3152" i="11" l="1"/>
  <c r="J3152" i="11"/>
  <c r="A3153" i="11"/>
  <c r="P3152" i="11"/>
  <c r="M3151" i="11"/>
  <c r="G3151" i="11"/>
  <c r="F3151" i="11"/>
  <c r="W3151" i="11"/>
  <c r="V3151" i="11"/>
  <c r="O3151" i="11"/>
  <c r="U3151" i="11"/>
  <c r="L3151" i="11"/>
  <c r="H3151" i="11"/>
  <c r="D3151" i="11"/>
  <c r="R3151" i="11"/>
  <c r="K3151" i="11"/>
  <c r="N3151" i="11"/>
  <c r="E3151" i="11"/>
  <c r="T3151" i="11"/>
  <c r="S3151" i="11"/>
  <c r="I3151" i="11"/>
  <c r="Q3151" i="11"/>
  <c r="A3154" i="11" l="1"/>
  <c r="P3153" i="11"/>
  <c r="J3153" i="11"/>
  <c r="C3153" i="11"/>
  <c r="O3152" i="11"/>
  <c r="T3152" i="11"/>
  <c r="N3152" i="11"/>
  <c r="M3152" i="11"/>
  <c r="H3152" i="11"/>
  <c r="W3152" i="11"/>
  <c r="K3152" i="11"/>
  <c r="U3152" i="11"/>
  <c r="L3152" i="11"/>
  <c r="G3152" i="11"/>
  <c r="F3152" i="11"/>
  <c r="E3152" i="11"/>
  <c r="Q3152" i="11"/>
  <c r="D3152" i="11"/>
  <c r="V3152" i="11"/>
  <c r="I3152" i="11"/>
  <c r="S3152" i="11"/>
  <c r="R3152" i="11"/>
  <c r="C3154" i="11" l="1"/>
  <c r="J3154" i="11"/>
  <c r="A3155" i="11"/>
  <c r="P3154" i="11"/>
  <c r="U3153" i="11"/>
  <c r="N3153" i="11"/>
  <c r="D3153" i="11"/>
  <c r="O3153" i="11"/>
  <c r="I3153" i="11"/>
  <c r="G3153" i="11"/>
  <c r="H3153" i="11"/>
  <c r="S3153" i="11"/>
  <c r="K3153" i="11"/>
  <c r="W3153" i="11"/>
  <c r="V3153" i="11"/>
  <c r="R3153" i="11"/>
  <c r="L3153" i="11"/>
  <c r="T3153" i="11"/>
  <c r="E3153" i="11"/>
  <c r="Q3153" i="11"/>
  <c r="F3153" i="11"/>
  <c r="M3153" i="11"/>
  <c r="A3156" i="11" l="1"/>
  <c r="P3155" i="11"/>
  <c r="C3155" i="11"/>
  <c r="J3155" i="11"/>
  <c r="G3154" i="11"/>
  <c r="L3154" i="11"/>
  <c r="U3154" i="11"/>
  <c r="O3154" i="11"/>
  <c r="Q3154" i="11"/>
  <c r="N3154" i="11"/>
  <c r="H3154" i="11"/>
  <c r="I3154" i="11"/>
  <c r="S3154" i="11"/>
  <c r="W3154" i="11"/>
  <c r="E3154" i="11"/>
  <c r="K3154" i="11"/>
  <c r="F3154" i="11"/>
  <c r="M3154" i="11"/>
  <c r="V3154" i="11"/>
  <c r="D3154" i="11"/>
  <c r="T3154" i="11"/>
  <c r="R3154" i="11"/>
  <c r="C3156" i="11" l="1"/>
  <c r="J3156" i="11"/>
  <c r="P3156" i="11"/>
  <c r="A3157" i="11"/>
  <c r="U3155" i="11"/>
  <c r="O3155" i="11"/>
  <c r="I3155" i="11"/>
  <c r="V3155" i="11"/>
  <c r="W3155" i="11"/>
  <c r="L3155" i="11"/>
  <c r="D3155" i="11"/>
  <c r="M3155" i="11"/>
  <c r="S3155" i="11"/>
  <c r="N3155" i="11"/>
  <c r="R3155" i="11"/>
  <c r="T3155" i="11"/>
  <c r="F3155" i="11"/>
  <c r="H3155" i="11"/>
  <c r="E3155" i="11"/>
  <c r="K3155" i="11"/>
  <c r="G3155" i="11"/>
  <c r="Q3155" i="11"/>
  <c r="A3158" i="11" l="1"/>
  <c r="P3157" i="11"/>
  <c r="J3157" i="11"/>
  <c r="C3157" i="11"/>
  <c r="G3156" i="11"/>
  <c r="M3156" i="11"/>
  <c r="T3156" i="11"/>
  <c r="O3156" i="11"/>
  <c r="U3156" i="11"/>
  <c r="L3156" i="11"/>
  <c r="V3156" i="11"/>
  <c r="H3156" i="11"/>
  <c r="Q3156" i="11"/>
  <c r="R3156" i="11"/>
  <c r="I3156" i="11"/>
  <c r="K3156" i="11"/>
  <c r="F3156" i="11"/>
  <c r="N3156" i="11"/>
  <c r="D3156" i="11"/>
  <c r="E3156" i="11"/>
  <c r="S3156" i="11"/>
  <c r="W3156" i="11"/>
  <c r="C3158" i="11" l="1"/>
  <c r="J3158" i="11"/>
  <c r="A3159" i="11"/>
  <c r="P3158" i="11"/>
  <c r="U3157" i="11"/>
  <c r="G3157" i="11"/>
  <c r="Q3157" i="11"/>
  <c r="F3157" i="11"/>
  <c r="K3157" i="11"/>
  <c r="L3157" i="11"/>
  <c r="O3157" i="11"/>
  <c r="I3157" i="11"/>
  <c r="E3157" i="11"/>
  <c r="V3157" i="11"/>
  <c r="N3157" i="11"/>
  <c r="S3157" i="11"/>
  <c r="T3157" i="11"/>
  <c r="D3157" i="11"/>
  <c r="H3157" i="11"/>
  <c r="R3157" i="11"/>
  <c r="W3157" i="11"/>
  <c r="M3157" i="11"/>
  <c r="A3160" i="11" l="1"/>
  <c r="P3159" i="11"/>
  <c r="C3159" i="11"/>
  <c r="J3159" i="11"/>
  <c r="W3158" i="11"/>
  <c r="M3158" i="11"/>
  <c r="I3158" i="11"/>
  <c r="U3158" i="11"/>
  <c r="G3158" i="11"/>
  <c r="H3158" i="11"/>
  <c r="F3158" i="11"/>
  <c r="L3158" i="11"/>
  <c r="E3158" i="11"/>
  <c r="V3158" i="11"/>
  <c r="Q3158" i="11"/>
  <c r="N3158" i="11"/>
  <c r="O3158" i="11"/>
  <c r="D3158" i="11"/>
  <c r="S3158" i="11"/>
  <c r="K3158" i="11"/>
  <c r="T3158" i="11"/>
  <c r="R3158" i="11"/>
  <c r="C3160" i="11" l="1"/>
  <c r="J3160" i="11"/>
  <c r="A3161" i="11"/>
  <c r="P3160" i="11"/>
  <c r="M3159" i="11"/>
  <c r="W3159" i="11"/>
  <c r="N3159" i="11"/>
  <c r="L3159" i="11"/>
  <c r="E3159" i="11"/>
  <c r="O3159" i="11"/>
  <c r="T3159" i="11"/>
  <c r="H3159" i="11"/>
  <c r="I3159" i="11"/>
  <c r="F3159" i="11"/>
  <c r="K3159" i="11"/>
  <c r="U3159" i="11"/>
  <c r="G3159" i="11"/>
  <c r="Q3159" i="11"/>
  <c r="R3159" i="11"/>
  <c r="D3159" i="11"/>
  <c r="S3159" i="11"/>
  <c r="V3159" i="11"/>
  <c r="A3162" i="11" l="1"/>
  <c r="P3161" i="11"/>
  <c r="J3161" i="11"/>
  <c r="C3161" i="11"/>
  <c r="W3160" i="11"/>
  <c r="H3160" i="11"/>
  <c r="I3160" i="11"/>
  <c r="Q3160" i="11"/>
  <c r="L3160" i="11"/>
  <c r="M3160" i="11"/>
  <c r="K3160" i="11"/>
  <c r="E3160" i="11"/>
  <c r="G3160" i="11"/>
  <c r="V3160" i="11"/>
  <c r="U3160" i="11"/>
  <c r="T3160" i="11"/>
  <c r="S3160" i="11"/>
  <c r="D3160" i="11"/>
  <c r="N3160" i="11"/>
  <c r="R3160" i="11"/>
  <c r="F3160" i="11"/>
  <c r="O3160" i="11"/>
  <c r="C3162" i="11" l="1"/>
  <c r="J3162" i="11"/>
  <c r="A3163" i="11"/>
  <c r="P3162" i="11"/>
  <c r="I3161" i="11"/>
  <c r="R3161" i="11"/>
  <c r="K3161" i="11"/>
  <c r="E3161" i="11"/>
  <c r="D3161" i="11"/>
  <c r="U3161" i="11"/>
  <c r="H3161" i="11"/>
  <c r="N3161" i="11"/>
  <c r="M3161" i="11"/>
  <c r="T3161" i="11"/>
  <c r="G3161" i="11"/>
  <c r="S3161" i="11"/>
  <c r="W3161" i="11"/>
  <c r="F3161" i="11"/>
  <c r="O3161" i="11"/>
  <c r="L3161" i="11"/>
  <c r="Q3161" i="11"/>
  <c r="V3161" i="11"/>
  <c r="A3164" i="11" l="1"/>
  <c r="P3163" i="11"/>
  <c r="C3163" i="11"/>
  <c r="J3163" i="11"/>
  <c r="O3162" i="11"/>
  <c r="E3162" i="11"/>
  <c r="V3162" i="11"/>
  <c r="Q3162" i="11"/>
  <c r="L3162" i="11"/>
  <c r="F3162" i="11"/>
  <c r="R3162" i="11"/>
  <c r="K3162" i="11"/>
  <c r="G3162" i="11"/>
  <c r="W3162" i="11"/>
  <c r="M3162" i="11"/>
  <c r="N3162" i="11"/>
  <c r="H3162" i="11"/>
  <c r="T3162" i="11"/>
  <c r="S3162" i="11"/>
  <c r="D3162" i="11"/>
  <c r="U3162" i="11"/>
  <c r="I3162" i="11"/>
  <c r="C3164" i="11" l="1"/>
  <c r="J3164" i="11"/>
  <c r="P3164" i="11"/>
  <c r="A3165" i="11"/>
  <c r="U3163" i="11"/>
  <c r="F3163" i="11"/>
  <c r="T3163" i="11"/>
  <c r="M3163" i="11"/>
  <c r="G3163" i="11"/>
  <c r="L3163" i="11"/>
  <c r="O3163" i="11"/>
  <c r="I3163" i="11"/>
  <c r="S3163" i="11"/>
  <c r="R3163" i="11"/>
  <c r="V3163" i="11"/>
  <c r="W3163" i="11"/>
  <c r="N3163" i="11"/>
  <c r="H3163" i="11"/>
  <c r="K3163" i="11"/>
  <c r="D3163" i="11"/>
  <c r="Q3163" i="11"/>
  <c r="E3163" i="11"/>
  <c r="A3166" i="11" l="1"/>
  <c r="P3165" i="11"/>
  <c r="J3165" i="11"/>
  <c r="C3165" i="11"/>
  <c r="W3164" i="11"/>
  <c r="I3164" i="11"/>
  <c r="F3164" i="11"/>
  <c r="M3164" i="11"/>
  <c r="D3164" i="11"/>
  <c r="L3164" i="11"/>
  <c r="T3164" i="11"/>
  <c r="R3164" i="11"/>
  <c r="N3164" i="11"/>
  <c r="O3164" i="11"/>
  <c r="U3164" i="11"/>
  <c r="S3164" i="11"/>
  <c r="H3164" i="11"/>
  <c r="E3164" i="11"/>
  <c r="K3164" i="11"/>
  <c r="V3164" i="11"/>
  <c r="G3164" i="11"/>
  <c r="Q3164" i="11"/>
  <c r="C3166" i="11" l="1"/>
  <c r="J3166" i="11"/>
  <c r="A3167" i="11"/>
  <c r="P3166" i="11"/>
  <c r="I3165" i="11"/>
  <c r="S3165" i="11"/>
  <c r="K3165" i="11"/>
  <c r="E3165" i="11"/>
  <c r="D3165" i="11"/>
  <c r="G3165" i="11"/>
  <c r="R3165" i="11"/>
  <c r="W3165" i="11"/>
  <c r="F3165" i="11"/>
  <c r="U3165" i="11"/>
  <c r="H3165" i="11"/>
  <c r="L3165" i="11"/>
  <c r="N3165" i="11"/>
  <c r="Q3165" i="11"/>
  <c r="V3165" i="11"/>
  <c r="O3165" i="11"/>
  <c r="M3165" i="11"/>
  <c r="T3165" i="11"/>
  <c r="A3168" i="11" l="1"/>
  <c r="P3167" i="11"/>
  <c r="C3167" i="11"/>
  <c r="J3167" i="11"/>
  <c r="O3166" i="11"/>
  <c r="D3166" i="11"/>
  <c r="V3166" i="11"/>
  <c r="Q3166" i="11"/>
  <c r="M3166" i="11"/>
  <c r="U3166" i="11"/>
  <c r="S3166" i="11"/>
  <c r="E3166" i="11"/>
  <c r="T3166" i="11"/>
  <c r="I3166" i="11"/>
  <c r="L3166" i="11"/>
  <c r="N3166" i="11"/>
  <c r="H3166" i="11"/>
  <c r="F3166" i="11"/>
  <c r="R3166" i="11"/>
  <c r="K3166" i="11"/>
  <c r="G3166" i="11"/>
  <c r="W3166" i="11"/>
  <c r="C3168" i="11" l="1"/>
  <c r="J3168" i="11"/>
  <c r="A3169" i="11"/>
  <c r="P3168" i="11"/>
  <c r="U3167" i="11"/>
  <c r="G3167" i="11"/>
  <c r="S3167" i="11"/>
  <c r="W3167" i="11"/>
  <c r="H3167" i="11"/>
  <c r="M3167" i="11"/>
  <c r="T3167" i="11"/>
  <c r="F3167" i="11"/>
  <c r="N3167" i="11"/>
  <c r="V3167" i="11"/>
  <c r="R3167" i="11"/>
  <c r="E3167" i="11"/>
  <c r="O3167" i="11"/>
  <c r="K3167" i="11"/>
  <c r="L3167" i="11"/>
  <c r="D3167" i="11"/>
  <c r="I3167" i="11"/>
  <c r="Q3167" i="11"/>
  <c r="A3170" i="11" l="1"/>
  <c r="P3169" i="11"/>
  <c r="J3169" i="11"/>
  <c r="C3169" i="11"/>
  <c r="W3168" i="11"/>
  <c r="H3168" i="11"/>
  <c r="E3168" i="11"/>
  <c r="S3168" i="11"/>
  <c r="V3168" i="11"/>
  <c r="L3168" i="11"/>
  <c r="Q3168" i="11"/>
  <c r="N3168" i="11"/>
  <c r="G3168" i="11"/>
  <c r="D3168" i="11"/>
  <c r="U3168" i="11"/>
  <c r="I3168" i="11"/>
  <c r="R3168" i="11"/>
  <c r="T3168" i="11"/>
  <c r="K3168" i="11"/>
  <c r="O3168" i="11"/>
  <c r="M3168" i="11"/>
  <c r="F3168" i="11"/>
  <c r="C3170" i="11" l="1"/>
  <c r="J3170" i="11"/>
  <c r="A3171" i="11"/>
  <c r="P3170" i="11"/>
  <c r="I3169" i="11"/>
  <c r="R3169" i="11"/>
  <c r="E3169" i="11"/>
  <c r="S3169" i="11"/>
  <c r="U3169" i="11"/>
  <c r="V3169" i="11"/>
  <c r="D3169" i="11"/>
  <c r="M3169" i="11"/>
  <c r="L3169" i="11"/>
  <c r="K3169" i="11"/>
  <c r="G3169" i="11"/>
  <c r="W3169" i="11"/>
  <c r="F3169" i="11"/>
  <c r="H3169" i="11"/>
  <c r="O3169" i="11"/>
  <c r="N3169" i="11"/>
  <c r="Q3169" i="11"/>
  <c r="T3169" i="11"/>
  <c r="A3172" i="11" l="1"/>
  <c r="P3171" i="11"/>
  <c r="C3171" i="11"/>
  <c r="J3171" i="11"/>
  <c r="W3170" i="11"/>
  <c r="L3170" i="11"/>
  <c r="R3170" i="11"/>
  <c r="S3170" i="11"/>
  <c r="M3170" i="11"/>
  <c r="U3170" i="11"/>
  <c r="F3170" i="11"/>
  <c r="E3170" i="11"/>
  <c r="K3170" i="11"/>
  <c r="O3170" i="11"/>
  <c r="Q3170" i="11"/>
  <c r="T3170" i="11"/>
  <c r="G3170" i="11"/>
  <c r="V3170" i="11"/>
  <c r="H3170" i="11"/>
  <c r="I3170" i="11"/>
  <c r="D3170" i="11"/>
  <c r="N3170" i="11"/>
  <c r="C3172" i="11" l="1"/>
  <c r="J3172" i="11"/>
  <c r="P3172" i="11"/>
  <c r="A3173" i="11"/>
  <c r="M3171" i="11"/>
  <c r="V3171" i="11"/>
  <c r="L3171" i="11"/>
  <c r="W3171" i="11"/>
  <c r="U3171" i="11"/>
  <c r="R3171" i="11"/>
  <c r="G3171" i="11"/>
  <c r="S3171" i="11"/>
  <c r="O3171" i="11"/>
  <c r="H3171" i="11"/>
  <c r="N3171" i="11"/>
  <c r="K3171" i="11"/>
  <c r="I3171" i="11"/>
  <c r="E3171" i="11"/>
  <c r="D3171" i="11"/>
  <c r="F3171" i="11"/>
  <c r="Q3171" i="11"/>
  <c r="T3171" i="11"/>
  <c r="A3174" i="11" l="1"/>
  <c r="P3173" i="11"/>
  <c r="J3173" i="11"/>
  <c r="C3173" i="11"/>
  <c r="W3172" i="11"/>
  <c r="M3172" i="11"/>
  <c r="O3172" i="11"/>
  <c r="I3172" i="11"/>
  <c r="K3172" i="11"/>
  <c r="N3172" i="11"/>
  <c r="T3172" i="11"/>
  <c r="Q3172" i="11"/>
  <c r="E3172" i="11"/>
  <c r="D3172" i="11"/>
  <c r="U3172" i="11"/>
  <c r="S3172" i="11"/>
  <c r="L3172" i="11"/>
  <c r="V3172" i="11"/>
  <c r="F3172" i="11"/>
  <c r="R3172" i="11"/>
  <c r="H3172" i="11"/>
  <c r="G3172" i="11"/>
  <c r="C3174" i="11" l="1"/>
  <c r="J3174" i="11"/>
  <c r="A3175" i="11"/>
  <c r="P3174" i="11"/>
  <c r="I3173" i="11"/>
  <c r="N3173" i="11"/>
  <c r="V3173" i="11"/>
  <c r="E3173" i="11"/>
  <c r="Q3173" i="11"/>
  <c r="G3173" i="11"/>
  <c r="K3173" i="11"/>
  <c r="L3173" i="11"/>
  <c r="F3173" i="11"/>
  <c r="S3173" i="11"/>
  <c r="H3173" i="11"/>
  <c r="D3173" i="11"/>
  <c r="W3173" i="11"/>
  <c r="R3173" i="11"/>
  <c r="O3173" i="11"/>
  <c r="T3173" i="11"/>
  <c r="U3173" i="11"/>
  <c r="M3173" i="11"/>
  <c r="A3176" i="11" l="1"/>
  <c r="P3175" i="11"/>
  <c r="C3175" i="11"/>
  <c r="J3175" i="11"/>
  <c r="O3174" i="11"/>
  <c r="D3174" i="11"/>
  <c r="M3174" i="11"/>
  <c r="Q3174" i="11"/>
  <c r="V3174" i="11"/>
  <c r="F3174" i="11"/>
  <c r="R3174" i="11"/>
  <c r="K3174" i="11"/>
  <c r="G3174" i="11"/>
  <c r="W3174" i="11"/>
  <c r="L3174" i="11"/>
  <c r="N3174" i="11"/>
  <c r="U3174" i="11"/>
  <c r="H3174" i="11"/>
  <c r="S3174" i="11"/>
  <c r="E3174" i="11"/>
  <c r="I3174" i="11"/>
  <c r="T3174" i="11"/>
  <c r="C3176" i="11" l="1"/>
  <c r="J3176" i="11"/>
  <c r="A3177" i="11"/>
  <c r="P3176" i="11"/>
  <c r="M3175" i="11"/>
  <c r="G3175" i="11"/>
  <c r="U3175" i="11"/>
  <c r="Q3175" i="11"/>
  <c r="V3175" i="11"/>
  <c r="O3175" i="11"/>
  <c r="K3175" i="11"/>
  <c r="R3175" i="11"/>
  <c r="H3175" i="11"/>
  <c r="D3175" i="11"/>
  <c r="W3175" i="11"/>
  <c r="E3175" i="11"/>
  <c r="N3175" i="11"/>
  <c r="L3175" i="11"/>
  <c r="F3175" i="11"/>
  <c r="S3175" i="11"/>
  <c r="I3175" i="11"/>
  <c r="T3175" i="11"/>
  <c r="A3178" i="11" l="1"/>
  <c r="P3177" i="11"/>
  <c r="J3177" i="11"/>
  <c r="C3177" i="11"/>
  <c r="O3176" i="11"/>
  <c r="H3176" i="11"/>
  <c r="S3176" i="11"/>
  <c r="U3176" i="11"/>
  <c r="Q3176" i="11"/>
  <c r="F3176" i="11"/>
  <c r="L3176" i="11"/>
  <c r="T3176" i="11"/>
  <c r="R3176" i="11"/>
  <c r="I3176" i="11"/>
  <c r="K3176" i="11"/>
  <c r="M3176" i="11"/>
  <c r="N3176" i="11"/>
  <c r="V3176" i="11"/>
  <c r="E3176" i="11"/>
  <c r="G3176" i="11"/>
  <c r="W3176" i="11"/>
  <c r="D3176" i="11"/>
  <c r="C3178" i="11" l="1"/>
  <c r="J3178" i="11"/>
  <c r="A3179" i="11"/>
  <c r="P3178" i="11"/>
  <c r="U3177" i="11"/>
  <c r="N3177" i="11"/>
  <c r="O3177" i="11"/>
  <c r="M3177" i="11"/>
  <c r="D3177" i="11"/>
  <c r="W3177" i="11"/>
  <c r="Q3177" i="11"/>
  <c r="K3177" i="11"/>
  <c r="L3177" i="11"/>
  <c r="R3177" i="11"/>
  <c r="G3177" i="11"/>
  <c r="V3177" i="11"/>
  <c r="E3177" i="11"/>
  <c r="I3177" i="11"/>
  <c r="T3177" i="11"/>
  <c r="S3177" i="11"/>
  <c r="F3177" i="11"/>
  <c r="H3177" i="11"/>
  <c r="A3180" i="11" l="1"/>
  <c r="P3179" i="11"/>
  <c r="C3179" i="11"/>
  <c r="J3179" i="11"/>
  <c r="G3178" i="11"/>
  <c r="L3178" i="11"/>
  <c r="O3178" i="11"/>
  <c r="Q3178" i="11"/>
  <c r="U3178" i="11"/>
  <c r="F3178" i="11"/>
  <c r="K3178" i="11"/>
  <c r="V3178" i="11"/>
  <c r="I3178" i="11"/>
  <c r="T3178" i="11"/>
  <c r="W3178" i="11"/>
  <c r="E3178" i="11"/>
  <c r="M3178" i="11"/>
  <c r="N3178" i="11"/>
  <c r="D3178" i="11"/>
  <c r="H3178" i="11"/>
  <c r="R3178" i="11"/>
  <c r="S3178" i="11"/>
  <c r="C3180" i="11" l="1"/>
  <c r="J3180" i="11"/>
  <c r="P3180" i="11"/>
  <c r="A3181" i="11"/>
  <c r="U3179" i="11"/>
  <c r="F3179" i="11"/>
  <c r="K3179" i="11"/>
  <c r="W3179" i="11"/>
  <c r="M3179" i="11"/>
  <c r="N3179" i="11"/>
  <c r="O3179" i="11"/>
  <c r="L3179" i="11"/>
  <c r="G3179" i="11"/>
  <c r="I3179" i="11"/>
  <c r="T3179" i="11"/>
  <c r="R3179" i="11"/>
  <c r="E3179" i="11"/>
  <c r="D3179" i="11"/>
  <c r="Q3179" i="11"/>
  <c r="H3179" i="11"/>
  <c r="V3179" i="11"/>
  <c r="S3179" i="11"/>
  <c r="A3182" i="11" l="1"/>
  <c r="P3181" i="11"/>
  <c r="J3181" i="11"/>
  <c r="C3181" i="11"/>
  <c r="O3180" i="11"/>
  <c r="I3180" i="11"/>
  <c r="F3180" i="11"/>
  <c r="D3180" i="11"/>
  <c r="E3180" i="11"/>
  <c r="K3180" i="11"/>
  <c r="N3180" i="11"/>
  <c r="R3180" i="11"/>
  <c r="W3180" i="11"/>
  <c r="S3180" i="11"/>
  <c r="U3180" i="11"/>
  <c r="T3180" i="11"/>
  <c r="L3180" i="11"/>
  <c r="H3180" i="11"/>
  <c r="Q3180" i="11"/>
  <c r="M3180" i="11"/>
  <c r="G3180" i="11"/>
  <c r="V3180" i="11"/>
  <c r="C3182" i="11" l="1"/>
  <c r="J3182" i="11"/>
  <c r="A3183" i="11"/>
  <c r="P3182" i="11"/>
  <c r="I3181" i="11"/>
  <c r="N3181" i="11"/>
  <c r="L3181" i="11"/>
  <c r="W3181" i="11"/>
  <c r="Q3181" i="11"/>
  <c r="H3181" i="11"/>
  <c r="M3181" i="11"/>
  <c r="T3181" i="11"/>
  <c r="E3181" i="11"/>
  <c r="R3181" i="11"/>
  <c r="F3181" i="11"/>
  <c r="G3181" i="11"/>
  <c r="O3181" i="11"/>
  <c r="S3181" i="11"/>
  <c r="U3181" i="11"/>
  <c r="K3181" i="11"/>
  <c r="V3181" i="11"/>
  <c r="D3181" i="11"/>
  <c r="A3184" i="11" l="1"/>
  <c r="P3183" i="11"/>
  <c r="C3183" i="11"/>
  <c r="J3183" i="11"/>
  <c r="O3182" i="11"/>
  <c r="D3182" i="11"/>
  <c r="M3182" i="11"/>
  <c r="Q3182" i="11"/>
  <c r="V3182" i="11"/>
  <c r="U3182" i="11"/>
  <c r="H3182" i="11"/>
  <c r="S3182" i="11"/>
  <c r="E3182" i="11"/>
  <c r="I3182" i="11"/>
  <c r="T3182" i="11"/>
  <c r="L3182" i="11"/>
  <c r="N3182" i="11"/>
  <c r="F3182" i="11"/>
  <c r="R3182" i="11"/>
  <c r="K3182" i="11"/>
  <c r="G3182" i="11"/>
  <c r="W3182" i="11"/>
  <c r="C3184" i="11" l="1"/>
  <c r="J3184" i="11"/>
  <c r="A3185" i="11"/>
  <c r="P3184" i="11"/>
  <c r="M3183" i="11"/>
  <c r="G3183" i="11"/>
  <c r="K3183" i="11"/>
  <c r="Q3183" i="11"/>
  <c r="V3183" i="11"/>
  <c r="L3183" i="11"/>
  <c r="H3183" i="11"/>
  <c r="S3183" i="11"/>
  <c r="U3183" i="11"/>
  <c r="I3183" i="11"/>
  <c r="E3183" i="11"/>
  <c r="O3183" i="11"/>
  <c r="W3183" i="11"/>
  <c r="D3183" i="11"/>
  <c r="R3183" i="11"/>
  <c r="N3183" i="11"/>
  <c r="F3183" i="11"/>
  <c r="T3183" i="11"/>
  <c r="A3186" i="11" l="1"/>
  <c r="P3185" i="11"/>
  <c r="J3185" i="11"/>
  <c r="C3185" i="11"/>
  <c r="O3184" i="11"/>
  <c r="H3184" i="11"/>
  <c r="F3184" i="11"/>
  <c r="Q3184" i="11"/>
  <c r="T3184" i="11"/>
  <c r="I3184" i="11"/>
  <c r="E3184" i="11"/>
  <c r="W3184" i="11"/>
  <c r="M3184" i="11"/>
  <c r="U3184" i="11"/>
  <c r="S3184" i="11"/>
  <c r="L3184" i="11"/>
  <c r="K3184" i="11"/>
  <c r="D3184" i="11"/>
  <c r="R3184" i="11"/>
  <c r="N3184" i="11"/>
  <c r="G3184" i="11"/>
  <c r="V3184" i="11"/>
  <c r="C3186" i="11" l="1"/>
  <c r="J3186" i="11"/>
  <c r="A3187" i="11"/>
  <c r="P3186" i="11"/>
  <c r="I3185" i="11"/>
  <c r="N3185" i="11"/>
  <c r="M3185" i="11"/>
  <c r="V3185" i="11"/>
  <c r="Q3185" i="11"/>
  <c r="K3185" i="11"/>
  <c r="O3185" i="11"/>
  <c r="F3185" i="11"/>
  <c r="D3185" i="11"/>
  <c r="W3185" i="11"/>
  <c r="R3185" i="11"/>
  <c r="G3185" i="11"/>
  <c r="E3185" i="11"/>
  <c r="L3185" i="11"/>
  <c r="T3185" i="11"/>
  <c r="H3185" i="11"/>
  <c r="S3185" i="11"/>
  <c r="U3185" i="11"/>
  <c r="A3188" i="11" l="1"/>
  <c r="P3187" i="11"/>
  <c r="C3187" i="11"/>
  <c r="J3187" i="11"/>
  <c r="W3186" i="11"/>
  <c r="E3186" i="11"/>
  <c r="O3186" i="11"/>
  <c r="N3186" i="11"/>
  <c r="R3186" i="11"/>
  <c r="V3186" i="11"/>
  <c r="F3186" i="11"/>
  <c r="K3186" i="11"/>
  <c r="S3186" i="11"/>
  <c r="G3186" i="11"/>
  <c r="U3186" i="11"/>
  <c r="Q3186" i="11"/>
  <c r="H3186" i="11"/>
  <c r="M3186" i="11"/>
  <c r="T3186" i="11"/>
  <c r="D3186" i="11"/>
  <c r="L3186" i="11"/>
  <c r="I3186" i="11"/>
  <c r="C3188" i="11" l="1"/>
  <c r="J3188" i="11"/>
  <c r="P3188" i="11"/>
  <c r="A3189" i="11"/>
  <c r="U3187" i="11"/>
  <c r="F3187" i="11"/>
  <c r="V3187" i="11"/>
  <c r="O3187" i="11"/>
  <c r="N3187" i="11"/>
  <c r="H3187" i="11"/>
  <c r="L3187" i="11"/>
  <c r="E3187" i="11"/>
  <c r="I3187" i="11"/>
  <c r="T3187" i="11"/>
  <c r="R3187" i="11"/>
  <c r="G3187" i="11"/>
  <c r="K3187" i="11"/>
  <c r="D3187" i="11"/>
  <c r="W3187" i="11"/>
  <c r="S3187" i="11"/>
  <c r="Q3187" i="11"/>
  <c r="M3187" i="11"/>
  <c r="A3190" i="11" l="1"/>
  <c r="P3189" i="11"/>
  <c r="J3189" i="11"/>
  <c r="C3189" i="11"/>
  <c r="O3188" i="11"/>
  <c r="I3188" i="11"/>
  <c r="S3188" i="11"/>
  <c r="W3188" i="11"/>
  <c r="Q3188" i="11"/>
  <c r="U3188" i="11"/>
  <c r="F3188" i="11"/>
  <c r="R3188" i="11"/>
  <c r="E3188" i="11"/>
  <c r="G3188" i="11"/>
  <c r="K3188" i="11"/>
  <c r="L3188" i="11"/>
  <c r="T3188" i="11"/>
  <c r="D3188" i="11"/>
  <c r="H3188" i="11"/>
  <c r="M3188" i="11"/>
  <c r="N3188" i="11"/>
  <c r="V3188" i="11"/>
  <c r="C3190" i="11" l="1"/>
  <c r="J3190" i="11"/>
  <c r="A3191" i="11"/>
  <c r="P3190" i="11"/>
  <c r="M3189" i="11"/>
  <c r="G3189" i="11"/>
  <c r="H3189" i="11"/>
  <c r="E3189" i="11"/>
  <c r="R3189" i="11"/>
  <c r="L3189" i="11"/>
  <c r="D3189" i="11"/>
  <c r="Q3189" i="11"/>
  <c r="N3189" i="11"/>
  <c r="S3189" i="11"/>
  <c r="T3189" i="11"/>
  <c r="K3189" i="11"/>
  <c r="O3189" i="11"/>
  <c r="F3189" i="11"/>
  <c r="W3189" i="11"/>
  <c r="U3189" i="11"/>
  <c r="I3189" i="11"/>
  <c r="V3189" i="11"/>
  <c r="A3192" i="11" l="1"/>
  <c r="P3191" i="11"/>
  <c r="C3191" i="11"/>
  <c r="J3191" i="11"/>
  <c r="W3190" i="11"/>
  <c r="D3190" i="11"/>
  <c r="I3190" i="11"/>
  <c r="T3190" i="11"/>
  <c r="O3190" i="11"/>
  <c r="V3190" i="11"/>
  <c r="N3190" i="11"/>
  <c r="K3190" i="11"/>
  <c r="L3190" i="11"/>
  <c r="G3190" i="11"/>
  <c r="S3190" i="11"/>
  <c r="Q3190" i="11"/>
  <c r="R3190" i="11"/>
  <c r="H3190" i="11"/>
  <c r="U3190" i="11"/>
  <c r="F3190" i="11"/>
  <c r="M3190" i="11"/>
  <c r="E3190" i="11"/>
  <c r="C3192" i="11" l="1"/>
  <c r="J3192" i="11"/>
  <c r="A3193" i="11"/>
  <c r="P3192" i="11"/>
  <c r="M3191" i="11"/>
  <c r="G3191" i="11"/>
  <c r="U3191" i="11"/>
  <c r="Q3191" i="11"/>
  <c r="V3191" i="11"/>
  <c r="R3191" i="11"/>
  <c r="D3191" i="11"/>
  <c r="W3191" i="11"/>
  <c r="N3191" i="11"/>
  <c r="L3191" i="11"/>
  <c r="T3191" i="11"/>
  <c r="O3191" i="11"/>
  <c r="K3191" i="11"/>
  <c r="H3191" i="11"/>
  <c r="S3191" i="11"/>
  <c r="E3191" i="11"/>
  <c r="I3191" i="11"/>
  <c r="F3191" i="11"/>
  <c r="A3194" i="11" l="1"/>
  <c r="P3193" i="11"/>
  <c r="J3193" i="11"/>
  <c r="C3193" i="11"/>
  <c r="O3192" i="11"/>
  <c r="H3192" i="11"/>
  <c r="F3192" i="11"/>
  <c r="Q3192" i="11"/>
  <c r="T3192" i="11"/>
  <c r="I3192" i="11"/>
  <c r="E3192" i="11"/>
  <c r="W3192" i="11"/>
  <c r="N3192" i="11"/>
  <c r="G3192" i="11"/>
  <c r="V3192" i="11"/>
  <c r="L3192" i="11"/>
  <c r="K3192" i="11"/>
  <c r="D3192" i="11"/>
  <c r="R3192" i="11"/>
  <c r="M3192" i="11"/>
  <c r="U3192" i="11"/>
  <c r="S3192" i="11"/>
  <c r="C3194" i="11" l="1"/>
  <c r="J3194" i="11"/>
  <c r="A3195" i="11"/>
  <c r="P3194" i="11"/>
  <c r="I3193" i="11"/>
  <c r="N3193" i="11"/>
  <c r="U3193" i="11"/>
  <c r="O3193" i="11"/>
  <c r="D3193" i="11"/>
  <c r="L3193" i="11"/>
  <c r="S3193" i="11"/>
  <c r="Q3193" i="11"/>
  <c r="G3193" i="11"/>
  <c r="W3193" i="11"/>
  <c r="V3193" i="11"/>
  <c r="E3193" i="11"/>
  <c r="R3193" i="11"/>
  <c r="T3193" i="11"/>
  <c r="K3193" i="11"/>
  <c r="F3193" i="11"/>
  <c r="H3193" i="11"/>
  <c r="M3193" i="11"/>
  <c r="A3196" i="11" l="1"/>
  <c r="P3195" i="11"/>
  <c r="C3195" i="11"/>
  <c r="J3195" i="11"/>
  <c r="O3194" i="11"/>
  <c r="E3194" i="11"/>
  <c r="I3194" i="11"/>
  <c r="W3194" i="11"/>
  <c r="V3194" i="11"/>
  <c r="Q3194" i="11"/>
  <c r="R3194" i="11"/>
  <c r="T3194" i="11"/>
  <c r="G3194" i="11"/>
  <c r="K3194" i="11"/>
  <c r="M3194" i="11"/>
  <c r="N3194" i="11"/>
  <c r="L3194" i="11"/>
  <c r="H3194" i="11"/>
  <c r="S3194" i="11"/>
  <c r="F3194" i="11"/>
  <c r="U3194" i="11"/>
  <c r="D3194" i="11"/>
  <c r="C3196" i="11" l="1"/>
  <c r="J3196" i="11"/>
  <c r="P3196" i="11"/>
  <c r="A3197" i="11"/>
  <c r="M3195" i="11"/>
  <c r="F3195" i="11"/>
  <c r="D3195" i="11"/>
  <c r="K3195" i="11"/>
  <c r="O3195" i="11"/>
  <c r="W3195" i="11"/>
  <c r="E3195" i="11"/>
  <c r="V3195" i="11"/>
  <c r="T3195" i="11"/>
  <c r="H3195" i="11"/>
  <c r="N3195" i="11"/>
  <c r="U3195" i="11"/>
  <c r="L3195" i="11"/>
  <c r="Q3195" i="11"/>
  <c r="S3195" i="11"/>
  <c r="R3195" i="11"/>
  <c r="I3195" i="11"/>
  <c r="G3195" i="11"/>
  <c r="A3198" i="11" l="1"/>
  <c r="P3197" i="11"/>
  <c r="J3197" i="11"/>
  <c r="C3197" i="11"/>
  <c r="O3196" i="11"/>
  <c r="I3196" i="11"/>
  <c r="F3196" i="11"/>
  <c r="T3196" i="11"/>
  <c r="Q3196" i="11"/>
  <c r="E3196" i="11"/>
  <c r="W3196" i="11"/>
  <c r="M3196" i="11"/>
  <c r="G3196" i="11"/>
  <c r="S3196" i="11"/>
  <c r="L3196" i="11"/>
  <c r="K3196" i="11"/>
  <c r="H3196" i="11"/>
  <c r="D3196" i="11"/>
  <c r="R3196" i="11"/>
  <c r="N3196" i="11"/>
  <c r="U3196" i="11"/>
  <c r="V3196" i="11"/>
  <c r="C3198" i="11" l="1"/>
  <c r="J3198" i="11"/>
  <c r="A3199" i="11"/>
  <c r="P3198" i="11"/>
  <c r="U3197" i="11"/>
  <c r="N3197" i="11"/>
  <c r="R3197" i="11"/>
  <c r="O3197" i="11"/>
  <c r="W3197" i="11"/>
  <c r="G3197" i="11"/>
  <c r="K3197" i="11"/>
  <c r="S3197" i="11"/>
  <c r="T3197" i="11"/>
  <c r="M3197" i="11"/>
  <c r="V3197" i="11"/>
  <c r="H3197" i="11"/>
  <c r="D3197" i="11"/>
  <c r="Q3197" i="11"/>
  <c r="E3197" i="11"/>
  <c r="L3197" i="11"/>
  <c r="F3197" i="11"/>
  <c r="I3197" i="11"/>
  <c r="A3200" i="11" l="1"/>
  <c r="P3199" i="11"/>
  <c r="C3199" i="11"/>
  <c r="J3199" i="11"/>
  <c r="O3198" i="11"/>
  <c r="D3198" i="11"/>
  <c r="I3198" i="11"/>
  <c r="W3198" i="11"/>
  <c r="V3198" i="11"/>
  <c r="H3198" i="11"/>
  <c r="S3198" i="11"/>
  <c r="F3198" i="11"/>
  <c r="T3198" i="11"/>
  <c r="E3198" i="11"/>
  <c r="L3198" i="11"/>
  <c r="N3198" i="11"/>
  <c r="M3198" i="11"/>
  <c r="Q3198" i="11"/>
  <c r="R3198" i="11"/>
  <c r="U3198" i="11"/>
  <c r="G3198" i="11"/>
  <c r="K3198" i="11"/>
  <c r="C3200" i="11" l="1"/>
  <c r="J3200" i="11"/>
  <c r="A3201" i="11"/>
  <c r="P3200" i="11"/>
  <c r="M3199" i="11"/>
  <c r="G3199" i="11"/>
  <c r="W3199" i="11"/>
  <c r="Q3199" i="11"/>
  <c r="V3199" i="11"/>
  <c r="D3199" i="11"/>
  <c r="E3199" i="11"/>
  <c r="N3199" i="11"/>
  <c r="K3199" i="11"/>
  <c r="T3199" i="11"/>
  <c r="O3199" i="11"/>
  <c r="U3199" i="11"/>
  <c r="L3199" i="11"/>
  <c r="H3199" i="11"/>
  <c r="S3199" i="11"/>
  <c r="R3199" i="11"/>
  <c r="I3199" i="11"/>
  <c r="F3199" i="11"/>
  <c r="A3202" i="11" l="1"/>
  <c r="P3201" i="11"/>
  <c r="J3201" i="11"/>
  <c r="C3201" i="11"/>
  <c r="O3200" i="11"/>
  <c r="H3200" i="11"/>
  <c r="E3200" i="11"/>
  <c r="F3200" i="11"/>
  <c r="T3200" i="11"/>
  <c r="I3200" i="11"/>
  <c r="R3200" i="11"/>
  <c r="V3200" i="11"/>
  <c r="U3200" i="11"/>
  <c r="S3200" i="11"/>
  <c r="L3200" i="11"/>
  <c r="K3200" i="11"/>
  <c r="M3200" i="11"/>
  <c r="D3200" i="11"/>
  <c r="W3200" i="11"/>
  <c r="N3200" i="11"/>
  <c r="G3200" i="11"/>
  <c r="Q3200" i="11"/>
  <c r="C3202" i="11" l="1"/>
  <c r="J3202" i="11"/>
  <c r="A3203" i="11"/>
  <c r="P3202" i="11"/>
  <c r="M3201" i="11"/>
  <c r="R3201" i="11"/>
  <c r="T3201" i="11"/>
  <c r="H3201" i="11"/>
  <c r="E3201" i="11"/>
  <c r="W3201" i="11"/>
  <c r="I3201" i="11"/>
  <c r="V3201" i="11"/>
  <c r="G3201" i="11"/>
  <c r="O3201" i="11"/>
  <c r="K3201" i="11"/>
  <c r="L3201" i="11"/>
  <c r="S3201" i="11"/>
  <c r="U3201" i="11"/>
  <c r="D3201" i="11"/>
  <c r="F3201" i="11"/>
  <c r="Q3201" i="11"/>
  <c r="N3201" i="11"/>
  <c r="A3204" i="11" l="1"/>
  <c r="P3203" i="11"/>
  <c r="C3203" i="11"/>
  <c r="J3203" i="11"/>
  <c r="O3202" i="11"/>
  <c r="U3202" i="11"/>
  <c r="R3202" i="11"/>
  <c r="G3202" i="11"/>
  <c r="I3202" i="11"/>
  <c r="M3202" i="11"/>
  <c r="N3202" i="11"/>
  <c r="L3202" i="11"/>
  <c r="E3202" i="11"/>
  <c r="Q3202" i="11"/>
  <c r="H3202" i="11"/>
  <c r="W3202" i="11"/>
  <c r="V3202" i="11"/>
  <c r="S3202" i="11"/>
  <c r="D3202" i="11"/>
  <c r="T3202" i="11"/>
  <c r="F3202" i="11"/>
  <c r="K3202" i="11"/>
  <c r="C3204" i="11" l="1"/>
  <c r="J3204" i="11"/>
  <c r="P3204" i="11"/>
  <c r="A3205" i="11"/>
  <c r="M3203" i="11"/>
  <c r="F3203" i="11"/>
  <c r="D3203" i="11"/>
  <c r="K3203" i="11"/>
  <c r="O3203" i="11"/>
  <c r="W3203" i="11"/>
  <c r="E3203" i="11"/>
  <c r="V3203" i="11"/>
  <c r="I3203" i="11"/>
  <c r="G3203" i="11"/>
  <c r="N3203" i="11"/>
  <c r="U3203" i="11"/>
  <c r="L3203" i="11"/>
  <c r="Q3203" i="11"/>
  <c r="S3203" i="11"/>
  <c r="R3203" i="11"/>
  <c r="T3203" i="11"/>
  <c r="H3203" i="11"/>
  <c r="A3206" i="11" l="1"/>
  <c r="P3205" i="11"/>
  <c r="J3205" i="11"/>
  <c r="C3205" i="11"/>
  <c r="O3204" i="11"/>
  <c r="I3204" i="11"/>
  <c r="F3204" i="11"/>
  <c r="T3204" i="11"/>
  <c r="Q3204" i="11"/>
  <c r="E3204" i="11"/>
  <c r="R3204" i="11"/>
  <c r="N3204" i="11"/>
  <c r="G3204" i="11"/>
  <c r="S3204" i="11"/>
  <c r="L3204" i="11"/>
  <c r="K3204" i="11"/>
  <c r="H3204" i="11"/>
  <c r="D3204" i="11"/>
  <c r="W3204" i="11"/>
  <c r="M3204" i="11"/>
  <c r="U3204" i="11"/>
  <c r="V3204" i="11"/>
  <c r="C3206" i="11" l="1"/>
  <c r="J3206" i="11"/>
  <c r="A3207" i="11"/>
  <c r="P3206" i="11"/>
  <c r="U3205" i="11"/>
  <c r="N3205" i="11"/>
  <c r="O3205" i="11"/>
  <c r="K3205" i="11"/>
  <c r="L3205" i="11"/>
  <c r="I3205" i="11"/>
  <c r="W3205" i="11"/>
  <c r="R3205" i="11"/>
  <c r="G3205" i="11"/>
  <c r="D3205" i="11"/>
  <c r="V3205" i="11"/>
  <c r="M3205" i="11"/>
  <c r="Q3205" i="11"/>
  <c r="T3205" i="11"/>
  <c r="E3205" i="11"/>
  <c r="S3205" i="11"/>
  <c r="F3205" i="11"/>
  <c r="H3205" i="11"/>
  <c r="A3208" i="11" l="1"/>
  <c r="P3207" i="11"/>
  <c r="C3207" i="11"/>
  <c r="J3207" i="11"/>
  <c r="O3206" i="11"/>
  <c r="T3206" i="11"/>
  <c r="M3206" i="11"/>
  <c r="D3206" i="11"/>
  <c r="I3206" i="11"/>
  <c r="V3206" i="11"/>
  <c r="H3206" i="11"/>
  <c r="K3206" i="11"/>
  <c r="S3206" i="11"/>
  <c r="G3206" i="11"/>
  <c r="L3206" i="11"/>
  <c r="N3206" i="11"/>
  <c r="W3206" i="11"/>
  <c r="Q3206" i="11"/>
  <c r="F3206" i="11"/>
  <c r="U3206" i="11"/>
  <c r="R3206" i="11"/>
  <c r="E3206" i="11"/>
  <c r="C3208" i="11" l="1"/>
  <c r="J3208" i="11"/>
  <c r="A3209" i="11"/>
  <c r="P3208" i="11"/>
  <c r="M3207" i="11"/>
  <c r="G3207" i="11"/>
  <c r="E3207" i="11"/>
  <c r="V3207" i="11"/>
  <c r="W3207" i="11"/>
  <c r="I3207" i="11"/>
  <c r="T3207" i="11"/>
  <c r="O3207" i="11"/>
  <c r="L3207" i="11"/>
  <c r="F3207" i="11"/>
  <c r="D3207" i="11"/>
  <c r="H3207" i="11"/>
  <c r="S3207" i="11"/>
  <c r="U3207" i="11"/>
  <c r="N3207" i="11"/>
  <c r="K3207" i="11"/>
  <c r="R3207" i="11"/>
  <c r="Q3207" i="11"/>
  <c r="A3210" i="11" l="1"/>
  <c r="P3209" i="11"/>
  <c r="J3209" i="11"/>
  <c r="C3209" i="11"/>
  <c r="W3208" i="11"/>
  <c r="H3208" i="11"/>
  <c r="R3208" i="11"/>
  <c r="T3208" i="11"/>
  <c r="V3208" i="11"/>
  <c r="O3208" i="11"/>
  <c r="D3208" i="11"/>
  <c r="M3208" i="11"/>
  <c r="F3208" i="11"/>
  <c r="E3208" i="11"/>
  <c r="I3208" i="11"/>
  <c r="U3208" i="11"/>
  <c r="Q3208" i="11"/>
  <c r="N3208" i="11"/>
  <c r="K3208" i="11"/>
  <c r="L3208" i="11"/>
  <c r="G3208" i="11"/>
  <c r="S3208" i="11"/>
  <c r="C3210" i="11" l="1"/>
  <c r="J3210" i="11"/>
  <c r="A3211" i="11"/>
  <c r="P3210" i="11"/>
  <c r="I3209" i="11"/>
  <c r="R3209" i="11"/>
  <c r="E3209" i="11"/>
  <c r="S3209" i="11"/>
  <c r="U3209" i="11"/>
  <c r="F3209" i="11"/>
  <c r="V3209" i="11"/>
  <c r="D3209" i="11"/>
  <c r="M3209" i="11"/>
  <c r="L3209" i="11"/>
  <c r="K3209" i="11"/>
  <c r="G3209" i="11"/>
  <c r="W3209" i="11"/>
  <c r="H3209" i="11"/>
  <c r="O3209" i="11"/>
  <c r="N3209" i="11"/>
  <c r="Q3209" i="11"/>
  <c r="T3209" i="11"/>
  <c r="A3212" i="11" l="1"/>
  <c r="P3211" i="11"/>
  <c r="C3211" i="11"/>
  <c r="J3211" i="11"/>
  <c r="W3210" i="11"/>
  <c r="L3210" i="11"/>
  <c r="G3210" i="11"/>
  <c r="U3210" i="11"/>
  <c r="V3210" i="11"/>
  <c r="H3210" i="11"/>
  <c r="I3210" i="11"/>
  <c r="K3210" i="11"/>
  <c r="O3210" i="11"/>
  <c r="D3210" i="11"/>
  <c r="S3210" i="11"/>
  <c r="Q3210" i="11"/>
  <c r="E3210" i="11"/>
  <c r="T3210" i="11"/>
  <c r="F3210" i="11"/>
  <c r="N3210" i="11"/>
  <c r="R3210" i="11"/>
  <c r="M3210" i="11"/>
  <c r="C3212" i="11" l="1"/>
  <c r="J3212" i="11"/>
  <c r="P3212" i="11"/>
  <c r="A3213" i="11"/>
  <c r="M3211" i="11"/>
  <c r="L3211" i="11"/>
  <c r="K3211" i="11"/>
  <c r="O3211" i="11"/>
  <c r="W3211" i="11"/>
  <c r="I3211" i="11"/>
  <c r="H3211" i="11"/>
  <c r="D3211" i="11"/>
  <c r="G3211" i="11"/>
  <c r="T3211" i="11"/>
  <c r="Q3211" i="11"/>
  <c r="N3211" i="11"/>
  <c r="E3211" i="11"/>
  <c r="U3211" i="11"/>
  <c r="F3211" i="11"/>
  <c r="R3211" i="11"/>
  <c r="V3211" i="11"/>
  <c r="S3211" i="11"/>
  <c r="A3214" i="11" l="1"/>
  <c r="P3213" i="11"/>
  <c r="J3213" i="11"/>
  <c r="C3213" i="11"/>
  <c r="G3212" i="11"/>
  <c r="M3212" i="11"/>
  <c r="F3212" i="11"/>
  <c r="L3212" i="11"/>
  <c r="T3212" i="11"/>
  <c r="H3212" i="11"/>
  <c r="N3212" i="11"/>
  <c r="W3212" i="11"/>
  <c r="D3212" i="11"/>
  <c r="K3212" i="11"/>
  <c r="S3212" i="11"/>
  <c r="I3212" i="11"/>
  <c r="E3212" i="11"/>
  <c r="U3212" i="11"/>
  <c r="V3212" i="11"/>
  <c r="R3212" i="11"/>
  <c r="Q3212" i="11"/>
  <c r="O3212" i="11"/>
  <c r="C3214" i="11" l="1"/>
  <c r="J3214" i="11"/>
  <c r="A3215" i="11"/>
  <c r="P3214" i="11"/>
  <c r="I3213" i="11"/>
  <c r="N3213" i="11"/>
  <c r="V3213" i="11"/>
  <c r="U3213" i="11"/>
  <c r="S3213" i="11"/>
  <c r="R3213" i="11"/>
  <c r="M3213" i="11"/>
  <c r="G3213" i="11"/>
  <c r="W3213" i="11"/>
  <c r="E3213" i="11"/>
  <c r="L3213" i="11"/>
  <c r="O3213" i="11"/>
  <c r="T3213" i="11"/>
  <c r="K3213" i="11"/>
  <c r="F3213" i="11"/>
  <c r="D3213" i="11"/>
  <c r="H3213" i="11"/>
  <c r="Q3213" i="11"/>
  <c r="A3216" i="11" l="1"/>
  <c r="P3215" i="11"/>
  <c r="C3215" i="11"/>
  <c r="J3215" i="11"/>
  <c r="O3214" i="11"/>
  <c r="D3214" i="11"/>
  <c r="U3214" i="11"/>
  <c r="E3214" i="11"/>
  <c r="T3214" i="11"/>
  <c r="H3214" i="11"/>
  <c r="I3214" i="11"/>
  <c r="F3214" i="11"/>
  <c r="N3214" i="11"/>
  <c r="M3214" i="11"/>
  <c r="S3214" i="11"/>
  <c r="L3214" i="11"/>
  <c r="W3214" i="11"/>
  <c r="V3214" i="11"/>
  <c r="R3214" i="11"/>
  <c r="K3214" i="11"/>
  <c r="G3214" i="11"/>
  <c r="Q3214" i="11"/>
  <c r="C3216" i="11" l="1"/>
  <c r="J3216" i="11"/>
  <c r="A3217" i="11"/>
  <c r="P3216" i="11"/>
  <c r="M3215" i="11"/>
  <c r="W3215" i="11"/>
  <c r="G3215" i="11"/>
  <c r="U3215" i="11"/>
  <c r="S3215" i="11"/>
  <c r="V3215" i="11"/>
  <c r="R3215" i="11"/>
  <c r="L3215" i="11"/>
  <c r="E3215" i="11"/>
  <c r="I3215" i="11"/>
  <c r="F3215" i="11"/>
  <c r="O3215" i="11"/>
  <c r="T3215" i="11"/>
  <c r="K3215" i="11"/>
  <c r="D3215" i="11"/>
  <c r="N3215" i="11"/>
  <c r="Q3215" i="11"/>
  <c r="H3215" i="11"/>
  <c r="A3218" i="11" l="1"/>
  <c r="P3217" i="11"/>
  <c r="J3217" i="11"/>
  <c r="C3217" i="11"/>
  <c r="G3216" i="11"/>
  <c r="T3216" i="11"/>
  <c r="W3216" i="11"/>
  <c r="V3216" i="11"/>
  <c r="K3216" i="11"/>
  <c r="O3216" i="11"/>
  <c r="Q3216" i="11"/>
  <c r="N3216" i="11"/>
  <c r="I3216" i="11"/>
  <c r="S3216" i="11"/>
  <c r="M3216" i="11"/>
  <c r="H3216" i="11"/>
  <c r="F3216" i="11"/>
  <c r="U3216" i="11"/>
  <c r="R3216" i="11"/>
  <c r="E3216" i="11"/>
  <c r="D3216" i="11"/>
  <c r="L3216" i="11"/>
  <c r="C3218" i="11" l="1"/>
  <c r="J3218" i="11"/>
  <c r="A3219" i="11"/>
  <c r="P3218" i="11"/>
  <c r="I3217" i="11"/>
  <c r="N3217" i="11"/>
  <c r="Q3217" i="11"/>
  <c r="F3217" i="11"/>
  <c r="H3217" i="11"/>
  <c r="U3217" i="11"/>
  <c r="W3217" i="11"/>
  <c r="T3217" i="11"/>
  <c r="O3217" i="11"/>
  <c r="S3217" i="11"/>
  <c r="E3217" i="11"/>
  <c r="G3217" i="11"/>
  <c r="R3217" i="11"/>
  <c r="V3217" i="11"/>
  <c r="L3217" i="11"/>
  <c r="M3217" i="11"/>
  <c r="D3217" i="11"/>
  <c r="K3217" i="11"/>
  <c r="A3220" i="11" l="1"/>
  <c r="P3219" i="11"/>
  <c r="C3219" i="11"/>
  <c r="J3219" i="11"/>
  <c r="W3218" i="11"/>
  <c r="E3218" i="11"/>
  <c r="T3218" i="11"/>
  <c r="U3218" i="11"/>
  <c r="M3218" i="11"/>
  <c r="Q3218" i="11"/>
  <c r="F3218" i="11"/>
  <c r="L3218" i="11"/>
  <c r="N3218" i="11"/>
  <c r="H3218" i="11"/>
  <c r="K3218" i="11"/>
  <c r="O3218" i="11"/>
  <c r="I3218" i="11"/>
  <c r="G3218" i="11"/>
  <c r="S3218" i="11"/>
  <c r="D3218" i="11"/>
  <c r="V3218" i="11"/>
  <c r="R3218" i="11"/>
  <c r="C3220" i="11" l="1"/>
  <c r="J3220" i="11"/>
  <c r="P3220" i="11"/>
  <c r="A3221" i="11"/>
  <c r="U3219" i="11"/>
  <c r="F3219" i="11"/>
  <c r="Q3219" i="11"/>
  <c r="G3219" i="11"/>
  <c r="H3219" i="11"/>
  <c r="V3219" i="11"/>
  <c r="D3219" i="11"/>
  <c r="M3219" i="11"/>
  <c r="W3219" i="11"/>
  <c r="N3219" i="11"/>
  <c r="O3219" i="11"/>
  <c r="R3219" i="11"/>
  <c r="S3219" i="11"/>
  <c r="T3219" i="11"/>
  <c r="L3219" i="11"/>
  <c r="K3219" i="11"/>
  <c r="I3219" i="11"/>
  <c r="E3219" i="11"/>
  <c r="A3222" i="11" l="1"/>
  <c r="P3221" i="11"/>
  <c r="J3221" i="11"/>
  <c r="C3221" i="11"/>
  <c r="G3220" i="11"/>
  <c r="T3220" i="11"/>
  <c r="K3220" i="11"/>
  <c r="H3220" i="11"/>
  <c r="O3220" i="11"/>
  <c r="I3220" i="11"/>
  <c r="E3220" i="11"/>
  <c r="W3220" i="11"/>
  <c r="M3220" i="11"/>
  <c r="N3220" i="11"/>
  <c r="L3220" i="11"/>
  <c r="U3220" i="11"/>
  <c r="V3220" i="11"/>
  <c r="S3220" i="11"/>
  <c r="D3220" i="11"/>
  <c r="F3220" i="11"/>
  <c r="Q3220" i="11"/>
  <c r="R3220" i="11"/>
  <c r="C3222" i="11" l="1"/>
  <c r="J3222" i="11"/>
  <c r="A3223" i="11"/>
  <c r="P3222" i="11"/>
  <c r="U3221" i="11"/>
  <c r="N3221" i="11"/>
  <c r="O3221" i="11"/>
  <c r="M3221" i="11"/>
  <c r="I3221" i="11"/>
  <c r="W3221" i="11"/>
  <c r="R3221" i="11"/>
  <c r="V3221" i="11"/>
  <c r="D3221" i="11"/>
  <c r="Q3221" i="11"/>
  <c r="K3221" i="11"/>
  <c r="G3221" i="11"/>
  <c r="E3221" i="11"/>
  <c r="L3221" i="11"/>
  <c r="S3221" i="11"/>
  <c r="T3221" i="11"/>
  <c r="F3221" i="11"/>
  <c r="H3221" i="11"/>
  <c r="A3224" i="11" l="1"/>
  <c r="P3223" i="11"/>
  <c r="C3223" i="11"/>
  <c r="J3223" i="11"/>
  <c r="W3222" i="11"/>
  <c r="M3222" i="11"/>
  <c r="R3222" i="11"/>
  <c r="T3222" i="11"/>
  <c r="V3222" i="11"/>
  <c r="G3222" i="11"/>
  <c r="N3222" i="11"/>
  <c r="F3222" i="11"/>
  <c r="D3222" i="11"/>
  <c r="K3222" i="11"/>
  <c r="L3222" i="11"/>
  <c r="Q3222" i="11"/>
  <c r="U3222" i="11"/>
  <c r="I3222" i="11"/>
  <c r="H3222" i="11"/>
  <c r="O3222" i="11"/>
  <c r="E3222" i="11"/>
  <c r="S3222" i="11"/>
  <c r="C3224" i="11" l="1"/>
  <c r="J3224" i="11"/>
  <c r="A3225" i="11"/>
  <c r="P3224" i="11"/>
  <c r="M3223" i="11"/>
  <c r="W3223" i="11"/>
  <c r="L3223" i="11"/>
  <c r="V3223" i="11"/>
  <c r="U3223" i="11"/>
  <c r="I3223" i="11"/>
  <c r="R3223" i="11"/>
  <c r="N3223" i="11"/>
  <c r="E3223" i="11"/>
  <c r="H3223" i="11"/>
  <c r="F3223" i="11"/>
  <c r="O3223" i="11"/>
  <c r="S3223" i="11"/>
  <c r="K3223" i="11"/>
  <c r="D3223" i="11"/>
  <c r="G3223" i="11"/>
  <c r="Q3223" i="11"/>
  <c r="T3223" i="11"/>
  <c r="A3226" i="11" l="1"/>
  <c r="P3225" i="11"/>
  <c r="J3225" i="11"/>
  <c r="C3225" i="11"/>
  <c r="W3224" i="11"/>
  <c r="M3224" i="11"/>
  <c r="R3224" i="11"/>
  <c r="T3224" i="11"/>
  <c r="V3224" i="11"/>
  <c r="G3224" i="11"/>
  <c r="N3224" i="11"/>
  <c r="D3224" i="11"/>
  <c r="O3224" i="11"/>
  <c r="K3224" i="11"/>
  <c r="L3224" i="11"/>
  <c r="U3224" i="11"/>
  <c r="Q3224" i="11"/>
  <c r="E3224" i="11"/>
  <c r="F3224" i="11"/>
  <c r="H3224" i="11"/>
  <c r="I3224" i="11"/>
  <c r="S3224" i="11"/>
  <c r="C3226" i="11" l="1"/>
  <c r="J3226" i="11"/>
  <c r="A3227" i="11"/>
  <c r="P3226" i="11"/>
  <c r="I3225" i="11"/>
  <c r="R3225" i="11"/>
  <c r="E3225" i="11"/>
  <c r="S3225" i="11"/>
  <c r="U3225" i="11"/>
  <c r="F3225" i="11"/>
  <c r="V3225" i="11"/>
  <c r="D3225" i="11"/>
  <c r="M3225" i="11"/>
  <c r="L3225" i="11"/>
  <c r="K3225" i="11"/>
  <c r="G3225" i="11"/>
  <c r="W3225" i="11"/>
  <c r="H3225" i="11"/>
  <c r="O3225" i="11"/>
  <c r="N3225" i="11"/>
  <c r="Q3225" i="11"/>
  <c r="T3225" i="11"/>
  <c r="A3228" i="11" l="1"/>
  <c r="P3227" i="11"/>
  <c r="C3227" i="11"/>
  <c r="J3227" i="11"/>
  <c r="W3226" i="11"/>
  <c r="L3226" i="11"/>
  <c r="I3226" i="11"/>
  <c r="T3226" i="11"/>
  <c r="G3226" i="11"/>
  <c r="Q3226" i="11"/>
  <c r="N3226" i="11"/>
  <c r="O3226" i="11"/>
  <c r="H3226" i="11"/>
  <c r="F3226" i="11"/>
  <c r="S3226" i="11"/>
  <c r="M3226" i="11"/>
  <c r="K3226" i="11"/>
  <c r="U3226" i="11"/>
  <c r="R3226" i="11"/>
  <c r="E3226" i="11"/>
  <c r="D3226" i="11"/>
  <c r="V3226" i="11"/>
  <c r="C3228" i="11" l="1"/>
  <c r="J3228" i="11"/>
  <c r="P3228" i="11"/>
  <c r="A3229" i="11"/>
  <c r="I3227" i="11"/>
  <c r="V3227" i="11"/>
  <c r="G3227" i="11"/>
  <c r="M3227" i="11"/>
  <c r="U3227" i="11"/>
  <c r="N3227" i="11"/>
  <c r="K3227" i="11"/>
  <c r="W3227" i="11"/>
  <c r="Q3227" i="11"/>
  <c r="H3227" i="11"/>
  <c r="F3227" i="11"/>
  <c r="T3227" i="11"/>
  <c r="O3227" i="11"/>
  <c r="R3227" i="11"/>
  <c r="L3227" i="11"/>
  <c r="S3227" i="11"/>
  <c r="E3227" i="11"/>
  <c r="D3227" i="11"/>
  <c r="A3230" i="11" l="1"/>
  <c r="P3229" i="11"/>
  <c r="J3229" i="11"/>
  <c r="C3229" i="11"/>
  <c r="O3228" i="11"/>
  <c r="I3228" i="11"/>
  <c r="F3228" i="11"/>
  <c r="Q3228" i="11"/>
  <c r="E3228" i="11"/>
  <c r="H3228" i="11"/>
  <c r="D3228" i="11"/>
  <c r="W3228" i="11"/>
  <c r="S3228" i="11"/>
  <c r="U3228" i="11"/>
  <c r="T3228" i="11"/>
  <c r="L3228" i="11"/>
  <c r="K3228" i="11"/>
  <c r="N3228" i="11"/>
  <c r="R3228" i="11"/>
  <c r="M3228" i="11"/>
  <c r="G3228" i="11"/>
  <c r="V3228" i="11"/>
  <c r="C3230" i="11" l="1"/>
  <c r="J3230" i="11"/>
  <c r="A3231" i="11"/>
  <c r="P3230" i="11"/>
  <c r="I3229" i="11"/>
  <c r="N3229" i="11"/>
  <c r="V3229" i="11"/>
  <c r="E3229" i="11"/>
  <c r="D3229" i="11"/>
  <c r="L3229" i="11"/>
  <c r="S3229" i="11"/>
  <c r="H3229" i="11"/>
  <c r="W3229" i="11"/>
  <c r="U3229" i="11"/>
  <c r="O3229" i="11"/>
  <c r="G3229" i="11"/>
  <c r="K3229" i="11"/>
  <c r="F3229" i="11"/>
  <c r="T3229" i="11"/>
  <c r="Q3229" i="11"/>
  <c r="R3229" i="11"/>
  <c r="M3229" i="11"/>
  <c r="A3232" i="11" l="1"/>
  <c r="P3231" i="11"/>
  <c r="C3231" i="11"/>
  <c r="J3231" i="11"/>
  <c r="W3230" i="11"/>
  <c r="D3230" i="11"/>
  <c r="H3230" i="11"/>
  <c r="F3230" i="11"/>
  <c r="R3230" i="11"/>
  <c r="S3230" i="11"/>
  <c r="L3230" i="11"/>
  <c r="M3230" i="11"/>
  <c r="U3230" i="11"/>
  <c r="O3230" i="11"/>
  <c r="I3230" i="11"/>
  <c r="Q3230" i="11"/>
  <c r="V3230" i="11"/>
  <c r="E3230" i="11"/>
  <c r="K3230" i="11"/>
  <c r="T3230" i="11"/>
  <c r="G3230" i="11"/>
  <c r="N3230" i="11"/>
  <c r="C3232" i="11" l="1"/>
  <c r="J3232" i="11"/>
  <c r="A3233" i="11"/>
  <c r="P3232" i="11"/>
  <c r="U3231" i="11"/>
  <c r="G3231" i="11"/>
  <c r="O3231" i="11"/>
  <c r="K3231" i="11"/>
  <c r="H3231" i="11"/>
  <c r="T3231" i="11"/>
  <c r="S3231" i="11"/>
  <c r="N3231" i="11"/>
  <c r="R3231" i="11"/>
  <c r="F3231" i="11"/>
  <c r="D3231" i="11"/>
  <c r="E3231" i="11"/>
  <c r="M3231" i="11"/>
  <c r="L3231" i="11"/>
  <c r="V3231" i="11"/>
  <c r="Q3231" i="11"/>
  <c r="I3231" i="11"/>
  <c r="W3231" i="11"/>
  <c r="J3233" i="11" l="1"/>
  <c r="A3234" i="11"/>
  <c r="P3233" i="11"/>
  <c r="C3233" i="11"/>
  <c r="W3232" i="11"/>
  <c r="H3232" i="11"/>
  <c r="N3232" i="11"/>
  <c r="R3232" i="11"/>
  <c r="Q3232" i="11"/>
  <c r="U3232" i="11"/>
  <c r="D3232" i="11"/>
  <c r="F3232" i="11"/>
  <c r="O3232" i="11"/>
  <c r="K3232" i="11"/>
  <c r="S3232" i="11"/>
  <c r="I3232" i="11"/>
  <c r="L3232" i="11"/>
  <c r="T3232" i="11"/>
  <c r="V3232" i="11"/>
  <c r="M3232" i="11"/>
  <c r="G3232" i="11"/>
  <c r="E3232" i="11"/>
  <c r="A3235" i="11" l="1"/>
  <c r="P3234" i="11"/>
  <c r="C3234" i="11"/>
  <c r="J3234" i="11"/>
  <c r="W3233" i="11"/>
  <c r="M3233" i="11"/>
  <c r="S3233" i="11"/>
  <c r="L3233" i="11"/>
  <c r="G3233" i="11"/>
  <c r="U3233" i="11"/>
  <c r="N3233" i="11"/>
  <c r="R3233" i="11"/>
  <c r="T3233" i="11"/>
  <c r="I3233" i="11"/>
  <c r="D3233" i="11"/>
  <c r="Q3233" i="11"/>
  <c r="K3233" i="11"/>
  <c r="V3233" i="11"/>
  <c r="E3233" i="11"/>
  <c r="H3233" i="11"/>
  <c r="F3233" i="11"/>
  <c r="O3233" i="11"/>
  <c r="C3235" i="11" l="1"/>
  <c r="J3235" i="11"/>
  <c r="A3236" i="11"/>
  <c r="P3235" i="11"/>
  <c r="U3234" i="11"/>
  <c r="O3234" i="11"/>
  <c r="Q3234" i="11"/>
  <c r="N3234" i="11"/>
  <c r="F3234" i="11"/>
  <c r="W3234" i="11"/>
  <c r="K3234" i="11"/>
  <c r="L3234" i="11"/>
  <c r="V3234" i="11"/>
  <c r="S3234" i="11"/>
  <c r="I3234" i="11"/>
  <c r="R3234" i="11"/>
  <c r="D3234" i="11"/>
  <c r="T3234" i="11"/>
  <c r="E3234" i="11"/>
  <c r="H3234" i="11"/>
  <c r="G3234" i="11"/>
  <c r="M3234" i="11"/>
  <c r="A3237" i="11" l="1"/>
  <c r="P3236" i="11"/>
  <c r="C3236" i="11"/>
  <c r="J3236" i="11"/>
  <c r="W3235" i="11"/>
  <c r="M3235" i="11"/>
  <c r="E3235" i="11"/>
  <c r="Q3235" i="11"/>
  <c r="G3235" i="11"/>
  <c r="O3235" i="11"/>
  <c r="I3235" i="11"/>
  <c r="S3235" i="11"/>
  <c r="K3235" i="11"/>
  <c r="T3235" i="11"/>
  <c r="R3235" i="11"/>
  <c r="U3235" i="11"/>
  <c r="N3235" i="11"/>
  <c r="D3235" i="11"/>
  <c r="F3235" i="11"/>
  <c r="L3235" i="11"/>
  <c r="H3235" i="11"/>
  <c r="V3235" i="11"/>
  <c r="C3237" i="11" l="1"/>
  <c r="J3237" i="11"/>
  <c r="A3238" i="11"/>
  <c r="P3237" i="11"/>
  <c r="I3236" i="11"/>
  <c r="S3236" i="11"/>
  <c r="F3236" i="11"/>
  <c r="M3236" i="11"/>
  <c r="U3236" i="11"/>
  <c r="N3236" i="11"/>
  <c r="V3236" i="11"/>
  <c r="K3236" i="11"/>
  <c r="D3236" i="11"/>
  <c r="E3236" i="11"/>
  <c r="L3236" i="11"/>
  <c r="G3236" i="11"/>
  <c r="H3236" i="11"/>
  <c r="W3236" i="11"/>
  <c r="O3236" i="11"/>
  <c r="T3236" i="11"/>
  <c r="Q3236" i="11"/>
  <c r="R3236" i="11"/>
  <c r="A3239" i="11" l="1"/>
  <c r="P3238" i="11"/>
  <c r="C3238" i="11"/>
  <c r="J3238" i="11"/>
  <c r="O3237" i="11"/>
  <c r="D3237" i="11"/>
  <c r="F3237" i="11"/>
  <c r="U3237" i="11"/>
  <c r="T3237" i="11"/>
  <c r="E3237" i="11"/>
  <c r="H3237" i="11"/>
  <c r="W3237" i="11"/>
  <c r="M3237" i="11"/>
  <c r="Q3237" i="11"/>
  <c r="V3237" i="11"/>
  <c r="L3237" i="11"/>
  <c r="K3237" i="11"/>
  <c r="I3237" i="11"/>
  <c r="R3237" i="11"/>
  <c r="N3237" i="11"/>
  <c r="G3237" i="11"/>
  <c r="S3237" i="11"/>
  <c r="C3239" i="11" l="1"/>
  <c r="J3239" i="11"/>
  <c r="P3239" i="11"/>
  <c r="A3240" i="11"/>
  <c r="I3238" i="11"/>
  <c r="N3238" i="11"/>
  <c r="E3238" i="11"/>
  <c r="O3238" i="11"/>
  <c r="L3238" i="11"/>
  <c r="F3238" i="11"/>
  <c r="K3238" i="11"/>
  <c r="Q3238" i="11"/>
  <c r="U3238" i="11"/>
  <c r="W3238" i="11"/>
  <c r="R3238" i="11"/>
  <c r="G3238" i="11"/>
  <c r="D3238" i="11"/>
  <c r="H3238" i="11"/>
  <c r="T3238" i="11"/>
  <c r="S3238" i="11"/>
  <c r="V3238" i="11"/>
  <c r="M3238" i="11"/>
  <c r="A3241" i="11" l="1"/>
  <c r="P3240" i="11"/>
  <c r="J3240" i="11"/>
  <c r="C3240" i="11"/>
  <c r="G3239" i="11"/>
  <c r="T3239" i="11"/>
  <c r="W3239" i="11"/>
  <c r="M3239" i="11"/>
  <c r="O3239" i="11"/>
  <c r="V3239" i="11"/>
  <c r="N3239" i="11"/>
  <c r="F3239" i="11"/>
  <c r="S3239" i="11"/>
  <c r="H3239" i="11"/>
  <c r="I3239" i="11"/>
  <c r="L3239" i="11"/>
  <c r="U3239" i="11"/>
  <c r="R3239" i="11"/>
  <c r="D3239" i="11"/>
  <c r="Q3239" i="11"/>
  <c r="K3239" i="11"/>
  <c r="E3239" i="11"/>
  <c r="C3241" i="11" l="1"/>
  <c r="J3241" i="11"/>
  <c r="A3242" i="11"/>
  <c r="P3241" i="11"/>
  <c r="U3240" i="11"/>
  <c r="Q3240" i="11"/>
  <c r="K3240" i="11"/>
  <c r="D3240" i="11"/>
  <c r="G3240" i="11"/>
  <c r="S3240" i="11"/>
  <c r="O3240" i="11"/>
  <c r="L3240" i="11"/>
  <c r="N3240" i="11"/>
  <c r="H3240" i="11"/>
  <c r="W3240" i="11"/>
  <c r="I3240" i="11"/>
  <c r="V3240" i="11"/>
  <c r="E3240" i="11"/>
  <c r="T3240" i="11"/>
  <c r="R3240" i="11"/>
  <c r="M3240" i="11"/>
  <c r="F3240" i="11"/>
  <c r="A3243" i="11" l="1"/>
  <c r="P3242" i="11"/>
  <c r="C3242" i="11"/>
  <c r="J3242" i="11"/>
  <c r="O3241" i="11"/>
  <c r="U3241" i="11"/>
  <c r="K3241" i="11"/>
  <c r="T3241" i="11"/>
  <c r="W3241" i="11"/>
  <c r="F3241" i="11"/>
  <c r="G3241" i="11"/>
  <c r="N3241" i="11"/>
  <c r="Q3241" i="11"/>
  <c r="D3241" i="11"/>
  <c r="L3241" i="11"/>
  <c r="V3241" i="11"/>
  <c r="M3241" i="11"/>
  <c r="H3241" i="11"/>
  <c r="E3241" i="11"/>
  <c r="R3241" i="11"/>
  <c r="S3241" i="11"/>
  <c r="I3241" i="11"/>
  <c r="C3243" i="11" l="1"/>
  <c r="J3243" i="11"/>
  <c r="A3244" i="11"/>
  <c r="P3243" i="11"/>
  <c r="U3242" i="11"/>
  <c r="O3242" i="11"/>
  <c r="Q3242" i="11"/>
  <c r="N3242" i="11"/>
  <c r="G3242" i="11"/>
  <c r="T3242" i="11"/>
  <c r="E3242" i="11"/>
  <c r="H3242" i="11"/>
  <c r="F3242" i="11"/>
  <c r="M3242" i="11"/>
  <c r="R3242" i="11"/>
  <c r="D3242" i="11"/>
  <c r="V3242" i="11"/>
  <c r="K3242" i="11"/>
  <c r="L3242" i="11"/>
  <c r="W3242" i="11"/>
  <c r="S3242" i="11"/>
  <c r="I3242" i="11"/>
  <c r="A3245" i="11" l="1"/>
  <c r="P3244" i="11"/>
  <c r="C3244" i="11"/>
  <c r="J3244" i="11"/>
  <c r="W3243" i="11"/>
  <c r="M3243" i="11"/>
  <c r="K3243" i="11"/>
  <c r="S3243" i="11"/>
  <c r="V3243" i="11"/>
  <c r="T3243" i="11"/>
  <c r="F3243" i="11"/>
  <c r="G3243" i="11"/>
  <c r="H3243" i="11"/>
  <c r="I3243" i="11"/>
  <c r="U3243" i="11"/>
  <c r="L3243" i="11"/>
  <c r="R3243" i="11"/>
  <c r="N3243" i="11"/>
  <c r="Q3243" i="11"/>
  <c r="E3243" i="11"/>
  <c r="D3243" i="11"/>
  <c r="O3243" i="11"/>
  <c r="C3245" i="11" l="1"/>
  <c r="J3245" i="11"/>
  <c r="A3246" i="11"/>
  <c r="P3245" i="11"/>
  <c r="M3244" i="11"/>
  <c r="S3244" i="11"/>
  <c r="I3244" i="11"/>
  <c r="O3244" i="11"/>
  <c r="N3244" i="11"/>
  <c r="E3244" i="11"/>
  <c r="D3244" i="11"/>
  <c r="T3244" i="11"/>
  <c r="Q3244" i="11"/>
  <c r="R3244" i="11"/>
  <c r="K3244" i="11"/>
  <c r="U3244" i="11"/>
  <c r="G3244" i="11"/>
  <c r="H3244" i="11"/>
  <c r="V3244" i="11"/>
  <c r="F3244" i="11"/>
  <c r="L3244" i="11"/>
  <c r="W3244" i="11"/>
  <c r="A3247" i="11" l="1"/>
  <c r="P3246" i="11"/>
  <c r="C3246" i="11"/>
  <c r="J3246" i="11"/>
  <c r="G3245" i="11"/>
  <c r="M3245" i="11"/>
  <c r="W3245" i="11"/>
  <c r="L3245" i="11"/>
  <c r="T3245" i="11"/>
  <c r="K3245" i="11"/>
  <c r="N3245" i="11"/>
  <c r="O3245" i="11"/>
  <c r="H3245" i="11"/>
  <c r="I3245" i="11"/>
  <c r="S3245" i="11"/>
  <c r="E3245" i="11"/>
  <c r="R3245" i="11"/>
  <c r="Q3245" i="11"/>
  <c r="V3245" i="11"/>
  <c r="F3245" i="11"/>
  <c r="U3245" i="11"/>
  <c r="D3245" i="11"/>
  <c r="C3247" i="11" l="1"/>
  <c r="J3247" i="11"/>
  <c r="P3247" i="11"/>
  <c r="A3248" i="11"/>
  <c r="M3246" i="11"/>
  <c r="G3246" i="11"/>
  <c r="L3246" i="11"/>
  <c r="Q3246" i="11"/>
  <c r="V3246" i="11"/>
  <c r="R3246" i="11"/>
  <c r="D3246" i="11"/>
  <c r="E3246" i="11"/>
  <c r="H3246" i="11"/>
  <c r="T3246" i="11"/>
  <c r="O3246" i="11"/>
  <c r="N3246" i="11"/>
  <c r="U3246" i="11"/>
  <c r="W3246" i="11"/>
  <c r="S3246" i="11"/>
  <c r="F3246" i="11"/>
  <c r="I3246" i="11"/>
  <c r="K3246" i="11"/>
  <c r="A3249" i="11" l="1"/>
  <c r="P3248" i="11"/>
  <c r="J3248" i="11"/>
  <c r="C3248" i="11"/>
  <c r="O3247" i="11"/>
  <c r="H3247" i="11"/>
  <c r="F3247" i="11"/>
  <c r="T3247" i="11"/>
  <c r="Q3247" i="11"/>
  <c r="E3247" i="11"/>
  <c r="R3247" i="11"/>
  <c r="N3247" i="11"/>
  <c r="G3247" i="11"/>
  <c r="S3247" i="11"/>
  <c r="L3247" i="11"/>
  <c r="K3247" i="11"/>
  <c r="I3247" i="11"/>
  <c r="D3247" i="11"/>
  <c r="W3247" i="11"/>
  <c r="M3247" i="11"/>
  <c r="U3247" i="11"/>
  <c r="V3247" i="11"/>
  <c r="C3249" i="11" l="1"/>
  <c r="J3249" i="11"/>
  <c r="A3250" i="11"/>
  <c r="P3249" i="11"/>
  <c r="U3248" i="11"/>
  <c r="N3248" i="11"/>
  <c r="Q3248" i="11"/>
  <c r="T3248" i="11"/>
  <c r="I3248" i="11"/>
  <c r="V3248" i="11"/>
  <c r="M3248" i="11"/>
  <c r="R3248" i="11"/>
  <c r="S3248" i="11"/>
  <c r="O3248" i="11"/>
  <c r="W3248" i="11"/>
  <c r="H3248" i="11"/>
  <c r="D3248" i="11"/>
  <c r="F3248" i="11"/>
  <c r="K3248" i="11"/>
  <c r="E3248" i="11"/>
  <c r="G3248" i="11"/>
  <c r="L3248" i="11"/>
  <c r="A3251" i="11" l="1"/>
  <c r="P3250" i="11"/>
  <c r="C3250" i="11"/>
  <c r="J3250" i="11"/>
  <c r="G3249" i="11"/>
  <c r="U3249" i="11"/>
  <c r="H3249" i="11"/>
  <c r="M3249" i="11"/>
  <c r="K3249" i="11"/>
  <c r="V3249" i="11"/>
  <c r="N3249" i="11"/>
  <c r="F3249" i="11"/>
  <c r="S3249" i="11"/>
  <c r="D3249" i="11"/>
  <c r="E3249" i="11"/>
  <c r="I3249" i="11"/>
  <c r="W3249" i="11"/>
  <c r="Q3249" i="11"/>
  <c r="O3249" i="11"/>
  <c r="T3249" i="11"/>
  <c r="R3249" i="11"/>
  <c r="L3249" i="11"/>
  <c r="C3251" i="11" l="1"/>
  <c r="J3251" i="11"/>
  <c r="A3252" i="11"/>
  <c r="P3251" i="11"/>
  <c r="M3250" i="11"/>
  <c r="F3250" i="11"/>
  <c r="L3250" i="11"/>
  <c r="Q3250" i="11"/>
  <c r="V3250" i="11"/>
  <c r="H3250" i="11"/>
  <c r="S3250" i="11"/>
  <c r="R3250" i="11"/>
  <c r="I3250" i="11"/>
  <c r="E3250" i="11"/>
  <c r="N3250" i="11"/>
  <c r="G3250" i="11"/>
  <c r="U3250" i="11"/>
  <c r="D3250" i="11"/>
  <c r="K3250" i="11"/>
  <c r="O3250" i="11"/>
  <c r="W3250" i="11"/>
  <c r="T3250" i="11"/>
  <c r="A3253" i="11" l="1"/>
  <c r="P3252" i="11"/>
  <c r="C3252" i="11"/>
  <c r="J3252" i="11"/>
  <c r="O3251" i="11"/>
  <c r="I3251" i="11"/>
  <c r="F3251" i="11"/>
  <c r="Q3251" i="11"/>
  <c r="T3251" i="11"/>
  <c r="D3251" i="11"/>
  <c r="R3251" i="11"/>
  <c r="M3251" i="11"/>
  <c r="G3251" i="11"/>
  <c r="V3251" i="11"/>
  <c r="L3251" i="11"/>
  <c r="K3251" i="11"/>
  <c r="H3251" i="11"/>
  <c r="E3251" i="11"/>
  <c r="W3251" i="11"/>
  <c r="N3251" i="11"/>
  <c r="U3251" i="11"/>
  <c r="S3251" i="11"/>
  <c r="C3253" i="11" l="1"/>
  <c r="J3253" i="11"/>
  <c r="A3254" i="11"/>
  <c r="P3253" i="11"/>
  <c r="M3252" i="11"/>
  <c r="S3252" i="11"/>
  <c r="N3252" i="11"/>
  <c r="L3252" i="11"/>
  <c r="F3252" i="11"/>
  <c r="G3252" i="11"/>
  <c r="D3252" i="11"/>
  <c r="U3252" i="11"/>
  <c r="Q3252" i="11"/>
  <c r="V3252" i="11"/>
  <c r="K3252" i="11"/>
  <c r="I3252" i="11"/>
  <c r="H3252" i="11"/>
  <c r="W3252" i="11"/>
  <c r="T3252" i="11"/>
  <c r="O3252" i="11"/>
  <c r="R3252" i="11"/>
  <c r="E3252" i="11"/>
  <c r="A3255" i="11" l="1"/>
  <c r="P3254" i="11"/>
  <c r="C3254" i="11"/>
  <c r="J3254" i="11"/>
  <c r="O3253" i="11"/>
  <c r="U3253" i="11"/>
  <c r="M3253" i="11"/>
  <c r="D3253" i="11"/>
  <c r="I3253" i="11"/>
  <c r="Q3253" i="11"/>
  <c r="H3253" i="11"/>
  <c r="K3253" i="11"/>
  <c r="S3253" i="11"/>
  <c r="G3253" i="11"/>
  <c r="L3253" i="11"/>
  <c r="N3253" i="11"/>
  <c r="W3253" i="11"/>
  <c r="V3253" i="11"/>
  <c r="F3253" i="11"/>
  <c r="T3253" i="11"/>
  <c r="E3253" i="11"/>
  <c r="R3253" i="11"/>
  <c r="C3255" i="11" l="1"/>
  <c r="J3255" i="11"/>
  <c r="P3255" i="11"/>
  <c r="A3256" i="11"/>
  <c r="M3254" i="11"/>
  <c r="G3254" i="11"/>
  <c r="U3254" i="11"/>
  <c r="W3254" i="11"/>
  <c r="V3254" i="11"/>
  <c r="N3254" i="11"/>
  <c r="L3254" i="11"/>
  <c r="T3254" i="11"/>
  <c r="O3254" i="11"/>
  <c r="F3254" i="11"/>
  <c r="R3254" i="11"/>
  <c r="H3254" i="11"/>
  <c r="D3254" i="11"/>
  <c r="S3254" i="11"/>
  <c r="Q3254" i="11"/>
  <c r="E3254" i="11"/>
  <c r="I3254" i="11"/>
  <c r="K3254" i="11"/>
  <c r="A3257" i="11" l="1"/>
  <c r="P3256" i="11"/>
  <c r="J3256" i="11"/>
  <c r="C3256" i="11"/>
  <c r="O3255" i="11"/>
  <c r="I3255" i="11"/>
  <c r="F3255" i="11"/>
  <c r="Q3255" i="11"/>
  <c r="T3255" i="11"/>
  <c r="H3255" i="11"/>
  <c r="E3255" i="11"/>
  <c r="W3255" i="11"/>
  <c r="N3255" i="11"/>
  <c r="U3255" i="11"/>
  <c r="S3255" i="11"/>
  <c r="L3255" i="11"/>
  <c r="K3255" i="11"/>
  <c r="D3255" i="11"/>
  <c r="R3255" i="11"/>
  <c r="M3255" i="11"/>
  <c r="G3255" i="11"/>
  <c r="V3255" i="11"/>
  <c r="C3257" i="11" l="1"/>
  <c r="J3257" i="11"/>
  <c r="A3258" i="11"/>
  <c r="P3257" i="11"/>
  <c r="I3256" i="11"/>
  <c r="N3256" i="11"/>
  <c r="M3256" i="11"/>
  <c r="V3256" i="11"/>
  <c r="O3256" i="11"/>
  <c r="L3256" i="11"/>
  <c r="Q3256" i="11"/>
  <c r="F3256" i="11"/>
  <c r="D3256" i="11"/>
  <c r="W3256" i="11"/>
  <c r="S3256" i="11"/>
  <c r="G3256" i="11"/>
  <c r="E3256" i="11"/>
  <c r="K3256" i="11"/>
  <c r="T3256" i="11"/>
  <c r="H3256" i="11"/>
  <c r="R3256" i="11"/>
  <c r="U3256" i="11"/>
  <c r="A3259" i="11" l="1"/>
  <c r="P3258" i="11"/>
  <c r="C3258" i="11"/>
  <c r="J3258" i="11"/>
  <c r="O3257" i="11"/>
  <c r="E3257" i="11"/>
  <c r="V3257" i="11"/>
  <c r="Q3257" i="11"/>
  <c r="L3257" i="11"/>
  <c r="F3257" i="11"/>
  <c r="R3257" i="11"/>
  <c r="K3257" i="11"/>
  <c r="G3257" i="11"/>
  <c r="W3257" i="11"/>
  <c r="M3257" i="11"/>
  <c r="N3257" i="11"/>
  <c r="H3257" i="11"/>
  <c r="T3257" i="11"/>
  <c r="S3257" i="11"/>
  <c r="D3257" i="11"/>
  <c r="U3257" i="11"/>
  <c r="I3257" i="11"/>
  <c r="C3259" i="11" l="1"/>
  <c r="J3259" i="11"/>
  <c r="A3260" i="11"/>
  <c r="P3259" i="11"/>
  <c r="U3258" i="11"/>
  <c r="G3258" i="11"/>
  <c r="O3258" i="11"/>
  <c r="Q3258" i="11"/>
  <c r="H3258" i="11"/>
  <c r="V3258" i="11"/>
  <c r="L3258" i="11"/>
  <c r="N3258" i="11"/>
  <c r="I3258" i="11"/>
  <c r="D3258" i="11"/>
  <c r="R3258" i="11"/>
  <c r="E3258" i="11"/>
  <c r="S3258" i="11"/>
  <c r="M3258" i="11"/>
  <c r="F3258" i="11"/>
  <c r="K3258" i="11"/>
  <c r="T3258" i="11"/>
  <c r="W3258" i="11"/>
  <c r="A3261" i="11" l="1"/>
  <c r="P3260" i="11"/>
  <c r="C3260" i="11"/>
  <c r="J3260" i="11"/>
  <c r="W3259" i="11"/>
  <c r="I3259" i="11"/>
  <c r="R3259" i="11"/>
  <c r="S3259" i="11"/>
  <c r="H3259" i="11"/>
  <c r="Q3259" i="11"/>
  <c r="T3259" i="11"/>
  <c r="M3259" i="11"/>
  <c r="L3259" i="11"/>
  <c r="G3259" i="11"/>
  <c r="D3259" i="11"/>
  <c r="U3259" i="11"/>
  <c r="O3259" i="11"/>
  <c r="V3259" i="11"/>
  <c r="K3259" i="11"/>
  <c r="N3259" i="11"/>
  <c r="E3259" i="11"/>
  <c r="F3259" i="11"/>
  <c r="C3261" i="11" l="1"/>
  <c r="J3261" i="11"/>
  <c r="A3262" i="11"/>
  <c r="P3261" i="11"/>
  <c r="M3260" i="11"/>
  <c r="S3260" i="11"/>
  <c r="V3260" i="11"/>
  <c r="T3260" i="11"/>
  <c r="F3260" i="11"/>
  <c r="L3260" i="11"/>
  <c r="U3260" i="11"/>
  <c r="N3260" i="11"/>
  <c r="O3260" i="11"/>
  <c r="H3260" i="11"/>
  <c r="E3260" i="11"/>
  <c r="K3260" i="11"/>
  <c r="W3260" i="11"/>
  <c r="R3260" i="11"/>
  <c r="D3260" i="11"/>
  <c r="I3260" i="11"/>
  <c r="Q3260" i="11"/>
  <c r="G3260" i="11"/>
  <c r="A3263" i="11" l="1"/>
  <c r="P3262" i="11"/>
  <c r="C3262" i="11"/>
  <c r="J3262" i="11"/>
  <c r="W3261" i="11"/>
  <c r="M3261" i="11"/>
  <c r="V3261" i="11"/>
  <c r="T3261" i="11"/>
  <c r="G3261" i="11"/>
  <c r="U3261" i="11"/>
  <c r="E3261" i="11"/>
  <c r="O3261" i="11"/>
  <c r="K3261" i="11"/>
  <c r="L3261" i="11"/>
  <c r="R3261" i="11"/>
  <c r="Q3261" i="11"/>
  <c r="I3261" i="11"/>
  <c r="H3261" i="11"/>
  <c r="F3261" i="11"/>
  <c r="N3261" i="11"/>
  <c r="D3261" i="11"/>
  <c r="S3261" i="11"/>
  <c r="C3263" i="11" l="1"/>
  <c r="J3263" i="11"/>
  <c r="P3263" i="11"/>
  <c r="A3264" i="11"/>
  <c r="I3262" i="11"/>
  <c r="W3262" i="11"/>
  <c r="H3262" i="11"/>
  <c r="D3262" i="11"/>
  <c r="L3262" i="11"/>
  <c r="U3262" i="11"/>
  <c r="K3262" i="11"/>
  <c r="N3262" i="11"/>
  <c r="Q3262" i="11"/>
  <c r="S3262" i="11"/>
  <c r="G3262" i="11"/>
  <c r="E3262" i="11"/>
  <c r="M3262" i="11"/>
  <c r="R3262" i="11"/>
  <c r="O3262" i="11"/>
  <c r="F3262" i="11"/>
  <c r="V3262" i="11"/>
  <c r="T3262" i="11"/>
  <c r="A3265" i="11" l="1"/>
  <c r="P3264" i="11"/>
  <c r="J3264" i="11"/>
  <c r="C3264" i="11"/>
  <c r="W3263" i="11"/>
  <c r="H3263" i="11"/>
  <c r="V3263" i="11"/>
  <c r="T3263" i="11"/>
  <c r="L3263" i="11"/>
  <c r="Q3263" i="11"/>
  <c r="D3263" i="11"/>
  <c r="F3263" i="11"/>
  <c r="R3263" i="11"/>
  <c r="I3263" i="11"/>
  <c r="O3263" i="11"/>
  <c r="U3263" i="11"/>
  <c r="N3263" i="11"/>
  <c r="E3263" i="11"/>
  <c r="K3263" i="11"/>
  <c r="M3263" i="11"/>
  <c r="G3263" i="11"/>
  <c r="S3263" i="11"/>
  <c r="C3265" i="11" l="1"/>
  <c r="J3265" i="11"/>
  <c r="A3266" i="11"/>
  <c r="P3265" i="11"/>
  <c r="U3264" i="11"/>
  <c r="N3264" i="11"/>
  <c r="H3264" i="11"/>
  <c r="D3264" i="11"/>
  <c r="G3264" i="11"/>
  <c r="T3264" i="11"/>
  <c r="R3264" i="11"/>
  <c r="I3264" i="11"/>
  <c r="V3264" i="11"/>
  <c r="M3264" i="11"/>
  <c r="K3264" i="11"/>
  <c r="L3264" i="11"/>
  <c r="O3264" i="11"/>
  <c r="E3264" i="11"/>
  <c r="Q3264" i="11"/>
  <c r="W3264" i="11"/>
  <c r="F3264" i="11"/>
  <c r="S3264" i="11"/>
  <c r="A3267" i="11" l="1"/>
  <c r="P3266" i="11"/>
  <c r="C3266" i="11"/>
  <c r="J3266" i="11"/>
  <c r="O3265" i="11"/>
  <c r="U3265" i="11"/>
  <c r="I3265" i="11"/>
  <c r="E3265" i="11"/>
  <c r="M3265" i="11"/>
  <c r="W3265" i="11"/>
  <c r="F3265" i="11"/>
  <c r="T3265" i="11"/>
  <c r="R3265" i="11"/>
  <c r="D3265" i="11"/>
  <c r="L3265" i="11"/>
  <c r="N3265" i="11"/>
  <c r="Q3265" i="11"/>
  <c r="V3265" i="11"/>
  <c r="H3265" i="11"/>
  <c r="K3265" i="11"/>
  <c r="S3265" i="11"/>
  <c r="G3265" i="11"/>
  <c r="C3267" i="11" l="1"/>
  <c r="J3267" i="11"/>
  <c r="A3268" i="11"/>
  <c r="P3267" i="11"/>
  <c r="U3266" i="11"/>
  <c r="F3266" i="11"/>
  <c r="E3266" i="11"/>
  <c r="O3266" i="11"/>
  <c r="N3266" i="11"/>
  <c r="H3266" i="11"/>
  <c r="L3266" i="11"/>
  <c r="T3266" i="11"/>
  <c r="K3266" i="11"/>
  <c r="M3266" i="11"/>
  <c r="R3266" i="11"/>
  <c r="Q3266" i="11"/>
  <c r="G3266" i="11"/>
  <c r="D3266" i="11"/>
  <c r="W3266" i="11"/>
  <c r="S3266" i="11"/>
  <c r="I3266" i="11"/>
  <c r="V3266" i="11"/>
  <c r="A3269" i="11" l="1"/>
  <c r="P3268" i="11"/>
  <c r="C3268" i="11"/>
  <c r="J3268" i="11"/>
  <c r="W3267" i="11"/>
  <c r="M3267" i="11"/>
  <c r="R3267" i="11"/>
  <c r="S3267" i="11"/>
  <c r="L3267" i="11"/>
  <c r="T3267" i="11"/>
  <c r="F3267" i="11"/>
  <c r="I3267" i="11"/>
  <c r="H3267" i="11"/>
  <c r="N3267" i="11"/>
  <c r="U3267" i="11"/>
  <c r="Q3267" i="11"/>
  <c r="G3267" i="11"/>
  <c r="V3267" i="11"/>
  <c r="D3267" i="11"/>
  <c r="E3267" i="11"/>
  <c r="K3267" i="11"/>
  <c r="O3267" i="11"/>
  <c r="C3269" i="11" l="1"/>
  <c r="J3269" i="11"/>
  <c r="A3270" i="11"/>
  <c r="P3269" i="11"/>
  <c r="M3268" i="11"/>
  <c r="S3268" i="11"/>
  <c r="G3268" i="11"/>
  <c r="E3268" i="11"/>
  <c r="U3268" i="11"/>
  <c r="F3268" i="11"/>
  <c r="D3268" i="11"/>
  <c r="R3268" i="11"/>
  <c r="Q3268" i="11"/>
  <c r="O3268" i="11"/>
  <c r="K3268" i="11"/>
  <c r="N3268" i="11"/>
  <c r="T3268" i="11"/>
  <c r="V3268" i="11"/>
  <c r="L3268" i="11"/>
  <c r="W3268" i="11"/>
  <c r="I3268" i="11"/>
  <c r="H3268" i="11"/>
  <c r="A3271" i="11" l="1"/>
  <c r="P3270" i="11"/>
  <c r="C3270" i="11"/>
  <c r="J3270" i="11"/>
  <c r="W3269" i="11"/>
  <c r="M3269" i="11"/>
  <c r="G3269" i="11"/>
  <c r="I3269" i="11"/>
  <c r="T3269" i="11"/>
  <c r="D3269" i="11"/>
  <c r="K3269" i="11"/>
  <c r="L3269" i="11"/>
  <c r="R3269" i="11"/>
  <c r="V3269" i="11"/>
  <c r="Q3269" i="11"/>
  <c r="H3269" i="11"/>
  <c r="N3269" i="11"/>
  <c r="O3269" i="11"/>
  <c r="F3269" i="11"/>
  <c r="S3269" i="11"/>
  <c r="E3269" i="11"/>
  <c r="U3269" i="11"/>
  <c r="C3271" i="11" l="1"/>
  <c r="J3271" i="11"/>
  <c r="P3271" i="11"/>
  <c r="A3272" i="11"/>
  <c r="M3270" i="11"/>
  <c r="W3270" i="11"/>
  <c r="H3270" i="11"/>
  <c r="I3270" i="11"/>
  <c r="K3270" i="11"/>
  <c r="G3270" i="11"/>
  <c r="D3270" i="11"/>
  <c r="R3270" i="11"/>
  <c r="Q3270" i="11"/>
  <c r="L3270" i="11"/>
  <c r="O3270" i="11"/>
  <c r="E3270" i="11"/>
  <c r="U3270" i="11"/>
  <c r="N3270" i="11"/>
  <c r="F3270" i="11"/>
  <c r="T3270" i="11"/>
  <c r="S3270" i="11"/>
  <c r="V3270" i="11"/>
  <c r="A3273" i="11" l="1"/>
  <c r="P3272" i="11"/>
  <c r="J3272" i="11"/>
  <c r="C3272" i="11"/>
  <c r="G3271" i="11"/>
  <c r="M3271" i="11"/>
  <c r="T3271" i="11"/>
  <c r="R3271" i="11"/>
  <c r="W3271" i="11"/>
  <c r="K3271" i="11"/>
  <c r="D3271" i="11"/>
  <c r="L3271" i="11"/>
  <c r="S3271" i="11"/>
  <c r="E3271" i="11"/>
  <c r="I3271" i="11"/>
  <c r="U3271" i="11"/>
  <c r="N3271" i="11"/>
  <c r="O3271" i="11"/>
  <c r="V3271" i="11"/>
  <c r="F3271" i="11"/>
  <c r="Q3271" i="11"/>
  <c r="H3271" i="11"/>
  <c r="C3273" i="11" l="1"/>
  <c r="J3273" i="11"/>
  <c r="A3274" i="11"/>
  <c r="P3273" i="11"/>
  <c r="U3272" i="11"/>
  <c r="N3272" i="11"/>
  <c r="W3272" i="11"/>
  <c r="Q3272" i="11"/>
  <c r="K3272" i="11"/>
  <c r="R3272" i="11"/>
  <c r="D3272" i="11"/>
  <c r="H3272" i="11"/>
  <c r="L3272" i="11"/>
  <c r="M3272" i="11"/>
  <c r="V3272" i="11"/>
  <c r="T3272" i="11"/>
  <c r="I3272" i="11"/>
  <c r="S3272" i="11"/>
  <c r="E3272" i="11"/>
  <c r="G3272" i="11"/>
  <c r="F3272" i="11"/>
  <c r="O3272" i="11"/>
  <c r="A3275" i="11" l="1"/>
  <c r="P3274" i="11"/>
  <c r="C3274" i="11"/>
  <c r="J3274" i="11"/>
  <c r="O3273" i="11"/>
  <c r="U3273" i="11"/>
  <c r="L3273" i="11"/>
  <c r="K3273" i="11"/>
  <c r="T3273" i="11"/>
  <c r="G3273" i="11"/>
  <c r="H3273" i="11"/>
  <c r="W3273" i="11"/>
  <c r="S3273" i="11"/>
  <c r="Q3273" i="11"/>
  <c r="M3273" i="11"/>
  <c r="N3273" i="11"/>
  <c r="I3273" i="11"/>
  <c r="F3273" i="11"/>
  <c r="D3273" i="11"/>
  <c r="E3273" i="11"/>
  <c r="R3273" i="11"/>
  <c r="V3273" i="11"/>
  <c r="C3275" i="11" l="1"/>
  <c r="J3275" i="11"/>
  <c r="A3276" i="11"/>
  <c r="P3275" i="11"/>
  <c r="M3274" i="11"/>
  <c r="V3274" i="11"/>
  <c r="R3274" i="11"/>
  <c r="T3274" i="11"/>
  <c r="F3274" i="11"/>
  <c r="N3274" i="11"/>
  <c r="S3274" i="11"/>
  <c r="L3274" i="11"/>
  <c r="W3274" i="11"/>
  <c r="U3274" i="11"/>
  <c r="O3274" i="11"/>
  <c r="I3274" i="11"/>
  <c r="K3274" i="11"/>
  <c r="Q3274" i="11"/>
  <c r="G3274" i="11"/>
  <c r="D3274" i="11"/>
  <c r="H3274" i="11"/>
  <c r="E3274" i="11"/>
  <c r="A3277" i="11" l="1"/>
  <c r="P3276" i="11"/>
  <c r="C3276" i="11"/>
  <c r="J3276" i="11"/>
  <c r="W3275" i="11"/>
  <c r="M3275" i="11"/>
  <c r="R3275" i="11"/>
  <c r="S3275" i="11"/>
  <c r="L3275" i="11"/>
  <c r="V3275" i="11"/>
  <c r="D3275" i="11"/>
  <c r="E3275" i="11"/>
  <c r="K3275" i="11"/>
  <c r="O3275" i="11"/>
  <c r="U3275" i="11"/>
  <c r="Q3275" i="11"/>
  <c r="G3275" i="11"/>
  <c r="T3275" i="11"/>
  <c r="F3275" i="11"/>
  <c r="I3275" i="11"/>
  <c r="H3275" i="11"/>
  <c r="N3275" i="11"/>
  <c r="C3277" i="11" l="1"/>
  <c r="J3277" i="11"/>
  <c r="A3278" i="11"/>
  <c r="P3277" i="11"/>
  <c r="M3276" i="11"/>
  <c r="S3276" i="11"/>
  <c r="V3276" i="11"/>
  <c r="T3276" i="11"/>
  <c r="F3276" i="11"/>
  <c r="R3276" i="11"/>
  <c r="D3276" i="11"/>
  <c r="I3276" i="11"/>
  <c r="Q3276" i="11"/>
  <c r="G3276" i="11"/>
  <c r="K3276" i="11"/>
  <c r="W3276" i="11"/>
  <c r="L3276" i="11"/>
  <c r="U3276" i="11"/>
  <c r="N3276" i="11"/>
  <c r="O3276" i="11"/>
  <c r="H3276" i="11"/>
  <c r="E3276" i="11"/>
  <c r="A3279" i="11" l="1"/>
  <c r="P3278" i="11"/>
  <c r="C3278" i="11"/>
  <c r="J3278" i="11"/>
  <c r="W3277" i="11"/>
  <c r="M3277" i="11"/>
  <c r="I3277" i="11"/>
  <c r="H3277" i="11"/>
  <c r="E3277" i="11"/>
  <c r="N3277" i="11"/>
  <c r="S3277" i="11"/>
  <c r="R3277" i="11"/>
  <c r="T3277" i="11"/>
  <c r="V3277" i="11"/>
  <c r="Q3277" i="11"/>
  <c r="U3277" i="11"/>
  <c r="O3277" i="11"/>
  <c r="K3277" i="11"/>
  <c r="F3277" i="11"/>
  <c r="L3277" i="11"/>
  <c r="D3277" i="11"/>
  <c r="G3277" i="11"/>
  <c r="C3279" i="11" l="1"/>
  <c r="J3279" i="11"/>
  <c r="P3279" i="11"/>
  <c r="A3280" i="11"/>
  <c r="I3278" i="11"/>
  <c r="W3278" i="11"/>
  <c r="E3278" i="11"/>
  <c r="M3278" i="11"/>
  <c r="L3278" i="11"/>
  <c r="K3278" i="11"/>
  <c r="V3278" i="11"/>
  <c r="Q3278" i="11"/>
  <c r="H3278" i="11"/>
  <c r="G3278" i="11"/>
  <c r="F3278" i="11"/>
  <c r="O3278" i="11"/>
  <c r="N3278" i="11"/>
  <c r="R3278" i="11"/>
  <c r="T3278" i="11"/>
  <c r="S3278" i="11"/>
  <c r="U3278" i="11"/>
  <c r="D3278" i="11"/>
  <c r="A3281" i="11" l="1"/>
  <c r="P3280" i="11"/>
  <c r="J3280" i="11"/>
  <c r="C3280" i="11"/>
  <c r="O3279" i="11"/>
  <c r="H3279" i="11"/>
  <c r="F3279" i="11"/>
  <c r="Q3279" i="11"/>
  <c r="T3279" i="11"/>
  <c r="D3279" i="11"/>
  <c r="R3279" i="11"/>
  <c r="M3279" i="11"/>
  <c r="G3279" i="11"/>
  <c r="V3279" i="11"/>
  <c r="L3279" i="11"/>
  <c r="K3279" i="11"/>
  <c r="I3279" i="11"/>
  <c r="E3279" i="11"/>
  <c r="W3279" i="11"/>
  <c r="N3279" i="11"/>
  <c r="U3279" i="11"/>
  <c r="S3279" i="11"/>
  <c r="C3281" i="11" l="1"/>
  <c r="J3281" i="11"/>
  <c r="A3282" i="11"/>
  <c r="P3281" i="11"/>
  <c r="I3280" i="11"/>
  <c r="N3280" i="11"/>
  <c r="L3280" i="11"/>
  <c r="W3280" i="11"/>
  <c r="Q3280" i="11"/>
  <c r="O3280" i="11"/>
  <c r="U3280" i="11"/>
  <c r="K3280" i="11"/>
  <c r="V3280" i="11"/>
  <c r="D3280" i="11"/>
  <c r="G3280" i="11"/>
  <c r="H3280" i="11"/>
  <c r="R3280" i="11"/>
  <c r="M3280" i="11"/>
  <c r="T3280" i="11"/>
  <c r="E3280" i="11"/>
  <c r="S3280" i="11"/>
  <c r="F3280" i="11"/>
  <c r="A3283" i="11" l="1"/>
  <c r="P3282" i="11"/>
  <c r="C3282" i="11"/>
  <c r="J3282" i="11"/>
  <c r="W3281" i="11"/>
  <c r="E3281" i="11"/>
  <c r="H3281" i="11"/>
  <c r="F3281" i="11"/>
  <c r="R3281" i="11"/>
  <c r="L3281" i="11"/>
  <c r="M3281" i="11"/>
  <c r="T3281" i="11"/>
  <c r="O3281" i="11"/>
  <c r="I3281" i="11"/>
  <c r="Q3281" i="11"/>
  <c r="V3281" i="11"/>
  <c r="S3281" i="11"/>
  <c r="D3281" i="11"/>
  <c r="K3281" i="11"/>
  <c r="U3281" i="11"/>
  <c r="G3281" i="11"/>
  <c r="N3281" i="11"/>
  <c r="C3283" i="11" l="1"/>
  <c r="J3283" i="11"/>
  <c r="A3284" i="11"/>
  <c r="P3283" i="11"/>
  <c r="U3282" i="11"/>
  <c r="F3282" i="11"/>
  <c r="H3282" i="11"/>
  <c r="K3282" i="11"/>
  <c r="N3282" i="11"/>
  <c r="D3282" i="11"/>
  <c r="G3282" i="11"/>
  <c r="O3282" i="11"/>
  <c r="V3282" i="11"/>
  <c r="S3282" i="11"/>
  <c r="R3282" i="11"/>
  <c r="E3282" i="11"/>
  <c r="M3282" i="11"/>
  <c r="T3282" i="11"/>
  <c r="L3282" i="11"/>
  <c r="Q3282" i="11"/>
  <c r="I3282" i="11"/>
  <c r="W3282" i="11"/>
  <c r="A3285" i="11" l="1"/>
  <c r="P3284" i="11"/>
  <c r="C3284" i="11"/>
  <c r="J3284" i="11"/>
  <c r="O3283" i="11"/>
  <c r="I3283" i="11"/>
  <c r="D3283" i="11"/>
  <c r="F3283" i="11"/>
  <c r="T3283" i="11"/>
  <c r="L3283" i="11"/>
  <c r="E3283" i="11"/>
  <c r="K3283" i="11"/>
  <c r="H3283" i="11"/>
  <c r="V3283" i="11"/>
  <c r="M3283" i="11"/>
  <c r="W3283" i="11"/>
  <c r="N3283" i="11"/>
  <c r="G3283" i="11"/>
  <c r="U3283" i="11"/>
  <c r="R3283" i="11"/>
  <c r="Q3283" i="11"/>
  <c r="S3283" i="11"/>
  <c r="C3285" i="11" l="1"/>
  <c r="J3285" i="11"/>
  <c r="A3286" i="11"/>
  <c r="P3285" i="11"/>
  <c r="M3284" i="11"/>
  <c r="S3284" i="11"/>
  <c r="L3284" i="11"/>
  <c r="O3284" i="11"/>
  <c r="H3284" i="11"/>
  <c r="V3284" i="11"/>
  <c r="N3284" i="11"/>
  <c r="F3284" i="11"/>
  <c r="Q3284" i="11"/>
  <c r="W3284" i="11"/>
  <c r="K3284" i="11"/>
  <c r="T3284" i="11"/>
  <c r="I3284" i="11"/>
  <c r="E3284" i="11"/>
  <c r="D3284" i="11"/>
  <c r="G3284" i="11"/>
  <c r="U3284" i="11"/>
  <c r="R3284" i="11"/>
  <c r="A3287" i="11" l="1"/>
  <c r="P3286" i="11"/>
  <c r="C3286" i="11"/>
  <c r="J3286" i="11"/>
  <c r="G3285" i="11"/>
  <c r="U3285" i="11"/>
  <c r="K3285" i="11"/>
  <c r="M3285" i="11"/>
  <c r="H3285" i="11"/>
  <c r="V3285" i="11"/>
  <c r="N3285" i="11"/>
  <c r="F3285" i="11"/>
  <c r="R3285" i="11"/>
  <c r="E3285" i="11"/>
  <c r="D3285" i="11"/>
  <c r="I3285" i="11"/>
  <c r="Q3285" i="11"/>
  <c r="W3285" i="11"/>
  <c r="O3285" i="11"/>
  <c r="T3285" i="11"/>
  <c r="S3285" i="11"/>
  <c r="L3285" i="11"/>
  <c r="C3287" i="11" l="1"/>
  <c r="J3287" i="11"/>
  <c r="P3287" i="11"/>
  <c r="A3288" i="11"/>
  <c r="U3286" i="11"/>
  <c r="G3286" i="11"/>
  <c r="S3286" i="11"/>
  <c r="Q3286" i="11"/>
  <c r="T3286" i="11"/>
  <c r="R3286" i="11"/>
  <c r="F3286" i="11"/>
  <c r="M3286" i="11"/>
  <c r="W3286" i="11"/>
  <c r="H3286" i="11"/>
  <c r="V3286" i="11"/>
  <c r="O3286" i="11"/>
  <c r="K3286" i="11"/>
  <c r="I3286" i="11"/>
  <c r="D3286" i="11"/>
  <c r="L3286" i="11"/>
  <c r="N3286" i="11"/>
  <c r="E3286" i="11"/>
  <c r="A3289" i="11" l="1"/>
  <c r="P3288" i="11"/>
  <c r="J3288" i="11"/>
  <c r="C3288" i="11"/>
  <c r="G3287" i="11"/>
  <c r="M3287" i="11"/>
  <c r="T3287" i="11"/>
  <c r="R3287" i="11"/>
  <c r="W3287" i="11"/>
  <c r="O3287" i="11"/>
  <c r="V3287" i="11"/>
  <c r="F3287" i="11"/>
  <c r="Q3287" i="11"/>
  <c r="H3287" i="11"/>
  <c r="I3287" i="11"/>
  <c r="U3287" i="11"/>
  <c r="N3287" i="11"/>
  <c r="K3287" i="11"/>
  <c r="D3287" i="11"/>
  <c r="L3287" i="11"/>
  <c r="S3287" i="11"/>
  <c r="E3287" i="11"/>
  <c r="C3289" i="11" l="1"/>
  <c r="J3289" i="11"/>
  <c r="A3290" i="11"/>
  <c r="P3289" i="11"/>
  <c r="U3288" i="11"/>
  <c r="N3288" i="11"/>
  <c r="Q3288" i="11"/>
  <c r="K3288" i="11"/>
  <c r="G3288" i="11"/>
  <c r="T3288" i="11"/>
  <c r="E3288" i="11"/>
  <c r="H3288" i="11"/>
  <c r="F3288" i="11"/>
  <c r="M3288" i="11"/>
  <c r="V3288" i="11"/>
  <c r="D3288" i="11"/>
  <c r="S3288" i="11"/>
  <c r="O3288" i="11"/>
  <c r="L3288" i="11"/>
  <c r="R3288" i="11"/>
  <c r="W3288" i="11"/>
  <c r="I3288" i="11"/>
  <c r="A3291" i="11" l="1"/>
  <c r="P3290" i="11"/>
  <c r="C3290" i="11"/>
  <c r="J3290" i="11"/>
  <c r="W3289" i="11"/>
  <c r="L3289" i="11"/>
  <c r="I3289" i="11"/>
  <c r="V3289" i="11"/>
  <c r="R3289" i="11"/>
  <c r="N3289" i="11"/>
  <c r="S3289" i="11"/>
  <c r="H3289" i="11"/>
  <c r="U3289" i="11"/>
  <c r="E3289" i="11"/>
  <c r="Q3289" i="11"/>
  <c r="G3289" i="11"/>
  <c r="O3289" i="11"/>
  <c r="T3289" i="11"/>
  <c r="F3289" i="11"/>
  <c r="M3289" i="11"/>
  <c r="D3289" i="11"/>
  <c r="K3289" i="11"/>
  <c r="C3291" i="11" l="1"/>
  <c r="J3291" i="11"/>
  <c r="A3292" i="11"/>
  <c r="P3291" i="11"/>
  <c r="M3290" i="11"/>
  <c r="V3290" i="11"/>
  <c r="H3290" i="11"/>
  <c r="I3290" i="11"/>
  <c r="K3290" i="11"/>
  <c r="E3290" i="11"/>
  <c r="S3290" i="11"/>
  <c r="T3290" i="11"/>
  <c r="O3290" i="11"/>
  <c r="W3290" i="11"/>
  <c r="N3290" i="11"/>
  <c r="F3290" i="11"/>
  <c r="U3290" i="11"/>
  <c r="G3290" i="11"/>
  <c r="D3290" i="11"/>
  <c r="R3290" i="11"/>
  <c r="Q3290" i="11"/>
  <c r="L3290" i="11"/>
  <c r="A3293" i="11" l="1"/>
  <c r="P3292" i="11"/>
  <c r="C3292" i="11"/>
  <c r="J3292" i="11"/>
  <c r="W3291" i="11"/>
  <c r="I3291" i="11"/>
  <c r="R3291" i="11"/>
  <c r="S3291" i="11"/>
  <c r="H3291" i="11"/>
  <c r="T3291" i="11"/>
  <c r="U3291" i="11"/>
  <c r="Q3291" i="11"/>
  <c r="K3291" i="11"/>
  <c r="M3291" i="11"/>
  <c r="L3291" i="11"/>
  <c r="N3291" i="11"/>
  <c r="E3291" i="11"/>
  <c r="D3291" i="11"/>
  <c r="O3291" i="11"/>
  <c r="G3291" i="11"/>
  <c r="F3291" i="11"/>
  <c r="V3291" i="11"/>
  <c r="C3293" i="11" l="1"/>
  <c r="J3293" i="11"/>
  <c r="A3294" i="11"/>
  <c r="P3293" i="11"/>
  <c r="M3292" i="11"/>
  <c r="S3292" i="11"/>
  <c r="L3292" i="11"/>
  <c r="R3292" i="11"/>
  <c r="U3292" i="11"/>
  <c r="I3292" i="11"/>
  <c r="V3292" i="11"/>
  <c r="D3292" i="11"/>
  <c r="G3292" i="11"/>
  <c r="H3292" i="11"/>
  <c r="F3292" i="11"/>
  <c r="K3292" i="11"/>
  <c r="W3292" i="11"/>
  <c r="O3292" i="11"/>
  <c r="N3292" i="11"/>
  <c r="E3292" i="11"/>
  <c r="Q3292" i="11"/>
  <c r="T3292" i="11"/>
  <c r="A3295" i="11" l="1"/>
  <c r="P3294" i="11"/>
  <c r="C3294" i="11"/>
  <c r="J3294" i="11"/>
  <c r="W3293" i="11"/>
  <c r="M3293" i="11"/>
  <c r="R3293" i="11"/>
  <c r="S3293" i="11"/>
  <c r="L3293" i="11"/>
  <c r="U3293" i="11"/>
  <c r="T3293" i="11"/>
  <c r="F3293" i="11"/>
  <c r="E3293" i="11"/>
  <c r="D3293" i="11"/>
  <c r="N3293" i="11"/>
  <c r="Q3293" i="11"/>
  <c r="G3293" i="11"/>
  <c r="V3293" i="11"/>
  <c r="H3293" i="11"/>
  <c r="I3293" i="11"/>
  <c r="K3293" i="11"/>
  <c r="O3293" i="11"/>
  <c r="C3295" i="11" l="1"/>
  <c r="J3295" i="11"/>
  <c r="P3295" i="11"/>
  <c r="A3296" i="11"/>
  <c r="M3294" i="11"/>
  <c r="W3294" i="11"/>
  <c r="H3294" i="11"/>
  <c r="I3294" i="11"/>
  <c r="F3294" i="11"/>
  <c r="U3294" i="11"/>
  <c r="O3294" i="11"/>
  <c r="E3294" i="11"/>
  <c r="T3294" i="11"/>
  <c r="S3294" i="11"/>
  <c r="K3294" i="11"/>
  <c r="N3294" i="11"/>
  <c r="V3294" i="11"/>
  <c r="G3294" i="11"/>
  <c r="D3294" i="11"/>
  <c r="R3294" i="11"/>
  <c r="Q3294" i="11"/>
  <c r="L3294" i="11"/>
  <c r="A3297" i="11" l="1"/>
  <c r="P3296" i="11"/>
  <c r="J3296" i="11"/>
  <c r="C3296" i="11"/>
  <c r="G3295" i="11"/>
  <c r="M3295" i="11"/>
  <c r="T3295" i="11"/>
  <c r="O3295" i="11"/>
  <c r="U3295" i="11"/>
  <c r="F3295" i="11"/>
  <c r="N3295" i="11"/>
  <c r="D3295" i="11"/>
  <c r="E3295" i="11"/>
  <c r="S3295" i="11"/>
  <c r="W3295" i="11"/>
  <c r="H3295" i="11"/>
  <c r="K3295" i="11"/>
  <c r="L3295" i="11"/>
  <c r="V3295" i="11"/>
  <c r="I3295" i="11"/>
  <c r="Q3295" i="11"/>
  <c r="R3295" i="11"/>
  <c r="C3297" i="11" l="1"/>
  <c r="J3297" i="11"/>
  <c r="A3298" i="11"/>
  <c r="P3297" i="11"/>
  <c r="U3296" i="11"/>
  <c r="G3296" i="11"/>
  <c r="M3296" i="11"/>
  <c r="R3296" i="11"/>
  <c r="T3296" i="11"/>
  <c r="V3296" i="11"/>
  <c r="N3296" i="11"/>
  <c r="K3296" i="11"/>
  <c r="O3296" i="11"/>
  <c r="S3296" i="11"/>
  <c r="H3296" i="11"/>
  <c r="D3296" i="11"/>
  <c r="E3296" i="11"/>
  <c r="W3296" i="11"/>
  <c r="F3296" i="11"/>
  <c r="L3296" i="11"/>
  <c r="I3296" i="11"/>
  <c r="Q3296" i="11"/>
  <c r="A3299" i="11" l="1"/>
  <c r="P3298" i="11"/>
  <c r="C3298" i="11"/>
  <c r="J3298" i="11"/>
  <c r="G3297" i="11"/>
  <c r="M3297" i="11"/>
  <c r="Q3297" i="11"/>
  <c r="U3297" i="11"/>
  <c r="L3297" i="11"/>
  <c r="I3297" i="11"/>
  <c r="D3297" i="11"/>
  <c r="E3297" i="11"/>
  <c r="R3297" i="11"/>
  <c r="K3297" i="11"/>
  <c r="N3297" i="11"/>
  <c r="W3297" i="11"/>
  <c r="V3297" i="11"/>
  <c r="O3297" i="11"/>
  <c r="H3297" i="11"/>
  <c r="F3297" i="11"/>
  <c r="T3297" i="11"/>
  <c r="S3297" i="11"/>
  <c r="C3299" i="11" l="1"/>
  <c r="J3299" i="11"/>
  <c r="A3300" i="11"/>
  <c r="P3299" i="11"/>
  <c r="U3298" i="11"/>
  <c r="O3298" i="11"/>
  <c r="Q3298" i="11"/>
  <c r="N3298" i="11"/>
  <c r="F3298" i="11"/>
  <c r="R3298" i="11"/>
  <c r="D3298" i="11"/>
  <c r="W3298" i="11"/>
  <c r="T3298" i="11"/>
  <c r="K3298" i="11"/>
  <c r="L3298" i="11"/>
  <c r="H3298" i="11"/>
  <c r="V3298" i="11"/>
  <c r="S3298" i="11"/>
  <c r="I3298" i="11"/>
  <c r="E3298" i="11"/>
  <c r="G3298" i="11"/>
  <c r="M3298" i="11"/>
  <c r="A3301" i="11" l="1"/>
  <c r="P3300" i="11"/>
  <c r="C3300" i="11"/>
  <c r="J3300" i="11"/>
  <c r="W3299" i="11"/>
  <c r="M3299" i="11"/>
  <c r="E3299" i="11"/>
  <c r="Q3299" i="11"/>
  <c r="G3299" i="11"/>
  <c r="O3299" i="11"/>
  <c r="I3299" i="11"/>
  <c r="S3299" i="11"/>
  <c r="K3299" i="11"/>
  <c r="T3299" i="11"/>
  <c r="R3299" i="11"/>
  <c r="U3299" i="11"/>
  <c r="N3299" i="11"/>
  <c r="D3299" i="11"/>
  <c r="F3299" i="11"/>
  <c r="L3299" i="11"/>
  <c r="H3299" i="11"/>
  <c r="V3299" i="11"/>
  <c r="C3301" i="11" l="1"/>
  <c r="J3301" i="11"/>
  <c r="A3302" i="11"/>
  <c r="P3301" i="11"/>
  <c r="I3300" i="11"/>
  <c r="S3300" i="11"/>
  <c r="F3300" i="11"/>
  <c r="M3300" i="11"/>
  <c r="U3300" i="11"/>
  <c r="N3300" i="11"/>
  <c r="V3300" i="11"/>
  <c r="K3300" i="11"/>
  <c r="D3300" i="11"/>
  <c r="E3300" i="11"/>
  <c r="L3300" i="11"/>
  <c r="G3300" i="11"/>
  <c r="H3300" i="11"/>
  <c r="W3300" i="11"/>
  <c r="O3300" i="11"/>
  <c r="T3300" i="11"/>
  <c r="Q3300" i="11"/>
  <c r="R3300" i="11"/>
  <c r="A3303" i="11" l="1"/>
  <c r="P3302" i="11"/>
  <c r="C3302" i="11"/>
  <c r="J3302" i="11"/>
  <c r="O3301" i="11"/>
  <c r="D3301" i="11"/>
  <c r="T3301" i="11"/>
  <c r="Q3301" i="11"/>
  <c r="U3301" i="11"/>
  <c r="H3301" i="11"/>
  <c r="I3301" i="11"/>
  <c r="M3301" i="11"/>
  <c r="N3301" i="11"/>
  <c r="V3301" i="11"/>
  <c r="S3301" i="11"/>
  <c r="L3301" i="11"/>
  <c r="E3301" i="11"/>
  <c r="F3301" i="11"/>
  <c r="R3301" i="11"/>
  <c r="K3301" i="11"/>
  <c r="G3301" i="11"/>
  <c r="W3301" i="11"/>
  <c r="C3303" i="11" l="1"/>
  <c r="J3303" i="11"/>
  <c r="P3303" i="11"/>
  <c r="A3304" i="11"/>
  <c r="M3302" i="11"/>
  <c r="G3302" i="11"/>
  <c r="D3302" i="11"/>
  <c r="E3302" i="11"/>
  <c r="W3302" i="11"/>
  <c r="L3302" i="11"/>
  <c r="H3302" i="11"/>
  <c r="T3302" i="11"/>
  <c r="K3302" i="11"/>
  <c r="V3302" i="11"/>
  <c r="Q3302" i="11"/>
  <c r="O3302" i="11"/>
  <c r="N3302" i="11"/>
  <c r="F3302" i="11"/>
  <c r="S3302" i="11"/>
  <c r="U3302" i="11"/>
  <c r="I3302" i="11"/>
  <c r="R3302" i="11"/>
  <c r="A3305" i="11" l="1"/>
  <c r="P3304" i="11"/>
  <c r="J3304" i="11"/>
  <c r="C3304" i="11"/>
  <c r="G3303" i="11"/>
  <c r="T3303" i="11"/>
  <c r="K3303" i="11"/>
  <c r="H3303" i="11"/>
  <c r="O3303" i="11"/>
  <c r="W3303" i="11"/>
  <c r="R3303" i="11"/>
  <c r="L3303" i="11"/>
  <c r="V3303" i="11"/>
  <c r="D3303" i="11"/>
  <c r="Q3303" i="11"/>
  <c r="I3303" i="11"/>
  <c r="E3303" i="11"/>
  <c r="M3303" i="11"/>
  <c r="N3303" i="11"/>
  <c r="U3303" i="11"/>
  <c r="S3303" i="11"/>
  <c r="F3303" i="11"/>
  <c r="C3305" i="11" l="1"/>
  <c r="J3305" i="11"/>
  <c r="A3306" i="11"/>
  <c r="P3305" i="11"/>
  <c r="U3304" i="11"/>
  <c r="N3304" i="11"/>
  <c r="G3304" i="11"/>
  <c r="H3304" i="11"/>
  <c r="R3304" i="11"/>
  <c r="O3304" i="11"/>
  <c r="D3304" i="11"/>
  <c r="W3304" i="11"/>
  <c r="K3304" i="11"/>
  <c r="I3304" i="11"/>
  <c r="T3304" i="11"/>
  <c r="V3304" i="11"/>
  <c r="L3304" i="11"/>
  <c r="M3304" i="11"/>
  <c r="E3304" i="11"/>
  <c r="Q3304" i="11"/>
  <c r="F3304" i="11"/>
  <c r="S3304" i="11"/>
  <c r="A3307" i="11" l="1"/>
  <c r="P3306" i="11"/>
  <c r="C3306" i="11"/>
  <c r="J3306" i="11"/>
  <c r="G3305" i="11"/>
  <c r="L3305" i="11"/>
  <c r="U3305" i="11"/>
  <c r="O3305" i="11"/>
  <c r="Q3305" i="11"/>
  <c r="K3305" i="11"/>
  <c r="M3305" i="11"/>
  <c r="V3305" i="11"/>
  <c r="D3305" i="11"/>
  <c r="T3305" i="11"/>
  <c r="R3305" i="11"/>
  <c r="E3305" i="11"/>
  <c r="F3305" i="11"/>
  <c r="N3305" i="11"/>
  <c r="H3305" i="11"/>
  <c r="I3305" i="11"/>
  <c r="S3305" i="11"/>
  <c r="W3305" i="11"/>
  <c r="C3307" i="11" l="1"/>
  <c r="J3307" i="11"/>
  <c r="A3308" i="11"/>
  <c r="P3307" i="11"/>
  <c r="U3306" i="11"/>
  <c r="O3306" i="11"/>
  <c r="G3306" i="11"/>
  <c r="M3306" i="11"/>
  <c r="I3306" i="11"/>
  <c r="Q3306" i="11"/>
  <c r="K3306" i="11"/>
  <c r="L3306" i="11"/>
  <c r="T3306" i="11"/>
  <c r="S3306" i="11"/>
  <c r="W3306" i="11"/>
  <c r="R3306" i="11"/>
  <c r="D3306" i="11"/>
  <c r="N3306" i="11"/>
  <c r="E3306" i="11"/>
  <c r="V3306" i="11"/>
  <c r="F3306" i="11"/>
  <c r="H3306" i="11"/>
  <c r="A3309" i="11" l="1"/>
  <c r="P3308" i="11"/>
  <c r="C3308" i="11"/>
  <c r="J3308" i="11"/>
  <c r="W3307" i="11"/>
  <c r="M3307" i="11"/>
  <c r="T3307" i="11"/>
  <c r="Q3307" i="11"/>
  <c r="G3307" i="11"/>
  <c r="E3307" i="11"/>
  <c r="I3307" i="11"/>
  <c r="N3307" i="11"/>
  <c r="K3307" i="11"/>
  <c r="S3307" i="11"/>
  <c r="R3307" i="11"/>
  <c r="U3307" i="11"/>
  <c r="V3307" i="11"/>
  <c r="D3307" i="11"/>
  <c r="F3307" i="11"/>
  <c r="O3307" i="11"/>
  <c r="H3307" i="11"/>
  <c r="L3307" i="11"/>
  <c r="C3309" i="11" l="1"/>
  <c r="J3309" i="11"/>
  <c r="A3310" i="11"/>
  <c r="P3309" i="11"/>
  <c r="I3308" i="11"/>
  <c r="S3308" i="11"/>
  <c r="U3308" i="11"/>
  <c r="N3308" i="11"/>
  <c r="M3308" i="11"/>
  <c r="T3308" i="11"/>
  <c r="O3308" i="11"/>
  <c r="E3308" i="11"/>
  <c r="Q3308" i="11"/>
  <c r="F3308" i="11"/>
  <c r="G3308" i="11"/>
  <c r="W3308" i="11"/>
  <c r="V3308" i="11"/>
  <c r="K3308" i="11"/>
  <c r="D3308" i="11"/>
  <c r="R3308" i="11"/>
  <c r="L3308" i="11"/>
  <c r="H3308" i="11"/>
  <c r="A3311" i="11" l="1"/>
  <c r="P3310" i="11"/>
  <c r="C3310" i="11"/>
  <c r="J3310" i="11"/>
  <c r="W3309" i="11"/>
  <c r="E3309" i="11"/>
  <c r="N3309" i="11"/>
  <c r="M3309" i="11"/>
  <c r="L3309" i="11"/>
  <c r="Q3309" i="11"/>
  <c r="V3309" i="11"/>
  <c r="F3309" i="11"/>
  <c r="I3309" i="11"/>
  <c r="H3309" i="11"/>
  <c r="K3309" i="11"/>
  <c r="D3309" i="11"/>
  <c r="R3309" i="11"/>
  <c r="G3309" i="11"/>
  <c r="U3309" i="11"/>
  <c r="S3309" i="11"/>
  <c r="T3309" i="11"/>
  <c r="O3309" i="11"/>
  <c r="C3311" i="11" l="1"/>
  <c r="J3311" i="11"/>
  <c r="P3311" i="11"/>
  <c r="A3312" i="11"/>
  <c r="I3310" i="11"/>
  <c r="W3310" i="11"/>
  <c r="N3310" i="11"/>
  <c r="R3310" i="11"/>
  <c r="T3310" i="11"/>
  <c r="S3310" i="11"/>
  <c r="U3310" i="11"/>
  <c r="H3310" i="11"/>
  <c r="F3310" i="11"/>
  <c r="M3310" i="11"/>
  <c r="O3310" i="11"/>
  <c r="G3310" i="11"/>
  <c r="V3310" i="11"/>
  <c r="E3310" i="11"/>
  <c r="K3310" i="11"/>
  <c r="D3310" i="11"/>
  <c r="Q3310" i="11"/>
  <c r="L3310" i="11"/>
  <c r="A3313" i="11" l="1"/>
  <c r="P3312" i="11"/>
  <c r="J3312" i="11"/>
  <c r="C3312" i="11"/>
  <c r="W3311" i="11"/>
  <c r="H3311" i="11"/>
  <c r="Q3311" i="11"/>
  <c r="N3311" i="11"/>
  <c r="L3311" i="11"/>
  <c r="S3311" i="11"/>
  <c r="G3311" i="11"/>
  <c r="T3311" i="11"/>
  <c r="U3311" i="11"/>
  <c r="F3311" i="11"/>
  <c r="M3311" i="11"/>
  <c r="E3311" i="11"/>
  <c r="D3311" i="11"/>
  <c r="K3311" i="11"/>
  <c r="I3311" i="11"/>
  <c r="R3311" i="11"/>
  <c r="V3311" i="11"/>
  <c r="O3311" i="11"/>
  <c r="C3313" i="11" l="1"/>
  <c r="J3313" i="11"/>
  <c r="A3314" i="11"/>
  <c r="P3313" i="11"/>
  <c r="U3312" i="11"/>
  <c r="N3312" i="11"/>
  <c r="D3312" i="11"/>
  <c r="Q3312" i="11"/>
  <c r="W3312" i="11"/>
  <c r="G3312" i="11"/>
  <c r="E3312" i="11"/>
  <c r="I3312" i="11"/>
  <c r="F3312" i="11"/>
  <c r="O3312" i="11"/>
  <c r="V3312" i="11"/>
  <c r="K3312" i="11"/>
  <c r="L3312" i="11"/>
  <c r="R3312" i="11"/>
  <c r="T3312" i="11"/>
  <c r="H3312" i="11"/>
  <c r="S3312" i="11"/>
  <c r="M3312" i="11"/>
  <c r="A3315" i="11" l="1"/>
  <c r="P3314" i="11"/>
  <c r="C3314" i="11"/>
  <c r="J3314" i="11"/>
  <c r="O3313" i="11"/>
  <c r="E3313" i="11"/>
  <c r="V3313" i="11"/>
  <c r="Q3313" i="11"/>
  <c r="M3313" i="11"/>
  <c r="F3313" i="11"/>
  <c r="R3313" i="11"/>
  <c r="K3313" i="11"/>
  <c r="U3313" i="11"/>
  <c r="W3313" i="11"/>
  <c r="L3313" i="11"/>
  <c r="N3313" i="11"/>
  <c r="H3313" i="11"/>
  <c r="T3313" i="11"/>
  <c r="S3313" i="11"/>
  <c r="D3313" i="11"/>
  <c r="G3313" i="11"/>
  <c r="I3313" i="11"/>
  <c r="C3315" i="11" l="1"/>
  <c r="J3315" i="11"/>
  <c r="A3316" i="11"/>
  <c r="P3315" i="11"/>
  <c r="U3314" i="11"/>
  <c r="F3314" i="11"/>
  <c r="S3314" i="11"/>
  <c r="W3314" i="11"/>
  <c r="H3314" i="11"/>
  <c r="K3314" i="11"/>
  <c r="L3314" i="11"/>
  <c r="D3314" i="11"/>
  <c r="I3314" i="11"/>
  <c r="Q3314" i="11"/>
  <c r="R3314" i="11"/>
  <c r="G3314" i="11"/>
  <c r="N3314" i="11"/>
  <c r="M3314" i="11"/>
  <c r="V3314" i="11"/>
  <c r="E3314" i="11"/>
  <c r="O3314" i="11"/>
  <c r="T3314" i="11"/>
  <c r="A3317" i="11" l="1"/>
  <c r="P3316" i="11"/>
  <c r="C3316" i="11"/>
  <c r="J3316" i="11"/>
  <c r="W3315" i="11"/>
  <c r="I3315" i="11"/>
  <c r="R3315" i="11"/>
  <c r="S3315" i="11"/>
  <c r="H3315" i="11"/>
  <c r="T3315" i="11"/>
  <c r="K3315" i="11"/>
  <c r="L3315" i="11"/>
  <c r="G3315" i="11"/>
  <c r="D3315" i="11"/>
  <c r="U3315" i="11"/>
  <c r="Q3315" i="11"/>
  <c r="O3315" i="11"/>
  <c r="V3315" i="11"/>
  <c r="M3315" i="11"/>
  <c r="N3315" i="11"/>
  <c r="E3315" i="11"/>
  <c r="F3315" i="11"/>
  <c r="C3317" i="11" l="1"/>
  <c r="J3317" i="11"/>
  <c r="A3318" i="11"/>
  <c r="P3317" i="11"/>
  <c r="M3316" i="11"/>
  <c r="S3316" i="11"/>
  <c r="L3316" i="11"/>
  <c r="R3316" i="11"/>
  <c r="U3316" i="11"/>
  <c r="K3316" i="11"/>
  <c r="W3316" i="11"/>
  <c r="I3316" i="11"/>
  <c r="O3316" i="11"/>
  <c r="V3316" i="11"/>
  <c r="N3316" i="11"/>
  <c r="G3316" i="11"/>
  <c r="E3316" i="11"/>
  <c r="Q3316" i="11"/>
  <c r="T3316" i="11"/>
  <c r="D3316" i="11"/>
  <c r="H3316" i="11"/>
  <c r="F3316" i="11"/>
  <c r="A3319" i="11" l="1"/>
  <c r="P3318" i="11"/>
  <c r="C3318" i="11"/>
  <c r="J3318" i="11"/>
  <c r="W3317" i="11"/>
  <c r="M3317" i="11"/>
  <c r="G3317" i="11"/>
  <c r="U3317" i="11"/>
  <c r="V3317" i="11"/>
  <c r="I3317" i="11"/>
  <c r="F3317" i="11"/>
  <c r="N3317" i="11"/>
  <c r="R3317" i="11"/>
  <c r="L3317" i="11"/>
  <c r="Q3317" i="11"/>
  <c r="H3317" i="11"/>
  <c r="D3317" i="11"/>
  <c r="T3317" i="11"/>
  <c r="K3317" i="11"/>
  <c r="O3317" i="11"/>
  <c r="E3317" i="11"/>
  <c r="S3317" i="11"/>
  <c r="C3319" i="11" l="1"/>
  <c r="J3319" i="11"/>
  <c r="P3319" i="11"/>
  <c r="A3320" i="11"/>
  <c r="M3318" i="11"/>
  <c r="W3318" i="11"/>
  <c r="V3318" i="11"/>
  <c r="S3318" i="11"/>
  <c r="U3318" i="11"/>
  <c r="N3318" i="11"/>
  <c r="D3318" i="11"/>
  <c r="E3318" i="11"/>
  <c r="Q3318" i="11"/>
  <c r="F3318" i="11"/>
  <c r="O3318" i="11"/>
  <c r="I3318" i="11"/>
  <c r="K3318" i="11"/>
  <c r="R3318" i="11"/>
  <c r="G3318" i="11"/>
  <c r="L3318" i="11"/>
  <c r="T3318" i="11"/>
  <c r="H3318" i="11"/>
  <c r="A3321" i="11" l="1"/>
  <c r="P3320" i="11"/>
  <c r="J3320" i="11"/>
  <c r="C3320" i="11"/>
  <c r="O3319" i="11"/>
  <c r="T3319" i="11"/>
  <c r="U3319" i="11"/>
  <c r="V3319" i="11"/>
  <c r="M3319" i="11"/>
  <c r="L3319" i="11"/>
  <c r="F3319" i="11"/>
  <c r="K3319" i="11"/>
  <c r="Q3319" i="11"/>
  <c r="W3319" i="11"/>
  <c r="R3319" i="11"/>
  <c r="G3319" i="11"/>
  <c r="N3319" i="11"/>
  <c r="S3319" i="11"/>
  <c r="I3319" i="11"/>
  <c r="D3319" i="11"/>
  <c r="E3319" i="11"/>
  <c r="H3319" i="11"/>
  <c r="C3321" i="11" l="1"/>
  <c r="J3321" i="11"/>
  <c r="A3322" i="11"/>
  <c r="P3321" i="11"/>
  <c r="U3320" i="11"/>
  <c r="N3320" i="11"/>
  <c r="Q3320" i="11"/>
  <c r="K3320" i="11"/>
  <c r="G3320" i="11"/>
  <c r="E3320" i="11"/>
  <c r="H3320" i="11"/>
  <c r="F3320" i="11"/>
  <c r="M3320" i="11"/>
  <c r="V3320" i="11"/>
  <c r="D3320" i="11"/>
  <c r="S3320" i="11"/>
  <c r="T3320" i="11"/>
  <c r="O3320" i="11"/>
  <c r="L3320" i="11"/>
  <c r="R3320" i="11"/>
  <c r="W3320" i="11"/>
  <c r="I3320" i="11"/>
  <c r="A3323" i="11" l="1"/>
  <c r="P3322" i="11"/>
  <c r="C3322" i="11"/>
  <c r="J3322" i="11"/>
  <c r="W3321" i="11"/>
  <c r="L3321" i="11"/>
  <c r="I3321" i="11"/>
  <c r="T3321" i="11"/>
  <c r="G3321" i="11"/>
  <c r="E3321" i="11"/>
  <c r="S3321" i="11"/>
  <c r="K3321" i="11"/>
  <c r="U3321" i="11"/>
  <c r="R3321" i="11"/>
  <c r="Q3321" i="11"/>
  <c r="N3321" i="11"/>
  <c r="O3321" i="11"/>
  <c r="H3321" i="11"/>
  <c r="F3321" i="11"/>
  <c r="M3321" i="11"/>
  <c r="D3321" i="11"/>
  <c r="V3321" i="11"/>
  <c r="C3323" i="11" l="1"/>
  <c r="J3323" i="11"/>
  <c r="A3324" i="11"/>
  <c r="P3323" i="11"/>
  <c r="I3322" i="11"/>
  <c r="V3322" i="11"/>
  <c r="D3322" i="11"/>
  <c r="E3322" i="11"/>
  <c r="H3322" i="11"/>
  <c r="N3322" i="11"/>
  <c r="M3322" i="11"/>
  <c r="O3322" i="11"/>
  <c r="Q3322" i="11"/>
  <c r="W3322" i="11"/>
  <c r="G3322" i="11"/>
  <c r="T3322" i="11"/>
  <c r="L3322" i="11"/>
  <c r="F3322" i="11"/>
  <c r="K3322" i="11"/>
  <c r="U3322" i="11"/>
  <c r="S3322" i="11"/>
  <c r="R3322" i="11"/>
  <c r="A3325" i="11" l="1"/>
  <c r="P3324" i="11"/>
  <c r="C3324" i="11"/>
  <c r="J3324" i="11"/>
  <c r="W3323" i="11"/>
  <c r="I3323" i="11"/>
  <c r="F3323" i="11"/>
  <c r="M3323" i="11"/>
  <c r="L3323" i="11"/>
  <c r="E3323" i="11"/>
  <c r="K3323" i="11"/>
  <c r="V3323" i="11"/>
  <c r="G3323" i="11"/>
  <c r="Q3323" i="11"/>
  <c r="U3323" i="11"/>
  <c r="S3323" i="11"/>
  <c r="H3323" i="11"/>
  <c r="D3323" i="11"/>
  <c r="T3323" i="11"/>
  <c r="O3323" i="11"/>
  <c r="N3323" i="11"/>
  <c r="R3323" i="11"/>
  <c r="C3325" i="11" l="1"/>
  <c r="J3325" i="11"/>
  <c r="A3326" i="11"/>
  <c r="P3325" i="11"/>
  <c r="U3324" i="11"/>
  <c r="G3324" i="11"/>
  <c r="N3324" i="11"/>
  <c r="Q3324" i="11"/>
  <c r="W3324" i="11"/>
  <c r="K3324" i="11"/>
  <c r="T3324" i="11"/>
  <c r="O3324" i="11"/>
  <c r="R3324" i="11"/>
  <c r="E3324" i="11"/>
  <c r="V3324" i="11"/>
  <c r="F3324" i="11"/>
  <c r="H3324" i="11"/>
  <c r="S3324" i="11"/>
  <c r="L3324" i="11"/>
  <c r="M3324" i="11"/>
  <c r="I3324" i="11"/>
  <c r="D3324" i="11"/>
  <c r="A3327" i="11" l="1"/>
  <c r="P3326" i="11"/>
  <c r="C3326" i="11"/>
  <c r="J3326" i="11"/>
  <c r="O3325" i="11"/>
  <c r="E3325" i="11"/>
  <c r="M3325" i="11"/>
  <c r="Q3325" i="11"/>
  <c r="V3325" i="11"/>
  <c r="H3325" i="11"/>
  <c r="S3325" i="11"/>
  <c r="D3325" i="11"/>
  <c r="I3325" i="11"/>
  <c r="T3325" i="11"/>
  <c r="L3325" i="11"/>
  <c r="N3325" i="11"/>
  <c r="U3325" i="11"/>
  <c r="F3325" i="11"/>
  <c r="R3325" i="11"/>
  <c r="K3325" i="11"/>
  <c r="G3325" i="11"/>
  <c r="W3325" i="11"/>
  <c r="C3327" i="11" l="1"/>
  <c r="J3327" i="11"/>
  <c r="P3327" i="11"/>
  <c r="A3328" i="11"/>
  <c r="M3326" i="11"/>
  <c r="G3326" i="11"/>
  <c r="U3326" i="11"/>
  <c r="Q3326" i="11"/>
  <c r="T3326" i="11"/>
  <c r="D3326" i="11"/>
  <c r="V3326" i="11"/>
  <c r="H3326" i="11"/>
  <c r="L3326" i="11"/>
  <c r="O3326" i="11"/>
  <c r="N3326" i="11"/>
  <c r="E3326" i="11"/>
  <c r="R3326" i="11"/>
  <c r="W3326" i="11"/>
  <c r="S3326" i="11"/>
  <c r="F3326" i="11"/>
  <c r="I3326" i="11"/>
  <c r="K3326" i="11"/>
  <c r="A3329" i="11" l="1"/>
  <c r="P3328" i="11"/>
  <c r="J3328" i="11"/>
  <c r="C3328" i="11"/>
  <c r="K3327" i="11"/>
  <c r="I3327" i="11"/>
  <c r="S3327" i="11"/>
  <c r="V3327" i="11"/>
  <c r="L3327" i="11"/>
  <c r="Q3327" i="11"/>
  <c r="U3327" i="11"/>
  <c r="E3327" i="11"/>
  <c r="F3327" i="11"/>
  <c r="M3327" i="11"/>
  <c r="W3327" i="11"/>
  <c r="R3327" i="11"/>
  <c r="T3327" i="11"/>
  <c r="G3327" i="11"/>
  <c r="H3327" i="11"/>
  <c r="D3327" i="11"/>
  <c r="N3327" i="11"/>
  <c r="O3327" i="11"/>
  <c r="C3329" i="11" l="1"/>
  <c r="J3329" i="11"/>
  <c r="A3330" i="11"/>
  <c r="P3329" i="11"/>
  <c r="I3328" i="11"/>
  <c r="R3328" i="11"/>
  <c r="T3328" i="11"/>
  <c r="H3328" i="11"/>
  <c r="L3328" i="11"/>
  <c r="O3328" i="11"/>
  <c r="D3328" i="11"/>
  <c r="Q3328" i="11"/>
  <c r="U3328" i="11"/>
  <c r="G3328" i="11"/>
  <c r="E3328" i="11"/>
  <c r="S3328" i="11"/>
  <c r="M3328" i="11"/>
  <c r="V3328" i="11"/>
  <c r="F3328" i="11"/>
  <c r="K3328" i="11"/>
  <c r="N3328" i="11"/>
  <c r="W3328" i="11"/>
  <c r="A3331" i="11" l="1"/>
  <c r="P3330" i="11"/>
  <c r="C3330" i="11"/>
  <c r="J3330" i="11"/>
  <c r="G3329" i="11"/>
  <c r="U3329" i="11"/>
  <c r="Q3329" i="11"/>
  <c r="V3329" i="11"/>
  <c r="H3329" i="11"/>
  <c r="W3329" i="11"/>
  <c r="R3329" i="11"/>
  <c r="I3329" i="11"/>
  <c r="K3329" i="11"/>
  <c r="L3329" i="11"/>
  <c r="E3329" i="11"/>
  <c r="O3329" i="11"/>
  <c r="F3329" i="11"/>
  <c r="T3329" i="11"/>
  <c r="N3329" i="11"/>
  <c r="D3329" i="11"/>
  <c r="S3329" i="11"/>
  <c r="M3329" i="11"/>
  <c r="C3331" i="11" l="1"/>
  <c r="J3331" i="11"/>
  <c r="A3332" i="11"/>
  <c r="P3331" i="11"/>
  <c r="U3330" i="11"/>
  <c r="F3330" i="11"/>
  <c r="E3330" i="11"/>
  <c r="O3330" i="11"/>
  <c r="N3330" i="11"/>
  <c r="D3330" i="11"/>
  <c r="W3330" i="11"/>
  <c r="S3330" i="11"/>
  <c r="K3330" i="11"/>
  <c r="M3330" i="11"/>
  <c r="R3330" i="11"/>
  <c r="Q3330" i="11"/>
  <c r="G3330" i="11"/>
  <c r="H3330" i="11"/>
  <c r="L3330" i="11"/>
  <c r="T3330" i="11"/>
  <c r="I3330" i="11"/>
  <c r="V3330" i="11"/>
  <c r="A3333" i="11" l="1"/>
  <c r="P3332" i="11"/>
  <c r="C3332" i="11"/>
  <c r="J3332" i="11"/>
  <c r="W3331" i="11"/>
  <c r="M3331" i="11"/>
  <c r="G3331" i="11"/>
  <c r="T3331" i="11"/>
  <c r="V3331" i="11"/>
  <c r="Q3331" i="11"/>
  <c r="K3331" i="11"/>
  <c r="O3331" i="11"/>
  <c r="R3331" i="11"/>
  <c r="L3331" i="11"/>
  <c r="U3331" i="11"/>
  <c r="D3331" i="11"/>
  <c r="I3331" i="11"/>
  <c r="E3331" i="11"/>
  <c r="F3331" i="11"/>
  <c r="N3331" i="11"/>
  <c r="H3331" i="11"/>
  <c r="S3331" i="11"/>
  <c r="C3333" i="11" l="1"/>
  <c r="J3333" i="11"/>
  <c r="A3334" i="11"/>
  <c r="P3333" i="11"/>
  <c r="M3332" i="11"/>
  <c r="S3332" i="11"/>
  <c r="L3332" i="11"/>
  <c r="R3332" i="11"/>
  <c r="U3332" i="11"/>
  <c r="D3332" i="11"/>
  <c r="E3332" i="11"/>
  <c r="H3332" i="11"/>
  <c r="T3332" i="11"/>
  <c r="K3332" i="11"/>
  <c r="W3332" i="11"/>
  <c r="I3332" i="11"/>
  <c r="O3332" i="11"/>
  <c r="V3332" i="11"/>
  <c r="N3332" i="11"/>
  <c r="G3332" i="11"/>
  <c r="Q3332" i="11"/>
  <c r="F3332" i="11"/>
  <c r="A3335" i="11" l="1"/>
  <c r="P3334" i="11"/>
  <c r="C3334" i="11"/>
  <c r="J3334" i="11"/>
  <c r="W3333" i="11"/>
  <c r="M3333" i="11"/>
  <c r="G3333" i="11"/>
  <c r="U3333" i="11"/>
  <c r="V3333" i="11"/>
  <c r="I3333" i="11"/>
  <c r="F3333" i="11"/>
  <c r="N3333" i="11"/>
  <c r="E3333" i="11"/>
  <c r="S3333" i="11"/>
  <c r="Q3333" i="11"/>
  <c r="H3333" i="11"/>
  <c r="D3333" i="11"/>
  <c r="T3333" i="11"/>
  <c r="K3333" i="11"/>
  <c r="O3333" i="11"/>
  <c r="R3333" i="11"/>
  <c r="L3333" i="11"/>
  <c r="C3335" i="11" l="1"/>
  <c r="J3335" i="11"/>
  <c r="P3335" i="11"/>
  <c r="A3336" i="11"/>
  <c r="M3334" i="11"/>
  <c r="W3334" i="11"/>
  <c r="L3334" i="11"/>
  <c r="V3334" i="11"/>
  <c r="U3334" i="11"/>
  <c r="R3334" i="11"/>
  <c r="F3334" i="11"/>
  <c r="S3334" i="11"/>
  <c r="N3334" i="11"/>
  <c r="H3334" i="11"/>
  <c r="O3334" i="11"/>
  <c r="K3334" i="11"/>
  <c r="I3334" i="11"/>
  <c r="E3334" i="11"/>
  <c r="D3334" i="11"/>
  <c r="G3334" i="11"/>
  <c r="Q3334" i="11"/>
  <c r="T3334" i="11"/>
  <c r="A3337" i="11" l="1"/>
  <c r="P3336" i="11"/>
  <c r="J3336" i="11"/>
  <c r="C3336" i="11"/>
  <c r="W3335" i="11"/>
  <c r="M3335" i="11"/>
  <c r="O3335" i="11"/>
  <c r="N3335" i="11"/>
  <c r="K3335" i="11"/>
  <c r="I3335" i="11"/>
  <c r="T3335" i="11"/>
  <c r="Q3335" i="11"/>
  <c r="E3335" i="11"/>
  <c r="D3335" i="11"/>
  <c r="U3335" i="11"/>
  <c r="S3335" i="11"/>
  <c r="L3335" i="11"/>
  <c r="V3335" i="11"/>
  <c r="F3335" i="11"/>
  <c r="R3335" i="11"/>
  <c r="H3335" i="11"/>
  <c r="G3335" i="11"/>
  <c r="C3337" i="11" l="1"/>
  <c r="J3337" i="11"/>
  <c r="A3338" i="11"/>
  <c r="P3337" i="11"/>
  <c r="I3336" i="11"/>
  <c r="N3336" i="11"/>
  <c r="E3336" i="11"/>
  <c r="H3336" i="11"/>
  <c r="Q3336" i="11"/>
  <c r="O3336" i="11"/>
  <c r="D3336" i="11"/>
  <c r="V3336" i="11"/>
  <c r="S3336" i="11"/>
  <c r="L3336" i="11"/>
  <c r="G3336" i="11"/>
  <c r="M3336" i="11"/>
  <c r="F3336" i="11"/>
  <c r="U3336" i="11"/>
  <c r="T3336" i="11"/>
  <c r="W3336" i="11"/>
  <c r="R3336" i="11"/>
  <c r="K3336" i="11"/>
  <c r="A3339" i="11" l="1"/>
  <c r="P3338" i="11"/>
  <c r="C3338" i="11"/>
  <c r="J3338" i="11"/>
  <c r="G3337" i="11"/>
  <c r="U3337" i="11"/>
  <c r="R3337" i="11"/>
  <c r="D3337" i="11"/>
  <c r="H3337" i="11"/>
  <c r="L3337" i="11"/>
  <c r="N3337" i="11"/>
  <c r="Q3337" i="11"/>
  <c r="S3337" i="11"/>
  <c r="F3337" i="11"/>
  <c r="E3337" i="11"/>
  <c r="I3337" i="11"/>
  <c r="K3337" i="11"/>
  <c r="W3337" i="11"/>
  <c r="O3337" i="11"/>
  <c r="V3337" i="11"/>
  <c r="M3337" i="11"/>
  <c r="T3337" i="11"/>
  <c r="C3339" i="11" l="1"/>
  <c r="J3339" i="11"/>
  <c r="A3340" i="11"/>
  <c r="P3339" i="11"/>
  <c r="U3338" i="11"/>
  <c r="G3338" i="11"/>
  <c r="O3338" i="11"/>
  <c r="V3338" i="11"/>
  <c r="N3338" i="11"/>
  <c r="R3338" i="11"/>
  <c r="E3338" i="11"/>
  <c r="H3338" i="11"/>
  <c r="K3338" i="11"/>
  <c r="L3338" i="11"/>
  <c r="F3338" i="11"/>
  <c r="M3338" i="11"/>
  <c r="W3338" i="11"/>
  <c r="T3338" i="11"/>
  <c r="S3338" i="11"/>
  <c r="D3338" i="11"/>
  <c r="I3338" i="11"/>
  <c r="Q3338" i="11"/>
  <c r="A3341" i="11" l="1"/>
  <c r="P3340" i="11"/>
  <c r="C3340" i="11"/>
  <c r="J3340" i="11"/>
  <c r="O3339" i="11"/>
  <c r="I3339" i="11"/>
  <c r="F3339" i="11"/>
  <c r="V3339" i="11"/>
  <c r="S3339" i="11"/>
  <c r="Q3339" i="11"/>
  <c r="L3339" i="11"/>
  <c r="K3339" i="11"/>
  <c r="R3339" i="11"/>
  <c r="W3339" i="11"/>
  <c r="E3339" i="11"/>
  <c r="D3339" i="11"/>
  <c r="U3339" i="11"/>
  <c r="M3339" i="11"/>
  <c r="H3339" i="11"/>
  <c r="G3339" i="11"/>
  <c r="N3339" i="11"/>
  <c r="T3339" i="11"/>
  <c r="C3341" i="11" l="1"/>
  <c r="J3341" i="11"/>
  <c r="A3342" i="11"/>
  <c r="P3341" i="11"/>
  <c r="M3340" i="11"/>
  <c r="G3340" i="11"/>
  <c r="Q3340" i="11"/>
  <c r="D3340" i="11"/>
  <c r="N3340" i="11"/>
  <c r="V3340" i="11"/>
  <c r="L3340" i="11"/>
  <c r="W3340" i="11"/>
  <c r="H3340" i="11"/>
  <c r="I3340" i="11"/>
  <c r="T3340" i="11"/>
  <c r="K3340" i="11"/>
  <c r="S3340" i="11"/>
  <c r="R3340" i="11"/>
  <c r="F3340" i="11"/>
  <c r="U3340" i="11"/>
  <c r="O3340" i="11"/>
  <c r="E3340" i="11"/>
  <c r="A3343" i="11" l="1"/>
  <c r="P3342" i="11"/>
  <c r="C3342" i="11"/>
  <c r="J3342" i="11"/>
  <c r="O3341" i="11"/>
  <c r="E3341" i="11"/>
  <c r="I3341" i="11"/>
  <c r="W3341" i="11"/>
  <c r="V3341" i="11"/>
  <c r="M3341" i="11"/>
  <c r="H3341" i="11"/>
  <c r="S3341" i="11"/>
  <c r="F3341" i="11"/>
  <c r="G3341" i="11"/>
  <c r="K3341" i="11"/>
  <c r="L3341" i="11"/>
  <c r="N3341" i="11"/>
  <c r="Q3341" i="11"/>
  <c r="R3341" i="11"/>
  <c r="U3341" i="11"/>
  <c r="T3341" i="11"/>
  <c r="D3341" i="11"/>
  <c r="C3343" i="11" l="1"/>
  <c r="J3343" i="11"/>
  <c r="P3343" i="11"/>
  <c r="A3344" i="11"/>
  <c r="M3342" i="11"/>
  <c r="G3342" i="11"/>
  <c r="K3342" i="11"/>
  <c r="O3342" i="11"/>
  <c r="T3342" i="11"/>
  <c r="V3342" i="11"/>
  <c r="S3342" i="11"/>
  <c r="W3342" i="11"/>
  <c r="I3342" i="11"/>
  <c r="H3342" i="11"/>
  <c r="N3342" i="11"/>
  <c r="U3342" i="11"/>
  <c r="Q3342" i="11"/>
  <c r="D3342" i="11"/>
  <c r="R3342" i="11"/>
  <c r="L3342" i="11"/>
  <c r="F3342" i="11"/>
  <c r="E3342" i="11"/>
  <c r="A3345" i="11" l="1"/>
  <c r="P3344" i="11"/>
  <c r="J3344" i="11"/>
  <c r="C3344" i="11"/>
  <c r="W3343" i="11"/>
  <c r="H3343" i="11"/>
  <c r="F3343" i="11"/>
  <c r="D3343" i="11"/>
  <c r="O3343" i="11"/>
  <c r="I3343" i="11"/>
  <c r="L3343" i="11"/>
  <c r="T3343" i="11"/>
  <c r="E3343" i="11"/>
  <c r="N3343" i="11"/>
  <c r="R3343" i="11"/>
  <c r="U3343" i="11"/>
  <c r="S3343" i="11"/>
  <c r="V3343" i="11"/>
  <c r="K3343" i="11"/>
  <c r="Q3343" i="11"/>
  <c r="G3343" i="11"/>
  <c r="M3343" i="11"/>
  <c r="C3345" i="11" l="1"/>
  <c r="J3345" i="11"/>
  <c r="A3346" i="11"/>
  <c r="P3345" i="11"/>
  <c r="I3344" i="11"/>
  <c r="R3344" i="11"/>
  <c r="W3344" i="11"/>
  <c r="N3344" i="11"/>
  <c r="L3344" i="11"/>
  <c r="T3344" i="11"/>
  <c r="O3344" i="11"/>
  <c r="E3344" i="11"/>
  <c r="Q3344" i="11"/>
  <c r="F3344" i="11"/>
  <c r="G3344" i="11"/>
  <c r="H3344" i="11"/>
  <c r="U3344" i="11"/>
  <c r="V3344" i="11"/>
  <c r="M3344" i="11"/>
  <c r="S3344" i="11"/>
  <c r="K3344" i="11"/>
  <c r="D3344" i="11"/>
  <c r="A3347" i="11" l="1"/>
  <c r="P3346" i="11"/>
  <c r="C3346" i="11"/>
  <c r="J3346" i="11"/>
  <c r="W3345" i="11"/>
  <c r="E3345" i="11"/>
  <c r="L3345" i="11"/>
  <c r="F3345" i="11"/>
  <c r="O3345" i="11"/>
  <c r="D3345" i="11"/>
  <c r="K3345" i="11"/>
  <c r="U3345" i="11"/>
  <c r="G3345" i="11"/>
  <c r="N3345" i="11"/>
  <c r="Q3345" i="11"/>
  <c r="T3345" i="11"/>
  <c r="S3345" i="11"/>
  <c r="H3345" i="11"/>
  <c r="I3345" i="11"/>
  <c r="V3345" i="11"/>
  <c r="R3345" i="11"/>
  <c r="M3345" i="11"/>
  <c r="C3347" i="11" l="1"/>
  <c r="J3347" i="11"/>
  <c r="A3348" i="11"/>
  <c r="P3347" i="11"/>
  <c r="M3346" i="11"/>
  <c r="F3346" i="11"/>
  <c r="L3346" i="11"/>
  <c r="Q3346" i="11"/>
  <c r="V3346" i="11"/>
  <c r="H3346" i="11"/>
  <c r="S3346" i="11"/>
  <c r="R3346" i="11"/>
  <c r="I3346" i="11"/>
  <c r="E3346" i="11"/>
  <c r="N3346" i="11"/>
  <c r="G3346" i="11"/>
  <c r="U3346" i="11"/>
  <c r="D3346" i="11"/>
  <c r="K3346" i="11"/>
  <c r="O3346" i="11"/>
  <c r="W3346" i="11"/>
  <c r="T3346" i="11"/>
  <c r="A3349" i="11" l="1"/>
  <c r="P3348" i="11"/>
  <c r="C3348" i="11"/>
  <c r="J3348" i="11"/>
  <c r="O3347" i="11"/>
  <c r="I3347" i="11"/>
  <c r="F3347" i="11"/>
  <c r="Q3347" i="11"/>
  <c r="T3347" i="11"/>
  <c r="D3347" i="11"/>
  <c r="R3347" i="11"/>
  <c r="M3347" i="11"/>
  <c r="G3347" i="11"/>
  <c r="V3347" i="11"/>
  <c r="L3347" i="11"/>
  <c r="K3347" i="11"/>
  <c r="H3347" i="11"/>
  <c r="E3347" i="11"/>
  <c r="W3347" i="11"/>
  <c r="N3347" i="11"/>
  <c r="U3347" i="11"/>
  <c r="S3347" i="11"/>
  <c r="C3349" i="11" l="1"/>
  <c r="J3349" i="11"/>
  <c r="A3350" i="11"/>
  <c r="P3349" i="11"/>
  <c r="M3348" i="11"/>
  <c r="G3348" i="11"/>
  <c r="U3348" i="11"/>
  <c r="O3348" i="11"/>
  <c r="T3348" i="11"/>
  <c r="K3348" i="11"/>
  <c r="N3348" i="11"/>
  <c r="V3348" i="11"/>
  <c r="Q3348" i="11"/>
  <c r="W3348" i="11"/>
  <c r="R3348" i="11"/>
  <c r="E3348" i="11"/>
  <c r="S3348" i="11"/>
  <c r="L3348" i="11"/>
  <c r="H3348" i="11"/>
  <c r="D3348" i="11"/>
  <c r="I3348" i="11"/>
  <c r="F3348" i="11"/>
  <c r="A3351" i="11" l="1"/>
  <c r="P3350" i="11"/>
  <c r="C3350" i="11"/>
  <c r="J3350" i="11"/>
  <c r="G3349" i="11"/>
  <c r="U3349" i="11"/>
  <c r="K3349" i="11"/>
  <c r="M3349" i="11"/>
  <c r="H3349" i="11"/>
  <c r="Q3349" i="11"/>
  <c r="W3349" i="11"/>
  <c r="O3349" i="11"/>
  <c r="T3349" i="11"/>
  <c r="R3349" i="11"/>
  <c r="L3349" i="11"/>
  <c r="D3349" i="11"/>
  <c r="I3349" i="11"/>
  <c r="V3349" i="11"/>
  <c r="N3349" i="11"/>
  <c r="F3349" i="11"/>
  <c r="S3349" i="11"/>
  <c r="E3349" i="11"/>
  <c r="C3351" i="11" l="1"/>
  <c r="J3351" i="11"/>
  <c r="P3351" i="11"/>
  <c r="A3352" i="11"/>
  <c r="U3350" i="11"/>
  <c r="G3350" i="11"/>
  <c r="W3350" i="11"/>
  <c r="V3350" i="11"/>
  <c r="O3350" i="11"/>
  <c r="N3350" i="11"/>
  <c r="L3350" i="11"/>
  <c r="E3350" i="11"/>
  <c r="I3350" i="11"/>
  <c r="F3350" i="11"/>
  <c r="R3350" i="11"/>
  <c r="T3350" i="11"/>
  <c r="K3350" i="11"/>
  <c r="D3350" i="11"/>
  <c r="H3350" i="11"/>
  <c r="S3350" i="11"/>
  <c r="Q3350" i="11"/>
  <c r="M3350" i="11"/>
  <c r="A3353" i="11" l="1"/>
  <c r="P3352" i="11"/>
  <c r="J3352" i="11"/>
  <c r="C3352" i="11"/>
  <c r="W3351" i="11"/>
  <c r="M3351" i="11"/>
  <c r="I3351" i="11"/>
  <c r="O3351" i="11"/>
  <c r="D3351" i="11"/>
  <c r="L3351" i="11"/>
  <c r="F3351" i="11"/>
  <c r="T3351" i="11"/>
  <c r="H3351" i="11"/>
  <c r="E3351" i="11"/>
  <c r="U3351" i="11"/>
  <c r="K3351" i="11"/>
  <c r="S3351" i="11"/>
  <c r="N3351" i="11"/>
  <c r="R3351" i="11"/>
  <c r="V3351" i="11"/>
  <c r="G3351" i="11"/>
  <c r="Q3351" i="11"/>
  <c r="C3353" i="11" l="1"/>
  <c r="J3353" i="11"/>
  <c r="A3354" i="11"/>
  <c r="P3353" i="11"/>
  <c r="U3352" i="11"/>
  <c r="G3352" i="11"/>
  <c r="Q3352" i="11"/>
  <c r="F3352" i="11"/>
  <c r="K3352" i="11"/>
  <c r="T3352" i="11"/>
  <c r="L3352" i="11"/>
  <c r="O3352" i="11"/>
  <c r="I3352" i="11"/>
  <c r="E3352" i="11"/>
  <c r="V3352" i="11"/>
  <c r="N3352" i="11"/>
  <c r="S3352" i="11"/>
  <c r="D3352" i="11"/>
  <c r="H3352" i="11"/>
  <c r="R3352" i="11"/>
  <c r="W3352" i="11"/>
  <c r="M3352" i="11"/>
  <c r="A3355" i="11" l="1"/>
  <c r="P3354" i="11"/>
  <c r="C3354" i="11"/>
  <c r="J3354" i="11"/>
  <c r="W3353" i="11"/>
  <c r="L3353" i="11"/>
  <c r="I3353" i="11"/>
  <c r="T3353" i="11"/>
  <c r="G3353" i="11"/>
  <c r="O3353" i="11"/>
  <c r="E3353" i="11"/>
  <c r="S3353" i="11"/>
  <c r="K3353" i="11"/>
  <c r="U3353" i="11"/>
  <c r="R3353" i="11"/>
  <c r="Q3353" i="11"/>
  <c r="N3353" i="11"/>
  <c r="H3353" i="11"/>
  <c r="F3353" i="11"/>
  <c r="M3353" i="11"/>
  <c r="D3353" i="11"/>
  <c r="V3353" i="11"/>
  <c r="C3355" i="11" l="1"/>
  <c r="J3355" i="11"/>
  <c r="A3356" i="11"/>
  <c r="P3355" i="11"/>
  <c r="I3354" i="11"/>
  <c r="V3354" i="11"/>
  <c r="D3354" i="11"/>
  <c r="E3354" i="11"/>
  <c r="H3354" i="11"/>
  <c r="L3354" i="11"/>
  <c r="K3354" i="11"/>
  <c r="U3354" i="11"/>
  <c r="Q3354" i="11"/>
  <c r="R3354" i="11"/>
  <c r="G3354" i="11"/>
  <c r="T3354" i="11"/>
  <c r="F3354" i="11"/>
  <c r="N3354" i="11"/>
  <c r="M3354" i="11"/>
  <c r="O3354" i="11"/>
  <c r="S3354" i="11"/>
  <c r="W3354" i="11"/>
  <c r="A3357" i="11" l="1"/>
  <c r="P3356" i="11"/>
  <c r="C3356" i="11"/>
  <c r="J3356" i="11"/>
  <c r="W3355" i="11"/>
  <c r="I3355" i="11"/>
  <c r="Q3355" i="11"/>
  <c r="O3355" i="11"/>
  <c r="N3355" i="11"/>
  <c r="L3355" i="11"/>
  <c r="K3355" i="11"/>
  <c r="E3355" i="11"/>
  <c r="G3355" i="11"/>
  <c r="R3355" i="11"/>
  <c r="U3355" i="11"/>
  <c r="F3355" i="11"/>
  <c r="M3355" i="11"/>
  <c r="D3355" i="11"/>
  <c r="H3355" i="11"/>
  <c r="S3355" i="11"/>
  <c r="V3355" i="11"/>
  <c r="T3355" i="11"/>
  <c r="A3358" i="11" l="1"/>
  <c r="C3357" i="11"/>
  <c r="P3357" i="11"/>
  <c r="J3357" i="11"/>
  <c r="I3356" i="11"/>
  <c r="M3356" i="11"/>
  <c r="V3356" i="11"/>
  <c r="O3356" i="11"/>
  <c r="S3356" i="11"/>
  <c r="L3356" i="11"/>
  <c r="T3356" i="11"/>
  <c r="F3356" i="11"/>
  <c r="U3356" i="11"/>
  <c r="R3356" i="11"/>
  <c r="G3356" i="11"/>
  <c r="W3356" i="11"/>
  <c r="E3356" i="11"/>
  <c r="N3356" i="11"/>
  <c r="K3356" i="11"/>
  <c r="H3356" i="11"/>
  <c r="D3356" i="11"/>
  <c r="Q3356" i="11"/>
  <c r="C3358" i="11" l="1"/>
  <c r="A3359" i="11"/>
  <c r="P3358" i="11"/>
  <c r="J3358" i="11"/>
  <c r="M3357" i="11"/>
  <c r="V3357" i="11"/>
  <c r="W3357" i="11"/>
  <c r="S3357" i="11"/>
  <c r="U3357" i="11"/>
  <c r="N3357" i="11"/>
  <c r="R3357" i="11"/>
  <c r="E3357" i="11"/>
  <c r="O3357" i="11"/>
  <c r="D3357" i="11"/>
  <c r="H3357" i="11"/>
  <c r="K3357" i="11"/>
  <c r="L3357" i="11"/>
  <c r="T3357" i="11"/>
  <c r="G3357" i="11"/>
  <c r="I3357" i="11"/>
  <c r="Q3357" i="11"/>
  <c r="F3357" i="11"/>
  <c r="P3359" i="11" l="1"/>
  <c r="A3360" i="11"/>
  <c r="C3359" i="11"/>
  <c r="J3359" i="11"/>
  <c r="W3358" i="11"/>
  <c r="D3358" i="11"/>
  <c r="R3358" i="11"/>
  <c r="S3358" i="11"/>
  <c r="V3358" i="11"/>
  <c r="U3358" i="11"/>
  <c r="K3358" i="11"/>
  <c r="O3358" i="11"/>
  <c r="G3358" i="11"/>
  <c r="N3358" i="11"/>
  <c r="Q3358" i="11"/>
  <c r="M3358" i="11"/>
  <c r="T3358" i="11"/>
  <c r="E3358" i="11"/>
  <c r="H3358" i="11"/>
  <c r="L3358" i="11"/>
  <c r="I3358" i="11"/>
  <c r="F3358" i="11"/>
  <c r="A3361" i="11" l="1"/>
  <c r="P3360" i="11"/>
  <c r="C3360" i="11"/>
  <c r="J3360" i="11"/>
  <c r="U3359" i="11"/>
  <c r="O3359" i="11"/>
  <c r="L3359" i="11"/>
  <c r="T3359" i="11"/>
  <c r="I3359" i="11"/>
  <c r="G3359" i="11"/>
  <c r="E3359" i="11"/>
  <c r="D3359" i="11"/>
  <c r="H3359" i="11"/>
  <c r="Q3359" i="11"/>
  <c r="V3359" i="11"/>
  <c r="W3359" i="11"/>
  <c r="R3359" i="11"/>
  <c r="K3359" i="11"/>
  <c r="S3359" i="11"/>
  <c r="M3359" i="11"/>
  <c r="F3359" i="11"/>
  <c r="N3359" i="11"/>
  <c r="J3361" i="11" l="1"/>
  <c r="C3361" i="11"/>
  <c r="A3362" i="11"/>
  <c r="P3361" i="11"/>
  <c r="O3360" i="11"/>
  <c r="H3360" i="11"/>
  <c r="T3360" i="11"/>
  <c r="W3360" i="11"/>
  <c r="U3360" i="11"/>
  <c r="E3360" i="11"/>
  <c r="R3360" i="11"/>
  <c r="F3360" i="11"/>
  <c r="G3360" i="11"/>
  <c r="I3360" i="11"/>
  <c r="M3360" i="11"/>
  <c r="L3360" i="11"/>
  <c r="Q3360" i="11"/>
  <c r="D3360" i="11"/>
  <c r="V3360" i="11"/>
  <c r="N3360" i="11"/>
  <c r="K3360" i="11"/>
  <c r="S3360" i="11"/>
  <c r="A3363" i="11" l="1"/>
  <c r="P3362" i="11"/>
  <c r="C3362" i="11"/>
  <c r="J3362" i="11"/>
  <c r="F3361" i="11"/>
  <c r="K3361" i="11"/>
  <c r="N3361" i="11"/>
  <c r="T3361" i="11"/>
  <c r="S3361" i="11"/>
  <c r="M3361" i="11"/>
  <c r="U3361" i="11"/>
  <c r="E3361" i="11"/>
  <c r="W3361" i="11"/>
  <c r="V3361" i="11"/>
  <c r="H3361" i="11"/>
  <c r="I3361" i="11"/>
  <c r="O3361" i="11"/>
  <c r="L3361" i="11"/>
  <c r="G3361" i="11"/>
  <c r="D3361" i="11"/>
  <c r="Q3361" i="11"/>
  <c r="R3361" i="11"/>
  <c r="J3363" i="11" l="1"/>
  <c r="A3364" i="11"/>
  <c r="P3363" i="11"/>
  <c r="C3363" i="11"/>
  <c r="T3362" i="11"/>
  <c r="E3362" i="11"/>
  <c r="K3362" i="11"/>
  <c r="Q3362" i="11"/>
  <c r="M3362" i="11"/>
  <c r="G3362" i="11"/>
  <c r="O3362" i="11"/>
  <c r="I3362" i="11"/>
  <c r="H3362" i="11"/>
  <c r="S3362" i="11"/>
  <c r="U3362" i="11"/>
  <c r="N3362" i="11"/>
  <c r="D3362" i="11"/>
  <c r="F3362" i="11"/>
  <c r="W3362" i="11"/>
  <c r="V3362" i="11"/>
  <c r="R3362" i="11"/>
  <c r="L3362" i="11"/>
  <c r="A3365" i="11" l="1"/>
  <c r="P3364" i="11"/>
  <c r="C3364" i="11"/>
  <c r="J3364" i="11"/>
  <c r="F3363" i="11"/>
  <c r="T3363" i="11"/>
  <c r="M3363" i="11"/>
  <c r="D3363" i="11"/>
  <c r="K3363" i="11"/>
  <c r="V3363" i="11"/>
  <c r="Q3363" i="11"/>
  <c r="S3363" i="11"/>
  <c r="E3363" i="11"/>
  <c r="H3363" i="11"/>
  <c r="N3363" i="11"/>
  <c r="G3363" i="11"/>
  <c r="L3363" i="11"/>
  <c r="U3363" i="11"/>
  <c r="O3363" i="11"/>
  <c r="W3363" i="11"/>
  <c r="R3363" i="11"/>
  <c r="I3363" i="11"/>
  <c r="J3365" i="11" l="1"/>
  <c r="C3365" i="11"/>
  <c r="P3365" i="11"/>
  <c r="A3366" i="11"/>
  <c r="L3364" i="11"/>
  <c r="F3364" i="11"/>
  <c r="E3364" i="11"/>
  <c r="T3364" i="11"/>
  <c r="U3364" i="11"/>
  <c r="K3364" i="11"/>
  <c r="I3364" i="11"/>
  <c r="Q3364" i="11"/>
  <c r="M3364" i="11"/>
  <c r="D3364" i="11"/>
  <c r="S3364" i="11"/>
  <c r="N3364" i="11"/>
  <c r="O3364" i="11"/>
  <c r="G3364" i="11"/>
  <c r="R3364" i="11"/>
  <c r="W3364" i="11"/>
  <c r="H3364" i="11"/>
  <c r="V3364" i="11"/>
  <c r="A3367" i="11" l="1"/>
  <c r="P3366" i="11"/>
  <c r="C3366" i="11"/>
  <c r="J3366" i="11"/>
  <c r="F3365" i="11"/>
  <c r="S3365" i="11"/>
  <c r="I3365" i="11"/>
  <c r="N3365" i="11"/>
  <c r="M3365" i="11"/>
  <c r="U3365" i="11"/>
  <c r="G3365" i="11"/>
  <c r="V3365" i="11"/>
  <c r="H3365" i="11"/>
  <c r="L3365" i="11"/>
  <c r="W3365" i="11"/>
  <c r="K3365" i="11"/>
  <c r="Q3365" i="11"/>
  <c r="E3365" i="11"/>
  <c r="D3365" i="11"/>
  <c r="R3365" i="11"/>
  <c r="T3365" i="11"/>
  <c r="O3365" i="11"/>
  <c r="J3367" i="11" l="1"/>
  <c r="A3368" i="11"/>
  <c r="P3367" i="11"/>
  <c r="C3367" i="11"/>
  <c r="L3366" i="11"/>
  <c r="R3366" i="11"/>
  <c r="D3366" i="11"/>
  <c r="H3366" i="11"/>
  <c r="N3366" i="11"/>
  <c r="E3366" i="11"/>
  <c r="F3366" i="11"/>
  <c r="U3366" i="11"/>
  <c r="W3366" i="11"/>
  <c r="O3366" i="11"/>
  <c r="M3366" i="11"/>
  <c r="S3366" i="11"/>
  <c r="T3366" i="11"/>
  <c r="G3366" i="11"/>
  <c r="Q3366" i="11"/>
  <c r="I3366" i="11"/>
  <c r="K3366" i="11"/>
  <c r="V3366" i="11"/>
  <c r="A3369" i="11" l="1"/>
  <c r="P3368" i="11"/>
  <c r="C3368" i="11"/>
  <c r="J3368" i="11"/>
  <c r="N3367" i="11"/>
  <c r="G3367" i="11"/>
  <c r="K3367" i="11"/>
  <c r="W3367" i="11"/>
  <c r="U3367" i="11"/>
  <c r="I3367" i="11"/>
  <c r="Q3367" i="11"/>
  <c r="M3367" i="11"/>
  <c r="F3367" i="11"/>
  <c r="V3367" i="11"/>
  <c r="L3367" i="11"/>
  <c r="O3367" i="11"/>
  <c r="S3367" i="11"/>
  <c r="H3367" i="11"/>
  <c r="R3367" i="11"/>
  <c r="D3367" i="11"/>
  <c r="E3367" i="11"/>
  <c r="T3367" i="11"/>
  <c r="J3369" i="11" l="1"/>
  <c r="C3369" i="11"/>
  <c r="A3370" i="11"/>
  <c r="P3369" i="11"/>
  <c r="L3368" i="11"/>
  <c r="F3368" i="11"/>
  <c r="V3368" i="11"/>
  <c r="Q3368" i="11"/>
  <c r="W3368" i="11"/>
  <c r="M3368" i="11"/>
  <c r="G3368" i="11"/>
  <c r="I3368" i="11"/>
  <c r="D3368" i="11"/>
  <c r="U3368" i="11"/>
  <c r="R3368" i="11"/>
  <c r="O3368" i="11"/>
  <c r="E3368" i="11"/>
  <c r="H3368" i="11"/>
  <c r="T3368" i="11"/>
  <c r="N3368" i="11"/>
  <c r="S3368" i="11"/>
  <c r="K3368" i="11"/>
  <c r="A3371" i="11" l="1"/>
  <c r="P3370" i="11"/>
  <c r="C3370" i="11"/>
  <c r="J3370" i="11"/>
  <c r="V3369" i="11"/>
  <c r="K3369" i="11"/>
  <c r="S3369" i="11"/>
  <c r="W3369" i="11"/>
  <c r="F3369" i="11"/>
  <c r="H3369" i="11"/>
  <c r="I3369" i="11"/>
  <c r="N3369" i="11"/>
  <c r="G3369" i="11"/>
  <c r="O3369" i="11"/>
  <c r="T3369" i="11"/>
  <c r="U3369" i="11"/>
  <c r="E3369" i="11"/>
  <c r="D3369" i="11"/>
  <c r="L3369" i="11"/>
  <c r="M3369" i="11"/>
  <c r="R3369" i="11"/>
  <c r="Q3369" i="11"/>
  <c r="J3371" i="11" l="1"/>
  <c r="A3372" i="11"/>
  <c r="P3371" i="11"/>
  <c r="C3371" i="11"/>
  <c r="H3370" i="11"/>
  <c r="V3370" i="11"/>
  <c r="E3370" i="11"/>
  <c r="G3370" i="11"/>
  <c r="U3370" i="11"/>
  <c r="S3370" i="11"/>
  <c r="T3370" i="11"/>
  <c r="K3370" i="11"/>
  <c r="L3370" i="11"/>
  <c r="D3370" i="11"/>
  <c r="Q3370" i="11"/>
  <c r="W3370" i="11"/>
  <c r="M3370" i="11"/>
  <c r="I3370" i="11"/>
  <c r="F3370" i="11"/>
  <c r="R3370" i="11"/>
  <c r="N3370" i="11"/>
  <c r="O3370" i="11"/>
  <c r="A3373" i="11" l="1"/>
  <c r="P3372" i="11"/>
  <c r="C3372" i="11"/>
  <c r="J3372" i="11"/>
  <c r="V3371" i="11"/>
  <c r="L3371" i="11"/>
  <c r="E3371" i="11"/>
  <c r="H3371" i="11"/>
  <c r="G3371" i="11"/>
  <c r="O3371" i="11"/>
  <c r="R3371" i="11"/>
  <c r="Q3371" i="11"/>
  <c r="S3371" i="11"/>
  <c r="F3371" i="11"/>
  <c r="W3371" i="11"/>
  <c r="U3371" i="11"/>
  <c r="N3371" i="11"/>
  <c r="M3371" i="11"/>
  <c r="I3371" i="11"/>
  <c r="K3371" i="11"/>
  <c r="D3371" i="11"/>
  <c r="T3371" i="11"/>
  <c r="J3373" i="11" l="1"/>
  <c r="C3373" i="11"/>
  <c r="P3373" i="11"/>
  <c r="A3374" i="11"/>
  <c r="H3372" i="11"/>
  <c r="V3372" i="11"/>
  <c r="M3372" i="11"/>
  <c r="Q3372" i="11"/>
  <c r="S3372" i="11"/>
  <c r="T3372" i="11"/>
  <c r="G3372" i="11"/>
  <c r="E3372" i="11"/>
  <c r="L3372" i="11"/>
  <c r="N3372" i="11"/>
  <c r="F3372" i="11"/>
  <c r="U3372" i="11"/>
  <c r="R3372" i="11"/>
  <c r="D3372" i="11"/>
  <c r="K3372" i="11"/>
  <c r="I3372" i="11"/>
  <c r="W3372" i="11"/>
  <c r="O3372" i="11"/>
  <c r="A3375" i="11" l="1"/>
  <c r="P3374" i="11"/>
  <c r="C3374" i="11"/>
  <c r="J3374" i="11"/>
  <c r="V3373" i="11"/>
  <c r="K3373" i="11"/>
  <c r="G3373" i="11"/>
  <c r="N3373" i="11"/>
  <c r="D3373" i="11"/>
  <c r="L3373" i="11"/>
  <c r="Q3373" i="11"/>
  <c r="U3373" i="11"/>
  <c r="F3373" i="11"/>
  <c r="W3373" i="11"/>
  <c r="T3373" i="11"/>
  <c r="M3373" i="11"/>
  <c r="R3373" i="11"/>
  <c r="O3373" i="11"/>
  <c r="I3373" i="11"/>
  <c r="S3373" i="11"/>
  <c r="H3373" i="11"/>
  <c r="E3373" i="11"/>
  <c r="J3375" i="11" l="1"/>
  <c r="A3376" i="11"/>
  <c r="P3375" i="11"/>
  <c r="C3375" i="11"/>
  <c r="T3374" i="11"/>
  <c r="N3374" i="11"/>
  <c r="Q3374" i="11"/>
  <c r="S3374" i="11"/>
  <c r="E3374" i="11"/>
  <c r="R3374" i="11"/>
  <c r="D3374" i="11"/>
  <c r="L3374" i="11"/>
  <c r="I3374" i="11"/>
  <c r="M3374" i="11"/>
  <c r="U3374" i="11"/>
  <c r="F3374" i="11"/>
  <c r="G3374" i="11"/>
  <c r="K3374" i="11"/>
  <c r="O3374" i="11"/>
  <c r="V3374" i="11"/>
  <c r="W3374" i="11"/>
  <c r="H3374" i="11"/>
  <c r="A3377" i="11" l="1"/>
  <c r="P3376" i="11"/>
  <c r="C3376" i="11"/>
  <c r="J3376" i="11"/>
  <c r="F3375" i="11"/>
  <c r="T3375" i="11"/>
  <c r="Q3375" i="11"/>
  <c r="D3375" i="11"/>
  <c r="M3375" i="11"/>
  <c r="L3375" i="11"/>
  <c r="O3375" i="11"/>
  <c r="V3375" i="11"/>
  <c r="R3375" i="11"/>
  <c r="I3375" i="11"/>
  <c r="G3375" i="11"/>
  <c r="E3375" i="11"/>
  <c r="H3375" i="11"/>
  <c r="W3375" i="11"/>
  <c r="N3375" i="11"/>
  <c r="U3375" i="11"/>
  <c r="K3375" i="11"/>
  <c r="S3375" i="11"/>
  <c r="J3377" i="11" l="1"/>
  <c r="C3377" i="11"/>
  <c r="A3378" i="11"/>
  <c r="P3377" i="11"/>
  <c r="L3376" i="11"/>
  <c r="E3376" i="11"/>
  <c r="N3376" i="11"/>
  <c r="O3376" i="11"/>
  <c r="K3376" i="11"/>
  <c r="V3376" i="11"/>
  <c r="W3376" i="11"/>
  <c r="Q3376" i="11"/>
  <c r="G3376" i="11"/>
  <c r="D3376" i="11"/>
  <c r="M3376" i="11"/>
  <c r="F3376" i="11"/>
  <c r="S3376" i="11"/>
  <c r="T3376" i="11"/>
  <c r="R3376" i="11"/>
  <c r="U3376" i="11"/>
  <c r="H3376" i="11"/>
  <c r="I3376" i="11"/>
  <c r="A3379" i="11" l="1"/>
  <c r="P3378" i="11"/>
  <c r="C3378" i="11"/>
  <c r="J3378" i="11"/>
  <c r="V3377" i="11"/>
  <c r="K3377" i="11"/>
  <c r="E3377" i="11"/>
  <c r="D3377" i="11"/>
  <c r="H3377" i="11"/>
  <c r="T3377" i="11"/>
  <c r="U3377" i="11"/>
  <c r="N3377" i="11"/>
  <c r="M3377" i="11"/>
  <c r="L3377" i="11"/>
  <c r="R3377" i="11"/>
  <c r="Q3377" i="11"/>
  <c r="S3377" i="11"/>
  <c r="W3377" i="11"/>
  <c r="O3377" i="11"/>
  <c r="F3377" i="11"/>
  <c r="I3377" i="11"/>
  <c r="G3377" i="11"/>
  <c r="J3379" i="11" l="1"/>
  <c r="A3380" i="11"/>
  <c r="P3379" i="11"/>
  <c r="C3379" i="11"/>
  <c r="H3378" i="11"/>
  <c r="R3378" i="11"/>
  <c r="V3378" i="11"/>
  <c r="N3378" i="11"/>
  <c r="O3378" i="11"/>
  <c r="U3378" i="11"/>
  <c r="T3378" i="11"/>
  <c r="L3378" i="11"/>
  <c r="D3378" i="11"/>
  <c r="Q3378" i="11"/>
  <c r="W3378" i="11"/>
  <c r="M3378" i="11"/>
  <c r="I3378" i="11"/>
  <c r="F3378" i="11"/>
  <c r="E3378" i="11"/>
  <c r="G3378" i="11"/>
  <c r="S3378" i="11"/>
  <c r="K3378" i="11"/>
  <c r="A3381" i="11" l="1"/>
  <c r="P3380" i="11"/>
  <c r="C3380" i="11"/>
  <c r="J3380" i="11"/>
  <c r="V3379" i="11"/>
  <c r="L3379" i="11"/>
  <c r="E3379" i="11"/>
  <c r="H3379" i="11"/>
  <c r="G3379" i="11"/>
  <c r="M3379" i="11"/>
  <c r="I3379" i="11"/>
  <c r="K3379" i="11"/>
  <c r="D3379" i="11"/>
  <c r="S3379" i="11"/>
  <c r="W3379" i="11"/>
  <c r="U3379" i="11"/>
  <c r="N3379" i="11"/>
  <c r="O3379" i="11"/>
  <c r="R3379" i="11"/>
  <c r="Q3379" i="11"/>
  <c r="T3379" i="11"/>
  <c r="F3379" i="11"/>
  <c r="J3381" i="11" l="1"/>
  <c r="C3381" i="11"/>
  <c r="P3381" i="11"/>
  <c r="A3382" i="11"/>
  <c r="H3380" i="11"/>
  <c r="V3380" i="11"/>
  <c r="M3380" i="11"/>
  <c r="L3380" i="11"/>
  <c r="O3380" i="11"/>
  <c r="N3380" i="11"/>
  <c r="K3380" i="11"/>
  <c r="U3380" i="11"/>
  <c r="W3380" i="11"/>
  <c r="G3380" i="11"/>
  <c r="F3380" i="11"/>
  <c r="T3380" i="11"/>
  <c r="S3380" i="11"/>
  <c r="Q3380" i="11"/>
  <c r="D3380" i="11"/>
  <c r="R3380" i="11"/>
  <c r="E3380" i="11"/>
  <c r="I3380" i="11"/>
  <c r="A3383" i="11" l="1"/>
  <c r="P3382" i="11"/>
  <c r="C3382" i="11"/>
  <c r="J3382" i="11"/>
  <c r="F3381" i="11"/>
  <c r="K3381" i="11"/>
  <c r="N3381" i="11"/>
  <c r="S3381" i="11"/>
  <c r="T3381" i="11"/>
  <c r="I3381" i="11"/>
  <c r="O3381" i="11"/>
  <c r="L3381" i="11"/>
  <c r="M3381" i="11"/>
  <c r="H3381" i="11"/>
  <c r="U3381" i="11"/>
  <c r="G3381" i="11"/>
  <c r="D3381" i="11"/>
  <c r="E3381" i="11"/>
  <c r="V3381" i="11"/>
  <c r="W3381" i="11"/>
  <c r="Q3381" i="11"/>
  <c r="R3381" i="11"/>
  <c r="J3383" i="11" l="1"/>
  <c r="A3384" i="11"/>
  <c r="P3383" i="11"/>
  <c r="C3383" i="11"/>
  <c r="L3382" i="11"/>
  <c r="E3382" i="11"/>
  <c r="U3382" i="11"/>
  <c r="W3382" i="11"/>
  <c r="Q3382" i="11"/>
  <c r="R3382" i="11"/>
  <c r="M3382" i="11"/>
  <c r="V3382" i="11"/>
  <c r="O3382" i="11"/>
  <c r="I3382" i="11"/>
  <c r="N3382" i="11"/>
  <c r="S3382" i="11"/>
  <c r="G3382" i="11"/>
  <c r="F3382" i="11"/>
  <c r="H3382" i="11"/>
  <c r="T3382" i="11"/>
  <c r="K3382" i="11"/>
  <c r="D3382" i="11"/>
  <c r="A3385" i="11" l="1"/>
  <c r="P3384" i="11"/>
  <c r="C3384" i="11"/>
  <c r="J3384" i="11"/>
  <c r="F3383" i="11"/>
  <c r="T3383" i="11"/>
  <c r="N3383" i="11"/>
  <c r="D3383" i="11"/>
  <c r="V3383" i="11"/>
  <c r="G3383" i="11"/>
  <c r="U3383" i="11"/>
  <c r="O3383" i="11"/>
  <c r="S3383" i="11"/>
  <c r="Q3383" i="11"/>
  <c r="H3383" i="11"/>
  <c r="M3383" i="11"/>
  <c r="L3383" i="11"/>
  <c r="R3383" i="11"/>
  <c r="E3383" i="11"/>
  <c r="I3383" i="11"/>
  <c r="K3383" i="11"/>
  <c r="W3383" i="11"/>
  <c r="J3385" i="11" l="1"/>
  <c r="C3385" i="11"/>
  <c r="A3386" i="11"/>
  <c r="P3385" i="11"/>
  <c r="H3384" i="11"/>
  <c r="N3384" i="11"/>
  <c r="K3384" i="11"/>
  <c r="M3384" i="11"/>
  <c r="O3384" i="11"/>
  <c r="G3384" i="11"/>
  <c r="Q3384" i="11"/>
  <c r="F3384" i="11"/>
  <c r="L3384" i="11"/>
  <c r="D3384" i="11"/>
  <c r="U3384" i="11"/>
  <c r="S3384" i="11"/>
  <c r="I3384" i="11"/>
  <c r="E3384" i="11"/>
  <c r="T3384" i="11"/>
  <c r="V3384" i="11"/>
  <c r="W3384" i="11"/>
  <c r="R3384" i="11"/>
  <c r="A3387" i="11" l="1"/>
  <c r="P3386" i="11"/>
  <c r="C3386" i="11"/>
  <c r="J3386" i="11"/>
  <c r="F3385" i="11"/>
  <c r="S3385" i="11"/>
  <c r="Q3385" i="11"/>
  <c r="G3385" i="11"/>
  <c r="M3385" i="11"/>
  <c r="L3385" i="11"/>
  <c r="V3385" i="11"/>
  <c r="R3385" i="11"/>
  <c r="W3385" i="11"/>
  <c r="H3385" i="11"/>
  <c r="E3385" i="11"/>
  <c r="D3385" i="11"/>
  <c r="K3385" i="11"/>
  <c r="T3385" i="11"/>
  <c r="N3385" i="11"/>
  <c r="U3385" i="11"/>
  <c r="O3385" i="11"/>
  <c r="I3385" i="11"/>
  <c r="J3387" i="11" l="1"/>
  <c r="A3388" i="11"/>
  <c r="P3387" i="11"/>
  <c r="C3387" i="11"/>
  <c r="L3386" i="11"/>
  <c r="E3386" i="11"/>
  <c r="G3386" i="11"/>
  <c r="U3386" i="11"/>
  <c r="S3386" i="11"/>
  <c r="D3386" i="11"/>
  <c r="M3386" i="11"/>
  <c r="K3386" i="11"/>
  <c r="F3386" i="11"/>
  <c r="Q3386" i="11"/>
  <c r="V3386" i="11"/>
  <c r="W3386" i="11"/>
  <c r="O3386" i="11"/>
  <c r="I3386" i="11"/>
  <c r="H3386" i="11"/>
  <c r="R3386" i="11"/>
  <c r="T3386" i="11"/>
  <c r="N3386" i="11"/>
  <c r="A3389" i="11" l="1"/>
  <c r="P3388" i="11"/>
  <c r="C3388" i="11"/>
  <c r="J3388" i="11"/>
  <c r="V3387" i="11"/>
  <c r="L3387" i="11"/>
  <c r="S3387" i="11"/>
  <c r="T3387" i="11"/>
  <c r="F3387" i="11"/>
  <c r="H3387" i="11"/>
  <c r="W3387" i="11"/>
  <c r="U3387" i="11"/>
  <c r="E3387" i="11"/>
  <c r="G3387" i="11"/>
  <c r="I3387" i="11"/>
  <c r="O3387" i="11"/>
  <c r="N3387" i="11"/>
  <c r="M3387" i="11"/>
  <c r="D3387" i="11"/>
  <c r="R3387" i="11"/>
  <c r="K3387" i="11"/>
  <c r="Q3387" i="11"/>
  <c r="J3389" i="11" l="1"/>
  <c r="C3389" i="11"/>
  <c r="P3389" i="11"/>
  <c r="A3390" i="11"/>
  <c r="H3388" i="11"/>
  <c r="V3388" i="11"/>
  <c r="R3388" i="11"/>
  <c r="D3388" i="11"/>
  <c r="U3388" i="11"/>
  <c r="G3388" i="11"/>
  <c r="I3388" i="11"/>
  <c r="E3388" i="11"/>
  <c r="Q3388" i="11"/>
  <c r="W3388" i="11"/>
  <c r="T3388" i="11"/>
  <c r="F3388" i="11"/>
  <c r="K3388" i="11"/>
  <c r="L3388" i="11"/>
  <c r="O3388" i="11"/>
  <c r="N3388" i="11"/>
  <c r="M3388" i="11"/>
  <c r="S3388" i="11"/>
  <c r="A3391" i="11" l="1"/>
  <c r="P3390" i="11"/>
  <c r="C3390" i="11"/>
  <c r="J3390" i="11"/>
  <c r="V3389" i="11"/>
  <c r="K3389" i="11"/>
  <c r="G3389" i="11"/>
  <c r="N3389" i="11"/>
  <c r="D3389" i="11"/>
  <c r="M3389" i="11"/>
  <c r="R3389" i="11"/>
  <c r="O3389" i="11"/>
  <c r="L3389" i="11"/>
  <c r="H3389" i="11"/>
  <c r="W3389" i="11"/>
  <c r="T3389" i="11"/>
  <c r="E3389" i="11"/>
  <c r="I3389" i="11"/>
  <c r="Q3389" i="11"/>
  <c r="S3389" i="11"/>
  <c r="U3389" i="11"/>
  <c r="F3389" i="11"/>
  <c r="J3391" i="11" l="1"/>
  <c r="A3392" i="11"/>
  <c r="P3391" i="11"/>
  <c r="C3391" i="11"/>
  <c r="T3390" i="11"/>
  <c r="N3390" i="11"/>
  <c r="S3390" i="11"/>
  <c r="E3390" i="11"/>
  <c r="F3390" i="11"/>
  <c r="G3390" i="11"/>
  <c r="R3390" i="11"/>
  <c r="K3390" i="11"/>
  <c r="O3390" i="11"/>
  <c r="H3390" i="11"/>
  <c r="U3390" i="11"/>
  <c r="Q3390" i="11"/>
  <c r="D3390" i="11"/>
  <c r="L3390" i="11"/>
  <c r="V3390" i="11"/>
  <c r="W3390" i="11"/>
  <c r="I3390" i="11"/>
  <c r="M3390" i="11"/>
  <c r="A3393" i="11" l="1"/>
  <c r="P3392" i="11"/>
  <c r="C3392" i="11"/>
  <c r="J3392" i="11"/>
  <c r="N3391" i="11"/>
  <c r="G3391" i="11"/>
  <c r="U3391" i="11"/>
  <c r="W3391" i="11"/>
  <c r="L3391" i="11"/>
  <c r="H3391" i="11"/>
  <c r="S3391" i="11"/>
  <c r="K3391" i="11"/>
  <c r="O3391" i="11"/>
  <c r="I3391" i="11"/>
  <c r="Q3391" i="11"/>
  <c r="R3391" i="11"/>
  <c r="M3391" i="11"/>
  <c r="D3391" i="11"/>
  <c r="F3391" i="11"/>
  <c r="E3391" i="11"/>
  <c r="V3391" i="11"/>
  <c r="T3391" i="11"/>
  <c r="J3393" i="11" l="1"/>
  <c r="C3393" i="11"/>
  <c r="A3394" i="11"/>
  <c r="P3393" i="11"/>
  <c r="T3392" i="11"/>
  <c r="E3392" i="11"/>
  <c r="V3392" i="11"/>
  <c r="S3392" i="11"/>
  <c r="M3392" i="11"/>
  <c r="K3392" i="11"/>
  <c r="I3392" i="11"/>
  <c r="Q3392" i="11"/>
  <c r="N3392" i="11"/>
  <c r="U3392" i="11"/>
  <c r="O3392" i="11"/>
  <c r="G3392" i="11"/>
  <c r="D3392" i="11"/>
  <c r="R3392" i="11"/>
  <c r="H3392" i="11"/>
  <c r="W3392" i="11"/>
  <c r="F3392" i="11"/>
  <c r="L3392" i="11"/>
  <c r="A3395" i="11" l="1"/>
  <c r="P3394" i="11"/>
  <c r="C3394" i="11"/>
  <c r="J3394" i="11"/>
  <c r="V3393" i="11"/>
  <c r="H3393" i="11"/>
  <c r="Q3393" i="11"/>
  <c r="S3393" i="11"/>
  <c r="U3393" i="11"/>
  <c r="N3393" i="11"/>
  <c r="T3393" i="11"/>
  <c r="W3393" i="11"/>
  <c r="L3393" i="11"/>
  <c r="M3393" i="11"/>
  <c r="K3393" i="11"/>
  <c r="O3393" i="11"/>
  <c r="I3393" i="11"/>
  <c r="F3393" i="11"/>
  <c r="E3393" i="11"/>
  <c r="R3393" i="11"/>
  <c r="G3393" i="11"/>
  <c r="D3393" i="11"/>
  <c r="J3395" i="11" l="1"/>
  <c r="A3396" i="11"/>
  <c r="P3395" i="11"/>
  <c r="C3395" i="11"/>
  <c r="L3394" i="11"/>
  <c r="R3394" i="11"/>
  <c r="V3394" i="11"/>
  <c r="Q3394" i="11"/>
  <c r="T3394" i="11"/>
  <c r="O3394" i="11"/>
  <c r="U3394" i="11"/>
  <c r="M3394" i="11"/>
  <c r="N3394" i="11"/>
  <c r="F3394" i="11"/>
  <c r="H3394" i="11"/>
  <c r="G3394" i="11"/>
  <c r="D3394" i="11"/>
  <c r="W3394" i="11"/>
  <c r="E3394" i="11"/>
  <c r="S3394" i="11"/>
  <c r="I3394" i="11"/>
  <c r="K3394" i="11"/>
  <c r="A3397" i="11" l="1"/>
  <c r="P3396" i="11"/>
  <c r="C3396" i="11"/>
  <c r="J3396" i="11"/>
  <c r="F3395" i="11"/>
  <c r="T3395" i="11"/>
  <c r="M3395" i="11"/>
  <c r="L3395" i="11"/>
  <c r="H3395" i="11"/>
  <c r="W3395" i="11"/>
  <c r="V3395" i="11"/>
  <c r="G3395" i="11"/>
  <c r="E3395" i="11"/>
  <c r="U3395" i="11"/>
  <c r="O3395" i="11"/>
  <c r="N3395" i="11"/>
  <c r="I3395" i="11"/>
  <c r="S3395" i="11"/>
  <c r="R3395" i="11"/>
  <c r="Q3395" i="11"/>
  <c r="D3395" i="11"/>
  <c r="K3395" i="11"/>
  <c r="J3397" i="11" l="1"/>
  <c r="C3397" i="11"/>
  <c r="P3397" i="11"/>
  <c r="A3398" i="11"/>
  <c r="T3396" i="11"/>
  <c r="F3396" i="11"/>
  <c r="V3396" i="11"/>
  <c r="U3396" i="11"/>
  <c r="N3396" i="11"/>
  <c r="K3396" i="11"/>
  <c r="M3396" i="11"/>
  <c r="L3396" i="11"/>
  <c r="Q3396" i="11"/>
  <c r="S3396" i="11"/>
  <c r="I3396" i="11"/>
  <c r="O3396" i="11"/>
  <c r="G3396" i="11"/>
  <c r="D3396" i="11"/>
  <c r="R3396" i="11"/>
  <c r="H3396" i="11"/>
  <c r="W3396" i="11"/>
  <c r="E3396" i="11"/>
  <c r="A3399" i="11" l="1"/>
  <c r="P3398" i="11"/>
  <c r="C3398" i="11"/>
  <c r="J3398" i="11"/>
  <c r="V3397" i="11"/>
  <c r="H3397" i="11"/>
  <c r="E3397" i="11"/>
  <c r="I3397" i="11"/>
  <c r="K3397" i="11"/>
  <c r="G3397" i="11"/>
  <c r="W3397" i="11"/>
  <c r="T3397" i="11"/>
  <c r="R3397" i="11"/>
  <c r="Q3397" i="11"/>
  <c r="D3397" i="11"/>
  <c r="M3397" i="11"/>
  <c r="S3397" i="11"/>
  <c r="N3397" i="11"/>
  <c r="U3397" i="11"/>
  <c r="F3397" i="11"/>
  <c r="L3397" i="11"/>
  <c r="O3397" i="11"/>
  <c r="J3399" i="11" l="1"/>
  <c r="A3400" i="11"/>
  <c r="P3399" i="11"/>
  <c r="C3399" i="11"/>
  <c r="H3398" i="11"/>
  <c r="R3398" i="11"/>
  <c r="I3398" i="11"/>
  <c r="G3398" i="11"/>
  <c r="T3398" i="11"/>
  <c r="N3398" i="11"/>
  <c r="U3398" i="11"/>
  <c r="E3398" i="11"/>
  <c r="L3398" i="11"/>
  <c r="V3398" i="11"/>
  <c r="K3398" i="11"/>
  <c r="M3398" i="11"/>
  <c r="S3398" i="11"/>
  <c r="F3398" i="11"/>
  <c r="W3398" i="11"/>
  <c r="D3398" i="11"/>
  <c r="Q3398" i="11"/>
  <c r="O3398" i="11"/>
  <c r="A3401" i="11" l="1"/>
  <c r="P3400" i="11"/>
  <c r="C3400" i="11"/>
  <c r="J3400" i="11"/>
  <c r="F3399" i="11"/>
  <c r="T3399" i="11"/>
  <c r="U3399" i="11"/>
  <c r="L3399" i="11"/>
  <c r="V3399" i="11"/>
  <c r="S3399" i="11"/>
  <c r="G3399" i="11"/>
  <c r="I3399" i="11"/>
  <c r="Q3399" i="11"/>
  <c r="O3399" i="11"/>
  <c r="D3399" i="11"/>
  <c r="E3399" i="11"/>
  <c r="H3399" i="11"/>
  <c r="R3399" i="11"/>
  <c r="K3399" i="11"/>
  <c r="N3399" i="11"/>
  <c r="M3399" i="11"/>
  <c r="W3399" i="11"/>
  <c r="J3401" i="11" l="1"/>
  <c r="C3401" i="11"/>
  <c r="A3402" i="11"/>
  <c r="P3401" i="11"/>
  <c r="T3400" i="11"/>
  <c r="F3400" i="11"/>
  <c r="D3400" i="11"/>
  <c r="V3400" i="11"/>
  <c r="M3400" i="11"/>
  <c r="W3400" i="11"/>
  <c r="N3400" i="11"/>
  <c r="Q3400" i="11"/>
  <c r="E3400" i="11"/>
  <c r="O3400" i="11"/>
  <c r="U3400" i="11"/>
  <c r="L3400" i="11"/>
  <c r="G3400" i="11"/>
  <c r="H3400" i="11"/>
  <c r="K3400" i="11"/>
  <c r="S3400" i="11"/>
  <c r="R3400" i="11"/>
  <c r="I3400" i="11"/>
  <c r="A3403" i="11" l="1"/>
  <c r="P3402" i="11"/>
  <c r="C3402" i="11"/>
  <c r="J3402" i="11"/>
  <c r="F3401" i="11"/>
  <c r="S3401" i="11"/>
  <c r="U3401" i="11"/>
  <c r="O3401" i="11"/>
  <c r="T3401" i="11"/>
  <c r="W3401" i="11"/>
  <c r="M3401" i="11"/>
  <c r="H3401" i="11"/>
  <c r="I3401" i="11"/>
  <c r="L3401" i="11"/>
  <c r="G3401" i="11"/>
  <c r="E3401" i="11"/>
  <c r="D3401" i="11"/>
  <c r="R3401" i="11"/>
  <c r="K3401" i="11"/>
  <c r="N3401" i="11"/>
  <c r="V3401" i="11"/>
  <c r="Q3401" i="11"/>
  <c r="J3403" i="11" l="1"/>
  <c r="A3404" i="11"/>
  <c r="P3403" i="11"/>
  <c r="C3403" i="11"/>
  <c r="T3402" i="11"/>
  <c r="E3402" i="11"/>
  <c r="R3402" i="11"/>
  <c r="G3402" i="11"/>
  <c r="I3402" i="11"/>
  <c r="S3402" i="11"/>
  <c r="V3402" i="11"/>
  <c r="F3402" i="11"/>
  <c r="U3402" i="11"/>
  <c r="K3402" i="11"/>
  <c r="L3402" i="11"/>
  <c r="N3402" i="11"/>
  <c r="O3402" i="11"/>
  <c r="D3402" i="11"/>
  <c r="Q3402" i="11"/>
  <c r="M3402" i="11"/>
  <c r="H3402" i="11"/>
  <c r="W3402" i="11"/>
  <c r="A3405" i="11" l="1"/>
  <c r="P3404" i="11"/>
  <c r="C3404" i="11"/>
  <c r="J3404" i="11"/>
  <c r="N3403" i="11"/>
  <c r="S3403" i="11"/>
  <c r="L3403" i="11"/>
  <c r="G3403" i="11"/>
  <c r="E3403" i="11"/>
  <c r="O3403" i="11"/>
  <c r="U3403" i="11"/>
  <c r="F3403" i="11"/>
  <c r="K3403" i="11"/>
  <c r="V3403" i="11"/>
  <c r="W3403" i="11"/>
  <c r="D3403" i="11"/>
  <c r="H3403" i="11"/>
  <c r="I3403" i="11"/>
  <c r="M3403" i="11"/>
  <c r="T3403" i="11"/>
  <c r="R3403" i="11"/>
  <c r="Q3403" i="11"/>
  <c r="J3405" i="11" l="1"/>
  <c r="C3405" i="11"/>
  <c r="P3405" i="11"/>
  <c r="A3406" i="11"/>
  <c r="L3404" i="11"/>
  <c r="F3404" i="11"/>
  <c r="Q3404" i="11"/>
  <c r="W3404" i="11"/>
  <c r="S3404" i="11"/>
  <c r="D3404" i="11"/>
  <c r="I3404" i="11"/>
  <c r="M3404" i="11"/>
  <c r="U3404" i="11"/>
  <c r="V3404" i="11"/>
  <c r="R3404" i="11"/>
  <c r="O3404" i="11"/>
  <c r="E3404" i="11"/>
  <c r="G3404" i="11"/>
  <c r="H3404" i="11"/>
  <c r="T3404" i="11"/>
  <c r="K3404" i="11"/>
  <c r="N3404" i="11"/>
  <c r="A3407" i="11" l="1"/>
  <c r="P3406" i="11"/>
  <c r="C3406" i="11"/>
  <c r="J3406" i="11"/>
  <c r="F3405" i="11"/>
  <c r="K3405" i="11"/>
  <c r="N3405" i="11"/>
  <c r="S3405" i="11"/>
  <c r="T3405" i="11"/>
  <c r="O3405" i="11"/>
  <c r="G3405" i="11"/>
  <c r="I3405" i="11"/>
  <c r="L3405" i="11"/>
  <c r="U3405" i="11"/>
  <c r="H3405" i="11"/>
  <c r="D3405" i="11"/>
  <c r="E3405" i="11"/>
  <c r="W3405" i="11"/>
  <c r="Q3405" i="11"/>
  <c r="R3405" i="11"/>
  <c r="V3405" i="11"/>
  <c r="M3405" i="11"/>
  <c r="J3407" i="11" l="1"/>
  <c r="A3408" i="11"/>
  <c r="P3407" i="11"/>
  <c r="C3407" i="11"/>
  <c r="L3406" i="11"/>
  <c r="E3406" i="11"/>
  <c r="S3406" i="11"/>
  <c r="T3406" i="11"/>
  <c r="K3406" i="11"/>
  <c r="R3406" i="11"/>
  <c r="M3406" i="11"/>
  <c r="W3406" i="11"/>
  <c r="U3406" i="11"/>
  <c r="V3406" i="11"/>
  <c r="G3406" i="11"/>
  <c r="F3406" i="11"/>
  <c r="D3406" i="11"/>
  <c r="H3406" i="11"/>
  <c r="N3406" i="11"/>
  <c r="O3406" i="11"/>
  <c r="I3406" i="11"/>
  <c r="Q3406" i="11"/>
  <c r="A3409" i="11" l="1"/>
  <c r="P3408" i="11"/>
  <c r="C3408" i="11"/>
  <c r="J3408" i="11"/>
  <c r="N3407" i="11"/>
  <c r="T3407" i="11"/>
  <c r="G3407" i="11"/>
  <c r="D3407" i="11"/>
  <c r="V3407" i="11"/>
  <c r="U3407" i="11"/>
  <c r="K3407" i="11"/>
  <c r="I3407" i="11"/>
  <c r="Q3407" i="11"/>
  <c r="H3407" i="11"/>
  <c r="M3407" i="11"/>
  <c r="S3407" i="11"/>
  <c r="L3407" i="11"/>
  <c r="R3407" i="11"/>
  <c r="F3407" i="11"/>
  <c r="O3407" i="11"/>
  <c r="E3407" i="11"/>
  <c r="W3407" i="11"/>
  <c r="J3409" i="11" l="1"/>
  <c r="C3409" i="11"/>
  <c r="A3410" i="11"/>
  <c r="P3409" i="11"/>
  <c r="H3408" i="11"/>
  <c r="V3408" i="11"/>
  <c r="F3408" i="11"/>
  <c r="L3408" i="11"/>
  <c r="T3408" i="11"/>
  <c r="N3408" i="11"/>
  <c r="Q3408" i="11"/>
  <c r="E3408" i="11"/>
  <c r="G3408" i="11"/>
  <c r="R3408" i="11"/>
  <c r="K3408" i="11"/>
  <c r="M3408" i="11"/>
  <c r="S3408" i="11"/>
  <c r="I3408" i="11"/>
  <c r="W3408" i="11"/>
  <c r="D3408" i="11"/>
  <c r="U3408" i="11"/>
  <c r="O3408" i="11"/>
  <c r="A3411" i="11" l="1"/>
  <c r="P3410" i="11"/>
  <c r="C3410" i="11"/>
  <c r="J3410" i="11"/>
  <c r="F3409" i="11"/>
  <c r="K3409" i="11"/>
  <c r="N3409" i="11"/>
  <c r="S3409" i="11"/>
  <c r="T3409" i="11"/>
  <c r="L3409" i="11"/>
  <c r="H3409" i="11"/>
  <c r="I3409" i="11"/>
  <c r="O3409" i="11"/>
  <c r="M3409" i="11"/>
  <c r="U3409" i="11"/>
  <c r="G3409" i="11"/>
  <c r="D3409" i="11"/>
  <c r="E3409" i="11"/>
  <c r="W3409" i="11"/>
  <c r="Q3409" i="11"/>
  <c r="R3409" i="11"/>
  <c r="V3409" i="11"/>
  <c r="J3411" i="11" l="1"/>
  <c r="A3412" i="11"/>
  <c r="P3411" i="11"/>
  <c r="C3411" i="11"/>
  <c r="L3410" i="11"/>
  <c r="E3410" i="11"/>
  <c r="W3410" i="11"/>
  <c r="T3410" i="11"/>
  <c r="Q3410" i="11"/>
  <c r="R3410" i="11"/>
  <c r="F3410" i="11"/>
  <c r="M3410" i="11"/>
  <c r="U3410" i="11"/>
  <c r="D3410" i="11"/>
  <c r="V3410" i="11"/>
  <c r="I3410" i="11"/>
  <c r="G3410" i="11"/>
  <c r="N3410" i="11"/>
  <c r="H3410" i="11"/>
  <c r="K3410" i="11"/>
  <c r="O3410" i="11"/>
  <c r="S3410" i="11"/>
  <c r="A3413" i="11" l="1"/>
  <c r="P3412" i="11"/>
  <c r="C3412" i="11"/>
  <c r="J3412" i="11"/>
  <c r="F3411" i="11"/>
  <c r="T3411" i="11"/>
  <c r="Q3411" i="11"/>
  <c r="S3411" i="11"/>
  <c r="V3411" i="11"/>
  <c r="I3411" i="11"/>
  <c r="G3411" i="11"/>
  <c r="U3411" i="11"/>
  <c r="K3411" i="11"/>
  <c r="O3411" i="11"/>
  <c r="E3411" i="11"/>
  <c r="D3411" i="11"/>
  <c r="H3411" i="11"/>
  <c r="R3411" i="11"/>
  <c r="N3411" i="11"/>
  <c r="L3411" i="11"/>
  <c r="M3411" i="11"/>
  <c r="W3411" i="11"/>
  <c r="J3413" i="11" l="1"/>
  <c r="C3413" i="11"/>
  <c r="P3413" i="11"/>
  <c r="A3414" i="11"/>
  <c r="L3412" i="11"/>
  <c r="F3412" i="11"/>
  <c r="Q3412" i="11"/>
  <c r="W3412" i="11"/>
  <c r="S3412" i="11"/>
  <c r="T3412" i="11"/>
  <c r="N3412" i="11"/>
  <c r="I3412" i="11"/>
  <c r="D3412" i="11"/>
  <c r="V3412" i="11"/>
  <c r="U3412" i="11"/>
  <c r="R3412" i="11"/>
  <c r="O3412" i="11"/>
  <c r="E3412" i="11"/>
  <c r="G3412" i="11"/>
  <c r="H3412" i="11"/>
  <c r="M3412" i="11"/>
  <c r="K3412" i="11"/>
  <c r="A3415" i="11" l="1"/>
  <c r="P3414" i="11"/>
  <c r="C3414" i="11"/>
  <c r="J3414" i="11"/>
  <c r="F3413" i="11"/>
  <c r="K3413" i="11"/>
  <c r="T3413" i="11"/>
  <c r="Q3413" i="11"/>
  <c r="S3413" i="11"/>
  <c r="M3413" i="11"/>
  <c r="L3413" i="11"/>
  <c r="H3413" i="11"/>
  <c r="O3413" i="11"/>
  <c r="N3413" i="11"/>
  <c r="R3413" i="11"/>
  <c r="U3413" i="11"/>
  <c r="E3413" i="11"/>
  <c r="I3413" i="11"/>
  <c r="D3413" i="11"/>
  <c r="W3413" i="11"/>
  <c r="V3413" i="11"/>
  <c r="G3413" i="11"/>
  <c r="J3415" i="11" l="1"/>
  <c r="A3416" i="11"/>
  <c r="P3415" i="11"/>
  <c r="C3415" i="11"/>
  <c r="H3414" i="11"/>
  <c r="N3414" i="11"/>
  <c r="W3414" i="11"/>
  <c r="I3414" i="11"/>
  <c r="G3414" i="11"/>
  <c r="E3414" i="11"/>
  <c r="T3414" i="11"/>
  <c r="R3414" i="11"/>
  <c r="V3414" i="11"/>
  <c r="U3414" i="11"/>
  <c r="S3414" i="11"/>
  <c r="O3414" i="11"/>
  <c r="K3414" i="11"/>
  <c r="L3414" i="11"/>
  <c r="Q3414" i="11"/>
  <c r="F3414" i="11"/>
  <c r="D3414" i="11"/>
  <c r="M3414" i="11"/>
  <c r="A3417" i="11" l="1"/>
  <c r="P3416" i="11"/>
  <c r="C3416" i="11"/>
  <c r="J3416" i="11"/>
  <c r="N3415" i="11"/>
  <c r="L3415" i="11"/>
  <c r="D3415" i="11"/>
  <c r="V3415" i="11"/>
  <c r="G3415" i="11"/>
  <c r="I3415" i="11"/>
  <c r="F3415" i="11"/>
  <c r="O3415" i="11"/>
  <c r="H3415" i="11"/>
  <c r="Q3415" i="11"/>
  <c r="W3415" i="11"/>
  <c r="U3415" i="11"/>
  <c r="R3415" i="11"/>
  <c r="K3415" i="11"/>
  <c r="M3415" i="11"/>
  <c r="S3415" i="11"/>
  <c r="T3415" i="11"/>
  <c r="E3415" i="11"/>
  <c r="J3417" i="11" l="1"/>
  <c r="C3417" i="11"/>
  <c r="A3418" i="11"/>
  <c r="P3417" i="11"/>
  <c r="L3416" i="11"/>
  <c r="U3416" i="11"/>
  <c r="H3416" i="11"/>
  <c r="K3416" i="11"/>
  <c r="T3416" i="11"/>
  <c r="W3416" i="11"/>
  <c r="V3416" i="11"/>
  <c r="M3416" i="11"/>
  <c r="R3416" i="11"/>
  <c r="F3416" i="11"/>
  <c r="D3416" i="11"/>
  <c r="Q3416" i="11"/>
  <c r="I3416" i="11"/>
  <c r="G3416" i="11"/>
  <c r="S3416" i="11"/>
  <c r="E3416" i="11"/>
  <c r="O3416" i="11"/>
  <c r="N3416" i="11"/>
  <c r="A3419" i="11" l="1"/>
  <c r="P3418" i="11"/>
  <c r="C3418" i="11"/>
  <c r="J3418" i="11"/>
  <c r="V3417" i="11"/>
  <c r="H3417" i="11"/>
  <c r="K3417" i="11"/>
  <c r="O3417" i="11"/>
  <c r="I3417" i="11"/>
  <c r="L3417" i="11"/>
  <c r="E3417" i="11"/>
  <c r="D3417" i="11"/>
  <c r="U3417" i="11"/>
  <c r="N3417" i="11"/>
  <c r="T3417" i="11"/>
  <c r="M3417" i="11"/>
  <c r="G3417" i="11"/>
  <c r="Q3417" i="11"/>
  <c r="R3417" i="11"/>
  <c r="F3417" i="11"/>
  <c r="W3417" i="11"/>
  <c r="S3417" i="11"/>
  <c r="J3419" i="11" l="1"/>
  <c r="A3420" i="11"/>
  <c r="P3419" i="11"/>
  <c r="C3419" i="11"/>
  <c r="L3418" i="11"/>
  <c r="R3418" i="11"/>
  <c r="K3418" i="11"/>
  <c r="T3418" i="11"/>
  <c r="V3418" i="11"/>
  <c r="N3418" i="11"/>
  <c r="M3418" i="11"/>
  <c r="E3418" i="11"/>
  <c r="D3418" i="11"/>
  <c r="U3418" i="11"/>
  <c r="F3418" i="11"/>
  <c r="S3418" i="11"/>
  <c r="I3418" i="11"/>
  <c r="O3418" i="11"/>
  <c r="W3418" i="11"/>
  <c r="Q3418" i="11"/>
  <c r="G3418" i="11"/>
  <c r="H3418" i="11"/>
  <c r="A3421" i="11" l="1"/>
  <c r="P3420" i="11"/>
  <c r="C3420" i="11"/>
  <c r="J3420" i="11"/>
  <c r="N3419" i="11"/>
  <c r="G3419" i="11"/>
  <c r="U3419" i="11"/>
  <c r="W3419" i="11"/>
  <c r="L3419" i="11"/>
  <c r="I3419" i="11"/>
  <c r="K3419" i="11"/>
  <c r="O3419" i="11"/>
  <c r="H3419" i="11"/>
  <c r="T3419" i="11"/>
  <c r="Q3419" i="11"/>
  <c r="R3419" i="11"/>
  <c r="M3419" i="11"/>
  <c r="D3419" i="11"/>
  <c r="F3419" i="11"/>
  <c r="S3419" i="11"/>
  <c r="V3419" i="11"/>
  <c r="E3419" i="11"/>
  <c r="J3421" i="11" l="1"/>
  <c r="C3421" i="11"/>
  <c r="P3421" i="11"/>
  <c r="A3422" i="11"/>
  <c r="T3420" i="11"/>
  <c r="F3420" i="11"/>
  <c r="K3420" i="11"/>
  <c r="N3420" i="11"/>
  <c r="M3420" i="11"/>
  <c r="U3420" i="11"/>
  <c r="D3420" i="11"/>
  <c r="I3420" i="11"/>
  <c r="Q3420" i="11"/>
  <c r="G3420" i="11"/>
  <c r="O3420" i="11"/>
  <c r="W3420" i="11"/>
  <c r="E3420" i="11"/>
  <c r="R3420" i="11"/>
  <c r="H3420" i="11"/>
  <c r="V3420" i="11"/>
  <c r="S3420" i="11"/>
  <c r="L3420" i="11"/>
  <c r="A3423" i="11" l="1"/>
  <c r="P3422" i="11"/>
  <c r="C3422" i="11"/>
  <c r="J3422" i="11"/>
  <c r="F3421" i="11"/>
  <c r="K3421" i="11"/>
  <c r="N3421" i="11"/>
  <c r="T3421" i="11"/>
  <c r="S3421" i="11"/>
  <c r="I3421" i="11"/>
  <c r="L3421" i="11"/>
  <c r="G3421" i="11"/>
  <c r="O3421" i="11"/>
  <c r="U3421" i="11"/>
  <c r="H3421" i="11"/>
  <c r="E3421" i="11"/>
  <c r="D3421" i="11"/>
  <c r="W3421" i="11"/>
  <c r="Q3421" i="11"/>
  <c r="V3421" i="11"/>
  <c r="R3421" i="11"/>
  <c r="M3421" i="11"/>
  <c r="J3423" i="11" l="1"/>
  <c r="A3424" i="11"/>
  <c r="P3423" i="11"/>
  <c r="C3423" i="11"/>
  <c r="T3422" i="11"/>
  <c r="E3422" i="11"/>
  <c r="L3422" i="11"/>
  <c r="Q3422" i="11"/>
  <c r="S3422" i="11"/>
  <c r="V3422" i="11"/>
  <c r="I3422" i="11"/>
  <c r="U3422" i="11"/>
  <c r="R3422" i="11"/>
  <c r="M3422" i="11"/>
  <c r="K3422" i="11"/>
  <c r="N3422" i="11"/>
  <c r="O3422" i="11"/>
  <c r="G3422" i="11"/>
  <c r="F3422" i="11"/>
  <c r="D3422" i="11"/>
  <c r="H3422" i="11"/>
  <c r="W3422" i="11"/>
  <c r="A3425" i="11" l="1"/>
  <c r="P3424" i="11"/>
  <c r="C3424" i="11"/>
  <c r="J3424" i="11"/>
  <c r="N3423" i="11"/>
  <c r="T3423" i="11"/>
  <c r="G3423" i="11"/>
  <c r="D3423" i="11"/>
  <c r="V3423" i="11"/>
  <c r="R3423" i="11"/>
  <c r="O3423" i="11"/>
  <c r="K3423" i="11"/>
  <c r="I3423" i="11"/>
  <c r="U3423" i="11"/>
  <c r="Q3423" i="11"/>
  <c r="W3423" i="11"/>
  <c r="H3423" i="11"/>
  <c r="M3423" i="11"/>
  <c r="S3423" i="11"/>
  <c r="L3423" i="11"/>
  <c r="F3423" i="11"/>
  <c r="E3423" i="11"/>
  <c r="J3425" i="11" l="1"/>
  <c r="C3425" i="11"/>
  <c r="A3426" i="11"/>
  <c r="P3425" i="11"/>
  <c r="H3424" i="11"/>
  <c r="V3424" i="11"/>
  <c r="D3424" i="11"/>
  <c r="L3424" i="11"/>
  <c r="T3424" i="11"/>
  <c r="R3424" i="11"/>
  <c r="K3424" i="11"/>
  <c r="N3424" i="11"/>
  <c r="W3424" i="11"/>
  <c r="S3424" i="11"/>
  <c r="E3424" i="11"/>
  <c r="U3424" i="11"/>
  <c r="F3424" i="11"/>
  <c r="Q3424" i="11"/>
  <c r="G3424" i="11"/>
  <c r="I3424" i="11"/>
  <c r="M3424" i="11"/>
  <c r="O3424" i="11"/>
  <c r="A3427" i="11" l="1"/>
  <c r="P3426" i="11"/>
  <c r="C3426" i="11"/>
  <c r="J3426" i="11"/>
  <c r="F3425" i="11"/>
  <c r="K3425" i="11"/>
  <c r="N3425" i="11"/>
  <c r="S3425" i="11"/>
  <c r="T3425" i="11"/>
  <c r="G3425" i="11"/>
  <c r="E3425" i="11"/>
  <c r="Q3425" i="11"/>
  <c r="V3425" i="11"/>
  <c r="H3425" i="11"/>
  <c r="I3425" i="11"/>
  <c r="O3425" i="11"/>
  <c r="L3425" i="11"/>
  <c r="M3425" i="11"/>
  <c r="U3425" i="11"/>
  <c r="D3425" i="11"/>
  <c r="W3425" i="11"/>
  <c r="R3425" i="11"/>
  <c r="J3427" i="11" l="1"/>
  <c r="A3428" i="11"/>
  <c r="P3427" i="11"/>
  <c r="C3427" i="11"/>
  <c r="L3426" i="11"/>
  <c r="E3426" i="11"/>
  <c r="U3426" i="11"/>
  <c r="W3426" i="11"/>
  <c r="Q3426" i="11"/>
  <c r="T3426" i="11"/>
  <c r="S3426" i="11"/>
  <c r="M3426" i="11"/>
  <c r="R3426" i="11"/>
  <c r="D3426" i="11"/>
  <c r="G3426" i="11"/>
  <c r="F3426" i="11"/>
  <c r="V3426" i="11"/>
  <c r="O3426" i="11"/>
  <c r="I3426" i="11"/>
  <c r="N3426" i="11"/>
  <c r="H3426" i="11"/>
  <c r="K3426" i="11"/>
  <c r="A3429" i="11" l="1"/>
  <c r="P3428" i="11"/>
  <c r="C3428" i="11"/>
  <c r="J3428" i="11"/>
  <c r="F3427" i="11"/>
  <c r="T3427" i="11"/>
  <c r="U3427" i="11"/>
  <c r="V3427" i="11"/>
  <c r="K3427" i="11"/>
  <c r="W3427" i="11"/>
  <c r="O3427" i="11"/>
  <c r="H3427" i="11"/>
  <c r="R3427" i="11"/>
  <c r="M3427" i="11"/>
  <c r="G3427" i="11"/>
  <c r="I3427" i="11"/>
  <c r="S3427" i="11"/>
  <c r="Q3427" i="11"/>
  <c r="D3427" i="11"/>
  <c r="E3427" i="11"/>
  <c r="L3427" i="11"/>
  <c r="N3427" i="11"/>
  <c r="J3429" i="11" l="1"/>
  <c r="C3429" i="11"/>
  <c r="P3429" i="11"/>
  <c r="A3430" i="11"/>
  <c r="L3428" i="11"/>
  <c r="F3428" i="11"/>
  <c r="I3428" i="11"/>
  <c r="D3428" i="11"/>
  <c r="V3428" i="11"/>
  <c r="N3428" i="11"/>
  <c r="M3428" i="11"/>
  <c r="O3428" i="11"/>
  <c r="E3428" i="11"/>
  <c r="R3428" i="11"/>
  <c r="S3428" i="11"/>
  <c r="T3428" i="11"/>
  <c r="K3428" i="11"/>
  <c r="U3428" i="11"/>
  <c r="W3428" i="11"/>
  <c r="G3428" i="11"/>
  <c r="H3428" i="11"/>
  <c r="Q3428" i="11"/>
  <c r="A3431" i="11" l="1"/>
  <c r="P3430" i="11"/>
  <c r="C3430" i="11"/>
  <c r="J3430" i="11"/>
  <c r="N3429" i="11"/>
  <c r="S3429" i="11"/>
  <c r="K3429" i="11"/>
  <c r="M3429" i="11"/>
  <c r="W3429" i="11"/>
  <c r="F3429" i="11"/>
  <c r="D3429" i="11"/>
  <c r="V3429" i="11"/>
  <c r="R3429" i="11"/>
  <c r="T3429" i="11"/>
  <c r="O3429" i="11"/>
  <c r="I3429" i="11"/>
  <c r="E3429" i="11"/>
  <c r="L3429" i="11"/>
  <c r="G3429" i="11"/>
  <c r="H3429" i="11"/>
  <c r="Q3429" i="11"/>
  <c r="U3429" i="11"/>
  <c r="J3431" i="11" l="1"/>
  <c r="A3432" i="11"/>
  <c r="P3431" i="11"/>
  <c r="C3431" i="11"/>
  <c r="H3430" i="11"/>
  <c r="N3430" i="11"/>
  <c r="R3430" i="11"/>
  <c r="V3430" i="11"/>
  <c r="O3430" i="11"/>
  <c r="E3430" i="11"/>
  <c r="M3430" i="11"/>
  <c r="K3430" i="11"/>
  <c r="L3430" i="11"/>
  <c r="W3430" i="11"/>
  <c r="S3430" i="11"/>
  <c r="D3430" i="11"/>
  <c r="G3430" i="11"/>
  <c r="Q3430" i="11"/>
  <c r="I3430" i="11"/>
  <c r="T3430" i="11"/>
  <c r="F3430" i="11"/>
  <c r="U3430" i="11"/>
  <c r="A3433" i="11" l="1"/>
  <c r="P3432" i="11"/>
  <c r="C3432" i="11"/>
  <c r="J3432" i="11"/>
  <c r="V3431" i="11"/>
  <c r="G3431" i="11"/>
  <c r="S3431" i="11"/>
  <c r="O3431" i="11"/>
  <c r="L3431" i="11"/>
  <c r="U3431" i="11"/>
  <c r="N3431" i="11"/>
  <c r="W3431" i="11"/>
  <c r="I3431" i="11"/>
  <c r="K3431" i="11"/>
  <c r="E3431" i="11"/>
  <c r="H3431" i="11"/>
  <c r="M3431" i="11"/>
  <c r="D3431" i="11"/>
  <c r="R3431" i="11"/>
  <c r="Q3431" i="11"/>
  <c r="F3431" i="11"/>
  <c r="T3431" i="11"/>
  <c r="J3433" i="11" l="1"/>
  <c r="C3433" i="11"/>
  <c r="A3434" i="11"/>
  <c r="P3433" i="11"/>
  <c r="T3432" i="11"/>
  <c r="F3432" i="11"/>
  <c r="G3432" i="11"/>
  <c r="D3432" i="11"/>
  <c r="M3432" i="11"/>
  <c r="W3432" i="11"/>
  <c r="I3432" i="11"/>
  <c r="V3432" i="11"/>
  <c r="R3432" i="11"/>
  <c r="N3432" i="11"/>
  <c r="L3432" i="11"/>
  <c r="Q3432" i="11"/>
  <c r="S3432" i="11"/>
  <c r="E3432" i="11"/>
  <c r="O3432" i="11"/>
  <c r="U3432" i="11"/>
  <c r="H3432" i="11"/>
  <c r="K3432" i="11"/>
  <c r="A3435" i="11" l="1"/>
  <c r="P3434" i="11"/>
  <c r="C3434" i="11"/>
  <c r="J3434" i="11"/>
  <c r="F3433" i="11"/>
  <c r="K3433" i="11"/>
  <c r="M3433" i="11"/>
  <c r="G3433" i="11"/>
  <c r="D3433" i="11"/>
  <c r="R3433" i="11"/>
  <c r="S3433" i="11"/>
  <c r="V3433" i="11"/>
  <c r="N3433" i="11"/>
  <c r="T3433" i="11"/>
  <c r="O3433" i="11"/>
  <c r="H3433" i="11"/>
  <c r="E3433" i="11"/>
  <c r="Q3433" i="11"/>
  <c r="U3433" i="11"/>
  <c r="L3433" i="11"/>
  <c r="W3433" i="11"/>
  <c r="I3433" i="11"/>
  <c r="J3435" i="11" l="1"/>
  <c r="A3436" i="11"/>
  <c r="P3435" i="11"/>
  <c r="C3435" i="11"/>
  <c r="T3434" i="11"/>
  <c r="E3434" i="11"/>
  <c r="M3434" i="11"/>
  <c r="D3434" i="11"/>
  <c r="N3434" i="11"/>
  <c r="W3434" i="11"/>
  <c r="F3434" i="11"/>
  <c r="V3434" i="11"/>
  <c r="S3434" i="11"/>
  <c r="L3434" i="11"/>
  <c r="Q3434" i="11"/>
  <c r="U3434" i="11"/>
  <c r="G3434" i="11"/>
  <c r="I3434" i="11"/>
  <c r="O3434" i="11"/>
  <c r="R3434" i="11"/>
  <c r="H3434" i="11"/>
  <c r="K3434" i="11"/>
  <c r="A3437" i="11" l="1"/>
  <c r="P3436" i="11"/>
  <c r="C3436" i="11"/>
  <c r="J3436" i="11"/>
  <c r="V3435" i="11"/>
  <c r="E3435" i="11"/>
  <c r="H3435" i="11"/>
  <c r="F3435" i="11"/>
  <c r="D3435" i="11"/>
  <c r="M3435" i="11"/>
  <c r="L3435" i="11"/>
  <c r="U3435" i="11"/>
  <c r="O3435" i="11"/>
  <c r="T3435" i="11"/>
  <c r="I3435" i="11"/>
  <c r="W3435" i="11"/>
  <c r="K3435" i="11"/>
  <c r="G3435" i="11"/>
  <c r="R3435" i="11"/>
  <c r="N3435" i="11"/>
  <c r="S3435" i="11"/>
  <c r="Q3435" i="11"/>
  <c r="J3437" i="11" l="1"/>
  <c r="C3437" i="11"/>
  <c r="P3437" i="11"/>
  <c r="A3438" i="11"/>
  <c r="L3436" i="11"/>
  <c r="V3436" i="11"/>
  <c r="O3436" i="11"/>
  <c r="D3436" i="11"/>
  <c r="G3436" i="11"/>
  <c r="F3436" i="11"/>
  <c r="T3436" i="11"/>
  <c r="S3436" i="11"/>
  <c r="R3436" i="11"/>
  <c r="Q3436" i="11"/>
  <c r="N3436" i="11"/>
  <c r="M3436" i="11"/>
  <c r="H3436" i="11"/>
  <c r="E3436" i="11"/>
  <c r="I3436" i="11"/>
  <c r="U3436" i="11"/>
  <c r="W3436" i="11"/>
  <c r="K3436" i="11"/>
  <c r="A3439" i="11" l="1"/>
  <c r="P3438" i="11"/>
  <c r="C3438" i="11"/>
  <c r="J3438" i="11"/>
  <c r="V3437" i="11"/>
  <c r="K3437" i="11"/>
  <c r="W3437" i="11"/>
  <c r="S3437" i="11"/>
  <c r="G3437" i="11"/>
  <c r="D3437" i="11"/>
  <c r="L3437" i="11"/>
  <c r="O3437" i="11"/>
  <c r="Q3437" i="11"/>
  <c r="U3437" i="11"/>
  <c r="F3437" i="11"/>
  <c r="T3437" i="11"/>
  <c r="E3437" i="11"/>
  <c r="N3437" i="11"/>
  <c r="I3437" i="11"/>
  <c r="M3437" i="11"/>
  <c r="H3437" i="11"/>
  <c r="R3437" i="11"/>
  <c r="J3439" i="11" l="1"/>
  <c r="A3440" i="11"/>
  <c r="P3439" i="11"/>
  <c r="C3439" i="11"/>
  <c r="H3438" i="11"/>
  <c r="N3438" i="11"/>
  <c r="V3438" i="11"/>
  <c r="U3438" i="11"/>
  <c r="Q3438" i="11"/>
  <c r="L3438" i="11"/>
  <c r="K3438" i="11"/>
  <c r="D3438" i="11"/>
  <c r="F3438" i="11"/>
  <c r="I3438" i="11"/>
  <c r="W3438" i="11"/>
  <c r="E3438" i="11"/>
  <c r="T3438" i="11"/>
  <c r="O3438" i="11"/>
  <c r="S3438" i="11"/>
  <c r="M3438" i="11"/>
  <c r="R3438" i="11"/>
  <c r="G3438" i="11"/>
  <c r="A3441" i="11" l="1"/>
  <c r="P3440" i="11"/>
  <c r="C3440" i="11"/>
  <c r="J3440" i="11"/>
  <c r="F3439" i="11"/>
  <c r="T3439" i="11"/>
  <c r="U3439" i="11"/>
  <c r="V3439" i="11"/>
  <c r="K3439" i="11"/>
  <c r="W3439" i="11"/>
  <c r="O3439" i="11"/>
  <c r="H3439" i="11"/>
  <c r="R3439" i="11"/>
  <c r="M3439" i="11"/>
  <c r="G3439" i="11"/>
  <c r="I3439" i="11"/>
  <c r="S3439" i="11"/>
  <c r="Q3439" i="11"/>
  <c r="D3439" i="11"/>
  <c r="E3439" i="11"/>
  <c r="L3439" i="11"/>
  <c r="N3439" i="11"/>
  <c r="J3441" i="11" l="1"/>
  <c r="C3441" i="11"/>
  <c r="A3442" i="11"/>
  <c r="P3441" i="11"/>
  <c r="L3440" i="11"/>
  <c r="E3440" i="11"/>
  <c r="Q3440" i="11"/>
  <c r="K3440" i="11"/>
  <c r="S3440" i="11"/>
  <c r="W3440" i="11"/>
  <c r="R3440" i="11"/>
  <c r="F3440" i="11"/>
  <c r="H3440" i="11"/>
  <c r="I3440" i="11"/>
  <c r="M3440" i="11"/>
  <c r="V3440" i="11"/>
  <c r="D3440" i="11"/>
  <c r="U3440" i="11"/>
  <c r="O3440" i="11"/>
  <c r="G3440" i="11"/>
  <c r="T3440" i="11"/>
  <c r="N3440" i="11"/>
  <c r="A3443" i="11" l="1"/>
  <c r="P3442" i="11"/>
  <c r="C3442" i="11"/>
  <c r="J3442" i="11"/>
  <c r="F3441" i="11"/>
  <c r="K3441" i="11"/>
  <c r="D3441" i="11"/>
  <c r="Q3441" i="11"/>
  <c r="R3441" i="11"/>
  <c r="N3441" i="11"/>
  <c r="U3441" i="11"/>
  <c r="I3441" i="11"/>
  <c r="W3441" i="11"/>
  <c r="G3441" i="11"/>
  <c r="H3441" i="11"/>
  <c r="E3441" i="11"/>
  <c r="L3441" i="11"/>
  <c r="S3441" i="11"/>
  <c r="V3441" i="11"/>
  <c r="O3441" i="11"/>
  <c r="M3441" i="11"/>
  <c r="T3441" i="11"/>
  <c r="J3443" i="11" l="1"/>
  <c r="A3444" i="11"/>
  <c r="P3443" i="11"/>
  <c r="C3443" i="11"/>
  <c r="T3442" i="11"/>
  <c r="E3442" i="11"/>
  <c r="S3442" i="11"/>
  <c r="F3442" i="11"/>
  <c r="G3442" i="11"/>
  <c r="Q3442" i="11"/>
  <c r="V3442" i="11"/>
  <c r="D3442" i="11"/>
  <c r="R3442" i="11"/>
  <c r="I3442" i="11"/>
  <c r="N3442" i="11"/>
  <c r="U3442" i="11"/>
  <c r="K3442" i="11"/>
  <c r="W3442" i="11"/>
  <c r="O3442" i="11"/>
  <c r="L3442" i="11"/>
  <c r="H3442" i="11"/>
  <c r="M3442" i="11"/>
  <c r="A3445" i="11" l="1"/>
  <c r="P3444" i="11"/>
  <c r="C3444" i="11"/>
  <c r="J3444" i="11"/>
  <c r="N3443" i="11"/>
  <c r="G3443" i="11"/>
  <c r="H3443" i="11"/>
  <c r="I3443" i="11"/>
  <c r="L3443" i="11"/>
  <c r="D3443" i="11"/>
  <c r="Q3443" i="11"/>
  <c r="V3443" i="11"/>
  <c r="F3443" i="11"/>
  <c r="W3443" i="11"/>
  <c r="K3443" i="11"/>
  <c r="O3443" i="11"/>
  <c r="M3443" i="11"/>
  <c r="S3443" i="11"/>
  <c r="T3443" i="11"/>
  <c r="R3443" i="11"/>
  <c r="U3443" i="11"/>
  <c r="E3443" i="11"/>
  <c r="J3445" i="11" l="1"/>
  <c r="C3445" i="11"/>
  <c r="P3445" i="11"/>
  <c r="A3446" i="11"/>
  <c r="T3444" i="11"/>
  <c r="F3444" i="11"/>
  <c r="K3444" i="11"/>
  <c r="M3444" i="11"/>
  <c r="N3444" i="11"/>
  <c r="D3444" i="11"/>
  <c r="I3444" i="11"/>
  <c r="W3444" i="11"/>
  <c r="R3444" i="11"/>
  <c r="V3444" i="11"/>
  <c r="L3444" i="11"/>
  <c r="Q3444" i="11"/>
  <c r="U3444" i="11"/>
  <c r="G3444" i="11"/>
  <c r="O3444" i="11"/>
  <c r="E3444" i="11"/>
  <c r="H3444" i="11"/>
  <c r="S3444" i="11"/>
  <c r="A3447" i="11" l="1"/>
  <c r="P3446" i="11"/>
  <c r="C3446" i="11"/>
  <c r="J3446" i="11"/>
  <c r="F3445" i="11"/>
  <c r="K3445" i="11"/>
  <c r="N3445" i="11"/>
  <c r="S3445" i="11"/>
  <c r="T3445" i="11"/>
  <c r="L3445" i="11"/>
  <c r="U3445" i="11"/>
  <c r="D3445" i="11"/>
  <c r="W3445" i="11"/>
  <c r="R3445" i="11"/>
  <c r="H3445" i="11"/>
  <c r="I3445" i="11"/>
  <c r="O3445" i="11"/>
  <c r="M3445" i="11"/>
  <c r="G3445" i="11"/>
  <c r="E3445" i="11"/>
  <c r="Q3445" i="11"/>
  <c r="V3445" i="11"/>
  <c r="J3447" i="11" l="1"/>
  <c r="A3448" i="11"/>
  <c r="P3447" i="11"/>
  <c r="C3447" i="11"/>
  <c r="L3446" i="11"/>
  <c r="E3446" i="11"/>
  <c r="U3446" i="11"/>
  <c r="W3446" i="11"/>
  <c r="Q3446" i="11"/>
  <c r="R3446" i="11"/>
  <c r="M3446" i="11"/>
  <c r="G3446" i="11"/>
  <c r="V3446" i="11"/>
  <c r="O3446" i="11"/>
  <c r="I3446" i="11"/>
  <c r="N3446" i="11"/>
  <c r="T3446" i="11"/>
  <c r="K3446" i="11"/>
  <c r="S3446" i="11"/>
  <c r="F3446" i="11"/>
  <c r="H3446" i="11"/>
  <c r="D3446" i="11"/>
  <c r="A3449" i="11" l="1"/>
  <c r="P3448" i="11"/>
  <c r="C3448" i="11"/>
  <c r="J3448" i="11"/>
  <c r="F3447" i="11"/>
  <c r="T3447" i="11"/>
  <c r="M3447" i="11"/>
  <c r="K3447" i="11"/>
  <c r="L3447" i="11"/>
  <c r="D3447" i="11"/>
  <c r="V3447" i="11"/>
  <c r="S3447" i="11"/>
  <c r="Q3447" i="11"/>
  <c r="U3447" i="11"/>
  <c r="E3447" i="11"/>
  <c r="I3447" i="11"/>
  <c r="G3447" i="11"/>
  <c r="O3447" i="11"/>
  <c r="W3447" i="11"/>
  <c r="H3447" i="11"/>
  <c r="R3447" i="11"/>
  <c r="N3447" i="11"/>
  <c r="J3449" i="11" l="1"/>
  <c r="C3449" i="11"/>
  <c r="A3450" i="11"/>
  <c r="P3449" i="11"/>
  <c r="L3448" i="11"/>
  <c r="F3448" i="11"/>
  <c r="D3448" i="11"/>
  <c r="N3448" i="11"/>
  <c r="K3448" i="11"/>
  <c r="E3448" i="11"/>
  <c r="U3448" i="11"/>
  <c r="T3448" i="11"/>
  <c r="V3448" i="11"/>
  <c r="Q3448" i="11"/>
  <c r="I3448" i="11"/>
  <c r="M3448" i="11"/>
  <c r="O3448" i="11"/>
  <c r="S3448" i="11"/>
  <c r="R3448" i="11"/>
  <c r="W3448" i="11"/>
  <c r="H3448" i="11"/>
  <c r="G3448" i="11"/>
  <c r="A3451" i="11" l="1"/>
  <c r="P3450" i="11"/>
  <c r="C3450" i="11"/>
  <c r="J3450" i="11"/>
  <c r="N3449" i="11"/>
  <c r="S3449" i="11"/>
  <c r="U3449" i="11"/>
  <c r="I3449" i="11"/>
  <c r="E3449" i="11"/>
  <c r="G3449" i="11"/>
  <c r="D3449" i="11"/>
  <c r="T3449" i="11"/>
  <c r="R3449" i="11"/>
  <c r="L3449" i="11"/>
  <c r="O3449" i="11"/>
  <c r="M3449" i="11"/>
  <c r="W3449" i="11"/>
  <c r="V3449" i="11"/>
  <c r="F3449" i="11"/>
  <c r="Q3449" i="11"/>
  <c r="H3449" i="11"/>
  <c r="K3449" i="11"/>
  <c r="J3451" i="11" l="1"/>
  <c r="A3452" i="11"/>
  <c r="P3451" i="11"/>
  <c r="C3451" i="11"/>
  <c r="T3450" i="11"/>
  <c r="E3450" i="11"/>
  <c r="V3450" i="11"/>
  <c r="R3450" i="11"/>
  <c r="N3450" i="11"/>
  <c r="M3450" i="11"/>
  <c r="O3450" i="11"/>
  <c r="F3450" i="11"/>
  <c r="H3450" i="11"/>
  <c r="W3450" i="11"/>
  <c r="U3450" i="11"/>
  <c r="K3450" i="11"/>
  <c r="L3450" i="11"/>
  <c r="G3450" i="11"/>
  <c r="D3450" i="11"/>
  <c r="S3450" i="11"/>
  <c r="I3450" i="11"/>
  <c r="Q3450" i="11"/>
  <c r="A3453" i="11" l="1"/>
  <c r="P3452" i="11"/>
  <c r="C3452" i="11"/>
  <c r="J3452" i="11"/>
  <c r="N3451" i="11"/>
  <c r="S3451" i="11"/>
  <c r="U3451" i="11"/>
  <c r="D3451" i="11"/>
  <c r="V3451" i="11"/>
  <c r="W3451" i="11"/>
  <c r="F3451" i="11"/>
  <c r="L3451" i="11"/>
  <c r="G3451" i="11"/>
  <c r="E3451" i="11"/>
  <c r="K3451" i="11"/>
  <c r="M3451" i="11"/>
  <c r="T3451" i="11"/>
  <c r="Q3451" i="11"/>
  <c r="H3451" i="11"/>
  <c r="O3451" i="11"/>
  <c r="R3451" i="11"/>
  <c r="I3451" i="11"/>
  <c r="J3453" i="11" l="1"/>
  <c r="C3453" i="11"/>
  <c r="P3453" i="11"/>
  <c r="A3454" i="11"/>
  <c r="T3452" i="11"/>
  <c r="F3452" i="11"/>
  <c r="W3452" i="11"/>
  <c r="U3452" i="11"/>
  <c r="M3452" i="11"/>
  <c r="N3452" i="11"/>
  <c r="O3452" i="11"/>
  <c r="K3452" i="11"/>
  <c r="H3452" i="11"/>
  <c r="E3452" i="11"/>
  <c r="Q3452" i="11"/>
  <c r="D3452" i="11"/>
  <c r="V3452" i="11"/>
  <c r="I3452" i="11"/>
  <c r="S3452" i="11"/>
  <c r="R3452" i="11"/>
  <c r="G3452" i="11"/>
  <c r="L3452" i="11"/>
  <c r="A3455" i="11" l="1"/>
  <c r="P3454" i="11"/>
  <c r="C3454" i="11"/>
  <c r="J3454" i="11"/>
  <c r="V3453" i="11"/>
  <c r="G3453" i="11"/>
  <c r="W3453" i="11"/>
  <c r="R3453" i="11"/>
  <c r="Q3453" i="11"/>
  <c r="N3453" i="11"/>
  <c r="H3453" i="11"/>
  <c r="L3453" i="11"/>
  <c r="U3453" i="11"/>
  <c r="E3453" i="11"/>
  <c r="T3453" i="11"/>
  <c r="I3453" i="11"/>
  <c r="K3453" i="11"/>
  <c r="S3453" i="11"/>
  <c r="M3453" i="11"/>
  <c r="O3453" i="11"/>
  <c r="F3453" i="11"/>
  <c r="D3453" i="11"/>
  <c r="J3455" i="11" l="1"/>
  <c r="A3456" i="11"/>
  <c r="P3455" i="11"/>
  <c r="C3455" i="11"/>
  <c r="L3454" i="11"/>
  <c r="E3454" i="11"/>
  <c r="U3454" i="11"/>
  <c r="W3454" i="11"/>
  <c r="R3454" i="11"/>
  <c r="F3454" i="11"/>
  <c r="V3454" i="11"/>
  <c r="I3454" i="11"/>
  <c r="T3454" i="11"/>
  <c r="S3454" i="11"/>
  <c r="M3454" i="11"/>
  <c r="Q3454" i="11"/>
  <c r="D3454" i="11"/>
  <c r="G3454" i="11"/>
  <c r="O3454" i="11"/>
  <c r="N3454" i="11"/>
  <c r="H3454" i="11"/>
  <c r="K3454" i="11"/>
  <c r="A3457" i="11" l="1"/>
  <c r="P3456" i="11"/>
  <c r="C3456" i="11"/>
  <c r="J3456" i="11"/>
  <c r="F3455" i="11"/>
  <c r="T3455" i="11"/>
  <c r="U3455" i="11"/>
  <c r="V3455" i="11"/>
  <c r="K3455" i="11"/>
  <c r="W3455" i="11"/>
  <c r="O3455" i="11"/>
  <c r="H3455" i="11"/>
  <c r="L3455" i="11"/>
  <c r="N3455" i="11"/>
  <c r="G3455" i="11"/>
  <c r="I3455" i="11"/>
  <c r="S3455" i="11"/>
  <c r="Q3455" i="11"/>
  <c r="D3455" i="11"/>
  <c r="E3455" i="11"/>
  <c r="R3455" i="11"/>
  <c r="M3455" i="11"/>
  <c r="J3457" i="11" l="1"/>
  <c r="C3457" i="11"/>
  <c r="A3458" i="11"/>
  <c r="P3457" i="11"/>
  <c r="L3456" i="11"/>
  <c r="E3456" i="11"/>
  <c r="D3456" i="11"/>
  <c r="I3456" i="11"/>
  <c r="V3456" i="11"/>
  <c r="G3456" i="11"/>
  <c r="T3456" i="11"/>
  <c r="K3456" i="11"/>
  <c r="Q3456" i="11"/>
  <c r="W3456" i="11"/>
  <c r="M3456" i="11"/>
  <c r="O3456" i="11"/>
  <c r="N3456" i="11"/>
  <c r="F3456" i="11"/>
  <c r="R3456" i="11"/>
  <c r="S3456" i="11"/>
  <c r="H3456" i="11"/>
  <c r="U3456" i="11"/>
  <c r="A3459" i="11" l="1"/>
  <c r="P3458" i="11"/>
  <c r="C3458" i="11"/>
  <c r="J3458" i="11"/>
  <c r="N3457" i="11"/>
  <c r="S3457" i="11"/>
  <c r="U3457" i="11"/>
  <c r="G3457" i="11"/>
  <c r="V3457" i="11"/>
  <c r="Q3457" i="11"/>
  <c r="D3457" i="11"/>
  <c r="L3457" i="11"/>
  <c r="R3457" i="11"/>
  <c r="I3457" i="11"/>
  <c r="O3457" i="11"/>
  <c r="M3457" i="11"/>
  <c r="W3457" i="11"/>
  <c r="T3457" i="11"/>
  <c r="F3457" i="11"/>
  <c r="K3457" i="11"/>
  <c r="H3457" i="11"/>
  <c r="E3457" i="11"/>
  <c r="J3459" i="11" l="1"/>
  <c r="A3460" i="11"/>
  <c r="P3459" i="11"/>
  <c r="C3459" i="11"/>
  <c r="T3458" i="11"/>
  <c r="E3458" i="11"/>
  <c r="L3458" i="11"/>
  <c r="M3458" i="11"/>
  <c r="G3458" i="11"/>
  <c r="S3458" i="11"/>
  <c r="O3458" i="11"/>
  <c r="W3458" i="11"/>
  <c r="H3458" i="11"/>
  <c r="R3458" i="11"/>
  <c r="U3458" i="11"/>
  <c r="K3458" i="11"/>
  <c r="F3458" i="11"/>
  <c r="V3458" i="11"/>
  <c r="D3458" i="11"/>
  <c r="Q3458" i="11"/>
  <c r="I3458" i="11"/>
  <c r="N3458" i="11"/>
  <c r="A3461" i="11" l="1"/>
  <c r="P3460" i="11"/>
  <c r="C3460" i="11"/>
  <c r="J3460" i="11"/>
  <c r="N3459" i="11"/>
  <c r="T3459" i="11"/>
  <c r="F3459" i="11"/>
  <c r="O3459" i="11"/>
  <c r="V3459" i="11"/>
  <c r="G3459" i="11"/>
  <c r="W3459" i="11"/>
  <c r="E3459" i="11"/>
  <c r="Q3459" i="11"/>
  <c r="M3459" i="11"/>
  <c r="L3459" i="11"/>
  <c r="K3459" i="11"/>
  <c r="D3459" i="11"/>
  <c r="I3459" i="11"/>
  <c r="H3459" i="11"/>
  <c r="U3459" i="11"/>
  <c r="R3459" i="11"/>
  <c r="S3459" i="11"/>
  <c r="J3461" i="11" l="1"/>
  <c r="C3461" i="11"/>
  <c r="P3461" i="11"/>
  <c r="A3462" i="11"/>
  <c r="T3460" i="11"/>
  <c r="F3460" i="11"/>
  <c r="K3460" i="11"/>
  <c r="M3460" i="11"/>
  <c r="N3460" i="11"/>
  <c r="I3460" i="11"/>
  <c r="O3460" i="11"/>
  <c r="E3460" i="11"/>
  <c r="V3460" i="11"/>
  <c r="L3460" i="11"/>
  <c r="Q3460" i="11"/>
  <c r="S3460" i="11"/>
  <c r="D3460" i="11"/>
  <c r="G3460" i="11"/>
  <c r="W3460" i="11"/>
  <c r="R3460" i="11"/>
  <c r="H3460" i="11"/>
  <c r="U3460" i="11"/>
  <c r="A3463" i="11" l="1"/>
  <c r="P3462" i="11"/>
  <c r="C3462" i="11"/>
  <c r="J3462" i="11"/>
  <c r="F3461" i="11"/>
  <c r="K3461" i="11"/>
  <c r="N3461" i="11"/>
  <c r="S3461" i="11"/>
  <c r="T3461" i="11"/>
  <c r="L3461" i="11"/>
  <c r="U3461" i="11"/>
  <c r="D3461" i="11"/>
  <c r="W3461" i="11"/>
  <c r="R3461" i="11"/>
  <c r="H3461" i="11"/>
  <c r="I3461" i="11"/>
  <c r="O3461" i="11"/>
  <c r="M3461" i="11"/>
  <c r="G3461" i="11"/>
  <c r="E3461" i="11"/>
  <c r="Q3461" i="11"/>
  <c r="V3461" i="11"/>
  <c r="J3463" i="11" l="1"/>
  <c r="A3464" i="11"/>
  <c r="P3463" i="11"/>
  <c r="C3463" i="11"/>
  <c r="L3462" i="11"/>
  <c r="E3462" i="11"/>
  <c r="U3462" i="11"/>
  <c r="W3462" i="11"/>
  <c r="Q3462" i="11"/>
  <c r="G3462" i="11"/>
  <c r="V3462" i="11"/>
  <c r="I3462" i="11"/>
  <c r="H3462" i="11"/>
  <c r="K3462" i="11"/>
  <c r="M3462" i="11"/>
  <c r="R3462" i="11"/>
  <c r="D3462" i="11"/>
  <c r="F3462" i="11"/>
  <c r="O3462" i="11"/>
  <c r="N3462" i="11"/>
  <c r="T3462" i="11"/>
  <c r="S3462" i="11"/>
  <c r="A3465" i="11" l="1"/>
  <c r="P3464" i="11"/>
  <c r="C3464" i="11"/>
  <c r="J3464" i="11"/>
  <c r="F3463" i="11"/>
  <c r="T3463" i="11"/>
  <c r="W3463" i="11"/>
  <c r="U3463" i="11"/>
  <c r="L3463" i="11"/>
  <c r="Q3463" i="11"/>
  <c r="M3463" i="11"/>
  <c r="E3463" i="11"/>
  <c r="V3463" i="11"/>
  <c r="N3463" i="11"/>
  <c r="G3463" i="11"/>
  <c r="H3463" i="11"/>
  <c r="I3463" i="11"/>
  <c r="S3463" i="11"/>
  <c r="O3463" i="11"/>
  <c r="D3463" i="11"/>
  <c r="R3463" i="11"/>
  <c r="K3463" i="11"/>
  <c r="J3465" i="11" l="1"/>
  <c r="C3465" i="11"/>
  <c r="A3466" i="11"/>
  <c r="P3465" i="11"/>
  <c r="L3464" i="11"/>
  <c r="F3464" i="11"/>
  <c r="V3464" i="11"/>
  <c r="E3464" i="11"/>
  <c r="G3464" i="11"/>
  <c r="W3464" i="11"/>
  <c r="S3464" i="11"/>
  <c r="U3464" i="11"/>
  <c r="M3464" i="11"/>
  <c r="D3464" i="11"/>
  <c r="O3464" i="11"/>
  <c r="K3464" i="11"/>
  <c r="I3464" i="11"/>
  <c r="R3464" i="11"/>
  <c r="N3464" i="11"/>
  <c r="T3464" i="11"/>
  <c r="H3464" i="11"/>
  <c r="Q3464" i="11"/>
  <c r="A3467" i="11" l="1"/>
  <c r="P3466" i="11"/>
  <c r="C3466" i="11"/>
  <c r="J3466" i="11"/>
  <c r="N3465" i="11"/>
  <c r="S3465" i="11"/>
  <c r="U3465" i="11"/>
  <c r="G3465" i="11"/>
  <c r="V3465" i="11"/>
  <c r="T3465" i="11"/>
  <c r="F3465" i="11"/>
  <c r="K3465" i="11"/>
  <c r="H3465" i="11"/>
  <c r="E3465" i="11"/>
  <c r="O3465" i="11"/>
  <c r="M3465" i="11"/>
  <c r="W3465" i="11"/>
  <c r="Q3465" i="11"/>
  <c r="D3465" i="11"/>
  <c r="L3465" i="11"/>
  <c r="R3465" i="11"/>
  <c r="I3465" i="11"/>
  <c r="J3467" i="11" l="1"/>
  <c r="A3468" i="11"/>
  <c r="P3467" i="11"/>
  <c r="C3467" i="11"/>
  <c r="T3466" i="11"/>
  <c r="E3466" i="11"/>
  <c r="D3466" i="11"/>
  <c r="N3466" i="11"/>
  <c r="M3466" i="11"/>
  <c r="F3466" i="11"/>
  <c r="R3466" i="11"/>
  <c r="V3466" i="11"/>
  <c r="K3466" i="11"/>
  <c r="L3466" i="11"/>
  <c r="U3466" i="11"/>
  <c r="W3466" i="11"/>
  <c r="I3466" i="11"/>
  <c r="G3466" i="11"/>
  <c r="O3466" i="11"/>
  <c r="S3466" i="11"/>
  <c r="H3466" i="11"/>
  <c r="Q3466" i="11"/>
  <c r="A3469" i="11" l="1"/>
  <c r="P3468" i="11"/>
  <c r="C3468" i="11"/>
  <c r="J3468" i="11"/>
  <c r="F3467" i="11"/>
  <c r="S3467" i="11"/>
  <c r="U3467" i="11"/>
  <c r="K3467" i="11"/>
  <c r="V3467" i="11"/>
  <c r="W3467" i="11"/>
  <c r="D3467" i="11"/>
  <c r="H3467" i="11"/>
  <c r="R3467" i="11"/>
  <c r="N3467" i="11"/>
  <c r="G3467" i="11"/>
  <c r="I3467" i="11"/>
  <c r="T3467" i="11"/>
  <c r="Q3467" i="11"/>
  <c r="O3467" i="11"/>
  <c r="E3467" i="11"/>
  <c r="L3467" i="11"/>
  <c r="M3467" i="11"/>
  <c r="J3469" i="11" l="1"/>
  <c r="C3469" i="11"/>
  <c r="P3469" i="11"/>
  <c r="A3470" i="11"/>
  <c r="T3468" i="11"/>
  <c r="W3468" i="11"/>
  <c r="E3468" i="11"/>
  <c r="G3468" i="11"/>
  <c r="I3468" i="11"/>
  <c r="F3468" i="11"/>
  <c r="K3468" i="11"/>
  <c r="L3468" i="11"/>
  <c r="D3468" i="11"/>
  <c r="M3468" i="11"/>
  <c r="Q3468" i="11"/>
  <c r="V3468" i="11"/>
  <c r="S3468" i="11"/>
  <c r="R3468" i="11"/>
  <c r="O3468" i="11"/>
  <c r="U3468" i="11"/>
  <c r="H3468" i="11"/>
  <c r="N3468" i="11"/>
  <c r="A3471" i="11" l="1"/>
  <c r="P3470" i="11"/>
  <c r="C3470" i="11"/>
  <c r="J3470" i="11"/>
  <c r="N3469" i="11"/>
  <c r="S3469" i="11"/>
  <c r="G3469" i="11"/>
  <c r="K3469" i="11"/>
  <c r="O3469" i="11"/>
  <c r="I3469" i="11"/>
  <c r="Q3469" i="11"/>
  <c r="W3469" i="11"/>
  <c r="F3469" i="11"/>
  <c r="D3469" i="11"/>
  <c r="M3469" i="11"/>
  <c r="E3469" i="11"/>
  <c r="V3469" i="11"/>
  <c r="U3469" i="11"/>
  <c r="L3469" i="11"/>
  <c r="T3469" i="11"/>
  <c r="R3469" i="11"/>
  <c r="H3469" i="11"/>
  <c r="J3471" i="11" l="1"/>
  <c r="A3472" i="11"/>
  <c r="P3471" i="11"/>
  <c r="C3471" i="11"/>
  <c r="L3470" i="11"/>
  <c r="Q3470" i="11"/>
  <c r="K3470" i="11"/>
  <c r="N3470" i="11"/>
  <c r="S3470" i="11"/>
  <c r="D3470" i="11"/>
  <c r="M3470" i="11"/>
  <c r="O3470" i="11"/>
  <c r="G3470" i="11"/>
  <c r="F3470" i="11"/>
  <c r="H3470" i="11"/>
  <c r="I3470" i="11"/>
  <c r="T3470" i="11"/>
  <c r="W3470" i="11"/>
  <c r="E3470" i="11"/>
  <c r="V3470" i="11"/>
  <c r="U3470" i="11"/>
  <c r="R3470" i="11"/>
  <c r="A3473" i="11" l="1"/>
  <c r="P3472" i="11"/>
  <c r="C3472" i="11"/>
  <c r="J3472" i="11"/>
  <c r="N3471" i="11"/>
  <c r="T3471" i="11"/>
  <c r="L3471" i="11"/>
  <c r="G3471" i="11"/>
  <c r="E3471" i="11"/>
  <c r="F3471" i="11"/>
  <c r="K3471" i="11"/>
  <c r="O3471" i="11"/>
  <c r="W3471" i="11"/>
  <c r="U3471" i="11"/>
  <c r="V3471" i="11"/>
  <c r="H3471" i="11"/>
  <c r="I3471" i="11"/>
  <c r="M3471" i="11"/>
  <c r="S3471" i="11"/>
  <c r="R3471" i="11"/>
  <c r="Q3471" i="11"/>
  <c r="D3471" i="11"/>
  <c r="J3473" i="11" l="1"/>
  <c r="C3473" i="11"/>
  <c r="A3474" i="11"/>
  <c r="P3473" i="11"/>
  <c r="T3472" i="11"/>
  <c r="E3472" i="11"/>
  <c r="M3472" i="11"/>
  <c r="K3472" i="11"/>
  <c r="U3472" i="11"/>
  <c r="I3472" i="11"/>
  <c r="G3472" i="11"/>
  <c r="R3472" i="11"/>
  <c r="F3472" i="11"/>
  <c r="L3472" i="11"/>
  <c r="S3472" i="11"/>
  <c r="Q3472" i="11"/>
  <c r="N3472" i="11"/>
  <c r="D3472" i="11"/>
  <c r="O3472" i="11"/>
  <c r="W3472" i="11"/>
  <c r="H3472" i="11"/>
  <c r="V3472" i="11"/>
  <c r="A3475" i="11" l="1"/>
  <c r="P3474" i="11"/>
  <c r="C3474" i="11"/>
  <c r="J3474" i="11"/>
  <c r="N3473" i="11"/>
  <c r="H3473" i="11"/>
  <c r="R3473" i="11"/>
  <c r="V3473" i="11"/>
  <c r="U3473" i="11"/>
  <c r="T3473" i="11"/>
  <c r="Q3473" i="11"/>
  <c r="D3473" i="11"/>
  <c r="F3473" i="11"/>
  <c r="M3473" i="11"/>
  <c r="O3473" i="11"/>
  <c r="I3473" i="11"/>
  <c r="S3473" i="11"/>
  <c r="W3473" i="11"/>
  <c r="G3473" i="11"/>
  <c r="E3473" i="11"/>
  <c r="L3473" i="11"/>
  <c r="K3473" i="11"/>
  <c r="J3475" i="11" l="1"/>
  <c r="A3476" i="11"/>
  <c r="P3475" i="11"/>
  <c r="C3475" i="11"/>
  <c r="L3474" i="11"/>
  <c r="E3474" i="11"/>
  <c r="U3474" i="11"/>
  <c r="K3474" i="11"/>
  <c r="N3474" i="11"/>
  <c r="W3474" i="11"/>
  <c r="V3474" i="11"/>
  <c r="I3474" i="11"/>
  <c r="H3474" i="11"/>
  <c r="S3474" i="11"/>
  <c r="M3474" i="11"/>
  <c r="F3474" i="11"/>
  <c r="D3474" i="11"/>
  <c r="Q3474" i="11"/>
  <c r="O3474" i="11"/>
  <c r="R3474" i="11"/>
  <c r="T3474" i="11"/>
  <c r="G3474" i="11"/>
  <c r="A3477" i="11" l="1"/>
  <c r="P3476" i="11"/>
  <c r="C3476" i="11"/>
  <c r="J3476" i="11"/>
  <c r="N3475" i="11"/>
  <c r="T3475" i="11"/>
  <c r="Q3475" i="11"/>
  <c r="F3475" i="11"/>
  <c r="E3475" i="11"/>
  <c r="L3475" i="11"/>
  <c r="W3475" i="11"/>
  <c r="I3475" i="11"/>
  <c r="U3475" i="11"/>
  <c r="D3475" i="11"/>
  <c r="S3475" i="11"/>
  <c r="K3475" i="11"/>
  <c r="O3475" i="11"/>
  <c r="G3475" i="11"/>
  <c r="H3475" i="11"/>
  <c r="V3475" i="11"/>
  <c r="R3475" i="11"/>
  <c r="M3475" i="11"/>
  <c r="J3477" i="11" l="1"/>
  <c r="C3477" i="11"/>
  <c r="P3477" i="11"/>
  <c r="A3478" i="11"/>
  <c r="T3476" i="11"/>
  <c r="M3476" i="11"/>
  <c r="R3476" i="11"/>
  <c r="W3476" i="11"/>
  <c r="S3476" i="11"/>
  <c r="H3476" i="11"/>
  <c r="O3476" i="11"/>
  <c r="U3476" i="11"/>
  <c r="G3476" i="11"/>
  <c r="I3476" i="11"/>
  <c r="L3476" i="11"/>
  <c r="Q3476" i="11"/>
  <c r="N3476" i="11"/>
  <c r="V3476" i="11"/>
  <c r="D3476" i="11"/>
  <c r="F3476" i="11"/>
  <c r="E3476" i="11"/>
  <c r="K3476" i="11"/>
  <c r="A3479" i="11" l="1"/>
  <c r="P3478" i="11"/>
  <c r="C3478" i="11"/>
  <c r="J3478" i="11"/>
  <c r="N3477" i="11"/>
  <c r="H3477" i="11"/>
  <c r="K3477" i="11"/>
  <c r="M3477" i="11"/>
  <c r="G3477" i="11"/>
  <c r="U3477" i="11"/>
  <c r="L3477" i="11"/>
  <c r="S3477" i="11"/>
  <c r="T3477" i="11"/>
  <c r="E3477" i="11"/>
  <c r="I3477" i="11"/>
  <c r="O3477" i="11"/>
  <c r="R3477" i="11"/>
  <c r="V3477" i="11"/>
  <c r="Q3477" i="11"/>
  <c r="W3477" i="11"/>
  <c r="F3477" i="11"/>
  <c r="D3477" i="11"/>
  <c r="J3479" i="11" l="1"/>
  <c r="A3480" i="11"/>
  <c r="P3479" i="11"/>
  <c r="C3479" i="11"/>
  <c r="H3478" i="11"/>
  <c r="N3478" i="11"/>
  <c r="W3478" i="11"/>
  <c r="L3478" i="11"/>
  <c r="R3478" i="11"/>
  <c r="D3478" i="11"/>
  <c r="K3478" i="11"/>
  <c r="U3478" i="11"/>
  <c r="T3478" i="11"/>
  <c r="O3478" i="11"/>
  <c r="V3478" i="11"/>
  <c r="E3478" i="11"/>
  <c r="G3478" i="11"/>
  <c r="M3478" i="11"/>
  <c r="S3478" i="11"/>
  <c r="I3478" i="11"/>
  <c r="Q3478" i="11"/>
  <c r="F3478" i="11"/>
  <c r="A3481" i="11" l="1"/>
  <c r="P3480" i="11"/>
  <c r="C3480" i="11"/>
  <c r="J3480" i="11"/>
  <c r="N3479" i="11"/>
  <c r="G3479" i="11"/>
  <c r="O3479" i="11"/>
  <c r="V3479" i="11"/>
  <c r="S3479" i="11"/>
  <c r="I3479" i="11"/>
  <c r="Q3479" i="11"/>
  <c r="T3479" i="11"/>
  <c r="F3479" i="11"/>
  <c r="E3479" i="11"/>
  <c r="L3479" i="11"/>
  <c r="M3479" i="11"/>
  <c r="R3479" i="11"/>
  <c r="H3479" i="11"/>
  <c r="W3479" i="11"/>
  <c r="K3479" i="11"/>
  <c r="D3479" i="11"/>
  <c r="U3479" i="11"/>
  <c r="J3481" i="11" l="1"/>
  <c r="C3481" i="11"/>
  <c r="A3482" i="11"/>
  <c r="P3481" i="11"/>
  <c r="H3480" i="11"/>
  <c r="N3480" i="11"/>
  <c r="Q3480" i="11"/>
  <c r="E3480" i="11"/>
  <c r="W3480" i="11"/>
  <c r="M3480" i="11"/>
  <c r="R3480" i="11"/>
  <c r="S3480" i="11"/>
  <c r="U3480" i="11"/>
  <c r="V3480" i="11"/>
  <c r="D3480" i="11"/>
  <c r="F3480" i="11"/>
  <c r="O3480" i="11"/>
  <c r="K3480" i="11"/>
  <c r="G3480" i="11"/>
  <c r="L3480" i="11"/>
  <c r="T3480" i="11"/>
  <c r="I3480" i="11"/>
  <c r="A3483" i="11" l="1"/>
  <c r="P3482" i="11"/>
  <c r="C3482" i="11"/>
  <c r="J3482" i="11"/>
  <c r="V3481" i="11"/>
  <c r="K3481" i="11"/>
  <c r="F3481" i="11"/>
  <c r="E3481" i="11"/>
  <c r="Q3481" i="11"/>
  <c r="R3481" i="11"/>
  <c r="G3481" i="11"/>
  <c r="S3481" i="11"/>
  <c r="T3481" i="11"/>
  <c r="U3481" i="11"/>
  <c r="L3481" i="11"/>
  <c r="N3481" i="11"/>
  <c r="H3481" i="11"/>
  <c r="I3481" i="11"/>
  <c r="W3481" i="11"/>
  <c r="O3481" i="11"/>
  <c r="M3481" i="11"/>
  <c r="D3481" i="11"/>
  <c r="J3483" i="11" l="1"/>
  <c r="A3484" i="11"/>
  <c r="P3483" i="11"/>
  <c r="C3483" i="11"/>
  <c r="T3482" i="11"/>
  <c r="E3482" i="11"/>
  <c r="S3482" i="11"/>
  <c r="F3482" i="11"/>
  <c r="G3482" i="11"/>
  <c r="V3482" i="11"/>
  <c r="D3482" i="11"/>
  <c r="R3482" i="11"/>
  <c r="I3482" i="11"/>
  <c r="N3482" i="11"/>
  <c r="U3482" i="11"/>
  <c r="K3482" i="11"/>
  <c r="Q3482" i="11"/>
  <c r="W3482" i="11"/>
  <c r="O3482" i="11"/>
  <c r="L3482" i="11"/>
  <c r="H3482" i="11"/>
  <c r="M3482" i="11"/>
  <c r="A3485" i="11" l="1"/>
  <c r="P3484" i="11"/>
  <c r="C3484" i="11"/>
  <c r="J3484" i="11"/>
  <c r="N3483" i="11"/>
  <c r="G3483" i="11"/>
  <c r="H3483" i="11"/>
  <c r="I3483" i="11"/>
  <c r="L3483" i="11"/>
  <c r="D3483" i="11"/>
  <c r="Q3483" i="11"/>
  <c r="V3483" i="11"/>
  <c r="F3483" i="11"/>
  <c r="W3483" i="11"/>
  <c r="K3483" i="11"/>
  <c r="O3483" i="11"/>
  <c r="M3483" i="11"/>
  <c r="T3483" i="11"/>
  <c r="S3483" i="11"/>
  <c r="R3483" i="11"/>
  <c r="U3483" i="11"/>
  <c r="E3483" i="11"/>
  <c r="J3485" i="11" l="1"/>
  <c r="C3485" i="11"/>
  <c r="P3485" i="11"/>
  <c r="A3486" i="11"/>
  <c r="T3484" i="11"/>
  <c r="F3484" i="11"/>
  <c r="L3484" i="11"/>
  <c r="V3484" i="11"/>
  <c r="S3484" i="11"/>
  <c r="U3484" i="11"/>
  <c r="G3484" i="11"/>
  <c r="D3484" i="11"/>
  <c r="R3484" i="11"/>
  <c r="E3484" i="11"/>
  <c r="Q3484" i="11"/>
  <c r="N3484" i="11"/>
  <c r="M3484" i="11"/>
  <c r="K3484" i="11"/>
  <c r="O3484" i="11"/>
  <c r="I3484" i="11"/>
  <c r="H3484" i="11"/>
  <c r="W3484" i="11"/>
  <c r="A3487" i="11" l="1"/>
  <c r="P3486" i="11"/>
  <c r="C3486" i="11"/>
  <c r="J3486" i="11"/>
  <c r="V3485" i="11"/>
  <c r="K3485" i="11"/>
  <c r="E3485" i="11"/>
  <c r="W3485" i="11"/>
  <c r="G3485" i="11"/>
  <c r="D3485" i="11"/>
  <c r="I3485" i="11"/>
  <c r="O3485" i="11"/>
  <c r="H3485" i="11"/>
  <c r="U3485" i="11"/>
  <c r="T3485" i="11"/>
  <c r="Q3485" i="11"/>
  <c r="N3485" i="11"/>
  <c r="L3485" i="11"/>
  <c r="R3485" i="11"/>
  <c r="M3485" i="11"/>
  <c r="S3485" i="11"/>
  <c r="F3485" i="11"/>
  <c r="J3487" i="11" l="1"/>
  <c r="A3488" i="11"/>
  <c r="P3487" i="11"/>
  <c r="C3487" i="11"/>
  <c r="T3486" i="11"/>
  <c r="N3486" i="11"/>
  <c r="S3486" i="11"/>
  <c r="Q3486" i="11"/>
  <c r="E3486" i="11"/>
  <c r="K3486" i="11"/>
  <c r="L3486" i="11"/>
  <c r="V3486" i="11"/>
  <c r="M3486" i="11"/>
  <c r="H3486" i="11"/>
  <c r="U3486" i="11"/>
  <c r="G3486" i="11"/>
  <c r="R3486" i="11"/>
  <c r="F3486" i="11"/>
  <c r="D3486" i="11"/>
  <c r="O3486" i="11"/>
  <c r="I3486" i="11"/>
  <c r="W3486" i="11"/>
  <c r="A3489" i="11" l="1"/>
  <c r="P3488" i="11"/>
  <c r="C3488" i="11"/>
  <c r="J3488" i="11"/>
  <c r="V3487" i="11"/>
  <c r="G3487" i="11"/>
  <c r="E3487" i="11"/>
  <c r="T3487" i="11"/>
  <c r="N3487" i="11"/>
  <c r="H3487" i="11"/>
  <c r="S3487" i="11"/>
  <c r="I3487" i="11"/>
  <c r="L3487" i="11"/>
  <c r="D3487" i="11"/>
  <c r="W3487" i="11"/>
  <c r="U3487" i="11"/>
  <c r="Q3487" i="11"/>
  <c r="O3487" i="11"/>
  <c r="M3487" i="11"/>
  <c r="K3487" i="11"/>
  <c r="F3487" i="11"/>
  <c r="R3487" i="11"/>
  <c r="J3489" i="11" l="1"/>
  <c r="C3489" i="11"/>
  <c r="A3490" i="11"/>
  <c r="P3489" i="11"/>
  <c r="L3488" i="11"/>
  <c r="E3488" i="11"/>
  <c r="T3488" i="11"/>
  <c r="W3488" i="11"/>
  <c r="U3488" i="11"/>
  <c r="G3488" i="11"/>
  <c r="V3488" i="11"/>
  <c r="N3488" i="11"/>
  <c r="O3488" i="11"/>
  <c r="S3488" i="11"/>
  <c r="M3488" i="11"/>
  <c r="K3488" i="11"/>
  <c r="Q3488" i="11"/>
  <c r="I3488" i="11"/>
  <c r="R3488" i="11"/>
  <c r="D3488" i="11"/>
  <c r="H3488" i="11"/>
  <c r="F3488" i="11"/>
  <c r="A3491" i="11" l="1"/>
  <c r="P3490" i="11"/>
  <c r="C3490" i="11"/>
  <c r="J3490" i="11"/>
  <c r="F3489" i="11"/>
  <c r="K3489" i="11"/>
  <c r="V3489" i="11"/>
  <c r="G3489" i="11"/>
  <c r="S3489" i="11"/>
  <c r="L3489" i="11"/>
  <c r="O3489" i="11"/>
  <c r="D3489" i="11"/>
  <c r="E3489" i="11"/>
  <c r="R3489" i="11"/>
  <c r="H3489" i="11"/>
  <c r="Q3489" i="11"/>
  <c r="T3489" i="11"/>
  <c r="N3489" i="11"/>
  <c r="U3489" i="11"/>
  <c r="M3489" i="11"/>
  <c r="W3489" i="11"/>
  <c r="I3489" i="11"/>
  <c r="J3491" i="11" l="1"/>
  <c r="A3492" i="11"/>
  <c r="P3491" i="11"/>
  <c r="C3491" i="11"/>
  <c r="H3490" i="11"/>
  <c r="N3490" i="11"/>
  <c r="W3490" i="11"/>
  <c r="I3490" i="11"/>
  <c r="G3490" i="11"/>
  <c r="V3490" i="11"/>
  <c r="S3490" i="11"/>
  <c r="K3490" i="11"/>
  <c r="Q3490" i="11"/>
  <c r="M3490" i="11"/>
  <c r="E3490" i="11"/>
  <c r="T3490" i="11"/>
  <c r="R3490" i="11"/>
  <c r="U3490" i="11"/>
  <c r="O3490" i="11"/>
  <c r="L3490" i="11"/>
  <c r="F3490" i="11"/>
  <c r="D3490" i="11"/>
  <c r="A3493" i="11" l="1"/>
  <c r="P3492" i="11"/>
  <c r="C3492" i="11"/>
  <c r="J3492" i="11"/>
  <c r="N3491" i="11"/>
  <c r="F3491" i="11"/>
  <c r="D3491" i="11"/>
  <c r="V3491" i="11"/>
  <c r="O3491" i="11"/>
  <c r="W3491" i="11"/>
  <c r="H3491" i="11"/>
  <c r="L3491" i="11"/>
  <c r="M3491" i="11"/>
  <c r="E3491" i="11"/>
  <c r="K3491" i="11"/>
  <c r="G3491" i="11"/>
  <c r="Q3491" i="11"/>
  <c r="I3491" i="11"/>
  <c r="U3491" i="11"/>
  <c r="R3491" i="11"/>
  <c r="S3491" i="11"/>
  <c r="T3491" i="11"/>
  <c r="J3493" i="11" l="1"/>
  <c r="C3493" i="11"/>
  <c r="P3493" i="11"/>
  <c r="A3494" i="11"/>
  <c r="L3492" i="11"/>
  <c r="V3492" i="11"/>
  <c r="U3492" i="11"/>
  <c r="Q3492" i="11"/>
  <c r="R3492" i="11"/>
  <c r="M3492" i="11"/>
  <c r="F3492" i="11"/>
  <c r="D3492" i="11"/>
  <c r="W3492" i="11"/>
  <c r="E3492" i="11"/>
  <c r="N3492" i="11"/>
  <c r="H3492" i="11"/>
  <c r="K3492" i="11"/>
  <c r="O3492" i="11"/>
  <c r="I3492" i="11"/>
  <c r="G3492" i="11"/>
  <c r="S3492" i="11"/>
  <c r="T3492" i="11"/>
  <c r="A3495" i="11" l="1"/>
  <c r="P3494" i="11"/>
  <c r="C3494" i="11"/>
  <c r="J3494" i="11"/>
  <c r="V3493" i="11"/>
  <c r="H3493" i="11"/>
  <c r="Q3493" i="11"/>
  <c r="L3493" i="11"/>
  <c r="N3493" i="11"/>
  <c r="D3493" i="11"/>
  <c r="W3493" i="11"/>
  <c r="G3493" i="11"/>
  <c r="E3493" i="11"/>
  <c r="K3493" i="11"/>
  <c r="T3493" i="11"/>
  <c r="U3493" i="11"/>
  <c r="O3493" i="11"/>
  <c r="I3493" i="11"/>
  <c r="M3493" i="11"/>
  <c r="R3493" i="11"/>
  <c r="F3493" i="11"/>
  <c r="S3493" i="11"/>
  <c r="J3495" i="11" l="1"/>
  <c r="A3496" i="11"/>
  <c r="P3495" i="11"/>
  <c r="C3495" i="11"/>
  <c r="L3494" i="11"/>
  <c r="E3494" i="11"/>
  <c r="G3494" i="11"/>
  <c r="D3494" i="11"/>
  <c r="Q3494" i="11"/>
  <c r="F3494" i="11"/>
  <c r="V3494" i="11"/>
  <c r="T3494" i="11"/>
  <c r="R3494" i="11"/>
  <c r="S3494" i="11"/>
  <c r="M3494" i="11"/>
  <c r="K3494" i="11"/>
  <c r="O3494" i="11"/>
  <c r="I3494" i="11"/>
  <c r="W3494" i="11"/>
  <c r="N3494" i="11"/>
  <c r="H3494" i="11"/>
  <c r="U3494" i="11"/>
  <c r="A3497" i="11" l="1"/>
  <c r="P3496" i="11"/>
  <c r="C3496" i="11"/>
  <c r="J3496" i="11"/>
  <c r="V3495" i="11"/>
  <c r="K3495" i="11"/>
  <c r="F3495" i="11"/>
  <c r="E3495" i="11"/>
  <c r="S3495" i="11"/>
  <c r="G3495" i="11"/>
  <c r="M3495" i="11"/>
  <c r="L3495" i="11"/>
  <c r="Q3495" i="11"/>
  <c r="U3495" i="11"/>
  <c r="W3495" i="11"/>
  <c r="H3495" i="11"/>
  <c r="O3495" i="11"/>
  <c r="N3495" i="11"/>
  <c r="I3495" i="11"/>
  <c r="R3495" i="11"/>
  <c r="D3495" i="11"/>
  <c r="T3495" i="11"/>
  <c r="J3497" i="11" l="1"/>
  <c r="C3497" i="11"/>
  <c r="A3498" i="11"/>
  <c r="P3497" i="11"/>
  <c r="L3496" i="11"/>
  <c r="U3496" i="11"/>
  <c r="O3496" i="11"/>
  <c r="V3496" i="11"/>
  <c r="T3496" i="11"/>
  <c r="K3496" i="11"/>
  <c r="I3496" i="11"/>
  <c r="F3496" i="11"/>
  <c r="W3496" i="11"/>
  <c r="E3496" i="11"/>
  <c r="M3496" i="11"/>
  <c r="R3496" i="11"/>
  <c r="H3496" i="11"/>
  <c r="Q3496" i="11"/>
  <c r="N3496" i="11"/>
  <c r="D3496" i="11"/>
  <c r="G3496" i="11"/>
  <c r="S3496" i="11"/>
  <c r="A3499" i="11" l="1"/>
  <c r="P3498" i="11"/>
  <c r="C3498" i="11"/>
  <c r="J3498" i="11"/>
  <c r="V3497" i="11"/>
  <c r="H3497" i="11"/>
  <c r="N3497" i="11"/>
  <c r="L3497" i="11"/>
  <c r="W3497" i="11"/>
  <c r="T3497" i="11"/>
  <c r="K3497" i="11"/>
  <c r="O3497" i="11"/>
  <c r="I3497" i="11"/>
  <c r="D3497" i="11"/>
  <c r="E3497" i="11"/>
  <c r="R3497" i="11"/>
  <c r="G3497" i="11"/>
  <c r="F3497" i="11"/>
  <c r="S3497" i="11"/>
  <c r="M3497" i="11"/>
  <c r="Q3497" i="11"/>
  <c r="U3497" i="11"/>
  <c r="J3499" i="11" l="1"/>
  <c r="A3500" i="11"/>
  <c r="P3499" i="11"/>
  <c r="C3499" i="11"/>
  <c r="L3498" i="11"/>
  <c r="R3498" i="11"/>
  <c r="I3498" i="11"/>
  <c r="O3498" i="11"/>
  <c r="T3498" i="11"/>
  <c r="H3498" i="11"/>
  <c r="F3498" i="11"/>
  <c r="N3498" i="11"/>
  <c r="W3498" i="11"/>
  <c r="G3498" i="11"/>
  <c r="M3498" i="11"/>
  <c r="S3498" i="11"/>
  <c r="V3498" i="11"/>
  <c r="U3498" i="11"/>
  <c r="Q3498" i="11"/>
  <c r="E3498" i="11"/>
  <c r="K3498" i="11"/>
  <c r="D3498" i="11"/>
  <c r="A3501" i="11" l="1"/>
  <c r="P3500" i="11"/>
  <c r="C3500" i="11"/>
  <c r="J3500" i="11"/>
  <c r="F3499" i="11"/>
  <c r="L3499" i="11"/>
  <c r="H3499" i="11"/>
  <c r="Q3499" i="11"/>
  <c r="R3499" i="11"/>
  <c r="O3499" i="11"/>
  <c r="V3499" i="11"/>
  <c r="K3499" i="11"/>
  <c r="W3499" i="11"/>
  <c r="M3499" i="11"/>
  <c r="G3499" i="11"/>
  <c r="E3499" i="11"/>
  <c r="S3499" i="11"/>
  <c r="N3499" i="11"/>
  <c r="U3499" i="11"/>
  <c r="I3499" i="11"/>
  <c r="T3499" i="11"/>
  <c r="D3499" i="11"/>
  <c r="J3501" i="11" l="1"/>
  <c r="C3501" i="11"/>
  <c r="P3501" i="11"/>
  <c r="A3502" i="11"/>
  <c r="L3500" i="11"/>
  <c r="F3500" i="11"/>
  <c r="S3500" i="11"/>
  <c r="T3500" i="11"/>
  <c r="K3500" i="11"/>
  <c r="W3500" i="11"/>
  <c r="G3500" i="11"/>
  <c r="D3500" i="11"/>
  <c r="N3500" i="11"/>
  <c r="E3500" i="11"/>
  <c r="M3500" i="11"/>
  <c r="V3500" i="11"/>
  <c r="U3500" i="11"/>
  <c r="Q3500" i="11"/>
  <c r="R3500" i="11"/>
  <c r="I3500" i="11"/>
  <c r="H3500" i="11"/>
  <c r="O3500" i="11"/>
  <c r="A3503" i="11" l="1"/>
  <c r="P3502" i="11"/>
  <c r="C3502" i="11"/>
  <c r="J3502" i="11"/>
  <c r="V3501" i="11"/>
  <c r="K3501" i="11"/>
  <c r="E3501" i="11"/>
  <c r="W3501" i="11"/>
  <c r="G3501" i="11"/>
  <c r="L3501" i="11"/>
  <c r="R3501" i="11"/>
  <c r="M3501" i="11"/>
  <c r="S3501" i="11"/>
  <c r="F3501" i="11"/>
  <c r="T3501" i="11"/>
  <c r="Q3501" i="11"/>
  <c r="N3501" i="11"/>
  <c r="D3501" i="11"/>
  <c r="I3501" i="11"/>
  <c r="O3501" i="11"/>
  <c r="H3501" i="11"/>
  <c r="U3501" i="11"/>
  <c r="J3503" i="11" l="1"/>
  <c r="A3504" i="11"/>
  <c r="P3503" i="11"/>
  <c r="C3503" i="11"/>
  <c r="T3502" i="11"/>
  <c r="N3502" i="11"/>
  <c r="S3502" i="11"/>
  <c r="K3502" i="11"/>
  <c r="O3502" i="11"/>
  <c r="W3502" i="11"/>
  <c r="L3502" i="11"/>
  <c r="H3502" i="11"/>
  <c r="M3502" i="11"/>
  <c r="F3502" i="11"/>
  <c r="U3502" i="11"/>
  <c r="G3502" i="11"/>
  <c r="R3502" i="11"/>
  <c r="V3502" i="11"/>
  <c r="D3502" i="11"/>
  <c r="Q3502" i="11"/>
  <c r="I3502" i="11"/>
  <c r="E3502" i="11"/>
  <c r="A3505" i="11" l="1"/>
  <c r="P3504" i="11"/>
  <c r="C3504" i="11"/>
  <c r="J3504" i="11"/>
  <c r="N3503" i="11"/>
  <c r="G3503" i="11"/>
  <c r="L3503" i="11"/>
  <c r="W3503" i="11"/>
  <c r="U3503" i="11"/>
  <c r="I3503" i="11"/>
  <c r="Q3503" i="11"/>
  <c r="M3503" i="11"/>
  <c r="F3503" i="11"/>
  <c r="V3503" i="11"/>
  <c r="K3503" i="11"/>
  <c r="O3503" i="11"/>
  <c r="S3503" i="11"/>
  <c r="H3503" i="11"/>
  <c r="R3503" i="11"/>
  <c r="D3503" i="11"/>
  <c r="E3503" i="11"/>
  <c r="T3503" i="11"/>
  <c r="J3505" i="11" l="1"/>
  <c r="C3505" i="11"/>
  <c r="A3506" i="11"/>
  <c r="P3505" i="11"/>
  <c r="L3504" i="11"/>
  <c r="Q3504" i="11"/>
  <c r="E3504" i="11"/>
  <c r="G3504" i="11"/>
  <c r="I3504" i="11"/>
  <c r="R3504" i="11"/>
  <c r="F3504" i="11"/>
  <c r="S3504" i="11"/>
  <c r="H3504" i="11"/>
  <c r="U3504" i="11"/>
  <c r="M3504" i="11"/>
  <c r="D3504" i="11"/>
  <c r="K3504" i="11"/>
  <c r="N3504" i="11"/>
  <c r="O3504" i="11"/>
  <c r="W3504" i="11"/>
  <c r="T3504" i="11"/>
  <c r="V3504" i="11"/>
  <c r="A3507" i="11" l="1"/>
  <c r="P3506" i="11"/>
  <c r="C3506" i="11"/>
  <c r="J3506" i="11"/>
  <c r="V3505" i="11"/>
  <c r="K3505" i="11"/>
  <c r="W3505" i="11"/>
  <c r="F3505" i="11"/>
  <c r="N3505" i="11"/>
  <c r="I3505" i="11"/>
  <c r="M3505" i="11"/>
  <c r="G3505" i="11"/>
  <c r="Q3505" i="11"/>
  <c r="T3505" i="11"/>
  <c r="R3505" i="11"/>
  <c r="D3505" i="11"/>
  <c r="H3505" i="11"/>
  <c r="O3505" i="11"/>
  <c r="S3505" i="11"/>
  <c r="L3505" i="11"/>
  <c r="U3505" i="11"/>
  <c r="E3505" i="11"/>
  <c r="J3507" i="11" l="1"/>
  <c r="A3508" i="11"/>
  <c r="P3507" i="11"/>
  <c r="C3507" i="11"/>
  <c r="L3506" i="11"/>
  <c r="R3506" i="11"/>
  <c r="V3506" i="11"/>
  <c r="S3506" i="11"/>
  <c r="T3506" i="11"/>
  <c r="Q3506" i="11"/>
  <c r="F3506" i="11"/>
  <c r="H3506" i="11"/>
  <c r="W3506" i="11"/>
  <c r="E3506" i="11"/>
  <c r="M3506" i="11"/>
  <c r="K3506" i="11"/>
  <c r="O3506" i="11"/>
  <c r="U3506" i="11"/>
  <c r="D3506" i="11"/>
  <c r="N3506" i="11"/>
  <c r="I3506" i="11"/>
  <c r="G3506" i="11"/>
  <c r="A3509" i="11" l="1"/>
  <c r="P3508" i="11"/>
  <c r="C3508" i="11"/>
  <c r="J3508" i="11"/>
  <c r="V3507" i="11"/>
  <c r="L3507" i="11"/>
  <c r="N3507" i="11"/>
  <c r="H3507" i="11"/>
  <c r="G3507" i="11"/>
  <c r="O3507" i="11"/>
  <c r="T3507" i="11"/>
  <c r="Q3507" i="11"/>
  <c r="E3507" i="11"/>
  <c r="F3507" i="11"/>
  <c r="W3507" i="11"/>
  <c r="R3507" i="11"/>
  <c r="K3507" i="11"/>
  <c r="M3507" i="11"/>
  <c r="I3507" i="11"/>
  <c r="U3507" i="11"/>
  <c r="D3507" i="11"/>
  <c r="S3507" i="11"/>
  <c r="J3509" i="11" l="1"/>
  <c r="C3509" i="11"/>
  <c r="P3509" i="11"/>
  <c r="A3510" i="11"/>
  <c r="H3508" i="11"/>
  <c r="V3508" i="11"/>
  <c r="R3508" i="11"/>
  <c r="D3508" i="11"/>
  <c r="U3508" i="11"/>
  <c r="T3508" i="11"/>
  <c r="F3508" i="11"/>
  <c r="G3508" i="11"/>
  <c r="K3508" i="11"/>
  <c r="L3508" i="11"/>
  <c r="O3508" i="11"/>
  <c r="M3508" i="11"/>
  <c r="N3508" i="11"/>
  <c r="Q3508" i="11"/>
  <c r="I3508" i="11"/>
  <c r="W3508" i="11"/>
  <c r="S3508" i="11"/>
  <c r="E3508" i="11"/>
  <c r="A3511" i="11" l="1"/>
  <c r="P3510" i="11"/>
  <c r="C3510" i="11"/>
  <c r="J3510" i="11"/>
  <c r="V3509" i="11"/>
  <c r="K3509" i="11"/>
  <c r="H3509" i="11"/>
  <c r="N3509" i="11"/>
  <c r="D3509" i="11"/>
  <c r="M3509" i="11"/>
  <c r="R3509" i="11"/>
  <c r="O3509" i="11"/>
  <c r="L3509" i="11"/>
  <c r="S3509" i="11"/>
  <c r="F3509" i="11"/>
  <c r="W3509" i="11"/>
  <c r="T3509" i="11"/>
  <c r="I3509" i="11"/>
  <c r="Q3509" i="11"/>
  <c r="U3509" i="11"/>
  <c r="G3509" i="11"/>
  <c r="E3509" i="11"/>
  <c r="J3511" i="11" l="1"/>
  <c r="A3512" i="11"/>
  <c r="P3511" i="11"/>
  <c r="C3511" i="11"/>
  <c r="T3510" i="11"/>
  <c r="N3510" i="11"/>
  <c r="S3510" i="11"/>
  <c r="E3510" i="11"/>
  <c r="F3510" i="11"/>
  <c r="G3510" i="11"/>
  <c r="K3510" i="11"/>
  <c r="D3510" i="11"/>
  <c r="V3510" i="11"/>
  <c r="I3510" i="11"/>
  <c r="H3510" i="11"/>
  <c r="U3510" i="11"/>
  <c r="Q3510" i="11"/>
  <c r="O3510" i="11"/>
  <c r="L3510" i="11"/>
  <c r="W3510" i="11"/>
  <c r="M3510" i="11"/>
  <c r="R3510" i="11"/>
  <c r="A3513" i="11" l="1"/>
  <c r="P3512" i="11"/>
  <c r="C3512" i="11"/>
  <c r="J3512" i="11"/>
  <c r="N3511" i="11"/>
  <c r="G3511" i="11"/>
  <c r="E3511" i="11"/>
  <c r="V3511" i="11"/>
  <c r="U3511" i="11"/>
  <c r="O3511" i="11"/>
  <c r="W3511" i="11"/>
  <c r="Q3511" i="11"/>
  <c r="S3511" i="11"/>
  <c r="T3511" i="11"/>
  <c r="D3511" i="11"/>
  <c r="L3511" i="11"/>
  <c r="K3511" i="11"/>
  <c r="H3511" i="11"/>
  <c r="R3511" i="11"/>
  <c r="I3511" i="11"/>
  <c r="F3511" i="11"/>
  <c r="M3511" i="11"/>
  <c r="J3513" i="11" l="1"/>
  <c r="C3513" i="11"/>
  <c r="A3514" i="11"/>
  <c r="P3513" i="11"/>
  <c r="L3512" i="11"/>
  <c r="F3512" i="11"/>
  <c r="T3512" i="11"/>
  <c r="W3512" i="11"/>
  <c r="V3512" i="11"/>
  <c r="N3512" i="11"/>
  <c r="O3512" i="11"/>
  <c r="S3512" i="11"/>
  <c r="M3512" i="11"/>
  <c r="K3512" i="11"/>
  <c r="Q3512" i="11"/>
  <c r="G3512" i="11"/>
  <c r="I3512" i="11"/>
  <c r="R3512" i="11"/>
  <c r="U3512" i="11"/>
  <c r="D3512" i="11"/>
  <c r="H3512" i="11"/>
  <c r="E3512" i="11"/>
  <c r="A3515" i="11" l="1"/>
  <c r="P3514" i="11"/>
  <c r="C3514" i="11"/>
  <c r="J3514" i="11"/>
  <c r="F3513" i="11"/>
  <c r="K3513" i="11"/>
  <c r="N3513" i="11"/>
  <c r="T3513" i="11"/>
  <c r="S3513" i="11"/>
  <c r="O3513" i="11"/>
  <c r="L3513" i="11"/>
  <c r="U3513" i="11"/>
  <c r="E3513" i="11"/>
  <c r="W3513" i="11"/>
  <c r="V3513" i="11"/>
  <c r="H3513" i="11"/>
  <c r="I3513" i="11"/>
  <c r="M3513" i="11"/>
  <c r="G3513" i="11"/>
  <c r="D3513" i="11"/>
  <c r="Q3513" i="11"/>
  <c r="R3513" i="11"/>
  <c r="J3515" i="11" l="1"/>
  <c r="A3516" i="11"/>
  <c r="P3515" i="11"/>
  <c r="C3515" i="11"/>
  <c r="H3514" i="11"/>
  <c r="N3514" i="11"/>
  <c r="V3514" i="11"/>
  <c r="T3514" i="11"/>
  <c r="R3514" i="11"/>
  <c r="O3514" i="11"/>
  <c r="S3514" i="11"/>
  <c r="M3514" i="11"/>
  <c r="Q3514" i="11"/>
  <c r="G3514" i="11"/>
  <c r="E3514" i="11"/>
  <c r="U3514" i="11"/>
  <c r="L3514" i="11"/>
  <c r="K3514" i="11"/>
  <c r="D3514" i="11"/>
  <c r="F3514" i="11"/>
  <c r="I3514" i="11"/>
  <c r="W3514" i="11"/>
  <c r="A3517" i="11" l="1"/>
  <c r="P3516" i="11"/>
  <c r="C3516" i="11"/>
  <c r="J3516" i="11"/>
  <c r="F3515" i="11"/>
  <c r="S3515" i="11"/>
  <c r="U3515" i="11"/>
  <c r="K3515" i="11"/>
  <c r="V3515" i="11"/>
  <c r="T3515" i="11"/>
  <c r="W3515" i="11"/>
  <c r="D3515" i="11"/>
  <c r="H3515" i="11"/>
  <c r="L3515" i="11"/>
  <c r="M3515" i="11"/>
  <c r="G3515" i="11"/>
  <c r="I3515" i="11"/>
  <c r="Q3515" i="11"/>
  <c r="O3515" i="11"/>
  <c r="E3515" i="11"/>
  <c r="R3515" i="11"/>
  <c r="N3515" i="11"/>
  <c r="J3517" i="11" l="1"/>
  <c r="C3517" i="11"/>
  <c r="P3517" i="11"/>
  <c r="A3518" i="11"/>
  <c r="H3516" i="11"/>
  <c r="N3516" i="11"/>
  <c r="K3516" i="11"/>
  <c r="L3516" i="11"/>
  <c r="Q3516" i="11"/>
  <c r="D3516" i="11"/>
  <c r="O3516" i="11"/>
  <c r="W3516" i="11"/>
  <c r="G3516" i="11"/>
  <c r="V3516" i="11"/>
  <c r="T3516" i="11"/>
  <c r="F3516" i="11"/>
  <c r="I3516" i="11"/>
  <c r="M3516" i="11"/>
  <c r="S3516" i="11"/>
  <c r="E3516" i="11"/>
  <c r="U3516" i="11"/>
  <c r="R3516" i="11"/>
  <c r="A3519" i="11" l="1"/>
  <c r="P3518" i="11"/>
  <c r="C3518" i="11"/>
  <c r="J3518" i="11"/>
  <c r="F3517" i="11"/>
  <c r="S3517" i="11"/>
  <c r="U3517" i="11"/>
  <c r="O3517" i="11"/>
  <c r="V3517" i="11"/>
  <c r="W3517" i="11"/>
  <c r="T3517" i="11"/>
  <c r="H3517" i="11"/>
  <c r="D3517" i="11"/>
  <c r="K3517" i="11"/>
  <c r="M3517" i="11"/>
  <c r="G3517" i="11"/>
  <c r="I3517" i="11"/>
  <c r="Q3517" i="11"/>
  <c r="L3517" i="11"/>
  <c r="E3517" i="11"/>
  <c r="R3517" i="11"/>
  <c r="N3517" i="11"/>
  <c r="J3519" i="11" l="1"/>
  <c r="A3520" i="11"/>
  <c r="P3519" i="11"/>
  <c r="C3519" i="11"/>
  <c r="H3518" i="11"/>
  <c r="Q3518" i="11"/>
  <c r="V3518" i="11"/>
  <c r="N3518" i="11"/>
  <c r="O3518" i="11"/>
  <c r="U3518" i="11"/>
  <c r="T3518" i="11"/>
  <c r="L3518" i="11"/>
  <c r="R3518" i="11"/>
  <c r="W3518" i="11"/>
  <c r="I3518" i="11"/>
  <c r="E3518" i="11"/>
  <c r="G3518" i="11"/>
  <c r="S3518" i="11"/>
  <c r="K3518" i="11"/>
  <c r="D3518" i="11"/>
  <c r="M3518" i="11"/>
  <c r="F3518" i="11"/>
  <c r="A3521" i="11" l="1"/>
  <c r="P3520" i="11"/>
  <c r="C3520" i="11"/>
  <c r="J3520" i="11"/>
  <c r="V3519" i="11"/>
  <c r="L3519" i="11"/>
  <c r="Q3519" i="11"/>
  <c r="R3519" i="11"/>
  <c r="K3519" i="11"/>
  <c r="E3519" i="11"/>
  <c r="D3519" i="11"/>
  <c r="O3519" i="11"/>
  <c r="W3519" i="11"/>
  <c r="S3519" i="11"/>
  <c r="F3519" i="11"/>
  <c r="T3519" i="11"/>
  <c r="U3519" i="11"/>
  <c r="I3519" i="11"/>
  <c r="H3519" i="11"/>
  <c r="G3519" i="11"/>
  <c r="M3519" i="11"/>
  <c r="N3519" i="11"/>
  <c r="J3521" i="11" l="1"/>
  <c r="C3521" i="11"/>
  <c r="A3522" i="11"/>
  <c r="P3521" i="11"/>
  <c r="L3520" i="11"/>
  <c r="V3520" i="11"/>
  <c r="G3520" i="11"/>
  <c r="S3520" i="11"/>
  <c r="T3520" i="11"/>
  <c r="M3520" i="11"/>
  <c r="F3520" i="11"/>
  <c r="O3520" i="11"/>
  <c r="U3520" i="11"/>
  <c r="Q3520" i="11"/>
  <c r="I3520" i="11"/>
  <c r="R3520" i="11"/>
  <c r="H3520" i="11"/>
  <c r="K3520" i="11"/>
  <c r="W3520" i="11"/>
  <c r="N3520" i="11"/>
  <c r="E3520" i="11"/>
  <c r="D3520" i="11"/>
  <c r="A3523" i="11" l="1"/>
  <c r="P3522" i="11"/>
  <c r="C3522" i="11"/>
  <c r="J3522" i="11"/>
  <c r="V3521" i="11"/>
  <c r="H3521" i="11"/>
  <c r="S3521" i="11"/>
  <c r="W3521" i="11"/>
  <c r="N3521" i="11"/>
  <c r="E3521" i="11"/>
  <c r="R3521" i="11"/>
  <c r="Q3521" i="11"/>
  <c r="T3521" i="11"/>
  <c r="U3521" i="11"/>
  <c r="L3521" i="11"/>
  <c r="K3521" i="11"/>
  <c r="O3521" i="11"/>
  <c r="M3521" i="11"/>
  <c r="D3521" i="11"/>
  <c r="I3521" i="11"/>
  <c r="F3521" i="11"/>
  <c r="G3521" i="11"/>
  <c r="J3523" i="11" l="1"/>
  <c r="A3524" i="11"/>
  <c r="P3523" i="11"/>
  <c r="C3523" i="11"/>
  <c r="H3522" i="11"/>
  <c r="R3522" i="11"/>
  <c r="N3522" i="11"/>
  <c r="L3522" i="11"/>
  <c r="T3522" i="11"/>
  <c r="U3522" i="11"/>
  <c r="D3522" i="11"/>
  <c r="F3522" i="11"/>
  <c r="I3522" i="11"/>
  <c r="O3522" i="11"/>
  <c r="E3522" i="11"/>
  <c r="M3522" i="11"/>
  <c r="S3522" i="11"/>
  <c r="V3522" i="11"/>
  <c r="K3522" i="11"/>
  <c r="Q3522" i="11"/>
  <c r="W3522" i="11"/>
  <c r="G3522" i="11"/>
  <c r="A3525" i="11" l="1"/>
  <c r="P3524" i="11"/>
  <c r="C3524" i="11"/>
  <c r="J3524" i="11"/>
  <c r="V3523" i="11"/>
  <c r="L3523" i="11"/>
  <c r="N3523" i="11"/>
  <c r="H3523" i="11"/>
  <c r="G3523" i="11"/>
  <c r="M3523" i="11"/>
  <c r="T3523" i="11"/>
  <c r="U3523" i="11"/>
  <c r="D3523" i="11"/>
  <c r="F3523" i="11"/>
  <c r="W3523" i="11"/>
  <c r="R3523" i="11"/>
  <c r="K3523" i="11"/>
  <c r="O3523" i="11"/>
  <c r="I3523" i="11"/>
  <c r="Q3523" i="11"/>
  <c r="E3523" i="11"/>
  <c r="S3523" i="11"/>
  <c r="J3525" i="11" l="1"/>
  <c r="C3525" i="11"/>
  <c r="P3525" i="11"/>
  <c r="A3526" i="11"/>
  <c r="H3524" i="11"/>
  <c r="V3524" i="11"/>
  <c r="R3524" i="11"/>
  <c r="E3524" i="11"/>
  <c r="O3524" i="11"/>
  <c r="Q3524" i="11"/>
  <c r="L3524" i="11"/>
  <c r="S3524" i="11"/>
  <c r="N3524" i="11"/>
  <c r="U3524" i="11"/>
  <c r="F3524" i="11"/>
  <c r="G3524" i="11"/>
  <c r="I3524" i="11"/>
  <c r="M3524" i="11"/>
  <c r="K3524" i="11"/>
  <c r="T3524" i="11"/>
  <c r="W3524" i="11"/>
  <c r="D3524" i="11"/>
  <c r="A3527" i="11" l="1"/>
  <c r="P3526" i="11"/>
  <c r="C3526" i="11"/>
  <c r="J3526" i="11"/>
  <c r="V3525" i="11"/>
  <c r="K3525" i="11"/>
  <c r="U3525" i="11"/>
  <c r="S3525" i="11"/>
  <c r="H3525" i="11"/>
  <c r="N3525" i="11"/>
  <c r="I3525" i="11"/>
  <c r="D3525" i="11"/>
  <c r="G3525" i="11"/>
  <c r="M3525" i="11"/>
  <c r="T3525" i="11"/>
  <c r="R3525" i="11"/>
  <c r="W3525" i="11"/>
  <c r="L3525" i="11"/>
  <c r="E3525" i="11"/>
  <c r="Q3525" i="11"/>
  <c r="O3525" i="11"/>
  <c r="F3525" i="11"/>
  <c r="J3527" i="11" l="1"/>
  <c r="A3528" i="11"/>
  <c r="P3527" i="11"/>
  <c r="C3527" i="11"/>
  <c r="H3526" i="11"/>
  <c r="N3526" i="11"/>
  <c r="V3526" i="11"/>
  <c r="T3526" i="11"/>
  <c r="R3526" i="11"/>
  <c r="K3526" i="11"/>
  <c r="D3526" i="11"/>
  <c r="F3526" i="11"/>
  <c r="I3526" i="11"/>
  <c r="W3526" i="11"/>
  <c r="E3526" i="11"/>
  <c r="U3526" i="11"/>
  <c r="L3526" i="11"/>
  <c r="O3526" i="11"/>
  <c r="S3526" i="11"/>
  <c r="M3526" i="11"/>
  <c r="Q3526" i="11"/>
  <c r="G3526" i="11"/>
  <c r="A3529" i="11" l="1"/>
  <c r="P3528" i="11"/>
  <c r="C3528" i="11"/>
  <c r="J3528" i="11"/>
  <c r="F3527" i="11"/>
  <c r="T3527" i="11"/>
  <c r="U3527" i="11"/>
  <c r="V3527" i="11"/>
  <c r="L3527" i="11"/>
  <c r="Q3527" i="11"/>
  <c r="D3527" i="11"/>
  <c r="E3527" i="11"/>
  <c r="K3527" i="11"/>
  <c r="N3527" i="11"/>
  <c r="G3527" i="11"/>
  <c r="I3527" i="11"/>
  <c r="S3527" i="11"/>
  <c r="W3527" i="11"/>
  <c r="O3527" i="11"/>
  <c r="H3527" i="11"/>
  <c r="R3527" i="11"/>
  <c r="M3527" i="11"/>
  <c r="J3529" i="11" l="1"/>
  <c r="C3529" i="11"/>
  <c r="A3530" i="11"/>
  <c r="P3529" i="11"/>
  <c r="L3528" i="11"/>
  <c r="F3528" i="11"/>
  <c r="U3528" i="11"/>
  <c r="T3528" i="11"/>
  <c r="S3528" i="11"/>
  <c r="I3528" i="11"/>
  <c r="K3528" i="11"/>
  <c r="D3528" i="11"/>
  <c r="H3528" i="11"/>
  <c r="O3528" i="11"/>
  <c r="M3528" i="11"/>
  <c r="E3528" i="11"/>
  <c r="G3528" i="11"/>
  <c r="Q3528" i="11"/>
  <c r="R3528" i="11"/>
  <c r="V3528" i="11"/>
  <c r="W3528" i="11"/>
  <c r="N3528" i="11"/>
  <c r="A3531" i="11" l="1"/>
  <c r="P3530" i="11"/>
  <c r="C3530" i="11"/>
  <c r="J3530" i="11"/>
  <c r="V3529" i="11"/>
  <c r="K3529" i="11"/>
  <c r="F3529" i="11"/>
  <c r="E3529" i="11"/>
  <c r="Q3529" i="11"/>
  <c r="N3529" i="11"/>
  <c r="I3529" i="11"/>
  <c r="R3529" i="11"/>
  <c r="G3529" i="11"/>
  <c r="S3529" i="11"/>
  <c r="T3529" i="11"/>
  <c r="U3529" i="11"/>
  <c r="L3529" i="11"/>
  <c r="H3529" i="11"/>
  <c r="W3529" i="11"/>
  <c r="O3529" i="11"/>
  <c r="D3529" i="11"/>
  <c r="M3529" i="11"/>
  <c r="J3531" i="11" l="1"/>
  <c r="A3532" i="11"/>
  <c r="P3531" i="11"/>
  <c r="C3531" i="11"/>
  <c r="T3530" i="11"/>
  <c r="E3530" i="11"/>
  <c r="M3530" i="11"/>
  <c r="D3530" i="11"/>
  <c r="N3530" i="11"/>
  <c r="F3530" i="11"/>
  <c r="O3530" i="11"/>
  <c r="R3530" i="11"/>
  <c r="L3530" i="11"/>
  <c r="K3530" i="11"/>
  <c r="U3530" i="11"/>
  <c r="G3530" i="11"/>
  <c r="W3530" i="11"/>
  <c r="I3530" i="11"/>
  <c r="V3530" i="11"/>
  <c r="S3530" i="11"/>
  <c r="H3530" i="11"/>
  <c r="Q3530" i="11"/>
  <c r="A3533" i="11" l="1"/>
  <c r="P3532" i="11"/>
  <c r="C3532" i="11"/>
  <c r="J3532" i="11"/>
  <c r="V3531" i="11"/>
  <c r="L3531" i="11"/>
  <c r="S3531" i="11"/>
  <c r="T3531" i="11"/>
  <c r="F3531" i="11"/>
  <c r="G3531" i="11"/>
  <c r="O3531" i="11"/>
  <c r="M3531" i="11"/>
  <c r="R3531" i="11"/>
  <c r="Q3531" i="11"/>
  <c r="W3531" i="11"/>
  <c r="U3531" i="11"/>
  <c r="E3531" i="11"/>
  <c r="H3531" i="11"/>
  <c r="I3531" i="11"/>
  <c r="N3531" i="11"/>
  <c r="D3531" i="11"/>
  <c r="K3531" i="11"/>
  <c r="J3533" i="11" l="1"/>
  <c r="C3533" i="11"/>
  <c r="P3533" i="11"/>
  <c r="A3534" i="11"/>
  <c r="H3532" i="11"/>
  <c r="V3532" i="11"/>
  <c r="M3532" i="11"/>
  <c r="Q3532" i="11"/>
  <c r="S3532" i="11"/>
  <c r="T3532" i="11"/>
  <c r="G3532" i="11"/>
  <c r="E3532" i="11"/>
  <c r="L3532" i="11"/>
  <c r="N3532" i="11"/>
  <c r="F3532" i="11"/>
  <c r="U3532" i="11"/>
  <c r="R3532" i="11"/>
  <c r="D3532" i="11"/>
  <c r="K3532" i="11"/>
  <c r="I3532" i="11"/>
  <c r="W3532" i="11"/>
  <c r="O3532" i="11"/>
  <c r="A3535" i="11" l="1"/>
  <c r="P3534" i="11"/>
  <c r="C3534" i="11"/>
  <c r="J3534" i="11"/>
  <c r="V3533" i="11"/>
  <c r="K3533" i="11"/>
  <c r="G3533" i="11"/>
  <c r="N3533" i="11"/>
  <c r="D3533" i="11"/>
  <c r="L3533" i="11"/>
  <c r="Q3533" i="11"/>
  <c r="U3533" i="11"/>
  <c r="F3533" i="11"/>
  <c r="W3533" i="11"/>
  <c r="T3533" i="11"/>
  <c r="M3533" i="11"/>
  <c r="R3533" i="11"/>
  <c r="O3533" i="11"/>
  <c r="I3533" i="11"/>
  <c r="S3533" i="11"/>
  <c r="H3533" i="11"/>
  <c r="E3533" i="11"/>
  <c r="J3535" i="11" l="1"/>
  <c r="A3536" i="11"/>
  <c r="P3535" i="11"/>
  <c r="C3535" i="11"/>
  <c r="T3534" i="11"/>
  <c r="N3534" i="11"/>
  <c r="Q3534" i="11"/>
  <c r="S3534" i="11"/>
  <c r="E3534" i="11"/>
  <c r="D3534" i="11"/>
  <c r="L3534" i="11"/>
  <c r="I3534" i="11"/>
  <c r="M3534" i="11"/>
  <c r="U3534" i="11"/>
  <c r="F3534" i="11"/>
  <c r="G3534" i="11"/>
  <c r="R3534" i="11"/>
  <c r="K3534" i="11"/>
  <c r="O3534" i="11"/>
  <c r="V3534" i="11"/>
  <c r="W3534" i="11"/>
  <c r="H3534" i="11"/>
  <c r="A3537" i="11" l="1"/>
  <c r="P3536" i="11"/>
  <c r="C3536" i="11"/>
  <c r="J3536" i="11"/>
  <c r="F3535" i="11"/>
  <c r="T3535" i="11"/>
  <c r="Q3535" i="11"/>
  <c r="D3535" i="11"/>
  <c r="H3535" i="11"/>
  <c r="V3535" i="11"/>
  <c r="O3535" i="11"/>
  <c r="W3535" i="11"/>
  <c r="K3535" i="11"/>
  <c r="S3535" i="11"/>
  <c r="G3535" i="11"/>
  <c r="E3535" i="11"/>
  <c r="M3535" i="11"/>
  <c r="L3535" i="11"/>
  <c r="N3535" i="11"/>
  <c r="U3535" i="11"/>
  <c r="R3535" i="11"/>
  <c r="I3535" i="11"/>
  <c r="J3537" i="11" l="1"/>
  <c r="C3537" i="11"/>
  <c r="A3538" i="11"/>
  <c r="P3537" i="11"/>
  <c r="T3536" i="11"/>
  <c r="E3536" i="11"/>
  <c r="L3536" i="11"/>
  <c r="D3536" i="11"/>
  <c r="M3536" i="11"/>
  <c r="S3536" i="11"/>
  <c r="W3536" i="11"/>
  <c r="F3536" i="11"/>
  <c r="I3536" i="11"/>
  <c r="O3536" i="11"/>
  <c r="V3536" i="11"/>
  <c r="G3536" i="11"/>
  <c r="Q3536" i="11"/>
  <c r="N3536" i="11"/>
  <c r="U3536" i="11"/>
  <c r="R3536" i="11"/>
  <c r="K3536" i="11"/>
  <c r="H3536" i="11"/>
  <c r="A3539" i="11" l="1"/>
  <c r="P3538" i="11"/>
  <c r="C3538" i="11"/>
  <c r="J3538" i="11"/>
  <c r="F3537" i="11"/>
  <c r="K3537" i="11"/>
  <c r="N3537" i="11"/>
  <c r="R3537" i="11"/>
  <c r="V3537" i="11"/>
  <c r="I3537" i="11"/>
  <c r="O3537" i="11"/>
  <c r="S3537" i="11"/>
  <c r="T3537" i="11"/>
  <c r="G3537" i="11"/>
  <c r="L3537" i="11"/>
  <c r="E3537" i="11"/>
  <c r="H3537" i="11"/>
  <c r="U3537" i="11"/>
  <c r="M3537" i="11"/>
  <c r="Q3537" i="11"/>
  <c r="W3537" i="11"/>
  <c r="D3537" i="11"/>
  <c r="J3539" i="11" l="1"/>
  <c r="A3540" i="11"/>
  <c r="P3539" i="11"/>
  <c r="C3539" i="11"/>
  <c r="L3538" i="11"/>
  <c r="E3538" i="11"/>
  <c r="S3538" i="11"/>
  <c r="T3538" i="11"/>
  <c r="W3538" i="11"/>
  <c r="K3538" i="11"/>
  <c r="U3538" i="11"/>
  <c r="V3538" i="11"/>
  <c r="F3538" i="11"/>
  <c r="H3538" i="11"/>
  <c r="O3538" i="11"/>
  <c r="M3538" i="11"/>
  <c r="Q3538" i="11"/>
  <c r="R3538" i="11"/>
  <c r="G3538" i="11"/>
  <c r="D3538" i="11"/>
  <c r="N3538" i="11"/>
  <c r="I3538" i="11"/>
  <c r="A3541" i="11" l="1"/>
  <c r="P3540" i="11"/>
  <c r="C3540" i="11"/>
  <c r="J3540" i="11"/>
  <c r="N3539" i="11"/>
  <c r="T3539" i="11"/>
  <c r="O3539" i="11"/>
  <c r="F3539" i="11"/>
  <c r="V3539" i="11"/>
  <c r="G3539" i="11"/>
  <c r="Q3539" i="11"/>
  <c r="H3539" i="11"/>
  <c r="D3539" i="11"/>
  <c r="R3539" i="11"/>
  <c r="M3539" i="11"/>
  <c r="K3539" i="11"/>
  <c r="I3539" i="11"/>
  <c r="W3539" i="11"/>
  <c r="U3539" i="11"/>
  <c r="L3539" i="11"/>
  <c r="S3539" i="11"/>
  <c r="E3539" i="11"/>
  <c r="J3541" i="11" l="1"/>
  <c r="C3541" i="11"/>
  <c r="P3541" i="11"/>
  <c r="A3542" i="11"/>
  <c r="H3540" i="11"/>
  <c r="V3540" i="11"/>
  <c r="N3540" i="11"/>
  <c r="Q3540" i="11"/>
  <c r="S3540" i="11"/>
  <c r="F3540" i="11"/>
  <c r="U3540" i="11"/>
  <c r="R3540" i="11"/>
  <c r="D3540" i="11"/>
  <c r="T3540" i="11"/>
  <c r="G3540" i="11"/>
  <c r="I3540" i="11"/>
  <c r="E3540" i="11"/>
  <c r="W3540" i="11"/>
  <c r="O3540" i="11"/>
  <c r="K3540" i="11"/>
  <c r="L3540" i="11"/>
  <c r="M3540" i="11"/>
  <c r="J3542" i="11" l="1"/>
  <c r="C3542" i="11"/>
  <c r="P3542" i="11"/>
  <c r="A3543" i="11"/>
  <c r="V3541" i="11"/>
  <c r="K3541" i="11"/>
  <c r="W3541" i="11"/>
  <c r="S3541" i="11"/>
  <c r="F3541" i="11"/>
  <c r="D3541" i="11"/>
  <c r="H3541" i="11"/>
  <c r="O3541" i="11"/>
  <c r="M3541" i="11"/>
  <c r="U3541" i="11"/>
  <c r="Q3541" i="11"/>
  <c r="T3541" i="11"/>
  <c r="N3541" i="11"/>
  <c r="E3541" i="11"/>
  <c r="I3541" i="11"/>
  <c r="L3541" i="11"/>
  <c r="G3541" i="11"/>
  <c r="R3541" i="11"/>
  <c r="A3544" i="11" l="1"/>
  <c r="P3543" i="11"/>
  <c r="C3543" i="11"/>
  <c r="J3543" i="11"/>
  <c r="V3542" i="11"/>
  <c r="E3542" i="11"/>
  <c r="D3542" i="11"/>
  <c r="O3542" i="11"/>
  <c r="K3542" i="11"/>
  <c r="T3542" i="11"/>
  <c r="R3542" i="11"/>
  <c r="I3542" i="11"/>
  <c r="G3542" i="11"/>
  <c r="F3542" i="11"/>
  <c r="S3542" i="11"/>
  <c r="U3542" i="11"/>
  <c r="Q3542" i="11"/>
  <c r="H3542" i="11"/>
  <c r="W3542" i="11"/>
  <c r="M3542" i="11"/>
  <c r="L3542" i="11"/>
  <c r="N3542" i="11"/>
  <c r="J3544" i="11" l="1"/>
  <c r="A3545" i="11"/>
  <c r="P3544" i="11"/>
  <c r="C3544" i="11"/>
  <c r="T3543" i="11"/>
  <c r="E3543" i="11"/>
  <c r="D3543" i="11"/>
  <c r="N3543" i="11"/>
  <c r="M3543" i="11"/>
  <c r="I3543" i="11"/>
  <c r="F3543" i="11"/>
  <c r="R3543" i="11"/>
  <c r="V3543" i="11"/>
  <c r="K3543" i="11"/>
  <c r="L3543" i="11"/>
  <c r="U3543" i="11"/>
  <c r="W3543" i="11"/>
  <c r="G3543" i="11"/>
  <c r="O3543" i="11"/>
  <c r="S3543" i="11"/>
  <c r="H3543" i="11"/>
  <c r="Q3543" i="11"/>
  <c r="A3546" i="11" l="1"/>
  <c r="P3545" i="11"/>
  <c r="C3545" i="11"/>
  <c r="J3545" i="11"/>
  <c r="N3544" i="11"/>
  <c r="T3544" i="11"/>
  <c r="F3544" i="11"/>
  <c r="O3544" i="11"/>
  <c r="K3544" i="11"/>
  <c r="G3544" i="11"/>
  <c r="V3544" i="11"/>
  <c r="W3544" i="11"/>
  <c r="D3544" i="11"/>
  <c r="M3544" i="11"/>
  <c r="Q3544" i="11"/>
  <c r="L3544" i="11"/>
  <c r="E3544" i="11"/>
  <c r="I3544" i="11"/>
  <c r="H3544" i="11"/>
  <c r="U3544" i="11"/>
  <c r="R3544" i="11"/>
  <c r="S3544" i="11"/>
  <c r="J3546" i="11" l="1"/>
  <c r="C3546" i="11"/>
  <c r="A3547" i="11"/>
  <c r="P3546" i="11"/>
  <c r="T3545" i="11"/>
  <c r="F3545" i="11"/>
  <c r="W3545" i="11"/>
  <c r="E3545" i="11"/>
  <c r="M3545" i="11"/>
  <c r="S3545" i="11"/>
  <c r="O3545" i="11"/>
  <c r="K3545" i="11"/>
  <c r="H3545" i="11"/>
  <c r="D3545" i="11"/>
  <c r="Q3545" i="11"/>
  <c r="N3545" i="11"/>
  <c r="V3545" i="11"/>
  <c r="I3545" i="11"/>
  <c r="G3545" i="11"/>
  <c r="U3545" i="11"/>
  <c r="L3545" i="11"/>
  <c r="R3545" i="11"/>
  <c r="A3548" i="11" l="1"/>
  <c r="P3547" i="11"/>
  <c r="C3547" i="11"/>
  <c r="J3547" i="11"/>
  <c r="F3546" i="11"/>
  <c r="K3546" i="11"/>
  <c r="N3546" i="11"/>
  <c r="T3546" i="11"/>
  <c r="S3546" i="11"/>
  <c r="I3546" i="11"/>
  <c r="M3546" i="11"/>
  <c r="U3546" i="11"/>
  <c r="E3546" i="11"/>
  <c r="W3546" i="11"/>
  <c r="V3546" i="11"/>
  <c r="H3546" i="11"/>
  <c r="O3546" i="11"/>
  <c r="L3546" i="11"/>
  <c r="G3546" i="11"/>
  <c r="D3546" i="11"/>
  <c r="Q3546" i="11"/>
  <c r="R3546" i="11"/>
  <c r="J3548" i="11" l="1"/>
  <c r="A3549" i="11"/>
  <c r="P3548" i="11"/>
  <c r="C3548" i="11"/>
  <c r="H3547" i="11"/>
  <c r="N3547" i="11"/>
  <c r="R3547" i="11"/>
  <c r="V3547" i="11"/>
  <c r="T3547" i="11"/>
  <c r="E3547" i="11"/>
  <c r="O3547" i="11"/>
  <c r="K3547" i="11"/>
  <c r="L3547" i="11"/>
  <c r="U3547" i="11"/>
  <c r="F3547" i="11"/>
  <c r="D3547" i="11"/>
  <c r="M3547" i="11"/>
  <c r="Q3547" i="11"/>
  <c r="I3547" i="11"/>
  <c r="S3547" i="11"/>
  <c r="W3547" i="11"/>
  <c r="G3547" i="11"/>
  <c r="A3550" i="11" l="1"/>
  <c r="P3549" i="11"/>
  <c r="C3549" i="11"/>
  <c r="J3549" i="11"/>
  <c r="N3548" i="11"/>
  <c r="T3548" i="11"/>
  <c r="E3548" i="11"/>
  <c r="F3548" i="11"/>
  <c r="O3548" i="11"/>
  <c r="V3548" i="11"/>
  <c r="I3548" i="11"/>
  <c r="Q3548" i="11"/>
  <c r="U3548" i="11"/>
  <c r="L3548" i="11"/>
  <c r="S3548" i="11"/>
  <c r="K3548" i="11"/>
  <c r="D3548" i="11"/>
  <c r="G3548" i="11"/>
  <c r="H3548" i="11"/>
  <c r="W3548" i="11"/>
  <c r="R3548" i="11"/>
  <c r="M3548" i="11"/>
  <c r="J3550" i="11" l="1"/>
  <c r="C3550" i="11"/>
  <c r="P3550" i="11"/>
  <c r="A3551" i="11"/>
  <c r="L3549" i="11"/>
  <c r="V3549" i="11"/>
  <c r="R3549" i="11"/>
  <c r="O3549" i="11"/>
  <c r="D3549" i="11"/>
  <c r="G3549" i="11"/>
  <c r="N3549" i="11"/>
  <c r="K3549" i="11"/>
  <c r="F3549" i="11"/>
  <c r="E3549" i="11"/>
  <c r="S3549" i="11"/>
  <c r="M3549" i="11"/>
  <c r="U3549" i="11"/>
  <c r="H3549" i="11"/>
  <c r="I3549" i="11"/>
  <c r="T3549" i="11"/>
  <c r="W3549" i="11"/>
  <c r="Q3549" i="11"/>
  <c r="A3552" i="11" l="1"/>
  <c r="P3551" i="11"/>
  <c r="C3551" i="11"/>
  <c r="J3551" i="11"/>
  <c r="N3550" i="11"/>
  <c r="G3550" i="11"/>
  <c r="W3550" i="11"/>
  <c r="I3550" i="11"/>
  <c r="E3550" i="11"/>
  <c r="D3550" i="11"/>
  <c r="K3550" i="11"/>
  <c r="H3550" i="11"/>
  <c r="R3550" i="11"/>
  <c r="U3550" i="11"/>
  <c r="S3550" i="11"/>
  <c r="O3550" i="11"/>
  <c r="T3550" i="11"/>
  <c r="L3550" i="11"/>
  <c r="Q3550" i="11"/>
  <c r="M3550" i="11"/>
  <c r="F3550" i="11"/>
  <c r="V3550" i="11"/>
  <c r="J3552" i="11" l="1"/>
  <c r="A3553" i="11"/>
  <c r="P3552" i="11"/>
  <c r="C3552" i="11"/>
  <c r="H3551" i="11"/>
  <c r="N3551" i="11"/>
  <c r="L3551" i="11"/>
  <c r="U3551" i="11"/>
  <c r="R3551" i="11"/>
  <c r="O3551" i="11"/>
  <c r="S3551" i="11"/>
  <c r="G3551" i="11"/>
  <c r="Q3551" i="11"/>
  <c r="T3551" i="11"/>
  <c r="E3551" i="11"/>
  <c r="D3551" i="11"/>
  <c r="M3551" i="11"/>
  <c r="K3551" i="11"/>
  <c r="I3551" i="11"/>
  <c r="F3551" i="11"/>
  <c r="V3551" i="11"/>
  <c r="W3551" i="11"/>
  <c r="A3554" i="11" l="1"/>
  <c r="P3553" i="11"/>
  <c r="C3553" i="11"/>
  <c r="J3553" i="11"/>
  <c r="N3552" i="11"/>
  <c r="T3552" i="11"/>
  <c r="W3552" i="11"/>
  <c r="U3552" i="11"/>
  <c r="D3552" i="11"/>
  <c r="M3552" i="11"/>
  <c r="Q3552" i="11"/>
  <c r="E3552" i="11"/>
  <c r="O3552" i="11"/>
  <c r="V3552" i="11"/>
  <c r="I3552" i="11"/>
  <c r="K3552" i="11"/>
  <c r="L3552" i="11"/>
  <c r="S3552" i="11"/>
  <c r="H3552" i="11"/>
  <c r="F3552" i="11"/>
  <c r="R3552" i="11"/>
  <c r="G3552" i="11"/>
  <c r="J3554" i="11" l="1"/>
  <c r="C3554" i="11"/>
  <c r="A3555" i="11"/>
  <c r="P3554" i="11"/>
  <c r="H3553" i="11"/>
  <c r="N3553" i="11"/>
  <c r="I3553" i="11"/>
  <c r="F3553" i="11"/>
  <c r="T3553" i="11"/>
  <c r="W3553" i="11"/>
  <c r="K3553" i="11"/>
  <c r="Q3553" i="11"/>
  <c r="L3553" i="11"/>
  <c r="O3553" i="11"/>
  <c r="M3553" i="11"/>
  <c r="E3553" i="11"/>
  <c r="G3553" i="11"/>
  <c r="R3553" i="11"/>
  <c r="S3553" i="11"/>
  <c r="V3553" i="11"/>
  <c r="U3553" i="11"/>
  <c r="D3553" i="11"/>
  <c r="A3556" i="11" l="1"/>
  <c r="P3555" i="11"/>
  <c r="C3555" i="11"/>
  <c r="J3555" i="11"/>
  <c r="F3554" i="11"/>
  <c r="S3554" i="11"/>
  <c r="M3554" i="11"/>
  <c r="G3554" i="11"/>
  <c r="E3554" i="11"/>
  <c r="V3554" i="11"/>
  <c r="N3554" i="11"/>
  <c r="Q3554" i="11"/>
  <c r="U3554" i="11"/>
  <c r="D3554" i="11"/>
  <c r="W3554" i="11"/>
  <c r="H3554" i="11"/>
  <c r="O3554" i="11"/>
  <c r="K3554" i="11"/>
  <c r="L3554" i="11"/>
  <c r="T3554" i="11"/>
  <c r="R3554" i="11"/>
  <c r="I3554" i="11"/>
  <c r="J3556" i="11" l="1"/>
  <c r="A3557" i="11"/>
  <c r="P3556" i="11"/>
  <c r="C3556" i="11"/>
  <c r="L3555" i="11"/>
  <c r="R3555" i="11"/>
  <c r="D3555" i="11"/>
  <c r="G3555" i="11"/>
  <c r="T3555" i="11"/>
  <c r="S3555" i="11"/>
  <c r="O3555" i="11"/>
  <c r="F3555" i="11"/>
  <c r="V3555" i="11"/>
  <c r="W3555" i="11"/>
  <c r="N3555" i="11"/>
  <c r="M3555" i="11"/>
  <c r="I3555" i="11"/>
  <c r="U3555" i="11"/>
  <c r="Q3555" i="11"/>
  <c r="H3555" i="11"/>
  <c r="K3555" i="11"/>
  <c r="E3555" i="11"/>
  <c r="A3558" i="11" l="1"/>
  <c r="P3557" i="11"/>
  <c r="C3557" i="11"/>
  <c r="J3557" i="11"/>
  <c r="F3556" i="11"/>
  <c r="L3556" i="11"/>
  <c r="M3556" i="11"/>
  <c r="D3556" i="11"/>
  <c r="R3556" i="11"/>
  <c r="H3556" i="11"/>
  <c r="O3556" i="11"/>
  <c r="V3556" i="11"/>
  <c r="N3556" i="11"/>
  <c r="W3556" i="11"/>
  <c r="K3556" i="11"/>
  <c r="G3556" i="11"/>
  <c r="E3556" i="11"/>
  <c r="Q3556" i="11"/>
  <c r="U3556" i="11"/>
  <c r="T3556" i="11"/>
  <c r="S3556" i="11"/>
  <c r="I3556" i="11"/>
  <c r="J3558" i="11" l="1"/>
  <c r="C3558" i="11"/>
  <c r="P3558" i="11"/>
  <c r="A3559" i="11"/>
  <c r="L3557" i="11"/>
  <c r="F3557" i="11"/>
  <c r="G3557" i="11"/>
  <c r="O3557" i="11"/>
  <c r="E3557" i="11"/>
  <c r="N3557" i="11"/>
  <c r="I3557" i="11"/>
  <c r="W3557" i="11"/>
  <c r="Q3557" i="11"/>
  <c r="V3557" i="11"/>
  <c r="D3557" i="11"/>
  <c r="M3557" i="11"/>
  <c r="K3557" i="11"/>
  <c r="T3557" i="11"/>
  <c r="R3557" i="11"/>
  <c r="S3557" i="11"/>
  <c r="H3557" i="11"/>
  <c r="U3557" i="11"/>
  <c r="A3560" i="11" l="1"/>
  <c r="P3559" i="11"/>
  <c r="C3559" i="11"/>
  <c r="J3559" i="11"/>
  <c r="V3558" i="11"/>
  <c r="K3558" i="11"/>
  <c r="H3558" i="11"/>
  <c r="N3558" i="11"/>
  <c r="D3558" i="11"/>
  <c r="R3558" i="11"/>
  <c r="L3558" i="11"/>
  <c r="Q3558" i="11"/>
  <c r="U3558" i="11"/>
  <c r="F3558" i="11"/>
  <c r="W3558" i="11"/>
  <c r="T3558" i="11"/>
  <c r="M3558" i="11"/>
  <c r="O3558" i="11"/>
  <c r="I3558" i="11"/>
  <c r="S3558" i="11"/>
  <c r="G3558" i="11"/>
  <c r="E3558" i="11"/>
  <c r="J3560" i="11" l="1"/>
  <c r="A3561" i="11"/>
  <c r="P3560" i="11"/>
  <c r="C3560" i="11"/>
  <c r="T3559" i="11"/>
  <c r="N3559" i="11"/>
  <c r="S3559" i="11"/>
  <c r="F3559" i="11"/>
  <c r="E3559" i="11"/>
  <c r="Q3559" i="11"/>
  <c r="K3559" i="11"/>
  <c r="L3559" i="11"/>
  <c r="V3559" i="11"/>
  <c r="M3559" i="11"/>
  <c r="H3559" i="11"/>
  <c r="U3559" i="11"/>
  <c r="G3559" i="11"/>
  <c r="O3559" i="11"/>
  <c r="D3559" i="11"/>
  <c r="W3559" i="11"/>
  <c r="I3559" i="11"/>
  <c r="R3559" i="11"/>
  <c r="A3562" i="11" l="1"/>
  <c r="P3561" i="11"/>
  <c r="C3561" i="11"/>
  <c r="J3561" i="11"/>
  <c r="V3560" i="11"/>
  <c r="G3560" i="11"/>
  <c r="N3560" i="11"/>
  <c r="O3560" i="11"/>
  <c r="Q3560" i="11"/>
  <c r="H3560" i="11"/>
  <c r="K3560" i="11"/>
  <c r="S3560" i="11"/>
  <c r="D3560" i="11"/>
  <c r="L3560" i="11"/>
  <c r="E3560" i="11"/>
  <c r="W3560" i="11"/>
  <c r="U3560" i="11"/>
  <c r="I3560" i="11"/>
  <c r="M3560" i="11"/>
  <c r="R3560" i="11"/>
  <c r="F3560" i="11"/>
  <c r="T3560" i="11"/>
  <c r="J3562" i="11" l="1"/>
  <c r="C3562" i="11"/>
  <c r="A3563" i="11"/>
  <c r="P3562" i="11"/>
  <c r="T3561" i="11"/>
  <c r="F3561" i="11"/>
  <c r="I3561" i="11"/>
  <c r="D3561" i="11"/>
  <c r="G3561" i="11"/>
  <c r="W3561" i="11"/>
  <c r="L3561" i="11"/>
  <c r="R3561" i="11"/>
  <c r="S3561" i="11"/>
  <c r="M3561" i="11"/>
  <c r="N3561" i="11"/>
  <c r="Q3561" i="11"/>
  <c r="V3561" i="11"/>
  <c r="E3561" i="11"/>
  <c r="O3561" i="11"/>
  <c r="U3561" i="11"/>
  <c r="H3561" i="11"/>
  <c r="K3561" i="11"/>
  <c r="A3564" i="11" l="1"/>
  <c r="P3563" i="11"/>
  <c r="C3563" i="11"/>
  <c r="J3563" i="11"/>
  <c r="V3562" i="11"/>
  <c r="K3562" i="11"/>
  <c r="R3562" i="11"/>
  <c r="O3562" i="11"/>
  <c r="M3562" i="11"/>
  <c r="T3562" i="11"/>
  <c r="Q3562" i="11"/>
  <c r="S3562" i="11"/>
  <c r="U3562" i="11"/>
  <c r="I3562" i="11"/>
  <c r="H3562" i="11"/>
  <c r="E3562" i="11"/>
  <c r="W3562" i="11"/>
  <c r="L3562" i="11"/>
  <c r="D3562" i="11"/>
  <c r="F3562" i="11"/>
  <c r="G3562" i="11"/>
  <c r="N3562" i="11"/>
  <c r="J3564" i="11" l="1"/>
  <c r="A3565" i="11"/>
  <c r="P3564" i="11"/>
  <c r="C3564" i="11"/>
  <c r="H3563" i="11"/>
  <c r="N3563" i="11"/>
  <c r="O3563" i="11"/>
  <c r="V3563" i="11"/>
  <c r="R3563" i="11"/>
  <c r="M3563" i="11"/>
  <c r="S3563" i="11"/>
  <c r="D3563" i="11"/>
  <c r="Q3563" i="11"/>
  <c r="I3563" i="11"/>
  <c r="E3563" i="11"/>
  <c r="L3563" i="11"/>
  <c r="W3563" i="11"/>
  <c r="K3563" i="11"/>
  <c r="G3563" i="11"/>
  <c r="T3563" i="11"/>
  <c r="U3563" i="11"/>
  <c r="F3563" i="11"/>
  <c r="A3566" i="11" l="1"/>
  <c r="P3565" i="11"/>
  <c r="C3565" i="11"/>
  <c r="J3565" i="11"/>
  <c r="N3564" i="11"/>
  <c r="G3564" i="11"/>
  <c r="R3564" i="11"/>
  <c r="V3564" i="11"/>
  <c r="T3564" i="11"/>
  <c r="S3564" i="11"/>
  <c r="H3564" i="11"/>
  <c r="D3564" i="11"/>
  <c r="L3564" i="11"/>
  <c r="O3564" i="11"/>
  <c r="U3564" i="11"/>
  <c r="K3564" i="11"/>
  <c r="W3564" i="11"/>
  <c r="I3564" i="11"/>
  <c r="Q3564" i="11"/>
  <c r="E3564" i="11"/>
  <c r="F3564" i="11"/>
  <c r="M3564" i="11"/>
  <c r="J3566" i="11" l="1"/>
  <c r="C3566" i="11"/>
  <c r="P3566" i="11"/>
  <c r="A3567" i="11"/>
  <c r="H3565" i="11"/>
  <c r="F3565" i="11"/>
  <c r="S3565" i="11"/>
  <c r="W3565" i="11"/>
  <c r="R3565" i="11"/>
  <c r="T3565" i="11"/>
  <c r="U3565" i="11"/>
  <c r="L3565" i="11"/>
  <c r="Q3565" i="11"/>
  <c r="N3565" i="11"/>
  <c r="D3565" i="11"/>
  <c r="O3565" i="11"/>
  <c r="E3565" i="11"/>
  <c r="V3565" i="11"/>
  <c r="K3565" i="11"/>
  <c r="M3565" i="11"/>
  <c r="I3565" i="11"/>
  <c r="G3565" i="11"/>
  <c r="A3568" i="11" l="1"/>
  <c r="P3567" i="11"/>
  <c r="C3567" i="11"/>
  <c r="J3567" i="11"/>
  <c r="F3566" i="11"/>
  <c r="S3566" i="11"/>
  <c r="M3566" i="11"/>
  <c r="G3566" i="11"/>
  <c r="E3566" i="11"/>
  <c r="U3566" i="11"/>
  <c r="D3566" i="11"/>
  <c r="H3566" i="11"/>
  <c r="O3566" i="11"/>
  <c r="V3566" i="11"/>
  <c r="K3566" i="11"/>
  <c r="N3566" i="11"/>
  <c r="L3566" i="11"/>
  <c r="Q3566" i="11"/>
  <c r="T3566" i="11"/>
  <c r="R3566" i="11"/>
  <c r="I3566" i="11"/>
  <c r="W3566" i="11"/>
  <c r="J3568" i="11" l="1"/>
  <c r="A3569" i="11"/>
  <c r="P3568" i="11"/>
  <c r="C3568" i="11"/>
  <c r="L3567" i="11"/>
  <c r="Q3567" i="11"/>
  <c r="D3567" i="11"/>
  <c r="U3567" i="11"/>
  <c r="V3567" i="11"/>
  <c r="H3567" i="11"/>
  <c r="K3567" i="11"/>
  <c r="E3567" i="11"/>
  <c r="M3567" i="11"/>
  <c r="S3567" i="11"/>
  <c r="I3567" i="11"/>
  <c r="O3567" i="11"/>
  <c r="N3567" i="11"/>
  <c r="F3567" i="11"/>
  <c r="R3567" i="11"/>
  <c r="G3567" i="11"/>
  <c r="W3567" i="11"/>
  <c r="T3567" i="11"/>
  <c r="A3570" i="11" l="1"/>
  <c r="P3569" i="11"/>
  <c r="C3569" i="11"/>
  <c r="J3569" i="11"/>
  <c r="N3568" i="11"/>
  <c r="G3568" i="11"/>
  <c r="V3568" i="11"/>
  <c r="U3568" i="11"/>
  <c r="H3568" i="11"/>
  <c r="T3568" i="11"/>
  <c r="W3568" i="11"/>
  <c r="O3568" i="11"/>
  <c r="L3568" i="11"/>
  <c r="E3568" i="11"/>
  <c r="K3568" i="11"/>
  <c r="Q3568" i="11"/>
  <c r="S3568" i="11"/>
  <c r="I3568" i="11"/>
  <c r="R3568" i="11"/>
  <c r="F3568" i="11"/>
  <c r="M3568" i="11"/>
  <c r="D3568" i="11"/>
  <c r="J3570" i="11" l="1"/>
  <c r="C3570" i="11"/>
  <c r="A3571" i="11"/>
  <c r="P3570" i="11"/>
  <c r="T3569" i="11"/>
  <c r="F3569" i="11"/>
  <c r="W3569" i="11"/>
  <c r="E3569" i="11"/>
  <c r="M3569" i="11"/>
  <c r="Q3569" i="11"/>
  <c r="N3569" i="11"/>
  <c r="V3569" i="11"/>
  <c r="S3569" i="11"/>
  <c r="I3569" i="11"/>
  <c r="K3569" i="11"/>
  <c r="R3569" i="11"/>
  <c r="O3569" i="11"/>
  <c r="G3569" i="11"/>
  <c r="U3569" i="11"/>
  <c r="H3569" i="11"/>
  <c r="L3569" i="11"/>
  <c r="D3569" i="11"/>
  <c r="A3572" i="11" l="1"/>
  <c r="P3571" i="11"/>
  <c r="C3571" i="11"/>
  <c r="J3571" i="11"/>
  <c r="F3570" i="11"/>
  <c r="K3570" i="11"/>
  <c r="R3570" i="11"/>
  <c r="Q3570" i="11"/>
  <c r="T3570" i="11"/>
  <c r="S3570" i="11"/>
  <c r="M3570" i="11"/>
  <c r="N3570" i="11"/>
  <c r="E3570" i="11"/>
  <c r="D3570" i="11"/>
  <c r="V3570" i="11"/>
  <c r="H3570" i="11"/>
  <c r="G3570" i="11"/>
  <c r="O3570" i="11"/>
  <c r="U3570" i="11"/>
  <c r="L3570" i="11"/>
  <c r="W3570" i="11"/>
  <c r="I3570" i="11"/>
  <c r="J3572" i="11" l="1"/>
  <c r="A3573" i="11"/>
  <c r="P3572" i="11"/>
  <c r="C3572" i="11"/>
  <c r="L3571" i="11"/>
  <c r="E3571" i="11"/>
  <c r="T3571" i="11"/>
  <c r="K3571" i="11"/>
  <c r="Q3571" i="11"/>
  <c r="G3571" i="11"/>
  <c r="V3571" i="11"/>
  <c r="D3571" i="11"/>
  <c r="H3571" i="11"/>
  <c r="I3571" i="11"/>
  <c r="M3571" i="11"/>
  <c r="W3571" i="11"/>
  <c r="U3571" i="11"/>
  <c r="F3571" i="11"/>
  <c r="R3571" i="11"/>
  <c r="N3571" i="11"/>
  <c r="O3571" i="11"/>
  <c r="S3571" i="11"/>
  <c r="A3574" i="11" l="1"/>
  <c r="P3573" i="11"/>
  <c r="C3573" i="11"/>
  <c r="J3573" i="11"/>
  <c r="F3572" i="11"/>
  <c r="T3572" i="11"/>
  <c r="U3572" i="11"/>
  <c r="K3572" i="11"/>
  <c r="V3572" i="11"/>
  <c r="Q3572" i="11"/>
  <c r="O3572" i="11"/>
  <c r="E3572" i="11"/>
  <c r="R3572" i="11"/>
  <c r="N3572" i="11"/>
  <c r="G3572" i="11"/>
  <c r="I3572" i="11"/>
  <c r="S3572" i="11"/>
  <c r="W3572" i="11"/>
  <c r="D3572" i="11"/>
  <c r="H3572" i="11"/>
  <c r="L3572" i="11"/>
  <c r="M3572" i="11"/>
  <c r="J3574" i="11" l="1"/>
  <c r="C3574" i="11"/>
  <c r="P3574" i="11"/>
  <c r="A3575" i="11"/>
  <c r="T3573" i="11"/>
  <c r="F3573" i="11"/>
  <c r="I3573" i="11"/>
  <c r="D3573" i="11"/>
  <c r="M3573" i="11"/>
  <c r="E3573" i="11"/>
  <c r="O3573" i="11"/>
  <c r="V3573" i="11"/>
  <c r="H3573" i="11"/>
  <c r="K3573" i="11"/>
  <c r="Q3573" i="11"/>
  <c r="R3573" i="11"/>
  <c r="W3573" i="11"/>
  <c r="G3573" i="11"/>
  <c r="L3573" i="11"/>
  <c r="S3573" i="11"/>
  <c r="N3573" i="11"/>
  <c r="U3573" i="11"/>
  <c r="A3576" i="11" l="1"/>
  <c r="P3575" i="11"/>
  <c r="C3575" i="11"/>
  <c r="J3575" i="11"/>
  <c r="N3574" i="11"/>
  <c r="S3574" i="11"/>
  <c r="U3574" i="11"/>
  <c r="G3574" i="11"/>
  <c r="T3574" i="11"/>
  <c r="Q3574" i="11"/>
  <c r="D3574" i="11"/>
  <c r="L3574" i="11"/>
  <c r="R3574" i="11"/>
  <c r="I3574" i="11"/>
  <c r="O3574" i="11"/>
  <c r="M3574" i="11"/>
  <c r="W3574" i="11"/>
  <c r="V3574" i="11"/>
  <c r="F3574" i="11"/>
  <c r="K3574" i="11"/>
  <c r="H3574" i="11"/>
  <c r="E3574" i="11"/>
  <c r="J3576" i="11" l="1"/>
  <c r="A3577" i="11"/>
  <c r="P3576" i="11"/>
  <c r="C3576" i="11"/>
  <c r="T3575" i="11"/>
  <c r="N3575" i="11"/>
  <c r="G3575" i="11"/>
  <c r="Q3575" i="11"/>
  <c r="H3575" i="11"/>
  <c r="U3575" i="11"/>
  <c r="K3575" i="11"/>
  <c r="L3575" i="11"/>
  <c r="F3575" i="11"/>
  <c r="E3575" i="11"/>
  <c r="W3575" i="11"/>
  <c r="M3575" i="11"/>
  <c r="O3575" i="11"/>
  <c r="I3575" i="11"/>
  <c r="S3575" i="11"/>
  <c r="D3575" i="11"/>
  <c r="R3575" i="11"/>
  <c r="V3575" i="11"/>
  <c r="A3578" i="11" l="1"/>
  <c r="P3577" i="11"/>
  <c r="C3577" i="11"/>
  <c r="J3577" i="11"/>
  <c r="N3576" i="11"/>
  <c r="T3576" i="11"/>
  <c r="U3576" i="11"/>
  <c r="D3576" i="11"/>
  <c r="V3576" i="11"/>
  <c r="K3576" i="11"/>
  <c r="G3576" i="11"/>
  <c r="E3576" i="11"/>
  <c r="L3576" i="11"/>
  <c r="M3576" i="11"/>
  <c r="S3576" i="11"/>
  <c r="Q3576" i="11"/>
  <c r="W3576" i="11"/>
  <c r="H3576" i="11"/>
  <c r="F3576" i="11"/>
  <c r="O3576" i="11"/>
  <c r="R3576" i="11"/>
  <c r="I3576" i="11"/>
  <c r="J3578" i="11" l="1"/>
  <c r="C3578" i="11"/>
  <c r="A3579" i="11"/>
  <c r="P3578" i="11"/>
  <c r="T3577" i="11"/>
  <c r="F3577" i="11"/>
  <c r="W3577" i="11"/>
  <c r="E3577" i="11"/>
  <c r="S3577" i="11"/>
  <c r="G3577" i="11"/>
  <c r="I3577" i="11"/>
  <c r="R3577" i="11"/>
  <c r="Q3577" i="11"/>
  <c r="L3577" i="11"/>
  <c r="V3577" i="11"/>
  <c r="N3577" i="11"/>
  <c r="U3577" i="11"/>
  <c r="O3577" i="11"/>
  <c r="M3577" i="11"/>
  <c r="K3577" i="11"/>
  <c r="H3577" i="11"/>
  <c r="D3577" i="11"/>
  <c r="A3580" i="11" l="1"/>
  <c r="P3579" i="11"/>
  <c r="C3579" i="11"/>
  <c r="J3579" i="11"/>
  <c r="V3578" i="11"/>
  <c r="H3578" i="11"/>
  <c r="W3578" i="11"/>
  <c r="R3578" i="11"/>
  <c r="Q3578" i="11"/>
  <c r="N3578" i="11"/>
  <c r="G3578" i="11"/>
  <c r="L3578" i="11"/>
  <c r="U3578" i="11"/>
  <c r="E3578" i="11"/>
  <c r="T3578" i="11"/>
  <c r="I3578" i="11"/>
  <c r="K3578" i="11"/>
  <c r="S3578" i="11"/>
  <c r="M3578" i="11"/>
  <c r="O3578" i="11"/>
  <c r="F3578" i="11"/>
  <c r="D3578" i="11"/>
  <c r="J3580" i="11" l="1"/>
  <c r="A3581" i="11"/>
  <c r="P3580" i="11"/>
  <c r="C3580" i="11"/>
  <c r="L3579" i="11"/>
  <c r="E3579" i="11"/>
  <c r="U3579" i="11"/>
  <c r="W3579" i="11"/>
  <c r="Q3579" i="11"/>
  <c r="M3579" i="11"/>
  <c r="R3579" i="11"/>
  <c r="D3579" i="11"/>
  <c r="G3579" i="11"/>
  <c r="V3579" i="11"/>
  <c r="O3579" i="11"/>
  <c r="I3579" i="11"/>
  <c r="N3579" i="11"/>
  <c r="T3579" i="11"/>
  <c r="S3579" i="11"/>
  <c r="F3579" i="11"/>
  <c r="H3579" i="11"/>
  <c r="K3579" i="11"/>
  <c r="A3582" i="11" l="1"/>
  <c r="P3581" i="11"/>
  <c r="C3581" i="11"/>
  <c r="J3581" i="11"/>
  <c r="F3580" i="11"/>
  <c r="T3580" i="11"/>
  <c r="U3580" i="11"/>
  <c r="V3580" i="11"/>
  <c r="K3580" i="11"/>
  <c r="Q3580" i="11"/>
  <c r="D3580" i="11"/>
  <c r="E3580" i="11"/>
  <c r="L3580" i="11"/>
  <c r="N3580" i="11"/>
  <c r="G3580" i="11"/>
  <c r="I3580" i="11"/>
  <c r="S3580" i="11"/>
  <c r="W3580" i="11"/>
  <c r="O3580" i="11"/>
  <c r="H3580" i="11"/>
  <c r="R3580" i="11"/>
  <c r="M3580" i="11"/>
  <c r="J3582" i="11" l="1"/>
  <c r="C3582" i="11"/>
  <c r="P3582" i="11"/>
  <c r="A3583" i="11"/>
  <c r="L3581" i="11"/>
  <c r="F3581" i="11"/>
  <c r="T3581" i="11"/>
  <c r="K3581" i="11"/>
  <c r="N3581" i="11"/>
  <c r="U3581" i="11"/>
  <c r="I3581" i="11"/>
  <c r="V3581" i="11"/>
  <c r="O3581" i="11"/>
  <c r="G3581" i="11"/>
  <c r="M3581" i="11"/>
  <c r="S3581" i="11"/>
  <c r="Q3581" i="11"/>
  <c r="W3581" i="11"/>
  <c r="R3581" i="11"/>
  <c r="D3581" i="11"/>
  <c r="H3581" i="11"/>
  <c r="E3581" i="11"/>
  <c r="A3584" i="11" l="1"/>
  <c r="P3583" i="11"/>
  <c r="C3583" i="11"/>
  <c r="J3583" i="11"/>
  <c r="F3582" i="11"/>
  <c r="S3582" i="11"/>
  <c r="M3582" i="11"/>
  <c r="H3582" i="11"/>
  <c r="E3582" i="11"/>
  <c r="K3582" i="11"/>
  <c r="Q3582" i="11"/>
  <c r="U3582" i="11"/>
  <c r="R3582" i="11"/>
  <c r="I3582" i="11"/>
  <c r="G3582" i="11"/>
  <c r="O3582" i="11"/>
  <c r="V3582" i="11"/>
  <c r="N3582" i="11"/>
  <c r="L3582" i="11"/>
  <c r="T3582" i="11"/>
  <c r="D3582" i="11"/>
  <c r="W3582" i="11"/>
  <c r="J3584" i="11" l="1"/>
  <c r="A3585" i="11"/>
  <c r="P3584" i="11"/>
  <c r="C3584" i="11"/>
  <c r="L3583" i="11"/>
  <c r="R3583" i="11"/>
  <c r="G3583" i="11"/>
  <c r="K3583" i="11"/>
  <c r="T3583" i="11"/>
  <c r="U3583" i="11"/>
  <c r="Q3583" i="11"/>
  <c r="I3583" i="11"/>
  <c r="W3583" i="11"/>
  <c r="E3583" i="11"/>
  <c r="M3583" i="11"/>
  <c r="S3583" i="11"/>
  <c r="O3583" i="11"/>
  <c r="D3583" i="11"/>
  <c r="F3583" i="11"/>
  <c r="H3583" i="11"/>
  <c r="V3583" i="11"/>
  <c r="N3583" i="11"/>
  <c r="A3586" i="11" l="1"/>
  <c r="P3585" i="11"/>
  <c r="C3585" i="11"/>
  <c r="J3585" i="11"/>
  <c r="F3584" i="11"/>
  <c r="L3584" i="11"/>
  <c r="T3584" i="11"/>
  <c r="N3584" i="11"/>
  <c r="R3584" i="11"/>
  <c r="O3584" i="11"/>
  <c r="M3584" i="11"/>
  <c r="E3584" i="11"/>
  <c r="H3584" i="11"/>
  <c r="W3584" i="11"/>
  <c r="G3584" i="11"/>
  <c r="V3584" i="11"/>
  <c r="I3584" i="11"/>
  <c r="K3584" i="11"/>
  <c r="U3584" i="11"/>
  <c r="D3584" i="11"/>
  <c r="S3584" i="11"/>
  <c r="Q3584" i="11"/>
  <c r="J3586" i="11" l="1"/>
  <c r="C3586" i="11"/>
  <c r="A3587" i="11"/>
  <c r="P3586" i="11"/>
  <c r="L3585" i="11"/>
  <c r="E3585" i="11"/>
  <c r="T3585" i="11"/>
  <c r="W3585" i="11"/>
  <c r="U3585" i="11"/>
  <c r="I3585" i="11"/>
  <c r="V3585" i="11"/>
  <c r="N3585" i="11"/>
  <c r="O3585" i="11"/>
  <c r="S3585" i="11"/>
  <c r="M3585" i="11"/>
  <c r="K3585" i="11"/>
  <c r="Q3585" i="11"/>
  <c r="G3585" i="11"/>
  <c r="R3585" i="11"/>
  <c r="D3585" i="11"/>
  <c r="H3585" i="11"/>
  <c r="F3585" i="11"/>
  <c r="A3588" i="11" l="1"/>
  <c r="P3587" i="11"/>
  <c r="C3587" i="11"/>
  <c r="J3587" i="11"/>
  <c r="F3586" i="11"/>
  <c r="K3586" i="11"/>
  <c r="V3586" i="11"/>
  <c r="G3586" i="11"/>
  <c r="S3586" i="11"/>
  <c r="H3586" i="11"/>
  <c r="Q3586" i="11"/>
  <c r="T3586" i="11"/>
  <c r="N3586" i="11"/>
  <c r="L3586" i="11"/>
  <c r="O3586" i="11"/>
  <c r="M3586" i="11"/>
  <c r="D3586" i="11"/>
  <c r="W3586" i="11"/>
  <c r="I3586" i="11"/>
  <c r="U3586" i="11"/>
  <c r="E3586" i="11"/>
  <c r="R3586" i="11"/>
  <c r="J3588" i="11" l="1"/>
  <c r="A3589" i="11"/>
  <c r="P3588" i="11"/>
  <c r="C3588" i="11"/>
  <c r="H3587" i="11"/>
  <c r="N3587" i="11"/>
  <c r="V3587" i="11"/>
  <c r="T3587" i="11"/>
  <c r="R3587" i="11"/>
  <c r="K3587" i="11"/>
  <c r="D3587" i="11"/>
  <c r="F3587" i="11"/>
  <c r="I3587" i="11"/>
  <c r="W3587" i="11"/>
  <c r="E3587" i="11"/>
  <c r="U3587" i="11"/>
  <c r="L3587" i="11"/>
  <c r="O3587" i="11"/>
  <c r="S3587" i="11"/>
  <c r="M3587" i="11"/>
  <c r="Q3587" i="11"/>
  <c r="G3587" i="11"/>
  <c r="A3590" i="11" l="1"/>
  <c r="P3589" i="11"/>
  <c r="C3589" i="11"/>
  <c r="J3589" i="11"/>
  <c r="F3588" i="11"/>
  <c r="T3588" i="11"/>
  <c r="N3588" i="11"/>
  <c r="D3588" i="11"/>
  <c r="V3588" i="11"/>
  <c r="W3588" i="11"/>
  <c r="O3588" i="11"/>
  <c r="Q3588" i="11"/>
  <c r="E3588" i="11"/>
  <c r="M3588" i="11"/>
  <c r="G3588" i="11"/>
  <c r="L3588" i="11"/>
  <c r="K3588" i="11"/>
  <c r="U3588" i="11"/>
  <c r="S3588" i="11"/>
  <c r="H3588" i="11"/>
  <c r="R3588" i="11"/>
  <c r="I3588" i="11"/>
  <c r="J3590" i="11" l="1"/>
  <c r="C3590" i="11"/>
  <c r="P3590" i="11"/>
  <c r="A3591" i="11"/>
  <c r="H3589" i="11"/>
  <c r="N3589" i="11"/>
  <c r="E3589" i="11"/>
  <c r="G3589" i="11"/>
  <c r="I3589" i="11"/>
  <c r="K3589" i="11"/>
  <c r="V3589" i="11"/>
  <c r="Q3589" i="11"/>
  <c r="D3589" i="11"/>
  <c r="M3589" i="11"/>
  <c r="F3589" i="11"/>
  <c r="W3589" i="11"/>
  <c r="R3589" i="11"/>
  <c r="T3589" i="11"/>
  <c r="S3589" i="11"/>
  <c r="L3589" i="11"/>
  <c r="U3589" i="11"/>
  <c r="O3589" i="11"/>
  <c r="A3592" i="11" l="1"/>
  <c r="P3591" i="11"/>
  <c r="C3591" i="11"/>
  <c r="J3591" i="11"/>
  <c r="N3590" i="11"/>
  <c r="S3590" i="11"/>
  <c r="H3590" i="11"/>
  <c r="I3590" i="11"/>
  <c r="V3590" i="11"/>
  <c r="T3590" i="11"/>
  <c r="M3590" i="11"/>
  <c r="K3590" i="11"/>
  <c r="F3590" i="11"/>
  <c r="E3590" i="11"/>
  <c r="O3590" i="11"/>
  <c r="Q3590" i="11"/>
  <c r="U3590" i="11"/>
  <c r="G3590" i="11"/>
  <c r="D3590" i="11"/>
  <c r="W3590" i="11"/>
  <c r="R3590" i="11"/>
  <c r="L3590" i="11"/>
  <c r="J3592" i="11" l="1"/>
  <c r="A3593" i="11"/>
  <c r="P3592" i="11"/>
  <c r="C3592" i="11"/>
  <c r="T3591" i="11"/>
  <c r="N3591" i="11"/>
  <c r="S3591" i="11"/>
  <c r="W3591" i="11"/>
  <c r="O3591" i="11"/>
  <c r="U3591" i="11"/>
  <c r="G3591" i="11"/>
  <c r="H3591" i="11"/>
  <c r="R3591" i="11"/>
  <c r="V3591" i="11"/>
  <c r="L3591" i="11"/>
  <c r="E3591" i="11"/>
  <c r="Q3591" i="11"/>
  <c r="I3591" i="11"/>
  <c r="K3591" i="11"/>
  <c r="D3591" i="11"/>
  <c r="M3591" i="11"/>
  <c r="F3591" i="11"/>
  <c r="A3594" i="11" l="1"/>
  <c r="P3593" i="11"/>
  <c r="C3593" i="11"/>
  <c r="J3593" i="11"/>
  <c r="N3592" i="11"/>
  <c r="G3592" i="11"/>
  <c r="L3592" i="11"/>
  <c r="W3592" i="11"/>
  <c r="U3592" i="11"/>
  <c r="D3592" i="11"/>
  <c r="E3592" i="11"/>
  <c r="T3592" i="11"/>
  <c r="K3592" i="11"/>
  <c r="O3592" i="11"/>
  <c r="S3592" i="11"/>
  <c r="I3592" i="11"/>
  <c r="H3592" i="11"/>
  <c r="Q3592" i="11"/>
  <c r="R3592" i="11"/>
  <c r="M3592" i="11"/>
  <c r="F3592" i="11"/>
  <c r="V3592" i="11"/>
  <c r="J3594" i="11" l="1"/>
  <c r="C3594" i="11"/>
  <c r="A3595" i="11"/>
  <c r="P3594" i="11"/>
  <c r="L3593" i="11"/>
  <c r="F3593" i="11"/>
  <c r="S3593" i="11"/>
  <c r="T3593" i="11"/>
  <c r="K3593" i="11"/>
  <c r="U3593" i="11"/>
  <c r="G3593" i="11"/>
  <c r="D3593" i="11"/>
  <c r="N3593" i="11"/>
  <c r="E3593" i="11"/>
  <c r="M3593" i="11"/>
  <c r="W3593" i="11"/>
  <c r="V3593" i="11"/>
  <c r="Q3593" i="11"/>
  <c r="R3593" i="11"/>
  <c r="I3593" i="11"/>
  <c r="H3593" i="11"/>
  <c r="O3593" i="11"/>
  <c r="A3596" i="11" l="1"/>
  <c r="P3595" i="11"/>
  <c r="C3595" i="11"/>
  <c r="J3595" i="11"/>
  <c r="V3594" i="11"/>
  <c r="K3594" i="11"/>
  <c r="H3594" i="11"/>
  <c r="N3594" i="11"/>
  <c r="D3594" i="11"/>
  <c r="L3594" i="11"/>
  <c r="Q3594" i="11"/>
  <c r="U3594" i="11"/>
  <c r="F3594" i="11"/>
  <c r="W3594" i="11"/>
  <c r="T3594" i="11"/>
  <c r="M3594" i="11"/>
  <c r="R3594" i="11"/>
  <c r="O3594" i="11"/>
  <c r="I3594" i="11"/>
  <c r="S3594" i="11"/>
  <c r="G3594" i="11"/>
  <c r="E3594" i="11"/>
  <c r="J3596" i="11" l="1"/>
  <c r="A3597" i="11"/>
  <c r="P3596" i="11"/>
  <c r="C3596" i="11"/>
  <c r="T3595" i="11"/>
  <c r="N3595" i="11"/>
  <c r="S3595" i="11"/>
  <c r="K3595" i="11"/>
  <c r="O3595" i="11"/>
  <c r="U3595" i="11"/>
  <c r="G3595" i="11"/>
  <c r="Q3595" i="11"/>
  <c r="W3595" i="11"/>
  <c r="D3595" i="11"/>
  <c r="L3595" i="11"/>
  <c r="H3595" i="11"/>
  <c r="R3595" i="11"/>
  <c r="M3595" i="11"/>
  <c r="F3595" i="11"/>
  <c r="V3595" i="11"/>
  <c r="I3595" i="11"/>
  <c r="E3595" i="11"/>
  <c r="A3598" i="11" l="1"/>
  <c r="P3597" i="11"/>
  <c r="C3597" i="11"/>
  <c r="J3597" i="11"/>
  <c r="N3596" i="11"/>
  <c r="G3596" i="11"/>
  <c r="L3596" i="11"/>
  <c r="W3596" i="11"/>
  <c r="U3596" i="11"/>
  <c r="H3596" i="11"/>
  <c r="R3596" i="11"/>
  <c r="D3596" i="11"/>
  <c r="E3596" i="11"/>
  <c r="S3596" i="11"/>
  <c r="K3596" i="11"/>
  <c r="O3596" i="11"/>
  <c r="T3596" i="11"/>
  <c r="I3596" i="11"/>
  <c r="Q3596" i="11"/>
  <c r="M3596" i="11"/>
  <c r="F3596" i="11"/>
  <c r="V3596" i="11"/>
  <c r="J3598" i="11" l="1"/>
  <c r="C3598" i="11"/>
  <c r="P3598" i="11"/>
  <c r="A3599" i="11"/>
  <c r="L3597" i="11"/>
  <c r="F3597" i="11"/>
  <c r="V3597" i="11"/>
  <c r="I3597" i="11"/>
  <c r="D3597" i="11"/>
  <c r="M3597" i="11"/>
  <c r="E3597" i="11"/>
  <c r="G3597" i="11"/>
  <c r="O3597" i="11"/>
  <c r="U3597" i="11"/>
  <c r="K3597" i="11"/>
  <c r="N3597" i="11"/>
  <c r="T3597" i="11"/>
  <c r="H3597" i="11"/>
  <c r="S3597" i="11"/>
  <c r="R3597" i="11"/>
  <c r="W3597" i="11"/>
  <c r="Q3597" i="11"/>
  <c r="A3600" i="11" l="1"/>
  <c r="P3599" i="11"/>
  <c r="C3599" i="11"/>
  <c r="J3599" i="11"/>
  <c r="V3598" i="11"/>
  <c r="K3598" i="11"/>
  <c r="S3598" i="11"/>
  <c r="U3598" i="11"/>
  <c r="H3598" i="11"/>
  <c r="L3598" i="11"/>
  <c r="F3598" i="11"/>
  <c r="D3598" i="11"/>
  <c r="R3598" i="11"/>
  <c r="O3598" i="11"/>
  <c r="T3598" i="11"/>
  <c r="M3598" i="11"/>
  <c r="E3598" i="11"/>
  <c r="W3598" i="11"/>
  <c r="I3598" i="11"/>
  <c r="N3598" i="11"/>
  <c r="G3598" i="11"/>
  <c r="Q3598" i="11"/>
  <c r="J3600" i="11" l="1"/>
  <c r="A3601" i="11"/>
  <c r="P3600" i="11"/>
  <c r="C3600" i="11"/>
  <c r="T3599" i="11"/>
  <c r="N3599" i="11"/>
  <c r="S3599" i="11"/>
  <c r="W3599" i="11"/>
  <c r="O3599" i="11"/>
  <c r="V3599" i="11"/>
  <c r="L3599" i="11"/>
  <c r="R3599" i="11"/>
  <c r="M3599" i="11"/>
  <c r="F3599" i="11"/>
  <c r="U3599" i="11"/>
  <c r="G3599" i="11"/>
  <c r="H3599" i="11"/>
  <c r="Q3599" i="11"/>
  <c r="D3599" i="11"/>
  <c r="E3599" i="11"/>
  <c r="I3599" i="11"/>
  <c r="K3599" i="11"/>
  <c r="A3602" i="11" l="1"/>
  <c r="P3601" i="11"/>
  <c r="C3601" i="11"/>
  <c r="J3601" i="11"/>
  <c r="N3600" i="11"/>
  <c r="G3600" i="11"/>
  <c r="H3600" i="11"/>
  <c r="I3600" i="11"/>
  <c r="L3600" i="11"/>
  <c r="S3600" i="11"/>
  <c r="T3600" i="11"/>
  <c r="R3600" i="11"/>
  <c r="U3600" i="11"/>
  <c r="E3600" i="11"/>
  <c r="K3600" i="11"/>
  <c r="O3600" i="11"/>
  <c r="M3600" i="11"/>
  <c r="D3600" i="11"/>
  <c r="Q3600" i="11"/>
  <c r="V3600" i="11"/>
  <c r="F3600" i="11"/>
  <c r="W3600" i="11"/>
  <c r="J3602" i="11" l="1"/>
  <c r="C3602" i="11"/>
  <c r="A3603" i="11"/>
  <c r="P3602" i="11"/>
  <c r="T3601" i="11"/>
  <c r="F3601" i="11"/>
  <c r="W3601" i="11"/>
  <c r="E3601" i="11"/>
  <c r="G3601" i="11"/>
  <c r="L3601" i="11"/>
  <c r="M3601" i="11"/>
  <c r="U3601" i="11"/>
  <c r="I3601" i="11"/>
  <c r="N3601" i="11"/>
  <c r="Q3601" i="11"/>
  <c r="R3601" i="11"/>
  <c r="V3601" i="11"/>
  <c r="S3601" i="11"/>
  <c r="O3601" i="11"/>
  <c r="K3601" i="11"/>
  <c r="H3601" i="11"/>
  <c r="D3601" i="11"/>
  <c r="A3604" i="11" l="1"/>
  <c r="P3603" i="11"/>
  <c r="C3603" i="11"/>
  <c r="J3603" i="11"/>
  <c r="V3602" i="11"/>
  <c r="K3602" i="11"/>
  <c r="S3602" i="11"/>
  <c r="U3602" i="11"/>
  <c r="H3602" i="11"/>
  <c r="L3602" i="11"/>
  <c r="F3602" i="11"/>
  <c r="D3602" i="11"/>
  <c r="R3602" i="11"/>
  <c r="Q3602" i="11"/>
  <c r="T3602" i="11"/>
  <c r="M3602" i="11"/>
  <c r="E3602" i="11"/>
  <c r="W3602" i="11"/>
  <c r="I3602" i="11"/>
  <c r="N3602" i="11"/>
  <c r="G3602" i="11"/>
  <c r="O3602" i="11"/>
  <c r="J3604" i="11" l="1"/>
  <c r="A3605" i="11"/>
  <c r="P3604" i="11"/>
  <c r="C3604" i="11"/>
  <c r="T3603" i="11"/>
  <c r="N3603" i="11"/>
  <c r="S3603" i="11"/>
  <c r="V3603" i="11"/>
  <c r="E3603" i="11"/>
  <c r="Q3603" i="11"/>
  <c r="U3603" i="11"/>
  <c r="G3603" i="11"/>
  <c r="D3603" i="11"/>
  <c r="L3603" i="11"/>
  <c r="F3603" i="11"/>
  <c r="R3603" i="11"/>
  <c r="M3603" i="11"/>
  <c r="O3603" i="11"/>
  <c r="W3603" i="11"/>
  <c r="I3603" i="11"/>
  <c r="H3603" i="11"/>
  <c r="K3603" i="11"/>
  <c r="A3606" i="11" l="1"/>
  <c r="P3605" i="11"/>
  <c r="C3605" i="11"/>
  <c r="J3605" i="11"/>
  <c r="F3604" i="11"/>
  <c r="L3604" i="11"/>
  <c r="H3604" i="11"/>
  <c r="Q3604" i="11"/>
  <c r="R3604" i="11"/>
  <c r="E3604" i="11"/>
  <c r="O3604" i="11"/>
  <c r="N3604" i="11"/>
  <c r="T3604" i="11"/>
  <c r="V3604" i="11"/>
  <c r="K3604" i="11"/>
  <c r="D3604" i="11"/>
  <c r="G3604" i="11"/>
  <c r="U3604" i="11"/>
  <c r="I3604" i="11"/>
  <c r="M3604" i="11"/>
  <c r="S3604" i="11"/>
  <c r="W3604" i="11"/>
  <c r="J3606" i="11" l="1"/>
  <c r="C3606" i="11"/>
  <c r="P3606" i="11"/>
  <c r="A3607" i="11"/>
  <c r="T3605" i="11"/>
  <c r="F3605" i="11"/>
  <c r="V3605" i="11"/>
  <c r="U3605" i="11"/>
  <c r="N3605" i="11"/>
  <c r="S3605" i="11"/>
  <c r="M3605" i="11"/>
  <c r="O3605" i="11"/>
  <c r="D3605" i="11"/>
  <c r="W3605" i="11"/>
  <c r="L3605" i="11"/>
  <c r="Q3605" i="11"/>
  <c r="K3605" i="11"/>
  <c r="I3605" i="11"/>
  <c r="G3605" i="11"/>
  <c r="R3605" i="11"/>
  <c r="H3605" i="11"/>
  <c r="E3605" i="11"/>
  <c r="A3608" i="11" l="1"/>
  <c r="P3607" i="11"/>
  <c r="C3607" i="11"/>
  <c r="J3607" i="11"/>
  <c r="V3606" i="11"/>
  <c r="H3606" i="11"/>
  <c r="W3606" i="11"/>
  <c r="S3606" i="11"/>
  <c r="N3606" i="11"/>
  <c r="I3606" i="11"/>
  <c r="K3606" i="11"/>
  <c r="L3606" i="11"/>
  <c r="O3606" i="11"/>
  <c r="G3606" i="11"/>
  <c r="D3606" i="11"/>
  <c r="E3606" i="11"/>
  <c r="Q3606" i="11"/>
  <c r="T3606" i="11"/>
  <c r="M3606" i="11"/>
  <c r="R3606" i="11"/>
  <c r="F3606" i="11"/>
  <c r="U3606" i="11"/>
  <c r="J3608" i="11" l="1"/>
  <c r="A3609" i="11"/>
  <c r="P3608" i="11"/>
  <c r="C3608" i="11"/>
  <c r="L3607" i="11"/>
  <c r="E3607" i="11"/>
  <c r="Q3607" i="11"/>
  <c r="U3607" i="11"/>
  <c r="W3607" i="11"/>
  <c r="R3607" i="11"/>
  <c r="D3607" i="11"/>
  <c r="V3607" i="11"/>
  <c r="O3607" i="11"/>
  <c r="H3607" i="11"/>
  <c r="T3607" i="11"/>
  <c r="M3607" i="11"/>
  <c r="F3607" i="11"/>
  <c r="G3607" i="11"/>
  <c r="N3607" i="11"/>
  <c r="I3607" i="11"/>
  <c r="S3607" i="11"/>
  <c r="K3607" i="11"/>
  <c r="A3610" i="11" l="1"/>
  <c r="P3609" i="11"/>
  <c r="C3609" i="11"/>
  <c r="J3609" i="11"/>
  <c r="N3608" i="11"/>
  <c r="T3608" i="11"/>
  <c r="L3608" i="11"/>
  <c r="M3608" i="11"/>
  <c r="S3608" i="11"/>
  <c r="I3608" i="11"/>
  <c r="F3608" i="11"/>
  <c r="H3608" i="11"/>
  <c r="V3608" i="11"/>
  <c r="R3608" i="11"/>
  <c r="W3608" i="11"/>
  <c r="K3608" i="11"/>
  <c r="E3608" i="11"/>
  <c r="O3608" i="11"/>
  <c r="D3608" i="11"/>
  <c r="G3608" i="11"/>
  <c r="Q3608" i="11"/>
  <c r="U3608" i="11"/>
  <c r="J3610" i="11" l="1"/>
  <c r="C3610" i="11"/>
  <c r="A3611" i="11"/>
  <c r="P3610" i="11"/>
  <c r="L3609" i="11"/>
  <c r="V3609" i="11"/>
  <c r="G3609" i="11"/>
  <c r="S3609" i="11"/>
  <c r="T3609" i="11"/>
  <c r="M3609" i="11"/>
  <c r="E3609" i="11"/>
  <c r="O3609" i="11"/>
  <c r="U3609" i="11"/>
  <c r="Q3609" i="11"/>
  <c r="I3609" i="11"/>
  <c r="H3609" i="11"/>
  <c r="K3609" i="11"/>
  <c r="W3609" i="11"/>
  <c r="F3609" i="11"/>
  <c r="R3609" i="11"/>
  <c r="N3609" i="11"/>
  <c r="D3609" i="11"/>
  <c r="A3612" i="11" l="1"/>
  <c r="P3611" i="11"/>
  <c r="C3611" i="11"/>
  <c r="J3611" i="11"/>
  <c r="V3610" i="11"/>
  <c r="H3610" i="11"/>
  <c r="I3610" i="11"/>
  <c r="K3610" i="11"/>
  <c r="O3610" i="11"/>
  <c r="E3610" i="11"/>
  <c r="M3610" i="11"/>
  <c r="U3610" i="11"/>
  <c r="F3610" i="11"/>
  <c r="W3610" i="11"/>
  <c r="T3610" i="11"/>
  <c r="R3610" i="11"/>
  <c r="G3610" i="11"/>
  <c r="D3610" i="11"/>
  <c r="S3610" i="11"/>
  <c r="Q3610" i="11"/>
  <c r="L3610" i="11"/>
  <c r="N3610" i="11"/>
  <c r="J3612" i="11" l="1"/>
  <c r="A3613" i="11"/>
  <c r="P3612" i="11"/>
  <c r="C3612" i="11"/>
  <c r="H3611" i="11"/>
  <c r="R3611" i="11"/>
  <c r="S3611" i="11"/>
  <c r="V3611" i="11"/>
  <c r="T3611" i="11"/>
  <c r="Q3611" i="11"/>
  <c r="U3611" i="11"/>
  <c r="I3611" i="11"/>
  <c r="G3611" i="11"/>
  <c r="N3611" i="11"/>
  <c r="F3611" i="11"/>
  <c r="E3611" i="11"/>
  <c r="D3611" i="11"/>
  <c r="O3611" i="11"/>
  <c r="K3611" i="11"/>
  <c r="L3611" i="11"/>
  <c r="W3611" i="11"/>
  <c r="M3611" i="11"/>
  <c r="A3614" i="11" l="1"/>
  <c r="P3613" i="11"/>
  <c r="C3613" i="11"/>
  <c r="J3613" i="11"/>
  <c r="F3612" i="11"/>
  <c r="L3612" i="11"/>
  <c r="T3612" i="11"/>
  <c r="N3612" i="11"/>
  <c r="W3612" i="11"/>
  <c r="I3612" i="11"/>
  <c r="O3612" i="11"/>
  <c r="H3612" i="11"/>
  <c r="E3612" i="11"/>
  <c r="R3612" i="11"/>
  <c r="V3612" i="11"/>
  <c r="G3612" i="11"/>
  <c r="M3612" i="11"/>
  <c r="K3612" i="11"/>
  <c r="U3612" i="11"/>
  <c r="D3612" i="11"/>
  <c r="S3612" i="11"/>
  <c r="Q3612" i="11"/>
  <c r="J3614" i="11" l="1"/>
  <c r="C3614" i="11"/>
  <c r="P3614" i="11"/>
  <c r="A3615" i="11"/>
  <c r="T3613" i="11"/>
  <c r="N3613" i="11"/>
  <c r="R3613" i="11"/>
  <c r="W3613" i="11"/>
  <c r="S3613" i="11"/>
  <c r="H3613" i="11"/>
  <c r="O3613" i="11"/>
  <c r="U3613" i="11"/>
  <c r="G3613" i="11"/>
  <c r="I3613" i="11"/>
  <c r="L3613" i="11"/>
  <c r="Q3613" i="11"/>
  <c r="M3613" i="11"/>
  <c r="V3613" i="11"/>
  <c r="D3613" i="11"/>
  <c r="F3613" i="11"/>
  <c r="E3613" i="11"/>
  <c r="K3613" i="11"/>
  <c r="A3616" i="11" l="1"/>
  <c r="P3615" i="11"/>
  <c r="C3615" i="11"/>
  <c r="J3615" i="11"/>
  <c r="N3614" i="11"/>
  <c r="H3614" i="11"/>
  <c r="K3614" i="11"/>
  <c r="M3614" i="11"/>
  <c r="G3614" i="11"/>
  <c r="R3614" i="11"/>
  <c r="V3614" i="11"/>
  <c r="Q3614" i="11"/>
  <c r="W3614" i="11"/>
  <c r="E3614" i="11"/>
  <c r="D3614" i="11"/>
  <c r="O3614" i="11"/>
  <c r="U3614" i="11"/>
  <c r="L3614" i="11"/>
  <c r="S3614" i="11"/>
  <c r="T3614" i="11"/>
  <c r="F3614" i="11"/>
  <c r="I3614" i="11"/>
  <c r="J3616" i="11" l="1"/>
  <c r="A3617" i="11"/>
  <c r="P3616" i="11"/>
  <c r="C3616" i="11"/>
  <c r="H3615" i="11"/>
  <c r="N3615" i="11"/>
  <c r="W3615" i="11"/>
  <c r="L3615" i="11"/>
  <c r="R3615" i="11"/>
  <c r="D3615" i="11"/>
  <c r="K3615" i="11"/>
  <c r="U3615" i="11"/>
  <c r="T3615" i="11"/>
  <c r="O3615" i="11"/>
  <c r="F3615" i="11"/>
  <c r="E3615" i="11"/>
  <c r="G3615" i="11"/>
  <c r="M3615" i="11"/>
  <c r="S3615" i="11"/>
  <c r="I3615" i="11"/>
  <c r="Q3615" i="11"/>
  <c r="V3615" i="11"/>
  <c r="A3618" i="11" l="1"/>
  <c r="P3617" i="11"/>
  <c r="C3617" i="11"/>
  <c r="J3617" i="11"/>
  <c r="N3616" i="11"/>
  <c r="G3616" i="11"/>
  <c r="U3616" i="11"/>
  <c r="W3616" i="11"/>
  <c r="T3616" i="11"/>
  <c r="S3616" i="11"/>
  <c r="E3616" i="11"/>
  <c r="I3616" i="11"/>
  <c r="O3616" i="11"/>
  <c r="L3616" i="11"/>
  <c r="R3616" i="11"/>
  <c r="K3616" i="11"/>
  <c r="V3616" i="11"/>
  <c r="D3616" i="11"/>
  <c r="Q3616" i="11"/>
  <c r="H3616" i="11"/>
  <c r="F3616" i="11"/>
  <c r="M3616" i="11"/>
  <c r="J3618" i="11" l="1"/>
  <c r="C3618" i="11"/>
  <c r="A3619" i="11"/>
  <c r="P3618" i="11"/>
  <c r="L3617" i="11"/>
  <c r="F3617" i="11"/>
  <c r="V3617" i="11"/>
  <c r="T3617" i="11"/>
  <c r="S3617" i="11"/>
  <c r="G3617" i="11"/>
  <c r="I3617" i="11"/>
  <c r="K3617" i="11"/>
  <c r="D3617" i="11"/>
  <c r="W3617" i="11"/>
  <c r="N3617" i="11"/>
  <c r="M3617" i="11"/>
  <c r="E3617" i="11"/>
  <c r="Q3617" i="11"/>
  <c r="R3617" i="11"/>
  <c r="U3617" i="11"/>
  <c r="H3617" i="11"/>
  <c r="O3617" i="11"/>
  <c r="A3620" i="11" l="1"/>
  <c r="P3619" i="11"/>
  <c r="C3619" i="11"/>
  <c r="J3619" i="11"/>
  <c r="V3618" i="11"/>
  <c r="K3618" i="11"/>
  <c r="L3618" i="11"/>
  <c r="N3618" i="11"/>
  <c r="Q3618" i="11"/>
  <c r="O3618" i="11"/>
  <c r="I3618" i="11"/>
  <c r="S3618" i="11"/>
  <c r="G3618" i="11"/>
  <c r="E3618" i="11"/>
  <c r="T3618" i="11"/>
  <c r="U3618" i="11"/>
  <c r="R3618" i="11"/>
  <c r="H3618" i="11"/>
  <c r="D3618" i="11"/>
  <c r="W3618" i="11"/>
  <c r="F3618" i="11"/>
  <c r="M3618" i="11"/>
  <c r="J3620" i="11" l="1"/>
  <c r="A3621" i="11"/>
  <c r="P3620" i="11"/>
  <c r="C3620" i="11"/>
  <c r="T3619" i="11"/>
  <c r="E3619" i="11"/>
  <c r="R3619" i="11"/>
  <c r="S3619" i="11"/>
  <c r="M3619" i="11"/>
  <c r="Q3619" i="11"/>
  <c r="O3619" i="11"/>
  <c r="D3619" i="11"/>
  <c r="H3619" i="11"/>
  <c r="I3619" i="11"/>
  <c r="U3619" i="11"/>
  <c r="G3619" i="11"/>
  <c r="K3619" i="11"/>
  <c r="F3619" i="11"/>
  <c r="L3619" i="11"/>
  <c r="N3619" i="11"/>
  <c r="W3619" i="11"/>
  <c r="V3619" i="11"/>
  <c r="A3622" i="11" l="1"/>
  <c r="P3621" i="11"/>
  <c r="C3621" i="11"/>
  <c r="J3621" i="11"/>
  <c r="V3620" i="11"/>
  <c r="L3620" i="11"/>
  <c r="Q3620" i="11"/>
  <c r="T3620" i="11"/>
  <c r="U3620" i="11"/>
  <c r="F3620" i="11"/>
  <c r="O3620" i="11"/>
  <c r="H3620" i="11"/>
  <c r="N3620" i="11"/>
  <c r="M3620" i="11"/>
  <c r="K3620" i="11"/>
  <c r="W3620" i="11"/>
  <c r="S3620" i="11"/>
  <c r="E3620" i="11"/>
  <c r="I3620" i="11"/>
  <c r="G3620" i="11"/>
  <c r="D3620" i="11"/>
  <c r="R3620" i="11"/>
  <c r="J3622" i="11" l="1"/>
  <c r="C3622" i="11"/>
  <c r="P3622" i="11"/>
  <c r="A3623" i="11"/>
  <c r="L3621" i="11"/>
  <c r="V3621" i="11"/>
  <c r="O3621" i="11"/>
  <c r="K3621" i="11"/>
  <c r="T3621" i="11"/>
  <c r="E3621" i="11"/>
  <c r="I3621" i="11"/>
  <c r="F3621" i="11"/>
  <c r="W3621" i="11"/>
  <c r="S3621" i="11"/>
  <c r="M3621" i="11"/>
  <c r="U3621" i="11"/>
  <c r="H3621" i="11"/>
  <c r="Q3621" i="11"/>
  <c r="D3621" i="11"/>
  <c r="R3621" i="11"/>
  <c r="N3621" i="11"/>
  <c r="G3621" i="11"/>
  <c r="A3624" i="11" l="1"/>
  <c r="P3623" i="11"/>
  <c r="C3623" i="11"/>
  <c r="J3623" i="11"/>
  <c r="V3622" i="11"/>
  <c r="H3622" i="11"/>
  <c r="W3622" i="11"/>
  <c r="S3622" i="11"/>
  <c r="O3622" i="11"/>
  <c r="K3622" i="11"/>
  <c r="D3622" i="11"/>
  <c r="G3622" i="11"/>
  <c r="E3622" i="11"/>
  <c r="F3622" i="11"/>
  <c r="R3622" i="11"/>
  <c r="T3622" i="11"/>
  <c r="I3622" i="11"/>
  <c r="L3622" i="11"/>
  <c r="M3622" i="11"/>
  <c r="N3622" i="11"/>
  <c r="U3622" i="11"/>
  <c r="Q3622" i="11"/>
  <c r="J3624" i="11" l="1"/>
  <c r="A3625" i="11"/>
  <c r="P3624" i="11"/>
  <c r="C3624" i="11"/>
  <c r="T3623" i="11"/>
  <c r="E3623" i="11"/>
  <c r="K3623" i="11"/>
  <c r="Q3623" i="11"/>
  <c r="M3623" i="11"/>
  <c r="G3623" i="11"/>
  <c r="F3623" i="11"/>
  <c r="W3623" i="11"/>
  <c r="V3623" i="11"/>
  <c r="R3623" i="11"/>
  <c r="L3623" i="11"/>
  <c r="U3623" i="11"/>
  <c r="N3623" i="11"/>
  <c r="D3623" i="11"/>
  <c r="O3623" i="11"/>
  <c r="I3623" i="11"/>
  <c r="H3623" i="11"/>
  <c r="S3623" i="11"/>
  <c r="A3626" i="11" l="1"/>
  <c r="P3625" i="11"/>
  <c r="C3625" i="11"/>
  <c r="J3625" i="11"/>
  <c r="F3624" i="11"/>
  <c r="T3624" i="11"/>
  <c r="N3624" i="11"/>
  <c r="D3624" i="11"/>
  <c r="V3624" i="11"/>
  <c r="E3624" i="11"/>
  <c r="M3624" i="11"/>
  <c r="G3624" i="11"/>
  <c r="L3624" i="11"/>
  <c r="K3624" i="11"/>
  <c r="U3624" i="11"/>
  <c r="W3624" i="11"/>
  <c r="O3624" i="11"/>
  <c r="S3624" i="11"/>
  <c r="Q3624" i="11"/>
  <c r="H3624" i="11"/>
  <c r="R3624" i="11"/>
  <c r="I3624" i="11"/>
  <c r="J3626" i="11" l="1"/>
  <c r="C3626" i="11"/>
  <c r="A3627" i="11"/>
  <c r="P3626" i="11"/>
  <c r="H3625" i="11"/>
  <c r="N3625" i="11"/>
  <c r="L3625" i="11"/>
  <c r="K3625" i="11"/>
  <c r="Q3625" i="11"/>
  <c r="M3625" i="11"/>
  <c r="S3625" i="11"/>
  <c r="W3625" i="11"/>
  <c r="U3625" i="11"/>
  <c r="V3625" i="11"/>
  <c r="F3625" i="11"/>
  <c r="D3625" i="11"/>
  <c r="I3625" i="11"/>
  <c r="O3625" i="11"/>
  <c r="E3625" i="11"/>
  <c r="G3625" i="11"/>
  <c r="R3625" i="11"/>
  <c r="T3625" i="11"/>
  <c r="A3628" i="11" l="1"/>
  <c r="P3627" i="11"/>
  <c r="C3627" i="11"/>
  <c r="J3627" i="11"/>
  <c r="N3626" i="11"/>
  <c r="S3626" i="11"/>
  <c r="K3626" i="11"/>
  <c r="H3626" i="11"/>
  <c r="E3626" i="11"/>
  <c r="V3626" i="11"/>
  <c r="T3626" i="11"/>
  <c r="I3626" i="11"/>
  <c r="W3626" i="11"/>
  <c r="G3626" i="11"/>
  <c r="Q3626" i="11"/>
  <c r="O3626" i="11"/>
  <c r="L3626" i="11"/>
  <c r="U3626" i="11"/>
  <c r="D3626" i="11"/>
  <c r="M3626" i="11"/>
  <c r="R3626" i="11"/>
  <c r="F3626" i="11"/>
  <c r="J3628" i="11" l="1"/>
  <c r="A3629" i="11"/>
  <c r="P3628" i="11"/>
  <c r="C3628" i="11"/>
  <c r="L3627" i="11"/>
  <c r="E3627" i="11"/>
  <c r="Q3627" i="11"/>
  <c r="D3627" i="11"/>
  <c r="R3627" i="11"/>
  <c r="I3627" i="11"/>
  <c r="K3627" i="11"/>
  <c r="U3627" i="11"/>
  <c r="M3627" i="11"/>
  <c r="G3627" i="11"/>
  <c r="O3627" i="11"/>
  <c r="F3627" i="11"/>
  <c r="S3627" i="11"/>
  <c r="W3627" i="11"/>
  <c r="V3627" i="11"/>
  <c r="N3627" i="11"/>
  <c r="T3627" i="11"/>
  <c r="H3627" i="11"/>
  <c r="A3630" i="11" l="1"/>
  <c r="P3629" i="11"/>
  <c r="C3629" i="11"/>
  <c r="J3629" i="11"/>
  <c r="V3628" i="11"/>
  <c r="L3628" i="11"/>
  <c r="T3628" i="11"/>
  <c r="S3628" i="11"/>
  <c r="F3628" i="11"/>
  <c r="E3628" i="11"/>
  <c r="G3628" i="11"/>
  <c r="O3628" i="11"/>
  <c r="M3628" i="11"/>
  <c r="R3628" i="11"/>
  <c r="Q3628" i="11"/>
  <c r="W3628" i="11"/>
  <c r="U3628" i="11"/>
  <c r="H3628" i="11"/>
  <c r="I3628" i="11"/>
  <c r="N3628" i="11"/>
  <c r="D3628" i="11"/>
  <c r="K3628" i="11"/>
  <c r="J3630" i="11" l="1"/>
  <c r="C3630" i="11"/>
  <c r="P3630" i="11"/>
  <c r="A3631" i="11"/>
  <c r="H3629" i="11"/>
  <c r="V3629" i="11"/>
  <c r="M3629" i="11"/>
  <c r="T3629" i="11"/>
  <c r="S3629" i="11"/>
  <c r="R3629" i="11"/>
  <c r="Q3629" i="11"/>
  <c r="G3629" i="11"/>
  <c r="E3629" i="11"/>
  <c r="L3629" i="11"/>
  <c r="N3629" i="11"/>
  <c r="F3629" i="11"/>
  <c r="U3629" i="11"/>
  <c r="D3629" i="11"/>
  <c r="K3629" i="11"/>
  <c r="I3629" i="11"/>
  <c r="W3629" i="11"/>
  <c r="O3629" i="11"/>
  <c r="A3632" i="11" l="1"/>
  <c r="P3631" i="11"/>
  <c r="C3631" i="11"/>
  <c r="J3631" i="11"/>
  <c r="V3630" i="11"/>
  <c r="K3630" i="11"/>
  <c r="S3630" i="11"/>
  <c r="U3630" i="11"/>
  <c r="H3630" i="11"/>
  <c r="E3630" i="11"/>
  <c r="L3630" i="11"/>
  <c r="F3630" i="11"/>
  <c r="D3630" i="11"/>
  <c r="R3630" i="11"/>
  <c r="Q3630" i="11"/>
  <c r="T3630" i="11"/>
  <c r="M3630" i="11"/>
  <c r="W3630" i="11"/>
  <c r="I3630" i="11"/>
  <c r="N3630" i="11"/>
  <c r="G3630" i="11"/>
  <c r="O3630" i="11"/>
  <c r="J3632" i="11" l="1"/>
  <c r="A3633" i="11"/>
  <c r="P3632" i="11"/>
  <c r="C3632" i="11"/>
  <c r="T3631" i="11"/>
  <c r="N3631" i="11"/>
  <c r="S3631" i="11"/>
  <c r="W3631" i="11"/>
  <c r="O3631" i="11"/>
  <c r="H3631" i="11"/>
  <c r="V3631" i="11"/>
  <c r="L3631" i="11"/>
  <c r="Q3631" i="11"/>
  <c r="M3631" i="11"/>
  <c r="F3631" i="11"/>
  <c r="U3631" i="11"/>
  <c r="G3631" i="11"/>
  <c r="R3631" i="11"/>
  <c r="D3631" i="11"/>
  <c r="E3631" i="11"/>
  <c r="I3631" i="11"/>
  <c r="K3631" i="11"/>
  <c r="A3634" i="11" l="1"/>
  <c r="P3633" i="11"/>
  <c r="C3633" i="11"/>
  <c r="J3633" i="11"/>
  <c r="N3632" i="11"/>
  <c r="G3632" i="11"/>
  <c r="L3632" i="11"/>
  <c r="W3632" i="11"/>
  <c r="U3632" i="11"/>
  <c r="S3632" i="11"/>
  <c r="H3632" i="11"/>
  <c r="R3632" i="11"/>
  <c r="D3632" i="11"/>
  <c r="E3632" i="11"/>
  <c r="T3632" i="11"/>
  <c r="K3632" i="11"/>
  <c r="O3632" i="11"/>
  <c r="I3632" i="11"/>
  <c r="Q3632" i="11"/>
  <c r="M3632" i="11"/>
  <c r="F3632" i="11"/>
  <c r="V3632" i="11"/>
  <c r="J3634" i="11" l="1"/>
  <c r="C3634" i="11"/>
  <c r="A3635" i="11"/>
  <c r="P3634" i="11"/>
  <c r="L3633" i="11"/>
  <c r="F3633" i="11"/>
  <c r="U3633" i="11"/>
  <c r="Q3633" i="11"/>
  <c r="W3633" i="11"/>
  <c r="I3633" i="11"/>
  <c r="V3633" i="11"/>
  <c r="N3633" i="11"/>
  <c r="E3633" i="11"/>
  <c r="S3633" i="11"/>
  <c r="K3633" i="11"/>
  <c r="M3633" i="11"/>
  <c r="G3633" i="11"/>
  <c r="D3633" i="11"/>
  <c r="R3633" i="11"/>
  <c r="O3633" i="11"/>
  <c r="H3633" i="11"/>
  <c r="T3633" i="11"/>
  <c r="A3636" i="11" l="1"/>
  <c r="P3635" i="11"/>
  <c r="C3635" i="11"/>
  <c r="J3635" i="11"/>
  <c r="V3634" i="11"/>
  <c r="K3634" i="11"/>
  <c r="Q3634" i="11"/>
  <c r="S3634" i="11"/>
  <c r="U3634" i="11"/>
  <c r="F3634" i="11"/>
  <c r="L3634" i="11"/>
  <c r="D3634" i="11"/>
  <c r="N3634" i="11"/>
  <c r="M3634" i="11"/>
  <c r="O3634" i="11"/>
  <c r="T3634" i="11"/>
  <c r="W3634" i="11"/>
  <c r="E3634" i="11"/>
  <c r="I3634" i="11"/>
  <c r="H3634" i="11"/>
  <c r="G3634" i="11"/>
  <c r="R3634" i="11"/>
  <c r="J3636" i="11" l="1"/>
  <c r="A3637" i="11"/>
  <c r="P3636" i="11"/>
  <c r="C3636" i="11"/>
  <c r="L3635" i="11"/>
  <c r="R3635" i="11"/>
  <c r="D3635" i="11"/>
  <c r="E3635" i="11"/>
  <c r="T3635" i="11"/>
  <c r="S3635" i="11"/>
  <c r="I3635" i="11"/>
  <c r="V3635" i="11"/>
  <c r="U3635" i="11"/>
  <c r="F3635" i="11"/>
  <c r="O3635" i="11"/>
  <c r="K3635" i="11"/>
  <c r="M3635" i="11"/>
  <c r="Q3635" i="11"/>
  <c r="N3635" i="11"/>
  <c r="G3635" i="11"/>
  <c r="H3635" i="11"/>
  <c r="W3635" i="11"/>
  <c r="A3638" i="11" l="1"/>
  <c r="P3637" i="11"/>
  <c r="C3637" i="11"/>
  <c r="J3637" i="11"/>
  <c r="V3636" i="11"/>
  <c r="G3636" i="11"/>
  <c r="N3636" i="11"/>
  <c r="O3636" i="11"/>
  <c r="Q3636" i="11"/>
  <c r="U3636" i="11"/>
  <c r="H3636" i="11"/>
  <c r="I3636" i="11"/>
  <c r="K3636" i="11"/>
  <c r="R3636" i="11"/>
  <c r="D3636" i="11"/>
  <c r="L3636" i="11"/>
  <c r="W3636" i="11"/>
  <c r="M3636" i="11"/>
  <c r="S3636" i="11"/>
  <c r="E3636" i="11"/>
  <c r="F3636" i="11"/>
  <c r="T3636" i="11"/>
  <c r="J3638" i="11" l="1"/>
  <c r="C3638" i="11"/>
  <c r="P3638" i="11"/>
  <c r="A3639" i="11"/>
  <c r="T3637" i="11"/>
  <c r="F3637" i="11"/>
  <c r="L3637" i="11"/>
  <c r="V3637" i="11"/>
  <c r="S3637" i="11"/>
  <c r="M3637" i="11"/>
  <c r="U3637" i="11"/>
  <c r="G3637" i="11"/>
  <c r="D3637" i="11"/>
  <c r="R3637" i="11"/>
  <c r="E3637" i="11"/>
  <c r="Q3637" i="11"/>
  <c r="N3637" i="11"/>
  <c r="K3637" i="11"/>
  <c r="O3637" i="11"/>
  <c r="I3637" i="11"/>
  <c r="H3637" i="11"/>
  <c r="W3637" i="11"/>
  <c r="A3640" i="11" l="1"/>
  <c r="P3639" i="11"/>
  <c r="C3639" i="11"/>
  <c r="J3639" i="11"/>
  <c r="V3638" i="11"/>
  <c r="K3638" i="11"/>
  <c r="S3638" i="11"/>
  <c r="U3638" i="11"/>
  <c r="H3638" i="11"/>
  <c r="W3638" i="11"/>
  <c r="I3638" i="11"/>
  <c r="N3638" i="11"/>
  <c r="G3638" i="11"/>
  <c r="O3638" i="11"/>
  <c r="T3638" i="11"/>
  <c r="M3638" i="11"/>
  <c r="E3638" i="11"/>
  <c r="L3638" i="11"/>
  <c r="F3638" i="11"/>
  <c r="D3638" i="11"/>
  <c r="R3638" i="11"/>
  <c r="Q3638" i="11"/>
  <c r="J3640" i="11" l="1"/>
  <c r="A3641" i="11"/>
  <c r="P3640" i="11"/>
  <c r="C3640" i="11"/>
  <c r="T3639" i="11"/>
  <c r="N3639" i="11"/>
  <c r="S3639" i="11"/>
  <c r="F3639" i="11"/>
  <c r="E3639" i="11"/>
  <c r="Q3639" i="11"/>
  <c r="K3639" i="11"/>
  <c r="L3639" i="11"/>
  <c r="V3639" i="11"/>
  <c r="M3639" i="11"/>
  <c r="H3639" i="11"/>
  <c r="U3639" i="11"/>
  <c r="G3639" i="11"/>
  <c r="O3639" i="11"/>
  <c r="D3639" i="11"/>
  <c r="W3639" i="11"/>
  <c r="I3639" i="11"/>
  <c r="R3639" i="11"/>
  <c r="A3642" i="11" l="1"/>
  <c r="P3641" i="11"/>
  <c r="C3641" i="11"/>
  <c r="J3641" i="11"/>
  <c r="V3640" i="11"/>
  <c r="G3640" i="11"/>
  <c r="E3640" i="11"/>
  <c r="T3640" i="11"/>
  <c r="Q3640" i="11"/>
  <c r="W3640" i="11"/>
  <c r="U3640" i="11"/>
  <c r="N3640" i="11"/>
  <c r="O3640" i="11"/>
  <c r="K3640" i="11"/>
  <c r="M3640" i="11"/>
  <c r="H3640" i="11"/>
  <c r="I3640" i="11"/>
  <c r="F3640" i="11"/>
  <c r="L3640" i="11"/>
  <c r="D3640" i="11"/>
  <c r="S3640" i="11"/>
  <c r="R3640" i="11"/>
  <c r="J3642" i="11" l="1"/>
  <c r="C3642" i="11"/>
  <c r="A3643" i="11"/>
  <c r="P3642" i="11"/>
  <c r="T3641" i="11"/>
  <c r="F3641" i="11"/>
  <c r="W3641" i="11"/>
  <c r="E3641" i="11"/>
  <c r="M3641" i="11"/>
  <c r="I3641" i="11"/>
  <c r="G3641" i="11"/>
  <c r="U3641" i="11"/>
  <c r="L3641" i="11"/>
  <c r="R3641" i="11"/>
  <c r="Q3641" i="11"/>
  <c r="N3641" i="11"/>
  <c r="V3641" i="11"/>
  <c r="S3641" i="11"/>
  <c r="O3641" i="11"/>
  <c r="K3641" i="11"/>
  <c r="H3641" i="11"/>
  <c r="D3641" i="11"/>
  <c r="A3644" i="11" l="1"/>
  <c r="P3643" i="11"/>
  <c r="C3643" i="11"/>
  <c r="J3643" i="11"/>
  <c r="F3642" i="11"/>
  <c r="K3642" i="11"/>
  <c r="V3642" i="11"/>
  <c r="G3642" i="11"/>
  <c r="S3642" i="11"/>
  <c r="N3642" i="11"/>
  <c r="U3642" i="11"/>
  <c r="M3642" i="11"/>
  <c r="W3642" i="11"/>
  <c r="I3642" i="11"/>
  <c r="H3642" i="11"/>
  <c r="Q3642" i="11"/>
  <c r="T3642" i="11"/>
  <c r="L3642" i="11"/>
  <c r="O3642" i="11"/>
  <c r="D3642" i="11"/>
  <c r="E3642" i="11"/>
  <c r="R3642" i="11"/>
  <c r="J3644" i="11" l="1"/>
  <c r="A3645" i="11"/>
  <c r="P3644" i="11"/>
  <c r="C3644" i="11"/>
  <c r="H3643" i="11"/>
  <c r="N3643" i="11"/>
  <c r="V3643" i="11"/>
  <c r="T3643" i="11"/>
  <c r="R3643" i="11"/>
  <c r="S3643" i="11"/>
  <c r="M3643" i="11"/>
  <c r="Q3643" i="11"/>
  <c r="G3643" i="11"/>
  <c r="E3643" i="11"/>
  <c r="U3643" i="11"/>
  <c r="L3643" i="11"/>
  <c r="O3643" i="11"/>
  <c r="K3643" i="11"/>
  <c r="D3643" i="11"/>
  <c r="F3643" i="11"/>
  <c r="I3643" i="11"/>
  <c r="W3643" i="11"/>
  <c r="A3646" i="11" l="1"/>
  <c r="P3645" i="11"/>
  <c r="C3645" i="11"/>
  <c r="J3645" i="11"/>
  <c r="F3644" i="11"/>
  <c r="T3644" i="11"/>
  <c r="U3644" i="11"/>
  <c r="V3644" i="11"/>
  <c r="K3644" i="11"/>
  <c r="Q3644" i="11"/>
  <c r="D3644" i="11"/>
  <c r="E3644" i="11"/>
  <c r="L3644" i="11"/>
  <c r="N3644" i="11"/>
  <c r="G3644" i="11"/>
  <c r="I3644" i="11"/>
  <c r="S3644" i="11"/>
  <c r="W3644" i="11"/>
  <c r="O3644" i="11"/>
  <c r="H3644" i="11"/>
  <c r="R3644" i="11"/>
  <c r="M3644" i="11"/>
  <c r="J3646" i="11" l="1"/>
  <c r="A3647" i="11"/>
  <c r="C3646" i="11"/>
  <c r="P3646" i="11"/>
  <c r="L3645" i="11"/>
  <c r="F3645" i="11"/>
  <c r="O3645" i="11"/>
  <c r="E3645" i="11"/>
  <c r="U3645" i="11"/>
  <c r="G3645" i="11"/>
  <c r="R3645" i="11"/>
  <c r="Q3645" i="11"/>
  <c r="H3645" i="11"/>
  <c r="D3645" i="11"/>
  <c r="M3645" i="11"/>
  <c r="K3645" i="11"/>
  <c r="T3645" i="11"/>
  <c r="I3645" i="11"/>
  <c r="W3645" i="11"/>
  <c r="N3645" i="11"/>
  <c r="V3645" i="11"/>
  <c r="S3645" i="11"/>
  <c r="C3647" i="11" l="1"/>
  <c r="J3647" i="11"/>
  <c r="P3647" i="11"/>
  <c r="A3648" i="11"/>
  <c r="Q3646" i="11"/>
  <c r="K3646" i="11"/>
  <c r="L3646" i="11"/>
  <c r="O3646" i="11"/>
  <c r="V3646" i="11"/>
  <c r="D3646" i="11"/>
  <c r="U3646" i="11"/>
  <c r="R3646" i="11"/>
  <c r="F3646" i="11"/>
  <c r="H3646" i="11"/>
  <c r="S3646" i="11"/>
  <c r="E3646" i="11"/>
  <c r="G3646" i="11"/>
  <c r="I3646" i="11"/>
  <c r="W3646" i="11"/>
  <c r="M3646" i="11"/>
  <c r="T3646" i="11"/>
  <c r="N3646" i="11"/>
  <c r="C3648" i="11" l="1"/>
  <c r="J3648" i="11"/>
  <c r="A3649" i="11"/>
  <c r="P3648" i="11"/>
  <c r="U3647" i="11"/>
  <c r="H3647" i="11"/>
  <c r="F3647" i="11"/>
  <c r="W3647" i="11"/>
  <c r="S3647" i="11"/>
  <c r="T3647" i="11"/>
  <c r="Q3647" i="11"/>
  <c r="N3647" i="11"/>
  <c r="V3647" i="11"/>
  <c r="M3647" i="11"/>
  <c r="O3647" i="11"/>
  <c r="K3647" i="11"/>
  <c r="L3647" i="11"/>
  <c r="I3647" i="11"/>
  <c r="D3647" i="11"/>
  <c r="R3647" i="11"/>
  <c r="E3647" i="11"/>
  <c r="G3647" i="11"/>
  <c r="C3649" i="11" l="1"/>
  <c r="A3650" i="11"/>
  <c r="P3649" i="11"/>
  <c r="J3649" i="11"/>
  <c r="W3648" i="11"/>
  <c r="D3648" i="11"/>
  <c r="H3648" i="11"/>
  <c r="O3648" i="11"/>
  <c r="U3648" i="11"/>
  <c r="R3648" i="11"/>
  <c r="M3648" i="11"/>
  <c r="F3648" i="11"/>
  <c r="I3648" i="11"/>
  <c r="S3648" i="11"/>
  <c r="V3648" i="11"/>
  <c r="T3648" i="11"/>
  <c r="N3648" i="11"/>
  <c r="L3648" i="11"/>
  <c r="K3648" i="11"/>
  <c r="E3648" i="11"/>
  <c r="G3648" i="11"/>
  <c r="Q3648" i="11"/>
  <c r="C3650" i="11" l="1"/>
  <c r="J3650" i="11"/>
  <c r="A3651" i="11"/>
  <c r="P3650" i="11"/>
  <c r="I3649" i="11"/>
  <c r="T3649" i="11"/>
  <c r="E3649" i="11"/>
  <c r="G3649" i="11"/>
  <c r="H3649" i="11"/>
  <c r="F3649" i="11"/>
  <c r="W3649" i="11"/>
  <c r="D3649" i="11"/>
  <c r="M3649" i="11"/>
  <c r="U3649" i="11"/>
  <c r="O3649" i="11"/>
  <c r="N3649" i="11"/>
  <c r="L3649" i="11"/>
  <c r="Q3649" i="11"/>
  <c r="R3649" i="11"/>
  <c r="K3649" i="11"/>
  <c r="V3649" i="11"/>
  <c r="S3649" i="11"/>
  <c r="C3651" i="11" l="1"/>
  <c r="J3651" i="11"/>
  <c r="A3652" i="11"/>
  <c r="P3651" i="11"/>
  <c r="O3650" i="11"/>
  <c r="V3650" i="11"/>
  <c r="I3650" i="11"/>
  <c r="R3650" i="11"/>
  <c r="N3650" i="11"/>
  <c r="W3650" i="11"/>
  <c r="T3650" i="11"/>
  <c r="G3650" i="11"/>
  <c r="M3650" i="11"/>
  <c r="U3650" i="11"/>
  <c r="L3650" i="11"/>
  <c r="F3650" i="11"/>
  <c r="D3650" i="11"/>
  <c r="K3650" i="11"/>
  <c r="H3650" i="11"/>
  <c r="Q3650" i="11"/>
  <c r="S3650" i="11"/>
  <c r="E3650" i="11"/>
  <c r="C3652" i="11" l="1"/>
  <c r="J3652" i="11"/>
  <c r="A3653" i="11"/>
  <c r="P3652" i="11"/>
  <c r="M3651" i="11"/>
  <c r="H3651" i="11"/>
  <c r="Q3651" i="11"/>
  <c r="D3651" i="11"/>
  <c r="L3651" i="11"/>
  <c r="V3651" i="11"/>
  <c r="F3651" i="11"/>
  <c r="U3651" i="11"/>
  <c r="K3651" i="11"/>
  <c r="E3651" i="11"/>
  <c r="N3651" i="11"/>
  <c r="T3651" i="11"/>
  <c r="R3651" i="11"/>
  <c r="O3651" i="11"/>
  <c r="S3651" i="11"/>
  <c r="G3651" i="11"/>
  <c r="I3651" i="11"/>
  <c r="W3651" i="11"/>
  <c r="A3654" i="11" l="1"/>
  <c r="P3653" i="11"/>
  <c r="C3653" i="11"/>
  <c r="J3653" i="11"/>
  <c r="O3652" i="11"/>
  <c r="H3652" i="11"/>
  <c r="I3652" i="11"/>
  <c r="W3652" i="11"/>
  <c r="V3652" i="11"/>
  <c r="U3652" i="11"/>
  <c r="R3652" i="11"/>
  <c r="T3652" i="11"/>
  <c r="G3652" i="11"/>
  <c r="K3652" i="11"/>
  <c r="L3652" i="11"/>
  <c r="N3652" i="11"/>
  <c r="M3652" i="11"/>
  <c r="E3652" i="11"/>
  <c r="S3652" i="11"/>
  <c r="F3652" i="11"/>
  <c r="Q3652" i="11"/>
  <c r="D3652" i="11"/>
  <c r="C3654" i="11" l="1"/>
  <c r="J3654" i="11"/>
  <c r="A3655" i="11"/>
  <c r="P3654" i="11"/>
  <c r="M3653" i="11"/>
  <c r="G3653" i="11"/>
  <c r="H3653" i="11"/>
  <c r="D3653" i="11"/>
  <c r="O3653" i="11"/>
  <c r="L3653" i="11"/>
  <c r="W3653" i="11"/>
  <c r="T3653" i="11"/>
  <c r="I3653" i="11"/>
  <c r="V3653" i="11"/>
  <c r="N3653" i="11"/>
  <c r="U3653" i="11"/>
  <c r="K3653" i="11"/>
  <c r="R3653" i="11"/>
  <c r="E3653" i="11"/>
  <c r="S3653" i="11"/>
  <c r="Q3653" i="11"/>
  <c r="F3653" i="11"/>
  <c r="A3656" i="11" l="1"/>
  <c r="P3655" i="11"/>
  <c r="C3655" i="11"/>
  <c r="J3655" i="11"/>
  <c r="W3654" i="11"/>
  <c r="H3654" i="11"/>
  <c r="E3654" i="11"/>
  <c r="F3654" i="11"/>
  <c r="M3654" i="11"/>
  <c r="O3654" i="11"/>
  <c r="R3654" i="11"/>
  <c r="V3654" i="11"/>
  <c r="L3654" i="11"/>
  <c r="T3654" i="11"/>
  <c r="U3654" i="11"/>
  <c r="I3654" i="11"/>
  <c r="S3654" i="11"/>
  <c r="D3654" i="11"/>
  <c r="K3654" i="11"/>
  <c r="Q3654" i="11"/>
  <c r="G3654" i="11"/>
  <c r="N3654" i="11"/>
  <c r="C3656" i="11" l="1"/>
  <c r="J3656" i="11"/>
  <c r="P3656" i="11"/>
  <c r="A3657" i="11"/>
  <c r="M3655" i="11"/>
  <c r="V3655" i="11"/>
  <c r="S3655" i="11"/>
  <c r="T3655" i="11"/>
  <c r="F3655" i="11"/>
  <c r="W3655" i="11"/>
  <c r="H3655" i="11"/>
  <c r="O3655" i="11"/>
  <c r="U3655" i="11"/>
  <c r="G3655" i="11"/>
  <c r="N3655" i="11"/>
  <c r="K3655" i="11"/>
  <c r="L3655" i="11"/>
  <c r="R3655" i="11"/>
  <c r="D3655" i="11"/>
  <c r="I3655" i="11"/>
  <c r="Q3655" i="11"/>
  <c r="E3655" i="11"/>
  <c r="A3658" i="11" l="1"/>
  <c r="P3657" i="11"/>
  <c r="C3657" i="11"/>
  <c r="J3657" i="11"/>
  <c r="O3656" i="11"/>
  <c r="Q3656" i="11"/>
  <c r="V3656" i="11"/>
  <c r="D3656" i="11"/>
  <c r="U3656" i="11"/>
  <c r="I3656" i="11"/>
  <c r="G3656" i="11"/>
  <c r="M3656" i="11"/>
  <c r="S3656" i="11"/>
  <c r="F3656" i="11"/>
  <c r="L3656" i="11"/>
  <c r="K3656" i="11"/>
  <c r="T3656" i="11"/>
  <c r="R3656" i="11"/>
  <c r="E3656" i="11"/>
  <c r="N3656" i="11"/>
  <c r="H3656" i="11"/>
  <c r="W3656" i="11"/>
  <c r="C3658" i="11" l="1"/>
  <c r="J3658" i="11"/>
  <c r="P3658" i="11"/>
  <c r="A3659" i="11"/>
  <c r="M3657" i="11"/>
  <c r="V3657" i="11"/>
  <c r="G3657" i="11"/>
  <c r="E3657" i="11"/>
  <c r="H3657" i="11"/>
  <c r="U3657" i="11"/>
  <c r="L3657" i="11"/>
  <c r="W3657" i="11"/>
  <c r="I3657" i="11"/>
  <c r="K3657" i="11"/>
  <c r="N3657" i="11"/>
  <c r="S3657" i="11"/>
  <c r="T3657" i="11"/>
  <c r="F3657" i="11"/>
  <c r="D3657" i="11"/>
  <c r="R3657" i="11"/>
  <c r="Q3657" i="11"/>
  <c r="O3657" i="11"/>
  <c r="A3660" i="11" l="1"/>
  <c r="P3659" i="11"/>
  <c r="C3659" i="11"/>
  <c r="J3659" i="11"/>
  <c r="O3658" i="11"/>
  <c r="D3658" i="11"/>
  <c r="F3658" i="11"/>
  <c r="T3658" i="11"/>
  <c r="Q3658" i="11"/>
  <c r="I3658" i="11"/>
  <c r="W3658" i="11"/>
  <c r="N3658" i="11"/>
  <c r="G3658" i="11"/>
  <c r="V3658" i="11"/>
  <c r="L3658" i="11"/>
  <c r="K3658" i="11"/>
  <c r="H3658" i="11"/>
  <c r="E3658" i="11"/>
  <c r="R3658" i="11"/>
  <c r="M3658" i="11"/>
  <c r="U3658" i="11"/>
  <c r="S3658" i="11"/>
  <c r="C3660" i="11" l="1"/>
  <c r="J3660" i="11"/>
  <c r="A3661" i="11"/>
  <c r="P3660" i="11"/>
  <c r="M3659" i="11"/>
  <c r="G3659" i="11"/>
  <c r="U3659" i="11"/>
  <c r="O3659" i="11"/>
  <c r="T3659" i="11"/>
  <c r="D3659" i="11"/>
  <c r="R3659" i="11"/>
  <c r="V3659" i="11"/>
  <c r="L3659" i="11"/>
  <c r="H3659" i="11"/>
  <c r="N3659" i="11"/>
  <c r="K3659" i="11"/>
  <c r="S3659" i="11"/>
  <c r="Q3659" i="11"/>
  <c r="W3659" i="11"/>
  <c r="E3659" i="11"/>
  <c r="I3659" i="11"/>
  <c r="F3659" i="11"/>
  <c r="A3662" i="11" l="1"/>
  <c r="P3661" i="11"/>
  <c r="C3661" i="11"/>
  <c r="J3661" i="11"/>
  <c r="G3660" i="11"/>
  <c r="Q3660" i="11"/>
  <c r="E3660" i="11"/>
  <c r="M3660" i="11"/>
  <c r="K3660" i="11"/>
  <c r="V3660" i="11"/>
  <c r="N3660" i="11"/>
  <c r="F3660" i="11"/>
  <c r="S3660" i="11"/>
  <c r="D3660" i="11"/>
  <c r="H3660" i="11"/>
  <c r="I3660" i="11"/>
  <c r="W3660" i="11"/>
  <c r="U3660" i="11"/>
  <c r="O3660" i="11"/>
  <c r="T3660" i="11"/>
  <c r="R3660" i="11"/>
  <c r="L3660" i="11"/>
  <c r="C3662" i="11" l="1"/>
  <c r="J3662" i="11"/>
  <c r="A3663" i="11"/>
  <c r="P3662" i="11"/>
  <c r="M3661" i="11"/>
  <c r="G3661" i="11"/>
  <c r="K3661" i="11"/>
  <c r="L3661" i="11"/>
  <c r="O3661" i="11"/>
  <c r="R3661" i="11"/>
  <c r="Q3661" i="11"/>
  <c r="S3661" i="11"/>
  <c r="H3661" i="11"/>
  <c r="E3661" i="11"/>
  <c r="N3661" i="11"/>
  <c r="F3661" i="11"/>
  <c r="T3661" i="11"/>
  <c r="U3661" i="11"/>
  <c r="W3661" i="11"/>
  <c r="V3661" i="11"/>
  <c r="I3661" i="11"/>
  <c r="D3661" i="11"/>
  <c r="A3664" i="11" l="1"/>
  <c r="P3663" i="11"/>
  <c r="C3663" i="11"/>
  <c r="J3663" i="11"/>
  <c r="W3662" i="11"/>
  <c r="H3662" i="11"/>
  <c r="R3662" i="11"/>
  <c r="S3662" i="11"/>
  <c r="D3662" i="11"/>
  <c r="Q3662" i="11"/>
  <c r="K3662" i="11"/>
  <c r="L3662" i="11"/>
  <c r="G3662" i="11"/>
  <c r="E3662" i="11"/>
  <c r="U3662" i="11"/>
  <c r="T3662" i="11"/>
  <c r="O3662" i="11"/>
  <c r="V3662" i="11"/>
  <c r="M3662" i="11"/>
  <c r="N3662" i="11"/>
  <c r="I3662" i="11"/>
  <c r="F3662" i="11"/>
  <c r="C3664" i="11" l="1"/>
  <c r="J3664" i="11"/>
  <c r="P3664" i="11"/>
  <c r="A3665" i="11"/>
  <c r="M3663" i="11"/>
  <c r="I3663" i="11"/>
  <c r="F3663" i="11"/>
  <c r="U3663" i="11"/>
  <c r="T3663" i="11"/>
  <c r="R3663" i="11"/>
  <c r="O3663" i="11"/>
  <c r="Q3663" i="11"/>
  <c r="E3663" i="11"/>
  <c r="H3663" i="11"/>
  <c r="N3663" i="11"/>
  <c r="G3663" i="11"/>
  <c r="W3663" i="11"/>
  <c r="S3663" i="11"/>
  <c r="D3663" i="11"/>
  <c r="K3663" i="11"/>
  <c r="L3663" i="11"/>
  <c r="V3663" i="11"/>
  <c r="A3666" i="11" l="1"/>
  <c r="P3665" i="11"/>
  <c r="C3665" i="11"/>
  <c r="J3665" i="11"/>
  <c r="G3664" i="11"/>
  <c r="O3664" i="11"/>
  <c r="W3664" i="11"/>
  <c r="L3664" i="11"/>
  <c r="N3664" i="11"/>
  <c r="H3664" i="11"/>
  <c r="F3664" i="11"/>
  <c r="V3664" i="11"/>
  <c r="D3664" i="11"/>
  <c r="K3664" i="11"/>
  <c r="T3664" i="11"/>
  <c r="I3664" i="11"/>
  <c r="S3664" i="11"/>
  <c r="Q3664" i="11"/>
  <c r="E3664" i="11"/>
  <c r="M3664" i="11"/>
  <c r="R3664" i="11"/>
  <c r="U3664" i="11"/>
  <c r="C3666" i="11" l="1"/>
  <c r="J3666" i="11"/>
  <c r="P3666" i="11"/>
  <c r="A3667" i="11"/>
  <c r="U3665" i="11"/>
  <c r="G3665" i="11"/>
  <c r="M3665" i="11"/>
  <c r="V3665" i="11"/>
  <c r="T3665" i="11"/>
  <c r="R3665" i="11"/>
  <c r="N3665" i="11"/>
  <c r="O3665" i="11"/>
  <c r="H3665" i="11"/>
  <c r="E3665" i="11"/>
  <c r="S3665" i="11"/>
  <c r="L3665" i="11"/>
  <c r="K3665" i="11"/>
  <c r="D3665" i="11"/>
  <c r="Q3665" i="11"/>
  <c r="I3665" i="11"/>
  <c r="W3665" i="11"/>
  <c r="F3665" i="11"/>
  <c r="A3668" i="11" l="1"/>
  <c r="P3667" i="11"/>
  <c r="C3667" i="11"/>
  <c r="J3667" i="11"/>
  <c r="G3666" i="11"/>
  <c r="M3666" i="11"/>
  <c r="K3666" i="11"/>
  <c r="L3666" i="11"/>
  <c r="Q3666" i="11"/>
  <c r="D3666" i="11"/>
  <c r="O3666" i="11"/>
  <c r="F3666" i="11"/>
  <c r="U3666" i="11"/>
  <c r="N3666" i="11"/>
  <c r="V3666" i="11"/>
  <c r="I3666" i="11"/>
  <c r="E3666" i="11"/>
  <c r="T3666" i="11"/>
  <c r="W3666" i="11"/>
  <c r="S3666" i="11"/>
  <c r="H3666" i="11"/>
  <c r="R3666" i="11"/>
  <c r="C3668" i="11" l="1"/>
  <c r="J3668" i="11"/>
  <c r="A3669" i="11"/>
  <c r="P3668" i="11"/>
  <c r="M3667" i="11"/>
  <c r="G3667" i="11"/>
  <c r="T3667" i="11"/>
  <c r="U3667" i="11"/>
  <c r="O3667" i="11"/>
  <c r="Q3667" i="11"/>
  <c r="V3667" i="11"/>
  <c r="W3667" i="11"/>
  <c r="D3667" i="11"/>
  <c r="K3667" i="11"/>
  <c r="F3667" i="11"/>
  <c r="N3667" i="11"/>
  <c r="R3667" i="11"/>
  <c r="S3667" i="11"/>
  <c r="H3667" i="11"/>
  <c r="E3667" i="11"/>
  <c r="I3667" i="11"/>
  <c r="L3667" i="11"/>
  <c r="A3670" i="11" l="1"/>
  <c r="P3669" i="11"/>
  <c r="C3669" i="11"/>
  <c r="J3669" i="11"/>
  <c r="W3668" i="11"/>
  <c r="H3668" i="11"/>
  <c r="T3668" i="11"/>
  <c r="E3668" i="11"/>
  <c r="I3668" i="11"/>
  <c r="F3668" i="11"/>
  <c r="S3668" i="11"/>
  <c r="K3668" i="11"/>
  <c r="R3668" i="11"/>
  <c r="G3668" i="11"/>
  <c r="L3668" i="11"/>
  <c r="U3668" i="11"/>
  <c r="M3668" i="11"/>
  <c r="O3668" i="11"/>
  <c r="D3668" i="11"/>
  <c r="Q3668" i="11"/>
  <c r="V3668" i="11"/>
  <c r="N3668" i="11"/>
  <c r="C3670" i="11" l="1"/>
  <c r="J3670" i="11"/>
  <c r="A3671" i="11"/>
  <c r="P3670" i="11"/>
  <c r="M3669" i="11"/>
  <c r="G3669" i="11"/>
  <c r="H3669" i="11"/>
  <c r="U3669" i="11"/>
  <c r="K3669" i="11"/>
  <c r="T3669" i="11"/>
  <c r="V3669" i="11"/>
  <c r="Q3669" i="11"/>
  <c r="E3669" i="11"/>
  <c r="R3669" i="11"/>
  <c r="F3669" i="11"/>
  <c r="N3669" i="11"/>
  <c r="O3669" i="11"/>
  <c r="S3669" i="11"/>
  <c r="W3669" i="11"/>
  <c r="D3669" i="11"/>
  <c r="I3669" i="11"/>
  <c r="L3669" i="11"/>
  <c r="A3672" i="11" l="1"/>
  <c r="P3671" i="11"/>
  <c r="C3671" i="11"/>
  <c r="J3671" i="11"/>
  <c r="O3670" i="11"/>
  <c r="H3670" i="11"/>
  <c r="I3670" i="11"/>
  <c r="W3670" i="11"/>
  <c r="V3670" i="11"/>
  <c r="N3670" i="11"/>
  <c r="U3670" i="11"/>
  <c r="R3670" i="11"/>
  <c r="T3670" i="11"/>
  <c r="G3670" i="11"/>
  <c r="K3670" i="11"/>
  <c r="L3670" i="11"/>
  <c r="M3670" i="11"/>
  <c r="E3670" i="11"/>
  <c r="S3670" i="11"/>
  <c r="F3670" i="11"/>
  <c r="Q3670" i="11"/>
  <c r="D3670" i="11"/>
  <c r="C3672" i="11" l="1"/>
  <c r="J3672" i="11"/>
  <c r="P3672" i="11"/>
  <c r="A3673" i="11"/>
  <c r="M3671" i="11"/>
  <c r="G3671" i="11"/>
  <c r="L3671" i="11"/>
  <c r="Q3671" i="11"/>
  <c r="T3671" i="11"/>
  <c r="D3671" i="11"/>
  <c r="E3671" i="11"/>
  <c r="H3671" i="11"/>
  <c r="I3671" i="11"/>
  <c r="O3671" i="11"/>
  <c r="N3671" i="11"/>
  <c r="U3671" i="11"/>
  <c r="S3671" i="11"/>
  <c r="V3671" i="11"/>
  <c r="W3671" i="11"/>
  <c r="F3671" i="11"/>
  <c r="R3671" i="11"/>
  <c r="K3671" i="11"/>
  <c r="A3674" i="11" l="1"/>
  <c r="P3673" i="11"/>
  <c r="C3673" i="11"/>
  <c r="J3673" i="11"/>
  <c r="O3672" i="11"/>
  <c r="H3672" i="11"/>
  <c r="F3672" i="11"/>
  <c r="V3672" i="11"/>
  <c r="S3672" i="11"/>
  <c r="D3672" i="11"/>
  <c r="Q3672" i="11"/>
  <c r="W3672" i="11"/>
  <c r="E3672" i="11"/>
  <c r="U3672" i="11"/>
  <c r="N3672" i="11"/>
  <c r="L3672" i="11"/>
  <c r="K3672" i="11"/>
  <c r="T3672" i="11"/>
  <c r="R3672" i="11"/>
  <c r="I3672" i="11"/>
  <c r="G3672" i="11"/>
  <c r="M3672" i="11"/>
  <c r="C3674" i="11" l="1"/>
  <c r="J3674" i="11"/>
  <c r="P3674" i="11"/>
  <c r="A3675" i="11"/>
  <c r="M3673" i="11"/>
  <c r="G3673" i="11"/>
  <c r="K3673" i="11"/>
  <c r="L3673" i="11"/>
  <c r="O3673" i="11"/>
  <c r="U3673" i="11"/>
  <c r="W3673" i="11"/>
  <c r="R3673" i="11"/>
  <c r="I3673" i="11"/>
  <c r="D3673" i="11"/>
  <c r="N3673" i="11"/>
  <c r="E3673" i="11"/>
  <c r="T3673" i="11"/>
  <c r="V3673" i="11"/>
  <c r="Q3673" i="11"/>
  <c r="S3673" i="11"/>
  <c r="H3673" i="11"/>
  <c r="F3673" i="11"/>
  <c r="A3676" i="11" l="1"/>
  <c r="P3675" i="11"/>
  <c r="C3675" i="11"/>
  <c r="J3675" i="11"/>
  <c r="G3674" i="11"/>
  <c r="Q3674" i="11"/>
  <c r="E3674" i="11"/>
  <c r="F3674" i="11"/>
  <c r="T3674" i="11"/>
  <c r="O3674" i="11"/>
  <c r="H3674" i="11"/>
  <c r="N3674" i="11"/>
  <c r="W3674" i="11"/>
  <c r="R3674" i="11"/>
  <c r="V3674" i="11"/>
  <c r="D3674" i="11"/>
  <c r="K3674" i="11"/>
  <c r="I3674" i="11"/>
  <c r="L3674" i="11"/>
  <c r="M3674" i="11"/>
  <c r="S3674" i="11"/>
  <c r="U3674" i="11"/>
  <c r="C3676" i="11" l="1"/>
  <c r="J3676" i="11"/>
  <c r="A3677" i="11"/>
  <c r="P3676" i="11"/>
  <c r="M3675" i="11"/>
  <c r="V3675" i="11"/>
  <c r="S3675" i="11"/>
  <c r="T3675" i="11"/>
  <c r="F3675" i="11"/>
  <c r="L3675" i="11"/>
  <c r="K3675" i="11"/>
  <c r="H3675" i="11"/>
  <c r="O3675" i="11"/>
  <c r="U3675" i="11"/>
  <c r="E3675" i="11"/>
  <c r="N3675" i="11"/>
  <c r="W3675" i="11"/>
  <c r="R3675" i="11"/>
  <c r="D3675" i="11"/>
  <c r="I3675" i="11"/>
  <c r="Q3675" i="11"/>
  <c r="G3675" i="11"/>
  <c r="A3678" i="11" l="1"/>
  <c r="P3677" i="11"/>
  <c r="C3677" i="11"/>
  <c r="J3677" i="11"/>
  <c r="G3676" i="11"/>
  <c r="M3676" i="11"/>
  <c r="Q3676" i="11"/>
  <c r="O3676" i="11"/>
  <c r="U3676" i="11"/>
  <c r="F3676" i="11"/>
  <c r="N3676" i="11"/>
  <c r="E3676" i="11"/>
  <c r="I3676" i="11"/>
  <c r="S3676" i="11"/>
  <c r="W3676" i="11"/>
  <c r="H3676" i="11"/>
  <c r="K3676" i="11"/>
  <c r="L3676" i="11"/>
  <c r="V3676" i="11"/>
  <c r="D3676" i="11"/>
  <c r="T3676" i="11"/>
  <c r="R3676" i="11"/>
  <c r="C3678" i="11" l="1"/>
  <c r="J3678" i="11"/>
  <c r="A3679" i="11"/>
  <c r="P3678" i="11"/>
  <c r="U3677" i="11"/>
  <c r="K3677" i="11"/>
  <c r="O3677" i="11"/>
  <c r="M3677" i="11"/>
  <c r="D3677" i="11"/>
  <c r="S3677" i="11"/>
  <c r="W3677" i="11"/>
  <c r="Q3677" i="11"/>
  <c r="N3677" i="11"/>
  <c r="E3677" i="11"/>
  <c r="I3677" i="11"/>
  <c r="R3677" i="11"/>
  <c r="T3677" i="11"/>
  <c r="G3677" i="11"/>
  <c r="V3677" i="11"/>
  <c r="L3677" i="11"/>
  <c r="F3677" i="11"/>
  <c r="H3677" i="11"/>
  <c r="A3680" i="11" l="1"/>
  <c r="P3679" i="11"/>
  <c r="C3679" i="11"/>
  <c r="J3679" i="11"/>
  <c r="G3678" i="11"/>
  <c r="M3678" i="11"/>
  <c r="Q3678" i="11"/>
  <c r="O3678" i="11"/>
  <c r="U3678" i="11"/>
  <c r="F3678" i="11"/>
  <c r="N3678" i="11"/>
  <c r="E3678" i="11"/>
  <c r="I3678" i="11"/>
  <c r="T3678" i="11"/>
  <c r="R3678" i="11"/>
  <c r="H3678" i="11"/>
  <c r="K3678" i="11"/>
  <c r="L3678" i="11"/>
  <c r="V3678" i="11"/>
  <c r="D3678" i="11"/>
  <c r="S3678" i="11"/>
  <c r="W3678" i="11"/>
  <c r="C3680" i="11" l="1"/>
  <c r="J3680" i="11"/>
  <c r="P3680" i="11"/>
  <c r="A3681" i="11"/>
  <c r="U3679" i="11"/>
  <c r="K3679" i="11"/>
  <c r="V3679" i="11"/>
  <c r="R3679" i="11"/>
  <c r="G3679" i="11"/>
  <c r="H3679" i="11"/>
  <c r="O3679" i="11"/>
  <c r="L3679" i="11"/>
  <c r="W3679" i="11"/>
  <c r="Q3679" i="11"/>
  <c r="I3679" i="11"/>
  <c r="S3679" i="11"/>
  <c r="T3679" i="11"/>
  <c r="D3679" i="11"/>
  <c r="E3679" i="11"/>
  <c r="M3679" i="11"/>
  <c r="F3679" i="11"/>
  <c r="N3679" i="11"/>
  <c r="A3682" i="11" l="1"/>
  <c r="P3681" i="11"/>
  <c r="C3681" i="11"/>
  <c r="J3681" i="11"/>
  <c r="W3680" i="11"/>
  <c r="M3680" i="11"/>
  <c r="H3680" i="11"/>
  <c r="O3680" i="11"/>
  <c r="E3680" i="11"/>
  <c r="L3680" i="11"/>
  <c r="F3680" i="11"/>
  <c r="Q3680" i="11"/>
  <c r="D3680" i="11"/>
  <c r="I3680" i="11"/>
  <c r="U3680" i="11"/>
  <c r="K3680" i="11"/>
  <c r="S3680" i="11"/>
  <c r="N3680" i="11"/>
  <c r="R3680" i="11"/>
  <c r="V3680" i="11"/>
  <c r="G3680" i="11"/>
  <c r="T3680" i="11"/>
  <c r="C3682" i="11" l="1"/>
  <c r="J3682" i="11"/>
  <c r="P3682" i="11"/>
  <c r="A3683" i="11"/>
  <c r="U3681" i="11"/>
  <c r="K3681" i="11"/>
  <c r="V3681" i="11"/>
  <c r="T3681" i="11"/>
  <c r="G3681" i="11"/>
  <c r="H3681" i="11"/>
  <c r="O3681" i="11"/>
  <c r="L3681" i="11"/>
  <c r="W3681" i="11"/>
  <c r="Q3681" i="11"/>
  <c r="I3681" i="11"/>
  <c r="S3681" i="11"/>
  <c r="R3681" i="11"/>
  <c r="D3681" i="11"/>
  <c r="E3681" i="11"/>
  <c r="M3681" i="11"/>
  <c r="F3681" i="11"/>
  <c r="N3681" i="11"/>
  <c r="A3684" i="11" l="1"/>
  <c r="P3683" i="11"/>
  <c r="C3683" i="11"/>
  <c r="J3683" i="11"/>
  <c r="W3682" i="11"/>
  <c r="M3682" i="11"/>
  <c r="S3682" i="11"/>
  <c r="L3682" i="11"/>
  <c r="K3682" i="11"/>
  <c r="Q3682" i="11"/>
  <c r="G3682" i="11"/>
  <c r="D3682" i="11"/>
  <c r="T3682" i="11"/>
  <c r="N3682" i="11"/>
  <c r="E3682" i="11"/>
  <c r="U3682" i="11"/>
  <c r="R3682" i="11"/>
  <c r="V3682" i="11"/>
  <c r="F3682" i="11"/>
  <c r="I3682" i="11"/>
  <c r="H3682" i="11"/>
  <c r="O3682" i="11"/>
  <c r="C3684" i="11" l="1"/>
  <c r="J3684" i="11"/>
  <c r="A3685" i="11"/>
  <c r="P3684" i="11"/>
  <c r="I3683" i="11"/>
  <c r="E3683" i="11"/>
  <c r="U3683" i="11"/>
  <c r="N3683" i="11"/>
  <c r="O3683" i="11"/>
  <c r="D3683" i="11"/>
  <c r="T3683" i="11"/>
  <c r="L3683" i="11"/>
  <c r="R3683" i="11"/>
  <c r="K3683" i="11"/>
  <c r="G3683" i="11"/>
  <c r="F3683" i="11"/>
  <c r="S3683" i="11"/>
  <c r="M3683" i="11"/>
  <c r="W3683" i="11"/>
  <c r="Q3683" i="11"/>
  <c r="H3683" i="11"/>
  <c r="V3683" i="11"/>
  <c r="A3686" i="11" l="1"/>
  <c r="P3685" i="11"/>
  <c r="C3685" i="11"/>
  <c r="J3685" i="11"/>
  <c r="O3684" i="11"/>
  <c r="Q3684" i="11"/>
  <c r="V3684" i="11"/>
  <c r="N3684" i="11"/>
  <c r="I3684" i="11"/>
  <c r="T3684" i="11"/>
  <c r="W3684" i="11"/>
  <c r="E3684" i="11"/>
  <c r="D3684" i="11"/>
  <c r="H3684" i="11"/>
  <c r="M3684" i="11"/>
  <c r="L3684" i="11"/>
  <c r="K3684" i="11"/>
  <c r="F3684" i="11"/>
  <c r="G3684" i="11"/>
  <c r="R3684" i="11"/>
  <c r="S3684" i="11"/>
  <c r="U3684" i="11"/>
  <c r="C3686" i="11" l="1"/>
  <c r="J3686" i="11"/>
  <c r="A3687" i="11"/>
  <c r="P3686" i="11"/>
  <c r="I3685" i="11"/>
  <c r="K3685" i="11"/>
  <c r="F3685" i="11"/>
  <c r="H3685" i="11"/>
  <c r="D3685" i="11"/>
  <c r="G3685" i="11"/>
  <c r="Q3685" i="11"/>
  <c r="W3685" i="11"/>
  <c r="O3685" i="11"/>
  <c r="T3685" i="11"/>
  <c r="R3685" i="11"/>
  <c r="M3685" i="11"/>
  <c r="V3685" i="11"/>
  <c r="N3685" i="11"/>
  <c r="U3685" i="11"/>
  <c r="S3685" i="11"/>
  <c r="E3685" i="11"/>
  <c r="L3685" i="11"/>
  <c r="A3688" i="11" l="1"/>
  <c r="P3687" i="11"/>
  <c r="C3687" i="11"/>
  <c r="J3687" i="11"/>
  <c r="G3686" i="11"/>
  <c r="M3686" i="11"/>
  <c r="E3686" i="11"/>
  <c r="R3686" i="11"/>
  <c r="S3686" i="11"/>
  <c r="Q3686" i="11"/>
  <c r="N3686" i="11"/>
  <c r="W3686" i="11"/>
  <c r="L3686" i="11"/>
  <c r="K3686" i="11"/>
  <c r="U3686" i="11"/>
  <c r="H3686" i="11"/>
  <c r="I3686" i="11"/>
  <c r="O3686" i="11"/>
  <c r="V3686" i="11"/>
  <c r="F3686" i="11"/>
  <c r="T3686" i="11"/>
  <c r="D3686" i="11"/>
  <c r="C3688" i="11" l="1"/>
  <c r="J3688" i="11"/>
  <c r="P3688" i="11"/>
  <c r="A3689" i="11"/>
  <c r="M3687" i="11"/>
  <c r="G3687" i="11"/>
  <c r="S3687" i="11"/>
  <c r="Q3687" i="11"/>
  <c r="T3687" i="11"/>
  <c r="V3687" i="11"/>
  <c r="W3687" i="11"/>
  <c r="F3687" i="11"/>
  <c r="I3687" i="11"/>
  <c r="O3687" i="11"/>
  <c r="N3687" i="11"/>
  <c r="D3687" i="11"/>
  <c r="E3687" i="11"/>
  <c r="R3687" i="11"/>
  <c r="L3687" i="11"/>
  <c r="H3687" i="11"/>
  <c r="U3687" i="11"/>
  <c r="K3687" i="11"/>
  <c r="A3690" i="11" l="1"/>
  <c r="P3689" i="11"/>
  <c r="C3689" i="11"/>
  <c r="J3689" i="11"/>
  <c r="O3688" i="11"/>
  <c r="H3688" i="11"/>
  <c r="F3688" i="11"/>
  <c r="Q3688" i="11"/>
  <c r="T3688" i="11"/>
  <c r="K3688" i="11"/>
  <c r="I3688" i="11"/>
  <c r="R3688" i="11"/>
  <c r="N3688" i="11"/>
  <c r="G3688" i="11"/>
  <c r="S3688" i="11"/>
  <c r="L3688" i="11"/>
  <c r="D3688" i="11"/>
  <c r="E3688" i="11"/>
  <c r="W3688" i="11"/>
  <c r="M3688" i="11"/>
  <c r="U3688" i="11"/>
  <c r="V3688" i="11"/>
  <c r="C3690" i="11" l="1"/>
  <c r="J3690" i="11"/>
  <c r="P3690" i="11"/>
  <c r="A3691" i="11"/>
  <c r="U3689" i="11"/>
  <c r="G3689" i="11"/>
  <c r="D3689" i="11"/>
  <c r="E3689" i="11"/>
  <c r="K3689" i="11"/>
  <c r="Q3689" i="11"/>
  <c r="H3689" i="11"/>
  <c r="M3689" i="11"/>
  <c r="T3689" i="11"/>
  <c r="N3689" i="11"/>
  <c r="R3689" i="11"/>
  <c r="S3689" i="11"/>
  <c r="W3689" i="11"/>
  <c r="F3689" i="11"/>
  <c r="L3689" i="11"/>
  <c r="V3689" i="11"/>
  <c r="I3689" i="11"/>
  <c r="O3689" i="11"/>
  <c r="A3692" i="11" l="1"/>
  <c r="P3691" i="11"/>
  <c r="C3691" i="11"/>
  <c r="J3691" i="11"/>
  <c r="G3690" i="11"/>
  <c r="Q3690" i="11"/>
  <c r="F3690" i="11"/>
  <c r="T3690" i="11"/>
  <c r="W3690" i="11"/>
  <c r="I3690" i="11"/>
  <c r="L3690" i="11"/>
  <c r="N3690" i="11"/>
  <c r="M3690" i="11"/>
  <c r="S3690" i="11"/>
  <c r="V3690" i="11"/>
  <c r="D3690" i="11"/>
  <c r="H3690" i="11"/>
  <c r="U3690" i="11"/>
  <c r="O3690" i="11"/>
  <c r="E3690" i="11"/>
  <c r="R3690" i="11"/>
  <c r="K3690" i="11"/>
  <c r="C3692" i="11" l="1"/>
  <c r="J3692" i="11"/>
  <c r="A3693" i="11"/>
  <c r="P3692" i="11"/>
  <c r="M3691" i="11"/>
  <c r="G3691" i="11"/>
  <c r="K3691" i="11"/>
  <c r="L3691" i="11"/>
  <c r="O3691" i="11"/>
  <c r="U3691" i="11"/>
  <c r="W3691" i="11"/>
  <c r="R3691" i="11"/>
  <c r="I3691" i="11"/>
  <c r="D3691" i="11"/>
  <c r="N3691" i="11"/>
  <c r="F3691" i="11"/>
  <c r="T3691" i="11"/>
  <c r="V3691" i="11"/>
  <c r="Q3691" i="11"/>
  <c r="S3691" i="11"/>
  <c r="H3691" i="11"/>
  <c r="E3691" i="11"/>
  <c r="A3694" i="11" l="1"/>
  <c r="P3693" i="11"/>
  <c r="C3693" i="11"/>
  <c r="J3693" i="11"/>
  <c r="W3692" i="11"/>
  <c r="H3692" i="11"/>
  <c r="R3692" i="11"/>
  <c r="Q3692" i="11"/>
  <c r="V3692" i="11"/>
  <c r="O3692" i="11"/>
  <c r="E3692" i="11"/>
  <c r="M3692" i="11"/>
  <c r="F3692" i="11"/>
  <c r="I3692" i="11"/>
  <c r="D3692" i="11"/>
  <c r="U3692" i="11"/>
  <c r="T3692" i="11"/>
  <c r="N3692" i="11"/>
  <c r="K3692" i="11"/>
  <c r="L3692" i="11"/>
  <c r="G3692" i="11"/>
  <c r="S3692" i="11"/>
  <c r="C3694" i="11" l="1"/>
  <c r="J3694" i="11"/>
  <c r="A3695" i="11"/>
  <c r="P3694" i="11"/>
  <c r="M3693" i="11"/>
  <c r="R3693" i="11"/>
  <c r="L3693" i="11"/>
  <c r="V3693" i="11"/>
  <c r="U3693" i="11"/>
  <c r="I3693" i="11"/>
  <c r="S3693" i="11"/>
  <c r="K3693" i="11"/>
  <c r="E3693" i="11"/>
  <c r="H3693" i="11"/>
  <c r="F3693" i="11"/>
  <c r="N3693" i="11"/>
  <c r="W3693" i="11"/>
  <c r="O3693" i="11"/>
  <c r="D3693" i="11"/>
  <c r="G3693" i="11"/>
  <c r="Q3693" i="11"/>
  <c r="T3693" i="11"/>
  <c r="A3696" i="11" l="1"/>
  <c r="P3695" i="11"/>
  <c r="C3695" i="11"/>
  <c r="J3695" i="11"/>
  <c r="W3694" i="11"/>
  <c r="M3694" i="11"/>
  <c r="R3694" i="11"/>
  <c r="S3694" i="11"/>
  <c r="L3694" i="11"/>
  <c r="G3694" i="11"/>
  <c r="U3694" i="11"/>
  <c r="F3694" i="11"/>
  <c r="E3694" i="11"/>
  <c r="H3694" i="11"/>
  <c r="I3694" i="11"/>
  <c r="K3694" i="11"/>
  <c r="N3694" i="11"/>
  <c r="T3694" i="11"/>
  <c r="V3694" i="11"/>
  <c r="D3694" i="11"/>
  <c r="O3694" i="11"/>
  <c r="Q3694" i="11"/>
  <c r="C3696" i="11" l="1"/>
  <c r="J3696" i="11"/>
  <c r="P3696" i="11"/>
  <c r="A3697" i="11"/>
  <c r="M3695" i="11"/>
  <c r="V3695" i="11"/>
  <c r="H3695" i="11"/>
  <c r="I3695" i="11"/>
  <c r="E3695" i="11"/>
  <c r="N3695" i="11"/>
  <c r="O3695" i="11"/>
  <c r="U3695" i="11"/>
  <c r="G3695" i="11"/>
  <c r="K3695" i="11"/>
  <c r="D3695" i="11"/>
  <c r="F3695" i="11"/>
  <c r="T3695" i="11"/>
  <c r="Q3695" i="11"/>
  <c r="W3695" i="11"/>
  <c r="R3695" i="11"/>
  <c r="S3695" i="11"/>
  <c r="L3695" i="11"/>
  <c r="A3698" i="11" l="1"/>
  <c r="P3697" i="11"/>
  <c r="C3697" i="11"/>
  <c r="J3697" i="11"/>
  <c r="G3696" i="11"/>
  <c r="M3696" i="11"/>
  <c r="S3696" i="11"/>
  <c r="D3696" i="11"/>
  <c r="W3696" i="11"/>
  <c r="R3696" i="11"/>
  <c r="V3696" i="11"/>
  <c r="N3696" i="11"/>
  <c r="T3696" i="11"/>
  <c r="F3696" i="11"/>
  <c r="H3696" i="11"/>
  <c r="L3696" i="11"/>
  <c r="Q3696" i="11"/>
  <c r="K3696" i="11"/>
  <c r="U3696" i="11"/>
  <c r="O3696" i="11"/>
  <c r="E3696" i="11"/>
  <c r="I3696" i="11"/>
  <c r="C3698" i="11" l="1"/>
  <c r="J3698" i="11"/>
  <c r="A3699" i="11"/>
  <c r="P3698" i="11"/>
  <c r="U3697" i="11"/>
  <c r="G3697" i="11"/>
  <c r="N3697" i="11"/>
  <c r="O3697" i="11"/>
  <c r="H3697" i="11"/>
  <c r="M3697" i="11"/>
  <c r="V3697" i="11"/>
  <c r="T3697" i="11"/>
  <c r="W3697" i="11"/>
  <c r="K3697" i="11"/>
  <c r="S3697" i="11"/>
  <c r="F3697" i="11"/>
  <c r="D3697" i="11"/>
  <c r="E3697" i="11"/>
  <c r="L3697" i="11"/>
  <c r="Q3697" i="11"/>
  <c r="I3697" i="11"/>
  <c r="R3697" i="11"/>
  <c r="A3700" i="11" l="1"/>
  <c r="P3699" i="11"/>
  <c r="C3699" i="11"/>
  <c r="J3699" i="11"/>
  <c r="W3698" i="11"/>
  <c r="H3698" i="11"/>
  <c r="T3698" i="11"/>
  <c r="Q3698" i="11"/>
  <c r="L3698" i="11"/>
  <c r="N3698" i="11"/>
  <c r="K3698" i="11"/>
  <c r="O3698" i="11"/>
  <c r="V3698" i="11"/>
  <c r="R3698" i="11"/>
  <c r="U3698" i="11"/>
  <c r="F3698" i="11"/>
  <c r="M3698" i="11"/>
  <c r="E3698" i="11"/>
  <c r="D3698" i="11"/>
  <c r="I3698" i="11"/>
  <c r="G3698" i="11"/>
  <c r="S3698" i="11"/>
  <c r="C3700" i="11" l="1"/>
  <c r="J3700" i="11"/>
  <c r="P3700" i="11"/>
  <c r="A3701" i="11"/>
  <c r="U3699" i="11"/>
  <c r="G3699" i="11"/>
  <c r="O3699" i="11"/>
  <c r="V3699" i="11"/>
  <c r="M3699" i="11"/>
  <c r="D3699" i="11"/>
  <c r="Q3699" i="11"/>
  <c r="H3699" i="11"/>
  <c r="R3699" i="11"/>
  <c r="W3699" i="11"/>
  <c r="S3699" i="11"/>
  <c r="N3699" i="11"/>
  <c r="E3699" i="11"/>
  <c r="K3699" i="11"/>
  <c r="L3699" i="11"/>
  <c r="F3699" i="11"/>
  <c r="I3699" i="11"/>
  <c r="T3699" i="11"/>
  <c r="A3702" i="11" l="1"/>
  <c r="P3701" i="11"/>
  <c r="C3701" i="11"/>
  <c r="J3701" i="11"/>
  <c r="G3700" i="11"/>
  <c r="Q3700" i="11"/>
  <c r="R3700" i="11"/>
  <c r="T3700" i="11"/>
  <c r="W3700" i="11"/>
  <c r="U3700" i="11"/>
  <c r="I3700" i="11"/>
  <c r="E3700" i="11"/>
  <c r="O3700" i="11"/>
  <c r="K3700" i="11"/>
  <c r="H3700" i="11"/>
  <c r="V3700" i="11"/>
  <c r="F3700" i="11"/>
  <c r="L3700" i="11"/>
  <c r="N3700" i="11"/>
  <c r="D3700" i="11"/>
  <c r="S3700" i="11"/>
  <c r="M3700" i="11"/>
  <c r="C3702" i="11" l="1"/>
  <c r="J3702" i="11"/>
  <c r="P3702" i="11"/>
  <c r="A3703" i="11"/>
  <c r="M3701" i="11"/>
  <c r="G3701" i="11"/>
  <c r="H3701" i="11"/>
  <c r="L3701" i="11"/>
  <c r="F3701" i="11"/>
  <c r="N3701" i="11"/>
  <c r="O3701" i="11"/>
  <c r="K3701" i="11"/>
  <c r="U3701" i="11"/>
  <c r="R3701" i="11"/>
  <c r="W3701" i="11"/>
  <c r="Q3701" i="11"/>
  <c r="T3701" i="11"/>
  <c r="S3701" i="11"/>
  <c r="V3701" i="11"/>
  <c r="D3701" i="11"/>
  <c r="E3701" i="11"/>
  <c r="I3701" i="11"/>
  <c r="A3704" i="11" l="1"/>
  <c r="P3703" i="11"/>
  <c r="C3703" i="11"/>
  <c r="J3703" i="11"/>
  <c r="W3702" i="11"/>
  <c r="H3702" i="11"/>
  <c r="T3702" i="11"/>
  <c r="Q3702" i="11"/>
  <c r="L3702" i="11"/>
  <c r="N3702" i="11"/>
  <c r="K3702" i="11"/>
  <c r="O3702" i="11"/>
  <c r="G3702" i="11"/>
  <c r="S3702" i="11"/>
  <c r="U3702" i="11"/>
  <c r="F3702" i="11"/>
  <c r="M3702" i="11"/>
  <c r="E3702" i="11"/>
  <c r="D3702" i="11"/>
  <c r="I3702" i="11"/>
  <c r="V3702" i="11"/>
  <c r="R3702" i="11"/>
  <c r="C3704" i="11" l="1"/>
  <c r="J3704" i="11"/>
  <c r="A3705" i="11"/>
  <c r="P3704" i="11"/>
  <c r="U3703" i="11"/>
  <c r="G3703" i="11"/>
  <c r="H3703" i="11"/>
  <c r="O3703" i="11"/>
  <c r="M3703" i="11"/>
  <c r="N3703" i="11"/>
  <c r="L3703" i="11"/>
  <c r="F3703" i="11"/>
  <c r="K3703" i="11"/>
  <c r="W3703" i="11"/>
  <c r="S3703" i="11"/>
  <c r="T3703" i="11"/>
  <c r="D3703" i="11"/>
  <c r="E3703" i="11"/>
  <c r="R3703" i="11"/>
  <c r="Q3703" i="11"/>
  <c r="I3703" i="11"/>
  <c r="V3703" i="11"/>
  <c r="A3706" i="11" l="1"/>
  <c r="P3705" i="11"/>
  <c r="C3705" i="11"/>
  <c r="J3705" i="11"/>
  <c r="O3704" i="11"/>
  <c r="D3704" i="11"/>
  <c r="M3704" i="11"/>
  <c r="U3704" i="11"/>
  <c r="V3704" i="11"/>
  <c r="F3704" i="11"/>
  <c r="R3704" i="11"/>
  <c r="K3704" i="11"/>
  <c r="G3704" i="11"/>
  <c r="W3704" i="11"/>
  <c r="L3704" i="11"/>
  <c r="N3704" i="11"/>
  <c r="T3704" i="11"/>
  <c r="E3704" i="11"/>
  <c r="S3704" i="11"/>
  <c r="H3704" i="11"/>
  <c r="I3704" i="11"/>
  <c r="Q3704" i="11"/>
  <c r="C3706" i="11" l="1"/>
  <c r="J3706" i="11"/>
  <c r="A3707" i="11"/>
  <c r="P3706" i="11"/>
  <c r="M3705" i="11"/>
  <c r="G3705" i="11"/>
  <c r="L3705" i="11"/>
  <c r="Q3705" i="11"/>
  <c r="R3705" i="11"/>
  <c r="D3705" i="11"/>
  <c r="O3705" i="11"/>
  <c r="K3705" i="11"/>
  <c r="V3705" i="11"/>
  <c r="T3705" i="11"/>
  <c r="N3705" i="11"/>
  <c r="F3705" i="11"/>
  <c r="U3705" i="11"/>
  <c r="H3705" i="11"/>
  <c r="W3705" i="11"/>
  <c r="S3705" i="11"/>
  <c r="I3705" i="11"/>
  <c r="E3705" i="11"/>
  <c r="A3708" i="11" l="1"/>
  <c r="P3707" i="11"/>
  <c r="C3707" i="11"/>
  <c r="J3707" i="11"/>
  <c r="L3706" i="11"/>
  <c r="K3706" i="11"/>
  <c r="D3706" i="11"/>
  <c r="I3706" i="11"/>
  <c r="E3706" i="11"/>
  <c r="N3706" i="11"/>
  <c r="M3706" i="11"/>
  <c r="R3706" i="11"/>
  <c r="W3706" i="11"/>
  <c r="T3706" i="11"/>
  <c r="G3706" i="11"/>
  <c r="U3706" i="11"/>
  <c r="S3706" i="11"/>
  <c r="V3706" i="11"/>
  <c r="O3706" i="11"/>
  <c r="H3706" i="11"/>
  <c r="F3706" i="11"/>
  <c r="Q3706" i="11"/>
  <c r="C3708" i="11" l="1"/>
  <c r="J3708" i="11"/>
  <c r="A3709" i="11"/>
  <c r="P3708" i="11"/>
  <c r="I3707" i="11"/>
  <c r="K3707" i="11"/>
  <c r="N3707" i="11"/>
  <c r="R3707" i="11"/>
  <c r="S3707" i="11"/>
  <c r="F3707" i="11"/>
  <c r="O3707" i="11"/>
  <c r="L3707" i="11"/>
  <c r="G3707" i="11"/>
  <c r="E3707" i="11"/>
  <c r="U3707" i="11"/>
  <c r="T3707" i="11"/>
  <c r="W3707" i="11"/>
  <c r="D3707" i="11"/>
  <c r="H3707" i="11"/>
  <c r="V3707" i="11"/>
  <c r="M3707" i="11"/>
  <c r="Q3707" i="11"/>
  <c r="A3710" i="11" l="1"/>
  <c r="P3709" i="11"/>
  <c r="C3709" i="11"/>
  <c r="J3709" i="11"/>
  <c r="G3708" i="11"/>
  <c r="Q3708" i="11"/>
  <c r="V3708" i="11"/>
  <c r="L3708" i="11"/>
  <c r="W3708" i="11"/>
  <c r="T3708" i="11"/>
  <c r="U3708" i="11"/>
  <c r="D3708" i="11"/>
  <c r="E3708" i="11"/>
  <c r="M3708" i="11"/>
  <c r="K3708" i="11"/>
  <c r="H3708" i="11"/>
  <c r="F3708" i="11"/>
  <c r="R3708" i="11"/>
  <c r="N3708" i="11"/>
  <c r="I3708" i="11"/>
  <c r="S3708" i="11"/>
  <c r="O3708" i="11"/>
  <c r="C3710" i="11" l="1"/>
  <c r="J3710" i="11"/>
  <c r="P3710" i="11"/>
  <c r="A3711" i="11"/>
  <c r="U3709" i="11"/>
  <c r="G3709" i="11"/>
  <c r="M3709" i="11"/>
  <c r="E3709" i="11"/>
  <c r="W3709" i="11"/>
  <c r="S3709" i="11"/>
  <c r="O3709" i="11"/>
  <c r="D3709" i="11"/>
  <c r="K3709" i="11"/>
  <c r="L3709" i="11"/>
  <c r="F3709" i="11"/>
  <c r="Q3709" i="11"/>
  <c r="T3709" i="11"/>
  <c r="H3709" i="11"/>
  <c r="R3709" i="11"/>
  <c r="N3709" i="11"/>
  <c r="I3709" i="11"/>
  <c r="V3709" i="11"/>
  <c r="A3712" i="11" l="1"/>
  <c r="P3711" i="11"/>
  <c r="C3711" i="11"/>
  <c r="J3711" i="11"/>
  <c r="G3710" i="11"/>
  <c r="M3710" i="11"/>
  <c r="O3710" i="11"/>
  <c r="E3710" i="11"/>
  <c r="I3710" i="11"/>
  <c r="F3710" i="11"/>
  <c r="S3710" i="11"/>
  <c r="V3710" i="11"/>
  <c r="W3710" i="11"/>
  <c r="T3710" i="11"/>
  <c r="K3710" i="11"/>
  <c r="H3710" i="11"/>
  <c r="L3710" i="11"/>
  <c r="U3710" i="11"/>
  <c r="D3710" i="11"/>
  <c r="Q3710" i="11"/>
  <c r="R3710" i="11"/>
  <c r="N3710" i="11"/>
  <c r="C3712" i="11" l="1"/>
  <c r="J3712" i="11"/>
  <c r="A3713" i="11"/>
  <c r="P3712" i="11"/>
  <c r="M3711" i="11"/>
  <c r="R3711" i="11"/>
  <c r="T3711" i="11"/>
  <c r="E3711" i="11"/>
  <c r="H3711" i="11"/>
  <c r="V3711" i="11"/>
  <c r="U3711" i="11"/>
  <c r="I3711" i="11"/>
  <c r="W3711" i="11"/>
  <c r="G3711" i="11"/>
  <c r="K3711" i="11"/>
  <c r="N3711" i="11"/>
  <c r="L3711" i="11"/>
  <c r="F3711" i="11"/>
  <c r="D3711" i="11"/>
  <c r="S3711" i="11"/>
  <c r="Q3711" i="11"/>
  <c r="O3711" i="11"/>
  <c r="A3714" i="11" l="1"/>
  <c r="P3713" i="11"/>
  <c r="C3713" i="11"/>
  <c r="J3713" i="11"/>
  <c r="O3712" i="11"/>
  <c r="Q3712" i="11"/>
  <c r="G3712" i="11"/>
  <c r="U3712" i="11"/>
  <c r="M3712" i="11"/>
  <c r="V3712" i="11"/>
  <c r="W3712" i="11"/>
  <c r="T3712" i="11"/>
  <c r="F3712" i="11"/>
  <c r="K3712" i="11"/>
  <c r="H3712" i="11"/>
  <c r="L3712" i="11"/>
  <c r="D3712" i="11"/>
  <c r="N3712" i="11"/>
  <c r="E3712" i="11"/>
  <c r="R3712" i="11"/>
  <c r="S3712" i="11"/>
  <c r="I3712" i="11"/>
  <c r="C3714" i="11" l="1"/>
  <c r="J3714" i="11"/>
  <c r="A3715" i="11"/>
  <c r="P3714" i="11"/>
  <c r="U3713" i="11"/>
  <c r="K3713" i="11"/>
  <c r="I3713" i="11"/>
  <c r="H3713" i="11"/>
  <c r="R3713" i="11"/>
  <c r="W3713" i="11"/>
  <c r="E3713" i="11"/>
  <c r="Q3713" i="11"/>
  <c r="F3713" i="11"/>
  <c r="V3713" i="11"/>
  <c r="S3713" i="11"/>
  <c r="M3713" i="11"/>
  <c r="O3713" i="11"/>
  <c r="D3713" i="11"/>
  <c r="N3713" i="11"/>
  <c r="G3713" i="11"/>
  <c r="L3713" i="11"/>
  <c r="T3713" i="11"/>
  <c r="A3716" i="11" l="1"/>
  <c r="P3715" i="11"/>
  <c r="C3715" i="11"/>
  <c r="J3715" i="11"/>
  <c r="G3714" i="11"/>
  <c r="M3714" i="11"/>
  <c r="R3714" i="11"/>
  <c r="I3714" i="11"/>
  <c r="E3714" i="11"/>
  <c r="S3714" i="11"/>
  <c r="W3714" i="11"/>
  <c r="V3714" i="11"/>
  <c r="L3714" i="11"/>
  <c r="D3714" i="11"/>
  <c r="K3714" i="11"/>
  <c r="H3714" i="11"/>
  <c r="O3714" i="11"/>
  <c r="N3714" i="11"/>
  <c r="F3714" i="11"/>
  <c r="U3714" i="11"/>
  <c r="T3714" i="11"/>
  <c r="Q3714" i="11"/>
  <c r="C3716" i="11" l="1"/>
  <c r="J3716" i="11"/>
  <c r="P3716" i="11"/>
  <c r="A3717" i="11"/>
  <c r="U3715" i="11"/>
  <c r="K3715" i="11"/>
  <c r="W3715" i="11"/>
  <c r="Q3715" i="11"/>
  <c r="T3715" i="11"/>
  <c r="I3715" i="11"/>
  <c r="L3715" i="11"/>
  <c r="V3715" i="11"/>
  <c r="H3715" i="11"/>
  <c r="D3715" i="11"/>
  <c r="M3715" i="11"/>
  <c r="S3715" i="11"/>
  <c r="N3715" i="11"/>
  <c r="R3715" i="11"/>
  <c r="E3715" i="11"/>
  <c r="G3715" i="11"/>
  <c r="F3715" i="11"/>
  <c r="O3715" i="11"/>
  <c r="A3718" i="11" l="1"/>
  <c r="P3717" i="11"/>
  <c r="C3717" i="11"/>
  <c r="J3717" i="11"/>
  <c r="G3716" i="11"/>
  <c r="M3716" i="11"/>
  <c r="U3716" i="11"/>
  <c r="N3716" i="11"/>
  <c r="W3716" i="11"/>
  <c r="R3716" i="11"/>
  <c r="F3716" i="11"/>
  <c r="V3716" i="11"/>
  <c r="S3716" i="11"/>
  <c r="T3716" i="11"/>
  <c r="Q3716" i="11"/>
  <c r="D3716" i="11"/>
  <c r="E3716" i="11"/>
  <c r="K3716" i="11"/>
  <c r="L3716" i="11"/>
  <c r="H3716" i="11"/>
  <c r="I3716" i="11"/>
  <c r="O3716" i="11"/>
  <c r="C3718" i="11" l="1"/>
  <c r="J3718" i="11"/>
  <c r="P3718" i="11"/>
  <c r="A3719" i="11"/>
  <c r="U3717" i="11"/>
  <c r="G3717" i="11"/>
  <c r="H3717" i="11"/>
  <c r="T3717" i="11"/>
  <c r="N3717" i="11"/>
  <c r="K3717" i="11"/>
  <c r="L3717" i="11"/>
  <c r="V3717" i="11"/>
  <c r="I3717" i="11"/>
  <c r="O3717" i="11"/>
  <c r="S3717" i="11"/>
  <c r="E3717" i="11"/>
  <c r="Q3717" i="11"/>
  <c r="D3717" i="11"/>
  <c r="F3717" i="11"/>
  <c r="W3717" i="11"/>
  <c r="R3717" i="11"/>
  <c r="M3717" i="11"/>
  <c r="A3720" i="11" l="1"/>
  <c r="P3719" i="11"/>
  <c r="C3719" i="11"/>
  <c r="J3719" i="11"/>
  <c r="W3718" i="11"/>
  <c r="M3718" i="11"/>
  <c r="O3718" i="11"/>
  <c r="G3718" i="11"/>
  <c r="T3718" i="11"/>
  <c r="L3718" i="11"/>
  <c r="E3718" i="11"/>
  <c r="Q3718" i="11"/>
  <c r="N3718" i="11"/>
  <c r="I3718" i="11"/>
  <c r="V3718" i="11"/>
  <c r="U3718" i="11"/>
  <c r="S3718" i="11"/>
  <c r="H3718" i="11"/>
  <c r="F3718" i="11"/>
  <c r="K3718" i="11"/>
  <c r="D3718" i="11"/>
  <c r="R3718" i="11"/>
  <c r="C3720" i="11" l="1"/>
  <c r="A3721" i="11"/>
  <c r="J3720" i="11"/>
  <c r="P3720" i="11"/>
  <c r="M3719" i="11"/>
  <c r="G3719" i="11"/>
  <c r="K3719" i="11"/>
  <c r="L3719" i="11"/>
  <c r="F3719" i="11"/>
  <c r="U3719" i="11"/>
  <c r="W3719" i="11"/>
  <c r="V3719" i="11"/>
  <c r="I3719" i="11"/>
  <c r="D3719" i="11"/>
  <c r="N3719" i="11"/>
  <c r="O3719" i="11"/>
  <c r="T3719" i="11"/>
  <c r="R3719" i="11"/>
  <c r="Q3719" i="11"/>
  <c r="S3719" i="11"/>
  <c r="H3719" i="11"/>
  <c r="E3719" i="11"/>
  <c r="A3722" i="11" l="1"/>
  <c r="C3721" i="11"/>
  <c r="P3721" i="11"/>
  <c r="J3721" i="11"/>
  <c r="G3720" i="11"/>
  <c r="M3720" i="11"/>
  <c r="O3720" i="11"/>
  <c r="Q3720" i="11"/>
  <c r="K3720" i="11"/>
  <c r="L3720" i="11"/>
  <c r="N3720" i="11"/>
  <c r="H3720" i="11"/>
  <c r="W3720" i="11"/>
  <c r="R3720" i="11"/>
  <c r="V3720" i="11"/>
  <c r="D3720" i="11"/>
  <c r="F3720" i="11"/>
  <c r="I3720" i="11"/>
  <c r="T3720" i="11"/>
  <c r="E3720" i="11"/>
  <c r="U3720" i="11"/>
  <c r="S3720" i="11"/>
  <c r="C3722" i="11" l="1"/>
  <c r="A3723" i="11"/>
  <c r="P3722" i="11"/>
  <c r="J3722" i="11"/>
  <c r="M3721" i="11"/>
  <c r="V3721" i="11"/>
  <c r="S3721" i="11"/>
  <c r="D3721" i="11"/>
  <c r="U3721" i="11"/>
  <c r="T3721" i="11"/>
  <c r="R3721" i="11"/>
  <c r="I3721" i="11"/>
  <c r="K3721" i="11"/>
  <c r="F3721" i="11"/>
  <c r="H3721" i="11"/>
  <c r="O3721" i="11"/>
  <c r="N3721" i="11"/>
  <c r="W3721" i="11"/>
  <c r="G3721" i="11"/>
  <c r="L3721" i="11"/>
  <c r="Q3721" i="11"/>
  <c r="E3721" i="11"/>
  <c r="A3724" i="11" l="1"/>
  <c r="P3723" i="11"/>
  <c r="C3723" i="11"/>
  <c r="J3723" i="11"/>
  <c r="G3722" i="11"/>
  <c r="Q3722" i="11"/>
  <c r="V3722" i="11"/>
  <c r="W3722" i="11"/>
  <c r="N3722" i="11"/>
  <c r="U3722" i="11"/>
  <c r="R3722" i="11"/>
  <c r="M3722" i="11"/>
  <c r="E3722" i="11"/>
  <c r="S3722" i="11"/>
  <c r="K3722" i="11"/>
  <c r="I3722" i="11"/>
  <c r="H3722" i="11"/>
  <c r="T3722" i="11"/>
  <c r="D3722" i="11"/>
  <c r="F3722" i="11"/>
  <c r="L3722" i="11"/>
  <c r="O3722" i="11"/>
  <c r="C3724" i="11" l="1"/>
  <c r="J3724" i="11"/>
  <c r="A3725" i="11"/>
  <c r="P3724" i="11"/>
  <c r="M3723" i="11"/>
  <c r="R3723" i="11"/>
  <c r="G3723" i="11"/>
  <c r="L3723" i="11"/>
  <c r="H3723" i="11"/>
  <c r="V3723" i="11"/>
  <c r="U3723" i="11"/>
  <c r="D3723" i="11"/>
  <c r="F3723" i="11"/>
  <c r="E3723" i="11"/>
  <c r="S3723" i="11"/>
  <c r="O3723" i="11"/>
  <c r="W3723" i="11"/>
  <c r="I3723" i="11"/>
  <c r="N3723" i="11"/>
  <c r="K3723" i="11"/>
  <c r="Q3723" i="11"/>
  <c r="T3723" i="11"/>
  <c r="A3726" i="11" l="1"/>
  <c r="P3725" i="11"/>
  <c r="J3725" i="11"/>
  <c r="C3725" i="11"/>
  <c r="O3724" i="11"/>
  <c r="D3724" i="11"/>
  <c r="Q3724" i="11"/>
  <c r="F3724" i="11"/>
  <c r="V3724" i="11"/>
  <c r="K3724" i="11"/>
  <c r="E3724" i="11"/>
  <c r="H3724" i="11"/>
  <c r="N3724" i="11"/>
  <c r="M3724" i="11"/>
  <c r="T3724" i="11"/>
  <c r="L3724" i="11"/>
  <c r="S3724" i="11"/>
  <c r="I3724" i="11"/>
  <c r="R3724" i="11"/>
  <c r="W3724" i="11"/>
  <c r="G3724" i="11"/>
  <c r="U3724" i="11"/>
  <c r="C3726" i="11" l="1"/>
  <c r="J3726" i="11"/>
  <c r="A3727" i="11"/>
  <c r="P3726" i="11"/>
  <c r="I3725" i="11"/>
  <c r="N3725" i="11"/>
  <c r="W3725" i="11"/>
  <c r="U3725" i="11"/>
  <c r="V3725" i="11"/>
  <c r="E3725" i="11"/>
  <c r="O3725" i="11"/>
  <c r="K3725" i="11"/>
  <c r="D3725" i="11"/>
  <c r="H3725" i="11"/>
  <c r="Q3725" i="11"/>
  <c r="G3725" i="11"/>
  <c r="R3725" i="11"/>
  <c r="L3725" i="11"/>
  <c r="T3725" i="11"/>
  <c r="F3725" i="11"/>
  <c r="S3725" i="11"/>
  <c r="M3725" i="11"/>
  <c r="A3728" i="11" l="1"/>
  <c r="P3727" i="11"/>
  <c r="C3727" i="11"/>
  <c r="J3727" i="11"/>
  <c r="O3726" i="11"/>
  <c r="H3726" i="11"/>
  <c r="F3726" i="11"/>
  <c r="Q3726" i="11"/>
  <c r="U3726" i="11"/>
  <c r="E3726" i="11"/>
  <c r="I3726" i="11"/>
  <c r="W3726" i="11"/>
  <c r="L3726" i="11"/>
  <c r="T3726" i="11"/>
  <c r="S3726" i="11"/>
  <c r="M3726" i="11"/>
  <c r="K3726" i="11"/>
  <c r="D3726" i="11"/>
  <c r="R3726" i="11"/>
  <c r="N3726" i="11"/>
  <c r="G3726" i="11"/>
  <c r="V3726" i="11"/>
  <c r="C3728" i="11" l="1"/>
  <c r="J3728" i="11"/>
  <c r="A3729" i="11"/>
  <c r="P3728" i="11"/>
  <c r="U3727" i="11"/>
  <c r="F3727" i="11"/>
  <c r="Q3727" i="11"/>
  <c r="T3727" i="11"/>
  <c r="M3727" i="11"/>
  <c r="R3727" i="11"/>
  <c r="D3727" i="11"/>
  <c r="V3727" i="11"/>
  <c r="K3727" i="11"/>
  <c r="O3727" i="11"/>
  <c r="H3727" i="11"/>
  <c r="S3727" i="11"/>
  <c r="E3727" i="11"/>
  <c r="W3727" i="11"/>
  <c r="L3727" i="11"/>
  <c r="N3727" i="11"/>
  <c r="I3727" i="11"/>
  <c r="G3727" i="11"/>
  <c r="A3730" i="11" l="1"/>
  <c r="P3729" i="11"/>
  <c r="J3729" i="11"/>
  <c r="C3729" i="11"/>
  <c r="G3728" i="11"/>
  <c r="T3728" i="11"/>
  <c r="U3728" i="11"/>
  <c r="V3728" i="11"/>
  <c r="E3728" i="11"/>
  <c r="O3728" i="11"/>
  <c r="Q3728" i="11"/>
  <c r="N3728" i="11"/>
  <c r="I3728" i="11"/>
  <c r="S3728" i="11"/>
  <c r="M3728" i="11"/>
  <c r="D3728" i="11"/>
  <c r="F3728" i="11"/>
  <c r="W3728" i="11"/>
  <c r="L3728" i="11"/>
  <c r="H3728" i="11"/>
  <c r="K3728" i="11"/>
  <c r="R3728" i="11"/>
  <c r="C3730" i="11" l="1"/>
  <c r="J3730" i="11"/>
  <c r="A3731" i="11"/>
  <c r="P3730" i="11"/>
  <c r="U3729" i="11"/>
  <c r="N3729" i="11"/>
  <c r="R3729" i="11"/>
  <c r="Q3729" i="11"/>
  <c r="K3729" i="11"/>
  <c r="W3729" i="11"/>
  <c r="T3729" i="11"/>
  <c r="I3729" i="11"/>
  <c r="V3729" i="11"/>
  <c r="S3729" i="11"/>
  <c r="E3729" i="11"/>
  <c r="G3729" i="11"/>
  <c r="H3729" i="11"/>
  <c r="F3729" i="11"/>
  <c r="O3729" i="11"/>
  <c r="D3729" i="11"/>
  <c r="L3729" i="11"/>
  <c r="M3729" i="11"/>
  <c r="A3732" i="11" l="1"/>
  <c r="P3731" i="11"/>
  <c r="C3731" i="11"/>
  <c r="J3731" i="11"/>
  <c r="O3730" i="11"/>
  <c r="Q3730" i="11"/>
  <c r="D3730" i="11"/>
  <c r="G3730" i="11"/>
  <c r="N3730" i="11"/>
  <c r="W3730" i="11"/>
  <c r="F3730" i="11"/>
  <c r="R3730" i="11"/>
  <c r="V3730" i="11"/>
  <c r="L3730" i="11"/>
  <c r="U3730" i="11"/>
  <c r="M3730" i="11"/>
  <c r="E3730" i="11"/>
  <c r="H3730" i="11"/>
  <c r="I3730" i="11"/>
  <c r="T3730" i="11"/>
  <c r="S3730" i="11"/>
  <c r="K3730" i="11"/>
  <c r="C3732" i="11" l="1"/>
  <c r="J3732" i="11"/>
  <c r="A3733" i="11"/>
  <c r="P3732" i="11"/>
  <c r="M3731" i="11"/>
  <c r="R3731" i="11"/>
  <c r="F3731" i="11"/>
  <c r="E3731" i="11"/>
  <c r="U3731" i="11"/>
  <c r="K3731" i="11"/>
  <c r="G3731" i="11"/>
  <c r="D3731" i="11"/>
  <c r="W3731" i="11"/>
  <c r="Q3731" i="11"/>
  <c r="H3731" i="11"/>
  <c r="O3731" i="11"/>
  <c r="T3731" i="11"/>
  <c r="S3731" i="11"/>
  <c r="L3731" i="11"/>
  <c r="V3731" i="11"/>
  <c r="I3731" i="11"/>
  <c r="N3731" i="11"/>
  <c r="A3734" i="11" l="1"/>
  <c r="P3733" i="11"/>
  <c r="J3733" i="11"/>
  <c r="C3733" i="11"/>
  <c r="W3732" i="11"/>
  <c r="M3732" i="11"/>
  <c r="G3732" i="11"/>
  <c r="H3732" i="11"/>
  <c r="Q3732" i="11"/>
  <c r="N3732" i="11"/>
  <c r="D3732" i="11"/>
  <c r="K3732" i="11"/>
  <c r="L3732" i="11"/>
  <c r="R3732" i="11"/>
  <c r="V3732" i="11"/>
  <c r="U3732" i="11"/>
  <c r="E3732" i="11"/>
  <c r="O3732" i="11"/>
  <c r="F3732" i="11"/>
  <c r="S3732" i="11"/>
  <c r="I3732" i="11"/>
  <c r="T3732" i="11"/>
  <c r="C3734" i="11" l="1"/>
  <c r="J3734" i="11"/>
  <c r="A3735" i="11"/>
  <c r="P3734" i="11"/>
  <c r="I3733" i="11"/>
  <c r="V3733" i="11"/>
  <c r="R3733" i="11"/>
  <c r="W3733" i="11"/>
  <c r="H3733" i="11"/>
  <c r="D3733" i="11"/>
  <c r="K3733" i="11"/>
  <c r="T3733" i="11"/>
  <c r="N3733" i="11"/>
  <c r="M3733" i="11"/>
  <c r="S3733" i="11"/>
  <c r="G3733" i="11"/>
  <c r="F3733" i="11"/>
  <c r="E3733" i="11"/>
  <c r="O3733" i="11"/>
  <c r="L3733" i="11"/>
  <c r="Q3733" i="11"/>
  <c r="U3733" i="11"/>
  <c r="A3736" i="11" l="1"/>
  <c r="P3735" i="11"/>
  <c r="C3735" i="11"/>
  <c r="J3735" i="11"/>
  <c r="W3734" i="11"/>
  <c r="H3734" i="11"/>
  <c r="V3734" i="11"/>
  <c r="S3734" i="11"/>
  <c r="M3734" i="11"/>
  <c r="N3734" i="11"/>
  <c r="Q3734" i="11"/>
  <c r="K3734" i="11"/>
  <c r="L3734" i="11"/>
  <c r="G3734" i="11"/>
  <c r="O3734" i="11"/>
  <c r="T3734" i="11"/>
  <c r="U3734" i="11"/>
  <c r="I3734" i="11"/>
  <c r="F3734" i="11"/>
  <c r="D3734" i="11"/>
  <c r="E3734" i="11"/>
  <c r="R3734" i="11"/>
  <c r="C3736" i="11" l="1"/>
  <c r="J3736" i="11"/>
  <c r="A3737" i="11"/>
  <c r="P3736" i="11"/>
  <c r="U3735" i="11"/>
  <c r="F3735" i="11"/>
  <c r="H3735" i="11"/>
  <c r="R3735" i="11"/>
  <c r="M3735" i="11"/>
  <c r="T3735" i="11"/>
  <c r="V3735" i="11"/>
  <c r="N3735" i="11"/>
  <c r="L3735" i="11"/>
  <c r="W3735" i="11"/>
  <c r="K3735" i="11"/>
  <c r="S3735" i="11"/>
  <c r="D3735" i="11"/>
  <c r="O3735" i="11"/>
  <c r="Q3735" i="11"/>
  <c r="E3735" i="11"/>
  <c r="I3735" i="11"/>
  <c r="G3735" i="11"/>
  <c r="A3738" i="11" l="1"/>
  <c r="P3737" i="11"/>
  <c r="J3737" i="11"/>
  <c r="C3737" i="11"/>
  <c r="W3736" i="11"/>
  <c r="D3736" i="11"/>
  <c r="S3736" i="11"/>
  <c r="I3736" i="11"/>
  <c r="R3736" i="11"/>
  <c r="M3736" i="11"/>
  <c r="T3736" i="11"/>
  <c r="V3736" i="11"/>
  <c r="L3736" i="11"/>
  <c r="O3736" i="11"/>
  <c r="Q3736" i="11"/>
  <c r="F3736" i="11"/>
  <c r="U3736" i="11"/>
  <c r="K3736" i="11"/>
  <c r="N3736" i="11"/>
  <c r="H3736" i="11"/>
  <c r="G3736" i="11"/>
  <c r="E3736" i="11"/>
  <c r="C3738" i="11" l="1"/>
  <c r="J3738" i="11"/>
  <c r="A3739" i="11"/>
  <c r="P3738" i="11"/>
  <c r="U3737" i="11"/>
  <c r="N3737" i="11"/>
  <c r="H3737" i="11"/>
  <c r="D3737" i="11"/>
  <c r="G3737" i="11"/>
  <c r="L3737" i="11"/>
  <c r="E3737" i="11"/>
  <c r="K3737" i="11"/>
  <c r="F3737" i="11"/>
  <c r="T3737" i="11"/>
  <c r="W3737" i="11"/>
  <c r="S3737" i="11"/>
  <c r="M3737" i="11"/>
  <c r="O3737" i="11"/>
  <c r="Q3737" i="11"/>
  <c r="R3737" i="11"/>
  <c r="V3737" i="11"/>
  <c r="I3737" i="11"/>
  <c r="A3740" i="11" l="1"/>
  <c r="P3739" i="11"/>
  <c r="C3739" i="11"/>
  <c r="J3739" i="11"/>
  <c r="G3738" i="11"/>
  <c r="Q3738" i="11"/>
  <c r="V3738" i="11"/>
  <c r="W3738" i="11"/>
  <c r="M3738" i="11"/>
  <c r="E3738" i="11"/>
  <c r="D3738" i="11"/>
  <c r="L3738" i="11"/>
  <c r="O3738" i="11"/>
  <c r="H3738" i="11"/>
  <c r="F3738" i="11"/>
  <c r="U3738" i="11"/>
  <c r="T3738" i="11"/>
  <c r="R3738" i="11"/>
  <c r="N3738" i="11"/>
  <c r="I3738" i="11"/>
  <c r="S3738" i="11"/>
  <c r="K3738" i="11"/>
  <c r="C3740" i="11" l="1"/>
  <c r="J3740" i="11"/>
  <c r="A3741" i="11"/>
  <c r="P3740" i="11"/>
  <c r="M3739" i="11"/>
  <c r="F3739" i="11"/>
  <c r="R3739" i="11"/>
  <c r="L3739" i="11"/>
  <c r="K3739" i="11"/>
  <c r="W3739" i="11"/>
  <c r="N3739" i="11"/>
  <c r="S3739" i="11"/>
  <c r="Q3739" i="11"/>
  <c r="E3739" i="11"/>
  <c r="O3739" i="11"/>
  <c r="G3739" i="11"/>
  <c r="H3739" i="11"/>
  <c r="U3739" i="11"/>
  <c r="V3739" i="11"/>
  <c r="T3739" i="11"/>
  <c r="I3739" i="11"/>
  <c r="D3739" i="11"/>
  <c r="A3742" i="11" l="1"/>
  <c r="P3741" i="11"/>
  <c r="J3741" i="11"/>
  <c r="C3741" i="11"/>
  <c r="O3740" i="11"/>
  <c r="D3740" i="11"/>
  <c r="Q3740" i="11"/>
  <c r="F3740" i="11"/>
  <c r="V3740" i="11"/>
  <c r="K3740" i="11"/>
  <c r="E3740" i="11"/>
  <c r="H3740" i="11"/>
  <c r="N3740" i="11"/>
  <c r="M3740" i="11"/>
  <c r="T3740" i="11"/>
  <c r="L3740" i="11"/>
  <c r="S3740" i="11"/>
  <c r="I3740" i="11"/>
  <c r="R3740" i="11"/>
  <c r="W3740" i="11"/>
  <c r="G3740" i="11"/>
  <c r="U3740" i="11"/>
  <c r="C3742" i="11" l="1"/>
  <c r="J3742" i="11"/>
  <c r="A3743" i="11"/>
  <c r="P3742" i="11"/>
  <c r="I3741" i="11"/>
  <c r="N3741" i="11"/>
  <c r="D3741" i="11"/>
  <c r="E3741" i="11"/>
  <c r="H3741" i="11"/>
  <c r="W3741" i="11"/>
  <c r="U3741" i="11"/>
  <c r="R3741" i="11"/>
  <c r="L3741" i="11"/>
  <c r="M3741" i="11"/>
  <c r="G3741" i="11"/>
  <c r="K3741" i="11"/>
  <c r="Q3741" i="11"/>
  <c r="F3741" i="11"/>
  <c r="T3741" i="11"/>
  <c r="V3741" i="11"/>
  <c r="S3741" i="11"/>
  <c r="O3741" i="11"/>
  <c r="A3744" i="11" l="1"/>
  <c r="P3743" i="11"/>
  <c r="C3743" i="11"/>
  <c r="J3743" i="11"/>
  <c r="W3742" i="11"/>
  <c r="H3742" i="11"/>
  <c r="F3742" i="11"/>
  <c r="M3742" i="11"/>
  <c r="L3742" i="11"/>
  <c r="D3742" i="11"/>
  <c r="Q3742" i="11"/>
  <c r="V3742" i="11"/>
  <c r="N3742" i="11"/>
  <c r="U3742" i="11"/>
  <c r="T3742" i="11"/>
  <c r="S3742" i="11"/>
  <c r="E3742" i="11"/>
  <c r="I3742" i="11"/>
  <c r="K3742" i="11"/>
  <c r="R3742" i="11"/>
  <c r="G3742" i="11"/>
  <c r="O3742" i="11"/>
  <c r="C3744" i="11" l="1"/>
  <c r="J3744" i="11"/>
  <c r="A3745" i="11"/>
  <c r="P3744" i="11"/>
  <c r="M3743" i="11"/>
  <c r="F3743" i="11"/>
  <c r="R3743" i="11"/>
  <c r="L3743" i="11"/>
  <c r="K3743" i="11"/>
  <c r="N3743" i="11"/>
  <c r="S3743" i="11"/>
  <c r="Q3743" i="11"/>
  <c r="E3743" i="11"/>
  <c r="O3743" i="11"/>
  <c r="G3743" i="11"/>
  <c r="H3743" i="11"/>
  <c r="U3743" i="11"/>
  <c r="W3743" i="11"/>
  <c r="V3743" i="11"/>
  <c r="T3743" i="11"/>
  <c r="I3743" i="11"/>
  <c r="D3743" i="11"/>
  <c r="A3746" i="11" l="1"/>
  <c r="P3745" i="11"/>
  <c r="J3745" i="11"/>
  <c r="C3745" i="11"/>
  <c r="O3744" i="11"/>
  <c r="D3744" i="11"/>
  <c r="K3744" i="11"/>
  <c r="I3744" i="11"/>
  <c r="M3744" i="11"/>
  <c r="N3744" i="11"/>
  <c r="R3744" i="11"/>
  <c r="U3744" i="11"/>
  <c r="G3744" i="11"/>
  <c r="F3744" i="11"/>
  <c r="L3744" i="11"/>
  <c r="T3744" i="11"/>
  <c r="W3744" i="11"/>
  <c r="Q3744" i="11"/>
  <c r="V3744" i="11"/>
  <c r="S3744" i="11"/>
  <c r="E3744" i="11"/>
  <c r="H3744" i="11"/>
  <c r="C3746" i="11" l="1"/>
  <c r="J3746" i="11"/>
  <c r="A3747" i="11"/>
  <c r="P3746" i="11"/>
  <c r="I3745" i="11"/>
  <c r="N3745" i="11"/>
  <c r="R3745" i="11"/>
  <c r="W3745" i="11"/>
  <c r="V3745" i="11"/>
  <c r="G3745" i="11"/>
  <c r="U3745" i="11"/>
  <c r="M3745" i="11"/>
  <c r="L3745" i="11"/>
  <c r="T3745" i="11"/>
  <c r="E3745" i="11"/>
  <c r="K3745" i="11"/>
  <c r="D3745" i="11"/>
  <c r="F3745" i="11"/>
  <c r="Q3745" i="11"/>
  <c r="O3745" i="11"/>
  <c r="S3745" i="11"/>
  <c r="H3745" i="11"/>
  <c r="A3748" i="11" l="1"/>
  <c r="P3747" i="11"/>
  <c r="C3747" i="11"/>
  <c r="J3747" i="11"/>
  <c r="G3746" i="11"/>
  <c r="Q3746" i="11"/>
  <c r="O3746" i="11"/>
  <c r="E3746" i="11"/>
  <c r="W3746" i="11"/>
  <c r="T3746" i="11"/>
  <c r="U3746" i="11"/>
  <c r="I3746" i="11"/>
  <c r="D3746" i="11"/>
  <c r="K3746" i="11"/>
  <c r="H3746" i="11"/>
  <c r="L3746" i="11"/>
  <c r="M3746" i="11"/>
  <c r="V3746" i="11"/>
  <c r="N3746" i="11"/>
  <c r="R3746" i="11"/>
  <c r="S3746" i="11"/>
  <c r="F3746" i="11"/>
  <c r="C3748" i="11" l="1"/>
  <c r="J3748" i="11"/>
  <c r="A3749" i="11"/>
  <c r="P3748" i="11"/>
  <c r="I3747" i="11"/>
  <c r="K3747" i="11"/>
  <c r="E3747" i="11"/>
  <c r="H3747" i="11"/>
  <c r="Q3747" i="11"/>
  <c r="T3747" i="11"/>
  <c r="V3747" i="11"/>
  <c r="W3747" i="11"/>
  <c r="O3747" i="11"/>
  <c r="F3747" i="11"/>
  <c r="M3747" i="11"/>
  <c r="G3747" i="11"/>
  <c r="U3747" i="11"/>
  <c r="R3747" i="11"/>
  <c r="D3747" i="11"/>
  <c r="S3747" i="11"/>
  <c r="N3747" i="11"/>
  <c r="L3747" i="11"/>
  <c r="A3750" i="11" l="1"/>
  <c r="P3749" i="11"/>
  <c r="J3749" i="11"/>
  <c r="C3749" i="11"/>
  <c r="O3748" i="11"/>
  <c r="T3748" i="11"/>
  <c r="W3748" i="11"/>
  <c r="V3748" i="11"/>
  <c r="H3748" i="11"/>
  <c r="U3748" i="11"/>
  <c r="R3748" i="11"/>
  <c r="F3748" i="11"/>
  <c r="M3748" i="11"/>
  <c r="I3748" i="11"/>
  <c r="L3748" i="11"/>
  <c r="N3748" i="11"/>
  <c r="K3748" i="11"/>
  <c r="Q3748" i="11"/>
  <c r="E3748" i="11"/>
  <c r="G3748" i="11"/>
  <c r="S3748" i="11"/>
  <c r="D3748" i="11"/>
  <c r="C3750" i="11" l="1"/>
  <c r="J3750" i="11"/>
  <c r="A3751" i="11"/>
  <c r="P3750" i="11"/>
  <c r="I3749" i="11"/>
  <c r="N3749" i="11"/>
  <c r="L3749" i="11"/>
  <c r="O3749" i="11"/>
  <c r="H3749" i="11"/>
  <c r="R3749" i="11"/>
  <c r="U3749" i="11"/>
  <c r="K3749" i="11"/>
  <c r="G3749" i="11"/>
  <c r="F3749" i="11"/>
  <c r="D3749" i="11"/>
  <c r="E3749" i="11"/>
  <c r="W3749" i="11"/>
  <c r="T3749" i="11"/>
  <c r="M3749" i="11"/>
  <c r="Q3749" i="11"/>
  <c r="S3749" i="11"/>
  <c r="V3749" i="11"/>
  <c r="A3752" i="11" l="1"/>
  <c r="P3751" i="11"/>
  <c r="C3751" i="11"/>
  <c r="J3751" i="11"/>
  <c r="W3750" i="11"/>
  <c r="H3750" i="11"/>
  <c r="I3750" i="11"/>
  <c r="F3750" i="11"/>
  <c r="L3750" i="11"/>
  <c r="E3750" i="11"/>
  <c r="K3750" i="11"/>
  <c r="Q3750" i="11"/>
  <c r="G3750" i="11"/>
  <c r="N3750" i="11"/>
  <c r="T3750" i="11"/>
  <c r="D3750" i="11"/>
  <c r="S3750" i="11"/>
  <c r="O3750" i="11"/>
  <c r="R3750" i="11"/>
  <c r="V3750" i="11"/>
  <c r="M3750" i="11"/>
  <c r="U3750" i="11"/>
  <c r="C3752" i="11" l="1"/>
  <c r="J3752" i="11"/>
  <c r="A3753" i="11"/>
  <c r="P3752" i="11"/>
  <c r="M3751" i="11"/>
  <c r="R3751" i="11"/>
  <c r="L3751" i="11"/>
  <c r="N3751" i="11"/>
  <c r="H3751" i="11"/>
  <c r="S3751" i="11"/>
  <c r="K3751" i="11"/>
  <c r="G3751" i="11"/>
  <c r="U3751" i="11"/>
  <c r="V3751" i="11"/>
  <c r="O3751" i="11"/>
  <c r="T3751" i="11"/>
  <c r="I3751" i="11"/>
  <c r="E3751" i="11"/>
  <c r="D3751" i="11"/>
  <c r="F3751" i="11"/>
  <c r="Q3751" i="11"/>
  <c r="W3751" i="11"/>
  <c r="A3754" i="11" l="1"/>
  <c r="P3753" i="11"/>
  <c r="J3753" i="11"/>
  <c r="C3753" i="11"/>
  <c r="G3752" i="11"/>
  <c r="T3752" i="11"/>
  <c r="W3752" i="11"/>
  <c r="V3752" i="11"/>
  <c r="K3752" i="11"/>
  <c r="Q3752" i="11"/>
  <c r="N3752" i="11"/>
  <c r="I3752" i="11"/>
  <c r="E3752" i="11"/>
  <c r="R3752" i="11"/>
  <c r="D3752" i="11"/>
  <c r="H3752" i="11"/>
  <c r="F3752" i="11"/>
  <c r="U3752" i="11"/>
  <c r="L3752" i="11"/>
  <c r="O3752" i="11"/>
  <c r="S3752" i="11"/>
  <c r="M3752" i="11"/>
  <c r="C3754" i="11" l="1"/>
  <c r="J3754" i="11"/>
  <c r="A3755" i="11"/>
  <c r="P3754" i="11"/>
  <c r="I3753" i="11"/>
  <c r="N3753" i="11"/>
  <c r="W3753" i="11"/>
  <c r="U3753" i="11"/>
  <c r="V3753" i="11"/>
  <c r="O3753" i="11"/>
  <c r="K3753" i="11"/>
  <c r="D3753" i="11"/>
  <c r="H3753" i="11"/>
  <c r="Q3753" i="11"/>
  <c r="G3753" i="11"/>
  <c r="R3753" i="11"/>
  <c r="E3753" i="11"/>
  <c r="L3753" i="11"/>
  <c r="T3753" i="11"/>
  <c r="F3753" i="11"/>
  <c r="S3753" i="11"/>
  <c r="M3753" i="11"/>
  <c r="A3756" i="11" l="1"/>
  <c r="P3755" i="11"/>
  <c r="C3755" i="11"/>
  <c r="J3755" i="11"/>
  <c r="O3754" i="11"/>
  <c r="H3754" i="11"/>
  <c r="F3754" i="11"/>
  <c r="D3754" i="11"/>
  <c r="I3754" i="11"/>
  <c r="L3754" i="11"/>
  <c r="R3754" i="11"/>
  <c r="N3754" i="11"/>
  <c r="G3754" i="11"/>
  <c r="Q3754" i="11"/>
  <c r="M3754" i="11"/>
  <c r="K3754" i="11"/>
  <c r="E3754" i="11"/>
  <c r="S3754" i="11"/>
  <c r="W3754" i="11"/>
  <c r="V3754" i="11"/>
  <c r="T3754" i="11"/>
  <c r="U3754" i="11"/>
  <c r="C3756" i="11" l="1"/>
  <c r="J3756" i="11"/>
  <c r="A3757" i="11"/>
  <c r="P3756" i="11"/>
  <c r="M3755" i="11"/>
  <c r="F3755" i="11"/>
  <c r="H3755" i="11"/>
  <c r="E3755" i="11"/>
  <c r="W3755" i="11"/>
  <c r="O3755" i="11"/>
  <c r="N3755" i="11"/>
  <c r="L3755" i="11"/>
  <c r="G3755" i="11"/>
  <c r="V3755" i="11"/>
  <c r="Q3755" i="11"/>
  <c r="U3755" i="11"/>
  <c r="K3755" i="11"/>
  <c r="R3755" i="11"/>
  <c r="T3755" i="11"/>
  <c r="D3755" i="11"/>
  <c r="I3755" i="11"/>
  <c r="S3755" i="11"/>
  <c r="A3758" i="11" l="1"/>
  <c r="P3757" i="11"/>
  <c r="J3757" i="11"/>
  <c r="C3757" i="11"/>
  <c r="W3756" i="11"/>
  <c r="D3756" i="11"/>
  <c r="L3756" i="11"/>
  <c r="F3756" i="11"/>
  <c r="O3756" i="11"/>
  <c r="I3756" i="11"/>
  <c r="K3756" i="11"/>
  <c r="T3756" i="11"/>
  <c r="G3756" i="11"/>
  <c r="N3756" i="11"/>
  <c r="U3756" i="11"/>
  <c r="Q3756" i="11"/>
  <c r="S3756" i="11"/>
  <c r="E3756" i="11"/>
  <c r="H3756" i="11"/>
  <c r="V3756" i="11"/>
  <c r="R3756" i="11"/>
  <c r="M3756" i="11"/>
  <c r="C3758" i="11" l="1"/>
  <c r="J3758" i="11"/>
  <c r="A3759" i="11"/>
  <c r="P3758" i="11"/>
  <c r="I3757" i="11"/>
  <c r="N3757" i="11"/>
  <c r="L3757" i="11"/>
  <c r="O3757" i="11"/>
  <c r="H3757" i="11"/>
  <c r="W3757" i="11"/>
  <c r="M3757" i="11"/>
  <c r="R3757" i="11"/>
  <c r="U3757" i="11"/>
  <c r="K3757" i="11"/>
  <c r="G3757" i="11"/>
  <c r="F3757" i="11"/>
  <c r="D3757" i="11"/>
  <c r="E3757" i="11"/>
  <c r="T3757" i="11"/>
  <c r="Q3757" i="11"/>
  <c r="S3757" i="11"/>
  <c r="V3757" i="11"/>
  <c r="A3760" i="11" l="1"/>
  <c r="P3759" i="11"/>
  <c r="C3759" i="11"/>
  <c r="J3759" i="11"/>
  <c r="W3758" i="11"/>
  <c r="H3758" i="11"/>
  <c r="S3758" i="11"/>
  <c r="E3758" i="11"/>
  <c r="M3758" i="11"/>
  <c r="T3758" i="11"/>
  <c r="D3758" i="11"/>
  <c r="Q3758" i="11"/>
  <c r="V3758" i="11"/>
  <c r="I3758" i="11"/>
  <c r="R3758" i="11"/>
  <c r="N3758" i="11"/>
  <c r="U3758" i="11"/>
  <c r="O3758" i="11"/>
  <c r="F3758" i="11"/>
  <c r="K3758" i="11"/>
  <c r="G3758" i="11"/>
  <c r="L3758" i="11"/>
  <c r="C3760" i="11" l="1"/>
  <c r="J3760" i="11"/>
  <c r="A3761" i="11"/>
  <c r="P3760" i="11"/>
  <c r="I3759" i="11"/>
  <c r="R3759" i="11"/>
  <c r="H3759" i="11"/>
  <c r="G3759" i="11"/>
  <c r="U3759" i="11"/>
  <c r="S3759" i="11"/>
  <c r="K3759" i="11"/>
  <c r="D3759" i="11"/>
  <c r="T3759" i="11"/>
  <c r="L3759" i="11"/>
  <c r="F3759" i="11"/>
  <c r="E3759" i="11"/>
  <c r="M3759" i="11"/>
  <c r="W3759" i="11"/>
  <c r="N3759" i="11"/>
  <c r="O3759" i="11"/>
  <c r="Q3759" i="11"/>
  <c r="V3759" i="11"/>
  <c r="A3762" i="11" l="1"/>
  <c r="P3761" i="11"/>
  <c r="J3761" i="11"/>
  <c r="C3761" i="11"/>
  <c r="W3760" i="11"/>
  <c r="D3760" i="11"/>
  <c r="F3760" i="11"/>
  <c r="O3760" i="11"/>
  <c r="L3760" i="11"/>
  <c r="E3760" i="11"/>
  <c r="S3760" i="11"/>
  <c r="Q3760" i="11"/>
  <c r="N3760" i="11"/>
  <c r="M3760" i="11"/>
  <c r="U3760" i="11"/>
  <c r="T3760" i="11"/>
  <c r="I3760" i="11"/>
  <c r="V3760" i="11"/>
  <c r="K3760" i="11"/>
  <c r="H3760" i="11"/>
  <c r="G3760" i="11"/>
  <c r="R3760" i="11"/>
  <c r="C3762" i="11" l="1"/>
  <c r="J3762" i="11"/>
  <c r="A3763" i="11"/>
  <c r="P3762" i="11"/>
  <c r="M3761" i="11"/>
  <c r="V3761" i="11"/>
  <c r="R3761" i="11"/>
  <c r="T3761" i="11"/>
  <c r="U3761" i="11"/>
  <c r="D3761" i="11"/>
  <c r="I3761" i="11"/>
  <c r="Q3761" i="11"/>
  <c r="G3761" i="11"/>
  <c r="K3761" i="11"/>
  <c r="O3761" i="11"/>
  <c r="L3761" i="11"/>
  <c r="S3761" i="11"/>
  <c r="W3761" i="11"/>
  <c r="E3761" i="11"/>
  <c r="N3761" i="11"/>
  <c r="F3761" i="11"/>
  <c r="H3761" i="11"/>
  <c r="A3764" i="11" l="1"/>
  <c r="P3763" i="11"/>
  <c r="C3763" i="11"/>
  <c r="J3763" i="11"/>
  <c r="O3762" i="11"/>
  <c r="H3762" i="11"/>
  <c r="D3762" i="11"/>
  <c r="W3762" i="11"/>
  <c r="V3762" i="11"/>
  <c r="T3762" i="11"/>
  <c r="R3762" i="11"/>
  <c r="U3762" i="11"/>
  <c r="Q3762" i="11"/>
  <c r="E3762" i="11"/>
  <c r="M3762" i="11"/>
  <c r="N3762" i="11"/>
  <c r="L3762" i="11"/>
  <c r="I3762" i="11"/>
  <c r="S3762" i="11"/>
  <c r="F3762" i="11"/>
  <c r="G3762" i="11"/>
  <c r="K3762" i="11"/>
  <c r="C3764" i="11" l="1"/>
  <c r="J3764" i="11"/>
  <c r="A3765" i="11"/>
  <c r="P3764" i="11"/>
  <c r="M3763" i="11"/>
  <c r="F3763" i="11"/>
  <c r="R3763" i="11"/>
  <c r="Q3763" i="11"/>
  <c r="W3763" i="11"/>
  <c r="O3763" i="11"/>
  <c r="S3763" i="11"/>
  <c r="L3763" i="11"/>
  <c r="H3763" i="11"/>
  <c r="V3763" i="11"/>
  <c r="G3763" i="11"/>
  <c r="U3763" i="11"/>
  <c r="K3763" i="11"/>
  <c r="N3763" i="11"/>
  <c r="T3763" i="11"/>
  <c r="D3763" i="11"/>
  <c r="I3763" i="11"/>
  <c r="E3763" i="11"/>
  <c r="A3766" i="11" l="1"/>
  <c r="P3765" i="11"/>
  <c r="J3765" i="11"/>
  <c r="C3765" i="11"/>
  <c r="O3764" i="11"/>
  <c r="D3764" i="11"/>
  <c r="F3764" i="11"/>
  <c r="Q3764" i="11"/>
  <c r="T3764" i="11"/>
  <c r="H3764" i="11"/>
  <c r="W3764" i="11"/>
  <c r="N3764" i="11"/>
  <c r="G3764" i="11"/>
  <c r="V3764" i="11"/>
  <c r="L3764" i="11"/>
  <c r="K3764" i="11"/>
  <c r="I3764" i="11"/>
  <c r="E3764" i="11"/>
  <c r="R3764" i="11"/>
  <c r="M3764" i="11"/>
  <c r="U3764" i="11"/>
  <c r="S3764" i="11"/>
  <c r="C3766" i="11" l="1"/>
  <c r="J3766" i="11"/>
  <c r="A3767" i="11"/>
  <c r="P3766" i="11"/>
  <c r="I3765" i="11"/>
  <c r="N3765" i="11"/>
  <c r="W3765" i="11"/>
  <c r="U3765" i="11"/>
  <c r="V3765" i="11"/>
  <c r="T3765" i="11"/>
  <c r="M3765" i="11"/>
  <c r="S3765" i="11"/>
  <c r="H3765" i="11"/>
  <c r="G3765" i="11"/>
  <c r="F3765" i="11"/>
  <c r="E3765" i="11"/>
  <c r="L3765" i="11"/>
  <c r="O3765" i="11"/>
  <c r="R3765" i="11"/>
  <c r="D3765" i="11"/>
  <c r="K3765" i="11"/>
  <c r="Q3765" i="11"/>
  <c r="A3768" i="11" l="1"/>
  <c r="P3767" i="11"/>
  <c r="C3767" i="11"/>
  <c r="J3767" i="11"/>
  <c r="O3766" i="11"/>
  <c r="H3766" i="11"/>
  <c r="L3766" i="11"/>
  <c r="T3766" i="11"/>
  <c r="V3766" i="11"/>
  <c r="F3766" i="11"/>
  <c r="R3766" i="11"/>
  <c r="K3766" i="11"/>
  <c r="D3766" i="11"/>
  <c r="Q3766" i="11"/>
  <c r="M3766" i="11"/>
  <c r="N3766" i="11"/>
  <c r="U3766" i="11"/>
  <c r="I3766" i="11"/>
  <c r="S3766" i="11"/>
  <c r="E3766" i="11"/>
  <c r="G3766" i="11"/>
  <c r="W3766" i="11"/>
  <c r="C3768" i="11" l="1"/>
  <c r="J3768" i="11"/>
  <c r="A3769" i="11"/>
  <c r="P3768" i="11"/>
  <c r="M3767" i="11"/>
  <c r="F3767" i="11"/>
  <c r="L3767" i="11"/>
  <c r="Q3767" i="11"/>
  <c r="W3767" i="11"/>
  <c r="V3767" i="11"/>
  <c r="S3767" i="11"/>
  <c r="I3767" i="11"/>
  <c r="E3767" i="11"/>
  <c r="O3767" i="11"/>
  <c r="G3767" i="11"/>
  <c r="U3767" i="11"/>
  <c r="H3767" i="11"/>
  <c r="D3767" i="11"/>
  <c r="N3767" i="11"/>
  <c r="K3767" i="11"/>
  <c r="R3767" i="11"/>
  <c r="T3767" i="11"/>
  <c r="A3770" i="11" l="1"/>
  <c r="P3769" i="11"/>
  <c r="J3769" i="11"/>
  <c r="C3769" i="11"/>
  <c r="O3768" i="11"/>
  <c r="D3768" i="11"/>
  <c r="F3768" i="11"/>
  <c r="E3768" i="11"/>
  <c r="H3768" i="11"/>
  <c r="Q3768" i="11"/>
  <c r="W3768" i="11"/>
  <c r="S3768" i="11"/>
  <c r="U3768" i="11"/>
  <c r="T3768" i="11"/>
  <c r="L3768" i="11"/>
  <c r="K3768" i="11"/>
  <c r="I3768" i="11"/>
  <c r="N3768" i="11"/>
  <c r="R3768" i="11"/>
  <c r="M3768" i="11"/>
  <c r="G3768" i="11"/>
  <c r="V3768" i="11"/>
  <c r="C3770" i="11" l="1"/>
  <c r="J3770" i="11"/>
  <c r="A3771" i="11"/>
  <c r="P3770" i="11"/>
  <c r="I3769" i="11"/>
  <c r="N3769" i="11"/>
  <c r="W3769" i="11"/>
  <c r="F3769" i="11"/>
  <c r="Q3769" i="11"/>
  <c r="G3769" i="11"/>
  <c r="K3769" i="11"/>
  <c r="L3769" i="11"/>
  <c r="R3769" i="11"/>
  <c r="O3769" i="11"/>
  <c r="H3769" i="11"/>
  <c r="V3769" i="11"/>
  <c r="M3769" i="11"/>
  <c r="S3769" i="11"/>
  <c r="E3769" i="11"/>
  <c r="T3769" i="11"/>
  <c r="U3769" i="11"/>
  <c r="D3769" i="11"/>
  <c r="A3772" i="11" l="1"/>
  <c r="P3771" i="11"/>
  <c r="C3771" i="11"/>
  <c r="J3771" i="11"/>
  <c r="W3770" i="11"/>
  <c r="H3770" i="11"/>
  <c r="O3770" i="11"/>
  <c r="N3770" i="11"/>
  <c r="R3770" i="11"/>
  <c r="F3770" i="11"/>
  <c r="K3770" i="11"/>
  <c r="S3770" i="11"/>
  <c r="G3770" i="11"/>
  <c r="Q3770" i="11"/>
  <c r="T3770" i="11"/>
  <c r="V3770" i="11"/>
  <c r="I3770" i="11"/>
  <c r="M3770" i="11"/>
  <c r="U3770" i="11"/>
  <c r="E3770" i="11"/>
  <c r="D3770" i="11"/>
  <c r="L3770" i="11"/>
  <c r="C3772" i="11" l="1"/>
  <c r="J3772" i="11"/>
  <c r="A3773" i="11"/>
  <c r="P3772" i="11"/>
  <c r="U3771" i="11"/>
  <c r="F3771" i="11"/>
  <c r="Q3771" i="11"/>
  <c r="G3771" i="11"/>
  <c r="O3771" i="11"/>
  <c r="R3771" i="11"/>
  <c r="S3771" i="11"/>
  <c r="K3771" i="11"/>
  <c r="L3771" i="11"/>
  <c r="H3771" i="11"/>
  <c r="N3771" i="11"/>
  <c r="W3771" i="11"/>
  <c r="V3771" i="11"/>
  <c r="M3771" i="11"/>
  <c r="T3771" i="11"/>
  <c r="I3771" i="11"/>
  <c r="E3771" i="11"/>
  <c r="D3771" i="11"/>
  <c r="A3774" i="11" l="1"/>
  <c r="P3773" i="11"/>
  <c r="J3773" i="11"/>
  <c r="C3773" i="11"/>
  <c r="W3772" i="11"/>
  <c r="M3772" i="11"/>
  <c r="G3772" i="11"/>
  <c r="H3772" i="11"/>
  <c r="Q3772" i="11"/>
  <c r="E3772" i="11"/>
  <c r="O3772" i="11"/>
  <c r="F3772" i="11"/>
  <c r="S3772" i="11"/>
  <c r="I3772" i="11"/>
  <c r="T3772" i="11"/>
  <c r="U3772" i="11"/>
  <c r="D3772" i="11"/>
  <c r="N3772" i="11"/>
  <c r="K3772" i="11"/>
  <c r="L3772" i="11"/>
  <c r="R3772" i="11"/>
  <c r="V3772" i="11"/>
  <c r="C3774" i="11" l="1"/>
  <c r="J3774" i="11"/>
  <c r="A3775" i="11"/>
  <c r="P3774" i="11"/>
  <c r="I3773" i="11"/>
  <c r="V3773" i="11"/>
  <c r="H3773" i="11"/>
  <c r="W3773" i="11"/>
  <c r="K3773" i="11"/>
  <c r="D3773" i="11"/>
  <c r="R3773" i="11"/>
  <c r="T3773" i="11"/>
  <c r="F3773" i="11"/>
  <c r="S3773" i="11"/>
  <c r="U3773" i="11"/>
  <c r="G3773" i="11"/>
  <c r="N3773" i="11"/>
  <c r="E3773" i="11"/>
  <c r="O3773" i="11"/>
  <c r="L3773" i="11"/>
  <c r="Q3773" i="11"/>
  <c r="M3773" i="11"/>
  <c r="A3776" i="11" l="1"/>
  <c r="P3775" i="11"/>
  <c r="C3775" i="11"/>
  <c r="J3775" i="11"/>
  <c r="O3774" i="11"/>
  <c r="H3774" i="11"/>
  <c r="V3774" i="11"/>
  <c r="T3774" i="11"/>
  <c r="L3774" i="11"/>
  <c r="I3774" i="11"/>
  <c r="U3774" i="11"/>
  <c r="S3774" i="11"/>
  <c r="E3774" i="11"/>
  <c r="D3774" i="11"/>
  <c r="Q3774" i="11"/>
  <c r="M3774" i="11"/>
  <c r="N3774" i="11"/>
  <c r="F3774" i="11"/>
  <c r="R3774" i="11"/>
  <c r="K3774" i="11"/>
  <c r="G3774" i="11"/>
  <c r="W3774" i="11"/>
  <c r="C3776" i="11" l="1"/>
  <c r="J3776" i="11"/>
  <c r="A3777" i="11"/>
  <c r="P3776" i="11"/>
  <c r="U3775" i="11"/>
  <c r="F3775" i="11"/>
  <c r="Q3775" i="11"/>
  <c r="G3775" i="11"/>
  <c r="O3775" i="11"/>
  <c r="N3775" i="11"/>
  <c r="I3775" i="11"/>
  <c r="M3775" i="11"/>
  <c r="S3775" i="11"/>
  <c r="K3775" i="11"/>
  <c r="R3775" i="11"/>
  <c r="T3775" i="11"/>
  <c r="D3775" i="11"/>
  <c r="L3775" i="11"/>
  <c r="H3775" i="11"/>
  <c r="W3775" i="11"/>
  <c r="V3775" i="11"/>
  <c r="E3775" i="11"/>
  <c r="A3778" i="11" l="1"/>
  <c r="P3777" i="11"/>
  <c r="J3777" i="11"/>
  <c r="C3777" i="11"/>
  <c r="W3776" i="11"/>
  <c r="M3776" i="11"/>
  <c r="R3776" i="11"/>
  <c r="T3776" i="11"/>
  <c r="V3776" i="11"/>
  <c r="U3776" i="11"/>
  <c r="Q3776" i="11"/>
  <c r="G3776" i="11"/>
  <c r="H3776" i="11"/>
  <c r="F3776" i="11"/>
  <c r="E3776" i="11"/>
  <c r="N3776" i="11"/>
  <c r="O3776" i="11"/>
  <c r="K3776" i="11"/>
  <c r="L3776" i="11"/>
  <c r="D3776" i="11"/>
  <c r="I3776" i="11"/>
  <c r="S3776" i="11"/>
  <c r="C3778" i="11" l="1"/>
  <c r="J3778" i="11"/>
  <c r="A3779" i="11"/>
  <c r="P3778" i="11"/>
  <c r="I3777" i="11"/>
  <c r="V3777" i="11"/>
  <c r="E3777" i="11"/>
  <c r="S3777" i="11"/>
  <c r="U3777" i="11"/>
  <c r="H3777" i="11"/>
  <c r="O3777" i="11"/>
  <c r="N3777" i="11"/>
  <c r="Q3777" i="11"/>
  <c r="T3777" i="11"/>
  <c r="G3777" i="11"/>
  <c r="R3777" i="11"/>
  <c r="F3777" i="11"/>
  <c r="W3777" i="11"/>
  <c r="D3777" i="11"/>
  <c r="M3777" i="11"/>
  <c r="L3777" i="11"/>
  <c r="K3777" i="11"/>
  <c r="A3780" i="11" l="1"/>
  <c r="P3779" i="11"/>
  <c r="C3779" i="11"/>
  <c r="J3779" i="11"/>
  <c r="W3778" i="11"/>
  <c r="L3778" i="11"/>
  <c r="Q3778" i="11"/>
  <c r="U3778" i="11"/>
  <c r="G3778" i="11"/>
  <c r="T3778" i="11"/>
  <c r="V3778" i="11"/>
  <c r="D3778" i="11"/>
  <c r="I3778" i="11"/>
  <c r="F3778" i="11"/>
  <c r="N3778" i="11"/>
  <c r="O3778" i="11"/>
  <c r="E3778" i="11"/>
  <c r="M3778" i="11"/>
  <c r="H3778" i="11"/>
  <c r="K3778" i="11"/>
  <c r="S3778" i="11"/>
  <c r="R3778" i="11"/>
  <c r="C3780" i="11" l="1"/>
  <c r="J3780" i="11"/>
  <c r="A3781" i="11"/>
  <c r="P3780" i="11"/>
  <c r="I3779" i="11"/>
  <c r="R3779" i="11"/>
  <c r="D3779" i="11"/>
  <c r="E3779" i="11"/>
  <c r="H3779" i="11"/>
  <c r="L3779" i="11"/>
  <c r="O3779" i="11"/>
  <c r="M3779" i="11"/>
  <c r="K3779" i="11"/>
  <c r="V3779" i="11"/>
  <c r="W3779" i="11"/>
  <c r="F3779" i="11"/>
  <c r="T3779" i="11"/>
  <c r="G3779" i="11"/>
  <c r="N3779" i="11"/>
  <c r="U3779" i="11"/>
  <c r="Q3779" i="11"/>
  <c r="S3779" i="11"/>
  <c r="A3782" i="11" l="1"/>
  <c r="P3781" i="11"/>
  <c r="J3781" i="11"/>
  <c r="C3781" i="11"/>
  <c r="W3780" i="11"/>
  <c r="D3780" i="11"/>
  <c r="H3780" i="11"/>
  <c r="F3780" i="11"/>
  <c r="M3780" i="11"/>
  <c r="R3780" i="11"/>
  <c r="E3780" i="11"/>
  <c r="K3780" i="11"/>
  <c r="V3780" i="11"/>
  <c r="N3780" i="11"/>
  <c r="Q3780" i="11"/>
  <c r="U3780" i="11"/>
  <c r="S3780" i="11"/>
  <c r="I3780" i="11"/>
  <c r="T3780" i="11"/>
  <c r="O3780" i="11"/>
  <c r="G3780" i="11"/>
  <c r="L3780" i="11"/>
  <c r="C3782" i="11" l="1"/>
  <c r="J3782" i="11"/>
  <c r="A3783" i="11"/>
  <c r="P3782" i="11"/>
  <c r="M3781" i="11"/>
  <c r="V3781" i="11"/>
  <c r="I3781" i="11"/>
  <c r="O3781" i="11"/>
  <c r="H3781" i="11"/>
  <c r="G3781" i="11"/>
  <c r="W3781" i="11"/>
  <c r="U3781" i="11"/>
  <c r="F3781" i="11"/>
  <c r="L3781" i="11"/>
  <c r="S3781" i="11"/>
  <c r="K3781" i="11"/>
  <c r="N3781" i="11"/>
  <c r="E3781" i="11"/>
  <c r="D3781" i="11"/>
  <c r="T3781" i="11"/>
  <c r="Q3781" i="11"/>
  <c r="R3781" i="11"/>
  <c r="A3784" i="11" l="1"/>
  <c r="P3783" i="11"/>
  <c r="C3783" i="11"/>
  <c r="J3783" i="11"/>
  <c r="G3782" i="11"/>
  <c r="Q3782" i="11"/>
  <c r="T3782" i="11"/>
  <c r="V3782" i="11"/>
  <c r="I3782" i="11"/>
  <c r="H3782" i="11"/>
  <c r="D3782" i="11"/>
  <c r="F3782" i="11"/>
  <c r="U3782" i="11"/>
  <c r="W3782" i="11"/>
  <c r="N3782" i="11"/>
  <c r="E3782" i="11"/>
  <c r="O3782" i="11"/>
  <c r="S3782" i="11"/>
  <c r="L3782" i="11"/>
  <c r="M3782" i="11"/>
  <c r="K3782" i="11"/>
  <c r="R3782" i="11"/>
  <c r="C3784" i="11" l="1"/>
  <c r="J3784" i="11"/>
  <c r="A3785" i="11"/>
  <c r="P3784" i="11"/>
  <c r="U3783" i="11"/>
  <c r="F3783" i="11"/>
  <c r="H3783" i="11"/>
  <c r="N3783" i="11"/>
  <c r="O3783" i="11"/>
  <c r="M3783" i="11"/>
  <c r="D3783" i="11"/>
  <c r="G3783" i="11"/>
  <c r="K3783" i="11"/>
  <c r="W3783" i="11"/>
  <c r="V3783" i="11"/>
  <c r="S3783" i="11"/>
  <c r="E3783" i="11"/>
  <c r="T3783" i="11"/>
  <c r="L3783" i="11"/>
  <c r="Q3783" i="11"/>
  <c r="I3783" i="11"/>
  <c r="R3783" i="11"/>
  <c r="A3786" i="11" l="1"/>
  <c r="P3785" i="11"/>
  <c r="J3785" i="11"/>
  <c r="C3785" i="11"/>
  <c r="O3784" i="11"/>
  <c r="D3784" i="11"/>
  <c r="S3784" i="11"/>
  <c r="W3784" i="11"/>
  <c r="V3784" i="11"/>
  <c r="T3784" i="11"/>
  <c r="Q3784" i="11"/>
  <c r="I3784" i="11"/>
  <c r="H3784" i="11"/>
  <c r="N3784" i="11"/>
  <c r="M3784" i="11"/>
  <c r="L3784" i="11"/>
  <c r="F3784" i="11"/>
  <c r="U3784" i="11"/>
  <c r="R3784" i="11"/>
  <c r="E3784" i="11"/>
  <c r="G3784" i="11"/>
  <c r="K3784" i="11"/>
  <c r="C3786" i="11" l="1"/>
  <c r="J3786" i="11"/>
  <c r="A3787" i="11"/>
  <c r="P3786" i="11"/>
  <c r="I3785" i="11"/>
  <c r="N3785" i="11"/>
  <c r="W3785" i="11"/>
  <c r="E3785" i="11"/>
  <c r="D3785" i="11"/>
  <c r="L3785" i="11"/>
  <c r="V3785" i="11"/>
  <c r="H3785" i="11"/>
  <c r="R3785" i="11"/>
  <c r="U3785" i="11"/>
  <c r="M3785" i="11"/>
  <c r="G3785" i="11"/>
  <c r="K3785" i="11"/>
  <c r="F3785" i="11"/>
  <c r="T3785" i="11"/>
  <c r="Q3785" i="11"/>
  <c r="S3785" i="11"/>
  <c r="O3785" i="11"/>
  <c r="A3788" i="11" l="1"/>
  <c r="P3787" i="11"/>
  <c r="C3787" i="11"/>
  <c r="J3787" i="11"/>
  <c r="O3786" i="11"/>
  <c r="H3786" i="11"/>
  <c r="L3786" i="11"/>
  <c r="T3786" i="11"/>
  <c r="V3786" i="11"/>
  <c r="U3786" i="11"/>
  <c r="I3786" i="11"/>
  <c r="S3786" i="11"/>
  <c r="E3786" i="11"/>
  <c r="D3786" i="11"/>
  <c r="Q3786" i="11"/>
  <c r="M3786" i="11"/>
  <c r="N3786" i="11"/>
  <c r="F3786" i="11"/>
  <c r="R3786" i="11"/>
  <c r="K3786" i="11"/>
  <c r="G3786" i="11"/>
  <c r="W3786" i="11"/>
  <c r="C3788" i="11" l="1"/>
  <c r="J3788" i="11"/>
  <c r="A3789" i="11"/>
  <c r="P3788" i="11"/>
  <c r="M3787" i="11"/>
  <c r="F3787" i="11"/>
  <c r="H3787" i="11"/>
  <c r="D3787" i="11"/>
  <c r="N3787" i="11"/>
  <c r="V3787" i="11"/>
  <c r="T3787" i="11"/>
  <c r="Q3787" i="11"/>
  <c r="G3787" i="11"/>
  <c r="O3787" i="11"/>
  <c r="U3787" i="11"/>
  <c r="K3787" i="11"/>
  <c r="L3787" i="11"/>
  <c r="R3787" i="11"/>
  <c r="E3787" i="11"/>
  <c r="S3787" i="11"/>
  <c r="I3787" i="11"/>
  <c r="W3787" i="11"/>
  <c r="A3790" i="11" l="1"/>
  <c r="P3789" i="11"/>
  <c r="J3789" i="11"/>
  <c r="C3789" i="11"/>
  <c r="W3788" i="11"/>
  <c r="D3788" i="11"/>
  <c r="H3788" i="11"/>
  <c r="F3788" i="11"/>
  <c r="M3788" i="11"/>
  <c r="E3788" i="11"/>
  <c r="T3788" i="11"/>
  <c r="V3788" i="11"/>
  <c r="N3788" i="11"/>
  <c r="Q3788" i="11"/>
  <c r="U3788" i="11"/>
  <c r="S3788" i="11"/>
  <c r="R3788" i="11"/>
  <c r="I3788" i="11"/>
  <c r="K3788" i="11"/>
  <c r="O3788" i="11"/>
  <c r="G3788" i="11"/>
  <c r="L3788" i="11"/>
  <c r="C3790" i="11" l="1"/>
  <c r="J3790" i="11"/>
  <c r="A3791" i="11"/>
  <c r="P3790" i="11"/>
  <c r="M3789" i="11"/>
  <c r="V3789" i="11"/>
  <c r="L3789" i="11"/>
  <c r="O3789" i="11"/>
  <c r="N3789" i="11"/>
  <c r="E3789" i="11"/>
  <c r="D3789" i="11"/>
  <c r="F3789" i="11"/>
  <c r="Q3789" i="11"/>
  <c r="R3789" i="11"/>
  <c r="K3789" i="11"/>
  <c r="T3789" i="11"/>
  <c r="I3789" i="11"/>
  <c r="W3789" i="11"/>
  <c r="H3789" i="11"/>
  <c r="G3789" i="11"/>
  <c r="U3789" i="11"/>
  <c r="S3789" i="11"/>
  <c r="A3792" i="11" l="1"/>
  <c r="P3791" i="11"/>
  <c r="C3791" i="11"/>
  <c r="J3791" i="11"/>
  <c r="G3790" i="11"/>
  <c r="Q3790" i="11"/>
  <c r="R3790" i="11"/>
  <c r="E3790" i="11"/>
  <c r="I3790" i="11"/>
  <c r="W3790" i="11"/>
  <c r="O3790" i="11"/>
  <c r="V3790" i="11"/>
  <c r="M3790" i="11"/>
  <c r="U3790" i="11"/>
  <c r="H3790" i="11"/>
  <c r="D3790" i="11"/>
  <c r="K3790" i="11"/>
  <c r="L3790" i="11"/>
  <c r="N3790" i="11"/>
  <c r="T3790" i="11"/>
  <c r="S3790" i="11"/>
  <c r="F3790" i="11"/>
  <c r="C3792" i="11" l="1"/>
  <c r="J3792" i="11"/>
  <c r="A3793" i="11"/>
  <c r="P3792" i="11"/>
  <c r="U3791" i="11"/>
  <c r="F3791" i="11"/>
  <c r="E3791" i="11"/>
  <c r="K3791" i="11"/>
  <c r="O3791" i="11"/>
  <c r="D3791" i="11"/>
  <c r="R3791" i="11"/>
  <c r="V3791" i="11"/>
  <c r="N3791" i="11"/>
  <c r="M3791" i="11"/>
  <c r="S3791" i="11"/>
  <c r="Q3791" i="11"/>
  <c r="G3791" i="11"/>
  <c r="H3791" i="11"/>
  <c r="L3791" i="11"/>
  <c r="T3791" i="11"/>
  <c r="I3791" i="11"/>
  <c r="W3791" i="11"/>
  <c r="A3794" i="11" l="1"/>
  <c r="P3793" i="11"/>
  <c r="J3793" i="11"/>
  <c r="C3793" i="11"/>
  <c r="W3792" i="11"/>
  <c r="M3792" i="11"/>
  <c r="T3792" i="11"/>
  <c r="Q3792" i="11"/>
  <c r="G3792" i="11"/>
  <c r="E3792" i="11"/>
  <c r="F3792" i="11"/>
  <c r="O3792" i="11"/>
  <c r="I3792" i="11"/>
  <c r="L3792" i="11"/>
  <c r="U3792" i="11"/>
  <c r="V3792" i="11"/>
  <c r="H3792" i="11"/>
  <c r="N3792" i="11"/>
  <c r="D3792" i="11"/>
  <c r="K3792" i="11"/>
  <c r="S3792" i="11"/>
  <c r="R3792" i="11"/>
  <c r="C3794" i="11" l="1"/>
  <c r="J3794" i="11"/>
  <c r="P3794" i="11"/>
  <c r="A3795" i="11"/>
  <c r="M3793" i="11"/>
  <c r="V3793" i="11"/>
  <c r="L3793" i="11"/>
  <c r="E3793" i="11"/>
  <c r="H3793" i="11"/>
  <c r="U3793" i="11"/>
  <c r="T3793" i="11"/>
  <c r="R3793" i="11"/>
  <c r="W3793" i="11"/>
  <c r="O3793" i="11"/>
  <c r="K3793" i="11"/>
  <c r="I3793" i="11"/>
  <c r="G3793" i="11"/>
  <c r="F3793" i="11"/>
  <c r="D3793" i="11"/>
  <c r="S3793" i="11"/>
  <c r="Q3793" i="11"/>
  <c r="N3793" i="11"/>
  <c r="A3796" i="11" l="1"/>
  <c r="P3795" i="11"/>
  <c r="C3795" i="11"/>
  <c r="J3795" i="11"/>
  <c r="O3794" i="11"/>
  <c r="H3794" i="11"/>
  <c r="F3794" i="11"/>
  <c r="V3794" i="11"/>
  <c r="S3794" i="11"/>
  <c r="Q3794" i="11"/>
  <c r="R3794" i="11"/>
  <c r="D3794" i="11"/>
  <c r="G3794" i="11"/>
  <c r="L3794" i="11"/>
  <c r="M3794" i="11"/>
  <c r="K3794" i="11"/>
  <c r="E3794" i="11"/>
  <c r="T3794" i="11"/>
  <c r="W3794" i="11"/>
  <c r="I3794" i="11"/>
  <c r="U3794" i="11"/>
  <c r="N3794" i="11"/>
  <c r="C3796" i="11" l="1"/>
  <c r="J3796" i="11"/>
  <c r="A3797" i="11"/>
  <c r="P3796" i="11"/>
  <c r="M3795" i="11"/>
  <c r="G3795" i="11"/>
  <c r="D3795" i="11"/>
  <c r="F3795" i="11"/>
  <c r="H3795" i="11"/>
  <c r="R3795" i="11"/>
  <c r="K3795" i="11"/>
  <c r="Q3795" i="11"/>
  <c r="T3795" i="11"/>
  <c r="V3795" i="11"/>
  <c r="N3795" i="11"/>
  <c r="E3795" i="11"/>
  <c r="L3795" i="11"/>
  <c r="O3795" i="11"/>
  <c r="W3795" i="11"/>
  <c r="U3795" i="11"/>
  <c r="I3795" i="11"/>
  <c r="S3795" i="11"/>
  <c r="A3798" i="11" l="1"/>
  <c r="P3797" i="11"/>
  <c r="C3797" i="11"/>
  <c r="J3797" i="11"/>
  <c r="O3796" i="11"/>
  <c r="Q3796" i="11"/>
  <c r="V3796" i="11"/>
  <c r="D3796" i="11"/>
  <c r="U3796" i="11"/>
  <c r="W3796" i="11"/>
  <c r="G3796" i="11"/>
  <c r="M3796" i="11"/>
  <c r="H3796" i="11"/>
  <c r="I3796" i="11"/>
  <c r="L3796" i="11"/>
  <c r="K3796" i="11"/>
  <c r="T3796" i="11"/>
  <c r="R3796" i="11"/>
  <c r="E3796" i="11"/>
  <c r="N3796" i="11"/>
  <c r="S3796" i="11"/>
  <c r="F3796" i="11"/>
  <c r="C3798" i="11" l="1"/>
  <c r="J3798" i="11"/>
  <c r="A3799" i="11"/>
  <c r="P3798" i="11"/>
  <c r="U3797" i="11"/>
  <c r="G3797" i="11"/>
  <c r="E3797" i="11"/>
  <c r="N3797" i="11"/>
  <c r="M3797" i="11"/>
  <c r="D3797" i="11"/>
  <c r="R3797" i="11"/>
  <c r="V3797" i="11"/>
  <c r="O3797" i="11"/>
  <c r="H3797" i="11"/>
  <c r="S3797" i="11"/>
  <c r="Q3797" i="11"/>
  <c r="F3797" i="11"/>
  <c r="T3797" i="11"/>
  <c r="L3797" i="11"/>
  <c r="K3797" i="11"/>
  <c r="I3797" i="11"/>
  <c r="W3797" i="11"/>
  <c r="A3800" i="11" l="1"/>
  <c r="P3799" i="11"/>
  <c r="C3799" i="11"/>
  <c r="J3799" i="11"/>
  <c r="W3798" i="11"/>
  <c r="M3798" i="11"/>
  <c r="I3798" i="11"/>
  <c r="E3798" i="11"/>
  <c r="H3798" i="11"/>
  <c r="K3798" i="11"/>
  <c r="F3798" i="11"/>
  <c r="L3798" i="11"/>
  <c r="D3798" i="11"/>
  <c r="T3798" i="11"/>
  <c r="U3798" i="11"/>
  <c r="V3798" i="11"/>
  <c r="O3798" i="11"/>
  <c r="N3798" i="11"/>
  <c r="S3798" i="11"/>
  <c r="R3798" i="11"/>
  <c r="Q3798" i="11"/>
  <c r="G3798" i="11"/>
  <c r="C3800" i="11" l="1"/>
  <c r="J3800" i="11"/>
  <c r="P3800" i="11"/>
  <c r="A3801" i="11"/>
  <c r="I3799" i="11"/>
  <c r="V3799" i="11"/>
  <c r="K3799" i="11"/>
  <c r="M3799" i="11"/>
  <c r="L3799" i="11"/>
  <c r="W3799" i="11"/>
  <c r="F3799" i="11"/>
  <c r="D3799" i="11"/>
  <c r="G3799" i="11"/>
  <c r="U3799" i="11"/>
  <c r="T3799" i="11"/>
  <c r="N3799" i="11"/>
  <c r="S3799" i="11"/>
  <c r="O3799" i="11"/>
  <c r="E3799" i="11"/>
  <c r="R3799" i="11"/>
  <c r="Q3799" i="11"/>
  <c r="H3799" i="11"/>
  <c r="A3802" i="11" l="1"/>
  <c r="P3801" i="11"/>
  <c r="C3801" i="11"/>
  <c r="J3801" i="11"/>
  <c r="O3800" i="11"/>
  <c r="H3800" i="11"/>
  <c r="F3800" i="11"/>
  <c r="T3800" i="11"/>
  <c r="Q3800" i="11"/>
  <c r="D3800" i="11"/>
  <c r="I3800" i="11"/>
  <c r="W3800" i="11"/>
  <c r="N3800" i="11"/>
  <c r="U3800" i="11"/>
  <c r="S3800" i="11"/>
  <c r="L3800" i="11"/>
  <c r="K3800" i="11"/>
  <c r="E3800" i="11"/>
  <c r="R3800" i="11"/>
  <c r="M3800" i="11"/>
  <c r="G3800" i="11"/>
  <c r="V3800" i="11"/>
  <c r="C3802" i="11" l="1"/>
  <c r="J3802" i="11"/>
  <c r="P3802" i="11"/>
  <c r="A3803" i="11"/>
  <c r="M3801" i="11"/>
  <c r="G3801" i="11"/>
  <c r="L3801" i="11"/>
  <c r="F3801" i="11"/>
  <c r="H3801" i="11"/>
  <c r="S3801" i="11"/>
  <c r="I3801" i="11"/>
  <c r="E3801" i="11"/>
  <c r="N3801" i="11"/>
  <c r="K3801" i="11"/>
  <c r="U3801" i="11"/>
  <c r="O3801" i="11"/>
  <c r="R3801" i="11"/>
  <c r="W3801" i="11"/>
  <c r="T3801" i="11"/>
  <c r="Q3801" i="11"/>
  <c r="D3801" i="11"/>
  <c r="V3801" i="11"/>
  <c r="A3804" i="11" l="1"/>
  <c r="P3803" i="11"/>
  <c r="C3803" i="11"/>
  <c r="J3803" i="11"/>
  <c r="O3802" i="11"/>
  <c r="Q3802" i="11"/>
  <c r="I3802" i="11"/>
  <c r="G3802" i="11"/>
  <c r="N3802" i="11"/>
  <c r="F3802" i="11"/>
  <c r="E3802" i="11"/>
  <c r="U3802" i="11"/>
  <c r="M3802" i="11"/>
  <c r="K3802" i="11"/>
  <c r="L3802" i="11"/>
  <c r="H3802" i="11"/>
  <c r="W3802" i="11"/>
  <c r="D3802" i="11"/>
  <c r="R3802" i="11"/>
  <c r="V3802" i="11"/>
  <c r="S3802" i="11"/>
  <c r="T3802" i="11"/>
  <c r="C3804" i="11" l="1"/>
  <c r="J3804" i="11"/>
  <c r="A3805" i="11"/>
  <c r="P3804" i="11"/>
  <c r="M3803" i="11"/>
  <c r="V3803" i="11"/>
  <c r="L3803" i="11"/>
  <c r="R3803" i="11"/>
  <c r="U3803" i="11"/>
  <c r="S3803" i="11"/>
  <c r="K3803" i="11"/>
  <c r="E3803" i="11"/>
  <c r="H3803" i="11"/>
  <c r="F3803" i="11"/>
  <c r="N3803" i="11"/>
  <c r="W3803" i="11"/>
  <c r="I3803" i="11"/>
  <c r="O3803" i="11"/>
  <c r="D3803" i="11"/>
  <c r="G3803" i="11"/>
  <c r="Q3803" i="11"/>
  <c r="T3803" i="11"/>
  <c r="A3806" i="11" l="1"/>
  <c r="P3805" i="11"/>
  <c r="C3805" i="11"/>
  <c r="J3805" i="11"/>
  <c r="W3804" i="11"/>
  <c r="M3804" i="11"/>
  <c r="R3804" i="11"/>
  <c r="Q3804" i="11"/>
  <c r="V3804" i="11"/>
  <c r="U3804" i="11"/>
  <c r="T3804" i="11"/>
  <c r="G3804" i="11"/>
  <c r="I3804" i="11"/>
  <c r="N3804" i="11"/>
  <c r="E3804" i="11"/>
  <c r="H3804" i="11"/>
  <c r="O3804" i="11"/>
  <c r="D3804" i="11"/>
  <c r="S3804" i="11"/>
  <c r="F3804" i="11"/>
  <c r="K3804" i="11"/>
  <c r="L3804" i="11"/>
  <c r="C3806" i="11" l="1"/>
  <c r="J3806" i="11"/>
  <c r="A3807" i="11"/>
  <c r="P3806" i="11"/>
  <c r="M3805" i="11"/>
  <c r="R3805" i="11"/>
  <c r="L3805" i="11"/>
  <c r="V3805" i="11"/>
  <c r="U3805" i="11"/>
  <c r="S3805" i="11"/>
  <c r="K3805" i="11"/>
  <c r="E3805" i="11"/>
  <c r="H3805" i="11"/>
  <c r="F3805" i="11"/>
  <c r="N3805" i="11"/>
  <c r="W3805" i="11"/>
  <c r="I3805" i="11"/>
  <c r="O3805" i="11"/>
  <c r="D3805" i="11"/>
  <c r="G3805" i="11"/>
  <c r="Q3805" i="11"/>
  <c r="T3805" i="11"/>
  <c r="A3808" i="11" l="1"/>
  <c r="P3807" i="11"/>
  <c r="C3807" i="11"/>
  <c r="J3807" i="11"/>
  <c r="W3806" i="11"/>
  <c r="M3806" i="11"/>
  <c r="I3806" i="11"/>
  <c r="T3806" i="11"/>
  <c r="G3806" i="11"/>
  <c r="F3806" i="11"/>
  <c r="L3806" i="11"/>
  <c r="D3806" i="11"/>
  <c r="V3806" i="11"/>
  <c r="U3806" i="11"/>
  <c r="N3806" i="11"/>
  <c r="O3806" i="11"/>
  <c r="E3806" i="11"/>
  <c r="H3806" i="11"/>
  <c r="S3806" i="11"/>
  <c r="K3806" i="11"/>
  <c r="Q3806" i="11"/>
  <c r="R3806" i="11"/>
  <c r="C3808" i="11" l="1"/>
  <c r="J3808" i="11"/>
  <c r="P3808" i="11"/>
  <c r="A3809" i="11"/>
  <c r="I3807" i="11"/>
  <c r="V3807" i="11"/>
  <c r="T3807" i="11"/>
  <c r="S3807" i="11"/>
  <c r="D3807" i="11"/>
  <c r="G3807" i="11"/>
  <c r="E3807" i="11"/>
  <c r="R3807" i="11"/>
  <c r="H3807" i="11"/>
  <c r="U3807" i="11"/>
  <c r="F3807" i="11"/>
  <c r="W3807" i="11"/>
  <c r="M3807" i="11"/>
  <c r="Q3807" i="11"/>
  <c r="L3807" i="11"/>
  <c r="O3807" i="11"/>
  <c r="K3807" i="11"/>
  <c r="N3807" i="11"/>
  <c r="A3810" i="11" l="1"/>
  <c r="P3809" i="11"/>
  <c r="C3809" i="11"/>
  <c r="J3809" i="11"/>
  <c r="O3808" i="11"/>
  <c r="H3808" i="11"/>
  <c r="F3808" i="11"/>
  <c r="Q3808" i="11"/>
  <c r="T3808" i="11"/>
  <c r="I3808" i="11"/>
  <c r="R3808" i="11"/>
  <c r="N3808" i="11"/>
  <c r="U3808" i="11"/>
  <c r="V3808" i="11"/>
  <c r="L3808" i="11"/>
  <c r="K3808" i="11"/>
  <c r="D3808" i="11"/>
  <c r="E3808" i="11"/>
  <c r="W3808" i="11"/>
  <c r="M3808" i="11"/>
  <c r="G3808" i="11"/>
  <c r="S3808" i="11"/>
  <c r="C3810" i="11" l="1"/>
  <c r="J3810" i="11"/>
  <c r="P3810" i="11"/>
  <c r="A3811" i="11"/>
  <c r="I3809" i="11"/>
  <c r="K3809" i="11"/>
  <c r="M3809" i="11"/>
  <c r="S3809" i="11"/>
  <c r="V3809" i="11"/>
  <c r="L3809" i="11"/>
  <c r="T3809" i="11"/>
  <c r="H3809" i="11"/>
  <c r="R3809" i="11"/>
  <c r="U3809" i="11"/>
  <c r="G3809" i="11"/>
  <c r="E3809" i="11"/>
  <c r="N3809" i="11"/>
  <c r="O3809" i="11"/>
  <c r="F3809" i="11"/>
  <c r="D3809" i="11"/>
  <c r="W3809" i="11"/>
  <c r="Q3809" i="11"/>
  <c r="A3812" i="11" l="1"/>
  <c r="P3811" i="11"/>
  <c r="C3811" i="11"/>
  <c r="J3811" i="11"/>
  <c r="O3810" i="11"/>
  <c r="Q3810" i="11"/>
  <c r="I3810" i="11"/>
  <c r="G3810" i="11"/>
  <c r="N3810" i="11"/>
  <c r="F3810" i="11"/>
  <c r="R3810" i="11"/>
  <c r="V3810" i="11"/>
  <c r="S3810" i="11"/>
  <c r="K3810" i="11"/>
  <c r="L3810" i="11"/>
  <c r="H3810" i="11"/>
  <c r="W3810" i="11"/>
  <c r="D3810" i="11"/>
  <c r="E3810" i="11"/>
  <c r="U3810" i="11"/>
  <c r="M3810" i="11"/>
  <c r="T3810" i="11"/>
  <c r="C3812" i="11" l="1"/>
  <c r="J3812" i="11"/>
  <c r="A3813" i="11"/>
  <c r="P3812" i="11"/>
  <c r="M3811" i="11"/>
  <c r="V3811" i="11"/>
  <c r="L3811" i="11"/>
  <c r="R3811" i="11"/>
  <c r="W3811" i="11"/>
  <c r="K3811" i="11"/>
  <c r="U3811" i="11"/>
  <c r="E3811" i="11"/>
  <c r="S3811" i="11"/>
  <c r="F3811" i="11"/>
  <c r="N3811" i="11"/>
  <c r="H3811" i="11"/>
  <c r="I3811" i="11"/>
  <c r="O3811" i="11"/>
  <c r="D3811" i="11"/>
  <c r="G3811" i="11"/>
  <c r="Q3811" i="11"/>
  <c r="T3811" i="11"/>
  <c r="A3814" i="11" l="1"/>
  <c r="P3813" i="11"/>
  <c r="C3813" i="11"/>
  <c r="J3813" i="11"/>
  <c r="G3812" i="11"/>
  <c r="M3812" i="11"/>
  <c r="D3812" i="11"/>
  <c r="I3812" i="11"/>
  <c r="Q3812" i="11"/>
  <c r="W3812" i="11"/>
  <c r="V3812" i="11"/>
  <c r="O3812" i="11"/>
  <c r="T3812" i="11"/>
  <c r="L3812" i="11"/>
  <c r="H3812" i="11"/>
  <c r="K3812" i="11"/>
  <c r="R3812" i="11"/>
  <c r="N3812" i="11"/>
  <c r="S3812" i="11"/>
  <c r="U3812" i="11"/>
  <c r="F3812" i="11"/>
  <c r="E3812" i="11"/>
  <c r="C3814" i="11" l="1"/>
  <c r="J3814" i="11"/>
  <c r="A3815" i="11"/>
  <c r="P3814" i="11"/>
  <c r="U3813" i="11"/>
  <c r="K3813" i="11"/>
  <c r="Q3813" i="11"/>
  <c r="N3813" i="11"/>
  <c r="G3813" i="11"/>
  <c r="S3813" i="11"/>
  <c r="D3813" i="11"/>
  <c r="R3813" i="11"/>
  <c r="T3813" i="11"/>
  <c r="E3813" i="11"/>
  <c r="L3813" i="11"/>
  <c r="H3813" i="11"/>
  <c r="F3813" i="11"/>
  <c r="M3813" i="11"/>
  <c r="O3813" i="11"/>
  <c r="V3813" i="11"/>
  <c r="W3813" i="11"/>
  <c r="I3813" i="11"/>
  <c r="A3816" i="11" l="1"/>
  <c r="P3815" i="11"/>
  <c r="C3815" i="11"/>
  <c r="J3815" i="11"/>
  <c r="W3814" i="11"/>
  <c r="M3814" i="11"/>
  <c r="R3814" i="11"/>
  <c r="Q3814" i="11"/>
  <c r="V3814" i="11"/>
  <c r="N3814" i="11"/>
  <c r="E3814" i="11"/>
  <c r="O3814" i="11"/>
  <c r="K3814" i="11"/>
  <c r="L3814" i="11"/>
  <c r="U3814" i="11"/>
  <c r="T3814" i="11"/>
  <c r="G3814" i="11"/>
  <c r="I3814" i="11"/>
  <c r="F3814" i="11"/>
  <c r="H3814" i="11"/>
  <c r="D3814" i="11"/>
  <c r="S3814" i="11"/>
  <c r="C3816" i="11" l="1"/>
  <c r="J3816" i="11"/>
  <c r="P3816" i="11"/>
  <c r="A3817" i="11"/>
  <c r="M3815" i="11"/>
  <c r="V3815" i="11"/>
  <c r="L3815" i="11"/>
  <c r="R3815" i="11"/>
  <c r="U3815" i="11"/>
  <c r="S3815" i="11"/>
  <c r="F3815" i="11"/>
  <c r="W3815" i="11"/>
  <c r="K3815" i="11"/>
  <c r="H3815" i="11"/>
  <c r="N3815" i="11"/>
  <c r="O3815" i="11"/>
  <c r="I3815" i="11"/>
  <c r="E3815" i="11"/>
  <c r="D3815" i="11"/>
  <c r="G3815" i="11"/>
  <c r="Q3815" i="11"/>
  <c r="T3815" i="11"/>
  <c r="A3818" i="11" l="1"/>
  <c r="P3817" i="11"/>
  <c r="C3817" i="11"/>
  <c r="J3817" i="11"/>
  <c r="W3816" i="11"/>
  <c r="M3816" i="11"/>
  <c r="O3816" i="11"/>
  <c r="G3816" i="11"/>
  <c r="T3816" i="11"/>
  <c r="E3816" i="11"/>
  <c r="Q3816" i="11"/>
  <c r="N3816" i="11"/>
  <c r="I3816" i="11"/>
  <c r="V3816" i="11"/>
  <c r="U3816" i="11"/>
  <c r="S3816" i="11"/>
  <c r="L3816" i="11"/>
  <c r="H3816" i="11"/>
  <c r="F3816" i="11"/>
  <c r="K3816" i="11"/>
  <c r="D3816" i="11"/>
  <c r="R3816" i="11"/>
  <c r="C3818" i="11" l="1"/>
  <c r="J3818" i="11"/>
  <c r="P3818" i="11"/>
  <c r="A3819" i="11"/>
  <c r="M3817" i="11"/>
  <c r="G3817" i="11"/>
  <c r="U3817" i="11"/>
  <c r="O3817" i="11"/>
  <c r="K3817" i="11"/>
  <c r="W3817" i="11"/>
  <c r="E3817" i="11"/>
  <c r="I3817" i="11"/>
  <c r="F3817" i="11"/>
  <c r="N3817" i="11"/>
  <c r="T3817" i="11"/>
  <c r="S3817" i="11"/>
  <c r="Q3817" i="11"/>
  <c r="R3817" i="11"/>
  <c r="D3817" i="11"/>
  <c r="V3817" i="11"/>
  <c r="L3817" i="11"/>
  <c r="H3817" i="11"/>
  <c r="A3820" i="11" l="1"/>
  <c r="P3819" i="11"/>
  <c r="C3819" i="11"/>
  <c r="J3819" i="11"/>
  <c r="O3818" i="11"/>
  <c r="Q3818" i="11"/>
  <c r="D3818" i="11"/>
  <c r="H3818" i="11"/>
  <c r="W3818" i="11"/>
  <c r="R3818" i="11"/>
  <c r="E3818" i="11"/>
  <c r="T3818" i="11"/>
  <c r="S3818" i="11"/>
  <c r="N3818" i="11"/>
  <c r="L3818" i="11"/>
  <c r="F3818" i="11"/>
  <c r="V3818" i="11"/>
  <c r="U3818" i="11"/>
  <c r="K3818" i="11"/>
  <c r="M3818" i="11"/>
  <c r="G3818" i="11"/>
  <c r="I3818" i="11"/>
  <c r="C3820" i="11" l="1"/>
  <c r="J3820" i="11"/>
  <c r="A3821" i="11"/>
  <c r="P3820" i="11"/>
  <c r="I3819" i="11"/>
  <c r="V3819" i="11"/>
  <c r="E3819" i="11"/>
  <c r="M3819" i="11"/>
  <c r="U3819" i="11"/>
  <c r="G3819" i="11"/>
  <c r="R3819" i="11"/>
  <c r="F3819" i="11"/>
  <c r="W3819" i="11"/>
  <c r="S3819" i="11"/>
  <c r="H3819" i="11"/>
  <c r="K3819" i="11"/>
  <c r="D3819" i="11"/>
  <c r="Q3819" i="11"/>
  <c r="T3819" i="11"/>
  <c r="O3819" i="11"/>
  <c r="N3819" i="11"/>
  <c r="L3819" i="11"/>
  <c r="A3822" i="11" l="1"/>
  <c r="P3821" i="11"/>
  <c r="C3821" i="11"/>
  <c r="J3821" i="11"/>
  <c r="O3820" i="11"/>
  <c r="H3820" i="11"/>
  <c r="F3820" i="11"/>
  <c r="Q3820" i="11"/>
  <c r="T3820" i="11"/>
  <c r="E3820" i="11"/>
  <c r="W3820" i="11"/>
  <c r="M3820" i="11"/>
  <c r="G3820" i="11"/>
  <c r="S3820" i="11"/>
  <c r="L3820" i="11"/>
  <c r="K3820" i="11"/>
  <c r="D3820" i="11"/>
  <c r="I3820" i="11"/>
  <c r="R3820" i="11"/>
  <c r="N3820" i="11"/>
  <c r="U3820" i="11"/>
  <c r="V3820" i="11"/>
  <c r="C3822" i="11" l="1"/>
  <c r="J3822" i="11"/>
  <c r="A3823" i="11"/>
  <c r="P3822" i="11"/>
  <c r="U3821" i="11"/>
  <c r="G3821" i="11"/>
  <c r="V3821" i="11"/>
  <c r="D3821" i="11"/>
  <c r="W3821" i="11"/>
  <c r="N3821" i="11"/>
  <c r="L3821" i="11"/>
  <c r="H3821" i="11"/>
  <c r="I3821" i="11"/>
  <c r="M3821" i="11"/>
  <c r="S3821" i="11"/>
  <c r="O3821" i="11"/>
  <c r="K3821" i="11"/>
  <c r="Q3821" i="11"/>
  <c r="F3821" i="11"/>
  <c r="R3821" i="11"/>
  <c r="T3821" i="11"/>
  <c r="E3821" i="11"/>
  <c r="J3823" i="11" l="1"/>
  <c r="A3824" i="11"/>
  <c r="C3823" i="11"/>
  <c r="P3823" i="11"/>
  <c r="O3822" i="11"/>
  <c r="H3822" i="11"/>
  <c r="M3822" i="11"/>
  <c r="K3822" i="11"/>
  <c r="D3822" i="11"/>
  <c r="L3822" i="11"/>
  <c r="N3822" i="11"/>
  <c r="V3822" i="11"/>
  <c r="W3822" i="11"/>
  <c r="Q3822" i="11"/>
  <c r="S3822" i="11"/>
  <c r="T3822" i="11"/>
  <c r="U3822" i="11"/>
  <c r="I3822" i="11"/>
  <c r="E3822" i="11"/>
  <c r="R3822" i="11"/>
  <c r="G3822" i="11"/>
  <c r="F3822" i="11"/>
  <c r="C3824" i="11" l="1"/>
  <c r="A3825" i="11"/>
  <c r="P3824" i="11"/>
  <c r="J3824" i="11"/>
  <c r="M3823" i="11"/>
  <c r="G3823" i="11"/>
  <c r="V3823" i="11"/>
  <c r="E3823" i="11"/>
  <c r="R3823" i="11"/>
  <c r="K3823" i="11"/>
  <c r="O3823" i="11"/>
  <c r="F3823" i="11"/>
  <c r="D3823" i="11"/>
  <c r="H3823" i="11"/>
  <c r="S3823" i="11"/>
  <c r="L3823" i="11"/>
  <c r="U3823" i="11"/>
  <c r="N3823" i="11"/>
  <c r="Q3823" i="11"/>
  <c r="I3823" i="11"/>
  <c r="T3823" i="11"/>
  <c r="W3823" i="11"/>
  <c r="A3826" i="11" l="1"/>
  <c r="C3825" i="11"/>
  <c r="P3825" i="11"/>
  <c r="J3825" i="11"/>
  <c r="W3824" i="11"/>
  <c r="F3824" i="11"/>
  <c r="M3824" i="11"/>
  <c r="H3824" i="11"/>
  <c r="T3824" i="11"/>
  <c r="N3824" i="11"/>
  <c r="D3824" i="11"/>
  <c r="S3824" i="11"/>
  <c r="U3824" i="11"/>
  <c r="I3824" i="11"/>
  <c r="Q3824" i="11"/>
  <c r="O3824" i="11"/>
  <c r="V3824" i="11"/>
  <c r="K3824" i="11"/>
  <c r="R3824" i="11"/>
  <c r="E3824" i="11"/>
  <c r="G3824" i="11"/>
  <c r="L3824" i="11"/>
  <c r="C3826" i="11" l="1"/>
  <c r="A3827" i="11"/>
  <c r="P3826" i="11"/>
  <c r="J3826" i="11"/>
  <c r="M3825" i="11"/>
  <c r="F3825" i="11"/>
  <c r="T3825" i="11"/>
  <c r="E3825" i="11"/>
  <c r="V3825" i="11"/>
  <c r="N3825" i="11"/>
  <c r="G3825" i="11"/>
  <c r="W3825" i="11"/>
  <c r="U3825" i="11"/>
  <c r="I3825" i="11"/>
  <c r="R3825" i="11"/>
  <c r="O3825" i="11"/>
  <c r="H3825" i="11"/>
  <c r="D3825" i="11"/>
  <c r="K3825" i="11"/>
  <c r="L3825" i="11"/>
  <c r="S3825" i="11"/>
  <c r="Q3825" i="11"/>
  <c r="P3827" i="11" l="1"/>
  <c r="J3827" i="11"/>
  <c r="A3828" i="11"/>
  <c r="C3827" i="11"/>
  <c r="W3826" i="11"/>
  <c r="D3826" i="11"/>
  <c r="S3826" i="11"/>
  <c r="I3826" i="11"/>
  <c r="N3826" i="11"/>
  <c r="Q3826" i="11"/>
  <c r="L3826" i="11"/>
  <c r="U3826" i="11"/>
  <c r="R3826" i="11"/>
  <c r="E3826" i="11"/>
  <c r="K3826" i="11"/>
  <c r="M3826" i="11"/>
  <c r="T3826" i="11"/>
  <c r="G3826" i="11"/>
  <c r="H3826" i="11"/>
  <c r="F3826" i="11"/>
  <c r="V3826" i="11"/>
  <c r="O3826" i="11"/>
  <c r="C3828" i="11" l="1"/>
  <c r="P3828" i="11"/>
  <c r="J3828" i="11"/>
  <c r="A3829" i="11"/>
  <c r="I3827" i="11"/>
  <c r="O3827" i="11"/>
  <c r="F3827" i="11"/>
  <c r="M3827" i="11"/>
  <c r="T3827" i="11"/>
  <c r="E3827" i="11"/>
  <c r="K3827" i="11"/>
  <c r="V3827" i="11"/>
  <c r="G3827" i="11"/>
  <c r="L3827" i="11"/>
  <c r="Q3827" i="11"/>
  <c r="D3827" i="11"/>
  <c r="U3827" i="11"/>
  <c r="N3827" i="11"/>
  <c r="W3827" i="11"/>
  <c r="H3827" i="11"/>
  <c r="S3827" i="11"/>
  <c r="R3827" i="11"/>
  <c r="P3829" i="11" l="1"/>
  <c r="J3829" i="11"/>
  <c r="C3829" i="11"/>
  <c r="A3830" i="11"/>
  <c r="G3828" i="11"/>
  <c r="N3828" i="11"/>
  <c r="F3828" i="11"/>
  <c r="M3828" i="11"/>
  <c r="K3828" i="11"/>
  <c r="H3828" i="11"/>
  <c r="I3828" i="11"/>
  <c r="T3828" i="11"/>
  <c r="W3828" i="11"/>
  <c r="L3828" i="11"/>
  <c r="U3828" i="11"/>
  <c r="D3828" i="11"/>
  <c r="S3828" i="11"/>
  <c r="E3828" i="11"/>
  <c r="V3828" i="11"/>
  <c r="Q3828" i="11"/>
  <c r="R3828" i="11"/>
  <c r="O3828" i="11"/>
  <c r="A3831" i="11" l="1"/>
  <c r="P3830" i="11"/>
  <c r="C3830" i="11"/>
  <c r="J3830" i="11"/>
  <c r="M3829" i="11"/>
  <c r="H3829" i="11"/>
  <c r="N3829" i="11"/>
  <c r="E3829" i="11"/>
  <c r="R3829" i="11"/>
  <c r="L3829" i="11"/>
  <c r="U3829" i="11"/>
  <c r="K3829" i="11"/>
  <c r="G3829" i="11"/>
  <c r="D3829" i="11"/>
  <c r="S3829" i="11"/>
  <c r="V3829" i="11"/>
  <c r="O3829" i="11"/>
  <c r="I3829" i="11"/>
  <c r="T3829" i="11"/>
  <c r="W3829" i="11"/>
  <c r="F3829" i="11"/>
  <c r="Q3829" i="11"/>
  <c r="J3831" i="11" l="1"/>
  <c r="A3832" i="11"/>
  <c r="C3831" i="11"/>
  <c r="P3831" i="11"/>
  <c r="T3830" i="11"/>
  <c r="N3830" i="11"/>
  <c r="S3830" i="11"/>
  <c r="K3830" i="11"/>
  <c r="O3830" i="11"/>
  <c r="R3830" i="11"/>
  <c r="Q3830" i="11"/>
  <c r="L3830" i="11"/>
  <c r="U3830" i="11"/>
  <c r="M3830" i="11"/>
  <c r="I3830" i="11"/>
  <c r="V3830" i="11"/>
  <c r="G3830" i="11"/>
  <c r="W3830" i="11"/>
  <c r="D3830" i="11"/>
  <c r="H3830" i="11"/>
  <c r="E3830" i="11"/>
  <c r="F3830" i="11"/>
  <c r="A3833" i="11" l="1"/>
  <c r="P3832" i="11"/>
  <c r="C3832" i="11"/>
  <c r="J3832" i="11"/>
  <c r="N3831" i="11"/>
  <c r="W3831" i="11"/>
  <c r="Q3831" i="11"/>
  <c r="F3831" i="11"/>
  <c r="O3831" i="11"/>
  <c r="E3831" i="11"/>
  <c r="S3831" i="11"/>
  <c r="I3831" i="11"/>
  <c r="U3831" i="11"/>
  <c r="D3831" i="11"/>
  <c r="T3831" i="11"/>
  <c r="L3831" i="11"/>
  <c r="K3831" i="11"/>
  <c r="G3831" i="11"/>
  <c r="H3831" i="11"/>
  <c r="V3831" i="11"/>
  <c r="R3831" i="11"/>
  <c r="M3831" i="11"/>
  <c r="J3833" i="11" l="1"/>
  <c r="A3834" i="11"/>
  <c r="P3833" i="11"/>
  <c r="C3833" i="11"/>
  <c r="L3832" i="11"/>
  <c r="I3832" i="11"/>
  <c r="Q3832" i="11"/>
  <c r="D3832" i="11"/>
  <c r="U3832" i="11"/>
  <c r="O3832" i="11"/>
  <c r="F3832" i="11"/>
  <c r="N3832" i="11"/>
  <c r="K3832" i="11"/>
  <c r="S3832" i="11"/>
  <c r="W3832" i="11"/>
  <c r="M3832" i="11"/>
  <c r="G3832" i="11"/>
  <c r="E3832" i="11"/>
  <c r="V3832" i="11"/>
  <c r="T3832" i="11"/>
  <c r="H3832" i="11"/>
  <c r="R3832" i="11"/>
  <c r="A3835" i="11" l="1"/>
  <c r="P3834" i="11"/>
  <c r="C3834" i="11"/>
  <c r="J3834" i="11"/>
  <c r="V3833" i="11"/>
  <c r="E3833" i="11"/>
  <c r="W3833" i="11"/>
  <c r="F3833" i="11"/>
  <c r="O3833" i="11"/>
  <c r="D3833" i="11"/>
  <c r="G3833" i="11"/>
  <c r="M3833" i="11"/>
  <c r="S3833" i="11"/>
  <c r="Q3833" i="11"/>
  <c r="T3833" i="11"/>
  <c r="N3833" i="11"/>
  <c r="H3833" i="11"/>
  <c r="R3833" i="11"/>
  <c r="K3833" i="11"/>
  <c r="L3833" i="11"/>
  <c r="U3833" i="11"/>
  <c r="I3833" i="11"/>
  <c r="J3835" i="11" l="1"/>
  <c r="A3836" i="11"/>
  <c r="P3835" i="11"/>
  <c r="C3835" i="11"/>
  <c r="H3834" i="11"/>
  <c r="V3834" i="11"/>
  <c r="G3834" i="11"/>
  <c r="F3834" i="11"/>
  <c r="S3834" i="11"/>
  <c r="W3834" i="11"/>
  <c r="D3834" i="11"/>
  <c r="R3834" i="11"/>
  <c r="E3834" i="11"/>
  <c r="O3834" i="11"/>
  <c r="I3834" i="11"/>
  <c r="L3834" i="11"/>
  <c r="T3834" i="11"/>
  <c r="Q3834" i="11"/>
  <c r="M3834" i="11"/>
  <c r="U3834" i="11"/>
  <c r="N3834" i="11"/>
  <c r="K3834" i="11"/>
  <c r="A3837" i="11" l="1"/>
  <c r="P3836" i="11"/>
  <c r="C3836" i="11"/>
  <c r="J3836" i="11"/>
  <c r="N3835" i="11"/>
  <c r="W3835" i="11"/>
  <c r="I3835" i="11"/>
  <c r="F3835" i="11"/>
  <c r="V3835" i="11"/>
  <c r="G3835" i="11"/>
  <c r="T3835" i="11"/>
  <c r="S3835" i="11"/>
  <c r="O3835" i="11"/>
  <c r="L3835" i="11"/>
  <c r="E3835" i="11"/>
  <c r="K3835" i="11"/>
  <c r="D3835" i="11"/>
  <c r="U3835" i="11"/>
  <c r="H3835" i="11"/>
  <c r="Q3835" i="11"/>
  <c r="R3835" i="11"/>
  <c r="M3835" i="11"/>
  <c r="J3837" i="11" l="1"/>
  <c r="A3838" i="11"/>
  <c r="P3837" i="11"/>
  <c r="C3837" i="11"/>
  <c r="H3836" i="11"/>
  <c r="N3836" i="11"/>
  <c r="Q3836" i="11"/>
  <c r="V3836" i="11"/>
  <c r="T3836" i="11"/>
  <c r="K3836" i="11"/>
  <c r="R3836" i="11"/>
  <c r="F3836" i="11"/>
  <c r="M3836" i="11"/>
  <c r="W3836" i="11"/>
  <c r="G3836" i="11"/>
  <c r="I3836" i="11"/>
  <c r="O3836" i="11"/>
  <c r="L3836" i="11"/>
  <c r="S3836" i="11"/>
  <c r="D3836" i="11"/>
  <c r="U3836" i="11"/>
  <c r="E3836" i="11"/>
  <c r="A3839" i="11" l="1"/>
  <c r="P3838" i="11"/>
  <c r="C3838" i="11"/>
  <c r="J3838" i="11"/>
  <c r="N3837" i="11"/>
  <c r="W3837" i="11"/>
  <c r="E3837" i="11"/>
  <c r="F3837" i="11"/>
  <c r="L3837" i="11"/>
  <c r="V3837" i="11"/>
  <c r="I3837" i="11"/>
  <c r="Q3837" i="11"/>
  <c r="U3837" i="11"/>
  <c r="K3837" i="11"/>
  <c r="S3837" i="11"/>
  <c r="O3837" i="11"/>
  <c r="G3837" i="11"/>
  <c r="D3837" i="11"/>
  <c r="H3837" i="11"/>
  <c r="T3837" i="11"/>
  <c r="R3837" i="11"/>
  <c r="M3837" i="11"/>
  <c r="J3839" i="11" l="1"/>
  <c r="A3840" i="11"/>
  <c r="P3839" i="11"/>
  <c r="C3839" i="11"/>
  <c r="L3838" i="11"/>
  <c r="U3838" i="11"/>
  <c r="D3838" i="11"/>
  <c r="G3838" i="11"/>
  <c r="T3838" i="11"/>
  <c r="I3838" i="11"/>
  <c r="R3838" i="11"/>
  <c r="Q3838" i="11"/>
  <c r="H3838" i="11"/>
  <c r="K3838" i="11"/>
  <c r="E3838" i="11"/>
  <c r="M3838" i="11"/>
  <c r="S3838" i="11"/>
  <c r="O3838" i="11"/>
  <c r="F3838" i="11"/>
  <c r="V3838" i="11"/>
  <c r="W3838" i="11"/>
  <c r="N3838" i="11"/>
  <c r="A3841" i="11" l="1"/>
  <c r="P3840" i="11"/>
  <c r="C3840" i="11"/>
  <c r="J3840" i="11"/>
  <c r="F3839" i="11"/>
  <c r="O3839" i="11"/>
  <c r="M3839" i="11"/>
  <c r="G3839" i="11"/>
  <c r="R3839" i="11"/>
  <c r="H3839" i="11"/>
  <c r="L3839" i="11"/>
  <c r="V3839" i="11"/>
  <c r="N3839" i="11"/>
  <c r="T3839" i="11"/>
  <c r="K3839" i="11"/>
  <c r="D3839" i="11"/>
  <c r="E3839" i="11"/>
  <c r="Q3839" i="11"/>
  <c r="U3839" i="11"/>
  <c r="W3839" i="11"/>
  <c r="S3839" i="11"/>
  <c r="I3839" i="11"/>
  <c r="J3841" i="11" l="1"/>
  <c r="A3842" i="11"/>
  <c r="P3841" i="11"/>
  <c r="C3841" i="11"/>
  <c r="L3840" i="11"/>
  <c r="I3840" i="11"/>
  <c r="G3840" i="11"/>
  <c r="T3840" i="11"/>
  <c r="N3840" i="11"/>
  <c r="S3840" i="11"/>
  <c r="Q3840" i="11"/>
  <c r="W3840" i="11"/>
  <c r="D3840" i="11"/>
  <c r="U3840" i="11"/>
  <c r="E3840" i="11"/>
  <c r="M3840" i="11"/>
  <c r="K3840" i="11"/>
  <c r="R3840" i="11"/>
  <c r="V3840" i="11"/>
  <c r="F3840" i="11"/>
  <c r="H3840" i="11"/>
  <c r="O3840" i="11"/>
  <c r="A3843" i="11" l="1"/>
  <c r="P3842" i="11"/>
  <c r="C3842" i="11"/>
  <c r="J3842" i="11"/>
  <c r="V3841" i="11"/>
  <c r="O3841" i="11"/>
  <c r="S3841" i="11"/>
  <c r="W3841" i="11"/>
  <c r="F3841" i="11"/>
  <c r="H3841" i="11"/>
  <c r="I3841" i="11"/>
  <c r="N3841" i="11"/>
  <c r="G3841" i="11"/>
  <c r="K3841" i="11"/>
  <c r="T3841" i="11"/>
  <c r="U3841" i="11"/>
  <c r="E3841" i="11"/>
  <c r="D3841" i="11"/>
  <c r="L3841" i="11"/>
  <c r="M3841" i="11"/>
  <c r="R3841" i="11"/>
  <c r="Q3841" i="11"/>
  <c r="J3843" i="11" l="1"/>
  <c r="A3844" i="11"/>
  <c r="P3843" i="11"/>
  <c r="C3843" i="11"/>
  <c r="H3842" i="11"/>
  <c r="U3842" i="11"/>
  <c r="V3842" i="11"/>
  <c r="N3842" i="11"/>
  <c r="O3842" i="11"/>
  <c r="S3842" i="11"/>
  <c r="K3842" i="11"/>
  <c r="D3842" i="11"/>
  <c r="W3842" i="11"/>
  <c r="E3842" i="11"/>
  <c r="I3842" i="11"/>
  <c r="G3842" i="11"/>
  <c r="T3842" i="11"/>
  <c r="R3842" i="11"/>
  <c r="L3842" i="11"/>
  <c r="Q3842" i="11"/>
  <c r="M3842" i="11"/>
  <c r="F3842" i="11"/>
  <c r="A3845" i="11" l="1"/>
  <c r="P3844" i="11"/>
  <c r="C3844" i="11"/>
  <c r="J3844" i="11"/>
  <c r="V3843" i="11"/>
  <c r="O3843" i="11"/>
  <c r="M3843" i="11"/>
  <c r="R3843" i="11"/>
  <c r="U3843" i="11"/>
  <c r="Q3843" i="11"/>
  <c r="L3843" i="11"/>
  <c r="S3843" i="11"/>
  <c r="E3843" i="11"/>
  <c r="H3843" i="11"/>
  <c r="N3843" i="11"/>
  <c r="T3843" i="11"/>
  <c r="K3843" i="11"/>
  <c r="W3843" i="11"/>
  <c r="I3843" i="11"/>
  <c r="F3843" i="11"/>
  <c r="G3843" i="11"/>
  <c r="D3843" i="11"/>
  <c r="J3845" i="11" l="1"/>
  <c r="A3846" i="11"/>
  <c r="P3845" i="11"/>
  <c r="C3845" i="11"/>
  <c r="L3844" i="11"/>
  <c r="Q3844" i="11"/>
  <c r="T3844" i="11"/>
  <c r="I3844" i="11"/>
  <c r="D3844" i="11"/>
  <c r="R3844" i="11"/>
  <c r="E3844" i="11"/>
  <c r="N3844" i="11"/>
  <c r="U3844" i="11"/>
  <c r="G3844" i="11"/>
  <c r="K3844" i="11"/>
  <c r="M3844" i="11"/>
  <c r="V3844" i="11"/>
  <c r="S3844" i="11"/>
  <c r="F3844" i="11"/>
  <c r="O3844" i="11"/>
  <c r="W3844" i="11"/>
  <c r="H3844" i="11"/>
  <c r="A3847" i="11" l="1"/>
  <c r="P3846" i="11"/>
  <c r="C3846" i="11"/>
  <c r="J3846" i="11"/>
  <c r="N3845" i="11"/>
  <c r="W3845" i="11"/>
  <c r="Q3845" i="11"/>
  <c r="F3845" i="11"/>
  <c r="E3845" i="11"/>
  <c r="K3845" i="11"/>
  <c r="T3845" i="11"/>
  <c r="I3845" i="11"/>
  <c r="U3845" i="11"/>
  <c r="G3845" i="11"/>
  <c r="S3845" i="11"/>
  <c r="O3845" i="11"/>
  <c r="L3845" i="11"/>
  <c r="D3845" i="11"/>
  <c r="H3845" i="11"/>
  <c r="V3845" i="11"/>
  <c r="R3845" i="11"/>
  <c r="M3845" i="11"/>
  <c r="J3847" i="11" l="1"/>
  <c r="A3848" i="11"/>
  <c r="P3847" i="11"/>
  <c r="C3847" i="11"/>
  <c r="L3846" i="11"/>
  <c r="E3846" i="11"/>
  <c r="R3846" i="11"/>
  <c r="W3846" i="11"/>
  <c r="Q3846" i="11"/>
  <c r="D3846" i="11"/>
  <c r="F3846" i="11"/>
  <c r="O3846" i="11"/>
  <c r="N3846" i="11"/>
  <c r="T3846" i="11"/>
  <c r="S3846" i="11"/>
  <c r="M3846" i="11"/>
  <c r="G3846" i="11"/>
  <c r="U3846" i="11"/>
  <c r="V3846" i="11"/>
  <c r="I3846" i="11"/>
  <c r="H3846" i="11"/>
  <c r="K3846" i="11"/>
  <c r="A3849" i="11" l="1"/>
  <c r="P3848" i="11"/>
  <c r="C3848" i="11"/>
  <c r="J3848" i="11"/>
  <c r="V3847" i="11"/>
  <c r="O3847" i="11"/>
  <c r="Q3847" i="11"/>
  <c r="W3847" i="11"/>
  <c r="U3847" i="11"/>
  <c r="F3847" i="11"/>
  <c r="L3847" i="11"/>
  <c r="H3847" i="11"/>
  <c r="N3847" i="11"/>
  <c r="M3847" i="11"/>
  <c r="K3847" i="11"/>
  <c r="T3847" i="11"/>
  <c r="S3847" i="11"/>
  <c r="E3847" i="11"/>
  <c r="I3847" i="11"/>
  <c r="D3847" i="11"/>
  <c r="G3847" i="11"/>
  <c r="R3847" i="11"/>
  <c r="J3849" i="11" l="1"/>
  <c r="A3850" i="11"/>
  <c r="P3849" i="11"/>
  <c r="C3849" i="11"/>
  <c r="L3848" i="11"/>
  <c r="U3848" i="11"/>
  <c r="D3848" i="11"/>
  <c r="R3848" i="11"/>
  <c r="V3848" i="11"/>
  <c r="E3848" i="11"/>
  <c r="N3848" i="11"/>
  <c r="Q3848" i="11"/>
  <c r="H3848" i="11"/>
  <c r="K3848" i="11"/>
  <c r="I3848" i="11"/>
  <c r="M3848" i="11"/>
  <c r="S3848" i="11"/>
  <c r="O3848" i="11"/>
  <c r="F3848" i="11"/>
  <c r="G3848" i="11"/>
  <c r="W3848" i="11"/>
  <c r="T3848" i="11"/>
  <c r="A3851" i="11" l="1"/>
  <c r="P3850" i="11"/>
  <c r="C3850" i="11"/>
  <c r="J3850" i="11"/>
  <c r="N3849" i="11"/>
  <c r="D3849" i="11"/>
  <c r="O3849" i="11"/>
  <c r="T3849" i="11"/>
  <c r="U3849" i="11"/>
  <c r="W3849" i="11"/>
  <c r="H3849" i="11"/>
  <c r="R3849" i="11"/>
  <c r="G3849" i="11"/>
  <c r="E3849" i="11"/>
  <c r="V3849" i="11"/>
  <c r="K3849" i="11"/>
  <c r="L3849" i="11"/>
  <c r="I3849" i="11"/>
  <c r="Q3849" i="11"/>
  <c r="M3849" i="11"/>
  <c r="F3849" i="11"/>
  <c r="S3849" i="11"/>
  <c r="J3851" i="11" l="1"/>
  <c r="A3852" i="11"/>
  <c r="P3851" i="11"/>
  <c r="C3851" i="11"/>
  <c r="L3850" i="11"/>
  <c r="I3850" i="11"/>
  <c r="G3850" i="11"/>
  <c r="D3850" i="11"/>
  <c r="Q3850" i="11"/>
  <c r="O3850" i="11"/>
  <c r="F3850" i="11"/>
  <c r="W3850" i="11"/>
  <c r="N3850" i="11"/>
  <c r="U3850" i="11"/>
  <c r="S3850" i="11"/>
  <c r="M3850" i="11"/>
  <c r="K3850" i="11"/>
  <c r="E3850" i="11"/>
  <c r="V3850" i="11"/>
  <c r="T3850" i="11"/>
  <c r="H3850" i="11"/>
  <c r="R3850" i="11"/>
  <c r="A3853" i="11" l="1"/>
  <c r="P3852" i="11"/>
  <c r="C3852" i="11"/>
  <c r="J3852" i="11"/>
  <c r="V3851" i="11"/>
  <c r="O3851" i="11"/>
  <c r="Q3851" i="11"/>
  <c r="R3851" i="11"/>
  <c r="K3851" i="11"/>
  <c r="F3851" i="11"/>
  <c r="U3851" i="11"/>
  <c r="H3851" i="11"/>
  <c r="E3851" i="11"/>
  <c r="G3851" i="11"/>
  <c r="L3851" i="11"/>
  <c r="T3851" i="11"/>
  <c r="S3851" i="11"/>
  <c r="W3851" i="11"/>
  <c r="I3851" i="11"/>
  <c r="D3851" i="11"/>
  <c r="M3851" i="11"/>
  <c r="N3851" i="11"/>
  <c r="J3853" i="11" l="1"/>
  <c r="A3854" i="11"/>
  <c r="P3853" i="11"/>
  <c r="C3853" i="11"/>
  <c r="L3852" i="11"/>
  <c r="Q3852" i="11"/>
  <c r="D3852" i="11"/>
  <c r="R3852" i="11"/>
  <c r="S3852" i="11"/>
  <c r="M3852" i="11"/>
  <c r="O3852" i="11"/>
  <c r="F3852" i="11"/>
  <c r="U3852" i="11"/>
  <c r="G3852" i="11"/>
  <c r="H3852" i="11"/>
  <c r="K3852" i="11"/>
  <c r="T3852" i="11"/>
  <c r="V3852" i="11"/>
  <c r="N3852" i="11"/>
  <c r="W3852" i="11"/>
  <c r="I3852" i="11"/>
  <c r="E3852" i="11"/>
  <c r="A3855" i="11" l="1"/>
  <c r="P3854" i="11"/>
  <c r="C3854" i="11"/>
  <c r="J3854" i="11"/>
  <c r="N3853" i="11"/>
  <c r="D3853" i="11"/>
  <c r="K3853" i="11"/>
  <c r="T3853" i="11"/>
  <c r="U3853" i="11"/>
  <c r="L3853" i="11"/>
  <c r="S3853" i="11"/>
  <c r="I3853" i="11"/>
  <c r="H3853" i="11"/>
  <c r="R3853" i="11"/>
  <c r="G3853" i="11"/>
  <c r="V3853" i="11"/>
  <c r="O3853" i="11"/>
  <c r="Q3853" i="11"/>
  <c r="M3853" i="11"/>
  <c r="E3853" i="11"/>
  <c r="W3853" i="11"/>
  <c r="F3853" i="11"/>
  <c r="J3855" i="11" l="1"/>
  <c r="A3856" i="11"/>
  <c r="P3855" i="11"/>
  <c r="C3855" i="11"/>
  <c r="L3854" i="11"/>
  <c r="E3854" i="11"/>
  <c r="F3854" i="11"/>
  <c r="D3854" i="11"/>
  <c r="U3854" i="11"/>
  <c r="M3854" i="11"/>
  <c r="N3854" i="11"/>
  <c r="O3854" i="11"/>
  <c r="I3854" i="11"/>
  <c r="G3854" i="11"/>
  <c r="K3854" i="11"/>
  <c r="V3854" i="11"/>
  <c r="S3854" i="11"/>
  <c r="T3854" i="11"/>
  <c r="R3854" i="11"/>
  <c r="H3854" i="11"/>
  <c r="Q3854" i="11"/>
  <c r="W3854" i="11"/>
  <c r="A3857" i="11" l="1"/>
  <c r="P3856" i="11"/>
  <c r="C3856" i="11"/>
  <c r="J3856" i="11"/>
  <c r="F3855" i="11"/>
  <c r="O3855" i="11"/>
  <c r="W3855" i="11"/>
  <c r="N3855" i="11"/>
  <c r="T3855" i="11"/>
  <c r="M3855" i="11"/>
  <c r="I3855" i="11"/>
  <c r="K3855" i="11"/>
  <c r="L3855" i="11"/>
  <c r="H3855" i="11"/>
  <c r="E3855" i="11"/>
  <c r="Q3855" i="11"/>
  <c r="D3855" i="11"/>
  <c r="U3855" i="11"/>
  <c r="G3855" i="11"/>
  <c r="R3855" i="11"/>
  <c r="S3855" i="11"/>
  <c r="V3855" i="11"/>
  <c r="J3857" i="11" l="1"/>
  <c r="A3858" i="11"/>
  <c r="P3857" i="11"/>
  <c r="C3857" i="11"/>
  <c r="T3856" i="11"/>
  <c r="N3856" i="11"/>
  <c r="S3856" i="11"/>
  <c r="F3856" i="11"/>
  <c r="I3856" i="11"/>
  <c r="O3856" i="11"/>
  <c r="D3856" i="11"/>
  <c r="W3856" i="11"/>
  <c r="E3856" i="11"/>
  <c r="U3856" i="11"/>
  <c r="R3856" i="11"/>
  <c r="G3856" i="11"/>
  <c r="Q3856" i="11"/>
  <c r="K3856" i="11"/>
  <c r="L3856" i="11"/>
  <c r="V3856" i="11"/>
  <c r="M3856" i="11"/>
  <c r="H3856" i="11"/>
  <c r="A3859" i="11" l="1"/>
  <c r="P3858" i="11"/>
  <c r="C3858" i="11"/>
  <c r="J3858" i="11"/>
  <c r="V3857" i="11"/>
  <c r="D3857" i="11"/>
  <c r="Q3857" i="11"/>
  <c r="L3857" i="11"/>
  <c r="N3857" i="11"/>
  <c r="T3857" i="11"/>
  <c r="U3857" i="11"/>
  <c r="K3857" i="11"/>
  <c r="I3857" i="11"/>
  <c r="H3857" i="11"/>
  <c r="W3857" i="11"/>
  <c r="R3857" i="11"/>
  <c r="G3857" i="11"/>
  <c r="F3857" i="11"/>
  <c r="S3857" i="11"/>
  <c r="M3857" i="11"/>
  <c r="E3857" i="11"/>
  <c r="O3857" i="11"/>
  <c r="J3859" i="11" l="1"/>
  <c r="A3860" i="11"/>
  <c r="P3859" i="11"/>
  <c r="C3859" i="11"/>
  <c r="L3858" i="11"/>
  <c r="I3858" i="11"/>
  <c r="G3858" i="11"/>
  <c r="F3858" i="11"/>
  <c r="D3858" i="11"/>
  <c r="O3858" i="11"/>
  <c r="V3858" i="11"/>
  <c r="S3858" i="11"/>
  <c r="H3858" i="11"/>
  <c r="Q3858" i="11"/>
  <c r="M3858" i="11"/>
  <c r="K3858" i="11"/>
  <c r="N3858" i="11"/>
  <c r="E3858" i="11"/>
  <c r="W3858" i="11"/>
  <c r="T3858" i="11"/>
  <c r="U3858" i="11"/>
  <c r="R3858" i="11"/>
  <c r="A3861" i="11" l="1"/>
  <c r="P3860" i="11"/>
  <c r="C3860" i="11"/>
  <c r="J3860" i="11"/>
  <c r="F3859" i="11"/>
  <c r="O3859" i="11"/>
  <c r="W3859" i="11"/>
  <c r="Q3859" i="11"/>
  <c r="V3859" i="11"/>
  <c r="N3859" i="11"/>
  <c r="U3859" i="11"/>
  <c r="I3859" i="11"/>
  <c r="S3859" i="11"/>
  <c r="G3859" i="11"/>
  <c r="D3859" i="11"/>
  <c r="M3859" i="11"/>
  <c r="L3859" i="11"/>
  <c r="T3859" i="11"/>
  <c r="H3859" i="11"/>
  <c r="K3859" i="11"/>
  <c r="R3859" i="11"/>
  <c r="E3859" i="11"/>
  <c r="J3861" i="11" l="1"/>
  <c r="A3862" i="11"/>
  <c r="P3861" i="11"/>
  <c r="C3861" i="11"/>
  <c r="H3860" i="11"/>
  <c r="N3860" i="11"/>
  <c r="W3860" i="11"/>
  <c r="L3860" i="11"/>
  <c r="Q3860" i="11"/>
  <c r="T3860" i="11"/>
  <c r="G3860" i="11"/>
  <c r="R3860" i="11"/>
  <c r="U3860" i="11"/>
  <c r="V3860" i="11"/>
  <c r="I3860" i="11"/>
  <c r="M3860" i="11"/>
  <c r="D3860" i="11"/>
  <c r="K3860" i="11"/>
  <c r="S3860" i="11"/>
  <c r="E3860" i="11"/>
  <c r="O3860" i="11"/>
  <c r="F3860" i="11"/>
  <c r="A3863" i="11" l="1"/>
  <c r="P3862" i="11"/>
  <c r="C3862" i="11"/>
  <c r="J3862" i="11"/>
  <c r="N3861" i="11"/>
  <c r="D3861" i="11"/>
  <c r="R3861" i="11"/>
  <c r="U3861" i="11"/>
  <c r="T3861" i="11"/>
  <c r="W3861" i="11"/>
  <c r="H3861" i="11"/>
  <c r="G3861" i="11"/>
  <c r="M3861" i="11"/>
  <c r="L3861" i="11"/>
  <c r="V3861" i="11"/>
  <c r="O3861" i="11"/>
  <c r="I3861" i="11"/>
  <c r="S3861" i="11"/>
  <c r="Q3861" i="11"/>
  <c r="E3861" i="11"/>
  <c r="F3861" i="11"/>
  <c r="K3861" i="11"/>
  <c r="J3863" i="11" l="1"/>
  <c r="A3864" i="11"/>
  <c r="P3863" i="11"/>
  <c r="C3863" i="11"/>
  <c r="H3862" i="11"/>
  <c r="N3862" i="11"/>
  <c r="K3862" i="11"/>
  <c r="L3862" i="11"/>
  <c r="R3862" i="11"/>
  <c r="M3862" i="11"/>
  <c r="S3862" i="11"/>
  <c r="I3862" i="11"/>
  <c r="Q3862" i="11"/>
  <c r="V3862" i="11"/>
  <c r="E3862" i="11"/>
  <c r="F3862" i="11"/>
  <c r="D3862" i="11"/>
  <c r="O3862" i="11"/>
  <c r="W3862" i="11"/>
  <c r="G3862" i="11"/>
  <c r="U3862" i="11"/>
  <c r="T3862" i="11"/>
  <c r="A3865" i="11" l="1"/>
  <c r="P3864" i="11"/>
  <c r="C3864" i="11"/>
  <c r="J3864" i="11"/>
  <c r="N3863" i="11"/>
  <c r="W3863" i="11"/>
  <c r="O3863" i="11"/>
  <c r="M3863" i="11"/>
  <c r="S3863" i="11"/>
  <c r="F3863" i="11"/>
  <c r="H3863" i="11"/>
  <c r="V3863" i="11"/>
  <c r="R3863" i="11"/>
  <c r="T3863" i="11"/>
  <c r="K3863" i="11"/>
  <c r="L3863" i="11"/>
  <c r="E3863" i="11"/>
  <c r="I3863" i="11"/>
  <c r="G3863" i="11"/>
  <c r="D3863" i="11"/>
  <c r="Q3863" i="11"/>
  <c r="U3863" i="11"/>
  <c r="J3865" i="11" l="1"/>
  <c r="A3866" i="11"/>
  <c r="P3865" i="11"/>
  <c r="C3865" i="11"/>
  <c r="L3864" i="11"/>
  <c r="U3864" i="11"/>
  <c r="T3864" i="11"/>
  <c r="I3864" i="11"/>
  <c r="D3864" i="11"/>
  <c r="S3864" i="11"/>
  <c r="F3864" i="11"/>
  <c r="O3864" i="11"/>
  <c r="W3864" i="11"/>
  <c r="H3864" i="11"/>
  <c r="M3864" i="11"/>
  <c r="V3864" i="11"/>
  <c r="R3864" i="11"/>
  <c r="E3864" i="11"/>
  <c r="N3864" i="11"/>
  <c r="Q3864" i="11"/>
  <c r="G3864" i="11"/>
  <c r="K3864" i="11"/>
  <c r="A3867" i="11" l="1"/>
  <c r="P3866" i="11"/>
  <c r="C3866" i="11"/>
  <c r="J3866" i="11"/>
  <c r="N3865" i="11"/>
  <c r="S3865" i="11"/>
  <c r="O3865" i="11"/>
  <c r="D3865" i="11"/>
  <c r="E3865" i="11"/>
  <c r="T3865" i="11"/>
  <c r="I3865" i="11"/>
  <c r="W3865" i="11"/>
  <c r="G3865" i="11"/>
  <c r="Q3865" i="11"/>
  <c r="K3865" i="11"/>
  <c r="L3865" i="11"/>
  <c r="V3865" i="11"/>
  <c r="U3865" i="11"/>
  <c r="H3865" i="11"/>
  <c r="M3865" i="11"/>
  <c r="R3865" i="11"/>
  <c r="F3865" i="11"/>
  <c r="J3867" i="11" l="1"/>
  <c r="A3868" i="11"/>
  <c r="P3867" i="11"/>
  <c r="C3867" i="11"/>
  <c r="L3866" i="11"/>
  <c r="I3866" i="11"/>
  <c r="Q3866" i="11"/>
  <c r="D3866" i="11"/>
  <c r="U3866" i="11"/>
  <c r="F3866" i="11"/>
  <c r="V3866" i="11"/>
  <c r="T3866" i="11"/>
  <c r="H3866" i="11"/>
  <c r="R3866" i="11"/>
  <c r="M3866" i="11"/>
  <c r="G3866" i="11"/>
  <c r="O3866" i="11"/>
  <c r="E3866" i="11"/>
  <c r="N3866" i="11"/>
  <c r="K3866" i="11"/>
  <c r="S3866" i="11"/>
  <c r="W3866" i="11"/>
  <c r="A3869" i="11" l="1"/>
  <c r="P3868" i="11"/>
  <c r="C3868" i="11"/>
  <c r="J3868" i="11"/>
  <c r="V3867" i="11"/>
  <c r="O3867" i="11"/>
  <c r="E3867" i="11"/>
  <c r="H3867" i="11"/>
  <c r="D3867" i="11"/>
  <c r="L3867" i="11"/>
  <c r="R3867" i="11"/>
  <c r="Q3867" i="11"/>
  <c r="G3867" i="11"/>
  <c r="S3867" i="11"/>
  <c r="T3867" i="11"/>
  <c r="U3867" i="11"/>
  <c r="N3867" i="11"/>
  <c r="M3867" i="11"/>
  <c r="I3867" i="11"/>
  <c r="K3867" i="11"/>
  <c r="W3867" i="11"/>
  <c r="F3867" i="11"/>
  <c r="J3869" i="11" l="1"/>
  <c r="A3870" i="11"/>
  <c r="P3869" i="11"/>
  <c r="C3869" i="11"/>
  <c r="H3868" i="11"/>
  <c r="Q3868" i="11"/>
  <c r="V3868" i="11"/>
  <c r="S3868" i="11"/>
  <c r="T3868" i="11"/>
  <c r="R3868" i="11"/>
  <c r="L3868" i="11"/>
  <c r="F3868" i="11"/>
  <c r="M3868" i="11"/>
  <c r="O3868" i="11"/>
  <c r="I3868" i="11"/>
  <c r="G3868" i="11"/>
  <c r="D3868" i="11"/>
  <c r="U3868" i="11"/>
  <c r="K3868" i="11"/>
  <c r="E3868" i="11"/>
  <c r="W3868" i="11"/>
  <c r="N3868" i="11"/>
  <c r="A3871" i="11" l="1"/>
  <c r="P3870" i="11"/>
  <c r="C3870" i="11"/>
  <c r="J3870" i="11"/>
  <c r="V3869" i="11"/>
  <c r="T3869" i="11"/>
  <c r="E3869" i="11"/>
  <c r="S3869" i="11"/>
  <c r="F3869" i="11"/>
  <c r="W3869" i="11"/>
  <c r="R3869" i="11"/>
  <c r="I3869" i="11"/>
  <c r="N3869" i="11"/>
  <c r="H3869" i="11"/>
  <c r="D3869" i="11"/>
  <c r="G3869" i="11"/>
  <c r="O3869" i="11"/>
  <c r="M3869" i="11"/>
  <c r="L3869" i="11"/>
  <c r="K3869" i="11"/>
  <c r="U3869" i="11"/>
  <c r="Q3869" i="11"/>
  <c r="J3871" i="11" l="1"/>
  <c r="A3872" i="11"/>
  <c r="P3871" i="11"/>
  <c r="C3871" i="11"/>
  <c r="H3870" i="11"/>
  <c r="N3870" i="11"/>
  <c r="G3870" i="11"/>
  <c r="F3870" i="11"/>
  <c r="K3870" i="11"/>
  <c r="O3870" i="11"/>
  <c r="Q3870" i="11"/>
  <c r="T3870" i="11"/>
  <c r="I3870" i="11"/>
  <c r="V3870" i="11"/>
  <c r="E3870" i="11"/>
  <c r="S3870" i="11"/>
  <c r="L3870" i="11"/>
  <c r="W3870" i="11"/>
  <c r="D3870" i="11"/>
  <c r="M3870" i="11"/>
  <c r="U3870" i="11"/>
  <c r="R3870" i="11"/>
  <c r="A3873" i="11" l="1"/>
  <c r="P3872" i="11"/>
  <c r="C3872" i="11"/>
  <c r="J3872" i="11"/>
  <c r="N3871" i="11"/>
  <c r="W3871" i="11"/>
  <c r="U3871" i="11"/>
  <c r="V3871" i="11"/>
  <c r="G3871" i="11"/>
  <c r="Q3871" i="11"/>
  <c r="F3871" i="11"/>
  <c r="L3871" i="11"/>
  <c r="D3871" i="11"/>
  <c r="I3871" i="11"/>
  <c r="K3871" i="11"/>
  <c r="M3871" i="11"/>
  <c r="S3871" i="11"/>
  <c r="T3871" i="11"/>
  <c r="H3871" i="11"/>
  <c r="O3871" i="11"/>
  <c r="R3871" i="11"/>
  <c r="E3871" i="11"/>
  <c r="J3873" i="11" l="1"/>
  <c r="A3874" i="11"/>
  <c r="P3873" i="11"/>
  <c r="C3873" i="11"/>
  <c r="L3872" i="11"/>
  <c r="I3872" i="11"/>
  <c r="R3872" i="11"/>
  <c r="W3872" i="11"/>
  <c r="Q3872" i="11"/>
  <c r="M3872" i="11"/>
  <c r="U3872" i="11"/>
  <c r="D3872" i="11"/>
  <c r="G3872" i="11"/>
  <c r="F3872" i="11"/>
  <c r="O3872" i="11"/>
  <c r="E3872" i="11"/>
  <c r="N3872" i="11"/>
  <c r="H3872" i="11"/>
  <c r="K3872" i="11"/>
  <c r="V3872" i="11"/>
  <c r="T3872" i="11"/>
  <c r="S3872" i="11"/>
  <c r="A3875" i="11" l="1"/>
  <c r="P3874" i="11"/>
  <c r="C3874" i="11"/>
  <c r="J3874" i="11"/>
  <c r="F3873" i="11"/>
  <c r="S3873" i="11"/>
  <c r="U3873" i="11"/>
  <c r="V3873" i="11"/>
  <c r="K3873" i="11"/>
  <c r="Q3873" i="11"/>
  <c r="G3873" i="11"/>
  <c r="E3873" i="11"/>
  <c r="O3873" i="11"/>
  <c r="N3873" i="11"/>
  <c r="D3873" i="11"/>
  <c r="I3873" i="11"/>
  <c r="W3873" i="11"/>
  <c r="T3873" i="11"/>
  <c r="L3873" i="11"/>
  <c r="H3873" i="11"/>
  <c r="R3873" i="11"/>
  <c r="M3873" i="11"/>
  <c r="J3875" i="11" l="1"/>
  <c r="A3876" i="11"/>
  <c r="P3875" i="11"/>
  <c r="C3875" i="11"/>
  <c r="L3874" i="11"/>
  <c r="I3874" i="11"/>
  <c r="G3874" i="11"/>
  <c r="F3874" i="11"/>
  <c r="D3874" i="11"/>
  <c r="E3874" i="11"/>
  <c r="V3874" i="11"/>
  <c r="T3874" i="11"/>
  <c r="U3874" i="11"/>
  <c r="R3874" i="11"/>
  <c r="M3874" i="11"/>
  <c r="K3874" i="11"/>
  <c r="N3874" i="11"/>
  <c r="O3874" i="11"/>
  <c r="W3874" i="11"/>
  <c r="S3874" i="11"/>
  <c r="H3874" i="11"/>
  <c r="Q3874" i="11"/>
  <c r="A3877" i="11" l="1"/>
  <c r="P3876" i="11"/>
  <c r="C3876" i="11"/>
  <c r="J3876" i="11"/>
  <c r="N3875" i="11"/>
  <c r="W3875" i="11"/>
  <c r="E3875" i="11"/>
  <c r="F3875" i="11"/>
  <c r="L3875" i="11"/>
  <c r="D3875" i="11"/>
  <c r="H3875" i="11"/>
  <c r="T3875" i="11"/>
  <c r="R3875" i="11"/>
  <c r="M3875" i="11"/>
  <c r="K3875" i="11"/>
  <c r="G3875" i="11"/>
  <c r="V3875" i="11"/>
  <c r="I3875" i="11"/>
  <c r="Q3875" i="11"/>
  <c r="U3875" i="11"/>
  <c r="O3875" i="11"/>
  <c r="S3875" i="11"/>
  <c r="J3877" i="11" l="1"/>
  <c r="A3878" i="11"/>
  <c r="P3877" i="11"/>
  <c r="C3877" i="11"/>
  <c r="L3876" i="11"/>
  <c r="Q3876" i="11"/>
  <c r="V3876" i="11"/>
  <c r="U3876" i="11"/>
  <c r="T3876" i="11"/>
  <c r="R3876" i="11"/>
  <c r="H3876" i="11"/>
  <c r="D3876" i="11"/>
  <c r="I3876" i="11"/>
  <c r="E3876" i="11"/>
  <c r="M3876" i="11"/>
  <c r="O3876" i="11"/>
  <c r="N3876" i="11"/>
  <c r="K3876" i="11"/>
  <c r="F3876" i="11"/>
  <c r="G3876" i="11"/>
  <c r="W3876" i="11"/>
  <c r="S3876" i="11"/>
  <c r="A3879" i="11" l="1"/>
  <c r="P3878" i="11"/>
  <c r="C3878" i="11"/>
  <c r="J3878" i="11"/>
  <c r="F3877" i="11"/>
  <c r="W3877" i="11"/>
  <c r="M3877" i="11"/>
  <c r="K3877" i="11"/>
  <c r="H3877" i="11"/>
  <c r="V3877" i="11"/>
  <c r="N3877" i="11"/>
  <c r="S3877" i="11"/>
  <c r="Q3877" i="11"/>
  <c r="O3877" i="11"/>
  <c r="D3877" i="11"/>
  <c r="E3877" i="11"/>
  <c r="T3877" i="11"/>
  <c r="U3877" i="11"/>
  <c r="L3877" i="11"/>
  <c r="I3877" i="11"/>
  <c r="R3877" i="11"/>
  <c r="G3877" i="11"/>
  <c r="J3879" i="11" l="1"/>
  <c r="A3880" i="11"/>
  <c r="P3879" i="11"/>
  <c r="C3879" i="11"/>
  <c r="T3878" i="11"/>
  <c r="E3878" i="11"/>
  <c r="S3878" i="11"/>
  <c r="F3878" i="11"/>
  <c r="G3878" i="11"/>
  <c r="L3878" i="11"/>
  <c r="R3878" i="11"/>
  <c r="K3878" i="11"/>
  <c r="Q3878" i="11"/>
  <c r="W3878" i="11"/>
  <c r="V3878" i="11"/>
  <c r="D3878" i="11"/>
  <c r="O3878" i="11"/>
  <c r="U3878" i="11"/>
  <c r="H3878" i="11"/>
  <c r="I3878" i="11"/>
  <c r="M3878" i="11"/>
  <c r="N3878" i="11"/>
  <c r="A3881" i="11" l="1"/>
  <c r="P3880" i="11"/>
  <c r="C3880" i="11"/>
  <c r="J3880" i="11"/>
  <c r="N3879" i="11"/>
  <c r="D3879" i="11"/>
  <c r="O3879" i="11"/>
  <c r="T3879" i="11"/>
  <c r="U3879" i="11"/>
  <c r="I3879" i="11"/>
  <c r="Q3879" i="11"/>
  <c r="M3879" i="11"/>
  <c r="F3879" i="11"/>
  <c r="V3879" i="11"/>
  <c r="K3879" i="11"/>
  <c r="L3879" i="11"/>
  <c r="S3879" i="11"/>
  <c r="H3879" i="11"/>
  <c r="R3879" i="11"/>
  <c r="G3879" i="11"/>
  <c r="E3879" i="11"/>
  <c r="W3879" i="11"/>
  <c r="J3881" i="11" l="1"/>
  <c r="A3882" i="11"/>
  <c r="P3881" i="11"/>
  <c r="C3881" i="11"/>
  <c r="L3880" i="11"/>
  <c r="I3880" i="11"/>
  <c r="G3880" i="11"/>
  <c r="D3880" i="11"/>
  <c r="Q3880" i="11"/>
  <c r="M3880" i="11"/>
  <c r="K3880" i="11"/>
  <c r="O3880" i="11"/>
  <c r="E3880" i="11"/>
  <c r="V3880" i="11"/>
  <c r="W3880" i="11"/>
  <c r="T3880" i="11"/>
  <c r="N3880" i="11"/>
  <c r="U3880" i="11"/>
  <c r="S3880" i="11"/>
  <c r="F3880" i="11"/>
  <c r="H3880" i="11"/>
  <c r="R3880" i="11"/>
  <c r="A3883" i="11" l="1"/>
  <c r="P3882" i="11"/>
  <c r="C3882" i="11"/>
  <c r="J3882" i="11"/>
  <c r="V3881" i="11"/>
  <c r="O3881" i="11"/>
  <c r="E3881" i="11"/>
  <c r="W3881" i="11"/>
  <c r="F3881" i="11"/>
  <c r="D3881" i="11"/>
  <c r="R3881" i="11"/>
  <c r="M3881" i="11"/>
  <c r="S3881" i="11"/>
  <c r="Q3881" i="11"/>
  <c r="T3881" i="11"/>
  <c r="L3881" i="11"/>
  <c r="N3881" i="11"/>
  <c r="H3881" i="11"/>
  <c r="I3881" i="11"/>
  <c r="K3881" i="11"/>
  <c r="G3881" i="11"/>
  <c r="U3881" i="11"/>
  <c r="J3883" i="11" l="1"/>
  <c r="C3883" i="11"/>
  <c r="A3884" i="11"/>
  <c r="P3883" i="11"/>
  <c r="H3882" i="11"/>
  <c r="V3882" i="11"/>
  <c r="E3882" i="11"/>
  <c r="O3882" i="11"/>
  <c r="T3882" i="11"/>
  <c r="Q3882" i="11"/>
  <c r="M3882" i="11"/>
  <c r="F3882" i="11"/>
  <c r="D3882" i="11"/>
  <c r="L3882" i="11"/>
  <c r="I3882" i="11"/>
  <c r="G3882" i="11"/>
  <c r="N3882" i="11"/>
  <c r="R3882" i="11"/>
  <c r="K3882" i="11"/>
  <c r="S3882" i="11"/>
  <c r="W3882" i="11"/>
  <c r="U3882" i="11"/>
  <c r="A3885" i="11" l="1"/>
  <c r="P3884" i="11"/>
  <c r="C3884" i="11"/>
  <c r="J3884" i="11"/>
  <c r="F3883" i="11"/>
  <c r="K3883" i="11"/>
  <c r="N3883" i="11"/>
  <c r="T3883" i="11"/>
  <c r="S3883" i="11"/>
  <c r="L3883" i="11"/>
  <c r="G3883" i="11"/>
  <c r="D3883" i="11"/>
  <c r="Q3883" i="11"/>
  <c r="R3883" i="11"/>
  <c r="H3883" i="11"/>
  <c r="I3883" i="11"/>
  <c r="O3883" i="11"/>
  <c r="M3883" i="11"/>
  <c r="U3883" i="11"/>
  <c r="E3883" i="11"/>
  <c r="W3883" i="11"/>
  <c r="V3883" i="11"/>
  <c r="J3885" i="11" l="1"/>
  <c r="A3886" i="11"/>
  <c r="P3885" i="11"/>
  <c r="C3885" i="11"/>
  <c r="H3884" i="11"/>
  <c r="N3884" i="11"/>
  <c r="L3884" i="11"/>
  <c r="U3884" i="11"/>
  <c r="R3884" i="11"/>
  <c r="O3884" i="11"/>
  <c r="S3884" i="11"/>
  <c r="G3884" i="11"/>
  <c r="Q3884" i="11"/>
  <c r="T3884" i="11"/>
  <c r="E3884" i="11"/>
  <c r="D3884" i="11"/>
  <c r="M3884" i="11"/>
  <c r="K3884" i="11"/>
  <c r="I3884" i="11"/>
  <c r="F3884" i="11"/>
  <c r="V3884" i="11"/>
  <c r="W3884" i="11"/>
  <c r="A3887" i="11" l="1"/>
  <c r="P3886" i="11"/>
  <c r="C3886" i="11"/>
  <c r="J3886" i="11"/>
  <c r="V3885" i="11"/>
  <c r="G3885" i="11"/>
  <c r="Q3885" i="11"/>
  <c r="T3885" i="11"/>
  <c r="U3885" i="11"/>
  <c r="H3885" i="11"/>
  <c r="L3885" i="11"/>
  <c r="I3885" i="11"/>
  <c r="E3885" i="11"/>
  <c r="D3885" i="11"/>
  <c r="W3885" i="11"/>
  <c r="S3885" i="11"/>
  <c r="N3885" i="11"/>
  <c r="O3885" i="11"/>
  <c r="M3885" i="11"/>
  <c r="K3885" i="11"/>
  <c r="F3885" i="11"/>
  <c r="R3885" i="11"/>
  <c r="J3887" i="11" l="1"/>
  <c r="C3887" i="11"/>
  <c r="A3888" i="11"/>
  <c r="P3887" i="11"/>
  <c r="L3886" i="11"/>
  <c r="V3886" i="11"/>
  <c r="O3886" i="11"/>
  <c r="U3886" i="11"/>
  <c r="T3886" i="11"/>
  <c r="K3886" i="11"/>
  <c r="I3886" i="11"/>
  <c r="F3886" i="11"/>
  <c r="W3886" i="11"/>
  <c r="S3886" i="11"/>
  <c r="M3886" i="11"/>
  <c r="R3886" i="11"/>
  <c r="H3886" i="11"/>
  <c r="Q3886" i="11"/>
  <c r="N3886" i="11"/>
  <c r="D3886" i="11"/>
  <c r="G3886" i="11"/>
  <c r="E3886" i="11"/>
  <c r="A3889" i="11" l="1"/>
  <c r="P3888" i="11"/>
  <c r="C3888" i="11"/>
  <c r="J3888" i="11"/>
  <c r="V3887" i="11"/>
  <c r="H3887" i="11"/>
  <c r="Q3887" i="11"/>
  <c r="S3887" i="11"/>
  <c r="U3887" i="11"/>
  <c r="T3887" i="11"/>
  <c r="W3887" i="11"/>
  <c r="N3887" i="11"/>
  <c r="L3887" i="11"/>
  <c r="M3887" i="11"/>
  <c r="K3887" i="11"/>
  <c r="O3887" i="11"/>
  <c r="I3887" i="11"/>
  <c r="E3887" i="11"/>
  <c r="G3887" i="11"/>
  <c r="D3887" i="11"/>
  <c r="F3887" i="11"/>
  <c r="R3887" i="11"/>
  <c r="J3889" i="11" l="1"/>
  <c r="P3889" i="11"/>
  <c r="A3890" i="11"/>
  <c r="C3889" i="11"/>
  <c r="L3888" i="11"/>
  <c r="R3888" i="11"/>
  <c r="T3888" i="11"/>
  <c r="E3888" i="11"/>
  <c r="D3888" i="11"/>
  <c r="I3888" i="11"/>
  <c r="N3888" i="11"/>
  <c r="Q3888" i="11"/>
  <c r="G3888" i="11"/>
  <c r="K3888" i="11"/>
  <c r="M3888" i="11"/>
  <c r="V3888" i="11"/>
  <c r="U3888" i="11"/>
  <c r="S3888" i="11"/>
  <c r="F3888" i="11"/>
  <c r="O3888" i="11"/>
  <c r="W3888" i="11"/>
  <c r="H3888" i="11"/>
  <c r="A3891" i="11" l="1"/>
  <c r="P3890" i="11"/>
  <c r="C3890" i="11"/>
  <c r="J3890" i="11"/>
  <c r="O3889" i="11"/>
  <c r="T3889" i="11"/>
  <c r="E3889" i="11"/>
  <c r="F3889" i="11"/>
  <c r="M3889" i="11"/>
  <c r="I3889" i="11"/>
  <c r="H3889" i="11"/>
  <c r="U3889" i="11"/>
  <c r="L3889" i="11"/>
  <c r="Q3889" i="11"/>
  <c r="K3889" i="11"/>
  <c r="D3889" i="11"/>
  <c r="W3889" i="11"/>
  <c r="G3889" i="11"/>
  <c r="R3889" i="11"/>
  <c r="V3889" i="11"/>
  <c r="S3889" i="11"/>
  <c r="N3889" i="11"/>
  <c r="C3891" i="11" l="1"/>
  <c r="J3891" i="11"/>
  <c r="A3892" i="11"/>
  <c r="P3891" i="11"/>
  <c r="M3890" i="11"/>
  <c r="S3890" i="11"/>
  <c r="L3890" i="11"/>
  <c r="R3890" i="11"/>
  <c r="U3890" i="11"/>
  <c r="O3890" i="11"/>
  <c r="D3890" i="11"/>
  <c r="G3890" i="11"/>
  <c r="Q3890" i="11"/>
  <c r="T3890" i="11"/>
  <c r="K3890" i="11"/>
  <c r="W3890" i="11"/>
  <c r="I3890" i="11"/>
  <c r="V3890" i="11"/>
  <c r="N3890" i="11"/>
  <c r="E3890" i="11"/>
  <c r="H3890" i="11"/>
  <c r="F3890" i="11"/>
  <c r="A3893" i="11" l="1"/>
  <c r="P3892" i="11"/>
  <c r="C3892" i="11"/>
  <c r="J3892" i="11"/>
  <c r="W3891" i="11"/>
  <c r="M3891" i="11"/>
  <c r="I3891" i="11"/>
  <c r="H3891" i="11"/>
  <c r="E3891" i="11"/>
  <c r="Q3891" i="11"/>
  <c r="V3891" i="11"/>
  <c r="K3891" i="11"/>
  <c r="N3891" i="11"/>
  <c r="O3891" i="11"/>
  <c r="F3891" i="11"/>
  <c r="S3891" i="11"/>
  <c r="L3891" i="11"/>
  <c r="R3891" i="11"/>
  <c r="T3891" i="11"/>
  <c r="D3891" i="11"/>
  <c r="U3891" i="11"/>
  <c r="G3891" i="11"/>
  <c r="C3893" i="11" l="1"/>
  <c r="J3893" i="11"/>
  <c r="A3894" i="11"/>
  <c r="P3893" i="11"/>
  <c r="I3892" i="11"/>
  <c r="W3892" i="11"/>
  <c r="F3892" i="11"/>
  <c r="M3892" i="11"/>
  <c r="U3892" i="11"/>
  <c r="H3892" i="11"/>
  <c r="S3892" i="11"/>
  <c r="K3892" i="11"/>
  <c r="T3892" i="11"/>
  <c r="Q3892" i="11"/>
  <c r="V3892" i="11"/>
  <c r="G3892" i="11"/>
  <c r="O3892" i="11"/>
  <c r="R3892" i="11"/>
  <c r="N3892" i="11"/>
  <c r="D3892" i="11"/>
  <c r="E3892" i="11"/>
  <c r="L3892" i="11"/>
  <c r="A3895" i="11" l="1"/>
  <c r="P3894" i="11"/>
  <c r="C3894" i="11"/>
  <c r="J3894" i="11"/>
  <c r="O3893" i="11"/>
  <c r="I3893" i="11"/>
  <c r="F3893" i="11"/>
  <c r="Q3893" i="11"/>
  <c r="T3893" i="11"/>
  <c r="K3893" i="11"/>
  <c r="D3893" i="11"/>
  <c r="R3893" i="11"/>
  <c r="M3893" i="11"/>
  <c r="G3893" i="11"/>
  <c r="V3893" i="11"/>
  <c r="L3893" i="11"/>
  <c r="H3893" i="11"/>
  <c r="E3893" i="11"/>
  <c r="W3893" i="11"/>
  <c r="N3893" i="11"/>
  <c r="U3893" i="11"/>
  <c r="S3893" i="11"/>
  <c r="C3895" i="11" l="1"/>
  <c r="J3895" i="11"/>
  <c r="A3896" i="11"/>
  <c r="P3895" i="11"/>
  <c r="M3894" i="11"/>
  <c r="G3894" i="11"/>
  <c r="D3894" i="11"/>
  <c r="F3894" i="11"/>
  <c r="H3894" i="11"/>
  <c r="O3894" i="11"/>
  <c r="W3894" i="11"/>
  <c r="U3894" i="11"/>
  <c r="I3894" i="11"/>
  <c r="V3894" i="11"/>
  <c r="K3894" i="11"/>
  <c r="E3894" i="11"/>
  <c r="L3894" i="11"/>
  <c r="R3894" i="11"/>
  <c r="N3894" i="11"/>
  <c r="Q3894" i="11"/>
  <c r="T3894" i="11"/>
  <c r="S3894" i="11"/>
  <c r="A3897" i="11" l="1"/>
  <c r="P3896" i="11"/>
  <c r="C3896" i="11"/>
  <c r="J3896" i="11"/>
  <c r="O3895" i="11"/>
  <c r="U3895" i="11"/>
  <c r="R3895" i="11"/>
  <c r="G3895" i="11"/>
  <c r="I3895" i="11"/>
  <c r="L3895" i="11"/>
  <c r="N3895" i="11"/>
  <c r="M3895" i="11"/>
  <c r="E3895" i="11"/>
  <c r="Q3895" i="11"/>
  <c r="F3895" i="11"/>
  <c r="W3895" i="11"/>
  <c r="V3895" i="11"/>
  <c r="S3895" i="11"/>
  <c r="K3895" i="11"/>
  <c r="H3895" i="11"/>
  <c r="D3895" i="11"/>
  <c r="T3895" i="11"/>
  <c r="C3897" i="11" l="1"/>
  <c r="J3897" i="11"/>
  <c r="A3898" i="11"/>
  <c r="P3897" i="11"/>
  <c r="M3896" i="11"/>
  <c r="G3896" i="11"/>
  <c r="T3896" i="11"/>
  <c r="U3896" i="11"/>
  <c r="K3896" i="11"/>
  <c r="R3896" i="11"/>
  <c r="S3896" i="11"/>
  <c r="D3896" i="11"/>
  <c r="I3896" i="11"/>
  <c r="L3896" i="11"/>
  <c r="N3896" i="11"/>
  <c r="Q3896" i="11"/>
  <c r="V3896" i="11"/>
  <c r="W3896" i="11"/>
  <c r="H3896" i="11"/>
  <c r="E3896" i="11"/>
  <c r="O3896" i="11"/>
  <c r="F3896" i="11"/>
  <c r="A3899" i="11" l="1"/>
  <c r="P3898" i="11"/>
  <c r="C3898" i="11"/>
  <c r="J3898" i="11"/>
  <c r="W3897" i="11"/>
  <c r="I3897" i="11"/>
  <c r="D3897" i="11"/>
  <c r="F3897" i="11"/>
  <c r="M3897" i="11"/>
  <c r="E3897" i="11"/>
  <c r="H3897" i="11"/>
  <c r="K3897" i="11"/>
  <c r="T3897" i="11"/>
  <c r="G3897" i="11"/>
  <c r="N3897" i="11"/>
  <c r="U3897" i="11"/>
  <c r="S3897" i="11"/>
  <c r="O3897" i="11"/>
  <c r="R3897" i="11"/>
  <c r="V3897" i="11"/>
  <c r="L3897" i="11"/>
  <c r="Q3897" i="11"/>
  <c r="C3899" i="11" l="1"/>
  <c r="J3899" i="11"/>
  <c r="A3900" i="11"/>
  <c r="P3899" i="11"/>
  <c r="M3898" i="11"/>
  <c r="S3898" i="11"/>
  <c r="W3898" i="11"/>
  <c r="I3898" i="11"/>
  <c r="N3898" i="11"/>
  <c r="H3898" i="11"/>
  <c r="U3898" i="11"/>
  <c r="E3898" i="11"/>
  <c r="T3898" i="11"/>
  <c r="F3898" i="11"/>
  <c r="R3898" i="11"/>
  <c r="K3898" i="11"/>
  <c r="O3898" i="11"/>
  <c r="G3898" i="11"/>
  <c r="D3898" i="11"/>
  <c r="V3898" i="11"/>
  <c r="Q3898" i="11"/>
  <c r="L3898" i="11"/>
  <c r="A3901" i="11" l="1"/>
  <c r="P3900" i="11"/>
  <c r="C3900" i="11"/>
  <c r="J3900" i="11"/>
  <c r="O3899" i="11"/>
  <c r="E3899" i="11"/>
  <c r="N3899" i="11"/>
  <c r="T3899" i="11"/>
  <c r="V3899" i="11"/>
  <c r="S3899" i="11"/>
  <c r="H3899" i="11"/>
  <c r="W3899" i="11"/>
  <c r="D3899" i="11"/>
  <c r="F3899" i="11"/>
  <c r="M3899" i="11"/>
  <c r="L3899" i="11"/>
  <c r="K3899" i="11"/>
  <c r="Q3899" i="11"/>
  <c r="R3899" i="11"/>
  <c r="U3899" i="11"/>
  <c r="G3899" i="11"/>
  <c r="I3899" i="11"/>
  <c r="C3901" i="11" l="1"/>
  <c r="J3901" i="11"/>
  <c r="A3902" i="11"/>
  <c r="P3901" i="11"/>
  <c r="U3900" i="11"/>
  <c r="W3900" i="11"/>
  <c r="T3900" i="11"/>
  <c r="N3900" i="11"/>
  <c r="M3900" i="11"/>
  <c r="D3900" i="11"/>
  <c r="L3900" i="11"/>
  <c r="O3900" i="11"/>
  <c r="Q3900" i="11"/>
  <c r="H3900" i="11"/>
  <c r="R3900" i="11"/>
  <c r="K3900" i="11"/>
  <c r="V3900" i="11"/>
  <c r="G3900" i="11"/>
  <c r="E3900" i="11"/>
  <c r="I3900" i="11"/>
  <c r="F3900" i="11"/>
  <c r="S3900" i="11"/>
  <c r="A3903" i="11" l="1"/>
  <c r="P3902" i="11"/>
  <c r="C3902" i="11"/>
  <c r="J3902" i="11"/>
  <c r="G3901" i="11"/>
  <c r="M3901" i="11"/>
  <c r="T3901" i="11"/>
  <c r="O3901" i="11"/>
  <c r="U3901" i="11"/>
  <c r="F3901" i="11"/>
  <c r="N3901" i="11"/>
  <c r="D3901" i="11"/>
  <c r="E3901" i="11"/>
  <c r="S3901" i="11"/>
  <c r="W3901" i="11"/>
  <c r="I3901" i="11"/>
  <c r="K3901" i="11"/>
  <c r="L3901" i="11"/>
  <c r="V3901" i="11"/>
  <c r="H3901" i="11"/>
  <c r="Q3901" i="11"/>
  <c r="R3901" i="11"/>
  <c r="C3903" i="11" l="1"/>
  <c r="J3903" i="11"/>
  <c r="A3904" i="11"/>
  <c r="P3903" i="11"/>
  <c r="U3902" i="11"/>
  <c r="N3902" i="11"/>
  <c r="Q3902" i="11"/>
  <c r="K3902" i="11"/>
  <c r="G3902" i="11"/>
  <c r="S3902" i="11"/>
  <c r="O3902" i="11"/>
  <c r="L3902" i="11"/>
  <c r="R3902" i="11"/>
  <c r="W3902" i="11"/>
  <c r="I3902" i="11"/>
  <c r="V3902" i="11"/>
  <c r="D3902" i="11"/>
  <c r="T3902" i="11"/>
  <c r="E3902" i="11"/>
  <c r="H3902" i="11"/>
  <c r="F3902" i="11"/>
  <c r="M3902" i="11"/>
  <c r="A3905" i="11" l="1"/>
  <c r="P3904" i="11"/>
  <c r="C3904" i="11"/>
  <c r="J3904" i="11"/>
  <c r="W3903" i="11"/>
  <c r="M3903" i="11"/>
  <c r="I3903" i="11"/>
  <c r="T3903" i="11"/>
  <c r="G3903" i="11"/>
  <c r="N3903" i="11"/>
  <c r="H3903" i="11"/>
  <c r="F3903" i="11"/>
  <c r="L3903" i="11"/>
  <c r="D3903" i="11"/>
  <c r="V3903" i="11"/>
  <c r="Q3903" i="11"/>
  <c r="O3903" i="11"/>
  <c r="E3903" i="11"/>
  <c r="S3903" i="11"/>
  <c r="K3903" i="11"/>
  <c r="U3903" i="11"/>
  <c r="R3903" i="11"/>
  <c r="C3905" i="11" l="1"/>
  <c r="J3905" i="11"/>
  <c r="P3905" i="11"/>
  <c r="A3906" i="11"/>
  <c r="I3904" i="11"/>
  <c r="W3904" i="11"/>
  <c r="N3904" i="11"/>
  <c r="R3904" i="11"/>
  <c r="T3904" i="11"/>
  <c r="E3904" i="11"/>
  <c r="K3904" i="11"/>
  <c r="D3904" i="11"/>
  <c r="Q3904" i="11"/>
  <c r="L3904" i="11"/>
  <c r="G3904" i="11"/>
  <c r="V3904" i="11"/>
  <c r="S3904" i="11"/>
  <c r="U3904" i="11"/>
  <c r="H3904" i="11"/>
  <c r="F3904" i="11"/>
  <c r="M3904" i="11"/>
  <c r="O3904" i="11"/>
  <c r="A3907" i="11" l="1"/>
  <c r="P3906" i="11"/>
  <c r="C3906" i="11"/>
  <c r="J3906" i="11"/>
  <c r="W3905" i="11"/>
  <c r="I3905" i="11"/>
  <c r="Q3905" i="11"/>
  <c r="T3905" i="11"/>
  <c r="L3905" i="11"/>
  <c r="M3905" i="11"/>
  <c r="D3905" i="11"/>
  <c r="H3905" i="11"/>
  <c r="E3905" i="11"/>
  <c r="V3905" i="11"/>
  <c r="R3905" i="11"/>
  <c r="U3905" i="11"/>
  <c r="F3905" i="11"/>
  <c r="N3905" i="11"/>
  <c r="K3905" i="11"/>
  <c r="O3905" i="11"/>
  <c r="G3905" i="11"/>
  <c r="S3905" i="11"/>
  <c r="C3907" i="11" l="1"/>
  <c r="J3907" i="11"/>
  <c r="A3908" i="11"/>
  <c r="P3907" i="11"/>
  <c r="U3906" i="11"/>
  <c r="G3906" i="11"/>
  <c r="N3906" i="11"/>
  <c r="Q3906" i="11"/>
  <c r="M3906" i="11"/>
  <c r="H3906" i="11"/>
  <c r="D3906" i="11"/>
  <c r="T3906" i="11"/>
  <c r="O3906" i="11"/>
  <c r="R3906" i="11"/>
  <c r="F3906" i="11"/>
  <c r="V3906" i="11"/>
  <c r="E3906" i="11"/>
  <c r="S3906" i="11"/>
  <c r="L3906" i="11"/>
  <c r="W3906" i="11"/>
  <c r="I3906" i="11"/>
  <c r="K3906" i="11"/>
  <c r="A3909" i="11" l="1"/>
  <c r="P3908" i="11"/>
  <c r="C3908" i="11"/>
  <c r="J3908" i="11"/>
  <c r="O3907" i="11"/>
  <c r="F3907" i="11"/>
  <c r="U3907" i="11"/>
  <c r="M3907" i="11"/>
  <c r="G3907" i="11"/>
  <c r="I3907" i="11"/>
  <c r="E3907" i="11"/>
  <c r="N3907" i="11"/>
  <c r="L3907" i="11"/>
  <c r="S3907" i="11"/>
  <c r="H3907" i="11"/>
  <c r="K3907" i="11"/>
  <c r="D3907" i="11"/>
  <c r="T3907" i="11"/>
  <c r="W3907" i="11"/>
  <c r="V3907" i="11"/>
  <c r="Q3907" i="11"/>
  <c r="R3907" i="11"/>
  <c r="C3909" i="11" l="1"/>
  <c r="J3909" i="11"/>
  <c r="A3910" i="11"/>
  <c r="P3909" i="11"/>
  <c r="I3908" i="11"/>
  <c r="O3908" i="11"/>
  <c r="M3908" i="11"/>
  <c r="R3908" i="11"/>
  <c r="W3908" i="11"/>
  <c r="G3908" i="11"/>
  <c r="E3908" i="11"/>
  <c r="N3908" i="11"/>
  <c r="L3908" i="11"/>
  <c r="K3908" i="11"/>
  <c r="F3908" i="11"/>
  <c r="H3908" i="11"/>
  <c r="D3908" i="11"/>
  <c r="V3908" i="11"/>
  <c r="U3908" i="11"/>
  <c r="T3908" i="11"/>
  <c r="S3908" i="11"/>
  <c r="Q3908" i="11"/>
  <c r="A3911" i="11" l="1"/>
  <c r="P3910" i="11"/>
  <c r="C3910" i="11"/>
  <c r="J3910" i="11"/>
  <c r="O3909" i="11"/>
  <c r="T3909" i="11"/>
  <c r="M3909" i="11"/>
  <c r="E3909" i="11"/>
  <c r="R3909" i="11"/>
  <c r="V3909" i="11"/>
  <c r="H3909" i="11"/>
  <c r="L3909" i="11"/>
  <c r="K3909" i="11"/>
  <c r="U3909" i="11"/>
  <c r="N3909" i="11"/>
  <c r="W3909" i="11"/>
  <c r="D3909" i="11"/>
  <c r="I3909" i="11"/>
  <c r="G3909" i="11"/>
  <c r="F3909" i="11"/>
  <c r="S3909" i="11"/>
  <c r="Q3909" i="11"/>
  <c r="C3911" i="11" l="1"/>
  <c r="J3911" i="11"/>
  <c r="A3912" i="11"/>
  <c r="P3911" i="11"/>
  <c r="M3910" i="11"/>
  <c r="S3910" i="11"/>
  <c r="F3910" i="11"/>
  <c r="L3910" i="11"/>
  <c r="N3910" i="11"/>
  <c r="I3910" i="11"/>
  <c r="D3910" i="11"/>
  <c r="H3910" i="11"/>
  <c r="Q3910" i="11"/>
  <c r="V3910" i="11"/>
  <c r="K3910" i="11"/>
  <c r="R3910" i="11"/>
  <c r="W3910" i="11"/>
  <c r="U3910" i="11"/>
  <c r="O3910" i="11"/>
  <c r="G3910" i="11"/>
  <c r="E3910" i="11"/>
  <c r="T3910" i="11"/>
  <c r="A3913" i="11" l="1"/>
  <c r="P3912" i="11"/>
  <c r="C3912" i="11"/>
  <c r="J3912" i="11"/>
  <c r="O3911" i="11"/>
  <c r="E3911" i="11"/>
  <c r="H3911" i="11"/>
  <c r="F3911" i="11"/>
  <c r="M3911" i="11"/>
  <c r="K3911" i="11"/>
  <c r="T3911" i="11"/>
  <c r="I3911" i="11"/>
  <c r="N3911" i="11"/>
  <c r="V3911" i="11"/>
  <c r="U3911" i="11"/>
  <c r="L3911" i="11"/>
  <c r="S3911" i="11"/>
  <c r="D3911" i="11"/>
  <c r="R3911" i="11"/>
  <c r="W3911" i="11"/>
  <c r="G3911" i="11"/>
  <c r="Q3911" i="11"/>
  <c r="C3913" i="11" l="1"/>
  <c r="J3913" i="11"/>
  <c r="A3914" i="11"/>
  <c r="P3913" i="11"/>
  <c r="U3912" i="11"/>
  <c r="G3912" i="11"/>
  <c r="D3912" i="11"/>
  <c r="E3912" i="11"/>
  <c r="M3912" i="11"/>
  <c r="F3912" i="11"/>
  <c r="L3912" i="11"/>
  <c r="W3912" i="11"/>
  <c r="I3912" i="11"/>
  <c r="K3912" i="11"/>
  <c r="R3912" i="11"/>
  <c r="O3912" i="11"/>
  <c r="Q3912" i="11"/>
  <c r="N3912" i="11"/>
  <c r="H3912" i="11"/>
  <c r="T3912" i="11"/>
  <c r="S3912" i="11"/>
  <c r="V3912" i="11"/>
  <c r="J3914" i="11" l="1"/>
  <c r="A3915" i="11"/>
  <c r="P3914" i="11"/>
  <c r="C3914" i="11"/>
  <c r="W3913" i="11"/>
  <c r="M3913" i="11"/>
  <c r="V3913" i="11"/>
  <c r="N3913" i="11"/>
  <c r="K3913" i="11"/>
  <c r="Q3913" i="11"/>
  <c r="R3913" i="11"/>
  <c r="O3913" i="11"/>
  <c r="T3913" i="11"/>
  <c r="L3913" i="11"/>
  <c r="D3913" i="11"/>
  <c r="U3913" i="11"/>
  <c r="E3913" i="11"/>
  <c r="S3913" i="11"/>
  <c r="F3913" i="11"/>
  <c r="G3913" i="11"/>
  <c r="H3913" i="11"/>
  <c r="I3913" i="11"/>
  <c r="C3915" i="11" l="1"/>
  <c r="A3916" i="11"/>
  <c r="P3915" i="11"/>
  <c r="J3915" i="11"/>
  <c r="M3914" i="11"/>
  <c r="G3914" i="11"/>
  <c r="R3914" i="11"/>
  <c r="Q3914" i="11"/>
  <c r="V3914" i="11"/>
  <c r="H3914" i="11"/>
  <c r="S3914" i="11"/>
  <c r="F3914" i="11"/>
  <c r="I3914" i="11"/>
  <c r="N3914" i="11"/>
  <c r="K3914" i="11"/>
  <c r="W3914" i="11"/>
  <c r="E3914" i="11"/>
  <c r="D3914" i="11"/>
  <c r="O3914" i="11"/>
  <c r="L3914" i="11"/>
  <c r="U3914" i="11"/>
  <c r="T3914" i="11"/>
  <c r="A3917" i="11" l="1"/>
  <c r="C3916" i="11"/>
  <c r="P3916" i="11"/>
  <c r="J3916" i="11"/>
  <c r="O3915" i="11"/>
  <c r="V3915" i="11"/>
  <c r="T3915" i="11"/>
  <c r="E3915" i="11"/>
  <c r="W3915" i="11"/>
  <c r="L3915" i="11"/>
  <c r="K3915" i="11"/>
  <c r="U3915" i="11"/>
  <c r="R3915" i="11"/>
  <c r="Q3915" i="11"/>
  <c r="G3915" i="11"/>
  <c r="N3915" i="11"/>
  <c r="M3915" i="11"/>
  <c r="S3915" i="11"/>
  <c r="I3915" i="11"/>
  <c r="H3915" i="11"/>
  <c r="F3915" i="11"/>
  <c r="D3915" i="11"/>
  <c r="C3917" i="11" l="1"/>
  <c r="A3918" i="11"/>
  <c r="P3917" i="11"/>
  <c r="J3917" i="11"/>
  <c r="U3916" i="11"/>
  <c r="O3916" i="11"/>
  <c r="V3916" i="11"/>
  <c r="T3916" i="11"/>
  <c r="F3916" i="11"/>
  <c r="N3916" i="11"/>
  <c r="E3916" i="11"/>
  <c r="M3916" i="11"/>
  <c r="D3916" i="11"/>
  <c r="K3916" i="11"/>
  <c r="R3916" i="11"/>
  <c r="S3916" i="11"/>
  <c r="H3916" i="11"/>
  <c r="L3916" i="11"/>
  <c r="G3916" i="11"/>
  <c r="W3916" i="11"/>
  <c r="Q3916" i="11"/>
  <c r="I3916" i="11"/>
  <c r="P3918" i="11" l="1"/>
  <c r="A3919" i="11"/>
  <c r="C3918" i="11"/>
  <c r="J3918" i="11"/>
  <c r="O3917" i="11"/>
  <c r="U3917" i="11"/>
  <c r="V3917" i="11"/>
  <c r="T3917" i="11"/>
  <c r="W3917" i="11"/>
  <c r="I3917" i="11"/>
  <c r="E3917" i="11"/>
  <c r="G3917" i="11"/>
  <c r="S3917" i="11"/>
  <c r="D3917" i="11"/>
  <c r="N3917" i="11"/>
  <c r="R3917" i="11"/>
  <c r="K3917" i="11"/>
  <c r="Q3917" i="11"/>
  <c r="M3917" i="11"/>
  <c r="L3917" i="11"/>
  <c r="H3917" i="11"/>
  <c r="F3917" i="11"/>
  <c r="C3919" i="11" l="1"/>
  <c r="P3919" i="11"/>
  <c r="J3919" i="11"/>
  <c r="A3920" i="11"/>
  <c r="U3918" i="11"/>
  <c r="O3918" i="11"/>
  <c r="W3918" i="11"/>
  <c r="R3918" i="11"/>
  <c r="M3918" i="11"/>
  <c r="S3918" i="11"/>
  <c r="D3918" i="11"/>
  <c r="G3918" i="11"/>
  <c r="K3918" i="11"/>
  <c r="N3918" i="11"/>
  <c r="T3918" i="11"/>
  <c r="V3918" i="11"/>
  <c r="Q3918" i="11"/>
  <c r="I3918" i="11"/>
  <c r="E3918" i="11"/>
  <c r="F3918" i="11"/>
  <c r="H3918" i="11"/>
  <c r="L3918" i="11"/>
  <c r="P3920" i="11" l="1"/>
  <c r="J3920" i="11"/>
  <c r="A3921" i="11"/>
  <c r="C3920" i="11"/>
  <c r="O3919" i="11"/>
  <c r="I3919" i="11"/>
  <c r="R3919" i="11"/>
  <c r="U3919" i="11"/>
  <c r="E3919" i="11"/>
  <c r="D3919" i="11"/>
  <c r="V3919" i="11"/>
  <c r="S3919" i="11"/>
  <c r="L3919" i="11"/>
  <c r="N3919" i="11"/>
  <c r="T3919" i="11"/>
  <c r="M3919" i="11"/>
  <c r="H3919" i="11"/>
  <c r="F3919" i="11"/>
  <c r="Q3919" i="11"/>
  <c r="K3919" i="11"/>
  <c r="G3919" i="11"/>
  <c r="W3919" i="11"/>
  <c r="C3921" i="11" l="1"/>
  <c r="P3921" i="11"/>
  <c r="J3921" i="11"/>
  <c r="A3922" i="11"/>
  <c r="I3920" i="11"/>
  <c r="S3920" i="11"/>
  <c r="K3920" i="11"/>
  <c r="G3920" i="11"/>
  <c r="M3920" i="11"/>
  <c r="U3920" i="11"/>
  <c r="H3920" i="11"/>
  <c r="O3920" i="11"/>
  <c r="L3920" i="11"/>
  <c r="W3920" i="11"/>
  <c r="V3920" i="11"/>
  <c r="T3920" i="11"/>
  <c r="E3920" i="11"/>
  <c r="F3920" i="11"/>
  <c r="D3920" i="11"/>
  <c r="Q3920" i="11"/>
  <c r="R3920" i="11"/>
  <c r="N3920" i="11"/>
  <c r="J3922" i="11" l="1"/>
  <c r="A3923" i="11"/>
  <c r="C3922" i="11"/>
  <c r="P3922" i="11"/>
  <c r="G3921" i="11"/>
  <c r="R3921" i="11"/>
  <c r="V3921" i="11"/>
  <c r="O3921" i="11"/>
  <c r="K3921" i="11"/>
  <c r="L3921" i="11"/>
  <c r="U3921" i="11"/>
  <c r="T3921" i="11"/>
  <c r="S3921" i="11"/>
  <c r="I3921" i="11"/>
  <c r="H3921" i="11"/>
  <c r="M3921" i="11"/>
  <c r="E3921" i="11"/>
  <c r="W3921" i="11"/>
  <c r="N3921" i="11"/>
  <c r="F3921" i="11"/>
  <c r="Q3921" i="11"/>
  <c r="D3921" i="11"/>
  <c r="C3923" i="11" l="1"/>
  <c r="A3924" i="11"/>
  <c r="J3923" i="11"/>
  <c r="P3923" i="11"/>
  <c r="U3922" i="11"/>
  <c r="G3922" i="11"/>
  <c r="D3922" i="11"/>
  <c r="N3922" i="11"/>
  <c r="M3922" i="11"/>
  <c r="E3922" i="11"/>
  <c r="O3922" i="11"/>
  <c r="Q3922" i="11"/>
  <c r="I3922" i="11"/>
  <c r="V3922" i="11"/>
  <c r="W3922" i="11"/>
  <c r="T3922" i="11"/>
  <c r="H3922" i="11"/>
  <c r="K3922" i="11"/>
  <c r="R3922" i="11"/>
  <c r="F3922" i="11"/>
  <c r="L3922" i="11"/>
  <c r="S3922" i="11"/>
  <c r="A3925" i="11" l="1"/>
  <c r="C3924" i="11"/>
  <c r="J3924" i="11"/>
  <c r="P3924" i="11"/>
  <c r="O3923" i="11"/>
  <c r="F3923" i="11"/>
  <c r="S3923" i="11"/>
  <c r="K3923" i="11"/>
  <c r="Q3923" i="11"/>
  <c r="L3923" i="11"/>
  <c r="W3923" i="11"/>
  <c r="U3923" i="11"/>
  <c r="V3923" i="11"/>
  <c r="H3923" i="11"/>
  <c r="I3923" i="11"/>
  <c r="D3923" i="11"/>
  <c r="E3923" i="11"/>
  <c r="G3923" i="11"/>
  <c r="M3923" i="11"/>
  <c r="R3923" i="11"/>
  <c r="N3923" i="11"/>
  <c r="T3923" i="11"/>
  <c r="C3925" i="11" l="1"/>
  <c r="A3926" i="11"/>
  <c r="J3925" i="11"/>
  <c r="P3925" i="11"/>
  <c r="I3924" i="11"/>
  <c r="V3924" i="11"/>
  <c r="O3924" i="11"/>
  <c r="R3924" i="11"/>
  <c r="T3924" i="11"/>
  <c r="U3924" i="11"/>
  <c r="H3924" i="11"/>
  <c r="D3924" i="11"/>
  <c r="M3924" i="11"/>
  <c r="K3924" i="11"/>
  <c r="F3924" i="11"/>
  <c r="S3924" i="11"/>
  <c r="W3924" i="11"/>
  <c r="E3924" i="11"/>
  <c r="L3924" i="11"/>
  <c r="G3924" i="11"/>
  <c r="Q3924" i="11"/>
  <c r="N3924" i="11"/>
  <c r="P3926" i="11" l="1"/>
  <c r="J3926" i="11"/>
  <c r="C3926" i="11"/>
  <c r="A3927" i="11"/>
  <c r="G3925" i="11"/>
  <c r="L3925" i="11"/>
  <c r="F3925" i="11"/>
  <c r="D3925" i="11"/>
  <c r="U3925" i="11"/>
  <c r="M3925" i="11"/>
  <c r="O3925" i="11"/>
  <c r="I3925" i="11"/>
  <c r="N3925" i="11"/>
  <c r="S3925" i="11"/>
  <c r="E3925" i="11"/>
  <c r="V3925" i="11"/>
  <c r="W3925" i="11"/>
  <c r="K3925" i="11"/>
  <c r="R3925" i="11"/>
  <c r="Q3925" i="11"/>
  <c r="T3925" i="11"/>
  <c r="H3925" i="11"/>
  <c r="C3927" i="11" l="1"/>
  <c r="P3927" i="11"/>
  <c r="J3927" i="11"/>
  <c r="A3928" i="11"/>
  <c r="U3926" i="11"/>
  <c r="O3926" i="11"/>
  <c r="K3926" i="11"/>
  <c r="M3926" i="11"/>
  <c r="F3926" i="11"/>
  <c r="N3926" i="11"/>
  <c r="I3926" i="11"/>
  <c r="T3926" i="11"/>
  <c r="D3926" i="11"/>
  <c r="S3926" i="11"/>
  <c r="V3926" i="11"/>
  <c r="R3926" i="11"/>
  <c r="Q3926" i="11"/>
  <c r="L3926" i="11"/>
  <c r="E3926" i="11"/>
  <c r="W3926" i="11"/>
  <c r="H3926" i="11"/>
  <c r="G3926" i="11"/>
  <c r="P3928" i="11" l="1"/>
  <c r="J3928" i="11"/>
  <c r="A3929" i="11"/>
  <c r="C3928" i="11"/>
  <c r="G3927" i="11"/>
  <c r="N3927" i="11"/>
  <c r="I3927" i="11"/>
  <c r="O3927" i="11"/>
  <c r="T3927" i="11"/>
  <c r="M3927" i="11"/>
  <c r="V3927" i="11"/>
  <c r="D3927" i="11"/>
  <c r="R3927" i="11"/>
  <c r="Q3927" i="11"/>
  <c r="H3927" i="11"/>
  <c r="W3927" i="11"/>
  <c r="F3927" i="11"/>
  <c r="L3927" i="11"/>
  <c r="U3927" i="11"/>
  <c r="E3927" i="11"/>
  <c r="K3927" i="11"/>
  <c r="S3927" i="11"/>
  <c r="C3929" i="11" l="1"/>
  <c r="P3929" i="11"/>
  <c r="J3929" i="11"/>
  <c r="A3930" i="11"/>
  <c r="U3928" i="11"/>
  <c r="H3928" i="11"/>
  <c r="D3928" i="11"/>
  <c r="E3928" i="11"/>
  <c r="N3928" i="11"/>
  <c r="F3928" i="11"/>
  <c r="M3928" i="11"/>
  <c r="V3928" i="11"/>
  <c r="L3928" i="11"/>
  <c r="W3928" i="11"/>
  <c r="S3928" i="11"/>
  <c r="T3928" i="11"/>
  <c r="Q3928" i="11"/>
  <c r="G3928" i="11"/>
  <c r="K3928" i="11"/>
  <c r="R3928" i="11"/>
  <c r="I3928" i="11"/>
  <c r="O3928" i="11"/>
  <c r="J3930" i="11" l="1"/>
  <c r="A3931" i="11"/>
  <c r="C3930" i="11"/>
  <c r="P3930" i="11"/>
  <c r="G3929" i="11"/>
  <c r="M3929" i="11"/>
  <c r="W3929" i="11"/>
  <c r="S3929" i="11"/>
  <c r="L3929" i="11"/>
  <c r="Q3929" i="11"/>
  <c r="O3929" i="11"/>
  <c r="E3929" i="11"/>
  <c r="I3929" i="11"/>
  <c r="F3929" i="11"/>
  <c r="H3929" i="11"/>
  <c r="T3929" i="11"/>
  <c r="R3929" i="11"/>
  <c r="N3929" i="11"/>
  <c r="U3929" i="11"/>
  <c r="K3929" i="11"/>
  <c r="V3929" i="11"/>
  <c r="D3929" i="11"/>
  <c r="C3931" i="11" l="1"/>
  <c r="A3932" i="11"/>
  <c r="P3931" i="11"/>
  <c r="J3931" i="11"/>
  <c r="M3930" i="11"/>
  <c r="G3930" i="11"/>
  <c r="R3930" i="11"/>
  <c r="Q3930" i="11"/>
  <c r="T3930" i="11"/>
  <c r="V3930" i="11"/>
  <c r="O3930" i="11"/>
  <c r="D3930" i="11"/>
  <c r="U3930" i="11"/>
  <c r="L3930" i="11"/>
  <c r="K3930" i="11"/>
  <c r="H3930" i="11"/>
  <c r="E3930" i="11"/>
  <c r="W3930" i="11"/>
  <c r="S3930" i="11"/>
  <c r="F3930" i="11"/>
  <c r="I3930" i="11"/>
  <c r="N3930" i="11"/>
  <c r="A3933" i="11" l="1"/>
  <c r="C3932" i="11"/>
  <c r="P3932" i="11"/>
  <c r="J3932" i="11"/>
  <c r="O3931" i="11"/>
  <c r="F3931" i="11"/>
  <c r="M3931" i="11"/>
  <c r="K3931" i="11"/>
  <c r="E3931" i="11"/>
  <c r="W3931" i="11"/>
  <c r="R3931" i="11"/>
  <c r="U3931" i="11"/>
  <c r="G3931" i="11"/>
  <c r="H3931" i="11"/>
  <c r="L3931" i="11"/>
  <c r="S3931" i="11"/>
  <c r="T3931" i="11"/>
  <c r="N3931" i="11"/>
  <c r="V3931" i="11"/>
  <c r="Q3931" i="11"/>
  <c r="D3931" i="11"/>
  <c r="I3931" i="11"/>
  <c r="C3933" i="11" l="1"/>
  <c r="A3934" i="11"/>
  <c r="P3933" i="11"/>
  <c r="J3933" i="11"/>
  <c r="U3932" i="11"/>
  <c r="O3932" i="11"/>
  <c r="Q3932" i="11"/>
  <c r="K3932" i="11"/>
  <c r="F3932" i="11"/>
  <c r="R3932" i="11"/>
  <c r="T3932" i="11"/>
  <c r="V3932" i="11"/>
  <c r="S3932" i="11"/>
  <c r="L3932" i="11"/>
  <c r="N3932" i="11"/>
  <c r="H3932" i="11"/>
  <c r="G3932" i="11"/>
  <c r="D3932" i="11"/>
  <c r="M3932" i="11"/>
  <c r="E3932" i="11"/>
  <c r="I3932" i="11"/>
  <c r="W3932" i="11"/>
  <c r="P3934" i="11" l="1"/>
  <c r="A3935" i="11"/>
  <c r="C3934" i="11"/>
  <c r="J3934" i="11"/>
  <c r="G3933" i="11"/>
  <c r="L3933" i="11"/>
  <c r="S3933" i="11"/>
  <c r="O3933" i="11"/>
  <c r="U3933" i="11"/>
  <c r="M3933" i="11"/>
  <c r="Q3933" i="11"/>
  <c r="W3933" i="11"/>
  <c r="K3933" i="11"/>
  <c r="E3933" i="11"/>
  <c r="D3933" i="11"/>
  <c r="F3933" i="11"/>
  <c r="H3933" i="11"/>
  <c r="N3933" i="11"/>
  <c r="R3933" i="11"/>
  <c r="I3933" i="11"/>
  <c r="T3933" i="11"/>
  <c r="V3933" i="11"/>
  <c r="C3935" i="11" l="1"/>
  <c r="P3935" i="11"/>
  <c r="J3935" i="11"/>
  <c r="A3936" i="11"/>
  <c r="U3934" i="11"/>
  <c r="O3934" i="11"/>
  <c r="G3934" i="11"/>
  <c r="S3934" i="11"/>
  <c r="I3934" i="11"/>
  <c r="K3934" i="11"/>
  <c r="Q3934" i="11"/>
  <c r="L3934" i="11"/>
  <c r="T3934" i="11"/>
  <c r="R3934" i="11"/>
  <c r="V3934" i="11"/>
  <c r="D3934" i="11"/>
  <c r="M3934" i="11"/>
  <c r="F3934" i="11"/>
  <c r="E3934" i="11"/>
  <c r="N3934" i="11"/>
  <c r="H3934" i="11"/>
  <c r="W3934" i="11"/>
  <c r="P3936" i="11" l="1"/>
  <c r="J3936" i="11"/>
  <c r="A3937" i="11"/>
  <c r="C3936" i="11"/>
  <c r="W3935" i="11"/>
  <c r="I3935" i="11"/>
  <c r="F3935" i="11"/>
  <c r="N3935" i="11"/>
  <c r="M3935" i="11"/>
  <c r="D3935" i="11"/>
  <c r="T3935" i="11"/>
  <c r="Q3935" i="11"/>
  <c r="L3935" i="11"/>
  <c r="O3935" i="11"/>
  <c r="U3935" i="11"/>
  <c r="S3935" i="11"/>
  <c r="H3935" i="11"/>
  <c r="E3935" i="11"/>
  <c r="K3935" i="11"/>
  <c r="V3935" i="11"/>
  <c r="G3935" i="11"/>
  <c r="R3935" i="11"/>
  <c r="C3937" i="11" l="1"/>
  <c r="P3937" i="11"/>
  <c r="J3937" i="11"/>
  <c r="A3938" i="11"/>
  <c r="M3936" i="11"/>
  <c r="S3936" i="11"/>
  <c r="K3936" i="11"/>
  <c r="E3936" i="11"/>
  <c r="F3936" i="11"/>
  <c r="L3936" i="11"/>
  <c r="I3936" i="11"/>
  <c r="H3936" i="11"/>
  <c r="G3936" i="11"/>
  <c r="W3936" i="11"/>
  <c r="V3936" i="11"/>
  <c r="R3936" i="11"/>
  <c r="T3936" i="11"/>
  <c r="U3936" i="11"/>
  <c r="O3936" i="11"/>
  <c r="D3936" i="11"/>
  <c r="Q3936" i="11"/>
  <c r="N3936" i="11"/>
  <c r="J3938" i="11" l="1"/>
  <c r="A3939" i="11"/>
  <c r="C3938" i="11"/>
  <c r="P3938" i="11"/>
  <c r="W3937" i="11"/>
  <c r="H3937" i="11"/>
  <c r="T3937" i="11"/>
  <c r="S3937" i="11"/>
  <c r="F3937" i="11"/>
  <c r="K3937" i="11"/>
  <c r="L3937" i="11"/>
  <c r="G3937" i="11"/>
  <c r="D3937" i="11"/>
  <c r="V3937" i="11"/>
  <c r="U3937" i="11"/>
  <c r="O3937" i="11"/>
  <c r="R3937" i="11"/>
  <c r="M3937" i="11"/>
  <c r="Q3937" i="11"/>
  <c r="N3937" i="11"/>
  <c r="I3937" i="11"/>
  <c r="E3937" i="11"/>
  <c r="A3940" i="11" l="1"/>
  <c r="P3939" i="11"/>
  <c r="C3939" i="11"/>
  <c r="J3939" i="11"/>
  <c r="U3938" i="11"/>
  <c r="L3938" i="11"/>
  <c r="G3938" i="11"/>
  <c r="M3938" i="11"/>
  <c r="H3938" i="11"/>
  <c r="K3938" i="11"/>
  <c r="E3938" i="11"/>
  <c r="V3938" i="11"/>
  <c r="I3938" i="11"/>
  <c r="R3938" i="11"/>
  <c r="W3938" i="11"/>
  <c r="O3938" i="11"/>
  <c r="Q3938" i="11"/>
  <c r="N3938" i="11"/>
  <c r="S3938" i="11"/>
  <c r="T3938" i="11"/>
  <c r="F3938" i="11"/>
  <c r="D3938" i="11"/>
  <c r="J3940" i="11" l="1"/>
  <c r="C3940" i="11"/>
  <c r="A3941" i="11"/>
  <c r="P3940" i="11"/>
  <c r="T3939" i="11"/>
  <c r="N3939" i="11"/>
  <c r="W3939" i="11"/>
  <c r="M3939" i="11"/>
  <c r="F3939" i="11"/>
  <c r="G3939" i="11"/>
  <c r="D3939" i="11"/>
  <c r="E3939" i="11"/>
  <c r="L3939" i="11"/>
  <c r="Q3939" i="11"/>
  <c r="I3939" i="11"/>
  <c r="V3939" i="11"/>
  <c r="S3939" i="11"/>
  <c r="K3939" i="11"/>
  <c r="O3939" i="11"/>
  <c r="U3939" i="11"/>
  <c r="R3939" i="11"/>
  <c r="H3939" i="11"/>
  <c r="A3942" i="11" l="1"/>
  <c r="P3941" i="11"/>
  <c r="C3941" i="11"/>
  <c r="J3941" i="11"/>
  <c r="V3940" i="11"/>
  <c r="H3940" i="11"/>
  <c r="U3940" i="11"/>
  <c r="S3940" i="11"/>
  <c r="N3940" i="11"/>
  <c r="T3940" i="11"/>
  <c r="L3940" i="11"/>
  <c r="W3940" i="11"/>
  <c r="K3940" i="11"/>
  <c r="M3940" i="11"/>
  <c r="I3940" i="11"/>
  <c r="O3940" i="11"/>
  <c r="E3940" i="11"/>
  <c r="G3940" i="11"/>
  <c r="Q3940" i="11"/>
  <c r="D3940" i="11"/>
  <c r="F3940" i="11"/>
  <c r="R3940" i="11"/>
  <c r="J3942" i="11" l="1"/>
  <c r="A3943" i="11"/>
  <c r="P3942" i="11"/>
  <c r="C3942" i="11"/>
  <c r="H3941" i="11"/>
  <c r="R3941" i="11"/>
  <c r="V3941" i="11"/>
  <c r="S3941" i="11"/>
  <c r="T3941" i="11"/>
  <c r="E3941" i="11"/>
  <c r="G3941" i="11"/>
  <c r="D3941" i="11"/>
  <c r="U3941" i="11"/>
  <c r="K3941" i="11"/>
  <c r="L3941" i="11"/>
  <c r="F3941" i="11"/>
  <c r="M3941" i="11"/>
  <c r="O3941" i="11"/>
  <c r="Q3941" i="11"/>
  <c r="I3941" i="11"/>
  <c r="W3941" i="11"/>
  <c r="N3941" i="11"/>
  <c r="A3944" i="11" l="1"/>
  <c r="P3943" i="11"/>
  <c r="C3943" i="11"/>
  <c r="J3943" i="11"/>
  <c r="V3942" i="11"/>
  <c r="L3942" i="11"/>
  <c r="E3942" i="11"/>
  <c r="S3942" i="11"/>
  <c r="F3942" i="11"/>
  <c r="I3942" i="11"/>
  <c r="K3942" i="11"/>
  <c r="D3942" i="11"/>
  <c r="U3942" i="11"/>
  <c r="W3942" i="11"/>
  <c r="O3942" i="11"/>
  <c r="N3942" i="11"/>
  <c r="H3942" i="11"/>
  <c r="G3942" i="11"/>
  <c r="R3942" i="11"/>
  <c r="M3942" i="11"/>
  <c r="T3942" i="11"/>
  <c r="Q3942" i="11"/>
  <c r="J3944" i="11" l="1"/>
  <c r="C3944" i="11"/>
  <c r="P3944" i="11"/>
  <c r="A3945" i="11"/>
  <c r="H3943" i="11"/>
  <c r="V3943" i="11"/>
  <c r="R3943" i="11"/>
  <c r="D3943" i="11"/>
  <c r="U3943" i="11"/>
  <c r="Q3943" i="11"/>
  <c r="L3943" i="11"/>
  <c r="N3943" i="11"/>
  <c r="M3943" i="11"/>
  <c r="S3943" i="11"/>
  <c r="F3943" i="11"/>
  <c r="G3943" i="11"/>
  <c r="I3943" i="11"/>
  <c r="E3943" i="11"/>
  <c r="K3943" i="11"/>
  <c r="O3943" i="11"/>
  <c r="W3943" i="11"/>
  <c r="T3943" i="11"/>
  <c r="A3946" i="11" l="1"/>
  <c r="P3945" i="11"/>
  <c r="C3945" i="11"/>
  <c r="J3945" i="11"/>
  <c r="V3944" i="11"/>
  <c r="K3944" i="11"/>
  <c r="H3944" i="11"/>
  <c r="N3944" i="11"/>
  <c r="D3944" i="11"/>
  <c r="O3944" i="11"/>
  <c r="I3944" i="11"/>
  <c r="S3944" i="11"/>
  <c r="G3944" i="11"/>
  <c r="E3944" i="11"/>
  <c r="T3944" i="11"/>
  <c r="M3944" i="11"/>
  <c r="R3944" i="11"/>
  <c r="L3944" i="11"/>
  <c r="Q3944" i="11"/>
  <c r="U3944" i="11"/>
  <c r="F3944" i="11"/>
  <c r="W3944" i="11"/>
  <c r="J3946" i="11" l="1"/>
  <c r="A3947" i="11"/>
  <c r="P3946" i="11"/>
  <c r="C3946" i="11"/>
  <c r="T3945" i="11"/>
  <c r="N3945" i="11"/>
  <c r="S3945" i="11"/>
  <c r="V3945" i="11"/>
  <c r="E3945" i="11"/>
  <c r="U3945" i="11"/>
  <c r="G3945" i="11"/>
  <c r="Q3945" i="11"/>
  <c r="W3945" i="11"/>
  <c r="D3945" i="11"/>
  <c r="L3945" i="11"/>
  <c r="F3945" i="11"/>
  <c r="I3945" i="11"/>
  <c r="O3945" i="11"/>
  <c r="K3945" i="11"/>
  <c r="R3945" i="11"/>
  <c r="M3945" i="11"/>
  <c r="H3945" i="11"/>
  <c r="A3948" i="11" l="1"/>
  <c r="P3947" i="11"/>
  <c r="C3947" i="11"/>
  <c r="J3947" i="11"/>
  <c r="F3946" i="11"/>
  <c r="L3946" i="11"/>
  <c r="H3946" i="11"/>
  <c r="Q3946" i="11"/>
  <c r="R3946" i="11"/>
  <c r="O3946" i="11"/>
  <c r="U3946" i="11"/>
  <c r="K3946" i="11"/>
  <c r="M3946" i="11"/>
  <c r="W3946" i="11"/>
  <c r="G3946" i="11"/>
  <c r="E3946" i="11"/>
  <c r="T3946" i="11"/>
  <c r="N3946" i="11"/>
  <c r="V3946" i="11"/>
  <c r="I3946" i="11"/>
  <c r="S3946" i="11"/>
  <c r="D3946" i="11"/>
  <c r="J3948" i="11" l="1"/>
  <c r="C3948" i="11"/>
  <c r="A3949" i="11"/>
  <c r="P3948" i="11"/>
  <c r="L3947" i="11"/>
  <c r="F3947" i="11"/>
  <c r="D3947" i="11"/>
  <c r="G3947" i="11"/>
  <c r="I3947" i="11"/>
  <c r="V3947" i="11"/>
  <c r="T3947" i="11"/>
  <c r="S3947" i="11"/>
  <c r="Q3947" i="11"/>
  <c r="U3947" i="11"/>
  <c r="M3947" i="11"/>
  <c r="O3947" i="11"/>
  <c r="E3947" i="11"/>
  <c r="N3947" i="11"/>
  <c r="R3947" i="11"/>
  <c r="K3947" i="11"/>
  <c r="H3947" i="11"/>
  <c r="W3947" i="11"/>
  <c r="A3950" i="11" l="1"/>
  <c r="P3949" i="11"/>
  <c r="C3949" i="11"/>
  <c r="J3949" i="11"/>
  <c r="V3948" i="11"/>
  <c r="K3948" i="11"/>
  <c r="H3948" i="11"/>
  <c r="E3948" i="11"/>
  <c r="W3948" i="11"/>
  <c r="L3948" i="11"/>
  <c r="T3948" i="11"/>
  <c r="M3948" i="11"/>
  <c r="I3948" i="11"/>
  <c r="Q3948" i="11"/>
  <c r="R3948" i="11"/>
  <c r="O3948" i="11"/>
  <c r="F3948" i="11"/>
  <c r="U3948" i="11"/>
  <c r="N3948" i="11"/>
  <c r="G3948" i="11"/>
  <c r="S3948" i="11"/>
  <c r="D3948" i="11"/>
  <c r="J3950" i="11" l="1"/>
  <c r="A3951" i="11"/>
  <c r="P3950" i="11"/>
  <c r="C3950" i="11"/>
  <c r="H3949" i="11"/>
  <c r="N3949" i="11"/>
  <c r="W3949" i="11"/>
  <c r="L3949" i="11"/>
  <c r="R3949" i="11"/>
  <c r="G3949" i="11"/>
  <c r="D3949" i="11"/>
  <c r="M3949" i="11"/>
  <c r="K3949" i="11"/>
  <c r="I3949" i="11"/>
  <c r="O3949" i="11"/>
  <c r="E3949" i="11"/>
  <c r="S3949" i="11"/>
  <c r="U3949" i="11"/>
  <c r="T3949" i="11"/>
  <c r="F3949" i="11"/>
  <c r="Q3949" i="11"/>
  <c r="V3949" i="11"/>
  <c r="A3952" i="11" l="1"/>
  <c r="P3951" i="11"/>
  <c r="C3951" i="11"/>
  <c r="J3951" i="11"/>
  <c r="N3950" i="11"/>
  <c r="G3950" i="11"/>
  <c r="I3950" i="11"/>
  <c r="T3950" i="11"/>
  <c r="S3950" i="11"/>
  <c r="M3950" i="11"/>
  <c r="D3950" i="11"/>
  <c r="E3950" i="11"/>
  <c r="H3950" i="11"/>
  <c r="O3950" i="11"/>
  <c r="L3950" i="11"/>
  <c r="U3950" i="11"/>
  <c r="K3950" i="11"/>
  <c r="Q3950" i="11"/>
  <c r="V3950" i="11"/>
  <c r="R3950" i="11"/>
  <c r="F3950" i="11"/>
  <c r="W3950" i="11"/>
  <c r="J3952" i="11" l="1"/>
  <c r="C3952" i="11"/>
  <c r="P3952" i="11"/>
  <c r="A3953" i="11"/>
  <c r="T3951" i="11"/>
  <c r="F3951" i="11"/>
  <c r="I3951" i="11"/>
  <c r="D3951" i="11"/>
  <c r="N3951" i="11"/>
  <c r="W3951" i="11"/>
  <c r="G3951" i="11"/>
  <c r="L3951" i="11"/>
  <c r="S3951" i="11"/>
  <c r="M3951" i="11"/>
  <c r="U3951" i="11"/>
  <c r="Q3951" i="11"/>
  <c r="R3951" i="11"/>
  <c r="E3951" i="11"/>
  <c r="O3951" i="11"/>
  <c r="V3951" i="11"/>
  <c r="H3951" i="11"/>
  <c r="K3951" i="11"/>
  <c r="A3954" i="11" l="1"/>
  <c r="P3953" i="11"/>
  <c r="C3953" i="11"/>
  <c r="J3953" i="11"/>
  <c r="N3952" i="11"/>
  <c r="S3952" i="11"/>
  <c r="K3952" i="11"/>
  <c r="M3952" i="11"/>
  <c r="W3952" i="11"/>
  <c r="I3952" i="11"/>
  <c r="F3952" i="11"/>
  <c r="D3952" i="11"/>
  <c r="V3952" i="11"/>
  <c r="R3952" i="11"/>
  <c r="T3952" i="11"/>
  <c r="O3952" i="11"/>
  <c r="E3952" i="11"/>
  <c r="L3952" i="11"/>
  <c r="G3952" i="11"/>
  <c r="H3952" i="11"/>
  <c r="Q3952" i="11"/>
  <c r="U3952" i="11"/>
  <c r="J3954" i="11" l="1"/>
  <c r="A3955" i="11"/>
  <c r="P3954" i="11"/>
  <c r="C3954" i="11"/>
  <c r="H3953" i="11"/>
  <c r="N3953" i="11"/>
  <c r="F3953" i="11"/>
  <c r="I3953" i="11"/>
  <c r="O3953" i="11"/>
  <c r="E3953" i="11"/>
  <c r="L3953" i="11"/>
  <c r="R3953" i="11"/>
  <c r="V3953" i="11"/>
  <c r="W3953" i="11"/>
  <c r="S3953" i="11"/>
  <c r="K3953" i="11"/>
  <c r="G3953" i="11"/>
  <c r="Q3953" i="11"/>
  <c r="D3953" i="11"/>
  <c r="M3953" i="11"/>
  <c r="T3953" i="11"/>
  <c r="U3953" i="11"/>
  <c r="A3956" i="11" l="1"/>
  <c r="P3955" i="11"/>
  <c r="C3955" i="11"/>
  <c r="J3955" i="11"/>
  <c r="V3954" i="11"/>
  <c r="G3954" i="11"/>
  <c r="H3954" i="11"/>
  <c r="I3954" i="11"/>
  <c r="L3954" i="11"/>
  <c r="D3954" i="11"/>
  <c r="M3954" i="11"/>
  <c r="T3954" i="11"/>
  <c r="F3954" i="11"/>
  <c r="O3954" i="11"/>
  <c r="W3954" i="11"/>
  <c r="E3954" i="11"/>
  <c r="R3954" i="11"/>
  <c r="N3954" i="11"/>
  <c r="Q3954" i="11"/>
  <c r="U3954" i="11"/>
  <c r="K3954" i="11"/>
  <c r="S3954" i="11"/>
  <c r="J3956" i="11" l="1"/>
  <c r="C3956" i="11"/>
  <c r="A3957" i="11"/>
  <c r="P3956" i="11"/>
  <c r="L3955" i="11"/>
  <c r="V3955" i="11"/>
  <c r="T3955" i="11"/>
  <c r="U3955" i="11"/>
  <c r="R3955" i="11"/>
  <c r="O3955" i="11"/>
  <c r="Q3955" i="11"/>
  <c r="N3955" i="11"/>
  <c r="D3955" i="11"/>
  <c r="G3955" i="11"/>
  <c r="E3955" i="11"/>
  <c r="M3955" i="11"/>
  <c r="S3955" i="11"/>
  <c r="K3955" i="11"/>
  <c r="I3955" i="11"/>
  <c r="H3955" i="11"/>
  <c r="W3955" i="11"/>
  <c r="F3955" i="11"/>
  <c r="A3958" i="11" l="1"/>
  <c r="P3957" i="11"/>
  <c r="C3957" i="11"/>
  <c r="J3957" i="11"/>
  <c r="N3956" i="11"/>
  <c r="S3956" i="11"/>
  <c r="U3956" i="11"/>
  <c r="G3956" i="11"/>
  <c r="V3956" i="11"/>
  <c r="W3956" i="11"/>
  <c r="T3956" i="11"/>
  <c r="F3956" i="11"/>
  <c r="K3956" i="11"/>
  <c r="H3956" i="11"/>
  <c r="E3956" i="11"/>
  <c r="O3956" i="11"/>
  <c r="M3956" i="11"/>
  <c r="Q3956" i="11"/>
  <c r="D3956" i="11"/>
  <c r="L3956" i="11"/>
  <c r="R3956" i="11"/>
  <c r="I3956" i="11"/>
  <c r="J3958" i="11" l="1"/>
  <c r="A3959" i="11"/>
  <c r="P3958" i="11"/>
  <c r="C3958" i="11"/>
  <c r="T3957" i="11"/>
  <c r="E3957" i="11"/>
  <c r="S3957" i="11"/>
  <c r="V3957" i="11"/>
  <c r="M3957" i="11"/>
  <c r="Q3957" i="11"/>
  <c r="F3957" i="11"/>
  <c r="D3957" i="11"/>
  <c r="R3957" i="11"/>
  <c r="I3957" i="11"/>
  <c r="L3957" i="11"/>
  <c r="U3957" i="11"/>
  <c r="K3957" i="11"/>
  <c r="W3957" i="11"/>
  <c r="O3957" i="11"/>
  <c r="N3957" i="11"/>
  <c r="H3957" i="11"/>
  <c r="G3957" i="11"/>
  <c r="A3960" i="11" l="1"/>
  <c r="P3959" i="11"/>
  <c r="C3959" i="11"/>
  <c r="J3959" i="11"/>
  <c r="F3958" i="11"/>
  <c r="L3958" i="11"/>
  <c r="H3958" i="11"/>
  <c r="Q3958" i="11"/>
  <c r="R3958" i="11"/>
  <c r="T3958" i="11"/>
  <c r="O3958" i="11"/>
  <c r="V3958" i="11"/>
  <c r="K3958" i="11"/>
  <c r="M3958" i="11"/>
  <c r="W3958" i="11"/>
  <c r="G3958" i="11"/>
  <c r="E3958" i="11"/>
  <c r="N3958" i="11"/>
  <c r="U3958" i="11"/>
  <c r="I3958" i="11"/>
  <c r="S3958" i="11"/>
  <c r="D3958" i="11"/>
  <c r="J3960" i="11" l="1"/>
  <c r="C3960" i="11"/>
  <c r="P3960" i="11"/>
  <c r="A3961" i="11"/>
  <c r="L3959" i="11"/>
  <c r="F3959" i="11"/>
  <c r="G3959" i="11"/>
  <c r="O3959" i="11"/>
  <c r="E3959" i="11"/>
  <c r="K3959" i="11"/>
  <c r="U3959" i="11"/>
  <c r="W3959" i="11"/>
  <c r="S3959" i="11"/>
  <c r="V3959" i="11"/>
  <c r="D3959" i="11"/>
  <c r="M3959" i="11"/>
  <c r="N3959" i="11"/>
  <c r="T3959" i="11"/>
  <c r="R3959" i="11"/>
  <c r="Q3959" i="11"/>
  <c r="H3959" i="11"/>
  <c r="I3959" i="11"/>
  <c r="A3962" i="11" l="1"/>
  <c r="P3961" i="11"/>
  <c r="C3961" i="11"/>
  <c r="J3961" i="11"/>
  <c r="V3960" i="11"/>
  <c r="K3960" i="11"/>
  <c r="D3960" i="11"/>
  <c r="H3960" i="11"/>
  <c r="W3960" i="11"/>
  <c r="M3960" i="11"/>
  <c r="L3960" i="11"/>
  <c r="N3960" i="11"/>
  <c r="S3960" i="11"/>
  <c r="U3960" i="11"/>
  <c r="O3960" i="11"/>
  <c r="T3960" i="11"/>
  <c r="E3960" i="11"/>
  <c r="R3960" i="11"/>
  <c r="I3960" i="11"/>
  <c r="Q3960" i="11"/>
  <c r="G3960" i="11"/>
  <c r="F3960" i="11"/>
  <c r="J3962" i="11" l="1"/>
  <c r="A3963" i="11"/>
  <c r="P3962" i="11"/>
  <c r="C3962" i="11"/>
  <c r="T3961" i="11"/>
  <c r="N3961" i="11"/>
  <c r="Q3961" i="11"/>
  <c r="W3961" i="11"/>
  <c r="E3961" i="11"/>
  <c r="F3961" i="11"/>
  <c r="K3961" i="11"/>
  <c r="L3961" i="11"/>
  <c r="S3961" i="11"/>
  <c r="M3961" i="11"/>
  <c r="H3961" i="11"/>
  <c r="U3961" i="11"/>
  <c r="G3961" i="11"/>
  <c r="R3961" i="11"/>
  <c r="D3961" i="11"/>
  <c r="O3961" i="11"/>
  <c r="I3961" i="11"/>
  <c r="V3961" i="11"/>
  <c r="P3963" i="11" l="1"/>
  <c r="A3964" i="11"/>
  <c r="C3963" i="11"/>
  <c r="J3963" i="11"/>
  <c r="F3962" i="11"/>
  <c r="L3962" i="11"/>
  <c r="H3962" i="11"/>
  <c r="I3962" i="11"/>
  <c r="K3962" i="11"/>
  <c r="R3962" i="11"/>
  <c r="W3962" i="11"/>
  <c r="U3962" i="11"/>
  <c r="T3962" i="11"/>
  <c r="S3962" i="11"/>
  <c r="O3962" i="11"/>
  <c r="G3962" i="11"/>
  <c r="E3962" i="11"/>
  <c r="D3962" i="11"/>
  <c r="V3962" i="11"/>
  <c r="Q3962" i="11"/>
  <c r="M3962" i="11"/>
  <c r="N3962" i="11"/>
  <c r="A3965" i="11" l="1"/>
  <c r="C3964" i="11"/>
  <c r="P3964" i="11"/>
  <c r="J3964" i="11"/>
  <c r="W3963" i="11"/>
  <c r="F3963" i="11"/>
  <c r="U3963" i="11"/>
  <c r="V3963" i="11"/>
  <c r="L3963" i="11"/>
  <c r="K3963" i="11"/>
  <c r="O3963" i="11"/>
  <c r="I3963" i="11"/>
  <c r="H3963" i="11"/>
  <c r="T3963" i="11"/>
  <c r="Q3963" i="11"/>
  <c r="D3963" i="11"/>
  <c r="N3963" i="11"/>
  <c r="M3963" i="11"/>
  <c r="E3963" i="11"/>
  <c r="G3963" i="11"/>
  <c r="S3963" i="11"/>
  <c r="R3963" i="11"/>
  <c r="C3965" i="11" l="1"/>
  <c r="A3966" i="11"/>
  <c r="P3965" i="11"/>
  <c r="J3965" i="11"/>
  <c r="M3964" i="11"/>
  <c r="V3964" i="11"/>
  <c r="I3964" i="11"/>
  <c r="L3964" i="11"/>
  <c r="U3964" i="11"/>
  <c r="E3964" i="11"/>
  <c r="D3964" i="11"/>
  <c r="G3964" i="11"/>
  <c r="S3964" i="11"/>
  <c r="Q3964" i="11"/>
  <c r="H3964" i="11"/>
  <c r="K3964" i="11"/>
  <c r="F3964" i="11"/>
  <c r="R3964" i="11"/>
  <c r="W3964" i="11"/>
  <c r="O3964" i="11"/>
  <c r="N3964" i="11"/>
  <c r="T3964" i="11"/>
  <c r="P3966" i="11" l="1"/>
  <c r="A3967" i="11"/>
  <c r="C3966" i="11"/>
  <c r="J3966" i="11"/>
  <c r="O3965" i="11"/>
  <c r="U3965" i="11"/>
  <c r="K3965" i="11"/>
  <c r="T3965" i="11"/>
  <c r="W3965" i="11"/>
  <c r="M3965" i="11"/>
  <c r="V3965" i="11"/>
  <c r="E3965" i="11"/>
  <c r="D3965" i="11"/>
  <c r="S3965" i="11"/>
  <c r="R3965" i="11"/>
  <c r="N3965" i="11"/>
  <c r="G3965" i="11"/>
  <c r="Q3965" i="11"/>
  <c r="H3965" i="11"/>
  <c r="L3965" i="11"/>
  <c r="I3965" i="11"/>
  <c r="F3965" i="11"/>
  <c r="C3967" i="11" l="1"/>
  <c r="P3967" i="11"/>
  <c r="J3967" i="11"/>
  <c r="A3968" i="11"/>
  <c r="I3966" i="11"/>
  <c r="T3966" i="11"/>
  <c r="H3966" i="11"/>
  <c r="G3966" i="11"/>
  <c r="U3966" i="11"/>
  <c r="D3966" i="11"/>
  <c r="M3966" i="11"/>
  <c r="O3966" i="11"/>
  <c r="N3966" i="11"/>
  <c r="V3966" i="11"/>
  <c r="R3966" i="11"/>
  <c r="W3966" i="11"/>
  <c r="F3966" i="11"/>
  <c r="Q3966" i="11"/>
  <c r="S3966" i="11"/>
  <c r="K3966" i="11"/>
  <c r="E3966" i="11"/>
  <c r="L3966" i="11"/>
  <c r="P3968" i="11" l="1"/>
  <c r="J3968" i="11"/>
  <c r="A3969" i="11"/>
  <c r="C3968" i="11"/>
  <c r="G3967" i="11"/>
  <c r="N3967" i="11"/>
  <c r="T3967" i="11"/>
  <c r="E3967" i="11"/>
  <c r="D3967" i="11"/>
  <c r="F3967" i="11"/>
  <c r="L3967" i="11"/>
  <c r="M3967" i="11"/>
  <c r="U3967" i="11"/>
  <c r="S3967" i="11"/>
  <c r="K3967" i="11"/>
  <c r="I3967" i="11"/>
  <c r="Q3967" i="11"/>
  <c r="W3967" i="11"/>
  <c r="V3967" i="11"/>
  <c r="H3967" i="11"/>
  <c r="R3967" i="11"/>
  <c r="O3967" i="11"/>
  <c r="C3969" i="11" l="1"/>
  <c r="P3969" i="11"/>
  <c r="J3969" i="11"/>
  <c r="A3970" i="11"/>
  <c r="M3968" i="11"/>
  <c r="S3968" i="11"/>
  <c r="W3968" i="11"/>
  <c r="V3968" i="11"/>
  <c r="G3968" i="11"/>
  <c r="K3968" i="11"/>
  <c r="T3968" i="11"/>
  <c r="F3968" i="11"/>
  <c r="O3968" i="11"/>
  <c r="U3968" i="11"/>
  <c r="H3968" i="11"/>
  <c r="L3968" i="11"/>
  <c r="N3968" i="11"/>
  <c r="R3968" i="11"/>
  <c r="D3968" i="11"/>
  <c r="I3968" i="11"/>
  <c r="Q3968" i="11"/>
  <c r="E3968" i="11"/>
  <c r="J3970" i="11" l="1"/>
  <c r="A3971" i="11"/>
  <c r="C3970" i="11"/>
  <c r="P3970" i="11"/>
  <c r="G3969" i="11"/>
  <c r="M3969" i="11"/>
  <c r="W3969" i="11"/>
  <c r="R3969" i="11"/>
  <c r="S3969" i="11"/>
  <c r="T3969" i="11"/>
  <c r="E3969" i="11"/>
  <c r="U3969" i="11"/>
  <c r="K3969" i="11"/>
  <c r="Q3969" i="11"/>
  <c r="D3969" i="11"/>
  <c r="H3969" i="11"/>
  <c r="V3969" i="11"/>
  <c r="N3969" i="11"/>
  <c r="O3969" i="11"/>
  <c r="F3969" i="11"/>
  <c r="I3969" i="11"/>
  <c r="L3969" i="11"/>
  <c r="C3971" i="11" l="1"/>
  <c r="A3972" i="11"/>
  <c r="J3971" i="11"/>
  <c r="P3971" i="11"/>
  <c r="M3970" i="11"/>
  <c r="G3970" i="11"/>
  <c r="R3970" i="11"/>
  <c r="E3970" i="11"/>
  <c r="V3970" i="11"/>
  <c r="O3970" i="11"/>
  <c r="H3970" i="11"/>
  <c r="L3970" i="11"/>
  <c r="N3970" i="11"/>
  <c r="T3970" i="11"/>
  <c r="Q3970" i="11"/>
  <c r="K3970" i="11"/>
  <c r="D3970" i="11"/>
  <c r="F3970" i="11"/>
  <c r="S3970" i="11"/>
  <c r="U3970" i="11"/>
  <c r="I3970" i="11"/>
  <c r="W3970" i="11"/>
  <c r="A3973" i="11" l="1"/>
  <c r="C3972" i="11"/>
  <c r="J3972" i="11"/>
  <c r="P3972" i="11"/>
  <c r="O3971" i="11"/>
  <c r="F3971" i="11"/>
  <c r="I3971" i="11"/>
  <c r="U3971" i="11"/>
  <c r="Q3971" i="11"/>
  <c r="E3971" i="11"/>
  <c r="H3971" i="11"/>
  <c r="W3971" i="11"/>
  <c r="M3971" i="11"/>
  <c r="V3971" i="11"/>
  <c r="T3971" i="11"/>
  <c r="L3971" i="11"/>
  <c r="K3971" i="11"/>
  <c r="D3971" i="11"/>
  <c r="R3971" i="11"/>
  <c r="N3971" i="11"/>
  <c r="G3971" i="11"/>
  <c r="S3971" i="11"/>
  <c r="C3973" i="11" l="1"/>
  <c r="A3974" i="11"/>
  <c r="J3973" i="11"/>
  <c r="P3973" i="11"/>
  <c r="I3972" i="11"/>
  <c r="V3972" i="11"/>
  <c r="W3972" i="11"/>
  <c r="D3972" i="11"/>
  <c r="N3972" i="11"/>
  <c r="H3972" i="11"/>
  <c r="K3972" i="11"/>
  <c r="L3972" i="11"/>
  <c r="S3972" i="11"/>
  <c r="Q3972" i="11"/>
  <c r="E3972" i="11"/>
  <c r="F3972" i="11"/>
  <c r="G3972" i="11"/>
  <c r="R3972" i="11"/>
  <c r="M3972" i="11"/>
  <c r="U3972" i="11"/>
  <c r="O3972" i="11"/>
  <c r="T3972" i="11"/>
  <c r="A3975" i="11" l="1"/>
  <c r="P3974" i="11"/>
  <c r="J3974" i="11"/>
  <c r="C3974" i="11"/>
  <c r="G3973" i="11"/>
  <c r="L3973" i="11"/>
  <c r="M3973" i="11"/>
  <c r="O3973" i="11"/>
  <c r="Q3973" i="11"/>
  <c r="H3973" i="11"/>
  <c r="I3973" i="11"/>
  <c r="S3973" i="11"/>
  <c r="F3973" i="11"/>
  <c r="U3973" i="11"/>
  <c r="W3973" i="11"/>
  <c r="E3973" i="11"/>
  <c r="K3973" i="11"/>
  <c r="N3973" i="11"/>
  <c r="R3973" i="11"/>
  <c r="D3973" i="11"/>
  <c r="T3973" i="11"/>
  <c r="V3973" i="11"/>
  <c r="A3976" i="11" l="1"/>
  <c r="C3975" i="11"/>
  <c r="J3975" i="11"/>
  <c r="P3975" i="11"/>
  <c r="M3974" i="11"/>
  <c r="H3974" i="11"/>
  <c r="N3974" i="11"/>
  <c r="L3974" i="11"/>
  <c r="T3974" i="11"/>
  <c r="U3974" i="11"/>
  <c r="V3974" i="11"/>
  <c r="W3974" i="11"/>
  <c r="I3974" i="11"/>
  <c r="F3974" i="11"/>
  <c r="O3974" i="11"/>
  <c r="S3974" i="11"/>
  <c r="Q3974" i="11"/>
  <c r="R3974" i="11"/>
  <c r="E3974" i="11"/>
  <c r="G3974" i="11"/>
  <c r="D3974" i="11"/>
  <c r="K3974" i="11"/>
  <c r="A3977" i="11" l="1"/>
  <c r="C3976" i="11"/>
  <c r="P3976" i="11"/>
  <c r="J3976" i="11"/>
  <c r="U3975" i="11"/>
  <c r="M3975" i="11"/>
  <c r="D3975" i="11"/>
  <c r="O3975" i="11"/>
  <c r="G3975" i="11"/>
  <c r="Q3975" i="11"/>
  <c r="L3975" i="11"/>
  <c r="F3975" i="11"/>
  <c r="T3975" i="11"/>
  <c r="I3975" i="11"/>
  <c r="H3975" i="11"/>
  <c r="V3975" i="11"/>
  <c r="S3975" i="11"/>
  <c r="N3975" i="11"/>
  <c r="K3975" i="11"/>
  <c r="W3975" i="11"/>
  <c r="R3975" i="11"/>
  <c r="E3975" i="11"/>
  <c r="J3977" i="11" l="1"/>
  <c r="C3977" i="11"/>
  <c r="A3978" i="11"/>
  <c r="P3977" i="11"/>
  <c r="O3976" i="11"/>
  <c r="U3976" i="11"/>
  <c r="L3976" i="11"/>
  <c r="K3976" i="11"/>
  <c r="M3976" i="11"/>
  <c r="N3976" i="11"/>
  <c r="T3976" i="11"/>
  <c r="F3976" i="11"/>
  <c r="G3976" i="11"/>
  <c r="E3976" i="11"/>
  <c r="H3976" i="11"/>
  <c r="W3976" i="11"/>
  <c r="I3976" i="11"/>
  <c r="V3976" i="11"/>
  <c r="R3976" i="11"/>
  <c r="D3976" i="11"/>
  <c r="S3976" i="11"/>
  <c r="Q3976" i="11"/>
  <c r="A3979" i="11" l="1"/>
  <c r="P3978" i="11"/>
  <c r="C3978" i="11"/>
  <c r="J3978" i="11"/>
  <c r="V3977" i="11"/>
  <c r="O3977" i="11"/>
  <c r="E3977" i="11"/>
  <c r="T3977" i="11"/>
  <c r="F3977" i="11"/>
  <c r="N3977" i="11"/>
  <c r="G3977" i="11"/>
  <c r="R3977" i="11"/>
  <c r="M3977" i="11"/>
  <c r="W3977" i="11"/>
  <c r="U3977" i="11"/>
  <c r="S3977" i="11"/>
  <c r="K3977" i="11"/>
  <c r="H3977" i="11"/>
  <c r="I3977" i="11"/>
  <c r="L3977" i="11"/>
  <c r="D3977" i="11"/>
  <c r="Q3977" i="11"/>
  <c r="J3979" i="11" l="1"/>
  <c r="C3979" i="11"/>
  <c r="A3980" i="11"/>
  <c r="P3979" i="11"/>
  <c r="L3978" i="11"/>
  <c r="Q3978" i="11"/>
  <c r="G3978" i="11"/>
  <c r="H3978" i="11"/>
  <c r="K3978" i="11"/>
  <c r="D3978" i="11"/>
  <c r="N3978" i="11"/>
  <c r="E3978" i="11"/>
  <c r="U3978" i="11"/>
  <c r="R3978" i="11"/>
  <c r="S3978" i="11"/>
  <c r="M3978" i="11"/>
  <c r="V3978" i="11"/>
  <c r="I3978" i="11"/>
  <c r="W3978" i="11"/>
  <c r="O3978" i="11"/>
  <c r="T3978" i="11"/>
  <c r="F3978" i="11"/>
  <c r="A3981" i="11" l="1"/>
  <c r="P3980" i="11"/>
  <c r="C3980" i="11"/>
  <c r="J3980" i="11"/>
  <c r="V3979" i="11"/>
  <c r="L3979" i="11"/>
  <c r="T3979" i="11"/>
  <c r="U3979" i="11"/>
  <c r="D3979" i="11"/>
  <c r="W3979" i="11"/>
  <c r="M3979" i="11"/>
  <c r="E3979" i="11"/>
  <c r="S3979" i="11"/>
  <c r="O3979" i="11"/>
  <c r="F3979" i="11"/>
  <c r="N3979" i="11"/>
  <c r="G3979" i="11"/>
  <c r="H3979" i="11"/>
  <c r="K3979" i="11"/>
  <c r="I3979" i="11"/>
  <c r="R3979" i="11"/>
  <c r="Q3979" i="11"/>
  <c r="J3981" i="11" l="1"/>
  <c r="C3981" i="11"/>
  <c r="A3982" i="11"/>
  <c r="P3981" i="11"/>
  <c r="T3980" i="11"/>
  <c r="N3980" i="11"/>
  <c r="F3980" i="11"/>
  <c r="G3980" i="11"/>
  <c r="R3980" i="11"/>
  <c r="O3980" i="11"/>
  <c r="Q3980" i="11"/>
  <c r="M3980" i="11"/>
  <c r="H3980" i="11"/>
  <c r="S3980" i="11"/>
  <c r="V3980" i="11"/>
  <c r="I3980" i="11"/>
  <c r="K3980" i="11"/>
  <c r="L3980" i="11"/>
  <c r="D3980" i="11"/>
  <c r="W3980" i="11"/>
  <c r="E3980" i="11"/>
  <c r="U3980" i="11"/>
  <c r="A3983" i="11" l="1"/>
  <c r="P3982" i="11"/>
  <c r="C3982" i="11"/>
  <c r="J3982" i="11"/>
  <c r="N3981" i="11"/>
  <c r="G3981" i="11"/>
  <c r="H3981" i="11"/>
  <c r="I3981" i="11"/>
  <c r="W3981" i="11"/>
  <c r="D3981" i="11"/>
  <c r="Q3981" i="11"/>
  <c r="V3981" i="11"/>
  <c r="F3981" i="11"/>
  <c r="S3981" i="11"/>
  <c r="L3981" i="11"/>
  <c r="E3981" i="11"/>
  <c r="M3981" i="11"/>
  <c r="O3981" i="11"/>
  <c r="U3981" i="11"/>
  <c r="K3981" i="11"/>
  <c r="T3981" i="11"/>
  <c r="R3981" i="11"/>
  <c r="J3983" i="11" l="1"/>
  <c r="C3983" i="11"/>
  <c r="A3984" i="11"/>
  <c r="P3983" i="11"/>
  <c r="L3982" i="11"/>
  <c r="S3982" i="11"/>
  <c r="D3982" i="11"/>
  <c r="M3982" i="11"/>
  <c r="E3982" i="11"/>
  <c r="Q3982" i="11"/>
  <c r="W3982" i="11"/>
  <c r="R3982" i="11"/>
  <c r="K3982" i="11"/>
  <c r="N3982" i="11"/>
  <c r="O3982" i="11"/>
  <c r="V3982" i="11"/>
  <c r="F3982" i="11"/>
  <c r="G3982" i="11"/>
  <c r="H3982" i="11"/>
  <c r="U3982" i="11"/>
  <c r="I3982" i="11"/>
  <c r="T3982" i="11"/>
  <c r="A3985" i="11" l="1"/>
  <c r="P3984" i="11"/>
  <c r="C3984" i="11"/>
  <c r="J3984" i="11"/>
  <c r="F3983" i="11"/>
  <c r="I3983" i="11"/>
  <c r="S3983" i="11"/>
  <c r="K3983" i="11"/>
  <c r="V3983" i="11"/>
  <c r="R3983" i="11"/>
  <c r="L3983" i="11"/>
  <c r="G3983" i="11"/>
  <c r="U3983" i="11"/>
  <c r="M3983" i="11"/>
  <c r="D3983" i="11"/>
  <c r="H3983" i="11"/>
  <c r="W3983" i="11"/>
  <c r="Q3983" i="11"/>
  <c r="O3983" i="11"/>
  <c r="E3983" i="11"/>
  <c r="T3983" i="11"/>
  <c r="N3983" i="11"/>
  <c r="J3985" i="11" l="1"/>
  <c r="C3985" i="11"/>
  <c r="A3986" i="11"/>
  <c r="P3985" i="11"/>
  <c r="L3984" i="11"/>
  <c r="U3984" i="11"/>
  <c r="N3984" i="11"/>
  <c r="O3984" i="11"/>
  <c r="K3984" i="11"/>
  <c r="E3984" i="11"/>
  <c r="D3984" i="11"/>
  <c r="F3984" i="11"/>
  <c r="Q3984" i="11"/>
  <c r="R3984" i="11"/>
  <c r="M3984" i="11"/>
  <c r="S3984" i="11"/>
  <c r="G3984" i="11"/>
  <c r="H3984" i="11"/>
  <c r="I3984" i="11"/>
  <c r="T3984" i="11"/>
  <c r="W3984" i="11"/>
  <c r="V3984" i="11"/>
  <c r="A3987" i="11" l="1"/>
  <c r="P3986" i="11"/>
  <c r="C3986" i="11"/>
  <c r="J3986" i="11"/>
  <c r="V3985" i="11"/>
  <c r="O3985" i="11"/>
  <c r="L3985" i="11"/>
  <c r="Q3985" i="11"/>
  <c r="H3985" i="11"/>
  <c r="I3985" i="11"/>
  <c r="T3985" i="11"/>
  <c r="D3985" i="11"/>
  <c r="M3985" i="11"/>
  <c r="S3985" i="11"/>
  <c r="R3985" i="11"/>
  <c r="U3985" i="11"/>
  <c r="F3985" i="11"/>
  <c r="K3985" i="11"/>
  <c r="W3985" i="11"/>
  <c r="G3985" i="11"/>
  <c r="N3985" i="11"/>
  <c r="E3985" i="11"/>
  <c r="J3987" i="11" l="1"/>
  <c r="C3987" i="11"/>
  <c r="P3987" i="11"/>
  <c r="A3988" i="11"/>
  <c r="T3986" i="11"/>
  <c r="M3986" i="11"/>
  <c r="V3986" i="11"/>
  <c r="Q3986" i="11"/>
  <c r="H3986" i="11"/>
  <c r="I3986" i="11"/>
  <c r="N3986" i="11"/>
  <c r="O3986" i="11"/>
  <c r="S3986" i="11"/>
  <c r="U3986" i="11"/>
  <c r="R3986" i="11"/>
  <c r="L3986" i="11"/>
  <c r="E3986" i="11"/>
  <c r="G3986" i="11"/>
  <c r="D3986" i="11"/>
  <c r="K3986" i="11"/>
  <c r="F3986" i="11"/>
  <c r="W3986" i="11"/>
  <c r="A3989" i="11" l="1"/>
  <c r="P3988" i="11"/>
  <c r="C3988" i="11"/>
  <c r="J3988" i="11"/>
  <c r="V3987" i="11"/>
  <c r="D3987" i="11"/>
  <c r="Q3987" i="11"/>
  <c r="O3987" i="11"/>
  <c r="N3987" i="11"/>
  <c r="M3987" i="11"/>
  <c r="R3987" i="11"/>
  <c r="F3987" i="11"/>
  <c r="T3987" i="11"/>
  <c r="W3987" i="11"/>
  <c r="U3987" i="11"/>
  <c r="K3987" i="11"/>
  <c r="I3987" i="11"/>
  <c r="G3987" i="11"/>
  <c r="S3987" i="11"/>
  <c r="H3987" i="11"/>
  <c r="E3987" i="11"/>
  <c r="L3987" i="11"/>
  <c r="J3989" i="11" l="1"/>
  <c r="C3989" i="11"/>
  <c r="A3990" i="11"/>
  <c r="P3989" i="11"/>
  <c r="T3988" i="11"/>
  <c r="F3988" i="11"/>
  <c r="W3988" i="11"/>
  <c r="E3988" i="11"/>
  <c r="M3988" i="11"/>
  <c r="I3988" i="11"/>
  <c r="G3988" i="11"/>
  <c r="R3988" i="11"/>
  <c r="Q3988" i="11"/>
  <c r="L3988" i="11"/>
  <c r="V3988" i="11"/>
  <c r="N3988" i="11"/>
  <c r="U3988" i="11"/>
  <c r="S3988" i="11"/>
  <c r="O3988" i="11"/>
  <c r="K3988" i="11"/>
  <c r="H3988" i="11"/>
  <c r="D3988" i="11"/>
  <c r="A3991" i="11" l="1"/>
  <c r="P3990" i="11"/>
  <c r="C3990" i="11"/>
  <c r="J3990" i="11"/>
  <c r="V3989" i="11"/>
  <c r="G3989" i="11"/>
  <c r="Q3989" i="11"/>
  <c r="R3989" i="11"/>
  <c r="D3989" i="11"/>
  <c r="W3989" i="11"/>
  <c r="M3989" i="11"/>
  <c r="L3989" i="11"/>
  <c r="F3989" i="11"/>
  <c r="H3989" i="11"/>
  <c r="S3989" i="11"/>
  <c r="T3989" i="11"/>
  <c r="N3989" i="11"/>
  <c r="U3989" i="11"/>
  <c r="O3989" i="11"/>
  <c r="K3989" i="11"/>
  <c r="E3989" i="11"/>
  <c r="I3989" i="11"/>
  <c r="J3991" i="11" l="1"/>
  <c r="P3991" i="11"/>
  <c r="C3991" i="11"/>
  <c r="A3992" i="11"/>
  <c r="L3990" i="11"/>
  <c r="Q3990" i="11"/>
  <c r="T3990" i="11"/>
  <c r="I3990" i="11"/>
  <c r="D3990" i="11"/>
  <c r="N3990" i="11"/>
  <c r="F3990" i="11"/>
  <c r="R3990" i="11"/>
  <c r="S3990" i="11"/>
  <c r="M3990" i="11"/>
  <c r="E3990" i="11"/>
  <c r="O3990" i="11"/>
  <c r="V3990" i="11"/>
  <c r="W3990" i="11"/>
  <c r="H3990" i="11"/>
  <c r="U3990" i="11"/>
  <c r="G3990" i="11"/>
  <c r="K3990" i="11"/>
  <c r="A3993" i="11" l="1"/>
  <c r="P3992" i="11"/>
  <c r="C3992" i="11"/>
  <c r="J3992" i="11"/>
  <c r="N3991" i="11"/>
  <c r="S3991" i="11"/>
  <c r="T3991" i="11"/>
  <c r="U3991" i="11"/>
  <c r="H3991" i="11"/>
  <c r="Q3991" i="11"/>
  <c r="E3991" i="11"/>
  <c r="L3991" i="11"/>
  <c r="V3991" i="11"/>
  <c r="F3991" i="11"/>
  <c r="O3991" i="11"/>
  <c r="K3991" i="11"/>
  <c r="M3991" i="11"/>
  <c r="W3991" i="11"/>
  <c r="G3991" i="11"/>
  <c r="I3991" i="11"/>
  <c r="R3991" i="11"/>
  <c r="D3991" i="11"/>
  <c r="J3993" i="11" l="1"/>
  <c r="A3994" i="11"/>
  <c r="P3993" i="11"/>
  <c r="C3993" i="11"/>
  <c r="H3992" i="11"/>
  <c r="N3992" i="11"/>
  <c r="F3992" i="11"/>
  <c r="I3992" i="11"/>
  <c r="O3992" i="11"/>
  <c r="W3992" i="11"/>
  <c r="M3992" i="11"/>
  <c r="G3992" i="11"/>
  <c r="T3992" i="11"/>
  <c r="U3992" i="11"/>
  <c r="E3992" i="11"/>
  <c r="L3992" i="11"/>
  <c r="Q3992" i="11"/>
  <c r="V3992" i="11"/>
  <c r="S3992" i="11"/>
  <c r="K3992" i="11"/>
  <c r="R3992" i="11"/>
  <c r="D3992" i="11"/>
  <c r="A3995" i="11" l="1"/>
  <c r="P3994" i="11"/>
  <c r="C3994" i="11"/>
  <c r="J3994" i="11"/>
  <c r="V3993" i="11"/>
  <c r="G3993" i="11"/>
  <c r="H3993" i="11"/>
  <c r="I3993" i="11"/>
  <c r="K3993" i="11"/>
  <c r="N3993" i="11"/>
  <c r="Q3993" i="11"/>
  <c r="U3993" i="11"/>
  <c r="L3993" i="11"/>
  <c r="S3993" i="11"/>
  <c r="W3993" i="11"/>
  <c r="E3993" i="11"/>
  <c r="R3993" i="11"/>
  <c r="D3993" i="11"/>
  <c r="M3993" i="11"/>
  <c r="T3993" i="11"/>
  <c r="F3993" i="11"/>
  <c r="O3993" i="11"/>
  <c r="J3995" i="11" l="1"/>
  <c r="C3995" i="11"/>
  <c r="A3996" i="11"/>
  <c r="P3995" i="11"/>
  <c r="L3994" i="11"/>
  <c r="U3994" i="11"/>
  <c r="Q3994" i="11"/>
  <c r="V3994" i="11"/>
  <c r="R3994" i="11"/>
  <c r="T3994" i="11"/>
  <c r="N3994" i="11"/>
  <c r="D3994" i="11"/>
  <c r="G3994" i="11"/>
  <c r="F3994" i="11"/>
  <c r="M3994" i="11"/>
  <c r="S3994" i="11"/>
  <c r="O3994" i="11"/>
  <c r="K3994" i="11"/>
  <c r="I3994" i="11"/>
  <c r="H3994" i="11"/>
  <c r="W3994" i="11"/>
  <c r="E3994" i="11"/>
  <c r="A3997" i="11" l="1"/>
  <c r="P3996" i="11"/>
  <c r="C3996" i="11"/>
  <c r="J3996" i="11"/>
  <c r="F3995" i="11"/>
  <c r="S3995" i="11"/>
  <c r="D3995" i="11"/>
  <c r="K3995" i="11"/>
  <c r="M3995" i="11"/>
  <c r="V3995" i="11"/>
  <c r="N3995" i="11"/>
  <c r="W3995" i="11"/>
  <c r="Q3995" i="11"/>
  <c r="O3995" i="11"/>
  <c r="H3995" i="11"/>
  <c r="E3995" i="11"/>
  <c r="T3995" i="11"/>
  <c r="U3995" i="11"/>
  <c r="L3995" i="11"/>
  <c r="I3995" i="11"/>
  <c r="R3995" i="11"/>
  <c r="G3995" i="11"/>
  <c r="J3997" i="11" l="1"/>
  <c r="A3998" i="11"/>
  <c r="P3997" i="11"/>
  <c r="C3997" i="11"/>
  <c r="T3996" i="11"/>
  <c r="E3996" i="11"/>
  <c r="S3996" i="11"/>
  <c r="W3996" i="11"/>
  <c r="G3996" i="11"/>
  <c r="V3996" i="11"/>
  <c r="D3996" i="11"/>
  <c r="Q3996" i="11"/>
  <c r="I3996" i="11"/>
  <c r="N3996" i="11"/>
  <c r="U3996" i="11"/>
  <c r="K3996" i="11"/>
  <c r="L3996" i="11"/>
  <c r="R3996" i="11"/>
  <c r="O3996" i="11"/>
  <c r="M3996" i="11"/>
  <c r="H3996" i="11"/>
  <c r="F3996" i="11"/>
  <c r="A3999" i="11" l="1"/>
  <c r="P3998" i="11"/>
  <c r="C3998" i="11"/>
  <c r="J3998" i="11"/>
  <c r="N3997" i="11"/>
  <c r="G3997" i="11"/>
  <c r="M3997" i="11"/>
  <c r="D3997" i="11"/>
  <c r="L3997" i="11"/>
  <c r="O3997" i="11"/>
  <c r="Q3997" i="11"/>
  <c r="R3997" i="11"/>
  <c r="F3997" i="11"/>
  <c r="I3997" i="11"/>
  <c r="K3997" i="11"/>
  <c r="S3997" i="11"/>
  <c r="V3997" i="11"/>
  <c r="T3997" i="11"/>
  <c r="U3997" i="11"/>
  <c r="W3997" i="11"/>
  <c r="H3997" i="11"/>
  <c r="E3997" i="11"/>
  <c r="J3999" i="11" l="1"/>
  <c r="C3999" i="11"/>
  <c r="P3999" i="11"/>
  <c r="A4000" i="11"/>
  <c r="T3998" i="11"/>
  <c r="F3998" i="11"/>
  <c r="L3998" i="11"/>
  <c r="V3998" i="11"/>
  <c r="S3998" i="11"/>
  <c r="M3998" i="11"/>
  <c r="G3998" i="11"/>
  <c r="D3998" i="11"/>
  <c r="R3998" i="11"/>
  <c r="E3998" i="11"/>
  <c r="Q3998" i="11"/>
  <c r="U3998" i="11"/>
  <c r="N3998" i="11"/>
  <c r="K3998" i="11"/>
  <c r="O3998" i="11"/>
  <c r="I3998" i="11"/>
  <c r="H3998" i="11"/>
  <c r="W3998" i="11"/>
  <c r="A4001" i="11" l="1"/>
  <c r="P4000" i="11"/>
  <c r="C4000" i="11"/>
  <c r="J4000" i="11"/>
  <c r="V3999" i="11"/>
  <c r="K3999" i="11"/>
  <c r="G3999" i="11"/>
  <c r="N3999" i="11"/>
  <c r="D3999" i="11"/>
  <c r="I3999" i="11"/>
  <c r="S3999" i="11"/>
  <c r="H3999" i="11"/>
  <c r="E3999" i="11"/>
  <c r="T3999" i="11"/>
  <c r="M3999" i="11"/>
  <c r="R3999" i="11"/>
  <c r="O3999" i="11"/>
  <c r="L3999" i="11"/>
  <c r="Q3999" i="11"/>
  <c r="U3999" i="11"/>
  <c r="F3999" i="11"/>
  <c r="W3999" i="11"/>
  <c r="J4001" i="11" l="1"/>
  <c r="A4002" i="11"/>
  <c r="P4001" i="11"/>
  <c r="C4001" i="11"/>
  <c r="T4000" i="11"/>
  <c r="N4000" i="11"/>
  <c r="S4000" i="11"/>
  <c r="F4000" i="11"/>
  <c r="E4000" i="11"/>
  <c r="K4000" i="11"/>
  <c r="L4000" i="11"/>
  <c r="V4000" i="11"/>
  <c r="M4000" i="11"/>
  <c r="H4000" i="11"/>
  <c r="U4000" i="11"/>
  <c r="G4000" i="11"/>
  <c r="R4000" i="11"/>
  <c r="O4000" i="11"/>
  <c r="D4000" i="11"/>
  <c r="W4000" i="11"/>
  <c r="I4000" i="11"/>
  <c r="Q4000" i="11"/>
  <c r="A4003" i="11" l="1"/>
  <c r="P4002" i="11"/>
  <c r="C4002" i="11"/>
  <c r="J4002" i="11"/>
  <c r="V4001" i="11"/>
  <c r="G4001" i="11"/>
  <c r="Q4001" i="11"/>
  <c r="O4001" i="11"/>
  <c r="N4001" i="11"/>
  <c r="M4001" i="11"/>
  <c r="R4001" i="11"/>
  <c r="F4001" i="11"/>
  <c r="T4001" i="11"/>
  <c r="W4001" i="11"/>
  <c r="U4001" i="11"/>
  <c r="L4001" i="11"/>
  <c r="I4001" i="11"/>
  <c r="H4001" i="11"/>
  <c r="S4001" i="11"/>
  <c r="D4001" i="11"/>
  <c r="E4001" i="11"/>
  <c r="K4001" i="11"/>
  <c r="J4003" i="11" l="1"/>
  <c r="C4003" i="11"/>
  <c r="A4004" i="11"/>
  <c r="P4003" i="11"/>
  <c r="L4002" i="11"/>
  <c r="E4002" i="11"/>
  <c r="S4002" i="11"/>
  <c r="T4002" i="11"/>
  <c r="K4002" i="11"/>
  <c r="Q4002" i="11"/>
  <c r="R4002" i="11"/>
  <c r="I4002" i="11"/>
  <c r="H4002" i="11"/>
  <c r="O4002" i="11"/>
  <c r="M4002" i="11"/>
  <c r="W4002" i="11"/>
  <c r="V4002" i="11"/>
  <c r="U4002" i="11"/>
  <c r="G4002" i="11"/>
  <c r="D4002" i="11"/>
  <c r="N4002" i="11"/>
  <c r="F4002" i="11"/>
  <c r="A4005" i="11" l="1"/>
  <c r="P4004" i="11"/>
  <c r="C4004" i="11"/>
  <c r="J4004" i="11"/>
  <c r="V4003" i="11"/>
  <c r="K4003" i="11"/>
  <c r="H4003" i="11"/>
  <c r="N4003" i="11"/>
  <c r="D4003" i="11"/>
  <c r="O4003" i="11"/>
  <c r="Q4003" i="11"/>
  <c r="U4003" i="11"/>
  <c r="G4003" i="11"/>
  <c r="E4003" i="11"/>
  <c r="T4003" i="11"/>
  <c r="M4003" i="11"/>
  <c r="R4003" i="11"/>
  <c r="L4003" i="11"/>
  <c r="I4003" i="11"/>
  <c r="S4003" i="11"/>
  <c r="F4003" i="11"/>
  <c r="W4003" i="11"/>
  <c r="J4005" i="11" l="1"/>
  <c r="A4006" i="11"/>
  <c r="P4005" i="11"/>
  <c r="C4005" i="11"/>
  <c r="T4004" i="11"/>
  <c r="N4004" i="11"/>
  <c r="S4004" i="11"/>
  <c r="W4004" i="11"/>
  <c r="O4004" i="11"/>
  <c r="V4004" i="11"/>
  <c r="L4004" i="11"/>
  <c r="Q4004" i="11"/>
  <c r="M4004" i="11"/>
  <c r="F4004" i="11"/>
  <c r="U4004" i="11"/>
  <c r="G4004" i="11"/>
  <c r="H4004" i="11"/>
  <c r="R4004" i="11"/>
  <c r="D4004" i="11"/>
  <c r="E4004" i="11"/>
  <c r="I4004" i="11"/>
  <c r="K4004" i="11"/>
  <c r="A4007" i="11" l="1"/>
  <c r="P4006" i="11"/>
  <c r="C4006" i="11"/>
  <c r="J4006" i="11"/>
  <c r="N4005" i="11"/>
  <c r="G4005" i="11"/>
  <c r="I4005" i="11"/>
  <c r="S4005" i="11"/>
  <c r="T4005" i="11"/>
  <c r="H4005" i="11"/>
  <c r="V4005" i="11"/>
  <c r="L4005" i="11"/>
  <c r="W4005" i="11"/>
  <c r="U4005" i="11"/>
  <c r="K4005" i="11"/>
  <c r="M4005" i="11"/>
  <c r="D4005" i="11"/>
  <c r="E4005" i="11"/>
  <c r="Q4005" i="11"/>
  <c r="O4005" i="11"/>
  <c r="F4005" i="11"/>
  <c r="R4005" i="11"/>
  <c r="J4007" i="11" l="1"/>
  <c r="C4007" i="11"/>
  <c r="P4007" i="11"/>
  <c r="A4008" i="11"/>
  <c r="T4006" i="11"/>
  <c r="F4006" i="11"/>
  <c r="L4006" i="11"/>
  <c r="V4006" i="11"/>
  <c r="S4006" i="11"/>
  <c r="N4006" i="11"/>
  <c r="Q4006" i="11"/>
  <c r="U4006" i="11"/>
  <c r="O4006" i="11"/>
  <c r="M4006" i="11"/>
  <c r="I4006" i="11"/>
  <c r="D4006" i="11"/>
  <c r="R4006" i="11"/>
  <c r="W4006" i="11"/>
  <c r="K4006" i="11"/>
  <c r="H4006" i="11"/>
  <c r="E4006" i="11"/>
  <c r="G4006" i="11"/>
  <c r="A4009" i="11" l="1"/>
  <c r="P4008" i="11"/>
  <c r="C4008" i="11"/>
  <c r="J4008" i="11"/>
  <c r="N4007" i="11"/>
  <c r="G4007" i="11"/>
  <c r="D4007" i="11"/>
  <c r="I4007" i="11"/>
  <c r="S4007" i="11"/>
  <c r="K4007" i="11"/>
  <c r="H4007" i="11"/>
  <c r="Q4007" i="11"/>
  <c r="V4007" i="11"/>
  <c r="F4007" i="11"/>
  <c r="T4007" i="11"/>
  <c r="O4007" i="11"/>
  <c r="M4007" i="11"/>
  <c r="E4007" i="11"/>
  <c r="U4007" i="11"/>
  <c r="L4007" i="11"/>
  <c r="W4007" i="11"/>
  <c r="R4007" i="11"/>
  <c r="J4009" i="11" l="1"/>
  <c r="A4010" i="11"/>
  <c r="P4009" i="11"/>
  <c r="C4009" i="11"/>
  <c r="H4008" i="11"/>
  <c r="N4008" i="11"/>
  <c r="F4008" i="11"/>
  <c r="I4008" i="11"/>
  <c r="O4008" i="11"/>
  <c r="L4008" i="11"/>
  <c r="V4008" i="11"/>
  <c r="S4008" i="11"/>
  <c r="K4008" i="11"/>
  <c r="R4008" i="11"/>
  <c r="D4008" i="11"/>
  <c r="E4008" i="11"/>
  <c r="Q4008" i="11"/>
  <c r="W4008" i="11"/>
  <c r="G4008" i="11"/>
  <c r="M4008" i="11"/>
  <c r="U4008" i="11"/>
  <c r="T4008" i="11"/>
  <c r="A4011" i="11" l="1"/>
  <c r="P4010" i="11"/>
  <c r="C4010" i="11"/>
  <c r="J4010" i="11"/>
  <c r="V4009" i="11"/>
  <c r="G4009" i="11"/>
  <c r="I4009" i="11"/>
  <c r="K4009" i="11"/>
  <c r="L4009" i="11"/>
  <c r="O4009" i="11"/>
  <c r="N4009" i="11"/>
  <c r="W4009" i="11"/>
  <c r="R4009" i="11"/>
  <c r="D4009" i="11"/>
  <c r="E4009" i="11"/>
  <c r="H4009" i="11"/>
  <c r="M4009" i="11"/>
  <c r="T4009" i="11"/>
  <c r="U4009" i="11"/>
  <c r="Q4009" i="11"/>
  <c r="F4009" i="11"/>
  <c r="S4009" i="11"/>
  <c r="J4011" i="11" l="1"/>
  <c r="C4011" i="11"/>
  <c r="A4012" i="11"/>
  <c r="P4011" i="11"/>
  <c r="H4010" i="11"/>
  <c r="U4010" i="11"/>
  <c r="O4010" i="11"/>
  <c r="F4010" i="11"/>
  <c r="G4010" i="11"/>
  <c r="R4010" i="11"/>
  <c r="S4010" i="11"/>
  <c r="E4010" i="11"/>
  <c r="L4010" i="11"/>
  <c r="T4010" i="11"/>
  <c r="N4010" i="11"/>
  <c r="M4010" i="11"/>
  <c r="K4010" i="11"/>
  <c r="V4010" i="11"/>
  <c r="Q4010" i="11"/>
  <c r="W4010" i="11"/>
  <c r="I4010" i="11"/>
  <c r="D4010" i="11"/>
  <c r="A4013" i="11" l="1"/>
  <c r="P4012" i="11"/>
  <c r="C4012" i="11"/>
  <c r="J4012" i="11"/>
  <c r="V4011" i="11"/>
  <c r="K4011" i="11"/>
  <c r="H4011" i="11"/>
  <c r="N4011" i="11"/>
  <c r="D4011" i="11"/>
  <c r="G4011" i="11"/>
  <c r="E4011" i="11"/>
  <c r="T4011" i="11"/>
  <c r="M4011" i="11"/>
  <c r="R4011" i="11"/>
  <c r="O4011" i="11"/>
  <c r="L4011" i="11"/>
  <c r="I4011" i="11"/>
  <c r="Q4011" i="11"/>
  <c r="S4011" i="11"/>
  <c r="U4011" i="11"/>
  <c r="F4011" i="11"/>
  <c r="W4011" i="11"/>
  <c r="J4013" i="11" l="1"/>
  <c r="A4014" i="11"/>
  <c r="P4013" i="11"/>
  <c r="C4013" i="11"/>
  <c r="T4012" i="11"/>
  <c r="N4012" i="11"/>
  <c r="S4012" i="11"/>
  <c r="K4012" i="11"/>
  <c r="O4012" i="11"/>
  <c r="V4012" i="11"/>
  <c r="L4012" i="11"/>
  <c r="R4012" i="11"/>
  <c r="M4012" i="11"/>
  <c r="F4012" i="11"/>
  <c r="U4012" i="11"/>
  <c r="G4012" i="11"/>
  <c r="Q4012" i="11"/>
  <c r="W4012" i="11"/>
  <c r="D4012" i="11"/>
  <c r="H4012" i="11"/>
  <c r="I4012" i="11"/>
  <c r="E4012" i="11"/>
  <c r="A4015" i="11" l="1"/>
  <c r="P4014" i="11"/>
  <c r="C4014" i="11"/>
  <c r="J4014" i="11"/>
  <c r="N4013" i="11"/>
  <c r="G4013" i="11"/>
  <c r="H4013" i="11"/>
  <c r="I4013" i="11"/>
  <c r="L4013" i="11"/>
  <c r="T4013" i="11"/>
  <c r="Q4013" i="11"/>
  <c r="R4013" i="11"/>
  <c r="U4013" i="11"/>
  <c r="W4013" i="11"/>
  <c r="K4013" i="11"/>
  <c r="O4013" i="11"/>
  <c r="M4013" i="11"/>
  <c r="D4013" i="11"/>
  <c r="S4013" i="11"/>
  <c r="V4013" i="11"/>
  <c r="F4013" i="11"/>
  <c r="E4013" i="11"/>
  <c r="J4015" i="11" l="1"/>
  <c r="C4015" i="11"/>
  <c r="P4015" i="11"/>
  <c r="A4016" i="11"/>
  <c r="T4014" i="11"/>
  <c r="F4014" i="11"/>
  <c r="K4014" i="11"/>
  <c r="M4014" i="11"/>
  <c r="N4014" i="11"/>
  <c r="I4014" i="11"/>
  <c r="W4014" i="11"/>
  <c r="R4014" i="11"/>
  <c r="V4014" i="11"/>
  <c r="L4014" i="11"/>
  <c r="Q4014" i="11"/>
  <c r="S4014" i="11"/>
  <c r="D4014" i="11"/>
  <c r="G4014" i="11"/>
  <c r="O4014" i="11"/>
  <c r="E4014" i="11"/>
  <c r="H4014" i="11"/>
  <c r="U4014" i="11"/>
  <c r="A4017" i="11" l="1"/>
  <c r="P4016" i="11"/>
  <c r="C4016" i="11"/>
  <c r="J4016" i="11"/>
  <c r="F4015" i="11"/>
  <c r="K4015" i="11"/>
  <c r="N4015" i="11"/>
  <c r="T4015" i="11"/>
  <c r="S4015" i="11"/>
  <c r="L4015" i="11"/>
  <c r="H4015" i="11"/>
  <c r="D4015" i="11"/>
  <c r="Q4015" i="11"/>
  <c r="R4015" i="11"/>
  <c r="G4015" i="11"/>
  <c r="I4015" i="11"/>
  <c r="O4015" i="11"/>
  <c r="M4015" i="11"/>
  <c r="U4015" i="11"/>
  <c r="E4015" i="11"/>
  <c r="W4015" i="11"/>
  <c r="V4015" i="11"/>
  <c r="A4018" i="11" l="1"/>
  <c r="J4017" i="11"/>
  <c r="P4017" i="11"/>
  <c r="C4017" i="11"/>
  <c r="T4016" i="11"/>
  <c r="E4016" i="11"/>
  <c r="M4016" i="11"/>
  <c r="D4016" i="11"/>
  <c r="L4016" i="11"/>
  <c r="O4016" i="11"/>
  <c r="Q4016" i="11"/>
  <c r="H4016" i="11"/>
  <c r="K4016" i="11"/>
  <c r="U4016" i="11"/>
  <c r="R4016" i="11"/>
  <c r="W4016" i="11"/>
  <c r="I4016" i="11"/>
  <c r="F4016" i="11"/>
  <c r="G4016" i="11"/>
  <c r="S4016" i="11"/>
  <c r="V4016" i="11"/>
  <c r="N4016" i="11"/>
  <c r="J4018" i="11" l="1"/>
  <c r="C4018" i="11"/>
  <c r="A4019" i="11"/>
  <c r="P4018" i="11"/>
  <c r="F4017" i="11"/>
  <c r="U4017" i="11"/>
  <c r="M4017" i="11"/>
  <c r="D4017" i="11"/>
  <c r="E4017" i="11"/>
  <c r="O4017" i="11"/>
  <c r="Q4017" i="11"/>
  <c r="S4017" i="11"/>
  <c r="I4017" i="11"/>
  <c r="G4017" i="11"/>
  <c r="N4017" i="11"/>
  <c r="W4017" i="11"/>
  <c r="K4017" i="11"/>
  <c r="L4017" i="11"/>
  <c r="V4017" i="11"/>
  <c r="R4017" i="11"/>
  <c r="H4017" i="11"/>
  <c r="T4017" i="11"/>
  <c r="A4020" i="11" l="1"/>
  <c r="P4019" i="11"/>
  <c r="C4019" i="11"/>
  <c r="J4019" i="11"/>
  <c r="V4018" i="11"/>
  <c r="L4018" i="11"/>
  <c r="W4018" i="11"/>
  <c r="M4018" i="11"/>
  <c r="T4018" i="11"/>
  <c r="H4018" i="11"/>
  <c r="K4018" i="11"/>
  <c r="F4018" i="11"/>
  <c r="R4018" i="11"/>
  <c r="U4018" i="11"/>
  <c r="S4018" i="11"/>
  <c r="G4018" i="11"/>
  <c r="E4018" i="11"/>
  <c r="Q4018" i="11"/>
  <c r="I4018" i="11"/>
  <c r="N4018" i="11"/>
  <c r="D4018" i="11"/>
  <c r="O4018" i="11"/>
  <c r="J4020" i="11" l="1"/>
  <c r="A4021" i="11"/>
  <c r="P4020" i="11"/>
  <c r="C4020" i="11"/>
  <c r="T4019" i="11"/>
  <c r="M4019" i="11"/>
  <c r="W4019" i="11"/>
  <c r="Q4019" i="11"/>
  <c r="H4019" i="11"/>
  <c r="L4019" i="11"/>
  <c r="R4019" i="11"/>
  <c r="U4019" i="11"/>
  <c r="D4019" i="11"/>
  <c r="N4019" i="11"/>
  <c r="G4019" i="11"/>
  <c r="O4019" i="11"/>
  <c r="V4019" i="11"/>
  <c r="I4019" i="11"/>
  <c r="F4019" i="11"/>
  <c r="K4019" i="11"/>
  <c r="S4019" i="11"/>
  <c r="E4019" i="11"/>
  <c r="A4022" i="11" l="1"/>
  <c r="P4021" i="11"/>
  <c r="C4021" i="11"/>
  <c r="J4021" i="11"/>
  <c r="V4020" i="11"/>
  <c r="D4020" i="11"/>
  <c r="U4020" i="11"/>
  <c r="Q4020" i="11"/>
  <c r="R4020" i="11"/>
  <c r="L4020" i="11"/>
  <c r="S4020" i="11"/>
  <c r="N4020" i="11"/>
  <c r="W4020" i="11"/>
  <c r="I4020" i="11"/>
  <c r="O4020" i="11"/>
  <c r="G4020" i="11"/>
  <c r="T4020" i="11"/>
  <c r="M4020" i="11"/>
  <c r="K4020" i="11"/>
  <c r="H4020" i="11"/>
  <c r="F4020" i="11"/>
  <c r="E4020" i="11"/>
  <c r="J4022" i="11" l="1"/>
  <c r="A4023" i="11"/>
  <c r="P4022" i="11"/>
  <c r="C4022" i="11"/>
  <c r="L4021" i="11"/>
  <c r="U4021" i="11"/>
  <c r="D4021" i="11"/>
  <c r="R4021" i="11"/>
  <c r="V4021" i="11"/>
  <c r="S4021" i="11"/>
  <c r="O4021" i="11"/>
  <c r="F4021" i="11"/>
  <c r="G4021" i="11"/>
  <c r="W4021" i="11"/>
  <c r="T4021" i="11"/>
  <c r="M4021" i="11"/>
  <c r="E4021" i="11"/>
  <c r="N4021" i="11"/>
  <c r="Q4021" i="11"/>
  <c r="H4021" i="11"/>
  <c r="K4021" i="11"/>
  <c r="I4021" i="11"/>
  <c r="A4024" i="11" l="1"/>
  <c r="P4023" i="11"/>
  <c r="C4023" i="11"/>
  <c r="J4023" i="11"/>
  <c r="N4022" i="11"/>
  <c r="D4022" i="11"/>
  <c r="O4022" i="11"/>
  <c r="T4022" i="11"/>
  <c r="U4022" i="11"/>
  <c r="L4022" i="11"/>
  <c r="H4022" i="11"/>
  <c r="I4022" i="11"/>
  <c r="W4022" i="11"/>
  <c r="R4022" i="11"/>
  <c r="M4022" i="11"/>
  <c r="G4022" i="11"/>
  <c r="V4022" i="11"/>
  <c r="K4022" i="11"/>
  <c r="Q4022" i="11"/>
  <c r="F4022" i="11"/>
  <c r="E4022" i="11"/>
  <c r="S4022" i="11"/>
  <c r="J4024" i="11" l="1"/>
  <c r="A4025" i="11"/>
  <c r="P4024" i="11"/>
  <c r="C4024" i="11"/>
  <c r="T4023" i="11"/>
  <c r="I4023" i="11"/>
  <c r="S4023" i="11"/>
  <c r="M4023" i="11"/>
  <c r="N4023" i="11"/>
  <c r="K4023" i="11"/>
  <c r="F4023" i="11"/>
  <c r="D4023" i="11"/>
  <c r="W4023" i="11"/>
  <c r="E4023" i="11"/>
  <c r="U4023" i="11"/>
  <c r="R4023" i="11"/>
  <c r="Q4023" i="11"/>
  <c r="G4023" i="11"/>
  <c r="O4023" i="11"/>
  <c r="V4023" i="11"/>
  <c r="H4023" i="11"/>
  <c r="L4023" i="11"/>
  <c r="A4026" i="11" l="1"/>
  <c r="P4025" i="11"/>
  <c r="C4025" i="11"/>
  <c r="J4025" i="11"/>
  <c r="N4024" i="11"/>
  <c r="D4024" i="11"/>
  <c r="O4024" i="11"/>
  <c r="T4024" i="11"/>
  <c r="U4024" i="11"/>
  <c r="L4024" i="11"/>
  <c r="I4024" i="11"/>
  <c r="Q4024" i="11"/>
  <c r="M4024" i="11"/>
  <c r="F4024" i="11"/>
  <c r="V4024" i="11"/>
  <c r="K4024" i="11"/>
  <c r="S4024" i="11"/>
  <c r="H4024" i="11"/>
  <c r="R4024" i="11"/>
  <c r="G4024" i="11"/>
  <c r="E4024" i="11"/>
  <c r="W4024" i="11"/>
  <c r="A4027" i="11" l="1"/>
  <c r="J4026" i="11"/>
  <c r="P4026" i="11"/>
  <c r="C4026" i="11"/>
  <c r="L4025" i="11"/>
  <c r="I4025" i="11"/>
  <c r="D4025" i="11"/>
  <c r="Q4025" i="11"/>
  <c r="U4025" i="11"/>
  <c r="E4025" i="11"/>
  <c r="F4025" i="11"/>
  <c r="T4025" i="11"/>
  <c r="N4025" i="11"/>
  <c r="H4025" i="11"/>
  <c r="W4025" i="11"/>
  <c r="M4025" i="11"/>
  <c r="O4025" i="11"/>
  <c r="G4025" i="11"/>
  <c r="V4025" i="11"/>
  <c r="K4025" i="11"/>
  <c r="R4025" i="11"/>
  <c r="S4025" i="11"/>
  <c r="P4027" i="11" l="1"/>
  <c r="J4027" i="11"/>
  <c r="A4028" i="11"/>
  <c r="C4027" i="11"/>
  <c r="W4026" i="11"/>
  <c r="D4026" i="11"/>
  <c r="K4026" i="11"/>
  <c r="L4026" i="11"/>
  <c r="O4026" i="11"/>
  <c r="G4026" i="11"/>
  <c r="I4026" i="11"/>
  <c r="M4026" i="11"/>
  <c r="S4026" i="11"/>
  <c r="F4026" i="11"/>
  <c r="U4026" i="11"/>
  <c r="Q4026" i="11"/>
  <c r="E4026" i="11"/>
  <c r="H4026" i="11"/>
  <c r="R4026" i="11"/>
  <c r="V4026" i="11"/>
  <c r="T4026" i="11"/>
  <c r="N4026" i="11"/>
  <c r="C4028" i="11" l="1"/>
  <c r="P4028" i="11"/>
  <c r="J4028" i="11"/>
  <c r="A4029" i="11"/>
  <c r="M4027" i="11"/>
  <c r="T4027" i="11"/>
  <c r="V4027" i="11"/>
  <c r="W4027" i="11"/>
  <c r="H4027" i="11"/>
  <c r="O4027" i="11"/>
  <c r="S4027" i="11"/>
  <c r="F4027" i="11"/>
  <c r="I4027" i="11"/>
  <c r="Q4027" i="11"/>
  <c r="D4027" i="11"/>
  <c r="N4027" i="11"/>
  <c r="L4027" i="11"/>
  <c r="R4027" i="11"/>
  <c r="G4027" i="11"/>
  <c r="K4027" i="11"/>
  <c r="U4027" i="11"/>
  <c r="E4027" i="11"/>
  <c r="P4029" i="11" l="1"/>
  <c r="J4029" i="11"/>
  <c r="A4030" i="11"/>
  <c r="C4029" i="11"/>
  <c r="G4028" i="11"/>
  <c r="N4028" i="11"/>
  <c r="T4028" i="11"/>
  <c r="O4028" i="11"/>
  <c r="K4028" i="11"/>
  <c r="Q4028" i="11"/>
  <c r="E4028" i="11"/>
  <c r="V4028" i="11"/>
  <c r="F4028" i="11"/>
  <c r="R4028" i="11"/>
  <c r="H4028" i="11"/>
  <c r="D4028" i="11"/>
  <c r="L4028" i="11"/>
  <c r="I4028" i="11"/>
  <c r="M4028" i="11"/>
  <c r="W4028" i="11"/>
  <c r="S4028" i="11"/>
  <c r="U4028" i="11"/>
  <c r="C4030" i="11" l="1"/>
  <c r="P4030" i="11"/>
  <c r="J4030" i="11"/>
  <c r="A4031" i="11"/>
  <c r="M4029" i="11"/>
  <c r="W4029" i="11"/>
  <c r="I4029" i="11"/>
  <c r="O4029" i="11"/>
  <c r="N4029" i="11"/>
  <c r="E4029" i="11"/>
  <c r="D4029" i="11"/>
  <c r="V4029" i="11"/>
  <c r="Q4029" i="11"/>
  <c r="R4029" i="11"/>
  <c r="L4029" i="11"/>
  <c r="F4029" i="11"/>
  <c r="H4029" i="11"/>
  <c r="U4029" i="11"/>
  <c r="S4029" i="11"/>
  <c r="G4029" i="11"/>
  <c r="K4029" i="11"/>
  <c r="T4029" i="11"/>
  <c r="J4031" i="11" l="1"/>
  <c r="A4032" i="11"/>
  <c r="C4031" i="11"/>
  <c r="P4031" i="11"/>
  <c r="W4030" i="11"/>
  <c r="M4030" i="11"/>
  <c r="G4030" i="11"/>
  <c r="O4030" i="11"/>
  <c r="H4030" i="11"/>
  <c r="S4030" i="11"/>
  <c r="N4030" i="11"/>
  <c r="D4030" i="11"/>
  <c r="Q4030" i="11"/>
  <c r="K4030" i="11"/>
  <c r="T4030" i="11"/>
  <c r="R4030" i="11"/>
  <c r="U4030" i="11"/>
  <c r="L4030" i="11"/>
  <c r="E4030" i="11"/>
  <c r="V4030" i="11"/>
  <c r="F4030" i="11"/>
  <c r="I4030" i="11"/>
  <c r="C4032" i="11" l="1"/>
  <c r="A4033" i="11"/>
  <c r="P4032" i="11"/>
  <c r="J4032" i="11"/>
  <c r="M4031" i="11"/>
  <c r="R4031" i="11"/>
  <c r="S4031" i="11"/>
  <c r="T4031" i="11"/>
  <c r="U4031" i="11"/>
  <c r="O4031" i="11"/>
  <c r="W4031" i="11"/>
  <c r="E4031" i="11"/>
  <c r="L4031" i="11"/>
  <c r="F4031" i="11"/>
  <c r="D4031" i="11"/>
  <c r="K4031" i="11"/>
  <c r="N4031" i="11"/>
  <c r="V4031" i="11"/>
  <c r="H4031" i="11"/>
  <c r="I4031" i="11"/>
  <c r="Q4031" i="11"/>
  <c r="G4031" i="11"/>
  <c r="A4034" i="11" l="1"/>
  <c r="C4033" i="11"/>
  <c r="P4033" i="11"/>
  <c r="J4033" i="11"/>
  <c r="W4032" i="11"/>
  <c r="F4032" i="11"/>
  <c r="M4032" i="11"/>
  <c r="L4032" i="11"/>
  <c r="T4032" i="11"/>
  <c r="D4032" i="11"/>
  <c r="H4032" i="11"/>
  <c r="E4032" i="11"/>
  <c r="Q4032" i="11"/>
  <c r="U4032" i="11"/>
  <c r="I4032" i="11"/>
  <c r="V4032" i="11"/>
  <c r="N4032" i="11"/>
  <c r="S4032" i="11"/>
  <c r="K4032" i="11"/>
  <c r="R4032" i="11"/>
  <c r="G4032" i="11"/>
  <c r="O4032" i="11"/>
  <c r="A4035" i="11" l="1"/>
  <c r="C4034" i="11"/>
  <c r="P4034" i="11"/>
  <c r="J4034" i="11"/>
  <c r="M4033" i="11"/>
  <c r="F4033" i="11"/>
  <c r="U4033" i="11"/>
  <c r="S4033" i="11"/>
  <c r="V4033" i="11"/>
  <c r="O4033" i="11"/>
  <c r="R4033" i="11"/>
  <c r="G4033" i="11"/>
  <c r="T4033" i="11"/>
  <c r="W4033" i="11"/>
  <c r="E4033" i="11"/>
  <c r="L4033" i="11"/>
  <c r="I4033" i="11"/>
  <c r="N4033" i="11"/>
  <c r="H4033" i="11"/>
  <c r="Q4033" i="11"/>
  <c r="D4033" i="11"/>
  <c r="K4033" i="11"/>
  <c r="J4035" i="11" l="1"/>
  <c r="C4035" i="11"/>
  <c r="P4035" i="11"/>
  <c r="Q4034" i="11"/>
  <c r="V4034" i="11"/>
  <c r="S4034" i="11"/>
  <c r="N4034" i="11"/>
  <c r="K4034" i="11"/>
  <c r="R4035" i="11"/>
  <c r="D4035" i="11"/>
  <c r="F4035" i="11"/>
  <c r="Q4035" i="11"/>
  <c r="G4034" i="11"/>
  <c r="U4034" i="11"/>
  <c r="R4034" i="11"/>
  <c r="N4035" i="11"/>
  <c r="W4035" i="11"/>
  <c r="H4034" i="11"/>
  <c r="O4035" i="11"/>
  <c r="G4035" i="11"/>
  <c r="E4035" i="11"/>
  <c r="I4034" i="11"/>
  <c r="D4034" i="11"/>
  <c r="F4034" i="11"/>
  <c r="T4034" i="11"/>
  <c r="L4035" i="11"/>
  <c r="U4035" i="11"/>
  <c r="V4035" i="11"/>
  <c r="T4035" i="11"/>
  <c r="S4035" i="11"/>
  <c r="W4034" i="11"/>
  <c r="L4034" i="11"/>
  <c r="M4034" i="11"/>
  <c r="O4034" i="11"/>
  <c r="E4034" i="11"/>
  <c r="H4035" i="11"/>
  <c r="K4035" i="11"/>
  <c r="M4035" i="11"/>
  <c r="I4035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<sst xmlns="http://schemas.openxmlformats.org/spreadsheetml/2006/main" count="609" uniqueCount="348">
  <si>
    <t>INVOICE_ID</t>
  </si>
  <si>
    <t>Sales Representative</t>
  </si>
  <si>
    <t>Product</t>
  </si>
  <si>
    <t>INVOICE_DT</t>
  </si>
  <si>
    <t>DUE_DT</t>
  </si>
  <si>
    <t>DELIVERY_DT</t>
  </si>
  <si>
    <t>Star squema inventario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</si>
  <si>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</si>
  <si>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</si>
  <si>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</si>
  <si>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</si>
  <si>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</si>
  <si>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</si>
  <si>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</si>
  <si>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Sales_Id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</si>
  <si>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</si>
  <si>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</si>
  <si>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</si>
  <si>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</si>
  <si>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</si>
  <si>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</si>
  <si>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</si>
  <si>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</si>
  <si>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</si>
  <si>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</si>
  <si>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</si>
  <si>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</si>
  <si>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</si>
  <si>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</si>
  <si>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</si>
  <si>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</si>
  <si>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</si>
  <si>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</si>
  <si>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</si>
  <si>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</si>
  <si>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</si>
  <si>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</si>
  <si>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</si>
  <si>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</si>
  <si>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</si>
  <si>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</si>
  <si>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</si>
  <si>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</si>
  <si>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</si>
  <si>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</si>
  <si>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</si>
  <si>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</si>
  <si>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</si>
  <si>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</si>
  <si>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Price per item</t>
  </si>
  <si>
    <t>PK INVENTORY_ID</t>
  </si>
  <si>
    <t>FK SALE_ID</t>
  </si>
  <si>
    <t>AMOUNT</t>
  </si>
  <si>
    <t>ADRESS</t>
  </si>
  <si>
    <t>STATE</t>
  </si>
  <si>
    <t>FK DATE_ID</t>
  </si>
  <si>
    <t>FK PAYMENT METHOD_ID</t>
  </si>
  <si>
    <t>QUANTITY</t>
  </si>
  <si>
    <t>TOTAL</t>
  </si>
  <si>
    <t>PAYMENT METHOD</t>
  </si>
  <si>
    <t>PAYMENT METHOD_ID</t>
  </si>
  <si>
    <t>METHOD</t>
  </si>
  <si>
    <t>EXEMPLO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</si>
  <si>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</si>
  <si>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</si>
  <si>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</si>
  <si>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</si>
  <si>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</si>
  <si>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</si>
  <si>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</si>
  <si>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</si>
  <si>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</si>
  <si>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</si>
  <si>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</si>
  <si>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</si>
  <si>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</si>
  <si>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</si>
  <si>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</si>
  <si>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</si>
  <si>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</si>
  <si>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</si>
  <si>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</si>
  <si>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</si>
  <si>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</si>
  <si>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</si>
  <si>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</si>
  <si>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</si>
  <si>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</si>
  <si>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</si>
  <si>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</si>
  <si>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</si>
  <si>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</si>
  <si>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</si>
  <si>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</si>
  <si>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</si>
  <si>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</si>
  <si>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</si>
  <si>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</si>
  <si>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</si>
  <si>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</si>
  <si>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</si>
  <si>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</si>
  <si>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</si>
  <si>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</si>
  <si>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</si>
  <si>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</si>
  <si>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</si>
  <si>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</si>
  <si>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</si>
  <si>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</si>
  <si>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</si>
  <si>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</si>
  <si>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</si>
  <si>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</si>
  <si>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</si>
  <si>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</si>
  <si>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</si>
  <si>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</si>
  <si>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</si>
  <si>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</si>
  <si>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</si>
  <si>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</si>
  <si>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</si>
  <si>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</si>
  <si>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</si>
  <si>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</si>
  <si>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</si>
  <si>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</si>
  <si>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</si>
  <si>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</si>
  <si>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</si>
  <si>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</si>
  <si>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</si>
  <si>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</si>
  <si>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</si>
  <si>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</si>
  <si>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</si>
  <si>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</si>
  <si>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</si>
  <si>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</si>
  <si>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</si>
  <si>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</si>
  <si>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</si>
  <si>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</si>
  <si>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</si>
  <si>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</si>
  <si>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</si>
  <si>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</si>
  <si>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</si>
  <si>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</si>
  <si>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</si>
  <si>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</si>
  <si>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</si>
  <si>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</si>
  <si>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</si>
  <si>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</si>
  <si>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</si>
  <si>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</si>
  <si>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</si>
  <si>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</si>
  <si>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</si>
  <si>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</si>
  <si>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</si>
  <si>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</si>
  <si>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</si>
  <si>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</si>
  <si>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</si>
  <si>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</si>
  <si>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</si>
  <si>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</si>
  <si>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</si>
  <si>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</si>
  <si>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</si>
  <si>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</si>
  <si>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</si>
  <si>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</si>
  <si>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</si>
  <si>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</si>
  <si>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</si>
  <si>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</si>
  <si>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</si>
  <si>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</si>
  <si>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</si>
  <si>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</si>
  <si>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</si>
  <si>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</si>
  <si>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</si>
  <si>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</si>
  <si>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</si>
  <si>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</si>
  <si>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</si>
  <si>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</si>
  <si>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</si>
  <si>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</si>
  <si>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</si>
  <si>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</si>
  <si>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</si>
  <si>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</si>
  <si>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</si>
  <si>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</si>
  <si>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</si>
  <si>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</si>
  <si>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</si>
  <si>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</si>
  <si>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</si>
  <si>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</si>
  <si>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</si>
  <si>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</si>
  <si>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</si>
  <si>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</si>
  <si>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</si>
  <si>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</si>
  <si>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</si>
  <si>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</si>
  <si>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</si>
  <si>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</si>
  <si>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</si>
  <si>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</si>
  <si>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</si>
  <si>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</si>
  <si>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</si>
  <si>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</si>
  <si>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</si>
  <si>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</si>
  <si>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</si>
  <si>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</si>
  <si>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</si>
  <si>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</si>
  <si>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</si>
  <si>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</si>
  <si>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</si>
  <si>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</si>
  <si>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</si>
  <si>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</si>
  <si>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</si>
  <si>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</si>
  <si>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</si>
  <si>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</si>
  <si>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</si>
  <si>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</si>
  <si>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</si>
  <si>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</si>
  <si>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</si>
  <si>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</si>
  <si>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</si>
  <si>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</si>
  <si>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</si>
  <si>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</si>
  <si>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</si>
  <si>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</si>
  <si>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</si>
  <si>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</si>
  <si>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</si>
  <si>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</si>
  <si>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</si>
  <si>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</si>
  <si>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</si>
  <si>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</si>
  <si>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</si>
  <si>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</si>
  <si>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</si>
  <si>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</si>
  <si>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</si>
  <si>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</si>
  <si>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</si>
  <si>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</si>
  <si>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</si>
  <si>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</si>
  <si>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</si>
  <si>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</si>
  <si>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</si>
  <si>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</si>
  <si>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</si>
  <si>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</si>
  <si>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</si>
  <si>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</si>
  <si>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</si>
  <si>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</si>
  <si>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</si>
  <si>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</si>
  <si>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</si>
  <si>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</si>
  <si>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</si>
  <si>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</si>
  <si>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</si>
  <si>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</si>
  <si>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</si>
  <si>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</si>
  <si>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</si>
  <si>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</si>
  <si>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</si>
  <si>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</si>
  <si>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</si>
  <si>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</si>
  <si>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</si>
  <si>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</si>
  <si>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</si>
  <si>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</si>
  <si>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</si>
  <si>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</si>
  <si>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</si>
  <si>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</si>
  <si>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</si>
  <si>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</si>
  <si>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</si>
  <si>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</si>
  <si>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</si>
  <si>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</si>
  <si>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</si>
  <si>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</si>
  <si>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</si>
  <si>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</si>
  <si>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</si>
  <si>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</si>
  <si>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</si>
  <si>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</si>
  <si>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</si>
  <si>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</si>
  <si>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</si>
  <si>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</si>
  <si>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</si>
  <si>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</si>
  <si>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</si>
  <si>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</si>
  <si>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</si>
  <si>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</si>
  <si>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</si>
  <si>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</si>
  <si>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</si>
  <si>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</si>
  <si>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</si>
  <si>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</si>
  <si>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</si>
  <si>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</si>
  <si>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</si>
  <si>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</si>
  <si>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</si>
  <si>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Cálculo dos descontos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</si>
  <si>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</si>
  <si>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</si>
  <si>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</si>
  <si>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</si>
  <si>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</si>
  <si>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</si>
  <si>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</si>
  <si>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</si>
  <si>
    <t>"=ROUND(MAX(NORMINV(RAND();AM4;2);0);1)/100"</t>
  </si>
  <si>
    <t>"=ROUND(MAX(NORMINV(RAND();4-Y4/100;0,3);1);0)"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</si>
</sst>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2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4A86E8"/>
        <bgColor rgb="FF4A86E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4" fillId="5" borderId="1" xfId="0" applyFont="1" applyFill="1" applyBorder="1" applyAlignment="1"/>
    <xf numFmtId="0" fontId="4" fillId="4" borderId="1" xfId="0" applyFont="1" applyFill="1" applyBorder="1" applyAlignment="1">
      <alignment horizontal="center"/>
    </xf>
    <xf numFmtId="0" fontId="1" fillId="5" borderId="1" xfId="0" applyFont="1" applyFill="1" applyBorder="1" applyAlignment="1"/>
    <xf numFmtId="0" fontId="8" fillId="2" borderId="1" xfId="0" applyFont="1" applyFill="1" applyBorder="1" applyAlignment="1">
      <alignment horizontal="center"/>
    </xf>
    <xf numFmtId="0" fontId="1" fillId="0" borderId="0" xfId="0" applyFont="1" applyAlignment="1"/>
    <xf numFmtId="3" fontId="8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164" fontId="10" fillId="8" borderId="2" xfId="0" applyNumberFormat="1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161925</xdr:colOff>
      <xdr:row>43</xdr:row>
      <xdr:rowOff>38100</xdr:rowOff>
    </xdr:from>
    <xdr:ext cx="6696075" cy="52101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44"/>
  <sheetViews>
    <sheetView showGridLines="0" workbookViewId="0"/>
  </sheetViews>
  <sheetFormatPr baseColWidth="10" defaultColWidth="14.5" defaultRowHeight="15.75" customHeight="1"/>
  <cols>
    <col min="2" max="2" width="19.83203125" customWidth="1"/>
    <col min="6" max="6" width="24.1640625" customWidth="1"/>
    <col min="10" max="10" width="18.83203125" customWidth="1"/>
    <col min="11" max="11" width="19.1640625" customWidth="1"/>
  </cols>
  <sheetData>
    <row r="2" spans="2:10" ht="15.75" customHeight="1">
      <c r="B2" s="3" t="s">
        <v>1</v>
      </c>
      <c r="F2" s="3" t="s">
        <v>7</v>
      </c>
      <c r="J2" s="3" t="s">
        <v>9</v>
      </c>
    </row>
    <row r="3" spans="2:10" ht="15.75" customHeight="1">
      <c r="B3" s="2" t="s">
        <v>10</v>
      </c>
      <c r="F3" s="2" t="s">
        <v>11</v>
      </c>
      <c r="J3" s="8" t="s">
        <v>14</v>
      </c>
    </row>
    <row r="4" spans="2:10" ht="15.75" customHeight="1">
      <c r="B4" s="2" t="s">
        <v>13</v>
      </c>
      <c r="F4" s="2" t="s">
        <v>13</v>
      </c>
      <c r="J4" s="8"/>
    </row>
    <row r="5" spans="2:10" ht="15.75" customHeight="1">
      <c r="B5" s="2" t="s">
        <v>16</v>
      </c>
      <c r="F5" s="2" t="s">
        <v>16</v>
      </c>
      <c r="J5" s="8" t="s">
        <v>24</v>
      </c>
    </row>
    <row r="6" spans="2:10" ht="15.75" customHeight="1">
      <c r="B6" s="11" t="s">
        <v>17</v>
      </c>
      <c r="F6" s="11" t="s">
        <v>17</v>
      </c>
      <c r="J6" s="8">
        <f t="shared" ref="J6:J8" si="0">H7</f>
        <v>0</v>
      </c>
    </row>
    <row r="7" spans="2:10" ht="15.75" customHeight="1">
      <c r="B7" s="2" t="s">
        <v>35</v>
      </c>
      <c r="F7" s="2" t="s">
        <v>36</v>
      </c>
      <c r="J7" s="8">
        <f t="shared" si="0"/>
        <v>0</v>
      </c>
    </row>
    <row r="8" spans="2:10" ht="15.75" customHeight="1">
      <c r="J8" s="8">
        <f t="shared" si="0"/>
        <v>0</v>
      </c>
    </row>
    <row r="9" spans="2:10" ht="15.75" customHeight="1">
      <c r="J9" s="8" t="s">
        <v>27</v>
      </c>
    </row>
    <row r="10" spans="2:10" ht="15.75" customHeight="1">
      <c r="J10" s="8" t="s">
        <v>28</v>
      </c>
    </row>
    <row r="11" spans="2:10" ht="15.75" customHeight="1">
      <c r="J11" s="8" t="s">
        <v>29</v>
      </c>
    </row>
    <row r="12" spans="2:10" ht="15.75" customHeight="1">
      <c r="J12" s="8" t="s">
        <v>30</v>
      </c>
    </row>
    <row r="13" spans="2:10" ht="15.75" customHeight="1">
      <c r="J13" s="8" t="s">
        <v>27</v>
      </c>
    </row>
    <row r="14" spans="2:10" ht="15.75" customHeight="1">
      <c r="B14" s="3" t="s">
        <v>39</v>
      </c>
      <c r="J14" s="8" t="s">
        <v>32</v>
      </c>
    </row>
    <row r="15" spans="2:10" ht="15.75" customHeight="1">
      <c r="B15" s="2" t="s">
        <v>41</v>
      </c>
      <c r="F15" s="13" t="s">
        <v>42</v>
      </c>
      <c r="J15" s="8" t="s">
        <v>34</v>
      </c>
    </row>
    <row r="16" spans="2:10" ht="15.75" customHeight="1">
      <c r="B16" s="2" t="s">
        <v>13</v>
      </c>
      <c r="F16" s="14" t="s">
        <v>15</v>
      </c>
      <c r="J16" s="8" t="s">
        <v>49</v>
      </c>
    </row>
    <row r="17" spans="2:10" ht="15.75" customHeight="1">
      <c r="B17" s="2" t="s">
        <v>16</v>
      </c>
      <c r="F17" s="14" t="s">
        <v>27</v>
      </c>
      <c r="J17" s="8" t="s">
        <v>38</v>
      </c>
    </row>
    <row r="18" spans="2:10" ht="15.75" customHeight="1">
      <c r="B18" s="2" t="s">
        <v>17</v>
      </c>
      <c r="F18" s="17" t="s">
        <v>51</v>
      </c>
    </row>
    <row r="19" spans="2:10" ht="15.75" customHeight="1">
      <c r="B19" s="2" t="s">
        <v>53</v>
      </c>
      <c r="F19" s="14" t="s">
        <v>32</v>
      </c>
    </row>
    <row r="20" spans="2:10" ht="15.75" customHeight="1">
      <c r="B20" s="2" t="s">
        <v>36</v>
      </c>
      <c r="F20" s="14" t="s">
        <v>30</v>
      </c>
    </row>
    <row r="21" spans="2:10" ht="15.75" customHeight="1">
      <c r="B21" s="2" t="s">
        <v>54</v>
      </c>
      <c r="F21" s="14" t="s">
        <v>28</v>
      </c>
    </row>
    <row r="22" spans="2:10" ht="15.75" customHeight="1">
      <c r="F22" s="14" t="s">
        <v>29</v>
      </c>
    </row>
    <row r="23" spans="2:10" ht="15.75" customHeight="1">
      <c r="F23" s="14" t="s">
        <v>56</v>
      </c>
    </row>
    <row r="24" spans="2:10" ht="15.75" customHeight="1">
      <c r="F24" s="14" t="s">
        <v>57</v>
      </c>
    </row>
    <row r="25" spans="2:10" ht="15.75" customHeight="1">
      <c r="F25" s="14" t="s">
        <v>58</v>
      </c>
    </row>
    <row r="26" spans="2:10" ht="15.75" customHeight="1">
      <c r="F26" s="14" t="s">
        <v>3</v>
      </c>
      <c r="J26" s="3" t="s">
        <v>31</v>
      </c>
    </row>
    <row r="27" spans="2:10" ht="15.75" customHeight="1">
      <c r="F27" s="14" t="s">
        <v>4</v>
      </c>
      <c r="J27" s="2" t="s">
        <v>33</v>
      </c>
    </row>
    <row r="28" spans="2:10" ht="15.75" customHeight="1">
      <c r="B28" s="3" t="s">
        <v>2</v>
      </c>
      <c r="F28" s="14" t="s">
        <v>5</v>
      </c>
      <c r="J28" s="2" t="s">
        <v>37</v>
      </c>
    </row>
    <row r="29" spans="2:10" ht="15.75" customHeight="1">
      <c r="B29" s="19" t="s">
        <v>8</v>
      </c>
      <c r="J29" s="2" t="s">
        <v>40</v>
      </c>
    </row>
    <row r="30" spans="2:10" ht="15.75" customHeight="1">
      <c r="B30" s="19" t="s">
        <v>13</v>
      </c>
      <c r="J30" s="2" t="s">
        <v>44</v>
      </c>
    </row>
    <row r="31" spans="2:10" ht="15.75" customHeight="1">
      <c r="B31" s="19" t="s">
        <v>16</v>
      </c>
      <c r="F31" s="20" t="s">
        <v>59</v>
      </c>
      <c r="J31" s="2" t="s">
        <v>46</v>
      </c>
    </row>
    <row r="32" spans="2:10" ht="15.75" customHeight="1">
      <c r="B32" s="19" t="s">
        <v>17</v>
      </c>
      <c r="F32" s="20" t="s">
        <v>60</v>
      </c>
    </row>
    <row r="33" spans="2:6" ht="15.75" customHeight="1">
      <c r="B33" s="19" t="s">
        <v>19</v>
      </c>
      <c r="F33" s="20" t="s">
        <v>61</v>
      </c>
    </row>
    <row r="34" spans="2:6" ht="15.75" customHeight="1">
      <c r="B34" s="19" t="s">
        <v>20</v>
      </c>
    </row>
    <row r="35" spans="2:6" ht="15.75" customHeight="1">
      <c r="B35" s="19" t="s">
        <v>23</v>
      </c>
    </row>
    <row r="36" spans="2:6" ht="15.75" customHeight="1">
      <c r="B36" s="19" t="s">
        <v>26</v>
      </c>
    </row>
    <row r="44" spans="2:6" ht="15.75" customHeight="1">
      <c r="F44" s="20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B3:K51"/>
  <sheetViews>
    <sheetView showGridLines="0" workbookViewId="0"/>
  </sheetViews>
  <sheetFormatPr baseColWidth="10" defaultColWidth="14.5" defaultRowHeight="15.75" customHeight="1"/>
  <cols>
    <col min="3" max="3" width="22.5" customWidth="1"/>
    <col min="6" max="6" width="25.5" customWidth="1"/>
    <col min="9" max="9" width="22.5" customWidth="1"/>
  </cols>
  <sheetData>
    <row r="3" spans="2:11" ht="14.25" customHeight="1"/>
    <row r="4" spans="2:11" ht="14.25" customHeight="1">
      <c r="B4" s="1"/>
      <c r="I4" s="3" t="s">
        <v>2</v>
      </c>
      <c r="K4" s="4" t="s">
        <v>6</v>
      </c>
    </row>
    <row r="5" spans="2:11" ht="14.25" customHeight="1">
      <c r="B5" s="1"/>
      <c r="I5" s="6" t="s">
        <v>8</v>
      </c>
    </row>
    <row r="6" spans="2:11" ht="14.25" customHeight="1">
      <c r="B6" s="1"/>
      <c r="C6" s="3" t="s">
        <v>12</v>
      </c>
      <c r="I6" s="2" t="s">
        <v>13</v>
      </c>
    </row>
    <row r="7" spans="2:11" ht="14.25" customHeight="1">
      <c r="B7" s="1"/>
      <c r="C7" s="6" t="s">
        <v>15</v>
      </c>
      <c r="I7" s="2" t="s">
        <v>16</v>
      </c>
    </row>
    <row r="8" spans="2:11" ht="14.25" customHeight="1">
      <c r="B8" s="1"/>
      <c r="C8" s="2" t="s">
        <v>3</v>
      </c>
      <c r="I8" s="2" t="s">
        <v>17</v>
      </c>
    </row>
    <row r="9" spans="2:11" ht="14.25" customHeight="1">
      <c r="B9" s="1"/>
      <c r="C9" s="2" t="s">
        <v>18</v>
      </c>
      <c r="I9" s="2" t="s">
        <v>19</v>
      </c>
    </row>
    <row r="10" spans="2:11" ht="14.25" customHeight="1">
      <c r="B10" s="1"/>
      <c r="C10" s="2" t="s">
        <v>4</v>
      </c>
      <c r="F10" s="3" t="s">
        <v>9</v>
      </c>
      <c r="I10" s="2" t="s">
        <v>20</v>
      </c>
    </row>
    <row r="11" spans="2:11" ht="14.25" customHeight="1">
      <c r="B11" s="1"/>
      <c r="C11" s="2" t="s">
        <v>21</v>
      </c>
      <c r="F11" s="10" t="s">
        <v>22</v>
      </c>
      <c r="I11" s="2" t="s">
        <v>23</v>
      </c>
    </row>
    <row r="12" spans="2:11" ht="14.25" customHeight="1">
      <c r="C12" s="2" t="s">
        <v>25</v>
      </c>
      <c r="F12" s="10" t="s">
        <v>24</v>
      </c>
      <c r="I12" s="2" t="s">
        <v>26</v>
      </c>
    </row>
    <row r="13" spans="2:11" ht="14.25" customHeight="1">
      <c r="F13" s="10" t="s">
        <v>27</v>
      </c>
    </row>
    <row r="14" spans="2:11" ht="14.25" customHeight="1">
      <c r="F14" s="10" t="s">
        <v>28</v>
      </c>
    </row>
    <row r="15" spans="2:11" ht="14.25" customHeight="1">
      <c r="F15" s="10" t="s">
        <v>29</v>
      </c>
    </row>
    <row r="16" spans="2:11" ht="14.25" customHeight="1">
      <c r="F16" s="10" t="s">
        <v>30</v>
      </c>
      <c r="I16" s="3" t="s">
        <v>31</v>
      </c>
    </row>
    <row r="17" spans="3:9" ht="14.25" customHeight="1">
      <c r="C17" s="3" t="s">
        <v>7</v>
      </c>
      <c r="F17" s="10" t="s">
        <v>32</v>
      </c>
      <c r="I17" s="6" t="s">
        <v>33</v>
      </c>
    </row>
    <row r="18" spans="3:9" ht="14.25" customHeight="1">
      <c r="C18" s="6" t="s">
        <v>11</v>
      </c>
      <c r="F18" s="12" t="s">
        <v>34</v>
      </c>
      <c r="I18" s="2" t="s">
        <v>37</v>
      </c>
    </row>
    <row r="19" spans="3:9" ht="14.25" customHeight="1">
      <c r="C19" s="2" t="s">
        <v>13</v>
      </c>
      <c r="F19" s="12" t="s">
        <v>38</v>
      </c>
      <c r="I19" s="2" t="s">
        <v>40</v>
      </c>
    </row>
    <row r="20" spans="3:9" ht="14.25" customHeight="1">
      <c r="C20" s="2" t="s">
        <v>16</v>
      </c>
      <c r="F20" s="12" t="s">
        <v>43</v>
      </c>
      <c r="I20" s="2" t="s">
        <v>44</v>
      </c>
    </row>
    <row r="21" spans="3:9" ht="14.25" customHeight="1">
      <c r="C21" s="2" t="s">
        <v>36</v>
      </c>
      <c r="F21" s="12" t="s">
        <v>45</v>
      </c>
      <c r="I21" s="2" t="s">
        <v>46</v>
      </c>
    </row>
    <row r="22" spans="3:9" ht="14.25" customHeight="1">
      <c r="F22" s="12" t="s">
        <v>47</v>
      </c>
    </row>
    <row r="23" spans="3:9" ht="14.25" customHeight="1"/>
    <row r="24" spans="3:9" ht="14.25" customHeight="1"/>
    <row r="25" spans="3:9" ht="14.25" customHeight="1">
      <c r="C25" s="3" t="s">
        <v>39</v>
      </c>
    </row>
    <row r="26" spans="3:9" ht="14.25" customHeight="1">
      <c r="C26" s="6" t="s">
        <v>41</v>
      </c>
      <c r="I26" s="3" t="s">
        <v>1</v>
      </c>
    </row>
    <row r="27" spans="3:9" ht="14.25" customHeight="1">
      <c r="C27" s="2" t="s">
        <v>13</v>
      </c>
      <c r="F27" s="15" t="s">
        <v>48</v>
      </c>
      <c r="I27" s="6" t="s">
        <v>10</v>
      </c>
    </row>
    <row r="28" spans="3:9" ht="14.25" customHeight="1">
      <c r="C28" s="2" t="s">
        <v>16</v>
      </c>
      <c r="F28" s="16" t="s">
        <v>50</v>
      </c>
      <c r="I28" s="2" t="s">
        <v>13</v>
      </c>
    </row>
    <row r="29" spans="3:9" ht="14.25" customHeight="1">
      <c r="C29" s="2" t="s">
        <v>17</v>
      </c>
      <c r="F29" s="18" t="s">
        <v>52</v>
      </c>
      <c r="I29" s="2" t="s">
        <v>16</v>
      </c>
    </row>
    <row r="30" spans="3:9" ht="14.25" customHeight="1">
      <c r="C30" s="2" t="s">
        <v>53</v>
      </c>
      <c r="F30" s="18" t="s">
        <v>55</v>
      </c>
      <c r="I30" s="2" t="s">
        <v>35</v>
      </c>
    </row>
    <row r="31" spans="3:9" ht="14.25" customHeight="1">
      <c r="C31" s="2" t="s">
        <v>36</v>
      </c>
      <c r="F31" s="18" t="s">
        <v>29</v>
      </c>
    </row>
    <row r="32" spans="3:9" ht="14.25" customHeight="1">
      <c r="C32" s="2" t="s">
        <v>54</v>
      </c>
      <c r="F32" s="18" t="s">
        <v>28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73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42739</v>
      </c>
      <c r="C2" s="7">
        <v>42743</v>
      </c>
      <c r="D2" s="7">
        <v>42743</v>
      </c>
    </row>
    <row r="3" spans="1:4" ht="15.75" customHeight="1">
      <c r="A3" s="9">
        <v>2</v>
      </c>
      <c r="B3" s="7">
        <v>42741</v>
      </c>
      <c r="C3" s="7">
        <v>42747</v>
      </c>
      <c r="D3" s="7">
        <v>42747</v>
      </c>
    </row>
    <row r="4" spans="1:4" ht="15.75" customHeight="1">
      <c r="A4" s="9">
        <v>3</v>
      </c>
      <c r="B4" s="7">
        <v>42740</v>
      </c>
      <c r="C4" s="7">
        <v>42745</v>
      </c>
      <c r="D4" s="7">
        <v>42746</v>
      </c>
    </row>
    <row r="5" spans="1:4" ht="15.75" customHeight="1">
      <c r="A5" s="9">
        <v>4</v>
      </c>
      <c r="B5" s="7">
        <v>42738</v>
      </c>
      <c r="C5" s="7">
        <v>42743</v>
      </c>
      <c r="D5" s="7">
        <v>42742</v>
      </c>
    </row>
    <row r="6" spans="1:4" ht="15.75" customHeight="1">
      <c r="A6" s="9">
        <v>5</v>
      </c>
      <c r="B6" s="7">
        <v>42742</v>
      </c>
      <c r="C6" s="7">
        <v>42746</v>
      </c>
      <c r="D6" s="7">
        <v>42744</v>
      </c>
    </row>
    <row r="7" spans="1:4" ht="15.75" customHeight="1">
      <c r="A7" s="9">
        <v>6</v>
      </c>
      <c r="B7" s="7">
        <v>42742</v>
      </c>
      <c r="C7" s="7">
        <v>42748</v>
      </c>
      <c r="D7" s="7">
        <v>42750</v>
      </c>
    </row>
    <row r="8" spans="1:4" ht="15.75" customHeight="1">
      <c r="A8" s="9">
        <v>7</v>
      </c>
      <c r="B8" s="7">
        <v>42741</v>
      </c>
      <c r="C8" s="7">
        <v>42744</v>
      </c>
      <c r="D8" s="7">
        <v>42742</v>
      </c>
    </row>
    <row r="9" spans="1:4" ht="15.75" customHeight="1">
      <c r="A9" s="9">
        <v>8</v>
      </c>
      <c r="B9" s="7">
        <v>42741</v>
      </c>
      <c r="C9" s="7">
        <v>42746</v>
      </c>
      <c r="D9" s="7">
        <v>42747</v>
      </c>
    </row>
    <row r="10" spans="1:4" ht="15.75" customHeight="1">
      <c r="A10" s="9">
        <v>9</v>
      </c>
      <c r="B10" s="7">
        <v>42739</v>
      </c>
      <c r="C10" s="7">
        <v>42744</v>
      </c>
      <c r="D10" s="7">
        <v>42743</v>
      </c>
    </row>
    <row r="11" spans="1:4" ht="15.75" customHeight="1">
      <c r="A11" s="9">
        <v>10</v>
      </c>
      <c r="B11" s="7">
        <v>42744</v>
      </c>
      <c r="C11" s="7">
        <v>42750</v>
      </c>
      <c r="D11" s="7">
        <v>42751</v>
      </c>
    </row>
    <row r="12" spans="1:4" ht="15.75" customHeight="1">
      <c r="A12" s="9">
        <v>11</v>
      </c>
      <c r="B12" s="7">
        <v>42742</v>
      </c>
      <c r="C12" s="7">
        <v>42748</v>
      </c>
      <c r="D12" s="7">
        <v>42747</v>
      </c>
    </row>
    <row r="13" spans="1:4" ht="15.75" customHeight="1">
      <c r="A13" s="9">
        <v>12</v>
      </c>
      <c r="B13" s="7">
        <v>42742</v>
      </c>
      <c r="C13" s="7">
        <v>42747</v>
      </c>
      <c r="D13" s="7">
        <v>42747</v>
      </c>
    </row>
    <row r="14" spans="1:4" ht="15.75" customHeight="1">
      <c r="A14" s="9">
        <v>13</v>
      </c>
      <c r="B14" s="7">
        <v>42744</v>
      </c>
      <c r="C14" s="7">
        <v>42750</v>
      </c>
      <c r="D14" s="7">
        <v>42748</v>
      </c>
    </row>
    <row r="15" spans="1:4" ht="15.75" customHeight="1">
      <c r="A15" s="9">
        <v>14</v>
      </c>
      <c r="B15" s="7">
        <v>42745</v>
      </c>
      <c r="C15" s="7">
        <v>42750</v>
      </c>
      <c r="D15" s="7">
        <v>42751</v>
      </c>
    </row>
    <row r="16" spans="1:4" ht="15.75" customHeight="1">
      <c r="A16" s="9">
        <v>15</v>
      </c>
      <c r="B16" s="7">
        <v>42743</v>
      </c>
      <c r="C16" s="7">
        <v>42748</v>
      </c>
      <c r="D16" s="7">
        <v>42747</v>
      </c>
    </row>
    <row r="17" spans="1:4" ht="15.75" customHeight="1">
      <c r="A17" s="9">
        <v>16</v>
      </c>
      <c r="B17" s="7">
        <v>42748</v>
      </c>
      <c r="C17" s="7">
        <v>42754</v>
      </c>
      <c r="D17" s="7">
        <v>42752</v>
      </c>
    </row>
    <row r="18" spans="1:4" ht="15.75" customHeight="1">
      <c r="A18" s="9">
        <v>17</v>
      </c>
      <c r="B18" s="7">
        <v>42748</v>
      </c>
      <c r="C18" s="7">
        <v>42752</v>
      </c>
      <c r="D18" s="7">
        <v>42751</v>
      </c>
    </row>
    <row r="19" spans="1:4" ht="15.75" customHeight="1">
      <c r="A19" s="9">
        <v>18</v>
      </c>
      <c r="B19" s="7">
        <v>42750</v>
      </c>
      <c r="C19" s="7">
        <v>42753</v>
      </c>
      <c r="D19" s="7">
        <v>42755</v>
      </c>
    </row>
    <row r="20" spans="1:4" ht="15.75" customHeight="1">
      <c r="A20" s="9">
        <v>19</v>
      </c>
      <c r="B20" s="7">
        <v>42748</v>
      </c>
      <c r="C20" s="7">
        <v>42752</v>
      </c>
      <c r="D20" s="7">
        <v>42752</v>
      </c>
    </row>
    <row r="21" spans="1:4" ht="15.75" customHeight="1">
      <c r="A21" s="9">
        <v>20</v>
      </c>
      <c r="B21" s="7">
        <v>42750</v>
      </c>
      <c r="C21" s="7">
        <v>42755</v>
      </c>
      <c r="D21" s="7">
        <v>42755</v>
      </c>
    </row>
    <row r="22" spans="1:4" ht="15.75" customHeight="1">
      <c r="A22" s="9">
        <v>21</v>
      </c>
      <c r="B22" s="7">
        <v>42748</v>
      </c>
      <c r="C22" s="7">
        <v>42753</v>
      </c>
      <c r="D22" s="7">
        <v>42755</v>
      </c>
    </row>
    <row r="23" spans="1:4" ht="15.75" customHeight="1">
      <c r="A23" s="9">
        <v>22</v>
      </c>
      <c r="B23" s="7">
        <v>42752</v>
      </c>
      <c r="C23" s="7">
        <v>42756</v>
      </c>
      <c r="D23" s="7">
        <v>42758</v>
      </c>
    </row>
    <row r="24" spans="1:4" ht="15.75" customHeight="1">
      <c r="A24" s="9">
        <v>23</v>
      </c>
      <c r="B24" s="7">
        <v>42749</v>
      </c>
      <c r="C24" s="7">
        <v>42755</v>
      </c>
      <c r="D24" s="7">
        <v>42754</v>
      </c>
    </row>
    <row r="25" spans="1:4" ht="15.75" customHeight="1">
      <c r="A25" s="9">
        <v>24</v>
      </c>
      <c r="B25" s="7">
        <v>42749</v>
      </c>
      <c r="C25" s="7">
        <v>42753</v>
      </c>
      <c r="D25" s="7">
        <v>42751</v>
      </c>
    </row>
    <row r="26" spans="1:4" ht="15.75" customHeight="1">
      <c r="A26" s="9">
        <v>25</v>
      </c>
      <c r="B26" s="7">
        <v>42750</v>
      </c>
      <c r="C26" s="7">
        <v>42755</v>
      </c>
      <c r="D26" s="7">
        <v>42755</v>
      </c>
    </row>
    <row r="27" spans="1:4" ht="15.75" customHeight="1">
      <c r="A27" s="9">
        <v>26</v>
      </c>
      <c r="B27" s="7">
        <v>42751</v>
      </c>
      <c r="C27" s="7">
        <v>42755</v>
      </c>
      <c r="D27" s="7">
        <v>42754</v>
      </c>
    </row>
    <row r="28" spans="1:4" ht="15.75" customHeight="1">
      <c r="A28" s="9">
        <v>27</v>
      </c>
      <c r="B28" s="7">
        <v>42752</v>
      </c>
      <c r="C28" s="7">
        <v>42757</v>
      </c>
      <c r="D28" s="7">
        <v>42758</v>
      </c>
    </row>
    <row r="29" spans="1:4" ht="15.75" customHeight="1">
      <c r="A29" s="9">
        <v>28</v>
      </c>
      <c r="B29" s="7">
        <v>42754</v>
      </c>
      <c r="C29" s="7">
        <v>42760</v>
      </c>
      <c r="D29" s="7">
        <v>42759</v>
      </c>
    </row>
    <row r="30" spans="1:4" ht="15.75" customHeight="1">
      <c r="A30" s="9">
        <v>29</v>
      </c>
      <c r="B30" s="7">
        <v>42753</v>
      </c>
      <c r="C30" s="7">
        <v>42757</v>
      </c>
      <c r="D30" s="7">
        <v>42756</v>
      </c>
    </row>
    <row r="31" spans="1:4" ht="15.75" customHeight="1">
      <c r="A31" s="9">
        <v>30</v>
      </c>
      <c r="B31" s="7">
        <v>42755</v>
      </c>
      <c r="C31" s="7">
        <v>42759</v>
      </c>
      <c r="D31" s="7">
        <v>42759</v>
      </c>
    </row>
    <row r="32" spans="1:4" ht="15.75" customHeight="1">
      <c r="A32" s="9">
        <v>31</v>
      </c>
      <c r="B32" s="7">
        <v>42756</v>
      </c>
      <c r="C32" s="7">
        <v>42761</v>
      </c>
      <c r="D32" s="7">
        <v>42761</v>
      </c>
    </row>
    <row r="33" spans="1:4" ht="15.75" customHeight="1">
      <c r="A33" s="9">
        <v>32</v>
      </c>
      <c r="B33" s="7">
        <v>42756</v>
      </c>
      <c r="C33" s="7">
        <v>42759</v>
      </c>
      <c r="D33" s="7">
        <v>42757</v>
      </c>
    </row>
    <row r="34" spans="1:4" ht="15.75" customHeight="1">
      <c r="A34" s="9">
        <v>33</v>
      </c>
      <c r="B34" s="7">
        <v>42757</v>
      </c>
      <c r="C34" s="7">
        <v>42762</v>
      </c>
      <c r="D34" s="7">
        <v>42764</v>
      </c>
    </row>
    <row r="35" spans="1:4" ht="15.75" customHeight="1">
      <c r="A35" s="9">
        <v>34</v>
      </c>
      <c r="B35" s="7">
        <v>42757</v>
      </c>
      <c r="C35" s="7">
        <v>42761</v>
      </c>
      <c r="D35" s="7">
        <v>42760</v>
      </c>
    </row>
    <row r="36" spans="1:4" ht="15.75" customHeight="1">
      <c r="A36" s="9">
        <v>35</v>
      </c>
      <c r="B36" s="7">
        <v>42759</v>
      </c>
      <c r="C36" s="7">
        <v>42762</v>
      </c>
      <c r="D36" s="7">
        <v>42760</v>
      </c>
    </row>
    <row r="37" spans="1:4" ht="15.75" customHeight="1">
      <c r="A37" s="9">
        <v>36</v>
      </c>
      <c r="B37" s="7">
        <v>42759</v>
      </c>
      <c r="C37" s="7">
        <v>42762</v>
      </c>
      <c r="D37" s="7">
        <v>42763</v>
      </c>
    </row>
    <row r="38" spans="1:4" ht="15.75" customHeight="1">
      <c r="A38" s="9">
        <v>37</v>
      </c>
      <c r="B38" s="7">
        <v>42759</v>
      </c>
      <c r="C38" s="7">
        <v>42762</v>
      </c>
      <c r="D38" s="7">
        <v>42764</v>
      </c>
    </row>
    <row r="39" spans="1:4" ht="15.75" customHeight="1">
      <c r="A39" s="9">
        <v>38</v>
      </c>
      <c r="B39" s="7">
        <v>42758</v>
      </c>
      <c r="C39" s="7">
        <v>42764</v>
      </c>
      <c r="D39" s="7">
        <v>42763</v>
      </c>
    </row>
    <row r="40" spans="1:4" ht="15.75" customHeight="1">
      <c r="A40" s="9">
        <v>39</v>
      </c>
      <c r="B40" s="7">
        <v>42759</v>
      </c>
      <c r="C40" s="7">
        <v>42763</v>
      </c>
      <c r="D40" s="7">
        <v>42763</v>
      </c>
    </row>
    <row r="41" spans="1:4" ht="15.75" customHeight="1">
      <c r="A41" s="9">
        <v>40</v>
      </c>
      <c r="B41" s="7">
        <v>42762</v>
      </c>
      <c r="C41" s="7">
        <v>42767</v>
      </c>
      <c r="D41" s="7">
        <v>42766</v>
      </c>
    </row>
    <row r="42" spans="1:4" ht="15.75" customHeight="1">
      <c r="A42" s="9">
        <v>41</v>
      </c>
      <c r="B42" s="7">
        <v>42763</v>
      </c>
      <c r="C42" s="7">
        <v>42767</v>
      </c>
      <c r="D42" s="7">
        <v>42769</v>
      </c>
    </row>
    <row r="43" spans="1:4" ht="15.75" customHeight="1">
      <c r="A43" s="9">
        <v>42</v>
      </c>
      <c r="B43" s="7">
        <v>42763</v>
      </c>
      <c r="C43" s="7">
        <v>42767</v>
      </c>
      <c r="D43" s="7">
        <v>42768</v>
      </c>
    </row>
    <row r="44" spans="1:4" ht="15.75" customHeight="1">
      <c r="A44" s="9">
        <v>43</v>
      </c>
      <c r="B44" s="7">
        <v>42765</v>
      </c>
      <c r="C44" s="7">
        <v>42771</v>
      </c>
      <c r="D44" s="7">
        <v>42771</v>
      </c>
    </row>
    <row r="45" spans="1:4" ht="15.75" customHeight="1">
      <c r="A45" s="9">
        <v>44</v>
      </c>
      <c r="B45" s="7">
        <v>42764</v>
      </c>
      <c r="C45" s="7">
        <v>42767</v>
      </c>
      <c r="D45" s="7">
        <v>42765</v>
      </c>
    </row>
    <row r="46" spans="1:4" ht="15.75" customHeight="1">
      <c r="A46" s="9">
        <v>45</v>
      </c>
      <c r="B46" s="7">
        <v>42766</v>
      </c>
      <c r="C46" s="7">
        <v>42771</v>
      </c>
      <c r="D46" s="7">
        <v>42770</v>
      </c>
    </row>
    <row r="47" spans="1:4" ht="15.75" customHeight="1">
      <c r="A47" s="9">
        <v>46</v>
      </c>
      <c r="B47" s="7">
        <v>42763</v>
      </c>
      <c r="C47" s="7">
        <v>42766</v>
      </c>
      <c r="D47" s="7">
        <v>42767</v>
      </c>
    </row>
    <row r="48" spans="1:4" ht="13">
      <c r="A48" s="9">
        <v>47</v>
      </c>
      <c r="B48" s="7">
        <v>42765</v>
      </c>
      <c r="C48" s="7">
        <v>42769</v>
      </c>
      <c r="D48" s="7">
        <v>42768</v>
      </c>
    </row>
    <row r="49" spans="1:4" ht="13">
      <c r="A49" s="9">
        <v>48</v>
      </c>
      <c r="B49" s="7">
        <v>42768</v>
      </c>
      <c r="C49" s="7">
        <v>42774</v>
      </c>
      <c r="D49" s="7">
        <v>42774</v>
      </c>
    </row>
    <row r="50" spans="1:4" ht="13">
      <c r="A50" s="9">
        <v>49</v>
      </c>
      <c r="B50" s="7">
        <v>42768</v>
      </c>
      <c r="C50" s="7">
        <v>42771</v>
      </c>
      <c r="D50" s="7">
        <v>42769</v>
      </c>
    </row>
    <row r="51" spans="1:4" ht="13">
      <c r="A51" s="9">
        <v>50</v>
      </c>
      <c r="B51" s="7">
        <v>42767</v>
      </c>
      <c r="C51" s="7">
        <v>42771</v>
      </c>
      <c r="D51" s="7">
        <v>42769</v>
      </c>
    </row>
    <row r="52" spans="1:4" ht="13">
      <c r="A52" s="9">
        <v>51</v>
      </c>
      <c r="B52" s="7">
        <v>42768</v>
      </c>
      <c r="C52" s="7">
        <v>42774</v>
      </c>
      <c r="D52" s="7">
        <v>42775</v>
      </c>
    </row>
    <row r="53" spans="1:4" ht="13">
      <c r="A53" s="9">
        <v>52</v>
      </c>
      <c r="B53" s="7">
        <v>42771</v>
      </c>
      <c r="C53" s="7">
        <v>42775</v>
      </c>
      <c r="D53" s="7">
        <v>42776</v>
      </c>
    </row>
    <row r="54" spans="1:4" ht="13">
      <c r="A54" s="9">
        <v>53</v>
      </c>
      <c r="B54" s="7">
        <v>42773</v>
      </c>
      <c r="C54" s="7">
        <v>42779</v>
      </c>
      <c r="D54" s="7">
        <v>42781</v>
      </c>
    </row>
    <row r="55" spans="1:4" ht="13">
      <c r="A55" s="9">
        <v>54</v>
      </c>
      <c r="B55" s="7">
        <v>42773</v>
      </c>
      <c r="C55" s="7">
        <v>42779</v>
      </c>
      <c r="D55" s="7">
        <v>42781</v>
      </c>
    </row>
    <row r="56" spans="1:4" ht="13">
      <c r="A56" s="9">
        <v>55</v>
      </c>
      <c r="B56" s="7">
        <v>42772</v>
      </c>
      <c r="C56" s="7">
        <v>42777</v>
      </c>
      <c r="D56" s="7">
        <v>42779</v>
      </c>
    </row>
    <row r="57" spans="1:4" ht="13">
      <c r="A57" s="9">
        <v>56</v>
      </c>
      <c r="B57" s="7">
        <v>42773</v>
      </c>
      <c r="C57" s="7">
        <v>42778</v>
      </c>
      <c r="D57" s="7">
        <v>42778</v>
      </c>
    </row>
    <row r="58" spans="1:4" ht="13">
      <c r="A58" s="9">
        <v>57</v>
      </c>
      <c r="B58" s="7">
        <v>42775</v>
      </c>
      <c r="C58" s="7">
        <v>42780</v>
      </c>
      <c r="D58" s="7">
        <v>42780</v>
      </c>
    </row>
    <row r="59" spans="1:4" ht="13">
      <c r="A59" s="9">
        <v>58</v>
      </c>
      <c r="B59" s="7">
        <v>42777</v>
      </c>
      <c r="C59" s="7">
        <v>42782</v>
      </c>
      <c r="D59" s="7">
        <v>42781</v>
      </c>
    </row>
    <row r="60" spans="1:4" ht="13">
      <c r="A60" s="9">
        <v>59</v>
      </c>
      <c r="B60" s="7">
        <v>42777</v>
      </c>
      <c r="C60" s="7">
        <v>42781</v>
      </c>
      <c r="D60" s="7">
        <v>42781</v>
      </c>
    </row>
    <row r="61" spans="1:4" ht="13">
      <c r="A61" s="9">
        <v>60</v>
      </c>
      <c r="B61" s="7">
        <v>42776</v>
      </c>
      <c r="C61" s="7">
        <v>42782</v>
      </c>
      <c r="D61" s="7">
        <v>42780</v>
      </c>
    </row>
    <row r="62" spans="1:4" ht="13">
      <c r="A62" s="9">
        <v>61</v>
      </c>
      <c r="B62" s="7">
        <v>42781</v>
      </c>
      <c r="C62" s="7">
        <v>42787</v>
      </c>
      <c r="D62" s="7">
        <v>42789</v>
      </c>
    </row>
    <row r="63" spans="1:4" ht="13">
      <c r="A63" s="9">
        <v>62</v>
      </c>
      <c r="B63" s="7">
        <v>42780</v>
      </c>
      <c r="C63" s="7">
        <v>42784</v>
      </c>
      <c r="D63" s="7">
        <v>42782</v>
      </c>
    </row>
    <row r="64" spans="1:4" ht="13">
      <c r="A64" s="9">
        <v>63</v>
      </c>
      <c r="B64" s="7">
        <v>42781</v>
      </c>
      <c r="C64" s="7">
        <v>42784</v>
      </c>
      <c r="D64" s="7">
        <v>42783</v>
      </c>
    </row>
    <row r="65" spans="1:4" ht="13">
      <c r="A65" s="9">
        <v>64</v>
      </c>
      <c r="B65" s="7">
        <v>42782</v>
      </c>
      <c r="C65" s="7">
        <v>42787</v>
      </c>
      <c r="D65" s="7">
        <v>42785</v>
      </c>
    </row>
    <row r="66" spans="1:4" ht="13">
      <c r="A66" s="9">
        <v>65</v>
      </c>
      <c r="B66" s="7">
        <v>42781</v>
      </c>
      <c r="C66" s="7">
        <v>42784</v>
      </c>
      <c r="D66" s="7">
        <v>42782</v>
      </c>
    </row>
    <row r="67" spans="1:4" ht="13">
      <c r="A67" s="9">
        <v>66</v>
      </c>
      <c r="B67" s="7">
        <v>42782</v>
      </c>
      <c r="C67" s="7">
        <v>42788</v>
      </c>
      <c r="D67" s="7">
        <v>42790</v>
      </c>
    </row>
    <row r="68" spans="1:4" ht="13">
      <c r="A68" s="9">
        <v>67</v>
      </c>
      <c r="B68" s="7">
        <v>42783</v>
      </c>
      <c r="C68" s="7">
        <v>42787</v>
      </c>
      <c r="D68" s="7">
        <v>42789</v>
      </c>
    </row>
    <row r="69" spans="1:4" ht="13">
      <c r="A69" s="9">
        <v>68</v>
      </c>
      <c r="B69" s="7">
        <v>42784</v>
      </c>
      <c r="C69" s="7">
        <v>42790</v>
      </c>
      <c r="D69" s="7">
        <v>42791</v>
      </c>
    </row>
    <row r="70" spans="1:4" ht="13">
      <c r="A70" s="9">
        <v>69</v>
      </c>
      <c r="B70" s="7">
        <v>42782</v>
      </c>
      <c r="C70" s="7">
        <v>42787</v>
      </c>
      <c r="D70" s="7">
        <v>42785</v>
      </c>
    </row>
    <row r="71" spans="1:4" ht="13">
      <c r="A71" s="9">
        <v>70</v>
      </c>
      <c r="B71" s="7">
        <v>42783</v>
      </c>
      <c r="C71" s="7">
        <v>42788</v>
      </c>
      <c r="D71" s="7">
        <v>42786</v>
      </c>
    </row>
    <row r="72" spans="1:4" ht="13">
      <c r="A72" s="9">
        <v>71</v>
      </c>
      <c r="B72" s="7">
        <v>42784</v>
      </c>
      <c r="C72" s="7">
        <v>42790</v>
      </c>
      <c r="D72" s="7">
        <v>42791</v>
      </c>
    </row>
    <row r="73" spans="1:4" ht="13">
      <c r="A73" s="9">
        <v>72</v>
      </c>
      <c r="B73" s="7">
        <v>42784</v>
      </c>
      <c r="C73" s="7">
        <v>42787</v>
      </c>
      <c r="D73" s="7">
        <v>42785</v>
      </c>
    </row>
    <row r="74" spans="1:4" ht="13">
      <c r="A74" s="9">
        <v>73</v>
      </c>
      <c r="B74" s="7">
        <v>42786</v>
      </c>
      <c r="C74" s="7">
        <v>42791</v>
      </c>
      <c r="D74" s="7">
        <v>42790</v>
      </c>
    </row>
    <row r="75" spans="1:4" ht="13">
      <c r="A75" s="9">
        <v>74</v>
      </c>
      <c r="B75" s="7">
        <v>42785</v>
      </c>
      <c r="C75" s="7">
        <v>42791</v>
      </c>
      <c r="D75" s="7">
        <v>42793</v>
      </c>
    </row>
    <row r="76" spans="1:4" ht="13">
      <c r="A76" s="9">
        <v>75</v>
      </c>
      <c r="B76" s="7">
        <v>42786</v>
      </c>
      <c r="C76" s="7">
        <v>42790</v>
      </c>
      <c r="D76" s="7">
        <v>42792</v>
      </c>
    </row>
    <row r="77" spans="1:4" ht="13">
      <c r="A77" s="9">
        <v>76</v>
      </c>
      <c r="B77" s="7">
        <v>42791</v>
      </c>
      <c r="C77" s="7">
        <v>42797</v>
      </c>
      <c r="D77" s="7">
        <v>42798</v>
      </c>
    </row>
    <row r="78" spans="1:4" ht="13">
      <c r="A78" s="9">
        <v>77</v>
      </c>
      <c r="B78" s="7">
        <v>42787</v>
      </c>
      <c r="C78" s="7">
        <v>42791</v>
      </c>
      <c r="D78" s="7">
        <v>42789</v>
      </c>
    </row>
    <row r="79" spans="1:4" ht="13">
      <c r="A79" s="9">
        <v>78</v>
      </c>
      <c r="B79" s="7">
        <v>42788</v>
      </c>
      <c r="C79" s="7">
        <v>42792</v>
      </c>
      <c r="D79" s="7">
        <v>42793</v>
      </c>
    </row>
    <row r="80" spans="1:4" ht="13">
      <c r="A80" s="9">
        <v>79</v>
      </c>
      <c r="B80" s="7">
        <v>42789</v>
      </c>
      <c r="C80" s="7">
        <v>42795</v>
      </c>
      <c r="D80" s="7">
        <v>42793</v>
      </c>
    </row>
    <row r="81" spans="1:4" ht="13">
      <c r="A81" s="9">
        <v>80</v>
      </c>
      <c r="B81" s="7">
        <v>42790</v>
      </c>
      <c r="C81" s="7">
        <v>42794</v>
      </c>
      <c r="D81" s="7">
        <v>42794</v>
      </c>
    </row>
    <row r="82" spans="1:4" ht="13">
      <c r="A82" s="9">
        <v>81</v>
      </c>
      <c r="B82" s="7">
        <v>42792</v>
      </c>
      <c r="C82" s="7">
        <v>42798</v>
      </c>
      <c r="D82" s="7">
        <v>42799</v>
      </c>
    </row>
    <row r="83" spans="1:4" ht="13">
      <c r="A83" s="9">
        <v>82</v>
      </c>
      <c r="B83" s="7">
        <v>42789</v>
      </c>
      <c r="C83" s="7">
        <v>42794</v>
      </c>
      <c r="D83" s="7">
        <v>42794</v>
      </c>
    </row>
    <row r="84" spans="1:4" ht="13">
      <c r="A84" s="9">
        <v>83</v>
      </c>
      <c r="B84" s="7">
        <v>42793</v>
      </c>
      <c r="C84" s="7">
        <v>42797</v>
      </c>
      <c r="D84" s="7">
        <v>42796</v>
      </c>
    </row>
    <row r="85" spans="1:4" ht="13">
      <c r="A85" s="9">
        <v>84</v>
      </c>
      <c r="B85" s="7">
        <v>42791</v>
      </c>
      <c r="C85" s="7">
        <v>42796</v>
      </c>
      <c r="D85" s="7">
        <v>42796</v>
      </c>
    </row>
    <row r="86" spans="1:4" ht="13">
      <c r="A86" s="9">
        <v>85</v>
      </c>
      <c r="B86" s="7">
        <v>42792</v>
      </c>
      <c r="C86" s="7">
        <v>42797</v>
      </c>
      <c r="D86" s="7">
        <v>42795</v>
      </c>
    </row>
    <row r="87" spans="1:4" ht="13">
      <c r="A87" s="9">
        <v>86</v>
      </c>
      <c r="B87" s="7">
        <v>42797</v>
      </c>
      <c r="C87" s="7">
        <v>42803</v>
      </c>
      <c r="D87" s="7">
        <v>42802</v>
      </c>
    </row>
    <row r="88" spans="1:4" ht="13">
      <c r="A88" s="9">
        <v>87</v>
      </c>
      <c r="B88" s="7">
        <v>42794</v>
      </c>
      <c r="C88" s="7">
        <v>42798</v>
      </c>
      <c r="D88" s="7">
        <v>42799</v>
      </c>
    </row>
    <row r="89" spans="1:4" ht="13">
      <c r="A89" s="9">
        <v>88</v>
      </c>
      <c r="B89" s="7">
        <v>42797</v>
      </c>
      <c r="C89" s="7">
        <v>42802</v>
      </c>
      <c r="D89" s="7">
        <v>42800</v>
      </c>
    </row>
    <row r="90" spans="1:4" ht="13">
      <c r="A90" s="9">
        <v>89</v>
      </c>
      <c r="B90" s="7">
        <v>42795</v>
      </c>
      <c r="C90" s="7">
        <v>42801</v>
      </c>
      <c r="D90" s="7">
        <v>42802</v>
      </c>
    </row>
    <row r="91" spans="1:4" ht="13">
      <c r="A91" s="9">
        <v>90</v>
      </c>
      <c r="B91" s="7">
        <v>42800</v>
      </c>
      <c r="C91" s="7">
        <v>42806</v>
      </c>
      <c r="D91" s="7">
        <v>42806</v>
      </c>
    </row>
    <row r="92" spans="1:4" ht="13">
      <c r="A92" s="9">
        <v>91</v>
      </c>
      <c r="B92" s="7">
        <v>42799</v>
      </c>
      <c r="C92" s="7">
        <v>42803</v>
      </c>
      <c r="D92" s="7">
        <v>42803</v>
      </c>
    </row>
    <row r="93" spans="1:4" ht="13">
      <c r="A93" s="9">
        <v>92</v>
      </c>
      <c r="B93" s="7">
        <v>42802</v>
      </c>
      <c r="C93" s="7">
        <v>42806</v>
      </c>
      <c r="D93" s="7">
        <v>42804</v>
      </c>
    </row>
    <row r="94" spans="1:4" ht="13">
      <c r="A94" s="9">
        <v>93</v>
      </c>
      <c r="B94" s="7">
        <v>42801</v>
      </c>
      <c r="C94" s="7">
        <v>42804</v>
      </c>
      <c r="D94" s="7">
        <v>42805</v>
      </c>
    </row>
    <row r="95" spans="1:4" ht="13">
      <c r="A95" s="9">
        <v>94</v>
      </c>
      <c r="B95" s="7">
        <v>42801</v>
      </c>
      <c r="C95" s="7">
        <v>42804</v>
      </c>
      <c r="D95" s="7">
        <v>42806</v>
      </c>
    </row>
    <row r="96" spans="1:4" ht="13">
      <c r="A96" s="9">
        <v>95</v>
      </c>
      <c r="B96" s="7">
        <v>42804</v>
      </c>
      <c r="C96" s="7">
        <v>42807</v>
      </c>
      <c r="D96" s="7">
        <v>42807</v>
      </c>
    </row>
    <row r="97" spans="1:4" ht="13">
      <c r="A97" s="9">
        <v>96</v>
      </c>
      <c r="B97" s="7">
        <v>42803</v>
      </c>
      <c r="C97" s="7">
        <v>42809</v>
      </c>
      <c r="D97" s="7">
        <v>42808</v>
      </c>
    </row>
    <row r="98" spans="1:4" ht="13">
      <c r="A98" s="9">
        <v>97</v>
      </c>
      <c r="B98" s="7">
        <v>42806</v>
      </c>
      <c r="C98" s="7">
        <v>42809</v>
      </c>
      <c r="D98" s="7">
        <v>42808</v>
      </c>
    </row>
    <row r="99" spans="1:4" ht="13">
      <c r="A99" s="9">
        <v>98</v>
      </c>
      <c r="B99" s="7">
        <v>42808</v>
      </c>
      <c r="C99" s="7">
        <v>42811</v>
      </c>
      <c r="D99" s="7">
        <v>42809</v>
      </c>
    </row>
    <row r="100" spans="1:4" ht="13">
      <c r="A100" s="9">
        <v>99</v>
      </c>
      <c r="B100" s="7">
        <v>42808</v>
      </c>
      <c r="C100" s="7">
        <v>42813</v>
      </c>
      <c r="D100" s="7">
        <v>42813</v>
      </c>
    </row>
    <row r="101" spans="1:4" ht="13">
      <c r="A101" s="9">
        <v>100</v>
      </c>
      <c r="B101" s="7">
        <v>42806</v>
      </c>
      <c r="C101" s="7">
        <v>42809</v>
      </c>
      <c r="D101" s="7">
        <v>42809</v>
      </c>
    </row>
    <row r="102" spans="1:4" ht="13">
      <c r="A102" s="9">
        <v>101</v>
      </c>
      <c r="B102" s="7">
        <v>42809</v>
      </c>
      <c r="C102" s="7">
        <v>42812</v>
      </c>
      <c r="D102" s="7">
        <v>42813</v>
      </c>
    </row>
    <row r="103" spans="1:4" ht="13">
      <c r="A103" s="9">
        <v>102</v>
      </c>
      <c r="B103" s="7">
        <v>42811</v>
      </c>
      <c r="C103" s="7">
        <v>42814</v>
      </c>
      <c r="D103" s="7">
        <v>42813</v>
      </c>
    </row>
    <row r="104" spans="1:4" ht="13">
      <c r="A104" s="9">
        <v>103</v>
      </c>
      <c r="B104" s="7">
        <v>42808</v>
      </c>
      <c r="C104" s="7">
        <v>42812</v>
      </c>
      <c r="D104" s="7">
        <v>42814</v>
      </c>
    </row>
    <row r="105" spans="1:4" ht="13">
      <c r="A105" s="9">
        <v>104</v>
      </c>
      <c r="B105" s="7">
        <v>42810</v>
      </c>
      <c r="C105" s="7">
        <v>42813</v>
      </c>
      <c r="D105" s="7">
        <v>42811</v>
      </c>
    </row>
    <row r="106" spans="1:4" ht="13">
      <c r="A106" s="9">
        <v>105</v>
      </c>
      <c r="B106" s="7">
        <v>42813</v>
      </c>
      <c r="C106" s="7">
        <v>42816</v>
      </c>
      <c r="D106" s="7">
        <v>42818</v>
      </c>
    </row>
    <row r="107" spans="1:4" ht="13">
      <c r="A107" s="9">
        <v>106</v>
      </c>
      <c r="B107" s="7">
        <v>42814</v>
      </c>
      <c r="C107" s="7">
        <v>42820</v>
      </c>
      <c r="D107" s="7">
        <v>42822</v>
      </c>
    </row>
    <row r="108" spans="1:4" ht="13">
      <c r="A108" s="9">
        <v>107</v>
      </c>
      <c r="B108" s="7">
        <v>42810</v>
      </c>
      <c r="C108" s="7">
        <v>42816</v>
      </c>
      <c r="D108" s="7">
        <v>42817</v>
      </c>
    </row>
    <row r="109" spans="1:4" ht="13">
      <c r="A109" s="9">
        <v>108</v>
      </c>
      <c r="B109" s="7">
        <v>42814</v>
      </c>
      <c r="C109" s="7">
        <v>42817</v>
      </c>
      <c r="D109" s="7">
        <v>42816</v>
      </c>
    </row>
    <row r="110" spans="1:4" ht="13">
      <c r="A110" s="9">
        <v>109</v>
      </c>
      <c r="B110" s="7">
        <v>42814</v>
      </c>
      <c r="C110" s="7">
        <v>42818</v>
      </c>
      <c r="D110" s="7">
        <v>42817</v>
      </c>
    </row>
    <row r="111" spans="1:4" ht="13">
      <c r="A111" s="9">
        <v>110</v>
      </c>
      <c r="B111" s="7">
        <v>42814</v>
      </c>
      <c r="C111" s="7">
        <v>42818</v>
      </c>
      <c r="D111" s="7">
        <v>42818</v>
      </c>
    </row>
    <row r="112" spans="1:4" ht="13">
      <c r="A112" s="9">
        <v>111</v>
      </c>
      <c r="B112" s="7">
        <v>42814</v>
      </c>
      <c r="C112" s="7">
        <v>42817</v>
      </c>
      <c r="D112" s="7">
        <v>42815</v>
      </c>
    </row>
    <row r="113" spans="1:4" ht="13">
      <c r="A113" s="9">
        <v>112</v>
      </c>
      <c r="B113" s="7">
        <v>42816</v>
      </c>
      <c r="C113" s="7">
        <v>42821</v>
      </c>
      <c r="D113" s="7">
        <v>42822</v>
      </c>
    </row>
    <row r="114" spans="1:4" ht="13">
      <c r="A114" s="9">
        <v>113</v>
      </c>
      <c r="B114" s="7">
        <v>42816</v>
      </c>
      <c r="C114" s="7">
        <v>42819</v>
      </c>
      <c r="D114" s="7">
        <v>42817</v>
      </c>
    </row>
    <row r="115" spans="1:4" ht="13">
      <c r="A115" s="9">
        <v>114</v>
      </c>
      <c r="B115" s="7">
        <v>42819</v>
      </c>
      <c r="C115" s="7">
        <v>42824</v>
      </c>
      <c r="D115" s="7">
        <v>42822</v>
      </c>
    </row>
    <row r="116" spans="1:4" ht="13">
      <c r="A116" s="9">
        <v>115</v>
      </c>
      <c r="B116" s="7">
        <v>42819</v>
      </c>
      <c r="C116" s="7">
        <v>42824</v>
      </c>
      <c r="D116" s="7">
        <v>42822</v>
      </c>
    </row>
    <row r="117" spans="1:4" ht="13">
      <c r="A117" s="9">
        <v>116</v>
      </c>
      <c r="B117" s="7">
        <v>42816</v>
      </c>
      <c r="C117" s="7">
        <v>42821</v>
      </c>
      <c r="D117" s="7">
        <v>42821</v>
      </c>
    </row>
    <row r="118" spans="1:4" ht="13">
      <c r="A118" s="9">
        <v>117</v>
      </c>
      <c r="B118" s="7">
        <v>42817</v>
      </c>
      <c r="C118" s="7">
        <v>42821</v>
      </c>
      <c r="D118" s="7">
        <v>42822</v>
      </c>
    </row>
    <row r="119" spans="1:4" ht="13">
      <c r="A119" s="9">
        <v>118</v>
      </c>
      <c r="B119" s="7">
        <v>42819</v>
      </c>
      <c r="C119" s="7">
        <v>42824</v>
      </c>
      <c r="D119" s="7">
        <v>42824</v>
      </c>
    </row>
    <row r="120" spans="1:4" ht="13">
      <c r="A120" s="9">
        <v>119</v>
      </c>
      <c r="B120" s="7">
        <v>42820</v>
      </c>
      <c r="C120" s="7">
        <v>42824</v>
      </c>
      <c r="D120" s="7">
        <v>42823</v>
      </c>
    </row>
    <row r="121" spans="1:4" ht="13">
      <c r="A121" s="9">
        <v>120</v>
      </c>
      <c r="B121" s="7">
        <v>42823</v>
      </c>
      <c r="C121" s="7">
        <v>42829</v>
      </c>
      <c r="D121" s="7">
        <v>42827</v>
      </c>
    </row>
    <row r="122" spans="1:4" ht="13">
      <c r="A122" s="9">
        <v>121</v>
      </c>
      <c r="B122" s="7">
        <v>42821</v>
      </c>
      <c r="C122" s="7">
        <v>42824</v>
      </c>
      <c r="D122" s="7">
        <v>42825</v>
      </c>
    </row>
    <row r="123" spans="1:4" ht="13">
      <c r="A123" s="9">
        <v>122</v>
      </c>
      <c r="B123" s="7">
        <v>42824</v>
      </c>
      <c r="C123" s="7">
        <v>42827</v>
      </c>
      <c r="D123" s="7">
        <v>42826</v>
      </c>
    </row>
    <row r="124" spans="1:4" ht="13">
      <c r="A124" s="9">
        <v>123</v>
      </c>
      <c r="B124" s="7">
        <v>42823</v>
      </c>
      <c r="C124" s="7">
        <v>42826</v>
      </c>
      <c r="D124" s="7">
        <v>42827</v>
      </c>
    </row>
    <row r="125" spans="1:4" ht="13">
      <c r="A125" s="9">
        <v>124</v>
      </c>
      <c r="B125" s="7">
        <v>42823</v>
      </c>
      <c r="C125" s="7">
        <v>42828</v>
      </c>
      <c r="D125" s="7">
        <v>42826</v>
      </c>
    </row>
    <row r="126" spans="1:4" ht="13">
      <c r="A126" s="9">
        <v>125</v>
      </c>
      <c r="B126" s="7">
        <v>42825</v>
      </c>
      <c r="C126" s="7">
        <v>42830</v>
      </c>
      <c r="D126" s="7">
        <v>42832</v>
      </c>
    </row>
    <row r="127" spans="1:4" ht="13">
      <c r="A127" s="9">
        <v>126</v>
      </c>
      <c r="B127" s="7">
        <v>42826</v>
      </c>
      <c r="C127" s="7">
        <v>42829</v>
      </c>
      <c r="D127" s="7">
        <v>42831</v>
      </c>
    </row>
    <row r="128" spans="1:4" ht="13">
      <c r="A128" s="9">
        <v>127</v>
      </c>
      <c r="B128" s="7">
        <v>42823</v>
      </c>
      <c r="C128" s="7">
        <v>42828</v>
      </c>
      <c r="D128" s="7">
        <v>42828</v>
      </c>
    </row>
    <row r="129" spans="1:4" ht="13">
      <c r="A129" s="9">
        <v>128</v>
      </c>
      <c r="B129" s="7">
        <v>42825</v>
      </c>
      <c r="C129" s="7">
        <v>42830</v>
      </c>
      <c r="D129" s="7">
        <v>42832</v>
      </c>
    </row>
    <row r="130" spans="1:4" ht="13">
      <c r="A130" s="9">
        <v>129</v>
      </c>
      <c r="B130" s="7">
        <v>42825</v>
      </c>
      <c r="C130" s="7">
        <v>42828</v>
      </c>
      <c r="D130" s="7">
        <v>42826</v>
      </c>
    </row>
    <row r="131" spans="1:4" ht="13">
      <c r="A131" s="9">
        <v>130</v>
      </c>
      <c r="B131" s="7">
        <v>42824</v>
      </c>
      <c r="C131" s="7">
        <v>42829</v>
      </c>
      <c r="D131" s="7">
        <v>42827</v>
      </c>
    </row>
    <row r="132" spans="1:4" ht="13">
      <c r="A132" s="9">
        <v>131</v>
      </c>
      <c r="B132" s="7">
        <v>42828</v>
      </c>
      <c r="C132" s="7">
        <v>42832</v>
      </c>
      <c r="D132" s="7">
        <v>42832</v>
      </c>
    </row>
    <row r="133" spans="1:4" ht="13">
      <c r="A133" s="9">
        <v>132</v>
      </c>
      <c r="B133" s="7">
        <v>42825</v>
      </c>
      <c r="C133" s="7">
        <v>42831</v>
      </c>
      <c r="D133" s="7">
        <v>42833</v>
      </c>
    </row>
    <row r="134" spans="1:4" ht="13">
      <c r="A134" s="9">
        <v>133</v>
      </c>
      <c r="B134" s="7">
        <v>42830</v>
      </c>
      <c r="C134" s="7">
        <v>42834</v>
      </c>
      <c r="D134" s="7">
        <v>42832</v>
      </c>
    </row>
    <row r="135" spans="1:4" ht="13">
      <c r="A135" s="9">
        <v>134</v>
      </c>
      <c r="B135" s="7">
        <v>42828</v>
      </c>
      <c r="C135" s="7">
        <v>42833</v>
      </c>
      <c r="D135" s="7">
        <v>42831</v>
      </c>
    </row>
    <row r="136" spans="1:4" ht="13">
      <c r="A136" s="9">
        <v>135</v>
      </c>
      <c r="B136" s="7">
        <v>42832</v>
      </c>
      <c r="C136" s="7">
        <v>42837</v>
      </c>
      <c r="D136" s="7">
        <v>42837</v>
      </c>
    </row>
    <row r="137" spans="1:4" ht="13">
      <c r="A137" s="9">
        <v>136</v>
      </c>
      <c r="B137" s="7">
        <v>42829</v>
      </c>
      <c r="C137" s="7">
        <v>42834</v>
      </c>
      <c r="D137" s="7">
        <v>42833</v>
      </c>
    </row>
    <row r="138" spans="1:4" ht="13">
      <c r="A138" s="9">
        <v>137</v>
      </c>
      <c r="B138" s="7">
        <v>42830</v>
      </c>
      <c r="C138" s="7">
        <v>42835</v>
      </c>
      <c r="D138" s="7">
        <v>42836</v>
      </c>
    </row>
    <row r="139" spans="1:4" ht="13">
      <c r="A139" s="9">
        <v>138</v>
      </c>
      <c r="B139" s="7">
        <v>42829</v>
      </c>
      <c r="C139" s="7">
        <v>42835</v>
      </c>
      <c r="D139" s="7">
        <v>42835</v>
      </c>
    </row>
    <row r="140" spans="1:4" ht="13">
      <c r="A140" s="9">
        <v>139</v>
      </c>
      <c r="B140" s="7">
        <v>42834</v>
      </c>
      <c r="C140" s="7">
        <v>42840</v>
      </c>
      <c r="D140" s="7">
        <v>42839</v>
      </c>
    </row>
    <row r="141" spans="1:4" ht="13">
      <c r="A141" s="9">
        <v>140</v>
      </c>
      <c r="B141" s="7">
        <v>42833</v>
      </c>
      <c r="C141" s="7">
        <v>42838</v>
      </c>
      <c r="D141" s="7">
        <v>42837</v>
      </c>
    </row>
    <row r="142" spans="1:4" ht="13">
      <c r="A142" s="9">
        <v>141</v>
      </c>
      <c r="B142" s="7">
        <v>42835</v>
      </c>
      <c r="C142" s="7">
        <v>42841</v>
      </c>
      <c r="D142" s="7">
        <v>42839</v>
      </c>
    </row>
    <row r="143" spans="1:4" ht="13">
      <c r="A143" s="9">
        <v>142</v>
      </c>
      <c r="B143" s="7">
        <v>42837</v>
      </c>
      <c r="C143" s="7">
        <v>42842</v>
      </c>
      <c r="D143" s="7">
        <v>42844</v>
      </c>
    </row>
    <row r="144" spans="1:4" ht="13">
      <c r="A144" s="9">
        <v>143</v>
      </c>
      <c r="B144" s="7">
        <v>42837</v>
      </c>
      <c r="C144" s="7">
        <v>42840</v>
      </c>
      <c r="D144" s="7">
        <v>42842</v>
      </c>
    </row>
    <row r="145" spans="1:4" ht="13">
      <c r="A145" s="9">
        <v>144</v>
      </c>
      <c r="B145" s="7">
        <v>42834</v>
      </c>
      <c r="C145" s="7">
        <v>42840</v>
      </c>
      <c r="D145" s="7">
        <v>42838</v>
      </c>
    </row>
    <row r="146" spans="1:4" ht="13">
      <c r="A146" s="9">
        <v>145</v>
      </c>
      <c r="B146" s="7">
        <v>42836</v>
      </c>
      <c r="C146" s="7">
        <v>42839</v>
      </c>
      <c r="D146" s="7">
        <v>42838</v>
      </c>
    </row>
    <row r="147" spans="1:4" ht="13">
      <c r="A147" s="9">
        <v>146</v>
      </c>
      <c r="B147" s="7">
        <v>42837</v>
      </c>
      <c r="C147" s="7">
        <v>42840</v>
      </c>
      <c r="D147" s="7">
        <v>42842</v>
      </c>
    </row>
    <row r="148" spans="1:4" ht="13">
      <c r="A148" s="9">
        <v>147</v>
      </c>
      <c r="B148" s="7">
        <v>42836</v>
      </c>
      <c r="C148" s="7">
        <v>42841</v>
      </c>
      <c r="D148" s="7">
        <v>42843</v>
      </c>
    </row>
    <row r="149" spans="1:4" ht="13">
      <c r="A149" s="9">
        <v>148</v>
      </c>
      <c r="B149" s="7">
        <v>42840</v>
      </c>
      <c r="C149" s="7">
        <v>42843</v>
      </c>
      <c r="D149" s="7">
        <v>42845</v>
      </c>
    </row>
    <row r="150" spans="1:4" ht="13">
      <c r="A150" s="9">
        <v>149</v>
      </c>
      <c r="B150" s="7">
        <v>42842</v>
      </c>
      <c r="C150" s="7">
        <v>42846</v>
      </c>
      <c r="D150" s="7">
        <v>42844</v>
      </c>
    </row>
    <row r="151" spans="1:4" ht="13">
      <c r="A151" s="9">
        <v>150</v>
      </c>
      <c r="B151" s="7">
        <v>42840</v>
      </c>
      <c r="C151" s="7">
        <v>42846</v>
      </c>
      <c r="D151" s="7">
        <v>42847</v>
      </c>
    </row>
    <row r="152" spans="1:4" ht="13">
      <c r="A152" s="9">
        <v>151</v>
      </c>
      <c r="B152" s="7">
        <v>42841</v>
      </c>
      <c r="C152" s="7">
        <v>42845</v>
      </c>
      <c r="D152" s="7">
        <v>42845</v>
      </c>
    </row>
    <row r="153" spans="1:4" ht="13">
      <c r="A153" s="9">
        <v>152</v>
      </c>
      <c r="B153" s="7">
        <v>42845</v>
      </c>
      <c r="C153" s="7">
        <v>42850</v>
      </c>
      <c r="D153" s="7">
        <v>42852</v>
      </c>
    </row>
    <row r="154" spans="1:4" ht="13">
      <c r="A154" s="9">
        <v>153</v>
      </c>
      <c r="B154" s="7">
        <v>42845</v>
      </c>
      <c r="C154" s="7">
        <v>42848</v>
      </c>
      <c r="D154" s="7">
        <v>42846</v>
      </c>
    </row>
    <row r="155" spans="1:4" ht="13">
      <c r="A155" s="9">
        <v>154</v>
      </c>
      <c r="B155" s="7">
        <v>42846</v>
      </c>
      <c r="C155" s="7">
        <v>42850</v>
      </c>
      <c r="D155" s="7">
        <v>42849</v>
      </c>
    </row>
    <row r="156" spans="1:4" ht="13">
      <c r="A156" s="9">
        <v>155</v>
      </c>
      <c r="B156" s="7">
        <v>42845</v>
      </c>
      <c r="C156" s="7">
        <v>42850</v>
      </c>
      <c r="D156" s="7">
        <v>42848</v>
      </c>
    </row>
    <row r="157" spans="1:4" ht="13">
      <c r="A157" s="9">
        <v>156</v>
      </c>
      <c r="B157" s="7">
        <v>42846</v>
      </c>
      <c r="C157" s="7">
        <v>42850</v>
      </c>
      <c r="D157" s="7">
        <v>42851</v>
      </c>
    </row>
    <row r="158" spans="1:4" ht="13">
      <c r="A158" s="9">
        <v>157</v>
      </c>
      <c r="B158" s="7">
        <v>42845</v>
      </c>
      <c r="C158" s="7">
        <v>42848</v>
      </c>
      <c r="D158" s="7">
        <v>42847</v>
      </c>
    </row>
    <row r="159" spans="1:4" ht="13">
      <c r="A159" s="9">
        <v>158</v>
      </c>
      <c r="B159" s="7">
        <v>42849</v>
      </c>
      <c r="C159" s="7">
        <v>42852</v>
      </c>
      <c r="D159" s="7">
        <v>42854</v>
      </c>
    </row>
    <row r="160" spans="1:4" ht="13">
      <c r="A160" s="9">
        <v>159</v>
      </c>
      <c r="B160" s="7">
        <v>42847</v>
      </c>
      <c r="C160" s="7">
        <v>42851</v>
      </c>
      <c r="D160" s="7">
        <v>42852</v>
      </c>
    </row>
    <row r="161" spans="1:4" ht="13">
      <c r="A161" s="9">
        <v>160</v>
      </c>
      <c r="B161" s="7">
        <v>42849</v>
      </c>
      <c r="C161" s="7">
        <v>42853</v>
      </c>
      <c r="D161" s="7">
        <v>42855</v>
      </c>
    </row>
    <row r="162" spans="1:4" ht="13">
      <c r="A162" s="9">
        <v>161</v>
      </c>
      <c r="B162" s="7">
        <v>42848</v>
      </c>
      <c r="C162" s="7">
        <v>42851</v>
      </c>
      <c r="D162" s="7">
        <v>42850</v>
      </c>
    </row>
    <row r="163" spans="1:4" ht="13">
      <c r="A163" s="9">
        <v>162</v>
      </c>
      <c r="B163" s="7">
        <v>42852</v>
      </c>
      <c r="C163" s="7">
        <v>42856</v>
      </c>
      <c r="D163" s="7">
        <v>42856</v>
      </c>
    </row>
    <row r="164" spans="1:4" ht="13">
      <c r="A164" s="9">
        <v>163</v>
      </c>
      <c r="B164" s="7">
        <v>42853</v>
      </c>
      <c r="C164" s="7">
        <v>42857</v>
      </c>
      <c r="D164" s="7">
        <v>42857</v>
      </c>
    </row>
    <row r="165" spans="1:4" ht="13">
      <c r="A165" s="9">
        <v>164</v>
      </c>
      <c r="B165" s="7">
        <v>42855</v>
      </c>
      <c r="C165" s="7">
        <v>42861</v>
      </c>
      <c r="D165" s="7">
        <v>42863</v>
      </c>
    </row>
    <row r="166" spans="1:4" ht="13">
      <c r="A166" s="9">
        <v>165</v>
      </c>
      <c r="B166" s="7">
        <v>42851</v>
      </c>
      <c r="C166" s="7">
        <v>42854</v>
      </c>
      <c r="D166" s="7">
        <v>42855</v>
      </c>
    </row>
    <row r="167" spans="1:4" ht="13">
      <c r="A167" s="9">
        <v>166</v>
      </c>
      <c r="B167" s="7">
        <v>42856</v>
      </c>
      <c r="C167" s="7">
        <v>42860</v>
      </c>
      <c r="D167" s="7">
        <v>42858</v>
      </c>
    </row>
    <row r="168" spans="1:4" ht="13">
      <c r="A168" s="9">
        <v>167</v>
      </c>
      <c r="B168" s="7">
        <v>42857</v>
      </c>
      <c r="C168" s="7">
        <v>42862</v>
      </c>
      <c r="D168" s="7">
        <v>42861</v>
      </c>
    </row>
    <row r="169" spans="1:4" ht="13">
      <c r="A169" s="9">
        <v>168</v>
      </c>
      <c r="B169" s="7">
        <v>42856</v>
      </c>
      <c r="C169" s="7">
        <v>42860</v>
      </c>
      <c r="D169" s="7">
        <v>42860</v>
      </c>
    </row>
    <row r="170" spans="1:4" ht="13">
      <c r="A170" s="9">
        <v>169</v>
      </c>
      <c r="B170" s="7">
        <v>42858</v>
      </c>
      <c r="C170" s="7">
        <v>42861</v>
      </c>
      <c r="D170" s="7">
        <v>42860</v>
      </c>
    </row>
    <row r="171" spans="1:4" ht="13">
      <c r="A171" s="9">
        <v>170</v>
      </c>
      <c r="B171" s="7">
        <v>42859</v>
      </c>
      <c r="C171" s="7">
        <v>42865</v>
      </c>
      <c r="D171" s="7">
        <v>42864</v>
      </c>
    </row>
    <row r="172" spans="1:4" ht="13">
      <c r="A172" s="9">
        <v>171</v>
      </c>
      <c r="B172" s="7">
        <v>42857</v>
      </c>
      <c r="C172" s="7">
        <v>42861</v>
      </c>
      <c r="D172" s="7">
        <v>42863</v>
      </c>
    </row>
    <row r="173" spans="1:4" ht="13">
      <c r="A173" s="9">
        <v>172</v>
      </c>
      <c r="B173" s="7">
        <v>42857</v>
      </c>
      <c r="C173" s="7">
        <v>42863</v>
      </c>
      <c r="D173" s="7">
        <v>42861</v>
      </c>
    </row>
    <row r="174" spans="1:4" ht="13">
      <c r="A174" s="9">
        <v>173</v>
      </c>
      <c r="B174" s="7">
        <v>42858</v>
      </c>
      <c r="C174" s="7">
        <v>42863</v>
      </c>
      <c r="D174" s="7">
        <v>42863</v>
      </c>
    </row>
    <row r="175" spans="1:4" ht="13">
      <c r="A175" s="9">
        <v>174</v>
      </c>
      <c r="B175" s="7">
        <v>42859</v>
      </c>
      <c r="C175" s="7">
        <v>42863</v>
      </c>
      <c r="D175" s="7">
        <v>42861</v>
      </c>
    </row>
    <row r="176" spans="1:4" ht="13">
      <c r="A176" s="9">
        <v>175</v>
      </c>
      <c r="B176" s="7">
        <v>42859</v>
      </c>
      <c r="C176" s="7">
        <v>42864</v>
      </c>
      <c r="D176" s="7">
        <v>42863</v>
      </c>
    </row>
    <row r="177" spans="1:4" ht="13">
      <c r="A177" s="9">
        <v>176</v>
      </c>
      <c r="B177" s="7">
        <v>42861</v>
      </c>
      <c r="C177" s="7">
        <v>42865</v>
      </c>
      <c r="D177" s="7">
        <v>42866</v>
      </c>
    </row>
    <row r="178" spans="1:4" ht="13">
      <c r="A178" s="9">
        <v>177</v>
      </c>
      <c r="B178" s="7">
        <v>42861</v>
      </c>
      <c r="C178" s="7">
        <v>42865</v>
      </c>
      <c r="D178" s="7">
        <v>42863</v>
      </c>
    </row>
    <row r="179" spans="1:4" ht="13">
      <c r="A179" s="9">
        <v>178</v>
      </c>
      <c r="B179" s="7">
        <v>42863</v>
      </c>
      <c r="C179" s="7">
        <v>42866</v>
      </c>
      <c r="D179" s="7">
        <v>42868</v>
      </c>
    </row>
    <row r="180" spans="1:4" ht="13">
      <c r="A180" s="9">
        <v>179</v>
      </c>
      <c r="B180" s="7">
        <v>42862</v>
      </c>
      <c r="C180" s="7">
        <v>42868</v>
      </c>
      <c r="D180" s="7">
        <v>42869</v>
      </c>
    </row>
    <row r="181" spans="1:4" ht="13">
      <c r="A181" s="9">
        <v>180</v>
      </c>
      <c r="B181" s="7">
        <v>42864</v>
      </c>
      <c r="C181" s="7">
        <v>42869</v>
      </c>
      <c r="D181" s="7">
        <v>42867</v>
      </c>
    </row>
    <row r="182" spans="1:4" ht="13">
      <c r="A182" s="9">
        <v>181</v>
      </c>
      <c r="B182" s="7">
        <v>42868</v>
      </c>
      <c r="C182" s="7">
        <v>42871</v>
      </c>
      <c r="D182" s="7">
        <v>42869</v>
      </c>
    </row>
    <row r="183" spans="1:4" ht="13">
      <c r="A183" s="9">
        <v>182</v>
      </c>
      <c r="B183" s="7">
        <v>42867</v>
      </c>
      <c r="C183" s="7">
        <v>42871</v>
      </c>
      <c r="D183" s="7">
        <v>42871</v>
      </c>
    </row>
    <row r="184" spans="1:4" ht="13">
      <c r="A184" s="9">
        <v>183</v>
      </c>
      <c r="B184" s="7">
        <v>42865</v>
      </c>
      <c r="C184" s="7">
        <v>42871</v>
      </c>
      <c r="D184" s="7">
        <v>42871</v>
      </c>
    </row>
    <row r="185" spans="1:4" ht="13">
      <c r="A185" s="9">
        <v>184</v>
      </c>
      <c r="B185" s="7">
        <v>42865</v>
      </c>
      <c r="C185" s="7">
        <v>42871</v>
      </c>
      <c r="D185" s="7">
        <v>42873</v>
      </c>
    </row>
    <row r="186" spans="1:4" ht="13">
      <c r="A186" s="9">
        <v>185</v>
      </c>
      <c r="B186" s="7">
        <v>42865</v>
      </c>
      <c r="C186" s="7">
        <v>42868</v>
      </c>
      <c r="D186" s="7">
        <v>42869</v>
      </c>
    </row>
    <row r="187" spans="1:4" ht="13">
      <c r="A187" s="9">
        <v>186</v>
      </c>
      <c r="B187" s="7">
        <v>42868</v>
      </c>
      <c r="C187" s="7">
        <v>42873</v>
      </c>
      <c r="D187" s="7">
        <v>42874</v>
      </c>
    </row>
    <row r="188" spans="1:4" ht="13">
      <c r="A188" s="9">
        <v>187</v>
      </c>
      <c r="B188" s="7">
        <v>42870</v>
      </c>
      <c r="C188" s="7">
        <v>42874</v>
      </c>
      <c r="D188" s="7">
        <v>42873</v>
      </c>
    </row>
    <row r="189" spans="1:4" ht="13">
      <c r="A189" s="9">
        <v>188</v>
      </c>
      <c r="B189" s="7">
        <v>42866</v>
      </c>
      <c r="C189" s="7">
        <v>42871</v>
      </c>
      <c r="D189" s="7">
        <v>42871</v>
      </c>
    </row>
    <row r="190" spans="1:4" ht="13">
      <c r="A190" s="9">
        <v>189</v>
      </c>
      <c r="B190" s="7">
        <v>42867</v>
      </c>
      <c r="C190" s="7">
        <v>42870</v>
      </c>
      <c r="D190" s="7">
        <v>42869</v>
      </c>
    </row>
    <row r="191" spans="1:4" ht="13">
      <c r="A191" s="9">
        <v>190</v>
      </c>
      <c r="B191" s="7">
        <v>42871</v>
      </c>
      <c r="C191" s="7">
        <v>42877</v>
      </c>
      <c r="D191" s="7">
        <v>42876</v>
      </c>
    </row>
    <row r="192" spans="1:4" ht="13">
      <c r="A192" s="9">
        <v>191</v>
      </c>
      <c r="B192" s="7">
        <v>42873</v>
      </c>
      <c r="C192" s="7">
        <v>42877</v>
      </c>
      <c r="D192" s="7">
        <v>42876</v>
      </c>
    </row>
    <row r="193" spans="1:4" ht="13">
      <c r="A193" s="9">
        <v>192</v>
      </c>
      <c r="B193" s="7">
        <v>42874</v>
      </c>
      <c r="C193" s="7">
        <v>42880</v>
      </c>
      <c r="D193" s="7">
        <v>42879</v>
      </c>
    </row>
    <row r="194" spans="1:4" ht="13">
      <c r="A194" s="9">
        <v>193</v>
      </c>
      <c r="B194" s="7">
        <v>42875</v>
      </c>
      <c r="C194" s="7">
        <v>42879</v>
      </c>
      <c r="D194" s="7">
        <v>42879</v>
      </c>
    </row>
    <row r="195" spans="1:4" ht="13">
      <c r="A195" s="9">
        <v>194</v>
      </c>
      <c r="B195" s="7">
        <v>42873</v>
      </c>
      <c r="C195" s="7">
        <v>42877</v>
      </c>
      <c r="D195" s="7">
        <v>42875</v>
      </c>
    </row>
    <row r="196" spans="1:4" ht="13">
      <c r="A196" s="9">
        <v>195</v>
      </c>
      <c r="B196" s="7">
        <v>42875</v>
      </c>
      <c r="C196" s="7">
        <v>42879</v>
      </c>
      <c r="D196" s="7">
        <v>42877</v>
      </c>
    </row>
    <row r="197" spans="1:4" ht="13">
      <c r="A197" s="9">
        <v>196</v>
      </c>
      <c r="B197" s="7">
        <v>42875</v>
      </c>
      <c r="C197" s="7">
        <v>42881</v>
      </c>
      <c r="D197" s="7">
        <v>42883</v>
      </c>
    </row>
    <row r="198" spans="1:4" ht="13">
      <c r="A198" s="9">
        <v>197</v>
      </c>
      <c r="B198" s="7">
        <v>42875</v>
      </c>
      <c r="C198" s="7">
        <v>42880</v>
      </c>
      <c r="D198" s="7">
        <v>42878</v>
      </c>
    </row>
    <row r="199" spans="1:4" ht="13">
      <c r="A199" s="9">
        <v>198</v>
      </c>
      <c r="B199" s="7">
        <v>42876</v>
      </c>
      <c r="C199" s="7">
        <v>42879</v>
      </c>
      <c r="D199" s="7">
        <v>42878</v>
      </c>
    </row>
    <row r="200" spans="1:4" ht="13">
      <c r="A200" s="9">
        <v>199</v>
      </c>
      <c r="B200" s="7">
        <v>42878</v>
      </c>
      <c r="C200" s="7">
        <v>42882</v>
      </c>
      <c r="D200" s="7">
        <v>42883</v>
      </c>
    </row>
    <row r="201" spans="1:4" ht="13">
      <c r="A201" s="9">
        <v>200</v>
      </c>
      <c r="B201" s="7">
        <v>42881</v>
      </c>
      <c r="C201" s="7">
        <v>42885</v>
      </c>
      <c r="D201" s="7">
        <v>42883</v>
      </c>
    </row>
    <row r="202" spans="1:4" ht="13">
      <c r="A202" s="9">
        <v>201</v>
      </c>
      <c r="B202" s="7">
        <v>42882</v>
      </c>
      <c r="C202" s="7">
        <v>42886</v>
      </c>
      <c r="D202" s="7">
        <v>42887</v>
      </c>
    </row>
    <row r="203" spans="1:4" ht="13">
      <c r="A203" s="9">
        <v>202</v>
      </c>
      <c r="B203" s="7">
        <v>42880</v>
      </c>
      <c r="C203" s="7">
        <v>42885</v>
      </c>
      <c r="D203" s="7">
        <v>42887</v>
      </c>
    </row>
    <row r="204" spans="1:4" ht="13">
      <c r="A204" s="9">
        <v>203</v>
      </c>
      <c r="B204" s="7">
        <v>42882</v>
      </c>
      <c r="C204" s="7">
        <v>42888</v>
      </c>
      <c r="D204" s="7">
        <v>42889</v>
      </c>
    </row>
    <row r="205" spans="1:4" ht="13">
      <c r="A205" s="9">
        <v>204</v>
      </c>
      <c r="B205" s="7">
        <v>42880</v>
      </c>
      <c r="C205" s="7">
        <v>42883</v>
      </c>
      <c r="D205" s="7">
        <v>42883</v>
      </c>
    </row>
    <row r="206" spans="1:4" ht="13">
      <c r="A206" s="9">
        <v>205</v>
      </c>
      <c r="B206" s="7">
        <v>42879</v>
      </c>
      <c r="C206" s="7">
        <v>42885</v>
      </c>
      <c r="D206" s="7">
        <v>42886</v>
      </c>
    </row>
    <row r="207" spans="1:4" ht="13">
      <c r="A207" s="9">
        <v>206</v>
      </c>
      <c r="B207" s="7">
        <v>42880</v>
      </c>
      <c r="C207" s="7">
        <v>42883</v>
      </c>
      <c r="D207" s="7">
        <v>42885</v>
      </c>
    </row>
    <row r="208" spans="1:4" ht="13">
      <c r="A208" s="9">
        <v>207</v>
      </c>
      <c r="B208" s="7">
        <v>42883</v>
      </c>
      <c r="C208" s="7">
        <v>42887</v>
      </c>
      <c r="D208" s="7">
        <v>42885</v>
      </c>
    </row>
    <row r="209" spans="1:4" ht="13">
      <c r="A209" s="9">
        <v>208</v>
      </c>
      <c r="B209" s="7">
        <v>42883</v>
      </c>
      <c r="C209" s="7">
        <v>42888</v>
      </c>
      <c r="D209" s="7">
        <v>42889</v>
      </c>
    </row>
    <row r="210" spans="1:4" ht="13">
      <c r="A210" s="9">
        <v>209</v>
      </c>
      <c r="B210" s="7">
        <v>42885</v>
      </c>
      <c r="C210" s="7">
        <v>42888</v>
      </c>
      <c r="D210" s="7">
        <v>42888</v>
      </c>
    </row>
    <row r="211" spans="1:4" ht="13">
      <c r="A211" s="9">
        <v>210</v>
      </c>
      <c r="B211" s="7">
        <v>42886</v>
      </c>
      <c r="C211" s="7">
        <v>42892</v>
      </c>
      <c r="D211" s="7">
        <v>42894</v>
      </c>
    </row>
    <row r="212" spans="1:4" ht="13">
      <c r="A212" s="9">
        <v>211</v>
      </c>
      <c r="B212" s="7">
        <v>42884</v>
      </c>
      <c r="C212" s="7">
        <v>42887</v>
      </c>
      <c r="D212" s="7">
        <v>42887</v>
      </c>
    </row>
    <row r="213" spans="1:4" ht="13">
      <c r="A213" s="9">
        <v>212</v>
      </c>
      <c r="B213" s="7">
        <v>42886</v>
      </c>
      <c r="C213" s="7">
        <v>42891</v>
      </c>
      <c r="D213" s="7">
        <v>42892</v>
      </c>
    </row>
    <row r="214" spans="1:4" ht="13">
      <c r="A214" s="9">
        <v>213</v>
      </c>
      <c r="B214" s="7">
        <v>42887</v>
      </c>
      <c r="C214" s="7">
        <v>42893</v>
      </c>
      <c r="D214" s="7">
        <v>42895</v>
      </c>
    </row>
    <row r="215" spans="1:4" ht="13">
      <c r="A215" s="9">
        <v>214</v>
      </c>
      <c r="B215" s="7">
        <v>42887</v>
      </c>
      <c r="C215" s="7">
        <v>42890</v>
      </c>
      <c r="D215" s="7">
        <v>42888</v>
      </c>
    </row>
    <row r="216" spans="1:4" ht="13">
      <c r="A216" s="9">
        <v>215</v>
      </c>
      <c r="B216" s="7">
        <v>42884</v>
      </c>
      <c r="C216" s="7">
        <v>42890</v>
      </c>
      <c r="D216" s="7">
        <v>42890</v>
      </c>
    </row>
    <row r="217" spans="1:4" ht="13">
      <c r="A217" s="9">
        <v>216</v>
      </c>
      <c r="B217" s="7">
        <v>42884</v>
      </c>
      <c r="C217" s="7">
        <v>42887</v>
      </c>
      <c r="D217" s="7">
        <v>42889</v>
      </c>
    </row>
    <row r="218" spans="1:4" ht="13">
      <c r="A218" s="9">
        <v>217</v>
      </c>
      <c r="B218" s="7">
        <v>42889</v>
      </c>
      <c r="C218" s="7">
        <v>42894</v>
      </c>
      <c r="D218" s="7">
        <v>42895</v>
      </c>
    </row>
    <row r="219" spans="1:4" ht="13">
      <c r="A219" s="9">
        <v>218</v>
      </c>
      <c r="B219" s="7">
        <v>42887</v>
      </c>
      <c r="C219" s="7">
        <v>42893</v>
      </c>
      <c r="D219" s="7">
        <v>42891</v>
      </c>
    </row>
    <row r="220" spans="1:4" ht="13">
      <c r="A220" s="9">
        <v>219</v>
      </c>
      <c r="B220" s="7">
        <v>42886</v>
      </c>
      <c r="C220" s="7">
        <v>42892</v>
      </c>
      <c r="D220" s="7">
        <v>42893</v>
      </c>
    </row>
    <row r="221" spans="1:4" ht="13">
      <c r="A221" s="9">
        <v>220</v>
      </c>
      <c r="B221" s="7">
        <v>42889</v>
      </c>
      <c r="C221" s="7">
        <v>42895</v>
      </c>
      <c r="D221" s="7">
        <v>42895</v>
      </c>
    </row>
    <row r="222" spans="1:4" ht="13">
      <c r="A222" s="9">
        <v>221</v>
      </c>
      <c r="B222" s="7">
        <v>42890</v>
      </c>
      <c r="C222" s="7">
        <v>42895</v>
      </c>
      <c r="D222" s="7">
        <v>42893</v>
      </c>
    </row>
    <row r="223" spans="1:4" ht="13">
      <c r="A223" s="9">
        <v>222</v>
      </c>
      <c r="B223" s="7">
        <v>42890</v>
      </c>
      <c r="C223" s="7">
        <v>42894</v>
      </c>
      <c r="D223" s="7">
        <v>42892</v>
      </c>
    </row>
    <row r="224" spans="1:4" ht="13">
      <c r="A224" s="9">
        <v>223</v>
      </c>
      <c r="B224" s="7">
        <v>42891</v>
      </c>
      <c r="C224" s="7">
        <v>42896</v>
      </c>
      <c r="D224" s="7">
        <v>42897</v>
      </c>
    </row>
    <row r="225" spans="1:4" ht="13">
      <c r="A225" s="9">
        <v>224</v>
      </c>
      <c r="B225" s="7">
        <v>42896</v>
      </c>
      <c r="C225" s="7">
        <v>42901</v>
      </c>
      <c r="D225" s="7">
        <v>42901</v>
      </c>
    </row>
    <row r="226" spans="1:4" ht="13">
      <c r="A226" s="9">
        <v>225</v>
      </c>
      <c r="B226" s="7">
        <v>42894</v>
      </c>
      <c r="C226" s="7">
        <v>42899</v>
      </c>
      <c r="D226" s="7">
        <v>42898</v>
      </c>
    </row>
    <row r="227" spans="1:4" ht="13">
      <c r="A227" s="9">
        <v>226</v>
      </c>
      <c r="B227" s="7">
        <v>42896</v>
      </c>
      <c r="C227" s="7">
        <v>42902</v>
      </c>
      <c r="D227" s="7">
        <v>42903</v>
      </c>
    </row>
    <row r="228" spans="1:4" ht="13">
      <c r="A228" s="9">
        <v>227</v>
      </c>
      <c r="B228" s="7">
        <v>42899</v>
      </c>
      <c r="C228" s="7">
        <v>42902</v>
      </c>
      <c r="D228" s="7">
        <v>42904</v>
      </c>
    </row>
    <row r="229" spans="1:4" ht="13">
      <c r="A229" s="9">
        <v>228</v>
      </c>
      <c r="B229" s="7">
        <v>42901</v>
      </c>
      <c r="C229" s="7">
        <v>42906</v>
      </c>
      <c r="D229" s="7">
        <v>42908</v>
      </c>
    </row>
    <row r="230" spans="1:4" ht="13">
      <c r="A230" s="9">
        <v>229</v>
      </c>
      <c r="B230" s="7">
        <v>42900</v>
      </c>
      <c r="C230" s="7">
        <v>42905</v>
      </c>
      <c r="D230" s="7">
        <v>42906</v>
      </c>
    </row>
    <row r="231" spans="1:4" ht="13">
      <c r="A231" s="9">
        <v>230</v>
      </c>
      <c r="B231" s="7">
        <v>42900</v>
      </c>
      <c r="C231" s="7">
        <v>42903</v>
      </c>
      <c r="D231" s="7">
        <v>42903</v>
      </c>
    </row>
    <row r="232" spans="1:4" ht="13">
      <c r="A232" s="9">
        <v>231</v>
      </c>
      <c r="B232" s="7">
        <v>42901</v>
      </c>
      <c r="C232" s="7">
        <v>42904</v>
      </c>
      <c r="D232" s="7">
        <v>42902</v>
      </c>
    </row>
    <row r="233" spans="1:4" ht="13">
      <c r="A233" s="9">
        <v>232</v>
      </c>
      <c r="B233" s="7">
        <v>42900</v>
      </c>
      <c r="C233" s="7">
        <v>42904</v>
      </c>
      <c r="D233" s="7">
        <v>42905</v>
      </c>
    </row>
    <row r="234" spans="1:4" ht="13">
      <c r="A234" s="9">
        <v>233</v>
      </c>
      <c r="B234" s="7">
        <v>42900</v>
      </c>
      <c r="C234" s="7">
        <v>42904</v>
      </c>
      <c r="D234" s="7">
        <v>42906</v>
      </c>
    </row>
    <row r="235" spans="1:4" ht="13">
      <c r="A235" s="9">
        <v>234</v>
      </c>
      <c r="B235" s="7">
        <v>42902</v>
      </c>
      <c r="C235" s="7">
        <v>42907</v>
      </c>
      <c r="D235" s="7">
        <v>42908</v>
      </c>
    </row>
    <row r="236" spans="1:4" ht="13">
      <c r="A236" s="9">
        <v>235</v>
      </c>
      <c r="B236" s="7">
        <v>42904</v>
      </c>
      <c r="C236" s="7">
        <v>42910</v>
      </c>
      <c r="D236" s="7">
        <v>42908</v>
      </c>
    </row>
    <row r="237" spans="1:4" ht="13">
      <c r="A237" s="9">
        <v>236</v>
      </c>
      <c r="B237" s="7">
        <v>42902</v>
      </c>
      <c r="C237" s="7">
        <v>42908</v>
      </c>
      <c r="D237" s="7">
        <v>42908</v>
      </c>
    </row>
    <row r="238" spans="1:4" ht="13">
      <c r="A238" s="9">
        <v>237</v>
      </c>
      <c r="B238" s="7">
        <v>42903</v>
      </c>
      <c r="C238" s="7">
        <v>42907</v>
      </c>
      <c r="D238" s="7">
        <v>42909</v>
      </c>
    </row>
    <row r="239" spans="1:4" ht="13">
      <c r="A239" s="9">
        <v>238</v>
      </c>
      <c r="B239" s="7">
        <v>42907</v>
      </c>
      <c r="C239" s="7">
        <v>42912</v>
      </c>
      <c r="D239" s="7">
        <v>42910</v>
      </c>
    </row>
    <row r="240" spans="1:4" ht="13">
      <c r="A240" s="9">
        <v>239</v>
      </c>
      <c r="B240" s="7">
        <v>42908</v>
      </c>
      <c r="C240" s="7">
        <v>42912</v>
      </c>
      <c r="D240" s="7">
        <v>42911</v>
      </c>
    </row>
    <row r="241" spans="1:4" ht="13">
      <c r="A241" s="9">
        <v>240</v>
      </c>
      <c r="B241" s="7">
        <v>42909</v>
      </c>
      <c r="C241" s="7">
        <v>42913</v>
      </c>
      <c r="D241" s="7">
        <v>42911</v>
      </c>
    </row>
    <row r="242" spans="1:4" ht="13">
      <c r="A242" s="9">
        <v>241</v>
      </c>
      <c r="B242" s="7">
        <v>42906</v>
      </c>
      <c r="C242" s="7">
        <v>42910</v>
      </c>
      <c r="D242" s="7">
        <v>42912</v>
      </c>
    </row>
    <row r="243" spans="1:4" ht="13">
      <c r="A243" s="9">
        <v>242</v>
      </c>
      <c r="B243" s="7">
        <v>42910</v>
      </c>
      <c r="C243" s="7">
        <v>42915</v>
      </c>
      <c r="D243" s="7">
        <v>42917</v>
      </c>
    </row>
    <row r="244" spans="1:4" ht="13">
      <c r="A244" s="9">
        <v>243</v>
      </c>
      <c r="B244" s="7">
        <v>42908</v>
      </c>
      <c r="C244" s="7">
        <v>42911</v>
      </c>
      <c r="D244" s="7">
        <v>42913</v>
      </c>
    </row>
    <row r="245" spans="1:4" ht="13">
      <c r="A245" s="9">
        <v>244</v>
      </c>
      <c r="B245" s="7">
        <v>42913</v>
      </c>
      <c r="C245" s="7">
        <v>42916</v>
      </c>
      <c r="D245" s="7">
        <v>42914</v>
      </c>
    </row>
    <row r="246" spans="1:4" ht="13">
      <c r="A246" s="9">
        <v>245</v>
      </c>
      <c r="B246" s="7">
        <v>42912</v>
      </c>
      <c r="C246" s="7">
        <v>42915</v>
      </c>
      <c r="D246" s="7">
        <v>42915</v>
      </c>
    </row>
    <row r="247" spans="1:4" ht="13">
      <c r="A247" s="9">
        <v>246</v>
      </c>
      <c r="B247" s="7">
        <v>42911</v>
      </c>
      <c r="C247" s="7">
        <v>42916</v>
      </c>
      <c r="D247" s="7">
        <v>42914</v>
      </c>
    </row>
    <row r="248" spans="1:4" ht="13">
      <c r="A248" s="9">
        <v>247</v>
      </c>
      <c r="B248" s="7">
        <v>42913</v>
      </c>
      <c r="C248" s="7">
        <v>42918</v>
      </c>
      <c r="D248" s="7">
        <v>42918</v>
      </c>
    </row>
    <row r="249" spans="1:4" ht="13">
      <c r="A249" s="9">
        <v>248</v>
      </c>
      <c r="B249" s="7">
        <v>42917</v>
      </c>
      <c r="C249" s="7">
        <v>42920</v>
      </c>
      <c r="D249" s="7">
        <v>42921</v>
      </c>
    </row>
    <row r="250" spans="1:4" ht="13">
      <c r="A250" s="9">
        <v>249</v>
      </c>
      <c r="B250" s="7">
        <v>42914</v>
      </c>
      <c r="C250" s="7">
        <v>42920</v>
      </c>
      <c r="D250" s="7">
        <v>42920</v>
      </c>
    </row>
    <row r="251" spans="1:4" ht="13">
      <c r="A251" s="9">
        <v>250</v>
      </c>
      <c r="B251" s="7">
        <v>42916</v>
      </c>
      <c r="C251" s="7">
        <v>42919</v>
      </c>
      <c r="D251" s="7">
        <v>42918</v>
      </c>
    </row>
    <row r="252" spans="1:4" ht="13">
      <c r="A252" s="9">
        <v>251</v>
      </c>
      <c r="B252" s="7">
        <v>42917</v>
      </c>
      <c r="C252" s="7">
        <v>42920</v>
      </c>
      <c r="D252" s="7">
        <v>42920</v>
      </c>
    </row>
    <row r="253" spans="1:4" ht="13">
      <c r="A253" s="9">
        <v>252</v>
      </c>
      <c r="B253" s="7">
        <v>42917</v>
      </c>
      <c r="C253" s="7">
        <v>42920</v>
      </c>
      <c r="D253" s="7">
        <v>42920</v>
      </c>
    </row>
    <row r="254" spans="1:4" ht="13">
      <c r="A254" s="9">
        <v>253</v>
      </c>
      <c r="B254" s="7">
        <v>42915</v>
      </c>
      <c r="C254" s="7">
        <v>42920</v>
      </c>
      <c r="D254" s="7">
        <v>42920</v>
      </c>
    </row>
    <row r="255" spans="1:4" ht="13">
      <c r="A255" s="9">
        <v>254</v>
      </c>
      <c r="B255" s="7">
        <v>42915</v>
      </c>
      <c r="C255" s="7">
        <v>42918</v>
      </c>
      <c r="D255" s="7">
        <v>42916</v>
      </c>
    </row>
    <row r="256" spans="1:4" ht="13">
      <c r="A256" s="9">
        <v>255</v>
      </c>
      <c r="B256" s="7">
        <v>42918</v>
      </c>
      <c r="C256" s="7">
        <v>42924</v>
      </c>
      <c r="D256" s="7">
        <v>42923</v>
      </c>
    </row>
    <row r="257" spans="1:4" ht="13">
      <c r="A257" s="9">
        <v>256</v>
      </c>
      <c r="B257" s="7">
        <v>42916</v>
      </c>
      <c r="C257" s="7">
        <v>42919</v>
      </c>
      <c r="D257" s="7">
        <v>42920</v>
      </c>
    </row>
    <row r="258" spans="1:4" ht="13">
      <c r="A258" s="9">
        <v>257</v>
      </c>
      <c r="B258" s="7">
        <v>42919</v>
      </c>
      <c r="C258" s="7">
        <v>42923</v>
      </c>
      <c r="D258" s="7">
        <v>42923</v>
      </c>
    </row>
    <row r="259" spans="1:4" ht="13">
      <c r="A259" s="9">
        <v>258</v>
      </c>
      <c r="B259" s="7">
        <v>42921</v>
      </c>
      <c r="C259" s="7">
        <v>42927</v>
      </c>
      <c r="D259" s="7">
        <v>42926</v>
      </c>
    </row>
    <row r="260" spans="1:4" ht="13">
      <c r="A260" s="9">
        <v>259</v>
      </c>
      <c r="B260" s="7">
        <v>42919</v>
      </c>
      <c r="C260" s="7">
        <v>42925</v>
      </c>
      <c r="D260" s="7">
        <v>42927</v>
      </c>
    </row>
    <row r="261" spans="1:4" ht="13">
      <c r="A261" s="9">
        <v>260</v>
      </c>
      <c r="B261" s="7">
        <v>42924</v>
      </c>
      <c r="C261" s="7">
        <v>42927</v>
      </c>
      <c r="D261" s="7">
        <v>42927</v>
      </c>
    </row>
    <row r="262" spans="1:4" ht="13">
      <c r="A262" s="9">
        <v>261</v>
      </c>
      <c r="B262" s="7">
        <v>42925</v>
      </c>
      <c r="C262" s="7">
        <v>42931</v>
      </c>
      <c r="D262" s="7">
        <v>42930</v>
      </c>
    </row>
    <row r="263" spans="1:4" ht="13">
      <c r="A263" s="9">
        <v>262</v>
      </c>
      <c r="B263" s="7">
        <v>42924</v>
      </c>
      <c r="C263" s="7">
        <v>42927</v>
      </c>
      <c r="D263" s="7">
        <v>42926</v>
      </c>
    </row>
    <row r="264" spans="1:4" ht="13">
      <c r="A264" s="9">
        <v>263</v>
      </c>
      <c r="B264" s="7">
        <v>42923</v>
      </c>
      <c r="C264" s="7">
        <v>42927</v>
      </c>
      <c r="D264" s="7">
        <v>42929</v>
      </c>
    </row>
    <row r="265" spans="1:4" ht="13">
      <c r="A265" s="9">
        <v>264</v>
      </c>
      <c r="B265" s="7">
        <v>42924</v>
      </c>
      <c r="C265" s="7">
        <v>42929</v>
      </c>
      <c r="D265" s="7">
        <v>42927</v>
      </c>
    </row>
    <row r="266" spans="1:4" ht="13">
      <c r="A266" s="9">
        <v>265</v>
      </c>
      <c r="B266" s="7">
        <v>42924</v>
      </c>
      <c r="C266" s="7">
        <v>42927</v>
      </c>
      <c r="D266" s="7">
        <v>42927</v>
      </c>
    </row>
    <row r="267" spans="1:4" ht="13">
      <c r="A267" s="9">
        <v>266</v>
      </c>
      <c r="B267" s="7">
        <v>42924</v>
      </c>
      <c r="C267" s="7">
        <v>42928</v>
      </c>
      <c r="D267" s="7">
        <v>42927</v>
      </c>
    </row>
    <row r="268" spans="1:4" ht="13">
      <c r="A268" s="9">
        <v>267</v>
      </c>
      <c r="B268" s="7">
        <v>42928</v>
      </c>
      <c r="C268" s="7">
        <v>42933</v>
      </c>
      <c r="D268" s="7">
        <v>42935</v>
      </c>
    </row>
    <row r="269" spans="1:4" ht="13">
      <c r="A269" s="9">
        <v>268</v>
      </c>
      <c r="B269" s="7">
        <v>42926</v>
      </c>
      <c r="C269" s="7">
        <v>42929</v>
      </c>
      <c r="D269" s="7">
        <v>42927</v>
      </c>
    </row>
    <row r="270" spans="1:4" ht="13">
      <c r="A270" s="9">
        <v>269</v>
      </c>
      <c r="B270" s="7">
        <v>42929</v>
      </c>
      <c r="C270" s="7">
        <v>42932</v>
      </c>
      <c r="D270" s="7">
        <v>42931</v>
      </c>
    </row>
    <row r="271" spans="1:4" ht="13">
      <c r="A271" s="9">
        <v>270</v>
      </c>
      <c r="B271" s="7">
        <v>42929</v>
      </c>
      <c r="C271" s="7">
        <v>42933</v>
      </c>
      <c r="D271" s="7">
        <v>42933</v>
      </c>
    </row>
    <row r="272" spans="1:4" ht="13">
      <c r="A272" s="9">
        <v>271</v>
      </c>
      <c r="B272" s="7">
        <v>42930</v>
      </c>
      <c r="C272" s="7">
        <v>42935</v>
      </c>
      <c r="D272" s="7">
        <v>42936</v>
      </c>
    </row>
    <row r="273" spans="1:4" ht="13">
      <c r="A273" s="9">
        <v>272</v>
      </c>
      <c r="B273" s="7">
        <v>42930</v>
      </c>
      <c r="C273" s="7">
        <v>42936</v>
      </c>
      <c r="D273" s="7">
        <v>42937</v>
      </c>
    </row>
    <row r="274" spans="1:4" ht="13">
      <c r="A274" s="9">
        <v>273</v>
      </c>
      <c r="B274" s="7">
        <v>42931</v>
      </c>
      <c r="C274" s="7">
        <v>42936</v>
      </c>
      <c r="D274" s="7">
        <v>42937</v>
      </c>
    </row>
    <row r="275" spans="1:4" ht="13">
      <c r="A275" s="9">
        <v>274</v>
      </c>
      <c r="B275" s="7">
        <v>42932</v>
      </c>
      <c r="C275" s="7">
        <v>42938</v>
      </c>
      <c r="D275" s="7">
        <v>42938</v>
      </c>
    </row>
    <row r="276" spans="1:4" ht="13">
      <c r="A276" s="9">
        <v>275</v>
      </c>
      <c r="B276" s="7">
        <v>42934</v>
      </c>
      <c r="C276" s="7">
        <v>42938</v>
      </c>
      <c r="D276" s="7">
        <v>42939</v>
      </c>
    </row>
    <row r="277" spans="1:4" ht="13">
      <c r="A277" s="9">
        <v>276</v>
      </c>
      <c r="B277" s="7">
        <v>42933</v>
      </c>
      <c r="C277" s="7">
        <v>42939</v>
      </c>
      <c r="D277" s="7">
        <v>42939</v>
      </c>
    </row>
    <row r="278" spans="1:4" ht="13">
      <c r="A278" s="9">
        <v>277</v>
      </c>
      <c r="B278" s="7">
        <v>42934</v>
      </c>
      <c r="C278" s="7">
        <v>42937</v>
      </c>
      <c r="D278" s="7">
        <v>42936</v>
      </c>
    </row>
    <row r="279" spans="1:4" ht="13">
      <c r="A279" s="9">
        <v>278</v>
      </c>
      <c r="B279" s="7">
        <v>42936</v>
      </c>
      <c r="C279" s="7">
        <v>42939</v>
      </c>
      <c r="D279" s="7">
        <v>42940</v>
      </c>
    </row>
    <row r="280" spans="1:4" ht="13">
      <c r="A280" s="9">
        <v>279</v>
      </c>
      <c r="B280" s="7">
        <v>42934</v>
      </c>
      <c r="C280" s="7">
        <v>42937</v>
      </c>
      <c r="D280" s="7">
        <v>42936</v>
      </c>
    </row>
    <row r="281" spans="1:4" ht="13">
      <c r="A281" s="9">
        <v>280</v>
      </c>
      <c r="B281" s="7">
        <v>42939</v>
      </c>
      <c r="C281" s="7">
        <v>42942</v>
      </c>
      <c r="D281" s="7">
        <v>42944</v>
      </c>
    </row>
    <row r="282" spans="1:4" ht="13">
      <c r="A282" s="9">
        <v>281</v>
      </c>
      <c r="B282" s="7">
        <v>42936</v>
      </c>
      <c r="C282" s="7">
        <v>42941</v>
      </c>
      <c r="D282" s="7">
        <v>42943</v>
      </c>
    </row>
    <row r="283" spans="1:4" ht="13">
      <c r="A283" s="9">
        <v>282</v>
      </c>
      <c r="B283" s="7">
        <v>42937</v>
      </c>
      <c r="C283" s="7">
        <v>42940</v>
      </c>
      <c r="D283" s="7">
        <v>42938</v>
      </c>
    </row>
    <row r="284" spans="1:4" ht="13">
      <c r="A284" s="9">
        <v>283</v>
      </c>
      <c r="B284" s="7">
        <v>42935</v>
      </c>
      <c r="C284" s="7">
        <v>42939</v>
      </c>
      <c r="D284" s="7">
        <v>42937</v>
      </c>
    </row>
    <row r="285" spans="1:4" ht="13">
      <c r="A285" s="9">
        <v>284</v>
      </c>
      <c r="B285" s="7">
        <v>42940</v>
      </c>
      <c r="C285" s="7">
        <v>42946</v>
      </c>
      <c r="D285" s="7">
        <v>42947</v>
      </c>
    </row>
    <row r="286" spans="1:4" ht="13">
      <c r="A286" s="9">
        <v>285</v>
      </c>
      <c r="B286" s="7">
        <v>42937</v>
      </c>
      <c r="C286" s="7">
        <v>42942</v>
      </c>
      <c r="D286" s="7">
        <v>42940</v>
      </c>
    </row>
    <row r="287" spans="1:4" ht="13">
      <c r="A287" s="9">
        <v>286</v>
      </c>
      <c r="B287" s="7">
        <v>42940</v>
      </c>
      <c r="C287" s="7">
        <v>42944</v>
      </c>
      <c r="D287" s="7">
        <v>42943</v>
      </c>
    </row>
    <row r="288" spans="1:4" ht="13">
      <c r="A288" s="9">
        <v>287</v>
      </c>
      <c r="B288" s="7">
        <v>42939</v>
      </c>
      <c r="C288" s="7">
        <v>42945</v>
      </c>
      <c r="D288" s="7">
        <v>42943</v>
      </c>
    </row>
    <row r="289" spans="1:4" ht="13">
      <c r="A289" s="9">
        <v>288</v>
      </c>
      <c r="B289" s="7">
        <v>42944</v>
      </c>
      <c r="C289" s="7">
        <v>42948</v>
      </c>
      <c r="D289" s="7">
        <v>42950</v>
      </c>
    </row>
    <row r="290" spans="1:4" ht="13">
      <c r="A290" s="9">
        <v>289</v>
      </c>
      <c r="B290" s="7">
        <v>42942</v>
      </c>
      <c r="C290" s="7">
        <v>42945</v>
      </c>
      <c r="D290" s="7">
        <v>42944</v>
      </c>
    </row>
    <row r="291" spans="1:4" ht="13">
      <c r="A291" s="9">
        <v>290</v>
      </c>
      <c r="B291" s="7">
        <v>42941</v>
      </c>
      <c r="C291" s="7">
        <v>42945</v>
      </c>
      <c r="D291" s="7">
        <v>42947</v>
      </c>
    </row>
    <row r="292" spans="1:4" ht="13">
      <c r="A292" s="9">
        <v>291</v>
      </c>
      <c r="B292" s="7">
        <v>42945</v>
      </c>
      <c r="C292" s="7">
        <v>42949</v>
      </c>
      <c r="D292" s="7">
        <v>42950</v>
      </c>
    </row>
    <row r="293" spans="1:4" ht="13">
      <c r="A293" s="9">
        <v>292</v>
      </c>
      <c r="B293" s="7">
        <v>42946</v>
      </c>
      <c r="C293" s="7">
        <v>42950</v>
      </c>
      <c r="D293" s="7">
        <v>42952</v>
      </c>
    </row>
    <row r="294" spans="1:4" ht="13">
      <c r="A294" s="9">
        <v>293</v>
      </c>
      <c r="B294" s="7">
        <v>42942</v>
      </c>
      <c r="C294" s="7">
        <v>42948</v>
      </c>
      <c r="D294" s="7">
        <v>42950</v>
      </c>
    </row>
    <row r="295" spans="1:4" ht="13">
      <c r="A295" s="9">
        <v>294</v>
      </c>
      <c r="B295" s="7">
        <v>42946</v>
      </c>
      <c r="C295" s="7">
        <v>42949</v>
      </c>
      <c r="D295" s="7">
        <v>42951</v>
      </c>
    </row>
    <row r="296" spans="1:4" ht="13">
      <c r="A296" s="9">
        <v>295</v>
      </c>
      <c r="B296" s="7">
        <v>42944</v>
      </c>
      <c r="C296" s="7">
        <v>42948</v>
      </c>
      <c r="D296" s="7">
        <v>42948</v>
      </c>
    </row>
    <row r="297" spans="1:4" ht="13">
      <c r="A297" s="9">
        <v>296</v>
      </c>
      <c r="B297" s="7">
        <v>42949</v>
      </c>
      <c r="C297" s="7">
        <v>42954</v>
      </c>
      <c r="D297" s="7">
        <v>42955</v>
      </c>
    </row>
    <row r="298" spans="1:4" ht="13">
      <c r="A298" s="9">
        <v>297</v>
      </c>
      <c r="B298" s="7">
        <v>42947</v>
      </c>
      <c r="C298" s="7">
        <v>42953</v>
      </c>
      <c r="D298" s="7">
        <v>42955</v>
      </c>
    </row>
    <row r="299" spans="1:4" ht="13">
      <c r="A299" s="9">
        <v>298</v>
      </c>
      <c r="B299" s="7">
        <v>42950</v>
      </c>
      <c r="C299" s="7">
        <v>42954</v>
      </c>
      <c r="D299" s="7">
        <v>42952</v>
      </c>
    </row>
    <row r="300" spans="1:4" ht="13">
      <c r="A300" s="9">
        <v>299</v>
      </c>
      <c r="B300" s="7">
        <v>42949</v>
      </c>
      <c r="C300" s="7">
        <v>42955</v>
      </c>
      <c r="D300" s="7">
        <v>42956</v>
      </c>
    </row>
    <row r="301" spans="1:4" ht="13">
      <c r="A301" s="9">
        <v>300</v>
      </c>
      <c r="B301" s="7">
        <v>42952</v>
      </c>
      <c r="C301" s="7">
        <v>42957</v>
      </c>
      <c r="D301" s="7">
        <v>42958</v>
      </c>
    </row>
    <row r="302" spans="1:4" ht="13">
      <c r="A302" s="9">
        <v>301</v>
      </c>
      <c r="B302" s="7">
        <v>42953</v>
      </c>
      <c r="C302" s="7">
        <v>42958</v>
      </c>
      <c r="D302" s="7">
        <v>42960</v>
      </c>
    </row>
    <row r="303" spans="1:4" ht="13">
      <c r="A303" s="9">
        <v>302</v>
      </c>
      <c r="B303" s="7">
        <v>42955</v>
      </c>
      <c r="C303" s="7">
        <v>42959</v>
      </c>
      <c r="D303" s="7">
        <v>42958</v>
      </c>
    </row>
    <row r="304" spans="1:4" ht="13">
      <c r="A304" s="9">
        <v>303</v>
      </c>
      <c r="B304" s="7">
        <v>42956</v>
      </c>
      <c r="C304" s="7">
        <v>42960</v>
      </c>
      <c r="D304" s="7">
        <v>42958</v>
      </c>
    </row>
    <row r="305" spans="1:4" ht="13">
      <c r="A305" s="9">
        <v>304</v>
      </c>
      <c r="B305" s="7">
        <v>42957</v>
      </c>
      <c r="C305" s="7">
        <v>42960</v>
      </c>
      <c r="D305" s="7">
        <v>42958</v>
      </c>
    </row>
    <row r="306" spans="1:4" ht="13">
      <c r="A306" s="9">
        <v>305</v>
      </c>
      <c r="B306" s="7">
        <v>42960</v>
      </c>
      <c r="C306" s="7">
        <v>42963</v>
      </c>
      <c r="D306" s="7">
        <v>42964</v>
      </c>
    </row>
    <row r="307" spans="1:4" ht="13">
      <c r="A307" s="9">
        <v>306</v>
      </c>
      <c r="B307" s="7">
        <v>42957</v>
      </c>
      <c r="C307" s="7">
        <v>42962</v>
      </c>
      <c r="D307" s="7">
        <v>42962</v>
      </c>
    </row>
    <row r="308" spans="1:4" ht="13">
      <c r="A308" s="9">
        <v>307</v>
      </c>
      <c r="B308" s="7">
        <v>42962</v>
      </c>
      <c r="C308" s="7">
        <v>42966</v>
      </c>
      <c r="D308" s="7">
        <v>42966</v>
      </c>
    </row>
    <row r="309" spans="1:4" ht="13">
      <c r="A309" s="9">
        <v>308</v>
      </c>
      <c r="B309" s="7">
        <v>42962</v>
      </c>
      <c r="C309" s="7">
        <v>42966</v>
      </c>
      <c r="D309" s="7">
        <v>42964</v>
      </c>
    </row>
    <row r="310" spans="1:4" ht="13">
      <c r="A310" s="9">
        <v>309</v>
      </c>
      <c r="B310" s="7">
        <v>42963</v>
      </c>
      <c r="C310" s="7">
        <v>42966</v>
      </c>
      <c r="D310" s="7">
        <v>42966</v>
      </c>
    </row>
    <row r="311" spans="1:4" ht="13">
      <c r="A311" s="9">
        <v>310</v>
      </c>
      <c r="B311" s="7">
        <v>42964</v>
      </c>
      <c r="C311" s="7">
        <v>42970</v>
      </c>
      <c r="D311" s="7">
        <v>42971</v>
      </c>
    </row>
    <row r="312" spans="1:4" ht="13">
      <c r="A312" s="9">
        <v>311</v>
      </c>
      <c r="B312" s="7">
        <v>42964</v>
      </c>
      <c r="C312" s="7">
        <v>42968</v>
      </c>
      <c r="D312" s="7">
        <v>42967</v>
      </c>
    </row>
    <row r="313" spans="1:4" ht="13">
      <c r="A313" s="9">
        <v>312</v>
      </c>
      <c r="B313" s="7">
        <v>42967</v>
      </c>
      <c r="C313" s="7">
        <v>42971</v>
      </c>
      <c r="D313" s="7">
        <v>42971</v>
      </c>
    </row>
    <row r="314" spans="1:4" ht="13">
      <c r="A314" s="9">
        <v>313</v>
      </c>
      <c r="B314" s="7">
        <v>42963</v>
      </c>
      <c r="C314" s="7">
        <v>42968</v>
      </c>
      <c r="D314" s="7">
        <v>42969</v>
      </c>
    </row>
    <row r="315" spans="1:4" ht="13">
      <c r="A315" s="9">
        <v>314</v>
      </c>
      <c r="B315" s="7">
        <v>42968</v>
      </c>
      <c r="C315" s="7">
        <v>42971</v>
      </c>
      <c r="D315" s="7">
        <v>42972</v>
      </c>
    </row>
    <row r="316" spans="1:4" ht="13">
      <c r="A316" s="9">
        <v>315</v>
      </c>
      <c r="B316" s="7">
        <v>42965</v>
      </c>
      <c r="C316" s="7">
        <v>42971</v>
      </c>
      <c r="D316" s="7">
        <v>42973</v>
      </c>
    </row>
    <row r="317" spans="1:4" ht="13">
      <c r="A317" s="9">
        <v>316</v>
      </c>
      <c r="B317" s="7">
        <v>42970</v>
      </c>
      <c r="C317" s="7">
        <v>42975</v>
      </c>
      <c r="D317" s="7">
        <v>42976</v>
      </c>
    </row>
    <row r="318" spans="1:4" ht="13">
      <c r="A318" s="9">
        <v>317</v>
      </c>
      <c r="B318" s="7">
        <v>42970</v>
      </c>
      <c r="C318" s="7">
        <v>42974</v>
      </c>
      <c r="D318" s="7">
        <v>42976</v>
      </c>
    </row>
    <row r="319" spans="1:4" ht="13">
      <c r="A319" s="9">
        <v>318</v>
      </c>
      <c r="B319" s="7">
        <v>42967</v>
      </c>
      <c r="C319" s="7">
        <v>42970</v>
      </c>
      <c r="D319" s="7">
        <v>42970</v>
      </c>
    </row>
    <row r="320" spans="1:4" ht="13">
      <c r="A320" s="9">
        <v>319</v>
      </c>
      <c r="B320" s="7">
        <v>42968</v>
      </c>
      <c r="C320" s="7">
        <v>42972</v>
      </c>
      <c r="D320" s="7">
        <v>42974</v>
      </c>
    </row>
    <row r="321" spans="1:4" ht="13">
      <c r="A321" s="9">
        <v>320</v>
      </c>
      <c r="B321" s="7">
        <v>42968</v>
      </c>
      <c r="C321" s="7">
        <v>42971</v>
      </c>
      <c r="D321" s="7">
        <v>42970</v>
      </c>
    </row>
    <row r="322" spans="1:4" ht="13">
      <c r="A322" s="9">
        <v>321</v>
      </c>
      <c r="B322" s="7">
        <v>42969</v>
      </c>
      <c r="C322" s="7">
        <v>42973</v>
      </c>
      <c r="D322" s="7">
        <v>42974</v>
      </c>
    </row>
    <row r="323" spans="1:4" ht="13">
      <c r="A323" s="9">
        <v>322</v>
      </c>
      <c r="B323" s="7">
        <v>42974</v>
      </c>
      <c r="C323" s="7">
        <v>42977</v>
      </c>
      <c r="D323" s="7">
        <v>42975</v>
      </c>
    </row>
    <row r="324" spans="1:4" ht="13">
      <c r="A324" s="9">
        <v>323</v>
      </c>
      <c r="B324" s="7">
        <v>42974</v>
      </c>
      <c r="C324" s="7">
        <v>42979</v>
      </c>
      <c r="D324" s="7">
        <v>42977</v>
      </c>
    </row>
    <row r="325" spans="1:4" ht="13">
      <c r="A325" s="9">
        <v>324</v>
      </c>
      <c r="B325" s="7">
        <v>42974</v>
      </c>
      <c r="C325" s="7">
        <v>42978</v>
      </c>
      <c r="D325" s="7">
        <v>42976</v>
      </c>
    </row>
    <row r="326" spans="1:4" ht="13">
      <c r="A326" s="9">
        <v>325</v>
      </c>
      <c r="B326" s="7">
        <v>42972</v>
      </c>
      <c r="C326" s="7">
        <v>42975</v>
      </c>
      <c r="D326" s="7">
        <v>42974</v>
      </c>
    </row>
    <row r="327" spans="1:4" ht="13">
      <c r="A327" s="9">
        <v>326</v>
      </c>
      <c r="B327" s="7">
        <v>42976</v>
      </c>
      <c r="C327" s="7">
        <v>42982</v>
      </c>
      <c r="D327" s="7">
        <v>42981</v>
      </c>
    </row>
    <row r="328" spans="1:4" ht="13">
      <c r="A328" s="9">
        <v>327</v>
      </c>
      <c r="B328" s="7">
        <v>42976</v>
      </c>
      <c r="C328" s="7">
        <v>42981</v>
      </c>
      <c r="D328" s="7">
        <v>42981</v>
      </c>
    </row>
    <row r="329" spans="1:4" ht="13">
      <c r="A329" s="9">
        <v>328</v>
      </c>
      <c r="B329" s="7">
        <v>42978</v>
      </c>
      <c r="C329" s="7">
        <v>42983</v>
      </c>
      <c r="D329" s="7">
        <v>42983</v>
      </c>
    </row>
    <row r="330" spans="1:4" ht="13">
      <c r="A330" s="9">
        <v>329</v>
      </c>
      <c r="B330" s="7">
        <v>42976</v>
      </c>
      <c r="C330" s="7">
        <v>42982</v>
      </c>
      <c r="D330" s="7">
        <v>42983</v>
      </c>
    </row>
    <row r="331" spans="1:4" ht="13">
      <c r="A331" s="9">
        <v>330</v>
      </c>
      <c r="B331" s="7">
        <v>42980</v>
      </c>
      <c r="C331" s="7">
        <v>42986</v>
      </c>
      <c r="D331" s="7">
        <v>42985</v>
      </c>
    </row>
    <row r="332" spans="1:4" ht="13">
      <c r="A332" s="9">
        <v>331</v>
      </c>
      <c r="B332" s="7">
        <v>42980</v>
      </c>
      <c r="C332" s="7">
        <v>42984</v>
      </c>
      <c r="D332" s="7">
        <v>42984</v>
      </c>
    </row>
    <row r="333" spans="1:4" ht="13">
      <c r="A333" s="9">
        <v>332</v>
      </c>
      <c r="B333" s="7">
        <v>42980</v>
      </c>
      <c r="C333" s="7">
        <v>42983</v>
      </c>
      <c r="D333" s="7">
        <v>42983</v>
      </c>
    </row>
    <row r="334" spans="1:4" ht="13">
      <c r="A334" s="9">
        <v>333</v>
      </c>
      <c r="B334" s="7">
        <v>42978</v>
      </c>
      <c r="C334" s="7">
        <v>42984</v>
      </c>
      <c r="D334" s="7">
        <v>42984</v>
      </c>
    </row>
    <row r="335" spans="1:4" ht="13">
      <c r="A335" s="9">
        <v>334</v>
      </c>
      <c r="B335" s="7">
        <v>42978</v>
      </c>
      <c r="C335" s="7">
        <v>42984</v>
      </c>
      <c r="D335" s="7">
        <v>42985</v>
      </c>
    </row>
    <row r="336" spans="1:4" ht="13">
      <c r="A336" s="9">
        <v>335</v>
      </c>
      <c r="B336" s="7">
        <v>42981</v>
      </c>
      <c r="C336" s="7">
        <v>42984</v>
      </c>
      <c r="D336" s="7">
        <v>42983</v>
      </c>
    </row>
    <row r="337" spans="1:4" ht="13">
      <c r="A337" s="9">
        <v>336</v>
      </c>
      <c r="B337" s="7">
        <v>42981</v>
      </c>
      <c r="C337" s="7">
        <v>42987</v>
      </c>
      <c r="D337" s="7">
        <v>42989</v>
      </c>
    </row>
    <row r="338" spans="1:4" ht="13">
      <c r="A338" s="9">
        <v>337</v>
      </c>
      <c r="B338" s="7">
        <v>42982</v>
      </c>
      <c r="C338" s="7">
        <v>42988</v>
      </c>
      <c r="D338" s="7">
        <v>42989</v>
      </c>
    </row>
    <row r="339" spans="1:4" ht="13">
      <c r="A339" s="9">
        <v>338</v>
      </c>
      <c r="B339" s="7">
        <v>42979</v>
      </c>
      <c r="C339" s="7">
        <v>42982</v>
      </c>
      <c r="D339" s="7">
        <v>42983</v>
      </c>
    </row>
    <row r="340" spans="1:4" ht="13">
      <c r="A340" s="9">
        <v>339</v>
      </c>
      <c r="B340" s="7">
        <v>42983</v>
      </c>
      <c r="C340" s="7">
        <v>42986</v>
      </c>
      <c r="D340" s="7">
        <v>42984</v>
      </c>
    </row>
    <row r="341" spans="1:4" ht="13">
      <c r="A341" s="9">
        <v>340</v>
      </c>
      <c r="B341" s="7">
        <v>42981</v>
      </c>
      <c r="C341" s="7">
        <v>42985</v>
      </c>
      <c r="D341" s="7">
        <v>42986</v>
      </c>
    </row>
    <row r="342" spans="1:4" ht="13">
      <c r="A342" s="9">
        <v>341</v>
      </c>
      <c r="B342" s="7">
        <v>42985</v>
      </c>
      <c r="C342" s="7">
        <v>42988</v>
      </c>
      <c r="D342" s="7">
        <v>42987</v>
      </c>
    </row>
    <row r="343" spans="1:4" ht="13">
      <c r="A343" s="9">
        <v>342</v>
      </c>
      <c r="B343" s="7">
        <v>42984</v>
      </c>
      <c r="C343" s="7">
        <v>42987</v>
      </c>
      <c r="D343" s="7">
        <v>42985</v>
      </c>
    </row>
    <row r="344" spans="1:4" ht="13">
      <c r="A344" s="9">
        <v>343</v>
      </c>
      <c r="B344" s="7">
        <v>42988</v>
      </c>
      <c r="C344" s="7">
        <v>42992</v>
      </c>
      <c r="D344" s="7">
        <v>42992</v>
      </c>
    </row>
    <row r="345" spans="1:4" ht="13">
      <c r="A345" s="9">
        <v>344</v>
      </c>
      <c r="B345" s="7">
        <v>42990</v>
      </c>
      <c r="C345" s="7">
        <v>42995</v>
      </c>
      <c r="D345" s="7">
        <v>42997</v>
      </c>
    </row>
    <row r="346" spans="1:4" ht="13">
      <c r="A346" s="9">
        <v>345</v>
      </c>
      <c r="B346" s="7">
        <v>42988</v>
      </c>
      <c r="C346" s="7">
        <v>42991</v>
      </c>
      <c r="D346" s="7">
        <v>42993</v>
      </c>
    </row>
    <row r="347" spans="1:4" ht="13">
      <c r="A347" s="9">
        <v>346</v>
      </c>
      <c r="B347" s="7">
        <v>42988</v>
      </c>
      <c r="C347" s="7">
        <v>42991</v>
      </c>
      <c r="D347" s="7">
        <v>42991</v>
      </c>
    </row>
    <row r="348" spans="1:4" ht="13">
      <c r="A348" s="9">
        <v>347</v>
      </c>
      <c r="B348" s="7">
        <v>42989</v>
      </c>
      <c r="C348" s="7">
        <v>42993</v>
      </c>
      <c r="D348" s="7">
        <v>42991</v>
      </c>
    </row>
    <row r="349" spans="1:4" ht="13">
      <c r="A349" s="9">
        <v>348</v>
      </c>
      <c r="B349" s="7">
        <v>42993</v>
      </c>
      <c r="C349" s="7">
        <v>42998</v>
      </c>
      <c r="D349" s="7">
        <v>42997</v>
      </c>
    </row>
    <row r="350" spans="1:4" ht="13">
      <c r="A350" s="9">
        <v>349</v>
      </c>
      <c r="B350" s="7">
        <v>42993</v>
      </c>
      <c r="C350" s="7">
        <v>42999</v>
      </c>
      <c r="D350" s="7">
        <v>43001</v>
      </c>
    </row>
    <row r="351" spans="1:4" ht="13">
      <c r="A351" s="9">
        <v>350</v>
      </c>
      <c r="B351" s="7">
        <v>42994</v>
      </c>
      <c r="C351" s="7">
        <v>42999</v>
      </c>
      <c r="D351" s="7">
        <v>43001</v>
      </c>
    </row>
    <row r="352" spans="1:4" ht="13">
      <c r="A352" s="9">
        <v>351</v>
      </c>
      <c r="B352" s="7">
        <v>42995</v>
      </c>
      <c r="C352" s="7">
        <v>43001</v>
      </c>
      <c r="D352" s="7">
        <v>42999</v>
      </c>
    </row>
    <row r="353" spans="1:4" ht="13">
      <c r="A353" s="9">
        <v>352</v>
      </c>
      <c r="B353" s="7">
        <v>42995</v>
      </c>
      <c r="C353" s="7">
        <v>43000</v>
      </c>
      <c r="D353" s="7">
        <v>43002</v>
      </c>
    </row>
    <row r="354" spans="1:4" ht="13">
      <c r="A354" s="9">
        <v>353</v>
      </c>
      <c r="B354" s="7">
        <v>42995</v>
      </c>
      <c r="C354" s="7">
        <v>43000</v>
      </c>
      <c r="D354" s="7">
        <v>43000</v>
      </c>
    </row>
    <row r="355" spans="1:4" ht="13">
      <c r="A355" s="9">
        <v>354</v>
      </c>
      <c r="B355" s="7">
        <v>42996</v>
      </c>
      <c r="C355" s="7">
        <v>43000</v>
      </c>
      <c r="D355" s="7">
        <v>42998</v>
      </c>
    </row>
    <row r="356" spans="1:4" ht="13">
      <c r="A356" s="9">
        <v>355</v>
      </c>
      <c r="B356" s="7">
        <v>42999</v>
      </c>
      <c r="C356" s="7">
        <v>43005</v>
      </c>
      <c r="D356" s="7">
        <v>43007</v>
      </c>
    </row>
    <row r="357" spans="1:4" ht="13">
      <c r="A357" s="9">
        <v>356</v>
      </c>
      <c r="B357" s="7">
        <v>42998</v>
      </c>
      <c r="C357" s="7">
        <v>43004</v>
      </c>
      <c r="D357" s="7">
        <v>43006</v>
      </c>
    </row>
    <row r="358" spans="1:4" ht="13">
      <c r="A358" s="9">
        <v>357</v>
      </c>
      <c r="B358" s="7">
        <v>43000</v>
      </c>
      <c r="C358" s="7">
        <v>43004</v>
      </c>
      <c r="D358" s="7">
        <v>43003</v>
      </c>
    </row>
    <row r="359" spans="1:4" ht="13">
      <c r="A359" s="9">
        <v>358</v>
      </c>
      <c r="B359" s="7">
        <v>42999</v>
      </c>
      <c r="C359" s="7">
        <v>43004</v>
      </c>
      <c r="D359" s="7">
        <v>43003</v>
      </c>
    </row>
    <row r="360" spans="1:4" ht="13">
      <c r="A360" s="9">
        <v>359</v>
      </c>
      <c r="B360" s="7">
        <v>43003</v>
      </c>
      <c r="C360" s="7">
        <v>43009</v>
      </c>
      <c r="D360" s="7">
        <v>43007</v>
      </c>
    </row>
    <row r="361" spans="1:4" ht="13">
      <c r="A361" s="9">
        <v>360</v>
      </c>
      <c r="B361" s="7">
        <v>43000</v>
      </c>
      <c r="C361" s="7">
        <v>43006</v>
      </c>
      <c r="D361" s="7">
        <v>43007</v>
      </c>
    </row>
    <row r="362" spans="1:4" ht="13">
      <c r="A362" s="9">
        <v>361</v>
      </c>
      <c r="B362" s="7">
        <v>43000</v>
      </c>
      <c r="C362" s="7">
        <v>43005</v>
      </c>
      <c r="D362" s="7">
        <v>43007</v>
      </c>
    </row>
    <row r="363" spans="1:4" ht="13">
      <c r="A363" s="9">
        <v>362</v>
      </c>
      <c r="B363" s="7">
        <v>43001</v>
      </c>
      <c r="C363" s="7">
        <v>43006</v>
      </c>
      <c r="D363" s="7">
        <v>43006</v>
      </c>
    </row>
    <row r="364" spans="1:4" ht="13">
      <c r="A364" s="9">
        <v>363</v>
      </c>
      <c r="B364" s="7">
        <v>43004</v>
      </c>
      <c r="C364" s="7">
        <v>43007</v>
      </c>
      <c r="D364" s="7">
        <v>43006</v>
      </c>
    </row>
    <row r="365" spans="1:4" ht="13">
      <c r="A365" s="9">
        <v>364</v>
      </c>
      <c r="B365" s="7">
        <v>43002</v>
      </c>
      <c r="C365" s="7">
        <v>43008</v>
      </c>
      <c r="D365" s="7">
        <v>43010</v>
      </c>
    </row>
    <row r="366" spans="1:4" ht="13">
      <c r="A366" s="9">
        <v>365</v>
      </c>
      <c r="B366" s="7">
        <v>43003</v>
      </c>
      <c r="C366" s="7">
        <v>43007</v>
      </c>
      <c r="D366" s="7">
        <v>43005</v>
      </c>
    </row>
    <row r="367" spans="1:4" ht="13">
      <c r="A367" s="9">
        <v>366</v>
      </c>
      <c r="B367" s="7">
        <v>43005</v>
      </c>
      <c r="C367" s="7">
        <v>43010</v>
      </c>
      <c r="D367" s="7">
        <v>43012</v>
      </c>
    </row>
    <row r="368" spans="1:4" ht="13">
      <c r="A368" s="9">
        <v>367</v>
      </c>
      <c r="B368" s="7">
        <v>43006</v>
      </c>
      <c r="C368" s="7">
        <v>43009</v>
      </c>
      <c r="D368" s="7">
        <v>43008</v>
      </c>
    </row>
    <row r="369" spans="1:4" ht="13">
      <c r="A369" s="9">
        <v>368</v>
      </c>
      <c r="B369" s="7">
        <v>43008</v>
      </c>
      <c r="C369" s="7">
        <v>43013</v>
      </c>
      <c r="D369" s="7">
        <v>43011</v>
      </c>
    </row>
    <row r="370" spans="1:4" ht="13">
      <c r="A370" s="9">
        <v>369</v>
      </c>
      <c r="B370" s="7">
        <v>43005</v>
      </c>
      <c r="C370" s="7">
        <v>43011</v>
      </c>
      <c r="D370" s="7">
        <v>43009</v>
      </c>
    </row>
    <row r="371" spans="1:4" ht="13">
      <c r="A371" s="9">
        <v>370</v>
      </c>
      <c r="B371" s="7">
        <v>43005</v>
      </c>
      <c r="C371" s="7">
        <v>43010</v>
      </c>
      <c r="D371" s="7">
        <v>43009</v>
      </c>
    </row>
    <row r="372" spans="1:4" ht="13">
      <c r="A372" s="9">
        <v>371</v>
      </c>
      <c r="B372" s="7">
        <v>43010</v>
      </c>
      <c r="C372" s="7">
        <v>43016</v>
      </c>
      <c r="D372" s="7">
        <v>43016</v>
      </c>
    </row>
    <row r="373" spans="1:4" ht="13">
      <c r="A373" s="9">
        <v>372</v>
      </c>
      <c r="B373" s="7">
        <v>43007</v>
      </c>
      <c r="C373" s="7">
        <v>43012</v>
      </c>
      <c r="D373" s="7">
        <v>43014</v>
      </c>
    </row>
    <row r="374" spans="1:4" ht="13">
      <c r="A374" s="9">
        <v>373</v>
      </c>
      <c r="B374" s="7">
        <v>43009</v>
      </c>
      <c r="C374" s="7">
        <v>43013</v>
      </c>
      <c r="D374" s="7">
        <v>43014</v>
      </c>
    </row>
    <row r="375" spans="1:4" ht="13">
      <c r="A375" s="9">
        <v>374</v>
      </c>
      <c r="B375" s="7">
        <v>43010</v>
      </c>
      <c r="C375" s="7">
        <v>43013</v>
      </c>
      <c r="D375" s="7">
        <v>43013</v>
      </c>
    </row>
    <row r="376" spans="1:4" ht="13">
      <c r="A376" s="9">
        <v>375</v>
      </c>
      <c r="B376" s="7">
        <v>43008</v>
      </c>
      <c r="C376" s="7">
        <v>43014</v>
      </c>
      <c r="D376" s="7">
        <v>43012</v>
      </c>
    </row>
    <row r="377" spans="1:4" ht="13">
      <c r="A377" s="9">
        <v>376</v>
      </c>
      <c r="B377" s="7">
        <v>43009</v>
      </c>
      <c r="C377" s="7">
        <v>43015</v>
      </c>
      <c r="D377" s="7">
        <v>43015</v>
      </c>
    </row>
    <row r="378" spans="1:4" ht="13">
      <c r="A378" s="9">
        <v>377</v>
      </c>
      <c r="B378" s="7">
        <v>43011</v>
      </c>
      <c r="C378" s="7">
        <v>43015</v>
      </c>
      <c r="D378" s="7">
        <v>43015</v>
      </c>
    </row>
    <row r="379" spans="1:4" ht="13">
      <c r="A379" s="9">
        <v>378</v>
      </c>
      <c r="B379" s="7">
        <v>43012</v>
      </c>
      <c r="C379" s="7">
        <v>43017</v>
      </c>
      <c r="D379" s="7">
        <v>43016</v>
      </c>
    </row>
    <row r="380" spans="1:4" ht="13">
      <c r="A380" s="9">
        <v>379</v>
      </c>
      <c r="B380" s="7">
        <v>43009</v>
      </c>
      <c r="C380" s="7">
        <v>43014</v>
      </c>
      <c r="D380" s="7">
        <v>43014</v>
      </c>
    </row>
    <row r="381" spans="1:4" ht="13">
      <c r="A381" s="9">
        <v>380</v>
      </c>
      <c r="B381" s="7">
        <v>43012</v>
      </c>
      <c r="C381" s="7">
        <v>43018</v>
      </c>
      <c r="D381" s="7">
        <v>43020</v>
      </c>
    </row>
    <row r="382" spans="1:4" ht="13">
      <c r="A382" s="9">
        <v>381</v>
      </c>
      <c r="B382" s="7">
        <v>43011</v>
      </c>
      <c r="C382" s="7">
        <v>43017</v>
      </c>
      <c r="D382" s="7">
        <v>43016</v>
      </c>
    </row>
    <row r="383" spans="1:4" ht="13">
      <c r="A383" s="9">
        <v>382</v>
      </c>
      <c r="B383" s="7">
        <v>43013</v>
      </c>
      <c r="C383" s="7">
        <v>43017</v>
      </c>
      <c r="D383" s="7">
        <v>43019</v>
      </c>
    </row>
    <row r="384" spans="1:4" ht="13">
      <c r="A384" s="9">
        <v>383</v>
      </c>
      <c r="B384" s="7">
        <v>43011</v>
      </c>
      <c r="C384" s="7">
        <v>43016</v>
      </c>
      <c r="D384" s="7">
        <v>43015</v>
      </c>
    </row>
    <row r="385" spans="1:4" ht="13">
      <c r="A385" s="9">
        <v>384</v>
      </c>
      <c r="B385" s="7">
        <v>43012</v>
      </c>
      <c r="C385" s="7">
        <v>43017</v>
      </c>
      <c r="D385" s="7">
        <v>43017</v>
      </c>
    </row>
    <row r="386" spans="1:4" ht="13">
      <c r="A386" s="9">
        <v>385</v>
      </c>
      <c r="B386" s="7">
        <v>43014</v>
      </c>
      <c r="C386" s="7">
        <v>43020</v>
      </c>
      <c r="D386" s="7">
        <v>43018</v>
      </c>
    </row>
    <row r="387" spans="1:4" ht="13">
      <c r="A387" s="9">
        <v>386</v>
      </c>
      <c r="B387" s="7">
        <v>43015</v>
      </c>
      <c r="C387" s="7">
        <v>43018</v>
      </c>
      <c r="D387" s="7">
        <v>43020</v>
      </c>
    </row>
    <row r="388" spans="1:4" ht="13">
      <c r="A388" s="9">
        <v>387</v>
      </c>
      <c r="B388" s="7">
        <v>43016</v>
      </c>
      <c r="C388" s="7">
        <v>43019</v>
      </c>
      <c r="D388" s="7">
        <v>43019</v>
      </c>
    </row>
    <row r="389" spans="1:4" ht="13">
      <c r="A389" s="9">
        <v>388</v>
      </c>
      <c r="B389" s="7">
        <v>43014</v>
      </c>
      <c r="C389" s="7">
        <v>43018</v>
      </c>
      <c r="D389" s="7">
        <v>43019</v>
      </c>
    </row>
    <row r="390" spans="1:4" ht="13">
      <c r="A390" s="9">
        <v>389</v>
      </c>
      <c r="B390" s="7">
        <v>43018</v>
      </c>
      <c r="C390" s="7">
        <v>43022</v>
      </c>
      <c r="D390" s="7">
        <v>43023</v>
      </c>
    </row>
    <row r="391" spans="1:4" ht="13">
      <c r="A391" s="9">
        <v>390</v>
      </c>
      <c r="B391" s="7">
        <v>43017</v>
      </c>
      <c r="C391" s="7">
        <v>43021</v>
      </c>
      <c r="D391" s="7">
        <v>43021</v>
      </c>
    </row>
    <row r="392" spans="1:4" ht="13">
      <c r="A392" s="9">
        <v>391</v>
      </c>
      <c r="B392" s="7">
        <v>43018</v>
      </c>
      <c r="C392" s="7">
        <v>43021</v>
      </c>
      <c r="D392" s="7">
        <v>43019</v>
      </c>
    </row>
    <row r="393" spans="1:4" ht="13">
      <c r="A393" s="9">
        <v>392</v>
      </c>
      <c r="B393" s="7">
        <v>43018</v>
      </c>
      <c r="C393" s="7">
        <v>43022</v>
      </c>
      <c r="D393" s="7">
        <v>43020</v>
      </c>
    </row>
    <row r="394" spans="1:4" ht="13">
      <c r="A394" s="9">
        <v>393</v>
      </c>
      <c r="B394" s="7">
        <v>43017</v>
      </c>
      <c r="C394" s="7">
        <v>43022</v>
      </c>
      <c r="D394" s="7">
        <v>43020</v>
      </c>
    </row>
    <row r="395" spans="1:4" ht="13">
      <c r="A395" s="9">
        <v>394</v>
      </c>
      <c r="B395" s="7">
        <v>43018</v>
      </c>
      <c r="C395" s="7">
        <v>43022</v>
      </c>
      <c r="D395" s="7">
        <v>43021</v>
      </c>
    </row>
    <row r="396" spans="1:4" ht="13">
      <c r="A396" s="9">
        <v>395</v>
      </c>
      <c r="B396" s="7">
        <v>43022</v>
      </c>
      <c r="C396" s="7">
        <v>43027</v>
      </c>
      <c r="D396" s="7">
        <v>43027</v>
      </c>
    </row>
    <row r="397" spans="1:4" ht="13">
      <c r="A397" s="9">
        <v>396</v>
      </c>
      <c r="B397" s="7">
        <v>43020</v>
      </c>
      <c r="C397" s="7">
        <v>43023</v>
      </c>
      <c r="D397" s="7">
        <v>43022</v>
      </c>
    </row>
    <row r="398" spans="1:4" ht="13">
      <c r="A398" s="9">
        <v>397</v>
      </c>
      <c r="B398" s="7">
        <v>43021</v>
      </c>
      <c r="C398" s="7">
        <v>43026</v>
      </c>
      <c r="D398" s="7">
        <v>43025</v>
      </c>
    </row>
    <row r="399" spans="1:4" ht="13">
      <c r="A399" s="9">
        <v>398</v>
      </c>
      <c r="B399" s="7">
        <v>43022</v>
      </c>
      <c r="C399" s="7">
        <v>43026</v>
      </c>
      <c r="D399" s="7">
        <v>43027</v>
      </c>
    </row>
    <row r="400" spans="1:4" ht="13">
      <c r="A400" s="9">
        <v>399</v>
      </c>
      <c r="B400" s="7">
        <v>43023</v>
      </c>
      <c r="C400" s="7">
        <v>43028</v>
      </c>
      <c r="D400" s="7">
        <v>43029</v>
      </c>
    </row>
    <row r="401" spans="1:4" ht="13">
      <c r="A401" s="9">
        <v>400</v>
      </c>
      <c r="B401" s="7">
        <v>43024</v>
      </c>
      <c r="C401" s="7">
        <v>43028</v>
      </c>
      <c r="D401" s="7">
        <v>43027</v>
      </c>
    </row>
    <row r="402" spans="1:4" ht="13">
      <c r="A402" s="9">
        <v>401</v>
      </c>
      <c r="B402" s="7">
        <v>43023</v>
      </c>
      <c r="C402" s="7">
        <v>43028</v>
      </c>
      <c r="D402" s="7">
        <v>43028</v>
      </c>
    </row>
    <row r="403" spans="1:4" ht="13">
      <c r="A403" s="9">
        <v>402</v>
      </c>
      <c r="B403" s="7">
        <v>43027</v>
      </c>
      <c r="C403" s="7">
        <v>43033</v>
      </c>
      <c r="D403" s="7">
        <v>43034</v>
      </c>
    </row>
    <row r="404" spans="1:4" ht="13">
      <c r="A404" s="9">
        <v>403</v>
      </c>
      <c r="B404" s="7">
        <v>43026</v>
      </c>
      <c r="C404" s="7">
        <v>43030</v>
      </c>
      <c r="D404" s="7">
        <v>43032</v>
      </c>
    </row>
    <row r="405" spans="1:4" ht="13">
      <c r="A405" s="9">
        <v>404</v>
      </c>
      <c r="B405" s="7">
        <v>43025</v>
      </c>
      <c r="C405" s="7">
        <v>43028</v>
      </c>
      <c r="D405" s="7">
        <v>43030</v>
      </c>
    </row>
    <row r="406" spans="1:4" ht="13">
      <c r="A406" s="9">
        <v>405</v>
      </c>
      <c r="B406" s="7">
        <v>43025</v>
      </c>
      <c r="C406" s="7">
        <v>43031</v>
      </c>
      <c r="D406" s="7">
        <v>43030</v>
      </c>
    </row>
    <row r="407" spans="1:4" ht="13">
      <c r="A407" s="9">
        <v>406</v>
      </c>
      <c r="B407" s="7">
        <v>43027</v>
      </c>
      <c r="C407" s="7">
        <v>43032</v>
      </c>
      <c r="D407" s="7">
        <v>43031</v>
      </c>
    </row>
    <row r="408" spans="1:4" ht="13">
      <c r="A408" s="9">
        <v>407</v>
      </c>
      <c r="B408" s="7">
        <v>43026</v>
      </c>
      <c r="C408" s="7">
        <v>43032</v>
      </c>
      <c r="D408" s="7">
        <v>43034</v>
      </c>
    </row>
    <row r="409" spans="1:4" ht="13">
      <c r="A409" s="9">
        <v>408</v>
      </c>
      <c r="B409" s="7">
        <v>43030</v>
      </c>
      <c r="C409" s="7">
        <v>43036</v>
      </c>
      <c r="D409" s="7">
        <v>43034</v>
      </c>
    </row>
    <row r="410" spans="1:4" ht="13">
      <c r="A410" s="9">
        <v>409</v>
      </c>
      <c r="B410" s="7">
        <v>43028</v>
      </c>
      <c r="C410" s="7">
        <v>43034</v>
      </c>
      <c r="D410" s="7">
        <v>43034</v>
      </c>
    </row>
    <row r="411" spans="1:4" ht="13">
      <c r="A411" s="9">
        <v>410</v>
      </c>
      <c r="B411" s="7">
        <v>43032</v>
      </c>
      <c r="C411" s="7">
        <v>43037</v>
      </c>
      <c r="D411" s="7">
        <v>43038</v>
      </c>
    </row>
    <row r="412" spans="1:4" ht="13">
      <c r="A412" s="9">
        <v>411</v>
      </c>
      <c r="B412" s="7">
        <v>43030</v>
      </c>
      <c r="C412" s="7">
        <v>43034</v>
      </c>
      <c r="D412" s="7">
        <v>43036</v>
      </c>
    </row>
    <row r="413" spans="1:4" ht="13">
      <c r="A413" s="9">
        <v>412</v>
      </c>
      <c r="B413" s="7">
        <v>43031</v>
      </c>
      <c r="C413" s="7">
        <v>43034</v>
      </c>
      <c r="D413" s="7">
        <v>43036</v>
      </c>
    </row>
    <row r="414" spans="1:4" ht="13">
      <c r="A414" s="9">
        <v>413</v>
      </c>
      <c r="B414" s="7">
        <v>43033</v>
      </c>
      <c r="C414" s="7">
        <v>43037</v>
      </c>
      <c r="D414" s="7">
        <v>43038</v>
      </c>
    </row>
    <row r="415" spans="1:4" ht="13">
      <c r="A415" s="9">
        <v>414</v>
      </c>
      <c r="B415" s="7">
        <v>43032</v>
      </c>
      <c r="C415" s="7">
        <v>43035</v>
      </c>
      <c r="D415" s="7">
        <v>43037</v>
      </c>
    </row>
    <row r="416" spans="1:4" ht="13">
      <c r="A416" s="9">
        <v>415</v>
      </c>
      <c r="B416" s="7">
        <v>43035</v>
      </c>
      <c r="C416" s="7">
        <v>43039</v>
      </c>
      <c r="D416" s="7">
        <v>43037</v>
      </c>
    </row>
    <row r="417" spans="1:4" ht="13">
      <c r="A417" s="9">
        <v>416</v>
      </c>
      <c r="B417" s="7">
        <v>43038</v>
      </c>
      <c r="C417" s="7">
        <v>43041</v>
      </c>
      <c r="D417" s="7">
        <v>43042</v>
      </c>
    </row>
    <row r="418" spans="1:4" ht="13">
      <c r="A418" s="9">
        <v>417</v>
      </c>
      <c r="B418" s="7">
        <v>43039</v>
      </c>
      <c r="C418" s="7">
        <v>43042</v>
      </c>
      <c r="D418" s="7">
        <v>43041</v>
      </c>
    </row>
    <row r="419" spans="1:4" ht="13">
      <c r="A419" s="9">
        <v>418</v>
      </c>
      <c r="B419" s="7">
        <v>43037</v>
      </c>
      <c r="C419" s="7">
        <v>43043</v>
      </c>
      <c r="D419" s="7">
        <v>43045</v>
      </c>
    </row>
    <row r="420" spans="1:4" ht="13">
      <c r="A420" s="9">
        <v>419</v>
      </c>
      <c r="B420" s="7">
        <v>43041</v>
      </c>
      <c r="C420" s="7">
        <v>43046</v>
      </c>
      <c r="D420" s="7">
        <v>43046</v>
      </c>
    </row>
    <row r="421" spans="1:4" ht="13">
      <c r="A421" s="9">
        <v>420</v>
      </c>
      <c r="B421" s="7">
        <v>43039</v>
      </c>
      <c r="C421" s="7">
        <v>43042</v>
      </c>
      <c r="D421" s="7">
        <v>43042</v>
      </c>
    </row>
    <row r="422" spans="1:4" ht="13">
      <c r="A422" s="9">
        <v>421</v>
      </c>
      <c r="B422" s="7">
        <v>43040</v>
      </c>
      <c r="C422" s="7">
        <v>43046</v>
      </c>
      <c r="D422" s="7">
        <v>43045</v>
      </c>
    </row>
    <row r="423" spans="1:4" ht="13">
      <c r="A423" s="9">
        <v>422</v>
      </c>
      <c r="B423" s="7">
        <v>43040</v>
      </c>
      <c r="C423" s="7">
        <v>43043</v>
      </c>
      <c r="D423" s="7">
        <v>43045</v>
      </c>
    </row>
    <row r="424" spans="1:4" ht="13">
      <c r="A424" s="9">
        <v>423</v>
      </c>
      <c r="B424" s="7">
        <v>43041</v>
      </c>
      <c r="C424" s="7">
        <v>43046</v>
      </c>
      <c r="D424" s="7">
        <v>43046</v>
      </c>
    </row>
    <row r="425" spans="1:4" ht="13">
      <c r="A425" s="9">
        <v>424</v>
      </c>
      <c r="B425" s="7">
        <v>43043</v>
      </c>
      <c r="C425" s="7">
        <v>43047</v>
      </c>
      <c r="D425" s="7">
        <v>43046</v>
      </c>
    </row>
    <row r="426" spans="1:4" ht="13">
      <c r="A426" s="9">
        <v>425</v>
      </c>
      <c r="B426" s="7">
        <v>43043</v>
      </c>
      <c r="C426" s="7">
        <v>43046</v>
      </c>
      <c r="D426" s="7">
        <v>43045</v>
      </c>
    </row>
    <row r="427" spans="1:4" ht="13">
      <c r="A427" s="9">
        <v>426</v>
      </c>
      <c r="B427" s="7">
        <v>43044</v>
      </c>
      <c r="C427" s="7">
        <v>43049</v>
      </c>
      <c r="D427" s="7">
        <v>43048</v>
      </c>
    </row>
    <row r="428" spans="1:4" ht="13">
      <c r="A428" s="9">
        <v>427</v>
      </c>
      <c r="B428" s="7">
        <v>43043</v>
      </c>
      <c r="C428" s="7">
        <v>43049</v>
      </c>
      <c r="D428" s="7">
        <v>43051</v>
      </c>
    </row>
    <row r="429" spans="1:4" ht="13">
      <c r="A429" s="9">
        <v>428</v>
      </c>
      <c r="B429" s="7">
        <v>43045</v>
      </c>
      <c r="C429" s="7">
        <v>43050</v>
      </c>
      <c r="D429" s="7">
        <v>43052</v>
      </c>
    </row>
    <row r="430" spans="1:4" ht="13">
      <c r="A430" s="9">
        <v>429</v>
      </c>
      <c r="B430" s="7">
        <v>43047</v>
      </c>
      <c r="C430" s="7">
        <v>43052</v>
      </c>
      <c r="D430" s="7">
        <v>43054</v>
      </c>
    </row>
    <row r="431" spans="1:4" ht="13">
      <c r="A431" s="9">
        <v>430</v>
      </c>
      <c r="B431" s="7">
        <v>43044</v>
      </c>
      <c r="C431" s="7">
        <v>43048</v>
      </c>
      <c r="D431" s="7">
        <v>43046</v>
      </c>
    </row>
    <row r="432" spans="1:4" ht="13">
      <c r="A432" s="9">
        <v>431</v>
      </c>
      <c r="B432" s="7">
        <v>43048</v>
      </c>
      <c r="C432" s="7">
        <v>43051</v>
      </c>
      <c r="D432" s="7">
        <v>43050</v>
      </c>
    </row>
    <row r="433" spans="1:4" ht="13">
      <c r="A433" s="9">
        <v>432</v>
      </c>
      <c r="B433" s="7">
        <v>43048</v>
      </c>
      <c r="C433" s="7">
        <v>43051</v>
      </c>
      <c r="D433" s="7">
        <v>43052</v>
      </c>
    </row>
    <row r="434" spans="1:4" ht="13">
      <c r="A434" s="9">
        <v>433</v>
      </c>
      <c r="B434" s="7">
        <v>43048</v>
      </c>
      <c r="C434" s="7">
        <v>43051</v>
      </c>
      <c r="D434" s="7">
        <v>43053</v>
      </c>
    </row>
    <row r="435" spans="1:4" ht="13">
      <c r="A435" s="9">
        <v>434</v>
      </c>
      <c r="B435" s="7">
        <v>43047</v>
      </c>
      <c r="C435" s="7">
        <v>43053</v>
      </c>
      <c r="D435" s="7">
        <v>43052</v>
      </c>
    </row>
    <row r="436" spans="1:4" ht="13">
      <c r="A436" s="9">
        <v>435</v>
      </c>
      <c r="B436" s="7">
        <v>43049</v>
      </c>
      <c r="C436" s="7">
        <v>43054</v>
      </c>
      <c r="D436" s="7">
        <v>43056</v>
      </c>
    </row>
    <row r="437" spans="1:4" ht="13">
      <c r="A437" s="9">
        <v>436</v>
      </c>
      <c r="B437" s="7">
        <v>43051</v>
      </c>
      <c r="C437" s="7">
        <v>43056</v>
      </c>
      <c r="D437" s="7">
        <v>43054</v>
      </c>
    </row>
    <row r="438" spans="1:4" ht="13">
      <c r="A438" s="9">
        <v>437</v>
      </c>
      <c r="B438" s="7">
        <v>43051</v>
      </c>
      <c r="C438" s="7">
        <v>43055</v>
      </c>
      <c r="D438" s="7">
        <v>43055</v>
      </c>
    </row>
    <row r="439" spans="1:4" ht="13">
      <c r="A439" s="9">
        <v>438</v>
      </c>
      <c r="B439" s="7">
        <v>43050</v>
      </c>
      <c r="C439" s="7">
        <v>43054</v>
      </c>
      <c r="D439" s="7">
        <v>43052</v>
      </c>
    </row>
    <row r="440" spans="1:4" ht="13">
      <c r="A440" s="9">
        <v>439</v>
      </c>
      <c r="B440" s="7">
        <v>43053</v>
      </c>
      <c r="C440" s="7">
        <v>43058</v>
      </c>
      <c r="D440" s="7">
        <v>43058</v>
      </c>
    </row>
    <row r="441" spans="1:4" ht="13">
      <c r="A441" s="9">
        <v>440</v>
      </c>
      <c r="B441" s="7">
        <v>43053</v>
      </c>
      <c r="C441" s="7">
        <v>43056</v>
      </c>
      <c r="D441" s="7">
        <v>43054</v>
      </c>
    </row>
    <row r="442" spans="1:4" ht="13">
      <c r="A442" s="9">
        <v>441</v>
      </c>
      <c r="B442" s="7">
        <v>43055</v>
      </c>
      <c r="C442" s="7">
        <v>43058</v>
      </c>
      <c r="D442" s="7">
        <v>43058</v>
      </c>
    </row>
    <row r="443" spans="1:4" ht="13">
      <c r="A443" s="9">
        <v>442</v>
      </c>
      <c r="B443" s="7">
        <v>43058</v>
      </c>
      <c r="C443" s="7">
        <v>43064</v>
      </c>
      <c r="D443" s="7">
        <v>43066</v>
      </c>
    </row>
    <row r="444" spans="1:4" ht="13">
      <c r="A444" s="9">
        <v>443</v>
      </c>
      <c r="B444" s="7">
        <v>43058</v>
      </c>
      <c r="C444" s="7">
        <v>43062</v>
      </c>
      <c r="D444" s="7">
        <v>43063</v>
      </c>
    </row>
    <row r="445" spans="1:4" ht="13">
      <c r="A445" s="9">
        <v>444</v>
      </c>
      <c r="B445" s="7">
        <v>43059</v>
      </c>
      <c r="C445" s="7">
        <v>43063</v>
      </c>
      <c r="D445" s="7">
        <v>43062</v>
      </c>
    </row>
    <row r="446" spans="1:4" ht="13">
      <c r="A446" s="9">
        <v>445</v>
      </c>
      <c r="B446" s="7">
        <v>43058</v>
      </c>
      <c r="C446" s="7">
        <v>43063</v>
      </c>
      <c r="D446" s="7">
        <v>43064</v>
      </c>
    </row>
    <row r="447" spans="1:4" ht="13">
      <c r="A447" s="9">
        <v>446</v>
      </c>
      <c r="B447" s="7">
        <v>43061</v>
      </c>
      <c r="C447" s="7">
        <v>43065</v>
      </c>
      <c r="D447" s="7">
        <v>43066</v>
      </c>
    </row>
    <row r="448" spans="1:4" ht="13">
      <c r="A448" s="9">
        <v>447</v>
      </c>
      <c r="B448" s="7">
        <v>43062</v>
      </c>
      <c r="C448" s="7">
        <v>43068</v>
      </c>
      <c r="D448" s="7">
        <v>43068</v>
      </c>
    </row>
    <row r="449" spans="1:4" ht="13">
      <c r="A449" s="9">
        <v>448</v>
      </c>
      <c r="B449" s="7">
        <v>43062</v>
      </c>
      <c r="C449" s="7">
        <v>43065</v>
      </c>
      <c r="D449" s="7">
        <v>43066</v>
      </c>
    </row>
    <row r="450" spans="1:4" ht="13">
      <c r="A450" s="9">
        <v>449</v>
      </c>
      <c r="B450" s="7">
        <v>43063</v>
      </c>
      <c r="C450" s="7">
        <v>43069</v>
      </c>
      <c r="D450" s="7">
        <v>43070</v>
      </c>
    </row>
    <row r="451" spans="1:4" ht="13">
      <c r="A451" s="9">
        <v>450</v>
      </c>
      <c r="B451" s="7">
        <v>43063</v>
      </c>
      <c r="C451" s="7">
        <v>43069</v>
      </c>
      <c r="D451" s="7">
        <v>43068</v>
      </c>
    </row>
    <row r="452" spans="1:4" ht="13">
      <c r="A452" s="9">
        <v>451</v>
      </c>
      <c r="B452" s="7">
        <v>43064</v>
      </c>
      <c r="C452" s="7">
        <v>43067</v>
      </c>
      <c r="D452" s="7">
        <v>43068</v>
      </c>
    </row>
    <row r="453" spans="1:4" ht="13">
      <c r="A453" s="9">
        <v>452</v>
      </c>
      <c r="B453" s="7">
        <v>43065</v>
      </c>
      <c r="C453" s="7">
        <v>43069</v>
      </c>
      <c r="D453" s="7">
        <v>43067</v>
      </c>
    </row>
    <row r="454" spans="1:4" ht="13">
      <c r="A454" s="9">
        <v>453</v>
      </c>
      <c r="B454" s="7">
        <v>43063</v>
      </c>
      <c r="C454" s="7">
        <v>43069</v>
      </c>
      <c r="D454" s="7">
        <v>43068</v>
      </c>
    </row>
    <row r="455" spans="1:4" ht="13">
      <c r="A455" s="9">
        <v>454</v>
      </c>
      <c r="B455" s="7">
        <v>43068</v>
      </c>
      <c r="C455" s="7">
        <v>43074</v>
      </c>
      <c r="D455" s="7">
        <v>43072</v>
      </c>
    </row>
    <row r="456" spans="1:4" ht="13">
      <c r="A456" s="9">
        <v>455</v>
      </c>
      <c r="B456" s="7">
        <v>43066</v>
      </c>
      <c r="C456" s="7">
        <v>43069</v>
      </c>
      <c r="D456" s="7">
        <v>43068</v>
      </c>
    </row>
    <row r="457" spans="1:4" ht="13">
      <c r="A457" s="9">
        <v>456</v>
      </c>
      <c r="B457" s="7">
        <v>43069</v>
      </c>
      <c r="C457" s="7">
        <v>43073</v>
      </c>
      <c r="D457" s="7">
        <v>43074</v>
      </c>
    </row>
    <row r="458" spans="1:4" ht="13">
      <c r="A458" s="9">
        <v>457</v>
      </c>
      <c r="B458" s="7">
        <v>43069</v>
      </c>
      <c r="C458" s="7">
        <v>43072</v>
      </c>
      <c r="D458" s="7">
        <v>43073</v>
      </c>
    </row>
    <row r="459" spans="1:4" ht="13">
      <c r="A459" s="9">
        <v>458</v>
      </c>
      <c r="B459" s="7">
        <v>43068</v>
      </c>
      <c r="C459" s="7">
        <v>43071</v>
      </c>
      <c r="D459" s="7">
        <v>43073</v>
      </c>
    </row>
    <row r="460" spans="1:4" ht="13">
      <c r="A460" s="9">
        <v>459</v>
      </c>
      <c r="B460" s="7">
        <v>43069</v>
      </c>
      <c r="C460" s="7">
        <v>43074</v>
      </c>
      <c r="D460" s="7">
        <v>43075</v>
      </c>
    </row>
    <row r="461" spans="1:4" ht="13">
      <c r="A461" s="9">
        <v>460</v>
      </c>
      <c r="B461" s="7">
        <v>43070</v>
      </c>
      <c r="C461" s="7">
        <v>43073</v>
      </c>
      <c r="D461" s="7">
        <v>43072</v>
      </c>
    </row>
    <row r="462" spans="1:4" ht="13">
      <c r="A462" s="9">
        <v>461</v>
      </c>
      <c r="B462" s="7">
        <v>43070</v>
      </c>
      <c r="C462" s="7">
        <v>43074</v>
      </c>
      <c r="D462" s="7">
        <v>43072</v>
      </c>
    </row>
    <row r="463" spans="1:4" ht="13">
      <c r="A463" s="9">
        <v>462</v>
      </c>
      <c r="B463" s="7">
        <v>43073</v>
      </c>
      <c r="C463" s="7">
        <v>43076</v>
      </c>
      <c r="D463" s="7">
        <v>43075</v>
      </c>
    </row>
    <row r="464" spans="1:4" ht="13">
      <c r="A464" s="9">
        <v>463</v>
      </c>
      <c r="B464" s="7">
        <v>43072</v>
      </c>
      <c r="C464" s="7">
        <v>43075</v>
      </c>
      <c r="D464" s="7">
        <v>43073</v>
      </c>
    </row>
    <row r="465" spans="1:4" ht="13">
      <c r="A465" s="9">
        <v>464</v>
      </c>
      <c r="B465" s="7">
        <v>43073</v>
      </c>
      <c r="C465" s="7">
        <v>43078</v>
      </c>
      <c r="D465" s="7">
        <v>43079</v>
      </c>
    </row>
    <row r="466" spans="1:4" ht="13">
      <c r="A466" s="9">
        <v>465</v>
      </c>
      <c r="B466" s="7">
        <v>43075</v>
      </c>
      <c r="C466" s="7">
        <v>43079</v>
      </c>
      <c r="D466" s="7">
        <v>43077</v>
      </c>
    </row>
    <row r="467" spans="1:4" ht="13">
      <c r="A467" s="9">
        <v>466</v>
      </c>
      <c r="B467" s="7">
        <v>43076</v>
      </c>
      <c r="C467" s="7">
        <v>43080</v>
      </c>
      <c r="D467" s="7">
        <v>43079</v>
      </c>
    </row>
    <row r="468" spans="1:4" ht="13">
      <c r="A468" s="9">
        <v>467</v>
      </c>
      <c r="B468" s="7">
        <v>43075</v>
      </c>
      <c r="C468" s="7">
        <v>43080</v>
      </c>
      <c r="D468" s="7">
        <v>43080</v>
      </c>
    </row>
    <row r="469" spans="1:4" ht="13">
      <c r="A469" s="9">
        <v>468</v>
      </c>
      <c r="B469" s="7">
        <v>43078</v>
      </c>
      <c r="C469" s="7">
        <v>43081</v>
      </c>
      <c r="D469" s="7">
        <v>43080</v>
      </c>
    </row>
    <row r="470" spans="1:4" ht="13">
      <c r="A470" s="9">
        <v>469</v>
      </c>
      <c r="B470" s="7">
        <v>43075</v>
      </c>
      <c r="C470" s="7">
        <v>43078</v>
      </c>
      <c r="D470" s="7">
        <v>43076</v>
      </c>
    </row>
    <row r="471" spans="1:4" ht="13">
      <c r="A471" s="9">
        <v>470</v>
      </c>
      <c r="B471" s="7">
        <v>43078</v>
      </c>
      <c r="C471" s="7">
        <v>43081</v>
      </c>
      <c r="D471" s="7">
        <v>43079</v>
      </c>
    </row>
    <row r="472" spans="1:4" ht="13">
      <c r="A472" s="9">
        <v>471</v>
      </c>
      <c r="B472" s="7">
        <v>43078</v>
      </c>
      <c r="C472" s="7">
        <v>43082</v>
      </c>
      <c r="D472" s="7">
        <v>43083</v>
      </c>
    </row>
    <row r="473" spans="1:4" ht="13">
      <c r="A473" s="9">
        <v>472</v>
      </c>
      <c r="B473" s="7">
        <v>43077</v>
      </c>
      <c r="C473" s="7">
        <v>43081</v>
      </c>
      <c r="D473" s="7">
        <v>43079</v>
      </c>
    </row>
    <row r="474" spans="1:4" ht="13">
      <c r="A474" s="9">
        <v>473</v>
      </c>
      <c r="B474" s="7">
        <v>43079</v>
      </c>
      <c r="C474" s="7">
        <v>43083</v>
      </c>
      <c r="D474" s="7">
        <v>43081</v>
      </c>
    </row>
    <row r="475" spans="1:4" ht="13">
      <c r="A475" s="9">
        <v>474</v>
      </c>
      <c r="B475" s="7">
        <v>43079</v>
      </c>
      <c r="C475" s="7">
        <v>43083</v>
      </c>
      <c r="D475" s="7">
        <v>43084</v>
      </c>
    </row>
    <row r="476" spans="1:4" ht="13">
      <c r="A476" s="9">
        <v>475</v>
      </c>
      <c r="B476" s="7">
        <v>43077</v>
      </c>
      <c r="C476" s="7">
        <v>43083</v>
      </c>
      <c r="D476" s="7">
        <v>43083</v>
      </c>
    </row>
    <row r="477" spans="1:4" ht="13">
      <c r="A477" s="9">
        <v>476</v>
      </c>
      <c r="B477" s="7">
        <v>43081</v>
      </c>
      <c r="C477" s="7">
        <v>43085</v>
      </c>
      <c r="D477" s="7">
        <v>43086</v>
      </c>
    </row>
    <row r="478" spans="1:4" ht="13">
      <c r="A478" s="9">
        <v>477</v>
      </c>
      <c r="B478" s="7">
        <v>43078</v>
      </c>
      <c r="C478" s="7">
        <v>43084</v>
      </c>
      <c r="D478" s="7">
        <v>43084</v>
      </c>
    </row>
    <row r="479" spans="1:4" ht="13">
      <c r="A479" s="9">
        <v>478</v>
      </c>
      <c r="B479" s="7">
        <v>43082</v>
      </c>
      <c r="C479" s="7">
        <v>43088</v>
      </c>
      <c r="D479" s="7">
        <v>43089</v>
      </c>
    </row>
    <row r="480" spans="1:4" ht="13">
      <c r="A480" s="9">
        <v>479</v>
      </c>
      <c r="B480" s="7">
        <v>43082</v>
      </c>
      <c r="C480" s="7">
        <v>43086</v>
      </c>
      <c r="D480" s="7">
        <v>43088</v>
      </c>
    </row>
    <row r="481" spans="1:4" ht="13">
      <c r="A481" s="9">
        <v>480</v>
      </c>
      <c r="B481" s="7">
        <v>43080</v>
      </c>
      <c r="C481" s="7">
        <v>43083</v>
      </c>
      <c r="D481" s="7">
        <v>43085</v>
      </c>
    </row>
    <row r="482" spans="1:4" ht="13">
      <c r="A482" s="9">
        <v>481</v>
      </c>
      <c r="B482" s="7">
        <v>43084</v>
      </c>
      <c r="C482" s="7">
        <v>43088</v>
      </c>
      <c r="D482" s="7">
        <v>43088</v>
      </c>
    </row>
    <row r="483" spans="1:4" ht="13">
      <c r="A483" s="9">
        <v>482</v>
      </c>
      <c r="B483" s="7">
        <v>43083</v>
      </c>
      <c r="C483" s="7">
        <v>43089</v>
      </c>
      <c r="D483" s="7">
        <v>43089</v>
      </c>
    </row>
    <row r="484" spans="1:4" ht="13">
      <c r="A484" s="9">
        <v>483</v>
      </c>
      <c r="B484" s="7">
        <v>43081</v>
      </c>
      <c r="C484" s="7">
        <v>43086</v>
      </c>
      <c r="D484" s="7">
        <v>43086</v>
      </c>
    </row>
    <row r="485" spans="1:4" ht="13">
      <c r="A485" s="9">
        <v>484</v>
      </c>
      <c r="B485" s="7">
        <v>43085</v>
      </c>
      <c r="C485" s="7">
        <v>43089</v>
      </c>
      <c r="D485" s="7">
        <v>43091</v>
      </c>
    </row>
    <row r="486" spans="1:4" ht="13">
      <c r="A486" s="9">
        <v>485</v>
      </c>
      <c r="B486" s="7">
        <v>43086</v>
      </c>
      <c r="C486" s="7">
        <v>43090</v>
      </c>
      <c r="D486" s="7">
        <v>43088</v>
      </c>
    </row>
    <row r="487" spans="1:4" ht="13">
      <c r="A487" s="9">
        <v>486</v>
      </c>
      <c r="B487" s="7">
        <v>43085</v>
      </c>
      <c r="C487" s="7">
        <v>43091</v>
      </c>
      <c r="D487" s="7">
        <v>43091</v>
      </c>
    </row>
    <row r="488" spans="1:4" ht="13">
      <c r="A488" s="9">
        <v>487</v>
      </c>
      <c r="B488" s="7">
        <v>43088</v>
      </c>
      <c r="C488" s="7">
        <v>43093</v>
      </c>
      <c r="D488" s="7">
        <v>43095</v>
      </c>
    </row>
    <row r="489" spans="1:4" ht="13">
      <c r="A489" s="9">
        <v>488</v>
      </c>
      <c r="B489" s="7">
        <v>43086</v>
      </c>
      <c r="C489" s="7">
        <v>43090</v>
      </c>
      <c r="D489" s="7">
        <v>43089</v>
      </c>
    </row>
    <row r="490" spans="1:4" ht="13">
      <c r="A490" s="9">
        <v>489</v>
      </c>
      <c r="B490" s="7">
        <v>43090</v>
      </c>
      <c r="C490" s="7">
        <v>43096</v>
      </c>
      <c r="D490" s="7">
        <v>43096</v>
      </c>
    </row>
    <row r="491" spans="1:4" ht="13">
      <c r="A491" s="9">
        <v>490</v>
      </c>
      <c r="B491" s="7">
        <v>43087</v>
      </c>
      <c r="C491" s="7">
        <v>43090</v>
      </c>
      <c r="D491" s="7">
        <v>43091</v>
      </c>
    </row>
    <row r="492" spans="1:4" ht="13">
      <c r="A492" s="9">
        <v>491</v>
      </c>
      <c r="B492" s="7">
        <v>43090</v>
      </c>
      <c r="C492" s="7">
        <v>43096</v>
      </c>
      <c r="D492" s="7">
        <v>43098</v>
      </c>
    </row>
    <row r="493" spans="1:4" ht="13">
      <c r="A493" s="9">
        <v>492</v>
      </c>
      <c r="B493" s="7">
        <v>43090</v>
      </c>
      <c r="C493" s="7">
        <v>43093</v>
      </c>
      <c r="D493" s="7">
        <v>43094</v>
      </c>
    </row>
    <row r="494" spans="1:4" ht="13">
      <c r="A494" s="9">
        <v>493</v>
      </c>
      <c r="B494" s="7">
        <v>43089</v>
      </c>
      <c r="C494" s="7">
        <v>43094</v>
      </c>
      <c r="D494" s="7">
        <v>43095</v>
      </c>
    </row>
    <row r="495" spans="1:4" ht="13">
      <c r="A495" s="9">
        <v>494</v>
      </c>
      <c r="B495" s="7">
        <v>43089</v>
      </c>
      <c r="C495" s="7">
        <v>43095</v>
      </c>
      <c r="D495" s="7">
        <v>43094</v>
      </c>
    </row>
    <row r="496" spans="1:4" ht="13">
      <c r="A496" s="9">
        <v>495</v>
      </c>
      <c r="B496" s="7">
        <v>43091</v>
      </c>
      <c r="C496" s="7">
        <v>43096</v>
      </c>
      <c r="D496" s="7">
        <v>43094</v>
      </c>
    </row>
    <row r="497" spans="1:4" ht="13">
      <c r="A497" s="9">
        <v>496</v>
      </c>
      <c r="B497" s="7">
        <v>43089</v>
      </c>
      <c r="C497" s="7">
        <v>43094</v>
      </c>
      <c r="D497" s="7">
        <v>43092</v>
      </c>
    </row>
    <row r="498" spans="1:4" ht="13">
      <c r="A498" s="9">
        <v>497</v>
      </c>
      <c r="B498" s="7">
        <v>43090</v>
      </c>
      <c r="C498" s="7">
        <v>43094</v>
      </c>
      <c r="D498" s="7">
        <v>43094</v>
      </c>
    </row>
    <row r="499" spans="1:4" ht="13">
      <c r="A499" s="9">
        <v>498</v>
      </c>
      <c r="B499" s="7">
        <v>43092</v>
      </c>
      <c r="C499" s="7">
        <v>43098</v>
      </c>
      <c r="D499" s="7">
        <v>43098</v>
      </c>
    </row>
    <row r="500" spans="1:4" ht="13">
      <c r="A500" s="9">
        <v>499</v>
      </c>
      <c r="B500" s="7">
        <v>43092</v>
      </c>
      <c r="C500" s="7">
        <v>43095</v>
      </c>
      <c r="D500" s="7">
        <v>43093</v>
      </c>
    </row>
    <row r="501" spans="1:4" ht="13">
      <c r="A501" s="9">
        <v>500</v>
      </c>
      <c r="B501" s="7">
        <v>43095</v>
      </c>
      <c r="C501" s="7">
        <v>43099</v>
      </c>
      <c r="D501" s="7">
        <v>43097</v>
      </c>
    </row>
    <row r="502" spans="1:4" ht="13">
      <c r="A502" s="9">
        <v>501</v>
      </c>
      <c r="B502" s="7">
        <v>43095</v>
      </c>
      <c r="C502" s="7">
        <v>43101</v>
      </c>
      <c r="D502" s="7">
        <v>43101</v>
      </c>
    </row>
    <row r="503" spans="1:4" ht="13">
      <c r="A503" s="9">
        <v>502</v>
      </c>
      <c r="B503" s="7">
        <v>43097</v>
      </c>
      <c r="C503" s="7">
        <v>43103</v>
      </c>
      <c r="D503" s="7">
        <v>43105</v>
      </c>
    </row>
    <row r="504" spans="1:4" ht="13">
      <c r="A504" s="9">
        <v>503</v>
      </c>
      <c r="B504" s="7">
        <v>43095</v>
      </c>
      <c r="C504" s="7">
        <v>43098</v>
      </c>
      <c r="D504" s="7">
        <v>43096</v>
      </c>
    </row>
    <row r="505" spans="1:4" ht="13">
      <c r="A505" s="9">
        <v>504</v>
      </c>
      <c r="B505" s="7">
        <v>43099</v>
      </c>
      <c r="C505" s="7">
        <v>43102</v>
      </c>
      <c r="D505" s="7">
        <v>43103</v>
      </c>
    </row>
    <row r="506" spans="1:4" ht="13">
      <c r="A506" s="9">
        <v>505</v>
      </c>
      <c r="B506" s="7">
        <v>43100</v>
      </c>
      <c r="C506" s="7">
        <v>43103</v>
      </c>
      <c r="D506" s="7">
        <v>43104</v>
      </c>
    </row>
    <row r="507" spans="1:4" ht="13">
      <c r="A507" s="9">
        <v>506</v>
      </c>
      <c r="B507" s="7">
        <v>43099</v>
      </c>
      <c r="C507" s="7">
        <v>43103</v>
      </c>
      <c r="D507" s="7">
        <v>43104</v>
      </c>
    </row>
    <row r="508" spans="1:4" ht="13">
      <c r="A508" s="9">
        <v>507</v>
      </c>
      <c r="B508" s="7">
        <v>43098</v>
      </c>
      <c r="C508" s="7">
        <v>43102</v>
      </c>
      <c r="D508" s="7">
        <v>43101</v>
      </c>
    </row>
    <row r="509" spans="1:4" ht="13">
      <c r="A509" s="9">
        <v>508</v>
      </c>
      <c r="B509" s="7">
        <v>43102</v>
      </c>
      <c r="C509" s="7">
        <v>43106</v>
      </c>
      <c r="D509" s="7">
        <v>43106</v>
      </c>
    </row>
    <row r="510" spans="1:4" ht="13">
      <c r="A510" s="9">
        <v>509</v>
      </c>
      <c r="B510" s="7">
        <v>43102</v>
      </c>
      <c r="C510" s="7">
        <v>43107</v>
      </c>
      <c r="D510" s="7">
        <v>43106</v>
      </c>
    </row>
    <row r="511" spans="1:4" ht="13">
      <c r="A511" s="9">
        <v>510</v>
      </c>
      <c r="B511" s="7">
        <v>43102</v>
      </c>
      <c r="C511" s="7">
        <v>43108</v>
      </c>
      <c r="D511" s="7">
        <v>43107</v>
      </c>
    </row>
    <row r="512" spans="1:4" ht="13">
      <c r="A512" s="9">
        <v>511</v>
      </c>
      <c r="B512" s="7">
        <v>43103</v>
      </c>
      <c r="C512" s="7">
        <v>43109</v>
      </c>
      <c r="D512" s="7">
        <v>43110</v>
      </c>
    </row>
    <row r="513" spans="1:4" ht="13">
      <c r="A513" s="9">
        <v>512</v>
      </c>
      <c r="B513" s="7">
        <v>43104</v>
      </c>
      <c r="C513" s="7">
        <v>43109</v>
      </c>
      <c r="D513" s="7">
        <v>43108</v>
      </c>
    </row>
    <row r="514" spans="1:4" ht="13">
      <c r="A514" s="9">
        <v>513</v>
      </c>
      <c r="B514" s="7">
        <v>43106</v>
      </c>
      <c r="C514" s="7">
        <v>43109</v>
      </c>
      <c r="D514" s="7">
        <v>43110</v>
      </c>
    </row>
    <row r="515" spans="1:4" ht="13">
      <c r="A515" s="9">
        <v>514</v>
      </c>
      <c r="B515" s="7">
        <v>43107</v>
      </c>
      <c r="C515" s="7">
        <v>43113</v>
      </c>
      <c r="D515" s="7">
        <v>43115</v>
      </c>
    </row>
    <row r="516" spans="1:4" ht="13">
      <c r="A516" s="9">
        <v>515</v>
      </c>
      <c r="B516" s="7">
        <v>43108</v>
      </c>
      <c r="C516" s="7">
        <v>43114</v>
      </c>
      <c r="D516" s="7">
        <v>43115</v>
      </c>
    </row>
    <row r="517" spans="1:4" ht="13">
      <c r="A517" s="9">
        <v>516</v>
      </c>
      <c r="B517" s="7">
        <v>43109</v>
      </c>
      <c r="C517" s="7">
        <v>43114</v>
      </c>
      <c r="D517" s="7">
        <v>43114</v>
      </c>
    </row>
    <row r="518" spans="1:4" ht="13">
      <c r="A518" s="9">
        <v>517</v>
      </c>
      <c r="B518" s="7">
        <v>43105</v>
      </c>
      <c r="C518" s="7">
        <v>43111</v>
      </c>
      <c r="D518" s="7">
        <v>43110</v>
      </c>
    </row>
    <row r="519" spans="1:4" ht="13">
      <c r="A519" s="9">
        <v>517</v>
      </c>
      <c r="B519" s="52">
        <v>43105</v>
      </c>
      <c r="C519" s="52">
        <v>43111</v>
      </c>
      <c r="D519" s="52">
        <v>43110</v>
      </c>
    </row>
    <row r="520" spans="1:4" ht="13">
      <c r="A520" s="9">
        <v>518</v>
      </c>
      <c r="B520" s="52">
        <v>43110</v>
      </c>
      <c r="C520" s="52">
        <v>43116</v>
      </c>
      <c r="D520" s="52">
        <v>43115</v>
      </c>
    </row>
    <row r="521" spans="1:4" ht="13">
      <c r="A521" s="9">
        <v>519</v>
      </c>
      <c r="B521" s="52">
        <v>43111</v>
      </c>
      <c r="C521" s="52">
        <v>43117</v>
      </c>
      <c r="D521" s="52">
        <v>43118</v>
      </c>
    </row>
    <row r="522" spans="1:4" ht="13">
      <c r="A522" s="9">
        <v>520</v>
      </c>
      <c r="B522" s="52">
        <v>43111</v>
      </c>
      <c r="C522" s="52">
        <v>43115</v>
      </c>
      <c r="D522" s="52">
        <v>43117</v>
      </c>
    </row>
    <row r="523" spans="1:4" ht="13">
      <c r="A523" s="9">
        <v>521</v>
      </c>
      <c r="B523" s="52">
        <v>43108</v>
      </c>
      <c r="C523" s="52">
        <v>43111</v>
      </c>
      <c r="D523" s="52">
        <v>43113</v>
      </c>
    </row>
    <row r="524" spans="1:4" ht="13">
      <c r="A524" s="9">
        <v>522</v>
      </c>
      <c r="B524" s="52">
        <v>43110</v>
      </c>
      <c r="C524" s="52">
        <v>43114</v>
      </c>
      <c r="D524" s="52">
        <v>43113</v>
      </c>
    </row>
    <row r="525" spans="1:4" ht="13">
      <c r="A525" s="9">
        <v>523</v>
      </c>
      <c r="B525" s="52">
        <v>43112</v>
      </c>
      <c r="C525" s="52">
        <v>43115</v>
      </c>
      <c r="D525" s="52">
        <v>43115</v>
      </c>
    </row>
    <row r="526" spans="1:4" ht="13">
      <c r="A526" s="9">
        <v>524</v>
      </c>
      <c r="B526" s="52">
        <v>43113</v>
      </c>
      <c r="C526" s="52">
        <v>43118</v>
      </c>
      <c r="D526" s="52">
        <v>43117</v>
      </c>
    </row>
    <row r="527" spans="1:4" ht="13">
      <c r="A527" s="9">
        <v>525</v>
      </c>
      <c r="B527" s="52">
        <v>43112</v>
      </c>
      <c r="C527" s="52">
        <v>43117</v>
      </c>
      <c r="D527" s="52">
        <v>43119</v>
      </c>
    </row>
    <row r="528" spans="1:4" ht="13">
      <c r="A528" s="9">
        <v>526</v>
      </c>
      <c r="B528" s="52">
        <v>43117</v>
      </c>
      <c r="C528" s="52">
        <v>43123</v>
      </c>
      <c r="D528" s="52">
        <v>43124</v>
      </c>
    </row>
    <row r="529" spans="1:4" ht="13">
      <c r="A529" s="9">
        <v>527</v>
      </c>
      <c r="B529" s="52">
        <v>43118</v>
      </c>
      <c r="C529" s="52">
        <v>43121</v>
      </c>
      <c r="D529" s="52">
        <v>43120</v>
      </c>
    </row>
    <row r="530" spans="1:4" ht="13">
      <c r="A530" s="9">
        <v>528</v>
      </c>
      <c r="B530" s="52">
        <v>43119</v>
      </c>
      <c r="C530" s="52">
        <v>43124</v>
      </c>
      <c r="D530" s="52">
        <v>43123</v>
      </c>
    </row>
    <row r="531" spans="1:4" ht="13">
      <c r="A531" s="9">
        <v>529</v>
      </c>
      <c r="B531" s="52">
        <v>43120</v>
      </c>
      <c r="C531" s="52">
        <v>43126</v>
      </c>
      <c r="D531" s="52">
        <v>43128</v>
      </c>
    </row>
    <row r="532" spans="1:4" ht="13">
      <c r="A532" s="9">
        <v>530</v>
      </c>
      <c r="B532" s="52">
        <v>43120</v>
      </c>
      <c r="C532" s="52">
        <v>43123</v>
      </c>
      <c r="D532" s="52">
        <v>43122</v>
      </c>
    </row>
    <row r="533" spans="1:4" ht="13">
      <c r="A533" s="9">
        <v>531</v>
      </c>
      <c r="B533" s="52">
        <v>43120</v>
      </c>
      <c r="C533" s="52">
        <v>43126</v>
      </c>
      <c r="D533" s="52">
        <v>43125</v>
      </c>
    </row>
    <row r="534" spans="1:4" ht="13">
      <c r="A534" s="9">
        <v>532</v>
      </c>
      <c r="B534" s="52">
        <v>43118</v>
      </c>
      <c r="C534" s="52">
        <v>43121</v>
      </c>
      <c r="D534" s="52">
        <v>43123</v>
      </c>
    </row>
    <row r="535" spans="1:4" ht="13">
      <c r="A535" s="9">
        <v>533</v>
      </c>
      <c r="B535" s="52">
        <v>43123</v>
      </c>
      <c r="C535" s="52">
        <v>43126</v>
      </c>
      <c r="D535" s="52">
        <v>43124</v>
      </c>
    </row>
    <row r="536" spans="1:4" ht="13">
      <c r="A536" s="9">
        <v>534</v>
      </c>
      <c r="B536" s="52">
        <v>43121</v>
      </c>
      <c r="C536" s="52">
        <v>43127</v>
      </c>
      <c r="D536" s="52">
        <v>43125</v>
      </c>
    </row>
    <row r="537" spans="1:4" ht="13">
      <c r="A537" s="9">
        <v>535</v>
      </c>
      <c r="B537" s="52">
        <v>43124</v>
      </c>
      <c r="C537" s="52">
        <v>43127</v>
      </c>
      <c r="D537" s="52">
        <v>43128</v>
      </c>
    </row>
    <row r="538" spans="1:4" ht="13">
      <c r="A538" s="9">
        <v>536</v>
      </c>
      <c r="B538" s="52">
        <v>43122</v>
      </c>
      <c r="C538" s="52">
        <v>43128</v>
      </c>
      <c r="D538" s="52">
        <v>43126</v>
      </c>
    </row>
    <row r="539" spans="1:4" ht="13">
      <c r="A539" s="9">
        <v>537</v>
      </c>
      <c r="B539" s="52">
        <v>43124</v>
      </c>
      <c r="C539" s="52">
        <v>43130</v>
      </c>
      <c r="D539" s="52">
        <v>43128</v>
      </c>
    </row>
    <row r="540" spans="1:4" ht="13">
      <c r="A540" s="9">
        <v>538</v>
      </c>
      <c r="B540" s="52">
        <v>43125</v>
      </c>
      <c r="C540" s="52">
        <v>43130</v>
      </c>
      <c r="D540" s="52">
        <v>43130</v>
      </c>
    </row>
    <row r="541" spans="1:4" ht="13">
      <c r="A541" s="9">
        <v>539</v>
      </c>
      <c r="B541" s="52">
        <v>43123</v>
      </c>
      <c r="C541" s="52">
        <v>43126</v>
      </c>
      <c r="D541" s="52">
        <v>43124</v>
      </c>
    </row>
    <row r="542" spans="1:4" ht="13">
      <c r="A542" s="9">
        <v>540</v>
      </c>
      <c r="B542" s="52">
        <v>43128</v>
      </c>
      <c r="C542" s="52">
        <v>43134</v>
      </c>
      <c r="D542" s="52">
        <v>43133</v>
      </c>
    </row>
    <row r="543" spans="1:4" ht="13">
      <c r="A543" s="9">
        <v>541</v>
      </c>
      <c r="B543" s="52">
        <v>43126</v>
      </c>
      <c r="C543" s="52">
        <v>43129</v>
      </c>
      <c r="D543" s="52">
        <v>43127</v>
      </c>
    </row>
    <row r="544" spans="1:4" ht="13">
      <c r="A544" s="9">
        <v>542</v>
      </c>
      <c r="B544" s="52">
        <v>43126</v>
      </c>
      <c r="C544" s="52">
        <v>43132</v>
      </c>
      <c r="D544" s="52">
        <v>43130</v>
      </c>
    </row>
    <row r="545" spans="1:4" ht="13">
      <c r="A545" s="9">
        <v>543</v>
      </c>
      <c r="B545" s="52">
        <v>43129</v>
      </c>
      <c r="C545" s="52">
        <v>43132</v>
      </c>
      <c r="D545" s="52">
        <v>43131</v>
      </c>
    </row>
    <row r="546" spans="1:4" ht="13">
      <c r="A546" s="9">
        <v>544</v>
      </c>
      <c r="B546" s="52">
        <v>43132</v>
      </c>
      <c r="C546" s="52">
        <v>43138</v>
      </c>
      <c r="D546" s="52">
        <v>43139</v>
      </c>
    </row>
    <row r="547" spans="1:4" ht="13">
      <c r="A547" s="9">
        <v>545</v>
      </c>
      <c r="B547" s="52">
        <v>43132</v>
      </c>
      <c r="C547" s="52">
        <v>43135</v>
      </c>
      <c r="D547" s="52">
        <v>43135</v>
      </c>
    </row>
    <row r="548" spans="1:4" ht="13">
      <c r="A548" s="9">
        <v>546</v>
      </c>
      <c r="B548" s="52">
        <v>43131</v>
      </c>
      <c r="C548" s="52">
        <v>43137</v>
      </c>
      <c r="D548" s="52">
        <v>43136</v>
      </c>
    </row>
    <row r="549" spans="1:4" ht="13">
      <c r="A549" s="9">
        <v>547</v>
      </c>
      <c r="B549" s="52">
        <v>43131</v>
      </c>
      <c r="C549" s="52">
        <v>43136</v>
      </c>
      <c r="D549" s="52">
        <v>43137</v>
      </c>
    </row>
    <row r="550" spans="1:4" ht="13">
      <c r="A550" s="9">
        <v>548</v>
      </c>
      <c r="B550" s="52">
        <v>43133</v>
      </c>
      <c r="C550" s="52">
        <v>43138</v>
      </c>
      <c r="D550" s="52">
        <v>43137</v>
      </c>
    </row>
    <row r="551" spans="1:4" ht="13">
      <c r="A551" s="9">
        <v>549</v>
      </c>
      <c r="B551" s="52">
        <v>43132</v>
      </c>
      <c r="C551" s="52">
        <v>43137</v>
      </c>
      <c r="D551" s="52">
        <v>43138</v>
      </c>
    </row>
    <row r="552" spans="1:4" ht="13">
      <c r="A552" s="9">
        <v>550</v>
      </c>
      <c r="B552" s="52">
        <v>43135</v>
      </c>
      <c r="C552" s="52">
        <v>43138</v>
      </c>
      <c r="D552" s="52">
        <v>43137</v>
      </c>
    </row>
    <row r="553" spans="1:4" ht="13">
      <c r="A553" s="9">
        <v>551</v>
      </c>
      <c r="B553" s="52">
        <v>43135</v>
      </c>
      <c r="C553" s="52">
        <v>43139</v>
      </c>
      <c r="D553" s="52">
        <v>43138</v>
      </c>
    </row>
    <row r="554" spans="1:4" ht="13">
      <c r="A554" s="9">
        <v>552</v>
      </c>
      <c r="B554" s="52">
        <v>43134</v>
      </c>
      <c r="C554" s="52">
        <v>43139</v>
      </c>
      <c r="D554" s="52">
        <v>43141</v>
      </c>
    </row>
    <row r="555" spans="1:4" ht="13">
      <c r="A555" s="9">
        <v>553</v>
      </c>
      <c r="B555" s="52">
        <v>43135</v>
      </c>
      <c r="C555" s="52">
        <v>43138</v>
      </c>
      <c r="D555" s="52">
        <v>43138</v>
      </c>
    </row>
    <row r="556" spans="1:4" ht="13">
      <c r="A556" s="9">
        <v>554</v>
      </c>
      <c r="B556" s="52">
        <v>43138</v>
      </c>
      <c r="C556" s="52">
        <v>43141</v>
      </c>
      <c r="D556" s="52">
        <v>43139</v>
      </c>
    </row>
    <row r="557" spans="1:4" ht="13">
      <c r="A557" s="9">
        <v>555</v>
      </c>
      <c r="B557" s="52">
        <v>43138</v>
      </c>
      <c r="C557" s="52">
        <v>43141</v>
      </c>
      <c r="D557" s="52">
        <v>43142</v>
      </c>
    </row>
    <row r="558" spans="1:4" ht="13">
      <c r="A558" s="9">
        <v>556</v>
      </c>
      <c r="B558" s="52">
        <v>43136</v>
      </c>
      <c r="C558" s="52">
        <v>43141</v>
      </c>
      <c r="D558" s="52">
        <v>43139</v>
      </c>
    </row>
    <row r="559" spans="1:4" ht="13">
      <c r="A559" s="9">
        <v>557</v>
      </c>
      <c r="B559" s="52">
        <v>43141</v>
      </c>
      <c r="C559" s="52">
        <v>43147</v>
      </c>
      <c r="D559" s="52">
        <v>43147</v>
      </c>
    </row>
    <row r="560" spans="1:4" ht="13">
      <c r="A560" s="9">
        <v>558</v>
      </c>
      <c r="B560" s="52">
        <v>43138</v>
      </c>
      <c r="C560" s="52">
        <v>43141</v>
      </c>
      <c r="D560" s="52">
        <v>43143</v>
      </c>
    </row>
    <row r="561" spans="1:4" ht="13">
      <c r="A561" s="9">
        <v>559</v>
      </c>
      <c r="B561" s="52">
        <v>43138</v>
      </c>
      <c r="C561" s="52">
        <v>43141</v>
      </c>
      <c r="D561" s="52">
        <v>43142</v>
      </c>
    </row>
    <row r="562" spans="1:4" ht="13">
      <c r="A562" s="9">
        <v>560</v>
      </c>
      <c r="B562" s="52">
        <v>43138</v>
      </c>
      <c r="C562" s="52">
        <v>43141</v>
      </c>
      <c r="D562" s="52">
        <v>43140</v>
      </c>
    </row>
    <row r="563" spans="1:4" ht="13">
      <c r="A563" s="9">
        <v>561</v>
      </c>
      <c r="B563" s="52">
        <v>43141</v>
      </c>
      <c r="C563" s="52">
        <v>43144</v>
      </c>
      <c r="D563" s="52">
        <v>43144</v>
      </c>
    </row>
    <row r="564" spans="1:4" ht="13">
      <c r="A564" s="9">
        <v>562</v>
      </c>
      <c r="B564" s="52">
        <v>43144</v>
      </c>
      <c r="C564" s="52">
        <v>43147</v>
      </c>
      <c r="D564" s="52">
        <v>43145</v>
      </c>
    </row>
    <row r="565" spans="1:4" ht="13">
      <c r="A565" s="9">
        <v>563</v>
      </c>
      <c r="B565" s="52">
        <v>43141</v>
      </c>
      <c r="C565" s="52">
        <v>43147</v>
      </c>
      <c r="D565" s="52">
        <v>43148</v>
      </c>
    </row>
    <row r="566" spans="1:4" ht="13">
      <c r="A566" s="9">
        <v>564</v>
      </c>
      <c r="B566" s="52">
        <v>43140</v>
      </c>
      <c r="C566" s="52">
        <v>43143</v>
      </c>
      <c r="D566" s="52">
        <v>43143</v>
      </c>
    </row>
    <row r="567" spans="1:4" ht="13">
      <c r="A567" s="9">
        <v>565</v>
      </c>
      <c r="B567" s="52">
        <v>43141</v>
      </c>
      <c r="C567" s="52">
        <v>43146</v>
      </c>
      <c r="D567" s="52">
        <v>43147</v>
      </c>
    </row>
    <row r="568" spans="1:4" ht="13">
      <c r="A568" s="9">
        <v>566</v>
      </c>
      <c r="B568" s="52">
        <v>43147</v>
      </c>
      <c r="C568" s="52">
        <v>43152</v>
      </c>
      <c r="D568" s="52">
        <v>43154</v>
      </c>
    </row>
    <row r="569" spans="1:4" ht="13">
      <c r="A569" s="9">
        <v>567</v>
      </c>
      <c r="B569" s="52">
        <v>43145</v>
      </c>
      <c r="C569" s="52">
        <v>43151</v>
      </c>
      <c r="D569" s="52">
        <v>43152</v>
      </c>
    </row>
    <row r="570" spans="1:4" ht="13">
      <c r="A570" s="9">
        <v>568</v>
      </c>
      <c r="B570" s="52">
        <v>43146</v>
      </c>
      <c r="C570" s="52">
        <v>43149</v>
      </c>
      <c r="D570" s="52">
        <v>43151</v>
      </c>
    </row>
    <row r="571" spans="1:4" ht="13">
      <c r="A571" s="9">
        <v>569</v>
      </c>
      <c r="B571" s="52">
        <v>43149</v>
      </c>
      <c r="C571" s="52">
        <v>43153</v>
      </c>
      <c r="D571" s="52">
        <v>43154</v>
      </c>
    </row>
    <row r="572" spans="1:4" ht="13">
      <c r="A572" s="9">
        <v>570</v>
      </c>
      <c r="B572" s="52">
        <v>43149</v>
      </c>
      <c r="C572" s="52">
        <v>43152</v>
      </c>
      <c r="D572" s="52">
        <v>43151</v>
      </c>
    </row>
    <row r="573" spans="1:4" ht="13">
      <c r="A573" s="9">
        <v>571</v>
      </c>
      <c r="B573" s="52">
        <v>43148</v>
      </c>
      <c r="C573" s="52">
        <v>43154</v>
      </c>
      <c r="D573" s="52">
        <v>43152</v>
      </c>
    </row>
    <row r="574" spans="1:4" ht="13">
      <c r="A574" s="9">
        <v>572</v>
      </c>
      <c r="B574" s="52">
        <v>43149</v>
      </c>
      <c r="C574" s="52">
        <v>43153</v>
      </c>
      <c r="D574" s="52">
        <v>43151</v>
      </c>
    </row>
    <row r="575" spans="1:4" ht="13">
      <c r="A575" s="9">
        <v>573</v>
      </c>
      <c r="B575" s="52">
        <v>43149</v>
      </c>
      <c r="C575" s="52">
        <v>43152</v>
      </c>
      <c r="D575" s="52">
        <v>43151</v>
      </c>
    </row>
    <row r="576" spans="1:4" ht="13">
      <c r="A576" s="9">
        <v>574</v>
      </c>
      <c r="B576" s="52">
        <v>43154</v>
      </c>
      <c r="C576" s="52">
        <v>43158</v>
      </c>
      <c r="D576" s="52">
        <v>43159</v>
      </c>
    </row>
    <row r="577" spans="1:4" ht="13">
      <c r="A577" s="9">
        <v>575</v>
      </c>
      <c r="B577" s="52">
        <v>43153</v>
      </c>
      <c r="C577" s="52">
        <v>43158</v>
      </c>
      <c r="D577" s="52">
        <v>43159</v>
      </c>
    </row>
    <row r="578" spans="1:4" ht="13">
      <c r="A578" s="9">
        <v>576</v>
      </c>
      <c r="B578" s="52">
        <v>43154</v>
      </c>
      <c r="C578" s="52">
        <v>43159</v>
      </c>
      <c r="D578" s="52">
        <v>43157</v>
      </c>
    </row>
    <row r="579" spans="1:4" ht="13">
      <c r="A579" s="9">
        <v>577</v>
      </c>
      <c r="B579" s="52">
        <v>43153</v>
      </c>
      <c r="C579" s="52">
        <v>43158</v>
      </c>
      <c r="D579" s="52">
        <v>43160</v>
      </c>
    </row>
    <row r="580" spans="1:4" ht="13">
      <c r="A580" s="9">
        <v>578</v>
      </c>
      <c r="B580" s="52">
        <v>43154</v>
      </c>
      <c r="C580" s="52">
        <v>43158</v>
      </c>
      <c r="D580" s="52">
        <v>43158</v>
      </c>
    </row>
    <row r="581" spans="1:4" ht="13">
      <c r="A581" s="9">
        <v>579</v>
      </c>
      <c r="B581" s="52">
        <v>43154</v>
      </c>
      <c r="C581" s="52">
        <v>43157</v>
      </c>
      <c r="D581" s="52">
        <v>43157</v>
      </c>
    </row>
    <row r="582" spans="1:4" ht="13">
      <c r="A582" s="9">
        <v>580</v>
      </c>
      <c r="B582" s="52">
        <v>43155</v>
      </c>
      <c r="C582" s="52">
        <v>43159</v>
      </c>
      <c r="D582" s="52">
        <v>43157</v>
      </c>
    </row>
    <row r="583" spans="1:4" ht="13">
      <c r="A583" s="9">
        <v>581</v>
      </c>
      <c r="B583" s="52">
        <v>43154</v>
      </c>
      <c r="C583" s="52">
        <v>43160</v>
      </c>
      <c r="D583" s="52">
        <v>43162</v>
      </c>
    </row>
    <row r="584" spans="1:4" ht="13">
      <c r="A584" s="9">
        <v>582</v>
      </c>
      <c r="B584" s="52">
        <v>43155</v>
      </c>
      <c r="C584" s="52">
        <v>43159</v>
      </c>
      <c r="D584" s="52">
        <v>43160</v>
      </c>
    </row>
    <row r="585" spans="1:4" ht="13">
      <c r="A585" s="9">
        <v>583</v>
      </c>
      <c r="B585" s="52">
        <v>43155</v>
      </c>
      <c r="C585" s="52">
        <v>43161</v>
      </c>
      <c r="D585" s="52">
        <v>43161</v>
      </c>
    </row>
    <row r="586" spans="1:4" ht="13">
      <c r="A586" s="9">
        <v>584</v>
      </c>
      <c r="B586" s="52">
        <v>43159</v>
      </c>
      <c r="C586" s="52">
        <v>43164</v>
      </c>
      <c r="D586" s="52">
        <v>43162</v>
      </c>
    </row>
    <row r="587" spans="1:4" ht="13">
      <c r="A587" s="9">
        <v>585</v>
      </c>
      <c r="B587" s="52">
        <v>43159</v>
      </c>
      <c r="C587" s="52">
        <v>43165</v>
      </c>
      <c r="D587" s="52">
        <v>43167</v>
      </c>
    </row>
    <row r="588" spans="1:4" ht="13">
      <c r="A588" s="9">
        <v>586</v>
      </c>
      <c r="B588" s="52">
        <v>43157</v>
      </c>
      <c r="C588" s="52">
        <v>43161</v>
      </c>
      <c r="D588" s="52">
        <v>43163</v>
      </c>
    </row>
    <row r="589" spans="1:4" ht="13">
      <c r="A589" s="9">
        <v>587</v>
      </c>
      <c r="B589" s="52">
        <v>43160</v>
      </c>
      <c r="C589" s="52">
        <v>43164</v>
      </c>
      <c r="D589" s="52">
        <v>43164</v>
      </c>
    </row>
    <row r="590" spans="1:4" ht="13">
      <c r="A590" s="9">
        <v>588</v>
      </c>
      <c r="B590" s="52">
        <v>43160</v>
      </c>
      <c r="C590" s="52">
        <v>43163</v>
      </c>
      <c r="D590" s="52">
        <v>43162</v>
      </c>
    </row>
    <row r="591" spans="1:4" ht="13">
      <c r="A591" s="9">
        <v>589</v>
      </c>
      <c r="B591" s="52">
        <v>43158</v>
      </c>
      <c r="C591" s="52">
        <v>43161</v>
      </c>
      <c r="D591" s="52">
        <v>43161</v>
      </c>
    </row>
    <row r="592" spans="1:4" ht="13">
      <c r="A592" s="9">
        <v>590</v>
      </c>
      <c r="B592" s="52">
        <v>43159</v>
      </c>
      <c r="C592" s="52">
        <v>43162</v>
      </c>
      <c r="D592" s="52">
        <v>43162</v>
      </c>
    </row>
    <row r="593" spans="1:4" ht="13">
      <c r="A593" s="9">
        <v>591</v>
      </c>
      <c r="B593" s="52">
        <v>43160</v>
      </c>
      <c r="C593" s="52">
        <v>43163</v>
      </c>
      <c r="D593" s="52">
        <v>43164</v>
      </c>
    </row>
    <row r="594" spans="1:4" ht="13">
      <c r="A594" s="9">
        <v>592</v>
      </c>
      <c r="B594" s="52">
        <v>43162</v>
      </c>
      <c r="C594" s="52">
        <v>43168</v>
      </c>
      <c r="D594" s="52">
        <v>43168</v>
      </c>
    </row>
    <row r="595" spans="1:4" ht="13">
      <c r="A595" s="9">
        <v>593</v>
      </c>
      <c r="B595" s="52">
        <v>43163</v>
      </c>
      <c r="C595" s="52">
        <v>43166</v>
      </c>
      <c r="D595" s="52">
        <v>43168</v>
      </c>
    </row>
    <row r="596" spans="1:4" ht="13">
      <c r="A596" s="9">
        <v>594</v>
      </c>
      <c r="B596" s="52">
        <v>43166</v>
      </c>
      <c r="C596" s="52">
        <v>43170</v>
      </c>
      <c r="D596" s="52">
        <v>43171</v>
      </c>
    </row>
    <row r="597" spans="1:4" ht="13">
      <c r="A597" s="9">
        <v>595</v>
      </c>
      <c r="B597" s="52">
        <v>43165</v>
      </c>
      <c r="C597" s="52">
        <v>43168</v>
      </c>
      <c r="D597" s="52">
        <v>43167</v>
      </c>
    </row>
    <row r="598" spans="1:4" ht="13">
      <c r="A598" s="9">
        <v>596</v>
      </c>
      <c r="B598" s="52">
        <v>43167</v>
      </c>
      <c r="C598" s="52">
        <v>43173</v>
      </c>
      <c r="D598" s="52">
        <v>43175</v>
      </c>
    </row>
    <row r="599" spans="1:4" ht="13">
      <c r="A599" s="9">
        <v>597</v>
      </c>
      <c r="B599" s="52">
        <v>43164</v>
      </c>
      <c r="C599" s="52">
        <v>43170</v>
      </c>
      <c r="D599" s="52">
        <v>43168</v>
      </c>
    </row>
    <row r="600" spans="1:4" ht="13">
      <c r="A600" s="9">
        <v>598</v>
      </c>
      <c r="B600" s="52">
        <v>43169</v>
      </c>
      <c r="C600" s="52">
        <v>43174</v>
      </c>
      <c r="D600" s="52">
        <v>43172</v>
      </c>
    </row>
    <row r="601" spans="1:4" ht="13">
      <c r="A601" s="9">
        <v>599</v>
      </c>
      <c r="B601" s="52">
        <v>43166</v>
      </c>
      <c r="C601" s="52">
        <v>43171</v>
      </c>
      <c r="D601" s="52">
        <v>43171</v>
      </c>
    </row>
    <row r="602" spans="1:4" ht="13">
      <c r="A602" s="9">
        <v>600</v>
      </c>
      <c r="B602" s="52">
        <v>43169</v>
      </c>
      <c r="C602" s="52">
        <v>43174</v>
      </c>
      <c r="D602" s="52">
        <v>43174</v>
      </c>
    </row>
    <row r="603" spans="1:4" ht="13">
      <c r="A603" s="9">
        <v>601</v>
      </c>
      <c r="B603" s="52">
        <v>43169</v>
      </c>
      <c r="C603" s="52">
        <v>43172</v>
      </c>
      <c r="D603" s="52">
        <v>43171</v>
      </c>
    </row>
    <row r="604" spans="1:4" ht="13">
      <c r="A604" s="9">
        <v>602</v>
      </c>
      <c r="B604" s="52">
        <v>43171</v>
      </c>
      <c r="C604" s="52">
        <v>43176</v>
      </c>
      <c r="D604" s="52">
        <v>43178</v>
      </c>
    </row>
    <row r="605" spans="1:4" ht="13">
      <c r="A605" s="9">
        <v>603</v>
      </c>
      <c r="B605" s="52">
        <v>43173</v>
      </c>
      <c r="C605" s="52">
        <v>43177</v>
      </c>
      <c r="D605" s="52">
        <v>43176</v>
      </c>
    </row>
    <row r="606" spans="1:4" ht="13">
      <c r="A606" s="9">
        <v>604</v>
      </c>
      <c r="B606" s="52">
        <v>43171</v>
      </c>
      <c r="C606" s="52">
        <v>43176</v>
      </c>
      <c r="D606" s="52">
        <v>43176</v>
      </c>
    </row>
    <row r="607" spans="1:4" ht="13">
      <c r="A607" s="9">
        <v>605</v>
      </c>
      <c r="B607" s="52">
        <v>43174</v>
      </c>
      <c r="C607" s="52">
        <v>43179</v>
      </c>
      <c r="D607" s="52">
        <v>43180</v>
      </c>
    </row>
    <row r="608" spans="1:4" ht="13">
      <c r="A608" s="9">
        <v>606</v>
      </c>
      <c r="B608" s="52">
        <v>43172</v>
      </c>
      <c r="C608" s="52">
        <v>43178</v>
      </c>
      <c r="D608" s="52">
        <v>43178</v>
      </c>
    </row>
    <row r="609" spans="1:4" ht="13">
      <c r="A609" s="9">
        <v>607</v>
      </c>
      <c r="B609" s="52">
        <v>43172</v>
      </c>
      <c r="C609" s="52">
        <v>43178</v>
      </c>
      <c r="D609" s="52">
        <v>43179</v>
      </c>
    </row>
    <row r="610" spans="1:4" ht="13">
      <c r="A610" s="9">
        <v>608</v>
      </c>
      <c r="B610" s="52">
        <v>43171</v>
      </c>
      <c r="C610" s="52">
        <v>43174</v>
      </c>
      <c r="D610" s="52">
        <v>43173</v>
      </c>
    </row>
    <row r="611" spans="1:4" ht="13">
      <c r="A611" s="9">
        <v>609</v>
      </c>
      <c r="B611" s="52">
        <v>43176</v>
      </c>
      <c r="C611" s="52">
        <v>43180</v>
      </c>
      <c r="D611" s="52">
        <v>43179</v>
      </c>
    </row>
    <row r="612" spans="1:4" ht="13">
      <c r="A612" s="9">
        <v>610</v>
      </c>
      <c r="B612" s="52">
        <v>43176</v>
      </c>
      <c r="C612" s="52">
        <v>43181</v>
      </c>
      <c r="D612" s="52">
        <v>43179</v>
      </c>
    </row>
    <row r="613" spans="1:4" ht="13">
      <c r="A613" s="9">
        <v>611</v>
      </c>
      <c r="B613" s="52">
        <v>43176</v>
      </c>
      <c r="C613" s="52">
        <v>43182</v>
      </c>
      <c r="D613" s="52">
        <v>43184</v>
      </c>
    </row>
    <row r="614" spans="1:4" ht="13">
      <c r="A614" s="9">
        <v>612</v>
      </c>
      <c r="B614" s="52">
        <v>43178</v>
      </c>
      <c r="C614" s="52">
        <v>43184</v>
      </c>
      <c r="D614" s="52">
        <v>43184</v>
      </c>
    </row>
    <row r="615" spans="1:4" ht="13">
      <c r="A615" s="9">
        <v>613</v>
      </c>
      <c r="B615" s="52">
        <v>43174</v>
      </c>
      <c r="C615" s="52">
        <v>43178</v>
      </c>
      <c r="D615" s="52">
        <v>43180</v>
      </c>
    </row>
    <row r="616" spans="1:4" ht="13">
      <c r="A616" s="9">
        <v>614</v>
      </c>
      <c r="B616" s="52">
        <v>43175</v>
      </c>
      <c r="C616" s="52">
        <v>43181</v>
      </c>
      <c r="D616" s="52">
        <v>43181</v>
      </c>
    </row>
    <row r="617" spans="1:4" ht="13">
      <c r="A617" s="9">
        <v>615</v>
      </c>
      <c r="B617" s="52">
        <v>43176</v>
      </c>
      <c r="C617" s="52">
        <v>43182</v>
      </c>
      <c r="D617" s="52">
        <v>43183</v>
      </c>
    </row>
    <row r="618" spans="1:4" ht="13">
      <c r="A618" s="9">
        <v>616</v>
      </c>
      <c r="B618" s="52">
        <v>43175</v>
      </c>
      <c r="C618" s="52">
        <v>43181</v>
      </c>
      <c r="D618" s="52">
        <v>43179</v>
      </c>
    </row>
    <row r="619" spans="1:4" ht="13">
      <c r="A619" s="9">
        <v>617</v>
      </c>
      <c r="B619" s="52">
        <v>43177</v>
      </c>
      <c r="C619" s="52">
        <v>43183</v>
      </c>
      <c r="D619" s="52">
        <v>43182</v>
      </c>
    </row>
    <row r="620" spans="1:4" ht="13">
      <c r="A620" s="9">
        <v>618</v>
      </c>
      <c r="B620" s="52">
        <v>43178</v>
      </c>
      <c r="C620" s="52">
        <v>43181</v>
      </c>
      <c r="D620" s="52">
        <v>43180</v>
      </c>
    </row>
    <row r="621" spans="1:4" ht="13">
      <c r="A621" s="9">
        <v>619</v>
      </c>
      <c r="B621" s="52">
        <v>43180</v>
      </c>
      <c r="C621" s="52">
        <v>43186</v>
      </c>
      <c r="D621" s="52">
        <v>43186</v>
      </c>
    </row>
    <row r="622" spans="1:4" ht="13">
      <c r="A622" s="9">
        <v>620</v>
      </c>
      <c r="B622" s="52">
        <v>43179</v>
      </c>
      <c r="C622" s="52">
        <v>43183</v>
      </c>
      <c r="D622" s="52">
        <v>43184</v>
      </c>
    </row>
    <row r="623" spans="1:4" ht="13">
      <c r="A623" s="9">
        <v>621</v>
      </c>
      <c r="B623" s="52">
        <v>43178</v>
      </c>
      <c r="C623" s="52">
        <v>43184</v>
      </c>
      <c r="D623" s="52">
        <v>43186</v>
      </c>
    </row>
    <row r="624" spans="1:4" ht="13">
      <c r="A624" s="9">
        <v>622</v>
      </c>
      <c r="B624" s="52">
        <v>43183</v>
      </c>
      <c r="C624" s="52">
        <v>43188</v>
      </c>
      <c r="D624" s="52">
        <v>43187</v>
      </c>
    </row>
    <row r="625" spans="1:4" ht="13">
      <c r="A625" s="9">
        <v>623</v>
      </c>
      <c r="B625" s="52">
        <v>43182</v>
      </c>
      <c r="C625" s="52">
        <v>43188</v>
      </c>
      <c r="D625" s="52">
        <v>43187</v>
      </c>
    </row>
    <row r="626" spans="1:4" ht="13">
      <c r="A626" s="9">
        <v>624</v>
      </c>
      <c r="B626" s="52">
        <v>43180</v>
      </c>
      <c r="C626" s="52">
        <v>43184</v>
      </c>
      <c r="D626" s="52">
        <v>43182</v>
      </c>
    </row>
    <row r="627" spans="1:4" ht="13">
      <c r="A627" s="9">
        <v>625</v>
      </c>
      <c r="B627" s="52">
        <v>43183</v>
      </c>
      <c r="C627" s="52">
        <v>43187</v>
      </c>
      <c r="D627" s="52">
        <v>43188</v>
      </c>
    </row>
    <row r="628" spans="1:4" ht="13">
      <c r="A628" s="9">
        <v>626</v>
      </c>
      <c r="B628" s="52">
        <v>43181</v>
      </c>
      <c r="C628" s="52">
        <v>43187</v>
      </c>
      <c r="D628" s="52">
        <v>43186</v>
      </c>
    </row>
    <row r="629" spans="1:4" ht="13">
      <c r="A629" s="9">
        <v>627</v>
      </c>
      <c r="B629" s="52">
        <v>43182</v>
      </c>
      <c r="C629" s="52">
        <v>43185</v>
      </c>
      <c r="D629" s="52">
        <v>43187</v>
      </c>
    </row>
    <row r="630" spans="1:4" ht="13">
      <c r="A630" s="9">
        <v>628</v>
      </c>
      <c r="B630" s="52">
        <v>43183</v>
      </c>
      <c r="C630" s="52">
        <v>43188</v>
      </c>
      <c r="D630" s="52">
        <v>43186</v>
      </c>
    </row>
    <row r="631" spans="1:4" ht="13">
      <c r="A631" s="9">
        <v>629</v>
      </c>
      <c r="B631" s="52">
        <v>43185</v>
      </c>
      <c r="C631" s="52">
        <v>43190</v>
      </c>
      <c r="D631" s="52">
        <v>43192</v>
      </c>
    </row>
    <row r="632" spans="1:4" ht="13">
      <c r="A632" s="9">
        <v>630</v>
      </c>
      <c r="B632" s="52">
        <v>43185</v>
      </c>
      <c r="C632" s="52">
        <v>43191</v>
      </c>
      <c r="D632" s="52">
        <v>43193</v>
      </c>
    </row>
    <row r="633" spans="1:4" ht="13">
      <c r="A633" s="9">
        <v>631</v>
      </c>
      <c r="B633" s="52">
        <v>43185</v>
      </c>
      <c r="C633" s="52">
        <v>43190</v>
      </c>
      <c r="D633" s="52">
        <v>43190</v>
      </c>
    </row>
    <row r="634" spans="1:4" ht="13">
      <c r="A634" s="9">
        <v>632</v>
      </c>
      <c r="B634" s="52">
        <v>43184</v>
      </c>
      <c r="C634" s="52">
        <v>43189</v>
      </c>
      <c r="D634" s="52">
        <v>43189</v>
      </c>
    </row>
    <row r="635" spans="1:4" ht="13">
      <c r="A635" s="9">
        <v>633</v>
      </c>
      <c r="B635" s="52">
        <v>43188</v>
      </c>
      <c r="C635" s="52">
        <v>43191</v>
      </c>
      <c r="D635" s="52">
        <v>43192</v>
      </c>
    </row>
    <row r="636" spans="1:4" ht="13">
      <c r="A636" s="9">
        <v>634</v>
      </c>
      <c r="B636" s="52">
        <v>43191</v>
      </c>
      <c r="C636" s="52">
        <v>43195</v>
      </c>
      <c r="D636" s="52">
        <v>43196</v>
      </c>
    </row>
    <row r="637" spans="1:4" ht="13">
      <c r="A637" s="9">
        <v>635</v>
      </c>
      <c r="B637" s="52">
        <v>43188</v>
      </c>
      <c r="C637" s="52">
        <v>43194</v>
      </c>
      <c r="D637" s="52">
        <v>43192</v>
      </c>
    </row>
    <row r="638" spans="1:4" ht="13">
      <c r="A638" s="9">
        <v>636</v>
      </c>
      <c r="B638" s="52">
        <v>43190</v>
      </c>
      <c r="C638" s="52">
        <v>43196</v>
      </c>
      <c r="D638" s="52">
        <v>43196</v>
      </c>
    </row>
    <row r="639" spans="1:4" ht="13">
      <c r="A639" s="9">
        <v>637</v>
      </c>
      <c r="B639" s="52">
        <v>43188</v>
      </c>
      <c r="C639" s="52">
        <v>43194</v>
      </c>
      <c r="D639" s="52">
        <v>43192</v>
      </c>
    </row>
    <row r="640" spans="1:4" ht="13">
      <c r="A640" s="9">
        <v>638</v>
      </c>
      <c r="B640" s="52">
        <v>43191</v>
      </c>
      <c r="C640" s="52">
        <v>43194</v>
      </c>
      <c r="D640" s="52">
        <v>43192</v>
      </c>
    </row>
    <row r="641" spans="1:4" ht="13">
      <c r="A641" s="9">
        <v>639</v>
      </c>
      <c r="B641" s="52">
        <v>43193</v>
      </c>
      <c r="C641" s="52">
        <v>43197</v>
      </c>
      <c r="D641" s="52">
        <v>43196</v>
      </c>
    </row>
    <row r="642" spans="1:4" ht="13">
      <c r="A642" s="9">
        <v>640</v>
      </c>
      <c r="B642" s="52">
        <v>43192</v>
      </c>
      <c r="C642" s="52">
        <v>43198</v>
      </c>
      <c r="D642" s="52">
        <v>43200</v>
      </c>
    </row>
    <row r="643" spans="1:4" ht="13">
      <c r="A643" s="9">
        <v>641</v>
      </c>
      <c r="B643" s="52">
        <v>43193</v>
      </c>
      <c r="C643" s="52">
        <v>43198</v>
      </c>
      <c r="D643" s="52">
        <v>43200</v>
      </c>
    </row>
    <row r="644" spans="1:4" ht="13">
      <c r="A644" s="9">
        <v>642</v>
      </c>
      <c r="B644" s="52">
        <v>43193</v>
      </c>
      <c r="C644" s="52">
        <v>43196</v>
      </c>
      <c r="D644" s="52">
        <v>43197</v>
      </c>
    </row>
    <row r="645" spans="1:4" ht="13">
      <c r="A645" s="9">
        <v>643</v>
      </c>
      <c r="B645" s="52">
        <v>43194</v>
      </c>
      <c r="C645" s="52">
        <v>43199</v>
      </c>
      <c r="D645" s="52">
        <v>43199</v>
      </c>
    </row>
    <row r="646" spans="1:4" ht="13">
      <c r="A646" s="9">
        <v>644</v>
      </c>
      <c r="B646" s="52">
        <v>43192</v>
      </c>
      <c r="C646" s="52">
        <v>43198</v>
      </c>
      <c r="D646" s="52">
        <v>43199</v>
      </c>
    </row>
    <row r="647" spans="1:4" ht="13">
      <c r="A647" s="9">
        <v>645</v>
      </c>
      <c r="B647" s="52">
        <v>43195</v>
      </c>
      <c r="C647" s="52">
        <v>43198</v>
      </c>
      <c r="D647" s="52">
        <v>43199</v>
      </c>
    </row>
    <row r="648" spans="1:4" ht="13">
      <c r="A648" s="9">
        <v>646</v>
      </c>
      <c r="B648" s="52">
        <v>43196</v>
      </c>
      <c r="C648" s="52">
        <v>43201</v>
      </c>
      <c r="D648" s="52">
        <v>43201</v>
      </c>
    </row>
    <row r="649" spans="1:4" ht="13">
      <c r="A649" s="9">
        <v>647</v>
      </c>
      <c r="B649" s="52">
        <v>43199</v>
      </c>
      <c r="C649" s="52">
        <v>43204</v>
      </c>
      <c r="D649" s="52">
        <v>43203</v>
      </c>
    </row>
    <row r="650" spans="1:4" ht="13">
      <c r="A650" s="9">
        <v>648</v>
      </c>
      <c r="B650" s="52">
        <v>43195</v>
      </c>
      <c r="C650" s="52">
        <v>43201</v>
      </c>
      <c r="D650" s="52">
        <v>43199</v>
      </c>
    </row>
    <row r="651" spans="1:4" ht="13">
      <c r="A651" s="9">
        <v>649</v>
      </c>
      <c r="B651" s="52">
        <v>43196</v>
      </c>
      <c r="C651" s="52">
        <v>43199</v>
      </c>
      <c r="D651" s="52">
        <v>43200</v>
      </c>
    </row>
    <row r="652" spans="1:4" ht="13">
      <c r="A652" s="9">
        <v>650</v>
      </c>
      <c r="B652" s="52">
        <v>43200</v>
      </c>
      <c r="C652" s="52">
        <v>43204</v>
      </c>
      <c r="D652" s="52">
        <v>43202</v>
      </c>
    </row>
    <row r="653" spans="1:4" ht="13">
      <c r="A653" s="9">
        <v>651</v>
      </c>
      <c r="B653" s="52">
        <v>43198</v>
      </c>
      <c r="C653" s="52">
        <v>43203</v>
      </c>
      <c r="D653" s="52">
        <v>43202</v>
      </c>
    </row>
    <row r="654" spans="1:4" ht="13">
      <c r="A654" s="9">
        <v>652</v>
      </c>
      <c r="B654" s="52">
        <v>43201</v>
      </c>
      <c r="C654" s="52">
        <v>43204</v>
      </c>
      <c r="D654" s="52">
        <v>43205</v>
      </c>
    </row>
    <row r="655" spans="1:4" ht="13">
      <c r="A655" s="9">
        <v>653</v>
      </c>
      <c r="B655" s="52">
        <v>43198</v>
      </c>
      <c r="C655" s="52">
        <v>43202</v>
      </c>
      <c r="D655" s="52">
        <v>43203</v>
      </c>
    </row>
    <row r="656" spans="1:4" ht="13">
      <c r="A656" s="9">
        <v>654</v>
      </c>
      <c r="B656" s="52">
        <v>43200</v>
      </c>
      <c r="C656" s="52">
        <v>43204</v>
      </c>
      <c r="D656" s="52">
        <v>43206</v>
      </c>
    </row>
    <row r="657" spans="1:4" ht="13">
      <c r="A657" s="9">
        <v>655</v>
      </c>
      <c r="B657" s="52">
        <v>43201</v>
      </c>
      <c r="C657" s="52">
        <v>43205</v>
      </c>
      <c r="D657" s="52">
        <v>43207</v>
      </c>
    </row>
    <row r="658" spans="1:4" ht="13">
      <c r="A658" s="9">
        <v>656</v>
      </c>
      <c r="B658" s="52">
        <v>43199</v>
      </c>
      <c r="C658" s="52">
        <v>43204</v>
      </c>
      <c r="D658" s="52">
        <v>43206</v>
      </c>
    </row>
    <row r="659" spans="1:4" ht="13">
      <c r="A659" s="9">
        <v>657</v>
      </c>
      <c r="B659" s="52">
        <v>43200</v>
      </c>
      <c r="C659" s="52">
        <v>43205</v>
      </c>
      <c r="D659" s="52">
        <v>43205</v>
      </c>
    </row>
    <row r="660" spans="1:4" ht="13">
      <c r="A660" s="9">
        <v>658</v>
      </c>
      <c r="B660" s="52">
        <v>43202</v>
      </c>
      <c r="C660" s="52">
        <v>43205</v>
      </c>
      <c r="D660" s="52">
        <v>43203</v>
      </c>
    </row>
    <row r="661" spans="1:4" ht="13">
      <c r="A661" s="9">
        <v>659</v>
      </c>
      <c r="B661" s="52">
        <v>43203</v>
      </c>
      <c r="C661" s="52">
        <v>43209</v>
      </c>
      <c r="D661" s="52">
        <v>43208</v>
      </c>
    </row>
    <row r="662" spans="1:4" ht="13">
      <c r="A662" s="9">
        <v>660</v>
      </c>
      <c r="B662" s="52">
        <v>43204</v>
      </c>
      <c r="C662" s="52">
        <v>43208</v>
      </c>
      <c r="D662" s="52">
        <v>43208</v>
      </c>
    </row>
    <row r="663" spans="1:4" ht="13">
      <c r="A663" s="9">
        <v>661</v>
      </c>
      <c r="B663" s="52">
        <v>43207</v>
      </c>
      <c r="C663" s="52">
        <v>43210</v>
      </c>
      <c r="D663" s="52">
        <v>43209</v>
      </c>
    </row>
    <row r="664" spans="1:4" ht="13">
      <c r="A664" s="9">
        <v>662</v>
      </c>
      <c r="B664" s="52">
        <v>43204</v>
      </c>
      <c r="C664" s="52">
        <v>43209</v>
      </c>
      <c r="D664" s="52">
        <v>43208</v>
      </c>
    </row>
    <row r="665" spans="1:4" ht="13">
      <c r="A665" s="9">
        <v>663</v>
      </c>
      <c r="B665" s="52">
        <v>43204</v>
      </c>
      <c r="C665" s="52">
        <v>43208</v>
      </c>
      <c r="D665" s="52">
        <v>43208</v>
      </c>
    </row>
    <row r="666" spans="1:4" ht="13">
      <c r="A666" s="9">
        <v>664</v>
      </c>
      <c r="B666" s="52">
        <v>43209</v>
      </c>
      <c r="C666" s="52">
        <v>43212</v>
      </c>
      <c r="D666" s="52">
        <v>43212</v>
      </c>
    </row>
    <row r="667" spans="1:4" ht="13">
      <c r="A667" s="9">
        <v>665</v>
      </c>
      <c r="B667" s="52">
        <v>43207</v>
      </c>
      <c r="C667" s="52">
        <v>43213</v>
      </c>
      <c r="D667" s="52">
        <v>43211</v>
      </c>
    </row>
    <row r="668" spans="1:4" ht="13">
      <c r="A668" s="9">
        <v>666</v>
      </c>
      <c r="B668" s="52">
        <v>43209</v>
      </c>
      <c r="C668" s="52">
        <v>43213</v>
      </c>
      <c r="D668" s="52">
        <v>43211</v>
      </c>
    </row>
    <row r="669" spans="1:4" ht="13">
      <c r="A669" s="9">
        <v>667</v>
      </c>
      <c r="B669" s="52">
        <v>43212</v>
      </c>
      <c r="C669" s="52">
        <v>43215</v>
      </c>
      <c r="D669" s="52">
        <v>43214</v>
      </c>
    </row>
    <row r="670" spans="1:4" ht="13">
      <c r="A670" s="9">
        <v>668</v>
      </c>
      <c r="B670" s="52">
        <v>43212</v>
      </c>
      <c r="C670" s="52">
        <v>43215</v>
      </c>
      <c r="D670" s="52">
        <v>43216</v>
      </c>
    </row>
    <row r="671" spans="1:4" ht="13">
      <c r="A671" s="9">
        <v>669</v>
      </c>
      <c r="B671" s="52">
        <v>43215</v>
      </c>
      <c r="C671" s="52">
        <v>43220</v>
      </c>
      <c r="D671" s="52">
        <v>43220</v>
      </c>
    </row>
    <row r="672" spans="1:4" ht="13">
      <c r="A672" s="9">
        <v>670</v>
      </c>
      <c r="B672" s="52">
        <v>43215</v>
      </c>
      <c r="C672" s="52">
        <v>43220</v>
      </c>
      <c r="D672" s="52">
        <v>43218</v>
      </c>
    </row>
    <row r="673" spans="1:4" ht="13">
      <c r="A673" s="9">
        <v>671</v>
      </c>
      <c r="B673" s="52">
        <v>43215</v>
      </c>
      <c r="C673" s="52">
        <v>43219</v>
      </c>
      <c r="D673" s="52">
        <v>43218</v>
      </c>
    </row>
    <row r="674" spans="1:4" ht="13">
      <c r="A674" s="9">
        <v>672</v>
      </c>
      <c r="B674" s="52">
        <v>43215</v>
      </c>
      <c r="C674" s="52">
        <v>43219</v>
      </c>
      <c r="D674" s="52">
        <v>43220</v>
      </c>
    </row>
    <row r="675" spans="1:4" ht="13">
      <c r="A675" s="9">
        <v>673</v>
      </c>
      <c r="B675" s="52">
        <v>43218</v>
      </c>
      <c r="C675" s="52">
        <v>43222</v>
      </c>
      <c r="D675" s="52">
        <v>43224</v>
      </c>
    </row>
    <row r="676" spans="1:4" ht="13">
      <c r="A676" s="9">
        <v>674</v>
      </c>
      <c r="B676" s="52">
        <v>43221</v>
      </c>
      <c r="C676" s="52">
        <v>43227</v>
      </c>
      <c r="D676" s="52">
        <v>43228</v>
      </c>
    </row>
    <row r="677" spans="1:4" ht="13">
      <c r="A677" s="9">
        <v>675</v>
      </c>
      <c r="B677" s="52">
        <v>43218</v>
      </c>
      <c r="C677" s="52">
        <v>43224</v>
      </c>
      <c r="D677" s="52">
        <v>43225</v>
      </c>
    </row>
    <row r="678" spans="1:4" ht="13">
      <c r="A678" s="9">
        <v>676</v>
      </c>
      <c r="B678" s="52">
        <v>43221</v>
      </c>
      <c r="C678" s="52">
        <v>43224</v>
      </c>
      <c r="D678" s="52">
        <v>43225</v>
      </c>
    </row>
    <row r="679" spans="1:4" ht="13">
      <c r="A679" s="9">
        <v>677</v>
      </c>
      <c r="B679" s="52">
        <v>43219</v>
      </c>
      <c r="C679" s="52">
        <v>43225</v>
      </c>
      <c r="D679" s="52">
        <v>43225</v>
      </c>
    </row>
    <row r="680" spans="1:4" ht="13">
      <c r="A680" s="9">
        <v>678</v>
      </c>
      <c r="B680" s="52">
        <v>43224</v>
      </c>
      <c r="C680" s="52">
        <v>43229</v>
      </c>
      <c r="D680" s="52">
        <v>43227</v>
      </c>
    </row>
    <row r="681" spans="1:4" ht="13">
      <c r="A681" s="9">
        <v>679</v>
      </c>
      <c r="B681" s="52">
        <v>43224</v>
      </c>
      <c r="C681" s="52">
        <v>43229</v>
      </c>
      <c r="D681" s="52">
        <v>43227</v>
      </c>
    </row>
    <row r="682" spans="1:4" ht="13">
      <c r="A682" s="9">
        <v>680</v>
      </c>
      <c r="B682" s="52">
        <v>43221</v>
      </c>
      <c r="C682" s="52">
        <v>43227</v>
      </c>
      <c r="D682" s="52">
        <v>43229</v>
      </c>
    </row>
    <row r="683" spans="1:4" ht="13">
      <c r="A683" s="9">
        <v>681</v>
      </c>
      <c r="B683" s="52">
        <v>43225</v>
      </c>
      <c r="C683" s="52">
        <v>43231</v>
      </c>
      <c r="D683" s="52">
        <v>43231</v>
      </c>
    </row>
    <row r="684" spans="1:4" ht="13">
      <c r="A684" s="9">
        <v>682</v>
      </c>
      <c r="B684" s="52">
        <v>43224</v>
      </c>
      <c r="C684" s="52">
        <v>43230</v>
      </c>
      <c r="D684" s="52">
        <v>43230</v>
      </c>
    </row>
    <row r="685" spans="1:4" ht="13">
      <c r="A685" s="9">
        <v>683</v>
      </c>
      <c r="B685" s="52">
        <v>43226</v>
      </c>
      <c r="C685" s="52">
        <v>43232</v>
      </c>
      <c r="D685" s="52">
        <v>43232</v>
      </c>
    </row>
    <row r="686" spans="1:4" ht="13">
      <c r="A686" s="9">
        <v>684</v>
      </c>
      <c r="B686" s="52">
        <v>43226</v>
      </c>
      <c r="C686" s="52">
        <v>43230</v>
      </c>
      <c r="D686" s="52">
        <v>43228</v>
      </c>
    </row>
    <row r="687" spans="1:4" ht="13">
      <c r="A687" s="9">
        <v>685</v>
      </c>
      <c r="B687" s="52">
        <v>43227</v>
      </c>
      <c r="C687" s="52">
        <v>43231</v>
      </c>
      <c r="D687" s="52">
        <v>43229</v>
      </c>
    </row>
    <row r="688" spans="1:4" ht="13">
      <c r="A688" s="9">
        <v>686</v>
      </c>
      <c r="B688" s="52">
        <v>43227</v>
      </c>
      <c r="C688" s="52">
        <v>43231</v>
      </c>
      <c r="D688" s="52">
        <v>43231</v>
      </c>
    </row>
    <row r="689" spans="1:4" ht="13">
      <c r="A689" s="9">
        <v>687</v>
      </c>
      <c r="B689" s="52">
        <v>43226</v>
      </c>
      <c r="C689" s="52">
        <v>43232</v>
      </c>
      <c r="D689" s="52">
        <v>43230</v>
      </c>
    </row>
    <row r="690" spans="1:4" ht="13">
      <c r="A690" s="9">
        <v>688</v>
      </c>
      <c r="B690" s="52">
        <v>43229</v>
      </c>
      <c r="C690" s="52">
        <v>43235</v>
      </c>
      <c r="D690" s="52">
        <v>43233</v>
      </c>
    </row>
    <row r="691" spans="1:4" ht="13">
      <c r="A691" s="9">
        <v>689</v>
      </c>
      <c r="B691" s="52">
        <v>43229</v>
      </c>
      <c r="C691" s="52">
        <v>43232</v>
      </c>
      <c r="D691" s="52">
        <v>43234</v>
      </c>
    </row>
    <row r="692" spans="1:4" ht="13">
      <c r="A692" s="9">
        <v>690</v>
      </c>
      <c r="B692" s="52">
        <v>43227</v>
      </c>
      <c r="C692" s="52">
        <v>43233</v>
      </c>
      <c r="D692" s="52">
        <v>43235</v>
      </c>
    </row>
    <row r="693" spans="1:4" ht="13">
      <c r="A693" s="9">
        <v>691</v>
      </c>
      <c r="B693" s="52">
        <v>43231</v>
      </c>
      <c r="C693" s="52">
        <v>43236</v>
      </c>
      <c r="D693" s="52">
        <v>43234</v>
      </c>
    </row>
    <row r="694" spans="1:4" ht="13">
      <c r="A694" s="9">
        <v>692</v>
      </c>
      <c r="B694" s="52">
        <v>43229</v>
      </c>
      <c r="C694" s="52">
        <v>43234</v>
      </c>
      <c r="D694" s="52">
        <v>43233</v>
      </c>
    </row>
    <row r="695" spans="1:4" ht="13">
      <c r="A695" s="9">
        <v>693</v>
      </c>
      <c r="B695" s="52">
        <v>43233</v>
      </c>
      <c r="C695" s="52">
        <v>43236</v>
      </c>
      <c r="D695" s="52">
        <v>43237</v>
      </c>
    </row>
    <row r="696" spans="1:4" ht="13">
      <c r="A696" s="9">
        <v>694</v>
      </c>
      <c r="B696" s="52">
        <v>43234</v>
      </c>
      <c r="C696" s="52">
        <v>43238</v>
      </c>
      <c r="D696" s="52">
        <v>43239</v>
      </c>
    </row>
    <row r="697" spans="1:4" ht="13">
      <c r="A697" s="9">
        <v>695</v>
      </c>
      <c r="B697" s="52">
        <v>43235</v>
      </c>
      <c r="C697" s="52">
        <v>43240</v>
      </c>
      <c r="D697" s="52">
        <v>43241</v>
      </c>
    </row>
    <row r="698" spans="1:4" ht="13">
      <c r="A698" s="9">
        <v>696</v>
      </c>
      <c r="B698" s="52">
        <v>43231</v>
      </c>
      <c r="C698" s="52">
        <v>43235</v>
      </c>
      <c r="D698" s="52">
        <v>43235</v>
      </c>
    </row>
    <row r="699" spans="1:4" ht="13">
      <c r="A699" s="9">
        <v>697</v>
      </c>
      <c r="B699" s="52">
        <v>43234</v>
      </c>
      <c r="C699" s="52">
        <v>43238</v>
      </c>
      <c r="D699" s="52">
        <v>43238</v>
      </c>
    </row>
    <row r="700" spans="1:4" ht="13">
      <c r="A700" s="9">
        <v>698</v>
      </c>
      <c r="B700" s="52">
        <v>43233</v>
      </c>
      <c r="C700" s="52">
        <v>43237</v>
      </c>
      <c r="D700" s="52">
        <v>43239</v>
      </c>
    </row>
    <row r="701" spans="1:4" ht="13">
      <c r="A701" s="9">
        <v>699</v>
      </c>
      <c r="B701" s="52">
        <v>43235</v>
      </c>
      <c r="C701" s="52">
        <v>43241</v>
      </c>
      <c r="D701" s="52">
        <v>43240</v>
      </c>
    </row>
    <row r="702" spans="1:4" ht="13">
      <c r="A702" s="9">
        <v>700</v>
      </c>
      <c r="B702" s="52">
        <v>43238</v>
      </c>
      <c r="C702" s="52">
        <v>43241</v>
      </c>
      <c r="D702" s="52">
        <v>43239</v>
      </c>
    </row>
    <row r="703" spans="1:4" ht="13">
      <c r="A703" s="9">
        <v>701</v>
      </c>
      <c r="B703" s="52">
        <v>43236</v>
      </c>
      <c r="C703" s="52">
        <v>43241</v>
      </c>
      <c r="D703" s="52">
        <v>43241</v>
      </c>
    </row>
    <row r="704" spans="1:4" ht="13">
      <c r="A704" s="9">
        <v>702</v>
      </c>
      <c r="B704" s="52">
        <v>43237</v>
      </c>
      <c r="C704" s="52">
        <v>43240</v>
      </c>
      <c r="D704" s="52">
        <v>43239</v>
      </c>
    </row>
    <row r="705" spans="1:4" ht="13">
      <c r="A705" s="9">
        <v>703</v>
      </c>
      <c r="B705" s="52">
        <v>43239</v>
      </c>
      <c r="C705" s="52">
        <v>43245</v>
      </c>
      <c r="D705" s="52">
        <v>43244</v>
      </c>
    </row>
    <row r="706" spans="1:4" ht="13">
      <c r="A706" s="9">
        <v>704</v>
      </c>
      <c r="B706" s="52">
        <v>43239</v>
      </c>
      <c r="C706" s="52">
        <v>43242</v>
      </c>
      <c r="D706" s="52">
        <v>43242</v>
      </c>
    </row>
    <row r="707" spans="1:4" ht="13">
      <c r="A707" s="9">
        <v>705</v>
      </c>
      <c r="B707" s="52">
        <v>43238</v>
      </c>
      <c r="C707" s="52">
        <v>43241</v>
      </c>
      <c r="D707" s="52">
        <v>43241</v>
      </c>
    </row>
    <row r="708" spans="1:4" ht="13">
      <c r="A708" s="9">
        <v>706</v>
      </c>
      <c r="B708" s="52">
        <v>43240</v>
      </c>
      <c r="C708" s="52">
        <v>43244</v>
      </c>
      <c r="D708" s="52">
        <v>43243</v>
      </c>
    </row>
    <row r="709" spans="1:4" ht="13">
      <c r="A709" s="9">
        <v>707</v>
      </c>
      <c r="B709" s="52">
        <v>43241</v>
      </c>
      <c r="C709" s="52">
        <v>43247</v>
      </c>
      <c r="D709" s="52">
        <v>43247</v>
      </c>
    </row>
    <row r="710" spans="1:4" ht="13">
      <c r="A710" s="9">
        <v>708</v>
      </c>
      <c r="B710" s="52">
        <v>43240</v>
      </c>
      <c r="C710" s="52">
        <v>43243</v>
      </c>
      <c r="D710" s="52">
        <v>43244</v>
      </c>
    </row>
    <row r="711" spans="1:4" ht="13">
      <c r="A711" s="9">
        <v>709</v>
      </c>
      <c r="B711" s="52">
        <v>43239</v>
      </c>
      <c r="C711" s="52">
        <v>43242</v>
      </c>
      <c r="D711" s="52">
        <v>43244</v>
      </c>
    </row>
    <row r="712" spans="1:4" ht="13">
      <c r="A712" s="9">
        <v>710</v>
      </c>
      <c r="B712" s="52">
        <v>43241</v>
      </c>
      <c r="C712" s="52">
        <v>43245</v>
      </c>
      <c r="D712" s="52">
        <v>43245</v>
      </c>
    </row>
    <row r="713" spans="1:4" ht="13">
      <c r="A713" s="9">
        <v>711</v>
      </c>
      <c r="B713" s="52">
        <v>43242</v>
      </c>
      <c r="C713" s="52">
        <v>43246</v>
      </c>
      <c r="D713" s="52">
        <v>43245</v>
      </c>
    </row>
    <row r="714" spans="1:4" ht="13">
      <c r="A714" s="9">
        <v>712</v>
      </c>
      <c r="B714" s="52">
        <v>43243</v>
      </c>
      <c r="C714" s="52">
        <v>43247</v>
      </c>
      <c r="D714" s="52">
        <v>43246</v>
      </c>
    </row>
    <row r="715" spans="1:4" ht="13">
      <c r="A715" s="9">
        <v>713</v>
      </c>
      <c r="B715" s="52">
        <v>43244</v>
      </c>
      <c r="C715" s="52">
        <v>43249</v>
      </c>
      <c r="D715" s="52">
        <v>43250</v>
      </c>
    </row>
    <row r="716" spans="1:4" ht="13">
      <c r="A716" s="9">
        <v>714</v>
      </c>
      <c r="B716" s="52">
        <v>43243</v>
      </c>
      <c r="C716" s="52">
        <v>43246</v>
      </c>
      <c r="D716" s="52">
        <v>43248</v>
      </c>
    </row>
    <row r="717" spans="1:4" ht="13">
      <c r="A717" s="9">
        <v>715</v>
      </c>
      <c r="B717" s="52">
        <v>43244</v>
      </c>
      <c r="C717" s="52">
        <v>43248</v>
      </c>
      <c r="D717" s="52">
        <v>43250</v>
      </c>
    </row>
    <row r="718" spans="1:4" ht="13">
      <c r="A718" s="9">
        <v>716</v>
      </c>
      <c r="B718" s="52">
        <v>43248</v>
      </c>
      <c r="C718" s="52">
        <v>43251</v>
      </c>
      <c r="D718" s="52">
        <v>43253</v>
      </c>
    </row>
    <row r="719" spans="1:4" ht="13">
      <c r="A719" s="9">
        <v>717</v>
      </c>
      <c r="B719" s="52">
        <v>43246</v>
      </c>
      <c r="C719" s="52">
        <v>43252</v>
      </c>
      <c r="D719" s="52">
        <v>43250</v>
      </c>
    </row>
    <row r="720" spans="1:4" ht="13">
      <c r="A720" s="9">
        <v>718</v>
      </c>
      <c r="B720" s="52">
        <v>43247</v>
      </c>
      <c r="C720" s="52">
        <v>43252</v>
      </c>
      <c r="D720" s="52">
        <v>43251</v>
      </c>
    </row>
    <row r="721" spans="1:4" ht="13">
      <c r="A721" s="9">
        <v>719</v>
      </c>
      <c r="B721" s="52">
        <v>43247</v>
      </c>
      <c r="C721" s="52">
        <v>43252</v>
      </c>
      <c r="D721" s="52">
        <v>43251</v>
      </c>
    </row>
    <row r="722" spans="1:4" ht="13">
      <c r="A722" s="9">
        <v>720</v>
      </c>
      <c r="B722" s="52">
        <v>43248</v>
      </c>
      <c r="C722" s="52">
        <v>43252</v>
      </c>
      <c r="D722" s="52">
        <v>43251</v>
      </c>
    </row>
    <row r="723" spans="1:4" ht="13">
      <c r="A723" s="9">
        <v>721</v>
      </c>
      <c r="B723" s="52">
        <v>43252</v>
      </c>
      <c r="C723" s="52">
        <v>43258</v>
      </c>
      <c r="D723" s="52">
        <v>43259</v>
      </c>
    </row>
    <row r="724" spans="1:4" ht="13">
      <c r="A724" s="9">
        <v>722</v>
      </c>
      <c r="B724" s="52">
        <v>43251</v>
      </c>
      <c r="C724" s="52">
        <v>43254</v>
      </c>
      <c r="D724" s="52">
        <v>43256</v>
      </c>
    </row>
    <row r="725" spans="1:4" ht="13">
      <c r="A725" s="9">
        <v>723</v>
      </c>
      <c r="B725" s="52">
        <v>43251</v>
      </c>
      <c r="C725" s="52">
        <v>43254</v>
      </c>
      <c r="D725" s="52">
        <v>43253</v>
      </c>
    </row>
    <row r="726" spans="1:4" ht="13">
      <c r="A726" s="9">
        <v>724</v>
      </c>
      <c r="B726" s="52">
        <v>43252</v>
      </c>
      <c r="C726" s="52">
        <v>43258</v>
      </c>
      <c r="D726" s="52">
        <v>43259</v>
      </c>
    </row>
    <row r="727" spans="1:4" ht="13">
      <c r="A727" s="9">
        <v>725</v>
      </c>
      <c r="B727" s="52">
        <v>43254</v>
      </c>
      <c r="C727" s="52">
        <v>43257</v>
      </c>
      <c r="D727" s="52">
        <v>43255</v>
      </c>
    </row>
    <row r="728" spans="1:4" ht="13">
      <c r="A728" s="9">
        <v>726</v>
      </c>
      <c r="B728" s="52">
        <v>43256</v>
      </c>
      <c r="C728" s="52">
        <v>43259</v>
      </c>
      <c r="D728" s="52">
        <v>43261</v>
      </c>
    </row>
    <row r="729" spans="1:4" ht="13">
      <c r="A729" s="9">
        <v>727</v>
      </c>
      <c r="B729" s="52">
        <v>43256</v>
      </c>
      <c r="C729" s="52">
        <v>43262</v>
      </c>
      <c r="D729" s="52">
        <v>43264</v>
      </c>
    </row>
    <row r="730" spans="1:4" ht="13">
      <c r="A730" s="9">
        <v>728</v>
      </c>
      <c r="B730" s="52">
        <v>43256</v>
      </c>
      <c r="C730" s="52">
        <v>43259</v>
      </c>
      <c r="D730" s="52">
        <v>43257</v>
      </c>
    </row>
    <row r="731" spans="1:4" ht="13">
      <c r="A731" s="9">
        <v>729</v>
      </c>
      <c r="B731" s="52">
        <v>43254</v>
      </c>
      <c r="C731" s="52">
        <v>43260</v>
      </c>
      <c r="D731" s="52">
        <v>43258</v>
      </c>
    </row>
    <row r="732" spans="1:4" ht="13">
      <c r="A732" s="9">
        <v>730</v>
      </c>
      <c r="B732" s="52">
        <v>43255</v>
      </c>
      <c r="C732" s="52">
        <v>43260</v>
      </c>
      <c r="D732" s="52">
        <v>43259</v>
      </c>
    </row>
    <row r="733" spans="1:4" ht="13">
      <c r="A733" s="9">
        <v>731</v>
      </c>
      <c r="B733" s="52">
        <v>43258</v>
      </c>
      <c r="C733" s="52">
        <v>43264</v>
      </c>
      <c r="D733" s="52">
        <v>43263</v>
      </c>
    </row>
    <row r="734" spans="1:4" ht="13">
      <c r="A734" s="9">
        <v>732</v>
      </c>
      <c r="B734" s="52">
        <v>43257</v>
      </c>
      <c r="C734" s="52">
        <v>43262</v>
      </c>
      <c r="D734" s="52">
        <v>43261</v>
      </c>
    </row>
    <row r="735" spans="1:4" ht="13">
      <c r="A735" s="9">
        <v>733</v>
      </c>
      <c r="B735" s="52">
        <v>43260</v>
      </c>
      <c r="C735" s="52">
        <v>43266</v>
      </c>
      <c r="D735" s="52">
        <v>43264</v>
      </c>
    </row>
    <row r="736" spans="1:4" ht="13">
      <c r="A736" s="9">
        <v>734</v>
      </c>
      <c r="B736" s="52">
        <v>43260</v>
      </c>
      <c r="C736" s="52">
        <v>43265</v>
      </c>
      <c r="D736" s="52">
        <v>43265</v>
      </c>
    </row>
    <row r="737" spans="1:4" ht="13">
      <c r="A737" s="9">
        <v>735</v>
      </c>
      <c r="B737" s="52">
        <v>43262</v>
      </c>
      <c r="C737" s="52">
        <v>43266</v>
      </c>
      <c r="D737" s="52">
        <v>43266</v>
      </c>
    </row>
    <row r="738" spans="1:4" ht="13">
      <c r="A738" s="9">
        <v>736</v>
      </c>
      <c r="B738" s="52">
        <v>43260</v>
      </c>
      <c r="C738" s="52">
        <v>43265</v>
      </c>
      <c r="D738" s="52">
        <v>43266</v>
      </c>
    </row>
    <row r="739" spans="1:4" ht="13">
      <c r="A739" s="9">
        <v>737</v>
      </c>
      <c r="B739" s="52">
        <v>43263</v>
      </c>
      <c r="C739" s="52">
        <v>43266</v>
      </c>
      <c r="D739" s="52">
        <v>43267</v>
      </c>
    </row>
    <row r="740" spans="1:4" ht="13">
      <c r="A740" s="9">
        <v>738</v>
      </c>
      <c r="B740" s="52">
        <v>43265</v>
      </c>
      <c r="C740" s="52">
        <v>43271</v>
      </c>
      <c r="D740" s="52">
        <v>43271</v>
      </c>
    </row>
    <row r="741" spans="1:4" ht="13">
      <c r="A741" s="9">
        <v>739</v>
      </c>
      <c r="B741" s="52">
        <v>43262</v>
      </c>
      <c r="C741" s="52">
        <v>43265</v>
      </c>
      <c r="D741" s="52">
        <v>43267</v>
      </c>
    </row>
    <row r="742" spans="1:4" ht="13">
      <c r="A742" s="9">
        <v>740</v>
      </c>
      <c r="B742" s="52">
        <v>43266</v>
      </c>
      <c r="C742" s="52">
        <v>43269</v>
      </c>
      <c r="D742" s="52">
        <v>43269</v>
      </c>
    </row>
    <row r="743" spans="1:4" ht="13">
      <c r="A743" s="9">
        <v>741</v>
      </c>
      <c r="B743" s="52">
        <v>43265</v>
      </c>
      <c r="C743" s="52">
        <v>43269</v>
      </c>
      <c r="D743" s="52">
        <v>43269</v>
      </c>
    </row>
    <row r="744" spans="1:4" ht="13">
      <c r="A744" s="9">
        <v>742</v>
      </c>
      <c r="B744" s="52">
        <v>43266</v>
      </c>
      <c r="C744" s="52">
        <v>43272</v>
      </c>
      <c r="D744" s="52">
        <v>43273</v>
      </c>
    </row>
    <row r="745" spans="1:4" ht="13">
      <c r="A745" s="9">
        <v>743</v>
      </c>
      <c r="B745" s="52">
        <v>43266</v>
      </c>
      <c r="C745" s="52">
        <v>43269</v>
      </c>
      <c r="D745" s="52">
        <v>43269</v>
      </c>
    </row>
    <row r="746" spans="1:4" ht="13">
      <c r="A746" s="9">
        <v>744</v>
      </c>
      <c r="B746" s="52">
        <v>43269</v>
      </c>
      <c r="C746" s="52">
        <v>43272</v>
      </c>
      <c r="D746" s="52">
        <v>43271</v>
      </c>
    </row>
    <row r="747" spans="1:4" ht="13">
      <c r="A747" s="9">
        <v>745</v>
      </c>
      <c r="B747" s="52">
        <v>43269</v>
      </c>
      <c r="C747" s="52">
        <v>43273</v>
      </c>
      <c r="D747" s="52">
        <v>43274</v>
      </c>
    </row>
    <row r="748" spans="1:4" ht="13">
      <c r="A748" s="9">
        <v>746</v>
      </c>
      <c r="B748" s="52">
        <v>43268</v>
      </c>
      <c r="C748" s="52">
        <v>43274</v>
      </c>
      <c r="D748" s="52">
        <v>43272</v>
      </c>
    </row>
    <row r="749" spans="1:4" ht="13">
      <c r="A749" s="9">
        <v>747</v>
      </c>
      <c r="B749">
        <v>43271</v>
      </c>
      <c r="C749">
        <v>43275</v>
      </c>
      <c r="D749">
        <v>43275</v>
      </c>
    </row>
    <row r="750" spans="1:4" ht="13">
      <c r="A750" s="9">
        <v>748</v>
      </c>
      <c r="B750">
        <v>43272</v>
      </c>
      <c r="C750">
        <v>43278</v>
      </c>
      <c r="D750">
        <v>43276</v>
      </c>
    </row>
    <row r="751" spans="1:4" ht="13">
      <c r="A751" s="9">
        <v>749</v>
      </c>
      <c r="B751">
        <v>43275</v>
      </c>
      <c r="C751">
        <v>43281</v>
      </c>
      <c r="D751">
        <v>43281</v>
      </c>
    </row>
    <row r="752" spans="1:4" ht="13">
      <c r="A752" s="9">
        <v>750</v>
      </c>
      <c r="B752">
        <v>43273</v>
      </c>
      <c r="C752">
        <v>43279</v>
      </c>
      <c r="D752">
        <v>43280</v>
      </c>
    </row>
    <row r="753" spans="1:4" ht="13">
      <c r="A753" s="9">
        <v>751</v>
      </c>
      <c r="B753">
        <v>43273</v>
      </c>
      <c r="C753">
        <v>43278</v>
      </c>
      <c r="D753">
        <v>43278</v>
      </c>
    </row>
    <row r="754" spans="1:4" ht="13">
      <c r="A754" s="9">
        <v>752</v>
      </c>
      <c r="B754">
        <v>43277</v>
      </c>
      <c r="C754">
        <v>43280</v>
      </c>
      <c r="D754">
        <v>43281</v>
      </c>
    </row>
    <row r="755" spans="1:4" ht="13">
      <c r="A755" s="9">
        <v>753</v>
      </c>
      <c r="B755">
        <v>43275</v>
      </c>
      <c r="C755">
        <v>43279</v>
      </c>
      <c r="D755">
        <v>43277</v>
      </c>
    </row>
    <row r="756" spans="1:4" ht="13">
      <c r="A756" s="9">
        <v>754</v>
      </c>
      <c r="B756">
        <v>43278</v>
      </c>
      <c r="C756">
        <v>43284</v>
      </c>
      <c r="D756">
        <v>43282</v>
      </c>
    </row>
    <row r="757" spans="1:4" ht="13">
      <c r="A757" s="9">
        <v>755</v>
      </c>
      <c r="B757">
        <v>43277</v>
      </c>
      <c r="C757">
        <v>43281</v>
      </c>
      <c r="D757">
        <v>43280</v>
      </c>
    </row>
    <row r="758" spans="1:4" ht="13">
      <c r="A758" s="9">
        <v>756</v>
      </c>
      <c r="B758">
        <v>43276</v>
      </c>
      <c r="C758">
        <v>43281</v>
      </c>
      <c r="D758">
        <v>43283</v>
      </c>
    </row>
    <row r="759" spans="1:4" ht="13">
      <c r="A759" s="9">
        <v>757</v>
      </c>
      <c r="B759">
        <v>43277</v>
      </c>
      <c r="C759">
        <v>43283</v>
      </c>
      <c r="D759">
        <v>43281</v>
      </c>
    </row>
    <row r="760" spans="1:4" ht="13">
      <c r="A760" s="9">
        <v>758</v>
      </c>
      <c r="B760">
        <v>43278</v>
      </c>
      <c r="C760">
        <v>43281</v>
      </c>
      <c r="D760">
        <v>43280</v>
      </c>
    </row>
    <row r="761" spans="1:4" ht="13">
      <c r="A761" s="9">
        <v>759</v>
      </c>
      <c r="B761">
        <v>43280</v>
      </c>
      <c r="C761">
        <v>43285</v>
      </c>
      <c r="D761">
        <v>43283</v>
      </c>
    </row>
    <row r="762" spans="1:4" ht="13">
      <c r="A762" s="9">
        <v>760</v>
      </c>
      <c r="B762">
        <v>43281</v>
      </c>
      <c r="C762">
        <v>43284</v>
      </c>
      <c r="D762">
        <v>43286</v>
      </c>
    </row>
    <row r="763" spans="1:4" ht="13">
      <c r="A763" s="9">
        <v>761</v>
      </c>
      <c r="B763">
        <v>43279</v>
      </c>
      <c r="C763">
        <v>43284</v>
      </c>
      <c r="D763">
        <v>43284</v>
      </c>
    </row>
    <row r="764" spans="1:4" ht="13">
      <c r="A764" s="9">
        <v>762</v>
      </c>
      <c r="B764">
        <v>43278</v>
      </c>
      <c r="C764">
        <v>43283</v>
      </c>
      <c r="D764">
        <v>43283</v>
      </c>
    </row>
    <row r="765" spans="1:4" ht="13">
      <c r="A765" s="9">
        <v>763</v>
      </c>
      <c r="B765">
        <v>43279</v>
      </c>
      <c r="C765">
        <v>43285</v>
      </c>
      <c r="D765">
        <v>43283</v>
      </c>
    </row>
    <row r="766" spans="1:4" ht="13">
      <c r="A766" s="9">
        <v>764</v>
      </c>
      <c r="B766">
        <v>43279</v>
      </c>
      <c r="C766">
        <v>43284</v>
      </c>
      <c r="D766">
        <v>43283</v>
      </c>
    </row>
    <row r="767" spans="1:4" ht="13">
      <c r="A767" s="9">
        <v>765</v>
      </c>
      <c r="B767">
        <v>43283</v>
      </c>
      <c r="C767">
        <v>43286</v>
      </c>
      <c r="D767">
        <v>43285</v>
      </c>
    </row>
    <row r="768" spans="1:4" ht="13">
      <c r="A768" s="9">
        <v>766</v>
      </c>
      <c r="B768">
        <v>43284</v>
      </c>
      <c r="C768">
        <v>43288</v>
      </c>
      <c r="D768">
        <v>43289</v>
      </c>
    </row>
    <row r="769" spans="1:4" ht="13">
      <c r="A769" s="9">
        <v>767</v>
      </c>
      <c r="B769">
        <v>43280</v>
      </c>
      <c r="C769">
        <v>43284</v>
      </c>
      <c r="D769">
        <v>43286</v>
      </c>
    </row>
    <row r="770" spans="1:4" ht="13">
      <c r="A770" s="9">
        <v>768</v>
      </c>
      <c r="B770">
        <v>43283</v>
      </c>
      <c r="C770">
        <v>43288</v>
      </c>
      <c r="D770">
        <v>43286</v>
      </c>
    </row>
    <row r="771" spans="1:4" ht="13">
      <c r="A771" s="9">
        <v>769</v>
      </c>
      <c r="B771">
        <v>43285</v>
      </c>
      <c r="C771">
        <v>43291</v>
      </c>
      <c r="D771">
        <v>43292</v>
      </c>
    </row>
    <row r="772" spans="1:4" ht="13">
      <c r="A772" s="9">
        <v>770</v>
      </c>
      <c r="B772">
        <v>43283</v>
      </c>
      <c r="C772">
        <v>43288</v>
      </c>
      <c r="D772">
        <v>43286</v>
      </c>
    </row>
    <row r="773" spans="1:4" ht="13">
      <c r="A773" s="9">
        <v>771</v>
      </c>
      <c r="B773">
        <v>43285</v>
      </c>
      <c r="C773">
        <v>43289</v>
      </c>
      <c r="D773">
        <v>43288</v>
      </c>
    </row>
    <row r="774" spans="1:4" ht="13">
      <c r="A774" s="9">
        <v>772</v>
      </c>
      <c r="B774">
        <v>43286</v>
      </c>
      <c r="C774">
        <v>43292</v>
      </c>
      <c r="D774">
        <v>43292</v>
      </c>
    </row>
    <row r="775" spans="1:4" ht="13">
      <c r="A775" s="9">
        <v>773</v>
      </c>
      <c r="B775">
        <v>43286</v>
      </c>
      <c r="C775">
        <v>43291</v>
      </c>
      <c r="D775">
        <v>43292</v>
      </c>
    </row>
    <row r="776" spans="1:4" ht="13">
      <c r="A776" s="9">
        <v>774</v>
      </c>
      <c r="B776">
        <v>43286</v>
      </c>
      <c r="C776">
        <v>43291</v>
      </c>
      <c r="D776">
        <v>43291</v>
      </c>
    </row>
    <row r="777" spans="1:4" ht="13">
      <c r="A777" s="9">
        <v>775</v>
      </c>
      <c r="B777">
        <v>43288</v>
      </c>
      <c r="C777">
        <v>43293</v>
      </c>
      <c r="D777">
        <v>43291</v>
      </c>
    </row>
    <row r="778" spans="1:4" ht="13">
      <c r="A778" s="9">
        <v>776</v>
      </c>
      <c r="B778">
        <v>43290</v>
      </c>
      <c r="C778">
        <v>43296</v>
      </c>
      <c r="D778">
        <v>43296</v>
      </c>
    </row>
    <row r="779" spans="1:4" ht="13">
      <c r="A779" s="9">
        <v>777</v>
      </c>
      <c r="B779">
        <v>43288</v>
      </c>
      <c r="C779">
        <v>43292</v>
      </c>
      <c r="D779">
        <v>43293</v>
      </c>
    </row>
    <row r="780" spans="1:4" ht="13">
      <c r="A780" s="9">
        <v>778</v>
      </c>
      <c r="B780">
        <v>43289</v>
      </c>
      <c r="C780">
        <v>43294</v>
      </c>
      <c r="D780">
        <v>43292</v>
      </c>
    </row>
    <row r="781" spans="1:4" ht="13">
      <c r="A781" s="9">
        <v>779</v>
      </c>
      <c r="B781">
        <v>43289</v>
      </c>
      <c r="C781">
        <v>43293</v>
      </c>
      <c r="D781">
        <v>43293</v>
      </c>
    </row>
    <row r="782" spans="1:4" ht="13">
      <c r="A782" s="9">
        <v>780</v>
      </c>
      <c r="B782">
        <v>43294</v>
      </c>
      <c r="C782">
        <v>43297</v>
      </c>
      <c r="D782">
        <v>43296</v>
      </c>
    </row>
    <row r="783" spans="1:4" ht="13">
      <c r="A783" s="9">
        <v>781</v>
      </c>
      <c r="B783">
        <v>43294</v>
      </c>
      <c r="C783">
        <v>43297</v>
      </c>
      <c r="D783">
        <v>43296</v>
      </c>
    </row>
    <row r="784" spans="1:4" ht="13">
      <c r="A784" s="9">
        <v>782</v>
      </c>
      <c r="B784">
        <v>43292</v>
      </c>
      <c r="C784">
        <v>43297</v>
      </c>
      <c r="D784">
        <v>43297</v>
      </c>
    </row>
    <row r="785" spans="1:4" ht="13">
      <c r="A785" s="9">
        <v>783</v>
      </c>
      <c r="B785">
        <v>43293</v>
      </c>
      <c r="C785">
        <v>43297</v>
      </c>
      <c r="D785">
        <v>43295</v>
      </c>
    </row>
    <row r="786" spans="1:4" ht="13">
      <c r="A786" s="9">
        <v>784</v>
      </c>
      <c r="B786">
        <v>43293</v>
      </c>
      <c r="C786">
        <v>43297</v>
      </c>
      <c r="D786">
        <v>43298</v>
      </c>
    </row>
    <row r="787" spans="1:4" ht="13">
      <c r="A787" s="9">
        <v>785</v>
      </c>
      <c r="B787">
        <v>43293</v>
      </c>
      <c r="C787">
        <v>43296</v>
      </c>
      <c r="D787">
        <v>43297</v>
      </c>
    </row>
    <row r="788" spans="1:4" ht="13">
      <c r="A788" s="9">
        <v>786</v>
      </c>
      <c r="B788">
        <v>43297</v>
      </c>
      <c r="C788">
        <v>43303</v>
      </c>
      <c r="D788">
        <v>43304</v>
      </c>
    </row>
    <row r="789" spans="1:4" ht="13">
      <c r="A789" s="9">
        <v>787</v>
      </c>
      <c r="B789">
        <v>43296</v>
      </c>
      <c r="C789">
        <v>43299</v>
      </c>
      <c r="D789">
        <v>43300</v>
      </c>
    </row>
    <row r="790" spans="1:4" ht="13">
      <c r="A790" s="9">
        <v>788</v>
      </c>
      <c r="B790">
        <v>43298</v>
      </c>
      <c r="C790">
        <v>43302</v>
      </c>
      <c r="D790">
        <v>43303</v>
      </c>
    </row>
    <row r="791" spans="1:4" ht="13">
      <c r="A791" s="9">
        <v>789</v>
      </c>
      <c r="B791">
        <v>43297</v>
      </c>
      <c r="C791">
        <v>43300</v>
      </c>
      <c r="D791">
        <v>43301</v>
      </c>
    </row>
    <row r="792" spans="1:4" ht="13">
      <c r="A792" s="9">
        <v>790</v>
      </c>
      <c r="B792">
        <v>43299</v>
      </c>
      <c r="C792">
        <v>43303</v>
      </c>
      <c r="D792">
        <v>43304</v>
      </c>
    </row>
    <row r="793" spans="1:4" ht="13">
      <c r="A793" s="9">
        <v>791</v>
      </c>
      <c r="B793">
        <v>43300</v>
      </c>
      <c r="C793">
        <v>43306</v>
      </c>
      <c r="D793">
        <v>43305</v>
      </c>
    </row>
    <row r="794" spans="1:4" ht="13">
      <c r="A794" s="9">
        <v>792</v>
      </c>
      <c r="B794">
        <v>43300</v>
      </c>
      <c r="C794">
        <v>43306</v>
      </c>
      <c r="D794">
        <v>43305</v>
      </c>
    </row>
    <row r="795" spans="1:4" ht="13">
      <c r="A795" s="9">
        <v>793</v>
      </c>
      <c r="B795">
        <v>43303</v>
      </c>
      <c r="C795">
        <v>43307</v>
      </c>
      <c r="D795">
        <v>43307</v>
      </c>
    </row>
    <row r="796" spans="1:4" ht="13">
      <c r="A796" s="9">
        <v>794</v>
      </c>
      <c r="B796">
        <v>43302</v>
      </c>
      <c r="C796">
        <v>43308</v>
      </c>
      <c r="D796">
        <v>43306</v>
      </c>
    </row>
    <row r="797" spans="1:4" ht="13">
      <c r="A797" s="9">
        <v>795</v>
      </c>
      <c r="B797">
        <v>43301</v>
      </c>
      <c r="C797">
        <v>43306</v>
      </c>
      <c r="D797">
        <v>43306</v>
      </c>
    </row>
    <row r="798" spans="1:4" ht="13">
      <c r="A798" s="9">
        <v>796</v>
      </c>
      <c r="B798">
        <v>43302</v>
      </c>
      <c r="C798">
        <v>43306</v>
      </c>
      <c r="D798">
        <v>43305</v>
      </c>
    </row>
    <row r="799" spans="1:4" ht="13">
      <c r="A799" s="9">
        <v>797</v>
      </c>
      <c r="B799">
        <v>43305</v>
      </c>
      <c r="C799">
        <v>43310</v>
      </c>
      <c r="D799">
        <v>43309</v>
      </c>
    </row>
    <row r="800" spans="1:4" ht="13">
      <c r="A800" s="9">
        <v>798</v>
      </c>
      <c r="B800">
        <v>43304</v>
      </c>
      <c r="C800">
        <v>43308</v>
      </c>
      <c r="D800">
        <v>43310</v>
      </c>
    </row>
    <row r="801" spans="1:4" ht="13">
      <c r="A801" s="9">
        <v>799</v>
      </c>
      <c r="B801">
        <v>43307</v>
      </c>
      <c r="C801">
        <v>43310</v>
      </c>
      <c r="D801">
        <v>43312</v>
      </c>
    </row>
    <row r="802" spans="1:4" ht="13">
      <c r="A802" s="9">
        <v>800</v>
      </c>
      <c r="B802">
        <v>43308</v>
      </c>
      <c r="C802">
        <v>43311</v>
      </c>
      <c r="D802">
        <v>43310</v>
      </c>
    </row>
    <row r="803" spans="1:4" ht="13">
      <c r="A803" s="9">
        <v>801</v>
      </c>
      <c r="B803">
        <v>43305</v>
      </c>
      <c r="C803">
        <v>43311</v>
      </c>
      <c r="D803">
        <v>43311</v>
      </c>
    </row>
    <row r="804" spans="1:4" ht="13">
      <c r="A804" s="9">
        <v>802</v>
      </c>
      <c r="B804">
        <v>43309</v>
      </c>
      <c r="C804">
        <v>43314</v>
      </c>
      <c r="D804">
        <v>43315</v>
      </c>
    </row>
    <row r="805" spans="1:4" ht="13">
      <c r="A805" s="9">
        <v>803</v>
      </c>
      <c r="B805">
        <v>43308</v>
      </c>
      <c r="C805">
        <v>43312</v>
      </c>
      <c r="D805">
        <v>43313</v>
      </c>
    </row>
    <row r="806" spans="1:4" ht="13">
      <c r="A806" s="9">
        <v>804</v>
      </c>
      <c r="B806">
        <v>43308</v>
      </c>
      <c r="C806">
        <v>43312</v>
      </c>
      <c r="D806">
        <v>43312</v>
      </c>
    </row>
    <row r="807" spans="1:4" ht="13">
      <c r="A807" s="9">
        <v>805</v>
      </c>
      <c r="B807">
        <v>43309</v>
      </c>
      <c r="C807">
        <v>43315</v>
      </c>
      <c r="D807">
        <v>43313</v>
      </c>
    </row>
    <row r="808" spans="1:4" ht="13">
      <c r="A808" s="9">
        <v>806</v>
      </c>
      <c r="B808">
        <v>43308</v>
      </c>
      <c r="C808">
        <v>43313</v>
      </c>
      <c r="D808">
        <v>43315</v>
      </c>
    </row>
    <row r="809" spans="1:4" ht="13">
      <c r="A809" s="9">
        <v>807</v>
      </c>
      <c r="B809">
        <v>43309</v>
      </c>
      <c r="C809">
        <v>43312</v>
      </c>
      <c r="D809">
        <v>43312</v>
      </c>
    </row>
    <row r="810" spans="1:4" ht="13">
      <c r="A810" s="9">
        <v>808</v>
      </c>
      <c r="B810">
        <v>43311</v>
      </c>
      <c r="C810">
        <v>43317</v>
      </c>
      <c r="D810">
        <v>43317</v>
      </c>
    </row>
    <row r="811" spans="1:4" ht="13">
      <c r="A811" s="9">
        <v>809</v>
      </c>
      <c r="B811">
        <v>43312</v>
      </c>
      <c r="C811">
        <v>43316</v>
      </c>
      <c r="D811">
        <v>43314</v>
      </c>
    </row>
    <row r="812" spans="1:4" ht="13">
      <c r="A812" s="9">
        <v>810</v>
      </c>
      <c r="B812">
        <v>43315</v>
      </c>
      <c r="C812">
        <v>43321</v>
      </c>
      <c r="D812">
        <v>43322</v>
      </c>
    </row>
    <row r="813" spans="1:4" ht="13">
      <c r="A813" s="9">
        <v>811</v>
      </c>
      <c r="B813">
        <v>43312</v>
      </c>
      <c r="C813">
        <v>43318</v>
      </c>
      <c r="D813">
        <v>43320</v>
      </c>
    </row>
    <row r="814" spans="1:4" ht="13">
      <c r="A814" s="9">
        <v>812</v>
      </c>
      <c r="B814">
        <v>43315</v>
      </c>
      <c r="C814">
        <v>43321</v>
      </c>
      <c r="D814">
        <v>43321</v>
      </c>
    </row>
    <row r="815" spans="1:4" ht="13">
      <c r="A815" s="9">
        <v>813</v>
      </c>
      <c r="B815">
        <v>43313</v>
      </c>
      <c r="C815">
        <v>43316</v>
      </c>
      <c r="D815">
        <v>43317</v>
      </c>
    </row>
    <row r="816" spans="1:4" ht="13">
      <c r="A816" s="9">
        <v>814</v>
      </c>
      <c r="B816">
        <v>43314</v>
      </c>
      <c r="C816">
        <v>43317</v>
      </c>
      <c r="D816">
        <v>43315</v>
      </c>
    </row>
    <row r="817" spans="1:4" ht="13">
      <c r="A817" s="9">
        <v>815</v>
      </c>
      <c r="B817">
        <v>43318</v>
      </c>
      <c r="C817">
        <v>43324</v>
      </c>
      <c r="D817">
        <v>43324</v>
      </c>
    </row>
    <row r="818" spans="1:4" ht="13">
      <c r="A818" s="9">
        <v>816</v>
      </c>
      <c r="B818">
        <v>43318</v>
      </c>
      <c r="C818">
        <v>43322</v>
      </c>
      <c r="D818">
        <v>43323</v>
      </c>
    </row>
    <row r="819" spans="1:4" ht="13">
      <c r="A819" s="9">
        <v>817</v>
      </c>
      <c r="B819">
        <v>43316</v>
      </c>
      <c r="C819">
        <v>43321</v>
      </c>
      <c r="D819">
        <v>43321</v>
      </c>
    </row>
    <row r="820" spans="1:4" ht="13">
      <c r="A820" s="9">
        <v>818</v>
      </c>
      <c r="B820">
        <v>43320</v>
      </c>
      <c r="C820">
        <v>43326</v>
      </c>
      <c r="D820">
        <v>43324</v>
      </c>
    </row>
    <row r="821" spans="1:4" ht="13">
      <c r="A821" s="9">
        <v>819</v>
      </c>
      <c r="B821">
        <v>43318</v>
      </c>
      <c r="C821">
        <v>43322</v>
      </c>
      <c r="D821">
        <v>43323</v>
      </c>
    </row>
    <row r="822" spans="1:4" ht="13">
      <c r="A822" s="9">
        <v>820</v>
      </c>
      <c r="B822">
        <v>43320</v>
      </c>
      <c r="C822">
        <v>43323</v>
      </c>
      <c r="D822">
        <v>43322</v>
      </c>
    </row>
    <row r="823" spans="1:4" ht="13">
      <c r="A823" s="9">
        <v>821</v>
      </c>
      <c r="B823">
        <v>43319</v>
      </c>
      <c r="C823">
        <v>43324</v>
      </c>
      <c r="D823">
        <v>43326</v>
      </c>
    </row>
    <row r="824" spans="1:4" ht="13">
      <c r="A824" s="9">
        <v>822</v>
      </c>
      <c r="B824">
        <v>43319</v>
      </c>
      <c r="C824">
        <v>43323</v>
      </c>
      <c r="D824">
        <v>43321</v>
      </c>
    </row>
    <row r="825" spans="1:4" ht="13">
      <c r="A825" s="9">
        <v>823</v>
      </c>
      <c r="B825">
        <v>43319</v>
      </c>
      <c r="C825">
        <v>43322</v>
      </c>
      <c r="D825">
        <v>43321</v>
      </c>
    </row>
    <row r="826" spans="1:4" ht="13">
      <c r="A826" s="9">
        <v>824</v>
      </c>
      <c r="B826">
        <v>43323</v>
      </c>
      <c r="C826">
        <v>43326</v>
      </c>
      <c r="D826">
        <v>43324</v>
      </c>
    </row>
    <row r="827" spans="1:4" ht="13">
      <c r="A827" s="9">
        <v>825</v>
      </c>
      <c r="B827">
        <v>43322</v>
      </c>
      <c r="C827">
        <v>43328</v>
      </c>
      <c r="D827">
        <v>43329</v>
      </c>
    </row>
    <row r="828" spans="1:4" ht="13">
      <c r="A828" s="9">
        <v>826</v>
      </c>
      <c r="B828">
        <v>43324</v>
      </c>
      <c r="C828">
        <v>43329</v>
      </c>
      <c r="D828">
        <v>43327</v>
      </c>
    </row>
    <row r="829" spans="1:4" ht="13">
      <c r="A829" s="9">
        <v>827</v>
      </c>
      <c r="B829">
        <v>43327</v>
      </c>
      <c r="C829">
        <v>43330</v>
      </c>
      <c r="D829">
        <v>43331</v>
      </c>
    </row>
    <row r="830" spans="1:4" ht="13">
      <c r="A830" s="9">
        <v>828</v>
      </c>
      <c r="B830">
        <v>43323</v>
      </c>
      <c r="C830">
        <v>43328</v>
      </c>
      <c r="D830">
        <v>43328</v>
      </c>
    </row>
    <row r="831" spans="1:4" ht="13">
      <c r="A831" s="9">
        <v>829</v>
      </c>
      <c r="B831">
        <v>43327</v>
      </c>
      <c r="C831">
        <v>43330</v>
      </c>
      <c r="D831">
        <v>43332</v>
      </c>
    </row>
    <row r="832" spans="1:4" ht="13">
      <c r="A832" s="9">
        <v>830</v>
      </c>
      <c r="B832">
        <v>43327</v>
      </c>
      <c r="C832">
        <v>43332</v>
      </c>
      <c r="D832">
        <v>43332</v>
      </c>
    </row>
    <row r="833" spans="1:4" ht="13">
      <c r="A833" s="9">
        <v>831</v>
      </c>
      <c r="B833">
        <v>43326</v>
      </c>
      <c r="C833">
        <v>43331</v>
      </c>
      <c r="D833">
        <v>43332</v>
      </c>
    </row>
    <row r="834" spans="1:4" ht="13">
      <c r="A834" s="9">
        <v>832</v>
      </c>
      <c r="B834">
        <v>43326</v>
      </c>
      <c r="C834">
        <v>43330</v>
      </c>
      <c r="D834">
        <v>43332</v>
      </c>
    </row>
    <row r="835" spans="1:4" ht="13">
      <c r="A835" s="9">
        <v>833</v>
      </c>
      <c r="B835">
        <v>43330</v>
      </c>
      <c r="C835">
        <v>43336</v>
      </c>
      <c r="D835">
        <v>43337</v>
      </c>
    </row>
    <row r="836" spans="1:4" ht="13">
      <c r="A836" s="9">
        <v>834</v>
      </c>
      <c r="B836">
        <v>43330</v>
      </c>
      <c r="C836">
        <v>43336</v>
      </c>
      <c r="D836">
        <v>43338</v>
      </c>
    </row>
    <row r="837" spans="1:4" ht="13">
      <c r="A837" s="9">
        <v>835</v>
      </c>
      <c r="B837">
        <v>43331</v>
      </c>
      <c r="C837">
        <v>43336</v>
      </c>
      <c r="D837">
        <v>43338</v>
      </c>
    </row>
    <row r="838" spans="1:4" ht="13">
      <c r="A838" s="9">
        <v>836</v>
      </c>
      <c r="B838">
        <v>43333</v>
      </c>
      <c r="C838">
        <v>43336</v>
      </c>
      <c r="D838">
        <v>43334</v>
      </c>
    </row>
    <row r="839" spans="1:4" ht="13">
      <c r="A839" s="9">
        <v>837</v>
      </c>
      <c r="B839">
        <v>43334</v>
      </c>
      <c r="C839">
        <v>43339</v>
      </c>
      <c r="D839">
        <v>43337</v>
      </c>
    </row>
    <row r="840" spans="1:4" ht="13">
      <c r="A840" s="9">
        <v>838</v>
      </c>
      <c r="B840">
        <v>43338</v>
      </c>
      <c r="C840">
        <v>43342</v>
      </c>
      <c r="D840">
        <v>43340</v>
      </c>
    </row>
    <row r="841" spans="1:4" ht="13">
      <c r="A841" s="9">
        <v>839</v>
      </c>
      <c r="B841">
        <v>43336</v>
      </c>
      <c r="C841">
        <v>43339</v>
      </c>
      <c r="D841">
        <v>43338</v>
      </c>
    </row>
    <row r="842" spans="1:4" ht="13">
      <c r="A842" s="9">
        <v>840</v>
      </c>
      <c r="B842">
        <v>43338</v>
      </c>
      <c r="C842">
        <v>43341</v>
      </c>
      <c r="D842">
        <v>43341</v>
      </c>
    </row>
    <row r="843" spans="1:4" ht="13">
      <c r="A843" s="9">
        <v>841</v>
      </c>
      <c r="B843">
        <v>43340</v>
      </c>
      <c r="C843">
        <v>43344</v>
      </c>
      <c r="D843">
        <v>43344</v>
      </c>
    </row>
    <row r="844" spans="1:4" ht="13">
      <c r="A844" s="9">
        <v>842</v>
      </c>
      <c r="B844">
        <v>43338</v>
      </c>
      <c r="C844">
        <v>43342</v>
      </c>
      <c r="D844">
        <v>43342</v>
      </c>
    </row>
    <row r="845" spans="1:4" ht="13">
      <c r="A845" s="9">
        <v>843</v>
      </c>
      <c r="B845">
        <v>43339</v>
      </c>
      <c r="C845">
        <v>43342</v>
      </c>
      <c r="D845">
        <v>43343</v>
      </c>
    </row>
    <row r="846" spans="1:4" ht="13">
      <c r="A846" s="9">
        <v>844</v>
      </c>
      <c r="B846">
        <v>43343</v>
      </c>
      <c r="C846">
        <v>43349</v>
      </c>
      <c r="D846">
        <v>43347</v>
      </c>
    </row>
    <row r="847" spans="1:4" ht="13">
      <c r="A847" s="9">
        <v>845</v>
      </c>
      <c r="B847">
        <v>43343</v>
      </c>
      <c r="C847">
        <v>43348</v>
      </c>
      <c r="D847">
        <v>43348</v>
      </c>
    </row>
    <row r="848" spans="1:4" ht="13">
      <c r="A848" s="9">
        <v>846</v>
      </c>
      <c r="B848">
        <v>43344</v>
      </c>
      <c r="C848">
        <v>43349</v>
      </c>
      <c r="D848">
        <v>43350</v>
      </c>
    </row>
    <row r="849" spans="1:4" ht="13">
      <c r="A849" s="9">
        <v>847</v>
      </c>
      <c r="B849">
        <v>43343</v>
      </c>
      <c r="C849">
        <v>43346</v>
      </c>
      <c r="D849">
        <v>43348</v>
      </c>
    </row>
    <row r="850" spans="1:4" ht="13">
      <c r="A850" s="9">
        <v>848</v>
      </c>
      <c r="B850">
        <v>43345</v>
      </c>
      <c r="C850">
        <v>43349</v>
      </c>
      <c r="D850">
        <v>43349</v>
      </c>
    </row>
    <row r="851" spans="1:4" ht="13">
      <c r="A851" s="9">
        <v>849</v>
      </c>
      <c r="B851">
        <v>43345</v>
      </c>
      <c r="C851">
        <v>43350</v>
      </c>
      <c r="D851">
        <v>43348</v>
      </c>
    </row>
    <row r="852" spans="1:4" ht="13">
      <c r="A852" s="9">
        <v>850</v>
      </c>
      <c r="B852">
        <v>43342</v>
      </c>
      <c r="C852">
        <v>43347</v>
      </c>
      <c r="D852">
        <v>43348</v>
      </c>
    </row>
    <row r="853" spans="1:4" ht="13">
      <c r="A853" s="9">
        <v>851</v>
      </c>
      <c r="B853">
        <v>43346</v>
      </c>
      <c r="C853">
        <v>43349</v>
      </c>
      <c r="D853">
        <v>43349</v>
      </c>
    </row>
    <row r="854" spans="1:4" ht="13">
      <c r="A854" s="9">
        <v>852</v>
      </c>
      <c r="B854">
        <v>43346</v>
      </c>
      <c r="C854">
        <v>43352</v>
      </c>
      <c r="D854">
        <v>43350</v>
      </c>
    </row>
    <row r="855" spans="1:4" ht="13">
      <c r="A855" s="9">
        <v>853</v>
      </c>
      <c r="B855">
        <v>43349</v>
      </c>
      <c r="C855">
        <v>43352</v>
      </c>
      <c r="D855">
        <v>43353</v>
      </c>
    </row>
    <row r="856" spans="1:4" ht="13">
      <c r="A856" s="9">
        <v>854</v>
      </c>
      <c r="B856">
        <v>43350</v>
      </c>
      <c r="C856">
        <v>43355</v>
      </c>
      <c r="D856">
        <v>43354</v>
      </c>
    </row>
    <row r="857" spans="1:4" ht="13">
      <c r="A857" s="9">
        <v>855</v>
      </c>
      <c r="B857">
        <v>43347</v>
      </c>
      <c r="C857">
        <v>43350</v>
      </c>
      <c r="D857">
        <v>43351</v>
      </c>
    </row>
    <row r="858" spans="1:4" ht="13">
      <c r="A858" s="9">
        <v>856</v>
      </c>
      <c r="B858">
        <v>43351</v>
      </c>
      <c r="C858">
        <v>43354</v>
      </c>
      <c r="D858">
        <v>43355</v>
      </c>
    </row>
    <row r="859" spans="1:4" ht="13">
      <c r="A859" s="9">
        <v>857</v>
      </c>
      <c r="B859">
        <v>43349</v>
      </c>
      <c r="C859">
        <v>43352</v>
      </c>
      <c r="D859">
        <v>43352</v>
      </c>
    </row>
    <row r="860" spans="1:4" ht="13">
      <c r="A860" s="9">
        <v>858</v>
      </c>
      <c r="B860">
        <v>43349</v>
      </c>
      <c r="C860">
        <v>43352</v>
      </c>
      <c r="D860">
        <v>43352</v>
      </c>
    </row>
    <row r="861" spans="1:4" ht="13">
      <c r="A861" s="9">
        <v>859</v>
      </c>
      <c r="B861">
        <v>43351</v>
      </c>
      <c r="C861">
        <v>43354</v>
      </c>
      <c r="D861">
        <v>43354</v>
      </c>
    </row>
    <row r="862" spans="1:4" ht="13">
      <c r="A862" s="9">
        <v>860</v>
      </c>
      <c r="B862">
        <v>43354</v>
      </c>
      <c r="C862">
        <v>43357</v>
      </c>
      <c r="D862">
        <v>43358</v>
      </c>
    </row>
    <row r="863" spans="1:4" ht="13">
      <c r="A863" s="9">
        <v>861</v>
      </c>
      <c r="B863">
        <v>43354</v>
      </c>
      <c r="C863">
        <v>43360</v>
      </c>
      <c r="D863">
        <v>43360</v>
      </c>
    </row>
    <row r="864" spans="1:4" ht="13">
      <c r="A864" s="9">
        <v>862</v>
      </c>
      <c r="B864">
        <v>43353</v>
      </c>
      <c r="C864">
        <v>43359</v>
      </c>
      <c r="D864">
        <v>43358</v>
      </c>
    </row>
    <row r="865" spans="1:4" ht="13">
      <c r="A865" s="9">
        <v>863</v>
      </c>
      <c r="B865">
        <v>43353</v>
      </c>
      <c r="C865">
        <v>43359</v>
      </c>
      <c r="D865">
        <v>43361</v>
      </c>
    </row>
    <row r="866" spans="1:4" ht="13">
      <c r="A866" s="9">
        <v>864</v>
      </c>
      <c r="B866">
        <v>43356</v>
      </c>
      <c r="C866">
        <v>43359</v>
      </c>
      <c r="D866">
        <v>43360</v>
      </c>
    </row>
    <row r="867" spans="1:4" ht="13">
      <c r="A867" s="9">
        <v>865</v>
      </c>
      <c r="B867">
        <v>43356</v>
      </c>
      <c r="C867">
        <v>43359</v>
      </c>
      <c r="D867">
        <v>43360</v>
      </c>
    </row>
    <row r="868" spans="1:4" ht="13">
      <c r="A868" s="9">
        <v>866</v>
      </c>
      <c r="B868">
        <v>43355</v>
      </c>
      <c r="C868">
        <v>43358</v>
      </c>
      <c r="D868">
        <v>43359</v>
      </c>
    </row>
    <row r="869" spans="1:4" ht="13">
      <c r="A869" s="9">
        <v>867</v>
      </c>
      <c r="B869">
        <v>43352</v>
      </c>
      <c r="C869">
        <v>43358</v>
      </c>
      <c r="D869">
        <v>43357</v>
      </c>
    </row>
    <row r="870" spans="1:4" ht="13">
      <c r="A870" s="9">
        <v>868</v>
      </c>
      <c r="B870">
        <v>43355</v>
      </c>
      <c r="C870">
        <v>43361</v>
      </c>
      <c r="D870">
        <v>43362</v>
      </c>
    </row>
    <row r="871" spans="1:4" ht="13">
      <c r="A871" s="9">
        <v>869</v>
      </c>
      <c r="B871">
        <v>43354</v>
      </c>
      <c r="C871">
        <v>43359</v>
      </c>
      <c r="D871">
        <v>43357</v>
      </c>
    </row>
    <row r="872" spans="1:4" ht="13">
      <c r="A872" s="9">
        <v>870</v>
      </c>
      <c r="B872">
        <v>43356</v>
      </c>
      <c r="C872">
        <v>43359</v>
      </c>
      <c r="D872">
        <v>43359</v>
      </c>
    </row>
    <row r="873" spans="1:4" ht="13">
      <c r="A873" s="9">
        <v>871</v>
      </c>
      <c r="B873">
        <v>43355</v>
      </c>
      <c r="C873">
        <v>43359</v>
      </c>
      <c r="D873">
        <v>43360</v>
      </c>
    </row>
    <row r="874" spans="1:4" ht="13">
      <c r="A874" s="9">
        <v>872</v>
      </c>
      <c r="B874">
        <v>43358</v>
      </c>
      <c r="C874">
        <v>43363</v>
      </c>
      <c r="D874">
        <v>43364</v>
      </c>
    </row>
    <row r="875" spans="1:4" ht="13">
      <c r="A875" s="9">
        <v>873</v>
      </c>
      <c r="B875">
        <v>43357</v>
      </c>
      <c r="C875">
        <v>43361</v>
      </c>
      <c r="D875">
        <v>43363</v>
      </c>
    </row>
    <row r="876" spans="1:4" ht="13">
      <c r="A876" s="9">
        <v>874</v>
      </c>
      <c r="B876">
        <v>43361</v>
      </c>
      <c r="C876">
        <v>43365</v>
      </c>
      <c r="D876">
        <v>43365</v>
      </c>
    </row>
    <row r="877" spans="1:4" ht="13">
      <c r="A877" s="9">
        <v>875</v>
      </c>
      <c r="B877">
        <v>43363</v>
      </c>
      <c r="C877">
        <v>43369</v>
      </c>
      <c r="D877">
        <v>43367</v>
      </c>
    </row>
    <row r="878" spans="1:4" ht="13">
      <c r="A878" s="9">
        <v>876</v>
      </c>
      <c r="B878">
        <v>43360</v>
      </c>
      <c r="C878">
        <v>43363</v>
      </c>
      <c r="D878">
        <v>43365</v>
      </c>
    </row>
    <row r="879" spans="1:4" ht="13">
      <c r="A879" s="9">
        <v>877</v>
      </c>
      <c r="B879">
        <v>43361</v>
      </c>
      <c r="C879">
        <v>43365</v>
      </c>
      <c r="D879">
        <v>43367</v>
      </c>
    </row>
    <row r="880" spans="1:4" ht="13">
      <c r="A880" s="9">
        <v>878</v>
      </c>
      <c r="B880">
        <v>43364</v>
      </c>
      <c r="C880">
        <v>43370</v>
      </c>
      <c r="D880">
        <v>43369</v>
      </c>
    </row>
    <row r="881" spans="1:4" ht="13">
      <c r="A881" s="9">
        <v>879</v>
      </c>
      <c r="B881">
        <v>43363</v>
      </c>
      <c r="C881">
        <v>43369</v>
      </c>
      <c r="D881">
        <v>43368</v>
      </c>
    </row>
    <row r="882" spans="1:4" ht="13">
      <c r="A882" s="9">
        <v>880</v>
      </c>
      <c r="B882">
        <v>43362</v>
      </c>
      <c r="C882">
        <v>43366</v>
      </c>
      <c r="D882">
        <v>43365</v>
      </c>
    </row>
    <row r="883" spans="1:4" ht="13">
      <c r="A883" s="9">
        <v>881</v>
      </c>
      <c r="B883">
        <v>43365</v>
      </c>
      <c r="C883">
        <v>43371</v>
      </c>
      <c r="D883">
        <v>43370</v>
      </c>
    </row>
    <row r="884" spans="1:4" ht="13">
      <c r="A884" s="9">
        <v>882</v>
      </c>
      <c r="B884">
        <v>43362</v>
      </c>
      <c r="C884">
        <v>43366</v>
      </c>
      <c r="D884">
        <v>43366</v>
      </c>
    </row>
    <row r="885" spans="1:4" ht="13">
      <c r="A885" s="9">
        <v>883</v>
      </c>
      <c r="B885">
        <v>43364</v>
      </c>
      <c r="C885">
        <v>43369</v>
      </c>
      <c r="D885">
        <v>43371</v>
      </c>
    </row>
    <row r="886" spans="1:4" ht="13">
      <c r="A886" s="9">
        <v>884</v>
      </c>
      <c r="B886">
        <v>43367</v>
      </c>
      <c r="C886">
        <v>43371</v>
      </c>
      <c r="D886">
        <v>43371</v>
      </c>
    </row>
    <row r="887" spans="1:4" ht="13">
      <c r="A887" s="9">
        <v>885</v>
      </c>
      <c r="B887">
        <v>43367</v>
      </c>
      <c r="C887">
        <v>43373</v>
      </c>
      <c r="D887">
        <v>43372</v>
      </c>
    </row>
    <row r="888" spans="1:4" ht="13">
      <c r="A888" s="9">
        <v>886</v>
      </c>
      <c r="B888">
        <v>43366</v>
      </c>
      <c r="C888">
        <v>43369</v>
      </c>
      <c r="D888">
        <v>43367</v>
      </c>
    </row>
    <row r="889" spans="1:4" ht="13">
      <c r="A889" s="9">
        <v>887</v>
      </c>
      <c r="B889">
        <v>43367</v>
      </c>
      <c r="C889">
        <v>43372</v>
      </c>
      <c r="D889">
        <v>43373</v>
      </c>
    </row>
    <row r="890" spans="1:4" ht="13">
      <c r="A890" s="9">
        <v>888</v>
      </c>
      <c r="B890">
        <v>43368</v>
      </c>
      <c r="C890">
        <v>43373</v>
      </c>
      <c r="D890">
        <v>43375</v>
      </c>
    </row>
    <row r="891" spans="1:4" ht="13">
      <c r="A891" s="9">
        <v>889</v>
      </c>
      <c r="B891">
        <v>43368</v>
      </c>
      <c r="C891">
        <v>43374</v>
      </c>
      <c r="D891">
        <v>43374</v>
      </c>
    </row>
    <row r="892" spans="1:4" ht="13">
      <c r="A892" s="9">
        <v>890</v>
      </c>
      <c r="B892">
        <v>43372</v>
      </c>
      <c r="C892">
        <v>43375</v>
      </c>
      <c r="D892">
        <v>43376</v>
      </c>
    </row>
    <row r="893" spans="1:4" ht="13">
      <c r="A893" s="9">
        <v>891</v>
      </c>
      <c r="B893">
        <v>43371</v>
      </c>
      <c r="C893">
        <v>43374</v>
      </c>
      <c r="D893">
        <v>43373</v>
      </c>
    </row>
    <row r="894" spans="1:4" ht="13">
      <c r="A894" s="9">
        <v>892</v>
      </c>
      <c r="B894">
        <v>43371</v>
      </c>
      <c r="C894">
        <v>43376</v>
      </c>
      <c r="D894">
        <v>43376</v>
      </c>
    </row>
    <row r="895" spans="1:4" ht="13">
      <c r="A895" s="9">
        <v>893</v>
      </c>
      <c r="B895">
        <v>43372</v>
      </c>
      <c r="C895">
        <v>43377</v>
      </c>
      <c r="D895">
        <v>43376</v>
      </c>
    </row>
    <row r="896" spans="1:4" ht="13">
      <c r="A896" s="9">
        <v>894</v>
      </c>
      <c r="B896">
        <v>43373</v>
      </c>
      <c r="C896">
        <v>43377</v>
      </c>
      <c r="D896">
        <v>43378</v>
      </c>
    </row>
    <row r="897" spans="1:4" ht="13">
      <c r="A897" s="9">
        <v>895</v>
      </c>
      <c r="B897">
        <v>43375</v>
      </c>
      <c r="C897">
        <v>43379</v>
      </c>
      <c r="D897">
        <v>43379</v>
      </c>
    </row>
    <row r="898" spans="1:4" ht="13">
      <c r="A898" s="9">
        <v>896</v>
      </c>
      <c r="B898">
        <v>43377</v>
      </c>
      <c r="C898">
        <v>43380</v>
      </c>
      <c r="D898">
        <v>43378</v>
      </c>
    </row>
    <row r="899" spans="1:4" ht="13">
      <c r="A899" s="9">
        <v>897</v>
      </c>
      <c r="B899">
        <v>43374</v>
      </c>
      <c r="C899">
        <v>43379</v>
      </c>
      <c r="D899">
        <v>43378</v>
      </c>
    </row>
    <row r="900" spans="1:4" ht="13">
      <c r="A900" s="9">
        <v>898</v>
      </c>
      <c r="B900">
        <v>43377</v>
      </c>
      <c r="C900">
        <v>43381</v>
      </c>
      <c r="D900">
        <v>43383</v>
      </c>
    </row>
    <row r="901" spans="1:4" ht="13">
      <c r="A901" s="9">
        <v>899</v>
      </c>
      <c r="B901">
        <v>43379</v>
      </c>
      <c r="C901">
        <v>43385</v>
      </c>
      <c r="D901">
        <v>43386</v>
      </c>
    </row>
    <row r="902" spans="1:4" ht="13">
      <c r="A902" s="9">
        <v>900</v>
      </c>
      <c r="B902">
        <v>43379</v>
      </c>
      <c r="C902">
        <v>43385</v>
      </c>
      <c r="D902">
        <v>43383</v>
      </c>
    </row>
    <row r="903" spans="1:4" ht="13">
      <c r="A903" s="9">
        <v>901</v>
      </c>
      <c r="B903">
        <v>43380</v>
      </c>
      <c r="C903">
        <v>43383</v>
      </c>
      <c r="D903">
        <v>43381</v>
      </c>
    </row>
    <row r="904" spans="1:4" ht="13">
      <c r="A904" s="9">
        <v>902</v>
      </c>
      <c r="B904">
        <v>43379</v>
      </c>
      <c r="C904">
        <v>43384</v>
      </c>
      <c r="D904">
        <v>43382</v>
      </c>
    </row>
    <row r="905" spans="1:4" ht="13">
      <c r="A905" s="9">
        <v>903</v>
      </c>
      <c r="B905">
        <v>43377</v>
      </c>
      <c r="C905">
        <v>43383</v>
      </c>
      <c r="D905">
        <v>43384</v>
      </c>
    </row>
    <row r="906" spans="1:4" ht="13">
      <c r="A906" s="9">
        <v>904</v>
      </c>
      <c r="B906">
        <v>43377</v>
      </c>
      <c r="C906">
        <v>43380</v>
      </c>
      <c r="D906">
        <v>43379</v>
      </c>
    </row>
    <row r="907" spans="1:4" ht="13">
      <c r="A907" s="9">
        <v>905</v>
      </c>
      <c r="B907">
        <v>43382</v>
      </c>
      <c r="C907">
        <v>43388</v>
      </c>
      <c r="D907">
        <v>43389</v>
      </c>
    </row>
    <row r="908" spans="1:4" ht="13">
      <c r="A908" s="9">
        <v>906</v>
      </c>
      <c r="B908">
        <v>43383</v>
      </c>
      <c r="C908">
        <v>43388</v>
      </c>
      <c r="D908">
        <v>43389</v>
      </c>
    </row>
    <row r="909" spans="1:4" ht="13">
      <c r="A909" s="9">
        <v>907</v>
      </c>
      <c r="B909">
        <v>43384</v>
      </c>
      <c r="C909">
        <v>43389</v>
      </c>
      <c r="D909">
        <v>43387</v>
      </c>
    </row>
    <row r="910" spans="1:4" ht="13">
      <c r="A910" s="9">
        <v>908</v>
      </c>
      <c r="B910">
        <v>43381</v>
      </c>
      <c r="C910">
        <v>43384</v>
      </c>
      <c r="D910">
        <v>43384</v>
      </c>
    </row>
    <row r="911" spans="1:4" ht="13">
      <c r="A911" s="9">
        <v>909</v>
      </c>
      <c r="B911">
        <v>43387</v>
      </c>
      <c r="C911">
        <v>43391</v>
      </c>
      <c r="D911">
        <v>43392</v>
      </c>
    </row>
    <row r="912" spans="1:4" ht="13">
      <c r="A912" s="9">
        <v>910</v>
      </c>
      <c r="B912">
        <v>43388</v>
      </c>
      <c r="C912">
        <v>43393</v>
      </c>
      <c r="D912">
        <v>43392</v>
      </c>
    </row>
    <row r="913" spans="1:4" ht="13">
      <c r="A913" s="9">
        <v>911</v>
      </c>
      <c r="B913">
        <v>43389</v>
      </c>
      <c r="C913">
        <v>43394</v>
      </c>
      <c r="D913">
        <v>43393</v>
      </c>
    </row>
    <row r="914" spans="1:4" ht="13">
      <c r="A914" s="9">
        <v>912</v>
      </c>
      <c r="B914">
        <v>43386</v>
      </c>
      <c r="C914">
        <v>43390</v>
      </c>
      <c r="D914">
        <v>43392</v>
      </c>
    </row>
    <row r="915" spans="1:4" ht="13">
      <c r="A915" s="9">
        <v>913</v>
      </c>
      <c r="B915">
        <v>43390</v>
      </c>
      <c r="C915">
        <v>43395</v>
      </c>
      <c r="D915">
        <v>43395</v>
      </c>
    </row>
    <row r="916" spans="1:4" ht="13">
      <c r="A916" s="9">
        <v>914</v>
      </c>
      <c r="B916">
        <v>43387</v>
      </c>
      <c r="C916">
        <v>43390</v>
      </c>
      <c r="D916">
        <v>43392</v>
      </c>
    </row>
    <row r="917" spans="1:4" ht="13">
      <c r="A917" s="9">
        <v>915</v>
      </c>
      <c r="B917">
        <v>43387</v>
      </c>
      <c r="C917">
        <v>43392</v>
      </c>
      <c r="D917">
        <v>43393</v>
      </c>
    </row>
    <row r="918" spans="1:4" ht="13">
      <c r="A918" s="9">
        <v>916</v>
      </c>
      <c r="B918">
        <v>43392</v>
      </c>
      <c r="C918">
        <v>43395</v>
      </c>
      <c r="D918">
        <v>43395</v>
      </c>
    </row>
    <row r="919" spans="1:4" ht="13">
      <c r="A919" s="9">
        <v>917</v>
      </c>
      <c r="B919">
        <v>43392</v>
      </c>
      <c r="C919">
        <v>43395</v>
      </c>
      <c r="D919">
        <v>43393</v>
      </c>
    </row>
    <row r="920" spans="1:4" ht="13">
      <c r="A920" s="9">
        <v>918</v>
      </c>
      <c r="B920">
        <v>43392</v>
      </c>
      <c r="C920">
        <v>43397</v>
      </c>
      <c r="D920">
        <v>43399</v>
      </c>
    </row>
    <row r="921" spans="1:4" ht="13">
      <c r="A921" s="9">
        <v>919</v>
      </c>
      <c r="B921">
        <v>43393</v>
      </c>
      <c r="C921">
        <v>43396</v>
      </c>
      <c r="D921">
        <v>43394</v>
      </c>
    </row>
    <row r="922" spans="1:4" ht="13">
      <c r="A922" s="9">
        <v>920</v>
      </c>
      <c r="B922">
        <v>43393</v>
      </c>
      <c r="C922">
        <v>43397</v>
      </c>
      <c r="D922">
        <v>43395</v>
      </c>
    </row>
    <row r="923" spans="1:4" ht="13">
      <c r="A923" s="9">
        <v>921</v>
      </c>
      <c r="B923">
        <v>43396</v>
      </c>
      <c r="C923">
        <v>43401</v>
      </c>
      <c r="D923">
        <v>43399</v>
      </c>
    </row>
    <row r="924" spans="1:4" ht="13">
      <c r="A924" s="9">
        <v>922</v>
      </c>
      <c r="B924">
        <v>43396</v>
      </c>
      <c r="C924">
        <v>43402</v>
      </c>
      <c r="D924">
        <v>43403</v>
      </c>
    </row>
    <row r="925" spans="1:4" ht="13">
      <c r="A925" s="9">
        <v>923</v>
      </c>
      <c r="B925">
        <v>43398</v>
      </c>
      <c r="C925">
        <v>43404</v>
      </c>
      <c r="D925">
        <v>43402</v>
      </c>
    </row>
    <row r="926" spans="1:4" ht="13">
      <c r="A926" s="9">
        <v>924</v>
      </c>
      <c r="B926">
        <v>43400</v>
      </c>
      <c r="C926">
        <v>43403</v>
      </c>
      <c r="D926">
        <v>43404</v>
      </c>
    </row>
    <row r="927" spans="1:4" ht="13">
      <c r="A927" s="9">
        <v>925</v>
      </c>
      <c r="B927">
        <v>43400</v>
      </c>
      <c r="C927">
        <v>43405</v>
      </c>
      <c r="D927">
        <v>43407</v>
      </c>
    </row>
    <row r="928" spans="1:4" ht="13">
      <c r="A928" s="9">
        <v>926</v>
      </c>
      <c r="B928">
        <v>43397</v>
      </c>
      <c r="C928">
        <v>43403</v>
      </c>
      <c r="D928">
        <v>43401</v>
      </c>
    </row>
    <row r="929" spans="1:4" ht="13">
      <c r="A929" s="9">
        <v>927</v>
      </c>
      <c r="B929">
        <v>43398</v>
      </c>
      <c r="C929">
        <v>43403</v>
      </c>
      <c r="D929">
        <v>43401</v>
      </c>
    </row>
    <row r="930" spans="1:4" ht="13">
      <c r="A930" s="9">
        <v>928</v>
      </c>
      <c r="B930">
        <v>43398</v>
      </c>
      <c r="C930">
        <v>43402</v>
      </c>
      <c r="D930">
        <v>43403</v>
      </c>
    </row>
    <row r="931" spans="1:4" ht="13">
      <c r="A931" s="9">
        <v>929</v>
      </c>
      <c r="B931">
        <v>43401</v>
      </c>
      <c r="C931">
        <v>43406</v>
      </c>
      <c r="D931">
        <v>43408</v>
      </c>
    </row>
    <row r="932" spans="1:4" ht="13">
      <c r="A932" s="9">
        <v>930</v>
      </c>
      <c r="B932">
        <v>43402</v>
      </c>
      <c r="C932">
        <v>43405</v>
      </c>
      <c r="D932">
        <v>43407</v>
      </c>
    </row>
    <row r="933" spans="1:4" ht="13">
      <c r="A933" s="9">
        <v>931</v>
      </c>
      <c r="B933">
        <v>43400</v>
      </c>
      <c r="C933">
        <v>43404</v>
      </c>
      <c r="D933">
        <v>43402</v>
      </c>
    </row>
    <row r="934" spans="1:4" ht="13">
      <c r="A934" s="9">
        <v>932</v>
      </c>
      <c r="B934">
        <v>43404</v>
      </c>
      <c r="C934">
        <v>43407</v>
      </c>
      <c r="D934">
        <v>43408</v>
      </c>
    </row>
    <row r="935" spans="1:4" ht="13">
      <c r="A935" s="9">
        <v>933</v>
      </c>
      <c r="B935">
        <v>43401</v>
      </c>
      <c r="C935">
        <v>43407</v>
      </c>
      <c r="D935">
        <v>43406</v>
      </c>
    </row>
    <row r="936" spans="1:4" ht="13">
      <c r="A936" s="9">
        <v>934</v>
      </c>
      <c r="B936">
        <v>43401</v>
      </c>
      <c r="C936">
        <v>43407</v>
      </c>
      <c r="D936">
        <v>43409</v>
      </c>
    </row>
    <row r="937" spans="1:4" ht="13">
      <c r="A937" s="9">
        <v>935</v>
      </c>
      <c r="B937">
        <v>43406</v>
      </c>
      <c r="C937">
        <v>43412</v>
      </c>
      <c r="D937">
        <v>43410</v>
      </c>
    </row>
    <row r="938" spans="1:4" ht="13">
      <c r="A938" s="9">
        <v>936</v>
      </c>
      <c r="B938">
        <v>43403</v>
      </c>
      <c r="C938">
        <v>43406</v>
      </c>
      <c r="D938">
        <v>43408</v>
      </c>
    </row>
    <row r="939" spans="1:4" ht="13">
      <c r="A939" s="9">
        <v>937</v>
      </c>
      <c r="B939">
        <v>43404</v>
      </c>
      <c r="C939">
        <v>43410</v>
      </c>
      <c r="D939">
        <v>43409</v>
      </c>
    </row>
    <row r="940" spans="1:4" ht="13">
      <c r="A940" s="9">
        <v>938</v>
      </c>
      <c r="B940">
        <v>43406</v>
      </c>
      <c r="C940">
        <v>43412</v>
      </c>
      <c r="D940">
        <v>43412</v>
      </c>
    </row>
    <row r="941" spans="1:4" ht="13">
      <c r="A941" s="9">
        <v>939</v>
      </c>
      <c r="B941">
        <v>43408</v>
      </c>
      <c r="C941">
        <v>43411</v>
      </c>
      <c r="D941">
        <v>43412</v>
      </c>
    </row>
    <row r="942" spans="1:4" ht="13">
      <c r="A942" s="9">
        <v>940</v>
      </c>
      <c r="B942">
        <v>43409</v>
      </c>
      <c r="C942">
        <v>43415</v>
      </c>
      <c r="D942">
        <v>43416</v>
      </c>
    </row>
    <row r="943" spans="1:4" ht="13">
      <c r="A943" s="9">
        <v>941</v>
      </c>
      <c r="B943">
        <v>43408</v>
      </c>
      <c r="C943">
        <v>43413</v>
      </c>
      <c r="D943">
        <v>43412</v>
      </c>
    </row>
    <row r="944" spans="1:4" ht="13">
      <c r="A944" s="9">
        <v>942</v>
      </c>
      <c r="B944">
        <v>43406</v>
      </c>
      <c r="C944">
        <v>43410</v>
      </c>
      <c r="D944">
        <v>43410</v>
      </c>
    </row>
    <row r="945" spans="1:4" ht="13">
      <c r="A945" s="9">
        <v>943</v>
      </c>
      <c r="B945">
        <v>43406</v>
      </c>
      <c r="C945">
        <v>43412</v>
      </c>
      <c r="D945">
        <v>43412</v>
      </c>
    </row>
    <row r="946" spans="1:4" ht="13">
      <c r="A946" s="9">
        <v>944</v>
      </c>
      <c r="B946">
        <v>43411</v>
      </c>
      <c r="C946">
        <v>43417</v>
      </c>
      <c r="D946">
        <v>43416</v>
      </c>
    </row>
    <row r="947" spans="1:4" ht="13">
      <c r="A947" s="9">
        <v>945</v>
      </c>
      <c r="B947">
        <v>43412</v>
      </c>
      <c r="C947">
        <v>43416</v>
      </c>
      <c r="D947">
        <v>43416</v>
      </c>
    </row>
    <row r="948" spans="1:4" ht="13">
      <c r="A948" s="9">
        <v>946</v>
      </c>
      <c r="B948">
        <v>43411</v>
      </c>
      <c r="C948">
        <v>43417</v>
      </c>
      <c r="D948">
        <v>43419</v>
      </c>
    </row>
    <row r="949" spans="1:4" ht="13">
      <c r="A949" s="9">
        <v>947</v>
      </c>
      <c r="B949">
        <v>43413</v>
      </c>
      <c r="C949">
        <v>43419</v>
      </c>
      <c r="D949">
        <v>43417</v>
      </c>
    </row>
    <row r="950" spans="1:4" ht="13">
      <c r="A950" s="9">
        <v>948</v>
      </c>
      <c r="B950">
        <v>43410</v>
      </c>
      <c r="C950">
        <v>43414</v>
      </c>
      <c r="D950">
        <v>43412</v>
      </c>
    </row>
    <row r="951" spans="1:4" ht="13">
      <c r="A951" s="9">
        <v>949</v>
      </c>
      <c r="B951">
        <v>43412</v>
      </c>
      <c r="C951">
        <v>43418</v>
      </c>
      <c r="D951">
        <v>43417</v>
      </c>
    </row>
    <row r="952" spans="1:4" ht="13">
      <c r="A952" s="9">
        <v>950</v>
      </c>
      <c r="B952">
        <v>43412</v>
      </c>
      <c r="C952">
        <v>43418</v>
      </c>
      <c r="D952">
        <v>43420</v>
      </c>
    </row>
    <row r="953" spans="1:4" ht="13">
      <c r="A953" s="9">
        <v>951</v>
      </c>
      <c r="B953">
        <v>43413</v>
      </c>
      <c r="C953">
        <v>43418</v>
      </c>
      <c r="D953">
        <v>43418</v>
      </c>
    </row>
    <row r="954" spans="1:4" ht="13">
      <c r="A954" s="9">
        <v>952</v>
      </c>
      <c r="B954">
        <v>43414</v>
      </c>
      <c r="C954">
        <v>43417</v>
      </c>
      <c r="D954">
        <v>43417</v>
      </c>
    </row>
    <row r="955" spans="1:4" ht="13">
      <c r="A955" s="9">
        <v>953</v>
      </c>
      <c r="B955">
        <v>43415</v>
      </c>
      <c r="C955">
        <v>43420</v>
      </c>
      <c r="D955">
        <v>43421</v>
      </c>
    </row>
    <row r="956" spans="1:4" ht="13">
      <c r="A956" s="9">
        <v>954</v>
      </c>
      <c r="B956">
        <v>43416</v>
      </c>
      <c r="C956">
        <v>43422</v>
      </c>
      <c r="D956">
        <v>43423</v>
      </c>
    </row>
    <row r="957" spans="1:4" ht="13">
      <c r="A957" s="9">
        <v>955</v>
      </c>
      <c r="B957">
        <v>43418</v>
      </c>
      <c r="C957">
        <v>43422</v>
      </c>
      <c r="D957">
        <v>43420</v>
      </c>
    </row>
    <row r="958" spans="1:4" ht="13">
      <c r="A958" s="9">
        <v>956</v>
      </c>
      <c r="B958">
        <v>43419</v>
      </c>
      <c r="C958">
        <v>43424</v>
      </c>
      <c r="D958">
        <v>43425</v>
      </c>
    </row>
    <row r="959" spans="1:4" ht="13">
      <c r="A959" s="9">
        <v>957</v>
      </c>
      <c r="B959">
        <v>43420</v>
      </c>
      <c r="C959">
        <v>43423</v>
      </c>
      <c r="D959">
        <v>43422</v>
      </c>
    </row>
    <row r="960" spans="1:4" ht="13">
      <c r="A960" s="9">
        <v>958</v>
      </c>
      <c r="B960">
        <v>43421</v>
      </c>
      <c r="C960">
        <v>43426</v>
      </c>
      <c r="D960">
        <v>43424</v>
      </c>
    </row>
    <row r="961" spans="1:4" ht="13">
      <c r="A961" s="9">
        <v>959</v>
      </c>
      <c r="B961">
        <v>43422</v>
      </c>
      <c r="C961">
        <v>43428</v>
      </c>
      <c r="D961">
        <v>43429</v>
      </c>
    </row>
    <row r="962" spans="1:4" ht="13">
      <c r="A962" s="9">
        <v>960</v>
      </c>
      <c r="B962">
        <v>43424</v>
      </c>
      <c r="C962">
        <v>43430</v>
      </c>
      <c r="D962">
        <v>43431</v>
      </c>
    </row>
    <row r="963" spans="1:4" ht="13">
      <c r="A963" s="9">
        <v>961</v>
      </c>
      <c r="B963">
        <v>43424</v>
      </c>
      <c r="C963">
        <v>43428</v>
      </c>
      <c r="D963">
        <v>43428</v>
      </c>
    </row>
    <row r="964" spans="1:4" ht="13">
      <c r="A964" s="9">
        <v>962</v>
      </c>
      <c r="B964">
        <v>43425</v>
      </c>
      <c r="C964">
        <v>43431</v>
      </c>
      <c r="D964">
        <v>43429</v>
      </c>
    </row>
    <row r="965" spans="1:4" ht="13">
      <c r="A965" s="9">
        <v>963</v>
      </c>
      <c r="B965">
        <v>43429</v>
      </c>
      <c r="C965">
        <v>43434</v>
      </c>
      <c r="D965">
        <v>43433</v>
      </c>
    </row>
    <row r="966" spans="1:4" ht="13">
      <c r="A966" s="9">
        <v>964</v>
      </c>
      <c r="B966">
        <v>43425</v>
      </c>
      <c r="C966">
        <v>43430</v>
      </c>
      <c r="D966">
        <v>43430</v>
      </c>
    </row>
    <row r="967" spans="1:4" ht="13">
      <c r="A967" s="9">
        <v>965</v>
      </c>
      <c r="B967">
        <v>43429</v>
      </c>
      <c r="C967">
        <v>43433</v>
      </c>
      <c r="D967">
        <v>43434</v>
      </c>
    </row>
    <row r="968" spans="1:4" ht="13">
      <c r="A968" s="9">
        <v>966</v>
      </c>
      <c r="B968">
        <v>43429</v>
      </c>
      <c r="C968">
        <v>43435</v>
      </c>
      <c r="D968">
        <v>43434</v>
      </c>
    </row>
    <row r="969" spans="1:4" ht="13">
      <c r="A969" s="9">
        <v>967</v>
      </c>
      <c r="B969">
        <v>43431</v>
      </c>
      <c r="C969">
        <v>43435</v>
      </c>
      <c r="D969">
        <v>43434</v>
      </c>
    </row>
    <row r="970" spans="1:4" ht="13">
      <c r="A970" s="9">
        <v>968</v>
      </c>
      <c r="B970">
        <v>43431</v>
      </c>
      <c r="C970">
        <v>43436</v>
      </c>
      <c r="D970">
        <v>43438</v>
      </c>
    </row>
    <row r="971" spans="1:4" ht="13">
      <c r="A971" s="9">
        <v>969</v>
      </c>
      <c r="B971">
        <v>43431</v>
      </c>
      <c r="C971">
        <v>43437</v>
      </c>
      <c r="D971">
        <v>43438</v>
      </c>
    </row>
    <row r="972" spans="1:4" ht="13">
      <c r="A972" s="9">
        <v>970</v>
      </c>
      <c r="B972">
        <v>43431</v>
      </c>
      <c r="C972">
        <v>43434</v>
      </c>
      <c r="D972">
        <v>43435</v>
      </c>
    </row>
    <row r="973" spans="1:4" ht="13">
      <c r="A973" s="9">
        <v>971</v>
      </c>
      <c r="B973">
        <v>43432</v>
      </c>
      <c r="C973">
        <v>43438</v>
      </c>
      <c r="D973">
        <v>43436</v>
      </c>
    </row>
    <row r="974" spans="1:4" ht="13">
      <c r="A974" s="9">
        <v>972</v>
      </c>
      <c r="B974">
        <v>43430</v>
      </c>
      <c r="C974">
        <v>43436</v>
      </c>
      <c r="D974">
        <v>43436</v>
      </c>
    </row>
    <row r="975" spans="1:4" ht="13">
      <c r="A975" s="9">
        <v>973</v>
      </c>
      <c r="B975">
        <v>43430</v>
      </c>
      <c r="C975">
        <v>43436</v>
      </c>
      <c r="D975">
        <v>43436</v>
      </c>
    </row>
    <row r="976" spans="1:4" ht="13">
      <c r="A976" s="9">
        <v>974</v>
      </c>
      <c r="B976">
        <v>43433</v>
      </c>
      <c r="C976">
        <v>43437</v>
      </c>
      <c r="D976">
        <v>43439</v>
      </c>
    </row>
    <row r="977" spans="1:4" ht="13">
      <c r="A977" s="9">
        <v>975</v>
      </c>
      <c r="B977">
        <v>43436</v>
      </c>
      <c r="C977">
        <v>43439</v>
      </c>
      <c r="D977">
        <v>43441</v>
      </c>
    </row>
    <row r="978" spans="1:4" ht="13">
      <c r="A978" s="9">
        <v>976</v>
      </c>
      <c r="B978">
        <v>43434</v>
      </c>
      <c r="C978">
        <v>43440</v>
      </c>
      <c r="D978">
        <v>43439</v>
      </c>
    </row>
    <row r="979" spans="1:4" ht="13">
      <c r="A979" s="9">
        <v>977</v>
      </c>
      <c r="B979">
        <v>43433</v>
      </c>
      <c r="C979">
        <v>43439</v>
      </c>
      <c r="D979">
        <v>43440</v>
      </c>
    </row>
    <row r="980" spans="1:4" ht="13">
      <c r="A980" s="9">
        <v>978</v>
      </c>
      <c r="B980">
        <v>43433</v>
      </c>
      <c r="C980">
        <v>43439</v>
      </c>
      <c r="D980">
        <v>43441</v>
      </c>
    </row>
    <row r="981" spans="1:4" ht="13">
      <c r="A981" s="9">
        <v>979</v>
      </c>
      <c r="B981">
        <v>43434</v>
      </c>
      <c r="C981">
        <v>43438</v>
      </c>
      <c r="D981">
        <v>43440</v>
      </c>
    </row>
    <row r="982" spans="1:4" ht="13">
      <c r="A982" s="9">
        <v>980</v>
      </c>
      <c r="B982">
        <v>43434</v>
      </c>
      <c r="C982">
        <v>43437</v>
      </c>
      <c r="D982">
        <v>43439</v>
      </c>
    </row>
    <row r="983" spans="1:4" ht="13">
      <c r="A983" s="9">
        <v>981</v>
      </c>
      <c r="B983">
        <v>43435</v>
      </c>
      <c r="C983">
        <v>43440</v>
      </c>
      <c r="D983">
        <v>43441</v>
      </c>
    </row>
    <row r="984" spans="1:4" ht="13">
      <c r="A984" s="9">
        <v>982</v>
      </c>
      <c r="B984">
        <v>43434</v>
      </c>
      <c r="C984">
        <v>43440</v>
      </c>
      <c r="D984">
        <v>43438</v>
      </c>
    </row>
    <row r="985" spans="1:4" ht="13">
      <c r="A985" s="9">
        <v>983</v>
      </c>
      <c r="B985">
        <v>43435</v>
      </c>
      <c r="C985">
        <v>43440</v>
      </c>
      <c r="D985">
        <v>43438</v>
      </c>
    </row>
    <row r="986" spans="1:4" ht="13">
      <c r="A986" s="9">
        <v>984</v>
      </c>
      <c r="B986">
        <v>43438</v>
      </c>
      <c r="C986">
        <v>43442</v>
      </c>
      <c r="D986">
        <v>43442</v>
      </c>
    </row>
    <row r="987" spans="1:4" ht="13">
      <c r="A987" s="9">
        <v>985</v>
      </c>
      <c r="B987">
        <v>43436</v>
      </c>
      <c r="C987">
        <v>43442</v>
      </c>
      <c r="D987">
        <v>43440</v>
      </c>
    </row>
    <row r="988" spans="1:4" ht="13">
      <c r="A988" s="9">
        <v>986</v>
      </c>
      <c r="B988">
        <v>43440</v>
      </c>
      <c r="C988">
        <v>43445</v>
      </c>
      <c r="D988">
        <v>43445</v>
      </c>
    </row>
    <row r="989" spans="1:4" ht="13">
      <c r="A989" s="9">
        <v>987</v>
      </c>
      <c r="B989">
        <v>43440</v>
      </c>
      <c r="C989">
        <v>43444</v>
      </c>
      <c r="D989">
        <v>43446</v>
      </c>
    </row>
    <row r="990" spans="1:4" ht="13">
      <c r="A990" s="9">
        <v>988</v>
      </c>
      <c r="B990">
        <v>43441</v>
      </c>
      <c r="C990">
        <v>43445</v>
      </c>
      <c r="D990">
        <v>43443</v>
      </c>
    </row>
    <row r="991" spans="1:4" ht="13">
      <c r="A991" s="9">
        <v>989</v>
      </c>
      <c r="B991">
        <v>43443</v>
      </c>
      <c r="C991">
        <v>43446</v>
      </c>
      <c r="D991">
        <v>43445</v>
      </c>
    </row>
    <row r="992" spans="1:4" ht="13">
      <c r="A992" s="9">
        <v>990</v>
      </c>
      <c r="B992">
        <v>43441</v>
      </c>
      <c r="C992">
        <v>43447</v>
      </c>
      <c r="D992">
        <v>43445</v>
      </c>
    </row>
    <row r="993" spans="1:4" ht="13">
      <c r="A993" s="9">
        <v>991</v>
      </c>
      <c r="B993">
        <v>43442</v>
      </c>
      <c r="C993">
        <v>43445</v>
      </c>
      <c r="D993">
        <v>43443</v>
      </c>
    </row>
    <row r="994" spans="1:4" ht="13">
      <c r="A994" s="9">
        <v>992</v>
      </c>
      <c r="B994">
        <v>43441</v>
      </c>
      <c r="C994">
        <v>43446</v>
      </c>
      <c r="D994">
        <v>43444</v>
      </c>
    </row>
    <row r="995" spans="1:4" ht="13">
      <c r="A995" s="9">
        <v>993</v>
      </c>
      <c r="B995">
        <v>43442</v>
      </c>
      <c r="C995">
        <v>43446</v>
      </c>
      <c r="D995">
        <v>43448</v>
      </c>
    </row>
    <row r="996" spans="1:4" ht="13">
      <c r="A996" s="9">
        <v>994</v>
      </c>
      <c r="B996">
        <v>43444</v>
      </c>
      <c r="C996">
        <v>43449</v>
      </c>
      <c r="D996">
        <v>43447</v>
      </c>
    </row>
    <row r="997" spans="1:4" ht="13">
      <c r="A997" s="9">
        <v>995</v>
      </c>
      <c r="B997">
        <v>43445</v>
      </c>
      <c r="C997">
        <v>43451</v>
      </c>
      <c r="D997">
        <v>43449</v>
      </c>
    </row>
    <row r="998" spans="1:4" ht="13">
      <c r="A998" s="9">
        <v>996</v>
      </c>
      <c r="B998">
        <v>43446</v>
      </c>
      <c r="C998">
        <v>43451</v>
      </c>
      <c r="D998">
        <v>43450</v>
      </c>
    </row>
    <row r="999" spans="1:4" ht="13">
      <c r="A999" s="9">
        <v>997</v>
      </c>
      <c r="B999">
        <v>43445</v>
      </c>
      <c r="C999">
        <v>43448</v>
      </c>
      <c r="D999">
        <v>43450</v>
      </c>
    </row>
    <row r="1000" spans="1:4" ht="13">
      <c r="A1000" s="9">
        <v>998</v>
      </c>
      <c r="B1000">
        <v>43446</v>
      </c>
      <c r="C1000">
        <v>43452</v>
      </c>
      <c r="D1000">
        <v>43454</v>
      </c>
    </row>
    <row r="1001" spans="1:4" ht="13">
      <c r="A1001" s="9">
        <v>999</v>
      </c>
      <c r="B1001">
        <v>43450</v>
      </c>
      <c r="C1001">
        <v>43453</v>
      </c>
      <c r="D1001">
        <v>43451</v>
      </c>
    </row>
    <row r="1002" spans="1:4" ht="13">
      <c r="A1002" s="9">
        <v>1000</v>
      </c>
      <c r="B1002">
        <v>43448</v>
      </c>
      <c r="C1002">
        <v>43453</v>
      </c>
      <c r="D1002">
        <v>43452</v>
      </c>
    </row>
    <row r="1003" spans="1:4" ht="13">
      <c r="A1003" s="9">
        <v>1001</v>
      </c>
      <c r="B1003">
        <v>43450</v>
      </c>
      <c r="C1003">
        <v>43456</v>
      </c>
      <c r="D1003">
        <v>43458</v>
      </c>
    </row>
    <row r="1004" spans="1:4" ht="13">
      <c r="A1004" s="9">
        <v>1002</v>
      </c>
      <c r="B1004">
        <v>43454</v>
      </c>
      <c r="C1004">
        <v>43457</v>
      </c>
      <c r="D1004">
        <v>43459</v>
      </c>
    </row>
    <row r="1005" spans="1:4" ht="13">
      <c r="A1005" s="9">
        <v>1003</v>
      </c>
      <c r="B1005">
        <v>43452</v>
      </c>
      <c r="C1005">
        <v>43458</v>
      </c>
      <c r="D1005">
        <v>43458</v>
      </c>
    </row>
    <row r="1006" spans="1:4" ht="13">
      <c r="A1006" s="9">
        <v>1004</v>
      </c>
      <c r="B1006">
        <v>43454</v>
      </c>
      <c r="C1006">
        <v>43458</v>
      </c>
      <c r="D1006">
        <v>43459</v>
      </c>
    </row>
    <row r="1007" spans="1:4" ht="13">
      <c r="A1007" s="9">
        <v>1005</v>
      </c>
      <c r="B1007">
        <v>43453</v>
      </c>
      <c r="C1007">
        <v>43459</v>
      </c>
      <c r="D1007">
        <v>43460</v>
      </c>
    </row>
    <row r="1008" spans="1:4" ht="13">
      <c r="A1008" s="9">
        <v>1006</v>
      </c>
      <c r="B1008">
        <v>43453</v>
      </c>
      <c r="C1008">
        <v>43459</v>
      </c>
      <c r="D1008">
        <v>43457</v>
      </c>
    </row>
    <row r="1009" spans="1:4" ht="13">
      <c r="A1009" s="9">
        <v>1007</v>
      </c>
      <c r="B1009">
        <v>43458</v>
      </c>
      <c r="C1009">
        <v>43464</v>
      </c>
      <c r="D1009">
        <v>43465</v>
      </c>
    </row>
    <row r="1010" spans="1:4" ht="13">
      <c r="A1010" s="9">
        <v>1008</v>
      </c>
      <c r="B1010">
        <v>43456</v>
      </c>
      <c r="C1010">
        <v>43459</v>
      </c>
      <c r="D1010">
        <v>43460</v>
      </c>
    </row>
    <row r="1011" spans="1:4" ht="13">
      <c r="A1011" s="9">
        <v>1009</v>
      </c>
      <c r="B1011">
        <v>43458</v>
      </c>
      <c r="C1011">
        <v>43464</v>
      </c>
      <c r="D1011">
        <v>43465</v>
      </c>
    </row>
    <row r="1012" spans="1:4" ht="13">
      <c r="A1012" s="9">
        <v>1010</v>
      </c>
      <c r="B1012">
        <v>43459</v>
      </c>
      <c r="C1012">
        <v>43465</v>
      </c>
      <c r="D1012">
        <v>43467</v>
      </c>
    </row>
    <row r="1013" spans="1:4" ht="13">
      <c r="A1013" s="9">
        <v>1011</v>
      </c>
      <c r="B1013">
        <v>43460</v>
      </c>
      <c r="C1013">
        <v>43466</v>
      </c>
      <c r="D1013">
        <v>43464</v>
      </c>
    </row>
    <row r="1014" spans="1:4" ht="13">
      <c r="A1014">
        <v>1012</v>
      </c>
      <c r="B1014">
        <v>43458</v>
      </c>
      <c r="C1014">
        <v>43462</v>
      </c>
      <c r="D1014">
        <v>43464</v>
      </c>
    </row>
    <row r="1015" spans="1:4" ht="13">
      <c r="A1015">
        <v>1013</v>
      </c>
      <c r="B1015">
        <v>43461</v>
      </c>
      <c r="C1015">
        <v>43467</v>
      </c>
      <c r="D1015">
        <v>43469</v>
      </c>
    </row>
    <row r="1016" spans="1:4" ht="13">
      <c r="A1016">
        <v>1014</v>
      </c>
      <c r="B1016">
        <v>43460</v>
      </c>
      <c r="C1016">
        <v>43463</v>
      </c>
      <c r="D1016">
        <v>43463</v>
      </c>
    </row>
    <row r="1017" spans="1:4" ht="13">
      <c r="A1017">
        <v>1015</v>
      </c>
      <c r="B1017">
        <v>43460</v>
      </c>
      <c r="C1017">
        <v>43466</v>
      </c>
      <c r="D1017">
        <v>43467</v>
      </c>
    </row>
    <row r="1018" spans="1:4" ht="13">
      <c r="A1018">
        <v>1016</v>
      </c>
      <c r="B1018">
        <v>43461</v>
      </c>
      <c r="C1018">
        <v>43465</v>
      </c>
      <c r="D1018">
        <v>43465</v>
      </c>
    </row>
    <row r="1019" spans="1:4" ht="13">
      <c r="A1019">
        <v>1017</v>
      </c>
      <c r="B1019">
        <v>43463</v>
      </c>
      <c r="C1019">
        <v>43467</v>
      </c>
      <c r="D1019">
        <v>43465</v>
      </c>
    </row>
    <row r="1020" spans="1:4" ht="13">
      <c r="A1020">
        <v>1018</v>
      </c>
      <c r="B1020">
        <v>43461</v>
      </c>
      <c r="C1020">
        <v>43465</v>
      </c>
      <c r="D1020">
        <v>43463</v>
      </c>
    </row>
    <row r="1021" spans="1:4" ht="13">
      <c r="A1021">
        <v>1019</v>
      </c>
      <c r="B1021">
        <v>43464</v>
      </c>
      <c r="C1021">
        <v>43468</v>
      </c>
      <c r="D1021">
        <v>43467</v>
      </c>
    </row>
    <row r="1022" spans="1:4" ht="13">
      <c r="A1022">
        <v>1020</v>
      </c>
      <c r="B1022">
        <v>43463</v>
      </c>
      <c r="C1022">
        <v>43468</v>
      </c>
      <c r="D1022">
        <v>43469</v>
      </c>
    </row>
    <row r="1023" spans="1:4" ht="13">
      <c r="A1023">
        <v>1021</v>
      </c>
      <c r="B1023">
        <v>43466</v>
      </c>
      <c r="C1023">
        <v>43472</v>
      </c>
      <c r="D1023">
        <v>43470</v>
      </c>
    </row>
    <row r="1024" spans="1:4" ht="13">
      <c r="A1024">
        <v>1022</v>
      </c>
      <c r="B1024">
        <v>43463</v>
      </c>
      <c r="C1024">
        <v>43469</v>
      </c>
      <c r="D1024">
        <v>43470</v>
      </c>
    </row>
    <row r="1025" spans="1:4" ht="13">
      <c r="A1025">
        <v>1023</v>
      </c>
      <c r="B1025">
        <v>43466</v>
      </c>
      <c r="C1025">
        <v>43469</v>
      </c>
      <c r="D1025">
        <v>43471</v>
      </c>
    </row>
    <row r="1026" spans="1:4" ht="13">
      <c r="A1026">
        <v>1024</v>
      </c>
      <c r="B1026">
        <v>43465</v>
      </c>
      <c r="C1026">
        <v>43468</v>
      </c>
      <c r="D1026">
        <v>43467</v>
      </c>
    </row>
    <row r="1027" spans="1:4" ht="13">
      <c r="A1027">
        <v>1025</v>
      </c>
      <c r="B1027">
        <v>43465</v>
      </c>
      <c r="C1027">
        <v>43469</v>
      </c>
      <c r="D1027">
        <v>43470</v>
      </c>
    </row>
    <row r="1028" spans="1:4" ht="13"/>
    <row r="1029" spans="1:4" ht="13"/>
    <row r="1030" spans="1:4" ht="13"/>
    <row r="1031" spans="1:4" ht="13"/>
    <row r="1032" spans="1:4" ht="13"/>
    <row r="1033" spans="1:4" ht="13"/>
    <row r="1034" spans="1:4" ht="13"/>
    <row r="1035" spans="1:4" ht="13"/>
    <row r="1036" spans="1:4" ht="13"/>
    <row r="1037" spans="1:4" ht="13"/>
    <row r="1038" spans="1:4" ht="13"/>
    <row r="1039" spans="1:4" ht="13"/>
    <row r="1040" spans="1:4" ht="13"/>
    <row r="1041" ht="13"/>
    <row r="1042" ht="13"/>
    <row r="1043" ht="13"/>
    <row r="1044" ht="13"/>
    <row r="1045" ht="13"/>
    <row r="1046" ht="13"/>
    <row r="1047" ht="13"/>
    <row r="1048" ht="13"/>
    <row r="1049" ht="13"/>
    <row r="1050" ht="13"/>
    <row r="1051" ht="13"/>
    <row r="1052" ht="13"/>
    <row r="1053" ht="13"/>
    <row r="1054" ht="13"/>
    <row r="1055" ht="13"/>
    <row r="1056" ht="13"/>
    <row r="1057" ht="13"/>
    <row r="1058" ht="13"/>
    <row r="1059" ht="13"/>
    <row r="1060" ht="13"/>
    <row r="1061" ht="13"/>
    <row r="1062" ht="13"/>
    <row r="1063" ht="13"/>
    <row r="1064" ht="13"/>
    <row r="1065" ht="13"/>
    <row r="1066" ht="13"/>
    <row r="1067" ht="13"/>
    <row r="1068" ht="13"/>
    <row r="1069" ht="13"/>
    <row r="1070" ht="13"/>
    <row r="1071" ht="13"/>
    <row r="1072" ht="13"/>
    <row r="1073" ht="13"/>
    <row r="1074" ht="13"/>
    <row r="1075" ht="13"/>
    <row r="1076" ht="13"/>
    <row r="1077" ht="13"/>
    <row r="1078" ht="13"/>
    <row r="1079" ht="13"/>
    <row r="1080" ht="13"/>
    <row r="1081" ht="13"/>
    <row r="1082" ht="13"/>
    <row r="1083" ht="13"/>
    <row r="1084" ht="13"/>
    <row r="1085" ht="13"/>
    <row r="1086" ht="13"/>
    <row r="1087" ht="13"/>
    <row r="1088" ht="13"/>
    <row r="1089" ht="13"/>
    <row r="1090" ht="13"/>
    <row r="1091" ht="13"/>
    <row r="1092" ht="13"/>
    <row r="1093" ht="13"/>
    <row r="1094" ht="13"/>
    <row r="1095" ht="13"/>
    <row r="1096" ht="13"/>
    <row r="1097" ht="13"/>
    <row r="1098" ht="13"/>
    <row r="1099" ht="13"/>
    <row r="1100" ht="13"/>
    <row r="1101" ht="13"/>
    <row r="1102" ht="13"/>
    <row r="1103" ht="13"/>
    <row r="1104" ht="13"/>
    <row r="1105" ht="13"/>
    <row r="1106" ht="13"/>
    <row r="1107" ht="13"/>
    <row r="1108" ht="13"/>
    <row r="1109" ht="13"/>
    <row r="1110" ht="13"/>
    <row r="1111" ht="13"/>
    <row r="1112" ht="13"/>
    <row r="1113" ht="13"/>
    <row r="1114" ht="13"/>
    <row r="1115" ht="13"/>
    <row r="1116" ht="13"/>
    <row r="1117" ht="13"/>
    <row r="1118" ht="13"/>
    <row r="1119" ht="13"/>
    <row r="1120" ht="13"/>
    <row r="1121" ht="13"/>
    <row r="1122" ht="13"/>
    <row r="1123" ht="13"/>
    <row r="1124" ht="13"/>
    <row r="1125" ht="13"/>
    <row r="1126" ht="13"/>
    <row r="1127" ht="13"/>
    <row r="1128" ht="13"/>
    <row r="1129" ht="13"/>
    <row r="1130" ht="13"/>
    <row r="1131" ht="13"/>
    <row r="1132" ht="13"/>
    <row r="1133" ht="13"/>
    <row r="1134" ht="13"/>
    <row r="1135" ht="13"/>
    <row r="1136" ht="13"/>
    <row r="1137" ht="13"/>
    <row r="1138" ht="13"/>
    <row r="1139" ht="13"/>
    <row r="1140" ht="13"/>
    <row r="1141" ht="13"/>
    <row r="1142" ht="13"/>
    <row r="1143" ht="13"/>
    <row r="1144" ht="13"/>
    <row r="1145" ht="13"/>
    <row r="1146" ht="13"/>
    <row r="1147" ht="13"/>
    <row r="1148" ht="13"/>
    <row r="1149" ht="13"/>
    <row r="1150" ht="13"/>
    <row r="1151" ht="13"/>
    <row r="1152" ht="13"/>
    <row r="1153" ht="13"/>
    <row r="1154" ht="13"/>
    <row r="1155" ht="13"/>
    <row r="1156" ht="13"/>
    <row r="1157" ht="13"/>
    <row r="1158" ht="13"/>
    <row r="1159" ht="13"/>
    <row r="1160" ht="13"/>
    <row r="1161" ht="13"/>
    <row r="1162" ht="13"/>
    <row r="1163" ht="13"/>
    <row r="1164" ht="13"/>
    <row r="1165" ht="13"/>
    <row r="1166" ht="13"/>
    <row r="1167" ht="13"/>
    <row r="1168" ht="13"/>
    <row r="1169" ht="13"/>
    <row r="1170" ht="13"/>
    <row r="1171" ht="13"/>
    <row r="1172" ht="13"/>
    <row r="1173" ht="13"/>
    <row r="1174" ht="13"/>
    <row r="1175" ht="13"/>
    <row r="1176" ht="13"/>
    <row r="1177" ht="13"/>
    <row r="1178" ht="13"/>
    <row r="1179" ht="13"/>
    <row r="1180" ht="13"/>
    <row r="1181" ht="13"/>
    <row r="1182" ht="13"/>
    <row r="1183" ht="13"/>
    <row r="1184" ht="13"/>
    <row r="1185" ht="13"/>
    <row r="1186" ht="13"/>
    <row r="1187" ht="13"/>
    <row r="1188" ht="13"/>
    <row r="1189" ht="13"/>
    <row r="1190" ht="13"/>
    <row r="1191" ht="13"/>
    <row r="1192" ht="13"/>
    <row r="1193" ht="13"/>
    <row r="1194" ht="13"/>
    <row r="1195" ht="13"/>
    <row r="1196" ht="13"/>
    <row r="1197" ht="13"/>
    <row r="1198" ht="13"/>
    <row r="1199" ht="13"/>
    <row r="1200" ht="13"/>
    <row r="1201" ht="13"/>
    <row r="1202" ht="13"/>
    <row r="1203" ht="13"/>
    <row r="1204" ht="13"/>
    <row r="1205" ht="13"/>
    <row r="1206" ht="13"/>
    <row r="1207" ht="13"/>
    <row r="1208" ht="13"/>
    <row r="1209" ht="13"/>
    <row r="1210" ht="13"/>
    <row r="1211" ht="13"/>
    <row r="1212" ht="13"/>
    <row r="1213" ht="13"/>
    <row r="1214" ht="13"/>
    <row r="1215" ht="13"/>
    <row r="1216" ht="13"/>
    <row r="1217" ht="13"/>
    <row r="1218" ht="13"/>
    <row r="1219" ht="13"/>
    <row r="1220" ht="13"/>
    <row r="1221" ht="13"/>
    <row r="1222" ht="13"/>
    <row r="1223" ht="13"/>
    <row r="1224" ht="13"/>
    <row r="1225" ht="13"/>
    <row r="1226" ht="13"/>
    <row r="1227" ht="13"/>
    <row r="1228" ht="13"/>
    <row r="1229" ht="13"/>
    <row r="1230" ht="13"/>
    <row r="1231" ht="13"/>
    <row r="1232" ht="13"/>
    <row r="1233" ht="13"/>
    <row r="1234" ht="13"/>
    <row r="1235" ht="13"/>
    <row r="1236" ht="13"/>
    <row r="1237" ht="13"/>
    <row r="1238" ht="13"/>
    <row r="1239" ht="13"/>
    <row r="1240" ht="13"/>
    <row r="1241" ht="13"/>
    <row r="1242" ht="13"/>
    <row r="1243" ht="13"/>
    <row r="1244" ht="13"/>
    <row r="1245" ht="13"/>
    <row r="1246" ht="13"/>
    <row r="1247" ht="13"/>
    <row r="1248" ht="13"/>
    <row r="1249" ht="13"/>
    <row r="1250" ht="13"/>
    <row r="1251" ht="13"/>
    <row r="1252" ht="13"/>
    <row r="1253" ht="13"/>
    <row r="1254" ht="13"/>
    <row r="1255" ht="13"/>
    <row r="1256" ht="13"/>
    <row r="1257" ht="13"/>
    <row r="1258" ht="13"/>
    <row r="1259" ht="13"/>
    <row r="1260" ht="13"/>
    <row r="1261" ht="13"/>
    <row r="1262" ht="13"/>
    <row r="1263" ht="13"/>
    <row r="1264" ht="13"/>
    <row r="1265" ht="13"/>
    <row r="1266" ht="13"/>
    <row r="1267" ht="13"/>
    <row r="1268" ht="13"/>
    <row r="1269" ht="13"/>
    <row r="1270" ht="13"/>
    <row r="1271" ht="13"/>
    <row r="1272" ht="13"/>
    <row r="1273" ht="13"/>
    <row r="1274" ht="13"/>
    <row r="1275" ht="13"/>
    <row r="1276" ht="13"/>
    <row r="1277" ht="13"/>
    <row r="1278" ht="13"/>
    <row r="1279" ht="13"/>
    <row r="1280" ht="13"/>
    <row r="1281" ht="13"/>
    <row r="1282" ht="13"/>
    <row r="1283" ht="13"/>
    <row r="1284" ht="13"/>
    <row r="1285" ht="13"/>
    <row r="1286" ht="13"/>
    <row r="1287" ht="13"/>
    <row r="1288" ht="13"/>
    <row r="1289" ht="13"/>
    <row r="1290" ht="13"/>
    <row r="1291" ht="13"/>
    <row r="1292" ht="13"/>
    <row r="1293" ht="13"/>
    <row r="1294" ht="13"/>
    <row r="1295" ht="13"/>
    <row r="1296" ht="13"/>
    <row r="1297" ht="13"/>
    <row r="1298" ht="13"/>
    <row r="1299" ht="13"/>
    <row r="1300" ht="13"/>
    <row r="1301" ht="13"/>
    <row r="1302" ht="13"/>
    <row r="1303" ht="13"/>
    <row r="1304" ht="13"/>
    <row r="1305" ht="13"/>
    <row r="1306" ht="13"/>
    <row r="1307" ht="13"/>
    <row r="1308" ht="13"/>
    <row r="1309" ht="13"/>
    <row r="1310" ht="13"/>
    <row r="1311" ht="13"/>
    <row r="1312" ht="13"/>
    <row r="1313" ht="13"/>
    <row r="1314" ht="13"/>
    <row r="1315" ht="13"/>
    <row r="1316" ht="13"/>
    <row r="1317" ht="13"/>
    <row r="1318" ht="13"/>
    <row r="1319" ht="13"/>
    <row r="1320" ht="13"/>
    <row r="1321" ht="13"/>
    <row r="1322" ht="13"/>
    <row r="1323" ht="13"/>
    <row r="1324" ht="13"/>
    <row r="1325" ht="13"/>
    <row r="1326" ht="13"/>
    <row r="1327" ht="13"/>
    <row r="1328" ht="13"/>
    <row r="1329" ht="13"/>
    <row r="1330" ht="13"/>
    <row r="1331" ht="13"/>
    <row r="1332" ht="13"/>
    <row r="1333" ht="13"/>
    <row r="1334" ht="13"/>
    <row r="1335" ht="13"/>
    <row r="1336" ht="13"/>
    <row r="1337" ht="13"/>
    <row r="1338" ht="13"/>
    <row r="1339" ht="13"/>
    <row r="1340" ht="13"/>
    <row r="1341" ht="13"/>
    <row r="1342" ht="13"/>
    <row r="1343" ht="13"/>
    <row r="1344" ht="13"/>
    <row r="1345" ht="13"/>
    <row r="1346" ht="13"/>
    <row r="1347" ht="13"/>
    <row r="1348" ht="13"/>
    <row r="1349" ht="13"/>
    <row r="1350" ht="13"/>
    <row r="1351" ht="13"/>
    <row r="1352" ht="13"/>
    <row r="1353" ht="13"/>
    <row r="1354" ht="13"/>
    <row r="1355" ht="13"/>
    <row r="1356" ht="13"/>
    <row r="1357" ht="13"/>
    <row r="1358" ht="13"/>
    <row r="1359" ht="13"/>
    <row r="1360" ht="13"/>
    <row r="1361" ht="13"/>
    <row r="1362" ht="13"/>
    <row r="1363" ht="13"/>
    <row r="1364" ht="13"/>
    <row r="1365" ht="13"/>
    <row r="1366" ht="13"/>
    <row r="1367" ht="13"/>
    <row r="1368" ht="13"/>
    <row r="1369" ht="13"/>
    <row r="1370" ht="13"/>
    <row r="1371" ht="13"/>
    <row r="1372" ht="13"/>
    <row r="1373" ht="13"/>
    <row r="1374" ht="13"/>
    <row r="1375" ht="13"/>
    <row r="1376" ht="13"/>
    <row r="1377" ht="13"/>
    <row r="1378" ht="13"/>
    <row r="1379" ht="13"/>
    <row r="1380" ht="13"/>
    <row r="1381" ht="13"/>
    <row r="1382" ht="13"/>
    <row r="1383" ht="13"/>
    <row r="1384" ht="13"/>
    <row r="1385" ht="13"/>
    <row r="1386" ht="13"/>
    <row r="1387" ht="13"/>
    <row r="1388" ht="13"/>
    <row r="1389" ht="13"/>
    <row r="1390" ht="13"/>
    <row r="1391" ht="13"/>
    <row r="1392" ht="13"/>
    <row r="1393" ht="13"/>
    <row r="1394" ht="13"/>
    <row r="1395" ht="13"/>
    <row r="1396" ht="13"/>
    <row r="1397" ht="13"/>
    <row r="1398" ht="13"/>
    <row r="1399" ht="13"/>
    <row r="1400" ht="13"/>
    <row r="1401" ht="13"/>
    <row r="1402" ht="13"/>
    <row r="1403" ht="13"/>
    <row r="1404" ht="13"/>
    <row r="1405" ht="13"/>
    <row r="1406" ht="13"/>
    <row r="1407" ht="13"/>
    <row r="1408" ht="13"/>
    <row r="1409" ht="13"/>
    <row r="1410" ht="13"/>
    <row r="1411" ht="13"/>
    <row r="1412" ht="13"/>
    <row r="1413" ht="13"/>
    <row r="1414" ht="13"/>
    <row r="1415" ht="13"/>
    <row r="1416" ht="13"/>
    <row r="1417" ht="13"/>
    <row r="1418" ht="13"/>
    <row r="1419" ht="13"/>
    <row r="1420" ht="13"/>
    <row r="1421" ht="13"/>
    <row r="1422" ht="13"/>
    <row r="1423" ht="13"/>
    <row r="1424" ht="13"/>
    <row r="1425" ht="13"/>
    <row r="1426" ht="13"/>
    <row r="1427" ht="13"/>
    <row r="1428" ht="13"/>
    <row r="1429" ht="13"/>
    <row r="1430" ht="13"/>
    <row r="1431" ht="13"/>
    <row r="1432" ht="13"/>
    <row r="1433" ht="13"/>
    <row r="1434" ht="13"/>
    <row r="1435" ht="13"/>
    <row r="1436" ht="13"/>
    <row r="1437" ht="13"/>
    <row r="1438" ht="13"/>
    <row r="1439" ht="13"/>
    <row r="1440" ht="13"/>
    <row r="1441" ht="13"/>
    <row r="1442" ht="13"/>
    <row r="1443" ht="13"/>
    <row r="1444" ht="13"/>
    <row r="1445" ht="13"/>
    <row r="1446" ht="13"/>
    <row r="1447" ht="13"/>
    <row r="1448" ht="13"/>
    <row r="1449" ht="13"/>
    <row r="1450" ht="13"/>
    <row r="1451" ht="13"/>
    <row r="1452" ht="13"/>
    <row r="1453" ht="13"/>
    <row r="1454" ht="13"/>
    <row r="1455" ht="13"/>
    <row r="1456" ht="13"/>
    <row r="1457" ht="13"/>
    <row r="1458" ht="13"/>
    <row r="1459" ht="13"/>
    <row r="1460" ht="13"/>
    <row r="1461" ht="13"/>
    <row r="1462" ht="13"/>
    <row r="1463" ht="13"/>
    <row r="1464" ht="13"/>
    <row r="1465" ht="13"/>
    <row r="1466" ht="13"/>
    <row r="1467" ht="13"/>
    <row r="1468" ht="13"/>
    <row r="1469" ht="13"/>
    <row r="1470" ht="13"/>
    <row r="1471" ht="13"/>
    <row r="1472" ht="13"/>
    <row r="1473" ht="13"/>
    <row r="1474" ht="13"/>
    <row r="1475" ht="13"/>
    <row r="1476" ht="13"/>
    <row r="1477" ht="13"/>
    <row r="1478" ht="13"/>
    <row r="1479" ht="13"/>
    <row r="1480" ht="13"/>
    <row r="1481" ht="13"/>
    <row r="1482" ht="13"/>
    <row r="1483" ht="13"/>
    <row r="1484" ht="13"/>
    <row r="1485" ht="13"/>
    <row r="1486" ht="13"/>
    <row r="1487" ht="13"/>
    <row r="1488" ht="13"/>
    <row r="1489" ht="13"/>
    <row r="1490" ht="13"/>
    <row r="1491" ht="13"/>
    <row r="1492" ht="13"/>
    <row r="1493" ht="13"/>
    <row r="1494" ht="13"/>
    <row r="1495" ht="13"/>
    <row r="1496" ht="13"/>
    <row r="1497" ht="13"/>
    <row r="1498" ht="13"/>
    <row r="1499" ht="13"/>
    <row r="1500" ht="13"/>
    <row r="1501" ht="13"/>
    <row r="1502" ht="13"/>
    <row r="1503" ht="13"/>
    <row r="1504" ht="13"/>
    <row r="1505" ht="13"/>
    <row r="1506" ht="13"/>
    <row r="1507" ht="13"/>
    <row r="1508" ht="13"/>
    <row r="1509" ht="13"/>
    <row r="1510" ht="13"/>
    <row r="1511" ht="13"/>
    <row r="1512" ht="13"/>
    <row r="1513" ht="13"/>
    <row r="1514" ht="13"/>
    <row r="1515" ht="13"/>
    <row r="1516" ht="13"/>
    <row r="1517" ht="13"/>
    <row r="1518" ht="13"/>
    <row r="1519" ht="13"/>
    <row r="1520" ht="13"/>
    <row r="1521" ht="13"/>
    <row r="1522" ht="13"/>
    <row r="1523" ht="13"/>
    <row r="1524" ht="13"/>
    <row r="1525" ht="13"/>
    <row r="1526" ht="13"/>
    <row r="1527" ht="13"/>
    <row r="1528" ht="13"/>
    <row r="1529" ht="13"/>
    <row r="1530" ht="13"/>
    <row r="1531" ht="13"/>
    <row r="1532" ht="13"/>
    <row r="1533" ht="13"/>
    <row r="1534" ht="13"/>
    <row r="1535" ht="13"/>
    <row r="1536" ht="13"/>
    <row r="1537" ht="13"/>
    <row r="1538" ht="13"/>
    <row r="1539" ht="13"/>
    <row r="1540" ht="13"/>
    <row r="1541" ht="13"/>
    <row r="1542" ht="13"/>
    <row r="1543" ht="13"/>
    <row r="1544" ht="13"/>
    <row r="1545" ht="13"/>
    <row r="1546" ht="13"/>
    <row r="1547" ht="13"/>
    <row r="1548" ht="13"/>
    <row r="1549" ht="13"/>
    <row r="1550" ht="13"/>
    <row r="1551" ht="13"/>
    <row r="1552" ht="13"/>
    <row r="1553" ht="13"/>
    <row r="1554" ht="13"/>
    <row r="1555" ht="13"/>
    <row r="1556" ht="13"/>
    <row r="1557" ht="13"/>
    <row r="1558" ht="13"/>
    <row r="1559" ht="13"/>
    <row r="1560" ht="13"/>
    <row r="1561" ht="13"/>
    <row r="1562" ht="13"/>
    <row r="1563" ht="13"/>
    <row r="1564" ht="13"/>
    <row r="1565" ht="13"/>
    <row r="1566" ht="13"/>
    <row r="1567" ht="13"/>
    <row r="1568" ht="13"/>
    <row r="1569" ht="13"/>
    <row r="1570" ht="13"/>
    <row r="1571" ht="13"/>
    <row r="1572" ht="13"/>
    <row r="1573" ht="13"/>
    <row r="1574" ht="13"/>
    <row r="1575" ht="13"/>
    <row r="1576" ht="13"/>
    <row r="1577" ht="13"/>
    <row r="1578" ht="13"/>
    <row r="1579" ht="13"/>
    <row r="1580" ht="13"/>
    <row r="1581" ht="13"/>
    <row r="1582" ht="13"/>
    <row r="1583" ht="13"/>
    <row r="1584" ht="13"/>
    <row r="1585" ht="13"/>
    <row r="1586" ht="13"/>
    <row r="1587" ht="13"/>
    <row r="1588" ht="13"/>
    <row r="1589" ht="13"/>
    <row r="1590" ht="13"/>
    <row r="1591" ht="13"/>
    <row r="1592" ht="13"/>
    <row r="1593" ht="13"/>
    <row r="1594" ht="13"/>
    <row r="1595" ht="13"/>
    <row r="1596" ht="13"/>
    <row r="1597" ht="13"/>
    <row r="1598" ht="13"/>
    <row r="1599" ht="13"/>
    <row r="1600" ht="13"/>
    <row r="1601" ht="13"/>
    <row r="1602" ht="13"/>
    <row r="1603" ht="13"/>
    <row r="1604" ht="13"/>
    <row r="1605" ht="13"/>
    <row r="1606" ht="13"/>
    <row r="1607" ht="13"/>
    <row r="1608" ht="13"/>
    <row r="1609" ht="13"/>
    <row r="1610" ht="13"/>
    <row r="1611" ht="13"/>
    <row r="1612" ht="13"/>
    <row r="1613" ht="13"/>
    <row r="1614" ht="13"/>
    <row r="1615" ht="13"/>
    <row r="1616" ht="13"/>
    <row r="1617" ht="13"/>
    <row r="1618" ht="13"/>
    <row r="1619" ht="13"/>
    <row r="1620" ht="13"/>
    <row r="1621" ht="13"/>
    <row r="1622" ht="13"/>
    <row r="1623" ht="13"/>
    <row r="1624" ht="13"/>
    <row r="1625" ht="13"/>
    <row r="1626" ht="13"/>
    <row r="1627" ht="13"/>
    <row r="1628" ht="13"/>
    <row r="1629" ht="13"/>
    <row r="1630" ht="13"/>
    <row r="1631" ht="13"/>
    <row r="1632" ht="13"/>
    <row r="1633" ht="13"/>
    <row r="1634" ht="13"/>
    <row r="1635" ht="13"/>
    <row r="1636" ht="13"/>
    <row r="1637" ht="13"/>
    <row r="1638" ht="13"/>
    <row r="1639" ht="13"/>
    <row r="1640" ht="13"/>
    <row r="1641" ht="13"/>
    <row r="1642" ht="13"/>
    <row r="1643" ht="13"/>
    <row r="1644" ht="13"/>
    <row r="1645" ht="13"/>
    <row r="1646" ht="13"/>
    <row r="1647" ht="13"/>
    <row r="1648" ht="13"/>
    <row r="1649" ht="13"/>
    <row r="1650" ht="13"/>
    <row r="1651" ht="13"/>
    <row r="1652" ht="13"/>
    <row r="1653" ht="13"/>
    <row r="1654" ht="13"/>
    <row r="1655" ht="13"/>
    <row r="1656" ht="13"/>
    <row r="1657" ht="13"/>
    <row r="1658" ht="13"/>
    <row r="1659" ht="13"/>
    <row r="1660" ht="13"/>
    <row r="1661" ht="13"/>
    <row r="1662" ht="13"/>
    <row r="1663" ht="13"/>
    <row r="1664" ht="13"/>
    <row r="1665" ht="13"/>
    <row r="1666" ht="13"/>
    <row r="1667" ht="13"/>
    <row r="1668" ht="13"/>
    <row r="1669" ht="13"/>
    <row r="1670" ht="13"/>
    <row r="1671" ht="13"/>
    <row r="1672" ht="13"/>
    <row r="1673" ht="13"/>
    <row r="1674" ht="13"/>
    <row r="1675" ht="13"/>
    <row r="1676" ht="13"/>
    <row r="1677" ht="13"/>
    <row r="1678" ht="13"/>
    <row r="1679" ht="13"/>
    <row r="1680" ht="13"/>
    <row r="1681" ht="13"/>
    <row r="1682" ht="13"/>
    <row r="1683" ht="13"/>
    <row r="1684" ht="13"/>
    <row r="1685" ht="13"/>
    <row r="1686" ht="13"/>
    <row r="1687" ht="13"/>
    <row r="1688" ht="13"/>
    <row r="1689" ht="13"/>
    <row r="1690" ht="13"/>
    <row r="1691" ht="13"/>
    <row r="1692" ht="13"/>
    <row r="1693" ht="13"/>
    <row r="1694" ht="13"/>
    <row r="1695" ht="13"/>
    <row r="1696" ht="13"/>
    <row r="1697" ht="13"/>
    <row r="1698" ht="13"/>
    <row r="1699" ht="13"/>
    <row r="1700" ht="13"/>
    <row r="1701" ht="13"/>
    <row r="1702" ht="13"/>
    <row r="1703" ht="13"/>
    <row r="1704" ht="13"/>
    <row r="1705" ht="13"/>
    <row r="1706" ht="13"/>
    <row r="1707" ht="13"/>
    <row r="1708" ht="13"/>
    <row r="1709" ht="13"/>
    <row r="1710" ht="13"/>
    <row r="1711" ht="13"/>
    <row r="1712" ht="13"/>
    <row r="1713" ht="13"/>
    <row r="1714" ht="13"/>
    <row r="1715" ht="13"/>
    <row r="1716" ht="13"/>
    <row r="1717" ht="13"/>
    <row r="1718" ht="13"/>
    <row r="1719" ht="13"/>
    <row r="1720" ht="13"/>
    <row r="1721" ht="13"/>
    <row r="1722" ht="13"/>
    <row r="1723" ht="13"/>
    <row r="1724" ht="13"/>
    <row r="1725" ht="13"/>
    <row r="1726" ht="13"/>
    <row r="1727" ht="13"/>
    <row r="1728" ht="13"/>
    <row r="1729" ht="13"/>
    <row r="1730" ht="13"/>
    <row r="1731" ht="13"/>
    <row r="1732" ht="13"/>
    <row r="1733" ht="13"/>
    <row r="1734" ht="13"/>
    <row r="1735" ht="13"/>
    <row r="1736" ht="13"/>
    <row r="1737" ht="13"/>
    <row r="1738" ht="13"/>
    <row r="1739" ht="13"/>
    <row r="1740" ht="13"/>
    <row r="1741" ht="13"/>
    <row r="1742" ht="13"/>
    <row r="1743" ht="13"/>
    <row r="1744" ht="13"/>
    <row r="1745" ht="13"/>
    <row r="1746" ht="13"/>
    <row r="1747" ht="13"/>
    <row r="1748" ht="13"/>
    <row r="1749" ht="13"/>
    <row r="1750" ht="13"/>
    <row r="1751" ht="13"/>
    <row r="1752" ht="13"/>
    <row r="1753" ht="13"/>
    <row r="1754" ht="13"/>
    <row r="1755" ht="13"/>
    <row r="1756" ht="13"/>
    <row r="1757" ht="13"/>
    <row r="1758" ht="13"/>
    <row r="1759" ht="13"/>
    <row r="1760" ht="13"/>
    <row r="1761" ht="13"/>
    <row r="1762" ht="13"/>
    <row r="1763" ht="13"/>
    <row r="1764" ht="13"/>
    <row r="1765" ht="13"/>
    <row r="1766" ht="13"/>
    <row r="1767" ht="13"/>
    <row r="1768" ht="13"/>
    <row r="1769" ht="13"/>
    <row r="1770" ht="13"/>
    <row r="1771" ht="13"/>
    <row r="1772" ht="13"/>
    <row r="1773" ht="13"/>
    <row r="1774" ht="13"/>
    <row r="1775" ht="13"/>
    <row r="1776" ht="13"/>
    <row r="1777" ht="13"/>
    <row r="1778" ht="13"/>
    <row r="1779" ht="13"/>
    <row r="1780" ht="13"/>
    <row r="1781" ht="13"/>
    <row r="1782" ht="13"/>
    <row r="1783" ht="13"/>
    <row r="1784" ht="13"/>
    <row r="1785" ht="13"/>
    <row r="1786" ht="13"/>
    <row r="1787" ht="13"/>
    <row r="1788" ht="13"/>
    <row r="1789" ht="13"/>
    <row r="1790" ht="13"/>
    <row r="1791" ht="13"/>
    <row r="1792" ht="13"/>
    <row r="1793" ht="13"/>
    <row r="1794" ht="13"/>
    <row r="1795" ht="13"/>
    <row r="1796" ht="13"/>
    <row r="1797" ht="13"/>
    <row r="1798" ht="13"/>
    <row r="1799" ht="13"/>
    <row r="1800" ht="13"/>
    <row r="1801" ht="13"/>
    <row r="1802" ht="13"/>
    <row r="1803" ht="13"/>
    <row r="1804" ht="13"/>
    <row r="1805" ht="13"/>
    <row r="1806" ht="13"/>
    <row r="1807" ht="13"/>
    <row r="1808" ht="13"/>
    <row r="1809" ht="13"/>
    <row r="1810" ht="13"/>
    <row r="1811" ht="13"/>
    <row r="1812" ht="13"/>
    <row r="1813" ht="13"/>
    <row r="1814" ht="13"/>
    <row r="1815" ht="13"/>
    <row r="1816" ht="13"/>
    <row r="1817" ht="13"/>
    <row r="1818" ht="13"/>
    <row r="1819" ht="13"/>
    <row r="1820" ht="13"/>
    <row r="1821" ht="13"/>
    <row r="1822" ht="13"/>
    <row r="1823" ht="13"/>
    <row r="1824" ht="13"/>
    <row r="1825" ht="13"/>
    <row r="1826" ht="13"/>
    <row r="1827" ht="13"/>
    <row r="1828" ht="13"/>
    <row r="1829" ht="13"/>
    <row r="1830" ht="13"/>
    <row r="1831" ht="13"/>
    <row r="1832" ht="13"/>
    <row r="1833" ht="13"/>
    <row r="1834" ht="13"/>
    <row r="1835" ht="13"/>
    <row r="1836" ht="13"/>
    <row r="1837" ht="13"/>
    <row r="1838" ht="13"/>
    <row r="1839" ht="13"/>
    <row r="1840" ht="13"/>
    <row r="1841" ht="13"/>
    <row r="1842" ht="13"/>
    <row r="1843" ht="13"/>
    <row r="1844" ht="13"/>
    <row r="1845" ht="13"/>
    <row r="1846" ht="13"/>
    <row r="1847" ht="13"/>
    <row r="1848" ht="13"/>
    <row r="1849" ht="13"/>
    <row r="1850" ht="13"/>
    <row r="1851" ht="13"/>
    <row r="1852" ht="13"/>
    <row r="1853" ht="13"/>
    <row r="1854" ht="13"/>
    <row r="1855" ht="13"/>
    <row r="1856" ht="13"/>
    <row r="1857" ht="13"/>
    <row r="1858" ht="13"/>
    <row r="1859" ht="13"/>
    <row r="1860" ht="13"/>
    <row r="1861" ht="13"/>
    <row r="1862" ht="13"/>
    <row r="1863" ht="13"/>
    <row r="1864" ht="13"/>
    <row r="1865" ht="13"/>
    <row r="1866" ht="13"/>
    <row r="1867" ht="13"/>
    <row r="1868" ht="13"/>
    <row r="1869" ht="13"/>
    <row r="1870" ht="13"/>
    <row r="1871" ht="13"/>
    <row r="1872" ht="13"/>
    <row r="1873" ht="13"/>
    <row r="1874" ht="13"/>
    <row r="1875" ht="13"/>
    <row r="1876" ht="13"/>
    <row r="1877" ht="13"/>
    <row r="1878" ht="13"/>
    <row r="1879" ht="13"/>
    <row r="1880" ht="13"/>
    <row r="1881" ht="13"/>
    <row r="1882" ht="13"/>
    <row r="1883" ht="13"/>
    <row r="1884" ht="13"/>
    <row r="1885" ht="13"/>
    <row r="1886" ht="13"/>
    <row r="1887" ht="13"/>
    <row r="1888" ht="13"/>
    <row r="1889" ht="13"/>
    <row r="1890" ht="13"/>
    <row r="1891" ht="13"/>
    <row r="1892" ht="13"/>
    <row r="1893" ht="13"/>
    <row r="1894" ht="13"/>
    <row r="1895" ht="13"/>
    <row r="1896" ht="13"/>
    <row r="1897" ht="13"/>
    <row r="1898" ht="13"/>
    <row r="1899" ht="13"/>
    <row r="1900" ht="13"/>
    <row r="1901" ht="13"/>
    <row r="1902" ht="13"/>
    <row r="1903" ht="13"/>
    <row r="1904" ht="13"/>
    <row r="1905" ht="13"/>
    <row r="1906" ht="13"/>
    <row r="1907" ht="13"/>
    <row r="1908" ht="13"/>
    <row r="1909" ht="13"/>
    <row r="1910" ht="13"/>
    <row r="1911" ht="13"/>
    <row r="1912" ht="13"/>
    <row r="1913" ht="13"/>
    <row r="1914" ht="13"/>
    <row r="1915" ht="13"/>
    <row r="1916" ht="13"/>
    <row r="1917" ht="13"/>
    <row r="1918" ht="13"/>
    <row r="1919" ht="13"/>
    <row r="1920" ht="13"/>
    <row r="1921" ht="13"/>
    <row r="1922" ht="13"/>
    <row r="1923" ht="13"/>
    <row r="1924" ht="13"/>
    <row r="1925" ht="13"/>
    <row r="1926" ht="13"/>
    <row r="1927" ht="13"/>
    <row r="1928" ht="13"/>
    <row r="1929" ht="13"/>
    <row r="1930" ht="13"/>
    <row r="1931" ht="13"/>
    <row r="1932" ht="13"/>
    <row r="1933" ht="13"/>
    <row r="1934" ht="13"/>
    <row r="1935" ht="13"/>
    <row r="1936" ht="13"/>
    <row r="1937" ht="13"/>
    <row r="1938" ht="13"/>
    <row r="1939" ht="13"/>
    <row r="1940" ht="13"/>
    <row r="1941" ht="13"/>
    <row r="1942" ht="13"/>
    <row r="1943" ht="13"/>
    <row r="1944" ht="13"/>
    <row r="1945" ht="13"/>
    <row r="1946" ht="13"/>
    <row r="1947" ht="13"/>
    <row r="1948" ht="13"/>
    <row r="1949" ht="13"/>
    <row r="1950" ht="13"/>
    <row r="1951" ht="13"/>
    <row r="1952" ht="13"/>
    <row r="1953" ht="13"/>
    <row r="1954" ht="13"/>
    <row r="1955" ht="13"/>
    <row r="1956" ht="13"/>
    <row r="1957" ht="13"/>
    <row r="1958" ht="13"/>
    <row r="1959" ht="13"/>
    <row r="1960" ht="13"/>
    <row r="1961" ht="13"/>
    <row r="1962" ht="13"/>
    <row r="1963" ht="13"/>
    <row r="1964" ht="13"/>
    <row r="1965" ht="13"/>
    <row r="1966" ht="13"/>
    <row r="1967" ht="13"/>
    <row r="1968" ht="13"/>
    <row r="1969" ht="13"/>
    <row r="1970" ht="13"/>
    <row r="1971" ht="13"/>
    <row r="1972" ht="13"/>
    <row r="1973" ht="1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9"/>
  <sheetViews>
    <sheetView showGridLines="0" workbookViewId="0"/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25</v>
      </c>
      <c r="B1" s="2" t="s">
        <v>13</v>
      </c>
      <c r="C1" s="2" t="s">
        <v>16</v>
      </c>
      <c r="D1" s="2" t="s">
        <v>64</v>
      </c>
      <c r="E1" s="2" t="s">
        <v>36</v>
      </c>
      <c r="F1" s="2" t="s">
        <v>54</v>
      </c>
    </row>
    <row r="2" spans="1:6" ht="15.75" customHeight="1">
      <c r="A2" s="5">
        <v>1</v>
      </c>
      <c r="B2" s="5" t="s">
        <v>72</v>
      </c>
      <c r="C2" s="5" t="s">
        <v>74</v>
      </c>
      <c r="D2" s="5" t="s">
        <v>75</v>
      </c>
      <c r="E2" s="5" t="s">
        <v>68</v>
      </c>
      <c r="F2" s="5" t="s">
        <v>76</v>
      </c>
    </row>
    <row r="3" spans="1:6" ht="15.75" customHeight="1">
      <c r="A3" s="5">
        <v>2</v>
      </c>
      <c r="B3" s="5" t="s">
        <v>78</v>
      </c>
      <c r="C3" s="5" t="s">
        <v>80</v>
      </c>
      <c r="D3" s="5" t="s">
        <v>82</v>
      </c>
      <c r="E3" s="5" t="s">
        <v>68</v>
      </c>
      <c r="F3" s="5" t="s">
        <v>76</v>
      </c>
    </row>
    <row r="4" spans="1:6" ht="15.75" customHeight="1">
      <c r="A4" s="5">
        <v>3</v>
      </c>
      <c r="B4" s="5" t="s">
        <v>86</v>
      </c>
      <c r="C4" s="5" t="s">
        <v>87</v>
      </c>
      <c r="D4" s="5" t="s">
        <v>88</v>
      </c>
      <c r="E4" s="5" t="s">
        <v>68</v>
      </c>
      <c r="F4" s="5" t="s">
        <v>76</v>
      </c>
    </row>
    <row r="5" spans="1:6" ht="15.75" customHeight="1">
      <c r="A5" s="5">
        <v>4</v>
      </c>
      <c r="B5" s="5" t="s">
        <v>92</v>
      </c>
      <c r="C5" s="5" t="s">
        <v>93</v>
      </c>
      <c r="D5" s="5" t="s">
        <v>95</v>
      </c>
      <c r="E5" s="5" t="s">
        <v>68</v>
      </c>
      <c r="F5" s="5" t="s">
        <v>76</v>
      </c>
    </row>
    <row r="6" spans="1:6" ht="15.75" customHeight="1">
      <c r="A6" s="5">
        <v>5</v>
      </c>
      <c r="B6" s="5" t="s">
        <v>98</v>
      </c>
      <c r="C6" s="5" t="s">
        <v>99</v>
      </c>
      <c r="D6" s="5" t="s">
        <v>100</v>
      </c>
      <c r="E6" s="5" t="s">
        <v>101</v>
      </c>
      <c r="F6" s="5" t="s">
        <v>76</v>
      </c>
    </row>
    <row r="7" spans="1:6" ht="15.75" customHeight="1">
      <c r="A7" s="5">
        <v>6</v>
      </c>
      <c r="B7" s="5" t="s">
        <v>102</v>
      </c>
      <c r="C7" s="5" t="s">
        <v>103</v>
      </c>
      <c r="D7" s="5" t="s">
        <v>104</v>
      </c>
      <c r="E7" s="5" t="s">
        <v>105</v>
      </c>
      <c r="F7" s="5" t="s">
        <v>106</v>
      </c>
    </row>
    <row r="8" spans="1:6" ht="15.75" customHeight="1">
      <c r="A8" s="5">
        <v>7</v>
      </c>
      <c r="B8" s="5" t="s">
        <v>107</v>
      </c>
      <c r="C8" s="5" t="s">
        <v>108</v>
      </c>
      <c r="D8" s="5" t="s">
        <v>109</v>
      </c>
      <c r="E8" s="5" t="s">
        <v>110</v>
      </c>
      <c r="F8" s="5" t="s">
        <v>111</v>
      </c>
    </row>
    <row r="9" spans="1:6" ht="15.75" customHeight="1">
      <c r="A9" s="5">
        <v>8</v>
      </c>
      <c r="B9" s="5" t="s">
        <v>112</v>
      </c>
      <c r="C9" s="5" t="s">
        <v>113</v>
      </c>
      <c r="D9" s="5" t="s">
        <v>114</v>
      </c>
      <c r="E9" s="5" t="s">
        <v>91</v>
      </c>
      <c r="F9" s="5" t="s">
        <v>115</v>
      </c>
    </row>
    <row r="10" spans="1:6" ht="15.75" customHeight="1">
      <c r="A10" s="5">
        <v>9</v>
      </c>
      <c r="B10" s="5" t="s">
        <v>116</v>
      </c>
      <c r="C10" s="5" t="s">
        <v>117</v>
      </c>
      <c r="D10" s="5" t="s">
        <v>118</v>
      </c>
      <c r="E10" s="5" t="s">
        <v>119</v>
      </c>
      <c r="F10" s="5" t="s">
        <v>120</v>
      </c>
    </row>
    <row r="11" spans="1:6" ht="15.75" customHeight="1">
      <c r="A11" s="5">
        <v>10</v>
      </c>
      <c r="B11" s="5" t="s">
        <v>121</v>
      </c>
      <c r="C11" s="5" t="s">
        <v>122</v>
      </c>
      <c r="D11" s="5" t="s">
        <v>123</v>
      </c>
      <c r="E11" s="5" t="s">
        <v>110</v>
      </c>
      <c r="F11" s="5" t="s">
        <v>111</v>
      </c>
    </row>
    <row r="12" spans="1:6" ht="15.75" customHeight="1">
      <c r="A12" s="5">
        <v>11</v>
      </c>
      <c r="B12" s="5" t="s">
        <v>124</v>
      </c>
      <c r="C12" s="5" t="s">
        <v>125</v>
      </c>
      <c r="D12" s="5" t="s">
        <v>126</v>
      </c>
      <c r="E12" s="5" t="s">
        <v>127</v>
      </c>
      <c r="F12" s="5" t="s">
        <v>106</v>
      </c>
    </row>
    <row r="13" spans="1:6" ht="15.75" customHeight="1">
      <c r="A13" s="5">
        <v>12</v>
      </c>
      <c r="B13" s="5" t="s">
        <v>128</v>
      </c>
      <c r="C13" s="5" t="s">
        <v>129</v>
      </c>
      <c r="D13" s="5" t="s">
        <v>130</v>
      </c>
      <c r="E13" s="5" t="s">
        <v>73</v>
      </c>
      <c r="F13" s="5" t="s">
        <v>131</v>
      </c>
    </row>
    <row r="14" spans="1:6" ht="15.75" customHeight="1">
      <c r="A14" s="5">
        <v>13</v>
      </c>
      <c r="B14" s="5" t="s">
        <v>132</v>
      </c>
      <c r="C14" s="5" t="s">
        <v>133</v>
      </c>
      <c r="D14" s="5" t="s">
        <v>134</v>
      </c>
      <c r="E14" s="5" t="s">
        <v>81</v>
      </c>
      <c r="F14" s="5" t="s">
        <v>135</v>
      </c>
    </row>
    <row r="15" spans="1:6" ht="15.75" customHeight="1">
      <c r="A15" s="5">
        <v>14</v>
      </c>
      <c r="B15" s="5" t="s">
        <v>136</v>
      </c>
      <c r="C15" s="5" t="s">
        <v>137</v>
      </c>
      <c r="D15" s="5" t="s">
        <v>138</v>
      </c>
      <c r="E15" s="5" t="s">
        <v>68</v>
      </c>
      <c r="F15" s="5" t="s">
        <v>76</v>
      </c>
    </row>
    <row r="16" spans="1:6" ht="15.75" customHeight="1">
      <c r="A16" s="5">
        <v>15</v>
      </c>
      <c r="B16" s="5" t="s">
        <v>139</v>
      </c>
      <c r="C16" s="5" t="s">
        <v>140</v>
      </c>
      <c r="D16" s="5" t="s">
        <v>141</v>
      </c>
      <c r="E16" s="5" t="s">
        <v>73</v>
      </c>
      <c r="F16" s="5" t="s">
        <v>131</v>
      </c>
    </row>
    <row r="17" spans="1:6" ht="15.75" customHeight="1">
      <c r="A17" s="5">
        <v>16</v>
      </c>
      <c r="B17" s="5" t="s">
        <v>142</v>
      </c>
      <c r="C17" s="5" t="s">
        <v>143</v>
      </c>
      <c r="D17" s="5" t="s">
        <v>144</v>
      </c>
      <c r="E17" s="5" t="s">
        <v>127</v>
      </c>
      <c r="F17" s="5" t="s">
        <v>106</v>
      </c>
    </row>
    <row r="18" spans="1:6" ht="15.75" customHeight="1">
      <c r="A18" s="5">
        <v>17</v>
      </c>
      <c r="B18" s="5" t="s">
        <v>145</v>
      </c>
      <c r="C18" s="5" t="s">
        <v>146</v>
      </c>
      <c r="D18" s="5" t="s">
        <v>147</v>
      </c>
      <c r="E18" s="5" t="s">
        <v>110</v>
      </c>
      <c r="F18" s="5" t="s">
        <v>111</v>
      </c>
    </row>
    <row r="19" spans="1:6" ht="15.75" customHeight="1">
      <c r="A19" s="5">
        <v>18</v>
      </c>
      <c r="B19" s="5" t="s">
        <v>148</v>
      </c>
      <c r="C19" s="5" t="s">
        <v>149</v>
      </c>
      <c r="D19" s="5" t="s">
        <v>150</v>
      </c>
      <c r="E19" s="5" t="s">
        <v>151</v>
      </c>
      <c r="F19" s="5" t="s">
        <v>152</v>
      </c>
    </row>
    <row r="20" spans="1:6" ht="15.75" customHeight="1">
      <c r="A20" s="5">
        <v>19</v>
      </c>
      <c r="B20" s="5" t="s">
        <v>153</v>
      </c>
      <c r="C20" s="5" t="s">
        <v>154</v>
      </c>
      <c r="D20" s="5" t="s">
        <v>155</v>
      </c>
      <c r="E20" s="5" t="s">
        <v>156</v>
      </c>
      <c r="F20" s="5" t="s">
        <v>76</v>
      </c>
    </row>
    <row r="21" spans="1:6" ht="15.75" customHeight="1">
      <c r="A21" s="5">
        <v>20</v>
      </c>
      <c r="B21" s="5" t="s">
        <v>157</v>
      </c>
      <c r="C21" s="5" t="s">
        <v>158</v>
      </c>
      <c r="D21" s="5" t="s">
        <v>159</v>
      </c>
      <c r="E21" s="5" t="s">
        <v>68</v>
      </c>
      <c r="F21" s="5" t="s">
        <v>76</v>
      </c>
    </row>
    <row r="22" spans="1:6" ht="15.75" customHeight="1">
      <c r="A22" s="5">
        <v>21</v>
      </c>
      <c r="B22" s="5" t="s">
        <v>160</v>
      </c>
      <c r="C22" s="5" t="s">
        <v>161</v>
      </c>
      <c r="D22" s="5" t="s">
        <v>162</v>
      </c>
      <c r="E22" s="5" t="s">
        <v>85</v>
      </c>
      <c r="F22" s="5" t="s">
        <v>163</v>
      </c>
    </row>
    <row r="23" spans="1:6" ht="15.75" customHeight="1">
      <c r="A23" s="5">
        <v>22</v>
      </c>
      <c r="B23" s="5" t="s">
        <v>164</v>
      </c>
      <c r="C23" s="5" t="s">
        <v>165</v>
      </c>
      <c r="D23" s="5" t="s">
        <v>166</v>
      </c>
      <c r="E23" s="5" t="s">
        <v>68</v>
      </c>
      <c r="F23" s="5" t="s">
        <v>76</v>
      </c>
    </row>
    <row r="24" spans="1:6" ht="15.75" customHeight="1">
      <c r="A24" s="5">
        <v>23</v>
      </c>
      <c r="B24" s="5" t="s">
        <v>167</v>
      </c>
      <c r="C24" s="5" t="s">
        <v>168</v>
      </c>
      <c r="D24" s="5" t="s">
        <v>169</v>
      </c>
      <c r="E24" s="5" t="s">
        <v>68</v>
      </c>
      <c r="F24" s="5" t="s">
        <v>76</v>
      </c>
    </row>
    <row r="25" spans="1:6" ht="15.75" customHeight="1">
      <c r="A25" s="5">
        <v>24</v>
      </c>
      <c r="B25" s="5" t="s">
        <v>170</v>
      </c>
      <c r="C25" s="5" t="s">
        <v>171</v>
      </c>
      <c r="D25" s="5" t="s">
        <v>172</v>
      </c>
      <c r="E25" s="5" t="s">
        <v>91</v>
      </c>
      <c r="F25" s="5" t="s">
        <v>115</v>
      </c>
    </row>
    <row r="26" spans="1:6" ht="15.75" customHeight="1">
      <c r="A26" s="5">
        <v>25</v>
      </c>
      <c r="B26" s="5" t="s">
        <v>173</v>
      </c>
      <c r="C26" s="5" t="s">
        <v>174</v>
      </c>
      <c r="D26" s="5" t="s">
        <v>175</v>
      </c>
      <c r="E26" s="5" t="s">
        <v>91</v>
      </c>
      <c r="F26" s="5" t="s">
        <v>115</v>
      </c>
    </row>
    <row r="27" spans="1:6" ht="15.75" customHeight="1">
      <c r="A27" s="5">
        <v>26</v>
      </c>
      <c r="B27" s="5" t="s">
        <v>176</v>
      </c>
      <c r="C27" s="5" t="s">
        <v>177</v>
      </c>
      <c r="D27" s="5" t="s">
        <v>178</v>
      </c>
      <c r="E27" s="5" t="s">
        <v>110</v>
      </c>
      <c r="F27" s="5" t="s">
        <v>111</v>
      </c>
    </row>
    <row r="28" spans="1:6" ht="15.75" customHeight="1">
      <c r="A28" s="5">
        <v>27</v>
      </c>
      <c r="B28" s="5" t="s">
        <v>179</v>
      </c>
      <c r="C28" s="5" t="s">
        <v>180</v>
      </c>
      <c r="D28" s="5" t="s">
        <v>181</v>
      </c>
      <c r="E28" s="5" t="s">
        <v>73</v>
      </c>
      <c r="F28" s="5" t="s">
        <v>131</v>
      </c>
    </row>
    <row r="29" spans="1:6" ht="15.75" customHeight="1">
      <c r="A29" s="5">
        <v>28</v>
      </c>
      <c r="B29" s="5" t="s">
        <v>182</v>
      </c>
      <c r="C29" s="5" t="s">
        <v>183</v>
      </c>
      <c r="D29" s="5" t="s">
        <v>184</v>
      </c>
      <c r="E29" s="5" t="s">
        <v>81</v>
      </c>
      <c r="F29" s="5" t="s">
        <v>135</v>
      </c>
    </row>
    <row r="30" spans="1:6" ht="15.75" customHeight="1">
      <c r="A30" s="5">
        <v>29</v>
      </c>
      <c r="B30" s="5" t="s">
        <v>185</v>
      </c>
      <c r="C30" s="5" t="s">
        <v>186</v>
      </c>
      <c r="D30" s="5" t="s">
        <v>187</v>
      </c>
      <c r="E30" s="5" t="s">
        <v>81</v>
      </c>
      <c r="F30" s="5" t="s">
        <v>135</v>
      </c>
    </row>
    <row r="31" spans="1:6" ht="15.75" customHeight="1">
      <c r="A31" s="5">
        <v>30</v>
      </c>
      <c r="B31" s="5" t="s">
        <v>188</v>
      </c>
      <c r="C31" s="5" t="s">
        <v>189</v>
      </c>
      <c r="D31" s="5" t="s">
        <v>190</v>
      </c>
      <c r="E31" s="5" t="s">
        <v>191</v>
      </c>
      <c r="F31" s="5" t="s">
        <v>76</v>
      </c>
    </row>
    <row r="32" spans="1:6" ht="15.75" customHeight="1">
      <c r="A32" s="5">
        <v>31</v>
      </c>
      <c r="B32" s="5" t="s">
        <v>192</v>
      </c>
      <c r="C32" s="5" t="s">
        <v>193</v>
      </c>
      <c r="D32" s="5" t="s">
        <v>194</v>
      </c>
      <c r="E32" s="5" t="s">
        <v>195</v>
      </c>
      <c r="F32" s="5" t="s">
        <v>197</v>
      </c>
    </row>
    <row r="33" spans="1:6" ht="15.75" customHeight="1">
      <c r="A33" s="5">
        <v>32</v>
      </c>
      <c r="B33" s="5" t="s">
        <v>198</v>
      </c>
      <c r="C33" s="5" t="s">
        <v>199</v>
      </c>
      <c r="D33" s="5" t="s">
        <v>200</v>
      </c>
      <c r="E33" s="5" t="s">
        <v>68</v>
      </c>
      <c r="F33" s="5" t="s">
        <v>76</v>
      </c>
    </row>
    <row r="34" spans="1:6" ht="15.75" customHeight="1">
      <c r="A34" s="5">
        <v>33</v>
      </c>
      <c r="B34" s="5" t="s">
        <v>202</v>
      </c>
      <c r="C34" s="5" t="s">
        <v>203</v>
      </c>
      <c r="D34" s="5" t="s">
        <v>204</v>
      </c>
      <c r="E34" s="5" t="s">
        <v>68</v>
      </c>
      <c r="F34" s="5" t="s">
        <v>76</v>
      </c>
    </row>
    <row r="35" spans="1:6" ht="15.75" customHeight="1">
      <c r="A35" s="5">
        <v>34</v>
      </c>
      <c r="B35" s="5" t="s">
        <v>206</v>
      </c>
      <c r="C35" s="5" t="s">
        <v>207</v>
      </c>
      <c r="D35" s="5" t="s">
        <v>208</v>
      </c>
      <c r="E35" s="5" t="s">
        <v>209</v>
      </c>
      <c r="F35" s="5" t="s">
        <v>210</v>
      </c>
    </row>
    <row r="36" spans="1:6" ht="15.75" customHeight="1">
      <c r="A36" s="5">
        <v>35</v>
      </c>
      <c r="B36" s="5" t="s">
        <v>212</v>
      </c>
      <c r="C36" s="5" t="s">
        <v>214</v>
      </c>
      <c r="D36" s="5" t="s">
        <v>215</v>
      </c>
      <c r="E36" s="5" t="s">
        <v>217</v>
      </c>
      <c r="F36" s="5" t="s">
        <v>163</v>
      </c>
    </row>
    <row r="37" spans="1:6" ht="15.75" customHeight="1">
      <c r="A37" s="5">
        <v>36</v>
      </c>
      <c r="B37" s="5" t="s">
        <v>219</v>
      </c>
      <c r="C37" s="5" t="s">
        <v>220</v>
      </c>
      <c r="D37" s="5" t="s">
        <v>222</v>
      </c>
      <c r="E37" s="5" t="s">
        <v>224</v>
      </c>
      <c r="F37" s="5" t="s">
        <v>76</v>
      </c>
    </row>
    <row r="38" spans="1:6" ht="15.75" customHeight="1">
      <c r="A38" s="5">
        <v>37</v>
      </c>
      <c r="B38" s="5" t="s">
        <v>225</v>
      </c>
      <c r="C38" s="5" t="s">
        <v>226</v>
      </c>
      <c r="D38" s="5" t="s">
        <v>227</v>
      </c>
      <c r="E38" s="5" t="s">
        <v>68</v>
      </c>
      <c r="F38" s="5" t="s">
        <v>76</v>
      </c>
    </row>
    <row r="39" spans="1:6" ht="15.75" customHeight="1">
      <c r="A39" s="5">
        <v>38</v>
      </c>
      <c r="B39" s="5" t="s">
        <v>230</v>
      </c>
      <c r="C39" s="5" t="s">
        <v>231</v>
      </c>
      <c r="D39" s="5" t="s">
        <v>232</v>
      </c>
      <c r="E39" s="5" t="s">
        <v>73</v>
      </c>
      <c r="F39" s="5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7"/>
  <sheetViews>
    <sheetView showGridLines="0" workbookViewId="0"/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63</v>
      </c>
      <c r="B1" s="2" t="s">
        <v>13</v>
      </c>
      <c r="C1" s="2" t="s">
        <v>16</v>
      </c>
      <c r="D1" s="2" t="s">
        <v>36</v>
      </c>
      <c r="E1" s="2" t="s">
        <v>65</v>
      </c>
    </row>
    <row r="2" spans="1:5" ht="15.75" customHeight="1">
      <c r="A2" s="5">
        <v>1</v>
      </c>
      <c r="B2" s="5" t="s">
        <v>66</v>
      </c>
      <c r="C2" s="5" t="s">
        <v>67</v>
      </c>
      <c r="D2" s="5" t="s">
        <v>68</v>
      </c>
      <c r="E2" s="5" t="s">
        <v>69</v>
      </c>
    </row>
    <row r="3" spans="1:5" ht="15.75" customHeight="1">
      <c r="A3" s="5">
        <v>2</v>
      </c>
      <c r="B3" s="5" t="s">
        <v>70</v>
      </c>
      <c r="C3" s="5" t="s">
        <v>71</v>
      </c>
      <c r="D3" s="5" t="s">
        <v>73</v>
      </c>
      <c r="E3" s="5" t="s">
        <v>69</v>
      </c>
    </row>
    <row r="4" spans="1:5" ht="15.75" customHeight="1">
      <c r="A4" s="5">
        <v>3</v>
      </c>
      <c r="B4" s="5" t="s">
        <v>77</v>
      </c>
      <c r="C4" s="5" t="s">
        <v>79</v>
      </c>
      <c r="D4" s="5" t="s">
        <v>81</v>
      </c>
      <c r="E4" s="5" t="s">
        <v>69</v>
      </c>
    </row>
    <row r="5" spans="1:5" ht="15.75" customHeight="1">
      <c r="A5" s="5">
        <v>4</v>
      </c>
      <c r="B5" s="5" t="s">
        <v>83</v>
      </c>
      <c r="C5" s="5" t="s">
        <v>84</v>
      </c>
      <c r="D5" s="5" t="s">
        <v>85</v>
      </c>
      <c r="E5" s="5" t="s">
        <v>69</v>
      </c>
    </row>
    <row r="6" spans="1:5" ht="15.75" customHeight="1">
      <c r="A6" s="5">
        <v>5</v>
      </c>
      <c r="B6" s="5" t="s">
        <v>89</v>
      </c>
      <c r="C6" s="5" t="s">
        <v>90</v>
      </c>
      <c r="D6" s="5" t="s">
        <v>91</v>
      </c>
      <c r="E6" s="5" t="s">
        <v>69</v>
      </c>
    </row>
    <row r="7" spans="1:5" ht="15.75" customHeight="1">
      <c r="A7" s="5">
        <v>6</v>
      </c>
      <c r="B7" s="5" t="s">
        <v>94</v>
      </c>
      <c r="C7" s="5" t="s">
        <v>96</v>
      </c>
      <c r="D7" s="5" t="s">
        <v>97</v>
      </c>
      <c r="E7" s="5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5"/>
  <sheetViews>
    <sheetView showGridLines="0" workbookViewId="0"/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196</v>
      </c>
      <c r="B1" s="2" t="s">
        <v>13</v>
      </c>
      <c r="C1" s="2" t="s">
        <v>16</v>
      </c>
      <c r="D1" s="2" t="s">
        <v>201</v>
      </c>
      <c r="E1" s="2" t="s">
        <v>35</v>
      </c>
      <c r="F1" s="2" t="s">
        <v>205</v>
      </c>
      <c r="G1" s="2" t="s">
        <v>36</v>
      </c>
    </row>
    <row r="2" spans="1:7" ht="15.75" customHeight="1">
      <c r="A2" s="5">
        <v>1</v>
      </c>
      <c r="B2" s="5" t="s">
        <v>211</v>
      </c>
      <c r="C2" s="5" t="s">
        <v>213</v>
      </c>
      <c r="D2" s="5">
        <v>2345</v>
      </c>
      <c r="E2" s="5" t="s">
        <v>216</v>
      </c>
      <c r="F2" s="5" t="s">
        <v>218</v>
      </c>
      <c r="G2" s="5" t="s">
        <v>218</v>
      </c>
    </row>
    <row r="3" spans="1:7" ht="15.75" customHeight="1">
      <c r="A3" s="5">
        <v>2</v>
      </c>
      <c r="B3" s="5" t="s">
        <v>221</v>
      </c>
      <c r="C3" s="5" t="s">
        <v>223</v>
      </c>
      <c r="D3" s="5">
        <v>2432</v>
      </c>
      <c r="E3" s="5" t="s">
        <v>216</v>
      </c>
      <c r="F3" s="5" t="s">
        <v>218</v>
      </c>
      <c r="G3" s="5" t="s">
        <v>218</v>
      </c>
    </row>
    <row r="4" spans="1:7" ht="15.75" customHeight="1">
      <c r="A4" s="5">
        <v>3</v>
      </c>
      <c r="B4" s="5" t="s">
        <v>228</v>
      </c>
      <c r="C4" s="5" t="s">
        <v>229</v>
      </c>
      <c r="D4" s="5">
        <v>2187</v>
      </c>
      <c r="E4" s="5" t="s">
        <v>216</v>
      </c>
      <c r="F4" s="5" t="s">
        <v>218</v>
      </c>
      <c r="G4" s="5" t="s">
        <v>218</v>
      </c>
    </row>
    <row r="5" spans="1:7" ht="15.75" customHeight="1">
      <c r="A5" s="5">
        <v>4</v>
      </c>
      <c r="B5" s="5" t="s">
        <v>233</v>
      </c>
      <c r="C5" s="5" t="s">
        <v>234</v>
      </c>
      <c r="D5" s="5">
        <v>2211</v>
      </c>
      <c r="E5" s="5" t="s">
        <v>216</v>
      </c>
      <c r="F5" s="5" t="s">
        <v>218</v>
      </c>
      <c r="G5" s="5" t="s">
        <v>218</v>
      </c>
    </row>
    <row r="6" spans="1:7" ht="15.75" customHeight="1">
      <c r="A6" s="5">
        <v>5</v>
      </c>
      <c r="B6" s="5" t="s">
        <v>235</v>
      </c>
      <c r="C6" s="5" t="s">
        <v>236</v>
      </c>
      <c r="D6" s="5">
        <v>2106</v>
      </c>
      <c r="E6" s="5" t="s">
        <v>216</v>
      </c>
      <c r="F6" s="5" t="s">
        <v>218</v>
      </c>
      <c r="G6" s="5" t="s">
        <v>218</v>
      </c>
    </row>
    <row r="7" spans="1:7" ht="15.75" customHeight="1">
      <c r="A7" s="5">
        <v>6</v>
      </c>
      <c r="B7" s="5" t="s">
        <v>237</v>
      </c>
      <c r="C7" s="5" t="s">
        <v>238</v>
      </c>
      <c r="D7" s="5">
        <v>2211</v>
      </c>
      <c r="E7" s="5" t="s">
        <v>239</v>
      </c>
      <c r="F7" s="5" t="s">
        <v>240</v>
      </c>
      <c r="G7" s="5" t="s">
        <v>240</v>
      </c>
    </row>
    <row r="8" spans="1:7" ht="15.75" customHeight="1">
      <c r="A8" s="5">
        <v>7</v>
      </c>
      <c r="B8" s="5" t="s">
        <v>241</v>
      </c>
      <c r="C8" s="5" t="s">
        <v>242</v>
      </c>
      <c r="D8" s="5">
        <v>2243</v>
      </c>
      <c r="E8" s="5" t="s">
        <v>239</v>
      </c>
      <c r="F8" s="5" t="s">
        <v>240</v>
      </c>
      <c r="G8" s="5" t="s">
        <v>240</v>
      </c>
    </row>
    <row r="9" spans="1:7" ht="15.75" customHeight="1">
      <c r="A9" s="5">
        <v>8</v>
      </c>
      <c r="B9" s="5" t="s">
        <v>243</v>
      </c>
      <c r="C9" s="5" t="s">
        <v>244</v>
      </c>
      <c r="D9" s="5">
        <v>2231</v>
      </c>
      <c r="E9" s="5" t="s">
        <v>239</v>
      </c>
      <c r="F9" s="5" t="s">
        <v>240</v>
      </c>
      <c r="G9" s="5" t="s">
        <v>240</v>
      </c>
    </row>
    <row r="10" spans="1:7" ht="15.75" customHeight="1">
      <c r="A10" s="5">
        <v>9</v>
      </c>
      <c r="B10" s="5" t="s">
        <v>245</v>
      </c>
      <c r="C10" s="5" t="s">
        <v>246</v>
      </c>
      <c r="D10" s="5">
        <v>2177</v>
      </c>
      <c r="E10" s="5" t="s">
        <v>239</v>
      </c>
      <c r="F10" s="5" t="s">
        <v>240</v>
      </c>
      <c r="G10" s="5" t="s">
        <v>240</v>
      </c>
    </row>
    <row r="11" spans="1:7" ht="15.75" customHeight="1">
      <c r="A11" s="5">
        <v>10</v>
      </c>
      <c r="B11" s="5" t="s">
        <v>247</v>
      </c>
      <c r="C11" s="5" t="s">
        <v>248</v>
      </c>
      <c r="D11" s="5">
        <v>2201</v>
      </c>
      <c r="E11" s="5" t="s">
        <v>249</v>
      </c>
      <c r="F11" s="5" t="s">
        <v>250</v>
      </c>
      <c r="G11" s="5" t="s">
        <v>250</v>
      </c>
    </row>
    <row r="12" spans="1:7" ht="15.75" customHeight="1">
      <c r="A12" s="5">
        <v>11</v>
      </c>
      <c r="B12" s="5" t="s">
        <v>251</v>
      </c>
      <c r="C12" s="5" t="s">
        <v>252</v>
      </c>
      <c r="D12" s="5">
        <v>2188</v>
      </c>
      <c r="E12" s="5" t="s">
        <v>249</v>
      </c>
      <c r="F12" s="5" t="s">
        <v>250</v>
      </c>
      <c r="G12" s="5" t="s">
        <v>250</v>
      </c>
    </row>
    <row r="13" spans="1:7" ht="15.75" customHeight="1">
      <c r="A13" s="5">
        <v>12</v>
      </c>
      <c r="B13" s="5" t="s">
        <v>253</v>
      </c>
      <c r="C13" s="5" t="s">
        <v>254</v>
      </c>
      <c r="D13" s="5">
        <v>2222</v>
      </c>
      <c r="E13" s="5" t="s">
        <v>249</v>
      </c>
      <c r="F13" s="5" t="s">
        <v>250</v>
      </c>
      <c r="G13" s="5" t="s">
        <v>250</v>
      </c>
    </row>
    <row r="14" spans="1:7" ht="15.75" customHeight="1">
      <c r="A14" s="5">
        <v>13</v>
      </c>
      <c r="B14" s="5" t="s">
        <v>255</v>
      </c>
      <c r="C14" s="5" t="s">
        <v>256</v>
      </c>
      <c r="D14" s="5">
        <v>2154</v>
      </c>
      <c r="E14" s="5" t="s">
        <v>249</v>
      </c>
      <c r="F14" s="5" t="s">
        <v>250</v>
      </c>
      <c r="G14" s="5" t="s">
        <v>250</v>
      </c>
    </row>
    <row r="15" spans="1:7" ht="15.75" customHeight="1">
      <c r="A15" s="5">
        <v>14</v>
      </c>
      <c r="B15" s="5" t="s">
        <v>257</v>
      </c>
      <c r="C15" s="5" t="s">
        <v>258</v>
      </c>
      <c r="D15" s="5">
        <v>2255</v>
      </c>
      <c r="E15" s="5" t="s">
        <v>249</v>
      </c>
      <c r="F15" s="5" t="s">
        <v>250</v>
      </c>
      <c r="G15" s="5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showGridLines="0" workbookViewId="0"/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9" t="s">
        <v>259</v>
      </c>
      <c r="B1" s="19" t="s">
        <v>13</v>
      </c>
      <c r="C1" s="19" t="s">
        <v>16</v>
      </c>
      <c r="D1" s="19" t="s">
        <v>19</v>
      </c>
      <c r="E1" s="19" t="s">
        <v>20</v>
      </c>
      <c r="F1" s="21" t="s">
        <v>260</v>
      </c>
      <c r="G1" s="19" t="s">
        <v>23</v>
      </c>
      <c r="H1" s="19" t="s">
        <v>26</v>
      </c>
    </row>
    <row r="2" spans="1:8" ht="15.75" customHeight="1">
      <c r="A2" s="5">
        <v>1</v>
      </c>
      <c r="B2" s="5" t="s">
        <v>262</v>
      </c>
      <c r="C2" s="5" t="s">
        <v>263</v>
      </c>
      <c r="D2" s="5" t="s">
        <v>264</v>
      </c>
      <c r="E2" s="5" t="s">
        <v>265</v>
      </c>
      <c r="F2" s="23">
        <v>12</v>
      </c>
      <c r="G2" s="24">
        <v>120.4</v>
      </c>
      <c r="H2" s="24">
        <v>77</v>
      </c>
    </row>
    <row r="3" spans="1:8" ht="15.75" customHeight="1">
      <c r="A3" s="5">
        <v>2</v>
      </c>
      <c r="B3" s="5" t="s">
        <v>268</v>
      </c>
      <c r="C3" s="5" t="s">
        <v>269</v>
      </c>
      <c r="D3" s="5" t="s">
        <v>264</v>
      </c>
      <c r="E3" s="5" t="s">
        <v>265</v>
      </c>
      <c r="F3" s="23">
        <v>12</v>
      </c>
      <c r="G3" s="26">
        <v>120</v>
      </c>
      <c r="H3" s="26">
        <v>79</v>
      </c>
    </row>
    <row r="4" spans="1:8" ht="15.75" customHeight="1">
      <c r="A4" s="5">
        <v>3</v>
      </c>
      <c r="B4" s="5" t="s">
        <v>270</v>
      </c>
      <c r="C4" s="5" t="s">
        <v>271</v>
      </c>
      <c r="D4" s="5" t="s">
        <v>264</v>
      </c>
      <c r="E4" s="5" t="s">
        <v>265</v>
      </c>
      <c r="F4" s="23">
        <v>12</v>
      </c>
      <c r="G4" s="26">
        <v>120.4</v>
      </c>
      <c r="H4" s="26">
        <v>77</v>
      </c>
    </row>
    <row r="5" spans="1:8" ht="15.75" customHeight="1">
      <c r="A5" s="5">
        <v>4</v>
      </c>
      <c r="B5" s="5" t="s">
        <v>272</v>
      </c>
      <c r="C5" s="5" t="s">
        <v>273</v>
      </c>
      <c r="D5" s="5" t="s">
        <v>264</v>
      </c>
      <c r="E5" s="5" t="s">
        <v>265</v>
      </c>
      <c r="F5" s="23">
        <v>12</v>
      </c>
      <c r="G5" s="26">
        <v>150</v>
      </c>
      <c r="H5" s="26">
        <v>98</v>
      </c>
    </row>
    <row r="6" spans="1:8" ht="15.75" customHeight="1">
      <c r="A6" s="5">
        <v>5</v>
      </c>
      <c r="B6" s="5" t="s">
        <v>274</v>
      </c>
      <c r="C6" s="5" t="s">
        <v>275</v>
      </c>
      <c r="D6" s="5" t="s">
        <v>264</v>
      </c>
      <c r="E6" s="5" t="s">
        <v>265</v>
      </c>
      <c r="F6" s="23">
        <v>12</v>
      </c>
      <c r="G6" s="26">
        <v>198</v>
      </c>
      <c r="H6" s="26">
        <v>110</v>
      </c>
    </row>
    <row r="7" spans="1:8" ht="15.75" customHeight="1">
      <c r="A7" s="5">
        <v>6</v>
      </c>
      <c r="B7" s="5" t="s">
        <v>276</v>
      </c>
      <c r="C7" s="5" t="s">
        <v>277</v>
      </c>
      <c r="D7" s="5" t="s">
        <v>264</v>
      </c>
      <c r="E7" s="5" t="s">
        <v>265</v>
      </c>
      <c r="F7" s="23">
        <v>12</v>
      </c>
      <c r="G7" s="26">
        <v>150</v>
      </c>
      <c r="H7" s="26">
        <v>89</v>
      </c>
    </row>
    <row r="8" spans="1:8" ht="15.75" customHeight="1">
      <c r="A8" s="5">
        <v>7</v>
      </c>
      <c r="B8" s="5" t="s">
        <v>278</v>
      </c>
      <c r="C8" s="5" t="s">
        <v>279</v>
      </c>
      <c r="D8" s="5" t="s">
        <v>264</v>
      </c>
      <c r="E8" s="5" t="s">
        <v>265</v>
      </c>
      <c r="F8" s="23">
        <v>12</v>
      </c>
      <c r="G8" s="26">
        <v>198</v>
      </c>
      <c r="H8" s="26">
        <v>102</v>
      </c>
    </row>
    <row r="9" spans="1:8" ht="15.75" customHeight="1">
      <c r="A9" s="5">
        <v>8</v>
      </c>
      <c r="B9" s="5" t="s">
        <v>280</v>
      </c>
      <c r="C9" s="5" t="s">
        <v>281</v>
      </c>
      <c r="D9" s="5" t="s">
        <v>282</v>
      </c>
      <c r="E9" s="5" t="s">
        <v>265</v>
      </c>
      <c r="F9" s="23">
        <v>12</v>
      </c>
      <c r="G9" s="26">
        <v>171.5</v>
      </c>
      <c r="H9" s="26">
        <v>91</v>
      </c>
    </row>
    <row r="10" spans="1:8" ht="15.75" customHeight="1">
      <c r="A10" s="5">
        <v>9</v>
      </c>
      <c r="B10" s="5" t="s">
        <v>283</v>
      </c>
      <c r="C10" s="5" t="s">
        <v>284</v>
      </c>
      <c r="D10" s="5" t="s">
        <v>282</v>
      </c>
      <c r="E10" s="5" t="s">
        <v>265</v>
      </c>
      <c r="F10" s="23">
        <v>12</v>
      </c>
      <c r="G10" s="26">
        <v>198</v>
      </c>
      <c r="H10" s="26">
        <v>121</v>
      </c>
    </row>
    <row r="11" spans="1:8" ht="15.75" customHeight="1">
      <c r="A11" s="5">
        <v>10</v>
      </c>
      <c r="B11" s="5" t="s">
        <v>285</v>
      </c>
      <c r="C11" s="5" t="s">
        <v>286</v>
      </c>
      <c r="D11" s="5" t="s">
        <v>282</v>
      </c>
      <c r="E11" s="5" t="s">
        <v>265</v>
      </c>
      <c r="F11" s="23">
        <v>12</v>
      </c>
      <c r="G11" s="26">
        <v>225</v>
      </c>
      <c r="H11" s="26">
        <v>121</v>
      </c>
    </row>
    <row r="12" spans="1:8" ht="15.75" customHeight="1">
      <c r="A12" s="5">
        <v>11</v>
      </c>
      <c r="B12" s="5" t="s">
        <v>287</v>
      </c>
      <c r="C12" s="5" t="s">
        <v>288</v>
      </c>
      <c r="D12" s="5" t="s">
        <v>282</v>
      </c>
      <c r="E12" s="5" t="s">
        <v>265</v>
      </c>
      <c r="F12" s="23">
        <v>12</v>
      </c>
      <c r="G12" s="26">
        <v>240</v>
      </c>
      <c r="H12" s="26">
        <v>123</v>
      </c>
    </row>
    <row r="13" spans="1:8" ht="15.75" customHeight="1">
      <c r="A13" s="5">
        <v>12</v>
      </c>
      <c r="B13" s="5" t="s">
        <v>289</v>
      </c>
      <c r="C13" s="5" t="s">
        <v>290</v>
      </c>
      <c r="D13" s="5" t="s">
        <v>282</v>
      </c>
      <c r="E13" s="5" t="s">
        <v>265</v>
      </c>
      <c r="F13" s="23">
        <v>12</v>
      </c>
      <c r="G13" s="26">
        <v>148</v>
      </c>
      <c r="H13" s="26">
        <v>96</v>
      </c>
    </row>
    <row r="14" spans="1:8" ht="15.75" customHeight="1">
      <c r="A14" s="5">
        <v>13</v>
      </c>
      <c r="B14" s="5" t="s">
        <v>291</v>
      </c>
      <c r="C14" s="5" t="s">
        <v>292</v>
      </c>
      <c r="D14" s="5" t="s">
        <v>282</v>
      </c>
      <c r="E14" s="5" t="s">
        <v>265</v>
      </c>
      <c r="F14" s="23">
        <v>12</v>
      </c>
      <c r="G14" s="26">
        <v>198</v>
      </c>
      <c r="H14" s="26">
        <v>99</v>
      </c>
    </row>
    <row r="15" spans="1:8" ht="15.75" customHeight="1">
      <c r="A15" s="5">
        <v>14</v>
      </c>
      <c r="B15" s="5" t="s">
        <v>293</v>
      </c>
      <c r="C15" s="5" t="s">
        <v>294</v>
      </c>
      <c r="D15" s="5" t="s">
        <v>295</v>
      </c>
      <c r="E15" s="5" t="s">
        <v>265</v>
      </c>
      <c r="F15" s="23">
        <v>12</v>
      </c>
      <c r="G15" s="26">
        <v>223</v>
      </c>
      <c r="H15" s="26">
        <v>108</v>
      </c>
    </row>
    <row r="16" spans="1:8" ht="15.75" customHeight="1">
      <c r="A16" s="5">
        <v>15</v>
      </c>
      <c r="B16" s="5" t="s">
        <v>296</v>
      </c>
      <c r="C16" s="5" t="s">
        <v>297</v>
      </c>
      <c r="D16" s="5" t="s">
        <v>295</v>
      </c>
      <c r="E16" s="5" t="s">
        <v>265</v>
      </c>
      <c r="F16" s="23">
        <v>12</v>
      </c>
      <c r="G16" s="26">
        <v>273</v>
      </c>
      <c r="H16" s="26">
        <v>132</v>
      </c>
    </row>
    <row r="17" spans="1:8" ht="15.75" customHeight="1">
      <c r="A17" s="5">
        <v>16</v>
      </c>
      <c r="B17" s="5" t="s">
        <v>298</v>
      </c>
      <c r="C17" s="5" t="s">
        <v>299</v>
      </c>
      <c r="D17" s="5" t="s">
        <v>295</v>
      </c>
      <c r="E17" s="5" t="s">
        <v>265</v>
      </c>
      <c r="F17" s="23">
        <v>12</v>
      </c>
      <c r="G17" s="26">
        <v>223</v>
      </c>
      <c r="H17" s="26">
        <v>111</v>
      </c>
    </row>
    <row r="18" spans="1:8" ht="15.75" customHeight="1">
      <c r="A18" s="5">
        <v>17</v>
      </c>
      <c r="B18" s="5" t="s">
        <v>300</v>
      </c>
      <c r="C18" s="5" t="s">
        <v>301</v>
      </c>
      <c r="D18" s="5" t="s">
        <v>295</v>
      </c>
      <c r="E18" s="5" t="s">
        <v>265</v>
      </c>
      <c r="F18" s="23">
        <v>12</v>
      </c>
      <c r="G18" s="26">
        <v>273</v>
      </c>
      <c r="H18" s="26">
        <v>128</v>
      </c>
    </row>
    <row r="19" spans="1:8" ht="15.75" customHeight="1">
      <c r="A19" s="5">
        <v>18</v>
      </c>
      <c r="B19" s="5" t="s">
        <v>302</v>
      </c>
      <c r="C19" s="5" t="s">
        <v>303</v>
      </c>
      <c r="D19" s="5" t="s">
        <v>295</v>
      </c>
      <c r="E19" s="5" t="s">
        <v>265</v>
      </c>
      <c r="F19" s="23">
        <v>12</v>
      </c>
      <c r="G19" s="26">
        <v>223</v>
      </c>
      <c r="H19" s="26">
        <v>114</v>
      </c>
    </row>
    <row r="20" spans="1:8" ht="15.75" customHeight="1">
      <c r="A20" s="5">
        <v>19</v>
      </c>
      <c r="B20" s="5" t="s">
        <v>304</v>
      </c>
      <c r="C20" s="5" t="s">
        <v>305</v>
      </c>
      <c r="D20" s="5" t="s">
        <v>295</v>
      </c>
      <c r="E20" s="5" t="s">
        <v>265</v>
      </c>
      <c r="F20" s="23">
        <v>12</v>
      </c>
      <c r="G20" s="26">
        <v>273</v>
      </c>
      <c r="H20" s="26">
        <v>123</v>
      </c>
    </row>
    <row r="21" spans="1:8" ht="15.75" customHeight="1">
      <c r="A21" s="5">
        <v>20</v>
      </c>
      <c r="B21" s="5" t="s">
        <v>306</v>
      </c>
      <c r="C21" s="5" t="s">
        <v>307</v>
      </c>
      <c r="D21" s="5" t="s">
        <v>264</v>
      </c>
      <c r="E21" s="5" t="s">
        <v>265</v>
      </c>
      <c r="F21" s="23">
        <v>12</v>
      </c>
      <c r="G21" s="26">
        <v>298</v>
      </c>
      <c r="H21" s="26">
        <v>154</v>
      </c>
    </row>
    <row r="22" spans="1:8" ht="15.75" customHeight="1">
      <c r="A22" s="5">
        <v>21</v>
      </c>
      <c r="B22" s="5" t="s">
        <v>262</v>
      </c>
      <c r="C22" s="5" t="s">
        <v>308</v>
      </c>
      <c r="D22" s="5" t="s">
        <v>264</v>
      </c>
      <c r="E22" s="5" t="s">
        <v>309</v>
      </c>
      <c r="F22" s="23">
        <v>4</v>
      </c>
      <c r="G22" s="26">
        <v>101</v>
      </c>
      <c r="H22" s="26">
        <v>61</v>
      </c>
    </row>
    <row r="23" spans="1:8" ht="15.75" customHeight="1">
      <c r="A23" s="5">
        <v>22</v>
      </c>
      <c r="B23" s="5" t="s">
        <v>268</v>
      </c>
      <c r="C23" s="5" t="s">
        <v>310</v>
      </c>
      <c r="D23" s="5" t="s">
        <v>264</v>
      </c>
      <c r="E23" s="5" t="s">
        <v>309</v>
      </c>
      <c r="F23" s="23">
        <v>4</v>
      </c>
      <c r="G23" s="26">
        <v>103.5</v>
      </c>
      <c r="H23" s="26">
        <v>61</v>
      </c>
    </row>
    <row r="24" spans="1:8" ht="15.75" customHeight="1">
      <c r="A24" s="5">
        <v>23</v>
      </c>
      <c r="B24" s="5" t="s">
        <v>270</v>
      </c>
      <c r="C24" s="5" t="s">
        <v>311</v>
      </c>
      <c r="D24" s="5" t="s">
        <v>264</v>
      </c>
      <c r="E24" s="5" t="s">
        <v>309</v>
      </c>
      <c r="F24" s="23">
        <v>4</v>
      </c>
      <c r="G24" s="26">
        <v>104</v>
      </c>
      <c r="H24" s="26">
        <v>62</v>
      </c>
    </row>
    <row r="25" spans="1:8" ht="15.75" customHeight="1">
      <c r="A25" s="5">
        <v>24</v>
      </c>
      <c r="B25" s="5" t="s">
        <v>272</v>
      </c>
      <c r="C25" s="5" t="s">
        <v>312</v>
      </c>
      <c r="D25" s="5" t="s">
        <v>264</v>
      </c>
      <c r="E25" s="5" t="s">
        <v>309</v>
      </c>
      <c r="F25" s="23">
        <v>4</v>
      </c>
      <c r="G25" s="26">
        <v>123</v>
      </c>
      <c r="H25" s="26">
        <v>12</v>
      </c>
    </row>
    <row r="26" spans="1:8" ht="15.75" customHeight="1">
      <c r="A26" s="5">
        <v>25</v>
      </c>
      <c r="B26" s="5" t="s">
        <v>276</v>
      </c>
      <c r="C26" s="5" t="s">
        <v>313</v>
      </c>
      <c r="D26" s="5" t="s">
        <v>264</v>
      </c>
      <c r="E26" s="5" t="s">
        <v>309</v>
      </c>
      <c r="F26" s="23">
        <v>4</v>
      </c>
      <c r="G26" s="26">
        <v>121</v>
      </c>
      <c r="H26" s="26">
        <v>27</v>
      </c>
    </row>
    <row r="27" spans="1:8" ht="15.75" customHeight="1">
      <c r="A27" s="5">
        <v>26</v>
      </c>
      <c r="B27" s="5" t="s">
        <v>280</v>
      </c>
      <c r="C27" s="5" t="s">
        <v>314</v>
      </c>
      <c r="D27" s="5" t="s">
        <v>282</v>
      </c>
      <c r="E27" s="5" t="s">
        <v>309</v>
      </c>
      <c r="F27" s="23">
        <v>4</v>
      </c>
      <c r="G27" s="26">
        <v>123</v>
      </c>
      <c r="H27" s="26">
        <v>80</v>
      </c>
    </row>
    <row r="28" spans="1:8" ht="15.75" customHeight="1">
      <c r="A28" s="5">
        <v>27</v>
      </c>
      <c r="B28" s="5" t="s">
        <v>285</v>
      </c>
      <c r="C28" s="5" t="s">
        <v>315</v>
      </c>
      <c r="D28" s="5" t="s">
        <v>282</v>
      </c>
      <c r="E28" s="5" t="s">
        <v>309</v>
      </c>
      <c r="F28" s="23">
        <v>4</v>
      </c>
      <c r="G28" s="26">
        <v>180</v>
      </c>
      <c r="H28" s="26">
        <v>98</v>
      </c>
    </row>
    <row r="29" spans="1:8" ht="15.75" customHeight="1">
      <c r="A29" s="5">
        <v>28</v>
      </c>
      <c r="B29" s="5" t="s">
        <v>289</v>
      </c>
      <c r="C29" s="5" t="s">
        <v>316</v>
      </c>
      <c r="D29" s="5" t="s">
        <v>282</v>
      </c>
      <c r="E29" s="5" t="s">
        <v>309</v>
      </c>
      <c r="F29" s="23">
        <v>4</v>
      </c>
      <c r="G29" s="26">
        <v>131</v>
      </c>
      <c r="H29" s="26">
        <v>78</v>
      </c>
    </row>
    <row r="30" spans="1:8" ht="15.75" customHeight="1">
      <c r="F30" s="29"/>
      <c r="G30" s="30"/>
    </row>
    <row r="31" spans="1:8" ht="15.75" customHeight="1">
      <c r="F31" s="29"/>
      <c r="G31" s="30"/>
    </row>
    <row r="32" spans="1:8" ht="15.75" customHeight="1">
      <c r="F32" s="29"/>
      <c r="G32" s="30"/>
    </row>
    <row r="33" spans="6:7" ht="15.75" customHeight="1">
      <c r="F33" s="29"/>
      <c r="G33" s="30"/>
    </row>
    <row r="34" spans="6:7" ht="15.75" customHeight="1">
      <c r="F34" s="29"/>
      <c r="G34" s="30"/>
    </row>
    <row r="35" spans="6:7" ht="15.75" customHeight="1">
      <c r="F35" s="29"/>
      <c r="G35" s="30"/>
    </row>
    <row r="36" spans="6:7" ht="15.75" customHeight="1">
      <c r="F36" s="29"/>
      <c r="G36" s="30"/>
    </row>
    <row r="37" spans="6:7" ht="15.75" customHeight="1">
      <c r="F37" s="29"/>
      <c r="G37" s="30"/>
    </row>
    <row r="38" spans="6:7" ht="15.75" customHeight="1">
      <c r="F38" s="29"/>
      <c r="G38" s="30"/>
    </row>
    <row r="39" spans="6:7" ht="15.75" customHeight="1">
      <c r="F39" s="29"/>
      <c r="G39" s="30"/>
    </row>
    <row r="40" spans="6:7" ht="15.75" customHeight="1">
      <c r="F40" s="29"/>
      <c r="G40" s="30"/>
    </row>
    <row r="41" spans="6:7" ht="15.75" customHeight="1">
      <c r="F41" s="29"/>
      <c r="G41" s="30"/>
    </row>
    <row r="42" spans="6:7" ht="15.75" customHeight="1">
      <c r="F42" s="29"/>
      <c r="G42" s="30"/>
    </row>
    <row r="43" spans="6:7" ht="15.75" customHeight="1">
      <c r="F43" s="29"/>
      <c r="G43" s="30"/>
    </row>
    <row r="44" spans="6:7" ht="15.75" customHeight="1">
      <c r="F44" s="29"/>
      <c r="G44" s="30"/>
    </row>
    <row r="45" spans="6:7" ht="15.75" customHeight="1">
      <c r="F45" s="29"/>
      <c r="G45" s="30"/>
    </row>
    <row r="46" spans="6:7" ht="15.75" customHeight="1">
      <c r="F46" s="29"/>
      <c r="G46" s="30"/>
    </row>
    <row r="47" spans="6:7" ht="15.75" customHeight="1">
      <c r="F47" s="29"/>
      <c r="G47" s="30"/>
    </row>
    <row r="48" spans="6:7" ht="13">
      <c r="F48" s="29"/>
      <c r="G48" s="30"/>
    </row>
    <row r="49" spans="6:7" ht="13">
      <c r="F49" s="29"/>
      <c r="G49" s="30"/>
    </row>
    <row r="50" spans="6:7" ht="13">
      <c r="F50" s="29"/>
      <c r="G50" s="30"/>
    </row>
    <row r="51" spans="6:7" ht="13">
      <c r="F51" s="29"/>
      <c r="G51" s="30"/>
    </row>
    <row r="52" spans="6:7" ht="13">
      <c r="F52" s="29"/>
      <c r="G52" s="30"/>
    </row>
    <row r="53" spans="6:7" ht="13">
      <c r="F53" s="29"/>
      <c r="G53" s="30"/>
    </row>
    <row r="54" spans="6:7" ht="13">
      <c r="F54" s="29"/>
      <c r="G54" s="30"/>
    </row>
    <row r="55" spans="6:7" ht="13">
      <c r="F55" s="29"/>
      <c r="G55" s="30"/>
    </row>
    <row r="56" spans="6:7" ht="13">
      <c r="F56" s="29"/>
      <c r="G56" s="30"/>
    </row>
    <row r="57" spans="6:7" ht="13">
      <c r="F57" s="29"/>
      <c r="G57" s="30"/>
    </row>
    <row r="58" spans="6:7" ht="13">
      <c r="F58" s="29"/>
      <c r="G58" s="30"/>
    </row>
    <row r="59" spans="6:7" ht="13">
      <c r="F59" s="29"/>
      <c r="G59" s="30"/>
    </row>
    <row r="60" spans="6:7" ht="13">
      <c r="F60" s="29"/>
      <c r="G60" s="30"/>
    </row>
    <row r="61" spans="6:7" ht="13">
      <c r="F61" s="29"/>
      <c r="G61" s="30"/>
    </row>
    <row r="62" spans="6:7" ht="13">
      <c r="F62" s="29"/>
      <c r="G62" s="30"/>
    </row>
    <row r="63" spans="6:7" ht="13">
      <c r="F63" s="29"/>
      <c r="G63" s="30"/>
    </row>
    <row r="64" spans="6:7" ht="13">
      <c r="F64" s="29"/>
      <c r="G64" s="30"/>
    </row>
    <row r="65" spans="6:7" ht="13">
      <c r="F65" s="29"/>
      <c r="G65" s="30"/>
    </row>
    <row r="66" spans="6:7" ht="13">
      <c r="F66" s="29"/>
      <c r="G66" s="30"/>
    </row>
    <row r="67" spans="6:7" ht="13">
      <c r="F67" s="29"/>
      <c r="G67" s="30"/>
    </row>
    <row r="68" spans="6:7" ht="13">
      <c r="F68" s="29"/>
      <c r="G68" s="30"/>
    </row>
    <row r="69" spans="6:7" ht="13">
      <c r="F69" s="29"/>
      <c r="G69" s="30"/>
    </row>
    <row r="70" spans="6:7" ht="13">
      <c r="F70" s="29"/>
      <c r="G70" s="30"/>
    </row>
    <row r="71" spans="6:7" ht="13">
      <c r="F71" s="29"/>
      <c r="G71" s="30"/>
    </row>
    <row r="72" spans="6:7" ht="13">
      <c r="F72" s="29"/>
      <c r="G72" s="30"/>
    </row>
    <row r="73" spans="6:7" ht="13">
      <c r="F73" s="29"/>
      <c r="G73" s="30"/>
    </row>
    <row r="74" spans="6:7" ht="13">
      <c r="F74" s="29"/>
      <c r="G74" s="30"/>
    </row>
    <row r="75" spans="6:7" ht="13">
      <c r="F75" s="29"/>
      <c r="G75" s="30"/>
    </row>
    <row r="76" spans="6:7" ht="13">
      <c r="F76" s="29"/>
      <c r="G76" s="30"/>
    </row>
    <row r="77" spans="6:7" ht="13">
      <c r="F77" s="29"/>
      <c r="G77" s="30"/>
    </row>
    <row r="78" spans="6:7" ht="13">
      <c r="F78" s="29"/>
      <c r="G78" s="30"/>
    </row>
    <row r="79" spans="6:7" ht="13">
      <c r="F79" s="29"/>
      <c r="G79" s="30"/>
    </row>
    <row r="80" spans="6:7" ht="13">
      <c r="F80" s="29"/>
      <c r="G80" s="30"/>
    </row>
    <row r="81" spans="6:7" ht="13">
      <c r="F81" s="29"/>
      <c r="G81" s="30"/>
    </row>
    <row r="82" spans="6:7" ht="13">
      <c r="F82" s="29"/>
      <c r="G82" s="30"/>
    </row>
    <row r="83" spans="6:7" ht="13">
      <c r="F83" s="29"/>
      <c r="G83" s="30"/>
    </row>
    <row r="84" spans="6:7" ht="13">
      <c r="F84" s="29"/>
      <c r="G84" s="30"/>
    </row>
    <row r="85" spans="6:7" ht="13">
      <c r="F85" s="29"/>
      <c r="G85" s="30"/>
    </row>
    <row r="86" spans="6:7" ht="13">
      <c r="F86" s="29"/>
      <c r="G86" s="30"/>
    </row>
    <row r="87" spans="6:7" ht="13">
      <c r="F87" s="29"/>
      <c r="G87" s="30"/>
    </row>
    <row r="88" spans="6:7" ht="13">
      <c r="F88" s="29"/>
      <c r="G88" s="30"/>
    </row>
    <row r="89" spans="6:7" ht="13">
      <c r="F89" s="29"/>
      <c r="G89" s="30"/>
    </row>
    <row r="90" spans="6:7" ht="13">
      <c r="F90" s="29"/>
      <c r="G90" s="30"/>
    </row>
    <row r="91" spans="6:7" ht="13">
      <c r="F91" s="29"/>
      <c r="G91" s="30"/>
    </row>
    <row r="92" spans="6:7" ht="13">
      <c r="F92" s="29"/>
      <c r="G92" s="30"/>
    </row>
    <row r="93" spans="6:7" ht="13">
      <c r="F93" s="29"/>
      <c r="G93" s="30"/>
    </row>
    <row r="94" spans="6:7" ht="13">
      <c r="F94" s="29"/>
      <c r="G94" s="30"/>
    </row>
    <row r="95" spans="6:7" ht="13">
      <c r="F95" s="29"/>
      <c r="G95" s="30"/>
    </row>
    <row r="96" spans="6:7" ht="13">
      <c r="F96" s="29"/>
      <c r="G96" s="30"/>
    </row>
    <row r="97" spans="6:7" ht="13">
      <c r="F97" s="29"/>
      <c r="G97" s="30"/>
    </row>
    <row r="98" spans="6:7" ht="13">
      <c r="F98" s="29"/>
      <c r="G98" s="30"/>
    </row>
    <row r="99" spans="6:7" ht="13">
      <c r="F99" s="29"/>
      <c r="G99" s="30"/>
    </row>
    <row r="100" spans="6:7" ht="13">
      <c r="F100" s="29"/>
      <c r="G100" s="30"/>
    </row>
    <row r="101" spans="6:7" ht="13">
      <c r="F101" s="29"/>
      <c r="G101" s="30"/>
    </row>
    <row r="102" spans="6:7" ht="13">
      <c r="F102" s="29"/>
      <c r="G102" s="30"/>
    </row>
    <row r="103" spans="6:7" ht="13">
      <c r="F103" s="29"/>
      <c r="G103" s="30"/>
    </row>
    <row r="104" spans="6:7" ht="13">
      <c r="F104" s="29"/>
      <c r="G104" s="30"/>
    </row>
    <row r="105" spans="6:7" ht="13">
      <c r="F105" s="29"/>
      <c r="G105" s="30"/>
    </row>
    <row r="106" spans="6:7" ht="13">
      <c r="F106" s="29"/>
      <c r="G106" s="30"/>
    </row>
    <row r="107" spans="6:7" ht="13">
      <c r="F107" s="29"/>
      <c r="G107" s="30"/>
    </row>
    <row r="108" spans="6:7" ht="13">
      <c r="F108" s="29"/>
      <c r="G108" s="30"/>
    </row>
    <row r="109" spans="6:7" ht="13">
      <c r="F109" s="29"/>
      <c r="G109" s="30"/>
    </row>
    <row r="110" spans="6:7" ht="13">
      <c r="F110" s="29"/>
      <c r="G110" s="30"/>
    </row>
    <row r="111" spans="6:7" ht="13">
      <c r="F111" s="29"/>
      <c r="G111" s="30"/>
    </row>
    <row r="112" spans="6:7" ht="13">
      <c r="F112" s="29"/>
      <c r="G112" s="30"/>
    </row>
    <row r="113" spans="6:7" ht="13">
      <c r="F113" s="29"/>
      <c r="G113" s="30"/>
    </row>
    <row r="114" spans="6:7" ht="13">
      <c r="F114" s="29"/>
      <c r="G114" s="30"/>
    </row>
    <row r="115" spans="6:7" ht="13">
      <c r="F115" s="29"/>
      <c r="G115" s="30"/>
    </row>
    <row r="116" spans="6:7" ht="13">
      <c r="F116" s="29"/>
      <c r="G116" s="30"/>
    </row>
    <row r="117" spans="6:7" ht="13">
      <c r="F117" s="29"/>
      <c r="G117" s="30"/>
    </row>
    <row r="118" spans="6:7" ht="13">
      <c r="F118" s="29"/>
      <c r="G118" s="30"/>
    </row>
    <row r="119" spans="6:7" ht="13">
      <c r="F119" s="29"/>
      <c r="G119" s="30"/>
    </row>
    <row r="120" spans="6:7" ht="13">
      <c r="F120" s="29"/>
      <c r="G120" s="30"/>
    </row>
    <row r="121" spans="6:7" ht="13">
      <c r="F121" s="29"/>
      <c r="G121" s="30"/>
    </row>
    <row r="122" spans="6:7" ht="13">
      <c r="F122" s="29"/>
      <c r="G122" s="30"/>
    </row>
    <row r="123" spans="6:7" ht="13">
      <c r="F123" s="29"/>
      <c r="G123" s="30"/>
    </row>
    <row r="124" spans="6:7" ht="13">
      <c r="F124" s="29"/>
      <c r="G124" s="30"/>
    </row>
    <row r="125" spans="6:7" ht="13">
      <c r="F125" s="29"/>
      <c r="G125" s="30"/>
    </row>
    <row r="126" spans="6:7" ht="13">
      <c r="F126" s="29"/>
      <c r="G126" s="30"/>
    </row>
    <row r="127" spans="6:7" ht="13">
      <c r="F127" s="29"/>
      <c r="G127" s="30"/>
    </row>
    <row r="128" spans="6:7" ht="13">
      <c r="F128" s="29"/>
      <c r="G128" s="30"/>
    </row>
    <row r="129" spans="6:7" ht="13">
      <c r="F129" s="29"/>
      <c r="G129" s="30"/>
    </row>
    <row r="130" spans="6:7" ht="13">
      <c r="F130" s="29"/>
      <c r="G130" s="30"/>
    </row>
    <row r="131" spans="6:7" ht="13">
      <c r="F131" s="29"/>
      <c r="G131" s="30"/>
    </row>
    <row r="132" spans="6:7" ht="13">
      <c r="F132" s="29"/>
      <c r="G132" s="30"/>
    </row>
    <row r="133" spans="6:7" ht="13">
      <c r="F133" s="29"/>
      <c r="G133" s="30"/>
    </row>
    <row r="134" spans="6:7" ht="13">
      <c r="F134" s="29"/>
      <c r="G134" s="30"/>
    </row>
    <row r="135" spans="6:7" ht="13">
      <c r="F135" s="29"/>
      <c r="G135" s="30"/>
    </row>
    <row r="136" spans="6:7" ht="13">
      <c r="F136" s="29"/>
      <c r="G136" s="30"/>
    </row>
    <row r="137" spans="6:7" ht="13">
      <c r="F137" s="29"/>
      <c r="G137" s="30"/>
    </row>
    <row r="138" spans="6:7" ht="13">
      <c r="F138" s="29"/>
      <c r="G138" s="30"/>
    </row>
    <row r="139" spans="6:7" ht="13">
      <c r="F139" s="29"/>
      <c r="G139" s="30"/>
    </row>
    <row r="140" spans="6:7" ht="13">
      <c r="F140" s="29"/>
      <c r="G140" s="30"/>
    </row>
    <row r="141" spans="6:7" ht="13">
      <c r="F141" s="29"/>
      <c r="G141" s="30"/>
    </row>
    <row r="142" spans="6:7" ht="13">
      <c r="F142" s="29"/>
      <c r="G142" s="30"/>
    </row>
    <row r="143" spans="6:7" ht="13">
      <c r="F143" s="29"/>
      <c r="G143" s="30"/>
    </row>
    <row r="144" spans="6:7" ht="13">
      <c r="F144" s="29"/>
      <c r="G144" s="30"/>
    </row>
    <row r="145" spans="6:7" ht="13">
      <c r="F145" s="29"/>
      <c r="G145" s="30"/>
    </row>
    <row r="146" spans="6:7" ht="13">
      <c r="F146" s="29"/>
      <c r="G146" s="30"/>
    </row>
    <row r="147" spans="6:7" ht="13">
      <c r="F147" s="29"/>
      <c r="G147" s="30"/>
    </row>
    <row r="148" spans="6:7" ht="13">
      <c r="F148" s="29"/>
      <c r="G148" s="30"/>
    </row>
    <row r="149" spans="6:7" ht="13">
      <c r="F149" s="29"/>
      <c r="G149" s="30"/>
    </row>
    <row r="150" spans="6:7" ht="13">
      <c r="F150" s="29"/>
      <c r="G150" s="30"/>
    </row>
    <row r="151" spans="6:7" ht="13">
      <c r="F151" s="29"/>
      <c r="G151" s="30"/>
    </row>
    <row r="152" spans="6:7" ht="13">
      <c r="F152" s="29"/>
      <c r="G152" s="30"/>
    </row>
    <row r="153" spans="6:7" ht="13">
      <c r="F153" s="29"/>
      <c r="G153" s="30"/>
    </row>
    <row r="154" spans="6:7" ht="13">
      <c r="F154" s="29"/>
      <c r="G154" s="30"/>
    </row>
    <row r="155" spans="6:7" ht="13">
      <c r="F155" s="29"/>
      <c r="G155" s="30"/>
    </row>
    <row r="156" spans="6:7" ht="13">
      <c r="F156" s="29"/>
      <c r="G156" s="30"/>
    </row>
    <row r="157" spans="6:7" ht="13">
      <c r="F157" s="29"/>
      <c r="G157" s="30"/>
    </row>
    <row r="158" spans="6:7" ht="13">
      <c r="F158" s="29"/>
      <c r="G158" s="30"/>
    </row>
    <row r="159" spans="6:7" ht="13">
      <c r="F159" s="29"/>
      <c r="G159" s="30"/>
    </row>
    <row r="160" spans="6:7" ht="13">
      <c r="F160" s="29"/>
      <c r="G160" s="30"/>
    </row>
    <row r="161" spans="6:7" ht="13">
      <c r="F161" s="29"/>
      <c r="G161" s="30"/>
    </row>
    <row r="162" spans="6:7" ht="13">
      <c r="F162" s="29"/>
      <c r="G162" s="30"/>
    </row>
    <row r="163" spans="6:7" ht="13">
      <c r="F163" s="29"/>
      <c r="G163" s="30"/>
    </row>
    <row r="164" spans="6:7" ht="13">
      <c r="F164" s="29"/>
      <c r="G164" s="30"/>
    </row>
    <row r="165" spans="6:7" ht="13">
      <c r="F165" s="29"/>
      <c r="G165" s="30"/>
    </row>
    <row r="166" spans="6:7" ht="13">
      <c r="F166" s="29"/>
      <c r="G166" s="30"/>
    </row>
    <row r="167" spans="6:7" ht="13">
      <c r="F167" s="29"/>
      <c r="G167" s="30"/>
    </row>
    <row r="168" spans="6:7" ht="13">
      <c r="F168" s="29"/>
      <c r="G168" s="30"/>
    </row>
    <row r="169" spans="6:7" ht="13">
      <c r="F169" s="29"/>
      <c r="G169" s="30"/>
    </row>
    <row r="170" spans="6:7" ht="13">
      <c r="F170" s="29"/>
      <c r="G170" s="30"/>
    </row>
    <row r="171" spans="6:7" ht="13">
      <c r="F171" s="29"/>
      <c r="G171" s="30"/>
    </row>
    <row r="172" spans="6:7" ht="13">
      <c r="F172" s="29"/>
      <c r="G172" s="30"/>
    </row>
    <row r="173" spans="6:7" ht="13">
      <c r="F173" s="29"/>
      <c r="G173" s="30"/>
    </row>
    <row r="174" spans="6:7" ht="13">
      <c r="F174" s="29"/>
      <c r="G174" s="30"/>
    </row>
    <row r="175" spans="6:7" ht="13">
      <c r="F175" s="29"/>
      <c r="G175" s="30"/>
    </row>
    <row r="176" spans="6:7" ht="13">
      <c r="F176" s="29"/>
      <c r="G176" s="30"/>
    </row>
    <row r="177" spans="6:7" ht="13">
      <c r="F177" s="29"/>
      <c r="G177" s="30"/>
    </row>
    <row r="178" spans="6:7" ht="13">
      <c r="F178" s="29"/>
      <c r="G178" s="30"/>
    </row>
    <row r="179" spans="6:7" ht="13">
      <c r="F179" s="29"/>
      <c r="G179" s="30"/>
    </row>
    <row r="180" spans="6:7" ht="13">
      <c r="F180" s="29"/>
      <c r="G180" s="30"/>
    </row>
    <row r="181" spans="6:7" ht="13">
      <c r="F181" s="29"/>
      <c r="G181" s="30"/>
    </row>
    <row r="182" spans="6:7" ht="13">
      <c r="F182" s="29"/>
      <c r="G182" s="30"/>
    </row>
    <row r="183" spans="6:7" ht="13">
      <c r="F183" s="29"/>
      <c r="G183" s="30"/>
    </row>
    <row r="184" spans="6:7" ht="13">
      <c r="F184" s="29"/>
      <c r="G184" s="30"/>
    </row>
    <row r="185" spans="6:7" ht="13">
      <c r="F185" s="29"/>
      <c r="G185" s="30"/>
    </row>
    <row r="186" spans="6:7" ht="13">
      <c r="F186" s="29"/>
      <c r="G186" s="30"/>
    </row>
    <row r="187" spans="6:7" ht="13">
      <c r="F187" s="29"/>
      <c r="G187" s="30"/>
    </row>
    <row r="188" spans="6:7" ht="13">
      <c r="F188" s="29"/>
      <c r="G188" s="30"/>
    </row>
    <row r="189" spans="6:7" ht="13">
      <c r="F189" s="29"/>
      <c r="G189" s="30"/>
    </row>
    <row r="190" spans="6:7" ht="13">
      <c r="F190" s="29"/>
      <c r="G190" s="30"/>
    </row>
    <row r="191" spans="6:7" ht="13">
      <c r="F191" s="29"/>
      <c r="G191" s="30"/>
    </row>
    <row r="192" spans="6:7" ht="13">
      <c r="F192" s="29"/>
      <c r="G192" s="30"/>
    </row>
    <row r="193" spans="6:7" ht="13">
      <c r="F193" s="29"/>
      <c r="G193" s="30"/>
    </row>
    <row r="194" spans="6:7" ht="13">
      <c r="F194" s="29"/>
      <c r="G194" s="30"/>
    </row>
    <row r="195" spans="6:7" ht="13">
      <c r="F195" s="29"/>
      <c r="G195" s="30"/>
    </row>
    <row r="196" spans="6:7" ht="13">
      <c r="F196" s="29"/>
      <c r="G196" s="30"/>
    </row>
    <row r="197" spans="6:7" ht="13">
      <c r="F197" s="29"/>
      <c r="G197" s="30"/>
    </row>
    <row r="198" spans="6:7" ht="13">
      <c r="F198" s="29"/>
      <c r="G198" s="30"/>
    </row>
    <row r="199" spans="6:7" ht="13">
      <c r="F199" s="29"/>
      <c r="G199" s="30"/>
    </row>
    <row r="200" spans="6:7" ht="13">
      <c r="F200" s="29"/>
      <c r="G200" s="30"/>
    </row>
    <row r="201" spans="6:7" ht="13">
      <c r="F201" s="29"/>
      <c r="G201" s="30"/>
    </row>
    <row r="202" spans="6:7" ht="13">
      <c r="F202" s="29"/>
      <c r="G202" s="30"/>
    </row>
    <row r="203" spans="6:7" ht="13">
      <c r="F203" s="29"/>
      <c r="G203" s="30"/>
    </row>
    <row r="204" spans="6:7" ht="13">
      <c r="F204" s="29"/>
      <c r="G204" s="30"/>
    </row>
    <row r="205" spans="6:7" ht="13">
      <c r="F205" s="29"/>
      <c r="G205" s="30"/>
    </row>
    <row r="206" spans="6:7" ht="13">
      <c r="F206" s="29"/>
      <c r="G206" s="30"/>
    </row>
    <row r="207" spans="6:7" ht="13">
      <c r="F207" s="29"/>
      <c r="G207" s="30"/>
    </row>
    <row r="208" spans="6:7" ht="13">
      <c r="F208" s="29"/>
      <c r="G208" s="30"/>
    </row>
    <row r="209" spans="6:7" ht="13">
      <c r="F209" s="29"/>
      <c r="G209" s="30"/>
    </row>
    <row r="210" spans="6:7" ht="13">
      <c r="F210" s="29"/>
      <c r="G210" s="30"/>
    </row>
    <row r="211" spans="6:7" ht="13">
      <c r="F211" s="29"/>
      <c r="G211" s="30"/>
    </row>
    <row r="212" spans="6:7" ht="13">
      <c r="F212" s="29"/>
      <c r="G212" s="30"/>
    </row>
    <row r="213" spans="6:7" ht="13">
      <c r="F213" s="29"/>
      <c r="G213" s="30"/>
    </row>
    <row r="214" spans="6:7" ht="13">
      <c r="F214" s="29"/>
      <c r="G214" s="30"/>
    </row>
    <row r="215" spans="6:7" ht="13">
      <c r="F215" s="29"/>
      <c r="G215" s="30"/>
    </row>
    <row r="216" spans="6:7" ht="13">
      <c r="F216" s="29"/>
      <c r="G216" s="30"/>
    </row>
    <row r="217" spans="6:7" ht="13">
      <c r="F217" s="29"/>
      <c r="G217" s="30"/>
    </row>
    <row r="218" spans="6:7" ht="13">
      <c r="F218" s="29"/>
      <c r="G218" s="30"/>
    </row>
    <row r="219" spans="6:7" ht="13">
      <c r="F219" s="29"/>
      <c r="G219" s="30"/>
    </row>
    <row r="220" spans="6:7" ht="13">
      <c r="F220" s="29"/>
      <c r="G220" s="30"/>
    </row>
    <row r="221" spans="6:7" ht="13">
      <c r="F221" s="29"/>
      <c r="G221" s="30"/>
    </row>
    <row r="222" spans="6:7" ht="13">
      <c r="F222" s="29"/>
      <c r="G222" s="30"/>
    </row>
    <row r="223" spans="6:7" ht="13">
      <c r="F223" s="29"/>
      <c r="G223" s="30"/>
    </row>
    <row r="224" spans="6:7" ht="13">
      <c r="F224" s="29"/>
      <c r="G224" s="30"/>
    </row>
    <row r="225" spans="6:7" ht="13">
      <c r="F225" s="29"/>
      <c r="G225" s="30"/>
    </row>
    <row r="226" spans="6:7" ht="13">
      <c r="F226" s="29"/>
      <c r="G226" s="30"/>
    </row>
    <row r="227" spans="6:7" ht="13">
      <c r="F227" s="29"/>
      <c r="G227" s="30"/>
    </row>
    <row r="228" spans="6:7" ht="13">
      <c r="F228" s="29"/>
      <c r="G228" s="30"/>
    </row>
    <row r="229" spans="6:7" ht="13">
      <c r="F229" s="29"/>
      <c r="G229" s="30"/>
    </row>
    <row r="230" spans="6:7" ht="13">
      <c r="F230" s="29"/>
      <c r="G230" s="30"/>
    </row>
    <row r="231" spans="6:7" ht="13">
      <c r="F231" s="29"/>
      <c r="G231" s="30"/>
    </row>
    <row r="232" spans="6:7" ht="13">
      <c r="F232" s="29"/>
      <c r="G232" s="30"/>
    </row>
    <row r="233" spans="6:7" ht="13">
      <c r="F233" s="29"/>
      <c r="G233" s="30"/>
    </row>
    <row r="234" spans="6:7" ht="13">
      <c r="F234" s="29"/>
      <c r="G234" s="30"/>
    </row>
    <row r="235" spans="6:7" ht="13">
      <c r="F235" s="29"/>
      <c r="G235" s="30"/>
    </row>
    <row r="236" spans="6:7" ht="13">
      <c r="F236" s="29"/>
      <c r="G236" s="30"/>
    </row>
    <row r="237" spans="6:7" ht="13">
      <c r="F237" s="29"/>
      <c r="G237" s="30"/>
    </row>
    <row r="238" spans="6:7" ht="13">
      <c r="F238" s="29"/>
      <c r="G238" s="30"/>
    </row>
    <row r="239" spans="6:7" ht="13">
      <c r="F239" s="29"/>
      <c r="G239" s="30"/>
    </row>
    <row r="240" spans="6:7" ht="13">
      <c r="F240" s="29"/>
      <c r="G240" s="30"/>
    </row>
    <row r="241" spans="6:7" ht="13">
      <c r="F241" s="29"/>
      <c r="G241" s="30"/>
    </row>
    <row r="242" spans="6:7" ht="13">
      <c r="F242" s="29"/>
      <c r="G242" s="30"/>
    </row>
    <row r="243" spans="6:7" ht="13">
      <c r="F243" s="29"/>
      <c r="G243" s="30"/>
    </row>
    <row r="244" spans="6:7" ht="13">
      <c r="F244" s="29"/>
      <c r="G244" s="30"/>
    </row>
    <row r="245" spans="6:7" ht="13">
      <c r="F245" s="29"/>
      <c r="G245" s="30"/>
    </row>
    <row r="246" spans="6:7" ht="13">
      <c r="F246" s="29"/>
      <c r="G246" s="30"/>
    </row>
    <row r="247" spans="6:7" ht="13">
      <c r="F247" s="29"/>
      <c r="G247" s="30"/>
    </row>
    <row r="248" spans="6:7" ht="13">
      <c r="F248" s="29"/>
      <c r="G248" s="30"/>
    </row>
    <row r="249" spans="6:7" ht="13">
      <c r="F249" s="29"/>
      <c r="G249" s="30"/>
    </row>
    <row r="250" spans="6:7" ht="13">
      <c r="F250" s="29"/>
      <c r="G250" s="30"/>
    </row>
    <row r="251" spans="6:7" ht="13">
      <c r="F251" s="29"/>
      <c r="G251" s="30"/>
    </row>
    <row r="252" spans="6:7" ht="13">
      <c r="F252" s="29"/>
      <c r="G252" s="30"/>
    </row>
    <row r="253" spans="6:7" ht="13">
      <c r="F253" s="29"/>
      <c r="G253" s="30"/>
    </row>
    <row r="254" spans="6:7" ht="13">
      <c r="F254" s="29"/>
      <c r="G254" s="30"/>
    </row>
    <row r="255" spans="6:7" ht="13">
      <c r="F255" s="29"/>
      <c r="G255" s="30"/>
    </row>
    <row r="256" spans="6:7" ht="13">
      <c r="F256" s="29"/>
      <c r="G256" s="30"/>
    </row>
    <row r="257" spans="6:7" ht="13">
      <c r="F257" s="29"/>
      <c r="G257" s="30"/>
    </row>
    <row r="258" spans="6:7" ht="13">
      <c r="F258" s="29"/>
      <c r="G258" s="30"/>
    </row>
    <row r="259" spans="6:7" ht="13">
      <c r="F259" s="29"/>
      <c r="G259" s="30"/>
    </row>
    <row r="260" spans="6:7" ht="13">
      <c r="F260" s="29"/>
      <c r="G260" s="30"/>
    </row>
    <row r="261" spans="6:7" ht="13">
      <c r="F261" s="29"/>
      <c r="G261" s="30"/>
    </row>
    <row r="262" spans="6:7" ht="13">
      <c r="F262" s="29"/>
      <c r="G262" s="30"/>
    </row>
    <row r="263" spans="6:7" ht="13">
      <c r="F263" s="29"/>
      <c r="G263" s="30"/>
    </row>
    <row r="264" spans="6:7" ht="13">
      <c r="F264" s="29"/>
      <c r="G264" s="30"/>
    </row>
    <row r="265" spans="6:7" ht="13">
      <c r="F265" s="29"/>
      <c r="G265" s="30"/>
    </row>
    <row r="266" spans="6:7" ht="13">
      <c r="F266" s="29"/>
      <c r="G266" s="30"/>
    </row>
    <row r="267" spans="6:7" ht="13">
      <c r="F267" s="29"/>
      <c r="G267" s="30"/>
    </row>
    <row r="268" spans="6:7" ht="13">
      <c r="F268" s="29"/>
      <c r="G268" s="30"/>
    </row>
    <row r="269" spans="6:7" ht="13">
      <c r="F269" s="29"/>
      <c r="G269" s="30"/>
    </row>
    <row r="270" spans="6:7" ht="13">
      <c r="F270" s="29"/>
      <c r="G270" s="30"/>
    </row>
    <row r="271" spans="6:7" ht="13">
      <c r="F271" s="29"/>
      <c r="G271" s="30"/>
    </row>
    <row r="272" spans="6:7" ht="13">
      <c r="F272" s="29"/>
      <c r="G272" s="30"/>
    </row>
    <row r="273" spans="6:7" ht="13">
      <c r="F273" s="29"/>
      <c r="G273" s="30"/>
    </row>
    <row r="274" spans="6:7" ht="13">
      <c r="F274" s="29"/>
      <c r="G274" s="30"/>
    </row>
    <row r="275" spans="6:7" ht="13">
      <c r="F275" s="29"/>
      <c r="G275" s="30"/>
    </row>
    <row r="276" spans="6:7" ht="13">
      <c r="F276" s="29"/>
      <c r="G276" s="30"/>
    </row>
    <row r="277" spans="6:7" ht="13">
      <c r="F277" s="29"/>
      <c r="G277" s="30"/>
    </row>
    <row r="278" spans="6:7" ht="13">
      <c r="F278" s="29"/>
      <c r="G278" s="30"/>
    </row>
    <row r="279" spans="6:7" ht="13">
      <c r="F279" s="29"/>
      <c r="G279" s="30"/>
    </row>
    <row r="280" spans="6:7" ht="13">
      <c r="F280" s="29"/>
      <c r="G280" s="30"/>
    </row>
    <row r="281" spans="6:7" ht="13">
      <c r="F281" s="29"/>
      <c r="G281" s="30"/>
    </row>
    <row r="282" spans="6:7" ht="13">
      <c r="F282" s="29"/>
      <c r="G282" s="30"/>
    </row>
    <row r="283" spans="6:7" ht="13">
      <c r="F283" s="29"/>
      <c r="G283" s="30"/>
    </row>
    <row r="284" spans="6:7" ht="13">
      <c r="F284" s="29"/>
      <c r="G284" s="30"/>
    </row>
    <row r="285" spans="6:7" ht="13">
      <c r="F285" s="29"/>
      <c r="G285" s="30"/>
    </row>
    <row r="286" spans="6:7" ht="13">
      <c r="F286" s="29"/>
      <c r="G286" s="30"/>
    </row>
    <row r="287" spans="6:7" ht="13">
      <c r="F287" s="29"/>
      <c r="G287" s="30"/>
    </row>
    <row r="288" spans="6:7" ht="13">
      <c r="F288" s="29"/>
      <c r="G288" s="30"/>
    </row>
    <row r="289" spans="6:7" ht="13">
      <c r="F289" s="29"/>
      <c r="G289" s="30"/>
    </row>
    <row r="290" spans="6:7" ht="13">
      <c r="F290" s="29"/>
      <c r="G290" s="30"/>
    </row>
    <row r="291" spans="6:7" ht="13">
      <c r="F291" s="29"/>
      <c r="G291" s="30"/>
    </row>
    <row r="292" spans="6:7" ht="13">
      <c r="F292" s="29"/>
      <c r="G292" s="30"/>
    </row>
    <row r="293" spans="6:7" ht="13">
      <c r="F293" s="29"/>
      <c r="G293" s="30"/>
    </row>
    <row r="294" spans="6:7" ht="13">
      <c r="F294" s="29"/>
      <c r="G294" s="30"/>
    </row>
    <row r="295" spans="6:7" ht="13">
      <c r="F295" s="29"/>
      <c r="G295" s="30"/>
    </row>
    <row r="296" spans="6:7" ht="13">
      <c r="F296" s="29"/>
      <c r="G296" s="30"/>
    </row>
    <row r="297" spans="6:7" ht="13">
      <c r="F297" s="29"/>
      <c r="G297" s="30"/>
    </row>
    <row r="298" spans="6:7" ht="13">
      <c r="F298" s="29"/>
      <c r="G298" s="30"/>
    </row>
    <row r="299" spans="6:7" ht="13">
      <c r="F299" s="29"/>
      <c r="G299" s="30"/>
    </row>
    <row r="300" spans="6:7" ht="13">
      <c r="F300" s="29"/>
      <c r="G300" s="30"/>
    </row>
    <row r="301" spans="6:7" ht="13">
      <c r="F301" s="29"/>
      <c r="G301" s="30"/>
    </row>
    <row r="302" spans="6:7" ht="13">
      <c r="F302" s="29"/>
      <c r="G302" s="30"/>
    </row>
    <row r="303" spans="6:7" ht="13">
      <c r="F303" s="29"/>
      <c r="G303" s="30"/>
    </row>
    <row r="304" spans="6:7" ht="13">
      <c r="F304" s="29"/>
      <c r="G304" s="30"/>
    </row>
    <row r="305" spans="6:7" ht="13">
      <c r="F305" s="29"/>
      <c r="G305" s="30"/>
    </row>
    <row r="306" spans="6:7" ht="13">
      <c r="F306" s="29"/>
      <c r="G306" s="30"/>
    </row>
    <row r="307" spans="6:7" ht="13">
      <c r="F307" s="29"/>
      <c r="G307" s="30"/>
    </row>
    <row r="308" spans="6:7" ht="13">
      <c r="F308" s="29"/>
      <c r="G308" s="30"/>
    </row>
    <row r="309" spans="6:7" ht="13">
      <c r="F309" s="29"/>
      <c r="G309" s="30"/>
    </row>
    <row r="310" spans="6:7" ht="13">
      <c r="F310" s="29"/>
      <c r="G310" s="30"/>
    </row>
    <row r="311" spans="6:7" ht="13">
      <c r="F311" s="29"/>
      <c r="G311" s="30"/>
    </row>
    <row r="312" spans="6:7" ht="13">
      <c r="F312" s="29"/>
      <c r="G312" s="30"/>
    </row>
    <row r="313" spans="6:7" ht="13">
      <c r="F313" s="29"/>
      <c r="G313" s="30"/>
    </row>
    <row r="314" spans="6:7" ht="13">
      <c r="F314" s="29"/>
      <c r="G314" s="30"/>
    </row>
    <row r="315" spans="6:7" ht="13">
      <c r="F315" s="29"/>
      <c r="G315" s="30"/>
    </row>
    <row r="316" spans="6:7" ht="13">
      <c r="F316" s="29"/>
      <c r="G316" s="30"/>
    </row>
    <row r="317" spans="6:7" ht="13">
      <c r="F317" s="29"/>
      <c r="G317" s="30"/>
    </row>
    <row r="318" spans="6:7" ht="13">
      <c r="F318" s="29"/>
      <c r="G318" s="30"/>
    </row>
    <row r="319" spans="6:7" ht="13">
      <c r="F319" s="29"/>
      <c r="G319" s="30"/>
    </row>
    <row r="320" spans="6:7" ht="13">
      <c r="F320" s="29"/>
      <c r="G320" s="30"/>
    </row>
    <row r="321" spans="6:7" ht="13">
      <c r="F321" s="29"/>
      <c r="G321" s="30"/>
    </row>
    <row r="322" spans="6:7" ht="13">
      <c r="F322" s="29"/>
      <c r="G322" s="30"/>
    </row>
    <row r="323" spans="6:7" ht="13">
      <c r="F323" s="29"/>
      <c r="G323" s="30"/>
    </row>
    <row r="324" spans="6:7" ht="13">
      <c r="F324" s="29"/>
      <c r="G324" s="30"/>
    </row>
    <row r="325" spans="6:7" ht="13">
      <c r="F325" s="29"/>
      <c r="G325" s="30"/>
    </row>
    <row r="326" spans="6:7" ht="13">
      <c r="F326" s="29"/>
      <c r="G326" s="30"/>
    </row>
    <row r="327" spans="6:7" ht="13">
      <c r="F327" s="29"/>
      <c r="G327" s="30"/>
    </row>
    <row r="328" spans="6:7" ht="13">
      <c r="F328" s="29"/>
      <c r="G328" s="30"/>
    </row>
    <row r="329" spans="6:7" ht="13">
      <c r="F329" s="29"/>
      <c r="G329" s="30"/>
    </row>
    <row r="330" spans="6:7" ht="13">
      <c r="F330" s="29"/>
      <c r="G330" s="30"/>
    </row>
    <row r="331" spans="6:7" ht="13">
      <c r="F331" s="29"/>
      <c r="G331" s="30"/>
    </row>
    <row r="332" spans="6:7" ht="13">
      <c r="F332" s="29"/>
      <c r="G332" s="30"/>
    </row>
    <row r="333" spans="6:7" ht="13">
      <c r="F333" s="29"/>
      <c r="G333" s="30"/>
    </row>
    <row r="334" spans="6:7" ht="13">
      <c r="F334" s="29"/>
      <c r="G334" s="30"/>
    </row>
    <row r="335" spans="6:7" ht="13">
      <c r="F335" s="29"/>
      <c r="G335" s="30"/>
    </row>
    <row r="336" spans="6:7" ht="13">
      <c r="F336" s="29"/>
      <c r="G336" s="30"/>
    </row>
    <row r="337" spans="6:7" ht="13">
      <c r="F337" s="29"/>
      <c r="G337" s="30"/>
    </row>
    <row r="338" spans="6:7" ht="13">
      <c r="F338" s="29"/>
      <c r="G338" s="30"/>
    </row>
    <row r="339" spans="6:7" ht="13">
      <c r="F339" s="29"/>
      <c r="G339" s="30"/>
    </row>
    <row r="340" spans="6:7" ht="13">
      <c r="F340" s="29"/>
      <c r="G340" s="30"/>
    </row>
    <row r="341" spans="6:7" ht="13">
      <c r="F341" s="29"/>
      <c r="G341" s="30"/>
    </row>
    <row r="342" spans="6:7" ht="13">
      <c r="F342" s="29"/>
      <c r="G342" s="30"/>
    </row>
    <row r="343" spans="6:7" ht="13">
      <c r="F343" s="29"/>
      <c r="G343" s="30"/>
    </row>
    <row r="344" spans="6:7" ht="13">
      <c r="F344" s="29"/>
      <c r="G344" s="30"/>
    </row>
    <row r="345" spans="6:7" ht="13">
      <c r="F345" s="29"/>
      <c r="G345" s="30"/>
    </row>
    <row r="346" spans="6:7" ht="13">
      <c r="F346" s="29"/>
      <c r="G346" s="30"/>
    </row>
    <row r="347" spans="6:7" ht="13">
      <c r="F347" s="29"/>
      <c r="G347" s="30"/>
    </row>
    <row r="348" spans="6:7" ht="13">
      <c r="F348" s="29"/>
      <c r="G348" s="30"/>
    </row>
    <row r="349" spans="6:7" ht="13">
      <c r="F349" s="29"/>
      <c r="G349" s="30"/>
    </row>
    <row r="350" spans="6:7" ht="13">
      <c r="F350" s="29"/>
      <c r="G350" s="30"/>
    </row>
    <row r="351" spans="6:7" ht="13">
      <c r="F351" s="29"/>
      <c r="G351" s="30"/>
    </row>
    <row r="352" spans="6:7" ht="13">
      <c r="F352" s="29"/>
      <c r="G352" s="30"/>
    </row>
    <row r="353" spans="6:7" ht="13">
      <c r="F353" s="29"/>
      <c r="G353" s="30"/>
    </row>
    <row r="354" spans="6:7" ht="13">
      <c r="F354" s="29"/>
      <c r="G354" s="30"/>
    </row>
    <row r="355" spans="6:7" ht="13">
      <c r="F355" s="29"/>
      <c r="G355" s="30"/>
    </row>
    <row r="356" spans="6:7" ht="13">
      <c r="F356" s="29"/>
      <c r="G356" s="30"/>
    </row>
    <row r="357" spans="6:7" ht="13">
      <c r="F357" s="29"/>
      <c r="G357" s="30"/>
    </row>
    <row r="358" spans="6:7" ht="13">
      <c r="F358" s="29"/>
      <c r="G358" s="30"/>
    </row>
    <row r="359" spans="6:7" ht="13">
      <c r="F359" s="29"/>
      <c r="G359" s="30"/>
    </row>
    <row r="360" spans="6:7" ht="13">
      <c r="F360" s="29"/>
      <c r="G360" s="30"/>
    </row>
    <row r="361" spans="6:7" ht="13">
      <c r="F361" s="29"/>
      <c r="G361" s="30"/>
    </row>
    <row r="362" spans="6:7" ht="13">
      <c r="F362" s="29"/>
      <c r="G362" s="30"/>
    </row>
    <row r="363" spans="6:7" ht="13">
      <c r="F363" s="29"/>
      <c r="G363" s="30"/>
    </row>
    <row r="364" spans="6:7" ht="13">
      <c r="F364" s="29"/>
      <c r="G364" s="30"/>
    </row>
    <row r="365" spans="6:7" ht="13">
      <c r="F365" s="29"/>
      <c r="G365" s="30"/>
    </row>
    <row r="366" spans="6:7" ht="13">
      <c r="F366" s="29"/>
      <c r="G366" s="30"/>
    </row>
    <row r="367" spans="6:7" ht="13">
      <c r="F367" s="29"/>
      <c r="G367" s="30"/>
    </row>
    <row r="368" spans="6:7" ht="13">
      <c r="F368" s="29"/>
      <c r="G368" s="30"/>
    </row>
    <row r="369" spans="6:7" ht="13">
      <c r="F369" s="29"/>
      <c r="G369" s="30"/>
    </row>
    <row r="370" spans="6:7" ht="13">
      <c r="F370" s="29"/>
      <c r="G370" s="30"/>
    </row>
    <row r="371" spans="6:7" ht="13">
      <c r="F371" s="29"/>
      <c r="G371" s="30"/>
    </row>
    <row r="372" spans="6:7" ht="13">
      <c r="F372" s="29"/>
      <c r="G372" s="30"/>
    </row>
    <row r="373" spans="6:7" ht="13">
      <c r="F373" s="29"/>
      <c r="G373" s="30"/>
    </row>
    <row r="374" spans="6:7" ht="13">
      <c r="F374" s="29"/>
      <c r="G374" s="30"/>
    </row>
    <row r="375" spans="6:7" ht="13">
      <c r="F375" s="29"/>
      <c r="G375" s="30"/>
    </row>
    <row r="376" spans="6:7" ht="13">
      <c r="F376" s="29"/>
      <c r="G376" s="30"/>
    </row>
    <row r="377" spans="6:7" ht="13">
      <c r="F377" s="29"/>
      <c r="G377" s="30"/>
    </row>
    <row r="378" spans="6:7" ht="13">
      <c r="F378" s="29"/>
      <c r="G378" s="30"/>
    </row>
    <row r="379" spans="6:7" ht="13">
      <c r="F379" s="29"/>
      <c r="G379" s="30"/>
    </row>
    <row r="380" spans="6:7" ht="13">
      <c r="F380" s="29"/>
      <c r="G380" s="30"/>
    </row>
    <row r="381" spans="6:7" ht="13">
      <c r="F381" s="29"/>
      <c r="G381" s="30"/>
    </row>
    <row r="382" spans="6:7" ht="13">
      <c r="F382" s="29"/>
      <c r="G382" s="30"/>
    </row>
    <row r="383" spans="6:7" ht="13">
      <c r="F383" s="29"/>
      <c r="G383" s="30"/>
    </row>
    <row r="384" spans="6:7" ht="13">
      <c r="F384" s="29"/>
      <c r="G384" s="30"/>
    </row>
    <row r="385" spans="6:7" ht="13">
      <c r="F385" s="29"/>
      <c r="G385" s="30"/>
    </row>
    <row r="386" spans="6:7" ht="13">
      <c r="F386" s="29"/>
      <c r="G386" s="30"/>
    </row>
    <row r="387" spans="6:7" ht="13">
      <c r="F387" s="29"/>
      <c r="G387" s="30"/>
    </row>
    <row r="388" spans="6:7" ht="13">
      <c r="F388" s="29"/>
      <c r="G388" s="30"/>
    </row>
    <row r="389" spans="6:7" ht="13">
      <c r="F389" s="29"/>
      <c r="G389" s="30"/>
    </row>
    <row r="390" spans="6:7" ht="13">
      <c r="F390" s="29"/>
      <c r="G390" s="30"/>
    </row>
    <row r="391" spans="6:7" ht="13">
      <c r="F391" s="29"/>
      <c r="G391" s="30"/>
    </row>
    <row r="392" spans="6:7" ht="13">
      <c r="F392" s="29"/>
      <c r="G392" s="30"/>
    </row>
    <row r="393" spans="6:7" ht="13">
      <c r="F393" s="29"/>
      <c r="G393" s="30"/>
    </row>
    <row r="394" spans="6:7" ht="13">
      <c r="F394" s="29"/>
      <c r="G394" s="30"/>
    </row>
    <row r="395" spans="6:7" ht="13">
      <c r="F395" s="29"/>
      <c r="G395" s="30"/>
    </row>
    <row r="396" spans="6:7" ht="13">
      <c r="F396" s="29"/>
      <c r="G396" s="30"/>
    </row>
    <row r="397" spans="6:7" ht="13">
      <c r="F397" s="29"/>
      <c r="G397" s="30"/>
    </row>
    <row r="398" spans="6:7" ht="13">
      <c r="F398" s="29"/>
      <c r="G398" s="30"/>
    </row>
    <row r="399" spans="6:7" ht="13">
      <c r="F399" s="29"/>
      <c r="G399" s="30"/>
    </row>
    <row r="400" spans="6:7" ht="13">
      <c r="F400" s="29"/>
      <c r="G400" s="30"/>
    </row>
    <row r="401" spans="6:7" ht="13">
      <c r="F401" s="29"/>
      <c r="G401" s="30"/>
    </row>
    <row r="402" spans="6:7" ht="13">
      <c r="F402" s="29"/>
      <c r="G402" s="30"/>
    </row>
    <row r="403" spans="6:7" ht="13">
      <c r="F403" s="29"/>
      <c r="G403" s="30"/>
    </row>
    <row r="404" spans="6:7" ht="13">
      <c r="F404" s="29"/>
      <c r="G404" s="30"/>
    </row>
    <row r="405" spans="6:7" ht="13">
      <c r="F405" s="29"/>
      <c r="G405" s="30"/>
    </row>
    <row r="406" spans="6:7" ht="13">
      <c r="F406" s="29"/>
      <c r="G406" s="30"/>
    </row>
    <row r="407" spans="6:7" ht="13">
      <c r="F407" s="29"/>
      <c r="G407" s="30"/>
    </row>
    <row r="408" spans="6:7" ht="13">
      <c r="F408" s="29"/>
      <c r="G408" s="30"/>
    </row>
    <row r="409" spans="6:7" ht="13">
      <c r="F409" s="29"/>
      <c r="G409" s="30"/>
    </row>
    <row r="410" spans="6:7" ht="13">
      <c r="F410" s="29"/>
      <c r="G410" s="30"/>
    </row>
    <row r="411" spans="6:7" ht="13">
      <c r="F411" s="29"/>
      <c r="G411" s="30"/>
    </row>
    <row r="412" spans="6:7" ht="13">
      <c r="F412" s="29"/>
      <c r="G412" s="30"/>
    </row>
    <row r="413" spans="6:7" ht="13">
      <c r="F413" s="29"/>
      <c r="G413" s="30"/>
    </row>
    <row r="414" spans="6:7" ht="13">
      <c r="F414" s="29"/>
      <c r="G414" s="30"/>
    </row>
    <row r="415" spans="6:7" ht="13">
      <c r="F415" s="29"/>
      <c r="G415" s="30"/>
    </row>
    <row r="416" spans="6:7" ht="13">
      <c r="F416" s="29"/>
      <c r="G416" s="30"/>
    </row>
    <row r="417" spans="6:7" ht="13">
      <c r="F417" s="29"/>
      <c r="G417" s="30"/>
    </row>
    <row r="418" spans="6:7" ht="13">
      <c r="F418" s="29"/>
      <c r="G418" s="30"/>
    </row>
    <row r="419" spans="6:7" ht="13">
      <c r="F419" s="29"/>
      <c r="G419" s="30"/>
    </row>
    <row r="420" spans="6:7" ht="13">
      <c r="F420" s="29"/>
      <c r="G420" s="30"/>
    </row>
    <row r="421" spans="6:7" ht="13">
      <c r="F421" s="29"/>
      <c r="G421" s="30"/>
    </row>
    <row r="422" spans="6:7" ht="13">
      <c r="F422" s="29"/>
      <c r="G422" s="30"/>
    </row>
    <row r="423" spans="6:7" ht="13">
      <c r="F423" s="29"/>
      <c r="G423" s="30"/>
    </row>
    <row r="424" spans="6:7" ht="13">
      <c r="F424" s="29"/>
      <c r="G424" s="30"/>
    </row>
    <row r="425" spans="6:7" ht="13">
      <c r="F425" s="29"/>
      <c r="G425" s="30"/>
    </row>
    <row r="426" spans="6:7" ht="13">
      <c r="F426" s="29"/>
      <c r="G426" s="30"/>
    </row>
    <row r="427" spans="6:7" ht="13">
      <c r="F427" s="29"/>
      <c r="G427" s="30"/>
    </row>
    <row r="428" spans="6:7" ht="13">
      <c r="F428" s="29"/>
      <c r="G428" s="30"/>
    </row>
    <row r="429" spans="6:7" ht="13">
      <c r="F429" s="29"/>
      <c r="G429" s="30"/>
    </row>
    <row r="430" spans="6:7" ht="13">
      <c r="F430" s="29"/>
      <c r="G430" s="30"/>
    </row>
    <row r="431" spans="6:7" ht="13">
      <c r="F431" s="29"/>
      <c r="G431" s="30"/>
    </row>
    <row r="432" spans="6:7" ht="13">
      <c r="F432" s="29"/>
      <c r="G432" s="30"/>
    </row>
    <row r="433" spans="6:7" ht="13">
      <c r="F433" s="29"/>
      <c r="G433" s="30"/>
    </row>
    <row r="434" spans="6:7" ht="13">
      <c r="F434" s="29"/>
      <c r="G434" s="30"/>
    </row>
    <row r="435" spans="6:7" ht="13">
      <c r="F435" s="29"/>
      <c r="G435" s="30"/>
    </row>
    <row r="436" spans="6:7" ht="13">
      <c r="F436" s="29"/>
      <c r="G436" s="30"/>
    </row>
    <row r="437" spans="6:7" ht="13">
      <c r="F437" s="29"/>
      <c r="G437" s="30"/>
    </row>
    <row r="438" spans="6:7" ht="13">
      <c r="F438" s="29"/>
      <c r="G438" s="30"/>
    </row>
    <row r="439" spans="6:7" ht="13">
      <c r="F439" s="29"/>
      <c r="G439" s="30"/>
    </row>
    <row r="440" spans="6:7" ht="13">
      <c r="F440" s="29"/>
      <c r="G440" s="30"/>
    </row>
    <row r="441" spans="6:7" ht="13">
      <c r="F441" s="29"/>
      <c r="G441" s="30"/>
    </row>
    <row r="442" spans="6:7" ht="13">
      <c r="F442" s="29"/>
      <c r="G442" s="30"/>
    </row>
    <row r="443" spans="6:7" ht="13">
      <c r="F443" s="29"/>
      <c r="G443" s="30"/>
    </row>
    <row r="444" spans="6:7" ht="13">
      <c r="F444" s="29"/>
      <c r="G444" s="30"/>
    </row>
    <row r="445" spans="6:7" ht="13">
      <c r="F445" s="29"/>
      <c r="G445" s="30"/>
    </row>
    <row r="446" spans="6:7" ht="13">
      <c r="F446" s="29"/>
      <c r="G446" s="30"/>
    </row>
    <row r="447" spans="6:7" ht="13">
      <c r="F447" s="29"/>
      <c r="G447" s="30"/>
    </row>
    <row r="448" spans="6:7" ht="13">
      <c r="F448" s="29"/>
      <c r="G448" s="30"/>
    </row>
    <row r="449" spans="6:7" ht="13">
      <c r="F449" s="29"/>
      <c r="G449" s="30"/>
    </row>
    <row r="450" spans="6:7" ht="13">
      <c r="F450" s="29"/>
      <c r="G450" s="30"/>
    </row>
    <row r="451" spans="6:7" ht="13">
      <c r="F451" s="29"/>
      <c r="G451" s="30"/>
    </row>
    <row r="452" spans="6:7" ht="13">
      <c r="F452" s="29"/>
      <c r="G452" s="30"/>
    </row>
    <row r="453" spans="6:7" ht="13">
      <c r="F453" s="29"/>
      <c r="G453" s="30"/>
    </row>
    <row r="454" spans="6:7" ht="13">
      <c r="F454" s="29"/>
      <c r="G454" s="30"/>
    </row>
    <row r="455" spans="6:7" ht="13">
      <c r="F455" s="29"/>
      <c r="G455" s="30"/>
    </row>
    <row r="456" spans="6:7" ht="13">
      <c r="F456" s="29"/>
      <c r="G456" s="30"/>
    </row>
    <row r="457" spans="6:7" ht="13">
      <c r="F457" s="29"/>
      <c r="G457" s="30"/>
    </row>
    <row r="458" spans="6:7" ht="13">
      <c r="F458" s="29"/>
      <c r="G458" s="30"/>
    </row>
    <row r="459" spans="6:7" ht="13">
      <c r="F459" s="29"/>
      <c r="G459" s="30"/>
    </row>
    <row r="460" spans="6:7" ht="13">
      <c r="F460" s="29"/>
      <c r="G460" s="30"/>
    </row>
    <row r="461" spans="6:7" ht="13">
      <c r="F461" s="29"/>
      <c r="G461" s="30"/>
    </row>
    <row r="462" spans="6:7" ht="13">
      <c r="F462" s="29"/>
      <c r="G462" s="30"/>
    </row>
    <row r="463" spans="6:7" ht="13">
      <c r="F463" s="29"/>
      <c r="G463" s="30"/>
    </row>
    <row r="464" spans="6:7" ht="13">
      <c r="F464" s="29"/>
      <c r="G464" s="30"/>
    </row>
    <row r="465" spans="6:7" ht="13">
      <c r="F465" s="29"/>
      <c r="G465" s="30"/>
    </row>
    <row r="466" spans="6:7" ht="13">
      <c r="F466" s="29"/>
      <c r="G466" s="30"/>
    </row>
    <row r="467" spans="6:7" ht="13">
      <c r="F467" s="29"/>
      <c r="G467" s="30"/>
    </row>
    <row r="468" spans="6:7" ht="13">
      <c r="F468" s="29"/>
      <c r="G468" s="30"/>
    </row>
    <row r="469" spans="6:7" ht="13">
      <c r="F469" s="29"/>
      <c r="G469" s="30"/>
    </row>
    <row r="470" spans="6:7" ht="13">
      <c r="F470" s="29"/>
      <c r="G470" s="30"/>
    </row>
    <row r="471" spans="6:7" ht="13">
      <c r="F471" s="29"/>
      <c r="G471" s="30"/>
    </row>
    <row r="472" spans="6:7" ht="13">
      <c r="F472" s="29"/>
      <c r="G472" s="30"/>
    </row>
    <row r="473" spans="6:7" ht="13">
      <c r="F473" s="29"/>
      <c r="G473" s="30"/>
    </row>
    <row r="474" spans="6:7" ht="13">
      <c r="F474" s="29"/>
      <c r="G474" s="30"/>
    </row>
    <row r="475" spans="6:7" ht="13">
      <c r="F475" s="29"/>
      <c r="G475" s="30"/>
    </row>
    <row r="476" spans="6:7" ht="13">
      <c r="F476" s="29"/>
      <c r="G476" s="30"/>
    </row>
    <row r="477" spans="6:7" ht="13">
      <c r="F477" s="29"/>
      <c r="G477" s="30"/>
    </row>
    <row r="478" spans="6:7" ht="13">
      <c r="F478" s="29"/>
      <c r="G478" s="30"/>
    </row>
    <row r="479" spans="6:7" ht="13">
      <c r="F479" s="29"/>
      <c r="G479" s="30"/>
    </row>
    <row r="480" spans="6:7" ht="13">
      <c r="F480" s="29"/>
      <c r="G480" s="30"/>
    </row>
    <row r="481" spans="6:7" ht="13">
      <c r="F481" s="29"/>
      <c r="G481" s="30"/>
    </row>
    <row r="482" spans="6:7" ht="13">
      <c r="F482" s="29"/>
      <c r="G482" s="30"/>
    </row>
    <row r="483" spans="6:7" ht="13">
      <c r="F483" s="29"/>
      <c r="G483" s="30"/>
    </row>
    <row r="484" spans="6:7" ht="13">
      <c r="F484" s="29"/>
      <c r="G484" s="30"/>
    </row>
    <row r="485" spans="6:7" ht="13">
      <c r="F485" s="29"/>
      <c r="G485" s="30"/>
    </row>
    <row r="486" spans="6:7" ht="13">
      <c r="F486" s="29"/>
      <c r="G486" s="30"/>
    </row>
    <row r="487" spans="6:7" ht="13">
      <c r="F487" s="29"/>
      <c r="G487" s="30"/>
    </row>
    <row r="488" spans="6:7" ht="13">
      <c r="F488" s="29"/>
      <c r="G488" s="30"/>
    </row>
    <row r="489" spans="6:7" ht="13">
      <c r="F489" s="29"/>
      <c r="G489" s="30"/>
    </row>
    <row r="490" spans="6:7" ht="13">
      <c r="F490" s="29"/>
      <c r="G490" s="30"/>
    </row>
    <row r="491" spans="6:7" ht="13">
      <c r="F491" s="29"/>
      <c r="G491" s="30"/>
    </row>
    <row r="492" spans="6:7" ht="13">
      <c r="F492" s="29"/>
      <c r="G492" s="30"/>
    </row>
    <row r="493" spans="6:7" ht="13">
      <c r="F493" s="29"/>
      <c r="G493" s="30"/>
    </row>
    <row r="494" spans="6:7" ht="13">
      <c r="F494" s="29"/>
      <c r="G494" s="30"/>
    </row>
    <row r="495" spans="6:7" ht="13">
      <c r="F495" s="29"/>
      <c r="G495" s="30"/>
    </row>
    <row r="496" spans="6:7" ht="13">
      <c r="F496" s="29"/>
      <c r="G496" s="30"/>
    </row>
    <row r="497" spans="6:7" ht="13">
      <c r="F497" s="29"/>
      <c r="G497" s="30"/>
    </row>
    <row r="498" spans="6:7" ht="13">
      <c r="F498" s="29"/>
      <c r="G498" s="30"/>
    </row>
    <row r="499" spans="6:7" ht="13">
      <c r="F499" s="29"/>
      <c r="G499" s="30"/>
    </row>
    <row r="500" spans="6:7" ht="13">
      <c r="F500" s="29"/>
      <c r="G500" s="30"/>
    </row>
    <row r="501" spans="6:7" ht="13">
      <c r="F501" s="29"/>
      <c r="G501" s="30"/>
    </row>
    <row r="502" spans="6:7" ht="13">
      <c r="F502" s="29"/>
      <c r="G502" s="30"/>
    </row>
    <row r="503" spans="6:7" ht="13">
      <c r="F503" s="29"/>
      <c r="G503" s="30"/>
    </row>
    <row r="504" spans="6:7" ht="13">
      <c r="F504" s="29"/>
      <c r="G504" s="30"/>
    </row>
    <row r="505" spans="6:7" ht="13">
      <c r="F505" s="29"/>
      <c r="G505" s="30"/>
    </row>
    <row r="506" spans="6:7" ht="13">
      <c r="F506" s="29"/>
      <c r="G506" s="30"/>
    </row>
    <row r="507" spans="6:7" ht="13">
      <c r="F507" s="29"/>
      <c r="G507" s="30"/>
    </row>
    <row r="508" spans="6:7" ht="13">
      <c r="F508" s="29"/>
      <c r="G508" s="30"/>
    </row>
    <row r="509" spans="6:7" ht="13">
      <c r="F509" s="29"/>
      <c r="G509" s="30"/>
    </row>
    <row r="510" spans="6:7" ht="13">
      <c r="F510" s="29"/>
      <c r="G510" s="30"/>
    </row>
    <row r="511" spans="6:7" ht="13">
      <c r="F511" s="29"/>
      <c r="G511" s="30"/>
    </row>
    <row r="512" spans="6:7" ht="13">
      <c r="F512" s="29"/>
      <c r="G512" s="30"/>
    </row>
    <row r="513" spans="6:7" ht="13">
      <c r="F513" s="29"/>
      <c r="G513" s="30"/>
    </row>
    <row r="514" spans="6:7" ht="13">
      <c r="F514" s="29"/>
      <c r="G514" s="30"/>
    </row>
    <row r="515" spans="6:7" ht="13">
      <c r="F515" s="29"/>
      <c r="G515" s="30"/>
    </row>
    <row r="516" spans="6:7" ht="13">
      <c r="F516" s="29"/>
      <c r="G516" s="30"/>
    </row>
    <row r="517" spans="6:7" ht="13">
      <c r="F517" s="29"/>
      <c r="G517" s="30"/>
    </row>
    <row r="518" spans="6:7" ht="13">
      <c r="F518" s="29"/>
      <c r="G518" s="30"/>
    </row>
    <row r="519" spans="6:7" ht="13">
      <c r="F519" s="29"/>
      <c r="G519" s="30"/>
    </row>
    <row r="520" spans="6:7" ht="13">
      <c r="F520" s="29"/>
      <c r="G520" s="30"/>
    </row>
    <row r="521" spans="6:7" ht="13">
      <c r="F521" s="29"/>
      <c r="G521" s="30"/>
    </row>
    <row r="522" spans="6:7" ht="13">
      <c r="F522" s="29"/>
      <c r="G522" s="30"/>
    </row>
    <row r="523" spans="6:7" ht="13">
      <c r="F523" s="29"/>
      <c r="G523" s="30"/>
    </row>
    <row r="524" spans="6:7" ht="13">
      <c r="F524" s="29"/>
      <c r="G524" s="30"/>
    </row>
    <row r="525" spans="6:7" ht="13">
      <c r="F525" s="29"/>
      <c r="G525" s="30"/>
    </row>
    <row r="526" spans="6:7" ht="13">
      <c r="F526" s="29"/>
      <c r="G526" s="30"/>
    </row>
    <row r="527" spans="6:7" ht="13">
      <c r="F527" s="29"/>
      <c r="G527" s="30"/>
    </row>
    <row r="528" spans="6:7" ht="13">
      <c r="F528" s="29"/>
      <c r="G528" s="30"/>
    </row>
    <row r="529" spans="6:7" ht="13">
      <c r="F529" s="29"/>
      <c r="G529" s="30"/>
    </row>
    <row r="530" spans="6:7" ht="13">
      <c r="F530" s="29"/>
      <c r="G530" s="30"/>
    </row>
    <row r="531" spans="6:7" ht="13">
      <c r="F531" s="29"/>
      <c r="G531" s="30"/>
    </row>
    <row r="532" spans="6:7" ht="13">
      <c r="F532" s="29"/>
      <c r="G532" s="30"/>
    </row>
    <row r="533" spans="6:7" ht="13">
      <c r="F533" s="29"/>
      <c r="G533" s="30"/>
    </row>
    <row r="534" spans="6:7" ht="13">
      <c r="F534" s="29"/>
      <c r="G534" s="30"/>
    </row>
    <row r="535" spans="6:7" ht="13">
      <c r="F535" s="29"/>
      <c r="G535" s="30"/>
    </row>
    <row r="536" spans="6:7" ht="13">
      <c r="F536" s="29"/>
      <c r="G536" s="30"/>
    </row>
    <row r="537" spans="6:7" ht="13">
      <c r="F537" s="29"/>
      <c r="G537" s="30"/>
    </row>
    <row r="538" spans="6:7" ht="13">
      <c r="F538" s="29"/>
      <c r="G538" s="30"/>
    </row>
    <row r="539" spans="6:7" ht="13">
      <c r="F539" s="29"/>
      <c r="G539" s="30"/>
    </row>
    <row r="540" spans="6:7" ht="13">
      <c r="F540" s="29"/>
      <c r="G540" s="30"/>
    </row>
    <row r="541" spans="6:7" ht="13">
      <c r="F541" s="29"/>
      <c r="G541" s="30"/>
    </row>
    <row r="542" spans="6:7" ht="13">
      <c r="F542" s="29"/>
      <c r="G542" s="30"/>
    </row>
    <row r="543" spans="6:7" ht="13">
      <c r="F543" s="29"/>
      <c r="G543" s="30"/>
    </row>
    <row r="544" spans="6:7" ht="13">
      <c r="F544" s="29"/>
      <c r="G544" s="30"/>
    </row>
    <row r="545" spans="6:7" ht="13">
      <c r="F545" s="29"/>
      <c r="G545" s="30"/>
    </row>
    <row r="546" spans="6:7" ht="13">
      <c r="F546" s="29"/>
      <c r="G546" s="30"/>
    </row>
    <row r="547" spans="6:7" ht="13">
      <c r="F547" s="29"/>
      <c r="G547" s="30"/>
    </row>
    <row r="548" spans="6:7" ht="13">
      <c r="F548" s="29"/>
      <c r="G548" s="30"/>
    </row>
    <row r="549" spans="6:7" ht="13">
      <c r="F549" s="29"/>
      <c r="G549" s="30"/>
    </row>
    <row r="550" spans="6:7" ht="13">
      <c r="F550" s="29"/>
      <c r="G550" s="30"/>
    </row>
    <row r="551" spans="6:7" ht="13">
      <c r="F551" s="29"/>
      <c r="G551" s="30"/>
    </row>
    <row r="552" spans="6:7" ht="13">
      <c r="F552" s="29"/>
      <c r="G552" s="30"/>
    </row>
    <row r="553" spans="6:7" ht="13">
      <c r="F553" s="29"/>
      <c r="G553" s="30"/>
    </row>
    <row r="554" spans="6:7" ht="13">
      <c r="F554" s="29"/>
      <c r="G554" s="30"/>
    </row>
    <row r="555" spans="6:7" ht="13">
      <c r="F555" s="29"/>
      <c r="G555" s="30"/>
    </row>
    <row r="556" spans="6:7" ht="13">
      <c r="F556" s="29"/>
      <c r="G556" s="30"/>
    </row>
    <row r="557" spans="6:7" ht="13">
      <c r="F557" s="29"/>
      <c r="G557" s="30"/>
    </row>
    <row r="558" spans="6:7" ht="13">
      <c r="F558" s="29"/>
      <c r="G558" s="30"/>
    </row>
    <row r="559" spans="6:7" ht="13">
      <c r="F559" s="29"/>
      <c r="G559" s="30"/>
    </row>
    <row r="560" spans="6:7" ht="13">
      <c r="F560" s="29"/>
      <c r="G560" s="30"/>
    </row>
    <row r="561" spans="6:7" ht="13">
      <c r="F561" s="29"/>
      <c r="G561" s="30"/>
    </row>
    <row r="562" spans="6:7" ht="13">
      <c r="F562" s="29"/>
      <c r="G562" s="30"/>
    </row>
    <row r="563" spans="6:7" ht="13">
      <c r="F563" s="29"/>
      <c r="G563" s="30"/>
    </row>
    <row r="564" spans="6:7" ht="13">
      <c r="F564" s="29"/>
      <c r="G564" s="30"/>
    </row>
    <row r="565" spans="6:7" ht="13">
      <c r="F565" s="29"/>
      <c r="G565" s="30"/>
    </row>
    <row r="566" spans="6:7" ht="13">
      <c r="F566" s="29"/>
      <c r="G566" s="30"/>
    </row>
    <row r="567" spans="6:7" ht="13">
      <c r="F567" s="29"/>
      <c r="G567" s="30"/>
    </row>
    <row r="568" spans="6:7" ht="13">
      <c r="F568" s="29"/>
      <c r="G568" s="30"/>
    </row>
    <row r="569" spans="6:7" ht="13">
      <c r="F569" s="29"/>
      <c r="G569" s="30"/>
    </row>
    <row r="570" spans="6:7" ht="13">
      <c r="F570" s="29"/>
      <c r="G570" s="30"/>
    </row>
    <row r="571" spans="6:7" ht="13">
      <c r="F571" s="29"/>
      <c r="G571" s="30"/>
    </row>
    <row r="572" spans="6:7" ht="13">
      <c r="F572" s="29"/>
      <c r="G572" s="30"/>
    </row>
    <row r="573" spans="6:7" ht="13">
      <c r="F573" s="29"/>
      <c r="G573" s="30"/>
    </row>
    <row r="574" spans="6:7" ht="13">
      <c r="F574" s="29"/>
      <c r="G574" s="30"/>
    </row>
    <row r="575" spans="6:7" ht="13">
      <c r="F575" s="29"/>
      <c r="G575" s="30"/>
    </row>
    <row r="576" spans="6:7" ht="13">
      <c r="F576" s="29"/>
      <c r="G576" s="30"/>
    </row>
    <row r="577" spans="6:7" ht="13">
      <c r="F577" s="29"/>
      <c r="G577" s="30"/>
    </row>
    <row r="578" spans="6:7" ht="13">
      <c r="F578" s="29"/>
      <c r="G578" s="30"/>
    </row>
    <row r="579" spans="6:7" ht="13">
      <c r="F579" s="29"/>
      <c r="G579" s="30"/>
    </row>
    <row r="580" spans="6:7" ht="13">
      <c r="F580" s="29"/>
      <c r="G580" s="30"/>
    </row>
    <row r="581" spans="6:7" ht="13">
      <c r="F581" s="29"/>
      <c r="G581" s="30"/>
    </row>
    <row r="582" spans="6:7" ht="13">
      <c r="F582" s="29"/>
      <c r="G582" s="30"/>
    </row>
    <row r="583" spans="6:7" ht="13">
      <c r="F583" s="29"/>
      <c r="G583" s="30"/>
    </row>
    <row r="584" spans="6:7" ht="13">
      <c r="F584" s="29"/>
      <c r="G584" s="30"/>
    </row>
    <row r="585" spans="6:7" ht="13">
      <c r="F585" s="29"/>
      <c r="G585" s="30"/>
    </row>
    <row r="586" spans="6:7" ht="13">
      <c r="F586" s="29"/>
      <c r="G586" s="30"/>
    </row>
    <row r="587" spans="6:7" ht="13">
      <c r="F587" s="29"/>
      <c r="G587" s="30"/>
    </row>
    <row r="588" spans="6:7" ht="13">
      <c r="F588" s="29"/>
      <c r="G588" s="30"/>
    </row>
    <row r="589" spans="6:7" ht="13">
      <c r="F589" s="29"/>
      <c r="G589" s="30"/>
    </row>
    <row r="590" spans="6:7" ht="13">
      <c r="F590" s="29"/>
      <c r="G590" s="30"/>
    </row>
    <row r="591" spans="6:7" ht="13">
      <c r="F591" s="29"/>
      <c r="G591" s="30"/>
    </row>
    <row r="592" spans="6:7" ht="13">
      <c r="F592" s="29"/>
      <c r="G592" s="30"/>
    </row>
    <row r="593" spans="6:7" ht="13">
      <c r="F593" s="29"/>
      <c r="G593" s="30"/>
    </row>
    <row r="594" spans="6:7" ht="13">
      <c r="F594" s="29"/>
      <c r="G594" s="30"/>
    </row>
    <row r="595" spans="6:7" ht="13">
      <c r="F595" s="29"/>
      <c r="G595" s="30"/>
    </row>
    <row r="596" spans="6:7" ht="13">
      <c r="F596" s="29"/>
      <c r="G596" s="30"/>
    </row>
    <row r="597" spans="6:7" ht="13">
      <c r="F597" s="29"/>
      <c r="G597" s="30"/>
    </row>
    <row r="598" spans="6:7" ht="13">
      <c r="F598" s="29"/>
      <c r="G598" s="30"/>
    </row>
    <row r="599" spans="6:7" ht="13">
      <c r="F599" s="29"/>
      <c r="G599" s="30"/>
    </row>
    <row r="600" spans="6:7" ht="13">
      <c r="F600" s="29"/>
      <c r="G600" s="30"/>
    </row>
    <row r="601" spans="6:7" ht="13">
      <c r="F601" s="29"/>
      <c r="G601" s="30"/>
    </row>
    <row r="602" spans="6:7" ht="13">
      <c r="F602" s="29"/>
      <c r="G602" s="30"/>
    </row>
    <row r="603" spans="6:7" ht="13">
      <c r="F603" s="29"/>
      <c r="G603" s="30"/>
    </row>
    <row r="604" spans="6:7" ht="13">
      <c r="F604" s="29"/>
      <c r="G604" s="30"/>
    </row>
    <row r="605" spans="6:7" ht="13">
      <c r="F605" s="29"/>
      <c r="G605" s="30"/>
    </row>
    <row r="606" spans="6:7" ht="13">
      <c r="F606" s="29"/>
      <c r="G606" s="30"/>
    </row>
    <row r="607" spans="6:7" ht="13">
      <c r="F607" s="29"/>
      <c r="G607" s="30"/>
    </row>
    <row r="608" spans="6:7" ht="13">
      <c r="F608" s="29"/>
      <c r="G608" s="30"/>
    </row>
    <row r="609" spans="6:7" ht="13">
      <c r="F609" s="29"/>
      <c r="G609" s="30"/>
    </row>
    <row r="610" spans="6:7" ht="13">
      <c r="F610" s="29"/>
      <c r="G610" s="30"/>
    </row>
    <row r="611" spans="6:7" ht="13">
      <c r="F611" s="29"/>
      <c r="G611" s="30"/>
    </row>
    <row r="612" spans="6:7" ht="13">
      <c r="F612" s="29"/>
      <c r="G612" s="30"/>
    </row>
    <row r="613" spans="6:7" ht="13">
      <c r="F613" s="29"/>
      <c r="G613" s="30"/>
    </row>
    <row r="614" spans="6:7" ht="13">
      <c r="F614" s="29"/>
      <c r="G614" s="30"/>
    </row>
    <row r="615" spans="6:7" ht="13">
      <c r="F615" s="29"/>
      <c r="G615" s="30"/>
    </row>
    <row r="616" spans="6:7" ht="13">
      <c r="F616" s="29"/>
      <c r="G616" s="30"/>
    </row>
    <row r="617" spans="6:7" ht="13">
      <c r="F617" s="29"/>
      <c r="G617" s="30"/>
    </row>
    <row r="618" spans="6:7" ht="13">
      <c r="F618" s="29"/>
      <c r="G618" s="30"/>
    </row>
    <row r="619" spans="6:7" ht="13">
      <c r="F619" s="29"/>
      <c r="G619" s="30"/>
    </row>
    <row r="620" spans="6:7" ht="13">
      <c r="F620" s="29"/>
      <c r="G620" s="30"/>
    </row>
    <row r="621" spans="6:7" ht="13">
      <c r="F621" s="29"/>
      <c r="G621" s="30"/>
    </row>
    <row r="622" spans="6:7" ht="13">
      <c r="F622" s="29"/>
      <c r="G622" s="30"/>
    </row>
    <row r="623" spans="6:7" ht="13">
      <c r="F623" s="29"/>
      <c r="G623" s="30"/>
    </row>
    <row r="624" spans="6:7" ht="13">
      <c r="F624" s="29"/>
      <c r="G624" s="30"/>
    </row>
    <row r="625" spans="6:7" ht="13">
      <c r="F625" s="29"/>
      <c r="G625" s="30"/>
    </row>
    <row r="626" spans="6:7" ht="13">
      <c r="F626" s="29"/>
      <c r="G626" s="30"/>
    </row>
    <row r="627" spans="6:7" ht="13">
      <c r="F627" s="29"/>
      <c r="G627" s="30"/>
    </row>
    <row r="628" spans="6:7" ht="13">
      <c r="F628" s="29"/>
      <c r="G628" s="30"/>
    </row>
    <row r="629" spans="6:7" ht="13">
      <c r="F629" s="29"/>
      <c r="G629" s="30"/>
    </row>
    <row r="630" spans="6:7" ht="13">
      <c r="F630" s="29"/>
      <c r="G630" s="30"/>
    </row>
    <row r="631" spans="6:7" ht="13">
      <c r="F631" s="29"/>
      <c r="G631" s="30"/>
    </row>
    <row r="632" spans="6:7" ht="13">
      <c r="F632" s="29"/>
      <c r="G632" s="30"/>
    </row>
    <row r="633" spans="6:7" ht="13">
      <c r="F633" s="29"/>
      <c r="G633" s="30"/>
    </row>
    <row r="634" spans="6:7" ht="13">
      <c r="F634" s="29"/>
      <c r="G634" s="30"/>
    </row>
    <row r="635" spans="6:7" ht="13">
      <c r="F635" s="29"/>
      <c r="G635" s="30"/>
    </row>
    <row r="636" spans="6:7" ht="13">
      <c r="F636" s="29"/>
      <c r="G636" s="30"/>
    </row>
    <row r="637" spans="6:7" ht="13">
      <c r="F637" s="29"/>
      <c r="G637" s="30"/>
    </row>
    <row r="638" spans="6:7" ht="13">
      <c r="F638" s="29"/>
      <c r="G638" s="30"/>
    </row>
    <row r="639" spans="6:7" ht="13">
      <c r="F639" s="29"/>
      <c r="G639" s="30"/>
    </row>
    <row r="640" spans="6:7" ht="13">
      <c r="F640" s="29"/>
      <c r="G640" s="30"/>
    </row>
    <row r="641" spans="6:7" ht="13">
      <c r="F641" s="29"/>
      <c r="G641" s="30"/>
    </row>
    <row r="642" spans="6:7" ht="13">
      <c r="F642" s="29"/>
      <c r="G642" s="30"/>
    </row>
    <row r="643" spans="6:7" ht="13">
      <c r="F643" s="29"/>
      <c r="G643" s="30"/>
    </row>
    <row r="644" spans="6:7" ht="13">
      <c r="F644" s="29"/>
      <c r="G644" s="30"/>
    </row>
    <row r="645" spans="6:7" ht="13">
      <c r="F645" s="29"/>
      <c r="G645" s="30"/>
    </row>
    <row r="646" spans="6:7" ht="13">
      <c r="F646" s="29"/>
      <c r="G646" s="30"/>
    </row>
    <row r="647" spans="6:7" ht="13">
      <c r="F647" s="29"/>
      <c r="G647" s="30"/>
    </row>
    <row r="648" spans="6:7" ht="13">
      <c r="F648" s="29"/>
      <c r="G648" s="30"/>
    </row>
    <row r="649" spans="6:7" ht="13">
      <c r="F649" s="29"/>
      <c r="G649" s="30"/>
    </row>
    <row r="650" spans="6:7" ht="13">
      <c r="F650" s="29"/>
      <c r="G650" s="30"/>
    </row>
    <row r="651" spans="6:7" ht="13">
      <c r="F651" s="29"/>
      <c r="G651" s="30"/>
    </row>
    <row r="652" spans="6:7" ht="13">
      <c r="F652" s="29"/>
      <c r="G652" s="30"/>
    </row>
    <row r="653" spans="6:7" ht="13">
      <c r="F653" s="29"/>
      <c r="G653" s="30"/>
    </row>
    <row r="654" spans="6:7" ht="13">
      <c r="F654" s="29"/>
      <c r="G654" s="30"/>
    </row>
    <row r="655" spans="6:7" ht="13">
      <c r="F655" s="29"/>
      <c r="G655" s="30"/>
    </row>
    <row r="656" spans="6:7" ht="13">
      <c r="F656" s="29"/>
      <c r="G656" s="30"/>
    </row>
    <row r="657" spans="6:7" ht="13">
      <c r="F657" s="29"/>
      <c r="G657" s="30"/>
    </row>
    <row r="658" spans="6:7" ht="13">
      <c r="F658" s="29"/>
      <c r="G658" s="30"/>
    </row>
    <row r="659" spans="6:7" ht="13">
      <c r="F659" s="29"/>
      <c r="G659" s="30"/>
    </row>
    <row r="660" spans="6:7" ht="13">
      <c r="F660" s="29"/>
      <c r="G660" s="30"/>
    </row>
    <row r="661" spans="6:7" ht="13">
      <c r="F661" s="29"/>
      <c r="G661" s="30"/>
    </row>
    <row r="662" spans="6:7" ht="13">
      <c r="F662" s="29"/>
      <c r="G662" s="30"/>
    </row>
    <row r="663" spans="6:7" ht="13">
      <c r="F663" s="29"/>
      <c r="G663" s="30"/>
    </row>
    <row r="664" spans="6:7" ht="13">
      <c r="F664" s="29"/>
      <c r="G664" s="30"/>
    </row>
    <row r="665" spans="6:7" ht="13">
      <c r="F665" s="29"/>
      <c r="G665" s="30"/>
    </row>
    <row r="666" spans="6:7" ht="13">
      <c r="F666" s="29"/>
      <c r="G666" s="30"/>
    </row>
    <row r="667" spans="6:7" ht="13">
      <c r="F667" s="29"/>
      <c r="G667" s="30"/>
    </row>
    <row r="668" spans="6:7" ht="13">
      <c r="F668" s="29"/>
      <c r="G668" s="30"/>
    </row>
    <row r="669" spans="6:7" ht="13">
      <c r="F669" s="29"/>
      <c r="G669" s="30"/>
    </row>
    <row r="670" spans="6:7" ht="13">
      <c r="F670" s="29"/>
      <c r="G670" s="30"/>
    </row>
    <row r="671" spans="6:7" ht="13">
      <c r="F671" s="29"/>
      <c r="G671" s="30"/>
    </row>
    <row r="672" spans="6:7" ht="13">
      <c r="F672" s="29"/>
      <c r="G672" s="30"/>
    </row>
    <row r="673" spans="6:7" ht="13">
      <c r="F673" s="29"/>
      <c r="G673" s="30"/>
    </row>
    <row r="674" spans="6:7" ht="13">
      <c r="F674" s="29"/>
      <c r="G674" s="30"/>
    </row>
    <row r="675" spans="6:7" ht="13">
      <c r="F675" s="29"/>
      <c r="G675" s="30"/>
    </row>
    <row r="676" spans="6:7" ht="13">
      <c r="F676" s="29"/>
      <c r="G676" s="30"/>
    </row>
    <row r="677" spans="6:7" ht="13">
      <c r="F677" s="29"/>
      <c r="G677" s="30"/>
    </row>
    <row r="678" spans="6:7" ht="13">
      <c r="F678" s="29"/>
      <c r="G678" s="30"/>
    </row>
    <row r="679" spans="6:7" ht="13">
      <c r="F679" s="29"/>
      <c r="G679" s="30"/>
    </row>
    <row r="680" spans="6:7" ht="13">
      <c r="F680" s="29"/>
      <c r="G680" s="30"/>
    </row>
    <row r="681" spans="6:7" ht="13">
      <c r="F681" s="29"/>
      <c r="G681" s="30"/>
    </row>
    <row r="682" spans="6:7" ht="13">
      <c r="F682" s="29"/>
      <c r="G682" s="30"/>
    </row>
    <row r="683" spans="6:7" ht="13">
      <c r="F683" s="29"/>
      <c r="G683" s="30"/>
    </row>
    <row r="684" spans="6:7" ht="13">
      <c r="F684" s="29"/>
      <c r="G684" s="30"/>
    </row>
    <row r="685" spans="6:7" ht="13">
      <c r="F685" s="29"/>
      <c r="G685" s="30"/>
    </row>
    <row r="686" spans="6:7" ht="13">
      <c r="F686" s="29"/>
      <c r="G686" s="30"/>
    </row>
    <row r="687" spans="6:7" ht="13">
      <c r="F687" s="29"/>
      <c r="G687" s="30"/>
    </row>
    <row r="688" spans="6:7" ht="13">
      <c r="F688" s="29"/>
      <c r="G688" s="30"/>
    </row>
    <row r="689" spans="6:7" ht="13">
      <c r="F689" s="29"/>
      <c r="G689" s="30"/>
    </row>
    <row r="690" spans="6:7" ht="13">
      <c r="F690" s="29"/>
      <c r="G690" s="30"/>
    </row>
    <row r="691" spans="6:7" ht="13">
      <c r="F691" s="29"/>
      <c r="G691" s="30"/>
    </row>
    <row r="692" spans="6:7" ht="13">
      <c r="F692" s="29"/>
      <c r="G692" s="30"/>
    </row>
    <row r="693" spans="6:7" ht="13">
      <c r="F693" s="29"/>
      <c r="G693" s="30"/>
    </row>
    <row r="694" spans="6:7" ht="13">
      <c r="F694" s="29"/>
      <c r="G694" s="30"/>
    </row>
    <row r="695" spans="6:7" ht="13">
      <c r="F695" s="29"/>
      <c r="G695" s="30"/>
    </row>
    <row r="696" spans="6:7" ht="13">
      <c r="F696" s="29"/>
      <c r="G696" s="30"/>
    </row>
    <row r="697" spans="6:7" ht="13">
      <c r="F697" s="29"/>
      <c r="G697" s="30"/>
    </row>
    <row r="698" spans="6:7" ht="13">
      <c r="F698" s="29"/>
      <c r="G698" s="30"/>
    </row>
    <row r="699" spans="6:7" ht="13">
      <c r="F699" s="29"/>
      <c r="G699" s="30"/>
    </row>
    <row r="700" spans="6:7" ht="13">
      <c r="F700" s="29"/>
      <c r="G700" s="30"/>
    </row>
    <row r="701" spans="6:7" ht="13">
      <c r="F701" s="29"/>
      <c r="G701" s="30"/>
    </row>
    <row r="702" spans="6:7" ht="13">
      <c r="F702" s="29"/>
      <c r="G702" s="30"/>
    </row>
    <row r="703" spans="6:7" ht="13">
      <c r="F703" s="29"/>
      <c r="G703" s="30"/>
    </row>
    <row r="704" spans="6:7" ht="13">
      <c r="F704" s="29"/>
      <c r="G704" s="30"/>
    </row>
    <row r="705" spans="6:7" ht="13">
      <c r="F705" s="29"/>
      <c r="G705" s="30"/>
    </row>
    <row r="706" spans="6:7" ht="13">
      <c r="F706" s="29"/>
      <c r="G706" s="30"/>
    </row>
    <row r="707" spans="6:7" ht="13">
      <c r="F707" s="29"/>
      <c r="G707" s="30"/>
    </row>
    <row r="708" spans="6:7" ht="13">
      <c r="F708" s="29"/>
      <c r="G708" s="30"/>
    </row>
    <row r="709" spans="6:7" ht="13">
      <c r="F709" s="29"/>
      <c r="G709" s="30"/>
    </row>
    <row r="710" spans="6:7" ht="13">
      <c r="F710" s="29"/>
      <c r="G710" s="30"/>
    </row>
    <row r="711" spans="6:7" ht="13">
      <c r="F711" s="29"/>
      <c r="G711" s="30"/>
    </row>
    <row r="712" spans="6:7" ht="13">
      <c r="F712" s="29"/>
      <c r="G712" s="30"/>
    </row>
    <row r="713" spans="6:7" ht="13">
      <c r="F713" s="29"/>
      <c r="G713" s="30"/>
    </row>
    <row r="714" spans="6:7" ht="13">
      <c r="F714" s="29"/>
      <c r="G714" s="30"/>
    </row>
    <row r="715" spans="6:7" ht="13">
      <c r="F715" s="29"/>
      <c r="G715" s="30"/>
    </row>
    <row r="716" spans="6:7" ht="13">
      <c r="F716" s="29"/>
      <c r="G716" s="30"/>
    </row>
    <row r="717" spans="6:7" ht="13">
      <c r="F717" s="29"/>
      <c r="G717" s="30"/>
    </row>
    <row r="718" spans="6:7" ht="13">
      <c r="F718" s="29"/>
      <c r="G718" s="30"/>
    </row>
    <row r="719" spans="6:7" ht="13">
      <c r="F719" s="29"/>
      <c r="G719" s="30"/>
    </row>
    <row r="720" spans="6:7" ht="13">
      <c r="F720" s="29"/>
      <c r="G720" s="30"/>
    </row>
    <row r="721" spans="6:7" ht="13">
      <c r="F721" s="29"/>
      <c r="G721" s="30"/>
    </row>
    <row r="722" spans="6:7" ht="13">
      <c r="F722" s="29"/>
      <c r="G722" s="30"/>
    </row>
    <row r="723" spans="6:7" ht="13">
      <c r="F723" s="29"/>
      <c r="G723" s="30"/>
    </row>
    <row r="724" spans="6:7" ht="13">
      <c r="F724" s="29"/>
      <c r="G724" s="30"/>
    </row>
    <row r="725" spans="6:7" ht="13">
      <c r="F725" s="29"/>
      <c r="G725" s="30"/>
    </row>
    <row r="726" spans="6:7" ht="13">
      <c r="F726" s="29"/>
      <c r="G726" s="30"/>
    </row>
    <row r="727" spans="6:7" ht="13">
      <c r="F727" s="29"/>
      <c r="G727" s="30"/>
    </row>
    <row r="728" spans="6:7" ht="13">
      <c r="F728" s="29"/>
      <c r="G728" s="30"/>
    </row>
    <row r="729" spans="6:7" ht="13">
      <c r="F729" s="29"/>
      <c r="G729" s="30"/>
    </row>
    <row r="730" spans="6:7" ht="13">
      <c r="F730" s="29"/>
      <c r="G730" s="30"/>
    </row>
    <row r="731" spans="6:7" ht="13">
      <c r="F731" s="29"/>
      <c r="G731" s="30"/>
    </row>
    <row r="732" spans="6:7" ht="13">
      <c r="F732" s="29"/>
      <c r="G732" s="30"/>
    </row>
    <row r="733" spans="6:7" ht="13">
      <c r="F733" s="29"/>
      <c r="G733" s="30"/>
    </row>
    <row r="734" spans="6:7" ht="13">
      <c r="F734" s="29"/>
      <c r="G734" s="30"/>
    </row>
    <row r="735" spans="6:7" ht="13">
      <c r="F735" s="29"/>
      <c r="G735" s="30"/>
    </row>
    <row r="736" spans="6:7" ht="13">
      <c r="F736" s="29"/>
      <c r="G736" s="30"/>
    </row>
    <row r="737" spans="6:7" ht="13">
      <c r="F737" s="29"/>
      <c r="G737" s="30"/>
    </row>
    <row r="738" spans="6:7" ht="13">
      <c r="F738" s="29"/>
      <c r="G738" s="30"/>
    </row>
    <row r="739" spans="6:7" ht="13">
      <c r="F739" s="29"/>
      <c r="G739" s="30"/>
    </row>
    <row r="740" spans="6:7" ht="13">
      <c r="F740" s="29"/>
      <c r="G740" s="30"/>
    </row>
    <row r="741" spans="6:7" ht="13">
      <c r="F741" s="29"/>
      <c r="G741" s="30"/>
    </row>
    <row r="742" spans="6:7" ht="13">
      <c r="F742" s="29"/>
      <c r="G742" s="30"/>
    </row>
    <row r="743" spans="6:7" ht="13">
      <c r="F743" s="29"/>
      <c r="G743" s="30"/>
    </row>
    <row r="744" spans="6:7" ht="13">
      <c r="F744" s="29"/>
      <c r="G744" s="30"/>
    </row>
    <row r="745" spans="6:7" ht="13">
      <c r="F745" s="29"/>
      <c r="G745" s="30"/>
    </row>
    <row r="746" spans="6:7" ht="13">
      <c r="F746" s="29"/>
      <c r="G746" s="30"/>
    </row>
    <row r="747" spans="6:7" ht="13">
      <c r="F747" s="29"/>
      <c r="G747" s="30"/>
    </row>
    <row r="748" spans="6:7" ht="13">
      <c r="F748" s="29"/>
      <c r="G748" s="30"/>
    </row>
    <row r="749" spans="6:7" ht="13">
      <c r="F749" s="29"/>
      <c r="G749" s="30"/>
    </row>
    <row r="750" spans="6:7" ht="13">
      <c r="F750" s="29"/>
      <c r="G750" s="30"/>
    </row>
    <row r="751" spans="6:7" ht="13">
      <c r="F751" s="29"/>
      <c r="G751" s="30"/>
    </row>
    <row r="752" spans="6:7" ht="13">
      <c r="F752" s="29"/>
      <c r="G752" s="30"/>
    </row>
    <row r="753" spans="6:7" ht="13">
      <c r="F753" s="29"/>
      <c r="G753" s="30"/>
    </row>
    <row r="754" spans="6:7" ht="13">
      <c r="F754" s="29"/>
      <c r="G754" s="30"/>
    </row>
    <row r="755" spans="6:7" ht="13">
      <c r="F755" s="29"/>
      <c r="G755" s="30"/>
    </row>
    <row r="756" spans="6:7" ht="13">
      <c r="F756" s="29"/>
      <c r="G756" s="30"/>
    </row>
    <row r="757" spans="6:7" ht="13">
      <c r="F757" s="29"/>
      <c r="G757" s="30"/>
    </row>
    <row r="758" spans="6:7" ht="13">
      <c r="F758" s="29"/>
      <c r="G758" s="30"/>
    </row>
    <row r="759" spans="6:7" ht="13">
      <c r="F759" s="29"/>
      <c r="G759" s="30"/>
    </row>
    <row r="760" spans="6:7" ht="13">
      <c r="F760" s="29"/>
      <c r="G760" s="30"/>
    </row>
    <row r="761" spans="6:7" ht="13">
      <c r="F761" s="29"/>
      <c r="G761" s="30"/>
    </row>
    <row r="762" spans="6:7" ht="13">
      <c r="F762" s="29"/>
      <c r="G762" s="30"/>
    </row>
    <row r="763" spans="6:7" ht="13">
      <c r="F763" s="29"/>
      <c r="G763" s="30"/>
    </row>
    <row r="764" spans="6:7" ht="13">
      <c r="F764" s="29"/>
      <c r="G764" s="30"/>
    </row>
    <row r="765" spans="6:7" ht="13">
      <c r="F765" s="29"/>
      <c r="G765" s="30"/>
    </row>
    <row r="766" spans="6:7" ht="13">
      <c r="F766" s="29"/>
      <c r="G766" s="30"/>
    </row>
    <row r="767" spans="6:7" ht="13">
      <c r="F767" s="29"/>
      <c r="G767" s="30"/>
    </row>
    <row r="768" spans="6:7" ht="13">
      <c r="F768" s="29"/>
      <c r="G768" s="30"/>
    </row>
    <row r="769" spans="6:7" ht="13">
      <c r="F769" s="29"/>
      <c r="G769" s="30"/>
    </row>
    <row r="770" spans="6:7" ht="13">
      <c r="F770" s="29"/>
      <c r="G770" s="30"/>
    </row>
    <row r="771" spans="6:7" ht="13">
      <c r="F771" s="29"/>
      <c r="G771" s="30"/>
    </row>
    <row r="772" spans="6:7" ht="13">
      <c r="F772" s="29"/>
      <c r="G772" s="30"/>
    </row>
    <row r="773" spans="6:7" ht="13">
      <c r="F773" s="29"/>
      <c r="G773" s="30"/>
    </row>
    <row r="774" spans="6:7" ht="13">
      <c r="F774" s="29"/>
      <c r="G774" s="30"/>
    </row>
    <row r="775" spans="6:7" ht="13">
      <c r="F775" s="29"/>
      <c r="G775" s="30"/>
    </row>
    <row r="776" spans="6:7" ht="13">
      <c r="F776" s="29"/>
      <c r="G776" s="30"/>
    </row>
    <row r="777" spans="6:7" ht="13">
      <c r="F777" s="29"/>
      <c r="G777" s="30"/>
    </row>
    <row r="778" spans="6:7" ht="13">
      <c r="F778" s="29"/>
      <c r="G778" s="30"/>
    </row>
    <row r="779" spans="6:7" ht="13">
      <c r="F779" s="29"/>
      <c r="G779" s="30"/>
    </row>
    <row r="780" spans="6:7" ht="13">
      <c r="F780" s="29"/>
      <c r="G780" s="30"/>
    </row>
    <row r="781" spans="6:7" ht="13">
      <c r="F781" s="29"/>
      <c r="G781" s="30"/>
    </row>
    <row r="782" spans="6:7" ht="13">
      <c r="F782" s="29"/>
      <c r="G782" s="30"/>
    </row>
    <row r="783" spans="6:7" ht="13">
      <c r="F783" s="29"/>
      <c r="G783" s="30"/>
    </row>
    <row r="784" spans="6:7" ht="13">
      <c r="F784" s="29"/>
      <c r="G784" s="30"/>
    </row>
    <row r="785" spans="6:7" ht="13">
      <c r="F785" s="29"/>
      <c r="G785" s="30"/>
    </row>
    <row r="786" spans="6:7" ht="13">
      <c r="F786" s="29"/>
      <c r="G786" s="30"/>
    </row>
    <row r="787" spans="6:7" ht="13">
      <c r="F787" s="29"/>
      <c r="G787" s="30"/>
    </row>
    <row r="788" spans="6:7" ht="13">
      <c r="F788" s="29"/>
      <c r="G788" s="30"/>
    </row>
    <row r="789" spans="6:7" ht="13">
      <c r="F789" s="29"/>
      <c r="G789" s="30"/>
    </row>
    <row r="790" spans="6:7" ht="13">
      <c r="F790" s="29"/>
      <c r="G790" s="30"/>
    </row>
    <row r="791" spans="6:7" ht="13">
      <c r="F791" s="29"/>
      <c r="G791" s="30"/>
    </row>
    <row r="792" spans="6:7" ht="13">
      <c r="F792" s="29"/>
      <c r="G792" s="30"/>
    </row>
    <row r="793" spans="6:7" ht="13">
      <c r="F793" s="29"/>
      <c r="G793" s="30"/>
    </row>
    <row r="794" spans="6:7" ht="13">
      <c r="F794" s="29"/>
      <c r="G794" s="30"/>
    </row>
    <row r="795" spans="6:7" ht="13">
      <c r="F795" s="29"/>
      <c r="G795" s="30"/>
    </row>
    <row r="796" spans="6:7" ht="13">
      <c r="F796" s="29"/>
      <c r="G796" s="30"/>
    </row>
    <row r="797" spans="6:7" ht="13">
      <c r="F797" s="29"/>
      <c r="G797" s="30"/>
    </row>
    <row r="798" spans="6:7" ht="13">
      <c r="F798" s="29"/>
      <c r="G798" s="30"/>
    </row>
    <row r="799" spans="6:7" ht="13">
      <c r="F799" s="29"/>
      <c r="G799" s="30"/>
    </row>
    <row r="800" spans="6:7" ht="13">
      <c r="F800" s="29"/>
      <c r="G800" s="30"/>
    </row>
    <row r="801" spans="6:7" ht="13">
      <c r="F801" s="29"/>
      <c r="G801" s="30"/>
    </row>
    <row r="802" spans="6:7" ht="13">
      <c r="F802" s="29"/>
      <c r="G802" s="30"/>
    </row>
    <row r="803" spans="6:7" ht="13">
      <c r="F803" s="29"/>
      <c r="G803" s="30"/>
    </row>
    <row r="804" spans="6:7" ht="13">
      <c r="F804" s="29"/>
      <c r="G804" s="30"/>
    </row>
    <row r="805" spans="6:7" ht="13">
      <c r="F805" s="29"/>
      <c r="G805" s="30"/>
    </row>
    <row r="806" spans="6:7" ht="13">
      <c r="F806" s="29"/>
      <c r="G806" s="30"/>
    </row>
    <row r="807" spans="6:7" ht="13">
      <c r="F807" s="29"/>
      <c r="G807" s="30"/>
    </row>
    <row r="808" spans="6:7" ht="13">
      <c r="F808" s="29"/>
      <c r="G808" s="30"/>
    </row>
    <row r="809" spans="6:7" ht="13">
      <c r="F809" s="29"/>
      <c r="G809" s="30"/>
    </row>
    <row r="810" spans="6:7" ht="13">
      <c r="F810" s="29"/>
      <c r="G810" s="30"/>
    </row>
    <row r="811" spans="6:7" ht="13">
      <c r="F811" s="29"/>
      <c r="G811" s="30"/>
    </row>
    <row r="812" spans="6:7" ht="13">
      <c r="F812" s="29"/>
      <c r="G812" s="30"/>
    </row>
    <row r="813" spans="6:7" ht="13">
      <c r="F813" s="29"/>
      <c r="G813" s="30"/>
    </row>
    <row r="814" spans="6:7" ht="13">
      <c r="F814" s="29"/>
      <c r="G814" s="30"/>
    </row>
    <row r="815" spans="6:7" ht="13">
      <c r="F815" s="29"/>
      <c r="G815" s="30"/>
    </row>
    <row r="816" spans="6:7" ht="13">
      <c r="F816" s="29"/>
      <c r="G816" s="30"/>
    </row>
    <row r="817" spans="6:7" ht="13">
      <c r="F817" s="29"/>
      <c r="G817" s="30"/>
    </row>
    <row r="818" spans="6:7" ht="13">
      <c r="F818" s="29"/>
      <c r="G818" s="30"/>
    </row>
    <row r="819" spans="6:7" ht="13">
      <c r="F819" s="29"/>
      <c r="G819" s="30"/>
    </row>
    <row r="820" spans="6:7" ht="13">
      <c r="F820" s="29"/>
      <c r="G820" s="30"/>
    </row>
    <row r="821" spans="6:7" ht="13">
      <c r="F821" s="29"/>
      <c r="G821" s="30"/>
    </row>
    <row r="822" spans="6:7" ht="13">
      <c r="F822" s="29"/>
      <c r="G822" s="30"/>
    </row>
    <row r="823" spans="6:7" ht="13">
      <c r="F823" s="29"/>
      <c r="G823" s="30"/>
    </row>
    <row r="824" spans="6:7" ht="13">
      <c r="F824" s="29"/>
      <c r="G824" s="30"/>
    </row>
    <row r="825" spans="6:7" ht="13">
      <c r="F825" s="29"/>
      <c r="G825" s="30"/>
    </row>
    <row r="826" spans="6:7" ht="13">
      <c r="F826" s="29"/>
      <c r="G826" s="30"/>
    </row>
    <row r="827" spans="6:7" ht="13">
      <c r="F827" s="29"/>
      <c r="G827" s="30"/>
    </row>
    <row r="828" spans="6:7" ht="13">
      <c r="F828" s="29"/>
      <c r="G828" s="30"/>
    </row>
    <row r="829" spans="6:7" ht="13">
      <c r="F829" s="29"/>
      <c r="G829" s="30"/>
    </row>
    <row r="830" spans="6:7" ht="13">
      <c r="F830" s="29"/>
      <c r="G830" s="30"/>
    </row>
    <row r="831" spans="6:7" ht="13">
      <c r="F831" s="29"/>
      <c r="G831" s="30"/>
    </row>
    <row r="832" spans="6:7" ht="13">
      <c r="F832" s="29"/>
      <c r="G832" s="30"/>
    </row>
    <row r="833" spans="6:7" ht="13">
      <c r="F833" s="29"/>
      <c r="G833" s="30"/>
    </row>
    <row r="834" spans="6:7" ht="13">
      <c r="F834" s="29"/>
      <c r="G834" s="30"/>
    </row>
    <row r="835" spans="6:7" ht="13">
      <c r="F835" s="29"/>
      <c r="G835" s="30"/>
    </row>
    <row r="836" spans="6:7" ht="13">
      <c r="F836" s="29"/>
      <c r="G836" s="30"/>
    </row>
    <row r="837" spans="6:7" ht="13">
      <c r="F837" s="29"/>
      <c r="G837" s="30"/>
    </row>
    <row r="838" spans="6:7" ht="13">
      <c r="F838" s="29"/>
      <c r="G838" s="30"/>
    </row>
    <row r="839" spans="6:7" ht="13">
      <c r="F839" s="29"/>
      <c r="G839" s="30"/>
    </row>
    <row r="840" spans="6:7" ht="13">
      <c r="F840" s="29"/>
      <c r="G840" s="30"/>
    </row>
    <row r="841" spans="6:7" ht="13">
      <c r="F841" s="29"/>
      <c r="G841" s="30"/>
    </row>
    <row r="842" spans="6:7" ht="13">
      <c r="F842" s="29"/>
      <c r="G842" s="30"/>
    </row>
    <row r="843" spans="6:7" ht="13">
      <c r="F843" s="29"/>
      <c r="G843" s="30"/>
    </row>
    <row r="844" spans="6:7" ht="13">
      <c r="F844" s="29"/>
      <c r="G844" s="30"/>
    </row>
    <row r="845" spans="6:7" ht="13">
      <c r="F845" s="29"/>
      <c r="G845" s="30"/>
    </row>
    <row r="846" spans="6:7" ht="13">
      <c r="F846" s="29"/>
      <c r="G846" s="30"/>
    </row>
    <row r="847" spans="6:7" ht="13">
      <c r="F847" s="29"/>
      <c r="G847" s="30"/>
    </row>
    <row r="848" spans="6:7" ht="13">
      <c r="F848" s="29"/>
      <c r="G848" s="30"/>
    </row>
    <row r="849" spans="6:7" ht="13">
      <c r="F849" s="29"/>
      <c r="G849" s="30"/>
    </row>
    <row r="850" spans="6:7" ht="13">
      <c r="F850" s="29"/>
      <c r="G850" s="30"/>
    </row>
    <row r="851" spans="6:7" ht="13">
      <c r="F851" s="29"/>
      <c r="G851" s="30"/>
    </row>
    <row r="852" spans="6:7" ht="13">
      <c r="F852" s="29"/>
      <c r="G852" s="30"/>
    </row>
    <row r="853" spans="6:7" ht="13">
      <c r="F853" s="29"/>
      <c r="G853" s="30"/>
    </row>
    <row r="854" spans="6:7" ht="13">
      <c r="F854" s="29"/>
      <c r="G854" s="30"/>
    </row>
    <row r="855" spans="6:7" ht="13">
      <c r="F855" s="29"/>
      <c r="G855" s="30"/>
    </row>
    <row r="856" spans="6:7" ht="13">
      <c r="F856" s="29"/>
      <c r="G856" s="30"/>
    </row>
    <row r="857" spans="6:7" ht="13">
      <c r="F857" s="29"/>
      <c r="G857" s="30"/>
    </row>
    <row r="858" spans="6:7" ht="13">
      <c r="F858" s="29"/>
      <c r="G858" s="30"/>
    </row>
    <row r="859" spans="6:7" ht="13">
      <c r="F859" s="29"/>
      <c r="G859" s="30"/>
    </row>
    <row r="860" spans="6:7" ht="13">
      <c r="F860" s="29"/>
      <c r="G860" s="30"/>
    </row>
    <row r="861" spans="6:7" ht="13">
      <c r="F861" s="29"/>
      <c r="G861" s="30"/>
    </row>
    <row r="862" spans="6:7" ht="13">
      <c r="F862" s="29"/>
      <c r="G862" s="30"/>
    </row>
    <row r="863" spans="6:7" ht="13">
      <c r="F863" s="29"/>
      <c r="G863" s="30"/>
    </row>
    <row r="864" spans="6:7" ht="13">
      <c r="F864" s="29"/>
      <c r="G864" s="30"/>
    </row>
    <row r="865" spans="6:7" ht="13">
      <c r="F865" s="29"/>
      <c r="G865" s="30"/>
    </row>
    <row r="866" spans="6:7" ht="13">
      <c r="F866" s="29"/>
      <c r="G866" s="30"/>
    </row>
    <row r="867" spans="6:7" ht="13">
      <c r="F867" s="29"/>
      <c r="G867" s="30"/>
    </row>
    <row r="868" spans="6:7" ht="13">
      <c r="F868" s="29"/>
      <c r="G868" s="30"/>
    </row>
    <row r="869" spans="6:7" ht="13">
      <c r="F869" s="29"/>
      <c r="G869" s="30"/>
    </row>
    <row r="870" spans="6:7" ht="13">
      <c r="F870" s="29"/>
      <c r="G870" s="30"/>
    </row>
    <row r="871" spans="6:7" ht="13">
      <c r="F871" s="29"/>
      <c r="G871" s="30"/>
    </row>
    <row r="872" spans="6:7" ht="13">
      <c r="F872" s="29"/>
      <c r="G872" s="30"/>
    </row>
    <row r="873" spans="6:7" ht="13">
      <c r="F873" s="29"/>
      <c r="G873" s="30"/>
    </row>
    <row r="874" spans="6:7" ht="13">
      <c r="F874" s="29"/>
      <c r="G874" s="30"/>
    </row>
    <row r="875" spans="6:7" ht="13">
      <c r="F875" s="29"/>
      <c r="G875" s="30"/>
    </row>
    <row r="876" spans="6:7" ht="13">
      <c r="F876" s="29"/>
      <c r="G876" s="30"/>
    </row>
    <row r="877" spans="6:7" ht="13">
      <c r="F877" s="29"/>
      <c r="G877" s="30"/>
    </row>
    <row r="878" spans="6:7" ht="13">
      <c r="F878" s="29"/>
      <c r="G878" s="30"/>
    </row>
    <row r="879" spans="6:7" ht="13">
      <c r="F879" s="29"/>
      <c r="G879" s="30"/>
    </row>
    <row r="880" spans="6:7" ht="13">
      <c r="F880" s="29"/>
      <c r="G880" s="30"/>
    </row>
    <row r="881" spans="6:7" ht="13">
      <c r="F881" s="29"/>
      <c r="G881" s="30"/>
    </row>
    <row r="882" spans="6:7" ht="13">
      <c r="F882" s="29"/>
      <c r="G882" s="30"/>
    </row>
    <row r="883" spans="6:7" ht="13">
      <c r="F883" s="29"/>
      <c r="G883" s="30"/>
    </row>
    <row r="884" spans="6:7" ht="13">
      <c r="F884" s="29"/>
      <c r="G884" s="30"/>
    </row>
    <row r="885" spans="6:7" ht="13">
      <c r="F885" s="29"/>
      <c r="G885" s="30"/>
    </row>
    <row r="886" spans="6:7" ht="13">
      <c r="F886" s="29"/>
      <c r="G886" s="30"/>
    </row>
    <row r="887" spans="6:7" ht="13">
      <c r="F887" s="29"/>
      <c r="G887" s="30"/>
    </row>
    <row r="888" spans="6:7" ht="13">
      <c r="F888" s="29"/>
      <c r="G888" s="30"/>
    </row>
    <row r="889" spans="6:7" ht="13">
      <c r="F889" s="29"/>
      <c r="G889" s="30"/>
    </row>
    <row r="890" spans="6:7" ht="13">
      <c r="F890" s="29"/>
      <c r="G890" s="30"/>
    </row>
    <row r="891" spans="6:7" ht="13">
      <c r="F891" s="29"/>
      <c r="G891" s="30"/>
    </row>
    <row r="892" spans="6:7" ht="13">
      <c r="F892" s="29"/>
      <c r="G892" s="30"/>
    </row>
    <row r="893" spans="6:7" ht="13">
      <c r="F893" s="29"/>
      <c r="G893" s="30"/>
    </row>
    <row r="894" spans="6:7" ht="13">
      <c r="F894" s="29"/>
      <c r="G894" s="30"/>
    </row>
    <row r="895" spans="6:7" ht="13">
      <c r="F895" s="29"/>
      <c r="G895" s="30"/>
    </row>
    <row r="896" spans="6:7" ht="13">
      <c r="F896" s="29"/>
      <c r="G896" s="30"/>
    </row>
    <row r="897" spans="6:7" ht="13">
      <c r="F897" s="29"/>
      <c r="G897" s="30"/>
    </row>
    <row r="898" spans="6:7" ht="13">
      <c r="F898" s="29"/>
      <c r="G898" s="30"/>
    </row>
    <row r="899" spans="6:7" ht="13">
      <c r="F899" s="29"/>
      <c r="G899" s="30"/>
    </row>
    <row r="900" spans="6:7" ht="13">
      <c r="F900" s="29"/>
      <c r="G900" s="30"/>
    </row>
    <row r="901" spans="6:7" ht="13">
      <c r="F901" s="29"/>
      <c r="G901" s="30"/>
    </row>
    <row r="902" spans="6:7" ht="13">
      <c r="F902" s="29"/>
      <c r="G902" s="30"/>
    </row>
    <row r="903" spans="6:7" ht="13">
      <c r="F903" s="29"/>
      <c r="G903" s="30"/>
    </row>
    <row r="904" spans="6:7" ht="13">
      <c r="F904" s="29"/>
      <c r="G904" s="30"/>
    </row>
    <row r="905" spans="6:7" ht="13">
      <c r="F905" s="29"/>
      <c r="G905" s="30"/>
    </row>
    <row r="906" spans="6:7" ht="13">
      <c r="F906" s="29"/>
      <c r="G906" s="30"/>
    </row>
    <row r="907" spans="6:7" ht="13">
      <c r="F907" s="29"/>
      <c r="G907" s="30"/>
    </row>
    <row r="908" spans="6:7" ht="13">
      <c r="F908" s="29"/>
      <c r="G908" s="30"/>
    </row>
    <row r="909" spans="6:7" ht="13">
      <c r="F909" s="29"/>
      <c r="G909" s="30"/>
    </row>
    <row r="910" spans="6:7" ht="13">
      <c r="F910" s="29"/>
      <c r="G910" s="30"/>
    </row>
    <row r="911" spans="6:7" ht="13">
      <c r="F911" s="29"/>
      <c r="G911" s="30"/>
    </row>
    <row r="912" spans="6:7" ht="13">
      <c r="F912" s="29"/>
      <c r="G912" s="30"/>
    </row>
    <row r="913" spans="6:7" ht="13">
      <c r="F913" s="29"/>
      <c r="G913" s="30"/>
    </row>
    <row r="914" spans="6:7" ht="13">
      <c r="F914" s="29"/>
      <c r="G914" s="30"/>
    </row>
    <row r="915" spans="6:7" ht="13">
      <c r="F915" s="29"/>
      <c r="G915" s="30"/>
    </row>
    <row r="916" spans="6:7" ht="13">
      <c r="F916" s="29"/>
      <c r="G916" s="30"/>
    </row>
    <row r="917" spans="6:7" ht="13">
      <c r="F917" s="29"/>
      <c r="G917" s="30"/>
    </row>
    <row r="918" spans="6:7" ht="13">
      <c r="F918" s="29"/>
      <c r="G918" s="30"/>
    </row>
    <row r="919" spans="6:7" ht="13">
      <c r="F919" s="29"/>
      <c r="G919" s="30"/>
    </row>
    <row r="920" spans="6:7" ht="13">
      <c r="F920" s="29"/>
      <c r="G920" s="30"/>
    </row>
    <row r="921" spans="6:7" ht="13">
      <c r="F921" s="29"/>
      <c r="G921" s="30"/>
    </row>
    <row r="922" spans="6:7" ht="13">
      <c r="F922" s="29"/>
      <c r="G922" s="30"/>
    </row>
    <row r="923" spans="6:7" ht="13">
      <c r="F923" s="29"/>
      <c r="G923" s="30"/>
    </row>
    <row r="924" spans="6:7" ht="13">
      <c r="F924" s="29"/>
      <c r="G924" s="30"/>
    </row>
    <row r="925" spans="6:7" ht="13">
      <c r="F925" s="29"/>
      <c r="G925" s="30"/>
    </row>
    <row r="926" spans="6:7" ht="13">
      <c r="F926" s="29"/>
      <c r="G926" s="30"/>
    </row>
    <row r="927" spans="6:7" ht="13">
      <c r="F927" s="29"/>
      <c r="G927" s="30"/>
    </row>
    <row r="928" spans="6:7" ht="13">
      <c r="F928" s="29"/>
      <c r="G928" s="30"/>
    </row>
    <row r="929" spans="6:7" ht="13">
      <c r="F929" s="29"/>
      <c r="G929" s="30"/>
    </row>
    <row r="930" spans="6:7" ht="13">
      <c r="F930" s="29"/>
      <c r="G930" s="30"/>
    </row>
    <row r="931" spans="6:7" ht="13">
      <c r="F931" s="29"/>
      <c r="G931" s="30"/>
    </row>
    <row r="932" spans="6:7" ht="13">
      <c r="F932" s="29"/>
      <c r="G932" s="30"/>
    </row>
    <row r="933" spans="6:7" ht="13">
      <c r="F933" s="29"/>
      <c r="G933" s="30"/>
    </row>
    <row r="934" spans="6:7" ht="13">
      <c r="F934" s="29"/>
      <c r="G934" s="30"/>
    </row>
    <row r="935" spans="6:7" ht="13">
      <c r="F935" s="29"/>
      <c r="G935" s="30"/>
    </row>
    <row r="936" spans="6:7" ht="13">
      <c r="F936" s="29"/>
      <c r="G936" s="30"/>
    </row>
    <row r="937" spans="6:7" ht="13">
      <c r="F937" s="29"/>
      <c r="G937" s="30"/>
    </row>
    <row r="938" spans="6:7" ht="13">
      <c r="F938" s="29"/>
      <c r="G938" s="30"/>
    </row>
    <row r="939" spans="6:7" ht="13">
      <c r="F939" s="29"/>
      <c r="G939" s="30"/>
    </row>
    <row r="940" spans="6:7" ht="13">
      <c r="F940" s="29"/>
      <c r="G940" s="30"/>
    </row>
    <row r="941" spans="6:7" ht="13">
      <c r="F941" s="29"/>
      <c r="G941" s="30"/>
    </row>
    <row r="942" spans="6:7" ht="13">
      <c r="F942" s="29"/>
      <c r="G942" s="30"/>
    </row>
    <row r="943" spans="6:7" ht="13">
      <c r="F943" s="29"/>
      <c r="G943" s="30"/>
    </row>
    <row r="944" spans="6:7" ht="13">
      <c r="F944" s="29"/>
      <c r="G944" s="30"/>
    </row>
    <row r="945" spans="6:7" ht="13">
      <c r="F945" s="29"/>
      <c r="G945" s="30"/>
    </row>
    <row r="946" spans="6:7" ht="13">
      <c r="F946" s="29"/>
      <c r="G946" s="30"/>
    </row>
    <row r="947" spans="6:7" ht="13">
      <c r="F947" s="29"/>
      <c r="G947" s="30"/>
    </row>
    <row r="948" spans="6:7" ht="13">
      <c r="F948" s="29"/>
      <c r="G948" s="30"/>
    </row>
    <row r="949" spans="6:7" ht="13">
      <c r="F949" s="29"/>
      <c r="G949" s="30"/>
    </row>
    <row r="950" spans="6:7" ht="13">
      <c r="F950" s="29"/>
      <c r="G950" s="30"/>
    </row>
    <row r="951" spans="6:7" ht="13">
      <c r="F951" s="29"/>
      <c r="G951" s="30"/>
    </row>
    <row r="952" spans="6:7" ht="13">
      <c r="F952" s="29"/>
      <c r="G952" s="30"/>
    </row>
    <row r="953" spans="6:7" ht="13">
      <c r="F953" s="29"/>
      <c r="G953" s="30"/>
    </row>
    <row r="954" spans="6:7" ht="13">
      <c r="F954" s="29"/>
      <c r="G954" s="30"/>
    </row>
    <row r="955" spans="6:7" ht="13">
      <c r="F955" s="29"/>
      <c r="G955" s="30"/>
    </row>
    <row r="956" spans="6:7" ht="13">
      <c r="F956" s="29"/>
      <c r="G956" s="30"/>
    </row>
    <row r="957" spans="6:7" ht="13">
      <c r="F957" s="29"/>
      <c r="G957" s="30"/>
    </row>
    <row r="958" spans="6:7" ht="13">
      <c r="F958" s="29"/>
      <c r="G958" s="30"/>
    </row>
    <row r="959" spans="6:7" ht="13">
      <c r="F959" s="29"/>
      <c r="G959" s="30"/>
    </row>
    <row r="960" spans="6:7" ht="13">
      <c r="F960" s="29"/>
      <c r="G960" s="30"/>
    </row>
    <row r="961" spans="6:7" ht="13">
      <c r="F961" s="29"/>
      <c r="G961" s="30"/>
    </row>
    <row r="962" spans="6:7" ht="13">
      <c r="F962" s="29"/>
      <c r="G962" s="30"/>
    </row>
    <row r="963" spans="6:7" ht="13">
      <c r="F963" s="29"/>
      <c r="G963" s="30"/>
    </row>
    <row r="964" spans="6:7" ht="13">
      <c r="F964" s="29"/>
      <c r="G964" s="30"/>
    </row>
    <row r="965" spans="6:7" ht="13">
      <c r="F965" s="29"/>
      <c r="G965" s="30"/>
    </row>
    <row r="966" spans="6:7" ht="13">
      <c r="F966" s="29"/>
      <c r="G966" s="30"/>
    </row>
    <row r="967" spans="6:7" ht="13">
      <c r="F967" s="29"/>
      <c r="G967" s="30"/>
    </row>
    <row r="968" spans="6:7" ht="13">
      <c r="F968" s="29"/>
      <c r="G968" s="30"/>
    </row>
    <row r="969" spans="6:7" ht="13">
      <c r="F969" s="29"/>
      <c r="G969" s="30"/>
    </row>
    <row r="970" spans="6:7" ht="13">
      <c r="F970" s="29"/>
      <c r="G970" s="30"/>
    </row>
    <row r="971" spans="6:7" ht="13">
      <c r="F971" s="29"/>
      <c r="G971" s="30"/>
    </row>
    <row r="972" spans="6:7" ht="13">
      <c r="F972" s="29"/>
      <c r="G972" s="30"/>
    </row>
    <row r="973" spans="6:7" ht="13">
      <c r="F973" s="29"/>
      <c r="G973" s="30"/>
    </row>
    <row r="974" spans="6:7" ht="13">
      <c r="F974" s="29"/>
      <c r="G974" s="30"/>
    </row>
    <row r="975" spans="6:7" ht="13">
      <c r="F975" s="29"/>
      <c r="G975" s="30"/>
    </row>
    <row r="976" spans="6:7" ht="13">
      <c r="F976" s="29"/>
      <c r="G976" s="30"/>
    </row>
    <row r="977" spans="6:7" ht="13">
      <c r="F977" s="29"/>
      <c r="G977" s="30"/>
    </row>
    <row r="978" spans="6:7" ht="13">
      <c r="F978" s="29"/>
      <c r="G978" s="30"/>
    </row>
    <row r="979" spans="6:7" ht="13">
      <c r="F979" s="29"/>
      <c r="G979" s="30"/>
    </row>
    <row r="980" spans="6:7" ht="13">
      <c r="F980" s="29"/>
      <c r="G980" s="30"/>
    </row>
    <row r="981" spans="6:7" ht="13">
      <c r="F981" s="29"/>
      <c r="G981" s="30"/>
    </row>
    <row r="982" spans="6:7" ht="13">
      <c r="F982" s="29"/>
      <c r="G982" s="30"/>
    </row>
    <row r="983" spans="6:7" ht="13">
      <c r="F983" s="29"/>
      <c r="G983" s="30"/>
    </row>
    <row r="984" spans="6:7" ht="13">
      <c r="F984" s="29"/>
      <c r="G984" s="30"/>
    </row>
    <row r="985" spans="6:7" ht="13">
      <c r="F985" s="29"/>
      <c r="G985" s="30"/>
    </row>
    <row r="986" spans="6:7" ht="13">
      <c r="F986" s="29"/>
      <c r="G986" s="30"/>
    </row>
    <row r="987" spans="6:7" ht="13">
      <c r="F987" s="29"/>
      <c r="G987" s="30"/>
    </row>
    <row r="988" spans="6:7" ht="13">
      <c r="F988" s="29"/>
      <c r="G988" s="30"/>
    </row>
    <row r="989" spans="6:7" ht="13">
      <c r="F989" s="29"/>
      <c r="G989" s="30"/>
    </row>
    <row r="990" spans="6:7" ht="13">
      <c r="F990" s="29"/>
      <c r="G990" s="30"/>
    </row>
    <row r="991" spans="6:7" ht="13">
      <c r="F991" s="29"/>
      <c r="G991" s="30"/>
    </row>
    <row r="992" spans="6:7" ht="13">
      <c r="F992" s="29"/>
      <c r="G992" s="30"/>
    </row>
    <row r="993" spans="6:7" ht="13">
      <c r="F993" s="29"/>
      <c r="G993" s="30"/>
    </row>
    <row r="994" spans="6:7" ht="13">
      <c r="F994" s="29"/>
      <c r="G994" s="30"/>
    </row>
    <row r="995" spans="6:7" ht="13">
      <c r="F995" s="29"/>
      <c r="G995" s="30"/>
    </row>
    <row r="996" spans="6:7" ht="13">
      <c r="F996" s="29"/>
      <c r="G996" s="30"/>
    </row>
    <row r="997" spans="6:7" ht="13">
      <c r="F997" s="29"/>
      <c r="G997" s="30"/>
    </row>
    <row r="998" spans="6:7" ht="13">
      <c r="F998" s="29"/>
      <c r="G998" s="30"/>
    </row>
    <row r="999" spans="6:7" ht="13">
      <c r="F999" s="29"/>
      <c r="G999" s="30"/>
    </row>
    <row r="1000" spans="6:7" ht="13">
      <c r="F1000" s="29"/>
      <c r="G1000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261</v>
      </c>
      <c r="B1" s="22" t="s">
        <v>37</v>
      </c>
      <c r="C1" s="2" t="s">
        <v>40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42737</v>
      </c>
      <c r="C2" s="27">
        <f t="shared" ref="C2:C730" si="0">EOMONTH(B2,0)</f>
        <v>42766</v>
      </c>
      <c r="D2" s="5">
        <f t="shared" ref="D2:D32" si="1">DAY(B2)</f>
        <v>2</v>
      </c>
      <c r="E2" s="5">
        <v>1</v>
      </c>
      <c r="F2" s="28">
        <f t="shared" ref="F2:F730" si="2">DATE(YEAR(B2),1,1)</f>
        <v>42736</v>
      </c>
      <c r="G2" s="9">
        <f t="shared" ref="G2:G730" si="3">WEEKDAY(B2)</f>
        <v>2</v>
      </c>
    </row>
    <row r="3" spans="1:7" ht="15.75" customHeight="1">
      <c r="A3" s="5">
        <v>2</v>
      </c>
      <c r="B3" s="25">
        <v>42738</v>
      </c>
      <c r="C3" s="27">
        <f t="shared" si="0"/>
        <v>42766</v>
      </c>
      <c r="D3" s="5">
        <f t="shared" si="1"/>
        <v>3</v>
      </c>
      <c r="E3" s="5">
        <v>1</v>
      </c>
      <c r="F3" s="28">
        <f t="shared" si="2"/>
        <v>42736</v>
      </c>
      <c r="G3" s="9">
        <f t="shared" si="3"/>
        <v>3</v>
      </c>
    </row>
    <row r="4" spans="1:7" ht="15.75" customHeight="1">
      <c r="A4" s="5">
        <v>3</v>
      </c>
      <c r="B4" s="25">
        <v>42739</v>
      </c>
      <c r="C4" s="27">
        <f t="shared" si="0"/>
        <v>42766</v>
      </c>
      <c r="D4" s="5">
        <f t="shared" si="1"/>
        <v>4</v>
      </c>
      <c r="E4" s="5">
        <v>1</v>
      </c>
      <c r="F4" s="28">
        <f t="shared" si="2"/>
        <v>42736</v>
      </c>
      <c r="G4" s="9">
        <f t="shared" si="3"/>
        <v>4</v>
      </c>
    </row>
    <row r="5" spans="1:7" ht="15.75" customHeight="1">
      <c r="A5" s="5">
        <v>4</v>
      </c>
      <c r="B5" s="25">
        <v>42740</v>
      </c>
      <c r="C5" s="27">
        <f t="shared" si="0"/>
        <v>42766</v>
      </c>
      <c r="D5" s="5">
        <f t="shared" si="1"/>
        <v>5</v>
      </c>
      <c r="E5" s="5">
        <v>1</v>
      </c>
      <c r="F5" s="28">
        <f t="shared" si="2"/>
        <v>42736</v>
      </c>
      <c r="G5" s="9">
        <f t="shared" si="3"/>
        <v>5</v>
      </c>
    </row>
    <row r="6" spans="1:7" ht="15.75" customHeight="1">
      <c r="A6" s="5">
        <v>5</v>
      </c>
      <c r="B6" s="25">
        <v>42741</v>
      </c>
      <c r="C6" s="27">
        <f t="shared" si="0"/>
        <v>42766</v>
      </c>
      <c r="D6" s="5">
        <f t="shared" si="1"/>
        <v>6</v>
      </c>
      <c r="E6" s="5">
        <v>1</v>
      </c>
      <c r="F6" s="28">
        <f t="shared" si="2"/>
        <v>42736</v>
      </c>
      <c r="G6" s="9">
        <f t="shared" si="3"/>
        <v>6</v>
      </c>
    </row>
    <row r="7" spans="1:7" ht="15.75" customHeight="1">
      <c r="A7" s="5">
        <v>6</v>
      </c>
      <c r="B7" s="25">
        <v>42742</v>
      </c>
      <c r="C7" s="27">
        <f t="shared" si="0"/>
        <v>42766</v>
      </c>
      <c r="D7" s="5">
        <f t="shared" si="1"/>
        <v>7</v>
      </c>
      <c r="E7" s="5">
        <v>1</v>
      </c>
      <c r="F7" s="28">
        <f t="shared" si="2"/>
        <v>42736</v>
      </c>
      <c r="G7" s="9">
        <f t="shared" si="3"/>
        <v>7</v>
      </c>
    </row>
    <row r="8" spans="1:7" ht="15.75" customHeight="1">
      <c r="A8" s="5">
        <v>7</v>
      </c>
      <c r="B8" s="25">
        <v>42743</v>
      </c>
      <c r="C8" s="27">
        <f t="shared" si="0"/>
        <v>42766</v>
      </c>
      <c r="D8" s="5">
        <f t="shared" si="1"/>
        <v>8</v>
      </c>
      <c r="E8" s="5">
        <v>1</v>
      </c>
      <c r="F8" s="28">
        <f t="shared" si="2"/>
        <v>42736</v>
      </c>
      <c r="G8" s="9">
        <f t="shared" si="3"/>
        <v>1</v>
      </c>
    </row>
    <row r="9" spans="1:7" ht="15.75" customHeight="1">
      <c r="A9" s="5">
        <v>8</v>
      </c>
      <c r="B9" s="25">
        <v>42744</v>
      </c>
      <c r="C9" s="27">
        <f t="shared" si="0"/>
        <v>42766</v>
      </c>
      <c r="D9" s="5">
        <f t="shared" si="1"/>
        <v>9</v>
      </c>
      <c r="E9" s="5">
        <v>1</v>
      </c>
      <c r="F9" s="28">
        <f t="shared" si="2"/>
        <v>42736</v>
      </c>
      <c r="G9" s="9">
        <f t="shared" si="3"/>
        <v>2</v>
      </c>
    </row>
    <row r="10" spans="1:7" ht="15.75" customHeight="1">
      <c r="A10" s="5">
        <v>9</v>
      </c>
      <c r="B10" s="25">
        <v>42745</v>
      </c>
      <c r="C10" s="27">
        <f t="shared" si="0"/>
        <v>42766</v>
      </c>
      <c r="D10" s="5">
        <f t="shared" si="1"/>
        <v>10</v>
      </c>
      <c r="E10" s="5">
        <v>1</v>
      </c>
      <c r="F10" s="28">
        <f t="shared" si="2"/>
        <v>42736</v>
      </c>
      <c r="G10" s="9">
        <f t="shared" si="3"/>
        <v>3</v>
      </c>
    </row>
    <row r="11" spans="1:7" ht="15.75" customHeight="1">
      <c r="A11" s="5">
        <v>10</v>
      </c>
      <c r="B11" s="25">
        <v>42746</v>
      </c>
      <c r="C11" s="27">
        <f t="shared" si="0"/>
        <v>42766</v>
      </c>
      <c r="D11" s="5">
        <f t="shared" si="1"/>
        <v>11</v>
      </c>
      <c r="E11" s="5">
        <v>1</v>
      </c>
      <c r="F11" s="28">
        <f t="shared" si="2"/>
        <v>42736</v>
      </c>
      <c r="G11" s="9">
        <f t="shared" si="3"/>
        <v>4</v>
      </c>
    </row>
    <row r="12" spans="1:7" ht="15.75" customHeight="1">
      <c r="A12" s="5">
        <v>11</v>
      </c>
      <c r="B12" s="25">
        <v>42747</v>
      </c>
      <c r="C12" s="27">
        <f t="shared" si="0"/>
        <v>42766</v>
      </c>
      <c r="D12" s="5">
        <f t="shared" si="1"/>
        <v>12</v>
      </c>
      <c r="E12" s="5">
        <v>1</v>
      </c>
      <c r="F12" s="28">
        <f t="shared" si="2"/>
        <v>42736</v>
      </c>
      <c r="G12" s="9">
        <f t="shared" si="3"/>
        <v>5</v>
      </c>
    </row>
    <row r="13" spans="1:7" ht="15.75" customHeight="1">
      <c r="A13" s="5">
        <v>12</v>
      </c>
      <c r="B13" s="25">
        <v>42748</v>
      </c>
      <c r="C13" s="27">
        <f t="shared" si="0"/>
        <v>42766</v>
      </c>
      <c r="D13" s="5">
        <f t="shared" si="1"/>
        <v>13</v>
      </c>
      <c r="E13" s="5">
        <v>1</v>
      </c>
      <c r="F13" s="28">
        <f t="shared" si="2"/>
        <v>42736</v>
      </c>
      <c r="G13" s="9">
        <f t="shared" si="3"/>
        <v>6</v>
      </c>
    </row>
    <row r="14" spans="1:7" ht="15.75" customHeight="1">
      <c r="A14" s="5">
        <v>13</v>
      </c>
      <c r="B14" s="25">
        <v>42749</v>
      </c>
      <c r="C14" s="27">
        <f t="shared" si="0"/>
        <v>42766</v>
      </c>
      <c r="D14" s="5">
        <f t="shared" si="1"/>
        <v>14</v>
      </c>
      <c r="E14" s="5">
        <v>1</v>
      </c>
      <c r="F14" s="28">
        <f t="shared" si="2"/>
        <v>42736</v>
      </c>
      <c r="G14" s="9">
        <f t="shared" si="3"/>
        <v>7</v>
      </c>
    </row>
    <row r="15" spans="1:7" ht="15.75" customHeight="1">
      <c r="A15" s="5">
        <v>14</v>
      </c>
      <c r="B15" s="25">
        <v>42750</v>
      </c>
      <c r="C15" s="27">
        <f t="shared" si="0"/>
        <v>42766</v>
      </c>
      <c r="D15" s="5">
        <f t="shared" si="1"/>
        <v>15</v>
      </c>
      <c r="E15" s="5">
        <v>1</v>
      </c>
      <c r="F15" s="28">
        <f t="shared" si="2"/>
        <v>42736</v>
      </c>
      <c r="G15" s="9">
        <f t="shared" si="3"/>
        <v>1</v>
      </c>
    </row>
    <row r="16" spans="1:7" ht="15.75" customHeight="1">
      <c r="A16" s="5">
        <v>15</v>
      </c>
      <c r="B16" s="25">
        <v>42751</v>
      </c>
      <c r="C16" s="27">
        <f t="shared" si="0"/>
        <v>42766</v>
      </c>
      <c r="D16" s="5">
        <f t="shared" si="1"/>
        <v>16</v>
      </c>
      <c r="E16" s="5">
        <v>1</v>
      </c>
      <c r="F16" s="28">
        <f t="shared" si="2"/>
        <v>42736</v>
      </c>
      <c r="G16" s="9">
        <f t="shared" si="3"/>
        <v>2</v>
      </c>
    </row>
    <row r="17" spans="1:7" ht="15.75" customHeight="1">
      <c r="A17" s="5">
        <v>16</v>
      </c>
      <c r="B17" s="25">
        <v>42752</v>
      </c>
      <c r="C17" s="27">
        <f t="shared" si="0"/>
        <v>42766</v>
      </c>
      <c r="D17" s="5">
        <f t="shared" si="1"/>
        <v>17</v>
      </c>
      <c r="E17" s="5">
        <v>1</v>
      </c>
      <c r="F17" s="28">
        <f t="shared" si="2"/>
        <v>42736</v>
      </c>
      <c r="G17" s="9">
        <f t="shared" si="3"/>
        <v>3</v>
      </c>
    </row>
    <row r="18" spans="1:7" ht="15.75" customHeight="1">
      <c r="A18" s="5">
        <v>17</v>
      </c>
      <c r="B18" s="25">
        <v>42753</v>
      </c>
      <c r="C18" s="27">
        <f t="shared" si="0"/>
        <v>42766</v>
      </c>
      <c r="D18" s="5">
        <f t="shared" si="1"/>
        <v>18</v>
      </c>
      <c r="E18" s="5">
        <v>1</v>
      </c>
      <c r="F18" s="28">
        <f t="shared" si="2"/>
        <v>42736</v>
      </c>
      <c r="G18" s="9">
        <f t="shared" si="3"/>
        <v>4</v>
      </c>
    </row>
    <row r="19" spans="1:7" ht="15.75" customHeight="1">
      <c r="A19" s="5">
        <v>18</v>
      </c>
      <c r="B19" s="25">
        <v>42754</v>
      </c>
      <c r="C19" s="27">
        <f t="shared" si="0"/>
        <v>42766</v>
      </c>
      <c r="D19" s="5">
        <f t="shared" si="1"/>
        <v>19</v>
      </c>
      <c r="E19" s="5">
        <v>1</v>
      </c>
      <c r="F19" s="28">
        <f t="shared" si="2"/>
        <v>42736</v>
      </c>
      <c r="G19" s="9">
        <f t="shared" si="3"/>
        <v>5</v>
      </c>
    </row>
    <row r="20" spans="1:7" ht="15.75" customHeight="1">
      <c r="A20" s="5">
        <v>19</v>
      </c>
      <c r="B20" s="25">
        <v>42755</v>
      </c>
      <c r="C20" s="27">
        <f t="shared" si="0"/>
        <v>42766</v>
      </c>
      <c r="D20" s="5">
        <f t="shared" si="1"/>
        <v>20</v>
      </c>
      <c r="E20" s="5">
        <v>1</v>
      </c>
      <c r="F20" s="28">
        <f t="shared" si="2"/>
        <v>42736</v>
      </c>
      <c r="G20" s="9">
        <f t="shared" si="3"/>
        <v>6</v>
      </c>
    </row>
    <row r="21" spans="1:7" ht="15.75" customHeight="1">
      <c r="A21" s="5">
        <v>20</v>
      </c>
      <c r="B21" s="25">
        <v>42756</v>
      </c>
      <c r="C21" s="27">
        <f t="shared" si="0"/>
        <v>42766</v>
      </c>
      <c r="D21" s="5">
        <f t="shared" si="1"/>
        <v>21</v>
      </c>
      <c r="E21" s="5">
        <v>1</v>
      </c>
      <c r="F21" s="28">
        <f t="shared" si="2"/>
        <v>42736</v>
      </c>
      <c r="G21" s="9">
        <f t="shared" si="3"/>
        <v>7</v>
      </c>
    </row>
    <row r="22" spans="1:7" ht="15.75" customHeight="1">
      <c r="A22" s="5">
        <v>21</v>
      </c>
      <c r="B22" s="25">
        <v>42757</v>
      </c>
      <c r="C22" s="27">
        <f t="shared" si="0"/>
        <v>42766</v>
      </c>
      <c r="D22" s="5">
        <f t="shared" si="1"/>
        <v>22</v>
      </c>
      <c r="E22" s="5">
        <v>1</v>
      </c>
      <c r="F22" s="28">
        <f t="shared" si="2"/>
        <v>42736</v>
      </c>
      <c r="G22" s="9">
        <f t="shared" si="3"/>
        <v>1</v>
      </c>
    </row>
    <row r="23" spans="1:7" ht="15.75" customHeight="1">
      <c r="A23" s="5">
        <v>22</v>
      </c>
      <c r="B23" s="25">
        <v>42758</v>
      </c>
      <c r="C23" s="27">
        <f t="shared" si="0"/>
        <v>42766</v>
      </c>
      <c r="D23" s="5">
        <f t="shared" si="1"/>
        <v>23</v>
      </c>
      <c r="E23" s="5">
        <v>1</v>
      </c>
      <c r="F23" s="28">
        <f t="shared" si="2"/>
        <v>42736</v>
      </c>
      <c r="G23" s="9">
        <f t="shared" si="3"/>
        <v>2</v>
      </c>
    </row>
    <row r="24" spans="1:7" ht="15.75" customHeight="1">
      <c r="A24" s="5">
        <v>23</v>
      </c>
      <c r="B24" s="25">
        <v>42759</v>
      </c>
      <c r="C24" s="27">
        <f t="shared" si="0"/>
        <v>42766</v>
      </c>
      <c r="D24" s="5">
        <f t="shared" si="1"/>
        <v>24</v>
      </c>
      <c r="E24" s="5">
        <v>1</v>
      </c>
      <c r="F24" s="28">
        <f t="shared" si="2"/>
        <v>42736</v>
      </c>
      <c r="G24" s="9">
        <f t="shared" si="3"/>
        <v>3</v>
      </c>
    </row>
    <row r="25" spans="1:7" ht="15.75" customHeight="1">
      <c r="A25" s="5">
        <v>24</v>
      </c>
      <c r="B25" s="25">
        <v>42760</v>
      </c>
      <c r="C25" s="27">
        <f t="shared" si="0"/>
        <v>42766</v>
      </c>
      <c r="D25" s="5">
        <f t="shared" si="1"/>
        <v>25</v>
      </c>
      <c r="E25" s="5">
        <v>1</v>
      </c>
      <c r="F25" s="28">
        <f t="shared" si="2"/>
        <v>42736</v>
      </c>
      <c r="G25" s="9">
        <f t="shared" si="3"/>
        <v>4</v>
      </c>
    </row>
    <row r="26" spans="1:7" ht="15.75" customHeight="1">
      <c r="A26" s="5">
        <v>25</v>
      </c>
      <c r="B26" s="25">
        <v>42761</v>
      </c>
      <c r="C26" s="27">
        <f t="shared" si="0"/>
        <v>42766</v>
      </c>
      <c r="D26" s="5">
        <f t="shared" si="1"/>
        <v>26</v>
      </c>
      <c r="E26" s="5">
        <v>1</v>
      </c>
      <c r="F26" s="28">
        <f t="shared" si="2"/>
        <v>42736</v>
      </c>
      <c r="G26" s="9">
        <f t="shared" si="3"/>
        <v>5</v>
      </c>
    </row>
    <row r="27" spans="1:7" ht="15.75" customHeight="1">
      <c r="A27" s="5">
        <v>26</v>
      </c>
      <c r="B27" s="25">
        <v>42762</v>
      </c>
      <c r="C27" s="27">
        <f t="shared" si="0"/>
        <v>42766</v>
      </c>
      <c r="D27" s="5">
        <f t="shared" si="1"/>
        <v>27</v>
      </c>
      <c r="E27" s="5">
        <v>1</v>
      </c>
      <c r="F27" s="28">
        <f t="shared" si="2"/>
        <v>42736</v>
      </c>
      <c r="G27" s="9">
        <f t="shared" si="3"/>
        <v>6</v>
      </c>
    </row>
    <row r="28" spans="1:7" ht="15.75" customHeight="1">
      <c r="A28" s="5">
        <v>27</v>
      </c>
      <c r="B28" s="25">
        <v>42763</v>
      </c>
      <c r="C28" s="27">
        <f t="shared" si="0"/>
        <v>42766</v>
      </c>
      <c r="D28" s="5">
        <f t="shared" si="1"/>
        <v>28</v>
      </c>
      <c r="E28" s="5">
        <v>1</v>
      </c>
      <c r="F28" s="28">
        <f t="shared" si="2"/>
        <v>42736</v>
      </c>
      <c r="G28" s="9">
        <f t="shared" si="3"/>
        <v>7</v>
      </c>
    </row>
    <row r="29" spans="1:7" ht="15.75" customHeight="1">
      <c r="A29" s="5">
        <v>28</v>
      </c>
      <c r="B29" s="25">
        <v>42764</v>
      </c>
      <c r="C29" s="27">
        <f t="shared" si="0"/>
        <v>42766</v>
      </c>
      <c r="D29" s="5">
        <f t="shared" si="1"/>
        <v>29</v>
      </c>
      <c r="E29" s="5">
        <v>1</v>
      </c>
      <c r="F29" s="28">
        <f t="shared" si="2"/>
        <v>42736</v>
      </c>
      <c r="G29" s="9">
        <f t="shared" si="3"/>
        <v>1</v>
      </c>
    </row>
    <row r="30" spans="1:7" ht="15.75" customHeight="1">
      <c r="A30" s="5">
        <v>29</v>
      </c>
      <c r="B30" s="25">
        <v>42765</v>
      </c>
      <c r="C30" s="27">
        <f t="shared" si="0"/>
        <v>42766</v>
      </c>
      <c r="D30" s="5">
        <f t="shared" si="1"/>
        <v>30</v>
      </c>
      <c r="E30" s="5">
        <v>1</v>
      </c>
      <c r="F30" s="28">
        <f t="shared" si="2"/>
        <v>42736</v>
      </c>
      <c r="G30" s="9">
        <f t="shared" si="3"/>
        <v>2</v>
      </c>
    </row>
    <row r="31" spans="1:7" ht="15.75" customHeight="1">
      <c r="A31" s="5">
        <v>30</v>
      </c>
      <c r="B31" s="25">
        <v>42766</v>
      </c>
      <c r="C31" s="27">
        <f t="shared" si="0"/>
        <v>42766</v>
      </c>
      <c r="D31" s="5">
        <f t="shared" si="1"/>
        <v>31</v>
      </c>
      <c r="E31" s="5">
        <v>1</v>
      </c>
      <c r="F31" s="28">
        <f t="shared" si="2"/>
        <v>42736</v>
      </c>
      <c r="G31" s="9">
        <f t="shared" si="3"/>
        <v>3</v>
      </c>
    </row>
    <row r="32" spans="1:7" ht="15.75" customHeight="1">
      <c r="A32" s="5">
        <v>31</v>
      </c>
      <c r="B32" s="25">
        <v>42767</v>
      </c>
      <c r="C32" s="27">
        <f t="shared" si="0"/>
        <v>42794</v>
      </c>
      <c r="D32" s="5">
        <f t="shared" si="1"/>
        <v>1</v>
      </c>
      <c r="E32" s="5">
        <v>1</v>
      </c>
      <c r="F32" s="28">
        <f t="shared" si="2"/>
        <v>42736</v>
      </c>
      <c r="G32" s="9">
        <f t="shared" si="3"/>
        <v>4</v>
      </c>
    </row>
    <row r="33" spans="1:7" ht="15.75" customHeight="1">
      <c r="A33" s="5">
        <v>32</v>
      </c>
      <c r="B33" s="25">
        <v>42768</v>
      </c>
      <c r="C33" s="27">
        <f t="shared" si="0"/>
        <v>42794</v>
      </c>
      <c r="D33" s="5">
        <f t="shared" ref="D33:D730" si="4">WEEKDAY(B33)</f>
        <v>5</v>
      </c>
      <c r="E33" s="5">
        <v>1</v>
      </c>
      <c r="F33" s="28">
        <f t="shared" si="2"/>
        <v>42736</v>
      </c>
      <c r="G33" s="9">
        <f t="shared" si="3"/>
        <v>5</v>
      </c>
    </row>
    <row r="34" spans="1:7" ht="15.75" customHeight="1">
      <c r="A34" s="5">
        <v>33</v>
      </c>
      <c r="B34" s="25">
        <v>42769</v>
      </c>
      <c r="C34" s="27">
        <f t="shared" si="0"/>
        <v>42794</v>
      </c>
      <c r="D34" s="5">
        <f t="shared" si="4"/>
        <v>6</v>
      </c>
      <c r="E34" s="5">
        <v>1</v>
      </c>
      <c r="F34" s="28">
        <f t="shared" si="2"/>
        <v>42736</v>
      </c>
      <c r="G34" s="9">
        <f t="shared" si="3"/>
        <v>6</v>
      </c>
    </row>
    <row r="35" spans="1:7" ht="15.75" customHeight="1">
      <c r="A35" s="5">
        <v>34</v>
      </c>
      <c r="B35" s="25">
        <v>42770</v>
      </c>
      <c r="C35" s="27">
        <f t="shared" si="0"/>
        <v>42794</v>
      </c>
      <c r="D35" s="5">
        <f t="shared" si="4"/>
        <v>7</v>
      </c>
      <c r="E35" s="5">
        <v>1</v>
      </c>
      <c r="F35" s="28">
        <f t="shared" si="2"/>
        <v>42736</v>
      </c>
      <c r="G35" s="9">
        <f t="shared" si="3"/>
        <v>7</v>
      </c>
    </row>
    <row r="36" spans="1:7" ht="15.75" customHeight="1">
      <c r="A36" s="5">
        <v>35</v>
      </c>
      <c r="B36" s="25">
        <v>42771</v>
      </c>
      <c r="C36" s="27">
        <f t="shared" si="0"/>
        <v>42794</v>
      </c>
      <c r="D36" s="5">
        <f t="shared" si="4"/>
        <v>1</v>
      </c>
      <c r="E36" s="5">
        <v>1</v>
      </c>
      <c r="F36" s="28">
        <f t="shared" si="2"/>
        <v>42736</v>
      </c>
      <c r="G36" s="9">
        <f t="shared" si="3"/>
        <v>1</v>
      </c>
    </row>
    <row r="37" spans="1:7" ht="15.75" customHeight="1">
      <c r="A37" s="5">
        <v>36</v>
      </c>
      <c r="B37" s="25">
        <v>42772</v>
      </c>
      <c r="C37" s="27">
        <f t="shared" si="0"/>
        <v>42794</v>
      </c>
      <c r="D37" s="5">
        <f t="shared" si="4"/>
        <v>2</v>
      </c>
      <c r="E37" s="5">
        <v>1</v>
      </c>
      <c r="F37" s="28">
        <f t="shared" si="2"/>
        <v>42736</v>
      </c>
      <c r="G37" s="9">
        <f t="shared" si="3"/>
        <v>2</v>
      </c>
    </row>
    <row r="38" spans="1:7" ht="15.75" customHeight="1">
      <c r="A38" s="5">
        <v>37</v>
      </c>
      <c r="B38" s="25">
        <v>42773</v>
      </c>
      <c r="C38" s="27">
        <f t="shared" si="0"/>
        <v>42794</v>
      </c>
      <c r="D38" s="5">
        <f t="shared" si="4"/>
        <v>3</v>
      </c>
      <c r="E38" s="5">
        <v>1</v>
      </c>
      <c r="F38" s="28">
        <f t="shared" si="2"/>
        <v>42736</v>
      </c>
      <c r="G38" s="9">
        <f t="shared" si="3"/>
        <v>3</v>
      </c>
    </row>
    <row r="39" spans="1:7" ht="15.75" customHeight="1">
      <c r="A39" s="5">
        <v>38</v>
      </c>
      <c r="B39" s="25">
        <v>42774</v>
      </c>
      <c r="C39" s="27">
        <f t="shared" si="0"/>
        <v>42794</v>
      </c>
      <c r="D39" s="5">
        <f t="shared" si="4"/>
        <v>4</v>
      </c>
      <c r="E39" s="5">
        <v>1</v>
      </c>
      <c r="F39" s="28">
        <f t="shared" si="2"/>
        <v>42736</v>
      </c>
      <c r="G39" s="9">
        <f t="shared" si="3"/>
        <v>4</v>
      </c>
    </row>
    <row r="40" spans="1:7" ht="15.75" customHeight="1">
      <c r="A40" s="5">
        <v>39</v>
      </c>
      <c r="B40" s="25">
        <v>42775</v>
      </c>
      <c r="C40" s="27">
        <f t="shared" si="0"/>
        <v>42794</v>
      </c>
      <c r="D40" s="5">
        <f t="shared" si="4"/>
        <v>5</v>
      </c>
      <c r="E40" s="5">
        <v>1</v>
      </c>
      <c r="F40" s="28">
        <f t="shared" si="2"/>
        <v>42736</v>
      </c>
      <c r="G40" s="9">
        <f t="shared" si="3"/>
        <v>5</v>
      </c>
    </row>
    <row r="41" spans="1:7" ht="15.75" customHeight="1">
      <c r="A41" s="5">
        <v>40</v>
      </c>
      <c r="B41" s="25">
        <v>42776</v>
      </c>
      <c r="C41" s="27">
        <f t="shared" si="0"/>
        <v>42794</v>
      </c>
      <c r="D41" s="5">
        <f t="shared" si="4"/>
        <v>6</v>
      </c>
      <c r="E41" s="5">
        <v>1</v>
      </c>
      <c r="F41" s="28">
        <f t="shared" si="2"/>
        <v>42736</v>
      </c>
      <c r="G41" s="9">
        <f t="shared" si="3"/>
        <v>6</v>
      </c>
    </row>
    <row r="42" spans="1:7" ht="15.75" customHeight="1">
      <c r="A42" s="5">
        <v>41</v>
      </c>
      <c r="B42" s="25">
        <v>42777</v>
      </c>
      <c r="C42" s="27">
        <f t="shared" si="0"/>
        <v>42794</v>
      </c>
      <c r="D42" s="5">
        <f t="shared" si="4"/>
        <v>7</v>
      </c>
      <c r="E42" s="5">
        <v>1</v>
      </c>
      <c r="F42" s="28">
        <f t="shared" si="2"/>
        <v>42736</v>
      </c>
      <c r="G42" s="9">
        <f t="shared" si="3"/>
        <v>7</v>
      </c>
    </row>
    <row r="43" spans="1:7" ht="15.75" customHeight="1">
      <c r="A43" s="5">
        <v>42</v>
      </c>
      <c r="B43" s="25">
        <v>42778</v>
      </c>
      <c r="C43" s="27">
        <f t="shared" si="0"/>
        <v>42794</v>
      </c>
      <c r="D43" s="5">
        <f t="shared" si="4"/>
        <v>1</v>
      </c>
      <c r="E43" s="5">
        <v>1</v>
      </c>
      <c r="F43" s="28">
        <f t="shared" si="2"/>
        <v>42736</v>
      </c>
      <c r="G43" s="9">
        <f t="shared" si="3"/>
        <v>1</v>
      </c>
    </row>
    <row r="44" spans="1:7" ht="15.75" customHeight="1">
      <c r="A44" s="5">
        <v>43</v>
      </c>
      <c r="B44" s="25">
        <v>42779</v>
      </c>
      <c r="C44" s="27">
        <f t="shared" si="0"/>
        <v>42794</v>
      </c>
      <c r="D44" s="5">
        <f t="shared" si="4"/>
        <v>2</v>
      </c>
      <c r="E44" s="5">
        <v>1</v>
      </c>
      <c r="F44" s="28">
        <f t="shared" si="2"/>
        <v>42736</v>
      </c>
      <c r="G44" s="9">
        <f t="shared" si="3"/>
        <v>2</v>
      </c>
    </row>
    <row r="45" spans="1:7" ht="15.75" customHeight="1">
      <c r="A45" s="5">
        <v>44</v>
      </c>
      <c r="B45" s="25">
        <v>42780</v>
      </c>
      <c r="C45" s="27">
        <f t="shared" si="0"/>
        <v>42794</v>
      </c>
      <c r="D45" s="5">
        <f t="shared" si="4"/>
        <v>3</v>
      </c>
      <c r="E45" s="5">
        <v>1</v>
      </c>
      <c r="F45" s="28">
        <f t="shared" si="2"/>
        <v>42736</v>
      </c>
      <c r="G45" s="9">
        <f t="shared" si="3"/>
        <v>3</v>
      </c>
    </row>
    <row r="46" spans="1:7" ht="15.75" customHeight="1">
      <c r="A46" s="5">
        <v>45</v>
      </c>
      <c r="B46" s="25">
        <v>42781</v>
      </c>
      <c r="C46" s="27">
        <f t="shared" si="0"/>
        <v>42794</v>
      </c>
      <c r="D46" s="5">
        <f t="shared" si="4"/>
        <v>4</v>
      </c>
      <c r="E46" s="5">
        <v>1</v>
      </c>
      <c r="F46" s="28">
        <f t="shared" si="2"/>
        <v>42736</v>
      </c>
      <c r="G46" s="9">
        <f t="shared" si="3"/>
        <v>4</v>
      </c>
    </row>
    <row r="47" spans="1:7" ht="15.75" customHeight="1">
      <c r="A47" s="5">
        <v>46</v>
      </c>
      <c r="B47" s="25">
        <v>42782</v>
      </c>
      <c r="C47" s="27">
        <f t="shared" si="0"/>
        <v>42794</v>
      </c>
      <c r="D47" s="5">
        <f t="shared" si="4"/>
        <v>5</v>
      </c>
      <c r="E47" s="5">
        <v>1</v>
      </c>
      <c r="F47" s="28">
        <f t="shared" si="2"/>
        <v>42736</v>
      </c>
      <c r="G47" s="9">
        <f t="shared" si="3"/>
        <v>5</v>
      </c>
    </row>
    <row r="48" spans="1:7" ht="13">
      <c r="A48" s="5">
        <v>47</v>
      </c>
      <c r="B48" s="25">
        <v>42783</v>
      </c>
      <c r="C48" s="27">
        <f t="shared" si="0"/>
        <v>42794</v>
      </c>
      <c r="D48" s="5">
        <f t="shared" si="4"/>
        <v>6</v>
      </c>
      <c r="E48" s="5">
        <v>1</v>
      </c>
      <c r="F48" s="28">
        <f t="shared" si="2"/>
        <v>42736</v>
      </c>
      <c r="G48" s="9">
        <f t="shared" si="3"/>
        <v>6</v>
      </c>
    </row>
    <row r="49" spans="1:7" ht="13">
      <c r="A49" s="5">
        <v>48</v>
      </c>
      <c r="B49" s="25">
        <v>42784</v>
      </c>
      <c r="C49" s="27">
        <f t="shared" si="0"/>
        <v>42794</v>
      </c>
      <c r="D49" s="5">
        <f t="shared" si="4"/>
        <v>7</v>
      </c>
      <c r="E49" s="5">
        <v>1</v>
      </c>
      <c r="F49" s="28">
        <f t="shared" si="2"/>
        <v>42736</v>
      </c>
      <c r="G49" s="9">
        <f t="shared" si="3"/>
        <v>7</v>
      </c>
    </row>
    <row r="50" spans="1:7" ht="13">
      <c r="A50" s="5">
        <v>49</v>
      </c>
      <c r="B50" s="25">
        <v>42785</v>
      </c>
      <c r="C50" s="27">
        <f t="shared" si="0"/>
        <v>42794</v>
      </c>
      <c r="D50" s="5">
        <f t="shared" si="4"/>
        <v>1</v>
      </c>
      <c r="E50" s="5">
        <v>1</v>
      </c>
      <c r="F50" s="28">
        <f t="shared" si="2"/>
        <v>42736</v>
      </c>
      <c r="G50" s="9">
        <f t="shared" si="3"/>
        <v>1</v>
      </c>
    </row>
    <row r="51" spans="1:7" ht="13">
      <c r="A51" s="5">
        <v>50</v>
      </c>
      <c r="B51" s="25">
        <v>42786</v>
      </c>
      <c r="C51" s="27">
        <f t="shared" si="0"/>
        <v>42794</v>
      </c>
      <c r="D51" s="5">
        <f t="shared" si="4"/>
        <v>2</v>
      </c>
      <c r="E51" s="5">
        <v>1</v>
      </c>
      <c r="F51" s="28">
        <f t="shared" si="2"/>
        <v>42736</v>
      </c>
      <c r="G51" s="9">
        <f t="shared" si="3"/>
        <v>2</v>
      </c>
    </row>
    <row r="52" spans="1:7" ht="13">
      <c r="A52" s="5">
        <v>51</v>
      </c>
      <c r="B52" s="25">
        <v>42787</v>
      </c>
      <c r="C52" s="27">
        <f t="shared" si="0"/>
        <v>42794</v>
      </c>
      <c r="D52" s="5">
        <f t="shared" si="4"/>
        <v>3</v>
      </c>
      <c r="E52" s="5">
        <v>1</v>
      </c>
      <c r="F52" s="28">
        <f t="shared" si="2"/>
        <v>42736</v>
      </c>
      <c r="G52" s="9">
        <f t="shared" si="3"/>
        <v>3</v>
      </c>
    </row>
    <row r="53" spans="1:7" ht="13">
      <c r="A53" s="5">
        <v>52</v>
      </c>
      <c r="B53" s="25">
        <v>42788</v>
      </c>
      <c r="C53" s="27">
        <f t="shared" si="0"/>
        <v>42794</v>
      </c>
      <c r="D53" s="5">
        <f t="shared" si="4"/>
        <v>4</v>
      </c>
      <c r="E53" s="5">
        <v>1</v>
      </c>
      <c r="F53" s="28">
        <f t="shared" si="2"/>
        <v>42736</v>
      </c>
      <c r="G53" s="9">
        <f t="shared" si="3"/>
        <v>4</v>
      </c>
    </row>
    <row r="54" spans="1:7" ht="13">
      <c r="A54" s="5">
        <v>53</v>
      </c>
      <c r="B54" s="25">
        <v>42789</v>
      </c>
      <c r="C54" s="27">
        <f t="shared" si="0"/>
        <v>42794</v>
      </c>
      <c r="D54" s="5">
        <f t="shared" si="4"/>
        <v>5</v>
      </c>
      <c r="E54" s="5">
        <v>1</v>
      </c>
      <c r="F54" s="28">
        <f t="shared" si="2"/>
        <v>42736</v>
      </c>
      <c r="G54" s="9">
        <f t="shared" si="3"/>
        <v>5</v>
      </c>
    </row>
    <row r="55" spans="1:7" ht="13">
      <c r="A55" s="5">
        <v>54</v>
      </c>
      <c r="B55" s="25">
        <v>42790</v>
      </c>
      <c r="C55" s="27">
        <f t="shared" si="0"/>
        <v>42794</v>
      </c>
      <c r="D55" s="5">
        <f t="shared" si="4"/>
        <v>6</v>
      </c>
      <c r="E55" s="5">
        <v>1</v>
      </c>
      <c r="F55" s="28">
        <f t="shared" si="2"/>
        <v>42736</v>
      </c>
      <c r="G55" s="9">
        <f t="shared" si="3"/>
        <v>6</v>
      </c>
    </row>
    <row r="56" spans="1:7" ht="13">
      <c r="A56" s="5">
        <v>55</v>
      </c>
      <c r="B56" s="25">
        <v>42791</v>
      </c>
      <c r="C56" s="27">
        <f t="shared" si="0"/>
        <v>42794</v>
      </c>
      <c r="D56" s="5">
        <f t="shared" si="4"/>
        <v>7</v>
      </c>
      <c r="E56" s="5">
        <v>1</v>
      </c>
      <c r="F56" s="28">
        <f t="shared" si="2"/>
        <v>42736</v>
      </c>
      <c r="G56" s="9">
        <f t="shared" si="3"/>
        <v>7</v>
      </c>
    </row>
    <row r="57" spans="1:7" ht="13">
      <c r="A57" s="5">
        <v>56</v>
      </c>
      <c r="B57" s="25">
        <v>42792</v>
      </c>
      <c r="C57" s="27">
        <f t="shared" si="0"/>
        <v>42794</v>
      </c>
      <c r="D57" s="5">
        <f t="shared" si="4"/>
        <v>1</v>
      </c>
      <c r="E57" s="5">
        <v>1</v>
      </c>
      <c r="F57" s="28">
        <f t="shared" si="2"/>
        <v>42736</v>
      </c>
      <c r="G57" s="9">
        <f t="shared" si="3"/>
        <v>1</v>
      </c>
    </row>
    <row r="58" spans="1:7" ht="13">
      <c r="A58" s="5">
        <v>57</v>
      </c>
      <c r="B58" s="25">
        <v>42793</v>
      </c>
      <c r="C58" s="27">
        <f t="shared" si="0"/>
        <v>42794</v>
      </c>
      <c r="D58" s="5">
        <f t="shared" si="4"/>
        <v>2</v>
      </c>
      <c r="E58" s="5">
        <v>1</v>
      </c>
      <c r="F58" s="28">
        <f t="shared" si="2"/>
        <v>42736</v>
      </c>
      <c r="G58" s="9">
        <f t="shared" si="3"/>
        <v>2</v>
      </c>
    </row>
    <row r="59" spans="1:7" ht="13">
      <c r="A59" s="5">
        <v>58</v>
      </c>
      <c r="B59" s="25">
        <v>42794</v>
      </c>
      <c r="C59" s="27">
        <f t="shared" si="0"/>
        <v>42794</v>
      </c>
      <c r="D59" s="5">
        <f t="shared" si="4"/>
        <v>3</v>
      </c>
      <c r="E59" s="5">
        <v>1</v>
      </c>
      <c r="F59" s="28">
        <f t="shared" si="2"/>
        <v>42736</v>
      </c>
      <c r="G59" s="9">
        <f t="shared" si="3"/>
        <v>3</v>
      </c>
    </row>
    <row r="60" spans="1:7" ht="13">
      <c r="A60" s="5">
        <v>59</v>
      </c>
      <c r="B60" s="25">
        <v>42795</v>
      </c>
      <c r="C60" s="27">
        <f t="shared" si="0"/>
        <v>42825</v>
      </c>
      <c r="D60" s="5">
        <f t="shared" si="4"/>
        <v>4</v>
      </c>
      <c r="E60" s="5">
        <v>1</v>
      </c>
      <c r="F60" s="28">
        <f t="shared" si="2"/>
        <v>42736</v>
      </c>
      <c r="G60" s="9">
        <f t="shared" si="3"/>
        <v>4</v>
      </c>
    </row>
    <row r="61" spans="1:7" ht="13">
      <c r="A61" s="5">
        <v>60</v>
      </c>
      <c r="B61" s="25">
        <v>42796</v>
      </c>
      <c r="C61" s="27">
        <f t="shared" si="0"/>
        <v>42825</v>
      </c>
      <c r="D61" s="5">
        <f t="shared" si="4"/>
        <v>5</v>
      </c>
      <c r="E61" s="5">
        <v>1</v>
      </c>
      <c r="F61" s="28">
        <f t="shared" si="2"/>
        <v>42736</v>
      </c>
      <c r="G61" s="9">
        <f t="shared" si="3"/>
        <v>5</v>
      </c>
    </row>
    <row r="62" spans="1:7" ht="13">
      <c r="A62" s="5">
        <v>61</v>
      </c>
      <c r="B62" s="25">
        <v>42797</v>
      </c>
      <c r="C62" s="27">
        <f t="shared" si="0"/>
        <v>42825</v>
      </c>
      <c r="D62" s="5">
        <f t="shared" si="4"/>
        <v>6</v>
      </c>
      <c r="E62" s="5">
        <v>1</v>
      </c>
      <c r="F62" s="28">
        <f t="shared" si="2"/>
        <v>42736</v>
      </c>
      <c r="G62" s="9">
        <f t="shared" si="3"/>
        <v>6</v>
      </c>
    </row>
    <row r="63" spans="1:7" ht="13">
      <c r="A63" s="5">
        <v>62</v>
      </c>
      <c r="B63" s="25">
        <v>42798</v>
      </c>
      <c r="C63" s="27">
        <f t="shared" si="0"/>
        <v>42825</v>
      </c>
      <c r="D63" s="5">
        <f t="shared" si="4"/>
        <v>7</v>
      </c>
      <c r="E63" s="5">
        <v>1</v>
      </c>
      <c r="F63" s="28">
        <f t="shared" si="2"/>
        <v>42736</v>
      </c>
      <c r="G63" s="9">
        <f t="shared" si="3"/>
        <v>7</v>
      </c>
    </row>
    <row r="64" spans="1:7" ht="13">
      <c r="A64" s="5">
        <v>63</v>
      </c>
      <c r="B64" s="25">
        <v>42799</v>
      </c>
      <c r="C64" s="27">
        <f t="shared" si="0"/>
        <v>42825</v>
      </c>
      <c r="D64" s="5">
        <f t="shared" si="4"/>
        <v>1</v>
      </c>
      <c r="E64" s="5">
        <v>1</v>
      </c>
      <c r="F64" s="28">
        <f t="shared" si="2"/>
        <v>42736</v>
      </c>
      <c r="G64" s="9">
        <f t="shared" si="3"/>
        <v>1</v>
      </c>
    </row>
    <row r="65" spans="1:7" ht="13">
      <c r="A65" s="5">
        <v>64</v>
      </c>
      <c r="B65" s="25">
        <v>42800</v>
      </c>
      <c r="C65" s="27">
        <f t="shared" si="0"/>
        <v>42825</v>
      </c>
      <c r="D65" s="5">
        <f t="shared" si="4"/>
        <v>2</v>
      </c>
      <c r="E65" s="5">
        <v>1</v>
      </c>
      <c r="F65" s="28">
        <f t="shared" si="2"/>
        <v>42736</v>
      </c>
      <c r="G65" s="9">
        <f t="shared" si="3"/>
        <v>2</v>
      </c>
    </row>
    <row r="66" spans="1:7" ht="13">
      <c r="A66" s="5">
        <v>65</v>
      </c>
      <c r="B66" s="25">
        <v>42801</v>
      </c>
      <c r="C66" s="27">
        <f t="shared" si="0"/>
        <v>42825</v>
      </c>
      <c r="D66" s="5">
        <f t="shared" si="4"/>
        <v>3</v>
      </c>
      <c r="E66" s="5">
        <v>1</v>
      </c>
      <c r="F66" s="28">
        <f t="shared" si="2"/>
        <v>42736</v>
      </c>
      <c r="G66" s="9">
        <f t="shared" si="3"/>
        <v>3</v>
      </c>
    </row>
    <row r="67" spans="1:7" ht="13">
      <c r="A67" s="5">
        <v>66</v>
      </c>
      <c r="B67" s="25">
        <v>42802</v>
      </c>
      <c r="C67" s="27">
        <f t="shared" si="0"/>
        <v>42825</v>
      </c>
      <c r="D67" s="5">
        <f t="shared" si="4"/>
        <v>4</v>
      </c>
      <c r="E67" s="5">
        <v>1</v>
      </c>
      <c r="F67" s="28">
        <f t="shared" si="2"/>
        <v>42736</v>
      </c>
      <c r="G67" s="9">
        <f t="shared" si="3"/>
        <v>4</v>
      </c>
    </row>
    <row r="68" spans="1:7" ht="13">
      <c r="A68" s="5">
        <v>67</v>
      </c>
      <c r="B68" s="25">
        <v>42803</v>
      </c>
      <c r="C68" s="27">
        <f t="shared" si="0"/>
        <v>42825</v>
      </c>
      <c r="D68" s="5">
        <f t="shared" si="4"/>
        <v>5</v>
      </c>
      <c r="E68" s="5">
        <v>1</v>
      </c>
      <c r="F68" s="28">
        <f t="shared" si="2"/>
        <v>42736</v>
      </c>
      <c r="G68" s="9">
        <f t="shared" si="3"/>
        <v>5</v>
      </c>
    </row>
    <row r="69" spans="1:7" ht="13">
      <c r="A69" s="5">
        <v>68</v>
      </c>
      <c r="B69" s="25">
        <v>42804</v>
      </c>
      <c r="C69" s="27">
        <f t="shared" si="0"/>
        <v>42825</v>
      </c>
      <c r="D69" s="5">
        <f t="shared" si="4"/>
        <v>6</v>
      </c>
      <c r="E69" s="5">
        <v>1</v>
      </c>
      <c r="F69" s="28">
        <f t="shared" si="2"/>
        <v>42736</v>
      </c>
      <c r="G69" s="9">
        <f t="shared" si="3"/>
        <v>6</v>
      </c>
    </row>
    <row r="70" spans="1:7" ht="13">
      <c r="A70" s="5">
        <v>69</v>
      </c>
      <c r="B70" s="25">
        <v>42805</v>
      </c>
      <c r="C70" s="27">
        <f t="shared" si="0"/>
        <v>42825</v>
      </c>
      <c r="D70" s="5">
        <f t="shared" si="4"/>
        <v>7</v>
      </c>
      <c r="E70" s="5">
        <v>1</v>
      </c>
      <c r="F70" s="28">
        <f t="shared" si="2"/>
        <v>42736</v>
      </c>
      <c r="G70" s="9">
        <f t="shared" si="3"/>
        <v>7</v>
      </c>
    </row>
    <row r="71" spans="1:7" ht="13">
      <c r="A71" s="5">
        <v>70</v>
      </c>
      <c r="B71" s="25">
        <v>42806</v>
      </c>
      <c r="C71" s="27">
        <f t="shared" si="0"/>
        <v>42825</v>
      </c>
      <c r="D71" s="5">
        <f t="shared" si="4"/>
        <v>1</v>
      </c>
      <c r="E71" s="5">
        <v>1</v>
      </c>
      <c r="F71" s="28">
        <f t="shared" si="2"/>
        <v>42736</v>
      </c>
      <c r="G71" s="9">
        <f t="shared" si="3"/>
        <v>1</v>
      </c>
    </row>
    <row r="72" spans="1:7" ht="13">
      <c r="A72" s="5">
        <v>71</v>
      </c>
      <c r="B72" s="25">
        <v>42807</v>
      </c>
      <c r="C72" s="27">
        <f t="shared" si="0"/>
        <v>42825</v>
      </c>
      <c r="D72" s="5">
        <f t="shared" si="4"/>
        <v>2</v>
      </c>
      <c r="E72" s="5">
        <v>1</v>
      </c>
      <c r="F72" s="28">
        <f t="shared" si="2"/>
        <v>42736</v>
      </c>
      <c r="G72" s="9">
        <f t="shared" si="3"/>
        <v>2</v>
      </c>
    </row>
    <row r="73" spans="1:7" ht="13">
      <c r="A73" s="5">
        <v>72</v>
      </c>
      <c r="B73" s="25">
        <v>42808</v>
      </c>
      <c r="C73" s="27">
        <f t="shared" si="0"/>
        <v>42825</v>
      </c>
      <c r="D73" s="5">
        <f t="shared" si="4"/>
        <v>3</v>
      </c>
      <c r="E73" s="5">
        <v>1</v>
      </c>
      <c r="F73" s="28">
        <f t="shared" si="2"/>
        <v>42736</v>
      </c>
      <c r="G73" s="9">
        <f t="shared" si="3"/>
        <v>3</v>
      </c>
    </row>
    <row r="74" spans="1:7" ht="13">
      <c r="A74" s="5">
        <v>73</v>
      </c>
      <c r="B74" s="25">
        <v>42809</v>
      </c>
      <c r="C74" s="27">
        <f t="shared" si="0"/>
        <v>42825</v>
      </c>
      <c r="D74" s="5">
        <f t="shared" si="4"/>
        <v>4</v>
      </c>
      <c r="E74" s="5">
        <v>1</v>
      </c>
      <c r="F74" s="28">
        <f t="shared" si="2"/>
        <v>42736</v>
      </c>
      <c r="G74" s="9">
        <f t="shared" si="3"/>
        <v>4</v>
      </c>
    </row>
    <row r="75" spans="1:7" ht="13">
      <c r="A75" s="5">
        <v>74</v>
      </c>
      <c r="B75" s="25">
        <v>42810</v>
      </c>
      <c r="C75" s="27">
        <f t="shared" si="0"/>
        <v>42825</v>
      </c>
      <c r="D75" s="5">
        <f t="shared" si="4"/>
        <v>5</v>
      </c>
      <c r="E75" s="5">
        <v>1</v>
      </c>
      <c r="F75" s="28">
        <f t="shared" si="2"/>
        <v>42736</v>
      </c>
      <c r="G75" s="9">
        <f t="shared" si="3"/>
        <v>5</v>
      </c>
    </row>
    <row r="76" spans="1:7" ht="13">
      <c r="A76" s="5">
        <v>75</v>
      </c>
      <c r="B76" s="25">
        <v>42811</v>
      </c>
      <c r="C76" s="27">
        <f t="shared" si="0"/>
        <v>42825</v>
      </c>
      <c r="D76" s="5">
        <f t="shared" si="4"/>
        <v>6</v>
      </c>
      <c r="E76" s="5">
        <v>1</v>
      </c>
      <c r="F76" s="28">
        <f t="shared" si="2"/>
        <v>42736</v>
      </c>
      <c r="G76" s="9">
        <f t="shared" si="3"/>
        <v>6</v>
      </c>
    </row>
    <row r="77" spans="1:7" ht="13">
      <c r="A77" s="5">
        <v>76</v>
      </c>
      <c r="B77" s="25">
        <v>42812</v>
      </c>
      <c r="C77" s="27">
        <f t="shared" si="0"/>
        <v>42825</v>
      </c>
      <c r="D77" s="5">
        <f t="shared" si="4"/>
        <v>7</v>
      </c>
      <c r="E77" s="5">
        <v>1</v>
      </c>
      <c r="F77" s="28">
        <f t="shared" si="2"/>
        <v>42736</v>
      </c>
      <c r="G77" s="9">
        <f t="shared" si="3"/>
        <v>7</v>
      </c>
    </row>
    <row r="78" spans="1:7" ht="13">
      <c r="A78" s="5">
        <v>77</v>
      </c>
      <c r="B78" s="25">
        <v>42813</v>
      </c>
      <c r="C78" s="27">
        <f t="shared" si="0"/>
        <v>42825</v>
      </c>
      <c r="D78" s="5">
        <f t="shared" si="4"/>
        <v>1</v>
      </c>
      <c r="E78" s="5">
        <v>1</v>
      </c>
      <c r="F78" s="28">
        <f t="shared" si="2"/>
        <v>42736</v>
      </c>
      <c r="G78" s="9">
        <f t="shared" si="3"/>
        <v>1</v>
      </c>
    </row>
    <row r="79" spans="1:7" ht="13">
      <c r="A79" s="5">
        <v>78</v>
      </c>
      <c r="B79" s="25">
        <v>42814</v>
      </c>
      <c r="C79" s="27">
        <f t="shared" si="0"/>
        <v>42825</v>
      </c>
      <c r="D79" s="5">
        <f t="shared" si="4"/>
        <v>2</v>
      </c>
      <c r="E79" s="5">
        <v>1</v>
      </c>
      <c r="F79" s="28">
        <f t="shared" si="2"/>
        <v>42736</v>
      </c>
      <c r="G79" s="9">
        <f t="shared" si="3"/>
        <v>2</v>
      </c>
    </row>
    <row r="80" spans="1:7" ht="13">
      <c r="A80" s="5">
        <v>79</v>
      </c>
      <c r="B80" s="25">
        <v>42815</v>
      </c>
      <c r="C80" s="27">
        <f t="shared" si="0"/>
        <v>42825</v>
      </c>
      <c r="D80" s="5">
        <f t="shared" si="4"/>
        <v>3</v>
      </c>
      <c r="E80" s="5">
        <v>1</v>
      </c>
      <c r="F80" s="28">
        <f t="shared" si="2"/>
        <v>42736</v>
      </c>
      <c r="G80" s="9">
        <f t="shared" si="3"/>
        <v>3</v>
      </c>
    </row>
    <row r="81" spans="1:7" ht="13">
      <c r="A81" s="5">
        <v>80</v>
      </c>
      <c r="B81" s="25">
        <v>42816</v>
      </c>
      <c r="C81" s="27">
        <f t="shared" si="0"/>
        <v>42825</v>
      </c>
      <c r="D81" s="5">
        <f t="shared" si="4"/>
        <v>4</v>
      </c>
      <c r="E81" s="5">
        <v>1</v>
      </c>
      <c r="F81" s="28">
        <f t="shared" si="2"/>
        <v>42736</v>
      </c>
      <c r="G81" s="9">
        <f t="shared" si="3"/>
        <v>4</v>
      </c>
    </row>
    <row r="82" spans="1:7" ht="13">
      <c r="A82" s="5">
        <v>81</v>
      </c>
      <c r="B82" s="25">
        <v>42817</v>
      </c>
      <c r="C82" s="27">
        <f t="shared" si="0"/>
        <v>42825</v>
      </c>
      <c r="D82" s="5">
        <f t="shared" si="4"/>
        <v>5</v>
      </c>
      <c r="E82" s="5">
        <v>1</v>
      </c>
      <c r="F82" s="28">
        <f t="shared" si="2"/>
        <v>42736</v>
      </c>
      <c r="G82" s="9">
        <f t="shared" si="3"/>
        <v>5</v>
      </c>
    </row>
    <row r="83" spans="1:7" ht="13">
      <c r="A83" s="5">
        <v>82</v>
      </c>
      <c r="B83" s="25">
        <v>42818</v>
      </c>
      <c r="C83" s="27">
        <f t="shared" si="0"/>
        <v>42825</v>
      </c>
      <c r="D83" s="5">
        <f t="shared" si="4"/>
        <v>6</v>
      </c>
      <c r="E83" s="5">
        <v>1</v>
      </c>
      <c r="F83" s="28">
        <f t="shared" si="2"/>
        <v>42736</v>
      </c>
      <c r="G83" s="9">
        <f t="shared" si="3"/>
        <v>6</v>
      </c>
    </row>
    <row r="84" spans="1:7" ht="13">
      <c r="A84" s="5">
        <v>83</v>
      </c>
      <c r="B84" s="25">
        <v>42819</v>
      </c>
      <c r="C84" s="27">
        <f t="shared" si="0"/>
        <v>42825</v>
      </c>
      <c r="D84" s="5">
        <f t="shared" si="4"/>
        <v>7</v>
      </c>
      <c r="E84" s="5">
        <v>1</v>
      </c>
      <c r="F84" s="28">
        <f t="shared" si="2"/>
        <v>42736</v>
      </c>
      <c r="G84" s="9">
        <f t="shared" si="3"/>
        <v>7</v>
      </c>
    </row>
    <row r="85" spans="1:7" ht="13">
      <c r="A85" s="5">
        <v>84</v>
      </c>
      <c r="B85" s="25">
        <v>42820</v>
      </c>
      <c r="C85" s="27">
        <f t="shared" si="0"/>
        <v>42825</v>
      </c>
      <c r="D85" s="5">
        <f t="shared" si="4"/>
        <v>1</v>
      </c>
      <c r="E85" s="5">
        <v>1</v>
      </c>
      <c r="F85" s="28">
        <f t="shared" si="2"/>
        <v>42736</v>
      </c>
      <c r="G85" s="9">
        <f t="shared" si="3"/>
        <v>1</v>
      </c>
    </row>
    <row r="86" spans="1:7" ht="13">
      <c r="A86" s="5">
        <v>85</v>
      </c>
      <c r="B86" s="25">
        <v>42821</v>
      </c>
      <c r="C86" s="27">
        <f t="shared" si="0"/>
        <v>42825</v>
      </c>
      <c r="D86" s="5">
        <f t="shared" si="4"/>
        <v>2</v>
      </c>
      <c r="E86" s="5">
        <v>1</v>
      </c>
      <c r="F86" s="28">
        <f t="shared" si="2"/>
        <v>42736</v>
      </c>
      <c r="G86" s="9">
        <f t="shared" si="3"/>
        <v>2</v>
      </c>
    </row>
    <row r="87" spans="1:7" ht="13">
      <c r="A87" s="5">
        <v>86</v>
      </c>
      <c r="B87" s="25">
        <v>42822</v>
      </c>
      <c r="C87" s="27">
        <f t="shared" si="0"/>
        <v>42825</v>
      </c>
      <c r="D87" s="5">
        <f t="shared" si="4"/>
        <v>3</v>
      </c>
      <c r="E87" s="5">
        <v>1</v>
      </c>
      <c r="F87" s="28">
        <f t="shared" si="2"/>
        <v>42736</v>
      </c>
      <c r="G87" s="9">
        <f t="shared" si="3"/>
        <v>3</v>
      </c>
    </row>
    <row r="88" spans="1:7" ht="13">
      <c r="A88" s="5">
        <v>87</v>
      </c>
      <c r="B88" s="25">
        <v>42823</v>
      </c>
      <c r="C88" s="27">
        <f t="shared" si="0"/>
        <v>42825</v>
      </c>
      <c r="D88" s="5">
        <f t="shared" si="4"/>
        <v>4</v>
      </c>
      <c r="E88" s="5">
        <v>1</v>
      </c>
      <c r="F88" s="28">
        <f t="shared" si="2"/>
        <v>42736</v>
      </c>
      <c r="G88" s="9">
        <f t="shared" si="3"/>
        <v>4</v>
      </c>
    </row>
    <row r="89" spans="1:7" ht="13">
      <c r="A89" s="5">
        <v>88</v>
      </c>
      <c r="B89" s="25">
        <v>42824</v>
      </c>
      <c r="C89" s="27">
        <f t="shared" si="0"/>
        <v>42825</v>
      </c>
      <c r="D89" s="5">
        <f t="shared" si="4"/>
        <v>5</v>
      </c>
      <c r="E89" s="5">
        <v>1</v>
      </c>
      <c r="F89" s="28">
        <f t="shared" si="2"/>
        <v>42736</v>
      </c>
      <c r="G89" s="9">
        <f t="shared" si="3"/>
        <v>5</v>
      </c>
    </row>
    <row r="90" spans="1:7" ht="13">
      <c r="A90" s="5">
        <v>89</v>
      </c>
      <c r="B90" s="25">
        <v>42825</v>
      </c>
      <c r="C90" s="27">
        <f t="shared" si="0"/>
        <v>42825</v>
      </c>
      <c r="D90" s="5">
        <f t="shared" si="4"/>
        <v>6</v>
      </c>
      <c r="E90" s="5">
        <v>1</v>
      </c>
      <c r="F90" s="28">
        <f t="shared" si="2"/>
        <v>42736</v>
      </c>
      <c r="G90" s="9">
        <f t="shared" si="3"/>
        <v>6</v>
      </c>
    </row>
    <row r="91" spans="1:7" ht="13">
      <c r="A91" s="5">
        <v>90</v>
      </c>
      <c r="B91" s="25">
        <v>42826</v>
      </c>
      <c r="C91" s="27">
        <f t="shared" si="0"/>
        <v>42855</v>
      </c>
      <c r="D91" s="5">
        <f t="shared" si="4"/>
        <v>7</v>
      </c>
      <c r="E91" s="5">
        <v>2</v>
      </c>
      <c r="F91" s="28">
        <f t="shared" si="2"/>
        <v>42736</v>
      </c>
      <c r="G91" s="9">
        <f t="shared" si="3"/>
        <v>7</v>
      </c>
    </row>
    <row r="92" spans="1:7" ht="13">
      <c r="A92" s="5">
        <v>91</v>
      </c>
      <c r="B92" s="25">
        <v>42827</v>
      </c>
      <c r="C92" s="27">
        <f t="shared" si="0"/>
        <v>42855</v>
      </c>
      <c r="D92" s="5">
        <f t="shared" si="4"/>
        <v>1</v>
      </c>
      <c r="E92" s="5">
        <v>2</v>
      </c>
      <c r="F92" s="28">
        <f t="shared" si="2"/>
        <v>42736</v>
      </c>
      <c r="G92" s="9">
        <f t="shared" si="3"/>
        <v>1</v>
      </c>
    </row>
    <row r="93" spans="1:7" ht="13">
      <c r="A93" s="5">
        <v>92</v>
      </c>
      <c r="B93" s="25">
        <v>42828</v>
      </c>
      <c r="C93" s="27">
        <f t="shared" si="0"/>
        <v>42855</v>
      </c>
      <c r="D93" s="5">
        <f t="shared" si="4"/>
        <v>2</v>
      </c>
      <c r="E93" s="5">
        <v>2</v>
      </c>
      <c r="F93" s="28">
        <f t="shared" si="2"/>
        <v>42736</v>
      </c>
      <c r="G93" s="9">
        <f t="shared" si="3"/>
        <v>2</v>
      </c>
    </row>
    <row r="94" spans="1:7" ht="13">
      <c r="A94" s="5">
        <v>93</v>
      </c>
      <c r="B94" s="25">
        <v>42829</v>
      </c>
      <c r="C94" s="27">
        <f t="shared" si="0"/>
        <v>42855</v>
      </c>
      <c r="D94" s="5">
        <f t="shared" si="4"/>
        <v>3</v>
      </c>
      <c r="E94" s="5">
        <v>2</v>
      </c>
      <c r="F94" s="28">
        <f t="shared" si="2"/>
        <v>42736</v>
      </c>
      <c r="G94" s="9">
        <f t="shared" si="3"/>
        <v>3</v>
      </c>
    </row>
    <row r="95" spans="1:7" ht="13">
      <c r="A95" s="5">
        <v>94</v>
      </c>
      <c r="B95" s="25">
        <v>42830</v>
      </c>
      <c r="C95" s="27">
        <f t="shared" si="0"/>
        <v>42855</v>
      </c>
      <c r="D95" s="5">
        <f t="shared" si="4"/>
        <v>4</v>
      </c>
      <c r="E95" s="5">
        <v>2</v>
      </c>
      <c r="F95" s="28">
        <f t="shared" si="2"/>
        <v>42736</v>
      </c>
      <c r="G95" s="9">
        <f t="shared" si="3"/>
        <v>4</v>
      </c>
    </row>
    <row r="96" spans="1:7" ht="13">
      <c r="A96" s="5">
        <v>95</v>
      </c>
      <c r="B96" s="25">
        <v>42831</v>
      </c>
      <c r="C96" s="27">
        <f t="shared" si="0"/>
        <v>42855</v>
      </c>
      <c r="D96" s="5">
        <f t="shared" si="4"/>
        <v>5</v>
      </c>
      <c r="E96" s="5">
        <v>2</v>
      </c>
      <c r="F96" s="28">
        <f t="shared" si="2"/>
        <v>42736</v>
      </c>
      <c r="G96" s="9">
        <f t="shared" si="3"/>
        <v>5</v>
      </c>
    </row>
    <row r="97" spans="1:7" ht="13">
      <c r="A97" s="5">
        <v>96</v>
      </c>
      <c r="B97" s="25">
        <v>42832</v>
      </c>
      <c r="C97" s="27">
        <f t="shared" si="0"/>
        <v>42855</v>
      </c>
      <c r="D97" s="5">
        <f t="shared" si="4"/>
        <v>6</v>
      </c>
      <c r="E97" s="5">
        <v>2</v>
      </c>
      <c r="F97" s="28">
        <f t="shared" si="2"/>
        <v>42736</v>
      </c>
      <c r="G97" s="9">
        <f t="shared" si="3"/>
        <v>6</v>
      </c>
    </row>
    <row r="98" spans="1:7" ht="13">
      <c r="A98" s="5">
        <v>97</v>
      </c>
      <c r="B98" s="25">
        <v>42833</v>
      </c>
      <c r="C98" s="27">
        <f t="shared" si="0"/>
        <v>42855</v>
      </c>
      <c r="D98" s="5">
        <f t="shared" si="4"/>
        <v>7</v>
      </c>
      <c r="E98" s="5">
        <v>2</v>
      </c>
      <c r="F98" s="28">
        <f t="shared" si="2"/>
        <v>42736</v>
      </c>
      <c r="G98" s="9">
        <f t="shared" si="3"/>
        <v>7</v>
      </c>
    </row>
    <row r="99" spans="1:7" ht="13">
      <c r="A99" s="5">
        <v>98</v>
      </c>
      <c r="B99" s="25">
        <v>42834</v>
      </c>
      <c r="C99" s="27">
        <f t="shared" si="0"/>
        <v>42855</v>
      </c>
      <c r="D99" s="5">
        <f t="shared" si="4"/>
        <v>1</v>
      </c>
      <c r="E99" s="5">
        <v>2</v>
      </c>
      <c r="F99" s="28">
        <f t="shared" si="2"/>
        <v>42736</v>
      </c>
      <c r="G99" s="9">
        <f t="shared" si="3"/>
        <v>1</v>
      </c>
    </row>
    <row r="100" spans="1:7" ht="13">
      <c r="A100" s="5">
        <v>99</v>
      </c>
      <c r="B100" s="25">
        <v>42835</v>
      </c>
      <c r="C100" s="27">
        <f t="shared" si="0"/>
        <v>42855</v>
      </c>
      <c r="D100" s="5">
        <f t="shared" si="4"/>
        <v>2</v>
      </c>
      <c r="E100" s="5">
        <v>2</v>
      </c>
      <c r="F100" s="28">
        <f t="shared" si="2"/>
        <v>42736</v>
      </c>
      <c r="G100" s="9">
        <f t="shared" si="3"/>
        <v>2</v>
      </c>
    </row>
    <row r="101" spans="1:7" ht="13">
      <c r="A101" s="5">
        <v>100</v>
      </c>
      <c r="B101" s="25">
        <v>42836</v>
      </c>
      <c r="C101" s="27">
        <f t="shared" si="0"/>
        <v>42855</v>
      </c>
      <c r="D101" s="5">
        <f t="shared" si="4"/>
        <v>3</v>
      </c>
      <c r="E101" s="5">
        <v>2</v>
      </c>
      <c r="F101" s="28">
        <f t="shared" si="2"/>
        <v>42736</v>
      </c>
      <c r="G101" s="9">
        <f t="shared" si="3"/>
        <v>3</v>
      </c>
    </row>
    <row r="102" spans="1:7" ht="13">
      <c r="A102" s="5">
        <v>101</v>
      </c>
      <c r="B102" s="25">
        <v>42837</v>
      </c>
      <c r="C102" s="27">
        <f t="shared" si="0"/>
        <v>42855</v>
      </c>
      <c r="D102" s="5">
        <f t="shared" si="4"/>
        <v>4</v>
      </c>
      <c r="E102" s="5">
        <v>2</v>
      </c>
      <c r="F102" s="28">
        <f t="shared" si="2"/>
        <v>42736</v>
      </c>
      <c r="G102" s="9">
        <f t="shared" si="3"/>
        <v>4</v>
      </c>
    </row>
    <row r="103" spans="1:7" ht="13">
      <c r="A103" s="5">
        <v>102</v>
      </c>
      <c r="B103" s="25">
        <v>42838</v>
      </c>
      <c r="C103" s="27">
        <f t="shared" si="0"/>
        <v>42855</v>
      </c>
      <c r="D103" s="5">
        <f t="shared" si="4"/>
        <v>5</v>
      </c>
      <c r="E103" s="5">
        <v>2</v>
      </c>
      <c r="F103" s="28">
        <f t="shared" si="2"/>
        <v>42736</v>
      </c>
      <c r="G103" s="9">
        <f t="shared" si="3"/>
        <v>5</v>
      </c>
    </row>
    <row r="104" spans="1:7" ht="13">
      <c r="A104" s="5">
        <v>103</v>
      </c>
      <c r="B104" s="25">
        <v>42839</v>
      </c>
      <c r="C104" s="27">
        <f t="shared" si="0"/>
        <v>42855</v>
      </c>
      <c r="D104" s="5">
        <f t="shared" si="4"/>
        <v>6</v>
      </c>
      <c r="E104" s="5">
        <v>2</v>
      </c>
      <c r="F104" s="28">
        <f t="shared" si="2"/>
        <v>42736</v>
      </c>
      <c r="G104" s="9">
        <f t="shared" si="3"/>
        <v>6</v>
      </c>
    </row>
    <row r="105" spans="1:7" ht="13">
      <c r="A105" s="5">
        <v>104</v>
      </c>
      <c r="B105" s="25">
        <v>42840</v>
      </c>
      <c r="C105" s="27">
        <f t="shared" si="0"/>
        <v>42855</v>
      </c>
      <c r="D105" s="5">
        <f t="shared" si="4"/>
        <v>7</v>
      </c>
      <c r="E105" s="5">
        <v>2</v>
      </c>
      <c r="F105" s="28">
        <f t="shared" si="2"/>
        <v>42736</v>
      </c>
      <c r="G105" s="9">
        <f t="shared" si="3"/>
        <v>7</v>
      </c>
    </row>
    <row r="106" spans="1:7" ht="13">
      <c r="A106" s="5">
        <v>105</v>
      </c>
      <c r="B106" s="25">
        <v>42841</v>
      </c>
      <c r="C106" s="27">
        <f t="shared" si="0"/>
        <v>42855</v>
      </c>
      <c r="D106" s="5">
        <f t="shared" si="4"/>
        <v>1</v>
      </c>
      <c r="E106" s="5">
        <v>2</v>
      </c>
      <c r="F106" s="28">
        <f t="shared" si="2"/>
        <v>42736</v>
      </c>
      <c r="G106" s="9">
        <f t="shared" si="3"/>
        <v>1</v>
      </c>
    </row>
    <row r="107" spans="1:7" ht="13">
      <c r="A107" s="5">
        <v>106</v>
      </c>
      <c r="B107" s="25">
        <v>42842</v>
      </c>
      <c r="C107" s="27">
        <f t="shared" si="0"/>
        <v>42855</v>
      </c>
      <c r="D107" s="5">
        <f t="shared" si="4"/>
        <v>2</v>
      </c>
      <c r="E107" s="5">
        <v>2</v>
      </c>
      <c r="F107" s="28">
        <f t="shared" si="2"/>
        <v>42736</v>
      </c>
      <c r="G107" s="9">
        <f t="shared" si="3"/>
        <v>2</v>
      </c>
    </row>
    <row r="108" spans="1:7" ht="13">
      <c r="A108" s="5">
        <v>107</v>
      </c>
      <c r="B108" s="25">
        <v>42843</v>
      </c>
      <c r="C108" s="27">
        <f t="shared" si="0"/>
        <v>42855</v>
      </c>
      <c r="D108" s="5">
        <f t="shared" si="4"/>
        <v>3</v>
      </c>
      <c r="E108" s="5">
        <v>2</v>
      </c>
      <c r="F108" s="28">
        <f t="shared" si="2"/>
        <v>42736</v>
      </c>
      <c r="G108" s="9">
        <f t="shared" si="3"/>
        <v>3</v>
      </c>
    </row>
    <row r="109" spans="1:7" ht="13">
      <c r="A109" s="5">
        <v>108</v>
      </c>
      <c r="B109" s="25">
        <v>42844</v>
      </c>
      <c r="C109" s="27">
        <f t="shared" si="0"/>
        <v>42855</v>
      </c>
      <c r="D109" s="5">
        <f t="shared" si="4"/>
        <v>4</v>
      </c>
      <c r="E109" s="5">
        <v>2</v>
      </c>
      <c r="F109" s="28">
        <f t="shared" si="2"/>
        <v>42736</v>
      </c>
      <c r="G109" s="9">
        <f t="shared" si="3"/>
        <v>4</v>
      </c>
    </row>
    <row r="110" spans="1:7" ht="13">
      <c r="A110" s="5">
        <v>109</v>
      </c>
      <c r="B110" s="25">
        <v>42845</v>
      </c>
      <c r="C110" s="27">
        <f t="shared" si="0"/>
        <v>42855</v>
      </c>
      <c r="D110" s="5">
        <f t="shared" si="4"/>
        <v>5</v>
      </c>
      <c r="E110" s="5">
        <v>2</v>
      </c>
      <c r="F110" s="28">
        <f t="shared" si="2"/>
        <v>42736</v>
      </c>
      <c r="G110" s="9">
        <f t="shared" si="3"/>
        <v>5</v>
      </c>
    </row>
    <row r="111" spans="1:7" ht="13">
      <c r="A111" s="5">
        <v>110</v>
      </c>
      <c r="B111" s="25">
        <v>42846</v>
      </c>
      <c r="C111" s="27">
        <f t="shared" si="0"/>
        <v>42855</v>
      </c>
      <c r="D111" s="5">
        <f t="shared" si="4"/>
        <v>6</v>
      </c>
      <c r="E111" s="5">
        <v>2</v>
      </c>
      <c r="F111" s="28">
        <f t="shared" si="2"/>
        <v>42736</v>
      </c>
      <c r="G111" s="9">
        <f t="shared" si="3"/>
        <v>6</v>
      </c>
    </row>
    <row r="112" spans="1:7" ht="13">
      <c r="A112" s="5">
        <v>111</v>
      </c>
      <c r="B112" s="25">
        <v>42847</v>
      </c>
      <c r="C112" s="27">
        <f t="shared" si="0"/>
        <v>42855</v>
      </c>
      <c r="D112" s="5">
        <f t="shared" si="4"/>
        <v>7</v>
      </c>
      <c r="E112" s="5">
        <v>2</v>
      </c>
      <c r="F112" s="28">
        <f t="shared" si="2"/>
        <v>42736</v>
      </c>
      <c r="G112" s="9">
        <f t="shared" si="3"/>
        <v>7</v>
      </c>
    </row>
    <row r="113" spans="1:7" ht="13">
      <c r="A113" s="5">
        <v>112</v>
      </c>
      <c r="B113" s="25">
        <v>42848</v>
      </c>
      <c r="C113" s="27">
        <f t="shared" si="0"/>
        <v>42855</v>
      </c>
      <c r="D113" s="5">
        <f t="shared" si="4"/>
        <v>1</v>
      </c>
      <c r="E113" s="5">
        <v>2</v>
      </c>
      <c r="F113" s="28">
        <f t="shared" si="2"/>
        <v>42736</v>
      </c>
      <c r="G113" s="9">
        <f t="shared" si="3"/>
        <v>1</v>
      </c>
    </row>
    <row r="114" spans="1:7" ht="13">
      <c r="A114" s="5">
        <v>113</v>
      </c>
      <c r="B114" s="25">
        <v>42849</v>
      </c>
      <c r="C114" s="27">
        <f t="shared" si="0"/>
        <v>42855</v>
      </c>
      <c r="D114" s="5">
        <f t="shared" si="4"/>
        <v>2</v>
      </c>
      <c r="E114" s="5">
        <v>2</v>
      </c>
      <c r="F114" s="28">
        <f t="shared" si="2"/>
        <v>42736</v>
      </c>
      <c r="G114" s="9">
        <f t="shared" si="3"/>
        <v>2</v>
      </c>
    </row>
    <row r="115" spans="1:7" ht="13">
      <c r="A115" s="5">
        <v>114</v>
      </c>
      <c r="B115" s="25">
        <v>42850</v>
      </c>
      <c r="C115" s="27">
        <f t="shared" si="0"/>
        <v>42855</v>
      </c>
      <c r="D115" s="5">
        <f t="shared" si="4"/>
        <v>3</v>
      </c>
      <c r="E115" s="5">
        <v>2</v>
      </c>
      <c r="F115" s="28">
        <f t="shared" si="2"/>
        <v>42736</v>
      </c>
      <c r="G115" s="9">
        <f t="shared" si="3"/>
        <v>3</v>
      </c>
    </row>
    <row r="116" spans="1:7" ht="13">
      <c r="A116" s="5">
        <v>115</v>
      </c>
      <c r="B116" s="25">
        <v>42851</v>
      </c>
      <c r="C116" s="27">
        <f t="shared" si="0"/>
        <v>42855</v>
      </c>
      <c r="D116" s="5">
        <f t="shared" si="4"/>
        <v>4</v>
      </c>
      <c r="E116" s="5">
        <v>2</v>
      </c>
      <c r="F116" s="28">
        <f t="shared" si="2"/>
        <v>42736</v>
      </c>
      <c r="G116" s="9">
        <f t="shared" si="3"/>
        <v>4</v>
      </c>
    </row>
    <row r="117" spans="1:7" ht="13">
      <c r="A117" s="5">
        <v>116</v>
      </c>
      <c r="B117" s="25">
        <v>42852</v>
      </c>
      <c r="C117" s="27">
        <f t="shared" si="0"/>
        <v>42855</v>
      </c>
      <c r="D117" s="5">
        <f t="shared" si="4"/>
        <v>5</v>
      </c>
      <c r="E117" s="5">
        <v>2</v>
      </c>
      <c r="F117" s="28">
        <f t="shared" si="2"/>
        <v>42736</v>
      </c>
      <c r="G117" s="9">
        <f t="shared" si="3"/>
        <v>5</v>
      </c>
    </row>
    <row r="118" spans="1:7" ht="13">
      <c r="A118" s="5">
        <v>117</v>
      </c>
      <c r="B118" s="25">
        <v>42853</v>
      </c>
      <c r="C118" s="27">
        <f t="shared" si="0"/>
        <v>42855</v>
      </c>
      <c r="D118" s="5">
        <f t="shared" si="4"/>
        <v>6</v>
      </c>
      <c r="E118" s="5">
        <v>2</v>
      </c>
      <c r="F118" s="28">
        <f t="shared" si="2"/>
        <v>42736</v>
      </c>
      <c r="G118" s="9">
        <f t="shared" si="3"/>
        <v>6</v>
      </c>
    </row>
    <row r="119" spans="1:7" ht="13">
      <c r="A119" s="5">
        <v>118</v>
      </c>
      <c r="B119" s="25">
        <v>42854</v>
      </c>
      <c r="C119" s="27">
        <f t="shared" si="0"/>
        <v>42855</v>
      </c>
      <c r="D119" s="5">
        <f t="shared" si="4"/>
        <v>7</v>
      </c>
      <c r="E119" s="5">
        <v>2</v>
      </c>
      <c r="F119" s="28">
        <f t="shared" si="2"/>
        <v>42736</v>
      </c>
      <c r="G119" s="9">
        <f t="shared" si="3"/>
        <v>7</v>
      </c>
    </row>
    <row r="120" spans="1:7" ht="13">
      <c r="A120" s="5">
        <v>119</v>
      </c>
      <c r="B120" s="25">
        <v>42855</v>
      </c>
      <c r="C120" s="27">
        <f t="shared" si="0"/>
        <v>42855</v>
      </c>
      <c r="D120" s="5">
        <f t="shared" si="4"/>
        <v>1</v>
      </c>
      <c r="E120" s="5">
        <v>2</v>
      </c>
      <c r="F120" s="28">
        <f t="shared" si="2"/>
        <v>42736</v>
      </c>
      <c r="G120" s="9">
        <f t="shared" si="3"/>
        <v>1</v>
      </c>
    </row>
    <row r="121" spans="1:7" ht="13">
      <c r="A121" s="5">
        <v>120</v>
      </c>
      <c r="B121" s="25">
        <v>42856</v>
      </c>
      <c r="C121" s="27">
        <f t="shared" si="0"/>
        <v>42886</v>
      </c>
      <c r="D121" s="5">
        <f t="shared" si="4"/>
        <v>2</v>
      </c>
      <c r="E121" s="5">
        <v>2</v>
      </c>
      <c r="F121" s="28">
        <f t="shared" si="2"/>
        <v>42736</v>
      </c>
      <c r="G121" s="9">
        <f t="shared" si="3"/>
        <v>2</v>
      </c>
    </row>
    <row r="122" spans="1:7" ht="13">
      <c r="A122" s="5">
        <v>121</v>
      </c>
      <c r="B122" s="25">
        <v>42857</v>
      </c>
      <c r="C122" s="27">
        <f t="shared" si="0"/>
        <v>42886</v>
      </c>
      <c r="D122" s="5">
        <f t="shared" si="4"/>
        <v>3</v>
      </c>
      <c r="E122" s="5">
        <v>2</v>
      </c>
      <c r="F122" s="28">
        <f t="shared" si="2"/>
        <v>42736</v>
      </c>
      <c r="G122" s="9">
        <f t="shared" si="3"/>
        <v>3</v>
      </c>
    </row>
    <row r="123" spans="1:7" ht="13">
      <c r="A123" s="5">
        <v>122</v>
      </c>
      <c r="B123" s="25">
        <v>42858</v>
      </c>
      <c r="C123" s="27">
        <f t="shared" si="0"/>
        <v>42886</v>
      </c>
      <c r="D123" s="5">
        <f t="shared" si="4"/>
        <v>4</v>
      </c>
      <c r="E123" s="5">
        <v>2</v>
      </c>
      <c r="F123" s="28">
        <f t="shared" si="2"/>
        <v>42736</v>
      </c>
      <c r="G123" s="9">
        <f t="shared" si="3"/>
        <v>4</v>
      </c>
    </row>
    <row r="124" spans="1:7" ht="13">
      <c r="A124" s="5">
        <v>123</v>
      </c>
      <c r="B124" s="25">
        <v>42859</v>
      </c>
      <c r="C124" s="27">
        <f t="shared" si="0"/>
        <v>42886</v>
      </c>
      <c r="D124" s="5">
        <f t="shared" si="4"/>
        <v>5</v>
      </c>
      <c r="E124" s="5">
        <v>2</v>
      </c>
      <c r="F124" s="28">
        <f t="shared" si="2"/>
        <v>42736</v>
      </c>
      <c r="G124" s="9">
        <f t="shared" si="3"/>
        <v>5</v>
      </c>
    </row>
    <row r="125" spans="1:7" ht="13">
      <c r="A125" s="5">
        <v>124</v>
      </c>
      <c r="B125" s="25">
        <v>42860</v>
      </c>
      <c r="C125" s="27">
        <f t="shared" si="0"/>
        <v>42886</v>
      </c>
      <c r="D125" s="5">
        <f t="shared" si="4"/>
        <v>6</v>
      </c>
      <c r="E125" s="5">
        <v>2</v>
      </c>
      <c r="F125" s="28">
        <f t="shared" si="2"/>
        <v>42736</v>
      </c>
      <c r="G125" s="9">
        <f t="shared" si="3"/>
        <v>6</v>
      </c>
    </row>
    <row r="126" spans="1:7" ht="13">
      <c r="A126" s="5">
        <v>125</v>
      </c>
      <c r="B126" s="25">
        <v>42861</v>
      </c>
      <c r="C126" s="27">
        <f t="shared" si="0"/>
        <v>42886</v>
      </c>
      <c r="D126" s="5">
        <f t="shared" si="4"/>
        <v>7</v>
      </c>
      <c r="E126" s="5">
        <v>2</v>
      </c>
      <c r="F126" s="28">
        <f t="shared" si="2"/>
        <v>42736</v>
      </c>
      <c r="G126" s="9">
        <f t="shared" si="3"/>
        <v>7</v>
      </c>
    </row>
    <row r="127" spans="1:7" ht="13">
      <c r="A127" s="5">
        <v>126</v>
      </c>
      <c r="B127" s="25">
        <v>42862</v>
      </c>
      <c r="C127" s="27">
        <f t="shared" si="0"/>
        <v>42886</v>
      </c>
      <c r="D127" s="5">
        <f t="shared" si="4"/>
        <v>1</v>
      </c>
      <c r="E127" s="5">
        <v>2</v>
      </c>
      <c r="F127" s="28">
        <f t="shared" si="2"/>
        <v>42736</v>
      </c>
      <c r="G127" s="9">
        <f t="shared" si="3"/>
        <v>1</v>
      </c>
    </row>
    <row r="128" spans="1:7" ht="13">
      <c r="A128" s="5">
        <v>127</v>
      </c>
      <c r="B128" s="25">
        <v>42863</v>
      </c>
      <c r="C128" s="27">
        <f t="shared" si="0"/>
        <v>42886</v>
      </c>
      <c r="D128" s="5">
        <f t="shared" si="4"/>
        <v>2</v>
      </c>
      <c r="E128" s="5">
        <v>2</v>
      </c>
      <c r="F128" s="28">
        <f t="shared" si="2"/>
        <v>42736</v>
      </c>
      <c r="G128" s="9">
        <f t="shared" si="3"/>
        <v>2</v>
      </c>
    </row>
    <row r="129" spans="1:7" ht="13">
      <c r="A129" s="5">
        <v>128</v>
      </c>
      <c r="B129" s="25">
        <v>42864</v>
      </c>
      <c r="C129" s="27">
        <f t="shared" si="0"/>
        <v>42886</v>
      </c>
      <c r="D129" s="5">
        <f t="shared" si="4"/>
        <v>3</v>
      </c>
      <c r="E129" s="5">
        <v>2</v>
      </c>
      <c r="F129" s="28">
        <f t="shared" si="2"/>
        <v>42736</v>
      </c>
      <c r="G129" s="9">
        <f t="shared" si="3"/>
        <v>3</v>
      </c>
    </row>
    <row r="130" spans="1:7" ht="13">
      <c r="A130" s="5">
        <v>129</v>
      </c>
      <c r="B130" s="25">
        <v>42865</v>
      </c>
      <c r="C130" s="27">
        <f t="shared" si="0"/>
        <v>42886</v>
      </c>
      <c r="D130" s="5">
        <f t="shared" si="4"/>
        <v>4</v>
      </c>
      <c r="E130" s="5">
        <v>2</v>
      </c>
      <c r="F130" s="28">
        <f t="shared" si="2"/>
        <v>42736</v>
      </c>
      <c r="G130" s="9">
        <f t="shared" si="3"/>
        <v>4</v>
      </c>
    </row>
    <row r="131" spans="1:7" ht="13">
      <c r="A131" s="5">
        <v>130</v>
      </c>
      <c r="B131" s="25">
        <v>42866</v>
      </c>
      <c r="C131" s="27">
        <f t="shared" si="0"/>
        <v>42886</v>
      </c>
      <c r="D131" s="5">
        <f t="shared" si="4"/>
        <v>5</v>
      </c>
      <c r="E131" s="5">
        <v>2</v>
      </c>
      <c r="F131" s="28">
        <f t="shared" si="2"/>
        <v>42736</v>
      </c>
      <c r="G131" s="9">
        <f t="shared" si="3"/>
        <v>5</v>
      </c>
    </row>
    <row r="132" spans="1:7" ht="13">
      <c r="A132" s="5">
        <v>131</v>
      </c>
      <c r="B132" s="25">
        <v>42867</v>
      </c>
      <c r="C132" s="27">
        <f t="shared" si="0"/>
        <v>42886</v>
      </c>
      <c r="D132" s="5">
        <f t="shared" si="4"/>
        <v>6</v>
      </c>
      <c r="E132" s="5">
        <v>2</v>
      </c>
      <c r="F132" s="28">
        <f t="shared" si="2"/>
        <v>42736</v>
      </c>
      <c r="G132" s="9">
        <f t="shared" si="3"/>
        <v>6</v>
      </c>
    </row>
    <row r="133" spans="1:7" ht="13">
      <c r="A133" s="5">
        <v>132</v>
      </c>
      <c r="B133" s="25">
        <v>42868</v>
      </c>
      <c r="C133" s="27">
        <f t="shared" si="0"/>
        <v>42886</v>
      </c>
      <c r="D133" s="5">
        <f t="shared" si="4"/>
        <v>7</v>
      </c>
      <c r="E133" s="5">
        <v>2</v>
      </c>
      <c r="F133" s="28">
        <f t="shared" si="2"/>
        <v>42736</v>
      </c>
      <c r="G133" s="9">
        <f t="shared" si="3"/>
        <v>7</v>
      </c>
    </row>
    <row r="134" spans="1:7" ht="13">
      <c r="A134" s="5">
        <v>133</v>
      </c>
      <c r="B134" s="25">
        <v>42869</v>
      </c>
      <c r="C134" s="27">
        <f t="shared" si="0"/>
        <v>42886</v>
      </c>
      <c r="D134" s="5">
        <f t="shared" si="4"/>
        <v>1</v>
      </c>
      <c r="E134" s="5">
        <v>2</v>
      </c>
      <c r="F134" s="28">
        <f t="shared" si="2"/>
        <v>42736</v>
      </c>
      <c r="G134" s="9">
        <f t="shared" si="3"/>
        <v>1</v>
      </c>
    </row>
    <row r="135" spans="1:7" ht="13">
      <c r="A135" s="5">
        <v>134</v>
      </c>
      <c r="B135" s="25">
        <v>42870</v>
      </c>
      <c r="C135" s="27">
        <f t="shared" si="0"/>
        <v>42886</v>
      </c>
      <c r="D135" s="5">
        <f t="shared" si="4"/>
        <v>2</v>
      </c>
      <c r="E135" s="5">
        <v>2</v>
      </c>
      <c r="F135" s="28">
        <f t="shared" si="2"/>
        <v>42736</v>
      </c>
      <c r="G135" s="9">
        <f t="shared" si="3"/>
        <v>2</v>
      </c>
    </row>
    <row r="136" spans="1:7" ht="13">
      <c r="A136" s="5">
        <v>135</v>
      </c>
      <c r="B136" s="25">
        <v>42871</v>
      </c>
      <c r="C136" s="27">
        <f t="shared" si="0"/>
        <v>42886</v>
      </c>
      <c r="D136" s="5">
        <f t="shared" si="4"/>
        <v>3</v>
      </c>
      <c r="E136" s="5">
        <v>2</v>
      </c>
      <c r="F136" s="28">
        <f t="shared" si="2"/>
        <v>42736</v>
      </c>
      <c r="G136" s="9">
        <f t="shared" si="3"/>
        <v>3</v>
      </c>
    </row>
    <row r="137" spans="1:7" ht="13">
      <c r="A137" s="5">
        <v>136</v>
      </c>
      <c r="B137" s="25">
        <v>42872</v>
      </c>
      <c r="C137" s="27">
        <f t="shared" si="0"/>
        <v>42886</v>
      </c>
      <c r="D137" s="5">
        <f t="shared" si="4"/>
        <v>4</v>
      </c>
      <c r="E137" s="5">
        <v>2</v>
      </c>
      <c r="F137" s="28">
        <f t="shared" si="2"/>
        <v>42736</v>
      </c>
      <c r="G137" s="9">
        <f t="shared" si="3"/>
        <v>4</v>
      </c>
    </row>
    <row r="138" spans="1:7" ht="13">
      <c r="A138" s="5">
        <v>137</v>
      </c>
      <c r="B138" s="25">
        <v>42873</v>
      </c>
      <c r="C138" s="27">
        <f t="shared" si="0"/>
        <v>42886</v>
      </c>
      <c r="D138" s="5">
        <f t="shared" si="4"/>
        <v>5</v>
      </c>
      <c r="E138" s="5">
        <v>2</v>
      </c>
      <c r="F138" s="28">
        <f t="shared" si="2"/>
        <v>42736</v>
      </c>
      <c r="G138" s="9">
        <f t="shared" si="3"/>
        <v>5</v>
      </c>
    </row>
    <row r="139" spans="1:7" ht="13">
      <c r="A139" s="5">
        <v>138</v>
      </c>
      <c r="B139" s="25">
        <v>42874</v>
      </c>
      <c r="C139" s="27">
        <f t="shared" si="0"/>
        <v>42886</v>
      </c>
      <c r="D139" s="5">
        <f t="shared" si="4"/>
        <v>6</v>
      </c>
      <c r="E139" s="5">
        <v>2</v>
      </c>
      <c r="F139" s="28">
        <f t="shared" si="2"/>
        <v>42736</v>
      </c>
      <c r="G139" s="9">
        <f t="shared" si="3"/>
        <v>6</v>
      </c>
    </row>
    <row r="140" spans="1:7" ht="13">
      <c r="A140" s="5">
        <v>139</v>
      </c>
      <c r="B140" s="25">
        <v>42875</v>
      </c>
      <c r="C140" s="27">
        <f t="shared" si="0"/>
        <v>42886</v>
      </c>
      <c r="D140" s="5">
        <f t="shared" si="4"/>
        <v>7</v>
      </c>
      <c r="E140" s="5">
        <v>2</v>
      </c>
      <c r="F140" s="28">
        <f t="shared" si="2"/>
        <v>42736</v>
      </c>
      <c r="G140" s="9">
        <f t="shared" si="3"/>
        <v>7</v>
      </c>
    </row>
    <row r="141" spans="1:7" ht="13">
      <c r="A141" s="5">
        <v>140</v>
      </c>
      <c r="B141" s="25">
        <v>42876</v>
      </c>
      <c r="C141" s="27">
        <f t="shared" si="0"/>
        <v>42886</v>
      </c>
      <c r="D141" s="5">
        <f t="shared" si="4"/>
        <v>1</v>
      </c>
      <c r="E141" s="5">
        <v>2</v>
      </c>
      <c r="F141" s="28">
        <f t="shared" si="2"/>
        <v>42736</v>
      </c>
      <c r="G141" s="9">
        <f t="shared" si="3"/>
        <v>1</v>
      </c>
    </row>
    <row r="142" spans="1:7" ht="13">
      <c r="A142" s="5">
        <v>141</v>
      </c>
      <c r="B142" s="25">
        <v>42877</v>
      </c>
      <c r="C142" s="27">
        <f t="shared" si="0"/>
        <v>42886</v>
      </c>
      <c r="D142" s="5">
        <f t="shared" si="4"/>
        <v>2</v>
      </c>
      <c r="E142" s="5">
        <v>2</v>
      </c>
      <c r="F142" s="28">
        <f t="shared" si="2"/>
        <v>42736</v>
      </c>
      <c r="G142" s="9">
        <f t="shared" si="3"/>
        <v>2</v>
      </c>
    </row>
    <row r="143" spans="1:7" ht="13">
      <c r="A143" s="5">
        <v>142</v>
      </c>
      <c r="B143" s="25">
        <v>42878</v>
      </c>
      <c r="C143" s="27">
        <f t="shared" si="0"/>
        <v>42886</v>
      </c>
      <c r="D143" s="5">
        <f t="shared" si="4"/>
        <v>3</v>
      </c>
      <c r="E143" s="5">
        <v>2</v>
      </c>
      <c r="F143" s="28">
        <f t="shared" si="2"/>
        <v>42736</v>
      </c>
      <c r="G143" s="9">
        <f t="shared" si="3"/>
        <v>3</v>
      </c>
    </row>
    <row r="144" spans="1:7" ht="13">
      <c r="A144" s="5">
        <v>143</v>
      </c>
      <c r="B144" s="25">
        <v>42879</v>
      </c>
      <c r="C144" s="27">
        <f t="shared" si="0"/>
        <v>42886</v>
      </c>
      <c r="D144" s="5">
        <f t="shared" si="4"/>
        <v>4</v>
      </c>
      <c r="E144" s="5">
        <v>2</v>
      </c>
      <c r="F144" s="28">
        <f t="shared" si="2"/>
        <v>42736</v>
      </c>
      <c r="G144" s="9">
        <f t="shared" si="3"/>
        <v>4</v>
      </c>
    </row>
    <row r="145" spans="1:7" ht="13">
      <c r="A145" s="5">
        <v>144</v>
      </c>
      <c r="B145" s="25">
        <v>42880</v>
      </c>
      <c r="C145" s="27">
        <f t="shared" si="0"/>
        <v>42886</v>
      </c>
      <c r="D145" s="5">
        <f t="shared" si="4"/>
        <v>5</v>
      </c>
      <c r="E145" s="5">
        <v>2</v>
      </c>
      <c r="F145" s="28">
        <f t="shared" si="2"/>
        <v>42736</v>
      </c>
      <c r="G145" s="9">
        <f t="shared" si="3"/>
        <v>5</v>
      </c>
    </row>
    <row r="146" spans="1:7" ht="13">
      <c r="A146" s="5">
        <v>145</v>
      </c>
      <c r="B146" s="25">
        <v>42881</v>
      </c>
      <c r="C146" s="27">
        <f t="shared" si="0"/>
        <v>42886</v>
      </c>
      <c r="D146" s="5">
        <f t="shared" si="4"/>
        <v>6</v>
      </c>
      <c r="E146" s="5">
        <v>2</v>
      </c>
      <c r="F146" s="28">
        <f t="shared" si="2"/>
        <v>42736</v>
      </c>
      <c r="G146" s="9">
        <f t="shared" si="3"/>
        <v>6</v>
      </c>
    </row>
    <row r="147" spans="1:7" ht="13">
      <c r="A147" s="5">
        <v>146</v>
      </c>
      <c r="B147" s="25">
        <v>42882</v>
      </c>
      <c r="C147" s="27">
        <f t="shared" si="0"/>
        <v>42886</v>
      </c>
      <c r="D147" s="5">
        <f t="shared" si="4"/>
        <v>7</v>
      </c>
      <c r="E147" s="5">
        <v>2</v>
      </c>
      <c r="F147" s="28">
        <f t="shared" si="2"/>
        <v>42736</v>
      </c>
      <c r="G147" s="9">
        <f t="shared" si="3"/>
        <v>7</v>
      </c>
    </row>
    <row r="148" spans="1:7" ht="13">
      <c r="A148" s="5">
        <v>147</v>
      </c>
      <c r="B148" s="25">
        <v>42883</v>
      </c>
      <c r="C148" s="27">
        <f t="shared" si="0"/>
        <v>42886</v>
      </c>
      <c r="D148" s="5">
        <f t="shared" si="4"/>
        <v>1</v>
      </c>
      <c r="E148" s="5">
        <v>2</v>
      </c>
      <c r="F148" s="28">
        <f t="shared" si="2"/>
        <v>42736</v>
      </c>
      <c r="G148" s="9">
        <f t="shared" si="3"/>
        <v>1</v>
      </c>
    </row>
    <row r="149" spans="1:7" ht="13">
      <c r="A149" s="5">
        <v>148</v>
      </c>
      <c r="B149" s="25">
        <v>42884</v>
      </c>
      <c r="C149" s="27">
        <f t="shared" si="0"/>
        <v>42886</v>
      </c>
      <c r="D149" s="5">
        <f t="shared" si="4"/>
        <v>2</v>
      </c>
      <c r="E149" s="5">
        <v>2</v>
      </c>
      <c r="F149" s="28">
        <f t="shared" si="2"/>
        <v>42736</v>
      </c>
      <c r="G149" s="9">
        <f t="shared" si="3"/>
        <v>2</v>
      </c>
    </row>
    <row r="150" spans="1:7" ht="13">
      <c r="A150" s="5">
        <v>149</v>
      </c>
      <c r="B150" s="25">
        <v>42885</v>
      </c>
      <c r="C150" s="27">
        <f t="shared" si="0"/>
        <v>42886</v>
      </c>
      <c r="D150" s="5">
        <f t="shared" si="4"/>
        <v>3</v>
      </c>
      <c r="E150" s="5">
        <v>2</v>
      </c>
      <c r="F150" s="28">
        <f t="shared" si="2"/>
        <v>42736</v>
      </c>
      <c r="G150" s="9">
        <f t="shared" si="3"/>
        <v>3</v>
      </c>
    </row>
    <row r="151" spans="1:7" ht="13">
      <c r="A151" s="5">
        <v>150</v>
      </c>
      <c r="B151" s="25">
        <v>42886</v>
      </c>
      <c r="C151" s="27">
        <f t="shared" si="0"/>
        <v>42886</v>
      </c>
      <c r="D151" s="5">
        <f t="shared" si="4"/>
        <v>4</v>
      </c>
      <c r="E151" s="5">
        <v>2</v>
      </c>
      <c r="F151" s="28">
        <f t="shared" si="2"/>
        <v>42736</v>
      </c>
      <c r="G151" s="9">
        <f t="shared" si="3"/>
        <v>4</v>
      </c>
    </row>
    <row r="152" spans="1:7" ht="13">
      <c r="A152" s="5">
        <v>151</v>
      </c>
      <c r="B152" s="25">
        <v>42887</v>
      </c>
      <c r="C152" s="27">
        <f t="shared" si="0"/>
        <v>42916</v>
      </c>
      <c r="D152" s="5">
        <f t="shared" si="4"/>
        <v>5</v>
      </c>
      <c r="E152" s="5">
        <v>2</v>
      </c>
      <c r="F152" s="28">
        <f t="shared" si="2"/>
        <v>42736</v>
      </c>
      <c r="G152" s="9">
        <f t="shared" si="3"/>
        <v>5</v>
      </c>
    </row>
    <row r="153" spans="1:7" ht="13">
      <c r="A153" s="5">
        <v>152</v>
      </c>
      <c r="B153" s="25">
        <v>42888</v>
      </c>
      <c r="C153" s="27">
        <f t="shared" si="0"/>
        <v>42916</v>
      </c>
      <c r="D153" s="5">
        <f t="shared" si="4"/>
        <v>6</v>
      </c>
      <c r="E153" s="5">
        <v>2</v>
      </c>
      <c r="F153" s="28">
        <f t="shared" si="2"/>
        <v>42736</v>
      </c>
      <c r="G153" s="9">
        <f t="shared" si="3"/>
        <v>6</v>
      </c>
    </row>
    <row r="154" spans="1:7" ht="13">
      <c r="A154" s="5">
        <v>153</v>
      </c>
      <c r="B154" s="25">
        <v>42889</v>
      </c>
      <c r="C154" s="27">
        <f t="shared" si="0"/>
        <v>42916</v>
      </c>
      <c r="D154" s="5">
        <f t="shared" si="4"/>
        <v>7</v>
      </c>
      <c r="E154" s="5">
        <v>2</v>
      </c>
      <c r="F154" s="28">
        <f t="shared" si="2"/>
        <v>42736</v>
      </c>
      <c r="G154" s="9">
        <f t="shared" si="3"/>
        <v>7</v>
      </c>
    </row>
    <row r="155" spans="1:7" ht="13">
      <c r="A155" s="5">
        <v>154</v>
      </c>
      <c r="B155" s="25">
        <v>42890</v>
      </c>
      <c r="C155" s="27">
        <f t="shared" si="0"/>
        <v>42916</v>
      </c>
      <c r="D155" s="5">
        <f t="shared" si="4"/>
        <v>1</v>
      </c>
      <c r="E155" s="5">
        <v>2</v>
      </c>
      <c r="F155" s="28">
        <f t="shared" si="2"/>
        <v>42736</v>
      </c>
      <c r="G155" s="9">
        <f t="shared" si="3"/>
        <v>1</v>
      </c>
    </row>
    <row r="156" spans="1:7" ht="13">
      <c r="A156" s="5">
        <v>155</v>
      </c>
      <c r="B156" s="25">
        <v>42891</v>
      </c>
      <c r="C156" s="27">
        <f t="shared" si="0"/>
        <v>42916</v>
      </c>
      <c r="D156" s="5">
        <f t="shared" si="4"/>
        <v>2</v>
      </c>
      <c r="E156" s="5">
        <v>2</v>
      </c>
      <c r="F156" s="28">
        <f t="shared" si="2"/>
        <v>42736</v>
      </c>
      <c r="G156" s="9">
        <f t="shared" si="3"/>
        <v>2</v>
      </c>
    </row>
    <row r="157" spans="1:7" ht="13">
      <c r="A157" s="5">
        <v>156</v>
      </c>
      <c r="B157" s="25">
        <v>42892</v>
      </c>
      <c r="C157" s="27">
        <f t="shared" si="0"/>
        <v>42916</v>
      </c>
      <c r="D157" s="5">
        <f t="shared" si="4"/>
        <v>3</v>
      </c>
      <c r="E157" s="5">
        <v>2</v>
      </c>
      <c r="F157" s="28">
        <f t="shared" si="2"/>
        <v>42736</v>
      </c>
      <c r="G157" s="9">
        <f t="shared" si="3"/>
        <v>3</v>
      </c>
    </row>
    <row r="158" spans="1:7" ht="13">
      <c r="A158" s="5">
        <v>157</v>
      </c>
      <c r="B158" s="25">
        <v>42893</v>
      </c>
      <c r="C158" s="27">
        <f t="shared" si="0"/>
        <v>42916</v>
      </c>
      <c r="D158" s="5">
        <f t="shared" si="4"/>
        <v>4</v>
      </c>
      <c r="E158" s="5">
        <v>2</v>
      </c>
      <c r="F158" s="28">
        <f t="shared" si="2"/>
        <v>42736</v>
      </c>
      <c r="G158" s="9">
        <f t="shared" si="3"/>
        <v>4</v>
      </c>
    </row>
    <row r="159" spans="1:7" ht="13">
      <c r="A159" s="5">
        <v>158</v>
      </c>
      <c r="B159" s="25">
        <v>42894</v>
      </c>
      <c r="C159" s="27">
        <f t="shared" si="0"/>
        <v>42916</v>
      </c>
      <c r="D159" s="5">
        <f t="shared" si="4"/>
        <v>5</v>
      </c>
      <c r="E159" s="5">
        <v>2</v>
      </c>
      <c r="F159" s="28">
        <f t="shared" si="2"/>
        <v>42736</v>
      </c>
      <c r="G159" s="9">
        <f t="shared" si="3"/>
        <v>5</v>
      </c>
    </row>
    <row r="160" spans="1:7" ht="13">
      <c r="A160" s="5">
        <v>159</v>
      </c>
      <c r="B160" s="25">
        <v>42895</v>
      </c>
      <c r="C160" s="27">
        <f t="shared" si="0"/>
        <v>42916</v>
      </c>
      <c r="D160" s="5">
        <f t="shared" si="4"/>
        <v>6</v>
      </c>
      <c r="E160" s="5">
        <v>2</v>
      </c>
      <c r="F160" s="28">
        <f t="shared" si="2"/>
        <v>42736</v>
      </c>
      <c r="G160" s="9">
        <f t="shared" si="3"/>
        <v>6</v>
      </c>
    </row>
    <row r="161" spans="1:7" ht="13">
      <c r="A161" s="5">
        <v>160</v>
      </c>
      <c r="B161" s="25">
        <v>42896</v>
      </c>
      <c r="C161" s="27">
        <f t="shared" si="0"/>
        <v>42916</v>
      </c>
      <c r="D161" s="5">
        <f t="shared" si="4"/>
        <v>7</v>
      </c>
      <c r="E161" s="5">
        <v>2</v>
      </c>
      <c r="F161" s="28">
        <f t="shared" si="2"/>
        <v>42736</v>
      </c>
      <c r="G161" s="9">
        <f t="shared" si="3"/>
        <v>7</v>
      </c>
    </row>
    <row r="162" spans="1:7" ht="13">
      <c r="A162" s="5">
        <v>161</v>
      </c>
      <c r="B162" s="25">
        <v>42897</v>
      </c>
      <c r="C162" s="27">
        <f t="shared" si="0"/>
        <v>42916</v>
      </c>
      <c r="D162" s="5">
        <f t="shared" si="4"/>
        <v>1</v>
      </c>
      <c r="E162" s="5">
        <v>2</v>
      </c>
      <c r="F162" s="28">
        <f t="shared" si="2"/>
        <v>42736</v>
      </c>
      <c r="G162" s="9">
        <f t="shared" si="3"/>
        <v>1</v>
      </c>
    </row>
    <row r="163" spans="1:7" ht="13">
      <c r="A163" s="5">
        <v>162</v>
      </c>
      <c r="B163" s="25">
        <v>42898</v>
      </c>
      <c r="C163" s="27">
        <f t="shared" si="0"/>
        <v>42916</v>
      </c>
      <c r="D163" s="5">
        <f t="shared" si="4"/>
        <v>2</v>
      </c>
      <c r="E163" s="5">
        <v>2</v>
      </c>
      <c r="F163" s="28">
        <f t="shared" si="2"/>
        <v>42736</v>
      </c>
      <c r="G163" s="9">
        <f t="shared" si="3"/>
        <v>2</v>
      </c>
    </row>
    <row r="164" spans="1:7" ht="13">
      <c r="A164" s="5">
        <v>163</v>
      </c>
      <c r="B164" s="25">
        <v>42899</v>
      </c>
      <c r="C164" s="27">
        <f t="shared" si="0"/>
        <v>42916</v>
      </c>
      <c r="D164" s="5">
        <f t="shared" si="4"/>
        <v>3</v>
      </c>
      <c r="E164" s="5">
        <v>2</v>
      </c>
      <c r="F164" s="28">
        <f t="shared" si="2"/>
        <v>42736</v>
      </c>
      <c r="G164" s="9">
        <f t="shared" si="3"/>
        <v>3</v>
      </c>
    </row>
    <row r="165" spans="1:7" ht="13">
      <c r="A165" s="5">
        <v>164</v>
      </c>
      <c r="B165" s="25">
        <v>42900</v>
      </c>
      <c r="C165" s="27">
        <f t="shared" si="0"/>
        <v>42916</v>
      </c>
      <c r="D165" s="5">
        <f t="shared" si="4"/>
        <v>4</v>
      </c>
      <c r="E165" s="5">
        <v>2</v>
      </c>
      <c r="F165" s="28">
        <f t="shared" si="2"/>
        <v>42736</v>
      </c>
      <c r="G165" s="9">
        <f t="shared" si="3"/>
        <v>4</v>
      </c>
    </row>
    <row r="166" spans="1:7" ht="13">
      <c r="A166" s="5">
        <v>165</v>
      </c>
      <c r="B166" s="25">
        <v>42901</v>
      </c>
      <c r="C166" s="27">
        <f t="shared" si="0"/>
        <v>42916</v>
      </c>
      <c r="D166" s="5">
        <f t="shared" si="4"/>
        <v>5</v>
      </c>
      <c r="E166" s="5">
        <v>2</v>
      </c>
      <c r="F166" s="28">
        <f t="shared" si="2"/>
        <v>42736</v>
      </c>
      <c r="G166" s="9">
        <f t="shared" si="3"/>
        <v>5</v>
      </c>
    </row>
    <row r="167" spans="1:7" ht="13">
      <c r="A167" s="5">
        <v>166</v>
      </c>
      <c r="B167" s="25">
        <v>42902</v>
      </c>
      <c r="C167" s="27">
        <f t="shared" si="0"/>
        <v>42916</v>
      </c>
      <c r="D167" s="5">
        <f t="shared" si="4"/>
        <v>6</v>
      </c>
      <c r="E167" s="5">
        <v>2</v>
      </c>
      <c r="F167" s="28">
        <f t="shared" si="2"/>
        <v>42736</v>
      </c>
      <c r="G167" s="9">
        <f t="shared" si="3"/>
        <v>6</v>
      </c>
    </row>
    <row r="168" spans="1:7" ht="13">
      <c r="A168" s="5">
        <v>167</v>
      </c>
      <c r="B168" s="25">
        <v>42903</v>
      </c>
      <c r="C168" s="27">
        <f t="shared" si="0"/>
        <v>42916</v>
      </c>
      <c r="D168" s="5">
        <f t="shared" si="4"/>
        <v>7</v>
      </c>
      <c r="E168" s="5">
        <v>2</v>
      </c>
      <c r="F168" s="28">
        <f t="shared" si="2"/>
        <v>42736</v>
      </c>
      <c r="G168" s="9">
        <f t="shared" si="3"/>
        <v>7</v>
      </c>
    </row>
    <row r="169" spans="1:7" ht="13">
      <c r="A169" s="5">
        <v>168</v>
      </c>
      <c r="B169" s="25">
        <v>42904</v>
      </c>
      <c r="C169" s="27">
        <f t="shared" si="0"/>
        <v>42916</v>
      </c>
      <c r="D169" s="5">
        <f t="shared" si="4"/>
        <v>1</v>
      </c>
      <c r="E169" s="5">
        <v>2</v>
      </c>
      <c r="F169" s="28">
        <f t="shared" si="2"/>
        <v>42736</v>
      </c>
      <c r="G169" s="9">
        <f t="shared" si="3"/>
        <v>1</v>
      </c>
    </row>
    <row r="170" spans="1:7" ht="13">
      <c r="A170" s="5">
        <v>169</v>
      </c>
      <c r="B170" s="25">
        <v>42905</v>
      </c>
      <c r="C170" s="27">
        <f t="shared" si="0"/>
        <v>42916</v>
      </c>
      <c r="D170" s="5">
        <f t="shared" si="4"/>
        <v>2</v>
      </c>
      <c r="E170" s="5">
        <v>2</v>
      </c>
      <c r="F170" s="28">
        <f t="shared" si="2"/>
        <v>42736</v>
      </c>
      <c r="G170" s="9">
        <f t="shared" si="3"/>
        <v>2</v>
      </c>
    </row>
    <row r="171" spans="1:7" ht="13">
      <c r="A171" s="5">
        <v>170</v>
      </c>
      <c r="B171" s="25">
        <v>42906</v>
      </c>
      <c r="C171" s="27">
        <f t="shared" si="0"/>
        <v>42916</v>
      </c>
      <c r="D171" s="5">
        <f t="shared" si="4"/>
        <v>3</v>
      </c>
      <c r="E171" s="5">
        <v>2</v>
      </c>
      <c r="F171" s="28">
        <f t="shared" si="2"/>
        <v>42736</v>
      </c>
      <c r="G171" s="9">
        <f t="shared" si="3"/>
        <v>3</v>
      </c>
    </row>
    <row r="172" spans="1:7" ht="13">
      <c r="A172" s="5">
        <v>171</v>
      </c>
      <c r="B172" s="25">
        <v>42907</v>
      </c>
      <c r="C172" s="27">
        <f t="shared" si="0"/>
        <v>42916</v>
      </c>
      <c r="D172" s="5">
        <f t="shared" si="4"/>
        <v>4</v>
      </c>
      <c r="E172" s="5">
        <v>2</v>
      </c>
      <c r="F172" s="28">
        <f t="shared" si="2"/>
        <v>42736</v>
      </c>
      <c r="G172" s="9">
        <f t="shared" si="3"/>
        <v>4</v>
      </c>
    </row>
    <row r="173" spans="1:7" ht="13">
      <c r="A173" s="5">
        <v>172</v>
      </c>
      <c r="B173" s="25">
        <v>42908</v>
      </c>
      <c r="C173" s="27">
        <f t="shared" si="0"/>
        <v>42916</v>
      </c>
      <c r="D173" s="5">
        <f t="shared" si="4"/>
        <v>5</v>
      </c>
      <c r="E173" s="5">
        <v>2</v>
      </c>
      <c r="F173" s="28">
        <f t="shared" si="2"/>
        <v>42736</v>
      </c>
      <c r="G173" s="9">
        <f t="shared" si="3"/>
        <v>5</v>
      </c>
    </row>
    <row r="174" spans="1:7" ht="13">
      <c r="A174" s="5">
        <v>173</v>
      </c>
      <c r="B174" s="25">
        <v>42909</v>
      </c>
      <c r="C174" s="27">
        <f t="shared" si="0"/>
        <v>42916</v>
      </c>
      <c r="D174" s="5">
        <f t="shared" si="4"/>
        <v>6</v>
      </c>
      <c r="E174" s="5">
        <v>2</v>
      </c>
      <c r="F174" s="28">
        <f t="shared" si="2"/>
        <v>42736</v>
      </c>
      <c r="G174" s="9">
        <f t="shared" si="3"/>
        <v>6</v>
      </c>
    </row>
    <row r="175" spans="1:7" ht="13">
      <c r="A175" s="5">
        <v>174</v>
      </c>
      <c r="B175" s="25">
        <v>42910</v>
      </c>
      <c r="C175" s="27">
        <f t="shared" si="0"/>
        <v>42916</v>
      </c>
      <c r="D175" s="5">
        <f t="shared" si="4"/>
        <v>7</v>
      </c>
      <c r="E175" s="5">
        <v>2</v>
      </c>
      <c r="F175" s="28">
        <f t="shared" si="2"/>
        <v>42736</v>
      </c>
      <c r="G175" s="9">
        <f t="shared" si="3"/>
        <v>7</v>
      </c>
    </row>
    <row r="176" spans="1:7" ht="13">
      <c r="A176" s="5">
        <v>175</v>
      </c>
      <c r="B176" s="25">
        <v>42911</v>
      </c>
      <c r="C176" s="27">
        <f t="shared" si="0"/>
        <v>42916</v>
      </c>
      <c r="D176" s="5">
        <f t="shared" si="4"/>
        <v>1</v>
      </c>
      <c r="E176" s="5">
        <v>2</v>
      </c>
      <c r="F176" s="28">
        <f t="shared" si="2"/>
        <v>42736</v>
      </c>
      <c r="G176" s="9">
        <f t="shared" si="3"/>
        <v>1</v>
      </c>
    </row>
    <row r="177" spans="1:7" ht="13">
      <c r="A177" s="5">
        <v>176</v>
      </c>
      <c r="B177" s="25">
        <v>42912</v>
      </c>
      <c r="C177" s="27">
        <f t="shared" si="0"/>
        <v>42916</v>
      </c>
      <c r="D177" s="5">
        <f t="shared" si="4"/>
        <v>2</v>
      </c>
      <c r="E177" s="5">
        <v>2</v>
      </c>
      <c r="F177" s="28">
        <f t="shared" si="2"/>
        <v>42736</v>
      </c>
      <c r="G177" s="9">
        <f t="shared" si="3"/>
        <v>2</v>
      </c>
    </row>
    <row r="178" spans="1:7" ht="13">
      <c r="A178" s="5">
        <v>177</v>
      </c>
      <c r="B178" s="25">
        <v>42913</v>
      </c>
      <c r="C178" s="27">
        <f t="shared" si="0"/>
        <v>42916</v>
      </c>
      <c r="D178" s="5">
        <f t="shared" si="4"/>
        <v>3</v>
      </c>
      <c r="E178" s="5">
        <v>2</v>
      </c>
      <c r="F178" s="28">
        <f t="shared" si="2"/>
        <v>42736</v>
      </c>
      <c r="G178" s="9">
        <f t="shared" si="3"/>
        <v>3</v>
      </c>
    </row>
    <row r="179" spans="1:7" ht="13">
      <c r="A179" s="5">
        <v>178</v>
      </c>
      <c r="B179" s="25">
        <v>42914</v>
      </c>
      <c r="C179" s="27">
        <f t="shared" si="0"/>
        <v>42916</v>
      </c>
      <c r="D179" s="5">
        <f t="shared" si="4"/>
        <v>4</v>
      </c>
      <c r="E179" s="5">
        <v>2</v>
      </c>
      <c r="F179" s="28">
        <f t="shared" si="2"/>
        <v>42736</v>
      </c>
      <c r="G179" s="9">
        <f t="shared" si="3"/>
        <v>4</v>
      </c>
    </row>
    <row r="180" spans="1:7" ht="13">
      <c r="A180" s="5">
        <v>179</v>
      </c>
      <c r="B180" s="25">
        <v>42915</v>
      </c>
      <c r="C180" s="27">
        <f t="shared" si="0"/>
        <v>42916</v>
      </c>
      <c r="D180" s="5">
        <f t="shared" si="4"/>
        <v>5</v>
      </c>
      <c r="E180" s="5">
        <v>2</v>
      </c>
      <c r="F180" s="28">
        <f t="shared" si="2"/>
        <v>42736</v>
      </c>
      <c r="G180" s="9">
        <f t="shared" si="3"/>
        <v>5</v>
      </c>
    </row>
    <row r="181" spans="1:7" ht="13">
      <c r="A181" s="5">
        <v>180</v>
      </c>
      <c r="B181" s="25">
        <v>42916</v>
      </c>
      <c r="C181" s="27">
        <f t="shared" si="0"/>
        <v>42916</v>
      </c>
      <c r="D181" s="5">
        <f t="shared" si="4"/>
        <v>6</v>
      </c>
      <c r="E181" s="5">
        <v>2</v>
      </c>
      <c r="F181" s="28">
        <f t="shared" si="2"/>
        <v>42736</v>
      </c>
      <c r="G181" s="9">
        <f t="shared" si="3"/>
        <v>6</v>
      </c>
    </row>
    <row r="182" spans="1:7" ht="13">
      <c r="A182" s="5">
        <v>181</v>
      </c>
      <c r="B182" s="25">
        <v>42917</v>
      </c>
      <c r="C182" s="27">
        <f t="shared" si="0"/>
        <v>42947</v>
      </c>
      <c r="D182" s="5">
        <f t="shared" si="4"/>
        <v>7</v>
      </c>
      <c r="E182" s="5">
        <v>3</v>
      </c>
      <c r="F182" s="28">
        <f t="shared" si="2"/>
        <v>42736</v>
      </c>
      <c r="G182" s="9">
        <f t="shared" si="3"/>
        <v>7</v>
      </c>
    </row>
    <row r="183" spans="1:7" ht="13">
      <c r="A183" s="5">
        <v>182</v>
      </c>
      <c r="B183" s="25">
        <v>42918</v>
      </c>
      <c r="C183" s="27">
        <f t="shared" si="0"/>
        <v>42947</v>
      </c>
      <c r="D183" s="5">
        <f t="shared" si="4"/>
        <v>1</v>
      </c>
      <c r="E183" s="5">
        <v>3</v>
      </c>
      <c r="F183" s="28">
        <f t="shared" si="2"/>
        <v>42736</v>
      </c>
      <c r="G183" s="9">
        <f t="shared" si="3"/>
        <v>1</v>
      </c>
    </row>
    <row r="184" spans="1:7" ht="13">
      <c r="A184" s="5">
        <v>183</v>
      </c>
      <c r="B184" s="25">
        <v>42919</v>
      </c>
      <c r="C184" s="27">
        <f t="shared" si="0"/>
        <v>42947</v>
      </c>
      <c r="D184" s="5">
        <f t="shared" si="4"/>
        <v>2</v>
      </c>
      <c r="E184" s="5">
        <v>3</v>
      </c>
      <c r="F184" s="28">
        <f t="shared" si="2"/>
        <v>42736</v>
      </c>
      <c r="G184" s="9">
        <f t="shared" si="3"/>
        <v>2</v>
      </c>
    </row>
    <row r="185" spans="1:7" ht="13">
      <c r="A185" s="5">
        <v>184</v>
      </c>
      <c r="B185" s="25">
        <v>42920</v>
      </c>
      <c r="C185" s="27">
        <f t="shared" si="0"/>
        <v>42947</v>
      </c>
      <c r="D185" s="5">
        <f t="shared" si="4"/>
        <v>3</v>
      </c>
      <c r="E185" s="5">
        <v>3</v>
      </c>
      <c r="F185" s="28">
        <f t="shared" si="2"/>
        <v>42736</v>
      </c>
      <c r="G185" s="9">
        <f t="shared" si="3"/>
        <v>3</v>
      </c>
    </row>
    <row r="186" spans="1:7" ht="13">
      <c r="A186" s="5">
        <v>185</v>
      </c>
      <c r="B186" s="25">
        <v>42921</v>
      </c>
      <c r="C186" s="27">
        <f t="shared" si="0"/>
        <v>42947</v>
      </c>
      <c r="D186" s="5">
        <f t="shared" si="4"/>
        <v>4</v>
      </c>
      <c r="E186" s="5">
        <v>3</v>
      </c>
      <c r="F186" s="28">
        <f t="shared" si="2"/>
        <v>42736</v>
      </c>
      <c r="G186" s="9">
        <f t="shared" si="3"/>
        <v>4</v>
      </c>
    </row>
    <row r="187" spans="1:7" ht="13">
      <c r="A187" s="5">
        <v>186</v>
      </c>
      <c r="B187" s="25">
        <v>42922</v>
      </c>
      <c r="C187" s="27">
        <f t="shared" si="0"/>
        <v>42947</v>
      </c>
      <c r="D187" s="5">
        <f t="shared" si="4"/>
        <v>5</v>
      </c>
      <c r="E187" s="5">
        <v>3</v>
      </c>
      <c r="F187" s="28">
        <f t="shared" si="2"/>
        <v>42736</v>
      </c>
      <c r="G187" s="9">
        <f t="shared" si="3"/>
        <v>5</v>
      </c>
    </row>
    <row r="188" spans="1:7" ht="13">
      <c r="A188" s="5">
        <v>187</v>
      </c>
      <c r="B188" s="25">
        <v>42923</v>
      </c>
      <c r="C188" s="27">
        <f t="shared" si="0"/>
        <v>42947</v>
      </c>
      <c r="D188" s="5">
        <f t="shared" si="4"/>
        <v>6</v>
      </c>
      <c r="E188" s="5">
        <v>3</v>
      </c>
      <c r="F188" s="28">
        <f t="shared" si="2"/>
        <v>42736</v>
      </c>
      <c r="G188" s="9">
        <f t="shared" si="3"/>
        <v>6</v>
      </c>
    </row>
    <row r="189" spans="1:7" ht="13">
      <c r="A189" s="5">
        <v>188</v>
      </c>
      <c r="B189" s="25">
        <v>42924</v>
      </c>
      <c r="C189" s="27">
        <f t="shared" si="0"/>
        <v>42947</v>
      </c>
      <c r="D189" s="5">
        <f t="shared" si="4"/>
        <v>7</v>
      </c>
      <c r="E189" s="5">
        <v>3</v>
      </c>
      <c r="F189" s="28">
        <f t="shared" si="2"/>
        <v>42736</v>
      </c>
      <c r="G189" s="9">
        <f t="shared" si="3"/>
        <v>7</v>
      </c>
    </row>
    <row r="190" spans="1:7" ht="13">
      <c r="A190" s="5">
        <v>189</v>
      </c>
      <c r="B190" s="25">
        <v>42925</v>
      </c>
      <c r="C190" s="27">
        <f t="shared" si="0"/>
        <v>42947</v>
      </c>
      <c r="D190" s="5">
        <f t="shared" si="4"/>
        <v>1</v>
      </c>
      <c r="E190" s="5">
        <v>3</v>
      </c>
      <c r="F190" s="28">
        <f t="shared" si="2"/>
        <v>42736</v>
      </c>
      <c r="G190" s="9">
        <f t="shared" si="3"/>
        <v>1</v>
      </c>
    </row>
    <row r="191" spans="1:7" ht="13">
      <c r="A191" s="5">
        <v>190</v>
      </c>
      <c r="B191" s="25">
        <v>42926</v>
      </c>
      <c r="C191" s="27">
        <f t="shared" si="0"/>
        <v>42947</v>
      </c>
      <c r="D191" s="5">
        <f t="shared" si="4"/>
        <v>2</v>
      </c>
      <c r="E191" s="5">
        <v>3</v>
      </c>
      <c r="F191" s="28">
        <f t="shared" si="2"/>
        <v>42736</v>
      </c>
      <c r="G191" s="9">
        <f t="shared" si="3"/>
        <v>2</v>
      </c>
    </row>
    <row r="192" spans="1:7" ht="13">
      <c r="A192" s="5">
        <v>191</v>
      </c>
      <c r="B192" s="25">
        <v>42927</v>
      </c>
      <c r="C192" s="27">
        <f t="shared" si="0"/>
        <v>42947</v>
      </c>
      <c r="D192" s="5">
        <f t="shared" si="4"/>
        <v>3</v>
      </c>
      <c r="E192" s="5">
        <v>3</v>
      </c>
      <c r="F192" s="28">
        <f t="shared" si="2"/>
        <v>42736</v>
      </c>
      <c r="G192" s="9">
        <f t="shared" si="3"/>
        <v>3</v>
      </c>
    </row>
    <row r="193" spans="1:7" ht="13">
      <c r="A193" s="5">
        <v>192</v>
      </c>
      <c r="B193" s="25">
        <v>42928</v>
      </c>
      <c r="C193" s="27">
        <f t="shared" si="0"/>
        <v>42947</v>
      </c>
      <c r="D193" s="5">
        <f t="shared" si="4"/>
        <v>4</v>
      </c>
      <c r="E193" s="5">
        <v>3</v>
      </c>
      <c r="F193" s="28">
        <f t="shared" si="2"/>
        <v>42736</v>
      </c>
      <c r="G193" s="9">
        <f t="shared" si="3"/>
        <v>4</v>
      </c>
    </row>
    <row r="194" spans="1:7" ht="13">
      <c r="A194" s="5">
        <v>193</v>
      </c>
      <c r="B194" s="25">
        <v>42929</v>
      </c>
      <c r="C194" s="27">
        <f t="shared" si="0"/>
        <v>42947</v>
      </c>
      <c r="D194" s="5">
        <f t="shared" si="4"/>
        <v>5</v>
      </c>
      <c r="E194" s="5">
        <v>3</v>
      </c>
      <c r="F194" s="28">
        <f t="shared" si="2"/>
        <v>42736</v>
      </c>
      <c r="G194" s="9">
        <f t="shared" si="3"/>
        <v>5</v>
      </c>
    </row>
    <row r="195" spans="1:7" ht="13">
      <c r="A195" s="5">
        <v>194</v>
      </c>
      <c r="B195" s="25">
        <v>42930</v>
      </c>
      <c r="C195" s="27">
        <f t="shared" si="0"/>
        <v>42947</v>
      </c>
      <c r="D195" s="5">
        <f t="shared" si="4"/>
        <v>6</v>
      </c>
      <c r="E195" s="5">
        <v>3</v>
      </c>
      <c r="F195" s="28">
        <f t="shared" si="2"/>
        <v>42736</v>
      </c>
      <c r="G195" s="9">
        <f t="shared" si="3"/>
        <v>6</v>
      </c>
    </row>
    <row r="196" spans="1:7" ht="13">
      <c r="A196" s="5">
        <v>195</v>
      </c>
      <c r="B196" s="25">
        <v>42931</v>
      </c>
      <c r="C196" s="27">
        <f t="shared" si="0"/>
        <v>42947</v>
      </c>
      <c r="D196" s="5">
        <f t="shared" si="4"/>
        <v>7</v>
      </c>
      <c r="E196" s="5">
        <v>3</v>
      </c>
      <c r="F196" s="28">
        <f t="shared" si="2"/>
        <v>42736</v>
      </c>
      <c r="G196" s="9">
        <f t="shared" si="3"/>
        <v>7</v>
      </c>
    </row>
    <row r="197" spans="1:7" ht="13">
      <c r="A197" s="5">
        <v>196</v>
      </c>
      <c r="B197" s="25">
        <v>42932</v>
      </c>
      <c r="C197" s="27">
        <f t="shared" si="0"/>
        <v>42947</v>
      </c>
      <c r="D197" s="5">
        <f t="shared" si="4"/>
        <v>1</v>
      </c>
      <c r="E197" s="5">
        <v>3</v>
      </c>
      <c r="F197" s="28">
        <f t="shared" si="2"/>
        <v>42736</v>
      </c>
      <c r="G197" s="9">
        <f t="shared" si="3"/>
        <v>1</v>
      </c>
    </row>
    <row r="198" spans="1:7" ht="13">
      <c r="A198" s="5">
        <v>197</v>
      </c>
      <c r="B198" s="25">
        <v>42933</v>
      </c>
      <c r="C198" s="27">
        <f t="shared" si="0"/>
        <v>42947</v>
      </c>
      <c r="D198" s="5">
        <f t="shared" si="4"/>
        <v>2</v>
      </c>
      <c r="E198" s="5">
        <v>3</v>
      </c>
      <c r="F198" s="28">
        <f t="shared" si="2"/>
        <v>42736</v>
      </c>
      <c r="G198" s="9">
        <f t="shared" si="3"/>
        <v>2</v>
      </c>
    </row>
    <row r="199" spans="1:7" ht="13">
      <c r="A199" s="5">
        <v>198</v>
      </c>
      <c r="B199" s="25">
        <v>42934</v>
      </c>
      <c r="C199" s="27">
        <f t="shared" si="0"/>
        <v>42947</v>
      </c>
      <c r="D199" s="5">
        <f t="shared" si="4"/>
        <v>3</v>
      </c>
      <c r="E199" s="5">
        <v>3</v>
      </c>
      <c r="F199" s="28">
        <f t="shared" si="2"/>
        <v>42736</v>
      </c>
      <c r="G199" s="9">
        <f t="shared" si="3"/>
        <v>3</v>
      </c>
    </row>
    <row r="200" spans="1:7" ht="13">
      <c r="A200" s="5">
        <v>199</v>
      </c>
      <c r="B200" s="25">
        <v>42935</v>
      </c>
      <c r="C200" s="27">
        <f t="shared" si="0"/>
        <v>42947</v>
      </c>
      <c r="D200" s="5">
        <f t="shared" si="4"/>
        <v>4</v>
      </c>
      <c r="E200" s="5">
        <v>3</v>
      </c>
      <c r="F200" s="28">
        <f t="shared" si="2"/>
        <v>42736</v>
      </c>
      <c r="G200" s="9">
        <f t="shared" si="3"/>
        <v>4</v>
      </c>
    </row>
    <row r="201" spans="1:7" ht="13">
      <c r="A201" s="5">
        <v>200</v>
      </c>
      <c r="B201" s="25">
        <v>42936</v>
      </c>
      <c r="C201" s="27">
        <f t="shared" si="0"/>
        <v>42947</v>
      </c>
      <c r="D201" s="5">
        <f t="shared" si="4"/>
        <v>5</v>
      </c>
      <c r="E201" s="5">
        <v>3</v>
      </c>
      <c r="F201" s="28">
        <f t="shared" si="2"/>
        <v>42736</v>
      </c>
      <c r="G201" s="9">
        <f t="shared" si="3"/>
        <v>5</v>
      </c>
    </row>
    <row r="202" spans="1:7" ht="13">
      <c r="A202" s="5">
        <v>201</v>
      </c>
      <c r="B202" s="25">
        <v>42937</v>
      </c>
      <c r="C202" s="27">
        <f t="shared" si="0"/>
        <v>42947</v>
      </c>
      <c r="D202" s="5">
        <f t="shared" si="4"/>
        <v>6</v>
      </c>
      <c r="E202" s="5">
        <v>3</v>
      </c>
      <c r="F202" s="28">
        <f t="shared" si="2"/>
        <v>42736</v>
      </c>
      <c r="G202" s="9">
        <f t="shared" si="3"/>
        <v>6</v>
      </c>
    </row>
    <row r="203" spans="1:7" ht="13">
      <c r="A203" s="5">
        <v>202</v>
      </c>
      <c r="B203" s="25">
        <v>42938</v>
      </c>
      <c r="C203" s="27">
        <f t="shared" si="0"/>
        <v>42947</v>
      </c>
      <c r="D203" s="5">
        <f t="shared" si="4"/>
        <v>7</v>
      </c>
      <c r="E203" s="5">
        <v>3</v>
      </c>
      <c r="F203" s="28">
        <f t="shared" si="2"/>
        <v>42736</v>
      </c>
      <c r="G203" s="9">
        <f t="shared" si="3"/>
        <v>7</v>
      </c>
    </row>
    <row r="204" spans="1:7" ht="13">
      <c r="A204" s="5">
        <v>203</v>
      </c>
      <c r="B204" s="25">
        <v>42939</v>
      </c>
      <c r="C204" s="27">
        <f t="shared" si="0"/>
        <v>42947</v>
      </c>
      <c r="D204" s="5">
        <f t="shared" si="4"/>
        <v>1</v>
      </c>
      <c r="E204" s="5">
        <v>3</v>
      </c>
      <c r="F204" s="28">
        <f t="shared" si="2"/>
        <v>42736</v>
      </c>
      <c r="G204" s="9">
        <f t="shared" si="3"/>
        <v>1</v>
      </c>
    </row>
    <row r="205" spans="1:7" ht="13">
      <c r="A205" s="5">
        <v>204</v>
      </c>
      <c r="B205" s="25">
        <v>42940</v>
      </c>
      <c r="C205" s="27">
        <f t="shared" si="0"/>
        <v>42947</v>
      </c>
      <c r="D205" s="5">
        <f t="shared" si="4"/>
        <v>2</v>
      </c>
      <c r="E205" s="5">
        <v>3</v>
      </c>
      <c r="F205" s="28">
        <f t="shared" si="2"/>
        <v>42736</v>
      </c>
      <c r="G205" s="9">
        <f t="shared" si="3"/>
        <v>2</v>
      </c>
    </row>
    <row r="206" spans="1:7" ht="13">
      <c r="A206" s="5">
        <v>205</v>
      </c>
      <c r="B206" s="25">
        <v>42941</v>
      </c>
      <c r="C206" s="27">
        <f t="shared" si="0"/>
        <v>42947</v>
      </c>
      <c r="D206" s="5">
        <f t="shared" si="4"/>
        <v>3</v>
      </c>
      <c r="E206" s="5">
        <v>3</v>
      </c>
      <c r="F206" s="28">
        <f t="shared" si="2"/>
        <v>42736</v>
      </c>
      <c r="G206" s="9">
        <f t="shared" si="3"/>
        <v>3</v>
      </c>
    </row>
    <row r="207" spans="1:7" ht="13">
      <c r="A207" s="5">
        <v>206</v>
      </c>
      <c r="B207" s="25">
        <v>42942</v>
      </c>
      <c r="C207" s="27">
        <f t="shared" si="0"/>
        <v>42947</v>
      </c>
      <c r="D207" s="5">
        <f t="shared" si="4"/>
        <v>4</v>
      </c>
      <c r="E207" s="5">
        <v>3</v>
      </c>
      <c r="F207" s="28">
        <f t="shared" si="2"/>
        <v>42736</v>
      </c>
      <c r="G207" s="9">
        <f t="shared" si="3"/>
        <v>4</v>
      </c>
    </row>
    <row r="208" spans="1:7" ht="13">
      <c r="A208" s="5">
        <v>207</v>
      </c>
      <c r="B208" s="25">
        <v>42943</v>
      </c>
      <c r="C208" s="27">
        <f t="shared" si="0"/>
        <v>42947</v>
      </c>
      <c r="D208" s="5">
        <f t="shared" si="4"/>
        <v>5</v>
      </c>
      <c r="E208" s="5">
        <v>3</v>
      </c>
      <c r="F208" s="28">
        <f t="shared" si="2"/>
        <v>42736</v>
      </c>
      <c r="G208" s="9">
        <f t="shared" si="3"/>
        <v>5</v>
      </c>
    </row>
    <row r="209" spans="1:7" ht="13">
      <c r="A209" s="5">
        <v>208</v>
      </c>
      <c r="B209" s="25">
        <v>42944</v>
      </c>
      <c r="C209" s="27">
        <f t="shared" si="0"/>
        <v>42947</v>
      </c>
      <c r="D209" s="5">
        <f t="shared" si="4"/>
        <v>6</v>
      </c>
      <c r="E209" s="5">
        <v>3</v>
      </c>
      <c r="F209" s="28">
        <f t="shared" si="2"/>
        <v>42736</v>
      </c>
      <c r="G209" s="9">
        <f t="shared" si="3"/>
        <v>6</v>
      </c>
    </row>
    <row r="210" spans="1:7" ht="13">
      <c r="A210" s="5">
        <v>209</v>
      </c>
      <c r="B210" s="25">
        <v>42945</v>
      </c>
      <c r="C210" s="27">
        <f t="shared" si="0"/>
        <v>42947</v>
      </c>
      <c r="D210" s="5">
        <f t="shared" si="4"/>
        <v>7</v>
      </c>
      <c r="E210" s="5">
        <v>3</v>
      </c>
      <c r="F210" s="28">
        <f t="shared" si="2"/>
        <v>42736</v>
      </c>
      <c r="G210" s="9">
        <f t="shared" si="3"/>
        <v>7</v>
      </c>
    </row>
    <row r="211" spans="1:7" ht="13">
      <c r="A211" s="5">
        <v>210</v>
      </c>
      <c r="B211" s="25">
        <v>42946</v>
      </c>
      <c r="C211" s="27">
        <f t="shared" si="0"/>
        <v>42947</v>
      </c>
      <c r="D211" s="5">
        <f t="shared" si="4"/>
        <v>1</v>
      </c>
      <c r="E211" s="5">
        <v>3</v>
      </c>
      <c r="F211" s="28">
        <f t="shared" si="2"/>
        <v>42736</v>
      </c>
      <c r="G211" s="9">
        <f t="shared" si="3"/>
        <v>1</v>
      </c>
    </row>
    <row r="212" spans="1:7" ht="13">
      <c r="A212" s="5">
        <v>211</v>
      </c>
      <c r="B212" s="25">
        <v>42947</v>
      </c>
      <c r="C212" s="27">
        <f t="shared" si="0"/>
        <v>42947</v>
      </c>
      <c r="D212" s="5">
        <f t="shared" si="4"/>
        <v>2</v>
      </c>
      <c r="E212" s="5">
        <v>3</v>
      </c>
      <c r="F212" s="28">
        <f t="shared" si="2"/>
        <v>42736</v>
      </c>
      <c r="G212" s="9">
        <f t="shared" si="3"/>
        <v>2</v>
      </c>
    </row>
    <row r="213" spans="1:7" ht="13">
      <c r="A213" s="5">
        <v>212</v>
      </c>
      <c r="B213" s="25">
        <v>42948</v>
      </c>
      <c r="C213" s="27">
        <f t="shared" si="0"/>
        <v>42978</v>
      </c>
      <c r="D213" s="5">
        <f t="shared" si="4"/>
        <v>3</v>
      </c>
      <c r="E213" s="5">
        <v>3</v>
      </c>
      <c r="F213" s="28">
        <f t="shared" si="2"/>
        <v>42736</v>
      </c>
      <c r="G213" s="9">
        <f t="shared" si="3"/>
        <v>3</v>
      </c>
    </row>
    <row r="214" spans="1:7" ht="13">
      <c r="A214" s="5">
        <v>213</v>
      </c>
      <c r="B214" s="25">
        <v>42949</v>
      </c>
      <c r="C214" s="27">
        <f t="shared" si="0"/>
        <v>42978</v>
      </c>
      <c r="D214" s="5">
        <f t="shared" si="4"/>
        <v>4</v>
      </c>
      <c r="E214" s="5">
        <v>3</v>
      </c>
      <c r="F214" s="28">
        <f t="shared" si="2"/>
        <v>42736</v>
      </c>
      <c r="G214" s="9">
        <f t="shared" si="3"/>
        <v>4</v>
      </c>
    </row>
    <row r="215" spans="1:7" ht="13">
      <c r="A215" s="5">
        <v>214</v>
      </c>
      <c r="B215" s="25">
        <v>42950</v>
      </c>
      <c r="C215" s="27">
        <f t="shared" si="0"/>
        <v>42978</v>
      </c>
      <c r="D215" s="5">
        <f t="shared" si="4"/>
        <v>5</v>
      </c>
      <c r="E215" s="5">
        <v>3</v>
      </c>
      <c r="F215" s="28">
        <f t="shared" si="2"/>
        <v>42736</v>
      </c>
      <c r="G215" s="9">
        <f t="shared" si="3"/>
        <v>5</v>
      </c>
    </row>
    <row r="216" spans="1:7" ht="13">
      <c r="A216" s="5">
        <v>215</v>
      </c>
      <c r="B216" s="25">
        <v>42951</v>
      </c>
      <c r="C216" s="27">
        <f t="shared" si="0"/>
        <v>42978</v>
      </c>
      <c r="D216" s="5">
        <f t="shared" si="4"/>
        <v>6</v>
      </c>
      <c r="E216" s="5">
        <v>3</v>
      </c>
      <c r="F216" s="28">
        <f t="shared" si="2"/>
        <v>42736</v>
      </c>
      <c r="G216" s="9">
        <f t="shared" si="3"/>
        <v>6</v>
      </c>
    </row>
    <row r="217" spans="1:7" ht="13">
      <c r="A217" s="5">
        <v>216</v>
      </c>
      <c r="B217" s="25">
        <v>42952</v>
      </c>
      <c r="C217" s="27">
        <f t="shared" si="0"/>
        <v>42978</v>
      </c>
      <c r="D217" s="5">
        <f t="shared" si="4"/>
        <v>7</v>
      </c>
      <c r="E217" s="5">
        <v>3</v>
      </c>
      <c r="F217" s="28">
        <f t="shared" si="2"/>
        <v>42736</v>
      </c>
      <c r="G217" s="9">
        <f t="shared" si="3"/>
        <v>7</v>
      </c>
    </row>
    <row r="218" spans="1:7" ht="13">
      <c r="A218" s="5">
        <v>217</v>
      </c>
      <c r="B218" s="25">
        <v>42953</v>
      </c>
      <c r="C218" s="27">
        <f t="shared" si="0"/>
        <v>42978</v>
      </c>
      <c r="D218" s="5">
        <f t="shared" si="4"/>
        <v>1</v>
      </c>
      <c r="E218" s="5">
        <v>3</v>
      </c>
      <c r="F218" s="28">
        <f t="shared" si="2"/>
        <v>42736</v>
      </c>
      <c r="G218" s="9">
        <f t="shared" si="3"/>
        <v>1</v>
      </c>
    </row>
    <row r="219" spans="1:7" ht="13">
      <c r="A219" s="5">
        <v>218</v>
      </c>
      <c r="B219" s="25">
        <v>42954</v>
      </c>
      <c r="C219" s="27">
        <f t="shared" si="0"/>
        <v>42978</v>
      </c>
      <c r="D219" s="5">
        <f t="shared" si="4"/>
        <v>2</v>
      </c>
      <c r="E219" s="5">
        <v>3</v>
      </c>
      <c r="F219" s="28">
        <f t="shared" si="2"/>
        <v>42736</v>
      </c>
      <c r="G219" s="9">
        <f t="shared" si="3"/>
        <v>2</v>
      </c>
    </row>
    <row r="220" spans="1:7" ht="13">
      <c r="A220" s="5">
        <v>219</v>
      </c>
      <c r="B220" s="25">
        <v>42955</v>
      </c>
      <c r="C220" s="27">
        <f t="shared" si="0"/>
        <v>42978</v>
      </c>
      <c r="D220" s="5">
        <f t="shared" si="4"/>
        <v>3</v>
      </c>
      <c r="E220" s="5">
        <v>3</v>
      </c>
      <c r="F220" s="28">
        <f t="shared" si="2"/>
        <v>42736</v>
      </c>
      <c r="G220" s="9">
        <f t="shared" si="3"/>
        <v>3</v>
      </c>
    </row>
    <row r="221" spans="1:7" ht="13">
      <c r="A221" s="5">
        <v>220</v>
      </c>
      <c r="B221" s="25">
        <v>42956</v>
      </c>
      <c r="C221" s="27">
        <f t="shared" si="0"/>
        <v>42978</v>
      </c>
      <c r="D221" s="5">
        <f t="shared" si="4"/>
        <v>4</v>
      </c>
      <c r="E221" s="5">
        <v>3</v>
      </c>
      <c r="F221" s="28">
        <f t="shared" si="2"/>
        <v>42736</v>
      </c>
      <c r="G221" s="9">
        <f t="shared" si="3"/>
        <v>4</v>
      </c>
    </row>
    <row r="222" spans="1:7" ht="13">
      <c r="A222" s="5">
        <v>221</v>
      </c>
      <c r="B222" s="25">
        <v>42957</v>
      </c>
      <c r="C222" s="27">
        <f t="shared" si="0"/>
        <v>42978</v>
      </c>
      <c r="D222" s="5">
        <f t="shared" si="4"/>
        <v>5</v>
      </c>
      <c r="E222" s="5">
        <v>3</v>
      </c>
      <c r="F222" s="28">
        <f t="shared" si="2"/>
        <v>42736</v>
      </c>
      <c r="G222" s="9">
        <f t="shared" si="3"/>
        <v>5</v>
      </c>
    </row>
    <row r="223" spans="1:7" ht="13">
      <c r="A223" s="5">
        <v>222</v>
      </c>
      <c r="B223" s="25">
        <v>42958</v>
      </c>
      <c r="C223" s="27">
        <f t="shared" si="0"/>
        <v>42978</v>
      </c>
      <c r="D223" s="5">
        <f t="shared" si="4"/>
        <v>6</v>
      </c>
      <c r="E223" s="5">
        <v>3</v>
      </c>
      <c r="F223" s="28">
        <f t="shared" si="2"/>
        <v>42736</v>
      </c>
      <c r="G223" s="9">
        <f t="shared" si="3"/>
        <v>6</v>
      </c>
    </row>
    <row r="224" spans="1:7" ht="13">
      <c r="A224" s="5">
        <v>223</v>
      </c>
      <c r="B224" s="25">
        <v>42959</v>
      </c>
      <c r="C224" s="27">
        <f t="shared" si="0"/>
        <v>42978</v>
      </c>
      <c r="D224" s="5">
        <f t="shared" si="4"/>
        <v>7</v>
      </c>
      <c r="E224" s="5">
        <v>3</v>
      </c>
      <c r="F224" s="28">
        <f t="shared" si="2"/>
        <v>42736</v>
      </c>
      <c r="G224" s="9">
        <f t="shared" si="3"/>
        <v>7</v>
      </c>
    </row>
    <row r="225" spans="1:7" ht="13">
      <c r="A225" s="5">
        <v>224</v>
      </c>
      <c r="B225" s="25">
        <v>42960</v>
      </c>
      <c r="C225" s="27">
        <f t="shared" si="0"/>
        <v>42978</v>
      </c>
      <c r="D225" s="5">
        <f t="shared" si="4"/>
        <v>1</v>
      </c>
      <c r="E225" s="5">
        <v>3</v>
      </c>
      <c r="F225" s="28">
        <f t="shared" si="2"/>
        <v>42736</v>
      </c>
      <c r="G225" s="9">
        <f t="shared" si="3"/>
        <v>1</v>
      </c>
    </row>
    <row r="226" spans="1:7" ht="13">
      <c r="A226" s="5">
        <v>225</v>
      </c>
      <c r="B226" s="25">
        <v>42961</v>
      </c>
      <c r="C226" s="27">
        <f t="shared" si="0"/>
        <v>42978</v>
      </c>
      <c r="D226" s="5">
        <f t="shared" si="4"/>
        <v>2</v>
      </c>
      <c r="E226" s="5">
        <v>3</v>
      </c>
      <c r="F226" s="28">
        <f t="shared" si="2"/>
        <v>42736</v>
      </c>
      <c r="G226" s="9">
        <f t="shared" si="3"/>
        <v>2</v>
      </c>
    </row>
    <row r="227" spans="1:7" ht="13">
      <c r="A227" s="5">
        <v>226</v>
      </c>
      <c r="B227" s="25">
        <v>42962</v>
      </c>
      <c r="C227" s="27">
        <f t="shared" si="0"/>
        <v>42978</v>
      </c>
      <c r="D227" s="5">
        <f t="shared" si="4"/>
        <v>3</v>
      </c>
      <c r="E227" s="5">
        <v>3</v>
      </c>
      <c r="F227" s="28">
        <f t="shared" si="2"/>
        <v>42736</v>
      </c>
      <c r="G227" s="9">
        <f t="shared" si="3"/>
        <v>3</v>
      </c>
    </row>
    <row r="228" spans="1:7" ht="13">
      <c r="A228" s="5">
        <v>227</v>
      </c>
      <c r="B228" s="25">
        <v>42963</v>
      </c>
      <c r="C228" s="27">
        <f t="shared" si="0"/>
        <v>42978</v>
      </c>
      <c r="D228" s="5">
        <f t="shared" si="4"/>
        <v>4</v>
      </c>
      <c r="E228" s="5">
        <v>3</v>
      </c>
      <c r="F228" s="28">
        <f t="shared" si="2"/>
        <v>42736</v>
      </c>
      <c r="G228" s="9">
        <f t="shared" si="3"/>
        <v>4</v>
      </c>
    </row>
    <row r="229" spans="1:7" ht="13">
      <c r="A229" s="5">
        <v>228</v>
      </c>
      <c r="B229" s="25">
        <v>42964</v>
      </c>
      <c r="C229" s="27">
        <f t="shared" si="0"/>
        <v>42978</v>
      </c>
      <c r="D229" s="5">
        <f t="shared" si="4"/>
        <v>5</v>
      </c>
      <c r="E229" s="5">
        <v>3</v>
      </c>
      <c r="F229" s="28">
        <f t="shared" si="2"/>
        <v>42736</v>
      </c>
      <c r="G229" s="9">
        <f t="shared" si="3"/>
        <v>5</v>
      </c>
    </row>
    <row r="230" spans="1:7" ht="13">
      <c r="A230" s="5">
        <v>229</v>
      </c>
      <c r="B230" s="25">
        <v>42965</v>
      </c>
      <c r="C230" s="27">
        <f t="shared" si="0"/>
        <v>42978</v>
      </c>
      <c r="D230" s="5">
        <f t="shared" si="4"/>
        <v>6</v>
      </c>
      <c r="E230" s="5">
        <v>3</v>
      </c>
      <c r="F230" s="28">
        <f t="shared" si="2"/>
        <v>42736</v>
      </c>
      <c r="G230" s="9">
        <f t="shared" si="3"/>
        <v>6</v>
      </c>
    </row>
    <row r="231" spans="1:7" ht="13">
      <c r="A231" s="5">
        <v>230</v>
      </c>
      <c r="B231" s="25">
        <v>42966</v>
      </c>
      <c r="C231" s="27">
        <f t="shared" si="0"/>
        <v>42978</v>
      </c>
      <c r="D231" s="5">
        <f t="shared" si="4"/>
        <v>7</v>
      </c>
      <c r="E231" s="5">
        <v>3</v>
      </c>
      <c r="F231" s="28">
        <f t="shared" si="2"/>
        <v>42736</v>
      </c>
      <c r="G231" s="9">
        <f t="shared" si="3"/>
        <v>7</v>
      </c>
    </row>
    <row r="232" spans="1:7" ht="13">
      <c r="A232" s="5">
        <v>231</v>
      </c>
      <c r="B232" s="25">
        <v>42967</v>
      </c>
      <c r="C232" s="27">
        <f t="shared" si="0"/>
        <v>42978</v>
      </c>
      <c r="D232" s="5">
        <f t="shared" si="4"/>
        <v>1</v>
      </c>
      <c r="E232" s="5">
        <v>3</v>
      </c>
      <c r="F232" s="28">
        <f t="shared" si="2"/>
        <v>42736</v>
      </c>
      <c r="G232" s="9">
        <f t="shared" si="3"/>
        <v>1</v>
      </c>
    </row>
    <row r="233" spans="1:7" ht="13">
      <c r="A233" s="5">
        <v>232</v>
      </c>
      <c r="B233" s="25">
        <v>42968</v>
      </c>
      <c r="C233" s="27">
        <f t="shared" si="0"/>
        <v>42978</v>
      </c>
      <c r="D233" s="5">
        <f t="shared" si="4"/>
        <v>2</v>
      </c>
      <c r="E233" s="5">
        <v>3</v>
      </c>
      <c r="F233" s="28">
        <f t="shared" si="2"/>
        <v>42736</v>
      </c>
      <c r="G233" s="9">
        <f t="shared" si="3"/>
        <v>2</v>
      </c>
    </row>
    <row r="234" spans="1:7" ht="13">
      <c r="A234" s="5">
        <v>233</v>
      </c>
      <c r="B234" s="25">
        <v>42969</v>
      </c>
      <c r="C234" s="27">
        <f t="shared" si="0"/>
        <v>42978</v>
      </c>
      <c r="D234" s="5">
        <f t="shared" si="4"/>
        <v>3</v>
      </c>
      <c r="E234" s="5">
        <v>3</v>
      </c>
      <c r="F234" s="28">
        <f t="shared" si="2"/>
        <v>42736</v>
      </c>
      <c r="G234" s="9">
        <f t="shared" si="3"/>
        <v>3</v>
      </c>
    </row>
    <row r="235" spans="1:7" ht="13">
      <c r="A235" s="5">
        <v>234</v>
      </c>
      <c r="B235" s="25">
        <v>42970</v>
      </c>
      <c r="C235" s="27">
        <f t="shared" si="0"/>
        <v>42978</v>
      </c>
      <c r="D235" s="5">
        <f t="shared" si="4"/>
        <v>4</v>
      </c>
      <c r="E235" s="5">
        <v>3</v>
      </c>
      <c r="F235" s="28">
        <f t="shared" si="2"/>
        <v>42736</v>
      </c>
      <c r="G235" s="9">
        <f t="shared" si="3"/>
        <v>4</v>
      </c>
    </row>
    <row r="236" spans="1:7" ht="13">
      <c r="A236" s="5">
        <v>235</v>
      </c>
      <c r="B236" s="25">
        <v>42971</v>
      </c>
      <c r="C236" s="27">
        <f t="shared" si="0"/>
        <v>42978</v>
      </c>
      <c r="D236" s="5">
        <f t="shared" si="4"/>
        <v>5</v>
      </c>
      <c r="E236" s="5">
        <v>3</v>
      </c>
      <c r="F236" s="28">
        <f t="shared" si="2"/>
        <v>42736</v>
      </c>
      <c r="G236" s="9">
        <f t="shared" si="3"/>
        <v>5</v>
      </c>
    </row>
    <row r="237" spans="1:7" ht="13">
      <c r="A237" s="5">
        <v>236</v>
      </c>
      <c r="B237" s="25">
        <v>42972</v>
      </c>
      <c r="C237" s="27">
        <f t="shared" si="0"/>
        <v>42978</v>
      </c>
      <c r="D237" s="5">
        <f t="shared" si="4"/>
        <v>6</v>
      </c>
      <c r="E237" s="5">
        <v>3</v>
      </c>
      <c r="F237" s="28">
        <f t="shared" si="2"/>
        <v>42736</v>
      </c>
      <c r="G237" s="9">
        <f t="shared" si="3"/>
        <v>6</v>
      </c>
    </row>
    <row r="238" spans="1:7" ht="13">
      <c r="A238" s="5">
        <v>237</v>
      </c>
      <c r="B238" s="25">
        <v>42973</v>
      </c>
      <c r="C238" s="27">
        <f t="shared" si="0"/>
        <v>42978</v>
      </c>
      <c r="D238" s="5">
        <f t="shared" si="4"/>
        <v>7</v>
      </c>
      <c r="E238" s="5">
        <v>3</v>
      </c>
      <c r="F238" s="28">
        <f t="shared" si="2"/>
        <v>42736</v>
      </c>
      <c r="G238" s="9">
        <f t="shared" si="3"/>
        <v>7</v>
      </c>
    </row>
    <row r="239" spans="1:7" ht="13">
      <c r="A239" s="5">
        <v>238</v>
      </c>
      <c r="B239" s="25">
        <v>42974</v>
      </c>
      <c r="C239" s="27">
        <f t="shared" si="0"/>
        <v>42978</v>
      </c>
      <c r="D239" s="5">
        <f t="shared" si="4"/>
        <v>1</v>
      </c>
      <c r="E239" s="5">
        <v>3</v>
      </c>
      <c r="F239" s="28">
        <f t="shared" si="2"/>
        <v>42736</v>
      </c>
      <c r="G239" s="9">
        <f t="shared" si="3"/>
        <v>1</v>
      </c>
    </row>
    <row r="240" spans="1:7" ht="13">
      <c r="A240" s="5">
        <v>239</v>
      </c>
      <c r="B240" s="25">
        <v>42975</v>
      </c>
      <c r="C240" s="27">
        <f t="shared" si="0"/>
        <v>42978</v>
      </c>
      <c r="D240" s="5">
        <f t="shared" si="4"/>
        <v>2</v>
      </c>
      <c r="E240" s="5">
        <v>3</v>
      </c>
      <c r="F240" s="28">
        <f t="shared" si="2"/>
        <v>42736</v>
      </c>
      <c r="G240" s="9">
        <f t="shared" si="3"/>
        <v>2</v>
      </c>
    </row>
    <row r="241" spans="1:7" ht="13">
      <c r="A241" s="5">
        <v>240</v>
      </c>
      <c r="B241" s="25">
        <v>42976</v>
      </c>
      <c r="C241" s="27">
        <f t="shared" si="0"/>
        <v>42978</v>
      </c>
      <c r="D241" s="5">
        <f t="shared" si="4"/>
        <v>3</v>
      </c>
      <c r="E241" s="5">
        <v>3</v>
      </c>
      <c r="F241" s="28">
        <f t="shared" si="2"/>
        <v>42736</v>
      </c>
      <c r="G241" s="9">
        <f t="shared" si="3"/>
        <v>3</v>
      </c>
    </row>
    <row r="242" spans="1:7" ht="13">
      <c r="A242" s="5">
        <v>241</v>
      </c>
      <c r="B242" s="25">
        <v>42977</v>
      </c>
      <c r="C242" s="27">
        <f t="shared" si="0"/>
        <v>42978</v>
      </c>
      <c r="D242" s="5">
        <f t="shared" si="4"/>
        <v>4</v>
      </c>
      <c r="E242" s="5">
        <v>3</v>
      </c>
      <c r="F242" s="28">
        <f t="shared" si="2"/>
        <v>42736</v>
      </c>
      <c r="G242" s="9">
        <f t="shared" si="3"/>
        <v>4</v>
      </c>
    </row>
    <row r="243" spans="1:7" ht="13">
      <c r="A243" s="5">
        <v>242</v>
      </c>
      <c r="B243" s="25">
        <v>42978</v>
      </c>
      <c r="C243" s="27">
        <f t="shared" si="0"/>
        <v>42978</v>
      </c>
      <c r="D243" s="5">
        <f t="shared" si="4"/>
        <v>5</v>
      </c>
      <c r="E243" s="5">
        <v>3</v>
      </c>
      <c r="F243" s="28">
        <f t="shared" si="2"/>
        <v>42736</v>
      </c>
      <c r="G243" s="9">
        <f t="shared" si="3"/>
        <v>5</v>
      </c>
    </row>
    <row r="244" spans="1:7" ht="13">
      <c r="A244" s="5">
        <v>243</v>
      </c>
      <c r="B244" s="25">
        <v>42979</v>
      </c>
      <c r="C244" s="27">
        <f t="shared" si="0"/>
        <v>43008</v>
      </c>
      <c r="D244" s="5">
        <f t="shared" si="4"/>
        <v>6</v>
      </c>
      <c r="E244" s="5">
        <v>3</v>
      </c>
      <c r="F244" s="28">
        <f t="shared" si="2"/>
        <v>42736</v>
      </c>
      <c r="G244" s="9">
        <f t="shared" si="3"/>
        <v>6</v>
      </c>
    </row>
    <row r="245" spans="1:7" ht="13">
      <c r="A245" s="5">
        <v>244</v>
      </c>
      <c r="B245" s="25">
        <v>42980</v>
      </c>
      <c r="C245" s="27">
        <f t="shared" si="0"/>
        <v>43008</v>
      </c>
      <c r="D245" s="5">
        <f t="shared" si="4"/>
        <v>7</v>
      </c>
      <c r="E245" s="5">
        <v>3</v>
      </c>
      <c r="F245" s="28">
        <f t="shared" si="2"/>
        <v>42736</v>
      </c>
      <c r="G245" s="9">
        <f t="shared" si="3"/>
        <v>7</v>
      </c>
    </row>
    <row r="246" spans="1:7" ht="13">
      <c r="A246" s="5">
        <v>245</v>
      </c>
      <c r="B246" s="25">
        <v>42981</v>
      </c>
      <c r="C246" s="27">
        <f t="shared" si="0"/>
        <v>43008</v>
      </c>
      <c r="D246" s="5">
        <f t="shared" si="4"/>
        <v>1</v>
      </c>
      <c r="E246" s="5">
        <v>3</v>
      </c>
      <c r="F246" s="28">
        <f t="shared" si="2"/>
        <v>42736</v>
      </c>
      <c r="G246" s="9">
        <f t="shared" si="3"/>
        <v>1</v>
      </c>
    </row>
    <row r="247" spans="1:7" ht="13">
      <c r="A247" s="5">
        <v>246</v>
      </c>
      <c r="B247" s="25">
        <v>42982</v>
      </c>
      <c r="C247" s="27">
        <f t="shared" si="0"/>
        <v>43008</v>
      </c>
      <c r="D247" s="5">
        <f t="shared" si="4"/>
        <v>2</v>
      </c>
      <c r="E247" s="5">
        <v>3</v>
      </c>
      <c r="F247" s="28">
        <f t="shared" si="2"/>
        <v>42736</v>
      </c>
      <c r="G247" s="9">
        <f t="shared" si="3"/>
        <v>2</v>
      </c>
    </row>
    <row r="248" spans="1:7" ht="13">
      <c r="A248" s="5">
        <v>247</v>
      </c>
      <c r="B248" s="25">
        <v>42983</v>
      </c>
      <c r="C248" s="27">
        <f t="shared" si="0"/>
        <v>43008</v>
      </c>
      <c r="D248" s="5">
        <f t="shared" si="4"/>
        <v>3</v>
      </c>
      <c r="E248" s="5">
        <v>3</v>
      </c>
      <c r="F248" s="28">
        <f t="shared" si="2"/>
        <v>42736</v>
      </c>
      <c r="G248" s="9">
        <f t="shared" si="3"/>
        <v>3</v>
      </c>
    </row>
    <row r="249" spans="1:7" ht="13">
      <c r="A249" s="5">
        <v>248</v>
      </c>
      <c r="B249" s="25">
        <v>42984</v>
      </c>
      <c r="C249" s="27">
        <f t="shared" si="0"/>
        <v>43008</v>
      </c>
      <c r="D249" s="5">
        <f t="shared" si="4"/>
        <v>4</v>
      </c>
      <c r="E249" s="5">
        <v>3</v>
      </c>
      <c r="F249" s="28">
        <f t="shared" si="2"/>
        <v>42736</v>
      </c>
      <c r="G249" s="9">
        <f t="shared" si="3"/>
        <v>4</v>
      </c>
    </row>
    <row r="250" spans="1:7" ht="13">
      <c r="A250" s="5">
        <v>249</v>
      </c>
      <c r="B250" s="25">
        <v>42985</v>
      </c>
      <c r="C250" s="27">
        <f t="shared" si="0"/>
        <v>43008</v>
      </c>
      <c r="D250" s="5">
        <f t="shared" si="4"/>
        <v>5</v>
      </c>
      <c r="E250" s="5">
        <v>3</v>
      </c>
      <c r="F250" s="28">
        <f t="shared" si="2"/>
        <v>42736</v>
      </c>
      <c r="G250" s="9">
        <f t="shared" si="3"/>
        <v>5</v>
      </c>
    </row>
    <row r="251" spans="1:7" ht="13">
      <c r="A251" s="5">
        <v>250</v>
      </c>
      <c r="B251" s="25">
        <v>42986</v>
      </c>
      <c r="C251" s="27">
        <f t="shared" si="0"/>
        <v>43008</v>
      </c>
      <c r="D251" s="5">
        <f t="shared" si="4"/>
        <v>6</v>
      </c>
      <c r="E251" s="5">
        <v>3</v>
      </c>
      <c r="F251" s="28">
        <f t="shared" si="2"/>
        <v>42736</v>
      </c>
      <c r="G251" s="9">
        <f t="shared" si="3"/>
        <v>6</v>
      </c>
    </row>
    <row r="252" spans="1:7" ht="13">
      <c r="A252" s="5">
        <v>251</v>
      </c>
      <c r="B252" s="25">
        <v>42987</v>
      </c>
      <c r="C252" s="27">
        <f t="shared" si="0"/>
        <v>43008</v>
      </c>
      <c r="D252" s="5">
        <f t="shared" si="4"/>
        <v>7</v>
      </c>
      <c r="E252" s="5">
        <v>3</v>
      </c>
      <c r="F252" s="28">
        <f t="shared" si="2"/>
        <v>42736</v>
      </c>
      <c r="G252" s="9">
        <f t="shared" si="3"/>
        <v>7</v>
      </c>
    </row>
    <row r="253" spans="1:7" ht="13">
      <c r="A253" s="5">
        <v>252</v>
      </c>
      <c r="B253" s="25">
        <v>42988</v>
      </c>
      <c r="C253" s="27">
        <f t="shared" si="0"/>
        <v>43008</v>
      </c>
      <c r="D253" s="5">
        <f t="shared" si="4"/>
        <v>1</v>
      </c>
      <c r="E253" s="5">
        <v>3</v>
      </c>
      <c r="F253" s="28">
        <f t="shared" si="2"/>
        <v>42736</v>
      </c>
      <c r="G253" s="9">
        <f t="shared" si="3"/>
        <v>1</v>
      </c>
    </row>
    <row r="254" spans="1:7" ht="13">
      <c r="A254" s="5">
        <v>253</v>
      </c>
      <c r="B254" s="25">
        <v>42989</v>
      </c>
      <c r="C254" s="27">
        <f t="shared" si="0"/>
        <v>43008</v>
      </c>
      <c r="D254" s="5">
        <f t="shared" si="4"/>
        <v>2</v>
      </c>
      <c r="E254" s="5">
        <v>3</v>
      </c>
      <c r="F254" s="28">
        <f t="shared" si="2"/>
        <v>42736</v>
      </c>
      <c r="G254" s="9">
        <f t="shared" si="3"/>
        <v>2</v>
      </c>
    </row>
    <row r="255" spans="1:7" ht="13">
      <c r="A255" s="5">
        <v>254</v>
      </c>
      <c r="B255" s="25">
        <v>42990</v>
      </c>
      <c r="C255" s="27">
        <f t="shared" si="0"/>
        <v>43008</v>
      </c>
      <c r="D255" s="5">
        <f t="shared" si="4"/>
        <v>3</v>
      </c>
      <c r="E255" s="5">
        <v>3</v>
      </c>
      <c r="F255" s="28">
        <f t="shared" si="2"/>
        <v>42736</v>
      </c>
      <c r="G255" s="9">
        <f t="shared" si="3"/>
        <v>3</v>
      </c>
    </row>
    <row r="256" spans="1:7" ht="13">
      <c r="A256" s="5">
        <v>255</v>
      </c>
      <c r="B256" s="25">
        <v>42991</v>
      </c>
      <c r="C256" s="27">
        <f t="shared" si="0"/>
        <v>43008</v>
      </c>
      <c r="D256" s="5">
        <f t="shared" si="4"/>
        <v>4</v>
      </c>
      <c r="E256" s="5">
        <v>3</v>
      </c>
      <c r="F256" s="28">
        <f t="shared" si="2"/>
        <v>42736</v>
      </c>
      <c r="G256" s="9">
        <f t="shared" si="3"/>
        <v>4</v>
      </c>
    </row>
    <row r="257" spans="1:7" ht="13">
      <c r="A257" s="5">
        <v>256</v>
      </c>
      <c r="B257" s="25">
        <v>42992</v>
      </c>
      <c r="C257" s="27">
        <f t="shared" si="0"/>
        <v>43008</v>
      </c>
      <c r="D257" s="5">
        <f t="shared" si="4"/>
        <v>5</v>
      </c>
      <c r="E257" s="5">
        <v>3</v>
      </c>
      <c r="F257" s="28">
        <f t="shared" si="2"/>
        <v>42736</v>
      </c>
      <c r="G257" s="9">
        <f t="shared" si="3"/>
        <v>5</v>
      </c>
    </row>
    <row r="258" spans="1:7" ht="13">
      <c r="A258" s="5">
        <v>257</v>
      </c>
      <c r="B258" s="25">
        <v>42993</v>
      </c>
      <c r="C258" s="27">
        <f t="shared" si="0"/>
        <v>43008</v>
      </c>
      <c r="D258" s="5">
        <f t="shared" si="4"/>
        <v>6</v>
      </c>
      <c r="E258" s="5">
        <v>3</v>
      </c>
      <c r="F258" s="28">
        <f t="shared" si="2"/>
        <v>42736</v>
      </c>
      <c r="G258" s="9">
        <f t="shared" si="3"/>
        <v>6</v>
      </c>
    </row>
    <row r="259" spans="1:7" ht="13">
      <c r="A259" s="5">
        <v>258</v>
      </c>
      <c r="B259" s="25">
        <v>42994</v>
      </c>
      <c r="C259" s="27">
        <f t="shared" si="0"/>
        <v>43008</v>
      </c>
      <c r="D259" s="5">
        <f t="shared" si="4"/>
        <v>7</v>
      </c>
      <c r="E259" s="5">
        <v>3</v>
      </c>
      <c r="F259" s="28">
        <f t="shared" si="2"/>
        <v>42736</v>
      </c>
      <c r="G259" s="9">
        <f t="shared" si="3"/>
        <v>7</v>
      </c>
    </row>
    <row r="260" spans="1:7" ht="13">
      <c r="A260" s="5">
        <v>259</v>
      </c>
      <c r="B260" s="25">
        <v>42995</v>
      </c>
      <c r="C260" s="27">
        <f t="shared" si="0"/>
        <v>43008</v>
      </c>
      <c r="D260" s="5">
        <f t="shared" si="4"/>
        <v>1</v>
      </c>
      <c r="E260" s="5">
        <v>3</v>
      </c>
      <c r="F260" s="28">
        <f t="shared" si="2"/>
        <v>42736</v>
      </c>
      <c r="G260" s="9">
        <f t="shared" si="3"/>
        <v>1</v>
      </c>
    </row>
    <row r="261" spans="1:7" ht="13">
      <c r="A261" s="5">
        <v>260</v>
      </c>
      <c r="B261" s="25">
        <v>42996</v>
      </c>
      <c r="C261" s="27">
        <f t="shared" si="0"/>
        <v>43008</v>
      </c>
      <c r="D261" s="5">
        <f t="shared" si="4"/>
        <v>2</v>
      </c>
      <c r="E261" s="5">
        <v>3</v>
      </c>
      <c r="F261" s="28">
        <f t="shared" si="2"/>
        <v>42736</v>
      </c>
      <c r="G261" s="9">
        <f t="shared" si="3"/>
        <v>2</v>
      </c>
    </row>
    <row r="262" spans="1:7" ht="13">
      <c r="A262" s="5">
        <v>261</v>
      </c>
      <c r="B262" s="25">
        <v>42997</v>
      </c>
      <c r="C262" s="27">
        <f t="shared" si="0"/>
        <v>43008</v>
      </c>
      <c r="D262" s="5">
        <f t="shared" si="4"/>
        <v>3</v>
      </c>
      <c r="E262" s="5">
        <v>3</v>
      </c>
      <c r="F262" s="28">
        <f t="shared" si="2"/>
        <v>42736</v>
      </c>
      <c r="G262" s="9">
        <f t="shared" si="3"/>
        <v>3</v>
      </c>
    </row>
    <row r="263" spans="1:7" ht="13">
      <c r="A263" s="5">
        <v>262</v>
      </c>
      <c r="B263" s="25">
        <v>42998</v>
      </c>
      <c r="C263" s="27">
        <f t="shared" si="0"/>
        <v>43008</v>
      </c>
      <c r="D263" s="5">
        <f t="shared" si="4"/>
        <v>4</v>
      </c>
      <c r="E263" s="5">
        <v>3</v>
      </c>
      <c r="F263" s="28">
        <f t="shared" si="2"/>
        <v>42736</v>
      </c>
      <c r="G263" s="9">
        <f t="shared" si="3"/>
        <v>4</v>
      </c>
    </row>
    <row r="264" spans="1:7" ht="13">
      <c r="A264" s="5">
        <v>263</v>
      </c>
      <c r="B264" s="25">
        <v>42999</v>
      </c>
      <c r="C264" s="27">
        <f t="shared" si="0"/>
        <v>43008</v>
      </c>
      <c r="D264" s="5">
        <f t="shared" si="4"/>
        <v>5</v>
      </c>
      <c r="E264" s="5">
        <v>3</v>
      </c>
      <c r="F264" s="28">
        <f t="shared" si="2"/>
        <v>42736</v>
      </c>
      <c r="G264" s="9">
        <f t="shared" si="3"/>
        <v>5</v>
      </c>
    </row>
    <row r="265" spans="1:7" ht="13">
      <c r="A265" s="5">
        <v>264</v>
      </c>
      <c r="B265" s="25">
        <v>43000</v>
      </c>
      <c r="C265" s="27">
        <f t="shared" si="0"/>
        <v>43008</v>
      </c>
      <c r="D265" s="5">
        <f t="shared" si="4"/>
        <v>6</v>
      </c>
      <c r="E265" s="5">
        <v>3</v>
      </c>
      <c r="F265" s="28">
        <f t="shared" si="2"/>
        <v>42736</v>
      </c>
      <c r="G265" s="9">
        <f t="shared" si="3"/>
        <v>6</v>
      </c>
    </row>
    <row r="266" spans="1:7" ht="13">
      <c r="A266" s="5">
        <v>265</v>
      </c>
      <c r="B266" s="25">
        <v>43001</v>
      </c>
      <c r="C266" s="27">
        <f t="shared" si="0"/>
        <v>43008</v>
      </c>
      <c r="D266" s="5">
        <f t="shared" si="4"/>
        <v>7</v>
      </c>
      <c r="E266" s="5">
        <v>3</v>
      </c>
      <c r="F266" s="28">
        <f t="shared" si="2"/>
        <v>42736</v>
      </c>
      <c r="G266" s="9">
        <f t="shared" si="3"/>
        <v>7</v>
      </c>
    </row>
    <row r="267" spans="1:7" ht="13">
      <c r="A267" s="5">
        <v>266</v>
      </c>
      <c r="B267" s="25">
        <v>43002</v>
      </c>
      <c r="C267" s="27">
        <f t="shared" si="0"/>
        <v>43008</v>
      </c>
      <c r="D267" s="5">
        <f t="shared" si="4"/>
        <v>1</v>
      </c>
      <c r="E267" s="5">
        <v>3</v>
      </c>
      <c r="F267" s="28">
        <f t="shared" si="2"/>
        <v>42736</v>
      </c>
      <c r="G267" s="9">
        <f t="shared" si="3"/>
        <v>1</v>
      </c>
    </row>
    <row r="268" spans="1:7" ht="13">
      <c r="A268" s="5">
        <v>267</v>
      </c>
      <c r="B268" s="25">
        <v>43003</v>
      </c>
      <c r="C268" s="27">
        <f t="shared" si="0"/>
        <v>43008</v>
      </c>
      <c r="D268" s="5">
        <f t="shared" si="4"/>
        <v>2</v>
      </c>
      <c r="E268" s="5">
        <v>3</v>
      </c>
      <c r="F268" s="28">
        <f t="shared" si="2"/>
        <v>42736</v>
      </c>
      <c r="G268" s="9">
        <f t="shared" si="3"/>
        <v>2</v>
      </c>
    </row>
    <row r="269" spans="1:7" ht="13">
      <c r="A269" s="5">
        <v>268</v>
      </c>
      <c r="B269" s="25">
        <v>43004</v>
      </c>
      <c r="C269" s="27">
        <f t="shared" si="0"/>
        <v>43008</v>
      </c>
      <c r="D269" s="5">
        <f t="shared" si="4"/>
        <v>3</v>
      </c>
      <c r="E269" s="5">
        <v>3</v>
      </c>
      <c r="F269" s="28">
        <f t="shared" si="2"/>
        <v>42736</v>
      </c>
      <c r="G269" s="9">
        <f t="shared" si="3"/>
        <v>3</v>
      </c>
    </row>
    <row r="270" spans="1:7" ht="13">
      <c r="A270" s="5">
        <v>269</v>
      </c>
      <c r="B270" s="25">
        <v>43005</v>
      </c>
      <c r="C270" s="27">
        <f t="shared" si="0"/>
        <v>43008</v>
      </c>
      <c r="D270" s="5">
        <f t="shared" si="4"/>
        <v>4</v>
      </c>
      <c r="E270" s="5">
        <v>3</v>
      </c>
      <c r="F270" s="28">
        <f t="shared" si="2"/>
        <v>42736</v>
      </c>
      <c r="G270" s="9">
        <f t="shared" si="3"/>
        <v>4</v>
      </c>
    </row>
    <row r="271" spans="1:7" ht="13">
      <c r="A271" s="5">
        <v>270</v>
      </c>
      <c r="B271" s="25">
        <v>43006</v>
      </c>
      <c r="C271" s="27">
        <f t="shared" si="0"/>
        <v>43008</v>
      </c>
      <c r="D271" s="5">
        <f t="shared" si="4"/>
        <v>5</v>
      </c>
      <c r="E271" s="5">
        <v>3</v>
      </c>
      <c r="F271" s="28">
        <f t="shared" si="2"/>
        <v>42736</v>
      </c>
      <c r="G271" s="9">
        <f t="shared" si="3"/>
        <v>5</v>
      </c>
    </row>
    <row r="272" spans="1:7" ht="13">
      <c r="A272" s="5">
        <v>271</v>
      </c>
      <c r="B272" s="25">
        <v>43007</v>
      </c>
      <c r="C272" s="27">
        <f t="shared" si="0"/>
        <v>43008</v>
      </c>
      <c r="D272" s="5">
        <f t="shared" si="4"/>
        <v>6</v>
      </c>
      <c r="E272" s="5">
        <v>3</v>
      </c>
      <c r="F272" s="28">
        <f t="shared" si="2"/>
        <v>42736</v>
      </c>
      <c r="G272" s="9">
        <f t="shared" si="3"/>
        <v>6</v>
      </c>
    </row>
    <row r="273" spans="1:7" ht="13">
      <c r="A273" s="5">
        <v>272</v>
      </c>
      <c r="B273" s="25">
        <v>43008</v>
      </c>
      <c r="C273" s="27">
        <f t="shared" si="0"/>
        <v>43008</v>
      </c>
      <c r="D273" s="5">
        <f t="shared" si="4"/>
        <v>7</v>
      </c>
      <c r="E273" s="5">
        <v>3</v>
      </c>
      <c r="F273" s="28">
        <f t="shared" si="2"/>
        <v>42736</v>
      </c>
      <c r="G273" s="9">
        <f t="shared" si="3"/>
        <v>7</v>
      </c>
    </row>
    <row r="274" spans="1:7" ht="13">
      <c r="A274" s="5">
        <v>273</v>
      </c>
      <c r="B274" s="25">
        <v>43009</v>
      </c>
      <c r="C274" s="27">
        <f t="shared" si="0"/>
        <v>43039</v>
      </c>
      <c r="D274" s="5">
        <f t="shared" si="4"/>
        <v>1</v>
      </c>
      <c r="E274" s="5">
        <v>4</v>
      </c>
      <c r="F274" s="28">
        <f t="shared" si="2"/>
        <v>42736</v>
      </c>
      <c r="G274" s="9">
        <f t="shared" si="3"/>
        <v>1</v>
      </c>
    </row>
    <row r="275" spans="1:7" ht="13">
      <c r="A275" s="5">
        <v>274</v>
      </c>
      <c r="B275" s="25">
        <v>43010</v>
      </c>
      <c r="C275" s="27">
        <f t="shared" si="0"/>
        <v>43039</v>
      </c>
      <c r="D275" s="5">
        <f t="shared" si="4"/>
        <v>2</v>
      </c>
      <c r="E275" s="5">
        <v>4</v>
      </c>
      <c r="F275" s="28">
        <f t="shared" si="2"/>
        <v>42736</v>
      </c>
      <c r="G275" s="9">
        <f t="shared" si="3"/>
        <v>2</v>
      </c>
    </row>
    <row r="276" spans="1:7" ht="13">
      <c r="A276" s="5">
        <v>275</v>
      </c>
      <c r="B276" s="25">
        <v>43011</v>
      </c>
      <c r="C276" s="27">
        <f t="shared" si="0"/>
        <v>43039</v>
      </c>
      <c r="D276" s="5">
        <f t="shared" si="4"/>
        <v>3</v>
      </c>
      <c r="E276" s="5">
        <v>4</v>
      </c>
      <c r="F276" s="28">
        <f t="shared" si="2"/>
        <v>42736</v>
      </c>
      <c r="G276" s="9">
        <f t="shared" si="3"/>
        <v>3</v>
      </c>
    </row>
    <row r="277" spans="1:7" ht="13">
      <c r="A277" s="5">
        <v>276</v>
      </c>
      <c r="B277" s="25">
        <v>43012</v>
      </c>
      <c r="C277" s="27">
        <f t="shared" si="0"/>
        <v>43039</v>
      </c>
      <c r="D277" s="5">
        <f t="shared" si="4"/>
        <v>4</v>
      </c>
      <c r="E277" s="5">
        <v>4</v>
      </c>
      <c r="F277" s="28">
        <f t="shared" si="2"/>
        <v>42736</v>
      </c>
      <c r="G277" s="9">
        <f t="shared" si="3"/>
        <v>4</v>
      </c>
    </row>
    <row r="278" spans="1:7" ht="13">
      <c r="A278" s="5">
        <v>277</v>
      </c>
      <c r="B278" s="25">
        <v>43013</v>
      </c>
      <c r="C278" s="27">
        <f t="shared" si="0"/>
        <v>43039</v>
      </c>
      <c r="D278" s="5">
        <f t="shared" si="4"/>
        <v>5</v>
      </c>
      <c r="E278" s="5">
        <v>4</v>
      </c>
      <c r="F278" s="28">
        <f t="shared" si="2"/>
        <v>42736</v>
      </c>
      <c r="G278" s="9">
        <f t="shared" si="3"/>
        <v>5</v>
      </c>
    </row>
    <row r="279" spans="1:7" ht="13">
      <c r="A279" s="5">
        <v>278</v>
      </c>
      <c r="B279" s="25">
        <v>43014</v>
      </c>
      <c r="C279" s="27">
        <f t="shared" si="0"/>
        <v>43039</v>
      </c>
      <c r="D279" s="5">
        <f t="shared" si="4"/>
        <v>6</v>
      </c>
      <c r="E279" s="5">
        <v>4</v>
      </c>
      <c r="F279" s="28">
        <f t="shared" si="2"/>
        <v>42736</v>
      </c>
      <c r="G279" s="9">
        <f t="shared" si="3"/>
        <v>6</v>
      </c>
    </row>
    <row r="280" spans="1:7" ht="13">
      <c r="A280" s="5">
        <v>279</v>
      </c>
      <c r="B280" s="25">
        <v>43015</v>
      </c>
      <c r="C280" s="27">
        <f t="shared" si="0"/>
        <v>43039</v>
      </c>
      <c r="D280" s="5">
        <f t="shared" si="4"/>
        <v>7</v>
      </c>
      <c r="E280" s="5">
        <v>4</v>
      </c>
      <c r="F280" s="28">
        <f t="shared" si="2"/>
        <v>42736</v>
      </c>
      <c r="G280" s="9">
        <f t="shared" si="3"/>
        <v>7</v>
      </c>
    </row>
    <row r="281" spans="1:7" ht="13">
      <c r="A281" s="5">
        <v>280</v>
      </c>
      <c r="B281" s="25">
        <v>43016</v>
      </c>
      <c r="C281" s="27">
        <f t="shared" si="0"/>
        <v>43039</v>
      </c>
      <c r="D281" s="5">
        <f t="shared" si="4"/>
        <v>1</v>
      </c>
      <c r="E281" s="5">
        <v>4</v>
      </c>
      <c r="F281" s="28">
        <f t="shared" si="2"/>
        <v>42736</v>
      </c>
      <c r="G281" s="9">
        <f t="shared" si="3"/>
        <v>1</v>
      </c>
    </row>
    <row r="282" spans="1:7" ht="13">
      <c r="A282" s="5">
        <v>281</v>
      </c>
      <c r="B282" s="25">
        <v>43017</v>
      </c>
      <c r="C282" s="27">
        <f t="shared" si="0"/>
        <v>43039</v>
      </c>
      <c r="D282" s="5">
        <f t="shared" si="4"/>
        <v>2</v>
      </c>
      <c r="E282" s="5">
        <v>4</v>
      </c>
      <c r="F282" s="28">
        <f t="shared" si="2"/>
        <v>42736</v>
      </c>
      <c r="G282" s="9">
        <f t="shared" si="3"/>
        <v>2</v>
      </c>
    </row>
    <row r="283" spans="1:7" ht="13">
      <c r="A283" s="5">
        <v>282</v>
      </c>
      <c r="B283" s="25">
        <v>43018</v>
      </c>
      <c r="C283" s="27">
        <f t="shared" si="0"/>
        <v>43039</v>
      </c>
      <c r="D283" s="5">
        <f t="shared" si="4"/>
        <v>3</v>
      </c>
      <c r="E283" s="5">
        <v>4</v>
      </c>
      <c r="F283" s="28">
        <f t="shared" si="2"/>
        <v>42736</v>
      </c>
      <c r="G283" s="9">
        <f t="shared" si="3"/>
        <v>3</v>
      </c>
    </row>
    <row r="284" spans="1:7" ht="13">
      <c r="A284" s="5">
        <v>283</v>
      </c>
      <c r="B284" s="25">
        <v>43019</v>
      </c>
      <c r="C284" s="27">
        <f t="shared" si="0"/>
        <v>43039</v>
      </c>
      <c r="D284" s="5">
        <f t="shared" si="4"/>
        <v>4</v>
      </c>
      <c r="E284" s="5">
        <v>4</v>
      </c>
      <c r="F284" s="28">
        <f t="shared" si="2"/>
        <v>42736</v>
      </c>
      <c r="G284" s="9">
        <f t="shared" si="3"/>
        <v>4</v>
      </c>
    </row>
    <row r="285" spans="1:7" ht="13">
      <c r="A285" s="5">
        <v>284</v>
      </c>
      <c r="B285" s="25">
        <v>43020</v>
      </c>
      <c r="C285" s="27">
        <f t="shared" si="0"/>
        <v>43039</v>
      </c>
      <c r="D285" s="5">
        <f t="shared" si="4"/>
        <v>5</v>
      </c>
      <c r="E285" s="5">
        <v>4</v>
      </c>
      <c r="F285" s="28">
        <f t="shared" si="2"/>
        <v>42736</v>
      </c>
      <c r="G285" s="9">
        <f t="shared" si="3"/>
        <v>5</v>
      </c>
    </row>
    <row r="286" spans="1:7" ht="13">
      <c r="A286" s="5">
        <v>285</v>
      </c>
      <c r="B286" s="25">
        <v>43021</v>
      </c>
      <c r="C286" s="27">
        <f t="shared" si="0"/>
        <v>43039</v>
      </c>
      <c r="D286" s="5">
        <f t="shared" si="4"/>
        <v>6</v>
      </c>
      <c r="E286" s="5">
        <v>4</v>
      </c>
      <c r="F286" s="28">
        <f t="shared" si="2"/>
        <v>42736</v>
      </c>
      <c r="G286" s="9">
        <f t="shared" si="3"/>
        <v>6</v>
      </c>
    </row>
    <row r="287" spans="1:7" ht="13">
      <c r="A287" s="5">
        <v>286</v>
      </c>
      <c r="B287" s="25">
        <v>43022</v>
      </c>
      <c r="C287" s="27">
        <f t="shared" si="0"/>
        <v>43039</v>
      </c>
      <c r="D287" s="5">
        <f t="shared" si="4"/>
        <v>7</v>
      </c>
      <c r="E287" s="5">
        <v>4</v>
      </c>
      <c r="F287" s="28">
        <f t="shared" si="2"/>
        <v>42736</v>
      </c>
      <c r="G287" s="9">
        <f t="shared" si="3"/>
        <v>7</v>
      </c>
    </row>
    <row r="288" spans="1:7" ht="13">
      <c r="A288" s="5">
        <v>287</v>
      </c>
      <c r="B288" s="25">
        <v>43023</v>
      </c>
      <c r="C288" s="27">
        <f t="shared" si="0"/>
        <v>43039</v>
      </c>
      <c r="D288" s="5">
        <f t="shared" si="4"/>
        <v>1</v>
      </c>
      <c r="E288" s="5">
        <v>4</v>
      </c>
      <c r="F288" s="28">
        <f t="shared" si="2"/>
        <v>42736</v>
      </c>
      <c r="G288" s="9">
        <f t="shared" si="3"/>
        <v>1</v>
      </c>
    </row>
    <row r="289" spans="1:7" ht="13">
      <c r="A289" s="5">
        <v>288</v>
      </c>
      <c r="B289" s="25">
        <v>43024</v>
      </c>
      <c r="C289" s="27">
        <f t="shared" si="0"/>
        <v>43039</v>
      </c>
      <c r="D289" s="5">
        <f t="shared" si="4"/>
        <v>2</v>
      </c>
      <c r="E289" s="5">
        <v>4</v>
      </c>
      <c r="F289" s="28">
        <f t="shared" si="2"/>
        <v>42736</v>
      </c>
      <c r="G289" s="9">
        <f t="shared" si="3"/>
        <v>2</v>
      </c>
    </row>
    <row r="290" spans="1:7" ht="13">
      <c r="A290" s="5">
        <v>289</v>
      </c>
      <c r="B290" s="25">
        <v>43025</v>
      </c>
      <c r="C290" s="27">
        <f t="shared" si="0"/>
        <v>43039</v>
      </c>
      <c r="D290" s="5">
        <f t="shared" si="4"/>
        <v>3</v>
      </c>
      <c r="E290" s="5">
        <v>4</v>
      </c>
      <c r="F290" s="28">
        <f t="shared" si="2"/>
        <v>42736</v>
      </c>
      <c r="G290" s="9">
        <f t="shared" si="3"/>
        <v>3</v>
      </c>
    </row>
    <row r="291" spans="1:7" ht="13">
      <c r="A291" s="5">
        <v>290</v>
      </c>
      <c r="B291" s="25">
        <v>43026</v>
      </c>
      <c r="C291" s="27">
        <f t="shared" si="0"/>
        <v>43039</v>
      </c>
      <c r="D291" s="5">
        <f t="shared" si="4"/>
        <v>4</v>
      </c>
      <c r="E291" s="5">
        <v>4</v>
      </c>
      <c r="F291" s="28">
        <f t="shared" si="2"/>
        <v>42736</v>
      </c>
      <c r="G291" s="9">
        <f t="shared" si="3"/>
        <v>4</v>
      </c>
    </row>
    <row r="292" spans="1:7" ht="13">
      <c r="A292" s="5">
        <v>291</v>
      </c>
      <c r="B292" s="25">
        <v>43027</v>
      </c>
      <c r="C292" s="27">
        <f t="shared" si="0"/>
        <v>43039</v>
      </c>
      <c r="D292" s="5">
        <f t="shared" si="4"/>
        <v>5</v>
      </c>
      <c r="E292" s="5">
        <v>4</v>
      </c>
      <c r="F292" s="28">
        <f t="shared" si="2"/>
        <v>42736</v>
      </c>
      <c r="G292" s="9">
        <f t="shared" si="3"/>
        <v>5</v>
      </c>
    </row>
    <row r="293" spans="1:7" ht="13">
      <c r="A293" s="5">
        <v>292</v>
      </c>
      <c r="B293" s="25">
        <v>43028</v>
      </c>
      <c r="C293" s="27">
        <f t="shared" si="0"/>
        <v>43039</v>
      </c>
      <c r="D293" s="5">
        <f t="shared" si="4"/>
        <v>6</v>
      </c>
      <c r="E293" s="5">
        <v>4</v>
      </c>
      <c r="F293" s="28">
        <f t="shared" si="2"/>
        <v>42736</v>
      </c>
      <c r="G293" s="9">
        <f t="shared" si="3"/>
        <v>6</v>
      </c>
    </row>
    <row r="294" spans="1:7" ht="13">
      <c r="A294" s="5">
        <v>293</v>
      </c>
      <c r="B294" s="25">
        <v>43029</v>
      </c>
      <c r="C294" s="27">
        <f t="shared" si="0"/>
        <v>43039</v>
      </c>
      <c r="D294" s="5">
        <f t="shared" si="4"/>
        <v>7</v>
      </c>
      <c r="E294" s="5">
        <v>4</v>
      </c>
      <c r="F294" s="28">
        <f t="shared" si="2"/>
        <v>42736</v>
      </c>
      <c r="G294" s="9">
        <f t="shared" si="3"/>
        <v>7</v>
      </c>
    </row>
    <row r="295" spans="1:7" ht="13">
      <c r="A295" s="5">
        <v>294</v>
      </c>
      <c r="B295" s="25">
        <v>43030</v>
      </c>
      <c r="C295" s="27">
        <f t="shared" si="0"/>
        <v>43039</v>
      </c>
      <c r="D295" s="5">
        <f t="shared" si="4"/>
        <v>1</v>
      </c>
      <c r="E295" s="5">
        <v>4</v>
      </c>
      <c r="F295" s="28">
        <f t="shared" si="2"/>
        <v>42736</v>
      </c>
      <c r="G295" s="9">
        <f t="shared" si="3"/>
        <v>1</v>
      </c>
    </row>
    <row r="296" spans="1:7" ht="13">
      <c r="A296" s="5">
        <v>295</v>
      </c>
      <c r="B296" s="25">
        <v>43031</v>
      </c>
      <c r="C296" s="27">
        <f t="shared" si="0"/>
        <v>43039</v>
      </c>
      <c r="D296" s="5">
        <f t="shared" si="4"/>
        <v>2</v>
      </c>
      <c r="E296" s="5">
        <v>4</v>
      </c>
      <c r="F296" s="28">
        <f t="shared" si="2"/>
        <v>42736</v>
      </c>
      <c r="G296" s="9">
        <f t="shared" si="3"/>
        <v>2</v>
      </c>
    </row>
    <row r="297" spans="1:7" ht="13">
      <c r="A297" s="5">
        <v>296</v>
      </c>
      <c r="B297" s="25">
        <v>43032</v>
      </c>
      <c r="C297" s="27">
        <f t="shared" si="0"/>
        <v>43039</v>
      </c>
      <c r="D297" s="5">
        <f t="shared" si="4"/>
        <v>3</v>
      </c>
      <c r="E297" s="5">
        <v>4</v>
      </c>
      <c r="F297" s="28">
        <f t="shared" si="2"/>
        <v>42736</v>
      </c>
      <c r="G297" s="9">
        <f t="shared" si="3"/>
        <v>3</v>
      </c>
    </row>
    <row r="298" spans="1:7" ht="13">
      <c r="A298" s="5">
        <v>297</v>
      </c>
      <c r="B298" s="25">
        <v>43033</v>
      </c>
      <c r="C298" s="27">
        <f t="shared" si="0"/>
        <v>43039</v>
      </c>
      <c r="D298" s="5">
        <f t="shared" si="4"/>
        <v>4</v>
      </c>
      <c r="E298" s="5">
        <v>4</v>
      </c>
      <c r="F298" s="28">
        <f t="shared" si="2"/>
        <v>42736</v>
      </c>
      <c r="G298" s="9">
        <f t="shared" si="3"/>
        <v>4</v>
      </c>
    </row>
    <row r="299" spans="1:7" ht="13">
      <c r="A299" s="5">
        <v>298</v>
      </c>
      <c r="B299" s="25">
        <v>43034</v>
      </c>
      <c r="C299" s="27">
        <f t="shared" si="0"/>
        <v>43039</v>
      </c>
      <c r="D299" s="5">
        <f t="shared" si="4"/>
        <v>5</v>
      </c>
      <c r="E299" s="5">
        <v>4</v>
      </c>
      <c r="F299" s="28">
        <f t="shared" si="2"/>
        <v>42736</v>
      </c>
      <c r="G299" s="9">
        <f t="shared" si="3"/>
        <v>5</v>
      </c>
    </row>
    <row r="300" spans="1:7" ht="13">
      <c r="A300" s="5">
        <v>299</v>
      </c>
      <c r="B300" s="25">
        <v>43035</v>
      </c>
      <c r="C300" s="27">
        <f t="shared" si="0"/>
        <v>43039</v>
      </c>
      <c r="D300" s="5">
        <f t="shared" si="4"/>
        <v>6</v>
      </c>
      <c r="E300" s="5">
        <v>4</v>
      </c>
      <c r="F300" s="28">
        <f t="shared" si="2"/>
        <v>42736</v>
      </c>
      <c r="G300" s="9">
        <f t="shared" si="3"/>
        <v>6</v>
      </c>
    </row>
    <row r="301" spans="1:7" ht="13">
      <c r="A301" s="5">
        <v>300</v>
      </c>
      <c r="B301" s="25">
        <v>43036</v>
      </c>
      <c r="C301" s="27">
        <f t="shared" si="0"/>
        <v>43039</v>
      </c>
      <c r="D301" s="5">
        <f t="shared" si="4"/>
        <v>7</v>
      </c>
      <c r="E301" s="5">
        <v>4</v>
      </c>
      <c r="F301" s="28">
        <f t="shared" si="2"/>
        <v>42736</v>
      </c>
      <c r="G301" s="9">
        <f t="shared" si="3"/>
        <v>7</v>
      </c>
    </row>
    <row r="302" spans="1:7" ht="13">
      <c r="A302" s="5">
        <v>301</v>
      </c>
      <c r="B302" s="25">
        <v>43037</v>
      </c>
      <c r="C302" s="27">
        <f t="shared" si="0"/>
        <v>43039</v>
      </c>
      <c r="D302" s="5">
        <f t="shared" si="4"/>
        <v>1</v>
      </c>
      <c r="E302" s="5">
        <v>4</v>
      </c>
      <c r="F302" s="28">
        <f t="shared" si="2"/>
        <v>42736</v>
      </c>
      <c r="G302" s="9">
        <f t="shared" si="3"/>
        <v>1</v>
      </c>
    </row>
    <row r="303" spans="1:7" ht="13">
      <c r="A303" s="5">
        <v>302</v>
      </c>
      <c r="B303" s="25">
        <v>43038</v>
      </c>
      <c r="C303" s="27">
        <f t="shared" si="0"/>
        <v>43039</v>
      </c>
      <c r="D303" s="5">
        <f t="shared" si="4"/>
        <v>2</v>
      </c>
      <c r="E303" s="5">
        <v>4</v>
      </c>
      <c r="F303" s="28">
        <f t="shared" si="2"/>
        <v>42736</v>
      </c>
      <c r="G303" s="9">
        <f t="shared" si="3"/>
        <v>2</v>
      </c>
    </row>
    <row r="304" spans="1:7" ht="13">
      <c r="A304" s="5">
        <v>303</v>
      </c>
      <c r="B304" s="25">
        <v>43039</v>
      </c>
      <c r="C304" s="27">
        <f t="shared" si="0"/>
        <v>43039</v>
      </c>
      <c r="D304" s="5">
        <f t="shared" si="4"/>
        <v>3</v>
      </c>
      <c r="E304" s="5">
        <v>4</v>
      </c>
      <c r="F304" s="28">
        <f t="shared" si="2"/>
        <v>42736</v>
      </c>
      <c r="G304" s="9">
        <f t="shared" si="3"/>
        <v>3</v>
      </c>
    </row>
    <row r="305" spans="1:7" ht="13">
      <c r="A305" s="5">
        <v>304</v>
      </c>
      <c r="B305" s="25">
        <v>43040</v>
      </c>
      <c r="C305" s="27">
        <f t="shared" si="0"/>
        <v>43069</v>
      </c>
      <c r="D305" s="5">
        <f t="shared" si="4"/>
        <v>4</v>
      </c>
      <c r="E305" s="5">
        <v>4</v>
      </c>
      <c r="F305" s="28">
        <f t="shared" si="2"/>
        <v>42736</v>
      </c>
      <c r="G305" s="9">
        <f t="shared" si="3"/>
        <v>4</v>
      </c>
    </row>
    <row r="306" spans="1:7" ht="13">
      <c r="A306" s="5">
        <v>305</v>
      </c>
      <c r="B306" s="25">
        <v>43041</v>
      </c>
      <c r="C306" s="27">
        <f t="shared" si="0"/>
        <v>43069</v>
      </c>
      <c r="D306" s="5">
        <f t="shared" si="4"/>
        <v>5</v>
      </c>
      <c r="E306" s="5">
        <v>4</v>
      </c>
      <c r="F306" s="28">
        <f t="shared" si="2"/>
        <v>42736</v>
      </c>
      <c r="G306" s="9">
        <f t="shared" si="3"/>
        <v>5</v>
      </c>
    </row>
    <row r="307" spans="1:7" ht="13">
      <c r="A307" s="5">
        <v>306</v>
      </c>
      <c r="B307" s="25">
        <v>43042</v>
      </c>
      <c r="C307" s="27">
        <f t="shared" si="0"/>
        <v>43069</v>
      </c>
      <c r="D307" s="5">
        <f t="shared" si="4"/>
        <v>6</v>
      </c>
      <c r="E307" s="5">
        <v>4</v>
      </c>
      <c r="F307" s="28">
        <f t="shared" si="2"/>
        <v>42736</v>
      </c>
      <c r="G307" s="9">
        <f t="shared" si="3"/>
        <v>6</v>
      </c>
    </row>
    <row r="308" spans="1:7" ht="13">
      <c r="A308" s="5">
        <v>307</v>
      </c>
      <c r="B308" s="25">
        <v>43043</v>
      </c>
      <c r="C308" s="27">
        <f t="shared" si="0"/>
        <v>43069</v>
      </c>
      <c r="D308" s="5">
        <f t="shared" si="4"/>
        <v>7</v>
      </c>
      <c r="E308" s="5">
        <v>4</v>
      </c>
      <c r="F308" s="28">
        <f t="shared" si="2"/>
        <v>42736</v>
      </c>
      <c r="G308" s="9">
        <f t="shared" si="3"/>
        <v>7</v>
      </c>
    </row>
    <row r="309" spans="1:7" ht="13">
      <c r="A309" s="5">
        <v>308</v>
      </c>
      <c r="B309" s="25">
        <v>43044</v>
      </c>
      <c r="C309" s="27">
        <f t="shared" si="0"/>
        <v>43069</v>
      </c>
      <c r="D309" s="5">
        <f t="shared" si="4"/>
        <v>1</v>
      </c>
      <c r="E309" s="5">
        <v>4</v>
      </c>
      <c r="F309" s="28">
        <f t="shared" si="2"/>
        <v>42736</v>
      </c>
      <c r="G309" s="9">
        <f t="shared" si="3"/>
        <v>1</v>
      </c>
    </row>
    <row r="310" spans="1:7" ht="13">
      <c r="A310" s="5">
        <v>309</v>
      </c>
      <c r="B310" s="25">
        <v>43045</v>
      </c>
      <c r="C310" s="27">
        <f t="shared" si="0"/>
        <v>43069</v>
      </c>
      <c r="D310" s="5">
        <f t="shared" si="4"/>
        <v>2</v>
      </c>
      <c r="E310" s="5">
        <v>4</v>
      </c>
      <c r="F310" s="28">
        <f t="shared" si="2"/>
        <v>42736</v>
      </c>
      <c r="G310" s="9">
        <f t="shared" si="3"/>
        <v>2</v>
      </c>
    </row>
    <row r="311" spans="1:7" ht="13">
      <c r="A311" s="5">
        <v>310</v>
      </c>
      <c r="B311" s="25">
        <v>43046</v>
      </c>
      <c r="C311" s="27">
        <f t="shared" si="0"/>
        <v>43069</v>
      </c>
      <c r="D311" s="5">
        <f t="shared" si="4"/>
        <v>3</v>
      </c>
      <c r="E311" s="5">
        <v>4</v>
      </c>
      <c r="F311" s="28">
        <f t="shared" si="2"/>
        <v>42736</v>
      </c>
      <c r="G311" s="9">
        <f t="shared" si="3"/>
        <v>3</v>
      </c>
    </row>
    <row r="312" spans="1:7" ht="13">
      <c r="A312" s="5">
        <v>311</v>
      </c>
      <c r="B312" s="25">
        <v>43047</v>
      </c>
      <c r="C312" s="27">
        <f t="shared" si="0"/>
        <v>43069</v>
      </c>
      <c r="D312" s="5">
        <f t="shared" si="4"/>
        <v>4</v>
      </c>
      <c r="E312" s="5">
        <v>4</v>
      </c>
      <c r="F312" s="28">
        <f t="shared" si="2"/>
        <v>42736</v>
      </c>
      <c r="G312" s="9">
        <f t="shared" si="3"/>
        <v>4</v>
      </c>
    </row>
    <row r="313" spans="1:7" ht="13">
      <c r="A313" s="5">
        <v>312</v>
      </c>
      <c r="B313" s="25">
        <v>43048</v>
      </c>
      <c r="C313" s="27">
        <f t="shared" si="0"/>
        <v>43069</v>
      </c>
      <c r="D313" s="5">
        <f t="shared" si="4"/>
        <v>5</v>
      </c>
      <c r="E313" s="5">
        <v>4</v>
      </c>
      <c r="F313" s="28">
        <f t="shared" si="2"/>
        <v>42736</v>
      </c>
      <c r="G313" s="9">
        <f t="shared" si="3"/>
        <v>5</v>
      </c>
    </row>
    <row r="314" spans="1:7" ht="13">
      <c r="A314" s="5">
        <v>313</v>
      </c>
      <c r="B314" s="25">
        <v>43049</v>
      </c>
      <c r="C314" s="27">
        <f t="shared" si="0"/>
        <v>43069</v>
      </c>
      <c r="D314" s="5">
        <f t="shared" si="4"/>
        <v>6</v>
      </c>
      <c r="E314" s="5">
        <v>4</v>
      </c>
      <c r="F314" s="28">
        <f t="shared" si="2"/>
        <v>42736</v>
      </c>
      <c r="G314" s="9">
        <f t="shared" si="3"/>
        <v>6</v>
      </c>
    </row>
    <row r="315" spans="1:7" ht="13">
      <c r="A315" s="5">
        <v>314</v>
      </c>
      <c r="B315" s="25">
        <v>43050</v>
      </c>
      <c r="C315" s="27">
        <f t="shared" si="0"/>
        <v>43069</v>
      </c>
      <c r="D315" s="5">
        <f t="shared" si="4"/>
        <v>7</v>
      </c>
      <c r="E315" s="5">
        <v>4</v>
      </c>
      <c r="F315" s="28">
        <f t="shared" si="2"/>
        <v>42736</v>
      </c>
      <c r="G315" s="9">
        <f t="shared" si="3"/>
        <v>7</v>
      </c>
    </row>
    <row r="316" spans="1:7" ht="13">
      <c r="A316" s="5">
        <v>315</v>
      </c>
      <c r="B316" s="25">
        <v>43051</v>
      </c>
      <c r="C316" s="27">
        <f t="shared" si="0"/>
        <v>43069</v>
      </c>
      <c r="D316" s="5">
        <f t="shared" si="4"/>
        <v>1</v>
      </c>
      <c r="E316" s="5">
        <v>4</v>
      </c>
      <c r="F316" s="28">
        <f t="shared" si="2"/>
        <v>42736</v>
      </c>
      <c r="G316" s="9">
        <f t="shared" si="3"/>
        <v>1</v>
      </c>
    </row>
    <row r="317" spans="1:7" ht="13">
      <c r="A317" s="5">
        <v>316</v>
      </c>
      <c r="B317" s="25">
        <v>43052</v>
      </c>
      <c r="C317" s="27">
        <f t="shared" si="0"/>
        <v>43069</v>
      </c>
      <c r="D317" s="5">
        <f t="shared" si="4"/>
        <v>2</v>
      </c>
      <c r="E317" s="5">
        <v>4</v>
      </c>
      <c r="F317" s="28">
        <f t="shared" si="2"/>
        <v>42736</v>
      </c>
      <c r="G317" s="9">
        <f t="shared" si="3"/>
        <v>2</v>
      </c>
    </row>
    <row r="318" spans="1:7" ht="13">
      <c r="A318" s="5">
        <v>317</v>
      </c>
      <c r="B318" s="25">
        <v>43053</v>
      </c>
      <c r="C318" s="27">
        <f t="shared" si="0"/>
        <v>43069</v>
      </c>
      <c r="D318" s="5">
        <f t="shared" si="4"/>
        <v>3</v>
      </c>
      <c r="E318" s="5">
        <v>4</v>
      </c>
      <c r="F318" s="28">
        <f t="shared" si="2"/>
        <v>42736</v>
      </c>
      <c r="G318" s="9">
        <f t="shared" si="3"/>
        <v>3</v>
      </c>
    </row>
    <row r="319" spans="1:7" ht="13">
      <c r="A319" s="5">
        <v>318</v>
      </c>
      <c r="B319" s="25">
        <v>43054</v>
      </c>
      <c r="C319" s="27">
        <f t="shared" si="0"/>
        <v>43069</v>
      </c>
      <c r="D319" s="5">
        <f t="shared" si="4"/>
        <v>4</v>
      </c>
      <c r="E319" s="5">
        <v>4</v>
      </c>
      <c r="F319" s="28">
        <f t="shared" si="2"/>
        <v>42736</v>
      </c>
      <c r="G319" s="9">
        <f t="shared" si="3"/>
        <v>4</v>
      </c>
    </row>
    <row r="320" spans="1:7" ht="13">
      <c r="A320" s="5">
        <v>319</v>
      </c>
      <c r="B320" s="25">
        <v>43055</v>
      </c>
      <c r="C320" s="27">
        <f t="shared" si="0"/>
        <v>43069</v>
      </c>
      <c r="D320" s="5">
        <f t="shared" si="4"/>
        <v>5</v>
      </c>
      <c r="E320" s="5">
        <v>4</v>
      </c>
      <c r="F320" s="28">
        <f t="shared" si="2"/>
        <v>42736</v>
      </c>
      <c r="G320" s="9">
        <f t="shared" si="3"/>
        <v>5</v>
      </c>
    </row>
    <row r="321" spans="1:7" ht="13">
      <c r="A321" s="5">
        <v>320</v>
      </c>
      <c r="B321" s="25">
        <v>43056</v>
      </c>
      <c r="C321" s="27">
        <f t="shared" si="0"/>
        <v>43069</v>
      </c>
      <c r="D321" s="5">
        <f t="shared" si="4"/>
        <v>6</v>
      </c>
      <c r="E321" s="5">
        <v>4</v>
      </c>
      <c r="F321" s="28">
        <f t="shared" si="2"/>
        <v>42736</v>
      </c>
      <c r="G321" s="9">
        <f t="shared" si="3"/>
        <v>6</v>
      </c>
    </row>
    <row r="322" spans="1:7" ht="13">
      <c r="A322" s="5">
        <v>321</v>
      </c>
      <c r="B322" s="25">
        <v>43057</v>
      </c>
      <c r="C322" s="27">
        <f t="shared" si="0"/>
        <v>43069</v>
      </c>
      <c r="D322" s="5">
        <f t="shared" si="4"/>
        <v>7</v>
      </c>
      <c r="E322" s="5">
        <v>4</v>
      </c>
      <c r="F322" s="28">
        <f t="shared" si="2"/>
        <v>42736</v>
      </c>
      <c r="G322" s="9">
        <f t="shared" si="3"/>
        <v>7</v>
      </c>
    </row>
    <row r="323" spans="1:7" ht="13">
      <c r="A323" s="5">
        <v>322</v>
      </c>
      <c r="B323" s="25">
        <v>43058</v>
      </c>
      <c r="C323" s="27">
        <f t="shared" si="0"/>
        <v>43069</v>
      </c>
      <c r="D323" s="5">
        <f t="shared" si="4"/>
        <v>1</v>
      </c>
      <c r="E323" s="5">
        <v>4</v>
      </c>
      <c r="F323" s="28">
        <f t="shared" si="2"/>
        <v>42736</v>
      </c>
      <c r="G323" s="9">
        <f t="shared" si="3"/>
        <v>1</v>
      </c>
    </row>
    <row r="324" spans="1:7" ht="13">
      <c r="A324" s="5">
        <v>323</v>
      </c>
      <c r="B324" s="25">
        <v>43059</v>
      </c>
      <c r="C324" s="27">
        <f t="shared" si="0"/>
        <v>43069</v>
      </c>
      <c r="D324" s="5">
        <f t="shared" si="4"/>
        <v>2</v>
      </c>
      <c r="E324" s="5">
        <v>4</v>
      </c>
      <c r="F324" s="28">
        <f t="shared" si="2"/>
        <v>42736</v>
      </c>
      <c r="G324" s="9">
        <f t="shared" si="3"/>
        <v>2</v>
      </c>
    </row>
    <row r="325" spans="1:7" ht="13">
      <c r="A325" s="5">
        <v>324</v>
      </c>
      <c r="B325" s="25">
        <v>43060</v>
      </c>
      <c r="C325" s="27">
        <f t="shared" si="0"/>
        <v>43069</v>
      </c>
      <c r="D325" s="5">
        <f t="shared" si="4"/>
        <v>3</v>
      </c>
      <c r="E325" s="5">
        <v>4</v>
      </c>
      <c r="F325" s="28">
        <f t="shared" si="2"/>
        <v>42736</v>
      </c>
      <c r="G325" s="9">
        <f t="shared" si="3"/>
        <v>3</v>
      </c>
    </row>
    <row r="326" spans="1:7" ht="13">
      <c r="A326" s="5">
        <v>325</v>
      </c>
      <c r="B326" s="25">
        <v>43061</v>
      </c>
      <c r="C326" s="27">
        <f t="shared" si="0"/>
        <v>43069</v>
      </c>
      <c r="D326" s="5">
        <f t="shared" si="4"/>
        <v>4</v>
      </c>
      <c r="E326" s="5">
        <v>4</v>
      </c>
      <c r="F326" s="28">
        <f t="shared" si="2"/>
        <v>42736</v>
      </c>
      <c r="G326" s="9">
        <f t="shared" si="3"/>
        <v>4</v>
      </c>
    </row>
    <row r="327" spans="1:7" ht="13">
      <c r="A327" s="5">
        <v>326</v>
      </c>
      <c r="B327" s="25">
        <v>43062</v>
      </c>
      <c r="C327" s="27">
        <f t="shared" si="0"/>
        <v>43069</v>
      </c>
      <c r="D327" s="5">
        <f t="shared" si="4"/>
        <v>5</v>
      </c>
      <c r="E327" s="5">
        <v>4</v>
      </c>
      <c r="F327" s="28">
        <f t="shared" si="2"/>
        <v>42736</v>
      </c>
      <c r="G327" s="9">
        <f t="shared" si="3"/>
        <v>5</v>
      </c>
    </row>
    <row r="328" spans="1:7" ht="13">
      <c r="A328" s="5">
        <v>327</v>
      </c>
      <c r="B328" s="25">
        <v>43063</v>
      </c>
      <c r="C328" s="27">
        <f t="shared" si="0"/>
        <v>43069</v>
      </c>
      <c r="D328" s="5">
        <f t="shared" si="4"/>
        <v>6</v>
      </c>
      <c r="E328" s="5">
        <v>4</v>
      </c>
      <c r="F328" s="28">
        <f t="shared" si="2"/>
        <v>42736</v>
      </c>
      <c r="G328" s="9">
        <f t="shared" si="3"/>
        <v>6</v>
      </c>
    </row>
    <row r="329" spans="1:7" ht="13">
      <c r="A329" s="5">
        <v>328</v>
      </c>
      <c r="B329" s="25">
        <v>43064</v>
      </c>
      <c r="C329" s="27">
        <f t="shared" si="0"/>
        <v>43069</v>
      </c>
      <c r="D329" s="5">
        <f t="shared" si="4"/>
        <v>7</v>
      </c>
      <c r="E329" s="5">
        <v>4</v>
      </c>
      <c r="F329" s="28">
        <f t="shared" si="2"/>
        <v>42736</v>
      </c>
      <c r="G329" s="9">
        <f t="shared" si="3"/>
        <v>7</v>
      </c>
    </row>
    <row r="330" spans="1:7" ht="13">
      <c r="A330" s="5">
        <v>329</v>
      </c>
      <c r="B330" s="25">
        <v>43065</v>
      </c>
      <c r="C330" s="27">
        <f t="shared" si="0"/>
        <v>43069</v>
      </c>
      <c r="D330" s="5">
        <f t="shared" si="4"/>
        <v>1</v>
      </c>
      <c r="E330" s="5">
        <v>4</v>
      </c>
      <c r="F330" s="28">
        <f t="shared" si="2"/>
        <v>42736</v>
      </c>
      <c r="G330" s="9">
        <f t="shared" si="3"/>
        <v>1</v>
      </c>
    </row>
    <row r="331" spans="1:7" ht="13">
      <c r="A331" s="5">
        <v>330</v>
      </c>
      <c r="B331" s="25">
        <v>43066</v>
      </c>
      <c r="C331" s="27">
        <f t="shared" si="0"/>
        <v>43069</v>
      </c>
      <c r="D331" s="5">
        <f t="shared" si="4"/>
        <v>2</v>
      </c>
      <c r="E331" s="5">
        <v>4</v>
      </c>
      <c r="F331" s="28">
        <f t="shared" si="2"/>
        <v>42736</v>
      </c>
      <c r="G331" s="9">
        <f t="shared" si="3"/>
        <v>2</v>
      </c>
    </row>
    <row r="332" spans="1:7" ht="13">
      <c r="A332" s="5">
        <v>331</v>
      </c>
      <c r="B332" s="25">
        <v>43067</v>
      </c>
      <c r="C332" s="27">
        <f t="shared" si="0"/>
        <v>43069</v>
      </c>
      <c r="D332" s="5">
        <f t="shared" si="4"/>
        <v>3</v>
      </c>
      <c r="E332" s="5">
        <v>4</v>
      </c>
      <c r="F332" s="28">
        <f t="shared" si="2"/>
        <v>42736</v>
      </c>
      <c r="G332" s="9">
        <f t="shared" si="3"/>
        <v>3</v>
      </c>
    </row>
    <row r="333" spans="1:7" ht="13">
      <c r="A333" s="5">
        <v>332</v>
      </c>
      <c r="B333" s="25">
        <v>43068</v>
      </c>
      <c r="C333" s="27">
        <f t="shared" si="0"/>
        <v>43069</v>
      </c>
      <c r="D333" s="5">
        <f t="shared" si="4"/>
        <v>4</v>
      </c>
      <c r="E333" s="5">
        <v>4</v>
      </c>
      <c r="F333" s="28">
        <f t="shared" si="2"/>
        <v>42736</v>
      </c>
      <c r="G333" s="9">
        <f t="shared" si="3"/>
        <v>4</v>
      </c>
    </row>
    <row r="334" spans="1:7" ht="13">
      <c r="A334" s="5">
        <v>333</v>
      </c>
      <c r="B334" s="25">
        <v>43069</v>
      </c>
      <c r="C334" s="27">
        <f t="shared" si="0"/>
        <v>43069</v>
      </c>
      <c r="D334" s="5">
        <f t="shared" si="4"/>
        <v>5</v>
      </c>
      <c r="E334" s="5">
        <v>4</v>
      </c>
      <c r="F334" s="28">
        <f t="shared" si="2"/>
        <v>42736</v>
      </c>
      <c r="G334" s="9">
        <f t="shared" si="3"/>
        <v>5</v>
      </c>
    </row>
    <row r="335" spans="1:7" ht="13">
      <c r="A335" s="5">
        <v>334</v>
      </c>
      <c r="B335" s="25">
        <v>43070</v>
      </c>
      <c r="C335" s="27">
        <f t="shared" si="0"/>
        <v>43100</v>
      </c>
      <c r="D335" s="5">
        <f t="shared" si="4"/>
        <v>6</v>
      </c>
      <c r="E335" s="5">
        <v>4</v>
      </c>
      <c r="F335" s="28">
        <f t="shared" si="2"/>
        <v>42736</v>
      </c>
      <c r="G335" s="9">
        <f t="shared" si="3"/>
        <v>6</v>
      </c>
    </row>
    <row r="336" spans="1:7" ht="13">
      <c r="A336" s="5">
        <v>335</v>
      </c>
      <c r="B336" s="25">
        <v>43071</v>
      </c>
      <c r="C336" s="27">
        <f t="shared" si="0"/>
        <v>43100</v>
      </c>
      <c r="D336" s="5">
        <f t="shared" si="4"/>
        <v>7</v>
      </c>
      <c r="E336" s="5">
        <v>4</v>
      </c>
      <c r="F336" s="28">
        <f t="shared" si="2"/>
        <v>42736</v>
      </c>
      <c r="G336" s="9">
        <f t="shared" si="3"/>
        <v>7</v>
      </c>
    </row>
    <row r="337" spans="1:7" ht="13">
      <c r="A337" s="5">
        <v>336</v>
      </c>
      <c r="B337" s="25">
        <v>43072</v>
      </c>
      <c r="C337" s="27">
        <f t="shared" si="0"/>
        <v>43100</v>
      </c>
      <c r="D337" s="5">
        <f t="shared" si="4"/>
        <v>1</v>
      </c>
      <c r="E337" s="5">
        <v>4</v>
      </c>
      <c r="F337" s="28">
        <f t="shared" si="2"/>
        <v>42736</v>
      </c>
      <c r="G337" s="9">
        <f t="shared" si="3"/>
        <v>1</v>
      </c>
    </row>
    <row r="338" spans="1:7" ht="13">
      <c r="A338" s="5">
        <v>337</v>
      </c>
      <c r="B338" s="25">
        <v>43073</v>
      </c>
      <c r="C338" s="27">
        <f t="shared" si="0"/>
        <v>43100</v>
      </c>
      <c r="D338" s="5">
        <f t="shared" si="4"/>
        <v>2</v>
      </c>
      <c r="E338" s="5">
        <v>4</v>
      </c>
      <c r="F338" s="28">
        <f t="shared" si="2"/>
        <v>42736</v>
      </c>
      <c r="G338" s="9">
        <f t="shared" si="3"/>
        <v>2</v>
      </c>
    </row>
    <row r="339" spans="1:7" ht="13">
      <c r="A339" s="5">
        <v>338</v>
      </c>
      <c r="B339" s="25">
        <v>43074</v>
      </c>
      <c r="C339" s="27">
        <f t="shared" si="0"/>
        <v>43100</v>
      </c>
      <c r="D339" s="5">
        <f t="shared" si="4"/>
        <v>3</v>
      </c>
      <c r="E339" s="5">
        <v>4</v>
      </c>
      <c r="F339" s="28">
        <f t="shared" si="2"/>
        <v>42736</v>
      </c>
      <c r="G339" s="9">
        <f t="shared" si="3"/>
        <v>3</v>
      </c>
    </row>
    <row r="340" spans="1:7" ht="13">
      <c r="A340" s="5">
        <v>339</v>
      </c>
      <c r="B340" s="25">
        <v>43075</v>
      </c>
      <c r="C340" s="27">
        <f t="shared" si="0"/>
        <v>43100</v>
      </c>
      <c r="D340" s="5">
        <f t="shared" si="4"/>
        <v>4</v>
      </c>
      <c r="E340" s="5">
        <v>4</v>
      </c>
      <c r="F340" s="28">
        <f t="shared" si="2"/>
        <v>42736</v>
      </c>
      <c r="G340" s="9">
        <f t="shared" si="3"/>
        <v>4</v>
      </c>
    </row>
    <row r="341" spans="1:7" ht="13">
      <c r="A341" s="5">
        <v>340</v>
      </c>
      <c r="B341" s="25">
        <v>43076</v>
      </c>
      <c r="C341" s="27">
        <f t="shared" si="0"/>
        <v>43100</v>
      </c>
      <c r="D341" s="5">
        <f t="shared" si="4"/>
        <v>5</v>
      </c>
      <c r="E341" s="5">
        <v>4</v>
      </c>
      <c r="F341" s="28">
        <f t="shared" si="2"/>
        <v>42736</v>
      </c>
      <c r="G341" s="9">
        <f t="shared" si="3"/>
        <v>5</v>
      </c>
    </row>
    <row r="342" spans="1:7" ht="13">
      <c r="A342" s="5">
        <v>341</v>
      </c>
      <c r="B342" s="25">
        <v>43077</v>
      </c>
      <c r="C342" s="27">
        <f t="shared" si="0"/>
        <v>43100</v>
      </c>
      <c r="D342" s="5">
        <f t="shared" si="4"/>
        <v>6</v>
      </c>
      <c r="E342" s="5">
        <v>4</v>
      </c>
      <c r="F342" s="28">
        <f t="shared" si="2"/>
        <v>42736</v>
      </c>
      <c r="G342" s="9">
        <f t="shared" si="3"/>
        <v>6</v>
      </c>
    </row>
    <row r="343" spans="1:7" ht="13">
      <c r="A343" s="5">
        <v>342</v>
      </c>
      <c r="B343" s="25">
        <v>43078</v>
      </c>
      <c r="C343" s="27">
        <f t="shared" si="0"/>
        <v>43100</v>
      </c>
      <c r="D343" s="5">
        <f t="shared" si="4"/>
        <v>7</v>
      </c>
      <c r="E343" s="5">
        <v>4</v>
      </c>
      <c r="F343" s="28">
        <f t="shared" si="2"/>
        <v>42736</v>
      </c>
      <c r="G343" s="9">
        <f t="shared" si="3"/>
        <v>7</v>
      </c>
    </row>
    <row r="344" spans="1:7" ht="13">
      <c r="A344" s="5">
        <v>343</v>
      </c>
      <c r="B344" s="25">
        <v>43079</v>
      </c>
      <c r="C344" s="27">
        <f t="shared" si="0"/>
        <v>43100</v>
      </c>
      <c r="D344" s="5">
        <f t="shared" si="4"/>
        <v>1</v>
      </c>
      <c r="E344" s="5">
        <v>4</v>
      </c>
      <c r="F344" s="28">
        <f t="shared" si="2"/>
        <v>42736</v>
      </c>
      <c r="G344" s="9">
        <f t="shared" si="3"/>
        <v>1</v>
      </c>
    </row>
    <row r="345" spans="1:7" ht="13">
      <c r="A345" s="5">
        <v>344</v>
      </c>
      <c r="B345" s="25">
        <v>43080</v>
      </c>
      <c r="C345" s="27">
        <f t="shared" si="0"/>
        <v>43100</v>
      </c>
      <c r="D345" s="5">
        <f t="shared" si="4"/>
        <v>2</v>
      </c>
      <c r="E345" s="5">
        <v>4</v>
      </c>
      <c r="F345" s="28">
        <f t="shared" si="2"/>
        <v>42736</v>
      </c>
      <c r="G345" s="9">
        <f t="shared" si="3"/>
        <v>2</v>
      </c>
    </row>
    <row r="346" spans="1:7" ht="13">
      <c r="A346" s="5">
        <v>345</v>
      </c>
      <c r="B346" s="25">
        <v>43081</v>
      </c>
      <c r="C346" s="27">
        <f t="shared" si="0"/>
        <v>43100</v>
      </c>
      <c r="D346" s="5">
        <f t="shared" si="4"/>
        <v>3</v>
      </c>
      <c r="E346" s="5">
        <v>4</v>
      </c>
      <c r="F346" s="28">
        <f t="shared" si="2"/>
        <v>42736</v>
      </c>
      <c r="G346" s="9">
        <f t="shared" si="3"/>
        <v>3</v>
      </c>
    </row>
    <row r="347" spans="1:7" ht="13">
      <c r="A347" s="5">
        <v>346</v>
      </c>
      <c r="B347" s="25">
        <v>43082</v>
      </c>
      <c r="C347" s="27">
        <f t="shared" si="0"/>
        <v>43100</v>
      </c>
      <c r="D347" s="5">
        <f t="shared" si="4"/>
        <v>4</v>
      </c>
      <c r="E347" s="5">
        <v>4</v>
      </c>
      <c r="F347" s="28">
        <f t="shared" si="2"/>
        <v>42736</v>
      </c>
      <c r="G347" s="9">
        <f t="shared" si="3"/>
        <v>4</v>
      </c>
    </row>
    <row r="348" spans="1:7" ht="13">
      <c r="A348" s="5">
        <v>347</v>
      </c>
      <c r="B348" s="25">
        <v>43083</v>
      </c>
      <c r="C348" s="27">
        <f t="shared" si="0"/>
        <v>43100</v>
      </c>
      <c r="D348" s="5">
        <f t="shared" si="4"/>
        <v>5</v>
      </c>
      <c r="E348" s="5">
        <v>4</v>
      </c>
      <c r="F348" s="28">
        <f t="shared" si="2"/>
        <v>42736</v>
      </c>
      <c r="G348" s="9">
        <f t="shared" si="3"/>
        <v>5</v>
      </c>
    </row>
    <row r="349" spans="1:7" ht="13">
      <c r="A349" s="5">
        <v>348</v>
      </c>
      <c r="B349" s="25">
        <v>43084</v>
      </c>
      <c r="C349" s="27">
        <f t="shared" si="0"/>
        <v>43100</v>
      </c>
      <c r="D349" s="5">
        <f t="shared" si="4"/>
        <v>6</v>
      </c>
      <c r="E349" s="5">
        <v>4</v>
      </c>
      <c r="F349" s="28">
        <f t="shared" si="2"/>
        <v>42736</v>
      </c>
      <c r="G349" s="9">
        <f t="shared" si="3"/>
        <v>6</v>
      </c>
    </row>
    <row r="350" spans="1:7" ht="13">
      <c r="A350" s="5">
        <v>349</v>
      </c>
      <c r="B350" s="25">
        <v>43085</v>
      </c>
      <c r="C350" s="27">
        <f t="shared" si="0"/>
        <v>43100</v>
      </c>
      <c r="D350" s="5">
        <f t="shared" si="4"/>
        <v>7</v>
      </c>
      <c r="E350" s="5">
        <v>4</v>
      </c>
      <c r="F350" s="28">
        <f t="shared" si="2"/>
        <v>42736</v>
      </c>
      <c r="G350" s="9">
        <f t="shared" si="3"/>
        <v>7</v>
      </c>
    </row>
    <row r="351" spans="1:7" ht="13">
      <c r="A351" s="5">
        <v>350</v>
      </c>
      <c r="B351" s="25">
        <v>43086</v>
      </c>
      <c r="C351" s="27">
        <f t="shared" si="0"/>
        <v>43100</v>
      </c>
      <c r="D351" s="5">
        <f t="shared" si="4"/>
        <v>1</v>
      </c>
      <c r="E351" s="5">
        <v>4</v>
      </c>
      <c r="F351" s="28">
        <f t="shared" si="2"/>
        <v>42736</v>
      </c>
      <c r="G351" s="9">
        <f t="shared" si="3"/>
        <v>1</v>
      </c>
    </row>
    <row r="352" spans="1:7" ht="13">
      <c r="A352" s="5">
        <v>351</v>
      </c>
      <c r="B352" s="25">
        <v>43087</v>
      </c>
      <c r="C352" s="27">
        <f t="shared" si="0"/>
        <v>43100</v>
      </c>
      <c r="D352" s="5">
        <f t="shared" si="4"/>
        <v>2</v>
      </c>
      <c r="E352" s="5">
        <v>4</v>
      </c>
      <c r="F352" s="28">
        <f t="shared" si="2"/>
        <v>42736</v>
      </c>
      <c r="G352" s="9">
        <f t="shared" si="3"/>
        <v>2</v>
      </c>
    </row>
    <row r="353" spans="1:7" ht="13">
      <c r="A353" s="5">
        <v>352</v>
      </c>
      <c r="B353" s="25">
        <v>43088</v>
      </c>
      <c r="C353" s="27">
        <f t="shared" si="0"/>
        <v>43100</v>
      </c>
      <c r="D353" s="5">
        <f t="shared" si="4"/>
        <v>3</v>
      </c>
      <c r="E353" s="5">
        <v>4</v>
      </c>
      <c r="F353" s="28">
        <f t="shared" si="2"/>
        <v>42736</v>
      </c>
      <c r="G353" s="9">
        <f t="shared" si="3"/>
        <v>3</v>
      </c>
    </row>
    <row r="354" spans="1:7" ht="13">
      <c r="A354" s="5">
        <v>353</v>
      </c>
      <c r="B354" s="25">
        <v>43089</v>
      </c>
      <c r="C354" s="27">
        <f t="shared" si="0"/>
        <v>43100</v>
      </c>
      <c r="D354" s="5">
        <f t="shared" si="4"/>
        <v>4</v>
      </c>
      <c r="E354" s="5">
        <v>4</v>
      </c>
      <c r="F354" s="28">
        <f t="shared" si="2"/>
        <v>42736</v>
      </c>
      <c r="G354" s="9">
        <f t="shared" si="3"/>
        <v>4</v>
      </c>
    </row>
    <row r="355" spans="1:7" ht="13">
      <c r="A355" s="5">
        <v>354</v>
      </c>
      <c r="B355" s="25">
        <v>43090</v>
      </c>
      <c r="C355" s="27">
        <f t="shared" si="0"/>
        <v>43100</v>
      </c>
      <c r="D355" s="5">
        <f t="shared" si="4"/>
        <v>5</v>
      </c>
      <c r="E355" s="5">
        <v>4</v>
      </c>
      <c r="F355" s="28">
        <f t="shared" si="2"/>
        <v>42736</v>
      </c>
      <c r="G355" s="9">
        <f t="shared" si="3"/>
        <v>5</v>
      </c>
    </row>
    <row r="356" spans="1:7" ht="13">
      <c r="A356" s="5">
        <v>355</v>
      </c>
      <c r="B356" s="25">
        <v>43091</v>
      </c>
      <c r="C356" s="27">
        <f t="shared" si="0"/>
        <v>43100</v>
      </c>
      <c r="D356" s="5">
        <f t="shared" si="4"/>
        <v>6</v>
      </c>
      <c r="E356" s="5">
        <v>4</v>
      </c>
      <c r="F356" s="28">
        <f t="shared" si="2"/>
        <v>42736</v>
      </c>
      <c r="G356" s="9">
        <f t="shared" si="3"/>
        <v>6</v>
      </c>
    </row>
    <row r="357" spans="1:7" ht="13">
      <c r="A357" s="5">
        <v>356</v>
      </c>
      <c r="B357" s="25">
        <v>43092</v>
      </c>
      <c r="C357" s="27">
        <f t="shared" si="0"/>
        <v>43100</v>
      </c>
      <c r="D357" s="5">
        <f t="shared" si="4"/>
        <v>7</v>
      </c>
      <c r="E357" s="5">
        <v>4</v>
      </c>
      <c r="F357" s="28">
        <f t="shared" si="2"/>
        <v>42736</v>
      </c>
      <c r="G357" s="9">
        <f t="shared" si="3"/>
        <v>7</v>
      </c>
    </row>
    <row r="358" spans="1:7" ht="13">
      <c r="A358" s="5">
        <v>357</v>
      </c>
      <c r="B358" s="25">
        <v>43093</v>
      </c>
      <c r="C358" s="27">
        <f t="shared" si="0"/>
        <v>43100</v>
      </c>
      <c r="D358" s="5">
        <f t="shared" si="4"/>
        <v>1</v>
      </c>
      <c r="E358" s="5">
        <v>4</v>
      </c>
      <c r="F358" s="28">
        <f t="shared" si="2"/>
        <v>42736</v>
      </c>
      <c r="G358" s="9">
        <f t="shared" si="3"/>
        <v>1</v>
      </c>
    </row>
    <row r="359" spans="1:7" ht="13">
      <c r="A359" s="5">
        <v>358</v>
      </c>
      <c r="B359" s="25">
        <v>43094</v>
      </c>
      <c r="C359" s="27">
        <f t="shared" si="0"/>
        <v>43100</v>
      </c>
      <c r="D359" s="5">
        <f t="shared" si="4"/>
        <v>2</v>
      </c>
      <c r="E359" s="5">
        <v>4</v>
      </c>
      <c r="F359" s="28">
        <f t="shared" si="2"/>
        <v>42736</v>
      </c>
      <c r="G359" s="9">
        <f t="shared" si="3"/>
        <v>2</v>
      </c>
    </row>
    <row r="360" spans="1:7" ht="13">
      <c r="A360" s="5">
        <v>359</v>
      </c>
      <c r="B360" s="25">
        <v>43095</v>
      </c>
      <c r="C360" s="27">
        <f t="shared" si="0"/>
        <v>43100</v>
      </c>
      <c r="D360" s="5">
        <f t="shared" si="4"/>
        <v>3</v>
      </c>
      <c r="E360" s="5">
        <v>4</v>
      </c>
      <c r="F360" s="28">
        <f t="shared" si="2"/>
        <v>42736</v>
      </c>
      <c r="G360" s="9">
        <f t="shared" si="3"/>
        <v>3</v>
      </c>
    </row>
    <row r="361" spans="1:7" ht="13">
      <c r="A361" s="5">
        <v>360</v>
      </c>
      <c r="B361" s="25">
        <v>43096</v>
      </c>
      <c r="C361" s="27">
        <f t="shared" si="0"/>
        <v>43100</v>
      </c>
      <c r="D361" s="5">
        <f t="shared" si="4"/>
        <v>4</v>
      </c>
      <c r="E361" s="5">
        <v>4</v>
      </c>
      <c r="F361" s="28">
        <f t="shared" si="2"/>
        <v>42736</v>
      </c>
      <c r="G361" s="9">
        <f t="shared" si="3"/>
        <v>4</v>
      </c>
    </row>
    <row r="362" spans="1:7" ht="13">
      <c r="A362" s="5">
        <v>361</v>
      </c>
      <c r="B362" s="25">
        <v>43097</v>
      </c>
      <c r="C362" s="27">
        <f t="shared" si="0"/>
        <v>43100</v>
      </c>
      <c r="D362" s="5">
        <f t="shared" si="4"/>
        <v>5</v>
      </c>
      <c r="E362" s="5">
        <v>4</v>
      </c>
      <c r="F362" s="28">
        <f t="shared" si="2"/>
        <v>42736</v>
      </c>
      <c r="G362" s="9">
        <f t="shared" si="3"/>
        <v>5</v>
      </c>
    </row>
    <row r="363" spans="1:7" ht="13">
      <c r="A363" s="5">
        <v>362</v>
      </c>
      <c r="B363" s="25">
        <v>43098</v>
      </c>
      <c r="C363" s="27">
        <f t="shared" si="0"/>
        <v>43100</v>
      </c>
      <c r="D363" s="5">
        <f t="shared" si="4"/>
        <v>6</v>
      </c>
      <c r="E363" s="5">
        <v>4</v>
      </c>
      <c r="F363" s="28">
        <f t="shared" si="2"/>
        <v>42736</v>
      </c>
      <c r="G363" s="9">
        <f t="shared" si="3"/>
        <v>6</v>
      </c>
    </row>
    <row r="364" spans="1:7" ht="13">
      <c r="A364" s="5">
        <v>363</v>
      </c>
      <c r="B364" s="25">
        <v>43099</v>
      </c>
      <c r="C364" s="27">
        <f t="shared" si="0"/>
        <v>43100</v>
      </c>
      <c r="D364" s="5">
        <f t="shared" si="4"/>
        <v>7</v>
      </c>
      <c r="E364" s="5">
        <v>4</v>
      </c>
      <c r="F364" s="28">
        <f t="shared" si="2"/>
        <v>42736</v>
      </c>
      <c r="G364" s="9">
        <f t="shared" si="3"/>
        <v>7</v>
      </c>
    </row>
    <row r="365" spans="1:7" ht="13">
      <c r="A365" s="5">
        <v>364</v>
      </c>
      <c r="B365" s="25">
        <v>43100</v>
      </c>
      <c r="C365" s="27">
        <f t="shared" si="0"/>
        <v>43100</v>
      </c>
      <c r="D365" s="5">
        <f t="shared" si="4"/>
        <v>1</v>
      </c>
      <c r="E365" s="5">
        <v>4</v>
      </c>
      <c r="F365" s="28">
        <f t="shared" si="2"/>
        <v>42736</v>
      </c>
      <c r="G365" s="9">
        <f t="shared" si="3"/>
        <v>1</v>
      </c>
    </row>
    <row r="366" spans="1:7" ht="13">
      <c r="A366" s="5">
        <v>365</v>
      </c>
      <c r="B366" s="25">
        <v>43101</v>
      </c>
      <c r="C366" s="27">
        <f t="shared" si="0"/>
        <v>43131</v>
      </c>
      <c r="D366" s="5">
        <f t="shared" si="4"/>
        <v>2</v>
      </c>
      <c r="E366" s="5">
        <v>1</v>
      </c>
      <c r="F366" s="28">
        <f t="shared" si="2"/>
        <v>43101</v>
      </c>
      <c r="G366" s="9">
        <f t="shared" si="3"/>
        <v>2</v>
      </c>
    </row>
    <row r="367" spans="1:7" ht="13">
      <c r="A367" s="5">
        <v>366</v>
      </c>
      <c r="B367" s="25">
        <v>43102</v>
      </c>
      <c r="C367" s="27">
        <f t="shared" si="0"/>
        <v>43131</v>
      </c>
      <c r="D367" s="5">
        <f t="shared" si="4"/>
        <v>3</v>
      </c>
      <c r="E367" s="5">
        <v>1</v>
      </c>
      <c r="F367" s="28">
        <f t="shared" si="2"/>
        <v>43101</v>
      </c>
      <c r="G367" s="9">
        <f t="shared" si="3"/>
        <v>3</v>
      </c>
    </row>
    <row r="368" spans="1:7" ht="13">
      <c r="A368" s="5">
        <v>367</v>
      </c>
      <c r="B368" s="25">
        <v>43103</v>
      </c>
      <c r="C368" s="27">
        <f t="shared" si="0"/>
        <v>43131</v>
      </c>
      <c r="D368" s="5">
        <f t="shared" si="4"/>
        <v>4</v>
      </c>
      <c r="E368" s="5">
        <v>1</v>
      </c>
      <c r="F368" s="28">
        <f t="shared" si="2"/>
        <v>43101</v>
      </c>
      <c r="G368" s="9">
        <f t="shared" si="3"/>
        <v>4</v>
      </c>
    </row>
    <row r="369" spans="1:7" ht="13">
      <c r="A369" s="5">
        <v>368</v>
      </c>
      <c r="B369" s="25">
        <v>43104</v>
      </c>
      <c r="C369" s="27">
        <f t="shared" si="0"/>
        <v>43131</v>
      </c>
      <c r="D369" s="5">
        <f t="shared" si="4"/>
        <v>5</v>
      </c>
      <c r="E369" s="5">
        <v>1</v>
      </c>
      <c r="F369" s="28">
        <f t="shared" si="2"/>
        <v>43101</v>
      </c>
      <c r="G369" s="9">
        <f t="shared" si="3"/>
        <v>5</v>
      </c>
    </row>
    <row r="370" spans="1:7" ht="13">
      <c r="A370" s="5">
        <v>369</v>
      </c>
      <c r="B370" s="25">
        <v>43105</v>
      </c>
      <c r="C370" s="27">
        <f t="shared" si="0"/>
        <v>43131</v>
      </c>
      <c r="D370" s="5">
        <f t="shared" si="4"/>
        <v>6</v>
      </c>
      <c r="E370" s="5">
        <v>1</v>
      </c>
      <c r="F370" s="28">
        <f t="shared" si="2"/>
        <v>43101</v>
      </c>
      <c r="G370" s="9">
        <f t="shared" si="3"/>
        <v>6</v>
      </c>
    </row>
    <row r="371" spans="1:7" ht="13">
      <c r="A371" s="5">
        <v>370</v>
      </c>
      <c r="B371" s="25">
        <v>43106</v>
      </c>
      <c r="C371" s="27">
        <f t="shared" si="0"/>
        <v>43131</v>
      </c>
      <c r="D371" s="5">
        <f t="shared" si="4"/>
        <v>7</v>
      </c>
      <c r="E371" s="5">
        <v>1</v>
      </c>
      <c r="F371" s="28">
        <f t="shared" si="2"/>
        <v>43101</v>
      </c>
      <c r="G371" s="9">
        <f t="shared" si="3"/>
        <v>7</v>
      </c>
    </row>
    <row r="372" spans="1:7" ht="13">
      <c r="A372" s="5">
        <v>371</v>
      </c>
      <c r="B372" s="25">
        <v>43107</v>
      </c>
      <c r="C372" s="27">
        <f t="shared" si="0"/>
        <v>43131</v>
      </c>
      <c r="D372" s="5">
        <f t="shared" si="4"/>
        <v>1</v>
      </c>
      <c r="E372" s="5">
        <v>1</v>
      </c>
      <c r="F372" s="28">
        <f t="shared" si="2"/>
        <v>43101</v>
      </c>
      <c r="G372" s="9">
        <f t="shared" si="3"/>
        <v>1</v>
      </c>
    </row>
    <row r="373" spans="1:7" ht="13">
      <c r="A373" s="5">
        <v>372</v>
      </c>
      <c r="B373" s="25">
        <v>43108</v>
      </c>
      <c r="C373" s="27">
        <f t="shared" si="0"/>
        <v>43131</v>
      </c>
      <c r="D373" s="5">
        <f t="shared" si="4"/>
        <v>2</v>
      </c>
      <c r="E373" s="5">
        <v>1</v>
      </c>
      <c r="F373" s="28">
        <f t="shared" si="2"/>
        <v>43101</v>
      </c>
      <c r="G373" s="9">
        <f t="shared" si="3"/>
        <v>2</v>
      </c>
    </row>
    <row r="374" spans="1:7" ht="13">
      <c r="A374" s="5">
        <v>373</v>
      </c>
      <c r="B374" s="25">
        <v>43109</v>
      </c>
      <c r="C374" s="27">
        <f t="shared" si="0"/>
        <v>43131</v>
      </c>
      <c r="D374" s="5">
        <f t="shared" si="4"/>
        <v>3</v>
      </c>
      <c r="E374" s="5">
        <v>1</v>
      </c>
      <c r="F374" s="28">
        <f t="shared" si="2"/>
        <v>43101</v>
      </c>
      <c r="G374" s="9">
        <f t="shared" si="3"/>
        <v>3</v>
      </c>
    </row>
    <row r="375" spans="1:7" ht="13">
      <c r="A375" s="5">
        <v>374</v>
      </c>
      <c r="B375" s="25">
        <v>43110</v>
      </c>
      <c r="C375" s="27">
        <f t="shared" si="0"/>
        <v>43131</v>
      </c>
      <c r="D375" s="5">
        <f t="shared" si="4"/>
        <v>4</v>
      </c>
      <c r="E375" s="5">
        <v>1</v>
      </c>
      <c r="F375" s="28">
        <f t="shared" si="2"/>
        <v>43101</v>
      </c>
      <c r="G375" s="9">
        <f t="shared" si="3"/>
        <v>4</v>
      </c>
    </row>
    <row r="376" spans="1:7" ht="13">
      <c r="A376" s="5">
        <v>375</v>
      </c>
      <c r="B376" s="25">
        <v>43111</v>
      </c>
      <c r="C376" s="27">
        <f t="shared" si="0"/>
        <v>43131</v>
      </c>
      <c r="D376" s="5">
        <f t="shared" si="4"/>
        <v>5</v>
      </c>
      <c r="E376" s="5">
        <v>1</v>
      </c>
      <c r="F376" s="28">
        <f t="shared" si="2"/>
        <v>43101</v>
      </c>
      <c r="G376" s="9">
        <f t="shared" si="3"/>
        <v>5</v>
      </c>
    </row>
    <row r="377" spans="1:7" ht="13">
      <c r="A377" s="5">
        <v>376</v>
      </c>
      <c r="B377" s="25">
        <v>43112</v>
      </c>
      <c r="C377" s="27">
        <f t="shared" si="0"/>
        <v>43131</v>
      </c>
      <c r="D377" s="5">
        <f t="shared" si="4"/>
        <v>6</v>
      </c>
      <c r="E377" s="5">
        <v>1</v>
      </c>
      <c r="F377" s="28">
        <f t="shared" si="2"/>
        <v>43101</v>
      </c>
      <c r="G377" s="9">
        <f t="shared" si="3"/>
        <v>6</v>
      </c>
    </row>
    <row r="378" spans="1:7" ht="13">
      <c r="A378" s="5">
        <v>377</v>
      </c>
      <c r="B378" s="25">
        <v>43113</v>
      </c>
      <c r="C378" s="27">
        <f t="shared" si="0"/>
        <v>43131</v>
      </c>
      <c r="D378" s="5">
        <f t="shared" si="4"/>
        <v>7</v>
      </c>
      <c r="E378" s="5">
        <v>1</v>
      </c>
      <c r="F378" s="28">
        <f t="shared" si="2"/>
        <v>43101</v>
      </c>
      <c r="G378" s="9">
        <f t="shared" si="3"/>
        <v>7</v>
      </c>
    </row>
    <row r="379" spans="1:7" ht="13">
      <c r="A379" s="5">
        <v>378</v>
      </c>
      <c r="B379" s="25">
        <v>43114</v>
      </c>
      <c r="C379" s="27">
        <f t="shared" si="0"/>
        <v>43131</v>
      </c>
      <c r="D379" s="5">
        <f t="shared" si="4"/>
        <v>1</v>
      </c>
      <c r="E379" s="5">
        <v>1</v>
      </c>
      <c r="F379" s="28">
        <f t="shared" si="2"/>
        <v>43101</v>
      </c>
      <c r="G379" s="9">
        <f t="shared" si="3"/>
        <v>1</v>
      </c>
    </row>
    <row r="380" spans="1:7" ht="13">
      <c r="A380" s="5">
        <v>379</v>
      </c>
      <c r="B380" s="25">
        <v>43115</v>
      </c>
      <c r="C380" s="27">
        <f t="shared" si="0"/>
        <v>43131</v>
      </c>
      <c r="D380" s="5">
        <f t="shared" si="4"/>
        <v>2</v>
      </c>
      <c r="E380" s="5">
        <v>1</v>
      </c>
      <c r="F380" s="28">
        <f t="shared" si="2"/>
        <v>43101</v>
      </c>
      <c r="G380" s="9">
        <f t="shared" si="3"/>
        <v>2</v>
      </c>
    </row>
    <row r="381" spans="1:7" ht="13">
      <c r="A381" s="5">
        <v>380</v>
      </c>
      <c r="B381" s="25">
        <v>43116</v>
      </c>
      <c r="C381" s="27">
        <f t="shared" si="0"/>
        <v>43131</v>
      </c>
      <c r="D381" s="5">
        <f t="shared" si="4"/>
        <v>3</v>
      </c>
      <c r="E381" s="5">
        <v>1</v>
      </c>
      <c r="F381" s="28">
        <f t="shared" si="2"/>
        <v>43101</v>
      </c>
      <c r="G381" s="9">
        <f t="shared" si="3"/>
        <v>3</v>
      </c>
    </row>
    <row r="382" spans="1:7" ht="13">
      <c r="A382" s="5">
        <v>381</v>
      </c>
      <c r="B382" s="25">
        <v>43117</v>
      </c>
      <c r="C382" s="27">
        <f t="shared" si="0"/>
        <v>43131</v>
      </c>
      <c r="D382" s="5">
        <f t="shared" si="4"/>
        <v>4</v>
      </c>
      <c r="E382" s="5">
        <v>1</v>
      </c>
      <c r="F382" s="28">
        <f t="shared" si="2"/>
        <v>43101</v>
      </c>
      <c r="G382" s="9">
        <f t="shared" si="3"/>
        <v>4</v>
      </c>
    </row>
    <row r="383" spans="1:7" ht="13">
      <c r="A383" s="5">
        <v>382</v>
      </c>
      <c r="B383" s="25">
        <v>43118</v>
      </c>
      <c r="C383" s="27">
        <f t="shared" si="0"/>
        <v>43131</v>
      </c>
      <c r="D383" s="5">
        <f t="shared" si="4"/>
        <v>5</v>
      </c>
      <c r="E383" s="5">
        <v>1</v>
      </c>
      <c r="F383" s="28">
        <f t="shared" si="2"/>
        <v>43101</v>
      </c>
      <c r="G383" s="9">
        <f t="shared" si="3"/>
        <v>5</v>
      </c>
    </row>
    <row r="384" spans="1:7" ht="13">
      <c r="A384" s="5">
        <v>383</v>
      </c>
      <c r="B384" s="25">
        <v>43119</v>
      </c>
      <c r="C384" s="27">
        <f t="shared" si="0"/>
        <v>43131</v>
      </c>
      <c r="D384" s="5">
        <f t="shared" si="4"/>
        <v>6</v>
      </c>
      <c r="E384" s="5">
        <v>1</v>
      </c>
      <c r="F384" s="28">
        <f t="shared" si="2"/>
        <v>43101</v>
      </c>
      <c r="G384" s="9">
        <f t="shared" si="3"/>
        <v>6</v>
      </c>
    </row>
    <row r="385" spans="1:7" ht="13">
      <c r="A385" s="5">
        <v>384</v>
      </c>
      <c r="B385" s="25">
        <v>43120</v>
      </c>
      <c r="C385" s="27">
        <f t="shared" si="0"/>
        <v>43131</v>
      </c>
      <c r="D385" s="5">
        <f t="shared" si="4"/>
        <v>7</v>
      </c>
      <c r="E385" s="5">
        <v>1</v>
      </c>
      <c r="F385" s="28">
        <f t="shared" si="2"/>
        <v>43101</v>
      </c>
      <c r="G385" s="9">
        <f t="shared" si="3"/>
        <v>7</v>
      </c>
    </row>
    <row r="386" spans="1:7" ht="13">
      <c r="A386" s="5">
        <v>385</v>
      </c>
      <c r="B386" s="25">
        <v>43121</v>
      </c>
      <c r="C386" s="27">
        <f t="shared" si="0"/>
        <v>43131</v>
      </c>
      <c r="D386" s="5">
        <f t="shared" si="4"/>
        <v>1</v>
      </c>
      <c r="E386" s="5">
        <v>1</v>
      </c>
      <c r="F386" s="28">
        <f t="shared" si="2"/>
        <v>43101</v>
      </c>
      <c r="G386" s="9">
        <f t="shared" si="3"/>
        <v>1</v>
      </c>
    </row>
    <row r="387" spans="1:7" ht="13">
      <c r="A387" s="5">
        <v>386</v>
      </c>
      <c r="B387" s="25">
        <v>43122</v>
      </c>
      <c r="C387" s="27">
        <f t="shared" si="0"/>
        <v>43131</v>
      </c>
      <c r="D387" s="5">
        <f t="shared" si="4"/>
        <v>2</v>
      </c>
      <c r="E387" s="5">
        <v>1</v>
      </c>
      <c r="F387" s="28">
        <f t="shared" si="2"/>
        <v>43101</v>
      </c>
      <c r="G387" s="9">
        <f t="shared" si="3"/>
        <v>2</v>
      </c>
    </row>
    <row r="388" spans="1:7" ht="13">
      <c r="A388" s="5">
        <v>387</v>
      </c>
      <c r="B388" s="25">
        <v>43123</v>
      </c>
      <c r="C388" s="27">
        <f t="shared" si="0"/>
        <v>43131</v>
      </c>
      <c r="D388" s="5">
        <f t="shared" si="4"/>
        <v>3</v>
      </c>
      <c r="E388" s="5">
        <v>1</v>
      </c>
      <c r="F388" s="28">
        <f t="shared" si="2"/>
        <v>43101</v>
      </c>
      <c r="G388" s="9">
        <f t="shared" si="3"/>
        <v>3</v>
      </c>
    </row>
    <row r="389" spans="1:7" ht="13">
      <c r="A389" s="5">
        <v>388</v>
      </c>
      <c r="B389" s="25">
        <v>43124</v>
      </c>
      <c r="C389" s="27">
        <f t="shared" si="0"/>
        <v>43131</v>
      </c>
      <c r="D389" s="5">
        <f t="shared" si="4"/>
        <v>4</v>
      </c>
      <c r="E389" s="5">
        <v>1</v>
      </c>
      <c r="F389" s="28">
        <f t="shared" si="2"/>
        <v>43101</v>
      </c>
      <c r="G389" s="9">
        <f t="shared" si="3"/>
        <v>4</v>
      </c>
    </row>
    <row r="390" spans="1:7" ht="13">
      <c r="A390" s="5">
        <v>389</v>
      </c>
      <c r="B390" s="25">
        <v>43125</v>
      </c>
      <c r="C390" s="27">
        <f t="shared" si="0"/>
        <v>43131</v>
      </c>
      <c r="D390" s="5">
        <f t="shared" si="4"/>
        <v>5</v>
      </c>
      <c r="E390" s="5">
        <v>1</v>
      </c>
      <c r="F390" s="28">
        <f t="shared" si="2"/>
        <v>43101</v>
      </c>
      <c r="G390" s="9">
        <f t="shared" si="3"/>
        <v>5</v>
      </c>
    </row>
    <row r="391" spans="1:7" ht="13">
      <c r="A391" s="5">
        <v>390</v>
      </c>
      <c r="B391" s="25">
        <v>43126</v>
      </c>
      <c r="C391" s="27">
        <f t="shared" si="0"/>
        <v>43131</v>
      </c>
      <c r="D391" s="5">
        <f t="shared" si="4"/>
        <v>6</v>
      </c>
      <c r="E391" s="5">
        <v>1</v>
      </c>
      <c r="F391" s="28">
        <f t="shared" si="2"/>
        <v>43101</v>
      </c>
      <c r="G391" s="9">
        <f t="shared" si="3"/>
        <v>6</v>
      </c>
    </row>
    <row r="392" spans="1:7" ht="13">
      <c r="A392" s="5">
        <v>391</v>
      </c>
      <c r="B392" s="25">
        <v>43127</v>
      </c>
      <c r="C392" s="27">
        <f t="shared" si="0"/>
        <v>43131</v>
      </c>
      <c r="D392" s="5">
        <f t="shared" si="4"/>
        <v>7</v>
      </c>
      <c r="E392" s="5">
        <v>1</v>
      </c>
      <c r="F392" s="28">
        <f t="shared" si="2"/>
        <v>43101</v>
      </c>
      <c r="G392" s="9">
        <f t="shared" si="3"/>
        <v>7</v>
      </c>
    </row>
    <row r="393" spans="1:7" ht="13">
      <c r="A393" s="5">
        <v>392</v>
      </c>
      <c r="B393" s="25">
        <v>43128</v>
      </c>
      <c r="C393" s="27">
        <f t="shared" si="0"/>
        <v>43131</v>
      </c>
      <c r="D393" s="5">
        <f t="shared" si="4"/>
        <v>1</v>
      </c>
      <c r="E393" s="5">
        <v>1</v>
      </c>
      <c r="F393" s="28">
        <f t="shared" si="2"/>
        <v>43101</v>
      </c>
      <c r="G393" s="9">
        <f t="shared" si="3"/>
        <v>1</v>
      </c>
    </row>
    <row r="394" spans="1:7" ht="13">
      <c r="A394" s="5">
        <v>393</v>
      </c>
      <c r="B394" s="25">
        <v>43129</v>
      </c>
      <c r="C394" s="27">
        <f t="shared" si="0"/>
        <v>43131</v>
      </c>
      <c r="D394" s="5">
        <f t="shared" si="4"/>
        <v>2</v>
      </c>
      <c r="E394" s="5">
        <v>1</v>
      </c>
      <c r="F394" s="28">
        <f t="shared" si="2"/>
        <v>43101</v>
      </c>
      <c r="G394" s="9">
        <f t="shared" si="3"/>
        <v>2</v>
      </c>
    </row>
    <row r="395" spans="1:7" ht="13">
      <c r="A395" s="5">
        <v>394</v>
      </c>
      <c r="B395" s="25">
        <v>43130</v>
      </c>
      <c r="C395" s="27">
        <f t="shared" si="0"/>
        <v>43131</v>
      </c>
      <c r="D395" s="5">
        <f t="shared" si="4"/>
        <v>3</v>
      </c>
      <c r="E395" s="5">
        <v>1</v>
      </c>
      <c r="F395" s="28">
        <f t="shared" si="2"/>
        <v>43101</v>
      </c>
      <c r="G395" s="9">
        <f t="shared" si="3"/>
        <v>3</v>
      </c>
    </row>
    <row r="396" spans="1:7" ht="13">
      <c r="A396" s="5">
        <v>395</v>
      </c>
      <c r="B396" s="25">
        <v>43131</v>
      </c>
      <c r="C396" s="27">
        <f t="shared" si="0"/>
        <v>43131</v>
      </c>
      <c r="D396" s="5">
        <f t="shared" si="4"/>
        <v>4</v>
      </c>
      <c r="E396" s="5">
        <v>1</v>
      </c>
      <c r="F396" s="28">
        <f t="shared" si="2"/>
        <v>43101</v>
      </c>
      <c r="G396" s="9">
        <f t="shared" si="3"/>
        <v>4</v>
      </c>
    </row>
    <row r="397" spans="1:7" ht="13">
      <c r="A397" s="5">
        <v>396</v>
      </c>
      <c r="B397" s="25">
        <v>43132</v>
      </c>
      <c r="C397" s="27">
        <f t="shared" si="0"/>
        <v>43159</v>
      </c>
      <c r="D397" s="5">
        <f t="shared" si="4"/>
        <v>5</v>
      </c>
      <c r="E397" s="5">
        <v>1</v>
      </c>
      <c r="F397" s="28">
        <f t="shared" si="2"/>
        <v>43101</v>
      </c>
      <c r="G397" s="9">
        <f t="shared" si="3"/>
        <v>5</v>
      </c>
    </row>
    <row r="398" spans="1:7" ht="13">
      <c r="A398" s="5">
        <v>397</v>
      </c>
      <c r="B398" s="25">
        <v>43133</v>
      </c>
      <c r="C398" s="27">
        <f t="shared" si="0"/>
        <v>43159</v>
      </c>
      <c r="D398" s="5">
        <f t="shared" si="4"/>
        <v>6</v>
      </c>
      <c r="E398" s="5">
        <v>1</v>
      </c>
      <c r="F398" s="28">
        <f t="shared" si="2"/>
        <v>43101</v>
      </c>
      <c r="G398" s="9">
        <f t="shared" si="3"/>
        <v>6</v>
      </c>
    </row>
    <row r="399" spans="1:7" ht="13">
      <c r="A399" s="5">
        <v>398</v>
      </c>
      <c r="B399" s="25">
        <v>43134</v>
      </c>
      <c r="C399" s="27">
        <f t="shared" si="0"/>
        <v>43159</v>
      </c>
      <c r="D399" s="5">
        <f t="shared" si="4"/>
        <v>7</v>
      </c>
      <c r="E399" s="5">
        <v>1</v>
      </c>
      <c r="F399" s="28">
        <f t="shared" si="2"/>
        <v>43101</v>
      </c>
      <c r="G399" s="9">
        <f t="shared" si="3"/>
        <v>7</v>
      </c>
    </row>
    <row r="400" spans="1:7" ht="13">
      <c r="A400" s="5">
        <v>399</v>
      </c>
      <c r="B400" s="25">
        <v>43135</v>
      </c>
      <c r="C400" s="27">
        <f t="shared" si="0"/>
        <v>43159</v>
      </c>
      <c r="D400" s="5">
        <f t="shared" si="4"/>
        <v>1</v>
      </c>
      <c r="E400" s="5">
        <v>1</v>
      </c>
      <c r="F400" s="28">
        <f t="shared" si="2"/>
        <v>43101</v>
      </c>
      <c r="G400" s="9">
        <f t="shared" si="3"/>
        <v>1</v>
      </c>
    </row>
    <row r="401" spans="1:7" ht="13">
      <c r="A401" s="5">
        <v>400</v>
      </c>
      <c r="B401" s="25">
        <v>43136</v>
      </c>
      <c r="C401" s="27">
        <f t="shared" si="0"/>
        <v>43159</v>
      </c>
      <c r="D401" s="5">
        <f t="shared" si="4"/>
        <v>2</v>
      </c>
      <c r="E401" s="5">
        <v>1</v>
      </c>
      <c r="F401" s="28">
        <f t="shared" si="2"/>
        <v>43101</v>
      </c>
      <c r="G401" s="9">
        <f t="shared" si="3"/>
        <v>2</v>
      </c>
    </row>
    <row r="402" spans="1:7" ht="13">
      <c r="A402" s="5">
        <v>401</v>
      </c>
      <c r="B402" s="25">
        <v>43137</v>
      </c>
      <c r="C402" s="27">
        <f t="shared" si="0"/>
        <v>43159</v>
      </c>
      <c r="D402" s="5">
        <f t="shared" si="4"/>
        <v>3</v>
      </c>
      <c r="E402" s="5">
        <v>1</v>
      </c>
      <c r="F402" s="28">
        <f t="shared" si="2"/>
        <v>43101</v>
      </c>
      <c r="G402" s="9">
        <f t="shared" si="3"/>
        <v>3</v>
      </c>
    </row>
    <row r="403" spans="1:7" ht="13">
      <c r="A403" s="5">
        <v>402</v>
      </c>
      <c r="B403" s="25">
        <v>43138</v>
      </c>
      <c r="C403" s="27">
        <f t="shared" si="0"/>
        <v>43159</v>
      </c>
      <c r="D403" s="5">
        <f t="shared" si="4"/>
        <v>4</v>
      </c>
      <c r="E403" s="5">
        <v>1</v>
      </c>
      <c r="F403" s="28">
        <f t="shared" si="2"/>
        <v>43101</v>
      </c>
      <c r="G403" s="9">
        <f t="shared" si="3"/>
        <v>4</v>
      </c>
    </row>
    <row r="404" spans="1:7" ht="13">
      <c r="A404" s="5">
        <v>403</v>
      </c>
      <c r="B404" s="25">
        <v>43139</v>
      </c>
      <c r="C404" s="27">
        <f t="shared" si="0"/>
        <v>43159</v>
      </c>
      <c r="D404" s="5">
        <f t="shared" si="4"/>
        <v>5</v>
      </c>
      <c r="E404" s="5">
        <v>1</v>
      </c>
      <c r="F404" s="28">
        <f t="shared" si="2"/>
        <v>43101</v>
      </c>
      <c r="G404" s="9">
        <f t="shared" si="3"/>
        <v>5</v>
      </c>
    </row>
    <row r="405" spans="1:7" ht="13">
      <c r="A405" s="5">
        <v>404</v>
      </c>
      <c r="B405" s="25">
        <v>43140</v>
      </c>
      <c r="C405" s="27">
        <f t="shared" si="0"/>
        <v>43159</v>
      </c>
      <c r="D405" s="5">
        <f t="shared" si="4"/>
        <v>6</v>
      </c>
      <c r="E405" s="5">
        <v>1</v>
      </c>
      <c r="F405" s="28">
        <f t="shared" si="2"/>
        <v>43101</v>
      </c>
      <c r="G405" s="9">
        <f t="shared" si="3"/>
        <v>6</v>
      </c>
    </row>
    <row r="406" spans="1:7" ht="13">
      <c r="A406" s="5">
        <v>405</v>
      </c>
      <c r="B406" s="25">
        <v>43141</v>
      </c>
      <c r="C406" s="27">
        <f t="shared" si="0"/>
        <v>43159</v>
      </c>
      <c r="D406" s="5">
        <f t="shared" si="4"/>
        <v>7</v>
      </c>
      <c r="E406" s="5">
        <v>1</v>
      </c>
      <c r="F406" s="28">
        <f t="shared" si="2"/>
        <v>43101</v>
      </c>
      <c r="G406" s="9">
        <f t="shared" si="3"/>
        <v>7</v>
      </c>
    </row>
    <row r="407" spans="1:7" ht="13">
      <c r="A407" s="5">
        <v>406</v>
      </c>
      <c r="B407" s="25">
        <v>43142</v>
      </c>
      <c r="C407" s="27">
        <f t="shared" si="0"/>
        <v>43159</v>
      </c>
      <c r="D407" s="5">
        <f t="shared" si="4"/>
        <v>1</v>
      </c>
      <c r="E407" s="5">
        <v>1</v>
      </c>
      <c r="F407" s="28">
        <f t="shared" si="2"/>
        <v>43101</v>
      </c>
      <c r="G407" s="9">
        <f t="shared" si="3"/>
        <v>1</v>
      </c>
    </row>
    <row r="408" spans="1:7" ht="13">
      <c r="A408" s="5">
        <v>407</v>
      </c>
      <c r="B408" s="25">
        <v>43143</v>
      </c>
      <c r="C408" s="27">
        <f t="shared" si="0"/>
        <v>43159</v>
      </c>
      <c r="D408" s="5">
        <f t="shared" si="4"/>
        <v>2</v>
      </c>
      <c r="E408" s="5">
        <v>1</v>
      </c>
      <c r="F408" s="28">
        <f t="shared" si="2"/>
        <v>43101</v>
      </c>
      <c r="G408" s="9">
        <f t="shared" si="3"/>
        <v>2</v>
      </c>
    </row>
    <row r="409" spans="1:7" ht="13">
      <c r="A409" s="5">
        <v>408</v>
      </c>
      <c r="B409" s="25">
        <v>43144</v>
      </c>
      <c r="C409" s="27">
        <f t="shared" si="0"/>
        <v>43159</v>
      </c>
      <c r="D409" s="5">
        <f t="shared" si="4"/>
        <v>3</v>
      </c>
      <c r="E409" s="5">
        <v>1</v>
      </c>
      <c r="F409" s="28">
        <f t="shared" si="2"/>
        <v>43101</v>
      </c>
      <c r="G409" s="9">
        <f t="shared" si="3"/>
        <v>3</v>
      </c>
    </row>
    <row r="410" spans="1:7" ht="13">
      <c r="A410" s="5">
        <v>409</v>
      </c>
      <c r="B410" s="25">
        <v>43145</v>
      </c>
      <c r="C410" s="27">
        <f t="shared" si="0"/>
        <v>43159</v>
      </c>
      <c r="D410" s="5">
        <f t="shared" si="4"/>
        <v>4</v>
      </c>
      <c r="E410" s="5">
        <v>1</v>
      </c>
      <c r="F410" s="28">
        <f t="shared" si="2"/>
        <v>43101</v>
      </c>
      <c r="G410" s="9">
        <f t="shared" si="3"/>
        <v>4</v>
      </c>
    </row>
    <row r="411" spans="1:7" ht="13">
      <c r="A411" s="5">
        <v>410</v>
      </c>
      <c r="B411" s="25">
        <v>43146</v>
      </c>
      <c r="C411" s="27">
        <f t="shared" si="0"/>
        <v>43159</v>
      </c>
      <c r="D411" s="5">
        <f t="shared" si="4"/>
        <v>5</v>
      </c>
      <c r="E411" s="5">
        <v>1</v>
      </c>
      <c r="F411" s="28">
        <f t="shared" si="2"/>
        <v>43101</v>
      </c>
      <c r="G411" s="9">
        <f t="shared" si="3"/>
        <v>5</v>
      </c>
    </row>
    <row r="412" spans="1:7" ht="13">
      <c r="A412" s="5">
        <v>411</v>
      </c>
      <c r="B412" s="25">
        <v>43147</v>
      </c>
      <c r="C412" s="27">
        <f t="shared" si="0"/>
        <v>43159</v>
      </c>
      <c r="D412" s="5">
        <f t="shared" si="4"/>
        <v>6</v>
      </c>
      <c r="E412" s="5">
        <v>1</v>
      </c>
      <c r="F412" s="28">
        <f t="shared" si="2"/>
        <v>43101</v>
      </c>
      <c r="G412" s="9">
        <f t="shared" si="3"/>
        <v>6</v>
      </c>
    </row>
    <row r="413" spans="1:7" ht="13">
      <c r="A413" s="5">
        <v>412</v>
      </c>
      <c r="B413" s="25">
        <v>43148</v>
      </c>
      <c r="C413" s="27">
        <f t="shared" si="0"/>
        <v>43159</v>
      </c>
      <c r="D413" s="5">
        <f t="shared" si="4"/>
        <v>7</v>
      </c>
      <c r="E413" s="5">
        <v>1</v>
      </c>
      <c r="F413" s="28">
        <f t="shared" si="2"/>
        <v>43101</v>
      </c>
      <c r="G413" s="9">
        <f t="shared" si="3"/>
        <v>7</v>
      </c>
    </row>
    <row r="414" spans="1:7" ht="13">
      <c r="A414" s="5">
        <v>413</v>
      </c>
      <c r="B414" s="25">
        <v>43149</v>
      </c>
      <c r="C414" s="27">
        <f t="shared" si="0"/>
        <v>43159</v>
      </c>
      <c r="D414" s="5">
        <f t="shared" si="4"/>
        <v>1</v>
      </c>
      <c r="E414" s="5">
        <v>1</v>
      </c>
      <c r="F414" s="28">
        <f t="shared" si="2"/>
        <v>43101</v>
      </c>
      <c r="G414" s="9">
        <f t="shared" si="3"/>
        <v>1</v>
      </c>
    </row>
    <row r="415" spans="1:7" ht="13">
      <c r="A415" s="5">
        <v>414</v>
      </c>
      <c r="B415" s="25">
        <v>43150</v>
      </c>
      <c r="C415" s="27">
        <f t="shared" si="0"/>
        <v>43159</v>
      </c>
      <c r="D415" s="5">
        <f t="shared" si="4"/>
        <v>2</v>
      </c>
      <c r="E415" s="5">
        <v>1</v>
      </c>
      <c r="F415" s="28">
        <f t="shared" si="2"/>
        <v>43101</v>
      </c>
      <c r="G415" s="9">
        <f t="shared" si="3"/>
        <v>2</v>
      </c>
    </row>
    <row r="416" spans="1:7" ht="13">
      <c r="A416" s="5">
        <v>415</v>
      </c>
      <c r="B416" s="25">
        <v>43151</v>
      </c>
      <c r="C416" s="27">
        <f t="shared" si="0"/>
        <v>43159</v>
      </c>
      <c r="D416" s="5">
        <f t="shared" si="4"/>
        <v>3</v>
      </c>
      <c r="E416" s="5">
        <v>1</v>
      </c>
      <c r="F416" s="28">
        <f t="shared" si="2"/>
        <v>43101</v>
      </c>
      <c r="G416" s="9">
        <f t="shared" si="3"/>
        <v>3</v>
      </c>
    </row>
    <row r="417" spans="1:7" ht="13">
      <c r="A417" s="5">
        <v>416</v>
      </c>
      <c r="B417" s="25">
        <v>43152</v>
      </c>
      <c r="C417" s="27">
        <f t="shared" si="0"/>
        <v>43159</v>
      </c>
      <c r="D417" s="5">
        <f t="shared" si="4"/>
        <v>4</v>
      </c>
      <c r="E417" s="5">
        <v>1</v>
      </c>
      <c r="F417" s="28">
        <f t="shared" si="2"/>
        <v>43101</v>
      </c>
      <c r="G417" s="9">
        <f t="shared" si="3"/>
        <v>4</v>
      </c>
    </row>
    <row r="418" spans="1:7" ht="13">
      <c r="A418" s="5">
        <v>417</v>
      </c>
      <c r="B418" s="25">
        <v>43153</v>
      </c>
      <c r="C418" s="27">
        <f t="shared" si="0"/>
        <v>43159</v>
      </c>
      <c r="D418" s="5">
        <f t="shared" si="4"/>
        <v>5</v>
      </c>
      <c r="E418" s="5">
        <v>1</v>
      </c>
      <c r="F418" s="28">
        <f t="shared" si="2"/>
        <v>43101</v>
      </c>
      <c r="G418" s="9">
        <f t="shared" si="3"/>
        <v>5</v>
      </c>
    </row>
    <row r="419" spans="1:7" ht="13">
      <c r="A419" s="5">
        <v>418</v>
      </c>
      <c r="B419" s="25">
        <v>43154</v>
      </c>
      <c r="C419" s="27">
        <f t="shared" si="0"/>
        <v>43159</v>
      </c>
      <c r="D419" s="5">
        <f t="shared" si="4"/>
        <v>6</v>
      </c>
      <c r="E419" s="5">
        <v>1</v>
      </c>
      <c r="F419" s="28">
        <f t="shared" si="2"/>
        <v>43101</v>
      </c>
      <c r="G419" s="9">
        <f t="shared" si="3"/>
        <v>6</v>
      </c>
    </row>
    <row r="420" spans="1:7" ht="13">
      <c r="A420" s="5">
        <v>419</v>
      </c>
      <c r="B420" s="25">
        <v>43155</v>
      </c>
      <c r="C420" s="27">
        <f t="shared" si="0"/>
        <v>43159</v>
      </c>
      <c r="D420" s="5">
        <f t="shared" si="4"/>
        <v>7</v>
      </c>
      <c r="E420" s="5">
        <v>1</v>
      </c>
      <c r="F420" s="28">
        <f t="shared" si="2"/>
        <v>43101</v>
      </c>
      <c r="G420" s="9">
        <f t="shared" si="3"/>
        <v>7</v>
      </c>
    </row>
    <row r="421" spans="1:7" ht="13">
      <c r="A421" s="5">
        <v>420</v>
      </c>
      <c r="B421" s="25">
        <v>43156</v>
      </c>
      <c r="C421" s="27">
        <f t="shared" si="0"/>
        <v>43159</v>
      </c>
      <c r="D421" s="5">
        <f t="shared" si="4"/>
        <v>1</v>
      </c>
      <c r="E421" s="5">
        <v>1</v>
      </c>
      <c r="F421" s="28">
        <f t="shared" si="2"/>
        <v>43101</v>
      </c>
      <c r="G421" s="9">
        <f t="shared" si="3"/>
        <v>1</v>
      </c>
    </row>
    <row r="422" spans="1:7" ht="13">
      <c r="A422" s="5">
        <v>421</v>
      </c>
      <c r="B422" s="25">
        <v>43157</v>
      </c>
      <c r="C422" s="27">
        <f t="shared" si="0"/>
        <v>43159</v>
      </c>
      <c r="D422" s="5">
        <f t="shared" si="4"/>
        <v>2</v>
      </c>
      <c r="E422" s="5">
        <v>1</v>
      </c>
      <c r="F422" s="28">
        <f t="shared" si="2"/>
        <v>43101</v>
      </c>
      <c r="G422" s="9">
        <f t="shared" si="3"/>
        <v>2</v>
      </c>
    </row>
    <row r="423" spans="1:7" ht="13">
      <c r="A423" s="5">
        <v>422</v>
      </c>
      <c r="B423" s="25">
        <v>43158</v>
      </c>
      <c r="C423" s="27">
        <f t="shared" si="0"/>
        <v>43159</v>
      </c>
      <c r="D423" s="5">
        <f t="shared" si="4"/>
        <v>3</v>
      </c>
      <c r="E423" s="5">
        <v>1</v>
      </c>
      <c r="F423" s="28">
        <f t="shared" si="2"/>
        <v>43101</v>
      </c>
      <c r="G423" s="9">
        <f t="shared" si="3"/>
        <v>3</v>
      </c>
    </row>
    <row r="424" spans="1:7" ht="13">
      <c r="A424" s="5">
        <v>423</v>
      </c>
      <c r="B424" s="25">
        <v>43159</v>
      </c>
      <c r="C424" s="27">
        <f t="shared" si="0"/>
        <v>43159</v>
      </c>
      <c r="D424" s="5">
        <f t="shared" si="4"/>
        <v>4</v>
      </c>
      <c r="E424" s="5">
        <v>1</v>
      </c>
      <c r="F424" s="28">
        <f t="shared" si="2"/>
        <v>43101</v>
      </c>
      <c r="G424" s="9">
        <f t="shared" si="3"/>
        <v>4</v>
      </c>
    </row>
    <row r="425" spans="1:7" ht="13">
      <c r="A425" s="5">
        <v>424</v>
      </c>
      <c r="B425" s="25">
        <v>43160</v>
      </c>
      <c r="C425" s="27">
        <f t="shared" si="0"/>
        <v>43190</v>
      </c>
      <c r="D425" s="5">
        <f t="shared" si="4"/>
        <v>5</v>
      </c>
      <c r="E425" s="5">
        <v>1</v>
      </c>
      <c r="F425" s="28">
        <f t="shared" si="2"/>
        <v>43101</v>
      </c>
      <c r="G425" s="9">
        <f t="shared" si="3"/>
        <v>5</v>
      </c>
    </row>
    <row r="426" spans="1:7" ht="13">
      <c r="A426" s="5">
        <v>425</v>
      </c>
      <c r="B426" s="25">
        <v>43161</v>
      </c>
      <c r="C426" s="27">
        <f t="shared" si="0"/>
        <v>43190</v>
      </c>
      <c r="D426" s="5">
        <f t="shared" si="4"/>
        <v>6</v>
      </c>
      <c r="E426" s="5">
        <v>1</v>
      </c>
      <c r="F426" s="28">
        <f t="shared" si="2"/>
        <v>43101</v>
      </c>
      <c r="G426" s="9">
        <f t="shared" si="3"/>
        <v>6</v>
      </c>
    </row>
    <row r="427" spans="1:7" ht="13">
      <c r="A427" s="5">
        <v>426</v>
      </c>
      <c r="B427" s="25">
        <v>43162</v>
      </c>
      <c r="C427" s="27">
        <f t="shared" si="0"/>
        <v>43190</v>
      </c>
      <c r="D427" s="5">
        <f t="shared" si="4"/>
        <v>7</v>
      </c>
      <c r="E427" s="5">
        <v>1</v>
      </c>
      <c r="F427" s="28">
        <f t="shared" si="2"/>
        <v>43101</v>
      </c>
      <c r="G427" s="9">
        <f t="shared" si="3"/>
        <v>7</v>
      </c>
    </row>
    <row r="428" spans="1:7" ht="13">
      <c r="A428" s="5">
        <v>427</v>
      </c>
      <c r="B428" s="25">
        <v>43163</v>
      </c>
      <c r="C428" s="27">
        <f t="shared" si="0"/>
        <v>43190</v>
      </c>
      <c r="D428" s="5">
        <f t="shared" si="4"/>
        <v>1</v>
      </c>
      <c r="E428" s="5">
        <v>1</v>
      </c>
      <c r="F428" s="28">
        <f t="shared" si="2"/>
        <v>43101</v>
      </c>
      <c r="G428" s="9">
        <f t="shared" si="3"/>
        <v>1</v>
      </c>
    </row>
    <row r="429" spans="1:7" ht="13">
      <c r="A429" s="5">
        <v>428</v>
      </c>
      <c r="B429" s="25">
        <v>43164</v>
      </c>
      <c r="C429" s="27">
        <f t="shared" si="0"/>
        <v>43190</v>
      </c>
      <c r="D429" s="5">
        <f t="shared" si="4"/>
        <v>2</v>
      </c>
      <c r="E429" s="5">
        <v>1</v>
      </c>
      <c r="F429" s="28">
        <f t="shared" si="2"/>
        <v>43101</v>
      </c>
      <c r="G429" s="9">
        <f t="shared" si="3"/>
        <v>2</v>
      </c>
    </row>
    <row r="430" spans="1:7" ht="13">
      <c r="A430" s="5">
        <v>429</v>
      </c>
      <c r="B430" s="25">
        <v>43165</v>
      </c>
      <c r="C430" s="27">
        <f t="shared" si="0"/>
        <v>43190</v>
      </c>
      <c r="D430" s="5">
        <f t="shared" si="4"/>
        <v>3</v>
      </c>
      <c r="E430" s="5">
        <v>1</v>
      </c>
      <c r="F430" s="28">
        <f t="shared" si="2"/>
        <v>43101</v>
      </c>
      <c r="G430" s="9">
        <f t="shared" si="3"/>
        <v>3</v>
      </c>
    </row>
    <row r="431" spans="1:7" ht="13">
      <c r="A431" s="5">
        <v>430</v>
      </c>
      <c r="B431" s="25">
        <v>43166</v>
      </c>
      <c r="C431" s="27">
        <f t="shared" si="0"/>
        <v>43190</v>
      </c>
      <c r="D431" s="5">
        <f t="shared" si="4"/>
        <v>4</v>
      </c>
      <c r="E431" s="5">
        <v>1</v>
      </c>
      <c r="F431" s="28">
        <f t="shared" si="2"/>
        <v>43101</v>
      </c>
      <c r="G431" s="9">
        <f t="shared" si="3"/>
        <v>4</v>
      </c>
    </row>
    <row r="432" spans="1:7" ht="13">
      <c r="A432" s="5">
        <v>431</v>
      </c>
      <c r="B432" s="25">
        <v>43167</v>
      </c>
      <c r="C432" s="27">
        <f t="shared" si="0"/>
        <v>43190</v>
      </c>
      <c r="D432" s="5">
        <f t="shared" si="4"/>
        <v>5</v>
      </c>
      <c r="E432" s="5">
        <v>1</v>
      </c>
      <c r="F432" s="28">
        <f t="shared" si="2"/>
        <v>43101</v>
      </c>
      <c r="G432" s="9">
        <f t="shared" si="3"/>
        <v>5</v>
      </c>
    </row>
    <row r="433" spans="1:7" ht="13">
      <c r="A433" s="5">
        <v>432</v>
      </c>
      <c r="B433" s="25">
        <v>43168</v>
      </c>
      <c r="C433" s="27">
        <f t="shared" si="0"/>
        <v>43190</v>
      </c>
      <c r="D433" s="5">
        <f t="shared" si="4"/>
        <v>6</v>
      </c>
      <c r="E433" s="5">
        <v>1</v>
      </c>
      <c r="F433" s="28">
        <f t="shared" si="2"/>
        <v>43101</v>
      </c>
      <c r="G433" s="9">
        <f t="shared" si="3"/>
        <v>6</v>
      </c>
    </row>
    <row r="434" spans="1:7" ht="13">
      <c r="A434" s="5">
        <v>433</v>
      </c>
      <c r="B434" s="25">
        <v>43169</v>
      </c>
      <c r="C434" s="27">
        <f t="shared" si="0"/>
        <v>43190</v>
      </c>
      <c r="D434" s="5">
        <f t="shared" si="4"/>
        <v>7</v>
      </c>
      <c r="E434" s="5">
        <v>1</v>
      </c>
      <c r="F434" s="28">
        <f t="shared" si="2"/>
        <v>43101</v>
      </c>
      <c r="G434" s="9">
        <f t="shared" si="3"/>
        <v>7</v>
      </c>
    </row>
    <row r="435" spans="1:7" ht="13">
      <c r="A435" s="5">
        <v>434</v>
      </c>
      <c r="B435" s="25">
        <v>43170</v>
      </c>
      <c r="C435" s="27">
        <f t="shared" si="0"/>
        <v>43190</v>
      </c>
      <c r="D435" s="5">
        <f t="shared" si="4"/>
        <v>1</v>
      </c>
      <c r="E435" s="5">
        <v>1</v>
      </c>
      <c r="F435" s="28">
        <f t="shared" si="2"/>
        <v>43101</v>
      </c>
      <c r="G435" s="9">
        <f t="shared" si="3"/>
        <v>1</v>
      </c>
    </row>
    <row r="436" spans="1:7" ht="13">
      <c r="A436" s="5">
        <v>435</v>
      </c>
      <c r="B436" s="25">
        <v>43171</v>
      </c>
      <c r="C436" s="27">
        <f t="shared" si="0"/>
        <v>43190</v>
      </c>
      <c r="D436" s="5">
        <f t="shared" si="4"/>
        <v>2</v>
      </c>
      <c r="E436" s="5">
        <v>1</v>
      </c>
      <c r="F436" s="28">
        <f t="shared" si="2"/>
        <v>43101</v>
      </c>
      <c r="G436" s="9">
        <f t="shared" si="3"/>
        <v>2</v>
      </c>
    </row>
    <row r="437" spans="1:7" ht="13">
      <c r="A437" s="5">
        <v>436</v>
      </c>
      <c r="B437" s="25">
        <v>43172</v>
      </c>
      <c r="C437" s="27">
        <f t="shared" si="0"/>
        <v>43190</v>
      </c>
      <c r="D437" s="5">
        <f t="shared" si="4"/>
        <v>3</v>
      </c>
      <c r="E437" s="5">
        <v>1</v>
      </c>
      <c r="F437" s="28">
        <f t="shared" si="2"/>
        <v>43101</v>
      </c>
      <c r="G437" s="9">
        <f t="shared" si="3"/>
        <v>3</v>
      </c>
    </row>
    <row r="438" spans="1:7" ht="13">
      <c r="A438" s="5">
        <v>437</v>
      </c>
      <c r="B438" s="25">
        <v>43173</v>
      </c>
      <c r="C438" s="27">
        <f t="shared" si="0"/>
        <v>43190</v>
      </c>
      <c r="D438" s="5">
        <f t="shared" si="4"/>
        <v>4</v>
      </c>
      <c r="E438" s="5">
        <v>1</v>
      </c>
      <c r="F438" s="28">
        <f t="shared" si="2"/>
        <v>43101</v>
      </c>
      <c r="G438" s="9">
        <f t="shared" si="3"/>
        <v>4</v>
      </c>
    </row>
    <row r="439" spans="1:7" ht="13">
      <c r="A439" s="5">
        <v>438</v>
      </c>
      <c r="B439" s="25">
        <v>43174</v>
      </c>
      <c r="C439" s="27">
        <f t="shared" si="0"/>
        <v>43190</v>
      </c>
      <c r="D439" s="5">
        <f t="shared" si="4"/>
        <v>5</v>
      </c>
      <c r="E439" s="5">
        <v>1</v>
      </c>
      <c r="F439" s="28">
        <f t="shared" si="2"/>
        <v>43101</v>
      </c>
      <c r="G439" s="9">
        <f t="shared" si="3"/>
        <v>5</v>
      </c>
    </row>
    <row r="440" spans="1:7" ht="13">
      <c r="A440" s="5">
        <v>439</v>
      </c>
      <c r="B440" s="25">
        <v>43175</v>
      </c>
      <c r="C440" s="27">
        <f t="shared" si="0"/>
        <v>43190</v>
      </c>
      <c r="D440" s="5">
        <f t="shared" si="4"/>
        <v>6</v>
      </c>
      <c r="E440" s="5">
        <v>1</v>
      </c>
      <c r="F440" s="28">
        <f t="shared" si="2"/>
        <v>43101</v>
      </c>
      <c r="G440" s="9">
        <f t="shared" si="3"/>
        <v>6</v>
      </c>
    </row>
    <row r="441" spans="1:7" ht="13">
      <c r="A441" s="5">
        <v>440</v>
      </c>
      <c r="B441" s="25">
        <v>43176</v>
      </c>
      <c r="C441" s="27">
        <f t="shared" si="0"/>
        <v>43190</v>
      </c>
      <c r="D441" s="5">
        <f t="shared" si="4"/>
        <v>7</v>
      </c>
      <c r="E441" s="5">
        <v>1</v>
      </c>
      <c r="F441" s="28">
        <f t="shared" si="2"/>
        <v>43101</v>
      </c>
      <c r="G441" s="9">
        <f t="shared" si="3"/>
        <v>7</v>
      </c>
    </row>
    <row r="442" spans="1:7" ht="13">
      <c r="A442" s="5">
        <v>441</v>
      </c>
      <c r="B442" s="25">
        <v>43177</v>
      </c>
      <c r="C442" s="27">
        <f t="shared" si="0"/>
        <v>43190</v>
      </c>
      <c r="D442" s="5">
        <f t="shared" si="4"/>
        <v>1</v>
      </c>
      <c r="E442" s="5">
        <v>1</v>
      </c>
      <c r="F442" s="28">
        <f t="shared" si="2"/>
        <v>43101</v>
      </c>
      <c r="G442" s="9">
        <f t="shared" si="3"/>
        <v>1</v>
      </c>
    </row>
    <row r="443" spans="1:7" ht="13">
      <c r="A443" s="5">
        <v>442</v>
      </c>
      <c r="B443" s="25">
        <v>43178</v>
      </c>
      <c r="C443" s="27">
        <f t="shared" si="0"/>
        <v>43190</v>
      </c>
      <c r="D443" s="5">
        <f t="shared" si="4"/>
        <v>2</v>
      </c>
      <c r="E443" s="5">
        <v>1</v>
      </c>
      <c r="F443" s="28">
        <f t="shared" si="2"/>
        <v>43101</v>
      </c>
      <c r="G443" s="9">
        <f t="shared" si="3"/>
        <v>2</v>
      </c>
    </row>
    <row r="444" spans="1:7" ht="13">
      <c r="A444" s="5">
        <v>443</v>
      </c>
      <c r="B444" s="25">
        <v>43179</v>
      </c>
      <c r="C444" s="27">
        <f t="shared" si="0"/>
        <v>43190</v>
      </c>
      <c r="D444" s="5">
        <f t="shared" si="4"/>
        <v>3</v>
      </c>
      <c r="E444" s="5">
        <v>1</v>
      </c>
      <c r="F444" s="28">
        <f t="shared" si="2"/>
        <v>43101</v>
      </c>
      <c r="G444" s="9">
        <f t="shared" si="3"/>
        <v>3</v>
      </c>
    </row>
    <row r="445" spans="1:7" ht="13">
      <c r="A445" s="5">
        <v>444</v>
      </c>
      <c r="B445" s="25">
        <v>43180</v>
      </c>
      <c r="C445" s="27">
        <f t="shared" si="0"/>
        <v>43190</v>
      </c>
      <c r="D445" s="5">
        <f t="shared" si="4"/>
        <v>4</v>
      </c>
      <c r="E445" s="5">
        <v>1</v>
      </c>
      <c r="F445" s="28">
        <f t="shared" si="2"/>
        <v>43101</v>
      </c>
      <c r="G445" s="9">
        <f t="shared" si="3"/>
        <v>4</v>
      </c>
    </row>
    <row r="446" spans="1:7" ht="13">
      <c r="A446" s="5">
        <v>445</v>
      </c>
      <c r="B446" s="25">
        <v>43181</v>
      </c>
      <c r="C446" s="27">
        <f t="shared" si="0"/>
        <v>43190</v>
      </c>
      <c r="D446" s="5">
        <f t="shared" si="4"/>
        <v>5</v>
      </c>
      <c r="E446" s="5">
        <v>1</v>
      </c>
      <c r="F446" s="28">
        <f t="shared" si="2"/>
        <v>43101</v>
      </c>
      <c r="G446" s="9">
        <f t="shared" si="3"/>
        <v>5</v>
      </c>
    </row>
    <row r="447" spans="1:7" ht="13">
      <c r="A447" s="5">
        <v>446</v>
      </c>
      <c r="B447" s="25">
        <v>43182</v>
      </c>
      <c r="C447" s="27">
        <f t="shared" si="0"/>
        <v>43190</v>
      </c>
      <c r="D447" s="5">
        <f t="shared" si="4"/>
        <v>6</v>
      </c>
      <c r="E447" s="5">
        <v>1</v>
      </c>
      <c r="F447" s="28">
        <f t="shared" si="2"/>
        <v>43101</v>
      </c>
      <c r="G447" s="9">
        <f t="shared" si="3"/>
        <v>6</v>
      </c>
    </row>
    <row r="448" spans="1:7" ht="13">
      <c r="A448" s="5">
        <v>447</v>
      </c>
      <c r="B448" s="25">
        <v>43183</v>
      </c>
      <c r="C448" s="27">
        <f t="shared" si="0"/>
        <v>43190</v>
      </c>
      <c r="D448" s="5">
        <f t="shared" si="4"/>
        <v>7</v>
      </c>
      <c r="E448" s="5">
        <v>1</v>
      </c>
      <c r="F448" s="28">
        <f t="shared" si="2"/>
        <v>43101</v>
      </c>
      <c r="G448" s="9">
        <f t="shared" si="3"/>
        <v>7</v>
      </c>
    </row>
    <row r="449" spans="1:7" ht="13">
      <c r="A449" s="5">
        <v>448</v>
      </c>
      <c r="B449" s="25">
        <v>43184</v>
      </c>
      <c r="C449" s="27">
        <f t="shared" si="0"/>
        <v>43190</v>
      </c>
      <c r="D449" s="5">
        <f t="shared" si="4"/>
        <v>1</v>
      </c>
      <c r="E449" s="5">
        <v>1</v>
      </c>
      <c r="F449" s="28">
        <f t="shared" si="2"/>
        <v>43101</v>
      </c>
      <c r="G449" s="9">
        <f t="shared" si="3"/>
        <v>1</v>
      </c>
    </row>
    <row r="450" spans="1:7" ht="13">
      <c r="A450" s="5">
        <v>449</v>
      </c>
      <c r="B450" s="25">
        <v>43185</v>
      </c>
      <c r="C450" s="27">
        <f t="shared" si="0"/>
        <v>43190</v>
      </c>
      <c r="D450" s="5">
        <f t="shared" si="4"/>
        <v>2</v>
      </c>
      <c r="E450" s="5">
        <v>1</v>
      </c>
      <c r="F450" s="28">
        <f t="shared" si="2"/>
        <v>43101</v>
      </c>
      <c r="G450" s="9">
        <f t="shared" si="3"/>
        <v>2</v>
      </c>
    </row>
    <row r="451" spans="1:7" ht="13">
      <c r="A451" s="5">
        <v>450</v>
      </c>
      <c r="B451" s="25">
        <v>43186</v>
      </c>
      <c r="C451" s="27">
        <f t="shared" si="0"/>
        <v>43190</v>
      </c>
      <c r="D451" s="5">
        <f t="shared" si="4"/>
        <v>3</v>
      </c>
      <c r="E451" s="5">
        <v>1</v>
      </c>
      <c r="F451" s="28">
        <f t="shared" si="2"/>
        <v>43101</v>
      </c>
      <c r="G451" s="9">
        <f t="shared" si="3"/>
        <v>3</v>
      </c>
    </row>
    <row r="452" spans="1:7" ht="13">
      <c r="A452" s="5">
        <v>451</v>
      </c>
      <c r="B452" s="25">
        <v>43187</v>
      </c>
      <c r="C452" s="27">
        <f t="shared" si="0"/>
        <v>43190</v>
      </c>
      <c r="D452" s="5">
        <f t="shared" si="4"/>
        <v>4</v>
      </c>
      <c r="E452" s="5">
        <v>1</v>
      </c>
      <c r="F452" s="28">
        <f t="shared" si="2"/>
        <v>43101</v>
      </c>
      <c r="G452" s="9">
        <f t="shared" si="3"/>
        <v>4</v>
      </c>
    </row>
    <row r="453" spans="1:7" ht="13">
      <c r="A453" s="5">
        <v>452</v>
      </c>
      <c r="B453" s="25">
        <v>43188</v>
      </c>
      <c r="C453" s="27">
        <f t="shared" si="0"/>
        <v>43190</v>
      </c>
      <c r="D453" s="5">
        <f t="shared" si="4"/>
        <v>5</v>
      </c>
      <c r="E453" s="5">
        <v>1</v>
      </c>
      <c r="F453" s="28">
        <f t="shared" si="2"/>
        <v>43101</v>
      </c>
      <c r="G453" s="9">
        <f t="shared" si="3"/>
        <v>5</v>
      </c>
    </row>
    <row r="454" spans="1:7" ht="13">
      <c r="A454" s="5">
        <v>453</v>
      </c>
      <c r="B454" s="25">
        <v>43189</v>
      </c>
      <c r="C454" s="27">
        <f t="shared" si="0"/>
        <v>43190</v>
      </c>
      <c r="D454" s="5">
        <f t="shared" si="4"/>
        <v>6</v>
      </c>
      <c r="E454" s="5">
        <v>1</v>
      </c>
      <c r="F454" s="28">
        <f t="shared" si="2"/>
        <v>43101</v>
      </c>
      <c r="G454" s="9">
        <f t="shared" si="3"/>
        <v>6</v>
      </c>
    </row>
    <row r="455" spans="1:7" ht="13">
      <c r="A455" s="5">
        <v>454</v>
      </c>
      <c r="B455" s="25">
        <v>43190</v>
      </c>
      <c r="C455" s="27">
        <f t="shared" si="0"/>
        <v>43190</v>
      </c>
      <c r="D455" s="5">
        <f t="shared" si="4"/>
        <v>7</v>
      </c>
      <c r="E455" s="5">
        <v>1</v>
      </c>
      <c r="F455" s="28">
        <f t="shared" si="2"/>
        <v>43101</v>
      </c>
      <c r="G455" s="9">
        <f t="shared" si="3"/>
        <v>7</v>
      </c>
    </row>
    <row r="456" spans="1:7" ht="13">
      <c r="A456" s="5">
        <v>455</v>
      </c>
      <c r="B456" s="25">
        <v>43191</v>
      </c>
      <c r="C456" s="27">
        <f t="shared" si="0"/>
        <v>43220</v>
      </c>
      <c r="D456" s="5">
        <f t="shared" si="4"/>
        <v>1</v>
      </c>
      <c r="E456" s="5">
        <v>2</v>
      </c>
      <c r="F456" s="28">
        <f t="shared" si="2"/>
        <v>43101</v>
      </c>
      <c r="G456" s="9">
        <f t="shared" si="3"/>
        <v>1</v>
      </c>
    </row>
    <row r="457" spans="1:7" ht="13">
      <c r="A457" s="5">
        <v>456</v>
      </c>
      <c r="B457" s="25">
        <v>43192</v>
      </c>
      <c r="C457" s="27">
        <f t="shared" si="0"/>
        <v>43220</v>
      </c>
      <c r="D457" s="5">
        <f t="shared" si="4"/>
        <v>2</v>
      </c>
      <c r="E457" s="5">
        <v>2</v>
      </c>
      <c r="F457" s="28">
        <f t="shared" si="2"/>
        <v>43101</v>
      </c>
      <c r="G457" s="9">
        <f t="shared" si="3"/>
        <v>2</v>
      </c>
    </row>
    <row r="458" spans="1:7" ht="13">
      <c r="A458" s="5">
        <v>457</v>
      </c>
      <c r="B458" s="25">
        <v>43193</v>
      </c>
      <c r="C458" s="27">
        <f t="shared" si="0"/>
        <v>43220</v>
      </c>
      <c r="D458" s="5">
        <f t="shared" si="4"/>
        <v>3</v>
      </c>
      <c r="E458" s="5">
        <v>2</v>
      </c>
      <c r="F458" s="28">
        <f t="shared" si="2"/>
        <v>43101</v>
      </c>
      <c r="G458" s="9">
        <f t="shared" si="3"/>
        <v>3</v>
      </c>
    </row>
    <row r="459" spans="1:7" ht="13">
      <c r="A459" s="5">
        <v>458</v>
      </c>
      <c r="B459" s="25">
        <v>43194</v>
      </c>
      <c r="C459" s="27">
        <f t="shared" si="0"/>
        <v>43220</v>
      </c>
      <c r="D459" s="5">
        <f t="shared" si="4"/>
        <v>4</v>
      </c>
      <c r="E459" s="5">
        <v>2</v>
      </c>
      <c r="F459" s="28">
        <f t="shared" si="2"/>
        <v>43101</v>
      </c>
      <c r="G459" s="9">
        <f t="shared" si="3"/>
        <v>4</v>
      </c>
    </row>
    <row r="460" spans="1:7" ht="13">
      <c r="A460" s="5">
        <v>459</v>
      </c>
      <c r="B460" s="25">
        <v>43195</v>
      </c>
      <c r="C460" s="27">
        <f t="shared" si="0"/>
        <v>43220</v>
      </c>
      <c r="D460" s="5">
        <f t="shared" si="4"/>
        <v>5</v>
      </c>
      <c r="E460" s="5">
        <v>2</v>
      </c>
      <c r="F460" s="28">
        <f t="shared" si="2"/>
        <v>43101</v>
      </c>
      <c r="G460" s="9">
        <f t="shared" si="3"/>
        <v>5</v>
      </c>
    </row>
    <row r="461" spans="1:7" ht="13">
      <c r="A461" s="5">
        <v>460</v>
      </c>
      <c r="B461" s="25">
        <v>43196</v>
      </c>
      <c r="C461" s="27">
        <f t="shared" si="0"/>
        <v>43220</v>
      </c>
      <c r="D461" s="5">
        <f t="shared" si="4"/>
        <v>6</v>
      </c>
      <c r="E461" s="5">
        <v>2</v>
      </c>
      <c r="F461" s="28">
        <f t="shared" si="2"/>
        <v>43101</v>
      </c>
      <c r="G461" s="9">
        <f t="shared" si="3"/>
        <v>6</v>
      </c>
    </row>
    <row r="462" spans="1:7" ht="13">
      <c r="A462" s="5">
        <v>461</v>
      </c>
      <c r="B462" s="25">
        <v>43197</v>
      </c>
      <c r="C462" s="27">
        <f t="shared" si="0"/>
        <v>43220</v>
      </c>
      <c r="D462" s="5">
        <f t="shared" si="4"/>
        <v>7</v>
      </c>
      <c r="E462" s="5">
        <v>2</v>
      </c>
      <c r="F462" s="28">
        <f t="shared" si="2"/>
        <v>43101</v>
      </c>
      <c r="G462" s="9">
        <f t="shared" si="3"/>
        <v>7</v>
      </c>
    </row>
    <row r="463" spans="1:7" ht="13">
      <c r="A463" s="5">
        <v>462</v>
      </c>
      <c r="B463" s="25">
        <v>43198</v>
      </c>
      <c r="C463" s="27">
        <f t="shared" si="0"/>
        <v>43220</v>
      </c>
      <c r="D463" s="5">
        <f t="shared" si="4"/>
        <v>1</v>
      </c>
      <c r="E463" s="5">
        <v>2</v>
      </c>
      <c r="F463" s="28">
        <f t="shared" si="2"/>
        <v>43101</v>
      </c>
      <c r="G463" s="9">
        <f t="shared" si="3"/>
        <v>1</v>
      </c>
    </row>
    <row r="464" spans="1:7" ht="13">
      <c r="A464" s="5">
        <v>463</v>
      </c>
      <c r="B464" s="25">
        <v>43199</v>
      </c>
      <c r="C464" s="27">
        <f t="shared" si="0"/>
        <v>43220</v>
      </c>
      <c r="D464" s="5">
        <f t="shared" si="4"/>
        <v>2</v>
      </c>
      <c r="E464" s="5">
        <v>2</v>
      </c>
      <c r="F464" s="28">
        <f t="shared" si="2"/>
        <v>43101</v>
      </c>
      <c r="G464" s="9">
        <f t="shared" si="3"/>
        <v>2</v>
      </c>
    </row>
    <row r="465" spans="1:7" ht="13">
      <c r="A465" s="5">
        <v>464</v>
      </c>
      <c r="B465" s="25">
        <v>43200</v>
      </c>
      <c r="C465" s="27">
        <f t="shared" si="0"/>
        <v>43220</v>
      </c>
      <c r="D465" s="5">
        <f t="shared" si="4"/>
        <v>3</v>
      </c>
      <c r="E465" s="5">
        <v>2</v>
      </c>
      <c r="F465" s="28">
        <f t="shared" si="2"/>
        <v>43101</v>
      </c>
      <c r="G465" s="9">
        <f t="shared" si="3"/>
        <v>3</v>
      </c>
    </row>
    <row r="466" spans="1:7" ht="13">
      <c r="A466" s="5">
        <v>465</v>
      </c>
      <c r="B466" s="25">
        <v>43201</v>
      </c>
      <c r="C466" s="27">
        <f t="shared" si="0"/>
        <v>43220</v>
      </c>
      <c r="D466" s="5">
        <f t="shared" si="4"/>
        <v>4</v>
      </c>
      <c r="E466" s="5">
        <v>2</v>
      </c>
      <c r="F466" s="28">
        <f t="shared" si="2"/>
        <v>43101</v>
      </c>
      <c r="G466" s="9">
        <f t="shared" si="3"/>
        <v>4</v>
      </c>
    </row>
    <row r="467" spans="1:7" ht="13">
      <c r="A467" s="5">
        <v>466</v>
      </c>
      <c r="B467" s="25">
        <v>43202</v>
      </c>
      <c r="C467" s="27">
        <f t="shared" si="0"/>
        <v>43220</v>
      </c>
      <c r="D467" s="5">
        <f t="shared" si="4"/>
        <v>5</v>
      </c>
      <c r="E467" s="5">
        <v>2</v>
      </c>
      <c r="F467" s="28">
        <f t="shared" si="2"/>
        <v>43101</v>
      </c>
      <c r="G467" s="9">
        <f t="shared" si="3"/>
        <v>5</v>
      </c>
    </row>
    <row r="468" spans="1:7" ht="13">
      <c r="A468" s="5">
        <v>467</v>
      </c>
      <c r="B468" s="25">
        <v>43203</v>
      </c>
      <c r="C468" s="27">
        <f t="shared" si="0"/>
        <v>43220</v>
      </c>
      <c r="D468" s="5">
        <f t="shared" si="4"/>
        <v>6</v>
      </c>
      <c r="E468" s="5">
        <v>2</v>
      </c>
      <c r="F468" s="28">
        <f t="shared" si="2"/>
        <v>43101</v>
      </c>
      <c r="G468" s="9">
        <f t="shared" si="3"/>
        <v>6</v>
      </c>
    </row>
    <row r="469" spans="1:7" ht="13">
      <c r="A469" s="5">
        <v>468</v>
      </c>
      <c r="B469" s="25">
        <v>43204</v>
      </c>
      <c r="C469" s="27">
        <f t="shared" si="0"/>
        <v>43220</v>
      </c>
      <c r="D469" s="5">
        <f t="shared" si="4"/>
        <v>7</v>
      </c>
      <c r="E469" s="5">
        <v>2</v>
      </c>
      <c r="F469" s="28">
        <f t="shared" si="2"/>
        <v>43101</v>
      </c>
      <c r="G469" s="9">
        <f t="shared" si="3"/>
        <v>7</v>
      </c>
    </row>
    <row r="470" spans="1:7" ht="13">
      <c r="A470" s="5">
        <v>469</v>
      </c>
      <c r="B470" s="25">
        <v>43205</v>
      </c>
      <c r="C470" s="27">
        <f t="shared" si="0"/>
        <v>43220</v>
      </c>
      <c r="D470" s="5">
        <f t="shared" si="4"/>
        <v>1</v>
      </c>
      <c r="E470" s="5">
        <v>2</v>
      </c>
      <c r="F470" s="28">
        <f t="shared" si="2"/>
        <v>43101</v>
      </c>
      <c r="G470" s="9">
        <f t="shared" si="3"/>
        <v>1</v>
      </c>
    </row>
    <row r="471" spans="1:7" ht="13">
      <c r="A471" s="5">
        <v>470</v>
      </c>
      <c r="B471" s="25">
        <v>43206</v>
      </c>
      <c r="C471" s="27">
        <f t="shared" si="0"/>
        <v>43220</v>
      </c>
      <c r="D471" s="5">
        <f t="shared" si="4"/>
        <v>2</v>
      </c>
      <c r="E471" s="5">
        <v>2</v>
      </c>
      <c r="F471" s="28">
        <f t="shared" si="2"/>
        <v>43101</v>
      </c>
      <c r="G471" s="9">
        <f t="shared" si="3"/>
        <v>2</v>
      </c>
    </row>
    <row r="472" spans="1:7" ht="13">
      <c r="A472" s="5">
        <v>471</v>
      </c>
      <c r="B472" s="25">
        <v>43207</v>
      </c>
      <c r="C472" s="27">
        <f t="shared" si="0"/>
        <v>43220</v>
      </c>
      <c r="D472" s="5">
        <f t="shared" si="4"/>
        <v>3</v>
      </c>
      <c r="E472" s="5">
        <v>2</v>
      </c>
      <c r="F472" s="28">
        <f t="shared" si="2"/>
        <v>43101</v>
      </c>
      <c r="G472" s="9">
        <f t="shared" si="3"/>
        <v>3</v>
      </c>
    </row>
    <row r="473" spans="1:7" ht="13">
      <c r="A473" s="5">
        <v>472</v>
      </c>
      <c r="B473" s="25">
        <v>43208</v>
      </c>
      <c r="C473" s="27">
        <f t="shared" si="0"/>
        <v>43220</v>
      </c>
      <c r="D473" s="5">
        <f t="shared" si="4"/>
        <v>4</v>
      </c>
      <c r="E473" s="5">
        <v>2</v>
      </c>
      <c r="F473" s="28">
        <f t="shared" si="2"/>
        <v>43101</v>
      </c>
      <c r="G473" s="9">
        <f t="shared" si="3"/>
        <v>4</v>
      </c>
    </row>
    <row r="474" spans="1:7" ht="13">
      <c r="A474" s="5">
        <v>473</v>
      </c>
      <c r="B474" s="25">
        <v>43209</v>
      </c>
      <c r="C474" s="27">
        <f t="shared" si="0"/>
        <v>43220</v>
      </c>
      <c r="D474" s="5">
        <f t="shared" si="4"/>
        <v>5</v>
      </c>
      <c r="E474" s="5">
        <v>2</v>
      </c>
      <c r="F474" s="28">
        <f t="shared" si="2"/>
        <v>43101</v>
      </c>
      <c r="G474" s="9">
        <f t="shared" si="3"/>
        <v>5</v>
      </c>
    </row>
    <row r="475" spans="1:7" ht="13">
      <c r="A475" s="5">
        <v>474</v>
      </c>
      <c r="B475" s="25">
        <v>43210</v>
      </c>
      <c r="C475" s="27">
        <f t="shared" si="0"/>
        <v>43220</v>
      </c>
      <c r="D475" s="5">
        <f t="shared" si="4"/>
        <v>6</v>
      </c>
      <c r="E475" s="5">
        <v>2</v>
      </c>
      <c r="F475" s="28">
        <f t="shared" si="2"/>
        <v>43101</v>
      </c>
      <c r="G475" s="9">
        <f t="shared" si="3"/>
        <v>6</v>
      </c>
    </row>
    <row r="476" spans="1:7" ht="13">
      <c r="A476" s="5">
        <v>475</v>
      </c>
      <c r="B476" s="25">
        <v>43211</v>
      </c>
      <c r="C476" s="27">
        <f t="shared" si="0"/>
        <v>43220</v>
      </c>
      <c r="D476" s="5">
        <f t="shared" si="4"/>
        <v>7</v>
      </c>
      <c r="E476" s="5">
        <v>2</v>
      </c>
      <c r="F476" s="28">
        <f t="shared" si="2"/>
        <v>43101</v>
      </c>
      <c r="G476" s="9">
        <f t="shared" si="3"/>
        <v>7</v>
      </c>
    </row>
    <row r="477" spans="1:7" ht="13">
      <c r="A477" s="5">
        <v>476</v>
      </c>
      <c r="B477" s="25">
        <v>43212</v>
      </c>
      <c r="C477" s="27">
        <f t="shared" si="0"/>
        <v>43220</v>
      </c>
      <c r="D477" s="5">
        <f t="shared" si="4"/>
        <v>1</v>
      </c>
      <c r="E477" s="5">
        <v>2</v>
      </c>
      <c r="F477" s="28">
        <f t="shared" si="2"/>
        <v>43101</v>
      </c>
      <c r="G477" s="9">
        <f t="shared" si="3"/>
        <v>1</v>
      </c>
    </row>
    <row r="478" spans="1:7" ht="13">
      <c r="A478" s="5">
        <v>477</v>
      </c>
      <c r="B478" s="25">
        <v>43213</v>
      </c>
      <c r="C478" s="27">
        <f t="shared" si="0"/>
        <v>43220</v>
      </c>
      <c r="D478" s="5">
        <f t="shared" si="4"/>
        <v>2</v>
      </c>
      <c r="E478" s="5">
        <v>2</v>
      </c>
      <c r="F478" s="28">
        <f t="shared" si="2"/>
        <v>43101</v>
      </c>
      <c r="G478" s="9">
        <f t="shared" si="3"/>
        <v>2</v>
      </c>
    </row>
    <row r="479" spans="1:7" ht="13">
      <c r="A479" s="5">
        <v>478</v>
      </c>
      <c r="B479" s="25">
        <v>43214</v>
      </c>
      <c r="C479" s="27">
        <f t="shared" si="0"/>
        <v>43220</v>
      </c>
      <c r="D479" s="5">
        <f t="shared" si="4"/>
        <v>3</v>
      </c>
      <c r="E479" s="5">
        <v>2</v>
      </c>
      <c r="F479" s="28">
        <f t="shared" si="2"/>
        <v>43101</v>
      </c>
      <c r="G479" s="9">
        <f t="shared" si="3"/>
        <v>3</v>
      </c>
    </row>
    <row r="480" spans="1:7" ht="13">
      <c r="A480" s="5">
        <v>479</v>
      </c>
      <c r="B480" s="25">
        <v>43215</v>
      </c>
      <c r="C480" s="27">
        <f t="shared" si="0"/>
        <v>43220</v>
      </c>
      <c r="D480" s="5">
        <f t="shared" si="4"/>
        <v>4</v>
      </c>
      <c r="E480" s="5">
        <v>2</v>
      </c>
      <c r="F480" s="28">
        <f t="shared" si="2"/>
        <v>43101</v>
      </c>
      <c r="G480" s="9">
        <f t="shared" si="3"/>
        <v>4</v>
      </c>
    </row>
    <row r="481" spans="1:7" ht="13">
      <c r="A481" s="5">
        <v>480</v>
      </c>
      <c r="B481" s="25">
        <v>43216</v>
      </c>
      <c r="C481" s="27">
        <f t="shared" si="0"/>
        <v>43220</v>
      </c>
      <c r="D481" s="5">
        <f t="shared" si="4"/>
        <v>5</v>
      </c>
      <c r="E481" s="5">
        <v>2</v>
      </c>
      <c r="F481" s="28">
        <f t="shared" si="2"/>
        <v>43101</v>
      </c>
      <c r="G481" s="9">
        <f t="shared" si="3"/>
        <v>5</v>
      </c>
    </row>
    <row r="482" spans="1:7" ht="13">
      <c r="A482" s="5">
        <v>481</v>
      </c>
      <c r="B482" s="25">
        <v>43217</v>
      </c>
      <c r="C482" s="27">
        <f t="shared" si="0"/>
        <v>43220</v>
      </c>
      <c r="D482" s="5">
        <f t="shared" si="4"/>
        <v>6</v>
      </c>
      <c r="E482" s="5">
        <v>2</v>
      </c>
      <c r="F482" s="28">
        <f t="shared" si="2"/>
        <v>43101</v>
      </c>
      <c r="G482" s="9">
        <f t="shared" si="3"/>
        <v>6</v>
      </c>
    </row>
    <row r="483" spans="1:7" ht="13">
      <c r="A483" s="5">
        <v>482</v>
      </c>
      <c r="B483" s="25">
        <v>43218</v>
      </c>
      <c r="C483" s="27">
        <f t="shared" si="0"/>
        <v>43220</v>
      </c>
      <c r="D483" s="5">
        <f t="shared" si="4"/>
        <v>7</v>
      </c>
      <c r="E483" s="5">
        <v>2</v>
      </c>
      <c r="F483" s="28">
        <f t="shared" si="2"/>
        <v>43101</v>
      </c>
      <c r="G483" s="9">
        <f t="shared" si="3"/>
        <v>7</v>
      </c>
    </row>
    <row r="484" spans="1:7" ht="13">
      <c r="A484" s="5">
        <v>483</v>
      </c>
      <c r="B484" s="25">
        <v>43219</v>
      </c>
      <c r="C484" s="27">
        <f t="shared" si="0"/>
        <v>43220</v>
      </c>
      <c r="D484" s="5">
        <f t="shared" si="4"/>
        <v>1</v>
      </c>
      <c r="E484" s="5">
        <v>2</v>
      </c>
      <c r="F484" s="28">
        <f t="shared" si="2"/>
        <v>43101</v>
      </c>
      <c r="G484" s="9">
        <f t="shared" si="3"/>
        <v>1</v>
      </c>
    </row>
    <row r="485" spans="1:7" ht="13">
      <c r="A485" s="5">
        <v>484</v>
      </c>
      <c r="B485" s="25">
        <v>43220</v>
      </c>
      <c r="C485" s="27">
        <f t="shared" si="0"/>
        <v>43220</v>
      </c>
      <c r="D485" s="5">
        <f t="shared" si="4"/>
        <v>2</v>
      </c>
      <c r="E485" s="5">
        <v>2</v>
      </c>
      <c r="F485" s="28">
        <f t="shared" si="2"/>
        <v>43101</v>
      </c>
      <c r="G485" s="9">
        <f t="shared" si="3"/>
        <v>2</v>
      </c>
    </row>
    <row r="486" spans="1:7" ht="13">
      <c r="A486" s="5">
        <v>485</v>
      </c>
      <c r="B486" s="25">
        <v>43221</v>
      </c>
      <c r="C486" s="27">
        <f t="shared" si="0"/>
        <v>43251</v>
      </c>
      <c r="D486" s="5">
        <f t="shared" si="4"/>
        <v>3</v>
      </c>
      <c r="E486" s="5">
        <v>2</v>
      </c>
      <c r="F486" s="28">
        <f t="shared" si="2"/>
        <v>43101</v>
      </c>
      <c r="G486" s="9">
        <f t="shared" si="3"/>
        <v>3</v>
      </c>
    </row>
    <row r="487" spans="1:7" ht="13">
      <c r="A487" s="5">
        <v>486</v>
      </c>
      <c r="B487" s="25">
        <v>43222</v>
      </c>
      <c r="C487" s="27">
        <f t="shared" si="0"/>
        <v>43251</v>
      </c>
      <c r="D487" s="5">
        <f t="shared" si="4"/>
        <v>4</v>
      </c>
      <c r="E487" s="5">
        <v>2</v>
      </c>
      <c r="F487" s="28">
        <f t="shared" si="2"/>
        <v>43101</v>
      </c>
      <c r="G487" s="9">
        <f t="shared" si="3"/>
        <v>4</v>
      </c>
    </row>
    <row r="488" spans="1:7" ht="13">
      <c r="A488" s="5">
        <v>487</v>
      </c>
      <c r="B488" s="25">
        <v>43223</v>
      </c>
      <c r="C488" s="27">
        <f t="shared" si="0"/>
        <v>43251</v>
      </c>
      <c r="D488" s="5">
        <f t="shared" si="4"/>
        <v>5</v>
      </c>
      <c r="E488" s="5">
        <v>2</v>
      </c>
      <c r="F488" s="28">
        <f t="shared" si="2"/>
        <v>43101</v>
      </c>
      <c r="G488" s="9">
        <f t="shared" si="3"/>
        <v>5</v>
      </c>
    </row>
    <row r="489" spans="1:7" ht="13">
      <c r="A489" s="5">
        <v>488</v>
      </c>
      <c r="B489" s="25">
        <v>43224</v>
      </c>
      <c r="C489" s="27">
        <f t="shared" si="0"/>
        <v>43251</v>
      </c>
      <c r="D489" s="5">
        <f t="shared" si="4"/>
        <v>6</v>
      </c>
      <c r="E489" s="5">
        <v>2</v>
      </c>
      <c r="F489" s="28">
        <f t="shared" si="2"/>
        <v>43101</v>
      </c>
      <c r="G489" s="9">
        <f t="shared" si="3"/>
        <v>6</v>
      </c>
    </row>
    <row r="490" spans="1:7" ht="13">
      <c r="A490" s="5">
        <v>489</v>
      </c>
      <c r="B490" s="25">
        <v>43225</v>
      </c>
      <c r="C490" s="27">
        <f t="shared" si="0"/>
        <v>43251</v>
      </c>
      <c r="D490" s="5">
        <f t="shared" si="4"/>
        <v>7</v>
      </c>
      <c r="E490" s="5">
        <v>2</v>
      </c>
      <c r="F490" s="28">
        <f t="shared" si="2"/>
        <v>43101</v>
      </c>
      <c r="G490" s="9">
        <f t="shared" si="3"/>
        <v>7</v>
      </c>
    </row>
    <row r="491" spans="1:7" ht="13">
      <c r="A491" s="5">
        <v>490</v>
      </c>
      <c r="B491" s="25">
        <v>43226</v>
      </c>
      <c r="C491" s="27">
        <f t="shared" si="0"/>
        <v>43251</v>
      </c>
      <c r="D491" s="5">
        <f t="shared" si="4"/>
        <v>1</v>
      </c>
      <c r="E491" s="5">
        <v>2</v>
      </c>
      <c r="F491" s="28">
        <f t="shared" si="2"/>
        <v>43101</v>
      </c>
      <c r="G491" s="9">
        <f t="shared" si="3"/>
        <v>1</v>
      </c>
    </row>
    <row r="492" spans="1:7" ht="13">
      <c r="A492" s="5">
        <v>491</v>
      </c>
      <c r="B492" s="25">
        <v>43227</v>
      </c>
      <c r="C492" s="27">
        <f t="shared" si="0"/>
        <v>43251</v>
      </c>
      <c r="D492" s="5">
        <f t="shared" si="4"/>
        <v>2</v>
      </c>
      <c r="E492" s="5">
        <v>2</v>
      </c>
      <c r="F492" s="28">
        <f t="shared" si="2"/>
        <v>43101</v>
      </c>
      <c r="G492" s="9">
        <f t="shared" si="3"/>
        <v>2</v>
      </c>
    </row>
    <row r="493" spans="1:7" ht="13">
      <c r="A493" s="5">
        <v>492</v>
      </c>
      <c r="B493" s="25">
        <v>43228</v>
      </c>
      <c r="C493" s="27">
        <f t="shared" si="0"/>
        <v>43251</v>
      </c>
      <c r="D493" s="5">
        <f t="shared" si="4"/>
        <v>3</v>
      </c>
      <c r="E493" s="5">
        <v>2</v>
      </c>
      <c r="F493" s="28">
        <f t="shared" si="2"/>
        <v>43101</v>
      </c>
      <c r="G493" s="9">
        <f t="shared" si="3"/>
        <v>3</v>
      </c>
    </row>
    <row r="494" spans="1:7" ht="13">
      <c r="A494" s="5">
        <v>493</v>
      </c>
      <c r="B494" s="25">
        <v>43229</v>
      </c>
      <c r="C494" s="27">
        <f t="shared" si="0"/>
        <v>43251</v>
      </c>
      <c r="D494" s="5">
        <f t="shared" si="4"/>
        <v>4</v>
      </c>
      <c r="E494" s="5">
        <v>2</v>
      </c>
      <c r="F494" s="28">
        <f t="shared" si="2"/>
        <v>43101</v>
      </c>
      <c r="G494" s="9">
        <f t="shared" si="3"/>
        <v>4</v>
      </c>
    </row>
    <row r="495" spans="1:7" ht="13">
      <c r="A495" s="5">
        <v>494</v>
      </c>
      <c r="B495" s="25">
        <v>43230</v>
      </c>
      <c r="C495" s="27">
        <f t="shared" si="0"/>
        <v>43251</v>
      </c>
      <c r="D495" s="5">
        <f t="shared" si="4"/>
        <v>5</v>
      </c>
      <c r="E495" s="5">
        <v>2</v>
      </c>
      <c r="F495" s="28">
        <f t="shared" si="2"/>
        <v>43101</v>
      </c>
      <c r="G495" s="9">
        <f t="shared" si="3"/>
        <v>5</v>
      </c>
    </row>
    <row r="496" spans="1:7" ht="13">
      <c r="A496" s="5">
        <v>495</v>
      </c>
      <c r="B496" s="25">
        <v>43231</v>
      </c>
      <c r="C496" s="27">
        <f t="shared" si="0"/>
        <v>43251</v>
      </c>
      <c r="D496" s="5">
        <f t="shared" si="4"/>
        <v>6</v>
      </c>
      <c r="E496" s="5">
        <v>2</v>
      </c>
      <c r="F496" s="28">
        <f t="shared" si="2"/>
        <v>43101</v>
      </c>
      <c r="G496" s="9">
        <f t="shared" si="3"/>
        <v>6</v>
      </c>
    </row>
    <row r="497" spans="1:7" ht="13">
      <c r="A497" s="5">
        <v>496</v>
      </c>
      <c r="B497" s="25">
        <v>43232</v>
      </c>
      <c r="C497" s="27">
        <f t="shared" si="0"/>
        <v>43251</v>
      </c>
      <c r="D497" s="5">
        <f t="shared" si="4"/>
        <v>7</v>
      </c>
      <c r="E497" s="5">
        <v>2</v>
      </c>
      <c r="F497" s="28">
        <f t="shared" si="2"/>
        <v>43101</v>
      </c>
      <c r="G497" s="9">
        <f t="shared" si="3"/>
        <v>7</v>
      </c>
    </row>
    <row r="498" spans="1:7" ht="13">
      <c r="A498" s="5">
        <v>497</v>
      </c>
      <c r="B498" s="25">
        <v>43233</v>
      </c>
      <c r="C498" s="27">
        <f t="shared" si="0"/>
        <v>43251</v>
      </c>
      <c r="D498" s="5">
        <f t="shared" si="4"/>
        <v>1</v>
      </c>
      <c r="E498" s="5">
        <v>2</v>
      </c>
      <c r="F498" s="28">
        <f t="shared" si="2"/>
        <v>43101</v>
      </c>
      <c r="G498" s="9">
        <f t="shared" si="3"/>
        <v>1</v>
      </c>
    </row>
    <row r="499" spans="1:7" ht="13">
      <c r="A499" s="5">
        <v>498</v>
      </c>
      <c r="B499" s="25">
        <v>43234</v>
      </c>
      <c r="C499" s="27">
        <f t="shared" si="0"/>
        <v>43251</v>
      </c>
      <c r="D499" s="5">
        <f t="shared" si="4"/>
        <v>2</v>
      </c>
      <c r="E499" s="5">
        <v>2</v>
      </c>
      <c r="F499" s="28">
        <f t="shared" si="2"/>
        <v>43101</v>
      </c>
      <c r="G499" s="9">
        <f t="shared" si="3"/>
        <v>2</v>
      </c>
    </row>
    <row r="500" spans="1:7" ht="13">
      <c r="A500" s="5">
        <v>499</v>
      </c>
      <c r="B500" s="25">
        <v>43235</v>
      </c>
      <c r="C500" s="27">
        <f t="shared" si="0"/>
        <v>43251</v>
      </c>
      <c r="D500" s="5">
        <f t="shared" si="4"/>
        <v>3</v>
      </c>
      <c r="E500" s="5">
        <v>2</v>
      </c>
      <c r="F500" s="28">
        <f t="shared" si="2"/>
        <v>43101</v>
      </c>
      <c r="G500" s="9">
        <f t="shared" si="3"/>
        <v>3</v>
      </c>
    </row>
    <row r="501" spans="1:7" ht="13">
      <c r="A501" s="5">
        <v>500</v>
      </c>
      <c r="B501" s="25">
        <v>43236</v>
      </c>
      <c r="C501" s="27">
        <f t="shared" si="0"/>
        <v>43251</v>
      </c>
      <c r="D501" s="5">
        <f t="shared" si="4"/>
        <v>4</v>
      </c>
      <c r="E501" s="5">
        <v>2</v>
      </c>
      <c r="F501" s="28">
        <f t="shared" si="2"/>
        <v>43101</v>
      </c>
      <c r="G501" s="9">
        <f t="shared" si="3"/>
        <v>4</v>
      </c>
    </row>
    <row r="502" spans="1:7" ht="13">
      <c r="A502" s="5">
        <v>501</v>
      </c>
      <c r="B502" s="25">
        <v>43237</v>
      </c>
      <c r="C502" s="27">
        <f t="shared" si="0"/>
        <v>43251</v>
      </c>
      <c r="D502" s="5">
        <f t="shared" si="4"/>
        <v>5</v>
      </c>
      <c r="E502" s="5">
        <v>2</v>
      </c>
      <c r="F502" s="28">
        <f t="shared" si="2"/>
        <v>43101</v>
      </c>
      <c r="G502" s="9">
        <f t="shared" si="3"/>
        <v>5</v>
      </c>
    </row>
    <row r="503" spans="1:7" ht="13">
      <c r="A503" s="5">
        <v>502</v>
      </c>
      <c r="B503" s="25">
        <v>43238</v>
      </c>
      <c r="C503" s="27">
        <f t="shared" si="0"/>
        <v>43251</v>
      </c>
      <c r="D503" s="5">
        <f t="shared" si="4"/>
        <v>6</v>
      </c>
      <c r="E503" s="5">
        <v>2</v>
      </c>
      <c r="F503" s="28">
        <f t="shared" si="2"/>
        <v>43101</v>
      </c>
      <c r="G503" s="9">
        <f t="shared" si="3"/>
        <v>6</v>
      </c>
    </row>
    <row r="504" spans="1:7" ht="13">
      <c r="A504" s="5">
        <v>503</v>
      </c>
      <c r="B504" s="25">
        <v>43239</v>
      </c>
      <c r="C504" s="27">
        <f t="shared" si="0"/>
        <v>43251</v>
      </c>
      <c r="D504" s="5">
        <f t="shared" si="4"/>
        <v>7</v>
      </c>
      <c r="E504" s="5">
        <v>2</v>
      </c>
      <c r="F504" s="28">
        <f t="shared" si="2"/>
        <v>43101</v>
      </c>
      <c r="G504" s="9">
        <f t="shared" si="3"/>
        <v>7</v>
      </c>
    </row>
    <row r="505" spans="1:7" ht="13">
      <c r="A505" s="5">
        <v>504</v>
      </c>
      <c r="B505" s="25">
        <v>43240</v>
      </c>
      <c r="C505" s="27">
        <f t="shared" si="0"/>
        <v>43251</v>
      </c>
      <c r="D505" s="5">
        <f t="shared" si="4"/>
        <v>1</v>
      </c>
      <c r="E505" s="5">
        <v>2</v>
      </c>
      <c r="F505" s="28">
        <f t="shared" si="2"/>
        <v>43101</v>
      </c>
      <c r="G505" s="9">
        <f t="shared" si="3"/>
        <v>1</v>
      </c>
    </row>
    <row r="506" spans="1:7" ht="13">
      <c r="A506" s="5">
        <v>505</v>
      </c>
      <c r="B506" s="25">
        <v>43241</v>
      </c>
      <c r="C506" s="27">
        <f t="shared" si="0"/>
        <v>43251</v>
      </c>
      <c r="D506" s="5">
        <f t="shared" si="4"/>
        <v>2</v>
      </c>
      <c r="E506" s="5">
        <v>2</v>
      </c>
      <c r="F506" s="28">
        <f t="shared" si="2"/>
        <v>43101</v>
      </c>
      <c r="G506" s="9">
        <f t="shared" si="3"/>
        <v>2</v>
      </c>
    </row>
    <row r="507" spans="1:7" ht="13">
      <c r="A507" s="5">
        <v>506</v>
      </c>
      <c r="B507" s="25">
        <v>43242</v>
      </c>
      <c r="C507" s="27">
        <f t="shared" si="0"/>
        <v>43251</v>
      </c>
      <c r="D507" s="5">
        <f t="shared" si="4"/>
        <v>3</v>
      </c>
      <c r="E507" s="5">
        <v>2</v>
      </c>
      <c r="F507" s="28">
        <f t="shared" si="2"/>
        <v>43101</v>
      </c>
      <c r="G507" s="9">
        <f t="shared" si="3"/>
        <v>3</v>
      </c>
    </row>
    <row r="508" spans="1:7" ht="13">
      <c r="A508" s="5">
        <v>507</v>
      </c>
      <c r="B508" s="25">
        <v>43243</v>
      </c>
      <c r="C508" s="27">
        <f t="shared" si="0"/>
        <v>43251</v>
      </c>
      <c r="D508" s="5">
        <f t="shared" si="4"/>
        <v>4</v>
      </c>
      <c r="E508" s="5">
        <v>2</v>
      </c>
      <c r="F508" s="28">
        <f t="shared" si="2"/>
        <v>43101</v>
      </c>
      <c r="G508" s="9">
        <f t="shared" si="3"/>
        <v>4</v>
      </c>
    </row>
    <row r="509" spans="1:7" ht="13">
      <c r="A509" s="5">
        <v>508</v>
      </c>
      <c r="B509" s="25">
        <v>43244</v>
      </c>
      <c r="C509" s="27">
        <f t="shared" si="0"/>
        <v>43251</v>
      </c>
      <c r="D509" s="5">
        <f t="shared" si="4"/>
        <v>5</v>
      </c>
      <c r="E509" s="5">
        <v>2</v>
      </c>
      <c r="F509" s="28">
        <f t="shared" si="2"/>
        <v>43101</v>
      </c>
      <c r="G509" s="9">
        <f t="shared" si="3"/>
        <v>5</v>
      </c>
    </row>
    <row r="510" spans="1:7" ht="13">
      <c r="A510" s="5">
        <v>509</v>
      </c>
      <c r="B510" s="25">
        <v>43245</v>
      </c>
      <c r="C510" s="27">
        <f t="shared" si="0"/>
        <v>43251</v>
      </c>
      <c r="D510" s="5">
        <f t="shared" si="4"/>
        <v>6</v>
      </c>
      <c r="E510" s="5">
        <v>2</v>
      </c>
      <c r="F510" s="28">
        <f t="shared" si="2"/>
        <v>43101</v>
      </c>
      <c r="G510" s="9">
        <f t="shared" si="3"/>
        <v>6</v>
      </c>
    </row>
    <row r="511" spans="1:7" ht="13">
      <c r="A511" s="5">
        <v>510</v>
      </c>
      <c r="B511" s="25">
        <v>43246</v>
      </c>
      <c r="C511" s="27">
        <f t="shared" si="0"/>
        <v>43251</v>
      </c>
      <c r="D511" s="5">
        <f t="shared" si="4"/>
        <v>7</v>
      </c>
      <c r="E511" s="5">
        <v>2</v>
      </c>
      <c r="F511" s="28">
        <f t="shared" si="2"/>
        <v>43101</v>
      </c>
      <c r="G511" s="9">
        <f t="shared" si="3"/>
        <v>7</v>
      </c>
    </row>
    <row r="512" spans="1:7" ht="13">
      <c r="A512" s="5">
        <v>511</v>
      </c>
      <c r="B512" s="25">
        <v>43247</v>
      </c>
      <c r="C512" s="27">
        <f t="shared" si="0"/>
        <v>43251</v>
      </c>
      <c r="D512" s="5">
        <f t="shared" si="4"/>
        <v>1</v>
      </c>
      <c r="E512" s="5">
        <v>2</v>
      </c>
      <c r="F512" s="28">
        <f t="shared" si="2"/>
        <v>43101</v>
      </c>
      <c r="G512" s="9">
        <f t="shared" si="3"/>
        <v>1</v>
      </c>
    </row>
    <row r="513" spans="1:7" ht="13">
      <c r="A513" s="5">
        <v>512</v>
      </c>
      <c r="B513" s="25">
        <v>43248</v>
      </c>
      <c r="C513" s="27">
        <f t="shared" si="0"/>
        <v>43251</v>
      </c>
      <c r="D513" s="5">
        <f t="shared" si="4"/>
        <v>2</v>
      </c>
      <c r="E513" s="5">
        <v>2</v>
      </c>
      <c r="F513" s="28">
        <f t="shared" si="2"/>
        <v>43101</v>
      </c>
      <c r="G513" s="9">
        <f t="shared" si="3"/>
        <v>2</v>
      </c>
    </row>
    <row r="514" spans="1:7" ht="13">
      <c r="A514" s="5">
        <v>513</v>
      </c>
      <c r="B514" s="25">
        <v>43249</v>
      </c>
      <c r="C514" s="27">
        <f t="shared" si="0"/>
        <v>43251</v>
      </c>
      <c r="D514" s="5">
        <f t="shared" si="4"/>
        <v>3</v>
      </c>
      <c r="E514" s="5">
        <v>2</v>
      </c>
      <c r="F514" s="28">
        <f t="shared" si="2"/>
        <v>43101</v>
      </c>
      <c r="G514" s="9">
        <f t="shared" si="3"/>
        <v>3</v>
      </c>
    </row>
    <row r="515" spans="1:7" ht="13">
      <c r="A515" s="5">
        <v>514</v>
      </c>
      <c r="B515" s="25">
        <v>43250</v>
      </c>
      <c r="C515" s="27">
        <f t="shared" si="0"/>
        <v>43251</v>
      </c>
      <c r="D515" s="5">
        <f t="shared" si="4"/>
        <v>4</v>
      </c>
      <c r="E515" s="5">
        <v>2</v>
      </c>
      <c r="F515" s="28">
        <f t="shared" si="2"/>
        <v>43101</v>
      </c>
      <c r="G515" s="9">
        <f t="shared" si="3"/>
        <v>4</v>
      </c>
    </row>
    <row r="516" spans="1:7" ht="13">
      <c r="A516" s="5">
        <v>515</v>
      </c>
      <c r="B516" s="25">
        <v>43251</v>
      </c>
      <c r="C516" s="27">
        <f t="shared" si="0"/>
        <v>43251</v>
      </c>
      <c r="D516" s="5">
        <f t="shared" si="4"/>
        <v>5</v>
      </c>
      <c r="E516" s="5">
        <v>2</v>
      </c>
      <c r="F516" s="28">
        <f t="shared" si="2"/>
        <v>43101</v>
      </c>
      <c r="G516" s="9">
        <f t="shared" si="3"/>
        <v>5</v>
      </c>
    </row>
    <row r="517" spans="1:7" ht="13">
      <c r="A517" s="5">
        <v>516</v>
      </c>
      <c r="B517" s="25">
        <v>43252</v>
      </c>
      <c r="C517" s="27">
        <f t="shared" si="0"/>
        <v>43281</v>
      </c>
      <c r="D517" s="5">
        <f t="shared" si="4"/>
        <v>6</v>
      </c>
      <c r="E517" s="5">
        <v>2</v>
      </c>
      <c r="F517" s="28">
        <f t="shared" si="2"/>
        <v>43101</v>
      </c>
      <c r="G517" s="9">
        <f t="shared" si="3"/>
        <v>6</v>
      </c>
    </row>
    <row r="518" spans="1:7" ht="13">
      <c r="A518" s="5">
        <v>517</v>
      </c>
      <c r="B518" s="25">
        <v>43253</v>
      </c>
      <c r="C518" s="27">
        <f t="shared" si="0"/>
        <v>43281</v>
      </c>
      <c r="D518" s="5">
        <f t="shared" si="4"/>
        <v>7</v>
      </c>
      <c r="E518" s="5">
        <v>2</v>
      </c>
      <c r="F518" s="28">
        <f t="shared" si="2"/>
        <v>43101</v>
      </c>
      <c r="G518" s="9">
        <f t="shared" si="3"/>
        <v>7</v>
      </c>
    </row>
    <row r="519" spans="1:7" ht="13">
      <c r="A519" s="5">
        <v>518</v>
      </c>
      <c r="B519" s="25">
        <v>43254</v>
      </c>
      <c r="C519" s="27">
        <f t="shared" si="0"/>
        <v>43281</v>
      </c>
      <c r="D519" s="5">
        <f t="shared" si="4"/>
        <v>1</v>
      </c>
      <c r="E519" s="5">
        <v>2</v>
      </c>
      <c r="F519" s="28">
        <f t="shared" si="2"/>
        <v>43101</v>
      </c>
      <c r="G519" s="9">
        <f t="shared" si="3"/>
        <v>1</v>
      </c>
    </row>
    <row r="520" spans="1:7" ht="13">
      <c r="A520" s="5">
        <v>519</v>
      </c>
      <c r="B520" s="25">
        <v>43255</v>
      </c>
      <c r="C520" s="27">
        <f t="shared" si="0"/>
        <v>43281</v>
      </c>
      <c r="D520" s="5">
        <f t="shared" si="4"/>
        <v>2</v>
      </c>
      <c r="E520" s="5">
        <v>2</v>
      </c>
      <c r="F520" s="28">
        <f t="shared" si="2"/>
        <v>43101</v>
      </c>
      <c r="G520" s="9">
        <f t="shared" si="3"/>
        <v>2</v>
      </c>
    </row>
    <row r="521" spans="1:7" ht="13">
      <c r="A521" s="5">
        <v>520</v>
      </c>
      <c r="B521" s="25">
        <v>43256</v>
      </c>
      <c r="C521" s="27">
        <f t="shared" si="0"/>
        <v>43281</v>
      </c>
      <c r="D521" s="5">
        <f t="shared" si="4"/>
        <v>3</v>
      </c>
      <c r="E521" s="5">
        <v>2</v>
      </c>
      <c r="F521" s="28">
        <f t="shared" si="2"/>
        <v>43101</v>
      </c>
      <c r="G521" s="9">
        <f t="shared" si="3"/>
        <v>3</v>
      </c>
    </row>
    <row r="522" spans="1:7" ht="13">
      <c r="A522" s="5">
        <v>521</v>
      </c>
      <c r="B522" s="25">
        <v>43257</v>
      </c>
      <c r="C522" s="27">
        <f t="shared" si="0"/>
        <v>43281</v>
      </c>
      <c r="D522" s="5">
        <f t="shared" si="4"/>
        <v>4</v>
      </c>
      <c r="E522" s="5">
        <v>2</v>
      </c>
      <c r="F522" s="28">
        <f t="shared" si="2"/>
        <v>43101</v>
      </c>
      <c r="G522" s="9">
        <f t="shared" si="3"/>
        <v>4</v>
      </c>
    </row>
    <row r="523" spans="1:7" ht="13">
      <c r="A523" s="5">
        <v>522</v>
      </c>
      <c r="B523" s="25">
        <v>43258</v>
      </c>
      <c r="C523" s="27">
        <f t="shared" si="0"/>
        <v>43281</v>
      </c>
      <c r="D523" s="5">
        <f t="shared" si="4"/>
        <v>5</v>
      </c>
      <c r="E523" s="5">
        <v>2</v>
      </c>
      <c r="F523" s="28">
        <f t="shared" si="2"/>
        <v>43101</v>
      </c>
      <c r="G523" s="9">
        <f t="shared" si="3"/>
        <v>5</v>
      </c>
    </row>
    <row r="524" spans="1:7" ht="13">
      <c r="A524" s="5">
        <v>523</v>
      </c>
      <c r="B524" s="25">
        <v>43259</v>
      </c>
      <c r="C524" s="27">
        <f t="shared" si="0"/>
        <v>43281</v>
      </c>
      <c r="D524" s="5">
        <f t="shared" si="4"/>
        <v>6</v>
      </c>
      <c r="E524" s="5">
        <v>2</v>
      </c>
      <c r="F524" s="28">
        <f t="shared" si="2"/>
        <v>43101</v>
      </c>
      <c r="G524" s="9">
        <f t="shared" si="3"/>
        <v>6</v>
      </c>
    </row>
    <row r="525" spans="1:7" ht="13">
      <c r="A525" s="5">
        <v>524</v>
      </c>
      <c r="B525" s="25">
        <v>43260</v>
      </c>
      <c r="C525" s="27">
        <f t="shared" si="0"/>
        <v>43281</v>
      </c>
      <c r="D525" s="5">
        <f t="shared" si="4"/>
        <v>7</v>
      </c>
      <c r="E525" s="5">
        <v>2</v>
      </c>
      <c r="F525" s="28">
        <f t="shared" si="2"/>
        <v>43101</v>
      </c>
      <c r="G525" s="9">
        <f t="shared" si="3"/>
        <v>7</v>
      </c>
    </row>
    <row r="526" spans="1:7" ht="13">
      <c r="A526" s="5">
        <v>525</v>
      </c>
      <c r="B526" s="25">
        <v>43261</v>
      </c>
      <c r="C526" s="27">
        <f t="shared" si="0"/>
        <v>43281</v>
      </c>
      <c r="D526" s="5">
        <f t="shared" si="4"/>
        <v>1</v>
      </c>
      <c r="E526" s="5">
        <v>2</v>
      </c>
      <c r="F526" s="28">
        <f t="shared" si="2"/>
        <v>43101</v>
      </c>
      <c r="G526" s="9">
        <f t="shared" si="3"/>
        <v>1</v>
      </c>
    </row>
    <row r="527" spans="1:7" ht="13">
      <c r="A527" s="5">
        <v>526</v>
      </c>
      <c r="B527" s="25">
        <v>43262</v>
      </c>
      <c r="C527" s="27">
        <f t="shared" si="0"/>
        <v>43281</v>
      </c>
      <c r="D527" s="5">
        <f t="shared" si="4"/>
        <v>2</v>
      </c>
      <c r="E527" s="5">
        <v>2</v>
      </c>
      <c r="F527" s="28">
        <f t="shared" si="2"/>
        <v>43101</v>
      </c>
      <c r="G527" s="9">
        <f t="shared" si="3"/>
        <v>2</v>
      </c>
    </row>
    <row r="528" spans="1:7" ht="13">
      <c r="A528" s="5">
        <v>527</v>
      </c>
      <c r="B528" s="25">
        <v>43263</v>
      </c>
      <c r="C528" s="27">
        <f t="shared" si="0"/>
        <v>43281</v>
      </c>
      <c r="D528" s="5">
        <f t="shared" si="4"/>
        <v>3</v>
      </c>
      <c r="E528" s="5">
        <v>2</v>
      </c>
      <c r="F528" s="28">
        <f t="shared" si="2"/>
        <v>43101</v>
      </c>
      <c r="G528" s="9">
        <f t="shared" si="3"/>
        <v>3</v>
      </c>
    </row>
    <row r="529" spans="1:7" ht="13">
      <c r="A529" s="5">
        <v>528</v>
      </c>
      <c r="B529" s="25">
        <v>43264</v>
      </c>
      <c r="C529" s="27">
        <f t="shared" si="0"/>
        <v>43281</v>
      </c>
      <c r="D529" s="5">
        <f t="shared" si="4"/>
        <v>4</v>
      </c>
      <c r="E529" s="5">
        <v>2</v>
      </c>
      <c r="F529" s="28">
        <f t="shared" si="2"/>
        <v>43101</v>
      </c>
      <c r="G529" s="9">
        <f t="shared" si="3"/>
        <v>4</v>
      </c>
    </row>
    <row r="530" spans="1:7" ht="13">
      <c r="A530" s="5">
        <v>529</v>
      </c>
      <c r="B530" s="25">
        <v>43265</v>
      </c>
      <c r="C530" s="27">
        <f t="shared" si="0"/>
        <v>43281</v>
      </c>
      <c r="D530" s="5">
        <f t="shared" si="4"/>
        <v>5</v>
      </c>
      <c r="E530" s="5">
        <v>2</v>
      </c>
      <c r="F530" s="28">
        <f t="shared" si="2"/>
        <v>43101</v>
      </c>
      <c r="G530" s="9">
        <f t="shared" si="3"/>
        <v>5</v>
      </c>
    </row>
    <row r="531" spans="1:7" ht="13">
      <c r="A531" s="5">
        <v>530</v>
      </c>
      <c r="B531" s="25">
        <v>43266</v>
      </c>
      <c r="C531" s="27">
        <f t="shared" si="0"/>
        <v>43281</v>
      </c>
      <c r="D531" s="5">
        <f t="shared" si="4"/>
        <v>6</v>
      </c>
      <c r="E531" s="5">
        <v>2</v>
      </c>
      <c r="F531" s="28">
        <f t="shared" si="2"/>
        <v>43101</v>
      </c>
      <c r="G531" s="9">
        <f t="shared" si="3"/>
        <v>6</v>
      </c>
    </row>
    <row r="532" spans="1:7" ht="13">
      <c r="A532" s="5">
        <v>531</v>
      </c>
      <c r="B532" s="25">
        <v>43267</v>
      </c>
      <c r="C532" s="27">
        <f t="shared" si="0"/>
        <v>43281</v>
      </c>
      <c r="D532" s="5">
        <f t="shared" si="4"/>
        <v>7</v>
      </c>
      <c r="E532" s="5">
        <v>2</v>
      </c>
      <c r="F532" s="28">
        <f t="shared" si="2"/>
        <v>43101</v>
      </c>
      <c r="G532" s="9">
        <f t="shared" si="3"/>
        <v>7</v>
      </c>
    </row>
    <row r="533" spans="1:7" ht="13">
      <c r="A533" s="5">
        <v>532</v>
      </c>
      <c r="B533" s="25">
        <v>43268</v>
      </c>
      <c r="C533" s="27">
        <f t="shared" si="0"/>
        <v>43281</v>
      </c>
      <c r="D533" s="5">
        <f t="shared" si="4"/>
        <v>1</v>
      </c>
      <c r="E533" s="5">
        <v>2</v>
      </c>
      <c r="F533" s="28">
        <f t="shared" si="2"/>
        <v>43101</v>
      </c>
      <c r="G533" s="9">
        <f t="shared" si="3"/>
        <v>1</v>
      </c>
    </row>
    <row r="534" spans="1:7" ht="13">
      <c r="A534" s="5">
        <v>533</v>
      </c>
      <c r="B534" s="25">
        <v>43269</v>
      </c>
      <c r="C534" s="27">
        <f t="shared" si="0"/>
        <v>43281</v>
      </c>
      <c r="D534" s="5">
        <f t="shared" si="4"/>
        <v>2</v>
      </c>
      <c r="E534" s="5">
        <v>2</v>
      </c>
      <c r="F534" s="28">
        <f t="shared" si="2"/>
        <v>43101</v>
      </c>
      <c r="G534" s="9">
        <f t="shared" si="3"/>
        <v>2</v>
      </c>
    </row>
    <row r="535" spans="1:7" ht="13">
      <c r="A535" s="5">
        <v>534</v>
      </c>
      <c r="B535" s="25">
        <v>43270</v>
      </c>
      <c r="C535" s="27">
        <f t="shared" si="0"/>
        <v>43281</v>
      </c>
      <c r="D535" s="5">
        <f t="shared" si="4"/>
        <v>3</v>
      </c>
      <c r="E535" s="5">
        <v>2</v>
      </c>
      <c r="F535" s="28">
        <f t="shared" si="2"/>
        <v>43101</v>
      </c>
      <c r="G535" s="9">
        <f t="shared" si="3"/>
        <v>3</v>
      </c>
    </row>
    <row r="536" spans="1:7" ht="13">
      <c r="A536" s="5">
        <v>535</v>
      </c>
      <c r="B536" s="25">
        <v>43271</v>
      </c>
      <c r="C536" s="27">
        <f t="shared" si="0"/>
        <v>43281</v>
      </c>
      <c r="D536" s="5">
        <f t="shared" si="4"/>
        <v>4</v>
      </c>
      <c r="E536" s="5">
        <v>2</v>
      </c>
      <c r="F536" s="28">
        <f t="shared" si="2"/>
        <v>43101</v>
      </c>
      <c r="G536" s="9">
        <f t="shared" si="3"/>
        <v>4</v>
      </c>
    </row>
    <row r="537" spans="1:7" ht="13">
      <c r="A537" s="5">
        <v>536</v>
      </c>
      <c r="B537" s="25">
        <v>43272</v>
      </c>
      <c r="C537" s="27">
        <f t="shared" si="0"/>
        <v>43281</v>
      </c>
      <c r="D537" s="5">
        <f t="shared" si="4"/>
        <v>5</v>
      </c>
      <c r="E537" s="5">
        <v>2</v>
      </c>
      <c r="F537" s="28">
        <f t="shared" si="2"/>
        <v>43101</v>
      </c>
      <c r="G537" s="9">
        <f t="shared" si="3"/>
        <v>5</v>
      </c>
    </row>
    <row r="538" spans="1:7" ht="13">
      <c r="A538" s="5">
        <v>537</v>
      </c>
      <c r="B538" s="25">
        <v>43273</v>
      </c>
      <c r="C538" s="27">
        <f t="shared" si="0"/>
        <v>43281</v>
      </c>
      <c r="D538" s="5">
        <f t="shared" si="4"/>
        <v>6</v>
      </c>
      <c r="E538" s="5">
        <v>2</v>
      </c>
      <c r="F538" s="28">
        <f t="shared" si="2"/>
        <v>43101</v>
      </c>
      <c r="G538" s="9">
        <f t="shared" si="3"/>
        <v>6</v>
      </c>
    </row>
    <row r="539" spans="1:7" ht="13">
      <c r="A539" s="5">
        <v>538</v>
      </c>
      <c r="B539" s="25">
        <v>43274</v>
      </c>
      <c r="C539" s="27">
        <f t="shared" si="0"/>
        <v>43281</v>
      </c>
      <c r="D539" s="5">
        <f t="shared" si="4"/>
        <v>7</v>
      </c>
      <c r="E539" s="5">
        <v>2</v>
      </c>
      <c r="F539" s="28">
        <f t="shared" si="2"/>
        <v>43101</v>
      </c>
      <c r="G539" s="9">
        <f t="shared" si="3"/>
        <v>7</v>
      </c>
    </row>
    <row r="540" spans="1:7" ht="13">
      <c r="A540" s="5">
        <v>539</v>
      </c>
      <c r="B540" s="25">
        <v>43275</v>
      </c>
      <c r="C540" s="27">
        <f t="shared" si="0"/>
        <v>43281</v>
      </c>
      <c r="D540" s="5">
        <f t="shared" si="4"/>
        <v>1</v>
      </c>
      <c r="E540" s="5">
        <v>2</v>
      </c>
      <c r="F540" s="28">
        <f t="shared" si="2"/>
        <v>43101</v>
      </c>
      <c r="G540" s="9">
        <f t="shared" si="3"/>
        <v>1</v>
      </c>
    </row>
    <row r="541" spans="1:7" ht="13">
      <c r="A541" s="5">
        <v>540</v>
      </c>
      <c r="B541" s="25">
        <v>43276</v>
      </c>
      <c r="C541" s="27">
        <f t="shared" si="0"/>
        <v>43281</v>
      </c>
      <c r="D541" s="5">
        <f t="shared" si="4"/>
        <v>2</v>
      </c>
      <c r="E541" s="5">
        <v>2</v>
      </c>
      <c r="F541" s="28">
        <f t="shared" si="2"/>
        <v>43101</v>
      </c>
      <c r="G541" s="9">
        <f t="shared" si="3"/>
        <v>2</v>
      </c>
    </row>
    <row r="542" spans="1:7" ht="13">
      <c r="A542" s="5">
        <v>541</v>
      </c>
      <c r="B542" s="25">
        <v>43277</v>
      </c>
      <c r="C542" s="27">
        <f t="shared" si="0"/>
        <v>43281</v>
      </c>
      <c r="D542" s="5">
        <f t="shared" si="4"/>
        <v>3</v>
      </c>
      <c r="E542" s="5">
        <v>2</v>
      </c>
      <c r="F542" s="28">
        <f t="shared" si="2"/>
        <v>43101</v>
      </c>
      <c r="G542" s="9">
        <f t="shared" si="3"/>
        <v>3</v>
      </c>
    </row>
    <row r="543" spans="1:7" ht="13">
      <c r="A543" s="5">
        <v>542</v>
      </c>
      <c r="B543" s="25">
        <v>43278</v>
      </c>
      <c r="C543" s="27">
        <f t="shared" si="0"/>
        <v>43281</v>
      </c>
      <c r="D543" s="5">
        <f t="shared" si="4"/>
        <v>4</v>
      </c>
      <c r="E543" s="5">
        <v>2</v>
      </c>
      <c r="F543" s="28">
        <f t="shared" si="2"/>
        <v>43101</v>
      </c>
      <c r="G543" s="9">
        <f t="shared" si="3"/>
        <v>4</v>
      </c>
    </row>
    <row r="544" spans="1:7" ht="13">
      <c r="A544" s="5">
        <v>543</v>
      </c>
      <c r="B544" s="25">
        <v>43279</v>
      </c>
      <c r="C544" s="27">
        <f t="shared" si="0"/>
        <v>43281</v>
      </c>
      <c r="D544" s="5">
        <f t="shared" si="4"/>
        <v>5</v>
      </c>
      <c r="E544" s="5">
        <v>2</v>
      </c>
      <c r="F544" s="28">
        <f t="shared" si="2"/>
        <v>43101</v>
      </c>
      <c r="G544" s="9">
        <f t="shared" si="3"/>
        <v>5</v>
      </c>
    </row>
    <row r="545" spans="1:7" ht="13">
      <c r="A545" s="5">
        <v>544</v>
      </c>
      <c r="B545" s="25">
        <v>43280</v>
      </c>
      <c r="C545" s="27">
        <f t="shared" si="0"/>
        <v>43281</v>
      </c>
      <c r="D545" s="5">
        <f t="shared" si="4"/>
        <v>6</v>
      </c>
      <c r="E545" s="5">
        <v>2</v>
      </c>
      <c r="F545" s="28">
        <f t="shared" si="2"/>
        <v>43101</v>
      </c>
      <c r="G545" s="9">
        <f t="shared" si="3"/>
        <v>6</v>
      </c>
    </row>
    <row r="546" spans="1:7" ht="13">
      <c r="A546" s="5">
        <v>545</v>
      </c>
      <c r="B546" s="25">
        <v>43281</v>
      </c>
      <c r="C546" s="27">
        <f t="shared" si="0"/>
        <v>43281</v>
      </c>
      <c r="D546" s="5">
        <f t="shared" si="4"/>
        <v>7</v>
      </c>
      <c r="E546" s="5">
        <v>2</v>
      </c>
      <c r="F546" s="28">
        <f t="shared" si="2"/>
        <v>43101</v>
      </c>
      <c r="G546" s="9">
        <f t="shared" si="3"/>
        <v>7</v>
      </c>
    </row>
    <row r="547" spans="1:7" ht="13">
      <c r="A547" s="5">
        <v>546</v>
      </c>
      <c r="B547" s="25">
        <v>43282</v>
      </c>
      <c r="C547" s="27">
        <f t="shared" si="0"/>
        <v>43312</v>
      </c>
      <c r="D547" s="5">
        <f t="shared" si="4"/>
        <v>1</v>
      </c>
      <c r="E547" s="5">
        <v>3</v>
      </c>
      <c r="F547" s="28">
        <f t="shared" si="2"/>
        <v>43101</v>
      </c>
      <c r="G547" s="9">
        <f t="shared" si="3"/>
        <v>1</v>
      </c>
    </row>
    <row r="548" spans="1:7" ht="13">
      <c r="A548" s="5">
        <v>547</v>
      </c>
      <c r="B548" s="25">
        <v>43283</v>
      </c>
      <c r="C548" s="27">
        <f t="shared" si="0"/>
        <v>43312</v>
      </c>
      <c r="D548" s="5">
        <f t="shared" si="4"/>
        <v>2</v>
      </c>
      <c r="E548" s="5">
        <v>3</v>
      </c>
      <c r="F548" s="28">
        <f t="shared" si="2"/>
        <v>43101</v>
      </c>
      <c r="G548" s="9">
        <f t="shared" si="3"/>
        <v>2</v>
      </c>
    </row>
    <row r="549" spans="1:7" ht="13">
      <c r="A549" s="5">
        <v>548</v>
      </c>
      <c r="B549" s="25">
        <v>43284</v>
      </c>
      <c r="C549" s="27">
        <f t="shared" si="0"/>
        <v>43312</v>
      </c>
      <c r="D549" s="5">
        <f t="shared" si="4"/>
        <v>3</v>
      </c>
      <c r="E549" s="5">
        <v>3</v>
      </c>
      <c r="F549" s="28">
        <f t="shared" si="2"/>
        <v>43101</v>
      </c>
      <c r="G549" s="9">
        <f t="shared" si="3"/>
        <v>3</v>
      </c>
    </row>
    <row r="550" spans="1:7" ht="13">
      <c r="A550" s="5">
        <v>549</v>
      </c>
      <c r="B550" s="25">
        <v>43285</v>
      </c>
      <c r="C550" s="27">
        <f t="shared" si="0"/>
        <v>43312</v>
      </c>
      <c r="D550" s="5">
        <f t="shared" si="4"/>
        <v>4</v>
      </c>
      <c r="E550" s="5">
        <v>3</v>
      </c>
      <c r="F550" s="28">
        <f t="shared" si="2"/>
        <v>43101</v>
      </c>
      <c r="G550" s="9">
        <f t="shared" si="3"/>
        <v>4</v>
      </c>
    </row>
    <row r="551" spans="1:7" ht="13">
      <c r="A551" s="5">
        <v>550</v>
      </c>
      <c r="B551" s="25">
        <v>43286</v>
      </c>
      <c r="C551" s="27">
        <f t="shared" si="0"/>
        <v>43312</v>
      </c>
      <c r="D551" s="5">
        <f t="shared" si="4"/>
        <v>5</v>
      </c>
      <c r="E551" s="5">
        <v>3</v>
      </c>
      <c r="F551" s="28">
        <f t="shared" si="2"/>
        <v>43101</v>
      </c>
      <c r="G551" s="9">
        <f t="shared" si="3"/>
        <v>5</v>
      </c>
    </row>
    <row r="552" spans="1:7" ht="13">
      <c r="A552" s="5">
        <v>551</v>
      </c>
      <c r="B552" s="25">
        <v>43287</v>
      </c>
      <c r="C552" s="27">
        <f t="shared" si="0"/>
        <v>43312</v>
      </c>
      <c r="D552" s="5">
        <f t="shared" si="4"/>
        <v>6</v>
      </c>
      <c r="E552" s="5">
        <v>3</v>
      </c>
      <c r="F552" s="28">
        <f t="shared" si="2"/>
        <v>43101</v>
      </c>
      <c r="G552" s="9">
        <f t="shared" si="3"/>
        <v>6</v>
      </c>
    </row>
    <row r="553" spans="1:7" ht="13">
      <c r="A553" s="5">
        <v>552</v>
      </c>
      <c r="B553" s="25">
        <v>43288</v>
      </c>
      <c r="C553" s="27">
        <f t="shared" si="0"/>
        <v>43312</v>
      </c>
      <c r="D553" s="5">
        <f t="shared" si="4"/>
        <v>7</v>
      </c>
      <c r="E553" s="5">
        <v>3</v>
      </c>
      <c r="F553" s="28">
        <f t="shared" si="2"/>
        <v>43101</v>
      </c>
      <c r="G553" s="9">
        <f t="shared" si="3"/>
        <v>7</v>
      </c>
    </row>
    <row r="554" spans="1:7" ht="13">
      <c r="A554" s="5">
        <v>553</v>
      </c>
      <c r="B554" s="25">
        <v>43289</v>
      </c>
      <c r="C554" s="27">
        <f t="shared" si="0"/>
        <v>43312</v>
      </c>
      <c r="D554" s="5">
        <f t="shared" si="4"/>
        <v>1</v>
      </c>
      <c r="E554" s="5">
        <v>3</v>
      </c>
      <c r="F554" s="28">
        <f t="shared" si="2"/>
        <v>43101</v>
      </c>
      <c r="G554" s="9">
        <f t="shared" si="3"/>
        <v>1</v>
      </c>
    </row>
    <row r="555" spans="1:7" ht="13">
      <c r="A555" s="5">
        <v>554</v>
      </c>
      <c r="B555" s="25">
        <v>43290</v>
      </c>
      <c r="C555" s="27">
        <f t="shared" si="0"/>
        <v>43312</v>
      </c>
      <c r="D555" s="5">
        <f t="shared" si="4"/>
        <v>2</v>
      </c>
      <c r="E555" s="5">
        <v>3</v>
      </c>
      <c r="F555" s="28">
        <f t="shared" si="2"/>
        <v>43101</v>
      </c>
      <c r="G555" s="9">
        <f t="shared" si="3"/>
        <v>2</v>
      </c>
    </row>
    <row r="556" spans="1:7" ht="13">
      <c r="A556" s="5">
        <v>555</v>
      </c>
      <c r="B556" s="25">
        <v>43291</v>
      </c>
      <c r="C556" s="27">
        <f t="shared" si="0"/>
        <v>43312</v>
      </c>
      <c r="D556" s="5">
        <f t="shared" si="4"/>
        <v>3</v>
      </c>
      <c r="E556" s="5">
        <v>3</v>
      </c>
      <c r="F556" s="28">
        <f t="shared" si="2"/>
        <v>43101</v>
      </c>
      <c r="G556" s="9">
        <f t="shared" si="3"/>
        <v>3</v>
      </c>
    </row>
    <row r="557" spans="1:7" ht="13">
      <c r="A557" s="5">
        <v>556</v>
      </c>
      <c r="B557" s="25">
        <v>43292</v>
      </c>
      <c r="C557" s="27">
        <f t="shared" si="0"/>
        <v>43312</v>
      </c>
      <c r="D557" s="5">
        <f t="shared" si="4"/>
        <v>4</v>
      </c>
      <c r="E557" s="5">
        <v>3</v>
      </c>
      <c r="F557" s="28">
        <f t="shared" si="2"/>
        <v>43101</v>
      </c>
      <c r="G557" s="9">
        <f t="shared" si="3"/>
        <v>4</v>
      </c>
    </row>
    <row r="558" spans="1:7" ht="13">
      <c r="A558" s="5">
        <v>557</v>
      </c>
      <c r="B558" s="25">
        <v>43293</v>
      </c>
      <c r="C558" s="27">
        <f t="shared" si="0"/>
        <v>43312</v>
      </c>
      <c r="D558" s="5">
        <f t="shared" si="4"/>
        <v>5</v>
      </c>
      <c r="E558" s="5">
        <v>3</v>
      </c>
      <c r="F558" s="28">
        <f t="shared" si="2"/>
        <v>43101</v>
      </c>
      <c r="G558" s="9">
        <f t="shared" si="3"/>
        <v>5</v>
      </c>
    </row>
    <row r="559" spans="1:7" ht="13">
      <c r="A559" s="5">
        <v>558</v>
      </c>
      <c r="B559" s="25">
        <v>43294</v>
      </c>
      <c r="C559" s="27">
        <f t="shared" si="0"/>
        <v>43312</v>
      </c>
      <c r="D559" s="5">
        <f t="shared" si="4"/>
        <v>6</v>
      </c>
      <c r="E559" s="5">
        <v>3</v>
      </c>
      <c r="F559" s="28">
        <f t="shared" si="2"/>
        <v>43101</v>
      </c>
      <c r="G559" s="9">
        <f t="shared" si="3"/>
        <v>6</v>
      </c>
    </row>
    <row r="560" spans="1:7" ht="13">
      <c r="A560" s="5">
        <v>559</v>
      </c>
      <c r="B560" s="25">
        <v>43295</v>
      </c>
      <c r="C560" s="27">
        <f t="shared" si="0"/>
        <v>43312</v>
      </c>
      <c r="D560" s="5">
        <f t="shared" si="4"/>
        <v>7</v>
      </c>
      <c r="E560" s="5">
        <v>3</v>
      </c>
      <c r="F560" s="28">
        <f t="shared" si="2"/>
        <v>43101</v>
      </c>
      <c r="G560" s="9">
        <f t="shared" si="3"/>
        <v>7</v>
      </c>
    </row>
    <row r="561" spans="1:7" ht="13">
      <c r="A561" s="5">
        <v>560</v>
      </c>
      <c r="B561" s="25">
        <v>43296</v>
      </c>
      <c r="C561" s="27">
        <f t="shared" si="0"/>
        <v>43312</v>
      </c>
      <c r="D561" s="5">
        <f t="shared" si="4"/>
        <v>1</v>
      </c>
      <c r="E561" s="5">
        <v>3</v>
      </c>
      <c r="F561" s="28">
        <f t="shared" si="2"/>
        <v>43101</v>
      </c>
      <c r="G561" s="9">
        <f t="shared" si="3"/>
        <v>1</v>
      </c>
    </row>
    <row r="562" spans="1:7" ht="13">
      <c r="A562" s="5">
        <v>561</v>
      </c>
      <c r="B562" s="25">
        <v>43297</v>
      </c>
      <c r="C562" s="27">
        <f t="shared" si="0"/>
        <v>43312</v>
      </c>
      <c r="D562" s="5">
        <f t="shared" si="4"/>
        <v>2</v>
      </c>
      <c r="E562" s="5">
        <v>3</v>
      </c>
      <c r="F562" s="28">
        <f t="shared" si="2"/>
        <v>43101</v>
      </c>
      <c r="G562" s="9">
        <f t="shared" si="3"/>
        <v>2</v>
      </c>
    </row>
    <row r="563" spans="1:7" ht="13">
      <c r="A563" s="5">
        <v>562</v>
      </c>
      <c r="B563" s="25">
        <v>43298</v>
      </c>
      <c r="C563" s="27">
        <f t="shared" si="0"/>
        <v>43312</v>
      </c>
      <c r="D563" s="5">
        <f t="shared" si="4"/>
        <v>3</v>
      </c>
      <c r="E563" s="5">
        <v>3</v>
      </c>
      <c r="F563" s="28">
        <f t="shared" si="2"/>
        <v>43101</v>
      </c>
      <c r="G563" s="9">
        <f t="shared" si="3"/>
        <v>3</v>
      </c>
    </row>
    <row r="564" spans="1:7" ht="13">
      <c r="A564" s="5">
        <v>563</v>
      </c>
      <c r="B564" s="25">
        <v>43299</v>
      </c>
      <c r="C564" s="27">
        <f t="shared" si="0"/>
        <v>43312</v>
      </c>
      <c r="D564" s="5">
        <f t="shared" si="4"/>
        <v>4</v>
      </c>
      <c r="E564" s="5">
        <v>3</v>
      </c>
      <c r="F564" s="28">
        <f t="shared" si="2"/>
        <v>43101</v>
      </c>
      <c r="G564" s="9">
        <f t="shared" si="3"/>
        <v>4</v>
      </c>
    </row>
    <row r="565" spans="1:7" ht="13">
      <c r="A565" s="5">
        <v>564</v>
      </c>
      <c r="B565" s="25">
        <v>43300</v>
      </c>
      <c r="C565" s="27">
        <f t="shared" si="0"/>
        <v>43312</v>
      </c>
      <c r="D565" s="5">
        <f t="shared" si="4"/>
        <v>5</v>
      </c>
      <c r="E565" s="5">
        <v>3</v>
      </c>
      <c r="F565" s="28">
        <f t="shared" si="2"/>
        <v>43101</v>
      </c>
      <c r="G565" s="9">
        <f t="shared" si="3"/>
        <v>5</v>
      </c>
    </row>
    <row r="566" spans="1:7" ht="13">
      <c r="A566" s="5">
        <v>565</v>
      </c>
      <c r="B566" s="25">
        <v>43301</v>
      </c>
      <c r="C566" s="27">
        <f t="shared" si="0"/>
        <v>43312</v>
      </c>
      <c r="D566" s="5">
        <f t="shared" si="4"/>
        <v>6</v>
      </c>
      <c r="E566" s="5">
        <v>3</v>
      </c>
      <c r="F566" s="28">
        <f t="shared" si="2"/>
        <v>43101</v>
      </c>
      <c r="G566" s="9">
        <f t="shared" si="3"/>
        <v>6</v>
      </c>
    </row>
    <row r="567" spans="1:7" ht="13">
      <c r="A567" s="5">
        <v>566</v>
      </c>
      <c r="B567" s="25">
        <v>43302</v>
      </c>
      <c r="C567" s="27">
        <f t="shared" si="0"/>
        <v>43312</v>
      </c>
      <c r="D567" s="5">
        <f t="shared" si="4"/>
        <v>7</v>
      </c>
      <c r="E567" s="5">
        <v>3</v>
      </c>
      <c r="F567" s="28">
        <f t="shared" si="2"/>
        <v>43101</v>
      </c>
      <c r="G567" s="9">
        <f t="shared" si="3"/>
        <v>7</v>
      </c>
    </row>
    <row r="568" spans="1:7" ht="13">
      <c r="A568" s="5">
        <v>567</v>
      </c>
      <c r="B568" s="25">
        <v>43303</v>
      </c>
      <c r="C568" s="27">
        <f t="shared" si="0"/>
        <v>43312</v>
      </c>
      <c r="D568" s="5">
        <f t="shared" si="4"/>
        <v>1</v>
      </c>
      <c r="E568" s="5">
        <v>3</v>
      </c>
      <c r="F568" s="28">
        <f t="shared" si="2"/>
        <v>43101</v>
      </c>
      <c r="G568" s="9">
        <f t="shared" si="3"/>
        <v>1</v>
      </c>
    </row>
    <row r="569" spans="1:7" ht="13">
      <c r="A569" s="5">
        <v>568</v>
      </c>
      <c r="B569" s="25">
        <v>43304</v>
      </c>
      <c r="C569" s="27">
        <f t="shared" si="0"/>
        <v>43312</v>
      </c>
      <c r="D569" s="5">
        <f t="shared" si="4"/>
        <v>2</v>
      </c>
      <c r="E569" s="5">
        <v>3</v>
      </c>
      <c r="F569" s="28">
        <f t="shared" si="2"/>
        <v>43101</v>
      </c>
      <c r="G569" s="9">
        <f t="shared" si="3"/>
        <v>2</v>
      </c>
    </row>
    <row r="570" spans="1:7" ht="13">
      <c r="A570" s="5">
        <v>569</v>
      </c>
      <c r="B570" s="25">
        <v>43305</v>
      </c>
      <c r="C570" s="27">
        <f t="shared" si="0"/>
        <v>43312</v>
      </c>
      <c r="D570" s="5">
        <f t="shared" si="4"/>
        <v>3</v>
      </c>
      <c r="E570" s="5">
        <v>3</v>
      </c>
      <c r="F570" s="28">
        <f t="shared" si="2"/>
        <v>43101</v>
      </c>
      <c r="G570" s="9">
        <f t="shared" si="3"/>
        <v>3</v>
      </c>
    </row>
    <row r="571" spans="1:7" ht="13">
      <c r="A571" s="5">
        <v>570</v>
      </c>
      <c r="B571" s="25">
        <v>43306</v>
      </c>
      <c r="C571" s="27">
        <f t="shared" si="0"/>
        <v>43312</v>
      </c>
      <c r="D571" s="5">
        <f t="shared" si="4"/>
        <v>4</v>
      </c>
      <c r="E571" s="5">
        <v>3</v>
      </c>
      <c r="F571" s="28">
        <f t="shared" si="2"/>
        <v>43101</v>
      </c>
      <c r="G571" s="9">
        <f t="shared" si="3"/>
        <v>4</v>
      </c>
    </row>
    <row r="572" spans="1:7" ht="13">
      <c r="A572" s="5">
        <v>571</v>
      </c>
      <c r="B572" s="25">
        <v>43307</v>
      </c>
      <c r="C572" s="27">
        <f t="shared" si="0"/>
        <v>43312</v>
      </c>
      <c r="D572" s="5">
        <f t="shared" si="4"/>
        <v>5</v>
      </c>
      <c r="E572" s="5">
        <v>3</v>
      </c>
      <c r="F572" s="28">
        <f t="shared" si="2"/>
        <v>43101</v>
      </c>
      <c r="G572" s="9">
        <f t="shared" si="3"/>
        <v>5</v>
      </c>
    </row>
    <row r="573" spans="1:7" ht="13">
      <c r="A573" s="5">
        <v>572</v>
      </c>
      <c r="B573" s="25">
        <v>43308</v>
      </c>
      <c r="C573" s="27">
        <f t="shared" si="0"/>
        <v>43312</v>
      </c>
      <c r="D573" s="5">
        <f t="shared" si="4"/>
        <v>6</v>
      </c>
      <c r="E573" s="5">
        <v>3</v>
      </c>
      <c r="F573" s="28">
        <f t="shared" si="2"/>
        <v>43101</v>
      </c>
      <c r="G573" s="9">
        <f t="shared" si="3"/>
        <v>6</v>
      </c>
    </row>
    <row r="574" spans="1:7" ht="13">
      <c r="A574" s="5">
        <v>573</v>
      </c>
      <c r="B574" s="25">
        <v>43309</v>
      </c>
      <c r="C574" s="27">
        <f t="shared" si="0"/>
        <v>43312</v>
      </c>
      <c r="D574" s="5">
        <f t="shared" si="4"/>
        <v>7</v>
      </c>
      <c r="E574" s="5">
        <v>3</v>
      </c>
      <c r="F574" s="28">
        <f t="shared" si="2"/>
        <v>43101</v>
      </c>
      <c r="G574" s="9">
        <f t="shared" si="3"/>
        <v>7</v>
      </c>
    </row>
    <row r="575" spans="1:7" ht="13">
      <c r="A575" s="5">
        <v>574</v>
      </c>
      <c r="B575" s="25">
        <v>43310</v>
      </c>
      <c r="C575" s="27">
        <f t="shared" si="0"/>
        <v>43312</v>
      </c>
      <c r="D575" s="5">
        <f t="shared" si="4"/>
        <v>1</v>
      </c>
      <c r="E575" s="5">
        <v>3</v>
      </c>
      <c r="F575" s="28">
        <f t="shared" si="2"/>
        <v>43101</v>
      </c>
      <c r="G575" s="9">
        <f t="shared" si="3"/>
        <v>1</v>
      </c>
    </row>
    <row r="576" spans="1:7" ht="13">
      <c r="A576" s="5">
        <v>575</v>
      </c>
      <c r="B576" s="25">
        <v>43311</v>
      </c>
      <c r="C576" s="27">
        <f t="shared" si="0"/>
        <v>43312</v>
      </c>
      <c r="D576" s="5">
        <f t="shared" si="4"/>
        <v>2</v>
      </c>
      <c r="E576" s="5">
        <v>3</v>
      </c>
      <c r="F576" s="28">
        <f t="shared" si="2"/>
        <v>43101</v>
      </c>
      <c r="G576" s="9">
        <f t="shared" si="3"/>
        <v>2</v>
      </c>
    </row>
    <row r="577" spans="1:7" ht="13">
      <c r="A577" s="5">
        <v>576</v>
      </c>
      <c r="B577" s="25">
        <v>43312</v>
      </c>
      <c r="C577" s="27">
        <f t="shared" si="0"/>
        <v>43312</v>
      </c>
      <c r="D577" s="5">
        <f t="shared" si="4"/>
        <v>3</v>
      </c>
      <c r="E577" s="5">
        <v>3</v>
      </c>
      <c r="F577" s="28">
        <f t="shared" si="2"/>
        <v>43101</v>
      </c>
      <c r="G577" s="9">
        <f t="shared" si="3"/>
        <v>3</v>
      </c>
    </row>
    <row r="578" spans="1:7" ht="13">
      <c r="A578" s="5">
        <v>577</v>
      </c>
      <c r="B578" s="25">
        <v>43313</v>
      </c>
      <c r="C578" s="27">
        <f t="shared" si="0"/>
        <v>43343</v>
      </c>
      <c r="D578" s="5">
        <f t="shared" si="4"/>
        <v>4</v>
      </c>
      <c r="E578" s="5">
        <v>3</v>
      </c>
      <c r="F578" s="28">
        <f t="shared" si="2"/>
        <v>43101</v>
      </c>
      <c r="G578" s="9">
        <f t="shared" si="3"/>
        <v>4</v>
      </c>
    </row>
    <row r="579" spans="1:7" ht="13">
      <c r="A579" s="5">
        <v>578</v>
      </c>
      <c r="B579" s="25">
        <v>43314</v>
      </c>
      <c r="C579" s="27">
        <f t="shared" si="0"/>
        <v>43343</v>
      </c>
      <c r="D579" s="5">
        <f t="shared" si="4"/>
        <v>5</v>
      </c>
      <c r="E579" s="5">
        <v>3</v>
      </c>
      <c r="F579" s="28">
        <f t="shared" si="2"/>
        <v>43101</v>
      </c>
      <c r="G579" s="9">
        <f t="shared" si="3"/>
        <v>5</v>
      </c>
    </row>
    <row r="580" spans="1:7" ht="13">
      <c r="A580" s="5">
        <v>579</v>
      </c>
      <c r="B580" s="25">
        <v>43315</v>
      </c>
      <c r="C580" s="27">
        <f t="shared" si="0"/>
        <v>43343</v>
      </c>
      <c r="D580" s="5">
        <f t="shared" si="4"/>
        <v>6</v>
      </c>
      <c r="E580" s="5">
        <v>3</v>
      </c>
      <c r="F580" s="28">
        <f t="shared" si="2"/>
        <v>43101</v>
      </c>
      <c r="G580" s="9">
        <f t="shared" si="3"/>
        <v>6</v>
      </c>
    </row>
    <row r="581" spans="1:7" ht="13">
      <c r="A581" s="5">
        <v>580</v>
      </c>
      <c r="B581" s="25">
        <v>43316</v>
      </c>
      <c r="C581" s="27">
        <f t="shared" si="0"/>
        <v>43343</v>
      </c>
      <c r="D581" s="5">
        <f t="shared" si="4"/>
        <v>7</v>
      </c>
      <c r="E581" s="5">
        <v>3</v>
      </c>
      <c r="F581" s="28">
        <f t="shared" si="2"/>
        <v>43101</v>
      </c>
      <c r="G581" s="9">
        <f t="shared" si="3"/>
        <v>7</v>
      </c>
    </row>
    <row r="582" spans="1:7" ht="13">
      <c r="A582" s="5">
        <v>581</v>
      </c>
      <c r="B582" s="25">
        <v>43317</v>
      </c>
      <c r="C582" s="27">
        <f t="shared" si="0"/>
        <v>43343</v>
      </c>
      <c r="D582" s="5">
        <f t="shared" si="4"/>
        <v>1</v>
      </c>
      <c r="E582" s="5">
        <v>3</v>
      </c>
      <c r="F582" s="28">
        <f t="shared" si="2"/>
        <v>43101</v>
      </c>
      <c r="G582" s="9">
        <f t="shared" si="3"/>
        <v>1</v>
      </c>
    </row>
    <row r="583" spans="1:7" ht="13">
      <c r="A583" s="5">
        <v>582</v>
      </c>
      <c r="B583" s="25">
        <v>43318</v>
      </c>
      <c r="C583" s="27">
        <f t="shared" si="0"/>
        <v>43343</v>
      </c>
      <c r="D583" s="5">
        <f t="shared" si="4"/>
        <v>2</v>
      </c>
      <c r="E583" s="5">
        <v>3</v>
      </c>
      <c r="F583" s="28">
        <f t="shared" si="2"/>
        <v>43101</v>
      </c>
      <c r="G583" s="9">
        <f t="shared" si="3"/>
        <v>2</v>
      </c>
    </row>
    <row r="584" spans="1:7" ht="13">
      <c r="A584" s="5">
        <v>583</v>
      </c>
      <c r="B584" s="25">
        <v>43319</v>
      </c>
      <c r="C584" s="27">
        <f t="shared" si="0"/>
        <v>43343</v>
      </c>
      <c r="D584" s="5">
        <f t="shared" si="4"/>
        <v>3</v>
      </c>
      <c r="E584" s="5">
        <v>3</v>
      </c>
      <c r="F584" s="28">
        <f t="shared" si="2"/>
        <v>43101</v>
      </c>
      <c r="G584" s="9">
        <f t="shared" si="3"/>
        <v>3</v>
      </c>
    </row>
    <row r="585" spans="1:7" ht="13">
      <c r="A585" s="5">
        <v>584</v>
      </c>
      <c r="B585" s="25">
        <v>43320</v>
      </c>
      <c r="C585" s="27">
        <f t="shared" si="0"/>
        <v>43343</v>
      </c>
      <c r="D585" s="5">
        <f t="shared" si="4"/>
        <v>4</v>
      </c>
      <c r="E585" s="5">
        <v>3</v>
      </c>
      <c r="F585" s="28">
        <f t="shared" si="2"/>
        <v>43101</v>
      </c>
      <c r="G585" s="9">
        <f t="shared" si="3"/>
        <v>4</v>
      </c>
    </row>
    <row r="586" spans="1:7" ht="13">
      <c r="A586" s="5">
        <v>585</v>
      </c>
      <c r="B586" s="25">
        <v>43321</v>
      </c>
      <c r="C586" s="27">
        <f t="shared" si="0"/>
        <v>43343</v>
      </c>
      <c r="D586" s="5">
        <f t="shared" si="4"/>
        <v>5</v>
      </c>
      <c r="E586" s="5">
        <v>3</v>
      </c>
      <c r="F586" s="28">
        <f t="shared" si="2"/>
        <v>43101</v>
      </c>
      <c r="G586" s="9">
        <f t="shared" si="3"/>
        <v>5</v>
      </c>
    </row>
    <row r="587" spans="1:7" ht="13">
      <c r="A587" s="5">
        <v>586</v>
      </c>
      <c r="B587" s="25">
        <v>43322</v>
      </c>
      <c r="C587" s="27">
        <f t="shared" si="0"/>
        <v>43343</v>
      </c>
      <c r="D587" s="5">
        <f t="shared" si="4"/>
        <v>6</v>
      </c>
      <c r="E587" s="5">
        <v>3</v>
      </c>
      <c r="F587" s="28">
        <f t="shared" si="2"/>
        <v>43101</v>
      </c>
      <c r="G587" s="9">
        <f t="shared" si="3"/>
        <v>6</v>
      </c>
    </row>
    <row r="588" spans="1:7" ht="13">
      <c r="A588" s="5">
        <v>587</v>
      </c>
      <c r="B588" s="25">
        <v>43323</v>
      </c>
      <c r="C588" s="27">
        <f t="shared" si="0"/>
        <v>43343</v>
      </c>
      <c r="D588" s="5">
        <f t="shared" si="4"/>
        <v>7</v>
      </c>
      <c r="E588" s="5">
        <v>3</v>
      </c>
      <c r="F588" s="28">
        <f t="shared" si="2"/>
        <v>43101</v>
      </c>
      <c r="G588" s="9">
        <f t="shared" si="3"/>
        <v>7</v>
      </c>
    </row>
    <row r="589" spans="1:7" ht="13">
      <c r="A589" s="5">
        <v>588</v>
      </c>
      <c r="B589" s="25">
        <v>43324</v>
      </c>
      <c r="C589" s="27">
        <f t="shared" si="0"/>
        <v>43343</v>
      </c>
      <c r="D589" s="5">
        <f t="shared" si="4"/>
        <v>1</v>
      </c>
      <c r="E589" s="5">
        <v>3</v>
      </c>
      <c r="F589" s="28">
        <f t="shared" si="2"/>
        <v>43101</v>
      </c>
      <c r="G589" s="9">
        <f t="shared" si="3"/>
        <v>1</v>
      </c>
    </row>
    <row r="590" spans="1:7" ht="13">
      <c r="A590" s="5">
        <v>589</v>
      </c>
      <c r="B590" s="25">
        <v>43325</v>
      </c>
      <c r="C590" s="27">
        <f t="shared" si="0"/>
        <v>43343</v>
      </c>
      <c r="D590" s="5">
        <f t="shared" si="4"/>
        <v>2</v>
      </c>
      <c r="E590" s="5">
        <v>3</v>
      </c>
      <c r="F590" s="28">
        <f t="shared" si="2"/>
        <v>43101</v>
      </c>
      <c r="G590" s="9">
        <f t="shared" si="3"/>
        <v>2</v>
      </c>
    </row>
    <row r="591" spans="1:7" ht="13">
      <c r="A591" s="5">
        <v>590</v>
      </c>
      <c r="B591" s="25">
        <v>43326</v>
      </c>
      <c r="C591" s="27">
        <f t="shared" si="0"/>
        <v>43343</v>
      </c>
      <c r="D591" s="5">
        <f t="shared" si="4"/>
        <v>3</v>
      </c>
      <c r="E591" s="5">
        <v>3</v>
      </c>
      <c r="F591" s="28">
        <f t="shared" si="2"/>
        <v>43101</v>
      </c>
      <c r="G591" s="9">
        <f t="shared" si="3"/>
        <v>3</v>
      </c>
    </row>
    <row r="592" spans="1:7" ht="13">
      <c r="A592" s="5">
        <v>591</v>
      </c>
      <c r="B592" s="25">
        <v>43327</v>
      </c>
      <c r="C592" s="27">
        <f t="shared" si="0"/>
        <v>43343</v>
      </c>
      <c r="D592" s="5">
        <f t="shared" si="4"/>
        <v>4</v>
      </c>
      <c r="E592" s="5">
        <v>3</v>
      </c>
      <c r="F592" s="28">
        <f t="shared" si="2"/>
        <v>43101</v>
      </c>
      <c r="G592" s="9">
        <f t="shared" si="3"/>
        <v>4</v>
      </c>
    </row>
    <row r="593" spans="1:7" ht="13">
      <c r="A593" s="5">
        <v>592</v>
      </c>
      <c r="B593" s="25">
        <v>43328</v>
      </c>
      <c r="C593" s="27">
        <f t="shared" si="0"/>
        <v>43343</v>
      </c>
      <c r="D593" s="5">
        <f t="shared" si="4"/>
        <v>5</v>
      </c>
      <c r="E593" s="5">
        <v>3</v>
      </c>
      <c r="F593" s="28">
        <f t="shared" si="2"/>
        <v>43101</v>
      </c>
      <c r="G593" s="9">
        <f t="shared" si="3"/>
        <v>5</v>
      </c>
    </row>
    <row r="594" spans="1:7" ht="13">
      <c r="A594" s="5">
        <v>593</v>
      </c>
      <c r="B594" s="25">
        <v>43329</v>
      </c>
      <c r="C594" s="27">
        <f t="shared" si="0"/>
        <v>43343</v>
      </c>
      <c r="D594" s="5">
        <f t="shared" si="4"/>
        <v>6</v>
      </c>
      <c r="E594" s="5">
        <v>3</v>
      </c>
      <c r="F594" s="28">
        <f t="shared" si="2"/>
        <v>43101</v>
      </c>
      <c r="G594" s="9">
        <f t="shared" si="3"/>
        <v>6</v>
      </c>
    </row>
    <row r="595" spans="1:7" ht="13">
      <c r="A595" s="5">
        <v>594</v>
      </c>
      <c r="B595" s="25">
        <v>43330</v>
      </c>
      <c r="C595" s="27">
        <f t="shared" si="0"/>
        <v>43343</v>
      </c>
      <c r="D595" s="5">
        <f t="shared" si="4"/>
        <v>7</v>
      </c>
      <c r="E595" s="5">
        <v>3</v>
      </c>
      <c r="F595" s="28">
        <f t="shared" si="2"/>
        <v>43101</v>
      </c>
      <c r="G595" s="9">
        <f t="shared" si="3"/>
        <v>7</v>
      </c>
    </row>
    <row r="596" spans="1:7" ht="13">
      <c r="A596" s="5">
        <v>595</v>
      </c>
      <c r="B596" s="25">
        <v>43331</v>
      </c>
      <c r="C596" s="27">
        <f t="shared" si="0"/>
        <v>43343</v>
      </c>
      <c r="D596" s="5">
        <f t="shared" si="4"/>
        <v>1</v>
      </c>
      <c r="E596" s="5">
        <v>3</v>
      </c>
      <c r="F596" s="28">
        <f t="shared" si="2"/>
        <v>43101</v>
      </c>
      <c r="G596" s="9">
        <f t="shared" si="3"/>
        <v>1</v>
      </c>
    </row>
    <row r="597" spans="1:7" ht="13">
      <c r="A597" s="5">
        <v>596</v>
      </c>
      <c r="B597" s="25">
        <v>43332</v>
      </c>
      <c r="C597" s="27">
        <f t="shared" si="0"/>
        <v>43343</v>
      </c>
      <c r="D597" s="5">
        <f t="shared" si="4"/>
        <v>2</v>
      </c>
      <c r="E597" s="5">
        <v>3</v>
      </c>
      <c r="F597" s="28">
        <f t="shared" si="2"/>
        <v>43101</v>
      </c>
      <c r="G597" s="9">
        <f t="shared" si="3"/>
        <v>2</v>
      </c>
    </row>
    <row r="598" spans="1:7" ht="13">
      <c r="A598" s="5">
        <v>597</v>
      </c>
      <c r="B598" s="25">
        <v>43333</v>
      </c>
      <c r="C598" s="27">
        <f t="shared" si="0"/>
        <v>43343</v>
      </c>
      <c r="D598" s="5">
        <f t="shared" si="4"/>
        <v>3</v>
      </c>
      <c r="E598" s="5">
        <v>3</v>
      </c>
      <c r="F598" s="28">
        <f t="shared" si="2"/>
        <v>43101</v>
      </c>
      <c r="G598" s="9">
        <f t="shared" si="3"/>
        <v>3</v>
      </c>
    </row>
    <row r="599" spans="1:7" ht="13">
      <c r="A599" s="5">
        <v>598</v>
      </c>
      <c r="B599" s="25">
        <v>43334</v>
      </c>
      <c r="C599" s="27">
        <f t="shared" si="0"/>
        <v>43343</v>
      </c>
      <c r="D599" s="5">
        <f t="shared" si="4"/>
        <v>4</v>
      </c>
      <c r="E599" s="5">
        <v>3</v>
      </c>
      <c r="F599" s="28">
        <f t="shared" si="2"/>
        <v>43101</v>
      </c>
      <c r="G599" s="9">
        <f t="shared" si="3"/>
        <v>4</v>
      </c>
    </row>
    <row r="600" spans="1:7" ht="13">
      <c r="A600" s="5">
        <v>599</v>
      </c>
      <c r="B600" s="25">
        <v>43335</v>
      </c>
      <c r="C600" s="27">
        <f t="shared" si="0"/>
        <v>43343</v>
      </c>
      <c r="D600" s="5">
        <f t="shared" si="4"/>
        <v>5</v>
      </c>
      <c r="E600" s="5">
        <v>3</v>
      </c>
      <c r="F600" s="28">
        <f t="shared" si="2"/>
        <v>43101</v>
      </c>
      <c r="G600" s="9">
        <f t="shared" si="3"/>
        <v>5</v>
      </c>
    </row>
    <row r="601" spans="1:7" ht="13">
      <c r="A601" s="5">
        <v>600</v>
      </c>
      <c r="B601" s="25">
        <v>43336</v>
      </c>
      <c r="C601" s="27">
        <f t="shared" si="0"/>
        <v>43343</v>
      </c>
      <c r="D601" s="5">
        <f t="shared" si="4"/>
        <v>6</v>
      </c>
      <c r="E601" s="5">
        <v>3</v>
      </c>
      <c r="F601" s="28">
        <f t="shared" si="2"/>
        <v>43101</v>
      </c>
      <c r="G601" s="9">
        <f t="shared" si="3"/>
        <v>6</v>
      </c>
    </row>
    <row r="602" spans="1:7" ht="13">
      <c r="A602" s="5">
        <v>601</v>
      </c>
      <c r="B602" s="25">
        <v>43337</v>
      </c>
      <c r="C602" s="27">
        <f t="shared" si="0"/>
        <v>43343</v>
      </c>
      <c r="D602" s="5">
        <f t="shared" si="4"/>
        <v>7</v>
      </c>
      <c r="E602" s="5">
        <v>3</v>
      </c>
      <c r="F602" s="28">
        <f t="shared" si="2"/>
        <v>43101</v>
      </c>
      <c r="G602" s="9">
        <f t="shared" si="3"/>
        <v>7</v>
      </c>
    </row>
    <row r="603" spans="1:7" ht="13">
      <c r="A603" s="5">
        <v>602</v>
      </c>
      <c r="B603" s="25">
        <v>43338</v>
      </c>
      <c r="C603" s="27">
        <f t="shared" si="0"/>
        <v>43343</v>
      </c>
      <c r="D603" s="5">
        <f t="shared" si="4"/>
        <v>1</v>
      </c>
      <c r="E603" s="5">
        <v>3</v>
      </c>
      <c r="F603" s="28">
        <f t="shared" si="2"/>
        <v>43101</v>
      </c>
      <c r="G603" s="9">
        <f t="shared" si="3"/>
        <v>1</v>
      </c>
    </row>
    <row r="604" spans="1:7" ht="13">
      <c r="A604" s="5">
        <v>603</v>
      </c>
      <c r="B604" s="25">
        <v>43339</v>
      </c>
      <c r="C604" s="27">
        <f t="shared" si="0"/>
        <v>43343</v>
      </c>
      <c r="D604" s="5">
        <f t="shared" si="4"/>
        <v>2</v>
      </c>
      <c r="E604" s="5">
        <v>3</v>
      </c>
      <c r="F604" s="28">
        <f t="shared" si="2"/>
        <v>43101</v>
      </c>
      <c r="G604" s="9">
        <f t="shared" si="3"/>
        <v>2</v>
      </c>
    </row>
    <row r="605" spans="1:7" ht="13">
      <c r="A605" s="5">
        <v>604</v>
      </c>
      <c r="B605" s="25">
        <v>43340</v>
      </c>
      <c r="C605" s="27">
        <f t="shared" si="0"/>
        <v>43343</v>
      </c>
      <c r="D605" s="5">
        <f t="shared" si="4"/>
        <v>3</v>
      </c>
      <c r="E605" s="5">
        <v>3</v>
      </c>
      <c r="F605" s="28">
        <f t="shared" si="2"/>
        <v>43101</v>
      </c>
      <c r="G605" s="9">
        <f t="shared" si="3"/>
        <v>3</v>
      </c>
    </row>
    <row r="606" spans="1:7" ht="13">
      <c r="A606" s="5">
        <v>605</v>
      </c>
      <c r="B606" s="25">
        <v>43341</v>
      </c>
      <c r="C606" s="27">
        <f t="shared" si="0"/>
        <v>43343</v>
      </c>
      <c r="D606" s="5">
        <f t="shared" si="4"/>
        <v>4</v>
      </c>
      <c r="E606" s="5">
        <v>3</v>
      </c>
      <c r="F606" s="28">
        <f t="shared" si="2"/>
        <v>43101</v>
      </c>
      <c r="G606" s="9">
        <f t="shared" si="3"/>
        <v>4</v>
      </c>
    </row>
    <row r="607" spans="1:7" ht="13">
      <c r="A607" s="5">
        <v>606</v>
      </c>
      <c r="B607" s="25">
        <v>43342</v>
      </c>
      <c r="C607" s="27">
        <f t="shared" si="0"/>
        <v>43343</v>
      </c>
      <c r="D607" s="5">
        <f t="shared" si="4"/>
        <v>5</v>
      </c>
      <c r="E607" s="5">
        <v>3</v>
      </c>
      <c r="F607" s="28">
        <f t="shared" si="2"/>
        <v>43101</v>
      </c>
      <c r="G607" s="9">
        <f t="shared" si="3"/>
        <v>5</v>
      </c>
    </row>
    <row r="608" spans="1:7" ht="13">
      <c r="A608" s="5">
        <v>607</v>
      </c>
      <c r="B608" s="25">
        <v>43343</v>
      </c>
      <c r="C608" s="27">
        <f t="shared" si="0"/>
        <v>43343</v>
      </c>
      <c r="D608" s="5">
        <f t="shared" si="4"/>
        <v>6</v>
      </c>
      <c r="E608" s="5">
        <v>3</v>
      </c>
      <c r="F608" s="28">
        <f t="shared" si="2"/>
        <v>43101</v>
      </c>
      <c r="G608" s="9">
        <f t="shared" si="3"/>
        <v>6</v>
      </c>
    </row>
    <row r="609" spans="1:7" ht="13">
      <c r="A609" s="5">
        <v>608</v>
      </c>
      <c r="B609" s="25">
        <v>43344</v>
      </c>
      <c r="C609" s="27">
        <f t="shared" si="0"/>
        <v>43373</v>
      </c>
      <c r="D609" s="5">
        <f t="shared" si="4"/>
        <v>7</v>
      </c>
      <c r="E609" s="5">
        <v>3</v>
      </c>
      <c r="F609" s="28">
        <f t="shared" si="2"/>
        <v>43101</v>
      </c>
      <c r="G609" s="9">
        <f t="shared" si="3"/>
        <v>7</v>
      </c>
    </row>
    <row r="610" spans="1:7" ht="13">
      <c r="A610" s="5">
        <v>609</v>
      </c>
      <c r="B610" s="25">
        <v>43345</v>
      </c>
      <c r="C610" s="27">
        <f t="shared" si="0"/>
        <v>43373</v>
      </c>
      <c r="D610" s="5">
        <f t="shared" si="4"/>
        <v>1</v>
      </c>
      <c r="E610" s="5">
        <v>3</v>
      </c>
      <c r="F610" s="28">
        <f t="shared" si="2"/>
        <v>43101</v>
      </c>
      <c r="G610" s="9">
        <f t="shared" si="3"/>
        <v>1</v>
      </c>
    </row>
    <row r="611" spans="1:7" ht="13">
      <c r="A611" s="5">
        <v>610</v>
      </c>
      <c r="B611" s="25">
        <v>43346</v>
      </c>
      <c r="C611" s="27">
        <f t="shared" si="0"/>
        <v>43373</v>
      </c>
      <c r="D611" s="5">
        <f t="shared" si="4"/>
        <v>2</v>
      </c>
      <c r="E611" s="5">
        <v>3</v>
      </c>
      <c r="F611" s="28">
        <f t="shared" si="2"/>
        <v>43101</v>
      </c>
      <c r="G611" s="9">
        <f t="shared" si="3"/>
        <v>2</v>
      </c>
    </row>
    <row r="612" spans="1:7" ht="13">
      <c r="A612" s="5">
        <v>611</v>
      </c>
      <c r="B612" s="25">
        <v>43347</v>
      </c>
      <c r="C612" s="27">
        <f t="shared" si="0"/>
        <v>43373</v>
      </c>
      <c r="D612" s="5">
        <f t="shared" si="4"/>
        <v>3</v>
      </c>
      <c r="E612" s="5">
        <v>3</v>
      </c>
      <c r="F612" s="28">
        <f t="shared" si="2"/>
        <v>43101</v>
      </c>
      <c r="G612" s="9">
        <f t="shared" si="3"/>
        <v>3</v>
      </c>
    </row>
    <row r="613" spans="1:7" ht="13">
      <c r="A613" s="5">
        <v>612</v>
      </c>
      <c r="B613" s="25">
        <v>43348</v>
      </c>
      <c r="C613" s="27">
        <f t="shared" si="0"/>
        <v>43373</v>
      </c>
      <c r="D613" s="5">
        <f t="shared" si="4"/>
        <v>4</v>
      </c>
      <c r="E613" s="5">
        <v>3</v>
      </c>
      <c r="F613" s="28">
        <f t="shared" si="2"/>
        <v>43101</v>
      </c>
      <c r="G613" s="9">
        <f t="shared" si="3"/>
        <v>4</v>
      </c>
    </row>
    <row r="614" spans="1:7" ht="13">
      <c r="A614" s="5">
        <v>613</v>
      </c>
      <c r="B614" s="25">
        <v>43349</v>
      </c>
      <c r="C614" s="27">
        <f t="shared" si="0"/>
        <v>43373</v>
      </c>
      <c r="D614" s="5">
        <f t="shared" si="4"/>
        <v>5</v>
      </c>
      <c r="E614" s="5">
        <v>3</v>
      </c>
      <c r="F614" s="28">
        <f t="shared" si="2"/>
        <v>43101</v>
      </c>
      <c r="G614" s="9">
        <f t="shared" si="3"/>
        <v>5</v>
      </c>
    </row>
    <row r="615" spans="1:7" ht="13">
      <c r="A615" s="5">
        <v>614</v>
      </c>
      <c r="B615" s="25">
        <v>43350</v>
      </c>
      <c r="C615" s="27">
        <f t="shared" si="0"/>
        <v>43373</v>
      </c>
      <c r="D615" s="5">
        <f t="shared" si="4"/>
        <v>6</v>
      </c>
      <c r="E615" s="5">
        <v>3</v>
      </c>
      <c r="F615" s="28">
        <f t="shared" si="2"/>
        <v>43101</v>
      </c>
      <c r="G615" s="9">
        <f t="shared" si="3"/>
        <v>6</v>
      </c>
    </row>
    <row r="616" spans="1:7" ht="13">
      <c r="A616" s="5">
        <v>615</v>
      </c>
      <c r="B616" s="25">
        <v>43351</v>
      </c>
      <c r="C616" s="27">
        <f t="shared" si="0"/>
        <v>43373</v>
      </c>
      <c r="D616" s="5">
        <f t="shared" si="4"/>
        <v>7</v>
      </c>
      <c r="E616" s="5">
        <v>3</v>
      </c>
      <c r="F616" s="28">
        <f t="shared" si="2"/>
        <v>43101</v>
      </c>
      <c r="G616" s="9">
        <f t="shared" si="3"/>
        <v>7</v>
      </c>
    </row>
    <row r="617" spans="1:7" ht="13">
      <c r="A617" s="5">
        <v>616</v>
      </c>
      <c r="B617" s="25">
        <v>43352</v>
      </c>
      <c r="C617" s="27">
        <f t="shared" si="0"/>
        <v>43373</v>
      </c>
      <c r="D617" s="5">
        <f t="shared" si="4"/>
        <v>1</v>
      </c>
      <c r="E617" s="5">
        <v>3</v>
      </c>
      <c r="F617" s="28">
        <f t="shared" si="2"/>
        <v>43101</v>
      </c>
      <c r="G617" s="9">
        <f t="shared" si="3"/>
        <v>1</v>
      </c>
    </row>
    <row r="618" spans="1:7" ht="13">
      <c r="A618" s="5">
        <v>617</v>
      </c>
      <c r="B618" s="25">
        <v>43353</v>
      </c>
      <c r="C618" s="27">
        <f t="shared" si="0"/>
        <v>43373</v>
      </c>
      <c r="D618" s="5">
        <f t="shared" si="4"/>
        <v>2</v>
      </c>
      <c r="E618" s="5">
        <v>3</v>
      </c>
      <c r="F618" s="28">
        <f t="shared" si="2"/>
        <v>43101</v>
      </c>
      <c r="G618" s="9">
        <f t="shared" si="3"/>
        <v>2</v>
      </c>
    </row>
    <row r="619" spans="1:7" ht="13">
      <c r="A619" s="5">
        <v>618</v>
      </c>
      <c r="B619" s="25">
        <v>43354</v>
      </c>
      <c r="C619" s="27">
        <f t="shared" si="0"/>
        <v>43373</v>
      </c>
      <c r="D619" s="5">
        <f t="shared" si="4"/>
        <v>3</v>
      </c>
      <c r="E619" s="5">
        <v>3</v>
      </c>
      <c r="F619" s="28">
        <f t="shared" si="2"/>
        <v>43101</v>
      </c>
      <c r="G619" s="9">
        <f t="shared" si="3"/>
        <v>3</v>
      </c>
    </row>
    <row r="620" spans="1:7" ht="13">
      <c r="A620" s="5">
        <v>619</v>
      </c>
      <c r="B620" s="25">
        <v>43355</v>
      </c>
      <c r="C620" s="27">
        <f t="shared" si="0"/>
        <v>43373</v>
      </c>
      <c r="D620" s="5">
        <f t="shared" si="4"/>
        <v>4</v>
      </c>
      <c r="E620" s="5">
        <v>3</v>
      </c>
      <c r="F620" s="28">
        <f t="shared" si="2"/>
        <v>43101</v>
      </c>
      <c r="G620" s="9">
        <f t="shared" si="3"/>
        <v>4</v>
      </c>
    </row>
    <row r="621" spans="1:7" ht="13">
      <c r="A621" s="5">
        <v>620</v>
      </c>
      <c r="B621" s="25">
        <v>43356</v>
      </c>
      <c r="C621" s="27">
        <f t="shared" si="0"/>
        <v>43373</v>
      </c>
      <c r="D621" s="5">
        <f t="shared" si="4"/>
        <v>5</v>
      </c>
      <c r="E621" s="5">
        <v>3</v>
      </c>
      <c r="F621" s="28">
        <f t="shared" si="2"/>
        <v>43101</v>
      </c>
      <c r="G621" s="9">
        <f t="shared" si="3"/>
        <v>5</v>
      </c>
    </row>
    <row r="622" spans="1:7" ht="13">
      <c r="A622" s="5">
        <v>621</v>
      </c>
      <c r="B622" s="25">
        <v>43357</v>
      </c>
      <c r="C622" s="27">
        <f t="shared" si="0"/>
        <v>43373</v>
      </c>
      <c r="D622" s="5">
        <f t="shared" si="4"/>
        <v>6</v>
      </c>
      <c r="E622" s="5">
        <v>3</v>
      </c>
      <c r="F622" s="28">
        <f t="shared" si="2"/>
        <v>43101</v>
      </c>
      <c r="G622" s="9">
        <f t="shared" si="3"/>
        <v>6</v>
      </c>
    </row>
    <row r="623" spans="1:7" ht="13">
      <c r="A623" s="5">
        <v>622</v>
      </c>
      <c r="B623" s="25">
        <v>43358</v>
      </c>
      <c r="C623" s="27">
        <f t="shared" si="0"/>
        <v>43373</v>
      </c>
      <c r="D623" s="5">
        <f t="shared" si="4"/>
        <v>7</v>
      </c>
      <c r="E623" s="5">
        <v>3</v>
      </c>
      <c r="F623" s="28">
        <f t="shared" si="2"/>
        <v>43101</v>
      </c>
      <c r="G623" s="9">
        <f t="shared" si="3"/>
        <v>7</v>
      </c>
    </row>
    <row r="624" spans="1:7" ht="13">
      <c r="A624" s="5">
        <v>623</v>
      </c>
      <c r="B624" s="25">
        <v>43359</v>
      </c>
      <c r="C624" s="27">
        <f t="shared" si="0"/>
        <v>43373</v>
      </c>
      <c r="D624" s="5">
        <f t="shared" si="4"/>
        <v>1</v>
      </c>
      <c r="E624" s="5">
        <v>3</v>
      </c>
      <c r="F624" s="28">
        <f t="shared" si="2"/>
        <v>43101</v>
      </c>
      <c r="G624" s="9">
        <f t="shared" si="3"/>
        <v>1</v>
      </c>
    </row>
    <row r="625" spans="1:7" ht="13">
      <c r="A625" s="5">
        <v>624</v>
      </c>
      <c r="B625" s="25">
        <v>43360</v>
      </c>
      <c r="C625" s="27">
        <f t="shared" si="0"/>
        <v>43373</v>
      </c>
      <c r="D625" s="5">
        <f t="shared" si="4"/>
        <v>2</v>
      </c>
      <c r="E625" s="5">
        <v>3</v>
      </c>
      <c r="F625" s="28">
        <f t="shared" si="2"/>
        <v>43101</v>
      </c>
      <c r="G625" s="9">
        <f t="shared" si="3"/>
        <v>2</v>
      </c>
    </row>
    <row r="626" spans="1:7" ht="13">
      <c r="A626" s="5">
        <v>625</v>
      </c>
      <c r="B626" s="25">
        <v>43361</v>
      </c>
      <c r="C626" s="27">
        <f t="shared" si="0"/>
        <v>43373</v>
      </c>
      <c r="D626" s="5">
        <f t="shared" si="4"/>
        <v>3</v>
      </c>
      <c r="E626" s="5">
        <v>3</v>
      </c>
      <c r="F626" s="28">
        <f t="shared" si="2"/>
        <v>43101</v>
      </c>
      <c r="G626" s="9">
        <f t="shared" si="3"/>
        <v>3</v>
      </c>
    </row>
    <row r="627" spans="1:7" ht="13">
      <c r="A627" s="5">
        <v>626</v>
      </c>
      <c r="B627" s="25">
        <v>43362</v>
      </c>
      <c r="C627" s="27">
        <f t="shared" si="0"/>
        <v>43373</v>
      </c>
      <c r="D627" s="5">
        <f t="shared" si="4"/>
        <v>4</v>
      </c>
      <c r="E627" s="5">
        <v>3</v>
      </c>
      <c r="F627" s="28">
        <f t="shared" si="2"/>
        <v>43101</v>
      </c>
      <c r="G627" s="9">
        <f t="shared" si="3"/>
        <v>4</v>
      </c>
    </row>
    <row r="628" spans="1:7" ht="13">
      <c r="A628" s="5">
        <v>627</v>
      </c>
      <c r="B628" s="25">
        <v>43363</v>
      </c>
      <c r="C628" s="27">
        <f t="shared" si="0"/>
        <v>43373</v>
      </c>
      <c r="D628" s="5">
        <f t="shared" si="4"/>
        <v>5</v>
      </c>
      <c r="E628" s="5">
        <v>3</v>
      </c>
      <c r="F628" s="28">
        <f t="shared" si="2"/>
        <v>43101</v>
      </c>
      <c r="G628" s="9">
        <f t="shared" si="3"/>
        <v>5</v>
      </c>
    </row>
    <row r="629" spans="1:7" ht="13">
      <c r="A629" s="5">
        <v>628</v>
      </c>
      <c r="B629" s="25">
        <v>43364</v>
      </c>
      <c r="C629" s="27">
        <f t="shared" si="0"/>
        <v>43373</v>
      </c>
      <c r="D629" s="5">
        <f t="shared" si="4"/>
        <v>6</v>
      </c>
      <c r="E629" s="5">
        <v>3</v>
      </c>
      <c r="F629" s="28">
        <f t="shared" si="2"/>
        <v>43101</v>
      </c>
      <c r="G629" s="9">
        <f t="shared" si="3"/>
        <v>6</v>
      </c>
    </row>
    <row r="630" spans="1:7" ht="13">
      <c r="A630" s="5">
        <v>629</v>
      </c>
      <c r="B630" s="25">
        <v>43365</v>
      </c>
      <c r="C630" s="27">
        <f t="shared" si="0"/>
        <v>43373</v>
      </c>
      <c r="D630" s="5">
        <f t="shared" si="4"/>
        <v>7</v>
      </c>
      <c r="E630" s="5">
        <v>3</v>
      </c>
      <c r="F630" s="28">
        <f t="shared" si="2"/>
        <v>43101</v>
      </c>
      <c r="G630" s="9">
        <f t="shared" si="3"/>
        <v>7</v>
      </c>
    </row>
    <row r="631" spans="1:7" ht="13">
      <c r="A631" s="5">
        <v>630</v>
      </c>
      <c r="B631" s="25">
        <v>43366</v>
      </c>
      <c r="C631" s="27">
        <f t="shared" si="0"/>
        <v>43373</v>
      </c>
      <c r="D631" s="5">
        <f t="shared" si="4"/>
        <v>1</v>
      </c>
      <c r="E631" s="5">
        <v>3</v>
      </c>
      <c r="F631" s="28">
        <f t="shared" si="2"/>
        <v>43101</v>
      </c>
      <c r="G631" s="9">
        <f t="shared" si="3"/>
        <v>1</v>
      </c>
    </row>
    <row r="632" spans="1:7" ht="13">
      <c r="A632" s="5">
        <v>631</v>
      </c>
      <c r="B632" s="25">
        <v>43367</v>
      </c>
      <c r="C632" s="27">
        <f t="shared" si="0"/>
        <v>43373</v>
      </c>
      <c r="D632" s="5">
        <f t="shared" si="4"/>
        <v>2</v>
      </c>
      <c r="E632" s="5">
        <v>3</v>
      </c>
      <c r="F632" s="28">
        <f t="shared" si="2"/>
        <v>43101</v>
      </c>
      <c r="G632" s="9">
        <f t="shared" si="3"/>
        <v>2</v>
      </c>
    </row>
    <row r="633" spans="1:7" ht="13">
      <c r="A633" s="5">
        <v>632</v>
      </c>
      <c r="B633" s="25">
        <v>43368</v>
      </c>
      <c r="C633" s="27">
        <f t="shared" si="0"/>
        <v>43373</v>
      </c>
      <c r="D633" s="5">
        <f t="shared" si="4"/>
        <v>3</v>
      </c>
      <c r="E633" s="5">
        <v>3</v>
      </c>
      <c r="F633" s="28">
        <f t="shared" si="2"/>
        <v>43101</v>
      </c>
      <c r="G633" s="9">
        <f t="shared" si="3"/>
        <v>3</v>
      </c>
    </row>
    <row r="634" spans="1:7" ht="13">
      <c r="A634" s="5">
        <v>633</v>
      </c>
      <c r="B634" s="25">
        <v>43369</v>
      </c>
      <c r="C634" s="27">
        <f t="shared" si="0"/>
        <v>43373</v>
      </c>
      <c r="D634" s="5">
        <f t="shared" si="4"/>
        <v>4</v>
      </c>
      <c r="E634" s="5">
        <v>3</v>
      </c>
      <c r="F634" s="28">
        <f t="shared" si="2"/>
        <v>43101</v>
      </c>
      <c r="G634" s="9">
        <f t="shared" si="3"/>
        <v>4</v>
      </c>
    </row>
    <row r="635" spans="1:7" ht="13">
      <c r="A635" s="5">
        <v>634</v>
      </c>
      <c r="B635" s="25">
        <v>43370</v>
      </c>
      <c r="C635" s="27">
        <f t="shared" si="0"/>
        <v>43373</v>
      </c>
      <c r="D635" s="5">
        <f t="shared" si="4"/>
        <v>5</v>
      </c>
      <c r="E635" s="5">
        <v>3</v>
      </c>
      <c r="F635" s="28">
        <f t="shared" si="2"/>
        <v>43101</v>
      </c>
      <c r="G635" s="9">
        <f t="shared" si="3"/>
        <v>5</v>
      </c>
    </row>
    <row r="636" spans="1:7" ht="13">
      <c r="A636" s="5">
        <v>635</v>
      </c>
      <c r="B636" s="25">
        <v>43371</v>
      </c>
      <c r="C636" s="27">
        <f t="shared" si="0"/>
        <v>43373</v>
      </c>
      <c r="D636" s="5">
        <f t="shared" si="4"/>
        <v>6</v>
      </c>
      <c r="E636" s="5">
        <v>3</v>
      </c>
      <c r="F636" s="28">
        <f t="shared" si="2"/>
        <v>43101</v>
      </c>
      <c r="G636" s="9">
        <f t="shared" si="3"/>
        <v>6</v>
      </c>
    </row>
    <row r="637" spans="1:7" ht="13">
      <c r="A637" s="5">
        <v>636</v>
      </c>
      <c r="B637" s="25">
        <v>43372</v>
      </c>
      <c r="C637" s="27">
        <f t="shared" si="0"/>
        <v>43373</v>
      </c>
      <c r="D637" s="5">
        <f t="shared" si="4"/>
        <v>7</v>
      </c>
      <c r="E637" s="5">
        <v>3</v>
      </c>
      <c r="F637" s="28">
        <f t="shared" si="2"/>
        <v>43101</v>
      </c>
      <c r="G637" s="9">
        <f t="shared" si="3"/>
        <v>7</v>
      </c>
    </row>
    <row r="638" spans="1:7" ht="13">
      <c r="A638" s="5">
        <v>637</v>
      </c>
      <c r="B638" s="25">
        <v>43373</v>
      </c>
      <c r="C638" s="27">
        <f t="shared" si="0"/>
        <v>43373</v>
      </c>
      <c r="D638" s="5">
        <f t="shared" si="4"/>
        <v>1</v>
      </c>
      <c r="E638" s="5">
        <v>3</v>
      </c>
      <c r="F638" s="28">
        <f t="shared" si="2"/>
        <v>43101</v>
      </c>
      <c r="G638" s="9">
        <f t="shared" si="3"/>
        <v>1</v>
      </c>
    </row>
    <row r="639" spans="1:7" ht="13">
      <c r="A639" s="5">
        <v>638</v>
      </c>
      <c r="B639" s="25">
        <v>43374</v>
      </c>
      <c r="C639" s="27">
        <f t="shared" si="0"/>
        <v>43404</v>
      </c>
      <c r="D639" s="5">
        <f t="shared" si="4"/>
        <v>2</v>
      </c>
      <c r="E639" s="5">
        <v>4</v>
      </c>
      <c r="F639" s="28">
        <f t="shared" si="2"/>
        <v>43101</v>
      </c>
      <c r="G639" s="9">
        <f t="shared" si="3"/>
        <v>2</v>
      </c>
    </row>
    <row r="640" spans="1:7" ht="13">
      <c r="A640" s="5">
        <v>639</v>
      </c>
      <c r="B640" s="25">
        <v>43375</v>
      </c>
      <c r="C640" s="27">
        <f t="shared" si="0"/>
        <v>43404</v>
      </c>
      <c r="D640" s="5">
        <f t="shared" si="4"/>
        <v>3</v>
      </c>
      <c r="E640" s="5">
        <v>4</v>
      </c>
      <c r="F640" s="28">
        <f t="shared" si="2"/>
        <v>43101</v>
      </c>
      <c r="G640" s="9">
        <f t="shared" si="3"/>
        <v>3</v>
      </c>
    </row>
    <row r="641" spans="1:7" ht="13">
      <c r="A641" s="5">
        <v>640</v>
      </c>
      <c r="B641" s="25">
        <v>43376</v>
      </c>
      <c r="C641" s="27">
        <f t="shared" si="0"/>
        <v>43404</v>
      </c>
      <c r="D641" s="5">
        <f t="shared" si="4"/>
        <v>4</v>
      </c>
      <c r="E641" s="5">
        <v>4</v>
      </c>
      <c r="F641" s="28">
        <f t="shared" si="2"/>
        <v>43101</v>
      </c>
      <c r="G641" s="9">
        <f t="shared" si="3"/>
        <v>4</v>
      </c>
    </row>
    <row r="642" spans="1:7" ht="13">
      <c r="A642" s="5">
        <v>641</v>
      </c>
      <c r="B642" s="25">
        <v>43377</v>
      </c>
      <c r="C642" s="27">
        <f t="shared" si="0"/>
        <v>43404</v>
      </c>
      <c r="D642" s="5">
        <f t="shared" si="4"/>
        <v>5</v>
      </c>
      <c r="E642" s="5">
        <v>4</v>
      </c>
      <c r="F642" s="28">
        <f t="shared" si="2"/>
        <v>43101</v>
      </c>
      <c r="G642" s="9">
        <f t="shared" si="3"/>
        <v>5</v>
      </c>
    </row>
    <row r="643" spans="1:7" ht="13">
      <c r="A643" s="5">
        <v>642</v>
      </c>
      <c r="B643" s="25">
        <v>43378</v>
      </c>
      <c r="C643" s="27">
        <f t="shared" si="0"/>
        <v>43404</v>
      </c>
      <c r="D643" s="5">
        <f t="shared" si="4"/>
        <v>6</v>
      </c>
      <c r="E643" s="5">
        <v>4</v>
      </c>
      <c r="F643" s="28">
        <f t="shared" si="2"/>
        <v>43101</v>
      </c>
      <c r="G643" s="9">
        <f t="shared" si="3"/>
        <v>6</v>
      </c>
    </row>
    <row r="644" spans="1:7" ht="13">
      <c r="A644" s="5">
        <v>643</v>
      </c>
      <c r="B644" s="25">
        <v>43379</v>
      </c>
      <c r="C644" s="27">
        <f t="shared" si="0"/>
        <v>43404</v>
      </c>
      <c r="D644" s="5">
        <f t="shared" si="4"/>
        <v>7</v>
      </c>
      <c r="E644" s="5">
        <v>4</v>
      </c>
      <c r="F644" s="28">
        <f t="shared" si="2"/>
        <v>43101</v>
      </c>
      <c r="G644" s="9">
        <f t="shared" si="3"/>
        <v>7</v>
      </c>
    </row>
    <row r="645" spans="1:7" ht="13">
      <c r="A645" s="5">
        <v>644</v>
      </c>
      <c r="B645" s="25">
        <v>43380</v>
      </c>
      <c r="C645" s="27">
        <f t="shared" si="0"/>
        <v>43404</v>
      </c>
      <c r="D645" s="5">
        <f t="shared" si="4"/>
        <v>1</v>
      </c>
      <c r="E645" s="5">
        <v>4</v>
      </c>
      <c r="F645" s="28">
        <f t="shared" si="2"/>
        <v>43101</v>
      </c>
      <c r="G645" s="9">
        <f t="shared" si="3"/>
        <v>1</v>
      </c>
    </row>
    <row r="646" spans="1:7" ht="13">
      <c r="A646" s="5">
        <v>645</v>
      </c>
      <c r="B646" s="25">
        <v>43381</v>
      </c>
      <c r="C646" s="27">
        <f t="shared" si="0"/>
        <v>43404</v>
      </c>
      <c r="D646" s="5">
        <f t="shared" si="4"/>
        <v>2</v>
      </c>
      <c r="E646" s="5">
        <v>4</v>
      </c>
      <c r="F646" s="28">
        <f t="shared" si="2"/>
        <v>43101</v>
      </c>
      <c r="G646" s="9">
        <f t="shared" si="3"/>
        <v>2</v>
      </c>
    </row>
    <row r="647" spans="1:7" ht="13">
      <c r="A647" s="5">
        <v>646</v>
      </c>
      <c r="B647" s="25">
        <v>43382</v>
      </c>
      <c r="C647" s="27">
        <f t="shared" si="0"/>
        <v>43404</v>
      </c>
      <c r="D647" s="5">
        <f t="shared" si="4"/>
        <v>3</v>
      </c>
      <c r="E647" s="5">
        <v>4</v>
      </c>
      <c r="F647" s="28">
        <f t="shared" si="2"/>
        <v>43101</v>
      </c>
      <c r="G647" s="9">
        <f t="shared" si="3"/>
        <v>3</v>
      </c>
    </row>
    <row r="648" spans="1:7" ht="13">
      <c r="A648" s="5">
        <v>647</v>
      </c>
      <c r="B648" s="25">
        <v>43383</v>
      </c>
      <c r="C648" s="27">
        <f t="shared" si="0"/>
        <v>43404</v>
      </c>
      <c r="D648" s="5">
        <f t="shared" si="4"/>
        <v>4</v>
      </c>
      <c r="E648" s="5">
        <v>4</v>
      </c>
      <c r="F648" s="28">
        <f t="shared" si="2"/>
        <v>43101</v>
      </c>
      <c r="G648" s="9">
        <f t="shared" si="3"/>
        <v>4</v>
      </c>
    </row>
    <row r="649" spans="1:7" ht="13">
      <c r="A649" s="5">
        <v>648</v>
      </c>
      <c r="B649" s="25">
        <v>43384</v>
      </c>
      <c r="C649" s="27">
        <f t="shared" si="0"/>
        <v>43404</v>
      </c>
      <c r="D649" s="5">
        <f t="shared" si="4"/>
        <v>5</v>
      </c>
      <c r="E649" s="5">
        <v>4</v>
      </c>
      <c r="F649" s="28">
        <f t="shared" si="2"/>
        <v>43101</v>
      </c>
      <c r="G649" s="9">
        <f t="shared" si="3"/>
        <v>5</v>
      </c>
    </row>
    <row r="650" spans="1:7" ht="13">
      <c r="A650" s="5">
        <v>649</v>
      </c>
      <c r="B650" s="25">
        <v>43385</v>
      </c>
      <c r="C650" s="27">
        <f t="shared" si="0"/>
        <v>43404</v>
      </c>
      <c r="D650" s="5">
        <f t="shared" si="4"/>
        <v>6</v>
      </c>
      <c r="E650" s="5">
        <v>4</v>
      </c>
      <c r="F650" s="28">
        <f t="shared" si="2"/>
        <v>43101</v>
      </c>
      <c r="G650" s="9">
        <f t="shared" si="3"/>
        <v>6</v>
      </c>
    </row>
    <row r="651" spans="1:7" ht="13">
      <c r="A651" s="5">
        <v>650</v>
      </c>
      <c r="B651" s="25">
        <v>43386</v>
      </c>
      <c r="C651" s="27">
        <f t="shared" si="0"/>
        <v>43404</v>
      </c>
      <c r="D651" s="5">
        <f t="shared" si="4"/>
        <v>7</v>
      </c>
      <c r="E651" s="5">
        <v>4</v>
      </c>
      <c r="F651" s="28">
        <f t="shared" si="2"/>
        <v>43101</v>
      </c>
      <c r="G651" s="9">
        <f t="shared" si="3"/>
        <v>7</v>
      </c>
    </row>
    <row r="652" spans="1:7" ht="13">
      <c r="A652" s="5">
        <v>651</v>
      </c>
      <c r="B652" s="25">
        <v>43387</v>
      </c>
      <c r="C652" s="27">
        <f t="shared" si="0"/>
        <v>43404</v>
      </c>
      <c r="D652" s="5">
        <f t="shared" si="4"/>
        <v>1</v>
      </c>
      <c r="E652" s="5">
        <v>4</v>
      </c>
      <c r="F652" s="28">
        <f t="shared" si="2"/>
        <v>43101</v>
      </c>
      <c r="G652" s="9">
        <f t="shared" si="3"/>
        <v>1</v>
      </c>
    </row>
    <row r="653" spans="1:7" ht="13">
      <c r="A653" s="5">
        <v>652</v>
      </c>
      <c r="B653" s="25">
        <v>43388</v>
      </c>
      <c r="C653" s="27">
        <f t="shared" si="0"/>
        <v>43404</v>
      </c>
      <c r="D653" s="5">
        <f t="shared" si="4"/>
        <v>2</v>
      </c>
      <c r="E653" s="5">
        <v>4</v>
      </c>
      <c r="F653" s="28">
        <f t="shared" si="2"/>
        <v>43101</v>
      </c>
      <c r="G653" s="9">
        <f t="shared" si="3"/>
        <v>2</v>
      </c>
    </row>
    <row r="654" spans="1:7" ht="13">
      <c r="A654" s="5">
        <v>653</v>
      </c>
      <c r="B654" s="25">
        <v>43389</v>
      </c>
      <c r="C654" s="27">
        <f t="shared" si="0"/>
        <v>43404</v>
      </c>
      <c r="D654" s="5">
        <f t="shared" si="4"/>
        <v>3</v>
      </c>
      <c r="E654" s="5">
        <v>4</v>
      </c>
      <c r="F654" s="28">
        <f t="shared" si="2"/>
        <v>43101</v>
      </c>
      <c r="G654" s="9">
        <f t="shared" si="3"/>
        <v>3</v>
      </c>
    </row>
    <row r="655" spans="1:7" ht="13">
      <c r="A655" s="5">
        <v>654</v>
      </c>
      <c r="B655" s="25">
        <v>43390</v>
      </c>
      <c r="C655" s="27">
        <f t="shared" si="0"/>
        <v>43404</v>
      </c>
      <c r="D655" s="5">
        <f t="shared" si="4"/>
        <v>4</v>
      </c>
      <c r="E655" s="5">
        <v>4</v>
      </c>
      <c r="F655" s="28">
        <f t="shared" si="2"/>
        <v>43101</v>
      </c>
      <c r="G655" s="9">
        <f t="shared" si="3"/>
        <v>4</v>
      </c>
    </row>
    <row r="656" spans="1:7" ht="13">
      <c r="A656" s="5">
        <v>655</v>
      </c>
      <c r="B656" s="25">
        <v>43391</v>
      </c>
      <c r="C656" s="27">
        <f t="shared" si="0"/>
        <v>43404</v>
      </c>
      <c r="D656" s="5">
        <f t="shared" si="4"/>
        <v>5</v>
      </c>
      <c r="E656" s="5">
        <v>4</v>
      </c>
      <c r="F656" s="28">
        <f t="shared" si="2"/>
        <v>43101</v>
      </c>
      <c r="G656" s="9">
        <f t="shared" si="3"/>
        <v>5</v>
      </c>
    </row>
    <row r="657" spans="1:7" ht="13">
      <c r="A657" s="5">
        <v>656</v>
      </c>
      <c r="B657" s="25">
        <v>43392</v>
      </c>
      <c r="C657" s="27">
        <f t="shared" si="0"/>
        <v>43404</v>
      </c>
      <c r="D657" s="5">
        <f t="shared" si="4"/>
        <v>6</v>
      </c>
      <c r="E657" s="5">
        <v>4</v>
      </c>
      <c r="F657" s="28">
        <f t="shared" si="2"/>
        <v>43101</v>
      </c>
      <c r="G657" s="9">
        <f t="shared" si="3"/>
        <v>6</v>
      </c>
    </row>
    <row r="658" spans="1:7" ht="13">
      <c r="A658" s="5">
        <v>657</v>
      </c>
      <c r="B658" s="25">
        <v>43393</v>
      </c>
      <c r="C658" s="27">
        <f t="shared" si="0"/>
        <v>43404</v>
      </c>
      <c r="D658" s="5">
        <f t="shared" si="4"/>
        <v>7</v>
      </c>
      <c r="E658" s="5">
        <v>4</v>
      </c>
      <c r="F658" s="28">
        <f t="shared" si="2"/>
        <v>43101</v>
      </c>
      <c r="G658" s="9">
        <f t="shared" si="3"/>
        <v>7</v>
      </c>
    </row>
    <row r="659" spans="1:7" ht="13">
      <c r="A659" s="5">
        <v>658</v>
      </c>
      <c r="B659" s="25">
        <v>43394</v>
      </c>
      <c r="C659" s="27">
        <f t="shared" si="0"/>
        <v>43404</v>
      </c>
      <c r="D659" s="5">
        <f t="shared" si="4"/>
        <v>1</v>
      </c>
      <c r="E659" s="5">
        <v>4</v>
      </c>
      <c r="F659" s="28">
        <f t="shared" si="2"/>
        <v>43101</v>
      </c>
      <c r="G659" s="9">
        <f t="shared" si="3"/>
        <v>1</v>
      </c>
    </row>
    <row r="660" spans="1:7" ht="13">
      <c r="A660" s="5">
        <v>659</v>
      </c>
      <c r="B660" s="25">
        <v>43395</v>
      </c>
      <c r="C660" s="27">
        <f t="shared" si="0"/>
        <v>43404</v>
      </c>
      <c r="D660" s="5">
        <f t="shared" si="4"/>
        <v>2</v>
      </c>
      <c r="E660" s="5">
        <v>4</v>
      </c>
      <c r="F660" s="28">
        <f t="shared" si="2"/>
        <v>43101</v>
      </c>
      <c r="G660" s="9">
        <f t="shared" si="3"/>
        <v>2</v>
      </c>
    </row>
    <row r="661" spans="1:7" ht="13">
      <c r="A661" s="5">
        <v>660</v>
      </c>
      <c r="B661" s="25">
        <v>43396</v>
      </c>
      <c r="C661" s="27">
        <f t="shared" si="0"/>
        <v>43404</v>
      </c>
      <c r="D661" s="5">
        <f t="shared" si="4"/>
        <v>3</v>
      </c>
      <c r="E661" s="5">
        <v>4</v>
      </c>
      <c r="F661" s="28">
        <f t="shared" si="2"/>
        <v>43101</v>
      </c>
      <c r="G661" s="9">
        <f t="shared" si="3"/>
        <v>3</v>
      </c>
    </row>
    <row r="662" spans="1:7" ht="13">
      <c r="A662" s="5">
        <v>661</v>
      </c>
      <c r="B662" s="25">
        <v>43397</v>
      </c>
      <c r="C662" s="27">
        <f t="shared" si="0"/>
        <v>43404</v>
      </c>
      <c r="D662" s="5">
        <f t="shared" si="4"/>
        <v>4</v>
      </c>
      <c r="E662" s="5">
        <v>4</v>
      </c>
      <c r="F662" s="28">
        <f t="shared" si="2"/>
        <v>43101</v>
      </c>
      <c r="G662" s="9">
        <f t="shared" si="3"/>
        <v>4</v>
      </c>
    </row>
    <row r="663" spans="1:7" ht="13">
      <c r="A663" s="5">
        <v>662</v>
      </c>
      <c r="B663" s="25">
        <v>43398</v>
      </c>
      <c r="C663" s="27">
        <f t="shared" si="0"/>
        <v>43404</v>
      </c>
      <c r="D663" s="5">
        <f t="shared" si="4"/>
        <v>5</v>
      </c>
      <c r="E663" s="5">
        <v>4</v>
      </c>
      <c r="F663" s="28">
        <f t="shared" si="2"/>
        <v>43101</v>
      </c>
      <c r="G663" s="9">
        <f t="shared" si="3"/>
        <v>5</v>
      </c>
    </row>
    <row r="664" spans="1:7" ht="13">
      <c r="A664" s="5">
        <v>663</v>
      </c>
      <c r="B664" s="25">
        <v>43399</v>
      </c>
      <c r="C664" s="27">
        <f t="shared" si="0"/>
        <v>43404</v>
      </c>
      <c r="D664" s="5">
        <f t="shared" si="4"/>
        <v>6</v>
      </c>
      <c r="E664" s="5">
        <v>4</v>
      </c>
      <c r="F664" s="28">
        <f t="shared" si="2"/>
        <v>43101</v>
      </c>
      <c r="G664" s="9">
        <f t="shared" si="3"/>
        <v>6</v>
      </c>
    </row>
    <row r="665" spans="1:7" ht="13">
      <c r="A665" s="5">
        <v>664</v>
      </c>
      <c r="B665" s="25">
        <v>43400</v>
      </c>
      <c r="C665" s="27">
        <f t="shared" si="0"/>
        <v>43404</v>
      </c>
      <c r="D665" s="5">
        <f t="shared" si="4"/>
        <v>7</v>
      </c>
      <c r="E665" s="5">
        <v>4</v>
      </c>
      <c r="F665" s="28">
        <f t="shared" si="2"/>
        <v>43101</v>
      </c>
      <c r="G665" s="9">
        <f t="shared" si="3"/>
        <v>7</v>
      </c>
    </row>
    <row r="666" spans="1:7" ht="13">
      <c r="A666" s="5">
        <v>665</v>
      </c>
      <c r="B666" s="25">
        <v>43401</v>
      </c>
      <c r="C666" s="27">
        <f t="shared" si="0"/>
        <v>43404</v>
      </c>
      <c r="D666" s="5">
        <f t="shared" si="4"/>
        <v>1</v>
      </c>
      <c r="E666" s="5">
        <v>4</v>
      </c>
      <c r="F666" s="28">
        <f t="shared" si="2"/>
        <v>43101</v>
      </c>
      <c r="G666" s="9">
        <f t="shared" si="3"/>
        <v>1</v>
      </c>
    </row>
    <row r="667" spans="1:7" ht="13">
      <c r="A667" s="5">
        <v>666</v>
      </c>
      <c r="B667" s="25">
        <v>43402</v>
      </c>
      <c r="C667" s="27">
        <f t="shared" si="0"/>
        <v>43404</v>
      </c>
      <c r="D667" s="5">
        <f t="shared" si="4"/>
        <v>2</v>
      </c>
      <c r="E667" s="5">
        <v>4</v>
      </c>
      <c r="F667" s="28">
        <f t="shared" si="2"/>
        <v>43101</v>
      </c>
      <c r="G667" s="9">
        <f t="shared" si="3"/>
        <v>2</v>
      </c>
    </row>
    <row r="668" spans="1:7" ht="13">
      <c r="A668" s="5">
        <v>667</v>
      </c>
      <c r="B668" s="25">
        <v>43403</v>
      </c>
      <c r="C668" s="27">
        <f t="shared" si="0"/>
        <v>43404</v>
      </c>
      <c r="D668" s="5">
        <f t="shared" si="4"/>
        <v>3</v>
      </c>
      <c r="E668" s="5">
        <v>4</v>
      </c>
      <c r="F668" s="28">
        <f t="shared" si="2"/>
        <v>43101</v>
      </c>
      <c r="G668" s="9">
        <f t="shared" si="3"/>
        <v>3</v>
      </c>
    </row>
    <row r="669" spans="1:7" ht="13">
      <c r="A669" s="5">
        <v>668</v>
      </c>
      <c r="B669" s="25">
        <v>43404</v>
      </c>
      <c r="C669" s="27">
        <f t="shared" si="0"/>
        <v>43404</v>
      </c>
      <c r="D669" s="5">
        <f t="shared" si="4"/>
        <v>4</v>
      </c>
      <c r="E669" s="5">
        <v>4</v>
      </c>
      <c r="F669" s="28">
        <f t="shared" si="2"/>
        <v>43101</v>
      </c>
      <c r="G669" s="9">
        <f t="shared" si="3"/>
        <v>4</v>
      </c>
    </row>
    <row r="670" spans="1:7" ht="13">
      <c r="A670" s="5">
        <v>669</v>
      </c>
      <c r="B670" s="25">
        <v>43405</v>
      </c>
      <c r="C670" s="27">
        <f t="shared" si="0"/>
        <v>43434</v>
      </c>
      <c r="D670" s="5">
        <f t="shared" si="4"/>
        <v>5</v>
      </c>
      <c r="E670" s="5">
        <v>4</v>
      </c>
      <c r="F670" s="28">
        <f t="shared" si="2"/>
        <v>43101</v>
      </c>
      <c r="G670" s="9">
        <f t="shared" si="3"/>
        <v>5</v>
      </c>
    </row>
    <row r="671" spans="1:7" ht="13">
      <c r="A671" s="5">
        <v>670</v>
      </c>
      <c r="B671" s="25">
        <v>43406</v>
      </c>
      <c r="C671" s="27">
        <f t="shared" si="0"/>
        <v>43434</v>
      </c>
      <c r="D671" s="5">
        <f t="shared" si="4"/>
        <v>6</v>
      </c>
      <c r="E671" s="5">
        <v>4</v>
      </c>
      <c r="F671" s="28">
        <f t="shared" si="2"/>
        <v>43101</v>
      </c>
      <c r="G671" s="9">
        <f t="shared" si="3"/>
        <v>6</v>
      </c>
    </row>
    <row r="672" spans="1:7" ht="13">
      <c r="A672" s="5">
        <v>671</v>
      </c>
      <c r="B672" s="25">
        <v>43407</v>
      </c>
      <c r="C672" s="27">
        <f t="shared" si="0"/>
        <v>43434</v>
      </c>
      <c r="D672" s="5">
        <f t="shared" si="4"/>
        <v>7</v>
      </c>
      <c r="E672" s="5">
        <v>4</v>
      </c>
      <c r="F672" s="28">
        <f t="shared" si="2"/>
        <v>43101</v>
      </c>
      <c r="G672" s="9">
        <f t="shared" si="3"/>
        <v>7</v>
      </c>
    </row>
    <row r="673" spans="1:7" ht="13">
      <c r="A673" s="5">
        <v>672</v>
      </c>
      <c r="B673" s="25">
        <v>43408</v>
      </c>
      <c r="C673" s="27">
        <f t="shared" si="0"/>
        <v>43434</v>
      </c>
      <c r="D673" s="5">
        <f t="shared" si="4"/>
        <v>1</v>
      </c>
      <c r="E673" s="5">
        <v>4</v>
      </c>
      <c r="F673" s="28">
        <f t="shared" si="2"/>
        <v>43101</v>
      </c>
      <c r="G673" s="9">
        <f t="shared" si="3"/>
        <v>1</v>
      </c>
    </row>
    <row r="674" spans="1:7" ht="13">
      <c r="A674" s="5">
        <v>673</v>
      </c>
      <c r="B674" s="25">
        <v>43409</v>
      </c>
      <c r="C674" s="27">
        <f t="shared" si="0"/>
        <v>43434</v>
      </c>
      <c r="D674" s="5">
        <f t="shared" si="4"/>
        <v>2</v>
      </c>
      <c r="E674" s="5">
        <v>4</v>
      </c>
      <c r="F674" s="28">
        <f t="shared" si="2"/>
        <v>43101</v>
      </c>
      <c r="G674" s="9">
        <f t="shared" si="3"/>
        <v>2</v>
      </c>
    </row>
    <row r="675" spans="1:7" ht="13">
      <c r="A675" s="5">
        <v>674</v>
      </c>
      <c r="B675" s="25">
        <v>43410</v>
      </c>
      <c r="C675" s="27">
        <f t="shared" si="0"/>
        <v>43434</v>
      </c>
      <c r="D675" s="5">
        <f t="shared" si="4"/>
        <v>3</v>
      </c>
      <c r="E675" s="5">
        <v>4</v>
      </c>
      <c r="F675" s="28">
        <f t="shared" si="2"/>
        <v>43101</v>
      </c>
      <c r="G675" s="9">
        <f t="shared" si="3"/>
        <v>3</v>
      </c>
    </row>
    <row r="676" spans="1:7" ht="13">
      <c r="A676" s="5">
        <v>675</v>
      </c>
      <c r="B676" s="25">
        <v>43411</v>
      </c>
      <c r="C676" s="27">
        <f t="shared" si="0"/>
        <v>43434</v>
      </c>
      <c r="D676" s="5">
        <f t="shared" si="4"/>
        <v>4</v>
      </c>
      <c r="E676" s="5">
        <v>4</v>
      </c>
      <c r="F676" s="28">
        <f t="shared" si="2"/>
        <v>43101</v>
      </c>
      <c r="G676" s="9">
        <f t="shared" si="3"/>
        <v>4</v>
      </c>
    </row>
    <row r="677" spans="1:7" ht="13">
      <c r="A677" s="5">
        <v>676</v>
      </c>
      <c r="B677" s="25">
        <v>43412</v>
      </c>
      <c r="C677" s="27">
        <f t="shared" si="0"/>
        <v>43434</v>
      </c>
      <c r="D677" s="5">
        <f t="shared" si="4"/>
        <v>5</v>
      </c>
      <c r="E677" s="5">
        <v>4</v>
      </c>
      <c r="F677" s="28">
        <f t="shared" si="2"/>
        <v>43101</v>
      </c>
      <c r="G677" s="9">
        <f t="shared" si="3"/>
        <v>5</v>
      </c>
    </row>
    <row r="678" spans="1:7" ht="13">
      <c r="A678" s="5">
        <v>677</v>
      </c>
      <c r="B678" s="25">
        <v>43413</v>
      </c>
      <c r="C678" s="27">
        <f t="shared" si="0"/>
        <v>43434</v>
      </c>
      <c r="D678" s="5">
        <f t="shared" si="4"/>
        <v>6</v>
      </c>
      <c r="E678" s="5">
        <v>4</v>
      </c>
      <c r="F678" s="28">
        <f t="shared" si="2"/>
        <v>43101</v>
      </c>
      <c r="G678" s="9">
        <f t="shared" si="3"/>
        <v>6</v>
      </c>
    </row>
    <row r="679" spans="1:7" ht="13">
      <c r="A679" s="5">
        <v>678</v>
      </c>
      <c r="B679" s="25">
        <v>43414</v>
      </c>
      <c r="C679" s="27">
        <f t="shared" si="0"/>
        <v>43434</v>
      </c>
      <c r="D679" s="5">
        <f t="shared" si="4"/>
        <v>7</v>
      </c>
      <c r="E679" s="5">
        <v>4</v>
      </c>
      <c r="F679" s="28">
        <f t="shared" si="2"/>
        <v>43101</v>
      </c>
      <c r="G679" s="9">
        <f t="shared" si="3"/>
        <v>7</v>
      </c>
    </row>
    <row r="680" spans="1:7" ht="13">
      <c r="A680" s="5">
        <v>679</v>
      </c>
      <c r="B680" s="25">
        <v>43415</v>
      </c>
      <c r="C680" s="27">
        <f t="shared" si="0"/>
        <v>43434</v>
      </c>
      <c r="D680" s="5">
        <f t="shared" si="4"/>
        <v>1</v>
      </c>
      <c r="E680" s="5">
        <v>4</v>
      </c>
      <c r="F680" s="28">
        <f t="shared" si="2"/>
        <v>43101</v>
      </c>
      <c r="G680" s="9">
        <f t="shared" si="3"/>
        <v>1</v>
      </c>
    </row>
    <row r="681" spans="1:7" ht="13">
      <c r="A681" s="5">
        <v>680</v>
      </c>
      <c r="B681" s="25">
        <v>43416</v>
      </c>
      <c r="C681" s="27">
        <f t="shared" si="0"/>
        <v>43434</v>
      </c>
      <c r="D681" s="5">
        <f t="shared" si="4"/>
        <v>2</v>
      </c>
      <c r="E681" s="5">
        <v>4</v>
      </c>
      <c r="F681" s="28">
        <f t="shared" si="2"/>
        <v>43101</v>
      </c>
      <c r="G681" s="9">
        <f t="shared" si="3"/>
        <v>2</v>
      </c>
    </row>
    <row r="682" spans="1:7" ht="13">
      <c r="A682" s="5">
        <v>681</v>
      </c>
      <c r="B682" s="25">
        <v>43417</v>
      </c>
      <c r="C682" s="27">
        <f t="shared" si="0"/>
        <v>43434</v>
      </c>
      <c r="D682" s="5">
        <f t="shared" si="4"/>
        <v>3</v>
      </c>
      <c r="E682" s="5">
        <v>4</v>
      </c>
      <c r="F682" s="28">
        <f t="shared" si="2"/>
        <v>43101</v>
      </c>
      <c r="G682" s="9">
        <f t="shared" si="3"/>
        <v>3</v>
      </c>
    </row>
    <row r="683" spans="1:7" ht="13">
      <c r="A683" s="5">
        <v>682</v>
      </c>
      <c r="B683" s="25">
        <v>43418</v>
      </c>
      <c r="C683" s="27">
        <f t="shared" si="0"/>
        <v>43434</v>
      </c>
      <c r="D683" s="5">
        <f t="shared" si="4"/>
        <v>4</v>
      </c>
      <c r="E683" s="5">
        <v>4</v>
      </c>
      <c r="F683" s="28">
        <f t="shared" si="2"/>
        <v>43101</v>
      </c>
      <c r="G683" s="9">
        <f t="shared" si="3"/>
        <v>4</v>
      </c>
    </row>
    <row r="684" spans="1:7" ht="13">
      <c r="A684" s="5">
        <v>683</v>
      </c>
      <c r="B684" s="25">
        <v>43419</v>
      </c>
      <c r="C684" s="27">
        <f t="shared" si="0"/>
        <v>43434</v>
      </c>
      <c r="D684" s="5">
        <f t="shared" si="4"/>
        <v>5</v>
      </c>
      <c r="E684" s="5">
        <v>4</v>
      </c>
      <c r="F684" s="28">
        <f t="shared" si="2"/>
        <v>43101</v>
      </c>
      <c r="G684" s="9">
        <f t="shared" si="3"/>
        <v>5</v>
      </c>
    </row>
    <row r="685" spans="1:7" ht="13">
      <c r="A685" s="5">
        <v>684</v>
      </c>
      <c r="B685" s="25">
        <v>43420</v>
      </c>
      <c r="C685" s="27">
        <f t="shared" si="0"/>
        <v>43434</v>
      </c>
      <c r="D685" s="5">
        <f t="shared" si="4"/>
        <v>6</v>
      </c>
      <c r="E685" s="5">
        <v>4</v>
      </c>
      <c r="F685" s="28">
        <f t="shared" si="2"/>
        <v>43101</v>
      </c>
      <c r="G685" s="9">
        <f t="shared" si="3"/>
        <v>6</v>
      </c>
    </row>
    <row r="686" spans="1:7" ht="13">
      <c r="A686" s="5">
        <v>685</v>
      </c>
      <c r="B686" s="25">
        <v>43421</v>
      </c>
      <c r="C686" s="27">
        <f t="shared" si="0"/>
        <v>43434</v>
      </c>
      <c r="D686" s="5">
        <f t="shared" si="4"/>
        <v>7</v>
      </c>
      <c r="E686" s="5">
        <v>4</v>
      </c>
      <c r="F686" s="28">
        <f t="shared" si="2"/>
        <v>43101</v>
      </c>
      <c r="G686" s="9">
        <f t="shared" si="3"/>
        <v>7</v>
      </c>
    </row>
    <row r="687" spans="1:7" ht="13">
      <c r="A687" s="5">
        <v>686</v>
      </c>
      <c r="B687" s="25">
        <v>43422</v>
      </c>
      <c r="C687" s="27">
        <f t="shared" si="0"/>
        <v>43434</v>
      </c>
      <c r="D687" s="5">
        <f t="shared" si="4"/>
        <v>1</v>
      </c>
      <c r="E687" s="5">
        <v>4</v>
      </c>
      <c r="F687" s="28">
        <f t="shared" si="2"/>
        <v>43101</v>
      </c>
      <c r="G687" s="9">
        <f t="shared" si="3"/>
        <v>1</v>
      </c>
    </row>
    <row r="688" spans="1:7" ht="13">
      <c r="A688" s="5">
        <v>687</v>
      </c>
      <c r="B688" s="25">
        <v>43423</v>
      </c>
      <c r="C688" s="27">
        <f t="shared" si="0"/>
        <v>43434</v>
      </c>
      <c r="D688" s="5">
        <f t="shared" si="4"/>
        <v>2</v>
      </c>
      <c r="E688" s="5">
        <v>4</v>
      </c>
      <c r="F688" s="28">
        <f t="shared" si="2"/>
        <v>43101</v>
      </c>
      <c r="G688" s="9">
        <f t="shared" si="3"/>
        <v>2</v>
      </c>
    </row>
    <row r="689" spans="1:7" ht="13">
      <c r="A689" s="5">
        <v>688</v>
      </c>
      <c r="B689" s="25">
        <v>43424</v>
      </c>
      <c r="C689" s="27">
        <f t="shared" si="0"/>
        <v>43434</v>
      </c>
      <c r="D689" s="5">
        <f t="shared" si="4"/>
        <v>3</v>
      </c>
      <c r="E689" s="5">
        <v>4</v>
      </c>
      <c r="F689" s="28">
        <f t="shared" si="2"/>
        <v>43101</v>
      </c>
      <c r="G689" s="9">
        <f t="shared" si="3"/>
        <v>3</v>
      </c>
    </row>
    <row r="690" spans="1:7" ht="13">
      <c r="A690" s="5">
        <v>689</v>
      </c>
      <c r="B690" s="25">
        <v>43425</v>
      </c>
      <c r="C690" s="27">
        <f t="shared" si="0"/>
        <v>43434</v>
      </c>
      <c r="D690" s="5">
        <f t="shared" si="4"/>
        <v>4</v>
      </c>
      <c r="E690" s="5">
        <v>4</v>
      </c>
      <c r="F690" s="28">
        <f t="shared" si="2"/>
        <v>43101</v>
      </c>
      <c r="G690" s="9">
        <f t="shared" si="3"/>
        <v>4</v>
      </c>
    </row>
    <row r="691" spans="1:7" ht="13">
      <c r="A691" s="5">
        <v>690</v>
      </c>
      <c r="B691" s="25">
        <v>43426</v>
      </c>
      <c r="C691" s="27">
        <f t="shared" si="0"/>
        <v>43434</v>
      </c>
      <c r="D691" s="5">
        <f t="shared" si="4"/>
        <v>5</v>
      </c>
      <c r="E691" s="5">
        <v>4</v>
      </c>
      <c r="F691" s="28">
        <f t="shared" si="2"/>
        <v>43101</v>
      </c>
      <c r="G691" s="9">
        <f t="shared" si="3"/>
        <v>5</v>
      </c>
    </row>
    <row r="692" spans="1:7" ht="13">
      <c r="A692" s="5">
        <v>691</v>
      </c>
      <c r="B692" s="25">
        <v>43427</v>
      </c>
      <c r="C692" s="27">
        <f t="shared" si="0"/>
        <v>43434</v>
      </c>
      <c r="D692" s="5">
        <f t="shared" si="4"/>
        <v>6</v>
      </c>
      <c r="E692" s="5">
        <v>4</v>
      </c>
      <c r="F692" s="28">
        <f t="shared" si="2"/>
        <v>43101</v>
      </c>
      <c r="G692" s="9">
        <f t="shared" si="3"/>
        <v>6</v>
      </c>
    </row>
    <row r="693" spans="1:7" ht="13">
      <c r="A693" s="5">
        <v>692</v>
      </c>
      <c r="B693" s="25">
        <v>43428</v>
      </c>
      <c r="C693" s="27">
        <f t="shared" si="0"/>
        <v>43434</v>
      </c>
      <c r="D693" s="5">
        <f t="shared" si="4"/>
        <v>7</v>
      </c>
      <c r="E693" s="5">
        <v>4</v>
      </c>
      <c r="F693" s="28">
        <f t="shared" si="2"/>
        <v>43101</v>
      </c>
      <c r="G693" s="9">
        <f t="shared" si="3"/>
        <v>7</v>
      </c>
    </row>
    <row r="694" spans="1:7" ht="13">
      <c r="A694" s="5">
        <v>693</v>
      </c>
      <c r="B694" s="25">
        <v>43429</v>
      </c>
      <c r="C694" s="27">
        <f t="shared" si="0"/>
        <v>43434</v>
      </c>
      <c r="D694" s="5">
        <f t="shared" si="4"/>
        <v>1</v>
      </c>
      <c r="E694" s="5">
        <v>4</v>
      </c>
      <c r="F694" s="28">
        <f t="shared" si="2"/>
        <v>43101</v>
      </c>
      <c r="G694" s="9">
        <f t="shared" si="3"/>
        <v>1</v>
      </c>
    </row>
    <row r="695" spans="1:7" ht="13">
      <c r="A695" s="5">
        <v>694</v>
      </c>
      <c r="B695" s="25">
        <v>43430</v>
      </c>
      <c r="C695" s="27">
        <f t="shared" si="0"/>
        <v>43434</v>
      </c>
      <c r="D695" s="5">
        <f t="shared" si="4"/>
        <v>2</v>
      </c>
      <c r="E695" s="5">
        <v>4</v>
      </c>
      <c r="F695" s="28">
        <f t="shared" si="2"/>
        <v>43101</v>
      </c>
      <c r="G695" s="9">
        <f t="shared" si="3"/>
        <v>2</v>
      </c>
    </row>
    <row r="696" spans="1:7" ht="13">
      <c r="A696" s="5">
        <v>695</v>
      </c>
      <c r="B696" s="25">
        <v>43431</v>
      </c>
      <c r="C696" s="27">
        <f t="shared" si="0"/>
        <v>43434</v>
      </c>
      <c r="D696" s="5">
        <f t="shared" si="4"/>
        <v>3</v>
      </c>
      <c r="E696" s="5">
        <v>4</v>
      </c>
      <c r="F696" s="28">
        <f t="shared" si="2"/>
        <v>43101</v>
      </c>
      <c r="G696" s="9">
        <f t="shared" si="3"/>
        <v>3</v>
      </c>
    </row>
    <row r="697" spans="1:7" ht="13">
      <c r="A697" s="5">
        <v>696</v>
      </c>
      <c r="B697" s="25">
        <v>43432</v>
      </c>
      <c r="C697" s="27">
        <f t="shared" si="0"/>
        <v>43434</v>
      </c>
      <c r="D697" s="5">
        <f t="shared" si="4"/>
        <v>4</v>
      </c>
      <c r="E697" s="5">
        <v>4</v>
      </c>
      <c r="F697" s="28">
        <f t="shared" si="2"/>
        <v>43101</v>
      </c>
      <c r="G697" s="9">
        <f t="shared" si="3"/>
        <v>4</v>
      </c>
    </row>
    <row r="698" spans="1:7" ht="13">
      <c r="A698" s="5">
        <v>697</v>
      </c>
      <c r="B698" s="25">
        <v>43433</v>
      </c>
      <c r="C698" s="27">
        <f t="shared" si="0"/>
        <v>43434</v>
      </c>
      <c r="D698" s="5">
        <f t="shared" si="4"/>
        <v>5</v>
      </c>
      <c r="E698" s="5">
        <v>4</v>
      </c>
      <c r="F698" s="28">
        <f t="shared" si="2"/>
        <v>43101</v>
      </c>
      <c r="G698" s="9">
        <f t="shared" si="3"/>
        <v>5</v>
      </c>
    </row>
    <row r="699" spans="1:7" ht="13">
      <c r="A699" s="5">
        <v>698</v>
      </c>
      <c r="B699" s="25">
        <v>43434</v>
      </c>
      <c r="C699" s="27">
        <f t="shared" si="0"/>
        <v>43434</v>
      </c>
      <c r="D699" s="5">
        <f t="shared" si="4"/>
        <v>6</v>
      </c>
      <c r="E699" s="5">
        <v>4</v>
      </c>
      <c r="F699" s="28">
        <f t="shared" si="2"/>
        <v>43101</v>
      </c>
      <c r="G699" s="9">
        <f t="shared" si="3"/>
        <v>6</v>
      </c>
    </row>
    <row r="700" spans="1:7" ht="13">
      <c r="A700" s="5">
        <v>699</v>
      </c>
      <c r="B700" s="25">
        <v>43435</v>
      </c>
      <c r="C700" s="27">
        <f t="shared" si="0"/>
        <v>43465</v>
      </c>
      <c r="D700" s="5">
        <f t="shared" si="4"/>
        <v>7</v>
      </c>
      <c r="E700" s="5">
        <v>4</v>
      </c>
      <c r="F700" s="28">
        <f t="shared" si="2"/>
        <v>43101</v>
      </c>
      <c r="G700" s="9">
        <f t="shared" si="3"/>
        <v>7</v>
      </c>
    </row>
    <row r="701" spans="1:7" ht="13">
      <c r="A701" s="5">
        <v>700</v>
      </c>
      <c r="B701" s="25">
        <v>43436</v>
      </c>
      <c r="C701" s="27">
        <f t="shared" si="0"/>
        <v>43465</v>
      </c>
      <c r="D701" s="5">
        <f t="shared" si="4"/>
        <v>1</v>
      </c>
      <c r="E701" s="5">
        <v>4</v>
      </c>
      <c r="F701" s="28">
        <f t="shared" si="2"/>
        <v>43101</v>
      </c>
      <c r="G701" s="9">
        <f t="shared" si="3"/>
        <v>1</v>
      </c>
    </row>
    <row r="702" spans="1:7" ht="13">
      <c r="A702" s="5">
        <v>701</v>
      </c>
      <c r="B702" s="25">
        <v>43437</v>
      </c>
      <c r="C702" s="27">
        <f t="shared" si="0"/>
        <v>43465</v>
      </c>
      <c r="D702" s="5">
        <f t="shared" si="4"/>
        <v>2</v>
      </c>
      <c r="E702" s="5">
        <v>4</v>
      </c>
      <c r="F702" s="28">
        <f t="shared" si="2"/>
        <v>43101</v>
      </c>
      <c r="G702" s="9">
        <f t="shared" si="3"/>
        <v>2</v>
      </c>
    </row>
    <row r="703" spans="1:7" ht="13">
      <c r="A703" s="5">
        <v>702</v>
      </c>
      <c r="B703" s="25">
        <v>43438</v>
      </c>
      <c r="C703" s="27">
        <f t="shared" si="0"/>
        <v>43465</v>
      </c>
      <c r="D703" s="5">
        <f t="shared" si="4"/>
        <v>3</v>
      </c>
      <c r="E703" s="5">
        <v>4</v>
      </c>
      <c r="F703" s="28">
        <f t="shared" si="2"/>
        <v>43101</v>
      </c>
      <c r="G703" s="9">
        <f t="shared" si="3"/>
        <v>3</v>
      </c>
    </row>
    <row r="704" spans="1:7" ht="13">
      <c r="A704" s="5">
        <v>703</v>
      </c>
      <c r="B704" s="25">
        <v>43439</v>
      </c>
      <c r="C704" s="27">
        <f t="shared" si="0"/>
        <v>43465</v>
      </c>
      <c r="D704" s="5">
        <f t="shared" si="4"/>
        <v>4</v>
      </c>
      <c r="E704" s="5">
        <v>4</v>
      </c>
      <c r="F704" s="28">
        <f t="shared" si="2"/>
        <v>43101</v>
      </c>
      <c r="G704" s="9">
        <f t="shared" si="3"/>
        <v>4</v>
      </c>
    </row>
    <row r="705" spans="1:7" ht="13">
      <c r="A705" s="5">
        <v>704</v>
      </c>
      <c r="B705" s="25">
        <v>43440</v>
      </c>
      <c r="C705" s="27">
        <f t="shared" si="0"/>
        <v>43465</v>
      </c>
      <c r="D705" s="5">
        <f t="shared" si="4"/>
        <v>5</v>
      </c>
      <c r="E705" s="5">
        <v>4</v>
      </c>
      <c r="F705" s="28">
        <f t="shared" si="2"/>
        <v>43101</v>
      </c>
      <c r="G705" s="9">
        <f t="shared" si="3"/>
        <v>5</v>
      </c>
    </row>
    <row r="706" spans="1:7" ht="13">
      <c r="A706" s="5">
        <v>705</v>
      </c>
      <c r="B706" s="25">
        <v>43441</v>
      </c>
      <c r="C706" s="27">
        <f t="shared" si="0"/>
        <v>43465</v>
      </c>
      <c r="D706" s="5">
        <f t="shared" si="4"/>
        <v>6</v>
      </c>
      <c r="E706" s="5">
        <v>4</v>
      </c>
      <c r="F706" s="28">
        <f t="shared" si="2"/>
        <v>43101</v>
      </c>
      <c r="G706" s="9">
        <f t="shared" si="3"/>
        <v>6</v>
      </c>
    </row>
    <row r="707" spans="1:7" ht="13">
      <c r="A707" s="5">
        <v>706</v>
      </c>
      <c r="B707" s="25">
        <v>43442</v>
      </c>
      <c r="C707" s="27">
        <f t="shared" si="0"/>
        <v>43465</v>
      </c>
      <c r="D707" s="5">
        <f t="shared" si="4"/>
        <v>7</v>
      </c>
      <c r="E707" s="5">
        <v>4</v>
      </c>
      <c r="F707" s="28">
        <f t="shared" si="2"/>
        <v>43101</v>
      </c>
      <c r="G707" s="9">
        <f t="shared" si="3"/>
        <v>7</v>
      </c>
    </row>
    <row r="708" spans="1:7" ht="13">
      <c r="A708" s="5">
        <v>707</v>
      </c>
      <c r="B708" s="25">
        <v>43443</v>
      </c>
      <c r="C708" s="27">
        <f t="shared" si="0"/>
        <v>43465</v>
      </c>
      <c r="D708" s="5">
        <f t="shared" si="4"/>
        <v>1</v>
      </c>
      <c r="E708" s="5">
        <v>4</v>
      </c>
      <c r="F708" s="28">
        <f t="shared" si="2"/>
        <v>43101</v>
      </c>
      <c r="G708" s="9">
        <f t="shared" si="3"/>
        <v>1</v>
      </c>
    </row>
    <row r="709" spans="1:7" ht="13">
      <c r="A709" s="5">
        <v>708</v>
      </c>
      <c r="B709" s="25">
        <v>43444</v>
      </c>
      <c r="C709" s="27">
        <f t="shared" si="0"/>
        <v>43465</v>
      </c>
      <c r="D709" s="5">
        <f t="shared" si="4"/>
        <v>2</v>
      </c>
      <c r="E709" s="5">
        <v>4</v>
      </c>
      <c r="F709" s="28">
        <f t="shared" si="2"/>
        <v>43101</v>
      </c>
      <c r="G709" s="9">
        <f t="shared" si="3"/>
        <v>2</v>
      </c>
    </row>
    <row r="710" spans="1:7" ht="13">
      <c r="A710" s="5">
        <v>709</v>
      </c>
      <c r="B710" s="25">
        <v>43445</v>
      </c>
      <c r="C710" s="27">
        <f t="shared" si="0"/>
        <v>43465</v>
      </c>
      <c r="D710" s="5">
        <f t="shared" si="4"/>
        <v>3</v>
      </c>
      <c r="E710" s="5">
        <v>4</v>
      </c>
      <c r="F710" s="28">
        <f t="shared" si="2"/>
        <v>43101</v>
      </c>
      <c r="G710" s="9">
        <f t="shared" si="3"/>
        <v>3</v>
      </c>
    </row>
    <row r="711" spans="1:7" ht="13">
      <c r="A711" s="5">
        <v>710</v>
      </c>
      <c r="B711" s="25">
        <v>43446</v>
      </c>
      <c r="C711" s="27">
        <f t="shared" si="0"/>
        <v>43465</v>
      </c>
      <c r="D711" s="5">
        <f t="shared" si="4"/>
        <v>4</v>
      </c>
      <c r="E711" s="5">
        <v>4</v>
      </c>
      <c r="F711" s="28">
        <f t="shared" si="2"/>
        <v>43101</v>
      </c>
      <c r="G711" s="9">
        <f t="shared" si="3"/>
        <v>4</v>
      </c>
    </row>
    <row r="712" spans="1:7" ht="13">
      <c r="A712" s="5">
        <v>711</v>
      </c>
      <c r="B712" s="25">
        <v>43447</v>
      </c>
      <c r="C712" s="27">
        <f t="shared" si="0"/>
        <v>43465</v>
      </c>
      <c r="D712" s="5">
        <f t="shared" si="4"/>
        <v>5</v>
      </c>
      <c r="E712" s="5">
        <v>4</v>
      </c>
      <c r="F712" s="28">
        <f t="shared" si="2"/>
        <v>43101</v>
      </c>
      <c r="G712" s="9">
        <f t="shared" si="3"/>
        <v>5</v>
      </c>
    </row>
    <row r="713" spans="1:7" ht="13">
      <c r="A713" s="5">
        <v>712</v>
      </c>
      <c r="B713" s="25">
        <v>43448</v>
      </c>
      <c r="C713" s="27">
        <f t="shared" si="0"/>
        <v>43465</v>
      </c>
      <c r="D713" s="5">
        <f t="shared" si="4"/>
        <v>6</v>
      </c>
      <c r="E713" s="5">
        <v>4</v>
      </c>
      <c r="F713" s="28">
        <f t="shared" si="2"/>
        <v>43101</v>
      </c>
      <c r="G713" s="9">
        <f t="shared" si="3"/>
        <v>6</v>
      </c>
    </row>
    <row r="714" spans="1:7" ht="13">
      <c r="A714" s="5">
        <v>713</v>
      </c>
      <c r="B714" s="25">
        <v>43449</v>
      </c>
      <c r="C714" s="27">
        <f t="shared" si="0"/>
        <v>43465</v>
      </c>
      <c r="D714" s="5">
        <f t="shared" si="4"/>
        <v>7</v>
      </c>
      <c r="E714" s="5">
        <v>4</v>
      </c>
      <c r="F714" s="28">
        <f t="shared" si="2"/>
        <v>43101</v>
      </c>
      <c r="G714" s="9">
        <f t="shared" si="3"/>
        <v>7</v>
      </c>
    </row>
    <row r="715" spans="1:7" ht="13">
      <c r="A715" s="5">
        <v>714</v>
      </c>
      <c r="B715" s="25">
        <v>43450</v>
      </c>
      <c r="C715" s="27">
        <f t="shared" si="0"/>
        <v>43465</v>
      </c>
      <c r="D715" s="5">
        <f t="shared" si="4"/>
        <v>1</v>
      </c>
      <c r="E715" s="5">
        <v>4</v>
      </c>
      <c r="F715" s="28">
        <f t="shared" si="2"/>
        <v>43101</v>
      </c>
      <c r="G715" s="9">
        <f t="shared" si="3"/>
        <v>1</v>
      </c>
    </row>
    <row r="716" spans="1:7" ht="13">
      <c r="A716" s="5">
        <v>715</v>
      </c>
      <c r="B716" s="25">
        <v>43451</v>
      </c>
      <c r="C716" s="27">
        <f t="shared" si="0"/>
        <v>43465</v>
      </c>
      <c r="D716" s="5">
        <f t="shared" si="4"/>
        <v>2</v>
      </c>
      <c r="E716" s="5">
        <v>4</v>
      </c>
      <c r="F716" s="28">
        <f t="shared" si="2"/>
        <v>43101</v>
      </c>
      <c r="G716" s="9">
        <f t="shared" si="3"/>
        <v>2</v>
      </c>
    </row>
    <row r="717" spans="1:7" ht="13">
      <c r="A717" s="5">
        <v>716</v>
      </c>
      <c r="B717" s="25">
        <v>43452</v>
      </c>
      <c r="C717" s="27">
        <f t="shared" si="0"/>
        <v>43465</v>
      </c>
      <c r="D717" s="5">
        <f t="shared" si="4"/>
        <v>3</v>
      </c>
      <c r="E717" s="5">
        <v>4</v>
      </c>
      <c r="F717" s="28">
        <f t="shared" si="2"/>
        <v>43101</v>
      </c>
      <c r="G717" s="9">
        <f t="shared" si="3"/>
        <v>3</v>
      </c>
    </row>
    <row r="718" spans="1:7" ht="13">
      <c r="A718" s="5">
        <v>717</v>
      </c>
      <c r="B718" s="25">
        <v>43453</v>
      </c>
      <c r="C718" s="27">
        <f t="shared" si="0"/>
        <v>43465</v>
      </c>
      <c r="D718" s="5">
        <f t="shared" si="4"/>
        <v>4</v>
      </c>
      <c r="E718" s="5">
        <v>4</v>
      </c>
      <c r="F718" s="28">
        <f t="shared" si="2"/>
        <v>43101</v>
      </c>
      <c r="G718" s="9">
        <f t="shared" si="3"/>
        <v>4</v>
      </c>
    </row>
    <row r="719" spans="1:7" ht="13">
      <c r="A719" s="5">
        <v>718</v>
      </c>
      <c r="B719" s="25">
        <v>43454</v>
      </c>
      <c r="C719" s="27">
        <f t="shared" si="0"/>
        <v>43465</v>
      </c>
      <c r="D719" s="5">
        <f t="shared" si="4"/>
        <v>5</v>
      </c>
      <c r="E719" s="5">
        <v>4</v>
      </c>
      <c r="F719" s="28">
        <f t="shared" si="2"/>
        <v>43101</v>
      </c>
      <c r="G719" s="9">
        <f t="shared" si="3"/>
        <v>5</v>
      </c>
    </row>
    <row r="720" spans="1:7" ht="13">
      <c r="A720" s="5">
        <v>719</v>
      </c>
      <c r="B720" s="25">
        <v>43455</v>
      </c>
      <c r="C720" s="27">
        <f t="shared" si="0"/>
        <v>43465</v>
      </c>
      <c r="D720" s="5">
        <f t="shared" si="4"/>
        <v>6</v>
      </c>
      <c r="E720" s="5">
        <v>4</v>
      </c>
      <c r="F720" s="28">
        <f t="shared" si="2"/>
        <v>43101</v>
      </c>
      <c r="G720" s="9">
        <f t="shared" si="3"/>
        <v>6</v>
      </c>
    </row>
    <row r="721" spans="1:7" ht="13">
      <c r="A721" s="5">
        <v>720</v>
      </c>
      <c r="B721" s="25">
        <v>43456</v>
      </c>
      <c r="C721" s="27">
        <f t="shared" si="0"/>
        <v>43465</v>
      </c>
      <c r="D721" s="5">
        <f t="shared" si="4"/>
        <v>7</v>
      </c>
      <c r="E721" s="5">
        <v>4</v>
      </c>
      <c r="F721" s="28">
        <f t="shared" si="2"/>
        <v>43101</v>
      </c>
      <c r="G721" s="9">
        <f t="shared" si="3"/>
        <v>7</v>
      </c>
    </row>
    <row r="722" spans="1:7" ht="13">
      <c r="A722" s="5">
        <v>721</v>
      </c>
      <c r="B722" s="25">
        <v>43457</v>
      </c>
      <c r="C722" s="27">
        <f t="shared" si="0"/>
        <v>43465</v>
      </c>
      <c r="D722" s="5">
        <f t="shared" si="4"/>
        <v>1</v>
      </c>
      <c r="E722" s="5">
        <v>4</v>
      </c>
      <c r="F722" s="28">
        <f t="shared" si="2"/>
        <v>43101</v>
      </c>
      <c r="G722" s="9">
        <f t="shared" si="3"/>
        <v>1</v>
      </c>
    </row>
    <row r="723" spans="1:7" ht="13">
      <c r="A723" s="5">
        <v>722</v>
      </c>
      <c r="B723" s="25">
        <v>43458</v>
      </c>
      <c r="C723" s="27">
        <f t="shared" si="0"/>
        <v>43465</v>
      </c>
      <c r="D723" s="5">
        <f t="shared" si="4"/>
        <v>2</v>
      </c>
      <c r="E723" s="5">
        <v>4</v>
      </c>
      <c r="F723" s="28">
        <f t="shared" si="2"/>
        <v>43101</v>
      </c>
      <c r="G723" s="9">
        <f t="shared" si="3"/>
        <v>2</v>
      </c>
    </row>
    <row r="724" spans="1:7" ht="13">
      <c r="A724" s="5">
        <v>723</v>
      </c>
      <c r="B724" s="25">
        <v>43459</v>
      </c>
      <c r="C724" s="27">
        <f t="shared" si="0"/>
        <v>43465</v>
      </c>
      <c r="D724" s="5">
        <f t="shared" si="4"/>
        <v>3</v>
      </c>
      <c r="E724" s="5">
        <v>4</v>
      </c>
      <c r="F724" s="28">
        <f t="shared" si="2"/>
        <v>43101</v>
      </c>
      <c r="G724" s="9">
        <f t="shared" si="3"/>
        <v>3</v>
      </c>
    </row>
    <row r="725" spans="1:7" ht="13">
      <c r="A725" s="5">
        <v>724</v>
      </c>
      <c r="B725" s="25">
        <v>43460</v>
      </c>
      <c r="C725" s="27">
        <f t="shared" si="0"/>
        <v>43465</v>
      </c>
      <c r="D725" s="5">
        <f t="shared" si="4"/>
        <v>4</v>
      </c>
      <c r="E725" s="5">
        <v>4</v>
      </c>
      <c r="F725" s="28">
        <f t="shared" si="2"/>
        <v>43101</v>
      </c>
      <c r="G725" s="9">
        <f t="shared" si="3"/>
        <v>4</v>
      </c>
    </row>
    <row r="726" spans="1:7" ht="13">
      <c r="A726" s="5">
        <v>725</v>
      </c>
      <c r="B726" s="25">
        <v>43461</v>
      </c>
      <c r="C726" s="27">
        <f t="shared" si="0"/>
        <v>43465</v>
      </c>
      <c r="D726" s="5">
        <f t="shared" si="4"/>
        <v>5</v>
      </c>
      <c r="E726" s="5">
        <v>4</v>
      </c>
      <c r="F726" s="28">
        <f t="shared" si="2"/>
        <v>43101</v>
      </c>
      <c r="G726" s="9">
        <f t="shared" si="3"/>
        <v>5</v>
      </c>
    </row>
    <row r="727" spans="1:7" ht="13">
      <c r="A727" s="5">
        <v>726</v>
      </c>
      <c r="B727" s="25">
        <v>43462</v>
      </c>
      <c r="C727" s="27">
        <f t="shared" si="0"/>
        <v>43465</v>
      </c>
      <c r="D727" s="5">
        <f t="shared" si="4"/>
        <v>6</v>
      </c>
      <c r="E727" s="5">
        <v>4</v>
      </c>
      <c r="F727" s="28">
        <f t="shared" si="2"/>
        <v>43101</v>
      </c>
      <c r="G727" s="9">
        <f t="shared" si="3"/>
        <v>6</v>
      </c>
    </row>
    <row r="728" spans="1:7" ht="13">
      <c r="A728" s="5">
        <v>727</v>
      </c>
      <c r="B728" s="25">
        <v>43463</v>
      </c>
      <c r="C728" s="27">
        <f t="shared" si="0"/>
        <v>43465</v>
      </c>
      <c r="D728" s="5">
        <f t="shared" si="4"/>
        <v>7</v>
      </c>
      <c r="E728" s="5">
        <v>4</v>
      </c>
      <c r="F728" s="28">
        <f t="shared" si="2"/>
        <v>43101</v>
      </c>
      <c r="G728" s="9">
        <f t="shared" si="3"/>
        <v>7</v>
      </c>
    </row>
    <row r="729" spans="1:7" ht="13">
      <c r="A729" s="5">
        <v>728</v>
      </c>
      <c r="B729" s="25">
        <v>43464</v>
      </c>
      <c r="C729" s="27">
        <f t="shared" si="0"/>
        <v>43465</v>
      </c>
      <c r="D729" s="5">
        <f t="shared" si="4"/>
        <v>1</v>
      </c>
      <c r="E729" s="5">
        <v>4</v>
      </c>
      <c r="F729" s="28">
        <f t="shared" si="2"/>
        <v>43101</v>
      </c>
      <c r="G729" s="9">
        <f t="shared" si="3"/>
        <v>1</v>
      </c>
    </row>
    <row r="730" spans="1:7" ht="13">
      <c r="A730" s="5">
        <v>729</v>
      </c>
      <c r="B730" s="25">
        <v>43465</v>
      </c>
      <c r="C730" s="27">
        <f t="shared" si="0"/>
        <v>43465</v>
      </c>
      <c r="D730" s="5">
        <f t="shared" si="4"/>
        <v>2</v>
      </c>
      <c r="E730" s="5">
        <v>4</v>
      </c>
      <c r="F730" s="28">
        <f t="shared" si="2"/>
        <v>43101</v>
      </c>
      <c r="G730" s="9">
        <f t="shared" si="3"/>
        <v>2</v>
      </c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Q2002"/>
  <sheetViews>
    <sheetView showGridLines="0" tabSelected="1" workbookViewId="0">
      <selection activeCell="AM4" sqref="AM4:AM2002"/>
    </sheetView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7.5" bestFit="1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customHeight="1">
      <c r="A1" s="31"/>
      <c r="B1" s="32" t="str">
        <f>IF(OR(B2="",ISNUMBER(B2)),A2,B2)</f>
        <v>INVOICE</v>
      </c>
      <c r="C1" s="32" t="str">
        <f t="shared" ref="C1:E1" si="0">IF(OR(C2="",ISNUMBER(C2)),B1,C2)</f>
        <v>INVOICE</v>
      </c>
      <c r="D1" s="32" t="str">
        <f t="shared" si="0"/>
        <v>INVOICE</v>
      </c>
      <c r="E1" s="32" t="str">
        <f t="shared" si="0"/>
        <v>INVOICE</v>
      </c>
      <c r="F1" s="32" t="str">
        <f>IF(OR(F2="",ISNUMBER(F2)),#REF!,F2)</f>
        <v>DATE</v>
      </c>
      <c r="G1" s="32" t="str">
        <f t="shared" ref="G1:L1" si="1">IF(OR(G2="",ISNUMBER(G2)),F1,G2)</f>
        <v>DATE</v>
      </c>
      <c r="H1" s="32" t="str">
        <f t="shared" si="1"/>
        <v>DATE</v>
      </c>
      <c r="I1" s="32" t="str">
        <f t="shared" si="1"/>
        <v>DATE</v>
      </c>
      <c r="J1" s="32" t="str">
        <f t="shared" si="1"/>
        <v>DATE</v>
      </c>
      <c r="K1" s="32" t="str">
        <f t="shared" si="1"/>
        <v>DATE</v>
      </c>
      <c r="L1" s="32" t="str">
        <f t="shared" si="1"/>
        <v>DATE</v>
      </c>
      <c r="M1" s="32" t="str">
        <f>IF(OR(M2="",ISNUMBER(M2)),K1,M2)</f>
        <v>CUSTOMER</v>
      </c>
      <c r="N1" s="32" t="str">
        <f t="shared" ref="N1:R1" si="2">IF(OR(N2="",ISNUMBER(N2)),M1,N2)</f>
        <v>CUSTOMER</v>
      </c>
      <c r="O1" s="32" t="str">
        <f t="shared" si="2"/>
        <v>CUSTOMER</v>
      </c>
      <c r="P1" s="32" t="str">
        <f t="shared" si="2"/>
        <v>CUSTOMER</v>
      </c>
      <c r="Q1" s="32" t="str">
        <f t="shared" si="2"/>
        <v>CUSTOMER</v>
      </c>
      <c r="R1" s="32" t="str">
        <f t="shared" si="2"/>
        <v>CUSTOMER</v>
      </c>
      <c r="S1" s="32" t="str">
        <f>IF(OR(S2="",ISNUMBER(S2)),#REF!,S2)</f>
        <v>PRODUCT</v>
      </c>
      <c r="T1" s="32" t="str">
        <f t="shared" ref="T1:Z1" si="3">IF(OR(T2="",ISNUMBER(T2)),S1,T2)</f>
        <v>PRODUCT</v>
      </c>
      <c r="U1" s="32" t="str">
        <f t="shared" si="3"/>
        <v>PRODUCT</v>
      </c>
      <c r="V1" s="32" t="str">
        <f t="shared" si="3"/>
        <v>PRODUCT</v>
      </c>
      <c r="W1" s="32" t="str">
        <f t="shared" si="3"/>
        <v>PRODUCT</v>
      </c>
      <c r="X1" s="32" t="str">
        <f t="shared" si="3"/>
        <v>PRODUCT</v>
      </c>
      <c r="Y1" s="32" t="str">
        <f t="shared" si="3"/>
        <v>PRODUCT</v>
      </c>
      <c r="Z1" s="32" t="str">
        <f t="shared" si="3"/>
        <v>PRODUCT</v>
      </c>
      <c r="AA1" s="32" t="str">
        <f>IF(OR(AA2="",ISNUMBER(AA2)),#REF!,AA2)</f>
        <v>WAREHOUSE</v>
      </c>
      <c r="AB1" s="32" t="str">
        <f t="shared" ref="AB1:AE1" si="4">IF(OR(AB2="",ISNUMBER(AB2)),AA1,AB2)</f>
        <v>WAREHOUSE</v>
      </c>
      <c r="AC1" s="32" t="str">
        <f t="shared" si="4"/>
        <v>WAREHOUSE</v>
      </c>
      <c r="AD1" s="32" t="str">
        <f t="shared" si="4"/>
        <v>WAREHOUSE</v>
      </c>
      <c r="AE1" s="32" t="str">
        <f t="shared" si="4"/>
        <v>WAREHOUSE</v>
      </c>
      <c r="AF1" s="32" t="str">
        <f>IF(OR(AF2="",ISNUMBER(AF2)),#REF!,AF2)</f>
        <v>SALES REPRESENTATIVE</v>
      </c>
      <c r="AG1" s="32" t="str">
        <f t="shared" ref="AG1:AL1" si="5">IF(OR(AG2="",ISNUMBER(AG2)),AF1,AG2)</f>
        <v>SALES REPRESENTATIVE</v>
      </c>
      <c r="AH1" s="32" t="str">
        <f t="shared" si="5"/>
        <v>SALES REPRESENTATIVE</v>
      </c>
      <c r="AI1" s="32" t="str">
        <f t="shared" si="5"/>
        <v>SALES REPRESENTATIVE</v>
      </c>
      <c r="AJ1" s="32" t="str">
        <f t="shared" si="5"/>
        <v>SALES REPRESENTATIVE</v>
      </c>
      <c r="AK1" s="32" t="str">
        <f t="shared" si="5"/>
        <v>SALES REPRESENTATIVE</v>
      </c>
      <c r="AL1" s="32" t="str">
        <f t="shared" si="5"/>
        <v>SALES REPRESENTATIVE</v>
      </c>
      <c r="AM1" s="33"/>
      <c r="AN1" s="9"/>
      <c r="AO1" s="9"/>
      <c r="AP1" s="9"/>
      <c r="AQ1" s="9"/>
    </row>
    <row r="2" spans="1:43" ht="15.75" customHeight="1">
      <c r="A2" s="2"/>
      <c r="B2" s="34" t="s">
        <v>42</v>
      </c>
      <c r="C2" s="2">
        <v>2</v>
      </c>
      <c r="D2" s="2">
        <f t="shared" ref="D2:E2" si="6">C2+1</f>
        <v>3</v>
      </c>
      <c r="E2" s="2">
        <f t="shared" si="6"/>
        <v>4</v>
      </c>
      <c r="F2" s="34" t="s">
        <v>37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34" t="s">
        <v>317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34" t="s">
        <v>318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34" t="s">
        <v>319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34" t="s">
        <v>320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33"/>
      <c r="AN2" s="9"/>
      <c r="AO2" s="9"/>
      <c r="AP2" s="9"/>
      <c r="AQ2" s="9"/>
    </row>
    <row r="3" spans="1:43" ht="15.75" customHeight="1">
      <c r="A3" s="35" t="s">
        <v>321</v>
      </c>
      <c r="B3" s="35" t="s">
        <v>0</v>
      </c>
      <c r="C3" s="36" t="str">
        <f t="shared" ref="C3:E3" ca="1" si="12">INDEX(INDIRECT(C$1&amp;"!$1:$1"),1,C$2)</f>
        <v>INVOICE_DT</v>
      </c>
      <c r="D3" s="36" t="str">
        <f t="shared" ca="1" si="12"/>
        <v>DUE_DT</v>
      </c>
      <c r="E3" s="36" t="str">
        <f t="shared" ca="1" si="12"/>
        <v>DELIVERY_DT</v>
      </c>
      <c r="F3" s="35" t="s">
        <v>261</v>
      </c>
      <c r="G3" s="37" t="str">
        <f t="shared" ref="G3:L3" ca="1" si="13">INDEX(INDIRECT(G$1&amp;"!$1:$1"),1,G$2)</f>
        <v>DATE</v>
      </c>
      <c r="H3" s="36" t="str">
        <f t="shared" ca="1" si="13"/>
        <v>MONTH</v>
      </c>
      <c r="I3" s="36" t="str">
        <f t="shared" ca="1" si="13"/>
        <v>DAY OF MONTH</v>
      </c>
      <c r="J3" s="36" t="str">
        <f t="shared" ca="1" si="13"/>
        <v>QUARTER</v>
      </c>
      <c r="K3" s="36" t="str">
        <f t="shared" ca="1" si="13"/>
        <v>YEAR</v>
      </c>
      <c r="L3" s="36" t="str">
        <f t="shared" ca="1" si="13"/>
        <v>DAY WEEK</v>
      </c>
      <c r="M3" s="35" t="s">
        <v>25</v>
      </c>
      <c r="N3" s="36" t="str">
        <f t="shared" ref="N3:R3" ca="1" si="14">INDEX(INDIRECT(N$1&amp;"!$1:$1"),1,N$2)</f>
        <v>NAME</v>
      </c>
      <c r="O3" s="36" t="str">
        <f t="shared" ca="1" si="14"/>
        <v>ACRONYM</v>
      </c>
      <c r="P3" s="36" t="str">
        <f t="shared" ca="1" si="14"/>
        <v>ADDRESS</v>
      </c>
      <c r="Q3" s="36" t="str">
        <f t="shared" ca="1" si="14"/>
        <v>CITY</v>
      </c>
      <c r="R3" s="36" t="str">
        <f t="shared" ca="1" si="14"/>
        <v>STATE</v>
      </c>
      <c r="S3" s="35" t="s">
        <v>259</v>
      </c>
      <c r="T3" s="36" t="str">
        <f t="shared" ref="T3:Z3" ca="1" si="15">INDEX(INDIRECT(T$1&amp;"!$1:$1"),1,T$2)</f>
        <v>NAME</v>
      </c>
      <c r="U3" s="36" t="str">
        <f t="shared" ca="1" si="15"/>
        <v>ACRONYM</v>
      </c>
      <c r="V3" s="36" t="str">
        <f t="shared" ca="1" si="15"/>
        <v>BEVERAGE</v>
      </c>
      <c r="W3" s="36" t="str">
        <f t="shared" ca="1" si="15"/>
        <v>PACKAGE</v>
      </c>
      <c r="X3" s="38" t="str">
        <f t="shared" ca="1" si="15"/>
        <v>UNITS_PER_PACKAGE</v>
      </c>
      <c r="Y3" s="36" t="str">
        <f t="shared" ca="1" si="15"/>
        <v>PRICE</v>
      </c>
      <c r="Z3" s="36" t="str">
        <f t="shared" ca="1" si="15"/>
        <v>COST</v>
      </c>
      <c r="AA3" s="35" t="s">
        <v>63</v>
      </c>
      <c r="AB3" s="36" t="str">
        <f t="shared" ref="AB3:AE3" ca="1" si="16">INDEX(INDIRECT(AB$1&amp;"!$1:$1"),1,AB$2)</f>
        <v>NAME</v>
      </c>
      <c r="AC3" s="36" t="str">
        <f t="shared" ca="1" si="16"/>
        <v>ACRONYM</v>
      </c>
      <c r="AD3" s="36" t="str">
        <f t="shared" ca="1" si="16"/>
        <v>CITY</v>
      </c>
      <c r="AE3" s="36" t="str">
        <f t="shared" ca="1" si="16"/>
        <v>COUNTRY</v>
      </c>
      <c r="AF3" s="35" t="s">
        <v>196</v>
      </c>
      <c r="AG3" s="36" t="str">
        <f ca="1">INDEX(INDIRECT("'"&amp;AG$1&amp;"'!$1:$1"),1,AG$2)</f>
        <v>NAME</v>
      </c>
      <c r="AH3" s="36" t="str">
        <f t="shared" ref="AH3:AL3" ca="1" si="17">INDEX(INDIRECT("'"&amp;AH$1&amp;"'!$1:$1"),1,AH$2)</f>
        <v>ACRONYM</v>
      </c>
      <c r="AI3" s="36" t="str">
        <f t="shared" ca="1" si="17"/>
        <v>EMPLOYEE_CODE</v>
      </c>
      <c r="AJ3" s="36" t="str">
        <f t="shared" ca="1" si="17"/>
        <v>MANAGER</v>
      </c>
      <c r="AK3" s="36" t="str">
        <f t="shared" ca="1" si="17"/>
        <v>OFFICE</v>
      </c>
      <c r="AL3" s="36" t="str">
        <f t="shared" ca="1" si="17"/>
        <v>CITY</v>
      </c>
      <c r="AM3" s="35" t="s">
        <v>34</v>
      </c>
      <c r="AN3" s="35" t="s">
        <v>38</v>
      </c>
      <c r="AO3" s="35" t="s">
        <v>43</v>
      </c>
      <c r="AP3" s="35" t="s">
        <v>45</v>
      </c>
      <c r="AQ3" s="35" t="s">
        <v>47</v>
      </c>
    </row>
    <row r="4" spans="1:43" ht="15.75" customHeight="1">
      <c r="A4" s="9">
        <f t="shared" ref="A4:A2002" si="18">ROW(A3)</f>
        <v>3</v>
      </c>
      <c r="B4" s="5">
        <v>1</v>
      </c>
      <c r="C4" s="50">
        <v>42739</v>
      </c>
      <c r="D4" s="39">
        <v>42743</v>
      </c>
      <c r="E4" s="39">
        <v>42743</v>
      </c>
      <c r="F4" s="40">
        <v>1</v>
      </c>
      <c r="G4" s="7">
        <f t="shared" ref="G4:L4" ca="1" si="19">INDIRECT(ADDRESS($F4+1,G$2,,,G$1))</f>
        <v>42737</v>
      </c>
      <c r="H4" s="27">
        <f t="shared" ca="1" si="19"/>
        <v>42766</v>
      </c>
      <c r="I4" s="9">
        <f t="shared" ca="1" si="19"/>
        <v>2</v>
      </c>
      <c r="J4" s="9">
        <f t="shared" ca="1" si="19"/>
        <v>1</v>
      </c>
      <c r="K4" s="28">
        <f t="shared" ca="1" si="19"/>
        <v>42736</v>
      </c>
      <c r="L4" s="9">
        <f t="shared" ca="1" si="19"/>
        <v>2</v>
      </c>
      <c r="M4" s="40">
        <v>37</v>
      </c>
      <c r="N4" s="9" t="str">
        <f t="shared" ref="N4:R4" ca="1" si="20">INDIRECT(ADDRESS($M4+1,N$2,,,N$1))</f>
        <v>FOGO NO CHÃO CHURRASCARIA</v>
      </c>
      <c r="O4" s="9" t="str">
        <f t="shared" ca="1" si="20"/>
        <v>FNCC</v>
      </c>
      <c r="P4" s="9" t="str">
        <f t="shared" ca="1" si="20"/>
        <v>RUA DA CARNE, 11</v>
      </c>
      <c r="Q4" s="9" t="str">
        <f t="shared" ca="1" si="20"/>
        <v>SÃO PAULO</v>
      </c>
      <c r="R4" s="9" t="str">
        <f t="shared" ca="1" si="20"/>
        <v>SP</v>
      </c>
      <c r="S4" s="40">
        <v>18</v>
      </c>
      <c r="T4" s="9" t="str">
        <f t="shared" ref="T4:Z4" ca="1" si="21">INDIRECT(ADDRESS($S4+1,T$2,,,T$1))</f>
        <v>ESPUMANTE ROSE</v>
      </c>
      <c r="U4" s="9" t="str">
        <f t="shared" ca="1" si="21"/>
        <v>ES_RSE</v>
      </c>
      <c r="V4" s="9" t="str">
        <f t="shared" ca="1" si="21"/>
        <v>ESPUMANTE</v>
      </c>
      <c r="W4" s="9" t="str">
        <f t="shared" ca="1" si="21"/>
        <v>12_BTL_0,75 l</v>
      </c>
      <c r="X4" s="29">
        <f t="shared" ca="1" si="21"/>
        <v>12</v>
      </c>
      <c r="Y4" s="30">
        <f t="shared" ca="1" si="21"/>
        <v>223</v>
      </c>
      <c r="Z4" s="30">
        <f t="shared" ca="1" si="21"/>
        <v>114</v>
      </c>
      <c r="AA4" s="40">
        <v>6</v>
      </c>
      <c r="AB4" s="9" t="str">
        <f t="shared" ref="AB4:AE4" ca="1" si="22">INDIRECT(ADDRESS($AA4+1,AB$2,,,AB$1))</f>
        <v>CENTRO NORTE</v>
      </c>
      <c r="AC4" s="9" t="str">
        <f t="shared" ca="1" si="22"/>
        <v>CN</v>
      </c>
      <c r="AD4" s="9" t="str">
        <f t="shared" ca="1" si="22"/>
        <v>GOIANIA</v>
      </c>
      <c r="AE4" s="9" t="str">
        <f t="shared" ca="1" si="22"/>
        <v>BRASIL</v>
      </c>
      <c r="AF4" s="40">
        <v>3</v>
      </c>
      <c r="AG4" s="9" t="str">
        <f t="shared" ref="AG4:AL4" ca="1" si="23">INDIRECT(ADDRESS($AF4+1,AG$2,,,AG$1))</f>
        <v>JOÃO ALVES</v>
      </c>
      <c r="AH4" s="9" t="str">
        <f t="shared" ca="1" si="23"/>
        <v>JA</v>
      </c>
      <c r="AI4" s="9">
        <f t="shared" ca="1" si="23"/>
        <v>2187</v>
      </c>
      <c r="AJ4" s="9" t="str">
        <f t="shared" ca="1" si="23"/>
        <v>AGUIAR</v>
      </c>
      <c r="AK4" s="9" t="str">
        <f t="shared" ca="1" si="23"/>
        <v>CTBA</v>
      </c>
      <c r="AL4" s="9" t="str">
        <f t="shared" ca="1" si="23"/>
        <v>CTBA</v>
      </c>
      <c r="AM4" s="9">
        <v>2</v>
      </c>
      <c r="AN4" s="41">
        <v>2.1000000000000001E-2</v>
      </c>
      <c r="AO4" s="42">
        <f t="shared" ref="AO4:AO2002" ca="1" si="24">AM4*Y4</f>
        <v>446</v>
      </c>
      <c r="AP4" s="42">
        <f t="shared" ref="AP4:AP2002" ca="1" si="25">AM4*Z4</f>
        <v>228</v>
      </c>
      <c r="AQ4" s="42">
        <f t="shared" ref="AQ4:AQ2002" ca="1" si="26">AO4*(1-AN4)</f>
        <v>436.63400000000001</v>
      </c>
    </row>
    <row r="5" spans="1:43" ht="15.75" customHeight="1">
      <c r="A5" s="9">
        <f t="shared" si="18"/>
        <v>4</v>
      </c>
      <c r="B5" s="9">
        <v>2</v>
      </c>
      <c r="C5" s="50">
        <v>42741</v>
      </c>
      <c r="D5" s="39">
        <v>42747</v>
      </c>
      <c r="E5" s="39">
        <v>42747</v>
      </c>
      <c r="F5" s="40">
        <v>1</v>
      </c>
      <c r="G5" s="7">
        <f t="shared" ref="G5:L5" ca="1" si="27">INDIRECT(ADDRESS($F5+1,G$2,,,G$1))</f>
        <v>42737</v>
      </c>
      <c r="H5" s="27">
        <f t="shared" ca="1" si="27"/>
        <v>42766</v>
      </c>
      <c r="I5" s="9">
        <f t="shared" ca="1" si="27"/>
        <v>2</v>
      </c>
      <c r="J5" s="9">
        <f t="shared" ca="1" si="27"/>
        <v>1</v>
      </c>
      <c r="K5" s="28">
        <f t="shared" ca="1" si="27"/>
        <v>42736</v>
      </c>
      <c r="L5" s="9">
        <f t="shared" ca="1" si="27"/>
        <v>2</v>
      </c>
      <c r="M5" s="40">
        <v>23</v>
      </c>
      <c r="N5" s="9" t="str">
        <f t="shared" ref="N5:R5" ca="1" si="28">INDIRECT(ADDRESS($M5+1,N$2,,,N$1))</f>
        <v>FOLHA DE UVA COMIDA LIBANESA</v>
      </c>
      <c r="O5" s="9" t="str">
        <f t="shared" ca="1" si="28"/>
        <v>FUCL</v>
      </c>
      <c r="P5" s="9" t="str">
        <f t="shared" ca="1" si="28"/>
        <v>AV. SÃO CAETANO</v>
      </c>
      <c r="Q5" s="9" t="str">
        <f t="shared" ca="1" si="28"/>
        <v>SÃO PAULO</v>
      </c>
      <c r="R5" s="9" t="str">
        <f t="shared" ca="1" si="28"/>
        <v>SP</v>
      </c>
      <c r="S5" s="40">
        <v>15</v>
      </c>
      <c r="T5" s="9" t="str">
        <f t="shared" ref="T5:Z5" ca="1" si="29">INDIRECT(ADDRESS($S5+1,T$2,,,T$1))</f>
        <v>ESPUMANTE BRUTT RESERVA</v>
      </c>
      <c r="U5" s="9" t="str">
        <f t="shared" ca="1" si="29"/>
        <v>ES_BRT_RS</v>
      </c>
      <c r="V5" s="9" t="str">
        <f t="shared" ca="1" si="29"/>
        <v>ESPUMANTE</v>
      </c>
      <c r="W5" s="9" t="str">
        <f t="shared" ca="1" si="29"/>
        <v>12_BTL_0,75 l</v>
      </c>
      <c r="X5" s="29">
        <f t="shared" ca="1" si="29"/>
        <v>12</v>
      </c>
      <c r="Y5" s="30">
        <f t="shared" ca="1" si="29"/>
        <v>273</v>
      </c>
      <c r="Z5" s="30">
        <f t="shared" ca="1" si="29"/>
        <v>132</v>
      </c>
      <c r="AA5" s="40">
        <v>4</v>
      </c>
      <c r="AB5" s="9" t="str">
        <f t="shared" ref="AB5:AE5" ca="1" si="30">INDIRECT(ADDRESS($AA5+1,AB$2,,,AB$1))</f>
        <v>AGUA LIMPA</v>
      </c>
      <c r="AC5" s="9" t="str">
        <f t="shared" ca="1" si="30"/>
        <v>AL</v>
      </c>
      <c r="AD5" s="9" t="str">
        <f t="shared" ca="1" si="30"/>
        <v>BELORIZONTE</v>
      </c>
      <c r="AE5" s="9" t="str">
        <f t="shared" ca="1" si="30"/>
        <v>BRASIL</v>
      </c>
      <c r="AF5" s="40">
        <v>3</v>
      </c>
      <c r="AG5" s="9" t="str">
        <f t="shared" ref="AG5:AL5" ca="1" si="31">INDIRECT(ADDRESS($AF5+1,AG$2,,,AG$1))</f>
        <v>JOÃO ALVES</v>
      </c>
      <c r="AH5" s="9" t="str">
        <f t="shared" ca="1" si="31"/>
        <v>JA</v>
      </c>
      <c r="AI5" s="9">
        <f t="shared" ca="1" si="31"/>
        <v>2187</v>
      </c>
      <c r="AJ5" s="9" t="str">
        <f t="shared" ca="1" si="31"/>
        <v>AGUIAR</v>
      </c>
      <c r="AK5" s="9" t="str">
        <f t="shared" ca="1" si="31"/>
        <v>CTBA</v>
      </c>
      <c r="AL5" s="9" t="str">
        <f t="shared" ca="1" si="31"/>
        <v>CTBA</v>
      </c>
      <c r="AM5" s="52">
        <v>1</v>
      </c>
      <c r="AN5" s="41">
        <v>0</v>
      </c>
      <c r="AO5" s="42">
        <f t="shared" ca="1" si="24"/>
        <v>273</v>
      </c>
      <c r="AP5" s="42">
        <f t="shared" ca="1" si="25"/>
        <v>132</v>
      </c>
      <c r="AQ5" s="42">
        <f t="shared" ca="1" si="26"/>
        <v>273</v>
      </c>
    </row>
    <row r="6" spans="1:43" ht="15.75" customHeight="1">
      <c r="A6" s="9">
        <f t="shared" si="18"/>
        <v>5</v>
      </c>
      <c r="B6" s="9">
        <v>3</v>
      </c>
      <c r="C6" s="50">
        <v>42740</v>
      </c>
      <c r="D6" s="39">
        <v>42745</v>
      </c>
      <c r="E6" s="39">
        <v>42746</v>
      </c>
      <c r="F6" s="40">
        <v>1</v>
      </c>
      <c r="G6" s="7">
        <f t="shared" ref="G6:L6" ca="1" si="32">INDIRECT(ADDRESS($F6+1,G$2,,,G$1))</f>
        <v>42737</v>
      </c>
      <c r="H6" s="27">
        <f t="shared" ca="1" si="32"/>
        <v>42766</v>
      </c>
      <c r="I6" s="9">
        <f t="shared" ca="1" si="32"/>
        <v>2</v>
      </c>
      <c r="J6" s="9">
        <f t="shared" ca="1" si="32"/>
        <v>1</v>
      </c>
      <c r="K6" s="28">
        <f t="shared" ca="1" si="32"/>
        <v>42736</v>
      </c>
      <c r="L6" s="9">
        <f t="shared" ca="1" si="32"/>
        <v>2</v>
      </c>
      <c r="M6" s="40">
        <v>23</v>
      </c>
      <c r="N6" s="9" t="str">
        <f t="shared" ref="N6:R6" ca="1" si="33">INDIRECT(ADDRESS($M6+1,N$2,,,N$1))</f>
        <v>FOLHA DE UVA COMIDA LIBANESA</v>
      </c>
      <c r="O6" s="9" t="str">
        <f t="shared" ca="1" si="33"/>
        <v>FUCL</v>
      </c>
      <c r="P6" s="9" t="str">
        <f t="shared" ca="1" si="33"/>
        <v>AV. SÃO CAETANO</v>
      </c>
      <c r="Q6" s="9" t="str">
        <f t="shared" ca="1" si="33"/>
        <v>SÃO PAULO</v>
      </c>
      <c r="R6" s="9" t="str">
        <f t="shared" ca="1" si="33"/>
        <v>SP</v>
      </c>
      <c r="S6" s="40">
        <v>12</v>
      </c>
      <c r="T6" s="9" t="str">
        <f t="shared" ref="T6:Z6" ca="1" si="34">INDIRECT(ADDRESS($S6+1,T$2,,,T$1))</f>
        <v>CHARDONNAY</v>
      </c>
      <c r="U6" s="9" t="str">
        <f t="shared" ca="1" si="34"/>
        <v>CHDN</v>
      </c>
      <c r="V6" s="9" t="str">
        <f t="shared" ca="1" si="34"/>
        <v>VINHO BRANCO</v>
      </c>
      <c r="W6" s="9" t="str">
        <f t="shared" ca="1" si="34"/>
        <v>12_BTL_0,75 l</v>
      </c>
      <c r="X6" s="29">
        <f t="shared" ca="1" si="34"/>
        <v>12</v>
      </c>
      <c r="Y6" s="30">
        <f t="shared" ca="1" si="34"/>
        <v>148</v>
      </c>
      <c r="Z6" s="30">
        <f t="shared" ca="1" si="34"/>
        <v>96</v>
      </c>
      <c r="AA6" s="40">
        <v>1</v>
      </c>
      <c r="AB6" s="9" t="str">
        <f t="shared" ref="AB6:AE6" ca="1" si="35">INDIRECT(ADDRESS($AA6+1,AB$2,,,AB$1))</f>
        <v>CAMPO BELO</v>
      </c>
      <c r="AC6" s="9" t="str">
        <f t="shared" ca="1" si="35"/>
        <v>CB</v>
      </c>
      <c r="AD6" s="9" t="str">
        <f t="shared" ca="1" si="35"/>
        <v>SÃO PAULO</v>
      </c>
      <c r="AE6" s="9" t="str">
        <f t="shared" ca="1" si="35"/>
        <v>BRASIL</v>
      </c>
      <c r="AF6" s="40">
        <v>3</v>
      </c>
      <c r="AG6" s="9" t="str">
        <f t="shared" ref="AG6:AL6" ca="1" si="36">INDIRECT(ADDRESS($AF6+1,AG$2,,,AG$1))</f>
        <v>JOÃO ALVES</v>
      </c>
      <c r="AH6" s="9" t="str">
        <f t="shared" ca="1" si="36"/>
        <v>JA</v>
      </c>
      <c r="AI6" s="9">
        <f t="shared" ca="1" si="36"/>
        <v>2187</v>
      </c>
      <c r="AJ6" s="9" t="str">
        <f t="shared" ca="1" si="36"/>
        <v>AGUIAR</v>
      </c>
      <c r="AK6" s="9" t="str">
        <f t="shared" ca="1" si="36"/>
        <v>CTBA</v>
      </c>
      <c r="AL6" s="9" t="str">
        <f t="shared" ca="1" si="36"/>
        <v>CTBA</v>
      </c>
      <c r="AM6" s="52">
        <v>2</v>
      </c>
      <c r="AN6" s="41">
        <v>5.7000000000000002E-2</v>
      </c>
      <c r="AO6" s="42">
        <f t="shared" ca="1" si="24"/>
        <v>296</v>
      </c>
      <c r="AP6" s="42">
        <f t="shared" ca="1" si="25"/>
        <v>192</v>
      </c>
      <c r="AQ6" s="42">
        <f t="shared" ca="1" si="26"/>
        <v>279.12799999999999</v>
      </c>
    </row>
    <row r="7" spans="1:43" ht="15.75" customHeight="1">
      <c r="A7" s="9">
        <f t="shared" si="18"/>
        <v>6</v>
      </c>
      <c r="B7" s="9">
        <v>4</v>
      </c>
      <c r="C7" s="50">
        <v>42738</v>
      </c>
      <c r="D7" s="39">
        <v>42743</v>
      </c>
      <c r="E7" s="39">
        <v>42742</v>
      </c>
      <c r="F7" s="40">
        <v>1</v>
      </c>
      <c r="G7" s="7">
        <f t="shared" ref="G7:L7" ca="1" si="37">INDIRECT(ADDRESS($F7+1,G$2,,,G$1))</f>
        <v>42737</v>
      </c>
      <c r="H7" s="27">
        <f t="shared" ca="1" si="37"/>
        <v>42766</v>
      </c>
      <c r="I7" s="9">
        <f t="shared" ca="1" si="37"/>
        <v>2</v>
      </c>
      <c r="J7" s="9">
        <f t="shared" ca="1" si="37"/>
        <v>1</v>
      </c>
      <c r="K7" s="28">
        <f t="shared" ca="1" si="37"/>
        <v>42736</v>
      </c>
      <c r="L7" s="9">
        <f t="shared" ca="1" si="37"/>
        <v>2</v>
      </c>
      <c r="M7" s="40">
        <v>29</v>
      </c>
      <c r="N7" s="9" t="str">
        <f t="shared" ref="N7:R7" ca="1" si="38">INDIRECT(ADDRESS($M7+1,N$2,,,N$1))</f>
        <v>CHURASCARIA DO GAUCHO</v>
      </c>
      <c r="O7" s="9" t="str">
        <f t="shared" ca="1" si="38"/>
        <v>CHG</v>
      </c>
      <c r="P7" s="9" t="str">
        <f t="shared" ca="1" si="38"/>
        <v>RUA DOS PAMPAS, SN.</v>
      </c>
      <c r="Q7" s="9" t="str">
        <f t="shared" ca="1" si="38"/>
        <v>PORTO ALEGRE</v>
      </c>
      <c r="R7" s="9" t="str">
        <f t="shared" ca="1" si="38"/>
        <v>RS</v>
      </c>
      <c r="S7" s="40">
        <v>6</v>
      </c>
      <c r="T7" s="9" t="str">
        <f t="shared" ref="T7:Z7" ca="1" si="39">INDIRECT(ADDRESS($S7+1,T$2,,,T$1))</f>
        <v>SAUVIGNON</v>
      </c>
      <c r="U7" s="9" t="str">
        <f t="shared" ca="1" si="39"/>
        <v>SAVN</v>
      </c>
      <c r="V7" s="9" t="str">
        <f t="shared" ca="1" si="39"/>
        <v>VINHO TINTO</v>
      </c>
      <c r="W7" s="9" t="str">
        <f t="shared" ca="1" si="39"/>
        <v>12_BTL_0,75 l</v>
      </c>
      <c r="X7" s="29">
        <f t="shared" ca="1" si="39"/>
        <v>12</v>
      </c>
      <c r="Y7" s="30">
        <f t="shared" ca="1" si="39"/>
        <v>150</v>
      </c>
      <c r="Z7" s="30">
        <f t="shared" ca="1" si="39"/>
        <v>89</v>
      </c>
      <c r="AA7" s="40">
        <v>6</v>
      </c>
      <c r="AB7" s="9" t="str">
        <f t="shared" ref="AB7:AE7" ca="1" si="40">INDIRECT(ADDRESS($AA7+1,AB$2,,,AB$1))</f>
        <v>CENTRO NORTE</v>
      </c>
      <c r="AC7" s="9" t="str">
        <f t="shared" ca="1" si="40"/>
        <v>CN</v>
      </c>
      <c r="AD7" s="9" t="str">
        <f t="shared" ca="1" si="40"/>
        <v>GOIANIA</v>
      </c>
      <c r="AE7" s="9" t="str">
        <f t="shared" ca="1" si="40"/>
        <v>BRASIL</v>
      </c>
      <c r="AF7" s="40">
        <v>3</v>
      </c>
      <c r="AG7" s="9" t="str">
        <f t="shared" ref="AG7:AL7" ca="1" si="41">INDIRECT(ADDRESS($AF7+1,AG$2,,,AG$1))</f>
        <v>JOÃO ALVES</v>
      </c>
      <c r="AH7" s="9" t="str">
        <f t="shared" ca="1" si="41"/>
        <v>JA</v>
      </c>
      <c r="AI7" s="9">
        <f t="shared" ca="1" si="41"/>
        <v>2187</v>
      </c>
      <c r="AJ7" s="9" t="str">
        <f t="shared" ca="1" si="41"/>
        <v>AGUIAR</v>
      </c>
      <c r="AK7" s="9" t="str">
        <f t="shared" ca="1" si="41"/>
        <v>CTBA</v>
      </c>
      <c r="AL7" s="9" t="str">
        <f t="shared" ca="1" si="41"/>
        <v>CTBA</v>
      </c>
      <c r="AM7" s="52">
        <v>2</v>
      </c>
      <c r="AN7" s="41">
        <v>2.7000000000000003E-2</v>
      </c>
      <c r="AO7" s="42">
        <f t="shared" ca="1" si="24"/>
        <v>300</v>
      </c>
      <c r="AP7" s="42">
        <f t="shared" ca="1" si="25"/>
        <v>178</v>
      </c>
      <c r="AQ7" s="42">
        <f t="shared" ca="1" si="26"/>
        <v>291.89999999999998</v>
      </c>
    </row>
    <row r="8" spans="1:43" ht="15.75" customHeight="1">
      <c r="A8" s="9">
        <f t="shared" si="18"/>
        <v>7</v>
      </c>
      <c r="B8" s="9">
        <v>5</v>
      </c>
      <c r="C8" s="50">
        <v>42742</v>
      </c>
      <c r="D8" s="39">
        <v>42746</v>
      </c>
      <c r="E8" s="39">
        <v>42744</v>
      </c>
      <c r="F8" s="40">
        <v>2</v>
      </c>
      <c r="G8" s="7">
        <f t="shared" ref="G8:L8" ca="1" si="42">INDIRECT(ADDRESS($F8+1,G$2,,,G$1))</f>
        <v>42738</v>
      </c>
      <c r="H8" s="27">
        <f t="shared" ca="1" si="42"/>
        <v>42766</v>
      </c>
      <c r="I8" s="9">
        <f t="shared" ca="1" si="42"/>
        <v>3</v>
      </c>
      <c r="J8" s="9">
        <f t="shared" ca="1" si="42"/>
        <v>1</v>
      </c>
      <c r="K8" s="28">
        <f t="shared" ca="1" si="42"/>
        <v>42736</v>
      </c>
      <c r="L8" s="9">
        <f t="shared" ca="1" si="42"/>
        <v>3</v>
      </c>
      <c r="M8" s="40">
        <v>11</v>
      </c>
      <c r="N8" s="9" t="str">
        <f t="shared" ref="N8:R8" ca="1" si="43">INDIRECT(ADDRESS($M8+1,N$2,,,N$1))</f>
        <v>MACARONADA ITALIANA</v>
      </c>
      <c r="O8" s="9" t="str">
        <f t="shared" ca="1" si="43"/>
        <v>MIT</v>
      </c>
      <c r="P8" s="9" t="str">
        <f t="shared" ca="1" si="43"/>
        <v>RUA BOCAIUVA, 45</v>
      </c>
      <c r="Q8" s="9" t="str">
        <f t="shared" ca="1" si="43"/>
        <v>FLORIANÓPOLIS</v>
      </c>
      <c r="R8" s="9" t="str">
        <f t="shared" ca="1" si="43"/>
        <v>SC</v>
      </c>
      <c r="S8" s="40">
        <v>4</v>
      </c>
      <c r="T8" s="9" t="str">
        <f t="shared" ref="T8:Z8" ca="1" si="44">INDIRECT(ADDRESS($S8+1,T$2,,,T$1))</f>
        <v>CARMENERE</v>
      </c>
      <c r="U8" s="9" t="str">
        <f t="shared" ca="1" si="44"/>
        <v>CRMN</v>
      </c>
      <c r="V8" s="9" t="str">
        <f t="shared" ca="1" si="44"/>
        <v>VINHO TINTO</v>
      </c>
      <c r="W8" s="9" t="str">
        <f t="shared" ca="1" si="44"/>
        <v>12_BTL_0,75 l</v>
      </c>
      <c r="X8" s="29">
        <f t="shared" ca="1" si="44"/>
        <v>12</v>
      </c>
      <c r="Y8" s="30">
        <f t="shared" ca="1" si="44"/>
        <v>150</v>
      </c>
      <c r="Z8" s="30">
        <f t="shared" ca="1" si="44"/>
        <v>98</v>
      </c>
      <c r="AA8" s="40">
        <v>3</v>
      </c>
      <c r="AB8" s="9" t="str">
        <f t="shared" ref="AB8:AE8" ca="1" si="45">INDIRECT(ADDRESS($AA8+1,AB$2,,,AB$1))</f>
        <v>AGUIA</v>
      </c>
      <c r="AC8" s="9" t="str">
        <f t="shared" ca="1" si="45"/>
        <v>AG</v>
      </c>
      <c r="AD8" s="9" t="str">
        <f t="shared" ca="1" si="45"/>
        <v>PORTO ALEGRE</v>
      </c>
      <c r="AE8" s="9" t="str">
        <f t="shared" ca="1" si="45"/>
        <v>BRASIL</v>
      </c>
      <c r="AF8" s="40">
        <v>3</v>
      </c>
      <c r="AG8" s="9" t="str">
        <f t="shared" ref="AG8:AL8" ca="1" si="46">INDIRECT(ADDRESS($AF8+1,AG$2,,,AG$1))</f>
        <v>JOÃO ALVES</v>
      </c>
      <c r="AH8" s="9" t="str">
        <f t="shared" ca="1" si="46"/>
        <v>JA</v>
      </c>
      <c r="AI8" s="9">
        <f t="shared" ca="1" si="46"/>
        <v>2187</v>
      </c>
      <c r="AJ8" s="9" t="str">
        <f t="shared" ca="1" si="46"/>
        <v>AGUIAR</v>
      </c>
      <c r="AK8" s="9" t="str">
        <f t="shared" ca="1" si="46"/>
        <v>CTBA</v>
      </c>
      <c r="AL8" s="9" t="str">
        <f t="shared" ca="1" si="46"/>
        <v>CTBA</v>
      </c>
      <c r="AM8" s="52">
        <v>2</v>
      </c>
      <c r="AN8" s="41">
        <v>3.1E-2</v>
      </c>
      <c r="AO8" s="42">
        <f t="shared" ca="1" si="24"/>
        <v>300</v>
      </c>
      <c r="AP8" s="42">
        <f t="shared" ca="1" si="25"/>
        <v>196</v>
      </c>
      <c r="AQ8" s="42">
        <f t="shared" ca="1" si="26"/>
        <v>290.7</v>
      </c>
    </row>
    <row r="9" spans="1:43" ht="15.75" customHeight="1">
      <c r="A9" s="9">
        <f t="shared" si="18"/>
        <v>8</v>
      </c>
      <c r="B9" s="9">
        <v>6</v>
      </c>
      <c r="C9" s="50">
        <v>42742</v>
      </c>
      <c r="D9" s="39">
        <v>42748</v>
      </c>
      <c r="E9" s="39">
        <v>42750</v>
      </c>
      <c r="F9" s="40">
        <v>2</v>
      </c>
      <c r="G9" s="7">
        <f t="shared" ref="G9:L9" ca="1" si="47">INDIRECT(ADDRESS($F9+1,G$2,,,G$1))</f>
        <v>42738</v>
      </c>
      <c r="H9" s="27">
        <f t="shared" ca="1" si="47"/>
        <v>42766</v>
      </c>
      <c r="I9" s="9">
        <f t="shared" ca="1" si="47"/>
        <v>3</v>
      </c>
      <c r="J9" s="9">
        <f t="shared" ca="1" si="47"/>
        <v>1</v>
      </c>
      <c r="K9" s="28">
        <f t="shared" ca="1" si="47"/>
        <v>42736</v>
      </c>
      <c r="L9" s="9">
        <f t="shared" ca="1" si="47"/>
        <v>3</v>
      </c>
      <c r="M9" s="40">
        <v>27</v>
      </c>
      <c r="N9" s="9" t="str">
        <f t="shared" ref="N9:R9" ca="1" si="48">INDIRECT(ADDRESS($M9+1,N$2,,,N$1))</f>
        <v>ROMA RESTAURANTE</v>
      </c>
      <c r="O9" s="9" t="str">
        <f t="shared" ca="1" si="48"/>
        <v>RRT</v>
      </c>
      <c r="P9" s="9" t="str">
        <f t="shared" ca="1" si="48"/>
        <v>RUA NONA ITALIA, 44</v>
      </c>
      <c r="Q9" s="9" t="str">
        <f t="shared" ca="1" si="48"/>
        <v>CURITIBA</v>
      </c>
      <c r="R9" s="9" t="str">
        <f t="shared" ca="1" si="48"/>
        <v>PR</v>
      </c>
      <c r="S9" s="40">
        <v>13</v>
      </c>
      <c r="T9" s="9" t="str">
        <f t="shared" ref="T9:Z9" ca="1" si="49">INDIRECT(ADDRESS($S9+1,T$2,,,T$1))</f>
        <v>CHARDONNAY RESERVA</v>
      </c>
      <c r="U9" s="9" t="str">
        <f t="shared" ca="1" si="49"/>
        <v>CHDN_RS</v>
      </c>
      <c r="V9" s="9" t="str">
        <f t="shared" ca="1" si="49"/>
        <v>VINHO BRANCO</v>
      </c>
      <c r="W9" s="9" t="str">
        <f t="shared" ca="1" si="49"/>
        <v>12_BTL_0,75 l</v>
      </c>
      <c r="X9" s="29">
        <f t="shared" ca="1" si="49"/>
        <v>12</v>
      </c>
      <c r="Y9" s="30">
        <f t="shared" ca="1" si="49"/>
        <v>198</v>
      </c>
      <c r="Z9" s="30">
        <f t="shared" ca="1" si="49"/>
        <v>99</v>
      </c>
      <c r="AA9" s="40">
        <v>4</v>
      </c>
      <c r="AB9" s="9" t="str">
        <f t="shared" ref="AB9:AE9" ca="1" si="50">INDIRECT(ADDRESS($AA9+1,AB$2,,,AB$1))</f>
        <v>AGUA LIMPA</v>
      </c>
      <c r="AC9" s="9" t="str">
        <f t="shared" ca="1" si="50"/>
        <v>AL</v>
      </c>
      <c r="AD9" s="9" t="str">
        <f t="shared" ca="1" si="50"/>
        <v>BELORIZONTE</v>
      </c>
      <c r="AE9" s="9" t="str">
        <f t="shared" ca="1" si="50"/>
        <v>BRASIL</v>
      </c>
      <c r="AF9" s="40">
        <v>3</v>
      </c>
      <c r="AG9" s="9" t="str">
        <f t="shared" ref="AG9:AL9" ca="1" si="51">INDIRECT(ADDRESS($AF9+1,AG$2,,,AG$1))</f>
        <v>JOÃO ALVES</v>
      </c>
      <c r="AH9" s="9" t="str">
        <f t="shared" ca="1" si="51"/>
        <v>JA</v>
      </c>
      <c r="AI9" s="9">
        <f t="shared" ca="1" si="51"/>
        <v>2187</v>
      </c>
      <c r="AJ9" s="9" t="str">
        <f t="shared" ca="1" si="51"/>
        <v>AGUIAR</v>
      </c>
      <c r="AK9" s="9" t="str">
        <f t="shared" ca="1" si="51"/>
        <v>CTBA</v>
      </c>
      <c r="AL9" s="9" t="str">
        <f t="shared" ca="1" si="51"/>
        <v>CTBA</v>
      </c>
      <c r="AM9" s="52">
        <v>2</v>
      </c>
      <c r="AN9" s="41">
        <v>3.4000000000000002E-2</v>
      </c>
      <c r="AO9" s="42">
        <f t="shared" ca="1" si="24"/>
        <v>396</v>
      </c>
      <c r="AP9" s="42">
        <f t="shared" ca="1" si="25"/>
        <v>198</v>
      </c>
      <c r="AQ9" s="42">
        <f t="shared" ca="1" si="26"/>
        <v>382.536</v>
      </c>
    </row>
    <row r="10" spans="1:43" ht="15.75" customHeight="1">
      <c r="A10" s="9">
        <f t="shared" si="18"/>
        <v>9</v>
      </c>
      <c r="B10" s="9">
        <v>7</v>
      </c>
      <c r="C10" s="50">
        <v>42741</v>
      </c>
      <c r="D10" s="39">
        <v>42744</v>
      </c>
      <c r="E10" s="39">
        <v>42742</v>
      </c>
      <c r="F10" s="40">
        <v>2</v>
      </c>
      <c r="G10" s="7">
        <f t="shared" ref="G10:L10" ca="1" si="52">INDIRECT(ADDRESS($F10+1,G$2,,,G$1))</f>
        <v>42738</v>
      </c>
      <c r="H10" s="27">
        <f t="shared" ca="1" si="52"/>
        <v>42766</v>
      </c>
      <c r="I10" s="9">
        <f t="shared" ca="1" si="52"/>
        <v>3</v>
      </c>
      <c r="J10" s="9">
        <f t="shared" ca="1" si="52"/>
        <v>1</v>
      </c>
      <c r="K10" s="28">
        <f t="shared" ca="1" si="52"/>
        <v>42736</v>
      </c>
      <c r="L10" s="9">
        <f t="shared" ca="1" si="52"/>
        <v>3</v>
      </c>
      <c r="M10" s="40">
        <v>35</v>
      </c>
      <c r="N10" s="9" t="str">
        <f t="shared" ref="N10:R10" ca="1" si="53">INDIRECT(ADDRESS($M10+1,N$2,,,N$1))</f>
        <v>ADEGA DO ROMEU</v>
      </c>
      <c r="O10" s="9" t="str">
        <f t="shared" ca="1" si="53"/>
        <v>ADR</v>
      </c>
      <c r="P10" s="9" t="str">
        <f t="shared" ca="1" si="53"/>
        <v>AV. BANDEIRANTES, 334</v>
      </c>
      <c r="Q10" s="9" t="str">
        <f t="shared" ca="1" si="53"/>
        <v>UBERLÂNDIA</v>
      </c>
      <c r="R10" s="9" t="str">
        <f t="shared" ca="1" si="53"/>
        <v>MG</v>
      </c>
      <c r="S10" s="40">
        <v>28</v>
      </c>
      <c r="T10" s="9" t="str">
        <f t="shared" ref="T10:Z10" ca="1" si="54">INDIRECT(ADDRESS($S10+1,T$2,,,T$1))</f>
        <v>CHARDONNAY</v>
      </c>
      <c r="U10" s="9" t="str">
        <f t="shared" ca="1" si="54"/>
        <v>CHDN_E</v>
      </c>
      <c r="V10" s="9" t="str">
        <f t="shared" ca="1" si="54"/>
        <v>VINHO BRANCO</v>
      </c>
      <c r="W10" s="9" t="str">
        <f t="shared" ca="1" si="54"/>
        <v>4_TPK_2,0 l</v>
      </c>
      <c r="X10" s="29">
        <f t="shared" ca="1" si="54"/>
        <v>4</v>
      </c>
      <c r="Y10" s="30">
        <f t="shared" ca="1" si="54"/>
        <v>131</v>
      </c>
      <c r="Z10" s="30">
        <f t="shared" ca="1" si="54"/>
        <v>78</v>
      </c>
      <c r="AA10" s="40">
        <v>4</v>
      </c>
      <c r="AB10" s="9" t="str">
        <f t="shared" ref="AB10:AE10" ca="1" si="55">INDIRECT(ADDRESS($AA10+1,AB$2,,,AB$1))</f>
        <v>AGUA LIMPA</v>
      </c>
      <c r="AC10" s="9" t="str">
        <f t="shared" ca="1" si="55"/>
        <v>AL</v>
      </c>
      <c r="AD10" s="9" t="str">
        <f t="shared" ca="1" si="55"/>
        <v>BELORIZONTE</v>
      </c>
      <c r="AE10" s="9" t="str">
        <f t="shared" ca="1" si="55"/>
        <v>BRASIL</v>
      </c>
      <c r="AF10" s="40">
        <v>10</v>
      </c>
      <c r="AG10" s="9" t="str">
        <f t="shared" ref="AG10:AL10" ca="1" si="56">INDIRECT(ADDRESS($AF10+1,AG$2,,,AG$1))</f>
        <v>MIGUEL FREITAS</v>
      </c>
      <c r="AH10" s="9" t="str">
        <f t="shared" ca="1" si="56"/>
        <v>MF</v>
      </c>
      <c r="AI10" s="9">
        <f t="shared" ca="1" si="56"/>
        <v>2201</v>
      </c>
      <c r="AJ10" s="9" t="str">
        <f t="shared" ca="1" si="56"/>
        <v>ANTÔNIO</v>
      </c>
      <c r="AK10" s="9" t="str">
        <f t="shared" ca="1" si="56"/>
        <v>SPAULO</v>
      </c>
      <c r="AL10" s="9" t="str">
        <f t="shared" ca="1" si="56"/>
        <v>SPAULO</v>
      </c>
      <c r="AM10" s="52">
        <v>3</v>
      </c>
      <c r="AN10" s="41">
        <v>0</v>
      </c>
      <c r="AO10" s="42">
        <f t="shared" ca="1" si="24"/>
        <v>393</v>
      </c>
      <c r="AP10" s="42">
        <f t="shared" ca="1" si="25"/>
        <v>234</v>
      </c>
      <c r="AQ10" s="42">
        <f t="shared" ca="1" si="26"/>
        <v>393</v>
      </c>
    </row>
    <row r="11" spans="1:43" ht="15.75" customHeight="1">
      <c r="A11" s="9">
        <f t="shared" si="18"/>
        <v>10</v>
      </c>
      <c r="B11" s="9">
        <v>7</v>
      </c>
      <c r="C11" s="50">
        <v>42741</v>
      </c>
      <c r="D11" s="39">
        <v>42744</v>
      </c>
      <c r="E11" s="39">
        <v>42742</v>
      </c>
      <c r="F11" s="40">
        <v>2</v>
      </c>
      <c r="G11" s="7">
        <f t="shared" ref="G11:L11" ca="1" si="57">INDIRECT(ADDRESS($F11+1,G$2,,,G$1))</f>
        <v>42738</v>
      </c>
      <c r="H11" s="27">
        <f t="shared" ca="1" si="57"/>
        <v>42766</v>
      </c>
      <c r="I11" s="9">
        <f t="shared" ca="1" si="57"/>
        <v>3</v>
      </c>
      <c r="J11" s="9">
        <f t="shared" ca="1" si="57"/>
        <v>1</v>
      </c>
      <c r="K11" s="28">
        <f t="shared" ca="1" si="57"/>
        <v>42736</v>
      </c>
      <c r="L11" s="9">
        <f t="shared" ca="1" si="57"/>
        <v>3</v>
      </c>
      <c r="M11" s="40">
        <v>35</v>
      </c>
      <c r="N11" s="9" t="str">
        <f t="shared" ref="N11:R11" ca="1" si="58">INDIRECT(ADDRESS($M11+1,N$2,,,N$1))</f>
        <v>ADEGA DO ROMEU</v>
      </c>
      <c r="O11" s="9" t="str">
        <f t="shared" ca="1" si="58"/>
        <v>ADR</v>
      </c>
      <c r="P11" s="9" t="str">
        <f t="shared" ca="1" si="58"/>
        <v>AV. BANDEIRANTES, 334</v>
      </c>
      <c r="Q11" s="9" t="str">
        <f t="shared" ca="1" si="58"/>
        <v>UBERLÂNDIA</v>
      </c>
      <c r="R11" s="9" t="str">
        <f t="shared" ca="1" si="58"/>
        <v>MG</v>
      </c>
      <c r="S11" s="40">
        <v>15</v>
      </c>
      <c r="T11" s="9" t="str">
        <f t="shared" ref="T11:Z11" ca="1" si="59">INDIRECT(ADDRESS($S11+1,T$2,,,T$1))</f>
        <v>ESPUMANTE BRUTT RESERVA</v>
      </c>
      <c r="U11" s="9" t="str">
        <f t="shared" ca="1" si="59"/>
        <v>ES_BRT_RS</v>
      </c>
      <c r="V11" s="9" t="str">
        <f t="shared" ca="1" si="59"/>
        <v>ESPUMANTE</v>
      </c>
      <c r="W11" s="9" t="str">
        <f t="shared" ca="1" si="59"/>
        <v>12_BTL_0,75 l</v>
      </c>
      <c r="X11" s="29">
        <f t="shared" ca="1" si="59"/>
        <v>12</v>
      </c>
      <c r="Y11" s="30">
        <f t="shared" ca="1" si="59"/>
        <v>273</v>
      </c>
      <c r="Z11" s="30">
        <f t="shared" ca="1" si="59"/>
        <v>132</v>
      </c>
      <c r="AA11" s="40">
        <v>2</v>
      </c>
      <c r="AB11" s="9" t="str">
        <f t="shared" ref="AB11:AE11" ca="1" si="60">INDIRECT(ADDRESS($AA11+1,AB$2,,,AB$1))</f>
        <v>MARTE</v>
      </c>
      <c r="AC11" s="9" t="str">
        <f t="shared" ca="1" si="60"/>
        <v>MT</v>
      </c>
      <c r="AD11" s="9" t="str">
        <f t="shared" ca="1" si="60"/>
        <v>CURITIBA</v>
      </c>
      <c r="AE11" s="9" t="str">
        <f t="shared" ca="1" si="60"/>
        <v>BRASIL</v>
      </c>
      <c r="AF11" s="40">
        <v>10</v>
      </c>
      <c r="AG11" s="9" t="str">
        <f t="shared" ref="AG11:AL11" ca="1" si="61">INDIRECT(ADDRESS($AF11+1,AG$2,,,AG$1))</f>
        <v>MIGUEL FREITAS</v>
      </c>
      <c r="AH11" s="9" t="str">
        <f t="shared" ca="1" si="61"/>
        <v>MF</v>
      </c>
      <c r="AI11" s="9">
        <f t="shared" ca="1" si="61"/>
        <v>2201</v>
      </c>
      <c r="AJ11" s="9" t="str">
        <f t="shared" ca="1" si="61"/>
        <v>ANTÔNIO</v>
      </c>
      <c r="AK11" s="9" t="str">
        <f t="shared" ca="1" si="61"/>
        <v>SPAULO</v>
      </c>
      <c r="AL11" s="9" t="str">
        <f t="shared" ca="1" si="61"/>
        <v>SPAULO</v>
      </c>
      <c r="AM11" s="52">
        <v>1</v>
      </c>
      <c r="AN11" s="41">
        <v>0.105</v>
      </c>
      <c r="AO11" s="42">
        <f t="shared" ca="1" si="24"/>
        <v>273</v>
      </c>
      <c r="AP11" s="42">
        <f t="shared" ca="1" si="25"/>
        <v>132</v>
      </c>
      <c r="AQ11" s="42">
        <f t="shared" ca="1" si="26"/>
        <v>244.33500000000001</v>
      </c>
    </row>
    <row r="12" spans="1:43" ht="15.75" customHeight="1">
      <c r="A12" s="9">
        <f t="shared" si="18"/>
        <v>11</v>
      </c>
      <c r="B12" s="9">
        <v>7</v>
      </c>
      <c r="C12" s="50">
        <v>42741</v>
      </c>
      <c r="D12" s="39">
        <v>42744</v>
      </c>
      <c r="E12" s="39">
        <v>42742</v>
      </c>
      <c r="F12" s="40">
        <v>2</v>
      </c>
      <c r="G12" s="7">
        <f t="shared" ref="G12:L12" ca="1" si="62">INDIRECT(ADDRESS($F12+1,G$2,,,G$1))</f>
        <v>42738</v>
      </c>
      <c r="H12" s="27">
        <f t="shared" ca="1" si="62"/>
        <v>42766</v>
      </c>
      <c r="I12" s="9">
        <f t="shared" ca="1" si="62"/>
        <v>3</v>
      </c>
      <c r="J12" s="9">
        <f t="shared" ca="1" si="62"/>
        <v>1</v>
      </c>
      <c r="K12" s="28">
        <f t="shared" ca="1" si="62"/>
        <v>42736</v>
      </c>
      <c r="L12" s="9">
        <f t="shared" ca="1" si="62"/>
        <v>3</v>
      </c>
      <c r="M12" s="40">
        <v>35</v>
      </c>
      <c r="N12" s="9" t="str">
        <f t="shared" ref="N12:R12" ca="1" si="63">INDIRECT(ADDRESS($M12+1,N$2,,,N$1))</f>
        <v>ADEGA DO ROMEU</v>
      </c>
      <c r="O12" s="9" t="str">
        <f t="shared" ca="1" si="63"/>
        <v>ADR</v>
      </c>
      <c r="P12" s="9" t="str">
        <f t="shared" ca="1" si="63"/>
        <v>AV. BANDEIRANTES, 334</v>
      </c>
      <c r="Q12" s="9" t="str">
        <f t="shared" ca="1" si="63"/>
        <v>UBERLÂNDIA</v>
      </c>
      <c r="R12" s="9" t="str">
        <f t="shared" ca="1" si="63"/>
        <v>MG</v>
      </c>
      <c r="S12" s="40">
        <v>1</v>
      </c>
      <c r="T12" s="9" t="str">
        <f t="shared" ref="T12:Z12" ca="1" si="64">INDIRECT(ADDRESS($S12+1,T$2,,,T$1))</f>
        <v>TINTO DE MESA</v>
      </c>
      <c r="U12" s="9" t="str">
        <f t="shared" ca="1" si="64"/>
        <v>TNT_MS</v>
      </c>
      <c r="V12" s="9" t="str">
        <f t="shared" ca="1" si="64"/>
        <v>VINHO TINTO</v>
      </c>
      <c r="W12" s="9" t="str">
        <f t="shared" ca="1" si="64"/>
        <v>12_BTL_0,75 l</v>
      </c>
      <c r="X12" s="29">
        <f t="shared" ca="1" si="64"/>
        <v>12</v>
      </c>
      <c r="Y12" s="43">
        <f t="shared" ca="1" si="64"/>
        <v>120.4</v>
      </c>
      <c r="Z12" s="43">
        <f t="shared" ca="1" si="64"/>
        <v>77</v>
      </c>
      <c r="AA12" s="40">
        <v>3</v>
      </c>
      <c r="AB12" s="9" t="str">
        <f t="shared" ref="AB12:AE12" ca="1" si="65">INDIRECT(ADDRESS($AA12+1,AB$2,,,AB$1))</f>
        <v>AGUIA</v>
      </c>
      <c r="AC12" s="9" t="str">
        <f t="shared" ca="1" si="65"/>
        <v>AG</v>
      </c>
      <c r="AD12" s="9" t="str">
        <f t="shared" ca="1" si="65"/>
        <v>PORTO ALEGRE</v>
      </c>
      <c r="AE12" s="9" t="str">
        <f t="shared" ca="1" si="65"/>
        <v>BRASIL</v>
      </c>
      <c r="AF12" s="40">
        <v>10</v>
      </c>
      <c r="AG12" s="9" t="str">
        <f t="shared" ref="AG12:AL12" ca="1" si="66">INDIRECT(ADDRESS($AF12+1,AG$2,,,AG$1))</f>
        <v>MIGUEL FREITAS</v>
      </c>
      <c r="AH12" s="9" t="str">
        <f t="shared" ca="1" si="66"/>
        <v>MF</v>
      </c>
      <c r="AI12" s="9">
        <f t="shared" ca="1" si="66"/>
        <v>2201</v>
      </c>
      <c r="AJ12" s="9" t="str">
        <f t="shared" ca="1" si="66"/>
        <v>ANTÔNIO</v>
      </c>
      <c r="AK12" s="9" t="str">
        <f t="shared" ca="1" si="66"/>
        <v>SPAULO</v>
      </c>
      <c r="AL12" s="9" t="str">
        <f t="shared" ca="1" si="66"/>
        <v>SPAULO</v>
      </c>
      <c r="AM12" s="52">
        <v>3</v>
      </c>
      <c r="AN12" s="41">
        <v>3.7999999999999999E-2</v>
      </c>
      <c r="AO12" s="42">
        <f t="shared" ca="1" si="24"/>
        <v>361.20000000000005</v>
      </c>
      <c r="AP12" s="42">
        <f t="shared" ca="1" si="25"/>
        <v>231</v>
      </c>
      <c r="AQ12" s="42">
        <f t="shared" ca="1" si="26"/>
        <v>347.47440000000006</v>
      </c>
    </row>
    <row r="13" spans="1:43" ht="15.75" customHeight="1">
      <c r="A13" s="9">
        <f t="shared" si="18"/>
        <v>12</v>
      </c>
      <c r="B13" s="9">
        <v>7</v>
      </c>
      <c r="C13" s="50">
        <v>42741</v>
      </c>
      <c r="D13" s="39">
        <v>42744</v>
      </c>
      <c r="E13" s="39">
        <v>42742</v>
      </c>
      <c r="F13" s="40">
        <v>2</v>
      </c>
      <c r="G13" s="7">
        <f t="shared" ref="G13:L13" ca="1" si="67">INDIRECT(ADDRESS($F13+1,G$2,,,G$1))</f>
        <v>42738</v>
      </c>
      <c r="H13" s="27">
        <f t="shared" ca="1" si="67"/>
        <v>42766</v>
      </c>
      <c r="I13" s="9">
        <f t="shared" ca="1" si="67"/>
        <v>3</v>
      </c>
      <c r="J13" s="9">
        <f t="shared" ca="1" si="67"/>
        <v>1</v>
      </c>
      <c r="K13" s="28">
        <f t="shared" ca="1" si="67"/>
        <v>42736</v>
      </c>
      <c r="L13" s="9">
        <f t="shared" ca="1" si="67"/>
        <v>3</v>
      </c>
      <c r="M13" s="40">
        <v>35</v>
      </c>
      <c r="N13" s="9" t="str">
        <f t="shared" ref="N13:R13" ca="1" si="68">INDIRECT(ADDRESS($M13+1,N$2,,,N$1))</f>
        <v>ADEGA DO ROMEU</v>
      </c>
      <c r="O13" s="9" t="str">
        <f t="shared" ca="1" si="68"/>
        <v>ADR</v>
      </c>
      <c r="P13" s="9" t="str">
        <f t="shared" ca="1" si="68"/>
        <v>AV. BANDEIRANTES, 334</v>
      </c>
      <c r="Q13" s="9" t="str">
        <f t="shared" ca="1" si="68"/>
        <v>UBERLÂNDIA</v>
      </c>
      <c r="R13" s="9" t="str">
        <f t="shared" ca="1" si="68"/>
        <v>MG</v>
      </c>
      <c r="S13" s="40">
        <v>18</v>
      </c>
      <c r="T13" s="9" t="str">
        <f t="shared" ref="T13:Z13" ca="1" si="69">INDIRECT(ADDRESS($S13+1,T$2,,,T$1))</f>
        <v>ESPUMANTE ROSE</v>
      </c>
      <c r="U13" s="9" t="str">
        <f t="shared" ca="1" si="69"/>
        <v>ES_RSE</v>
      </c>
      <c r="V13" s="9" t="str">
        <f t="shared" ca="1" si="69"/>
        <v>ESPUMANTE</v>
      </c>
      <c r="W13" s="9" t="str">
        <f t="shared" ca="1" si="69"/>
        <v>12_BTL_0,75 l</v>
      </c>
      <c r="X13" s="29">
        <f t="shared" ca="1" si="69"/>
        <v>12</v>
      </c>
      <c r="Y13" s="30">
        <f t="shared" ca="1" si="69"/>
        <v>223</v>
      </c>
      <c r="Z13" s="30">
        <f t="shared" ca="1" si="69"/>
        <v>114</v>
      </c>
      <c r="AA13" s="40">
        <v>6</v>
      </c>
      <c r="AB13" s="9" t="str">
        <f t="shared" ref="AB13:AE13" ca="1" si="70">INDIRECT(ADDRESS($AA13+1,AB$2,,,AB$1))</f>
        <v>CENTRO NORTE</v>
      </c>
      <c r="AC13" s="9" t="str">
        <f t="shared" ca="1" si="70"/>
        <v>CN</v>
      </c>
      <c r="AD13" s="9" t="str">
        <f t="shared" ca="1" si="70"/>
        <v>GOIANIA</v>
      </c>
      <c r="AE13" s="9" t="str">
        <f t="shared" ca="1" si="70"/>
        <v>BRASIL</v>
      </c>
      <c r="AF13" s="40">
        <v>10</v>
      </c>
      <c r="AG13" s="9" t="str">
        <f t="shared" ref="AG13:AL13" ca="1" si="71">INDIRECT(ADDRESS($AF13+1,AG$2,,,AG$1))</f>
        <v>MIGUEL FREITAS</v>
      </c>
      <c r="AH13" s="9" t="str">
        <f t="shared" ca="1" si="71"/>
        <v>MF</v>
      </c>
      <c r="AI13" s="9">
        <f t="shared" ca="1" si="71"/>
        <v>2201</v>
      </c>
      <c r="AJ13" s="9" t="str">
        <f t="shared" ca="1" si="71"/>
        <v>ANTÔNIO</v>
      </c>
      <c r="AK13" s="9" t="str">
        <f t="shared" ca="1" si="71"/>
        <v>SPAULO</v>
      </c>
      <c r="AL13" s="9" t="str">
        <f t="shared" ca="1" si="71"/>
        <v>SPAULO</v>
      </c>
      <c r="AM13" s="52">
        <v>2</v>
      </c>
      <c r="AN13" s="41">
        <v>8.0000000000000002E-3</v>
      </c>
      <c r="AO13" s="42">
        <f t="shared" ca="1" si="24"/>
        <v>446</v>
      </c>
      <c r="AP13" s="42">
        <f t="shared" ca="1" si="25"/>
        <v>228</v>
      </c>
      <c r="AQ13" s="42">
        <f t="shared" ca="1" si="26"/>
        <v>442.43200000000002</v>
      </c>
    </row>
    <row r="14" spans="1:43" ht="15.75" customHeight="1">
      <c r="A14" s="9">
        <f t="shared" si="18"/>
        <v>13</v>
      </c>
      <c r="B14" s="9">
        <v>8</v>
      </c>
      <c r="C14" s="50">
        <v>42741</v>
      </c>
      <c r="D14" s="39">
        <v>42746</v>
      </c>
      <c r="E14" s="39">
        <v>42747</v>
      </c>
      <c r="F14" s="40">
        <v>3</v>
      </c>
      <c r="G14" s="7">
        <f t="shared" ref="G14:L14" ca="1" si="72">INDIRECT(ADDRESS($F14+1,G$2,,,G$1))</f>
        <v>42739</v>
      </c>
      <c r="H14" s="27">
        <f t="shared" ca="1" si="72"/>
        <v>42766</v>
      </c>
      <c r="I14" s="9">
        <f t="shared" ca="1" si="72"/>
        <v>4</v>
      </c>
      <c r="J14" s="9">
        <f t="shared" ca="1" si="72"/>
        <v>1</v>
      </c>
      <c r="K14" s="28">
        <f t="shared" ca="1" si="72"/>
        <v>42736</v>
      </c>
      <c r="L14" s="9">
        <f t="shared" ca="1" si="72"/>
        <v>4</v>
      </c>
      <c r="M14" s="40">
        <v>29</v>
      </c>
      <c r="N14" s="9" t="str">
        <f t="shared" ref="N14:R14" ca="1" si="73">INDIRECT(ADDRESS($M14+1,N$2,,,N$1))</f>
        <v>CHURASCARIA DO GAUCHO</v>
      </c>
      <c r="O14" s="9" t="str">
        <f t="shared" ca="1" si="73"/>
        <v>CHG</v>
      </c>
      <c r="P14" s="9" t="str">
        <f t="shared" ca="1" si="73"/>
        <v>RUA DOS PAMPAS, SN.</v>
      </c>
      <c r="Q14" s="9" t="str">
        <f t="shared" ca="1" si="73"/>
        <v>PORTO ALEGRE</v>
      </c>
      <c r="R14" s="9" t="str">
        <f t="shared" ca="1" si="73"/>
        <v>RS</v>
      </c>
      <c r="S14" s="40">
        <v>28</v>
      </c>
      <c r="T14" s="9" t="str">
        <f t="shared" ref="T14:Z14" ca="1" si="74">INDIRECT(ADDRESS($S14+1,T$2,,,T$1))</f>
        <v>CHARDONNAY</v>
      </c>
      <c r="U14" s="9" t="str">
        <f t="shared" ca="1" si="74"/>
        <v>CHDN_E</v>
      </c>
      <c r="V14" s="9" t="str">
        <f t="shared" ca="1" si="74"/>
        <v>VINHO BRANCO</v>
      </c>
      <c r="W14" s="9" t="str">
        <f t="shared" ca="1" si="74"/>
        <v>4_TPK_2,0 l</v>
      </c>
      <c r="X14" s="29">
        <f t="shared" ca="1" si="74"/>
        <v>4</v>
      </c>
      <c r="Y14" s="30">
        <f t="shared" ca="1" si="74"/>
        <v>131</v>
      </c>
      <c r="Z14" s="30">
        <f t="shared" ca="1" si="74"/>
        <v>78</v>
      </c>
      <c r="AA14" s="40">
        <v>2</v>
      </c>
      <c r="AB14" s="9" t="str">
        <f t="shared" ref="AB14:AE14" ca="1" si="75">INDIRECT(ADDRESS($AA14+1,AB$2,,,AB$1))</f>
        <v>MARTE</v>
      </c>
      <c r="AC14" s="9" t="str">
        <f t="shared" ca="1" si="75"/>
        <v>MT</v>
      </c>
      <c r="AD14" s="9" t="str">
        <f t="shared" ca="1" si="75"/>
        <v>CURITIBA</v>
      </c>
      <c r="AE14" s="9" t="str">
        <f t="shared" ca="1" si="75"/>
        <v>BRASIL</v>
      </c>
      <c r="AF14" s="40">
        <v>7</v>
      </c>
      <c r="AG14" s="9" t="str">
        <f t="shared" ref="AG14:AL14" ca="1" si="76">INDIRECT(ADDRESS($AF14+1,AG$2,,,AG$1))</f>
        <v>SILAS MALAFAIA</v>
      </c>
      <c r="AH14" s="9" t="str">
        <f t="shared" ca="1" si="76"/>
        <v>SM</v>
      </c>
      <c r="AI14" s="9">
        <f t="shared" ca="1" si="76"/>
        <v>2243</v>
      </c>
      <c r="AJ14" s="9" t="str">
        <f t="shared" ca="1" si="76"/>
        <v>MENESES</v>
      </c>
      <c r="AK14" s="9" t="str">
        <f t="shared" ca="1" si="76"/>
        <v>BSB</v>
      </c>
      <c r="AL14" s="9" t="str">
        <f t="shared" ca="1" si="76"/>
        <v>BSB</v>
      </c>
      <c r="AM14" s="52">
        <v>3</v>
      </c>
      <c r="AN14" s="41">
        <v>7.0000000000000007E-2</v>
      </c>
      <c r="AO14" s="42">
        <f t="shared" ca="1" si="24"/>
        <v>393</v>
      </c>
      <c r="AP14" s="42">
        <f t="shared" ca="1" si="25"/>
        <v>234</v>
      </c>
      <c r="AQ14" s="42">
        <f t="shared" ca="1" si="26"/>
        <v>365.48999999999995</v>
      </c>
    </row>
    <row r="15" spans="1:43" ht="15.75" customHeight="1">
      <c r="A15" s="9">
        <f t="shared" si="18"/>
        <v>14</v>
      </c>
      <c r="B15" s="9">
        <v>9</v>
      </c>
      <c r="C15" s="50">
        <v>42739</v>
      </c>
      <c r="D15" s="39">
        <v>42744</v>
      </c>
      <c r="E15" s="39">
        <v>42743</v>
      </c>
      <c r="F15" s="40">
        <v>3</v>
      </c>
      <c r="G15" s="7">
        <f t="shared" ref="G15:L15" ca="1" si="77">INDIRECT(ADDRESS($F15+1,G$2,,,G$1))</f>
        <v>42739</v>
      </c>
      <c r="H15" s="27">
        <f t="shared" ca="1" si="77"/>
        <v>42766</v>
      </c>
      <c r="I15" s="9">
        <f t="shared" ca="1" si="77"/>
        <v>4</v>
      </c>
      <c r="J15" s="9">
        <f t="shared" ca="1" si="77"/>
        <v>1</v>
      </c>
      <c r="K15" s="28">
        <f t="shared" ca="1" si="77"/>
        <v>42736</v>
      </c>
      <c r="L15" s="9">
        <f t="shared" ca="1" si="77"/>
        <v>4</v>
      </c>
      <c r="M15" s="40">
        <v>7</v>
      </c>
      <c r="N15" s="9" t="str">
        <f t="shared" ref="N15:R15" ca="1" si="78">INDIRECT(ADDRESS($M15+1,N$2,,,N$1))</f>
        <v>WALMART</v>
      </c>
      <c r="O15" s="9" t="str">
        <f t="shared" ca="1" si="78"/>
        <v>WMT</v>
      </c>
      <c r="P15" s="9" t="str">
        <f t="shared" ca="1" si="78"/>
        <v>SGAS 912 BLOCO K</v>
      </c>
      <c r="Q15" s="9" t="str">
        <f t="shared" ca="1" si="78"/>
        <v>BRASÍLIA</v>
      </c>
      <c r="R15" s="9" t="str">
        <f t="shared" ca="1" si="78"/>
        <v>DF</v>
      </c>
      <c r="S15" s="40">
        <v>20</v>
      </c>
      <c r="T15" s="9" t="str">
        <f t="shared" ref="T15:Z15" ca="1" si="79">INDIRECT(ADDRESS($S15+1,T$2,,,T$1))</f>
        <v>MALBEC RESERVA</v>
      </c>
      <c r="U15" s="9" t="str">
        <f t="shared" ca="1" si="79"/>
        <v>MBC_RS</v>
      </c>
      <c r="V15" s="9" t="str">
        <f t="shared" ca="1" si="79"/>
        <v>VINHO TINTO</v>
      </c>
      <c r="W15" s="9" t="str">
        <f t="shared" ca="1" si="79"/>
        <v>12_BTL_0,75 l</v>
      </c>
      <c r="X15" s="29">
        <f t="shared" ca="1" si="79"/>
        <v>12</v>
      </c>
      <c r="Y15" s="30">
        <f t="shared" ca="1" si="79"/>
        <v>298</v>
      </c>
      <c r="Z15" s="30">
        <f t="shared" ca="1" si="79"/>
        <v>154</v>
      </c>
      <c r="AA15" s="40">
        <v>4</v>
      </c>
      <c r="AB15" s="9" t="str">
        <f t="shared" ref="AB15:AE15" ca="1" si="80">INDIRECT(ADDRESS($AA15+1,AB$2,,,AB$1))</f>
        <v>AGUA LIMPA</v>
      </c>
      <c r="AC15" s="9" t="str">
        <f t="shared" ca="1" si="80"/>
        <v>AL</v>
      </c>
      <c r="AD15" s="9" t="str">
        <f t="shared" ca="1" si="80"/>
        <v>BELORIZONTE</v>
      </c>
      <c r="AE15" s="9" t="str">
        <f t="shared" ca="1" si="80"/>
        <v>BRASIL</v>
      </c>
      <c r="AF15" s="40">
        <v>9</v>
      </c>
      <c r="AG15" s="9" t="str">
        <f t="shared" ref="AG15:AL15" ca="1" si="81">INDIRECT(ADDRESS($AF15+1,AG$2,,,AG$1))</f>
        <v>CARLOS JOSE</v>
      </c>
      <c r="AH15" s="9" t="str">
        <f t="shared" ca="1" si="81"/>
        <v>CJ</v>
      </c>
      <c r="AI15" s="9">
        <f t="shared" ca="1" si="81"/>
        <v>2177</v>
      </c>
      <c r="AJ15" s="9" t="str">
        <f t="shared" ca="1" si="81"/>
        <v>MENESES</v>
      </c>
      <c r="AK15" s="9" t="str">
        <f t="shared" ca="1" si="81"/>
        <v>BSB</v>
      </c>
      <c r="AL15" s="9" t="str">
        <f t="shared" ca="1" si="81"/>
        <v>BSB</v>
      </c>
      <c r="AM15" s="52">
        <v>1</v>
      </c>
      <c r="AN15" s="41">
        <v>0</v>
      </c>
      <c r="AO15" s="42">
        <f t="shared" ca="1" si="24"/>
        <v>298</v>
      </c>
      <c r="AP15" s="42">
        <f t="shared" ca="1" si="25"/>
        <v>154</v>
      </c>
      <c r="AQ15" s="42">
        <f t="shared" ca="1" si="26"/>
        <v>298</v>
      </c>
    </row>
    <row r="16" spans="1:43" ht="15.75" customHeight="1">
      <c r="A16" s="9">
        <f t="shared" si="18"/>
        <v>15</v>
      </c>
      <c r="B16" s="9">
        <v>10</v>
      </c>
      <c r="C16" s="50">
        <v>42744</v>
      </c>
      <c r="D16" s="39">
        <v>42750</v>
      </c>
      <c r="E16" s="39">
        <v>42751</v>
      </c>
      <c r="F16" s="40">
        <v>4</v>
      </c>
      <c r="G16" s="7">
        <f t="shared" ref="G16:L16" ca="1" si="82">INDIRECT(ADDRESS($F16+1,G$2,,,G$1))</f>
        <v>42740</v>
      </c>
      <c r="H16" s="27">
        <f t="shared" ca="1" si="82"/>
        <v>42766</v>
      </c>
      <c r="I16" s="9">
        <f t="shared" ca="1" si="82"/>
        <v>5</v>
      </c>
      <c r="J16" s="9">
        <f t="shared" ca="1" si="82"/>
        <v>1</v>
      </c>
      <c r="K16" s="28">
        <f t="shared" ca="1" si="82"/>
        <v>42736</v>
      </c>
      <c r="L16" s="9">
        <f t="shared" ca="1" si="82"/>
        <v>5</v>
      </c>
      <c r="M16" s="40">
        <v>5</v>
      </c>
      <c r="N16" s="9" t="str">
        <f t="shared" ref="N16:R16" ca="1" si="83">INDIRECT(ADDRESS($M16+1,N$2,,,N$1))</f>
        <v>ULTRA BOX</v>
      </c>
      <c r="O16" s="9" t="str">
        <f t="shared" ca="1" si="83"/>
        <v>UBX</v>
      </c>
      <c r="P16" s="9" t="str">
        <f t="shared" ca="1" si="83"/>
        <v>RUA Z, 32</v>
      </c>
      <c r="Q16" s="9" t="str">
        <f t="shared" ca="1" si="83"/>
        <v>RIBEIRÃO PRETO</v>
      </c>
      <c r="R16" s="9" t="str">
        <f t="shared" ca="1" si="83"/>
        <v>SP</v>
      </c>
      <c r="S16" s="40">
        <v>8</v>
      </c>
      <c r="T16" s="9" t="str">
        <f t="shared" ref="T16:Z16" ca="1" si="84">INDIRECT(ADDRESS($S16+1,T$2,,,T$1))</f>
        <v>SAUVIGNON BLANC</v>
      </c>
      <c r="U16" s="9" t="str">
        <f t="shared" ca="1" si="84"/>
        <v>SAVN_BL</v>
      </c>
      <c r="V16" s="9" t="str">
        <f t="shared" ca="1" si="84"/>
        <v>VINHO BRANCO</v>
      </c>
      <c r="W16" s="9" t="str">
        <f t="shared" ca="1" si="84"/>
        <v>12_BTL_0,75 l</v>
      </c>
      <c r="X16" s="29">
        <f t="shared" ca="1" si="84"/>
        <v>12</v>
      </c>
      <c r="Y16" s="30">
        <f t="shared" ca="1" si="84"/>
        <v>171.5</v>
      </c>
      <c r="Z16" s="30">
        <f t="shared" ca="1" si="84"/>
        <v>91</v>
      </c>
      <c r="AA16" s="40">
        <v>2</v>
      </c>
      <c r="AB16" s="9" t="str">
        <f t="shared" ref="AB16:AE16" ca="1" si="85">INDIRECT(ADDRESS($AA16+1,AB$2,,,AB$1))</f>
        <v>MARTE</v>
      </c>
      <c r="AC16" s="9" t="str">
        <f t="shared" ca="1" si="85"/>
        <v>MT</v>
      </c>
      <c r="AD16" s="9" t="str">
        <f t="shared" ca="1" si="85"/>
        <v>CURITIBA</v>
      </c>
      <c r="AE16" s="9" t="str">
        <f t="shared" ca="1" si="85"/>
        <v>BRASIL</v>
      </c>
      <c r="AF16" s="40">
        <v>9</v>
      </c>
      <c r="AG16" s="9" t="str">
        <f t="shared" ref="AG16:AL16" ca="1" si="86">INDIRECT(ADDRESS($AF16+1,AG$2,,,AG$1))</f>
        <v>CARLOS JOSE</v>
      </c>
      <c r="AH16" s="9" t="str">
        <f t="shared" ca="1" si="86"/>
        <v>CJ</v>
      </c>
      <c r="AI16" s="9">
        <f t="shared" ca="1" si="86"/>
        <v>2177</v>
      </c>
      <c r="AJ16" s="9" t="str">
        <f t="shared" ca="1" si="86"/>
        <v>MENESES</v>
      </c>
      <c r="AK16" s="9" t="str">
        <f t="shared" ca="1" si="86"/>
        <v>BSB</v>
      </c>
      <c r="AL16" s="9" t="str">
        <f t="shared" ca="1" si="86"/>
        <v>BSB</v>
      </c>
      <c r="AM16" s="52">
        <v>2</v>
      </c>
      <c r="AN16" s="41">
        <v>5.5999999999999994E-2</v>
      </c>
      <c r="AO16" s="42">
        <f t="shared" ca="1" si="24"/>
        <v>343</v>
      </c>
      <c r="AP16" s="42">
        <f t="shared" ca="1" si="25"/>
        <v>182</v>
      </c>
      <c r="AQ16" s="42">
        <f t="shared" ca="1" si="26"/>
        <v>323.79199999999997</v>
      </c>
    </row>
    <row r="17" spans="1:43" ht="15.75" customHeight="1">
      <c r="A17" s="9">
        <f t="shared" si="18"/>
        <v>16</v>
      </c>
      <c r="B17" s="9">
        <v>10</v>
      </c>
      <c r="C17" s="50">
        <v>42744</v>
      </c>
      <c r="D17" s="39">
        <v>42750</v>
      </c>
      <c r="E17" s="39">
        <v>42751</v>
      </c>
      <c r="F17" s="40">
        <v>4</v>
      </c>
      <c r="G17" s="7">
        <f t="shared" ref="G17:L17" ca="1" si="87">INDIRECT(ADDRESS($F17+1,G$2,,,G$1))</f>
        <v>42740</v>
      </c>
      <c r="H17" s="27">
        <f t="shared" ca="1" si="87"/>
        <v>42766</v>
      </c>
      <c r="I17" s="9">
        <f t="shared" ca="1" si="87"/>
        <v>5</v>
      </c>
      <c r="J17" s="9">
        <f t="shared" ca="1" si="87"/>
        <v>1</v>
      </c>
      <c r="K17" s="28">
        <f t="shared" ca="1" si="87"/>
        <v>42736</v>
      </c>
      <c r="L17" s="9">
        <f t="shared" ca="1" si="87"/>
        <v>5</v>
      </c>
      <c r="M17" s="40">
        <v>5</v>
      </c>
      <c r="N17" s="9" t="str">
        <f t="shared" ref="N17:R17" ca="1" si="88">INDIRECT(ADDRESS($M17+1,N$2,,,N$1))</f>
        <v>ULTRA BOX</v>
      </c>
      <c r="O17" s="9" t="str">
        <f t="shared" ca="1" si="88"/>
        <v>UBX</v>
      </c>
      <c r="P17" s="9" t="str">
        <f t="shared" ca="1" si="88"/>
        <v>RUA Z, 32</v>
      </c>
      <c r="Q17" s="9" t="str">
        <f t="shared" ca="1" si="88"/>
        <v>RIBEIRÃO PRETO</v>
      </c>
      <c r="R17" s="9" t="str">
        <f t="shared" ca="1" si="88"/>
        <v>SP</v>
      </c>
      <c r="S17" s="40">
        <v>10</v>
      </c>
      <c r="T17" s="9" t="str">
        <f t="shared" ref="T17:Z17" ca="1" si="89">INDIRECT(ADDRESS($S17+1,T$2,,,T$1))</f>
        <v>RIESLING</v>
      </c>
      <c r="U17" s="9" t="str">
        <f t="shared" ca="1" si="89"/>
        <v>RISL</v>
      </c>
      <c r="V17" s="9" t="str">
        <f t="shared" ca="1" si="89"/>
        <v>VINHO BRANCO</v>
      </c>
      <c r="W17" s="9" t="str">
        <f t="shared" ca="1" si="89"/>
        <v>12_BTL_0,75 l</v>
      </c>
      <c r="X17" s="29">
        <f t="shared" ca="1" si="89"/>
        <v>12</v>
      </c>
      <c r="Y17" s="30">
        <f t="shared" ca="1" si="89"/>
        <v>225</v>
      </c>
      <c r="Z17" s="30">
        <f t="shared" ca="1" si="89"/>
        <v>121</v>
      </c>
      <c r="AA17" s="40">
        <v>2</v>
      </c>
      <c r="AB17" s="9" t="str">
        <f t="shared" ref="AB17:AE17" ca="1" si="90">INDIRECT(ADDRESS($AA17+1,AB$2,,,AB$1))</f>
        <v>MARTE</v>
      </c>
      <c r="AC17" s="9" t="str">
        <f t="shared" ca="1" si="90"/>
        <v>MT</v>
      </c>
      <c r="AD17" s="9" t="str">
        <f t="shared" ca="1" si="90"/>
        <v>CURITIBA</v>
      </c>
      <c r="AE17" s="9" t="str">
        <f t="shared" ca="1" si="90"/>
        <v>BRASIL</v>
      </c>
      <c r="AF17" s="40">
        <v>9</v>
      </c>
      <c r="AG17" s="9" t="str">
        <f t="shared" ref="AG17:AL17" ca="1" si="91">INDIRECT(ADDRESS($AF17+1,AG$2,,,AG$1))</f>
        <v>CARLOS JOSE</v>
      </c>
      <c r="AH17" s="9" t="str">
        <f t="shared" ca="1" si="91"/>
        <v>CJ</v>
      </c>
      <c r="AI17" s="9">
        <f t="shared" ca="1" si="91"/>
        <v>2177</v>
      </c>
      <c r="AJ17" s="9" t="str">
        <f t="shared" ca="1" si="91"/>
        <v>MENESES</v>
      </c>
      <c r="AK17" s="9" t="str">
        <f t="shared" ca="1" si="91"/>
        <v>BSB</v>
      </c>
      <c r="AL17" s="9" t="str">
        <f t="shared" ca="1" si="91"/>
        <v>BSB</v>
      </c>
      <c r="AM17" s="52">
        <v>1</v>
      </c>
      <c r="AN17" s="41">
        <v>0.02</v>
      </c>
      <c r="AO17" s="42">
        <f t="shared" ca="1" si="24"/>
        <v>225</v>
      </c>
      <c r="AP17" s="42">
        <f t="shared" ca="1" si="25"/>
        <v>121</v>
      </c>
      <c r="AQ17" s="42">
        <f t="shared" ca="1" si="26"/>
        <v>220.5</v>
      </c>
    </row>
    <row r="18" spans="1:43" ht="15.75" customHeight="1">
      <c r="A18" s="9">
        <f t="shared" si="18"/>
        <v>17</v>
      </c>
      <c r="B18" s="9">
        <v>11</v>
      </c>
      <c r="C18" s="50">
        <v>42742</v>
      </c>
      <c r="D18" s="39">
        <v>42748</v>
      </c>
      <c r="E18" s="39">
        <v>42747</v>
      </c>
      <c r="F18" s="40">
        <v>5</v>
      </c>
      <c r="G18" s="7">
        <f t="shared" ref="G18:L18" ca="1" si="92">INDIRECT(ADDRESS($F18+1,G$2,,,G$1))</f>
        <v>42741</v>
      </c>
      <c r="H18" s="27">
        <f t="shared" ca="1" si="92"/>
        <v>42766</v>
      </c>
      <c r="I18" s="9">
        <f t="shared" ca="1" si="92"/>
        <v>6</v>
      </c>
      <c r="J18" s="9">
        <f t="shared" ca="1" si="92"/>
        <v>1</v>
      </c>
      <c r="K18" s="28">
        <f t="shared" ca="1" si="92"/>
        <v>42736</v>
      </c>
      <c r="L18" s="9">
        <f t="shared" ca="1" si="92"/>
        <v>6</v>
      </c>
      <c r="M18" s="40">
        <v>28</v>
      </c>
      <c r="N18" s="9" t="str">
        <f t="shared" ref="N18:R18" ca="1" si="93">INDIRECT(ADDRESS($M18+1,N$2,,,N$1))</f>
        <v>ZEBU STEAK HOUSE</v>
      </c>
      <c r="O18" s="9" t="str">
        <f t="shared" ca="1" si="93"/>
        <v>ZSH</v>
      </c>
      <c r="P18" s="9" t="str">
        <f t="shared" ca="1" si="93"/>
        <v>RUA BARRIGA VERDE, 56</v>
      </c>
      <c r="Q18" s="9" t="str">
        <f t="shared" ca="1" si="93"/>
        <v>PORTO ALEGRE</v>
      </c>
      <c r="R18" s="9" t="str">
        <f t="shared" ca="1" si="93"/>
        <v>RS</v>
      </c>
      <c r="S18" s="40">
        <v>1</v>
      </c>
      <c r="T18" s="9" t="str">
        <f t="shared" ref="T18:Z18" ca="1" si="94">INDIRECT(ADDRESS($S18+1,T$2,,,T$1))</f>
        <v>TINTO DE MESA</v>
      </c>
      <c r="U18" s="9" t="str">
        <f t="shared" ca="1" si="94"/>
        <v>TNT_MS</v>
      </c>
      <c r="V18" s="9" t="str">
        <f t="shared" ca="1" si="94"/>
        <v>VINHO TINTO</v>
      </c>
      <c r="W18" s="9" t="str">
        <f t="shared" ca="1" si="94"/>
        <v>12_BTL_0,75 l</v>
      </c>
      <c r="X18" s="29">
        <f t="shared" ca="1" si="94"/>
        <v>12</v>
      </c>
      <c r="Y18" s="43">
        <f t="shared" ca="1" si="94"/>
        <v>120.4</v>
      </c>
      <c r="Z18" s="43">
        <f t="shared" ca="1" si="94"/>
        <v>77</v>
      </c>
      <c r="AA18" s="40">
        <v>4</v>
      </c>
      <c r="AB18" s="9" t="str">
        <f t="shared" ref="AB18:AE18" ca="1" si="95">INDIRECT(ADDRESS($AA18+1,AB$2,,,AB$1))</f>
        <v>AGUA LIMPA</v>
      </c>
      <c r="AC18" s="9" t="str">
        <f t="shared" ca="1" si="95"/>
        <v>AL</v>
      </c>
      <c r="AD18" s="9" t="str">
        <f t="shared" ca="1" si="95"/>
        <v>BELORIZONTE</v>
      </c>
      <c r="AE18" s="9" t="str">
        <f t="shared" ca="1" si="95"/>
        <v>BRASIL</v>
      </c>
      <c r="AF18" s="40">
        <v>9</v>
      </c>
      <c r="AG18" s="9" t="str">
        <f t="shared" ref="AG18:AL18" ca="1" si="96">INDIRECT(ADDRESS($AF18+1,AG$2,,,AG$1))</f>
        <v>CARLOS JOSE</v>
      </c>
      <c r="AH18" s="9" t="str">
        <f t="shared" ca="1" si="96"/>
        <v>CJ</v>
      </c>
      <c r="AI18" s="9">
        <f t="shared" ca="1" si="96"/>
        <v>2177</v>
      </c>
      <c r="AJ18" s="9" t="str">
        <f t="shared" ca="1" si="96"/>
        <v>MENESES</v>
      </c>
      <c r="AK18" s="9" t="str">
        <f t="shared" ca="1" si="96"/>
        <v>BSB</v>
      </c>
      <c r="AL18" s="9" t="str">
        <f t="shared" ca="1" si="96"/>
        <v>BSB</v>
      </c>
      <c r="AM18" s="52">
        <v>3</v>
      </c>
      <c r="AN18" s="41">
        <v>9.1999999999999998E-2</v>
      </c>
      <c r="AO18" s="42">
        <f t="shared" ca="1" si="24"/>
        <v>361.20000000000005</v>
      </c>
      <c r="AP18" s="42">
        <f t="shared" ca="1" si="25"/>
        <v>231</v>
      </c>
      <c r="AQ18" s="42">
        <f t="shared" ca="1" si="26"/>
        <v>327.96960000000007</v>
      </c>
    </row>
    <row r="19" spans="1:43" ht="15.75" customHeight="1">
      <c r="A19" s="9">
        <f t="shared" si="18"/>
        <v>18</v>
      </c>
      <c r="B19" s="9">
        <v>12</v>
      </c>
      <c r="C19" s="50">
        <v>42742</v>
      </c>
      <c r="D19" s="39">
        <v>42747</v>
      </c>
      <c r="E19" s="39">
        <v>42747</v>
      </c>
      <c r="F19" s="40">
        <v>5</v>
      </c>
      <c r="G19" s="7">
        <f t="shared" ref="G19:L19" ca="1" si="97">INDIRECT(ADDRESS($F19+1,G$2,,,G$1))</f>
        <v>42741</v>
      </c>
      <c r="H19" s="27">
        <f t="shared" ca="1" si="97"/>
        <v>42766</v>
      </c>
      <c r="I19" s="9">
        <f t="shared" ca="1" si="97"/>
        <v>6</v>
      </c>
      <c r="J19" s="9">
        <f t="shared" ca="1" si="97"/>
        <v>1</v>
      </c>
      <c r="K19" s="28">
        <f t="shared" ca="1" si="97"/>
        <v>42736</v>
      </c>
      <c r="L19" s="9">
        <f t="shared" ca="1" si="97"/>
        <v>6</v>
      </c>
      <c r="M19" s="40">
        <v>33</v>
      </c>
      <c r="N19" s="9" t="str">
        <f t="shared" ref="N19:R19" ca="1" si="98">INDIRECT(ADDRESS($M19+1,N$2,,,N$1))</f>
        <v>MACARONI DI VERONA</v>
      </c>
      <c r="O19" s="9" t="str">
        <f t="shared" ca="1" si="98"/>
        <v>MDV</v>
      </c>
      <c r="P19" s="9" t="str">
        <f t="shared" ca="1" si="98"/>
        <v>RUA ALEXANDRE DUMAS, 2323</v>
      </c>
      <c r="Q19" s="9" t="str">
        <f t="shared" ca="1" si="98"/>
        <v>SÃO PAULO</v>
      </c>
      <c r="R19" s="9" t="str">
        <f t="shared" ca="1" si="98"/>
        <v>SP</v>
      </c>
      <c r="S19" s="40">
        <v>1</v>
      </c>
      <c r="T19" s="9" t="str">
        <f t="shared" ref="T19:Z19" ca="1" si="99">INDIRECT(ADDRESS($S19+1,T$2,,,T$1))</f>
        <v>TINTO DE MESA</v>
      </c>
      <c r="U19" s="9" t="str">
        <f t="shared" ca="1" si="99"/>
        <v>TNT_MS</v>
      </c>
      <c r="V19" s="9" t="str">
        <f t="shared" ca="1" si="99"/>
        <v>VINHO TINTO</v>
      </c>
      <c r="W19" s="9" t="str">
        <f t="shared" ca="1" si="99"/>
        <v>12_BTL_0,75 l</v>
      </c>
      <c r="X19" s="29">
        <f t="shared" ca="1" si="99"/>
        <v>12</v>
      </c>
      <c r="Y19" s="43">
        <f t="shared" ca="1" si="99"/>
        <v>120.4</v>
      </c>
      <c r="Z19" s="43">
        <f t="shared" ca="1" si="99"/>
        <v>77</v>
      </c>
      <c r="AA19" s="40">
        <v>2</v>
      </c>
      <c r="AB19" s="9" t="str">
        <f t="shared" ref="AB19:AE19" ca="1" si="100">INDIRECT(ADDRESS($AA19+1,AB$2,,,AB$1))</f>
        <v>MARTE</v>
      </c>
      <c r="AC19" s="9" t="str">
        <f t="shared" ca="1" si="100"/>
        <v>MT</v>
      </c>
      <c r="AD19" s="9" t="str">
        <f t="shared" ca="1" si="100"/>
        <v>CURITIBA</v>
      </c>
      <c r="AE19" s="9" t="str">
        <f t="shared" ca="1" si="100"/>
        <v>BRASIL</v>
      </c>
      <c r="AF19" s="40">
        <v>9</v>
      </c>
      <c r="AG19" s="9" t="str">
        <f t="shared" ref="AG19:AL19" ca="1" si="101">INDIRECT(ADDRESS($AF19+1,AG$2,,,AG$1))</f>
        <v>CARLOS JOSE</v>
      </c>
      <c r="AH19" s="9" t="str">
        <f t="shared" ca="1" si="101"/>
        <v>CJ</v>
      </c>
      <c r="AI19" s="9">
        <f t="shared" ca="1" si="101"/>
        <v>2177</v>
      </c>
      <c r="AJ19" s="9" t="str">
        <f t="shared" ca="1" si="101"/>
        <v>MENESES</v>
      </c>
      <c r="AK19" s="9" t="str">
        <f t="shared" ca="1" si="101"/>
        <v>BSB</v>
      </c>
      <c r="AL19" s="9" t="str">
        <f t="shared" ca="1" si="101"/>
        <v>BSB</v>
      </c>
      <c r="AM19" s="52">
        <v>3</v>
      </c>
      <c r="AN19" s="41">
        <v>0</v>
      </c>
      <c r="AO19" s="42">
        <f t="shared" ca="1" si="24"/>
        <v>361.20000000000005</v>
      </c>
      <c r="AP19" s="42">
        <f t="shared" ca="1" si="25"/>
        <v>231</v>
      </c>
      <c r="AQ19" s="42">
        <f t="shared" ca="1" si="26"/>
        <v>361.20000000000005</v>
      </c>
    </row>
    <row r="20" spans="1:43" ht="15.75" customHeight="1">
      <c r="A20" s="9">
        <f t="shared" si="18"/>
        <v>19</v>
      </c>
      <c r="B20" s="9">
        <v>12</v>
      </c>
      <c r="C20" s="50">
        <v>42742</v>
      </c>
      <c r="D20" s="39">
        <v>42747</v>
      </c>
      <c r="E20" s="39">
        <v>42747</v>
      </c>
      <c r="F20" s="40">
        <v>5</v>
      </c>
      <c r="G20" s="7">
        <f t="shared" ref="G20:L20" ca="1" si="102">INDIRECT(ADDRESS($F20+1,G$2,,,G$1))</f>
        <v>42741</v>
      </c>
      <c r="H20" s="27">
        <f t="shared" ca="1" si="102"/>
        <v>42766</v>
      </c>
      <c r="I20" s="9">
        <f t="shared" ca="1" si="102"/>
        <v>6</v>
      </c>
      <c r="J20" s="9">
        <f t="shared" ca="1" si="102"/>
        <v>1</v>
      </c>
      <c r="K20" s="28">
        <f t="shared" ca="1" si="102"/>
        <v>42736</v>
      </c>
      <c r="L20" s="9">
        <f t="shared" ca="1" si="102"/>
        <v>6</v>
      </c>
      <c r="M20" s="40">
        <v>33</v>
      </c>
      <c r="N20" s="9" t="str">
        <f t="shared" ref="N20:R20" ca="1" si="103">INDIRECT(ADDRESS($M20+1,N$2,,,N$1))</f>
        <v>MACARONI DI VERONA</v>
      </c>
      <c r="O20" s="9" t="str">
        <f t="shared" ca="1" si="103"/>
        <v>MDV</v>
      </c>
      <c r="P20" s="9" t="str">
        <f t="shared" ca="1" si="103"/>
        <v>RUA ALEXANDRE DUMAS, 2323</v>
      </c>
      <c r="Q20" s="9" t="str">
        <f t="shared" ca="1" si="103"/>
        <v>SÃO PAULO</v>
      </c>
      <c r="R20" s="9" t="str">
        <f t="shared" ca="1" si="103"/>
        <v>SP</v>
      </c>
      <c r="S20" s="40">
        <v>17</v>
      </c>
      <c r="T20" s="9" t="str">
        <f t="shared" ref="T20:Z20" ca="1" si="104">INDIRECT(ADDRESS($S20+1,T$2,,,T$1))</f>
        <v>ESPUMANTE DEMI-SEC RESERVA</v>
      </c>
      <c r="U20" s="9" t="str">
        <f t="shared" ca="1" si="104"/>
        <v>ES_DS_RS</v>
      </c>
      <c r="V20" s="9" t="str">
        <f t="shared" ca="1" si="104"/>
        <v>ESPUMANTE</v>
      </c>
      <c r="W20" s="9" t="str">
        <f t="shared" ca="1" si="104"/>
        <v>12_BTL_0,75 l</v>
      </c>
      <c r="X20" s="29">
        <f t="shared" ca="1" si="104"/>
        <v>12</v>
      </c>
      <c r="Y20" s="30">
        <f t="shared" ca="1" si="104"/>
        <v>273</v>
      </c>
      <c r="Z20" s="30">
        <f t="shared" ca="1" si="104"/>
        <v>128</v>
      </c>
      <c r="AA20" s="40">
        <v>6</v>
      </c>
      <c r="AB20" s="9" t="str">
        <f t="shared" ref="AB20:AE20" ca="1" si="105">INDIRECT(ADDRESS($AA20+1,AB$2,,,AB$1))</f>
        <v>CENTRO NORTE</v>
      </c>
      <c r="AC20" s="9" t="str">
        <f t="shared" ca="1" si="105"/>
        <v>CN</v>
      </c>
      <c r="AD20" s="9" t="str">
        <f t="shared" ca="1" si="105"/>
        <v>GOIANIA</v>
      </c>
      <c r="AE20" s="9" t="str">
        <f t="shared" ca="1" si="105"/>
        <v>BRASIL</v>
      </c>
      <c r="AF20" s="40">
        <v>9</v>
      </c>
      <c r="AG20" s="9" t="str">
        <f t="shared" ref="AG20:AL20" ca="1" si="106">INDIRECT(ADDRESS($AF20+1,AG$2,,,AG$1))</f>
        <v>CARLOS JOSE</v>
      </c>
      <c r="AH20" s="9" t="str">
        <f t="shared" ca="1" si="106"/>
        <v>CJ</v>
      </c>
      <c r="AI20" s="9">
        <f t="shared" ca="1" si="106"/>
        <v>2177</v>
      </c>
      <c r="AJ20" s="9" t="str">
        <f t="shared" ca="1" si="106"/>
        <v>MENESES</v>
      </c>
      <c r="AK20" s="9" t="str">
        <f t="shared" ca="1" si="106"/>
        <v>BSB</v>
      </c>
      <c r="AL20" s="9" t="str">
        <f t="shared" ca="1" si="106"/>
        <v>BSB</v>
      </c>
      <c r="AM20" s="52">
        <v>1</v>
      </c>
      <c r="AN20" s="41">
        <v>6.3E-2</v>
      </c>
      <c r="AO20" s="42">
        <f t="shared" ca="1" si="24"/>
        <v>273</v>
      </c>
      <c r="AP20" s="42">
        <f t="shared" ca="1" si="25"/>
        <v>128</v>
      </c>
      <c r="AQ20" s="42">
        <f t="shared" ca="1" si="26"/>
        <v>255.80100000000002</v>
      </c>
    </row>
    <row r="21" spans="1:43" ht="15.75" customHeight="1">
      <c r="A21" s="9">
        <f t="shared" si="18"/>
        <v>20</v>
      </c>
      <c r="B21" s="9">
        <v>13</v>
      </c>
      <c r="C21" s="50">
        <v>42744</v>
      </c>
      <c r="D21" s="39">
        <v>42750</v>
      </c>
      <c r="E21" s="39">
        <v>42748</v>
      </c>
      <c r="F21" s="40">
        <v>6</v>
      </c>
      <c r="G21" s="7">
        <f t="shared" ref="G21:L21" ca="1" si="107">INDIRECT(ADDRESS($F21+1,G$2,,,G$1))</f>
        <v>42742</v>
      </c>
      <c r="H21" s="27">
        <f t="shared" ca="1" si="107"/>
        <v>42766</v>
      </c>
      <c r="I21" s="9">
        <f t="shared" ca="1" si="107"/>
        <v>7</v>
      </c>
      <c r="J21" s="9">
        <f t="shared" ca="1" si="107"/>
        <v>1</v>
      </c>
      <c r="K21" s="28">
        <f t="shared" ca="1" si="107"/>
        <v>42736</v>
      </c>
      <c r="L21" s="9">
        <f t="shared" ca="1" si="107"/>
        <v>7</v>
      </c>
      <c r="M21" s="40">
        <v>17</v>
      </c>
      <c r="N21" s="9" t="str">
        <f t="shared" ref="N21:R21" ca="1" si="108">INDIRECT(ADDRESS($M21+1,N$2,,,N$1))</f>
        <v>DONA DE CASA SUPERM LTDA</v>
      </c>
      <c r="O21" s="9" t="str">
        <f t="shared" ca="1" si="108"/>
        <v>DCSM</v>
      </c>
      <c r="P21" s="9" t="str">
        <f t="shared" ca="1" si="108"/>
        <v>RUA IPÊ AMARELO, 45</v>
      </c>
      <c r="Q21" s="9" t="str">
        <f t="shared" ca="1" si="108"/>
        <v>BRASÍLIA</v>
      </c>
      <c r="R21" s="9" t="str">
        <f t="shared" ca="1" si="108"/>
        <v>DF</v>
      </c>
      <c r="S21" s="40">
        <v>27</v>
      </c>
      <c r="T21" s="9" t="str">
        <f t="shared" ref="T21:Z21" ca="1" si="109">INDIRECT(ADDRESS($S21+1,T$2,,,T$1))</f>
        <v>RIESLING</v>
      </c>
      <c r="U21" s="9" t="str">
        <f t="shared" ca="1" si="109"/>
        <v>RISL_E</v>
      </c>
      <c r="V21" s="9" t="str">
        <f t="shared" ca="1" si="109"/>
        <v>VINHO BRANCO</v>
      </c>
      <c r="W21" s="9" t="str">
        <f t="shared" ca="1" si="109"/>
        <v>4_TPK_2,0 l</v>
      </c>
      <c r="X21" s="29">
        <f t="shared" ca="1" si="109"/>
        <v>4</v>
      </c>
      <c r="Y21" s="30">
        <f t="shared" ca="1" si="109"/>
        <v>180</v>
      </c>
      <c r="Z21" s="30">
        <f t="shared" ca="1" si="109"/>
        <v>98</v>
      </c>
      <c r="AA21" s="40">
        <v>4</v>
      </c>
      <c r="AB21" s="9" t="str">
        <f t="shared" ref="AB21:AE21" ca="1" si="110">INDIRECT(ADDRESS($AA21+1,AB$2,,,AB$1))</f>
        <v>AGUA LIMPA</v>
      </c>
      <c r="AC21" s="9" t="str">
        <f t="shared" ca="1" si="110"/>
        <v>AL</v>
      </c>
      <c r="AD21" s="9" t="str">
        <f t="shared" ca="1" si="110"/>
        <v>BELORIZONTE</v>
      </c>
      <c r="AE21" s="9" t="str">
        <f t="shared" ca="1" si="110"/>
        <v>BRASIL</v>
      </c>
      <c r="AF21" s="40">
        <v>13</v>
      </c>
      <c r="AG21" s="9" t="str">
        <f t="shared" ref="AG21:AL21" ca="1" si="111">INDIRECT(ADDRESS($AF21+1,AG$2,,,AG$1))</f>
        <v>THAIS LETICIA</v>
      </c>
      <c r="AH21" s="9" t="str">
        <f t="shared" ca="1" si="111"/>
        <v>TL</v>
      </c>
      <c r="AI21" s="9">
        <f t="shared" ca="1" si="111"/>
        <v>2154</v>
      </c>
      <c r="AJ21" s="9" t="str">
        <f t="shared" ca="1" si="111"/>
        <v>ANTÔNIO</v>
      </c>
      <c r="AK21" s="9" t="str">
        <f t="shared" ca="1" si="111"/>
        <v>SPAULO</v>
      </c>
      <c r="AL21" s="9" t="str">
        <f t="shared" ca="1" si="111"/>
        <v>SPAULO</v>
      </c>
      <c r="AM21" s="52">
        <v>2</v>
      </c>
      <c r="AN21" s="41">
        <v>0.01</v>
      </c>
      <c r="AO21" s="42">
        <f t="shared" ca="1" si="24"/>
        <v>360</v>
      </c>
      <c r="AP21" s="42">
        <f t="shared" ca="1" si="25"/>
        <v>196</v>
      </c>
      <c r="AQ21" s="42">
        <f t="shared" ca="1" si="26"/>
        <v>356.4</v>
      </c>
    </row>
    <row r="22" spans="1:43" ht="15.75" customHeight="1">
      <c r="A22" s="9">
        <f t="shared" si="18"/>
        <v>21</v>
      </c>
      <c r="B22" s="9">
        <v>13</v>
      </c>
      <c r="C22" s="50">
        <v>42744</v>
      </c>
      <c r="D22" s="39">
        <v>42750</v>
      </c>
      <c r="E22" s="39">
        <v>42748</v>
      </c>
      <c r="F22" s="40">
        <v>6</v>
      </c>
      <c r="G22" s="7">
        <f t="shared" ref="G22:L22" ca="1" si="112">INDIRECT(ADDRESS($F22+1,G$2,,,G$1))</f>
        <v>42742</v>
      </c>
      <c r="H22" s="27">
        <f t="shared" ca="1" si="112"/>
        <v>42766</v>
      </c>
      <c r="I22" s="9">
        <f t="shared" ca="1" si="112"/>
        <v>7</v>
      </c>
      <c r="J22" s="9">
        <f t="shared" ca="1" si="112"/>
        <v>1</v>
      </c>
      <c r="K22" s="28">
        <f t="shared" ca="1" si="112"/>
        <v>42736</v>
      </c>
      <c r="L22" s="9">
        <f t="shared" ca="1" si="112"/>
        <v>7</v>
      </c>
      <c r="M22" s="40">
        <v>17</v>
      </c>
      <c r="N22" s="9" t="str">
        <f t="shared" ref="N22:R22" ca="1" si="113">INDIRECT(ADDRESS($M22+1,N$2,,,N$1))</f>
        <v>DONA DE CASA SUPERM LTDA</v>
      </c>
      <c r="O22" s="9" t="str">
        <f t="shared" ca="1" si="113"/>
        <v>DCSM</v>
      </c>
      <c r="P22" s="9" t="str">
        <f t="shared" ca="1" si="113"/>
        <v>RUA IPÊ AMARELO, 45</v>
      </c>
      <c r="Q22" s="9" t="str">
        <f t="shared" ca="1" si="113"/>
        <v>BRASÍLIA</v>
      </c>
      <c r="R22" s="9" t="str">
        <f t="shared" ca="1" si="113"/>
        <v>DF</v>
      </c>
      <c r="S22" s="40">
        <v>5</v>
      </c>
      <c r="T22" s="9" t="str">
        <f t="shared" ref="T22:Z22" ca="1" si="114">INDIRECT(ADDRESS($S22+1,T$2,,,T$1))</f>
        <v>CARMENERE RESERVA</v>
      </c>
      <c r="U22" s="9" t="str">
        <f t="shared" ca="1" si="114"/>
        <v>CRMN_RS</v>
      </c>
      <c r="V22" s="9" t="str">
        <f t="shared" ca="1" si="114"/>
        <v>VINHO TINTO</v>
      </c>
      <c r="W22" s="9" t="str">
        <f t="shared" ca="1" si="114"/>
        <v>12_BTL_0,75 l</v>
      </c>
      <c r="X22" s="29">
        <f t="shared" ca="1" si="114"/>
        <v>12</v>
      </c>
      <c r="Y22" s="30">
        <f t="shared" ca="1" si="114"/>
        <v>198</v>
      </c>
      <c r="Z22" s="30">
        <f t="shared" ca="1" si="114"/>
        <v>110</v>
      </c>
      <c r="AA22" s="40">
        <v>2</v>
      </c>
      <c r="AB22" s="9" t="str">
        <f t="shared" ref="AB22:AE22" ca="1" si="115">INDIRECT(ADDRESS($AA22+1,AB$2,,,AB$1))</f>
        <v>MARTE</v>
      </c>
      <c r="AC22" s="9" t="str">
        <f t="shared" ca="1" si="115"/>
        <v>MT</v>
      </c>
      <c r="AD22" s="9" t="str">
        <f t="shared" ca="1" si="115"/>
        <v>CURITIBA</v>
      </c>
      <c r="AE22" s="9" t="str">
        <f t="shared" ca="1" si="115"/>
        <v>BRASIL</v>
      </c>
      <c r="AF22" s="40">
        <v>1</v>
      </c>
      <c r="AG22" s="9" t="str">
        <f t="shared" ref="AG22:AL22" ca="1" si="116">INDIRECT(ADDRESS($AF22+1,AG$2,,,AG$1))</f>
        <v>JOSÉ DA SILVA</v>
      </c>
      <c r="AH22" s="9" t="str">
        <f t="shared" ca="1" si="116"/>
        <v>JS</v>
      </c>
      <c r="AI22" s="9">
        <f t="shared" ca="1" si="116"/>
        <v>2345</v>
      </c>
      <c r="AJ22" s="9" t="str">
        <f t="shared" ca="1" si="116"/>
        <v>AGUIAR</v>
      </c>
      <c r="AK22" s="9" t="str">
        <f t="shared" ca="1" si="116"/>
        <v>CTBA</v>
      </c>
      <c r="AL22" s="9" t="str">
        <f t="shared" ca="1" si="116"/>
        <v>CTBA</v>
      </c>
      <c r="AM22" s="52">
        <v>2</v>
      </c>
      <c r="AN22" s="41">
        <v>8.5999999999999993E-2</v>
      </c>
      <c r="AO22" s="42">
        <f t="shared" ca="1" si="24"/>
        <v>396</v>
      </c>
      <c r="AP22" s="42">
        <f t="shared" ca="1" si="25"/>
        <v>220</v>
      </c>
      <c r="AQ22" s="42">
        <f t="shared" ca="1" si="26"/>
        <v>361.94400000000002</v>
      </c>
    </row>
    <row r="23" spans="1:43" ht="15.75" customHeight="1">
      <c r="A23" s="9">
        <f t="shared" si="18"/>
        <v>22</v>
      </c>
      <c r="B23" s="9">
        <v>14</v>
      </c>
      <c r="C23" s="50">
        <v>42745</v>
      </c>
      <c r="D23" s="39">
        <v>42750</v>
      </c>
      <c r="E23" s="39">
        <v>42751</v>
      </c>
      <c r="F23" s="40">
        <v>7</v>
      </c>
      <c r="G23" s="7">
        <f t="shared" ref="G23:L23" ca="1" si="117">INDIRECT(ADDRESS($F23+1,G$2,,,G$1))</f>
        <v>42743</v>
      </c>
      <c r="H23" s="27">
        <f t="shared" ca="1" si="117"/>
        <v>42766</v>
      </c>
      <c r="I23" s="9">
        <f t="shared" ca="1" si="117"/>
        <v>8</v>
      </c>
      <c r="J23" s="9">
        <f t="shared" ca="1" si="117"/>
        <v>1</v>
      </c>
      <c r="K23" s="28">
        <f t="shared" ca="1" si="117"/>
        <v>42736</v>
      </c>
      <c r="L23" s="9">
        <f t="shared" ca="1" si="117"/>
        <v>1</v>
      </c>
      <c r="M23" s="40">
        <v>11</v>
      </c>
      <c r="N23" s="9" t="str">
        <f t="shared" ref="N23:R23" ca="1" si="118">INDIRECT(ADDRESS($M23+1,N$2,,,N$1))</f>
        <v>MACARONADA ITALIANA</v>
      </c>
      <c r="O23" s="9" t="str">
        <f t="shared" ca="1" si="118"/>
        <v>MIT</v>
      </c>
      <c r="P23" s="9" t="str">
        <f t="shared" ca="1" si="118"/>
        <v>RUA BOCAIUVA, 45</v>
      </c>
      <c r="Q23" s="9" t="str">
        <f t="shared" ca="1" si="118"/>
        <v>FLORIANÓPOLIS</v>
      </c>
      <c r="R23" s="9" t="str">
        <f t="shared" ca="1" si="118"/>
        <v>SC</v>
      </c>
      <c r="S23" s="40">
        <v>8</v>
      </c>
      <c r="T23" s="9" t="str">
        <f t="shared" ref="T23:Z23" ca="1" si="119">INDIRECT(ADDRESS($S23+1,T$2,,,T$1))</f>
        <v>SAUVIGNON BLANC</v>
      </c>
      <c r="U23" s="9" t="str">
        <f t="shared" ca="1" si="119"/>
        <v>SAVN_BL</v>
      </c>
      <c r="V23" s="9" t="str">
        <f t="shared" ca="1" si="119"/>
        <v>VINHO BRANCO</v>
      </c>
      <c r="W23" s="9" t="str">
        <f t="shared" ca="1" si="119"/>
        <v>12_BTL_0,75 l</v>
      </c>
      <c r="X23" s="29">
        <f t="shared" ca="1" si="119"/>
        <v>12</v>
      </c>
      <c r="Y23" s="30">
        <f t="shared" ca="1" si="119"/>
        <v>171.5</v>
      </c>
      <c r="Z23" s="30">
        <f t="shared" ca="1" si="119"/>
        <v>91</v>
      </c>
      <c r="AA23" s="40">
        <v>2</v>
      </c>
      <c r="AB23" s="9" t="str">
        <f t="shared" ref="AB23:AE23" ca="1" si="120">INDIRECT(ADDRESS($AA23+1,AB$2,,,AB$1))</f>
        <v>MARTE</v>
      </c>
      <c r="AC23" s="9" t="str">
        <f t="shared" ca="1" si="120"/>
        <v>MT</v>
      </c>
      <c r="AD23" s="9" t="str">
        <f t="shared" ca="1" si="120"/>
        <v>CURITIBA</v>
      </c>
      <c r="AE23" s="9" t="str">
        <f t="shared" ca="1" si="120"/>
        <v>BRASIL</v>
      </c>
      <c r="AF23" s="40">
        <v>1</v>
      </c>
      <c r="AG23" s="9" t="str">
        <f t="shared" ref="AG23:AL23" ca="1" si="121">INDIRECT(ADDRESS($AF23+1,AG$2,,,AG$1))</f>
        <v>JOSÉ DA SILVA</v>
      </c>
      <c r="AH23" s="9" t="str">
        <f t="shared" ca="1" si="121"/>
        <v>JS</v>
      </c>
      <c r="AI23" s="9">
        <f t="shared" ca="1" si="121"/>
        <v>2345</v>
      </c>
      <c r="AJ23" s="9" t="str">
        <f t="shared" ca="1" si="121"/>
        <v>AGUIAR</v>
      </c>
      <c r="AK23" s="9" t="str">
        <f t="shared" ca="1" si="121"/>
        <v>CTBA</v>
      </c>
      <c r="AL23" s="9" t="str">
        <f t="shared" ca="1" si="121"/>
        <v>CTBA</v>
      </c>
      <c r="AM23" s="52">
        <v>3</v>
      </c>
      <c r="AN23" s="41">
        <v>9.5000000000000001E-2</v>
      </c>
      <c r="AO23" s="42">
        <f t="shared" ca="1" si="24"/>
        <v>514.5</v>
      </c>
      <c r="AP23" s="42">
        <f t="shared" ca="1" si="25"/>
        <v>273</v>
      </c>
      <c r="AQ23" s="42">
        <f t="shared" ca="1" si="26"/>
        <v>465.6225</v>
      </c>
    </row>
    <row r="24" spans="1:43" ht="15.75" customHeight="1">
      <c r="A24" s="9">
        <f t="shared" si="18"/>
        <v>23</v>
      </c>
      <c r="B24" s="9">
        <v>15</v>
      </c>
      <c r="C24" s="50">
        <v>42743</v>
      </c>
      <c r="D24" s="39">
        <v>42748</v>
      </c>
      <c r="E24" s="39">
        <v>42747</v>
      </c>
      <c r="F24" s="40">
        <v>7</v>
      </c>
      <c r="G24" s="7">
        <f t="shared" ref="G24:L24" ca="1" si="122">INDIRECT(ADDRESS($F24+1,G$2,,,G$1))</f>
        <v>42743</v>
      </c>
      <c r="H24" s="27">
        <f t="shared" ca="1" si="122"/>
        <v>42766</v>
      </c>
      <c r="I24" s="9">
        <f t="shared" ca="1" si="122"/>
        <v>8</v>
      </c>
      <c r="J24" s="9">
        <f t="shared" ca="1" si="122"/>
        <v>1</v>
      </c>
      <c r="K24" s="28">
        <f t="shared" ca="1" si="122"/>
        <v>42736</v>
      </c>
      <c r="L24" s="9">
        <f t="shared" ca="1" si="122"/>
        <v>1</v>
      </c>
      <c r="M24" s="40">
        <v>21</v>
      </c>
      <c r="N24" s="9" t="str">
        <f t="shared" ref="N24:R24" ca="1" si="123">INDIRECT(ADDRESS($M24+1,N$2,,,N$1))</f>
        <v>COZINHA MINEIRA REST.</v>
      </c>
      <c r="O24" s="9" t="str">
        <f t="shared" ca="1" si="123"/>
        <v>CMR</v>
      </c>
      <c r="P24" s="9" t="str">
        <f t="shared" ca="1" si="123"/>
        <v>RUA 7 DE SETEMBRO</v>
      </c>
      <c r="Q24" s="9" t="str">
        <f t="shared" ca="1" si="123"/>
        <v>BELORIZONTE</v>
      </c>
      <c r="R24" s="9" t="str">
        <f t="shared" ca="1" si="123"/>
        <v>MG</v>
      </c>
      <c r="S24" s="40">
        <v>9</v>
      </c>
      <c r="T24" s="9" t="str">
        <f t="shared" ref="T24:Z24" ca="1" si="124">INDIRECT(ADDRESS($S24+1,T$2,,,T$1))</f>
        <v>SAUVIGNON BLANC RESERVA</v>
      </c>
      <c r="U24" s="9" t="str">
        <f t="shared" ca="1" si="124"/>
        <v>SAVN_BL_RS</v>
      </c>
      <c r="V24" s="9" t="str">
        <f t="shared" ca="1" si="124"/>
        <v>VINHO BRANCO</v>
      </c>
      <c r="W24" s="9" t="str">
        <f t="shared" ca="1" si="124"/>
        <v>12_BTL_0,75 l</v>
      </c>
      <c r="X24" s="29">
        <f t="shared" ca="1" si="124"/>
        <v>12</v>
      </c>
      <c r="Y24" s="30">
        <f t="shared" ca="1" si="124"/>
        <v>198</v>
      </c>
      <c r="Z24" s="30">
        <f t="shared" ca="1" si="124"/>
        <v>121</v>
      </c>
      <c r="AA24" s="40">
        <v>5</v>
      </c>
      <c r="AB24" s="9" t="str">
        <f t="shared" ref="AB24:AE24" ca="1" si="125">INDIRECT(ADDRESS($AA24+1,AB$2,,,AB$1))</f>
        <v>PARQUE SUL</v>
      </c>
      <c r="AC24" s="9" t="str">
        <f t="shared" ca="1" si="125"/>
        <v>PS</v>
      </c>
      <c r="AD24" s="9" t="str">
        <f t="shared" ca="1" si="125"/>
        <v>RIO DE JANEIRO</v>
      </c>
      <c r="AE24" s="9" t="str">
        <f t="shared" ca="1" si="125"/>
        <v>BRASIL</v>
      </c>
      <c r="AF24" s="40">
        <v>1</v>
      </c>
      <c r="AG24" s="9" t="str">
        <f t="shared" ref="AG24:AL24" ca="1" si="126">INDIRECT(ADDRESS($AF24+1,AG$2,,,AG$1))</f>
        <v>JOSÉ DA SILVA</v>
      </c>
      <c r="AH24" s="9" t="str">
        <f t="shared" ca="1" si="126"/>
        <v>JS</v>
      </c>
      <c r="AI24" s="9">
        <f t="shared" ca="1" si="126"/>
        <v>2345</v>
      </c>
      <c r="AJ24" s="9" t="str">
        <f t="shared" ca="1" si="126"/>
        <v>AGUIAR</v>
      </c>
      <c r="AK24" s="9" t="str">
        <f t="shared" ca="1" si="126"/>
        <v>CTBA</v>
      </c>
      <c r="AL24" s="9" t="str">
        <f t="shared" ca="1" si="126"/>
        <v>CTBA</v>
      </c>
      <c r="AM24" s="52">
        <v>2</v>
      </c>
      <c r="AN24" s="41">
        <v>8.0000000000000002E-3</v>
      </c>
      <c r="AO24" s="42">
        <f t="shared" ca="1" si="24"/>
        <v>396</v>
      </c>
      <c r="AP24" s="42">
        <f t="shared" ca="1" si="25"/>
        <v>242</v>
      </c>
      <c r="AQ24" s="42">
        <f t="shared" ca="1" si="26"/>
        <v>392.83199999999999</v>
      </c>
    </row>
    <row r="25" spans="1:43" ht="15.75" customHeight="1">
      <c r="A25" s="9">
        <f t="shared" si="18"/>
        <v>24</v>
      </c>
      <c r="B25" s="9">
        <v>16</v>
      </c>
      <c r="C25" s="50">
        <v>42748</v>
      </c>
      <c r="D25" s="39">
        <v>42754</v>
      </c>
      <c r="E25" s="39">
        <v>42752</v>
      </c>
      <c r="F25" s="40">
        <v>8</v>
      </c>
      <c r="G25" s="7">
        <f t="shared" ref="G25:L25" ca="1" si="127">INDIRECT(ADDRESS($F25+1,G$2,,,G$1))</f>
        <v>42744</v>
      </c>
      <c r="H25" s="27">
        <f t="shared" ca="1" si="127"/>
        <v>42766</v>
      </c>
      <c r="I25" s="9">
        <f t="shared" ca="1" si="127"/>
        <v>9</v>
      </c>
      <c r="J25" s="9">
        <f t="shared" ca="1" si="127"/>
        <v>1</v>
      </c>
      <c r="K25" s="28">
        <f t="shared" ca="1" si="127"/>
        <v>42736</v>
      </c>
      <c r="L25" s="9">
        <f t="shared" ca="1" si="127"/>
        <v>2</v>
      </c>
      <c r="M25" s="40">
        <v>13</v>
      </c>
      <c r="N25" s="9" t="str">
        <f t="shared" ref="N25:R25" ca="1" si="128">INDIRECT(ADDRESS($M25+1,N$2,,,N$1))</f>
        <v>DONA ZICA</v>
      </c>
      <c r="O25" s="9" t="str">
        <f t="shared" ca="1" si="128"/>
        <v>DZ</v>
      </c>
      <c r="P25" s="9" t="str">
        <f t="shared" ca="1" si="128"/>
        <v>LARGO DO ZÉ, 3342</v>
      </c>
      <c r="Q25" s="9" t="str">
        <f t="shared" ca="1" si="128"/>
        <v>PORTO ALEGRE</v>
      </c>
      <c r="R25" s="9" t="str">
        <f t="shared" ca="1" si="128"/>
        <v>RS</v>
      </c>
      <c r="S25" s="40">
        <v>26</v>
      </c>
      <c r="T25" s="9" t="str">
        <f t="shared" ref="T25:Z25" ca="1" si="129">INDIRECT(ADDRESS($S25+1,T$2,,,T$1))</f>
        <v>SAUVIGNON BLANC</v>
      </c>
      <c r="U25" s="9" t="str">
        <f t="shared" ca="1" si="129"/>
        <v>SAVN_BL_E</v>
      </c>
      <c r="V25" s="9" t="str">
        <f t="shared" ca="1" si="129"/>
        <v>VINHO BRANCO</v>
      </c>
      <c r="W25" s="9" t="str">
        <f t="shared" ca="1" si="129"/>
        <v>4_TPK_2,0 l</v>
      </c>
      <c r="X25" s="29">
        <f t="shared" ca="1" si="129"/>
        <v>4</v>
      </c>
      <c r="Y25" s="30">
        <f t="shared" ca="1" si="129"/>
        <v>123</v>
      </c>
      <c r="Z25" s="30">
        <f t="shared" ca="1" si="129"/>
        <v>80</v>
      </c>
      <c r="AA25" s="40">
        <v>6</v>
      </c>
      <c r="AB25" s="9" t="str">
        <f t="shared" ref="AB25:AE25" ca="1" si="130">INDIRECT(ADDRESS($AA25+1,AB$2,,,AB$1))</f>
        <v>CENTRO NORTE</v>
      </c>
      <c r="AC25" s="9" t="str">
        <f t="shared" ca="1" si="130"/>
        <v>CN</v>
      </c>
      <c r="AD25" s="9" t="str">
        <f t="shared" ca="1" si="130"/>
        <v>GOIANIA</v>
      </c>
      <c r="AE25" s="9" t="str">
        <f t="shared" ca="1" si="130"/>
        <v>BRASIL</v>
      </c>
      <c r="AF25" s="40">
        <v>1</v>
      </c>
      <c r="AG25" s="9" t="str">
        <f t="shared" ref="AG25:AL25" ca="1" si="131">INDIRECT(ADDRESS($AF25+1,AG$2,,,AG$1))</f>
        <v>JOSÉ DA SILVA</v>
      </c>
      <c r="AH25" s="9" t="str">
        <f t="shared" ca="1" si="131"/>
        <v>JS</v>
      </c>
      <c r="AI25" s="9">
        <f t="shared" ca="1" si="131"/>
        <v>2345</v>
      </c>
      <c r="AJ25" s="9" t="str">
        <f t="shared" ca="1" si="131"/>
        <v>AGUIAR</v>
      </c>
      <c r="AK25" s="9" t="str">
        <f t="shared" ca="1" si="131"/>
        <v>CTBA</v>
      </c>
      <c r="AL25" s="9" t="str">
        <f t="shared" ca="1" si="131"/>
        <v>CTBA</v>
      </c>
      <c r="AM25" s="52">
        <v>3</v>
      </c>
      <c r="AN25" s="41">
        <v>4.4999999999999998E-2</v>
      </c>
      <c r="AO25" s="42">
        <f t="shared" ca="1" si="24"/>
        <v>369</v>
      </c>
      <c r="AP25" s="42">
        <f t="shared" ca="1" si="25"/>
        <v>240</v>
      </c>
      <c r="AQ25" s="42">
        <f t="shared" ca="1" si="26"/>
        <v>352.39499999999998</v>
      </c>
    </row>
    <row r="26" spans="1:43" ht="15.75" customHeight="1">
      <c r="A26" s="9">
        <f t="shared" si="18"/>
        <v>25</v>
      </c>
      <c r="B26" s="9">
        <v>16</v>
      </c>
      <c r="C26" s="50">
        <v>42748</v>
      </c>
      <c r="D26" s="39">
        <v>42754</v>
      </c>
      <c r="E26" s="39">
        <v>42752</v>
      </c>
      <c r="F26" s="40">
        <v>8</v>
      </c>
      <c r="G26" s="7">
        <f t="shared" ref="G26:L26" ca="1" si="132">INDIRECT(ADDRESS($F26+1,G$2,,,G$1))</f>
        <v>42744</v>
      </c>
      <c r="H26" s="27">
        <f t="shared" ca="1" si="132"/>
        <v>42766</v>
      </c>
      <c r="I26" s="9">
        <f t="shared" ca="1" si="132"/>
        <v>9</v>
      </c>
      <c r="J26" s="9">
        <f t="shared" ca="1" si="132"/>
        <v>1</v>
      </c>
      <c r="K26" s="28">
        <f t="shared" ca="1" si="132"/>
        <v>42736</v>
      </c>
      <c r="L26" s="9">
        <f t="shared" ca="1" si="132"/>
        <v>2</v>
      </c>
      <c r="M26" s="40">
        <v>13</v>
      </c>
      <c r="N26" s="9" t="str">
        <f t="shared" ref="N26:R26" ca="1" si="133">INDIRECT(ADDRESS($M26+1,N$2,,,N$1))</f>
        <v>DONA ZICA</v>
      </c>
      <c r="O26" s="9" t="str">
        <f t="shared" ca="1" si="133"/>
        <v>DZ</v>
      </c>
      <c r="P26" s="9" t="str">
        <f t="shared" ca="1" si="133"/>
        <v>LARGO DO ZÉ, 3342</v>
      </c>
      <c r="Q26" s="9" t="str">
        <f t="shared" ca="1" si="133"/>
        <v>PORTO ALEGRE</v>
      </c>
      <c r="R26" s="9" t="str">
        <f t="shared" ca="1" si="133"/>
        <v>RS</v>
      </c>
      <c r="S26" s="40">
        <v>1</v>
      </c>
      <c r="T26" s="9" t="str">
        <f t="shared" ref="T26:Z26" ca="1" si="134">INDIRECT(ADDRESS($S26+1,T$2,,,T$1))</f>
        <v>TINTO DE MESA</v>
      </c>
      <c r="U26" s="9" t="str">
        <f t="shared" ca="1" si="134"/>
        <v>TNT_MS</v>
      </c>
      <c r="V26" s="9" t="str">
        <f t="shared" ca="1" si="134"/>
        <v>VINHO TINTO</v>
      </c>
      <c r="W26" s="9" t="str">
        <f t="shared" ca="1" si="134"/>
        <v>12_BTL_0,75 l</v>
      </c>
      <c r="X26" s="29">
        <f t="shared" ca="1" si="134"/>
        <v>12</v>
      </c>
      <c r="Y26" s="43">
        <f t="shared" ca="1" si="134"/>
        <v>120.4</v>
      </c>
      <c r="Z26" s="43">
        <f t="shared" ca="1" si="134"/>
        <v>77</v>
      </c>
      <c r="AA26" s="40">
        <v>3</v>
      </c>
      <c r="AB26" s="9" t="str">
        <f t="shared" ref="AB26:AE26" ca="1" si="135">INDIRECT(ADDRESS($AA26+1,AB$2,,,AB$1))</f>
        <v>AGUIA</v>
      </c>
      <c r="AC26" s="9" t="str">
        <f t="shared" ca="1" si="135"/>
        <v>AG</v>
      </c>
      <c r="AD26" s="9" t="str">
        <f t="shared" ca="1" si="135"/>
        <v>PORTO ALEGRE</v>
      </c>
      <c r="AE26" s="9" t="str">
        <f t="shared" ca="1" si="135"/>
        <v>BRASIL</v>
      </c>
      <c r="AF26" s="40">
        <v>11</v>
      </c>
      <c r="AG26" s="9" t="str">
        <f t="shared" ref="AG26:AL26" ca="1" si="136">INDIRECT(ADDRESS($AF26+1,AG$2,,,AG$1))</f>
        <v>DEBORA CALIXTO</v>
      </c>
      <c r="AH26" s="9" t="str">
        <f t="shared" ca="1" si="136"/>
        <v>DC</v>
      </c>
      <c r="AI26" s="9">
        <f t="shared" ca="1" si="136"/>
        <v>2188</v>
      </c>
      <c r="AJ26" s="9" t="str">
        <f t="shared" ca="1" si="136"/>
        <v>ANTÔNIO</v>
      </c>
      <c r="AK26" s="9" t="str">
        <f t="shared" ca="1" si="136"/>
        <v>SPAULO</v>
      </c>
      <c r="AL26" s="9" t="str">
        <f t="shared" ca="1" si="136"/>
        <v>SPAULO</v>
      </c>
      <c r="AM26" s="52">
        <v>3</v>
      </c>
      <c r="AN26" s="41">
        <v>0.13300000000000001</v>
      </c>
      <c r="AO26" s="42">
        <f t="shared" ca="1" si="24"/>
        <v>361.20000000000005</v>
      </c>
      <c r="AP26" s="42">
        <f t="shared" ca="1" si="25"/>
        <v>231</v>
      </c>
      <c r="AQ26" s="42">
        <f t="shared" ca="1" si="26"/>
        <v>313.16040000000004</v>
      </c>
    </row>
    <row r="27" spans="1:43" ht="15.75" customHeight="1">
      <c r="A27" s="9">
        <f t="shared" si="18"/>
        <v>26</v>
      </c>
      <c r="B27" s="9">
        <v>16</v>
      </c>
      <c r="C27" s="50">
        <v>42748</v>
      </c>
      <c r="D27" s="39">
        <v>42754</v>
      </c>
      <c r="E27" s="39">
        <v>42752</v>
      </c>
      <c r="F27" s="40">
        <v>8</v>
      </c>
      <c r="G27" s="7">
        <f t="shared" ref="G27:L27" ca="1" si="137">INDIRECT(ADDRESS($F27+1,G$2,,,G$1))</f>
        <v>42744</v>
      </c>
      <c r="H27" s="27">
        <f t="shared" ca="1" si="137"/>
        <v>42766</v>
      </c>
      <c r="I27" s="9">
        <f t="shared" ca="1" si="137"/>
        <v>9</v>
      </c>
      <c r="J27" s="9">
        <f t="shared" ca="1" si="137"/>
        <v>1</v>
      </c>
      <c r="K27" s="28">
        <f t="shared" ca="1" si="137"/>
        <v>42736</v>
      </c>
      <c r="L27" s="9">
        <f t="shared" ca="1" si="137"/>
        <v>2</v>
      </c>
      <c r="M27" s="40">
        <v>13</v>
      </c>
      <c r="N27" s="9" t="str">
        <f t="shared" ref="N27:R27" ca="1" si="138">INDIRECT(ADDRESS($M27+1,N$2,,,N$1))</f>
        <v>DONA ZICA</v>
      </c>
      <c r="O27" s="9" t="str">
        <f t="shared" ca="1" si="138"/>
        <v>DZ</v>
      </c>
      <c r="P27" s="9" t="str">
        <f t="shared" ca="1" si="138"/>
        <v>LARGO DO ZÉ, 3342</v>
      </c>
      <c r="Q27" s="9" t="str">
        <f t="shared" ca="1" si="138"/>
        <v>PORTO ALEGRE</v>
      </c>
      <c r="R27" s="9" t="str">
        <f t="shared" ca="1" si="138"/>
        <v>RS</v>
      </c>
      <c r="S27" s="40">
        <v>15</v>
      </c>
      <c r="T27" s="9" t="str">
        <f t="shared" ref="T27:Z27" ca="1" si="139">INDIRECT(ADDRESS($S27+1,T$2,,,T$1))</f>
        <v>ESPUMANTE BRUTT RESERVA</v>
      </c>
      <c r="U27" s="9" t="str">
        <f t="shared" ca="1" si="139"/>
        <v>ES_BRT_RS</v>
      </c>
      <c r="V27" s="9" t="str">
        <f t="shared" ca="1" si="139"/>
        <v>ESPUMANTE</v>
      </c>
      <c r="W27" s="9" t="str">
        <f t="shared" ca="1" si="139"/>
        <v>12_BTL_0,75 l</v>
      </c>
      <c r="X27" s="29">
        <f t="shared" ca="1" si="139"/>
        <v>12</v>
      </c>
      <c r="Y27" s="30">
        <f t="shared" ca="1" si="139"/>
        <v>273</v>
      </c>
      <c r="Z27" s="30">
        <f t="shared" ca="1" si="139"/>
        <v>132</v>
      </c>
      <c r="AA27" s="40">
        <v>3</v>
      </c>
      <c r="AB27" s="9" t="str">
        <f t="shared" ref="AB27:AE27" ca="1" si="140">INDIRECT(ADDRESS($AA27+1,AB$2,,,AB$1))</f>
        <v>AGUIA</v>
      </c>
      <c r="AC27" s="9" t="str">
        <f t="shared" ca="1" si="140"/>
        <v>AG</v>
      </c>
      <c r="AD27" s="9" t="str">
        <f t="shared" ca="1" si="140"/>
        <v>PORTO ALEGRE</v>
      </c>
      <c r="AE27" s="9" t="str">
        <f t="shared" ca="1" si="140"/>
        <v>BRASIL</v>
      </c>
      <c r="AF27" s="40">
        <v>11</v>
      </c>
      <c r="AG27" s="9" t="str">
        <f t="shared" ref="AG27:AL27" ca="1" si="141">INDIRECT(ADDRESS($AF27+1,AG$2,,,AG$1))</f>
        <v>DEBORA CALIXTO</v>
      </c>
      <c r="AH27" s="9" t="str">
        <f t="shared" ca="1" si="141"/>
        <v>DC</v>
      </c>
      <c r="AI27" s="9">
        <f t="shared" ca="1" si="141"/>
        <v>2188</v>
      </c>
      <c r="AJ27" s="9" t="str">
        <f t="shared" ca="1" si="141"/>
        <v>ANTÔNIO</v>
      </c>
      <c r="AK27" s="9" t="str">
        <f t="shared" ca="1" si="141"/>
        <v>SPAULO</v>
      </c>
      <c r="AL27" s="9" t="str">
        <f t="shared" ca="1" si="141"/>
        <v>SPAULO</v>
      </c>
      <c r="AM27" s="52">
        <v>1</v>
      </c>
      <c r="AN27" s="41">
        <v>3.3000000000000002E-2</v>
      </c>
      <c r="AO27" s="42">
        <f t="shared" ca="1" si="24"/>
        <v>273</v>
      </c>
      <c r="AP27" s="42">
        <f t="shared" ca="1" si="25"/>
        <v>132</v>
      </c>
      <c r="AQ27" s="42">
        <f t="shared" ca="1" si="26"/>
        <v>263.99099999999999</v>
      </c>
    </row>
    <row r="28" spans="1:43" ht="15.75" customHeight="1">
      <c r="A28" s="9">
        <f t="shared" si="18"/>
        <v>27</v>
      </c>
      <c r="B28" s="9">
        <v>17</v>
      </c>
      <c r="C28" s="50">
        <v>42748</v>
      </c>
      <c r="D28" s="39">
        <v>42752</v>
      </c>
      <c r="E28" s="39">
        <v>42751</v>
      </c>
      <c r="F28" s="40">
        <v>9</v>
      </c>
      <c r="G28" s="7">
        <f t="shared" ref="G28:L28" ca="1" si="142">INDIRECT(ADDRESS($F28+1,G$2,,,G$1))</f>
        <v>42745</v>
      </c>
      <c r="H28" s="27">
        <f t="shared" ca="1" si="142"/>
        <v>42766</v>
      </c>
      <c r="I28" s="9">
        <f t="shared" ca="1" si="142"/>
        <v>10</v>
      </c>
      <c r="J28" s="9">
        <f t="shared" ca="1" si="142"/>
        <v>1</v>
      </c>
      <c r="K28" s="28">
        <f t="shared" ca="1" si="142"/>
        <v>42736</v>
      </c>
      <c r="L28" s="9">
        <f t="shared" ca="1" si="142"/>
        <v>3</v>
      </c>
      <c r="M28" s="40">
        <v>16</v>
      </c>
      <c r="N28" s="9" t="str">
        <f t="shared" ref="N28:R28" ca="1" si="143">INDIRECT(ADDRESS($M28+1,N$2,,,N$1))</f>
        <v>PASTA E VINO</v>
      </c>
      <c r="O28" s="9" t="str">
        <f t="shared" ca="1" si="143"/>
        <v>PEV</v>
      </c>
      <c r="P28" s="9" t="str">
        <f t="shared" ca="1" si="143"/>
        <v>BEIRA MAR NORTE, 556</v>
      </c>
      <c r="Q28" s="9" t="str">
        <f t="shared" ca="1" si="143"/>
        <v>FLORIANÓPOLIS</v>
      </c>
      <c r="R28" s="9" t="str">
        <f t="shared" ca="1" si="143"/>
        <v>SC</v>
      </c>
      <c r="S28" s="40">
        <v>9</v>
      </c>
      <c r="T28" s="9" t="str">
        <f t="shared" ref="T28:Z28" ca="1" si="144">INDIRECT(ADDRESS($S28+1,T$2,,,T$1))</f>
        <v>SAUVIGNON BLANC RESERVA</v>
      </c>
      <c r="U28" s="9" t="str">
        <f t="shared" ca="1" si="144"/>
        <v>SAVN_BL_RS</v>
      </c>
      <c r="V28" s="9" t="str">
        <f t="shared" ca="1" si="144"/>
        <v>VINHO BRANCO</v>
      </c>
      <c r="W28" s="9" t="str">
        <f t="shared" ca="1" si="144"/>
        <v>12_BTL_0,75 l</v>
      </c>
      <c r="X28" s="29">
        <f t="shared" ca="1" si="144"/>
        <v>12</v>
      </c>
      <c r="Y28" s="30">
        <f t="shared" ca="1" si="144"/>
        <v>198</v>
      </c>
      <c r="Z28" s="30">
        <f t="shared" ca="1" si="144"/>
        <v>121</v>
      </c>
      <c r="AA28" s="40">
        <v>4</v>
      </c>
      <c r="AB28" s="9" t="str">
        <f t="shared" ref="AB28:AE28" ca="1" si="145">INDIRECT(ADDRESS($AA28+1,AB$2,,,AB$1))</f>
        <v>AGUA LIMPA</v>
      </c>
      <c r="AC28" s="9" t="str">
        <f t="shared" ca="1" si="145"/>
        <v>AL</v>
      </c>
      <c r="AD28" s="9" t="str">
        <f t="shared" ca="1" si="145"/>
        <v>BELORIZONTE</v>
      </c>
      <c r="AE28" s="9" t="str">
        <f t="shared" ca="1" si="145"/>
        <v>BRASIL</v>
      </c>
      <c r="AF28" s="40">
        <v>11</v>
      </c>
      <c r="AG28" s="9" t="str">
        <f t="shared" ref="AG28:AL28" ca="1" si="146">INDIRECT(ADDRESS($AF28+1,AG$2,,,AG$1))</f>
        <v>DEBORA CALIXTO</v>
      </c>
      <c r="AH28" s="9" t="str">
        <f t="shared" ca="1" si="146"/>
        <v>DC</v>
      </c>
      <c r="AI28" s="9">
        <f t="shared" ca="1" si="146"/>
        <v>2188</v>
      </c>
      <c r="AJ28" s="9" t="str">
        <f t="shared" ca="1" si="146"/>
        <v>ANTÔNIO</v>
      </c>
      <c r="AK28" s="9" t="str">
        <f t="shared" ca="1" si="146"/>
        <v>SPAULO</v>
      </c>
      <c r="AL28" s="9" t="str">
        <f t="shared" ca="1" si="146"/>
        <v>SPAULO</v>
      </c>
      <c r="AM28" s="52">
        <v>2</v>
      </c>
      <c r="AN28" s="41">
        <v>2.7999999999999997E-2</v>
      </c>
      <c r="AO28" s="42">
        <f t="shared" ca="1" si="24"/>
        <v>396</v>
      </c>
      <c r="AP28" s="42">
        <f t="shared" ca="1" si="25"/>
        <v>242</v>
      </c>
      <c r="AQ28" s="42">
        <f t="shared" ca="1" si="26"/>
        <v>384.91199999999998</v>
      </c>
    </row>
    <row r="29" spans="1:43" ht="15.75" customHeight="1">
      <c r="A29" s="9">
        <f t="shared" si="18"/>
        <v>28</v>
      </c>
      <c r="B29" s="9">
        <v>18</v>
      </c>
      <c r="C29" s="50">
        <v>42750</v>
      </c>
      <c r="D29" s="39">
        <v>42753</v>
      </c>
      <c r="E29" s="39">
        <v>42755</v>
      </c>
      <c r="F29" s="40">
        <v>10</v>
      </c>
      <c r="G29" s="7">
        <f t="shared" ref="G29:L29" ca="1" si="147">INDIRECT(ADDRESS($F29+1,G$2,,,G$1))</f>
        <v>42746</v>
      </c>
      <c r="H29" s="27">
        <f t="shared" ca="1" si="147"/>
        <v>42766</v>
      </c>
      <c r="I29" s="9">
        <f t="shared" ca="1" si="147"/>
        <v>11</v>
      </c>
      <c r="J29" s="9">
        <f t="shared" ca="1" si="147"/>
        <v>1</v>
      </c>
      <c r="K29" s="28">
        <f t="shared" ca="1" si="147"/>
        <v>42736</v>
      </c>
      <c r="L29" s="9">
        <f t="shared" ca="1" si="147"/>
        <v>4</v>
      </c>
      <c r="M29" s="40">
        <v>20</v>
      </c>
      <c r="N29" s="9" t="str">
        <f t="shared" ref="N29:R29" ca="1" si="148">INDIRECT(ADDRESS($M29+1,N$2,,,N$1))</f>
        <v>NANI RESTAURANTE</v>
      </c>
      <c r="O29" s="9" t="str">
        <f t="shared" ca="1" si="148"/>
        <v>NNR</v>
      </c>
      <c r="P29" s="9" t="str">
        <f t="shared" ca="1" si="148"/>
        <v>RUA 9 DE JULHO</v>
      </c>
      <c r="Q29" s="9" t="str">
        <f t="shared" ca="1" si="148"/>
        <v>SÃO PAULO</v>
      </c>
      <c r="R29" s="9" t="str">
        <f t="shared" ca="1" si="148"/>
        <v>SP</v>
      </c>
      <c r="S29" s="40">
        <v>4</v>
      </c>
      <c r="T29" s="9" t="str">
        <f t="shared" ref="T29:Z29" ca="1" si="149">INDIRECT(ADDRESS($S29+1,T$2,,,T$1))</f>
        <v>CARMENERE</v>
      </c>
      <c r="U29" s="9" t="str">
        <f t="shared" ca="1" si="149"/>
        <v>CRMN</v>
      </c>
      <c r="V29" s="9" t="str">
        <f t="shared" ca="1" si="149"/>
        <v>VINHO TINTO</v>
      </c>
      <c r="W29" s="9" t="str">
        <f t="shared" ca="1" si="149"/>
        <v>12_BTL_0,75 l</v>
      </c>
      <c r="X29" s="29">
        <f t="shared" ca="1" si="149"/>
        <v>12</v>
      </c>
      <c r="Y29" s="30">
        <f t="shared" ca="1" si="149"/>
        <v>150</v>
      </c>
      <c r="Z29" s="30">
        <f t="shared" ca="1" si="149"/>
        <v>98</v>
      </c>
      <c r="AA29" s="40">
        <v>1</v>
      </c>
      <c r="AB29" s="9" t="str">
        <f t="shared" ref="AB29:AE29" ca="1" si="150">INDIRECT(ADDRESS($AA29+1,AB$2,,,AB$1))</f>
        <v>CAMPO BELO</v>
      </c>
      <c r="AC29" s="9" t="str">
        <f t="shared" ca="1" si="150"/>
        <v>CB</v>
      </c>
      <c r="AD29" s="9" t="str">
        <f t="shared" ca="1" si="150"/>
        <v>SÃO PAULO</v>
      </c>
      <c r="AE29" s="9" t="str">
        <f t="shared" ca="1" si="150"/>
        <v>BRASIL</v>
      </c>
      <c r="AF29" s="40">
        <v>11</v>
      </c>
      <c r="AG29" s="9" t="str">
        <f t="shared" ref="AG29:AL29" ca="1" si="151">INDIRECT(ADDRESS($AF29+1,AG$2,,,AG$1))</f>
        <v>DEBORA CALIXTO</v>
      </c>
      <c r="AH29" s="9" t="str">
        <f t="shared" ca="1" si="151"/>
        <v>DC</v>
      </c>
      <c r="AI29" s="9">
        <f t="shared" ca="1" si="151"/>
        <v>2188</v>
      </c>
      <c r="AJ29" s="9" t="str">
        <f t="shared" ca="1" si="151"/>
        <v>ANTÔNIO</v>
      </c>
      <c r="AK29" s="9" t="str">
        <f t="shared" ca="1" si="151"/>
        <v>SPAULO</v>
      </c>
      <c r="AL29" s="9" t="str">
        <f t="shared" ca="1" si="151"/>
        <v>SPAULO</v>
      </c>
      <c r="AM29" s="52">
        <v>3</v>
      </c>
      <c r="AN29" s="41">
        <v>0</v>
      </c>
      <c r="AO29" s="42">
        <f t="shared" ca="1" si="24"/>
        <v>450</v>
      </c>
      <c r="AP29" s="42">
        <f t="shared" ca="1" si="25"/>
        <v>294</v>
      </c>
      <c r="AQ29" s="42">
        <f t="shared" ca="1" si="26"/>
        <v>450</v>
      </c>
    </row>
    <row r="30" spans="1:43" ht="15.75" customHeight="1">
      <c r="A30" s="9">
        <f t="shared" si="18"/>
        <v>29</v>
      </c>
      <c r="B30" s="9">
        <v>18</v>
      </c>
      <c r="C30" s="50">
        <v>42750</v>
      </c>
      <c r="D30" s="39">
        <v>42753</v>
      </c>
      <c r="E30" s="39">
        <v>42755</v>
      </c>
      <c r="F30" s="40">
        <v>10</v>
      </c>
      <c r="G30" s="7">
        <f t="shared" ref="G30:L30" ca="1" si="152">INDIRECT(ADDRESS($F30+1,G$2,,,G$1))</f>
        <v>42746</v>
      </c>
      <c r="H30" s="27">
        <f t="shared" ca="1" si="152"/>
        <v>42766</v>
      </c>
      <c r="I30" s="9">
        <f t="shared" ca="1" si="152"/>
        <v>11</v>
      </c>
      <c r="J30" s="9">
        <f t="shared" ca="1" si="152"/>
        <v>1</v>
      </c>
      <c r="K30" s="28">
        <f t="shared" ca="1" si="152"/>
        <v>42736</v>
      </c>
      <c r="L30" s="9">
        <f t="shared" ca="1" si="152"/>
        <v>4</v>
      </c>
      <c r="M30" s="40">
        <v>20</v>
      </c>
      <c r="N30" s="9" t="str">
        <f t="shared" ref="N30:R30" ca="1" si="153">INDIRECT(ADDRESS($M30+1,N$2,,,N$1))</f>
        <v>NANI RESTAURANTE</v>
      </c>
      <c r="O30" s="9" t="str">
        <f t="shared" ca="1" si="153"/>
        <v>NNR</v>
      </c>
      <c r="P30" s="9" t="str">
        <f t="shared" ca="1" si="153"/>
        <v>RUA 9 DE JULHO</v>
      </c>
      <c r="Q30" s="9" t="str">
        <f t="shared" ca="1" si="153"/>
        <v>SÃO PAULO</v>
      </c>
      <c r="R30" s="9" t="str">
        <f t="shared" ca="1" si="153"/>
        <v>SP</v>
      </c>
      <c r="S30" s="40">
        <v>5</v>
      </c>
      <c r="T30" s="9" t="str">
        <f t="shared" ref="T30:Z30" ca="1" si="154">INDIRECT(ADDRESS($S30+1,T$2,,,T$1))</f>
        <v>CARMENERE RESERVA</v>
      </c>
      <c r="U30" s="9" t="str">
        <f t="shared" ca="1" si="154"/>
        <v>CRMN_RS</v>
      </c>
      <c r="V30" s="9" t="str">
        <f t="shared" ca="1" si="154"/>
        <v>VINHO TINTO</v>
      </c>
      <c r="W30" s="9" t="str">
        <f t="shared" ca="1" si="154"/>
        <v>12_BTL_0,75 l</v>
      </c>
      <c r="X30" s="29">
        <f t="shared" ca="1" si="154"/>
        <v>12</v>
      </c>
      <c r="Y30" s="30">
        <f t="shared" ca="1" si="154"/>
        <v>198</v>
      </c>
      <c r="Z30" s="30">
        <f t="shared" ca="1" si="154"/>
        <v>110</v>
      </c>
      <c r="AA30" s="40">
        <v>3</v>
      </c>
      <c r="AB30" s="9" t="str">
        <f t="shared" ref="AB30:AE30" ca="1" si="155">INDIRECT(ADDRESS($AA30+1,AB$2,,,AB$1))</f>
        <v>AGUIA</v>
      </c>
      <c r="AC30" s="9" t="str">
        <f t="shared" ca="1" si="155"/>
        <v>AG</v>
      </c>
      <c r="AD30" s="9" t="str">
        <f t="shared" ca="1" si="155"/>
        <v>PORTO ALEGRE</v>
      </c>
      <c r="AE30" s="9" t="str">
        <f t="shared" ca="1" si="155"/>
        <v>BRASIL</v>
      </c>
      <c r="AF30" s="40">
        <v>11</v>
      </c>
      <c r="AG30" s="9" t="str">
        <f t="shared" ref="AG30:AL30" ca="1" si="156">INDIRECT(ADDRESS($AF30+1,AG$2,,,AG$1))</f>
        <v>DEBORA CALIXTO</v>
      </c>
      <c r="AH30" s="9" t="str">
        <f t="shared" ca="1" si="156"/>
        <v>DC</v>
      </c>
      <c r="AI30" s="9">
        <f t="shared" ca="1" si="156"/>
        <v>2188</v>
      </c>
      <c r="AJ30" s="9" t="str">
        <f t="shared" ca="1" si="156"/>
        <v>ANTÔNIO</v>
      </c>
      <c r="AK30" s="9" t="str">
        <f t="shared" ca="1" si="156"/>
        <v>SPAULO</v>
      </c>
      <c r="AL30" s="9" t="str">
        <f t="shared" ca="1" si="156"/>
        <v>SPAULO</v>
      </c>
      <c r="AM30" s="52">
        <v>2</v>
      </c>
      <c r="AN30" s="41">
        <v>0</v>
      </c>
      <c r="AO30" s="42">
        <f t="shared" ca="1" si="24"/>
        <v>396</v>
      </c>
      <c r="AP30" s="42">
        <f t="shared" ca="1" si="25"/>
        <v>220</v>
      </c>
      <c r="AQ30" s="42">
        <f t="shared" ca="1" si="26"/>
        <v>396</v>
      </c>
    </row>
    <row r="31" spans="1:43" ht="15.75" customHeight="1">
      <c r="A31" s="9">
        <f t="shared" si="18"/>
        <v>30</v>
      </c>
      <c r="B31" s="9">
        <v>19</v>
      </c>
      <c r="C31" s="50">
        <v>42748</v>
      </c>
      <c r="D31" s="39">
        <v>42752</v>
      </c>
      <c r="E31" s="39">
        <v>42752</v>
      </c>
      <c r="F31" s="40">
        <v>10</v>
      </c>
      <c r="G31" s="7">
        <f t="shared" ref="G31:L31" ca="1" si="157">INDIRECT(ADDRESS($F31+1,G$2,,,G$1))</f>
        <v>42746</v>
      </c>
      <c r="H31" s="27">
        <f t="shared" ca="1" si="157"/>
        <v>42766</v>
      </c>
      <c r="I31" s="9">
        <f t="shared" ca="1" si="157"/>
        <v>11</v>
      </c>
      <c r="J31" s="9">
        <f t="shared" ca="1" si="157"/>
        <v>1</v>
      </c>
      <c r="K31" s="28">
        <f t="shared" ca="1" si="157"/>
        <v>42736</v>
      </c>
      <c r="L31" s="9">
        <f t="shared" ca="1" si="157"/>
        <v>4</v>
      </c>
      <c r="M31" s="40">
        <v>8</v>
      </c>
      <c r="N31" s="9" t="str">
        <f t="shared" ref="N31:R31" ca="1" si="158">INDIRECT(ADDRESS($M31+1,N$2,,,N$1))</f>
        <v>DON VITO RESTAURANTE ITALIANO</v>
      </c>
      <c r="O31" s="9" t="str">
        <f t="shared" ca="1" si="158"/>
        <v>DVRI</v>
      </c>
      <c r="P31" s="9" t="str">
        <f t="shared" ca="1" si="158"/>
        <v>BEIRA MAR, 23</v>
      </c>
      <c r="Q31" s="9" t="str">
        <f t="shared" ca="1" si="158"/>
        <v>RIO DE JANEIRO</v>
      </c>
      <c r="R31" s="9" t="str">
        <f t="shared" ca="1" si="158"/>
        <v>RJ</v>
      </c>
      <c r="S31" s="40">
        <v>13</v>
      </c>
      <c r="T31" s="9" t="str">
        <f t="shared" ref="T31:Z31" ca="1" si="159">INDIRECT(ADDRESS($S31+1,T$2,,,T$1))</f>
        <v>CHARDONNAY RESERVA</v>
      </c>
      <c r="U31" s="9" t="str">
        <f t="shared" ca="1" si="159"/>
        <v>CHDN_RS</v>
      </c>
      <c r="V31" s="9" t="str">
        <f t="shared" ca="1" si="159"/>
        <v>VINHO BRANCO</v>
      </c>
      <c r="W31" s="9" t="str">
        <f t="shared" ca="1" si="159"/>
        <v>12_BTL_0,75 l</v>
      </c>
      <c r="X31" s="29">
        <f t="shared" ca="1" si="159"/>
        <v>12</v>
      </c>
      <c r="Y31" s="30">
        <f t="shared" ca="1" si="159"/>
        <v>198</v>
      </c>
      <c r="Z31" s="30">
        <f t="shared" ca="1" si="159"/>
        <v>99</v>
      </c>
      <c r="AA31" s="40">
        <v>2</v>
      </c>
      <c r="AB31" s="9" t="str">
        <f t="shared" ref="AB31:AE31" ca="1" si="160">INDIRECT(ADDRESS($AA31+1,AB$2,,,AB$1))</f>
        <v>MARTE</v>
      </c>
      <c r="AC31" s="9" t="str">
        <f t="shared" ca="1" si="160"/>
        <v>MT</v>
      </c>
      <c r="AD31" s="9" t="str">
        <f t="shared" ca="1" si="160"/>
        <v>CURITIBA</v>
      </c>
      <c r="AE31" s="9" t="str">
        <f t="shared" ca="1" si="160"/>
        <v>BRASIL</v>
      </c>
      <c r="AF31" s="40">
        <v>11</v>
      </c>
      <c r="AG31" s="9" t="str">
        <f t="shared" ref="AG31:AL31" ca="1" si="161">INDIRECT(ADDRESS($AF31+1,AG$2,,,AG$1))</f>
        <v>DEBORA CALIXTO</v>
      </c>
      <c r="AH31" s="9" t="str">
        <f t="shared" ca="1" si="161"/>
        <v>DC</v>
      </c>
      <c r="AI31" s="9">
        <f t="shared" ca="1" si="161"/>
        <v>2188</v>
      </c>
      <c r="AJ31" s="9" t="str">
        <f t="shared" ca="1" si="161"/>
        <v>ANTÔNIO</v>
      </c>
      <c r="AK31" s="9" t="str">
        <f t="shared" ca="1" si="161"/>
        <v>SPAULO</v>
      </c>
      <c r="AL31" s="9" t="str">
        <f t="shared" ca="1" si="161"/>
        <v>SPAULO</v>
      </c>
      <c r="AM31" s="52">
        <v>2</v>
      </c>
      <c r="AN31" s="41">
        <v>0</v>
      </c>
      <c r="AO31" s="42">
        <f t="shared" ca="1" si="24"/>
        <v>396</v>
      </c>
      <c r="AP31" s="42">
        <f t="shared" ca="1" si="25"/>
        <v>198</v>
      </c>
      <c r="AQ31" s="42">
        <f t="shared" ca="1" si="26"/>
        <v>396</v>
      </c>
    </row>
    <row r="32" spans="1:43" ht="15.75" customHeight="1">
      <c r="A32" s="9">
        <f t="shared" si="18"/>
        <v>31</v>
      </c>
      <c r="B32" s="9">
        <v>20</v>
      </c>
      <c r="C32" s="50">
        <v>42750</v>
      </c>
      <c r="D32" s="39">
        <v>42755</v>
      </c>
      <c r="E32" s="39">
        <v>42755</v>
      </c>
      <c r="F32" s="40">
        <v>11</v>
      </c>
      <c r="G32" s="7">
        <f t="shared" ref="G32:L32" ca="1" si="162">INDIRECT(ADDRESS($F32+1,G$2,,,G$1))</f>
        <v>42747</v>
      </c>
      <c r="H32" s="27">
        <f t="shared" ca="1" si="162"/>
        <v>42766</v>
      </c>
      <c r="I32" s="9">
        <f t="shared" ca="1" si="162"/>
        <v>12</v>
      </c>
      <c r="J32" s="9">
        <f t="shared" ca="1" si="162"/>
        <v>1</v>
      </c>
      <c r="K32" s="28">
        <f t="shared" ca="1" si="162"/>
        <v>42736</v>
      </c>
      <c r="L32" s="9">
        <f t="shared" ca="1" si="162"/>
        <v>5</v>
      </c>
      <c r="M32" s="40">
        <v>17</v>
      </c>
      <c r="N32" s="9" t="str">
        <f t="shared" ref="N32:R32" ca="1" si="163">INDIRECT(ADDRESS($M32+1,N$2,,,N$1))</f>
        <v>DONA DE CASA SUPERM LTDA</v>
      </c>
      <c r="O32" s="9" t="str">
        <f t="shared" ca="1" si="163"/>
        <v>DCSM</v>
      </c>
      <c r="P32" s="9" t="str">
        <f t="shared" ca="1" si="163"/>
        <v>RUA IPÊ AMARELO, 45</v>
      </c>
      <c r="Q32" s="9" t="str">
        <f t="shared" ca="1" si="163"/>
        <v>BRASÍLIA</v>
      </c>
      <c r="R32" s="9" t="str">
        <f t="shared" ca="1" si="163"/>
        <v>DF</v>
      </c>
      <c r="S32" s="40">
        <v>14</v>
      </c>
      <c r="T32" s="9" t="str">
        <f t="shared" ref="T32:Z32" ca="1" si="164">INDIRECT(ADDRESS($S32+1,T$2,,,T$1))</f>
        <v>ESPUMANTE BRUTT</v>
      </c>
      <c r="U32" s="9" t="str">
        <f t="shared" ca="1" si="164"/>
        <v>ES_BRT</v>
      </c>
      <c r="V32" s="9" t="str">
        <f t="shared" ca="1" si="164"/>
        <v>ESPUMANTE</v>
      </c>
      <c r="W32" s="9" t="str">
        <f t="shared" ca="1" si="164"/>
        <v>12_BTL_0,75 l</v>
      </c>
      <c r="X32" s="29">
        <f t="shared" ca="1" si="164"/>
        <v>12</v>
      </c>
      <c r="Y32" s="30">
        <f t="shared" ca="1" si="164"/>
        <v>223</v>
      </c>
      <c r="Z32" s="30">
        <f t="shared" ca="1" si="164"/>
        <v>108</v>
      </c>
      <c r="AA32" s="40">
        <v>4</v>
      </c>
      <c r="AB32" s="9" t="str">
        <f t="shared" ref="AB32:AE32" ca="1" si="165">INDIRECT(ADDRESS($AA32+1,AB$2,,,AB$1))</f>
        <v>AGUA LIMPA</v>
      </c>
      <c r="AC32" s="9" t="str">
        <f t="shared" ca="1" si="165"/>
        <v>AL</v>
      </c>
      <c r="AD32" s="9" t="str">
        <f t="shared" ca="1" si="165"/>
        <v>BELORIZONTE</v>
      </c>
      <c r="AE32" s="9" t="str">
        <f t="shared" ca="1" si="165"/>
        <v>BRASIL</v>
      </c>
      <c r="AF32" s="40">
        <v>11</v>
      </c>
      <c r="AG32" s="9" t="str">
        <f t="shared" ref="AG32:AL32" ca="1" si="166">INDIRECT(ADDRESS($AF32+1,AG$2,,,AG$1))</f>
        <v>DEBORA CALIXTO</v>
      </c>
      <c r="AH32" s="9" t="str">
        <f t="shared" ca="1" si="166"/>
        <v>DC</v>
      </c>
      <c r="AI32" s="9">
        <f t="shared" ca="1" si="166"/>
        <v>2188</v>
      </c>
      <c r="AJ32" s="9" t="str">
        <f t="shared" ca="1" si="166"/>
        <v>ANTÔNIO</v>
      </c>
      <c r="AK32" s="9" t="str">
        <f t="shared" ca="1" si="166"/>
        <v>SPAULO</v>
      </c>
      <c r="AL32" s="9" t="str">
        <f t="shared" ca="1" si="166"/>
        <v>SPAULO</v>
      </c>
      <c r="AM32" s="52">
        <v>2</v>
      </c>
      <c r="AN32" s="41">
        <v>3.1E-2</v>
      </c>
      <c r="AO32" s="42">
        <f t="shared" ca="1" si="24"/>
        <v>446</v>
      </c>
      <c r="AP32" s="42">
        <f t="shared" ca="1" si="25"/>
        <v>216</v>
      </c>
      <c r="AQ32" s="42">
        <f t="shared" ca="1" si="26"/>
        <v>432.17399999999998</v>
      </c>
    </row>
    <row r="33" spans="1:43" ht="15.75" customHeight="1">
      <c r="A33" s="9">
        <f t="shared" si="18"/>
        <v>32</v>
      </c>
      <c r="B33" s="9">
        <v>21</v>
      </c>
      <c r="C33" s="50">
        <v>42748</v>
      </c>
      <c r="D33" s="39">
        <v>42753</v>
      </c>
      <c r="E33" s="39">
        <v>42755</v>
      </c>
      <c r="F33" s="40">
        <v>11</v>
      </c>
      <c r="G33" s="7">
        <f t="shared" ref="G33:L33" ca="1" si="167">INDIRECT(ADDRESS($F33+1,G$2,,,G$1))</f>
        <v>42747</v>
      </c>
      <c r="H33" s="27">
        <f t="shared" ca="1" si="167"/>
        <v>42766</v>
      </c>
      <c r="I33" s="9">
        <f t="shared" ca="1" si="167"/>
        <v>12</v>
      </c>
      <c r="J33" s="9">
        <f t="shared" ca="1" si="167"/>
        <v>1</v>
      </c>
      <c r="K33" s="28">
        <f t="shared" ca="1" si="167"/>
        <v>42736</v>
      </c>
      <c r="L33" s="9">
        <f t="shared" ca="1" si="167"/>
        <v>5</v>
      </c>
      <c r="M33" s="40">
        <v>20</v>
      </c>
      <c r="N33" s="9" t="str">
        <f t="shared" ref="N33:R33" ca="1" si="168">INDIRECT(ADDRESS($M33+1,N$2,,,N$1))</f>
        <v>NANI RESTAURANTE</v>
      </c>
      <c r="O33" s="9" t="str">
        <f t="shared" ca="1" si="168"/>
        <v>NNR</v>
      </c>
      <c r="P33" s="9" t="str">
        <f t="shared" ca="1" si="168"/>
        <v>RUA 9 DE JULHO</v>
      </c>
      <c r="Q33" s="9" t="str">
        <f t="shared" ca="1" si="168"/>
        <v>SÃO PAULO</v>
      </c>
      <c r="R33" s="9" t="str">
        <f t="shared" ca="1" si="168"/>
        <v>SP</v>
      </c>
      <c r="S33" s="40">
        <v>26</v>
      </c>
      <c r="T33" s="9" t="str">
        <f t="shared" ref="T33:Z33" ca="1" si="169">INDIRECT(ADDRESS($S33+1,T$2,,,T$1))</f>
        <v>SAUVIGNON BLANC</v>
      </c>
      <c r="U33" s="9" t="str">
        <f t="shared" ca="1" si="169"/>
        <v>SAVN_BL_E</v>
      </c>
      <c r="V33" s="9" t="str">
        <f t="shared" ca="1" si="169"/>
        <v>VINHO BRANCO</v>
      </c>
      <c r="W33" s="9" t="str">
        <f t="shared" ca="1" si="169"/>
        <v>4_TPK_2,0 l</v>
      </c>
      <c r="X33" s="29">
        <f t="shared" ca="1" si="169"/>
        <v>4</v>
      </c>
      <c r="Y33" s="30">
        <f t="shared" ca="1" si="169"/>
        <v>123</v>
      </c>
      <c r="Z33" s="30">
        <f t="shared" ca="1" si="169"/>
        <v>80</v>
      </c>
      <c r="AA33" s="40">
        <v>3</v>
      </c>
      <c r="AB33" s="9" t="str">
        <f t="shared" ref="AB33:AE33" ca="1" si="170">INDIRECT(ADDRESS($AA33+1,AB$2,,,AB$1))</f>
        <v>AGUIA</v>
      </c>
      <c r="AC33" s="9" t="str">
        <f t="shared" ca="1" si="170"/>
        <v>AG</v>
      </c>
      <c r="AD33" s="9" t="str">
        <f t="shared" ca="1" si="170"/>
        <v>PORTO ALEGRE</v>
      </c>
      <c r="AE33" s="9" t="str">
        <f t="shared" ca="1" si="170"/>
        <v>BRASIL</v>
      </c>
      <c r="AF33" s="40">
        <v>7</v>
      </c>
      <c r="AG33" s="9" t="str">
        <f t="shared" ref="AG33:AL33" ca="1" si="171">INDIRECT(ADDRESS($AF33+1,AG$2,,,AG$1))</f>
        <v>SILAS MALAFAIA</v>
      </c>
      <c r="AH33" s="9" t="str">
        <f t="shared" ca="1" si="171"/>
        <v>SM</v>
      </c>
      <c r="AI33" s="9">
        <f t="shared" ca="1" si="171"/>
        <v>2243</v>
      </c>
      <c r="AJ33" s="9" t="str">
        <f t="shared" ca="1" si="171"/>
        <v>MENESES</v>
      </c>
      <c r="AK33" s="9" t="str">
        <f t="shared" ca="1" si="171"/>
        <v>BSB</v>
      </c>
      <c r="AL33" s="9" t="str">
        <f t="shared" ca="1" si="171"/>
        <v>BSB</v>
      </c>
      <c r="AM33" s="52">
        <v>3</v>
      </c>
      <c r="AN33" s="41">
        <v>0</v>
      </c>
      <c r="AO33" s="42">
        <f t="shared" ca="1" si="24"/>
        <v>369</v>
      </c>
      <c r="AP33" s="42">
        <f t="shared" ca="1" si="25"/>
        <v>240</v>
      </c>
      <c r="AQ33" s="42">
        <f t="shared" ca="1" si="26"/>
        <v>369</v>
      </c>
    </row>
    <row r="34" spans="1:43" ht="15.75" customHeight="1">
      <c r="A34" s="9">
        <f t="shared" si="18"/>
        <v>33</v>
      </c>
      <c r="B34" s="9">
        <v>21</v>
      </c>
      <c r="C34" s="50">
        <v>42748</v>
      </c>
      <c r="D34" s="39">
        <v>42753</v>
      </c>
      <c r="E34" s="39">
        <v>42755</v>
      </c>
      <c r="F34" s="40">
        <v>11</v>
      </c>
      <c r="G34" s="7">
        <f t="shared" ref="G34:L34" ca="1" si="172">INDIRECT(ADDRESS($F34+1,G$2,,,G$1))</f>
        <v>42747</v>
      </c>
      <c r="H34" s="27">
        <f t="shared" ca="1" si="172"/>
        <v>42766</v>
      </c>
      <c r="I34" s="9">
        <f t="shared" ca="1" si="172"/>
        <v>12</v>
      </c>
      <c r="J34" s="9">
        <f t="shared" ca="1" si="172"/>
        <v>1</v>
      </c>
      <c r="K34" s="28">
        <f t="shared" ca="1" si="172"/>
        <v>42736</v>
      </c>
      <c r="L34" s="9">
        <f t="shared" ca="1" si="172"/>
        <v>5</v>
      </c>
      <c r="M34" s="40">
        <v>20</v>
      </c>
      <c r="N34" s="9" t="str">
        <f t="shared" ref="N34:R34" ca="1" si="173">INDIRECT(ADDRESS($M34+1,N$2,,,N$1))</f>
        <v>NANI RESTAURANTE</v>
      </c>
      <c r="O34" s="9" t="str">
        <f t="shared" ca="1" si="173"/>
        <v>NNR</v>
      </c>
      <c r="P34" s="9" t="str">
        <f t="shared" ca="1" si="173"/>
        <v>RUA 9 DE JULHO</v>
      </c>
      <c r="Q34" s="9" t="str">
        <f t="shared" ca="1" si="173"/>
        <v>SÃO PAULO</v>
      </c>
      <c r="R34" s="9" t="str">
        <f t="shared" ca="1" si="173"/>
        <v>SP</v>
      </c>
      <c r="S34" s="40">
        <v>25</v>
      </c>
      <c r="T34" s="9" t="str">
        <f t="shared" ref="T34:Z34" ca="1" si="174">INDIRECT(ADDRESS($S34+1,T$2,,,T$1))</f>
        <v>SAUVIGNON</v>
      </c>
      <c r="U34" s="9" t="str">
        <f t="shared" ca="1" si="174"/>
        <v>SAVN_E</v>
      </c>
      <c r="V34" s="9" t="str">
        <f t="shared" ca="1" si="174"/>
        <v>VINHO TINTO</v>
      </c>
      <c r="W34" s="9" t="str">
        <f t="shared" ca="1" si="174"/>
        <v>4_TPK_2,0 l</v>
      </c>
      <c r="X34" s="29">
        <f t="shared" ca="1" si="174"/>
        <v>4</v>
      </c>
      <c r="Y34" s="30">
        <f t="shared" ca="1" si="174"/>
        <v>121</v>
      </c>
      <c r="Z34" s="30">
        <f t="shared" ca="1" si="174"/>
        <v>27</v>
      </c>
      <c r="AA34" s="40">
        <v>6</v>
      </c>
      <c r="AB34" s="9" t="str">
        <f t="shared" ref="AB34:AE34" ca="1" si="175">INDIRECT(ADDRESS($AA34+1,AB$2,,,AB$1))</f>
        <v>CENTRO NORTE</v>
      </c>
      <c r="AC34" s="9" t="str">
        <f t="shared" ca="1" si="175"/>
        <v>CN</v>
      </c>
      <c r="AD34" s="9" t="str">
        <f t="shared" ca="1" si="175"/>
        <v>GOIANIA</v>
      </c>
      <c r="AE34" s="9" t="str">
        <f t="shared" ca="1" si="175"/>
        <v>BRASIL</v>
      </c>
      <c r="AF34" s="40">
        <v>7</v>
      </c>
      <c r="AG34" s="9" t="str">
        <f t="shared" ref="AG34:AL34" ca="1" si="176">INDIRECT(ADDRESS($AF34+1,AG$2,,,AG$1))</f>
        <v>SILAS MALAFAIA</v>
      </c>
      <c r="AH34" s="9" t="str">
        <f t="shared" ca="1" si="176"/>
        <v>SM</v>
      </c>
      <c r="AI34" s="9">
        <f t="shared" ca="1" si="176"/>
        <v>2243</v>
      </c>
      <c r="AJ34" s="9" t="str">
        <f t="shared" ca="1" si="176"/>
        <v>MENESES</v>
      </c>
      <c r="AK34" s="9" t="str">
        <f t="shared" ca="1" si="176"/>
        <v>BSB</v>
      </c>
      <c r="AL34" s="9" t="str">
        <f t="shared" ca="1" si="176"/>
        <v>BSB</v>
      </c>
      <c r="AM34" s="52">
        <v>3</v>
      </c>
      <c r="AN34" s="41">
        <v>0</v>
      </c>
      <c r="AO34" s="42">
        <f t="shared" ca="1" si="24"/>
        <v>363</v>
      </c>
      <c r="AP34" s="42">
        <f t="shared" ca="1" si="25"/>
        <v>81</v>
      </c>
      <c r="AQ34" s="42">
        <f t="shared" ca="1" si="26"/>
        <v>363</v>
      </c>
    </row>
    <row r="35" spans="1:43" ht="15.75" customHeight="1">
      <c r="A35" s="9">
        <f t="shared" si="18"/>
        <v>34</v>
      </c>
      <c r="B35" s="9">
        <v>22</v>
      </c>
      <c r="C35" s="50">
        <v>42752</v>
      </c>
      <c r="D35" s="39">
        <v>42756</v>
      </c>
      <c r="E35" s="39">
        <v>42758</v>
      </c>
      <c r="F35" s="40">
        <v>12</v>
      </c>
      <c r="G35" s="7">
        <f t="shared" ref="G35:L35" ca="1" si="177">INDIRECT(ADDRESS($F35+1,G$2,,,G$1))</f>
        <v>42748</v>
      </c>
      <c r="H35" s="27">
        <f t="shared" ca="1" si="177"/>
        <v>42766</v>
      </c>
      <c r="I35" s="9">
        <f t="shared" ca="1" si="177"/>
        <v>13</v>
      </c>
      <c r="J35" s="9">
        <f t="shared" ca="1" si="177"/>
        <v>1</v>
      </c>
      <c r="K35" s="28">
        <f t="shared" ca="1" si="177"/>
        <v>42736</v>
      </c>
      <c r="L35" s="9">
        <f t="shared" ca="1" si="177"/>
        <v>6</v>
      </c>
      <c r="M35" s="40">
        <v>21</v>
      </c>
      <c r="N35" s="9" t="str">
        <f t="shared" ref="N35:R35" ca="1" si="178">INDIRECT(ADDRESS($M35+1,N$2,,,N$1))</f>
        <v>COZINHA MINEIRA REST.</v>
      </c>
      <c r="O35" s="9" t="str">
        <f t="shared" ca="1" si="178"/>
        <v>CMR</v>
      </c>
      <c r="P35" s="9" t="str">
        <f t="shared" ca="1" si="178"/>
        <v>RUA 7 DE SETEMBRO</v>
      </c>
      <c r="Q35" s="9" t="str">
        <f t="shared" ca="1" si="178"/>
        <v>BELORIZONTE</v>
      </c>
      <c r="R35" s="9" t="str">
        <f t="shared" ca="1" si="178"/>
        <v>MG</v>
      </c>
      <c r="S35" s="40">
        <v>9</v>
      </c>
      <c r="T35" s="9" t="str">
        <f t="shared" ref="T35:Z35" ca="1" si="179">INDIRECT(ADDRESS($S35+1,T$2,,,T$1))</f>
        <v>SAUVIGNON BLANC RESERVA</v>
      </c>
      <c r="U35" s="9" t="str">
        <f t="shared" ca="1" si="179"/>
        <v>SAVN_BL_RS</v>
      </c>
      <c r="V35" s="9" t="str">
        <f t="shared" ca="1" si="179"/>
        <v>VINHO BRANCO</v>
      </c>
      <c r="W35" s="9" t="str">
        <f t="shared" ca="1" si="179"/>
        <v>12_BTL_0,75 l</v>
      </c>
      <c r="X35" s="29">
        <f t="shared" ca="1" si="179"/>
        <v>12</v>
      </c>
      <c r="Y35" s="30">
        <f t="shared" ca="1" si="179"/>
        <v>198</v>
      </c>
      <c r="Z35" s="30">
        <f t="shared" ca="1" si="179"/>
        <v>121</v>
      </c>
      <c r="AA35" s="40">
        <v>5</v>
      </c>
      <c r="AB35" s="9" t="str">
        <f t="shared" ref="AB35:AE35" ca="1" si="180">INDIRECT(ADDRESS($AA35+1,AB$2,,,AB$1))</f>
        <v>PARQUE SUL</v>
      </c>
      <c r="AC35" s="9" t="str">
        <f t="shared" ca="1" si="180"/>
        <v>PS</v>
      </c>
      <c r="AD35" s="9" t="str">
        <f t="shared" ca="1" si="180"/>
        <v>RIO DE JANEIRO</v>
      </c>
      <c r="AE35" s="9" t="str">
        <f t="shared" ca="1" si="180"/>
        <v>BRASIL</v>
      </c>
      <c r="AF35" s="40">
        <v>4</v>
      </c>
      <c r="AG35" s="9" t="str">
        <f t="shared" ref="AG35:AL35" ca="1" si="181">INDIRECT(ADDRESS($AF35+1,AG$2,,,AG$1))</f>
        <v>MANOEL CARDOSO</v>
      </c>
      <c r="AH35" s="9" t="str">
        <f t="shared" ca="1" si="181"/>
        <v>MC</v>
      </c>
      <c r="AI35" s="9">
        <f t="shared" ca="1" si="181"/>
        <v>2211</v>
      </c>
      <c r="AJ35" s="9" t="str">
        <f t="shared" ca="1" si="181"/>
        <v>AGUIAR</v>
      </c>
      <c r="AK35" s="9" t="str">
        <f t="shared" ca="1" si="181"/>
        <v>CTBA</v>
      </c>
      <c r="AL35" s="9" t="str">
        <f t="shared" ca="1" si="181"/>
        <v>CTBA</v>
      </c>
      <c r="AM35" s="52">
        <v>2</v>
      </c>
      <c r="AN35" s="41">
        <v>4.2999999999999997E-2</v>
      </c>
      <c r="AO35" s="42">
        <f t="shared" ca="1" si="24"/>
        <v>396</v>
      </c>
      <c r="AP35" s="42">
        <f t="shared" ca="1" si="25"/>
        <v>242</v>
      </c>
      <c r="AQ35" s="42">
        <f t="shared" ca="1" si="26"/>
        <v>378.97199999999998</v>
      </c>
    </row>
    <row r="36" spans="1:43" ht="15.75" customHeight="1">
      <c r="A36" s="9">
        <f t="shared" si="18"/>
        <v>35</v>
      </c>
      <c r="B36" s="9">
        <v>22</v>
      </c>
      <c r="C36" s="50">
        <v>42752</v>
      </c>
      <c r="D36" s="39">
        <v>42756</v>
      </c>
      <c r="E36" s="39">
        <v>42758</v>
      </c>
      <c r="F36" s="40">
        <v>12</v>
      </c>
      <c r="G36" s="7">
        <f t="shared" ref="G36:L36" ca="1" si="182">INDIRECT(ADDRESS($F36+1,G$2,,,G$1))</f>
        <v>42748</v>
      </c>
      <c r="H36" s="27">
        <f t="shared" ca="1" si="182"/>
        <v>42766</v>
      </c>
      <c r="I36" s="9">
        <f t="shared" ca="1" si="182"/>
        <v>13</v>
      </c>
      <c r="J36" s="9">
        <f t="shared" ca="1" si="182"/>
        <v>1</v>
      </c>
      <c r="K36" s="28">
        <f t="shared" ca="1" si="182"/>
        <v>42736</v>
      </c>
      <c r="L36" s="9">
        <f t="shared" ca="1" si="182"/>
        <v>6</v>
      </c>
      <c r="M36" s="40">
        <v>21</v>
      </c>
      <c r="N36" s="9" t="str">
        <f t="shared" ref="N36:R36" ca="1" si="183">INDIRECT(ADDRESS($M36+1,N$2,,,N$1))</f>
        <v>COZINHA MINEIRA REST.</v>
      </c>
      <c r="O36" s="9" t="str">
        <f t="shared" ca="1" si="183"/>
        <v>CMR</v>
      </c>
      <c r="P36" s="9" t="str">
        <f t="shared" ca="1" si="183"/>
        <v>RUA 7 DE SETEMBRO</v>
      </c>
      <c r="Q36" s="9" t="str">
        <f t="shared" ca="1" si="183"/>
        <v>BELORIZONTE</v>
      </c>
      <c r="R36" s="9" t="str">
        <f t="shared" ca="1" si="183"/>
        <v>MG</v>
      </c>
      <c r="S36" s="40">
        <v>26</v>
      </c>
      <c r="T36" s="9" t="str">
        <f t="shared" ref="T36:Z36" ca="1" si="184">INDIRECT(ADDRESS($S36+1,T$2,,,T$1))</f>
        <v>SAUVIGNON BLANC</v>
      </c>
      <c r="U36" s="9" t="str">
        <f t="shared" ca="1" si="184"/>
        <v>SAVN_BL_E</v>
      </c>
      <c r="V36" s="9" t="str">
        <f t="shared" ca="1" si="184"/>
        <v>VINHO BRANCO</v>
      </c>
      <c r="W36" s="9" t="str">
        <f t="shared" ca="1" si="184"/>
        <v>4_TPK_2,0 l</v>
      </c>
      <c r="X36" s="29">
        <f t="shared" ca="1" si="184"/>
        <v>4</v>
      </c>
      <c r="Y36" s="30">
        <f t="shared" ca="1" si="184"/>
        <v>123</v>
      </c>
      <c r="Z36" s="30">
        <f t="shared" ca="1" si="184"/>
        <v>80</v>
      </c>
      <c r="AA36" s="40">
        <v>2</v>
      </c>
      <c r="AB36" s="9" t="str">
        <f t="shared" ref="AB36:AE36" ca="1" si="185">INDIRECT(ADDRESS($AA36+1,AB$2,,,AB$1))</f>
        <v>MARTE</v>
      </c>
      <c r="AC36" s="9" t="str">
        <f t="shared" ca="1" si="185"/>
        <v>MT</v>
      </c>
      <c r="AD36" s="9" t="str">
        <f t="shared" ca="1" si="185"/>
        <v>CURITIBA</v>
      </c>
      <c r="AE36" s="9" t="str">
        <f t="shared" ca="1" si="185"/>
        <v>BRASIL</v>
      </c>
      <c r="AF36" s="40">
        <v>10</v>
      </c>
      <c r="AG36" s="9" t="str">
        <f t="shared" ref="AG36:AL36" ca="1" si="186">INDIRECT(ADDRESS($AF36+1,AG$2,,,AG$1))</f>
        <v>MIGUEL FREITAS</v>
      </c>
      <c r="AH36" s="9" t="str">
        <f t="shared" ca="1" si="186"/>
        <v>MF</v>
      </c>
      <c r="AI36" s="9">
        <f t="shared" ca="1" si="186"/>
        <v>2201</v>
      </c>
      <c r="AJ36" s="9" t="str">
        <f t="shared" ca="1" si="186"/>
        <v>ANTÔNIO</v>
      </c>
      <c r="AK36" s="9" t="str">
        <f t="shared" ca="1" si="186"/>
        <v>SPAULO</v>
      </c>
      <c r="AL36" s="9" t="str">
        <f t="shared" ca="1" si="186"/>
        <v>SPAULO</v>
      </c>
      <c r="AM36" s="52">
        <v>3</v>
      </c>
      <c r="AN36" s="41">
        <v>5.7000000000000002E-2</v>
      </c>
      <c r="AO36" s="42">
        <f t="shared" ca="1" si="24"/>
        <v>369</v>
      </c>
      <c r="AP36" s="42">
        <f t="shared" ca="1" si="25"/>
        <v>240</v>
      </c>
      <c r="AQ36" s="42">
        <f t="shared" ca="1" si="26"/>
        <v>347.96699999999998</v>
      </c>
    </row>
    <row r="37" spans="1:43" ht="15.75" customHeight="1">
      <c r="A37" s="9">
        <f t="shared" si="18"/>
        <v>36</v>
      </c>
      <c r="B37" s="9">
        <v>22</v>
      </c>
      <c r="C37" s="50">
        <v>42752</v>
      </c>
      <c r="D37" s="39">
        <v>42756</v>
      </c>
      <c r="E37" s="39">
        <v>42758</v>
      </c>
      <c r="F37" s="40">
        <v>12</v>
      </c>
      <c r="G37" s="7">
        <f t="shared" ref="G37:L37" ca="1" si="187">INDIRECT(ADDRESS($F37+1,G$2,,,G$1))</f>
        <v>42748</v>
      </c>
      <c r="H37" s="27">
        <f t="shared" ca="1" si="187"/>
        <v>42766</v>
      </c>
      <c r="I37" s="9">
        <f t="shared" ca="1" si="187"/>
        <v>13</v>
      </c>
      <c r="J37" s="9">
        <f t="shared" ca="1" si="187"/>
        <v>1</v>
      </c>
      <c r="K37" s="28">
        <f t="shared" ca="1" si="187"/>
        <v>42736</v>
      </c>
      <c r="L37" s="9">
        <f t="shared" ca="1" si="187"/>
        <v>6</v>
      </c>
      <c r="M37" s="40">
        <v>21</v>
      </c>
      <c r="N37" s="9" t="str">
        <f t="shared" ref="N37:R37" ca="1" si="188">INDIRECT(ADDRESS($M37+1,N$2,,,N$1))</f>
        <v>COZINHA MINEIRA REST.</v>
      </c>
      <c r="O37" s="9" t="str">
        <f t="shared" ca="1" si="188"/>
        <v>CMR</v>
      </c>
      <c r="P37" s="9" t="str">
        <f t="shared" ca="1" si="188"/>
        <v>RUA 7 DE SETEMBRO</v>
      </c>
      <c r="Q37" s="9" t="str">
        <f t="shared" ca="1" si="188"/>
        <v>BELORIZONTE</v>
      </c>
      <c r="R37" s="9" t="str">
        <f t="shared" ca="1" si="188"/>
        <v>MG</v>
      </c>
      <c r="S37" s="40">
        <v>20</v>
      </c>
      <c r="T37" s="9" t="str">
        <f t="shared" ref="T37:Z37" ca="1" si="189">INDIRECT(ADDRESS($S37+1,T$2,,,T$1))</f>
        <v>MALBEC RESERVA</v>
      </c>
      <c r="U37" s="9" t="str">
        <f t="shared" ca="1" si="189"/>
        <v>MBC_RS</v>
      </c>
      <c r="V37" s="9" t="str">
        <f t="shared" ca="1" si="189"/>
        <v>VINHO TINTO</v>
      </c>
      <c r="W37" s="9" t="str">
        <f t="shared" ca="1" si="189"/>
        <v>12_BTL_0,75 l</v>
      </c>
      <c r="X37" s="29">
        <f t="shared" ca="1" si="189"/>
        <v>12</v>
      </c>
      <c r="Y37" s="30">
        <f t="shared" ca="1" si="189"/>
        <v>298</v>
      </c>
      <c r="Z37" s="30">
        <f t="shared" ca="1" si="189"/>
        <v>154</v>
      </c>
      <c r="AA37" s="40">
        <v>2</v>
      </c>
      <c r="AB37" s="9" t="str">
        <f t="shared" ref="AB37:AE37" ca="1" si="190">INDIRECT(ADDRESS($AA37+1,AB$2,,,AB$1))</f>
        <v>MARTE</v>
      </c>
      <c r="AC37" s="9" t="str">
        <f t="shared" ca="1" si="190"/>
        <v>MT</v>
      </c>
      <c r="AD37" s="9" t="str">
        <f t="shared" ca="1" si="190"/>
        <v>CURITIBA</v>
      </c>
      <c r="AE37" s="9" t="str">
        <f t="shared" ca="1" si="190"/>
        <v>BRASIL</v>
      </c>
      <c r="AF37" s="40">
        <v>7</v>
      </c>
      <c r="AG37" s="9" t="str">
        <f t="shared" ref="AG37:AL37" ca="1" si="191">INDIRECT(ADDRESS($AF37+1,AG$2,,,AG$1))</f>
        <v>SILAS MALAFAIA</v>
      </c>
      <c r="AH37" s="9" t="str">
        <f t="shared" ca="1" si="191"/>
        <v>SM</v>
      </c>
      <c r="AI37" s="9">
        <f t="shared" ca="1" si="191"/>
        <v>2243</v>
      </c>
      <c r="AJ37" s="9" t="str">
        <f t="shared" ca="1" si="191"/>
        <v>MENESES</v>
      </c>
      <c r="AK37" s="9" t="str">
        <f t="shared" ca="1" si="191"/>
        <v>BSB</v>
      </c>
      <c r="AL37" s="9" t="str">
        <f t="shared" ca="1" si="191"/>
        <v>BSB</v>
      </c>
      <c r="AM37" s="52">
        <v>1</v>
      </c>
      <c r="AN37" s="41">
        <v>4.4000000000000004E-2</v>
      </c>
      <c r="AO37" s="42">
        <f t="shared" ca="1" si="24"/>
        <v>298</v>
      </c>
      <c r="AP37" s="42">
        <f t="shared" ca="1" si="25"/>
        <v>154</v>
      </c>
      <c r="AQ37" s="42">
        <f t="shared" ca="1" si="26"/>
        <v>284.88799999999998</v>
      </c>
    </row>
    <row r="38" spans="1:43" ht="15.75" customHeight="1">
      <c r="A38" s="9">
        <f t="shared" si="18"/>
        <v>37</v>
      </c>
      <c r="B38" s="9">
        <v>23</v>
      </c>
      <c r="C38" s="50">
        <v>42749</v>
      </c>
      <c r="D38" s="39">
        <v>42755</v>
      </c>
      <c r="E38" s="39">
        <v>42754</v>
      </c>
      <c r="F38" s="40">
        <v>13</v>
      </c>
      <c r="G38" s="7">
        <f t="shared" ref="G38:L38" ca="1" si="192">INDIRECT(ADDRESS($F38+1,G$2,,,G$1))</f>
        <v>42749</v>
      </c>
      <c r="H38" s="27">
        <f t="shared" ca="1" si="192"/>
        <v>42766</v>
      </c>
      <c r="I38" s="9">
        <f t="shared" ca="1" si="192"/>
        <v>14</v>
      </c>
      <c r="J38" s="9">
        <f t="shared" ca="1" si="192"/>
        <v>1</v>
      </c>
      <c r="K38" s="28">
        <f t="shared" ca="1" si="192"/>
        <v>42736</v>
      </c>
      <c r="L38" s="9">
        <f t="shared" ca="1" si="192"/>
        <v>7</v>
      </c>
      <c r="M38" s="40">
        <v>33</v>
      </c>
      <c r="N38" s="9" t="str">
        <f t="shared" ref="N38:R38" ca="1" si="193">INDIRECT(ADDRESS($M38+1,N$2,,,N$1))</f>
        <v>MACARONI DI VERONA</v>
      </c>
      <c r="O38" s="9" t="str">
        <f t="shared" ca="1" si="193"/>
        <v>MDV</v>
      </c>
      <c r="P38" s="9" t="str">
        <f t="shared" ca="1" si="193"/>
        <v>RUA ALEXANDRE DUMAS, 2323</v>
      </c>
      <c r="Q38" s="9" t="str">
        <f t="shared" ca="1" si="193"/>
        <v>SÃO PAULO</v>
      </c>
      <c r="R38" s="9" t="str">
        <f t="shared" ca="1" si="193"/>
        <v>SP</v>
      </c>
      <c r="S38" s="40">
        <v>15</v>
      </c>
      <c r="T38" s="9" t="str">
        <f t="shared" ref="T38:Z38" ca="1" si="194">INDIRECT(ADDRESS($S38+1,T$2,,,T$1))</f>
        <v>ESPUMANTE BRUTT RESERVA</v>
      </c>
      <c r="U38" s="9" t="str">
        <f t="shared" ca="1" si="194"/>
        <v>ES_BRT_RS</v>
      </c>
      <c r="V38" s="9" t="str">
        <f t="shared" ca="1" si="194"/>
        <v>ESPUMANTE</v>
      </c>
      <c r="W38" s="9" t="str">
        <f t="shared" ca="1" si="194"/>
        <v>12_BTL_0,75 l</v>
      </c>
      <c r="X38" s="29">
        <f t="shared" ca="1" si="194"/>
        <v>12</v>
      </c>
      <c r="Y38" s="30">
        <f t="shared" ca="1" si="194"/>
        <v>273</v>
      </c>
      <c r="Z38" s="30">
        <f t="shared" ca="1" si="194"/>
        <v>132</v>
      </c>
      <c r="AA38" s="40">
        <v>6</v>
      </c>
      <c r="AB38" s="9" t="str">
        <f t="shared" ref="AB38:AE38" ca="1" si="195">INDIRECT(ADDRESS($AA38+1,AB$2,,,AB$1))</f>
        <v>CENTRO NORTE</v>
      </c>
      <c r="AC38" s="9" t="str">
        <f t="shared" ca="1" si="195"/>
        <v>CN</v>
      </c>
      <c r="AD38" s="9" t="str">
        <f t="shared" ca="1" si="195"/>
        <v>GOIANIA</v>
      </c>
      <c r="AE38" s="9" t="str">
        <f t="shared" ca="1" si="195"/>
        <v>BRASIL</v>
      </c>
      <c r="AF38" s="40">
        <v>7</v>
      </c>
      <c r="AG38" s="9" t="str">
        <f t="shared" ref="AG38:AL38" ca="1" si="196">INDIRECT(ADDRESS($AF38+1,AG$2,,,AG$1))</f>
        <v>SILAS MALAFAIA</v>
      </c>
      <c r="AH38" s="9" t="str">
        <f t="shared" ca="1" si="196"/>
        <v>SM</v>
      </c>
      <c r="AI38" s="9">
        <f t="shared" ca="1" si="196"/>
        <v>2243</v>
      </c>
      <c r="AJ38" s="9" t="str">
        <f t="shared" ca="1" si="196"/>
        <v>MENESES</v>
      </c>
      <c r="AK38" s="9" t="str">
        <f t="shared" ca="1" si="196"/>
        <v>BSB</v>
      </c>
      <c r="AL38" s="9" t="str">
        <f t="shared" ca="1" si="196"/>
        <v>BSB</v>
      </c>
      <c r="AM38" s="52">
        <v>2</v>
      </c>
      <c r="AN38" s="41">
        <v>2.7999999999999997E-2</v>
      </c>
      <c r="AO38" s="42">
        <f t="shared" ca="1" si="24"/>
        <v>546</v>
      </c>
      <c r="AP38" s="42">
        <f t="shared" ca="1" si="25"/>
        <v>264</v>
      </c>
      <c r="AQ38" s="42">
        <f t="shared" ca="1" si="26"/>
        <v>530.71199999999999</v>
      </c>
    </row>
    <row r="39" spans="1:43" ht="15.75" customHeight="1">
      <c r="A39" s="9">
        <f t="shared" si="18"/>
        <v>38</v>
      </c>
      <c r="B39" s="9">
        <v>24</v>
      </c>
      <c r="C39" s="50">
        <v>42749</v>
      </c>
      <c r="D39" s="39">
        <v>42753</v>
      </c>
      <c r="E39" s="39">
        <v>42751</v>
      </c>
      <c r="F39" s="40">
        <v>13</v>
      </c>
      <c r="G39" s="7">
        <f t="shared" ref="G39:L39" ca="1" si="197">INDIRECT(ADDRESS($F39+1,G$2,,,G$1))</f>
        <v>42749</v>
      </c>
      <c r="H39" s="27">
        <f t="shared" ca="1" si="197"/>
        <v>42766</v>
      </c>
      <c r="I39" s="9">
        <f t="shared" ca="1" si="197"/>
        <v>14</v>
      </c>
      <c r="J39" s="9">
        <f t="shared" ca="1" si="197"/>
        <v>1</v>
      </c>
      <c r="K39" s="28">
        <f t="shared" ca="1" si="197"/>
        <v>42736</v>
      </c>
      <c r="L39" s="9">
        <f t="shared" ca="1" si="197"/>
        <v>7</v>
      </c>
      <c r="M39" s="40">
        <v>20</v>
      </c>
      <c r="N39" s="9" t="str">
        <f t="shared" ref="N39:R39" ca="1" si="198">INDIRECT(ADDRESS($M39+1,N$2,,,N$1))</f>
        <v>NANI RESTAURANTE</v>
      </c>
      <c r="O39" s="9" t="str">
        <f t="shared" ca="1" si="198"/>
        <v>NNR</v>
      </c>
      <c r="P39" s="9" t="str">
        <f t="shared" ca="1" si="198"/>
        <v>RUA 9 DE JULHO</v>
      </c>
      <c r="Q39" s="9" t="str">
        <f t="shared" ca="1" si="198"/>
        <v>SÃO PAULO</v>
      </c>
      <c r="R39" s="9" t="str">
        <f t="shared" ca="1" si="198"/>
        <v>SP</v>
      </c>
      <c r="S39" s="40">
        <v>19</v>
      </c>
      <c r="T39" s="9" t="str">
        <f t="shared" ref="T39:Z39" ca="1" si="199">INDIRECT(ADDRESS($S39+1,T$2,,,T$1))</f>
        <v>ESPUMANTE ROSE RESERVA</v>
      </c>
      <c r="U39" s="9" t="str">
        <f t="shared" ca="1" si="199"/>
        <v>ES_RSE_RS</v>
      </c>
      <c r="V39" s="9" t="str">
        <f t="shared" ca="1" si="199"/>
        <v>ESPUMANTE</v>
      </c>
      <c r="W39" s="9" t="str">
        <f t="shared" ca="1" si="199"/>
        <v>12_BTL_0,75 l</v>
      </c>
      <c r="X39" s="29">
        <f t="shared" ca="1" si="199"/>
        <v>12</v>
      </c>
      <c r="Y39" s="30">
        <f t="shared" ca="1" si="199"/>
        <v>273</v>
      </c>
      <c r="Z39" s="30">
        <f t="shared" ca="1" si="199"/>
        <v>123</v>
      </c>
      <c r="AA39" s="40">
        <v>2</v>
      </c>
      <c r="AB39" s="9" t="str">
        <f t="shared" ref="AB39:AE39" ca="1" si="200">INDIRECT(ADDRESS($AA39+1,AB$2,,,AB$1))</f>
        <v>MARTE</v>
      </c>
      <c r="AC39" s="9" t="str">
        <f t="shared" ca="1" si="200"/>
        <v>MT</v>
      </c>
      <c r="AD39" s="9" t="str">
        <f t="shared" ca="1" si="200"/>
        <v>CURITIBA</v>
      </c>
      <c r="AE39" s="9" t="str">
        <f t="shared" ca="1" si="200"/>
        <v>BRASIL</v>
      </c>
      <c r="AF39" s="40">
        <v>7</v>
      </c>
      <c r="AG39" s="9" t="str">
        <f t="shared" ref="AG39:AL39" ca="1" si="201">INDIRECT(ADDRESS($AF39+1,AG$2,,,AG$1))</f>
        <v>SILAS MALAFAIA</v>
      </c>
      <c r="AH39" s="9" t="str">
        <f t="shared" ca="1" si="201"/>
        <v>SM</v>
      </c>
      <c r="AI39" s="9">
        <f t="shared" ca="1" si="201"/>
        <v>2243</v>
      </c>
      <c r="AJ39" s="9" t="str">
        <f t="shared" ca="1" si="201"/>
        <v>MENESES</v>
      </c>
      <c r="AK39" s="9" t="str">
        <f t="shared" ca="1" si="201"/>
        <v>BSB</v>
      </c>
      <c r="AL39" s="9" t="str">
        <f t="shared" ca="1" si="201"/>
        <v>BSB</v>
      </c>
      <c r="AM39" s="52">
        <v>1</v>
      </c>
      <c r="AN39" s="41">
        <v>1.3000000000000001E-2</v>
      </c>
      <c r="AO39" s="42">
        <f t="shared" ca="1" si="24"/>
        <v>273</v>
      </c>
      <c r="AP39" s="42">
        <f t="shared" ca="1" si="25"/>
        <v>123</v>
      </c>
      <c r="AQ39" s="42">
        <f t="shared" ca="1" si="26"/>
        <v>269.45100000000002</v>
      </c>
    </row>
    <row r="40" spans="1:43" ht="15.75" customHeight="1">
      <c r="A40" s="9">
        <f t="shared" si="18"/>
        <v>39</v>
      </c>
      <c r="B40" s="9">
        <v>24</v>
      </c>
      <c r="C40" s="50">
        <v>42749</v>
      </c>
      <c r="D40" s="39">
        <v>42753</v>
      </c>
      <c r="E40" s="39">
        <v>42751</v>
      </c>
      <c r="F40" s="40">
        <v>13</v>
      </c>
      <c r="G40" s="7">
        <f t="shared" ref="G40:L40" ca="1" si="202">INDIRECT(ADDRESS($F40+1,G$2,,,G$1))</f>
        <v>42749</v>
      </c>
      <c r="H40" s="27">
        <f t="shared" ca="1" si="202"/>
        <v>42766</v>
      </c>
      <c r="I40" s="9">
        <f t="shared" ca="1" si="202"/>
        <v>14</v>
      </c>
      <c r="J40" s="9">
        <f t="shared" ca="1" si="202"/>
        <v>1</v>
      </c>
      <c r="K40" s="28">
        <f t="shared" ca="1" si="202"/>
        <v>42736</v>
      </c>
      <c r="L40" s="9">
        <f t="shared" ca="1" si="202"/>
        <v>7</v>
      </c>
      <c r="M40" s="40">
        <v>20</v>
      </c>
      <c r="N40" s="9" t="str">
        <f t="shared" ref="N40:R40" ca="1" si="203">INDIRECT(ADDRESS($M40+1,N$2,,,N$1))</f>
        <v>NANI RESTAURANTE</v>
      </c>
      <c r="O40" s="9" t="str">
        <f t="shared" ca="1" si="203"/>
        <v>NNR</v>
      </c>
      <c r="P40" s="9" t="str">
        <f t="shared" ca="1" si="203"/>
        <v>RUA 9 DE JULHO</v>
      </c>
      <c r="Q40" s="9" t="str">
        <f t="shared" ca="1" si="203"/>
        <v>SÃO PAULO</v>
      </c>
      <c r="R40" s="9" t="str">
        <f t="shared" ca="1" si="203"/>
        <v>SP</v>
      </c>
      <c r="S40" s="40">
        <v>25</v>
      </c>
      <c r="T40" s="9" t="str">
        <f t="shared" ref="T40:Z40" ca="1" si="204">INDIRECT(ADDRESS($S40+1,T$2,,,T$1))</f>
        <v>SAUVIGNON</v>
      </c>
      <c r="U40" s="9" t="str">
        <f t="shared" ca="1" si="204"/>
        <v>SAVN_E</v>
      </c>
      <c r="V40" s="9" t="str">
        <f t="shared" ca="1" si="204"/>
        <v>VINHO TINTO</v>
      </c>
      <c r="W40" s="9" t="str">
        <f t="shared" ca="1" si="204"/>
        <v>4_TPK_2,0 l</v>
      </c>
      <c r="X40" s="29">
        <f t="shared" ca="1" si="204"/>
        <v>4</v>
      </c>
      <c r="Y40" s="30">
        <f t="shared" ca="1" si="204"/>
        <v>121</v>
      </c>
      <c r="Z40" s="30">
        <f t="shared" ca="1" si="204"/>
        <v>27</v>
      </c>
      <c r="AA40" s="40">
        <v>5</v>
      </c>
      <c r="AB40" s="9" t="str">
        <f t="shared" ref="AB40:AE40" ca="1" si="205">INDIRECT(ADDRESS($AA40+1,AB$2,,,AB$1))</f>
        <v>PARQUE SUL</v>
      </c>
      <c r="AC40" s="9" t="str">
        <f t="shared" ca="1" si="205"/>
        <v>PS</v>
      </c>
      <c r="AD40" s="9" t="str">
        <f t="shared" ca="1" si="205"/>
        <v>RIO DE JANEIRO</v>
      </c>
      <c r="AE40" s="9" t="str">
        <f t="shared" ca="1" si="205"/>
        <v>BRASIL</v>
      </c>
      <c r="AF40" s="40">
        <v>3</v>
      </c>
      <c r="AG40" s="9" t="str">
        <f t="shared" ref="AG40:AL40" ca="1" si="206">INDIRECT(ADDRESS($AF40+1,AG$2,,,AG$1))</f>
        <v>JOÃO ALVES</v>
      </c>
      <c r="AH40" s="9" t="str">
        <f t="shared" ca="1" si="206"/>
        <v>JA</v>
      </c>
      <c r="AI40" s="9">
        <f t="shared" ca="1" si="206"/>
        <v>2187</v>
      </c>
      <c r="AJ40" s="9" t="str">
        <f t="shared" ca="1" si="206"/>
        <v>AGUIAR</v>
      </c>
      <c r="AK40" s="9" t="str">
        <f t="shared" ca="1" si="206"/>
        <v>CTBA</v>
      </c>
      <c r="AL40" s="9" t="str">
        <f t="shared" ca="1" si="206"/>
        <v>CTBA</v>
      </c>
      <c r="AM40" s="52">
        <v>3</v>
      </c>
      <c r="AN40" s="41">
        <v>5.2000000000000005E-2</v>
      </c>
      <c r="AO40" s="42">
        <f t="shared" ca="1" si="24"/>
        <v>363</v>
      </c>
      <c r="AP40" s="42">
        <f t="shared" ca="1" si="25"/>
        <v>81</v>
      </c>
      <c r="AQ40" s="42">
        <f t="shared" ca="1" si="26"/>
        <v>344.12399999999997</v>
      </c>
    </row>
    <row r="41" spans="1:43" ht="15.75" customHeight="1">
      <c r="A41" s="9">
        <f t="shared" si="18"/>
        <v>40</v>
      </c>
      <c r="B41" s="9">
        <v>24</v>
      </c>
      <c r="C41" s="50">
        <v>42749</v>
      </c>
      <c r="D41" s="39">
        <v>42753</v>
      </c>
      <c r="E41" s="39">
        <v>42751</v>
      </c>
      <c r="F41" s="40">
        <v>13</v>
      </c>
      <c r="G41" s="7">
        <f t="shared" ref="G41:L41" ca="1" si="207">INDIRECT(ADDRESS($F41+1,G$2,,,G$1))</f>
        <v>42749</v>
      </c>
      <c r="H41" s="27">
        <f t="shared" ca="1" si="207"/>
        <v>42766</v>
      </c>
      <c r="I41" s="9">
        <f t="shared" ca="1" si="207"/>
        <v>14</v>
      </c>
      <c r="J41" s="9">
        <f t="shared" ca="1" si="207"/>
        <v>1</v>
      </c>
      <c r="K41" s="28">
        <f t="shared" ca="1" si="207"/>
        <v>42736</v>
      </c>
      <c r="L41" s="9">
        <f t="shared" ca="1" si="207"/>
        <v>7</v>
      </c>
      <c r="M41" s="40">
        <v>20</v>
      </c>
      <c r="N41" s="9" t="str">
        <f t="shared" ref="N41:R41" ca="1" si="208">INDIRECT(ADDRESS($M41+1,N$2,,,N$1))</f>
        <v>NANI RESTAURANTE</v>
      </c>
      <c r="O41" s="9" t="str">
        <f t="shared" ca="1" si="208"/>
        <v>NNR</v>
      </c>
      <c r="P41" s="9" t="str">
        <f t="shared" ca="1" si="208"/>
        <v>RUA 9 DE JULHO</v>
      </c>
      <c r="Q41" s="9" t="str">
        <f t="shared" ca="1" si="208"/>
        <v>SÃO PAULO</v>
      </c>
      <c r="R41" s="9" t="str">
        <f t="shared" ca="1" si="208"/>
        <v>SP</v>
      </c>
      <c r="S41" s="40">
        <v>21</v>
      </c>
      <c r="T41" s="9" t="str">
        <f t="shared" ref="T41:Z41" ca="1" si="209">INDIRECT(ADDRESS($S41+1,T$2,,,T$1))</f>
        <v>TINTO DE MESA</v>
      </c>
      <c r="U41" s="9" t="str">
        <f t="shared" ca="1" si="209"/>
        <v>TNT_MS_E</v>
      </c>
      <c r="V41" s="9" t="str">
        <f t="shared" ca="1" si="209"/>
        <v>VINHO TINTO</v>
      </c>
      <c r="W41" s="9" t="str">
        <f t="shared" ca="1" si="209"/>
        <v>4_TPK_2,0 l</v>
      </c>
      <c r="X41" s="29">
        <f t="shared" ca="1" si="209"/>
        <v>4</v>
      </c>
      <c r="Y41" s="30">
        <f t="shared" ca="1" si="209"/>
        <v>101</v>
      </c>
      <c r="Z41" s="30">
        <f t="shared" ca="1" si="209"/>
        <v>61</v>
      </c>
      <c r="AA41" s="40">
        <v>1</v>
      </c>
      <c r="AB41" s="9" t="str">
        <f t="shared" ref="AB41:AE41" ca="1" si="210">INDIRECT(ADDRESS($AA41+1,AB$2,,,AB$1))</f>
        <v>CAMPO BELO</v>
      </c>
      <c r="AC41" s="9" t="str">
        <f t="shared" ca="1" si="210"/>
        <v>CB</v>
      </c>
      <c r="AD41" s="9" t="str">
        <f t="shared" ca="1" si="210"/>
        <v>SÃO PAULO</v>
      </c>
      <c r="AE41" s="9" t="str">
        <f t="shared" ca="1" si="210"/>
        <v>BRASIL</v>
      </c>
      <c r="AF41" s="40">
        <v>3</v>
      </c>
      <c r="AG41" s="9" t="str">
        <f t="shared" ref="AG41:AL41" ca="1" si="211">INDIRECT(ADDRESS($AF41+1,AG$2,,,AG$1))</f>
        <v>JOÃO ALVES</v>
      </c>
      <c r="AH41" s="9" t="str">
        <f t="shared" ca="1" si="211"/>
        <v>JA</v>
      </c>
      <c r="AI41" s="9">
        <f t="shared" ca="1" si="211"/>
        <v>2187</v>
      </c>
      <c r="AJ41" s="9" t="str">
        <f t="shared" ca="1" si="211"/>
        <v>AGUIAR</v>
      </c>
      <c r="AK41" s="9" t="str">
        <f t="shared" ca="1" si="211"/>
        <v>CTBA</v>
      </c>
      <c r="AL41" s="9" t="str">
        <f t="shared" ca="1" si="211"/>
        <v>CTBA</v>
      </c>
      <c r="AM41" s="52">
        <v>3</v>
      </c>
      <c r="AN41" s="41">
        <v>0.01</v>
      </c>
      <c r="AO41" s="42">
        <f t="shared" ca="1" si="24"/>
        <v>303</v>
      </c>
      <c r="AP41" s="42">
        <f t="shared" ca="1" si="25"/>
        <v>183</v>
      </c>
      <c r="AQ41" s="42">
        <f t="shared" ca="1" si="26"/>
        <v>299.96999999999997</v>
      </c>
    </row>
    <row r="42" spans="1:43" ht="15.75" customHeight="1">
      <c r="A42" s="9">
        <f t="shared" si="18"/>
        <v>41</v>
      </c>
      <c r="B42" s="9">
        <v>25</v>
      </c>
      <c r="C42" s="50">
        <v>42750</v>
      </c>
      <c r="D42" s="39">
        <v>42755</v>
      </c>
      <c r="E42" s="39">
        <v>42755</v>
      </c>
      <c r="F42" s="40">
        <v>14</v>
      </c>
      <c r="G42" s="7">
        <f t="shared" ref="G42:L42" ca="1" si="212">INDIRECT(ADDRESS($F42+1,G$2,,,G$1))</f>
        <v>42750</v>
      </c>
      <c r="H42" s="27">
        <f t="shared" ca="1" si="212"/>
        <v>42766</v>
      </c>
      <c r="I42" s="9">
        <f t="shared" ca="1" si="212"/>
        <v>15</v>
      </c>
      <c r="J42" s="9">
        <f t="shared" ca="1" si="212"/>
        <v>1</v>
      </c>
      <c r="K42" s="28">
        <f t="shared" ca="1" si="212"/>
        <v>42736</v>
      </c>
      <c r="L42" s="9">
        <f t="shared" ca="1" si="212"/>
        <v>1</v>
      </c>
      <c r="M42" s="40">
        <v>21</v>
      </c>
      <c r="N42" s="9" t="str">
        <f t="shared" ref="N42:R42" ca="1" si="213">INDIRECT(ADDRESS($M42+1,N$2,,,N$1))</f>
        <v>COZINHA MINEIRA REST.</v>
      </c>
      <c r="O42" s="9" t="str">
        <f t="shared" ca="1" si="213"/>
        <v>CMR</v>
      </c>
      <c r="P42" s="9" t="str">
        <f t="shared" ca="1" si="213"/>
        <v>RUA 7 DE SETEMBRO</v>
      </c>
      <c r="Q42" s="9" t="str">
        <f t="shared" ca="1" si="213"/>
        <v>BELORIZONTE</v>
      </c>
      <c r="R42" s="9" t="str">
        <f t="shared" ca="1" si="213"/>
        <v>MG</v>
      </c>
      <c r="S42" s="40">
        <v>14</v>
      </c>
      <c r="T42" s="9" t="str">
        <f t="shared" ref="T42:Z42" ca="1" si="214">INDIRECT(ADDRESS($S42+1,T$2,,,T$1))</f>
        <v>ESPUMANTE BRUTT</v>
      </c>
      <c r="U42" s="9" t="str">
        <f t="shared" ca="1" si="214"/>
        <v>ES_BRT</v>
      </c>
      <c r="V42" s="9" t="str">
        <f t="shared" ca="1" si="214"/>
        <v>ESPUMANTE</v>
      </c>
      <c r="W42" s="9" t="str">
        <f t="shared" ca="1" si="214"/>
        <v>12_BTL_0,75 l</v>
      </c>
      <c r="X42" s="29">
        <f t="shared" ca="1" si="214"/>
        <v>12</v>
      </c>
      <c r="Y42" s="30">
        <f t="shared" ca="1" si="214"/>
        <v>223</v>
      </c>
      <c r="Z42" s="30">
        <f t="shared" ca="1" si="214"/>
        <v>108</v>
      </c>
      <c r="AA42" s="40">
        <v>4</v>
      </c>
      <c r="AB42" s="9" t="str">
        <f t="shared" ref="AB42:AE42" ca="1" si="215">INDIRECT(ADDRESS($AA42+1,AB$2,,,AB$1))</f>
        <v>AGUA LIMPA</v>
      </c>
      <c r="AC42" s="9" t="str">
        <f t="shared" ca="1" si="215"/>
        <v>AL</v>
      </c>
      <c r="AD42" s="9" t="str">
        <f t="shared" ca="1" si="215"/>
        <v>BELORIZONTE</v>
      </c>
      <c r="AE42" s="9" t="str">
        <f t="shared" ca="1" si="215"/>
        <v>BRASIL</v>
      </c>
      <c r="AF42" s="40">
        <v>5</v>
      </c>
      <c r="AG42" s="9" t="str">
        <f t="shared" ref="AG42:AL42" ca="1" si="216">INDIRECT(ADDRESS($AF42+1,AG$2,,,AG$1))</f>
        <v>ALICE SILVEIRA</v>
      </c>
      <c r="AH42" s="9" t="str">
        <f t="shared" ca="1" si="216"/>
        <v>AS</v>
      </c>
      <c r="AI42" s="9">
        <f t="shared" ca="1" si="216"/>
        <v>2106</v>
      </c>
      <c r="AJ42" s="9" t="str">
        <f t="shared" ca="1" si="216"/>
        <v>AGUIAR</v>
      </c>
      <c r="AK42" s="9" t="str">
        <f t="shared" ca="1" si="216"/>
        <v>CTBA</v>
      </c>
      <c r="AL42" s="9" t="str">
        <f t="shared" ca="1" si="216"/>
        <v>CTBA</v>
      </c>
      <c r="AM42" s="52">
        <v>2</v>
      </c>
      <c r="AN42" s="41">
        <v>1.3999999999999999E-2</v>
      </c>
      <c r="AO42" s="42">
        <f t="shared" ca="1" si="24"/>
        <v>446</v>
      </c>
      <c r="AP42" s="42">
        <f t="shared" ca="1" si="25"/>
        <v>216</v>
      </c>
      <c r="AQ42" s="42">
        <f t="shared" ca="1" si="26"/>
        <v>439.75599999999997</v>
      </c>
    </row>
    <row r="43" spans="1:43" ht="15.75" customHeight="1">
      <c r="A43" s="9">
        <f t="shared" si="18"/>
        <v>42</v>
      </c>
      <c r="B43" s="9">
        <v>25</v>
      </c>
      <c r="C43" s="50">
        <v>42750</v>
      </c>
      <c r="D43" s="39">
        <v>42755</v>
      </c>
      <c r="E43" s="39">
        <v>42755</v>
      </c>
      <c r="F43" s="40">
        <v>14</v>
      </c>
      <c r="G43" s="7">
        <f t="shared" ref="G43:L43" ca="1" si="217">INDIRECT(ADDRESS($F43+1,G$2,,,G$1))</f>
        <v>42750</v>
      </c>
      <c r="H43" s="27">
        <f t="shared" ca="1" si="217"/>
        <v>42766</v>
      </c>
      <c r="I43" s="9">
        <f t="shared" ca="1" si="217"/>
        <v>15</v>
      </c>
      <c r="J43" s="9">
        <f t="shared" ca="1" si="217"/>
        <v>1</v>
      </c>
      <c r="K43" s="28">
        <f t="shared" ca="1" si="217"/>
        <v>42736</v>
      </c>
      <c r="L43" s="9">
        <f t="shared" ca="1" si="217"/>
        <v>1</v>
      </c>
      <c r="M43" s="40">
        <v>21</v>
      </c>
      <c r="N43" s="9" t="str">
        <f t="shared" ref="N43:R43" ca="1" si="218">INDIRECT(ADDRESS($M43+1,N$2,,,N$1))</f>
        <v>COZINHA MINEIRA REST.</v>
      </c>
      <c r="O43" s="9" t="str">
        <f t="shared" ca="1" si="218"/>
        <v>CMR</v>
      </c>
      <c r="P43" s="9" t="str">
        <f t="shared" ca="1" si="218"/>
        <v>RUA 7 DE SETEMBRO</v>
      </c>
      <c r="Q43" s="9" t="str">
        <f t="shared" ca="1" si="218"/>
        <v>BELORIZONTE</v>
      </c>
      <c r="R43" s="9" t="str">
        <f t="shared" ca="1" si="218"/>
        <v>MG</v>
      </c>
      <c r="S43" s="40">
        <v>24</v>
      </c>
      <c r="T43" s="9" t="str">
        <f t="shared" ref="T43:Z43" ca="1" si="219">INDIRECT(ADDRESS($S43+1,T$2,,,T$1))</f>
        <v>CARMENERE</v>
      </c>
      <c r="U43" s="9" t="str">
        <f t="shared" ca="1" si="219"/>
        <v>CRMN_E</v>
      </c>
      <c r="V43" s="9" t="str">
        <f t="shared" ca="1" si="219"/>
        <v>VINHO TINTO</v>
      </c>
      <c r="W43" s="9" t="str">
        <f t="shared" ca="1" si="219"/>
        <v>4_TPK_2,0 l</v>
      </c>
      <c r="X43" s="29">
        <f t="shared" ca="1" si="219"/>
        <v>4</v>
      </c>
      <c r="Y43" s="30">
        <f t="shared" ca="1" si="219"/>
        <v>123</v>
      </c>
      <c r="Z43" s="30">
        <f t="shared" ca="1" si="219"/>
        <v>12</v>
      </c>
      <c r="AA43" s="40">
        <v>1</v>
      </c>
      <c r="AB43" s="9" t="str">
        <f t="shared" ref="AB43:AE43" ca="1" si="220">INDIRECT(ADDRESS($AA43+1,AB$2,,,AB$1))</f>
        <v>CAMPO BELO</v>
      </c>
      <c r="AC43" s="9" t="str">
        <f t="shared" ca="1" si="220"/>
        <v>CB</v>
      </c>
      <c r="AD43" s="9" t="str">
        <f t="shared" ca="1" si="220"/>
        <v>SÃO PAULO</v>
      </c>
      <c r="AE43" s="9" t="str">
        <f t="shared" ca="1" si="220"/>
        <v>BRASIL</v>
      </c>
      <c r="AF43" s="40">
        <v>7</v>
      </c>
      <c r="AG43" s="9" t="str">
        <f t="shared" ref="AG43:AL43" ca="1" si="221">INDIRECT(ADDRESS($AF43+1,AG$2,,,AG$1))</f>
        <v>SILAS MALAFAIA</v>
      </c>
      <c r="AH43" s="9" t="str">
        <f t="shared" ca="1" si="221"/>
        <v>SM</v>
      </c>
      <c r="AI43" s="9">
        <f t="shared" ca="1" si="221"/>
        <v>2243</v>
      </c>
      <c r="AJ43" s="9" t="str">
        <f t="shared" ca="1" si="221"/>
        <v>MENESES</v>
      </c>
      <c r="AK43" s="9" t="str">
        <f t="shared" ca="1" si="221"/>
        <v>BSB</v>
      </c>
      <c r="AL43" s="9" t="str">
        <f t="shared" ca="1" si="221"/>
        <v>BSB</v>
      </c>
      <c r="AM43" s="52">
        <v>3</v>
      </c>
      <c r="AN43" s="41">
        <v>3.1E-2</v>
      </c>
      <c r="AO43" s="42">
        <f t="shared" ca="1" si="24"/>
        <v>369</v>
      </c>
      <c r="AP43" s="42">
        <f t="shared" ca="1" si="25"/>
        <v>36</v>
      </c>
      <c r="AQ43" s="42">
        <f t="shared" ca="1" si="26"/>
        <v>357.56099999999998</v>
      </c>
    </row>
    <row r="44" spans="1:43" ht="15.75" customHeight="1">
      <c r="A44" s="9">
        <f t="shared" si="18"/>
        <v>43</v>
      </c>
      <c r="B44" s="9">
        <v>25</v>
      </c>
      <c r="C44" s="50">
        <v>42750</v>
      </c>
      <c r="D44" s="39">
        <v>42755</v>
      </c>
      <c r="E44" s="39">
        <v>42755</v>
      </c>
      <c r="F44" s="40">
        <v>14</v>
      </c>
      <c r="G44" s="7">
        <f t="shared" ref="G44:L44" ca="1" si="222">INDIRECT(ADDRESS($F44+1,G$2,,,G$1))</f>
        <v>42750</v>
      </c>
      <c r="H44" s="27">
        <f t="shared" ca="1" si="222"/>
        <v>42766</v>
      </c>
      <c r="I44" s="9">
        <f t="shared" ca="1" si="222"/>
        <v>15</v>
      </c>
      <c r="J44" s="9">
        <f t="shared" ca="1" si="222"/>
        <v>1</v>
      </c>
      <c r="K44" s="28">
        <f t="shared" ca="1" si="222"/>
        <v>42736</v>
      </c>
      <c r="L44" s="9">
        <f t="shared" ca="1" si="222"/>
        <v>1</v>
      </c>
      <c r="M44" s="40">
        <v>21</v>
      </c>
      <c r="N44" s="9" t="str">
        <f t="shared" ref="N44:R44" ca="1" si="223">INDIRECT(ADDRESS($M44+1,N$2,,,N$1))</f>
        <v>COZINHA MINEIRA REST.</v>
      </c>
      <c r="O44" s="9" t="str">
        <f t="shared" ca="1" si="223"/>
        <v>CMR</v>
      </c>
      <c r="P44" s="9" t="str">
        <f t="shared" ca="1" si="223"/>
        <v>RUA 7 DE SETEMBRO</v>
      </c>
      <c r="Q44" s="9" t="str">
        <f t="shared" ca="1" si="223"/>
        <v>BELORIZONTE</v>
      </c>
      <c r="R44" s="9" t="str">
        <f t="shared" ca="1" si="223"/>
        <v>MG</v>
      </c>
      <c r="S44" s="40">
        <v>4</v>
      </c>
      <c r="T44" s="9" t="str">
        <f t="shared" ref="T44:Z44" ca="1" si="224">INDIRECT(ADDRESS($S44+1,T$2,,,T$1))</f>
        <v>CARMENERE</v>
      </c>
      <c r="U44" s="9" t="str">
        <f t="shared" ca="1" si="224"/>
        <v>CRMN</v>
      </c>
      <c r="V44" s="9" t="str">
        <f t="shared" ca="1" si="224"/>
        <v>VINHO TINTO</v>
      </c>
      <c r="W44" s="9" t="str">
        <f t="shared" ca="1" si="224"/>
        <v>12_BTL_0,75 l</v>
      </c>
      <c r="X44" s="29">
        <f t="shared" ca="1" si="224"/>
        <v>12</v>
      </c>
      <c r="Y44" s="30">
        <f t="shared" ca="1" si="224"/>
        <v>150</v>
      </c>
      <c r="Z44" s="30">
        <f t="shared" ca="1" si="224"/>
        <v>98</v>
      </c>
      <c r="AA44" s="40">
        <v>5</v>
      </c>
      <c r="AB44" s="9" t="str">
        <f t="shared" ref="AB44:AE44" ca="1" si="225">INDIRECT(ADDRESS($AA44+1,AB$2,,,AB$1))</f>
        <v>PARQUE SUL</v>
      </c>
      <c r="AC44" s="9" t="str">
        <f t="shared" ca="1" si="225"/>
        <v>PS</v>
      </c>
      <c r="AD44" s="9" t="str">
        <f t="shared" ca="1" si="225"/>
        <v>RIO DE JANEIRO</v>
      </c>
      <c r="AE44" s="9" t="str">
        <f t="shared" ca="1" si="225"/>
        <v>BRASIL</v>
      </c>
      <c r="AF44" s="40">
        <v>13</v>
      </c>
      <c r="AG44" s="9" t="str">
        <f t="shared" ref="AG44:AL44" ca="1" si="226">INDIRECT(ADDRESS($AF44+1,AG$2,,,AG$1))</f>
        <v>THAIS LETICIA</v>
      </c>
      <c r="AH44" s="9" t="str">
        <f t="shared" ca="1" si="226"/>
        <v>TL</v>
      </c>
      <c r="AI44" s="9">
        <f t="shared" ca="1" si="226"/>
        <v>2154</v>
      </c>
      <c r="AJ44" s="9" t="str">
        <f t="shared" ca="1" si="226"/>
        <v>ANTÔNIO</v>
      </c>
      <c r="AK44" s="9" t="str">
        <f t="shared" ca="1" si="226"/>
        <v>SPAULO</v>
      </c>
      <c r="AL44" s="9" t="str">
        <f t="shared" ca="1" si="226"/>
        <v>SPAULO</v>
      </c>
      <c r="AM44" s="52">
        <v>3</v>
      </c>
      <c r="AN44" s="41">
        <v>3.5000000000000003E-2</v>
      </c>
      <c r="AO44" s="42">
        <f t="shared" ca="1" si="24"/>
        <v>450</v>
      </c>
      <c r="AP44" s="42">
        <f t="shared" ca="1" si="25"/>
        <v>294</v>
      </c>
      <c r="AQ44" s="42">
        <f t="shared" ca="1" si="26"/>
        <v>434.25</v>
      </c>
    </row>
    <row r="45" spans="1:43" ht="15.75" customHeight="1">
      <c r="A45" s="9">
        <f t="shared" si="18"/>
        <v>44</v>
      </c>
      <c r="B45" s="9">
        <v>25</v>
      </c>
      <c r="C45" s="50">
        <v>42750</v>
      </c>
      <c r="D45" s="39">
        <v>42755</v>
      </c>
      <c r="E45" s="39">
        <v>42755</v>
      </c>
      <c r="F45" s="40">
        <v>14</v>
      </c>
      <c r="G45" s="7">
        <f t="shared" ref="G45:L45" ca="1" si="227">INDIRECT(ADDRESS($F45+1,G$2,,,G$1))</f>
        <v>42750</v>
      </c>
      <c r="H45" s="27">
        <f t="shared" ca="1" si="227"/>
        <v>42766</v>
      </c>
      <c r="I45" s="9">
        <f t="shared" ca="1" si="227"/>
        <v>15</v>
      </c>
      <c r="J45" s="9">
        <f t="shared" ca="1" si="227"/>
        <v>1</v>
      </c>
      <c r="K45" s="28">
        <f t="shared" ca="1" si="227"/>
        <v>42736</v>
      </c>
      <c r="L45" s="9">
        <f t="shared" ca="1" si="227"/>
        <v>1</v>
      </c>
      <c r="M45" s="40">
        <v>21</v>
      </c>
      <c r="N45" s="9" t="str">
        <f t="shared" ref="N45:R45" ca="1" si="228">INDIRECT(ADDRESS($M45+1,N$2,,,N$1))</f>
        <v>COZINHA MINEIRA REST.</v>
      </c>
      <c r="O45" s="9" t="str">
        <f t="shared" ca="1" si="228"/>
        <v>CMR</v>
      </c>
      <c r="P45" s="9" t="str">
        <f t="shared" ca="1" si="228"/>
        <v>RUA 7 DE SETEMBRO</v>
      </c>
      <c r="Q45" s="9" t="str">
        <f t="shared" ca="1" si="228"/>
        <v>BELORIZONTE</v>
      </c>
      <c r="R45" s="9" t="str">
        <f t="shared" ca="1" si="228"/>
        <v>MG</v>
      </c>
      <c r="S45" s="40">
        <v>18</v>
      </c>
      <c r="T45" s="9" t="str">
        <f t="shared" ref="T45:Z45" ca="1" si="229">INDIRECT(ADDRESS($S45+1,T$2,,,T$1))</f>
        <v>ESPUMANTE ROSE</v>
      </c>
      <c r="U45" s="9" t="str">
        <f t="shared" ca="1" si="229"/>
        <v>ES_RSE</v>
      </c>
      <c r="V45" s="9" t="str">
        <f t="shared" ca="1" si="229"/>
        <v>ESPUMANTE</v>
      </c>
      <c r="W45" s="9" t="str">
        <f t="shared" ca="1" si="229"/>
        <v>12_BTL_0,75 l</v>
      </c>
      <c r="X45" s="29">
        <f t="shared" ca="1" si="229"/>
        <v>12</v>
      </c>
      <c r="Y45" s="30">
        <f t="shared" ca="1" si="229"/>
        <v>223</v>
      </c>
      <c r="Z45" s="30">
        <f t="shared" ca="1" si="229"/>
        <v>114</v>
      </c>
      <c r="AA45" s="40">
        <v>4</v>
      </c>
      <c r="AB45" s="9" t="str">
        <f t="shared" ref="AB45:AE45" ca="1" si="230">INDIRECT(ADDRESS($AA45+1,AB$2,,,AB$1))</f>
        <v>AGUA LIMPA</v>
      </c>
      <c r="AC45" s="9" t="str">
        <f t="shared" ca="1" si="230"/>
        <v>AL</v>
      </c>
      <c r="AD45" s="9" t="str">
        <f t="shared" ca="1" si="230"/>
        <v>BELORIZONTE</v>
      </c>
      <c r="AE45" s="9" t="str">
        <f t="shared" ca="1" si="230"/>
        <v>BRASIL</v>
      </c>
      <c r="AF45" s="40">
        <v>13</v>
      </c>
      <c r="AG45" s="9" t="str">
        <f t="shared" ref="AG45:AL45" ca="1" si="231">INDIRECT(ADDRESS($AF45+1,AG$2,,,AG$1))</f>
        <v>THAIS LETICIA</v>
      </c>
      <c r="AH45" s="9" t="str">
        <f t="shared" ca="1" si="231"/>
        <v>TL</v>
      </c>
      <c r="AI45" s="9">
        <f t="shared" ca="1" si="231"/>
        <v>2154</v>
      </c>
      <c r="AJ45" s="9" t="str">
        <f t="shared" ca="1" si="231"/>
        <v>ANTÔNIO</v>
      </c>
      <c r="AK45" s="9" t="str">
        <f t="shared" ca="1" si="231"/>
        <v>SPAULO</v>
      </c>
      <c r="AL45" s="9" t="str">
        <f t="shared" ca="1" si="231"/>
        <v>SPAULO</v>
      </c>
      <c r="AM45" s="52">
        <v>2</v>
      </c>
      <c r="AN45" s="41">
        <v>4.2000000000000003E-2</v>
      </c>
      <c r="AO45" s="42">
        <f t="shared" ca="1" si="24"/>
        <v>446</v>
      </c>
      <c r="AP45" s="42">
        <f t="shared" ca="1" si="25"/>
        <v>228</v>
      </c>
      <c r="AQ45" s="42">
        <f t="shared" ca="1" si="26"/>
        <v>427.26799999999997</v>
      </c>
    </row>
    <row r="46" spans="1:43" ht="15.75" customHeight="1">
      <c r="A46" s="9">
        <f t="shared" si="18"/>
        <v>45</v>
      </c>
      <c r="B46" s="9">
        <v>26</v>
      </c>
      <c r="C46" s="50">
        <v>42751</v>
      </c>
      <c r="D46" s="39">
        <v>42755</v>
      </c>
      <c r="E46" s="39">
        <v>42754</v>
      </c>
      <c r="F46" s="40">
        <v>15</v>
      </c>
      <c r="G46" s="7">
        <f t="shared" ref="G46:L46" ca="1" si="232">INDIRECT(ADDRESS($F46+1,G$2,,,G$1))</f>
        <v>42751</v>
      </c>
      <c r="H46" s="27">
        <f t="shared" ca="1" si="232"/>
        <v>42766</v>
      </c>
      <c r="I46" s="9">
        <f t="shared" ca="1" si="232"/>
        <v>16</v>
      </c>
      <c r="J46" s="9">
        <f t="shared" ca="1" si="232"/>
        <v>1</v>
      </c>
      <c r="K46" s="28">
        <f t="shared" ca="1" si="232"/>
        <v>42736</v>
      </c>
      <c r="L46" s="9">
        <f t="shared" ca="1" si="232"/>
        <v>2</v>
      </c>
      <c r="M46" s="40">
        <v>16</v>
      </c>
      <c r="N46" s="9" t="str">
        <f t="shared" ref="N46:R46" ca="1" si="233">INDIRECT(ADDRESS($M46+1,N$2,,,N$1))</f>
        <v>PASTA E VINO</v>
      </c>
      <c r="O46" s="9" t="str">
        <f t="shared" ca="1" si="233"/>
        <v>PEV</v>
      </c>
      <c r="P46" s="9" t="str">
        <f t="shared" ca="1" si="233"/>
        <v>BEIRA MAR NORTE, 556</v>
      </c>
      <c r="Q46" s="9" t="str">
        <f t="shared" ca="1" si="233"/>
        <v>FLORIANÓPOLIS</v>
      </c>
      <c r="R46" s="9" t="str">
        <f t="shared" ca="1" si="233"/>
        <v>SC</v>
      </c>
      <c r="S46" s="40">
        <v>15</v>
      </c>
      <c r="T46" s="9" t="str">
        <f t="shared" ref="T46:Z46" ca="1" si="234">INDIRECT(ADDRESS($S46+1,T$2,,,T$1))</f>
        <v>ESPUMANTE BRUTT RESERVA</v>
      </c>
      <c r="U46" s="9" t="str">
        <f t="shared" ca="1" si="234"/>
        <v>ES_BRT_RS</v>
      </c>
      <c r="V46" s="9" t="str">
        <f t="shared" ca="1" si="234"/>
        <v>ESPUMANTE</v>
      </c>
      <c r="W46" s="9" t="str">
        <f t="shared" ca="1" si="234"/>
        <v>12_BTL_0,75 l</v>
      </c>
      <c r="X46" s="29">
        <f t="shared" ca="1" si="234"/>
        <v>12</v>
      </c>
      <c r="Y46" s="30">
        <f t="shared" ca="1" si="234"/>
        <v>273</v>
      </c>
      <c r="Z46" s="30">
        <f t="shared" ca="1" si="234"/>
        <v>132</v>
      </c>
      <c r="AA46" s="40">
        <v>4</v>
      </c>
      <c r="AB46" s="9" t="str">
        <f t="shared" ref="AB46:AE46" ca="1" si="235">INDIRECT(ADDRESS($AA46+1,AB$2,,,AB$1))</f>
        <v>AGUA LIMPA</v>
      </c>
      <c r="AC46" s="9" t="str">
        <f t="shared" ca="1" si="235"/>
        <v>AL</v>
      </c>
      <c r="AD46" s="9" t="str">
        <f t="shared" ca="1" si="235"/>
        <v>BELORIZONTE</v>
      </c>
      <c r="AE46" s="9" t="str">
        <f t="shared" ca="1" si="235"/>
        <v>BRASIL</v>
      </c>
      <c r="AF46" s="40">
        <v>13</v>
      </c>
      <c r="AG46" s="9" t="str">
        <f t="shared" ref="AG46:AL46" ca="1" si="236">INDIRECT(ADDRESS($AF46+1,AG$2,,,AG$1))</f>
        <v>THAIS LETICIA</v>
      </c>
      <c r="AH46" s="9" t="str">
        <f t="shared" ca="1" si="236"/>
        <v>TL</v>
      </c>
      <c r="AI46" s="9">
        <f t="shared" ca="1" si="236"/>
        <v>2154</v>
      </c>
      <c r="AJ46" s="9" t="str">
        <f t="shared" ca="1" si="236"/>
        <v>ANTÔNIO</v>
      </c>
      <c r="AK46" s="9" t="str">
        <f t="shared" ca="1" si="236"/>
        <v>SPAULO</v>
      </c>
      <c r="AL46" s="9" t="str">
        <f t="shared" ca="1" si="236"/>
        <v>SPAULO</v>
      </c>
      <c r="AM46" s="52">
        <v>1</v>
      </c>
      <c r="AN46" s="41">
        <v>8.0000000000000002E-3</v>
      </c>
      <c r="AO46" s="42">
        <f t="shared" ca="1" si="24"/>
        <v>273</v>
      </c>
      <c r="AP46" s="42">
        <f t="shared" ca="1" si="25"/>
        <v>132</v>
      </c>
      <c r="AQ46" s="42">
        <f t="shared" ca="1" si="26"/>
        <v>270.81599999999997</v>
      </c>
    </row>
    <row r="47" spans="1:43" ht="15.75" customHeight="1">
      <c r="A47" s="9">
        <f t="shared" si="18"/>
        <v>46</v>
      </c>
      <c r="B47" s="9">
        <v>27</v>
      </c>
      <c r="C47" s="50">
        <v>42752</v>
      </c>
      <c r="D47" s="39">
        <v>42757</v>
      </c>
      <c r="E47" s="39">
        <v>42758</v>
      </c>
      <c r="F47" s="40">
        <v>16</v>
      </c>
      <c r="G47" s="7">
        <f t="shared" ref="G47:L47" ca="1" si="237">INDIRECT(ADDRESS($F47+1,G$2,,,G$1))</f>
        <v>42752</v>
      </c>
      <c r="H47" s="27">
        <f t="shared" ca="1" si="237"/>
        <v>42766</v>
      </c>
      <c r="I47" s="9">
        <f t="shared" ca="1" si="237"/>
        <v>17</v>
      </c>
      <c r="J47" s="9">
        <f t="shared" ca="1" si="237"/>
        <v>1</v>
      </c>
      <c r="K47" s="28">
        <f t="shared" ca="1" si="237"/>
        <v>42736</v>
      </c>
      <c r="L47" s="9">
        <f t="shared" ca="1" si="237"/>
        <v>3</v>
      </c>
      <c r="M47" s="40">
        <v>6</v>
      </c>
      <c r="N47" s="9" t="str">
        <f t="shared" ref="N47:R47" ca="1" si="238">INDIRECT(ADDRESS($M47+1,N$2,,,N$1))</f>
        <v>ANGELONI</v>
      </c>
      <c r="O47" s="9" t="str">
        <f t="shared" ca="1" si="238"/>
        <v>ANG</v>
      </c>
      <c r="P47" s="9" t="str">
        <f t="shared" ca="1" si="238"/>
        <v>AV. BEIRA RIO, 12</v>
      </c>
      <c r="Q47" s="9" t="str">
        <f t="shared" ca="1" si="238"/>
        <v>JOINVILLE</v>
      </c>
      <c r="R47" s="9" t="str">
        <f t="shared" ca="1" si="238"/>
        <v>SC</v>
      </c>
      <c r="S47" s="40">
        <v>24</v>
      </c>
      <c r="T47" s="9" t="str">
        <f t="shared" ref="T47:Z47" ca="1" si="239">INDIRECT(ADDRESS($S47+1,T$2,,,T$1))</f>
        <v>CARMENERE</v>
      </c>
      <c r="U47" s="9" t="str">
        <f t="shared" ca="1" si="239"/>
        <v>CRMN_E</v>
      </c>
      <c r="V47" s="9" t="str">
        <f t="shared" ca="1" si="239"/>
        <v>VINHO TINTO</v>
      </c>
      <c r="W47" s="9" t="str">
        <f t="shared" ca="1" si="239"/>
        <v>4_TPK_2,0 l</v>
      </c>
      <c r="X47" s="29">
        <f t="shared" ca="1" si="239"/>
        <v>4</v>
      </c>
      <c r="Y47" s="30">
        <f t="shared" ca="1" si="239"/>
        <v>123</v>
      </c>
      <c r="Z47" s="30">
        <f t="shared" ca="1" si="239"/>
        <v>12</v>
      </c>
      <c r="AA47" s="40">
        <v>2</v>
      </c>
      <c r="AB47" s="9" t="str">
        <f t="shared" ref="AB47:AE47" ca="1" si="240">INDIRECT(ADDRESS($AA47+1,AB$2,,,AB$1))</f>
        <v>MARTE</v>
      </c>
      <c r="AC47" s="9" t="str">
        <f t="shared" ca="1" si="240"/>
        <v>MT</v>
      </c>
      <c r="AD47" s="9" t="str">
        <f t="shared" ca="1" si="240"/>
        <v>CURITIBA</v>
      </c>
      <c r="AE47" s="9" t="str">
        <f t="shared" ca="1" si="240"/>
        <v>BRASIL</v>
      </c>
      <c r="AF47" s="40">
        <v>14</v>
      </c>
      <c r="AG47" s="9" t="str">
        <f t="shared" ref="AG47:AL47" ca="1" si="241">INDIRECT(ADDRESS($AF47+1,AG$2,,,AG$1))</f>
        <v>RICARDO AMARAL</v>
      </c>
      <c r="AH47" s="9" t="str">
        <f t="shared" ca="1" si="241"/>
        <v>RA</v>
      </c>
      <c r="AI47" s="9">
        <f t="shared" ca="1" si="241"/>
        <v>2255</v>
      </c>
      <c r="AJ47" s="9" t="str">
        <f t="shared" ca="1" si="241"/>
        <v>ANTÔNIO</v>
      </c>
      <c r="AK47" s="9" t="str">
        <f t="shared" ca="1" si="241"/>
        <v>SPAULO</v>
      </c>
      <c r="AL47" s="9" t="str">
        <f t="shared" ca="1" si="241"/>
        <v>SPAULO</v>
      </c>
      <c r="AM47" s="52">
        <v>2</v>
      </c>
      <c r="AN47" s="41">
        <v>1.3000000000000001E-2</v>
      </c>
      <c r="AO47" s="42">
        <f t="shared" ca="1" si="24"/>
        <v>246</v>
      </c>
      <c r="AP47" s="42">
        <f t="shared" ca="1" si="25"/>
        <v>24</v>
      </c>
      <c r="AQ47" s="42">
        <f t="shared" ca="1" si="26"/>
        <v>242.80199999999999</v>
      </c>
    </row>
    <row r="48" spans="1:43" ht="14">
      <c r="A48" s="9">
        <f t="shared" si="18"/>
        <v>47</v>
      </c>
      <c r="B48" s="9">
        <v>27</v>
      </c>
      <c r="C48" s="50">
        <v>42752</v>
      </c>
      <c r="D48" s="39">
        <v>42757</v>
      </c>
      <c r="E48" s="39">
        <v>42758</v>
      </c>
      <c r="F48" s="40">
        <v>16</v>
      </c>
      <c r="G48" s="7">
        <f t="shared" ref="G48:L48" ca="1" si="242">INDIRECT(ADDRESS($F48+1,G$2,,,G$1))</f>
        <v>42752</v>
      </c>
      <c r="H48" s="27">
        <f t="shared" ca="1" si="242"/>
        <v>42766</v>
      </c>
      <c r="I48" s="9">
        <f t="shared" ca="1" si="242"/>
        <v>17</v>
      </c>
      <c r="J48" s="9">
        <f t="shared" ca="1" si="242"/>
        <v>1</v>
      </c>
      <c r="K48" s="28">
        <f t="shared" ca="1" si="242"/>
        <v>42736</v>
      </c>
      <c r="L48" s="9">
        <f t="shared" ca="1" si="242"/>
        <v>3</v>
      </c>
      <c r="M48" s="40">
        <v>6</v>
      </c>
      <c r="N48" s="9" t="str">
        <f t="shared" ref="N48:R48" ca="1" si="243">INDIRECT(ADDRESS($M48+1,N$2,,,N$1))</f>
        <v>ANGELONI</v>
      </c>
      <c r="O48" s="9" t="str">
        <f t="shared" ca="1" si="243"/>
        <v>ANG</v>
      </c>
      <c r="P48" s="9" t="str">
        <f t="shared" ca="1" si="243"/>
        <v>AV. BEIRA RIO, 12</v>
      </c>
      <c r="Q48" s="9" t="str">
        <f t="shared" ca="1" si="243"/>
        <v>JOINVILLE</v>
      </c>
      <c r="R48" s="9" t="str">
        <f t="shared" ca="1" si="243"/>
        <v>SC</v>
      </c>
      <c r="S48" s="40">
        <v>20</v>
      </c>
      <c r="T48" s="9" t="str">
        <f t="shared" ref="T48:Z48" ca="1" si="244">INDIRECT(ADDRESS($S48+1,T$2,,,T$1))</f>
        <v>MALBEC RESERVA</v>
      </c>
      <c r="U48" s="9" t="str">
        <f t="shared" ca="1" si="244"/>
        <v>MBC_RS</v>
      </c>
      <c r="V48" s="9" t="str">
        <f t="shared" ca="1" si="244"/>
        <v>VINHO TINTO</v>
      </c>
      <c r="W48" s="9" t="str">
        <f t="shared" ca="1" si="244"/>
        <v>12_BTL_0,75 l</v>
      </c>
      <c r="X48" s="29">
        <f t="shared" ca="1" si="244"/>
        <v>12</v>
      </c>
      <c r="Y48" s="30">
        <f t="shared" ca="1" si="244"/>
        <v>298</v>
      </c>
      <c r="Z48" s="30">
        <f t="shared" ca="1" si="244"/>
        <v>154</v>
      </c>
      <c r="AA48" s="40">
        <v>3</v>
      </c>
      <c r="AB48" s="9" t="str">
        <f t="shared" ref="AB48:AE48" ca="1" si="245">INDIRECT(ADDRESS($AA48+1,AB$2,,,AB$1))</f>
        <v>AGUIA</v>
      </c>
      <c r="AC48" s="9" t="str">
        <f t="shared" ca="1" si="245"/>
        <v>AG</v>
      </c>
      <c r="AD48" s="9" t="str">
        <f t="shared" ca="1" si="245"/>
        <v>PORTO ALEGRE</v>
      </c>
      <c r="AE48" s="9" t="str">
        <f t="shared" ca="1" si="245"/>
        <v>BRASIL</v>
      </c>
      <c r="AF48" s="40">
        <v>10</v>
      </c>
      <c r="AG48" s="9" t="str">
        <f t="shared" ref="AG48:AL48" ca="1" si="246">INDIRECT(ADDRESS($AF48+1,AG$2,,,AG$1))</f>
        <v>MIGUEL FREITAS</v>
      </c>
      <c r="AH48" s="9" t="str">
        <f t="shared" ca="1" si="246"/>
        <v>MF</v>
      </c>
      <c r="AI48" s="9">
        <f t="shared" ca="1" si="246"/>
        <v>2201</v>
      </c>
      <c r="AJ48" s="9" t="str">
        <f t="shared" ca="1" si="246"/>
        <v>ANTÔNIO</v>
      </c>
      <c r="AK48" s="9" t="str">
        <f t="shared" ca="1" si="246"/>
        <v>SPAULO</v>
      </c>
      <c r="AL48" s="9" t="str">
        <f t="shared" ca="1" si="246"/>
        <v>SPAULO</v>
      </c>
      <c r="AM48" s="52">
        <v>1</v>
      </c>
      <c r="AN48" s="41">
        <v>0.13900000000000001</v>
      </c>
      <c r="AO48" s="42">
        <f t="shared" ca="1" si="24"/>
        <v>298</v>
      </c>
      <c r="AP48" s="42">
        <f t="shared" ca="1" si="25"/>
        <v>154</v>
      </c>
      <c r="AQ48" s="42">
        <f t="shared" ca="1" si="26"/>
        <v>256.57799999999997</v>
      </c>
    </row>
    <row r="49" spans="1:43" ht="14">
      <c r="A49" s="9">
        <f t="shared" si="18"/>
        <v>48</v>
      </c>
      <c r="B49" s="9">
        <v>27</v>
      </c>
      <c r="C49" s="50">
        <v>42752</v>
      </c>
      <c r="D49" s="39">
        <v>42757</v>
      </c>
      <c r="E49" s="39">
        <v>42758</v>
      </c>
      <c r="F49" s="40">
        <v>16</v>
      </c>
      <c r="G49" s="7">
        <f t="shared" ref="G49:L49" ca="1" si="247">INDIRECT(ADDRESS($F49+1,G$2,,,G$1))</f>
        <v>42752</v>
      </c>
      <c r="H49" s="27">
        <f t="shared" ca="1" si="247"/>
        <v>42766</v>
      </c>
      <c r="I49" s="9">
        <f t="shared" ca="1" si="247"/>
        <v>17</v>
      </c>
      <c r="J49" s="9">
        <f t="shared" ca="1" si="247"/>
        <v>1</v>
      </c>
      <c r="K49" s="28">
        <f t="shared" ca="1" si="247"/>
        <v>42736</v>
      </c>
      <c r="L49" s="9">
        <f t="shared" ca="1" si="247"/>
        <v>3</v>
      </c>
      <c r="M49" s="40">
        <v>6</v>
      </c>
      <c r="N49" s="9" t="str">
        <f t="shared" ref="N49:R49" ca="1" si="248">INDIRECT(ADDRESS($M49+1,N$2,,,N$1))</f>
        <v>ANGELONI</v>
      </c>
      <c r="O49" s="9" t="str">
        <f t="shared" ca="1" si="248"/>
        <v>ANG</v>
      </c>
      <c r="P49" s="9" t="str">
        <f t="shared" ca="1" si="248"/>
        <v>AV. BEIRA RIO, 12</v>
      </c>
      <c r="Q49" s="9" t="str">
        <f t="shared" ca="1" si="248"/>
        <v>JOINVILLE</v>
      </c>
      <c r="R49" s="9" t="str">
        <f t="shared" ca="1" si="248"/>
        <v>SC</v>
      </c>
      <c r="S49" s="40">
        <v>26</v>
      </c>
      <c r="T49" s="9" t="str">
        <f t="shared" ref="T49:Z49" ca="1" si="249">INDIRECT(ADDRESS($S49+1,T$2,,,T$1))</f>
        <v>SAUVIGNON BLANC</v>
      </c>
      <c r="U49" s="9" t="str">
        <f t="shared" ca="1" si="249"/>
        <v>SAVN_BL_E</v>
      </c>
      <c r="V49" s="9" t="str">
        <f t="shared" ca="1" si="249"/>
        <v>VINHO BRANCO</v>
      </c>
      <c r="W49" s="9" t="str">
        <f t="shared" ca="1" si="249"/>
        <v>4_TPK_2,0 l</v>
      </c>
      <c r="X49" s="29">
        <f t="shared" ca="1" si="249"/>
        <v>4</v>
      </c>
      <c r="Y49" s="30">
        <f t="shared" ca="1" si="249"/>
        <v>123</v>
      </c>
      <c r="Z49" s="30">
        <f t="shared" ca="1" si="249"/>
        <v>80</v>
      </c>
      <c r="AA49" s="40">
        <v>6</v>
      </c>
      <c r="AB49" s="9" t="str">
        <f t="shared" ref="AB49:AE49" ca="1" si="250">INDIRECT(ADDRESS($AA49+1,AB$2,,,AB$1))</f>
        <v>CENTRO NORTE</v>
      </c>
      <c r="AC49" s="9" t="str">
        <f t="shared" ca="1" si="250"/>
        <v>CN</v>
      </c>
      <c r="AD49" s="9" t="str">
        <f t="shared" ca="1" si="250"/>
        <v>GOIANIA</v>
      </c>
      <c r="AE49" s="9" t="str">
        <f t="shared" ca="1" si="250"/>
        <v>BRASIL</v>
      </c>
      <c r="AF49" s="40">
        <v>8</v>
      </c>
      <c r="AG49" s="9" t="str">
        <f t="shared" ref="AG49:AL49" ca="1" si="251">INDIRECT(ADDRESS($AF49+1,AG$2,,,AG$1))</f>
        <v>JOAQUIM DE DEUS</v>
      </c>
      <c r="AH49" s="9" t="str">
        <f t="shared" ca="1" si="251"/>
        <v>JD</v>
      </c>
      <c r="AI49" s="9">
        <f t="shared" ca="1" si="251"/>
        <v>2231</v>
      </c>
      <c r="AJ49" s="9" t="str">
        <f t="shared" ca="1" si="251"/>
        <v>MENESES</v>
      </c>
      <c r="AK49" s="9" t="str">
        <f t="shared" ca="1" si="251"/>
        <v>BSB</v>
      </c>
      <c r="AL49" s="9" t="str">
        <f t="shared" ca="1" si="251"/>
        <v>BSB</v>
      </c>
      <c r="AM49" s="52">
        <v>3</v>
      </c>
      <c r="AN49" s="41">
        <v>8.1000000000000003E-2</v>
      </c>
      <c r="AO49" s="42">
        <f t="shared" ca="1" si="24"/>
        <v>369</v>
      </c>
      <c r="AP49" s="42">
        <f t="shared" ca="1" si="25"/>
        <v>240</v>
      </c>
      <c r="AQ49" s="42">
        <f t="shared" ca="1" si="26"/>
        <v>339.11099999999999</v>
      </c>
    </row>
    <row r="50" spans="1:43" ht="14">
      <c r="A50" s="9">
        <f t="shared" si="18"/>
        <v>49</v>
      </c>
      <c r="B50" s="9">
        <v>28</v>
      </c>
      <c r="C50" s="50">
        <v>42754</v>
      </c>
      <c r="D50" s="39">
        <v>42760</v>
      </c>
      <c r="E50" s="39">
        <v>42759</v>
      </c>
      <c r="F50" s="40">
        <v>16</v>
      </c>
      <c r="G50" s="7">
        <f t="shared" ref="G50:L50" ca="1" si="252">INDIRECT(ADDRESS($F50+1,G$2,,,G$1))</f>
        <v>42752</v>
      </c>
      <c r="H50" s="27">
        <f t="shared" ca="1" si="252"/>
        <v>42766</v>
      </c>
      <c r="I50" s="9">
        <f t="shared" ca="1" si="252"/>
        <v>17</v>
      </c>
      <c r="J50" s="9">
        <f t="shared" ca="1" si="252"/>
        <v>1</v>
      </c>
      <c r="K50" s="28">
        <f t="shared" ca="1" si="252"/>
        <v>42736</v>
      </c>
      <c r="L50" s="9">
        <f t="shared" ca="1" si="252"/>
        <v>3</v>
      </c>
      <c r="M50" s="40">
        <v>18</v>
      </c>
      <c r="N50" s="9" t="str">
        <f t="shared" ref="N50:R50" ca="1" si="253">INDIRECT(ADDRESS($M50+1,N$2,,,N$1))</f>
        <v>MANJARE</v>
      </c>
      <c r="O50" s="9" t="str">
        <f t="shared" ca="1" si="253"/>
        <v>MJR</v>
      </c>
      <c r="P50" s="9" t="str">
        <f t="shared" ca="1" si="253"/>
        <v>RUA MEU REI, 33</v>
      </c>
      <c r="Q50" s="9" t="str">
        <f t="shared" ca="1" si="253"/>
        <v>SALVADOR</v>
      </c>
      <c r="R50" s="9" t="str">
        <f t="shared" ca="1" si="253"/>
        <v>BA</v>
      </c>
      <c r="S50" s="40">
        <v>6</v>
      </c>
      <c r="T50" s="9" t="str">
        <f t="shared" ref="T50:Z50" ca="1" si="254">INDIRECT(ADDRESS($S50+1,T$2,,,T$1))</f>
        <v>SAUVIGNON</v>
      </c>
      <c r="U50" s="9" t="str">
        <f t="shared" ca="1" si="254"/>
        <v>SAVN</v>
      </c>
      <c r="V50" s="9" t="str">
        <f t="shared" ca="1" si="254"/>
        <v>VINHO TINTO</v>
      </c>
      <c r="W50" s="9" t="str">
        <f t="shared" ca="1" si="254"/>
        <v>12_BTL_0,75 l</v>
      </c>
      <c r="X50" s="29">
        <f t="shared" ca="1" si="254"/>
        <v>12</v>
      </c>
      <c r="Y50" s="30">
        <f t="shared" ca="1" si="254"/>
        <v>150</v>
      </c>
      <c r="Z50" s="30">
        <f t="shared" ca="1" si="254"/>
        <v>89</v>
      </c>
      <c r="AA50" s="40">
        <v>5</v>
      </c>
      <c r="AB50" s="9" t="str">
        <f t="shared" ref="AB50:AE50" ca="1" si="255">INDIRECT(ADDRESS($AA50+1,AB$2,,,AB$1))</f>
        <v>PARQUE SUL</v>
      </c>
      <c r="AC50" s="9" t="str">
        <f t="shared" ca="1" si="255"/>
        <v>PS</v>
      </c>
      <c r="AD50" s="9" t="str">
        <f t="shared" ca="1" si="255"/>
        <v>RIO DE JANEIRO</v>
      </c>
      <c r="AE50" s="9" t="str">
        <f t="shared" ca="1" si="255"/>
        <v>BRASIL</v>
      </c>
      <c r="AF50" s="40">
        <v>10</v>
      </c>
      <c r="AG50" s="9" t="str">
        <f t="shared" ref="AG50:AL50" ca="1" si="256">INDIRECT(ADDRESS($AF50+1,AG$2,,,AG$1))</f>
        <v>MIGUEL FREITAS</v>
      </c>
      <c r="AH50" s="9" t="str">
        <f t="shared" ca="1" si="256"/>
        <v>MF</v>
      </c>
      <c r="AI50" s="9">
        <f t="shared" ca="1" si="256"/>
        <v>2201</v>
      </c>
      <c r="AJ50" s="9" t="str">
        <f t="shared" ca="1" si="256"/>
        <v>ANTÔNIO</v>
      </c>
      <c r="AK50" s="9" t="str">
        <f t="shared" ca="1" si="256"/>
        <v>SPAULO</v>
      </c>
      <c r="AL50" s="9" t="str">
        <f t="shared" ca="1" si="256"/>
        <v>SPAULO</v>
      </c>
      <c r="AM50" s="52">
        <v>3</v>
      </c>
      <c r="AN50" s="41">
        <v>0</v>
      </c>
      <c r="AO50" s="42">
        <f t="shared" ca="1" si="24"/>
        <v>450</v>
      </c>
      <c r="AP50" s="42">
        <f t="shared" ca="1" si="25"/>
        <v>267</v>
      </c>
      <c r="AQ50" s="42">
        <f t="shared" ca="1" si="26"/>
        <v>450</v>
      </c>
    </row>
    <row r="51" spans="1:43" ht="14">
      <c r="A51" s="9">
        <f t="shared" si="18"/>
        <v>50</v>
      </c>
      <c r="B51" s="9">
        <v>29</v>
      </c>
      <c r="C51" s="50">
        <v>42753</v>
      </c>
      <c r="D51" s="39">
        <v>42757</v>
      </c>
      <c r="E51" s="39">
        <v>42756</v>
      </c>
      <c r="F51" s="40">
        <v>17</v>
      </c>
      <c r="G51" s="7">
        <f t="shared" ref="G51:L51" ca="1" si="257">INDIRECT(ADDRESS($F51+1,G$2,,,G$1))</f>
        <v>42753</v>
      </c>
      <c r="H51" s="27">
        <f t="shared" ca="1" si="257"/>
        <v>42766</v>
      </c>
      <c r="I51" s="9">
        <f t="shared" ca="1" si="257"/>
        <v>18</v>
      </c>
      <c r="J51" s="9">
        <f t="shared" ca="1" si="257"/>
        <v>1</v>
      </c>
      <c r="K51" s="28">
        <f t="shared" ca="1" si="257"/>
        <v>42736</v>
      </c>
      <c r="L51" s="9">
        <f t="shared" ca="1" si="257"/>
        <v>4</v>
      </c>
      <c r="M51" s="40">
        <v>22</v>
      </c>
      <c r="N51" s="9" t="str">
        <f t="shared" ref="N51:R51" ca="1" si="258">INDIRECT(ADDRESS($M51+1,N$2,,,N$1))</f>
        <v>ALMANARA RESTAURANTE</v>
      </c>
      <c r="O51" s="9" t="str">
        <f t="shared" ca="1" si="258"/>
        <v>ALR</v>
      </c>
      <c r="P51" s="9" t="str">
        <f t="shared" ca="1" si="258"/>
        <v>SHOPPING BURGUÊS, LJ 22</v>
      </c>
      <c r="Q51" s="9" t="str">
        <f t="shared" ca="1" si="258"/>
        <v>SÃO PAULO</v>
      </c>
      <c r="R51" s="9" t="str">
        <f t="shared" ca="1" si="258"/>
        <v>SP</v>
      </c>
      <c r="S51" s="40">
        <v>10</v>
      </c>
      <c r="T51" s="9" t="str">
        <f t="shared" ref="T51:Z51" ca="1" si="259">INDIRECT(ADDRESS($S51+1,T$2,,,T$1))</f>
        <v>RIESLING</v>
      </c>
      <c r="U51" s="9" t="str">
        <f t="shared" ca="1" si="259"/>
        <v>RISL</v>
      </c>
      <c r="V51" s="9" t="str">
        <f t="shared" ca="1" si="259"/>
        <v>VINHO BRANCO</v>
      </c>
      <c r="W51" s="9" t="str">
        <f t="shared" ca="1" si="259"/>
        <v>12_BTL_0,75 l</v>
      </c>
      <c r="X51" s="29">
        <f t="shared" ca="1" si="259"/>
        <v>12</v>
      </c>
      <c r="Y51" s="30">
        <f t="shared" ca="1" si="259"/>
        <v>225</v>
      </c>
      <c r="Z51" s="30">
        <f t="shared" ca="1" si="259"/>
        <v>121</v>
      </c>
      <c r="AA51" s="40">
        <v>4</v>
      </c>
      <c r="AB51" s="9" t="str">
        <f t="shared" ref="AB51:AE51" ca="1" si="260">INDIRECT(ADDRESS($AA51+1,AB$2,,,AB$1))</f>
        <v>AGUA LIMPA</v>
      </c>
      <c r="AC51" s="9" t="str">
        <f t="shared" ca="1" si="260"/>
        <v>AL</v>
      </c>
      <c r="AD51" s="9" t="str">
        <f t="shared" ca="1" si="260"/>
        <v>BELORIZONTE</v>
      </c>
      <c r="AE51" s="9" t="str">
        <f t="shared" ca="1" si="260"/>
        <v>BRASIL</v>
      </c>
      <c r="AF51" s="40">
        <v>10</v>
      </c>
      <c r="AG51" s="9" t="str">
        <f t="shared" ref="AG51:AL51" ca="1" si="261">INDIRECT(ADDRESS($AF51+1,AG$2,,,AG$1))</f>
        <v>MIGUEL FREITAS</v>
      </c>
      <c r="AH51" s="9" t="str">
        <f t="shared" ca="1" si="261"/>
        <v>MF</v>
      </c>
      <c r="AI51" s="9">
        <f t="shared" ca="1" si="261"/>
        <v>2201</v>
      </c>
      <c r="AJ51" s="9" t="str">
        <f t="shared" ca="1" si="261"/>
        <v>ANTÔNIO</v>
      </c>
      <c r="AK51" s="9" t="str">
        <f t="shared" ca="1" si="261"/>
        <v>SPAULO</v>
      </c>
      <c r="AL51" s="9" t="str">
        <f t="shared" ca="1" si="261"/>
        <v>SPAULO</v>
      </c>
      <c r="AM51" s="52">
        <v>2</v>
      </c>
      <c r="AN51" s="41">
        <v>4.5999999999999999E-2</v>
      </c>
      <c r="AO51" s="42">
        <f t="shared" ca="1" si="24"/>
        <v>450</v>
      </c>
      <c r="AP51" s="42">
        <f t="shared" ca="1" si="25"/>
        <v>242</v>
      </c>
      <c r="AQ51" s="42">
        <f t="shared" ca="1" si="26"/>
        <v>429.29999999999995</v>
      </c>
    </row>
    <row r="52" spans="1:43" ht="14">
      <c r="A52" s="9">
        <f t="shared" si="18"/>
        <v>51</v>
      </c>
      <c r="B52" s="9">
        <v>29</v>
      </c>
      <c r="C52" s="50">
        <v>42753</v>
      </c>
      <c r="D52" s="39">
        <v>42757</v>
      </c>
      <c r="E52" s="39">
        <v>42756</v>
      </c>
      <c r="F52" s="40">
        <v>17</v>
      </c>
      <c r="G52" s="7">
        <f t="shared" ref="G52:L52" ca="1" si="262">INDIRECT(ADDRESS($F52+1,G$2,,,G$1))</f>
        <v>42753</v>
      </c>
      <c r="H52" s="27">
        <f t="shared" ca="1" si="262"/>
        <v>42766</v>
      </c>
      <c r="I52" s="9">
        <f t="shared" ca="1" si="262"/>
        <v>18</v>
      </c>
      <c r="J52" s="9">
        <f t="shared" ca="1" si="262"/>
        <v>1</v>
      </c>
      <c r="K52" s="28">
        <f t="shared" ca="1" si="262"/>
        <v>42736</v>
      </c>
      <c r="L52" s="9">
        <f t="shared" ca="1" si="262"/>
        <v>4</v>
      </c>
      <c r="M52" s="40">
        <v>22</v>
      </c>
      <c r="N52" s="9" t="str">
        <f t="shared" ref="N52:R52" ca="1" si="263">INDIRECT(ADDRESS($M52+1,N$2,,,N$1))</f>
        <v>ALMANARA RESTAURANTE</v>
      </c>
      <c r="O52" s="9" t="str">
        <f t="shared" ca="1" si="263"/>
        <v>ALR</v>
      </c>
      <c r="P52" s="9" t="str">
        <f t="shared" ca="1" si="263"/>
        <v>SHOPPING BURGUÊS, LJ 22</v>
      </c>
      <c r="Q52" s="9" t="str">
        <f t="shared" ca="1" si="263"/>
        <v>SÃO PAULO</v>
      </c>
      <c r="R52" s="9" t="str">
        <f t="shared" ca="1" si="263"/>
        <v>SP</v>
      </c>
      <c r="S52" s="40">
        <v>22</v>
      </c>
      <c r="T52" s="9" t="str">
        <f t="shared" ref="T52:Z52" ca="1" si="264">INDIRECT(ADDRESS($S52+1,T$2,,,T$1))</f>
        <v>TINTO SUAVE</v>
      </c>
      <c r="U52" s="9" t="str">
        <f t="shared" ca="1" si="264"/>
        <v>TNT_SU_E</v>
      </c>
      <c r="V52" s="9" t="str">
        <f t="shared" ca="1" si="264"/>
        <v>VINHO TINTO</v>
      </c>
      <c r="W52" s="9" t="str">
        <f t="shared" ca="1" si="264"/>
        <v>4_TPK_2,0 l</v>
      </c>
      <c r="X52" s="29">
        <f t="shared" ca="1" si="264"/>
        <v>4</v>
      </c>
      <c r="Y52" s="30">
        <f t="shared" ca="1" si="264"/>
        <v>103.5</v>
      </c>
      <c r="Z52" s="30">
        <f t="shared" ca="1" si="264"/>
        <v>61</v>
      </c>
      <c r="AA52" s="40">
        <v>5</v>
      </c>
      <c r="AB52" s="9" t="str">
        <f t="shared" ref="AB52:AE52" ca="1" si="265">INDIRECT(ADDRESS($AA52+1,AB$2,,,AB$1))</f>
        <v>PARQUE SUL</v>
      </c>
      <c r="AC52" s="9" t="str">
        <f t="shared" ca="1" si="265"/>
        <v>PS</v>
      </c>
      <c r="AD52" s="9" t="str">
        <f t="shared" ca="1" si="265"/>
        <v>RIO DE JANEIRO</v>
      </c>
      <c r="AE52" s="9" t="str">
        <f t="shared" ca="1" si="265"/>
        <v>BRASIL</v>
      </c>
      <c r="AF52" s="40">
        <v>7</v>
      </c>
      <c r="AG52" s="9" t="str">
        <f t="shared" ref="AG52:AL52" ca="1" si="266">INDIRECT(ADDRESS($AF52+1,AG$2,,,AG$1))</f>
        <v>SILAS MALAFAIA</v>
      </c>
      <c r="AH52" s="9" t="str">
        <f t="shared" ca="1" si="266"/>
        <v>SM</v>
      </c>
      <c r="AI52" s="9">
        <f t="shared" ca="1" si="266"/>
        <v>2243</v>
      </c>
      <c r="AJ52" s="9" t="str">
        <f t="shared" ca="1" si="266"/>
        <v>MENESES</v>
      </c>
      <c r="AK52" s="9" t="str">
        <f t="shared" ca="1" si="266"/>
        <v>BSB</v>
      </c>
      <c r="AL52" s="9" t="str">
        <f t="shared" ca="1" si="266"/>
        <v>BSB</v>
      </c>
      <c r="AM52" s="52">
        <v>3</v>
      </c>
      <c r="AN52" s="41">
        <v>0.03</v>
      </c>
      <c r="AO52" s="42">
        <f t="shared" ca="1" si="24"/>
        <v>310.5</v>
      </c>
      <c r="AP52" s="42">
        <f t="shared" ca="1" si="25"/>
        <v>183</v>
      </c>
      <c r="AQ52" s="42">
        <f t="shared" ca="1" si="26"/>
        <v>301.185</v>
      </c>
    </row>
    <row r="53" spans="1:43" ht="14">
      <c r="A53" s="9">
        <f t="shared" si="18"/>
        <v>52</v>
      </c>
      <c r="B53" s="9">
        <v>29</v>
      </c>
      <c r="C53" s="50">
        <v>42753</v>
      </c>
      <c r="D53" s="39">
        <v>42757</v>
      </c>
      <c r="E53" s="39">
        <v>42756</v>
      </c>
      <c r="F53" s="40">
        <v>17</v>
      </c>
      <c r="G53" s="7">
        <f t="shared" ref="G53:L53" ca="1" si="267">INDIRECT(ADDRESS($F53+1,G$2,,,G$1))</f>
        <v>42753</v>
      </c>
      <c r="H53" s="27">
        <f t="shared" ca="1" si="267"/>
        <v>42766</v>
      </c>
      <c r="I53" s="9">
        <f t="shared" ca="1" si="267"/>
        <v>18</v>
      </c>
      <c r="J53" s="9">
        <f t="shared" ca="1" si="267"/>
        <v>1</v>
      </c>
      <c r="K53" s="28">
        <f t="shared" ca="1" si="267"/>
        <v>42736</v>
      </c>
      <c r="L53" s="9">
        <f t="shared" ca="1" si="267"/>
        <v>4</v>
      </c>
      <c r="M53" s="40">
        <v>22</v>
      </c>
      <c r="N53" s="9" t="str">
        <f t="shared" ref="N53:R53" ca="1" si="268">INDIRECT(ADDRESS($M53+1,N$2,,,N$1))</f>
        <v>ALMANARA RESTAURANTE</v>
      </c>
      <c r="O53" s="9" t="str">
        <f t="shared" ca="1" si="268"/>
        <v>ALR</v>
      </c>
      <c r="P53" s="9" t="str">
        <f t="shared" ca="1" si="268"/>
        <v>SHOPPING BURGUÊS, LJ 22</v>
      </c>
      <c r="Q53" s="9" t="str">
        <f t="shared" ca="1" si="268"/>
        <v>SÃO PAULO</v>
      </c>
      <c r="R53" s="9" t="str">
        <f t="shared" ca="1" si="268"/>
        <v>SP</v>
      </c>
      <c r="S53" s="40">
        <v>12</v>
      </c>
      <c r="T53" s="9" t="str">
        <f t="shared" ref="T53:Z53" ca="1" si="269">INDIRECT(ADDRESS($S53+1,T$2,,,T$1))</f>
        <v>CHARDONNAY</v>
      </c>
      <c r="U53" s="9" t="str">
        <f t="shared" ca="1" si="269"/>
        <v>CHDN</v>
      </c>
      <c r="V53" s="9" t="str">
        <f t="shared" ca="1" si="269"/>
        <v>VINHO BRANCO</v>
      </c>
      <c r="W53" s="9" t="str">
        <f t="shared" ca="1" si="269"/>
        <v>12_BTL_0,75 l</v>
      </c>
      <c r="X53" s="29">
        <f t="shared" ca="1" si="269"/>
        <v>12</v>
      </c>
      <c r="Y53" s="30">
        <f t="shared" ca="1" si="269"/>
        <v>148</v>
      </c>
      <c r="Z53" s="30">
        <f t="shared" ca="1" si="269"/>
        <v>96</v>
      </c>
      <c r="AA53" s="40">
        <v>5</v>
      </c>
      <c r="AB53" s="9" t="str">
        <f t="shared" ref="AB53:AE53" ca="1" si="270">INDIRECT(ADDRESS($AA53+1,AB$2,,,AB$1))</f>
        <v>PARQUE SUL</v>
      </c>
      <c r="AC53" s="9" t="str">
        <f t="shared" ca="1" si="270"/>
        <v>PS</v>
      </c>
      <c r="AD53" s="9" t="str">
        <f t="shared" ca="1" si="270"/>
        <v>RIO DE JANEIRO</v>
      </c>
      <c r="AE53" s="9" t="str">
        <f t="shared" ca="1" si="270"/>
        <v>BRASIL</v>
      </c>
      <c r="AF53" s="40">
        <v>10</v>
      </c>
      <c r="AG53" s="9" t="str">
        <f t="shared" ref="AG53:AL53" ca="1" si="271">INDIRECT(ADDRESS($AF53+1,AG$2,,,AG$1))</f>
        <v>MIGUEL FREITAS</v>
      </c>
      <c r="AH53" s="9" t="str">
        <f t="shared" ca="1" si="271"/>
        <v>MF</v>
      </c>
      <c r="AI53" s="9">
        <f t="shared" ca="1" si="271"/>
        <v>2201</v>
      </c>
      <c r="AJ53" s="9" t="str">
        <f t="shared" ca="1" si="271"/>
        <v>ANTÔNIO</v>
      </c>
      <c r="AK53" s="9" t="str">
        <f t="shared" ca="1" si="271"/>
        <v>SPAULO</v>
      </c>
      <c r="AL53" s="9" t="str">
        <f t="shared" ca="1" si="271"/>
        <v>SPAULO</v>
      </c>
      <c r="AM53" s="52">
        <v>3</v>
      </c>
      <c r="AN53" s="41">
        <v>0</v>
      </c>
      <c r="AO53" s="42">
        <f t="shared" ca="1" si="24"/>
        <v>444</v>
      </c>
      <c r="AP53" s="42">
        <f t="shared" ca="1" si="25"/>
        <v>288</v>
      </c>
      <c r="AQ53" s="42">
        <f t="shared" ca="1" si="26"/>
        <v>444</v>
      </c>
    </row>
    <row r="54" spans="1:43" ht="14">
      <c r="A54" s="9">
        <f t="shared" si="18"/>
        <v>53</v>
      </c>
      <c r="B54" s="9">
        <v>30</v>
      </c>
      <c r="C54" s="50">
        <v>42755</v>
      </c>
      <c r="D54" s="39">
        <v>42759</v>
      </c>
      <c r="E54" s="39">
        <v>42759</v>
      </c>
      <c r="F54" s="40">
        <v>18</v>
      </c>
      <c r="G54" s="7">
        <f t="shared" ref="G54:L54" ca="1" si="272">INDIRECT(ADDRESS($F54+1,G$2,,,G$1))</f>
        <v>42754</v>
      </c>
      <c r="H54" s="27">
        <f t="shared" ca="1" si="272"/>
        <v>42766</v>
      </c>
      <c r="I54" s="9">
        <f t="shared" ca="1" si="272"/>
        <v>19</v>
      </c>
      <c r="J54" s="9">
        <f t="shared" ca="1" si="272"/>
        <v>1</v>
      </c>
      <c r="K54" s="28">
        <f t="shared" ca="1" si="272"/>
        <v>42736</v>
      </c>
      <c r="L54" s="9">
        <f t="shared" ca="1" si="272"/>
        <v>5</v>
      </c>
      <c r="M54" s="40">
        <v>12</v>
      </c>
      <c r="N54" s="9" t="str">
        <f t="shared" ref="N54:R54" ca="1" si="273">INDIRECT(ADDRESS($M54+1,N$2,,,N$1))</f>
        <v>DON PERILO</v>
      </c>
      <c r="O54" s="9" t="str">
        <f t="shared" ca="1" si="273"/>
        <v>DPR</v>
      </c>
      <c r="P54" s="9" t="str">
        <f t="shared" ca="1" si="273"/>
        <v>AV CENTRAL, 665</v>
      </c>
      <c r="Q54" s="9" t="str">
        <f t="shared" ca="1" si="273"/>
        <v>CURITIBA</v>
      </c>
      <c r="R54" s="9" t="str">
        <f t="shared" ca="1" si="273"/>
        <v>PR</v>
      </c>
      <c r="S54" s="40">
        <v>15</v>
      </c>
      <c r="T54" s="9" t="str">
        <f t="shared" ref="T54:Z54" ca="1" si="274">INDIRECT(ADDRESS($S54+1,T$2,,,T$1))</f>
        <v>ESPUMANTE BRUTT RESERVA</v>
      </c>
      <c r="U54" s="9" t="str">
        <f t="shared" ca="1" si="274"/>
        <v>ES_BRT_RS</v>
      </c>
      <c r="V54" s="9" t="str">
        <f t="shared" ca="1" si="274"/>
        <v>ESPUMANTE</v>
      </c>
      <c r="W54" s="9" t="str">
        <f t="shared" ca="1" si="274"/>
        <v>12_BTL_0,75 l</v>
      </c>
      <c r="X54" s="29">
        <f t="shared" ca="1" si="274"/>
        <v>12</v>
      </c>
      <c r="Y54" s="30">
        <f t="shared" ca="1" si="274"/>
        <v>273</v>
      </c>
      <c r="Z54" s="30">
        <f t="shared" ca="1" si="274"/>
        <v>132</v>
      </c>
      <c r="AA54" s="40">
        <v>6</v>
      </c>
      <c r="AB54" s="9" t="str">
        <f t="shared" ref="AB54:AE54" ca="1" si="275">INDIRECT(ADDRESS($AA54+1,AB$2,,,AB$1))</f>
        <v>CENTRO NORTE</v>
      </c>
      <c r="AC54" s="9" t="str">
        <f t="shared" ca="1" si="275"/>
        <v>CN</v>
      </c>
      <c r="AD54" s="9" t="str">
        <f t="shared" ca="1" si="275"/>
        <v>GOIANIA</v>
      </c>
      <c r="AE54" s="9" t="str">
        <f t="shared" ca="1" si="275"/>
        <v>BRASIL</v>
      </c>
      <c r="AF54" s="40">
        <v>10</v>
      </c>
      <c r="AG54" s="9" t="str">
        <f t="shared" ref="AG54:AL54" ca="1" si="276">INDIRECT(ADDRESS($AF54+1,AG$2,,,AG$1))</f>
        <v>MIGUEL FREITAS</v>
      </c>
      <c r="AH54" s="9" t="str">
        <f t="shared" ca="1" si="276"/>
        <v>MF</v>
      </c>
      <c r="AI54" s="9">
        <f t="shared" ca="1" si="276"/>
        <v>2201</v>
      </c>
      <c r="AJ54" s="9" t="str">
        <f t="shared" ca="1" si="276"/>
        <v>ANTÔNIO</v>
      </c>
      <c r="AK54" s="9" t="str">
        <f t="shared" ca="1" si="276"/>
        <v>SPAULO</v>
      </c>
      <c r="AL54" s="9" t="str">
        <f t="shared" ca="1" si="276"/>
        <v>SPAULO</v>
      </c>
      <c r="AM54" s="52">
        <v>1</v>
      </c>
      <c r="AN54" s="41">
        <v>3.2000000000000001E-2</v>
      </c>
      <c r="AO54" s="42">
        <f t="shared" ca="1" si="24"/>
        <v>273</v>
      </c>
      <c r="AP54" s="42">
        <f t="shared" ca="1" si="25"/>
        <v>132</v>
      </c>
      <c r="AQ54" s="42">
        <f t="shared" ca="1" si="26"/>
        <v>264.26400000000001</v>
      </c>
    </row>
    <row r="55" spans="1:43" ht="14">
      <c r="A55" s="9">
        <f t="shared" si="18"/>
        <v>54</v>
      </c>
      <c r="B55" s="9">
        <v>30</v>
      </c>
      <c r="C55" s="50">
        <v>42755</v>
      </c>
      <c r="D55" s="39">
        <v>42759</v>
      </c>
      <c r="E55" s="39">
        <v>42759</v>
      </c>
      <c r="F55" s="40">
        <v>18</v>
      </c>
      <c r="G55" s="7">
        <f t="shared" ref="G55:L55" ca="1" si="277">INDIRECT(ADDRESS($F55+1,G$2,,,G$1))</f>
        <v>42754</v>
      </c>
      <c r="H55" s="27">
        <f t="shared" ca="1" si="277"/>
        <v>42766</v>
      </c>
      <c r="I55" s="9">
        <f t="shared" ca="1" si="277"/>
        <v>19</v>
      </c>
      <c r="J55" s="9">
        <f t="shared" ca="1" si="277"/>
        <v>1</v>
      </c>
      <c r="K55" s="28">
        <f t="shared" ca="1" si="277"/>
        <v>42736</v>
      </c>
      <c r="L55" s="9">
        <f t="shared" ca="1" si="277"/>
        <v>5</v>
      </c>
      <c r="M55" s="40">
        <v>12</v>
      </c>
      <c r="N55" s="9" t="str">
        <f t="shared" ref="N55:R55" ca="1" si="278">INDIRECT(ADDRESS($M55+1,N$2,,,N$1))</f>
        <v>DON PERILO</v>
      </c>
      <c r="O55" s="9" t="str">
        <f t="shared" ca="1" si="278"/>
        <v>DPR</v>
      </c>
      <c r="P55" s="9" t="str">
        <f t="shared" ca="1" si="278"/>
        <v>AV CENTRAL, 665</v>
      </c>
      <c r="Q55" s="9" t="str">
        <f t="shared" ca="1" si="278"/>
        <v>CURITIBA</v>
      </c>
      <c r="R55" s="9" t="str">
        <f t="shared" ca="1" si="278"/>
        <v>PR</v>
      </c>
      <c r="S55" s="40">
        <v>19</v>
      </c>
      <c r="T55" s="9" t="str">
        <f t="shared" ref="T55:Z55" ca="1" si="279">INDIRECT(ADDRESS($S55+1,T$2,,,T$1))</f>
        <v>ESPUMANTE ROSE RESERVA</v>
      </c>
      <c r="U55" s="9" t="str">
        <f t="shared" ca="1" si="279"/>
        <v>ES_RSE_RS</v>
      </c>
      <c r="V55" s="9" t="str">
        <f t="shared" ca="1" si="279"/>
        <v>ESPUMANTE</v>
      </c>
      <c r="W55" s="9" t="str">
        <f t="shared" ca="1" si="279"/>
        <v>12_BTL_0,75 l</v>
      </c>
      <c r="X55" s="29">
        <f t="shared" ca="1" si="279"/>
        <v>12</v>
      </c>
      <c r="Y55" s="30">
        <f t="shared" ca="1" si="279"/>
        <v>273</v>
      </c>
      <c r="Z55" s="30">
        <f t="shared" ca="1" si="279"/>
        <v>123</v>
      </c>
      <c r="AA55" s="40">
        <v>1</v>
      </c>
      <c r="AB55" s="9" t="str">
        <f t="shared" ref="AB55:AE55" ca="1" si="280">INDIRECT(ADDRESS($AA55+1,AB$2,,,AB$1))</f>
        <v>CAMPO BELO</v>
      </c>
      <c r="AC55" s="9" t="str">
        <f t="shared" ca="1" si="280"/>
        <v>CB</v>
      </c>
      <c r="AD55" s="9" t="str">
        <f t="shared" ca="1" si="280"/>
        <v>SÃO PAULO</v>
      </c>
      <c r="AE55" s="9" t="str">
        <f t="shared" ca="1" si="280"/>
        <v>BRASIL</v>
      </c>
      <c r="AF55" s="40">
        <v>10</v>
      </c>
      <c r="AG55" s="9" t="str">
        <f t="shared" ref="AG55:AL55" ca="1" si="281">INDIRECT(ADDRESS($AF55+1,AG$2,,,AG$1))</f>
        <v>MIGUEL FREITAS</v>
      </c>
      <c r="AH55" s="9" t="str">
        <f t="shared" ca="1" si="281"/>
        <v>MF</v>
      </c>
      <c r="AI55" s="9">
        <f t="shared" ca="1" si="281"/>
        <v>2201</v>
      </c>
      <c r="AJ55" s="9" t="str">
        <f t="shared" ca="1" si="281"/>
        <v>ANTÔNIO</v>
      </c>
      <c r="AK55" s="9" t="str">
        <f t="shared" ca="1" si="281"/>
        <v>SPAULO</v>
      </c>
      <c r="AL55" s="9" t="str">
        <f t="shared" ca="1" si="281"/>
        <v>SPAULO</v>
      </c>
      <c r="AM55" s="52">
        <v>1</v>
      </c>
      <c r="AN55" s="41">
        <v>8.0000000000000002E-3</v>
      </c>
      <c r="AO55" s="42">
        <f t="shared" ca="1" si="24"/>
        <v>273</v>
      </c>
      <c r="AP55" s="42">
        <f t="shared" ca="1" si="25"/>
        <v>123</v>
      </c>
      <c r="AQ55" s="42">
        <f t="shared" ca="1" si="26"/>
        <v>270.81599999999997</v>
      </c>
    </row>
    <row r="56" spans="1:43" ht="14">
      <c r="A56" s="9">
        <f t="shared" si="18"/>
        <v>55</v>
      </c>
      <c r="B56" s="9">
        <v>30</v>
      </c>
      <c r="C56" s="50">
        <v>42755</v>
      </c>
      <c r="D56" s="39">
        <v>42759</v>
      </c>
      <c r="E56" s="39">
        <v>42759</v>
      </c>
      <c r="F56" s="40">
        <v>18</v>
      </c>
      <c r="G56" s="7">
        <f t="shared" ref="G56:L56" ca="1" si="282">INDIRECT(ADDRESS($F56+1,G$2,,,G$1))</f>
        <v>42754</v>
      </c>
      <c r="H56" s="27">
        <f t="shared" ca="1" si="282"/>
        <v>42766</v>
      </c>
      <c r="I56" s="9">
        <f t="shared" ca="1" si="282"/>
        <v>19</v>
      </c>
      <c r="J56" s="9">
        <f t="shared" ca="1" si="282"/>
        <v>1</v>
      </c>
      <c r="K56" s="28">
        <f t="shared" ca="1" si="282"/>
        <v>42736</v>
      </c>
      <c r="L56" s="9">
        <f t="shared" ca="1" si="282"/>
        <v>5</v>
      </c>
      <c r="M56" s="40">
        <v>12</v>
      </c>
      <c r="N56" s="9" t="str">
        <f t="shared" ref="N56:R56" ca="1" si="283">INDIRECT(ADDRESS($M56+1,N$2,,,N$1))</f>
        <v>DON PERILO</v>
      </c>
      <c r="O56" s="9" t="str">
        <f t="shared" ca="1" si="283"/>
        <v>DPR</v>
      </c>
      <c r="P56" s="9" t="str">
        <f t="shared" ca="1" si="283"/>
        <v>AV CENTRAL, 665</v>
      </c>
      <c r="Q56" s="9" t="str">
        <f t="shared" ca="1" si="283"/>
        <v>CURITIBA</v>
      </c>
      <c r="R56" s="9" t="str">
        <f t="shared" ca="1" si="283"/>
        <v>PR</v>
      </c>
      <c r="S56" s="40">
        <v>7</v>
      </c>
      <c r="T56" s="9" t="str">
        <f t="shared" ref="T56:Z56" ca="1" si="284">INDIRECT(ADDRESS($S56+1,T$2,,,T$1))</f>
        <v>SAUVIGNON RESERVA</v>
      </c>
      <c r="U56" s="9" t="str">
        <f t="shared" ca="1" si="284"/>
        <v>SAVN_RS</v>
      </c>
      <c r="V56" s="9" t="str">
        <f t="shared" ca="1" si="284"/>
        <v>VINHO TINTO</v>
      </c>
      <c r="W56" s="9" t="str">
        <f t="shared" ca="1" si="284"/>
        <v>12_BTL_0,75 l</v>
      </c>
      <c r="X56" s="29">
        <f t="shared" ca="1" si="284"/>
        <v>12</v>
      </c>
      <c r="Y56" s="30">
        <f t="shared" ca="1" si="284"/>
        <v>198</v>
      </c>
      <c r="Z56" s="30">
        <f t="shared" ca="1" si="284"/>
        <v>102</v>
      </c>
      <c r="AA56" s="40">
        <v>1</v>
      </c>
      <c r="AB56" s="9" t="str">
        <f t="shared" ref="AB56:AE56" ca="1" si="285">INDIRECT(ADDRESS($AA56+1,AB$2,,,AB$1))</f>
        <v>CAMPO BELO</v>
      </c>
      <c r="AC56" s="9" t="str">
        <f t="shared" ca="1" si="285"/>
        <v>CB</v>
      </c>
      <c r="AD56" s="9" t="str">
        <f t="shared" ca="1" si="285"/>
        <v>SÃO PAULO</v>
      </c>
      <c r="AE56" s="9" t="str">
        <f t="shared" ca="1" si="285"/>
        <v>BRASIL</v>
      </c>
      <c r="AF56" s="40">
        <v>10</v>
      </c>
      <c r="AG56" s="9" t="str">
        <f t="shared" ref="AG56:AL56" ca="1" si="286">INDIRECT(ADDRESS($AF56+1,AG$2,,,AG$1))</f>
        <v>MIGUEL FREITAS</v>
      </c>
      <c r="AH56" s="9" t="str">
        <f t="shared" ca="1" si="286"/>
        <v>MF</v>
      </c>
      <c r="AI56" s="9">
        <f t="shared" ca="1" si="286"/>
        <v>2201</v>
      </c>
      <c r="AJ56" s="9" t="str">
        <f t="shared" ca="1" si="286"/>
        <v>ANTÔNIO</v>
      </c>
      <c r="AK56" s="9" t="str">
        <f t="shared" ca="1" si="286"/>
        <v>SPAULO</v>
      </c>
      <c r="AL56" s="9" t="str">
        <f t="shared" ca="1" si="286"/>
        <v>SPAULO</v>
      </c>
      <c r="AM56" s="52">
        <v>2</v>
      </c>
      <c r="AN56" s="41">
        <v>4.2000000000000003E-2</v>
      </c>
      <c r="AO56" s="42">
        <f t="shared" ca="1" si="24"/>
        <v>396</v>
      </c>
      <c r="AP56" s="42">
        <f t="shared" ca="1" si="25"/>
        <v>204</v>
      </c>
      <c r="AQ56" s="42">
        <f t="shared" ca="1" si="26"/>
        <v>379.36799999999999</v>
      </c>
    </row>
    <row r="57" spans="1:43" ht="14">
      <c r="A57" s="9">
        <f t="shared" si="18"/>
        <v>56</v>
      </c>
      <c r="B57" s="9">
        <v>31</v>
      </c>
      <c r="C57" s="50">
        <v>42756</v>
      </c>
      <c r="D57" s="39">
        <v>42761</v>
      </c>
      <c r="E57" s="39">
        <v>42761</v>
      </c>
      <c r="F57" s="40">
        <v>18</v>
      </c>
      <c r="G57" s="7">
        <f t="shared" ref="G57:L57" ca="1" si="287">INDIRECT(ADDRESS($F57+1,G$2,,,G$1))</f>
        <v>42754</v>
      </c>
      <c r="H57" s="27">
        <f t="shared" ca="1" si="287"/>
        <v>42766</v>
      </c>
      <c r="I57" s="9">
        <f t="shared" ca="1" si="287"/>
        <v>19</v>
      </c>
      <c r="J57" s="9">
        <f t="shared" ca="1" si="287"/>
        <v>1</v>
      </c>
      <c r="K57" s="28">
        <f t="shared" ca="1" si="287"/>
        <v>42736</v>
      </c>
      <c r="L57" s="9">
        <f t="shared" ca="1" si="287"/>
        <v>5</v>
      </c>
      <c r="M57" s="40">
        <v>14</v>
      </c>
      <c r="N57" s="9" t="str">
        <f t="shared" ref="N57:R57" ca="1" si="288">INDIRECT(ADDRESS($M57+1,N$2,,,N$1))</f>
        <v xml:space="preserve">OUTBACK </v>
      </c>
      <c r="O57" s="9" t="str">
        <f t="shared" ca="1" si="288"/>
        <v>OBK</v>
      </c>
      <c r="P57" s="9" t="str">
        <f t="shared" ca="1" si="288"/>
        <v>ZONA INDUSTRIAL, 335</v>
      </c>
      <c r="Q57" s="9" t="str">
        <f t="shared" ca="1" si="288"/>
        <v>SÃO PAULO</v>
      </c>
      <c r="R57" s="9" t="str">
        <f t="shared" ca="1" si="288"/>
        <v>SP</v>
      </c>
      <c r="S57" s="40">
        <v>8</v>
      </c>
      <c r="T57" s="9" t="str">
        <f t="shared" ref="T57:Z57" ca="1" si="289">INDIRECT(ADDRESS($S57+1,T$2,,,T$1))</f>
        <v>SAUVIGNON BLANC</v>
      </c>
      <c r="U57" s="9" t="str">
        <f t="shared" ca="1" si="289"/>
        <v>SAVN_BL</v>
      </c>
      <c r="V57" s="9" t="str">
        <f t="shared" ca="1" si="289"/>
        <v>VINHO BRANCO</v>
      </c>
      <c r="W57" s="9" t="str">
        <f t="shared" ca="1" si="289"/>
        <v>12_BTL_0,75 l</v>
      </c>
      <c r="X57" s="29">
        <f t="shared" ca="1" si="289"/>
        <v>12</v>
      </c>
      <c r="Y57" s="30">
        <f t="shared" ca="1" si="289"/>
        <v>171.5</v>
      </c>
      <c r="Z57" s="30">
        <f t="shared" ca="1" si="289"/>
        <v>91</v>
      </c>
      <c r="AA57" s="40">
        <v>6</v>
      </c>
      <c r="AB57" s="9" t="str">
        <f t="shared" ref="AB57:AE57" ca="1" si="290">INDIRECT(ADDRESS($AA57+1,AB$2,,,AB$1))</f>
        <v>CENTRO NORTE</v>
      </c>
      <c r="AC57" s="9" t="str">
        <f t="shared" ca="1" si="290"/>
        <v>CN</v>
      </c>
      <c r="AD57" s="9" t="str">
        <f t="shared" ca="1" si="290"/>
        <v>GOIANIA</v>
      </c>
      <c r="AE57" s="9" t="str">
        <f t="shared" ca="1" si="290"/>
        <v>BRASIL</v>
      </c>
      <c r="AF57" s="40">
        <v>10</v>
      </c>
      <c r="AG57" s="9" t="str">
        <f t="shared" ref="AG57:AL57" ca="1" si="291">INDIRECT(ADDRESS($AF57+1,AG$2,,,AG$1))</f>
        <v>MIGUEL FREITAS</v>
      </c>
      <c r="AH57" s="9" t="str">
        <f t="shared" ca="1" si="291"/>
        <v>MF</v>
      </c>
      <c r="AI57" s="9">
        <f t="shared" ca="1" si="291"/>
        <v>2201</v>
      </c>
      <c r="AJ57" s="9" t="str">
        <f t="shared" ca="1" si="291"/>
        <v>ANTÔNIO</v>
      </c>
      <c r="AK57" s="9" t="str">
        <f t="shared" ca="1" si="291"/>
        <v>SPAULO</v>
      </c>
      <c r="AL57" s="9" t="str">
        <f t="shared" ca="1" si="291"/>
        <v>SPAULO</v>
      </c>
      <c r="AM57" s="52">
        <v>2</v>
      </c>
      <c r="AN57" s="41">
        <v>6.5000000000000002E-2</v>
      </c>
      <c r="AO57" s="42">
        <f t="shared" ca="1" si="24"/>
        <v>343</v>
      </c>
      <c r="AP57" s="42">
        <f t="shared" ca="1" si="25"/>
        <v>182</v>
      </c>
      <c r="AQ57" s="42">
        <f t="shared" ca="1" si="26"/>
        <v>320.70500000000004</v>
      </c>
    </row>
    <row r="58" spans="1:43" ht="14">
      <c r="A58" s="9">
        <f t="shared" si="18"/>
        <v>57</v>
      </c>
      <c r="B58" s="9">
        <v>32</v>
      </c>
      <c r="C58" s="50">
        <v>42756</v>
      </c>
      <c r="D58" s="39">
        <v>42759</v>
      </c>
      <c r="E58" s="39">
        <v>42757</v>
      </c>
      <c r="F58" s="40">
        <v>18</v>
      </c>
      <c r="G58" s="7">
        <f t="shared" ref="G58:L58" ca="1" si="292">INDIRECT(ADDRESS($F58+1,G$2,,,G$1))</f>
        <v>42754</v>
      </c>
      <c r="H58" s="27">
        <f t="shared" ca="1" si="292"/>
        <v>42766</v>
      </c>
      <c r="I58" s="9">
        <f t="shared" ca="1" si="292"/>
        <v>19</v>
      </c>
      <c r="J58" s="9">
        <f t="shared" ca="1" si="292"/>
        <v>1</v>
      </c>
      <c r="K58" s="28">
        <f t="shared" ca="1" si="292"/>
        <v>42736</v>
      </c>
      <c r="L58" s="9">
        <f t="shared" ca="1" si="292"/>
        <v>5</v>
      </c>
      <c r="M58" s="40">
        <v>34</v>
      </c>
      <c r="N58" s="9" t="str">
        <f t="shared" ref="N58:R58" ca="1" si="293">INDIRECT(ADDRESS($M58+1,N$2,,,N$1))</f>
        <v>SUPER BOX SUPERMERCADOS</v>
      </c>
      <c r="O58" s="9" t="str">
        <f t="shared" ca="1" si="293"/>
        <v>SBS</v>
      </c>
      <c r="P58" s="9" t="str">
        <f t="shared" ca="1" si="293"/>
        <v>RUA DO MAR, 33</v>
      </c>
      <c r="Q58" s="9" t="str">
        <f t="shared" ca="1" si="293"/>
        <v>VITORIA</v>
      </c>
      <c r="R58" s="9" t="str">
        <f t="shared" ca="1" si="293"/>
        <v>ES</v>
      </c>
      <c r="S58" s="40">
        <v>22</v>
      </c>
      <c r="T58" s="9" t="str">
        <f t="shared" ref="T58:Z58" ca="1" si="294">INDIRECT(ADDRESS($S58+1,T$2,,,T$1))</f>
        <v>TINTO SUAVE</v>
      </c>
      <c r="U58" s="9" t="str">
        <f t="shared" ca="1" si="294"/>
        <v>TNT_SU_E</v>
      </c>
      <c r="V58" s="9" t="str">
        <f t="shared" ca="1" si="294"/>
        <v>VINHO TINTO</v>
      </c>
      <c r="W58" s="9" t="str">
        <f t="shared" ca="1" si="294"/>
        <v>4_TPK_2,0 l</v>
      </c>
      <c r="X58" s="29">
        <f t="shared" ca="1" si="294"/>
        <v>4</v>
      </c>
      <c r="Y58" s="30">
        <f t="shared" ca="1" si="294"/>
        <v>103.5</v>
      </c>
      <c r="Z58" s="30">
        <f t="shared" ca="1" si="294"/>
        <v>61</v>
      </c>
      <c r="AA58" s="40">
        <v>2</v>
      </c>
      <c r="AB58" s="9" t="str">
        <f t="shared" ref="AB58:AE58" ca="1" si="295">INDIRECT(ADDRESS($AA58+1,AB$2,,,AB$1))</f>
        <v>MARTE</v>
      </c>
      <c r="AC58" s="9" t="str">
        <f t="shared" ca="1" si="295"/>
        <v>MT</v>
      </c>
      <c r="AD58" s="9" t="str">
        <f t="shared" ca="1" si="295"/>
        <v>CURITIBA</v>
      </c>
      <c r="AE58" s="9" t="str">
        <f t="shared" ca="1" si="295"/>
        <v>BRASIL</v>
      </c>
      <c r="AF58" s="40">
        <v>10</v>
      </c>
      <c r="AG58" s="9" t="str">
        <f t="shared" ref="AG58:AL58" ca="1" si="296">INDIRECT(ADDRESS($AF58+1,AG$2,,,AG$1))</f>
        <v>MIGUEL FREITAS</v>
      </c>
      <c r="AH58" s="9" t="str">
        <f t="shared" ca="1" si="296"/>
        <v>MF</v>
      </c>
      <c r="AI58" s="9">
        <f t="shared" ca="1" si="296"/>
        <v>2201</v>
      </c>
      <c r="AJ58" s="9" t="str">
        <f t="shared" ca="1" si="296"/>
        <v>ANTÔNIO</v>
      </c>
      <c r="AK58" s="9" t="str">
        <f t="shared" ca="1" si="296"/>
        <v>SPAULO</v>
      </c>
      <c r="AL58" s="9" t="str">
        <f t="shared" ca="1" si="296"/>
        <v>SPAULO</v>
      </c>
      <c r="AM58" s="52">
        <v>3</v>
      </c>
      <c r="AN58" s="41">
        <v>2.7999999999999997E-2</v>
      </c>
      <c r="AO58" s="42">
        <f t="shared" ca="1" si="24"/>
        <v>310.5</v>
      </c>
      <c r="AP58" s="42">
        <f t="shared" ca="1" si="25"/>
        <v>183</v>
      </c>
      <c r="AQ58" s="42">
        <f t="shared" ca="1" si="26"/>
        <v>301.80599999999998</v>
      </c>
    </row>
    <row r="59" spans="1:43" ht="14">
      <c r="A59" s="9">
        <f t="shared" si="18"/>
        <v>58</v>
      </c>
      <c r="B59" s="9">
        <v>33</v>
      </c>
      <c r="C59" s="50">
        <v>42757</v>
      </c>
      <c r="D59" s="39">
        <v>42762</v>
      </c>
      <c r="E59" s="39">
        <v>42764</v>
      </c>
      <c r="F59" s="40">
        <v>19</v>
      </c>
      <c r="G59" s="7">
        <f t="shared" ref="G59:L59" ca="1" si="297">INDIRECT(ADDRESS($F59+1,G$2,,,G$1))</f>
        <v>42755</v>
      </c>
      <c r="H59" s="27">
        <f t="shared" ca="1" si="297"/>
        <v>42766</v>
      </c>
      <c r="I59" s="9">
        <f t="shared" ca="1" si="297"/>
        <v>20</v>
      </c>
      <c r="J59" s="9">
        <f t="shared" ca="1" si="297"/>
        <v>1</v>
      </c>
      <c r="K59" s="28">
        <f t="shared" ca="1" si="297"/>
        <v>42736</v>
      </c>
      <c r="L59" s="9">
        <f t="shared" ca="1" si="297"/>
        <v>6</v>
      </c>
      <c r="M59" s="40">
        <v>34</v>
      </c>
      <c r="N59" s="9" t="str">
        <f t="shared" ref="N59:R59" ca="1" si="298">INDIRECT(ADDRESS($M59+1,N$2,,,N$1))</f>
        <v>SUPER BOX SUPERMERCADOS</v>
      </c>
      <c r="O59" s="9" t="str">
        <f t="shared" ca="1" si="298"/>
        <v>SBS</v>
      </c>
      <c r="P59" s="9" t="str">
        <f t="shared" ca="1" si="298"/>
        <v>RUA DO MAR, 33</v>
      </c>
      <c r="Q59" s="9" t="str">
        <f t="shared" ca="1" si="298"/>
        <v>VITORIA</v>
      </c>
      <c r="R59" s="9" t="str">
        <f t="shared" ca="1" si="298"/>
        <v>ES</v>
      </c>
      <c r="S59" s="40">
        <v>15</v>
      </c>
      <c r="T59" s="9" t="str">
        <f t="shared" ref="T59:Z59" ca="1" si="299">INDIRECT(ADDRESS($S59+1,T$2,,,T$1))</f>
        <v>ESPUMANTE BRUTT RESERVA</v>
      </c>
      <c r="U59" s="9" t="str">
        <f t="shared" ca="1" si="299"/>
        <v>ES_BRT_RS</v>
      </c>
      <c r="V59" s="9" t="str">
        <f t="shared" ca="1" si="299"/>
        <v>ESPUMANTE</v>
      </c>
      <c r="W59" s="9" t="str">
        <f t="shared" ca="1" si="299"/>
        <v>12_BTL_0,75 l</v>
      </c>
      <c r="X59" s="29">
        <f t="shared" ca="1" si="299"/>
        <v>12</v>
      </c>
      <c r="Y59" s="30">
        <f t="shared" ca="1" si="299"/>
        <v>273</v>
      </c>
      <c r="Z59" s="30">
        <f t="shared" ca="1" si="299"/>
        <v>132</v>
      </c>
      <c r="AA59" s="40">
        <v>5</v>
      </c>
      <c r="AB59" s="9" t="str">
        <f t="shared" ref="AB59:AE59" ca="1" si="300">INDIRECT(ADDRESS($AA59+1,AB$2,,,AB$1))</f>
        <v>PARQUE SUL</v>
      </c>
      <c r="AC59" s="9" t="str">
        <f t="shared" ca="1" si="300"/>
        <v>PS</v>
      </c>
      <c r="AD59" s="9" t="str">
        <f t="shared" ca="1" si="300"/>
        <v>RIO DE JANEIRO</v>
      </c>
      <c r="AE59" s="9" t="str">
        <f t="shared" ca="1" si="300"/>
        <v>BRASIL</v>
      </c>
      <c r="AF59" s="40">
        <v>3</v>
      </c>
      <c r="AG59" s="9" t="str">
        <f t="shared" ref="AG59:AL59" ca="1" si="301">INDIRECT(ADDRESS($AF59+1,AG$2,,,AG$1))</f>
        <v>JOÃO ALVES</v>
      </c>
      <c r="AH59" s="9" t="str">
        <f t="shared" ca="1" si="301"/>
        <v>JA</v>
      </c>
      <c r="AI59" s="9">
        <f t="shared" ca="1" si="301"/>
        <v>2187</v>
      </c>
      <c r="AJ59" s="9" t="str">
        <f t="shared" ca="1" si="301"/>
        <v>AGUIAR</v>
      </c>
      <c r="AK59" s="9" t="str">
        <f t="shared" ca="1" si="301"/>
        <v>CTBA</v>
      </c>
      <c r="AL59" s="9" t="str">
        <f t="shared" ca="1" si="301"/>
        <v>CTBA</v>
      </c>
      <c r="AM59" s="52">
        <v>2</v>
      </c>
      <c r="AN59" s="41">
        <v>6.0999999999999999E-2</v>
      </c>
      <c r="AO59" s="42">
        <f t="shared" ca="1" si="24"/>
        <v>546</v>
      </c>
      <c r="AP59" s="42">
        <f t="shared" ca="1" si="25"/>
        <v>264</v>
      </c>
      <c r="AQ59" s="42">
        <f t="shared" ca="1" si="26"/>
        <v>512.69400000000007</v>
      </c>
    </row>
    <row r="60" spans="1:43" ht="14">
      <c r="A60" s="9">
        <f t="shared" si="18"/>
        <v>59</v>
      </c>
      <c r="B60" s="9">
        <v>34</v>
      </c>
      <c r="C60" s="50">
        <v>42757</v>
      </c>
      <c r="D60" s="39">
        <v>42761</v>
      </c>
      <c r="E60" s="39">
        <v>42760</v>
      </c>
      <c r="F60" s="40">
        <v>19</v>
      </c>
      <c r="G60" s="7">
        <f t="shared" ref="G60:L60" ca="1" si="302">INDIRECT(ADDRESS($F60+1,G$2,,,G$1))</f>
        <v>42755</v>
      </c>
      <c r="H60" s="27">
        <f t="shared" ca="1" si="302"/>
        <v>42766</v>
      </c>
      <c r="I60" s="9">
        <f t="shared" ca="1" si="302"/>
        <v>20</v>
      </c>
      <c r="J60" s="9">
        <f t="shared" ca="1" si="302"/>
        <v>1</v>
      </c>
      <c r="K60" s="28">
        <f t="shared" ca="1" si="302"/>
        <v>42736</v>
      </c>
      <c r="L60" s="9">
        <f t="shared" ca="1" si="302"/>
        <v>6</v>
      </c>
      <c r="M60" s="40">
        <v>28</v>
      </c>
      <c r="N60" s="9" t="str">
        <f t="shared" ref="N60:R60" ca="1" si="303">INDIRECT(ADDRESS($M60+1,N$2,,,N$1))</f>
        <v>ZEBU STEAK HOUSE</v>
      </c>
      <c r="O60" s="9" t="str">
        <f t="shared" ca="1" si="303"/>
        <v>ZSH</v>
      </c>
      <c r="P60" s="9" t="str">
        <f t="shared" ca="1" si="303"/>
        <v>RUA BARRIGA VERDE, 56</v>
      </c>
      <c r="Q60" s="9" t="str">
        <f t="shared" ca="1" si="303"/>
        <v>PORTO ALEGRE</v>
      </c>
      <c r="R60" s="9" t="str">
        <f t="shared" ca="1" si="303"/>
        <v>RS</v>
      </c>
      <c r="S60" s="40">
        <v>19</v>
      </c>
      <c r="T60" s="9" t="str">
        <f t="shared" ref="T60:Z60" ca="1" si="304">INDIRECT(ADDRESS($S60+1,T$2,,,T$1))</f>
        <v>ESPUMANTE ROSE RESERVA</v>
      </c>
      <c r="U60" s="9" t="str">
        <f t="shared" ca="1" si="304"/>
        <v>ES_RSE_RS</v>
      </c>
      <c r="V60" s="9" t="str">
        <f t="shared" ca="1" si="304"/>
        <v>ESPUMANTE</v>
      </c>
      <c r="W60" s="9" t="str">
        <f t="shared" ca="1" si="304"/>
        <v>12_BTL_0,75 l</v>
      </c>
      <c r="X60" s="29">
        <f t="shared" ca="1" si="304"/>
        <v>12</v>
      </c>
      <c r="Y60" s="30">
        <f t="shared" ca="1" si="304"/>
        <v>273</v>
      </c>
      <c r="Z60" s="30">
        <f t="shared" ca="1" si="304"/>
        <v>123</v>
      </c>
      <c r="AA60" s="40">
        <v>1</v>
      </c>
      <c r="AB60" s="9" t="str">
        <f t="shared" ref="AB60:AE60" ca="1" si="305">INDIRECT(ADDRESS($AA60+1,AB$2,,,AB$1))</f>
        <v>CAMPO BELO</v>
      </c>
      <c r="AC60" s="9" t="str">
        <f t="shared" ca="1" si="305"/>
        <v>CB</v>
      </c>
      <c r="AD60" s="9" t="str">
        <f t="shared" ca="1" si="305"/>
        <v>SÃO PAULO</v>
      </c>
      <c r="AE60" s="9" t="str">
        <f t="shared" ca="1" si="305"/>
        <v>BRASIL</v>
      </c>
      <c r="AF60" s="40">
        <v>3</v>
      </c>
      <c r="AG60" s="9" t="str">
        <f t="shared" ref="AG60:AL60" ca="1" si="306">INDIRECT(ADDRESS($AF60+1,AG$2,,,AG$1))</f>
        <v>JOÃO ALVES</v>
      </c>
      <c r="AH60" s="9" t="str">
        <f t="shared" ca="1" si="306"/>
        <v>JA</v>
      </c>
      <c r="AI60" s="9">
        <f t="shared" ca="1" si="306"/>
        <v>2187</v>
      </c>
      <c r="AJ60" s="9" t="str">
        <f t="shared" ca="1" si="306"/>
        <v>AGUIAR</v>
      </c>
      <c r="AK60" s="9" t="str">
        <f t="shared" ca="1" si="306"/>
        <v>CTBA</v>
      </c>
      <c r="AL60" s="9" t="str">
        <f t="shared" ca="1" si="306"/>
        <v>CTBA</v>
      </c>
      <c r="AM60" s="52">
        <v>1</v>
      </c>
      <c r="AN60" s="41">
        <v>3.0000000000000001E-3</v>
      </c>
      <c r="AO60" s="42">
        <f t="shared" ca="1" si="24"/>
        <v>273</v>
      </c>
      <c r="AP60" s="42">
        <f t="shared" ca="1" si="25"/>
        <v>123</v>
      </c>
      <c r="AQ60" s="42">
        <f t="shared" ca="1" si="26"/>
        <v>272.18099999999998</v>
      </c>
    </row>
    <row r="61" spans="1:43" ht="14">
      <c r="A61" s="9">
        <f t="shared" si="18"/>
        <v>60</v>
      </c>
      <c r="B61" s="9">
        <v>35</v>
      </c>
      <c r="C61" s="50">
        <v>42759</v>
      </c>
      <c r="D61" s="39">
        <v>42762</v>
      </c>
      <c r="E61" s="39">
        <v>42760</v>
      </c>
      <c r="F61" s="40">
        <v>20</v>
      </c>
      <c r="G61" s="7">
        <f t="shared" ref="G61:L61" ca="1" si="307">INDIRECT(ADDRESS($F61+1,G$2,,,G$1))</f>
        <v>42756</v>
      </c>
      <c r="H61" s="27">
        <f t="shared" ca="1" si="307"/>
        <v>42766</v>
      </c>
      <c r="I61" s="9">
        <f t="shared" ca="1" si="307"/>
        <v>21</v>
      </c>
      <c r="J61" s="9">
        <f t="shared" ca="1" si="307"/>
        <v>1</v>
      </c>
      <c r="K61" s="28">
        <f t="shared" ca="1" si="307"/>
        <v>42736</v>
      </c>
      <c r="L61" s="9">
        <f t="shared" ca="1" si="307"/>
        <v>7</v>
      </c>
      <c r="M61" s="40">
        <v>6</v>
      </c>
      <c r="N61" s="9" t="str">
        <f t="shared" ref="N61:R61" ca="1" si="308">INDIRECT(ADDRESS($M61+1,N$2,,,N$1))</f>
        <v>ANGELONI</v>
      </c>
      <c r="O61" s="9" t="str">
        <f t="shared" ca="1" si="308"/>
        <v>ANG</v>
      </c>
      <c r="P61" s="9" t="str">
        <f t="shared" ca="1" si="308"/>
        <v>AV. BEIRA RIO, 12</v>
      </c>
      <c r="Q61" s="9" t="str">
        <f t="shared" ca="1" si="308"/>
        <v>JOINVILLE</v>
      </c>
      <c r="R61" s="9" t="str">
        <f t="shared" ca="1" si="308"/>
        <v>SC</v>
      </c>
      <c r="S61" s="40">
        <v>9</v>
      </c>
      <c r="T61" s="9" t="str">
        <f t="shared" ref="T61:Z61" ca="1" si="309">INDIRECT(ADDRESS($S61+1,T$2,,,T$1))</f>
        <v>SAUVIGNON BLANC RESERVA</v>
      </c>
      <c r="U61" s="9" t="str">
        <f t="shared" ca="1" si="309"/>
        <v>SAVN_BL_RS</v>
      </c>
      <c r="V61" s="9" t="str">
        <f t="shared" ca="1" si="309"/>
        <v>VINHO BRANCO</v>
      </c>
      <c r="W61" s="9" t="str">
        <f t="shared" ca="1" si="309"/>
        <v>12_BTL_0,75 l</v>
      </c>
      <c r="X61" s="29">
        <f t="shared" ca="1" si="309"/>
        <v>12</v>
      </c>
      <c r="Y61" s="30">
        <f t="shared" ca="1" si="309"/>
        <v>198</v>
      </c>
      <c r="Z61" s="30">
        <f t="shared" ca="1" si="309"/>
        <v>121</v>
      </c>
      <c r="AA61" s="40">
        <v>2</v>
      </c>
      <c r="AB61" s="9" t="str">
        <f t="shared" ref="AB61:AE61" ca="1" si="310">INDIRECT(ADDRESS($AA61+1,AB$2,,,AB$1))</f>
        <v>MARTE</v>
      </c>
      <c r="AC61" s="9" t="str">
        <f t="shared" ca="1" si="310"/>
        <v>MT</v>
      </c>
      <c r="AD61" s="9" t="str">
        <f t="shared" ca="1" si="310"/>
        <v>CURITIBA</v>
      </c>
      <c r="AE61" s="9" t="str">
        <f t="shared" ca="1" si="310"/>
        <v>BRASIL</v>
      </c>
      <c r="AF61" s="40">
        <v>3</v>
      </c>
      <c r="AG61" s="9" t="str">
        <f t="shared" ref="AG61:AL61" ca="1" si="311">INDIRECT(ADDRESS($AF61+1,AG$2,,,AG$1))</f>
        <v>JOÃO ALVES</v>
      </c>
      <c r="AH61" s="9" t="str">
        <f t="shared" ca="1" si="311"/>
        <v>JA</v>
      </c>
      <c r="AI61" s="9">
        <f t="shared" ca="1" si="311"/>
        <v>2187</v>
      </c>
      <c r="AJ61" s="9" t="str">
        <f t="shared" ca="1" si="311"/>
        <v>AGUIAR</v>
      </c>
      <c r="AK61" s="9" t="str">
        <f t="shared" ca="1" si="311"/>
        <v>CTBA</v>
      </c>
      <c r="AL61" s="9" t="str">
        <f t="shared" ca="1" si="311"/>
        <v>CTBA</v>
      </c>
      <c r="AM61" s="52">
        <v>3</v>
      </c>
      <c r="AN61" s="41">
        <v>5.0000000000000001E-3</v>
      </c>
      <c r="AO61" s="42">
        <f t="shared" ca="1" si="24"/>
        <v>594</v>
      </c>
      <c r="AP61" s="42">
        <f t="shared" ca="1" si="25"/>
        <v>363</v>
      </c>
      <c r="AQ61" s="42">
        <f t="shared" ca="1" si="26"/>
        <v>591.03</v>
      </c>
    </row>
    <row r="62" spans="1:43" ht="14">
      <c r="A62" s="9">
        <f t="shared" si="18"/>
        <v>61</v>
      </c>
      <c r="B62" s="9">
        <v>36</v>
      </c>
      <c r="C62" s="50">
        <v>42759</v>
      </c>
      <c r="D62" s="39">
        <v>42762</v>
      </c>
      <c r="E62" s="39">
        <v>42763</v>
      </c>
      <c r="F62" s="40">
        <v>20</v>
      </c>
      <c r="G62" s="7">
        <f t="shared" ref="G62:L62" ca="1" si="312">INDIRECT(ADDRESS($F62+1,G$2,,,G$1))</f>
        <v>42756</v>
      </c>
      <c r="H62" s="27">
        <f t="shared" ca="1" si="312"/>
        <v>42766</v>
      </c>
      <c r="I62" s="9">
        <f t="shared" ca="1" si="312"/>
        <v>21</v>
      </c>
      <c r="J62" s="9">
        <f t="shared" ca="1" si="312"/>
        <v>1</v>
      </c>
      <c r="K62" s="28">
        <f t="shared" ca="1" si="312"/>
        <v>42736</v>
      </c>
      <c r="L62" s="9">
        <f t="shared" ca="1" si="312"/>
        <v>7</v>
      </c>
      <c r="M62" s="40">
        <v>27</v>
      </c>
      <c r="N62" s="9" t="str">
        <f t="shared" ref="N62:R62" ca="1" si="313">INDIRECT(ADDRESS($M62+1,N$2,,,N$1))</f>
        <v>ROMA RESTAURANTE</v>
      </c>
      <c r="O62" s="9" t="str">
        <f t="shared" ca="1" si="313"/>
        <v>RRT</v>
      </c>
      <c r="P62" s="9" t="str">
        <f t="shared" ca="1" si="313"/>
        <v>RUA NONA ITALIA, 44</v>
      </c>
      <c r="Q62" s="9" t="str">
        <f t="shared" ca="1" si="313"/>
        <v>CURITIBA</v>
      </c>
      <c r="R62" s="9" t="str">
        <f t="shared" ca="1" si="313"/>
        <v>PR</v>
      </c>
      <c r="S62" s="40">
        <v>2</v>
      </c>
      <c r="T62" s="9" t="str">
        <f t="shared" ref="T62:Z62" ca="1" si="314">INDIRECT(ADDRESS($S62+1,T$2,,,T$1))</f>
        <v>TINTO SUAVE</v>
      </c>
      <c r="U62" s="9" t="str">
        <f t="shared" ca="1" si="314"/>
        <v>TNT_SU</v>
      </c>
      <c r="V62" s="9" t="str">
        <f t="shared" ca="1" si="314"/>
        <v>VINHO TINTO</v>
      </c>
      <c r="W62" s="9" t="str">
        <f t="shared" ca="1" si="314"/>
        <v>12_BTL_0,75 l</v>
      </c>
      <c r="X62" s="29">
        <f t="shared" ca="1" si="314"/>
        <v>12</v>
      </c>
      <c r="Y62" s="30">
        <f t="shared" ca="1" si="314"/>
        <v>120</v>
      </c>
      <c r="Z62" s="30">
        <f t="shared" ca="1" si="314"/>
        <v>79</v>
      </c>
      <c r="AA62" s="40">
        <v>5</v>
      </c>
      <c r="AB62" s="9" t="str">
        <f t="shared" ref="AB62:AE62" ca="1" si="315">INDIRECT(ADDRESS($AA62+1,AB$2,,,AB$1))</f>
        <v>PARQUE SUL</v>
      </c>
      <c r="AC62" s="9" t="str">
        <f t="shared" ca="1" si="315"/>
        <v>PS</v>
      </c>
      <c r="AD62" s="9" t="str">
        <f t="shared" ca="1" si="315"/>
        <v>RIO DE JANEIRO</v>
      </c>
      <c r="AE62" s="9" t="str">
        <f t="shared" ca="1" si="315"/>
        <v>BRASIL</v>
      </c>
      <c r="AF62" s="40">
        <v>3</v>
      </c>
      <c r="AG62" s="9" t="str">
        <f t="shared" ref="AG62:AL62" ca="1" si="316">INDIRECT(ADDRESS($AF62+1,AG$2,,,AG$1))</f>
        <v>JOÃO ALVES</v>
      </c>
      <c r="AH62" s="9" t="str">
        <f t="shared" ca="1" si="316"/>
        <v>JA</v>
      </c>
      <c r="AI62" s="9">
        <f t="shared" ca="1" si="316"/>
        <v>2187</v>
      </c>
      <c r="AJ62" s="9" t="str">
        <f t="shared" ca="1" si="316"/>
        <v>AGUIAR</v>
      </c>
      <c r="AK62" s="9" t="str">
        <f t="shared" ca="1" si="316"/>
        <v>CTBA</v>
      </c>
      <c r="AL62" s="9" t="str">
        <f t="shared" ca="1" si="316"/>
        <v>CTBA</v>
      </c>
      <c r="AM62" s="52">
        <v>2</v>
      </c>
      <c r="AN62" s="41">
        <v>6.5000000000000002E-2</v>
      </c>
      <c r="AO62" s="42">
        <f t="shared" ca="1" si="24"/>
        <v>240</v>
      </c>
      <c r="AP62" s="42">
        <f t="shared" ca="1" si="25"/>
        <v>158</v>
      </c>
      <c r="AQ62" s="42">
        <f t="shared" ca="1" si="26"/>
        <v>224.4</v>
      </c>
    </row>
    <row r="63" spans="1:43" ht="14">
      <c r="A63" s="9">
        <f t="shared" si="18"/>
        <v>62</v>
      </c>
      <c r="B63" s="9">
        <v>36</v>
      </c>
      <c r="C63" s="50">
        <v>42759</v>
      </c>
      <c r="D63" s="39">
        <v>42762</v>
      </c>
      <c r="E63" s="39">
        <v>42763</v>
      </c>
      <c r="F63" s="40">
        <v>20</v>
      </c>
      <c r="G63" s="7">
        <f t="shared" ref="G63:L63" ca="1" si="317">INDIRECT(ADDRESS($F63+1,G$2,,,G$1))</f>
        <v>42756</v>
      </c>
      <c r="H63" s="27">
        <f t="shared" ca="1" si="317"/>
        <v>42766</v>
      </c>
      <c r="I63" s="9">
        <f t="shared" ca="1" si="317"/>
        <v>21</v>
      </c>
      <c r="J63" s="9">
        <f t="shared" ca="1" si="317"/>
        <v>1</v>
      </c>
      <c r="K63" s="28">
        <f t="shared" ca="1" si="317"/>
        <v>42736</v>
      </c>
      <c r="L63" s="9">
        <f t="shared" ca="1" si="317"/>
        <v>7</v>
      </c>
      <c r="M63" s="40">
        <v>27</v>
      </c>
      <c r="N63" s="9" t="str">
        <f t="shared" ref="N63:R63" ca="1" si="318">INDIRECT(ADDRESS($M63+1,N$2,,,N$1))</f>
        <v>ROMA RESTAURANTE</v>
      </c>
      <c r="O63" s="9" t="str">
        <f t="shared" ca="1" si="318"/>
        <v>RRT</v>
      </c>
      <c r="P63" s="9" t="str">
        <f t="shared" ca="1" si="318"/>
        <v>RUA NONA ITALIA, 44</v>
      </c>
      <c r="Q63" s="9" t="str">
        <f t="shared" ca="1" si="318"/>
        <v>CURITIBA</v>
      </c>
      <c r="R63" s="9" t="str">
        <f t="shared" ca="1" si="318"/>
        <v>PR</v>
      </c>
      <c r="S63" s="40">
        <v>18</v>
      </c>
      <c r="T63" s="9" t="str">
        <f t="shared" ref="T63:Z63" ca="1" si="319">INDIRECT(ADDRESS($S63+1,T$2,,,T$1))</f>
        <v>ESPUMANTE ROSE</v>
      </c>
      <c r="U63" s="9" t="str">
        <f t="shared" ca="1" si="319"/>
        <v>ES_RSE</v>
      </c>
      <c r="V63" s="9" t="str">
        <f t="shared" ca="1" si="319"/>
        <v>ESPUMANTE</v>
      </c>
      <c r="W63" s="9" t="str">
        <f t="shared" ca="1" si="319"/>
        <v>12_BTL_0,75 l</v>
      </c>
      <c r="X63" s="29">
        <f t="shared" ca="1" si="319"/>
        <v>12</v>
      </c>
      <c r="Y63" s="30">
        <f t="shared" ca="1" si="319"/>
        <v>223</v>
      </c>
      <c r="Z63" s="30">
        <f t="shared" ca="1" si="319"/>
        <v>114</v>
      </c>
      <c r="AA63" s="40">
        <v>1</v>
      </c>
      <c r="AB63" s="9" t="str">
        <f t="shared" ref="AB63:AE63" ca="1" si="320">INDIRECT(ADDRESS($AA63+1,AB$2,,,AB$1))</f>
        <v>CAMPO BELO</v>
      </c>
      <c r="AC63" s="9" t="str">
        <f t="shared" ca="1" si="320"/>
        <v>CB</v>
      </c>
      <c r="AD63" s="9" t="str">
        <f t="shared" ca="1" si="320"/>
        <v>SÃO PAULO</v>
      </c>
      <c r="AE63" s="9" t="str">
        <f t="shared" ca="1" si="320"/>
        <v>BRASIL</v>
      </c>
      <c r="AF63" s="40">
        <v>3</v>
      </c>
      <c r="AG63" s="9" t="str">
        <f t="shared" ref="AG63:AL63" ca="1" si="321">INDIRECT(ADDRESS($AF63+1,AG$2,,,AG$1))</f>
        <v>JOÃO ALVES</v>
      </c>
      <c r="AH63" s="9" t="str">
        <f t="shared" ca="1" si="321"/>
        <v>JA</v>
      </c>
      <c r="AI63" s="9">
        <f t="shared" ca="1" si="321"/>
        <v>2187</v>
      </c>
      <c r="AJ63" s="9" t="str">
        <f t="shared" ca="1" si="321"/>
        <v>AGUIAR</v>
      </c>
      <c r="AK63" s="9" t="str">
        <f t="shared" ca="1" si="321"/>
        <v>CTBA</v>
      </c>
      <c r="AL63" s="9" t="str">
        <f t="shared" ca="1" si="321"/>
        <v>CTBA</v>
      </c>
      <c r="AM63" s="52">
        <v>2</v>
      </c>
      <c r="AN63" s="41">
        <v>2.3E-2</v>
      </c>
      <c r="AO63" s="42">
        <f t="shared" ca="1" si="24"/>
        <v>446</v>
      </c>
      <c r="AP63" s="42">
        <f t="shared" ca="1" si="25"/>
        <v>228</v>
      </c>
      <c r="AQ63" s="42">
        <f t="shared" ca="1" si="26"/>
        <v>435.74200000000002</v>
      </c>
    </row>
    <row r="64" spans="1:43" ht="14">
      <c r="A64" s="9">
        <f t="shared" si="18"/>
        <v>63</v>
      </c>
      <c r="B64" s="9">
        <v>37</v>
      </c>
      <c r="C64" s="50">
        <v>42759</v>
      </c>
      <c r="D64" s="39">
        <v>42762</v>
      </c>
      <c r="E64" s="39">
        <v>42764</v>
      </c>
      <c r="F64" s="40">
        <v>21</v>
      </c>
      <c r="G64" s="7">
        <f t="shared" ref="G64:L64" ca="1" si="322">INDIRECT(ADDRESS($F64+1,G$2,,,G$1))</f>
        <v>42757</v>
      </c>
      <c r="H64" s="27">
        <f t="shared" ca="1" si="322"/>
        <v>42766</v>
      </c>
      <c r="I64" s="9">
        <f t="shared" ca="1" si="322"/>
        <v>22</v>
      </c>
      <c r="J64" s="9">
        <f t="shared" ca="1" si="322"/>
        <v>1</v>
      </c>
      <c r="K64" s="28">
        <f t="shared" ca="1" si="322"/>
        <v>42736</v>
      </c>
      <c r="L64" s="9">
        <f t="shared" ca="1" si="322"/>
        <v>1</v>
      </c>
      <c r="M64" s="40">
        <v>20</v>
      </c>
      <c r="N64" s="9" t="str">
        <f t="shared" ref="N64:R64" ca="1" si="323">INDIRECT(ADDRESS($M64+1,N$2,,,N$1))</f>
        <v>NANI RESTAURANTE</v>
      </c>
      <c r="O64" s="9" t="str">
        <f t="shared" ca="1" si="323"/>
        <v>NNR</v>
      </c>
      <c r="P64" s="9" t="str">
        <f t="shared" ca="1" si="323"/>
        <v>RUA 9 DE JULHO</v>
      </c>
      <c r="Q64" s="9" t="str">
        <f t="shared" ca="1" si="323"/>
        <v>SÃO PAULO</v>
      </c>
      <c r="R64" s="9" t="str">
        <f t="shared" ca="1" si="323"/>
        <v>SP</v>
      </c>
      <c r="S64" s="40">
        <v>18</v>
      </c>
      <c r="T64" s="9" t="str">
        <f t="shared" ref="T64:Z64" ca="1" si="324">INDIRECT(ADDRESS($S64+1,T$2,,,T$1))</f>
        <v>ESPUMANTE ROSE</v>
      </c>
      <c r="U64" s="9" t="str">
        <f t="shared" ca="1" si="324"/>
        <v>ES_RSE</v>
      </c>
      <c r="V64" s="9" t="str">
        <f t="shared" ca="1" si="324"/>
        <v>ESPUMANTE</v>
      </c>
      <c r="W64" s="9" t="str">
        <f t="shared" ca="1" si="324"/>
        <v>12_BTL_0,75 l</v>
      </c>
      <c r="X64" s="29">
        <f t="shared" ca="1" si="324"/>
        <v>12</v>
      </c>
      <c r="Y64" s="30">
        <f t="shared" ca="1" si="324"/>
        <v>223</v>
      </c>
      <c r="Z64" s="30">
        <f t="shared" ca="1" si="324"/>
        <v>114</v>
      </c>
      <c r="AA64" s="40">
        <v>3</v>
      </c>
      <c r="AB64" s="9" t="str">
        <f t="shared" ref="AB64:AE64" ca="1" si="325">INDIRECT(ADDRESS($AA64+1,AB$2,,,AB$1))</f>
        <v>AGUIA</v>
      </c>
      <c r="AC64" s="9" t="str">
        <f t="shared" ca="1" si="325"/>
        <v>AG</v>
      </c>
      <c r="AD64" s="9" t="str">
        <f t="shared" ca="1" si="325"/>
        <v>PORTO ALEGRE</v>
      </c>
      <c r="AE64" s="9" t="str">
        <f t="shared" ca="1" si="325"/>
        <v>BRASIL</v>
      </c>
      <c r="AF64" s="40">
        <v>3</v>
      </c>
      <c r="AG64" s="9" t="str">
        <f t="shared" ref="AG64:AL64" ca="1" si="326">INDIRECT(ADDRESS($AF64+1,AG$2,,,AG$1))</f>
        <v>JOÃO ALVES</v>
      </c>
      <c r="AH64" s="9" t="str">
        <f t="shared" ca="1" si="326"/>
        <v>JA</v>
      </c>
      <c r="AI64" s="9">
        <f t="shared" ca="1" si="326"/>
        <v>2187</v>
      </c>
      <c r="AJ64" s="9" t="str">
        <f t="shared" ca="1" si="326"/>
        <v>AGUIAR</v>
      </c>
      <c r="AK64" s="9" t="str">
        <f t="shared" ca="1" si="326"/>
        <v>CTBA</v>
      </c>
      <c r="AL64" s="9" t="str">
        <f t="shared" ca="1" si="326"/>
        <v>CTBA</v>
      </c>
      <c r="AM64" s="52">
        <v>1</v>
      </c>
      <c r="AN64" s="41">
        <v>0.03</v>
      </c>
      <c r="AO64" s="42">
        <f t="shared" ca="1" si="24"/>
        <v>223</v>
      </c>
      <c r="AP64" s="42">
        <f t="shared" ca="1" si="25"/>
        <v>114</v>
      </c>
      <c r="AQ64" s="42">
        <f t="shared" ca="1" si="26"/>
        <v>216.31</v>
      </c>
    </row>
    <row r="65" spans="1:43" ht="14">
      <c r="A65" s="9">
        <f t="shared" si="18"/>
        <v>64</v>
      </c>
      <c r="B65" s="9">
        <v>38</v>
      </c>
      <c r="C65" s="50">
        <v>42758</v>
      </c>
      <c r="D65" s="39">
        <v>42764</v>
      </c>
      <c r="E65" s="39">
        <v>42763</v>
      </c>
      <c r="F65" s="40">
        <v>21</v>
      </c>
      <c r="G65" s="7">
        <f t="shared" ref="G65:L65" ca="1" si="327">INDIRECT(ADDRESS($F65+1,G$2,,,G$1))</f>
        <v>42757</v>
      </c>
      <c r="H65" s="27">
        <f t="shared" ca="1" si="327"/>
        <v>42766</v>
      </c>
      <c r="I65" s="9">
        <f t="shared" ca="1" si="327"/>
        <v>22</v>
      </c>
      <c r="J65" s="9">
        <f t="shared" ca="1" si="327"/>
        <v>1</v>
      </c>
      <c r="K65" s="28">
        <f t="shared" ca="1" si="327"/>
        <v>42736</v>
      </c>
      <c r="L65" s="9">
        <f t="shared" ca="1" si="327"/>
        <v>1</v>
      </c>
      <c r="M65" s="40">
        <v>24</v>
      </c>
      <c r="N65" s="9" t="str">
        <f t="shared" ref="N65:R65" ca="1" si="328">INDIRECT(ADDRESS($M65+1,N$2,,,N$1))</f>
        <v>ADEGA SÃO PERIGON</v>
      </c>
      <c r="O65" s="9" t="str">
        <f t="shared" ca="1" si="328"/>
        <v>DSP</v>
      </c>
      <c r="P65" s="9" t="str">
        <f t="shared" ca="1" si="328"/>
        <v>SHOPPING DA BARRA</v>
      </c>
      <c r="Q65" s="9" t="str">
        <f t="shared" ca="1" si="328"/>
        <v>RIO DE JANEIRO</v>
      </c>
      <c r="R65" s="9" t="str">
        <f t="shared" ca="1" si="328"/>
        <v>RJ</v>
      </c>
      <c r="S65" s="40">
        <v>12</v>
      </c>
      <c r="T65" s="9" t="str">
        <f t="shared" ref="T65:Z65" ca="1" si="329">INDIRECT(ADDRESS($S65+1,T$2,,,T$1))</f>
        <v>CHARDONNAY</v>
      </c>
      <c r="U65" s="9" t="str">
        <f t="shared" ca="1" si="329"/>
        <v>CHDN</v>
      </c>
      <c r="V65" s="9" t="str">
        <f t="shared" ca="1" si="329"/>
        <v>VINHO BRANCO</v>
      </c>
      <c r="W65" s="9" t="str">
        <f t="shared" ca="1" si="329"/>
        <v>12_BTL_0,75 l</v>
      </c>
      <c r="X65" s="29">
        <f t="shared" ca="1" si="329"/>
        <v>12</v>
      </c>
      <c r="Y65" s="30">
        <f t="shared" ca="1" si="329"/>
        <v>148</v>
      </c>
      <c r="Z65" s="30">
        <f t="shared" ca="1" si="329"/>
        <v>96</v>
      </c>
      <c r="AA65" s="40">
        <v>4</v>
      </c>
      <c r="AB65" s="9" t="str">
        <f t="shared" ref="AB65:AE65" ca="1" si="330">INDIRECT(ADDRESS($AA65+1,AB$2,,,AB$1))</f>
        <v>AGUA LIMPA</v>
      </c>
      <c r="AC65" s="9" t="str">
        <f t="shared" ca="1" si="330"/>
        <v>AL</v>
      </c>
      <c r="AD65" s="9" t="str">
        <f t="shared" ca="1" si="330"/>
        <v>BELORIZONTE</v>
      </c>
      <c r="AE65" s="9" t="str">
        <f t="shared" ca="1" si="330"/>
        <v>BRASIL</v>
      </c>
      <c r="AF65" s="40">
        <v>3</v>
      </c>
      <c r="AG65" s="9" t="str">
        <f t="shared" ref="AG65:AL65" ca="1" si="331">INDIRECT(ADDRESS($AF65+1,AG$2,,,AG$1))</f>
        <v>JOÃO ALVES</v>
      </c>
      <c r="AH65" s="9" t="str">
        <f t="shared" ca="1" si="331"/>
        <v>JA</v>
      </c>
      <c r="AI65" s="9">
        <f t="shared" ca="1" si="331"/>
        <v>2187</v>
      </c>
      <c r="AJ65" s="9" t="str">
        <f t="shared" ca="1" si="331"/>
        <v>AGUIAR</v>
      </c>
      <c r="AK65" s="9" t="str">
        <f t="shared" ca="1" si="331"/>
        <v>CTBA</v>
      </c>
      <c r="AL65" s="9" t="str">
        <f t="shared" ca="1" si="331"/>
        <v>CTBA</v>
      </c>
      <c r="AM65" s="52">
        <v>3</v>
      </c>
      <c r="AN65" s="41">
        <v>0</v>
      </c>
      <c r="AO65" s="42">
        <f t="shared" ca="1" si="24"/>
        <v>444</v>
      </c>
      <c r="AP65" s="42">
        <f t="shared" ca="1" si="25"/>
        <v>288</v>
      </c>
      <c r="AQ65" s="42">
        <f t="shared" ca="1" si="26"/>
        <v>444</v>
      </c>
    </row>
    <row r="66" spans="1:43" ht="14">
      <c r="A66" s="9">
        <f t="shared" si="18"/>
        <v>65</v>
      </c>
      <c r="B66" s="9">
        <v>38</v>
      </c>
      <c r="C66" s="50">
        <v>42758</v>
      </c>
      <c r="D66" s="39">
        <v>42764</v>
      </c>
      <c r="E66" s="39">
        <v>42763</v>
      </c>
      <c r="F66" s="40">
        <v>21</v>
      </c>
      <c r="G66" s="7">
        <f t="shared" ref="G66:L66" ca="1" si="332">INDIRECT(ADDRESS($F66+1,G$2,,,G$1))</f>
        <v>42757</v>
      </c>
      <c r="H66" s="27">
        <f t="shared" ca="1" si="332"/>
        <v>42766</v>
      </c>
      <c r="I66" s="9">
        <f t="shared" ca="1" si="332"/>
        <v>22</v>
      </c>
      <c r="J66" s="9">
        <f t="shared" ca="1" si="332"/>
        <v>1</v>
      </c>
      <c r="K66" s="28">
        <f t="shared" ca="1" si="332"/>
        <v>42736</v>
      </c>
      <c r="L66" s="9">
        <f t="shared" ca="1" si="332"/>
        <v>1</v>
      </c>
      <c r="M66" s="40">
        <v>24</v>
      </c>
      <c r="N66" s="9" t="str">
        <f t="shared" ref="N66:R66" ca="1" si="333">INDIRECT(ADDRESS($M66+1,N$2,,,N$1))</f>
        <v>ADEGA SÃO PERIGON</v>
      </c>
      <c r="O66" s="9" t="str">
        <f t="shared" ca="1" si="333"/>
        <v>DSP</v>
      </c>
      <c r="P66" s="9" t="str">
        <f t="shared" ca="1" si="333"/>
        <v>SHOPPING DA BARRA</v>
      </c>
      <c r="Q66" s="9" t="str">
        <f t="shared" ca="1" si="333"/>
        <v>RIO DE JANEIRO</v>
      </c>
      <c r="R66" s="9" t="str">
        <f t="shared" ca="1" si="333"/>
        <v>RJ</v>
      </c>
      <c r="S66" s="40">
        <v>18</v>
      </c>
      <c r="T66" s="9" t="str">
        <f t="shared" ref="T66:Z66" ca="1" si="334">INDIRECT(ADDRESS($S66+1,T$2,,,T$1))</f>
        <v>ESPUMANTE ROSE</v>
      </c>
      <c r="U66" s="9" t="str">
        <f t="shared" ca="1" si="334"/>
        <v>ES_RSE</v>
      </c>
      <c r="V66" s="9" t="str">
        <f t="shared" ca="1" si="334"/>
        <v>ESPUMANTE</v>
      </c>
      <c r="W66" s="9" t="str">
        <f t="shared" ca="1" si="334"/>
        <v>12_BTL_0,75 l</v>
      </c>
      <c r="X66" s="29">
        <f t="shared" ca="1" si="334"/>
        <v>12</v>
      </c>
      <c r="Y66" s="30">
        <f t="shared" ca="1" si="334"/>
        <v>223</v>
      </c>
      <c r="Z66" s="30">
        <f t="shared" ca="1" si="334"/>
        <v>114</v>
      </c>
      <c r="AA66" s="40">
        <v>2</v>
      </c>
      <c r="AB66" s="9" t="str">
        <f t="shared" ref="AB66:AE66" ca="1" si="335">INDIRECT(ADDRESS($AA66+1,AB$2,,,AB$1))</f>
        <v>MARTE</v>
      </c>
      <c r="AC66" s="9" t="str">
        <f t="shared" ca="1" si="335"/>
        <v>MT</v>
      </c>
      <c r="AD66" s="9" t="str">
        <f t="shared" ca="1" si="335"/>
        <v>CURITIBA</v>
      </c>
      <c r="AE66" s="9" t="str">
        <f t="shared" ca="1" si="335"/>
        <v>BRASIL</v>
      </c>
      <c r="AF66" s="40">
        <v>3</v>
      </c>
      <c r="AG66" s="9" t="str">
        <f t="shared" ref="AG66:AL66" ca="1" si="336">INDIRECT(ADDRESS($AF66+1,AG$2,,,AG$1))</f>
        <v>JOÃO ALVES</v>
      </c>
      <c r="AH66" s="9" t="str">
        <f t="shared" ca="1" si="336"/>
        <v>JA</v>
      </c>
      <c r="AI66" s="9">
        <f t="shared" ca="1" si="336"/>
        <v>2187</v>
      </c>
      <c r="AJ66" s="9" t="str">
        <f t="shared" ca="1" si="336"/>
        <v>AGUIAR</v>
      </c>
      <c r="AK66" s="9" t="str">
        <f t="shared" ca="1" si="336"/>
        <v>CTBA</v>
      </c>
      <c r="AL66" s="9" t="str">
        <f t="shared" ca="1" si="336"/>
        <v>CTBA</v>
      </c>
      <c r="AM66" s="52">
        <v>2</v>
      </c>
      <c r="AN66" s="41">
        <v>2.5000000000000001E-2</v>
      </c>
      <c r="AO66" s="42">
        <f t="shared" ca="1" si="24"/>
        <v>446</v>
      </c>
      <c r="AP66" s="42">
        <f t="shared" ca="1" si="25"/>
        <v>228</v>
      </c>
      <c r="AQ66" s="42">
        <f t="shared" ca="1" si="26"/>
        <v>434.84999999999997</v>
      </c>
    </row>
    <row r="67" spans="1:43" ht="14">
      <c r="A67" s="9">
        <f t="shared" si="18"/>
        <v>66</v>
      </c>
      <c r="B67" s="9">
        <v>39</v>
      </c>
      <c r="C67" s="50">
        <v>42759</v>
      </c>
      <c r="D67" s="39">
        <v>42763</v>
      </c>
      <c r="E67" s="39">
        <v>42763</v>
      </c>
      <c r="F67" s="40">
        <v>22</v>
      </c>
      <c r="G67" s="7">
        <f t="shared" ref="G67:L67" ca="1" si="337">INDIRECT(ADDRESS($F67+1,G$2,,,G$1))</f>
        <v>42758</v>
      </c>
      <c r="H67" s="27">
        <f t="shared" ca="1" si="337"/>
        <v>42766</v>
      </c>
      <c r="I67" s="9">
        <f t="shared" ca="1" si="337"/>
        <v>23</v>
      </c>
      <c r="J67" s="9">
        <f t="shared" ca="1" si="337"/>
        <v>1</v>
      </c>
      <c r="K67" s="28">
        <f t="shared" ca="1" si="337"/>
        <v>42736</v>
      </c>
      <c r="L67" s="9">
        <f t="shared" ca="1" si="337"/>
        <v>2</v>
      </c>
      <c r="M67" s="40">
        <v>24</v>
      </c>
      <c r="N67" s="9" t="str">
        <f t="shared" ref="N67:R67" ca="1" si="338">INDIRECT(ADDRESS($M67+1,N$2,,,N$1))</f>
        <v>ADEGA SÃO PERIGON</v>
      </c>
      <c r="O67" s="9" t="str">
        <f t="shared" ca="1" si="338"/>
        <v>DSP</v>
      </c>
      <c r="P67" s="9" t="str">
        <f t="shared" ca="1" si="338"/>
        <v>SHOPPING DA BARRA</v>
      </c>
      <c r="Q67" s="9" t="str">
        <f t="shared" ca="1" si="338"/>
        <v>RIO DE JANEIRO</v>
      </c>
      <c r="R67" s="9" t="str">
        <f t="shared" ca="1" si="338"/>
        <v>RJ</v>
      </c>
      <c r="S67" s="40">
        <v>22</v>
      </c>
      <c r="T67" s="9" t="str">
        <f t="shared" ref="T67:Z67" ca="1" si="339">INDIRECT(ADDRESS($S67+1,T$2,,,T$1))</f>
        <v>TINTO SUAVE</v>
      </c>
      <c r="U67" s="9" t="str">
        <f t="shared" ca="1" si="339"/>
        <v>TNT_SU_E</v>
      </c>
      <c r="V67" s="9" t="str">
        <f t="shared" ca="1" si="339"/>
        <v>VINHO TINTO</v>
      </c>
      <c r="W67" s="9" t="str">
        <f t="shared" ca="1" si="339"/>
        <v>4_TPK_2,0 l</v>
      </c>
      <c r="X67" s="29">
        <f t="shared" ca="1" si="339"/>
        <v>4</v>
      </c>
      <c r="Y67" s="30">
        <f t="shared" ca="1" si="339"/>
        <v>103.5</v>
      </c>
      <c r="Z67" s="30">
        <f t="shared" ca="1" si="339"/>
        <v>61</v>
      </c>
      <c r="AA67" s="40">
        <v>3</v>
      </c>
      <c r="AB67" s="9" t="str">
        <f t="shared" ref="AB67:AE67" ca="1" si="340">INDIRECT(ADDRESS($AA67+1,AB$2,,,AB$1))</f>
        <v>AGUIA</v>
      </c>
      <c r="AC67" s="9" t="str">
        <f t="shared" ca="1" si="340"/>
        <v>AG</v>
      </c>
      <c r="AD67" s="9" t="str">
        <f t="shared" ca="1" si="340"/>
        <v>PORTO ALEGRE</v>
      </c>
      <c r="AE67" s="9" t="str">
        <f t="shared" ca="1" si="340"/>
        <v>BRASIL</v>
      </c>
      <c r="AF67" s="40">
        <v>5</v>
      </c>
      <c r="AG67" s="9" t="str">
        <f t="shared" ref="AG67:AL67" ca="1" si="341">INDIRECT(ADDRESS($AF67+1,AG$2,,,AG$1))</f>
        <v>ALICE SILVEIRA</v>
      </c>
      <c r="AH67" s="9" t="str">
        <f t="shared" ca="1" si="341"/>
        <v>AS</v>
      </c>
      <c r="AI67" s="9">
        <f t="shared" ca="1" si="341"/>
        <v>2106</v>
      </c>
      <c r="AJ67" s="9" t="str">
        <f t="shared" ca="1" si="341"/>
        <v>AGUIAR</v>
      </c>
      <c r="AK67" s="9" t="str">
        <f t="shared" ca="1" si="341"/>
        <v>CTBA</v>
      </c>
      <c r="AL67" s="9" t="str">
        <f t="shared" ca="1" si="341"/>
        <v>CTBA</v>
      </c>
      <c r="AM67" s="52">
        <v>3</v>
      </c>
      <c r="AN67" s="41">
        <v>0.10199999999999999</v>
      </c>
      <c r="AO67" s="42">
        <f t="shared" ca="1" si="24"/>
        <v>310.5</v>
      </c>
      <c r="AP67" s="42">
        <f t="shared" ca="1" si="25"/>
        <v>183</v>
      </c>
      <c r="AQ67" s="42">
        <f t="shared" ca="1" si="26"/>
        <v>278.82900000000001</v>
      </c>
    </row>
    <row r="68" spans="1:43" ht="14">
      <c r="A68" s="9">
        <f t="shared" si="18"/>
        <v>67</v>
      </c>
      <c r="B68" s="9">
        <v>39</v>
      </c>
      <c r="C68" s="50">
        <v>42759</v>
      </c>
      <c r="D68" s="39">
        <v>42763</v>
      </c>
      <c r="E68" s="39">
        <v>42763</v>
      </c>
      <c r="F68" s="40">
        <v>22</v>
      </c>
      <c r="G68" s="7">
        <f t="shared" ref="G68:L68" ca="1" si="342">INDIRECT(ADDRESS($F68+1,G$2,,,G$1))</f>
        <v>42758</v>
      </c>
      <c r="H68" s="27">
        <f t="shared" ca="1" si="342"/>
        <v>42766</v>
      </c>
      <c r="I68" s="9">
        <f t="shared" ca="1" si="342"/>
        <v>23</v>
      </c>
      <c r="J68" s="9">
        <f t="shared" ca="1" si="342"/>
        <v>1</v>
      </c>
      <c r="K68" s="28">
        <f t="shared" ca="1" si="342"/>
        <v>42736</v>
      </c>
      <c r="L68" s="9">
        <f t="shared" ca="1" si="342"/>
        <v>2</v>
      </c>
      <c r="M68" s="40">
        <v>24</v>
      </c>
      <c r="N68" s="9" t="str">
        <f t="shared" ref="N68:R68" ca="1" si="343">INDIRECT(ADDRESS($M68+1,N$2,,,N$1))</f>
        <v>ADEGA SÃO PERIGON</v>
      </c>
      <c r="O68" s="9" t="str">
        <f t="shared" ca="1" si="343"/>
        <v>DSP</v>
      </c>
      <c r="P68" s="9" t="str">
        <f t="shared" ca="1" si="343"/>
        <v>SHOPPING DA BARRA</v>
      </c>
      <c r="Q68" s="9" t="str">
        <f t="shared" ca="1" si="343"/>
        <v>RIO DE JANEIRO</v>
      </c>
      <c r="R68" s="9" t="str">
        <f t="shared" ca="1" si="343"/>
        <v>RJ</v>
      </c>
      <c r="S68" s="40">
        <v>1</v>
      </c>
      <c r="T68" s="9" t="str">
        <f t="shared" ref="T68:Z68" ca="1" si="344">INDIRECT(ADDRESS($S68+1,T$2,,,T$1))</f>
        <v>TINTO DE MESA</v>
      </c>
      <c r="U68" s="9" t="str">
        <f t="shared" ca="1" si="344"/>
        <v>TNT_MS</v>
      </c>
      <c r="V68" s="9" t="str">
        <f t="shared" ca="1" si="344"/>
        <v>VINHO TINTO</v>
      </c>
      <c r="W68" s="9" t="str">
        <f t="shared" ca="1" si="344"/>
        <v>12_BTL_0,75 l</v>
      </c>
      <c r="X68" s="29">
        <f t="shared" ca="1" si="344"/>
        <v>12</v>
      </c>
      <c r="Y68" s="43">
        <f t="shared" ca="1" si="344"/>
        <v>120.4</v>
      </c>
      <c r="Z68" s="43">
        <f t="shared" ca="1" si="344"/>
        <v>77</v>
      </c>
      <c r="AA68" s="40">
        <v>3</v>
      </c>
      <c r="AB68" s="9" t="str">
        <f t="shared" ref="AB68:AE68" ca="1" si="345">INDIRECT(ADDRESS($AA68+1,AB$2,,,AB$1))</f>
        <v>AGUIA</v>
      </c>
      <c r="AC68" s="9" t="str">
        <f t="shared" ca="1" si="345"/>
        <v>AG</v>
      </c>
      <c r="AD68" s="9" t="str">
        <f t="shared" ca="1" si="345"/>
        <v>PORTO ALEGRE</v>
      </c>
      <c r="AE68" s="9" t="str">
        <f t="shared" ca="1" si="345"/>
        <v>BRASIL</v>
      </c>
      <c r="AF68" s="40">
        <v>11</v>
      </c>
      <c r="AG68" s="9" t="str">
        <f t="shared" ref="AG68:AL68" ca="1" si="346">INDIRECT(ADDRESS($AF68+1,AG$2,,,AG$1))</f>
        <v>DEBORA CALIXTO</v>
      </c>
      <c r="AH68" s="9" t="str">
        <f t="shared" ca="1" si="346"/>
        <v>DC</v>
      </c>
      <c r="AI68" s="9">
        <f t="shared" ca="1" si="346"/>
        <v>2188</v>
      </c>
      <c r="AJ68" s="9" t="str">
        <f t="shared" ca="1" si="346"/>
        <v>ANTÔNIO</v>
      </c>
      <c r="AK68" s="9" t="str">
        <f t="shared" ca="1" si="346"/>
        <v>SPAULO</v>
      </c>
      <c r="AL68" s="9" t="str">
        <f t="shared" ca="1" si="346"/>
        <v>SPAULO</v>
      </c>
      <c r="AM68" s="52">
        <v>3</v>
      </c>
      <c r="AN68" s="41">
        <v>0.13500000000000001</v>
      </c>
      <c r="AO68" s="42">
        <f t="shared" ca="1" si="24"/>
        <v>361.20000000000005</v>
      </c>
      <c r="AP68" s="42">
        <f t="shared" ca="1" si="25"/>
        <v>231</v>
      </c>
      <c r="AQ68" s="42">
        <f t="shared" ca="1" si="26"/>
        <v>312.43800000000005</v>
      </c>
    </row>
    <row r="69" spans="1:43" ht="14">
      <c r="A69" s="9">
        <f t="shared" si="18"/>
        <v>68</v>
      </c>
      <c r="B69" s="9">
        <v>40</v>
      </c>
      <c r="C69" s="50">
        <v>42762</v>
      </c>
      <c r="D69" s="39">
        <v>42767</v>
      </c>
      <c r="E69" s="39">
        <v>42766</v>
      </c>
      <c r="F69" s="40">
        <v>22</v>
      </c>
      <c r="G69" s="7">
        <f t="shared" ref="G69:L69" ca="1" si="347">INDIRECT(ADDRESS($F69+1,G$2,,,G$1))</f>
        <v>42758</v>
      </c>
      <c r="H69" s="27">
        <f t="shared" ca="1" si="347"/>
        <v>42766</v>
      </c>
      <c r="I69" s="9">
        <f t="shared" ca="1" si="347"/>
        <v>23</v>
      </c>
      <c r="J69" s="9">
        <f t="shared" ca="1" si="347"/>
        <v>1</v>
      </c>
      <c r="K69" s="28">
        <f t="shared" ca="1" si="347"/>
        <v>42736</v>
      </c>
      <c r="L69" s="9">
        <f t="shared" ca="1" si="347"/>
        <v>2</v>
      </c>
      <c r="M69" s="40">
        <v>24</v>
      </c>
      <c r="N69" s="9" t="str">
        <f t="shared" ref="N69:R69" ca="1" si="348">INDIRECT(ADDRESS($M69+1,N$2,,,N$1))</f>
        <v>ADEGA SÃO PERIGON</v>
      </c>
      <c r="O69" s="9" t="str">
        <f t="shared" ca="1" si="348"/>
        <v>DSP</v>
      </c>
      <c r="P69" s="9" t="str">
        <f t="shared" ca="1" si="348"/>
        <v>SHOPPING DA BARRA</v>
      </c>
      <c r="Q69" s="9" t="str">
        <f t="shared" ca="1" si="348"/>
        <v>RIO DE JANEIRO</v>
      </c>
      <c r="R69" s="9" t="str">
        <f t="shared" ca="1" si="348"/>
        <v>RJ</v>
      </c>
      <c r="S69" s="40">
        <v>6</v>
      </c>
      <c r="T69" s="9" t="str">
        <f t="shared" ref="T69:Z69" ca="1" si="349">INDIRECT(ADDRESS($S69+1,T$2,,,T$1))</f>
        <v>SAUVIGNON</v>
      </c>
      <c r="U69" s="9" t="str">
        <f t="shared" ca="1" si="349"/>
        <v>SAVN</v>
      </c>
      <c r="V69" s="9" t="str">
        <f t="shared" ca="1" si="349"/>
        <v>VINHO TINTO</v>
      </c>
      <c r="W69" s="9" t="str">
        <f t="shared" ca="1" si="349"/>
        <v>12_BTL_0,75 l</v>
      </c>
      <c r="X69" s="29">
        <f t="shared" ca="1" si="349"/>
        <v>12</v>
      </c>
      <c r="Y69" s="30">
        <f t="shared" ca="1" si="349"/>
        <v>150</v>
      </c>
      <c r="Z69" s="30">
        <f t="shared" ca="1" si="349"/>
        <v>89</v>
      </c>
      <c r="AA69" s="40">
        <v>4</v>
      </c>
      <c r="AB69" s="9" t="str">
        <f t="shared" ref="AB69:AE69" ca="1" si="350">INDIRECT(ADDRESS($AA69+1,AB$2,,,AB$1))</f>
        <v>AGUA LIMPA</v>
      </c>
      <c r="AC69" s="9" t="str">
        <f t="shared" ca="1" si="350"/>
        <v>AL</v>
      </c>
      <c r="AD69" s="9" t="str">
        <f t="shared" ca="1" si="350"/>
        <v>BELORIZONTE</v>
      </c>
      <c r="AE69" s="9" t="str">
        <f t="shared" ca="1" si="350"/>
        <v>BRASIL</v>
      </c>
      <c r="AF69" s="40">
        <v>11</v>
      </c>
      <c r="AG69" s="9" t="str">
        <f t="shared" ref="AG69:AL69" ca="1" si="351">INDIRECT(ADDRESS($AF69+1,AG$2,,,AG$1))</f>
        <v>DEBORA CALIXTO</v>
      </c>
      <c r="AH69" s="9" t="str">
        <f t="shared" ca="1" si="351"/>
        <v>DC</v>
      </c>
      <c r="AI69" s="9">
        <f t="shared" ca="1" si="351"/>
        <v>2188</v>
      </c>
      <c r="AJ69" s="9" t="str">
        <f t="shared" ca="1" si="351"/>
        <v>ANTÔNIO</v>
      </c>
      <c r="AK69" s="9" t="str">
        <f t="shared" ca="1" si="351"/>
        <v>SPAULO</v>
      </c>
      <c r="AL69" s="9" t="str">
        <f t="shared" ca="1" si="351"/>
        <v>SPAULO</v>
      </c>
      <c r="AM69" s="52">
        <v>3</v>
      </c>
      <c r="AN69" s="41">
        <v>0.04</v>
      </c>
      <c r="AO69" s="42">
        <f t="shared" ca="1" si="24"/>
        <v>450</v>
      </c>
      <c r="AP69" s="42">
        <f t="shared" ca="1" si="25"/>
        <v>267</v>
      </c>
      <c r="AQ69" s="42">
        <f t="shared" ca="1" si="26"/>
        <v>432</v>
      </c>
    </row>
    <row r="70" spans="1:43" ht="14">
      <c r="A70" s="9">
        <f t="shared" si="18"/>
        <v>69</v>
      </c>
      <c r="B70" s="9">
        <v>41</v>
      </c>
      <c r="C70" s="50">
        <v>42763</v>
      </c>
      <c r="D70" s="39">
        <v>42767</v>
      </c>
      <c r="E70" s="39">
        <v>42769</v>
      </c>
      <c r="F70" s="40">
        <v>24</v>
      </c>
      <c r="G70" s="7">
        <f t="shared" ref="G70:L70" ca="1" si="352">INDIRECT(ADDRESS($F70+1,G$2,,,G$1))</f>
        <v>42760</v>
      </c>
      <c r="H70" s="27">
        <f t="shared" ca="1" si="352"/>
        <v>42766</v>
      </c>
      <c r="I70" s="9">
        <f t="shared" ca="1" si="352"/>
        <v>25</v>
      </c>
      <c r="J70" s="9">
        <f t="shared" ca="1" si="352"/>
        <v>1</v>
      </c>
      <c r="K70" s="28">
        <f t="shared" ca="1" si="352"/>
        <v>42736</v>
      </c>
      <c r="L70" s="9">
        <f t="shared" ca="1" si="352"/>
        <v>4</v>
      </c>
      <c r="M70" s="40">
        <v>30</v>
      </c>
      <c r="N70" s="9" t="str">
        <f t="shared" ref="N70:R70" ca="1" si="353">INDIRECT(ADDRESS($M70+1,N$2,,,N$1))</f>
        <v>SUPERMERCADOS VIDAL</v>
      </c>
      <c r="O70" s="9" t="str">
        <f t="shared" ca="1" si="353"/>
        <v>SVD</v>
      </c>
      <c r="P70" s="9" t="str">
        <f t="shared" ca="1" si="353"/>
        <v>RUA DO INTERIOR, 86</v>
      </c>
      <c r="Q70" s="9" t="str">
        <f t="shared" ca="1" si="353"/>
        <v>ARAÇATUBA</v>
      </c>
      <c r="R70" s="9" t="str">
        <f t="shared" ca="1" si="353"/>
        <v>SP</v>
      </c>
      <c r="S70" s="40">
        <v>4</v>
      </c>
      <c r="T70" s="9" t="str">
        <f t="shared" ref="T70:Z70" ca="1" si="354">INDIRECT(ADDRESS($S70+1,T$2,,,T$1))</f>
        <v>CARMENERE</v>
      </c>
      <c r="U70" s="9" t="str">
        <f t="shared" ca="1" si="354"/>
        <v>CRMN</v>
      </c>
      <c r="V70" s="9" t="str">
        <f t="shared" ca="1" si="354"/>
        <v>VINHO TINTO</v>
      </c>
      <c r="W70" s="9" t="str">
        <f t="shared" ca="1" si="354"/>
        <v>12_BTL_0,75 l</v>
      </c>
      <c r="X70" s="29">
        <f t="shared" ca="1" si="354"/>
        <v>12</v>
      </c>
      <c r="Y70" s="30">
        <f t="shared" ca="1" si="354"/>
        <v>150</v>
      </c>
      <c r="Z70" s="30">
        <f t="shared" ca="1" si="354"/>
        <v>98</v>
      </c>
      <c r="AA70" s="40">
        <v>4</v>
      </c>
      <c r="AB70" s="9" t="str">
        <f t="shared" ref="AB70:AE70" ca="1" si="355">INDIRECT(ADDRESS($AA70+1,AB$2,,,AB$1))</f>
        <v>AGUA LIMPA</v>
      </c>
      <c r="AC70" s="9" t="str">
        <f t="shared" ca="1" si="355"/>
        <v>AL</v>
      </c>
      <c r="AD70" s="9" t="str">
        <f t="shared" ca="1" si="355"/>
        <v>BELORIZONTE</v>
      </c>
      <c r="AE70" s="9" t="str">
        <f t="shared" ca="1" si="355"/>
        <v>BRASIL</v>
      </c>
      <c r="AF70" s="40">
        <v>11</v>
      </c>
      <c r="AG70" s="9" t="str">
        <f t="shared" ref="AG70:AL70" ca="1" si="356">INDIRECT(ADDRESS($AF70+1,AG$2,,,AG$1))</f>
        <v>DEBORA CALIXTO</v>
      </c>
      <c r="AH70" s="9" t="str">
        <f t="shared" ca="1" si="356"/>
        <v>DC</v>
      </c>
      <c r="AI70" s="9">
        <f t="shared" ca="1" si="356"/>
        <v>2188</v>
      </c>
      <c r="AJ70" s="9" t="str">
        <f t="shared" ca="1" si="356"/>
        <v>ANTÔNIO</v>
      </c>
      <c r="AK70" s="9" t="str">
        <f t="shared" ca="1" si="356"/>
        <v>SPAULO</v>
      </c>
      <c r="AL70" s="9" t="str">
        <f t="shared" ca="1" si="356"/>
        <v>SPAULO</v>
      </c>
      <c r="AM70" s="52">
        <v>2</v>
      </c>
      <c r="AN70" s="41">
        <v>0.06</v>
      </c>
      <c r="AO70" s="42">
        <f t="shared" ca="1" si="24"/>
        <v>300</v>
      </c>
      <c r="AP70" s="42">
        <f t="shared" ca="1" si="25"/>
        <v>196</v>
      </c>
      <c r="AQ70" s="42">
        <f t="shared" ca="1" si="26"/>
        <v>282</v>
      </c>
    </row>
    <row r="71" spans="1:43" ht="14">
      <c r="A71" s="9">
        <f t="shared" si="18"/>
        <v>70</v>
      </c>
      <c r="B71" s="9">
        <v>42</v>
      </c>
      <c r="C71" s="50">
        <v>42763</v>
      </c>
      <c r="D71" s="39">
        <v>42767</v>
      </c>
      <c r="E71" s="39">
        <v>42768</v>
      </c>
      <c r="F71" s="40">
        <v>24</v>
      </c>
      <c r="G71" s="7">
        <f t="shared" ref="G71:L71" ca="1" si="357">INDIRECT(ADDRESS($F71+1,G$2,,,G$1))</f>
        <v>42760</v>
      </c>
      <c r="H71" s="27">
        <f t="shared" ca="1" si="357"/>
        <v>42766</v>
      </c>
      <c r="I71" s="9">
        <f t="shared" ca="1" si="357"/>
        <v>25</v>
      </c>
      <c r="J71" s="9">
        <f t="shared" ca="1" si="357"/>
        <v>1</v>
      </c>
      <c r="K71" s="28">
        <f t="shared" ca="1" si="357"/>
        <v>42736</v>
      </c>
      <c r="L71" s="9">
        <f t="shared" ca="1" si="357"/>
        <v>4</v>
      </c>
      <c r="M71" s="40">
        <v>13</v>
      </c>
      <c r="N71" s="9" t="str">
        <f t="shared" ref="N71:R71" ca="1" si="358">INDIRECT(ADDRESS($M71+1,N$2,,,N$1))</f>
        <v>DONA ZICA</v>
      </c>
      <c r="O71" s="9" t="str">
        <f t="shared" ca="1" si="358"/>
        <v>DZ</v>
      </c>
      <c r="P71" s="9" t="str">
        <f t="shared" ca="1" si="358"/>
        <v>LARGO DO ZÉ, 3342</v>
      </c>
      <c r="Q71" s="9" t="str">
        <f t="shared" ca="1" si="358"/>
        <v>PORTO ALEGRE</v>
      </c>
      <c r="R71" s="9" t="str">
        <f t="shared" ca="1" si="358"/>
        <v>RS</v>
      </c>
      <c r="S71" s="40">
        <v>24</v>
      </c>
      <c r="T71" s="9" t="str">
        <f t="shared" ref="T71:Z71" ca="1" si="359">INDIRECT(ADDRESS($S71+1,T$2,,,T$1))</f>
        <v>CARMENERE</v>
      </c>
      <c r="U71" s="9" t="str">
        <f t="shared" ca="1" si="359"/>
        <v>CRMN_E</v>
      </c>
      <c r="V71" s="9" t="str">
        <f t="shared" ca="1" si="359"/>
        <v>VINHO TINTO</v>
      </c>
      <c r="W71" s="9" t="str">
        <f t="shared" ca="1" si="359"/>
        <v>4_TPK_2,0 l</v>
      </c>
      <c r="X71" s="29">
        <f t="shared" ca="1" si="359"/>
        <v>4</v>
      </c>
      <c r="Y71" s="30">
        <f t="shared" ca="1" si="359"/>
        <v>123</v>
      </c>
      <c r="Z71" s="30">
        <f t="shared" ca="1" si="359"/>
        <v>12</v>
      </c>
      <c r="AA71" s="40">
        <v>6</v>
      </c>
      <c r="AB71" s="9" t="str">
        <f t="shared" ref="AB71:AE71" ca="1" si="360">INDIRECT(ADDRESS($AA71+1,AB$2,,,AB$1))</f>
        <v>CENTRO NORTE</v>
      </c>
      <c r="AC71" s="9" t="str">
        <f t="shared" ca="1" si="360"/>
        <v>CN</v>
      </c>
      <c r="AD71" s="9" t="str">
        <f t="shared" ca="1" si="360"/>
        <v>GOIANIA</v>
      </c>
      <c r="AE71" s="9" t="str">
        <f t="shared" ca="1" si="360"/>
        <v>BRASIL</v>
      </c>
      <c r="AF71" s="40">
        <v>1</v>
      </c>
      <c r="AG71" s="9" t="str">
        <f t="shared" ref="AG71:AL71" ca="1" si="361">INDIRECT(ADDRESS($AF71+1,AG$2,,,AG$1))</f>
        <v>JOSÉ DA SILVA</v>
      </c>
      <c r="AH71" s="9" t="str">
        <f t="shared" ca="1" si="361"/>
        <v>JS</v>
      </c>
      <c r="AI71" s="9">
        <f t="shared" ca="1" si="361"/>
        <v>2345</v>
      </c>
      <c r="AJ71" s="9" t="str">
        <f t="shared" ca="1" si="361"/>
        <v>AGUIAR</v>
      </c>
      <c r="AK71" s="9" t="str">
        <f t="shared" ca="1" si="361"/>
        <v>CTBA</v>
      </c>
      <c r="AL71" s="9" t="str">
        <f t="shared" ca="1" si="361"/>
        <v>CTBA</v>
      </c>
      <c r="AM71" s="52">
        <v>3</v>
      </c>
      <c r="AN71" s="41">
        <v>7.6999999999999999E-2</v>
      </c>
      <c r="AO71" s="42">
        <f t="shared" ca="1" si="24"/>
        <v>369</v>
      </c>
      <c r="AP71" s="42">
        <f t="shared" ca="1" si="25"/>
        <v>36</v>
      </c>
      <c r="AQ71" s="42">
        <f t="shared" ca="1" si="26"/>
        <v>340.58699999999999</v>
      </c>
    </row>
    <row r="72" spans="1:43" ht="14">
      <c r="A72" s="9">
        <f t="shared" si="18"/>
        <v>71</v>
      </c>
      <c r="B72" s="9">
        <v>42</v>
      </c>
      <c r="C72" s="50">
        <v>42763</v>
      </c>
      <c r="D72" s="39">
        <v>42767</v>
      </c>
      <c r="E72" s="39">
        <v>42768</v>
      </c>
      <c r="F72" s="40">
        <v>24</v>
      </c>
      <c r="G72" s="7">
        <f t="shared" ref="G72:L72" ca="1" si="362">INDIRECT(ADDRESS($F72+1,G$2,,,G$1))</f>
        <v>42760</v>
      </c>
      <c r="H72" s="27">
        <f t="shared" ca="1" si="362"/>
        <v>42766</v>
      </c>
      <c r="I72" s="9">
        <f t="shared" ca="1" si="362"/>
        <v>25</v>
      </c>
      <c r="J72" s="9">
        <f t="shared" ca="1" si="362"/>
        <v>1</v>
      </c>
      <c r="K72" s="28">
        <f t="shared" ca="1" si="362"/>
        <v>42736</v>
      </c>
      <c r="L72" s="9">
        <f t="shared" ca="1" si="362"/>
        <v>4</v>
      </c>
      <c r="M72" s="40">
        <v>13</v>
      </c>
      <c r="N72" s="9" t="str">
        <f t="shared" ref="N72:R72" ca="1" si="363">INDIRECT(ADDRESS($M72+1,N$2,,,N$1))</f>
        <v>DONA ZICA</v>
      </c>
      <c r="O72" s="9" t="str">
        <f t="shared" ca="1" si="363"/>
        <v>DZ</v>
      </c>
      <c r="P72" s="9" t="str">
        <f t="shared" ca="1" si="363"/>
        <v>LARGO DO ZÉ, 3342</v>
      </c>
      <c r="Q72" s="9" t="str">
        <f t="shared" ca="1" si="363"/>
        <v>PORTO ALEGRE</v>
      </c>
      <c r="R72" s="9" t="str">
        <f t="shared" ca="1" si="363"/>
        <v>RS</v>
      </c>
      <c r="S72" s="40">
        <v>28</v>
      </c>
      <c r="T72" s="9" t="str">
        <f t="shared" ref="T72:Z72" ca="1" si="364">INDIRECT(ADDRESS($S72+1,T$2,,,T$1))</f>
        <v>CHARDONNAY</v>
      </c>
      <c r="U72" s="9" t="str">
        <f t="shared" ca="1" si="364"/>
        <v>CHDN_E</v>
      </c>
      <c r="V72" s="9" t="str">
        <f t="shared" ca="1" si="364"/>
        <v>VINHO BRANCO</v>
      </c>
      <c r="W72" s="9" t="str">
        <f t="shared" ca="1" si="364"/>
        <v>4_TPK_2,0 l</v>
      </c>
      <c r="X72" s="29">
        <f t="shared" ca="1" si="364"/>
        <v>4</v>
      </c>
      <c r="Y72" s="30">
        <f t="shared" ca="1" si="364"/>
        <v>131</v>
      </c>
      <c r="Z72" s="30">
        <f t="shared" ca="1" si="364"/>
        <v>78</v>
      </c>
      <c r="AA72" s="40">
        <v>6</v>
      </c>
      <c r="AB72" s="9" t="str">
        <f t="shared" ref="AB72:AE72" ca="1" si="365">INDIRECT(ADDRESS($AA72+1,AB$2,,,AB$1))</f>
        <v>CENTRO NORTE</v>
      </c>
      <c r="AC72" s="9" t="str">
        <f t="shared" ca="1" si="365"/>
        <v>CN</v>
      </c>
      <c r="AD72" s="9" t="str">
        <f t="shared" ca="1" si="365"/>
        <v>GOIANIA</v>
      </c>
      <c r="AE72" s="9" t="str">
        <f t="shared" ca="1" si="365"/>
        <v>BRASIL</v>
      </c>
      <c r="AF72" s="40">
        <v>1</v>
      </c>
      <c r="AG72" s="9" t="str">
        <f t="shared" ref="AG72:AL72" ca="1" si="366">INDIRECT(ADDRESS($AF72+1,AG$2,,,AG$1))</f>
        <v>JOSÉ DA SILVA</v>
      </c>
      <c r="AH72" s="9" t="str">
        <f t="shared" ca="1" si="366"/>
        <v>JS</v>
      </c>
      <c r="AI72" s="9">
        <f t="shared" ca="1" si="366"/>
        <v>2345</v>
      </c>
      <c r="AJ72" s="9" t="str">
        <f t="shared" ca="1" si="366"/>
        <v>AGUIAR</v>
      </c>
      <c r="AK72" s="9" t="str">
        <f t="shared" ca="1" si="366"/>
        <v>CTBA</v>
      </c>
      <c r="AL72" s="9" t="str">
        <f t="shared" ca="1" si="366"/>
        <v>CTBA</v>
      </c>
      <c r="AM72" s="52">
        <v>2</v>
      </c>
      <c r="AN72" s="41">
        <v>0.05</v>
      </c>
      <c r="AO72" s="42">
        <f t="shared" ca="1" si="24"/>
        <v>262</v>
      </c>
      <c r="AP72" s="42">
        <f t="shared" ca="1" si="25"/>
        <v>156</v>
      </c>
      <c r="AQ72" s="42">
        <f t="shared" ca="1" si="26"/>
        <v>248.89999999999998</v>
      </c>
    </row>
    <row r="73" spans="1:43" ht="14">
      <c r="A73" s="9">
        <f t="shared" si="18"/>
        <v>72</v>
      </c>
      <c r="B73" s="9">
        <v>43</v>
      </c>
      <c r="C73" s="50">
        <v>42765</v>
      </c>
      <c r="D73" s="39">
        <v>42771</v>
      </c>
      <c r="E73" s="39">
        <v>42771</v>
      </c>
      <c r="F73" s="40">
        <v>25</v>
      </c>
      <c r="G73" s="7">
        <f t="shared" ref="G73:L73" ca="1" si="367">INDIRECT(ADDRESS($F73+1,G$2,,,G$1))</f>
        <v>42761</v>
      </c>
      <c r="H73" s="27">
        <f t="shared" ca="1" si="367"/>
        <v>42766</v>
      </c>
      <c r="I73" s="9">
        <f t="shared" ca="1" si="367"/>
        <v>26</v>
      </c>
      <c r="J73" s="9">
        <f t="shared" ca="1" si="367"/>
        <v>1</v>
      </c>
      <c r="K73" s="28">
        <f t="shared" ca="1" si="367"/>
        <v>42736</v>
      </c>
      <c r="L73" s="9">
        <f t="shared" ca="1" si="367"/>
        <v>5</v>
      </c>
      <c r="M73" s="40">
        <v>12</v>
      </c>
      <c r="N73" s="9" t="str">
        <f t="shared" ref="N73:R73" ca="1" si="368">INDIRECT(ADDRESS($M73+1,N$2,,,N$1))</f>
        <v>DON PERILO</v>
      </c>
      <c r="O73" s="9" t="str">
        <f t="shared" ca="1" si="368"/>
        <v>DPR</v>
      </c>
      <c r="P73" s="9" t="str">
        <f t="shared" ca="1" si="368"/>
        <v>AV CENTRAL, 665</v>
      </c>
      <c r="Q73" s="9" t="str">
        <f t="shared" ca="1" si="368"/>
        <v>CURITIBA</v>
      </c>
      <c r="R73" s="9" t="str">
        <f t="shared" ca="1" si="368"/>
        <v>PR</v>
      </c>
      <c r="S73" s="40">
        <v>21</v>
      </c>
      <c r="T73" s="9" t="str">
        <f t="shared" ref="T73:Z73" ca="1" si="369">INDIRECT(ADDRESS($S73+1,T$2,,,T$1))</f>
        <v>TINTO DE MESA</v>
      </c>
      <c r="U73" s="9" t="str">
        <f t="shared" ca="1" si="369"/>
        <v>TNT_MS_E</v>
      </c>
      <c r="V73" s="9" t="str">
        <f t="shared" ca="1" si="369"/>
        <v>VINHO TINTO</v>
      </c>
      <c r="W73" s="9" t="str">
        <f t="shared" ca="1" si="369"/>
        <v>4_TPK_2,0 l</v>
      </c>
      <c r="X73" s="29">
        <f t="shared" ca="1" si="369"/>
        <v>4</v>
      </c>
      <c r="Y73" s="30">
        <f t="shared" ca="1" si="369"/>
        <v>101</v>
      </c>
      <c r="Z73" s="30">
        <f t="shared" ca="1" si="369"/>
        <v>61</v>
      </c>
      <c r="AA73" s="40">
        <v>1</v>
      </c>
      <c r="AB73" s="9" t="str">
        <f t="shared" ref="AB73:AE73" ca="1" si="370">INDIRECT(ADDRESS($AA73+1,AB$2,,,AB$1))</f>
        <v>CAMPO BELO</v>
      </c>
      <c r="AC73" s="9" t="str">
        <f t="shared" ca="1" si="370"/>
        <v>CB</v>
      </c>
      <c r="AD73" s="9" t="str">
        <f t="shared" ca="1" si="370"/>
        <v>SÃO PAULO</v>
      </c>
      <c r="AE73" s="9" t="str">
        <f t="shared" ca="1" si="370"/>
        <v>BRASIL</v>
      </c>
      <c r="AF73" s="40">
        <v>1</v>
      </c>
      <c r="AG73" s="9" t="str">
        <f t="shared" ref="AG73:AL73" ca="1" si="371">INDIRECT(ADDRESS($AF73+1,AG$2,,,AG$1))</f>
        <v>JOSÉ DA SILVA</v>
      </c>
      <c r="AH73" s="9" t="str">
        <f t="shared" ca="1" si="371"/>
        <v>JS</v>
      </c>
      <c r="AI73" s="9">
        <f t="shared" ca="1" si="371"/>
        <v>2345</v>
      </c>
      <c r="AJ73" s="9" t="str">
        <f t="shared" ca="1" si="371"/>
        <v>AGUIAR</v>
      </c>
      <c r="AK73" s="9" t="str">
        <f t="shared" ca="1" si="371"/>
        <v>CTBA</v>
      </c>
      <c r="AL73" s="9" t="str">
        <f t="shared" ca="1" si="371"/>
        <v>CTBA</v>
      </c>
      <c r="AM73" s="52">
        <v>3</v>
      </c>
      <c r="AN73" s="41">
        <v>7.0000000000000007E-2</v>
      </c>
      <c r="AO73" s="42">
        <f t="shared" ca="1" si="24"/>
        <v>303</v>
      </c>
      <c r="AP73" s="42">
        <f t="shared" ca="1" si="25"/>
        <v>183</v>
      </c>
      <c r="AQ73" s="42">
        <f t="shared" ca="1" si="26"/>
        <v>281.78999999999996</v>
      </c>
    </row>
    <row r="74" spans="1:43" ht="14">
      <c r="A74" s="9">
        <f t="shared" si="18"/>
        <v>73</v>
      </c>
      <c r="B74" s="9">
        <v>43</v>
      </c>
      <c r="C74" s="50">
        <v>42765</v>
      </c>
      <c r="D74" s="39">
        <v>42771</v>
      </c>
      <c r="E74" s="39">
        <v>42771</v>
      </c>
      <c r="F74" s="40">
        <v>25</v>
      </c>
      <c r="G74" s="7">
        <f t="shared" ref="G74:L74" ca="1" si="372">INDIRECT(ADDRESS($F74+1,G$2,,,G$1))</f>
        <v>42761</v>
      </c>
      <c r="H74" s="27">
        <f t="shared" ca="1" si="372"/>
        <v>42766</v>
      </c>
      <c r="I74" s="9">
        <f t="shared" ca="1" si="372"/>
        <v>26</v>
      </c>
      <c r="J74" s="9">
        <f t="shared" ca="1" si="372"/>
        <v>1</v>
      </c>
      <c r="K74" s="28">
        <f t="shared" ca="1" si="372"/>
        <v>42736</v>
      </c>
      <c r="L74" s="9">
        <f t="shared" ca="1" si="372"/>
        <v>5</v>
      </c>
      <c r="M74" s="40">
        <v>12</v>
      </c>
      <c r="N74" s="9" t="str">
        <f t="shared" ref="N74:R74" ca="1" si="373">INDIRECT(ADDRESS($M74+1,N$2,,,N$1))</f>
        <v>DON PERILO</v>
      </c>
      <c r="O74" s="9" t="str">
        <f t="shared" ca="1" si="373"/>
        <v>DPR</v>
      </c>
      <c r="P74" s="9" t="str">
        <f t="shared" ca="1" si="373"/>
        <v>AV CENTRAL, 665</v>
      </c>
      <c r="Q74" s="9" t="str">
        <f t="shared" ca="1" si="373"/>
        <v>CURITIBA</v>
      </c>
      <c r="R74" s="9" t="str">
        <f t="shared" ca="1" si="373"/>
        <v>PR</v>
      </c>
      <c r="S74" s="40">
        <v>6</v>
      </c>
      <c r="T74" s="9" t="str">
        <f t="shared" ref="T74:Z74" ca="1" si="374">INDIRECT(ADDRESS($S74+1,T$2,,,T$1))</f>
        <v>SAUVIGNON</v>
      </c>
      <c r="U74" s="9" t="str">
        <f t="shared" ca="1" si="374"/>
        <v>SAVN</v>
      </c>
      <c r="V74" s="9" t="str">
        <f t="shared" ca="1" si="374"/>
        <v>VINHO TINTO</v>
      </c>
      <c r="W74" s="9" t="str">
        <f t="shared" ca="1" si="374"/>
        <v>12_BTL_0,75 l</v>
      </c>
      <c r="X74" s="29">
        <f t="shared" ca="1" si="374"/>
        <v>12</v>
      </c>
      <c r="Y74" s="30">
        <f t="shared" ca="1" si="374"/>
        <v>150</v>
      </c>
      <c r="Z74" s="30">
        <f t="shared" ca="1" si="374"/>
        <v>89</v>
      </c>
      <c r="AA74" s="40">
        <v>2</v>
      </c>
      <c r="AB74" s="9" t="str">
        <f t="shared" ref="AB74:AE74" ca="1" si="375">INDIRECT(ADDRESS($AA74+1,AB$2,,,AB$1))</f>
        <v>MARTE</v>
      </c>
      <c r="AC74" s="9" t="str">
        <f t="shared" ca="1" si="375"/>
        <v>MT</v>
      </c>
      <c r="AD74" s="9" t="str">
        <f t="shared" ca="1" si="375"/>
        <v>CURITIBA</v>
      </c>
      <c r="AE74" s="9" t="str">
        <f t="shared" ca="1" si="375"/>
        <v>BRASIL</v>
      </c>
      <c r="AF74" s="40">
        <v>10</v>
      </c>
      <c r="AG74" s="9" t="str">
        <f t="shared" ref="AG74:AL74" ca="1" si="376">INDIRECT(ADDRESS($AF74+1,AG$2,,,AG$1))</f>
        <v>MIGUEL FREITAS</v>
      </c>
      <c r="AH74" s="9" t="str">
        <f t="shared" ca="1" si="376"/>
        <v>MF</v>
      </c>
      <c r="AI74" s="9">
        <f t="shared" ca="1" si="376"/>
        <v>2201</v>
      </c>
      <c r="AJ74" s="9" t="str">
        <f t="shared" ca="1" si="376"/>
        <v>ANTÔNIO</v>
      </c>
      <c r="AK74" s="9" t="str">
        <f t="shared" ca="1" si="376"/>
        <v>SPAULO</v>
      </c>
      <c r="AL74" s="9" t="str">
        <f t="shared" ca="1" si="376"/>
        <v>SPAULO</v>
      </c>
      <c r="AM74" s="52">
        <v>3</v>
      </c>
      <c r="AN74" s="41">
        <v>0</v>
      </c>
      <c r="AO74" s="42">
        <f t="shared" ca="1" si="24"/>
        <v>450</v>
      </c>
      <c r="AP74" s="42">
        <f t="shared" ca="1" si="25"/>
        <v>267</v>
      </c>
      <c r="AQ74" s="42">
        <f t="shared" ca="1" si="26"/>
        <v>450</v>
      </c>
    </row>
    <row r="75" spans="1:43" ht="14">
      <c r="A75" s="9">
        <f t="shared" si="18"/>
        <v>74</v>
      </c>
      <c r="B75" s="9">
        <v>44</v>
      </c>
      <c r="C75" s="50">
        <v>42764</v>
      </c>
      <c r="D75" s="39">
        <v>42767</v>
      </c>
      <c r="E75" s="39">
        <v>42765</v>
      </c>
      <c r="F75" s="40">
        <v>26</v>
      </c>
      <c r="G75" s="7">
        <f t="shared" ref="G75:L75" ca="1" si="377">INDIRECT(ADDRESS($F75+1,G$2,,,G$1))</f>
        <v>42762</v>
      </c>
      <c r="H75" s="27">
        <f t="shared" ca="1" si="377"/>
        <v>42766</v>
      </c>
      <c r="I75" s="9">
        <f t="shared" ca="1" si="377"/>
        <v>27</v>
      </c>
      <c r="J75" s="9">
        <f t="shared" ca="1" si="377"/>
        <v>1</v>
      </c>
      <c r="K75" s="28">
        <f t="shared" ca="1" si="377"/>
        <v>42736</v>
      </c>
      <c r="L75" s="9">
        <f t="shared" ca="1" si="377"/>
        <v>6</v>
      </c>
      <c r="M75" s="40">
        <v>5</v>
      </c>
      <c r="N75" s="9" t="str">
        <f t="shared" ref="N75:R75" ca="1" si="378">INDIRECT(ADDRESS($M75+1,N$2,,,N$1))</f>
        <v>ULTRA BOX</v>
      </c>
      <c r="O75" s="9" t="str">
        <f t="shared" ca="1" si="378"/>
        <v>UBX</v>
      </c>
      <c r="P75" s="9" t="str">
        <f t="shared" ca="1" si="378"/>
        <v>RUA Z, 32</v>
      </c>
      <c r="Q75" s="9" t="str">
        <f t="shared" ca="1" si="378"/>
        <v>RIBEIRÃO PRETO</v>
      </c>
      <c r="R75" s="9" t="str">
        <f t="shared" ca="1" si="378"/>
        <v>SP</v>
      </c>
      <c r="S75" s="40">
        <v>22</v>
      </c>
      <c r="T75" s="9" t="str">
        <f t="shared" ref="T75:Z75" ca="1" si="379">INDIRECT(ADDRESS($S75+1,T$2,,,T$1))</f>
        <v>TINTO SUAVE</v>
      </c>
      <c r="U75" s="9" t="str">
        <f t="shared" ca="1" si="379"/>
        <v>TNT_SU_E</v>
      </c>
      <c r="V75" s="9" t="str">
        <f t="shared" ca="1" si="379"/>
        <v>VINHO TINTO</v>
      </c>
      <c r="W75" s="9" t="str">
        <f t="shared" ca="1" si="379"/>
        <v>4_TPK_2,0 l</v>
      </c>
      <c r="X75" s="29">
        <f t="shared" ca="1" si="379"/>
        <v>4</v>
      </c>
      <c r="Y75" s="30">
        <f t="shared" ca="1" si="379"/>
        <v>103.5</v>
      </c>
      <c r="Z75" s="30">
        <f t="shared" ca="1" si="379"/>
        <v>61</v>
      </c>
      <c r="AA75" s="40">
        <v>5</v>
      </c>
      <c r="AB75" s="9" t="str">
        <f t="shared" ref="AB75:AE75" ca="1" si="380">INDIRECT(ADDRESS($AA75+1,AB$2,,,AB$1))</f>
        <v>PARQUE SUL</v>
      </c>
      <c r="AC75" s="9" t="str">
        <f t="shared" ca="1" si="380"/>
        <v>PS</v>
      </c>
      <c r="AD75" s="9" t="str">
        <f t="shared" ca="1" si="380"/>
        <v>RIO DE JANEIRO</v>
      </c>
      <c r="AE75" s="9" t="str">
        <f t="shared" ca="1" si="380"/>
        <v>BRASIL</v>
      </c>
      <c r="AF75" s="40">
        <v>14</v>
      </c>
      <c r="AG75" s="9" t="str">
        <f t="shared" ref="AG75:AL75" ca="1" si="381">INDIRECT(ADDRESS($AF75+1,AG$2,,,AG$1))</f>
        <v>RICARDO AMARAL</v>
      </c>
      <c r="AH75" s="9" t="str">
        <f t="shared" ca="1" si="381"/>
        <v>RA</v>
      </c>
      <c r="AI75" s="9">
        <f t="shared" ca="1" si="381"/>
        <v>2255</v>
      </c>
      <c r="AJ75" s="9" t="str">
        <f t="shared" ca="1" si="381"/>
        <v>ANTÔNIO</v>
      </c>
      <c r="AK75" s="9" t="str">
        <f t="shared" ca="1" si="381"/>
        <v>SPAULO</v>
      </c>
      <c r="AL75" s="9" t="str">
        <f t="shared" ca="1" si="381"/>
        <v>SPAULO</v>
      </c>
      <c r="AM75" s="52">
        <v>3</v>
      </c>
      <c r="AN75" s="41">
        <v>0.13100000000000001</v>
      </c>
      <c r="AO75" s="42">
        <f t="shared" ca="1" si="24"/>
        <v>310.5</v>
      </c>
      <c r="AP75" s="42">
        <f t="shared" ca="1" si="25"/>
        <v>183</v>
      </c>
      <c r="AQ75" s="42">
        <f t="shared" ca="1" si="26"/>
        <v>269.8245</v>
      </c>
    </row>
    <row r="76" spans="1:43" ht="14">
      <c r="A76" s="9">
        <f t="shared" si="18"/>
        <v>75</v>
      </c>
      <c r="B76" s="9">
        <v>45</v>
      </c>
      <c r="C76" s="50">
        <v>42766</v>
      </c>
      <c r="D76" s="39">
        <v>42771</v>
      </c>
      <c r="E76" s="39">
        <v>42770</v>
      </c>
      <c r="F76" s="40">
        <v>26</v>
      </c>
      <c r="G76" s="7">
        <f t="shared" ref="G76:L76" ca="1" si="382">INDIRECT(ADDRESS($F76+1,G$2,,,G$1))</f>
        <v>42762</v>
      </c>
      <c r="H76" s="27">
        <f t="shared" ca="1" si="382"/>
        <v>42766</v>
      </c>
      <c r="I76" s="9">
        <f t="shared" ca="1" si="382"/>
        <v>27</v>
      </c>
      <c r="J76" s="9">
        <f t="shared" ca="1" si="382"/>
        <v>1</v>
      </c>
      <c r="K76" s="28">
        <f t="shared" ca="1" si="382"/>
        <v>42736</v>
      </c>
      <c r="L76" s="9">
        <f t="shared" ca="1" si="382"/>
        <v>6</v>
      </c>
      <c r="M76" s="40">
        <v>30</v>
      </c>
      <c r="N76" s="9" t="str">
        <f t="shared" ref="N76:R76" ca="1" si="383">INDIRECT(ADDRESS($M76+1,N$2,,,N$1))</f>
        <v>SUPERMERCADOS VIDAL</v>
      </c>
      <c r="O76" s="9" t="str">
        <f t="shared" ca="1" si="383"/>
        <v>SVD</v>
      </c>
      <c r="P76" s="9" t="str">
        <f t="shared" ca="1" si="383"/>
        <v>RUA DO INTERIOR, 86</v>
      </c>
      <c r="Q76" s="9" t="str">
        <f t="shared" ca="1" si="383"/>
        <v>ARAÇATUBA</v>
      </c>
      <c r="R76" s="9" t="str">
        <f t="shared" ca="1" si="383"/>
        <v>SP</v>
      </c>
      <c r="S76" s="40">
        <v>22</v>
      </c>
      <c r="T76" s="9" t="str">
        <f t="shared" ref="T76:Z76" ca="1" si="384">INDIRECT(ADDRESS($S76+1,T$2,,,T$1))</f>
        <v>TINTO SUAVE</v>
      </c>
      <c r="U76" s="9" t="str">
        <f t="shared" ca="1" si="384"/>
        <v>TNT_SU_E</v>
      </c>
      <c r="V76" s="9" t="str">
        <f t="shared" ca="1" si="384"/>
        <v>VINHO TINTO</v>
      </c>
      <c r="W76" s="9" t="str">
        <f t="shared" ca="1" si="384"/>
        <v>4_TPK_2,0 l</v>
      </c>
      <c r="X76" s="29">
        <f t="shared" ca="1" si="384"/>
        <v>4</v>
      </c>
      <c r="Y76" s="30">
        <f t="shared" ca="1" si="384"/>
        <v>103.5</v>
      </c>
      <c r="Z76" s="30">
        <f t="shared" ca="1" si="384"/>
        <v>61</v>
      </c>
      <c r="AA76" s="40">
        <v>6</v>
      </c>
      <c r="AB76" s="9" t="str">
        <f t="shared" ref="AB76:AE76" ca="1" si="385">INDIRECT(ADDRESS($AA76+1,AB$2,,,AB$1))</f>
        <v>CENTRO NORTE</v>
      </c>
      <c r="AC76" s="9" t="str">
        <f t="shared" ca="1" si="385"/>
        <v>CN</v>
      </c>
      <c r="AD76" s="9" t="str">
        <f t="shared" ca="1" si="385"/>
        <v>GOIANIA</v>
      </c>
      <c r="AE76" s="9" t="str">
        <f t="shared" ca="1" si="385"/>
        <v>BRASIL</v>
      </c>
      <c r="AF76" s="40">
        <v>14</v>
      </c>
      <c r="AG76" s="9" t="str">
        <f t="shared" ref="AG76:AL76" ca="1" si="386">INDIRECT(ADDRESS($AF76+1,AG$2,,,AG$1))</f>
        <v>RICARDO AMARAL</v>
      </c>
      <c r="AH76" s="9" t="str">
        <f t="shared" ca="1" si="386"/>
        <v>RA</v>
      </c>
      <c r="AI76" s="9">
        <f t="shared" ca="1" si="386"/>
        <v>2255</v>
      </c>
      <c r="AJ76" s="9" t="str">
        <f t="shared" ca="1" si="386"/>
        <v>ANTÔNIO</v>
      </c>
      <c r="AK76" s="9" t="str">
        <f t="shared" ca="1" si="386"/>
        <v>SPAULO</v>
      </c>
      <c r="AL76" s="9" t="str">
        <f t="shared" ca="1" si="386"/>
        <v>SPAULO</v>
      </c>
      <c r="AM76" s="52">
        <v>3</v>
      </c>
      <c r="AN76" s="41">
        <v>3.1E-2</v>
      </c>
      <c r="AO76" s="42">
        <f t="shared" ca="1" si="24"/>
        <v>310.5</v>
      </c>
      <c r="AP76" s="42">
        <f t="shared" ca="1" si="25"/>
        <v>183</v>
      </c>
      <c r="AQ76" s="42">
        <f t="shared" ca="1" si="26"/>
        <v>300.87450000000001</v>
      </c>
    </row>
    <row r="77" spans="1:43" ht="14">
      <c r="A77" s="9">
        <f t="shared" si="18"/>
        <v>76</v>
      </c>
      <c r="B77" s="9">
        <v>45</v>
      </c>
      <c r="C77" s="50">
        <v>42766</v>
      </c>
      <c r="D77" s="39">
        <v>42771</v>
      </c>
      <c r="E77" s="39">
        <v>42770</v>
      </c>
      <c r="F77" s="40">
        <v>26</v>
      </c>
      <c r="G77" s="7">
        <f t="shared" ref="G77:L77" ca="1" si="387">INDIRECT(ADDRESS($F77+1,G$2,,,G$1))</f>
        <v>42762</v>
      </c>
      <c r="H77" s="27">
        <f t="shared" ca="1" si="387"/>
        <v>42766</v>
      </c>
      <c r="I77" s="9">
        <f t="shared" ca="1" si="387"/>
        <v>27</v>
      </c>
      <c r="J77" s="9">
        <f t="shared" ca="1" si="387"/>
        <v>1</v>
      </c>
      <c r="K77" s="28">
        <f t="shared" ca="1" si="387"/>
        <v>42736</v>
      </c>
      <c r="L77" s="9">
        <f t="shared" ca="1" si="387"/>
        <v>6</v>
      </c>
      <c r="M77" s="40">
        <v>30</v>
      </c>
      <c r="N77" s="9" t="str">
        <f t="shared" ref="N77:R77" ca="1" si="388">INDIRECT(ADDRESS($M77+1,N$2,,,N$1))</f>
        <v>SUPERMERCADOS VIDAL</v>
      </c>
      <c r="O77" s="9" t="str">
        <f t="shared" ca="1" si="388"/>
        <v>SVD</v>
      </c>
      <c r="P77" s="9" t="str">
        <f t="shared" ca="1" si="388"/>
        <v>RUA DO INTERIOR, 86</v>
      </c>
      <c r="Q77" s="9" t="str">
        <f t="shared" ca="1" si="388"/>
        <v>ARAÇATUBA</v>
      </c>
      <c r="R77" s="9" t="str">
        <f t="shared" ca="1" si="388"/>
        <v>SP</v>
      </c>
      <c r="S77" s="40">
        <v>6</v>
      </c>
      <c r="T77" s="9" t="str">
        <f t="shared" ref="T77:Z77" ca="1" si="389">INDIRECT(ADDRESS($S77+1,T$2,,,T$1))</f>
        <v>SAUVIGNON</v>
      </c>
      <c r="U77" s="9" t="str">
        <f t="shared" ca="1" si="389"/>
        <v>SAVN</v>
      </c>
      <c r="V77" s="9" t="str">
        <f t="shared" ca="1" si="389"/>
        <v>VINHO TINTO</v>
      </c>
      <c r="W77" s="9" t="str">
        <f t="shared" ca="1" si="389"/>
        <v>12_BTL_0,75 l</v>
      </c>
      <c r="X77" s="29">
        <f t="shared" ca="1" si="389"/>
        <v>12</v>
      </c>
      <c r="Y77" s="30">
        <f t="shared" ca="1" si="389"/>
        <v>150</v>
      </c>
      <c r="Z77" s="30">
        <f t="shared" ca="1" si="389"/>
        <v>89</v>
      </c>
      <c r="AA77" s="40">
        <v>1</v>
      </c>
      <c r="AB77" s="9" t="str">
        <f t="shared" ref="AB77:AE77" ca="1" si="390">INDIRECT(ADDRESS($AA77+1,AB$2,,,AB$1))</f>
        <v>CAMPO BELO</v>
      </c>
      <c r="AC77" s="9" t="str">
        <f t="shared" ca="1" si="390"/>
        <v>CB</v>
      </c>
      <c r="AD77" s="9" t="str">
        <f t="shared" ca="1" si="390"/>
        <v>SÃO PAULO</v>
      </c>
      <c r="AE77" s="9" t="str">
        <f t="shared" ca="1" si="390"/>
        <v>BRASIL</v>
      </c>
      <c r="AF77" s="40">
        <v>10</v>
      </c>
      <c r="AG77" s="9" t="str">
        <f t="shared" ref="AG77:AL77" ca="1" si="391">INDIRECT(ADDRESS($AF77+1,AG$2,,,AG$1))</f>
        <v>MIGUEL FREITAS</v>
      </c>
      <c r="AH77" s="9" t="str">
        <f t="shared" ca="1" si="391"/>
        <v>MF</v>
      </c>
      <c r="AI77" s="9">
        <f t="shared" ca="1" si="391"/>
        <v>2201</v>
      </c>
      <c r="AJ77" s="9" t="str">
        <f t="shared" ca="1" si="391"/>
        <v>ANTÔNIO</v>
      </c>
      <c r="AK77" s="9" t="str">
        <f t="shared" ca="1" si="391"/>
        <v>SPAULO</v>
      </c>
      <c r="AL77" s="9" t="str">
        <f t="shared" ca="1" si="391"/>
        <v>SPAULO</v>
      </c>
      <c r="AM77" s="52">
        <v>3</v>
      </c>
      <c r="AN77" s="41">
        <v>3.7999999999999999E-2</v>
      </c>
      <c r="AO77" s="42">
        <f t="shared" ca="1" si="24"/>
        <v>450</v>
      </c>
      <c r="AP77" s="42">
        <f t="shared" ca="1" si="25"/>
        <v>267</v>
      </c>
      <c r="AQ77" s="42">
        <f t="shared" ca="1" si="26"/>
        <v>432.9</v>
      </c>
    </row>
    <row r="78" spans="1:43" ht="14">
      <c r="A78" s="9">
        <f t="shared" si="18"/>
        <v>77</v>
      </c>
      <c r="B78" s="9">
        <v>45</v>
      </c>
      <c r="C78" s="50">
        <v>42766</v>
      </c>
      <c r="D78" s="39">
        <v>42771</v>
      </c>
      <c r="E78" s="39">
        <v>42770</v>
      </c>
      <c r="F78" s="40">
        <v>26</v>
      </c>
      <c r="G78" s="7">
        <f t="shared" ref="G78:L78" ca="1" si="392">INDIRECT(ADDRESS($F78+1,G$2,,,G$1))</f>
        <v>42762</v>
      </c>
      <c r="H78" s="27">
        <f t="shared" ca="1" si="392"/>
        <v>42766</v>
      </c>
      <c r="I78" s="9">
        <f t="shared" ca="1" si="392"/>
        <v>27</v>
      </c>
      <c r="J78" s="9">
        <f t="shared" ca="1" si="392"/>
        <v>1</v>
      </c>
      <c r="K78" s="28">
        <f t="shared" ca="1" si="392"/>
        <v>42736</v>
      </c>
      <c r="L78" s="9">
        <f t="shared" ca="1" si="392"/>
        <v>6</v>
      </c>
      <c r="M78" s="40">
        <v>30</v>
      </c>
      <c r="N78" s="9" t="str">
        <f t="shared" ref="N78:R78" ca="1" si="393">INDIRECT(ADDRESS($M78+1,N$2,,,N$1))</f>
        <v>SUPERMERCADOS VIDAL</v>
      </c>
      <c r="O78" s="9" t="str">
        <f t="shared" ca="1" si="393"/>
        <v>SVD</v>
      </c>
      <c r="P78" s="9" t="str">
        <f t="shared" ca="1" si="393"/>
        <v>RUA DO INTERIOR, 86</v>
      </c>
      <c r="Q78" s="9" t="str">
        <f t="shared" ca="1" si="393"/>
        <v>ARAÇATUBA</v>
      </c>
      <c r="R78" s="9" t="str">
        <f t="shared" ca="1" si="393"/>
        <v>SP</v>
      </c>
      <c r="S78" s="40">
        <v>15</v>
      </c>
      <c r="T78" s="9" t="str">
        <f t="shared" ref="T78:Z78" ca="1" si="394">INDIRECT(ADDRESS($S78+1,T$2,,,T$1))</f>
        <v>ESPUMANTE BRUTT RESERVA</v>
      </c>
      <c r="U78" s="9" t="str">
        <f t="shared" ca="1" si="394"/>
        <v>ES_BRT_RS</v>
      </c>
      <c r="V78" s="9" t="str">
        <f t="shared" ca="1" si="394"/>
        <v>ESPUMANTE</v>
      </c>
      <c r="W78" s="9" t="str">
        <f t="shared" ca="1" si="394"/>
        <v>12_BTL_0,75 l</v>
      </c>
      <c r="X78" s="29">
        <f t="shared" ca="1" si="394"/>
        <v>12</v>
      </c>
      <c r="Y78" s="30">
        <f t="shared" ca="1" si="394"/>
        <v>273</v>
      </c>
      <c r="Z78" s="30">
        <f t="shared" ca="1" si="394"/>
        <v>132</v>
      </c>
      <c r="AA78" s="40">
        <v>2</v>
      </c>
      <c r="AB78" s="9" t="str">
        <f t="shared" ref="AB78:AE78" ca="1" si="395">INDIRECT(ADDRESS($AA78+1,AB$2,,,AB$1))</f>
        <v>MARTE</v>
      </c>
      <c r="AC78" s="9" t="str">
        <f t="shared" ca="1" si="395"/>
        <v>MT</v>
      </c>
      <c r="AD78" s="9" t="str">
        <f t="shared" ca="1" si="395"/>
        <v>CURITIBA</v>
      </c>
      <c r="AE78" s="9" t="str">
        <f t="shared" ca="1" si="395"/>
        <v>BRASIL</v>
      </c>
      <c r="AF78" s="40">
        <v>10</v>
      </c>
      <c r="AG78" s="9" t="str">
        <f t="shared" ref="AG78:AL78" ca="1" si="396">INDIRECT(ADDRESS($AF78+1,AG$2,,,AG$1))</f>
        <v>MIGUEL FREITAS</v>
      </c>
      <c r="AH78" s="9" t="str">
        <f t="shared" ca="1" si="396"/>
        <v>MF</v>
      </c>
      <c r="AI78" s="9">
        <f t="shared" ca="1" si="396"/>
        <v>2201</v>
      </c>
      <c r="AJ78" s="9" t="str">
        <f t="shared" ca="1" si="396"/>
        <v>ANTÔNIO</v>
      </c>
      <c r="AK78" s="9" t="str">
        <f t="shared" ca="1" si="396"/>
        <v>SPAULO</v>
      </c>
      <c r="AL78" s="9" t="str">
        <f t="shared" ca="1" si="396"/>
        <v>SPAULO</v>
      </c>
      <c r="AM78" s="52">
        <v>1</v>
      </c>
      <c r="AN78" s="41">
        <v>0</v>
      </c>
      <c r="AO78" s="42">
        <f t="shared" ca="1" si="24"/>
        <v>273</v>
      </c>
      <c r="AP78" s="42">
        <f t="shared" ca="1" si="25"/>
        <v>132</v>
      </c>
      <c r="AQ78" s="42">
        <f t="shared" ca="1" si="26"/>
        <v>273</v>
      </c>
    </row>
    <row r="79" spans="1:43" ht="14">
      <c r="A79" s="9">
        <f t="shared" si="18"/>
        <v>78</v>
      </c>
      <c r="B79" s="9">
        <v>45</v>
      </c>
      <c r="C79" s="50">
        <v>42766</v>
      </c>
      <c r="D79" s="39">
        <v>42771</v>
      </c>
      <c r="E79" s="39">
        <v>42770</v>
      </c>
      <c r="F79" s="40">
        <v>26</v>
      </c>
      <c r="G79" s="7">
        <f t="shared" ref="G79:L79" ca="1" si="397">INDIRECT(ADDRESS($F79+1,G$2,,,G$1))</f>
        <v>42762</v>
      </c>
      <c r="H79" s="27">
        <f t="shared" ca="1" si="397"/>
        <v>42766</v>
      </c>
      <c r="I79" s="9">
        <f t="shared" ca="1" si="397"/>
        <v>27</v>
      </c>
      <c r="J79" s="9">
        <f t="shared" ca="1" si="397"/>
        <v>1</v>
      </c>
      <c r="K79" s="28">
        <f t="shared" ca="1" si="397"/>
        <v>42736</v>
      </c>
      <c r="L79" s="9">
        <f t="shared" ca="1" si="397"/>
        <v>6</v>
      </c>
      <c r="M79" s="40">
        <v>30</v>
      </c>
      <c r="N79" s="9" t="str">
        <f t="shared" ref="N79:R79" ca="1" si="398">INDIRECT(ADDRESS($M79+1,N$2,,,N$1))</f>
        <v>SUPERMERCADOS VIDAL</v>
      </c>
      <c r="O79" s="9" t="str">
        <f t="shared" ca="1" si="398"/>
        <v>SVD</v>
      </c>
      <c r="P79" s="9" t="str">
        <f t="shared" ca="1" si="398"/>
        <v>RUA DO INTERIOR, 86</v>
      </c>
      <c r="Q79" s="9" t="str">
        <f t="shared" ca="1" si="398"/>
        <v>ARAÇATUBA</v>
      </c>
      <c r="R79" s="9" t="str">
        <f t="shared" ca="1" si="398"/>
        <v>SP</v>
      </c>
      <c r="S79" s="40">
        <v>14</v>
      </c>
      <c r="T79" s="9" t="str">
        <f t="shared" ref="T79:Z79" ca="1" si="399">INDIRECT(ADDRESS($S79+1,T$2,,,T$1))</f>
        <v>ESPUMANTE BRUTT</v>
      </c>
      <c r="U79" s="9" t="str">
        <f t="shared" ca="1" si="399"/>
        <v>ES_BRT</v>
      </c>
      <c r="V79" s="9" t="str">
        <f t="shared" ca="1" si="399"/>
        <v>ESPUMANTE</v>
      </c>
      <c r="W79" s="9" t="str">
        <f t="shared" ca="1" si="399"/>
        <v>12_BTL_0,75 l</v>
      </c>
      <c r="X79" s="29">
        <f t="shared" ca="1" si="399"/>
        <v>12</v>
      </c>
      <c r="Y79" s="30">
        <f t="shared" ca="1" si="399"/>
        <v>223</v>
      </c>
      <c r="Z79" s="30">
        <f t="shared" ca="1" si="399"/>
        <v>108</v>
      </c>
      <c r="AA79" s="40">
        <v>2</v>
      </c>
      <c r="AB79" s="9" t="str">
        <f t="shared" ref="AB79:AE79" ca="1" si="400">INDIRECT(ADDRESS($AA79+1,AB$2,,,AB$1))</f>
        <v>MARTE</v>
      </c>
      <c r="AC79" s="9" t="str">
        <f t="shared" ca="1" si="400"/>
        <v>MT</v>
      </c>
      <c r="AD79" s="9" t="str">
        <f t="shared" ca="1" si="400"/>
        <v>CURITIBA</v>
      </c>
      <c r="AE79" s="9" t="str">
        <f t="shared" ca="1" si="400"/>
        <v>BRASIL</v>
      </c>
      <c r="AF79" s="40">
        <v>10</v>
      </c>
      <c r="AG79" s="9" t="str">
        <f t="shared" ref="AG79:AL79" ca="1" si="401">INDIRECT(ADDRESS($AF79+1,AG$2,,,AG$1))</f>
        <v>MIGUEL FREITAS</v>
      </c>
      <c r="AH79" s="9" t="str">
        <f t="shared" ca="1" si="401"/>
        <v>MF</v>
      </c>
      <c r="AI79" s="9">
        <f t="shared" ca="1" si="401"/>
        <v>2201</v>
      </c>
      <c r="AJ79" s="9" t="str">
        <f t="shared" ca="1" si="401"/>
        <v>ANTÔNIO</v>
      </c>
      <c r="AK79" s="9" t="str">
        <f t="shared" ca="1" si="401"/>
        <v>SPAULO</v>
      </c>
      <c r="AL79" s="9" t="str">
        <f t="shared" ca="1" si="401"/>
        <v>SPAULO</v>
      </c>
      <c r="AM79" s="52">
        <v>2</v>
      </c>
      <c r="AN79" s="41">
        <v>6.9000000000000006E-2</v>
      </c>
      <c r="AO79" s="42">
        <f t="shared" ca="1" si="24"/>
        <v>446</v>
      </c>
      <c r="AP79" s="42">
        <f t="shared" ca="1" si="25"/>
        <v>216</v>
      </c>
      <c r="AQ79" s="42">
        <f t="shared" ca="1" si="26"/>
        <v>415.226</v>
      </c>
    </row>
    <row r="80" spans="1:43" ht="14">
      <c r="A80" s="9">
        <f t="shared" si="18"/>
        <v>79</v>
      </c>
      <c r="B80" s="9">
        <v>46</v>
      </c>
      <c r="C80" s="50">
        <v>42763</v>
      </c>
      <c r="D80" s="39">
        <v>42766</v>
      </c>
      <c r="E80" s="39">
        <v>42767</v>
      </c>
      <c r="F80" s="40">
        <v>27</v>
      </c>
      <c r="G80" s="7">
        <f t="shared" ref="G80:L80" ca="1" si="402">INDIRECT(ADDRESS($F80+1,G$2,,,G$1))</f>
        <v>42763</v>
      </c>
      <c r="H80" s="27">
        <f t="shared" ca="1" si="402"/>
        <v>42766</v>
      </c>
      <c r="I80" s="9">
        <f t="shared" ca="1" si="402"/>
        <v>28</v>
      </c>
      <c r="J80" s="9">
        <f t="shared" ca="1" si="402"/>
        <v>1</v>
      </c>
      <c r="K80" s="28">
        <f t="shared" ca="1" si="402"/>
        <v>42736</v>
      </c>
      <c r="L80" s="9">
        <f t="shared" ca="1" si="402"/>
        <v>7</v>
      </c>
      <c r="M80" s="40">
        <v>20</v>
      </c>
      <c r="N80" s="9" t="str">
        <f t="shared" ref="N80:R80" ca="1" si="403">INDIRECT(ADDRESS($M80+1,N$2,,,N$1))</f>
        <v>NANI RESTAURANTE</v>
      </c>
      <c r="O80" s="9" t="str">
        <f t="shared" ca="1" si="403"/>
        <v>NNR</v>
      </c>
      <c r="P80" s="9" t="str">
        <f t="shared" ca="1" si="403"/>
        <v>RUA 9 DE JULHO</v>
      </c>
      <c r="Q80" s="9" t="str">
        <f t="shared" ca="1" si="403"/>
        <v>SÃO PAULO</v>
      </c>
      <c r="R80" s="9" t="str">
        <f t="shared" ca="1" si="403"/>
        <v>SP</v>
      </c>
      <c r="S80" s="40">
        <v>25</v>
      </c>
      <c r="T80" s="9" t="str">
        <f t="shared" ref="T80:Z80" ca="1" si="404">INDIRECT(ADDRESS($S80+1,T$2,,,T$1))</f>
        <v>SAUVIGNON</v>
      </c>
      <c r="U80" s="9" t="str">
        <f t="shared" ca="1" si="404"/>
        <v>SAVN_E</v>
      </c>
      <c r="V80" s="9" t="str">
        <f t="shared" ca="1" si="404"/>
        <v>VINHO TINTO</v>
      </c>
      <c r="W80" s="9" t="str">
        <f t="shared" ca="1" si="404"/>
        <v>4_TPK_2,0 l</v>
      </c>
      <c r="X80" s="29">
        <f t="shared" ca="1" si="404"/>
        <v>4</v>
      </c>
      <c r="Y80" s="30">
        <f t="shared" ca="1" si="404"/>
        <v>121</v>
      </c>
      <c r="Z80" s="30">
        <f t="shared" ca="1" si="404"/>
        <v>27</v>
      </c>
      <c r="AA80" s="40">
        <v>1</v>
      </c>
      <c r="AB80" s="9" t="str">
        <f t="shared" ref="AB80:AE80" ca="1" si="405">INDIRECT(ADDRESS($AA80+1,AB$2,,,AB$1))</f>
        <v>CAMPO BELO</v>
      </c>
      <c r="AC80" s="9" t="str">
        <f t="shared" ca="1" si="405"/>
        <v>CB</v>
      </c>
      <c r="AD80" s="9" t="str">
        <f t="shared" ca="1" si="405"/>
        <v>SÃO PAULO</v>
      </c>
      <c r="AE80" s="9" t="str">
        <f t="shared" ca="1" si="405"/>
        <v>BRASIL</v>
      </c>
      <c r="AF80" s="40">
        <v>2</v>
      </c>
      <c r="AG80" s="9" t="str">
        <f t="shared" ref="AG80:AL80" ca="1" si="406">INDIRECT(ADDRESS($AF80+1,AG$2,,,AG$1))</f>
        <v>RIBAMAR NOGUEIRA</v>
      </c>
      <c r="AH80" s="9" t="str">
        <f t="shared" ca="1" si="406"/>
        <v>RN</v>
      </c>
      <c r="AI80" s="9">
        <f t="shared" ca="1" si="406"/>
        <v>2432</v>
      </c>
      <c r="AJ80" s="9" t="str">
        <f t="shared" ca="1" si="406"/>
        <v>AGUIAR</v>
      </c>
      <c r="AK80" s="9" t="str">
        <f t="shared" ca="1" si="406"/>
        <v>CTBA</v>
      </c>
      <c r="AL80" s="9" t="str">
        <f t="shared" ca="1" si="406"/>
        <v>CTBA</v>
      </c>
      <c r="AM80" s="52">
        <v>3</v>
      </c>
      <c r="AN80" s="41">
        <v>1.8000000000000002E-2</v>
      </c>
      <c r="AO80" s="42">
        <f t="shared" ca="1" si="24"/>
        <v>363</v>
      </c>
      <c r="AP80" s="42">
        <f t="shared" ca="1" si="25"/>
        <v>81</v>
      </c>
      <c r="AQ80" s="42">
        <f t="shared" ca="1" si="26"/>
        <v>356.46600000000001</v>
      </c>
    </row>
    <row r="81" spans="1:43" ht="14">
      <c r="A81" s="9">
        <f t="shared" si="18"/>
        <v>80</v>
      </c>
      <c r="B81" s="9">
        <v>46</v>
      </c>
      <c r="C81" s="50">
        <v>42763</v>
      </c>
      <c r="D81" s="39">
        <v>42766</v>
      </c>
      <c r="E81" s="39">
        <v>42767</v>
      </c>
      <c r="F81" s="40">
        <v>27</v>
      </c>
      <c r="G81" s="7">
        <f t="shared" ref="G81:L81" ca="1" si="407">INDIRECT(ADDRESS($F81+1,G$2,,,G$1))</f>
        <v>42763</v>
      </c>
      <c r="H81" s="27">
        <f t="shared" ca="1" si="407"/>
        <v>42766</v>
      </c>
      <c r="I81" s="9">
        <f t="shared" ca="1" si="407"/>
        <v>28</v>
      </c>
      <c r="J81" s="9">
        <f t="shared" ca="1" si="407"/>
        <v>1</v>
      </c>
      <c r="K81" s="28">
        <f t="shared" ca="1" si="407"/>
        <v>42736</v>
      </c>
      <c r="L81" s="9">
        <f t="shared" ca="1" si="407"/>
        <v>7</v>
      </c>
      <c r="M81" s="40">
        <v>20</v>
      </c>
      <c r="N81" s="9" t="str">
        <f t="shared" ref="N81:R81" ca="1" si="408">INDIRECT(ADDRESS($M81+1,N$2,,,N$1))</f>
        <v>NANI RESTAURANTE</v>
      </c>
      <c r="O81" s="9" t="str">
        <f t="shared" ca="1" si="408"/>
        <v>NNR</v>
      </c>
      <c r="P81" s="9" t="str">
        <f t="shared" ca="1" si="408"/>
        <v>RUA 9 DE JULHO</v>
      </c>
      <c r="Q81" s="9" t="str">
        <f t="shared" ca="1" si="408"/>
        <v>SÃO PAULO</v>
      </c>
      <c r="R81" s="9" t="str">
        <f t="shared" ca="1" si="408"/>
        <v>SP</v>
      </c>
      <c r="S81" s="40">
        <v>14</v>
      </c>
      <c r="T81" s="9" t="str">
        <f t="shared" ref="T81:Z81" ca="1" si="409">INDIRECT(ADDRESS($S81+1,T$2,,,T$1))</f>
        <v>ESPUMANTE BRUTT</v>
      </c>
      <c r="U81" s="9" t="str">
        <f t="shared" ca="1" si="409"/>
        <v>ES_BRT</v>
      </c>
      <c r="V81" s="9" t="str">
        <f t="shared" ca="1" si="409"/>
        <v>ESPUMANTE</v>
      </c>
      <c r="W81" s="9" t="str">
        <f t="shared" ca="1" si="409"/>
        <v>12_BTL_0,75 l</v>
      </c>
      <c r="X81" s="29">
        <f t="shared" ca="1" si="409"/>
        <v>12</v>
      </c>
      <c r="Y81" s="30">
        <f t="shared" ca="1" si="409"/>
        <v>223</v>
      </c>
      <c r="Z81" s="30">
        <f t="shared" ca="1" si="409"/>
        <v>108</v>
      </c>
      <c r="AA81" s="40">
        <v>6</v>
      </c>
      <c r="AB81" s="9" t="str">
        <f t="shared" ref="AB81:AE81" ca="1" si="410">INDIRECT(ADDRESS($AA81+1,AB$2,,,AB$1))</f>
        <v>CENTRO NORTE</v>
      </c>
      <c r="AC81" s="9" t="str">
        <f t="shared" ca="1" si="410"/>
        <v>CN</v>
      </c>
      <c r="AD81" s="9" t="str">
        <f t="shared" ca="1" si="410"/>
        <v>GOIANIA</v>
      </c>
      <c r="AE81" s="9" t="str">
        <f t="shared" ca="1" si="410"/>
        <v>BRASIL</v>
      </c>
      <c r="AF81" s="40">
        <v>9</v>
      </c>
      <c r="AG81" s="9" t="str">
        <f t="shared" ref="AG81:AL81" ca="1" si="411">INDIRECT(ADDRESS($AF81+1,AG$2,,,AG$1))</f>
        <v>CARLOS JOSE</v>
      </c>
      <c r="AH81" s="9" t="str">
        <f t="shared" ca="1" si="411"/>
        <v>CJ</v>
      </c>
      <c r="AI81" s="9">
        <f t="shared" ca="1" si="411"/>
        <v>2177</v>
      </c>
      <c r="AJ81" s="9" t="str">
        <f t="shared" ca="1" si="411"/>
        <v>MENESES</v>
      </c>
      <c r="AK81" s="9" t="str">
        <f t="shared" ca="1" si="411"/>
        <v>BSB</v>
      </c>
      <c r="AL81" s="9" t="str">
        <f t="shared" ca="1" si="411"/>
        <v>BSB</v>
      </c>
      <c r="AM81" s="52">
        <v>2</v>
      </c>
      <c r="AN81" s="41">
        <v>3.6000000000000004E-2</v>
      </c>
      <c r="AO81" s="42">
        <f t="shared" ca="1" si="24"/>
        <v>446</v>
      </c>
      <c r="AP81" s="42">
        <f t="shared" ca="1" si="25"/>
        <v>216</v>
      </c>
      <c r="AQ81" s="42">
        <f t="shared" ca="1" si="26"/>
        <v>429.94399999999996</v>
      </c>
    </row>
    <row r="82" spans="1:43" ht="14">
      <c r="A82" s="9">
        <f t="shared" si="18"/>
        <v>81</v>
      </c>
      <c r="B82" s="9">
        <v>47</v>
      </c>
      <c r="C82" s="50">
        <v>42765</v>
      </c>
      <c r="D82" s="39">
        <v>42769</v>
      </c>
      <c r="E82" s="39">
        <v>42768</v>
      </c>
      <c r="F82" s="40">
        <v>28</v>
      </c>
      <c r="G82" s="7">
        <f t="shared" ref="G82:L82" ca="1" si="412">INDIRECT(ADDRESS($F82+1,G$2,,,G$1))</f>
        <v>42764</v>
      </c>
      <c r="H82" s="27">
        <f t="shared" ca="1" si="412"/>
        <v>42766</v>
      </c>
      <c r="I82" s="9">
        <f t="shared" ca="1" si="412"/>
        <v>29</v>
      </c>
      <c r="J82" s="9">
        <f t="shared" ca="1" si="412"/>
        <v>1</v>
      </c>
      <c r="K82" s="28">
        <f t="shared" ca="1" si="412"/>
        <v>42736</v>
      </c>
      <c r="L82" s="9">
        <f t="shared" ca="1" si="412"/>
        <v>1</v>
      </c>
      <c r="M82" s="40">
        <v>5</v>
      </c>
      <c r="N82" s="9" t="str">
        <f t="shared" ref="N82:R82" ca="1" si="413">INDIRECT(ADDRESS($M82+1,N$2,,,N$1))</f>
        <v>ULTRA BOX</v>
      </c>
      <c r="O82" s="9" t="str">
        <f t="shared" ca="1" si="413"/>
        <v>UBX</v>
      </c>
      <c r="P82" s="9" t="str">
        <f t="shared" ca="1" si="413"/>
        <v>RUA Z, 32</v>
      </c>
      <c r="Q82" s="9" t="str">
        <f t="shared" ca="1" si="413"/>
        <v>RIBEIRÃO PRETO</v>
      </c>
      <c r="R82" s="9" t="str">
        <f t="shared" ca="1" si="413"/>
        <v>SP</v>
      </c>
      <c r="S82" s="40">
        <v>2</v>
      </c>
      <c r="T82" s="9" t="str">
        <f t="shared" ref="T82:Z82" ca="1" si="414">INDIRECT(ADDRESS($S82+1,T$2,,,T$1))</f>
        <v>TINTO SUAVE</v>
      </c>
      <c r="U82" s="9" t="str">
        <f t="shared" ca="1" si="414"/>
        <v>TNT_SU</v>
      </c>
      <c r="V82" s="9" t="str">
        <f t="shared" ca="1" si="414"/>
        <v>VINHO TINTO</v>
      </c>
      <c r="W82" s="9" t="str">
        <f t="shared" ca="1" si="414"/>
        <v>12_BTL_0,75 l</v>
      </c>
      <c r="X82" s="29">
        <f t="shared" ca="1" si="414"/>
        <v>12</v>
      </c>
      <c r="Y82" s="30">
        <f t="shared" ca="1" si="414"/>
        <v>120</v>
      </c>
      <c r="Z82" s="30">
        <f t="shared" ca="1" si="414"/>
        <v>79</v>
      </c>
      <c r="AA82" s="40">
        <v>1</v>
      </c>
      <c r="AB82" s="9" t="str">
        <f t="shared" ref="AB82:AE82" ca="1" si="415">INDIRECT(ADDRESS($AA82+1,AB$2,,,AB$1))</f>
        <v>CAMPO BELO</v>
      </c>
      <c r="AC82" s="9" t="str">
        <f t="shared" ca="1" si="415"/>
        <v>CB</v>
      </c>
      <c r="AD82" s="9" t="str">
        <f t="shared" ca="1" si="415"/>
        <v>SÃO PAULO</v>
      </c>
      <c r="AE82" s="9" t="str">
        <f t="shared" ca="1" si="415"/>
        <v>BRASIL</v>
      </c>
      <c r="AF82" s="40">
        <v>9</v>
      </c>
      <c r="AG82" s="9" t="str">
        <f t="shared" ref="AG82:AL82" ca="1" si="416">INDIRECT(ADDRESS($AF82+1,AG$2,,,AG$1))</f>
        <v>CARLOS JOSE</v>
      </c>
      <c r="AH82" s="9" t="str">
        <f t="shared" ca="1" si="416"/>
        <v>CJ</v>
      </c>
      <c r="AI82" s="9">
        <f t="shared" ca="1" si="416"/>
        <v>2177</v>
      </c>
      <c r="AJ82" s="9" t="str">
        <f t="shared" ca="1" si="416"/>
        <v>MENESES</v>
      </c>
      <c r="AK82" s="9" t="str">
        <f t="shared" ca="1" si="416"/>
        <v>BSB</v>
      </c>
      <c r="AL82" s="9" t="str">
        <f t="shared" ca="1" si="416"/>
        <v>BSB</v>
      </c>
      <c r="AM82" s="52">
        <v>3</v>
      </c>
      <c r="AN82" s="41">
        <v>8.900000000000001E-2</v>
      </c>
      <c r="AO82" s="42">
        <f t="shared" ca="1" si="24"/>
        <v>360</v>
      </c>
      <c r="AP82" s="42">
        <f t="shared" ca="1" si="25"/>
        <v>237</v>
      </c>
      <c r="AQ82" s="42">
        <f t="shared" ca="1" si="26"/>
        <v>327.96000000000004</v>
      </c>
    </row>
    <row r="83" spans="1:43" ht="14">
      <c r="A83" s="9">
        <f t="shared" si="18"/>
        <v>82</v>
      </c>
      <c r="B83" s="9">
        <v>47</v>
      </c>
      <c r="C83" s="50">
        <v>42765</v>
      </c>
      <c r="D83" s="39">
        <v>42769</v>
      </c>
      <c r="E83" s="39">
        <v>42768</v>
      </c>
      <c r="F83" s="40">
        <v>28</v>
      </c>
      <c r="G83" s="7">
        <f t="shared" ref="G83:L83" ca="1" si="417">INDIRECT(ADDRESS($F83+1,G$2,,,G$1))</f>
        <v>42764</v>
      </c>
      <c r="H83" s="27">
        <f t="shared" ca="1" si="417"/>
        <v>42766</v>
      </c>
      <c r="I83" s="9">
        <f t="shared" ca="1" si="417"/>
        <v>29</v>
      </c>
      <c r="J83" s="9">
        <f t="shared" ca="1" si="417"/>
        <v>1</v>
      </c>
      <c r="K83" s="28">
        <f t="shared" ca="1" si="417"/>
        <v>42736</v>
      </c>
      <c r="L83" s="9">
        <f t="shared" ca="1" si="417"/>
        <v>1</v>
      </c>
      <c r="M83" s="40">
        <v>5</v>
      </c>
      <c r="N83" s="9" t="str">
        <f t="shared" ref="N83:R83" ca="1" si="418">INDIRECT(ADDRESS($M83+1,N$2,,,N$1))</f>
        <v>ULTRA BOX</v>
      </c>
      <c r="O83" s="9" t="str">
        <f t="shared" ca="1" si="418"/>
        <v>UBX</v>
      </c>
      <c r="P83" s="9" t="str">
        <f t="shared" ca="1" si="418"/>
        <v>RUA Z, 32</v>
      </c>
      <c r="Q83" s="9" t="str">
        <f t="shared" ca="1" si="418"/>
        <v>RIBEIRÃO PRETO</v>
      </c>
      <c r="R83" s="9" t="str">
        <f t="shared" ca="1" si="418"/>
        <v>SP</v>
      </c>
      <c r="S83" s="40">
        <v>15</v>
      </c>
      <c r="T83" s="9" t="str">
        <f t="shared" ref="T83:Z83" ca="1" si="419">INDIRECT(ADDRESS($S83+1,T$2,,,T$1))</f>
        <v>ESPUMANTE BRUTT RESERVA</v>
      </c>
      <c r="U83" s="9" t="str">
        <f t="shared" ca="1" si="419"/>
        <v>ES_BRT_RS</v>
      </c>
      <c r="V83" s="9" t="str">
        <f t="shared" ca="1" si="419"/>
        <v>ESPUMANTE</v>
      </c>
      <c r="W83" s="9" t="str">
        <f t="shared" ca="1" si="419"/>
        <v>12_BTL_0,75 l</v>
      </c>
      <c r="X83" s="29">
        <f t="shared" ca="1" si="419"/>
        <v>12</v>
      </c>
      <c r="Y83" s="30">
        <f t="shared" ca="1" si="419"/>
        <v>273</v>
      </c>
      <c r="Z83" s="30">
        <f t="shared" ca="1" si="419"/>
        <v>132</v>
      </c>
      <c r="AA83" s="40">
        <v>5</v>
      </c>
      <c r="AB83" s="9" t="str">
        <f t="shared" ref="AB83:AE83" ca="1" si="420">INDIRECT(ADDRESS($AA83+1,AB$2,,,AB$1))</f>
        <v>PARQUE SUL</v>
      </c>
      <c r="AC83" s="9" t="str">
        <f t="shared" ca="1" si="420"/>
        <v>PS</v>
      </c>
      <c r="AD83" s="9" t="str">
        <f t="shared" ca="1" si="420"/>
        <v>RIO DE JANEIRO</v>
      </c>
      <c r="AE83" s="9" t="str">
        <f t="shared" ca="1" si="420"/>
        <v>BRASIL</v>
      </c>
      <c r="AF83" s="40">
        <v>9</v>
      </c>
      <c r="AG83" s="9" t="str">
        <f t="shared" ref="AG83:AL83" ca="1" si="421">INDIRECT(ADDRESS($AF83+1,AG$2,,,AG$1))</f>
        <v>CARLOS JOSE</v>
      </c>
      <c r="AH83" s="9" t="str">
        <f t="shared" ca="1" si="421"/>
        <v>CJ</v>
      </c>
      <c r="AI83" s="9">
        <f t="shared" ca="1" si="421"/>
        <v>2177</v>
      </c>
      <c r="AJ83" s="9" t="str">
        <f t="shared" ca="1" si="421"/>
        <v>MENESES</v>
      </c>
      <c r="AK83" s="9" t="str">
        <f t="shared" ca="1" si="421"/>
        <v>BSB</v>
      </c>
      <c r="AL83" s="9" t="str">
        <f t="shared" ca="1" si="421"/>
        <v>BSB</v>
      </c>
      <c r="AM83" s="52">
        <v>2</v>
      </c>
      <c r="AN83" s="41">
        <v>1.3999999999999999E-2</v>
      </c>
      <c r="AO83" s="42">
        <f t="shared" ca="1" si="24"/>
        <v>546</v>
      </c>
      <c r="AP83" s="42">
        <f t="shared" ca="1" si="25"/>
        <v>264</v>
      </c>
      <c r="AQ83" s="42">
        <f t="shared" ca="1" si="26"/>
        <v>538.35599999999999</v>
      </c>
    </row>
    <row r="84" spans="1:43" ht="14">
      <c r="A84" s="9">
        <f t="shared" si="18"/>
        <v>83</v>
      </c>
      <c r="B84" s="9">
        <v>47</v>
      </c>
      <c r="C84" s="50">
        <v>42765</v>
      </c>
      <c r="D84" s="39">
        <v>42769</v>
      </c>
      <c r="E84" s="39">
        <v>42768</v>
      </c>
      <c r="F84" s="40">
        <v>28</v>
      </c>
      <c r="G84" s="7">
        <f t="shared" ref="G84:L84" ca="1" si="422">INDIRECT(ADDRESS($F84+1,G$2,,,G$1))</f>
        <v>42764</v>
      </c>
      <c r="H84" s="27">
        <f t="shared" ca="1" si="422"/>
        <v>42766</v>
      </c>
      <c r="I84" s="9">
        <f t="shared" ca="1" si="422"/>
        <v>29</v>
      </c>
      <c r="J84" s="9">
        <f t="shared" ca="1" si="422"/>
        <v>1</v>
      </c>
      <c r="K84" s="28">
        <f t="shared" ca="1" si="422"/>
        <v>42736</v>
      </c>
      <c r="L84" s="9">
        <f t="shared" ca="1" si="422"/>
        <v>1</v>
      </c>
      <c r="M84" s="40">
        <v>5</v>
      </c>
      <c r="N84" s="9" t="str">
        <f t="shared" ref="N84:R84" ca="1" si="423">INDIRECT(ADDRESS($M84+1,N$2,,,N$1))</f>
        <v>ULTRA BOX</v>
      </c>
      <c r="O84" s="9" t="str">
        <f t="shared" ca="1" si="423"/>
        <v>UBX</v>
      </c>
      <c r="P84" s="9" t="str">
        <f t="shared" ca="1" si="423"/>
        <v>RUA Z, 32</v>
      </c>
      <c r="Q84" s="9" t="str">
        <f t="shared" ca="1" si="423"/>
        <v>RIBEIRÃO PRETO</v>
      </c>
      <c r="R84" s="9" t="str">
        <f t="shared" ca="1" si="423"/>
        <v>SP</v>
      </c>
      <c r="S84" s="40">
        <v>24</v>
      </c>
      <c r="T84" s="9" t="str">
        <f t="shared" ref="T84:Z84" ca="1" si="424">INDIRECT(ADDRESS($S84+1,T$2,,,T$1))</f>
        <v>CARMENERE</v>
      </c>
      <c r="U84" s="9" t="str">
        <f t="shared" ca="1" si="424"/>
        <v>CRMN_E</v>
      </c>
      <c r="V84" s="9" t="str">
        <f t="shared" ca="1" si="424"/>
        <v>VINHO TINTO</v>
      </c>
      <c r="W84" s="9" t="str">
        <f t="shared" ca="1" si="424"/>
        <v>4_TPK_2,0 l</v>
      </c>
      <c r="X84" s="29">
        <f t="shared" ca="1" si="424"/>
        <v>4</v>
      </c>
      <c r="Y84" s="30">
        <f t="shared" ca="1" si="424"/>
        <v>123</v>
      </c>
      <c r="Z84" s="30">
        <f t="shared" ca="1" si="424"/>
        <v>12</v>
      </c>
      <c r="AA84" s="40">
        <v>6</v>
      </c>
      <c r="AB84" s="9" t="str">
        <f t="shared" ref="AB84:AE84" ca="1" si="425">INDIRECT(ADDRESS($AA84+1,AB$2,,,AB$1))</f>
        <v>CENTRO NORTE</v>
      </c>
      <c r="AC84" s="9" t="str">
        <f t="shared" ca="1" si="425"/>
        <v>CN</v>
      </c>
      <c r="AD84" s="9" t="str">
        <f t="shared" ca="1" si="425"/>
        <v>GOIANIA</v>
      </c>
      <c r="AE84" s="9" t="str">
        <f t="shared" ca="1" si="425"/>
        <v>BRASIL</v>
      </c>
      <c r="AF84" s="40">
        <v>11</v>
      </c>
      <c r="AG84" s="9" t="str">
        <f t="shared" ref="AG84:AL84" ca="1" si="426">INDIRECT(ADDRESS($AF84+1,AG$2,,,AG$1))</f>
        <v>DEBORA CALIXTO</v>
      </c>
      <c r="AH84" s="9" t="str">
        <f t="shared" ca="1" si="426"/>
        <v>DC</v>
      </c>
      <c r="AI84" s="9">
        <f t="shared" ca="1" si="426"/>
        <v>2188</v>
      </c>
      <c r="AJ84" s="9" t="str">
        <f t="shared" ca="1" si="426"/>
        <v>ANTÔNIO</v>
      </c>
      <c r="AK84" s="9" t="str">
        <f t="shared" ca="1" si="426"/>
        <v>SPAULO</v>
      </c>
      <c r="AL84" s="9" t="str">
        <f t="shared" ca="1" si="426"/>
        <v>SPAULO</v>
      </c>
      <c r="AM84" s="52">
        <v>3</v>
      </c>
      <c r="AN84" s="41">
        <v>2.2000000000000002E-2</v>
      </c>
      <c r="AO84" s="42">
        <f t="shared" ca="1" si="24"/>
        <v>369</v>
      </c>
      <c r="AP84" s="42">
        <f t="shared" ca="1" si="25"/>
        <v>36</v>
      </c>
      <c r="AQ84" s="42">
        <f t="shared" ca="1" si="26"/>
        <v>360.88200000000001</v>
      </c>
    </row>
    <row r="85" spans="1:43" ht="14">
      <c r="A85" s="9">
        <f t="shared" si="18"/>
        <v>84</v>
      </c>
      <c r="B85" s="9">
        <v>48</v>
      </c>
      <c r="C85" s="50">
        <v>42768</v>
      </c>
      <c r="D85" s="39">
        <v>42774</v>
      </c>
      <c r="E85" s="39">
        <v>42774</v>
      </c>
      <c r="F85" s="40">
        <v>29</v>
      </c>
      <c r="G85" s="7">
        <f t="shared" ref="G85:L85" ca="1" si="427">INDIRECT(ADDRESS($F85+1,G$2,,,G$1))</f>
        <v>42765</v>
      </c>
      <c r="H85" s="27">
        <f t="shared" ca="1" si="427"/>
        <v>42766</v>
      </c>
      <c r="I85" s="9">
        <f t="shared" ca="1" si="427"/>
        <v>30</v>
      </c>
      <c r="J85" s="9">
        <f t="shared" ca="1" si="427"/>
        <v>1</v>
      </c>
      <c r="K85" s="28">
        <f t="shared" ca="1" si="427"/>
        <v>42736</v>
      </c>
      <c r="L85" s="9">
        <f t="shared" ca="1" si="427"/>
        <v>2</v>
      </c>
      <c r="M85" s="40">
        <v>36</v>
      </c>
      <c r="N85" s="9" t="str">
        <f t="shared" ref="N85:R85" ca="1" si="428">INDIRECT(ADDRESS($M85+1,N$2,,,N$1))</f>
        <v>ANTONIETTA VERONESE RISTORANTE ITALIANO</v>
      </c>
      <c r="O85" s="9" t="str">
        <f t="shared" ca="1" si="428"/>
        <v>AVRI</v>
      </c>
      <c r="P85" s="9" t="str">
        <f t="shared" ca="1" si="428"/>
        <v>AV DOS BRAGA, CASA 23</v>
      </c>
      <c r="Q85" s="9" t="str">
        <f t="shared" ca="1" si="428"/>
        <v>CAMPINAS</v>
      </c>
      <c r="R85" s="9" t="str">
        <f t="shared" ca="1" si="428"/>
        <v>SP</v>
      </c>
      <c r="S85" s="40">
        <v>2</v>
      </c>
      <c r="T85" s="9" t="str">
        <f t="shared" ref="T85:Z85" ca="1" si="429">INDIRECT(ADDRESS($S85+1,T$2,,,T$1))</f>
        <v>TINTO SUAVE</v>
      </c>
      <c r="U85" s="9" t="str">
        <f t="shared" ca="1" si="429"/>
        <v>TNT_SU</v>
      </c>
      <c r="V85" s="9" t="str">
        <f t="shared" ca="1" si="429"/>
        <v>VINHO TINTO</v>
      </c>
      <c r="W85" s="9" t="str">
        <f t="shared" ca="1" si="429"/>
        <v>12_BTL_0,75 l</v>
      </c>
      <c r="X85" s="29">
        <f t="shared" ca="1" si="429"/>
        <v>12</v>
      </c>
      <c r="Y85" s="30">
        <f t="shared" ca="1" si="429"/>
        <v>120</v>
      </c>
      <c r="Z85" s="30">
        <f t="shared" ca="1" si="429"/>
        <v>79</v>
      </c>
      <c r="AA85" s="40">
        <v>3</v>
      </c>
      <c r="AB85" s="9" t="str">
        <f t="shared" ref="AB85:AE85" ca="1" si="430">INDIRECT(ADDRESS($AA85+1,AB$2,,,AB$1))</f>
        <v>AGUIA</v>
      </c>
      <c r="AC85" s="9" t="str">
        <f t="shared" ca="1" si="430"/>
        <v>AG</v>
      </c>
      <c r="AD85" s="9" t="str">
        <f t="shared" ca="1" si="430"/>
        <v>PORTO ALEGRE</v>
      </c>
      <c r="AE85" s="9" t="str">
        <f t="shared" ca="1" si="430"/>
        <v>BRASIL</v>
      </c>
      <c r="AF85" s="40">
        <v>4</v>
      </c>
      <c r="AG85" s="9" t="str">
        <f t="shared" ref="AG85:AL85" ca="1" si="431">INDIRECT(ADDRESS($AF85+1,AG$2,,,AG$1))</f>
        <v>MANOEL CARDOSO</v>
      </c>
      <c r="AH85" s="9" t="str">
        <f t="shared" ca="1" si="431"/>
        <v>MC</v>
      </c>
      <c r="AI85" s="9">
        <f t="shared" ca="1" si="431"/>
        <v>2211</v>
      </c>
      <c r="AJ85" s="9" t="str">
        <f t="shared" ca="1" si="431"/>
        <v>AGUIAR</v>
      </c>
      <c r="AK85" s="9" t="str">
        <f t="shared" ca="1" si="431"/>
        <v>CTBA</v>
      </c>
      <c r="AL85" s="9" t="str">
        <f t="shared" ca="1" si="431"/>
        <v>CTBA</v>
      </c>
      <c r="AM85" s="52">
        <v>3</v>
      </c>
      <c r="AN85" s="41">
        <v>0.14400000000000002</v>
      </c>
      <c r="AO85" s="42">
        <f t="shared" ca="1" si="24"/>
        <v>360</v>
      </c>
      <c r="AP85" s="42">
        <f t="shared" ca="1" si="25"/>
        <v>237</v>
      </c>
      <c r="AQ85" s="42">
        <f t="shared" ca="1" si="26"/>
        <v>308.15999999999997</v>
      </c>
    </row>
    <row r="86" spans="1:43" ht="14">
      <c r="A86" s="9">
        <f t="shared" si="18"/>
        <v>85</v>
      </c>
      <c r="B86" s="9">
        <v>49</v>
      </c>
      <c r="C86" s="50">
        <v>42768</v>
      </c>
      <c r="D86" s="39">
        <v>42771</v>
      </c>
      <c r="E86" s="39">
        <v>42769</v>
      </c>
      <c r="F86" s="40">
        <v>30</v>
      </c>
      <c r="G86" s="7">
        <f t="shared" ref="G86:L86" ca="1" si="432">INDIRECT(ADDRESS($F86+1,G$2,,,G$1))</f>
        <v>42766</v>
      </c>
      <c r="H86" s="27">
        <f t="shared" ca="1" si="432"/>
        <v>42766</v>
      </c>
      <c r="I86" s="9">
        <f t="shared" ca="1" si="432"/>
        <v>31</v>
      </c>
      <c r="J86" s="9">
        <f t="shared" ca="1" si="432"/>
        <v>1</v>
      </c>
      <c r="K86" s="28">
        <f t="shared" ca="1" si="432"/>
        <v>42736</v>
      </c>
      <c r="L86" s="9">
        <f t="shared" ca="1" si="432"/>
        <v>3</v>
      </c>
      <c r="M86" s="40">
        <v>38</v>
      </c>
      <c r="N86" s="9" t="str">
        <f t="shared" ref="N86:R86" ca="1" si="433">INDIRECT(ADDRESS($M86+1,N$2,,,N$1))</f>
        <v>MADEIRA COMPANHIA DE HAMBURGERS</v>
      </c>
      <c r="O86" s="9" t="str">
        <f t="shared" ca="1" si="433"/>
        <v>MCDH</v>
      </c>
      <c r="P86" s="9" t="str">
        <f t="shared" ca="1" si="433"/>
        <v>PRAÇA BOCA MALDITA, 331</v>
      </c>
      <c r="Q86" s="9" t="str">
        <f t="shared" ca="1" si="433"/>
        <v>CURITIBA</v>
      </c>
      <c r="R86" s="9" t="str">
        <f t="shared" ca="1" si="433"/>
        <v>PR</v>
      </c>
      <c r="S86" s="40">
        <v>16</v>
      </c>
      <c r="T86" s="9" t="str">
        <f t="shared" ref="T86:Z86" ca="1" si="434">INDIRECT(ADDRESS($S86+1,T$2,,,T$1))</f>
        <v>ESPUMANTE DEMI-SEC</v>
      </c>
      <c r="U86" s="9" t="str">
        <f t="shared" ca="1" si="434"/>
        <v>ES_DS</v>
      </c>
      <c r="V86" s="9" t="str">
        <f t="shared" ca="1" si="434"/>
        <v>ESPUMANTE</v>
      </c>
      <c r="W86" s="9" t="str">
        <f t="shared" ca="1" si="434"/>
        <v>12_BTL_0,75 l</v>
      </c>
      <c r="X86" s="29">
        <f t="shared" ca="1" si="434"/>
        <v>12</v>
      </c>
      <c r="Y86" s="30">
        <f t="shared" ca="1" si="434"/>
        <v>223</v>
      </c>
      <c r="Z86" s="30">
        <f t="shared" ca="1" si="434"/>
        <v>111</v>
      </c>
      <c r="AA86" s="40">
        <v>6</v>
      </c>
      <c r="AB86" s="9" t="str">
        <f t="shared" ref="AB86:AE86" ca="1" si="435">INDIRECT(ADDRESS($AA86+1,AB$2,,,AB$1))</f>
        <v>CENTRO NORTE</v>
      </c>
      <c r="AC86" s="9" t="str">
        <f t="shared" ca="1" si="435"/>
        <v>CN</v>
      </c>
      <c r="AD86" s="9" t="str">
        <f t="shared" ca="1" si="435"/>
        <v>GOIANIA</v>
      </c>
      <c r="AE86" s="9" t="str">
        <f t="shared" ca="1" si="435"/>
        <v>BRASIL</v>
      </c>
      <c r="AF86" s="40">
        <v>4</v>
      </c>
      <c r="AG86" s="9" t="str">
        <f t="shared" ref="AG86:AL86" ca="1" si="436">INDIRECT(ADDRESS($AF86+1,AG$2,,,AG$1))</f>
        <v>MANOEL CARDOSO</v>
      </c>
      <c r="AH86" s="9" t="str">
        <f t="shared" ca="1" si="436"/>
        <v>MC</v>
      </c>
      <c r="AI86" s="9">
        <f t="shared" ca="1" si="436"/>
        <v>2211</v>
      </c>
      <c r="AJ86" s="9" t="str">
        <f t="shared" ca="1" si="436"/>
        <v>AGUIAR</v>
      </c>
      <c r="AK86" s="9" t="str">
        <f t="shared" ca="1" si="436"/>
        <v>CTBA</v>
      </c>
      <c r="AL86" s="9" t="str">
        <f t="shared" ca="1" si="436"/>
        <v>CTBA</v>
      </c>
      <c r="AM86" s="52">
        <v>2</v>
      </c>
      <c r="AN86" s="41">
        <v>0</v>
      </c>
      <c r="AO86" s="42">
        <f t="shared" ca="1" si="24"/>
        <v>446</v>
      </c>
      <c r="AP86" s="42">
        <f t="shared" ca="1" si="25"/>
        <v>222</v>
      </c>
      <c r="AQ86" s="42">
        <f t="shared" ca="1" si="26"/>
        <v>446</v>
      </c>
    </row>
    <row r="87" spans="1:43" ht="14">
      <c r="A87" s="9">
        <f t="shared" si="18"/>
        <v>86</v>
      </c>
      <c r="B87" s="9">
        <v>50</v>
      </c>
      <c r="C87" s="50">
        <v>42767</v>
      </c>
      <c r="D87" s="39">
        <v>42771</v>
      </c>
      <c r="E87" s="39">
        <v>42769</v>
      </c>
      <c r="F87" s="40">
        <v>31</v>
      </c>
      <c r="G87" s="7">
        <f t="shared" ref="G87:L87" ca="1" si="437">INDIRECT(ADDRESS($F87+1,G$2,,,G$1))</f>
        <v>42767</v>
      </c>
      <c r="H87" s="27">
        <f t="shared" ca="1" si="437"/>
        <v>42794</v>
      </c>
      <c r="I87" s="9">
        <f t="shared" ca="1" si="437"/>
        <v>1</v>
      </c>
      <c r="J87" s="9">
        <f t="shared" ca="1" si="437"/>
        <v>1</v>
      </c>
      <c r="K87" s="28">
        <f t="shared" ca="1" si="437"/>
        <v>42736</v>
      </c>
      <c r="L87" s="9">
        <f t="shared" ca="1" si="437"/>
        <v>4</v>
      </c>
      <c r="M87" s="40">
        <v>29</v>
      </c>
      <c r="N87" s="9" t="str">
        <f t="shared" ref="N87:R87" ca="1" si="438">INDIRECT(ADDRESS($M87+1,N$2,,,N$1))</f>
        <v>CHURASCARIA DO GAUCHO</v>
      </c>
      <c r="O87" s="9" t="str">
        <f t="shared" ca="1" si="438"/>
        <v>CHG</v>
      </c>
      <c r="P87" s="9" t="str">
        <f t="shared" ca="1" si="438"/>
        <v>RUA DOS PAMPAS, SN.</v>
      </c>
      <c r="Q87" s="9" t="str">
        <f t="shared" ca="1" si="438"/>
        <v>PORTO ALEGRE</v>
      </c>
      <c r="R87" s="9" t="str">
        <f t="shared" ca="1" si="438"/>
        <v>RS</v>
      </c>
      <c r="S87" s="40">
        <v>18</v>
      </c>
      <c r="T87" s="9" t="str">
        <f t="shared" ref="T87:Z87" ca="1" si="439">INDIRECT(ADDRESS($S87+1,T$2,,,T$1))</f>
        <v>ESPUMANTE ROSE</v>
      </c>
      <c r="U87" s="9" t="str">
        <f t="shared" ca="1" si="439"/>
        <v>ES_RSE</v>
      </c>
      <c r="V87" s="9" t="str">
        <f t="shared" ca="1" si="439"/>
        <v>ESPUMANTE</v>
      </c>
      <c r="W87" s="9" t="str">
        <f t="shared" ca="1" si="439"/>
        <v>12_BTL_0,75 l</v>
      </c>
      <c r="X87" s="29">
        <f t="shared" ca="1" si="439"/>
        <v>12</v>
      </c>
      <c r="Y87" s="30">
        <f t="shared" ca="1" si="439"/>
        <v>223</v>
      </c>
      <c r="Z87" s="30">
        <f t="shared" ca="1" si="439"/>
        <v>114</v>
      </c>
      <c r="AA87" s="40">
        <v>4</v>
      </c>
      <c r="AB87" s="9" t="str">
        <f t="shared" ref="AB87:AE87" ca="1" si="440">INDIRECT(ADDRESS($AA87+1,AB$2,,,AB$1))</f>
        <v>AGUA LIMPA</v>
      </c>
      <c r="AC87" s="9" t="str">
        <f t="shared" ca="1" si="440"/>
        <v>AL</v>
      </c>
      <c r="AD87" s="9" t="str">
        <f t="shared" ca="1" si="440"/>
        <v>BELORIZONTE</v>
      </c>
      <c r="AE87" s="9" t="str">
        <f t="shared" ca="1" si="440"/>
        <v>BRASIL</v>
      </c>
      <c r="AF87" s="40">
        <v>4</v>
      </c>
      <c r="AG87" s="9" t="str">
        <f t="shared" ref="AG87:AL87" ca="1" si="441">INDIRECT(ADDRESS($AF87+1,AG$2,,,AG$1))</f>
        <v>MANOEL CARDOSO</v>
      </c>
      <c r="AH87" s="9" t="str">
        <f t="shared" ca="1" si="441"/>
        <v>MC</v>
      </c>
      <c r="AI87" s="9">
        <f t="shared" ca="1" si="441"/>
        <v>2211</v>
      </c>
      <c r="AJ87" s="9" t="str">
        <f t="shared" ca="1" si="441"/>
        <v>AGUIAR</v>
      </c>
      <c r="AK87" s="9" t="str">
        <f t="shared" ca="1" si="441"/>
        <v>CTBA</v>
      </c>
      <c r="AL87" s="9" t="str">
        <f t="shared" ca="1" si="441"/>
        <v>CTBA</v>
      </c>
      <c r="AM87" s="52">
        <v>2</v>
      </c>
      <c r="AN87" s="41">
        <v>0</v>
      </c>
      <c r="AO87" s="42">
        <f t="shared" ca="1" si="24"/>
        <v>446</v>
      </c>
      <c r="AP87" s="42">
        <f t="shared" ca="1" si="25"/>
        <v>228</v>
      </c>
      <c r="AQ87" s="42">
        <f t="shared" ca="1" si="26"/>
        <v>446</v>
      </c>
    </row>
    <row r="88" spans="1:43" ht="14">
      <c r="A88" s="9">
        <f t="shared" si="18"/>
        <v>87</v>
      </c>
      <c r="B88" s="9">
        <v>51</v>
      </c>
      <c r="C88" s="50">
        <v>42768</v>
      </c>
      <c r="D88" s="39">
        <v>42774</v>
      </c>
      <c r="E88" s="39">
        <v>42775</v>
      </c>
      <c r="F88" s="40">
        <v>31</v>
      </c>
      <c r="G88" s="7">
        <f t="shared" ref="G88:L88" ca="1" si="442">INDIRECT(ADDRESS($F88+1,G$2,,,G$1))</f>
        <v>42767</v>
      </c>
      <c r="H88" s="27">
        <f t="shared" ca="1" si="442"/>
        <v>42794</v>
      </c>
      <c r="I88" s="9">
        <f t="shared" ca="1" si="442"/>
        <v>1</v>
      </c>
      <c r="J88" s="9">
        <f t="shared" ca="1" si="442"/>
        <v>1</v>
      </c>
      <c r="K88" s="28">
        <f t="shared" ca="1" si="442"/>
        <v>42736</v>
      </c>
      <c r="L88" s="9">
        <f t="shared" ca="1" si="442"/>
        <v>4</v>
      </c>
      <c r="M88" s="40">
        <v>1</v>
      </c>
      <c r="N88" s="9" t="str">
        <f t="shared" ref="N88:R88" ca="1" si="443">INDIRECT(ADDRESS($M88+1,N$2,,,N$1))</f>
        <v>PÃO DE AÇUCAR SUPERMERCADOS</v>
      </c>
      <c r="O88" s="9" t="str">
        <f t="shared" ca="1" si="443"/>
        <v>PA</v>
      </c>
      <c r="P88" s="9" t="str">
        <f t="shared" ca="1" si="443"/>
        <v>RUA 1, 18.</v>
      </c>
      <c r="Q88" s="9" t="str">
        <f t="shared" ca="1" si="443"/>
        <v>SÃO PAULO</v>
      </c>
      <c r="R88" s="9" t="str">
        <f t="shared" ca="1" si="443"/>
        <v>SP</v>
      </c>
      <c r="S88" s="40">
        <v>10</v>
      </c>
      <c r="T88" s="9" t="str">
        <f t="shared" ref="T88:Z88" ca="1" si="444">INDIRECT(ADDRESS($S88+1,T$2,,,T$1))</f>
        <v>RIESLING</v>
      </c>
      <c r="U88" s="9" t="str">
        <f t="shared" ca="1" si="444"/>
        <v>RISL</v>
      </c>
      <c r="V88" s="9" t="str">
        <f t="shared" ca="1" si="444"/>
        <v>VINHO BRANCO</v>
      </c>
      <c r="W88" s="9" t="str">
        <f t="shared" ca="1" si="444"/>
        <v>12_BTL_0,75 l</v>
      </c>
      <c r="X88" s="29">
        <f t="shared" ca="1" si="444"/>
        <v>12</v>
      </c>
      <c r="Y88" s="30">
        <f t="shared" ca="1" si="444"/>
        <v>225</v>
      </c>
      <c r="Z88" s="30">
        <f t="shared" ca="1" si="444"/>
        <v>121</v>
      </c>
      <c r="AA88" s="40">
        <v>4</v>
      </c>
      <c r="AB88" s="9" t="str">
        <f t="shared" ref="AB88:AE88" ca="1" si="445">INDIRECT(ADDRESS($AA88+1,AB$2,,,AB$1))</f>
        <v>AGUA LIMPA</v>
      </c>
      <c r="AC88" s="9" t="str">
        <f t="shared" ca="1" si="445"/>
        <v>AL</v>
      </c>
      <c r="AD88" s="9" t="str">
        <f t="shared" ca="1" si="445"/>
        <v>BELORIZONTE</v>
      </c>
      <c r="AE88" s="9" t="str">
        <f t="shared" ca="1" si="445"/>
        <v>BRASIL</v>
      </c>
      <c r="AF88" s="40">
        <v>4</v>
      </c>
      <c r="AG88" s="9" t="str">
        <f t="shared" ref="AG88:AL88" ca="1" si="446">INDIRECT(ADDRESS($AF88+1,AG$2,,,AG$1))</f>
        <v>MANOEL CARDOSO</v>
      </c>
      <c r="AH88" s="9" t="str">
        <f t="shared" ca="1" si="446"/>
        <v>MC</v>
      </c>
      <c r="AI88" s="9">
        <f t="shared" ca="1" si="446"/>
        <v>2211</v>
      </c>
      <c r="AJ88" s="9" t="str">
        <f t="shared" ca="1" si="446"/>
        <v>AGUIAR</v>
      </c>
      <c r="AK88" s="9" t="str">
        <f t="shared" ca="1" si="446"/>
        <v>CTBA</v>
      </c>
      <c r="AL88" s="9" t="str">
        <f t="shared" ca="1" si="446"/>
        <v>CTBA</v>
      </c>
      <c r="AM88" s="52">
        <v>2</v>
      </c>
      <c r="AN88" s="41">
        <v>2.1000000000000001E-2</v>
      </c>
      <c r="AO88" s="42">
        <f t="shared" ca="1" si="24"/>
        <v>450</v>
      </c>
      <c r="AP88" s="42">
        <f t="shared" ca="1" si="25"/>
        <v>242</v>
      </c>
      <c r="AQ88" s="42">
        <f t="shared" ca="1" si="26"/>
        <v>440.55</v>
      </c>
    </row>
    <row r="89" spans="1:43" ht="14">
      <c r="A89" s="9">
        <f t="shared" si="18"/>
        <v>88</v>
      </c>
      <c r="B89" s="9">
        <v>52</v>
      </c>
      <c r="C89" s="50">
        <v>42771</v>
      </c>
      <c r="D89" s="39">
        <v>42775</v>
      </c>
      <c r="E89" s="39">
        <v>42776</v>
      </c>
      <c r="F89" s="40">
        <v>32</v>
      </c>
      <c r="G89" s="7">
        <f t="shared" ref="G89:L89" ca="1" si="447">INDIRECT(ADDRESS($F89+1,G$2,,,G$1))</f>
        <v>42768</v>
      </c>
      <c r="H89" s="27">
        <f t="shared" ca="1" si="447"/>
        <v>42794</v>
      </c>
      <c r="I89" s="9">
        <f t="shared" ca="1" si="447"/>
        <v>5</v>
      </c>
      <c r="J89" s="9">
        <f t="shared" ca="1" si="447"/>
        <v>1</v>
      </c>
      <c r="K89" s="28">
        <f t="shared" ca="1" si="447"/>
        <v>42736</v>
      </c>
      <c r="L89" s="9">
        <f t="shared" ca="1" si="447"/>
        <v>5</v>
      </c>
      <c r="M89" s="40">
        <v>36</v>
      </c>
      <c r="N89" s="9" t="str">
        <f t="shared" ref="N89:R89" ca="1" si="448">INDIRECT(ADDRESS($M89+1,N$2,,,N$1))</f>
        <v>ANTONIETTA VERONESE RISTORANTE ITALIANO</v>
      </c>
      <c r="O89" s="9" t="str">
        <f t="shared" ca="1" si="448"/>
        <v>AVRI</v>
      </c>
      <c r="P89" s="9" t="str">
        <f t="shared" ca="1" si="448"/>
        <v>AV DOS BRAGA, CASA 23</v>
      </c>
      <c r="Q89" s="9" t="str">
        <f t="shared" ca="1" si="448"/>
        <v>CAMPINAS</v>
      </c>
      <c r="R89" s="9" t="str">
        <f t="shared" ca="1" si="448"/>
        <v>SP</v>
      </c>
      <c r="S89" s="40">
        <v>19</v>
      </c>
      <c r="T89" s="9" t="str">
        <f t="shared" ref="T89:Z89" ca="1" si="449">INDIRECT(ADDRESS($S89+1,T$2,,,T$1))</f>
        <v>ESPUMANTE ROSE RESERVA</v>
      </c>
      <c r="U89" s="9" t="str">
        <f t="shared" ca="1" si="449"/>
        <v>ES_RSE_RS</v>
      </c>
      <c r="V89" s="9" t="str">
        <f t="shared" ca="1" si="449"/>
        <v>ESPUMANTE</v>
      </c>
      <c r="W89" s="9" t="str">
        <f t="shared" ca="1" si="449"/>
        <v>12_BTL_0,75 l</v>
      </c>
      <c r="X89" s="29">
        <f t="shared" ca="1" si="449"/>
        <v>12</v>
      </c>
      <c r="Y89" s="30">
        <f t="shared" ca="1" si="449"/>
        <v>273</v>
      </c>
      <c r="Z89" s="30">
        <f t="shared" ca="1" si="449"/>
        <v>123</v>
      </c>
      <c r="AA89" s="40">
        <v>3</v>
      </c>
      <c r="AB89" s="9" t="str">
        <f t="shared" ref="AB89:AE89" ca="1" si="450">INDIRECT(ADDRESS($AA89+1,AB$2,,,AB$1))</f>
        <v>AGUIA</v>
      </c>
      <c r="AC89" s="9" t="str">
        <f t="shared" ca="1" si="450"/>
        <v>AG</v>
      </c>
      <c r="AD89" s="9" t="str">
        <f t="shared" ca="1" si="450"/>
        <v>PORTO ALEGRE</v>
      </c>
      <c r="AE89" s="9" t="str">
        <f t="shared" ca="1" si="450"/>
        <v>BRASIL</v>
      </c>
      <c r="AF89" s="40">
        <v>4</v>
      </c>
      <c r="AG89" s="9" t="str">
        <f t="shared" ref="AG89:AL89" ca="1" si="451">INDIRECT(ADDRESS($AF89+1,AG$2,,,AG$1))</f>
        <v>MANOEL CARDOSO</v>
      </c>
      <c r="AH89" s="9" t="str">
        <f t="shared" ca="1" si="451"/>
        <v>MC</v>
      </c>
      <c r="AI89" s="9">
        <f t="shared" ca="1" si="451"/>
        <v>2211</v>
      </c>
      <c r="AJ89" s="9" t="str">
        <f t="shared" ca="1" si="451"/>
        <v>AGUIAR</v>
      </c>
      <c r="AK89" s="9" t="str">
        <f t="shared" ca="1" si="451"/>
        <v>CTBA</v>
      </c>
      <c r="AL89" s="9" t="str">
        <f t="shared" ca="1" si="451"/>
        <v>CTBA</v>
      </c>
      <c r="AM89" s="52">
        <v>1</v>
      </c>
      <c r="AN89" s="41">
        <v>6.9999999999999993E-3</v>
      </c>
      <c r="AO89" s="42">
        <f t="shared" ca="1" si="24"/>
        <v>273</v>
      </c>
      <c r="AP89" s="42">
        <f t="shared" ca="1" si="25"/>
        <v>123</v>
      </c>
      <c r="AQ89" s="42">
        <f t="shared" ca="1" si="26"/>
        <v>271.089</v>
      </c>
    </row>
    <row r="90" spans="1:43" ht="14">
      <c r="A90" s="9">
        <f t="shared" si="18"/>
        <v>89</v>
      </c>
      <c r="B90" s="9">
        <v>53</v>
      </c>
      <c r="C90" s="50">
        <v>42773</v>
      </c>
      <c r="D90" s="39">
        <v>42779</v>
      </c>
      <c r="E90" s="39">
        <v>42781</v>
      </c>
      <c r="F90" s="40">
        <v>33</v>
      </c>
      <c r="G90" s="7">
        <f t="shared" ref="G90:L90" ca="1" si="452">INDIRECT(ADDRESS($F90+1,G$2,,,G$1))</f>
        <v>42769</v>
      </c>
      <c r="H90" s="27">
        <f t="shared" ca="1" si="452"/>
        <v>42794</v>
      </c>
      <c r="I90" s="9">
        <f t="shared" ca="1" si="452"/>
        <v>6</v>
      </c>
      <c r="J90" s="9">
        <f t="shared" ca="1" si="452"/>
        <v>1</v>
      </c>
      <c r="K90" s="28">
        <f t="shared" ca="1" si="452"/>
        <v>42736</v>
      </c>
      <c r="L90" s="9">
        <f t="shared" ca="1" si="452"/>
        <v>6</v>
      </c>
      <c r="M90" s="40">
        <v>12</v>
      </c>
      <c r="N90" s="9" t="str">
        <f t="shared" ref="N90:R90" ca="1" si="453">INDIRECT(ADDRESS($M90+1,N$2,,,N$1))</f>
        <v>DON PERILO</v>
      </c>
      <c r="O90" s="9" t="str">
        <f t="shared" ca="1" si="453"/>
        <v>DPR</v>
      </c>
      <c r="P90" s="9" t="str">
        <f t="shared" ca="1" si="453"/>
        <v>AV CENTRAL, 665</v>
      </c>
      <c r="Q90" s="9" t="str">
        <f t="shared" ca="1" si="453"/>
        <v>CURITIBA</v>
      </c>
      <c r="R90" s="9" t="str">
        <f t="shared" ca="1" si="453"/>
        <v>PR</v>
      </c>
      <c r="S90" s="40">
        <v>21</v>
      </c>
      <c r="T90" s="9" t="str">
        <f t="shared" ref="T90:Z90" ca="1" si="454">INDIRECT(ADDRESS($S90+1,T$2,,,T$1))</f>
        <v>TINTO DE MESA</v>
      </c>
      <c r="U90" s="9" t="str">
        <f t="shared" ca="1" si="454"/>
        <v>TNT_MS_E</v>
      </c>
      <c r="V90" s="9" t="str">
        <f t="shared" ca="1" si="454"/>
        <v>VINHO TINTO</v>
      </c>
      <c r="W90" s="9" t="str">
        <f t="shared" ca="1" si="454"/>
        <v>4_TPK_2,0 l</v>
      </c>
      <c r="X90" s="29">
        <f t="shared" ca="1" si="454"/>
        <v>4</v>
      </c>
      <c r="Y90" s="30">
        <f t="shared" ca="1" si="454"/>
        <v>101</v>
      </c>
      <c r="Z90" s="30">
        <f t="shared" ca="1" si="454"/>
        <v>61</v>
      </c>
      <c r="AA90" s="40">
        <v>6</v>
      </c>
      <c r="AB90" s="9" t="str">
        <f t="shared" ref="AB90:AE90" ca="1" si="455">INDIRECT(ADDRESS($AA90+1,AB$2,,,AB$1))</f>
        <v>CENTRO NORTE</v>
      </c>
      <c r="AC90" s="9" t="str">
        <f t="shared" ca="1" si="455"/>
        <v>CN</v>
      </c>
      <c r="AD90" s="9" t="str">
        <f t="shared" ca="1" si="455"/>
        <v>GOIANIA</v>
      </c>
      <c r="AE90" s="9" t="str">
        <f t="shared" ca="1" si="455"/>
        <v>BRASIL</v>
      </c>
      <c r="AF90" s="40">
        <v>9</v>
      </c>
      <c r="AG90" s="9" t="str">
        <f t="shared" ref="AG90:AL90" ca="1" si="456">INDIRECT(ADDRESS($AF90+1,AG$2,,,AG$1))</f>
        <v>CARLOS JOSE</v>
      </c>
      <c r="AH90" s="9" t="str">
        <f t="shared" ca="1" si="456"/>
        <v>CJ</v>
      </c>
      <c r="AI90" s="9">
        <f t="shared" ca="1" si="456"/>
        <v>2177</v>
      </c>
      <c r="AJ90" s="9" t="str">
        <f t="shared" ca="1" si="456"/>
        <v>MENESES</v>
      </c>
      <c r="AK90" s="9" t="str">
        <f t="shared" ca="1" si="456"/>
        <v>BSB</v>
      </c>
      <c r="AL90" s="9" t="str">
        <f t="shared" ca="1" si="456"/>
        <v>BSB</v>
      </c>
      <c r="AM90" s="52">
        <v>3</v>
      </c>
      <c r="AN90" s="41">
        <v>0.04</v>
      </c>
      <c r="AO90" s="42">
        <f t="shared" ca="1" si="24"/>
        <v>303</v>
      </c>
      <c r="AP90" s="42">
        <f t="shared" ca="1" si="25"/>
        <v>183</v>
      </c>
      <c r="AQ90" s="42">
        <f t="shared" ca="1" si="26"/>
        <v>290.88</v>
      </c>
    </row>
    <row r="91" spans="1:43" ht="14">
      <c r="A91" s="9">
        <f t="shared" si="18"/>
        <v>90</v>
      </c>
      <c r="B91" s="9">
        <v>53</v>
      </c>
      <c r="C91" s="50">
        <v>42773</v>
      </c>
      <c r="D91" s="39">
        <v>42779</v>
      </c>
      <c r="E91" s="39">
        <v>42781</v>
      </c>
      <c r="F91" s="40">
        <v>33</v>
      </c>
      <c r="G91" s="7">
        <f t="shared" ref="G91:L91" ca="1" si="457">INDIRECT(ADDRESS($F91+1,G$2,,,G$1))</f>
        <v>42769</v>
      </c>
      <c r="H91" s="27">
        <f t="shared" ca="1" si="457"/>
        <v>42794</v>
      </c>
      <c r="I91" s="9">
        <f t="shared" ca="1" si="457"/>
        <v>6</v>
      </c>
      <c r="J91" s="9">
        <f t="shared" ca="1" si="457"/>
        <v>1</v>
      </c>
      <c r="K91" s="28">
        <f t="shared" ca="1" si="457"/>
        <v>42736</v>
      </c>
      <c r="L91" s="9">
        <f t="shared" ca="1" si="457"/>
        <v>6</v>
      </c>
      <c r="M91" s="40">
        <v>12</v>
      </c>
      <c r="N91" s="9" t="str">
        <f t="shared" ref="N91:R91" ca="1" si="458">INDIRECT(ADDRESS($M91+1,N$2,,,N$1))</f>
        <v>DON PERILO</v>
      </c>
      <c r="O91" s="9" t="str">
        <f t="shared" ca="1" si="458"/>
        <v>DPR</v>
      </c>
      <c r="P91" s="9" t="str">
        <f t="shared" ca="1" si="458"/>
        <v>AV CENTRAL, 665</v>
      </c>
      <c r="Q91" s="9" t="str">
        <f t="shared" ca="1" si="458"/>
        <v>CURITIBA</v>
      </c>
      <c r="R91" s="9" t="str">
        <f t="shared" ca="1" si="458"/>
        <v>PR</v>
      </c>
      <c r="S91" s="40">
        <v>14</v>
      </c>
      <c r="T91" s="9" t="str">
        <f t="shared" ref="T91:Z91" ca="1" si="459">INDIRECT(ADDRESS($S91+1,T$2,,,T$1))</f>
        <v>ESPUMANTE BRUTT</v>
      </c>
      <c r="U91" s="9" t="str">
        <f t="shared" ca="1" si="459"/>
        <v>ES_BRT</v>
      </c>
      <c r="V91" s="9" t="str">
        <f t="shared" ca="1" si="459"/>
        <v>ESPUMANTE</v>
      </c>
      <c r="W91" s="9" t="str">
        <f t="shared" ca="1" si="459"/>
        <v>12_BTL_0,75 l</v>
      </c>
      <c r="X91" s="29">
        <f t="shared" ca="1" si="459"/>
        <v>12</v>
      </c>
      <c r="Y91" s="30">
        <f t="shared" ca="1" si="459"/>
        <v>223</v>
      </c>
      <c r="Z91" s="30">
        <f t="shared" ca="1" si="459"/>
        <v>108</v>
      </c>
      <c r="AA91" s="40">
        <v>2</v>
      </c>
      <c r="AB91" s="9" t="str">
        <f t="shared" ref="AB91:AE91" ca="1" si="460">INDIRECT(ADDRESS($AA91+1,AB$2,,,AB$1))</f>
        <v>MARTE</v>
      </c>
      <c r="AC91" s="9" t="str">
        <f t="shared" ca="1" si="460"/>
        <v>MT</v>
      </c>
      <c r="AD91" s="9" t="str">
        <f t="shared" ca="1" si="460"/>
        <v>CURITIBA</v>
      </c>
      <c r="AE91" s="9" t="str">
        <f t="shared" ca="1" si="460"/>
        <v>BRASIL</v>
      </c>
      <c r="AF91" s="40">
        <v>7</v>
      </c>
      <c r="AG91" s="9" t="str">
        <f t="shared" ref="AG91:AL91" ca="1" si="461">INDIRECT(ADDRESS($AF91+1,AG$2,,,AG$1))</f>
        <v>SILAS MALAFAIA</v>
      </c>
      <c r="AH91" s="9" t="str">
        <f t="shared" ca="1" si="461"/>
        <v>SM</v>
      </c>
      <c r="AI91" s="9">
        <f t="shared" ca="1" si="461"/>
        <v>2243</v>
      </c>
      <c r="AJ91" s="9" t="str">
        <f t="shared" ca="1" si="461"/>
        <v>MENESES</v>
      </c>
      <c r="AK91" s="9" t="str">
        <f t="shared" ca="1" si="461"/>
        <v>BSB</v>
      </c>
      <c r="AL91" s="9" t="str">
        <f t="shared" ca="1" si="461"/>
        <v>BSB</v>
      </c>
      <c r="AM91" s="52">
        <v>1</v>
      </c>
      <c r="AN91" s="41">
        <v>3.5000000000000003E-2</v>
      </c>
      <c r="AO91" s="42">
        <f t="shared" ca="1" si="24"/>
        <v>223</v>
      </c>
      <c r="AP91" s="42">
        <f t="shared" ca="1" si="25"/>
        <v>108</v>
      </c>
      <c r="AQ91" s="42">
        <f t="shared" ca="1" si="26"/>
        <v>215.19499999999999</v>
      </c>
    </row>
    <row r="92" spans="1:43" ht="14">
      <c r="A92" s="9">
        <f t="shared" si="18"/>
        <v>91</v>
      </c>
      <c r="B92" s="9">
        <v>53</v>
      </c>
      <c r="C92" s="50">
        <v>42773</v>
      </c>
      <c r="D92" s="39">
        <v>42779</v>
      </c>
      <c r="E92" s="39">
        <v>42781</v>
      </c>
      <c r="F92" s="40">
        <v>33</v>
      </c>
      <c r="G92" s="7">
        <f t="shared" ref="G92:L92" ca="1" si="462">INDIRECT(ADDRESS($F92+1,G$2,,,G$1))</f>
        <v>42769</v>
      </c>
      <c r="H92" s="27">
        <f t="shared" ca="1" si="462"/>
        <v>42794</v>
      </c>
      <c r="I92" s="9">
        <f t="shared" ca="1" si="462"/>
        <v>6</v>
      </c>
      <c r="J92" s="9">
        <f t="shared" ca="1" si="462"/>
        <v>1</v>
      </c>
      <c r="K92" s="28">
        <f t="shared" ca="1" si="462"/>
        <v>42736</v>
      </c>
      <c r="L92" s="9">
        <f t="shared" ca="1" si="462"/>
        <v>6</v>
      </c>
      <c r="M92" s="40">
        <v>12</v>
      </c>
      <c r="N92" s="9" t="str">
        <f t="shared" ref="N92:R92" ca="1" si="463">INDIRECT(ADDRESS($M92+1,N$2,,,N$1))</f>
        <v>DON PERILO</v>
      </c>
      <c r="O92" s="9" t="str">
        <f t="shared" ca="1" si="463"/>
        <v>DPR</v>
      </c>
      <c r="P92" s="9" t="str">
        <f t="shared" ca="1" si="463"/>
        <v>AV CENTRAL, 665</v>
      </c>
      <c r="Q92" s="9" t="str">
        <f t="shared" ca="1" si="463"/>
        <v>CURITIBA</v>
      </c>
      <c r="R92" s="9" t="str">
        <f t="shared" ca="1" si="463"/>
        <v>PR</v>
      </c>
      <c r="S92" s="40">
        <v>19</v>
      </c>
      <c r="T92" s="9" t="str">
        <f t="shared" ref="T92:Z92" ca="1" si="464">INDIRECT(ADDRESS($S92+1,T$2,,,T$1))</f>
        <v>ESPUMANTE ROSE RESERVA</v>
      </c>
      <c r="U92" s="9" t="str">
        <f t="shared" ca="1" si="464"/>
        <v>ES_RSE_RS</v>
      </c>
      <c r="V92" s="9" t="str">
        <f t="shared" ca="1" si="464"/>
        <v>ESPUMANTE</v>
      </c>
      <c r="W92" s="9" t="str">
        <f t="shared" ca="1" si="464"/>
        <v>12_BTL_0,75 l</v>
      </c>
      <c r="X92" s="29">
        <f t="shared" ca="1" si="464"/>
        <v>12</v>
      </c>
      <c r="Y92" s="30">
        <f t="shared" ca="1" si="464"/>
        <v>273</v>
      </c>
      <c r="Z92" s="30">
        <f t="shared" ca="1" si="464"/>
        <v>123</v>
      </c>
      <c r="AA92" s="40">
        <v>4</v>
      </c>
      <c r="AB92" s="9" t="str">
        <f t="shared" ref="AB92:AE92" ca="1" si="465">INDIRECT(ADDRESS($AA92+1,AB$2,,,AB$1))</f>
        <v>AGUA LIMPA</v>
      </c>
      <c r="AC92" s="9" t="str">
        <f t="shared" ca="1" si="465"/>
        <v>AL</v>
      </c>
      <c r="AD92" s="9" t="str">
        <f t="shared" ca="1" si="465"/>
        <v>BELORIZONTE</v>
      </c>
      <c r="AE92" s="9" t="str">
        <f t="shared" ca="1" si="465"/>
        <v>BRASIL</v>
      </c>
      <c r="AF92" s="40">
        <v>7</v>
      </c>
      <c r="AG92" s="9" t="str">
        <f t="shared" ref="AG92:AL92" ca="1" si="466">INDIRECT(ADDRESS($AF92+1,AG$2,,,AG$1))</f>
        <v>SILAS MALAFAIA</v>
      </c>
      <c r="AH92" s="9" t="str">
        <f t="shared" ca="1" si="466"/>
        <v>SM</v>
      </c>
      <c r="AI92" s="9">
        <f t="shared" ca="1" si="466"/>
        <v>2243</v>
      </c>
      <c r="AJ92" s="9" t="str">
        <f t="shared" ca="1" si="466"/>
        <v>MENESES</v>
      </c>
      <c r="AK92" s="9" t="str">
        <f t="shared" ca="1" si="466"/>
        <v>BSB</v>
      </c>
      <c r="AL92" s="9" t="str">
        <f t="shared" ca="1" si="466"/>
        <v>BSB</v>
      </c>
      <c r="AM92" s="52">
        <v>1</v>
      </c>
      <c r="AN92" s="41">
        <v>7.6999999999999999E-2</v>
      </c>
      <c r="AO92" s="42">
        <f t="shared" ca="1" si="24"/>
        <v>273</v>
      </c>
      <c r="AP92" s="42">
        <f t="shared" ca="1" si="25"/>
        <v>123</v>
      </c>
      <c r="AQ92" s="42">
        <f t="shared" ca="1" si="26"/>
        <v>251.97900000000001</v>
      </c>
    </row>
    <row r="93" spans="1:43" ht="14">
      <c r="A93" s="9">
        <f t="shared" si="18"/>
        <v>92</v>
      </c>
      <c r="B93" s="9">
        <v>54</v>
      </c>
      <c r="C93" s="50">
        <v>42773</v>
      </c>
      <c r="D93" s="39">
        <v>42779</v>
      </c>
      <c r="E93" s="39">
        <v>42781</v>
      </c>
      <c r="F93" s="40">
        <v>34</v>
      </c>
      <c r="G93" s="7">
        <f t="shared" ref="G93:L93" ca="1" si="467">INDIRECT(ADDRESS($F93+1,G$2,,,G$1))</f>
        <v>42770</v>
      </c>
      <c r="H93" s="27">
        <f t="shared" ca="1" si="467"/>
        <v>42794</v>
      </c>
      <c r="I93" s="9">
        <f t="shared" ca="1" si="467"/>
        <v>7</v>
      </c>
      <c r="J93" s="9">
        <f t="shared" ca="1" si="467"/>
        <v>1</v>
      </c>
      <c r="K93" s="28">
        <f t="shared" ca="1" si="467"/>
        <v>42736</v>
      </c>
      <c r="L93" s="9">
        <f t="shared" ca="1" si="467"/>
        <v>7</v>
      </c>
      <c r="M93" s="40">
        <v>13</v>
      </c>
      <c r="N93" s="9" t="str">
        <f t="shared" ref="N93:R93" ca="1" si="468">INDIRECT(ADDRESS($M93+1,N$2,,,N$1))</f>
        <v>DONA ZICA</v>
      </c>
      <c r="O93" s="9" t="str">
        <f t="shared" ca="1" si="468"/>
        <v>DZ</v>
      </c>
      <c r="P93" s="9" t="str">
        <f t="shared" ca="1" si="468"/>
        <v>LARGO DO ZÉ, 3342</v>
      </c>
      <c r="Q93" s="9" t="str">
        <f t="shared" ca="1" si="468"/>
        <v>PORTO ALEGRE</v>
      </c>
      <c r="R93" s="9" t="str">
        <f t="shared" ca="1" si="468"/>
        <v>RS</v>
      </c>
      <c r="S93" s="40">
        <v>27</v>
      </c>
      <c r="T93" s="9" t="str">
        <f t="shared" ref="T93:Z93" ca="1" si="469">INDIRECT(ADDRESS($S93+1,T$2,,,T$1))</f>
        <v>RIESLING</v>
      </c>
      <c r="U93" s="9" t="str">
        <f t="shared" ca="1" si="469"/>
        <v>RISL_E</v>
      </c>
      <c r="V93" s="9" t="str">
        <f t="shared" ca="1" si="469"/>
        <v>VINHO BRANCO</v>
      </c>
      <c r="W93" s="9" t="str">
        <f t="shared" ca="1" si="469"/>
        <v>4_TPK_2,0 l</v>
      </c>
      <c r="X93" s="29">
        <f t="shared" ca="1" si="469"/>
        <v>4</v>
      </c>
      <c r="Y93" s="30">
        <f t="shared" ca="1" si="469"/>
        <v>180</v>
      </c>
      <c r="Z93" s="30">
        <f t="shared" ca="1" si="469"/>
        <v>98</v>
      </c>
      <c r="AA93" s="40">
        <v>3</v>
      </c>
      <c r="AB93" s="9" t="str">
        <f t="shared" ref="AB93:AE93" ca="1" si="470">INDIRECT(ADDRESS($AA93+1,AB$2,,,AB$1))</f>
        <v>AGUIA</v>
      </c>
      <c r="AC93" s="9" t="str">
        <f t="shared" ca="1" si="470"/>
        <v>AG</v>
      </c>
      <c r="AD93" s="9" t="str">
        <f t="shared" ca="1" si="470"/>
        <v>PORTO ALEGRE</v>
      </c>
      <c r="AE93" s="9" t="str">
        <f t="shared" ca="1" si="470"/>
        <v>BRASIL</v>
      </c>
      <c r="AF93" s="40">
        <v>10</v>
      </c>
      <c r="AG93" s="9" t="str">
        <f t="shared" ref="AG93:AL93" ca="1" si="471">INDIRECT(ADDRESS($AF93+1,AG$2,,,AG$1))</f>
        <v>MIGUEL FREITAS</v>
      </c>
      <c r="AH93" s="9" t="str">
        <f t="shared" ca="1" si="471"/>
        <v>MF</v>
      </c>
      <c r="AI93" s="9">
        <f t="shared" ca="1" si="471"/>
        <v>2201</v>
      </c>
      <c r="AJ93" s="9" t="str">
        <f t="shared" ca="1" si="471"/>
        <v>ANTÔNIO</v>
      </c>
      <c r="AK93" s="9" t="str">
        <f t="shared" ca="1" si="471"/>
        <v>SPAULO</v>
      </c>
      <c r="AL93" s="9" t="str">
        <f t="shared" ca="1" si="471"/>
        <v>SPAULO</v>
      </c>
      <c r="AM93" s="52">
        <v>2</v>
      </c>
      <c r="AN93" s="41">
        <v>0</v>
      </c>
      <c r="AO93" s="42">
        <f t="shared" ca="1" si="24"/>
        <v>360</v>
      </c>
      <c r="AP93" s="42">
        <f t="shared" ca="1" si="25"/>
        <v>196</v>
      </c>
      <c r="AQ93" s="42">
        <f t="shared" ca="1" si="26"/>
        <v>360</v>
      </c>
    </row>
    <row r="94" spans="1:43" ht="14">
      <c r="A94" s="9">
        <f t="shared" si="18"/>
        <v>93</v>
      </c>
      <c r="B94" s="9">
        <v>55</v>
      </c>
      <c r="C94" s="50">
        <v>42772</v>
      </c>
      <c r="D94" s="39">
        <v>42777</v>
      </c>
      <c r="E94" s="39">
        <v>42779</v>
      </c>
      <c r="F94" s="40">
        <v>35</v>
      </c>
      <c r="G94" s="7">
        <f t="shared" ref="G94:L94" ca="1" si="472">INDIRECT(ADDRESS($F94+1,G$2,,,G$1))</f>
        <v>42771</v>
      </c>
      <c r="H94" s="27">
        <f t="shared" ca="1" si="472"/>
        <v>42794</v>
      </c>
      <c r="I94" s="9">
        <f t="shared" ca="1" si="472"/>
        <v>1</v>
      </c>
      <c r="J94" s="9">
        <f t="shared" ca="1" si="472"/>
        <v>1</v>
      </c>
      <c r="K94" s="28">
        <f t="shared" ca="1" si="472"/>
        <v>42736</v>
      </c>
      <c r="L94" s="9">
        <f t="shared" ca="1" si="472"/>
        <v>1</v>
      </c>
      <c r="M94" s="40">
        <v>31</v>
      </c>
      <c r="N94" s="9" t="str">
        <f t="shared" ref="N94:R94" ca="1" si="473">INDIRECT(ADDRESS($M94+1,N$2,,,N$1))</f>
        <v>COMPANHIA CEARENSE DE DISTRIBUIÇÃO</v>
      </c>
      <c r="O94" s="9" t="str">
        <f t="shared" ca="1" si="473"/>
        <v>CCD</v>
      </c>
      <c r="P94" s="9" t="str">
        <f t="shared" ca="1" si="473"/>
        <v>AV. DO FUTURO, 3342</v>
      </c>
      <c r="Q94" s="9" t="str">
        <f t="shared" ca="1" si="473"/>
        <v>FORTALEZA</v>
      </c>
      <c r="R94" s="9" t="str">
        <f t="shared" ca="1" si="473"/>
        <v>CE</v>
      </c>
      <c r="S94" s="40">
        <v>17</v>
      </c>
      <c r="T94" s="9" t="str">
        <f t="shared" ref="T94:Z94" ca="1" si="474">INDIRECT(ADDRESS($S94+1,T$2,,,T$1))</f>
        <v>ESPUMANTE DEMI-SEC RESERVA</v>
      </c>
      <c r="U94" s="9" t="str">
        <f t="shared" ca="1" si="474"/>
        <v>ES_DS_RS</v>
      </c>
      <c r="V94" s="9" t="str">
        <f t="shared" ca="1" si="474"/>
        <v>ESPUMANTE</v>
      </c>
      <c r="W94" s="9" t="str">
        <f t="shared" ca="1" si="474"/>
        <v>12_BTL_0,75 l</v>
      </c>
      <c r="X94" s="29">
        <f t="shared" ca="1" si="474"/>
        <v>12</v>
      </c>
      <c r="Y94" s="30">
        <f t="shared" ca="1" si="474"/>
        <v>273</v>
      </c>
      <c r="Z94" s="30">
        <f t="shared" ca="1" si="474"/>
        <v>128</v>
      </c>
      <c r="AA94" s="40">
        <v>3</v>
      </c>
      <c r="AB94" s="9" t="str">
        <f t="shared" ref="AB94:AE94" ca="1" si="475">INDIRECT(ADDRESS($AA94+1,AB$2,,,AB$1))</f>
        <v>AGUIA</v>
      </c>
      <c r="AC94" s="9" t="str">
        <f t="shared" ca="1" si="475"/>
        <v>AG</v>
      </c>
      <c r="AD94" s="9" t="str">
        <f t="shared" ca="1" si="475"/>
        <v>PORTO ALEGRE</v>
      </c>
      <c r="AE94" s="9" t="str">
        <f t="shared" ca="1" si="475"/>
        <v>BRASIL</v>
      </c>
      <c r="AF94" s="40">
        <v>14</v>
      </c>
      <c r="AG94" s="9" t="str">
        <f t="shared" ref="AG94:AL94" ca="1" si="476">INDIRECT(ADDRESS($AF94+1,AG$2,,,AG$1))</f>
        <v>RICARDO AMARAL</v>
      </c>
      <c r="AH94" s="9" t="str">
        <f t="shared" ca="1" si="476"/>
        <v>RA</v>
      </c>
      <c r="AI94" s="9">
        <f t="shared" ca="1" si="476"/>
        <v>2255</v>
      </c>
      <c r="AJ94" s="9" t="str">
        <f t="shared" ca="1" si="476"/>
        <v>ANTÔNIO</v>
      </c>
      <c r="AK94" s="9" t="str">
        <f t="shared" ca="1" si="476"/>
        <v>SPAULO</v>
      </c>
      <c r="AL94" s="9" t="str">
        <f t="shared" ca="1" si="476"/>
        <v>SPAULO</v>
      </c>
      <c r="AM94" s="52">
        <v>1</v>
      </c>
      <c r="AN94" s="41">
        <v>0.04</v>
      </c>
      <c r="AO94" s="42">
        <f t="shared" ca="1" si="24"/>
        <v>273</v>
      </c>
      <c r="AP94" s="42">
        <f t="shared" ca="1" si="25"/>
        <v>128</v>
      </c>
      <c r="AQ94" s="42">
        <f t="shared" ca="1" si="26"/>
        <v>262.08</v>
      </c>
    </row>
    <row r="95" spans="1:43" ht="14">
      <c r="A95" s="9">
        <f t="shared" si="18"/>
        <v>94</v>
      </c>
      <c r="B95" s="9">
        <v>55</v>
      </c>
      <c r="C95" s="50">
        <v>42772</v>
      </c>
      <c r="D95" s="39">
        <v>42777</v>
      </c>
      <c r="E95" s="39">
        <v>42779</v>
      </c>
      <c r="F95" s="40">
        <v>35</v>
      </c>
      <c r="G95" s="7">
        <f t="shared" ref="G95:L95" ca="1" si="477">INDIRECT(ADDRESS($F95+1,G$2,,,G$1))</f>
        <v>42771</v>
      </c>
      <c r="H95" s="27">
        <f t="shared" ca="1" si="477"/>
        <v>42794</v>
      </c>
      <c r="I95" s="9">
        <f t="shared" ca="1" si="477"/>
        <v>1</v>
      </c>
      <c r="J95" s="9">
        <f t="shared" ca="1" si="477"/>
        <v>1</v>
      </c>
      <c r="K95" s="28">
        <f t="shared" ca="1" si="477"/>
        <v>42736</v>
      </c>
      <c r="L95" s="9">
        <f t="shared" ca="1" si="477"/>
        <v>1</v>
      </c>
      <c r="M95" s="40">
        <v>31</v>
      </c>
      <c r="N95" s="9" t="str">
        <f t="shared" ref="N95:R95" ca="1" si="478">INDIRECT(ADDRESS($M95+1,N$2,,,N$1))</f>
        <v>COMPANHIA CEARENSE DE DISTRIBUIÇÃO</v>
      </c>
      <c r="O95" s="9" t="str">
        <f t="shared" ca="1" si="478"/>
        <v>CCD</v>
      </c>
      <c r="P95" s="9" t="str">
        <f t="shared" ca="1" si="478"/>
        <v>AV. DO FUTURO, 3342</v>
      </c>
      <c r="Q95" s="9" t="str">
        <f t="shared" ca="1" si="478"/>
        <v>FORTALEZA</v>
      </c>
      <c r="R95" s="9" t="str">
        <f t="shared" ca="1" si="478"/>
        <v>CE</v>
      </c>
      <c r="S95" s="40">
        <v>3</v>
      </c>
      <c r="T95" s="9" t="str">
        <f t="shared" ref="T95:Z95" ca="1" si="479">INDIRECT(ADDRESS($S95+1,T$2,,,T$1))</f>
        <v>TINTO SECO</v>
      </c>
      <c r="U95" s="9" t="str">
        <f t="shared" ca="1" si="479"/>
        <v>TNT_SC</v>
      </c>
      <c r="V95" s="9" t="str">
        <f t="shared" ca="1" si="479"/>
        <v>VINHO TINTO</v>
      </c>
      <c r="W95" s="9" t="str">
        <f t="shared" ca="1" si="479"/>
        <v>12_BTL_0,75 l</v>
      </c>
      <c r="X95" s="29">
        <f t="shared" ca="1" si="479"/>
        <v>12</v>
      </c>
      <c r="Y95" s="30">
        <f t="shared" ca="1" si="479"/>
        <v>120.4</v>
      </c>
      <c r="Z95" s="30">
        <f t="shared" ca="1" si="479"/>
        <v>77</v>
      </c>
      <c r="AA95" s="40">
        <v>1</v>
      </c>
      <c r="AB95" s="9" t="str">
        <f t="shared" ref="AB95:AE95" ca="1" si="480">INDIRECT(ADDRESS($AA95+1,AB$2,,,AB$1))</f>
        <v>CAMPO BELO</v>
      </c>
      <c r="AC95" s="9" t="str">
        <f t="shared" ca="1" si="480"/>
        <v>CB</v>
      </c>
      <c r="AD95" s="9" t="str">
        <f t="shared" ca="1" si="480"/>
        <v>SÃO PAULO</v>
      </c>
      <c r="AE95" s="9" t="str">
        <f t="shared" ca="1" si="480"/>
        <v>BRASIL</v>
      </c>
      <c r="AF95" s="40">
        <v>14</v>
      </c>
      <c r="AG95" s="9" t="str">
        <f t="shared" ref="AG95:AL95" ca="1" si="481">INDIRECT(ADDRESS($AF95+1,AG$2,,,AG$1))</f>
        <v>RICARDO AMARAL</v>
      </c>
      <c r="AH95" s="9" t="str">
        <f t="shared" ca="1" si="481"/>
        <v>RA</v>
      </c>
      <c r="AI95" s="9">
        <f t="shared" ca="1" si="481"/>
        <v>2255</v>
      </c>
      <c r="AJ95" s="9" t="str">
        <f t="shared" ca="1" si="481"/>
        <v>ANTÔNIO</v>
      </c>
      <c r="AK95" s="9" t="str">
        <f t="shared" ca="1" si="481"/>
        <v>SPAULO</v>
      </c>
      <c r="AL95" s="9" t="str">
        <f t="shared" ca="1" si="481"/>
        <v>SPAULO</v>
      </c>
      <c r="AM95" s="52">
        <v>2</v>
      </c>
      <c r="AN95" s="41">
        <v>6.0000000000000001E-3</v>
      </c>
      <c r="AO95" s="42">
        <f t="shared" ca="1" si="24"/>
        <v>240.8</v>
      </c>
      <c r="AP95" s="42">
        <f t="shared" ca="1" si="25"/>
        <v>154</v>
      </c>
      <c r="AQ95" s="42">
        <f t="shared" ca="1" si="26"/>
        <v>239.3552</v>
      </c>
    </row>
    <row r="96" spans="1:43" ht="14">
      <c r="A96" s="9">
        <f t="shared" si="18"/>
        <v>95</v>
      </c>
      <c r="B96" s="9">
        <v>56</v>
      </c>
      <c r="C96" s="50">
        <v>42773</v>
      </c>
      <c r="D96" s="39">
        <v>42778</v>
      </c>
      <c r="E96" s="39">
        <v>42778</v>
      </c>
      <c r="F96" s="40">
        <v>36</v>
      </c>
      <c r="G96" s="7">
        <f t="shared" ref="G96:L96" ca="1" si="482">INDIRECT(ADDRESS($F96+1,G$2,,,G$1))</f>
        <v>42772</v>
      </c>
      <c r="H96" s="27">
        <f t="shared" ca="1" si="482"/>
        <v>42794</v>
      </c>
      <c r="I96" s="9">
        <f t="shared" ca="1" si="482"/>
        <v>2</v>
      </c>
      <c r="J96" s="9">
        <f t="shared" ca="1" si="482"/>
        <v>1</v>
      </c>
      <c r="K96" s="28">
        <f t="shared" ca="1" si="482"/>
        <v>42736</v>
      </c>
      <c r="L96" s="9">
        <f t="shared" ca="1" si="482"/>
        <v>2</v>
      </c>
      <c r="M96" s="40">
        <v>24</v>
      </c>
      <c r="N96" s="9" t="str">
        <f t="shared" ref="N96:R96" ca="1" si="483">INDIRECT(ADDRESS($M96+1,N$2,,,N$1))</f>
        <v>ADEGA SÃO PERIGON</v>
      </c>
      <c r="O96" s="9" t="str">
        <f t="shared" ca="1" si="483"/>
        <v>DSP</v>
      </c>
      <c r="P96" s="9" t="str">
        <f t="shared" ca="1" si="483"/>
        <v>SHOPPING DA BARRA</v>
      </c>
      <c r="Q96" s="9" t="str">
        <f t="shared" ca="1" si="483"/>
        <v>RIO DE JANEIRO</v>
      </c>
      <c r="R96" s="9" t="str">
        <f t="shared" ca="1" si="483"/>
        <v>RJ</v>
      </c>
      <c r="S96" s="40">
        <v>23</v>
      </c>
      <c r="T96" s="9" t="str">
        <f t="shared" ref="T96:Z96" ca="1" si="484">INDIRECT(ADDRESS($S96+1,T$2,,,T$1))</f>
        <v>TINTO SECO</v>
      </c>
      <c r="U96" s="9" t="str">
        <f t="shared" ca="1" si="484"/>
        <v>TNT_SC_E</v>
      </c>
      <c r="V96" s="9" t="str">
        <f t="shared" ca="1" si="484"/>
        <v>VINHO TINTO</v>
      </c>
      <c r="W96" s="9" t="str">
        <f t="shared" ca="1" si="484"/>
        <v>4_TPK_2,0 l</v>
      </c>
      <c r="X96" s="29">
        <f t="shared" ca="1" si="484"/>
        <v>4</v>
      </c>
      <c r="Y96" s="30">
        <f t="shared" ca="1" si="484"/>
        <v>104</v>
      </c>
      <c r="Z96" s="30">
        <f t="shared" ca="1" si="484"/>
        <v>62</v>
      </c>
      <c r="AA96" s="40">
        <v>5</v>
      </c>
      <c r="AB96" s="9" t="str">
        <f t="shared" ref="AB96:AE96" ca="1" si="485">INDIRECT(ADDRESS($AA96+1,AB$2,,,AB$1))</f>
        <v>PARQUE SUL</v>
      </c>
      <c r="AC96" s="9" t="str">
        <f t="shared" ca="1" si="485"/>
        <v>PS</v>
      </c>
      <c r="AD96" s="9" t="str">
        <f t="shared" ca="1" si="485"/>
        <v>RIO DE JANEIRO</v>
      </c>
      <c r="AE96" s="9" t="str">
        <f t="shared" ca="1" si="485"/>
        <v>BRASIL</v>
      </c>
      <c r="AF96" s="40">
        <v>14</v>
      </c>
      <c r="AG96" s="9" t="str">
        <f t="shared" ref="AG96:AL96" ca="1" si="486">INDIRECT(ADDRESS($AF96+1,AG$2,,,AG$1))</f>
        <v>RICARDO AMARAL</v>
      </c>
      <c r="AH96" s="9" t="str">
        <f t="shared" ca="1" si="486"/>
        <v>RA</v>
      </c>
      <c r="AI96" s="9">
        <f t="shared" ca="1" si="486"/>
        <v>2255</v>
      </c>
      <c r="AJ96" s="9" t="str">
        <f t="shared" ca="1" si="486"/>
        <v>ANTÔNIO</v>
      </c>
      <c r="AK96" s="9" t="str">
        <f t="shared" ca="1" si="486"/>
        <v>SPAULO</v>
      </c>
      <c r="AL96" s="9" t="str">
        <f t="shared" ca="1" si="486"/>
        <v>SPAULO</v>
      </c>
      <c r="AM96" s="52">
        <v>3</v>
      </c>
      <c r="AN96" s="41">
        <v>4.9000000000000002E-2</v>
      </c>
      <c r="AO96" s="42">
        <f t="shared" ca="1" si="24"/>
        <v>312</v>
      </c>
      <c r="AP96" s="42">
        <f t="shared" ca="1" si="25"/>
        <v>186</v>
      </c>
      <c r="AQ96" s="42">
        <f t="shared" ca="1" si="26"/>
        <v>296.71199999999999</v>
      </c>
    </row>
    <row r="97" spans="1:43" ht="14">
      <c r="A97" s="9">
        <f t="shared" si="18"/>
        <v>96</v>
      </c>
      <c r="B97" s="9">
        <v>56</v>
      </c>
      <c r="C97" s="50">
        <v>42773</v>
      </c>
      <c r="D97" s="39">
        <v>42778</v>
      </c>
      <c r="E97" s="39">
        <v>42778</v>
      </c>
      <c r="F97" s="40">
        <v>36</v>
      </c>
      <c r="G97" s="7">
        <f t="shared" ref="G97:L97" ca="1" si="487">INDIRECT(ADDRESS($F97+1,G$2,,,G$1))</f>
        <v>42772</v>
      </c>
      <c r="H97" s="27">
        <f t="shared" ca="1" si="487"/>
        <v>42794</v>
      </c>
      <c r="I97" s="9">
        <f t="shared" ca="1" si="487"/>
        <v>2</v>
      </c>
      <c r="J97" s="9">
        <f t="shared" ca="1" si="487"/>
        <v>1</v>
      </c>
      <c r="K97" s="28">
        <f t="shared" ca="1" si="487"/>
        <v>42736</v>
      </c>
      <c r="L97" s="9">
        <f t="shared" ca="1" si="487"/>
        <v>2</v>
      </c>
      <c r="M97" s="40">
        <v>24</v>
      </c>
      <c r="N97" s="9" t="str">
        <f t="shared" ref="N97:R97" ca="1" si="488">INDIRECT(ADDRESS($M97+1,N$2,,,N$1))</f>
        <v>ADEGA SÃO PERIGON</v>
      </c>
      <c r="O97" s="9" t="str">
        <f t="shared" ca="1" si="488"/>
        <v>DSP</v>
      </c>
      <c r="P97" s="9" t="str">
        <f t="shared" ca="1" si="488"/>
        <v>SHOPPING DA BARRA</v>
      </c>
      <c r="Q97" s="9" t="str">
        <f t="shared" ca="1" si="488"/>
        <v>RIO DE JANEIRO</v>
      </c>
      <c r="R97" s="9" t="str">
        <f t="shared" ca="1" si="488"/>
        <v>RJ</v>
      </c>
      <c r="S97" s="40">
        <v>24</v>
      </c>
      <c r="T97" s="9" t="str">
        <f t="shared" ref="T97:Z97" ca="1" si="489">INDIRECT(ADDRESS($S97+1,T$2,,,T$1))</f>
        <v>CARMENERE</v>
      </c>
      <c r="U97" s="9" t="str">
        <f t="shared" ca="1" si="489"/>
        <v>CRMN_E</v>
      </c>
      <c r="V97" s="9" t="str">
        <f t="shared" ca="1" si="489"/>
        <v>VINHO TINTO</v>
      </c>
      <c r="W97" s="9" t="str">
        <f t="shared" ca="1" si="489"/>
        <v>4_TPK_2,0 l</v>
      </c>
      <c r="X97" s="29">
        <f t="shared" ca="1" si="489"/>
        <v>4</v>
      </c>
      <c r="Y97" s="30">
        <f t="shared" ca="1" si="489"/>
        <v>123</v>
      </c>
      <c r="Z97" s="30">
        <f t="shared" ca="1" si="489"/>
        <v>12</v>
      </c>
      <c r="AA97" s="40">
        <v>6</v>
      </c>
      <c r="AB97" s="9" t="str">
        <f t="shared" ref="AB97:AE97" ca="1" si="490">INDIRECT(ADDRESS($AA97+1,AB$2,,,AB$1))</f>
        <v>CENTRO NORTE</v>
      </c>
      <c r="AC97" s="9" t="str">
        <f t="shared" ca="1" si="490"/>
        <v>CN</v>
      </c>
      <c r="AD97" s="9" t="str">
        <f t="shared" ca="1" si="490"/>
        <v>GOIANIA</v>
      </c>
      <c r="AE97" s="9" t="str">
        <f t="shared" ca="1" si="490"/>
        <v>BRASIL</v>
      </c>
      <c r="AF97" s="40">
        <v>14</v>
      </c>
      <c r="AG97" s="9" t="str">
        <f t="shared" ref="AG97:AL97" ca="1" si="491">INDIRECT(ADDRESS($AF97+1,AG$2,,,AG$1))</f>
        <v>RICARDO AMARAL</v>
      </c>
      <c r="AH97" s="9" t="str">
        <f t="shared" ca="1" si="491"/>
        <v>RA</v>
      </c>
      <c r="AI97" s="9">
        <f t="shared" ca="1" si="491"/>
        <v>2255</v>
      </c>
      <c r="AJ97" s="9" t="str">
        <f t="shared" ca="1" si="491"/>
        <v>ANTÔNIO</v>
      </c>
      <c r="AK97" s="9" t="str">
        <f t="shared" ca="1" si="491"/>
        <v>SPAULO</v>
      </c>
      <c r="AL97" s="9" t="str">
        <f t="shared" ca="1" si="491"/>
        <v>SPAULO</v>
      </c>
      <c r="AM97" s="52">
        <v>3</v>
      </c>
      <c r="AN97" s="41">
        <v>0.08</v>
      </c>
      <c r="AO97" s="42">
        <f t="shared" ca="1" si="24"/>
        <v>369</v>
      </c>
      <c r="AP97" s="42">
        <f t="shared" ca="1" si="25"/>
        <v>36</v>
      </c>
      <c r="AQ97" s="42">
        <f t="shared" ca="1" si="26"/>
        <v>339.48</v>
      </c>
    </row>
    <row r="98" spans="1:43" ht="14">
      <c r="A98" s="9">
        <f t="shared" si="18"/>
        <v>97</v>
      </c>
      <c r="B98" s="9">
        <v>56</v>
      </c>
      <c r="C98" s="50">
        <v>42773</v>
      </c>
      <c r="D98" s="39">
        <v>42778</v>
      </c>
      <c r="E98" s="39">
        <v>42778</v>
      </c>
      <c r="F98" s="40">
        <v>36</v>
      </c>
      <c r="G98" s="7">
        <f t="shared" ref="G98:L98" ca="1" si="492">INDIRECT(ADDRESS($F98+1,G$2,,,G$1))</f>
        <v>42772</v>
      </c>
      <c r="H98" s="27">
        <f t="shared" ca="1" si="492"/>
        <v>42794</v>
      </c>
      <c r="I98" s="9">
        <f t="shared" ca="1" si="492"/>
        <v>2</v>
      </c>
      <c r="J98" s="9">
        <f t="shared" ca="1" si="492"/>
        <v>1</v>
      </c>
      <c r="K98" s="28">
        <f t="shared" ca="1" si="492"/>
        <v>42736</v>
      </c>
      <c r="L98" s="9">
        <f t="shared" ca="1" si="492"/>
        <v>2</v>
      </c>
      <c r="M98" s="40">
        <v>24</v>
      </c>
      <c r="N98" s="9" t="str">
        <f t="shared" ref="N98:R98" ca="1" si="493">INDIRECT(ADDRESS($M98+1,N$2,,,N$1))</f>
        <v>ADEGA SÃO PERIGON</v>
      </c>
      <c r="O98" s="9" t="str">
        <f t="shared" ca="1" si="493"/>
        <v>DSP</v>
      </c>
      <c r="P98" s="9" t="str">
        <f t="shared" ca="1" si="493"/>
        <v>SHOPPING DA BARRA</v>
      </c>
      <c r="Q98" s="9" t="str">
        <f t="shared" ca="1" si="493"/>
        <v>RIO DE JANEIRO</v>
      </c>
      <c r="R98" s="9" t="str">
        <f t="shared" ca="1" si="493"/>
        <v>RJ</v>
      </c>
      <c r="S98" s="40">
        <v>15</v>
      </c>
      <c r="T98" s="9" t="str">
        <f t="shared" ref="T98:Z98" ca="1" si="494">INDIRECT(ADDRESS($S98+1,T$2,,,T$1))</f>
        <v>ESPUMANTE BRUTT RESERVA</v>
      </c>
      <c r="U98" s="9" t="str">
        <f t="shared" ca="1" si="494"/>
        <v>ES_BRT_RS</v>
      </c>
      <c r="V98" s="9" t="str">
        <f t="shared" ca="1" si="494"/>
        <v>ESPUMANTE</v>
      </c>
      <c r="W98" s="9" t="str">
        <f t="shared" ca="1" si="494"/>
        <v>12_BTL_0,75 l</v>
      </c>
      <c r="X98" s="29">
        <f t="shared" ca="1" si="494"/>
        <v>12</v>
      </c>
      <c r="Y98" s="30">
        <f t="shared" ca="1" si="494"/>
        <v>273</v>
      </c>
      <c r="Z98" s="30">
        <f t="shared" ca="1" si="494"/>
        <v>132</v>
      </c>
      <c r="AA98" s="40">
        <v>3</v>
      </c>
      <c r="AB98" s="9" t="str">
        <f t="shared" ref="AB98:AE98" ca="1" si="495">INDIRECT(ADDRESS($AA98+1,AB$2,,,AB$1))</f>
        <v>AGUIA</v>
      </c>
      <c r="AC98" s="9" t="str">
        <f t="shared" ca="1" si="495"/>
        <v>AG</v>
      </c>
      <c r="AD98" s="9" t="str">
        <f t="shared" ca="1" si="495"/>
        <v>PORTO ALEGRE</v>
      </c>
      <c r="AE98" s="9" t="str">
        <f t="shared" ca="1" si="495"/>
        <v>BRASIL</v>
      </c>
      <c r="AF98" s="40">
        <v>14</v>
      </c>
      <c r="AG98" s="9" t="str">
        <f t="shared" ref="AG98:AL98" ca="1" si="496">INDIRECT(ADDRESS($AF98+1,AG$2,,,AG$1))</f>
        <v>RICARDO AMARAL</v>
      </c>
      <c r="AH98" s="9" t="str">
        <f t="shared" ca="1" si="496"/>
        <v>RA</v>
      </c>
      <c r="AI98" s="9">
        <f t="shared" ca="1" si="496"/>
        <v>2255</v>
      </c>
      <c r="AJ98" s="9" t="str">
        <f t="shared" ca="1" si="496"/>
        <v>ANTÔNIO</v>
      </c>
      <c r="AK98" s="9" t="str">
        <f t="shared" ca="1" si="496"/>
        <v>SPAULO</v>
      </c>
      <c r="AL98" s="9" t="str">
        <f t="shared" ca="1" si="496"/>
        <v>SPAULO</v>
      </c>
      <c r="AM98" s="52">
        <v>1</v>
      </c>
      <c r="AN98" s="41">
        <v>7.8E-2</v>
      </c>
      <c r="AO98" s="42">
        <f t="shared" ca="1" si="24"/>
        <v>273</v>
      </c>
      <c r="AP98" s="42">
        <f t="shared" ca="1" si="25"/>
        <v>132</v>
      </c>
      <c r="AQ98" s="42">
        <f t="shared" ca="1" si="26"/>
        <v>251.70600000000002</v>
      </c>
    </row>
    <row r="99" spans="1:43" ht="14">
      <c r="A99" s="9">
        <f t="shared" si="18"/>
        <v>98</v>
      </c>
      <c r="B99" s="9">
        <v>56</v>
      </c>
      <c r="C99" s="50">
        <v>42773</v>
      </c>
      <c r="D99" s="39">
        <v>42778</v>
      </c>
      <c r="E99" s="39">
        <v>42778</v>
      </c>
      <c r="F99" s="40">
        <v>36</v>
      </c>
      <c r="G99" s="7">
        <f t="shared" ref="G99:L99" ca="1" si="497">INDIRECT(ADDRESS($F99+1,G$2,,,G$1))</f>
        <v>42772</v>
      </c>
      <c r="H99" s="27">
        <f t="shared" ca="1" si="497"/>
        <v>42794</v>
      </c>
      <c r="I99" s="9">
        <f t="shared" ca="1" si="497"/>
        <v>2</v>
      </c>
      <c r="J99" s="9">
        <f t="shared" ca="1" si="497"/>
        <v>1</v>
      </c>
      <c r="K99" s="28">
        <f t="shared" ca="1" si="497"/>
        <v>42736</v>
      </c>
      <c r="L99" s="9">
        <f t="shared" ca="1" si="497"/>
        <v>2</v>
      </c>
      <c r="M99" s="40">
        <v>24</v>
      </c>
      <c r="N99" s="9" t="str">
        <f t="shared" ref="N99:R99" ca="1" si="498">INDIRECT(ADDRESS($M99+1,N$2,,,N$1))</f>
        <v>ADEGA SÃO PERIGON</v>
      </c>
      <c r="O99" s="9" t="str">
        <f t="shared" ca="1" si="498"/>
        <v>DSP</v>
      </c>
      <c r="P99" s="9" t="str">
        <f t="shared" ca="1" si="498"/>
        <v>SHOPPING DA BARRA</v>
      </c>
      <c r="Q99" s="9" t="str">
        <f t="shared" ca="1" si="498"/>
        <v>RIO DE JANEIRO</v>
      </c>
      <c r="R99" s="9" t="str">
        <f t="shared" ca="1" si="498"/>
        <v>RJ</v>
      </c>
      <c r="S99" s="40">
        <v>13</v>
      </c>
      <c r="T99" s="9" t="str">
        <f t="shared" ref="T99:Z99" ca="1" si="499">INDIRECT(ADDRESS($S99+1,T$2,,,T$1))</f>
        <v>CHARDONNAY RESERVA</v>
      </c>
      <c r="U99" s="9" t="str">
        <f t="shared" ca="1" si="499"/>
        <v>CHDN_RS</v>
      </c>
      <c r="V99" s="9" t="str">
        <f t="shared" ca="1" si="499"/>
        <v>VINHO BRANCO</v>
      </c>
      <c r="W99" s="9" t="str">
        <f t="shared" ca="1" si="499"/>
        <v>12_BTL_0,75 l</v>
      </c>
      <c r="X99" s="29">
        <f t="shared" ca="1" si="499"/>
        <v>12</v>
      </c>
      <c r="Y99" s="30">
        <f t="shared" ca="1" si="499"/>
        <v>198</v>
      </c>
      <c r="Z99" s="30">
        <f t="shared" ca="1" si="499"/>
        <v>99</v>
      </c>
      <c r="AA99" s="40">
        <v>4</v>
      </c>
      <c r="AB99" s="9" t="str">
        <f t="shared" ref="AB99:AE99" ca="1" si="500">INDIRECT(ADDRESS($AA99+1,AB$2,,,AB$1))</f>
        <v>AGUA LIMPA</v>
      </c>
      <c r="AC99" s="9" t="str">
        <f t="shared" ca="1" si="500"/>
        <v>AL</v>
      </c>
      <c r="AD99" s="9" t="str">
        <f t="shared" ca="1" si="500"/>
        <v>BELORIZONTE</v>
      </c>
      <c r="AE99" s="9" t="str">
        <f t="shared" ca="1" si="500"/>
        <v>BRASIL</v>
      </c>
      <c r="AF99" s="40">
        <v>14</v>
      </c>
      <c r="AG99" s="9" t="str">
        <f t="shared" ref="AG99:AL99" ca="1" si="501">INDIRECT(ADDRESS($AF99+1,AG$2,,,AG$1))</f>
        <v>RICARDO AMARAL</v>
      </c>
      <c r="AH99" s="9" t="str">
        <f t="shared" ca="1" si="501"/>
        <v>RA</v>
      </c>
      <c r="AI99" s="9">
        <f t="shared" ca="1" si="501"/>
        <v>2255</v>
      </c>
      <c r="AJ99" s="9" t="str">
        <f t="shared" ca="1" si="501"/>
        <v>ANTÔNIO</v>
      </c>
      <c r="AK99" s="9" t="str">
        <f t="shared" ca="1" si="501"/>
        <v>SPAULO</v>
      </c>
      <c r="AL99" s="9" t="str">
        <f t="shared" ca="1" si="501"/>
        <v>SPAULO</v>
      </c>
      <c r="AM99" s="52">
        <v>2</v>
      </c>
      <c r="AN99" s="41">
        <v>0.14400000000000002</v>
      </c>
      <c r="AO99" s="42">
        <f t="shared" ca="1" si="24"/>
        <v>396</v>
      </c>
      <c r="AP99" s="42">
        <f t="shared" ca="1" si="25"/>
        <v>198</v>
      </c>
      <c r="AQ99" s="42">
        <f t="shared" ca="1" si="26"/>
        <v>338.976</v>
      </c>
    </row>
    <row r="100" spans="1:43" ht="14">
      <c r="A100" s="9">
        <f t="shared" si="18"/>
        <v>99</v>
      </c>
      <c r="B100" s="9">
        <v>57</v>
      </c>
      <c r="C100" s="50">
        <v>42775</v>
      </c>
      <c r="D100" s="39">
        <v>42780</v>
      </c>
      <c r="E100" s="39">
        <v>42780</v>
      </c>
      <c r="F100" s="40">
        <v>37</v>
      </c>
      <c r="G100" s="7">
        <f t="shared" ref="G100:L100" ca="1" si="502">INDIRECT(ADDRESS($F100+1,G$2,,,G$1))</f>
        <v>42773</v>
      </c>
      <c r="H100" s="27">
        <f t="shared" ca="1" si="502"/>
        <v>42794</v>
      </c>
      <c r="I100" s="9">
        <f t="shared" ca="1" si="502"/>
        <v>3</v>
      </c>
      <c r="J100" s="9">
        <f t="shared" ca="1" si="502"/>
        <v>1</v>
      </c>
      <c r="K100" s="28">
        <f t="shared" ca="1" si="502"/>
        <v>42736</v>
      </c>
      <c r="L100" s="9">
        <f t="shared" ca="1" si="502"/>
        <v>3</v>
      </c>
      <c r="M100" s="40">
        <v>23</v>
      </c>
      <c r="N100" s="9" t="str">
        <f t="shared" ref="N100:R100" ca="1" si="503">INDIRECT(ADDRESS($M100+1,N$2,,,N$1))</f>
        <v>FOLHA DE UVA COMIDA LIBANESA</v>
      </c>
      <c r="O100" s="9" t="str">
        <f t="shared" ca="1" si="503"/>
        <v>FUCL</v>
      </c>
      <c r="P100" s="9" t="str">
        <f t="shared" ca="1" si="503"/>
        <v>AV. SÃO CAETANO</v>
      </c>
      <c r="Q100" s="9" t="str">
        <f t="shared" ca="1" si="503"/>
        <v>SÃO PAULO</v>
      </c>
      <c r="R100" s="9" t="str">
        <f t="shared" ca="1" si="503"/>
        <v>SP</v>
      </c>
      <c r="S100" s="40">
        <v>2</v>
      </c>
      <c r="T100" s="9" t="str">
        <f t="shared" ref="T100:Z100" ca="1" si="504">INDIRECT(ADDRESS($S100+1,T$2,,,T$1))</f>
        <v>TINTO SUAVE</v>
      </c>
      <c r="U100" s="9" t="str">
        <f t="shared" ca="1" si="504"/>
        <v>TNT_SU</v>
      </c>
      <c r="V100" s="9" t="str">
        <f t="shared" ca="1" si="504"/>
        <v>VINHO TINTO</v>
      </c>
      <c r="W100" s="9" t="str">
        <f t="shared" ca="1" si="504"/>
        <v>12_BTL_0,75 l</v>
      </c>
      <c r="X100" s="29">
        <f t="shared" ca="1" si="504"/>
        <v>12</v>
      </c>
      <c r="Y100" s="30">
        <f t="shared" ca="1" si="504"/>
        <v>120</v>
      </c>
      <c r="Z100" s="30">
        <f t="shared" ca="1" si="504"/>
        <v>79</v>
      </c>
      <c r="AA100" s="40">
        <v>5</v>
      </c>
      <c r="AB100" s="9" t="str">
        <f t="shared" ref="AB100:AE100" ca="1" si="505">INDIRECT(ADDRESS($AA100+1,AB$2,,,AB$1))</f>
        <v>PARQUE SUL</v>
      </c>
      <c r="AC100" s="9" t="str">
        <f t="shared" ca="1" si="505"/>
        <v>PS</v>
      </c>
      <c r="AD100" s="9" t="str">
        <f t="shared" ca="1" si="505"/>
        <v>RIO DE JANEIRO</v>
      </c>
      <c r="AE100" s="9" t="str">
        <f t="shared" ca="1" si="505"/>
        <v>BRASIL</v>
      </c>
      <c r="AF100" s="40">
        <v>14</v>
      </c>
      <c r="AG100" s="9" t="str">
        <f t="shared" ref="AG100:AL100" ca="1" si="506">INDIRECT(ADDRESS($AF100+1,AG$2,,,AG$1))</f>
        <v>RICARDO AMARAL</v>
      </c>
      <c r="AH100" s="9" t="str">
        <f t="shared" ca="1" si="506"/>
        <v>RA</v>
      </c>
      <c r="AI100" s="9">
        <f t="shared" ca="1" si="506"/>
        <v>2255</v>
      </c>
      <c r="AJ100" s="9" t="str">
        <f t="shared" ca="1" si="506"/>
        <v>ANTÔNIO</v>
      </c>
      <c r="AK100" s="9" t="str">
        <f t="shared" ca="1" si="506"/>
        <v>SPAULO</v>
      </c>
      <c r="AL100" s="9" t="str">
        <f t="shared" ca="1" si="506"/>
        <v>SPAULO</v>
      </c>
      <c r="AM100" s="52">
        <v>3</v>
      </c>
      <c r="AN100" s="41">
        <v>0.09</v>
      </c>
      <c r="AO100" s="42">
        <f t="shared" ca="1" si="24"/>
        <v>360</v>
      </c>
      <c r="AP100" s="42">
        <f t="shared" ca="1" si="25"/>
        <v>237</v>
      </c>
      <c r="AQ100" s="42">
        <f t="shared" ca="1" si="26"/>
        <v>327.60000000000002</v>
      </c>
    </row>
    <row r="101" spans="1:43" ht="14">
      <c r="A101" s="9">
        <f t="shared" si="18"/>
        <v>100</v>
      </c>
      <c r="B101" s="9">
        <v>57</v>
      </c>
      <c r="C101" s="50">
        <v>42775</v>
      </c>
      <c r="D101" s="39">
        <v>42780</v>
      </c>
      <c r="E101" s="39">
        <v>42780</v>
      </c>
      <c r="F101" s="40">
        <v>37</v>
      </c>
      <c r="G101" s="7">
        <f t="shared" ref="G101:L101" ca="1" si="507">INDIRECT(ADDRESS($F101+1,G$2,,,G$1))</f>
        <v>42773</v>
      </c>
      <c r="H101" s="27">
        <f t="shared" ca="1" si="507"/>
        <v>42794</v>
      </c>
      <c r="I101" s="9">
        <f t="shared" ca="1" si="507"/>
        <v>3</v>
      </c>
      <c r="J101" s="9">
        <f t="shared" ca="1" si="507"/>
        <v>1</v>
      </c>
      <c r="K101" s="28">
        <f t="shared" ca="1" si="507"/>
        <v>42736</v>
      </c>
      <c r="L101" s="9">
        <f t="shared" ca="1" si="507"/>
        <v>3</v>
      </c>
      <c r="M101" s="40">
        <v>23</v>
      </c>
      <c r="N101" s="9" t="str">
        <f t="shared" ref="N101:R101" ca="1" si="508">INDIRECT(ADDRESS($M101+1,N$2,,,N$1))</f>
        <v>FOLHA DE UVA COMIDA LIBANESA</v>
      </c>
      <c r="O101" s="9" t="str">
        <f t="shared" ca="1" si="508"/>
        <v>FUCL</v>
      </c>
      <c r="P101" s="9" t="str">
        <f t="shared" ca="1" si="508"/>
        <v>AV. SÃO CAETANO</v>
      </c>
      <c r="Q101" s="9" t="str">
        <f t="shared" ca="1" si="508"/>
        <v>SÃO PAULO</v>
      </c>
      <c r="R101" s="9" t="str">
        <f t="shared" ca="1" si="508"/>
        <v>SP</v>
      </c>
      <c r="S101" s="40">
        <v>27</v>
      </c>
      <c r="T101" s="9" t="str">
        <f t="shared" ref="T101:Z101" ca="1" si="509">INDIRECT(ADDRESS($S101+1,T$2,,,T$1))</f>
        <v>RIESLING</v>
      </c>
      <c r="U101" s="9" t="str">
        <f t="shared" ca="1" si="509"/>
        <v>RISL_E</v>
      </c>
      <c r="V101" s="9" t="str">
        <f t="shared" ca="1" si="509"/>
        <v>VINHO BRANCO</v>
      </c>
      <c r="W101" s="9" t="str">
        <f t="shared" ca="1" si="509"/>
        <v>4_TPK_2,0 l</v>
      </c>
      <c r="X101" s="29">
        <f t="shared" ca="1" si="509"/>
        <v>4</v>
      </c>
      <c r="Y101" s="30">
        <f t="shared" ca="1" si="509"/>
        <v>180</v>
      </c>
      <c r="Z101" s="30">
        <f t="shared" ca="1" si="509"/>
        <v>98</v>
      </c>
      <c r="AA101" s="40">
        <v>2</v>
      </c>
      <c r="AB101" s="9" t="str">
        <f t="shared" ref="AB101:AE101" ca="1" si="510">INDIRECT(ADDRESS($AA101+1,AB$2,,,AB$1))</f>
        <v>MARTE</v>
      </c>
      <c r="AC101" s="9" t="str">
        <f t="shared" ca="1" si="510"/>
        <v>MT</v>
      </c>
      <c r="AD101" s="9" t="str">
        <f t="shared" ca="1" si="510"/>
        <v>CURITIBA</v>
      </c>
      <c r="AE101" s="9" t="str">
        <f t="shared" ca="1" si="510"/>
        <v>BRASIL</v>
      </c>
      <c r="AF101" s="40">
        <v>3</v>
      </c>
      <c r="AG101" s="9" t="str">
        <f t="shared" ref="AG101:AL101" ca="1" si="511">INDIRECT(ADDRESS($AF101+1,AG$2,,,AG$1))</f>
        <v>JOÃO ALVES</v>
      </c>
      <c r="AH101" s="9" t="str">
        <f t="shared" ca="1" si="511"/>
        <v>JA</v>
      </c>
      <c r="AI101" s="9">
        <f t="shared" ca="1" si="511"/>
        <v>2187</v>
      </c>
      <c r="AJ101" s="9" t="str">
        <f t="shared" ca="1" si="511"/>
        <v>AGUIAR</v>
      </c>
      <c r="AK101" s="9" t="str">
        <f t="shared" ca="1" si="511"/>
        <v>CTBA</v>
      </c>
      <c r="AL101" s="9" t="str">
        <f t="shared" ca="1" si="511"/>
        <v>CTBA</v>
      </c>
      <c r="AM101" s="52">
        <v>2</v>
      </c>
      <c r="AN101" s="41">
        <v>4.5999999999999999E-2</v>
      </c>
      <c r="AO101" s="42">
        <f t="shared" ca="1" si="24"/>
        <v>360</v>
      </c>
      <c r="AP101" s="42">
        <f t="shared" ca="1" si="25"/>
        <v>196</v>
      </c>
      <c r="AQ101" s="42">
        <f t="shared" ca="1" si="26"/>
        <v>343.44</v>
      </c>
    </row>
    <row r="102" spans="1:43" ht="14">
      <c r="A102" s="9">
        <f t="shared" si="18"/>
        <v>101</v>
      </c>
      <c r="B102" s="9">
        <v>58</v>
      </c>
      <c r="C102" s="50">
        <v>42777</v>
      </c>
      <c r="D102" s="39">
        <v>42782</v>
      </c>
      <c r="E102" s="39">
        <v>42781</v>
      </c>
      <c r="F102" s="40">
        <v>39</v>
      </c>
      <c r="G102" s="7">
        <f t="shared" ref="G102:L102" ca="1" si="512">INDIRECT(ADDRESS($F102+1,G$2,,,G$1))</f>
        <v>42775</v>
      </c>
      <c r="H102" s="27">
        <f t="shared" ca="1" si="512"/>
        <v>42794</v>
      </c>
      <c r="I102" s="9">
        <f t="shared" ca="1" si="512"/>
        <v>5</v>
      </c>
      <c r="J102" s="9">
        <f t="shared" ca="1" si="512"/>
        <v>1</v>
      </c>
      <c r="K102" s="28">
        <f t="shared" ca="1" si="512"/>
        <v>42736</v>
      </c>
      <c r="L102" s="9">
        <f t="shared" ca="1" si="512"/>
        <v>5</v>
      </c>
      <c r="M102" s="40">
        <v>26</v>
      </c>
      <c r="N102" s="9" t="str">
        <f t="shared" ref="N102:R102" ca="1" si="513">INDIRECT(ADDRESS($M102+1,N$2,,,N$1))</f>
        <v>SUPER ADEGA SUPERMERCADOS</v>
      </c>
      <c r="O102" s="9" t="str">
        <f t="shared" ca="1" si="513"/>
        <v>SAS</v>
      </c>
      <c r="P102" s="9" t="str">
        <f t="shared" ca="1" si="513"/>
        <v>SIA TRECHO 3</v>
      </c>
      <c r="Q102" s="9" t="str">
        <f t="shared" ca="1" si="513"/>
        <v>BRASÍLIA</v>
      </c>
      <c r="R102" s="9" t="str">
        <f t="shared" ca="1" si="513"/>
        <v>DF</v>
      </c>
      <c r="S102" s="40">
        <v>23</v>
      </c>
      <c r="T102" s="9" t="str">
        <f t="shared" ref="T102:Z102" ca="1" si="514">INDIRECT(ADDRESS($S102+1,T$2,,,T$1))</f>
        <v>TINTO SECO</v>
      </c>
      <c r="U102" s="9" t="str">
        <f t="shared" ca="1" si="514"/>
        <v>TNT_SC_E</v>
      </c>
      <c r="V102" s="9" t="str">
        <f t="shared" ca="1" si="514"/>
        <v>VINHO TINTO</v>
      </c>
      <c r="W102" s="9" t="str">
        <f t="shared" ca="1" si="514"/>
        <v>4_TPK_2,0 l</v>
      </c>
      <c r="X102" s="29">
        <f t="shared" ca="1" si="514"/>
        <v>4</v>
      </c>
      <c r="Y102" s="30">
        <f t="shared" ca="1" si="514"/>
        <v>104</v>
      </c>
      <c r="Z102" s="30">
        <f t="shared" ca="1" si="514"/>
        <v>62</v>
      </c>
      <c r="AA102" s="40">
        <v>4</v>
      </c>
      <c r="AB102" s="9" t="str">
        <f t="shared" ref="AB102:AE102" ca="1" si="515">INDIRECT(ADDRESS($AA102+1,AB$2,,,AB$1))</f>
        <v>AGUA LIMPA</v>
      </c>
      <c r="AC102" s="9" t="str">
        <f t="shared" ca="1" si="515"/>
        <v>AL</v>
      </c>
      <c r="AD102" s="9" t="str">
        <f t="shared" ca="1" si="515"/>
        <v>BELORIZONTE</v>
      </c>
      <c r="AE102" s="9" t="str">
        <f t="shared" ca="1" si="515"/>
        <v>BRASIL</v>
      </c>
      <c r="AF102" s="40">
        <v>3</v>
      </c>
      <c r="AG102" s="9" t="str">
        <f t="shared" ref="AG102:AL102" ca="1" si="516">INDIRECT(ADDRESS($AF102+1,AG$2,,,AG$1))</f>
        <v>JOÃO ALVES</v>
      </c>
      <c r="AH102" s="9" t="str">
        <f t="shared" ca="1" si="516"/>
        <v>JA</v>
      </c>
      <c r="AI102" s="9">
        <f t="shared" ca="1" si="516"/>
        <v>2187</v>
      </c>
      <c r="AJ102" s="9" t="str">
        <f t="shared" ca="1" si="516"/>
        <v>AGUIAR</v>
      </c>
      <c r="AK102" s="9" t="str">
        <f t="shared" ca="1" si="516"/>
        <v>CTBA</v>
      </c>
      <c r="AL102" s="9" t="str">
        <f t="shared" ca="1" si="516"/>
        <v>CTBA</v>
      </c>
      <c r="AM102" s="52">
        <v>2</v>
      </c>
      <c r="AN102" s="41">
        <v>5.0000000000000001E-3</v>
      </c>
      <c r="AO102" s="42">
        <f t="shared" ca="1" si="24"/>
        <v>208</v>
      </c>
      <c r="AP102" s="42">
        <f t="shared" ca="1" si="25"/>
        <v>124</v>
      </c>
      <c r="AQ102" s="42">
        <f t="shared" ca="1" si="26"/>
        <v>206.96</v>
      </c>
    </row>
    <row r="103" spans="1:43" ht="14">
      <c r="A103" s="9">
        <f t="shared" si="18"/>
        <v>102</v>
      </c>
      <c r="B103" s="9">
        <v>58</v>
      </c>
      <c r="C103" s="50">
        <v>42777</v>
      </c>
      <c r="D103" s="39">
        <v>42782</v>
      </c>
      <c r="E103" s="39">
        <v>42781</v>
      </c>
      <c r="F103" s="40">
        <v>39</v>
      </c>
      <c r="G103" s="7">
        <f t="shared" ref="G103:L103" ca="1" si="517">INDIRECT(ADDRESS($F103+1,G$2,,,G$1))</f>
        <v>42775</v>
      </c>
      <c r="H103" s="27">
        <f t="shared" ca="1" si="517"/>
        <v>42794</v>
      </c>
      <c r="I103" s="9">
        <f t="shared" ca="1" si="517"/>
        <v>5</v>
      </c>
      <c r="J103" s="9">
        <f t="shared" ca="1" si="517"/>
        <v>1</v>
      </c>
      <c r="K103" s="28">
        <f t="shared" ca="1" si="517"/>
        <v>42736</v>
      </c>
      <c r="L103" s="9">
        <f t="shared" ca="1" si="517"/>
        <v>5</v>
      </c>
      <c r="M103" s="40">
        <v>26</v>
      </c>
      <c r="N103" s="9" t="str">
        <f t="shared" ref="N103:R103" ca="1" si="518">INDIRECT(ADDRESS($M103+1,N$2,,,N$1))</f>
        <v>SUPER ADEGA SUPERMERCADOS</v>
      </c>
      <c r="O103" s="9" t="str">
        <f t="shared" ca="1" si="518"/>
        <v>SAS</v>
      </c>
      <c r="P103" s="9" t="str">
        <f t="shared" ca="1" si="518"/>
        <v>SIA TRECHO 3</v>
      </c>
      <c r="Q103" s="9" t="str">
        <f t="shared" ca="1" si="518"/>
        <v>BRASÍLIA</v>
      </c>
      <c r="R103" s="9" t="str">
        <f t="shared" ca="1" si="518"/>
        <v>DF</v>
      </c>
      <c r="S103" s="40">
        <v>6</v>
      </c>
      <c r="T103" s="9" t="str">
        <f t="shared" ref="T103:Z103" ca="1" si="519">INDIRECT(ADDRESS($S103+1,T$2,,,T$1))</f>
        <v>SAUVIGNON</v>
      </c>
      <c r="U103" s="9" t="str">
        <f t="shared" ca="1" si="519"/>
        <v>SAVN</v>
      </c>
      <c r="V103" s="9" t="str">
        <f t="shared" ca="1" si="519"/>
        <v>VINHO TINTO</v>
      </c>
      <c r="W103" s="9" t="str">
        <f t="shared" ca="1" si="519"/>
        <v>12_BTL_0,75 l</v>
      </c>
      <c r="X103" s="29">
        <f t="shared" ca="1" si="519"/>
        <v>12</v>
      </c>
      <c r="Y103" s="30">
        <f t="shared" ca="1" si="519"/>
        <v>150</v>
      </c>
      <c r="Z103" s="30">
        <f t="shared" ca="1" si="519"/>
        <v>89</v>
      </c>
      <c r="AA103" s="40">
        <v>6</v>
      </c>
      <c r="AB103" s="9" t="str">
        <f t="shared" ref="AB103:AE103" ca="1" si="520">INDIRECT(ADDRESS($AA103+1,AB$2,,,AB$1))</f>
        <v>CENTRO NORTE</v>
      </c>
      <c r="AC103" s="9" t="str">
        <f t="shared" ca="1" si="520"/>
        <v>CN</v>
      </c>
      <c r="AD103" s="9" t="str">
        <f t="shared" ca="1" si="520"/>
        <v>GOIANIA</v>
      </c>
      <c r="AE103" s="9" t="str">
        <f t="shared" ca="1" si="520"/>
        <v>BRASIL</v>
      </c>
      <c r="AF103" s="40">
        <v>5</v>
      </c>
      <c r="AG103" s="9" t="str">
        <f t="shared" ref="AG103:AL103" ca="1" si="521">INDIRECT(ADDRESS($AF103+1,AG$2,,,AG$1))</f>
        <v>ALICE SILVEIRA</v>
      </c>
      <c r="AH103" s="9" t="str">
        <f t="shared" ca="1" si="521"/>
        <v>AS</v>
      </c>
      <c r="AI103" s="9">
        <f t="shared" ca="1" si="521"/>
        <v>2106</v>
      </c>
      <c r="AJ103" s="9" t="str">
        <f t="shared" ca="1" si="521"/>
        <v>AGUIAR</v>
      </c>
      <c r="AK103" s="9" t="str">
        <f t="shared" ca="1" si="521"/>
        <v>CTBA</v>
      </c>
      <c r="AL103" s="9" t="str">
        <f t="shared" ca="1" si="521"/>
        <v>CTBA</v>
      </c>
      <c r="AM103" s="52">
        <v>2</v>
      </c>
      <c r="AN103" s="41">
        <v>0</v>
      </c>
      <c r="AO103" s="42">
        <f t="shared" ca="1" si="24"/>
        <v>300</v>
      </c>
      <c r="AP103" s="42">
        <f t="shared" ca="1" si="25"/>
        <v>178</v>
      </c>
      <c r="AQ103" s="42">
        <f t="shared" ca="1" si="26"/>
        <v>300</v>
      </c>
    </row>
    <row r="104" spans="1:43" ht="14">
      <c r="A104" s="9">
        <f t="shared" si="18"/>
        <v>103</v>
      </c>
      <c r="B104" s="9">
        <v>58</v>
      </c>
      <c r="C104" s="50">
        <v>42777</v>
      </c>
      <c r="D104" s="39">
        <v>42782</v>
      </c>
      <c r="E104" s="39">
        <v>42781</v>
      </c>
      <c r="F104" s="40">
        <v>39</v>
      </c>
      <c r="G104" s="7">
        <f t="shared" ref="G104:L104" ca="1" si="522">INDIRECT(ADDRESS($F104+1,G$2,,,G$1))</f>
        <v>42775</v>
      </c>
      <c r="H104" s="27">
        <f t="shared" ca="1" si="522"/>
        <v>42794</v>
      </c>
      <c r="I104" s="9">
        <f t="shared" ca="1" si="522"/>
        <v>5</v>
      </c>
      <c r="J104" s="9">
        <f t="shared" ca="1" si="522"/>
        <v>1</v>
      </c>
      <c r="K104" s="28">
        <f t="shared" ca="1" si="522"/>
        <v>42736</v>
      </c>
      <c r="L104" s="9">
        <f t="shared" ca="1" si="522"/>
        <v>5</v>
      </c>
      <c r="M104" s="40">
        <v>26</v>
      </c>
      <c r="N104" s="9" t="str">
        <f t="shared" ref="N104:R104" ca="1" si="523">INDIRECT(ADDRESS($M104+1,N$2,,,N$1))</f>
        <v>SUPER ADEGA SUPERMERCADOS</v>
      </c>
      <c r="O104" s="9" t="str">
        <f t="shared" ca="1" si="523"/>
        <v>SAS</v>
      </c>
      <c r="P104" s="9" t="str">
        <f t="shared" ca="1" si="523"/>
        <v>SIA TRECHO 3</v>
      </c>
      <c r="Q104" s="9" t="str">
        <f t="shared" ca="1" si="523"/>
        <v>BRASÍLIA</v>
      </c>
      <c r="R104" s="9" t="str">
        <f t="shared" ca="1" si="523"/>
        <v>DF</v>
      </c>
      <c r="S104" s="40">
        <v>24</v>
      </c>
      <c r="T104" s="9" t="str">
        <f t="shared" ref="T104:Z104" ca="1" si="524">INDIRECT(ADDRESS($S104+1,T$2,,,T$1))</f>
        <v>CARMENERE</v>
      </c>
      <c r="U104" s="9" t="str">
        <f t="shared" ca="1" si="524"/>
        <v>CRMN_E</v>
      </c>
      <c r="V104" s="9" t="str">
        <f t="shared" ca="1" si="524"/>
        <v>VINHO TINTO</v>
      </c>
      <c r="W104" s="9" t="str">
        <f t="shared" ca="1" si="524"/>
        <v>4_TPK_2,0 l</v>
      </c>
      <c r="X104" s="29">
        <f t="shared" ca="1" si="524"/>
        <v>4</v>
      </c>
      <c r="Y104" s="30">
        <f t="shared" ca="1" si="524"/>
        <v>123</v>
      </c>
      <c r="Z104" s="30">
        <f t="shared" ca="1" si="524"/>
        <v>12</v>
      </c>
      <c r="AA104" s="40">
        <v>2</v>
      </c>
      <c r="AB104" s="9" t="str">
        <f t="shared" ref="AB104:AE104" ca="1" si="525">INDIRECT(ADDRESS($AA104+1,AB$2,,,AB$1))</f>
        <v>MARTE</v>
      </c>
      <c r="AC104" s="9" t="str">
        <f t="shared" ca="1" si="525"/>
        <v>MT</v>
      </c>
      <c r="AD104" s="9" t="str">
        <f t="shared" ca="1" si="525"/>
        <v>CURITIBA</v>
      </c>
      <c r="AE104" s="9" t="str">
        <f t="shared" ca="1" si="525"/>
        <v>BRASIL</v>
      </c>
      <c r="AF104" s="40">
        <v>6</v>
      </c>
      <c r="AG104" s="9" t="str">
        <f t="shared" ref="AG104:AL104" ca="1" si="526">INDIRECT(ADDRESS($AF104+1,AG$2,,,AG$1))</f>
        <v>CARMEN AGUIAR</v>
      </c>
      <c r="AH104" s="9" t="str">
        <f t="shared" ca="1" si="526"/>
        <v>CA</v>
      </c>
      <c r="AI104" s="9">
        <f t="shared" ca="1" si="526"/>
        <v>2211</v>
      </c>
      <c r="AJ104" s="9" t="str">
        <f t="shared" ca="1" si="526"/>
        <v>MENESES</v>
      </c>
      <c r="AK104" s="9" t="str">
        <f t="shared" ca="1" si="526"/>
        <v>BSB</v>
      </c>
      <c r="AL104" s="9" t="str">
        <f t="shared" ca="1" si="526"/>
        <v>BSB</v>
      </c>
      <c r="AM104" s="52">
        <v>3</v>
      </c>
      <c r="AN104" s="41">
        <v>1.6E-2</v>
      </c>
      <c r="AO104" s="42">
        <f t="shared" ca="1" si="24"/>
        <v>369</v>
      </c>
      <c r="AP104" s="42">
        <f t="shared" ca="1" si="25"/>
        <v>36</v>
      </c>
      <c r="AQ104" s="42">
        <f t="shared" ca="1" si="26"/>
        <v>363.096</v>
      </c>
    </row>
    <row r="105" spans="1:43" ht="14">
      <c r="A105" s="9">
        <f t="shared" si="18"/>
        <v>104</v>
      </c>
      <c r="B105" s="9">
        <v>58</v>
      </c>
      <c r="C105" s="50">
        <v>42777</v>
      </c>
      <c r="D105" s="39">
        <v>42782</v>
      </c>
      <c r="E105" s="39">
        <v>42781</v>
      </c>
      <c r="F105" s="40">
        <v>39</v>
      </c>
      <c r="G105" s="7">
        <f t="shared" ref="G105:L105" ca="1" si="527">INDIRECT(ADDRESS($F105+1,G$2,,,G$1))</f>
        <v>42775</v>
      </c>
      <c r="H105" s="27">
        <f t="shared" ca="1" si="527"/>
        <v>42794</v>
      </c>
      <c r="I105" s="9">
        <f t="shared" ca="1" si="527"/>
        <v>5</v>
      </c>
      <c r="J105" s="9">
        <f t="shared" ca="1" si="527"/>
        <v>1</v>
      </c>
      <c r="K105" s="28">
        <f t="shared" ca="1" si="527"/>
        <v>42736</v>
      </c>
      <c r="L105" s="9">
        <f t="shared" ca="1" si="527"/>
        <v>5</v>
      </c>
      <c r="M105" s="40">
        <v>26</v>
      </c>
      <c r="N105" s="9" t="str">
        <f t="shared" ref="N105:R105" ca="1" si="528">INDIRECT(ADDRESS($M105+1,N$2,,,N$1))</f>
        <v>SUPER ADEGA SUPERMERCADOS</v>
      </c>
      <c r="O105" s="9" t="str">
        <f t="shared" ca="1" si="528"/>
        <v>SAS</v>
      </c>
      <c r="P105" s="9" t="str">
        <f t="shared" ca="1" si="528"/>
        <v>SIA TRECHO 3</v>
      </c>
      <c r="Q105" s="9" t="str">
        <f t="shared" ca="1" si="528"/>
        <v>BRASÍLIA</v>
      </c>
      <c r="R105" s="9" t="str">
        <f t="shared" ca="1" si="528"/>
        <v>DF</v>
      </c>
      <c r="S105" s="40">
        <v>8</v>
      </c>
      <c r="T105" s="9" t="str">
        <f t="shared" ref="T105:Z105" ca="1" si="529">INDIRECT(ADDRESS($S105+1,T$2,,,T$1))</f>
        <v>SAUVIGNON BLANC</v>
      </c>
      <c r="U105" s="9" t="str">
        <f t="shared" ca="1" si="529"/>
        <v>SAVN_BL</v>
      </c>
      <c r="V105" s="9" t="str">
        <f t="shared" ca="1" si="529"/>
        <v>VINHO BRANCO</v>
      </c>
      <c r="W105" s="9" t="str">
        <f t="shared" ca="1" si="529"/>
        <v>12_BTL_0,75 l</v>
      </c>
      <c r="X105" s="29">
        <f t="shared" ca="1" si="529"/>
        <v>12</v>
      </c>
      <c r="Y105" s="30">
        <f t="shared" ca="1" si="529"/>
        <v>171.5</v>
      </c>
      <c r="Z105" s="30">
        <f t="shared" ca="1" si="529"/>
        <v>91</v>
      </c>
      <c r="AA105" s="40">
        <v>3</v>
      </c>
      <c r="AB105" s="9" t="str">
        <f t="shared" ref="AB105:AE105" ca="1" si="530">INDIRECT(ADDRESS($AA105+1,AB$2,,,AB$1))</f>
        <v>AGUIA</v>
      </c>
      <c r="AC105" s="9" t="str">
        <f t="shared" ca="1" si="530"/>
        <v>AG</v>
      </c>
      <c r="AD105" s="9" t="str">
        <f t="shared" ca="1" si="530"/>
        <v>PORTO ALEGRE</v>
      </c>
      <c r="AE105" s="9" t="str">
        <f t="shared" ca="1" si="530"/>
        <v>BRASIL</v>
      </c>
      <c r="AF105" s="40">
        <v>14</v>
      </c>
      <c r="AG105" s="9" t="str">
        <f t="shared" ref="AG105:AL105" ca="1" si="531">INDIRECT(ADDRESS($AF105+1,AG$2,,,AG$1))</f>
        <v>RICARDO AMARAL</v>
      </c>
      <c r="AH105" s="9" t="str">
        <f t="shared" ca="1" si="531"/>
        <v>RA</v>
      </c>
      <c r="AI105" s="9">
        <f t="shared" ca="1" si="531"/>
        <v>2255</v>
      </c>
      <c r="AJ105" s="9" t="str">
        <f t="shared" ca="1" si="531"/>
        <v>ANTÔNIO</v>
      </c>
      <c r="AK105" s="9" t="str">
        <f t="shared" ca="1" si="531"/>
        <v>SPAULO</v>
      </c>
      <c r="AL105" s="9" t="str">
        <f t="shared" ca="1" si="531"/>
        <v>SPAULO</v>
      </c>
      <c r="AM105" s="52">
        <v>2</v>
      </c>
      <c r="AN105" s="41">
        <v>2.6000000000000002E-2</v>
      </c>
      <c r="AO105" s="42">
        <f t="shared" ca="1" si="24"/>
        <v>343</v>
      </c>
      <c r="AP105" s="42">
        <f t="shared" ca="1" si="25"/>
        <v>182</v>
      </c>
      <c r="AQ105" s="42">
        <f t="shared" ca="1" si="26"/>
        <v>334.08199999999999</v>
      </c>
    </row>
    <row r="106" spans="1:43" ht="14">
      <c r="A106" s="9">
        <f t="shared" si="18"/>
        <v>105</v>
      </c>
      <c r="B106" s="9">
        <v>59</v>
      </c>
      <c r="C106" s="50">
        <v>42777</v>
      </c>
      <c r="D106" s="39">
        <v>42781</v>
      </c>
      <c r="E106" s="39">
        <v>42781</v>
      </c>
      <c r="F106" s="40">
        <v>40</v>
      </c>
      <c r="G106" s="7">
        <f t="shared" ref="G106:L106" ca="1" si="532">INDIRECT(ADDRESS($F106+1,G$2,,,G$1))</f>
        <v>42776</v>
      </c>
      <c r="H106" s="27">
        <f t="shared" ca="1" si="532"/>
        <v>42794</v>
      </c>
      <c r="I106" s="9">
        <f t="shared" ca="1" si="532"/>
        <v>6</v>
      </c>
      <c r="J106" s="9">
        <f t="shared" ca="1" si="532"/>
        <v>1</v>
      </c>
      <c r="K106" s="28">
        <f t="shared" ca="1" si="532"/>
        <v>42736</v>
      </c>
      <c r="L106" s="9">
        <f t="shared" ca="1" si="532"/>
        <v>6</v>
      </c>
      <c r="M106" s="40">
        <v>3</v>
      </c>
      <c r="N106" s="9" t="str">
        <f t="shared" ref="N106:R106" ca="1" si="533">INDIRECT(ADDRESS($M106+1,N$2,,,N$1))</f>
        <v>CARREFOUR REDE DE MERCADOS</v>
      </c>
      <c r="O106" s="9" t="str">
        <f t="shared" ca="1" si="533"/>
        <v>CRM</v>
      </c>
      <c r="P106" s="9" t="str">
        <f t="shared" ca="1" si="533"/>
        <v>PARQUE INDUSTRIAL, 54</v>
      </c>
      <c r="Q106" s="9" t="str">
        <f t="shared" ca="1" si="533"/>
        <v>SÃO PAULO</v>
      </c>
      <c r="R106" s="9" t="str">
        <f t="shared" ca="1" si="533"/>
        <v>SP</v>
      </c>
      <c r="S106" s="40">
        <v>28</v>
      </c>
      <c r="T106" s="9" t="str">
        <f t="shared" ref="T106:Z106" ca="1" si="534">INDIRECT(ADDRESS($S106+1,T$2,,,T$1))</f>
        <v>CHARDONNAY</v>
      </c>
      <c r="U106" s="9" t="str">
        <f t="shared" ca="1" si="534"/>
        <v>CHDN_E</v>
      </c>
      <c r="V106" s="9" t="str">
        <f t="shared" ca="1" si="534"/>
        <v>VINHO BRANCO</v>
      </c>
      <c r="W106" s="9" t="str">
        <f t="shared" ca="1" si="534"/>
        <v>4_TPK_2,0 l</v>
      </c>
      <c r="X106" s="29">
        <f t="shared" ca="1" si="534"/>
        <v>4</v>
      </c>
      <c r="Y106" s="30">
        <f t="shared" ca="1" si="534"/>
        <v>131</v>
      </c>
      <c r="Z106" s="30">
        <f t="shared" ca="1" si="534"/>
        <v>78</v>
      </c>
      <c r="AA106" s="40">
        <v>4</v>
      </c>
      <c r="AB106" s="9" t="str">
        <f t="shared" ref="AB106:AE106" ca="1" si="535">INDIRECT(ADDRESS($AA106+1,AB$2,,,AB$1))</f>
        <v>AGUA LIMPA</v>
      </c>
      <c r="AC106" s="9" t="str">
        <f t="shared" ca="1" si="535"/>
        <v>AL</v>
      </c>
      <c r="AD106" s="9" t="str">
        <f t="shared" ca="1" si="535"/>
        <v>BELORIZONTE</v>
      </c>
      <c r="AE106" s="9" t="str">
        <f t="shared" ca="1" si="535"/>
        <v>BRASIL</v>
      </c>
      <c r="AF106" s="40">
        <v>7</v>
      </c>
      <c r="AG106" s="9" t="str">
        <f t="shared" ref="AG106:AL106" ca="1" si="536">INDIRECT(ADDRESS($AF106+1,AG$2,,,AG$1))</f>
        <v>SILAS MALAFAIA</v>
      </c>
      <c r="AH106" s="9" t="str">
        <f t="shared" ca="1" si="536"/>
        <v>SM</v>
      </c>
      <c r="AI106" s="9">
        <f t="shared" ca="1" si="536"/>
        <v>2243</v>
      </c>
      <c r="AJ106" s="9" t="str">
        <f t="shared" ca="1" si="536"/>
        <v>MENESES</v>
      </c>
      <c r="AK106" s="9" t="str">
        <f t="shared" ca="1" si="536"/>
        <v>BSB</v>
      </c>
      <c r="AL106" s="9" t="str">
        <f t="shared" ca="1" si="536"/>
        <v>BSB</v>
      </c>
      <c r="AM106" s="52">
        <v>3</v>
      </c>
      <c r="AN106" s="41">
        <v>3.4000000000000002E-2</v>
      </c>
      <c r="AO106" s="42">
        <f t="shared" ca="1" si="24"/>
        <v>393</v>
      </c>
      <c r="AP106" s="42">
        <f t="shared" ca="1" si="25"/>
        <v>234</v>
      </c>
      <c r="AQ106" s="42">
        <f t="shared" ca="1" si="26"/>
        <v>379.63799999999998</v>
      </c>
    </row>
    <row r="107" spans="1:43" ht="14">
      <c r="A107" s="9">
        <f t="shared" si="18"/>
        <v>106</v>
      </c>
      <c r="B107" s="9">
        <v>60</v>
      </c>
      <c r="C107" s="50">
        <v>42776</v>
      </c>
      <c r="D107" s="39">
        <v>42782</v>
      </c>
      <c r="E107" s="39">
        <v>42780</v>
      </c>
      <c r="F107" s="40">
        <v>40</v>
      </c>
      <c r="G107" s="7">
        <f t="shared" ref="G107:L107" ca="1" si="537">INDIRECT(ADDRESS($F107+1,G$2,,,G$1))</f>
        <v>42776</v>
      </c>
      <c r="H107" s="27">
        <f t="shared" ca="1" si="537"/>
        <v>42794</v>
      </c>
      <c r="I107" s="9">
        <f t="shared" ca="1" si="537"/>
        <v>6</v>
      </c>
      <c r="J107" s="9">
        <f t="shared" ca="1" si="537"/>
        <v>1</v>
      </c>
      <c r="K107" s="28">
        <f t="shared" ca="1" si="537"/>
        <v>42736</v>
      </c>
      <c r="L107" s="9">
        <f t="shared" ca="1" si="537"/>
        <v>6</v>
      </c>
      <c r="M107" s="40">
        <v>20</v>
      </c>
      <c r="N107" s="9" t="str">
        <f t="shared" ref="N107:R107" ca="1" si="538">INDIRECT(ADDRESS($M107+1,N$2,,,N$1))</f>
        <v>NANI RESTAURANTE</v>
      </c>
      <c r="O107" s="9" t="str">
        <f t="shared" ca="1" si="538"/>
        <v>NNR</v>
      </c>
      <c r="P107" s="9" t="str">
        <f t="shared" ca="1" si="538"/>
        <v>RUA 9 DE JULHO</v>
      </c>
      <c r="Q107" s="9" t="str">
        <f t="shared" ca="1" si="538"/>
        <v>SÃO PAULO</v>
      </c>
      <c r="R107" s="9" t="str">
        <f t="shared" ca="1" si="538"/>
        <v>SP</v>
      </c>
      <c r="S107" s="40">
        <v>4</v>
      </c>
      <c r="T107" s="9" t="str">
        <f t="shared" ref="T107:Z107" ca="1" si="539">INDIRECT(ADDRESS($S107+1,T$2,,,T$1))</f>
        <v>CARMENERE</v>
      </c>
      <c r="U107" s="9" t="str">
        <f t="shared" ca="1" si="539"/>
        <v>CRMN</v>
      </c>
      <c r="V107" s="9" t="str">
        <f t="shared" ca="1" si="539"/>
        <v>VINHO TINTO</v>
      </c>
      <c r="W107" s="9" t="str">
        <f t="shared" ca="1" si="539"/>
        <v>12_BTL_0,75 l</v>
      </c>
      <c r="X107" s="29">
        <f t="shared" ca="1" si="539"/>
        <v>12</v>
      </c>
      <c r="Y107" s="30">
        <f t="shared" ca="1" si="539"/>
        <v>150</v>
      </c>
      <c r="Z107" s="30">
        <f t="shared" ca="1" si="539"/>
        <v>98</v>
      </c>
      <c r="AA107" s="40">
        <v>2</v>
      </c>
      <c r="AB107" s="9" t="str">
        <f t="shared" ref="AB107:AE107" ca="1" si="540">INDIRECT(ADDRESS($AA107+1,AB$2,,,AB$1))</f>
        <v>MARTE</v>
      </c>
      <c r="AC107" s="9" t="str">
        <f t="shared" ca="1" si="540"/>
        <v>MT</v>
      </c>
      <c r="AD107" s="9" t="str">
        <f t="shared" ca="1" si="540"/>
        <v>CURITIBA</v>
      </c>
      <c r="AE107" s="9" t="str">
        <f t="shared" ca="1" si="540"/>
        <v>BRASIL</v>
      </c>
      <c r="AF107" s="40">
        <v>1</v>
      </c>
      <c r="AG107" s="9" t="str">
        <f t="shared" ref="AG107:AL107" ca="1" si="541">INDIRECT(ADDRESS($AF107+1,AG$2,,,AG$1))</f>
        <v>JOSÉ DA SILVA</v>
      </c>
      <c r="AH107" s="9" t="str">
        <f t="shared" ca="1" si="541"/>
        <v>JS</v>
      </c>
      <c r="AI107" s="9">
        <f t="shared" ca="1" si="541"/>
        <v>2345</v>
      </c>
      <c r="AJ107" s="9" t="str">
        <f t="shared" ca="1" si="541"/>
        <v>AGUIAR</v>
      </c>
      <c r="AK107" s="9" t="str">
        <f t="shared" ca="1" si="541"/>
        <v>CTBA</v>
      </c>
      <c r="AL107" s="9" t="str">
        <f t="shared" ca="1" si="541"/>
        <v>CTBA</v>
      </c>
      <c r="AM107" s="52">
        <v>2</v>
      </c>
      <c r="AN107" s="41">
        <v>7.2999999999999995E-2</v>
      </c>
      <c r="AO107" s="42">
        <f t="shared" ca="1" si="24"/>
        <v>300</v>
      </c>
      <c r="AP107" s="42">
        <f t="shared" ca="1" si="25"/>
        <v>196</v>
      </c>
      <c r="AQ107" s="42">
        <f t="shared" ca="1" si="26"/>
        <v>278.10000000000002</v>
      </c>
    </row>
    <row r="108" spans="1:43" ht="14">
      <c r="A108" s="9">
        <f t="shared" si="18"/>
        <v>107</v>
      </c>
      <c r="B108" s="9">
        <v>61</v>
      </c>
      <c r="C108" s="50">
        <v>42781</v>
      </c>
      <c r="D108" s="39">
        <v>42787</v>
      </c>
      <c r="E108" s="39">
        <v>42789</v>
      </c>
      <c r="F108" s="40">
        <v>41</v>
      </c>
      <c r="G108" s="7">
        <f t="shared" ref="G108:L108" ca="1" si="542">INDIRECT(ADDRESS($F108+1,G$2,,,G$1))</f>
        <v>42777</v>
      </c>
      <c r="H108" s="27">
        <f t="shared" ca="1" si="542"/>
        <v>42794</v>
      </c>
      <c r="I108" s="9">
        <f t="shared" ca="1" si="542"/>
        <v>7</v>
      </c>
      <c r="J108" s="9">
        <f t="shared" ca="1" si="542"/>
        <v>1</v>
      </c>
      <c r="K108" s="28">
        <f t="shared" ca="1" si="542"/>
        <v>42736</v>
      </c>
      <c r="L108" s="9">
        <f t="shared" ca="1" si="542"/>
        <v>7</v>
      </c>
      <c r="M108" s="40">
        <v>5</v>
      </c>
      <c r="N108" s="9" t="str">
        <f t="shared" ref="N108:R108" ca="1" si="543">INDIRECT(ADDRESS($M108+1,N$2,,,N$1))</f>
        <v>ULTRA BOX</v>
      </c>
      <c r="O108" s="9" t="str">
        <f t="shared" ca="1" si="543"/>
        <v>UBX</v>
      </c>
      <c r="P108" s="9" t="str">
        <f t="shared" ca="1" si="543"/>
        <v>RUA Z, 32</v>
      </c>
      <c r="Q108" s="9" t="str">
        <f t="shared" ca="1" si="543"/>
        <v>RIBEIRÃO PRETO</v>
      </c>
      <c r="R108" s="9" t="str">
        <f t="shared" ca="1" si="543"/>
        <v>SP</v>
      </c>
      <c r="S108" s="40">
        <v>12</v>
      </c>
      <c r="T108" s="9" t="str">
        <f t="shared" ref="T108:Z108" ca="1" si="544">INDIRECT(ADDRESS($S108+1,T$2,,,T$1))</f>
        <v>CHARDONNAY</v>
      </c>
      <c r="U108" s="9" t="str">
        <f t="shared" ca="1" si="544"/>
        <v>CHDN</v>
      </c>
      <c r="V108" s="9" t="str">
        <f t="shared" ca="1" si="544"/>
        <v>VINHO BRANCO</v>
      </c>
      <c r="W108" s="9" t="str">
        <f t="shared" ca="1" si="544"/>
        <v>12_BTL_0,75 l</v>
      </c>
      <c r="X108" s="29">
        <f t="shared" ca="1" si="544"/>
        <v>12</v>
      </c>
      <c r="Y108" s="30">
        <f t="shared" ca="1" si="544"/>
        <v>148</v>
      </c>
      <c r="Z108" s="30">
        <f t="shared" ca="1" si="544"/>
        <v>96</v>
      </c>
      <c r="AA108" s="40">
        <v>3</v>
      </c>
      <c r="AB108" s="9" t="str">
        <f t="shared" ref="AB108:AE108" ca="1" si="545">INDIRECT(ADDRESS($AA108+1,AB$2,,,AB$1))</f>
        <v>AGUIA</v>
      </c>
      <c r="AC108" s="9" t="str">
        <f t="shared" ca="1" si="545"/>
        <v>AG</v>
      </c>
      <c r="AD108" s="9" t="str">
        <f t="shared" ca="1" si="545"/>
        <v>PORTO ALEGRE</v>
      </c>
      <c r="AE108" s="9" t="str">
        <f t="shared" ca="1" si="545"/>
        <v>BRASIL</v>
      </c>
      <c r="AF108" s="40">
        <v>1</v>
      </c>
      <c r="AG108" s="9" t="str">
        <f t="shared" ref="AG108:AL108" ca="1" si="546">INDIRECT(ADDRESS($AF108+1,AG$2,,,AG$1))</f>
        <v>JOSÉ DA SILVA</v>
      </c>
      <c r="AH108" s="9" t="str">
        <f t="shared" ca="1" si="546"/>
        <v>JS</v>
      </c>
      <c r="AI108" s="9">
        <f t="shared" ca="1" si="546"/>
        <v>2345</v>
      </c>
      <c r="AJ108" s="9" t="str">
        <f t="shared" ca="1" si="546"/>
        <v>AGUIAR</v>
      </c>
      <c r="AK108" s="9" t="str">
        <f t="shared" ca="1" si="546"/>
        <v>CTBA</v>
      </c>
      <c r="AL108" s="9" t="str">
        <f t="shared" ca="1" si="546"/>
        <v>CTBA</v>
      </c>
      <c r="AM108" s="52">
        <v>2</v>
      </c>
      <c r="AN108" s="41">
        <v>8.3000000000000004E-2</v>
      </c>
      <c r="AO108" s="42">
        <f t="shared" ca="1" si="24"/>
        <v>296</v>
      </c>
      <c r="AP108" s="42">
        <f t="shared" ca="1" si="25"/>
        <v>192</v>
      </c>
      <c r="AQ108" s="42">
        <f t="shared" ca="1" si="26"/>
        <v>271.43200000000002</v>
      </c>
    </row>
    <row r="109" spans="1:43" ht="14">
      <c r="A109" s="9">
        <f t="shared" si="18"/>
        <v>108</v>
      </c>
      <c r="B109" s="9">
        <v>61</v>
      </c>
      <c r="C109" s="50">
        <v>42781</v>
      </c>
      <c r="D109" s="39">
        <v>42787</v>
      </c>
      <c r="E109" s="39">
        <v>42789</v>
      </c>
      <c r="F109" s="40">
        <v>41</v>
      </c>
      <c r="G109" s="7">
        <f t="shared" ref="G109:L109" ca="1" si="547">INDIRECT(ADDRESS($F109+1,G$2,,,G$1))</f>
        <v>42777</v>
      </c>
      <c r="H109" s="27">
        <f t="shared" ca="1" si="547"/>
        <v>42794</v>
      </c>
      <c r="I109" s="9">
        <f t="shared" ca="1" si="547"/>
        <v>7</v>
      </c>
      <c r="J109" s="9">
        <f t="shared" ca="1" si="547"/>
        <v>1</v>
      </c>
      <c r="K109" s="28">
        <f t="shared" ca="1" si="547"/>
        <v>42736</v>
      </c>
      <c r="L109" s="9">
        <f t="shared" ca="1" si="547"/>
        <v>7</v>
      </c>
      <c r="M109" s="40">
        <v>5</v>
      </c>
      <c r="N109" s="9" t="str">
        <f t="shared" ref="N109:R109" ca="1" si="548">INDIRECT(ADDRESS($M109+1,N$2,,,N$1))</f>
        <v>ULTRA BOX</v>
      </c>
      <c r="O109" s="9" t="str">
        <f t="shared" ca="1" si="548"/>
        <v>UBX</v>
      </c>
      <c r="P109" s="9" t="str">
        <f t="shared" ca="1" si="548"/>
        <v>RUA Z, 32</v>
      </c>
      <c r="Q109" s="9" t="str">
        <f t="shared" ca="1" si="548"/>
        <v>RIBEIRÃO PRETO</v>
      </c>
      <c r="R109" s="9" t="str">
        <f t="shared" ca="1" si="548"/>
        <v>SP</v>
      </c>
      <c r="S109" s="40">
        <v>4</v>
      </c>
      <c r="T109" s="9" t="str">
        <f t="shared" ref="T109:Z109" ca="1" si="549">INDIRECT(ADDRESS($S109+1,T$2,,,T$1))</f>
        <v>CARMENERE</v>
      </c>
      <c r="U109" s="9" t="str">
        <f t="shared" ca="1" si="549"/>
        <v>CRMN</v>
      </c>
      <c r="V109" s="9" t="str">
        <f t="shared" ca="1" si="549"/>
        <v>VINHO TINTO</v>
      </c>
      <c r="W109" s="9" t="str">
        <f t="shared" ca="1" si="549"/>
        <v>12_BTL_0,75 l</v>
      </c>
      <c r="X109" s="29">
        <f t="shared" ca="1" si="549"/>
        <v>12</v>
      </c>
      <c r="Y109" s="30">
        <f t="shared" ca="1" si="549"/>
        <v>150</v>
      </c>
      <c r="Z109" s="30">
        <f t="shared" ca="1" si="549"/>
        <v>98</v>
      </c>
      <c r="AA109" s="40">
        <v>1</v>
      </c>
      <c r="AB109" s="9" t="str">
        <f t="shared" ref="AB109:AE109" ca="1" si="550">INDIRECT(ADDRESS($AA109+1,AB$2,,,AB$1))</f>
        <v>CAMPO BELO</v>
      </c>
      <c r="AC109" s="9" t="str">
        <f t="shared" ca="1" si="550"/>
        <v>CB</v>
      </c>
      <c r="AD109" s="9" t="str">
        <f t="shared" ca="1" si="550"/>
        <v>SÃO PAULO</v>
      </c>
      <c r="AE109" s="9" t="str">
        <f t="shared" ca="1" si="550"/>
        <v>BRASIL</v>
      </c>
      <c r="AF109" s="40">
        <v>1</v>
      </c>
      <c r="AG109" s="9" t="str">
        <f t="shared" ref="AG109:AL109" ca="1" si="551">INDIRECT(ADDRESS($AF109+1,AG$2,,,AG$1))</f>
        <v>JOSÉ DA SILVA</v>
      </c>
      <c r="AH109" s="9" t="str">
        <f t="shared" ca="1" si="551"/>
        <v>JS</v>
      </c>
      <c r="AI109" s="9">
        <f t="shared" ca="1" si="551"/>
        <v>2345</v>
      </c>
      <c r="AJ109" s="9" t="str">
        <f t="shared" ca="1" si="551"/>
        <v>AGUIAR</v>
      </c>
      <c r="AK109" s="9" t="str">
        <f t="shared" ca="1" si="551"/>
        <v>CTBA</v>
      </c>
      <c r="AL109" s="9" t="str">
        <f t="shared" ca="1" si="551"/>
        <v>CTBA</v>
      </c>
      <c r="AM109" s="52">
        <v>2</v>
      </c>
      <c r="AN109" s="41">
        <v>0</v>
      </c>
      <c r="AO109" s="42">
        <f t="shared" ca="1" si="24"/>
        <v>300</v>
      </c>
      <c r="AP109" s="42">
        <f t="shared" ca="1" si="25"/>
        <v>196</v>
      </c>
      <c r="AQ109" s="42">
        <f t="shared" ca="1" si="26"/>
        <v>300</v>
      </c>
    </row>
    <row r="110" spans="1:43" ht="14">
      <c r="A110" s="9">
        <f t="shared" si="18"/>
        <v>109</v>
      </c>
      <c r="B110" s="9">
        <v>61</v>
      </c>
      <c r="C110" s="50">
        <v>42781</v>
      </c>
      <c r="D110" s="39">
        <v>42787</v>
      </c>
      <c r="E110" s="39">
        <v>42789</v>
      </c>
      <c r="F110" s="40">
        <v>41</v>
      </c>
      <c r="G110" s="7">
        <f t="shared" ref="G110:L110" ca="1" si="552">INDIRECT(ADDRESS($F110+1,G$2,,,G$1))</f>
        <v>42777</v>
      </c>
      <c r="H110" s="27">
        <f t="shared" ca="1" si="552"/>
        <v>42794</v>
      </c>
      <c r="I110" s="9">
        <f t="shared" ca="1" si="552"/>
        <v>7</v>
      </c>
      <c r="J110" s="9">
        <f t="shared" ca="1" si="552"/>
        <v>1</v>
      </c>
      <c r="K110" s="28">
        <f t="shared" ca="1" si="552"/>
        <v>42736</v>
      </c>
      <c r="L110" s="9">
        <f t="shared" ca="1" si="552"/>
        <v>7</v>
      </c>
      <c r="M110" s="40">
        <v>5</v>
      </c>
      <c r="N110" s="9" t="str">
        <f t="shared" ref="N110:R110" ca="1" si="553">INDIRECT(ADDRESS($M110+1,N$2,,,N$1))</f>
        <v>ULTRA BOX</v>
      </c>
      <c r="O110" s="9" t="str">
        <f t="shared" ca="1" si="553"/>
        <v>UBX</v>
      </c>
      <c r="P110" s="9" t="str">
        <f t="shared" ca="1" si="553"/>
        <v>RUA Z, 32</v>
      </c>
      <c r="Q110" s="9" t="str">
        <f t="shared" ca="1" si="553"/>
        <v>RIBEIRÃO PRETO</v>
      </c>
      <c r="R110" s="9" t="str">
        <f t="shared" ca="1" si="553"/>
        <v>SP</v>
      </c>
      <c r="S110" s="40">
        <v>24</v>
      </c>
      <c r="T110" s="9" t="str">
        <f t="shared" ref="T110:Z110" ca="1" si="554">INDIRECT(ADDRESS($S110+1,T$2,,,T$1))</f>
        <v>CARMENERE</v>
      </c>
      <c r="U110" s="9" t="str">
        <f t="shared" ca="1" si="554"/>
        <v>CRMN_E</v>
      </c>
      <c r="V110" s="9" t="str">
        <f t="shared" ca="1" si="554"/>
        <v>VINHO TINTO</v>
      </c>
      <c r="W110" s="9" t="str">
        <f t="shared" ca="1" si="554"/>
        <v>4_TPK_2,0 l</v>
      </c>
      <c r="X110" s="29">
        <f t="shared" ca="1" si="554"/>
        <v>4</v>
      </c>
      <c r="Y110" s="30">
        <f t="shared" ca="1" si="554"/>
        <v>123</v>
      </c>
      <c r="Z110" s="30">
        <f t="shared" ca="1" si="554"/>
        <v>12</v>
      </c>
      <c r="AA110" s="40">
        <v>5</v>
      </c>
      <c r="AB110" s="9" t="str">
        <f t="shared" ref="AB110:AE110" ca="1" si="555">INDIRECT(ADDRESS($AA110+1,AB$2,,,AB$1))</f>
        <v>PARQUE SUL</v>
      </c>
      <c r="AC110" s="9" t="str">
        <f t="shared" ca="1" si="555"/>
        <v>PS</v>
      </c>
      <c r="AD110" s="9" t="str">
        <f t="shared" ca="1" si="555"/>
        <v>RIO DE JANEIRO</v>
      </c>
      <c r="AE110" s="9" t="str">
        <f t="shared" ca="1" si="555"/>
        <v>BRASIL</v>
      </c>
      <c r="AF110" s="40">
        <v>5</v>
      </c>
      <c r="AG110" s="9" t="str">
        <f t="shared" ref="AG110:AL110" ca="1" si="556">INDIRECT(ADDRESS($AF110+1,AG$2,,,AG$1))</f>
        <v>ALICE SILVEIRA</v>
      </c>
      <c r="AH110" s="9" t="str">
        <f t="shared" ca="1" si="556"/>
        <v>AS</v>
      </c>
      <c r="AI110" s="9">
        <f t="shared" ca="1" si="556"/>
        <v>2106</v>
      </c>
      <c r="AJ110" s="9" t="str">
        <f t="shared" ca="1" si="556"/>
        <v>AGUIAR</v>
      </c>
      <c r="AK110" s="9" t="str">
        <f t="shared" ca="1" si="556"/>
        <v>CTBA</v>
      </c>
      <c r="AL110" s="9" t="str">
        <f t="shared" ca="1" si="556"/>
        <v>CTBA</v>
      </c>
      <c r="AM110" s="52">
        <v>2</v>
      </c>
      <c r="AN110" s="41">
        <v>0</v>
      </c>
      <c r="AO110" s="42">
        <f t="shared" ca="1" si="24"/>
        <v>246</v>
      </c>
      <c r="AP110" s="42">
        <f t="shared" ca="1" si="25"/>
        <v>24</v>
      </c>
      <c r="AQ110" s="42">
        <f t="shared" ca="1" si="26"/>
        <v>246</v>
      </c>
    </row>
    <row r="111" spans="1:43" ht="14">
      <c r="A111" s="9">
        <f t="shared" si="18"/>
        <v>110</v>
      </c>
      <c r="B111" s="9">
        <v>62</v>
      </c>
      <c r="C111" s="50">
        <v>42780</v>
      </c>
      <c r="D111" s="39">
        <v>42784</v>
      </c>
      <c r="E111" s="39">
        <v>42782</v>
      </c>
      <c r="F111" s="40">
        <v>41</v>
      </c>
      <c r="G111" s="7">
        <f t="shared" ref="G111:L111" ca="1" si="557">INDIRECT(ADDRESS($F111+1,G$2,,,G$1))</f>
        <v>42777</v>
      </c>
      <c r="H111" s="27">
        <f t="shared" ca="1" si="557"/>
        <v>42794</v>
      </c>
      <c r="I111" s="9">
        <f t="shared" ca="1" si="557"/>
        <v>7</v>
      </c>
      <c r="J111" s="9">
        <f t="shared" ca="1" si="557"/>
        <v>1</v>
      </c>
      <c r="K111" s="28">
        <f t="shared" ca="1" si="557"/>
        <v>42736</v>
      </c>
      <c r="L111" s="9">
        <f t="shared" ca="1" si="557"/>
        <v>7</v>
      </c>
      <c r="M111" s="40">
        <v>5</v>
      </c>
      <c r="N111" s="9" t="str">
        <f t="shared" ref="N111:R111" ca="1" si="558">INDIRECT(ADDRESS($M111+1,N$2,,,N$1))</f>
        <v>ULTRA BOX</v>
      </c>
      <c r="O111" s="9" t="str">
        <f t="shared" ca="1" si="558"/>
        <v>UBX</v>
      </c>
      <c r="P111" s="9" t="str">
        <f t="shared" ca="1" si="558"/>
        <v>RUA Z, 32</v>
      </c>
      <c r="Q111" s="9" t="str">
        <f t="shared" ca="1" si="558"/>
        <v>RIBEIRÃO PRETO</v>
      </c>
      <c r="R111" s="9" t="str">
        <f t="shared" ca="1" si="558"/>
        <v>SP</v>
      </c>
      <c r="S111" s="40">
        <v>8</v>
      </c>
      <c r="T111" s="9" t="str">
        <f t="shared" ref="T111:Z111" ca="1" si="559">INDIRECT(ADDRESS($S111+1,T$2,,,T$1))</f>
        <v>SAUVIGNON BLANC</v>
      </c>
      <c r="U111" s="9" t="str">
        <f t="shared" ca="1" si="559"/>
        <v>SAVN_BL</v>
      </c>
      <c r="V111" s="9" t="str">
        <f t="shared" ca="1" si="559"/>
        <v>VINHO BRANCO</v>
      </c>
      <c r="W111" s="9" t="str">
        <f t="shared" ca="1" si="559"/>
        <v>12_BTL_0,75 l</v>
      </c>
      <c r="X111" s="29">
        <f t="shared" ca="1" si="559"/>
        <v>12</v>
      </c>
      <c r="Y111" s="30">
        <f t="shared" ca="1" si="559"/>
        <v>171.5</v>
      </c>
      <c r="Z111" s="30">
        <f t="shared" ca="1" si="559"/>
        <v>91</v>
      </c>
      <c r="AA111" s="40">
        <v>4</v>
      </c>
      <c r="AB111" s="9" t="str">
        <f t="shared" ref="AB111:AE111" ca="1" si="560">INDIRECT(ADDRESS($AA111+1,AB$2,,,AB$1))</f>
        <v>AGUA LIMPA</v>
      </c>
      <c r="AC111" s="9" t="str">
        <f t="shared" ca="1" si="560"/>
        <v>AL</v>
      </c>
      <c r="AD111" s="9" t="str">
        <f t="shared" ca="1" si="560"/>
        <v>BELORIZONTE</v>
      </c>
      <c r="AE111" s="9" t="str">
        <f t="shared" ca="1" si="560"/>
        <v>BRASIL</v>
      </c>
      <c r="AF111" s="40">
        <v>8</v>
      </c>
      <c r="AG111" s="9" t="str">
        <f t="shared" ref="AG111:AL111" ca="1" si="561">INDIRECT(ADDRESS($AF111+1,AG$2,,,AG$1))</f>
        <v>JOAQUIM DE DEUS</v>
      </c>
      <c r="AH111" s="9" t="str">
        <f t="shared" ca="1" si="561"/>
        <v>JD</v>
      </c>
      <c r="AI111" s="9">
        <f t="shared" ca="1" si="561"/>
        <v>2231</v>
      </c>
      <c r="AJ111" s="9" t="str">
        <f t="shared" ca="1" si="561"/>
        <v>MENESES</v>
      </c>
      <c r="AK111" s="9" t="str">
        <f t="shared" ca="1" si="561"/>
        <v>BSB</v>
      </c>
      <c r="AL111" s="9" t="str">
        <f t="shared" ca="1" si="561"/>
        <v>BSB</v>
      </c>
      <c r="AM111" s="52">
        <v>2</v>
      </c>
      <c r="AN111" s="41">
        <v>3.3000000000000002E-2</v>
      </c>
      <c r="AO111" s="42">
        <f t="shared" ca="1" si="24"/>
        <v>343</v>
      </c>
      <c r="AP111" s="42">
        <f t="shared" ca="1" si="25"/>
        <v>182</v>
      </c>
      <c r="AQ111" s="42">
        <f t="shared" ca="1" si="26"/>
        <v>331.68099999999998</v>
      </c>
    </row>
    <row r="112" spans="1:43" ht="14">
      <c r="A112" s="9">
        <f t="shared" si="18"/>
        <v>111</v>
      </c>
      <c r="B112" s="9">
        <v>62</v>
      </c>
      <c r="C112" s="50">
        <v>42780</v>
      </c>
      <c r="D112" s="39">
        <v>42784</v>
      </c>
      <c r="E112" s="39">
        <v>42782</v>
      </c>
      <c r="F112" s="40">
        <v>41</v>
      </c>
      <c r="G112" s="7">
        <f t="shared" ref="G112:L112" ca="1" si="562">INDIRECT(ADDRESS($F112+1,G$2,,,G$1))</f>
        <v>42777</v>
      </c>
      <c r="H112" s="27">
        <f t="shared" ca="1" si="562"/>
        <v>42794</v>
      </c>
      <c r="I112" s="9">
        <f t="shared" ca="1" si="562"/>
        <v>7</v>
      </c>
      <c r="J112" s="9">
        <f t="shared" ca="1" si="562"/>
        <v>1</v>
      </c>
      <c r="K112" s="28">
        <f t="shared" ca="1" si="562"/>
        <v>42736</v>
      </c>
      <c r="L112" s="9">
        <f t="shared" ca="1" si="562"/>
        <v>7</v>
      </c>
      <c r="M112" s="40">
        <v>5</v>
      </c>
      <c r="N112" s="9" t="str">
        <f t="shared" ref="N112:R112" ca="1" si="563">INDIRECT(ADDRESS($M112+1,N$2,,,N$1))</f>
        <v>ULTRA BOX</v>
      </c>
      <c r="O112" s="9" t="str">
        <f t="shared" ca="1" si="563"/>
        <v>UBX</v>
      </c>
      <c r="P112" s="9" t="str">
        <f t="shared" ca="1" si="563"/>
        <v>RUA Z, 32</v>
      </c>
      <c r="Q112" s="9" t="str">
        <f t="shared" ca="1" si="563"/>
        <v>RIBEIRÃO PRETO</v>
      </c>
      <c r="R112" s="9" t="str">
        <f t="shared" ca="1" si="563"/>
        <v>SP</v>
      </c>
      <c r="S112" s="40">
        <v>4</v>
      </c>
      <c r="T112" s="9" t="str">
        <f t="shared" ref="T112:Z112" ca="1" si="564">INDIRECT(ADDRESS($S112+1,T$2,,,T$1))</f>
        <v>CARMENERE</v>
      </c>
      <c r="U112" s="9" t="str">
        <f t="shared" ca="1" si="564"/>
        <v>CRMN</v>
      </c>
      <c r="V112" s="9" t="str">
        <f t="shared" ca="1" si="564"/>
        <v>VINHO TINTO</v>
      </c>
      <c r="W112" s="9" t="str">
        <f t="shared" ca="1" si="564"/>
        <v>12_BTL_0,75 l</v>
      </c>
      <c r="X112" s="29">
        <f t="shared" ca="1" si="564"/>
        <v>12</v>
      </c>
      <c r="Y112" s="30">
        <f t="shared" ca="1" si="564"/>
        <v>150</v>
      </c>
      <c r="Z112" s="30">
        <f t="shared" ca="1" si="564"/>
        <v>98</v>
      </c>
      <c r="AA112" s="40">
        <v>1</v>
      </c>
      <c r="AB112" s="9" t="str">
        <f t="shared" ref="AB112:AE112" ca="1" si="565">INDIRECT(ADDRESS($AA112+1,AB$2,,,AB$1))</f>
        <v>CAMPO BELO</v>
      </c>
      <c r="AC112" s="9" t="str">
        <f t="shared" ca="1" si="565"/>
        <v>CB</v>
      </c>
      <c r="AD112" s="9" t="str">
        <f t="shared" ca="1" si="565"/>
        <v>SÃO PAULO</v>
      </c>
      <c r="AE112" s="9" t="str">
        <f t="shared" ca="1" si="565"/>
        <v>BRASIL</v>
      </c>
      <c r="AF112" s="40">
        <v>8</v>
      </c>
      <c r="AG112" s="9" t="str">
        <f t="shared" ref="AG112:AL112" ca="1" si="566">INDIRECT(ADDRESS($AF112+1,AG$2,,,AG$1))</f>
        <v>JOAQUIM DE DEUS</v>
      </c>
      <c r="AH112" s="9" t="str">
        <f t="shared" ca="1" si="566"/>
        <v>JD</v>
      </c>
      <c r="AI112" s="9">
        <f t="shared" ca="1" si="566"/>
        <v>2231</v>
      </c>
      <c r="AJ112" s="9" t="str">
        <f t="shared" ca="1" si="566"/>
        <v>MENESES</v>
      </c>
      <c r="AK112" s="9" t="str">
        <f t="shared" ca="1" si="566"/>
        <v>BSB</v>
      </c>
      <c r="AL112" s="9" t="str">
        <f t="shared" ca="1" si="566"/>
        <v>BSB</v>
      </c>
      <c r="AM112" s="52">
        <v>3</v>
      </c>
      <c r="AN112" s="41">
        <v>3.9E-2</v>
      </c>
      <c r="AO112" s="42">
        <f t="shared" ca="1" si="24"/>
        <v>450</v>
      </c>
      <c r="AP112" s="42">
        <f t="shared" ca="1" si="25"/>
        <v>294</v>
      </c>
      <c r="AQ112" s="42">
        <f t="shared" ca="1" si="26"/>
        <v>432.45</v>
      </c>
    </row>
    <row r="113" spans="1:43" ht="14">
      <c r="A113" s="9">
        <f t="shared" si="18"/>
        <v>112</v>
      </c>
      <c r="B113" s="9">
        <v>63</v>
      </c>
      <c r="C113" s="50">
        <v>42781</v>
      </c>
      <c r="D113" s="39">
        <v>42784</v>
      </c>
      <c r="E113" s="39">
        <v>42783</v>
      </c>
      <c r="F113" s="40">
        <v>41</v>
      </c>
      <c r="G113" s="7">
        <f t="shared" ref="G113:L113" ca="1" si="567">INDIRECT(ADDRESS($F113+1,G$2,,,G$1))</f>
        <v>42777</v>
      </c>
      <c r="H113" s="27">
        <f t="shared" ca="1" si="567"/>
        <v>42794</v>
      </c>
      <c r="I113" s="9">
        <f t="shared" ca="1" si="567"/>
        <v>7</v>
      </c>
      <c r="J113" s="9">
        <f t="shared" ca="1" si="567"/>
        <v>1</v>
      </c>
      <c r="K113" s="28">
        <f t="shared" ca="1" si="567"/>
        <v>42736</v>
      </c>
      <c r="L113" s="9">
        <f t="shared" ca="1" si="567"/>
        <v>7</v>
      </c>
      <c r="M113" s="40">
        <v>7</v>
      </c>
      <c r="N113" s="9" t="str">
        <f t="shared" ref="N113:R113" ca="1" si="568">INDIRECT(ADDRESS($M113+1,N$2,,,N$1))</f>
        <v>WALMART</v>
      </c>
      <c r="O113" s="9" t="str">
        <f t="shared" ca="1" si="568"/>
        <v>WMT</v>
      </c>
      <c r="P113" s="9" t="str">
        <f t="shared" ca="1" si="568"/>
        <v>SGAS 912 BLOCO K</v>
      </c>
      <c r="Q113" s="9" t="str">
        <f t="shared" ca="1" si="568"/>
        <v>BRASÍLIA</v>
      </c>
      <c r="R113" s="9" t="str">
        <f t="shared" ca="1" si="568"/>
        <v>DF</v>
      </c>
      <c r="S113" s="40">
        <v>2</v>
      </c>
      <c r="T113" s="9" t="str">
        <f t="shared" ref="T113:Z113" ca="1" si="569">INDIRECT(ADDRESS($S113+1,T$2,,,T$1))</f>
        <v>TINTO SUAVE</v>
      </c>
      <c r="U113" s="9" t="str">
        <f t="shared" ca="1" si="569"/>
        <v>TNT_SU</v>
      </c>
      <c r="V113" s="9" t="str">
        <f t="shared" ca="1" si="569"/>
        <v>VINHO TINTO</v>
      </c>
      <c r="W113" s="9" t="str">
        <f t="shared" ca="1" si="569"/>
        <v>12_BTL_0,75 l</v>
      </c>
      <c r="X113" s="29">
        <f t="shared" ca="1" si="569"/>
        <v>12</v>
      </c>
      <c r="Y113" s="30">
        <f t="shared" ca="1" si="569"/>
        <v>120</v>
      </c>
      <c r="Z113" s="30">
        <f t="shared" ca="1" si="569"/>
        <v>79</v>
      </c>
      <c r="AA113" s="40">
        <v>4</v>
      </c>
      <c r="AB113" s="9" t="str">
        <f t="shared" ref="AB113:AE113" ca="1" si="570">INDIRECT(ADDRESS($AA113+1,AB$2,,,AB$1))</f>
        <v>AGUA LIMPA</v>
      </c>
      <c r="AC113" s="9" t="str">
        <f t="shared" ca="1" si="570"/>
        <v>AL</v>
      </c>
      <c r="AD113" s="9" t="str">
        <f t="shared" ca="1" si="570"/>
        <v>BELORIZONTE</v>
      </c>
      <c r="AE113" s="9" t="str">
        <f t="shared" ca="1" si="570"/>
        <v>BRASIL</v>
      </c>
      <c r="AF113" s="40">
        <v>8</v>
      </c>
      <c r="AG113" s="9" t="str">
        <f t="shared" ref="AG113:AL113" ca="1" si="571">INDIRECT(ADDRESS($AF113+1,AG$2,,,AG$1))</f>
        <v>JOAQUIM DE DEUS</v>
      </c>
      <c r="AH113" s="9" t="str">
        <f t="shared" ca="1" si="571"/>
        <v>JD</v>
      </c>
      <c r="AI113" s="9">
        <f t="shared" ca="1" si="571"/>
        <v>2231</v>
      </c>
      <c r="AJ113" s="9" t="str">
        <f t="shared" ca="1" si="571"/>
        <v>MENESES</v>
      </c>
      <c r="AK113" s="9" t="str">
        <f t="shared" ca="1" si="571"/>
        <v>BSB</v>
      </c>
      <c r="AL113" s="9" t="str">
        <f t="shared" ca="1" si="571"/>
        <v>BSB</v>
      </c>
      <c r="AM113" s="52">
        <v>3</v>
      </c>
      <c r="AN113" s="41">
        <v>2.5000000000000001E-2</v>
      </c>
      <c r="AO113" s="42">
        <f t="shared" ca="1" si="24"/>
        <v>360</v>
      </c>
      <c r="AP113" s="42">
        <f t="shared" ca="1" si="25"/>
        <v>237</v>
      </c>
      <c r="AQ113" s="42">
        <f t="shared" ca="1" si="26"/>
        <v>351</v>
      </c>
    </row>
    <row r="114" spans="1:43" ht="14">
      <c r="A114" s="9">
        <f t="shared" si="18"/>
        <v>113</v>
      </c>
      <c r="B114" s="9">
        <v>64</v>
      </c>
      <c r="C114" s="50">
        <v>42782</v>
      </c>
      <c r="D114" s="39">
        <v>42787</v>
      </c>
      <c r="E114" s="39">
        <v>42785</v>
      </c>
      <c r="F114" s="40">
        <v>43</v>
      </c>
      <c r="G114" s="7">
        <f t="shared" ref="G114:L114" ca="1" si="572">INDIRECT(ADDRESS($F114+1,G$2,,,G$1))</f>
        <v>42779</v>
      </c>
      <c r="H114" s="27">
        <f t="shared" ca="1" si="572"/>
        <v>42794</v>
      </c>
      <c r="I114" s="9">
        <f t="shared" ca="1" si="572"/>
        <v>2</v>
      </c>
      <c r="J114" s="9">
        <f t="shared" ca="1" si="572"/>
        <v>1</v>
      </c>
      <c r="K114" s="28">
        <f t="shared" ca="1" si="572"/>
        <v>42736</v>
      </c>
      <c r="L114" s="9">
        <f t="shared" ca="1" si="572"/>
        <v>2</v>
      </c>
      <c r="M114" s="40">
        <v>21</v>
      </c>
      <c r="N114" s="9" t="str">
        <f t="shared" ref="N114:R114" ca="1" si="573">INDIRECT(ADDRESS($M114+1,N$2,,,N$1))</f>
        <v>COZINHA MINEIRA REST.</v>
      </c>
      <c r="O114" s="9" t="str">
        <f t="shared" ca="1" si="573"/>
        <v>CMR</v>
      </c>
      <c r="P114" s="9" t="str">
        <f t="shared" ca="1" si="573"/>
        <v>RUA 7 DE SETEMBRO</v>
      </c>
      <c r="Q114" s="9" t="str">
        <f t="shared" ca="1" si="573"/>
        <v>BELORIZONTE</v>
      </c>
      <c r="R114" s="9" t="str">
        <f t="shared" ca="1" si="573"/>
        <v>MG</v>
      </c>
      <c r="S114" s="40">
        <v>21</v>
      </c>
      <c r="T114" s="9" t="str">
        <f t="shared" ref="T114:Z114" ca="1" si="574">INDIRECT(ADDRESS($S114+1,T$2,,,T$1))</f>
        <v>TINTO DE MESA</v>
      </c>
      <c r="U114" s="9" t="str">
        <f t="shared" ca="1" si="574"/>
        <v>TNT_MS_E</v>
      </c>
      <c r="V114" s="9" t="str">
        <f t="shared" ca="1" si="574"/>
        <v>VINHO TINTO</v>
      </c>
      <c r="W114" s="9" t="str">
        <f t="shared" ca="1" si="574"/>
        <v>4_TPK_2,0 l</v>
      </c>
      <c r="X114" s="29">
        <f t="shared" ca="1" si="574"/>
        <v>4</v>
      </c>
      <c r="Y114" s="30">
        <f t="shared" ca="1" si="574"/>
        <v>101</v>
      </c>
      <c r="Z114" s="30">
        <f t="shared" ca="1" si="574"/>
        <v>61</v>
      </c>
      <c r="AA114" s="40">
        <v>5</v>
      </c>
      <c r="AB114" s="9" t="str">
        <f t="shared" ref="AB114:AE114" ca="1" si="575">INDIRECT(ADDRESS($AA114+1,AB$2,,,AB$1))</f>
        <v>PARQUE SUL</v>
      </c>
      <c r="AC114" s="9" t="str">
        <f t="shared" ca="1" si="575"/>
        <v>PS</v>
      </c>
      <c r="AD114" s="9" t="str">
        <f t="shared" ca="1" si="575"/>
        <v>RIO DE JANEIRO</v>
      </c>
      <c r="AE114" s="9" t="str">
        <f t="shared" ca="1" si="575"/>
        <v>BRASIL</v>
      </c>
      <c r="AF114" s="40">
        <v>2</v>
      </c>
      <c r="AG114" s="9" t="str">
        <f t="shared" ref="AG114:AL114" ca="1" si="576">INDIRECT(ADDRESS($AF114+1,AG$2,,,AG$1))</f>
        <v>RIBAMAR NOGUEIRA</v>
      </c>
      <c r="AH114" s="9" t="str">
        <f t="shared" ca="1" si="576"/>
        <v>RN</v>
      </c>
      <c r="AI114" s="9">
        <f t="shared" ca="1" si="576"/>
        <v>2432</v>
      </c>
      <c r="AJ114" s="9" t="str">
        <f t="shared" ca="1" si="576"/>
        <v>AGUIAR</v>
      </c>
      <c r="AK114" s="9" t="str">
        <f t="shared" ca="1" si="576"/>
        <v>CTBA</v>
      </c>
      <c r="AL114" s="9" t="str">
        <f t="shared" ca="1" si="576"/>
        <v>CTBA</v>
      </c>
      <c r="AM114" s="52">
        <v>3</v>
      </c>
      <c r="AN114" s="41">
        <v>6.8000000000000005E-2</v>
      </c>
      <c r="AO114" s="42">
        <f t="shared" ca="1" si="24"/>
        <v>303</v>
      </c>
      <c r="AP114" s="42">
        <f t="shared" ca="1" si="25"/>
        <v>183</v>
      </c>
      <c r="AQ114" s="42">
        <f t="shared" ca="1" si="26"/>
        <v>282.39599999999996</v>
      </c>
    </row>
    <row r="115" spans="1:43" ht="14">
      <c r="A115" s="9">
        <f t="shared" si="18"/>
        <v>114</v>
      </c>
      <c r="B115" s="9">
        <v>65</v>
      </c>
      <c r="C115" s="50">
        <v>42781</v>
      </c>
      <c r="D115" s="39">
        <v>42784</v>
      </c>
      <c r="E115" s="39">
        <v>42782</v>
      </c>
      <c r="F115" s="40">
        <v>43</v>
      </c>
      <c r="G115" s="7">
        <f t="shared" ref="G115:L115" ca="1" si="577">INDIRECT(ADDRESS($F115+1,G$2,,,G$1))</f>
        <v>42779</v>
      </c>
      <c r="H115" s="27">
        <f t="shared" ca="1" si="577"/>
        <v>42794</v>
      </c>
      <c r="I115" s="9">
        <f t="shared" ca="1" si="577"/>
        <v>2</v>
      </c>
      <c r="J115" s="9">
        <f t="shared" ca="1" si="577"/>
        <v>1</v>
      </c>
      <c r="K115" s="28">
        <f t="shared" ca="1" si="577"/>
        <v>42736</v>
      </c>
      <c r="L115" s="9">
        <f t="shared" ca="1" si="577"/>
        <v>2</v>
      </c>
      <c r="M115" s="40">
        <v>12</v>
      </c>
      <c r="N115" s="9" t="str">
        <f t="shared" ref="N115:R115" ca="1" si="578">INDIRECT(ADDRESS($M115+1,N$2,,,N$1))</f>
        <v>DON PERILO</v>
      </c>
      <c r="O115" s="9" t="str">
        <f t="shared" ca="1" si="578"/>
        <v>DPR</v>
      </c>
      <c r="P115" s="9" t="str">
        <f t="shared" ca="1" si="578"/>
        <v>AV CENTRAL, 665</v>
      </c>
      <c r="Q115" s="9" t="str">
        <f t="shared" ca="1" si="578"/>
        <v>CURITIBA</v>
      </c>
      <c r="R115" s="9" t="str">
        <f t="shared" ca="1" si="578"/>
        <v>PR</v>
      </c>
      <c r="S115" s="40">
        <v>22</v>
      </c>
      <c r="T115" s="9" t="str">
        <f t="shared" ref="T115:Z115" ca="1" si="579">INDIRECT(ADDRESS($S115+1,T$2,,,T$1))</f>
        <v>TINTO SUAVE</v>
      </c>
      <c r="U115" s="9" t="str">
        <f t="shared" ca="1" si="579"/>
        <v>TNT_SU_E</v>
      </c>
      <c r="V115" s="9" t="str">
        <f t="shared" ca="1" si="579"/>
        <v>VINHO TINTO</v>
      </c>
      <c r="W115" s="9" t="str">
        <f t="shared" ca="1" si="579"/>
        <v>4_TPK_2,0 l</v>
      </c>
      <c r="X115" s="29">
        <f t="shared" ca="1" si="579"/>
        <v>4</v>
      </c>
      <c r="Y115" s="30">
        <f t="shared" ca="1" si="579"/>
        <v>103.5</v>
      </c>
      <c r="Z115" s="30">
        <f t="shared" ca="1" si="579"/>
        <v>61</v>
      </c>
      <c r="AA115" s="40">
        <v>2</v>
      </c>
      <c r="AB115" s="9" t="str">
        <f t="shared" ref="AB115:AE115" ca="1" si="580">INDIRECT(ADDRESS($AA115+1,AB$2,,,AB$1))</f>
        <v>MARTE</v>
      </c>
      <c r="AC115" s="9" t="str">
        <f t="shared" ca="1" si="580"/>
        <v>MT</v>
      </c>
      <c r="AD115" s="9" t="str">
        <f t="shared" ca="1" si="580"/>
        <v>CURITIBA</v>
      </c>
      <c r="AE115" s="9" t="str">
        <f t="shared" ca="1" si="580"/>
        <v>BRASIL</v>
      </c>
      <c r="AF115" s="40">
        <v>2</v>
      </c>
      <c r="AG115" s="9" t="str">
        <f t="shared" ref="AG115:AL115" ca="1" si="581">INDIRECT(ADDRESS($AF115+1,AG$2,,,AG$1))</f>
        <v>RIBAMAR NOGUEIRA</v>
      </c>
      <c r="AH115" s="9" t="str">
        <f t="shared" ca="1" si="581"/>
        <v>RN</v>
      </c>
      <c r="AI115" s="9">
        <f t="shared" ca="1" si="581"/>
        <v>2432</v>
      </c>
      <c r="AJ115" s="9" t="str">
        <f t="shared" ca="1" si="581"/>
        <v>AGUIAR</v>
      </c>
      <c r="AK115" s="9" t="str">
        <f t="shared" ca="1" si="581"/>
        <v>CTBA</v>
      </c>
      <c r="AL115" s="9" t="str">
        <f t="shared" ca="1" si="581"/>
        <v>CTBA</v>
      </c>
      <c r="AM115" s="52">
        <v>3</v>
      </c>
      <c r="AN115" s="41">
        <v>1.3000000000000001E-2</v>
      </c>
      <c r="AO115" s="42">
        <f t="shared" ca="1" si="24"/>
        <v>310.5</v>
      </c>
      <c r="AP115" s="42">
        <f t="shared" ca="1" si="25"/>
        <v>183</v>
      </c>
      <c r="AQ115" s="42">
        <f t="shared" ca="1" si="26"/>
        <v>306.46350000000001</v>
      </c>
    </row>
    <row r="116" spans="1:43" ht="14">
      <c r="A116" s="9">
        <f t="shared" si="18"/>
        <v>115</v>
      </c>
      <c r="B116" s="9">
        <v>65</v>
      </c>
      <c r="C116" s="50">
        <v>42781</v>
      </c>
      <c r="D116" s="39">
        <v>42784</v>
      </c>
      <c r="E116" s="39">
        <v>42782</v>
      </c>
      <c r="F116" s="40">
        <v>43</v>
      </c>
      <c r="G116" s="7">
        <f t="shared" ref="G116:L116" ca="1" si="582">INDIRECT(ADDRESS($F116+1,G$2,,,G$1))</f>
        <v>42779</v>
      </c>
      <c r="H116" s="27">
        <f t="shared" ca="1" si="582"/>
        <v>42794</v>
      </c>
      <c r="I116" s="9">
        <f t="shared" ca="1" si="582"/>
        <v>2</v>
      </c>
      <c r="J116" s="9">
        <f t="shared" ca="1" si="582"/>
        <v>1</v>
      </c>
      <c r="K116" s="28">
        <f t="shared" ca="1" si="582"/>
        <v>42736</v>
      </c>
      <c r="L116" s="9">
        <f t="shared" ca="1" si="582"/>
        <v>2</v>
      </c>
      <c r="M116" s="40">
        <v>12</v>
      </c>
      <c r="N116" s="9" t="str">
        <f t="shared" ref="N116:R116" ca="1" si="583">INDIRECT(ADDRESS($M116+1,N$2,,,N$1))</f>
        <v>DON PERILO</v>
      </c>
      <c r="O116" s="9" t="str">
        <f t="shared" ca="1" si="583"/>
        <v>DPR</v>
      </c>
      <c r="P116" s="9" t="str">
        <f t="shared" ca="1" si="583"/>
        <v>AV CENTRAL, 665</v>
      </c>
      <c r="Q116" s="9" t="str">
        <f t="shared" ca="1" si="583"/>
        <v>CURITIBA</v>
      </c>
      <c r="R116" s="9" t="str">
        <f t="shared" ca="1" si="583"/>
        <v>PR</v>
      </c>
      <c r="S116" s="40">
        <v>24</v>
      </c>
      <c r="T116" s="9" t="str">
        <f t="shared" ref="T116:Z116" ca="1" si="584">INDIRECT(ADDRESS($S116+1,T$2,,,T$1))</f>
        <v>CARMENERE</v>
      </c>
      <c r="U116" s="9" t="str">
        <f t="shared" ca="1" si="584"/>
        <v>CRMN_E</v>
      </c>
      <c r="V116" s="9" t="str">
        <f t="shared" ca="1" si="584"/>
        <v>VINHO TINTO</v>
      </c>
      <c r="W116" s="9" t="str">
        <f t="shared" ca="1" si="584"/>
        <v>4_TPK_2,0 l</v>
      </c>
      <c r="X116" s="29">
        <f t="shared" ca="1" si="584"/>
        <v>4</v>
      </c>
      <c r="Y116" s="30">
        <f t="shared" ca="1" si="584"/>
        <v>123</v>
      </c>
      <c r="Z116" s="30">
        <f t="shared" ca="1" si="584"/>
        <v>12</v>
      </c>
      <c r="AA116" s="40">
        <v>6</v>
      </c>
      <c r="AB116" s="9" t="str">
        <f t="shared" ref="AB116:AE116" ca="1" si="585">INDIRECT(ADDRESS($AA116+1,AB$2,,,AB$1))</f>
        <v>CENTRO NORTE</v>
      </c>
      <c r="AC116" s="9" t="str">
        <f t="shared" ca="1" si="585"/>
        <v>CN</v>
      </c>
      <c r="AD116" s="9" t="str">
        <f t="shared" ca="1" si="585"/>
        <v>GOIANIA</v>
      </c>
      <c r="AE116" s="9" t="str">
        <f t="shared" ca="1" si="585"/>
        <v>BRASIL</v>
      </c>
      <c r="AF116" s="40">
        <v>2</v>
      </c>
      <c r="AG116" s="9" t="str">
        <f t="shared" ref="AG116:AL116" ca="1" si="586">INDIRECT(ADDRESS($AF116+1,AG$2,,,AG$1))</f>
        <v>RIBAMAR NOGUEIRA</v>
      </c>
      <c r="AH116" s="9" t="str">
        <f t="shared" ca="1" si="586"/>
        <v>RN</v>
      </c>
      <c r="AI116" s="9">
        <f t="shared" ca="1" si="586"/>
        <v>2432</v>
      </c>
      <c r="AJ116" s="9" t="str">
        <f t="shared" ca="1" si="586"/>
        <v>AGUIAR</v>
      </c>
      <c r="AK116" s="9" t="str">
        <f t="shared" ca="1" si="586"/>
        <v>CTBA</v>
      </c>
      <c r="AL116" s="9" t="str">
        <f t="shared" ca="1" si="586"/>
        <v>CTBA</v>
      </c>
      <c r="AM116" s="52">
        <v>2</v>
      </c>
      <c r="AN116" s="41">
        <v>1.4999999999999999E-2</v>
      </c>
      <c r="AO116" s="42">
        <f t="shared" ca="1" si="24"/>
        <v>246</v>
      </c>
      <c r="AP116" s="42">
        <f t="shared" ca="1" si="25"/>
        <v>24</v>
      </c>
      <c r="AQ116" s="42">
        <f t="shared" ca="1" si="26"/>
        <v>242.31</v>
      </c>
    </row>
    <row r="117" spans="1:43" ht="14">
      <c r="A117" s="9">
        <f t="shared" si="18"/>
        <v>116</v>
      </c>
      <c r="B117" s="9">
        <v>65</v>
      </c>
      <c r="C117" s="50">
        <v>42781</v>
      </c>
      <c r="D117" s="39">
        <v>42784</v>
      </c>
      <c r="E117" s="39">
        <v>42782</v>
      </c>
      <c r="F117" s="40">
        <v>43</v>
      </c>
      <c r="G117" s="7">
        <f t="shared" ref="G117:L117" ca="1" si="587">INDIRECT(ADDRESS($F117+1,G$2,,,G$1))</f>
        <v>42779</v>
      </c>
      <c r="H117" s="27">
        <f t="shared" ca="1" si="587"/>
        <v>42794</v>
      </c>
      <c r="I117" s="9">
        <f t="shared" ca="1" si="587"/>
        <v>2</v>
      </c>
      <c r="J117" s="9">
        <f t="shared" ca="1" si="587"/>
        <v>1</v>
      </c>
      <c r="K117" s="28">
        <f t="shared" ca="1" si="587"/>
        <v>42736</v>
      </c>
      <c r="L117" s="9">
        <f t="shared" ca="1" si="587"/>
        <v>2</v>
      </c>
      <c r="M117" s="40">
        <v>12</v>
      </c>
      <c r="N117" s="9" t="str">
        <f t="shared" ref="N117:R117" ca="1" si="588">INDIRECT(ADDRESS($M117+1,N$2,,,N$1))</f>
        <v>DON PERILO</v>
      </c>
      <c r="O117" s="9" t="str">
        <f t="shared" ca="1" si="588"/>
        <v>DPR</v>
      </c>
      <c r="P117" s="9" t="str">
        <f t="shared" ca="1" si="588"/>
        <v>AV CENTRAL, 665</v>
      </c>
      <c r="Q117" s="9" t="str">
        <f t="shared" ca="1" si="588"/>
        <v>CURITIBA</v>
      </c>
      <c r="R117" s="9" t="str">
        <f t="shared" ca="1" si="588"/>
        <v>PR</v>
      </c>
      <c r="S117" s="40">
        <v>5</v>
      </c>
      <c r="T117" s="9" t="str">
        <f t="shared" ref="T117:Z117" ca="1" si="589">INDIRECT(ADDRESS($S117+1,T$2,,,T$1))</f>
        <v>CARMENERE RESERVA</v>
      </c>
      <c r="U117" s="9" t="str">
        <f t="shared" ca="1" si="589"/>
        <v>CRMN_RS</v>
      </c>
      <c r="V117" s="9" t="str">
        <f t="shared" ca="1" si="589"/>
        <v>VINHO TINTO</v>
      </c>
      <c r="W117" s="9" t="str">
        <f t="shared" ca="1" si="589"/>
        <v>12_BTL_0,75 l</v>
      </c>
      <c r="X117" s="29">
        <f t="shared" ca="1" si="589"/>
        <v>12</v>
      </c>
      <c r="Y117" s="30">
        <f t="shared" ca="1" si="589"/>
        <v>198</v>
      </c>
      <c r="Z117" s="30">
        <f t="shared" ca="1" si="589"/>
        <v>110</v>
      </c>
      <c r="AA117" s="40">
        <v>5</v>
      </c>
      <c r="AB117" s="9" t="str">
        <f t="shared" ref="AB117:AE117" ca="1" si="590">INDIRECT(ADDRESS($AA117+1,AB$2,,,AB$1))</f>
        <v>PARQUE SUL</v>
      </c>
      <c r="AC117" s="9" t="str">
        <f t="shared" ca="1" si="590"/>
        <v>PS</v>
      </c>
      <c r="AD117" s="9" t="str">
        <f t="shared" ca="1" si="590"/>
        <v>RIO DE JANEIRO</v>
      </c>
      <c r="AE117" s="9" t="str">
        <f t="shared" ca="1" si="590"/>
        <v>BRASIL</v>
      </c>
      <c r="AF117" s="40">
        <v>2</v>
      </c>
      <c r="AG117" s="9" t="str">
        <f t="shared" ref="AG117:AL117" ca="1" si="591">INDIRECT(ADDRESS($AF117+1,AG$2,,,AG$1))</f>
        <v>RIBAMAR NOGUEIRA</v>
      </c>
      <c r="AH117" s="9" t="str">
        <f t="shared" ca="1" si="591"/>
        <v>RN</v>
      </c>
      <c r="AI117" s="9">
        <f t="shared" ca="1" si="591"/>
        <v>2432</v>
      </c>
      <c r="AJ117" s="9" t="str">
        <f t="shared" ca="1" si="591"/>
        <v>AGUIAR</v>
      </c>
      <c r="AK117" s="9" t="str">
        <f t="shared" ca="1" si="591"/>
        <v>CTBA</v>
      </c>
      <c r="AL117" s="9" t="str">
        <f t="shared" ca="1" si="591"/>
        <v>CTBA</v>
      </c>
      <c r="AM117" s="52">
        <v>2</v>
      </c>
      <c r="AN117" s="41">
        <v>0</v>
      </c>
      <c r="AO117" s="42">
        <f t="shared" ca="1" si="24"/>
        <v>396</v>
      </c>
      <c r="AP117" s="42">
        <f t="shared" ca="1" si="25"/>
        <v>220</v>
      </c>
      <c r="AQ117" s="42">
        <f t="shared" ca="1" si="26"/>
        <v>396</v>
      </c>
    </row>
    <row r="118" spans="1:43" ht="14">
      <c r="A118" s="9">
        <f t="shared" si="18"/>
        <v>117</v>
      </c>
      <c r="B118" s="9">
        <v>66</v>
      </c>
      <c r="C118" s="50">
        <v>42782</v>
      </c>
      <c r="D118" s="39">
        <v>42788</v>
      </c>
      <c r="E118" s="39">
        <v>42790</v>
      </c>
      <c r="F118" s="40">
        <v>44</v>
      </c>
      <c r="G118" s="7">
        <f t="shared" ref="G118:L118" ca="1" si="592">INDIRECT(ADDRESS($F118+1,G$2,,,G$1))</f>
        <v>42780</v>
      </c>
      <c r="H118" s="27">
        <f t="shared" ca="1" si="592"/>
        <v>42794</v>
      </c>
      <c r="I118" s="9">
        <f t="shared" ca="1" si="592"/>
        <v>3</v>
      </c>
      <c r="J118" s="9">
        <f t="shared" ca="1" si="592"/>
        <v>1</v>
      </c>
      <c r="K118" s="28">
        <f t="shared" ca="1" si="592"/>
        <v>42736</v>
      </c>
      <c r="L118" s="9">
        <f t="shared" ca="1" si="592"/>
        <v>3</v>
      </c>
      <c r="M118" s="40">
        <v>35</v>
      </c>
      <c r="N118" s="9" t="str">
        <f t="shared" ref="N118:R118" ca="1" si="593">INDIRECT(ADDRESS($M118+1,N$2,,,N$1))</f>
        <v>ADEGA DO ROMEU</v>
      </c>
      <c r="O118" s="9" t="str">
        <f t="shared" ca="1" si="593"/>
        <v>ADR</v>
      </c>
      <c r="P118" s="9" t="str">
        <f t="shared" ca="1" si="593"/>
        <v>AV. BANDEIRANTES, 334</v>
      </c>
      <c r="Q118" s="9" t="str">
        <f t="shared" ca="1" si="593"/>
        <v>UBERLÂNDIA</v>
      </c>
      <c r="R118" s="9" t="str">
        <f t="shared" ca="1" si="593"/>
        <v>MG</v>
      </c>
      <c r="S118" s="40">
        <v>24</v>
      </c>
      <c r="T118" s="9" t="str">
        <f t="shared" ref="T118:Z118" ca="1" si="594">INDIRECT(ADDRESS($S118+1,T$2,,,T$1))</f>
        <v>CARMENERE</v>
      </c>
      <c r="U118" s="9" t="str">
        <f t="shared" ca="1" si="594"/>
        <v>CRMN_E</v>
      </c>
      <c r="V118" s="9" t="str">
        <f t="shared" ca="1" si="594"/>
        <v>VINHO TINTO</v>
      </c>
      <c r="W118" s="9" t="str">
        <f t="shared" ca="1" si="594"/>
        <v>4_TPK_2,0 l</v>
      </c>
      <c r="X118" s="29">
        <f t="shared" ca="1" si="594"/>
        <v>4</v>
      </c>
      <c r="Y118" s="30">
        <f t="shared" ca="1" si="594"/>
        <v>123</v>
      </c>
      <c r="Z118" s="30">
        <f t="shared" ca="1" si="594"/>
        <v>12</v>
      </c>
      <c r="AA118" s="40">
        <v>6</v>
      </c>
      <c r="AB118" s="9" t="str">
        <f t="shared" ref="AB118:AE118" ca="1" si="595">INDIRECT(ADDRESS($AA118+1,AB$2,,,AB$1))</f>
        <v>CENTRO NORTE</v>
      </c>
      <c r="AC118" s="9" t="str">
        <f t="shared" ca="1" si="595"/>
        <v>CN</v>
      </c>
      <c r="AD118" s="9" t="str">
        <f t="shared" ca="1" si="595"/>
        <v>GOIANIA</v>
      </c>
      <c r="AE118" s="9" t="str">
        <f t="shared" ca="1" si="595"/>
        <v>BRASIL</v>
      </c>
      <c r="AF118" s="40">
        <v>10</v>
      </c>
      <c r="AG118" s="9" t="str">
        <f t="shared" ref="AG118:AL118" ca="1" si="596">INDIRECT(ADDRESS($AF118+1,AG$2,,,AG$1))</f>
        <v>MIGUEL FREITAS</v>
      </c>
      <c r="AH118" s="9" t="str">
        <f t="shared" ca="1" si="596"/>
        <v>MF</v>
      </c>
      <c r="AI118" s="9">
        <f t="shared" ca="1" si="596"/>
        <v>2201</v>
      </c>
      <c r="AJ118" s="9" t="str">
        <f t="shared" ca="1" si="596"/>
        <v>ANTÔNIO</v>
      </c>
      <c r="AK118" s="9" t="str">
        <f t="shared" ca="1" si="596"/>
        <v>SPAULO</v>
      </c>
      <c r="AL118" s="9" t="str">
        <f t="shared" ca="1" si="596"/>
        <v>SPAULO</v>
      </c>
      <c r="AM118" s="52">
        <v>3</v>
      </c>
      <c r="AN118" s="41">
        <v>6.3E-2</v>
      </c>
      <c r="AO118" s="42">
        <f t="shared" ca="1" si="24"/>
        <v>369</v>
      </c>
      <c r="AP118" s="42">
        <f t="shared" ca="1" si="25"/>
        <v>36</v>
      </c>
      <c r="AQ118" s="42">
        <f t="shared" ca="1" si="26"/>
        <v>345.75300000000004</v>
      </c>
    </row>
    <row r="119" spans="1:43" ht="14">
      <c r="A119" s="9">
        <f t="shared" si="18"/>
        <v>118</v>
      </c>
      <c r="B119" s="9">
        <v>67</v>
      </c>
      <c r="C119" s="50">
        <v>42783</v>
      </c>
      <c r="D119" s="39">
        <v>42787</v>
      </c>
      <c r="E119" s="39">
        <v>42789</v>
      </c>
      <c r="F119" s="40">
        <v>45</v>
      </c>
      <c r="G119" s="7">
        <f t="shared" ref="G119:L119" ca="1" si="597">INDIRECT(ADDRESS($F119+1,G$2,,,G$1))</f>
        <v>42781</v>
      </c>
      <c r="H119" s="27">
        <f t="shared" ca="1" si="597"/>
        <v>42794</v>
      </c>
      <c r="I119" s="9">
        <f t="shared" ca="1" si="597"/>
        <v>4</v>
      </c>
      <c r="J119" s="9">
        <f t="shared" ca="1" si="597"/>
        <v>1</v>
      </c>
      <c r="K119" s="28">
        <f t="shared" ca="1" si="597"/>
        <v>42736</v>
      </c>
      <c r="L119" s="9">
        <f t="shared" ca="1" si="597"/>
        <v>4</v>
      </c>
      <c r="M119" s="40">
        <v>21</v>
      </c>
      <c r="N119" s="9" t="str">
        <f t="shared" ref="N119:R119" ca="1" si="598">INDIRECT(ADDRESS($M119+1,N$2,,,N$1))</f>
        <v>COZINHA MINEIRA REST.</v>
      </c>
      <c r="O119" s="9" t="str">
        <f t="shared" ca="1" si="598"/>
        <v>CMR</v>
      </c>
      <c r="P119" s="9" t="str">
        <f t="shared" ca="1" si="598"/>
        <v>RUA 7 DE SETEMBRO</v>
      </c>
      <c r="Q119" s="9" t="str">
        <f t="shared" ca="1" si="598"/>
        <v>BELORIZONTE</v>
      </c>
      <c r="R119" s="9" t="str">
        <f t="shared" ca="1" si="598"/>
        <v>MG</v>
      </c>
      <c r="S119" s="40">
        <v>16</v>
      </c>
      <c r="T119" s="9" t="str">
        <f t="shared" ref="T119:Z119" ca="1" si="599">INDIRECT(ADDRESS($S119+1,T$2,,,T$1))</f>
        <v>ESPUMANTE DEMI-SEC</v>
      </c>
      <c r="U119" s="9" t="str">
        <f t="shared" ca="1" si="599"/>
        <v>ES_DS</v>
      </c>
      <c r="V119" s="9" t="str">
        <f t="shared" ca="1" si="599"/>
        <v>ESPUMANTE</v>
      </c>
      <c r="W119" s="9" t="str">
        <f t="shared" ca="1" si="599"/>
        <v>12_BTL_0,75 l</v>
      </c>
      <c r="X119" s="29">
        <f t="shared" ca="1" si="599"/>
        <v>12</v>
      </c>
      <c r="Y119" s="30">
        <f t="shared" ca="1" si="599"/>
        <v>223</v>
      </c>
      <c r="Z119" s="30">
        <f t="shared" ca="1" si="599"/>
        <v>111</v>
      </c>
      <c r="AA119" s="40">
        <v>6</v>
      </c>
      <c r="AB119" s="9" t="str">
        <f t="shared" ref="AB119:AE119" ca="1" si="600">INDIRECT(ADDRESS($AA119+1,AB$2,,,AB$1))</f>
        <v>CENTRO NORTE</v>
      </c>
      <c r="AC119" s="9" t="str">
        <f t="shared" ca="1" si="600"/>
        <v>CN</v>
      </c>
      <c r="AD119" s="9" t="str">
        <f t="shared" ca="1" si="600"/>
        <v>GOIANIA</v>
      </c>
      <c r="AE119" s="9" t="str">
        <f t="shared" ca="1" si="600"/>
        <v>BRASIL</v>
      </c>
      <c r="AF119" s="40">
        <v>9</v>
      </c>
      <c r="AG119" s="9" t="str">
        <f t="shared" ref="AG119:AL119" ca="1" si="601">INDIRECT(ADDRESS($AF119+1,AG$2,,,AG$1))</f>
        <v>CARLOS JOSE</v>
      </c>
      <c r="AH119" s="9" t="str">
        <f t="shared" ca="1" si="601"/>
        <v>CJ</v>
      </c>
      <c r="AI119" s="9">
        <f t="shared" ca="1" si="601"/>
        <v>2177</v>
      </c>
      <c r="AJ119" s="9" t="str">
        <f t="shared" ca="1" si="601"/>
        <v>MENESES</v>
      </c>
      <c r="AK119" s="9" t="str">
        <f t="shared" ca="1" si="601"/>
        <v>BSB</v>
      </c>
      <c r="AL119" s="9" t="str">
        <f t="shared" ca="1" si="601"/>
        <v>BSB</v>
      </c>
      <c r="AM119" s="52">
        <v>2</v>
      </c>
      <c r="AN119" s="41">
        <v>0</v>
      </c>
      <c r="AO119" s="42">
        <f t="shared" ca="1" si="24"/>
        <v>446</v>
      </c>
      <c r="AP119" s="42">
        <f t="shared" ca="1" si="25"/>
        <v>222</v>
      </c>
      <c r="AQ119" s="42">
        <f t="shared" ca="1" si="26"/>
        <v>446</v>
      </c>
    </row>
    <row r="120" spans="1:43" ht="14">
      <c r="A120" s="9">
        <f t="shared" si="18"/>
        <v>119</v>
      </c>
      <c r="B120" s="9">
        <v>67</v>
      </c>
      <c r="C120" s="50">
        <v>42783</v>
      </c>
      <c r="D120" s="39">
        <v>42787</v>
      </c>
      <c r="E120" s="39">
        <v>42789</v>
      </c>
      <c r="F120" s="40">
        <v>45</v>
      </c>
      <c r="G120" s="7">
        <f t="shared" ref="G120:L120" ca="1" si="602">INDIRECT(ADDRESS($F120+1,G$2,,,G$1))</f>
        <v>42781</v>
      </c>
      <c r="H120" s="27">
        <f t="shared" ca="1" si="602"/>
        <v>42794</v>
      </c>
      <c r="I120" s="9">
        <f t="shared" ca="1" si="602"/>
        <v>4</v>
      </c>
      <c r="J120" s="9">
        <f t="shared" ca="1" si="602"/>
        <v>1</v>
      </c>
      <c r="K120" s="28">
        <f t="shared" ca="1" si="602"/>
        <v>42736</v>
      </c>
      <c r="L120" s="9">
        <f t="shared" ca="1" si="602"/>
        <v>4</v>
      </c>
      <c r="M120" s="40">
        <v>21</v>
      </c>
      <c r="N120" s="9" t="str">
        <f t="shared" ref="N120:R120" ca="1" si="603">INDIRECT(ADDRESS($M120+1,N$2,,,N$1))</f>
        <v>COZINHA MINEIRA REST.</v>
      </c>
      <c r="O120" s="9" t="str">
        <f t="shared" ca="1" si="603"/>
        <v>CMR</v>
      </c>
      <c r="P120" s="9" t="str">
        <f t="shared" ca="1" si="603"/>
        <v>RUA 7 DE SETEMBRO</v>
      </c>
      <c r="Q120" s="9" t="str">
        <f t="shared" ca="1" si="603"/>
        <v>BELORIZONTE</v>
      </c>
      <c r="R120" s="9" t="str">
        <f t="shared" ca="1" si="603"/>
        <v>MG</v>
      </c>
      <c r="S120" s="40">
        <v>11</v>
      </c>
      <c r="T120" s="9" t="str">
        <f t="shared" ref="T120:Z120" ca="1" si="604">INDIRECT(ADDRESS($S120+1,T$2,,,T$1))</f>
        <v>RIESLING RESERVA</v>
      </c>
      <c r="U120" s="9" t="str">
        <f t="shared" ca="1" si="604"/>
        <v>RISL_RS</v>
      </c>
      <c r="V120" s="9" t="str">
        <f t="shared" ca="1" si="604"/>
        <v>VINHO BRANCO</v>
      </c>
      <c r="W120" s="9" t="str">
        <f t="shared" ca="1" si="604"/>
        <v>12_BTL_0,75 l</v>
      </c>
      <c r="X120" s="29">
        <f t="shared" ca="1" si="604"/>
        <v>12</v>
      </c>
      <c r="Y120" s="30">
        <f t="shared" ca="1" si="604"/>
        <v>240</v>
      </c>
      <c r="Z120" s="30">
        <f t="shared" ca="1" si="604"/>
        <v>123</v>
      </c>
      <c r="AA120" s="40">
        <v>6</v>
      </c>
      <c r="AB120" s="9" t="str">
        <f t="shared" ref="AB120:AE120" ca="1" si="605">INDIRECT(ADDRESS($AA120+1,AB$2,,,AB$1))</f>
        <v>CENTRO NORTE</v>
      </c>
      <c r="AC120" s="9" t="str">
        <f t="shared" ca="1" si="605"/>
        <v>CN</v>
      </c>
      <c r="AD120" s="9" t="str">
        <f t="shared" ca="1" si="605"/>
        <v>GOIANIA</v>
      </c>
      <c r="AE120" s="9" t="str">
        <f t="shared" ca="1" si="605"/>
        <v>BRASIL</v>
      </c>
      <c r="AF120" s="40">
        <v>9</v>
      </c>
      <c r="AG120" s="9" t="str">
        <f t="shared" ref="AG120:AL120" ca="1" si="606">INDIRECT(ADDRESS($AF120+1,AG$2,,,AG$1))</f>
        <v>CARLOS JOSE</v>
      </c>
      <c r="AH120" s="9" t="str">
        <f t="shared" ca="1" si="606"/>
        <v>CJ</v>
      </c>
      <c r="AI120" s="9">
        <f t="shared" ca="1" si="606"/>
        <v>2177</v>
      </c>
      <c r="AJ120" s="9" t="str">
        <f t="shared" ca="1" si="606"/>
        <v>MENESES</v>
      </c>
      <c r="AK120" s="9" t="str">
        <f t="shared" ca="1" si="606"/>
        <v>BSB</v>
      </c>
      <c r="AL120" s="9" t="str">
        <f t="shared" ca="1" si="606"/>
        <v>BSB</v>
      </c>
      <c r="AM120" s="52">
        <v>2</v>
      </c>
      <c r="AN120" s="41">
        <v>7.400000000000001E-2</v>
      </c>
      <c r="AO120" s="42">
        <f t="shared" ca="1" si="24"/>
        <v>480</v>
      </c>
      <c r="AP120" s="42">
        <f t="shared" ca="1" si="25"/>
        <v>246</v>
      </c>
      <c r="AQ120" s="42">
        <f t="shared" ca="1" si="26"/>
        <v>444.47999999999996</v>
      </c>
    </row>
    <row r="121" spans="1:43" ht="14">
      <c r="A121" s="9">
        <f t="shared" si="18"/>
        <v>120</v>
      </c>
      <c r="B121" s="9">
        <v>68</v>
      </c>
      <c r="C121" s="50">
        <v>42784</v>
      </c>
      <c r="D121" s="39">
        <v>42790</v>
      </c>
      <c r="E121" s="39">
        <v>42791</v>
      </c>
      <c r="F121" s="40">
        <v>45</v>
      </c>
      <c r="G121" s="7">
        <f t="shared" ref="G121:L121" ca="1" si="607">INDIRECT(ADDRESS($F121+1,G$2,,,G$1))</f>
        <v>42781</v>
      </c>
      <c r="H121" s="27">
        <f t="shared" ca="1" si="607"/>
        <v>42794</v>
      </c>
      <c r="I121" s="9">
        <f t="shared" ca="1" si="607"/>
        <v>4</v>
      </c>
      <c r="J121" s="9">
        <f t="shared" ca="1" si="607"/>
        <v>1</v>
      </c>
      <c r="K121" s="28">
        <f t="shared" ca="1" si="607"/>
        <v>42736</v>
      </c>
      <c r="L121" s="9">
        <f t="shared" ca="1" si="607"/>
        <v>4</v>
      </c>
      <c r="M121" s="40">
        <v>27</v>
      </c>
      <c r="N121" s="9" t="str">
        <f t="shared" ref="N121:R121" ca="1" si="608">INDIRECT(ADDRESS($M121+1,N$2,,,N$1))</f>
        <v>ROMA RESTAURANTE</v>
      </c>
      <c r="O121" s="9" t="str">
        <f t="shared" ca="1" si="608"/>
        <v>RRT</v>
      </c>
      <c r="P121" s="9" t="str">
        <f t="shared" ca="1" si="608"/>
        <v>RUA NONA ITALIA, 44</v>
      </c>
      <c r="Q121" s="9" t="str">
        <f t="shared" ca="1" si="608"/>
        <v>CURITIBA</v>
      </c>
      <c r="R121" s="9" t="str">
        <f t="shared" ca="1" si="608"/>
        <v>PR</v>
      </c>
      <c r="S121" s="40">
        <v>16</v>
      </c>
      <c r="T121" s="9" t="str">
        <f t="shared" ref="T121:Z121" ca="1" si="609">INDIRECT(ADDRESS($S121+1,T$2,,,T$1))</f>
        <v>ESPUMANTE DEMI-SEC</v>
      </c>
      <c r="U121" s="9" t="str">
        <f t="shared" ca="1" si="609"/>
        <v>ES_DS</v>
      </c>
      <c r="V121" s="9" t="str">
        <f t="shared" ca="1" si="609"/>
        <v>ESPUMANTE</v>
      </c>
      <c r="W121" s="9" t="str">
        <f t="shared" ca="1" si="609"/>
        <v>12_BTL_0,75 l</v>
      </c>
      <c r="X121" s="29">
        <f t="shared" ca="1" si="609"/>
        <v>12</v>
      </c>
      <c r="Y121" s="30">
        <f t="shared" ca="1" si="609"/>
        <v>223</v>
      </c>
      <c r="Z121" s="30">
        <f t="shared" ca="1" si="609"/>
        <v>111</v>
      </c>
      <c r="AA121" s="40">
        <v>2</v>
      </c>
      <c r="AB121" s="9" t="str">
        <f t="shared" ref="AB121:AE121" ca="1" si="610">INDIRECT(ADDRESS($AA121+1,AB$2,,,AB$1))</f>
        <v>MARTE</v>
      </c>
      <c r="AC121" s="9" t="str">
        <f t="shared" ca="1" si="610"/>
        <v>MT</v>
      </c>
      <c r="AD121" s="9" t="str">
        <f t="shared" ca="1" si="610"/>
        <v>CURITIBA</v>
      </c>
      <c r="AE121" s="9" t="str">
        <f t="shared" ca="1" si="610"/>
        <v>BRASIL</v>
      </c>
      <c r="AF121" s="40">
        <v>9</v>
      </c>
      <c r="AG121" s="9" t="str">
        <f t="shared" ref="AG121:AL121" ca="1" si="611">INDIRECT(ADDRESS($AF121+1,AG$2,,,AG$1))</f>
        <v>CARLOS JOSE</v>
      </c>
      <c r="AH121" s="9" t="str">
        <f t="shared" ca="1" si="611"/>
        <v>CJ</v>
      </c>
      <c r="AI121" s="9">
        <f t="shared" ca="1" si="611"/>
        <v>2177</v>
      </c>
      <c r="AJ121" s="9" t="str">
        <f t="shared" ca="1" si="611"/>
        <v>MENESES</v>
      </c>
      <c r="AK121" s="9" t="str">
        <f t="shared" ca="1" si="611"/>
        <v>BSB</v>
      </c>
      <c r="AL121" s="9" t="str">
        <f t="shared" ca="1" si="611"/>
        <v>BSB</v>
      </c>
      <c r="AM121" s="52">
        <v>2</v>
      </c>
      <c r="AN121" s="41">
        <v>2.2000000000000002E-2</v>
      </c>
      <c r="AO121" s="42">
        <f t="shared" ca="1" si="24"/>
        <v>446</v>
      </c>
      <c r="AP121" s="42">
        <f t="shared" ca="1" si="25"/>
        <v>222</v>
      </c>
      <c r="AQ121" s="42">
        <f t="shared" ca="1" si="26"/>
        <v>436.18799999999999</v>
      </c>
    </row>
    <row r="122" spans="1:43" ht="14">
      <c r="A122" s="9">
        <f t="shared" si="18"/>
        <v>121</v>
      </c>
      <c r="B122" s="9">
        <v>69</v>
      </c>
      <c r="C122" s="50">
        <v>42782</v>
      </c>
      <c r="D122" s="39">
        <v>42787</v>
      </c>
      <c r="E122" s="39">
        <v>42785</v>
      </c>
      <c r="F122" s="40">
        <v>46</v>
      </c>
      <c r="G122" s="7">
        <f t="shared" ref="G122:L122" ca="1" si="612">INDIRECT(ADDRESS($F122+1,G$2,,,G$1))</f>
        <v>42782</v>
      </c>
      <c r="H122" s="27">
        <f t="shared" ca="1" si="612"/>
        <v>42794</v>
      </c>
      <c r="I122" s="9">
        <f t="shared" ca="1" si="612"/>
        <v>5</v>
      </c>
      <c r="J122" s="9">
        <f t="shared" ca="1" si="612"/>
        <v>1</v>
      </c>
      <c r="K122" s="28">
        <f t="shared" ca="1" si="612"/>
        <v>42736</v>
      </c>
      <c r="L122" s="9">
        <f t="shared" ca="1" si="612"/>
        <v>5</v>
      </c>
      <c r="M122" s="40">
        <v>16</v>
      </c>
      <c r="N122" s="9" t="str">
        <f t="shared" ref="N122:R122" ca="1" si="613">INDIRECT(ADDRESS($M122+1,N$2,,,N$1))</f>
        <v>PASTA E VINO</v>
      </c>
      <c r="O122" s="9" t="str">
        <f t="shared" ca="1" si="613"/>
        <v>PEV</v>
      </c>
      <c r="P122" s="9" t="str">
        <f t="shared" ca="1" si="613"/>
        <v>BEIRA MAR NORTE, 556</v>
      </c>
      <c r="Q122" s="9" t="str">
        <f t="shared" ca="1" si="613"/>
        <v>FLORIANÓPOLIS</v>
      </c>
      <c r="R122" s="9" t="str">
        <f t="shared" ca="1" si="613"/>
        <v>SC</v>
      </c>
      <c r="S122" s="40">
        <v>23</v>
      </c>
      <c r="T122" s="9" t="str">
        <f t="shared" ref="T122:Z122" ca="1" si="614">INDIRECT(ADDRESS($S122+1,T$2,,,T$1))</f>
        <v>TINTO SECO</v>
      </c>
      <c r="U122" s="9" t="str">
        <f t="shared" ca="1" si="614"/>
        <v>TNT_SC_E</v>
      </c>
      <c r="V122" s="9" t="str">
        <f t="shared" ca="1" si="614"/>
        <v>VINHO TINTO</v>
      </c>
      <c r="W122" s="9" t="str">
        <f t="shared" ca="1" si="614"/>
        <v>4_TPK_2,0 l</v>
      </c>
      <c r="X122" s="29">
        <f t="shared" ca="1" si="614"/>
        <v>4</v>
      </c>
      <c r="Y122" s="30">
        <f t="shared" ca="1" si="614"/>
        <v>104</v>
      </c>
      <c r="Z122" s="30">
        <f t="shared" ca="1" si="614"/>
        <v>62</v>
      </c>
      <c r="AA122" s="40">
        <v>1</v>
      </c>
      <c r="AB122" s="9" t="str">
        <f t="shared" ref="AB122:AE122" ca="1" si="615">INDIRECT(ADDRESS($AA122+1,AB$2,,,AB$1))</f>
        <v>CAMPO BELO</v>
      </c>
      <c r="AC122" s="9" t="str">
        <f t="shared" ca="1" si="615"/>
        <v>CB</v>
      </c>
      <c r="AD122" s="9" t="str">
        <f t="shared" ca="1" si="615"/>
        <v>SÃO PAULO</v>
      </c>
      <c r="AE122" s="9" t="str">
        <f t="shared" ca="1" si="615"/>
        <v>BRASIL</v>
      </c>
      <c r="AF122" s="40">
        <v>1</v>
      </c>
      <c r="AG122" s="9" t="str">
        <f t="shared" ref="AG122:AL122" ca="1" si="616">INDIRECT(ADDRESS($AF122+1,AG$2,,,AG$1))</f>
        <v>JOSÉ DA SILVA</v>
      </c>
      <c r="AH122" s="9" t="str">
        <f t="shared" ca="1" si="616"/>
        <v>JS</v>
      </c>
      <c r="AI122" s="9">
        <f t="shared" ca="1" si="616"/>
        <v>2345</v>
      </c>
      <c r="AJ122" s="9" t="str">
        <f t="shared" ca="1" si="616"/>
        <v>AGUIAR</v>
      </c>
      <c r="AK122" s="9" t="str">
        <f t="shared" ca="1" si="616"/>
        <v>CTBA</v>
      </c>
      <c r="AL122" s="9" t="str">
        <f t="shared" ca="1" si="616"/>
        <v>CTBA</v>
      </c>
      <c r="AM122" s="52">
        <v>4</v>
      </c>
      <c r="AN122" s="41">
        <v>0</v>
      </c>
      <c r="AO122" s="42">
        <f t="shared" ca="1" si="24"/>
        <v>416</v>
      </c>
      <c r="AP122" s="42">
        <f t="shared" ca="1" si="25"/>
        <v>248</v>
      </c>
      <c r="AQ122" s="42">
        <f t="shared" ca="1" si="26"/>
        <v>416</v>
      </c>
    </row>
    <row r="123" spans="1:43" ht="14">
      <c r="A123" s="9">
        <f t="shared" si="18"/>
        <v>122</v>
      </c>
      <c r="B123" s="9">
        <v>70</v>
      </c>
      <c r="C123" s="50">
        <v>42783</v>
      </c>
      <c r="D123" s="39">
        <v>42788</v>
      </c>
      <c r="E123" s="39">
        <v>42786</v>
      </c>
      <c r="F123" s="40">
        <v>46</v>
      </c>
      <c r="G123" s="7">
        <f t="shared" ref="G123:L123" ca="1" si="617">INDIRECT(ADDRESS($F123+1,G$2,,,G$1))</f>
        <v>42782</v>
      </c>
      <c r="H123" s="27">
        <f t="shared" ca="1" si="617"/>
        <v>42794</v>
      </c>
      <c r="I123" s="9">
        <f t="shared" ca="1" si="617"/>
        <v>5</v>
      </c>
      <c r="J123" s="9">
        <f t="shared" ca="1" si="617"/>
        <v>1</v>
      </c>
      <c r="K123" s="28">
        <f t="shared" ca="1" si="617"/>
        <v>42736</v>
      </c>
      <c r="L123" s="9">
        <f t="shared" ca="1" si="617"/>
        <v>5</v>
      </c>
      <c r="M123" s="40">
        <v>1</v>
      </c>
      <c r="N123" s="9" t="str">
        <f t="shared" ref="N123:R123" ca="1" si="618">INDIRECT(ADDRESS($M123+1,N$2,,,N$1))</f>
        <v>PÃO DE AÇUCAR SUPERMERCADOS</v>
      </c>
      <c r="O123" s="9" t="str">
        <f t="shared" ca="1" si="618"/>
        <v>PA</v>
      </c>
      <c r="P123" s="9" t="str">
        <f t="shared" ca="1" si="618"/>
        <v>RUA 1, 18.</v>
      </c>
      <c r="Q123" s="9" t="str">
        <f t="shared" ca="1" si="618"/>
        <v>SÃO PAULO</v>
      </c>
      <c r="R123" s="9" t="str">
        <f t="shared" ca="1" si="618"/>
        <v>SP</v>
      </c>
      <c r="S123" s="40">
        <v>16</v>
      </c>
      <c r="T123" s="9" t="str">
        <f t="shared" ref="T123:Z123" ca="1" si="619">INDIRECT(ADDRESS($S123+1,T$2,,,T$1))</f>
        <v>ESPUMANTE DEMI-SEC</v>
      </c>
      <c r="U123" s="9" t="str">
        <f t="shared" ca="1" si="619"/>
        <v>ES_DS</v>
      </c>
      <c r="V123" s="9" t="str">
        <f t="shared" ca="1" si="619"/>
        <v>ESPUMANTE</v>
      </c>
      <c r="W123" s="9" t="str">
        <f t="shared" ca="1" si="619"/>
        <v>12_BTL_0,75 l</v>
      </c>
      <c r="X123" s="29">
        <f t="shared" ca="1" si="619"/>
        <v>12</v>
      </c>
      <c r="Y123" s="30">
        <f t="shared" ca="1" si="619"/>
        <v>223</v>
      </c>
      <c r="Z123" s="30">
        <f t="shared" ca="1" si="619"/>
        <v>111</v>
      </c>
      <c r="AA123" s="40">
        <v>3</v>
      </c>
      <c r="AB123" s="9" t="str">
        <f t="shared" ref="AB123:AE123" ca="1" si="620">INDIRECT(ADDRESS($AA123+1,AB$2,,,AB$1))</f>
        <v>AGUIA</v>
      </c>
      <c r="AC123" s="9" t="str">
        <f t="shared" ca="1" si="620"/>
        <v>AG</v>
      </c>
      <c r="AD123" s="9" t="str">
        <f t="shared" ca="1" si="620"/>
        <v>PORTO ALEGRE</v>
      </c>
      <c r="AE123" s="9" t="str">
        <f t="shared" ca="1" si="620"/>
        <v>BRASIL</v>
      </c>
      <c r="AF123" s="40">
        <v>6</v>
      </c>
      <c r="AG123" s="9" t="str">
        <f t="shared" ref="AG123:AL123" ca="1" si="621">INDIRECT(ADDRESS($AF123+1,AG$2,,,AG$1))</f>
        <v>CARMEN AGUIAR</v>
      </c>
      <c r="AH123" s="9" t="str">
        <f t="shared" ca="1" si="621"/>
        <v>CA</v>
      </c>
      <c r="AI123" s="9">
        <f t="shared" ca="1" si="621"/>
        <v>2211</v>
      </c>
      <c r="AJ123" s="9" t="str">
        <f t="shared" ca="1" si="621"/>
        <v>MENESES</v>
      </c>
      <c r="AK123" s="9" t="str">
        <f t="shared" ca="1" si="621"/>
        <v>BSB</v>
      </c>
      <c r="AL123" s="9" t="str">
        <f t="shared" ca="1" si="621"/>
        <v>BSB</v>
      </c>
      <c r="AM123" s="52">
        <v>2</v>
      </c>
      <c r="AN123" s="41">
        <v>6.9999999999999993E-3</v>
      </c>
      <c r="AO123" s="42">
        <f t="shared" ca="1" si="24"/>
        <v>446</v>
      </c>
      <c r="AP123" s="42">
        <f t="shared" ca="1" si="25"/>
        <v>222</v>
      </c>
      <c r="AQ123" s="42">
        <f t="shared" ca="1" si="26"/>
        <v>442.87799999999999</v>
      </c>
    </row>
    <row r="124" spans="1:43" ht="14">
      <c r="A124" s="9">
        <f t="shared" si="18"/>
        <v>123</v>
      </c>
      <c r="B124" s="9">
        <v>71</v>
      </c>
      <c r="C124" s="50">
        <v>42784</v>
      </c>
      <c r="D124" s="39">
        <v>42790</v>
      </c>
      <c r="E124" s="39">
        <v>42791</v>
      </c>
      <c r="F124" s="40">
        <v>47</v>
      </c>
      <c r="G124" s="7">
        <f t="shared" ref="G124:L124" ca="1" si="622">INDIRECT(ADDRESS($F124+1,G$2,,,G$1))</f>
        <v>42783</v>
      </c>
      <c r="H124" s="27">
        <f t="shared" ca="1" si="622"/>
        <v>42794</v>
      </c>
      <c r="I124" s="9">
        <f t="shared" ca="1" si="622"/>
        <v>6</v>
      </c>
      <c r="J124" s="9">
        <f t="shared" ca="1" si="622"/>
        <v>1</v>
      </c>
      <c r="K124" s="28">
        <f t="shared" ca="1" si="622"/>
        <v>42736</v>
      </c>
      <c r="L124" s="9">
        <f t="shared" ca="1" si="622"/>
        <v>6</v>
      </c>
      <c r="M124" s="40">
        <v>4</v>
      </c>
      <c r="N124" s="9" t="str">
        <f t="shared" ref="N124:R124" ca="1" si="623">INDIRECT(ADDRESS($M124+1,N$2,,,N$1))</f>
        <v>MINI BOX</v>
      </c>
      <c r="O124" s="9" t="str">
        <f t="shared" ca="1" si="623"/>
        <v>MBX</v>
      </c>
      <c r="P124" s="9" t="str">
        <f t="shared" ca="1" si="623"/>
        <v>AV. JARDIN DO EDEN, 33</v>
      </c>
      <c r="Q124" s="9" t="str">
        <f t="shared" ca="1" si="623"/>
        <v>SÃO PAULO</v>
      </c>
      <c r="R124" s="9" t="str">
        <f t="shared" ca="1" si="623"/>
        <v>SP</v>
      </c>
      <c r="S124" s="40">
        <v>28</v>
      </c>
      <c r="T124" s="9" t="str">
        <f t="shared" ref="T124:Z124" ca="1" si="624">INDIRECT(ADDRESS($S124+1,T$2,,,T$1))</f>
        <v>CHARDONNAY</v>
      </c>
      <c r="U124" s="9" t="str">
        <f t="shared" ca="1" si="624"/>
        <v>CHDN_E</v>
      </c>
      <c r="V124" s="9" t="str">
        <f t="shared" ca="1" si="624"/>
        <v>VINHO BRANCO</v>
      </c>
      <c r="W124" s="9" t="str">
        <f t="shared" ca="1" si="624"/>
        <v>4_TPK_2,0 l</v>
      </c>
      <c r="X124" s="29">
        <f t="shared" ca="1" si="624"/>
        <v>4</v>
      </c>
      <c r="Y124" s="30">
        <f t="shared" ca="1" si="624"/>
        <v>131</v>
      </c>
      <c r="Z124" s="30">
        <f t="shared" ca="1" si="624"/>
        <v>78</v>
      </c>
      <c r="AA124" s="40">
        <v>3</v>
      </c>
      <c r="AB124" s="9" t="str">
        <f t="shared" ref="AB124:AE124" ca="1" si="625">INDIRECT(ADDRESS($AA124+1,AB$2,,,AB$1))</f>
        <v>AGUIA</v>
      </c>
      <c r="AC124" s="9" t="str">
        <f t="shared" ca="1" si="625"/>
        <v>AG</v>
      </c>
      <c r="AD124" s="9" t="str">
        <f t="shared" ca="1" si="625"/>
        <v>PORTO ALEGRE</v>
      </c>
      <c r="AE124" s="9" t="str">
        <f t="shared" ca="1" si="625"/>
        <v>BRASIL</v>
      </c>
      <c r="AF124" s="40">
        <v>10</v>
      </c>
      <c r="AG124" s="9" t="str">
        <f t="shared" ref="AG124:AL124" ca="1" si="626">INDIRECT(ADDRESS($AF124+1,AG$2,,,AG$1))</f>
        <v>MIGUEL FREITAS</v>
      </c>
      <c r="AH124" s="9" t="str">
        <f t="shared" ca="1" si="626"/>
        <v>MF</v>
      </c>
      <c r="AI124" s="9">
        <f t="shared" ca="1" si="626"/>
        <v>2201</v>
      </c>
      <c r="AJ124" s="9" t="str">
        <f t="shared" ca="1" si="626"/>
        <v>ANTÔNIO</v>
      </c>
      <c r="AK124" s="9" t="str">
        <f t="shared" ca="1" si="626"/>
        <v>SPAULO</v>
      </c>
      <c r="AL124" s="9" t="str">
        <f t="shared" ca="1" si="626"/>
        <v>SPAULO</v>
      </c>
      <c r="AM124" s="52">
        <v>3</v>
      </c>
      <c r="AN124" s="41">
        <v>1.6E-2</v>
      </c>
      <c r="AO124" s="42">
        <f t="shared" ca="1" si="24"/>
        <v>393</v>
      </c>
      <c r="AP124" s="42">
        <f t="shared" ca="1" si="25"/>
        <v>234</v>
      </c>
      <c r="AQ124" s="42">
        <f t="shared" ca="1" si="26"/>
        <v>386.71199999999999</v>
      </c>
    </row>
    <row r="125" spans="1:43" ht="14">
      <c r="A125" s="9">
        <f t="shared" si="18"/>
        <v>124</v>
      </c>
      <c r="B125" s="9">
        <v>71</v>
      </c>
      <c r="C125" s="50">
        <v>42784</v>
      </c>
      <c r="D125" s="39">
        <v>42790</v>
      </c>
      <c r="E125" s="39">
        <v>42791</v>
      </c>
      <c r="F125" s="40">
        <v>47</v>
      </c>
      <c r="G125" s="7">
        <f t="shared" ref="G125:L125" ca="1" si="627">INDIRECT(ADDRESS($F125+1,G$2,,,G$1))</f>
        <v>42783</v>
      </c>
      <c r="H125" s="27">
        <f t="shared" ca="1" si="627"/>
        <v>42794</v>
      </c>
      <c r="I125" s="9">
        <f t="shared" ca="1" si="627"/>
        <v>6</v>
      </c>
      <c r="J125" s="9">
        <f t="shared" ca="1" si="627"/>
        <v>1</v>
      </c>
      <c r="K125" s="28">
        <f t="shared" ca="1" si="627"/>
        <v>42736</v>
      </c>
      <c r="L125" s="9">
        <f t="shared" ca="1" si="627"/>
        <v>6</v>
      </c>
      <c r="M125" s="40">
        <v>4</v>
      </c>
      <c r="N125" s="9" t="str">
        <f t="shared" ref="N125:R125" ca="1" si="628">INDIRECT(ADDRESS($M125+1,N$2,,,N$1))</f>
        <v>MINI BOX</v>
      </c>
      <c r="O125" s="9" t="str">
        <f t="shared" ca="1" si="628"/>
        <v>MBX</v>
      </c>
      <c r="P125" s="9" t="str">
        <f t="shared" ca="1" si="628"/>
        <v>AV. JARDIN DO EDEN, 33</v>
      </c>
      <c r="Q125" s="9" t="str">
        <f t="shared" ca="1" si="628"/>
        <v>SÃO PAULO</v>
      </c>
      <c r="R125" s="9" t="str">
        <f t="shared" ca="1" si="628"/>
        <v>SP</v>
      </c>
      <c r="S125" s="40">
        <v>25</v>
      </c>
      <c r="T125" s="9" t="str">
        <f t="shared" ref="T125:Z125" ca="1" si="629">INDIRECT(ADDRESS($S125+1,T$2,,,T$1))</f>
        <v>SAUVIGNON</v>
      </c>
      <c r="U125" s="9" t="str">
        <f t="shared" ca="1" si="629"/>
        <v>SAVN_E</v>
      </c>
      <c r="V125" s="9" t="str">
        <f t="shared" ca="1" si="629"/>
        <v>VINHO TINTO</v>
      </c>
      <c r="W125" s="9" t="str">
        <f t="shared" ca="1" si="629"/>
        <v>4_TPK_2,0 l</v>
      </c>
      <c r="X125" s="29">
        <f t="shared" ca="1" si="629"/>
        <v>4</v>
      </c>
      <c r="Y125" s="30">
        <f t="shared" ca="1" si="629"/>
        <v>121</v>
      </c>
      <c r="Z125" s="30">
        <f t="shared" ca="1" si="629"/>
        <v>27</v>
      </c>
      <c r="AA125" s="40">
        <v>6</v>
      </c>
      <c r="AB125" s="9" t="str">
        <f t="shared" ref="AB125:AE125" ca="1" si="630">INDIRECT(ADDRESS($AA125+1,AB$2,,,AB$1))</f>
        <v>CENTRO NORTE</v>
      </c>
      <c r="AC125" s="9" t="str">
        <f t="shared" ca="1" si="630"/>
        <v>CN</v>
      </c>
      <c r="AD125" s="9" t="str">
        <f t="shared" ca="1" si="630"/>
        <v>GOIANIA</v>
      </c>
      <c r="AE125" s="9" t="str">
        <f t="shared" ca="1" si="630"/>
        <v>BRASIL</v>
      </c>
      <c r="AF125" s="40">
        <v>10</v>
      </c>
      <c r="AG125" s="9" t="str">
        <f t="shared" ref="AG125:AL125" ca="1" si="631">INDIRECT(ADDRESS($AF125+1,AG$2,,,AG$1))</f>
        <v>MIGUEL FREITAS</v>
      </c>
      <c r="AH125" s="9" t="str">
        <f t="shared" ca="1" si="631"/>
        <v>MF</v>
      </c>
      <c r="AI125" s="9">
        <f t="shared" ca="1" si="631"/>
        <v>2201</v>
      </c>
      <c r="AJ125" s="9" t="str">
        <f t="shared" ca="1" si="631"/>
        <v>ANTÔNIO</v>
      </c>
      <c r="AK125" s="9" t="str">
        <f t="shared" ca="1" si="631"/>
        <v>SPAULO</v>
      </c>
      <c r="AL125" s="9" t="str">
        <f t="shared" ca="1" si="631"/>
        <v>SPAULO</v>
      </c>
      <c r="AM125" s="52">
        <v>3</v>
      </c>
      <c r="AN125" s="41">
        <v>1.3999999999999999E-2</v>
      </c>
      <c r="AO125" s="42">
        <f t="shared" ca="1" si="24"/>
        <v>363</v>
      </c>
      <c r="AP125" s="42">
        <f t="shared" ca="1" si="25"/>
        <v>81</v>
      </c>
      <c r="AQ125" s="42">
        <f t="shared" ca="1" si="26"/>
        <v>357.91800000000001</v>
      </c>
    </row>
    <row r="126" spans="1:43" ht="14">
      <c r="A126" s="9">
        <f t="shared" si="18"/>
        <v>125</v>
      </c>
      <c r="B126" s="9">
        <v>72</v>
      </c>
      <c r="C126" s="50">
        <v>42784</v>
      </c>
      <c r="D126" s="39">
        <v>42787</v>
      </c>
      <c r="E126" s="39">
        <v>42785</v>
      </c>
      <c r="F126" s="40">
        <v>48</v>
      </c>
      <c r="G126" s="7">
        <f t="shared" ref="G126:L126" ca="1" si="632">INDIRECT(ADDRESS($F126+1,G$2,,,G$1))</f>
        <v>42784</v>
      </c>
      <c r="H126" s="27">
        <f t="shared" ca="1" si="632"/>
        <v>42794</v>
      </c>
      <c r="I126" s="9">
        <f t="shared" ca="1" si="632"/>
        <v>7</v>
      </c>
      <c r="J126" s="9">
        <f t="shared" ca="1" si="632"/>
        <v>1</v>
      </c>
      <c r="K126" s="28">
        <f t="shared" ca="1" si="632"/>
        <v>42736</v>
      </c>
      <c r="L126" s="9">
        <f t="shared" ca="1" si="632"/>
        <v>7</v>
      </c>
      <c r="M126" s="40">
        <v>4</v>
      </c>
      <c r="N126" s="9" t="str">
        <f t="shared" ref="N126:R126" ca="1" si="633">INDIRECT(ADDRESS($M126+1,N$2,,,N$1))</f>
        <v>MINI BOX</v>
      </c>
      <c r="O126" s="9" t="str">
        <f t="shared" ca="1" si="633"/>
        <v>MBX</v>
      </c>
      <c r="P126" s="9" t="str">
        <f t="shared" ca="1" si="633"/>
        <v>AV. JARDIN DO EDEN, 33</v>
      </c>
      <c r="Q126" s="9" t="str">
        <f t="shared" ca="1" si="633"/>
        <v>SÃO PAULO</v>
      </c>
      <c r="R126" s="9" t="str">
        <f t="shared" ca="1" si="633"/>
        <v>SP</v>
      </c>
      <c r="S126" s="40">
        <v>9</v>
      </c>
      <c r="T126" s="9" t="str">
        <f t="shared" ref="T126:Z126" ca="1" si="634">INDIRECT(ADDRESS($S126+1,T$2,,,T$1))</f>
        <v>SAUVIGNON BLANC RESERVA</v>
      </c>
      <c r="U126" s="9" t="str">
        <f t="shared" ca="1" si="634"/>
        <v>SAVN_BL_RS</v>
      </c>
      <c r="V126" s="9" t="str">
        <f t="shared" ca="1" si="634"/>
        <v>VINHO BRANCO</v>
      </c>
      <c r="W126" s="9" t="str">
        <f t="shared" ca="1" si="634"/>
        <v>12_BTL_0,75 l</v>
      </c>
      <c r="X126" s="29">
        <f t="shared" ca="1" si="634"/>
        <v>12</v>
      </c>
      <c r="Y126" s="30">
        <f t="shared" ca="1" si="634"/>
        <v>198</v>
      </c>
      <c r="Z126" s="30">
        <f t="shared" ca="1" si="634"/>
        <v>121</v>
      </c>
      <c r="AA126" s="40">
        <v>3</v>
      </c>
      <c r="AB126" s="9" t="str">
        <f t="shared" ref="AB126:AE126" ca="1" si="635">INDIRECT(ADDRESS($AA126+1,AB$2,,,AB$1))</f>
        <v>AGUIA</v>
      </c>
      <c r="AC126" s="9" t="str">
        <f t="shared" ca="1" si="635"/>
        <v>AG</v>
      </c>
      <c r="AD126" s="9" t="str">
        <f t="shared" ca="1" si="635"/>
        <v>PORTO ALEGRE</v>
      </c>
      <c r="AE126" s="9" t="str">
        <f t="shared" ca="1" si="635"/>
        <v>BRASIL</v>
      </c>
      <c r="AF126" s="40">
        <v>8</v>
      </c>
      <c r="AG126" s="9" t="str">
        <f t="shared" ref="AG126:AL126" ca="1" si="636">INDIRECT(ADDRESS($AF126+1,AG$2,,,AG$1))</f>
        <v>JOAQUIM DE DEUS</v>
      </c>
      <c r="AH126" s="9" t="str">
        <f t="shared" ca="1" si="636"/>
        <v>JD</v>
      </c>
      <c r="AI126" s="9">
        <f t="shared" ca="1" si="636"/>
        <v>2231</v>
      </c>
      <c r="AJ126" s="9" t="str">
        <f t="shared" ca="1" si="636"/>
        <v>MENESES</v>
      </c>
      <c r="AK126" s="9" t="str">
        <f t="shared" ca="1" si="636"/>
        <v>BSB</v>
      </c>
      <c r="AL126" s="9" t="str">
        <f t="shared" ca="1" si="636"/>
        <v>BSB</v>
      </c>
      <c r="AM126" s="52">
        <v>2</v>
      </c>
      <c r="AN126" s="41">
        <v>1.4999999999999999E-2</v>
      </c>
      <c r="AO126" s="42">
        <f t="shared" ca="1" si="24"/>
        <v>396</v>
      </c>
      <c r="AP126" s="42">
        <f t="shared" ca="1" si="25"/>
        <v>242</v>
      </c>
      <c r="AQ126" s="42">
        <f t="shared" ca="1" si="26"/>
        <v>390.06</v>
      </c>
    </row>
    <row r="127" spans="1:43" ht="14">
      <c r="A127" s="9">
        <f t="shared" si="18"/>
        <v>126</v>
      </c>
      <c r="B127" s="9">
        <v>73</v>
      </c>
      <c r="C127" s="50">
        <v>42786</v>
      </c>
      <c r="D127" s="39">
        <v>42791</v>
      </c>
      <c r="E127" s="39">
        <v>42790</v>
      </c>
      <c r="F127" s="40">
        <v>49</v>
      </c>
      <c r="G127" s="7">
        <f t="shared" ref="G127:L127" ca="1" si="637">INDIRECT(ADDRESS($F127+1,G$2,,,G$1))</f>
        <v>42785</v>
      </c>
      <c r="H127" s="27">
        <f t="shared" ca="1" si="637"/>
        <v>42794</v>
      </c>
      <c r="I127" s="9">
        <f t="shared" ca="1" si="637"/>
        <v>1</v>
      </c>
      <c r="J127" s="9">
        <f t="shared" ca="1" si="637"/>
        <v>1</v>
      </c>
      <c r="K127" s="28">
        <f t="shared" ca="1" si="637"/>
        <v>42736</v>
      </c>
      <c r="L127" s="9">
        <f t="shared" ca="1" si="637"/>
        <v>1</v>
      </c>
      <c r="M127" s="40">
        <v>22</v>
      </c>
      <c r="N127" s="9" t="str">
        <f t="shared" ref="N127:R127" ca="1" si="638">INDIRECT(ADDRESS($M127+1,N$2,,,N$1))</f>
        <v>ALMANARA RESTAURANTE</v>
      </c>
      <c r="O127" s="9" t="str">
        <f t="shared" ca="1" si="638"/>
        <v>ALR</v>
      </c>
      <c r="P127" s="9" t="str">
        <f t="shared" ca="1" si="638"/>
        <v>SHOPPING BURGUÊS, LJ 22</v>
      </c>
      <c r="Q127" s="9" t="str">
        <f t="shared" ca="1" si="638"/>
        <v>SÃO PAULO</v>
      </c>
      <c r="R127" s="9" t="str">
        <f t="shared" ca="1" si="638"/>
        <v>SP</v>
      </c>
      <c r="S127" s="40">
        <v>9</v>
      </c>
      <c r="T127" s="9" t="str">
        <f t="shared" ref="T127:Z127" ca="1" si="639">INDIRECT(ADDRESS($S127+1,T$2,,,T$1))</f>
        <v>SAUVIGNON BLANC RESERVA</v>
      </c>
      <c r="U127" s="9" t="str">
        <f t="shared" ca="1" si="639"/>
        <v>SAVN_BL_RS</v>
      </c>
      <c r="V127" s="9" t="str">
        <f t="shared" ca="1" si="639"/>
        <v>VINHO BRANCO</v>
      </c>
      <c r="W127" s="9" t="str">
        <f t="shared" ca="1" si="639"/>
        <v>12_BTL_0,75 l</v>
      </c>
      <c r="X127" s="29">
        <f t="shared" ca="1" si="639"/>
        <v>12</v>
      </c>
      <c r="Y127" s="30">
        <f t="shared" ca="1" si="639"/>
        <v>198</v>
      </c>
      <c r="Z127" s="30">
        <f t="shared" ca="1" si="639"/>
        <v>121</v>
      </c>
      <c r="AA127" s="40">
        <v>4</v>
      </c>
      <c r="AB127" s="9" t="str">
        <f t="shared" ref="AB127:AE127" ca="1" si="640">INDIRECT(ADDRESS($AA127+1,AB$2,,,AB$1))</f>
        <v>AGUA LIMPA</v>
      </c>
      <c r="AC127" s="9" t="str">
        <f t="shared" ca="1" si="640"/>
        <v>AL</v>
      </c>
      <c r="AD127" s="9" t="str">
        <f t="shared" ca="1" si="640"/>
        <v>BELORIZONTE</v>
      </c>
      <c r="AE127" s="9" t="str">
        <f t="shared" ca="1" si="640"/>
        <v>BRASIL</v>
      </c>
      <c r="AF127" s="40">
        <v>8</v>
      </c>
      <c r="AG127" s="9" t="str">
        <f t="shared" ref="AG127:AL127" ca="1" si="641">INDIRECT(ADDRESS($AF127+1,AG$2,,,AG$1))</f>
        <v>JOAQUIM DE DEUS</v>
      </c>
      <c r="AH127" s="9" t="str">
        <f t="shared" ca="1" si="641"/>
        <v>JD</v>
      </c>
      <c r="AI127" s="9">
        <f t="shared" ca="1" si="641"/>
        <v>2231</v>
      </c>
      <c r="AJ127" s="9" t="str">
        <f t="shared" ca="1" si="641"/>
        <v>MENESES</v>
      </c>
      <c r="AK127" s="9" t="str">
        <f t="shared" ca="1" si="641"/>
        <v>BSB</v>
      </c>
      <c r="AL127" s="9" t="str">
        <f t="shared" ca="1" si="641"/>
        <v>BSB</v>
      </c>
      <c r="AM127" s="52">
        <v>2</v>
      </c>
      <c r="AN127" s="41">
        <v>6.2E-2</v>
      </c>
      <c r="AO127" s="42">
        <f t="shared" ca="1" si="24"/>
        <v>396</v>
      </c>
      <c r="AP127" s="42">
        <f t="shared" ca="1" si="25"/>
        <v>242</v>
      </c>
      <c r="AQ127" s="42">
        <f t="shared" ca="1" si="26"/>
        <v>371.44799999999998</v>
      </c>
    </row>
    <row r="128" spans="1:43" ht="14">
      <c r="A128" s="9">
        <f t="shared" si="18"/>
        <v>127</v>
      </c>
      <c r="B128" s="9">
        <v>73</v>
      </c>
      <c r="C128" s="50">
        <v>42786</v>
      </c>
      <c r="D128" s="39">
        <v>42791</v>
      </c>
      <c r="E128" s="39">
        <v>42790</v>
      </c>
      <c r="F128" s="40">
        <v>49</v>
      </c>
      <c r="G128" s="7">
        <f t="shared" ref="G128:L128" ca="1" si="642">INDIRECT(ADDRESS($F128+1,G$2,,,G$1))</f>
        <v>42785</v>
      </c>
      <c r="H128" s="27">
        <f t="shared" ca="1" si="642"/>
        <v>42794</v>
      </c>
      <c r="I128" s="9">
        <f t="shared" ca="1" si="642"/>
        <v>1</v>
      </c>
      <c r="J128" s="9">
        <f t="shared" ca="1" si="642"/>
        <v>1</v>
      </c>
      <c r="K128" s="28">
        <f t="shared" ca="1" si="642"/>
        <v>42736</v>
      </c>
      <c r="L128" s="9">
        <f t="shared" ca="1" si="642"/>
        <v>1</v>
      </c>
      <c r="M128" s="40">
        <v>22</v>
      </c>
      <c r="N128" s="9" t="str">
        <f t="shared" ref="N128:R128" ca="1" si="643">INDIRECT(ADDRESS($M128+1,N$2,,,N$1))</f>
        <v>ALMANARA RESTAURANTE</v>
      </c>
      <c r="O128" s="9" t="str">
        <f t="shared" ca="1" si="643"/>
        <v>ALR</v>
      </c>
      <c r="P128" s="9" t="str">
        <f t="shared" ca="1" si="643"/>
        <v>SHOPPING BURGUÊS, LJ 22</v>
      </c>
      <c r="Q128" s="9" t="str">
        <f t="shared" ca="1" si="643"/>
        <v>SÃO PAULO</v>
      </c>
      <c r="R128" s="9" t="str">
        <f t="shared" ca="1" si="643"/>
        <v>SP</v>
      </c>
      <c r="S128" s="40">
        <v>1</v>
      </c>
      <c r="T128" s="9" t="str">
        <f t="shared" ref="T128:Z128" ca="1" si="644">INDIRECT(ADDRESS($S128+1,T$2,,,T$1))</f>
        <v>TINTO DE MESA</v>
      </c>
      <c r="U128" s="9" t="str">
        <f t="shared" ca="1" si="644"/>
        <v>TNT_MS</v>
      </c>
      <c r="V128" s="9" t="str">
        <f t="shared" ca="1" si="644"/>
        <v>VINHO TINTO</v>
      </c>
      <c r="W128" s="9" t="str">
        <f t="shared" ca="1" si="644"/>
        <v>12_BTL_0,75 l</v>
      </c>
      <c r="X128" s="29">
        <f t="shared" ca="1" si="644"/>
        <v>12</v>
      </c>
      <c r="Y128" s="43">
        <f t="shared" ca="1" si="644"/>
        <v>120.4</v>
      </c>
      <c r="Z128" s="43">
        <f t="shared" ca="1" si="644"/>
        <v>77</v>
      </c>
      <c r="AA128" s="40">
        <v>1</v>
      </c>
      <c r="AB128" s="9" t="str">
        <f t="shared" ref="AB128:AE128" ca="1" si="645">INDIRECT(ADDRESS($AA128+1,AB$2,,,AB$1))</f>
        <v>CAMPO BELO</v>
      </c>
      <c r="AC128" s="9" t="str">
        <f t="shared" ca="1" si="645"/>
        <v>CB</v>
      </c>
      <c r="AD128" s="9" t="str">
        <f t="shared" ca="1" si="645"/>
        <v>SÃO PAULO</v>
      </c>
      <c r="AE128" s="9" t="str">
        <f t="shared" ca="1" si="645"/>
        <v>BRASIL</v>
      </c>
      <c r="AF128" s="40">
        <v>8</v>
      </c>
      <c r="AG128" s="9" t="str">
        <f t="shared" ref="AG128:AL128" ca="1" si="646">INDIRECT(ADDRESS($AF128+1,AG$2,,,AG$1))</f>
        <v>JOAQUIM DE DEUS</v>
      </c>
      <c r="AH128" s="9" t="str">
        <f t="shared" ca="1" si="646"/>
        <v>JD</v>
      </c>
      <c r="AI128" s="9">
        <f t="shared" ca="1" si="646"/>
        <v>2231</v>
      </c>
      <c r="AJ128" s="9" t="str">
        <f t="shared" ca="1" si="646"/>
        <v>MENESES</v>
      </c>
      <c r="AK128" s="9" t="str">
        <f t="shared" ca="1" si="646"/>
        <v>BSB</v>
      </c>
      <c r="AL128" s="9" t="str">
        <f t="shared" ca="1" si="646"/>
        <v>BSB</v>
      </c>
      <c r="AM128" s="52">
        <v>3</v>
      </c>
      <c r="AN128" s="41">
        <v>0.125</v>
      </c>
      <c r="AO128" s="42">
        <f t="shared" ca="1" si="24"/>
        <v>361.20000000000005</v>
      </c>
      <c r="AP128" s="42">
        <f t="shared" ca="1" si="25"/>
        <v>231</v>
      </c>
      <c r="AQ128" s="42">
        <f t="shared" ca="1" si="26"/>
        <v>316.05000000000007</v>
      </c>
    </row>
    <row r="129" spans="1:43" ht="14">
      <c r="A129" s="9">
        <f t="shared" si="18"/>
        <v>128</v>
      </c>
      <c r="B129" s="9">
        <v>74</v>
      </c>
      <c r="C129" s="50">
        <v>42785</v>
      </c>
      <c r="D129" s="39">
        <v>42791</v>
      </c>
      <c r="E129" s="39">
        <v>42793</v>
      </c>
      <c r="F129" s="40">
        <v>49</v>
      </c>
      <c r="G129" s="7">
        <f t="shared" ref="G129:L129" ca="1" si="647">INDIRECT(ADDRESS($F129+1,G$2,,,G$1))</f>
        <v>42785</v>
      </c>
      <c r="H129" s="27">
        <f t="shared" ca="1" si="647"/>
        <v>42794</v>
      </c>
      <c r="I129" s="9">
        <f t="shared" ca="1" si="647"/>
        <v>1</v>
      </c>
      <c r="J129" s="9">
        <f t="shared" ca="1" si="647"/>
        <v>1</v>
      </c>
      <c r="K129" s="28">
        <f t="shared" ca="1" si="647"/>
        <v>42736</v>
      </c>
      <c r="L129" s="9">
        <f t="shared" ca="1" si="647"/>
        <v>1</v>
      </c>
      <c r="M129" s="40">
        <v>10</v>
      </c>
      <c r="N129" s="9" t="str">
        <f t="shared" ref="N129:R129" ca="1" si="648">INDIRECT(ADDRESS($M129+1,N$2,,,N$1))</f>
        <v>ENZO CABRINI RESTAURANTE</v>
      </c>
      <c r="O129" s="9" t="str">
        <f t="shared" ca="1" si="648"/>
        <v>ECR</v>
      </c>
      <c r="P129" s="9" t="str">
        <f t="shared" ca="1" si="648"/>
        <v>SQS 312, BL C</v>
      </c>
      <c r="Q129" s="9" t="str">
        <f t="shared" ca="1" si="648"/>
        <v>BRASÍLIA</v>
      </c>
      <c r="R129" s="9" t="str">
        <f t="shared" ca="1" si="648"/>
        <v>DF</v>
      </c>
      <c r="S129" s="40">
        <v>22</v>
      </c>
      <c r="T129" s="9" t="str">
        <f t="shared" ref="T129:Z129" ca="1" si="649">INDIRECT(ADDRESS($S129+1,T$2,,,T$1))</f>
        <v>TINTO SUAVE</v>
      </c>
      <c r="U129" s="9" t="str">
        <f t="shared" ca="1" si="649"/>
        <v>TNT_SU_E</v>
      </c>
      <c r="V129" s="9" t="str">
        <f t="shared" ca="1" si="649"/>
        <v>VINHO TINTO</v>
      </c>
      <c r="W129" s="9" t="str">
        <f t="shared" ca="1" si="649"/>
        <v>4_TPK_2,0 l</v>
      </c>
      <c r="X129" s="29">
        <f t="shared" ca="1" si="649"/>
        <v>4</v>
      </c>
      <c r="Y129" s="30">
        <f t="shared" ca="1" si="649"/>
        <v>103.5</v>
      </c>
      <c r="Z129" s="30">
        <f t="shared" ca="1" si="649"/>
        <v>61</v>
      </c>
      <c r="AA129" s="40">
        <v>4</v>
      </c>
      <c r="AB129" s="9" t="str">
        <f t="shared" ref="AB129:AE129" ca="1" si="650">INDIRECT(ADDRESS($AA129+1,AB$2,,,AB$1))</f>
        <v>AGUA LIMPA</v>
      </c>
      <c r="AC129" s="9" t="str">
        <f t="shared" ca="1" si="650"/>
        <v>AL</v>
      </c>
      <c r="AD129" s="9" t="str">
        <f t="shared" ca="1" si="650"/>
        <v>BELORIZONTE</v>
      </c>
      <c r="AE129" s="9" t="str">
        <f t="shared" ca="1" si="650"/>
        <v>BRASIL</v>
      </c>
      <c r="AF129" s="40">
        <v>8</v>
      </c>
      <c r="AG129" s="9" t="str">
        <f t="shared" ref="AG129:AL129" ca="1" si="651">INDIRECT(ADDRESS($AF129+1,AG$2,,,AG$1))</f>
        <v>JOAQUIM DE DEUS</v>
      </c>
      <c r="AH129" s="9" t="str">
        <f t="shared" ca="1" si="651"/>
        <v>JD</v>
      </c>
      <c r="AI129" s="9">
        <f t="shared" ca="1" si="651"/>
        <v>2231</v>
      </c>
      <c r="AJ129" s="9" t="str">
        <f t="shared" ca="1" si="651"/>
        <v>MENESES</v>
      </c>
      <c r="AK129" s="9" t="str">
        <f t="shared" ca="1" si="651"/>
        <v>BSB</v>
      </c>
      <c r="AL129" s="9" t="str">
        <f t="shared" ca="1" si="651"/>
        <v>BSB</v>
      </c>
      <c r="AM129" s="52">
        <v>3</v>
      </c>
      <c r="AN129" s="41">
        <v>1.7000000000000001E-2</v>
      </c>
      <c r="AO129" s="42">
        <f t="shared" ca="1" si="24"/>
        <v>310.5</v>
      </c>
      <c r="AP129" s="42">
        <f t="shared" ca="1" si="25"/>
        <v>183</v>
      </c>
      <c r="AQ129" s="42">
        <f t="shared" ca="1" si="26"/>
        <v>305.22149999999999</v>
      </c>
    </row>
    <row r="130" spans="1:43" ht="14">
      <c r="A130" s="9">
        <f t="shared" si="18"/>
        <v>129</v>
      </c>
      <c r="B130" s="9">
        <v>74</v>
      </c>
      <c r="C130" s="50">
        <v>42785</v>
      </c>
      <c r="D130" s="39">
        <v>42791</v>
      </c>
      <c r="E130" s="39">
        <v>42793</v>
      </c>
      <c r="F130" s="40">
        <v>49</v>
      </c>
      <c r="G130" s="7">
        <f t="shared" ref="G130:L130" ca="1" si="652">INDIRECT(ADDRESS($F130+1,G$2,,,G$1))</f>
        <v>42785</v>
      </c>
      <c r="H130" s="27">
        <f t="shared" ca="1" si="652"/>
        <v>42794</v>
      </c>
      <c r="I130" s="9">
        <f t="shared" ca="1" si="652"/>
        <v>1</v>
      </c>
      <c r="J130" s="9">
        <f t="shared" ca="1" si="652"/>
        <v>1</v>
      </c>
      <c r="K130" s="28">
        <f t="shared" ca="1" si="652"/>
        <v>42736</v>
      </c>
      <c r="L130" s="9">
        <f t="shared" ca="1" si="652"/>
        <v>1</v>
      </c>
      <c r="M130" s="40">
        <v>10</v>
      </c>
      <c r="N130" s="9" t="str">
        <f t="shared" ref="N130:R130" ca="1" si="653">INDIRECT(ADDRESS($M130+1,N$2,,,N$1))</f>
        <v>ENZO CABRINI RESTAURANTE</v>
      </c>
      <c r="O130" s="9" t="str">
        <f t="shared" ca="1" si="653"/>
        <v>ECR</v>
      </c>
      <c r="P130" s="9" t="str">
        <f t="shared" ca="1" si="653"/>
        <v>SQS 312, BL C</v>
      </c>
      <c r="Q130" s="9" t="str">
        <f t="shared" ca="1" si="653"/>
        <v>BRASÍLIA</v>
      </c>
      <c r="R130" s="9" t="str">
        <f t="shared" ca="1" si="653"/>
        <v>DF</v>
      </c>
      <c r="S130" s="40">
        <v>21</v>
      </c>
      <c r="T130" s="9" t="str">
        <f t="shared" ref="T130:Z130" ca="1" si="654">INDIRECT(ADDRESS($S130+1,T$2,,,T$1))</f>
        <v>TINTO DE MESA</v>
      </c>
      <c r="U130" s="9" t="str">
        <f t="shared" ca="1" si="654"/>
        <v>TNT_MS_E</v>
      </c>
      <c r="V130" s="9" t="str">
        <f t="shared" ca="1" si="654"/>
        <v>VINHO TINTO</v>
      </c>
      <c r="W130" s="9" t="str">
        <f t="shared" ca="1" si="654"/>
        <v>4_TPK_2,0 l</v>
      </c>
      <c r="X130" s="29">
        <f t="shared" ca="1" si="654"/>
        <v>4</v>
      </c>
      <c r="Y130" s="30">
        <f t="shared" ca="1" si="654"/>
        <v>101</v>
      </c>
      <c r="Z130" s="30">
        <f t="shared" ca="1" si="654"/>
        <v>61</v>
      </c>
      <c r="AA130" s="40">
        <v>4</v>
      </c>
      <c r="AB130" s="9" t="str">
        <f t="shared" ref="AB130:AE130" ca="1" si="655">INDIRECT(ADDRESS($AA130+1,AB$2,,,AB$1))</f>
        <v>AGUA LIMPA</v>
      </c>
      <c r="AC130" s="9" t="str">
        <f t="shared" ca="1" si="655"/>
        <v>AL</v>
      </c>
      <c r="AD130" s="9" t="str">
        <f t="shared" ca="1" si="655"/>
        <v>BELORIZONTE</v>
      </c>
      <c r="AE130" s="9" t="str">
        <f t="shared" ca="1" si="655"/>
        <v>BRASIL</v>
      </c>
      <c r="AF130" s="40">
        <v>8</v>
      </c>
      <c r="AG130" s="9" t="str">
        <f t="shared" ref="AG130:AL130" ca="1" si="656">INDIRECT(ADDRESS($AF130+1,AG$2,,,AG$1))</f>
        <v>JOAQUIM DE DEUS</v>
      </c>
      <c r="AH130" s="9" t="str">
        <f t="shared" ca="1" si="656"/>
        <v>JD</v>
      </c>
      <c r="AI130" s="9">
        <f t="shared" ca="1" si="656"/>
        <v>2231</v>
      </c>
      <c r="AJ130" s="9" t="str">
        <f t="shared" ca="1" si="656"/>
        <v>MENESES</v>
      </c>
      <c r="AK130" s="9" t="str">
        <f t="shared" ca="1" si="656"/>
        <v>BSB</v>
      </c>
      <c r="AL130" s="9" t="str">
        <f t="shared" ca="1" si="656"/>
        <v>BSB</v>
      </c>
      <c r="AM130" s="52">
        <v>3</v>
      </c>
      <c r="AN130" s="41">
        <v>0</v>
      </c>
      <c r="AO130" s="42">
        <f t="shared" ca="1" si="24"/>
        <v>303</v>
      </c>
      <c r="AP130" s="42">
        <f t="shared" ca="1" si="25"/>
        <v>183</v>
      </c>
      <c r="AQ130" s="42">
        <f t="shared" ca="1" si="26"/>
        <v>303</v>
      </c>
    </row>
    <row r="131" spans="1:43" ht="14">
      <c r="A131" s="9">
        <f t="shared" si="18"/>
        <v>130</v>
      </c>
      <c r="B131" s="9">
        <v>75</v>
      </c>
      <c r="C131" s="50">
        <v>42786</v>
      </c>
      <c r="D131" s="39">
        <v>42790</v>
      </c>
      <c r="E131" s="39">
        <v>42792</v>
      </c>
      <c r="F131" s="40">
        <v>50</v>
      </c>
      <c r="G131" s="7">
        <f t="shared" ref="G131:L131" ca="1" si="657">INDIRECT(ADDRESS($F131+1,G$2,,,G$1))</f>
        <v>42786</v>
      </c>
      <c r="H131" s="27">
        <f t="shared" ca="1" si="657"/>
        <v>42794</v>
      </c>
      <c r="I131" s="9">
        <f t="shared" ca="1" si="657"/>
        <v>2</v>
      </c>
      <c r="J131" s="9">
        <f t="shared" ca="1" si="657"/>
        <v>1</v>
      </c>
      <c r="K131" s="28">
        <f t="shared" ca="1" si="657"/>
        <v>42736</v>
      </c>
      <c r="L131" s="9">
        <f t="shared" ca="1" si="657"/>
        <v>2</v>
      </c>
      <c r="M131" s="40">
        <v>22</v>
      </c>
      <c r="N131" s="9" t="str">
        <f t="shared" ref="N131:R131" ca="1" si="658">INDIRECT(ADDRESS($M131+1,N$2,,,N$1))</f>
        <v>ALMANARA RESTAURANTE</v>
      </c>
      <c r="O131" s="9" t="str">
        <f t="shared" ca="1" si="658"/>
        <v>ALR</v>
      </c>
      <c r="P131" s="9" t="str">
        <f t="shared" ca="1" si="658"/>
        <v>SHOPPING BURGUÊS, LJ 22</v>
      </c>
      <c r="Q131" s="9" t="str">
        <f t="shared" ca="1" si="658"/>
        <v>SÃO PAULO</v>
      </c>
      <c r="R131" s="9" t="str">
        <f t="shared" ca="1" si="658"/>
        <v>SP</v>
      </c>
      <c r="S131" s="40">
        <v>12</v>
      </c>
      <c r="T131" s="9" t="str">
        <f t="shared" ref="T131:Z131" ca="1" si="659">INDIRECT(ADDRESS($S131+1,T$2,,,T$1))</f>
        <v>CHARDONNAY</v>
      </c>
      <c r="U131" s="9" t="str">
        <f t="shared" ca="1" si="659"/>
        <v>CHDN</v>
      </c>
      <c r="V131" s="9" t="str">
        <f t="shared" ca="1" si="659"/>
        <v>VINHO BRANCO</v>
      </c>
      <c r="W131" s="9" t="str">
        <f t="shared" ca="1" si="659"/>
        <v>12_BTL_0,75 l</v>
      </c>
      <c r="X131" s="29">
        <f t="shared" ca="1" si="659"/>
        <v>12</v>
      </c>
      <c r="Y131" s="30">
        <f t="shared" ca="1" si="659"/>
        <v>148</v>
      </c>
      <c r="Z131" s="30">
        <f t="shared" ca="1" si="659"/>
        <v>96</v>
      </c>
      <c r="AA131" s="40">
        <v>5</v>
      </c>
      <c r="AB131" s="9" t="str">
        <f t="shared" ref="AB131:AE131" ca="1" si="660">INDIRECT(ADDRESS($AA131+1,AB$2,,,AB$1))</f>
        <v>PARQUE SUL</v>
      </c>
      <c r="AC131" s="9" t="str">
        <f t="shared" ca="1" si="660"/>
        <v>PS</v>
      </c>
      <c r="AD131" s="9" t="str">
        <f t="shared" ca="1" si="660"/>
        <v>RIO DE JANEIRO</v>
      </c>
      <c r="AE131" s="9" t="str">
        <f t="shared" ca="1" si="660"/>
        <v>BRASIL</v>
      </c>
      <c r="AF131" s="40">
        <v>4</v>
      </c>
      <c r="AG131" s="9" t="str">
        <f t="shared" ref="AG131:AL131" ca="1" si="661">INDIRECT(ADDRESS($AF131+1,AG$2,,,AG$1))</f>
        <v>MANOEL CARDOSO</v>
      </c>
      <c r="AH131" s="9" t="str">
        <f t="shared" ca="1" si="661"/>
        <v>MC</v>
      </c>
      <c r="AI131" s="9">
        <f t="shared" ca="1" si="661"/>
        <v>2211</v>
      </c>
      <c r="AJ131" s="9" t="str">
        <f t="shared" ca="1" si="661"/>
        <v>AGUIAR</v>
      </c>
      <c r="AK131" s="9" t="str">
        <f t="shared" ca="1" si="661"/>
        <v>CTBA</v>
      </c>
      <c r="AL131" s="9" t="str">
        <f t="shared" ca="1" si="661"/>
        <v>CTBA</v>
      </c>
      <c r="AM131" s="52">
        <v>2</v>
      </c>
      <c r="AN131" s="41">
        <v>0.03</v>
      </c>
      <c r="AO131" s="42">
        <f t="shared" ca="1" si="24"/>
        <v>296</v>
      </c>
      <c r="AP131" s="42">
        <f t="shared" ca="1" si="25"/>
        <v>192</v>
      </c>
      <c r="AQ131" s="42">
        <f t="shared" ca="1" si="26"/>
        <v>287.12</v>
      </c>
    </row>
    <row r="132" spans="1:43" ht="14">
      <c r="A132" s="9">
        <f t="shared" si="18"/>
        <v>131</v>
      </c>
      <c r="B132" s="9">
        <v>76</v>
      </c>
      <c r="C132" s="50">
        <v>42791</v>
      </c>
      <c r="D132" s="39">
        <v>42797</v>
      </c>
      <c r="E132" s="39">
        <v>42798</v>
      </c>
      <c r="F132" s="40">
        <v>51</v>
      </c>
      <c r="G132" s="7">
        <f t="shared" ref="G132:L132" ca="1" si="662">INDIRECT(ADDRESS($F132+1,G$2,,,G$1))</f>
        <v>42787</v>
      </c>
      <c r="H132" s="27">
        <f t="shared" ca="1" si="662"/>
        <v>42794</v>
      </c>
      <c r="I132" s="9">
        <f t="shared" ca="1" si="662"/>
        <v>3</v>
      </c>
      <c r="J132" s="9">
        <f t="shared" ca="1" si="662"/>
        <v>1</v>
      </c>
      <c r="K132" s="28">
        <f t="shared" ca="1" si="662"/>
        <v>42736</v>
      </c>
      <c r="L132" s="9">
        <f t="shared" ca="1" si="662"/>
        <v>3</v>
      </c>
      <c r="M132" s="40">
        <v>13</v>
      </c>
      <c r="N132" s="9" t="str">
        <f t="shared" ref="N132:R132" ca="1" si="663">INDIRECT(ADDRESS($M132+1,N$2,,,N$1))</f>
        <v>DONA ZICA</v>
      </c>
      <c r="O132" s="9" t="str">
        <f t="shared" ca="1" si="663"/>
        <v>DZ</v>
      </c>
      <c r="P132" s="9" t="str">
        <f t="shared" ca="1" si="663"/>
        <v>LARGO DO ZÉ, 3342</v>
      </c>
      <c r="Q132" s="9" t="str">
        <f t="shared" ca="1" si="663"/>
        <v>PORTO ALEGRE</v>
      </c>
      <c r="R132" s="9" t="str">
        <f t="shared" ca="1" si="663"/>
        <v>RS</v>
      </c>
      <c r="S132" s="40">
        <v>24</v>
      </c>
      <c r="T132" s="9" t="str">
        <f t="shared" ref="T132:Z132" ca="1" si="664">INDIRECT(ADDRESS($S132+1,T$2,,,T$1))</f>
        <v>CARMENERE</v>
      </c>
      <c r="U132" s="9" t="str">
        <f t="shared" ca="1" si="664"/>
        <v>CRMN_E</v>
      </c>
      <c r="V132" s="9" t="str">
        <f t="shared" ca="1" si="664"/>
        <v>VINHO TINTO</v>
      </c>
      <c r="W132" s="9" t="str">
        <f t="shared" ca="1" si="664"/>
        <v>4_TPK_2,0 l</v>
      </c>
      <c r="X132" s="29">
        <f t="shared" ca="1" si="664"/>
        <v>4</v>
      </c>
      <c r="Y132" s="30">
        <f t="shared" ca="1" si="664"/>
        <v>123</v>
      </c>
      <c r="Z132" s="30">
        <f t="shared" ca="1" si="664"/>
        <v>12</v>
      </c>
      <c r="AA132" s="40">
        <v>5</v>
      </c>
      <c r="AB132" s="9" t="str">
        <f t="shared" ref="AB132:AE132" ca="1" si="665">INDIRECT(ADDRESS($AA132+1,AB$2,,,AB$1))</f>
        <v>PARQUE SUL</v>
      </c>
      <c r="AC132" s="9" t="str">
        <f t="shared" ca="1" si="665"/>
        <v>PS</v>
      </c>
      <c r="AD132" s="9" t="str">
        <f t="shared" ca="1" si="665"/>
        <v>RIO DE JANEIRO</v>
      </c>
      <c r="AE132" s="9" t="str">
        <f t="shared" ca="1" si="665"/>
        <v>BRASIL</v>
      </c>
      <c r="AF132" s="40">
        <v>3</v>
      </c>
      <c r="AG132" s="9" t="str">
        <f t="shared" ref="AG132:AL132" ca="1" si="666">INDIRECT(ADDRESS($AF132+1,AG$2,,,AG$1))</f>
        <v>JOÃO ALVES</v>
      </c>
      <c r="AH132" s="9" t="str">
        <f t="shared" ca="1" si="666"/>
        <v>JA</v>
      </c>
      <c r="AI132" s="9">
        <f t="shared" ca="1" si="666"/>
        <v>2187</v>
      </c>
      <c r="AJ132" s="9" t="str">
        <f t="shared" ca="1" si="666"/>
        <v>AGUIAR</v>
      </c>
      <c r="AK132" s="9" t="str">
        <f t="shared" ca="1" si="666"/>
        <v>CTBA</v>
      </c>
      <c r="AL132" s="9" t="str">
        <f t="shared" ca="1" si="666"/>
        <v>CTBA</v>
      </c>
      <c r="AM132" s="52">
        <v>3</v>
      </c>
      <c r="AN132" s="41">
        <v>2E-3</v>
      </c>
      <c r="AO132" s="42">
        <f t="shared" ca="1" si="24"/>
        <v>369</v>
      </c>
      <c r="AP132" s="42">
        <f t="shared" ca="1" si="25"/>
        <v>36</v>
      </c>
      <c r="AQ132" s="42">
        <f t="shared" ca="1" si="26"/>
        <v>368.262</v>
      </c>
    </row>
    <row r="133" spans="1:43" ht="14">
      <c r="A133" s="9">
        <f t="shared" si="18"/>
        <v>132</v>
      </c>
      <c r="B133" s="9">
        <v>76</v>
      </c>
      <c r="C133" s="50">
        <v>42791</v>
      </c>
      <c r="D133" s="39">
        <v>42797</v>
      </c>
      <c r="E133" s="39">
        <v>42798</v>
      </c>
      <c r="F133" s="40">
        <v>51</v>
      </c>
      <c r="G133" s="7">
        <f t="shared" ref="G133:L133" ca="1" si="667">INDIRECT(ADDRESS($F133+1,G$2,,,G$1))</f>
        <v>42787</v>
      </c>
      <c r="H133" s="27">
        <f t="shared" ca="1" si="667"/>
        <v>42794</v>
      </c>
      <c r="I133" s="9">
        <f t="shared" ca="1" si="667"/>
        <v>3</v>
      </c>
      <c r="J133" s="9">
        <f t="shared" ca="1" si="667"/>
        <v>1</v>
      </c>
      <c r="K133" s="28">
        <f t="shared" ca="1" si="667"/>
        <v>42736</v>
      </c>
      <c r="L133" s="9">
        <f t="shared" ca="1" si="667"/>
        <v>3</v>
      </c>
      <c r="M133" s="40">
        <v>13</v>
      </c>
      <c r="N133" s="9" t="str">
        <f t="shared" ref="N133:R133" ca="1" si="668">INDIRECT(ADDRESS($M133+1,N$2,,,N$1))</f>
        <v>DONA ZICA</v>
      </c>
      <c r="O133" s="9" t="str">
        <f t="shared" ca="1" si="668"/>
        <v>DZ</v>
      </c>
      <c r="P133" s="9" t="str">
        <f t="shared" ca="1" si="668"/>
        <v>LARGO DO ZÉ, 3342</v>
      </c>
      <c r="Q133" s="9" t="str">
        <f t="shared" ca="1" si="668"/>
        <v>PORTO ALEGRE</v>
      </c>
      <c r="R133" s="9" t="str">
        <f t="shared" ca="1" si="668"/>
        <v>RS</v>
      </c>
      <c r="S133" s="40">
        <v>5</v>
      </c>
      <c r="T133" s="9" t="str">
        <f t="shared" ref="T133:Z133" ca="1" si="669">INDIRECT(ADDRESS($S133+1,T$2,,,T$1))</f>
        <v>CARMENERE RESERVA</v>
      </c>
      <c r="U133" s="9" t="str">
        <f t="shared" ca="1" si="669"/>
        <v>CRMN_RS</v>
      </c>
      <c r="V133" s="9" t="str">
        <f t="shared" ca="1" si="669"/>
        <v>VINHO TINTO</v>
      </c>
      <c r="W133" s="9" t="str">
        <f t="shared" ca="1" si="669"/>
        <v>12_BTL_0,75 l</v>
      </c>
      <c r="X133" s="29">
        <f t="shared" ca="1" si="669"/>
        <v>12</v>
      </c>
      <c r="Y133" s="30">
        <f t="shared" ca="1" si="669"/>
        <v>198</v>
      </c>
      <c r="Z133" s="30">
        <f t="shared" ca="1" si="669"/>
        <v>110</v>
      </c>
      <c r="AA133" s="40">
        <v>1</v>
      </c>
      <c r="AB133" s="9" t="str">
        <f t="shared" ref="AB133:AE133" ca="1" si="670">INDIRECT(ADDRESS($AA133+1,AB$2,,,AB$1))</f>
        <v>CAMPO BELO</v>
      </c>
      <c r="AC133" s="9" t="str">
        <f t="shared" ca="1" si="670"/>
        <v>CB</v>
      </c>
      <c r="AD133" s="9" t="str">
        <f t="shared" ca="1" si="670"/>
        <v>SÃO PAULO</v>
      </c>
      <c r="AE133" s="9" t="str">
        <f t="shared" ca="1" si="670"/>
        <v>BRASIL</v>
      </c>
      <c r="AF133" s="40">
        <v>7</v>
      </c>
      <c r="AG133" s="9" t="str">
        <f t="shared" ref="AG133:AL133" ca="1" si="671">INDIRECT(ADDRESS($AF133+1,AG$2,,,AG$1))</f>
        <v>SILAS MALAFAIA</v>
      </c>
      <c r="AH133" s="9" t="str">
        <f t="shared" ca="1" si="671"/>
        <v>SM</v>
      </c>
      <c r="AI133" s="9">
        <f t="shared" ca="1" si="671"/>
        <v>2243</v>
      </c>
      <c r="AJ133" s="9" t="str">
        <f t="shared" ca="1" si="671"/>
        <v>MENESES</v>
      </c>
      <c r="AK133" s="9" t="str">
        <f t="shared" ca="1" si="671"/>
        <v>BSB</v>
      </c>
      <c r="AL133" s="9" t="str">
        <f t="shared" ca="1" si="671"/>
        <v>BSB</v>
      </c>
      <c r="AM133" s="52">
        <v>2</v>
      </c>
      <c r="AN133" s="41">
        <v>8.900000000000001E-2</v>
      </c>
      <c r="AO133" s="42">
        <f t="shared" ca="1" si="24"/>
        <v>396</v>
      </c>
      <c r="AP133" s="42">
        <f t="shared" ca="1" si="25"/>
        <v>220</v>
      </c>
      <c r="AQ133" s="42">
        <f t="shared" ca="1" si="26"/>
        <v>360.75600000000003</v>
      </c>
    </row>
    <row r="134" spans="1:43" ht="14">
      <c r="A134" s="9">
        <f t="shared" si="18"/>
        <v>133</v>
      </c>
      <c r="B134" s="9">
        <v>76</v>
      </c>
      <c r="C134" s="50">
        <v>42791</v>
      </c>
      <c r="D134" s="39">
        <v>42797</v>
      </c>
      <c r="E134" s="39">
        <v>42798</v>
      </c>
      <c r="F134" s="40">
        <v>51</v>
      </c>
      <c r="G134" s="7">
        <f t="shared" ref="G134:L134" ca="1" si="672">INDIRECT(ADDRESS($F134+1,G$2,,,G$1))</f>
        <v>42787</v>
      </c>
      <c r="H134" s="27">
        <f t="shared" ca="1" si="672"/>
        <v>42794</v>
      </c>
      <c r="I134" s="9">
        <f t="shared" ca="1" si="672"/>
        <v>3</v>
      </c>
      <c r="J134" s="9">
        <f t="shared" ca="1" si="672"/>
        <v>1</v>
      </c>
      <c r="K134" s="28">
        <f t="shared" ca="1" si="672"/>
        <v>42736</v>
      </c>
      <c r="L134" s="9">
        <f t="shared" ca="1" si="672"/>
        <v>3</v>
      </c>
      <c r="M134" s="40">
        <v>13</v>
      </c>
      <c r="N134" s="9" t="str">
        <f t="shared" ref="N134:R134" ca="1" si="673">INDIRECT(ADDRESS($M134+1,N$2,,,N$1))</f>
        <v>DONA ZICA</v>
      </c>
      <c r="O134" s="9" t="str">
        <f t="shared" ca="1" si="673"/>
        <v>DZ</v>
      </c>
      <c r="P134" s="9" t="str">
        <f t="shared" ca="1" si="673"/>
        <v>LARGO DO ZÉ, 3342</v>
      </c>
      <c r="Q134" s="9" t="str">
        <f t="shared" ca="1" si="673"/>
        <v>PORTO ALEGRE</v>
      </c>
      <c r="R134" s="9" t="str">
        <f t="shared" ca="1" si="673"/>
        <v>RS</v>
      </c>
      <c r="S134" s="40">
        <v>8</v>
      </c>
      <c r="T134" s="9" t="str">
        <f t="shared" ref="T134:Z134" ca="1" si="674">INDIRECT(ADDRESS($S134+1,T$2,,,T$1))</f>
        <v>SAUVIGNON BLANC</v>
      </c>
      <c r="U134" s="9" t="str">
        <f t="shared" ca="1" si="674"/>
        <v>SAVN_BL</v>
      </c>
      <c r="V134" s="9" t="str">
        <f t="shared" ca="1" si="674"/>
        <v>VINHO BRANCO</v>
      </c>
      <c r="W134" s="9" t="str">
        <f t="shared" ca="1" si="674"/>
        <v>12_BTL_0,75 l</v>
      </c>
      <c r="X134" s="29">
        <f t="shared" ca="1" si="674"/>
        <v>12</v>
      </c>
      <c r="Y134" s="30">
        <f t="shared" ca="1" si="674"/>
        <v>171.5</v>
      </c>
      <c r="Z134" s="30">
        <f t="shared" ca="1" si="674"/>
        <v>91</v>
      </c>
      <c r="AA134" s="40">
        <v>6</v>
      </c>
      <c r="AB134" s="9" t="str">
        <f t="shared" ref="AB134:AE134" ca="1" si="675">INDIRECT(ADDRESS($AA134+1,AB$2,,,AB$1))</f>
        <v>CENTRO NORTE</v>
      </c>
      <c r="AC134" s="9" t="str">
        <f t="shared" ca="1" si="675"/>
        <v>CN</v>
      </c>
      <c r="AD134" s="9" t="str">
        <f t="shared" ca="1" si="675"/>
        <v>GOIANIA</v>
      </c>
      <c r="AE134" s="9" t="str">
        <f t="shared" ca="1" si="675"/>
        <v>BRASIL</v>
      </c>
      <c r="AF134" s="40">
        <v>7</v>
      </c>
      <c r="AG134" s="9" t="str">
        <f t="shared" ref="AG134:AL134" ca="1" si="676">INDIRECT(ADDRESS($AF134+1,AG$2,,,AG$1))</f>
        <v>SILAS MALAFAIA</v>
      </c>
      <c r="AH134" s="9" t="str">
        <f t="shared" ca="1" si="676"/>
        <v>SM</v>
      </c>
      <c r="AI134" s="9">
        <f t="shared" ca="1" si="676"/>
        <v>2243</v>
      </c>
      <c r="AJ134" s="9" t="str">
        <f t="shared" ca="1" si="676"/>
        <v>MENESES</v>
      </c>
      <c r="AK134" s="9" t="str">
        <f t="shared" ca="1" si="676"/>
        <v>BSB</v>
      </c>
      <c r="AL134" s="9" t="str">
        <f t="shared" ca="1" si="676"/>
        <v>BSB</v>
      </c>
      <c r="AM134" s="52">
        <v>2</v>
      </c>
      <c r="AN134" s="41">
        <v>6.8000000000000005E-2</v>
      </c>
      <c r="AO134" s="42">
        <f t="shared" ca="1" si="24"/>
        <v>343</v>
      </c>
      <c r="AP134" s="42">
        <f t="shared" ca="1" si="25"/>
        <v>182</v>
      </c>
      <c r="AQ134" s="42">
        <f t="shared" ca="1" si="26"/>
        <v>319.67599999999999</v>
      </c>
    </row>
    <row r="135" spans="1:43" ht="14">
      <c r="A135" s="9">
        <f t="shared" si="18"/>
        <v>134</v>
      </c>
      <c r="B135" s="9">
        <v>76</v>
      </c>
      <c r="C135" s="50">
        <v>42791</v>
      </c>
      <c r="D135" s="39">
        <v>42797</v>
      </c>
      <c r="E135" s="39">
        <v>42798</v>
      </c>
      <c r="F135" s="40">
        <v>51</v>
      </c>
      <c r="G135" s="7">
        <f t="shared" ref="G135:L135" ca="1" si="677">INDIRECT(ADDRESS($F135+1,G$2,,,G$1))</f>
        <v>42787</v>
      </c>
      <c r="H135" s="27">
        <f t="shared" ca="1" si="677"/>
        <v>42794</v>
      </c>
      <c r="I135" s="9">
        <f t="shared" ca="1" si="677"/>
        <v>3</v>
      </c>
      <c r="J135" s="9">
        <f t="shared" ca="1" si="677"/>
        <v>1</v>
      </c>
      <c r="K135" s="28">
        <f t="shared" ca="1" si="677"/>
        <v>42736</v>
      </c>
      <c r="L135" s="9">
        <f t="shared" ca="1" si="677"/>
        <v>3</v>
      </c>
      <c r="M135" s="40">
        <v>13</v>
      </c>
      <c r="N135" s="9" t="str">
        <f t="shared" ref="N135:R135" ca="1" si="678">INDIRECT(ADDRESS($M135+1,N$2,,,N$1))</f>
        <v>DONA ZICA</v>
      </c>
      <c r="O135" s="9" t="str">
        <f t="shared" ca="1" si="678"/>
        <v>DZ</v>
      </c>
      <c r="P135" s="9" t="str">
        <f t="shared" ca="1" si="678"/>
        <v>LARGO DO ZÉ, 3342</v>
      </c>
      <c r="Q135" s="9" t="str">
        <f t="shared" ca="1" si="678"/>
        <v>PORTO ALEGRE</v>
      </c>
      <c r="R135" s="9" t="str">
        <f t="shared" ca="1" si="678"/>
        <v>RS</v>
      </c>
      <c r="S135" s="40">
        <v>24</v>
      </c>
      <c r="T135" s="9" t="str">
        <f t="shared" ref="T135:Z135" ca="1" si="679">INDIRECT(ADDRESS($S135+1,T$2,,,T$1))</f>
        <v>CARMENERE</v>
      </c>
      <c r="U135" s="9" t="str">
        <f t="shared" ca="1" si="679"/>
        <v>CRMN_E</v>
      </c>
      <c r="V135" s="9" t="str">
        <f t="shared" ca="1" si="679"/>
        <v>VINHO TINTO</v>
      </c>
      <c r="W135" s="9" t="str">
        <f t="shared" ca="1" si="679"/>
        <v>4_TPK_2,0 l</v>
      </c>
      <c r="X135" s="29">
        <f t="shared" ca="1" si="679"/>
        <v>4</v>
      </c>
      <c r="Y135" s="30">
        <f t="shared" ca="1" si="679"/>
        <v>123</v>
      </c>
      <c r="Z135" s="30">
        <f t="shared" ca="1" si="679"/>
        <v>12</v>
      </c>
      <c r="AA135" s="40">
        <v>1</v>
      </c>
      <c r="AB135" s="9" t="str">
        <f t="shared" ref="AB135:AE135" ca="1" si="680">INDIRECT(ADDRESS($AA135+1,AB$2,,,AB$1))</f>
        <v>CAMPO BELO</v>
      </c>
      <c r="AC135" s="9" t="str">
        <f t="shared" ca="1" si="680"/>
        <v>CB</v>
      </c>
      <c r="AD135" s="9" t="str">
        <f t="shared" ca="1" si="680"/>
        <v>SÃO PAULO</v>
      </c>
      <c r="AE135" s="9" t="str">
        <f t="shared" ca="1" si="680"/>
        <v>BRASIL</v>
      </c>
      <c r="AF135" s="40">
        <v>14</v>
      </c>
      <c r="AG135" s="9" t="str">
        <f t="shared" ref="AG135:AL135" ca="1" si="681">INDIRECT(ADDRESS($AF135+1,AG$2,,,AG$1))</f>
        <v>RICARDO AMARAL</v>
      </c>
      <c r="AH135" s="9" t="str">
        <f t="shared" ca="1" si="681"/>
        <v>RA</v>
      </c>
      <c r="AI135" s="9">
        <f t="shared" ca="1" si="681"/>
        <v>2255</v>
      </c>
      <c r="AJ135" s="9" t="str">
        <f t="shared" ca="1" si="681"/>
        <v>ANTÔNIO</v>
      </c>
      <c r="AK135" s="9" t="str">
        <f t="shared" ca="1" si="681"/>
        <v>SPAULO</v>
      </c>
      <c r="AL135" s="9" t="str">
        <f t="shared" ca="1" si="681"/>
        <v>SPAULO</v>
      </c>
      <c r="AM135" s="52">
        <v>3</v>
      </c>
      <c r="AN135" s="41">
        <v>0</v>
      </c>
      <c r="AO135" s="42">
        <f t="shared" ca="1" si="24"/>
        <v>369</v>
      </c>
      <c r="AP135" s="42">
        <f t="shared" ca="1" si="25"/>
        <v>36</v>
      </c>
      <c r="AQ135" s="42">
        <f t="shared" ca="1" si="26"/>
        <v>369</v>
      </c>
    </row>
    <row r="136" spans="1:43" ht="14">
      <c r="A136" s="9">
        <f t="shared" si="18"/>
        <v>135</v>
      </c>
      <c r="B136" s="9">
        <v>77</v>
      </c>
      <c r="C136" s="50">
        <v>42787</v>
      </c>
      <c r="D136" s="39">
        <v>42791</v>
      </c>
      <c r="E136" s="39">
        <v>42789</v>
      </c>
      <c r="F136" s="40">
        <v>51</v>
      </c>
      <c r="G136" s="7">
        <f t="shared" ref="G136:L136" ca="1" si="682">INDIRECT(ADDRESS($F136+1,G$2,,,G$1))</f>
        <v>42787</v>
      </c>
      <c r="H136" s="27">
        <f t="shared" ca="1" si="682"/>
        <v>42794</v>
      </c>
      <c r="I136" s="9">
        <f t="shared" ca="1" si="682"/>
        <v>3</v>
      </c>
      <c r="J136" s="9">
        <f t="shared" ca="1" si="682"/>
        <v>1</v>
      </c>
      <c r="K136" s="28">
        <f t="shared" ca="1" si="682"/>
        <v>42736</v>
      </c>
      <c r="L136" s="9">
        <f t="shared" ca="1" si="682"/>
        <v>3</v>
      </c>
      <c r="M136" s="40">
        <v>30</v>
      </c>
      <c r="N136" s="9" t="str">
        <f t="shared" ref="N136:R136" ca="1" si="683">INDIRECT(ADDRESS($M136+1,N$2,,,N$1))</f>
        <v>SUPERMERCADOS VIDAL</v>
      </c>
      <c r="O136" s="9" t="str">
        <f t="shared" ca="1" si="683"/>
        <v>SVD</v>
      </c>
      <c r="P136" s="9" t="str">
        <f t="shared" ca="1" si="683"/>
        <v>RUA DO INTERIOR, 86</v>
      </c>
      <c r="Q136" s="9" t="str">
        <f t="shared" ca="1" si="683"/>
        <v>ARAÇATUBA</v>
      </c>
      <c r="R136" s="9" t="str">
        <f t="shared" ca="1" si="683"/>
        <v>SP</v>
      </c>
      <c r="S136" s="40">
        <v>19</v>
      </c>
      <c r="T136" s="9" t="str">
        <f t="shared" ref="T136:Z136" ca="1" si="684">INDIRECT(ADDRESS($S136+1,T$2,,,T$1))</f>
        <v>ESPUMANTE ROSE RESERVA</v>
      </c>
      <c r="U136" s="9" t="str">
        <f t="shared" ca="1" si="684"/>
        <v>ES_RSE_RS</v>
      </c>
      <c r="V136" s="9" t="str">
        <f t="shared" ca="1" si="684"/>
        <v>ESPUMANTE</v>
      </c>
      <c r="W136" s="9" t="str">
        <f t="shared" ca="1" si="684"/>
        <v>12_BTL_0,75 l</v>
      </c>
      <c r="X136" s="29">
        <f t="shared" ca="1" si="684"/>
        <v>12</v>
      </c>
      <c r="Y136" s="30">
        <f t="shared" ca="1" si="684"/>
        <v>273</v>
      </c>
      <c r="Z136" s="30">
        <f t="shared" ca="1" si="684"/>
        <v>123</v>
      </c>
      <c r="AA136" s="40">
        <v>5</v>
      </c>
      <c r="AB136" s="9" t="str">
        <f t="shared" ref="AB136:AE136" ca="1" si="685">INDIRECT(ADDRESS($AA136+1,AB$2,,,AB$1))</f>
        <v>PARQUE SUL</v>
      </c>
      <c r="AC136" s="9" t="str">
        <f t="shared" ca="1" si="685"/>
        <v>PS</v>
      </c>
      <c r="AD136" s="9" t="str">
        <f t="shared" ca="1" si="685"/>
        <v>RIO DE JANEIRO</v>
      </c>
      <c r="AE136" s="9" t="str">
        <f t="shared" ca="1" si="685"/>
        <v>BRASIL</v>
      </c>
      <c r="AF136" s="40">
        <v>7</v>
      </c>
      <c r="AG136" s="9" t="str">
        <f t="shared" ref="AG136:AL136" ca="1" si="686">INDIRECT(ADDRESS($AF136+1,AG$2,,,AG$1))</f>
        <v>SILAS MALAFAIA</v>
      </c>
      <c r="AH136" s="9" t="str">
        <f t="shared" ca="1" si="686"/>
        <v>SM</v>
      </c>
      <c r="AI136" s="9">
        <f t="shared" ca="1" si="686"/>
        <v>2243</v>
      </c>
      <c r="AJ136" s="9" t="str">
        <f t="shared" ca="1" si="686"/>
        <v>MENESES</v>
      </c>
      <c r="AK136" s="9" t="str">
        <f t="shared" ca="1" si="686"/>
        <v>BSB</v>
      </c>
      <c r="AL136" s="9" t="str">
        <f t="shared" ca="1" si="686"/>
        <v>BSB</v>
      </c>
      <c r="AM136" s="52">
        <v>1</v>
      </c>
      <c r="AN136" s="41">
        <v>0.13800000000000001</v>
      </c>
      <c r="AO136" s="42">
        <f t="shared" ca="1" si="24"/>
        <v>273</v>
      </c>
      <c r="AP136" s="42">
        <f t="shared" ca="1" si="25"/>
        <v>123</v>
      </c>
      <c r="AQ136" s="42">
        <f t="shared" ca="1" si="26"/>
        <v>235.32599999999999</v>
      </c>
    </row>
    <row r="137" spans="1:43" ht="14">
      <c r="A137" s="9">
        <f t="shared" si="18"/>
        <v>136</v>
      </c>
      <c r="B137" s="9">
        <v>78</v>
      </c>
      <c r="C137" s="50">
        <v>42788</v>
      </c>
      <c r="D137" s="39">
        <v>42792</v>
      </c>
      <c r="E137" s="39">
        <v>42793</v>
      </c>
      <c r="F137" s="40">
        <v>52</v>
      </c>
      <c r="G137" s="7">
        <f t="shared" ref="G137:L137" ca="1" si="687">INDIRECT(ADDRESS($F137+1,G$2,,,G$1))</f>
        <v>42788</v>
      </c>
      <c r="H137" s="27">
        <f t="shared" ca="1" si="687"/>
        <v>42794</v>
      </c>
      <c r="I137" s="9">
        <f t="shared" ca="1" si="687"/>
        <v>4</v>
      </c>
      <c r="J137" s="9">
        <f t="shared" ca="1" si="687"/>
        <v>1</v>
      </c>
      <c r="K137" s="28">
        <f t="shared" ca="1" si="687"/>
        <v>42736</v>
      </c>
      <c r="L137" s="9">
        <f t="shared" ca="1" si="687"/>
        <v>4</v>
      </c>
      <c r="M137" s="40">
        <v>13</v>
      </c>
      <c r="N137" s="9" t="str">
        <f t="shared" ref="N137:R137" ca="1" si="688">INDIRECT(ADDRESS($M137+1,N$2,,,N$1))</f>
        <v>DONA ZICA</v>
      </c>
      <c r="O137" s="9" t="str">
        <f t="shared" ca="1" si="688"/>
        <v>DZ</v>
      </c>
      <c r="P137" s="9" t="str">
        <f t="shared" ca="1" si="688"/>
        <v>LARGO DO ZÉ, 3342</v>
      </c>
      <c r="Q137" s="9" t="str">
        <f t="shared" ca="1" si="688"/>
        <v>PORTO ALEGRE</v>
      </c>
      <c r="R137" s="9" t="str">
        <f t="shared" ca="1" si="688"/>
        <v>RS</v>
      </c>
      <c r="S137" s="40">
        <v>15</v>
      </c>
      <c r="T137" s="9" t="str">
        <f t="shared" ref="T137:Z137" ca="1" si="689">INDIRECT(ADDRESS($S137+1,T$2,,,T$1))</f>
        <v>ESPUMANTE BRUTT RESERVA</v>
      </c>
      <c r="U137" s="9" t="str">
        <f t="shared" ca="1" si="689"/>
        <v>ES_BRT_RS</v>
      </c>
      <c r="V137" s="9" t="str">
        <f t="shared" ca="1" si="689"/>
        <v>ESPUMANTE</v>
      </c>
      <c r="W137" s="9" t="str">
        <f t="shared" ca="1" si="689"/>
        <v>12_BTL_0,75 l</v>
      </c>
      <c r="X137" s="29">
        <f t="shared" ca="1" si="689"/>
        <v>12</v>
      </c>
      <c r="Y137" s="30">
        <f t="shared" ca="1" si="689"/>
        <v>273</v>
      </c>
      <c r="Z137" s="30">
        <f t="shared" ca="1" si="689"/>
        <v>132</v>
      </c>
      <c r="AA137" s="40">
        <v>3</v>
      </c>
      <c r="AB137" s="9" t="str">
        <f t="shared" ref="AB137:AE137" ca="1" si="690">INDIRECT(ADDRESS($AA137+1,AB$2,,,AB$1))</f>
        <v>AGUIA</v>
      </c>
      <c r="AC137" s="9" t="str">
        <f t="shared" ca="1" si="690"/>
        <v>AG</v>
      </c>
      <c r="AD137" s="9" t="str">
        <f t="shared" ca="1" si="690"/>
        <v>PORTO ALEGRE</v>
      </c>
      <c r="AE137" s="9" t="str">
        <f t="shared" ca="1" si="690"/>
        <v>BRASIL</v>
      </c>
      <c r="AF137" s="40">
        <v>7</v>
      </c>
      <c r="AG137" s="9" t="str">
        <f t="shared" ref="AG137:AL137" ca="1" si="691">INDIRECT(ADDRESS($AF137+1,AG$2,,,AG$1))</f>
        <v>SILAS MALAFAIA</v>
      </c>
      <c r="AH137" s="9" t="str">
        <f t="shared" ca="1" si="691"/>
        <v>SM</v>
      </c>
      <c r="AI137" s="9">
        <f t="shared" ca="1" si="691"/>
        <v>2243</v>
      </c>
      <c r="AJ137" s="9" t="str">
        <f t="shared" ca="1" si="691"/>
        <v>MENESES</v>
      </c>
      <c r="AK137" s="9" t="str">
        <f t="shared" ca="1" si="691"/>
        <v>BSB</v>
      </c>
      <c r="AL137" s="9" t="str">
        <f t="shared" ca="1" si="691"/>
        <v>BSB</v>
      </c>
      <c r="AM137" s="52">
        <v>1</v>
      </c>
      <c r="AN137" s="41">
        <v>1.9E-2</v>
      </c>
      <c r="AO137" s="42">
        <f t="shared" ca="1" si="24"/>
        <v>273</v>
      </c>
      <c r="AP137" s="42">
        <f t="shared" ca="1" si="25"/>
        <v>132</v>
      </c>
      <c r="AQ137" s="42">
        <f t="shared" ca="1" si="26"/>
        <v>267.81299999999999</v>
      </c>
    </row>
    <row r="138" spans="1:43" ht="14">
      <c r="A138" s="9">
        <f t="shared" si="18"/>
        <v>137</v>
      </c>
      <c r="B138" s="9">
        <v>79</v>
      </c>
      <c r="C138" s="50">
        <v>42789</v>
      </c>
      <c r="D138" s="39">
        <v>42795</v>
      </c>
      <c r="E138" s="39">
        <v>42793</v>
      </c>
      <c r="F138" s="40">
        <v>52</v>
      </c>
      <c r="G138" s="7">
        <f t="shared" ref="G138:L138" ca="1" si="692">INDIRECT(ADDRESS($F138+1,G$2,,,G$1))</f>
        <v>42788</v>
      </c>
      <c r="H138" s="27">
        <f t="shared" ca="1" si="692"/>
        <v>42794</v>
      </c>
      <c r="I138" s="9">
        <f t="shared" ca="1" si="692"/>
        <v>4</v>
      </c>
      <c r="J138" s="9">
        <f t="shared" ca="1" si="692"/>
        <v>1</v>
      </c>
      <c r="K138" s="28">
        <f t="shared" ca="1" si="692"/>
        <v>42736</v>
      </c>
      <c r="L138" s="9">
        <f t="shared" ca="1" si="692"/>
        <v>4</v>
      </c>
      <c r="M138" s="40">
        <v>28</v>
      </c>
      <c r="N138" s="9" t="str">
        <f t="shared" ref="N138:R138" ca="1" si="693">INDIRECT(ADDRESS($M138+1,N$2,,,N$1))</f>
        <v>ZEBU STEAK HOUSE</v>
      </c>
      <c r="O138" s="9" t="str">
        <f t="shared" ca="1" si="693"/>
        <v>ZSH</v>
      </c>
      <c r="P138" s="9" t="str">
        <f t="shared" ca="1" si="693"/>
        <v>RUA BARRIGA VERDE, 56</v>
      </c>
      <c r="Q138" s="9" t="str">
        <f t="shared" ca="1" si="693"/>
        <v>PORTO ALEGRE</v>
      </c>
      <c r="R138" s="9" t="str">
        <f t="shared" ca="1" si="693"/>
        <v>RS</v>
      </c>
      <c r="S138" s="40">
        <v>15</v>
      </c>
      <c r="T138" s="9" t="str">
        <f t="shared" ref="T138:Z138" ca="1" si="694">INDIRECT(ADDRESS($S138+1,T$2,,,T$1))</f>
        <v>ESPUMANTE BRUTT RESERVA</v>
      </c>
      <c r="U138" s="9" t="str">
        <f t="shared" ca="1" si="694"/>
        <v>ES_BRT_RS</v>
      </c>
      <c r="V138" s="9" t="str">
        <f t="shared" ca="1" si="694"/>
        <v>ESPUMANTE</v>
      </c>
      <c r="W138" s="9" t="str">
        <f t="shared" ca="1" si="694"/>
        <v>12_BTL_0,75 l</v>
      </c>
      <c r="X138" s="29">
        <f t="shared" ca="1" si="694"/>
        <v>12</v>
      </c>
      <c r="Y138" s="30">
        <f t="shared" ca="1" si="694"/>
        <v>273</v>
      </c>
      <c r="Z138" s="30">
        <f t="shared" ca="1" si="694"/>
        <v>132</v>
      </c>
      <c r="AA138" s="40">
        <v>3</v>
      </c>
      <c r="AB138" s="9" t="str">
        <f t="shared" ref="AB138:AE138" ca="1" si="695">INDIRECT(ADDRESS($AA138+1,AB$2,,,AB$1))</f>
        <v>AGUIA</v>
      </c>
      <c r="AC138" s="9" t="str">
        <f t="shared" ca="1" si="695"/>
        <v>AG</v>
      </c>
      <c r="AD138" s="9" t="str">
        <f t="shared" ca="1" si="695"/>
        <v>PORTO ALEGRE</v>
      </c>
      <c r="AE138" s="9" t="str">
        <f t="shared" ca="1" si="695"/>
        <v>BRASIL</v>
      </c>
      <c r="AF138" s="40">
        <v>7</v>
      </c>
      <c r="AG138" s="9" t="str">
        <f t="shared" ref="AG138:AL138" ca="1" si="696">INDIRECT(ADDRESS($AF138+1,AG$2,,,AG$1))</f>
        <v>SILAS MALAFAIA</v>
      </c>
      <c r="AH138" s="9" t="str">
        <f t="shared" ca="1" si="696"/>
        <v>SM</v>
      </c>
      <c r="AI138" s="9">
        <f t="shared" ca="1" si="696"/>
        <v>2243</v>
      </c>
      <c r="AJ138" s="9" t="str">
        <f t="shared" ca="1" si="696"/>
        <v>MENESES</v>
      </c>
      <c r="AK138" s="9" t="str">
        <f t="shared" ca="1" si="696"/>
        <v>BSB</v>
      </c>
      <c r="AL138" s="9" t="str">
        <f t="shared" ca="1" si="696"/>
        <v>BSB</v>
      </c>
      <c r="AM138" s="52">
        <v>2</v>
      </c>
      <c r="AN138" s="41">
        <v>1.3000000000000001E-2</v>
      </c>
      <c r="AO138" s="42">
        <f t="shared" ca="1" si="24"/>
        <v>546</v>
      </c>
      <c r="AP138" s="42">
        <f t="shared" ca="1" si="25"/>
        <v>264</v>
      </c>
      <c r="AQ138" s="42">
        <f t="shared" ca="1" si="26"/>
        <v>538.90200000000004</v>
      </c>
    </row>
    <row r="139" spans="1:43" ht="14">
      <c r="A139" s="9">
        <f t="shared" si="18"/>
        <v>138</v>
      </c>
      <c r="B139" s="9">
        <v>80</v>
      </c>
      <c r="C139" s="50">
        <v>42790</v>
      </c>
      <c r="D139" s="39">
        <v>42794</v>
      </c>
      <c r="E139" s="39">
        <v>42794</v>
      </c>
      <c r="F139" s="40">
        <v>53</v>
      </c>
      <c r="G139" s="7">
        <f t="shared" ref="G139:L139" ca="1" si="697">INDIRECT(ADDRESS($F139+1,G$2,,,G$1))</f>
        <v>42789</v>
      </c>
      <c r="H139" s="27">
        <f t="shared" ca="1" si="697"/>
        <v>42794</v>
      </c>
      <c r="I139" s="9">
        <f t="shared" ca="1" si="697"/>
        <v>5</v>
      </c>
      <c r="J139" s="9">
        <f t="shared" ca="1" si="697"/>
        <v>1</v>
      </c>
      <c r="K139" s="28">
        <f t="shared" ca="1" si="697"/>
        <v>42736</v>
      </c>
      <c r="L139" s="9">
        <f t="shared" ca="1" si="697"/>
        <v>5</v>
      </c>
      <c r="M139" s="40">
        <v>30</v>
      </c>
      <c r="N139" s="9" t="str">
        <f t="shared" ref="N139:R139" ca="1" si="698">INDIRECT(ADDRESS($M139+1,N$2,,,N$1))</f>
        <v>SUPERMERCADOS VIDAL</v>
      </c>
      <c r="O139" s="9" t="str">
        <f t="shared" ca="1" si="698"/>
        <v>SVD</v>
      </c>
      <c r="P139" s="9" t="str">
        <f t="shared" ca="1" si="698"/>
        <v>RUA DO INTERIOR, 86</v>
      </c>
      <c r="Q139" s="9" t="str">
        <f t="shared" ca="1" si="698"/>
        <v>ARAÇATUBA</v>
      </c>
      <c r="R139" s="9" t="str">
        <f t="shared" ca="1" si="698"/>
        <v>SP</v>
      </c>
      <c r="S139" s="40">
        <v>13</v>
      </c>
      <c r="T139" s="9" t="str">
        <f t="shared" ref="T139:Z139" ca="1" si="699">INDIRECT(ADDRESS($S139+1,T$2,,,T$1))</f>
        <v>CHARDONNAY RESERVA</v>
      </c>
      <c r="U139" s="9" t="str">
        <f t="shared" ca="1" si="699"/>
        <v>CHDN_RS</v>
      </c>
      <c r="V139" s="9" t="str">
        <f t="shared" ca="1" si="699"/>
        <v>VINHO BRANCO</v>
      </c>
      <c r="W139" s="9" t="str">
        <f t="shared" ca="1" si="699"/>
        <v>12_BTL_0,75 l</v>
      </c>
      <c r="X139" s="29">
        <f t="shared" ca="1" si="699"/>
        <v>12</v>
      </c>
      <c r="Y139" s="30">
        <f t="shared" ca="1" si="699"/>
        <v>198</v>
      </c>
      <c r="Z139" s="30">
        <f t="shared" ca="1" si="699"/>
        <v>99</v>
      </c>
      <c r="AA139" s="40">
        <v>2</v>
      </c>
      <c r="AB139" s="9" t="str">
        <f t="shared" ref="AB139:AE139" ca="1" si="700">INDIRECT(ADDRESS($AA139+1,AB$2,,,AB$1))</f>
        <v>MARTE</v>
      </c>
      <c r="AC139" s="9" t="str">
        <f t="shared" ca="1" si="700"/>
        <v>MT</v>
      </c>
      <c r="AD139" s="9" t="str">
        <f t="shared" ca="1" si="700"/>
        <v>CURITIBA</v>
      </c>
      <c r="AE139" s="9" t="str">
        <f t="shared" ca="1" si="700"/>
        <v>BRASIL</v>
      </c>
      <c r="AF139" s="40">
        <v>7</v>
      </c>
      <c r="AG139" s="9" t="str">
        <f t="shared" ref="AG139:AL139" ca="1" si="701">INDIRECT(ADDRESS($AF139+1,AG$2,,,AG$1))</f>
        <v>SILAS MALAFAIA</v>
      </c>
      <c r="AH139" s="9" t="str">
        <f t="shared" ca="1" si="701"/>
        <v>SM</v>
      </c>
      <c r="AI139" s="9">
        <f t="shared" ca="1" si="701"/>
        <v>2243</v>
      </c>
      <c r="AJ139" s="9" t="str">
        <f t="shared" ca="1" si="701"/>
        <v>MENESES</v>
      </c>
      <c r="AK139" s="9" t="str">
        <f t="shared" ca="1" si="701"/>
        <v>BSB</v>
      </c>
      <c r="AL139" s="9" t="str">
        <f t="shared" ca="1" si="701"/>
        <v>BSB</v>
      </c>
      <c r="AM139" s="52">
        <v>2</v>
      </c>
      <c r="AN139" s="41">
        <v>9.3000000000000013E-2</v>
      </c>
      <c r="AO139" s="42">
        <f t="shared" ca="1" si="24"/>
        <v>396</v>
      </c>
      <c r="AP139" s="42">
        <f t="shared" ca="1" si="25"/>
        <v>198</v>
      </c>
      <c r="AQ139" s="42">
        <f t="shared" ca="1" si="26"/>
        <v>359.17200000000003</v>
      </c>
    </row>
    <row r="140" spans="1:43" ht="14">
      <c r="A140" s="9">
        <f t="shared" si="18"/>
        <v>139</v>
      </c>
      <c r="B140" s="9">
        <v>80</v>
      </c>
      <c r="C140" s="50">
        <v>42790</v>
      </c>
      <c r="D140" s="39">
        <v>42794</v>
      </c>
      <c r="E140" s="39">
        <v>42794</v>
      </c>
      <c r="F140" s="40">
        <v>53</v>
      </c>
      <c r="G140" s="7">
        <f t="shared" ref="G140:L140" ca="1" si="702">INDIRECT(ADDRESS($F140+1,G$2,,,G$1))</f>
        <v>42789</v>
      </c>
      <c r="H140" s="27">
        <f t="shared" ca="1" si="702"/>
        <v>42794</v>
      </c>
      <c r="I140" s="9">
        <f t="shared" ca="1" si="702"/>
        <v>5</v>
      </c>
      <c r="J140" s="9">
        <f t="shared" ca="1" si="702"/>
        <v>1</v>
      </c>
      <c r="K140" s="28">
        <f t="shared" ca="1" si="702"/>
        <v>42736</v>
      </c>
      <c r="L140" s="9">
        <f t="shared" ca="1" si="702"/>
        <v>5</v>
      </c>
      <c r="M140" s="40">
        <v>30</v>
      </c>
      <c r="N140" s="9" t="str">
        <f t="shared" ref="N140:R140" ca="1" si="703">INDIRECT(ADDRESS($M140+1,N$2,,,N$1))</f>
        <v>SUPERMERCADOS VIDAL</v>
      </c>
      <c r="O140" s="9" t="str">
        <f t="shared" ca="1" si="703"/>
        <v>SVD</v>
      </c>
      <c r="P140" s="9" t="str">
        <f t="shared" ca="1" si="703"/>
        <v>RUA DO INTERIOR, 86</v>
      </c>
      <c r="Q140" s="9" t="str">
        <f t="shared" ca="1" si="703"/>
        <v>ARAÇATUBA</v>
      </c>
      <c r="R140" s="9" t="str">
        <f t="shared" ca="1" si="703"/>
        <v>SP</v>
      </c>
      <c r="S140" s="40">
        <v>17</v>
      </c>
      <c r="T140" s="9" t="str">
        <f t="shared" ref="T140:Z140" ca="1" si="704">INDIRECT(ADDRESS($S140+1,T$2,,,T$1))</f>
        <v>ESPUMANTE DEMI-SEC RESERVA</v>
      </c>
      <c r="U140" s="9" t="str">
        <f t="shared" ca="1" si="704"/>
        <v>ES_DS_RS</v>
      </c>
      <c r="V140" s="9" t="str">
        <f t="shared" ca="1" si="704"/>
        <v>ESPUMANTE</v>
      </c>
      <c r="W140" s="9" t="str">
        <f t="shared" ca="1" si="704"/>
        <v>12_BTL_0,75 l</v>
      </c>
      <c r="X140" s="29">
        <f t="shared" ca="1" si="704"/>
        <v>12</v>
      </c>
      <c r="Y140" s="30">
        <f t="shared" ca="1" si="704"/>
        <v>273</v>
      </c>
      <c r="Z140" s="30">
        <f t="shared" ca="1" si="704"/>
        <v>128</v>
      </c>
      <c r="AA140" s="40">
        <v>3</v>
      </c>
      <c r="AB140" s="9" t="str">
        <f t="shared" ref="AB140:AE140" ca="1" si="705">INDIRECT(ADDRESS($AA140+1,AB$2,,,AB$1))</f>
        <v>AGUIA</v>
      </c>
      <c r="AC140" s="9" t="str">
        <f t="shared" ca="1" si="705"/>
        <v>AG</v>
      </c>
      <c r="AD140" s="9" t="str">
        <f t="shared" ca="1" si="705"/>
        <v>PORTO ALEGRE</v>
      </c>
      <c r="AE140" s="9" t="str">
        <f t="shared" ca="1" si="705"/>
        <v>BRASIL</v>
      </c>
      <c r="AF140" s="40">
        <v>7</v>
      </c>
      <c r="AG140" s="9" t="str">
        <f t="shared" ref="AG140:AL140" ca="1" si="706">INDIRECT(ADDRESS($AF140+1,AG$2,,,AG$1))</f>
        <v>SILAS MALAFAIA</v>
      </c>
      <c r="AH140" s="9" t="str">
        <f t="shared" ca="1" si="706"/>
        <v>SM</v>
      </c>
      <c r="AI140" s="9">
        <f t="shared" ca="1" si="706"/>
        <v>2243</v>
      </c>
      <c r="AJ140" s="9" t="str">
        <f t="shared" ca="1" si="706"/>
        <v>MENESES</v>
      </c>
      <c r="AK140" s="9" t="str">
        <f t="shared" ca="1" si="706"/>
        <v>BSB</v>
      </c>
      <c r="AL140" s="9" t="str">
        <f t="shared" ca="1" si="706"/>
        <v>BSB</v>
      </c>
      <c r="AM140" s="52">
        <v>1</v>
      </c>
      <c r="AN140" s="41">
        <v>1.7000000000000001E-2</v>
      </c>
      <c r="AO140" s="42">
        <f t="shared" ca="1" si="24"/>
        <v>273</v>
      </c>
      <c r="AP140" s="42">
        <f t="shared" ca="1" si="25"/>
        <v>128</v>
      </c>
      <c r="AQ140" s="42">
        <f t="shared" ca="1" si="26"/>
        <v>268.35899999999998</v>
      </c>
    </row>
    <row r="141" spans="1:43" ht="14">
      <c r="A141" s="9">
        <f t="shared" si="18"/>
        <v>140</v>
      </c>
      <c r="B141" s="9">
        <v>80</v>
      </c>
      <c r="C141" s="50">
        <v>42790</v>
      </c>
      <c r="D141" s="39">
        <v>42794</v>
      </c>
      <c r="E141" s="39">
        <v>42794</v>
      </c>
      <c r="F141" s="40">
        <v>53</v>
      </c>
      <c r="G141" s="7">
        <f t="shared" ref="G141:L141" ca="1" si="707">INDIRECT(ADDRESS($F141+1,G$2,,,G$1))</f>
        <v>42789</v>
      </c>
      <c r="H141" s="27">
        <f t="shared" ca="1" si="707"/>
        <v>42794</v>
      </c>
      <c r="I141" s="9">
        <f t="shared" ca="1" si="707"/>
        <v>5</v>
      </c>
      <c r="J141" s="9">
        <f t="shared" ca="1" si="707"/>
        <v>1</v>
      </c>
      <c r="K141" s="28">
        <f t="shared" ca="1" si="707"/>
        <v>42736</v>
      </c>
      <c r="L141" s="9">
        <f t="shared" ca="1" si="707"/>
        <v>5</v>
      </c>
      <c r="M141" s="40">
        <v>30</v>
      </c>
      <c r="N141" s="9" t="str">
        <f t="shared" ref="N141:R141" ca="1" si="708">INDIRECT(ADDRESS($M141+1,N$2,,,N$1))</f>
        <v>SUPERMERCADOS VIDAL</v>
      </c>
      <c r="O141" s="9" t="str">
        <f t="shared" ca="1" si="708"/>
        <v>SVD</v>
      </c>
      <c r="P141" s="9" t="str">
        <f t="shared" ca="1" si="708"/>
        <v>RUA DO INTERIOR, 86</v>
      </c>
      <c r="Q141" s="9" t="str">
        <f t="shared" ca="1" si="708"/>
        <v>ARAÇATUBA</v>
      </c>
      <c r="R141" s="9" t="str">
        <f t="shared" ca="1" si="708"/>
        <v>SP</v>
      </c>
      <c r="S141" s="40">
        <v>5</v>
      </c>
      <c r="T141" s="9" t="str">
        <f t="shared" ref="T141:Z141" ca="1" si="709">INDIRECT(ADDRESS($S141+1,T$2,,,T$1))</f>
        <v>CARMENERE RESERVA</v>
      </c>
      <c r="U141" s="9" t="str">
        <f t="shared" ca="1" si="709"/>
        <v>CRMN_RS</v>
      </c>
      <c r="V141" s="9" t="str">
        <f t="shared" ca="1" si="709"/>
        <v>VINHO TINTO</v>
      </c>
      <c r="W141" s="9" t="str">
        <f t="shared" ca="1" si="709"/>
        <v>12_BTL_0,75 l</v>
      </c>
      <c r="X141" s="29">
        <f t="shared" ca="1" si="709"/>
        <v>12</v>
      </c>
      <c r="Y141" s="30">
        <f t="shared" ca="1" si="709"/>
        <v>198</v>
      </c>
      <c r="Z141" s="30">
        <f t="shared" ca="1" si="709"/>
        <v>110</v>
      </c>
      <c r="AA141" s="40">
        <v>1</v>
      </c>
      <c r="AB141" s="9" t="str">
        <f t="shared" ref="AB141:AE141" ca="1" si="710">INDIRECT(ADDRESS($AA141+1,AB$2,,,AB$1))</f>
        <v>CAMPO BELO</v>
      </c>
      <c r="AC141" s="9" t="str">
        <f t="shared" ca="1" si="710"/>
        <v>CB</v>
      </c>
      <c r="AD141" s="9" t="str">
        <f t="shared" ca="1" si="710"/>
        <v>SÃO PAULO</v>
      </c>
      <c r="AE141" s="9" t="str">
        <f t="shared" ca="1" si="710"/>
        <v>BRASIL</v>
      </c>
      <c r="AF141" s="40">
        <v>7</v>
      </c>
      <c r="AG141" s="9" t="str">
        <f t="shared" ref="AG141:AL141" ca="1" si="711">INDIRECT(ADDRESS($AF141+1,AG$2,,,AG$1))</f>
        <v>SILAS MALAFAIA</v>
      </c>
      <c r="AH141" s="9" t="str">
        <f t="shared" ca="1" si="711"/>
        <v>SM</v>
      </c>
      <c r="AI141" s="9">
        <f t="shared" ca="1" si="711"/>
        <v>2243</v>
      </c>
      <c r="AJ141" s="9" t="str">
        <f t="shared" ca="1" si="711"/>
        <v>MENESES</v>
      </c>
      <c r="AK141" s="9" t="str">
        <f t="shared" ca="1" si="711"/>
        <v>BSB</v>
      </c>
      <c r="AL141" s="9" t="str">
        <f t="shared" ca="1" si="711"/>
        <v>BSB</v>
      </c>
      <c r="AM141" s="52">
        <v>2</v>
      </c>
      <c r="AN141" s="41">
        <v>2.7000000000000003E-2</v>
      </c>
      <c r="AO141" s="42">
        <f t="shared" ca="1" si="24"/>
        <v>396</v>
      </c>
      <c r="AP141" s="42">
        <f t="shared" ca="1" si="25"/>
        <v>220</v>
      </c>
      <c r="AQ141" s="42">
        <f t="shared" ca="1" si="26"/>
        <v>385.30799999999999</v>
      </c>
    </row>
    <row r="142" spans="1:43" ht="14">
      <c r="A142" s="9">
        <f t="shared" si="18"/>
        <v>141</v>
      </c>
      <c r="B142" s="9">
        <v>81</v>
      </c>
      <c r="C142" s="50">
        <v>42792</v>
      </c>
      <c r="D142" s="39">
        <v>42798</v>
      </c>
      <c r="E142" s="39">
        <v>42799</v>
      </c>
      <c r="F142" s="40">
        <v>53</v>
      </c>
      <c r="G142" s="7">
        <f t="shared" ref="G142:L142" ca="1" si="712">INDIRECT(ADDRESS($F142+1,G$2,,,G$1))</f>
        <v>42789</v>
      </c>
      <c r="H142" s="27">
        <f t="shared" ca="1" si="712"/>
        <v>42794</v>
      </c>
      <c r="I142" s="9">
        <f t="shared" ca="1" si="712"/>
        <v>5</v>
      </c>
      <c r="J142" s="9">
        <f t="shared" ca="1" si="712"/>
        <v>1</v>
      </c>
      <c r="K142" s="28">
        <f t="shared" ca="1" si="712"/>
        <v>42736</v>
      </c>
      <c r="L142" s="9">
        <f t="shared" ca="1" si="712"/>
        <v>5</v>
      </c>
      <c r="M142" s="40">
        <v>6</v>
      </c>
      <c r="N142" s="9" t="str">
        <f t="shared" ref="N142:R142" ca="1" si="713">INDIRECT(ADDRESS($M142+1,N$2,,,N$1))</f>
        <v>ANGELONI</v>
      </c>
      <c r="O142" s="9" t="str">
        <f t="shared" ca="1" si="713"/>
        <v>ANG</v>
      </c>
      <c r="P142" s="9" t="str">
        <f t="shared" ca="1" si="713"/>
        <v>AV. BEIRA RIO, 12</v>
      </c>
      <c r="Q142" s="9" t="str">
        <f t="shared" ca="1" si="713"/>
        <v>JOINVILLE</v>
      </c>
      <c r="R142" s="9" t="str">
        <f t="shared" ca="1" si="713"/>
        <v>SC</v>
      </c>
      <c r="S142" s="40">
        <v>18</v>
      </c>
      <c r="T142" s="9" t="str">
        <f t="shared" ref="T142:Z142" ca="1" si="714">INDIRECT(ADDRESS($S142+1,T$2,,,T$1))</f>
        <v>ESPUMANTE ROSE</v>
      </c>
      <c r="U142" s="9" t="str">
        <f t="shared" ca="1" si="714"/>
        <v>ES_RSE</v>
      </c>
      <c r="V142" s="9" t="str">
        <f t="shared" ca="1" si="714"/>
        <v>ESPUMANTE</v>
      </c>
      <c r="W142" s="9" t="str">
        <f t="shared" ca="1" si="714"/>
        <v>12_BTL_0,75 l</v>
      </c>
      <c r="X142" s="29">
        <f t="shared" ca="1" si="714"/>
        <v>12</v>
      </c>
      <c r="Y142" s="30">
        <f t="shared" ca="1" si="714"/>
        <v>223</v>
      </c>
      <c r="Z142" s="30">
        <f t="shared" ca="1" si="714"/>
        <v>114</v>
      </c>
      <c r="AA142" s="40">
        <v>5</v>
      </c>
      <c r="AB142" s="9" t="str">
        <f t="shared" ref="AB142:AE142" ca="1" si="715">INDIRECT(ADDRESS($AA142+1,AB$2,,,AB$1))</f>
        <v>PARQUE SUL</v>
      </c>
      <c r="AC142" s="9" t="str">
        <f t="shared" ca="1" si="715"/>
        <v>PS</v>
      </c>
      <c r="AD142" s="9" t="str">
        <f t="shared" ca="1" si="715"/>
        <v>RIO DE JANEIRO</v>
      </c>
      <c r="AE142" s="9" t="str">
        <f t="shared" ca="1" si="715"/>
        <v>BRASIL</v>
      </c>
      <c r="AF142" s="40">
        <v>7</v>
      </c>
      <c r="AG142" s="9" t="str">
        <f t="shared" ref="AG142:AL142" ca="1" si="716">INDIRECT(ADDRESS($AF142+1,AG$2,,,AG$1))</f>
        <v>SILAS MALAFAIA</v>
      </c>
      <c r="AH142" s="9" t="str">
        <f t="shared" ca="1" si="716"/>
        <v>SM</v>
      </c>
      <c r="AI142" s="9">
        <f t="shared" ca="1" si="716"/>
        <v>2243</v>
      </c>
      <c r="AJ142" s="9" t="str">
        <f t="shared" ca="1" si="716"/>
        <v>MENESES</v>
      </c>
      <c r="AK142" s="9" t="str">
        <f t="shared" ca="1" si="716"/>
        <v>BSB</v>
      </c>
      <c r="AL142" s="9" t="str">
        <f t="shared" ca="1" si="716"/>
        <v>BSB</v>
      </c>
      <c r="AM142" s="52">
        <v>2</v>
      </c>
      <c r="AN142" s="41">
        <v>0</v>
      </c>
      <c r="AO142" s="42">
        <f t="shared" ca="1" si="24"/>
        <v>446</v>
      </c>
      <c r="AP142" s="42">
        <f t="shared" ca="1" si="25"/>
        <v>228</v>
      </c>
      <c r="AQ142" s="42">
        <f t="shared" ca="1" si="26"/>
        <v>446</v>
      </c>
    </row>
    <row r="143" spans="1:43" ht="14">
      <c r="A143" s="9">
        <f t="shared" si="18"/>
        <v>142</v>
      </c>
      <c r="B143" s="9">
        <v>82</v>
      </c>
      <c r="C143" s="50">
        <v>42789</v>
      </c>
      <c r="D143" s="39">
        <v>42794</v>
      </c>
      <c r="E143" s="39">
        <v>42794</v>
      </c>
      <c r="F143" s="40">
        <v>53</v>
      </c>
      <c r="G143" s="7">
        <f t="shared" ref="G143:L143" ca="1" si="717">INDIRECT(ADDRESS($F143+1,G$2,,,G$1))</f>
        <v>42789</v>
      </c>
      <c r="H143" s="27">
        <f t="shared" ca="1" si="717"/>
        <v>42794</v>
      </c>
      <c r="I143" s="9">
        <f t="shared" ca="1" si="717"/>
        <v>5</v>
      </c>
      <c r="J143" s="9">
        <f t="shared" ca="1" si="717"/>
        <v>1</v>
      </c>
      <c r="K143" s="28">
        <f t="shared" ca="1" si="717"/>
        <v>42736</v>
      </c>
      <c r="L143" s="9">
        <f t="shared" ca="1" si="717"/>
        <v>5</v>
      </c>
      <c r="M143" s="40">
        <v>17</v>
      </c>
      <c r="N143" s="9" t="str">
        <f t="shared" ref="N143:R143" ca="1" si="718">INDIRECT(ADDRESS($M143+1,N$2,,,N$1))</f>
        <v>DONA DE CASA SUPERM LTDA</v>
      </c>
      <c r="O143" s="9" t="str">
        <f t="shared" ca="1" si="718"/>
        <v>DCSM</v>
      </c>
      <c r="P143" s="9" t="str">
        <f t="shared" ca="1" si="718"/>
        <v>RUA IPÊ AMARELO, 45</v>
      </c>
      <c r="Q143" s="9" t="str">
        <f t="shared" ca="1" si="718"/>
        <v>BRASÍLIA</v>
      </c>
      <c r="R143" s="9" t="str">
        <f t="shared" ca="1" si="718"/>
        <v>DF</v>
      </c>
      <c r="S143" s="40">
        <v>6</v>
      </c>
      <c r="T143" s="9" t="str">
        <f t="shared" ref="T143:Z143" ca="1" si="719">INDIRECT(ADDRESS($S143+1,T$2,,,T$1))</f>
        <v>SAUVIGNON</v>
      </c>
      <c r="U143" s="9" t="str">
        <f t="shared" ca="1" si="719"/>
        <v>SAVN</v>
      </c>
      <c r="V143" s="9" t="str">
        <f t="shared" ca="1" si="719"/>
        <v>VINHO TINTO</v>
      </c>
      <c r="W143" s="9" t="str">
        <f t="shared" ca="1" si="719"/>
        <v>12_BTL_0,75 l</v>
      </c>
      <c r="X143" s="29">
        <f t="shared" ca="1" si="719"/>
        <v>12</v>
      </c>
      <c r="Y143" s="30">
        <f t="shared" ca="1" si="719"/>
        <v>150</v>
      </c>
      <c r="Z143" s="30">
        <f t="shared" ca="1" si="719"/>
        <v>89</v>
      </c>
      <c r="AA143" s="40">
        <v>4</v>
      </c>
      <c r="AB143" s="9" t="str">
        <f t="shared" ref="AB143:AE143" ca="1" si="720">INDIRECT(ADDRESS($AA143+1,AB$2,,,AB$1))</f>
        <v>AGUA LIMPA</v>
      </c>
      <c r="AC143" s="9" t="str">
        <f t="shared" ca="1" si="720"/>
        <v>AL</v>
      </c>
      <c r="AD143" s="9" t="str">
        <f t="shared" ca="1" si="720"/>
        <v>BELORIZONTE</v>
      </c>
      <c r="AE143" s="9" t="str">
        <f t="shared" ca="1" si="720"/>
        <v>BRASIL</v>
      </c>
      <c r="AF143" s="40">
        <v>7</v>
      </c>
      <c r="AG143" s="9" t="str">
        <f t="shared" ref="AG143:AL143" ca="1" si="721">INDIRECT(ADDRESS($AF143+1,AG$2,,,AG$1))</f>
        <v>SILAS MALAFAIA</v>
      </c>
      <c r="AH143" s="9" t="str">
        <f t="shared" ca="1" si="721"/>
        <v>SM</v>
      </c>
      <c r="AI143" s="9">
        <f t="shared" ca="1" si="721"/>
        <v>2243</v>
      </c>
      <c r="AJ143" s="9" t="str">
        <f t="shared" ca="1" si="721"/>
        <v>MENESES</v>
      </c>
      <c r="AK143" s="9" t="str">
        <f t="shared" ca="1" si="721"/>
        <v>BSB</v>
      </c>
      <c r="AL143" s="9" t="str">
        <f t="shared" ca="1" si="721"/>
        <v>BSB</v>
      </c>
      <c r="AM143" s="52">
        <v>3</v>
      </c>
      <c r="AN143" s="41">
        <v>1.3999999999999999E-2</v>
      </c>
      <c r="AO143" s="42">
        <f t="shared" ca="1" si="24"/>
        <v>450</v>
      </c>
      <c r="AP143" s="42">
        <f t="shared" ca="1" si="25"/>
        <v>267</v>
      </c>
      <c r="AQ143" s="42">
        <f t="shared" ca="1" si="26"/>
        <v>443.7</v>
      </c>
    </row>
    <row r="144" spans="1:43" ht="14">
      <c r="A144" s="9">
        <f t="shared" si="18"/>
        <v>143</v>
      </c>
      <c r="B144" s="9">
        <v>82</v>
      </c>
      <c r="C144" s="50">
        <v>42789</v>
      </c>
      <c r="D144" s="39">
        <v>42794</v>
      </c>
      <c r="E144" s="39">
        <v>42794</v>
      </c>
      <c r="F144" s="40">
        <v>53</v>
      </c>
      <c r="G144" s="7">
        <f t="shared" ref="G144:L144" ca="1" si="722">INDIRECT(ADDRESS($F144+1,G$2,,,G$1))</f>
        <v>42789</v>
      </c>
      <c r="H144" s="27">
        <f t="shared" ca="1" si="722"/>
        <v>42794</v>
      </c>
      <c r="I144" s="9">
        <f t="shared" ca="1" si="722"/>
        <v>5</v>
      </c>
      <c r="J144" s="9">
        <f t="shared" ca="1" si="722"/>
        <v>1</v>
      </c>
      <c r="K144" s="28">
        <f t="shared" ca="1" si="722"/>
        <v>42736</v>
      </c>
      <c r="L144" s="9">
        <f t="shared" ca="1" si="722"/>
        <v>5</v>
      </c>
      <c r="M144" s="40">
        <v>17</v>
      </c>
      <c r="N144" s="9" t="str">
        <f t="shared" ref="N144:R144" ca="1" si="723">INDIRECT(ADDRESS($M144+1,N$2,,,N$1))</f>
        <v>DONA DE CASA SUPERM LTDA</v>
      </c>
      <c r="O144" s="9" t="str">
        <f t="shared" ca="1" si="723"/>
        <v>DCSM</v>
      </c>
      <c r="P144" s="9" t="str">
        <f t="shared" ca="1" si="723"/>
        <v>RUA IPÊ AMARELO, 45</v>
      </c>
      <c r="Q144" s="9" t="str">
        <f t="shared" ca="1" si="723"/>
        <v>BRASÍLIA</v>
      </c>
      <c r="R144" s="9" t="str">
        <f t="shared" ca="1" si="723"/>
        <v>DF</v>
      </c>
      <c r="S144" s="40">
        <v>7</v>
      </c>
      <c r="T144" s="9" t="str">
        <f t="shared" ref="T144:Z144" ca="1" si="724">INDIRECT(ADDRESS($S144+1,T$2,,,T$1))</f>
        <v>SAUVIGNON RESERVA</v>
      </c>
      <c r="U144" s="9" t="str">
        <f t="shared" ca="1" si="724"/>
        <v>SAVN_RS</v>
      </c>
      <c r="V144" s="9" t="str">
        <f t="shared" ca="1" si="724"/>
        <v>VINHO TINTO</v>
      </c>
      <c r="W144" s="9" t="str">
        <f t="shared" ca="1" si="724"/>
        <v>12_BTL_0,75 l</v>
      </c>
      <c r="X144" s="29">
        <f t="shared" ca="1" si="724"/>
        <v>12</v>
      </c>
      <c r="Y144" s="30">
        <f t="shared" ca="1" si="724"/>
        <v>198</v>
      </c>
      <c r="Z144" s="30">
        <f t="shared" ca="1" si="724"/>
        <v>102</v>
      </c>
      <c r="AA144" s="40">
        <v>1</v>
      </c>
      <c r="AB144" s="9" t="str">
        <f t="shared" ref="AB144:AE144" ca="1" si="725">INDIRECT(ADDRESS($AA144+1,AB$2,,,AB$1))</f>
        <v>CAMPO BELO</v>
      </c>
      <c r="AC144" s="9" t="str">
        <f t="shared" ca="1" si="725"/>
        <v>CB</v>
      </c>
      <c r="AD144" s="9" t="str">
        <f t="shared" ca="1" si="725"/>
        <v>SÃO PAULO</v>
      </c>
      <c r="AE144" s="9" t="str">
        <f t="shared" ca="1" si="725"/>
        <v>BRASIL</v>
      </c>
      <c r="AF144" s="40">
        <v>7</v>
      </c>
      <c r="AG144" s="9" t="str">
        <f t="shared" ref="AG144:AL144" ca="1" si="726">INDIRECT(ADDRESS($AF144+1,AG$2,,,AG$1))</f>
        <v>SILAS MALAFAIA</v>
      </c>
      <c r="AH144" s="9" t="str">
        <f t="shared" ca="1" si="726"/>
        <v>SM</v>
      </c>
      <c r="AI144" s="9">
        <f t="shared" ca="1" si="726"/>
        <v>2243</v>
      </c>
      <c r="AJ144" s="9" t="str">
        <f t="shared" ca="1" si="726"/>
        <v>MENESES</v>
      </c>
      <c r="AK144" s="9" t="str">
        <f t="shared" ca="1" si="726"/>
        <v>BSB</v>
      </c>
      <c r="AL144" s="9" t="str">
        <f t="shared" ca="1" si="726"/>
        <v>BSB</v>
      </c>
      <c r="AM144" s="52">
        <v>2</v>
      </c>
      <c r="AN144" s="41">
        <v>0.13500000000000001</v>
      </c>
      <c r="AO144" s="42">
        <f t="shared" ca="1" si="24"/>
        <v>396</v>
      </c>
      <c r="AP144" s="42">
        <f t="shared" ca="1" si="25"/>
        <v>204</v>
      </c>
      <c r="AQ144" s="42">
        <f t="shared" ca="1" si="26"/>
        <v>342.54</v>
      </c>
    </row>
    <row r="145" spans="1:43" ht="14">
      <c r="A145" s="9">
        <f t="shared" si="18"/>
        <v>144</v>
      </c>
      <c r="B145" s="9">
        <v>83</v>
      </c>
      <c r="C145" s="50">
        <v>42793</v>
      </c>
      <c r="D145" s="39">
        <v>42797</v>
      </c>
      <c r="E145" s="39">
        <v>42796</v>
      </c>
      <c r="F145" s="40">
        <v>54</v>
      </c>
      <c r="G145" s="7">
        <f t="shared" ref="G145:L145" ca="1" si="727">INDIRECT(ADDRESS($F145+1,G$2,,,G$1))</f>
        <v>42790</v>
      </c>
      <c r="H145" s="27">
        <f t="shared" ca="1" si="727"/>
        <v>42794</v>
      </c>
      <c r="I145" s="9">
        <f t="shared" ca="1" si="727"/>
        <v>6</v>
      </c>
      <c r="J145" s="9">
        <f t="shared" ca="1" si="727"/>
        <v>1</v>
      </c>
      <c r="K145" s="28">
        <f t="shared" ca="1" si="727"/>
        <v>42736</v>
      </c>
      <c r="L145" s="9">
        <f t="shared" ca="1" si="727"/>
        <v>6</v>
      </c>
      <c r="M145" s="40">
        <v>22</v>
      </c>
      <c r="N145" s="9" t="str">
        <f t="shared" ref="N145:R145" ca="1" si="728">INDIRECT(ADDRESS($M145+1,N$2,,,N$1))</f>
        <v>ALMANARA RESTAURANTE</v>
      </c>
      <c r="O145" s="9" t="str">
        <f t="shared" ca="1" si="728"/>
        <v>ALR</v>
      </c>
      <c r="P145" s="9" t="str">
        <f t="shared" ca="1" si="728"/>
        <v>SHOPPING BURGUÊS, LJ 22</v>
      </c>
      <c r="Q145" s="9" t="str">
        <f t="shared" ca="1" si="728"/>
        <v>SÃO PAULO</v>
      </c>
      <c r="R145" s="9" t="str">
        <f t="shared" ca="1" si="728"/>
        <v>SP</v>
      </c>
      <c r="S145" s="40">
        <v>6</v>
      </c>
      <c r="T145" s="9" t="str">
        <f t="shared" ref="T145:Z145" ca="1" si="729">INDIRECT(ADDRESS($S145+1,T$2,,,T$1))</f>
        <v>SAUVIGNON</v>
      </c>
      <c r="U145" s="9" t="str">
        <f t="shared" ca="1" si="729"/>
        <v>SAVN</v>
      </c>
      <c r="V145" s="9" t="str">
        <f t="shared" ca="1" si="729"/>
        <v>VINHO TINTO</v>
      </c>
      <c r="W145" s="9" t="str">
        <f t="shared" ca="1" si="729"/>
        <v>12_BTL_0,75 l</v>
      </c>
      <c r="X145" s="29">
        <f t="shared" ca="1" si="729"/>
        <v>12</v>
      </c>
      <c r="Y145" s="30">
        <f t="shared" ca="1" si="729"/>
        <v>150</v>
      </c>
      <c r="Z145" s="30">
        <f t="shared" ca="1" si="729"/>
        <v>89</v>
      </c>
      <c r="AA145" s="40">
        <v>1</v>
      </c>
      <c r="AB145" s="9" t="str">
        <f t="shared" ref="AB145:AE145" ca="1" si="730">INDIRECT(ADDRESS($AA145+1,AB$2,,,AB$1))</f>
        <v>CAMPO BELO</v>
      </c>
      <c r="AC145" s="9" t="str">
        <f t="shared" ca="1" si="730"/>
        <v>CB</v>
      </c>
      <c r="AD145" s="9" t="str">
        <f t="shared" ca="1" si="730"/>
        <v>SÃO PAULO</v>
      </c>
      <c r="AE145" s="9" t="str">
        <f t="shared" ca="1" si="730"/>
        <v>BRASIL</v>
      </c>
      <c r="AF145" s="40">
        <v>7</v>
      </c>
      <c r="AG145" s="9" t="str">
        <f t="shared" ref="AG145:AL145" ca="1" si="731">INDIRECT(ADDRESS($AF145+1,AG$2,,,AG$1))</f>
        <v>SILAS MALAFAIA</v>
      </c>
      <c r="AH145" s="9" t="str">
        <f t="shared" ca="1" si="731"/>
        <v>SM</v>
      </c>
      <c r="AI145" s="9">
        <f t="shared" ca="1" si="731"/>
        <v>2243</v>
      </c>
      <c r="AJ145" s="9" t="str">
        <f t="shared" ca="1" si="731"/>
        <v>MENESES</v>
      </c>
      <c r="AK145" s="9" t="str">
        <f t="shared" ca="1" si="731"/>
        <v>BSB</v>
      </c>
      <c r="AL145" s="9" t="str">
        <f t="shared" ca="1" si="731"/>
        <v>BSB</v>
      </c>
      <c r="AM145" s="52">
        <v>3</v>
      </c>
      <c r="AN145" s="41">
        <v>6.2E-2</v>
      </c>
      <c r="AO145" s="42">
        <f t="shared" ca="1" si="24"/>
        <v>450</v>
      </c>
      <c r="AP145" s="42">
        <f t="shared" ca="1" si="25"/>
        <v>267</v>
      </c>
      <c r="AQ145" s="42">
        <f t="shared" ca="1" si="26"/>
        <v>422.09999999999997</v>
      </c>
    </row>
    <row r="146" spans="1:43" ht="14">
      <c r="A146" s="9">
        <f t="shared" si="18"/>
        <v>145</v>
      </c>
      <c r="B146" s="9">
        <v>84</v>
      </c>
      <c r="C146" s="50">
        <v>42791</v>
      </c>
      <c r="D146" s="39">
        <v>42796</v>
      </c>
      <c r="E146" s="39">
        <v>42796</v>
      </c>
      <c r="F146" s="40">
        <v>55</v>
      </c>
      <c r="G146" s="7">
        <f t="shared" ref="G146:L146" ca="1" si="732">INDIRECT(ADDRESS($F146+1,G$2,,,G$1))</f>
        <v>42791</v>
      </c>
      <c r="H146" s="27">
        <f t="shared" ca="1" si="732"/>
        <v>42794</v>
      </c>
      <c r="I146" s="9">
        <f t="shared" ca="1" si="732"/>
        <v>7</v>
      </c>
      <c r="J146" s="9">
        <f t="shared" ca="1" si="732"/>
        <v>1</v>
      </c>
      <c r="K146" s="28">
        <f t="shared" ca="1" si="732"/>
        <v>42736</v>
      </c>
      <c r="L146" s="9">
        <f t="shared" ca="1" si="732"/>
        <v>7</v>
      </c>
      <c r="M146" s="40">
        <v>26</v>
      </c>
      <c r="N146" s="9" t="str">
        <f t="shared" ref="N146:R146" ca="1" si="733">INDIRECT(ADDRESS($M146+1,N$2,,,N$1))</f>
        <v>SUPER ADEGA SUPERMERCADOS</v>
      </c>
      <c r="O146" s="9" t="str">
        <f t="shared" ca="1" si="733"/>
        <v>SAS</v>
      </c>
      <c r="P146" s="9" t="str">
        <f t="shared" ca="1" si="733"/>
        <v>SIA TRECHO 3</v>
      </c>
      <c r="Q146" s="9" t="str">
        <f t="shared" ca="1" si="733"/>
        <v>BRASÍLIA</v>
      </c>
      <c r="R146" s="9" t="str">
        <f t="shared" ca="1" si="733"/>
        <v>DF</v>
      </c>
      <c r="S146" s="40">
        <v>15</v>
      </c>
      <c r="T146" s="9" t="str">
        <f t="shared" ref="T146:Z146" ca="1" si="734">INDIRECT(ADDRESS($S146+1,T$2,,,T$1))</f>
        <v>ESPUMANTE BRUTT RESERVA</v>
      </c>
      <c r="U146" s="9" t="str">
        <f t="shared" ca="1" si="734"/>
        <v>ES_BRT_RS</v>
      </c>
      <c r="V146" s="9" t="str">
        <f t="shared" ca="1" si="734"/>
        <v>ESPUMANTE</v>
      </c>
      <c r="W146" s="9" t="str">
        <f t="shared" ca="1" si="734"/>
        <v>12_BTL_0,75 l</v>
      </c>
      <c r="X146" s="29">
        <f t="shared" ca="1" si="734"/>
        <v>12</v>
      </c>
      <c r="Y146" s="30">
        <f t="shared" ca="1" si="734"/>
        <v>273</v>
      </c>
      <c r="Z146" s="30">
        <f t="shared" ca="1" si="734"/>
        <v>132</v>
      </c>
      <c r="AA146" s="40">
        <v>3</v>
      </c>
      <c r="AB146" s="9" t="str">
        <f t="shared" ref="AB146:AE146" ca="1" si="735">INDIRECT(ADDRESS($AA146+1,AB$2,,,AB$1))</f>
        <v>AGUIA</v>
      </c>
      <c r="AC146" s="9" t="str">
        <f t="shared" ca="1" si="735"/>
        <v>AG</v>
      </c>
      <c r="AD146" s="9" t="str">
        <f t="shared" ca="1" si="735"/>
        <v>PORTO ALEGRE</v>
      </c>
      <c r="AE146" s="9" t="str">
        <f t="shared" ca="1" si="735"/>
        <v>BRASIL</v>
      </c>
      <c r="AF146" s="40">
        <v>7</v>
      </c>
      <c r="AG146" s="9" t="str">
        <f t="shared" ref="AG146:AL146" ca="1" si="736">INDIRECT(ADDRESS($AF146+1,AG$2,,,AG$1))</f>
        <v>SILAS MALAFAIA</v>
      </c>
      <c r="AH146" s="9" t="str">
        <f t="shared" ca="1" si="736"/>
        <v>SM</v>
      </c>
      <c r="AI146" s="9">
        <f t="shared" ca="1" si="736"/>
        <v>2243</v>
      </c>
      <c r="AJ146" s="9" t="str">
        <f t="shared" ca="1" si="736"/>
        <v>MENESES</v>
      </c>
      <c r="AK146" s="9" t="str">
        <f t="shared" ca="1" si="736"/>
        <v>BSB</v>
      </c>
      <c r="AL146" s="9" t="str">
        <f t="shared" ca="1" si="736"/>
        <v>BSB</v>
      </c>
      <c r="AM146" s="52">
        <v>1</v>
      </c>
      <c r="AN146" s="41">
        <v>4.2999999999999997E-2</v>
      </c>
      <c r="AO146" s="42">
        <f t="shared" ca="1" si="24"/>
        <v>273</v>
      </c>
      <c r="AP146" s="42">
        <f t="shared" ca="1" si="25"/>
        <v>132</v>
      </c>
      <c r="AQ146" s="42">
        <f t="shared" ca="1" si="26"/>
        <v>261.26099999999997</v>
      </c>
    </row>
    <row r="147" spans="1:43" ht="14">
      <c r="A147" s="9">
        <f t="shared" si="18"/>
        <v>146</v>
      </c>
      <c r="B147" s="9">
        <v>84</v>
      </c>
      <c r="C147" s="50">
        <v>42791</v>
      </c>
      <c r="D147" s="39">
        <v>42796</v>
      </c>
      <c r="E147" s="39">
        <v>42796</v>
      </c>
      <c r="F147" s="40">
        <v>55</v>
      </c>
      <c r="G147" s="7">
        <f t="shared" ref="G147:L147" ca="1" si="737">INDIRECT(ADDRESS($F147+1,G$2,,,G$1))</f>
        <v>42791</v>
      </c>
      <c r="H147" s="27">
        <f t="shared" ca="1" si="737"/>
        <v>42794</v>
      </c>
      <c r="I147" s="9">
        <f t="shared" ca="1" si="737"/>
        <v>7</v>
      </c>
      <c r="J147" s="9">
        <f t="shared" ca="1" si="737"/>
        <v>1</v>
      </c>
      <c r="K147" s="28">
        <f t="shared" ca="1" si="737"/>
        <v>42736</v>
      </c>
      <c r="L147" s="9">
        <f t="shared" ca="1" si="737"/>
        <v>7</v>
      </c>
      <c r="M147" s="40">
        <v>26</v>
      </c>
      <c r="N147" s="9" t="str">
        <f t="shared" ref="N147:R147" ca="1" si="738">INDIRECT(ADDRESS($M147+1,N$2,,,N$1))</f>
        <v>SUPER ADEGA SUPERMERCADOS</v>
      </c>
      <c r="O147" s="9" t="str">
        <f t="shared" ca="1" si="738"/>
        <v>SAS</v>
      </c>
      <c r="P147" s="9" t="str">
        <f t="shared" ca="1" si="738"/>
        <v>SIA TRECHO 3</v>
      </c>
      <c r="Q147" s="9" t="str">
        <f t="shared" ca="1" si="738"/>
        <v>BRASÍLIA</v>
      </c>
      <c r="R147" s="9" t="str">
        <f t="shared" ca="1" si="738"/>
        <v>DF</v>
      </c>
      <c r="S147" s="40">
        <v>25</v>
      </c>
      <c r="T147" s="9" t="str">
        <f t="shared" ref="T147:Z147" ca="1" si="739">INDIRECT(ADDRESS($S147+1,T$2,,,T$1))</f>
        <v>SAUVIGNON</v>
      </c>
      <c r="U147" s="9" t="str">
        <f t="shared" ca="1" si="739"/>
        <v>SAVN_E</v>
      </c>
      <c r="V147" s="9" t="str">
        <f t="shared" ca="1" si="739"/>
        <v>VINHO TINTO</v>
      </c>
      <c r="W147" s="9" t="str">
        <f t="shared" ca="1" si="739"/>
        <v>4_TPK_2,0 l</v>
      </c>
      <c r="X147" s="29">
        <f t="shared" ca="1" si="739"/>
        <v>4</v>
      </c>
      <c r="Y147" s="30">
        <f t="shared" ca="1" si="739"/>
        <v>121</v>
      </c>
      <c r="Z147" s="30">
        <f t="shared" ca="1" si="739"/>
        <v>27</v>
      </c>
      <c r="AA147" s="40">
        <v>5</v>
      </c>
      <c r="AB147" s="9" t="str">
        <f t="shared" ref="AB147:AE147" ca="1" si="740">INDIRECT(ADDRESS($AA147+1,AB$2,,,AB$1))</f>
        <v>PARQUE SUL</v>
      </c>
      <c r="AC147" s="9" t="str">
        <f t="shared" ca="1" si="740"/>
        <v>PS</v>
      </c>
      <c r="AD147" s="9" t="str">
        <f t="shared" ca="1" si="740"/>
        <v>RIO DE JANEIRO</v>
      </c>
      <c r="AE147" s="9" t="str">
        <f t="shared" ca="1" si="740"/>
        <v>BRASIL</v>
      </c>
      <c r="AF147" s="40">
        <v>4</v>
      </c>
      <c r="AG147" s="9" t="str">
        <f t="shared" ref="AG147:AL147" ca="1" si="741">INDIRECT(ADDRESS($AF147+1,AG$2,,,AG$1))</f>
        <v>MANOEL CARDOSO</v>
      </c>
      <c r="AH147" s="9" t="str">
        <f t="shared" ca="1" si="741"/>
        <v>MC</v>
      </c>
      <c r="AI147" s="9">
        <f t="shared" ca="1" si="741"/>
        <v>2211</v>
      </c>
      <c r="AJ147" s="9" t="str">
        <f t="shared" ca="1" si="741"/>
        <v>AGUIAR</v>
      </c>
      <c r="AK147" s="9" t="str">
        <f t="shared" ca="1" si="741"/>
        <v>CTBA</v>
      </c>
      <c r="AL147" s="9" t="str">
        <f t="shared" ca="1" si="741"/>
        <v>CTBA</v>
      </c>
      <c r="AM147" s="52">
        <v>3</v>
      </c>
      <c r="AN147" s="41">
        <v>5.0999999999999997E-2</v>
      </c>
      <c r="AO147" s="42">
        <f t="shared" ca="1" si="24"/>
        <v>363</v>
      </c>
      <c r="AP147" s="42">
        <f t="shared" ca="1" si="25"/>
        <v>81</v>
      </c>
      <c r="AQ147" s="42">
        <f t="shared" ca="1" si="26"/>
        <v>344.48699999999997</v>
      </c>
    </row>
    <row r="148" spans="1:43" ht="14">
      <c r="A148" s="9">
        <f t="shared" si="18"/>
        <v>147</v>
      </c>
      <c r="B148" s="9">
        <v>84</v>
      </c>
      <c r="C148" s="50">
        <v>42791</v>
      </c>
      <c r="D148" s="39">
        <v>42796</v>
      </c>
      <c r="E148" s="39">
        <v>42796</v>
      </c>
      <c r="F148" s="40">
        <v>55</v>
      </c>
      <c r="G148" s="7">
        <f t="shared" ref="G148:L148" ca="1" si="742">INDIRECT(ADDRESS($F148+1,G$2,,,G$1))</f>
        <v>42791</v>
      </c>
      <c r="H148" s="27">
        <f t="shared" ca="1" si="742"/>
        <v>42794</v>
      </c>
      <c r="I148" s="9">
        <f t="shared" ca="1" si="742"/>
        <v>7</v>
      </c>
      <c r="J148" s="9">
        <f t="shared" ca="1" si="742"/>
        <v>1</v>
      </c>
      <c r="K148" s="28">
        <f t="shared" ca="1" si="742"/>
        <v>42736</v>
      </c>
      <c r="L148" s="9">
        <f t="shared" ca="1" si="742"/>
        <v>7</v>
      </c>
      <c r="M148" s="40">
        <v>26</v>
      </c>
      <c r="N148" s="9" t="str">
        <f t="shared" ref="N148:R148" ca="1" si="743">INDIRECT(ADDRESS($M148+1,N$2,,,N$1))</f>
        <v>SUPER ADEGA SUPERMERCADOS</v>
      </c>
      <c r="O148" s="9" t="str">
        <f t="shared" ca="1" si="743"/>
        <v>SAS</v>
      </c>
      <c r="P148" s="9" t="str">
        <f t="shared" ca="1" si="743"/>
        <v>SIA TRECHO 3</v>
      </c>
      <c r="Q148" s="9" t="str">
        <f t="shared" ca="1" si="743"/>
        <v>BRASÍLIA</v>
      </c>
      <c r="R148" s="9" t="str">
        <f t="shared" ca="1" si="743"/>
        <v>DF</v>
      </c>
      <c r="S148" s="40">
        <v>13</v>
      </c>
      <c r="T148" s="9" t="str">
        <f t="shared" ref="T148:Z148" ca="1" si="744">INDIRECT(ADDRESS($S148+1,T$2,,,T$1))</f>
        <v>CHARDONNAY RESERVA</v>
      </c>
      <c r="U148" s="9" t="str">
        <f t="shared" ca="1" si="744"/>
        <v>CHDN_RS</v>
      </c>
      <c r="V148" s="9" t="str">
        <f t="shared" ca="1" si="744"/>
        <v>VINHO BRANCO</v>
      </c>
      <c r="W148" s="9" t="str">
        <f t="shared" ca="1" si="744"/>
        <v>12_BTL_0,75 l</v>
      </c>
      <c r="X148" s="29">
        <f t="shared" ca="1" si="744"/>
        <v>12</v>
      </c>
      <c r="Y148" s="30">
        <f t="shared" ca="1" si="744"/>
        <v>198</v>
      </c>
      <c r="Z148" s="30">
        <f t="shared" ca="1" si="744"/>
        <v>99</v>
      </c>
      <c r="AA148" s="40">
        <v>3</v>
      </c>
      <c r="AB148" s="9" t="str">
        <f t="shared" ref="AB148:AE148" ca="1" si="745">INDIRECT(ADDRESS($AA148+1,AB$2,,,AB$1))</f>
        <v>AGUIA</v>
      </c>
      <c r="AC148" s="9" t="str">
        <f t="shared" ca="1" si="745"/>
        <v>AG</v>
      </c>
      <c r="AD148" s="9" t="str">
        <f t="shared" ca="1" si="745"/>
        <v>PORTO ALEGRE</v>
      </c>
      <c r="AE148" s="9" t="str">
        <f t="shared" ca="1" si="745"/>
        <v>BRASIL</v>
      </c>
      <c r="AF148" s="40">
        <v>10</v>
      </c>
      <c r="AG148" s="9" t="str">
        <f t="shared" ref="AG148:AL148" ca="1" si="746">INDIRECT(ADDRESS($AF148+1,AG$2,,,AG$1))</f>
        <v>MIGUEL FREITAS</v>
      </c>
      <c r="AH148" s="9" t="str">
        <f t="shared" ca="1" si="746"/>
        <v>MF</v>
      </c>
      <c r="AI148" s="9">
        <f t="shared" ca="1" si="746"/>
        <v>2201</v>
      </c>
      <c r="AJ148" s="9" t="str">
        <f t="shared" ca="1" si="746"/>
        <v>ANTÔNIO</v>
      </c>
      <c r="AK148" s="9" t="str">
        <f t="shared" ca="1" si="746"/>
        <v>SPAULO</v>
      </c>
      <c r="AL148" s="9" t="str">
        <f t="shared" ca="1" si="746"/>
        <v>SPAULO</v>
      </c>
      <c r="AM148" s="52">
        <v>2</v>
      </c>
      <c r="AN148" s="41">
        <v>9.0999999999999998E-2</v>
      </c>
      <c r="AO148" s="42">
        <f t="shared" ca="1" si="24"/>
        <v>396</v>
      </c>
      <c r="AP148" s="42">
        <f t="shared" ca="1" si="25"/>
        <v>198</v>
      </c>
      <c r="AQ148" s="42">
        <f t="shared" ca="1" si="26"/>
        <v>359.964</v>
      </c>
    </row>
    <row r="149" spans="1:43" ht="14">
      <c r="A149" s="9">
        <f t="shared" si="18"/>
        <v>148</v>
      </c>
      <c r="B149" s="9">
        <v>85</v>
      </c>
      <c r="C149" s="50">
        <v>42792</v>
      </c>
      <c r="D149" s="39">
        <v>42797</v>
      </c>
      <c r="E149" s="39">
        <v>42795</v>
      </c>
      <c r="F149" s="40">
        <v>56</v>
      </c>
      <c r="G149" s="7">
        <f t="shared" ref="G149:L149" ca="1" si="747">INDIRECT(ADDRESS($F149+1,G$2,,,G$1))</f>
        <v>42792</v>
      </c>
      <c r="H149" s="27">
        <f t="shared" ca="1" si="747"/>
        <v>42794</v>
      </c>
      <c r="I149" s="9">
        <f t="shared" ca="1" si="747"/>
        <v>1</v>
      </c>
      <c r="J149" s="9">
        <f t="shared" ca="1" si="747"/>
        <v>1</v>
      </c>
      <c r="K149" s="28">
        <f t="shared" ca="1" si="747"/>
        <v>42736</v>
      </c>
      <c r="L149" s="9">
        <f t="shared" ca="1" si="747"/>
        <v>1</v>
      </c>
      <c r="M149" s="40">
        <v>30</v>
      </c>
      <c r="N149" s="9" t="str">
        <f t="shared" ref="N149:R149" ca="1" si="748">INDIRECT(ADDRESS($M149+1,N$2,,,N$1))</f>
        <v>SUPERMERCADOS VIDAL</v>
      </c>
      <c r="O149" s="9" t="str">
        <f t="shared" ca="1" si="748"/>
        <v>SVD</v>
      </c>
      <c r="P149" s="9" t="str">
        <f t="shared" ca="1" si="748"/>
        <v>RUA DO INTERIOR, 86</v>
      </c>
      <c r="Q149" s="9" t="str">
        <f t="shared" ca="1" si="748"/>
        <v>ARAÇATUBA</v>
      </c>
      <c r="R149" s="9" t="str">
        <f t="shared" ca="1" si="748"/>
        <v>SP</v>
      </c>
      <c r="S149" s="40">
        <v>18</v>
      </c>
      <c r="T149" s="9" t="str">
        <f t="shared" ref="T149:Z149" ca="1" si="749">INDIRECT(ADDRESS($S149+1,T$2,,,T$1))</f>
        <v>ESPUMANTE ROSE</v>
      </c>
      <c r="U149" s="9" t="str">
        <f t="shared" ca="1" si="749"/>
        <v>ES_RSE</v>
      </c>
      <c r="V149" s="9" t="str">
        <f t="shared" ca="1" si="749"/>
        <v>ESPUMANTE</v>
      </c>
      <c r="W149" s="9" t="str">
        <f t="shared" ca="1" si="749"/>
        <v>12_BTL_0,75 l</v>
      </c>
      <c r="X149" s="29">
        <f t="shared" ca="1" si="749"/>
        <v>12</v>
      </c>
      <c r="Y149" s="30">
        <f t="shared" ca="1" si="749"/>
        <v>223</v>
      </c>
      <c r="Z149" s="30">
        <f t="shared" ca="1" si="749"/>
        <v>114</v>
      </c>
      <c r="AA149" s="40">
        <v>1</v>
      </c>
      <c r="AB149" s="9" t="str">
        <f t="shared" ref="AB149:AE149" ca="1" si="750">INDIRECT(ADDRESS($AA149+1,AB$2,,,AB$1))</f>
        <v>CAMPO BELO</v>
      </c>
      <c r="AC149" s="9" t="str">
        <f t="shared" ca="1" si="750"/>
        <v>CB</v>
      </c>
      <c r="AD149" s="9" t="str">
        <f t="shared" ca="1" si="750"/>
        <v>SÃO PAULO</v>
      </c>
      <c r="AE149" s="9" t="str">
        <f t="shared" ca="1" si="750"/>
        <v>BRASIL</v>
      </c>
      <c r="AF149" s="40">
        <v>10</v>
      </c>
      <c r="AG149" s="9" t="str">
        <f t="shared" ref="AG149:AL149" ca="1" si="751">INDIRECT(ADDRESS($AF149+1,AG$2,,,AG$1))</f>
        <v>MIGUEL FREITAS</v>
      </c>
      <c r="AH149" s="9" t="str">
        <f t="shared" ca="1" si="751"/>
        <v>MF</v>
      </c>
      <c r="AI149" s="9">
        <f t="shared" ca="1" si="751"/>
        <v>2201</v>
      </c>
      <c r="AJ149" s="9" t="str">
        <f t="shared" ca="1" si="751"/>
        <v>ANTÔNIO</v>
      </c>
      <c r="AK149" s="9" t="str">
        <f t="shared" ca="1" si="751"/>
        <v>SPAULO</v>
      </c>
      <c r="AL149" s="9" t="str">
        <f t="shared" ca="1" si="751"/>
        <v>SPAULO</v>
      </c>
      <c r="AM149" s="52">
        <v>2</v>
      </c>
      <c r="AN149" s="41">
        <v>0</v>
      </c>
      <c r="AO149" s="42">
        <f t="shared" ca="1" si="24"/>
        <v>446</v>
      </c>
      <c r="AP149" s="42">
        <f t="shared" ca="1" si="25"/>
        <v>228</v>
      </c>
      <c r="AQ149" s="42">
        <f t="shared" ca="1" si="26"/>
        <v>446</v>
      </c>
    </row>
    <row r="150" spans="1:43" ht="14">
      <c r="A150" s="9">
        <f t="shared" si="18"/>
        <v>149</v>
      </c>
      <c r="B150" s="9">
        <v>85</v>
      </c>
      <c r="C150" s="50">
        <v>42792</v>
      </c>
      <c r="D150" s="39">
        <v>42797</v>
      </c>
      <c r="E150" s="39">
        <v>42795</v>
      </c>
      <c r="F150" s="40">
        <v>56</v>
      </c>
      <c r="G150" s="7">
        <f t="shared" ref="G150:L150" ca="1" si="752">INDIRECT(ADDRESS($F150+1,G$2,,,G$1))</f>
        <v>42792</v>
      </c>
      <c r="H150" s="27">
        <f t="shared" ca="1" si="752"/>
        <v>42794</v>
      </c>
      <c r="I150" s="9">
        <f t="shared" ca="1" si="752"/>
        <v>1</v>
      </c>
      <c r="J150" s="9">
        <f t="shared" ca="1" si="752"/>
        <v>1</v>
      </c>
      <c r="K150" s="28">
        <f t="shared" ca="1" si="752"/>
        <v>42736</v>
      </c>
      <c r="L150" s="9">
        <f t="shared" ca="1" si="752"/>
        <v>1</v>
      </c>
      <c r="M150" s="40">
        <v>30</v>
      </c>
      <c r="N150" s="9" t="str">
        <f t="shared" ref="N150:R150" ca="1" si="753">INDIRECT(ADDRESS($M150+1,N$2,,,N$1))</f>
        <v>SUPERMERCADOS VIDAL</v>
      </c>
      <c r="O150" s="9" t="str">
        <f t="shared" ca="1" si="753"/>
        <v>SVD</v>
      </c>
      <c r="P150" s="9" t="str">
        <f t="shared" ca="1" si="753"/>
        <v>RUA DO INTERIOR, 86</v>
      </c>
      <c r="Q150" s="9" t="str">
        <f t="shared" ca="1" si="753"/>
        <v>ARAÇATUBA</v>
      </c>
      <c r="R150" s="9" t="str">
        <f t="shared" ca="1" si="753"/>
        <v>SP</v>
      </c>
      <c r="S150" s="40">
        <v>25</v>
      </c>
      <c r="T150" s="9" t="str">
        <f t="shared" ref="T150:Z150" ca="1" si="754">INDIRECT(ADDRESS($S150+1,T$2,,,T$1))</f>
        <v>SAUVIGNON</v>
      </c>
      <c r="U150" s="9" t="str">
        <f t="shared" ca="1" si="754"/>
        <v>SAVN_E</v>
      </c>
      <c r="V150" s="9" t="str">
        <f t="shared" ca="1" si="754"/>
        <v>VINHO TINTO</v>
      </c>
      <c r="W150" s="9" t="str">
        <f t="shared" ca="1" si="754"/>
        <v>4_TPK_2,0 l</v>
      </c>
      <c r="X150" s="29">
        <f t="shared" ca="1" si="754"/>
        <v>4</v>
      </c>
      <c r="Y150" s="30">
        <f t="shared" ca="1" si="754"/>
        <v>121</v>
      </c>
      <c r="Z150" s="30">
        <f t="shared" ca="1" si="754"/>
        <v>27</v>
      </c>
      <c r="AA150" s="40">
        <v>6</v>
      </c>
      <c r="AB150" s="9" t="str">
        <f t="shared" ref="AB150:AE150" ca="1" si="755">INDIRECT(ADDRESS($AA150+1,AB$2,,,AB$1))</f>
        <v>CENTRO NORTE</v>
      </c>
      <c r="AC150" s="9" t="str">
        <f t="shared" ca="1" si="755"/>
        <v>CN</v>
      </c>
      <c r="AD150" s="9" t="str">
        <f t="shared" ca="1" si="755"/>
        <v>GOIANIA</v>
      </c>
      <c r="AE150" s="9" t="str">
        <f t="shared" ca="1" si="755"/>
        <v>BRASIL</v>
      </c>
      <c r="AF150" s="40">
        <v>8</v>
      </c>
      <c r="AG150" s="9" t="str">
        <f t="shared" ref="AG150:AL150" ca="1" si="756">INDIRECT(ADDRESS($AF150+1,AG$2,,,AG$1))</f>
        <v>JOAQUIM DE DEUS</v>
      </c>
      <c r="AH150" s="9" t="str">
        <f t="shared" ca="1" si="756"/>
        <v>JD</v>
      </c>
      <c r="AI150" s="9">
        <f t="shared" ca="1" si="756"/>
        <v>2231</v>
      </c>
      <c r="AJ150" s="9" t="str">
        <f t="shared" ca="1" si="756"/>
        <v>MENESES</v>
      </c>
      <c r="AK150" s="9" t="str">
        <f t="shared" ca="1" si="756"/>
        <v>BSB</v>
      </c>
      <c r="AL150" s="9" t="str">
        <f t="shared" ca="1" si="756"/>
        <v>BSB</v>
      </c>
      <c r="AM150" s="52">
        <v>3</v>
      </c>
      <c r="AN150" s="41">
        <v>1.6E-2</v>
      </c>
      <c r="AO150" s="42">
        <f t="shared" ca="1" si="24"/>
        <v>363</v>
      </c>
      <c r="AP150" s="42">
        <f t="shared" ca="1" si="25"/>
        <v>81</v>
      </c>
      <c r="AQ150" s="42">
        <f t="shared" ca="1" si="26"/>
        <v>357.19200000000001</v>
      </c>
    </row>
    <row r="151" spans="1:43" ht="14">
      <c r="A151" s="9">
        <f t="shared" si="18"/>
        <v>150</v>
      </c>
      <c r="B151" s="9">
        <v>86</v>
      </c>
      <c r="C151" s="50">
        <v>42797</v>
      </c>
      <c r="D151" s="39">
        <v>42803</v>
      </c>
      <c r="E151" s="39">
        <v>42802</v>
      </c>
      <c r="F151" s="40">
        <v>57</v>
      </c>
      <c r="G151" s="7">
        <f t="shared" ref="G151:L151" ca="1" si="757">INDIRECT(ADDRESS($F151+1,G$2,,,G$1))</f>
        <v>42793</v>
      </c>
      <c r="H151" s="27">
        <f t="shared" ca="1" si="757"/>
        <v>42794</v>
      </c>
      <c r="I151" s="9">
        <f t="shared" ca="1" si="757"/>
        <v>2</v>
      </c>
      <c r="J151" s="9">
        <f t="shared" ca="1" si="757"/>
        <v>1</v>
      </c>
      <c r="K151" s="28">
        <f t="shared" ca="1" si="757"/>
        <v>42736</v>
      </c>
      <c r="L151" s="9">
        <f t="shared" ca="1" si="757"/>
        <v>2</v>
      </c>
      <c r="M151" s="40">
        <v>19</v>
      </c>
      <c r="N151" s="9" t="str">
        <f t="shared" ref="N151:R151" ca="1" si="758">INDIRECT(ADDRESS($M151+1,N$2,,,N$1))</f>
        <v>NONA VECHIA</v>
      </c>
      <c r="O151" s="9" t="str">
        <f t="shared" ca="1" si="758"/>
        <v>NVC</v>
      </c>
      <c r="P151" s="9" t="str">
        <f t="shared" ca="1" si="758"/>
        <v>AV. ENSEADA, 980</v>
      </c>
      <c r="Q151" s="9" t="str">
        <f t="shared" ca="1" si="758"/>
        <v>GUARUJÁ</v>
      </c>
      <c r="R151" s="9" t="str">
        <f t="shared" ca="1" si="758"/>
        <v>SP</v>
      </c>
      <c r="S151" s="40">
        <v>23</v>
      </c>
      <c r="T151" s="9" t="str">
        <f t="shared" ref="T151:Z151" ca="1" si="759">INDIRECT(ADDRESS($S151+1,T$2,,,T$1))</f>
        <v>TINTO SECO</v>
      </c>
      <c r="U151" s="9" t="str">
        <f t="shared" ca="1" si="759"/>
        <v>TNT_SC_E</v>
      </c>
      <c r="V151" s="9" t="str">
        <f t="shared" ca="1" si="759"/>
        <v>VINHO TINTO</v>
      </c>
      <c r="W151" s="9" t="str">
        <f t="shared" ca="1" si="759"/>
        <v>4_TPK_2,0 l</v>
      </c>
      <c r="X151" s="29">
        <f t="shared" ca="1" si="759"/>
        <v>4</v>
      </c>
      <c r="Y151" s="30">
        <f t="shared" ca="1" si="759"/>
        <v>104</v>
      </c>
      <c r="Z151" s="30">
        <f t="shared" ca="1" si="759"/>
        <v>62</v>
      </c>
      <c r="AA151" s="40">
        <v>4</v>
      </c>
      <c r="AB151" s="9" t="str">
        <f t="shared" ref="AB151:AE151" ca="1" si="760">INDIRECT(ADDRESS($AA151+1,AB$2,,,AB$1))</f>
        <v>AGUA LIMPA</v>
      </c>
      <c r="AC151" s="9" t="str">
        <f t="shared" ca="1" si="760"/>
        <v>AL</v>
      </c>
      <c r="AD151" s="9" t="str">
        <f t="shared" ca="1" si="760"/>
        <v>BELORIZONTE</v>
      </c>
      <c r="AE151" s="9" t="str">
        <f t="shared" ca="1" si="760"/>
        <v>BRASIL</v>
      </c>
      <c r="AF151" s="40">
        <v>8</v>
      </c>
      <c r="AG151" s="9" t="str">
        <f t="shared" ref="AG151:AL151" ca="1" si="761">INDIRECT(ADDRESS($AF151+1,AG$2,,,AG$1))</f>
        <v>JOAQUIM DE DEUS</v>
      </c>
      <c r="AH151" s="9" t="str">
        <f t="shared" ca="1" si="761"/>
        <v>JD</v>
      </c>
      <c r="AI151" s="9">
        <f t="shared" ca="1" si="761"/>
        <v>2231</v>
      </c>
      <c r="AJ151" s="9" t="str">
        <f t="shared" ca="1" si="761"/>
        <v>MENESES</v>
      </c>
      <c r="AK151" s="9" t="str">
        <f t="shared" ca="1" si="761"/>
        <v>BSB</v>
      </c>
      <c r="AL151" s="9" t="str">
        <f t="shared" ca="1" si="761"/>
        <v>BSB</v>
      </c>
      <c r="AM151" s="52">
        <v>3</v>
      </c>
      <c r="AN151" s="41">
        <v>5.7000000000000002E-2</v>
      </c>
      <c r="AO151" s="42">
        <f t="shared" ca="1" si="24"/>
        <v>312</v>
      </c>
      <c r="AP151" s="42">
        <f t="shared" ca="1" si="25"/>
        <v>186</v>
      </c>
      <c r="AQ151" s="42">
        <f t="shared" ca="1" si="26"/>
        <v>294.21600000000001</v>
      </c>
    </row>
    <row r="152" spans="1:43" ht="14">
      <c r="A152" s="9">
        <f t="shared" si="18"/>
        <v>151</v>
      </c>
      <c r="B152" s="9">
        <v>86</v>
      </c>
      <c r="C152" s="50">
        <v>42797</v>
      </c>
      <c r="D152" s="39">
        <v>42803</v>
      </c>
      <c r="E152" s="39">
        <v>42802</v>
      </c>
      <c r="F152" s="40">
        <v>57</v>
      </c>
      <c r="G152" s="7">
        <f t="shared" ref="G152:L152" ca="1" si="762">INDIRECT(ADDRESS($F152+1,G$2,,,G$1))</f>
        <v>42793</v>
      </c>
      <c r="H152" s="27">
        <f t="shared" ca="1" si="762"/>
        <v>42794</v>
      </c>
      <c r="I152" s="9">
        <f t="shared" ca="1" si="762"/>
        <v>2</v>
      </c>
      <c r="J152" s="9">
        <f t="shared" ca="1" si="762"/>
        <v>1</v>
      </c>
      <c r="K152" s="28">
        <f t="shared" ca="1" si="762"/>
        <v>42736</v>
      </c>
      <c r="L152" s="9">
        <f t="shared" ca="1" si="762"/>
        <v>2</v>
      </c>
      <c r="M152" s="40">
        <v>19</v>
      </c>
      <c r="N152" s="9" t="str">
        <f t="shared" ref="N152:R152" ca="1" si="763">INDIRECT(ADDRESS($M152+1,N$2,,,N$1))</f>
        <v>NONA VECHIA</v>
      </c>
      <c r="O152" s="9" t="str">
        <f t="shared" ca="1" si="763"/>
        <v>NVC</v>
      </c>
      <c r="P152" s="9" t="str">
        <f t="shared" ca="1" si="763"/>
        <v>AV. ENSEADA, 980</v>
      </c>
      <c r="Q152" s="9" t="str">
        <f t="shared" ca="1" si="763"/>
        <v>GUARUJÁ</v>
      </c>
      <c r="R152" s="9" t="str">
        <f t="shared" ca="1" si="763"/>
        <v>SP</v>
      </c>
      <c r="S152" s="40">
        <v>18</v>
      </c>
      <c r="T152" s="9" t="str">
        <f t="shared" ref="T152:Z152" ca="1" si="764">INDIRECT(ADDRESS($S152+1,T$2,,,T$1))</f>
        <v>ESPUMANTE ROSE</v>
      </c>
      <c r="U152" s="9" t="str">
        <f t="shared" ca="1" si="764"/>
        <v>ES_RSE</v>
      </c>
      <c r="V152" s="9" t="str">
        <f t="shared" ca="1" si="764"/>
        <v>ESPUMANTE</v>
      </c>
      <c r="W152" s="9" t="str">
        <f t="shared" ca="1" si="764"/>
        <v>12_BTL_0,75 l</v>
      </c>
      <c r="X152" s="29">
        <f t="shared" ca="1" si="764"/>
        <v>12</v>
      </c>
      <c r="Y152" s="30">
        <f t="shared" ca="1" si="764"/>
        <v>223</v>
      </c>
      <c r="Z152" s="30">
        <f t="shared" ca="1" si="764"/>
        <v>114</v>
      </c>
      <c r="AA152" s="40">
        <v>3</v>
      </c>
      <c r="AB152" s="9" t="str">
        <f t="shared" ref="AB152:AE152" ca="1" si="765">INDIRECT(ADDRESS($AA152+1,AB$2,,,AB$1))</f>
        <v>AGUIA</v>
      </c>
      <c r="AC152" s="9" t="str">
        <f t="shared" ca="1" si="765"/>
        <v>AG</v>
      </c>
      <c r="AD152" s="9" t="str">
        <f t="shared" ca="1" si="765"/>
        <v>PORTO ALEGRE</v>
      </c>
      <c r="AE152" s="9" t="str">
        <f t="shared" ca="1" si="765"/>
        <v>BRASIL</v>
      </c>
      <c r="AF152" s="40">
        <v>14</v>
      </c>
      <c r="AG152" s="9" t="str">
        <f t="shared" ref="AG152:AL152" ca="1" si="766">INDIRECT(ADDRESS($AF152+1,AG$2,,,AG$1))</f>
        <v>RICARDO AMARAL</v>
      </c>
      <c r="AH152" s="9" t="str">
        <f t="shared" ca="1" si="766"/>
        <v>RA</v>
      </c>
      <c r="AI152" s="9">
        <f t="shared" ca="1" si="766"/>
        <v>2255</v>
      </c>
      <c r="AJ152" s="9" t="str">
        <f t="shared" ca="1" si="766"/>
        <v>ANTÔNIO</v>
      </c>
      <c r="AK152" s="9" t="str">
        <f t="shared" ca="1" si="766"/>
        <v>SPAULO</v>
      </c>
      <c r="AL152" s="9" t="str">
        <f t="shared" ca="1" si="766"/>
        <v>SPAULO</v>
      </c>
      <c r="AM152" s="52">
        <v>2</v>
      </c>
      <c r="AN152" s="41">
        <v>2.6000000000000002E-2</v>
      </c>
      <c r="AO152" s="42">
        <f t="shared" ca="1" si="24"/>
        <v>446</v>
      </c>
      <c r="AP152" s="42">
        <f t="shared" ca="1" si="25"/>
        <v>228</v>
      </c>
      <c r="AQ152" s="42">
        <f t="shared" ca="1" si="26"/>
        <v>434.404</v>
      </c>
    </row>
    <row r="153" spans="1:43" ht="14">
      <c r="A153" s="9">
        <f t="shared" si="18"/>
        <v>152</v>
      </c>
      <c r="B153" s="9">
        <v>87</v>
      </c>
      <c r="C153" s="50">
        <v>42794</v>
      </c>
      <c r="D153" s="39">
        <v>42798</v>
      </c>
      <c r="E153" s="39">
        <v>42799</v>
      </c>
      <c r="F153" s="40">
        <v>58</v>
      </c>
      <c r="G153" s="7">
        <f t="shared" ref="G153:L153" ca="1" si="767">INDIRECT(ADDRESS($F153+1,G$2,,,G$1))</f>
        <v>42794</v>
      </c>
      <c r="H153" s="27">
        <f t="shared" ca="1" si="767"/>
        <v>42794</v>
      </c>
      <c r="I153" s="9">
        <f t="shared" ca="1" si="767"/>
        <v>3</v>
      </c>
      <c r="J153" s="9">
        <f t="shared" ca="1" si="767"/>
        <v>1</v>
      </c>
      <c r="K153" s="28">
        <f t="shared" ca="1" si="767"/>
        <v>42736</v>
      </c>
      <c r="L153" s="9">
        <f t="shared" ca="1" si="767"/>
        <v>3</v>
      </c>
      <c r="M153" s="40">
        <v>15</v>
      </c>
      <c r="N153" s="9" t="str">
        <f t="shared" ref="N153:R153" ca="1" si="768">INDIRECT(ADDRESS($M153+1,N$2,,,N$1))</f>
        <v>GOURMELANDIA</v>
      </c>
      <c r="O153" s="9" t="str">
        <f t="shared" ca="1" si="768"/>
        <v>GML</v>
      </c>
      <c r="P153" s="9" t="str">
        <f t="shared" ca="1" si="768"/>
        <v>PRAÇA 15</v>
      </c>
      <c r="Q153" s="9" t="str">
        <f t="shared" ca="1" si="768"/>
        <v>CURITIBA</v>
      </c>
      <c r="R153" s="9" t="str">
        <f t="shared" ca="1" si="768"/>
        <v>PR</v>
      </c>
      <c r="S153" s="40">
        <v>23</v>
      </c>
      <c r="T153" s="9" t="str">
        <f t="shared" ref="T153:Z153" ca="1" si="769">INDIRECT(ADDRESS($S153+1,T$2,,,T$1))</f>
        <v>TINTO SECO</v>
      </c>
      <c r="U153" s="9" t="str">
        <f t="shared" ca="1" si="769"/>
        <v>TNT_SC_E</v>
      </c>
      <c r="V153" s="9" t="str">
        <f t="shared" ca="1" si="769"/>
        <v>VINHO TINTO</v>
      </c>
      <c r="W153" s="9" t="str">
        <f t="shared" ca="1" si="769"/>
        <v>4_TPK_2,0 l</v>
      </c>
      <c r="X153" s="29">
        <f t="shared" ca="1" si="769"/>
        <v>4</v>
      </c>
      <c r="Y153" s="30">
        <f t="shared" ca="1" si="769"/>
        <v>104</v>
      </c>
      <c r="Z153" s="30">
        <f t="shared" ca="1" si="769"/>
        <v>62</v>
      </c>
      <c r="AA153" s="40">
        <v>5</v>
      </c>
      <c r="AB153" s="9" t="str">
        <f t="shared" ref="AB153:AE153" ca="1" si="770">INDIRECT(ADDRESS($AA153+1,AB$2,,,AB$1))</f>
        <v>PARQUE SUL</v>
      </c>
      <c r="AC153" s="9" t="str">
        <f t="shared" ca="1" si="770"/>
        <v>PS</v>
      </c>
      <c r="AD153" s="9" t="str">
        <f t="shared" ca="1" si="770"/>
        <v>RIO DE JANEIRO</v>
      </c>
      <c r="AE153" s="9" t="str">
        <f t="shared" ca="1" si="770"/>
        <v>BRASIL</v>
      </c>
      <c r="AF153" s="40">
        <v>4</v>
      </c>
      <c r="AG153" s="9" t="str">
        <f t="shared" ref="AG153:AL153" ca="1" si="771">INDIRECT(ADDRESS($AF153+1,AG$2,,,AG$1))</f>
        <v>MANOEL CARDOSO</v>
      </c>
      <c r="AH153" s="9" t="str">
        <f t="shared" ca="1" si="771"/>
        <v>MC</v>
      </c>
      <c r="AI153" s="9">
        <f t="shared" ca="1" si="771"/>
        <v>2211</v>
      </c>
      <c r="AJ153" s="9" t="str">
        <f t="shared" ca="1" si="771"/>
        <v>AGUIAR</v>
      </c>
      <c r="AK153" s="9" t="str">
        <f t="shared" ca="1" si="771"/>
        <v>CTBA</v>
      </c>
      <c r="AL153" s="9" t="str">
        <f t="shared" ca="1" si="771"/>
        <v>CTBA</v>
      </c>
      <c r="AM153" s="52">
        <v>3</v>
      </c>
      <c r="AN153" s="41">
        <v>0.16</v>
      </c>
      <c r="AO153" s="42">
        <f t="shared" ca="1" si="24"/>
        <v>312</v>
      </c>
      <c r="AP153" s="42">
        <f t="shared" ca="1" si="25"/>
        <v>186</v>
      </c>
      <c r="AQ153" s="42">
        <f t="shared" ca="1" si="26"/>
        <v>262.08</v>
      </c>
    </row>
    <row r="154" spans="1:43" ht="14">
      <c r="A154" s="9">
        <f t="shared" si="18"/>
        <v>153</v>
      </c>
      <c r="B154" s="9">
        <v>87</v>
      </c>
      <c r="C154" s="50">
        <v>42794</v>
      </c>
      <c r="D154" s="39">
        <v>42798</v>
      </c>
      <c r="E154" s="39">
        <v>42799</v>
      </c>
      <c r="F154" s="40">
        <v>58</v>
      </c>
      <c r="G154" s="7">
        <f t="shared" ref="G154:L154" ca="1" si="772">INDIRECT(ADDRESS($F154+1,G$2,,,G$1))</f>
        <v>42794</v>
      </c>
      <c r="H154" s="27">
        <f t="shared" ca="1" si="772"/>
        <v>42794</v>
      </c>
      <c r="I154" s="9">
        <f t="shared" ca="1" si="772"/>
        <v>3</v>
      </c>
      <c r="J154" s="9">
        <f t="shared" ca="1" si="772"/>
        <v>1</v>
      </c>
      <c r="K154" s="28">
        <f t="shared" ca="1" si="772"/>
        <v>42736</v>
      </c>
      <c r="L154" s="9">
        <f t="shared" ca="1" si="772"/>
        <v>3</v>
      </c>
      <c r="M154" s="40">
        <v>15</v>
      </c>
      <c r="N154" s="9" t="str">
        <f t="shared" ref="N154:R154" ca="1" si="773">INDIRECT(ADDRESS($M154+1,N$2,,,N$1))</f>
        <v>GOURMELANDIA</v>
      </c>
      <c r="O154" s="9" t="str">
        <f t="shared" ca="1" si="773"/>
        <v>GML</v>
      </c>
      <c r="P154" s="9" t="str">
        <f t="shared" ca="1" si="773"/>
        <v>PRAÇA 15</v>
      </c>
      <c r="Q154" s="9" t="str">
        <f t="shared" ca="1" si="773"/>
        <v>CURITIBA</v>
      </c>
      <c r="R154" s="9" t="str">
        <f t="shared" ca="1" si="773"/>
        <v>PR</v>
      </c>
      <c r="S154" s="40">
        <v>7</v>
      </c>
      <c r="T154" s="9" t="str">
        <f t="shared" ref="T154:Z154" ca="1" si="774">INDIRECT(ADDRESS($S154+1,T$2,,,T$1))</f>
        <v>SAUVIGNON RESERVA</v>
      </c>
      <c r="U154" s="9" t="str">
        <f t="shared" ca="1" si="774"/>
        <v>SAVN_RS</v>
      </c>
      <c r="V154" s="9" t="str">
        <f t="shared" ca="1" si="774"/>
        <v>VINHO TINTO</v>
      </c>
      <c r="W154" s="9" t="str">
        <f t="shared" ca="1" si="774"/>
        <v>12_BTL_0,75 l</v>
      </c>
      <c r="X154" s="29">
        <f t="shared" ca="1" si="774"/>
        <v>12</v>
      </c>
      <c r="Y154" s="30">
        <f t="shared" ca="1" si="774"/>
        <v>198</v>
      </c>
      <c r="Z154" s="30">
        <f t="shared" ca="1" si="774"/>
        <v>102</v>
      </c>
      <c r="AA154" s="40">
        <v>5</v>
      </c>
      <c r="AB154" s="9" t="str">
        <f t="shared" ref="AB154:AE154" ca="1" si="775">INDIRECT(ADDRESS($AA154+1,AB$2,,,AB$1))</f>
        <v>PARQUE SUL</v>
      </c>
      <c r="AC154" s="9" t="str">
        <f t="shared" ca="1" si="775"/>
        <v>PS</v>
      </c>
      <c r="AD154" s="9" t="str">
        <f t="shared" ca="1" si="775"/>
        <v>RIO DE JANEIRO</v>
      </c>
      <c r="AE154" s="9" t="str">
        <f t="shared" ca="1" si="775"/>
        <v>BRASIL</v>
      </c>
      <c r="AF154" s="40">
        <v>4</v>
      </c>
      <c r="AG154" s="9" t="str">
        <f t="shared" ref="AG154:AL154" ca="1" si="776">INDIRECT(ADDRESS($AF154+1,AG$2,,,AG$1))</f>
        <v>MANOEL CARDOSO</v>
      </c>
      <c r="AH154" s="9" t="str">
        <f t="shared" ca="1" si="776"/>
        <v>MC</v>
      </c>
      <c r="AI154" s="9">
        <f t="shared" ca="1" si="776"/>
        <v>2211</v>
      </c>
      <c r="AJ154" s="9" t="str">
        <f t="shared" ca="1" si="776"/>
        <v>AGUIAR</v>
      </c>
      <c r="AK154" s="9" t="str">
        <f t="shared" ca="1" si="776"/>
        <v>CTBA</v>
      </c>
      <c r="AL154" s="9" t="str">
        <f t="shared" ca="1" si="776"/>
        <v>CTBA</v>
      </c>
      <c r="AM154" s="52">
        <v>2</v>
      </c>
      <c r="AN154" s="41">
        <v>6.7000000000000004E-2</v>
      </c>
      <c r="AO154" s="42">
        <f t="shared" ca="1" si="24"/>
        <v>396</v>
      </c>
      <c r="AP154" s="42">
        <f t="shared" ca="1" si="25"/>
        <v>204</v>
      </c>
      <c r="AQ154" s="42">
        <f t="shared" ca="1" si="26"/>
        <v>369.46800000000002</v>
      </c>
    </row>
    <row r="155" spans="1:43" ht="14">
      <c r="A155" s="9">
        <f t="shared" si="18"/>
        <v>154</v>
      </c>
      <c r="B155" s="9">
        <v>88</v>
      </c>
      <c r="C155" s="50">
        <v>42797</v>
      </c>
      <c r="D155" s="39">
        <v>42802</v>
      </c>
      <c r="E155" s="39">
        <v>42800</v>
      </c>
      <c r="F155" s="40">
        <v>59</v>
      </c>
      <c r="G155" s="7">
        <f t="shared" ref="G155:L155" ca="1" si="777">INDIRECT(ADDRESS($F155+1,G$2,,,G$1))</f>
        <v>42795</v>
      </c>
      <c r="H155" s="27">
        <f t="shared" ca="1" si="777"/>
        <v>42825</v>
      </c>
      <c r="I155" s="9">
        <f t="shared" ca="1" si="777"/>
        <v>4</v>
      </c>
      <c r="J155" s="9">
        <f t="shared" ca="1" si="777"/>
        <v>1</v>
      </c>
      <c r="K155" s="28">
        <f t="shared" ca="1" si="777"/>
        <v>42736</v>
      </c>
      <c r="L155" s="9">
        <f t="shared" ca="1" si="777"/>
        <v>4</v>
      </c>
      <c r="M155" s="40">
        <v>35</v>
      </c>
      <c r="N155" s="9" t="str">
        <f t="shared" ref="N155:R155" ca="1" si="778">INDIRECT(ADDRESS($M155+1,N$2,,,N$1))</f>
        <v>ADEGA DO ROMEU</v>
      </c>
      <c r="O155" s="9" t="str">
        <f t="shared" ca="1" si="778"/>
        <v>ADR</v>
      </c>
      <c r="P155" s="9" t="str">
        <f t="shared" ca="1" si="778"/>
        <v>AV. BANDEIRANTES, 334</v>
      </c>
      <c r="Q155" s="9" t="str">
        <f t="shared" ca="1" si="778"/>
        <v>UBERLÂNDIA</v>
      </c>
      <c r="R155" s="9" t="str">
        <f t="shared" ca="1" si="778"/>
        <v>MG</v>
      </c>
      <c r="S155" s="40">
        <v>20</v>
      </c>
      <c r="T155" s="9" t="str">
        <f t="shared" ref="T155:Z155" ca="1" si="779">INDIRECT(ADDRESS($S155+1,T$2,,,T$1))</f>
        <v>MALBEC RESERVA</v>
      </c>
      <c r="U155" s="9" t="str">
        <f t="shared" ca="1" si="779"/>
        <v>MBC_RS</v>
      </c>
      <c r="V155" s="9" t="str">
        <f t="shared" ca="1" si="779"/>
        <v>VINHO TINTO</v>
      </c>
      <c r="W155" s="9" t="str">
        <f t="shared" ca="1" si="779"/>
        <v>12_BTL_0,75 l</v>
      </c>
      <c r="X155" s="29">
        <f t="shared" ca="1" si="779"/>
        <v>12</v>
      </c>
      <c r="Y155" s="30">
        <f t="shared" ca="1" si="779"/>
        <v>298</v>
      </c>
      <c r="Z155" s="30">
        <f t="shared" ca="1" si="779"/>
        <v>154</v>
      </c>
      <c r="AA155" s="40">
        <v>1</v>
      </c>
      <c r="AB155" s="9" t="str">
        <f t="shared" ref="AB155:AE155" ca="1" si="780">INDIRECT(ADDRESS($AA155+1,AB$2,,,AB$1))</f>
        <v>CAMPO BELO</v>
      </c>
      <c r="AC155" s="9" t="str">
        <f t="shared" ca="1" si="780"/>
        <v>CB</v>
      </c>
      <c r="AD155" s="9" t="str">
        <f t="shared" ca="1" si="780"/>
        <v>SÃO PAULO</v>
      </c>
      <c r="AE155" s="9" t="str">
        <f t="shared" ca="1" si="780"/>
        <v>BRASIL</v>
      </c>
      <c r="AF155" s="40">
        <v>4</v>
      </c>
      <c r="AG155" s="9" t="str">
        <f t="shared" ref="AG155:AL155" ca="1" si="781">INDIRECT(ADDRESS($AF155+1,AG$2,,,AG$1))</f>
        <v>MANOEL CARDOSO</v>
      </c>
      <c r="AH155" s="9" t="str">
        <f t="shared" ca="1" si="781"/>
        <v>MC</v>
      </c>
      <c r="AI155" s="9">
        <f t="shared" ca="1" si="781"/>
        <v>2211</v>
      </c>
      <c r="AJ155" s="9" t="str">
        <f t="shared" ca="1" si="781"/>
        <v>AGUIAR</v>
      </c>
      <c r="AK155" s="9" t="str">
        <f t="shared" ca="1" si="781"/>
        <v>CTBA</v>
      </c>
      <c r="AL155" s="9" t="str">
        <f t="shared" ca="1" si="781"/>
        <v>CTBA</v>
      </c>
      <c r="AM155" s="52">
        <v>2</v>
      </c>
      <c r="AN155" s="41">
        <v>5.0999999999999997E-2</v>
      </c>
      <c r="AO155" s="42">
        <f t="shared" ca="1" si="24"/>
        <v>596</v>
      </c>
      <c r="AP155" s="42">
        <f t="shared" ca="1" si="25"/>
        <v>308</v>
      </c>
      <c r="AQ155" s="42">
        <f t="shared" ca="1" si="26"/>
        <v>565.60399999999993</v>
      </c>
    </row>
    <row r="156" spans="1:43" ht="14">
      <c r="A156" s="9">
        <f t="shared" si="18"/>
        <v>155</v>
      </c>
      <c r="B156" s="9">
        <v>89</v>
      </c>
      <c r="C156" s="50">
        <v>42795</v>
      </c>
      <c r="D156" s="39">
        <v>42801</v>
      </c>
      <c r="E156" s="39">
        <v>42802</v>
      </c>
      <c r="F156" s="40">
        <v>59</v>
      </c>
      <c r="G156" s="7">
        <f t="shared" ref="G156:L156" ca="1" si="782">INDIRECT(ADDRESS($F156+1,G$2,,,G$1))</f>
        <v>42795</v>
      </c>
      <c r="H156" s="27">
        <f t="shared" ca="1" si="782"/>
        <v>42825</v>
      </c>
      <c r="I156" s="9">
        <f t="shared" ca="1" si="782"/>
        <v>4</v>
      </c>
      <c r="J156" s="9">
        <f t="shared" ca="1" si="782"/>
        <v>1</v>
      </c>
      <c r="K156" s="28">
        <f t="shared" ca="1" si="782"/>
        <v>42736</v>
      </c>
      <c r="L156" s="9">
        <f t="shared" ca="1" si="782"/>
        <v>4</v>
      </c>
      <c r="M156" s="40">
        <v>10</v>
      </c>
      <c r="N156" s="9" t="str">
        <f t="shared" ref="N156:R156" ca="1" si="783">INDIRECT(ADDRESS($M156+1,N$2,,,N$1))</f>
        <v>ENZO CABRINI RESTAURANTE</v>
      </c>
      <c r="O156" s="9" t="str">
        <f t="shared" ca="1" si="783"/>
        <v>ECR</v>
      </c>
      <c r="P156" s="9" t="str">
        <f t="shared" ca="1" si="783"/>
        <v>SQS 312, BL C</v>
      </c>
      <c r="Q156" s="9" t="str">
        <f t="shared" ca="1" si="783"/>
        <v>BRASÍLIA</v>
      </c>
      <c r="R156" s="9" t="str">
        <f t="shared" ca="1" si="783"/>
        <v>DF</v>
      </c>
      <c r="S156" s="40">
        <v>12</v>
      </c>
      <c r="T156" s="9" t="str">
        <f t="shared" ref="T156:Z156" ca="1" si="784">INDIRECT(ADDRESS($S156+1,T$2,,,T$1))</f>
        <v>CHARDONNAY</v>
      </c>
      <c r="U156" s="9" t="str">
        <f t="shared" ca="1" si="784"/>
        <v>CHDN</v>
      </c>
      <c r="V156" s="9" t="str">
        <f t="shared" ca="1" si="784"/>
        <v>VINHO BRANCO</v>
      </c>
      <c r="W156" s="9" t="str">
        <f t="shared" ca="1" si="784"/>
        <v>12_BTL_0,75 l</v>
      </c>
      <c r="X156" s="29">
        <f t="shared" ca="1" si="784"/>
        <v>12</v>
      </c>
      <c r="Y156" s="30">
        <f t="shared" ca="1" si="784"/>
        <v>148</v>
      </c>
      <c r="Z156" s="30">
        <f t="shared" ca="1" si="784"/>
        <v>96</v>
      </c>
      <c r="AA156" s="40">
        <v>2</v>
      </c>
      <c r="AB156" s="9" t="str">
        <f t="shared" ref="AB156:AE156" ca="1" si="785">INDIRECT(ADDRESS($AA156+1,AB$2,,,AB$1))</f>
        <v>MARTE</v>
      </c>
      <c r="AC156" s="9" t="str">
        <f t="shared" ca="1" si="785"/>
        <v>MT</v>
      </c>
      <c r="AD156" s="9" t="str">
        <f t="shared" ca="1" si="785"/>
        <v>CURITIBA</v>
      </c>
      <c r="AE156" s="9" t="str">
        <f t="shared" ca="1" si="785"/>
        <v>BRASIL</v>
      </c>
      <c r="AF156" s="40">
        <v>4</v>
      </c>
      <c r="AG156" s="9" t="str">
        <f t="shared" ref="AG156:AL156" ca="1" si="786">INDIRECT(ADDRESS($AF156+1,AG$2,,,AG$1))</f>
        <v>MANOEL CARDOSO</v>
      </c>
      <c r="AH156" s="9" t="str">
        <f t="shared" ca="1" si="786"/>
        <v>MC</v>
      </c>
      <c r="AI156" s="9">
        <f t="shared" ca="1" si="786"/>
        <v>2211</v>
      </c>
      <c r="AJ156" s="9" t="str">
        <f t="shared" ca="1" si="786"/>
        <v>AGUIAR</v>
      </c>
      <c r="AK156" s="9" t="str">
        <f t="shared" ca="1" si="786"/>
        <v>CTBA</v>
      </c>
      <c r="AL156" s="9" t="str">
        <f t="shared" ca="1" si="786"/>
        <v>CTBA</v>
      </c>
      <c r="AM156" s="52">
        <v>2</v>
      </c>
      <c r="AN156" s="41">
        <v>0.11699999999999999</v>
      </c>
      <c r="AO156" s="42">
        <f t="shared" ca="1" si="24"/>
        <v>296</v>
      </c>
      <c r="AP156" s="42">
        <f t="shared" ca="1" si="25"/>
        <v>192</v>
      </c>
      <c r="AQ156" s="42">
        <f t="shared" ca="1" si="26"/>
        <v>261.36799999999999</v>
      </c>
    </row>
    <row r="157" spans="1:43" ht="14">
      <c r="A157" s="9">
        <f t="shared" si="18"/>
        <v>156</v>
      </c>
      <c r="B157" s="9">
        <v>89</v>
      </c>
      <c r="C157" s="50">
        <v>42795</v>
      </c>
      <c r="D157" s="39">
        <v>42801</v>
      </c>
      <c r="E157" s="39">
        <v>42802</v>
      </c>
      <c r="F157" s="40">
        <v>59</v>
      </c>
      <c r="G157" s="7">
        <f t="shared" ref="G157:L157" ca="1" si="787">INDIRECT(ADDRESS($F157+1,G$2,,,G$1))</f>
        <v>42795</v>
      </c>
      <c r="H157" s="27">
        <f t="shared" ca="1" si="787"/>
        <v>42825</v>
      </c>
      <c r="I157" s="9">
        <f t="shared" ca="1" si="787"/>
        <v>4</v>
      </c>
      <c r="J157" s="9">
        <f t="shared" ca="1" si="787"/>
        <v>1</v>
      </c>
      <c r="K157" s="28">
        <f t="shared" ca="1" si="787"/>
        <v>42736</v>
      </c>
      <c r="L157" s="9">
        <f t="shared" ca="1" si="787"/>
        <v>4</v>
      </c>
      <c r="M157" s="40">
        <v>10</v>
      </c>
      <c r="N157" s="9" t="str">
        <f t="shared" ref="N157:R157" ca="1" si="788">INDIRECT(ADDRESS($M157+1,N$2,,,N$1))</f>
        <v>ENZO CABRINI RESTAURANTE</v>
      </c>
      <c r="O157" s="9" t="str">
        <f t="shared" ca="1" si="788"/>
        <v>ECR</v>
      </c>
      <c r="P157" s="9" t="str">
        <f t="shared" ca="1" si="788"/>
        <v>SQS 312, BL C</v>
      </c>
      <c r="Q157" s="9" t="str">
        <f t="shared" ca="1" si="788"/>
        <v>BRASÍLIA</v>
      </c>
      <c r="R157" s="9" t="str">
        <f t="shared" ca="1" si="788"/>
        <v>DF</v>
      </c>
      <c r="S157" s="40">
        <v>19</v>
      </c>
      <c r="T157" s="9" t="str">
        <f t="shared" ref="T157:Z157" ca="1" si="789">INDIRECT(ADDRESS($S157+1,T$2,,,T$1))</f>
        <v>ESPUMANTE ROSE RESERVA</v>
      </c>
      <c r="U157" s="9" t="str">
        <f t="shared" ca="1" si="789"/>
        <v>ES_RSE_RS</v>
      </c>
      <c r="V157" s="9" t="str">
        <f t="shared" ca="1" si="789"/>
        <v>ESPUMANTE</v>
      </c>
      <c r="W157" s="9" t="str">
        <f t="shared" ca="1" si="789"/>
        <v>12_BTL_0,75 l</v>
      </c>
      <c r="X157" s="29">
        <f t="shared" ca="1" si="789"/>
        <v>12</v>
      </c>
      <c r="Y157" s="30">
        <f t="shared" ca="1" si="789"/>
        <v>273</v>
      </c>
      <c r="Z157" s="30">
        <f t="shared" ca="1" si="789"/>
        <v>123</v>
      </c>
      <c r="AA157" s="40">
        <v>2</v>
      </c>
      <c r="AB157" s="9" t="str">
        <f t="shared" ref="AB157:AE157" ca="1" si="790">INDIRECT(ADDRESS($AA157+1,AB$2,,,AB$1))</f>
        <v>MARTE</v>
      </c>
      <c r="AC157" s="9" t="str">
        <f t="shared" ca="1" si="790"/>
        <v>MT</v>
      </c>
      <c r="AD157" s="9" t="str">
        <f t="shared" ca="1" si="790"/>
        <v>CURITIBA</v>
      </c>
      <c r="AE157" s="9" t="str">
        <f t="shared" ca="1" si="790"/>
        <v>BRASIL</v>
      </c>
      <c r="AF157" s="40">
        <v>4</v>
      </c>
      <c r="AG157" s="9" t="str">
        <f t="shared" ref="AG157:AL157" ca="1" si="791">INDIRECT(ADDRESS($AF157+1,AG$2,,,AG$1))</f>
        <v>MANOEL CARDOSO</v>
      </c>
      <c r="AH157" s="9" t="str">
        <f t="shared" ca="1" si="791"/>
        <v>MC</v>
      </c>
      <c r="AI157" s="9">
        <f t="shared" ca="1" si="791"/>
        <v>2211</v>
      </c>
      <c r="AJ157" s="9" t="str">
        <f t="shared" ca="1" si="791"/>
        <v>AGUIAR</v>
      </c>
      <c r="AK157" s="9" t="str">
        <f t="shared" ca="1" si="791"/>
        <v>CTBA</v>
      </c>
      <c r="AL157" s="9" t="str">
        <f t="shared" ca="1" si="791"/>
        <v>CTBA</v>
      </c>
      <c r="AM157" s="52">
        <v>1</v>
      </c>
      <c r="AN157" s="41">
        <v>4.8000000000000001E-2</v>
      </c>
      <c r="AO157" s="42">
        <f t="shared" ca="1" si="24"/>
        <v>273</v>
      </c>
      <c r="AP157" s="42">
        <f t="shared" ca="1" si="25"/>
        <v>123</v>
      </c>
      <c r="AQ157" s="42">
        <f t="shared" ca="1" si="26"/>
        <v>259.89600000000002</v>
      </c>
    </row>
    <row r="158" spans="1:43" ht="14">
      <c r="A158" s="9">
        <f t="shared" si="18"/>
        <v>157</v>
      </c>
      <c r="B158" s="9">
        <v>90</v>
      </c>
      <c r="C158" s="50">
        <v>42800</v>
      </c>
      <c r="D158" s="39">
        <v>42806</v>
      </c>
      <c r="E158" s="39">
        <v>42806</v>
      </c>
      <c r="F158" s="40">
        <v>60</v>
      </c>
      <c r="G158" s="7">
        <f t="shared" ref="G158:L158" ca="1" si="792">INDIRECT(ADDRESS($F158+1,G$2,,,G$1))</f>
        <v>42796</v>
      </c>
      <c r="H158" s="27">
        <f t="shared" ca="1" si="792"/>
        <v>42825</v>
      </c>
      <c r="I158" s="9">
        <f t="shared" ca="1" si="792"/>
        <v>5</v>
      </c>
      <c r="J158" s="9">
        <f t="shared" ca="1" si="792"/>
        <v>1</v>
      </c>
      <c r="K158" s="28">
        <f t="shared" ca="1" si="792"/>
        <v>42736</v>
      </c>
      <c r="L158" s="9">
        <f t="shared" ca="1" si="792"/>
        <v>5</v>
      </c>
      <c r="M158" s="40">
        <v>5</v>
      </c>
      <c r="N158" s="9" t="str">
        <f t="shared" ref="N158:R158" ca="1" si="793">INDIRECT(ADDRESS($M158+1,N$2,,,N$1))</f>
        <v>ULTRA BOX</v>
      </c>
      <c r="O158" s="9" t="str">
        <f t="shared" ca="1" si="793"/>
        <v>UBX</v>
      </c>
      <c r="P158" s="9" t="str">
        <f t="shared" ca="1" si="793"/>
        <v>RUA Z, 32</v>
      </c>
      <c r="Q158" s="9" t="str">
        <f t="shared" ca="1" si="793"/>
        <v>RIBEIRÃO PRETO</v>
      </c>
      <c r="R158" s="9" t="str">
        <f t="shared" ca="1" si="793"/>
        <v>SP</v>
      </c>
      <c r="S158" s="40">
        <v>23</v>
      </c>
      <c r="T158" s="9" t="str">
        <f t="shared" ref="T158:Z158" ca="1" si="794">INDIRECT(ADDRESS($S158+1,T$2,,,T$1))</f>
        <v>TINTO SECO</v>
      </c>
      <c r="U158" s="9" t="str">
        <f t="shared" ca="1" si="794"/>
        <v>TNT_SC_E</v>
      </c>
      <c r="V158" s="9" t="str">
        <f t="shared" ca="1" si="794"/>
        <v>VINHO TINTO</v>
      </c>
      <c r="W158" s="9" t="str">
        <f t="shared" ca="1" si="794"/>
        <v>4_TPK_2,0 l</v>
      </c>
      <c r="X158" s="29">
        <f t="shared" ca="1" si="794"/>
        <v>4</v>
      </c>
      <c r="Y158" s="30">
        <f t="shared" ca="1" si="794"/>
        <v>104</v>
      </c>
      <c r="Z158" s="30">
        <f t="shared" ca="1" si="794"/>
        <v>62</v>
      </c>
      <c r="AA158" s="40">
        <v>5</v>
      </c>
      <c r="AB158" s="9" t="str">
        <f t="shared" ref="AB158:AE158" ca="1" si="795">INDIRECT(ADDRESS($AA158+1,AB$2,,,AB$1))</f>
        <v>PARQUE SUL</v>
      </c>
      <c r="AC158" s="9" t="str">
        <f t="shared" ca="1" si="795"/>
        <v>PS</v>
      </c>
      <c r="AD158" s="9" t="str">
        <f t="shared" ca="1" si="795"/>
        <v>RIO DE JANEIRO</v>
      </c>
      <c r="AE158" s="9" t="str">
        <f t="shared" ca="1" si="795"/>
        <v>BRASIL</v>
      </c>
      <c r="AF158" s="40">
        <v>7</v>
      </c>
      <c r="AG158" s="9" t="str">
        <f t="shared" ref="AG158:AL158" ca="1" si="796">INDIRECT(ADDRESS($AF158+1,AG$2,,,AG$1))</f>
        <v>SILAS MALAFAIA</v>
      </c>
      <c r="AH158" s="9" t="str">
        <f t="shared" ca="1" si="796"/>
        <v>SM</v>
      </c>
      <c r="AI158" s="9">
        <f t="shared" ca="1" si="796"/>
        <v>2243</v>
      </c>
      <c r="AJ158" s="9" t="str">
        <f t="shared" ca="1" si="796"/>
        <v>MENESES</v>
      </c>
      <c r="AK158" s="9" t="str">
        <f t="shared" ca="1" si="796"/>
        <v>BSB</v>
      </c>
      <c r="AL158" s="9" t="str">
        <f t="shared" ca="1" si="796"/>
        <v>BSB</v>
      </c>
      <c r="AM158" s="52">
        <v>2</v>
      </c>
      <c r="AN158" s="41">
        <v>9.6999999999999989E-2</v>
      </c>
      <c r="AO158" s="42">
        <f t="shared" ca="1" si="24"/>
        <v>208</v>
      </c>
      <c r="AP158" s="42">
        <f t="shared" ca="1" si="25"/>
        <v>124</v>
      </c>
      <c r="AQ158" s="42">
        <f t="shared" ca="1" si="26"/>
        <v>187.82400000000001</v>
      </c>
    </row>
    <row r="159" spans="1:43" ht="14">
      <c r="A159" s="9">
        <f t="shared" si="18"/>
        <v>158</v>
      </c>
      <c r="B159" s="9">
        <v>90</v>
      </c>
      <c r="C159" s="50">
        <v>42800</v>
      </c>
      <c r="D159" s="39">
        <v>42806</v>
      </c>
      <c r="E159" s="39">
        <v>42806</v>
      </c>
      <c r="F159" s="40">
        <v>60</v>
      </c>
      <c r="G159" s="7">
        <f t="shared" ref="G159:L159" ca="1" si="797">INDIRECT(ADDRESS($F159+1,G$2,,,G$1))</f>
        <v>42796</v>
      </c>
      <c r="H159" s="27">
        <f t="shared" ca="1" si="797"/>
        <v>42825</v>
      </c>
      <c r="I159" s="9">
        <f t="shared" ca="1" si="797"/>
        <v>5</v>
      </c>
      <c r="J159" s="9">
        <f t="shared" ca="1" si="797"/>
        <v>1</v>
      </c>
      <c r="K159" s="28">
        <f t="shared" ca="1" si="797"/>
        <v>42736</v>
      </c>
      <c r="L159" s="9">
        <f t="shared" ca="1" si="797"/>
        <v>5</v>
      </c>
      <c r="M159" s="40">
        <v>5</v>
      </c>
      <c r="N159" s="9" t="str">
        <f t="shared" ref="N159:R159" ca="1" si="798">INDIRECT(ADDRESS($M159+1,N$2,,,N$1))</f>
        <v>ULTRA BOX</v>
      </c>
      <c r="O159" s="9" t="str">
        <f t="shared" ca="1" si="798"/>
        <v>UBX</v>
      </c>
      <c r="P159" s="9" t="str">
        <f t="shared" ca="1" si="798"/>
        <v>RUA Z, 32</v>
      </c>
      <c r="Q159" s="9" t="str">
        <f t="shared" ca="1" si="798"/>
        <v>RIBEIRÃO PRETO</v>
      </c>
      <c r="R159" s="9" t="str">
        <f t="shared" ca="1" si="798"/>
        <v>SP</v>
      </c>
      <c r="S159" s="40">
        <v>20</v>
      </c>
      <c r="T159" s="9" t="str">
        <f t="shared" ref="T159:Z159" ca="1" si="799">INDIRECT(ADDRESS($S159+1,T$2,,,T$1))</f>
        <v>MALBEC RESERVA</v>
      </c>
      <c r="U159" s="9" t="str">
        <f t="shared" ca="1" si="799"/>
        <v>MBC_RS</v>
      </c>
      <c r="V159" s="9" t="str">
        <f t="shared" ca="1" si="799"/>
        <v>VINHO TINTO</v>
      </c>
      <c r="W159" s="9" t="str">
        <f t="shared" ca="1" si="799"/>
        <v>12_BTL_0,75 l</v>
      </c>
      <c r="X159" s="29">
        <f t="shared" ca="1" si="799"/>
        <v>12</v>
      </c>
      <c r="Y159" s="30">
        <f t="shared" ca="1" si="799"/>
        <v>298</v>
      </c>
      <c r="Z159" s="30">
        <f t="shared" ca="1" si="799"/>
        <v>154</v>
      </c>
      <c r="AA159" s="40">
        <v>2</v>
      </c>
      <c r="AB159" s="9" t="str">
        <f t="shared" ref="AB159:AE159" ca="1" si="800">INDIRECT(ADDRESS($AA159+1,AB$2,,,AB$1))</f>
        <v>MARTE</v>
      </c>
      <c r="AC159" s="9" t="str">
        <f t="shared" ca="1" si="800"/>
        <v>MT</v>
      </c>
      <c r="AD159" s="9" t="str">
        <f t="shared" ca="1" si="800"/>
        <v>CURITIBA</v>
      </c>
      <c r="AE159" s="9" t="str">
        <f t="shared" ca="1" si="800"/>
        <v>BRASIL</v>
      </c>
      <c r="AF159" s="40">
        <v>5</v>
      </c>
      <c r="AG159" s="9" t="str">
        <f t="shared" ref="AG159:AL159" ca="1" si="801">INDIRECT(ADDRESS($AF159+1,AG$2,,,AG$1))</f>
        <v>ALICE SILVEIRA</v>
      </c>
      <c r="AH159" s="9" t="str">
        <f t="shared" ca="1" si="801"/>
        <v>AS</v>
      </c>
      <c r="AI159" s="9">
        <f t="shared" ca="1" si="801"/>
        <v>2106</v>
      </c>
      <c r="AJ159" s="9" t="str">
        <f t="shared" ca="1" si="801"/>
        <v>AGUIAR</v>
      </c>
      <c r="AK159" s="9" t="str">
        <f t="shared" ca="1" si="801"/>
        <v>CTBA</v>
      </c>
      <c r="AL159" s="9" t="str">
        <f t="shared" ca="1" si="801"/>
        <v>CTBA</v>
      </c>
      <c r="AM159" s="52">
        <v>1</v>
      </c>
      <c r="AN159" s="41">
        <v>0</v>
      </c>
      <c r="AO159" s="42">
        <f t="shared" ca="1" si="24"/>
        <v>298</v>
      </c>
      <c r="AP159" s="42">
        <f t="shared" ca="1" si="25"/>
        <v>154</v>
      </c>
      <c r="AQ159" s="42">
        <f t="shared" ca="1" si="26"/>
        <v>298</v>
      </c>
    </row>
    <row r="160" spans="1:43" ht="14">
      <c r="A160" s="9">
        <f t="shared" si="18"/>
        <v>159</v>
      </c>
      <c r="B160" s="9">
        <v>91</v>
      </c>
      <c r="C160" s="50">
        <v>42799</v>
      </c>
      <c r="D160" s="39">
        <v>42803</v>
      </c>
      <c r="E160" s="39">
        <v>42803</v>
      </c>
      <c r="F160" s="40">
        <v>61</v>
      </c>
      <c r="G160" s="7">
        <f t="shared" ref="G160:L160" ca="1" si="802">INDIRECT(ADDRESS($F160+1,G$2,,,G$1))</f>
        <v>42797</v>
      </c>
      <c r="H160" s="27">
        <f t="shared" ca="1" si="802"/>
        <v>42825</v>
      </c>
      <c r="I160" s="9">
        <f t="shared" ca="1" si="802"/>
        <v>6</v>
      </c>
      <c r="J160" s="9">
        <f t="shared" ca="1" si="802"/>
        <v>1</v>
      </c>
      <c r="K160" s="28">
        <f t="shared" ca="1" si="802"/>
        <v>42736</v>
      </c>
      <c r="L160" s="9">
        <f t="shared" ca="1" si="802"/>
        <v>6</v>
      </c>
      <c r="M160" s="40">
        <v>29</v>
      </c>
      <c r="N160" s="9" t="str">
        <f t="shared" ref="N160:R160" ca="1" si="803">INDIRECT(ADDRESS($M160+1,N$2,,,N$1))</f>
        <v>CHURASCARIA DO GAUCHO</v>
      </c>
      <c r="O160" s="9" t="str">
        <f t="shared" ca="1" si="803"/>
        <v>CHG</v>
      </c>
      <c r="P160" s="9" t="str">
        <f t="shared" ca="1" si="803"/>
        <v>RUA DOS PAMPAS, SN.</v>
      </c>
      <c r="Q160" s="9" t="str">
        <f t="shared" ca="1" si="803"/>
        <v>PORTO ALEGRE</v>
      </c>
      <c r="R160" s="9" t="str">
        <f t="shared" ca="1" si="803"/>
        <v>RS</v>
      </c>
      <c r="S160" s="40">
        <v>26</v>
      </c>
      <c r="T160" s="9" t="str">
        <f t="shared" ref="T160:Z160" ca="1" si="804">INDIRECT(ADDRESS($S160+1,T$2,,,T$1))</f>
        <v>SAUVIGNON BLANC</v>
      </c>
      <c r="U160" s="9" t="str">
        <f t="shared" ca="1" si="804"/>
        <v>SAVN_BL_E</v>
      </c>
      <c r="V160" s="9" t="str">
        <f t="shared" ca="1" si="804"/>
        <v>VINHO BRANCO</v>
      </c>
      <c r="W160" s="9" t="str">
        <f t="shared" ca="1" si="804"/>
        <v>4_TPK_2,0 l</v>
      </c>
      <c r="X160" s="29">
        <f t="shared" ca="1" si="804"/>
        <v>4</v>
      </c>
      <c r="Y160" s="30">
        <f t="shared" ca="1" si="804"/>
        <v>123</v>
      </c>
      <c r="Z160" s="30">
        <f t="shared" ca="1" si="804"/>
        <v>80</v>
      </c>
      <c r="AA160" s="40">
        <v>3</v>
      </c>
      <c r="AB160" s="9" t="str">
        <f t="shared" ref="AB160:AE160" ca="1" si="805">INDIRECT(ADDRESS($AA160+1,AB$2,,,AB$1))</f>
        <v>AGUIA</v>
      </c>
      <c r="AC160" s="9" t="str">
        <f t="shared" ca="1" si="805"/>
        <v>AG</v>
      </c>
      <c r="AD160" s="9" t="str">
        <f t="shared" ca="1" si="805"/>
        <v>PORTO ALEGRE</v>
      </c>
      <c r="AE160" s="9" t="str">
        <f t="shared" ca="1" si="805"/>
        <v>BRASIL</v>
      </c>
      <c r="AF160" s="40">
        <v>8</v>
      </c>
      <c r="AG160" s="9" t="str">
        <f t="shared" ref="AG160:AL160" ca="1" si="806">INDIRECT(ADDRESS($AF160+1,AG$2,,,AG$1))</f>
        <v>JOAQUIM DE DEUS</v>
      </c>
      <c r="AH160" s="9" t="str">
        <f t="shared" ca="1" si="806"/>
        <v>JD</v>
      </c>
      <c r="AI160" s="9">
        <f t="shared" ca="1" si="806"/>
        <v>2231</v>
      </c>
      <c r="AJ160" s="9" t="str">
        <f t="shared" ca="1" si="806"/>
        <v>MENESES</v>
      </c>
      <c r="AK160" s="9" t="str">
        <f t="shared" ca="1" si="806"/>
        <v>BSB</v>
      </c>
      <c r="AL160" s="9" t="str">
        <f t="shared" ca="1" si="806"/>
        <v>BSB</v>
      </c>
      <c r="AM160" s="52">
        <v>3</v>
      </c>
      <c r="AN160" s="41">
        <v>1.7000000000000001E-2</v>
      </c>
      <c r="AO160" s="42">
        <f t="shared" ca="1" si="24"/>
        <v>369</v>
      </c>
      <c r="AP160" s="42">
        <f t="shared" ca="1" si="25"/>
        <v>240</v>
      </c>
      <c r="AQ160" s="42">
        <f t="shared" ca="1" si="26"/>
        <v>362.72699999999998</v>
      </c>
    </row>
    <row r="161" spans="1:43" ht="14">
      <c r="A161" s="9">
        <f t="shared" si="18"/>
        <v>160</v>
      </c>
      <c r="B161" s="9">
        <v>91</v>
      </c>
      <c r="C161" s="50">
        <v>42799</v>
      </c>
      <c r="D161" s="39">
        <v>42803</v>
      </c>
      <c r="E161" s="39">
        <v>42803</v>
      </c>
      <c r="F161" s="40">
        <v>61</v>
      </c>
      <c r="G161" s="7">
        <f t="shared" ref="G161:L161" ca="1" si="807">INDIRECT(ADDRESS($F161+1,G$2,,,G$1))</f>
        <v>42797</v>
      </c>
      <c r="H161" s="27">
        <f t="shared" ca="1" si="807"/>
        <v>42825</v>
      </c>
      <c r="I161" s="9">
        <f t="shared" ca="1" si="807"/>
        <v>6</v>
      </c>
      <c r="J161" s="9">
        <f t="shared" ca="1" si="807"/>
        <v>1</v>
      </c>
      <c r="K161" s="28">
        <f t="shared" ca="1" si="807"/>
        <v>42736</v>
      </c>
      <c r="L161" s="9">
        <f t="shared" ca="1" si="807"/>
        <v>6</v>
      </c>
      <c r="M161" s="40">
        <v>29</v>
      </c>
      <c r="N161" s="9" t="str">
        <f t="shared" ref="N161:R161" ca="1" si="808">INDIRECT(ADDRESS($M161+1,N$2,,,N$1))</f>
        <v>CHURASCARIA DO GAUCHO</v>
      </c>
      <c r="O161" s="9" t="str">
        <f t="shared" ca="1" si="808"/>
        <v>CHG</v>
      </c>
      <c r="P161" s="9" t="str">
        <f t="shared" ca="1" si="808"/>
        <v>RUA DOS PAMPAS, SN.</v>
      </c>
      <c r="Q161" s="9" t="str">
        <f t="shared" ca="1" si="808"/>
        <v>PORTO ALEGRE</v>
      </c>
      <c r="R161" s="9" t="str">
        <f t="shared" ca="1" si="808"/>
        <v>RS</v>
      </c>
      <c r="S161" s="40">
        <v>16</v>
      </c>
      <c r="T161" s="9" t="str">
        <f t="shared" ref="T161:Z161" ca="1" si="809">INDIRECT(ADDRESS($S161+1,T$2,,,T$1))</f>
        <v>ESPUMANTE DEMI-SEC</v>
      </c>
      <c r="U161" s="9" t="str">
        <f t="shared" ca="1" si="809"/>
        <v>ES_DS</v>
      </c>
      <c r="V161" s="9" t="str">
        <f t="shared" ca="1" si="809"/>
        <v>ESPUMANTE</v>
      </c>
      <c r="W161" s="9" t="str">
        <f t="shared" ca="1" si="809"/>
        <v>12_BTL_0,75 l</v>
      </c>
      <c r="X161" s="29">
        <f t="shared" ca="1" si="809"/>
        <v>12</v>
      </c>
      <c r="Y161" s="30">
        <f t="shared" ca="1" si="809"/>
        <v>223</v>
      </c>
      <c r="Z161" s="30">
        <f t="shared" ca="1" si="809"/>
        <v>111</v>
      </c>
      <c r="AA161" s="40">
        <v>1</v>
      </c>
      <c r="AB161" s="9" t="str">
        <f t="shared" ref="AB161:AE161" ca="1" si="810">INDIRECT(ADDRESS($AA161+1,AB$2,,,AB$1))</f>
        <v>CAMPO BELO</v>
      </c>
      <c r="AC161" s="9" t="str">
        <f t="shared" ca="1" si="810"/>
        <v>CB</v>
      </c>
      <c r="AD161" s="9" t="str">
        <f t="shared" ca="1" si="810"/>
        <v>SÃO PAULO</v>
      </c>
      <c r="AE161" s="9" t="str">
        <f t="shared" ca="1" si="810"/>
        <v>BRASIL</v>
      </c>
      <c r="AF161" s="40">
        <v>8</v>
      </c>
      <c r="AG161" s="9" t="str">
        <f t="shared" ref="AG161:AL161" ca="1" si="811">INDIRECT(ADDRESS($AF161+1,AG$2,,,AG$1))</f>
        <v>JOAQUIM DE DEUS</v>
      </c>
      <c r="AH161" s="9" t="str">
        <f t="shared" ca="1" si="811"/>
        <v>JD</v>
      </c>
      <c r="AI161" s="9">
        <f t="shared" ca="1" si="811"/>
        <v>2231</v>
      </c>
      <c r="AJ161" s="9" t="str">
        <f t="shared" ca="1" si="811"/>
        <v>MENESES</v>
      </c>
      <c r="AK161" s="9" t="str">
        <f t="shared" ca="1" si="811"/>
        <v>BSB</v>
      </c>
      <c r="AL161" s="9" t="str">
        <f t="shared" ca="1" si="811"/>
        <v>BSB</v>
      </c>
      <c r="AM161" s="52">
        <v>2</v>
      </c>
      <c r="AN161" s="41">
        <v>9.4E-2</v>
      </c>
      <c r="AO161" s="42">
        <f t="shared" ca="1" si="24"/>
        <v>446</v>
      </c>
      <c r="AP161" s="42">
        <f t="shared" ca="1" si="25"/>
        <v>222</v>
      </c>
      <c r="AQ161" s="42">
        <f t="shared" ca="1" si="26"/>
        <v>404.07600000000002</v>
      </c>
    </row>
    <row r="162" spans="1:43" ht="14">
      <c r="A162" s="9">
        <f t="shared" si="18"/>
        <v>161</v>
      </c>
      <c r="B162" s="9">
        <v>91</v>
      </c>
      <c r="C162" s="50">
        <v>42799</v>
      </c>
      <c r="D162" s="39">
        <v>42803</v>
      </c>
      <c r="E162" s="39">
        <v>42803</v>
      </c>
      <c r="F162" s="40">
        <v>61</v>
      </c>
      <c r="G162" s="7">
        <f t="shared" ref="G162:L162" ca="1" si="812">INDIRECT(ADDRESS($F162+1,G$2,,,G$1))</f>
        <v>42797</v>
      </c>
      <c r="H162" s="27">
        <f t="shared" ca="1" si="812"/>
        <v>42825</v>
      </c>
      <c r="I162" s="9">
        <f t="shared" ca="1" si="812"/>
        <v>6</v>
      </c>
      <c r="J162" s="9">
        <f t="shared" ca="1" si="812"/>
        <v>1</v>
      </c>
      <c r="K162" s="28">
        <f t="shared" ca="1" si="812"/>
        <v>42736</v>
      </c>
      <c r="L162" s="9">
        <f t="shared" ca="1" si="812"/>
        <v>6</v>
      </c>
      <c r="M162" s="40">
        <v>29</v>
      </c>
      <c r="N162" s="9" t="str">
        <f t="shared" ref="N162:R162" ca="1" si="813">INDIRECT(ADDRESS($M162+1,N$2,,,N$1))</f>
        <v>CHURASCARIA DO GAUCHO</v>
      </c>
      <c r="O162" s="9" t="str">
        <f t="shared" ca="1" si="813"/>
        <v>CHG</v>
      </c>
      <c r="P162" s="9" t="str">
        <f t="shared" ca="1" si="813"/>
        <v>RUA DOS PAMPAS, SN.</v>
      </c>
      <c r="Q162" s="9" t="str">
        <f t="shared" ca="1" si="813"/>
        <v>PORTO ALEGRE</v>
      </c>
      <c r="R162" s="9" t="str">
        <f t="shared" ca="1" si="813"/>
        <v>RS</v>
      </c>
      <c r="S162" s="40">
        <v>12</v>
      </c>
      <c r="T162" s="9" t="str">
        <f t="shared" ref="T162:Z162" ca="1" si="814">INDIRECT(ADDRESS($S162+1,T$2,,,T$1))</f>
        <v>CHARDONNAY</v>
      </c>
      <c r="U162" s="9" t="str">
        <f t="shared" ca="1" si="814"/>
        <v>CHDN</v>
      </c>
      <c r="V162" s="9" t="str">
        <f t="shared" ca="1" si="814"/>
        <v>VINHO BRANCO</v>
      </c>
      <c r="W162" s="9" t="str">
        <f t="shared" ca="1" si="814"/>
        <v>12_BTL_0,75 l</v>
      </c>
      <c r="X162" s="29">
        <f t="shared" ca="1" si="814"/>
        <v>12</v>
      </c>
      <c r="Y162" s="30">
        <f t="shared" ca="1" si="814"/>
        <v>148</v>
      </c>
      <c r="Z162" s="30">
        <f t="shared" ca="1" si="814"/>
        <v>96</v>
      </c>
      <c r="AA162" s="40">
        <v>6</v>
      </c>
      <c r="AB162" s="9" t="str">
        <f t="shared" ref="AB162:AE162" ca="1" si="815">INDIRECT(ADDRESS($AA162+1,AB$2,,,AB$1))</f>
        <v>CENTRO NORTE</v>
      </c>
      <c r="AC162" s="9" t="str">
        <f t="shared" ca="1" si="815"/>
        <v>CN</v>
      </c>
      <c r="AD162" s="9" t="str">
        <f t="shared" ca="1" si="815"/>
        <v>GOIANIA</v>
      </c>
      <c r="AE162" s="9" t="str">
        <f t="shared" ca="1" si="815"/>
        <v>BRASIL</v>
      </c>
      <c r="AF162" s="40">
        <v>8</v>
      </c>
      <c r="AG162" s="9" t="str">
        <f t="shared" ref="AG162:AL162" ca="1" si="816">INDIRECT(ADDRESS($AF162+1,AG$2,,,AG$1))</f>
        <v>JOAQUIM DE DEUS</v>
      </c>
      <c r="AH162" s="9" t="str">
        <f t="shared" ca="1" si="816"/>
        <v>JD</v>
      </c>
      <c r="AI162" s="9">
        <f t="shared" ca="1" si="816"/>
        <v>2231</v>
      </c>
      <c r="AJ162" s="9" t="str">
        <f t="shared" ca="1" si="816"/>
        <v>MENESES</v>
      </c>
      <c r="AK162" s="9" t="str">
        <f t="shared" ca="1" si="816"/>
        <v>BSB</v>
      </c>
      <c r="AL162" s="9" t="str">
        <f t="shared" ca="1" si="816"/>
        <v>BSB</v>
      </c>
      <c r="AM162" s="52">
        <v>2</v>
      </c>
      <c r="AN162" s="41">
        <v>3.4000000000000002E-2</v>
      </c>
      <c r="AO162" s="42">
        <f t="shared" ca="1" si="24"/>
        <v>296</v>
      </c>
      <c r="AP162" s="42">
        <f t="shared" ca="1" si="25"/>
        <v>192</v>
      </c>
      <c r="AQ162" s="42">
        <f t="shared" ca="1" si="26"/>
        <v>285.93599999999998</v>
      </c>
    </row>
    <row r="163" spans="1:43" ht="14">
      <c r="A163" s="9">
        <f t="shared" si="18"/>
        <v>162</v>
      </c>
      <c r="B163" s="9">
        <v>92</v>
      </c>
      <c r="C163" s="50">
        <v>42802</v>
      </c>
      <c r="D163" s="39">
        <v>42806</v>
      </c>
      <c r="E163" s="39">
        <v>42804</v>
      </c>
      <c r="F163" s="40">
        <v>62</v>
      </c>
      <c r="G163" s="7">
        <f t="shared" ref="G163:L163" ca="1" si="817">INDIRECT(ADDRESS($F163+1,G$2,,,G$1))</f>
        <v>42798</v>
      </c>
      <c r="H163" s="27">
        <f t="shared" ca="1" si="817"/>
        <v>42825</v>
      </c>
      <c r="I163" s="9">
        <f t="shared" ca="1" si="817"/>
        <v>7</v>
      </c>
      <c r="J163" s="9">
        <f t="shared" ca="1" si="817"/>
        <v>1</v>
      </c>
      <c r="K163" s="28">
        <f t="shared" ca="1" si="817"/>
        <v>42736</v>
      </c>
      <c r="L163" s="9">
        <f t="shared" ca="1" si="817"/>
        <v>7</v>
      </c>
      <c r="M163" s="40">
        <v>9</v>
      </c>
      <c r="N163" s="9" t="str">
        <f t="shared" ref="N163:R163" ca="1" si="818">INDIRECT(ADDRESS($M163+1,N$2,,,N$1))</f>
        <v>ZANONNI E FAMIGLIA</v>
      </c>
      <c r="O163" s="9" t="str">
        <f t="shared" ca="1" si="818"/>
        <v>ZNFM</v>
      </c>
      <c r="P163" s="9" t="str">
        <f t="shared" ca="1" si="818"/>
        <v>RUA 1130, 45</v>
      </c>
      <c r="Q163" s="9" t="str">
        <f t="shared" ca="1" si="818"/>
        <v>GOIÂNIA</v>
      </c>
      <c r="R163" s="9" t="str">
        <f t="shared" ca="1" si="818"/>
        <v>GO</v>
      </c>
      <c r="S163" s="40">
        <v>14</v>
      </c>
      <c r="T163" s="9" t="str">
        <f t="shared" ref="T163:Z163" ca="1" si="819">INDIRECT(ADDRESS($S163+1,T$2,,,T$1))</f>
        <v>ESPUMANTE BRUTT</v>
      </c>
      <c r="U163" s="9" t="str">
        <f t="shared" ca="1" si="819"/>
        <v>ES_BRT</v>
      </c>
      <c r="V163" s="9" t="str">
        <f t="shared" ca="1" si="819"/>
        <v>ESPUMANTE</v>
      </c>
      <c r="W163" s="9" t="str">
        <f t="shared" ca="1" si="819"/>
        <v>12_BTL_0,75 l</v>
      </c>
      <c r="X163" s="29">
        <f t="shared" ca="1" si="819"/>
        <v>12</v>
      </c>
      <c r="Y163" s="30">
        <f t="shared" ca="1" si="819"/>
        <v>223</v>
      </c>
      <c r="Z163" s="30">
        <f t="shared" ca="1" si="819"/>
        <v>108</v>
      </c>
      <c r="AA163" s="40">
        <v>5</v>
      </c>
      <c r="AB163" s="9" t="str">
        <f t="shared" ref="AB163:AE163" ca="1" si="820">INDIRECT(ADDRESS($AA163+1,AB$2,,,AB$1))</f>
        <v>PARQUE SUL</v>
      </c>
      <c r="AC163" s="9" t="str">
        <f t="shared" ca="1" si="820"/>
        <v>PS</v>
      </c>
      <c r="AD163" s="9" t="str">
        <f t="shared" ca="1" si="820"/>
        <v>RIO DE JANEIRO</v>
      </c>
      <c r="AE163" s="9" t="str">
        <f t="shared" ca="1" si="820"/>
        <v>BRASIL</v>
      </c>
      <c r="AF163" s="40">
        <v>8</v>
      </c>
      <c r="AG163" s="9" t="str">
        <f t="shared" ref="AG163:AL163" ca="1" si="821">INDIRECT(ADDRESS($AF163+1,AG$2,,,AG$1))</f>
        <v>JOAQUIM DE DEUS</v>
      </c>
      <c r="AH163" s="9" t="str">
        <f t="shared" ca="1" si="821"/>
        <v>JD</v>
      </c>
      <c r="AI163" s="9">
        <f t="shared" ca="1" si="821"/>
        <v>2231</v>
      </c>
      <c r="AJ163" s="9" t="str">
        <f t="shared" ca="1" si="821"/>
        <v>MENESES</v>
      </c>
      <c r="AK163" s="9" t="str">
        <f t="shared" ca="1" si="821"/>
        <v>BSB</v>
      </c>
      <c r="AL163" s="9" t="str">
        <f t="shared" ca="1" si="821"/>
        <v>BSB</v>
      </c>
      <c r="AM163" s="52">
        <v>2</v>
      </c>
      <c r="AN163" s="41">
        <v>0.1</v>
      </c>
      <c r="AO163" s="42">
        <f t="shared" ca="1" si="24"/>
        <v>446</v>
      </c>
      <c r="AP163" s="42">
        <f t="shared" ca="1" si="25"/>
        <v>216</v>
      </c>
      <c r="AQ163" s="42">
        <f t="shared" ca="1" si="26"/>
        <v>401.40000000000003</v>
      </c>
    </row>
    <row r="164" spans="1:43" ht="14">
      <c r="A164" s="9">
        <f t="shared" si="18"/>
        <v>163</v>
      </c>
      <c r="B164" s="9">
        <v>93</v>
      </c>
      <c r="C164" s="50">
        <v>42801</v>
      </c>
      <c r="D164" s="39">
        <v>42804</v>
      </c>
      <c r="E164" s="39">
        <v>42805</v>
      </c>
      <c r="F164" s="40">
        <v>63</v>
      </c>
      <c r="G164" s="7">
        <f t="shared" ref="G164:L164" ca="1" si="822">INDIRECT(ADDRESS($F164+1,G$2,,,G$1))</f>
        <v>42799</v>
      </c>
      <c r="H164" s="27">
        <f t="shared" ca="1" si="822"/>
        <v>42825</v>
      </c>
      <c r="I164" s="9">
        <f t="shared" ca="1" si="822"/>
        <v>1</v>
      </c>
      <c r="J164" s="9">
        <f t="shared" ca="1" si="822"/>
        <v>1</v>
      </c>
      <c r="K164" s="28">
        <f t="shared" ca="1" si="822"/>
        <v>42736</v>
      </c>
      <c r="L164" s="9">
        <f t="shared" ca="1" si="822"/>
        <v>1</v>
      </c>
      <c r="M164" s="40">
        <v>14</v>
      </c>
      <c r="N164" s="9" t="str">
        <f t="shared" ref="N164:R164" ca="1" si="823">INDIRECT(ADDRESS($M164+1,N$2,,,N$1))</f>
        <v xml:space="preserve">OUTBACK </v>
      </c>
      <c r="O164" s="9" t="str">
        <f t="shared" ca="1" si="823"/>
        <v>OBK</v>
      </c>
      <c r="P164" s="9" t="str">
        <f t="shared" ca="1" si="823"/>
        <v>ZONA INDUSTRIAL, 335</v>
      </c>
      <c r="Q164" s="9" t="str">
        <f t="shared" ca="1" si="823"/>
        <v>SÃO PAULO</v>
      </c>
      <c r="R164" s="9" t="str">
        <f t="shared" ca="1" si="823"/>
        <v>SP</v>
      </c>
      <c r="S164" s="40">
        <v>9</v>
      </c>
      <c r="T164" s="9" t="str">
        <f t="shared" ref="T164:Z164" ca="1" si="824">INDIRECT(ADDRESS($S164+1,T$2,,,T$1))</f>
        <v>SAUVIGNON BLANC RESERVA</v>
      </c>
      <c r="U164" s="9" t="str">
        <f t="shared" ca="1" si="824"/>
        <v>SAVN_BL_RS</v>
      </c>
      <c r="V164" s="9" t="str">
        <f t="shared" ca="1" si="824"/>
        <v>VINHO BRANCO</v>
      </c>
      <c r="W164" s="9" t="str">
        <f t="shared" ca="1" si="824"/>
        <v>12_BTL_0,75 l</v>
      </c>
      <c r="X164" s="29">
        <f t="shared" ca="1" si="824"/>
        <v>12</v>
      </c>
      <c r="Y164" s="30">
        <f t="shared" ca="1" si="824"/>
        <v>198</v>
      </c>
      <c r="Z164" s="30">
        <f t="shared" ca="1" si="824"/>
        <v>121</v>
      </c>
      <c r="AA164" s="40">
        <v>1</v>
      </c>
      <c r="AB164" s="9" t="str">
        <f t="shared" ref="AB164:AE164" ca="1" si="825">INDIRECT(ADDRESS($AA164+1,AB$2,,,AB$1))</f>
        <v>CAMPO BELO</v>
      </c>
      <c r="AC164" s="9" t="str">
        <f t="shared" ca="1" si="825"/>
        <v>CB</v>
      </c>
      <c r="AD164" s="9" t="str">
        <f t="shared" ca="1" si="825"/>
        <v>SÃO PAULO</v>
      </c>
      <c r="AE164" s="9" t="str">
        <f t="shared" ca="1" si="825"/>
        <v>BRASIL</v>
      </c>
      <c r="AF164" s="40">
        <v>8</v>
      </c>
      <c r="AG164" s="9" t="str">
        <f t="shared" ref="AG164:AL164" ca="1" si="826">INDIRECT(ADDRESS($AF164+1,AG$2,,,AG$1))</f>
        <v>JOAQUIM DE DEUS</v>
      </c>
      <c r="AH164" s="9" t="str">
        <f t="shared" ca="1" si="826"/>
        <v>JD</v>
      </c>
      <c r="AI164" s="9">
        <f t="shared" ca="1" si="826"/>
        <v>2231</v>
      </c>
      <c r="AJ164" s="9" t="str">
        <f t="shared" ca="1" si="826"/>
        <v>MENESES</v>
      </c>
      <c r="AK164" s="9" t="str">
        <f t="shared" ca="1" si="826"/>
        <v>BSB</v>
      </c>
      <c r="AL164" s="9" t="str">
        <f t="shared" ca="1" si="826"/>
        <v>BSB</v>
      </c>
      <c r="AM164" s="52">
        <v>2</v>
      </c>
      <c r="AN164" s="41">
        <v>1.2E-2</v>
      </c>
      <c r="AO164" s="42">
        <f t="shared" ca="1" si="24"/>
        <v>396</v>
      </c>
      <c r="AP164" s="42">
        <f t="shared" ca="1" si="25"/>
        <v>242</v>
      </c>
      <c r="AQ164" s="42">
        <f t="shared" ca="1" si="26"/>
        <v>391.24799999999999</v>
      </c>
    </row>
    <row r="165" spans="1:43" ht="14">
      <c r="A165" s="9">
        <f t="shared" si="18"/>
        <v>164</v>
      </c>
      <c r="B165" s="9">
        <v>93</v>
      </c>
      <c r="C165" s="50">
        <v>42801</v>
      </c>
      <c r="D165" s="39">
        <v>42804</v>
      </c>
      <c r="E165" s="39">
        <v>42805</v>
      </c>
      <c r="F165" s="40">
        <v>63</v>
      </c>
      <c r="G165" s="7">
        <f t="shared" ref="G165:L165" ca="1" si="827">INDIRECT(ADDRESS($F165+1,G$2,,,G$1))</f>
        <v>42799</v>
      </c>
      <c r="H165" s="27">
        <f t="shared" ca="1" si="827"/>
        <v>42825</v>
      </c>
      <c r="I165" s="9">
        <f t="shared" ca="1" si="827"/>
        <v>1</v>
      </c>
      <c r="J165" s="9">
        <f t="shared" ca="1" si="827"/>
        <v>1</v>
      </c>
      <c r="K165" s="28">
        <f t="shared" ca="1" si="827"/>
        <v>42736</v>
      </c>
      <c r="L165" s="9">
        <f t="shared" ca="1" si="827"/>
        <v>1</v>
      </c>
      <c r="M165" s="40">
        <v>14</v>
      </c>
      <c r="N165" s="9" t="str">
        <f t="shared" ref="N165:R165" ca="1" si="828">INDIRECT(ADDRESS($M165+1,N$2,,,N$1))</f>
        <v xml:space="preserve">OUTBACK </v>
      </c>
      <c r="O165" s="9" t="str">
        <f t="shared" ca="1" si="828"/>
        <v>OBK</v>
      </c>
      <c r="P165" s="9" t="str">
        <f t="shared" ca="1" si="828"/>
        <v>ZONA INDUSTRIAL, 335</v>
      </c>
      <c r="Q165" s="9" t="str">
        <f t="shared" ca="1" si="828"/>
        <v>SÃO PAULO</v>
      </c>
      <c r="R165" s="9" t="str">
        <f t="shared" ca="1" si="828"/>
        <v>SP</v>
      </c>
      <c r="S165" s="40">
        <v>26</v>
      </c>
      <c r="T165" s="9" t="str">
        <f t="shared" ref="T165:Z165" ca="1" si="829">INDIRECT(ADDRESS($S165+1,T$2,,,T$1))</f>
        <v>SAUVIGNON BLANC</v>
      </c>
      <c r="U165" s="9" t="str">
        <f t="shared" ca="1" si="829"/>
        <v>SAVN_BL_E</v>
      </c>
      <c r="V165" s="9" t="str">
        <f t="shared" ca="1" si="829"/>
        <v>VINHO BRANCO</v>
      </c>
      <c r="W165" s="9" t="str">
        <f t="shared" ca="1" si="829"/>
        <v>4_TPK_2,0 l</v>
      </c>
      <c r="X165" s="29">
        <f t="shared" ca="1" si="829"/>
        <v>4</v>
      </c>
      <c r="Y165" s="30">
        <f t="shared" ca="1" si="829"/>
        <v>123</v>
      </c>
      <c r="Z165" s="30">
        <f t="shared" ca="1" si="829"/>
        <v>80</v>
      </c>
      <c r="AA165" s="40">
        <v>4</v>
      </c>
      <c r="AB165" s="9" t="str">
        <f t="shared" ref="AB165:AE165" ca="1" si="830">INDIRECT(ADDRESS($AA165+1,AB$2,,,AB$1))</f>
        <v>AGUA LIMPA</v>
      </c>
      <c r="AC165" s="9" t="str">
        <f t="shared" ca="1" si="830"/>
        <v>AL</v>
      </c>
      <c r="AD165" s="9" t="str">
        <f t="shared" ca="1" si="830"/>
        <v>BELORIZONTE</v>
      </c>
      <c r="AE165" s="9" t="str">
        <f t="shared" ca="1" si="830"/>
        <v>BRASIL</v>
      </c>
      <c r="AF165" s="40">
        <v>7</v>
      </c>
      <c r="AG165" s="9" t="str">
        <f t="shared" ref="AG165:AL165" ca="1" si="831">INDIRECT(ADDRESS($AF165+1,AG$2,,,AG$1))</f>
        <v>SILAS MALAFAIA</v>
      </c>
      <c r="AH165" s="9" t="str">
        <f t="shared" ca="1" si="831"/>
        <v>SM</v>
      </c>
      <c r="AI165" s="9">
        <f t="shared" ca="1" si="831"/>
        <v>2243</v>
      </c>
      <c r="AJ165" s="9" t="str">
        <f t="shared" ca="1" si="831"/>
        <v>MENESES</v>
      </c>
      <c r="AK165" s="9" t="str">
        <f t="shared" ca="1" si="831"/>
        <v>BSB</v>
      </c>
      <c r="AL165" s="9" t="str">
        <f t="shared" ca="1" si="831"/>
        <v>BSB</v>
      </c>
      <c r="AM165" s="52">
        <v>3</v>
      </c>
      <c r="AN165" s="41">
        <v>0.11800000000000001</v>
      </c>
      <c r="AO165" s="42">
        <f t="shared" ca="1" si="24"/>
        <v>369</v>
      </c>
      <c r="AP165" s="42">
        <f t="shared" ca="1" si="25"/>
        <v>240</v>
      </c>
      <c r="AQ165" s="42">
        <f t="shared" ca="1" si="26"/>
        <v>325.45800000000003</v>
      </c>
    </row>
    <row r="166" spans="1:43" ht="14">
      <c r="A166" s="9">
        <f t="shared" si="18"/>
        <v>165</v>
      </c>
      <c r="B166" s="9">
        <v>93</v>
      </c>
      <c r="C166" s="50">
        <v>42801</v>
      </c>
      <c r="D166" s="39">
        <v>42804</v>
      </c>
      <c r="E166" s="39">
        <v>42805</v>
      </c>
      <c r="F166" s="40">
        <v>63</v>
      </c>
      <c r="G166" s="7">
        <f t="shared" ref="G166:L166" ca="1" si="832">INDIRECT(ADDRESS($F166+1,G$2,,,G$1))</f>
        <v>42799</v>
      </c>
      <c r="H166" s="27">
        <f t="shared" ca="1" si="832"/>
        <v>42825</v>
      </c>
      <c r="I166" s="9">
        <f t="shared" ca="1" si="832"/>
        <v>1</v>
      </c>
      <c r="J166" s="9">
        <f t="shared" ca="1" si="832"/>
        <v>1</v>
      </c>
      <c r="K166" s="28">
        <f t="shared" ca="1" si="832"/>
        <v>42736</v>
      </c>
      <c r="L166" s="9">
        <f t="shared" ca="1" si="832"/>
        <v>1</v>
      </c>
      <c r="M166" s="40">
        <v>14</v>
      </c>
      <c r="N166" s="9" t="str">
        <f t="shared" ref="N166:R166" ca="1" si="833">INDIRECT(ADDRESS($M166+1,N$2,,,N$1))</f>
        <v xml:space="preserve">OUTBACK </v>
      </c>
      <c r="O166" s="9" t="str">
        <f t="shared" ca="1" si="833"/>
        <v>OBK</v>
      </c>
      <c r="P166" s="9" t="str">
        <f t="shared" ca="1" si="833"/>
        <v>ZONA INDUSTRIAL, 335</v>
      </c>
      <c r="Q166" s="9" t="str">
        <f t="shared" ca="1" si="833"/>
        <v>SÃO PAULO</v>
      </c>
      <c r="R166" s="9" t="str">
        <f t="shared" ca="1" si="833"/>
        <v>SP</v>
      </c>
      <c r="S166" s="40">
        <v>14</v>
      </c>
      <c r="T166" s="9" t="str">
        <f t="shared" ref="T166:Z166" ca="1" si="834">INDIRECT(ADDRESS($S166+1,T$2,,,T$1))</f>
        <v>ESPUMANTE BRUTT</v>
      </c>
      <c r="U166" s="9" t="str">
        <f t="shared" ca="1" si="834"/>
        <v>ES_BRT</v>
      </c>
      <c r="V166" s="9" t="str">
        <f t="shared" ca="1" si="834"/>
        <v>ESPUMANTE</v>
      </c>
      <c r="W166" s="9" t="str">
        <f t="shared" ca="1" si="834"/>
        <v>12_BTL_0,75 l</v>
      </c>
      <c r="X166" s="29">
        <f t="shared" ca="1" si="834"/>
        <v>12</v>
      </c>
      <c r="Y166" s="30">
        <f t="shared" ca="1" si="834"/>
        <v>223</v>
      </c>
      <c r="Z166" s="30">
        <f t="shared" ca="1" si="834"/>
        <v>108</v>
      </c>
      <c r="AA166" s="40">
        <v>6</v>
      </c>
      <c r="AB166" s="9" t="str">
        <f t="shared" ref="AB166:AE166" ca="1" si="835">INDIRECT(ADDRESS($AA166+1,AB$2,,,AB$1))</f>
        <v>CENTRO NORTE</v>
      </c>
      <c r="AC166" s="9" t="str">
        <f t="shared" ca="1" si="835"/>
        <v>CN</v>
      </c>
      <c r="AD166" s="9" t="str">
        <f t="shared" ca="1" si="835"/>
        <v>GOIANIA</v>
      </c>
      <c r="AE166" s="9" t="str">
        <f t="shared" ca="1" si="835"/>
        <v>BRASIL</v>
      </c>
      <c r="AF166" s="40">
        <v>13</v>
      </c>
      <c r="AG166" s="9" t="str">
        <f t="shared" ref="AG166:AL166" ca="1" si="836">INDIRECT(ADDRESS($AF166+1,AG$2,,,AG$1))</f>
        <v>THAIS LETICIA</v>
      </c>
      <c r="AH166" s="9" t="str">
        <f t="shared" ca="1" si="836"/>
        <v>TL</v>
      </c>
      <c r="AI166" s="9">
        <f t="shared" ca="1" si="836"/>
        <v>2154</v>
      </c>
      <c r="AJ166" s="9" t="str">
        <f t="shared" ca="1" si="836"/>
        <v>ANTÔNIO</v>
      </c>
      <c r="AK166" s="9" t="str">
        <f t="shared" ca="1" si="836"/>
        <v>SPAULO</v>
      </c>
      <c r="AL166" s="9" t="str">
        <f t="shared" ca="1" si="836"/>
        <v>SPAULO</v>
      </c>
      <c r="AM166" s="52">
        <v>2</v>
      </c>
      <c r="AN166" s="41">
        <v>4.4999999999999998E-2</v>
      </c>
      <c r="AO166" s="42">
        <f t="shared" ca="1" si="24"/>
        <v>446</v>
      </c>
      <c r="AP166" s="42">
        <f t="shared" ca="1" si="25"/>
        <v>216</v>
      </c>
      <c r="AQ166" s="42">
        <f t="shared" ca="1" si="26"/>
        <v>425.93</v>
      </c>
    </row>
    <row r="167" spans="1:43" ht="14">
      <c r="A167" s="9">
        <f t="shared" si="18"/>
        <v>166</v>
      </c>
      <c r="B167" s="9">
        <v>93</v>
      </c>
      <c r="C167" s="50">
        <v>42801</v>
      </c>
      <c r="D167" s="39">
        <v>42804</v>
      </c>
      <c r="E167" s="39">
        <v>42805</v>
      </c>
      <c r="F167" s="40">
        <v>63</v>
      </c>
      <c r="G167" s="7">
        <f t="shared" ref="G167:L167" ca="1" si="837">INDIRECT(ADDRESS($F167+1,G$2,,,G$1))</f>
        <v>42799</v>
      </c>
      <c r="H167" s="27">
        <f t="shared" ca="1" si="837"/>
        <v>42825</v>
      </c>
      <c r="I167" s="9">
        <f t="shared" ca="1" si="837"/>
        <v>1</v>
      </c>
      <c r="J167" s="9">
        <f t="shared" ca="1" si="837"/>
        <v>1</v>
      </c>
      <c r="K167" s="28">
        <f t="shared" ca="1" si="837"/>
        <v>42736</v>
      </c>
      <c r="L167" s="9">
        <f t="shared" ca="1" si="837"/>
        <v>1</v>
      </c>
      <c r="M167" s="40">
        <v>14</v>
      </c>
      <c r="N167" s="9" t="str">
        <f t="shared" ref="N167:R167" ca="1" si="838">INDIRECT(ADDRESS($M167+1,N$2,,,N$1))</f>
        <v xml:space="preserve">OUTBACK </v>
      </c>
      <c r="O167" s="9" t="str">
        <f t="shared" ca="1" si="838"/>
        <v>OBK</v>
      </c>
      <c r="P167" s="9" t="str">
        <f t="shared" ca="1" si="838"/>
        <v>ZONA INDUSTRIAL, 335</v>
      </c>
      <c r="Q167" s="9" t="str">
        <f t="shared" ca="1" si="838"/>
        <v>SÃO PAULO</v>
      </c>
      <c r="R167" s="9" t="str">
        <f t="shared" ca="1" si="838"/>
        <v>SP</v>
      </c>
      <c r="S167" s="40">
        <v>13</v>
      </c>
      <c r="T167" s="9" t="str">
        <f t="shared" ref="T167:Z167" ca="1" si="839">INDIRECT(ADDRESS($S167+1,T$2,,,T$1))</f>
        <v>CHARDONNAY RESERVA</v>
      </c>
      <c r="U167" s="9" t="str">
        <f t="shared" ca="1" si="839"/>
        <v>CHDN_RS</v>
      </c>
      <c r="V167" s="9" t="str">
        <f t="shared" ca="1" si="839"/>
        <v>VINHO BRANCO</v>
      </c>
      <c r="W167" s="9" t="str">
        <f t="shared" ca="1" si="839"/>
        <v>12_BTL_0,75 l</v>
      </c>
      <c r="X167" s="29">
        <f t="shared" ca="1" si="839"/>
        <v>12</v>
      </c>
      <c r="Y167" s="30">
        <f t="shared" ca="1" si="839"/>
        <v>198</v>
      </c>
      <c r="Z167" s="30">
        <f t="shared" ca="1" si="839"/>
        <v>99</v>
      </c>
      <c r="AA167" s="40">
        <v>1</v>
      </c>
      <c r="AB167" s="9" t="str">
        <f t="shared" ref="AB167:AE167" ca="1" si="840">INDIRECT(ADDRESS($AA167+1,AB$2,,,AB$1))</f>
        <v>CAMPO BELO</v>
      </c>
      <c r="AC167" s="9" t="str">
        <f t="shared" ca="1" si="840"/>
        <v>CB</v>
      </c>
      <c r="AD167" s="9" t="str">
        <f t="shared" ca="1" si="840"/>
        <v>SÃO PAULO</v>
      </c>
      <c r="AE167" s="9" t="str">
        <f t="shared" ca="1" si="840"/>
        <v>BRASIL</v>
      </c>
      <c r="AF167" s="40">
        <v>13</v>
      </c>
      <c r="AG167" s="9" t="str">
        <f t="shared" ref="AG167:AL167" ca="1" si="841">INDIRECT(ADDRESS($AF167+1,AG$2,,,AG$1))</f>
        <v>THAIS LETICIA</v>
      </c>
      <c r="AH167" s="9" t="str">
        <f t="shared" ca="1" si="841"/>
        <v>TL</v>
      </c>
      <c r="AI167" s="9">
        <f t="shared" ca="1" si="841"/>
        <v>2154</v>
      </c>
      <c r="AJ167" s="9" t="str">
        <f t="shared" ca="1" si="841"/>
        <v>ANTÔNIO</v>
      </c>
      <c r="AK167" s="9" t="str">
        <f t="shared" ca="1" si="841"/>
        <v>SPAULO</v>
      </c>
      <c r="AL167" s="9" t="str">
        <f t="shared" ca="1" si="841"/>
        <v>SPAULO</v>
      </c>
      <c r="AM167" s="52">
        <v>3</v>
      </c>
      <c r="AN167" s="41">
        <v>4.4000000000000004E-2</v>
      </c>
      <c r="AO167" s="42">
        <f t="shared" ca="1" si="24"/>
        <v>594</v>
      </c>
      <c r="AP167" s="42">
        <f t="shared" ca="1" si="25"/>
        <v>297</v>
      </c>
      <c r="AQ167" s="42">
        <f t="shared" ca="1" si="26"/>
        <v>567.86400000000003</v>
      </c>
    </row>
    <row r="168" spans="1:43" ht="14">
      <c r="A168" s="9">
        <f t="shared" si="18"/>
        <v>167</v>
      </c>
      <c r="B168" s="9">
        <v>93</v>
      </c>
      <c r="C168" s="50">
        <v>42801</v>
      </c>
      <c r="D168" s="39">
        <v>42804</v>
      </c>
      <c r="E168" s="39">
        <v>42805</v>
      </c>
      <c r="F168" s="40">
        <v>63</v>
      </c>
      <c r="G168" s="7">
        <f t="shared" ref="G168:L168" ca="1" si="842">INDIRECT(ADDRESS($F168+1,G$2,,,G$1))</f>
        <v>42799</v>
      </c>
      <c r="H168" s="27">
        <f t="shared" ca="1" si="842"/>
        <v>42825</v>
      </c>
      <c r="I168" s="9">
        <f t="shared" ca="1" si="842"/>
        <v>1</v>
      </c>
      <c r="J168" s="9">
        <f t="shared" ca="1" si="842"/>
        <v>1</v>
      </c>
      <c r="K168" s="28">
        <f t="shared" ca="1" si="842"/>
        <v>42736</v>
      </c>
      <c r="L168" s="9">
        <f t="shared" ca="1" si="842"/>
        <v>1</v>
      </c>
      <c r="M168" s="40">
        <v>14</v>
      </c>
      <c r="N168" s="9" t="str">
        <f t="shared" ref="N168:R168" ca="1" si="843">INDIRECT(ADDRESS($M168+1,N$2,,,N$1))</f>
        <v xml:space="preserve">OUTBACK </v>
      </c>
      <c r="O168" s="9" t="str">
        <f t="shared" ca="1" si="843"/>
        <v>OBK</v>
      </c>
      <c r="P168" s="9" t="str">
        <f t="shared" ca="1" si="843"/>
        <v>ZONA INDUSTRIAL, 335</v>
      </c>
      <c r="Q168" s="9" t="str">
        <f t="shared" ca="1" si="843"/>
        <v>SÃO PAULO</v>
      </c>
      <c r="R168" s="9" t="str">
        <f t="shared" ca="1" si="843"/>
        <v>SP</v>
      </c>
      <c r="S168" s="40">
        <v>20</v>
      </c>
      <c r="T168" s="9" t="str">
        <f t="shared" ref="T168:Z168" ca="1" si="844">INDIRECT(ADDRESS($S168+1,T$2,,,T$1))</f>
        <v>MALBEC RESERVA</v>
      </c>
      <c r="U168" s="9" t="str">
        <f t="shared" ca="1" si="844"/>
        <v>MBC_RS</v>
      </c>
      <c r="V168" s="9" t="str">
        <f t="shared" ca="1" si="844"/>
        <v>VINHO TINTO</v>
      </c>
      <c r="W168" s="9" t="str">
        <f t="shared" ca="1" si="844"/>
        <v>12_BTL_0,75 l</v>
      </c>
      <c r="X168" s="29">
        <f t="shared" ca="1" si="844"/>
        <v>12</v>
      </c>
      <c r="Y168" s="30">
        <f t="shared" ca="1" si="844"/>
        <v>298</v>
      </c>
      <c r="Z168" s="30">
        <f t="shared" ca="1" si="844"/>
        <v>154</v>
      </c>
      <c r="AA168" s="40">
        <v>5</v>
      </c>
      <c r="AB168" s="9" t="str">
        <f t="shared" ref="AB168:AE168" ca="1" si="845">INDIRECT(ADDRESS($AA168+1,AB$2,,,AB$1))</f>
        <v>PARQUE SUL</v>
      </c>
      <c r="AC168" s="9" t="str">
        <f t="shared" ca="1" si="845"/>
        <v>PS</v>
      </c>
      <c r="AD168" s="9" t="str">
        <f t="shared" ca="1" si="845"/>
        <v>RIO DE JANEIRO</v>
      </c>
      <c r="AE168" s="9" t="str">
        <f t="shared" ca="1" si="845"/>
        <v>BRASIL</v>
      </c>
      <c r="AF168" s="40">
        <v>13</v>
      </c>
      <c r="AG168" s="9" t="str">
        <f t="shared" ref="AG168:AL168" ca="1" si="846">INDIRECT(ADDRESS($AF168+1,AG$2,,,AG$1))</f>
        <v>THAIS LETICIA</v>
      </c>
      <c r="AH168" s="9" t="str">
        <f t="shared" ca="1" si="846"/>
        <v>TL</v>
      </c>
      <c r="AI168" s="9">
        <f t="shared" ca="1" si="846"/>
        <v>2154</v>
      </c>
      <c r="AJ168" s="9" t="str">
        <f t="shared" ca="1" si="846"/>
        <v>ANTÔNIO</v>
      </c>
      <c r="AK168" s="9" t="str">
        <f t="shared" ca="1" si="846"/>
        <v>SPAULO</v>
      </c>
      <c r="AL168" s="9" t="str">
        <f t="shared" ca="1" si="846"/>
        <v>SPAULO</v>
      </c>
      <c r="AM168" s="52">
        <v>1</v>
      </c>
      <c r="AN168" s="41">
        <v>3.0000000000000001E-3</v>
      </c>
      <c r="AO168" s="42">
        <f t="shared" ca="1" si="24"/>
        <v>298</v>
      </c>
      <c r="AP168" s="42">
        <f t="shared" ca="1" si="25"/>
        <v>154</v>
      </c>
      <c r="AQ168" s="42">
        <f t="shared" ca="1" si="26"/>
        <v>297.10599999999999</v>
      </c>
    </row>
    <row r="169" spans="1:43" ht="14">
      <c r="A169" s="9">
        <f t="shared" si="18"/>
        <v>168</v>
      </c>
      <c r="B169" s="9">
        <v>93</v>
      </c>
      <c r="C169" s="50">
        <v>42801</v>
      </c>
      <c r="D169" s="39">
        <v>42804</v>
      </c>
      <c r="E169" s="39">
        <v>42805</v>
      </c>
      <c r="F169" s="40">
        <v>63</v>
      </c>
      <c r="G169" s="7">
        <f t="shared" ref="G169:L169" ca="1" si="847">INDIRECT(ADDRESS($F169+1,G$2,,,G$1))</f>
        <v>42799</v>
      </c>
      <c r="H169" s="27">
        <f t="shared" ca="1" si="847"/>
        <v>42825</v>
      </c>
      <c r="I169" s="9">
        <f t="shared" ca="1" si="847"/>
        <v>1</v>
      </c>
      <c r="J169" s="9">
        <f t="shared" ca="1" si="847"/>
        <v>1</v>
      </c>
      <c r="K169" s="28">
        <f t="shared" ca="1" si="847"/>
        <v>42736</v>
      </c>
      <c r="L169" s="9">
        <f t="shared" ca="1" si="847"/>
        <v>1</v>
      </c>
      <c r="M169" s="40">
        <v>14</v>
      </c>
      <c r="N169" s="9" t="str">
        <f t="shared" ref="N169:R169" ca="1" si="848">INDIRECT(ADDRESS($M169+1,N$2,,,N$1))</f>
        <v xml:space="preserve">OUTBACK </v>
      </c>
      <c r="O169" s="9" t="str">
        <f t="shared" ca="1" si="848"/>
        <v>OBK</v>
      </c>
      <c r="P169" s="9" t="str">
        <f t="shared" ca="1" si="848"/>
        <v>ZONA INDUSTRIAL, 335</v>
      </c>
      <c r="Q169" s="9" t="str">
        <f t="shared" ca="1" si="848"/>
        <v>SÃO PAULO</v>
      </c>
      <c r="R169" s="9" t="str">
        <f t="shared" ca="1" si="848"/>
        <v>SP</v>
      </c>
      <c r="S169" s="40">
        <v>21</v>
      </c>
      <c r="T169" s="9" t="str">
        <f t="shared" ref="T169:Z169" ca="1" si="849">INDIRECT(ADDRESS($S169+1,T$2,,,T$1))</f>
        <v>TINTO DE MESA</v>
      </c>
      <c r="U169" s="9" t="str">
        <f t="shared" ca="1" si="849"/>
        <v>TNT_MS_E</v>
      </c>
      <c r="V169" s="9" t="str">
        <f t="shared" ca="1" si="849"/>
        <v>VINHO TINTO</v>
      </c>
      <c r="W169" s="9" t="str">
        <f t="shared" ca="1" si="849"/>
        <v>4_TPK_2,0 l</v>
      </c>
      <c r="X169" s="29">
        <f t="shared" ca="1" si="849"/>
        <v>4</v>
      </c>
      <c r="Y169" s="30">
        <f t="shared" ca="1" si="849"/>
        <v>101</v>
      </c>
      <c r="Z169" s="30">
        <f t="shared" ca="1" si="849"/>
        <v>61</v>
      </c>
      <c r="AA169" s="40">
        <v>4</v>
      </c>
      <c r="AB169" s="9" t="str">
        <f t="shared" ref="AB169:AE169" ca="1" si="850">INDIRECT(ADDRESS($AA169+1,AB$2,,,AB$1))</f>
        <v>AGUA LIMPA</v>
      </c>
      <c r="AC169" s="9" t="str">
        <f t="shared" ca="1" si="850"/>
        <v>AL</v>
      </c>
      <c r="AD169" s="9" t="str">
        <f t="shared" ca="1" si="850"/>
        <v>BELORIZONTE</v>
      </c>
      <c r="AE169" s="9" t="str">
        <f t="shared" ca="1" si="850"/>
        <v>BRASIL</v>
      </c>
      <c r="AF169" s="40">
        <v>11</v>
      </c>
      <c r="AG169" s="9" t="str">
        <f t="shared" ref="AG169:AL169" ca="1" si="851">INDIRECT(ADDRESS($AF169+1,AG$2,,,AG$1))</f>
        <v>DEBORA CALIXTO</v>
      </c>
      <c r="AH169" s="9" t="str">
        <f t="shared" ca="1" si="851"/>
        <v>DC</v>
      </c>
      <c r="AI169" s="9">
        <f t="shared" ca="1" si="851"/>
        <v>2188</v>
      </c>
      <c r="AJ169" s="9" t="str">
        <f t="shared" ca="1" si="851"/>
        <v>ANTÔNIO</v>
      </c>
      <c r="AK169" s="9" t="str">
        <f t="shared" ca="1" si="851"/>
        <v>SPAULO</v>
      </c>
      <c r="AL169" s="9" t="str">
        <f t="shared" ca="1" si="851"/>
        <v>SPAULO</v>
      </c>
      <c r="AM169" s="52">
        <v>3</v>
      </c>
      <c r="AN169" s="41">
        <v>8.6999999999999994E-2</v>
      </c>
      <c r="AO169" s="42">
        <f t="shared" ca="1" si="24"/>
        <v>303</v>
      </c>
      <c r="AP169" s="42">
        <f t="shared" ca="1" si="25"/>
        <v>183</v>
      </c>
      <c r="AQ169" s="42">
        <f t="shared" ca="1" si="26"/>
        <v>276.63900000000001</v>
      </c>
    </row>
    <row r="170" spans="1:43" ht="14">
      <c r="A170" s="9">
        <f t="shared" si="18"/>
        <v>169</v>
      </c>
      <c r="B170" s="9">
        <v>94</v>
      </c>
      <c r="C170" s="50">
        <v>42801</v>
      </c>
      <c r="D170" s="39">
        <v>42804</v>
      </c>
      <c r="E170" s="39">
        <v>42806</v>
      </c>
      <c r="F170" s="40">
        <v>64</v>
      </c>
      <c r="G170" s="7">
        <f t="shared" ref="G170:L170" ca="1" si="852">INDIRECT(ADDRESS($F170+1,G$2,,,G$1))</f>
        <v>42800</v>
      </c>
      <c r="H170" s="27">
        <f t="shared" ca="1" si="852"/>
        <v>42825</v>
      </c>
      <c r="I170" s="9">
        <f t="shared" ca="1" si="852"/>
        <v>2</v>
      </c>
      <c r="J170" s="9">
        <f t="shared" ca="1" si="852"/>
        <v>1</v>
      </c>
      <c r="K170" s="28">
        <f t="shared" ca="1" si="852"/>
        <v>42736</v>
      </c>
      <c r="L170" s="9">
        <f t="shared" ca="1" si="852"/>
        <v>2</v>
      </c>
      <c r="M170" s="40">
        <v>27</v>
      </c>
      <c r="N170" s="9" t="str">
        <f t="shared" ref="N170:R170" ca="1" si="853">INDIRECT(ADDRESS($M170+1,N$2,,,N$1))</f>
        <v>ROMA RESTAURANTE</v>
      </c>
      <c r="O170" s="9" t="str">
        <f t="shared" ca="1" si="853"/>
        <v>RRT</v>
      </c>
      <c r="P170" s="9" t="str">
        <f t="shared" ca="1" si="853"/>
        <v>RUA NONA ITALIA, 44</v>
      </c>
      <c r="Q170" s="9" t="str">
        <f t="shared" ca="1" si="853"/>
        <v>CURITIBA</v>
      </c>
      <c r="R170" s="9" t="str">
        <f t="shared" ca="1" si="853"/>
        <v>PR</v>
      </c>
      <c r="S170" s="40">
        <v>4</v>
      </c>
      <c r="T170" s="9" t="str">
        <f t="shared" ref="T170:Z170" ca="1" si="854">INDIRECT(ADDRESS($S170+1,T$2,,,T$1))</f>
        <v>CARMENERE</v>
      </c>
      <c r="U170" s="9" t="str">
        <f t="shared" ca="1" si="854"/>
        <v>CRMN</v>
      </c>
      <c r="V170" s="9" t="str">
        <f t="shared" ca="1" si="854"/>
        <v>VINHO TINTO</v>
      </c>
      <c r="W170" s="9" t="str">
        <f t="shared" ca="1" si="854"/>
        <v>12_BTL_0,75 l</v>
      </c>
      <c r="X170" s="29">
        <f t="shared" ca="1" si="854"/>
        <v>12</v>
      </c>
      <c r="Y170" s="30">
        <f t="shared" ca="1" si="854"/>
        <v>150</v>
      </c>
      <c r="Z170" s="30">
        <f t="shared" ca="1" si="854"/>
        <v>98</v>
      </c>
      <c r="AA170" s="40">
        <v>1</v>
      </c>
      <c r="AB170" s="9" t="str">
        <f t="shared" ref="AB170:AE170" ca="1" si="855">INDIRECT(ADDRESS($AA170+1,AB$2,,,AB$1))</f>
        <v>CAMPO BELO</v>
      </c>
      <c r="AC170" s="9" t="str">
        <f t="shared" ca="1" si="855"/>
        <v>CB</v>
      </c>
      <c r="AD170" s="9" t="str">
        <f t="shared" ca="1" si="855"/>
        <v>SÃO PAULO</v>
      </c>
      <c r="AE170" s="9" t="str">
        <f t="shared" ca="1" si="855"/>
        <v>BRASIL</v>
      </c>
      <c r="AF170" s="40">
        <v>1</v>
      </c>
      <c r="AG170" s="9" t="str">
        <f t="shared" ref="AG170:AL170" ca="1" si="856">INDIRECT(ADDRESS($AF170+1,AG$2,,,AG$1))</f>
        <v>JOSÉ DA SILVA</v>
      </c>
      <c r="AH170" s="9" t="str">
        <f t="shared" ca="1" si="856"/>
        <v>JS</v>
      </c>
      <c r="AI170" s="9">
        <f t="shared" ca="1" si="856"/>
        <v>2345</v>
      </c>
      <c r="AJ170" s="9" t="str">
        <f t="shared" ca="1" si="856"/>
        <v>AGUIAR</v>
      </c>
      <c r="AK170" s="9" t="str">
        <f t="shared" ca="1" si="856"/>
        <v>CTBA</v>
      </c>
      <c r="AL170" s="9" t="str">
        <f t="shared" ca="1" si="856"/>
        <v>CTBA</v>
      </c>
      <c r="AM170" s="52">
        <v>2</v>
      </c>
      <c r="AN170" s="41">
        <v>7.400000000000001E-2</v>
      </c>
      <c r="AO170" s="42">
        <f t="shared" ca="1" si="24"/>
        <v>300</v>
      </c>
      <c r="AP170" s="42">
        <f t="shared" ca="1" si="25"/>
        <v>196</v>
      </c>
      <c r="AQ170" s="42">
        <f t="shared" ca="1" si="26"/>
        <v>277.79999999999995</v>
      </c>
    </row>
    <row r="171" spans="1:43" ht="14">
      <c r="A171" s="9">
        <f t="shared" si="18"/>
        <v>170</v>
      </c>
      <c r="B171" s="9">
        <v>94</v>
      </c>
      <c r="C171" s="50">
        <v>42801</v>
      </c>
      <c r="D171" s="39">
        <v>42804</v>
      </c>
      <c r="E171" s="39">
        <v>42806</v>
      </c>
      <c r="F171" s="40">
        <v>64</v>
      </c>
      <c r="G171" s="7">
        <f t="shared" ref="G171:L171" ca="1" si="857">INDIRECT(ADDRESS($F171+1,G$2,,,G$1))</f>
        <v>42800</v>
      </c>
      <c r="H171" s="27">
        <f t="shared" ca="1" si="857"/>
        <v>42825</v>
      </c>
      <c r="I171" s="9">
        <f t="shared" ca="1" si="857"/>
        <v>2</v>
      </c>
      <c r="J171" s="9">
        <f t="shared" ca="1" si="857"/>
        <v>1</v>
      </c>
      <c r="K171" s="28">
        <f t="shared" ca="1" si="857"/>
        <v>42736</v>
      </c>
      <c r="L171" s="9">
        <f t="shared" ca="1" si="857"/>
        <v>2</v>
      </c>
      <c r="M171" s="40">
        <v>27</v>
      </c>
      <c r="N171" s="9" t="str">
        <f t="shared" ref="N171:R171" ca="1" si="858">INDIRECT(ADDRESS($M171+1,N$2,,,N$1))</f>
        <v>ROMA RESTAURANTE</v>
      </c>
      <c r="O171" s="9" t="str">
        <f t="shared" ca="1" si="858"/>
        <v>RRT</v>
      </c>
      <c r="P171" s="9" t="str">
        <f t="shared" ca="1" si="858"/>
        <v>RUA NONA ITALIA, 44</v>
      </c>
      <c r="Q171" s="9" t="str">
        <f t="shared" ca="1" si="858"/>
        <v>CURITIBA</v>
      </c>
      <c r="R171" s="9" t="str">
        <f t="shared" ca="1" si="858"/>
        <v>PR</v>
      </c>
      <c r="S171" s="40">
        <v>15</v>
      </c>
      <c r="T171" s="9" t="str">
        <f t="shared" ref="T171:Z171" ca="1" si="859">INDIRECT(ADDRESS($S171+1,T$2,,,T$1))</f>
        <v>ESPUMANTE BRUTT RESERVA</v>
      </c>
      <c r="U171" s="9" t="str">
        <f t="shared" ca="1" si="859"/>
        <v>ES_BRT_RS</v>
      </c>
      <c r="V171" s="9" t="str">
        <f t="shared" ca="1" si="859"/>
        <v>ESPUMANTE</v>
      </c>
      <c r="W171" s="9" t="str">
        <f t="shared" ca="1" si="859"/>
        <v>12_BTL_0,75 l</v>
      </c>
      <c r="X171" s="29">
        <f t="shared" ca="1" si="859"/>
        <v>12</v>
      </c>
      <c r="Y171" s="30">
        <f t="shared" ca="1" si="859"/>
        <v>273</v>
      </c>
      <c r="Z171" s="30">
        <f t="shared" ca="1" si="859"/>
        <v>132</v>
      </c>
      <c r="AA171" s="40">
        <v>6</v>
      </c>
      <c r="AB171" s="9" t="str">
        <f t="shared" ref="AB171:AE171" ca="1" si="860">INDIRECT(ADDRESS($AA171+1,AB$2,,,AB$1))</f>
        <v>CENTRO NORTE</v>
      </c>
      <c r="AC171" s="9" t="str">
        <f t="shared" ca="1" si="860"/>
        <v>CN</v>
      </c>
      <c r="AD171" s="9" t="str">
        <f t="shared" ca="1" si="860"/>
        <v>GOIANIA</v>
      </c>
      <c r="AE171" s="9" t="str">
        <f t="shared" ca="1" si="860"/>
        <v>BRASIL</v>
      </c>
      <c r="AF171" s="40">
        <v>1</v>
      </c>
      <c r="AG171" s="9" t="str">
        <f t="shared" ref="AG171:AL171" ca="1" si="861">INDIRECT(ADDRESS($AF171+1,AG$2,,,AG$1))</f>
        <v>JOSÉ DA SILVA</v>
      </c>
      <c r="AH171" s="9" t="str">
        <f t="shared" ca="1" si="861"/>
        <v>JS</v>
      </c>
      <c r="AI171" s="9">
        <f t="shared" ca="1" si="861"/>
        <v>2345</v>
      </c>
      <c r="AJ171" s="9" t="str">
        <f t="shared" ca="1" si="861"/>
        <v>AGUIAR</v>
      </c>
      <c r="AK171" s="9" t="str">
        <f t="shared" ca="1" si="861"/>
        <v>CTBA</v>
      </c>
      <c r="AL171" s="9" t="str">
        <f t="shared" ca="1" si="861"/>
        <v>CTBA</v>
      </c>
      <c r="AM171" s="52">
        <v>2</v>
      </c>
      <c r="AN171" s="41">
        <v>4.2000000000000003E-2</v>
      </c>
      <c r="AO171" s="42">
        <f t="shared" ca="1" si="24"/>
        <v>546</v>
      </c>
      <c r="AP171" s="42">
        <f t="shared" ca="1" si="25"/>
        <v>264</v>
      </c>
      <c r="AQ171" s="42">
        <f t="shared" ca="1" si="26"/>
        <v>523.06799999999998</v>
      </c>
    </row>
    <row r="172" spans="1:43" ht="14">
      <c r="A172" s="9">
        <f t="shared" si="18"/>
        <v>171</v>
      </c>
      <c r="B172" s="9">
        <v>94</v>
      </c>
      <c r="C172" s="50">
        <v>42801</v>
      </c>
      <c r="D172" s="39">
        <v>42804</v>
      </c>
      <c r="E172" s="39">
        <v>42806</v>
      </c>
      <c r="F172" s="40">
        <v>64</v>
      </c>
      <c r="G172" s="7">
        <f t="shared" ref="G172:L172" ca="1" si="862">INDIRECT(ADDRESS($F172+1,G$2,,,G$1))</f>
        <v>42800</v>
      </c>
      <c r="H172" s="27">
        <f t="shared" ca="1" si="862"/>
        <v>42825</v>
      </c>
      <c r="I172" s="9">
        <f t="shared" ca="1" si="862"/>
        <v>2</v>
      </c>
      <c r="J172" s="9">
        <f t="shared" ca="1" si="862"/>
        <v>1</v>
      </c>
      <c r="K172" s="28">
        <f t="shared" ca="1" si="862"/>
        <v>42736</v>
      </c>
      <c r="L172" s="9">
        <f t="shared" ca="1" si="862"/>
        <v>2</v>
      </c>
      <c r="M172" s="40">
        <v>27</v>
      </c>
      <c r="N172" s="9" t="str">
        <f t="shared" ref="N172:R172" ca="1" si="863">INDIRECT(ADDRESS($M172+1,N$2,,,N$1))</f>
        <v>ROMA RESTAURANTE</v>
      </c>
      <c r="O172" s="9" t="str">
        <f t="shared" ca="1" si="863"/>
        <v>RRT</v>
      </c>
      <c r="P172" s="9" t="str">
        <f t="shared" ca="1" si="863"/>
        <v>RUA NONA ITALIA, 44</v>
      </c>
      <c r="Q172" s="9" t="str">
        <f t="shared" ca="1" si="863"/>
        <v>CURITIBA</v>
      </c>
      <c r="R172" s="9" t="str">
        <f t="shared" ca="1" si="863"/>
        <v>PR</v>
      </c>
      <c r="S172" s="40">
        <v>9</v>
      </c>
      <c r="T172" s="9" t="str">
        <f t="shared" ref="T172:Z172" ca="1" si="864">INDIRECT(ADDRESS($S172+1,T$2,,,T$1))</f>
        <v>SAUVIGNON BLANC RESERVA</v>
      </c>
      <c r="U172" s="9" t="str">
        <f t="shared" ca="1" si="864"/>
        <v>SAVN_BL_RS</v>
      </c>
      <c r="V172" s="9" t="str">
        <f t="shared" ca="1" si="864"/>
        <v>VINHO BRANCO</v>
      </c>
      <c r="W172" s="9" t="str">
        <f t="shared" ca="1" si="864"/>
        <v>12_BTL_0,75 l</v>
      </c>
      <c r="X172" s="29">
        <f t="shared" ca="1" si="864"/>
        <v>12</v>
      </c>
      <c r="Y172" s="30">
        <f t="shared" ca="1" si="864"/>
        <v>198</v>
      </c>
      <c r="Z172" s="30">
        <f t="shared" ca="1" si="864"/>
        <v>121</v>
      </c>
      <c r="AA172" s="40">
        <v>5</v>
      </c>
      <c r="AB172" s="9" t="str">
        <f t="shared" ref="AB172:AE172" ca="1" si="865">INDIRECT(ADDRESS($AA172+1,AB$2,,,AB$1))</f>
        <v>PARQUE SUL</v>
      </c>
      <c r="AC172" s="9" t="str">
        <f t="shared" ca="1" si="865"/>
        <v>PS</v>
      </c>
      <c r="AD172" s="9" t="str">
        <f t="shared" ca="1" si="865"/>
        <v>RIO DE JANEIRO</v>
      </c>
      <c r="AE172" s="9" t="str">
        <f t="shared" ca="1" si="865"/>
        <v>BRASIL</v>
      </c>
      <c r="AF172" s="40">
        <v>1</v>
      </c>
      <c r="AG172" s="9" t="str">
        <f t="shared" ref="AG172:AL172" ca="1" si="866">INDIRECT(ADDRESS($AF172+1,AG$2,,,AG$1))</f>
        <v>JOSÉ DA SILVA</v>
      </c>
      <c r="AH172" s="9" t="str">
        <f t="shared" ca="1" si="866"/>
        <v>JS</v>
      </c>
      <c r="AI172" s="9">
        <f t="shared" ca="1" si="866"/>
        <v>2345</v>
      </c>
      <c r="AJ172" s="9" t="str">
        <f t="shared" ca="1" si="866"/>
        <v>AGUIAR</v>
      </c>
      <c r="AK172" s="9" t="str">
        <f t="shared" ca="1" si="866"/>
        <v>CTBA</v>
      </c>
      <c r="AL172" s="9" t="str">
        <f t="shared" ca="1" si="866"/>
        <v>CTBA</v>
      </c>
      <c r="AM172" s="52">
        <v>2</v>
      </c>
      <c r="AN172" s="41">
        <v>0.125</v>
      </c>
      <c r="AO172" s="42">
        <f t="shared" ca="1" si="24"/>
        <v>396</v>
      </c>
      <c r="AP172" s="42">
        <f t="shared" ca="1" si="25"/>
        <v>242</v>
      </c>
      <c r="AQ172" s="42">
        <f t="shared" ca="1" si="26"/>
        <v>346.5</v>
      </c>
    </row>
    <row r="173" spans="1:43" ht="14">
      <c r="A173" s="9">
        <f t="shared" si="18"/>
        <v>172</v>
      </c>
      <c r="B173" s="9">
        <v>95</v>
      </c>
      <c r="C173" s="50">
        <v>42804</v>
      </c>
      <c r="D173" s="39">
        <v>42807</v>
      </c>
      <c r="E173" s="39">
        <v>42807</v>
      </c>
      <c r="F173" s="40">
        <v>65</v>
      </c>
      <c r="G173" s="7">
        <f t="shared" ref="G173:L173" ca="1" si="867">INDIRECT(ADDRESS($F173+1,G$2,,,G$1))</f>
        <v>42801</v>
      </c>
      <c r="H173" s="27">
        <f t="shared" ca="1" si="867"/>
        <v>42825</v>
      </c>
      <c r="I173" s="9">
        <f t="shared" ca="1" si="867"/>
        <v>3</v>
      </c>
      <c r="J173" s="9">
        <f t="shared" ca="1" si="867"/>
        <v>1</v>
      </c>
      <c r="K173" s="28">
        <f t="shared" ca="1" si="867"/>
        <v>42736</v>
      </c>
      <c r="L173" s="9">
        <f t="shared" ca="1" si="867"/>
        <v>3</v>
      </c>
      <c r="M173" s="40">
        <v>6</v>
      </c>
      <c r="N173" s="9" t="str">
        <f t="shared" ref="N173:R173" ca="1" si="868">INDIRECT(ADDRESS($M173+1,N$2,,,N$1))</f>
        <v>ANGELONI</v>
      </c>
      <c r="O173" s="9" t="str">
        <f t="shared" ca="1" si="868"/>
        <v>ANG</v>
      </c>
      <c r="P173" s="9" t="str">
        <f t="shared" ca="1" si="868"/>
        <v>AV. BEIRA RIO, 12</v>
      </c>
      <c r="Q173" s="9" t="str">
        <f t="shared" ca="1" si="868"/>
        <v>JOINVILLE</v>
      </c>
      <c r="R173" s="9" t="str">
        <f t="shared" ca="1" si="868"/>
        <v>SC</v>
      </c>
      <c r="S173" s="40">
        <v>3</v>
      </c>
      <c r="T173" s="9" t="str">
        <f t="shared" ref="T173:Z173" ca="1" si="869">INDIRECT(ADDRESS($S173+1,T$2,,,T$1))</f>
        <v>TINTO SECO</v>
      </c>
      <c r="U173" s="9" t="str">
        <f t="shared" ca="1" si="869"/>
        <v>TNT_SC</v>
      </c>
      <c r="V173" s="9" t="str">
        <f t="shared" ca="1" si="869"/>
        <v>VINHO TINTO</v>
      </c>
      <c r="W173" s="9" t="str">
        <f t="shared" ca="1" si="869"/>
        <v>12_BTL_0,75 l</v>
      </c>
      <c r="X173" s="29">
        <f t="shared" ca="1" si="869"/>
        <v>12</v>
      </c>
      <c r="Y173" s="30">
        <f t="shared" ca="1" si="869"/>
        <v>120.4</v>
      </c>
      <c r="Z173" s="30">
        <f t="shared" ca="1" si="869"/>
        <v>77</v>
      </c>
      <c r="AA173" s="40">
        <v>6</v>
      </c>
      <c r="AB173" s="9" t="str">
        <f t="shared" ref="AB173:AE173" ca="1" si="870">INDIRECT(ADDRESS($AA173+1,AB$2,,,AB$1))</f>
        <v>CENTRO NORTE</v>
      </c>
      <c r="AC173" s="9" t="str">
        <f t="shared" ca="1" si="870"/>
        <v>CN</v>
      </c>
      <c r="AD173" s="9" t="str">
        <f t="shared" ca="1" si="870"/>
        <v>GOIANIA</v>
      </c>
      <c r="AE173" s="9" t="str">
        <f t="shared" ca="1" si="870"/>
        <v>BRASIL</v>
      </c>
      <c r="AF173" s="40">
        <v>1</v>
      </c>
      <c r="AG173" s="9" t="str">
        <f t="shared" ref="AG173:AL173" ca="1" si="871">INDIRECT(ADDRESS($AF173+1,AG$2,,,AG$1))</f>
        <v>JOSÉ DA SILVA</v>
      </c>
      <c r="AH173" s="9" t="str">
        <f t="shared" ca="1" si="871"/>
        <v>JS</v>
      </c>
      <c r="AI173" s="9">
        <f t="shared" ca="1" si="871"/>
        <v>2345</v>
      </c>
      <c r="AJ173" s="9" t="str">
        <f t="shared" ca="1" si="871"/>
        <v>AGUIAR</v>
      </c>
      <c r="AK173" s="9" t="str">
        <f t="shared" ca="1" si="871"/>
        <v>CTBA</v>
      </c>
      <c r="AL173" s="9" t="str">
        <f t="shared" ca="1" si="871"/>
        <v>CTBA</v>
      </c>
      <c r="AM173" s="52">
        <v>3</v>
      </c>
      <c r="AN173" s="41">
        <v>0</v>
      </c>
      <c r="AO173" s="42">
        <f t="shared" ca="1" si="24"/>
        <v>361.20000000000005</v>
      </c>
      <c r="AP173" s="42">
        <f t="shared" ca="1" si="25"/>
        <v>231</v>
      </c>
      <c r="AQ173" s="42">
        <f t="shared" ca="1" si="26"/>
        <v>361.20000000000005</v>
      </c>
    </row>
    <row r="174" spans="1:43" ht="14">
      <c r="A174" s="9">
        <f t="shared" si="18"/>
        <v>173</v>
      </c>
      <c r="B174" s="9">
        <v>96</v>
      </c>
      <c r="C174" s="50">
        <v>42803</v>
      </c>
      <c r="D174" s="39">
        <v>42809</v>
      </c>
      <c r="E174" s="39">
        <v>42808</v>
      </c>
      <c r="F174" s="40">
        <v>66</v>
      </c>
      <c r="G174" s="7">
        <f t="shared" ref="G174:L174" ca="1" si="872">INDIRECT(ADDRESS($F174+1,G$2,,,G$1))</f>
        <v>42802</v>
      </c>
      <c r="H174" s="27">
        <f t="shared" ca="1" si="872"/>
        <v>42825</v>
      </c>
      <c r="I174" s="9">
        <f t="shared" ca="1" si="872"/>
        <v>4</v>
      </c>
      <c r="J174" s="9">
        <f t="shared" ca="1" si="872"/>
        <v>1</v>
      </c>
      <c r="K174" s="28">
        <f t="shared" ca="1" si="872"/>
        <v>42736</v>
      </c>
      <c r="L174" s="9">
        <f t="shared" ca="1" si="872"/>
        <v>4</v>
      </c>
      <c r="M174" s="40">
        <v>36</v>
      </c>
      <c r="N174" s="9" t="str">
        <f t="shared" ref="N174:R174" ca="1" si="873">INDIRECT(ADDRESS($M174+1,N$2,,,N$1))</f>
        <v>ANTONIETTA VERONESE RISTORANTE ITALIANO</v>
      </c>
      <c r="O174" s="9" t="str">
        <f t="shared" ca="1" si="873"/>
        <v>AVRI</v>
      </c>
      <c r="P174" s="9" t="str">
        <f t="shared" ca="1" si="873"/>
        <v>AV DOS BRAGA, CASA 23</v>
      </c>
      <c r="Q174" s="9" t="str">
        <f t="shared" ca="1" si="873"/>
        <v>CAMPINAS</v>
      </c>
      <c r="R174" s="9" t="str">
        <f t="shared" ca="1" si="873"/>
        <v>SP</v>
      </c>
      <c r="S174" s="40">
        <v>13</v>
      </c>
      <c r="T174" s="9" t="str">
        <f t="shared" ref="T174:Z174" ca="1" si="874">INDIRECT(ADDRESS($S174+1,T$2,,,T$1))</f>
        <v>CHARDONNAY RESERVA</v>
      </c>
      <c r="U174" s="9" t="str">
        <f t="shared" ca="1" si="874"/>
        <v>CHDN_RS</v>
      </c>
      <c r="V174" s="9" t="str">
        <f t="shared" ca="1" si="874"/>
        <v>VINHO BRANCO</v>
      </c>
      <c r="W174" s="9" t="str">
        <f t="shared" ca="1" si="874"/>
        <v>12_BTL_0,75 l</v>
      </c>
      <c r="X174" s="29">
        <f t="shared" ca="1" si="874"/>
        <v>12</v>
      </c>
      <c r="Y174" s="30">
        <f t="shared" ca="1" si="874"/>
        <v>198</v>
      </c>
      <c r="Z174" s="30">
        <f t="shared" ca="1" si="874"/>
        <v>99</v>
      </c>
      <c r="AA174" s="40">
        <v>3</v>
      </c>
      <c r="AB174" s="9" t="str">
        <f t="shared" ref="AB174:AE174" ca="1" si="875">INDIRECT(ADDRESS($AA174+1,AB$2,,,AB$1))</f>
        <v>AGUIA</v>
      </c>
      <c r="AC174" s="9" t="str">
        <f t="shared" ca="1" si="875"/>
        <v>AG</v>
      </c>
      <c r="AD174" s="9" t="str">
        <f t="shared" ca="1" si="875"/>
        <v>PORTO ALEGRE</v>
      </c>
      <c r="AE174" s="9" t="str">
        <f t="shared" ca="1" si="875"/>
        <v>BRASIL</v>
      </c>
      <c r="AF174" s="40">
        <v>1</v>
      </c>
      <c r="AG174" s="9" t="str">
        <f t="shared" ref="AG174:AL174" ca="1" si="876">INDIRECT(ADDRESS($AF174+1,AG$2,,,AG$1))</f>
        <v>JOSÉ DA SILVA</v>
      </c>
      <c r="AH174" s="9" t="str">
        <f t="shared" ca="1" si="876"/>
        <v>JS</v>
      </c>
      <c r="AI174" s="9">
        <f t="shared" ca="1" si="876"/>
        <v>2345</v>
      </c>
      <c r="AJ174" s="9" t="str">
        <f t="shared" ca="1" si="876"/>
        <v>AGUIAR</v>
      </c>
      <c r="AK174" s="9" t="str">
        <f t="shared" ca="1" si="876"/>
        <v>CTBA</v>
      </c>
      <c r="AL174" s="9" t="str">
        <f t="shared" ca="1" si="876"/>
        <v>CTBA</v>
      </c>
      <c r="AM174" s="52">
        <v>2</v>
      </c>
      <c r="AN174" s="41">
        <v>5.5E-2</v>
      </c>
      <c r="AO174" s="42">
        <f t="shared" ca="1" si="24"/>
        <v>396</v>
      </c>
      <c r="AP174" s="42">
        <f t="shared" ca="1" si="25"/>
        <v>198</v>
      </c>
      <c r="AQ174" s="42">
        <f t="shared" ca="1" si="26"/>
        <v>374.21999999999997</v>
      </c>
    </row>
    <row r="175" spans="1:43" ht="14">
      <c r="A175" s="9">
        <f t="shared" si="18"/>
        <v>174</v>
      </c>
      <c r="B175" s="9">
        <v>97</v>
      </c>
      <c r="C175" s="50">
        <v>42806</v>
      </c>
      <c r="D175" s="39">
        <v>42809</v>
      </c>
      <c r="E175" s="39">
        <v>42808</v>
      </c>
      <c r="F175" s="40">
        <v>66</v>
      </c>
      <c r="G175" s="7">
        <f t="shared" ref="G175:L175" ca="1" si="877">INDIRECT(ADDRESS($F175+1,G$2,,,G$1))</f>
        <v>42802</v>
      </c>
      <c r="H175" s="27">
        <f t="shared" ca="1" si="877"/>
        <v>42825</v>
      </c>
      <c r="I175" s="9">
        <f t="shared" ca="1" si="877"/>
        <v>4</v>
      </c>
      <c r="J175" s="9">
        <f t="shared" ca="1" si="877"/>
        <v>1</v>
      </c>
      <c r="K175" s="28">
        <f t="shared" ca="1" si="877"/>
        <v>42736</v>
      </c>
      <c r="L175" s="9">
        <f t="shared" ca="1" si="877"/>
        <v>4</v>
      </c>
      <c r="M175" s="40">
        <v>5</v>
      </c>
      <c r="N175" s="9" t="str">
        <f t="shared" ref="N175:R175" ca="1" si="878">INDIRECT(ADDRESS($M175+1,N$2,,,N$1))</f>
        <v>ULTRA BOX</v>
      </c>
      <c r="O175" s="9" t="str">
        <f t="shared" ca="1" si="878"/>
        <v>UBX</v>
      </c>
      <c r="P175" s="9" t="str">
        <f t="shared" ca="1" si="878"/>
        <v>RUA Z, 32</v>
      </c>
      <c r="Q175" s="9" t="str">
        <f t="shared" ca="1" si="878"/>
        <v>RIBEIRÃO PRETO</v>
      </c>
      <c r="R175" s="9" t="str">
        <f t="shared" ca="1" si="878"/>
        <v>SP</v>
      </c>
      <c r="S175" s="40">
        <v>26</v>
      </c>
      <c r="T175" s="9" t="str">
        <f t="shared" ref="T175:Z175" ca="1" si="879">INDIRECT(ADDRESS($S175+1,T$2,,,T$1))</f>
        <v>SAUVIGNON BLANC</v>
      </c>
      <c r="U175" s="9" t="str">
        <f t="shared" ca="1" si="879"/>
        <v>SAVN_BL_E</v>
      </c>
      <c r="V175" s="9" t="str">
        <f t="shared" ca="1" si="879"/>
        <v>VINHO BRANCO</v>
      </c>
      <c r="W175" s="9" t="str">
        <f t="shared" ca="1" si="879"/>
        <v>4_TPK_2,0 l</v>
      </c>
      <c r="X175" s="29">
        <f t="shared" ca="1" si="879"/>
        <v>4</v>
      </c>
      <c r="Y175" s="30">
        <f t="shared" ca="1" si="879"/>
        <v>123</v>
      </c>
      <c r="Z175" s="30">
        <f t="shared" ca="1" si="879"/>
        <v>80</v>
      </c>
      <c r="AA175" s="40">
        <v>2</v>
      </c>
      <c r="AB175" s="9" t="str">
        <f t="shared" ref="AB175:AE175" ca="1" si="880">INDIRECT(ADDRESS($AA175+1,AB$2,,,AB$1))</f>
        <v>MARTE</v>
      </c>
      <c r="AC175" s="9" t="str">
        <f t="shared" ca="1" si="880"/>
        <v>MT</v>
      </c>
      <c r="AD175" s="9" t="str">
        <f t="shared" ca="1" si="880"/>
        <v>CURITIBA</v>
      </c>
      <c r="AE175" s="9" t="str">
        <f t="shared" ca="1" si="880"/>
        <v>BRASIL</v>
      </c>
      <c r="AF175" s="40">
        <v>11</v>
      </c>
      <c r="AG175" s="9" t="str">
        <f t="shared" ref="AG175:AL175" ca="1" si="881">INDIRECT(ADDRESS($AF175+1,AG$2,,,AG$1))</f>
        <v>DEBORA CALIXTO</v>
      </c>
      <c r="AH175" s="9" t="str">
        <f t="shared" ca="1" si="881"/>
        <v>DC</v>
      </c>
      <c r="AI175" s="9">
        <f t="shared" ca="1" si="881"/>
        <v>2188</v>
      </c>
      <c r="AJ175" s="9" t="str">
        <f t="shared" ca="1" si="881"/>
        <v>ANTÔNIO</v>
      </c>
      <c r="AK175" s="9" t="str">
        <f t="shared" ca="1" si="881"/>
        <v>SPAULO</v>
      </c>
      <c r="AL175" s="9" t="str">
        <f t="shared" ca="1" si="881"/>
        <v>SPAULO</v>
      </c>
      <c r="AM175" s="52">
        <v>3</v>
      </c>
      <c r="AN175" s="41">
        <v>6.0999999999999999E-2</v>
      </c>
      <c r="AO175" s="42">
        <f t="shared" ca="1" si="24"/>
        <v>369</v>
      </c>
      <c r="AP175" s="42">
        <f t="shared" ca="1" si="25"/>
        <v>240</v>
      </c>
      <c r="AQ175" s="42">
        <f t="shared" ca="1" si="26"/>
        <v>346.49100000000004</v>
      </c>
    </row>
    <row r="176" spans="1:43" ht="14">
      <c r="A176" s="9">
        <f t="shared" si="18"/>
        <v>175</v>
      </c>
      <c r="B176" s="9">
        <v>97</v>
      </c>
      <c r="C176" s="50">
        <v>42806</v>
      </c>
      <c r="D176" s="39">
        <v>42809</v>
      </c>
      <c r="E176" s="39">
        <v>42808</v>
      </c>
      <c r="F176" s="40">
        <v>66</v>
      </c>
      <c r="G176" s="7">
        <f t="shared" ref="G176:L176" ca="1" si="882">INDIRECT(ADDRESS($F176+1,G$2,,,G$1))</f>
        <v>42802</v>
      </c>
      <c r="H176" s="27">
        <f t="shared" ca="1" si="882"/>
        <v>42825</v>
      </c>
      <c r="I176" s="9">
        <f t="shared" ca="1" si="882"/>
        <v>4</v>
      </c>
      <c r="J176" s="9">
        <f t="shared" ca="1" si="882"/>
        <v>1</v>
      </c>
      <c r="K176" s="28">
        <f t="shared" ca="1" si="882"/>
        <v>42736</v>
      </c>
      <c r="L176" s="9">
        <f t="shared" ca="1" si="882"/>
        <v>4</v>
      </c>
      <c r="M176" s="40">
        <v>5</v>
      </c>
      <c r="N176" s="9" t="str">
        <f t="shared" ref="N176:R176" ca="1" si="883">INDIRECT(ADDRESS($M176+1,N$2,,,N$1))</f>
        <v>ULTRA BOX</v>
      </c>
      <c r="O176" s="9" t="str">
        <f t="shared" ca="1" si="883"/>
        <v>UBX</v>
      </c>
      <c r="P176" s="9" t="str">
        <f t="shared" ca="1" si="883"/>
        <v>RUA Z, 32</v>
      </c>
      <c r="Q176" s="9" t="str">
        <f t="shared" ca="1" si="883"/>
        <v>RIBEIRÃO PRETO</v>
      </c>
      <c r="R176" s="9" t="str">
        <f t="shared" ca="1" si="883"/>
        <v>SP</v>
      </c>
      <c r="S176" s="40">
        <v>19</v>
      </c>
      <c r="T176" s="9" t="str">
        <f t="shared" ref="T176:Z176" ca="1" si="884">INDIRECT(ADDRESS($S176+1,T$2,,,T$1))</f>
        <v>ESPUMANTE ROSE RESERVA</v>
      </c>
      <c r="U176" s="9" t="str">
        <f t="shared" ca="1" si="884"/>
        <v>ES_RSE_RS</v>
      </c>
      <c r="V176" s="9" t="str">
        <f t="shared" ca="1" si="884"/>
        <v>ESPUMANTE</v>
      </c>
      <c r="W176" s="9" t="str">
        <f t="shared" ca="1" si="884"/>
        <v>12_BTL_0,75 l</v>
      </c>
      <c r="X176" s="29">
        <f t="shared" ca="1" si="884"/>
        <v>12</v>
      </c>
      <c r="Y176" s="30">
        <f t="shared" ca="1" si="884"/>
        <v>273</v>
      </c>
      <c r="Z176" s="30">
        <f t="shared" ca="1" si="884"/>
        <v>123</v>
      </c>
      <c r="AA176" s="40">
        <v>3</v>
      </c>
      <c r="AB176" s="9" t="str">
        <f t="shared" ref="AB176:AE176" ca="1" si="885">INDIRECT(ADDRESS($AA176+1,AB$2,,,AB$1))</f>
        <v>AGUIA</v>
      </c>
      <c r="AC176" s="9" t="str">
        <f t="shared" ca="1" si="885"/>
        <v>AG</v>
      </c>
      <c r="AD176" s="9" t="str">
        <f t="shared" ca="1" si="885"/>
        <v>PORTO ALEGRE</v>
      </c>
      <c r="AE176" s="9" t="str">
        <f t="shared" ca="1" si="885"/>
        <v>BRASIL</v>
      </c>
      <c r="AF176" s="40">
        <v>7</v>
      </c>
      <c r="AG176" s="9" t="str">
        <f t="shared" ref="AG176:AL176" ca="1" si="886">INDIRECT(ADDRESS($AF176+1,AG$2,,,AG$1))</f>
        <v>SILAS MALAFAIA</v>
      </c>
      <c r="AH176" s="9" t="str">
        <f t="shared" ca="1" si="886"/>
        <v>SM</v>
      </c>
      <c r="AI176" s="9">
        <f t="shared" ca="1" si="886"/>
        <v>2243</v>
      </c>
      <c r="AJ176" s="9" t="str">
        <f t="shared" ca="1" si="886"/>
        <v>MENESES</v>
      </c>
      <c r="AK176" s="9" t="str">
        <f t="shared" ca="1" si="886"/>
        <v>BSB</v>
      </c>
      <c r="AL176" s="9" t="str">
        <f t="shared" ca="1" si="886"/>
        <v>BSB</v>
      </c>
      <c r="AM176" s="52">
        <v>1</v>
      </c>
      <c r="AN176" s="41">
        <v>0</v>
      </c>
      <c r="AO176" s="42">
        <f t="shared" ca="1" si="24"/>
        <v>273</v>
      </c>
      <c r="AP176" s="42">
        <f t="shared" ca="1" si="25"/>
        <v>123</v>
      </c>
      <c r="AQ176" s="42">
        <f t="shared" ca="1" si="26"/>
        <v>273</v>
      </c>
    </row>
    <row r="177" spans="1:43" ht="14">
      <c r="A177" s="9">
        <f t="shared" si="18"/>
        <v>176</v>
      </c>
      <c r="B177" s="9">
        <v>98</v>
      </c>
      <c r="C177" s="50">
        <v>42808</v>
      </c>
      <c r="D177" s="39">
        <v>42811</v>
      </c>
      <c r="E177" s="39">
        <v>42809</v>
      </c>
      <c r="F177" s="40">
        <v>68</v>
      </c>
      <c r="G177" s="7">
        <f t="shared" ref="G177:L177" ca="1" si="887">INDIRECT(ADDRESS($F177+1,G$2,,,G$1))</f>
        <v>42804</v>
      </c>
      <c r="H177" s="27">
        <f t="shared" ca="1" si="887"/>
        <v>42825</v>
      </c>
      <c r="I177" s="9">
        <f t="shared" ca="1" si="887"/>
        <v>6</v>
      </c>
      <c r="J177" s="9">
        <f t="shared" ca="1" si="887"/>
        <v>1</v>
      </c>
      <c r="K177" s="28">
        <f t="shared" ca="1" si="887"/>
        <v>42736</v>
      </c>
      <c r="L177" s="9">
        <f t="shared" ca="1" si="887"/>
        <v>6</v>
      </c>
      <c r="M177" s="40">
        <v>11</v>
      </c>
      <c r="N177" s="9" t="str">
        <f t="shared" ref="N177:R177" ca="1" si="888">INDIRECT(ADDRESS($M177+1,N$2,,,N$1))</f>
        <v>MACARONADA ITALIANA</v>
      </c>
      <c r="O177" s="9" t="str">
        <f t="shared" ca="1" si="888"/>
        <v>MIT</v>
      </c>
      <c r="P177" s="9" t="str">
        <f t="shared" ca="1" si="888"/>
        <v>RUA BOCAIUVA, 45</v>
      </c>
      <c r="Q177" s="9" t="str">
        <f t="shared" ca="1" si="888"/>
        <v>FLORIANÓPOLIS</v>
      </c>
      <c r="R177" s="9" t="str">
        <f t="shared" ca="1" si="888"/>
        <v>SC</v>
      </c>
      <c r="S177" s="40">
        <v>28</v>
      </c>
      <c r="T177" s="9" t="str">
        <f t="shared" ref="T177:Z177" ca="1" si="889">INDIRECT(ADDRESS($S177+1,T$2,,,T$1))</f>
        <v>CHARDONNAY</v>
      </c>
      <c r="U177" s="9" t="str">
        <f t="shared" ca="1" si="889"/>
        <v>CHDN_E</v>
      </c>
      <c r="V177" s="9" t="str">
        <f t="shared" ca="1" si="889"/>
        <v>VINHO BRANCO</v>
      </c>
      <c r="W177" s="9" t="str">
        <f t="shared" ca="1" si="889"/>
        <v>4_TPK_2,0 l</v>
      </c>
      <c r="X177" s="29">
        <f t="shared" ca="1" si="889"/>
        <v>4</v>
      </c>
      <c r="Y177" s="30">
        <f t="shared" ca="1" si="889"/>
        <v>131</v>
      </c>
      <c r="Z177" s="30">
        <f t="shared" ca="1" si="889"/>
        <v>78</v>
      </c>
      <c r="AA177" s="40">
        <v>1</v>
      </c>
      <c r="AB177" s="9" t="str">
        <f t="shared" ref="AB177:AE177" ca="1" si="890">INDIRECT(ADDRESS($AA177+1,AB$2,,,AB$1))</f>
        <v>CAMPO BELO</v>
      </c>
      <c r="AC177" s="9" t="str">
        <f t="shared" ca="1" si="890"/>
        <v>CB</v>
      </c>
      <c r="AD177" s="9" t="str">
        <f t="shared" ca="1" si="890"/>
        <v>SÃO PAULO</v>
      </c>
      <c r="AE177" s="9" t="str">
        <f t="shared" ca="1" si="890"/>
        <v>BRASIL</v>
      </c>
      <c r="AF177" s="40">
        <v>6</v>
      </c>
      <c r="AG177" s="9" t="str">
        <f t="shared" ref="AG177:AL177" ca="1" si="891">INDIRECT(ADDRESS($AF177+1,AG$2,,,AG$1))</f>
        <v>CARMEN AGUIAR</v>
      </c>
      <c r="AH177" s="9" t="str">
        <f t="shared" ca="1" si="891"/>
        <v>CA</v>
      </c>
      <c r="AI177" s="9">
        <f t="shared" ca="1" si="891"/>
        <v>2211</v>
      </c>
      <c r="AJ177" s="9" t="str">
        <f t="shared" ca="1" si="891"/>
        <v>MENESES</v>
      </c>
      <c r="AK177" s="9" t="str">
        <f t="shared" ca="1" si="891"/>
        <v>BSB</v>
      </c>
      <c r="AL177" s="9" t="str">
        <f t="shared" ca="1" si="891"/>
        <v>BSB</v>
      </c>
      <c r="AM177" s="52">
        <v>3</v>
      </c>
      <c r="AN177" s="41">
        <v>5.5E-2</v>
      </c>
      <c r="AO177" s="42">
        <f t="shared" ca="1" si="24"/>
        <v>393</v>
      </c>
      <c r="AP177" s="42">
        <f t="shared" ca="1" si="25"/>
        <v>234</v>
      </c>
      <c r="AQ177" s="42">
        <f t="shared" ca="1" si="26"/>
        <v>371.38499999999999</v>
      </c>
    </row>
    <row r="178" spans="1:43" ht="14">
      <c r="A178" s="9">
        <f t="shared" si="18"/>
        <v>177</v>
      </c>
      <c r="B178" s="9">
        <v>98</v>
      </c>
      <c r="C178" s="50">
        <v>42808</v>
      </c>
      <c r="D178" s="39">
        <v>42811</v>
      </c>
      <c r="E178" s="39">
        <v>42809</v>
      </c>
      <c r="F178" s="40">
        <v>68</v>
      </c>
      <c r="G178" s="7">
        <f t="shared" ref="G178:L178" ca="1" si="892">INDIRECT(ADDRESS($F178+1,G$2,,,G$1))</f>
        <v>42804</v>
      </c>
      <c r="H178" s="27">
        <f t="shared" ca="1" si="892"/>
        <v>42825</v>
      </c>
      <c r="I178" s="9">
        <f t="shared" ca="1" si="892"/>
        <v>6</v>
      </c>
      <c r="J178" s="9">
        <f t="shared" ca="1" si="892"/>
        <v>1</v>
      </c>
      <c r="K178" s="28">
        <f t="shared" ca="1" si="892"/>
        <v>42736</v>
      </c>
      <c r="L178" s="9">
        <f t="shared" ca="1" si="892"/>
        <v>6</v>
      </c>
      <c r="M178" s="40">
        <v>11</v>
      </c>
      <c r="N178" s="9" t="str">
        <f t="shared" ref="N178:R178" ca="1" si="893">INDIRECT(ADDRESS($M178+1,N$2,,,N$1))</f>
        <v>MACARONADA ITALIANA</v>
      </c>
      <c r="O178" s="9" t="str">
        <f t="shared" ca="1" si="893"/>
        <v>MIT</v>
      </c>
      <c r="P178" s="9" t="str">
        <f t="shared" ca="1" si="893"/>
        <v>RUA BOCAIUVA, 45</v>
      </c>
      <c r="Q178" s="9" t="str">
        <f t="shared" ca="1" si="893"/>
        <v>FLORIANÓPOLIS</v>
      </c>
      <c r="R178" s="9" t="str">
        <f t="shared" ca="1" si="893"/>
        <v>SC</v>
      </c>
      <c r="S178" s="40">
        <v>11</v>
      </c>
      <c r="T178" s="9" t="str">
        <f t="shared" ref="T178:Z178" ca="1" si="894">INDIRECT(ADDRESS($S178+1,T$2,,,T$1))</f>
        <v>RIESLING RESERVA</v>
      </c>
      <c r="U178" s="9" t="str">
        <f t="shared" ca="1" si="894"/>
        <v>RISL_RS</v>
      </c>
      <c r="V178" s="9" t="str">
        <f t="shared" ca="1" si="894"/>
        <v>VINHO BRANCO</v>
      </c>
      <c r="W178" s="9" t="str">
        <f t="shared" ca="1" si="894"/>
        <v>12_BTL_0,75 l</v>
      </c>
      <c r="X178" s="29">
        <f t="shared" ca="1" si="894"/>
        <v>12</v>
      </c>
      <c r="Y178" s="30">
        <f t="shared" ca="1" si="894"/>
        <v>240</v>
      </c>
      <c r="Z178" s="30">
        <f t="shared" ca="1" si="894"/>
        <v>123</v>
      </c>
      <c r="AA178" s="40">
        <v>6</v>
      </c>
      <c r="AB178" s="9" t="str">
        <f t="shared" ref="AB178:AE178" ca="1" si="895">INDIRECT(ADDRESS($AA178+1,AB$2,,,AB$1))</f>
        <v>CENTRO NORTE</v>
      </c>
      <c r="AC178" s="9" t="str">
        <f t="shared" ca="1" si="895"/>
        <v>CN</v>
      </c>
      <c r="AD178" s="9" t="str">
        <f t="shared" ca="1" si="895"/>
        <v>GOIANIA</v>
      </c>
      <c r="AE178" s="9" t="str">
        <f t="shared" ca="1" si="895"/>
        <v>BRASIL</v>
      </c>
      <c r="AF178" s="40">
        <v>3</v>
      </c>
      <c r="AG178" s="9" t="str">
        <f t="shared" ref="AG178:AL178" ca="1" si="896">INDIRECT(ADDRESS($AF178+1,AG$2,,,AG$1))</f>
        <v>JOÃO ALVES</v>
      </c>
      <c r="AH178" s="9" t="str">
        <f t="shared" ca="1" si="896"/>
        <v>JA</v>
      </c>
      <c r="AI178" s="9">
        <f t="shared" ca="1" si="896"/>
        <v>2187</v>
      </c>
      <c r="AJ178" s="9" t="str">
        <f t="shared" ca="1" si="896"/>
        <v>AGUIAR</v>
      </c>
      <c r="AK178" s="9" t="str">
        <f t="shared" ca="1" si="896"/>
        <v>CTBA</v>
      </c>
      <c r="AL178" s="9" t="str">
        <f t="shared" ca="1" si="896"/>
        <v>CTBA</v>
      </c>
      <c r="AM178" s="52">
        <v>1</v>
      </c>
      <c r="AN178" s="41">
        <v>1.6E-2</v>
      </c>
      <c r="AO178" s="42">
        <f t="shared" ca="1" si="24"/>
        <v>240</v>
      </c>
      <c r="AP178" s="42">
        <f t="shared" ca="1" si="25"/>
        <v>123</v>
      </c>
      <c r="AQ178" s="42">
        <f t="shared" ca="1" si="26"/>
        <v>236.16</v>
      </c>
    </row>
    <row r="179" spans="1:43" ht="14">
      <c r="A179" s="9">
        <f t="shared" si="18"/>
        <v>178</v>
      </c>
      <c r="B179" s="9">
        <v>99</v>
      </c>
      <c r="C179" s="50">
        <v>42808</v>
      </c>
      <c r="D179" s="39">
        <v>42813</v>
      </c>
      <c r="E179" s="39">
        <v>42813</v>
      </c>
      <c r="F179" s="40">
        <v>69</v>
      </c>
      <c r="G179" s="7">
        <f t="shared" ref="G179:L179" ca="1" si="897">INDIRECT(ADDRESS($F179+1,G$2,,,G$1))</f>
        <v>42805</v>
      </c>
      <c r="H179" s="27">
        <f t="shared" ca="1" si="897"/>
        <v>42825</v>
      </c>
      <c r="I179" s="9">
        <f t="shared" ca="1" si="897"/>
        <v>7</v>
      </c>
      <c r="J179" s="9">
        <f t="shared" ca="1" si="897"/>
        <v>1</v>
      </c>
      <c r="K179" s="28">
        <f t="shared" ca="1" si="897"/>
        <v>42736</v>
      </c>
      <c r="L179" s="9">
        <f t="shared" ca="1" si="897"/>
        <v>7</v>
      </c>
      <c r="M179" s="40">
        <v>1</v>
      </c>
      <c r="N179" s="9" t="str">
        <f t="shared" ref="N179:R179" ca="1" si="898">INDIRECT(ADDRESS($M179+1,N$2,,,N$1))</f>
        <v>PÃO DE AÇUCAR SUPERMERCADOS</v>
      </c>
      <c r="O179" s="9" t="str">
        <f t="shared" ca="1" si="898"/>
        <v>PA</v>
      </c>
      <c r="P179" s="9" t="str">
        <f t="shared" ca="1" si="898"/>
        <v>RUA 1, 18.</v>
      </c>
      <c r="Q179" s="9" t="str">
        <f t="shared" ca="1" si="898"/>
        <v>SÃO PAULO</v>
      </c>
      <c r="R179" s="9" t="str">
        <f t="shared" ca="1" si="898"/>
        <v>SP</v>
      </c>
      <c r="S179" s="40">
        <v>7</v>
      </c>
      <c r="T179" s="9" t="str">
        <f t="shared" ref="T179:Z179" ca="1" si="899">INDIRECT(ADDRESS($S179+1,T$2,,,T$1))</f>
        <v>SAUVIGNON RESERVA</v>
      </c>
      <c r="U179" s="9" t="str">
        <f t="shared" ca="1" si="899"/>
        <v>SAVN_RS</v>
      </c>
      <c r="V179" s="9" t="str">
        <f t="shared" ca="1" si="899"/>
        <v>VINHO TINTO</v>
      </c>
      <c r="W179" s="9" t="str">
        <f t="shared" ca="1" si="899"/>
        <v>12_BTL_0,75 l</v>
      </c>
      <c r="X179" s="29">
        <f t="shared" ca="1" si="899"/>
        <v>12</v>
      </c>
      <c r="Y179" s="30">
        <f t="shared" ca="1" si="899"/>
        <v>198</v>
      </c>
      <c r="Z179" s="30">
        <f t="shared" ca="1" si="899"/>
        <v>102</v>
      </c>
      <c r="AA179" s="40">
        <v>4</v>
      </c>
      <c r="AB179" s="9" t="str">
        <f t="shared" ref="AB179:AE179" ca="1" si="900">INDIRECT(ADDRESS($AA179+1,AB$2,,,AB$1))</f>
        <v>AGUA LIMPA</v>
      </c>
      <c r="AC179" s="9" t="str">
        <f t="shared" ca="1" si="900"/>
        <v>AL</v>
      </c>
      <c r="AD179" s="9" t="str">
        <f t="shared" ca="1" si="900"/>
        <v>BELORIZONTE</v>
      </c>
      <c r="AE179" s="9" t="str">
        <f t="shared" ca="1" si="900"/>
        <v>BRASIL</v>
      </c>
      <c r="AF179" s="40">
        <v>3</v>
      </c>
      <c r="AG179" s="9" t="str">
        <f t="shared" ref="AG179:AL179" ca="1" si="901">INDIRECT(ADDRESS($AF179+1,AG$2,,,AG$1))</f>
        <v>JOÃO ALVES</v>
      </c>
      <c r="AH179" s="9" t="str">
        <f t="shared" ca="1" si="901"/>
        <v>JA</v>
      </c>
      <c r="AI179" s="9">
        <f t="shared" ca="1" si="901"/>
        <v>2187</v>
      </c>
      <c r="AJ179" s="9" t="str">
        <f t="shared" ca="1" si="901"/>
        <v>AGUIAR</v>
      </c>
      <c r="AK179" s="9" t="str">
        <f t="shared" ca="1" si="901"/>
        <v>CTBA</v>
      </c>
      <c r="AL179" s="9" t="str">
        <f t="shared" ca="1" si="901"/>
        <v>CTBA</v>
      </c>
      <c r="AM179" s="52">
        <v>2</v>
      </c>
      <c r="AN179" s="41">
        <v>0</v>
      </c>
      <c r="AO179" s="42">
        <f t="shared" ca="1" si="24"/>
        <v>396</v>
      </c>
      <c r="AP179" s="42">
        <f t="shared" ca="1" si="25"/>
        <v>204</v>
      </c>
      <c r="AQ179" s="42">
        <f t="shared" ca="1" si="26"/>
        <v>396</v>
      </c>
    </row>
    <row r="180" spans="1:43" ht="14">
      <c r="A180" s="9">
        <f t="shared" si="18"/>
        <v>179</v>
      </c>
      <c r="B180" s="9">
        <v>99</v>
      </c>
      <c r="C180" s="50">
        <v>42808</v>
      </c>
      <c r="D180" s="39">
        <v>42813</v>
      </c>
      <c r="E180" s="39">
        <v>42813</v>
      </c>
      <c r="F180" s="40">
        <v>69</v>
      </c>
      <c r="G180" s="7">
        <f t="shared" ref="G180:L180" ca="1" si="902">INDIRECT(ADDRESS($F180+1,G$2,,,G$1))</f>
        <v>42805</v>
      </c>
      <c r="H180" s="27">
        <f t="shared" ca="1" si="902"/>
        <v>42825</v>
      </c>
      <c r="I180" s="9">
        <f t="shared" ca="1" si="902"/>
        <v>7</v>
      </c>
      <c r="J180" s="9">
        <f t="shared" ca="1" si="902"/>
        <v>1</v>
      </c>
      <c r="K180" s="28">
        <f t="shared" ca="1" si="902"/>
        <v>42736</v>
      </c>
      <c r="L180" s="9">
        <f t="shared" ca="1" si="902"/>
        <v>7</v>
      </c>
      <c r="M180" s="40">
        <v>1</v>
      </c>
      <c r="N180" s="9" t="str">
        <f t="shared" ref="N180:R180" ca="1" si="903">INDIRECT(ADDRESS($M180+1,N$2,,,N$1))</f>
        <v>PÃO DE AÇUCAR SUPERMERCADOS</v>
      </c>
      <c r="O180" s="9" t="str">
        <f t="shared" ca="1" si="903"/>
        <v>PA</v>
      </c>
      <c r="P180" s="9" t="str">
        <f t="shared" ca="1" si="903"/>
        <v>RUA 1, 18.</v>
      </c>
      <c r="Q180" s="9" t="str">
        <f t="shared" ca="1" si="903"/>
        <v>SÃO PAULO</v>
      </c>
      <c r="R180" s="9" t="str">
        <f t="shared" ca="1" si="903"/>
        <v>SP</v>
      </c>
      <c r="S180" s="40">
        <v>19</v>
      </c>
      <c r="T180" s="9" t="str">
        <f t="shared" ref="T180:Z180" ca="1" si="904">INDIRECT(ADDRESS($S180+1,T$2,,,T$1))</f>
        <v>ESPUMANTE ROSE RESERVA</v>
      </c>
      <c r="U180" s="9" t="str">
        <f t="shared" ca="1" si="904"/>
        <v>ES_RSE_RS</v>
      </c>
      <c r="V180" s="9" t="str">
        <f t="shared" ca="1" si="904"/>
        <v>ESPUMANTE</v>
      </c>
      <c r="W180" s="9" t="str">
        <f t="shared" ca="1" si="904"/>
        <v>12_BTL_0,75 l</v>
      </c>
      <c r="X180" s="29">
        <f t="shared" ca="1" si="904"/>
        <v>12</v>
      </c>
      <c r="Y180" s="30">
        <f t="shared" ca="1" si="904"/>
        <v>273</v>
      </c>
      <c r="Z180" s="30">
        <f t="shared" ca="1" si="904"/>
        <v>123</v>
      </c>
      <c r="AA180" s="40">
        <v>4</v>
      </c>
      <c r="AB180" s="9" t="str">
        <f t="shared" ref="AB180:AE180" ca="1" si="905">INDIRECT(ADDRESS($AA180+1,AB$2,,,AB$1))</f>
        <v>AGUA LIMPA</v>
      </c>
      <c r="AC180" s="9" t="str">
        <f t="shared" ca="1" si="905"/>
        <v>AL</v>
      </c>
      <c r="AD180" s="9" t="str">
        <f t="shared" ca="1" si="905"/>
        <v>BELORIZONTE</v>
      </c>
      <c r="AE180" s="9" t="str">
        <f t="shared" ca="1" si="905"/>
        <v>BRASIL</v>
      </c>
      <c r="AF180" s="40">
        <v>3</v>
      </c>
      <c r="AG180" s="9" t="str">
        <f t="shared" ref="AG180:AL180" ca="1" si="906">INDIRECT(ADDRESS($AF180+1,AG$2,,,AG$1))</f>
        <v>JOÃO ALVES</v>
      </c>
      <c r="AH180" s="9" t="str">
        <f t="shared" ca="1" si="906"/>
        <v>JA</v>
      </c>
      <c r="AI180" s="9">
        <f t="shared" ca="1" si="906"/>
        <v>2187</v>
      </c>
      <c r="AJ180" s="9" t="str">
        <f t="shared" ca="1" si="906"/>
        <v>AGUIAR</v>
      </c>
      <c r="AK180" s="9" t="str">
        <f t="shared" ca="1" si="906"/>
        <v>CTBA</v>
      </c>
      <c r="AL180" s="9" t="str">
        <f t="shared" ca="1" si="906"/>
        <v>CTBA</v>
      </c>
      <c r="AM180" s="52">
        <v>1</v>
      </c>
      <c r="AN180" s="41">
        <v>5.2000000000000005E-2</v>
      </c>
      <c r="AO180" s="42">
        <f t="shared" ca="1" si="24"/>
        <v>273</v>
      </c>
      <c r="AP180" s="42">
        <f t="shared" ca="1" si="25"/>
        <v>123</v>
      </c>
      <c r="AQ180" s="42">
        <f t="shared" ca="1" si="26"/>
        <v>258.80399999999997</v>
      </c>
    </row>
    <row r="181" spans="1:43" ht="14">
      <c r="A181" s="9">
        <f t="shared" si="18"/>
        <v>180</v>
      </c>
      <c r="B181" s="9">
        <v>100</v>
      </c>
      <c r="C181" s="50">
        <v>42806</v>
      </c>
      <c r="D181" s="39">
        <v>42809</v>
      </c>
      <c r="E181" s="39">
        <v>42809</v>
      </c>
      <c r="F181" s="40">
        <v>70</v>
      </c>
      <c r="G181" s="7">
        <f t="shared" ref="G181:L181" ca="1" si="907">INDIRECT(ADDRESS($F181+1,G$2,,,G$1))</f>
        <v>42806</v>
      </c>
      <c r="H181" s="27">
        <f t="shared" ca="1" si="907"/>
        <v>42825</v>
      </c>
      <c r="I181" s="9">
        <f t="shared" ca="1" si="907"/>
        <v>1</v>
      </c>
      <c r="J181" s="9">
        <f t="shared" ca="1" si="907"/>
        <v>1</v>
      </c>
      <c r="K181" s="28">
        <f t="shared" ca="1" si="907"/>
        <v>42736</v>
      </c>
      <c r="L181" s="9">
        <f t="shared" ca="1" si="907"/>
        <v>1</v>
      </c>
      <c r="M181" s="40">
        <v>12</v>
      </c>
      <c r="N181" s="9" t="str">
        <f t="shared" ref="N181:R181" ca="1" si="908">INDIRECT(ADDRESS($M181+1,N$2,,,N$1))</f>
        <v>DON PERILO</v>
      </c>
      <c r="O181" s="9" t="str">
        <f t="shared" ca="1" si="908"/>
        <v>DPR</v>
      </c>
      <c r="P181" s="9" t="str">
        <f t="shared" ca="1" si="908"/>
        <v>AV CENTRAL, 665</v>
      </c>
      <c r="Q181" s="9" t="str">
        <f t="shared" ca="1" si="908"/>
        <v>CURITIBA</v>
      </c>
      <c r="R181" s="9" t="str">
        <f t="shared" ca="1" si="908"/>
        <v>PR</v>
      </c>
      <c r="S181" s="40">
        <v>2</v>
      </c>
      <c r="T181" s="9" t="str">
        <f t="shared" ref="T181:Z181" ca="1" si="909">INDIRECT(ADDRESS($S181+1,T$2,,,T$1))</f>
        <v>TINTO SUAVE</v>
      </c>
      <c r="U181" s="9" t="str">
        <f t="shared" ca="1" si="909"/>
        <v>TNT_SU</v>
      </c>
      <c r="V181" s="9" t="str">
        <f t="shared" ca="1" si="909"/>
        <v>VINHO TINTO</v>
      </c>
      <c r="W181" s="9" t="str">
        <f t="shared" ca="1" si="909"/>
        <v>12_BTL_0,75 l</v>
      </c>
      <c r="X181" s="29">
        <f t="shared" ca="1" si="909"/>
        <v>12</v>
      </c>
      <c r="Y181" s="30">
        <f t="shared" ca="1" si="909"/>
        <v>120</v>
      </c>
      <c r="Z181" s="30">
        <f t="shared" ca="1" si="909"/>
        <v>79</v>
      </c>
      <c r="AA181" s="40">
        <v>3</v>
      </c>
      <c r="AB181" s="9" t="str">
        <f t="shared" ref="AB181:AE181" ca="1" si="910">INDIRECT(ADDRESS($AA181+1,AB$2,,,AB$1))</f>
        <v>AGUIA</v>
      </c>
      <c r="AC181" s="9" t="str">
        <f t="shared" ca="1" si="910"/>
        <v>AG</v>
      </c>
      <c r="AD181" s="9" t="str">
        <f t="shared" ca="1" si="910"/>
        <v>PORTO ALEGRE</v>
      </c>
      <c r="AE181" s="9" t="str">
        <f t="shared" ca="1" si="910"/>
        <v>BRASIL</v>
      </c>
      <c r="AF181" s="40">
        <v>3</v>
      </c>
      <c r="AG181" s="9" t="str">
        <f t="shared" ref="AG181:AL181" ca="1" si="911">INDIRECT(ADDRESS($AF181+1,AG$2,,,AG$1))</f>
        <v>JOÃO ALVES</v>
      </c>
      <c r="AH181" s="9" t="str">
        <f t="shared" ca="1" si="911"/>
        <v>JA</v>
      </c>
      <c r="AI181" s="9">
        <f t="shared" ca="1" si="911"/>
        <v>2187</v>
      </c>
      <c r="AJ181" s="9" t="str">
        <f t="shared" ca="1" si="911"/>
        <v>AGUIAR</v>
      </c>
      <c r="AK181" s="9" t="str">
        <f t="shared" ca="1" si="911"/>
        <v>CTBA</v>
      </c>
      <c r="AL181" s="9" t="str">
        <f t="shared" ca="1" si="911"/>
        <v>CTBA</v>
      </c>
      <c r="AM181" s="52">
        <v>3</v>
      </c>
      <c r="AN181" s="41">
        <v>7.5999999999999998E-2</v>
      </c>
      <c r="AO181" s="42">
        <f t="shared" ca="1" si="24"/>
        <v>360</v>
      </c>
      <c r="AP181" s="42">
        <f t="shared" ca="1" si="25"/>
        <v>237</v>
      </c>
      <c r="AQ181" s="42">
        <f t="shared" ca="1" si="26"/>
        <v>332.64000000000004</v>
      </c>
    </row>
    <row r="182" spans="1:43" ht="14">
      <c r="A182" s="9">
        <f t="shared" si="18"/>
        <v>181</v>
      </c>
      <c r="B182" s="9">
        <v>101</v>
      </c>
      <c r="C182" s="50">
        <v>42809</v>
      </c>
      <c r="D182" s="39">
        <v>42812</v>
      </c>
      <c r="E182" s="39">
        <v>42813</v>
      </c>
      <c r="F182" s="40">
        <v>71</v>
      </c>
      <c r="G182" s="7">
        <f t="shared" ref="G182:L182" ca="1" si="912">INDIRECT(ADDRESS($F182+1,G$2,,,G$1))</f>
        <v>42807</v>
      </c>
      <c r="H182" s="27">
        <f t="shared" ca="1" si="912"/>
        <v>42825</v>
      </c>
      <c r="I182" s="9">
        <f t="shared" ca="1" si="912"/>
        <v>2</v>
      </c>
      <c r="J182" s="9">
        <f t="shared" ca="1" si="912"/>
        <v>1</v>
      </c>
      <c r="K182" s="28">
        <f t="shared" ca="1" si="912"/>
        <v>42736</v>
      </c>
      <c r="L182" s="9">
        <f t="shared" ca="1" si="912"/>
        <v>2</v>
      </c>
      <c r="M182" s="40">
        <v>13</v>
      </c>
      <c r="N182" s="9" t="str">
        <f t="shared" ref="N182:R182" ca="1" si="913">INDIRECT(ADDRESS($M182+1,N$2,,,N$1))</f>
        <v>DONA ZICA</v>
      </c>
      <c r="O182" s="9" t="str">
        <f t="shared" ca="1" si="913"/>
        <v>DZ</v>
      </c>
      <c r="P182" s="9" t="str">
        <f t="shared" ca="1" si="913"/>
        <v>LARGO DO ZÉ, 3342</v>
      </c>
      <c r="Q182" s="9" t="str">
        <f t="shared" ca="1" si="913"/>
        <v>PORTO ALEGRE</v>
      </c>
      <c r="R182" s="9" t="str">
        <f t="shared" ca="1" si="913"/>
        <v>RS</v>
      </c>
      <c r="S182" s="40">
        <v>21</v>
      </c>
      <c r="T182" s="9" t="str">
        <f t="shared" ref="T182:Z182" ca="1" si="914">INDIRECT(ADDRESS($S182+1,T$2,,,T$1))</f>
        <v>TINTO DE MESA</v>
      </c>
      <c r="U182" s="9" t="str">
        <f t="shared" ca="1" si="914"/>
        <v>TNT_MS_E</v>
      </c>
      <c r="V182" s="9" t="str">
        <f t="shared" ca="1" si="914"/>
        <v>VINHO TINTO</v>
      </c>
      <c r="W182" s="9" t="str">
        <f t="shared" ca="1" si="914"/>
        <v>4_TPK_2,0 l</v>
      </c>
      <c r="X182" s="29">
        <f t="shared" ca="1" si="914"/>
        <v>4</v>
      </c>
      <c r="Y182" s="30">
        <f t="shared" ca="1" si="914"/>
        <v>101</v>
      </c>
      <c r="Z182" s="30">
        <f t="shared" ca="1" si="914"/>
        <v>61</v>
      </c>
      <c r="AA182" s="40">
        <v>5</v>
      </c>
      <c r="AB182" s="9" t="str">
        <f t="shared" ref="AB182:AE182" ca="1" si="915">INDIRECT(ADDRESS($AA182+1,AB$2,,,AB$1))</f>
        <v>PARQUE SUL</v>
      </c>
      <c r="AC182" s="9" t="str">
        <f t="shared" ca="1" si="915"/>
        <v>PS</v>
      </c>
      <c r="AD182" s="9" t="str">
        <f t="shared" ca="1" si="915"/>
        <v>RIO DE JANEIRO</v>
      </c>
      <c r="AE182" s="9" t="str">
        <f t="shared" ca="1" si="915"/>
        <v>BRASIL</v>
      </c>
      <c r="AF182" s="40">
        <v>9</v>
      </c>
      <c r="AG182" s="9" t="str">
        <f t="shared" ref="AG182:AL182" ca="1" si="916">INDIRECT(ADDRESS($AF182+1,AG$2,,,AG$1))</f>
        <v>CARLOS JOSE</v>
      </c>
      <c r="AH182" s="9" t="str">
        <f t="shared" ca="1" si="916"/>
        <v>CJ</v>
      </c>
      <c r="AI182" s="9">
        <f t="shared" ca="1" si="916"/>
        <v>2177</v>
      </c>
      <c r="AJ182" s="9" t="str">
        <f t="shared" ca="1" si="916"/>
        <v>MENESES</v>
      </c>
      <c r="AK182" s="9" t="str">
        <f t="shared" ca="1" si="916"/>
        <v>BSB</v>
      </c>
      <c r="AL182" s="9" t="str">
        <f t="shared" ca="1" si="916"/>
        <v>BSB</v>
      </c>
      <c r="AM182" s="52">
        <v>3</v>
      </c>
      <c r="AN182" s="41">
        <v>5.5E-2</v>
      </c>
      <c r="AO182" s="42">
        <f t="shared" ca="1" si="24"/>
        <v>303</v>
      </c>
      <c r="AP182" s="42">
        <f t="shared" ca="1" si="25"/>
        <v>183</v>
      </c>
      <c r="AQ182" s="42">
        <f t="shared" ca="1" si="26"/>
        <v>286.33499999999998</v>
      </c>
    </row>
    <row r="183" spans="1:43" ht="14">
      <c r="A183" s="9">
        <f t="shared" si="18"/>
        <v>182</v>
      </c>
      <c r="B183" s="9">
        <v>101</v>
      </c>
      <c r="C183" s="50">
        <v>42809</v>
      </c>
      <c r="D183" s="39">
        <v>42812</v>
      </c>
      <c r="E183" s="39">
        <v>42813</v>
      </c>
      <c r="F183" s="40">
        <v>71</v>
      </c>
      <c r="G183" s="7">
        <f t="shared" ref="G183:L183" ca="1" si="917">INDIRECT(ADDRESS($F183+1,G$2,,,G$1))</f>
        <v>42807</v>
      </c>
      <c r="H183" s="27">
        <f t="shared" ca="1" si="917"/>
        <v>42825</v>
      </c>
      <c r="I183" s="9">
        <f t="shared" ca="1" si="917"/>
        <v>2</v>
      </c>
      <c r="J183" s="9">
        <f t="shared" ca="1" si="917"/>
        <v>1</v>
      </c>
      <c r="K183" s="28">
        <f t="shared" ca="1" si="917"/>
        <v>42736</v>
      </c>
      <c r="L183" s="9">
        <f t="shared" ca="1" si="917"/>
        <v>2</v>
      </c>
      <c r="M183" s="40">
        <v>13</v>
      </c>
      <c r="N183" s="9" t="str">
        <f t="shared" ref="N183:R183" ca="1" si="918">INDIRECT(ADDRESS($M183+1,N$2,,,N$1))</f>
        <v>DONA ZICA</v>
      </c>
      <c r="O183" s="9" t="str">
        <f t="shared" ca="1" si="918"/>
        <v>DZ</v>
      </c>
      <c r="P183" s="9" t="str">
        <f t="shared" ca="1" si="918"/>
        <v>LARGO DO ZÉ, 3342</v>
      </c>
      <c r="Q183" s="9" t="str">
        <f t="shared" ca="1" si="918"/>
        <v>PORTO ALEGRE</v>
      </c>
      <c r="R183" s="9" t="str">
        <f t="shared" ca="1" si="918"/>
        <v>RS</v>
      </c>
      <c r="S183" s="40">
        <v>22</v>
      </c>
      <c r="T183" s="9" t="str">
        <f t="shared" ref="T183:Z183" ca="1" si="919">INDIRECT(ADDRESS($S183+1,T$2,,,T$1))</f>
        <v>TINTO SUAVE</v>
      </c>
      <c r="U183" s="9" t="str">
        <f t="shared" ca="1" si="919"/>
        <v>TNT_SU_E</v>
      </c>
      <c r="V183" s="9" t="str">
        <f t="shared" ca="1" si="919"/>
        <v>VINHO TINTO</v>
      </c>
      <c r="W183" s="9" t="str">
        <f t="shared" ca="1" si="919"/>
        <v>4_TPK_2,0 l</v>
      </c>
      <c r="X183" s="29">
        <f t="shared" ca="1" si="919"/>
        <v>4</v>
      </c>
      <c r="Y183" s="30">
        <f t="shared" ca="1" si="919"/>
        <v>103.5</v>
      </c>
      <c r="Z183" s="30">
        <f t="shared" ca="1" si="919"/>
        <v>61</v>
      </c>
      <c r="AA183" s="40">
        <v>4</v>
      </c>
      <c r="AB183" s="9" t="str">
        <f t="shared" ref="AB183:AE183" ca="1" si="920">INDIRECT(ADDRESS($AA183+1,AB$2,,,AB$1))</f>
        <v>AGUA LIMPA</v>
      </c>
      <c r="AC183" s="9" t="str">
        <f t="shared" ca="1" si="920"/>
        <v>AL</v>
      </c>
      <c r="AD183" s="9" t="str">
        <f t="shared" ca="1" si="920"/>
        <v>BELORIZONTE</v>
      </c>
      <c r="AE183" s="9" t="str">
        <f t="shared" ca="1" si="920"/>
        <v>BRASIL</v>
      </c>
      <c r="AF183" s="40">
        <v>9</v>
      </c>
      <c r="AG183" s="9" t="str">
        <f t="shared" ref="AG183:AL183" ca="1" si="921">INDIRECT(ADDRESS($AF183+1,AG$2,,,AG$1))</f>
        <v>CARLOS JOSE</v>
      </c>
      <c r="AH183" s="9" t="str">
        <f t="shared" ca="1" si="921"/>
        <v>CJ</v>
      </c>
      <c r="AI183" s="9">
        <f t="shared" ca="1" si="921"/>
        <v>2177</v>
      </c>
      <c r="AJ183" s="9" t="str">
        <f t="shared" ca="1" si="921"/>
        <v>MENESES</v>
      </c>
      <c r="AK183" s="9" t="str">
        <f t="shared" ca="1" si="921"/>
        <v>BSB</v>
      </c>
      <c r="AL183" s="9" t="str">
        <f t="shared" ca="1" si="921"/>
        <v>BSB</v>
      </c>
      <c r="AM183" s="52">
        <v>3</v>
      </c>
      <c r="AN183" s="41">
        <v>0.121</v>
      </c>
      <c r="AO183" s="42">
        <f t="shared" ca="1" si="24"/>
        <v>310.5</v>
      </c>
      <c r="AP183" s="42">
        <f t="shared" ca="1" si="25"/>
        <v>183</v>
      </c>
      <c r="AQ183" s="42">
        <f t="shared" ca="1" si="26"/>
        <v>272.92950000000002</v>
      </c>
    </row>
    <row r="184" spans="1:43" ht="14">
      <c r="A184" s="9">
        <f t="shared" si="18"/>
        <v>183</v>
      </c>
      <c r="B184" s="9">
        <v>102</v>
      </c>
      <c r="C184" s="50">
        <v>42811</v>
      </c>
      <c r="D184" s="39">
        <v>42814</v>
      </c>
      <c r="E184" s="39">
        <v>42813</v>
      </c>
      <c r="F184" s="40">
        <v>71</v>
      </c>
      <c r="G184" s="7">
        <f t="shared" ref="G184:L184" ca="1" si="922">INDIRECT(ADDRESS($F184+1,G$2,,,G$1))</f>
        <v>42807</v>
      </c>
      <c r="H184" s="27">
        <f t="shared" ca="1" si="922"/>
        <v>42825</v>
      </c>
      <c r="I184" s="9">
        <f t="shared" ca="1" si="922"/>
        <v>2</v>
      </c>
      <c r="J184" s="9">
        <f t="shared" ca="1" si="922"/>
        <v>1</v>
      </c>
      <c r="K184" s="28">
        <f t="shared" ca="1" si="922"/>
        <v>42736</v>
      </c>
      <c r="L184" s="9">
        <f t="shared" ca="1" si="922"/>
        <v>2</v>
      </c>
      <c r="M184" s="40">
        <v>17</v>
      </c>
      <c r="N184" s="9" t="str">
        <f t="shared" ref="N184:R184" ca="1" si="923">INDIRECT(ADDRESS($M184+1,N$2,,,N$1))</f>
        <v>DONA DE CASA SUPERM LTDA</v>
      </c>
      <c r="O184" s="9" t="str">
        <f t="shared" ca="1" si="923"/>
        <v>DCSM</v>
      </c>
      <c r="P184" s="9" t="str">
        <f t="shared" ca="1" si="923"/>
        <v>RUA IPÊ AMARELO, 45</v>
      </c>
      <c r="Q184" s="9" t="str">
        <f t="shared" ca="1" si="923"/>
        <v>BRASÍLIA</v>
      </c>
      <c r="R184" s="9" t="str">
        <f t="shared" ca="1" si="923"/>
        <v>DF</v>
      </c>
      <c r="S184" s="40">
        <v>26</v>
      </c>
      <c r="T184" s="9" t="str">
        <f t="shared" ref="T184:Z184" ca="1" si="924">INDIRECT(ADDRESS($S184+1,T$2,,,T$1))</f>
        <v>SAUVIGNON BLANC</v>
      </c>
      <c r="U184" s="9" t="str">
        <f t="shared" ca="1" si="924"/>
        <v>SAVN_BL_E</v>
      </c>
      <c r="V184" s="9" t="str">
        <f t="shared" ca="1" si="924"/>
        <v>VINHO BRANCO</v>
      </c>
      <c r="W184" s="9" t="str">
        <f t="shared" ca="1" si="924"/>
        <v>4_TPK_2,0 l</v>
      </c>
      <c r="X184" s="29">
        <f t="shared" ca="1" si="924"/>
        <v>4</v>
      </c>
      <c r="Y184" s="30">
        <f t="shared" ca="1" si="924"/>
        <v>123</v>
      </c>
      <c r="Z184" s="30">
        <f t="shared" ca="1" si="924"/>
        <v>80</v>
      </c>
      <c r="AA184" s="40">
        <v>4</v>
      </c>
      <c r="AB184" s="9" t="str">
        <f t="shared" ref="AB184:AE184" ca="1" si="925">INDIRECT(ADDRESS($AA184+1,AB$2,,,AB$1))</f>
        <v>AGUA LIMPA</v>
      </c>
      <c r="AC184" s="9" t="str">
        <f t="shared" ca="1" si="925"/>
        <v>AL</v>
      </c>
      <c r="AD184" s="9" t="str">
        <f t="shared" ca="1" si="925"/>
        <v>BELORIZONTE</v>
      </c>
      <c r="AE184" s="9" t="str">
        <f t="shared" ca="1" si="925"/>
        <v>BRASIL</v>
      </c>
      <c r="AF184" s="40">
        <v>9</v>
      </c>
      <c r="AG184" s="9" t="str">
        <f t="shared" ref="AG184:AL184" ca="1" si="926">INDIRECT(ADDRESS($AF184+1,AG$2,,,AG$1))</f>
        <v>CARLOS JOSE</v>
      </c>
      <c r="AH184" s="9" t="str">
        <f t="shared" ca="1" si="926"/>
        <v>CJ</v>
      </c>
      <c r="AI184" s="9">
        <f t="shared" ca="1" si="926"/>
        <v>2177</v>
      </c>
      <c r="AJ184" s="9" t="str">
        <f t="shared" ca="1" si="926"/>
        <v>MENESES</v>
      </c>
      <c r="AK184" s="9" t="str">
        <f t="shared" ca="1" si="926"/>
        <v>BSB</v>
      </c>
      <c r="AL184" s="9" t="str">
        <f t="shared" ca="1" si="926"/>
        <v>BSB</v>
      </c>
      <c r="AM184" s="52">
        <v>2</v>
      </c>
      <c r="AN184" s="41">
        <v>5.0999999999999997E-2</v>
      </c>
      <c r="AO184" s="42">
        <f t="shared" ca="1" si="24"/>
        <v>246</v>
      </c>
      <c r="AP184" s="42">
        <f t="shared" ca="1" si="25"/>
        <v>160</v>
      </c>
      <c r="AQ184" s="42">
        <f t="shared" ca="1" si="26"/>
        <v>233.45399999999998</v>
      </c>
    </row>
    <row r="185" spans="1:43" ht="14">
      <c r="A185" s="9">
        <f t="shared" si="18"/>
        <v>184</v>
      </c>
      <c r="B185" s="9">
        <v>103</v>
      </c>
      <c r="C185" s="50">
        <v>42808</v>
      </c>
      <c r="D185" s="39">
        <v>42812</v>
      </c>
      <c r="E185" s="39">
        <v>42814</v>
      </c>
      <c r="F185" s="40">
        <v>71</v>
      </c>
      <c r="G185" s="7">
        <f t="shared" ref="G185:L185" ca="1" si="927">INDIRECT(ADDRESS($F185+1,G$2,,,G$1))</f>
        <v>42807</v>
      </c>
      <c r="H185" s="27">
        <f t="shared" ca="1" si="927"/>
        <v>42825</v>
      </c>
      <c r="I185" s="9">
        <f t="shared" ca="1" si="927"/>
        <v>2</v>
      </c>
      <c r="J185" s="9">
        <f t="shared" ca="1" si="927"/>
        <v>1</v>
      </c>
      <c r="K185" s="28">
        <f t="shared" ca="1" si="927"/>
        <v>42736</v>
      </c>
      <c r="L185" s="9">
        <f t="shared" ca="1" si="927"/>
        <v>2</v>
      </c>
      <c r="M185" s="40">
        <v>21</v>
      </c>
      <c r="N185" s="9" t="str">
        <f t="shared" ref="N185:R185" ca="1" si="928">INDIRECT(ADDRESS($M185+1,N$2,,,N$1))</f>
        <v>COZINHA MINEIRA REST.</v>
      </c>
      <c r="O185" s="9" t="str">
        <f t="shared" ca="1" si="928"/>
        <v>CMR</v>
      </c>
      <c r="P185" s="9" t="str">
        <f t="shared" ca="1" si="928"/>
        <v>RUA 7 DE SETEMBRO</v>
      </c>
      <c r="Q185" s="9" t="str">
        <f t="shared" ca="1" si="928"/>
        <v>BELORIZONTE</v>
      </c>
      <c r="R185" s="9" t="str">
        <f t="shared" ca="1" si="928"/>
        <v>MG</v>
      </c>
      <c r="S185" s="40">
        <v>2</v>
      </c>
      <c r="T185" s="9" t="str">
        <f t="shared" ref="T185:Z185" ca="1" si="929">INDIRECT(ADDRESS($S185+1,T$2,,,T$1))</f>
        <v>TINTO SUAVE</v>
      </c>
      <c r="U185" s="9" t="str">
        <f t="shared" ca="1" si="929"/>
        <v>TNT_SU</v>
      </c>
      <c r="V185" s="9" t="str">
        <f t="shared" ca="1" si="929"/>
        <v>VINHO TINTO</v>
      </c>
      <c r="W185" s="9" t="str">
        <f t="shared" ca="1" si="929"/>
        <v>12_BTL_0,75 l</v>
      </c>
      <c r="X185" s="29">
        <f t="shared" ca="1" si="929"/>
        <v>12</v>
      </c>
      <c r="Y185" s="30">
        <f t="shared" ca="1" si="929"/>
        <v>120</v>
      </c>
      <c r="Z185" s="30">
        <f t="shared" ca="1" si="929"/>
        <v>79</v>
      </c>
      <c r="AA185" s="40">
        <v>5</v>
      </c>
      <c r="AB185" s="9" t="str">
        <f t="shared" ref="AB185:AE185" ca="1" si="930">INDIRECT(ADDRESS($AA185+1,AB$2,,,AB$1))</f>
        <v>PARQUE SUL</v>
      </c>
      <c r="AC185" s="9" t="str">
        <f t="shared" ca="1" si="930"/>
        <v>PS</v>
      </c>
      <c r="AD185" s="9" t="str">
        <f t="shared" ca="1" si="930"/>
        <v>RIO DE JANEIRO</v>
      </c>
      <c r="AE185" s="9" t="str">
        <f t="shared" ca="1" si="930"/>
        <v>BRASIL</v>
      </c>
      <c r="AF185" s="40">
        <v>11</v>
      </c>
      <c r="AG185" s="9" t="str">
        <f t="shared" ref="AG185:AL185" ca="1" si="931">INDIRECT(ADDRESS($AF185+1,AG$2,,,AG$1))</f>
        <v>DEBORA CALIXTO</v>
      </c>
      <c r="AH185" s="9" t="str">
        <f t="shared" ca="1" si="931"/>
        <v>DC</v>
      </c>
      <c r="AI185" s="9">
        <f t="shared" ca="1" si="931"/>
        <v>2188</v>
      </c>
      <c r="AJ185" s="9" t="str">
        <f t="shared" ca="1" si="931"/>
        <v>ANTÔNIO</v>
      </c>
      <c r="AK185" s="9" t="str">
        <f t="shared" ca="1" si="931"/>
        <v>SPAULO</v>
      </c>
      <c r="AL185" s="9" t="str">
        <f t="shared" ca="1" si="931"/>
        <v>SPAULO</v>
      </c>
      <c r="AM185" s="52">
        <v>3</v>
      </c>
      <c r="AN185" s="41">
        <v>5.2000000000000005E-2</v>
      </c>
      <c r="AO185" s="42">
        <f t="shared" ca="1" si="24"/>
        <v>360</v>
      </c>
      <c r="AP185" s="42">
        <f t="shared" ca="1" si="25"/>
        <v>237</v>
      </c>
      <c r="AQ185" s="42">
        <f t="shared" ca="1" si="26"/>
        <v>341.28</v>
      </c>
    </row>
    <row r="186" spans="1:43" ht="14">
      <c r="A186" s="9">
        <f t="shared" si="18"/>
        <v>185</v>
      </c>
      <c r="B186" s="9">
        <v>104</v>
      </c>
      <c r="C186" s="50">
        <v>42810</v>
      </c>
      <c r="D186" s="39">
        <v>42813</v>
      </c>
      <c r="E186" s="39">
        <v>42811</v>
      </c>
      <c r="F186" s="40">
        <v>72</v>
      </c>
      <c r="G186" s="7">
        <f t="shared" ref="G186:L186" ca="1" si="932">INDIRECT(ADDRESS($F186+1,G$2,,,G$1))</f>
        <v>42808</v>
      </c>
      <c r="H186" s="27">
        <f t="shared" ca="1" si="932"/>
        <v>42825</v>
      </c>
      <c r="I186" s="9">
        <f t="shared" ca="1" si="932"/>
        <v>3</v>
      </c>
      <c r="J186" s="9">
        <f t="shared" ca="1" si="932"/>
        <v>1</v>
      </c>
      <c r="K186" s="28">
        <f t="shared" ca="1" si="932"/>
        <v>42736</v>
      </c>
      <c r="L186" s="9">
        <f t="shared" ca="1" si="932"/>
        <v>3</v>
      </c>
      <c r="M186" s="40">
        <v>27</v>
      </c>
      <c r="N186" s="9" t="str">
        <f t="shared" ref="N186:R186" ca="1" si="933">INDIRECT(ADDRESS($M186+1,N$2,,,N$1))</f>
        <v>ROMA RESTAURANTE</v>
      </c>
      <c r="O186" s="9" t="str">
        <f t="shared" ca="1" si="933"/>
        <v>RRT</v>
      </c>
      <c r="P186" s="9" t="str">
        <f t="shared" ca="1" si="933"/>
        <v>RUA NONA ITALIA, 44</v>
      </c>
      <c r="Q186" s="9" t="str">
        <f t="shared" ca="1" si="933"/>
        <v>CURITIBA</v>
      </c>
      <c r="R186" s="9" t="str">
        <f t="shared" ca="1" si="933"/>
        <v>PR</v>
      </c>
      <c r="S186" s="40">
        <v>13</v>
      </c>
      <c r="T186" s="9" t="str">
        <f t="shared" ref="T186:Z186" ca="1" si="934">INDIRECT(ADDRESS($S186+1,T$2,,,T$1))</f>
        <v>CHARDONNAY RESERVA</v>
      </c>
      <c r="U186" s="9" t="str">
        <f t="shared" ca="1" si="934"/>
        <v>CHDN_RS</v>
      </c>
      <c r="V186" s="9" t="str">
        <f t="shared" ca="1" si="934"/>
        <v>VINHO BRANCO</v>
      </c>
      <c r="W186" s="9" t="str">
        <f t="shared" ca="1" si="934"/>
        <v>12_BTL_0,75 l</v>
      </c>
      <c r="X186" s="29">
        <f t="shared" ca="1" si="934"/>
        <v>12</v>
      </c>
      <c r="Y186" s="30">
        <f t="shared" ca="1" si="934"/>
        <v>198</v>
      </c>
      <c r="Z186" s="30">
        <f t="shared" ca="1" si="934"/>
        <v>99</v>
      </c>
      <c r="AA186" s="40">
        <v>5</v>
      </c>
      <c r="AB186" s="9" t="str">
        <f t="shared" ref="AB186:AE186" ca="1" si="935">INDIRECT(ADDRESS($AA186+1,AB$2,,,AB$1))</f>
        <v>PARQUE SUL</v>
      </c>
      <c r="AC186" s="9" t="str">
        <f t="shared" ca="1" si="935"/>
        <v>PS</v>
      </c>
      <c r="AD186" s="9" t="str">
        <f t="shared" ca="1" si="935"/>
        <v>RIO DE JANEIRO</v>
      </c>
      <c r="AE186" s="9" t="str">
        <f t="shared" ca="1" si="935"/>
        <v>BRASIL</v>
      </c>
      <c r="AF186" s="40">
        <v>11</v>
      </c>
      <c r="AG186" s="9" t="str">
        <f t="shared" ref="AG186:AL186" ca="1" si="936">INDIRECT(ADDRESS($AF186+1,AG$2,,,AG$1))</f>
        <v>DEBORA CALIXTO</v>
      </c>
      <c r="AH186" s="9" t="str">
        <f t="shared" ca="1" si="936"/>
        <v>DC</v>
      </c>
      <c r="AI186" s="9">
        <f t="shared" ca="1" si="936"/>
        <v>2188</v>
      </c>
      <c r="AJ186" s="9" t="str">
        <f t="shared" ca="1" si="936"/>
        <v>ANTÔNIO</v>
      </c>
      <c r="AK186" s="9" t="str">
        <f t="shared" ca="1" si="936"/>
        <v>SPAULO</v>
      </c>
      <c r="AL186" s="9" t="str">
        <f t="shared" ca="1" si="936"/>
        <v>SPAULO</v>
      </c>
      <c r="AM186" s="52">
        <v>2</v>
      </c>
      <c r="AN186" s="41">
        <v>0</v>
      </c>
      <c r="AO186" s="42">
        <f t="shared" ca="1" si="24"/>
        <v>396</v>
      </c>
      <c r="AP186" s="42">
        <f t="shared" ca="1" si="25"/>
        <v>198</v>
      </c>
      <c r="AQ186" s="42">
        <f t="shared" ca="1" si="26"/>
        <v>396</v>
      </c>
    </row>
    <row r="187" spans="1:43" ht="14">
      <c r="A187" s="9">
        <f t="shared" si="18"/>
        <v>186</v>
      </c>
      <c r="B187" s="9">
        <v>105</v>
      </c>
      <c r="C187" s="50">
        <v>42813</v>
      </c>
      <c r="D187" s="39">
        <v>42816</v>
      </c>
      <c r="E187" s="39">
        <v>42818</v>
      </c>
      <c r="F187" s="40">
        <v>73</v>
      </c>
      <c r="G187" s="7">
        <f t="shared" ref="G187:L187" ca="1" si="937">INDIRECT(ADDRESS($F187+1,G$2,,,G$1))</f>
        <v>42809</v>
      </c>
      <c r="H187" s="27">
        <f t="shared" ca="1" si="937"/>
        <v>42825</v>
      </c>
      <c r="I187" s="9">
        <f t="shared" ca="1" si="937"/>
        <v>4</v>
      </c>
      <c r="J187" s="9">
        <f t="shared" ca="1" si="937"/>
        <v>1</v>
      </c>
      <c r="K187" s="28">
        <f t="shared" ca="1" si="937"/>
        <v>42736</v>
      </c>
      <c r="L187" s="9">
        <f t="shared" ca="1" si="937"/>
        <v>4</v>
      </c>
      <c r="M187" s="40">
        <v>24</v>
      </c>
      <c r="N187" s="9" t="str">
        <f t="shared" ref="N187:R187" ca="1" si="938">INDIRECT(ADDRESS($M187+1,N$2,,,N$1))</f>
        <v>ADEGA SÃO PERIGON</v>
      </c>
      <c r="O187" s="9" t="str">
        <f t="shared" ca="1" si="938"/>
        <v>DSP</v>
      </c>
      <c r="P187" s="9" t="str">
        <f t="shared" ca="1" si="938"/>
        <v>SHOPPING DA BARRA</v>
      </c>
      <c r="Q187" s="9" t="str">
        <f t="shared" ca="1" si="938"/>
        <v>RIO DE JANEIRO</v>
      </c>
      <c r="R187" s="9" t="str">
        <f t="shared" ca="1" si="938"/>
        <v>RJ</v>
      </c>
      <c r="S187" s="40">
        <v>24</v>
      </c>
      <c r="T187" s="9" t="str">
        <f t="shared" ref="T187:Z187" ca="1" si="939">INDIRECT(ADDRESS($S187+1,T$2,,,T$1))</f>
        <v>CARMENERE</v>
      </c>
      <c r="U187" s="9" t="str">
        <f t="shared" ca="1" si="939"/>
        <v>CRMN_E</v>
      </c>
      <c r="V187" s="9" t="str">
        <f t="shared" ca="1" si="939"/>
        <v>VINHO TINTO</v>
      </c>
      <c r="W187" s="9" t="str">
        <f t="shared" ca="1" si="939"/>
        <v>4_TPK_2,0 l</v>
      </c>
      <c r="X187" s="29">
        <f t="shared" ca="1" si="939"/>
        <v>4</v>
      </c>
      <c r="Y187" s="30">
        <f t="shared" ca="1" si="939"/>
        <v>123</v>
      </c>
      <c r="Z187" s="30">
        <f t="shared" ca="1" si="939"/>
        <v>12</v>
      </c>
      <c r="AA187" s="40">
        <v>5</v>
      </c>
      <c r="AB187" s="9" t="str">
        <f t="shared" ref="AB187:AE187" ca="1" si="940">INDIRECT(ADDRESS($AA187+1,AB$2,,,AB$1))</f>
        <v>PARQUE SUL</v>
      </c>
      <c r="AC187" s="9" t="str">
        <f t="shared" ca="1" si="940"/>
        <v>PS</v>
      </c>
      <c r="AD187" s="9" t="str">
        <f t="shared" ca="1" si="940"/>
        <v>RIO DE JANEIRO</v>
      </c>
      <c r="AE187" s="9" t="str">
        <f t="shared" ca="1" si="940"/>
        <v>BRASIL</v>
      </c>
      <c r="AF187" s="40">
        <v>13</v>
      </c>
      <c r="AG187" s="9" t="str">
        <f t="shared" ref="AG187:AL187" ca="1" si="941">INDIRECT(ADDRESS($AF187+1,AG$2,,,AG$1))</f>
        <v>THAIS LETICIA</v>
      </c>
      <c r="AH187" s="9" t="str">
        <f t="shared" ca="1" si="941"/>
        <v>TL</v>
      </c>
      <c r="AI187" s="9">
        <f t="shared" ca="1" si="941"/>
        <v>2154</v>
      </c>
      <c r="AJ187" s="9" t="str">
        <f t="shared" ca="1" si="941"/>
        <v>ANTÔNIO</v>
      </c>
      <c r="AK187" s="9" t="str">
        <f t="shared" ca="1" si="941"/>
        <v>SPAULO</v>
      </c>
      <c r="AL187" s="9" t="str">
        <f t="shared" ca="1" si="941"/>
        <v>SPAULO</v>
      </c>
      <c r="AM187" s="52">
        <v>3</v>
      </c>
      <c r="AN187" s="41">
        <v>5.0999999999999997E-2</v>
      </c>
      <c r="AO187" s="42">
        <f t="shared" ca="1" si="24"/>
        <v>369</v>
      </c>
      <c r="AP187" s="42">
        <f t="shared" ca="1" si="25"/>
        <v>36</v>
      </c>
      <c r="AQ187" s="42">
        <f t="shared" ca="1" si="26"/>
        <v>350.18099999999998</v>
      </c>
    </row>
    <row r="188" spans="1:43" ht="14">
      <c r="A188" s="9">
        <f t="shared" si="18"/>
        <v>187</v>
      </c>
      <c r="B188" s="9">
        <v>106</v>
      </c>
      <c r="C188" s="50">
        <v>42814</v>
      </c>
      <c r="D188" s="39">
        <v>42820</v>
      </c>
      <c r="E188" s="39">
        <v>42822</v>
      </c>
      <c r="F188" s="40">
        <v>74</v>
      </c>
      <c r="G188" s="7">
        <f t="shared" ref="G188:L188" ca="1" si="942">INDIRECT(ADDRESS($F188+1,G$2,,,G$1))</f>
        <v>42810</v>
      </c>
      <c r="H188" s="27">
        <f t="shared" ca="1" si="942"/>
        <v>42825</v>
      </c>
      <c r="I188" s="9">
        <f t="shared" ca="1" si="942"/>
        <v>5</v>
      </c>
      <c r="J188" s="9">
        <f t="shared" ca="1" si="942"/>
        <v>1</v>
      </c>
      <c r="K188" s="28">
        <f t="shared" ca="1" si="942"/>
        <v>42736</v>
      </c>
      <c r="L188" s="9">
        <f t="shared" ca="1" si="942"/>
        <v>5</v>
      </c>
      <c r="M188" s="40">
        <v>31</v>
      </c>
      <c r="N188" s="9" t="str">
        <f t="shared" ref="N188:R188" ca="1" si="943">INDIRECT(ADDRESS($M188+1,N$2,,,N$1))</f>
        <v>COMPANHIA CEARENSE DE DISTRIBUIÇÃO</v>
      </c>
      <c r="O188" s="9" t="str">
        <f t="shared" ca="1" si="943"/>
        <v>CCD</v>
      </c>
      <c r="P188" s="9" t="str">
        <f t="shared" ca="1" si="943"/>
        <v>AV. DO FUTURO, 3342</v>
      </c>
      <c r="Q188" s="9" t="str">
        <f t="shared" ca="1" si="943"/>
        <v>FORTALEZA</v>
      </c>
      <c r="R188" s="9" t="str">
        <f t="shared" ca="1" si="943"/>
        <v>CE</v>
      </c>
      <c r="S188" s="40">
        <v>6</v>
      </c>
      <c r="T188" s="9" t="str">
        <f t="shared" ref="T188:Z188" ca="1" si="944">INDIRECT(ADDRESS($S188+1,T$2,,,T$1))</f>
        <v>SAUVIGNON</v>
      </c>
      <c r="U188" s="9" t="str">
        <f t="shared" ca="1" si="944"/>
        <v>SAVN</v>
      </c>
      <c r="V188" s="9" t="str">
        <f t="shared" ca="1" si="944"/>
        <v>VINHO TINTO</v>
      </c>
      <c r="W188" s="9" t="str">
        <f t="shared" ca="1" si="944"/>
        <v>12_BTL_0,75 l</v>
      </c>
      <c r="X188" s="29">
        <f t="shared" ca="1" si="944"/>
        <v>12</v>
      </c>
      <c r="Y188" s="30">
        <f t="shared" ca="1" si="944"/>
        <v>150</v>
      </c>
      <c r="Z188" s="30">
        <f t="shared" ca="1" si="944"/>
        <v>89</v>
      </c>
      <c r="AA188" s="40">
        <v>4</v>
      </c>
      <c r="AB188" s="9" t="str">
        <f t="shared" ref="AB188:AE188" ca="1" si="945">INDIRECT(ADDRESS($AA188+1,AB$2,,,AB$1))</f>
        <v>AGUA LIMPA</v>
      </c>
      <c r="AC188" s="9" t="str">
        <f t="shared" ca="1" si="945"/>
        <v>AL</v>
      </c>
      <c r="AD188" s="9" t="str">
        <f t="shared" ca="1" si="945"/>
        <v>BELORIZONTE</v>
      </c>
      <c r="AE188" s="9" t="str">
        <f t="shared" ca="1" si="945"/>
        <v>BRASIL</v>
      </c>
      <c r="AF188" s="40">
        <v>2</v>
      </c>
      <c r="AG188" s="9" t="str">
        <f t="shared" ref="AG188:AL188" ca="1" si="946">INDIRECT(ADDRESS($AF188+1,AG$2,,,AG$1))</f>
        <v>RIBAMAR NOGUEIRA</v>
      </c>
      <c r="AH188" s="9" t="str">
        <f t="shared" ca="1" si="946"/>
        <v>RN</v>
      </c>
      <c r="AI188" s="9">
        <f t="shared" ca="1" si="946"/>
        <v>2432</v>
      </c>
      <c r="AJ188" s="9" t="str">
        <f t="shared" ca="1" si="946"/>
        <v>AGUIAR</v>
      </c>
      <c r="AK188" s="9" t="str">
        <f t="shared" ca="1" si="946"/>
        <v>CTBA</v>
      </c>
      <c r="AL188" s="9" t="str">
        <f t="shared" ca="1" si="946"/>
        <v>CTBA</v>
      </c>
      <c r="AM188" s="52">
        <v>2</v>
      </c>
      <c r="AN188" s="41">
        <v>7.2000000000000008E-2</v>
      </c>
      <c r="AO188" s="42">
        <f t="shared" ca="1" si="24"/>
        <v>300</v>
      </c>
      <c r="AP188" s="42">
        <f t="shared" ca="1" si="25"/>
        <v>178</v>
      </c>
      <c r="AQ188" s="42">
        <f t="shared" ca="1" si="26"/>
        <v>278.39999999999998</v>
      </c>
    </row>
    <row r="189" spans="1:43" ht="14">
      <c r="A189" s="9">
        <f t="shared" si="18"/>
        <v>188</v>
      </c>
      <c r="B189" s="9">
        <v>107</v>
      </c>
      <c r="C189" s="50">
        <v>42810</v>
      </c>
      <c r="D189" s="39">
        <v>42816</v>
      </c>
      <c r="E189" s="39">
        <v>42817</v>
      </c>
      <c r="F189" s="40">
        <v>74</v>
      </c>
      <c r="G189" s="7">
        <f t="shared" ref="G189:L189" ca="1" si="947">INDIRECT(ADDRESS($F189+1,G$2,,,G$1))</f>
        <v>42810</v>
      </c>
      <c r="H189" s="27">
        <f t="shared" ca="1" si="947"/>
        <v>42825</v>
      </c>
      <c r="I189" s="9">
        <f t="shared" ca="1" si="947"/>
        <v>5</v>
      </c>
      <c r="J189" s="9">
        <f t="shared" ca="1" si="947"/>
        <v>1</v>
      </c>
      <c r="K189" s="28">
        <f t="shared" ca="1" si="947"/>
        <v>42736</v>
      </c>
      <c r="L189" s="9">
        <f t="shared" ca="1" si="947"/>
        <v>5</v>
      </c>
      <c r="M189" s="40">
        <v>25</v>
      </c>
      <c r="N189" s="9" t="str">
        <f t="shared" ref="N189:R189" ca="1" si="948">INDIRECT(ADDRESS($M189+1,N$2,,,N$1))</f>
        <v>ATLANTIS SUPERMERCADOS</v>
      </c>
      <c r="O189" s="9" t="str">
        <f t="shared" ca="1" si="948"/>
        <v>ASM</v>
      </c>
      <c r="P189" s="9" t="str">
        <f t="shared" ca="1" si="948"/>
        <v>AV. ATLANTICA, 182</v>
      </c>
      <c r="Q189" s="9" t="str">
        <f t="shared" ca="1" si="948"/>
        <v>RIO DE JANEIRO</v>
      </c>
      <c r="R189" s="9" t="str">
        <f t="shared" ca="1" si="948"/>
        <v>RJ</v>
      </c>
      <c r="S189" s="40">
        <v>15</v>
      </c>
      <c r="T189" s="9" t="str">
        <f t="shared" ref="T189:Z189" ca="1" si="949">INDIRECT(ADDRESS($S189+1,T$2,,,T$1))</f>
        <v>ESPUMANTE BRUTT RESERVA</v>
      </c>
      <c r="U189" s="9" t="str">
        <f t="shared" ca="1" si="949"/>
        <v>ES_BRT_RS</v>
      </c>
      <c r="V189" s="9" t="str">
        <f t="shared" ca="1" si="949"/>
        <v>ESPUMANTE</v>
      </c>
      <c r="W189" s="9" t="str">
        <f t="shared" ca="1" si="949"/>
        <v>12_BTL_0,75 l</v>
      </c>
      <c r="X189" s="29">
        <f t="shared" ca="1" si="949"/>
        <v>12</v>
      </c>
      <c r="Y189" s="30">
        <f t="shared" ca="1" si="949"/>
        <v>273</v>
      </c>
      <c r="Z189" s="30">
        <f t="shared" ca="1" si="949"/>
        <v>132</v>
      </c>
      <c r="AA189" s="40">
        <v>4</v>
      </c>
      <c r="AB189" s="9" t="str">
        <f t="shared" ref="AB189:AE189" ca="1" si="950">INDIRECT(ADDRESS($AA189+1,AB$2,,,AB$1))</f>
        <v>AGUA LIMPA</v>
      </c>
      <c r="AC189" s="9" t="str">
        <f t="shared" ca="1" si="950"/>
        <v>AL</v>
      </c>
      <c r="AD189" s="9" t="str">
        <f t="shared" ca="1" si="950"/>
        <v>BELORIZONTE</v>
      </c>
      <c r="AE189" s="9" t="str">
        <f t="shared" ca="1" si="950"/>
        <v>BRASIL</v>
      </c>
      <c r="AF189" s="40">
        <v>2</v>
      </c>
      <c r="AG189" s="9" t="str">
        <f t="shared" ref="AG189:AL189" ca="1" si="951">INDIRECT(ADDRESS($AF189+1,AG$2,,,AG$1))</f>
        <v>RIBAMAR NOGUEIRA</v>
      </c>
      <c r="AH189" s="9" t="str">
        <f t="shared" ca="1" si="951"/>
        <v>RN</v>
      </c>
      <c r="AI189" s="9">
        <f t="shared" ca="1" si="951"/>
        <v>2432</v>
      </c>
      <c r="AJ189" s="9" t="str">
        <f t="shared" ca="1" si="951"/>
        <v>AGUIAR</v>
      </c>
      <c r="AK189" s="9" t="str">
        <f t="shared" ca="1" si="951"/>
        <v>CTBA</v>
      </c>
      <c r="AL189" s="9" t="str">
        <f t="shared" ca="1" si="951"/>
        <v>CTBA</v>
      </c>
      <c r="AM189" s="52">
        <v>1</v>
      </c>
      <c r="AN189" s="41">
        <v>7.6999999999999999E-2</v>
      </c>
      <c r="AO189" s="42">
        <f t="shared" ca="1" si="24"/>
        <v>273</v>
      </c>
      <c r="AP189" s="42">
        <f t="shared" ca="1" si="25"/>
        <v>132</v>
      </c>
      <c r="AQ189" s="42">
        <f t="shared" ca="1" si="26"/>
        <v>251.97900000000001</v>
      </c>
    </row>
    <row r="190" spans="1:43" ht="14">
      <c r="A190" s="9">
        <f t="shared" si="18"/>
        <v>189</v>
      </c>
      <c r="B190" s="9">
        <v>107</v>
      </c>
      <c r="C190" s="50">
        <v>42810</v>
      </c>
      <c r="D190" s="39">
        <v>42816</v>
      </c>
      <c r="E190" s="39">
        <v>42817</v>
      </c>
      <c r="F190" s="40">
        <v>74</v>
      </c>
      <c r="G190" s="7">
        <f t="shared" ref="G190:L190" ca="1" si="952">INDIRECT(ADDRESS($F190+1,G$2,,,G$1))</f>
        <v>42810</v>
      </c>
      <c r="H190" s="27">
        <f t="shared" ca="1" si="952"/>
        <v>42825</v>
      </c>
      <c r="I190" s="9">
        <f t="shared" ca="1" si="952"/>
        <v>5</v>
      </c>
      <c r="J190" s="9">
        <f t="shared" ca="1" si="952"/>
        <v>1</v>
      </c>
      <c r="K190" s="28">
        <f t="shared" ca="1" si="952"/>
        <v>42736</v>
      </c>
      <c r="L190" s="9">
        <f t="shared" ca="1" si="952"/>
        <v>5</v>
      </c>
      <c r="M190" s="40">
        <v>25</v>
      </c>
      <c r="N190" s="9" t="str">
        <f t="shared" ref="N190:R190" ca="1" si="953">INDIRECT(ADDRESS($M190+1,N$2,,,N$1))</f>
        <v>ATLANTIS SUPERMERCADOS</v>
      </c>
      <c r="O190" s="9" t="str">
        <f t="shared" ca="1" si="953"/>
        <v>ASM</v>
      </c>
      <c r="P190" s="9" t="str">
        <f t="shared" ca="1" si="953"/>
        <v>AV. ATLANTICA, 182</v>
      </c>
      <c r="Q190" s="9" t="str">
        <f t="shared" ca="1" si="953"/>
        <v>RIO DE JANEIRO</v>
      </c>
      <c r="R190" s="9" t="str">
        <f t="shared" ca="1" si="953"/>
        <v>RJ</v>
      </c>
      <c r="S190" s="40">
        <v>1</v>
      </c>
      <c r="T190" s="9" t="str">
        <f t="shared" ref="T190:Z190" ca="1" si="954">INDIRECT(ADDRESS($S190+1,T$2,,,T$1))</f>
        <v>TINTO DE MESA</v>
      </c>
      <c r="U190" s="9" t="str">
        <f t="shared" ca="1" si="954"/>
        <v>TNT_MS</v>
      </c>
      <c r="V190" s="9" t="str">
        <f t="shared" ca="1" si="954"/>
        <v>VINHO TINTO</v>
      </c>
      <c r="W190" s="9" t="str">
        <f t="shared" ca="1" si="954"/>
        <v>12_BTL_0,75 l</v>
      </c>
      <c r="X190" s="29">
        <f t="shared" ca="1" si="954"/>
        <v>12</v>
      </c>
      <c r="Y190" s="43">
        <f t="shared" ca="1" si="954"/>
        <v>120.4</v>
      </c>
      <c r="Z190" s="43">
        <f t="shared" ca="1" si="954"/>
        <v>77</v>
      </c>
      <c r="AA190" s="40">
        <v>1</v>
      </c>
      <c r="AB190" s="9" t="str">
        <f t="shared" ref="AB190:AE190" ca="1" si="955">INDIRECT(ADDRESS($AA190+1,AB$2,,,AB$1))</f>
        <v>CAMPO BELO</v>
      </c>
      <c r="AC190" s="9" t="str">
        <f t="shared" ca="1" si="955"/>
        <v>CB</v>
      </c>
      <c r="AD190" s="9" t="str">
        <f t="shared" ca="1" si="955"/>
        <v>SÃO PAULO</v>
      </c>
      <c r="AE190" s="9" t="str">
        <f t="shared" ca="1" si="955"/>
        <v>BRASIL</v>
      </c>
      <c r="AF190" s="40">
        <v>2</v>
      </c>
      <c r="AG190" s="9" t="str">
        <f t="shared" ref="AG190:AL190" ca="1" si="956">INDIRECT(ADDRESS($AF190+1,AG$2,,,AG$1))</f>
        <v>RIBAMAR NOGUEIRA</v>
      </c>
      <c r="AH190" s="9" t="str">
        <f t="shared" ca="1" si="956"/>
        <v>RN</v>
      </c>
      <c r="AI190" s="9">
        <f t="shared" ca="1" si="956"/>
        <v>2432</v>
      </c>
      <c r="AJ190" s="9" t="str">
        <f t="shared" ca="1" si="956"/>
        <v>AGUIAR</v>
      </c>
      <c r="AK190" s="9" t="str">
        <f t="shared" ca="1" si="956"/>
        <v>CTBA</v>
      </c>
      <c r="AL190" s="9" t="str">
        <f t="shared" ca="1" si="956"/>
        <v>CTBA</v>
      </c>
      <c r="AM190" s="52">
        <v>2</v>
      </c>
      <c r="AN190" s="41">
        <v>4.0999999999999995E-2</v>
      </c>
      <c r="AO190" s="42">
        <f t="shared" ca="1" si="24"/>
        <v>240.8</v>
      </c>
      <c r="AP190" s="42">
        <f t="shared" ca="1" si="25"/>
        <v>154</v>
      </c>
      <c r="AQ190" s="42">
        <f t="shared" ca="1" si="26"/>
        <v>230.9272</v>
      </c>
    </row>
    <row r="191" spans="1:43" ht="14">
      <c r="A191" s="9">
        <f t="shared" si="18"/>
        <v>190</v>
      </c>
      <c r="B191" s="9">
        <v>108</v>
      </c>
      <c r="C191" s="50">
        <v>42814</v>
      </c>
      <c r="D191" s="39">
        <v>42817</v>
      </c>
      <c r="E191" s="39">
        <v>42816</v>
      </c>
      <c r="F191" s="40">
        <v>75</v>
      </c>
      <c r="G191" s="7">
        <f t="shared" ref="G191:L191" ca="1" si="957">INDIRECT(ADDRESS($F191+1,G$2,,,G$1))</f>
        <v>42811</v>
      </c>
      <c r="H191" s="27">
        <f t="shared" ca="1" si="957"/>
        <v>42825</v>
      </c>
      <c r="I191" s="9">
        <f t="shared" ca="1" si="957"/>
        <v>6</v>
      </c>
      <c r="J191" s="9">
        <f t="shared" ca="1" si="957"/>
        <v>1</v>
      </c>
      <c r="K191" s="28">
        <f t="shared" ca="1" si="957"/>
        <v>42736</v>
      </c>
      <c r="L191" s="9">
        <f t="shared" ca="1" si="957"/>
        <v>6</v>
      </c>
      <c r="M191" s="40">
        <v>5</v>
      </c>
      <c r="N191" s="9" t="str">
        <f t="shared" ref="N191:R191" ca="1" si="958">INDIRECT(ADDRESS($M191+1,N$2,,,N$1))</f>
        <v>ULTRA BOX</v>
      </c>
      <c r="O191" s="9" t="str">
        <f t="shared" ca="1" si="958"/>
        <v>UBX</v>
      </c>
      <c r="P191" s="9" t="str">
        <f t="shared" ca="1" si="958"/>
        <v>RUA Z, 32</v>
      </c>
      <c r="Q191" s="9" t="str">
        <f t="shared" ca="1" si="958"/>
        <v>RIBEIRÃO PRETO</v>
      </c>
      <c r="R191" s="9" t="str">
        <f t="shared" ca="1" si="958"/>
        <v>SP</v>
      </c>
      <c r="S191" s="40">
        <v>13</v>
      </c>
      <c r="T191" s="9" t="str">
        <f t="shared" ref="T191:Z191" ca="1" si="959">INDIRECT(ADDRESS($S191+1,T$2,,,T$1))</f>
        <v>CHARDONNAY RESERVA</v>
      </c>
      <c r="U191" s="9" t="str">
        <f t="shared" ca="1" si="959"/>
        <v>CHDN_RS</v>
      </c>
      <c r="V191" s="9" t="str">
        <f t="shared" ca="1" si="959"/>
        <v>VINHO BRANCO</v>
      </c>
      <c r="W191" s="9" t="str">
        <f t="shared" ca="1" si="959"/>
        <v>12_BTL_0,75 l</v>
      </c>
      <c r="X191" s="29">
        <f t="shared" ca="1" si="959"/>
        <v>12</v>
      </c>
      <c r="Y191" s="30">
        <f t="shared" ca="1" si="959"/>
        <v>198</v>
      </c>
      <c r="Z191" s="30">
        <f t="shared" ca="1" si="959"/>
        <v>99</v>
      </c>
      <c r="AA191" s="40">
        <v>2</v>
      </c>
      <c r="AB191" s="9" t="str">
        <f t="shared" ref="AB191:AE191" ca="1" si="960">INDIRECT(ADDRESS($AA191+1,AB$2,,,AB$1))</f>
        <v>MARTE</v>
      </c>
      <c r="AC191" s="9" t="str">
        <f t="shared" ca="1" si="960"/>
        <v>MT</v>
      </c>
      <c r="AD191" s="9" t="str">
        <f t="shared" ca="1" si="960"/>
        <v>CURITIBA</v>
      </c>
      <c r="AE191" s="9" t="str">
        <f t="shared" ca="1" si="960"/>
        <v>BRASIL</v>
      </c>
      <c r="AF191" s="40">
        <v>2</v>
      </c>
      <c r="AG191" s="9" t="str">
        <f t="shared" ref="AG191:AL191" ca="1" si="961">INDIRECT(ADDRESS($AF191+1,AG$2,,,AG$1))</f>
        <v>RIBAMAR NOGUEIRA</v>
      </c>
      <c r="AH191" s="9" t="str">
        <f t="shared" ca="1" si="961"/>
        <v>RN</v>
      </c>
      <c r="AI191" s="9">
        <f t="shared" ca="1" si="961"/>
        <v>2432</v>
      </c>
      <c r="AJ191" s="9" t="str">
        <f t="shared" ca="1" si="961"/>
        <v>AGUIAR</v>
      </c>
      <c r="AK191" s="9" t="str">
        <f t="shared" ca="1" si="961"/>
        <v>CTBA</v>
      </c>
      <c r="AL191" s="9" t="str">
        <f t="shared" ca="1" si="961"/>
        <v>CTBA</v>
      </c>
      <c r="AM191" s="52">
        <v>2</v>
      </c>
      <c r="AN191" s="41">
        <v>4.0000000000000001E-3</v>
      </c>
      <c r="AO191" s="42">
        <f t="shared" ca="1" si="24"/>
        <v>396</v>
      </c>
      <c r="AP191" s="42">
        <f t="shared" ca="1" si="25"/>
        <v>198</v>
      </c>
      <c r="AQ191" s="42">
        <f t="shared" ca="1" si="26"/>
        <v>394.416</v>
      </c>
    </row>
    <row r="192" spans="1:43" ht="14">
      <c r="A192" s="9">
        <f t="shared" si="18"/>
        <v>191</v>
      </c>
      <c r="B192" s="9">
        <v>108</v>
      </c>
      <c r="C192" s="50">
        <v>42814</v>
      </c>
      <c r="D192" s="39">
        <v>42817</v>
      </c>
      <c r="E192" s="39">
        <v>42816</v>
      </c>
      <c r="F192" s="40">
        <v>75</v>
      </c>
      <c r="G192" s="7">
        <f t="shared" ref="G192:L192" ca="1" si="962">INDIRECT(ADDRESS($F192+1,G$2,,,G$1))</f>
        <v>42811</v>
      </c>
      <c r="H192" s="27">
        <f t="shared" ca="1" si="962"/>
        <v>42825</v>
      </c>
      <c r="I192" s="9">
        <f t="shared" ca="1" si="962"/>
        <v>6</v>
      </c>
      <c r="J192" s="9">
        <f t="shared" ca="1" si="962"/>
        <v>1</v>
      </c>
      <c r="K192" s="28">
        <f t="shared" ca="1" si="962"/>
        <v>42736</v>
      </c>
      <c r="L192" s="9">
        <f t="shared" ca="1" si="962"/>
        <v>6</v>
      </c>
      <c r="M192" s="40">
        <v>5</v>
      </c>
      <c r="N192" s="9" t="str">
        <f t="shared" ref="N192:R192" ca="1" si="963">INDIRECT(ADDRESS($M192+1,N$2,,,N$1))</f>
        <v>ULTRA BOX</v>
      </c>
      <c r="O192" s="9" t="str">
        <f t="shared" ca="1" si="963"/>
        <v>UBX</v>
      </c>
      <c r="P192" s="9" t="str">
        <f t="shared" ca="1" si="963"/>
        <v>RUA Z, 32</v>
      </c>
      <c r="Q192" s="9" t="str">
        <f t="shared" ca="1" si="963"/>
        <v>RIBEIRÃO PRETO</v>
      </c>
      <c r="R192" s="9" t="str">
        <f t="shared" ca="1" si="963"/>
        <v>SP</v>
      </c>
      <c r="S192" s="40">
        <v>16</v>
      </c>
      <c r="T192" s="9" t="str">
        <f t="shared" ref="T192:Z192" ca="1" si="964">INDIRECT(ADDRESS($S192+1,T$2,,,T$1))</f>
        <v>ESPUMANTE DEMI-SEC</v>
      </c>
      <c r="U192" s="9" t="str">
        <f t="shared" ca="1" si="964"/>
        <v>ES_DS</v>
      </c>
      <c r="V192" s="9" t="str">
        <f t="shared" ca="1" si="964"/>
        <v>ESPUMANTE</v>
      </c>
      <c r="W192" s="9" t="str">
        <f t="shared" ca="1" si="964"/>
        <v>12_BTL_0,75 l</v>
      </c>
      <c r="X192" s="29">
        <f t="shared" ca="1" si="964"/>
        <v>12</v>
      </c>
      <c r="Y192" s="30">
        <f t="shared" ca="1" si="964"/>
        <v>223</v>
      </c>
      <c r="Z192" s="30">
        <f t="shared" ca="1" si="964"/>
        <v>111</v>
      </c>
      <c r="AA192" s="40">
        <v>4</v>
      </c>
      <c r="AB192" s="9" t="str">
        <f t="shared" ref="AB192:AE192" ca="1" si="965">INDIRECT(ADDRESS($AA192+1,AB$2,,,AB$1))</f>
        <v>AGUA LIMPA</v>
      </c>
      <c r="AC192" s="9" t="str">
        <f t="shared" ca="1" si="965"/>
        <v>AL</v>
      </c>
      <c r="AD192" s="9" t="str">
        <f t="shared" ca="1" si="965"/>
        <v>BELORIZONTE</v>
      </c>
      <c r="AE192" s="9" t="str">
        <f t="shared" ca="1" si="965"/>
        <v>BRASIL</v>
      </c>
      <c r="AF192" s="40">
        <v>2</v>
      </c>
      <c r="AG192" s="9" t="str">
        <f t="shared" ref="AG192:AL192" ca="1" si="966">INDIRECT(ADDRESS($AF192+1,AG$2,,,AG$1))</f>
        <v>RIBAMAR NOGUEIRA</v>
      </c>
      <c r="AH192" s="9" t="str">
        <f t="shared" ca="1" si="966"/>
        <v>RN</v>
      </c>
      <c r="AI192" s="9">
        <f t="shared" ca="1" si="966"/>
        <v>2432</v>
      </c>
      <c r="AJ192" s="9" t="str">
        <f t="shared" ca="1" si="966"/>
        <v>AGUIAR</v>
      </c>
      <c r="AK192" s="9" t="str">
        <f t="shared" ca="1" si="966"/>
        <v>CTBA</v>
      </c>
      <c r="AL192" s="9" t="str">
        <f t="shared" ca="1" si="966"/>
        <v>CTBA</v>
      </c>
      <c r="AM192" s="52">
        <v>2</v>
      </c>
      <c r="AN192" s="41">
        <v>0</v>
      </c>
      <c r="AO192" s="42">
        <f t="shared" ca="1" si="24"/>
        <v>446</v>
      </c>
      <c r="AP192" s="42">
        <f t="shared" ca="1" si="25"/>
        <v>222</v>
      </c>
      <c r="AQ192" s="42">
        <f t="shared" ca="1" si="26"/>
        <v>446</v>
      </c>
    </row>
    <row r="193" spans="1:43" ht="14">
      <c r="A193" s="9">
        <f t="shared" si="18"/>
        <v>192</v>
      </c>
      <c r="B193" s="9">
        <v>108</v>
      </c>
      <c r="C193" s="50">
        <v>42814</v>
      </c>
      <c r="D193" s="39">
        <v>42817</v>
      </c>
      <c r="E193" s="39">
        <v>42816</v>
      </c>
      <c r="F193" s="40">
        <v>75</v>
      </c>
      <c r="G193" s="7">
        <f t="shared" ref="G193:L193" ca="1" si="967">INDIRECT(ADDRESS($F193+1,G$2,,,G$1))</f>
        <v>42811</v>
      </c>
      <c r="H193" s="27">
        <f t="shared" ca="1" si="967"/>
        <v>42825</v>
      </c>
      <c r="I193" s="9">
        <f t="shared" ca="1" si="967"/>
        <v>6</v>
      </c>
      <c r="J193" s="9">
        <f t="shared" ca="1" si="967"/>
        <v>1</v>
      </c>
      <c r="K193" s="28">
        <f t="shared" ca="1" si="967"/>
        <v>42736</v>
      </c>
      <c r="L193" s="9">
        <f t="shared" ca="1" si="967"/>
        <v>6</v>
      </c>
      <c r="M193" s="40">
        <v>5</v>
      </c>
      <c r="N193" s="9" t="str">
        <f t="shared" ref="N193:R193" ca="1" si="968">INDIRECT(ADDRESS($M193+1,N$2,,,N$1))</f>
        <v>ULTRA BOX</v>
      </c>
      <c r="O193" s="9" t="str">
        <f t="shared" ca="1" si="968"/>
        <v>UBX</v>
      </c>
      <c r="P193" s="9" t="str">
        <f t="shared" ca="1" si="968"/>
        <v>RUA Z, 32</v>
      </c>
      <c r="Q193" s="9" t="str">
        <f t="shared" ca="1" si="968"/>
        <v>RIBEIRÃO PRETO</v>
      </c>
      <c r="R193" s="9" t="str">
        <f t="shared" ca="1" si="968"/>
        <v>SP</v>
      </c>
      <c r="S193" s="40">
        <v>23</v>
      </c>
      <c r="T193" s="9" t="str">
        <f t="shared" ref="T193:Z193" ca="1" si="969">INDIRECT(ADDRESS($S193+1,T$2,,,T$1))</f>
        <v>TINTO SECO</v>
      </c>
      <c r="U193" s="9" t="str">
        <f t="shared" ca="1" si="969"/>
        <v>TNT_SC_E</v>
      </c>
      <c r="V193" s="9" t="str">
        <f t="shared" ca="1" si="969"/>
        <v>VINHO TINTO</v>
      </c>
      <c r="W193" s="9" t="str">
        <f t="shared" ca="1" si="969"/>
        <v>4_TPK_2,0 l</v>
      </c>
      <c r="X193" s="29">
        <f t="shared" ca="1" si="969"/>
        <v>4</v>
      </c>
      <c r="Y193" s="30">
        <f t="shared" ca="1" si="969"/>
        <v>104</v>
      </c>
      <c r="Z193" s="30">
        <f t="shared" ca="1" si="969"/>
        <v>62</v>
      </c>
      <c r="AA193" s="40">
        <v>1</v>
      </c>
      <c r="AB193" s="9" t="str">
        <f t="shared" ref="AB193:AE193" ca="1" si="970">INDIRECT(ADDRESS($AA193+1,AB$2,,,AB$1))</f>
        <v>CAMPO BELO</v>
      </c>
      <c r="AC193" s="9" t="str">
        <f t="shared" ca="1" si="970"/>
        <v>CB</v>
      </c>
      <c r="AD193" s="9" t="str">
        <f t="shared" ca="1" si="970"/>
        <v>SÃO PAULO</v>
      </c>
      <c r="AE193" s="9" t="str">
        <f t="shared" ca="1" si="970"/>
        <v>BRASIL</v>
      </c>
      <c r="AF193" s="40">
        <v>1</v>
      </c>
      <c r="AG193" s="9" t="str">
        <f t="shared" ref="AG193:AL193" ca="1" si="971">INDIRECT(ADDRESS($AF193+1,AG$2,,,AG$1))</f>
        <v>JOSÉ DA SILVA</v>
      </c>
      <c r="AH193" s="9" t="str">
        <f t="shared" ca="1" si="971"/>
        <v>JS</v>
      </c>
      <c r="AI193" s="9">
        <f t="shared" ca="1" si="971"/>
        <v>2345</v>
      </c>
      <c r="AJ193" s="9" t="str">
        <f t="shared" ca="1" si="971"/>
        <v>AGUIAR</v>
      </c>
      <c r="AK193" s="9" t="str">
        <f t="shared" ca="1" si="971"/>
        <v>CTBA</v>
      </c>
      <c r="AL193" s="9" t="str">
        <f t="shared" ca="1" si="971"/>
        <v>CTBA</v>
      </c>
      <c r="AM193" s="52">
        <v>3</v>
      </c>
      <c r="AN193" s="41">
        <v>0</v>
      </c>
      <c r="AO193" s="42">
        <f t="shared" ca="1" si="24"/>
        <v>312</v>
      </c>
      <c r="AP193" s="42">
        <f t="shared" ca="1" si="25"/>
        <v>186</v>
      </c>
      <c r="AQ193" s="42">
        <f t="shared" ca="1" si="26"/>
        <v>312</v>
      </c>
    </row>
    <row r="194" spans="1:43" ht="14">
      <c r="A194" s="9">
        <f t="shared" si="18"/>
        <v>193</v>
      </c>
      <c r="B194" s="9">
        <v>108</v>
      </c>
      <c r="C194" s="50">
        <v>42814</v>
      </c>
      <c r="D194" s="39">
        <v>42817</v>
      </c>
      <c r="E194" s="39">
        <v>42816</v>
      </c>
      <c r="F194" s="40">
        <v>75</v>
      </c>
      <c r="G194" s="7">
        <f t="shared" ref="G194:L194" ca="1" si="972">INDIRECT(ADDRESS($F194+1,G$2,,,G$1))</f>
        <v>42811</v>
      </c>
      <c r="H194" s="27">
        <f t="shared" ca="1" si="972"/>
        <v>42825</v>
      </c>
      <c r="I194" s="9">
        <f t="shared" ca="1" si="972"/>
        <v>6</v>
      </c>
      <c r="J194" s="9">
        <f t="shared" ca="1" si="972"/>
        <v>1</v>
      </c>
      <c r="K194" s="28">
        <f t="shared" ca="1" si="972"/>
        <v>42736</v>
      </c>
      <c r="L194" s="9">
        <f t="shared" ca="1" si="972"/>
        <v>6</v>
      </c>
      <c r="M194" s="40">
        <v>5</v>
      </c>
      <c r="N194" s="9" t="str">
        <f t="shared" ref="N194:R194" ca="1" si="973">INDIRECT(ADDRESS($M194+1,N$2,,,N$1))</f>
        <v>ULTRA BOX</v>
      </c>
      <c r="O194" s="9" t="str">
        <f t="shared" ca="1" si="973"/>
        <v>UBX</v>
      </c>
      <c r="P194" s="9" t="str">
        <f t="shared" ca="1" si="973"/>
        <v>RUA Z, 32</v>
      </c>
      <c r="Q194" s="9" t="str">
        <f t="shared" ca="1" si="973"/>
        <v>RIBEIRÃO PRETO</v>
      </c>
      <c r="R194" s="9" t="str">
        <f t="shared" ca="1" si="973"/>
        <v>SP</v>
      </c>
      <c r="S194" s="40">
        <v>18</v>
      </c>
      <c r="T194" s="9" t="str">
        <f t="shared" ref="T194:Z194" ca="1" si="974">INDIRECT(ADDRESS($S194+1,T$2,,,T$1))</f>
        <v>ESPUMANTE ROSE</v>
      </c>
      <c r="U194" s="9" t="str">
        <f t="shared" ca="1" si="974"/>
        <v>ES_RSE</v>
      </c>
      <c r="V194" s="9" t="str">
        <f t="shared" ca="1" si="974"/>
        <v>ESPUMANTE</v>
      </c>
      <c r="W194" s="9" t="str">
        <f t="shared" ca="1" si="974"/>
        <v>12_BTL_0,75 l</v>
      </c>
      <c r="X194" s="29">
        <f t="shared" ca="1" si="974"/>
        <v>12</v>
      </c>
      <c r="Y194" s="30">
        <f t="shared" ca="1" si="974"/>
        <v>223</v>
      </c>
      <c r="Z194" s="30">
        <f t="shared" ca="1" si="974"/>
        <v>114</v>
      </c>
      <c r="AA194" s="40">
        <v>2</v>
      </c>
      <c r="AB194" s="9" t="str">
        <f t="shared" ref="AB194:AE194" ca="1" si="975">INDIRECT(ADDRESS($AA194+1,AB$2,,,AB$1))</f>
        <v>MARTE</v>
      </c>
      <c r="AC194" s="9" t="str">
        <f t="shared" ca="1" si="975"/>
        <v>MT</v>
      </c>
      <c r="AD194" s="9" t="str">
        <f t="shared" ca="1" si="975"/>
        <v>CURITIBA</v>
      </c>
      <c r="AE194" s="9" t="str">
        <f t="shared" ca="1" si="975"/>
        <v>BRASIL</v>
      </c>
      <c r="AF194" s="40">
        <v>5</v>
      </c>
      <c r="AG194" s="9" t="str">
        <f t="shared" ref="AG194:AL194" ca="1" si="976">INDIRECT(ADDRESS($AF194+1,AG$2,,,AG$1))</f>
        <v>ALICE SILVEIRA</v>
      </c>
      <c r="AH194" s="9" t="str">
        <f t="shared" ca="1" si="976"/>
        <v>AS</v>
      </c>
      <c r="AI194" s="9">
        <f t="shared" ca="1" si="976"/>
        <v>2106</v>
      </c>
      <c r="AJ194" s="9" t="str">
        <f t="shared" ca="1" si="976"/>
        <v>AGUIAR</v>
      </c>
      <c r="AK194" s="9" t="str">
        <f t="shared" ca="1" si="976"/>
        <v>CTBA</v>
      </c>
      <c r="AL194" s="9" t="str">
        <f t="shared" ca="1" si="976"/>
        <v>CTBA</v>
      </c>
      <c r="AM194" s="52">
        <v>2</v>
      </c>
      <c r="AN194" s="41">
        <v>2.3E-2</v>
      </c>
      <c r="AO194" s="42">
        <f t="shared" ca="1" si="24"/>
        <v>446</v>
      </c>
      <c r="AP194" s="42">
        <f t="shared" ca="1" si="25"/>
        <v>228</v>
      </c>
      <c r="AQ194" s="42">
        <f t="shared" ca="1" si="26"/>
        <v>435.74200000000002</v>
      </c>
    </row>
    <row r="195" spans="1:43" ht="14">
      <c r="A195" s="9">
        <f t="shared" si="18"/>
        <v>194</v>
      </c>
      <c r="B195" s="9">
        <v>109</v>
      </c>
      <c r="C195" s="50">
        <v>42814</v>
      </c>
      <c r="D195" s="39">
        <v>42818</v>
      </c>
      <c r="E195" s="39">
        <v>42817</v>
      </c>
      <c r="F195" s="40">
        <v>76</v>
      </c>
      <c r="G195" s="7">
        <f t="shared" ref="G195:L195" ca="1" si="977">INDIRECT(ADDRESS($F195+1,G$2,,,G$1))</f>
        <v>42812</v>
      </c>
      <c r="H195" s="27">
        <f t="shared" ca="1" si="977"/>
        <v>42825</v>
      </c>
      <c r="I195" s="9">
        <f t="shared" ca="1" si="977"/>
        <v>7</v>
      </c>
      <c r="J195" s="9">
        <f t="shared" ca="1" si="977"/>
        <v>1</v>
      </c>
      <c r="K195" s="28">
        <f t="shared" ca="1" si="977"/>
        <v>42736</v>
      </c>
      <c r="L195" s="9">
        <f t="shared" ca="1" si="977"/>
        <v>7</v>
      </c>
      <c r="M195" s="40">
        <v>22</v>
      </c>
      <c r="N195" s="9" t="str">
        <f t="shared" ref="N195:R195" ca="1" si="978">INDIRECT(ADDRESS($M195+1,N$2,,,N$1))</f>
        <v>ALMANARA RESTAURANTE</v>
      </c>
      <c r="O195" s="9" t="str">
        <f t="shared" ca="1" si="978"/>
        <v>ALR</v>
      </c>
      <c r="P195" s="9" t="str">
        <f t="shared" ca="1" si="978"/>
        <v>SHOPPING BURGUÊS, LJ 22</v>
      </c>
      <c r="Q195" s="9" t="str">
        <f t="shared" ca="1" si="978"/>
        <v>SÃO PAULO</v>
      </c>
      <c r="R195" s="9" t="str">
        <f t="shared" ca="1" si="978"/>
        <v>SP</v>
      </c>
      <c r="S195" s="40">
        <v>25</v>
      </c>
      <c r="T195" s="9" t="str">
        <f t="shared" ref="T195:Z195" ca="1" si="979">INDIRECT(ADDRESS($S195+1,T$2,,,T$1))</f>
        <v>SAUVIGNON</v>
      </c>
      <c r="U195" s="9" t="str">
        <f t="shared" ca="1" si="979"/>
        <v>SAVN_E</v>
      </c>
      <c r="V195" s="9" t="str">
        <f t="shared" ca="1" si="979"/>
        <v>VINHO TINTO</v>
      </c>
      <c r="W195" s="9" t="str">
        <f t="shared" ca="1" si="979"/>
        <v>4_TPK_2,0 l</v>
      </c>
      <c r="X195" s="29">
        <f t="shared" ca="1" si="979"/>
        <v>4</v>
      </c>
      <c r="Y195" s="30">
        <f t="shared" ca="1" si="979"/>
        <v>121</v>
      </c>
      <c r="Z195" s="30">
        <f t="shared" ca="1" si="979"/>
        <v>27</v>
      </c>
      <c r="AA195" s="40">
        <v>3</v>
      </c>
      <c r="AB195" s="9" t="str">
        <f t="shared" ref="AB195:AE195" ca="1" si="980">INDIRECT(ADDRESS($AA195+1,AB$2,,,AB$1))</f>
        <v>AGUIA</v>
      </c>
      <c r="AC195" s="9" t="str">
        <f t="shared" ca="1" si="980"/>
        <v>AG</v>
      </c>
      <c r="AD195" s="9" t="str">
        <f t="shared" ca="1" si="980"/>
        <v>PORTO ALEGRE</v>
      </c>
      <c r="AE195" s="9" t="str">
        <f t="shared" ca="1" si="980"/>
        <v>BRASIL</v>
      </c>
      <c r="AF195" s="40">
        <v>7</v>
      </c>
      <c r="AG195" s="9" t="str">
        <f t="shared" ref="AG195:AL195" ca="1" si="981">INDIRECT(ADDRESS($AF195+1,AG$2,,,AG$1))</f>
        <v>SILAS MALAFAIA</v>
      </c>
      <c r="AH195" s="9" t="str">
        <f t="shared" ca="1" si="981"/>
        <v>SM</v>
      </c>
      <c r="AI195" s="9">
        <f t="shared" ca="1" si="981"/>
        <v>2243</v>
      </c>
      <c r="AJ195" s="9" t="str">
        <f t="shared" ca="1" si="981"/>
        <v>MENESES</v>
      </c>
      <c r="AK195" s="9" t="str">
        <f t="shared" ca="1" si="981"/>
        <v>BSB</v>
      </c>
      <c r="AL195" s="9" t="str">
        <f t="shared" ca="1" si="981"/>
        <v>BSB</v>
      </c>
      <c r="AM195" s="52">
        <v>3</v>
      </c>
      <c r="AN195" s="41">
        <v>0.13600000000000001</v>
      </c>
      <c r="AO195" s="42">
        <f t="shared" ca="1" si="24"/>
        <v>363</v>
      </c>
      <c r="AP195" s="42">
        <f t="shared" ca="1" si="25"/>
        <v>81</v>
      </c>
      <c r="AQ195" s="42">
        <f t="shared" ca="1" si="26"/>
        <v>313.63200000000001</v>
      </c>
    </row>
    <row r="196" spans="1:43" ht="14">
      <c r="A196" s="9">
        <f t="shared" si="18"/>
        <v>195</v>
      </c>
      <c r="B196" s="9">
        <v>109</v>
      </c>
      <c r="C196" s="50">
        <v>42814</v>
      </c>
      <c r="D196" s="39">
        <v>42818</v>
      </c>
      <c r="E196" s="39">
        <v>42817</v>
      </c>
      <c r="F196" s="40">
        <v>76</v>
      </c>
      <c r="G196" s="7">
        <f t="shared" ref="G196:L196" ca="1" si="982">INDIRECT(ADDRESS($F196+1,G$2,,,G$1))</f>
        <v>42812</v>
      </c>
      <c r="H196" s="27">
        <f t="shared" ca="1" si="982"/>
        <v>42825</v>
      </c>
      <c r="I196" s="9">
        <f t="shared" ca="1" si="982"/>
        <v>7</v>
      </c>
      <c r="J196" s="9">
        <f t="shared" ca="1" si="982"/>
        <v>1</v>
      </c>
      <c r="K196" s="28">
        <f t="shared" ca="1" si="982"/>
        <v>42736</v>
      </c>
      <c r="L196" s="9">
        <f t="shared" ca="1" si="982"/>
        <v>7</v>
      </c>
      <c r="M196" s="40">
        <v>22</v>
      </c>
      <c r="N196" s="9" t="str">
        <f t="shared" ref="N196:R196" ca="1" si="983">INDIRECT(ADDRESS($M196+1,N$2,,,N$1))</f>
        <v>ALMANARA RESTAURANTE</v>
      </c>
      <c r="O196" s="9" t="str">
        <f t="shared" ca="1" si="983"/>
        <v>ALR</v>
      </c>
      <c r="P196" s="9" t="str">
        <f t="shared" ca="1" si="983"/>
        <v>SHOPPING BURGUÊS, LJ 22</v>
      </c>
      <c r="Q196" s="9" t="str">
        <f t="shared" ca="1" si="983"/>
        <v>SÃO PAULO</v>
      </c>
      <c r="R196" s="9" t="str">
        <f t="shared" ca="1" si="983"/>
        <v>SP</v>
      </c>
      <c r="S196" s="40">
        <v>2</v>
      </c>
      <c r="T196" s="9" t="str">
        <f t="shared" ref="T196:Z196" ca="1" si="984">INDIRECT(ADDRESS($S196+1,T$2,,,T$1))</f>
        <v>TINTO SUAVE</v>
      </c>
      <c r="U196" s="9" t="str">
        <f t="shared" ca="1" si="984"/>
        <v>TNT_SU</v>
      </c>
      <c r="V196" s="9" t="str">
        <f t="shared" ca="1" si="984"/>
        <v>VINHO TINTO</v>
      </c>
      <c r="W196" s="9" t="str">
        <f t="shared" ca="1" si="984"/>
        <v>12_BTL_0,75 l</v>
      </c>
      <c r="X196" s="29">
        <f t="shared" ca="1" si="984"/>
        <v>12</v>
      </c>
      <c r="Y196" s="30">
        <f t="shared" ca="1" si="984"/>
        <v>120</v>
      </c>
      <c r="Z196" s="30">
        <f t="shared" ca="1" si="984"/>
        <v>79</v>
      </c>
      <c r="AA196" s="40">
        <v>3</v>
      </c>
      <c r="AB196" s="9" t="str">
        <f t="shared" ref="AB196:AE196" ca="1" si="985">INDIRECT(ADDRESS($AA196+1,AB$2,,,AB$1))</f>
        <v>AGUIA</v>
      </c>
      <c r="AC196" s="9" t="str">
        <f t="shared" ca="1" si="985"/>
        <v>AG</v>
      </c>
      <c r="AD196" s="9" t="str">
        <f t="shared" ca="1" si="985"/>
        <v>PORTO ALEGRE</v>
      </c>
      <c r="AE196" s="9" t="str">
        <f t="shared" ca="1" si="985"/>
        <v>BRASIL</v>
      </c>
      <c r="AF196" s="40">
        <v>4</v>
      </c>
      <c r="AG196" s="9" t="str">
        <f t="shared" ref="AG196:AL196" ca="1" si="986">INDIRECT(ADDRESS($AF196+1,AG$2,,,AG$1))</f>
        <v>MANOEL CARDOSO</v>
      </c>
      <c r="AH196" s="9" t="str">
        <f t="shared" ca="1" si="986"/>
        <v>MC</v>
      </c>
      <c r="AI196" s="9">
        <f t="shared" ca="1" si="986"/>
        <v>2211</v>
      </c>
      <c r="AJ196" s="9" t="str">
        <f t="shared" ca="1" si="986"/>
        <v>AGUIAR</v>
      </c>
      <c r="AK196" s="9" t="str">
        <f t="shared" ca="1" si="986"/>
        <v>CTBA</v>
      </c>
      <c r="AL196" s="9" t="str">
        <f t="shared" ca="1" si="986"/>
        <v>CTBA</v>
      </c>
      <c r="AM196" s="52">
        <v>3</v>
      </c>
      <c r="AN196" s="41">
        <v>9.0999999999999998E-2</v>
      </c>
      <c r="AO196" s="42">
        <f t="shared" ca="1" si="24"/>
        <v>360</v>
      </c>
      <c r="AP196" s="42">
        <f t="shared" ca="1" si="25"/>
        <v>237</v>
      </c>
      <c r="AQ196" s="42">
        <f t="shared" ca="1" si="26"/>
        <v>327.24</v>
      </c>
    </row>
    <row r="197" spans="1:43" ht="14">
      <c r="A197" s="9">
        <f t="shared" si="18"/>
        <v>196</v>
      </c>
      <c r="B197" s="9">
        <v>110</v>
      </c>
      <c r="C197" s="50">
        <v>42814</v>
      </c>
      <c r="D197" s="39">
        <v>42818</v>
      </c>
      <c r="E197" s="39">
        <v>42818</v>
      </c>
      <c r="F197" s="40">
        <v>77</v>
      </c>
      <c r="G197" s="7">
        <f t="shared" ref="G197:L197" ca="1" si="987">INDIRECT(ADDRESS($F197+1,G$2,,,G$1))</f>
        <v>42813</v>
      </c>
      <c r="H197" s="27">
        <f t="shared" ca="1" si="987"/>
        <v>42825</v>
      </c>
      <c r="I197" s="9">
        <f t="shared" ca="1" si="987"/>
        <v>1</v>
      </c>
      <c r="J197" s="9">
        <f t="shared" ca="1" si="987"/>
        <v>1</v>
      </c>
      <c r="K197" s="28">
        <f t="shared" ca="1" si="987"/>
        <v>42736</v>
      </c>
      <c r="L197" s="9">
        <f t="shared" ca="1" si="987"/>
        <v>1</v>
      </c>
      <c r="M197" s="40">
        <v>5</v>
      </c>
      <c r="N197" s="9" t="str">
        <f t="shared" ref="N197:R197" ca="1" si="988">INDIRECT(ADDRESS($M197+1,N$2,,,N$1))</f>
        <v>ULTRA BOX</v>
      </c>
      <c r="O197" s="9" t="str">
        <f t="shared" ca="1" si="988"/>
        <v>UBX</v>
      </c>
      <c r="P197" s="9" t="str">
        <f t="shared" ca="1" si="988"/>
        <v>RUA Z, 32</v>
      </c>
      <c r="Q197" s="9" t="str">
        <f t="shared" ca="1" si="988"/>
        <v>RIBEIRÃO PRETO</v>
      </c>
      <c r="R197" s="9" t="str">
        <f t="shared" ca="1" si="988"/>
        <v>SP</v>
      </c>
      <c r="S197" s="40">
        <v>27</v>
      </c>
      <c r="T197" s="9" t="str">
        <f t="shared" ref="T197:Z197" ca="1" si="989">INDIRECT(ADDRESS($S197+1,T$2,,,T$1))</f>
        <v>RIESLING</v>
      </c>
      <c r="U197" s="9" t="str">
        <f t="shared" ca="1" si="989"/>
        <v>RISL_E</v>
      </c>
      <c r="V197" s="9" t="str">
        <f t="shared" ca="1" si="989"/>
        <v>VINHO BRANCO</v>
      </c>
      <c r="W197" s="9" t="str">
        <f t="shared" ca="1" si="989"/>
        <v>4_TPK_2,0 l</v>
      </c>
      <c r="X197" s="29">
        <f t="shared" ca="1" si="989"/>
        <v>4</v>
      </c>
      <c r="Y197" s="30">
        <f t="shared" ca="1" si="989"/>
        <v>180</v>
      </c>
      <c r="Z197" s="30">
        <f t="shared" ca="1" si="989"/>
        <v>98</v>
      </c>
      <c r="AA197" s="40">
        <v>6</v>
      </c>
      <c r="AB197" s="9" t="str">
        <f t="shared" ref="AB197:AE197" ca="1" si="990">INDIRECT(ADDRESS($AA197+1,AB$2,,,AB$1))</f>
        <v>CENTRO NORTE</v>
      </c>
      <c r="AC197" s="9" t="str">
        <f t="shared" ca="1" si="990"/>
        <v>CN</v>
      </c>
      <c r="AD197" s="9" t="str">
        <f t="shared" ca="1" si="990"/>
        <v>GOIANIA</v>
      </c>
      <c r="AE197" s="9" t="str">
        <f t="shared" ca="1" si="990"/>
        <v>BRASIL</v>
      </c>
      <c r="AF197" s="40">
        <v>8</v>
      </c>
      <c r="AG197" s="9" t="str">
        <f t="shared" ref="AG197:AL197" ca="1" si="991">INDIRECT(ADDRESS($AF197+1,AG$2,,,AG$1))</f>
        <v>JOAQUIM DE DEUS</v>
      </c>
      <c r="AH197" s="9" t="str">
        <f t="shared" ca="1" si="991"/>
        <v>JD</v>
      </c>
      <c r="AI197" s="9">
        <f t="shared" ca="1" si="991"/>
        <v>2231</v>
      </c>
      <c r="AJ197" s="9" t="str">
        <f t="shared" ca="1" si="991"/>
        <v>MENESES</v>
      </c>
      <c r="AK197" s="9" t="str">
        <f t="shared" ca="1" si="991"/>
        <v>BSB</v>
      </c>
      <c r="AL197" s="9" t="str">
        <f t="shared" ca="1" si="991"/>
        <v>BSB</v>
      </c>
      <c r="AM197" s="52">
        <v>2</v>
      </c>
      <c r="AN197" s="41">
        <v>3.9E-2</v>
      </c>
      <c r="AO197" s="42">
        <f t="shared" ca="1" si="24"/>
        <v>360</v>
      </c>
      <c r="AP197" s="42">
        <f t="shared" ca="1" si="25"/>
        <v>196</v>
      </c>
      <c r="AQ197" s="42">
        <f t="shared" ca="1" si="26"/>
        <v>345.96</v>
      </c>
    </row>
    <row r="198" spans="1:43" ht="14">
      <c r="A198" s="9">
        <f t="shared" si="18"/>
        <v>197</v>
      </c>
      <c r="B198" s="9">
        <v>111</v>
      </c>
      <c r="C198" s="50">
        <v>42814</v>
      </c>
      <c r="D198" s="39">
        <v>42817</v>
      </c>
      <c r="E198" s="39">
        <v>42815</v>
      </c>
      <c r="F198" s="40">
        <v>78</v>
      </c>
      <c r="G198" s="7">
        <f t="shared" ref="G198:L198" ca="1" si="992">INDIRECT(ADDRESS($F198+1,G$2,,,G$1))</f>
        <v>42814</v>
      </c>
      <c r="H198" s="27">
        <f t="shared" ca="1" si="992"/>
        <v>42825</v>
      </c>
      <c r="I198" s="9">
        <f t="shared" ca="1" si="992"/>
        <v>2</v>
      </c>
      <c r="J198" s="9">
        <f t="shared" ca="1" si="992"/>
        <v>1</v>
      </c>
      <c r="K198" s="28">
        <f t="shared" ca="1" si="992"/>
        <v>42736</v>
      </c>
      <c r="L198" s="9">
        <f t="shared" ca="1" si="992"/>
        <v>2</v>
      </c>
      <c r="M198" s="40">
        <v>21</v>
      </c>
      <c r="N198" s="9" t="str">
        <f t="shared" ref="N198:R198" ca="1" si="993">INDIRECT(ADDRESS($M198+1,N$2,,,N$1))</f>
        <v>COZINHA MINEIRA REST.</v>
      </c>
      <c r="O198" s="9" t="str">
        <f t="shared" ca="1" si="993"/>
        <v>CMR</v>
      </c>
      <c r="P198" s="9" t="str">
        <f t="shared" ca="1" si="993"/>
        <v>RUA 7 DE SETEMBRO</v>
      </c>
      <c r="Q198" s="9" t="str">
        <f t="shared" ca="1" si="993"/>
        <v>BELORIZONTE</v>
      </c>
      <c r="R198" s="9" t="str">
        <f t="shared" ca="1" si="993"/>
        <v>MG</v>
      </c>
      <c r="S198" s="40">
        <v>7</v>
      </c>
      <c r="T198" s="9" t="str">
        <f t="shared" ref="T198:Z198" ca="1" si="994">INDIRECT(ADDRESS($S198+1,T$2,,,T$1))</f>
        <v>SAUVIGNON RESERVA</v>
      </c>
      <c r="U198" s="9" t="str">
        <f t="shared" ca="1" si="994"/>
        <v>SAVN_RS</v>
      </c>
      <c r="V198" s="9" t="str">
        <f t="shared" ca="1" si="994"/>
        <v>VINHO TINTO</v>
      </c>
      <c r="W198" s="9" t="str">
        <f t="shared" ca="1" si="994"/>
        <v>12_BTL_0,75 l</v>
      </c>
      <c r="X198" s="29">
        <f t="shared" ca="1" si="994"/>
        <v>12</v>
      </c>
      <c r="Y198" s="30">
        <f t="shared" ca="1" si="994"/>
        <v>198</v>
      </c>
      <c r="Z198" s="30">
        <f t="shared" ca="1" si="994"/>
        <v>102</v>
      </c>
      <c r="AA198" s="40">
        <v>4</v>
      </c>
      <c r="AB198" s="9" t="str">
        <f t="shared" ref="AB198:AE198" ca="1" si="995">INDIRECT(ADDRESS($AA198+1,AB$2,,,AB$1))</f>
        <v>AGUA LIMPA</v>
      </c>
      <c r="AC198" s="9" t="str">
        <f t="shared" ca="1" si="995"/>
        <v>AL</v>
      </c>
      <c r="AD198" s="9" t="str">
        <f t="shared" ca="1" si="995"/>
        <v>BELORIZONTE</v>
      </c>
      <c r="AE198" s="9" t="str">
        <f t="shared" ca="1" si="995"/>
        <v>BRASIL</v>
      </c>
      <c r="AF198" s="40">
        <v>4</v>
      </c>
      <c r="AG198" s="9" t="str">
        <f t="shared" ref="AG198:AL198" ca="1" si="996">INDIRECT(ADDRESS($AF198+1,AG$2,,,AG$1))</f>
        <v>MANOEL CARDOSO</v>
      </c>
      <c r="AH198" s="9" t="str">
        <f t="shared" ca="1" si="996"/>
        <v>MC</v>
      </c>
      <c r="AI198" s="9">
        <f t="shared" ca="1" si="996"/>
        <v>2211</v>
      </c>
      <c r="AJ198" s="9" t="str">
        <f t="shared" ca="1" si="996"/>
        <v>AGUIAR</v>
      </c>
      <c r="AK198" s="9" t="str">
        <f t="shared" ca="1" si="996"/>
        <v>CTBA</v>
      </c>
      <c r="AL198" s="9" t="str">
        <f t="shared" ca="1" si="996"/>
        <v>CTBA</v>
      </c>
      <c r="AM198" s="52">
        <v>2</v>
      </c>
      <c r="AN198" s="41">
        <v>0.02</v>
      </c>
      <c r="AO198" s="42">
        <f t="shared" ca="1" si="24"/>
        <v>396</v>
      </c>
      <c r="AP198" s="42">
        <f t="shared" ca="1" si="25"/>
        <v>204</v>
      </c>
      <c r="AQ198" s="42">
        <f t="shared" ca="1" si="26"/>
        <v>388.08</v>
      </c>
    </row>
    <row r="199" spans="1:43" ht="14">
      <c r="A199" s="9">
        <f t="shared" si="18"/>
        <v>198</v>
      </c>
      <c r="B199" s="9">
        <v>112</v>
      </c>
      <c r="C199" s="50">
        <v>42816</v>
      </c>
      <c r="D199" s="39">
        <v>42821</v>
      </c>
      <c r="E199" s="39">
        <v>42822</v>
      </c>
      <c r="F199" s="40">
        <v>79</v>
      </c>
      <c r="G199" s="7">
        <f t="shared" ref="G199:L199" ca="1" si="997">INDIRECT(ADDRESS($F199+1,G$2,,,G$1))</f>
        <v>42815</v>
      </c>
      <c r="H199" s="27">
        <f t="shared" ca="1" si="997"/>
        <v>42825</v>
      </c>
      <c r="I199" s="9">
        <f t="shared" ca="1" si="997"/>
        <v>3</v>
      </c>
      <c r="J199" s="9">
        <f t="shared" ca="1" si="997"/>
        <v>1</v>
      </c>
      <c r="K199" s="28">
        <f t="shared" ca="1" si="997"/>
        <v>42736</v>
      </c>
      <c r="L199" s="9">
        <f t="shared" ca="1" si="997"/>
        <v>3</v>
      </c>
      <c r="M199" s="40">
        <v>28</v>
      </c>
      <c r="N199" s="9" t="str">
        <f t="shared" ref="N199:R199" ca="1" si="998">INDIRECT(ADDRESS($M199+1,N$2,,,N$1))</f>
        <v>ZEBU STEAK HOUSE</v>
      </c>
      <c r="O199" s="9" t="str">
        <f t="shared" ca="1" si="998"/>
        <v>ZSH</v>
      </c>
      <c r="P199" s="9" t="str">
        <f t="shared" ca="1" si="998"/>
        <v>RUA BARRIGA VERDE, 56</v>
      </c>
      <c r="Q199" s="9" t="str">
        <f t="shared" ca="1" si="998"/>
        <v>PORTO ALEGRE</v>
      </c>
      <c r="R199" s="9" t="str">
        <f t="shared" ca="1" si="998"/>
        <v>RS</v>
      </c>
      <c r="S199" s="40">
        <v>24</v>
      </c>
      <c r="T199" s="9" t="str">
        <f t="shared" ref="T199:Z199" ca="1" si="999">INDIRECT(ADDRESS($S199+1,T$2,,,T$1))</f>
        <v>CARMENERE</v>
      </c>
      <c r="U199" s="9" t="str">
        <f t="shared" ca="1" si="999"/>
        <v>CRMN_E</v>
      </c>
      <c r="V199" s="9" t="str">
        <f t="shared" ca="1" si="999"/>
        <v>VINHO TINTO</v>
      </c>
      <c r="W199" s="9" t="str">
        <f t="shared" ca="1" si="999"/>
        <v>4_TPK_2,0 l</v>
      </c>
      <c r="X199" s="29">
        <f t="shared" ca="1" si="999"/>
        <v>4</v>
      </c>
      <c r="Y199" s="30">
        <f t="shared" ca="1" si="999"/>
        <v>123</v>
      </c>
      <c r="Z199" s="30">
        <f t="shared" ca="1" si="999"/>
        <v>12</v>
      </c>
      <c r="AA199" s="40">
        <v>5</v>
      </c>
      <c r="AB199" s="9" t="str">
        <f t="shared" ref="AB199:AE199" ca="1" si="1000">INDIRECT(ADDRESS($AA199+1,AB$2,,,AB$1))</f>
        <v>PARQUE SUL</v>
      </c>
      <c r="AC199" s="9" t="str">
        <f t="shared" ca="1" si="1000"/>
        <v>PS</v>
      </c>
      <c r="AD199" s="9" t="str">
        <f t="shared" ca="1" si="1000"/>
        <v>RIO DE JANEIRO</v>
      </c>
      <c r="AE199" s="9" t="str">
        <f t="shared" ca="1" si="1000"/>
        <v>BRASIL</v>
      </c>
      <c r="AF199" s="40">
        <v>6</v>
      </c>
      <c r="AG199" s="9" t="str">
        <f t="shared" ref="AG199:AL199" ca="1" si="1001">INDIRECT(ADDRESS($AF199+1,AG$2,,,AG$1))</f>
        <v>CARMEN AGUIAR</v>
      </c>
      <c r="AH199" s="9" t="str">
        <f t="shared" ca="1" si="1001"/>
        <v>CA</v>
      </c>
      <c r="AI199" s="9">
        <f t="shared" ca="1" si="1001"/>
        <v>2211</v>
      </c>
      <c r="AJ199" s="9" t="str">
        <f t="shared" ca="1" si="1001"/>
        <v>MENESES</v>
      </c>
      <c r="AK199" s="9" t="str">
        <f t="shared" ca="1" si="1001"/>
        <v>BSB</v>
      </c>
      <c r="AL199" s="9" t="str">
        <f t="shared" ca="1" si="1001"/>
        <v>BSB</v>
      </c>
      <c r="AM199" s="52">
        <v>3</v>
      </c>
      <c r="AN199" s="41">
        <v>3.2000000000000001E-2</v>
      </c>
      <c r="AO199" s="42">
        <f t="shared" ca="1" si="24"/>
        <v>369</v>
      </c>
      <c r="AP199" s="42">
        <f t="shared" ca="1" si="25"/>
        <v>36</v>
      </c>
      <c r="AQ199" s="42">
        <f t="shared" ca="1" si="26"/>
        <v>357.19200000000001</v>
      </c>
    </row>
    <row r="200" spans="1:43" ht="14">
      <c r="A200" s="9">
        <f t="shared" si="18"/>
        <v>199</v>
      </c>
      <c r="B200" s="9">
        <v>112</v>
      </c>
      <c r="C200" s="50">
        <v>42816</v>
      </c>
      <c r="D200" s="39">
        <v>42821</v>
      </c>
      <c r="E200" s="39">
        <v>42822</v>
      </c>
      <c r="F200" s="40">
        <v>79</v>
      </c>
      <c r="G200" s="7">
        <f t="shared" ref="G200:L200" ca="1" si="1002">INDIRECT(ADDRESS($F200+1,G$2,,,G$1))</f>
        <v>42815</v>
      </c>
      <c r="H200" s="27">
        <f t="shared" ca="1" si="1002"/>
        <v>42825</v>
      </c>
      <c r="I200" s="9">
        <f t="shared" ca="1" si="1002"/>
        <v>3</v>
      </c>
      <c r="J200" s="9">
        <f t="shared" ca="1" si="1002"/>
        <v>1</v>
      </c>
      <c r="K200" s="28">
        <f t="shared" ca="1" si="1002"/>
        <v>42736</v>
      </c>
      <c r="L200" s="9">
        <f t="shared" ca="1" si="1002"/>
        <v>3</v>
      </c>
      <c r="M200" s="40">
        <v>28</v>
      </c>
      <c r="N200" s="9" t="str">
        <f t="shared" ref="N200:R200" ca="1" si="1003">INDIRECT(ADDRESS($M200+1,N$2,,,N$1))</f>
        <v>ZEBU STEAK HOUSE</v>
      </c>
      <c r="O200" s="9" t="str">
        <f t="shared" ca="1" si="1003"/>
        <v>ZSH</v>
      </c>
      <c r="P200" s="9" t="str">
        <f t="shared" ca="1" si="1003"/>
        <v>RUA BARRIGA VERDE, 56</v>
      </c>
      <c r="Q200" s="9" t="str">
        <f t="shared" ca="1" si="1003"/>
        <v>PORTO ALEGRE</v>
      </c>
      <c r="R200" s="9" t="str">
        <f t="shared" ca="1" si="1003"/>
        <v>RS</v>
      </c>
      <c r="S200" s="40">
        <v>28</v>
      </c>
      <c r="T200" s="9" t="str">
        <f t="shared" ref="T200:Z200" ca="1" si="1004">INDIRECT(ADDRESS($S200+1,T$2,,,T$1))</f>
        <v>CHARDONNAY</v>
      </c>
      <c r="U200" s="9" t="str">
        <f t="shared" ca="1" si="1004"/>
        <v>CHDN_E</v>
      </c>
      <c r="V200" s="9" t="str">
        <f t="shared" ca="1" si="1004"/>
        <v>VINHO BRANCO</v>
      </c>
      <c r="W200" s="9" t="str">
        <f t="shared" ca="1" si="1004"/>
        <v>4_TPK_2,0 l</v>
      </c>
      <c r="X200" s="29">
        <f t="shared" ca="1" si="1004"/>
        <v>4</v>
      </c>
      <c r="Y200" s="30">
        <f t="shared" ca="1" si="1004"/>
        <v>131</v>
      </c>
      <c r="Z200" s="30">
        <f t="shared" ca="1" si="1004"/>
        <v>78</v>
      </c>
      <c r="AA200" s="40">
        <v>5</v>
      </c>
      <c r="AB200" s="9" t="str">
        <f t="shared" ref="AB200:AE200" ca="1" si="1005">INDIRECT(ADDRESS($AA200+1,AB$2,,,AB$1))</f>
        <v>PARQUE SUL</v>
      </c>
      <c r="AC200" s="9" t="str">
        <f t="shared" ca="1" si="1005"/>
        <v>PS</v>
      </c>
      <c r="AD200" s="9" t="str">
        <f t="shared" ca="1" si="1005"/>
        <v>RIO DE JANEIRO</v>
      </c>
      <c r="AE200" s="9" t="str">
        <f t="shared" ca="1" si="1005"/>
        <v>BRASIL</v>
      </c>
      <c r="AF200" s="40">
        <v>6</v>
      </c>
      <c r="AG200" s="9" t="str">
        <f t="shared" ref="AG200:AL200" ca="1" si="1006">INDIRECT(ADDRESS($AF200+1,AG$2,,,AG$1))</f>
        <v>CARMEN AGUIAR</v>
      </c>
      <c r="AH200" s="9" t="str">
        <f t="shared" ca="1" si="1006"/>
        <v>CA</v>
      </c>
      <c r="AI200" s="9">
        <f t="shared" ca="1" si="1006"/>
        <v>2211</v>
      </c>
      <c r="AJ200" s="9" t="str">
        <f t="shared" ca="1" si="1006"/>
        <v>MENESES</v>
      </c>
      <c r="AK200" s="9" t="str">
        <f t="shared" ca="1" si="1006"/>
        <v>BSB</v>
      </c>
      <c r="AL200" s="9" t="str">
        <f t="shared" ca="1" si="1006"/>
        <v>BSB</v>
      </c>
      <c r="AM200" s="52">
        <v>3</v>
      </c>
      <c r="AN200" s="41">
        <v>0.02</v>
      </c>
      <c r="AO200" s="42">
        <f t="shared" ca="1" si="24"/>
        <v>393</v>
      </c>
      <c r="AP200" s="42">
        <f t="shared" ca="1" si="25"/>
        <v>234</v>
      </c>
      <c r="AQ200" s="42">
        <f t="shared" ca="1" si="26"/>
        <v>385.14</v>
      </c>
    </row>
    <row r="201" spans="1:43" ht="14">
      <c r="A201" s="9">
        <f t="shared" si="18"/>
        <v>200</v>
      </c>
      <c r="B201" s="9">
        <v>113</v>
      </c>
      <c r="C201" s="50">
        <v>42816</v>
      </c>
      <c r="D201" s="39">
        <v>42819</v>
      </c>
      <c r="E201" s="39">
        <v>42817</v>
      </c>
      <c r="F201" s="40">
        <v>79</v>
      </c>
      <c r="G201" s="7">
        <f t="shared" ref="G201:L201" ca="1" si="1007">INDIRECT(ADDRESS($F201+1,G$2,,,G$1))</f>
        <v>42815</v>
      </c>
      <c r="H201" s="27">
        <f t="shared" ca="1" si="1007"/>
        <v>42825</v>
      </c>
      <c r="I201" s="9">
        <f t="shared" ca="1" si="1007"/>
        <v>3</v>
      </c>
      <c r="J201" s="9">
        <f t="shared" ca="1" si="1007"/>
        <v>1</v>
      </c>
      <c r="K201" s="28">
        <f t="shared" ca="1" si="1007"/>
        <v>42736</v>
      </c>
      <c r="L201" s="9">
        <f t="shared" ca="1" si="1007"/>
        <v>3</v>
      </c>
      <c r="M201" s="40">
        <v>31</v>
      </c>
      <c r="N201" s="9" t="str">
        <f t="shared" ref="N201:R201" ca="1" si="1008">INDIRECT(ADDRESS($M201+1,N$2,,,N$1))</f>
        <v>COMPANHIA CEARENSE DE DISTRIBUIÇÃO</v>
      </c>
      <c r="O201" s="9" t="str">
        <f t="shared" ca="1" si="1008"/>
        <v>CCD</v>
      </c>
      <c r="P201" s="9" t="str">
        <f t="shared" ca="1" si="1008"/>
        <v>AV. DO FUTURO, 3342</v>
      </c>
      <c r="Q201" s="9" t="str">
        <f t="shared" ca="1" si="1008"/>
        <v>FORTALEZA</v>
      </c>
      <c r="R201" s="9" t="str">
        <f t="shared" ca="1" si="1008"/>
        <v>CE</v>
      </c>
      <c r="S201" s="40">
        <v>14</v>
      </c>
      <c r="T201" s="9" t="str">
        <f t="shared" ref="T201:Z201" ca="1" si="1009">INDIRECT(ADDRESS($S201+1,T$2,,,T$1))</f>
        <v>ESPUMANTE BRUTT</v>
      </c>
      <c r="U201" s="9" t="str">
        <f t="shared" ca="1" si="1009"/>
        <v>ES_BRT</v>
      </c>
      <c r="V201" s="9" t="str">
        <f t="shared" ca="1" si="1009"/>
        <v>ESPUMANTE</v>
      </c>
      <c r="W201" s="9" t="str">
        <f t="shared" ca="1" si="1009"/>
        <v>12_BTL_0,75 l</v>
      </c>
      <c r="X201" s="29">
        <f t="shared" ca="1" si="1009"/>
        <v>12</v>
      </c>
      <c r="Y201" s="30">
        <f t="shared" ca="1" si="1009"/>
        <v>223</v>
      </c>
      <c r="Z201" s="30">
        <f t="shared" ca="1" si="1009"/>
        <v>108</v>
      </c>
      <c r="AA201" s="40">
        <v>2</v>
      </c>
      <c r="AB201" s="9" t="str">
        <f t="shared" ref="AB201:AE201" ca="1" si="1010">INDIRECT(ADDRESS($AA201+1,AB$2,,,AB$1))</f>
        <v>MARTE</v>
      </c>
      <c r="AC201" s="9" t="str">
        <f t="shared" ca="1" si="1010"/>
        <v>MT</v>
      </c>
      <c r="AD201" s="9" t="str">
        <f t="shared" ca="1" si="1010"/>
        <v>CURITIBA</v>
      </c>
      <c r="AE201" s="9" t="str">
        <f t="shared" ca="1" si="1010"/>
        <v>BRASIL</v>
      </c>
      <c r="AF201" s="40">
        <v>14</v>
      </c>
      <c r="AG201" s="9" t="str">
        <f t="shared" ref="AG201:AL201" ca="1" si="1011">INDIRECT(ADDRESS($AF201+1,AG$2,,,AG$1))</f>
        <v>RICARDO AMARAL</v>
      </c>
      <c r="AH201" s="9" t="str">
        <f t="shared" ca="1" si="1011"/>
        <v>RA</v>
      </c>
      <c r="AI201" s="9">
        <f t="shared" ca="1" si="1011"/>
        <v>2255</v>
      </c>
      <c r="AJ201" s="9" t="str">
        <f t="shared" ca="1" si="1011"/>
        <v>ANTÔNIO</v>
      </c>
      <c r="AK201" s="9" t="str">
        <f t="shared" ca="1" si="1011"/>
        <v>SPAULO</v>
      </c>
      <c r="AL201" s="9" t="str">
        <f t="shared" ca="1" si="1011"/>
        <v>SPAULO</v>
      </c>
      <c r="AM201" s="52">
        <v>1</v>
      </c>
      <c r="AN201" s="41">
        <v>4.9000000000000002E-2</v>
      </c>
      <c r="AO201" s="42">
        <f t="shared" ca="1" si="24"/>
        <v>223</v>
      </c>
      <c r="AP201" s="42">
        <f t="shared" ca="1" si="25"/>
        <v>108</v>
      </c>
      <c r="AQ201" s="42">
        <f t="shared" ca="1" si="26"/>
        <v>212.07299999999998</v>
      </c>
    </row>
    <row r="202" spans="1:43" ht="14">
      <c r="A202" s="9">
        <f t="shared" si="18"/>
        <v>201</v>
      </c>
      <c r="B202" s="9">
        <v>114</v>
      </c>
      <c r="C202" s="50">
        <v>42819</v>
      </c>
      <c r="D202" s="39">
        <v>42824</v>
      </c>
      <c r="E202" s="39">
        <v>42822</v>
      </c>
      <c r="F202" s="40">
        <v>80</v>
      </c>
      <c r="G202" s="7">
        <f t="shared" ref="G202:L202" ca="1" si="1012">INDIRECT(ADDRESS($F202+1,G$2,,,G$1))</f>
        <v>42816</v>
      </c>
      <c r="H202" s="27">
        <f t="shared" ca="1" si="1012"/>
        <v>42825</v>
      </c>
      <c r="I202" s="9">
        <f t="shared" ca="1" si="1012"/>
        <v>4</v>
      </c>
      <c r="J202" s="9">
        <f t="shared" ca="1" si="1012"/>
        <v>1</v>
      </c>
      <c r="K202" s="28">
        <f t="shared" ca="1" si="1012"/>
        <v>42736</v>
      </c>
      <c r="L202" s="9">
        <f t="shared" ca="1" si="1012"/>
        <v>4</v>
      </c>
      <c r="M202" s="40">
        <v>16</v>
      </c>
      <c r="N202" s="9" t="str">
        <f t="shared" ref="N202:R202" ca="1" si="1013">INDIRECT(ADDRESS($M202+1,N$2,,,N$1))</f>
        <v>PASTA E VINO</v>
      </c>
      <c r="O202" s="9" t="str">
        <f t="shared" ca="1" si="1013"/>
        <v>PEV</v>
      </c>
      <c r="P202" s="9" t="str">
        <f t="shared" ca="1" si="1013"/>
        <v>BEIRA MAR NORTE, 556</v>
      </c>
      <c r="Q202" s="9" t="str">
        <f t="shared" ca="1" si="1013"/>
        <v>FLORIANÓPOLIS</v>
      </c>
      <c r="R202" s="9" t="str">
        <f t="shared" ca="1" si="1013"/>
        <v>SC</v>
      </c>
      <c r="S202" s="40">
        <v>16</v>
      </c>
      <c r="T202" s="9" t="str">
        <f t="shared" ref="T202:Z202" ca="1" si="1014">INDIRECT(ADDRESS($S202+1,T$2,,,T$1))</f>
        <v>ESPUMANTE DEMI-SEC</v>
      </c>
      <c r="U202" s="9" t="str">
        <f t="shared" ca="1" si="1014"/>
        <v>ES_DS</v>
      </c>
      <c r="V202" s="9" t="str">
        <f t="shared" ca="1" si="1014"/>
        <v>ESPUMANTE</v>
      </c>
      <c r="W202" s="9" t="str">
        <f t="shared" ca="1" si="1014"/>
        <v>12_BTL_0,75 l</v>
      </c>
      <c r="X202" s="29">
        <f t="shared" ca="1" si="1014"/>
        <v>12</v>
      </c>
      <c r="Y202" s="30">
        <f t="shared" ca="1" si="1014"/>
        <v>223</v>
      </c>
      <c r="Z202" s="30">
        <f t="shared" ca="1" si="1014"/>
        <v>111</v>
      </c>
      <c r="AA202" s="40">
        <v>2</v>
      </c>
      <c r="AB202" s="9" t="str">
        <f t="shared" ref="AB202:AE202" ca="1" si="1015">INDIRECT(ADDRESS($AA202+1,AB$2,,,AB$1))</f>
        <v>MARTE</v>
      </c>
      <c r="AC202" s="9" t="str">
        <f t="shared" ca="1" si="1015"/>
        <v>MT</v>
      </c>
      <c r="AD202" s="9" t="str">
        <f t="shared" ca="1" si="1015"/>
        <v>CURITIBA</v>
      </c>
      <c r="AE202" s="9" t="str">
        <f t="shared" ca="1" si="1015"/>
        <v>BRASIL</v>
      </c>
      <c r="AF202" s="40">
        <v>14</v>
      </c>
      <c r="AG202" s="9" t="str">
        <f t="shared" ref="AG202:AL202" ca="1" si="1016">INDIRECT(ADDRESS($AF202+1,AG$2,,,AG$1))</f>
        <v>RICARDO AMARAL</v>
      </c>
      <c r="AH202" s="9" t="str">
        <f t="shared" ca="1" si="1016"/>
        <v>RA</v>
      </c>
      <c r="AI202" s="9">
        <f t="shared" ca="1" si="1016"/>
        <v>2255</v>
      </c>
      <c r="AJ202" s="9" t="str">
        <f t="shared" ca="1" si="1016"/>
        <v>ANTÔNIO</v>
      </c>
      <c r="AK202" s="9" t="str">
        <f t="shared" ca="1" si="1016"/>
        <v>SPAULO</v>
      </c>
      <c r="AL202" s="9" t="str">
        <f t="shared" ca="1" si="1016"/>
        <v>SPAULO</v>
      </c>
      <c r="AM202" s="52">
        <v>1</v>
      </c>
      <c r="AN202" s="41">
        <v>2.1000000000000001E-2</v>
      </c>
      <c r="AO202" s="42">
        <f t="shared" ca="1" si="24"/>
        <v>223</v>
      </c>
      <c r="AP202" s="42">
        <f t="shared" ca="1" si="25"/>
        <v>111</v>
      </c>
      <c r="AQ202" s="42">
        <f t="shared" ca="1" si="26"/>
        <v>218.31700000000001</v>
      </c>
    </row>
    <row r="203" spans="1:43" ht="14">
      <c r="A203" s="9">
        <f t="shared" si="18"/>
        <v>202</v>
      </c>
      <c r="B203" s="9">
        <v>115</v>
      </c>
      <c r="C203" s="50">
        <v>42819</v>
      </c>
      <c r="D203" s="39">
        <v>42824</v>
      </c>
      <c r="E203" s="39">
        <v>42822</v>
      </c>
      <c r="F203" s="40">
        <v>80</v>
      </c>
      <c r="G203" s="7">
        <f t="shared" ref="G203:L203" ca="1" si="1017">INDIRECT(ADDRESS($F203+1,G$2,,,G$1))</f>
        <v>42816</v>
      </c>
      <c r="H203" s="27">
        <f t="shared" ca="1" si="1017"/>
        <v>42825</v>
      </c>
      <c r="I203" s="9">
        <f t="shared" ca="1" si="1017"/>
        <v>4</v>
      </c>
      <c r="J203" s="9">
        <f t="shared" ca="1" si="1017"/>
        <v>1</v>
      </c>
      <c r="K203" s="28">
        <f t="shared" ca="1" si="1017"/>
        <v>42736</v>
      </c>
      <c r="L203" s="9">
        <f t="shared" ca="1" si="1017"/>
        <v>4</v>
      </c>
      <c r="M203" s="40">
        <v>38</v>
      </c>
      <c r="N203" s="9" t="str">
        <f t="shared" ref="N203:R203" ca="1" si="1018">INDIRECT(ADDRESS($M203+1,N$2,,,N$1))</f>
        <v>MADEIRA COMPANHIA DE HAMBURGERS</v>
      </c>
      <c r="O203" s="9" t="str">
        <f t="shared" ca="1" si="1018"/>
        <v>MCDH</v>
      </c>
      <c r="P203" s="9" t="str">
        <f t="shared" ca="1" si="1018"/>
        <v>PRAÇA BOCA MALDITA, 331</v>
      </c>
      <c r="Q203" s="9" t="str">
        <f t="shared" ca="1" si="1018"/>
        <v>CURITIBA</v>
      </c>
      <c r="R203" s="9" t="str">
        <f t="shared" ca="1" si="1018"/>
        <v>PR</v>
      </c>
      <c r="S203" s="40">
        <v>1</v>
      </c>
      <c r="T203" s="9" t="str">
        <f t="shared" ref="T203:Z203" ca="1" si="1019">INDIRECT(ADDRESS($S203+1,T$2,,,T$1))</f>
        <v>TINTO DE MESA</v>
      </c>
      <c r="U203" s="9" t="str">
        <f t="shared" ca="1" si="1019"/>
        <v>TNT_MS</v>
      </c>
      <c r="V203" s="9" t="str">
        <f t="shared" ca="1" si="1019"/>
        <v>VINHO TINTO</v>
      </c>
      <c r="W203" s="9" t="str">
        <f t="shared" ca="1" si="1019"/>
        <v>12_BTL_0,75 l</v>
      </c>
      <c r="X203" s="29">
        <f t="shared" ca="1" si="1019"/>
        <v>12</v>
      </c>
      <c r="Y203" s="43">
        <f t="shared" ca="1" si="1019"/>
        <v>120.4</v>
      </c>
      <c r="Z203" s="43">
        <f t="shared" ca="1" si="1019"/>
        <v>77</v>
      </c>
      <c r="AA203" s="40">
        <v>2</v>
      </c>
      <c r="AB203" s="9" t="str">
        <f t="shared" ref="AB203:AE203" ca="1" si="1020">INDIRECT(ADDRESS($AA203+1,AB$2,,,AB$1))</f>
        <v>MARTE</v>
      </c>
      <c r="AC203" s="9" t="str">
        <f t="shared" ca="1" si="1020"/>
        <v>MT</v>
      </c>
      <c r="AD203" s="9" t="str">
        <f t="shared" ca="1" si="1020"/>
        <v>CURITIBA</v>
      </c>
      <c r="AE203" s="9" t="str">
        <f t="shared" ca="1" si="1020"/>
        <v>BRASIL</v>
      </c>
      <c r="AF203" s="40">
        <v>14</v>
      </c>
      <c r="AG203" s="9" t="str">
        <f t="shared" ref="AG203:AL203" ca="1" si="1021">INDIRECT(ADDRESS($AF203+1,AG$2,,,AG$1))</f>
        <v>RICARDO AMARAL</v>
      </c>
      <c r="AH203" s="9" t="str">
        <f t="shared" ca="1" si="1021"/>
        <v>RA</v>
      </c>
      <c r="AI203" s="9">
        <f t="shared" ca="1" si="1021"/>
        <v>2255</v>
      </c>
      <c r="AJ203" s="9" t="str">
        <f t="shared" ca="1" si="1021"/>
        <v>ANTÔNIO</v>
      </c>
      <c r="AK203" s="9" t="str">
        <f t="shared" ca="1" si="1021"/>
        <v>SPAULO</v>
      </c>
      <c r="AL203" s="9" t="str">
        <f t="shared" ca="1" si="1021"/>
        <v>SPAULO</v>
      </c>
      <c r="AM203" s="52">
        <v>3</v>
      </c>
      <c r="AN203" s="41">
        <v>2.6000000000000002E-2</v>
      </c>
      <c r="AO203" s="42">
        <f t="shared" ca="1" si="24"/>
        <v>361.20000000000005</v>
      </c>
      <c r="AP203" s="42">
        <f t="shared" ca="1" si="25"/>
        <v>231</v>
      </c>
      <c r="AQ203" s="42">
        <f t="shared" ca="1" si="26"/>
        <v>351.80880000000002</v>
      </c>
    </row>
    <row r="204" spans="1:43" ht="14">
      <c r="A204" s="9">
        <f t="shared" si="18"/>
        <v>203</v>
      </c>
      <c r="B204" s="9">
        <v>116</v>
      </c>
      <c r="C204" s="50">
        <v>42816</v>
      </c>
      <c r="D204" s="39">
        <v>42821</v>
      </c>
      <c r="E204" s="39">
        <v>42821</v>
      </c>
      <c r="F204" s="40">
        <v>80</v>
      </c>
      <c r="G204" s="7">
        <f t="shared" ref="G204:L204" ca="1" si="1022">INDIRECT(ADDRESS($F204+1,G$2,,,G$1))</f>
        <v>42816</v>
      </c>
      <c r="H204" s="27">
        <f t="shared" ca="1" si="1022"/>
        <v>42825</v>
      </c>
      <c r="I204" s="9">
        <f t="shared" ca="1" si="1022"/>
        <v>4</v>
      </c>
      <c r="J204" s="9">
        <f t="shared" ca="1" si="1022"/>
        <v>1</v>
      </c>
      <c r="K204" s="28">
        <f t="shared" ca="1" si="1022"/>
        <v>42736</v>
      </c>
      <c r="L204" s="9">
        <f t="shared" ca="1" si="1022"/>
        <v>4</v>
      </c>
      <c r="M204" s="40">
        <v>11</v>
      </c>
      <c r="N204" s="9" t="str">
        <f t="shared" ref="N204:R204" ca="1" si="1023">INDIRECT(ADDRESS($M204+1,N$2,,,N$1))</f>
        <v>MACARONADA ITALIANA</v>
      </c>
      <c r="O204" s="9" t="str">
        <f t="shared" ca="1" si="1023"/>
        <v>MIT</v>
      </c>
      <c r="P204" s="9" t="str">
        <f t="shared" ca="1" si="1023"/>
        <v>RUA BOCAIUVA, 45</v>
      </c>
      <c r="Q204" s="9" t="str">
        <f t="shared" ca="1" si="1023"/>
        <v>FLORIANÓPOLIS</v>
      </c>
      <c r="R204" s="9" t="str">
        <f t="shared" ca="1" si="1023"/>
        <v>SC</v>
      </c>
      <c r="S204" s="40">
        <v>16</v>
      </c>
      <c r="T204" s="9" t="str">
        <f t="shared" ref="T204:Z204" ca="1" si="1024">INDIRECT(ADDRESS($S204+1,T$2,,,T$1))</f>
        <v>ESPUMANTE DEMI-SEC</v>
      </c>
      <c r="U204" s="9" t="str">
        <f t="shared" ca="1" si="1024"/>
        <v>ES_DS</v>
      </c>
      <c r="V204" s="9" t="str">
        <f t="shared" ca="1" si="1024"/>
        <v>ESPUMANTE</v>
      </c>
      <c r="W204" s="9" t="str">
        <f t="shared" ca="1" si="1024"/>
        <v>12_BTL_0,75 l</v>
      </c>
      <c r="X204" s="29">
        <f t="shared" ca="1" si="1024"/>
        <v>12</v>
      </c>
      <c r="Y204" s="30">
        <f t="shared" ca="1" si="1024"/>
        <v>223</v>
      </c>
      <c r="Z204" s="30">
        <f t="shared" ca="1" si="1024"/>
        <v>111</v>
      </c>
      <c r="AA204" s="40">
        <v>1</v>
      </c>
      <c r="AB204" s="9" t="str">
        <f t="shared" ref="AB204:AE204" ca="1" si="1025">INDIRECT(ADDRESS($AA204+1,AB$2,,,AB$1))</f>
        <v>CAMPO BELO</v>
      </c>
      <c r="AC204" s="9" t="str">
        <f t="shared" ca="1" si="1025"/>
        <v>CB</v>
      </c>
      <c r="AD204" s="9" t="str">
        <f t="shared" ca="1" si="1025"/>
        <v>SÃO PAULO</v>
      </c>
      <c r="AE204" s="9" t="str">
        <f t="shared" ca="1" si="1025"/>
        <v>BRASIL</v>
      </c>
      <c r="AF204" s="40">
        <v>14</v>
      </c>
      <c r="AG204" s="9" t="str">
        <f t="shared" ref="AG204:AL204" ca="1" si="1026">INDIRECT(ADDRESS($AF204+1,AG$2,,,AG$1))</f>
        <v>RICARDO AMARAL</v>
      </c>
      <c r="AH204" s="9" t="str">
        <f t="shared" ca="1" si="1026"/>
        <v>RA</v>
      </c>
      <c r="AI204" s="9">
        <f t="shared" ca="1" si="1026"/>
        <v>2255</v>
      </c>
      <c r="AJ204" s="9" t="str">
        <f t="shared" ca="1" si="1026"/>
        <v>ANTÔNIO</v>
      </c>
      <c r="AK204" s="9" t="str">
        <f t="shared" ca="1" si="1026"/>
        <v>SPAULO</v>
      </c>
      <c r="AL204" s="9" t="str">
        <f t="shared" ca="1" si="1026"/>
        <v>SPAULO</v>
      </c>
      <c r="AM204" s="52">
        <v>2</v>
      </c>
      <c r="AN204" s="41">
        <v>0</v>
      </c>
      <c r="AO204" s="42">
        <f t="shared" ca="1" si="24"/>
        <v>446</v>
      </c>
      <c r="AP204" s="42">
        <f t="shared" ca="1" si="25"/>
        <v>222</v>
      </c>
      <c r="AQ204" s="42">
        <f t="shared" ca="1" si="26"/>
        <v>446</v>
      </c>
    </row>
    <row r="205" spans="1:43" ht="14">
      <c r="A205" s="9">
        <f t="shared" si="18"/>
        <v>204</v>
      </c>
      <c r="B205" s="9">
        <v>117</v>
      </c>
      <c r="C205" s="50">
        <v>42817</v>
      </c>
      <c r="D205" s="39">
        <v>42821</v>
      </c>
      <c r="E205" s="39">
        <v>42822</v>
      </c>
      <c r="F205" s="40">
        <v>81</v>
      </c>
      <c r="G205" s="7">
        <f t="shared" ref="G205:L205" ca="1" si="1027">INDIRECT(ADDRESS($F205+1,G$2,,,G$1))</f>
        <v>42817</v>
      </c>
      <c r="H205" s="27">
        <f t="shared" ca="1" si="1027"/>
        <v>42825</v>
      </c>
      <c r="I205" s="9">
        <f t="shared" ca="1" si="1027"/>
        <v>5</v>
      </c>
      <c r="J205" s="9">
        <f t="shared" ca="1" si="1027"/>
        <v>1</v>
      </c>
      <c r="K205" s="28">
        <f t="shared" ca="1" si="1027"/>
        <v>42736</v>
      </c>
      <c r="L205" s="9">
        <f t="shared" ca="1" si="1027"/>
        <v>5</v>
      </c>
      <c r="M205" s="40">
        <v>3</v>
      </c>
      <c r="N205" s="9" t="str">
        <f t="shared" ref="N205:R205" ca="1" si="1028">INDIRECT(ADDRESS($M205+1,N$2,,,N$1))</f>
        <v>CARREFOUR REDE DE MERCADOS</v>
      </c>
      <c r="O205" s="9" t="str">
        <f t="shared" ca="1" si="1028"/>
        <v>CRM</v>
      </c>
      <c r="P205" s="9" t="str">
        <f t="shared" ca="1" si="1028"/>
        <v>PARQUE INDUSTRIAL, 54</v>
      </c>
      <c r="Q205" s="9" t="str">
        <f t="shared" ca="1" si="1028"/>
        <v>SÃO PAULO</v>
      </c>
      <c r="R205" s="9" t="str">
        <f t="shared" ca="1" si="1028"/>
        <v>SP</v>
      </c>
      <c r="S205" s="40">
        <v>4</v>
      </c>
      <c r="T205" s="9" t="str">
        <f t="shared" ref="T205:Z205" ca="1" si="1029">INDIRECT(ADDRESS($S205+1,T$2,,,T$1))</f>
        <v>CARMENERE</v>
      </c>
      <c r="U205" s="9" t="str">
        <f t="shared" ca="1" si="1029"/>
        <v>CRMN</v>
      </c>
      <c r="V205" s="9" t="str">
        <f t="shared" ca="1" si="1029"/>
        <v>VINHO TINTO</v>
      </c>
      <c r="W205" s="9" t="str">
        <f t="shared" ca="1" si="1029"/>
        <v>12_BTL_0,75 l</v>
      </c>
      <c r="X205" s="29">
        <f t="shared" ca="1" si="1029"/>
        <v>12</v>
      </c>
      <c r="Y205" s="30">
        <f t="shared" ca="1" si="1029"/>
        <v>150</v>
      </c>
      <c r="Z205" s="30">
        <f t="shared" ca="1" si="1029"/>
        <v>98</v>
      </c>
      <c r="AA205" s="40">
        <v>2</v>
      </c>
      <c r="AB205" s="9" t="str">
        <f t="shared" ref="AB205:AE205" ca="1" si="1030">INDIRECT(ADDRESS($AA205+1,AB$2,,,AB$1))</f>
        <v>MARTE</v>
      </c>
      <c r="AC205" s="9" t="str">
        <f t="shared" ca="1" si="1030"/>
        <v>MT</v>
      </c>
      <c r="AD205" s="9" t="str">
        <f t="shared" ca="1" si="1030"/>
        <v>CURITIBA</v>
      </c>
      <c r="AE205" s="9" t="str">
        <f t="shared" ca="1" si="1030"/>
        <v>BRASIL</v>
      </c>
      <c r="AF205" s="40">
        <v>14</v>
      </c>
      <c r="AG205" s="9" t="str">
        <f t="shared" ref="AG205:AL205" ca="1" si="1031">INDIRECT(ADDRESS($AF205+1,AG$2,,,AG$1))</f>
        <v>RICARDO AMARAL</v>
      </c>
      <c r="AH205" s="9" t="str">
        <f t="shared" ca="1" si="1031"/>
        <v>RA</v>
      </c>
      <c r="AI205" s="9">
        <f t="shared" ca="1" si="1031"/>
        <v>2255</v>
      </c>
      <c r="AJ205" s="9" t="str">
        <f t="shared" ca="1" si="1031"/>
        <v>ANTÔNIO</v>
      </c>
      <c r="AK205" s="9" t="str">
        <f t="shared" ca="1" si="1031"/>
        <v>SPAULO</v>
      </c>
      <c r="AL205" s="9" t="str">
        <f t="shared" ca="1" si="1031"/>
        <v>SPAULO</v>
      </c>
      <c r="AM205" s="52">
        <v>2</v>
      </c>
      <c r="AN205" s="41">
        <v>0</v>
      </c>
      <c r="AO205" s="42">
        <f t="shared" ca="1" si="24"/>
        <v>300</v>
      </c>
      <c r="AP205" s="42">
        <f t="shared" ca="1" si="25"/>
        <v>196</v>
      </c>
      <c r="AQ205" s="42">
        <f t="shared" ca="1" si="26"/>
        <v>300</v>
      </c>
    </row>
    <row r="206" spans="1:43" ht="14">
      <c r="A206" s="9">
        <f t="shared" si="18"/>
        <v>205</v>
      </c>
      <c r="B206" s="9">
        <v>117</v>
      </c>
      <c r="C206" s="50">
        <v>42817</v>
      </c>
      <c r="D206" s="39">
        <v>42821</v>
      </c>
      <c r="E206" s="39">
        <v>42822</v>
      </c>
      <c r="F206" s="40">
        <v>81</v>
      </c>
      <c r="G206" s="7">
        <f t="shared" ref="G206:L206" ca="1" si="1032">INDIRECT(ADDRESS($F206+1,G$2,,,G$1))</f>
        <v>42817</v>
      </c>
      <c r="H206" s="27">
        <f t="shared" ca="1" si="1032"/>
        <v>42825</v>
      </c>
      <c r="I206" s="9">
        <f t="shared" ca="1" si="1032"/>
        <v>5</v>
      </c>
      <c r="J206" s="9">
        <f t="shared" ca="1" si="1032"/>
        <v>1</v>
      </c>
      <c r="K206" s="28">
        <f t="shared" ca="1" si="1032"/>
        <v>42736</v>
      </c>
      <c r="L206" s="9">
        <f t="shared" ca="1" si="1032"/>
        <v>5</v>
      </c>
      <c r="M206" s="40">
        <v>3</v>
      </c>
      <c r="N206" s="9" t="str">
        <f t="shared" ref="N206:R206" ca="1" si="1033">INDIRECT(ADDRESS($M206+1,N$2,,,N$1))</f>
        <v>CARREFOUR REDE DE MERCADOS</v>
      </c>
      <c r="O206" s="9" t="str">
        <f t="shared" ca="1" si="1033"/>
        <v>CRM</v>
      </c>
      <c r="P206" s="9" t="str">
        <f t="shared" ca="1" si="1033"/>
        <v>PARQUE INDUSTRIAL, 54</v>
      </c>
      <c r="Q206" s="9" t="str">
        <f t="shared" ca="1" si="1033"/>
        <v>SÃO PAULO</v>
      </c>
      <c r="R206" s="9" t="str">
        <f t="shared" ca="1" si="1033"/>
        <v>SP</v>
      </c>
      <c r="S206" s="40">
        <v>15</v>
      </c>
      <c r="T206" s="9" t="str">
        <f t="shared" ref="T206:Z206" ca="1" si="1034">INDIRECT(ADDRESS($S206+1,T$2,,,T$1))</f>
        <v>ESPUMANTE BRUTT RESERVA</v>
      </c>
      <c r="U206" s="9" t="str">
        <f t="shared" ca="1" si="1034"/>
        <v>ES_BRT_RS</v>
      </c>
      <c r="V206" s="9" t="str">
        <f t="shared" ca="1" si="1034"/>
        <v>ESPUMANTE</v>
      </c>
      <c r="W206" s="9" t="str">
        <f t="shared" ca="1" si="1034"/>
        <v>12_BTL_0,75 l</v>
      </c>
      <c r="X206" s="29">
        <f t="shared" ca="1" si="1034"/>
        <v>12</v>
      </c>
      <c r="Y206" s="30">
        <f t="shared" ca="1" si="1034"/>
        <v>273</v>
      </c>
      <c r="Z206" s="30">
        <f t="shared" ca="1" si="1034"/>
        <v>132</v>
      </c>
      <c r="AA206" s="40">
        <v>6</v>
      </c>
      <c r="AB206" s="9" t="str">
        <f t="shared" ref="AB206:AE206" ca="1" si="1035">INDIRECT(ADDRESS($AA206+1,AB$2,,,AB$1))</f>
        <v>CENTRO NORTE</v>
      </c>
      <c r="AC206" s="9" t="str">
        <f t="shared" ca="1" si="1035"/>
        <v>CN</v>
      </c>
      <c r="AD206" s="9" t="str">
        <f t="shared" ca="1" si="1035"/>
        <v>GOIANIA</v>
      </c>
      <c r="AE206" s="9" t="str">
        <f t="shared" ca="1" si="1035"/>
        <v>BRASIL</v>
      </c>
      <c r="AF206" s="40">
        <v>14</v>
      </c>
      <c r="AG206" s="9" t="str">
        <f t="shared" ref="AG206:AL206" ca="1" si="1036">INDIRECT(ADDRESS($AF206+1,AG$2,,,AG$1))</f>
        <v>RICARDO AMARAL</v>
      </c>
      <c r="AH206" s="9" t="str">
        <f t="shared" ca="1" si="1036"/>
        <v>RA</v>
      </c>
      <c r="AI206" s="9">
        <f t="shared" ca="1" si="1036"/>
        <v>2255</v>
      </c>
      <c r="AJ206" s="9" t="str">
        <f t="shared" ca="1" si="1036"/>
        <v>ANTÔNIO</v>
      </c>
      <c r="AK206" s="9" t="str">
        <f t="shared" ca="1" si="1036"/>
        <v>SPAULO</v>
      </c>
      <c r="AL206" s="9" t="str">
        <f t="shared" ca="1" si="1036"/>
        <v>SPAULO</v>
      </c>
      <c r="AM206" s="52">
        <v>1</v>
      </c>
      <c r="AN206" s="41">
        <v>8.199999999999999E-2</v>
      </c>
      <c r="AO206" s="42">
        <f t="shared" ca="1" si="24"/>
        <v>273</v>
      </c>
      <c r="AP206" s="42">
        <f t="shared" ca="1" si="25"/>
        <v>132</v>
      </c>
      <c r="AQ206" s="42">
        <f t="shared" ca="1" si="26"/>
        <v>250.614</v>
      </c>
    </row>
    <row r="207" spans="1:43" ht="14">
      <c r="A207" s="9">
        <f t="shared" si="18"/>
        <v>206</v>
      </c>
      <c r="B207" s="9">
        <v>118</v>
      </c>
      <c r="C207" s="50">
        <v>42819</v>
      </c>
      <c r="D207" s="39">
        <v>42824</v>
      </c>
      <c r="E207" s="39">
        <v>42824</v>
      </c>
      <c r="F207" s="40">
        <v>82</v>
      </c>
      <c r="G207" s="7">
        <f t="shared" ref="G207:L207" ca="1" si="1037">INDIRECT(ADDRESS($F207+1,G$2,,,G$1))</f>
        <v>42818</v>
      </c>
      <c r="H207" s="27">
        <f t="shared" ca="1" si="1037"/>
        <v>42825</v>
      </c>
      <c r="I207" s="9">
        <f t="shared" ca="1" si="1037"/>
        <v>6</v>
      </c>
      <c r="J207" s="9">
        <f t="shared" ca="1" si="1037"/>
        <v>1</v>
      </c>
      <c r="K207" s="28">
        <f t="shared" ca="1" si="1037"/>
        <v>42736</v>
      </c>
      <c r="L207" s="9">
        <f t="shared" ca="1" si="1037"/>
        <v>6</v>
      </c>
      <c r="M207" s="40">
        <v>13</v>
      </c>
      <c r="N207" s="9" t="str">
        <f t="shared" ref="N207:R207" ca="1" si="1038">INDIRECT(ADDRESS($M207+1,N$2,,,N$1))</f>
        <v>DONA ZICA</v>
      </c>
      <c r="O207" s="9" t="str">
        <f t="shared" ca="1" si="1038"/>
        <v>DZ</v>
      </c>
      <c r="P207" s="9" t="str">
        <f t="shared" ca="1" si="1038"/>
        <v>LARGO DO ZÉ, 3342</v>
      </c>
      <c r="Q207" s="9" t="str">
        <f t="shared" ca="1" si="1038"/>
        <v>PORTO ALEGRE</v>
      </c>
      <c r="R207" s="9" t="str">
        <f t="shared" ca="1" si="1038"/>
        <v>RS</v>
      </c>
      <c r="S207" s="40">
        <v>18</v>
      </c>
      <c r="T207" s="9" t="str">
        <f t="shared" ref="T207:Z207" ca="1" si="1039">INDIRECT(ADDRESS($S207+1,T$2,,,T$1))</f>
        <v>ESPUMANTE ROSE</v>
      </c>
      <c r="U207" s="9" t="str">
        <f t="shared" ca="1" si="1039"/>
        <v>ES_RSE</v>
      </c>
      <c r="V207" s="9" t="str">
        <f t="shared" ca="1" si="1039"/>
        <v>ESPUMANTE</v>
      </c>
      <c r="W207" s="9" t="str">
        <f t="shared" ca="1" si="1039"/>
        <v>12_BTL_0,75 l</v>
      </c>
      <c r="X207" s="29">
        <f t="shared" ca="1" si="1039"/>
        <v>12</v>
      </c>
      <c r="Y207" s="30">
        <f t="shared" ca="1" si="1039"/>
        <v>223</v>
      </c>
      <c r="Z207" s="30">
        <f t="shared" ca="1" si="1039"/>
        <v>114</v>
      </c>
      <c r="AA207" s="40">
        <v>4</v>
      </c>
      <c r="AB207" s="9" t="str">
        <f t="shared" ref="AB207:AE207" ca="1" si="1040">INDIRECT(ADDRESS($AA207+1,AB$2,,,AB$1))</f>
        <v>AGUA LIMPA</v>
      </c>
      <c r="AC207" s="9" t="str">
        <f t="shared" ca="1" si="1040"/>
        <v>AL</v>
      </c>
      <c r="AD207" s="9" t="str">
        <f t="shared" ca="1" si="1040"/>
        <v>BELORIZONTE</v>
      </c>
      <c r="AE207" s="9" t="str">
        <f t="shared" ca="1" si="1040"/>
        <v>BRASIL</v>
      </c>
      <c r="AF207" s="40">
        <v>14</v>
      </c>
      <c r="AG207" s="9" t="str">
        <f t="shared" ref="AG207:AL207" ca="1" si="1041">INDIRECT(ADDRESS($AF207+1,AG$2,,,AG$1))</f>
        <v>RICARDO AMARAL</v>
      </c>
      <c r="AH207" s="9" t="str">
        <f t="shared" ca="1" si="1041"/>
        <v>RA</v>
      </c>
      <c r="AI207" s="9">
        <f t="shared" ca="1" si="1041"/>
        <v>2255</v>
      </c>
      <c r="AJ207" s="9" t="str">
        <f t="shared" ca="1" si="1041"/>
        <v>ANTÔNIO</v>
      </c>
      <c r="AK207" s="9" t="str">
        <f t="shared" ca="1" si="1041"/>
        <v>SPAULO</v>
      </c>
      <c r="AL207" s="9" t="str">
        <f t="shared" ca="1" si="1041"/>
        <v>SPAULO</v>
      </c>
      <c r="AM207" s="52">
        <v>2</v>
      </c>
      <c r="AN207" s="41">
        <v>5.0999999999999997E-2</v>
      </c>
      <c r="AO207" s="42">
        <f t="shared" ca="1" si="24"/>
        <v>446</v>
      </c>
      <c r="AP207" s="42">
        <f t="shared" ca="1" si="25"/>
        <v>228</v>
      </c>
      <c r="AQ207" s="42">
        <f t="shared" ca="1" si="26"/>
        <v>423.25399999999996</v>
      </c>
    </row>
    <row r="208" spans="1:43" ht="14">
      <c r="A208" s="9">
        <f t="shared" si="18"/>
        <v>207</v>
      </c>
      <c r="B208" s="9">
        <v>118</v>
      </c>
      <c r="C208" s="50">
        <v>42819</v>
      </c>
      <c r="D208" s="39">
        <v>42824</v>
      </c>
      <c r="E208" s="39">
        <v>42824</v>
      </c>
      <c r="F208" s="40">
        <v>82</v>
      </c>
      <c r="G208" s="7">
        <f t="shared" ref="G208:L208" ca="1" si="1042">INDIRECT(ADDRESS($F208+1,G$2,,,G$1))</f>
        <v>42818</v>
      </c>
      <c r="H208" s="27">
        <f t="shared" ca="1" si="1042"/>
        <v>42825</v>
      </c>
      <c r="I208" s="9">
        <f t="shared" ca="1" si="1042"/>
        <v>6</v>
      </c>
      <c r="J208" s="9">
        <f t="shared" ca="1" si="1042"/>
        <v>1</v>
      </c>
      <c r="K208" s="28">
        <f t="shared" ca="1" si="1042"/>
        <v>42736</v>
      </c>
      <c r="L208" s="9">
        <f t="shared" ca="1" si="1042"/>
        <v>6</v>
      </c>
      <c r="M208" s="40">
        <v>13</v>
      </c>
      <c r="N208" s="9" t="str">
        <f t="shared" ref="N208:R208" ca="1" si="1043">INDIRECT(ADDRESS($M208+1,N$2,,,N$1))</f>
        <v>DONA ZICA</v>
      </c>
      <c r="O208" s="9" t="str">
        <f t="shared" ca="1" si="1043"/>
        <v>DZ</v>
      </c>
      <c r="P208" s="9" t="str">
        <f t="shared" ca="1" si="1043"/>
        <v>LARGO DO ZÉ, 3342</v>
      </c>
      <c r="Q208" s="9" t="str">
        <f t="shared" ca="1" si="1043"/>
        <v>PORTO ALEGRE</v>
      </c>
      <c r="R208" s="9" t="str">
        <f t="shared" ca="1" si="1043"/>
        <v>RS</v>
      </c>
      <c r="S208" s="40">
        <v>18</v>
      </c>
      <c r="T208" s="9" t="str">
        <f t="shared" ref="T208:Z208" ca="1" si="1044">INDIRECT(ADDRESS($S208+1,T$2,,,T$1))</f>
        <v>ESPUMANTE ROSE</v>
      </c>
      <c r="U208" s="9" t="str">
        <f t="shared" ca="1" si="1044"/>
        <v>ES_RSE</v>
      </c>
      <c r="V208" s="9" t="str">
        <f t="shared" ca="1" si="1044"/>
        <v>ESPUMANTE</v>
      </c>
      <c r="W208" s="9" t="str">
        <f t="shared" ca="1" si="1044"/>
        <v>12_BTL_0,75 l</v>
      </c>
      <c r="X208" s="29">
        <f t="shared" ca="1" si="1044"/>
        <v>12</v>
      </c>
      <c r="Y208" s="30">
        <f t="shared" ca="1" si="1044"/>
        <v>223</v>
      </c>
      <c r="Z208" s="30">
        <f t="shared" ca="1" si="1044"/>
        <v>114</v>
      </c>
      <c r="AA208" s="40">
        <v>5</v>
      </c>
      <c r="AB208" s="9" t="str">
        <f t="shared" ref="AB208:AE208" ca="1" si="1045">INDIRECT(ADDRESS($AA208+1,AB$2,,,AB$1))</f>
        <v>PARQUE SUL</v>
      </c>
      <c r="AC208" s="9" t="str">
        <f t="shared" ca="1" si="1045"/>
        <v>PS</v>
      </c>
      <c r="AD208" s="9" t="str">
        <f t="shared" ca="1" si="1045"/>
        <v>RIO DE JANEIRO</v>
      </c>
      <c r="AE208" s="9" t="str">
        <f t="shared" ca="1" si="1045"/>
        <v>BRASIL</v>
      </c>
      <c r="AF208" s="40">
        <v>14</v>
      </c>
      <c r="AG208" s="9" t="str">
        <f t="shared" ref="AG208:AL208" ca="1" si="1046">INDIRECT(ADDRESS($AF208+1,AG$2,,,AG$1))</f>
        <v>RICARDO AMARAL</v>
      </c>
      <c r="AH208" s="9" t="str">
        <f t="shared" ca="1" si="1046"/>
        <v>RA</v>
      </c>
      <c r="AI208" s="9">
        <f t="shared" ca="1" si="1046"/>
        <v>2255</v>
      </c>
      <c r="AJ208" s="9" t="str">
        <f t="shared" ca="1" si="1046"/>
        <v>ANTÔNIO</v>
      </c>
      <c r="AK208" s="9" t="str">
        <f t="shared" ca="1" si="1046"/>
        <v>SPAULO</v>
      </c>
      <c r="AL208" s="9" t="str">
        <f t="shared" ca="1" si="1046"/>
        <v>SPAULO</v>
      </c>
      <c r="AM208" s="52">
        <v>2</v>
      </c>
      <c r="AN208" s="41">
        <v>3.4000000000000002E-2</v>
      </c>
      <c r="AO208" s="42">
        <f t="shared" ca="1" si="24"/>
        <v>446</v>
      </c>
      <c r="AP208" s="42">
        <f t="shared" ca="1" si="25"/>
        <v>228</v>
      </c>
      <c r="AQ208" s="42">
        <f t="shared" ca="1" si="26"/>
        <v>430.83600000000001</v>
      </c>
    </row>
    <row r="209" spans="1:43" ht="14">
      <c r="A209" s="9">
        <f t="shared" si="18"/>
        <v>208</v>
      </c>
      <c r="B209" s="9">
        <v>118</v>
      </c>
      <c r="C209" s="50">
        <v>42819</v>
      </c>
      <c r="D209" s="39">
        <v>42824</v>
      </c>
      <c r="E209" s="39">
        <v>42824</v>
      </c>
      <c r="F209" s="40">
        <v>82</v>
      </c>
      <c r="G209" s="7">
        <f t="shared" ref="G209:L209" ca="1" si="1047">INDIRECT(ADDRESS($F209+1,G$2,,,G$1))</f>
        <v>42818</v>
      </c>
      <c r="H209" s="27">
        <f t="shared" ca="1" si="1047"/>
        <v>42825</v>
      </c>
      <c r="I209" s="9">
        <f t="shared" ca="1" si="1047"/>
        <v>6</v>
      </c>
      <c r="J209" s="9">
        <f t="shared" ca="1" si="1047"/>
        <v>1</v>
      </c>
      <c r="K209" s="28">
        <f t="shared" ca="1" si="1047"/>
        <v>42736</v>
      </c>
      <c r="L209" s="9">
        <f t="shared" ca="1" si="1047"/>
        <v>6</v>
      </c>
      <c r="M209" s="40">
        <v>13</v>
      </c>
      <c r="N209" s="9" t="str">
        <f t="shared" ref="N209:R209" ca="1" si="1048">INDIRECT(ADDRESS($M209+1,N$2,,,N$1))</f>
        <v>DONA ZICA</v>
      </c>
      <c r="O209" s="9" t="str">
        <f t="shared" ca="1" si="1048"/>
        <v>DZ</v>
      </c>
      <c r="P209" s="9" t="str">
        <f t="shared" ca="1" si="1048"/>
        <v>LARGO DO ZÉ, 3342</v>
      </c>
      <c r="Q209" s="9" t="str">
        <f t="shared" ca="1" si="1048"/>
        <v>PORTO ALEGRE</v>
      </c>
      <c r="R209" s="9" t="str">
        <f t="shared" ca="1" si="1048"/>
        <v>RS</v>
      </c>
      <c r="S209" s="40">
        <v>28</v>
      </c>
      <c r="T209" s="9" t="str">
        <f t="shared" ref="T209:Z209" ca="1" si="1049">INDIRECT(ADDRESS($S209+1,T$2,,,T$1))</f>
        <v>CHARDONNAY</v>
      </c>
      <c r="U209" s="9" t="str">
        <f t="shared" ca="1" si="1049"/>
        <v>CHDN_E</v>
      </c>
      <c r="V209" s="9" t="str">
        <f t="shared" ca="1" si="1049"/>
        <v>VINHO BRANCO</v>
      </c>
      <c r="W209" s="9" t="str">
        <f t="shared" ca="1" si="1049"/>
        <v>4_TPK_2,0 l</v>
      </c>
      <c r="X209" s="29">
        <f t="shared" ca="1" si="1049"/>
        <v>4</v>
      </c>
      <c r="Y209" s="30">
        <f t="shared" ca="1" si="1049"/>
        <v>131</v>
      </c>
      <c r="Z209" s="30">
        <f t="shared" ca="1" si="1049"/>
        <v>78</v>
      </c>
      <c r="AA209" s="40">
        <v>6</v>
      </c>
      <c r="AB209" s="9" t="str">
        <f t="shared" ref="AB209:AE209" ca="1" si="1050">INDIRECT(ADDRESS($AA209+1,AB$2,,,AB$1))</f>
        <v>CENTRO NORTE</v>
      </c>
      <c r="AC209" s="9" t="str">
        <f t="shared" ca="1" si="1050"/>
        <v>CN</v>
      </c>
      <c r="AD209" s="9" t="str">
        <f t="shared" ca="1" si="1050"/>
        <v>GOIANIA</v>
      </c>
      <c r="AE209" s="9" t="str">
        <f t="shared" ca="1" si="1050"/>
        <v>BRASIL</v>
      </c>
      <c r="AF209" s="40">
        <v>13</v>
      </c>
      <c r="AG209" s="9" t="str">
        <f t="shared" ref="AG209:AL209" ca="1" si="1051">INDIRECT(ADDRESS($AF209+1,AG$2,,,AG$1))</f>
        <v>THAIS LETICIA</v>
      </c>
      <c r="AH209" s="9" t="str">
        <f t="shared" ca="1" si="1051"/>
        <v>TL</v>
      </c>
      <c r="AI209" s="9">
        <f t="shared" ca="1" si="1051"/>
        <v>2154</v>
      </c>
      <c r="AJ209" s="9" t="str">
        <f t="shared" ca="1" si="1051"/>
        <v>ANTÔNIO</v>
      </c>
      <c r="AK209" s="9" t="str">
        <f t="shared" ca="1" si="1051"/>
        <v>SPAULO</v>
      </c>
      <c r="AL209" s="9" t="str">
        <f t="shared" ca="1" si="1051"/>
        <v>SPAULO</v>
      </c>
      <c r="AM209" s="52">
        <v>3</v>
      </c>
      <c r="AN209" s="41">
        <v>2.5000000000000001E-2</v>
      </c>
      <c r="AO209" s="42">
        <f t="shared" ca="1" si="24"/>
        <v>393</v>
      </c>
      <c r="AP209" s="42">
        <f t="shared" ca="1" si="25"/>
        <v>234</v>
      </c>
      <c r="AQ209" s="42">
        <f t="shared" ca="1" si="26"/>
        <v>383.17500000000001</v>
      </c>
    </row>
    <row r="210" spans="1:43" ht="14">
      <c r="A210" s="9">
        <f t="shared" si="18"/>
        <v>209</v>
      </c>
      <c r="B210" s="9">
        <v>119</v>
      </c>
      <c r="C210" s="50">
        <v>42820</v>
      </c>
      <c r="D210" s="39">
        <v>42824</v>
      </c>
      <c r="E210" s="39">
        <v>42823</v>
      </c>
      <c r="F210" s="40">
        <v>83</v>
      </c>
      <c r="G210" s="7">
        <f t="shared" ref="G210:L210" ca="1" si="1052">INDIRECT(ADDRESS($F210+1,G$2,,,G$1))</f>
        <v>42819</v>
      </c>
      <c r="H210" s="27">
        <f t="shared" ca="1" si="1052"/>
        <v>42825</v>
      </c>
      <c r="I210" s="9">
        <f t="shared" ca="1" si="1052"/>
        <v>7</v>
      </c>
      <c r="J210" s="9">
        <f t="shared" ca="1" si="1052"/>
        <v>1</v>
      </c>
      <c r="K210" s="28">
        <f t="shared" ca="1" si="1052"/>
        <v>42736</v>
      </c>
      <c r="L210" s="9">
        <f t="shared" ca="1" si="1052"/>
        <v>7</v>
      </c>
      <c r="M210" s="40">
        <v>31</v>
      </c>
      <c r="N210" s="9" t="str">
        <f t="shared" ref="N210:R210" ca="1" si="1053">INDIRECT(ADDRESS($M210+1,N$2,,,N$1))</f>
        <v>COMPANHIA CEARENSE DE DISTRIBUIÇÃO</v>
      </c>
      <c r="O210" s="9" t="str">
        <f t="shared" ca="1" si="1053"/>
        <v>CCD</v>
      </c>
      <c r="P210" s="9" t="str">
        <f t="shared" ca="1" si="1053"/>
        <v>AV. DO FUTURO, 3342</v>
      </c>
      <c r="Q210" s="9" t="str">
        <f t="shared" ca="1" si="1053"/>
        <v>FORTALEZA</v>
      </c>
      <c r="R210" s="9" t="str">
        <f t="shared" ca="1" si="1053"/>
        <v>CE</v>
      </c>
      <c r="S210" s="40">
        <v>12</v>
      </c>
      <c r="T210" s="9" t="str">
        <f t="shared" ref="T210:Z210" ca="1" si="1054">INDIRECT(ADDRESS($S210+1,T$2,,,T$1))</f>
        <v>CHARDONNAY</v>
      </c>
      <c r="U210" s="9" t="str">
        <f t="shared" ca="1" si="1054"/>
        <v>CHDN</v>
      </c>
      <c r="V210" s="9" t="str">
        <f t="shared" ca="1" si="1054"/>
        <v>VINHO BRANCO</v>
      </c>
      <c r="W210" s="9" t="str">
        <f t="shared" ca="1" si="1054"/>
        <v>12_BTL_0,75 l</v>
      </c>
      <c r="X210" s="29">
        <f t="shared" ca="1" si="1054"/>
        <v>12</v>
      </c>
      <c r="Y210" s="30">
        <f t="shared" ca="1" si="1054"/>
        <v>148</v>
      </c>
      <c r="Z210" s="30">
        <f t="shared" ca="1" si="1054"/>
        <v>96</v>
      </c>
      <c r="AA210" s="40">
        <v>4</v>
      </c>
      <c r="AB210" s="9" t="str">
        <f t="shared" ref="AB210:AE210" ca="1" si="1055">INDIRECT(ADDRESS($AA210+1,AB$2,,,AB$1))</f>
        <v>AGUA LIMPA</v>
      </c>
      <c r="AC210" s="9" t="str">
        <f t="shared" ca="1" si="1055"/>
        <v>AL</v>
      </c>
      <c r="AD210" s="9" t="str">
        <f t="shared" ca="1" si="1055"/>
        <v>BELORIZONTE</v>
      </c>
      <c r="AE210" s="9" t="str">
        <f t="shared" ca="1" si="1055"/>
        <v>BRASIL</v>
      </c>
      <c r="AF210" s="40">
        <v>8</v>
      </c>
      <c r="AG210" s="9" t="str">
        <f t="shared" ref="AG210:AL210" ca="1" si="1056">INDIRECT(ADDRESS($AF210+1,AG$2,,,AG$1))</f>
        <v>JOAQUIM DE DEUS</v>
      </c>
      <c r="AH210" s="9" t="str">
        <f t="shared" ca="1" si="1056"/>
        <v>JD</v>
      </c>
      <c r="AI210" s="9">
        <f t="shared" ca="1" si="1056"/>
        <v>2231</v>
      </c>
      <c r="AJ210" s="9" t="str">
        <f t="shared" ca="1" si="1056"/>
        <v>MENESES</v>
      </c>
      <c r="AK210" s="9" t="str">
        <f t="shared" ca="1" si="1056"/>
        <v>BSB</v>
      </c>
      <c r="AL210" s="9" t="str">
        <f t="shared" ca="1" si="1056"/>
        <v>BSB</v>
      </c>
      <c r="AM210" s="52">
        <v>3</v>
      </c>
      <c r="AN210" s="41">
        <v>4.8000000000000001E-2</v>
      </c>
      <c r="AO210" s="42">
        <f t="shared" ca="1" si="24"/>
        <v>444</v>
      </c>
      <c r="AP210" s="42">
        <f t="shared" ca="1" si="25"/>
        <v>288</v>
      </c>
      <c r="AQ210" s="42">
        <f t="shared" ca="1" si="26"/>
        <v>422.68799999999999</v>
      </c>
    </row>
    <row r="211" spans="1:43" ht="14">
      <c r="A211" s="9">
        <f t="shared" si="18"/>
        <v>210</v>
      </c>
      <c r="B211" s="9">
        <v>119</v>
      </c>
      <c r="C211" s="50">
        <v>42820</v>
      </c>
      <c r="D211" s="39">
        <v>42824</v>
      </c>
      <c r="E211" s="39">
        <v>42823</v>
      </c>
      <c r="F211" s="40">
        <v>83</v>
      </c>
      <c r="G211" s="7">
        <f t="shared" ref="G211:L211" ca="1" si="1057">INDIRECT(ADDRESS($F211+1,G$2,,,G$1))</f>
        <v>42819</v>
      </c>
      <c r="H211" s="27">
        <f t="shared" ca="1" si="1057"/>
        <v>42825</v>
      </c>
      <c r="I211" s="9">
        <f t="shared" ca="1" si="1057"/>
        <v>7</v>
      </c>
      <c r="J211" s="9">
        <f t="shared" ca="1" si="1057"/>
        <v>1</v>
      </c>
      <c r="K211" s="28">
        <f t="shared" ca="1" si="1057"/>
        <v>42736</v>
      </c>
      <c r="L211" s="9">
        <f t="shared" ca="1" si="1057"/>
        <v>7</v>
      </c>
      <c r="M211" s="40">
        <v>31</v>
      </c>
      <c r="N211" s="9" t="str">
        <f t="shared" ref="N211:R211" ca="1" si="1058">INDIRECT(ADDRESS($M211+1,N$2,,,N$1))</f>
        <v>COMPANHIA CEARENSE DE DISTRIBUIÇÃO</v>
      </c>
      <c r="O211" s="9" t="str">
        <f t="shared" ca="1" si="1058"/>
        <v>CCD</v>
      </c>
      <c r="P211" s="9" t="str">
        <f t="shared" ca="1" si="1058"/>
        <v>AV. DO FUTURO, 3342</v>
      </c>
      <c r="Q211" s="9" t="str">
        <f t="shared" ca="1" si="1058"/>
        <v>FORTALEZA</v>
      </c>
      <c r="R211" s="9" t="str">
        <f t="shared" ca="1" si="1058"/>
        <v>CE</v>
      </c>
      <c r="S211" s="40">
        <v>4</v>
      </c>
      <c r="T211" s="9" t="str">
        <f t="shared" ref="T211:Z211" ca="1" si="1059">INDIRECT(ADDRESS($S211+1,T$2,,,T$1))</f>
        <v>CARMENERE</v>
      </c>
      <c r="U211" s="9" t="str">
        <f t="shared" ca="1" si="1059"/>
        <v>CRMN</v>
      </c>
      <c r="V211" s="9" t="str">
        <f t="shared" ca="1" si="1059"/>
        <v>VINHO TINTO</v>
      </c>
      <c r="W211" s="9" t="str">
        <f t="shared" ca="1" si="1059"/>
        <v>12_BTL_0,75 l</v>
      </c>
      <c r="X211" s="29">
        <f t="shared" ca="1" si="1059"/>
        <v>12</v>
      </c>
      <c r="Y211" s="30">
        <f t="shared" ca="1" si="1059"/>
        <v>150</v>
      </c>
      <c r="Z211" s="30">
        <f t="shared" ca="1" si="1059"/>
        <v>98</v>
      </c>
      <c r="AA211" s="40">
        <v>5</v>
      </c>
      <c r="AB211" s="9" t="str">
        <f t="shared" ref="AB211:AE211" ca="1" si="1060">INDIRECT(ADDRESS($AA211+1,AB$2,,,AB$1))</f>
        <v>PARQUE SUL</v>
      </c>
      <c r="AC211" s="9" t="str">
        <f t="shared" ca="1" si="1060"/>
        <v>PS</v>
      </c>
      <c r="AD211" s="9" t="str">
        <f t="shared" ca="1" si="1060"/>
        <v>RIO DE JANEIRO</v>
      </c>
      <c r="AE211" s="9" t="str">
        <f t="shared" ca="1" si="1060"/>
        <v>BRASIL</v>
      </c>
      <c r="AF211" s="40">
        <v>8</v>
      </c>
      <c r="AG211" s="9" t="str">
        <f t="shared" ref="AG211:AL211" ca="1" si="1061">INDIRECT(ADDRESS($AF211+1,AG$2,,,AG$1))</f>
        <v>JOAQUIM DE DEUS</v>
      </c>
      <c r="AH211" s="9" t="str">
        <f t="shared" ca="1" si="1061"/>
        <v>JD</v>
      </c>
      <c r="AI211" s="9">
        <f t="shared" ca="1" si="1061"/>
        <v>2231</v>
      </c>
      <c r="AJ211" s="9" t="str">
        <f t="shared" ca="1" si="1061"/>
        <v>MENESES</v>
      </c>
      <c r="AK211" s="9" t="str">
        <f t="shared" ca="1" si="1061"/>
        <v>BSB</v>
      </c>
      <c r="AL211" s="9" t="str">
        <f t="shared" ca="1" si="1061"/>
        <v>BSB</v>
      </c>
      <c r="AM211" s="52">
        <v>2</v>
      </c>
      <c r="AN211" s="41">
        <v>7.4999999999999997E-2</v>
      </c>
      <c r="AO211" s="42">
        <f t="shared" ca="1" si="24"/>
        <v>300</v>
      </c>
      <c r="AP211" s="42">
        <f t="shared" ca="1" si="25"/>
        <v>196</v>
      </c>
      <c r="AQ211" s="42">
        <f t="shared" ca="1" si="26"/>
        <v>277.5</v>
      </c>
    </row>
    <row r="212" spans="1:43" ht="14">
      <c r="A212" s="9">
        <f t="shared" si="18"/>
        <v>211</v>
      </c>
      <c r="B212" s="9">
        <v>120</v>
      </c>
      <c r="C212" s="50">
        <v>42823</v>
      </c>
      <c r="D212" s="39">
        <v>42829</v>
      </c>
      <c r="E212" s="39">
        <v>42827</v>
      </c>
      <c r="F212" s="40">
        <v>84</v>
      </c>
      <c r="G212" s="7">
        <f t="shared" ref="G212:L212" ca="1" si="1062">INDIRECT(ADDRESS($F212+1,G$2,,,G$1))</f>
        <v>42820</v>
      </c>
      <c r="H212" s="27">
        <f t="shared" ca="1" si="1062"/>
        <v>42825</v>
      </c>
      <c r="I212" s="9">
        <f t="shared" ca="1" si="1062"/>
        <v>1</v>
      </c>
      <c r="J212" s="9">
        <f t="shared" ca="1" si="1062"/>
        <v>1</v>
      </c>
      <c r="K212" s="28">
        <f t="shared" ca="1" si="1062"/>
        <v>42736</v>
      </c>
      <c r="L212" s="9">
        <f t="shared" ca="1" si="1062"/>
        <v>1</v>
      </c>
      <c r="M212" s="40">
        <v>23</v>
      </c>
      <c r="N212" s="9" t="str">
        <f t="shared" ref="N212:R212" ca="1" si="1063">INDIRECT(ADDRESS($M212+1,N$2,,,N$1))</f>
        <v>FOLHA DE UVA COMIDA LIBANESA</v>
      </c>
      <c r="O212" s="9" t="str">
        <f t="shared" ca="1" si="1063"/>
        <v>FUCL</v>
      </c>
      <c r="P212" s="9" t="str">
        <f t="shared" ca="1" si="1063"/>
        <v>AV. SÃO CAETANO</v>
      </c>
      <c r="Q212" s="9" t="str">
        <f t="shared" ca="1" si="1063"/>
        <v>SÃO PAULO</v>
      </c>
      <c r="R212" s="9" t="str">
        <f t="shared" ca="1" si="1063"/>
        <v>SP</v>
      </c>
      <c r="S212" s="40">
        <v>11</v>
      </c>
      <c r="T212" s="9" t="str">
        <f t="shared" ref="T212:Z212" ca="1" si="1064">INDIRECT(ADDRESS($S212+1,T$2,,,T$1))</f>
        <v>RIESLING RESERVA</v>
      </c>
      <c r="U212" s="9" t="str">
        <f t="shared" ca="1" si="1064"/>
        <v>RISL_RS</v>
      </c>
      <c r="V212" s="9" t="str">
        <f t="shared" ca="1" si="1064"/>
        <v>VINHO BRANCO</v>
      </c>
      <c r="W212" s="9" t="str">
        <f t="shared" ca="1" si="1064"/>
        <v>12_BTL_0,75 l</v>
      </c>
      <c r="X212" s="29">
        <f t="shared" ca="1" si="1064"/>
        <v>12</v>
      </c>
      <c r="Y212" s="30">
        <f t="shared" ca="1" si="1064"/>
        <v>240</v>
      </c>
      <c r="Z212" s="30">
        <f t="shared" ca="1" si="1064"/>
        <v>123</v>
      </c>
      <c r="AA212" s="40">
        <v>2</v>
      </c>
      <c r="AB212" s="9" t="str">
        <f t="shared" ref="AB212:AE212" ca="1" si="1065">INDIRECT(ADDRESS($AA212+1,AB$2,,,AB$1))</f>
        <v>MARTE</v>
      </c>
      <c r="AC212" s="9" t="str">
        <f t="shared" ca="1" si="1065"/>
        <v>MT</v>
      </c>
      <c r="AD212" s="9" t="str">
        <f t="shared" ca="1" si="1065"/>
        <v>CURITIBA</v>
      </c>
      <c r="AE212" s="9" t="str">
        <f t="shared" ca="1" si="1065"/>
        <v>BRASIL</v>
      </c>
      <c r="AF212" s="40">
        <v>8</v>
      </c>
      <c r="AG212" s="9" t="str">
        <f t="shared" ref="AG212:AL212" ca="1" si="1066">INDIRECT(ADDRESS($AF212+1,AG$2,,,AG$1))</f>
        <v>JOAQUIM DE DEUS</v>
      </c>
      <c r="AH212" s="9" t="str">
        <f t="shared" ca="1" si="1066"/>
        <v>JD</v>
      </c>
      <c r="AI212" s="9">
        <f t="shared" ca="1" si="1066"/>
        <v>2231</v>
      </c>
      <c r="AJ212" s="9" t="str">
        <f t="shared" ca="1" si="1066"/>
        <v>MENESES</v>
      </c>
      <c r="AK212" s="9" t="str">
        <f t="shared" ca="1" si="1066"/>
        <v>BSB</v>
      </c>
      <c r="AL212" s="9" t="str">
        <f t="shared" ca="1" si="1066"/>
        <v>BSB</v>
      </c>
      <c r="AM212" s="52">
        <v>1</v>
      </c>
      <c r="AN212" s="41">
        <v>0</v>
      </c>
      <c r="AO212" s="42">
        <f t="shared" ca="1" si="24"/>
        <v>240</v>
      </c>
      <c r="AP212" s="42">
        <f t="shared" ca="1" si="25"/>
        <v>123</v>
      </c>
      <c r="AQ212" s="42">
        <f t="shared" ca="1" si="26"/>
        <v>240</v>
      </c>
    </row>
    <row r="213" spans="1:43" ht="14">
      <c r="A213" s="9">
        <f t="shared" si="18"/>
        <v>212</v>
      </c>
      <c r="B213" s="9">
        <v>120</v>
      </c>
      <c r="C213" s="50">
        <v>42823</v>
      </c>
      <c r="D213" s="39">
        <v>42829</v>
      </c>
      <c r="E213" s="39">
        <v>42827</v>
      </c>
      <c r="F213" s="40">
        <v>84</v>
      </c>
      <c r="G213" s="7">
        <f t="shared" ref="G213:L213" ca="1" si="1067">INDIRECT(ADDRESS($F213+1,G$2,,,G$1))</f>
        <v>42820</v>
      </c>
      <c r="H213" s="27">
        <f t="shared" ca="1" si="1067"/>
        <v>42825</v>
      </c>
      <c r="I213" s="9">
        <f t="shared" ca="1" si="1067"/>
        <v>1</v>
      </c>
      <c r="J213" s="9">
        <f t="shared" ca="1" si="1067"/>
        <v>1</v>
      </c>
      <c r="K213" s="28">
        <f t="shared" ca="1" si="1067"/>
        <v>42736</v>
      </c>
      <c r="L213" s="9">
        <f t="shared" ca="1" si="1067"/>
        <v>1</v>
      </c>
      <c r="M213" s="40">
        <v>23</v>
      </c>
      <c r="N213" s="9" t="str">
        <f t="shared" ref="N213:R213" ca="1" si="1068">INDIRECT(ADDRESS($M213+1,N$2,,,N$1))</f>
        <v>FOLHA DE UVA COMIDA LIBANESA</v>
      </c>
      <c r="O213" s="9" t="str">
        <f t="shared" ca="1" si="1068"/>
        <v>FUCL</v>
      </c>
      <c r="P213" s="9" t="str">
        <f t="shared" ca="1" si="1068"/>
        <v>AV. SÃO CAETANO</v>
      </c>
      <c r="Q213" s="9" t="str">
        <f t="shared" ca="1" si="1068"/>
        <v>SÃO PAULO</v>
      </c>
      <c r="R213" s="9" t="str">
        <f t="shared" ca="1" si="1068"/>
        <v>SP</v>
      </c>
      <c r="S213" s="40">
        <v>1</v>
      </c>
      <c r="T213" s="9" t="str">
        <f t="shared" ref="T213:Z213" ca="1" si="1069">INDIRECT(ADDRESS($S213+1,T$2,,,T$1))</f>
        <v>TINTO DE MESA</v>
      </c>
      <c r="U213" s="9" t="str">
        <f t="shared" ca="1" si="1069"/>
        <v>TNT_MS</v>
      </c>
      <c r="V213" s="9" t="str">
        <f t="shared" ca="1" si="1069"/>
        <v>VINHO TINTO</v>
      </c>
      <c r="W213" s="9" t="str">
        <f t="shared" ca="1" si="1069"/>
        <v>12_BTL_0,75 l</v>
      </c>
      <c r="X213" s="29">
        <f t="shared" ca="1" si="1069"/>
        <v>12</v>
      </c>
      <c r="Y213" s="43">
        <f t="shared" ca="1" si="1069"/>
        <v>120.4</v>
      </c>
      <c r="Z213" s="43">
        <f t="shared" ca="1" si="1069"/>
        <v>77</v>
      </c>
      <c r="AA213" s="40">
        <v>3</v>
      </c>
      <c r="AB213" s="9" t="str">
        <f t="shared" ref="AB213:AE213" ca="1" si="1070">INDIRECT(ADDRESS($AA213+1,AB$2,,,AB$1))</f>
        <v>AGUIA</v>
      </c>
      <c r="AC213" s="9" t="str">
        <f t="shared" ca="1" si="1070"/>
        <v>AG</v>
      </c>
      <c r="AD213" s="9" t="str">
        <f t="shared" ca="1" si="1070"/>
        <v>PORTO ALEGRE</v>
      </c>
      <c r="AE213" s="9" t="str">
        <f t="shared" ca="1" si="1070"/>
        <v>BRASIL</v>
      </c>
      <c r="AF213" s="40">
        <v>8</v>
      </c>
      <c r="AG213" s="9" t="str">
        <f t="shared" ref="AG213:AL213" ca="1" si="1071">INDIRECT(ADDRESS($AF213+1,AG$2,,,AG$1))</f>
        <v>JOAQUIM DE DEUS</v>
      </c>
      <c r="AH213" s="9" t="str">
        <f t="shared" ca="1" si="1071"/>
        <v>JD</v>
      </c>
      <c r="AI213" s="9">
        <f t="shared" ca="1" si="1071"/>
        <v>2231</v>
      </c>
      <c r="AJ213" s="9" t="str">
        <f t="shared" ca="1" si="1071"/>
        <v>MENESES</v>
      </c>
      <c r="AK213" s="9" t="str">
        <f t="shared" ca="1" si="1071"/>
        <v>BSB</v>
      </c>
      <c r="AL213" s="9" t="str">
        <f t="shared" ca="1" si="1071"/>
        <v>BSB</v>
      </c>
      <c r="AM213" s="52">
        <v>2</v>
      </c>
      <c r="AN213" s="41">
        <v>5.9000000000000004E-2</v>
      </c>
      <c r="AO213" s="42">
        <f t="shared" ca="1" si="24"/>
        <v>240.8</v>
      </c>
      <c r="AP213" s="42">
        <f t="shared" ca="1" si="25"/>
        <v>154</v>
      </c>
      <c r="AQ213" s="42">
        <f t="shared" ca="1" si="26"/>
        <v>226.59280000000001</v>
      </c>
    </row>
    <row r="214" spans="1:43" ht="14">
      <c r="A214" s="9">
        <f t="shared" si="18"/>
        <v>213</v>
      </c>
      <c r="B214" s="9">
        <v>121</v>
      </c>
      <c r="C214" s="50">
        <v>42821</v>
      </c>
      <c r="D214" s="39">
        <v>42824</v>
      </c>
      <c r="E214" s="39">
        <v>42825</v>
      </c>
      <c r="F214" s="40">
        <v>85</v>
      </c>
      <c r="G214" s="7">
        <f t="shared" ref="G214:L214" ca="1" si="1072">INDIRECT(ADDRESS($F214+1,G$2,,,G$1))</f>
        <v>42821</v>
      </c>
      <c r="H214" s="27">
        <f t="shared" ca="1" si="1072"/>
        <v>42825</v>
      </c>
      <c r="I214" s="9">
        <f t="shared" ca="1" si="1072"/>
        <v>2</v>
      </c>
      <c r="J214" s="9">
        <f t="shared" ca="1" si="1072"/>
        <v>1</v>
      </c>
      <c r="K214" s="28">
        <f t="shared" ca="1" si="1072"/>
        <v>42736</v>
      </c>
      <c r="L214" s="9">
        <f t="shared" ca="1" si="1072"/>
        <v>2</v>
      </c>
      <c r="M214" s="40">
        <v>28</v>
      </c>
      <c r="N214" s="9" t="str">
        <f t="shared" ref="N214:R214" ca="1" si="1073">INDIRECT(ADDRESS($M214+1,N$2,,,N$1))</f>
        <v>ZEBU STEAK HOUSE</v>
      </c>
      <c r="O214" s="9" t="str">
        <f t="shared" ca="1" si="1073"/>
        <v>ZSH</v>
      </c>
      <c r="P214" s="9" t="str">
        <f t="shared" ca="1" si="1073"/>
        <v>RUA BARRIGA VERDE, 56</v>
      </c>
      <c r="Q214" s="9" t="str">
        <f t="shared" ca="1" si="1073"/>
        <v>PORTO ALEGRE</v>
      </c>
      <c r="R214" s="9" t="str">
        <f t="shared" ca="1" si="1073"/>
        <v>RS</v>
      </c>
      <c r="S214" s="40">
        <v>3</v>
      </c>
      <c r="T214" s="9" t="str">
        <f t="shared" ref="T214:Z214" ca="1" si="1074">INDIRECT(ADDRESS($S214+1,T$2,,,T$1))</f>
        <v>TINTO SECO</v>
      </c>
      <c r="U214" s="9" t="str">
        <f t="shared" ca="1" si="1074"/>
        <v>TNT_SC</v>
      </c>
      <c r="V214" s="9" t="str">
        <f t="shared" ca="1" si="1074"/>
        <v>VINHO TINTO</v>
      </c>
      <c r="W214" s="9" t="str">
        <f t="shared" ca="1" si="1074"/>
        <v>12_BTL_0,75 l</v>
      </c>
      <c r="X214" s="29">
        <f t="shared" ca="1" si="1074"/>
        <v>12</v>
      </c>
      <c r="Y214" s="30">
        <f t="shared" ca="1" si="1074"/>
        <v>120.4</v>
      </c>
      <c r="Z214" s="30">
        <f t="shared" ca="1" si="1074"/>
        <v>77</v>
      </c>
      <c r="AA214" s="40">
        <v>1</v>
      </c>
      <c r="AB214" s="9" t="str">
        <f t="shared" ref="AB214:AE214" ca="1" si="1075">INDIRECT(ADDRESS($AA214+1,AB$2,,,AB$1))</f>
        <v>CAMPO BELO</v>
      </c>
      <c r="AC214" s="9" t="str">
        <f t="shared" ca="1" si="1075"/>
        <v>CB</v>
      </c>
      <c r="AD214" s="9" t="str">
        <f t="shared" ca="1" si="1075"/>
        <v>SÃO PAULO</v>
      </c>
      <c r="AE214" s="9" t="str">
        <f t="shared" ca="1" si="1075"/>
        <v>BRASIL</v>
      </c>
      <c r="AF214" s="40">
        <v>8</v>
      </c>
      <c r="AG214" s="9" t="str">
        <f t="shared" ref="AG214:AL214" ca="1" si="1076">INDIRECT(ADDRESS($AF214+1,AG$2,,,AG$1))</f>
        <v>JOAQUIM DE DEUS</v>
      </c>
      <c r="AH214" s="9" t="str">
        <f t="shared" ca="1" si="1076"/>
        <v>JD</v>
      </c>
      <c r="AI214" s="9">
        <f t="shared" ca="1" si="1076"/>
        <v>2231</v>
      </c>
      <c r="AJ214" s="9" t="str">
        <f t="shared" ca="1" si="1076"/>
        <v>MENESES</v>
      </c>
      <c r="AK214" s="9" t="str">
        <f t="shared" ca="1" si="1076"/>
        <v>BSB</v>
      </c>
      <c r="AL214" s="9" t="str">
        <f t="shared" ca="1" si="1076"/>
        <v>BSB</v>
      </c>
      <c r="AM214" s="52">
        <v>3</v>
      </c>
      <c r="AN214" s="41">
        <v>8.0000000000000002E-3</v>
      </c>
      <c r="AO214" s="42">
        <f t="shared" ca="1" si="24"/>
        <v>361.20000000000005</v>
      </c>
      <c r="AP214" s="42">
        <f t="shared" ca="1" si="25"/>
        <v>231</v>
      </c>
      <c r="AQ214" s="42">
        <f t="shared" ca="1" si="26"/>
        <v>358.31040000000002</v>
      </c>
    </row>
    <row r="215" spans="1:43" ht="14">
      <c r="A215" s="9">
        <f t="shared" si="18"/>
        <v>214</v>
      </c>
      <c r="B215" s="9">
        <v>122</v>
      </c>
      <c r="C215" s="50">
        <v>42824</v>
      </c>
      <c r="D215" s="39">
        <v>42827</v>
      </c>
      <c r="E215" s="39">
        <v>42826</v>
      </c>
      <c r="F215" s="40">
        <v>85</v>
      </c>
      <c r="G215" s="7">
        <f t="shared" ref="G215:L215" ca="1" si="1077">INDIRECT(ADDRESS($F215+1,G$2,,,G$1))</f>
        <v>42821</v>
      </c>
      <c r="H215" s="27">
        <f t="shared" ca="1" si="1077"/>
        <v>42825</v>
      </c>
      <c r="I215" s="9">
        <f t="shared" ca="1" si="1077"/>
        <v>2</v>
      </c>
      <c r="J215" s="9">
        <f t="shared" ca="1" si="1077"/>
        <v>1</v>
      </c>
      <c r="K215" s="28">
        <f t="shared" ca="1" si="1077"/>
        <v>42736</v>
      </c>
      <c r="L215" s="9">
        <f t="shared" ca="1" si="1077"/>
        <v>2</v>
      </c>
      <c r="M215" s="40">
        <v>12</v>
      </c>
      <c r="N215" s="9" t="str">
        <f t="shared" ref="N215:R215" ca="1" si="1078">INDIRECT(ADDRESS($M215+1,N$2,,,N$1))</f>
        <v>DON PERILO</v>
      </c>
      <c r="O215" s="9" t="str">
        <f t="shared" ca="1" si="1078"/>
        <v>DPR</v>
      </c>
      <c r="P215" s="9" t="str">
        <f t="shared" ca="1" si="1078"/>
        <v>AV CENTRAL, 665</v>
      </c>
      <c r="Q215" s="9" t="str">
        <f t="shared" ca="1" si="1078"/>
        <v>CURITIBA</v>
      </c>
      <c r="R215" s="9" t="str">
        <f t="shared" ca="1" si="1078"/>
        <v>PR</v>
      </c>
      <c r="S215" s="40">
        <v>13</v>
      </c>
      <c r="T215" s="9" t="str">
        <f t="shared" ref="T215:Z215" ca="1" si="1079">INDIRECT(ADDRESS($S215+1,T$2,,,T$1))</f>
        <v>CHARDONNAY RESERVA</v>
      </c>
      <c r="U215" s="9" t="str">
        <f t="shared" ca="1" si="1079"/>
        <v>CHDN_RS</v>
      </c>
      <c r="V215" s="9" t="str">
        <f t="shared" ca="1" si="1079"/>
        <v>VINHO BRANCO</v>
      </c>
      <c r="W215" s="9" t="str">
        <f t="shared" ca="1" si="1079"/>
        <v>12_BTL_0,75 l</v>
      </c>
      <c r="X215" s="29">
        <f t="shared" ca="1" si="1079"/>
        <v>12</v>
      </c>
      <c r="Y215" s="30">
        <f t="shared" ca="1" si="1079"/>
        <v>198</v>
      </c>
      <c r="Z215" s="30">
        <f t="shared" ca="1" si="1079"/>
        <v>99</v>
      </c>
      <c r="AA215" s="40">
        <v>1</v>
      </c>
      <c r="AB215" s="9" t="str">
        <f t="shared" ref="AB215:AE215" ca="1" si="1080">INDIRECT(ADDRESS($AA215+1,AB$2,,,AB$1))</f>
        <v>CAMPO BELO</v>
      </c>
      <c r="AC215" s="9" t="str">
        <f t="shared" ca="1" si="1080"/>
        <v>CB</v>
      </c>
      <c r="AD215" s="9" t="str">
        <f t="shared" ca="1" si="1080"/>
        <v>SÃO PAULO</v>
      </c>
      <c r="AE215" s="9" t="str">
        <f t="shared" ca="1" si="1080"/>
        <v>BRASIL</v>
      </c>
      <c r="AF215" s="40">
        <v>8</v>
      </c>
      <c r="AG215" s="9" t="str">
        <f t="shared" ref="AG215:AL215" ca="1" si="1081">INDIRECT(ADDRESS($AF215+1,AG$2,,,AG$1))</f>
        <v>JOAQUIM DE DEUS</v>
      </c>
      <c r="AH215" s="9" t="str">
        <f t="shared" ca="1" si="1081"/>
        <v>JD</v>
      </c>
      <c r="AI215" s="9">
        <f t="shared" ca="1" si="1081"/>
        <v>2231</v>
      </c>
      <c r="AJ215" s="9" t="str">
        <f t="shared" ca="1" si="1081"/>
        <v>MENESES</v>
      </c>
      <c r="AK215" s="9" t="str">
        <f t="shared" ca="1" si="1081"/>
        <v>BSB</v>
      </c>
      <c r="AL215" s="9" t="str">
        <f t="shared" ca="1" si="1081"/>
        <v>BSB</v>
      </c>
      <c r="AM215" s="52">
        <v>2</v>
      </c>
      <c r="AN215" s="41">
        <v>4.8000000000000001E-2</v>
      </c>
      <c r="AO215" s="42">
        <f t="shared" ca="1" si="24"/>
        <v>396</v>
      </c>
      <c r="AP215" s="42">
        <f t="shared" ca="1" si="25"/>
        <v>198</v>
      </c>
      <c r="AQ215" s="42">
        <f t="shared" ca="1" si="26"/>
        <v>376.99199999999996</v>
      </c>
    </row>
    <row r="216" spans="1:43" ht="14">
      <c r="A216" s="9">
        <f t="shared" si="18"/>
        <v>215</v>
      </c>
      <c r="B216" s="9">
        <v>123</v>
      </c>
      <c r="C216" s="50">
        <v>42823</v>
      </c>
      <c r="D216" s="39">
        <v>42826</v>
      </c>
      <c r="E216" s="39">
        <v>42827</v>
      </c>
      <c r="F216" s="40">
        <v>85</v>
      </c>
      <c r="G216" s="7">
        <f t="shared" ref="G216:L216" ca="1" si="1082">INDIRECT(ADDRESS($F216+1,G$2,,,G$1))</f>
        <v>42821</v>
      </c>
      <c r="H216" s="27">
        <f t="shared" ca="1" si="1082"/>
        <v>42825</v>
      </c>
      <c r="I216" s="9">
        <f t="shared" ca="1" si="1082"/>
        <v>2</v>
      </c>
      <c r="J216" s="9">
        <f t="shared" ca="1" si="1082"/>
        <v>1</v>
      </c>
      <c r="K216" s="28">
        <f t="shared" ca="1" si="1082"/>
        <v>42736</v>
      </c>
      <c r="L216" s="9">
        <f t="shared" ca="1" si="1082"/>
        <v>2</v>
      </c>
      <c r="M216" s="40">
        <v>20</v>
      </c>
      <c r="N216" s="9" t="str">
        <f t="shared" ref="N216:R216" ca="1" si="1083">INDIRECT(ADDRESS($M216+1,N$2,,,N$1))</f>
        <v>NANI RESTAURANTE</v>
      </c>
      <c r="O216" s="9" t="str">
        <f t="shared" ca="1" si="1083"/>
        <v>NNR</v>
      </c>
      <c r="P216" s="9" t="str">
        <f t="shared" ca="1" si="1083"/>
        <v>RUA 9 DE JULHO</v>
      </c>
      <c r="Q216" s="9" t="str">
        <f t="shared" ca="1" si="1083"/>
        <v>SÃO PAULO</v>
      </c>
      <c r="R216" s="9" t="str">
        <f t="shared" ca="1" si="1083"/>
        <v>SP</v>
      </c>
      <c r="S216" s="40">
        <v>5</v>
      </c>
      <c r="T216" s="9" t="str">
        <f t="shared" ref="T216:Z216" ca="1" si="1084">INDIRECT(ADDRESS($S216+1,T$2,,,T$1))</f>
        <v>CARMENERE RESERVA</v>
      </c>
      <c r="U216" s="9" t="str">
        <f t="shared" ca="1" si="1084"/>
        <v>CRMN_RS</v>
      </c>
      <c r="V216" s="9" t="str">
        <f t="shared" ca="1" si="1084"/>
        <v>VINHO TINTO</v>
      </c>
      <c r="W216" s="9" t="str">
        <f t="shared" ca="1" si="1084"/>
        <v>12_BTL_0,75 l</v>
      </c>
      <c r="X216" s="29">
        <f t="shared" ca="1" si="1084"/>
        <v>12</v>
      </c>
      <c r="Y216" s="30">
        <f t="shared" ca="1" si="1084"/>
        <v>198</v>
      </c>
      <c r="Z216" s="30">
        <f t="shared" ca="1" si="1084"/>
        <v>110</v>
      </c>
      <c r="AA216" s="40">
        <v>4</v>
      </c>
      <c r="AB216" s="9" t="str">
        <f t="shared" ref="AB216:AE216" ca="1" si="1085">INDIRECT(ADDRESS($AA216+1,AB$2,,,AB$1))</f>
        <v>AGUA LIMPA</v>
      </c>
      <c r="AC216" s="9" t="str">
        <f t="shared" ca="1" si="1085"/>
        <v>AL</v>
      </c>
      <c r="AD216" s="9" t="str">
        <f t="shared" ca="1" si="1085"/>
        <v>BELORIZONTE</v>
      </c>
      <c r="AE216" s="9" t="str">
        <f t="shared" ca="1" si="1085"/>
        <v>BRASIL</v>
      </c>
      <c r="AF216" s="40">
        <v>8</v>
      </c>
      <c r="AG216" s="9" t="str">
        <f t="shared" ref="AG216:AL216" ca="1" si="1086">INDIRECT(ADDRESS($AF216+1,AG$2,,,AG$1))</f>
        <v>JOAQUIM DE DEUS</v>
      </c>
      <c r="AH216" s="9" t="str">
        <f t="shared" ca="1" si="1086"/>
        <v>JD</v>
      </c>
      <c r="AI216" s="9">
        <f t="shared" ca="1" si="1086"/>
        <v>2231</v>
      </c>
      <c r="AJ216" s="9" t="str">
        <f t="shared" ca="1" si="1086"/>
        <v>MENESES</v>
      </c>
      <c r="AK216" s="9" t="str">
        <f t="shared" ca="1" si="1086"/>
        <v>BSB</v>
      </c>
      <c r="AL216" s="9" t="str">
        <f t="shared" ca="1" si="1086"/>
        <v>BSB</v>
      </c>
      <c r="AM216" s="52">
        <v>2</v>
      </c>
      <c r="AN216" s="41">
        <v>4.0000000000000001E-3</v>
      </c>
      <c r="AO216" s="42">
        <f t="shared" ca="1" si="24"/>
        <v>396</v>
      </c>
      <c r="AP216" s="42">
        <f t="shared" ca="1" si="25"/>
        <v>220</v>
      </c>
      <c r="AQ216" s="42">
        <f t="shared" ca="1" si="26"/>
        <v>394.416</v>
      </c>
    </row>
    <row r="217" spans="1:43" ht="14">
      <c r="A217" s="9">
        <f t="shared" si="18"/>
        <v>216</v>
      </c>
      <c r="B217" s="9">
        <v>124</v>
      </c>
      <c r="C217" s="50">
        <v>42823</v>
      </c>
      <c r="D217" s="39">
        <v>42828</v>
      </c>
      <c r="E217" s="39">
        <v>42826</v>
      </c>
      <c r="F217" s="40">
        <v>85</v>
      </c>
      <c r="G217" s="7">
        <f t="shared" ref="G217:L217" ca="1" si="1087">INDIRECT(ADDRESS($F217+1,G$2,,,G$1))</f>
        <v>42821</v>
      </c>
      <c r="H217" s="27">
        <f t="shared" ca="1" si="1087"/>
        <v>42825</v>
      </c>
      <c r="I217" s="9">
        <f t="shared" ca="1" si="1087"/>
        <v>2</v>
      </c>
      <c r="J217" s="9">
        <f t="shared" ca="1" si="1087"/>
        <v>1</v>
      </c>
      <c r="K217" s="28">
        <f t="shared" ca="1" si="1087"/>
        <v>42736</v>
      </c>
      <c r="L217" s="9">
        <f t="shared" ca="1" si="1087"/>
        <v>2</v>
      </c>
      <c r="M217" s="40">
        <v>37</v>
      </c>
      <c r="N217" s="9" t="str">
        <f t="shared" ref="N217:R217" ca="1" si="1088">INDIRECT(ADDRESS($M217+1,N$2,,,N$1))</f>
        <v>FOGO NO CHÃO CHURRASCARIA</v>
      </c>
      <c r="O217" s="9" t="str">
        <f t="shared" ca="1" si="1088"/>
        <v>FNCC</v>
      </c>
      <c r="P217" s="9" t="str">
        <f t="shared" ca="1" si="1088"/>
        <v>RUA DA CARNE, 11</v>
      </c>
      <c r="Q217" s="9" t="str">
        <f t="shared" ca="1" si="1088"/>
        <v>SÃO PAULO</v>
      </c>
      <c r="R217" s="9" t="str">
        <f t="shared" ca="1" si="1088"/>
        <v>SP</v>
      </c>
      <c r="S217" s="40">
        <v>8</v>
      </c>
      <c r="T217" s="9" t="str">
        <f t="shared" ref="T217:Z217" ca="1" si="1089">INDIRECT(ADDRESS($S217+1,T$2,,,T$1))</f>
        <v>SAUVIGNON BLANC</v>
      </c>
      <c r="U217" s="9" t="str">
        <f t="shared" ca="1" si="1089"/>
        <v>SAVN_BL</v>
      </c>
      <c r="V217" s="9" t="str">
        <f t="shared" ca="1" si="1089"/>
        <v>VINHO BRANCO</v>
      </c>
      <c r="W217" s="9" t="str">
        <f t="shared" ca="1" si="1089"/>
        <v>12_BTL_0,75 l</v>
      </c>
      <c r="X217" s="29">
        <f t="shared" ca="1" si="1089"/>
        <v>12</v>
      </c>
      <c r="Y217" s="30">
        <f t="shared" ca="1" si="1089"/>
        <v>171.5</v>
      </c>
      <c r="Z217" s="30">
        <f t="shared" ca="1" si="1089"/>
        <v>91</v>
      </c>
      <c r="AA217" s="40">
        <v>3</v>
      </c>
      <c r="AB217" s="9" t="str">
        <f t="shared" ref="AB217:AE217" ca="1" si="1090">INDIRECT(ADDRESS($AA217+1,AB$2,,,AB$1))</f>
        <v>AGUIA</v>
      </c>
      <c r="AC217" s="9" t="str">
        <f t="shared" ca="1" si="1090"/>
        <v>AG</v>
      </c>
      <c r="AD217" s="9" t="str">
        <f t="shared" ca="1" si="1090"/>
        <v>PORTO ALEGRE</v>
      </c>
      <c r="AE217" s="9" t="str">
        <f t="shared" ca="1" si="1090"/>
        <v>BRASIL</v>
      </c>
      <c r="AF217" s="40">
        <v>8</v>
      </c>
      <c r="AG217" s="9" t="str">
        <f t="shared" ref="AG217:AL217" ca="1" si="1091">INDIRECT(ADDRESS($AF217+1,AG$2,,,AG$1))</f>
        <v>JOAQUIM DE DEUS</v>
      </c>
      <c r="AH217" s="9" t="str">
        <f t="shared" ca="1" si="1091"/>
        <v>JD</v>
      </c>
      <c r="AI217" s="9">
        <f t="shared" ca="1" si="1091"/>
        <v>2231</v>
      </c>
      <c r="AJ217" s="9" t="str">
        <f t="shared" ca="1" si="1091"/>
        <v>MENESES</v>
      </c>
      <c r="AK217" s="9" t="str">
        <f t="shared" ca="1" si="1091"/>
        <v>BSB</v>
      </c>
      <c r="AL217" s="9" t="str">
        <f t="shared" ca="1" si="1091"/>
        <v>BSB</v>
      </c>
      <c r="AM217" s="52">
        <v>3</v>
      </c>
      <c r="AN217" s="41">
        <v>4.4999999999999998E-2</v>
      </c>
      <c r="AO217" s="42">
        <f t="shared" ca="1" si="24"/>
        <v>514.5</v>
      </c>
      <c r="AP217" s="42">
        <f t="shared" ca="1" si="25"/>
        <v>273</v>
      </c>
      <c r="AQ217" s="42">
        <f t="shared" ca="1" si="26"/>
        <v>491.34749999999997</v>
      </c>
    </row>
    <row r="218" spans="1:43" ht="14">
      <c r="A218" s="9">
        <f t="shared" si="18"/>
        <v>217</v>
      </c>
      <c r="B218" s="9">
        <v>124</v>
      </c>
      <c r="C218" s="50">
        <v>42823</v>
      </c>
      <c r="D218" s="39">
        <v>42828</v>
      </c>
      <c r="E218" s="39">
        <v>42826</v>
      </c>
      <c r="F218" s="40">
        <v>85</v>
      </c>
      <c r="G218" s="7">
        <f t="shared" ref="G218:L218" ca="1" si="1092">INDIRECT(ADDRESS($F218+1,G$2,,,G$1))</f>
        <v>42821</v>
      </c>
      <c r="H218" s="27">
        <f t="shared" ca="1" si="1092"/>
        <v>42825</v>
      </c>
      <c r="I218" s="9">
        <f t="shared" ca="1" si="1092"/>
        <v>2</v>
      </c>
      <c r="J218" s="9">
        <f t="shared" ca="1" si="1092"/>
        <v>1</v>
      </c>
      <c r="K218" s="28">
        <f t="shared" ca="1" si="1092"/>
        <v>42736</v>
      </c>
      <c r="L218" s="9">
        <f t="shared" ca="1" si="1092"/>
        <v>2</v>
      </c>
      <c r="M218" s="40">
        <v>37</v>
      </c>
      <c r="N218" s="9" t="str">
        <f t="shared" ref="N218:R218" ca="1" si="1093">INDIRECT(ADDRESS($M218+1,N$2,,,N$1))</f>
        <v>FOGO NO CHÃO CHURRASCARIA</v>
      </c>
      <c r="O218" s="9" t="str">
        <f t="shared" ca="1" si="1093"/>
        <v>FNCC</v>
      </c>
      <c r="P218" s="9" t="str">
        <f t="shared" ca="1" si="1093"/>
        <v>RUA DA CARNE, 11</v>
      </c>
      <c r="Q218" s="9" t="str">
        <f t="shared" ca="1" si="1093"/>
        <v>SÃO PAULO</v>
      </c>
      <c r="R218" s="9" t="str">
        <f t="shared" ca="1" si="1093"/>
        <v>SP</v>
      </c>
      <c r="S218" s="40">
        <v>15</v>
      </c>
      <c r="T218" s="9" t="str">
        <f t="shared" ref="T218:Z218" ca="1" si="1094">INDIRECT(ADDRESS($S218+1,T$2,,,T$1))</f>
        <v>ESPUMANTE BRUTT RESERVA</v>
      </c>
      <c r="U218" s="9" t="str">
        <f t="shared" ca="1" si="1094"/>
        <v>ES_BRT_RS</v>
      </c>
      <c r="V218" s="9" t="str">
        <f t="shared" ca="1" si="1094"/>
        <v>ESPUMANTE</v>
      </c>
      <c r="W218" s="9" t="str">
        <f t="shared" ca="1" si="1094"/>
        <v>12_BTL_0,75 l</v>
      </c>
      <c r="X218" s="29">
        <f t="shared" ca="1" si="1094"/>
        <v>12</v>
      </c>
      <c r="Y218" s="30">
        <f t="shared" ca="1" si="1094"/>
        <v>273</v>
      </c>
      <c r="Z218" s="30">
        <f t="shared" ca="1" si="1094"/>
        <v>132</v>
      </c>
      <c r="AA218" s="40">
        <v>2</v>
      </c>
      <c r="AB218" s="9" t="str">
        <f t="shared" ref="AB218:AE218" ca="1" si="1095">INDIRECT(ADDRESS($AA218+1,AB$2,,,AB$1))</f>
        <v>MARTE</v>
      </c>
      <c r="AC218" s="9" t="str">
        <f t="shared" ca="1" si="1095"/>
        <v>MT</v>
      </c>
      <c r="AD218" s="9" t="str">
        <f t="shared" ca="1" si="1095"/>
        <v>CURITIBA</v>
      </c>
      <c r="AE218" s="9" t="str">
        <f t="shared" ca="1" si="1095"/>
        <v>BRASIL</v>
      </c>
      <c r="AF218" s="40">
        <v>8</v>
      </c>
      <c r="AG218" s="9" t="str">
        <f t="shared" ref="AG218:AL218" ca="1" si="1096">INDIRECT(ADDRESS($AF218+1,AG$2,,,AG$1))</f>
        <v>JOAQUIM DE DEUS</v>
      </c>
      <c r="AH218" s="9" t="str">
        <f t="shared" ca="1" si="1096"/>
        <v>JD</v>
      </c>
      <c r="AI218" s="9">
        <f t="shared" ca="1" si="1096"/>
        <v>2231</v>
      </c>
      <c r="AJ218" s="9" t="str">
        <f t="shared" ca="1" si="1096"/>
        <v>MENESES</v>
      </c>
      <c r="AK218" s="9" t="str">
        <f t="shared" ca="1" si="1096"/>
        <v>BSB</v>
      </c>
      <c r="AL218" s="9" t="str">
        <f t="shared" ca="1" si="1096"/>
        <v>BSB</v>
      </c>
      <c r="AM218" s="52">
        <v>2</v>
      </c>
      <c r="AN218" s="41">
        <v>3.0000000000000001E-3</v>
      </c>
      <c r="AO218" s="42">
        <f t="shared" ca="1" si="24"/>
        <v>546</v>
      </c>
      <c r="AP218" s="42">
        <f t="shared" ca="1" si="25"/>
        <v>264</v>
      </c>
      <c r="AQ218" s="42">
        <f t="shared" ca="1" si="26"/>
        <v>544.36199999999997</v>
      </c>
    </row>
    <row r="219" spans="1:43" ht="14">
      <c r="A219" s="9">
        <f t="shared" si="18"/>
        <v>218</v>
      </c>
      <c r="B219" s="9">
        <v>125</v>
      </c>
      <c r="C219" s="50">
        <v>42825</v>
      </c>
      <c r="D219" s="39">
        <v>42830</v>
      </c>
      <c r="E219" s="39">
        <v>42832</v>
      </c>
      <c r="F219" s="40">
        <v>85</v>
      </c>
      <c r="G219" s="7">
        <f t="shared" ref="G219:L219" ca="1" si="1097">INDIRECT(ADDRESS($F219+1,G$2,,,G$1))</f>
        <v>42821</v>
      </c>
      <c r="H219" s="27">
        <f t="shared" ca="1" si="1097"/>
        <v>42825</v>
      </c>
      <c r="I219" s="9">
        <f t="shared" ca="1" si="1097"/>
        <v>2</v>
      </c>
      <c r="J219" s="9">
        <f t="shared" ca="1" si="1097"/>
        <v>1</v>
      </c>
      <c r="K219" s="28">
        <f t="shared" ca="1" si="1097"/>
        <v>42736</v>
      </c>
      <c r="L219" s="9">
        <f t="shared" ca="1" si="1097"/>
        <v>2</v>
      </c>
      <c r="M219" s="40">
        <v>4</v>
      </c>
      <c r="N219" s="9" t="str">
        <f t="shared" ref="N219:R219" ca="1" si="1098">INDIRECT(ADDRESS($M219+1,N$2,,,N$1))</f>
        <v>MINI BOX</v>
      </c>
      <c r="O219" s="9" t="str">
        <f t="shared" ca="1" si="1098"/>
        <v>MBX</v>
      </c>
      <c r="P219" s="9" t="str">
        <f t="shared" ca="1" si="1098"/>
        <v>AV. JARDIN DO EDEN, 33</v>
      </c>
      <c r="Q219" s="9" t="str">
        <f t="shared" ca="1" si="1098"/>
        <v>SÃO PAULO</v>
      </c>
      <c r="R219" s="9" t="str">
        <f t="shared" ca="1" si="1098"/>
        <v>SP</v>
      </c>
      <c r="S219" s="40">
        <v>9</v>
      </c>
      <c r="T219" s="9" t="str">
        <f t="shared" ref="T219:Z219" ca="1" si="1099">INDIRECT(ADDRESS($S219+1,T$2,,,T$1))</f>
        <v>SAUVIGNON BLANC RESERVA</v>
      </c>
      <c r="U219" s="9" t="str">
        <f t="shared" ca="1" si="1099"/>
        <v>SAVN_BL_RS</v>
      </c>
      <c r="V219" s="9" t="str">
        <f t="shared" ca="1" si="1099"/>
        <v>VINHO BRANCO</v>
      </c>
      <c r="W219" s="9" t="str">
        <f t="shared" ca="1" si="1099"/>
        <v>12_BTL_0,75 l</v>
      </c>
      <c r="X219" s="29">
        <f t="shared" ca="1" si="1099"/>
        <v>12</v>
      </c>
      <c r="Y219" s="30">
        <f t="shared" ca="1" si="1099"/>
        <v>198</v>
      </c>
      <c r="Z219" s="30">
        <f t="shared" ca="1" si="1099"/>
        <v>121</v>
      </c>
      <c r="AA219" s="40">
        <v>1</v>
      </c>
      <c r="AB219" s="9" t="str">
        <f t="shared" ref="AB219:AE219" ca="1" si="1100">INDIRECT(ADDRESS($AA219+1,AB$2,,,AB$1))</f>
        <v>CAMPO BELO</v>
      </c>
      <c r="AC219" s="9" t="str">
        <f t="shared" ca="1" si="1100"/>
        <v>CB</v>
      </c>
      <c r="AD219" s="9" t="str">
        <f t="shared" ca="1" si="1100"/>
        <v>SÃO PAULO</v>
      </c>
      <c r="AE219" s="9" t="str">
        <f t="shared" ca="1" si="1100"/>
        <v>BRASIL</v>
      </c>
      <c r="AF219" s="40">
        <v>8</v>
      </c>
      <c r="AG219" s="9" t="str">
        <f t="shared" ref="AG219:AL219" ca="1" si="1101">INDIRECT(ADDRESS($AF219+1,AG$2,,,AG$1))</f>
        <v>JOAQUIM DE DEUS</v>
      </c>
      <c r="AH219" s="9" t="str">
        <f t="shared" ca="1" si="1101"/>
        <v>JD</v>
      </c>
      <c r="AI219" s="9">
        <f t="shared" ca="1" si="1101"/>
        <v>2231</v>
      </c>
      <c r="AJ219" s="9" t="str">
        <f t="shared" ca="1" si="1101"/>
        <v>MENESES</v>
      </c>
      <c r="AK219" s="9" t="str">
        <f t="shared" ca="1" si="1101"/>
        <v>BSB</v>
      </c>
      <c r="AL219" s="9" t="str">
        <f t="shared" ca="1" si="1101"/>
        <v>BSB</v>
      </c>
      <c r="AM219" s="52">
        <v>1</v>
      </c>
      <c r="AN219" s="41">
        <v>1.2E-2</v>
      </c>
      <c r="AO219" s="42">
        <f t="shared" ca="1" si="24"/>
        <v>198</v>
      </c>
      <c r="AP219" s="42">
        <f t="shared" ca="1" si="25"/>
        <v>121</v>
      </c>
      <c r="AQ219" s="42">
        <f t="shared" ca="1" si="26"/>
        <v>195.624</v>
      </c>
    </row>
    <row r="220" spans="1:43" ht="14">
      <c r="A220" s="9">
        <f t="shared" si="18"/>
        <v>219</v>
      </c>
      <c r="B220" s="9">
        <v>125</v>
      </c>
      <c r="C220" s="50">
        <v>42825</v>
      </c>
      <c r="D220" s="39">
        <v>42830</v>
      </c>
      <c r="E220" s="39">
        <v>42832</v>
      </c>
      <c r="F220" s="40">
        <v>85</v>
      </c>
      <c r="G220" s="7">
        <f t="shared" ref="G220:L220" ca="1" si="1102">INDIRECT(ADDRESS($F220+1,G$2,,,G$1))</f>
        <v>42821</v>
      </c>
      <c r="H220" s="27">
        <f t="shared" ca="1" si="1102"/>
        <v>42825</v>
      </c>
      <c r="I220" s="9">
        <f t="shared" ca="1" si="1102"/>
        <v>2</v>
      </c>
      <c r="J220" s="9">
        <f t="shared" ca="1" si="1102"/>
        <v>1</v>
      </c>
      <c r="K220" s="28">
        <f t="shared" ca="1" si="1102"/>
        <v>42736</v>
      </c>
      <c r="L220" s="9">
        <f t="shared" ca="1" si="1102"/>
        <v>2</v>
      </c>
      <c r="M220" s="40">
        <v>4</v>
      </c>
      <c r="N220" s="9" t="str">
        <f t="shared" ref="N220:R220" ca="1" si="1103">INDIRECT(ADDRESS($M220+1,N$2,,,N$1))</f>
        <v>MINI BOX</v>
      </c>
      <c r="O220" s="9" t="str">
        <f t="shared" ca="1" si="1103"/>
        <v>MBX</v>
      </c>
      <c r="P220" s="9" t="str">
        <f t="shared" ca="1" si="1103"/>
        <v>AV. JARDIN DO EDEN, 33</v>
      </c>
      <c r="Q220" s="9" t="str">
        <f t="shared" ca="1" si="1103"/>
        <v>SÃO PAULO</v>
      </c>
      <c r="R220" s="9" t="str">
        <f t="shared" ca="1" si="1103"/>
        <v>SP</v>
      </c>
      <c r="S220" s="40">
        <v>13</v>
      </c>
      <c r="T220" s="9" t="str">
        <f t="shared" ref="T220:Z220" ca="1" si="1104">INDIRECT(ADDRESS($S220+1,T$2,,,T$1))</f>
        <v>CHARDONNAY RESERVA</v>
      </c>
      <c r="U220" s="9" t="str">
        <f t="shared" ca="1" si="1104"/>
        <v>CHDN_RS</v>
      </c>
      <c r="V220" s="9" t="str">
        <f t="shared" ca="1" si="1104"/>
        <v>VINHO BRANCO</v>
      </c>
      <c r="W220" s="9" t="str">
        <f t="shared" ca="1" si="1104"/>
        <v>12_BTL_0,75 l</v>
      </c>
      <c r="X220" s="29">
        <f t="shared" ca="1" si="1104"/>
        <v>12</v>
      </c>
      <c r="Y220" s="30">
        <f t="shared" ca="1" si="1104"/>
        <v>198</v>
      </c>
      <c r="Z220" s="30">
        <f t="shared" ca="1" si="1104"/>
        <v>99</v>
      </c>
      <c r="AA220" s="40">
        <v>1</v>
      </c>
      <c r="AB220" s="9" t="str">
        <f t="shared" ref="AB220:AE220" ca="1" si="1105">INDIRECT(ADDRESS($AA220+1,AB$2,,,AB$1))</f>
        <v>CAMPO BELO</v>
      </c>
      <c r="AC220" s="9" t="str">
        <f t="shared" ca="1" si="1105"/>
        <v>CB</v>
      </c>
      <c r="AD220" s="9" t="str">
        <f t="shared" ca="1" si="1105"/>
        <v>SÃO PAULO</v>
      </c>
      <c r="AE220" s="9" t="str">
        <f t="shared" ca="1" si="1105"/>
        <v>BRASIL</v>
      </c>
      <c r="AF220" s="40">
        <v>8</v>
      </c>
      <c r="AG220" s="9" t="str">
        <f t="shared" ref="AG220:AL220" ca="1" si="1106">INDIRECT(ADDRESS($AF220+1,AG$2,,,AG$1))</f>
        <v>JOAQUIM DE DEUS</v>
      </c>
      <c r="AH220" s="9" t="str">
        <f t="shared" ca="1" si="1106"/>
        <v>JD</v>
      </c>
      <c r="AI220" s="9">
        <f t="shared" ca="1" si="1106"/>
        <v>2231</v>
      </c>
      <c r="AJ220" s="9" t="str">
        <f t="shared" ca="1" si="1106"/>
        <v>MENESES</v>
      </c>
      <c r="AK220" s="9" t="str">
        <f t="shared" ca="1" si="1106"/>
        <v>BSB</v>
      </c>
      <c r="AL220" s="9" t="str">
        <f t="shared" ca="1" si="1106"/>
        <v>BSB</v>
      </c>
      <c r="AM220" s="52">
        <v>2</v>
      </c>
      <c r="AN220" s="41">
        <v>2.2000000000000002E-2</v>
      </c>
      <c r="AO220" s="42">
        <f t="shared" ca="1" si="24"/>
        <v>396</v>
      </c>
      <c r="AP220" s="42">
        <f t="shared" ca="1" si="25"/>
        <v>198</v>
      </c>
      <c r="AQ220" s="42">
        <f t="shared" ca="1" si="26"/>
        <v>387.28800000000001</v>
      </c>
    </row>
    <row r="221" spans="1:43" ht="14">
      <c r="A221" s="9">
        <f t="shared" si="18"/>
        <v>220</v>
      </c>
      <c r="B221" s="9">
        <v>126</v>
      </c>
      <c r="C221" s="50">
        <v>42826</v>
      </c>
      <c r="D221" s="39">
        <v>42829</v>
      </c>
      <c r="E221" s="39">
        <v>42831</v>
      </c>
      <c r="F221" s="40">
        <v>86</v>
      </c>
      <c r="G221" s="7">
        <f t="shared" ref="G221:L221" ca="1" si="1107">INDIRECT(ADDRESS($F221+1,G$2,,,G$1))</f>
        <v>42822</v>
      </c>
      <c r="H221" s="27">
        <f t="shared" ca="1" si="1107"/>
        <v>42825</v>
      </c>
      <c r="I221" s="9">
        <f t="shared" ca="1" si="1107"/>
        <v>3</v>
      </c>
      <c r="J221" s="9">
        <f t="shared" ca="1" si="1107"/>
        <v>1</v>
      </c>
      <c r="K221" s="28">
        <f t="shared" ca="1" si="1107"/>
        <v>42736</v>
      </c>
      <c r="L221" s="9">
        <f t="shared" ca="1" si="1107"/>
        <v>3</v>
      </c>
      <c r="M221" s="40">
        <v>15</v>
      </c>
      <c r="N221" s="9" t="str">
        <f t="shared" ref="N221:R221" ca="1" si="1108">INDIRECT(ADDRESS($M221+1,N$2,,,N$1))</f>
        <v>GOURMELANDIA</v>
      </c>
      <c r="O221" s="9" t="str">
        <f t="shared" ca="1" si="1108"/>
        <v>GML</v>
      </c>
      <c r="P221" s="9" t="str">
        <f t="shared" ca="1" si="1108"/>
        <v>PRAÇA 15</v>
      </c>
      <c r="Q221" s="9" t="str">
        <f t="shared" ca="1" si="1108"/>
        <v>CURITIBA</v>
      </c>
      <c r="R221" s="9" t="str">
        <f t="shared" ca="1" si="1108"/>
        <v>PR</v>
      </c>
      <c r="S221" s="40">
        <v>23</v>
      </c>
      <c r="T221" s="9" t="str">
        <f t="shared" ref="T221:Z221" ca="1" si="1109">INDIRECT(ADDRESS($S221+1,T$2,,,T$1))</f>
        <v>TINTO SECO</v>
      </c>
      <c r="U221" s="9" t="str">
        <f t="shared" ca="1" si="1109"/>
        <v>TNT_SC_E</v>
      </c>
      <c r="V221" s="9" t="str">
        <f t="shared" ca="1" si="1109"/>
        <v>VINHO TINTO</v>
      </c>
      <c r="W221" s="9" t="str">
        <f t="shared" ca="1" si="1109"/>
        <v>4_TPK_2,0 l</v>
      </c>
      <c r="X221" s="29">
        <f t="shared" ca="1" si="1109"/>
        <v>4</v>
      </c>
      <c r="Y221" s="30">
        <f t="shared" ca="1" si="1109"/>
        <v>104</v>
      </c>
      <c r="Z221" s="30">
        <f t="shared" ca="1" si="1109"/>
        <v>62</v>
      </c>
      <c r="AA221" s="40">
        <v>3</v>
      </c>
      <c r="AB221" s="9" t="str">
        <f t="shared" ref="AB221:AE221" ca="1" si="1110">INDIRECT(ADDRESS($AA221+1,AB$2,,,AB$1))</f>
        <v>AGUIA</v>
      </c>
      <c r="AC221" s="9" t="str">
        <f t="shared" ca="1" si="1110"/>
        <v>AG</v>
      </c>
      <c r="AD221" s="9" t="str">
        <f t="shared" ca="1" si="1110"/>
        <v>PORTO ALEGRE</v>
      </c>
      <c r="AE221" s="9" t="str">
        <f t="shared" ca="1" si="1110"/>
        <v>BRASIL</v>
      </c>
      <c r="AF221" s="40">
        <v>1</v>
      </c>
      <c r="AG221" s="9" t="str">
        <f t="shared" ref="AG221:AL221" ca="1" si="1111">INDIRECT(ADDRESS($AF221+1,AG$2,,,AG$1))</f>
        <v>JOSÉ DA SILVA</v>
      </c>
      <c r="AH221" s="9" t="str">
        <f t="shared" ca="1" si="1111"/>
        <v>JS</v>
      </c>
      <c r="AI221" s="9">
        <f t="shared" ca="1" si="1111"/>
        <v>2345</v>
      </c>
      <c r="AJ221" s="9" t="str">
        <f t="shared" ca="1" si="1111"/>
        <v>AGUIAR</v>
      </c>
      <c r="AK221" s="9" t="str">
        <f t="shared" ca="1" si="1111"/>
        <v>CTBA</v>
      </c>
      <c r="AL221" s="9" t="str">
        <f t="shared" ca="1" si="1111"/>
        <v>CTBA</v>
      </c>
      <c r="AM221" s="52">
        <v>3</v>
      </c>
      <c r="AN221" s="41">
        <v>6.5000000000000002E-2</v>
      </c>
      <c r="AO221" s="42">
        <f t="shared" ca="1" si="24"/>
        <v>312</v>
      </c>
      <c r="AP221" s="42">
        <f t="shared" ca="1" si="25"/>
        <v>186</v>
      </c>
      <c r="AQ221" s="42">
        <f t="shared" ca="1" si="26"/>
        <v>291.72000000000003</v>
      </c>
    </row>
    <row r="222" spans="1:43" ht="14">
      <c r="A222" s="9">
        <f t="shared" si="18"/>
        <v>221</v>
      </c>
      <c r="B222" s="9">
        <v>127</v>
      </c>
      <c r="C222" s="50">
        <v>42823</v>
      </c>
      <c r="D222" s="39">
        <v>42828</v>
      </c>
      <c r="E222" s="39">
        <v>42828</v>
      </c>
      <c r="F222" s="40">
        <v>86</v>
      </c>
      <c r="G222" s="7">
        <f t="shared" ref="G222:L222" ca="1" si="1112">INDIRECT(ADDRESS($F222+1,G$2,,,G$1))</f>
        <v>42822</v>
      </c>
      <c r="H222" s="27">
        <f t="shared" ca="1" si="1112"/>
        <v>42825</v>
      </c>
      <c r="I222" s="9">
        <f t="shared" ca="1" si="1112"/>
        <v>3</v>
      </c>
      <c r="J222" s="9">
        <f t="shared" ca="1" si="1112"/>
        <v>1</v>
      </c>
      <c r="K222" s="28">
        <f t="shared" ca="1" si="1112"/>
        <v>42736</v>
      </c>
      <c r="L222" s="9">
        <f t="shared" ca="1" si="1112"/>
        <v>3</v>
      </c>
      <c r="M222" s="40">
        <v>36</v>
      </c>
      <c r="N222" s="9" t="str">
        <f t="shared" ref="N222:R222" ca="1" si="1113">INDIRECT(ADDRESS($M222+1,N$2,,,N$1))</f>
        <v>ANTONIETTA VERONESE RISTORANTE ITALIANO</v>
      </c>
      <c r="O222" s="9" t="str">
        <f t="shared" ca="1" si="1113"/>
        <v>AVRI</v>
      </c>
      <c r="P222" s="9" t="str">
        <f t="shared" ca="1" si="1113"/>
        <v>AV DOS BRAGA, CASA 23</v>
      </c>
      <c r="Q222" s="9" t="str">
        <f t="shared" ca="1" si="1113"/>
        <v>CAMPINAS</v>
      </c>
      <c r="R222" s="9" t="str">
        <f t="shared" ca="1" si="1113"/>
        <v>SP</v>
      </c>
      <c r="S222" s="40">
        <v>12</v>
      </c>
      <c r="T222" s="9" t="str">
        <f t="shared" ref="T222:Z222" ca="1" si="1114">INDIRECT(ADDRESS($S222+1,T$2,,,T$1))</f>
        <v>CHARDONNAY</v>
      </c>
      <c r="U222" s="9" t="str">
        <f t="shared" ca="1" si="1114"/>
        <v>CHDN</v>
      </c>
      <c r="V222" s="9" t="str">
        <f t="shared" ca="1" si="1114"/>
        <v>VINHO BRANCO</v>
      </c>
      <c r="W222" s="9" t="str">
        <f t="shared" ca="1" si="1114"/>
        <v>12_BTL_0,75 l</v>
      </c>
      <c r="X222" s="29">
        <f t="shared" ca="1" si="1114"/>
        <v>12</v>
      </c>
      <c r="Y222" s="30">
        <f t="shared" ca="1" si="1114"/>
        <v>148</v>
      </c>
      <c r="Z222" s="30">
        <f t="shared" ca="1" si="1114"/>
        <v>96</v>
      </c>
      <c r="AA222" s="40">
        <v>4</v>
      </c>
      <c r="AB222" s="9" t="str">
        <f t="shared" ref="AB222:AE222" ca="1" si="1115">INDIRECT(ADDRESS($AA222+1,AB$2,,,AB$1))</f>
        <v>AGUA LIMPA</v>
      </c>
      <c r="AC222" s="9" t="str">
        <f t="shared" ca="1" si="1115"/>
        <v>AL</v>
      </c>
      <c r="AD222" s="9" t="str">
        <f t="shared" ca="1" si="1115"/>
        <v>BELORIZONTE</v>
      </c>
      <c r="AE222" s="9" t="str">
        <f t="shared" ca="1" si="1115"/>
        <v>BRASIL</v>
      </c>
      <c r="AF222" s="40">
        <v>7</v>
      </c>
      <c r="AG222" s="9" t="str">
        <f t="shared" ref="AG222:AL222" ca="1" si="1116">INDIRECT(ADDRESS($AF222+1,AG$2,,,AG$1))</f>
        <v>SILAS MALAFAIA</v>
      </c>
      <c r="AH222" s="9" t="str">
        <f t="shared" ca="1" si="1116"/>
        <v>SM</v>
      </c>
      <c r="AI222" s="9">
        <f t="shared" ca="1" si="1116"/>
        <v>2243</v>
      </c>
      <c r="AJ222" s="9" t="str">
        <f t="shared" ca="1" si="1116"/>
        <v>MENESES</v>
      </c>
      <c r="AK222" s="9" t="str">
        <f t="shared" ca="1" si="1116"/>
        <v>BSB</v>
      </c>
      <c r="AL222" s="9" t="str">
        <f t="shared" ca="1" si="1116"/>
        <v>BSB</v>
      </c>
      <c r="AM222" s="52">
        <v>2</v>
      </c>
      <c r="AN222" s="41">
        <v>0</v>
      </c>
      <c r="AO222" s="42">
        <f t="shared" ca="1" si="24"/>
        <v>296</v>
      </c>
      <c r="AP222" s="42">
        <f t="shared" ca="1" si="25"/>
        <v>192</v>
      </c>
      <c r="AQ222" s="42">
        <f t="shared" ca="1" si="26"/>
        <v>296</v>
      </c>
    </row>
    <row r="223" spans="1:43" ht="14">
      <c r="A223" s="9">
        <f t="shared" si="18"/>
        <v>222</v>
      </c>
      <c r="B223" s="9">
        <v>127</v>
      </c>
      <c r="C223" s="50">
        <v>42823</v>
      </c>
      <c r="D223" s="39">
        <v>42828</v>
      </c>
      <c r="E223" s="39">
        <v>42828</v>
      </c>
      <c r="F223" s="40">
        <v>86</v>
      </c>
      <c r="G223" s="7">
        <f t="shared" ref="G223:L223" ca="1" si="1117">INDIRECT(ADDRESS($F223+1,G$2,,,G$1))</f>
        <v>42822</v>
      </c>
      <c r="H223" s="27">
        <f t="shared" ca="1" si="1117"/>
        <v>42825</v>
      </c>
      <c r="I223" s="9">
        <f t="shared" ca="1" si="1117"/>
        <v>3</v>
      </c>
      <c r="J223" s="9">
        <f t="shared" ca="1" si="1117"/>
        <v>1</v>
      </c>
      <c r="K223" s="28">
        <f t="shared" ca="1" si="1117"/>
        <v>42736</v>
      </c>
      <c r="L223" s="9">
        <f t="shared" ca="1" si="1117"/>
        <v>3</v>
      </c>
      <c r="M223" s="40">
        <v>36</v>
      </c>
      <c r="N223" s="9" t="str">
        <f t="shared" ref="N223:R223" ca="1" si="1118">INDIRECT(ADDRESS($M223+1,N$2,,,N$1))</f>
        <v>ANTONIETTA VERONESE RISTORANTE ITALIANO</v>
      </c>
      <c r="O223" s="9" t="str">
        <f t="shared" ca="1" si="1118"/>
        <v>AVRI</v>
      </c>
      <c r="P223" s="9" t="str">
        <f t="shared" ca="1" si="1118"/>
        <v>AV DOS BRAGA, CASA 23</v>
      </c>
      <c r="Q223" s="9" t="str">
        <f t="shared" ca="1" si="1118"/>
        <v>CAMPINAS</v>
      </c>
      <c r="R223" s="9" t="str">
        <f t="shared" ca="1" si="1118"/>
        <v>SP</v>
      </c>
      <c r="S223" s="40">
        <v>17</v>
      </c>
      <c r="T223" s="9" t="str">
        <f t="shared" ref="T223:Z223" ca="1" si="1119">INDIRECT(ADDRESS($S223+1,T$2,,,T$1))</f>
        <v>ESPUMANTE DEMI-SEC RESERVA</v>
      </c>
      <c r="U223" s="9" t="str">
        <f t="shared" ca="1" si="1119"/>
        <v>ES_DS_RS</v>
      </c>
      <c r="V223" s="9" t="str">
        <f t="shared" ca="1" si="1119"/>
        <v>ESPUMANTE</v>
      </c>
      <c r="W223" s="9" t="str">
        <f t="shared" ca="1" si="1119"/>
        <v>12_BTL_0,75 l</v>
      </c>
      <c r="X223" s="29">
        <f t="shared" ca="1" si="1119"/>
        <v>12</v>
      </c>
      <c r="Y223" s="30">
        <f t="shared" ca="1" si="1119"/>
        <v>273</v>
      </c>
      <c r="Z223" s="30">
        <f t="shared" ca="1" si="1119"/>
        <v>128</v>
      </c>
      <c r="AA223" s="40">
        <v>1</v>
      </c>
      <c r="AB223" s="9" t="str">
        <f t="shared" ref="AB223:AE223" ca="1" si="1120">INDIRECT(ADDRESS($AA223+1,AB$2,,,AB$1))</f>
        <v>CAMPO BELO</v>
      </c>
      <c r="AC223" s="9" t="str">
        <f t="shared" ca="1" si="1120"/>
        <v>CB</v>
      </c>
      <c r="AD223" s="9" t="str">
        <f t="shared" ca="1" si="1120"/>
        <v>SÃO PAULO</v>
      </c>
      <c r="AE223" s="9" t="str">
        <f t="shared" ca="1" si="1120"/>
        <v>BRASIL</v>
      </c>
      <c r="AF223" s="40">
        <v>7</v>
      </c>
      <c r="AG223" s="9" t="str">
        <f t="shared" ref="AG223:AL223" ca="1" si="1121">INDIRECT(ADDRESS($AF223+1,AG$2,,,AG$1))</f>
        <v>SILAS MALAFAIA</v>
      </c>
      <c r="AH223" s="9" t="str">
        <f t="shared" ca="1" si="1121"/>
        <v>SM</v>
      </c>
      <c r="AI223" s="9">
        <f t="shared" ca="1" si="1121"/>
        <v>2243</v>
      </c>
      <c r="AJ223" s="9" t="str">
        <f t="shared" ca="1" si="1121"/>
        <v>MENESES</v>
      </c>
      <c r="AK223" s="9" t="str">
        <f t="shared" ca="1" si="1121"/>
        <v>BSB</v>
      </c>
      <c r="AL223" s="9" t="str">
        <f t="shared" ca="1" si="1121"/>
        <v>BSB</v>
      </c>
      <c r="AM223" s="52">
        <v>1</v>
      </c>
      <c r="AN223" s="41">
        <v>8.3000000000000004E-2</v>
      </c>
      <c r="AO223" s="42">
        <f t="shared" ca="1" si="24"/>
        <v>273</v>
      </c>
      <c r="AP223" s="42">
        <f t="shared" ca="1" si="25"/>
        <v>128</v>
      </c>
      <c r="AQ223" s="42">
        <f t="shared" ca="1" si="26"/>
        <v>250.34100000000001</v>
      </c>
    </row>
    <row r="224" spans="1:43" ht="14">
      <c r="A224" s="9">
        <f t="shared" si="18"/>
        <v>223</v>
      </c>
      <c r="B224" s="9">
        <v>128</v>
      </c>
      <c r="C224" s="50">
        <v>42825</v>
      </c>
      <c r="D224" s="39">
        <v>42830</v>
      </c>
      <c r="E224" s="39">
        <v>42832</v>
      </c>
      <c r="F224" s="40">
        <v>87</v>
      </c>
      <c r="G224" s="7">
        <f t="shared" ref="G224:L224" ca="1" si="1122">INDIRECT(ADDRESS($F224+1,G$2,,,G$1))</f>
        <v>42823</v>
      </c>
      <c r="H224" s="27">
        <f t="shared" ca="1" si="1122"/>
        <v>42825</v>
      </c>
      <c r="I224" s="9">
        <f t="shared" ca="1" si="1122"/>
        <v>4</v>
      </c>
      <c r="J224" s="9">
        <f t="shared" ca="1" si="1122"/>
        <v>1</v>
      </c>
      <c r="K224" s="28">
        <f t="shared" ca="1" si="1122"/>
        <v>42736</v>
      </c>
      <c r="L224" s="9">
        <f t="shared" ca="1" si="1122"/>
        <v>4</v>
      </c>
      <c r="M224" s="40">
        <v>24</v>
      </c>
      <c r="N224" s="9" t="str">
        <f t="shared" ref="N224:R224" ca="1" si="1123">INDIRECT(ADDRESS($M224+1,N$2,,,N$1))</f>
        <v>ADEGA SÃO PERIGON</v>
      </c>
      <c r="O224" s="9" t="str">
        <f t="shared" ca="1" si="1123"/>
        <v>DSP</v>
      </c>
      <c r="P224" s="9" t="str">
        <f t="shared" ca="1" si="1123"/>
        <v>SHOPPING DA BARRA</v>
      </c>
      <c r="Q224" s="9" t="str">
        <f t="shared" ca="1" si="1123"/>
        <v>RIO DE JANEIRO</v>
      </c>
      <c r="R224" s="9" t="str">
        <f t="shared" ca="1" si="1123"/>
        <v>RJ</v>
      </c>
      <c r="S224" s="40">
        <v>5</v>
      </c>
      <c r="T224" s="9" t="str">
        <f t="shared" ref="T224:Z224" ca="1" si="1124">INDIRECT(ADDRESS($S224+1,T$2,,,T$1))</f>
        <v>CARMENERE RESERVA</v>
      </c>
      <c r="U224" s="9" t="str">
        <f t="shared" ca="1" si="1124"/>
        <v>CRMN_RS</v>
      </c>
      <c r="V224" s="9" t="str">
        <f t="shared" ca="1" si="1124"/>
        <v>VINHO TINTO</v>
      </c>
      <c r="W224" s="9" t="str">
        <f t="shared" ca="1" si="1124"/>
        <v>12_BTL_0,75 l</v>
      </c>
      <c r="X224" s="29">
        <f t="shared" ca="1" si="1124"/>
        <v>12</v>
      </c>
      <c r="Y224" s="30">
        <f t="shared" ca="1" si="1124"/>
        <v>198</v>
      </c>
      <c r="Z224" s="30">
        <f t="shared" ca="1" si="1124"/>
        <v>110</v>
      </c>
      <c r="AA224" s="40">
        <v>5</v>
      </c>
      <c r="AB224" s="9" t="str">
        <f t="shared" ref="AB224:AE224" ca="1" si="1125">INDIRECT(ADDRESS($AA224+1,AB$2,,,AB$1))</f>
        <v>PARQUE SUL</v>
      </c>
      <c r="AC224" s="9" t="str">
        <f t="shared" ca="1" si="1125"/>
        <v>PS</v>
      </c>
      <c r="AD224" s="9" t="str">
        <f t="shared" ca="1" si="1125"/>
        <v>RIO DE JANEIRO</v>
      </c>
      <c r="AE224" s="9" t="str">
        <f t="shared" ca="1" si="1125"/>
        <v>BRASIL</v>
      </c>
      <c r="AF224" s="40">
        <v>7</v>
      </c>
      <c r="AG224" s="9" t="str">
        <f t="shared" ref="AG224:AL224" ca="1" si="1126">INDIRECT(ADDRESS($AF224+1,AG$2,,,AG$1))</f>
        <v>SILAS MALAFAIA</v>
      </c>
      <c r="AH224" s="9" t="str">
        <f t="shared" ca="1" si="1126"/>
        <v>SM</v>
      </c>
      <c r="AI224" s="9">
        <f t="shared" ca="1" si="1126"/>
        <v>2243</v>
      </c>
      <c r="AJ224" s="9" t="str">
        <f t="shared" ca="1" si="1126"/>
        <v>MENESES</v>
      </c>
      <c r="AK224" s="9" t="str">
        <f t="shared" ca="1" si="1126"/>
        <v>BSB</v>
      </c>
      <c r="AL224" s="9" t="str">
        <f t="shared" ca="1" si="1126"/>
        <v>BSB</v>
      </c>
      <c r="AM224" s="52">
        <v>2</v>
      </c>
      <c r="AN224" s="41">
        <v>3.0000000000000001E-3</v>
      </c>
      <c r="AO224" s="42">
        <f t="shared" ca="1" si="24"/>
        <v>396</v>
      </c>
      <c r="AP224" s="42">
        <f t="shared" ca="1" si="25"/>
        <v>220</v>
      </c>
      <c r="AQ224" s="42">
        <f t="shared" ca="1" si="26"/>
        <v>394.81200000000001</v>
      </c>
    </row>
    <row r="225" spans="1:43" ht="14">
      <c r="A225" s="9">
        <f t="shared" si="18"/>
        <v>224</v>
      </c>
      <c r="B225" s="9">
        <v>128</v>
      </c>
      <c r="C225" s="50">
        <v>42825</v>
      </c>
      <c r="D225" s="39">
        <v>42830</v>
      </c>
      <c r="E225" s="39">
        <v>42832</v>
      </c>
      <c r="F225" s="40">
        <v>87</v>
      </c>
      <c r="G225" s="7">
        <f t="shared" ref="G225:L225" ca="1" si="1127">INDIRECT(ADDRESS($F225+1,G$2,,,G$1))</f>
        <v>42823</v>
      </c>
      <c r="H225" s="27">
        <f t="shared" ca="1" si="1127"/>
        <v>42825</v>
      </c>
      <c r="I225" s="9">
        <f t="shared" ca="1" si="1127"/>
        <v>4</v>
      </c>
      <c r="J225" s="9">
        <f t="shared" ca="1" si="1127"/>
        <v>1</v>
      </c>
      <c r="K225" s="28">
        <f t="shared" ca="1" si="1127"/>
        <v>42736</v>
      </c>
      <c r="L225" s="9">
        <f t="shared" ca="1" si="1127"/>
        <v>4</v>
      </c>
      <c r="M225" s="40">
        <v>24</v>
      </c>
      <c r="N225" s="9" t="str">
        <f t="shared" ref="N225:R225" ca="1" si="1128">INDIRECT(ADDRESS($M225+1,N$2,,,N$1))</f>
        <v>ADEGA SÃO PERIGON</v>
      </c>
      <c r="O225" s="9" t="str">
        <f t="shared" ca="1" si="1128"/>
        <v>DSP</v>
      </c>
      <c r="P225" s="9" t="str">
        <f t="shared" ca="1" si="1128"/>
        <v>SHOPPING DA BARRA</v>
      </c>
      <c r="Q225" s="9" t="str">
        <f t="shared" ca="1" si="1128"/>
        <v>RIO DE JANEIRO</v>
      </c>
      <c r="R225" s="9" t="str">
        <f t="shared" ca="1" si="1128"/>
        <v>RJ</v>
      </c>
      <c r="S225" s="40">
        <v>12</v>
      </c>
      <c r="T225" s="9" t="str">
        <f t="shared" ref="T225:Z225" ca="1" si="1129">INDIRECT(ADDRESS($S225+1,T$2,,,T$1))</f>
        <v>CHARDONNAY</v>
      </c>
      <c r="U225" s="9" t="str">
        <f t="shared" ca="1" si="1129"/>
        <v>CHDN</v>
      </c>
      <c r="V225" s="9" t="str">
        <f t="shared" ca="1" si="1129"/>
        <v>VINHO BRANCO</v>
      </c>
      <c r="W225" s="9" t="str">
        <f t="shared" ca="1" si="1129"/>
        <v>12_BTL_0,75 l</v>
      </c>
      <c r="X225" s="29">
        <f t="shared" ca="1" si="1129"/>
        <v>12</v>
      </c>
      <c r="Y225" s="30">
        <f t="shared" ca="1" si="1129"/>
        <v>148</v>
      </c>
      <c r="Z225" s="30">
        <f t="shared" ca="1" si="1129"/>
        <v>96</v>
      </c>
      <c r="AA225" s="40">
        <v>4</v>
      </c>
      <c r="AB225" s="9" t="str">
        <f t="shared" ref="AB225:AE225" ca="1" si="1130">INDIRECT(ADDRESS($AA225+1,AB$2,,,AB$1))</f>
        <v>AGUA LIMPA</v>
      </c>
      <c r="AC225" s="9" t="str">
        <f t="shared" ca="1" si="1130"/>
        <v>AL</v>
      </c>
      <c r="AD225" s="9" t="str">
        <f t="shared" ca="1" si="1130"/>
        <v>BELORIZONTE</v>
      </c>
      <c r="AE225" s="9" t="str">
        <f t="shared" ca="1" si="1130"/>
        <v>BRASIL</v>
      </c>
      <c r="AF225" s="40">
        <v>7</v>
      </c>
      <c r="AG225" s="9" t="str">
        <f t="shared" ref="AG225:AL225" ca="1" si="1131">INDIRECT(ADDRESS($AF225+1,AG$2,,,AG$1))</f>
        <v>SILAS MALAFAIA</v>
      </c>
      <c r="AH225" s="9" t="str">
        <f t="shared" ca="1" si="1131"/>
        <v>SM</v>
      </c>
      <c r="AI225" s="9">
        <f t="shared" ca="1" si="1131"/>
        <v>2243</v>
      </c>
      <c r="AJ225" s="9" t="str">
        <f t="shared" ca="1" si="1131"/>
        <v>MENESES</v>
      </c>
      <c r="AK225" s="9" t="str">
        <f t="shared" ca="1" si="1131"/>
        <v>BSB</v>
      </c>
      <c r="AL225" s="9" t="str">
        <f t="shared" ca="1" si="1131"/>
        <v>BSB</v>
      </c>
      <c r="AM225" s="52">
        <v>2</v>
      </c>
      <c r="AN225" s="41">
        <v>9.0000000000000011E-3</v>
      </c>
      <c r="AO225" s="42">
        <f t="shared" ca="1" si="24"/>
        <v>296</v>
      </c>
      <c r="AP225" s="42">
        <f t="shared" ca="1" si="25"/>
        <v>192</v>
      </c>
      <c r="AQ225" s="42">
        <f t="shared" ca="1" si="26"/>
        <v>293.33600000000001</v>
      </c>
    </row>
    <row r="226" spans="1:43" ht="14">
      <c r="A226" s="9">
        <f t="shared" si="18"/>
        <v>225</v>
      </c>
      <c r="B226" s="9">
        <v>129</v>
      </c>
      <c r="C226" s="50">
        <v>42825</v>
      </c>
      <c r="D226" s="39">
        <v>42828</v>
      </c>
      <c r="E226" s="39">
        <v>42826</v>
      </c>
      <c r="F226" s="40">
        <v>87</v>
      </c>
      <c r="G226" s="7">
        <f t="shared" ref="G226:L226" ca="1" si="1132">INDIRECT(ADDRESS($F226+1,G$2,,,G$1))</f>
        <v>42823</v>
      </c>
      <c r="H226" s="27">
        <f t="shared" ca="1" si="1132"/>
        <v>42825</v>
      </c>
      <c r="I226" s="9">
        <f t="shared" ca="1" si="1132"/>
        <v>4</v>
      </c>
      <c r="J226" s="9">
        <f t="shared" ca="1" si="1132"/>
        <v>1</v>
      </c>
      <c r="K226" s="28">
        <f t="shared" ca="1" si="1132"/>
        <v>42736</v>
      </c>
      <c r="L226" s="9">
        <f t="shared" ca="1" si="1132"/>
        <v>4</v>
      </c>
      <c r="M226" s="40">
        <v>6</v>
      </c>
      <c r="N226" s="9" t="str">
        <f t="shared" ref="N226:R226" ca="1" si="1133">INDIRECT(ADDRESS($M226+1,N$2,,,N$1))</f>
        <v>ANGELONI</v>
      </c>
      <c r="O226" s="9" t="str">
        <f t="shared" ca="1" si="1133"/>
        <v>ANG</v>
      </c>
      <c r="P226" s="9" t="str">
        <f t="shared" ca="1" si="1133"/>
        <v>AV. BEIRA RIO, 12</v>
      </c>
      <c r="Q226" s="9" t="str">
        <f t="shared" ca="1" si="1133"/>
        <v>JOINVILLE</v>
      </c>
      <c r="R226" s="9" t="str">
        <f t="shared" ca="1" si="1133"/>
        <v>SC</v>
      </c>
      <c r="S226" s="40">
        <v>5</v>
      </c>
      <c r="T226" s="9" t="str">
        <f t="shared" ref="T226:Z226" ca="1" si="1134">INDIRECT(ADDRESS($S226+1,T$2,,,T$1))</f>
        <v>CARMENERE RESERVA</v>
      </c>
      <c r="U226" s="9" t="str">
        <f t="shared" ca="1" si="1134"/>
        <v>CRMN_RS</v>
      </c>
      <c r="V226" s="9" t="str">
        <f t="shared" ca="1" si="1134"/>
        <v>VINHO TINTO</v>
      </c>
      <c r="W226" s="9" t="str">
        <f t="shared" ca="1" si="1134"/>
        <v>12_BTL_0,75 l</v>
      </c>
      <c r="X226" s="29">
        <f t="shared" ca="1" si="1134"/>
        <v>12</v>
      </c>
      <c r="Y226" s="30">
        <f t="shared" ca="1" si="1134"/>
        <v>198</v>
      </c>
      <c r="Z226" s="30">
        <f t="shared" ca="1" si="1134"/>
        <v>110</v>
      </c>
      <c r="AA226" s="40">
        <v>2</v>
      </c>
      <c r="AB226" s="9" t="str">
        <f t="shared" ref="AB226:AE226" ca="1" si="1135">INDIRECT(ADDRESS($AA226+1,AB$2,,,AB$1))</f>
        <v>MARTE</v>
      </c>
      <c r="AC226" s="9" t="str">
        <f t="shared" ca="1" si="1135"/>
        <v>MT</v>
      </c>
      <c r="AD226" s="9" t="str">
        <f t="shared" ca="1" si="1135"/>
        <v>CURITIBA</v>
      </c>
      <c r="AE226" s="9" t="str">
        <f t="shared" ca="1" si="1135"/>
        <v>BRASIL</v>
      </c>
      <c r="AF226" s="40">
        <v>7</v>
      </c>
      <c r="AG226" s="9" t="str">
        <f t="shared" ref="AG226:AL226" ca="1" si="1136">INDIRECT(ADDRESS($AF226+1,AG$2,,,AG$1))</f>
        <v>SILAS MALAFAIA</v>
      </c>
      <c r="AH226" s="9" t="str">
        <f t="shared" ca="1" si="1136"/>
        <v>SM</v>
      </c>
      <c r="AI226" s="9">
        <f t="shared" ca="1" si="1136"/>
        <v>2243</v>
      </c>
      <c r="AJ226" s="9" t="str">
        <f t="shared" ca="1" si="1136"/>
        <v>MENESES</v>
      </c>
      <c r="AK226" s="9" t="str">
        <f t="shared" ca="1" si="1136"/>
        <v>BSB</v>
      </c>
      <c r="AL226" s="9" t="str">
        <f t="shared" ca="1" si="1136"/>
        <v>BSB</v>
      </c>
      <c r="AM226" s="52">
        <v>2</v>
      </c>
      <c r="AN226" s="41">
        <v>0</v>
      </c>
      <c r="AO226" s="42">
        <f t="shared" ca="1" si="24"/>
        <v>396</v>
      </c>
      <c r="AP226" s="42">
        <f t="shared" ca="1" si="25"/>
        <v>220</v>
      </c>
      <c r="AQ226" s="42">
        <f t="shared" ca="1" si="26"/>
        <v>396</v>
      </c>
    </row>
    <row r="227" spans="1:43" ht="14">
      <c r="A227" s="9">
        <f t="shared" si="18"/>
        <v>226</v>
      </c>
      <c r="B227" s="9">
        <v>129</v>
      </c>
      <c r="C227" s="50">
        <v>42825</v>
      </c>
      <c r="D227" s="39">
        <v>42828</v>
      </c>
      <c r="E227" s="39">
        <v>42826</v>
      </c>
      <c r="F227" s="40">
        <v>87</v>
      </c>
      <c r="G227" s="7">
        <f t="shared" ref="G227:L227" ca="1" si="1137">INDIRECT(ADDRESS($F227+1,G$2,,,G$1))</f>
        <v>42823</v>
      </c>
      <c r="H227" s="27">
        <f t="shared" ca="1" si="1137"/>
        <v>42825</v>
      </c>
      <c r="I227" s="9">
        <f t="shared" ca="1" si="1137"/>
        <v>4</v>
      </c>
      <c r="J227" s="9">
        <f t="shared" ca="1" si="1137"/>
        <v>1</v>
      </c>
      <c r="K227" s="28">
        <f t="shared" ca="1" si="1137"/>
        <v>42736</v>
      </c>
      <c r="L227" s="9">
        <f t="shared" ca="1" si="1137"/>
        <v>4</v>
      </c>
      <c r="M227" s="40">
        <v>6</v>
      </c>
      <c r="N227" s="9" t="str">
        <f t="shared" ref="N227:R227" ca="1" si="1138">INDIRECT(ADDRESS($M227+1,N$2,,,N$1))</f>
        <v>ANGELONI</v>
      </c>
      <c r="O227" s="9" t="str">
        <f t="shared" ca="1" si="1138"/>
        <v>ANG</v>
      </c>
      <c r="P227" s="9" t="str">
        <f t="shared" ca="1" si="1138"/>
        <v>AV. BEIRA RIO, 12</v>
      </c>
      <c r="Q227" s="9" t="str">
        <f t="shared" ca="1" si="1138"/>
        <v>JOINVILLE</v>
      </c>
      <c r="R227" s="9" t="str">
        <f t="shared" ca="1" si="1138"/>
        <v>SC</v>
      </c>
      <c r="S227" s="40">
        <v>4</v>
      </c>
      <c r="T227" s="9" t="str">
        <f t="shared" ref="T227:Z227" ca="1" si="1139">INDIRECT(ADDRESS($S227+1,T$2,,,T$1))</f>
        <v>CARMENERE</v>
      </c>
      <c r="U227" s="9" t="str">
        <f t="shared" ca="1" si="1139"/>
        <v>CRMN</v>
      </c>
      <c r="V227" s="9" t="str">
        <f t="shared" ca="1" si="1139"/>
        <v>VINHO TINTO</v>
      </c>
      <c r="W227" s="9" t="str">
        <f t="shared" ca="1" si="1139"/>
        <v>12_BTL_0,75 l</v>
      </c>
      <c r="X227" s="29">
        <f t="shared" ca="1" si="1139"/>
        <v>12</v>
      </c>
      <c r="Y227" s="30">
        <f t="shared" ca="1" si="1139"/>
        <v>150</v>
      </c>
      <c r="Z227" s="30">
        <f t="shared" ca="1" si="1139"/>
        <v>98</v>
      </c>
      <c r="AA227" s="40">
        <v>3</v>
      </c>
      <c r="AB227" s="9" t="str">
        <f t="shared" ref="AB227:AE227" ca="1" si="1140">INDIRECT(ADDRESS($AA227+1,AB$2,,,AB$1))</f>
        <v>AGUIA</v>
      </c>
      <c r="AC227" s="9" t="str">
        <f t="shared" ca="1" si="1140"/>
        <v>AG</v>
      </c>
      <c r="AD227" s="9" t="str">
        <f t="shared" ca="1" si="1140"/>
        <v>PORTO ALEGRE</v>
      </c>
      <c r="AE227" s="9" t="str">
        <f t="shared" ca="1" si="1140"/>
        <v>BRASIL</v>
      </c>
      <c r="AF227" s="40">
        <v>7</v>
      </c>
      <c r="AG227" s="9" t="str">
        <f t="shared" ref="AG227:AL227" ca="1" si="1141">INDIRECT(ADDRESS($AF227+1,AG$2,,,AG$1))</f>
        <v>SILAS MALAFAIA</v>
      </c>
      <c r="AH227" s="9" t="str">
        <f t="shared" ca="1" si="1141"/>
        <v>SM</v>
      </c>
      <c r="AI227" s="9">
        <f t="shared" ca="1" si="1141"/>
        <v>2243</v>
      </c>
      <c r="AJ227" s="9" t="str">
        <f t="shared" ca="1" si="1141"/>
        <v>MENESES</v>
      </c>
      <c r="AK227" s="9" t="str">
        <f t="shared" ca="1" si="1141"/>
        <v>BSB</v>
      </c>
      <c r="AL227" s="9" t="str">
        <f t="shared" ca="1" si="1141"/>
        <v>BSB</v>
      </c>
      <c r="AM227" s="52">
        <v>2</v>
      </c>
      <c r="AN227" s="41">
        <v>1.3999999999999999E-2</v>
      </c>
      <c r="AO227" s="42">
        <f t="shared" ca="1" si="24"/>
        <v>300</v>
      </c>
      <c r="AP227" s="42">
        <f t="shared" ca="1" si="25"/>
        <v>196</v>
      </c>
      <c r="AQ227" s="42">
        <f t="shared" ca="1" si="26"/>
        <v>295.8</v>
      </c>
    </row>
    <row r="228" spans="1:43" ht="14">
      <c r="A228" s="9">
        <f t="shared" si="18"/>
        <v>227</v>
      </c>
      <c r="B228" s="9">
        <v>130</v>
      </c>
      <c r="C228" s="50">
        <v>42824</v>
      </c>
      <c r="D228" s="39">
        <v>42829</v>
      </c>
      <c r="E228" s="39">
        <v>42827</v>
      </c>
      <c r="F228" s="40">
        <v>88</v>
      </c>
      <c r="G228" s="7">
        <f t="shared" ref="G228:L228" ca="1" si="1142">INDIRECT(ADDRESS($F228+1,G$2,,,G$1))</f>
        <v>42824</v>
      </c>
      <c r="H228" s="27">
        <f t="shared" ca="1" si="1142"/>
        <v>42825</v>
      </c>
      <c r="I228" s="9">
        <f t="shared" ca="1" si="1142"/>
        <v>5</v>
      </c>
      <c r="J228" s="9">
        <f t="shared" ca="1" si="1142"/>
        <v>1</v>
      </c>
      <c r="K228" s="28">
        <f t="shared" ca="1" si="1142"/>
        <v>42736</v>
      </c>
      <c r="L228" s="9">
        <f t="shared" ca="1" si="1142"/>
        <v>5</v>
      </c>
      <c r="M228" s="40">
        <v>38</v>
      </c>
      <c r="N228" s="9" t="str">
        <f t="shared" ref="N228:R228" ca="1" si="1143">INDIRECT(ADDRESS($M228+1,N$2,,,N$1))</f>
        <v>MADEIRA COMPANHIA DE HAMBURGERS</v>
      </c>
      <c r="O228" s="9" t="str">
        <f t="shared" ca="1" si="1143"/>
        <v>MCDH</v>
      </c>
      <c r="P228" s="9" t="str">
        <f t="shared" ca="1" si="1143"/>
        <v>PRAÇA BOCA MALDITA, 331</v>
      </c>
      <c r="Q228" s="9" t="str">
        <f t="shared" ca="1" si="1143"/>
        <v>CURITIBA</v>
      </c>
      <c r="R228" s="9" t="str">
        <f t="shared" ca="1" si="1143"/>
        <v>PR</v>
      </c>
      <c r="S228" s="40">
        <v>11</v>
      </c>
      <c r="T228" s="9" t="str">
        <f t="shared" ref="T228:Z228" ca="1" si="1144">INDIRECT(ADDRESS($S228+1,T$2,,,T$1))</f>
        <v>RIESLING RESERVA</v>
      </c>
      <c r="U228" s="9" t="str">
        <f t="shared" ca="1" si="1144"/>
        <v>RISL_RS</v>
      </c>
      <c r="V228" s="9" t="str">
        <f t="shared" ca="1" si="1144"/>
        <v>VINHO BRANCO</v>
      </c>
      <c r="W228" s="9" t="str">
        <f t="shared" ca="1" si="1144"/>
        <v>12_BTL_0,75 l</v>
      </c>
      <c r="X228" s="29">
        <f t="shared" ca="1" si="1144"/>
        <v>12</v>
      </c>
      <c r="Y228" s="30">
        <f t="shared" ca="1" si="1144"/>
        <v>240</v>
      </c>
      <c r="Z228" s="30">
        <f t="shared" ca="1" si="1144"/>
        <v>123</v>
      </c>
      <c r="AA228" s="40">
        <v>2</v>
      </c>
      <c r="AB228" s="9" t="str">
        <f t="shared" ref="AB228:AE228" ca="1" si="1145">INDIRECT(ADDRESS($AA228+1,AB$2,,,AB$1))</f>
        <v>MARTE</v>
      </c>
      <c r="AC228" s="9" t="str">
        <f t="shared" ca="1" si="1145"/>
        <v>MT</v>
      </c>
      <c r="AD228" s="9" t="str">
        <f t="shared" ca="1" si="1145"/>
        <v>CURITIBA</v>
      </c>
      <c r="AE228" s="9" t="str">
        <f t="shared" ca="1" si="1145"/>
        <v>BRASIL</v>
      </c>
      <c r="AF228" s="40">
        <v>7</v>
      </c>
      <c r="AG228" s="9" t="str">
        <f t="shared" ref="AG228:AL228" ca="1" si="1146">INDIRECT(ADDRESS($AF228+1,AG$2,,,AG$1))</f>
        <v>SILAS MALAFAIA</v>
      </c>
      <c r="AH228" s="9" t="str">
        <f t="shared" ca="1" si="1146"/>
        <v>SM</v>
      </c>
      <c r="AI228" s="9">
        <f t="shared" ca="1" si="1146"/>
        <v>2243</v>
      </c>
      <c r="AJ228" s="9" t="str">
        <f t="shared" ca="1" si="1146"/>
        <v>MENESES</v>
      </c>
      <c r="AK228" s="9" t="str">
        <f t="shared" ca="1" si="1146"/>
        <v>BSB</v>
      </c>
      <c r="AL228" s="9" t="str">
        <f t="shared" ca="1" si="1146"/>
        <v>BSB</v>
      </c>
      <c r="AM228" s="52">
        <v>2</v>
      </c>
      <c r="AN228" s="41">
        <v>0</v>
      </c>
      <c r="AO228" s="42">
        <f t="shared" ca="1" si="24"/>
        <v>480</v>
      </c>
      <c r="AP228" s="42">
        <f t="shared" ca="1" si="25"/>
        <v>246</v>
      </c>
      <c r="AQ228" s="42">
        <f t="shared" ca="1" si="26"/>
        <v>480</v>
      </c>
    </row>
    <row r="229" spans="1:43" ht="14">
      <c r="A229" s="9">
        <f t="shared" si="18"/>
        <v>228</v>
      </c>
      <c r="B229" s="9">
        <v>130</v>
      </c>
      <c r="C229" s="50">
        <v>42824</v>
      </c>
      <c r="D229" s="39">
        <v>42829</v>
      </c>
      <c r="E229" s="39">
        <v>42827</v>
      </c>
      <c r="F229" s="40">
        <v>88</v>
      </c>
      <c r="G229" s="7">
        <f t="shared" ref="G229:L229" ca="1" si="1147">INDIRECT(ADDRESS($F229+1,G$2,,,G$1))</f>
        <v>42824</v>
      </c>
      <c r="H229" s="27">
        <f t="shared" ca="1" si="1147"/>
        <v>42825</v>
      </c>
      <c r="I229" s="9">
        <f t="shared" ca="1" si="1147"/>
        <v>5</v>
      </c>
      <c r="J229" s="9">
        <f t="shared" ca="1" si="1147"/>
        <v>1</v>
      </c>
      <c r="K229" s="28">
        <f t="shared" ca="1" si="1147"/>
        <v>42736</v>
      </c>
      <c r="L229" s="9">
        <f t="shared" ca="1" si="1147"/>
        <v>5</v>
      </c>
      <c r="M229" s="40">
        <v>38</v>
      </c>
      <c r="N229" s="9" t="str">
        <f t="shared" ref="N229:R229" ca="1" si="1148">INDIRECT(ADDRESS($M229+1,N$2,,,N$1))</f>
        <v>MADEIRA COMPANHIA DE HAMBURGERS</v>
      </c>
      <c r="O229" s="9" t="str">
        <f t="shared" ca="1" si="1148"/>
        <v>MCDH</v>
      </c>
      <c r="P229" s="9" t="str">
        <f t="shared" ca="1" si="1148"/>
        <v>PRAÇA BOCA MALDITA, 331</v>
      </c>
      <c r="Q229" s="9" t="str">
        <f t="shared" ca="1" si="1148"/>
        <v>CURITIBA</v>
      </c>
      <c r="R229" s="9" t="str">
        <f t="shared" ca="1" si="1148"/>
        <v>PR</v>
      </c>
      <c r="S229" s="40">
        <v>27</v>
      </c>
      <c r="T229" s="9" t="str">
        <f t="shared" ref="T229:Z229" ca="1" si="1149">INDIRECT(ADDRESS($S229+1,T$2,,,T$1))</f>
        <v>RIESLING</v>
      </c>
      <c r="U229" s="9" t="str">
        <f t="shared" ca="1" si="1149"/>
        <v>RISL_E</v>
      </c>
      <c r="V229" s="9" t="str">
        <f t="shared" ca="1" si="1149"/>
        <v>VINHO BRANCO</v>
      </c>
      <c r="W229" s="9" t="str">
        <f t="shared" ca="1" si="1149"/>
        <v>4_TPK_2,0 l</v>
      </c>
      <c r="X229" s="29">
        <f t="shared" ca="1" si="1149"/>
        <v>4</v>
      </c>
      <c r="Y229" s="30">
        <f t="shared" ca="1" si="1149"/>
        <v>180</v>
      </c>
      <c r="Z229" s="30">
        <f t="shared" ca="1" si="1149"/>
        <v>98</v>
      </c>
      <c r="AA229" s="40">
        <v>4</v>
      </c>
      <c r="AB229" s="9" t="str">
        <f t="shared" ref="AB229:AE229" ca="1" si="1150">INDIRECT(ADDRESS($AA229+1,AB$2,,,AB$1))</f>
        <v>AGUA LIMPA</v>
      </c>
      <c r="AC229" s="9" t="str">
        <f t="shared" ca="1" si="1150"/>
        <v>AL</v>
      </c>
      <c r="AD229" s="9" t="str">
        <f t="shared" ca="1" si="1150"/>
        <v>BELORIZONTE</v>
      </c>
      <c r="AE229" s="9" t="str">
        <f t="shared" ca="1" si="1150"/>
        <v>BRASIL</v>
      </c>
      <c r="AF229" s="40">
        <v>5</v>
      </c>
      <c r="AG229" s="9" t="str">
        <f t="shared" ref="AG229:AL229" ca="1" si="1151">INDIRECT(ADDRESS($AF229+1,AG$2,,,AG$1))</f>
        <v>ALICE SILVEIRA</v>
      </c>
      <c r="AH229" s="9" t="str">
        <f t="shared" ca="1" si="1151"/>
        <v>AS</v>
      </c>
      <c r="AI229" s="9">
        <f t="shared" ca="1" si="1151"/>
        <v>2106</v>
      </c>
      <c r="AJ229" s="9" t="str">
        <f t="shared" ca="1" si="1151"/>
        <v>AGUIAR</v>
      </c>
      <c r="AK229" s="9" t="str">
        <f t="shared" ca="1" si="1151"/>
        <v>CTBA</v>
      </c>
      <c r="AL229" s="9" t="str">
        <f t="shared" ca="1" si="1151"/>
        <v>CTBA</v>
      </c>
      <c r="AM229" s="52">
        <v>2</v>
      </c>
      <c r="AN229" s="41">
        <v>1.3999999999999999E-2</v>
      </c>
      <c r="AO229" s="42">
        <f t="shared" ca="1" si="24"/>
        <v>360</v>
      </c>
      <c r="AP229" s="42">
        <f t="shared" ca="1" si="25"/>
        <v>196</v>
      </c>
      <c r="AQ229" s="42">
        <f t="shared" ca="1" si="26"/>
        <v>354.96</v>
      </c>
    </row>
    <row r="230" spans="1:43" ht="14">
      <c r="A230" s="9">
        <f t="shared" si="18"/>
        <v>229</v>
      </c>
      <c r="B230" s="9">
        <v>131</v>
      </c>
      <c r="C230" s="50">
        <v>42828</v>
      </c>
      <c r="D230" s="39">
        <v>42832</v>
      </c>
      <c r="E230" s="39">
        <v>42832</v>
      </c>
      <c r="F230" s="40">
        <v>89</v>
      </c>
      <c r="G230" s="7">
        <f t="shared" ref="G230:L230" ca="1" si="1152">INDIRECT(ADDRESS($F230+1,G$2,,,G$1))</f>
        <v>42825</v>
      </c>
      <c r="H230" s="27">
        <f t="shared" ca="1" si="1152"/>
        <v>42825</v>
      </c>
      <c r="I230" s="9">
        <f t="shared" ca="1" si="1152"/>
        <v>6</v>
      </c>
      <c r="J230" s="9">
        <f t="shared" ca="1" si="1152"/>
        <v>1</v>
      </c>
      <c r="K230" s="28">
        <f t="shared" ca="1" si="1152"/>
        <v>42736</v>
      </c>
      <c r="L230" s="9">
        <f t="shared" ca="1" si="1152"/>
        <v>6</v>
      </c>
      <c r="M230" s="40">
        <v>29</v>
      </c>
      <c r="N230" s="9" t="str">
        <f t="shared" ref="N230:R230" ca="1" si="1153">INDIRECT(ADDRESS($M230+1,N$2,,,N$1))</f>
        <v>CHURASCARIA DO GAUCHO</v>
      </c>
      <c r="O230" s="9" t="str">
        <f t="shared" ca="1" si="1153"/>
        <v>CHG</v>
      </c>
      <c r="P230" s="9" t="str">
        <f t="shared" ca="1" si="1153"/>
        <v>RUA DOS PAMPAS, SN.</v>
      </c>
      <c r="Q230" s="9" t="str">
        <f t="shared" ca="1" si="1153"/>
        <v>PORTO ALEGRE</v>
      </c>
      <c r="R230" s="9" t="str">
        <f t="shared" ca="1" si="1153"/>
        <v>RS</v>
      </c>
      <c r="S230" s="40">
        <v>9</v>
      </c>
      <c r="T230" s="9" t="str">
        <f t="shared" ref="T230:Z230" ca="1" si="1154">INDIRECT(ADDRESS($S230+1,T$2,,,T$1))</f>
        <v>SAUVIGNON BLANC RESERVA</v>
      </c>
      <c r="U230" s="9" t="str">
        <f t="shared" ca="1" si="1154"/>
        <v>SAVN_BL_RS</v>
      </c>
      <c r="V230" s="9" t="str">
        <f t="shared" ca="1" si="1154"/>
        <v>VINHO BRANCO</v>
      </c>
      <c r="W230" s="9" t="str">
        <f t="shared" ca="1" si="1154"/>
        <v>12_BTL_0,75 l</v>
      </c>
      <c r="X230" s="29">
        <f t="shared" ca="1" si="1154"/>
        <v>12</v>
      </c>
      <c r="Y230" s="30">
        <f t="shared" ca="1" si="1154"/>
        <v>198</v>
      </c>
      <c r="Z230" s="30">
        <f t="shared" ca="1" si="1154"/>
        <v>121</v>
      </c>
      <c r="AA230" s="40">
        <v>2</v>
      </c>
      <c r="AB230" s="9" t="str">
        <f t="shared" ref="AB230:AE230" ca="1" si="1155">INDIRECT(ADDRESS($AA230+1,AB$2,,,AB$1))</f>
        <v>MARTE</v>
      </c>
      <c r="AC230" s="9" t="str">
        <f t="shared" ca="1" si="1155"/>
        <v>MT</v>
      </c>
      <c r="AD230" s="9" t="str">
        <f t="shared" ca="1" si="1155"/>
        <v>CURITIBA</v>
      </c>
      <c r="AE230" s="9" t="str">
        <f t="shared" ca="1" si="1155"/>
        <v>BRASIL</v>
      </c>
      <c r="AF230" s="40">
        <v>14</v>
      </c>
      <c r="AG230" s="9" t="str">
        <f t="shared" ref="AG230:AL230" ca="1" si="1156">INDIRECT(ADDRESS($AF230+1,AG$2,,,AG$1))</f>
        <v>RICARDO AMARAL</v>
      </c>
      <c r="AH230" s="9" t="str">
        <f t="shared" ca="1" si="1156"/>
        <v>RA</v>
      </c>
      <c r="AI230" s="9">
        <f t="shared" ca="1" si="1156"/>
        <v>2255</v>
      </c>
      <c r="AJ230" s="9" t="str">
        <f t="shared" ca="1" si="1156"/>
        <v>ANTÔNIO</v>
      </c>
      <c r="AK230" s="9" t="str">
        <f t="shared" ca="1" si="1156"/>
        <v>SPAULO</v>
      </c>
      <c r="AL230" s="9" t="str">
        <f t="shared" ca="1" si="1156"/>
        <v>SPAULO</v>
      </c>
      <c r="AM230" s="52">
        <v>2</v>
      </c>
      <c r="AN230" s="41">
        <v>0</v>
      </c>
      <c r="AO230" s="42">
        <f t="shared" ca="1" si="24"/>
        <v>396</v>
      </c>
      <c r="AP230" s="42">
        <f t="shared" ca="1" si="25"/>
        <v>242</v>
      </c>
      <c r="AQ230" s="42">
        <f t="shared" ca="1" si="26"/>
        <v>396</v>
      </c>
    </row>
    <row r="231" spans="1:43" ht="14">
      <c r="A231" s="9">
        <f t="shared" si="18"/>
        <v>230</v>
      </c>
      <c r="B231" s="9">
        <v>132</v>
      </c>
      <c r="C231" s="50">
        <v>42825</v>
      </c>
      <c r="D231" s="39">
        <v>42831</v>
      </c>
      <c r="E231" s="39">
        <v>42833</v>
      </c>
      <c r="F231" s="40">
        <v>89</v>
      </c>
      <c r="G231" s="7">
        <f t="shared" ref="G231:L231" ca="1" si="1157">INDIRECT(ADDRESS($F231+1,G$2,,,G$1))</f>
        <v>42825</v>
      </c>
      <c r="H231" s="27">
        <f t="shared" ca="1" si="1157"/>
        <v>42825</v>
      </c>
      <c r="I231" s="9">
        <f t="shared" ca="1" si="1157"/>
        <v>6</v>
      </c>
      <c r="J231" s="9">
        <f t="shared" ca="1" si="1157"/>
        <v>1</v>
      </c>
      <c r="K231" s="28">
        <f t="shared" ca="1" si="1157"/>
        <v>42736</v>
      </c>
      <c r="L231" s="9">
        <f t="shared" ca="1" si="1157"/>
        <v>6</v>
      </c>
      <c r="M231" s="40">
        <v>16</v>
      </c>
      <c r="N231" s="9" t="str">
        <f t="shared" ref="N231:R231" ca="1" si="1158">INDIRECT(ADDRESS($M231+1,N$2,,,N$1))</f>
        <v>PASTA E VINO</v>
      </c>
      <c r="O231" s="9" t="str">
        <f t="shared" ca="1" si="1158"/>
        <v>PEV</v>
      </c>
      <c r="P231" s="9" t="str">
        <f t="shared" ca="1" si="1158"/>
        <v>BEIRA MAR NORTE, 556</v>
      </c>
      <c r="Q231" s="9" t="str">
        <f t="shared" ca="1" si="1158"/>
        <v>FLORIANÓPOLIS</v>
      </c>
      <c r="R231" s="9" t="str">
        <f t="shared" ca="1" si="1158"/>
        <v>SC</v>
      </c>
      <c r="S231" s="40">
        <v>6</v>
      </c>
      <c r="T231" s="9" t="str">
        <f t="shared" ref="T231:Z231" ca="1" si="1159">INDIRECT(ADDRESS($S231+1,T$2,,,T$1))</f>
        <v>SAUVIGNON</v>
      </c>
      <c r="U231" s="9" t="str">
        <f t="shared" ca="1" si="1159"/>
        <v>SAVN</v>
      </c>
      <c r="V231" s="9" t="str">
        <f t="shared" ca="1" si="1159"/>
        <v>VINHO TINTO</v>
      </c>
      <c r="W231" s="9" t="str">
        <f t="shared" ca="1" si="1159"/>
        <v>12_BTL_0,75 l</v>
      </c>
      <c r="X231" s="29">
        <f t="shared" ca="1" si="1159"/>
        <v>12</v>
      </c>
      <c r="Y231" s="30">
        <f t="shared" ca="1" si="1159"/>
        <v>150</v>
      </c>
      <c r="Z231" s="30">
        <f t="shared" ca="1" si="1159"/>
        <v>89</v>
      </c>
      <c r="AA231" s="40">
        <v>1</v>
      </c>
      <c r="AB231" s="9" t="str">
        <f t="shared" ref="AB231:AE231" ca="1" si="1160">INDIRECT(ADDRESS($AA231+1,AB$2,,,AB$1))</f>
        <v>CAMPO BELO</v>
      </c>
      <c r="AC231" s="9" t="str">
        <f t="shared" ca="1" si="1160"/>
        <v>CB</v>
      </c>
      <c r="AD231" s="9" t="str">
        <f t="shared" ca="1" si="1160"/>
        <v>SÃO PAULO</v>
      </c>
      <c r="AE231" s="9" t="str">
        <f t="shared" ca="1" si="1160"/>
        <v>BRASIL</v>
      </c>
      <c r="AF231" s="40">
        <v>14</v>
      </c>
      <c r="AG231" s="9" t="str">
        <f t="shared" ref="AG231:AL231" ca="1" si="1161">INDIRECT(ADDRESS($AF231+1,AG$2,,,AG$1))</f>
        <v>RICARDO AMARAL</v>
      </c>
      <c r="AH231" s="9" t="str">
        <f t="shared" ca="1" si="1161"/>
        <v>RA</v>
      </c>
      <c r="AI231" s="9">
        <f t="shared" ca="1" si="1161"/>
        <v>2255</v>
      </c>
      <c r="AJ231" s="9" t="str">
        <f t="shared" ca="1" si="1161"/>
        <v>ANTÔNIO</v>
      </c>
      <c r="AK231" s="9" t="str">
        <f t="shared" ca="1" si="1161"/>
        <v>SPAULO</v>
      </c>
      <c r="AL231" s="9" t="str">
        <f t="shared" ca="1" si="1161"/>
        <v>SPAULO</v>
      </c>
      <c r="AM231" s="52">
        <v>3</v>
      </c>
      <c r="AN231" s="41">
        <v>2.1000000000000001E-2</v>
      </c>
      <c r="AO231" s="42">
        <f t="shared" ca="1" si="24"/>
        <v>450</v>
      </c>
      <c r="AP231" s="42">
        <f t="shared" ca="1" si="25"/>
        <v>267</v>
      </c>
      <c r="AQ231" s="42">
        <f t="shared" ca="1" si="26"/>
        <v>440.55</v>
      </c>
    </row>
    <row r="232" spans="1:43" ht="14">
      <c r="A232" s="9">
        <f t="shared" si="18"/>
        <v>231</v>
      </c>
      <c r="B232" s="9">
        <v>132</v>
      </c>
      <c r="C232" s="50">
        <v>42825</v>
      </c>
      <c r="D232" s="39">
        <v>42831</v>
      </c>
      <c r="E232" s="39">
        <v>42833</v>
      </c>
      <c r="F232" s="40">
        <v>89</v>
      </c>
      <c r="G232" s="7">
        <f t="shared" ref="G232:L232" ca="1" si="1162">INDIRECT(ADDRESS($F232+1,G$2,,,G$1))</f>
        <v>42825</v>
      </c>
      <c r="H232" s="27">
        <f t="shared" ca="1" si="1162"/>
        <v>42825</v>
      </c>
      <c r="I232" s="9">
        <f t="shared" ca="1" si="1162"/>
        <v>6</v>
      </c>
      <c r="J232" s="9">
        <f t="shared" ca="1" si="1162"/>
        <v>1</v>
      </c>
      <c r="K232" s="28">
        <f t="shared" ca="1" si="1162"/>
        <v>42736</v>
      </c>
      <c r="L232" s="9">
        <f t="shared" ca="1" si="1162"/>
        <v>6</v>
      </c>
      <c r="M232" s="40">
        <v>16</v>
      </c>
      <c r="N232" s="9" t="str">
        <f t="shared" ref="N232:R232" ca="1" si="1163">INDIRECT(ADDRESS($M232+1,N$2,,,N$1))</f>
        <v>PASTA E VINO</v>
      </c>
      <c r="O232" s="9" t="str">
        <f t="shared" ca="1" si="1163"/>
        <v>PEV</v>
      </c>
      <c r="P232" s="9" t="str">
        <f t="shared" ca="1" si="1163"/>
        <v>BEIRA MAR NORTE, 556</v>
      </c>
      <c r="Q232" s="9" t="str">
        <f t="shared" ca="1" si="1163"/>
        <v>FLORIANÓPOLIS</v>
      </c>
      <c r="R232" s="9" t="str">
        <f t="shared" ca="1" si="1163"/>
        <v>SC</v>
      </c>
      <c r="S232" s="40">
        <v>3</v>
      </c>
      <c r="T232" s="9" t="str">
        <f t="shared" ref="T232:Z232" ca="1" si="1164">INDIRECT(ADDRESS($S232+1,T$2,,,T$1))</f>
        <v>TINTO SECO</v>
      </c>
      <c r="U232" s="9" t="str">
        <f t="shared" ca="1" si="1164"/>
        <v>TNT_SC</v>
      </c>
      <c r="V232" s="9" t="str">
        <f t="shared" ca="1" si="1164"/>
        <v>VINHO TINTO</v>
      </c>
      <c r="W232" s="9" t="str">
        <f t="shared" ca="1" si="1164"/>
        <v>12_BTL_0,75 l</v>
      </c>
      <c r="X232" s="29">
        <f t="shared" ca="1" si="1164"/>
        <v>12</v>
      </c>
      <c r="Y232" s="30">
        <f t="shared" ca="1" si="1164"/>
        <v>120.4</v>
      </c>
      <c r="Z232" s="30">
        <f t="shared" ca="1" si="1164"/>
        <v>77</v>
      </c>
      <c r="AA232" s="40">
        <v>2</v>
      </c>
      <c r="AB232" s="9" t="str">
        <f t="shared" ref="AB232:AE232" ca="1" si="1165">INDIRECT(ADDRESS($AA232+1,AB$2,,,AB$1))</f>
        <v>MARTE</v>
      </c>
      <c r="AC232" s="9" t="str">
        <f t="shared" ca="1" si="1165"/>
        <v>MT</v>
      </c>
      <c r="AD232" s="9" t="str">
        <f t="shared" ca="1" si="1165"/>
        <v>CURITIBA</v>
      </c>
      <c r="AE232" s="9" t="str">
        <f t="shared" ca="1" si="1165"/>
        <v>BRASIL</v>
      </c>
      <c r="AF232" s="40">
        <v>14</v>
      </c>
      <c r="AG232" s="9" t="str">
        <f t="shared" ref="AG232:AL232" ca="1" si="1166">INDIRECT(ADDRESS($AF232+1,AG$2,,,AG$1))</f>
        <v>RICARDO AMARAL</v>
      </c>
      <c r="AH232" s="9" t="str">
        <f t="shared" ca="1" si="1166"/>
        <v>RA</v>
      </c>
      <c r="AI232" s="9">
        <f t="shared" ca="1" si="1166"/>
        <v>2255</v>
      </c>
      <c r="AJ232" s="9" t="str">
        <f t="shared" ca="1" si="1166"/>
        <v>ANTÔNIO</v>
      </c>
      <c r="AK232" s="9" t="str">
        <f t="shared" ca="1" si="1166"/>
        <v>SPAULO</v>
      </c>
      <c r="AL232" s="9" t="str">
        <f t="shared" ca="1" si="1166"/>
        <v>SPAULO</v>
      </c>
      <c r="AM232" s="52">
        <v>2</v>
      </c>
      <c r="AN232" s="41">
        <v>3.5000000000000003E-2</v>
      </c>
      <c r="AO232" s="42">
        <f t="shared" ca="1" si="24"/>
        <v>240.8</v>
      </c>
      <c r="AP232" s="42">
        <f t="shared" ca="1" si="25"/>
        <v>154</v>
      </c>
      <c r="AQ232" s="42">
        <f t="shared" ca="1" si="26"/>
        <v>232.37200000000001</v>
      </c>
    </row>
    <row r="233" spans="1:43" ht="14">
      <c r="A233" s="9">
        <f t="shared" si="18"/>
        <v>232</v>
      </c>
      <c r="B233" s="9">
        <v>132</v>
      </c>
      <c r="C233" s="50">
        <v>42825</v>
      </c>
      <c r="D233" s="39">
        <v>42831</v>
      </c>
      <c r="E233" s="39">
        <v>42833</v>
      </c>
      <c r="F233" s="40">
        <v>89</v>
      </c>
      <c r="G233" s="7">
        <f t="shared" ref="G233:L233" ca="1" si="1167">INDIRECT(ADDRESS($F233+1,G$2,,,G$1))</f>
        <v>42825</v>
      </c>
      <c r="H233" s="27">
        <f t="shared" ca="1" si="1167"/>
        <v>42825</v>
      </c>
      <c r="I233" s="9">
        <f t="shared" ca="1" si="1167"/>
        <v>6</v>
      </c>
      <c r="J233" s="9">
        <f t="shared" ca="1" si="1167"/>
        <v>1</v>
      </c>
      <c r="K233" s="28">
        <f t="shared" ca="1" si="1167"/>
        <v>42736</v>
      </c>
      <c r="L233" s="9">
        <f t="shared" ca="1" si="1167"/>
        <v>6</v>
      </c>
      <c r="M233" s="40">
        <v>16</v>
      </c>
      <c r="N233" s="9" t="str">
        <f t="shared" ref="N233:R233" ca="1" si="1168">INDIRECT(ADDRESS($M233+1,N$2,,,N$1))</f>
        <v>PASTA E VINO</v>
      </c>
      <c r="O233" s="9" t="str">
        <f t="shared" ca="1" si="1168"/>
        <v>PEV</v>
      </c>
      <c r="P233" s="9" t="str">
        <f t="shared" ca="1" si="1168"/>
        <v>BEIRA MAR NORTE, 556</v>
      </c>
      <c r="Q233" s="9" t="str">
        <f t="shared" ca="1" si="1168"/>
        <v>FLORIANÓPOLIS</v>
      </c>
      <c r="R233" s="9" t="str">
        <f t="shared" ca="1" si="1168"/>
        <v>SC</v>
      </c>
      <c r="S233" s="40">
        <v>28</v>
      </c>
      <c r="T233" s="9" t="str">
        <f t="shared" ref="T233:Z233" ca="1" si="1169">INDIRECT(ADDRESS($S233+1,T$2,,,T$1))</f>
        <v>CHARDONNAY</v>
      </c>
      <c r="U233" s="9" t="str">
        <f t="shared" ca="1" si="1169"/>
        <v>CHDN_E</v>
      </c>
      <c r="V233" s="9" t="str">
        <f t="shared" ca="1" si="1169"/>
        <v>VINHO BRANCO</v>
      </c>
      <c r="W233" s="9" t="str">
        <f t="shared" ca="1" si="1169"/>
        <v>4_TPK_2,0 l</v>
      </c>
      <c r="X233" s="29">
        <f t="shared" ca="1" si="1169"/>
        <v>4</v>
      </c>
      <c r="Y233" s="30">
        <f t="shared" ca="1" si="1169"/>
        <v>131</v>
      </c>
      <c r="Z233" s="30">
        <f t="shared" ca="1" si="1169"/>
        <v>78</v>
      </c>
      <c r="AA233" s="40">
        <v>1</v>
      </c>
      <c r="AB233" s="9" t="str">
        <f t="shared" ref="AB233:AE233" ca="1" si="1170">INDIRECT(ADDRESS($AA233+1,AB$2,,,AB$1))</f>
        <v>CAMPO BELO</v>
      </c>
      <c r="AC233" s="9" t="str">
        <f t="shared" ca="1" si="1170"/>
        <v>CB</v>
      </c>
      <c r="AD233" s="9" t="str">
        <f t="shared" ca="1" si="1170"/>
        <v>SÃO PAULO</v>
      </c>
      <c r="AE233" s="9" t="str">
        <f t="shared" ca="1" si="1170"/>
        <v>BRASIL</v>
      </c>
      <c r="AF233" s="40">
        <v>8</v>
      </c>
      <c r="AG233" s="9" t="str">
        <f t="shared" ref="AG233:AL233" ca="1" si="1171">INDIRECT(ADDRESS($AF233+1,AG$2,,,AG$1))</f>
        <v>JOAQUIM DE DEUS</v>
      </c>
      <c r="AH233" s="9" t="str">
        <f t="shared" ca="1" si="1171"/>
        <v>JD</v>
      </c>
      <c r="AI233" s="9">
        <f t="shared" ca="1" si="1171"/>
        <v>2231</v>
      </c>
      <c r="AJ233" s="9" t="str">
        <f t="shared" ca="1" si="1171"/>
        <v>MENESES</v>
      </c>
      <c r="AK233" s="9" t="str">
        <f t="shared" ca="1" si="1171"/>
        <v>BSB</v>
      </c>
      <c r="AL233" s="9" t="str">
        <f t="shared" ca="1" si="1171"/>
        <v>BSB</v>
      </c>
      <c r="AM233" s="52">
        <v>2</v>
      </c>
      <c r="AN233" s="41">
        <v>3.1E-2</v>
      </c>
      <c r="AO233" s="42">
        <f t="shared" ca="1" si="24"/>
        <v>262</v>
      </c>
      <c r="AP233" s="42">
        <f t="shared" ca="1" si="25"/>
        <v>156</v>
      </c>
      <c r="AQ233" s="42">
        <f t="shared" ca="1" si="26"/>
        <v>253.87799999999999</v>
      </c>
    </row>
    <row r="234" spans="1:43" ht="14">
      <c r="A234" s="9">
        <f t="shared" si="18"/>
        <v>233</v>
      </c>
      <c r="B234" s="9">
        <v>132</v>
      </c>
      <c r="C234" s="50">
        <v>42825</v>
      </c>
      <c r="D234" s="39">
        <v>42831</v>
      </c>
      <c r="E234" s="39">
        <v>42833</v>
      </c>
      <c r="F234" s="40">
        <v>89</v>
      </c>
      <c r="G234" s="7">
        <f t="shared" ref="G234:L234" ca="1" si="1172">INDIRECT(ADDRESS($F234+1,G$2,,,G$1))</f>
        <v>42825</v>
      </c>
      <c r="H234" s="27">
        <f t="shared" ca="1" si="1172"/>
        <v>42825</v>
      </c>
      <c r="I234" s="9">
        <f t="shared" ca="1" si="1172"/>
        <v>6</v>
      </c>
      <c r="J234" s="9">
        <f t="shared" ca="1" si="1172"/>
        <v>1</v>
      </c>
      <c r="K234" s="28">
        <f t="shared" ca="1" si="1172"/>
        <v>42736</v>
      </c>
      <c r="L234" s="9">
        <f t="shared" ca="1" si="1172"/>
        <v>6</v>
      </c>
      <c r="M234" s="40">
        <v>16</v>
      </c>
      <c r="N234" s="9" t="str">
        <f t="shared" ref="N234:R234" ca="1" si="1173">INDIRECT(ADDRESS($M234+1,N$2,,,N$1))</f>
        <v>PASTA E VINO</v>
      </c>
      <c r="O234" s="9" t="str">
        <f t="shared" ca="1" si="1173"/>
        <v>PEV</v>
      </c>
      <c r="P234" s="9" t="str">
        <f t="shared" ca="1" si="1173"/>
        <v>BEIRA MAR NORTE, 556</v>
      </c>
      <c r="Q234" s="9" t="str">
        <f t="shared" ca="1" si="1173"/>
        <v>FLORIANÓPOLIS</v>
      </c>
      <c r="R234" s="9" t="str">
        <f t="shared" ca="1" si="1173"/>
        <v>SC</v>
      </c>
      <c r="S234" s="40">
        <v>2</v>
      </c>
      <c r="T234" s="9" t="str">
        <f t="shared" ref="T234:Z234" ca="1" si="1174">INDIRECT(ADDRESS($S234+1,T$2,,,T$1))</f>
        <v>TINTO SUAVE</v>
      </c>
      <c r="U234" s="9" t="str">
        <f t="shared" ca="1" si="1174"/>
        <v>TNT_SU</v>
      </c>
      <c r="V234" s="9" t="str">
        <f t="shared" ca="1" si="1174"/>
        <v>VINHO TINTO</v>
      </c>
      <c r="W234" s="9" t="str">
        <f t="shared" ca="1" si="1174"/>
        <v>12_BTL_0,75 l</v>
      </c>
      <c r="X234" s="29">
        <f t="shared" ca="1" si="1174"/>
        <v>12</v>
      </c>
      <c r="Y234" s="30">
        <f t="shared" ca="1" si="1174"/>
        <v>120</v>
      </c>
      <c r="Z234" s="30">
        <f t="shared" ca="1" si="1174"/>
        <v>79</v>
      </c>
      <c r="AA234" s="40">
        <v>2</v>
      </c>
      <c r="AB234" s="9" t="str">
        <f t="shared" ref="AB234:AE234" ca="1" si="1175">INDIRECT(ADDRESS($AA234+1,AB$2,,,AB$1))</f>
        <v>MARTE</v>
      </c>
      <c r="AC234" s="9" t="str">
        <f t="shared" ca="1" si="1175"/>
        <v>MT</v>
      </c>
      <c r="AD234" s="9" t="str">
        <f t="shared" ca="1" si="1175"/>
        <v>CURITIBA</v>
      </c>
      <c r="AE234" s="9" t="str">
        <f t="shared" ca="1" si="1175"/>
        <v>BRASIL</v>
      </c>
      <c r="AF234" s="40">
        <v>1</v>
      </c>
      <c r="AG234" s="9" t="str">
        <f t="shared" ref="AG234:AL234" ca="1" si="1176">INDIRECT(ADDRESS($AF234+1,AG$2,,,AG$1))</f>
        <v>JOSÉ DA SILVA</v>
      </c>
      <c r="AH234" s="9" t="str">
        <f t="shared" ca="1" si="1176"/>
        <v>JS</v>
      </c>
      <c r="AI234" s="9">
        <f t="shared" ca="1" si="1176"/>
        <v>2345</v>
      </c>
      <c r="AJ234" s="9" t="str">
        <f t="shared" ca="1" si="1176"/>
        <v>AGUIAR</v>
      </c>
      <c r="AK234" s="9" t="str">
        <f t="shared" ca="1" si="1176"/>
        <v>CTBA</v>
      </c>
      <c r="AL234" s="9" t="str">
        <f t="shared" ca="1" si="1176"/>
        <v>CTBA</v>
      </c>
      <c r="AM234" s="52">
        <v>3</v>
      </c>
      <c r="AN234" s="41">
        <v>1E-3</v>
      </c>
      <c r="AO234" s="42">
        <f t="shared" ca="1" si="24"/>
        <v>360</v>
      </c>
      <c r="AP234" s="42">
        <f t="shared" ca="1" si="25"/>
        <v>237</v>
      </c>
      <c r="AQ234" s="42">
        <f t="shared" ca="1" si="26"/>
        <v>359.64</v>
      </c>
    </row>
    <row r="235" spans="1:43" ht="14">
      <c r="A235" s="9">
        <f t="shared" si="18"/>
        <v>234</v>
      </c>
      <c r="B235" s="9">
        <v>133</v>
      </c>
      <c r="C235" s="50">
        <v>42830</v>
      </c>
      <c r="D235" s="39">
        <v>42834</v>
      </c>
      <c r="E235" s="39">
        <v>42832</v>
      </c>
      <c r="F235" s="40">
        <v>91</v>
      </c>
      <c r="G235" s="7">
        <f t="shared" ref="G235:L235" ca="1" si="1177">INDIRECT(ADDRESS($F235+1,G$2,,,G$1))</f>
        <v>42827</v>
      </c>
      <c r="H235" s="27">
        <f t="shared" ca="1" si="1177"/>
        <v>42855</v>
      </c>
      <c r="I235" s="9">
        <f t="shared" ca="1" si="1177"/>
        <v>1</v>
      </c>
      <c r="J235" s="9">
        <f t="shared" ca="1" si="1177"/>
        <v>2</v>
      </c>
      <c r="K235" s="28">
        <f t="shared" ca="1" si="1177"/>
        <v>42736</v>
      </c>
      <c r="L235" s="9">
        <f t="shared" ca="1" si="1177"/>
        <v>1</v>
      </c>
      <c r="M235" s="40">
        <v>24</v>
      </c>
      <c r="N235" s="9" t="str">
        <f t="shared" ref="N235:R235" ca="1" si="1178">INDIRECT(ADDRESS($M235+1,N$2,,,N$1))</f>
        <v>ADEGA SÃO PERIGON</v>
      </c>
      <c r="O235" s="9" t="str">
        <f t="shared" ca="1" si="1178"/>
        <v>DSP</v>
      </c>
      <c r="P235" s="9" t="str">
        <f t="shared" ca="1" si="1178"/>
        <v>SHOPPING DA BARRA</v>
      </c>
      <c r="Q235" s="9" t="str">
        <f t="shared" ca="1" si="1178"/>
        <v>RIO DE JANEIRO</v>
      </c>
      <c r="R235" s="9" t="str">
        <f t="shared" ca="1" si="1178"/>
        <v>RJ</v>
      </c>
      <c r="S235" s="40">
        <v>13</v>
      </c>
      <c r="T235" s="9" t="str">
        <f t="shared" ref="T235:Z235" ca="1" si="1179">INDIRECT(ADDRESS($S235+1,T$2,,,T$1))</f>
        <v>CHARDONNAY RESERVA</v>
      </c>
      <c r="U235" s="9" t="str">
        <f t="shared" ca="1" si="1179"/>
        <v>CHDN_RS</v>
      </c>
      <c r="V235" s="9" t="str">
        <f t="shared" ca="1" si="1179"/>
        <v>VINHO BRANCO</v>
      </c>
      <c r="W235" s="9" t="str">
        <f t="shared" ca="1" si="1179"/>
        <v>12_BTL_0,75 l</v>
      </c>
      <c r="X235" s="29">
        <f t="shared" ca="1" si="1179"/>
        <v>12</v>
      </c>
      <c r="Y235" s="30">
        <f t="shared" ca="1" si="1179"/>
        <v>198</v>
      </c>
      <c r="Z235" s="30">
        <f t="shared" ca="1" si="1179"/>
        <v>99</v>
      </c>
      <c r="AA235" s="40">
        <v>4</v>
      </c>
      <c r="AB235" s="9" t="str">
        <f t="shared" ref="AB235:AE235" ca="1" si="1180">INDIRECT(ADDRESS($AA235+1,AB$2,,,AB$1))</f>
        <v>AGUA LIMPA</v>
      </c>
      <c r="AC235" s="9" t="str">
        <f t="shared" ca="1" si="1180"/>
        <v>AL</v>
      </c>
      <c r="AD235" s="9" t="str">
        <f t="shared" ca="1" si="1180"/>
        <v>BELORIZONTE</v>
      </c>
      <c r="AE235" s="9" t="str">
        <f t="shared" ca="1" si="1180"/>
        <v>BRASIL</v>
      </c>
      <c r="AF235" s="40">
        <v>1</v>
      </c>
      <c r="AG235" s="9" t="str">
        <f t="shared" ref="AG235:AL235" ca="1" si="1181">INDIRECT(ADDRESS($AF235+1,AG$2,,,AG$1))</f>
        <v>JOSÉ DA SILVA</v>
      </c>
      <c r="AH235" s="9" t="str">
        <f t="shared" ca="1" si="1181"/>
        <v>JS</v>
      </c>
      <c r="AI235" s="9">
        <f t="shared" ca="1" si="1181"/>
        <v>2345</v>
      </c>
      <c r="AJ235" s="9" t="str">
        <f t="shared" ca="1" si="1181"/>
        <v>AGUIAR</v>
      </c>
      <c r="AK235" s="9" t="str">
        <f t="shared" ca="1" si="1181"/>
        <v>CTBA</v>
      </c>
      <c r="AL235" s="9" t="str">
        <f t="shared" ca="1" si="1181"/>
        <v>CTBA</v>
      </c>
      <c r="AM235" s="52">
        <v>2</v>
      </c>
      <c r="AN235" s="41">
        <v>1.3000000000000001E-2</v>
      </c>
      <c r="AO235" s="42">
        <f t="shared" ca="1" si="24"/>
        <v>396</v>
      </c>
      <c r="AP235" s="42">
        <f t="shared" ca="1" si="25"/>
        <v>198</v>
      </c>
      <c r="AQ235" s="42">
        <f t="shared" ca="1" si="26"/>
        <v>390.85199999999998</v>
      </c>
    </row>
    <row r="236" spans="1:43" ht="14">
      <c r="A236" s="9">
        <f t="shared" si="18"/>
        <v>235</v>
      </c>
      <c r="B236" s="9">
        <v>134</v>
      </c>
      <c r="C236" s="50">
        <v>42828</v>
      </c>
      <c r="D236" s="39">
        <v>42833</v>
      </c>
      <c r="E236" s="39">
        <v>42831</v>
      </c>
      <c r="F236" s="40">
        <v>91</v>
      </c>
      <c r="G236" s="7">
        <f t="shared" ref="G236:L236" ca="1" si="1182">INDIRECT(ADDRESS($F236+1,G$2,,,G$1))</f>
        <v>42827</v>
      </c>
      <c r="H236" s="27">
        <f t="shared" ca="1" si="1182"/>
        <v>42855</v>
      </c>
      <c r="I236" s="9">
        <f t="shared" ca="1" si="1182"/>
        <v>1</v>
      </c>
      <c r="J236" s="9">
        <f t="shared" ca="1" si="1182"/>
        <v>2</v>
      </c>
      <c r="K236" s="28">
        <f t="shared" ca="1" si="1182"/>
        <v>42736</v>
      </c>
      <c r="L236" s="9">
        <f t="shared" ca="1" si="1182"/>
        <v>1</v>
      </c>
      <c r="M236" s="40">
        <v>16</v>
      </c>
      <c r="N236" s="9" t="str">
        <f t="shared" ref="N236:R236" ca="1" si="1183">INDIRECT(ADDRESS($M236+1,N$2,,,N$1))</f>
        <v>PASTA E VINO</v>
      </c>
      <c r="O236" s="9" t="str">
        <f t="shared" ca="1" si="1183"/>
        <v>PEV</v>
      </c>
      <c r="P236" s="9" t="str">
        <f t="shared" ca="1" si="1183"/>
        <v>BEIRA MAR NORTE, 556</v>
      </c>
      <c r="Q236" s="9" t="str">
        <f t="shared" ca="1" si="1183"/>
        <v>FLORIANÓPOLIS</v>
      </c>
      <c r="R236" s="9" t="str">
        <f t="shared" ca="1" si="1183"/>
        <v>SC</v>
      </c>
      <c r="S236" s="40">
        <v>9</v>
      </c>
      <c r="T236" s="9" t="str">
        <f t="shared" ref="T236:Z236" ca="1" si="1184">INDIRECT(ADDRESS($S236+1,T$2,,,T$1))</f>
        <v>SAUVIGNON BLANC RESERVA</v>
      </c>
      <c r="U236" s="9" t="str">
        <f t="shared" ca="1" si="1184"/>
        <v>SAVN_BL_RS</v>
      </c>
      <c r="V236" s="9" t="str">
        <f t="shared" ca="1" si="1184"/>
        <v>VINHO BRANCO</v>
      </c>
      <c r="W236" s="9" t="str">
        <f t="shared" ca="1" si="1184"/>
        <v>12_BTL_0,75 l</v>
      </c>
      <c r="X236" s="29">
        <f t="shared" ca="1" si="1184"/>
        <v>12</v>
      </c>
      <c r="Y236" s="30">
        <f t="shared" ca="1" si="1184"/>
        <v>198</v>
      </c>
      <c r="Z236" s="30">
        <f t="shared" ca="1" si="1184"/>
        <v>121</v>
      </c>
      <c r="AA236" s="40">
        <v>6</v>
      </c>
      <c r="AB236" s="9" t="str">
        <f t="shared" ref="AB236:AE236" ca="1" si="1185">INDIRECT(ADDRESS($AA236+1,AB$2,,,AB$1))</f>
        <v>CENTRO NORTE</v>
      </c>
      <c r="AC236" s="9" t="str">
        <f t="shared" ca="1" si="1185"/>
        <v>CN</v>
      </c>
      <c r="AD236" s="9" t="str">
        <f t="shared" ca="1" si="1185"/>
        <v>GOIANIA</v>
      </c>
      <c r="AE236" s="9" t="str">
        <f t="shared" ca="1" si="1185"/>
        <v>BRASIL</v>
      </c>
      <c r="AF236" s="40">
        <v>1</v>
      </c>
      <c r="AG236" s="9" t="str">
        <f t="shared" ref="AG236:AL236" ca="1" si="1186">INDIRECT(ADDRESS($AF236+1,AG$2,,,AG$1))</f>
        <v>JOSÉ DA SILVA</v>
      </c>
      <c r="AH236" s="9" t="str">
        <f t="shared" ca="1" si="1186"/>
        <v>JS</v>
      </c>
      <c r="AI236" s="9">
        <f t="shared" ca="1" si="1186"/>
        <v>2345</v>
      </c>
      <c r="AJ236" s="9" t="str">
        <f t="shared" ca="1" si="1186"/>
        <v>AGUIAR</v>
      </c>
      <c r="AK236" s="9" t="str">
        <f t="shared" ca="1" si="1186"/>
        <v>CTBA</v>
      </c>
      <c r="AL236" s="9" t="str">
        <f t="shared" ca="1" si="1186"/>
        <v>CTBA</v>
      </c>
      <c r="AM236" s="52">
        <v>2</v>
      </c>
      <c r="AN236" s="41">
        <v>3.6000000000000004E-2</v>
      </c>
      <c r="AO236" s="42">
        <f t="shared" ca="1" si="24"/>
        <v>396</v>
      </c>
      <c r="AP236" s="42">
        <f t="shared" ca="1" si="25"/>
        <v>242</v>
      </c>
      <c r="AQ236" s="42">
        <f t="shared" ca="1" si="26"/>
        <v>381.74399999999997</v>
      </c>
    </row>
    <row r="237" spans="1:43" ht="14">
      <c r="A237" s="9">
        <f t="shared" si="18"/>
        <v>236</v>
      </c>
      <c r="B237" s="9">
        <v>134</v>
      </c>
      <c r="C237" s="50">
        <v>42828</v>
      </c>
      <c r="D237" s="39">
        <v>42833</v>
      </c>
      <c r="E237" s="39">
        <v>42831</v>
      </c>
      <c r="F237" s="40">
        <v>91</v>
      </c>
      <c r="G237" s="7">
        <f t="shared" ref="G237:L237" ca="1" si="1187">INDIRECT(ADDRESS($F237+1,G$2,,,G$1))</f>
        <v>42827</v>
      </c>
      <c r="H237" s="27">
        <f t="shared" ca="1" si="1187"/>
        <v>42855</v>
      </c>
      <c r="I237" s="9">
        <f t="shared" ca="1" si="1187"/>
        <v>1</v>
      </c>
      <c r="J237" s="9">
        <f t="shared" ca="1" si="1187"/>
        <v>2</v>
      </c>
      <c r="K237" s="28">
        <f t="shared" ca="1" si="1187"/>
        <v>42736</v>
      </c>
      <c r="L237" s="9">
        <f t="shared" ca="1" si="1187"/>
        <v>1</v>
      </c>
      <c r="M237" s="40">
        <v>16</v>
      </c>
      <c r="N237" s="9" t="str">
        <f t="shared" ref="N237:R237" ca="1" si="1188">INDIRECT(ADDRESS($M237+1,N$2,,,N$1))</f>
        <v>PASTA E VINO</v>
      </c>
      <c r="O237" s="9" t="str">
        <f t="shared" ca="1" si="1188"/>
        <v>PEV</v>
      </c>
      <c r="P237" s="9" t="str">
        <f t="shared" ca="1" si="1188"/>
        <v>BEIRA MAR NORTE, 556</v>
      </c>
      <c r="Q237" s="9" t="str">
        <f t="shared" ca="1" si="1188"/>
        <v>FLORIANÓPOLIS</v>
      </c>
      <c r="R237" s="9" t="str">
        <f t="shared" ca="1" si="1188"/>
        <v>SC</v>
      </c>
      <c r="S237" s="40">
        <v>25</v>
      </c>
      <c r="T237" s="9" t="str">
        <f t="shared" ref="T237:Z237" ca="1" si="1189">INDIRECT(ADDRESS($S237+1,T$2,,,T$1))</f>
        <v>SAUVIGNON</v>
      </c>
      <c r="U237" s="9" t="str">
        <f t="shared" ca="1" si="1189"/>
        <v>SAVN_E</v>
      </c>
      <c r="V237" s="9" t="str">
        <f t="shared" ca="1" si="1189"/>
        <v>VINHO TINTO</v>
      </c>
      <c r="W237" s="9" t="str">
        <f t="shared" ca="1" si="1189"/>
        <v>4_TPK_2,0 l</v>
      </c>
      <c r="X237" s="29">
        <f t="shared" ca="1" si="1189"/>
        <v>4</v>
      </c>
      <c r="Y237" s="30">
        <f t="shared" ca="1" si="1189"/>
        <v>121</v>
      </c>
      <c r="Z237" s="30">
        <f t="shared" ca="1" si="1189"/>
        <v>27</v>
      </c>
      <c r="AA237" s="40">
        <v>4</v>
      </c>
      <c r="AB237" s="9" t="str">
        <f t="shared" ref="AB237:AE237" ca="1" si="1190">INDIRECT(ADDRESS($AA237+1,AB$2,,,AB$1))</f>
        <v>AGUA LIMPA</v>
      </c>
      <c r="AC237" s="9" t="str">
        <f t="shared" ca="1" si="1190"/>
        <v>AL</v>
      </c>
      <c r="AD237" s="9" t="str">
        <f t="shared" ca="1" si="1190"/>
        <v>BELORIZONTE</v>
      </c>
      <c r="AE237" s="9" t="str">
        <f t="shared" ca="1" si="1190"/>
        <v>BRASIL</v>
      </c>
      <c r="AF237" s="40">
        <v>2</v>
      </c>
      <c r="AG237" s="9" t="str">
        <f t="shared" ref="AG237:AL237" ca="1" si="1191">INDIRECT(ADDRESS($AF237+1,AG$2,,,AG$1))</f>
        <v>RIBAMAR NOGUEIRA</v>
      </c>
      <c r="AH237" s="9" t="str">
        <f t="shared" ca="1" si="1191"/>
        <v>RN</v>
      </c>
      <c r="AI237" s="9">
        <f t="shared" ca="1" si="1191"/>
        <v>2432</v>
      </c>
      <c r="AJ237" s="9" t="str">
        <f t="shared" ca="1" si="1191"/>
        <v>AGUIAR</v>
      </c>
      <c r="AK237" s="9" t="str">
        <f t="shared" ca="1" si="1191"/>
        <v>CTBA</v>
      </c>
      <c r="AL237" s="9" t="str">
        <f t="shared" ca="1" si="1191"/>
        <v>CTBA</v>
      </c>
      <c r="AM237" s="52">
        <v>2</v>
      </c>
      <c r="AN237" s="41">
        <v>2.5000000000000001E-2</v>
      </c>
      <c r="AO237" s="42">
        <f t="shared" ca="1" si="24"/>
        <v>242</v>
      </c>
      <c r="AP237" s="42">
        <f t="shared" ca="1" si="25"/>
        <v>54</v>
      </c>
      <c r="AQ237" s="42">
        <f t="shared" ca="1" si="26"/>
        <v>235.95</v>
      </c>
    </row>
    <row r="238" spans="1:43" ht="14">
      <c r="A238" s="9">
        <f t="shared" si="18"/>
        <v>237</v>
      </c>
      <c r="B238" s="9">
        <v>135</v>
      </c>
      <c r="C238" s="50">
        <v>42832</v>
      </c>
      <c r="D238" s="39">
        <v>42837</v>
      </c>
      <c r="E238" s="39">
        <v>42837</v>
      </c>
      <c r="F238" s="40">
        <v>92</v>
      </c>
      <c r="G238" s="7">
        <f t="shared" ref="G238:L238" ca="1" si="1192">INDIRECT(ADDRESS($F238+1,G$2,,,G$1))</f>
        <v>42828</v>
      </c>
      <c r="H238" s="27">
        <f t="shared" ca="1" si="1192"/>
        <v>42855</v>
      </c>
      <c r="I238" s="9">
        <f t="shared" ca="1" si="1192"/>
        <v>2</v>
      </c>
      <c r="J238" s="9">
        <f t="shared" ca="1" si="1192"/>
        <v>2</v>
      </c>
      <c r="K238" s="28">
        <f t="shared" ca="1" si="1192"/>
        <v>42736</v>
      </c>
      <c r="L238" s="9">
        <f t="shared" ca="1" si="1192"/>
        <v>2</v>
      </c>
      <c r="M238" s="40">
        <v>38</v>
      </c>
      <c r="N238" s="9" t="str">
        <f t="shared" ref="N238:R238" ca="1" si="1193">INDIRECT(ADDRESS($M238+1,N$2,,,N$1))</f>
        <v>MADEIRA COMPANHIA DE HAMBURGERS</v>
      </c>
      <c r="O238" s="9" t="str">
        <f t="shared" ca="1" si="1193"/>
        <v>MCDH</v>
      </c>
      <c r="P238" s="9" t="str">
        <f t="shared" ca="1" si="1193"/>
        <v>PRAÇA BOCA MALDITA, 331</v>
      </c>
      <c r="Q238" s="9" t="str">
        <f t="shared" ca="1" si="1193"/>
        <v>CURITIBA</v>
      </c>
      <c r="R238" s="9" t="str">
        <f t="shared" ca="1" si="1193"/>
        <v>PR</v>
      </c>
      <c r="S238" s="40">
        <v>16</v>
      </c>
      <c r="T238" s="9" t="str">
        <f t="shared" ref="T238:Z238" ca="1" si="1194">INDIRECT(ADDRESS($S238+1,T$2,,,T$1))</f>
        <v>ESPUMANTE DEMI-SEC</v>
      </c>
      <c r="U238" s="9" t="str">
        <f t="shared" ca="1" si="1194"/>
        <v>ES_DS</v>
      </c>
      <c r="V238" s="9" t="str">
        <f t="shared" ca="1" si="1194"/>
        <v>ESPUMANTE</v>
      </c>
      <c r="W238" s="9" t="str">
        <f t="shared" ca="1" si="1194"/>
        <v>12_BTL_0,75 l</v>
      </c>
      <c r="X238" s="29">
        <f t="shared" ca="1" si="1194"/>
        <v>12</v>
      </c>
      <c r="Y238" s="30">
        <f t="shared" ca="1" si="1194"/>
        <v>223</v>
      </c>
      <c r="Z238" s="30">
        <f t="shared" ca="1" si="1194"/>
        <v>111</v>
      </c>
      <c r="AA238" s="40">
        <v>6</v>
      </c>
      <c r="AB238" s="9" t="str">
        <f t="shared" ref="AB238:AE238" ca="1" si="1195">INDIRECT(ADDRESS($AA238+1,AB$2,,,AB$1))</f>
        <v>CENTRO NORTE</v>
      </c>
      <c r="AC238" s="9" t="str">
        <f t="shared" ca="1" si="1195"/>
        <v>CN</v>
      </c>
      <c r="AD238" s="9" t="str">
        <f t="shared" ca="1" si="1195"/>
        <v>GOIANIA</v>
      </c>
      <c r="AE238" s="9" t="str">
        <f t="shared" ca="1" si="1195"/>
        <v>BRASIL</v>
      </c>
      <c r="AF238" s="40">
        <v>7</v>
      </c>
      <c r="AG238" s="9" t="str">
        <f t="shared" ref="AG238:AL238" ca="1" si="1196">INDIRECT(ADDRESS($AF238+1,AG$2,,,AG$1))</f>
        <v>SILAS MALAFAIA</v>
      </c>
      <c r="AH238" s="9" t="str">
        <f t="shared" ca="1" si="1196"/>
        <v>SM</v>
      </c>
      <c r="AI238" s="9">
        <f t="shared" ca="1" si="1196"/>
        <v>2243</v>
      </c>
      <c r="AJ238" s="9" t="str">
        <f t="shared" ca="1" si="1196"/>
        <v>MENESES</v>
      </c>
      <c r="AK238" s="9" t="str">
        <f t="shared" ca="1" si="1196"/>
        <v>BSB</v>
      </c>
      <c r="AL238" s="9" t="str">
        <f t="shared" ca="1" si="1196"/>
        <v>BSB</v>
      </c>
      <c r="AM238" s="52">
        <v>2</v>
      </c>
      <c r="AN238" s="41">
        <v>0</v>
      </c>
      <c r="AO238" s="42">
        <f t="shared" ca="1" si="24"/>
        <v>446</v>
      </c>
      <c r="AP238" s="42">
        <f t="shared" ca="1" si="25"/>
        <v>222</v>
      </c>
      <c r="AQ238" s="42">
        <f t="shared" ca="1" si="26"/>
        <v>446</v>
      </c>
    </row>
    <row r="239" spans="1:43" ht="14">
      <c r="A239" s="9">
        <f t="shared" si="18"/>
        <v>238</v>
      </c>
      <c r="B239" s="9">
        <v>135</v>
      </c>
      <c r="C239" s="50">
        <v>42832</v>
      </c>
      <c r="D239" s="39">
        <v>42837</v>
      </c>
      <c r="E239" s="39">
        <v>42837</v>
      </c>
      <c r="F239" s="40">
        <v>92</v>
      </c>
      <c r="G239" s="7">
        <f t="shared" ref="G239:L239" ca="1" si="1197">INDIRECT(ADDRESS($F239+1,G$2,,,G$1))</f>
        <v>42828</v>
      </c>
      <c r="H239" s="27">
        <f t="shared" ca="1" si="1197"/>
        <v>42855</v>
      </c>
      <c r="I239" s="9">
        <f t="shared" ca="1" si="1197"/>
        <v>2</v>
      </c>
      <c r="J239" s="9">
        <f t="shared" ca="1" si="1197"/>
        <v>2</v>
      </c>
      <c r="K239" s="28">
        <f t="shared" ca="1" si="1197"/>
        <v>42736</v>
      </c>
      <c r="L239" s="9">
        <f t="shared" ca="1" si="1197"/>
        <v>2</v>
      </c>
      <c r="M239" s="40">
        <v>38</v>
      </c>
      <c r="N239" s="9" t="str">
        <f t="shared" ref="N239:R239" ca="1" si="1198">INDIRECT(ADDRESS($M239+1,N$2,,,N$1))</f>
        <v>MADEIRA COMPANHIA DE HAMBURGERS</v>
      </c>
      <c r="O239" s="9" t="str">
        <f t="shared" ca="1" si="1198"/>
        <v>MCDH</v>
      </c>
      <c r="P239" s="9" t="str">
        <f t="shared" ca="1" si="1198"/>
        <v>PRAÇA BOCA MALDITA, 331</v>
      </c>
      <c r="Q239" s="9" t="str">
        <f t="shared" ca="1" si="1198"/>
        <v>CURITIBA</v>
      </c>
      <c r="R239" s="9" t="str">
        <f t="shared" ca="1" si="1198"/>
        <v>PR</v>
      </c>
      <c r="S239" s="40">
        <v>16</v>
      </c>
      <c r="T239" s="9" t="str">
        <f t="shared" ref="T239:Z239" ca="1" si="1199">INDIRECT(ADDRESS($S239+1,T$2,,,T$1))</f>
        <v>ESPUMANTE DEMI-SEC</v>
      </c>
      <c r="U239" s="9" t="str">
        <f t="shared" ca="1" si="1199"/>
        <v>ES_DS</v>
      </c>
      <c r="V239" s="9" t="str">
        <f t="shared" ca="1" si="1199"/>
        <v>ESPUMANTE</v>
      </c>
      <c r="W239" s="9" t="str">
        <f t="shared" ca="1" si="1199"/>
        <v>12_BTL_0,75 l</v>
      </c>
      <c r="X239" s="29">
        <f t="shared" ca="1" si="1199"/>
        <v>12</v>
      </c>
      <c r="Y239" s="30">
        <f t="shared" ca="1" si="1199"/>
        <v>223</v>
      </c>
      <c r="Z239" s="30">
        <f t="shared" ca="1" si="1199"/>
        <v>111</v>
      </c>
      <c r="AA239" s="40">
        <v>3</v>
      </c>
      <c r="AB239" s="9" t="str">
        <f t="shared" ref="AB239:AE239" ca="1" si="1200">INDIRECT(ADDRESS($AA239+1,AB$2,,,AB$1))</f>
        <v>AGUIA</v>
      </c>
      <c r="AC239" s="9" t="str">
        <f t="shared" ca="1" si="1200"/>
        <v>AG</v>
      </c>
      <c r="AD239" s="9" t="str">
        <f t="shared" ca="1" si="1200"/>
        <v>PORTO ALEGRE</v>
      </c>
      <c r="AE239" s="9" t="str">
        <f t="shared" ca="1" si="1200"/>
        <v>BRASIL</v>
      </c>
      <c r="AF239" s="40">
        <v>7</v>
      </c>
      <c r="AG239" s="9" t="str">
        <f t="shared" ref="AG239:AL239" ca="1" si="1201">INDIRECT(ADDRESS($AF239+1,AG$2,,,AG$1))</f>
        <v>SILAS MALAFAIA</v>
      </c>
      <c r="AH239" s="9" t="str">
        <f t="shared" ca="1" si="1201"/>
        <v>SM</v>
      </c>
      <c r="AI239" s="9">
        <f t="shared" ca="1" si="1201"/>
        <v>2243</v>
      </c>
      <c r="AJ239" s="9" t="str">
        <f t="shared" ca="1" si="1201"/>
        <v>MENESES</v>
      </c>
      <c r="AK239" s="9" t="str">
        <f t="shared" ca="1" si="1201"/>
        <v>BSB</v>
      </c>
      <c r="AL239" s="9" t="str">
        <f t="shared" ca="1" si="1201"/>
        <v>BSB</v>
      </c>
      <c r="AM239" s="52">
        <v>2</v>
      </c>
      <c r="AN239" s="41">
        <v>0.09</v>
      </c>
      <c r="AO239" s="42">
        <f t="shared" ca="1" si="24"/>
        <v>446</v>
      </c>
      <c r="AP239" s="42">
        <f t="shared" ca="1" si="25"/>
        <v>222</v>
      </c>
      <c r="AQ239" s="42">
        <f t="shared" ca="1" si="26"/>
        <v>405.86</v>
      </c>
    </row>
    <row r="240" spans="1:43" ht="14">
      <c r="A240" s="9">
        <f t="shared" si="18"/>
        <v>239</v>
      </c>
      <c r="B240" s="9">
        <v>136</v>
      </c>
      <c r="C240" s="50">
        <v>42829</v>
      </c>
      <c r="D240" s="39">
        <v>42834</v>
      </c>
      <c r="E240" s="39">
        <v>42833</v>
      </c>
      <c r="F240" s="40">
        <v>93</v>
      </c>
      <c r="G240" s="7">
        <f t="shared" ref="G240:L240" ca="1" si="1202">INDIRECT(ADDRESS($F240+1,G$2,,,G$1))</f>
        <v>42829</v>
      </c>
      <c r="H240" s="27">
        <f t="shared" ca="1" si="1202"/>
        <v>42855</v>
      </c>
      <c r="I240" s="9">
        <f t="shared" ca="1" si="1202"/>
        <v>3</v>
      </c>
      <c r="J240" s="9">
        <f t="shared" ca="1" si="1202"/>
        <v>2</v>
      </c>
      <c r="K240" s="28">
        <f t="shared" ca="1" si="1202"/>
        <v>42736</v>
      </c>
      <c r="L240" s="9">
        <f t="shared" ca="1" si="1202"/>
        <v>3</v>
      </c>
      <c r="M240" s="40">
        <v>20</v>
      </c>
      <c r="N240" s="9" t="str">
        <f t="shared" ref="N240:R240" ca="1" si="1203">INDIRECT(ADDRESS($M240+1,N$2,,,N$1))</f>
        <v>NANI RESTAURANTE</v>
      </c>
      <c r="O240" s="9" t="str">
        <f t="shared" ca="1" si="1203"/>
        <v>NNR</v>
      </c>
      <c r="P240" s="9" t="str">
        <f t="shared" ca="1" si="1203"/>
        <v>RUA 9 DE JULHO</v>
      </c>
      <c r="Q240" s="9" t="str">
        <f t="shared" ca="1" si="1203"/>
        <v>SÃO PAULO</v>
      </c>
      <c r="R240" s="9" t="str">
        <f t="shared" ca="1" si="1203"/>
        <v>SP</v>
      </c>
      <c r="S240" s="40">
        <v>23</v>
      </c>
      <c r="T240" s="9" t="str">
        <f t="shared" ref="T240:Z240" ca="1" si="1204">INDIRECT(ADDRESS($S240+1,T$2,,,T$1))</f>
        <v>TINTO SECO</v>
      </c>
      <c r="U240" s="9" t="str">
        <f t="shared" ca="1" si="1204"/>
        <v>TNT_SC_E</v>
      </c>
      <c r="V240" s="9" t="str">
        <f t="shared" ca="1" si="1204"/>
        <v>VINHO TINTO</v>
      </c>
      <c r="W240" s="9" t="str">
        <f t="shared" ca="1" si="1204"/>
        <v>4_TPK_2,0 l</v>
      </c>
      <c r="X240" s="29">
        <f t="shared" ca="1" si="1204"/>
        <v>4</v>
      </c>
      <c r="Y240" s="30">
        <f t="shared" ca="1" si="1204"/>
        <v>104</v>
      </c>
      <c r="Z240" s="30">
        <f t="shared" ca="1" si="1204"/>
        <v>62</v>
      </c>
      <c r="AA240" s="40">
        <v>4</v>
      </c>
      <c r="AB240" s="9" t="str">
        <f t="shared" ref="AB240:AE240" ca="1" si="1205">INDIRECT(ADDRESS($AA240+1,AB$2,,,AB$1))</f>
        <v>AGUA LIMPA</v>
      </c>
      <c r="AC240" s="9" t="str">
        <f t="shared" ca="1" si="1205"/>
        <v>AL</v>
      </c>
      <c r="AD240" s="9" t="str">
        <f t="shared" ca="1" si="1205"/>
        <v>BELORIZONTE</v>
      </c>
      <c r="AE240" s="9" t="str">
        <f t="shared" ca="1" si="1205"/>
        <v>BRASIL</v>
      </c>
      <c r="AF240" s="40">
        <v>7</v>
      </c>
      <c r="AG240" s="9" t="str">
        <f t="shared" ref="AG240:AL240" ca="1" si="1206">INDIRECT(ADDRESS($AF240+1,AG$2,,,AG$1))</f>
        <v>SILAS MALAFAIA</v>
      </c>
      <c r="AH240" s="9" t="str">
        <f t="shared" ca="1" si="1206"/>
        <v>SM</v>
      </c>
      <c r="AI240" s="9">
        <f t="shared" ca="1" si="1206"/>
        <v>2243</v>
      </c>
      <c r="AJ240" s="9" t="str">
        <f t="shared" ca="1" si="1206"/>
        <v>MENESES</v>
      </c>
      <c r="AK240" s="9" t="str">
        <f t="shared" ca="1" si="1206"/>
        <v>BSB</v>
      </c>
      <c r="AL240" s="9" t="str">
        <f t="shared" ca="1" si="1206"/>
        <v>BSB</v>
      </c>
      <c r="AM240" s="52">
        <v>3</v>
      </c>
      <c r="AN240" s="41">
        <v>0</v>
      </c>
      <c r="AO240" s="42">
        <f t="shared" ca="1" si="24"/>
        <v>312</v>
      </c>
      <c r="AP240" s="42">
        <f t="shared" ca="1" si="25"/>
        <v>186</v>
      </c>
      <c r="AQ240" s="42">
        <f t="shared" ca="1" si="26"/>
        <v>312</v>
      </c>
    </row>
    <row r="241" spans="1:43" ht="14">
      <c r="A241" s="9">
        <f t="shared" si="18"/>
        <v>240</v>
      </c>
      <c r="B241" s="9">
        <v>137</v>
      </c>
      <c r="C241" s="50">
        <v>42830</v>
      </c>
      <c r="D241" s="39">
        <v>42835</v>
      </c>
      <c r="E241" s="39">
        <v>42836</v>
      </c>
      <c r="F241" s="40">
        <v>93</v>
      </c>
      <c r="G241" s="7">
        <f t="shared" ref="G241:L241" ca="1" si="1207">INDIRECT(ADDRESS($F241+1,G$2,,,G$1))</f>
        <v>42829</v>
      </c>
      <c r="H241" s="27">
        <f t="shared" ca="1" si="1207"/>
        <v>42855</v>
      </c>
      <c r="I241" s="9">
        <f t="shared" ca="1" si="1207"/>
        <v>3</v>
      </c>
      <c r="J241" s="9">
        <f t="shared" ca="1" si="1207"/>
        <v>2</v>
      </c>
      <c r="K241" s="28">
        <f t="shared" ca="1" si="1207"/>
        <v>42736</v>
      </c>
      <c r="L241" s="9">
        <f t="shared" ca="1" si="1207"/>
        <v>3</v>
      </c>
      <c r="M241" s="40">
        <v>25</v>
      </c>
      <c r="N241" s="9" t="str">
        <f t="shared" ref="N241:R241" ca="1" si="1208">INDIRECT(ADDRESS($M241+1,N$2,,,N$1))</f>
        <v>ATLANTIS SUPERMERCADOS</v>
      </c>
      <c r="O241" s="9" t="str">
        <f t="shared" ca="1" si="1208"/>
        <v>ASM</v>
      </c>
      <c r="P241" s="9" t="str">
        <f t="shared" ca="1" si="1208"/>
        <v>AV. ATLANTICA, 182</v>
      </c>
      <c r="Q241" s="9" t="str">
        <f t="shared" ca="1" si="1208"/>
        <v>RIO DE JANEIRO</v>
      </c>
      <c r="R241" s="9" t="str">
        <f t="shared" ca="1" si="1208"/>
        <v>RJ</v>
      </c>
      <c r="S241" s="40">
        <v>23</v>
      </c>
      <c r="T241" s="9" t="str">
        <f t="shared" ref="T241:Z241" ca="1" si="1209">INDIRECT(ADDRESS($S241+1,T$2,,,T$1))</f>
        <v>TINTO SECO</v>
      </c>
      <c r="U241" s="9" t="str">
        <f t="shared" ca="1" si="1209"/>
        <v>TNT_SC_E</v>
      </c>
      <c r="V241" s="9" t="str">
        <f t="shared" ca="1" si="1209"/>
        <v>VINHO TINTO</v>
      </c>
      <c r="W241" s="9" t="str">
        <f t="shared" ca="1" si="1209"/>
        <v>4_TPK_2,0 l</v>
      </c>
      <c r="X241" s="29">
        <f t="shared" ca="1" si="1209"/>
        <v>4</v>
      </c>
      <c r="Y241" s="30">
        <f t="shared" ca="1" si="1209"/>
        <v>104</v>
      </c>
      <c r="Z241" s="30">
        <f t="shared" ca="1" si="1209"/>
        <v>62</v>
      </c>
      <c r="AA241" s="40">
        <v>5</v>
      </c>
      <c r="AB241" s="9" t="str">
        <f t="shared" ref="AB241:AE241" ca="1" si="1210">INDIRECT(ADDRESS($AA241+1,AB$2,,,AB$1))</f>
        <v>PARQUE SUL</v>
      </c>
      <c r="AC241" s="9" t="str">
        <f t="shared" ca="1" si="1210"/>
        <v>PS</v>
      </c>
      <c r="AD241" s="9" t="str">
        <f t="shared" ca="1" si="1210"/>
        <v>RIO DE JANEIRO</v>
      </c>
      <c r="AE241" s="9" t="str">
        <f t="shared" ca="1" si="1210"/>
        <v>BRASIL</v>
      </c>
      <c r="AF241" s="40">
        <v>7</v>
      </c>
      <c r="AG241" s="9" t="str">
        <f t="shared" ref="AG241:AL241" ca="1" si="1211">INDIRECT(ADDRESS($AF241+1,AG$2,,,AG$1))</f>
        <v>SILAS MALAFAIA</v>
      </c>
      <c r="AH241" s="9" t="str">
        <f t="shared" ca="1" si="1211"/>
        <v>SM</v>
      </c>
      <c r="AI241" s="9">
        <f t="shared" ca="1" si="1211"/>
        <v>2243</v>
      </c>
      <c r="AJ241" s="9" t="str">
        <f t="shared" ca="1" si="1211"/>
        <v>MENESES</v>
      </c>
      <c r="AK241" s="9" t="str">
        <f t="shared" ca="1" si="1211"/>
        <v>BSB</v>
      </c>
      <c r="AL241" s="9" t="str">
        <f t="shared" ca="1" si="1211"/>
        <v>BSB</v>
      </c>
      <c r="AM241" s="52">
        <v>3</v>
      </c>
      <c r="AN241" s="41">
        <v>2.3E-2</v>
      </c>
      <c r="AO241" s="42">
        <f t="shared" ca="1" si="24"/>
        <v>312</v>
      </c>
      <c r="AP241" s="42">
        <f t="shared" ca="1" si="25"/>
        <v>186</v>
      </c>
      <c r="AQ241" s="42">
        <f t="shared" ca="1" si="26"/>
        <v>304.82400000000001</v>
      </c>
    </row>
    <row r="242" spans="1:43" ht="14">
      <c r="A242" s="9">
        <f t="shared" si="18"/>
        <v>241</v>
      </c>
      <c r="B242" s="9">
        <v>138</v>
      </c>
      <c r="C242" s="50">
        <v>42829</v>
      </c>
      <c r="D242" s="39">
        <v>42835</v>
      </c>
      <c r="E242" s="39">
        <v>42835</v>
      </c>
      <c r="F242" s="40">
        <v>93</v>
      </c>
      <c r="G242" s="7">
        <f t="shared" ref="G242:L242" ca="1" si="1212">INDIRECT(ADDRESS($F242+1,G$2,,,G$1))</f>
        <v>42829</v>
      </c>
      <c r="H242" s="27">
        <f t="shared" ca="1" si="1212"/>
        <v>42855</v>
      </c>
      <c r="I242" s="9">
        <f t="shared" ca="1" si="1212"/>
        <v>3</v>
      </c>
      <c r="J242" s="9">
        <f t="shared" ca="1" si="1212"/>
        <v>2</v>
      </c>
      <c r="K242" s="28">
        <f t="shared" ca="1" si="1212"/>
        <v>42736</v>
      </c>
      <c r="L242" s="9">
        <f t="shared" ca="1" si="1212"/>
        <v>3</v>
      </c>
      <c r="M242" s="40">
        <v>35</v>
      </c>
      <c r="N242" s="9" t="str">
        <f t="shared" ref="N242:R242" ca="1" si="1213">INDIRECT(ADDRESS($M242+1,N$2,,,N$1))</f>
        <v>ADEGA DO ROMEU</v>
      </c>
      <c r="O242" s="9" t="str">
        <f t="shared" ca="1" si="1213"/>
        <v>ADR</v>
      </c>
      <c r="P242" s="9" t="str">
        <f t="shared" ca="1" si="1213"/>
        <v>AV. BANDEIRANTES, 334</v>
      </c>
      <c r="Q242" s="9" t="str">
        <f t="shared" ca="1" si="1213"/>
        <v>UBERLÂNDIA</v>
      </c>
      <c r="R242" s="9" t="str">
        <f t="shared" ca="1" si="1213"/>
        <v>MG</v>
      </c>
      <c r="S242" s="40">
        <v>23</v>
      </c>
      <c r="T242" s="9" t="str">
        <f t="shared" ref="T242:Z242" ca="1" si="1214">INDIRECT(ADDRESS($S242+1,T$2,,,T$1))</f>
        <v>TINTO SECO</v>
      </c>
      <c r="U242" s="9" t="str">
        <f t="shared" ca="1" si="1214"/>
        <v>TNT_SC_E</v>
      </c>
      <c r="V242" s="9" t="str">
        <f t="shared" ca="1" si="1214"/>
        <v>VINHO TINTO</v>
      </c>
      <c r="W242" s="9" t="str">
        <f t="shared" ca="1" si="1214"/>
        <v>4_TPK_2,0 l</v>
      </c>
      <c r="X242" s="29">
        <f t="shared" ca="1" si="1214"/>
        <v>4</v>
      </c>
      <c r="Y242" s="30">
        <f t="shared" ca="1" si="1214"/>
        <v>104</v>
      </c>
      <c r="Z242" s="30">
        <f t="shared" ca="1" si="1214"/>
        <v>62</v>
      </c>
      <c r="AA242" s="40">
        <v>2</v>
      </c>
      <c r="AB242" s="9" t="str">
        <f t="shared" ref="AB242:AE242" ca="1" si="1215">INDIRECT(ADDRESS($AA242+1,AB$2,,,AB$1))</f>
        <v>MARTE</v>
      </c>
      <c r="AC242" s="9" t="str">
        <f t="shared" ca="1" si="1215"/>
        <v>MT</v>
      </c>
      <c r="AD242" s="9" t="str">
        <f t="shared" ca="1" si="1215"/>
        <v>CURITIBA</v>
      </c>
      <c r="AE242" s="9" t="str">
        <f t="shared" ca="1" si="1215"/>
        <v>BRASIL</v>
      </c>
      <c r="AF242" s="40">
        <v>7</v>
      </c>
      <c r="AG242" s="9" t="str">
        <f t="shared" ref="AG242:AL242" ca="1" si="1216">INDIRECT(ADDRESS($AF242+1,AG$2,,,AG$1))</f>
        <v>SILAS MALAFAIA</v>
      </c>
      <c r="AH242" s="9" t="str">
        <f t="shared" ca="1" si="1216"/>
        <v>SM</v>
      </c>
      <c r="AI242" s="9">
        <f t="shared" ca="1" si="1216"/>
        <v>2243</v>
      </c>
      <c r="AJ242" s="9" t="str">
        <f t="shared" ca="1" si="1216"/>
        <v>MENESES</v>
      </c>
      <c r="AK242" s="9" t="str">
        <f t="shared" ca="1" si="1216"/>
        <v>BSB</v>
      </c>
      <c r="AL242" s="9" t="str">
        <f t="shared" ca="1" si="1216"/>
        <v>BSB</v>
      </c>
      <c r="AM242" s="52">
        <v>3</v>
      </c>
      <c r="AN242" s="41">
        <v>0</v>
      </c>
      <c r="AO242" s="42">
        <f t="shared" ca="1" si="24"/>
        <v>312</v>
      </c>
      <c r="AP242" s="42">
        <f t="shared" ca="1" si="25"/>
        <v>186</v>
      </c>
      <c r="AQ242" s="42">
        <f t="shared" ca="1" si="26"/>
        <v>312</v>
      </c>
    </row>
    <row r="243" spans="1:43" ht="14">
      <c r="A243" s="9">
        <f t="shared" si="18"/>
        <v>242</v>
      </c>
      <c r="B243" s="9">
        <v>139</v>
      </c>
      <c r="C243" s="50">
        <v>42834</v>
      </c>
      <c r="D243" s="39">
        <v>42840</v>
      </c>
      <c r="E243" s="39">
        <v>42839</v>
      </c>
      <c r="F243" s="40">
        <v>95</v>
      </c>
      <c r="G243" s="7">
        <f t="shared" ref="G243:L243" ca="1" si="1217">INDIRECT(ADDRESS($F243+1,G$2,,,G$1))</f>
        <v>42831</v>
      </c>
      <c r="H243" s="27">
        <f t="shared" ca="1" si="1217"/>
        <v>42855</v>
      </c>
      <c r="I243" s="9">
        <f t="shared" ca="1" si="1217"/>
        <v>5</v>
      </c>
      <c r="J243" s="9">
        <f t="shared" ca="1" si="1217"/>
        <v>2</v>
      </c>
      <c r="K243" s="28">
        <f t="shared" ca="1" si="1217"/>
        <v>42736</v>
      </c>
      <c r="L243" s="9">
        <f t="shared" ca="1" si="1217"/>
        <v>5</v>
      </c>
      <c r="M243" s="40">
        <v>32</v>
      </c>
      <c r="N243" s="9" t="str">
        <f t="shared" ref="N243:R243" ca="1" si="1218">INDIRECT(ADDRESS($M243+1,N$2,,,N$1))</f>
        <v>VECHIA ITALIA RISTORANTE</v>
      </c>
      <c r="O243" s="9" t="str">
        <f t="shared" ca="1" si="1218"/>
        <v>VIR</v>
      </c>
      <c r="P243" s="9" t="str">
        <f t="shared" ca="1" si="1218"/>
        <v>AV. BERRINI, 334</v>
      </c>
      <c r="Q243" s="9" t="str">
        <f t="shared" ca="1" si="1218"/>
        <v>SÃO PAULO</v>
      </c>
      <c r="R243" s="9" t="str">
        <f t="shared" ca="1" si="1218"/>
        <v>SP</v>
      </c>
      <c r="S243" s="40">
        <v>19</v>
      </c>
      <c r="T243" s="9" t="str">
        <f t="shared" ref="T243:Z243" ca="1" si="1219">INDIRECT(ADDRESS($S243+1,T$2,,,T$1))</f>
        <v>ESPUMANTE ROSE RESERVA</v>
      </c>
      <c r="U243" s="9" t="str">
        <f t="shared" ca="1" si="1219"/>
        <v>ES_RSE_RS</v>
      </c>
      <c r="V243" s="9" t="str">
        <f t="shared" ca="1" si="1219"/>
        <v>ESPUMANTE</v>
      </c>
      <c r="W243" s="9" t="str">
        <f t="shared" ca="1" si="1219"/>
        <v>12_BTL_0,75 l</v>
      </c>
      <c r="X243" s="29">
        <f t="shared" ca="1" si="1219"/>
        <v>12</v>
      </c>
      <c r="Y243" s="30">
        <f t="shared" ca="1" si="1219"/>
        <v>273</v>
      </c>
      <c r="Z243" s="30">
        <f t="shared" ca="1" si="1219"/>
        <v>123</v>
      </c>
      <c r="AA243" s="40">
        <v>5</v>
      </c>
      <c r="AB243" s="9" t="str">
        <f t="shared" ref="AB243:AE243" ca="1" si="1220">INDIRECT(ADDRESS($AA243+1,AB$2,,,AB$1))</f>
        <v>PARQUE SUL</v>
      </c>
      <c r="AC243" s="9" t="str">
        <f t="shared" ca="1" si="1220"/>
        <v>PS</v>
      </c>
      <c r="AD243" s="9" t="str">
        <f t="shared" ca="1" si="1220"/>
        <v>RIO DE JANEIRO</v>
      </c>
      <c r="AE243" s="9" t="str">
        <f t="shared" ca="1" si="1220"/>
        <v>BRASIL</v>
      </c>
      <c r="AF243" s="40">
        <v>10</v>
      </c>
      <c r="AG243" s="9" t="str">
        <f t="shared" ref="AG243:AL243" ca="1" si="1221">INDIRECT(ADDRESS($AF243+1,AG$2,,,AG$1))</f>
        <v>MIGUEL FREITAS</v>
      </c>
      <c r="AH243" s="9" t="str">
        <f t="shared" ca="1" si="1221"/>
        <v>MF</v>
      </c>
      <c r="AI243" s="9">
        <f t="shared" ca="1" si="1221"/>
        <v>2201</v>
      </c>
      <c r="AJ243" s="9" t="str">
        <f t="shared" ca="1" si="1221"/>
        <v>ANTÔNIO</v>
      </c>
      <c r="AK243" s="9" t="str">
        <f t="shared" ca="1" si="1221"/>
        <v>SPAULO</v>
      </c>
      <c r="AL243" s="9" t="str">
        <f t="shared" ca="1" si="1221"/>
        <v>SPAULO</v>
      </c>
      <c r="AM243" s="52">
        <v>2</v>
      </c>
      <c r="AN243" s="41">
        <v>1.9E-2</v>
      </c>
      <c r="AO243" s="42">
        <f t="shared" ca="1" si="24"/>
        <v>546</v>
      </c>
      <c r="AP243" s="42">
        <f t="shared" ca="1" si="25"/>
        <v>246</v>
      </c>
      <c r="AQ243" s="42">
        <f t="shared" ca="1" si="26"/>
        <v>535.62599999999998</v>
      </c>
    </row>
    <row r="244" spans="1:43" ht="14">
      <c r="A244" s="9">
        <f t="shared" si="18"/>
        <v>243</v>
      </c>
      <c r="B244" s="9">
        <v>139</v>
      </c>
      <c r="C244" s="50">
        <v>42834</v>
      </c>
      <c r="D244" s="39">
        <v>42840</v>
      </c>
      <c r="E244" s="39">
        <v>42839</v>
      </c>
      <c r="F244" s="40">
        <v>95</v>
      </c>
      <c r="G244" s="7">
        <f t="shared" ref="G244:L244" ca="1" si="1222">INDIRECT(ADDRESS($F244+1,G$2,,,G$1))</f>
        <v>42831</v>
      </c>
      <c r="H244" s="27">
        <f t="shared" ca="1" si="1222"/>
        <v>42855</v>
      </c>
      <c r="I244" s="9">
        <f t="shared" ca="1" si="1222"/>
        <v>5</v>
      </c>
      <c r="J244" s="9">
        <f t="shared" ca="1" si="1222"/>
        <v>2</v>
      </c>
      <c r="K244" s="28">
        <f t="shared" ca="1" si="1222"/>
        <v>42736</v>
      </c>
      <c r="L244" s="9">
        <f t="shared" ca="1" si="1222"/>
        <v>5</v>
      </c>
      <c r="M244" s="40">
        <v>32</v>
      </c>
      <c r="N244" s="9" t="str">
        <f t="shared" ref="N244:R244" ca="1" si="1223">INDIRECT(ADDRESS($M244+1,N$2,,,N$1))</f>
        <v>VECHIA ITALIA RISTORANTE</v>
      </c>
      <c r="O244" s="9" t="str">
        <f t="shared" ca="1" si="1223"/>
        <v>VIR</v>
      </c>
      <c r="P244" s="9" t="str">
        <f t="shared" ca="1" si="1223"/>
        <v>AV. BERRINI, 334</v>
      </c>
      <c r="Q244" s="9" t="str">
        <f t="shared" ca="1" si="1223"/>
        <v>SÃO PAULO</v>
      </c>
      <c r="R244" s="9" t="str">
        <f t="shared" ca="1" si="1223"/>
        <v>SP</v>
      </c>
      <c r="S244" s="40">
        <v>1</v>
      </c>
      <c r="T244" s="9" t="str">
        <f t="shared" ref="T244:Z244" ca="1" si="1224">INDIRECT(ADDRESS($S244+1,T$2,,,T$1))</f>
        <v>TINTO DE MESA</v>
      </c>
      <c r="U244" s="9" t="str">
        <f t="shared" ca="1" si="1224"/>
        <v>TNT_MS</v>
      </c>
      <c r="V244" s="9" t="str">
        <f t="shared" ca="1" si="1224"/>
        <v>VINHO TINTO</v>
      </c>
      <c r="W244" s="9" t="str">
        <f t="shared" ca="1" si="1224"/>
        <v>12_BTL_0,75 l</v>
      </c>
      <c r="X244" s="29">
        <f t="shared" ca="1" si="1224"/>
        <v>12</v>
      </c>
      <c r="Y244" s="43">
        <f t="shared" ca="1" si="1224"/>
        <v>120.4</v>
      </c>
      <c r="Z244" s="43">
        <f t="shared" ca="1" si="1224"/>
        <v>77</v>
      </c>
      <c r="AA244" s="40">
        <v>3</v>
      </c>
      <c r="AB244" s="9" t="str">
        <f t="shared" ref="AB244:AE244" ca="1" si="1225">INDIRECT(ADDRESS($AA244+1,AB$2,,,AB$1))</f>
        <v>AGUIA</v>
      </c>
      <c r="AC244" s="9" t="str">
        <f t="shared" ca="1" si="1225"/>
        <v>AG</v>
      </c>
      <c r="AD244" s="9" t="str">
        <f t="shared" ca="1" si="1225"/>
        <v>PORTO ALEGRE</v>
      </c>
      <c r="AE244" s="9" t="str">
        <f t="shared" ca="1" si="1225"/>
        <v>BRASIL</v>
      </c>
      <c r="AF244" s="40">
        <v>10</v>
      </c>
      <c r="AG244" s="9" t="str">
        <f t="shared" ref="AG244:AL244" ca="1" si="1226">INDIRECT(ADDRESS($AF244+1,AG$2,,,AG$1))</f>
        <v>MIGUEL FREITAS</v>
      </c>
      <c r="AH244" s="9" t="str">
        <f t="shared" ca="1" si="1226"/>
        <v>MF</v>
      </c>
      <c r="AI244" s="9">
        <f t="shared" ca="1" si="1226"/>
        <v>2201</v>
      </c>
      <c r="AJ244" s="9" t="str">
        <f t="shared" ca="1" si="1226"/>
        <v>ANTÔNIO</v>
      </c>
      <c r="AK244" s="9" t="str">
        <f t="shared" ca="1" si="1226"/>
        <v>SPAULO</v>
      </c>
      <c r="AL244" s="9" t="str">
        <f t="shared" ca="1" si="1226"/>
        <v>SPAULO</v>
      </c>
      <c r="AM244" s="52">
        <v>3</v>
      </c>
      <c r="AN244" s="41">
        <v>5.0000000000000001E-3</v>
      </c>
      <c r="AO244" s="42">
        <f t="shared" ca="1" si="24"/>
        <v>361.20000000000005</v>
      </c>
      <c r="AP244" s="42">
        <f t="shared" ca="1" si="25"/>
        <v>231</v>
      </c>
      <c r="AQ244" s="42">
        <f t="shared" ca="1" si="26"/>
        <v>359.39400000000006</v>
      </c>
    </row>
    <row r="245" spans="1:43" ht="14">
      <c r="A245" s="9">
        <f t="shared" si="18"/>
        <v>244</v>
      </c>
      <c r="B245" s="9">
        <v>139</v>
      </c>
      <c r="C245" s="50">
        <v>42834</v>
      </c>
      <c r="D245" s="39">
        <v>42840</v>
      </c>
      <c r="E245" s="39">
        <v>42839</v>
      </c>
      <c r="F245" s="40">
        <v>95</v>
      </c>
      <c r="G245" s="7">
        <f t="shared" ref="G245:L245" ca="1" si="1227">INDIRECT(ADDRESS($F245+1,G$2,,,G$1))</f>
        <v>42831</v>
      </c>
      <c r="H245" s="27">
        <f t="shared" ca="1" si="1227"/>
        <v>42855</v>
      </c>
      <c r="I245" s="9">
        <f t="shared" ca="1" si="1227"/>
        <v>5</v>
      </c>
      <c r="J245" s="9">
        <f t="shared" ca="1" si="1227"/>
        <v>2</v>
      </c>
      <c r="K245" s="28">
        <f t="shared" ca="1" si="1227"/>
        <v>42736</v>
      </c>
      <c r="L245" s="9">
        <f t="shared" ca="1" si="1227"/>
        <v>5</v>
      </c>
      <c r="M245" s="40">
        <v>32</v>
      </c>
      <c r="N245" s="9" t="str">
        <f t="shared" ref="N245:R245" ca="1" si="1228">INDIRECT(ADDRESS($M245+1,N$2,,,N$1))</f>
        <v>VECHIA ITALIA RISTORANTE</v>
      </c>
      <c r="O245" s="9" t="str">
        <f t="shared" ca="1" si="1228"/>
        <v>VIR</v>
      </c>
      <c r="P245" s="9" t="str">
        <f t="shared" ca="1" si="1228"/>
        <v>AV. BERRINI, 334</v>
      </c>
      <c r="Q245" s="9" t="str">
        <f t="shared" ca="1" si="1228"/>
        <v>SÃO PAULO</v>
      </c>
      <c r="R245" s="9" t="str">
        <f t="shared" ca="1" si="1228"/>
        <v>SP</v>
      </c>
      <c r="S245" s="40">
        <v>20</v>
      </c>
      <c r="T245" s="9" t="str">
        <f t="shared" ref="T245:Z245" ca="1" si="1229">INDIRECT(ADDRESS($S245+1,T$2,,,T$1))</f>
        <v>MALBEC RESERVA</v>
      </c>
      <c r="U245" s="9" t="str">
        <f t="shared" ca="1" si="1229"/>
        <v>MBC_RS</v>
      </c>
      <c r="V245" s="9" t="str">
        <f t="shared" ca="1" si="1229"/>
        <v>VINHO TINTO</v>
      </c>
      <c r="W245" s="9" t="str">
        <f t="shared" ca="1" si="1229"/>
        <v>12_BTL_0,75 l</v>
      </c>
      <c r="X245" s="29">
        <f t="shared" ca="1" si="1229"/>
        <v>12</v>
      </c>
      <c r="Y245" s="30">
        <f t="shared" ca="1" si="1229"/>
        <v>298</v>
      </c>
      <c r="Z245" s="30">
        <f t="shared" ca="1" si="1229"/>
        <v>154</v>
      </c>
      <c r="AA245" s="40">
        <v>1</v>
      </c>
      <c r="AB245" s="9" t="str">
        <f t="shared" ref="AB245:AE245" ca="1" si="1230">INDIRECT(ADDRESS($AA245+1,AB$2,,,AB$1))</f>
        <v>CAMPO BELO</v>
      </c>
      <c r="AC245" s="9" t="str">
        <f t="shared" ca="1" si="1230"/>
        <v>CB</v>
      </c>
      <c r="AD245" s="9" t="str">
        <f t="shared" ca="1" si="1230"/>
        <v>SÃO PAULO</v>
      </c>
      <c r="AE245" s="9" t="str">
        <f t="shared" ca="1" si="1230"/>
        <v>BRASIL</v>
      </c>
      <c r="AF245" s="40">
        <v>10</v>
      </c>
      <c r="AG245" s="9" t="str">
        <f t="shared" ref="AG245:AL245" ca="1" si="1231">INDIRECT(ADDRESS($AF245+1,AG$2,,,AG$1))</f>
        <v>MIGUEL FREITAS</v>
      </c>
      <c r="AH245" s="9" t="str">
        <f t="shared" ca="1" si="1231"/>
        <v>MF</v>
      </c>
      <c r="AI245" s="9">
        <f t="shared" ca="1" si="1231"/>
        <v>2201</v>
      </c>
      <c r="AJ245" s="9" t="str">
        <f t="shared" ca="1" si="1231"/>
        <v>ANTÔNIO</v>
      </c>
      <c r="AK245" s="9" t="str">
        <f t="shared" ca="1" si="1231"/>
        <v>SPAULO</v>
      </c>
      <c r="AL245" s="9" t="str">
        <f t="shared" ca="1" si="1231"/>
        <v>SPAULO</v>
      </c>
      <c r="AM245" s="52">
        <v>1</v>
      </c>
      <c r="AN245" s="41">
        <v>2E-3</v>
      </c>
      <c r="AO245" s="42">
        <f t="shared" ca="1" si="24"/>
        <v>298</v>
      </c>
      <c r="AP245" s="42">
        <f t="shared" ca="1" si="25"/>
        <v>154</v>
      </c>
      <c r="AQ245" s="42">
        <f t="shared" ca="1" si="26"/>
        <v>297.404</v>
      </c>
    </row>
    <row r="246" spans="1:43" ht="14">
      <c r="A246" s="9">
        <f t="shared" si="18"/>
        <v>245</v>
      </c>
      <c r="B246" s="9">
        <v>139</v>
      </c>
      <c r="C246" s="50">
        <v>42834</v>
      </c>
      <c r="D246" s="39">
        <v>42840</v>
      </c>
      <c r="E246" s="39">
        <v>42839</v>
      </c>
      <c r="F246" s="40">
        <v>95</v>
      </c>
      <c r="G246" s="7">
        <f t="shared" ref="G246:L246" ca="1" si="1232">INDIRECT(ADDRESS($F246+1,G$2,,,G$1))</f>
        <v>42831</v>
      </c>
      <c r="H246" s="27">
        <f t="shared" ca="1" si="1232"/>
        <v>42855</v>
      </c>
      <c r="I246" s="9">
        <f t="shared" ca="1" si="1232"/>
        <v>5</v>
      </c>
      <c r="J246" s="9">
        <f t="shared" ca="1" si="1232"/>
        <v>2</v>
      </c>
      <c r="K246" s="28">
        <f t="shared" ca="1" si="1232"/>
        <v>42736</v>
      </c>
      <c r="L246" s="9">
        <f t="shared" ca="1" si="1232"/>
        <v>5</v>
      </c>
      <c r="M246" s="40">
        <v>32</v>
      </c>
      <c r="N246" s="9" t="str">
        <f t="shared" ref="N246:R246" ca="1" si="1233">INDIRECT(ADDRESS($M246+1,N$2,,,N$1))</f>
        <v>VECHIA ITALIA RISTORANTE</v>
      </c>
      <c r="O246" s="9" t="str">
        <f t="shared" ca="1" si="1233"/>
        <v>VIR</v>
      </c>
      <c r="P246" s="9" t="str">
        <f t="shared" ca="1" si="1233"/>
        <v>AV. BERRINI, 334</v>
      </c>
      <c r="Q246" s="9" t="str">
        <f t="shared" ca="1" si="1233"/>
        <v>SÃO PAULO</v>
      </c>
      <c r="R246" s="9" t="str">
        <f t="shared" ca="1" si="1233"/>
        <v>SP</v>
      </c>
      <c r="S246" s="40">
        <v>23</v>
      </c>
      <c r="T246" s="9" t="str">
        <f t="shared" ref="T246:Z246" ca="1" si="1234">INDIRECT(ADDRESS($S246+1,T$2,,,T$1))</f>
        <v>TINTO SECO</v>
      </c>
      <c r="U246" s="9" t="str">
        <f t="shared" ca="1" si="1234"/>
        <v>TNT_SC_E</v>
      </c>
      <c r="V246" s="9" t="str">
        <f t="shared" ca="1" si="1234"/>
        <v>VINHO TINTO</v>
      </c>
      <c r="W246" s="9" t="str">
        <f t="shared" ca="1" si="1234"/>
        <v>4_TPK_2,0 l</v>
      </c>
      <c r="X246" s="29">
        <f t="shared" ca="1" si="1234"/>
        <v>4</v>
      </c>
      <c r="Y246" s="30">
        <f t="shared" ca="1" si="1234"/>
        <v>104</v>
      </c>
      <c r="Z246" s="30">
        <f t="shared" ca="1" si="1234"/>
        <v>62</v>
      </c>
      <c r="AA246" s="40">
        <v>3</v>
      </c>
      <c r="AB246" s="9" t="str">
        <f t="shared" ref="AB246:AE246" ca="1" si="1235">INDIRECT(ADDRESS($AA246+1,AB$2,,,AB$1))</f>
        <v>AGUIA</v>
      </c>
      <c r="AC246" s="9" t="str">
        <f t="shared" ca="1" si="1235"/>
        <v>AG</v>
      </c>
      <c r="AD246" s="9" t="str">
        <f t="shared" ca="1" si="1235"/>
        <v>PORTO ALEGRE</v>
      </c>
      <c r="AE246" s="9" t="str">
        <f t="shared" ca="1" si="1235"/>
        <v>BRASIL</v>
      </c>
      <c r="AF246" s="40">
        <v>10</v>
      </c>
      <c r="AG246" s="9" t="str">
        <f t="shared" ref="AG246:AL246" ca="1" si="1236">INDIRECT(ADDRESS($AF246+1,AG$2,,,AG$1))</f>
        <v>MIGUEL FREITAS</v>
      </c>
      <c r="AH246" s="9" t="str">
        <f t="shared" ca="1" si="1236"/>
        <v>MF</v>
      </c>
      <c r="AI246" s="9">
        <f t="shared" ca="1" si="1236"/>
        <v>2201</v>
      </c>
      <c r="AJ246" s="9" t="str">
        <f t="shared" ca="1" si="1236"/>
        <v>ANTÔNIO</v>
      </c>
      <c r="AK246" s="9" t="str">
        <f t="shared" ca="1" si="1236"/>
        <v>SPAULO</v>
      </c>
      <c r="AL246" s="9" t="str">
        <f t="shared" ca="1" si="1236"/>
        <v>SPAULO</v>
      </c>
      <c r="AM246" s="52">
        <v>3</v>
      </c>
      <c r="AN246" s="41">
        <v>0.114</v>
      </c>
      <c r="AO246" s="42">
        <f t="shared" ca="1" si="24"/>
        <v>312</v>
      </c>
      <c r="AP246" s="42">
        <f t="shared" ca="1" si="25"/>
        <v>186</v>
      </c>
      <c r="AQ246" s="42">
        <f t="shared" ca="1" si="26"/>
        <v>276.43200000000002</v>
      </c>
    </row>
    <row r="247" spans="1:43" ht="14">
      <c r="A247" s="9">
        <f t="shared" si="18"/>
        <v>246</v>
      </c>
      <c r="B247" s="9">
        <v>140</v>
      </c>
      <c r="C247" s="50">
        <v>42833</v>
      </c>
      <c r="D247" s="39">
        <v>42838</v>
      </c>
      <c r="E247" s="39">
        <v>42837</v>
      </c>
      <c r="F247" s="40">
        <v>96</v>
      </c>
      <c r="G247" s="7">
        <f t="shared" ref="G247:L247" ca="1" si="1237">INDIRECT(ADDRESS($F247+1,G$2,,,G$1))</f>
        <v>42832</v>
      </c>
      <c r="H247" s="27">
        <f t="shared" ca="1" si="1237"/>
        <v>42855</v>
      </c>
      <c r="I247" s="9">
        <f t="shared" ca="1" si="1237"/>
        <v>6</v>
      </c>
      <c r="J247" s="9">
        <f t="shared" ca="1" si="1237"/>
        <v>2</v>
      </c>
      <c r="K247" s="28">
        <f t="shared" ca="1" si="1237"/>
        <v>42736</v>
      </c>
      <c r="L247" s="9">
        <f t="shared" ca="1" si="1237"/>
        <v>6</v>
      </c>
      <c r="M247" s="40">
        <v>3</v>
      </c>
      <c r="N247" s="9" t="str">
        <f t="shared" ref="N247:R247" ca="1" si="1238">INDIRECT(ADDRESS($M247+1,N$2,,,N$1))</f>
        <v>CARREFOUR REDE DE MERCADOS</v>
      </c>
      <c r="O247" s="9" t="str">
        <f t="shared" ca="1" si="1238"/>
        <v>CRM</v>
      </c>
      <c r="P247" s="9" t="str">
        <f t="shared" ca="1" si="1238"/>
        <v>PARQUE INDUSTRIAL, 54</v>
      </c>
      <c r="Q247" s="9" t="str">
        <f t="shared" ca="1" si="1238"/>
        <v>SÃO PAULO</v>
      </c>
      <c r="R247" s="9" t="str">
        <f t="shared" ca="1" si="1238"/>
        <v>SP</v>
      </c>
      <c r="S247" s="40">
        <v>11</v>
      </c>
      <c r="T247" s="9" t="str">
        <f t="shared" ref="T247:Z247" ca="1" si="1239">INDIRECT(ADDRESS($S247+1,T$2,,,T$1))</f>
        <v>RIESLING RESERVA</v>
      </c>
      <c r="U247" s="9" t="str">
        <f t="shared" ca="1" si="1239"/>
        <v>RISL_RS</v>
      </c>
      <c r="V247" s="9" t="str">
        <f t="shared" ca="1" si="1239"/>
        <v>VINHO BRANCO</v>
      </c>
      <c r="W247" s="9" t="str">
        <f t="shared" ca="1" si="1239"/>
        <v>12_BTL_0,75 l</v>
      </c>
      <c r="X247" s="29">
        <f t="shared" ca="1" si="1239"/>
        <v>12</v>
      </c>
      <c r="Y247" s="30">
        <f t="shared" ca="1" si="1239"/>
        <v>240</v>
      </c>
      <c r="Z247" s="30">
        <f t="shared" ca="1" si="1239"/>
        <v>123</v>
      </c>
      <c r="AA247" s="40">
        <v>2</v>
      </c>
      <c r="AB247" s="9" t="str">
        <f t="shared" ref="AB247:AE247" ca="1" si="1240">INDIRECT(ADDRESS($AA247+1,AB$2,,,AB$1))</f>
        <v>MARTE</v>
      </c>
      <c r="AC247" s="9" t="str">
        <f t="shared" ca="1" si="1240"/>
        <v>MT</v>
      </c>
      <c r="AD247" s="9" t="str">
        <f t="shared" ca="1" si="1240"/>
        <v>CURITIBA</v>
      </c>
      <c r="AE247" s="9" t="str">
        <f t="shared" ca="1" si="1240"/>
        <v>BRASIL</v>
      </c>
      <c r="AF247" s="40">
        <v>10</v>
      </c>
      <c r="AG247" s="9" t="str">
        <f t="shared" ref="AG247:AL247" ca="1" si="1241">INDIRECT(ADDRESS($AF247+1,AG$2,,,AG$1))</f>
        <v>MIGUEL FREITAS</v>
      </c>
      <c r="AH247" s="9" t="str">
        <f t="shared" ca="1" si="1241"/>
        <v>MF</v>
      </c>
      <c r="AI247" s="9">
        <f t="shared" ca="1" si="1241"/>
        <v>2201</v>
      </c>
      <c r="AJ247" s="9" t="str">
        <f t="shared" ca="1" si="1241"/>
        <v>ANTÔNIO</v>
      </c>
      <c r="AK247" s="9" t="str">
        <f t="shared" ca="1" si="1241"/>
        <v>SPAULO</v>
      </c>
      <c r="AL247" s="9" t="str">
        <f t="shared" ca="1" si="1241"/>
        <v>SPAULO</v>
      </c>
      <c r="AM247" s="52">
        <v>2</v>
      </c>
      <c r="AN247" s="41">
        <v>0.04</v>
      </c>
      <c r="AO247" s="42">
        <f t="shared" ca="1" si="24"/>
        <v>480</v>
      </c>
      <c r="AP247" s="42">
        <f t="shared" ca="1" si="25"/>
        <v>246</v>
      </c>
      <c r="AQ247" s="42">
        <f t="shared" ca="1" si="26"/>
        <v>460.79999999999995</v>
      </c>
    </row>
    <row r="248" spans="1:43" ht="14">
      <c r="A248" s="9">
        <f t="shared" si="18"/>
        <v>247</v>
      </c>
      <c r="B248" s="9">
        <v>140</v>
      </c>
      <c r="C248" s="50">
        <v>42833</v>
      </c>
      <c r="D248" s="39">
        <v>42838</v>
      </c>
      <c r="E248" s="39">
        <v>42837</v>
      </c>
      <c r="F248" s="40">
        <v>96</v>
      </c>
      <c r="G248" s="7">
        <f t="shared" ref="G248:L248" ca="1" si="1242">INDIRECT(ADDRESS($F248+1,G$2,,,G$1))</f>
        <v>42832</v>
      </c>
      <c r="H248" s="27">
        <f t="shared" ca="1" si="1242"/>
        <v>42855</v>
      </c>
      <c r="I248" s="9">
        <f t="shared" ca="1" si="1242"/>
        <v>6</v>
      </c>
      <c r="J248" s="9">
        <f t="shared" ca="1" si="1242"/>
        <v>2</v>
      </c>
      <c r="K248" s="28">
        <f t="shared" ca="1" si="1242"/>
        <v>42736</v>
      </c>
      <c r="L248" s="9">
        <f t="shared" ca="1" si="1242"/>
        <v>6</v>
      </c>
      <c r="M248" s="40">
        <v>3</v>
      </c>
      <c r="N248" s="9" t="str">
        <f t="shared" ref="N248:R248" ca="1" si="1243">INDIRECT(ADDRESS($M248+1,N$2,,,N$1))</f>
        <v>CARREFOUR REDE DE MERCADOS</v>
      </c>
      <c r="O248" s="9" t="str">
        <f t="shared" ca="1" si="1243"/>
        <v>CRM</v>
      </c>
      <c r="P248" s="9" t="str">
        <f t="shared" ca="1" si="1243"/>
        <v>PARQUE INDUSTRIAL, 54</v>
      </c>
      <c r="Q248" s="9" t="str">
        <f t="shared" ca="1" si="1243"/>
        <v>SÃO PAULO</v>
      </c>
      <c r="R248" s="9" t="str">
        <f t="shared" ca="1" si="1243"/>
        <v>SP</v>
      </c>
      <c r="S248" s="40">
        <v>3</v>
      </c>
      <c r="T248" s="9" t="str">
        <f t="shared" ref="T248:Z248" ca="1" si="1244">INDIRECT(ADDRESS($S248+1,T$2,,,T$1))</f>
        <v>TINTO SECO</v>
      </c>
      <c r="U248" s="9" t="str">
        <f t="shared" ca="1" si="1244"/>
        <v>TNT_SC</v>
      </c>
      <c r="V248" s="9" t="str">
        <f t="shared" ca="1" si="1244"/>
        <v>VINHO TINTO</v>
      </c>
      <c r="W248" s="9" t="str">
        <f t="shared" ca="1" si="1244"/>
        <v>12_BTL_0,75 l</v>
      </c>
      <c r="X248" s="29">
        <f t="shared" ca="1" si="1244"/>
        <v>12</v>
      </c>
      <c r="Y248" s="30">
        <f t="shared" ca="1" si="1244"/>
        <v>120.4</v>
      </c>
      <c r="Z248" s="30">
        <f t="shared" ca="1" si="1244"/>
        <v>77</v>
      </c>
      <c r="AA248" s="40">
        <v>4</v>
      </c>
      <c r="AB248" s="9" t="str">
        <f t="shared" ref="AB248:AE248" ca="1" si="1245">INDIRECT(ADDRESS($AA248+1,AB$2,,,AB$1))</f>
        <v>AGUA LIMPA</v>
      </c>
      <c r="AC248" s="9" t="str">
        <f t="shared" ca="1" si="1245"/>
        <v>AL</v>
      </c>
      <c r="AD248" s="9" t="str">
        <f t="shared" ca="1" si="1245"/>
        <v>BELORIZONTE</v>
      </c>
      <c r="AE248" s="9" t="str">
        <f t="shared" ca="1" si="1245"/>
        <v>BRASIL</v>
      </c>
      <c r="AF248" s="40">
        <v>10</v>
      </c>
      <c r="AG248" s="9" t="str">
        <f t="shared" ref="AG248:AL248" ca="1" si="1246">INDIRECT(ADDRESS($AF248+1,AG$2,,,AG$1))</f>
        <v>MIGUEL FREITAS</v>
      </c>
      <c r="AH248" s="9" t="str">
        <f t="shared" ca="1" si="1246"/>
        <v>MF</v>
      </c>
      <c r="AI248" s="9">
        <f t="shared" ca="1" si="1246"/>
        <v>2201</v>
      </c>
      <c r="AJ248" s="9" t="str">
        <f t="shared" ca="1" si="1246"/>
        <v>ANTÔNIO</v>
      </c>
      <c r="AK248" s="9" t="str">
        <f t="shared" ca="1" si="1246"/>
        <v>SPAULO</v>
      </c>
      <c r="AL248" s="9" t="str">
        <f t="shared" ca="1" si="1246"/>
        <v>SPAULO</v>
      </c>
      <c r="AM248" s="52">
        <v>3</v>
      </c>
      <c r="AN248" s="41">
        <v>1.1000000000000001E-2</v>
      </c>
      <c r="AO248" s="42">
        <f t="shared" ca="1" si="24"/>
        <v>361.20000000000005</v>
      </c>
      <c r="AP248" s="42">
        <f t="shared" ca="1" si="25"/>
        <v>231</v>
      </c>
      <c r="AQ248" s="42">
        <f t="shared" ca="1" si="26"/>
        <v>357.22680000000003</v>
      </c>
    </row>
    <row r="249" spans="1:43" ht="14">
      <c r="A249" s="9">
        <f t="shared" si="18"/>
        <v>248</v>
      </c>
      <c r="B249" s="9">
        <v>140</v>
      </c>
      <c r="C249" s="50">
        <v>42833</v>
      </c>
      <c r="D249" s="39">
        <v>42838</v>
      </c>
      <c r="E249" s="39">
        <v>42837</v>
      </c>
      <c r="F249" s="40">
        <v>96</v>
      </c>
      <c r="G249" s="7">
        <f t="shared" ref="G249:L249" ca="1" si="1247">INDIRECT(ADDRESS($F249+1,G$2,,,G$1))</f>
        <v>42832</v>
      </c>
      <c r="H249" s="27">
        <f t="shared" ca="1" si="1247"/>
        <v>42855</v>
      </c>
      <c r="I249" s="9">
        <f t="shared" ca="1" si="1247"/>
        <v>6</v>
      </c>
      <c r="J249" s="9">
        <f t="shared" ca="1" si="1247"/>
        <v>2</v>
      </c>
      <c r="K249" s="28">
        <f t="shared" ca="1" si="1247"/>
        <v>42736</v>
      </c>
      <c r="L249" s="9">
        <f t="shared" ca="1" si="1247"/>
        <v>6</v>
      </c>
      <c r="M249" s="40">
        <v>3</v>
      </c>
      <c r="N249" s="9" t="str">
        <f t="shared" ref="N249:R249" ca="1" si="1248">INDIRECT(ADDRESS($M249+1,N$2,,,N$1))</f>
        <v>CARREFOUR REDE DE MERCADOS</v>
      </c>
      <c r="O249" s="9" t="str">
        <f t="shared" ca="1" si="1248"/>
        <v>CRM</v>
      </c>
      <c r="P249" s="9" t="str">
        <f t="shared" ca="1" si="1248"/>
        <v>PARQUE INDUSTRIAL, 54</v>
      </c>
      <c r="Q249" s="9" t="str">
        <f t="shared" ca="1" si="1248"/>
        <v>SÃO PAULO</v>
      </c>
      <c r="R249" s="9" t="str">
        <f t="shared" ca="1" si="1248"/>
        <v>SP</v>
      </c>
      <c r="S249" s="40">
        <v>14</v>
      </c>
      <c r="T249" s="9" t="str">
        <f t="shared" ref="T249:Z249" ca="1" si="1249">INDIRECT(ADDRESS($S249+1,T$2,,,T$1))</f>
        <v>ESPUMANTE BRUTT</v>
      </c>
      <c r="U249" s="9" t="str">
        <f t="shared" ca="1" si="1249"/>
        <v>ES_BRT</v>
      </c>
      <c r="V249" s="9" t="str">
        <f t="shared" ca="1" si="1249"/>
        <v>ESPUMANTE</v>
      </c>
      <c r="W249" s="9" t="str">
        <f t="shared" ca="1" si="1249"/>
        <v>12_BTL_0,75 l</v>
      </c>
      <c r="X249" s="29">
        <f t="shared" ca="1" si="1249"/>
        <v>12</v>
      </c>
      <c r="Y249" s="30">
        <f t="shared" ca="1" si="1249"/>
        <v>223</v>
      </c>
      <c r="Z249" s="30">
        <f t="shared" ca="1" si="1249"/>
        <v>108</v>
      </c>
      <c r="AA249" s="40">
        <v>4</v>
      </c>
      <c r="AB249" s="9" t="str">
        <f t="shared" ref="AB249:AE249" ca="1" si="1250">INDIRECT(ADDRESS($AA249+1,AB$2,,,AB$1))</f>
        <v>AGUA LIMPA</v>
      </c>
      <c r="AC249" s="9" t="str">
        <f t="shared" ca="1" si="1250"/>
        <v>AL</v>
      </c>
      <c r="AD249" s="9" t="str">
        <f t="shared" ca="1" si="1250"/>
        <v>BELORIZONTE</v>
      </c>
      <c r="AE249" s="9" t="str">
        <f t="shared" ca="1" si="1250"/>
        <v>BRASIL</v>
      </c>
      <c r="AF249" s="40">
        <v>10</v>
      </c>
      <c r="AG249" s="9" t="str">
        <f t="shared" ref="AG249:AL249" ca="1" si="1251">INDIRECT(ADDRESS($AF249+1,AG$2,,,AG$1))</f>
        <v>MIGUEL FREITAS</v>
      </c>
      <c r="AH249" s="9" t="str">
        <f t="shared" ca="1" si="1251"/>
        <v>MF</v>
      </c>
      <c r="AI249" s="9">
        <f t="shared" ca="1" si="1251"/>
        <v>2201</v>
      </c>
      <c r="AJ249" s="9" t="str">
        <f t="shared" ca="1" si="1251"/>
        <v>ANTÔNIO</v>
      </c>
      <c r="AK249" s="9" t="str">
        <f t="shared" ca="1" si="1251"/>
        <v>SPAULO</v>
      </c>
      <c r="AL249" s="9" t="str">
        <f t="shared" ca="1" si="1251"/>
        <v>SPAULO</v>
      </c>
      <c r="AM249" s="52">
        <v>2</v>
      </c>
      <c r="AN249" s="41">
        <v>2.7000000000000003E-2</v>
      </c>
      <c r="AO249" s="42">
        <f t="shared" ca="1" si="24"/>
        <v>446</v>
      </c>
      <c r="AP249" s="42">
        <f t="shared" ca="1" si="25"/>
        <v>216</v>
      </c>
      <c r="AQ249" s="42">
        <f t="shared" ca="1" si="26"/>
        <v>433.95799999999997</v>
      </c>
    </row>
    <row r="250" spans="1:43" ht="14">
      <c r="A250" s="9">
        <f t="shared" si="18"/>
        <v>249</v>
      </c>
      <c r="B250" s="9">
        <v>141</v>
      </c>
      <c r="C250" s="50">
        <v>42835</v>
      </c>
      <c r="D250" s="39">
        <v>42841</v>
      </c>
      <c r="E250" s="39">
        <v>42839</v>
      </c>
      <c r="F250" s="40">
        <v>97</v>
      </c>
      <c r="G250" s="7">
        <f t="shared" ref="G250:L250" ca="1" si="1252">INDIRECT(ADDRESS($F250+1,G$2,,,G$1))</f>
        <v>42833</v>
      </c>
      <c r="H250" s="27">
        <f t="shared" ca="1" si="1252"/>
        <v>42855</v>
      </c>
      <c r="I250" s="9">
        <f t="shared" ca="1" si="1252"/>
        <v>7</v>
      </c>
      <c r="J250" s="9">
        <f t="shared" ca="1" si="1252"/>
        <v>2</v>
      </c>
      <c r="K250" s="28">
        <f t="shared" ca="1" si="1252"/>
        <v>42736</v>
      </c>
      <c r="L250" s="9">
        <f t="shared" ca="1" si="1252"/>
        <v>7</v>
      </c>
      <c r="M250" s="40">
        <v>38</v>
      </c>
      <c r="N250" s="9" t="str">
        <f t="shared" ref="N250:R250" ca="1" si="1253">INDIRECT(ADDRESS($M250+1,N$2,,,N$1))</f>
        <v>MADEIRA COMPANHIA DE HAMBURGERS</v>
      </c>
      <c r="O250" s="9" t="str">
        <f t="shared" ca="1" si="1253"/>
        <v>MCDH</v>
      </c>
      <c r="P250" s="9" t="str">
        <f t="shared" ca="1" si="1253"/>
        <v>PRAÇA BOCA MALDITA, 331</v>
      </c>
      <c r="Q250" s="9" t="str">
        <f t="shared" ca="1" si="1253"/>
        <v>CURITIBA</v>
      </c>
      <c r="R250" s="9" t="str">
        <f t="shared" ca="1" si="1253"/>
        <v>PR</v>
      </c>
      <c r="S250" s="40">
        <v>3</v>
      </c>
      <c r="T250" s="9" t="str">
        <f t="shared" ref="T250:Z250" ca="1" si="1254">INDIRECT(ADDRESS($S250+1,T$2,,,T$1))</f>
        <v>TINTO SECO</v>
      </c>
      <c r="U250" s="9" t="str">
        <f t="shared" ca="1" si="1254"/>
        <v>TNT_SC</v>
      </c>
      <c r="V250" s="9" t="str">
        <f t="shared" ca="1" si="1254"/>
        <v>VINHO TINTO</v>
      </c>
      <c r="W250" s="9" t="str">
        <f t="shared" ca="1" si="1254"/>
        <v>12_BTL_0,75 l</v>
      </c>
      <c r="X250" s="29">
        <f t="shared" ca="1" si="1254"/>
        <v>12</v>
      </c>
      <c r="Y250" s="30">
        <f t="shared" ca="1" si="1254"/>
        <v>120.4</v>
      </c>
      <c r="Z250" s="30">
        <f t="shared" ca="1" si="1254"/>
        <v>77</v>
      </c>
      <c r="AA250" s="40">
        <v>6</v>
      </c>
      <c r="AB250" s="9" t="str">
        <f t="shared" ref="AB250:AE250" ca="1" si="1255">INDIRECT(ADDRESS($AA250+1,AB$2,,,AB$1))</f>
        <v>CENTRO NORTE</v>
      </c>
      <c r="AC250" s="9" t="str">
        <f t="shared" ca="1" si="1255"/>
        <v>CN</v>
      </c>
      <c r="AD250" s="9" t="str">
        <f t="shared" ca="1" si="1255"/>
        <v>GOIANIA</v>
      </c>
      <c r="AE250" s="9" t="str">
        <f t="shared" ca="1" si="1255"/>
        <v>BRASIL</v>
      </c>
      <c r="AF250" s="40">
        <v>10</v>
      </c>
      <c r="AG250" s="9" t="str">
        <f t="shared" ref="AG250:AL250" ca="1" si="1256">INDIRECT(ADDRESS($AF250+1,AG$2,,,AG$1))</f>
        <v>MIGUEL FREITAS</v>
      </c>
      <c r="AH250" s="9" t="str">
        <f t="shared" ca="1" si="1256"/>
        <v>MF</v>
      </c>
      <c r="AI250" s="9">
        <f t="shared" ca="1" si="1256"/>
        <v>2201</v>
      </c>
      <c r="AJ250" s="9" t="str">
        <f t="shared" ca="1" si="1256"/>
        <v>ANTÔNIO</v>
      </c>
      <c r="AK250" s="9" t="str">
        <f t="shared" ca="1" si="1256"/>
        <v>SPAULO</v>
      </c>
      <c r="AL250" s="9" t="str">
        <f t="shared" ca="1" si="1256"/>
        <v>SPAULO</v>
      </c>
      <c r="AM250" s="52">
        <v>3</v>
      </c>
      <c r="AN250" s="41">
        <v>1.9E-2</v>
      </c>
      <c r="AO250" s="42">
        <f t="shared" ca="1" si="24"/>
        <v>361.20000000000005</v>
      </c>
      <c r="AP250" s="42">
        <f t="shared" ca="1" si="25"/>
        <v>231</v>
      </c>
      <c r="AQ250" s="42">
        <f t="shared" ca="1" si="26"/>
        <v>354.33720000000005</v>
      </c>
    </row>
    <row r="251" spans="1:43" ht="14">
      <c r="A251" s="9">
        <f t="shared" si="18"/>
        <v>250</v>
      </c>
      <c r="B251" s="9">
        <v>141</v>
      </c>
      <c r="C251" s="50">
        <v>42835</v>
      </c>
      <c r="D251" s="39">
        <v>42841</v>
      </c>
      <c r="E251" s="39">
        <v>42839</v>
      </c>
      <c r="F251" s="40">
        <v>97</v>
      </c>
      <c r="G251" s="7">
        <f t="shared" ref="G251:L251" ca="1" si="1257">INDIRECT(ADDRESS($F251+1,G$2,,,G$1))</f>
        <v>42833</v>
      </c>
      <c r="H251" s="27">
        <f t="shared" ca="1" si="1257"/>
        <v>42855</v>
      </c>
      <c r="I251" s="9">
        <f t="shared" ca="1" si="1257"/>
        <v>7</v>
      </c>
      <c r="J251" s="9">
        <f t="shared" ca="1" si="1257"/>
        <v>2</v>
      </c>
      <c r="K251" s="28">
        <f t="shared" ca="1" si="1257"/>
        <v>42736</v>
      </c>
      <c r="L251" s="9">
        <f t="shared" ca="1" si="1257"/>
        <v>7</v>
      </c>
      <c r="M251" s="40">
        <v>38</v>
      </c>
      <c r="N251" s="9" t="str">
        <f t="shared" ref="N251:R251" ca="1" si="1258">INDIRECT(ADDRESS($M251+1,N$2,,,N$1))</f>
        <v>MADEIRA COMPANHIA DE HAMBURGERS</v>
      </c>
      <c r="O251" s="9" t="str">
        <f t="shared" ca="1" si="1258"/>
        <v>MCDH</v>
      </c>
      <c r="P251" s="9" t="str">
        <f t="shared" ca="1" si="1258"/>
        <v>PRAÇA BOCA MALDITA, 331</v>
      </c>
      <c r="Q251" s="9" t="str">
        <f t="shared" ca="1" si="1258"/>
        <v>CURITIBA</v>
      </c>
      <c r="R251" s="9" t="str">
        <f t="shared" ca="1" si="1258"/>
        <v>PR</v>
      </c>
      <c r="S251" s="40">
        <v>16</v>
      </c>
      <c r="T251" s="9" t="str">
        <f t="shared" ref="T251:Z251" ca="1" si="1259">INDIRECT(ADDRESS($S251+1,T$2,,,T$1))</f>
        <v>ESPUMANTE DEMI-SEC</v>
      </c>
      <c r="U251" s="9" t="str">
        <f t="shared" ca="1" si="1259"/>
        <v>ES_DS</v>
      </c>
      <c r="V251" s="9" t="str">
        <f t="shared" ca="1" si="1259"/>
        <v>ESPUMANTE</v>
      </c>
      <c r="W251" s="9" t="str">
        <f t="shared" ca="1" si="1259"/>
        <v>12_BTL_0,75 l</v>
      </c>
      <c r="X251" s="29">
        <f t="shared" ca="1" si="1259"/>
        <v>12</v>
      </c>
      <c r="Y251" s="30">
        <f t="shared" ca="1" si="1259"/>
        <v>223</v>
      </c>
      <c r="Z251" s="30">
        <f t="shared" ca="1" si="1259"/>
        <v>111</v>
      </c>
      <c r="AA251" s="40">
        <v>4</v>
      </c>
      <c r="AB251" s="9" t="str">
        <f t="shared" ref="AB251:AE251" ca="1" si="1260">INDIRECT(ADDRESS($AA251+1,AB$2,,,AB$1))</f>
        <v>AGUA LIMPA</v>
      </c>
      <c r="AC251" s="9" t="str">
        <f t="shared" ca="1" si="1260"/>
        <v>AL</v>
      </c>
      <c r="AD251" s="9" t="str">
        <f t="shared" ca="1" si="1260"/>
        <v>BELORIZONTE</v>
      </c>
      <c r="AE251" s="9" t="str">
        <f t="shared" ca="1" si="1260"/>
        <v>BRASIL</v>
      </c>
      <c r="AF251" s="40">
        <v>10</v>
      </c>
      <c r="AG251" s="9" t="str">
        <f t="shared" ref="AG251:AL251" ca="1" si="1261">INDIRECT(ADDRESS($AF251+1,AG$2,,,AG$1))</f>
        <v>MIGUEL FREITAS</v>
      </c>
      <c r="AH251" s="9" t="str">
        <f t="shared" ca="1" si="1261"/>
        <v>MF</v>
      </c>
      <c r="AI251" s="9">
        <f t="shared" ca="1" si="1261"/>
        <v>2201</v>
      </c>
      <c r="AJ251" s="9" t="str">
        <f t="shared" ca="1" si="1261"/>
        <v>ANTÔNIO</v>
      </c>
      <c r="AK251" s="9" t="str">
        <f t="shared" ca="1" si="1261"/>
        <v>SPAULO</v>
      </c>
      <c r="AL251" s="9" t="str">
        <f t="shared" ca="1" si="1261"/>
        <v>SPAULO</v>
      </c>
      <c r="AM251" s="52">
        <v>1</v>
      </c>
      <c r="AN251" s="41">
        <v>3.2000000000000001E-2</v>
      </c>
      <c r="AO251" s="42">
        <f t="shared" ca="1" si="24"/>
        <v>223</v>
      </c>
      <c r="AP251" s="42">
        <f t="shared" ca="1" si="25"/>
        <v>111</v>
      </c>
      <c r="AQ251" s="42">
        <f t="shared" ca="1" si="26"/>
        <v>215.864</v>
      </c>
    </row>
    <row r="252" spans="1:43" ht="14">
      <c r="A252" s="9">
        <f t="shared" si="18"/>
        <v>251</v>
      </c>
      <c r="B252" s="9">
        <v>142</v>
      </c>
      <c r="C252" s="50">
        <v>42837</v>
      </c>
      <c r="D252" s="39">
        <v>42842</v>
      </c>
      <c r="E252" s="39">
        <v>42844</v>
      </c>
      <c r="F252" s="40">
        <v>97</v>
      </c>
      <c r="G252" s="7">
        <f t="shared" ref="G252:L252" ca="1" si="1262">INDIRECT(ADDRESS($F252+1,G$2,,,G$1))</f>
        <v>42833</v>
      </c>
      <c r="H252" s="27">
        <f t="shared" ca="1" si="1262"/>
        <v>42855</v>
      </c>
      <c r="I252" s="9">
        <f t="shared" ca="1" si="1262"/>
        <v>7</v>
      </c>
      <c r="J252" s="9">
        <f t="shared" ca="1" si="1262"/>
        <v>2</v>
      </c>
      <c r="K252" s="28">
        <f t="shared" ca="1" si="1262"/>
        <v>42736</v>
      </c>
      <c r="L252" s="9">
        <f t="shared" ca="1" si="1262"/>
        <v>7</v>
      </c>
      <c r="M252" s="40">
        <v>7</v>
      </c>
      <c r="N252" s="9" t="str">
        <f t="shared" ref="N252:R252" ca="1" si="1263">INDIRECT(ADDRESS($M252+1,N$2,,,N$1))</f>
        <v>WALMART</v>
      </c>
      <c r="O252" s="9" t="str">
        <f t="shared" ca="1" si="1263"/>
        <v>WMT</v>
      </c>
      <c r="P252" s="9" t="str">
        <f t="shared" ca="1" si="1263"/>
        <v>SGAS 912 BLOCO K</v>
      </c>
      <c r="Q252" s="9" t="str">
        <f t="shared" ca="1" si="1263"/>
        <v>BRASÍLIA</v>
      </c>
      <c r="R252" s="9" t="str">
        <f t="shared" ca="1" si="1263"/>
        <v>DF</v>
      </c>
      <c r="S252" s="40">
        <v>14</v>
      </c>
      <c r="T252" s="9" t="str">
        <f t="shared" ref="T252:Z252" ca="1" si="1264">INDIRECT(ADDRESS($S252+1,T$2,,,T$1))</f>
        <v>ESPUMANTE BRUTT</v>
      </c>
      <c r="U252" s="9" t="str">
        <f t="shared" ca="1" si="1264"/>
        <v>ES_BRT</v>
      </c>
      <c r="V252" s="9" t="str">
        <f t="shared" ca="1" si="1264"/>
        <v>ESPUMANTE</v>
      </c>
      <c r="W252" s="9" t="str">
        <f t="shared" ca="1" si="1264"/>
        <v>12_BTL_0,75 l</v>
      </c>
      <c r="X252" s="29">
        <f t="shared" ca="1" si="1264"/>
        <v>12</v>
      </c>
      <c r="Y252" s="30">
        <f t="shared" ca="1" si="1264"/>
        <v>223</v>
      </c>
      <c r="Z252" s="30">
        <f t="shared" ca="1" si="1264"/>
        <v>108</v>
      </c>
      <c r="AA252" s="40">
        <v>3</v>
      </c>
      <c r="AB252" s="9" t="str">
        <f t="shared" ref="AB252:AE252" ca="1" si="1265">INDIRECT(ADDRESS($AA252+1,AB$2,,,AB$1))</f>
        <v>AGUIA</v>
      </c>
      <c r="AC252" s="9" t="str">
        <f t="shared" ca="1" si="1265"/>
        <v>AG</v>
      </c>
      <c r="AD252" s="9" t="str">
        <f t="shared" ca="1" si="1265"/>
        <v>PORTO ALEGRE</v>
      </c>
      <c r="AE252" s="9" t="str">
        <f t="shared" ca="1" si="1265"/>
        <v>BRASIL</v>
      </c>
      <c r="AF252" s="40">
        <v>10</v>
      </c>
      <c r="AG252" s="9" t="str">
        <f t="shared" ref="AG252:AL252" ca="1" si="1266">INDIRECT(ADDRESS($AF252+1,AG$2,,,AG$1))</f>
        <v>MIGUEL FREITAS</v>
      </c>
      <c r="AH252" s="9" t="str">
        <f t="shared" ca="1" si="1266"/>
        <v>MF</v>
      </c>
      <c r="AI252" s="9">
        <f t="shared" ca="1" si="1266"/>
        <v>2201</v>
      </c>
      <c r="AJ252" s="9" t="str">
        <f t="shared" ca="1" si="1266"/>
        <v>ANTÔNIO</v>
      </c>
      <c r="AK252" s="9" t="str">
        <f t="shared" ca="1" si="1266"/>
        <v>SPAULO</v>
      </c>
      <c r="AL252" s="9" t="str">
        <f t="shared" ca="1" si="1266"/>
        <v>SPAULO</v>
      </c>
      <c r="AM252" s="52">
        <v>2</v>
      </c>
      <c r="AN252" s="41">
        <v>2.1000000000000001E-2</v>
      </c>
      <c r="AO252" s="42">
        <f t="shared" ca="1" si="24"/>
        <v>446</v>
      </c>
      <c r="AP252" s="42">
        <f t="shared" ca="1" si="25"/>
        <v>216</v>
      </c>
      <c r="AQ252" s="42">
        <f t="shared" ca="1" si="26"/>
        <v>436.63400000000001</v>
      </c>
    </row>
    <row r="253" spans="1:43" ht="14">
      <c r="A253" s="9">
        <f t="shared" si="18"/>
        <v>252</v>
      </c>
      <c r="B253" s="9">
        <v>142</v>
      </c>
      <c r="C253" s="50">
        <v>42837</v>
      </c>
      <c r="D253" s="39">
        <v>42842</v>
      </c>
      <c r="E253" s="39">
        <v>42844</v>
      </c>
      <c r="F253" s="40">
        <v>97</v>
      </c>
      <c r="G253" s="7">
        <f t="shared" ref="G253:L253" ca="1" si="1267">INDIRECT(ADDRESS($F253+1,G$2,,,G$1))</f>
        <v>42833</v>
      </c>
      <c r="H253" s="27">
        <f t="shared" ca="1" si="1267"/>
        <v>42855</v>
      </c>
      <c r="I253" s="9">
        <f t="shared" ca="1" si="1267"/>
        <v>7</v>
      </c>
      <c r="J253" s="9">
        <f t="shared" ca="1" si="1267"/>
        <v>2</v>
      </c>
      <c r="K253" s="28">
        <f t="shared" ca="1" si="1267"/>
        <v>42736</v>
      </c>
      <c r="L253" s="9">
        <f t="shared" ca="1" si="1267"/>
        <v>7</v>
      </c>
      <c r="M253" s="40">
        <v>7</v>
      </c>
      <c r="N253" s="9" t="str">
        <f t="shared" ref="N253:R253" ca="1" si="1268">INDIRECT(ADDRESS($M253+1,N$2,,,N$1))</f>
        <v>WALMART</v>
      </c>
      <c r="O253" s="9" t="str">
        <f t="shared" ca="1" si="1268"/>
        <v>WMT</v>
      </c>
      <c r="P253" s="9" t="str">
        <f t="shared" ca="1" si="1268"/>
        <v>SGAS 912 BLOCO K</v>
      </c>
      <c r="Q253" s="9" t="str">
        <f t="shared" ca="1" si="1268"/>
        <v>BRASÍLIA</v>
      </c>
      <c r="R253" s="9" t="str">
        <f t="shared" ca="1" si="1268"/>
        <v>DF</v>
      </c>
      <c r="S253" s="40">
        <v>28</v>
      </c>
      <c r="T253" s="9" t="str">
        <f t="shared" ref="T253:Z253" ca="1" si="1269">INDIRECT(ADDRESS($S253+1,T$2,,,T$1))</f>
        <v>CHARDONNAY</v>
      </c>
      <c r="U253" s="9" t="str">
        <f t="shared" ca="1" si="1269"/>
        <v>CHDN_E</v>
      </c>
      <c r="V253" s="9" t="str">
        <f t="shared" ca="1" si="1269"/>
        <v>VINHO BRANCO</v>
      </c>
      <c r="W253" s="9" t="str">
        <f t="shared" ca="1" si="1269"/>
        <v>4_TPK_2,0 l</v>
      </c>
      <c r="X253" s="29">
        <f t="shared" ca="1" si="1269"/>
        <v>4</v>
      </c>
      <c r="Y253" s="30">
        <f t="shared" ca="1" si="1269"/>
        <v>131</v>
      </c>
      <c r="Z253" s="30">
        <f t="shared" ca="1" si="1269"/>
        <v>78</v>
      </c>
      <c r="AA253" s="40">
        <v>1</v>
      </c>
      <c r="AB253" s="9" t="str">
        <f t="shared" ref="AB253:AE253" ca="1" si="1270">INDIRECT(ADDRESS($AA253+1,AB$2,,,AB$1))</f>
        <v>CAMPO BELO</v>
      </c>
      <c r="AC253" s="9" t="str">
        <f t="shared" ca="1" si="1270"/>
        <v>CB</v>
      </c>
      <c r="AD253" s="9" t="str">
        <f t="shared" ca="1" si="1270"/>
        <v>SÃO PAULO</v>
      </c>
      <c r="AE253" s="9" t="str">
        <f t="shared" ca="1" si="1270"/>
        <v>BRASIL</v>
      </c>
      <c r="AF253" s="40">
        <v>8</v>
      </c>
      <c r="AG253" s="9" t="str">
        <f t="shared" ref="AG253:AL253" ca="1" si="1271">INDIRECT(ADDRESS($AF253+1,AG$2,,,AG$1))</f>
        <v>JOAQUIM DE DEUS</v>
      </c>
      <c r="AH253" s="9" t="str">
        <f t="shared" ca="1" si="1271"/>
        <v>JD</v>
      </c>
      <c r="AI253" s="9">
        <f t="shared" ca="1" si="1271"/>
        <v>2231</v>
      </c>
      <c r="AJ253" s="9" t="str">
        <f t="shared" ca="1" si="1271"/>
        <v>MENESES</v>
      </c>
      <c r="AK253" s="9" t="str">
        <f t="shared" ca="1" si="1271"/>
        <v>BSB</v>
      </c>
      <c r="AL253" s="9" t="str">
        <f t="shared" ca="1" si="1271"/>
        <v>BSB</v>
      </c>
      <c r="AM253" s="52">
        <v>3</v>
      </c>
      <c r="AN253" s="41">
        <v>0.08</v>
      </c>
      <c r="AO253" s="42">
        <f t="shared" ca="1" si="24"/>
        <v>393</v>
      </c>
      <c r="AP253" s="42">
        <f t="shared" ca="1" si="25"/>
        <v>234</v>
      </c>
      <c r="AQ253" s="42">
        <f t="shared" ca="1" si="26"/>
        <v>361.56</v>
      </c>
    </row>
    <row r="254" spans="1:43" ht="14">
      <c r="A254" s="9">
        <f t="shared" si="18"/>
        <v>253</v>
      </c>
      <c r="B254" s="9">
        <v>143</v>
      </c>
      <c r="C254" s="50">
        <v>42837</v>
      </c>
      <c r="D254" s="39">
        <v>42840</v>
      </c>
      <c r="E254" s="39">
        <v>42842</v>
      </c>
      <c r="F254" s="40">
        <v>97</v>
      </c>
      <c r="G254" s="7">
        <f t="shared" ref="G254:L254" ca="1" si="1272">INDIRECT(ADDRESS($F254+1,G$2,,,G$1))</f>
        <v>42833</v>
      </c>
      <c r="H254" s="27">
        <f t="shared" ca="1" si="1272"/>
        <v>42855</v>
      </c>
      <c r="I254" s="9">
        <f t="shared" ca="1" si="1272"/>
        <v>7</v>
      </c>
      <c r="J254" s="9">
        <f t="shared" ca="1" si="1272"/>
        <v>2</v>
      </c>
      <c r="K254" s="28">
        <f t="shared" ca="1" si="1272"/>
        <v>42736</v>
      </c>
      <c r="L254" s="9">
        <f t="shared" ca="1" si="1272"/>
        <v>7</v>
      </c>
      <c r="M254" s="40">
        <v>27</v>
      </c>
      <c r="N254" s="9" t="str">
        <f t="shared" ref="N254:R254" ca="1" si="1273">INDIRECT(ADDRESS($M254+1,N$2,,,N$1))</f>
        <v>ROMA RESTAURANTE</v>
      </c>
      <c r="O254" s="9" t="str">
        <f t="shared" ca="1" si="1273"/>
        <v>RRT</v>
      </c>
      <c r="P254" s="9" t="str">
        <f t="shared" ca="1" si="1273"/>
        <v>RUA NONA ITALIA, 44</v>
      </c>
      <c r="Q254" s="9" t="str">
        <f t="shared" ca="1" si="1273"/>
        <v>CURITIBA</v>
      </c>
      <c r="R254" s="9" t="str">
        <f t="shared" ca="1" si="1273"/>
        <v>PR</v>
      </c>
      <c r="S254" s="40">
        <v>5</v>
      </c>
      <c r="T254" s="9" t="str">
        <f t="shared" ref="T254:Z254" ca="1" si="1274">INDIRECT(ADDRESS($S254+1,T$2,,,T$1))</f>
        <v>CARMENERE RESERVA</v>
      </c>
      <c r="U254" s="9" t="str">
        <f t="shared" ca="1" si="1274"/>
        <v>CRMN_RS</v>
      </c>
      <c r="V254" s="9" t="str">
        <f t="shared" ca="1" si="1274"/>
        <v>VINHO TINTO</v>
      </c>
      <c r="W254" s="9" t="str">
        <f t="shared" ca="1" si="1274"/>
        <v>12_BTL_0,75 l</v>
      </c>
      <c r="X254" s="29">
        <f t="shared" ca="1" si="1274"/>
        <v>12</v>
      </c>
      <c r="Y254" s="30">
        <f t="shared" ca="1" si="1274"/>
        <v>198</v>
      </c>
      <c r="Z254" s="30">
        <f t="shared" ca="1" si="1274"/>
        <v>110</v>
      </c>
      <c r="AA254" s="40">
        <v>6</v>
      </c>
      <c r="AB254" s="9" t="str">
        <f t="shared" ref="AB254:AE254" ca="1" si="1275">INDIRECT(ADDRESS($AA254+1,AB$2,,,AB$1))</f>
        <v>CENTRO NORTE</v>
      </c>
      <c r="AC254" s="9" t="str">
        <f t="shared" ca="1" si="1275"/>
        <v>CN</v>
      </c>
      <c r="AD254" s="9" t="str">
        <f t="shared" ca="1" si="1275"/>
        <v>GOIANIA</v>
      </c>
      <c r="AE254" s="9" t="str">
        <f t="shared" ca="1" si="1275"/>
        <v>BRASIL</v>
      </c>
      <c r="AF254" s="40">
        <v>11</v>
      </c>
      <c r="AG254" s="9" t="str">
        <f t="shared" ref="AG254:AL254" ca="1" si="1276">INDIRECT(ADDRESS($AF254+1,AG$2,,,AG$1))</f>
        <v>DEBORA CALIXTO</v>
      </c>
      <c r="AH254" s="9" t="str">
        <f t="shared" ca="1" si="1276"/>
        <v>DC</v>
      </c>
      <c r="AI254" s="9">
        <f t="shared" ca="1" si="1276"/>
        <v>2188</v>
      </c>
      <c r="AJ254" s="9" t="str">
        <f t="shared" ca="1" si="1276"/>
        <v>ANTÔNIO</v>
      </c>
      <c r="AK254" s="9" t="str">
        <f t="shared" ca="1" si="1276"/>
        <v>SPAULO</v>
      </c>
      <c r="AL254" s="9" t="str">
        <f t="shared" ca="1" si="1276"/>
        <v>SPAULO</v>
      </c>
      <c r="AM254" s="52">
        <v>2</v>
      </c>
      <c r="AN254" s="41">
        <v>6.9999999999999993E-3</v>
      </c>
      <c r="AO254" s="42">
        <f t="shared" ca="1" si="24"/>
        <v>396</v>
      </c>
      <c r="AP254" s="42">
        <f t="shared" ca="1" si="25"/>
        <v>220</v>
      </c>
      <c r="AQ254" s="42">
        <f t="shared" ca="1" si="26"/>
        <v>393.22800000000001</v>
      </c>
    </row>
    <row r="255" spans="1:43" ht="14">
      <c r="A255" s="9">
        <f t="shared" si="18"/>
        <v>254</v>
      </c>
      <c r="B255" s="9">
        <v>144</v>
      </c>
      <c r="C255" s="50">
        <v>42834</v>
      </c>
      <c r="D255" s="39">
        <v>42840</v>
      </c>
      <c r="E255" s="39">
        <v>42838</v>
      </c>
      <c r="F255" s="40">
        <v>98</v>
      </c>
      <c r="G255" s="7">
        <f t="shared" ref="G255:L255" ca="1" si="1277">INDIRECT(ADDRESS($F255+1,G$2,,,G$1))</f>
        <v>42834</v>
      </c>
      <c r="H255" s="27">
        <f t="shared" ca="1" si="1277"/>
        <v>42855</v>
      </c>
      <c r="I255" s="9">
        <f t="shared" ca="1" si="1277"/>
        <v>1</v>
      </c>
      <c r="J255" s="9">
        <f t="shared" ca="1" si="1277"/>
        <v>2</v>
      </c>
      <c r="K255" s="28">
        <f t="shared" ca="1" si="1277"/>
        <v>42736</v>
      </c>
      <c r="L255" s="9">
        <f t="shared" ca="1" si="1277"/>
        <v>1</v>
      </c>
      <c r="M255" s="40">
        <v>4</v>
      </c>
      <c r="N255" s="9" t="str">
        <f t="shared" ref="N255:R255" ca="1" si="1278">INDIRECT(ADDRESS($M255+1,N$2,,,N$1))</f>
        <v>MINI BOX</v>
      </c>
      <c r="O255" s="9" t="str">
        <f t="shared" ca="1" si="1278"/>
        <v>MBX</v>
      </c>
      <c r="P255" s="9" t="str">
        <f t="shared" ca="1" si="1278"/>
        <v>AV. JARDIN DO EDEN, 33</v>
      </c>
      <c r="Q255" s="9" t="str">
        <f t="shared" ca="1" si="1278"/>
        <v>SÃO PAULO</v>
      </c>
      <c r="R255" s="9" t="str">
        <f t="shared" ca="1" si="1278"/>
        <v>SP</v>
      </c>
      <c r="S255" s="40">
        <v>14</v>
      </c>
      <c r="T255" s="9" t="str">
        <f t="shared" ref="T255:Z255" ca="1" si="1279">INDIRECT(ADDRESS($S255+1,T$2,,,T$1))</f>
        <v>ESPUMANTE BRUTT</v>
      </c>
      <c r="U255" s="9" t="str">
        <f t="shared" ca="1" si="1279"/>
        <v>ES_BRT</v>
      </c>
      <c r="V255" s="9" t="str">
        <f t="shared" ca="1" si="1279"/>
        <v>ESPUMANTE</v>
      </c>
      <c r="W255" s="9" t="str">
        <f t="shared" ca="1" si="1279"/>
        <v>12_BTL_0,75 l</v>
      </c>
      <c r="X255" s="29">
        <f t="shared" ca="1" si="1279"/>
        <v>12</v>
      </c>
      <c r="Y255" s="30">
        <f t="shared" ca="1" si="1279"/>
        <v>223</v>
      </c>
      <c r="Z255" s="30">
        <f t="shared" ca="1" si="1279"/>
        <v>108</v>
      </c>
      <c r="AA255" s="40">
        <v>6</v>
      </c>
      <c r="AB255" s="9" t="str">
        <f t="shared" ref="AB255:AE255" ca="1" si="1280">INDIRECT(ADDRESS($AA255+1,AB$2,,,AB$1))</f>
        <v>CENTRO NORTE</v>
      </c>
      <c r="AC255" s="9" t="str">
        <f t="shared" ca="1" si="1280"/>
        <v>CN</v>
      </c>
      <c r="AD255" s="9" t="str">
        <f t="shared" ca="1" si="1280"/>
        <v>GOIANIA</v>
      </c>
      <c r="AE255" s="9" t="str">
        <f t="shared" ca="1" si="1280"/>
        <v>BRASIL</v>
      </c>
      <c r="AF255" s="40">
        <v>11</v>
      </c>
      <c r="AG255" s="9" t="str">
        <f t="shared" ref="AG255:AL255" ca="1" si="1281">INDIRECT(ADDRESS($AF255+1,AG$2,,,AG$1))</f>
        <v>DEBORA CALIXTO</v>
      </c>
      <c r="AH255" s="9" t="str">
        <f t="shared" ca="1" si="1281"/>
        <v>DC</v>
      </c>
      <c r="AI255" s="9">
        <f t="shared" ca="1" si="1281"/>
        <v>2188</v>
      </c>
      <c r="AJ255" s="9" t="str">
        <f t="shared" ca="1" si="1281"/>
        <v>ANTÔNIO</v>
      </c>
      <c r="AK255" s="9" t="str">
        <f t="shared" ca="1" si="1281"/>
        <v>SPAULO</v>
      </c>
      <c r="AL255" s="9" t="str">
        <f t="shared" ca="1" si="1281"/>
        <v>SPAULO</v>
      </c>
      <c r="AM255" s="52">
        <v>2</v>
      </c>
      <c r="AN255" s="41">
        <v>0.10099999999999999</v>
      </c>
      <c r="AO255" s="42">
        <f t="shared" ca="1" si="24"/>
        <v>446</v>
      </c>
      <c r="AP255" s="42">
        <f t="shared" ca="1" si="25"/>
        <v>216</v>
      </c>
      <c r="AQ255" s="42">
        <f t="shared" ca="1" si="26"/>
        <v>400.95400000000001</v>
      </c>
    </row>
    <row r="256" spans="1:43" ht="14">
      <c r="A256" s="9">
        <f t="shared" si="18"/>
        <v>255</v>
      </c>
      <c r="B256" s="9">
        <v>144</v>
      </c>
      <c r="C256" s="50">
        <v>42834</v>
      </c>
      <c r="D256" s="39">
        <v>42840</v>
      </c>
      <c r="E256" s="39">
        <v>42838</v>
      </c>
      <c r="F256" s="40">
        <v>98</v>
      </c>
      <c r="G256" s="7">
        <f t="shared" ref="G256:L256" ca="1" si="1282">INDIRECT(ADDRESS($F256+1,G$2,,,G$1))</f>
        <v>42834</v>
      </c>
      <c r="H256" s="27">
        <f t="shared" ca="1" si="1282"/>
        <v>42855</v>
      </c>
      <c r="I256" s="9">
        <f t="shared" ca="1" si="1282"/>
        <v>1</v>
      </c>
      <c r="J256" s="9">
        <f t="shared" ca="1" si="1282"/>
        <v>2</v>
      </c>
      <c r="K256" s="28">
        <f t="shared" ca="1" si="1282"/>
        <v>42736</v>
      </c>
      <c r="L256" s="9">
        <f t="shared" ca="1" si="1282"/>
        <v>1</v>
      </c>
      <c r="M256" s="40">
        <v>4</v>
      </c>
      <c r="N256" s="9" t="str">
        <f t="shared" ref="N256:R256" ca="1" si="1283">INDIRECT(ADDRESS($M256+1,N$2,,,N$1))</f>
        <v>MINI BOX</v>
      </c>
      <c r="O256" s="9" t="str">
        <f t="shared" ca="1" si="1283"/>
        <v>MBX</v>
      </c>
      <c r="P256" s="9" t="str">
        <f t="shared" ca="1" si="1283"/>
        <v>AV. JARDIN DO EDEN, 33</v>
      </c>
      <c r="Q256" s="9" t="str">
        <f t="shared" ca="1" si="1283"/>
        <v>SÃO PAULO</v>
      </c>
      <c r="R256" s="9" t="str">
        <f t="shared" ca="1" si="1283"/>
        <v>SP</v>
      </c>
      <c r="S256" s="40">
        <v>13</v>
      </c>
      <c r="T256" s="9" t="str">
        <f t="shared" ref="T256:Z256" ca="1" si="1284">INDIRECT(ADDRESS($S256+1,T$2,,,T$1))</f>
        <v>CHARDONNAY RESERVA</v>
      </c>
      <c r="U256" s="9" t="str">
        <f t="shared" ca="1" si="1284"/>
        <v>CHDN_RS</v>
      </c>
      <c r="V256" s="9" t="str">
        <f t="shared" ca="1" si="1284"/>
        <v>VINHO BRANCO</v>
      </c>
      <c r="W256" s="9" t="str">
        <f t="shared" ca="1" si="1284"/>
        <v>12_BTL_0,75 l</v>
      </c>
      <c r="X256" s="29">
        <f t="shared" ca="1" si="1284"/>
        <v>12</v>
      </c>
      <c r="Y256" s="30">
        <f t="shared" ca="1" si="1284"/>
        <v>198</v>
      </c>
      <c r="Z256" s="30">
        <f t="shared" ca="1" si="1284"/>
        <v>99</v>
      </c>
      <c r="AA256" s="40">
        <v>3</v>
      </c>
      <c r="AB256" s="9" t="str">
        <f t="shared" ref="AB256:AE256" ca="1" si="1285">INDIRECT(ADDRESS($AA256+1,AB$2,,,AB$1))</f>
        <v>AGUIA</v>
      </c>
      <c r="AC256" s="9" t="str">
        <f t="shared" ca="1" si="1285"/>
        <v>AG</v>
      </c>
      <c r="AD256" s="9" t="str">
        <f t="shared" ca="1" si="1285"/>
        <v>PORTO ALEGRE</v>
      </c>
      <c r="AE256" s="9" t="str">
        <f t="shared" ca="1" si="1285"/>
        <v>BRASIL</v>
      </c>
      <c r="AF256" s="40">
        <v>11</v>
      </c>
      <c r="AG256" s="9" t="str">
        <f t="shared" ref="AG256:AL256" ca="1" si="1286">INDIRECT(ADDRESS($AF256+1,AG$2,,,AG$1))</f>
        <v>DEBORA CALIXTO</v>
      </c>
      <c r="AH256" s="9" t="str">
        <f t="shared" ca="1" si="1286"/>
        <v>DC</v>
      </c>
      <c r="AI256" s="9">
        <f t="shared" ca="1" si="1286"/>
        <v>2188</v>
      </c>
      <c r="AJ256" s="9" t="str">
        <f t="shared" ca="1" si="1286"/>
        <v>ANTÔNIO</v>
      </c>
      <c r="AK256" s="9" t="str">
        <f t="shared" ca="1" si="1286"/>
        <v>SPAULO</v>
      </c>
      <c r="AL256" s="9" t="str">
        <f t="shared" ca="1" si="1286"/>
        <v>SPAULO</v>
      </c>
      <c r="AM256" s="52">
        <v>2</v>
      </c>
      <c r="AN256" s="41">
        <v>3.1E-2</v>
      </c>
      <c r="AO256" s="42">
        <f t="shared" ca="1" si="24"/>
        <v>396</v>
      </c>
      <c r="AP256" s="42">
        <f t="shared" ca="1" si="25"/>
        <v>198</v>
      </c>
      <c r="AQ256" s="42">
        <f t="shared" ca="1" si="26"/>
        <v>383.72399999999999</v>
      </c>
    </row>
    <row r="257" spans="1:43" ht="14">
      <c r="A257" s="9">
        <f t="shared" si="18"/>
        <v>256</v>
      </c>
      <c r="B257" s="9">
        <v>145</v>
      </c>
      <c r="C257" s="50">
        <v>42836</v>
      </c>
      <c r="D257" s="39">
        <v>42839</v>
      </c>
      <c r="E257" s="39">
        <v>42838</v>
      </c>
      <c r="F257" s="40">
        <v>98</v>
      </c>
      <c r="G257" s="7">
        <f t="shared" ref="G257:L257" ca="1" si="1287">INDIRECT(ADDRESS($F257+1,G$2,,,G$1))</f>
        <v>42834</v>
      </c>
      <c r="H257" s="27">
        <f t="shared" ca="1" si="1287"/>
        <v>42855</v>
      </c>
      <c r="I257" s="9">
        <f t="shared" ca="1" si="1287"/>
        <v>1</v>
      </c>
      <c r="J257" s="9">
        <f t="shared" ca="1" si="1287"/>
        <v>2</v>
      </c>
      <c r="K257" s="28">
        <f t="shared" ca="1" si="1287"/>
        <v>42736</v>
      </c>
      <c r="L257" s="9">
        <f t="shared" ca="1" si="1287"/>
        <v>1</v>
      </c>
      <c r="M257" s="40">
        <v>14</v>
      </c>
      <c r="N257" s="9" t="str">
        <f t="shared" ref="N257:R257" ca="1" si="1288">INDIRECT(ADDRESS($M257+1,N$2,,,N$1))</f>
        <v xml:space="preserve">OUTBACK </v>
      </c>
      <c r="O257" s="9" t="str">
        <f t="shared" ca="1" si="1288"/>
        <v>OBK</v>
      </c>
      <c r="P257" s="9" t="str">
        <f t="shared" ca="1" si="1288"/>
        <v>ZONA INDUSTRIAL, 335</v>
      </c>
      <c r="Q257" s="9" t="str">
        <f t="shared" ca="1" si="1288"/>
        <v>SÃO PAULO</v>
      </c>
      <c r="R257" s="9" t="str">
        <f t="shared" ca="1" si="1288"/>
        <v>SP</v>
      </c>
      <c r="S257" s="40">
        <v>28</v>
      </c>
      <c r="T257" s="9" t="str">
        <f t="shared" ref="T257:Z257" ca="1" si="1289">INDIRECT(ADDRESS($S257+1,T$2,,,T$1))</f>
        <v>CHARDONNAY</v>
      </c>
      <c r="U257" s="9" t="str">
        <f t="shared" ca="1" si="1289"/>
        <v>CHDN_E</v>
      </c>
      <c r="V257" s="9" t="str">
        <f t="shared" ca="1" si="1289"/>
        <v>VINHO BRANCO</v>
      </c>
      <c r="W257" s="9" t="str">
        <f t="shared" ca="1" si="1289"/>
        <v>4_TPK_2,0 l</v>
      </c>
      <c r="X257" s="29">
        <f t="shared" ca="1" si="1289"/>
        <v>4</v>
      </c>
      <c r="Y257" s="30">
        <f t="shared" ca="1" si="1289"/>
        <v>131</v>
      </c>
      <c r="Z257" s="30">
        <f t="shared" ca="1" si="1289"/>
        <v>78</v>
      </c>
      <c r="AA257" s="40">
        <v>6</v>
      </c>
      <c r="AB257" s="9" t="str">
        <f t="shared" ref="AB257:AE257" ca="1" si="1290">INDIRECT(ADDRESS($AA257+1,AB$2,,,AB$1))</f>
        <v>CENTRO NORTE</v>
      </c>
      <c r="AC257" s="9" t="str">
        <f t="shared" ca="1" si="1290"/>
        <v>CN</v>
      </c>
      <c r="AD257" s="9" t="str">
        <f t="shared" ca="1" si="1290"/>
        <v>GOIANIA</v>
      </c>
      <c r="AE257" s="9" t="str">
        <f t="shared" ca="1" si="1290"/>
        <v>BRASIL</v>
      </c>
      <c r="AF257" s="40">
        <v>11</v>
      </c>
      <c r="AG257" s="9" t="str">
        <f t="shared" ref="AG257:AL257" ca="1" si="1291">INDIRECT(ADDRESS($AF257+1,AG$2,,,AG$1))</f>
        <v>DEBORA CALIXTO</v>
      </c>
      <c r="AH257" s="9" t="str">
        <f t="shared" ca="1" si="1291"/>
        <v>DC</v>
      </c>
      <c r="AI257" s="9">
        <f t="shared" ca="1" si="1291"/>
        <v>2188</v>
      </c>
      <c r="AJ257" s="9" t="str">
        <f t="shared" ca="1" si="1291"/>
        <v>ANTÔNIO</v>
      </c>
      <c r="AK257" s="9" t="str">
        <f t="shared" ca="1" si="1291"/>
        <v>SPAULO</v>
      </c>
      <c r="AL257" s="9" t="str">
        <f t="shared" ca="1" si="1291"/>
        <v>SPAULO</v>
      </c>
      <c r="AM257" s="52">
        <v>3</v>
      </c>
      <c r="AN257" s="41">
        <v>8.900000000000001E-2</v>
      </c>
      <c r="AO257" s="42">
        <f t="shared" ca="1" si="24"/>
        <v>393</v>
      </c>
      <c r="AP257" s="42">
        <f t="shared" ca="1" si="25"/>
        <v>234</v>
      </c>
      <c r="AQ257" s="42">
        <f t="shared" ca="1" si="26"/>
        <v>358.02300000000002</v>
      </c>
    </row>
    <row r="258" spans="1:43" ht="14">
      <c r="A258" s="9">
        <f t="shared" si="18"/>
        <v>257</v>
      </c>
      <c r="B258" s="9">
        <v>145</v>
      </c>
      <c r="C258" s="50">
        <v>42836</v>
      </c>
      <c r="D258" s="39">
        <v>42839</v>
      </c>
      <c r="E258" s="39">
        <v>42838</v>
      </c>
      <c r="F258" s="40">
        <v>98</v>
      </c>
      <c r="G258" s="7">
        <f t="shared" ref="G258:L258" ca="1" si="1292">INDIRECT(ADDRESS($F258+1,G$2,,,G$1))</f>
        <v>42834</v>
      </c>
      <c r="H258" s="27">
        <f t="shared" ca="1" si="1292"/>
        <v>42855</v>
      </c>
      <c r="I258" s="9">
        <f t="shared" ca="1" si="1292"/>
        <v>1</v>
      </c>
      <c r="J258" s="9">
        <f t="shared" ca="1" si="1292"/>
        <v>2</v>
      </c>
      <c r="K258" s="28">
        <f t="shared" ca="1" si="1292"/>
        <v>42736</v>
      </c>
      <c r="L258" s="9">
        <f t="shared" ca="1" si="1292"/>
        <v>1</v>
      </c>
      <c r="M258" s="40">
        <v>14</v>
      </c>
      <c r="N258" s="9" t="str">
        <f t="shared" ref="N258:R258" ca="1" si="1293">INDIRECT(ADDRESS($M258+1,N$2,,,N$1))</f>
        <v xml:space="preserve">OUTBACK </v>
      </c>
      <c r="O258" s="9" t="str">
        <f t="shared" ca="1" si="1293"/>
        <v>OBK</v>
      </c>
      <c r="P258" s="9" t="str">
        <f t="shared" ca="1" si="1293"/>
        <v>ZONA INDUSTRIAL, 335</v>
      </c>
      <c r="Q258" s="9" t="str">
        <f t="shared" ca="1" si="1293"/>
        <v>SÃO PAULO</v>
      </c>
      <c r="R258" s="9" t="str">
        <f t="shared" ca="1" si="1293"/>
        <v>SP</v>
      </c>
      <c r="S258" s="40">
        <v>5</v>
      </c>
      <c r="T258" s="9" t="str">
        <f t="shared" ref="T258:Z258" ca="1" si="1294">INDIRECT(ADDRESS($S258+1,T$2,,,T$1))</f>
        <v>CARMENERE RESERVA</v>
      </c>
      <c r="U258" s="9" t="str">
        <f t="shared" ca="1" si="1294"/>
        <v>CRMN_RS</v>
      </c>
      <c r="V258" s="9" t="str">
        <f t="shared" ca="1" si="1294"/>
        <v>VINHO TINTO</v>
      </c>
      <c r="W258" s="9" t="str">
        <f t="shared" ca="1" si="1294"/>
        <v>12_BTL_0,75 l</v>
      </c>
      <c r="X258" s="29">
        <f t="shared" ca="1" si="1294"/>
        <v>12</v>
      </c>
      <c r="Y258" s="30">
        <f t="shared" ca="1" si="1294"/>
        <v>198</v>
      </c>
      <c r="Z258" s="30">
        <f t="shared" ca="1" si="1294"/>
        <v>110</v>
      </c>
      <c r="AA258" s="40">
        <v>3</v>
      </c>
      <c r="AB258" s="9" t="str">
        <f t="shared" ref="AB258:AE258" ca="1" si="1295">INDIRECT(ADDRESS($AA258+1,AB$2,,,AB$1))</f>
        <v>AGUIA</v>
      </c>
      <c r="AC258" s="9" t="str">
        <f t="shared" ca="1" si="1295"/>
        <v>AG</v>
      </c>
      <c r="AD258" s="9" t="str">
        <f t="shared" ca="1" si="1295"/>
        <v>PORTO ALEGRE</v>
      </c>
      <c r="AE258" s="9" t="str">
        <f t="shared" ca="1" si="1295"/>
        <v>BRASIL</v>
      </c>
      <c r="AF258" s="40">
        <v>7</v>
      </c>
      <c r="AG258" s="9" t="str">
        <f t="shared" ref="AG258:AL258" ca="1" si="1296">INDIRECT(ADDRESS($AF258+1,AG$2,,,AG$1))</f>
        <v>SILAS MALAFAIA</v>
      </c>
      <c r="AH258" s="9" t="str">
        <f t="shared" ca="1" si="1296"/>
        <v>SM</v>
      </c>
      <c r="AI258" s="9">
        <f t="shared" ca="1" si="1296"/>
        <v>2243</v>
      </c>
      <c r="AJ258" s="9" t="str">
        <f t="shared" ca="1" si="1296"/>
        <v>MENESES</v>
      </c>
      <c r="AK258" s="9" t="str">
        <f t="shared" ca="1" si="1296"/>
        <v>BSB</v>
      </c>
      <c r="AL258" s="9" t="str">
        <f t="shared" ca="1" si="1296"/>
        <v>BSB</v>
      </c>
      <c r="AM258" s="52">
        <v>2</v>
      </c>
      <c r="AN258" s="41">
        <v>0</v>
      </c>
      <c r="AO258" s="42">
        <f t="shared" ca="1" si="24"/>
        <v>396</v>
      </c>
      <c r="AP258" s="42">
        <f t="shared" ca="1" si="25"/>
        <v>220</v>
      </c>
      <c r="AQ258" s="42">
        <f t="shared" ca="1" si="26"/>
        <v>396</v>
      </c>
    </row>
    <row r="259" spans="1:43" ht="14">
      <c r="A259" s="9">
        <f t="shared" si="18"/>
        <v>258</v>
      </c>
      <c r="B259" s="9">
        <v>146</v>
      </c>
      <c r="C259" s="50">
        <v>42837</v>
      </c>
      <c r="D259" s="39">
        <v>42840</v>
      </c>
      <c r="E259" s="39">
        <v>42842</v>
      </c>
      <c r="F259" s="40">
        <v>99</v>
      </c>
      <c r="G259" s="7">
        <f t="shared" ref="G259:L259" ca="1" si="1297">INDIRECT(ADDRESS($F259+1,G$2,,,G$1))</f>
        <v>42835</v>
      </c>
      <c r="H259" s="27">
        <f t="shared" ca="1" si="1297"/>
        <v>42855</v>
      </c>
      <c r="I259" s="9">
        <f t="shared" ca="1" si="1297"/>
        <v>2</v>
      </c>
      <c r="J259" s="9">
        <f t="shared" ca="1" si="1297"/>
        <v>2</v>
      </c>
      <c r="K259" s="28">
        <f t="shared" ca="1" si="1297"/>
        <v>42736</v>
      </c>
      <c r="L259" s="9">
        <f t="shared" ca="1" si="1297"/>
        <v>2</v>
      </c>
      <c r="M259" s="40">
        <v>32</v>
      </c>
      <c r="N259" s="9" t="str">
        <f t="shared" ref="N259:R259" ca="1" si="1298">INDIRECT(ADDRESS($M259+1,N$2,,,N$1))</f>
        <v>VECHIA ITALIA RISTORANTE</v>
      </c>
      <c r="O259" s="9" t="str">
        <f t="shared" ca="1" si="1298"/>
        <v>VIR</v>
      </c>
      <c r="P259" s="9" t="str">
        <f t="shared" ca="1" si="1298"/>
        <v>AV. BERRINI, 334</v>
      </c>
      <c r="Q259" s="9" t="str">
        <f t="shared" ca="1" si="1298"/>
        <v>SÃO PAULO</v>
      </c>
      <c r="R259" s="9" t="str">
        <f t="shared" ca="1" si="1298"/>
        <v>SP</v>
      </c>
      <c r="S259" s="40">
        <v>4</v>
      </c>
      <c r="T259" s="9" t="str">
        <f t="shared" ref="T259:Z259" ca="1" si="1299">INDIRECT(ADDRESS($S259+1,T$2,,,T$1))</f>
        <v>CARMENERE</v>
      </c>
      <c r="U259" s="9" t="str">
        <f t="shared" ca="1" si="1299"/>
        <v>CRMN</v>
      </c>
      <c r="V259" s="9" t="str">
        <f t="shared" ca="1" si="1299"/>
        <v>VINHO TINTO</v>
      </c>
      <c r="W259" s="9" t="str">
        <f t="shared" ca="1" si="1299"/>
        <v>12_BTL_0,75 l</v>
      </c>
      <c r="X259" s="29">
        <f t="shared" ca="1" si="1299"/>
        <v>12</v>
      </c>
      <c r="Y259" s="30">
        <f t="shared" ca="1" si="1299"/>
        <v>150</v>
      </c>
      <c r="Z259" s="30">
        <f t="shared" ca="1" si="1299"/>
        <v>98</v>
      </c>
      <c r="AA259" s="40">
        <v>3</v>
      </c>
      <c r="AB259" s="9" t="str">
        <f t="shared" ref="AB259:AE259" ca="1" si="1300">INDIRECT(ADDRESS($AA259+1,AB$2,,,AB$1))</f>
        <v>AGUIA</v>
      </c>
      <c r="AC259" s="9" t="str">
        <f t="shared" ca="1" si="1300"/>
        <v>AG</v>
      </c>
      <c r="AD259" s="9" t="str">
        <f t="shared" ca="1" si="1300"/>
        <v>PORTO ALEGRE</v>
      </c>
      <c r="AE259" s="9" t="str">
        <f t="shared" ca="1" si="1300"/>
        <v>BRASIL</v>
      </c>
      <c r="AF259" s="40">
        <v>7</v>
      </c>
      <c r="AG259" s="9" t="str">
        <f t="shared" ref="AG259:AL259" ca="1" si="1301">INDIRECT(ADDRESS($AF259+1,AG$2,,,AG$1))</f>
        <v>SILAS MALAFAIA</v>
      </c>
      <c r="AH259" s="9" t="str">
        <f t="shared" ca="1" si="1301"/>
        <v>SM</v>
      </c>
      <c r="AI259" s="9">
        <f t="shared" ca="1" si="1301"/>
        <v>2243</v>
      </c>
      <c r="AJ259" s="9" t="str">
        <f t="shared" ca="1" si="1301"/>
        <v>MENESES</v>
      </c>
      <c r="AK259" s="9" t="str">
        <f t="shared" ca="1" si="1301"/>
        <v>BSB</v>
      </c>
      <c r="AL259" s="9" t="str">
        <f t="shared" ca="1" si="1301"/>
        <v>BSB</v>
      </c>
      <c r="AM259" s="52">
        <v>2</v>
      </c>
      <c r="AN259" s="41">
        <v>0</v>
      </c>
      <c r="AO259" s="42">
        <f t="shared" ca="1" si="24"/>
        <v>300</v>
      </c>
      <c r="AP259" s="42">
        <f t="shared" ca="1" si="25"/>
        <v>196</v>
      </c>
      <c r="AQ259" s="42">
        <f t="shared" ca="1" si="26"/>
        <v>300</v>
      </c>
    </row>
    <row r="260" spans="1:43" ht="14">
      <c r="A260" s="9">
        <f t="shared" si="18"/>
        <v>259</v>
      </c>
      <c r="B260" s="9">
        <v>146</v>
      </c>
      <c r="C260" s="50">
        <v>42837</v>
      </c>
      <c r="D260" s="39">
        <v>42840</v>
      </c>
      <c r="E260" s="39">
        <v>42842</v>
      </c>
      <c r="F260" s="40">
        <v>99</v>
      </c>
      <c r="G260" s="7">
        <f t="shared" ref="G260:L260" ca="1" si="1302">INDIRECT(ADDRESS($F260+1,G$2,,,G$1))</f>
        <v>42835</v>
      </c>
      <c r="H260" s="27">
        <f t="shared" ca="1" si="1302"/>
        <v>42855</v>
      </c>
      <c r="I260" s="9">
        <f t="shared" ca="1" si="1302"/>
        <v>2</v>
      </c>
      <c r="J260" s="9">
        <f t="shared" ca="1" si="1302"/>
        <v>2</v>
      </c>
      <c r="K260" s="28">
        <f t="shared" ca="1" si="1302"/>
        <v>42736</v>
      </c>
      <c r="L260" s="9">
        <f t="shared" ca="1" si="1302"/>
        <v>2</v>
      </c>
      <c r="M260" s="40">
        <v>32</v>
      </c>
      <c r="N260" s="9" t="str">
        <f t="shared" ref="N260:R260" ca="1" si="1303">INDIRECT(ADDRESS($M260+1,N$2,,,N$1))</f>
        <v>VECHIA ITALIA RISTORANTE</v>
      </c>
      <c r="O260" s="9" t="str">
        <f t="shared" ca="1" si="1303"/>
        <v>VIR</v>
      </c>
      <c r="P260" s="9" t="str">
        <f t="shared" ca="1" si="1303"/>
        <v>AV. BERRINI, 334</v>
      </c>
      <c r="Q260" s="9" t="str">
        <f t="shared" ca="1" si="1303"/>
        <v>SÃO PAULO</v>
      </c>
      <c r="R260" s="9" t="str">
        <f t="shared" ca="1" si="1303"/>
        <v>SP</v>
      </c>
      <c r="S260" s="40">
        <v>18</v>
      </c>
      <c r="T260" s="9" t="str">
        <f t="shared" ref="T260:Z260" ca="1" si="1304">INDIRECT(ADDRESS($S260+1,T$2,,,T$1))</f>
        <v>ESPUMANTE ROSE</v>
      </c>
      <c r="U260" s="9" t="str">
        <f t="shared" ca="1" si="1304"/>
        <v>ES_RSE</v>
      </c>
      <c r="V260" s="9" t="str">
        <f t="shared" ca="1" si="1304"/>
        <v>ESPUMANTE</v>
      </c>
      <c r="W260" s="9" t="str">
        <f t="shared" ca="1" si="1304"/>
        <v>12_BTL_0,75 l</v>
      </c>
      <c r="X260" s="29">
        <f t="shared" ca="1" si="1304"/>
        <v>12</v>
      </c>
      <c r="Y260" s="30">
        <f t="shared" ca="1" si="1304"/>
        <v>223</v>
      </c>
      <c r="Z260" s="30">
        <f t="shared" ca="1" si="1304"/>
        <v>114</v>
      </c>
      <c r="AA260" s="40">
        <v>1</v>
      </c>
      <c r="AB260" s="9" t="str">
        <f t="shared" ref="AB260:AE260" ca="1" si="1305">INDIRECT(ADDRESS($AA260+1,AB$2,,,AB$1))</f>
        <v>CAMPO BELO</v>
      </c>
      <c r="AC260" s="9" t="str">
        <f t="shared" ca="1" si="1305"/>
        <v>CB</v>
      </c>
      <c r="AD260" s="9" t="str">
        <f t="shared" ca="1" si="1305"/>
        <v>SÃO PAULO</v>
      </c>
      <c r="AE260" s="9" t="str">
        <f t="shared" ca="1" si="1305"/>
        <v>BRASIL</v>
      </c>
      <c r="AF260" s="40">
        <v>7</v>
      </c>
      <c r="AG260" s="9" t="str">
        <f t="shared" ref="AG260:AL260" ca="1" si="1306">INDIRECT(ADDRESS($AF260+1,AG$2,,,AG$1))</f>
        <v>SILAS MALAFAIA</v>
      </c>
      <c r="AH260" s="9" t="str">
        <f t="shared" ca="1" si="1306"/>
        <v>SM</v>
      </c>
      <c r="AI260" s="9">
        <f t="shared" ca="1" si="1306"/>
        <v>2243</v>
      </c>
      <c r="AJ260" s="9" t="str">
        <f t="shared" ca="1" si="1306"/>
        <v>MENESES</v>
      </c>
      <c r="AK260" s="9" t="str">
        <f t="shared" ca="1" si="1306"/>
        <v>BSB</v>
      </c>
      <c r="AL260" s="9" t="str">
        <f t="shared" ca="1" si="1306"/>
        <v>BSB</v>
      </c>
      <c r="AM260" s="52">
        <v>1</v>
      </c>
      <c r="AN260" s="41">
        <v>5.0000000000000001E-3</v>
      </c>
      <c r="AO260" s="42">
        <f t="shared" ca="1" si="24"/>
        <v>223</v>
      </c>
      <c r="AP260" s="42">
        <f t="shared" ca="1" si="25"/>
        <v>114</v>
      </c>
      <c r="AQ260" s="42">
        <f t="shared" ca="1" si="26"/>
        <v>221.88499999999999</v>
      </c>
    </row>
    <row r="261" spans="1:43" ht="14">
      <c r="A261" s="9">
        <f t="shared" si="18"/>
        <v>260</v>
      </c>
      <c r="B261" s="9">
        <v>146</v>
      </c>
      <c r="C261" s="50">
        <v>42837</v>
      </c>
      <c r="D261" s="39">
        <v>42840</v>
      </c>
      <c r="E261" s="39">
        <v>42842</v>
      </c>
      <c r="F261" s="40">
        <v>99</v>
      </c>
      <c r="G261" s="7">
        <f t="shared" ref="G261:L261" ca="1" si="1307">INDIRECT(ADDRESS($F261+1,G$2,,,G$1))</f>
        <v>42835</v>
      </c>
      <c r="H261" s="27">
        <f t="shared" ca="1" si="1307"/>
        <v>42855</v>
      </c>
      <c r="I261" s="9">
        <f t="shared" ca="1" si="1307"/>
        <v>2</v>
      </c>
      <c r="J261" s="9">
        <f t="shared" ca="1" si="1307"/>
        <v>2</v>
      </c>
      <c r="K261" s="28">
        <f t="shared" ca="1" si="1307"/>
        <v>42736</v>
      </c>
      <c r="L261" s="9">
        <f t="shared" ca="1" si="1307"/>
        <v>2</v>
      </c>
      <c r="M261" s="40">
        <v>32</v>
      </c>
      <c r="N261" s="9" t="str">
        <f t="shared" ref="N261:R261" ca="1" si="1308">INDIRECT(ADDRESS($M261+1,N$2,,,N$1))</f>
        <v>VECHIA ITALIA RISTORANTE</v>
      </c>
      <c r="O261" s="9" t="str">
        <f t="shared" ca="1" si="1308"/>
        <v>VIR</v>
      </c>
      <c r="P261" s="9" t="str">
        <f t="shared" ca="1" si="1308"/>
        <v>AV. BERRINI, 334</v>
      </c>
      <c r="Q261" s="9" t="str">
        <f t="shared" ca="1" si="1308"/>
        <v>SÃO PAULO</v>
      </c>
      <c r="R261" s="9" t="str">
        <f t="shared" ca="1" si="1308"/>
        <v>SP</v>
      </c>
      <c r="S261" s="40">
        <v>12</v>
      </c>
      <c r="T261" s="9" t="str">
        <f t="shared" ref="T261:Z261" ca="1" si="1309">INDIRECT(ADDRESS($S261+1,T$2,,,T$1))</f>
        <v>CHARDONNAY</v>
      </c>
      <c r="U261" s="9" t="str">
        <f t="shared" ca="1" si="1309"/>
        <v>CHDN</v>
      </c>
      <c r="V261" s="9" t="str">
        <f t="shared" ca="1" si="1309"/>
        <v>VINHO BRANCO</v>
      </c>
      <c r="W261" s="9" t="str">
        <f t="shared" ca="1" si="1309"/>
        <v>12_BTL_0,75 l</v>
      </c>
      <c r="X261" s="29">
        <f t="shared" ca="1" si="1309"/>
        <v>12</v>
      </c>
      <c r="Y261" s="30">
        <f t="shared" ca="1" si="1309"/>
        <v>148</v>
      </c>
      <c r="Z261" s="30">
        <f t="shared" ca="1" si="1309"/>
        <v>96</v>
      </c>
      <c r="AA261" s="40">
        <v>5</v>
      </c>
      <c r="AB261" s="9" t="str">
        <f t="shared" ref="AB261:AE261" ca="1" si="1310">INDIRECT(ADDRESS($AA261+1,AB$2,,,AB$1))</f>
        <v>PARQUE SUL</v>
      </c>
      <c r="AC261" s="9" t="str">
        <f t="shared" ca="1" si="1310"/>
        <v>PS</v>
      </c>
      <c r="AD261" s="9" t="str">
        <f t="shared" ca="1" si="1310"/>
        <v>RIO DE JANEIRO</v>
      </c>
      <c r="AE261" s="9" t="str">
        <f t="shared" ca="1" si="1310"/>
        <v>BRASIL</v>
      </c>
      <c r="AF261" s="40">
        <v>7</v>
      </c>
      <c r="AG261" s="9" t="str">
        <f t="shared" ref="AG261:AL261" ca="1" si="1311">INDIRECT(ADDRESS($AF261+1,AG$2,,,AG$1))</f>
        <v>SILAS MALAFAIA</v>
      </c>
      <c r="AH261" s="9" t="str">
        <f t="shared" ca="1" si="1311"/>
        <v>SM</v>
      </c>
      <c r="AI261" s="9">
        <f t="shared" ca="1" si="1311"/>
        <v>2243</v>
      </c>
      <c r="AJ261" s="9" t="str">
        <f t="shared" ca="1" si="1311"/>
        <v>MENESES</v>
      </c>
      <c r="AK261" s="9" t="str">
        <f t="shared" ca="1" si="1311"/>
        <v>BSB</v>
      </c>
      <c r="AL261" s="9" t="str">
        <f t="shared" ca="1" si="1311"/>
        <v>BSB</v>
      </c>
      <c r="AM261" s="52">
        <v>2</v>
      </c>
      <c r="AN261" s="41">
        <v>1.3999999999999999E-2</v>
      </c>
      <c r="AO261" s="42">
        <f t="shared" ca="1" si="24"/>
        <v>296</v>
      </c>
      <c r="AP261" s="42">
        <f t="shared" ca="1" si="25"/>
        <v>192</v>
      </c>
      <c r="AQ261" s="42">
        <f t="shared" ca="1" si="26"/>
        <v>291.85599999999999</v>
      </c>
    </row>
    <row r="262" spans="1:43" ht="14">
      <c r="A262" s="9">
        <f t="shared" si="18"/>
        <v>261</v>
      </c>
      <c r="B262" s="9">
        <v>146</v>
      </c>
      <c r="C262" s="50">
        <v>42837</v>
      </c>
      <c r="D262" s="39">
        <v>42840</v>
      </c>
      <c r="E262" s="39">
        <v>42842</v>
      </c>
      <c r="F262" s="40">
        <v>99</v>
      </c>
      <c r="G262" s="7">
        <f t="shared" ref="G262:L262" ca="1" si="1312">INDIRECT(ADDRESS($F262+1,G$2,,,G$1))</f>
        <v>42835</v>
      </c>
      <c r="H262" s="27">
        <f t="shared" ca="1" si="1312"/>
        <v>42855</v>
      </c>
      <c r="I262" s="9">
        <f t="shared" ca="1" si="1312"/>
        <v>2</v>
      </c>
      <c r="J262" s="9">
        <f t="shared" ca="1" si="1312"/>
        <v>2</v>
      </c>
      <c r="K262" s="28">
        <f t="shared" ca="1" si="1312"/>
        <v>42736</v>
      </c>
      <c r="L262" s="9">
        <f t="shared" ca="1" si="1312"/>
        <v>2</v>
      </c>
      <c r="M262" s="40">
        <v>32</v>
      </c>
      <c r="N262" s="9" t="str">
        <f t="shared" ref="N262:R262" ca="1" si="1313">INDIRECT(ADDRESS($M262+1,N$2,,,N$1))</f>
        <v>VECHIA ITALIA RISTORANTE</v>
      </c>
      <c r="O262" s="9" t="str">
        <f t="shared" ca="1" si="1313"/>
        <v>VIR</v>
      </c>
      <c r="P262" s="9" t="str">
        <f t="shared" ca="1" si="1313"/>
        <v>AV. BERRINI, 334</v>
      </c>
      <c r="Q262" s="9" t="str">
        <f t="shared" ca="1" si="1313"/>
        <v>SÃO PAULO</v>
      </c>
      <c r="R262" s="9" t="str">
        <f t="shared" ca="1" si="1313"/>
        <v>SP</v>
      </c>
      <c r="S262" s="40">
        <v>19</v>
      </c>
      <c r="T262" s="9" t="str">
        <f t="shared" ref="T262:Z262" ca="1" si="1314">INDIRECT(ADDRESS($S262+1,T$2,,,T$1))</f>
        <v>ESPUMANTE ROSE RESERVA</v>
      </c>
      <c r="U262" s="9" t="str">
        <f t="shared" ca="1" si="1314"/>
        <v>ES_RSE_RS</v>
      </c>
      <c r="V262" s="9" t="str">
        <f t="shared" ca="1" si="1314"/>
        <v>ESPUMANTE</v>
      </c>
      <c r="W262" s="9" t="str">
        <f t="shared" ca="1" si="1314"/>
        <v>12_BTL_0,75 l</v>
      </c>
      <c r="X262" s="29">
        <f t="shared" ca="1" si="1314"/>
        <v>12</v>
      </c>
      <c r="Y262" s="30">
        <f t="shared" ca="1" si="1314"/>
        <v>273</v>
      </c>
      <c r="Z262" s="30">
        <f t="shared" ca="1" si="1314"/>
        <v>123</v>
      </c>
      <c r="AA262" s="40">
        <v>6</v>
      </c>
      <c r="AB262" s="9" t="str">
        <f t="shared" ref="AB262:AE262" ca="1" si="1315">INDIRECT(ADDRESS($AA262+1,AB$2,,,AB$1))</f>
        <v>CENTRO NORTE</v>
      </c>
      <c r="AC262" s="9" t="str">
        <f t="shared" ca="1" si="1315"/>
        <v>CN</v>
      </c>
      <c r="AD262" s="9" t="str">
        <f t="shared" ca="1" si="1315"/>
        <v>GOIANIA</v>
      </c>
      <c r="AE262" s="9" t="str">
        <f t="shared" ca="1" si="1315"/>
        <v>BRASIL</v>
      </c>
      <c r="AF262" s="40">
        <v>7</v>
      </c>
      <c r="AG262" s="9" t="str">
        <f t="shared" ref="AG262:AL262" ca="1" si="1316">INDIRECT(ADDRESS($AF262+1,AG$2,,,AG$1))</f>
        <v>SILAS MALAFAIA</v>
      </c>
      <c r="AH262" s="9" t="str">
        <f t="shared" ca="1" si="1316"/>
        <v>SM</v>
      </c>
      <c r="AI262" s="9">
        <f t="shared" ca="1" si="1316"/>
        <v>2243</v>
      </c>
      <c r="AJ262" s="9" t="str">
        <f t="shared" ca="1" si="1316"/>
        <v>MENESES</v>
      </c>
      <c r="AK262" s="9" t="str">
        <f t="shared" ca="1" si="1316"/>
        <v>BSB</v>
      </c>
      <c r="AL262" s="9" t="str">
        <f t="shared" ca="1" si="1316"/>
        <v>BSB</v>
      </c>
      <c r="AM262" s="52">
        <v>2</v>
      </c>
      <c r="AN262" s="41">
        <v>6.6000000000000003E-2</v>
      </c>
      <c r="AO262" s="42">
        <f t="shared" ca="1" si="24"/>
        <v>546</v>
      </c>
      <c r="AP262" s="42">
        <f t="shared" ca="1" si="25"/>
        <v>246</v>
      </c>
      <c r="AQ262" s="42">
        <f t="shared" ca="1" si="26"/>
        <v>509.96399999999994</v>
      </c>
    </row>
    <row r="263" spans="1:43" ht="14">
      <c r="A263" s="9">
        <f t="shared" si="18"/>
        <v>262</v>
      </c>
      <c r="B263" s="9">
        <v>147</v>
      </c>
      <c r="C263" s="50">
        <v>42836</v>
      </c>
      <c r="D263" s="39">
        <v>42841</v>
      </c>
      <c r="E263" s="39">
        <v>42843</v>
      </c>
      <c r="F263" s="40">
        <v>100</v>
      </c>
      <c r="G263" s="7">
        <f t="shared" ref="G263:L263" ca="1" si="1317">INDIRECT(ADDRESS($F263+1,G$2,,,G$1))</f>
        <v>42836</v>
      </c>
      <c r="H263" s="27">
        <f t="shared" ca="1" si="1317"/>
        <v>42855</v>
      </c>
      <c r="I263" s="9">
        <f t="shared" ca="1" si="1317"/>
        <v>3</v>
      </c>
      <c r="J263" s="9">
        <f t="shared" ca="1" si="1317"/>
        <v>2</v>
      </c>
      <c r="K263" s="28">
        <f t="shared" ca="1" si="1317"/>
        <v>42736</v>
      </c>
      <c r="L263" s="9">
        <f t="shared" ca="1" si="1317"/>
        <v>3</v>
      </c>
      <c r="M263" s="40">
        <v>36</v>
      </c>
      <c r="N263" s="9" t="str">
        <f t="shared" ref="N263:R263" ca="1" si="1318">INDIRECT(ADDRESS($M263+1,N$2,,,N$1))</f>
        <v>ANTONIETTA VERONESE RISTORANTE ITALIANO</v>
      </c>
      <c r="O263" s="9" t="str">
        <f t="shared" ca="1" si="1318"/>
        <v>AVRI</v>
      </c>
      <c r="P263" s="9" t="str">
        <f t="shared" ca="1" si="1318"/>
        <v>AV DOS BRAGA, CASA 23</v>
      </c>
      <c r="Q263" s="9" t="str">
        <f t="shared" ca="1" si="1318"/>
        <v>CAMPINAS</v>
      </c>
      <c r="R263" s="9" t="str">
        <f t="shared" ca="1" si="1318"/>
        <v>SP</v>
      </c>
      <c r="S263" s="40">
        <v>22</v>
      </c>
      <c r="T263" s="9" t="str">
        <f t="shared" ref="T263:Z263" ca="1" si="1319">INDIRECT(ADDRESS($S263+1,T$2,,,T$1))</f>
        <v>TINTO SUAVE</v>
      </c>
      <c r="U263" s="9" t="str">
        <f t="shared" ca="1" si="1319"/>
        <v>TNT_SU_E</v>
      </c>
      <c r="V263" s="9" t="str">
        <f t="shared" ca="1" si="1319"/>
        <v>VINHO TINTO</v>
      </c>
      <c r="W263" s="9" t="str">
        <f t="shared" ca="1" si="1319"/>
        <v>4_TPK_2,0 l</v>
      </c>
      <c r="X263" s="29">
        <f t="shared" ca="1" si="1319"/>
        <v>4</v>
      </c>
      <c r="Y263" s="30">
        <f t="shared" ca="1" si="1319"/>
        <v>103.5</v>
      </c>
      <c r="Z263" s="30">
        <f t="shared" ca="1" si="1319"/>
        <v>61</v>
      </c>
      <c r="AA263" s="40">
        <v>3</v>
      </c>
      <c r="AB263" s="9" t="str">
        <f t="shared" ref="AB263:AE263" ca="1" si="1320">INDIRECT(ADDRESS($AA263+1,AB$2,,,AB$1))</f>
        <v>AGUIA</v>
      </c>
      <c r="AC263" s="9" t="str">
        <f t="shared" ca="1" si="1320"/>
        <v>AG</v>
      </c>
      <c r="AD263" s="9" t="str">
        <f t="shared" ca="1" si="1320"/>
        <v>PORTO ALEGRE</v>
      </c>
      <c r="AE263" s="9" t="str">
        <f t="shared" ca="1" si="1320"/>
        <v>BRASIL</v>
      </c>
      <c r="AF263" s="40">
        <v>7</v>
      </c>
      <c r="AG263" s="9" t="str">
        <f t="shared" ref="AG263:AL263" ca="1" si="1321">INDIRECT(ADDRESS($AF263+1,AG$2,,,AG$1))</f>
        <v>SILAS MALAFAIA</v>
      </c>
      <c r="AH263" s="9" t="str">
        <f t="shared" ca="1" si="1321"/>
        <v>SM</v>
      </c>
      <c r="AI263" s="9">
        <f t="shared" ca="1" si="1321"/>
        <v>2243</v>
      </c>
      <c r="AJ263" s="9" t="str">
        <f t="shared" ca="1" si="1321"/>
        <v>MENESES</v>
      </c>
      <c r="AK263" s="9" t="str">
        <f t="shared" ca="1" si="1321"/>
        <v>BSB</v>
      </c>
      <c r="AL263" s="9" t="str">
        <f t="shared" ca="1" si="1321"/>
        <v>BSB</v>
      </c>
      <c r="AM263" s="52">
        <v>3</v>
      </c>
      <c r="AN263" s="41">
        <v>4.4000000000000004E-2</v>
      </c>
      <c r="AO263" s="42">
        <f t="shared" ca="1" si="24"/>
        <v>310.5</v>
      </c>
      <c r="AP263" s="42">
        <f t="shared" ca="1" si="25"/>
        <v>183</v>
      </c>
      <c r="AQ263" s="42">
        <f t="shared" ca="1" si="26"/>
        <v>296.83799999999997</v>
      </c>
    </row>
    <row r="264" spans="1:43" ht="14">
      <c r="A264" s="9">
        <f t="shared" si="18"/>
        <v>263</v>
      </c>
      <c r="B264" s="9">
        <v>148</v>
      </c>
      <c r="C264" s="50">
        <v>42840</v>
      </c>
      <c r="D264" s="39">
        <v>42843</v>
      </c>
      <c r="E264" s="39">
        <v>42845</v>
      </c>
      <c r="F264" s="40">
        <v>101</v>
      </c>
      <c r="G264" s="7">
        <f t="shared" ref="G264:L264" ca="1" si="1322">INDIRECT(ADDRESS($F264+1,G$2,,,G$1))</f>
        <v>42837</v>
      </c>
      <c r="H264" s="27">
        <f t="shared" ca="1" si="1322"/>
        <v>42855</v>
      </c>
      <c r="I264" s="9">
        <f t="shared" ca="1" si="1322"/>
        <v>4</v>
      </c>
      <c r="J264" s="9">
        <f t="shared" ca="1" si="1322"/>
        <v>2</v>
      </c>
      <c r="K264" s="28">
        <f t="shared" ca="1" si="1322"/>
        <v>42736</v>
      </c>
      <c r="L264" s="9">
        <f t="shared" ca="1" si="1322"/>
        <v>4</v>
      </c>
      <c r="M264" s="40">
        <v>26</v>
      </c>
      <c r="N264" s="9" t="str">
        <f t="shared" ref="N264:R264" ca="1" si="1323">INDIRECT(ADDRESS($M264+1,N$2,,,N$1))</f>
        <v>SUPER ADEGA SUPERMERCADOS</v>
      </c>
      <c r="O264" s="9" t="str">
        <f t="shared" ca="1" si="1323"/>
        <v>SAS</v>
      </c>
      <c r="P264" s="9" t="str">
        <f t="shared" ca="1" si="1323"/>
        <v>SIA TRECHO 3</v>
      </c>
      <c r="Q264" s="9" t="str">
        <f t="shared" ca="1" si="1323"/>
        <v>BRASÍLIA</v>
      </c>
      <c r="R264" s="9" t="str">
        <f t="shared" ca="1" si="1323"/>
        <v>DF</v>
      </c>
      <c r="S264" s="40">
        <v>27</v>
      </c>
      <c r="T264" s="9" t="str">
        <f t="shared" ref="T264:Z264" ca="1" si="1324">INDIRECT(ADDRESS($S264+1,T$2,,,T$1))</f>
        <v>RIESLING</v>
      </c>
      <c r="U264" s="9" t="str">
        <f t="shared" ca="1" si="1324"/>
        <v>RISL_E</v>
      </c>
      <c r="V264" s="9" t="str">
        <f t="shared" ca="1" si="1324"/>
        <v>VINHO BRANCO</v>
      </c>
      <c r="W264" s="9" t="str">
        <f t="shared" ca="1" si="1324"/>
        <v>4_TPK_2,0 l</v>
      </c>
      <c r="X264" s="29">
        <f t="shared" ca="1" si="1324"/>
        <v>4</v>
      </c>
      <c r="Y264" s="30">
        <f t="shared" ca="1" si="1324"/>
        <v>180</v>
      </c>
      <c r="Z264" s="30">
        <f t="shared" ca="1" si="1324"/>
        <v>98</v>
      </c>
      <c r="AA264" s="40">
        <v>3</v>
      </c>
      <c r="AB264" s="9" t="str">
        <f t="shared" ref="AB264:AE264" ca="1" si="1325">INDIRECT(ADDRESS($AA264+1,AB$2,,,AB$1))</f>
        <v>AGUIA</v>
      </c>
      <c r="AC264" s="9" t="str">
        <f t="shared" ca="1" si="1325"/>
        <v>AG</v>
      </c>
      <c r="AD264" s="9" t="str">
        <f t="shared" ca="1" si="1325"/>
        <v>PORTO ALEGRE</v>
      </c>
      <c r="AE264" s="9" t="str">
        <f t="shared" ca="1" si="1325"/>
        <v>BRASIL</v>
      </c>
      <c r="AF264" s="40">
        <v>7</v>
      </c>
      <c r="AG264" s="9" t="str">
        <f t="shared" ref="AG264:AL264" ca="1" si="1326">INDIRECT(ADDRESS($AF264+1,AG$2,,,AG$1))</f>
        <v>SILAS MALAFAIA</v>
      </c>
      <c r="AH264" s="9" t="str">
        <f t="shared" ca="1" si="1326"/>
        <v>SM</v>
      </c>
      <c r="AI264" s="9">
        <f t="shared" ca="1" si="1326"/>
        <v>2243</v>
      </c>
      <c r="AJ264" s="9" t="str">
        <f t="shared" ca="1" si="1326"/>
        <v>MENESES</v>
      </c>
      <c r="AK264" s="9" t="str">
        <f t="shared" ca="1" si="1326"/>
        <v>BSB</v>
      </c>
      <c r="AL264" s="9" t="str">
        <f t="shared" ca="1" si="1326"/>
        <v>BSB</v>
      </c>
      <c r="AM264" s="52">
        <v>2</v>
      </c>
      <c r="AN264" s="41">
        <v>3.3000000000000002E-2</v>
      </c>
      <c r="AO264" s="42">
        <f t="shared" ca="1" si="24"/>
        <v>360</v>
      </c>
      <c r="AP264" s="42">
        <f t="shared" ca="1" si="25"/>
        <v>196</v>
      </c>
      <c r="AQ264" s="42">
        <f t="shared" ca="1" si="26"/>
        <v>348.12</v>
      </c>
    </row>
    <row r="265" spans="1:43" ht="14">
      <c r="A265" s="9">
        <f t="shared" si="18"/>
        <v>264</v>
      </c>
      <c r="B265" s="9">
        <v>148</v>
      </c>
      <c r="C265" s="50">
        <v>42840</v>
      </c>
      <c r="D265" s="39">
        <v>42843</v>
      </c>
      <c r="E265" s="39">
        <v>42845</v>
      </c>
      <c r="F265" s="40">
        <v>101</v>
      </c>
      <c r="G265" s="7">
        <f t="shared" ref="G265:L265" ca="1" si="1327">INDIRECT(ADDRESS($F265+1,G$2,,,G$1))</f>
        <v>42837</v>
      </c>
      <c r="H265" s="27">
        <f t="shared" ca="1" si="1327"/>
        <v>42855</v>
      </c>
      <c r="I265" s="9">
        <f t="shared" ca="1" si="1327"/>
        <v>4</v>
      </c>
      <c r="J265" s="9">
        <f t="shared" ca="1" si="1327"/>
        <v>2</v>
      </c>
      <c r="K265" s="28">
        <f t="shared" ca="1" si="1327"/>
        <v>42736</v>
      </c>
      <c r="L265" s="9">
        <f t="shared" ca="1" si="1327"/>
        <v>4</v>
      </c>
      <c r="M265" s="40">
        <v>26</v>
      </c>
      <c r="N265" s="9" t="str">
        <f t="shared" ref="N265:R265" ca="1" si="1328">INDIRECT(ADDRESS($M265+1,N$2,,,N$1))</f>
        <v>SUPER ADEGA SUPERMERCADOS</v>
      </c>
      <c r="O265" s="9" t="str">
        <f t="shared" ca="1" si="1328"/>
        <v>SAS</v>
      </c>
      <c r="P265" s="9" t="str">
        <f t="shared" ca="1" si="1328"/>
        <v>SIA TRECHO 3</v>
      </c>
      <c r="Q265" s="9" t="str">
        <f t="shared" ca="1" si="1328"/>
        <v>BRASÍLIA</v>
      </c>
      <c r="R265" s="9" t="str">
        <f t="shared" ca="1" si="1328"/>
        <v>DF</v>
      </c>
      <c r="S265" s="40">
        <v>1</v>
      </c>
      <c r="T265" s="9" t="str">
        <f t="shared" ref="T265:Z265" ca="1" si="1329">INDIRECT(ADDRESS($S265+1,T$2,,,T$1))</f>
        <v>TINTO DE MESA</v>
      </c>
      <c r="U265" s="9" t="str">
        <f t="shared" ca="1" si="1329"/>
        <v>TNT_MS</v>
      </c>
      <c r="V265" s="9" t="str">
        <f t="shared" ca="1" si="1329"/>
        <v>VINHO TINTO</v>
      </c>
      <c r="W265" s="9" t="str">
        <f t="shared" ca="1" si="1329"/>
        <v>12_BTL_0,75 l</v>
      </c>
      <c r="X265" s="29">
        <f t="shared" ca="1" si="1329"/>
        <v>12</v>
      </c>
      <c r="Y265" s="43">
        <f t="shared" ca="1" si="1329"/>
        <v>120.4</v>
      </c>
      <c r="Z265" s="43">
        <f t="shared" ca="1" si="1329"/>
        <v>77</v>
      </c>
      <c r="AA265" s="40">
        <v>6</v>
      </c>
      <c r="AB265" s="9" t="str">
        <f t="shared" ref="AB265:AE265" ca="1" si="1330">INDIRECT(ADDRESS($AA265+1,AB$2,,,AB$1))</f>
        <v>CENTRO NORTE</v>
      </c>
      <c r="AC265" s="9" t="str">
        <f t="shared" ca="1" si="1330"/>
        <v>CN</v>
      </c>
      <c r="AD265" s="9" t="str">
        <f t="shared" ca="1" si="1330"/>
        <v>GOIANIA</v>
      </c>
      <c r="AE265" s="9" t="str">
        <f t="shared" ca="1" si="1330"/>
        <v>BRASIL</v>
      </c>
      <c r="AF265" s="40">
        <v>14</v>
      </c>
      <c r="AG265" s="9" t="str">
        <f t="shared" ref="AG265:AL265" ca="1" si="1331">INDIRECT(ADDRESS($AF265+1,AG$2,,,AG$1))</f>
        <v>RICARDO AMARAL</v>
      </c>
      <c r="AH265" s="9" t="str">
        <f t="shared" ca="1" si="1331"/>
        <v>RA</v>
      </c>
      <c r="AI265" s="9">
        <f t="shared" ca="1" si="1331"/>
        <v>2255</v>
      </c>
      <c r="AJ265" s="9" t="str">
        <f t="shared" ca="1" si="1331"/>
        <v>ANTÔNIO</v>
      </c>
      <c r="AK265" s="9" t="str">
        <f t="shared" ca="1" si="1331"/>
        <v>SPAULO</v>
      </c>
      <c r="AL265" s="9" t="str">
        <f t="shared" ca="1" si="1331"/>
        <v>SPAULO</v>
      </c>
      <c r="AM265" s="52">
        <v>3</v>
      </c>
      <c r="AN265" s="41">
        <v>3.2000000000000001E-2</v>
      </c>
      <c r="AO265" s="42">
        <f t="shared" ca="1" si="24"/>
        <v>361.20000000000005</v>
      </c>
      <c r="AP265" s="42">
        <f t="shared" ca="1" si="25"/>
        <v>231</v>
      </c>
      <c r="AQ265" s="42">
        <f t="shared" ca="1" si="26"/>
        <v>349.64160000000004</v>
      </c>
    </row>
    <row r="266" spans="1:43" ht="14">
      <c r="A266" s="9">
        <f t="shared" si="18"/>
        <v>265</v>
      </c>
      <c r="B266" s="9">
        <v>148</v>
      </c>
      <c r="C266" s="50">
        <v>42840</v>
      </c>
      <c r="D266" s="39">
        <v>42843</v>
      </c>
      <c r="E266" s="39">
        <v>42845</v>
      </c>
      <c r="F266" s="40">
        <v>101</v>
      </c>
      <c r="G266" s="7">
        <f t="shared" ref="G266:L266" ca="1" si="1332">INDIRECT(ADDRESS($F266+1,G$2,,,G$1))</f>
        <v>42837</v>
      </c>
      <c r="H266" s="27">
        <f t="shared" ca="1" si="1332"/>
        <v>42855</v>
      </c>
      <c r="I266" s="9">
        <f t="shared" ca="1" si="1332"/>
        <v>4</v>
      </c>
      <c r="J266" s="9">
        <f t="shared" ca="1" si="1332"/>
        <v>2</v>
      </c>
      <c r="K266" s="28">
        <f t="shared" ca="1" si="1332"/>
        <v>42736</v>
      </c>
      <c r="L266" s="9">
        <f t="shared" ca="1" si="1332"/>
        <v>4</v>
      </c>
      <c r="M266" s="40">
        <v>26</v>
      </c>
      <c r="N266" s="9" t="str">
        <f t="shared" ref="N266:R266" ca="1" si="1333">INDIRECT(ADDRESS($M266+1,N$2,,,N$1))</f>
        <v>SUPER ADEGA SUPERMERCADOS</v>
      </c>
      <c r="O266" s="9" t="str">
        <f t="shared" ca="1" si="1333"/>
        <v>SAS</v>
      </c>
      <c r="P266" s="9" t="str">
        <f t="shared" ca="1" si="1333"/>
        <v>SIA TRECHO 3</v>
      </c>
      <c r="Q266" s="9" t="str">
        <f t="shared" ca="1" si="1333"/>
        <v>BRASÍLIA</v>
      </c>
      <c r="R266" s="9" t="str">
        <f t="shared" ca="1" si="1333"/>
        <v>DF</v>
      </c>
      <c r="S266" s="40">
        <v>17</v>
      </c>
      <c r="T266" s="9" t="str">
        <f t="shared" ref="T266:Z266" ca="1" si="1334">INDIRECT(ADDRESS($S266+1,T$2,,,T$1))</f>
        <v>ESPUMANTE DEMI-SEC RESERVA</v>
      </c>
      <c r="U266" s="9" t="str">
        <f t="shared" ca="1" si="1334"/>
        <v>ES_DS_RS</v>
      </c>
      <c r="V266" s="9" t="str">
        <f t="shared" ca="1" si="1334"/>
        <v>ESPUMANTE</v>
      </c>
      <c r="W266" s="9" t="str">
        <f t="shared" ca="1" si="1334"/>
        <v>12_BTL_0,75 l</v>
      </c>
      <c r="X266" s="29">
        <f t="shared" ca="1" si="1334"/>
        <v>12</v>
      </c>
      <c r="Y266" s="30">
        <f t="shared" ca="1" si="1334"/>
        <v>273</v>
      </c>
      <c r="Z266" s="30">
        <f t="shared" ca="1" si="1334"/>
        <v>128</v>
      </c>
      <c r="AA266" s="40">
        <v>6</v>
      </c>
      <c r="AB266" s="9" t="str">
        <f t="shared" ref="AB266:AE266" ca="1" si="1335">INDIRECT(ADDRESS($AA266+1,AB$2,,,AB$1))</f>
        <v>CENTRO NORTE</v>
      </c>
      <c r="AC266" s="9" t="str">
        <f t="shared" ca="1" si="1335"/>
        <v>CN</v>
      </c>
      <c r="AD266" s="9" t="str">
        <f t="shared" ca="1" si="1335"/>
        <v>GOIANIA</v>
      </c>
      <c r="AE266" s="9" t="str">
        <f t="shared" ca="1" si="1335"/>
        <v>BRASIL</v>
      </c>
      <c r="AF266" s="40">
        <v>14</v>
      </c>
      <c r="AG266" s="9" t="str">
        <f t="shared" ref="AG266:AL266" ca="1" si="1336">INDIRECT(ADDRESS($AF266+1,AG$2,,,AG$1))</f>
        <v>RICARDO AMARAL</v>
      </c>
      <c r="AH266" s="9" t="str">
        <f t="shared" ca="1" si="1336"/>
        <v>RA</v>
      </c>
      <c r="AI266" s="9">
        <f t="shared" ca="1" si="1336"/>
        <v>2255</v>
      </c>
      <c r="AJ266" s="9" t="str">
        <f t="shared" ca="1" si="1336"/>
        <v>ANTÔNIO</v>
      </c>
      <c r="AK266" s="9" t="str">
        <f t="shared" ca="1" si="1336"/>
        <v>SPAULO</v>
      </c>
      <c r="AL266" s="9" t="str">
        <f t="shared" ca="1" si="1336"/>
        <v>SPAULO</v>
      </c>
      <c r="AM266" s="52">
        <v>1</v>
      </c>
      <c r="AN266" s="41">
        <v>4.2000000000000003E-2</v>
      </c>
      <c r="AO266" s="42">
        <f t="shared" ca="1" si="24"/>
        <v>273</v>
      </c>
      <c r="AP266" s="42">
        <f t="shared" ca="1" si="25"/>
        <v>128</v>
      </c>
      <c r="AQ266" s="42">
        <f t="shared" ca="1" si="26"/>
        <v>261.53399999999999</v>
      </c>
    </row>
    <row r="267" spans="1:43" ht="14">
      <c r="A267" s="9">
        <f t="shared" si="18"/>
        <v>266</v>
      </c>
      <c r="B267" s="9">
        <v>148</v>
      </c>
      <c r="C267" s="50">
        <v>42840</v>
      </c>
      <c r="D267" s="39">
        <v>42843</v>
      </c>
      <c r="E267" s="39">
        <v>42845</v>
      </c>
      <c r="F267" s="40">
        <v>101</v>
      </c>
      <c r="G267" s="7">
        <f t="shared" ref="G267:L267" ca="1" si="1337">INDIRECT(ADDRESS($F267+1,G$2,,,G$1))</f>
        <v>42837</v>
      </c>
      <c r="H267" s="27">
        <f t="shared" ca="1" si="1337"/>
        <v>42855</v>
      </c>
      <c r="I267" s="9">
        <f t="shared" ca="1" si="1337"/>
        <v>4</v>
      </c>
      <c r="J267" s="9">
        <f t="shared" ca="1" si="1337"/>
        <v>2</v>
      </c>
      <c r="K267" s="28">
        <f t="shared" ca="1" si="1337"/>
        <v>42736</v>
      </c>
      <c r="L267" s="9">
        <f t="shared" ca="1" si="1337"/>
        <v>4</v>
      </c>
      <c r="M267" s="40">
        <v>26</v>
      </c>
      <c r="N267" s="9" t="str">
        <f t="shared" ref="N267:R267" ca="1" si="1338">INDIRECT(ADDRESS($M267+1,N$2,,,N$1))</f>
        <v>SUPER ADEGA SUPERMERCADOS</v>
      </c>
      <c r="O267" s="9" t="str">
        <f t="shared" ca="1" si="1338"/>
        <v>SAS</v>
      </c>
      <c r="P267" s="9" t="str">
        <f t="shared" ca="1" si="1338"/>
        <v>SIA TRECHO 3</v>
      </c>
      <c r="Q267" s="9" t="str">
        <f t="shared" ca="1" si="1338"/>
        <v>BRASÍLIA</v>
      </c>
      <c r="R267" s="9" t="str">
        <f t="shared" ca="1" si="1338"/>
        <v>DF</v>
      </c>
      <c r="S267" s="40">
        <v>15</v>
      </c>
      <c r="T267" s="9" t="str">
        <f t="shared" ref="T267:Z267" ca="1" si="1339">INDIRECT(ADDRESS($S267+1,T$2,,,T$1))</f>
        <v>ESPUMANTE BRUTT RESERVA</v>
      </c>
      <c r="U267" s="9" t="str">
        <f t="shared" ca="1" si="1339"/>
        <v>ES_BRT_RS</v>
      </c>
      <c r="V267" s="9" t="str">
        <f t="shared" ca="1" si="1339"/>
        <v>ESPUMANTE</v>
      </c>
      <c r="W267" s="9" t="str">
        <f t="shared" ca="1" si="1339"/>
        <v>12_BTL_0,75 l</v>
      </c>
      <c r="X267" s="29">
        <f t="shared" ca="1" si="1339"/>
        <v>12</v>
      </c>
      <c r="Y267" s="30">
        <f t="shared" ca="1" si="1339"/>
        <v>273</v>
      </c>
      <c r="Z267" s="30">
        <f t="shared" ca="1" si="1339"/>
        <v>132</v>
      </c>
      <c r="AA267" s="40">
        <v>2</v>
      </c>
      <c r="AB267" s="9" t="str">
        <f t="shared" ref="AB267:AE267" ca="1" si="1340">INDIRECT(ADDRESS($AA267+1,AB$2,,,AB$1))</f>
        <v>MARTE</v>
      </c>
      <c r="AC267" s="9" t="str">
        <f t="shared" ca="1" si="1340"/>
        <v>MT</v>
      </c>
      <c r="AD267" s="9" t="str">
        <f t="shared" ca="1" si="1340"/>
        <v>CURITIBA</v>
      </c>
      <c r="AE267" s="9" t="str">
        <f t="shared" ca="1" si="1340"/>
        <v>BRASIL</v>
      </c>
      <c r="AF267" s="40">
        <v>14</v>
      </c>
      <c r="AG267" s="9" t="str">
        <f t="shared" ref="AG267:AL267" ca="1" si="1341">INDIRECT(ADDRESS($AF267+1,AG$2,,,AG$1))</f>
        <v>RICARDO AMARAL</v>
      </c>
      <c r="AH267" s="9" t="str">
        <f t="shared" ca="1" si="1341"/>
        <v>RA</v>
      </c>
      <c r="AI267" s="9">
        <f t="shared" ca="1" si="1341"/>
        <v>2255</v>
      </c>
      <c r="AJ267" s="9" t="str">
        <f t="shared" ca="1" si="1341"/>
        <v>ANTÔNIO</v>
      </c>
      <c r="AK267" s="9" t="str">
        <f t="shared" ca="1" si="1341"/>
        <v>SPAULO</v>
      </c>
      <c r="AL267" s="9" t="str">
        <f t="shared" ca="1" si="1341"/>
        <v>SPAULO</v>
      </c>
      <c r="AM267" s="52">
        <v>1</v>
      </c>
      <c r="AN267" s="41">
        <v>4.2000000000000003E-2</v>
      </c>
      <c r="AO267" s="42">
        <f t="shared" ca="1" si="24"/>
        <v>273</v>
      </c>
      <c r="AP267" s="42">
        <f t="shared" ca="1" si="25"/>
        <v>132</v>
      </c>
      <c r="AQ267" s="42">
        <f t="shared" ca="1" si="26"/>
        <v>261.53399999999999</v>
      </c>
    </row>
    <row r="268" spans="1:43" ht="14">
      <c r="A268" s="9">
        <f t="shared" si="18"/>
        <v>267</v>
      </c>
      <c r="B268" s="9">
        <v>149</v>
      </c>
      <c r="C268" s="50">
        <v>42842</v>
      </c>
      <c r="D268" s="39">
        <v>42846</v>
      </c>
      <c r="E268" s="39">
        <v>42844</v>
      </c>
      <c r="F268" s="40">
        <v>102</v>
      </c>
      <c r="G268" s="7">
        <f t="shared" ref="G268:L268" ca="1" si="1342">INDIRECT(ADDRESS($F268+1,G$2,,,G$1))</f>
        <v>42838</v>
      </c>
      <c r="H268" s="27">
        <f t="shared" ca="1" si="1342"/>
        <v>42855</v>
      </c>
      <c r="I268" s="9">
        <f t="shared" ca="1" si="1342"/>
        <v>5</v>
      </c>
      <c r="J268" s="9">
        <f t="shared" ca="1" si="1342"/>
        <v>2</v>
      </c>
      <c r="K268" s="28">
        <f t="shared" ca="1" si="1342"/>
        <v>42736</v>
      </c>
      <c r="L268" s="9">
        <f t="shared" ca="1" si="1342"/>
        <v>5</v>
      </c>
      <c r="M268" s="40">
        <v>34</v>
      </c>
      <c r="N268" s="9" t="str">
        <f t="shared" ref="N268:R268" ca="1" si="1343">INDIRECT(ADDRESS($M268+1,N$2,,,N$1))</f>
        <v>SUPER BOX SUPERMERCADOS</v>
      </c>
      <c r="O268" s="9" t="str">
        <f t="shared" ca="1" si="1343"/>
        <v>SBS</v>
      </c>
      <c r="P268" s="9" t="str">
        <f t="shared" ca="1" si="1343"/>
        <v>RUA DO MAR, 33</v>
      </c>
      <c r="Q268" s="9" t="str">
        <f t="shared" ca="1" si="1343"/>
        <v>VITORIA</v>
      </c>
      <c r="R268" s="9" t="str">
        <f t="shared" ca="1" si="1343"/>
        <v>ES</v>
      </c>
      <c r="S268" s="40">
        <v>3</v>
      </c>
      <c r="T268" s="9" t="str">
        <f t="shared" ref="T268:Z268" ca="1" si="1344">INDIRECT(ADDRESS($S268+1,T$2,,,T$1))</f>
        <v>TINTO SECO</v>
      </c>
      <c r="U268" s="9" t="str">
        <f t="shared" ca="1" si="1344"/>
        <v>TNT_SC</v>
      </c>
      <c r="V268" s="9" t="str">
        <f t="shared" ca="1" si="1344"/>
        <v>VINHO TINTO</v>
      </c>
      <c r="W268" s="9" t="str">
        <f t="shared" ca="1" si="1344"/>
        <v>12_BTL_0,75 l</v>
      </c>
      <c r="X268" s="29">
        <f t="shared" ca="1" si="1344"/>
        <v>12</v>
      </c>
      <c r="Y268" s="30">
        <f t="shared" ca="1" si="1344"/>
        <v>120.4</v>
      </c>
      <c r="Z268" s="30">
        <f t="shared" ca="1" si="1344"/>
        <v>77</v>
      </c>
      <c r="AA268" s="40">
        <v>2</v>
      </c>
      <c r="AB268" s="9" t="str">
        <f t="shared" ref="AB268:AE268" ca="1" si="1345">INDIRECT(ADDRESS($AA268+1,AB$2,,,AB$1))</f>
        <v>MARTE</v>
      </c>
      <c r="AC268" s="9" t="str">
        <f t="shared" ca="1" si="1345"/>
        <v>MT</v>
      </c>
      <c r="AD268" s="9" t="str">
        <f t="shared" ca="1" si="1345"/>
        <v>CURITIBA</v>
      </c>
      <c r="AE268" s="9" t="str">
        <f t="shared" ca="1" si="1345"/>
        <v>BRASIL</v>
      </c>
      <c r="AF268" s="40">
        <v>14</v>
      </c>
      <c r="AG268" s="9" t="str">
        <f t="shared" ref="AG268:AH268" ca="1" si="1346">INDIRECT(ADDRESS($AF268+1,AG$2,,,AG$1))</f>
        <v>RICARDO AMARAL</v>
      </c>
      <c r="AH268" s="9" t="str">
        <f t="shared" ca="1" si="1346"/>
        <v>RA</v>
      </c>
      <c r="AI268" s="47">
        <f>ROW(AI267)</f>
        <v>267</v>
      </c>
      <c r="AJ268" s="48"/>
      <c r="AK268" s="48"/>
      <c r="AL268" s="48"/>
      <c r="AM268" s="52">
        <v>3</v>
      </c>
      <c r="AN268" s="41">
        <v>5.2000000000000005E-2</v>
      </c>
      <c r="AO268" s="42">
        <f t="shared" ca="1" si="24"/>
        <v>361.20000000000005</v>
      </c>
      <c r="AP268" s="42">
        <f t="shared" ca="1" si="25"/>
        <v>231</v>
      </c>
      <c r="AQ268" s="42">
        <f t="shared" ca="1" si="26"/>
        <v>342.41760000000005</v>
      </c>
    </row>
    <row r="269" spans="1:43" ht="14">
      <c r="A269" s="9">
        <f t="shared" si="18"/>
        <v>268</v>
      </c>
      <c r="B269" s="9">
        <v>150</v>
      </c>
      <c r="C269" s="50">
        <v>42840</v>
      </c>
      <c r="D269" s="39">
        <v>42846</v>
      </c>
      <c r="E269" s="39">
        <v>42847</v>
      </c>
      <c r="F269" s="40">
        <v>103</v>
      </c>
      <c r="G269" s="7">
        <f t="shared" ref="G269:L269" ca="1" si="1347">INDIRECT(ADDRESS($F269+1,G$2,,,G$1))</f>
        <v>42839</v>
      </c>
      <c r="H269" s="27">
        <f t="shared" ca="1" si="1347"/>
        <v>42855</v>
      </c>
      <c r="I269" s="9">
        <f t="shared" ca="1" si="1347"/>
        <v>6</v>
      </c>
      <c r="J269" s="9">
        <f t="shared" ca="1" si="1347"/>
        <v>2</v>
      </c>
      <c r="K269" s="28">
        <f t="shared" ca="1" si="1347"/>
        <v>42736</v>
      </c>
      <c r="L269" s="9">
        <f t="shared" ca="1" si="1347"/>
        <v>6</v>
      </c>
      <c r="M269" s="40">
        <v>5</v>
      </c>
      <c r="N269" s="9" t="str">
        <f t="shared" ref="N269:R269" ca="1" si="1348">INDIRECT(ADDRESS($M269+1,N$2,,,N$1))</f>
        <v>ULTRA BOX</v>
      </c>
      <c r="O269" s="9" t="str">
        <f t="shared" ca="1" si="1348"/>
        <v>UBX</v>
      </c>
      <c r="P269" s="9" t="str">
        <f t="shared" ca="1" si="1348"/>
        <v>RUA Z, 32</v>
      </c>
      <c r="Q269" s="9" t="str">
        <f t="shared" ca="1" si="1348"/>
        <v>RIBEIRÃO PRETO</v>
      </c>
      <c r="R269" s="9" t="str">
        <f t="shared" ca="1" si="1348"/>
        <v>SP</v>
      </c>
      <c r="S269" s="40">
        <v>9</v>
      </c>
      <c r="T269" s="9" t="str">
        <f t="shared" ref="T269:Z269" ca="1" si="1349">INDIRECT(ADDRESS($S269+1,T$2,,,T$1))</f>
        <v>SAUVIGNON BLANC RESERVA</v>
      </c>
      <c r="U269" s="9" t="str">
        <f t="shared" ca="1" si="1349"/>
        <v>SAVN_BL_RS</v>
      </c>
      <c r="V269" s="9" t="str">
        <f t="shared" ca="1" si="1349"/>
        <v>VINHO BRANCO</v>
      </c>
      <c r="W269" s="9" t="str">
        <f t="shared" ca="1" si="1349"/>
        <v>12_BTL_0,75 l</v>
      </c>
      <c r="X269" s="29">
        <f t="shared" ca="1" si="1349"/>
        <v>12</v>
      </c>
      <c r="Y269" s="30">
        <f t="shared" ca="1" si="1349"/>
        <v>198</v>
      </c>
      <c r="Z269" s="30">
        <f t="shared" ca="1" si="1349"/>
        <v>121</v>
      </c>
      <c r="AA269" s="40">
        <v>6</v>
      </c>
      <c r="AB269" s="9" t="str">
        <f t="shared" ref="AB269:AE269" ca="1" si="1350">INDIRECT(ADDRESS($AA269+1,AB$2,,,AB$1))</f>
        <v>CENTRO NORTE</v>
      </c>
      <c r="AC269" s="9" t="str">
        <f t="shared" ca="1" si="1350"/>
        <v>CN</v>
      </c>
      <c r="AD269" s="9" t="str">
        <f t="shared" ca="1" si="1350"/>
        <v>GOIANIA</v>
      </c>
      <c r="AE269" s="9" t="str">
        <f t="shared" ca="1" si="1350"/>
        <v>BRASIL</v>
      </c>
      <c r="AF269" s="40">
        <v>14</v>
      </c>
      <c r="AG269" s="9" t="str">
        <f t="shared" ref="AG269:AL269" ca="1" si="1351">INDIRECT(ADDRESS($AF269+1,AG$2,,,AG$1))</f>
        <v>RICARDO AMARAL</v>
      </c>
      <c r="AH269" s="9" t="str">
        <f t="shared" ca="1" si="1351"/>
        <v>RA</v>
      </c>
      <c r="AI269" s="9">
        <f t="shared" ca="1" si="1351"/>
        <v>2255</v>
      </c>
      <c r="AJ269" s="9" t="str">
        <f t="shared" ca="1" si="1351"/>
        <v>ANTÔNIO</v>
      </c>
      <c r="AK269" s="9" t="str">
        <f t="shared" ca="1" si="1351"/>
        <v>SPAULO</v>
      </c>
      <c r="AL269" s="9" t="str">
        <f t="shared" ca="1" si="1351"/>
        <v>SPAULO</v>
      </c>
      <c r="AM269" s="52">
        <v>2</v>
      </c>
      <c r="AN269" s="41">
        <v>3.7000000000000005E-2</v>
      </c>
      <c r="AO269" s="42">
        <f t="shared" ca="1" si="24"/>
        <v>396</v>
      </c>
      <c r="AP269" s="42">
        <f t="shared" ca="1" si="25"/>
        <v>242</v>
      </c>
      <c r="AQ269" s="42">
        <f t="shared" ca="1" si="26"/>
        <v>381.34800000000001</v>
      </c>
    </row>
    <row r="270" spans="1:43" ht="14">
      <c r="A270" s="9">
        <f t="shared" si="18"/>
        <v>269</v>
      </c>
      <c r="B270" s="9">
        <v>150</v>
      </c>
      <c r="C270" s="50">
        <v>42840</v>
      </c>
      <c r="D270" s="39">
        <v>42846</v>
      </c>
      <c r="E270" s="39">
        <v>42847</v>
      </c>
      <c r="F270" s="40">
        <v>103</v>
      </c>
      <c r="G270" s="7">
        <f t="shared" ref="G270:L270" ca="1" si="1352">INDIRECT(ADDRESS($F270+1,G$2,,,G$1))</f>
        <v>42839</v>
      </c>
      <c r="H270" s="27">
        <f t="shared" ca="1" si="1352"/>
        <v>42855</v>
      </c>
      <c r="I270" s="9">
        <f t="shared" ca="1" si="1352"/>
        <v>6</v>
      </c>
      <c r="J270" s="9">
        <f t="shared" ca="1" si="1352"/>
        <v>2</v>
      </c>
      <c r="K270" s="28">
        <f t="shared" ca="1" si="1352"/>
        <v>42736</v>
      </c>
      <c r="L270" s="9">
        <f t="shared" ca="1" si="1352"/>
        <v>6</v>
      </c>
      <c r="M270" s="40">
        <v>5</v>
      </c>
      <c r="N270" s="9" t="str">
        <f t="shared" ref="N270:R270" ca="1" si="1353">INDIRECT(ADDRESS($M270+1,N$2,,,N$1))</f>
        <v>ULTRA BOX</v>
      </c>
      <c r="O270" s="9" t="str">
        <f t="shared" ca="1" si="1353"/>
        <v>UBX</v>
      </c>
      <c r="P270" s="9" t="str">
        <f t="shared" ca="1" si="1353"/>
        <v>RUA Z, 32</v>
      </c>
      <c r="Q270" s="9" t="str">
        <f t="shared" ca="1" si="1353"/>
        <v>RIBEIRÃO PRETO</v>
      </c>
      <c r="R270" s="9" t="str">
        <f t="shared" ca="1" si="1353"/>
        <v>SP</v>
      </c>
      <c r="S270" s="40">
        <v>6</v>
      </c>
      <c r="T270" s="9" t="str">
        <f t="shared" ref="T270:Z270" ca="1" si="1354">INDIRECT(ADDRESS($S270+1,T$2,,,T$1))</f>
        <v>SAUVIGNON</v>
      </c>
      <c r="U270" s="9" t="str">
        <f t="shared" ca="1" si="1354"/>
        <v>SAVN</v>
      </c>
      <c r="V270" s="9" t="str">
        <f t="shared" ca="1" si="1354"/>
        <v>VINHO TINTO</v>
      </c>
      <c r="W270" s="9" t="str">
        <f t="shared" ca="1" si="1354"/>
        <v>12_BTL_0,75 l</v>
      </c>
      <c r="X270" s="29">
        <f t="shared" ca="1" si="1354"/>
        <v>12</v>
      </c>
      <c r="Y270" s="30">
        <f t="shared" ca="1" si="1354"/>
        <v>150</v>
      </c>
      <c r="Z270" s="30">
        <f t="shared" ca="1" si="1354"/>
        <v>89</v>
      </c>
      <c r="AA270" s="40">
        <v>5</v>
      </c>
      <c r="AB270" s="9" t="str">
        <f t="shared" ref="AB270:AE270" ca="1" si="1355">INDIRECT(ADDRESS($AA270+1,AB$2,,,AB$1))</f>
        <v>PARQUE SUL</v>
      </c>
      <c r="AC270" s="9" t="str">
        <f t="shared" ca="1" si="1355"/>
        <v>PS</v>
      </c>
      <c r="AD270" s="9" t="str">
        <f t="shared" ca="1" si="1355"/>
        <v>RIO DE JANEIRO</v>
      </c>
      <c r="AE270" s="9" t="str">
        <f t="shared" ca="1" si="1355"/>
        <v>BRASIL</v>
      </c>
      <c r="AF270" s="40">
        <v>14</v>
      </c>
      <c r="AG270" s="9" t="str">
        <f t="shared" ref="AG270:AL270" ca="1" si="1356">INDIRECT(ADDRESS($AF270+1,AG$2,,,AG$1))</f>
        <v>RICARDO AMARAL</v>
      </c>
      <c r="AH270" s="9" t="str">
        <f t="shared" ca="1" si="1356"/>
        <v>RA</v>
      </c>
      <c r="AI270" s="9">
        <f t="shared" ca="1" si="1356"/>
        <v>2255</v>
      </c>
      <c r="AJ270" s="9" t="str">
        <f t="shared" ca="1" si="1356"/>
        <v>ANTÔNIO</v>
      </c>
      <c r="AK270" s="9" t="str">
        <f t="shared" ca="1" si="1356"/>
        <v>SPAULO</v>
      </c>
      <c r="AL270" s="9" t="str">
        <f t="shared" ca="1" si="1356"/>
        <v>SPAULO</v>
      </c>
      <c r="AM270" s="52">
        <v>3</v>
      </c>
      <c r="AN270" s="41">
        <v>5.7999999999999996E-2</v>
      </c>
      <c r="AO270" s="42">
        <f t="shared" ca="1" si="24"/>
        <v>450</v>
      </c>
      <c r="AP270" s="42">
        <f t="shared" ca="1" si="25"/>
        <v>267</v>
      </c>
      <c r="AQ270" s="42">
        <f t="shared" ca="1" si="26"/>
        <v>423.9</v>
      </c>
    </row>
    <row r="271" spans="1:43" ht="14">
      <c r="A271" s="9">
        <f t="shared" si="18"/>
        <v>270</v>
      </c>
      <c r="B271" s="9">
        <v>151</v>
      </c>
      <c r="C271" s="50">
        <v>42841</v>
      </c>
      <c r="D271" s="39">
        <v>42845</v>
      </c>
      <c r="E271" s="39">
        <v>42845</v>
      </c>
      <c r="F271" s="40">
        <v>105</v>
      </c>
      <c r="G271" s="7">
        <f t="shared" ref="G271:L271" ca="1" si="1357">INDIRECT(ADDRESS($F271+1,G$2,,,G$1))</f>
        <v>42841</v>
      </c>
      <c r="H271" s="27">
        <f t="shared" ca="1" si="1357"/>
        <v>42855</v>
      </c>
      <c r="I271" s="9">
        <f t="shared" ca="1" si="1357"/>
        <v>1</v>
      </c>
      <c r="J271" s="9">
        <f t="shared" ca="1" si="1357"/>
        <v>2</v>
      </c>
      <c r="K271" s="28">
        <f t="shared" ca="1" si="1357"/>
        <v>42736</v>
      </c>
      <c r="L271" s="9">
        <f t="shared" ca="1" si="1357"/>
        <v>1</v>
      </c>
      <c r="M271" s="40">
        <v>4</v>
      </c>
      <c r="N271" s="9" t="str">
        <f t="shared" ref="N271:R271" ca="1" si="1358">INDIRECT(ADDRESS($M271+1,N$2,,,N$1))</f>
        <v>MINI BOX</v>
      </c>
      <c r="O271" s="9" t="str">
        <f t="shared" ca="1" si="1358"/>
        <v>MBX</v>
      </c>
      <c r="P271" s="9" t="str">
        <f t="shared" ca="1" si="1358"/>
        <v>AV. JARDIN DO EDEN, 33</v>
      </c>
      <c r="Q271" s="9" t="str">
        <f t="shared" ca="1" si="1358"/>
        <v>SÃO PAULO</v>
      </c>
      <c r="R271" s="9" t="str">
        <f t="shared" ca="1" si="1358"/>
        <v>SP</v>
      </c>
      <c r="S271" s="40">
        <v>25</v>
      </c>
      <c r="T271" s="9" t="str">
        <f t="shared" ref="T271:Z271" ca="1" si="1359">INDIRECT(ADDRESS($S271+1,T$2,,,T$1))</f>
        <v>SAUVIGNON</v>
      </c>
      <c r="U271" s="9" t="str">
        <f t="shared" ca="1" si="1359"/>
        <v>SAVN_E</v>
      </c>
      <c r="V271" s="9" t="str">
        <f t="shared" ca="1" si="1359"/>
        <v>VINHO TINTO</v>
      </c>
      <c r="W271" s="9" t="str">
        <f t="shared" ca="1" si="1359"/>
        <v>4_TPK_2,0 l</v>
      </c>
      <c r="X271" s="29">
        <f t="shared" ca="1" si="1359"/>
        <v>4</v>
      </c>
      <c r="Y271" s="30">
        <f t="shared" ca="1" si="1359"/>
        <v>121</v>
      </c>
      <c r="Z271" s="30">
        <f t="shared" ca="1" si="1359"/>
        <v>27</v>
      </c>
      <c r="AA271" s="40">
        <v>6</v>
      </c>
      <c r="AB271" s="9" t="str">
        <f t="shared" ref="AB271:AE271" ca="1" si="1360">INDIRECT(ADDRESS($AA271+1,AB$2,,,AB$1))</f>
        <v>CENTRO NORTE</v>
      </c>
      <c r="AC271" s="9" t="str">
        <f t="shared" ca="1" si="1360"/>
        <v>CN</v>
      </c>
      <c r="AD271" s="9" t="str">
        <f t="shared" ca="1" si="1360"/>
        <v>GOIANIA</v>
      </c>
      <c r="AE271" s="9" t="str">
        <f t="shared" ca="1" si="1360"/>
        <v>BRASIL</v>
      </c>
      <c r="AF271" s="40">
        <v>10</v>
      </c>
      <c r="AG271" s="9" t="str">
        <f t="shared" ref="AG271:AL271" ca="1" si="1361">INDIRECT(ADDRESS($AF271+1,AG$2,,,AG$1))</f>
        <v>MIGUEL FREITAS</v>
      </c>
      <c r="AH271" s="9" t="str">
        <f t="shared" ca="1" si="1361"/>
        <v>MF</v>
      </c>
      <c r="AI271" s="9">
        <f t="shared" ca="1" si="1361"/>
        <v>2201</v>
      </c>
      <c r="AJ271" s="9" t="str">
        <f t="shared" ca="1" si="1361"/>
        <v>ANTÔNIO</v>
      </c>
      <c r="AK271" s="9" t="str">
        <f t="shared" ca="1" si="1361"/>
        <v>SPAULO</v>
      </c>
      <c r="AL271" s="9" t="str">
        <f t="shared" ca="1" si="1361"/>
        <v>SPAULO</v>
      </c>
      <c r="AM271" s="52">
        <v>3</v>
      </c>
      <c r="AN271" s="41">
        <v>2.2000000000000002E-2</v>
      </c>
      <c r="AO271" s="42">
        <f t="shared" ca="1" si="24"/>
        <v>363</v>
      </c>
      <c r="AP271" s="42">
        <f t="shared" ca="1" si="25"/>
        <v>81</v>
      </c>
      <c r="AQ271" s="42">
        <f t="shared" ca="1" si="26"/>
        <v>355.01400000000001</v>
      </c>
    </row>
    <row r="272" spans="1:43" ht="14">
      <c r="A272" s="9">
        <f t="shared" si="18"/>
        <v>271</v>
      </c>
      <c r="B272" s="9">
        <v>151</v>
      </c>
      <c r="C272" s="50">
        <v>42841</v>
      </c>
      <c r="D272" s="39">
        <v>42845</v>
      </c>
      <c r="E272" s="39">
        <v>42845</v>
      </c>
      <c r="F272" s="40">
        <v>105</v>
      </c>
      <c r="G272" s="7">
        <f t="shared" ref="G272:L272" ca="1" si="1362">INDIRECT(ADDRESS($F272+1,G$2,,,G$1))</f>
        <v>42841</v>
      </c>
      <c r="H272" s="27">
        <f t="shared" ca="1" si="1362"/>
        <v>42855</v>
      </c>
      <c r="I272" s="9">
        <f t="shared" ca="1" si="1362"/>
        <v>1</v>
      </c>
      <c r="J272" s="9">
        <f t="shared" ca="1" si="1362"/>
        <v>2</v>
      </c>
      <c r="K272" s="28">
        <f t="shared" ca="1" si="1362"/>
        <v>42736</v>
      </c>
      <c r="L272" s="9">
        <f t="shared" ca="1" si="1362"/>
        <v>1</v>
      </c>
      <c r="M272" s="40">
        <v>4</v>
      </c>
      <c r="N272" s="9" t="str">
        <f t="shared" ref="N272:R272" ca="1" si="1363">INDIRECT(ADDRESS($M272+1,N$2,,,N$1))</f>
        <v>MINI BOX</v>
      </c>
      <c r="O272" s="9" t="str">
        <f t="shared" ca="1" si="1363"/>
        <v>MBX</v>
      </c>
      <c r="P272" s="9" t="str">
        <f t="shared" ca="1" si="1363"/>
        <v>AV. JARDIN DO EDEN, 33</v>
      </c>
      <c r="Q272" s="9" t="str">
        <f t="shared" ca="1" si="1363"/>
        <v>SÃO PAULO</v>
      </c>
      <c r="R272" s="9" t="str">
        <f t="shared" ca="1" si="1363"/>
        <v>SP</v>
      </c>
      <c r="S272" s="40">
        <v>13</v>
      </c>
      <c r="T272" s="9" t="str">
        <f t="shared" ref="T272:Z272" ca="1" si="1364">INDIRECT(ADDRESS($S272+1,T$2,,,T$1))</f>
        <v>CHARDONNAY RESERVA</v>
      </c>
      <c r="U272" s="9" t="str">
        <f t="shared" ca="1" si="1364"/>
        <v>CHDN_RS</v>
      </c>
      <c r="V272" s="9" t="str">
        <f t="shared" ca="1" si="1364"/>
        <v>VINHO BRANCO</v>
      </c>
      <c r="W272" s="9" t="str">
        <f t="shared" ca="1" si="1364"/>
        <v>12_BTL_0,75 l</v>
      </c>
      <c r="X272" s="29">
        <f t="shared" ca="1" si="1364"/>
        <v>12</v>
      </c>
      <c r="Y272" s="30">
        <f t="shared" ca="1" si="1364"/>
        <v>198</v>
      </c>
      <c r="Z272" s="30">
        <f t="shared" ca="1" si="1364"/>
        <v>99</v>
      </c>
      <c r="AA272" s="40">
        <v>6</v>
      </c>
      <c r="AB272" s="9" t="str">
        <f t="shared" ref="AB272:AE272" ca="1" si="1365">INDIRECT(ADDRESS($AA272+1,AB$2,,,AB$1))</f>
        <v>CENTRO NORTE</v>
      </c>
      <c r="AC272" s="9" t="str">
        <f t="shared" ca="1" si="1365"/>
        <v>CN</v>
      </c>
      <c r="AD272" s="9" t="str">
        <f t="shared" ca="1" si="1365"/>
        <v>GOIANIA</v>
      </c>
      <c r="AE272" s="9" t="str">
        <f t="shared" ca="1" si="1365"/>
        <v>BRASIL</v>
      </c>
      <c r="AF272" s="40">
        <v>1</v>
      </c>
      <c r="AG272" s="9" t="str">
        <f t="shared" ref="AG272:AL272" ca="1" si="1366">INDIRECT(ADDRESS($AF272+1,AG$2,,,AG$1))</f>
        <v>JOSÉ DA SILVA</v>
      </c>
      <c r="AH272" s="9" t="str">
        <f t="shared" ca="1" si="1366"/>
        <v>JS</v>
      </c>
      <c r="AI272" s="9">
        <f t="shared" ca="1" si="1366"/>
        <v>2345</v>
      </c>
      <c r="AJ272" s="9" t="str">
        <f t="shared" ca="1" si="1366"/>
        <v>AGUIAR</v>
      </c>
      <c r="AK272" s="9" t="str">
        <f t="shared" ca="1" si="1366"/>
        <v>CTBA</v>
      </c>
      <c r="AL272" s="9" t="str">
        <f t="shared" ca="1" si="1366"/>
        <v>CTBA</v>
      </c>
      <c r="AM272" s="52">
        <v>2</v>
      </c>
      <c r="AN272" s="41">
        <v>0.02</v>
      </c>
      <c r="AO272" s="42">
        <f t="shared" ca="1" si="24"/>
        <v>396</v>
      </c>
      <c r="AP272" s="42">
        <f t="shared" ca="1" si="25"/>
        <v>198</v>
      </c>
      <c r="AQ272" s="42">
        <f t="shared" ca="1" si="26"/>
        <v>388.08</v>
      </c>
    </row>
    <row r="273" spans="1:43" ht="14">
      <c r="A273" s="9">
        <f t="shared" si="18"/>
        <v>272</v>
      </c>
      <c r="B273" s="9">
        <v>151</v>
      </c>
      <c r="C273" s="50">
        <v>42841</v>
      </c>
      <c r="D273" s="39">
        <v>42845</v>
      </c>
      <c r="E273" s="39">
        <v>42845</v>
      </c>
      <c r="F273" s="40">
        <v>105</v>
      </c>
      <c r="G273" s="7">
        <f t="shared" ref="G273:L273" ca="1" si="1367">INDIRECT(ADDRESS($F273+1,G$2,,,G$1))</f>
        <v>42841</v>
      </c>
      <c r="H273" s="27">
        <f t="shared" ca="1" si="1367"/>
        <v>42855</v>
      </c>
      <c r="I273" s="9">
        <f t="shared" ca="1" si="1367"/>
        <v>1</v>
      </c>
      <c r="J273" s="9">
        <f t="shared" ca="1" si="1367"/>
        <v>2</v>
      </c>
      <c r="K273" s="28">
        <f t="shared" ca="1" si="1367"/>
        <v>42736</v>
      </c>
      <c r="L273" s="9">
        <f t="shared" ca="1" si="1367"/>
        <v>1</v>
      </c>
      <c r="M273" s="40">
        <v>4</v>
      </c>
      <c r="N273" s="9" t="str">
        <f t="shared" ref="N273:R273" ca="1" si="1368">INDIRECT(ADDRESS($M273+1,N$2,,,N$1))</f>
        <v>MINI BOX</v>
      </c>
      <c r="O273" s="9" t="str">
        <f t="shared" ca="1" si="1368"/>
        <v>MBX</v>
      </c>
      <c r="P273" s="9" t="str">
        <f t="shared" ca="1" si="1368"/>
        <v>AV. JARDIN DO EDEN, 33</v>
      </c>
      <c r="Q273" s="9" t="str">
        <f t="shared" ca="1" si="1368"/>
        <v>SÃO PAULO</v>
      </c>
      <c r="R273" s="9" t="str">
        <f t="shared" ca="1" si="1368"/>
        <v>SP</v>
      </c>
      <c r="S273" s="40">
        <v>27</v>
      </c>
      <c r="T273" s="9" t="str">
        <f t="shared" ref="T273:Z273" ca="1" si="1369">INDIRECT(ADDRESS($S273+1,T$2,,,T$1))</f>
        <v>RIESLING</v>
      </c>
      <c r="U273" s="9" t="str">
        <f t="shared" ca="1" si="1369"/>
        <v>RISL_E</v>
      </c>
      <c r="V273" s="9" t="str">
        <f t="shared" ca="1" si="1369"/>
        <v>VINHO BRANCO</v>
      </c>
      <c r="W273" s="9" t="str">
        <f t="shared" ca="1" si="1369"/>
        <v>4_TPK_2,0 l</v>
      </c>
      <c r="X273" s="29">
        <f t="shared" ca="1" si="1369"/>
        <v>4</v>
      </c>
      <c r="Y273" s="30">
        <f t="shared" ca="1" si="1369"/>
        <v>180</v>
      </c>
      <c r="Z273" s="30">
        <f t="shared" ca="1" si="1369"/>
        <v>98</v>
      </c>
      <c r="AA273" s="40">
        <v>5</v>
      </c>
      <c r="AB273" s="9" t="str">
        <f t="shared" ref="AB273:AE273" ca="1" si="1370">INDIRECT(ADDRESS($AA273+1,AB$2,,,AB$1))</f>
        <v>PARQUE SUL</v>
      </c>
      <c r="AC273" s="9" t="str">
        <f t="shared" ca="1" si="1370"/>
        <v>PS</v>
      </c>
      <c r="AD273" s="9" t="str">
        <f t="shared" ca="1" si="1370"/>
        <v>RIO DE JANEIRO</v>
      </c>
      <c r="AE273" s="9" t="str">
        <f t="shared" ca="1" si="1370"/>
        <v>BRASIL</v>
      </c>
      <c r="AF273" s="40">
        <v>10</v>
      </c>
      <c r="AG273" s="9" t="str">
        <f t="shared" ref="AG273:AL273" ca="1" si="1371">INDIRECT(ADDRESS($AF273+1,AG$2,,,AG$1))</f>
        <v>MIGUEL FREITAS</v>
      </c>
      <c r="AH273" s="9" t="str">
        <f t="shared" ca="1" si="1371"/>
        <v>MF</v>
      </c>
      <c r="AI273" s="9">
        <f t="shared" ca="1" si="1371"/>
        <v>2201</v>
      </c>
      <c r="AJ273" s="9" t="str">
        <f t="shared" ca="1" si="1371"/>
        <v>ANTÔNIO</v>
      </c>
      <c r="AK273" s="9" t="str">
        <f t="shared" ca="1" si="1371"/>
        <v>SPAULO</v>
      </c>
      <c r="AL273" s="9" t="str">
        <f t="shared" ca="1" si="1371"/>
        <v>SPAULO</v>
      </c>
      <c r="AM273" s="52">
        <v>2</v>
      </c>
      <c r="AN273" s="41">
        <v>7.2999999999999995E-2</v>
      </c>
      <c r="AO273" s="42">
        <f t="shared" ca="1" si="24"/>
        <v>360</v>
      </c>
      <c r="AP273" s="42">
        <f t="shared" ca="1" si="25"/>
        <v>196</v>
      </c>
      <c r="AQ273" s="42">
        <f t="shared" ca="1" si="26"/>
        <v>333.72</v>
      </c>
    </row>
    <row r="274" spans="1:43" ht="14">
      <c r="A274" s="9">
        <f t="shared" si="18"/>
        <v>273</v>
      </c>
      <c r="B274" s="9">
        <v>151</v>
      </c>
      <c r="C274" s="50">
        <v>42841</v>
      </c>
      <c r="D274" s="39">
        <v>42845</v>
      </c>
      <c r="E274" s="39">
        <v>42845</v>
      </c>
      <c r="F274" s="40">
        <v>105</v>
      </c>
      <c r="G274" s="7">
        <f t="shared" ref="G274:L274" ca="1" si="1372">INDIRECT(ADDRESS($F274+1,G$2,,,G$1))</f>
        <v>42841</v>
      </c>
      <c r="H274" s="27">
        <f t="shared" ca="1" si="1372"/>
        <v>42855</v>
      </c>
      <c r="I274" s="9">
        <f t="shared" ca="1" si="1372"/>
        <v>1</v>
      </c>
      <c r="J274" s="9">
        <f t="shared" ca="1" si="1372"/>
        <v>2</v>
      </c>
      <c r="K274" s="28">
        <f t="shared" ca="1" si="1372"/>
        <v>42736</v>
      </c>
      <c r="L274" s="9">
        <f t="shared" ca="1" si="1372"/>
        <v>1</v>
      </c>
      <c r="M274" s="40">
        <v>4</v>
      </c>
      <c r="N274" s="9" t="str">
        <f t="shared" ref="N274:R274" ca="1" si="1373">INDIRECT(ADDRESS($M274+1,N$2,,,N$1))</f>
        <v>MINI BOX</v>
      </c>
      <c r="O274" s="9" t="str">
        <f t="shared" ca="1" si="1373"/>
        <v>MBX</v>
      </c>
      <c r="P274" s="9" t="str">
        <f t="shared" ca="1" si="1373"/>
        <v>AV. JARDIN DO EDEN, 33</v>
      </c>
      <c r="Q274" s="9" t="str">
        <f t="shared" ca="1" si="1373"/>
        <v>SÃO PAULO</v>
      </c>
      <c r="R274" s="9" t="str">
        <f t="shared" ca="1" si="1373"/>
        <v>SP</v>
      </c>
      <c r="S274" s="40">
        <v>2</v>
      </c>
      <c r="T274" s="9" t="str">
        <f t="shared" ref="T274:Z274" ca="1" si="1374">INDIRECT(ADDRESS($S274+1,T$2,,,T$1))</f>
        <v>TINTO SUAVE</v>
      </c>
      <c r="U274" s="9" t="str">
        <f t="shared" ca="1" si="1374"/>
        <v>TNT_SU</v>
      </c>
      <c r="V274" s="9" t="str">
        <f t="shared" ca="1" si="1374"/>
        <v>VINHO TINTO</v>
      </c>
      <c r="W274" s="9" t="str">
        <f t="shared" ca="1" si="1374"/>
        <v>12_BTL_0,75 l</v>
      </c>
      <c r="X274" s="29">
        <f t="shared" ca="1" si="1374"/>
        <v>12</v>
      </c>
      <c r="Y274" s="30">
        <f t="shared" ca="1" si="1374"/>
        <v>120</v>
      </c>
      <c r="Z274" s="30">
        <f t="shared" ca="1" si="1374"/>
        <v>79</v>
      </c>
      <c r="AA274" s="40">
        <v>5</v>
      </c>
      <c r="AB274" s="9" t="str">
        <f t="shared" ref="AB274:AE274" ca="1" si="1375">INDIRECT(ADDRESS($AA274+1,AB$2,,,AB$1))</f>
        <v>PARQUE SUL</v>
      </c>
      <c r="AC274" s="9" t="str">
        <f t="shared" ca="1" si="1375"/>
        <v>PS</v>
      </c>
      <c r="AD274" s="9" t="str">
        <f t="shared" ca="1" si="1375"/>
        <v>RIO DE JANEIRO</v>
      </c>
      <c r="AE274" s="9" t="str">
        <f t="shared" ca="1" si="1375"/>
        <v>BRASIL</v>
      </c>
      <c r="AF274" s="40">
        <v>7</v>
      </c>
      <c r="AG274" s="9" t="str">
        <f t="shared" ref="AG274:AL274" ca="1" si="1376">INDIRECT(ADDRESS($AF274+1,AG$2,,,AG$1))</f>
        <v>SILAS MALAFAIA</v>
      </c>
      <c r="AH274" s="9" t="str">
        <f t="shared" ca="1" si="1376"/>
        <v>SM</v>
      </c>
      <c r="AI274" s="9">
        <f t="shared" ca="1" si="1376"/>
        <v>2243</v>
      </c>
      <c r="AJ274" s="9" t="str">
        <f t="shared" ca="1" si="1376"/>
        <v>MENESES</v>
      </c>
      <c r="AK274" s="9" t="str">
        <f t="shared" ca="1" si="1376"/>
        <v>BSB</v>
      </c>
      <c r="AL274" s="9" t="str">
        <f t="shared" ca="1" si="1376"/>
        <v>BSB</v>
      </c>
      <c r="AM274" s="52">
        <v>3</v>
      </c>
      <c r="AN274" s="41">
        <v>4.9000000000000002E-2</v>
      </c>
      <c r="AO274" s="42">
        <f t="shared" ca="1" si="24"/>
        <v>360</v>
      </c>
      <c r="AP274" s="42">
        <f t="shared" ca="1" si="25"/>
        <v>237</v>
      </c>
      <c r="AQ274" s="42">
        <f t="shared" ca="1" si="26"/>
        <v>342.35999999999996</v>
      </c>
    </row>
    <row r="275" spans="1:43" ht="14">
      <c r="A275" s="9">
        <f t="shared" si="18"/>
        <v>274</v>
      </c>
      <c r="B275" s="9">
        <v>152</v>
      </c>
      <c r="C275" s="50">
        <v>42845</v>
      </c>
      <c r="D275" s="39">
        <v>42850</v>
      </c>
      <c r="E275" s="39">
        <v>42852</v>
      </c>
      <c r="F275" s="40">
        <v>106</v>
      </c>
      <c r="G275" s="7">
        <f t="shared" ref="G275:L275" ca="1" si="1377">INDIRECT(ADDRESS($F275+1,G$2,,,G$1))</f>
        <v>42842</v>
      </c>
      <c r="H275" s="27">
        <f t="shared" ca="1" si="1377"/>
        <v>42855</v>
      </c>
      <c r="I275" s="9">
        <f t="shared" ca="1" si="1377"/>
        <v>2</v>
      </c>
      <c r="J275" s="9">
        <f t="shared" ca="1" si="1377"/>
        <v>2</v>
      </c>
      <c r="K275" s="28">
        <f t="shared" ca="1" si="1377"/>
        <v>42736</v>
      </c>
      <c r="L275" s="9">
        <f t="shared" ca="1" si="1377"/>
        <v>2</v>
      </c>
      <c r="M275" s="40">
        <v>19</v>
      </c>
      <c r="N275" s="9" t="str">
        <f t="shared" ref="N275:R275" ca="1" si="1378">INDIRECT(ADDRESS($M275+1,N$2,,,N$1))</f>
        <v>NONA VECHIA</v>
      </c>
      <c r="O275" s="9" t="str">
        <f t="shared" ca="1" si="1378"/>
        <v>NVC</v>
      </c>
      <c r="P275" s="9" t="str">
        <f t="shared" ca="1" si="1378"/>
        <v>AV. ENSEADA, 980</v>
      </c>
      <c r="Q275" s="9" t="str">
        <f t="shared" ca="1" si="1378"/>
        <v>GUARUJÁ</v>
      </c>
      <c r="R275" s="9" t="str">
        <f t="shared" ca="1" si="1378"/>
        <v>SP</v>
      </c>
      <c r="S275" s="40">
        <v>13</v>
      </c>
      <c r="T275" s="9" t="str">
        <f t="shared" ref="T275:Z275" ca="1" si="1379">INDIRECT(ADDRESS($S275+1,T$2,,,T$1))</f>
        <v>CHARDONNAY RESERVA</v>
      </c>
      <c r="U275" s="9" t="str">
        <f t="shared" ca="1" si="1379"/>
        <v>CHDN_RS</v>
      </c>
      <c r="V275" s="9" t="str">
        <f t="shared" ca="1" si="1379"/>
        <v>VINHO BRANCO</v>
      </c>
      <c r="W275" s="9" t="str">
        <f t="shared" ca="1" si="1379"/>
        <v>12_BTL_0,75 l</v>
      </c>
      <c r="X275" s="29">
        <f t="shared" ca="1" si="1379"/>
        <v>12</v>
      </c>
      <c r="Y275" s="30">
        <f t="shared" ca="1" si="1379"/>
        <v>198</v>
      </c>
      <c r="Z275" s="30">
        <f t="shared" ca="1" si="1379"/>
        <v>99</v>
      </c>
      <c r="AA275" s="40">
        <v>1</v>
      </c>
      <c r="AB275" s="9" t="str">
        <f t="shared" ref="AB275:AE275" ca="1" si="1380">INDIRECT(ADDRESS($AA275+1,AB$2,,,AB$1))</f>
        <v>CAMPO BELO</v>
      </c>
      <c r="AC275" s="9" t="str">
        <f t="shared" ca="1" si="1380"/>
        <v>CB</v>
      </c>
      <c r="AD275" s="9" t="str">
        <f t="shared" ca="1" si="1380"/>
        <v>SÃO PAULO</v>
      </c>
      <c r="AE275" s="9" t="str">
        <f t="shared" ca="1" si="1380"/>
        <v>BRASIL</v>
      </c>
      <c r="AF275" s="40">
        <v>7</v>
      </c>
      <c r="AG275" s="9" t="str">
        <f t="shared" ref="AG275:AL275" ca="1" si="1381">INDIRECT(ADDRESS($AF275+1,AG$2,,,AG$1))</f>
        <v>SILAS MALAFAIA</v>
      </c>
      <c r="AH275" s="9" t="str">
        <f t="shared" ca="1" si="1381"/>
        <v>SM</v>
      </c>
      <c r="AI275" s="9">
        <f t="shared" ca="1" si="1381"/>
        <v>2243</v>
      </c>
      <c r="AJ275" s="9" t="str">
        <f t="shared" ca="1" si="1381"/>
        <v>MENESES</v>
      </c>
      <c r="AK275" s="9" t="str">
        <f t="shared" ca="1" si="1381"/>
        <v>BSB</v>
      </c>
      <c r="AL275" s="9" t="str">
        <f t="shared" ca="1" si="1381"/>
        <v>BSB</v>
      </c>
      <c r="AM275" s="52">
        <v>2</v>
      </c>
      <c r="AN275" s="41">
        <v>2.6000000000000002E-2</v>
      </c>
      <c r="AO275" s="42">
        <f t="shared" ca="1" si="24"/>
        <v>396</v>
      </c>
      <c r="AP275" s="42">
        <f t="shared" ca="1" si="25"/>
        <v>198</v>
      </c>
      <c r="AQ275" s="42">
        <f t="shared" ca="1" si="26"/>
        <v>385.70400000000001</v>
      </c>
    </row>
    <row r="276" spans="1:43" ht="14">
      <c r="A276" s="9">
        <f t="shared" si="18"/>
        <v>275</v>
      </c>
      <c r="B276" s="9">
        <v>152</v>
      </c>
      <c r="C276" s="50">
        <v>42845</v>
      </c>
      <c r="D276" s="39">
        <v>42850</v>
      </c>
      <c r="E276" s="39">
        <v>42852</v>
      </c>
      <c r="F276" s="40">
        <v>106</v>
      </c>
      <c r="G276" s="7">
        <f t="shared" ref="G276:L276" ca="1" si="1382">INDIRECT(ADDRESS($F276+1,G$2,,,G$1))</f>
        <v>42842</v>
      </c>
      <c r="H276" s="27">
        <f t="shared" ca="1" si="1382"/>
        <v>42855</v>
      </c>
      <c r="I276" s="9">
        <f t="shared" ca="1" si="1382"/>
        <v>2</v>
      </c>
      <c r="J276" s="9">
        <f t="shared" ca="1" si="1382"/>
        <v>2</v>
      </c>
      <c r="K276" s="28">
        <f t="shared" ca="1" si="1382"/>
        <v>42736</v>
      </c>
      <c r="L276" s="9">
        <f t="shared" ca="1" si="1382"/>
        <v>2</v>
      </c>
      <c r="M276" s="40">
        <v>19</v>
      </c>
      <c r="N276" s="9" t="str">
        <f t="shared" ref="N276:R276" ca="1" si="1383">INDIRECT(ADDRESS($M276+1,N$2,,,N$1))</f>
        <v>NONA VECHIA</v>
      </c>
      <c r="O276" s="9" t="str">
        <f t="shared" ca="1" si="1383"/>
        <v>NVC</v>
      </c>
      <c r="P276" s="9" t="str">
        <f t="shared" ca="1" si="1383"/>
        <v>AV. ENSEADA, 980</v>
      </c>
      <c r="Q276" s="9" t="str">
        <f t="shared" ca="1" si="1383"/>
        <v>GUARUJÁ</v>
      </c>
      <c r="R276" s="9" t="str">
        <f t="shared" ca="1" si="1383"/>
        <v>SP</v>
      </c>
      <c r="S276" s="40">
        <v>10</v>
      </c>
      <c r="T276" s="9" t="str">
        <f t="shared" ref="T276:Z276" ca="1" si="1384">INDIRECT(ADDRESS($S276+1,T$2,,,T$1))</f>
        <v>RIESLING</v>
      </c>
      <c r="U276" s="9" t="str">
        <f t="shared" ca="1" si="1384"/>
        <v>RISL</v>
      </c>
      <c r="V276" s="9" t="str">
        <f t="shared" ca="1" si="1384"/>
        <v>VINHO BRANCO</v>
      </c>
      <c r="W276" s="9" t="str">
        <f t="shared" ca="1" si="1384"/>
        <v>12_BTL_0,75 l</v>
      </c>
      <c r="X276" s="29">
        <f t="shared" ca="1" si="1384"/>
        <v>12</v>
      </c>
      <c r="Y276" s="30">
        <f t="shared" ca="1" si="1384"/>
        <v>225</v>
      </c>
      <c r="Z276" s="30">
        <f t="shared" ca="1" si="1384"/>
        <v>121</v>
      </c>
      <c r="AA276" s="40">
        <v>1</v>
      </c>
      <c r="AB276" s="9" t="str">
        <f t="shared" ref="AB276:AE276" ca="1" si="1385">INDIRECT(ADDRESS($AA276+1,AB$2,,,AB$1))</f>
        <v>CAMPO BELO</v>
      </c>
      <c r="AC276" s="9" t="str">
        <f t="shared" ca="1" si="1385"/>
        <v>CB</v>
      </c>
      <c r="AD276" s="9" t="str">
        <f t="shared" ca="1" si="1385"/>
        <v>SÃO PAULO</v>
      </c>
      <c r="AE276" s="9" t="str">
        <f t="shared" ca="1" si="1385"/>
        <v>BRASIL</v>
      </c>
      <c r="AF276" s="40">
        <v>7</v>
      </c>
      <c r="AG276" s="9" t="str">
        <f t="shared" ref="AG276:AL276" ca="1" si="1386">INDIRECT(ADDRESS($AF276+1,AG$2,,,AG$1))</f>
        <v>SILAS MALAFAIA</v>
      </c>
      <c r="AH276" s="9" t="str">
        <f t="shared" ca="1" si="1386"/>
        <v>SM</v>
      </c>
      <c r="AI276" s="9">
        <f t="shared" ca="1" si="1386"/>
        <v>2243</v>
      </c>
      <c r="AJ276" s="9" t="str">
        <f t="shared" ca="1" si="1386"/>
        <v>MENESES</v>
      </c>
      <c r="AK276" s="9" t="str">
        <f t="shared" ca="1" si="1386"/>
        <v>BSB</v>
      </c>
      <c r="AL276" s="9" t="str">
        <f t="shared" ca="1" si="1386"/>
        <v>BSB</v>
      </c>
      <c r="AM276" s="52">
        <v>2</v>
      </c>
      <c r="AN276" s="41">
        <v>3.0000000000000001E-3</v>
      </c>
      <c r="AO276" s="42">
        <f t="shared" ca="1" si="24"/>
        <v>450</v>
      </c>
      <c r="AP276" s="42">
        <f t="shared" ca="1" si="25"/>
        <v>242</v>
      </c>
      <c r="AQ276" s="42">
        <f t="shared" ca="1" si="26"/>
        <v>448.65</v>
      </c>
    </row>
    <row r="277" spans="1:43" ht="14">
      <c r="A277" s="9">
        <f t="shared" si="18"/>
        <v>276</v>
      </c>
      <c r="B277" s="9">
        <v>153</v>
      </c>
      <c r="C277" s="50">
        <v>42845</v>
      </c>
      <c r="D277" s="39">
        <v>42848</v>
      </c>
      <c r="E277" s="39">
        <v>42846</v>
      </c>
      <c r="F277" s="40">
        <v>106</v>
      </c>
      <c r="G277" s="7">
        <f t="shared" ref="G277:L277" ca="1" si="1387">INDIRECT(ADDRESS($F277+1,G$2,,,G$1))</f>
        <v>42842</v>
      </c>
      <c r="H277" s="27">
        <f t="shared" ca="1" si="1387"/>
        <v>42855</v>
      </c>
      <c r="I277" s="9">
        <f t="shared" ca="1" si="1387"/>
        <v>2</v>
      </c>
      <c r="J277" s="9">
        <f t="shared" ca="1" si="1387"/>
        <v>2</v>
      </c>
      <c r="K277" s="28">
        <f t="shared" ca="1" si="1387"/>
        <v>42736</v>
      </c>
      <c r="L277" s="9">
        <f t="shared" ca="1" si="1387"/>
        <v>2</v>
      </c>
      <c r="M277" s="40">
        <v>17</v>
      </c>
      <c r="N277" s="9" t="str">
        <f t="shared" ref="N277:R277" ca="1" si="1388">INDIRECT(ADDRESS($M277+1,N$2,,,N$1))</f>
        <v>DONA DE CASA SUPERM LTDA</v>
      </c>
      <c r="O277" s="9" t="str">
        <f t="shared" ca="1" si="1388"/>
        <v>DCSM</v>
      </c>
      <c r="P277" s="9" t="str">
        <f t="shared" ca="1" si="1388"/>
        <v>RUA IPÊ AMARELO, 45</v>
      </c>
      <c r="Q277" s="9" t="str">
        <f t="shared" ca="1" si="1388"/>
        <v>BRASÍLIA</v>
      </c>
      <c r="R277" s="9" t="str">
        <f t="shared" ca="1" si="1388"/>
        <v>DF</v>
      </c>
      <c r="S277" s="40">
        <v>10</v>
      </c>
      <c r="T277" s="9" t="str">
        <f t="shared" ref="T277:Z277" ca="1" si="1389">INDIRECT(ADDRESS($S277+1,T$2,,,T$1))</f>
        <v>RIESLING</v>
      </c>
      <c r="U277" s="9" t="str">
        <f t="shared" ca="1" si="1389"/>
        <v>RISL</v>
      </c>
      <c r="V277" s="9" t="str">
        <f t="shared" ca="1" si="1389"/>
        <v>VINHO BRANCO</v>
      </c>
      <c r="W277" s="9" t="str">
        <f t="shared" ca="1" si="1389"/>
        <v>12_BTL_0,75 l</v>
      </c>
      <c r="X277" s="29">
        <f t="shared" ca="1" si="1389"/>
        <v>12</v>
      </c>
      <c r="Y277" s="30">
        <f t="shared" ca="1" si="1389"/>
        <v>225</v>
      </c>
      <c r="Z277" s="30">
        <f t="shared" ca="1" si="1389"/>
        <v>121</v>
      </c>
      <c r="AA277" s="40">
        <v>2</v>
      </c>
      <c r="AB277" s="9" t="str">
        <f t="shared" ref="AB277:AE277" ca="1" si="1390">INDIRECT(ADDRESS($AA277+1,AB$2,,,AB$1))</f>
        <v>MARTE</v>
      </c>
      <c r="AC277" s="9" t="str">
        <f t="shared" ca="1" si="1390"/>
        <v>MT</v>
      </c>
      <c r="AD277" s="9" t="str">
        <f t="shared" ca="1" si="1390"/>
        <v>CURITIBA</v>
      </c>
      <c r="AE277" s="9" t="str">
        <f t="shared" ca="1" si="1390"/>
        <v>BRASIL</v>
      </c>
      <c r="AF277" s="40">
        <v>7</v>
      </c>
      <c r="AG277" s="9" t="str">
        <f t="shared" ref="AG277:AL277" ca="1" si="1391">INDIRECT(ADDRESS($AF277+1,AG$2,,,AG$1))</f>
        <v>SILAS MALAFAIA</v>
      </c>
      <c r="AH277" s="9" t="str">
        <f t="shared" ca="1" si="1391"/>
        <v>SM</v>
      </c>
      <c r="AI277" s="9">
        <f t="shared" ca="1" si="1391"/>
        <v>2243</v>
      </c>
      <c r="AJ277" s="9" t="str">
        <f t="shared" ca="1" si="1391"/>
        <v>MENESES</v>
      </c>
      <c r="AK277" s="9" t="str">
        <f t="shared" ca="1" si="1391"/>
        <v>BSB</v>
      </c>
      <c r="AL277" s="9" t="str">
        <f t="shared" ca="1" si="1391"/>
        <v>BSB</v>
      </c>
      <c r="AM277" s="52">
        <v>2</v>
      </c>
      <c r="AN277" s="41">
        <v>4.9000000000000002E-2</v>
      </c>
      <c r="AO277" s="42">
        <f t="shared" ca="1" si="24"/>
        <v>450</v>
      </c>
      <c r="AP277" s="42">
        <f t="shared" ca="1" si="25"/>
        <v>242</v>
      </c>
      <c r="AQ277" s="42">
        <f t="shared" ca="1" si="26"/>
        <v>427.95</v>
      </c>
    </row>
    <row r="278" spans="1:43" ht="14">
      <c r="A278" s="9">
        <f t="shared" si="18"/>
        <v>277</v>
      </c>
      <c r="B278" s="9">
        <v>153</v>
      </c>
      <c r="C278" s="50">
        <v>42845</v>
      </c>
      <c r="D278" s="39">
        <v>42848</v>
      </c>
      <c r="E278" s="39">
        <v>42846</v>
      </c>
      <c r="F278" s="40">
        <v>106</v>
      </c>
      <c r="G278" s="7">
        <f t="shared" ref="G278:L278" ca="1" si="1392">INDIRECT(ADDRESS($F278+1,G$2,,,G$1))</f>
        <v>42842</v>
      </c>
      <c r="H278" s="27">
        <f t="shared" ca="1" si="1392"/>
        <v>42855</v>
      </c>
      <c r="I278" s="9">
        <f t="shared" ca="1" si="1392"/>
        <v>2</v>
      </c>
      <c r="J278" s="9">
        <f t="shared" ca="1" si="1392"/>
        <v>2</v>
      </c>
      <c r="K278" s="28">
        <f t="shared" ca="1" si="1392"/>
        <v>42736</v>
      </c>
      <c r="L278" s="9">
        <f t="shared" ca="1" si="1392"/>
        <v>2</v>
      </c>
      <c r="M278" s="40">
        <v>17</v>
      </c>
      <c r="N278" s="9" t="str">
        <f t="shared" ref="N278:R278" ca="1" si="1393">INDIRECT(ADDRESS($M278+1,N$2,,,N$1))</f>
        <v>DONA DE CASA SUPERM LTDA</v>
      </c>
      <c r="O278" s="9" t="str">
        <f t="shared" ca="1" si="1393"/>
        <v>DCSM</v>
      </c>
      <c r="P278" s="9" t="str">
        <f t="shared" ca="1" si="1393"/>
        <v>RUA IPÊ AMARELO, 45</v>
      </c>
      <c r="Q278" s="9" t="str">
        <f t="shared" ca="1" si="1393"/>
        <v>BRASÍLIA</v>
      </c>
      <c r="R278" s="9" t="str">
        <f t="shared" ca="1" si="1393"/>
        <v>DF</v>
      </c>
      <c r="S278" s="40">
        <v>15</v>
      </c>
      <c r="T278" s="9" t="str">
        <f t="shared" ref="T278:Z278" ca="1" si="1394">INDIRECT(ADDRESS($S278+1,T$2,,,T$1))</f>
        <v>ESPUMANTE BRUTT RESERVA</v>
      </c>
      <c r="U278" s="9" t="str">
        <f t="shared" ca="1" si="1394"/>
        <v>ES_BRT_RS</v>
      </c>
      <c r="V278" s="9" t="str">
        <f t="shared" ca="1" si="1394"/>
        <v>ESPUMANTE</v>
      </c>
      <c r="W278" s="9" t="str">
        <f t="shared" ca="1" si="1394"/>
        <v>12_BTL_0,75 l</v>
      </c>
      <c r="X278" s="29">
        <f t="shared" ca="1" si="1394"/>
        <v>12</v>
      </c>
      <c r="Y278" s="30">
        <f t="shared" ca="1" si="1394"/>
        <v>273</v>
      </c>
      <c r="Z278" s="30">
        <f t="shared" ca="1" si="1394"/>
        <v>132</v>
      </c>
      <c r="AA278" s="40">
        <v>2</v>
      </c>
      <c r="AB278" s="9" t="str">
        <f t="shared" ref="AB278:AE278" ca="1" si="1395">INDIRECT(ADDRESS($AA278+1,AB$2,,,AB$1))</f>
        <v>MARTE</v>
      </c>
      <c r="AC278" s="9" t="str">
        <f t="shared" ca="1" si="1395"/>
        <v>MT</v>
      </c>
      <c r="AD278" s="9" t="str">
        <f t="shared" ca="1" si="1395"/>
        <v>CURITIBA</v>
      </c>
      <c r="AE278" s="9" t="str">
        <f t="shared" ca="1" si="1395"/>
        <v>BRASIL</v>
      </c>
      <c r="AF278" s="40">
        <v>7</v>
      </c>
      <c r="AG278" s="9" t="str">
        <f t="shared" ref="AG278:AL278" ca="1" si="1396">INDIRECT(ADDRESS($AF278+1,AG$2,,,AG$1))</f>
        <v>SILAS MALAFAIA</v>
      </c>
      <c r="AH278" s="9" t="str">
        <f t="shared" ca="1" si="1396"/>
        <v>SM</v>
      </c>
      <c r="AI278" s="9">
        <f t="shared" ca="1" si="1396"/>
        <v>2243</v>
      </c>
      <c r="AJ278" s="9" t="str">
        <f t="shared" ca="1" si="1396"/>
        <v>MENESES</v>
      </c>
      <c r="AK278" s="9" t="str">
        <f t="shared" ca="1" si="1396"/>
        <v>BSB</v>
      </c>
      <c r="AL278" s="9" t="str">
        <f t="shared" ca="1" si="1396"/>
        <v>BSB</v>
      </c>
      <c r="AM278" s="52">
        <v>1</v>
      </c>
      <c r="AN278" s="41">
        <v>4.2999999999999997E-2</v>
      </c>
      <c r="AO278" s="42">
        <f t="shared" ca="1" si="24"/>
        <v>273</v>
      </c>
      <c r="AP278" s="42">
        <f t="shared" ca="1" si="25"/>
        <v>132</v>
      </c>
      <c r="AQ278" s="42">
        <f t="shared" ca="1" si="26"/>
        <v>261.26099999999997</v>
      </c>
    </row>
    <row r="279" spans="1:43" ht="14">
      <c r="A279" s="9">
        <f t="shared" si="18"/>
        <v>278</v>
      </c>
      <c r="B279" s="9">
        <v>153</v>
      </c>
      <c r="C279" s="50">
        <v>42845</v>
      </c>
      <c r="D279" s="39">
        <v>42848</v>
      </c>
      <c r="E279" s="39">
        <v>42846</v>
      </c>
      <c r="F279" s="40">
        <v>106</v>
      </c>
      <c r="G279" s="7">
        <f t="shared" ref="G279:L279" ca="1" si="1397">INDIRECT(ADDRESS($F279+1,G$2,,,G$1))</f>
        <v>42842</v>
      </c>
      <c r="H279" s="27">
        <f t="shared" ca="1" si="1397"/>
        <v>42855</v>
      </c>
      <c r="I279" s="9">
        <f t="shared" ca="1" si="1397"/>
        <v>2</v>
      </c>
      <c r="J279" s="9">
        <f t="shared" ca="1" si="1397"/>
        <v>2</v>
      </c>
      <c r="K279" s="28">
        <f t="shared" ca="1" si="1397"/>
        <v>42736</v>
      </c>
      <c r="L279" s="9">
        <f t="shared" ca="1" si="1397"/>
        <v>2</v>
      </c>
      <c r="M279" s="40">
        <v>17</v>
      </c>
      <c r="N279" s="9" t="str">
        <f t="shared" ref="N279:R279" ca="1" si="1398">INDIRECT(ADDRESS($M279+1,N$2,,,N$1))</f>
        <v>DONA DE CASA SUPERM LTDA</v>
      </c>
      <c r="O279" s="9" t="str">
        <f t="shared" ca="1" si="1398"/>
        <v>DCSM</v>
      </c>
      <c r="P279" s="9" t="str">
        <f t="shared" ca="1" si="1398"/>
        <v>RUA IPÊ AMARELO, 45</v>
      </c>
      <c r="Q279" s="9" t="str">
        <f t="shared" ca="1" si="1398"/>
        <v>BRASÍLIA</v>
      </c>
      <c r="R279" s="9" t="str">
        <f t="shared" ca="1" si="1398"/>
        <v>DF</v>
      </c>
      <c r="S279" s="40">
        <v>7</v>
      </c>
      <c r="T279" s="9" t="str">
        <f t="shared" ref="T279:Z279" ca="1" si="1399">INDIRECT(ADDRESS($S279+1,T$2,,,T$1))</f>
        <v>SAUVIGNON RESERVA</v>
      </c>
      <c r="U279" s="9" t="str">
        <f t="shared" ca="1" si="1399"/>
        <v>SAVN_RS</v>
      </c>
      <c r="V279" s="9" t="str">
        <f t="shared" ca="1" si="1399"/>
        <v>VINHO TINTO</v>
      </c>
      <c r="W279" s="9" t="str">
        <f t="shared" ca="1" si="1399"/>
        <v>12_BTL_0,75 l</v>
      </c>
      <c r="X279" s="29">
        <f t="shared" ca="1" si="1399"/>
        <v>12</v>
      </c>
      <c r="Y279" s="30">
        <f t="shared" ca="1" si="1399"/>
        <v>198</v>
      </c>
      <c r="Z279" s="30">
        <f t="shared" ca="1" si="1399"/>
        <v>102</v>
      </c>
      <c r="AA279" s="40">
        <v>1</v>
      </c>
      <c r="AB279" s="9" t="str">
        <f t="shared" ref="AB279:AE279" ca="1" si="1400">INDIRECT(ADDRESS($AA279+1,AB$2,,,AB$1))</f>
        <v>CAMPO BELO</v>
      </c>
      <c r="AC279" s="9" t="str">
        <f t="shared" ca="1" si="1400"/>
        <v>CB</v>
      </c>
      <c r="AD279" s="9" t="str">
        <f t="shared" ca="1" si="1400"/>
        <v>SÃO PAULO</v>
      </c>
      <c r="AE279" s="9" t="str">
        <f t="shared" ca="1" si="1400"/>
        <v>BRASIL</v>
      </c>
      <c r="AF279" s="40">
        <v>7</v>
      </c>
      <c r="AG279" s="9" t="str">
        <f t="shared" ref="AG279:AL279" ca="1" si="1401">INDIRECT(ADDRESS($AF279+1,AG$2,,,AG$1))</f>
        <v>SILAS MALAFAIA</v>
      </c>
      <c r="AH279" s="9" t="str">
        <f t="shared" ca="1" si="1401"/>
        <v>SM</v>
      </c>
      <c r="AI279" s="9">
        <f t="shared" ca="1" si="1401"/>
        <v>2243</v>
      </c>
      <c r="AJ279" s="9" t="str">
        <f t="shared" ca="1" si="1401"/>
        <v>MENESES</v>
      </c>
      <c r="AK279" s="9" t="str">
        <f t="shared" ca="1" si="1401"/>
        <v>BSB</v>
      </c>
      <c r="AL279" s="9" t="str">
        <f t="shared" ca="1" si="1401"/>
        <v>BSB</v>
      </c>
      <c r="AM279" s="52">
        <v>2</v>
      </c>
      <c r="AN279" s="41">
        <v>3.3000000000000002E-2</v>
      </c>
      <c r="AO279" s="42">
        <f t="shared" ca="1" si="24"/>
        <v>396</v>
      </c>
      <c r="AP279" s="42">
        <f t="shared" ca="1" si="25"/>
        <v>204</v>
      </c>
      <c r="AQ279" s="42">
        <f t="shared" ca="1" si="26"/>
        <v>382.93200000000002</v>
      </c>
    </row>
    <row r="280" spans="1:43" ht="14">
      <c r="A280" s="9">
        <f t="shared" si="18"/>
        <v>279</v>
      </c>
      <c r="B280" s="9">
        <v>153</v>
      </c>
      <c r="C280" s="50">
        <v>42845</v>
      </c>
      <c r="D280" s="39">
        <v>42848</v>
      </c>
      <c r="E280" s="39">
        <v>42846</v>
      </c>
      <c r="F280" s="40">
        <v>106</v>
      </c>
      <c r="G280" s="7">
        <f t="shared" ref="G280:L280" ca="1" si="1402">INDIRECT(ADDRESS($F280+1,G$2,,,G$1))</f>
        <v>42842</v>
      </c>
      <c r="H280" s="27">
        <f t="shared" ca="1" si="1402"/>
        <v>42855</v>
      </c>
      <c r="I280" s="9">
        <f t="shared" ca="1" si="1402"/>
        <v>2</v>
      </c>
      <c r="J280" s="9">
        <f t="shared" ca="1" si="1402"/>
        <v>2</v>
      </c>
      <c r="K280" s="28">
        <f t="shared" ca="1" si="1402"/>
        <v>42736</v>
      </c>
      <c r="L280" s="9">
        <f t="shared" ca="1" si="1402"/>
        <v>2</v>
      </c>
      <c r="M280" s="40">
        <v>17</v>
      </c>
      <c r="N280" s="9" t="str">
        <f t="shared" ref="N280:R280" ca="1" si="1403">INDIRECT(ADDRESS($M280+1,N$2,,,N$1))</f>
        <v>DONA DE CASA SUPERM LTDA</v>
      </c>
      <c r="O280" s="9" t="str">
        <f t="shared" ca="1" si="1403"/>
        <v>DCSM</v>
      </c>
      <c r="P280" s="9" t="str">
        <f t="shared" ca="1" si="1403"/>
        <v>RUA IPÊ AMARELO, 45</v>
      </c>
      <c r="Q280" s="9" t="str">
        <f t="shared" ca="1" si="1403"/>
        <v>BRASÍLIA</v>
      </c>
      <c r="R280" s="9" t="str">
        <f t="shared" ca="1" si="1403"/>
        <v>DF</v>
      </c>
      <c r="S280" s="40">
        <v>1</v>
      </c>
      <c r="T280" s="9" t="str">
        <f t="shared" ref="T280:Z280" ca="1" si="1404">INDIRECT(ADDRESS($S280+1,T$2,,,T$1))</f>
        <v>TINTO DE MESA</v>
      </c>
      <c r="U280" s="9" t="str">
        <f t="shared" ca="1" si="1404"/>
        <v>TNT_MS</v>
      </c>
      <c r="V280" s="9" t="str">
        <f t="shared" ca="1" si="1404"/>
        <v>VINHO TINTO</v>
      </c>
      <c r="W280" s="9" t="str">
        <f t="shared" ca="1" si="1404"/>
        <v>12_BTL_0,75 l</v>
      </c>
      <c r="X280" s="29">
        <f t="shared" ca="1" si="1404"/>
        <v>12</v>
      </c>
      <c r="Y280" s="43">
        <f t="shared" ca="1" si="1404"/>
        <v>120.4</v>
      </c>
      <c r="Z280" s="43">
        <f t="shared" ca="1" si="1404"/>
        <v>77</v>
      </c>
      <c r="AA280" s="40">
        <v>3</v>
      </c>
      <c r="AB280" s="9" t="str">
        <f t="shared" ref="AB280:AE280" ca="1" si="1405">INDIRECT(ADDRESS($AA280+1,AB$2,,,AB$1))</f>
        <v>AGUIA</v>
      </c>
      <c r="AC280" s="9" t="str">
        <f t="shared" ca="1" si="1405"/>
        <v>AG</v>
      </c>
      <c r="AD280" s="9" t="str">
        <f t="shared" ca="1" si="1405"/>
        <v>PORTO ALEGRE</v>
      </c>
      <c r="AE280" s="9" t="str">
        <f t="shared" ca="1" si="1405"/>
        <v>BRASIL</v>
      </c>
      <c r="AF280" s="40">
        <v>7</v>
      </c>
      <c r="AG280" s="9" t="str">
        <f t="shared" ref="AG280:AL280" ca="1" si="1406">INDIRECT(ADDRESS($AF280+1,AG$2,,,AG$1))</f>
        <v>SILAS MALAFAIA</v>
      </c>
      <c r="AH280" s="9" t="str">
        <f t="shared" ca="1" si="1406"/>
        <v>SM</v>
      </c>
      <c r="AI280" s="9">
        <f t="shared" ca="1" si="1406"/>
        <v>2243</v>
      </c>
      <c r="AJ280" s="9" t="str">
        <f t="shared" ca="1" si="1406"/>
        <v>MENESES</v>
      </c>
      <c r="AK280" s="9" t="str">
        <f t="shared" ca="1" si="1406"/>
        <v>BSB</v>
      </c>
      <c r="AL280" s="9" t="str">
        <f t="shared" ca="1" si="1406"/>
        <v>BSB</v>
      </c>
      <c r="AM280" s="52">
        <v>3</v>
      </c>
      <c r="AN280" s="41">
        <v>8.3000000000000004E-2</v>
      </c>
      <c r="AO280" s="42">
        <f t="shared" ca="1" si="24"/>
        <v>361.20000000000005</v>
      </c>
      <c r="AP280" s="42">
        <f t="shared" ca="1" si="25"/>
        <v>231</v>
      </c>
      <c r="AQ280" s="42">
        <f t="shared" ca="1" si="26"/>
        <v>331.22040000000004</v>
      </c>
    </row>
    <row r="281" spans="1:43" ht="14">
      <c r="A281" s="9">
        <f t="shared" si="18"/>
        <v>280</v>
      </c>
      <c r="B281" s="9">
        <v>153</v>
      </c>
      <c r="C281" s="50">
        <v>42845</v>
      </c>
      <c r="D281" s="39">
        <v>42848</v>
      </c>
      <c r="E281" s="39">
        <v>42846</v>
      </c>
      <c r="F281" s="40">
        <v>106</v>
      </c>
      <c r="G281" s="7">
        <f t="shared" ref="G281:L281" ca="1" si="1407">INDIRECT(ADDRESS($F281+1,G$2,,,G$1))</f>
        <v>42842</v>
      </c>
      <c r="H281" s="27">
        <f t="shared" ca="1" si="1407"/>
        <v>42855</v>
      </c>
      <c r="I281" s="9">
        <f t="shared" ca="1" si="1407"/>
        <v>2</v>
      </c>
      <c r="J281" s="9">
        <f t="shared" ca="1" si="1407"/>
        <v>2</v>
      </c>
      <c r="K281" s="28">
        <f t="shared" ca="1" si="1407"/>
        <v>42736</v>
      </c>
      <c r="L281" s="9">
        <f t="shared" ca="1" si="1407"/>
        <v>2</v>
      </c>
      <c r="M281" s="40">
        <v>17</v>
      </c>
      <c r="N281" s="9" t="str">
        <f t="shared" ref="N281:R281" ca="1" si="1408">INDIRECT(ADDRESS($M281+1,N$2,,,N$1))</f>
        <v>DONA DE CASA SUPERM LTDA</v>
      </c>
      <c r="O281" s="9" t="str">
        <f t="shared" ca="1" si="1408"/>
        <v>DCSM</v>
      </c>
      <c r="P281" s="9" t="str">
        <f t="shared" ca="1" si="1408"/>
        <v>RUA IPÊ AMARELO, 45</v>
      </c>
      <c r="Q281" s="9" t="str">
        <f t="shared" ca="1" si="1408"/>
        <v>BRASÍLIA</v>
      </c>
      <c r="R281" s="9" t="str">
        <f t="shared" ca="1" si="1408"/>
        <v>DF</v>
      </c>
      <c r="S281" s="40">
        <v>12</v>
      </c>
      <c r="T281" s="9" t="str">
        <f t="shared" ref="T281:Z281" ca="1" si="1409">INDIRECT(ADDRESS($S281+1,T$2,,,T$1))</f>
        <v>CHARDONNAY</v>
      </c>
      <c r="U281" s="9" t="str">
        <f t="shared" ca="1" si="1409"/>
        <v>CHDN</v>
      </c>
      <c r="V281" s="9" t="str">
        <f t="shared" ca="1" si="1409"/>
        <v>VINHO BRANCO</v>
      </c>
      <c r="W281" s="9" t="str">
        <f t="shared" ca="1" si="1409"/>
        <v>12_BTL_0,75 l</v>
      </c>
      <c r="X281" s="29">
        <f t="shared" ca="1" si="1409"/>
        <v>12</v>
      </c>
      <c r="Y281" s="30">
        <f t="shared" ca="1" si="1409"/>
        <v>148</v>
      </c>
      <c r="Z281" s="30">
        <f t="shared" ca="1" si="1409"/>
        <v>96</v>
      </c>
      <c r="AA281" s="40">
        <v>4</v>
      </c>
      <c r="AB281" s="9" t="str">
        <f t="shared" ref="AB281:AE281" ca="1" si="1410">INDIRECT(ADDRESS($AA281+1,AB$2,,,AB$1))</f>
        <v>AGUA LIMPA</v>
      </c>
      <c r="AC281" s="9" t="str">
        <f t="shared" ca="1" si="1410"/>
        <v>AL</v>
      </c>
      <c r="AD281" s="9" t="str">
        <f t="shared" ca="1" si="1410"/>
        <v>BELORIZONTE</v>
      </c>
      <c r="AE281" s="9" t="str">
        <f t="shared" ca="1" si="1410"/>
        <v>BRASIL</v>
      </c>
      <c r="AF281" s="40">
        <v>7</v>
      </c>
      <c r="AG281" s="9" t="str">
        <f t="shared" ref="AG281:AL281" ca="1" si="1411">INDIRECT(ADDRESS($AF281+1,AG$2,,,AG$1))</f>
        <v>SILAS MALAFAIA</v>
      </c>
      <c r="AH281" s="9" t="str">
        <f t="shared" ca="1" si="1411"/>
        <v>SM</v>
      </c>
      <c r="AI281" s="9">
        <f t="shared" ca="1" si="1411"/>
        <v>2243</v>
      </c>
      <c r="AJ281" s="9" t="str">
        <f t="shared" ca="1" si="1411"/>
        <v>MENESES</v>
      </c>
      <c r="AK281" s="9" t="str">
        <f t="shared" ca="1" si="1411"/>
        <v>BSB</v>
      </c>
      <c r="AL281" s="9" t="str">
        <f t="shared" ca="1" si="1411"/>
        <v>BSB</v>
      </c>
      <c r="AM281" s="52">
        <v>2</v>
      </c>
      <c r="AN281" s="41">
        <v>0</v>
      </c>
      <c r="AO281" s="42">
        <f t="shared" ca="1" si="24"/>
        <v>296</v>
      </c>
      <c r="AP281" s="42">
        <f t="shared" ca="1" si="25"/>
        <v>192</v>
      </c>
      <c r="AQ281" s="42">
        <f t="shared" ca="1" si="26"/>
        <v>296</v>
      </c>
    </row>
    <row r="282" spans="1:43" ht="14">
      <c r="A282" s="9">
        <f t="shared" si="18"/>
        <v>281</v>
      </c>
      <c r="B282" s="9">
        <v>153</v>
      </c>
      <c r="C282" s="50">
        <v>42845</v>
      </c>
      <c r="D282" s="39">
        <v>42848</v>
      </c>
      <c r="E282" s="39">
        <v>42846</v>
      </c>
      <c r="F282" s="40">
        <v>106</v>
      </c>
      <c r="G282" s="7">
        <f t="shared" ref="G282:L282" ca="1" si="1412">INDIRECT(ADDRESS($F282+1,G$2,,,G$1))</f>
        <v>42842</v>
      </c>
      <c r="H282" s="27">
        <f t="shared" ca="1" si="1412"/>
        <v>42855</v>
      </c>
      <c r="I282" s="9">
        <f t="shared" ca="1" si="1412"/>
        <v>2</v>
      </c>
      <c r="J282" s="9">
        <f t="shared" ca="1" si="1412"/>
        <v>2</v>
      </c>
      <c r="K282" s="28">
        <f t="shared" ca="1" si="1412"/>
        <v>42736</v>
      </c>
      <c r="L282" s="9">
        <f t="shared" ca="1" si="1412"/>
        <v>2</v>
      </c>
      <c r="M282" s="40">
        <v>17</v>
      </c>
      <c r="N282" s="9" t="str">
        <f t="shared" ref="N282:R282" ca="1" si="1413">INDIRECT(ADDRESS($M282+1,N$2,,,N$1))</f>
        <v>DONA DE CASA SUPERM LTDA</v>
      </c>
      <c r="O282" s="9" t="str">
        <f t="shared" ca="1" si="1413"/>
        <v>DCSM</v>
      </c>
      <c r="P282" s="9" t="str">
        <f t="shared" ca="1" si="1413"/>
        <v>RUA IPÊ AMARELO, 45</v>
      </c>
      <c r="Q282" s="9" t="str">
        <f t="shared" ca="1" si="1413"/>
        <v>BRASÍLIA</v>
      </c>
      <c r="R282" s="9" t="str">
        <f t="shared" ca="1" si="1413"/>
        <v>DF</v>
      </c>
      <c r="S282" s="40">
        <v>11</v>
      </c>
      <c r="T282" s="9" t="str">
        <f t="shared" ref="T282:Z282" ca="1" si="1414">INDIRECT(ADDRESS($S282+1,T$2,,,T$1))</f>
        <v>RIESLING RESERVA</v>
      </c>
      <c r="U282" s="9" t="str">
        <f t="shared" ca="1" si="1414"/>
        <v>RISL_RS</v>
      </c>
      <c r="V282" s="9" t="str">
        <f t="shared" ca="1" si="1414"/>
        <v>VINHO BRANCO</v>
      </c>
      <c r="W282" s="9" t="str">
        <f t="shared" ca="1" si="1414"/>
        <v>12_BTL_0,75 l</v>
      </c>
      <c r="X282" s="29">
        <f t="shared" ca="1" si="1414"/>
        <v>12</v>
      </c>
      <c r="Y282" s="30">
        <f t="shared" ca="1" si="1414"/>
        <v>240</v>
      </c>
      <c r="Z282" s="30">
        <f t="shared" ca="1" si="1414"/>
        <v>123</v>
      </c>
      <c r="AA282" s="40">
        <v>4</v>
      </c>
      <c r="AB282" s="9" t="str">
        <f t="shared" ref="AB282:AE282" ca="1" si="1415">INDIRECT(ADDRESS($AA282+1,AB$2,,,AB$1))</f>
        <v>AGUA LIMPA</v>
      </c>
      <c r="AC282" s="9" t="str">
        <f t="shared" ca="1" si="1415"/>
        <v>AL</v>
      </c>
      <c r="AD282" s="9" t="str">
        <f t="shared" ca="1" si="1415"/>
        <v>BELORIZONTE</v>
      </c>
      <c r="AE282" s="9" t="str">
        <f t="shared" ca="1" si="1415"/>
        <v>BRASIL</v>
      </c>
      <c r="AF282" s="40">
        <v>7</v>
      </c>
      <c r="AG282" s="9" t="str">
        <f t="shared" ref="AG282:AL282" ca="1" si="1416">INDIRECT(ADDRESS($AF282+1,AG$2,,,AG$1))</f>
        <v>SILAS MALAFAIA</v>
      </c>
      <c r="AH282" s="9" t="str">
        <f t="shared" ca="1" si="1416"/>
        <v>SM</v>
      </c>
      <c r="AI282" s="9">
        <f t="shared" ca="1" si="1416"/>
        <v>2243</v>
      </c>
      <c r="AJ282" s="9" t="str">
        <f t="shared" ca="1" si="1416"/>
        <v>MENESES</v>
      </c>
      <c r="AK282" s="9" t="str">
        <f t="shared" ca="1" si="1416"/>
        <v>BSB</v>
      </c>
      <c r="AL282" s="9" t="str">
        <f t="shared" ca="1" si="1416"/>
        <v>BSB</v>
      </c>
      <c r="AM282" s="52">
        <v>1</v>
      </c>
      <c r="AN282" s="41">
        <v>0</v>
      </c>
      <c r="AO282" s="42">
        <f t="shared" ca="1" si="24"/>
        <v>240</v>
      </c>
      <c r="AP282" s="42">
        <f t="shared" ca="1" si="25"/>
        <v>123</v>
      </c>
      <c r="AQ282" s="42">
        <f t="shared" ca="1" si="26"/>
        <v>240</v>
      </c>
    </row>
    <row r="283" spans="1:43" ht="14">
      <c r="A283" s="9">
        <f t="shared" si="18"/>
        <v>282</v>
      </c>
      <c r="B283" s="9">
        <v>154</v>
      </c>
      <c r="C283" s="50">
        <v>42846</v>
      </c>
      <c r="D283" s="39">
        <v>42850</v>
      </c>
      <c r="E283" s="39">
        <v>42849</v>
      </c>
      <c r="F283" s="40">
        <v>107</v>
      </c>
      <c r="G283" s="7">
        <f t="shared" ref="G283:L283" ca="1" si="1417">INDIRECT(ADDRESS($F283+1,G$2,,,G$1))</f>
        <v>42843</v>
      </c>
      <c r="H283" s="27">
        <f t="shared" ca="1" si="1417"/>
        <v>42855</v>
      </c>
      <c r="I283" s="9">
        <f t="shared" ca="1" si="1417"/>
        <v>3</v>
      </c>
      <c r="J283" s="9">
        <f t="shared" ca="1" si="1417"/>
        <v>2</v>
      </c>
      <c r="K283" s="28">
        <f t="shared" ca="1" si="1417"/>
        <v>42736</v>
      </c>
      <c r="L283" s="9">
        <f t="shared" ca="1" si="1417"/>
        <v>3</v>
      </c>
      <c r="M283" s="40">
        <v>1</v>
      </c>
      <c r="N283" s="9" t="str">
        <f t="shared" ref="N283:R283" ca="1" si="1418">INDIRECT(ADDRESS($M283+1,N$2,,,N$1))</f>
        <v>PÃO DE AÇUCAR SUPERMERCADOS</v>
      </c>
      <c r="O283" s="9" t="str">
        <f t="shared" ca="1" si="1418"/>
        <v>PA</v>
      </c>
      <c r="P283" s="9" t="str">
        <f t="shared" ca="1" si="1418"/>
        <v>RUA 1, 18.</v>
      </c>
      <c r="Q283" s="9" t="str">
        <f t="shared" ca="1" si="1418"/>
        <v>SÃO PAULO</v>
      </c>
      <c r="R283" s="9" t="str">
        <f t="shared" ca="1" si="1418"/>
        <v>SP</v>
      </c>
      <c r="S283" s="40">
        <v>3</v>
      </c>
      <c r="T283" s="9" t="str">
        <f t="shared" ref="T283:Z283" ca="1" si="1419">INDIRECT(ADDRESS($S283+1,T$2,,,T$1))</f>
        <v>TINTO SECO</v>
      </c>
      <c r="U283" s="9" t="str">
        <f t="shared" ca="1" si="1419"/>
        <v>TNT_SC</v>
      </c>
      <c r="V283" s="9" t="str">
        <f t="shared" ca="1" si="1419"/>
        <v>VINHO TINTO</v>
      </c>
      <c r="W283" s="9" t="str">
        <f t="shared" ca="1" si="1419"/>
        <v>12_BTL_0,75 l</v>
      </c>
      <c r="X283" s="29">
        <f t="shared" ca="1" si="1419"/>
        <v>12</v>
      </c>
      <c r="Y283" s="30">
        <f t="shared" ca="1" si="1419"/>
        <v>120.4</v>
      </c>
      <c r="Z283" s="30">
        <f t="shared" ca="1" si="1419"/>
        <v>77</v>
      </c>
      <c r="AA283" s="40">
        <v>5</v>
      </c>
      <c r="AB283" s="9" t="str">
        <f t="shared" ref="AB283:AE283" ca="1" si="1420">INDIRECT(ADDRESS($AA283+1,AB$2,,,AB$1))</f>
        <v>PARQUE SUL</v>
      </c>
      <c r="AC283" s="9" t="str">
        <f t="shared" ca="1" si="1420"/>
        <v>PS</v>
      </c>
      <c r="AD283" s="9" t="str">
        <f t="shared" ca="1" si="1420"/>
        <v>RIO DE JANEIRO</v>
      </c>
      <c r="AE283" s="9" t="str">
        <f t="shared" ca="1" si="1420"/>
        <v>BRASIL</v>
      </c>
      <c r="AF283" s="40">
        <v>7</v>
      </c>
      <c r="AG283" s="9" t="str">
        <f t="shared" ref="AG283:AL283" ca="1" si="1421">INDIRECT(ADDRESS($AF283+1,AG$2,,,AG$1))</f>
        <v>SILAS MALAFAIA</v>
      </c>
      <c r="AH283" s="9" t="str">
        <f t="shared" ca="1" si="1421"/>
        <v>SM</v>
      </c>
      <c r="AI283" s="9">
        <f t="shared" ca="1" si="1421"/>
        <v>2243</v>
      </c>
      <c r="AJ283" s="9" t="str">
        <f t="shared" ca="1" si="1421"/>
        <v>MENESES</v>
      </c>
      <c r="AK283" s="9" t="str">
        <f t="shared" ca="1" si="1421"/>
        <v>BSB</v>
      </c>
      <c r="AL283" s="9" t="str">
        <f t="shared" ca="1" si="1421"/>
        <v>BSB</v>
      </c>
      <c r="AM283" s="52">
        <v>3</v>
      </c>
      <c r="AN283" s="41">
        <v>4.2000000000000003E-2</v>
      </c>
      <c r="AO283" s="42">
        <f t="shared" ca="1" si="24"/>
        <v>361.20000000000005</v>
      </c>
      <c r="AP283" s="42">
        <f t="shared" ca="1" si="25"/>
        <v>231</v>
      </c>
      <c r="AQ283" s="42">
        <f t="shared" ca="1" si="26"/>
        <v>346.02960000000002</v>
      </c>
    </row>
    <row r="284" spans="1:43" ht="14">
      <c r="A284" s="9">
        <f t="shared" si="18"/>
        <v>283</v>
      </c>
      <c r="B284" s="9">
        <v>154</v>
      </c>
      <c r="C284" s="50">
        <v>42846</v>
      </c>
      <c r="D284" s="39">
        <v>42850</v>
      </c>
      <c r="E284" s="39">
        <v>42849</v>
      </c>
      <c r="F284" s="40">
        <v>107</v>
      </c>
      <c r="G284" s="7">
        <f t="shared" ref="G284:L284" ca="1" si="1422">INDIRECT(ADDRESS($F284+1,G$2,,,G$1))</f>
        <v>42843</v>
      </c>
      <c r="H284" s="27">
        <f t="shared" ca="1" si="1422"/>
        <v>42855</v>
      </c>
      <c r="I284" s="9">
        <f t="shared" ca="1" si="1422"/>
        <v>3</v>
      </c>
      <c r="J284" s="9">
        <f t="shared" ca="1" si="1422"/>
        <v>2</v>
      </c>
      <c r="K284" s="28">
        <f t="shared" ca="1" si="1422"/>
        <v>42736</v>
      </c>
      <c r="L284" s="9">
        <f t="shared" ca="1" si="1422"/>
        <v>3</v>
      </c>
      <c r="M284" s="40">
        <v>1</v>
      </c>
      <c r="N284" s="9" t="str">
        <f t="shared" ref="N284:R284" ca="1" si="1423">INDIRECT(ADDRESS($M284+1,N$2,,,N$1))</f>
        <v>PÃO DE AÇUCAR SUPERMERCADOS</v>
      </c>
      <c r="O284" s="9" t="str">
        <f t="shared" ca="1" si="1423"/>
        <v>PA</v>
      </c>
      <c r="P284" s="9" t="str">
        <f t="shared" ca="1" si="1423"/>
        <v>RUA 1, 18.</v>
      </c>
      <c r="Q284" s="9" t="str">
        <f t="shared" ca="1" si="1423"/>
        <v>SÃO PAULO</v>
      </c>
      <c r="R284" s="9" t="str">
        <f t="shared" ca="1" si="1423"/>
        <v>SP</v>
      </c>
      <c r="S284" s="40">
        <v>5</v>
      </c>
      <c r="T284" s="9" t="str">
        <f t="shared" ref="T284:Z284" ca="1" si="1424">INDIRECT(ADDRESS($S284+1,T$2,,,T$1))</f>
        <v>CARMENERE RESERVA</v>
      </c>
      <c r="U284" s="9" t="str">
        <f t="shared" ca="1" si="1424"/>
        <v>CRMN_RS</v>
      </c>
      <c r="V284" s="9" t="str">
        <f t="shared" ca="1" si="1424"/>
        <v>VINHO TINTO</v>
      </c>
      <c r="W284" s="9" t="str">
        <f t="shared" ca="1" si="1424"/>
        <v>12_BTL_0,75 l</v>
      </c>
      <c r="X284" s="29">
        <f t="shared" ca="1" si="1424"/>
        <v>12</v>
      </c>
      <c r="Y284" s="30">
        <f t="shared" ca="1" si="1424"/>
        <v>198</v>
      </c>
      <c r="Z284" s="30">
        <f t="shared" ca="1" si="1424"/>
        <v>110</v>
      </c>
      <c r="AA284" s="40">
        <v>1</v>
      </c>
      <c r="AB284" s="9" t="str">
        <f t="shared" ref="AB284:AE284" ca="1" si="1425">INDIRECT(ADDRESS($AA284+1,AB$2,,,AB$1))</f>
        <v>CAMPO BELO</v>
      </c>
      <c r="AC284" s="9" t="str">
        <f t="shared" ca="1" si="1425"/>
        <v>CB</v>
      </c>
      <c r="AD284" s="9" t="str">
        <f t="shared" ca="1" si="1425"/>
        <v>SÃO PAULO</v>
      </c>
      <c r="AE284" s="9" t="str">
        <f t="shared" ca="1" si="1425"/>
        <v>BRASIL</v>
      </c>
      <c r="AF284" s="40">
        <v>7</v>
      </c>
      <c r="AG284" s="9" t="str">
        <f t="shared" ref="AG284:AL284" ca="1" si="1426">INDIRECT(ADDRESS($AF284+1,AG$2,,,AG$1))</f>
        <v>SILAS MALAFAIA</v>
      </c>
      <c r="AH284" s="9" t="str">
        <f t="shared" ca="1" si="1426"/>
        <v>SM</v>
      </c>
      <c r="AI284" s="9">
        <f t="shared" ca="1" si="1426"/>
        <v>2243</v>
      </c>
      <c r="AJ284" s="9" t="str">
        <f t="shared" ca="1" si="1426"/>
        <v>MENESES</v>
      </c>
      <c r="AK284" s="9" t="str">
        <f t="shared" ca="1" si="1426"/>
        <v>BSB</v>
      </c>
      <c r="AL284" s="9" t="str">
        <f t="shared" ca="1" si="1426"/>
        <v>BSB</v>
      </c>
      <c r="AM284" s="52">
        <v>2</v>
      </c>
      <c r="AN284" s="41">
        <v>1.1000000000000001E-2</v>
      </c>
      <c r="AO284" s="42">
        <f t="shared" ca="1" si="24"/>
        <v>396</v>
      </c>
      <c r="AP284" s="42">
        <f t="shared" ca="1" si="25"/>
        <v>220</v>
      </c>
      <c r="AQ284" s="42">
        <f t="shared" ca="1" si="26"/>
        <v>391.64400000000001</v>
      </c>
    </row>
    <row r="285" spans="1:43" ht="14">
      <c r="A285" s="9">
        <f t="shared" si="18"/>
        <v>284</v>
      </c>
      <c r="B285" s="9">
        <v>155</v>
      </c>
      <c r="C285" s="50">
        <v>42845</v>
      </c>
      <c r="D285" s="39">
        <v>42850</v>
      </c>
      <c r="E285" s="39">
        <v>42848</v>
      </c>
      <c r="F285" s="40">
        <v>108</v>
      </c>
      <c r="G285" s="7">
        <f t="shared" ref="G285:L285" ca="1" si="1427">INDIRECT(ADDRESS($F285+1,G$2,,,G$1))</f>
        <v>42844</v>
      </c>
      <c r="H285" s="27">
        <f t="shared" ca="1" si="1427"/>
        <v>42855</v>
      </c>
      <c r="I285" s="9">
        <f t="shared" ca="1" si="1427"/>
        <v>4</v>
      </c>
      <c r="J285" s="9">
        <f t="shared" ca="1" si="1427"/>
        <v>2</v>
      </c>
      <c r="K285" s="28">
        <f t="shared" ca="1" si="1427"/>
        <v>42736</v>
      </c>
      <c r="L285" s="9">
        <f t="shared" ca="1" si="1427"/>
        <v>4</v>
      </c>
      <c r="M285" s="40">
        <v>29</v>
      </c>
      <c r="N285" s="9" t="str">
        <f t="shared" ref="N285:R285" ca="1" si="1428">INDIRECT(ADDRESS($M285+1,N$2,,,N$1))</f>
        <v>CHURASCARIA DO GAUCHO</v>
      </c>
      <c r="O285" s="9" t="str">
        <f t="shared" ca="1" si="1428"/>
        <v>CHG</v>
      </c>
      <c r="P285" s="9" t="str">
        <f t="shared" ca="1" si="1428"/>
        <v>RUA DOS PAMPAS, SN.</v>
      </c>
      <c r="Q285" s="9" t="str">
        <f t="shared" ca="1" si="1428"/>
        <v>PORTO ALEGRE</v>
      </c>
      <c r="R285" s="9" t="str">
        <f t="shared" ca="1" si="1428"/>
        <v>RS</v>
      </c>
      <c r="S285" s="40">
        <v>14</v>
      </c>
      <c r="T285" s="9" t="str">
        <f t="shared" ref="T285:Z285" ca="1" si="1429">INDIRECT(ADDRESS($S285+1,T$2,,,T$1))</f>
        <v>ESPUMANTE BRUTT</v>
      </c>
      <c r="U285" s="9" t="str">
        <f t="shared" ca="1" si="1429"/>
        <v>ES_BRT</v>
      </c>
      <c r="V285" s="9" t="str">
        <f t="shared" ca="1" si="1429"/>
        <v>ESPUMANTE</v>
      </c>
      <c r="W285" s="9" t="str">
        <f t="shared" ca="1" si="1429"/>
        <v>12_BTL_0,75 l</v>
      </c>
      <c r="X285" s="29">
        <f t="shared" ca="1" si="1429"/>
        <v>12</v>
      </c>
      <c r="Y285" s="30">
        <f t="shared" ca="1" si="1429"/>
        <v>223</v>
      </c>
      <c r="Z285" s="30">
        <f t="shared" ca="1" si="1429"/>
        <v>108</v>
      </c>
      <c r="AA285" s="40">
        <v>6</v>
      </c>
      <c r="AB285" s="9" t="str">
        <f t="shared" ref="AB285:AE285" ca="1" si="1430">INDIRECT(ADDRESS($AA285+1,AB$2,,,AB$1))</f>
        <v>CENTRO NORTE</v>
      </c>
      <c r="AC285" s="9" t="str">
        <f t="shared" ca="1" si="1430"/>
        <v>CN</v>
      </c>
      <c r="AD285" s="9" t="str">
        <f t="shared" ca="1" si="1430"/>
        <v>GOIANIA</v>
      </c>
      <c r="AE285" s="9" t="str">
        <f t="shared" ca="1" si="1430"/>
        <v>BRASIL</v>
      </c>
      <c r="AF285" s="40">
        <v>7</v>
      </c>
      <c r="AG285" s="9" t="str">
        <f t="shared" ref="AG285:AL285" ca="1" si="1431">INDIRECT(ADDRESS($AF285+1,AG$2,,,AG$1))</f>
        <v>SILAS MALAFAIA</v>
      </c>
      <c r="AH285" s="9" t="str">
        <f t="shared" ca="1" si="1431"/>
        <v>SM</v>
      </c>
      <c r="AI285" s="9">
        <f t="shared" ca="1" si="1431"/>
        <v>2243</v>
      </c>
      <c r="AJ285" s="9" t="str">
        <f t="shared" ca="1" si="1431"/>
        <v>MENESES</v>
      </c>
      <c r="AK285" s="9" t="str">
        <f t="shared" ca="1" si="1431"/>
        <v>BSB</v>
      </c>
      <c r="AL285" s="9" t="str">
        <f t="shared" ca="1" si="1431"/>
        <v>BSB</v>
      </c>
      <c r="AM285" s="52">
        <v>2</v>
      </c>
      <c r="AN285" s="41">
        <v>0.13600000000000001</v>
      </c>
      <c r="AO285" s="42">
        <f t="shared" ca="1" si="24"/>
        <v>446</v>
      </c>
      <c r="AP285" s="42">
        <f t="shared" ca="1" si="25"/>
        <v>216</v>
      </c>
      <c r="AQ285" s="42">
        <f t="shared" ca="1" si="26"/>
        <v>385.34399999999999</v>
      </c>
    </row>
    <row r="286" spans="1:43" ht="14">
      <c r="A286" s="9">
        <f t="shared" si="18"/>
        <v>285</v>
      </c>
      <c r="B286" s="9">
        <v>156</v>
      </c>
      <c r="C286" s="50">
        <v>42846</v>
      </c>
      <c r="D286" s="39">
        <v>42850</v>
      </c>
      <c r="E286" s="39">
        <v>42851</v>
      </c>
      <c r="F286" s="40">
        <v>109</v>
      </c>
      <c r="G286" s="7">
        <f t="shared" ref="G286:L286" ca="1" si="1432">INDIRECT(ADDRESS($F286+1,G$2,,,G$1))</f>
        <v>42845</v>
      </c>
      <c r="H286" s="27">
        <f t="shared" ca="1" si="1432"/>
        <v>42855</v>
      </c>
      <c r="I286" s="9">
        <f t="shared" ca="1" si="1432"/>
        <v>5</v>
      </c>
      <c r="J286" s="9">
        <f t="shared" ca="1" si="1432"/>
        <v>2</v>
      </c>
      <c r="K286" s="28">
        <f t="shared" ca="1" si="1432"/>
        <v>42736</v>
      </c>
      <c r="L286" s="9">
        <f t="shared" ca="1" si="1432"/>
        <v>5</v>
      </c>
      <c r="M286" s="40">
        <v>22</v>
      </c>
      <c r="N286" s="9" t="str">
        <f t="shared" ref="N286:R286" ca="1" si="1433">INDIRECT(ADDRESS($M286+1,N$2,,,N$1))</f>
        <v>ALMANARA RESTAURANTE</v>
      </c>
      <c r="O286" s="9" t="str">
        <f t="shared" ca="1" si="1433"/>
        <v>ALR</v>
      </c>
      <c r="P286" s="9" t="str">
        <f t="shared" ca="1" si="1433"/>
        <v>SHOPPING BURGUÊS, LJ 22</v>
      </c>
      <c r="Q286" s="9" t="str">
        <f t="shared" ca="1" si="1433"/>
        <v>SÃO PAULO</v>
      </c>
      <c r="R286" s="9" t="str">
        <f t="shared" ca="1" si="1433"/>
        <v>SP</v>
      </c>
      <c r="S286" s="40">
        <v>13</v>
      </c>
      <c r="T286" s="9" t="str">
        <f t="shared" ref="T286:Z286" ca="1" si="1434">INDIRECT(ADDRESS($S286+1,T$2,,,T$1))</f>
        <v>CHARDONNAY RESERVA</v>
      </c>
      <c r="U286" s="9" t="str">
        <f t="shared" ca="1" si="1434"/>
        <v>CHDN_RS</v>
      </c>
      <c r="V286" s="9" t="str">
        <f t="shared" ca="1" si="1434"/>
        <v>VINHO BRANCO</v>
      </c>
      <c r="W286" s="9" t="str">
        <f t="shared" ca="1" si="1434"/>
        <v>12_BTL_0,75 l</v>
      </c>
      <c r="X286" s="29">
        <f t="shared" ca="1" si="1434"/>
        <v>12</v>
      </c>
      <c r="Y286" s="30">
        <f t="shared" ca="1" si="1434"/>
        <v>198</v>
      </c>
      <c r="Z286" s="30">
        <f t="shared" ca="1" si="1434"/>
        <v>99</v>
      </c>
      <c r="AA286" s="40">
        <v>4</v>
      </c>
      <c r="AB286" s="9" t="str">
        <f t="shared" ref="AB286:AE286" ca="1" si="1435">INDIRECT(ADDRESS($AA286+1,AB$2,,,AB$1))</f>
        <v>AGUA LIMPA</v>
      </c>
      <c r="AC286" s="9" t="str">
        <f t="shared" ca="1" si="1435"/>
        <v>AL</v>
      </c>
      <c r="AD286" s="9" t="str">
        <f t="shared" ca="1" si="1435"/>
        <v>BELORIZONTE</v>
      </c>
      <c r="AE286" s="9" t="str">
        <f t="shared" ca="1" si="1435"/>
        <v>BRASIL</v>
      </c>
      <c r="AF286" s="40">
        <v>7</v>
      </c>
      <c r="AG286" s="9" t="str">
        <f t="shared" ref="AG286:AL286" ca="1" si="1436">INDIRECT(ADDRESS($AF286+1,AG$2,,,AG$1))</f>
        <v>SILAS MALAFAIA</v>
      </c>
      <c r="AH286" s="9" t="str">
        <f t="shared" ca="1" si="1436"/>
        <v>SM</v>
      </c>
      <c r="AI286" s="9">
        <f t="shared" ca="1" si="1436"/>
        <v>2243</v>
      </c>
      <c r="AJ286" s="9" t="str">
        <f t="shared" ca="1" si="1436"/>
        <v>MENESES</v>
      </c>
      <c r="AK286" s="9" t="str">
        <f t="shared" ca="1" si="1436"/>
        <v>BSB</v>
      </c>
      <c r="AL286" s="9" t="str">
        <f t="shared" ca="1" si="1436"/>
        <v>BSB</v>
      </c>
      <c r="AM286" s="52">
        <v>2</v>
      </c>
      <c r="AN286" s="41">
        <v>8.199999999999999E-2</v>
      </c>
      <c r="AO286" s="42">
        <f t="shared" ca="1" si="24"/>
        <v>396</v>
      </c>
      <c r="AP286" s="42">
        <f t="shared" ca="1" si="25"/>
        <v>198</v>
      </c>
      <c r="AQ286" s="42">
        <f t="shared" ca="1" si="26"/>
        <v>363.52800000000002</v>
      </c>
    </row>
    <row r="287" spans="1:43" ht="14">
      <c r="A287" s="9">
        <f t="shared" si="18"/>
        <v>286</v>
      </c>
      <c r="B287" s="9">
        <v>157</v>
      </c>
      <c r="C287" s="50">
        <v>42845</v>
      </c>
      <c r="D287" s="39">
        <v>42848</v>
      </c>
      <c r="E287" s="39">
        <v>42847</v>
      </c>
      <c r="F287" s="40">
        <v>109</v>
      </c>
      <c r="G287" s="7">
        <f t="shared" ref="G287:L287" ca="1" si="1437">INDIRECT(ADDRESS($F287+1,G$2,,,G$1))</f>
        <v>42845</v>
      </c>
      <c r="H287" s="27">
        <f t="shared" ca="1" si="1437"/>
        <v>42855</v>
      </c>
      <c r="I287" s="9">
        <f t="shared" ca="1" si="1437"/>
        <v>5</v>
      </c>
      <c r="J287" s="9">
        <f t="shared" ca="1" si="1437"/>
        <v>2</v>
      </c>
      <c r="K287" s="28">
        <f t="shared" ca="1" si="1437"/>
        <v>42736</v>
      </c>
      <c r="L287" s="9">
        <f t="shared" ca="1" si="1437"/>
        <v>5</v>
      </c>
      <c r="M287" s="40">
        <v>10</v>
      </c>
      <c r="N287" s="9" t="str">
        <f t="shared" ref="N287:R287" ca="1" si="1438">INDIRECT(ADDRESS($M287+1,N$2,,,N$1))</f>
        <v>ENZO CABRINI RESTAURANTE</v>
      </c>
      <c r="O287" s="9" t="str">
        <f t="shared" ca="1" si="1438"/>
        <v>ECR</v>
      </c>
      <c r="P287" s="9" t="str">
        <f t="shared" ca="1" si="1438"/>
        <v>SQS 312, BL C</v>
      </c>
      <c r="Q287" s="9" t="str">
        <f t="shared" ca="1" si="1438"/>
        <v>BRASÍLIA</v>
      </c>
      <c r="R287" s="9" t="str">
        <f t="shared" ca="1" si="1438"/>
        <v>DF</v>
      </c>
      <c r="S287" s="40">
        <v>27</v>
      </c>
      <c r="T287" s="9" t="str">
        <f t="shared" ref="T287:Z287" ca="1" si="1439">INDIRECT(ADDRESS($S287+1,T$2,,,T$1))</f>
        <v>RIESLING</v>
      </c>
      <c r="U287" s="9" t="str">
        <f t="shared" ca="1" si="1439"/>
        <v>RISL_E</v>
      </c>
      <c r="V287" s="9" t="str">
        <f t="shared" ca="1" si="1439"/>
        <v>VINHO BRANCO</v>
      </c>
      <c r="W287" s="9" t="str">
        <f t="shared" ca="1" si="1439"/>
        <v>4_TPK_2,0 l</v>
      </c>
      <c r="X287" s="29">
        <f t="shared" ca="1" si="1439"/>
        <v>4</v>
      </c>
      <c r="Y287" s="30">
        <f t="shared" ca="1" si="1439"/>
        <v>180</v>
      </c>
      <c r="Z287" s="30">
        <f t="shared" ca="1" si="1439"/>
        <v>98</v>
      </c>
      <c r="AA287" s="40">
        <v>3</v>
      </c>
      <c r="AB287" s="9" t="str">
        <f t="shared" ref="AB287:AE287" ca="1" si="1440">INDIRECT(ADDRESS($AA287+1,AB$2,,,AB$1))</f>
        <v>AGUIA</v>
      </c>
      <c r="AC287" s="9" t="str">
        <f t="shared" ca="1" si="1440"/>
        <v>AG</v>
      </c>
      <c r="AD287" s="9" t="str">
        <f t="shared" ca="1" si="1440"/>
        <v>PORTO ALEGRE</v>
      </c>
      <c r="AE287" s="9" t="str">
        <f t="shared" ca="1" si="1440"/>
        <v>BRASIL</v>
      </c>
      <c r="AF287" s="40">
        <v>12</v>
      </c>
      <c r="AG287" s="9" t="str">
        <f t="shared" ref="AG287:AL287" ca="1" si="1441">INDIRECT(ADDRESS($AF287+1,AG$2,,,AG$1))</f>
        <v>LARISSA GAYER</v>
      </c>
      <c r="AH287" s="9" t="str">
        <f t="shared" ca="1" si="1441"/>
        <v>LG</v>
      </c>
      <c r="AI287" s="9">
        <f t="shared" ca="1" si="1441"/>
        <v>2222</v>
      </c>
      <c r="AJ287" s="9" t="str">
        <f t="shared" ca="1" si="1441"/>
        <v>ANTÔNIO</v>
      </c>
      <c r="AK287" s="9" t="str">
        <f t="shared" ca="1" si="1441"/>
        <v>SPAULO</v>
      </c>
      <c r="AL287" s="9" t="str">
        <f t="shared" ca="1" si="1441"/>
        <v>SPAULO</v>
      </c>
      <c r="AM287" s="52">
        <v>2</v>
      </c>
      <c r="AN287" s="41">
        <v>8.4000000000000005E-2</v>
      </c>
      <c r="AO287" s="42">
        <f t="shared" ca="1" si="24"/>
        <v>360</v>
      </c>
      <c r="AP287" s="42">
        <f t="shared" ca="1" si="25"/>
        <v>196</v>
      </c>
      <c r="AQ287" s="42">
        <f t="shared" ca="1" si="26"/>
        <v>329.76</v>
      </c>
    </row>
    <row r="288" spans="1:43" ht="14">
      <c r="A288" s="9">
        <f t="shared" si="18"/>
        <v>287</v>
      </c>
      <c r="B288" s="9">
        <v>158</v>
      </c>
      <c r="C288" s="50">
        <v>42849</v>
      </c>
      <c r="D288" s="39">
        <v>42852</v>
      </c>
      <c r="E288" s="39">
        <v>42854</v>
      </c>
      <c r="F288" s="40">
        <v>110</v>
      </c>
      <c r="G288" s="7">
        <f t="shared" ref="G288:L288" ca="1" si="1442">INDIRECT(ADDRESS($F288+1,G$2,,,G$1))</f>
        <v>42846</v>
      </c>
      <c r="H288" s="27">
        <f t="shared" ca="1" si="1442"/>
        <v>42855</v>
      </c>
      <c r="I288" s="9">
        <f t="shared" ca="1" si="1442"/>
        <v>6</v>
      </c>
      <c r="J288" s="9">
        <f t="shared" ca="1" si="1442"/>
        <v>2</v>
      </c>
      <c r="K288" s="28">
        <f t="shared" ca="1" si="1442"/>
        <v>42736</v>
      </c>
      <c r="L288" s="9">
        <f t="shared" ca="1" si="1442"/>
        <v>6</v>
      </c>
      <c r="M288" s="40">
        <v>18</v>
      </c>
      <c r="N288" s="9" t="str">
        <f t="shared" ref="N288:R288" ca="1" si="1443">INDIRECT(ADDRESS($M288+1,N$2,,,N$1))</f>
        <v>MANJARE</v>
      </c>
      <c r="O288" s="9" t="str">
        <f t="shared" ca="1" si="1443"/>
        <v>MJR</v>
      </c>
      <c r="P288" s="9" t="str">
        <f t="shared" ca="1" si="1443"/>
        <v>RUA MEU REI, 33</v>
      </c>
      <c r="Q288" s="9" t="str">
        <f t="shared" ca="1" si="1443"/>
        <v>SALVADOR</v>
      </c>
      <c r="R288" s="9" t="str">
        <f t="shared" ca="1" si="1443"/>
        <v>BA</v>
      </c>
      <c r="S288" s="40">
        <v>28</v>
      </c>
      <c r="T288" s="9" t="str">
        <f t="shared" ref="T288:Z288" ca="1" si="1444">INDIRECT(ADDRESS($S288+1,T$2,,,T$1))</f>
        <v>CHARDONNAY</v>
      </c>
      <c r="U288" s="9" t="str">
        <f t="shared" ca="1" si="1444"/>
        <v>CHDN_E</v>
      </c>
      <c r="V288" s="9" t="str">
        <f t="shared" ca="1" si="1444"/>
        <v>VINHO BRANCO</v>
      </c>
      <c r="W288" s="9" t="str">
        <f t="shared" ca="1" si="1444"/>
        <v>4_TPK_2,0 l</v>
      </c>
      <c r="X288" s="29">
        <f t="shared" ca="1" si="1444"/>
        <v>4</v>
      </c>
      <c r="Y288" s="30">
        <f t="shared" ca="1" si="1444"/>
        <v>131</v>
      </c>
      <c r="Z288" s="30">
        <f t="shared" ca="1" si="1444"/>
        <v>78</v>
      </c>
      <c r="AA288" s="40">
        <v>3</v>
      </c>
      <c r="AB288" s="9" t="str">
        <f t="shared" ref="AB288:AE288" ca="1" si="1445">INDIRECT(ADDRESS($AA288+1,AB$2,,,AB$1))</f>
        <v>AGUIA</v>
      </c>
      <c r="AC288" s="9" t="str">
        <f t="shared" ca="1" si="1445"/>
        <v>AG</v>
      </c>
      <c r="AD288" s="9" t="str">
        <f t="shared" ca="1" si="1445"/>
        <v>PORTO ALEGRE</v>
      </c>
      <c r="AE288" s="9" t="str">
        <f t="shared" ca="1" si="1445"/>
        <v>BRASIL</v>
      </c>
      <c r="AF288" s="40">
        <v>12</v>
      </c>
      <c r="AG288" s="9" t="str">
        <f t="shared" ref="AG288:AL288" ca="1" si="1446">INDIRECT(ADDRESS($AF288+1,AG$2,,,AG$1))</f>
        <v>LARISSA GAYER</v>
      </c>
      <c r="AH288" s="9" t="str">
        <f t="shared" ca="1" si="1446"/>
        <v>LG</v>
      </c>
      <c r="AI288" s="9">
        <f t="shared" ca="1" si="1446"/>
        <v>2222</v>
      </c>
      <c r="AJ288" s="9" t="str">
        <f t="shared" ca="1" si="1446"/>
        <v>ANTÔNIO</v>
      </c>
      <c r="AK288" s="9" t="str">
        <f t="shared" ca="1" si="1446"/>
        <v>SPAULO</v>
      </c>
      <c r="AL288" s="9" t="str">
        <f t="shared" ca="1" si="1446"/>
        <v>SPAULO</v>
      </c>
      <c r="AM288" s="52">
        <v>2</v>
      </c>
      <c r="AN288" s="41">
        <v>8.6999999999999994E-2</v>
      </c>
      <c r="AO288" s="42">
        <f t="shared" ca="1" si="24"/>
        <v>262</v>
      </c>
      <c r="AP288" s="42">
        <f t="shared" ca="1" si="25"/>
        <v>156</v>
      </c>
      <c r="AQ288" s="42">
        <f t="shared" ca="1" si="26"/>
        <v>239.20600000000002</v>
      </c>
    </row>
    <row r="289" spans="1:43" ht="14">
      <c r="A289" s="9">
        <f t="shared" si="18"/>
        <v>288</v>
      </c>
      <c r="B289" s="9">
        <v>158</v>
      </c>
      <c r="C289" s="50">
        <v>42849</v>
      </c>
      <c r="D289" s="39">
        <v>42852</v>
      </c>
      <c r="E289" s="39">
        <v>42854</v>
      </c>
      <c r="F289" s="40">
        <v>110</v>
      </c>
      <c r="G289" s="7">
        <f t="shared" ref="G289:L289" ca="1" si="1447">INDIRECT(ADDRESS($F289+1,G$2,,,G$1))</f>
        <v>42846</v>
      </c>
      <c r="H289" s="27">
        <f t="shared" ca="1" si="1447"/>
        <v>42855</v>
      </c>
      <c r="I289" s="9">
        <f t="shared" ca="1" si="1447"/>
        <v>6</v>
      </c>
      <c r="J289" s="9">
        <f t="shared" ca="1" si="1447"/>
        <v>2</v>
      </c>
      <c r="K289" s="28">
        <f t="shared" ca="1" si="1447"/>
        <v>42736</v>
      </c>
      <c r="L289" s="9">
        <f t="shared" ca="1" si="1447"/>
        <v>6</v>
      </c>
      <c r="M289" s="40">
        <v>18</v>
      </c>
      <c r="N289" s="9" t="str">
        <f t="shared" ref="N289:R289" ca="1" si="1448">INDIRECT(ADDRESS($M289+1,N$2,,,N$1))</f>
        <v>MANJARE</v>
      </c>
      <c r="O289" s="9" t="str">
        <f t="shared" ca="1" si="1448"/>
        <v>MJR</v>
      </c>
      <c r="P289" s="9" t="str">
        <f t="shared" ca="1" si="1448"/>
        <v>RUA MEU REI, 33</v>
      </c>
      <c r="Q289" s="9" t="str">
        <f t="shared" ca="1" si="1448"/>
        <v>SALVADOR</v>
      </c>
      <c r="R289" s="9" t="str">
        <f t="shared" ca="1" si="1448"/>
        <v>BA</v>
      </c>
      <c r="S289" s="40">
        <v>18</v>
      </c>
      <c r="T289" s="9" t="str">
        <f t="shared" ref="T289:Z289" ca="1" si="1449">INDIRECT(ADDRESS($S289+1,T$2,,,T$1))</f>
        <v>ESPUMANTE ROSE</v>
      </c>
      <c r="U289" s="9" t="str">
        <f t="shared" ca="1" si="1449"/>
        <v>ES_RSE</v>
      </c>
      <c r="V289" s="9" t="str">
        <f t="shared" ca="1" si="1449"/>
        <v>ESPUMANTE</v>
      </c>
      <c r="W289" s="9" t="str">
        <f t="shared" ca="1" si="1449"/>
        <v>12_BTL_0,75 l</v>
      </c>
      <c r="X289" s="29">
        <f t="shared" ca="1" si="1449"/>
        <v>12</v>
      </c>
      <c r="Y289" s="30">
        <f t="shared" ca="1" si="1449"/>
        <v>223</v>
      </c>
      <c r="Z289" s="30">
        <f t="shared" ca="1" si="1449"/>
        <v>114</v>
      </c>
      <c r="AA289" s="40">
        <v>6</v>
      </c>
      <c r="AB289" s="9" t="str">
        <f t="shared" ref="AB289:AE289" ca="1" si="1450">INDIRECT(ADDRESS($AA289+1,AB$2,,,AB$1))</f>
        <v>CENTRO NORTE</v>
      </c>
      <c r="AC289" s="9" t="str">
        <f t="shared" ca="1" si="1450"/>
        <v>CN</v>
      </c>
      <c r="AD289" s="9" t="str">
        <f t="shared" ca="1" si="1450"/>
        <v>GOIANIA</v>
      </c>
      <c r="AE289" s="9" t="str">
        <f t="shared" ca="1" si="1450"/>
        <v>BRASIL</v>
      </c>
      <c r="AF289" s="40">
        <v>6</v>
      </c>
      <c r="AG289" s="9" t="str">
        <f t="shared" ref="AG289:AL289" ca="1" si="1451">INDIRECT(ADDRESS($AF289+1,AG$2,,,AG$1))</f>
        <v>CARMEN AGUIAR</v>
      </c>
      <c r="AH289" s="9" t="str">
        <f t="shared" ca="1" si="1451"/>
        <v>CA</v>
      </c>
      <c r="AI289" s="9">
        <f t="shared" ca="1" si="1451"/>
        <v>2211</v>
      </c>
      <c r="AJ289" s="9" t="str">
        <f t="shared" ca="1" si="1451"/>
        <v>MENESES</v>
      </c>
      <c r="AK289" s="9" t="str">
        <f t="shared" ca="1" si="1451"/>
        <v>BSB</v>
      </c>
      <c r="AL289" s="9" t="str">
        <f t="shared" ca="1" si="1451"/>
        <v>BSB</v>
      </c>
      <c r="AM289" s="52">
        <v>2</v>
      </c>
      <c r="AN289" s="41">
        <v>3.7000000000000005E-2</v>
      </c>
      <c r="AO289" s="42">
        <f t="shared" ca="1" si="24"/>
        <v>446</v>
      </c>
      <c r="AP289" s="42">
        <f t="shared" ca="1" si="25"/>
        <v>228</v>
      </c>
      <c r="AQ289" s="42">
        <f t="shared" ca="1" si="26"/>
        <v>429.49799999999999</v>
      </c>
    </row>
    <row r="290" spans="1:43" ht="14">
      <c r="A290" s="9">
        <f t="shared" si="18"/>
        <v>289</v>
      </c>
      <c r="B290" s="9">
        <v>159</v>
      </c>
      <c r="C290" s="50">
        <v>42847</v>
      </c>
      <c r="D290" s="39">
        <v>42851</v>
      </c>
      <c r="E290" s="39">
        <v>42852</v>
      </c>
      <c r="F290" s="40">
        <v>110</v>
      </c>
      <c r="G290" s="7">
        <f t="shared" ref="G290:L290" ca="1" si="1452">INDIRECT(ADDRESS($F290+1,G$2,,,G$1))</f>
        <v>42846</v>
      </c>
      <c r="H290" s="27">
        <f t="shared" ca="1" si="1452"/>
        <v>42855</v>
      </c>
      <c r="I290" s="9">
        <f t="shared" ca="1" si="1452"/>
        <v>6</v>
      </c>
      <c r="J290" s="9">
        <f t="shared" ca="1" si="1452"/>
        <v>2</v>
      </c>
      <c r="K290" s="28">
        <f t="shared" ca="1" si="1452"/>
        <v>42736</v>
      </c>
      <c r="L290" s="9">
        <f t="shared" ca="1" si="1452"/>
        <v>6</v>
      </c>
      <c r="M290" s="40">
        <v>18</v>
      </c>
      <c r="N290" s="9" t="str">
        <f t="shared" ref="N290:R290" ca="1" si="1453">INDIRECT(ADDRESS($M290+1,N$2,,,N$1))</f>
        <v>MANJARE</v>
      </c>
      <c r="O290" s="9" t="str">
        <f t="shared" ca="1" si="1453"/>
        <v>MJR</v>
      </c>
      <c r="P290" s="9" t="str">
        <f t="shared" ca="1" si="1453"/>
        <v>RUA MEU REI, 33</v>
      </c>
      <c r="Q290" s="9" t="str">
        <f t="shared" ca="1" si="1453"/>
        <v>SALVADOR</v>
      </c>
      <c r="R290" s="9" t="str">
        <f t="shared" ca="1" si="1453"/>
        <v>BA</v>
      </c>
      <c r="S290" s="40">
        <v>16</v>
      </c>
      <c r="T290" s="9" t="str">
        <f t="shared" ref="T290:Z290" ca="1" si="1454">INDIRECT(ADDRESS($S290+1,T$2,,,T$1))</f>
        <v>ESPUMANTE DEMI-SEC</v>
      </c>
      <c r="U290" s="9" t="str">
        <f t="shared" ca="1" si="1454"/>
        <v>ES_DS</v>
      </c>
      <c r="V290" s="9" t="str">
        <f t="shared" ca="1" si="1454"/>
        <v>ESPUMANTE</v>
      </c>
      <c r="W290" s="9" t="str">
        <f t="shared" ca="1" si="1454"/>
        <v>12_BTL_0,75 l</v>
      </c>
      <c r="X290" s="29">
        <f t="shared" ca="1" si="1454"/>
        <v>12</v>
      </c>
      <c r="Y290" s="30">
        <f t="shared" ca="1" si="1454"/>
        <v>223</v>
      </c>
      <c r="Z290" s="30">
        <f t="shared" ca="1" si="1454"/>
        <v>111</v>
      </c>
      <c r="AA290" s="40">
        <v>1</v>
      </c>
      <c r="AB290" s="9" t="str">
        <f t="shared" ref="AB290:AE290" ca="1" si="1455">INDIRECT(ADDRESS($AA290+1,AB$2,,,AB$1))</f>
        <v>CAMPO BELO</v>
      </c>
      <c r="AC290" s="9" t="str">
        <f t="shared" ca="1" si="1455"/>
        <v>CB</v>
      </c>
      <c r="AD290" s="9" t="str">
        <f t="shared" ca="1" si="1455"/>
        <v>SÃO PAULO</v>
      </c>
      <c r="AE290" s="9" t="str">
        <f t="shared" ca="1" si="1455"/>
        <v>BRASIL</v>
      </c>
      <c r="AF290" s="40">
        <v>6</v>
      </c>
      <c r="AG290" s="9" t="str">
        <f t="shared" ref="AG290:AL290" ca="1" si="1456">INDIRECT(ADDRESS($AF290+1,AG$2,,,AG$1))</f>
        <v>CARMEN AGUIAR</v>
      </c>
      <c r="AH290" s="9" t="str">
        <f t="shared" ca="1" si="1456"/>
        <v>CA</v>
      </c>
      <c r="AI290" s="9">
        <f t="shared" ca="1" si="1456"/>
        <v>2211</v>
      </c>
      <c r="AJ290" s="9" t="str">
        <f t="shared" ca="1" si="1456"/>
        <v>MENESES</v>
      </c>
      <c r="AK290" s="9" t="str">
        <f t="shared" ca="1" si="1456"/>
        <v>BSB</v>
      </c>
      <c r="AL290" s="9" t="str">
        <f t="shared" ca="1" si="1456"/>
        <v>BSB</v>
      </c>
      <c r="AM290" s="52">
        <v>1</v>
      </c>
      <c r="AN290" s="41">
        <v>0</v>
      </c>
      <c r="AO290" s="42">
        <f t="shared" ca="1" si="24"/>
        <v>223</v>
      </c>
      <c r="AP290" s="42">
        <f t="shared" ca="1" si="25"/>
        <v>111</v>
      </c>
      <c r="AQ290" s="42">
        <f t="shared" ca="1" si="26"/>
        <v>223</v>
      </c>
    </row>
    <row r="291" spans="1:43" ht="14">
      <c r="A291" s="9">
        <f t="shared" si="18"/>
        <v>290</v>
      </c>
      <c r="B291" s="9">
        <v>159</v>
      </c>
      <c r="C291" s="50">
        <v>42847</v>
      </c>
      <c r="D291" s="39">
        <v>42851</v>
      </c>
      <c r="E291" s="39">
        <v>42852</v>
      </c>
      <c r="F291" s="40">
        <v>110</v>
      </c>
      <c r="G291" s="7">
        <f t="shared" ref="G291:L291" ca="1" si="1457">INDIRECT(ADDRESS($F291+1,G$2,,,G$1))</f>
        <v>42846</v>
      </c>
      <c r="H291" s="27">
        <f t="shared" ca="1" si="1457"/>
        <v>42855</v>
      </c>
      <c r="I291" s="9">
        <f t="shared" ca="1" si="1457"/>
        <v>6</v>
      </c>
      <c r="J291" s="9">
        <f t="shared" ca="1" si="1457"/>
        <v>2</v>
      </c>
      <c r="K291" s="28">
        <f t="shared" ca="1" si="1457"/>
        <v>42736</v>
      </c>
      <c r="L291" s="9">
        <f t="shared" ca="1" si="1457"/>
        <v>6</v>
      </c>
      <c r="M291" s="40">
        <v>18</v>
      </c>
      <c r="N291" s="9" t="str">
        <f t="shared" ref="N291:R291" ca="1" si="1458">INDIRECT(ADDRESS($M291+1,N$2,,,N$1))</f>
        <v>MANJARE</v>
      </c>
      <c r="O291" s="9" t="str">
        <f t="shared" ca="1" si="1458"/>
        <v>MJR</v>
      </c>
      <c r="P291" s="9" t="str">
        <f t="shared" ca="1" si="1458"/>
        <v>RUA MEU REI, 33</v>
      </c>
      <c r="Q291" s="9" t="str">
        <f t="shared" ca="1" si="1458"/>
        <v>SALVADOR</v>
      </c>
      <c r="R291" s="9" t="str">
        <f t="shared" ca="1" si="1458"/>
        <v>BA</v>
      </c>
      <c r="S291" s="40">
        <v>11</v>
      </c>
      <c r="T291" s="9" t="str">
        <f t="shared" ref="T291:Z291" ca="1" si="1459">INDIRECT(ADDRESS($S291+1,T$2,,,T$1))</f>
        <v>RIESLING RESERVA</v>
      </c>
      <c r="U291" s="9" t="str">
        <f t="shared" ca="1" si="1459"/>
        <v>RISL_RS</v>
      </c>
      <c r="V291" s="9" t="str">
        <f t="shared" ca="1" si="1459"/>
        <v>VINHO BRANCO</v>
      </c>
      <c r="W291" s="9" t="str">
        <f t="shared" ca="1" si="1459"/>
        <v>12_BTL_0,75 l</v>
      </c>
      <c r="X291" s="29">
        <f t="shared" ca="1" si="1459"/>
        <v>12</v>
      </c>
      <c r="Y291" s="30">
        <f t="shared" ca="1" si="1459"/>
        <v>240</v>
      </c>
      <c r="Z291" s="30">
        <f t="shared" ca="1" si="1459"/>
        <v>123</v>
      </c>
      <c r="AA291" s="40">
        <v>1</v>
      </c>
      <c r="AB291" s="9" t="str">
        <f t="shared" ref="AB291:AE291" ca="1" si="1460">INDIRECT(ADDRESS($AA291+1,AB$2,,,AB$1))</f>
        <v>CAMPO BELO</v>
      </c>
      <c r="AC291" s="9" t="str">
        <f t="shared" ca="1" si="1460"/>
        <v>CB</v>
      </c>
      <c r="AD291" s="9" t="str">
        <f t="shared" ca="1" si="1460"/>
        <v>SÃO PAULO</v>
      </c>
      <c r="AE291" s="9" t="str">
        <f t="shared" ca="1" si="1460"/>
        <v>BRASIL</v>
      </c>
      <c r="AF291" s="40">
        <v>6</v>
      </c>
      <c r="AG291" s="9" t="str">
        <f t="shared" ref="AG291:AL291" ca="1" si="1461">INDIRECT(ADDRESS($AF291+1,AG$2,,,AG$1))</f>
        <v>CARMEN AGUIAR</v>
      </c>
      <c r="AH291" s="9" t="str">
        <f t="shared" ca="1" si="1461"/>
        <v>CA</v>
      </c>
      <c r="AI291" s="9">
        <f t="shared" ca="1" si="1461"/>
        <v>2211</v>
      </c>
      <c r="AJ291" s="9" t="str">
        <f t="shared" ca="1" si="1461"/>
        <v>MENESES</v>
      </c>
      <c r="AK291" s="9" t="str">
        <f t="shared" ca="1" si="1461"/>
        <v>BSB</v>
      </c>
      <c r="AL291" s="9" t="str">
        <f t="shared" ca="1" si="1461"/>
        <v>BSB</v>
      </c>
      <c r="AM291" s="52">
        <v>2</v>
      </c>
      <c r="AN291" s="41">
        <v>0</v>
      </c>
      <c r="AO291" s="42">
        <f t="shared" ca="1" si="24"/>
        <v>480</v>
      </c>
      <c r="AP291" s="42">
        <f t="shared" ca="1" si="25"/>
        <v>246</v>
      </c>
      <c r="AQ291" s="42">
        <f t="shared" ca="1" si="26"/>
        <v>480</v>
      </c>
    </row>
    <row r="292" spans="1:43" ht="14">
      <c r="A292" s="9">
        <f t="shared" si="18"/>
        <v>291</v>
      </c>
      <c r="B292" s="9">
        <v>160</v>
      </c>
      <c r="C292" s="50">
        <v>42849</v>
      </c>
      <c r="D292" s="39">
        <v>42853</v>
      </c>
      <c r="E292" s="39">
        <v>42855</v>
      </c>
      <c r="F292" s="40">
        <v>111</v>
      </c>
      <c r="G292" s="7">
        <f t="shared" ref="G292:L292" ca="1" si="1462">INDIRECT(ADDRESS($F292+1,G$2,,,G$1))</f>
        <v>42847</v>
      </c>
      <c r="H292" s="27">
        <f t="shared" ca="1" si="1462"/>
        <v>42855</v>
      </c>
      <c r="I292" s="9">
        <f t="shared" ca="1" si="1462"/>
        <v>7</v>
      </c>
      <c r="J292" s="9">
        <f t="shared" ca="1" si="1462"/>
        <v>2</v>
      </c>
      <c r="K292" s="28">
        <f t="shared" ca="1" si="1462"/>
        <v>42736</v>
      </c>
      <c r="L292" s="9">
        <f t="shared" ca="1" si="1462"/>
        <v>7</v>
      </c>
      <c r="M292" s="40">
        <v>7</v>
      </c>
      <c r="N292" s="9" t="str">
        <f t="shared" ref="N292:R292" ca="1" si="1463">INDIRECT(ADDRESS($M292+1,N$2,,,N$1))</f>
        <v>WALMART</v>
      </c>
      <c r="O292" s="9" t="str">
        <f t="shared" ca="1" si="1463"/>
        <v>WMT</v>
      </c>
      <c r="P292" s="9" t="str">
        <f t="shared" ca="1" si="1463"/>
        <v>SGAS 912 BLOCO K</v>
      </c>
      <c r="Q292" s="9" t="str">
        <f t="shared" ca="1" si="1463"/>
        <v>BRASÍLIA</v>
      </c>
      <c r="R292" s="9" t="str">
        <f t="shared" ca="1" si="1463"/>
        <v>DF</v>
      </c>
      <c r="S292" s="40">
        <v>13</v>
      </c>
      <c r="T292" s="9" t="str">
        <f t="shared" ref="T292:Z292" ca="1" si="1464">INDIRECT(ADDRESS($S292+1,T$2,,,T$1))</f>
        <v>CHARDONNAY RESERVA</v>
      </c>
      <c r="U292" s="9" t="str">
        <f t="shared" ca="1" si="1464"/>
        <v>CHDN_RS</v>
      </c>
      <c r="V292" s="9" t="str">
        <f t="shared" ca="1" si="1464"/>
        <v>VINHO BRANCO</v>
      </c>
      <c r="W292" s="9" t="str">
        <f t="shared" ca="1" si="1464"/>
        <v>12_BTL_0,75 l</v>
      </c>
      <c r="X292" s="29">
        <f t="shared" ca="1" si="1464"/>
        <v>12</v>
      </c>
      <c r="Y292" s="30">
        <f t="shared" ca="1" si="1464"/>
        <v>198</v>
      </c>
      <c r="Z292" s="30">
        <f t="shared" ca="1" si="1464"/>
        <v>99</v>
      </c>
      <c r="AA292" s="40">
        <v>2</v>
      </c>
      <c r="AB292" s="9" t="str">
        <f t="shared" ref="AB292:AE292" ca="1" si="1465">INDIRECT(ADDRESS($AA292+1,AB$2,,,AB$1))</f>
        <v>MARTE</v>
      </c>
      <c r="AC292" s="9" t="str">
        <f t="shared" ca="1" si="1465"/>
        <v>MT</v>
      </c>
      <c r="AD292" s="9" t="str">
        <f t="shared" ca="1" si="1465"/>
        <v>CURITIBA</v>
      </c>
      <c r="AE292" s="9" t="str">
        <f t="shared" ca="1" si="1465"/>
        <v>BRASIL</v>
      </c>
      <c r="AF292" s="40">
        <v>6</v>
      </c>
      <c r="AG292" s="9" t="str">
        <f t="shared" ref="AG292:AL292" ca="1" si="1466">INDIRECT(ADDRESS($AF292+1,AG$2,,,AG$1))</f>
        <v>CARMEN AGUIAR</v>
      </c>
      <c r="AH292" s="9" t="str">
        <f t="shared" ca="1" si="1466"/>
        <v>CA</v>
      </c>
      <c r="AI292" s="9">
        <f t="shared" ca="1" si="1466"/>
        <v>2211</v>
      </c>
      <c r="AJ292" s="9" t="str">
        <f t="shared" ca="1" si="1466"/>
        <v>MENESES</v>
      </c>
      <c r="AK292" s="9" t="str">
        <f t="shared" ca="1" si="1466"/>
        <v>BSB</v>
      </c>
      <c r="AL292" s="9" t="str">
        <f t="shared" ca="1" si="1466"/>
        <v>BSB</v>
      </c>
      <c r="AM292" s="52">
        <v>2</v>
      </c>
      <c r="AN292" s="41">
        <v>1E-3</v>
      </c>
      <c r="AO292" s="42">
        <f t="shared" ca="1" si="24"/>
        <v>396</v>
      </c>
      <c r="AP292" s="42">
        <f t="shared" ca="1" si="25"/>
        <v>198</v>
      </c>
      <c r="AQ292" s="42">
        <f t="shared" ca="1" si="26"/>
        <v>395.60399999999998</v>
      </c>
    </row>
    <row r="293" spans="1:43" ht="14">
      <c r="A293" s="9">
        <f t="shared" si="18"/>
        <v>292</v>
      </c>
      <c r="B293" s="9">
        <v>160</v>
      </c>
      <c r="C293" s="50">
        <v>42849</v>
      </c>
      <c r="D293" s="39">
        <v>42853</v>
      </c>
      <c r="E293" s="39">
        <v>42855</v>
      </c>
      <c r="F293" s="40">
        <v>111</v>
      </c>
      <c r="G293" s="7">
        <f t="shared" ref="G293:L293" ca="1" si="1467">INDIRECT(ADDRESS($F293+1,G$2,,,G$1))</f>
        <v>42847</v>
      </c>
      <c r="H293" s="27">
        <f t="shared" ca="1" si="1467"/>
        <v>42855</v>
      </c>
      <c r="I293" s="9">
        <f t="shared" ca="1" si="1467"/>
        <v>7</v>
      </c>
      <c r="J293" s="9">
        <f t="shared" ca="1" si="1467"/>
        <v>2</v>
      </c>
      <c r="K293" s="28">
        <f t="shared" ca="1" si="1467"/>
        <v>42736</v>
      </c>
      <c r="L293" s="9">
        <f t="shared" ca="1" si="1467"/>
        <v>7</v>
      </c>
      <c r="M293" s="40">
        <v>7</v>
      </c>
      <c r="N293" s="9" t="str">
        <f t="shared" ref="N293:R293" ca="1" si="1468">INDIRECT(ADDRESS($M293+1,N$2,,,N$1))</f>
        <v>WALMART</v>
      </c>
      <c r="O293" s="9" t="str">
        <f t="shared" ca="1" si="1468"/>
        <v>WMT</v>
      </c>
      <c r="P293" s="9" t="str">
        <f t="shared" ca="1" si="1468"/>
        <v>SGAS 912 BLOCO K</v>
      </c>
      <c r="Q293" s="9" t="str">
        <f t="shared" ca="1" si="1468"/>
        <v>BRASÍLIA</v>
      </c>
      <c r="R293" s="9" t="str">
        <f t="shared" ca="1" si="1468"/>
        <v>DF</v>
      </c>
      <c r="S293" s="40">
        <v>9</v>
      </c>
      <c r="T293" s="9" t="str">
        <f t="shared" ref="T293:Z293" ca="1" si="1469">INDIRECT(ADDRESS($S293+1,T$2,,,T$1))</f>
        <v>SAUVIGNON BLANC RESERVA</v>
      </c>
      <c r="U293" s="9" t="str">
        <f t="shared" ca="1" si="1469"/>
        <v>SAVN_BL_RS</v>
      </c>
      <c r="V293" s="9" t="str">
        <f t="shared" ca="1" si="1469"/>
        <v>VINHO BRANCO</v>
      </c>
      <c r="W293" s="9" t="str">
        <f t="shared" ca="1" si="1469"/>
        <v>12_BTL_0,75 l</v>
      </c>
      <c r="X293" s="29">
        <f t="shared" ca="1" si="1469"/>
        <v>12</v>
      </c>
      <c r="Y293" s="30">
        <f t="shared" ca="1" si="1469"/>
        <v>198</v>
      </c>
      <c r="Z293" s="30">
        <f t="shared" ca="1" si="1469"/>
        <v>121</v>
      </c>
      <c r="AA293" s="40">
        <v>6</v>
      </c>
      <c r="AB293" s="9" t="str">
        <f t="shared" ref="AB293:AE293" ca="1" si="1470">INDIRECT(ADDRESS($AA293+1,AB$2,,,AB$1))</f>
        <v>CENTRO NORTE</v>
      </c>
      <c r="AC293" s="9" t="str">
        <f t="shared" ca="1" si="1470"/>
        <v>CN</v>
      </c>
      <c r="AD293" s="9" t="str">
        <f t="shared" ca="1" si="1470"/>
        <v>GOIANIA</v>
      </c>
      <c r="AE293" s="9" t="str">
        <f t="shared" ca="1" si="1470"/>
        <v>BRASIL</v>
      </c>
      <c r="AF293" s="40">
        <v>6</v>
      </c>
      <c r="AG293" s="9" t="str">
        <f t="shared" ref="AG293:AL293" ca="1" si="1471">INDIRECT(ADDRESS($AF293+1,AG$2,,,AG$1))</f>
        <v>CARMEN AGUIAR</v>
      </c>
      <c r="AH293" s="9" t="str">
        <f t="shared" ca="1" si="1471"/>
        <v>CA</v>
      </c>
      <c r="AI293" s="9">
        <f t="shared" ca="1" si="1471"/>
        <v>2211</v>
      </c>
      <c r="AJ293" s="9" t="str">
        <f t="shared" ca="1" si="1471"/>
        <v>MENESES</v>
      </c>
      <c r="AK293" s="9" t="str">
        <f t="shared" ca="1" si="1471"/>
        <v>BSB</v>
      </c>
      <c r="AL293" s="9" t="str">
        <f t="shared" ca="1" si="1471"/>
        <v>BSB</v>
      </c>
      <c r="AM293" s="52">
        <v>2</v>
      </c>
      <c r="AN293" s="41">
        <v>5.0999999999999997E-2</v>
      </c>
      <c r="AO293" s="42">
        <f t="shared" ca="1" si="24"/>
        <v>396</v>
      </c>
      <c r="AP293" s="42">
        <f t="shared" ca="1" si="25"/>
        <v>242</v>
      </c>
      <c r="AQ293" s="42">
        <f t="shared" ca="1" si="26"/>
        <v>375.80399999999997</v>
      </c>
    </row>
    <row r="294" spans="1:43" ht="14">
      <c r="A294" s="9">
        <f t="shared" si="18"/>
        <v>293</v>
      </c>
      <c r="B294" s="9">
        <v>161</v>
      </c>
      <c r="C294" s="50">
        <v>42848</v>
      </c>
      <c r="D294" s="39">
        <v>42851</v>
      </c>
      <c r="E294" s="39">
        <v>42850</v>
      </c>
      <c r="F294" s="40">
        <v>112</v>
      </c>
      <c r="G294" s="7">
        <f t="shared" ref="G294:L294" ca="1" si="1472">INDIRECT(ADDRESS($F294+1,G$2,,,G$1))</f>
        <v>42848</v>
      </c>
      <c r="H294" s="27">
        <f t="shared" ca="1" si="1472"/>
        <v>42855</v>
      </c>
      <c r="I294" s="9">
        <f t="shared" ca="1" si="1472"/>
        <v>1</v>
      </c>
      <c r="J294" s="9">
        <f t="shared" ca="1" si="1472"/>
        <v>2</v>
      </c>
      <c r="K294" s="28">
        <f t="shared" ca="1" si="1472"/>
        <v>42736</v>
      </c>
      <c r="L294" s="9">
        <f t="shared" ca="1" si="1472"/>
        <v>1</v>
      </c>
      <c r="M294" s="40">
        <v>36</v>
      </c>
      <c r="N294" s="9" t="str">
        <f t="shared" ref="N294:R294" ca="1" si="1473">INDIRECT(ADDRESS($M294+1,N$2,,,N$1))</f>
        <v>ANTONIETTA VERONESE RISTORANTE ITALIANO</v>
      </c>
      <c r="O294" s="9" t="str">
        <f t="shared" ca="1" si="1473"/>
        <v>AVRI</v>
      </c>
      <c r="P294" s="9" t="str">
        <f t="shared" ca="1" si="1473"/>
        <v>AV DOS BRAGA, CASA 23</v>
      </c>
      <c r="Q294" s="9" t="str">
        <f t="shared" ca="1" si="1473"/>
        <v>CAMPINAS</v>
      </c>
      <c r="R294" s="9" t="str">
        <f t="shared" ca="1" si="1473"/>
        <v>SP</v>
      </c>
      <c r="S294" s="40">
        <v>14</v>
      </c>
      <c r="T294" s="9" t="str">
        <f t="shared" ref="T294:Z294" ca="1" si="1474">INDIRECT(ADDRESS($S294+1,T$2,,,T$1))</f>
        <v>ESPUMANTE BRUTT</v>
      </c>
      <c r="U294" s="9" t="str">
        <f t="shared" ca="1" si="1474"/>
        <v>ES_BRT</v>
      </c>
      <c r="V294" s="9" t="str">
        <f t="shared" ca="1" si="1474"/>
        <v>ESPUMANTE</v>
      </c>
      <c r="W294" s="9" t="str">
        <f t="shared" ca="1" si="1474"/>
        <v>12_BTL_0,75 l</v>
      </c>
      <c r="X294" s="29">
        <f t="shared" ca="1" si="1474"/>
        <v>12</v>
      </c>
      <c r="Y294" s="30">
        <f t="shared" ca="1" si="1474"/>
        <v>223</v>
      </c>
      <c r="Z294" s="30">
        <f t="shared" ca="1" si="1474"/>
        <v>108</v>
      </c>
      <c r="AA294" s="40">
        <v>3</v>
      </c>
      <c r="AB294" s="9" t="str">
        <f t="shared" ref="AB294:AE294" ca="1" si="1475">INDIRECT(ADDRESS($AA294+1,AB$2,,,AB$1))</f>
        <v>AGUIA</v>
      </c>
      <c r="AC294" s="9" t="str">
        <f t="shared" ca="1" si="1475"/>
        <v>AG</v>
      </c>
      <c r="AD294" s="9" t="str">
        <f t="shared" ca="1" si="1475"/>
        <v>PORTO ALEGRE</v>
      </c>
      <c r="AE294" s="9" t="str">
        <f t="shared" ca="1" si="1475"/>
        <v>BRASIL</v>
      </c>
      <c r="AF294" s="40">
        <v>6</v>
      </c>
      <c r="AG294" s="9" t="str">
        <f t="shared" ref="AG294:AL294" ca="1" si="1476">INDIRECT(ADDRESS($AF294+1,AG$2,,,AG$1))</f>
        <v>CARMEN AGUIAR</v>
      </c>
      <c r="AH294" s="9" t="str">
        <f t="shared" ca="1" si="1476"/>
        <v>CA</v>
      </c>
      <c r="AI294" s="9">
        <f t="shared" ca="1" si="1476"/>
        <v>2211</v>
      </c>
      <c r="AJ294" s="9" t="str">
        <f t="shared" ca="1" si="1476"/>
        <v>MENESES</v>
      </c>
      <c r="AK294" s="9" t="str">
        <f t="shared" ca="1" si="1476"/>
        <v>BSB</v>
      </c>
      <c r="AL294" s="9" t="str">
        <f t="shared" ca="1" si="1476"/>
        <v>BSB</v>
      </c>
      <c r="AM294" s="52">
        <v>2</v>
      </c>
      <c r="AN294" s="41">
        <v>1.8000000000000002E-2</v>
      </c>
      <c r="AO294" s="42">
        <f t="shared" ca="1" si="24"/>
        <v>446</v>
      </c>
      <c r="AP294" s="42">
        <f t="shared" ca="1" si="25"/>
        <v>216</v>
      </c>
      <c r="AQ294" s="42">
        <f t="shared" ca="1" si="26"/>
        <v>437.97199999999998</v>
      </c>
    </row>
    <row r="295" spans="1:43" ht="14">
      <c r="A295" s="9">
        <f t="shared" si="18"/>
        <v>294</v>
      </c>
      <c r="B295" s="9">
        <v>161</v>
      </c>
      <c r="C295" s="50">
        <v>42848</v>
      </c>
      <c r="D295" s="39">
        <v>42851</v>
      </c>
      <c r="E295" s="39">
        <v>42850</v>
      </c>
      <c r="F295" s="40">
        <v>112</v>
      </c>
      <c r="G295" s="7">
        <f t="shared" ref="G295:L295" ca="1" si="1477">INDIRECT(ADDRESS($F295+1,G$2,,,G$1))</f>
        <v>42848</v>
      </c>
      <c r="H295" s="27">
        <f t="shared" ca="1" si="1477"/>
        <v>42855</v>
      </c>
      <c r="I295" s="9">
        <f t="shared" ca="1" si="1477"/>
        <v>1</v>
      </c>
      <c r="J295" s="9">
        <f t="shared" ca="1" si="1477"/>
        <v>2</v>
      </c>
      <c r="K295" s="28">
        <f t="shared" ca="1" si="1477"/>
        <v>42736</v>
      </c>
      <c r="L295" s="9">
        <f t="shared" ca="1" si="1477"/>
        <v>1</v>
      </c>
      <c r="M295" s="40">
        <v>36</v>
      </c>
      <c r="N295" s="9" t="str">
        <f t="shared" ref="N295:R295" ca="1" si="1478">INDIRECT(ADDRESS($M295+1,N$2,,,N$1))</f>
        <v>ANTONIETTA VERONESE RISTORANTE ITALIANO</v>
      </c>
      <c r="O295" s="9" t="str">
        <f t="shared" ca="1" si="1478"/>
        <v>AVRI</v>
      </c>
      <c r="P295" s="9" t="str">
        <f t="shared" ca="1" si="1478"/>
        <v>AV DOS BRAGA, CASA 23</v>
      </c>
      <c r="Q295" s="9" t="str">
        <f t="shared" ca="1" si="1478"/>
        <v>CAMPINAS</v>
      </c>
      <c r="R295" s="9" t="str">
        <f t="shared" ca="1" si="1478"/>
        <v>SP</v>
      </c>
      <c r="S295" s="40">
        <v>19</v>
      </c>
      <c r="T295" s="9" t="str">
        <f t="shared" ref="T295:Z295" ca="1" si="1479">INDIRECT(ADDRESS($S295+1,T$2,,,T$1))</f>
        <v>ESPUMANTE ROSE RESERVA</v>
      </c>
      <c r="U295" s="9" t="str">
        <f t="shared" ca="1" si="1479"/>
        <v>ES_RSE_RS</v>
      </c>
      <c r="V295" s="9" t="str">
        <f t="shared" ca="1" si="1479"/>
        <v>ESPUMANTE</v>
      </c>
      <c r="W295" s="9" t="str">
        <f t="shared" ca="1" si="1479"/>
        <v>12_BTL_0,75 l</v>
      </c>
      <c r="X295" s="29">
        <f t="shared" ca="1" si="1479"/>
        <v>12</v>
      </c>
      <c r="Y295" s="30">
        <f t="shared" ca="1" si="1479"/>
        <v>273</v>
      </c>
      <c r="Z295" s="30">
        <f t="shared" ca="1" si="1479"/>
        <v>123</v>
      </c>
      <c r="AA295" s="40">
        <v>2</v>
      </c>
      <c r="AB295" s="9" t="str">
        <f t="shared" ref="AB295:AE295" ca="1" si="1480">INDIRECT(ADDRESS($AA295+1,AB$2,,,AB$1))</f>
        <v>MARTE</v>
      </c>
      <c r="AC295" s="9" t="str">
        <f t="shared" ca="1" si="1480"/>
        <v>MT</v>
      </c>
      <c r="AD295" s="9" t="str">
        <f t="shared" ca="1" si="1480"/>
        <v>CURITIBA</v>
      </c>
      <c r="AE295" s="9" t="str">
        <f t="shared" ca="1" si="1480"/>
        <v>BRASIL</v>
      </c>
      <c r="AF295" s="40">
        <v>6</v>
      </c>
      <c r="AG295" s="9" t="str">
        <f t="shared" ref="AG295:AL295" ca="1" si="1481">INDIRECT(ADDRESS($AF295+1,AG$2,,,AG$1))</f>
        <v>CARMEN AGUIAR</v>
      </c>
      <c r="AH295" s="9" t="str">
        <f t="shared" ca="1" si="1481"/>
        <v>CA</v>
      </c>
      <c r="AI295" s="9">
        <f t="shared" ca="1" si="1481"/>
        <v>2211</v>
      </c>
      <c r="AJ295" s="9" t="str">
        <f t="shared" ca="1" si="1481"/>
        <v>MENESES</v>
      </c>
      <c r="AK295" s="9" t="str">
        <f t="shared" ca="1" si="1481"/>
        <v>BSB</v>
      </c>
      <c r="AL295" s="9" t="str">
        <f t="shared" ca="1" si="1481"/>
        <v>BSB</v>
      </c>
      <c r="AM295" s="52">
        <v>1</v>
      </c>
      <c r="AN295" s="41">
        <v>8.1000000000000003E-2</v>
      </c>
      <c r="AO295" s="42">
        <f t="shared" ca="1" si="24"/>
        <v>273</v>
      </c>
      <c r="AP295" s="42">
        <f t="shared" ca="1" si="25"/>
        <v>123</v>
      </c>
      <c r="AQ295" s="42">
        <f t="shared" ca="1" si="26"/>
        <v>250.887</v>
      </c>
    </row>
    <row r="296" spans="1:43" ht="14">
      <c r="A296" s="9">
        <f t="shared" si="18"/>
        <v>295</v>
      </c>
      <c r="B296" s="9">
        <v>162</v>
      </c>
      <c r="C296" s="50">
        <v>42852</v>
      </c>
      <c r="D296" s="39">
        <v>42856</v>
      </c>
      <c r="E296" s="39">
        <v>42856</v>
      </c>
      <c r="F296" s="40">
        <v>113</v>
      </c>
      <c r="G296" s="7">
        <f t="shared" ref="G296:L296" ca="1" si="1482">INDIRECT(ADDRESS($F296+1,G$2,,,G$1))</f>
        <v>42849</v>
      </c>
      <c r="H296" s="27">
        <f t="shared" ca="1" si="1482"/>
        <v>42855</v>
      </c>
      <c r="I296" s="9">
        <f t="shared" ca="1" si="1482"/>
        <v>2</v>
      </c>
      <c r="J296" s="9">
        <f t="shared" ca="1" si="1482"/>
        <v>2</v>
      </c>
      <c r="K296" s="28">
        <f t="shared" ca="1" si="1482"/>
        <v>42736</v>
      </c>
      <c r="L296" s="9">
        <f t="shared" ca="1" si="1482"/>
        <v>2</v>
      </c>
      <c r="M296" s="40">
        <v>29</v>
      </c>
      <c r="N296" s="9" t="str">
        <f t="shared" ref="N296:R296" ca="1" si="1483">INDIRECT(ADDRESS($M296+1,N$2,,,N$1))</f>
        <v>CHURASCARIA DO GAUCHO</v>
      </c>
      <c r="O296" s="9" t="str">
        <f t="shared" ca="1" si="1483"/>
        <v>CHG</v>
      </c>
      <c r="P296" s="9" t="str">
        <f t="shared" ca="1" si="1483"/>
        <v>RUA DOS PAMPAS, SN.</v>
      </c>
      <c r="Q296" s="9" t="str">
        <f t="shared" ca="1" si="1483"/>
        <v>PORTO ALEGRE</v>
      </c>
      <c r="R296" s="9" t="str">
        <f t="shared" ca="1" si="1483"/>
        <v>RS</v>
      </c>
      <c r="S296" s="40">
        <v>25</v>
      </c>
      <c r="T296" s="9" t="str">
        <f t="shared" ref="T296:Z296" ca="1" si="1484">INDIRECT(ADDRESS($S296+1,T$2,,,T$1))</f>
        <v>SAUVIGNON</v>
      </c>
      <c r="U296" s="9" t="str">
        <f t="shared" ca="1" si="1484"/>
        <v>SAVN_E</v>
      </c>
      <c r="V296" s="9" t="str">
        <f t="shared" ca="1" si="1484"/>
        <v>VINHO TINTO</v>
      </c>
      <c r="W296" s="9" t="str">
        <f t="shared" ca="1" si="1484"/>
        <v>4_TPK_2,0 l</v>
      </c>
      <c r="X296" s="29">
        <f t="shared" ca="1" si="1484"/>
        <v>4</v>
      </c>
      <c r="Y296" s="30">
        <f t="shared" ca="1" si="1484"/>
        <v>121</v>
      </c>
      <c r="Z296" s="30">
        <f t="shared" ca="1" si="1484"/>
        <v>27</v>
      </c>
      <c r="AA296" s="40">
        <v>6</v>
      </c>
      <c r="AB296" s="9" t="str">
        <f t="shared" ref="AB296:AE296" ca="1" si="1485">INDIRECT(ADDRESS($AA296+1,AB$2,,,AB$1))</f>
        <v>CENTRO NORTE</v>
      </c>
      <c r="AC296" s="9" t="str">
        <f t="shared" ca="1" si="1485"/>
        <v>CN</v>
      </c>
      <c r="AD296" s="9" t="str">
        <f t="shared" ca="1" si="1485"/>
        <v>GOIANIA</v>
      </c>
      <c r="AE296" s="9" t="str">
        <f t="shared" ca="1" si="1485"/>
        <v>BRASIL</v>
      </c>
      <c r="AF296" s="40">
        <v>6</v>
      </c>
      <c r="AG296" s="9" t="str">
        <f t="shared" ref="AG296:AL296" ca="1" si="1486">INDIRECT(ADDRESS($AF296+1,AG$2,,,AG$1))</f>
        <v>CARMEN AGUIAR</v>
      </c>
      <c r="AH296" s="9" t="str">
        <f t="shared" ca="1" si="1486"/>
        <v>CA</v>
      </c>
      <c r="AI296" s="9">
        <f t="shared" ca="1" si="1486"/>
        <v>2211</v>
      </c>
      <c r="AJ296" s="9" t="str">
        <f t="shared" ca="1" si="1486"/>
        <v>MENESES</v>
      </c>
      <c r="AK296" s="9" t="str">
        <f t="shared" ca="1" si="1486"/>
        <v>BSB</v>
      </c>
      <c r="AL296" s="9" t="str">
        <f t="shared" ca="1" si="1486"/>
        <v>BSB</v>
      </c>
      <c r="AM296" s="52">
        <v>3</v>
      </c>
      <c r="AN296" s="41">
        <v>0.13300000000000001</v>
      </c>
      <c r="AO296" s="42">
        <f t="shared" ca="1" si="24"/>
        <v>363</v>
      </c>
      <c r="AP296" s="42">
        <f t="shared" ca="1" si="25"/>
        <v>81</v>
      </c>
      <c r="AQ296" s="42">
        <f t="shared" ca="1" si="26"/>
        <v>314.721</v>
      </c>
    </row>
    <row r="297" spans="1:43" ht="14">
      <c r="A297" s="9">
        <f t="shared" si="18"/>
        <v>296</v>
      </c>
      <c r="B297" s="9">
        <v>162</v>
      </c>
      <c r="C297" s="50">
        <v>42852</v>
      </c>
      <c r="D297" s="39">
        <v>42856</v>
      </c>
      <c r="E297" s="39">
        <v>42856</v>
      </c>
      <c r="F297" s="40">
        <v>113</v>
      </c>
      <c r="G297" s="7">
        <f t="shared" ref="G297:L297" ca="1" si="1487">INDIRECT(ADDRESS($F297+1,G$2,,,G$1))</f>
        <v>42849</v>
      </c>
      <c r="H297" s="27">
        <f t="shared" ca="1" si="1487"/>
        <v>42855</v>
      </c>
      <c r="I297" s="9">
        <f t="shared" ca="1" si="1487"/>
        <v>2</v>
      </c>
      <c r="J297" s="9">
        <f t="shared" ca="1" si="1487"/>
        <v>2</v>
      </c>
      <c r="K297" s="28">
        <f t="shared" ca="1" si="1487"/>
        <v>42736</v>
      </c>
      <c r="L297" s="9">
        <f t="shared" ca="1" si="1487"/>
        <v>2</v>
      </c>
      <c r="M297" s="40">
        <v>29</v>
      </c>
      <c r="N297" s="9" t="str">
        <f t="shared" ref="N297:R297" ca="1" si="1488">INDIRECT(ADDRESS($M297+1,N$2,,,N$1))</f>
        <v>CHURASCARIA DO GAUCHO</v>
      </c>
      <c r="O297" s="9" t="str">
        <f t="shared" ca="1" si="1488"/>
        <v>CHG</v>
      </c>
      <c r="P297" s="9" t="str">
        <f t="shared" ca="1" si="1488"/>
        <v>RUA DOS PAMPAS, SN.</v>
      </c>
      <c r="Q297" s="9" t="str">
        <f t="shared" ca="1" si="1488"/>
        <v>PORTO ALEGRE</v>
      </c>
      <c r="R297" s="9" t="str">
        <f t="shared" ca="1" si="1488"/>
        <v>RS</v>
      </c>
      <c r="S297" s="40">
        <v>13</v>
      </c>
      <c r="T297" s="9" t="str">
        <f t="shared" ref="T297:Z297" ca="1" si="1489">INDIRECT(ADDRESS($S297+1,T$2,,,T$1))</f>
        <v>CHARDONNAY RESERVA</v>
      </c>
      <c r="U297" s="9" t="str">
        <f t="shared" ca="1" si="1489"/>
        <v>CHDN_RS</v>
      </c>
      <c r="V297" s="9" t="str">
        <f t="shared" ca="1" si="1489"/>
        <v>VINHO BRANCO</v>
      </c>
      <c r="W297" s="9" t="str">
        <f t="shared" ca="1" si="1489"/>
        <v>12_BTL_0,75 l</v>
      </c>
      <c r="X297" s="29">
        <f t="shared" ca="1" si="1489"/>
        <v>12</v>
      </c>
      <c r="Y297" s="30">
        <f t="shared" ca="1" si="1489"/>
        <v>198</v>
      </c>
      <c r="Z297" s="30">
        <f t="shared" ca="1" si="1489"/>
        <v>99</v>
      </c>
      <c r="AA297" s="40">
        <v>3</v>
      </c>
      <c r="AB297" s="9" t="str">
        <f t="shared" ref="AB297:AE297" ca="1" si="1490">INDIRECT(ADDRESS($AA297+1,AB$2,,,AB$1))</f>
        <v>AGUIA</v>
      </c>
      <c r="AC297" s="9" t="str">
        <f t="shared" ca="1" si="1490"/>
        <v>AG</v>
      </c>
      <c r="AD297" s="9" t="str">
        <f t="shared" ca="1" si="1490"/>
        <v>PORTO ALEGRE</v>
      </c>
      <c r="AE297" s="9" t="str">
        <f t="shared" ca="1" si="1490"/>
        <v>BRASIL</v>
      </c>
      <c r="AF297" s="40">
        <v>6</v>
      </c>
      <c r="AG297" s="9" t="str">
        <f t="shared" ref="AG297:AL297" ca="1" si="1491">INDIRECT(ADDRESS($AF297+1,AG$2,,,AG$1))</f>
        <v>CARMEN AGUIAR</v>
      </c>
      <c r="AH297" s="9" t="str">
        <f t="shared" ca="1" si="1491"/>
        <v>CA</v>
      </c>
      <c r="AI297" s="9">
        <f t="shared" ca="1" si="1491"/>
        <v>2211</v>
      </c>
      <c r="AJ297" s="9" t="str">
        <f t="shared" ca="1" si="1491"/>
        <v>MENESES</v>
      </c>
      <c r="AK297" s="9" t="str">
        <f t="shared" ca="1" si="1491"/>
        <v>BSB</v>
      </c>
      <c r="AL297" s="9" t="str">
        <f t="shared" ca="1" si="1491"/>
        <v>BSB</v>
      </c>
      <c r="AM297" s="52">
        <v>2</v>
      </c>
      <c r="AN297" s="41">
        <v>4.0999999999999995E-2</v>
      </c>
      <c r="AO297" s="42">
        <f t="shared" ca="1" si="24"/>
        <v>396</v>
      </c>
      <c r="AP297" s="42">
        <f t="shared" ca="1" si="25"/>
        <v>198</v>
      </c>
      <c r="AQ297" s="42">
        <f t="shared" ca="1" si="26"/>
        <v>379.76400000000001</v>
      </c>
    </row>
    <row r="298" spans="1:43" ht="14">
      <c r="A298" s="9">
        <f t="shared" si="18"/>
        <v>297</v>
      </c>
      <c r="B298" s="9">
        <v>162</v>
      </c>
      <c r="C298" s="50">
        <v>42852</v>
      </c>
      <c r="D298" s="39">
        <v>42856</v>
      </c>
      <c r="E298" s="39">
        <v>42856</v>
      </c>
      <c r="F298" s="40">
        <v>113</v>
      </c>
      <c r="G298" s="7">
        <f t="shared" ref="G298:L298" ca="1" si="1492">INDIRECT(ADDRESS($F298+1,G$2,,,G$1))</f>
        <v>42849</v>
      </c>
      <c r="H298" s="27">
        <f t="shared" ca="1" si="1492"/>
        <v>42855</v>
      </c>
      <c r="I298" s="9">
        <f t="shared" ca="1" si="1492"/>
        <v>2</v>
      </c>
      <c r="J298" s="9">
        <f t="shared" ca="1" si="1492"/>
        <v>2</v>
      </c>
      <c r="K298" s="28">
        <f t="shared" ca="1" si="1492"/>
        <v>42736</v>
      </c>
      <c r="L298" s="9">
        <f t="shared" ca="1" si="1492"/>
        <v>2</v>
      </c>
      <c r="M298" s="40">
        <v>29</v>
      </c>
      <c r="N298" s="9" t="str">
        <f t="shared" ref="N298:R298" ca="1" si="1493">INDIRECT(ADDRESS($M298+1,N$2,,,N$1))</f>
        <v>CHURASCARIA DO GAUCHO</v>
      </c>
      <c r="O298" s="9" t="str">
        <f t="shared" ca="1" si="1493"/>
        <v>CHG</v>
      </c>
      <c r="P298" s="9" t="str">
        <f t="shared" ca="1" si="1493"/>
        <v>RUA DOS PAMPAS, SN.</v>
      </c>
      <c r="Q298" s="9" t="str">
        <f t="shared" ca="1" si="1493"/>
        <v>PORTO ALEGRE</v>
      </c>
      <c r="R298" s="9" t="str">
        <f t="shared" ca="1" si="1493"/>
        <v>RS</v>
      </c>
      <c r="S298" s="40">
        <v>27</v>
      </c>
      <c r="T298" s="9" t="str">
        <f t="shared" ref="T298:Z298" ca="1" si="1494">INDIRECT(ADDRESS($S298+1,T$2,,,T$1))</f>
        <v>RIESLING</v>
      </c>
      <c r="U298" s="9" t="str">
        <f t="shared" ca="1" si="1494"/>
        <v>RISL_E</v>
      </c>
      <c r="V298" s="9" t="str">
        <f t="shared" ca="1" si="1494"/>
        <v>VINHO BRANCO</v>
      </c>
      <c r="W298" s="9" t="str">
        <f t="shared" ca="1" si="1494"/>
        <v>4_TPK_2,0 l</v>
      </c>
      <c r="X298" s="29">
        <f t="shared" ca="1" si="1494"/>
        <v>4</v>
      </c>
      <c r="Y298" s="30">
        <f t="shared" ca="1" si="1494"/>
        <v>180</v>
      </c>
      <c r="Z298" s="30">
        <f t="shared" ca="1" si="1494"/>
        <v>98</v>
      </c>
      <c r="AA298" s="40">
        <v>5</v>
      </c>
      <c r="AB298" s="9" t="str">
        <f t="shared" ref="AB298:AE298" ca="1" si="1495">INDIRECT(ADDRESS($AA298+1,AB$2,,,AB$1))</f>
        <v>PARQUE SUL</v>
      </c>
      <c r="AC298" s="9" t="str">
        <f t="shared" ca="1" si="1495"/>
        <v>PS</v>
      </c>
      <c r="AD298" s="9" t="str">
        <f t="shared" ca="1" si="1495"/>
        <v>RIO DE JANEIRO</v>
      </c>
      <c r="AE298" s="9" t="str">
        <f t="shared" ca="1" si="1495"/>
        <v>BRASIL</v>
      </c>
      <c r="AF298" s="40">
        <v>1</v>
      </c>
      <c r="AG298" s="9" t="str">
        <f t="shared" ref="AG298:AL298" ca="1" si="1496">INDIRECT(ADDRESS($AF298+1,AG$2,,,AG$1))</f>
        <v>JOSÉ DA SILVA</v>
      </c>
      <c r="AH298" s="9" t="str">
        <f t="shared" ca="1" si="1496"/>
        <v>JS</v>
      </c>
      <c r="AI298" s="9">
        <f t="shared" ca="1" si="1496"/>
        <v>2345</v>
      </c>
      <c r="AJ298" s="9" t="str">
        <f t="shared" ca="1" si="1496"/>
        <v>AGUIAR</v>
      </c>
      <c r="AK298" s="9" t="str">
        <f t="shared" ca="1" si="1496"/>
        <v>CTBA</v>
      </c>
      <c r="AL298" s="9" t="str">
        <f t="shared" ca="1" si="1496"/>
        <v>CTBA</v>
      </c>
      <c r="AM298" s="52">
        <v>3</v>
      </c>
      <c r="AN298" s="41">
        <v>0.04</v>
      </c>
      <c r="AO298" s="42">
        <f t="shared" ca="1" si="24"/>
        <v>540</v>
      </c>
      <c r="AP298" s="42">
        <f t="shared" ca="1" si="25"/>
        <v>294</v>
      </c>
      <c r="AQ298" s="42">
        <f t="shared" ca="1" si="26"/>
        <v>518.4</v>
      </c>
    </row>
    <row r="299" spans="1:43" ht="14">
      <c r="A299" s="9">
        <f t="shared" si="18"/>
        <v>298</v>
      </c>
      <c r="B299" s="9">
        <v>163</v>
      </c>
      <c r="C299" s="50">
        <v>42853</v>
      </c>
      <c r="D299" s="39">
        <v>42857</v>
      </c>
      <c r="E299" s="39">
        <v>42857</v>
      </c>
      <c r="F299" s="40">
        <v>114</v>
      </c>
      <c r="G299" s="7">
        <f t="shared" ref="G299:L299" ca="1" si="1497">INDIRECT(ADDRESS($F299+1,G$2,,,G$1))</f>
        <v>42850</v>
      </c>
      <c r="H299" s="27">
        <f t="shared" ca="1" si="1497"/>
        <v>42855</v>
      </c>
      <c r="I299" s="9">
        <f t="shared" ca="1" si="1497"/>
        <v>3</v>
      </c>
      <c r="J299" s="9">
        <f t="shared" ca="1" si="1497"/>
        <v>2</v>
      </c>
      <c r="K299" s="28">
        <f t="shared" ca="1" si="1497"/>
        <v>42736</v>
      </c>
      <c r="L299" s="9">
        <f t="shared" ca="1" si="1497"/>
        <v>3</v>
      </c>
      <c r="M299" s="40">
        <v>22</v>
      </c>
      <c r="N299" s="9" t="str">
        <f t="shared" ref="N299:R299" ca="1" si="1498">INDIRECT(ADDRESS($M299+1,N$2,,,N$1))</f>
        <v>ALMANARA RESTAURANTE</v>
      </c>
      <c r="O299" s="9" t="str">
        <f t="shared" ca="1" si="1498"/>
        <v>ALR</v>
      </c>
      <c r="P299" s="9" t="str">
        <f t="shared" ca="1" si="1498"/>
        <v>SHOPPING BURGUÊS, LJ 22</v>
      </c>
      <c r="Q299" s="9" t="str">
        <f t="shared" ca="1" si="1498"/>
        <v>SÃO PAULO</v>
      </c>
      <c r="R299" s="9" t="str">
        <f t="shared" ca="1" si="1498"/>
        <v>SP</v>
      </c>
      <c r="S299" s="40">
        <v>24</v>
      </c>
      <c r="T299" s="9" t="str">
        <f t="shared" ref="T299:Z299" ca="1" si="1499">INDIRECT(ADDRESS($S299+1,T$2,,,T$1))</f>
        <v>CARMENERE</v>
      </c>
      <c r="U299" s="9" t="str">
        <f t="shared" ca="1" si="1499"/>
        <v>CRMN_E</v>
      </c>
      <c r="V299" s="9" t="str">
        <f t="shared" ca="1" si="1499"/>
        <v>VINHO TINTO</v>
      </c>
      <c r="W299" s="9" t="str">
        <f t="shared" ca="1" si="1499"/>
        <v>4_TPK_2,0 l</v>
      </c>
      <c r="X299" s="29">
        <f t="shared" ca="1" si="1499"/>
        <v>4</v>
      </c>
      <c r="Y299" s="30">
        <f t="shared" ca="1" si="1499"/>
        <v>123</v>
      </c>
      <c r="Z299" s="30">
        <f t="shared" ca="1" si="1499"/>
        <v>12</v>
      </c>
      <c r="AA299" s="40">
        <v>1</v>
      </c>
      <c r="AB299" s="9" t="str">
        <f t="shared" ref="AB299:AE299" ca="1" si="1500">INDIRECT(ADDRESS($AA299+1,AB$2,,,AB$1))</f>
        <v>CAMPO BELO</v>
      </c>
      <c r="AC299" s="9" t="str">
        <f t="shared" ca="1" si="1500"/>
        <v>CB</v>
      </c>
      <c r="AD299" s="9" t="str">
        <f t="shared" ca="1" si="1500"/>
        <v>SÃO PAULO</v>
      </c>
      <c r="AE299" s="9" t="str">
        <f t="shared" ca="1" si="1500"/>
        <v>BRASIL</v>
      </c>
      <c r="AF299" s="40">
        <v>1</v>
      </c>
      <c r="AG299" s="9" t="str">
        <f t="shared" ref="AG299:AL299" ca="1" si="1501">INDIRECT(ADDRESS($AF299+1,AG$2,,,AG$1))</f>
        <v>JOSÉ DA SILVA</v>
      </c>
      <c r="AH299" s="9" t="str">
        <f t="shared" ca="1" si="1501"/>
        <v>JS</v>
      </c>
      <c r="AI299" s="9">
        <f t="shared" ca="1" si="1501"/>
        <v>2345</v>
      </c>
      <c r="AJ299" s="9" t="str">
        <f t="shared" ca="1" si="1501"/>
        <v>AGUIAR</v>
      </c>
      <c r="AK299" s="9" t="str">
        <f t="shared" ca="1" si="1501"/>
        <v>CTBA</v>
      </c>
      <c r="AL299" s="9" t="str">
        <f t="shared" ca="1" si="1501"/>
        <v>CTBA</v>
      </c>
      <c r="AM299" s="52">
        <v>3</v>
      </c>
      <c r="AN299" s="41">
        <v>4.2999999999999997E-2</v>
      </c>
      <c r="AO299" s="42">
        <f t="shared" ca="1" si="24"/>
        <v>369</v>
      </c>
      <c r="AP299" s="42">
        <f t="shared" ca="1" si="25"/>
        <v>36</v>
      </c>
      <c r="AQ299" s="42">
        <f t="shared" ca="1" si="26"/>
        <v>353.13299999999998</v>
      </c>
    </row>
    <row r="300" spans="1:43" ht="14">
      <c r="A300" s="9">
        <f t="shared" si="18"/>
        <v>299</v>
      </c>
      <c r="B300" s="9">
        <v>163</v>
      </c>
      <c r="C300" s="50">
        <v>42853</v>
      </c>
      <c r="D300" s="39">
        <v>42857</v>
      </c>
      <c r="E300" s="39">
        <v>42857</v>
      </c>
      <c r="F300" s="40">
        <v>114</v>
      </c>
      <c r="G300" s="7">
        <f t="shared" ref="G300:L300" ca="1" si="1502">INDIRECT(ADDRESS($F300+1,G$2,,,G$1))</f>
        <v>42850</v>
      </c>
      <c r="H300" s="27">
        <f t="shared" ca="1" si="1502"/>
        <v>42855</v>
      </c>
      <c r="I300" s="9">
        <f t="shared" ca="1" si="1502"/>
        <v>3</v>
      </c>
      <c r="J300" s="9">
        <f t="shared" ca="1" si="1502"/>
        <v>2</v>
      </c>
      <c r="K300" s="28">
        <f t="shared" ca="1" si="1502"/>
        <v>42736</v>
      </c>
      <c r="L300" s="9">
        <f t="shared" ca="1" si="1502"/>
        <v>3</v>
      </c>
      <c r="M300" s="40">
        <v>22</v>
      </c>
      <c r="N300" s="9" t="str">
        <f t="shared" ref="N300:R300" ca="1" si="1503">INDIRECT(ADDRESS($M300+1,N$2,,,N$1))</f>
        <v>ALMANARA RESTAURANTE</v>
      </c>
      <c r="O300" s="9" t="str">
        <f t="shared" ca="1" si="1503"/>
        <v>ALR</v>
      </c>
      <c r="P300" s="9" t="str">
        <f t="shared" ca="1" si="1503"/>
        <v>SHOPPING BURGUÊS, LJ 22</v>
      </c>
      <c r="Q300" s="9" t="str">
        <f t="shared" ca="1" si="1503"/>
        <v>SÃO PAULO</v>
      </c>
      <c r="R300" s="9" t="str">
        <f t="shared" ca="1" si="1503"/>
        <v>SP</v>
      </c>
      <c r="S300" s="40">
        <v>12</v>
      </c>
      <c r="T300" s="9" t="str">
        <f t="shared" ref="T300:Z300" ca="1" si="1504">INDIRECT(ADDRESS($S300+1,T$2,,,T$1))</f>
        <v>CHARDONNAY</v>
      </c>
      <c r="U300" s="9" t="str">
        <f t="shared" ca="1" si="1504"/>
        <v>CHDN</v>
      </c>
      <c r="V300" s="9" t="str">
        <f t="shared" ca="1" si="1504"/>
        <v>VINHO BRANCO</v>
      </c>
      <c r="W300" s="9" t="str">
        <f t="shared" ca="1" si="1504"/>
        <v>12_BTL_0,75 l</v>
      </c>
      <c r="X300" s="29">
        <f t="shared" ca="1" si="1504"/>
        <v>12</v>
      </c>
      <c r="Y300" s="30">
        <f t="shared" ca="1" si="1504"/>
        <v>148</v>
      </c>
      <c r="Z300" s="30">
        <f t="shared" ca="1" si="1504"/>
        <v>96</v>
      </c>
      <c r="AA300" s="40">
        <v>6</v>
      </c>
      <c r="AB300" s="9" t="str">
        <f t="shared" ref="AB300:AE300" ca="1" si="1505">INDIRECT(ADDRESS($AA300+1,AB$2,,,AB$1))</f>
        <v>CENTRO NORTE</v>
      </c>
      <c r="AC300" s="9" t="str">
        <f t="shared" ca="1" si="1505"/>
        <v>CN</v>
      </c>
      <c r="AD300" s="9" t="str">
        <f t="shared" ca="1" si="1505"/>
        <v>GOIANIA</v>
      </c>
      <c r="AE300" s="9" t="str">
        <f t="shared" ca="1" si="1505"/>
        <v>BRASIL</v>
      </c>
      <c r="AF300" s="40">
        <v>1</v>
      </c>
      <c r="AG300" s="9" t="str">
        <f t="shared" ref="AG300:AL300" ca="1" si="1506">INDIRECT(ADDRESS($AF300+1,AG$2,,,AG$1))</f>
        <v>JOSÉ DA SILVA</v>
      </c>
      <c r="AH300" s="9" t="str">
        <f t="shared" ca="1" si="1506"/>
        <v>JS</v>
      </c>
      <c r="AI300" s="9">
        <f t="shared" ca="1" si="1506"/>
        <v>2345</v>
      </c>
      <c r="AJ300" s="9" t="str">
        <f t="shared" ca="1" si="1506"/>
        <v>AGUIAR</v>
      </c>
      <c r="AK300" s="9" t="str">
        <f t="shared" ca="1" si="1506"/>
        <v>CTBA</v>
      </c>
      <c r="AL300" s="9" t="str">
        <f t="shared" ca="1" si="1506"/>
        <v>CTBA</v>
      </c>
      <c r="AM300" s="52">
        <v>3</v>
      </c>
      <c r="AN300" s="41">
        <v>6.7000000000000004E-2</v>
      </c>
      <c r="AO300" s="42">
        <f t="shared" ca="1" si="24"/>
        <v>444</v>
      </c>
      <c r="AP300" s="42">
        <f t="shared" ca="1" si="25"/>
        <v>288</v>
      </c>
      <c r="AQ300" s="42">
        <f t="shared" ca="1" si="26"/>
        <v>414.25200000000001</v>
      </c>
    </row>
    <row r="301" spans="1:43" ht="14">
      <c r="A301" s="9">
        <f t="shared" si="18"/>
        <v>300</v>
      </c>
      <c r="B301" s="9">
        <v>164</v>
      </c>
      <c r="C301" s="50">
        <v>42855</v>
      </c>
      <c r="D301" s="39">
        <v>42861</v>
      </c>
      <c r="E301" s="39">
        <v>42863</v>
      </c>
      <c r="F301" s="40">
        <v>115</v>
      </c>
      <c r="G301" s="7">
        <f t="shared" ref="G301:L301" ca="1" si="1507">INDIRECT(ADDRESS($F301+1,G$2,,,G$1))</f>
        <v>42851</v>
      </c>
      <c r="H301" s="27">
        <f t="shared" ca="1" si="1507"/>
        <v>42855</v>
      </c>
      <c r="I301" s="9">
        <f t="shared" ca="1" si="1507"/>
        <v>4</v>
      </c>
      <c r="J301" s="9">
        <f t="shared" ca="1" si="1507"/>
        <v>2</v>
      </c>
      <c r="K301" s="28">
        <f t="shared" ca="1" si="1507"/>
        <v>42736</v>
      </c>
      <c r="L301" s="9">
        <f t="shared" ca="1" si="1507"/>
        <v>4</v>
      </c>
      <c r="M301" s="40">
        <v>12</v>
      </c>
      <c r="N301" s="9" t="str">
        <f t="shared" ref="N301:R301" ca="1" si="1508">INDIRECT(ADDRESS($M301+1,N$2,,,N$1))</f>
        <v>DON PERILO</v>
      </c>
      <c r="O301" s="9" t="str">
        <f t="shared" ca="1" si="1508"/>
        <v>DPR</v>
      </c>
      <c r="P301" s="9" t="str">
        <f t="shared" ca="1" si="1508"/>
        <v>AV CENTRAL, 665</v>
      </c>
      <c r="Q301" s="9" t="str">
        <f t="shared" ca="1" si="1508"/>
        <v>CURITIBA</v>
      </c>
      <c r="R301" s="9" t="str">
        <f t="shared" ca="1" si="1508"/>
        <v>PR</v>
      </c>
      <c r="S301" s="40">
        <v>7</v>
      </c>
      <c r="T301" s="9" t="str">
        <f t="shared" ref="T301:Z301" ca="1" si="1509">INDIRECT(ADDRESS($S301+1,T$2,,,T$1))</f>
        <v>SAUVIGNON RESERVA</v>
      </c>
      <c r="U301" s="9" t="str">
        <f t="shared" ca="1" si="1509"/>
        <v>SAVN_RS</v>
      </c>
      <c r="V301" s="9" t="str">
        <f t="shared" ca="1" si="1509"/>
        <v>VINHO TINTO</v>
      </c>
      <c r="W301" s="9" t="str">
        <f t="shared" ca="1" si="1509"/>
        <v>12_BTL_0,75 l</v>
      </c>
      <c r="X301" s="29">
        <f t="shared" ca="1" si="1509"/>
        <v>12</v>
      </c>
      <c r="Y301" s="30">
        <f t="shared" ca="1" si="1509"/>
        <v>198</v>
      </c>
      <c r="Z301" s="30">
        <f t="shared" ca="1" si="1509"/>
        <v>102</v>
      </c>
      <c r="AA301" s="40">
        <v>1</v>
      </c>
      <c r="AB301" s="9" t="str">
        <f t="shared" ref="AB301:AE301" ca="1" si="1510">INDIRECT(ADDRESS($AA301+1,AB$2,,,AB$1))</f>
        <v>CAMPO BELO</v>
      </c>
      <c r="AC301" s="9" t="str">
        <f t="shared" ca="1" si="1510"/>
        <v>CB</v>
      </c>
      <c r="AD301" s="9" t="str">
        <f t="shared" ca="1" si="1510"/>
        <v>SÃO PAULO</v>
      </c>
      <c r="AE301" s="9" t="str">
        <f t="shared" ca="1" si="1510"/>
        <v>BRASIL</v>
      </c>
      <c r="AF301" s="40">
        <v>1</v>
      </c>
      <c r="AG301" s="9" t="str">
        <f t="shared" ref="AG301:AL301" ca="1" si="1511">INDIRECT(ADDRESS($AF301+1,AG$2,,,AG$1))</f>
        <v>JOSÉ DA SILVA</v>
      </c>
      <c r="AH301" s="9" t="str">
        <f t="shared" ca="1" si="1511"/>
        <v>JS</v>
      </c>
      <c r="AI301" s="9">
        <f t="shared" ca="1" si="1511"/>
        <v>2345</v>
      </c>
      <c r="AJ301" s="9" t="str">
        <f t="shared" ca="1" si="1511"/>
        <v>AGUIAR</v>
      </c>
      <c r="AK301" s="9" t="str">
        <f t="shared" ca="1" si="1511"/>
        <v>CTBA</v>
      </c>
      <c r="AL301" s="9" t="str">
        <f t="shared" ca="1" si="1511"/>
        <v>CTBA</v>
      </c>
      <c r="AM301" s="52">
        <v>2</v>
      </c>
      <c r="AN301" s="41">
        <v>2.7999999999999997E-2</v>
      </c>
      <c r="AO301" s="42">
        <f t="shared" ca="1" si="24"/>
        <v>396</v>
      </c>
      <c r="AP301" s="42">
        <f t="shared" ca="1" si="25"/>
        <v>204</v>
      </c>
      <c r="AQ301" s="42">
        <f t="shared" ca="1" si="26"/>
        <v>384.91199999999998</v>
      </c>
    </row>
    <row r="302" spans="1:43" ht="14">
      <c r="A302" s="9">
        <f t="shared" si="18"/>
        <v>301</v>
      </c>
      <c r="B302" s="9">
        <v>164</v>
      </c>
      <c r="C302" s="50">
        <v>42855</v>
      </c>
      <c r="D302" s="39">
        <v>42861</v>
      </c>
      <c r="E302" s="39">
        <v>42863</v>
      </c>
      <c r="F302" s="40">
        <v>115</v>
      </c>
      <c r="G302" s="7">
        <f t="shared" ref="G302:L302" ca="1" si="1512">INDIRECT(ADDRESS($F302+1,G$2,,,G$1))</f>
        <v>42851</v>
      </c>
      <c r="H302" s="27">
        <f t="shared" ca="1" si="1512"/>
        <v>42855</v>
      </c>
      <c r="I302" s="9">
        <f t="shared" ca="1" si="1512"/>
        <v>4</v>
      </c>
      <c r="J302" s="9">
        <f t="shared" ca="1" si="1512"/>
        <v>2</v>
      </c>
      <c r="K302" s="28">
        <f t="shared" ca="1" si="1512"/>
        <v>42736</v>
      </c>
      <c r="L302" s="9">
        <f t="shared" ca="1" si="1512"/>
        <v>4</v>
      </c>
      <c r="M302" s="40">
        <v>12</v>
      </c>
      <c r="N302" s="9" t="str">
        <f t="shared" ref="N302:R302" ca="1" si="1513">INDIRECT(ADDRESS($M302+1,N$2,,,N$1))</f>
        <v>DON PERILO</v>
      </c>
      <c r="O302" s="9" t="str">
        <f t="shared" ca="1" si="1513"/>
        <v>DPR</v>
      </c>
      <c r="P302" s="9" t="str">
        <f t="shared" ca="1" si="1513"/>
        <v>AV CENTRAL, 665</v>
      </c>
      <c r="Q302" s="9" t="str">
        <f t="shared" ca="1" si="1513"/>
        <v>CURITIBA</v>
      </c>
      <c r="R302" s="9" t="str">
        <f t="shared" ca="1" si="1513"/>
        <v>PR</v>
      </c>
      <c r="S302" s="40">
        <v>22</v>
      </c>
      <c r="T302" s="9" t="str">
        <f t="shared" ref="T302:Z302" ca="1" si="1514">INDIRECT(ADDRESS($S302+1,T$2,,,T$1))</f>
        <v>TINTO SUAVE</v>
      </c>
      <c r="U302" s="9" t="str">
        <f t="shared" ca="1" si="1514"/>
        <v>TNT_SU_E</v>
      </c>
      <c r="V302" s="9" t="str">
        <f t="shared" ca="1" si="1514"/>
        <v>VINHO TINTO</v>
      </c>
      <c r="W302" s="9" t="str">
        <f t="shared" ca="1" si="1514"/>
        <v>4_TPK_2,0 l</v>
      </c>
      <c r="X302" s="29">
        <f t="shared" ca="1" si="1514"/>
        <v>4</v>
      </c>
      <c r="Y302" s="30">
        <f t="shared" ca="1" si="1514"/>
        <v>103.5</v>
      </c>
      <c r="Z302" s="30">
        <f t="shared" ca="1" si="1514"/>
        <v>61</v>
      </c>
      <c r="AA302" s="40">
        <v>1</v>
      </c>
      <c r="AB302" s="9" t="str">
        <f t="shared" ref="AB302:AE302" ca="1" si="1515">INDIRECT(ADDRESS($AA302+1,AB$2,,,AB$1))</f>
        <v>CAMPO BELO</v>
      </c>
      <c r="AC302" s="9" t="str">
        <f t="shared" ca="1" si="1515"/>
        <v>CB</v>
      </c>
      <c r="AD302" s="9" t="str">
        <f t="shared" ca="1" si="1515"/>
        <v>SÃO PAULO</v>
      </c>
      <c r="AE302" s="9" t="str">
        <f t="shared" ca="1" si="1515"/>
        <v>BRASIL</v>
      </c>
      <c r="AF302" s="40">
        <v>9</v>
      </c>
      <c r="AG302" s="9" t="str">
        <f t="shared" ref="AG302:AL302" ca="1" si="1516">INDIRECT(ADDRESS($AF302+1,AG$2,,,AG$1))</f>
        <v>CARLOS JOSE</v>
      </c>
      <c r="AH302" s="9" t="str">
        <f t="shared" ca="1" si="1516"/>
        <v>CJ</v>
      </c>
      <c r="AI302" s="9">
        <f t="shared" ca="1" si="1516"/>
        <v>2177</v>
      </c>
      <c r="AJ302" s="9" t="str">
        <f t="shared" ca="1" si="1516"/>
        <v>MENESES</v>
      </c>
      <c r="AK302" s="9" t="str">
        <f t="shared" ca="1" si="1516"/>
        <v>BSB</v>
      </c>
      <c r="AL302" s="9" t="str">
        <f t="shared" ca="1" si="1516"/>
        <v>BSB</v>
      </c>
      <c r="AM302" s="52">
        <v>3</v>
      </c>
      <c r="AN302" s="41">
        <v>9.0000000000000011E-3</v>
      </c>
      <c r="AO302" s="42">
        <f t="shared" ca="1" si="24"/>
        <v>310.5</v>
      </c>
      <c r="AP302" s="42">
        <f t="shared" ca="1" si="25"/>
        <v>183</v>
      </c>
      <c r="AQ302" s="42">
        <f t="shared" ca="1" si="26"/>
        <v>307.70549999999997</v>
      </c>
    </row>
    <row r="303" spans="1:43" ht="14">
      <c r="A303" s="9">
        <f t="shared" si="18"/>
        <v>302</v>
      </c>
      <c r="B303" s="9">
        <v>164</v>
      </c>
      <c r="C303" s="50">
        <v>42855</v>
      </c>
      <c r="D303" s="39">
        <v>42861</v>
      </c>
      <c r="E303" s="39">
        <v>42863</v>
      </c>
      <c r="F303" s="40">
        <v>115</v>
      </c>
      <c r="G303" s="7">
        <f t="shared" ref="G303:L303" ca="1" si="1517">INDIRECT(ADDRESS($F303+1,G$2,,,G$1))</f>
        <v>42851</v>
      </c>
      <c r="H303" s="27">
        <f t="shared" ca="1" si="1517"/>
        <v>42855</v>
      </c>
      <c r="I303" s="9">
        <f t="shared" ca="1" si="1517"/>
        <v>4</v>
      </c>
      <c r="J303" s="9">
        <f t="shared" ca="1" si="1517"/>
        <v>2</v>
      </c>
      <c r="K303" s="28">
        <f t="shared" ca="1" si="1517"/>
        <v>42736</v>
      </c>
      <c r="L303" s="9">
        <f t="shared" ca="1" si="1517"/>
        <v>4</v>
      </c>
      <c r="M303" s="40">
        <v>12</v>
      </c>
      <c r="N303" s="9" t="str">
        <f t="shared" ref="N303:R303" ca="1" si="1518">INDIRECT(ADDRESS($M303+1,N$2,,,N$1))</f>
        <v>DON PERILO</v>
      </c>
      <c r="O303" s="9" t="str">
        <f t="shared" ca="1" si="1518"/>
        <v>DPR</v>
      </c>
      <c r="P303" s="9" t="str">
        <f t="shared" ca="1" si="1518"/>
        <v>AV CENTRAL, 665</v>
      </c>
      <c r="Q303" s="9" t="str">
        <f t="shared" ca="1" si="1518"/>
        <v>CURITIBA</v>
      </c>
      <c r="R303" s="9" t="str">
        <f t="shared" ca="1" si="1518"/>
        <v>PR</v>
      </c>
      <c r="S303" s="40">
        <v>13</v>
      </c>
      <c r="T303" s="9" t="str">
        <f t="shared" ref="T303:Z303" ca="1" si="1519">INDIRECT(ADDRESS($S303+1,T$2,,,T$1))</f>
        <v>CHARDONNAY RESERVA</v>
      </c>
      <c r="U303" s="9" t="str">
        <f t="shared" ca="1" si="1519"/>
        <v>CHDN_RS</v>
      </c>
      <c r="V303" s="9" t="str">
        <f t="shared" ca="1" si="1519"/>
        <v>VINHO BRANCO</v>
      </c>
      <c r="W303" s="9" t="str">
        <f t="shared" ca="1" si="1519"/>
        <v>12_BTL_0,75 l</v>
      </c>
      <c r="X303" s="29">
        <f t="shared" ca="1" si="1519"/>
        <v>12</v>
      </c>
      <c r="Y303" s="30">
        <f t="shared" ca="1" si="1519"/>
        <v>198</v>
      </c>
      <c r="Z303" s="30">
        <f t="shared" ca="1" si="1519"/>
        <v>99</v>
      </c>
      <c r="AA303" s="40">
        <v>6</v>
      </c>
      <c r="AB303" s="9" t="str">
        <f t="shared" ref="AB303:AE303" ca="1" si="1520">INDIRECT(ADDRESS($AA303+1,AB$2,,,AB$1))</f>
        <v>CENTRO NORTE</v>
      </c>
      <c r="AC303" s="9" t="str">
        <f t="shared" ca="1" si="1520"/>
        <v>CN</v>
      </c>
      <c r="AD303" s="9" t="str">
        <f t="shared" ca="1" si="1520"/>
        <v>GOIANIA</v>
      </c>
      <c r="AE303" s="9" t="str">
        <f t="shared" ca="1" si="1520"/>
        <v>BRASIL</v>
      </c>
      <c r="AF303" s="40">
        <v>5</v>
      </c>
      <c r="AG303" s="9" t="str">
        <f t="shared" ref="AG303:AL303" ca="1" si="1521">INDIRECT(ADDRESS($AF303+1,AG$2,,,AG$1))</f>
        <v>ALICE SILVEIRA</v>
      </c>
      <c r="AH303" s="9" t="str">
        <f t="shared" ca="1" si="1521"/>
        <v>AS</v>
      </c>
      <c r="AI303" s="9">
        <f t="shared" ca="1" si="1521"/>
        <v>2106</v>
      </c>
      <c r="AJ303" s="9" t="str">
        <f t="shared" ca="1" si="1521"/>
        <v>AGUIAR</v>
      </c>
      <c r="AK303" s="9" t="str">
        <f t="shared" ca="1" si="1521"/>
        <v>CTBA</v>
      </c>
      <c r="AL303" s="9" t="str">
        <f t="shared" ca="1" si="1521"/>
        <v>CTBA</v>
      </c>
      <c r="AM303" s="52">
        <v>2</v>
      </c>
      <c r="AN303" s="41">
        <v>0</v>
      </c>
      <c r="AO303" s="42">
        <f t="shared" ca="1" si="24"/>
        <v>396</v>
      </c>
      <c r="AP303" s="42">
        <f t="shared" ca="1" si="25"/>
        <v>198</v>
      </c>
      <c r="AQ303" s="42">
        <f t="shared" ca="1" si="26"/>
        <v>396</v>
      </c>
    </row>
    <row r="304" spans="1:43" ht="14">
      <c r="A304" s="9">
        <f t="shared" si="18"/>
        <v>303</v>
      </c>
      <c r="B304" s="9">
        <v>164</v>
      </c>
      <c r="C304" s="50">
        <v>42855</v>
      </c>
      <c r="D304" s="39">
        <v>42861</v>
      </c>
      <c r="E304" s="39">
        <v>42863</v>
      </c>
      <c r="F304" s="40">
        <v>115</v>
      </c>
      <c r="G304" s="7">
        <f t="shared" ref="G304:L304" ca="1" si="1522">INDIRECT(ADDRESS($F304+1,G$2,,,G$1))</f>
        <v>42851</v>
      </c>
      <c r="H304" s="27">
        <f t="shared" ca="1" si="1522"/>
        <v>42855</v>
      </c>
      <c r="I304" s="9">
        <f t="shared" ca="1" si="1522"/>
        <v>4</v>
      </c>
      <c r="J304" s="9">
        <f t="shared" ca="1" si="1522"/>
        <v>2</v>
      </c>
      <c r="K304" s="28">
        <f t="shared" ca="1" si="1522"/>
        <v>42736</v>
      </c>
      <c r="L304" s="9">
        <f t="shared" ca="1" si="1522"/>
        <v>4</v>
      </c>
      <c r="M304" s="40">
        <v>12</v>
      </c>
      <c r="N304" s="9" t="str">
        <f t="shared" ref="N304:R304" ca="1" si="1523">INDIRECT(ADDRESS($M304+1,N$2,,,N$1))</f>
        <v>DON PERILO</v>
      </c>
      <c r="O304" s="9" t="str">
        <f t="shared" ca="1" si="1523"/>
        <v>DPR</v>
      </c>
      <c r="P304" s="9" t="str">
        <f t="shared" ca="1" si="1523"/>
        <v>AV CENTRAL, 665</v>
      </c>
      <c r="Q304" s="9" t="str">
        <f t="shared" ca="1" si="1523"/>
        <v>CURITIBA</v>
      </c>
      <c r="R304" s="9" t="str">
        <f t="shared" ca="1" si="1523"/>
        <v>PR</v>
      </c>
      <c r="S304" s="40">
        <v>4</v>
      </c>
      <c r="T304" s="9" t="str">
        <f t="shared" ref="T304:Z304" ca="1" si="1524">INDIRECT(ADDRESS($S304+1,T$2,,,T$1))</f>
        <v>CARMENERE</v>
      </c>
      <c r="U304" s="9" t="str">
        <f t="shared" ca="1" si="1524"/>
        <v>CRMN</v>
      </c>
      <c r="V304" s="9" t="str">
        <f t="shared" ca="1" si="1524"/>
        <v>VINHO TINTO</v>
      </c>
      <c r="W304" s="9" t="str">
        <f t="shared" ca="1" si="1524"/>
        <v>12_BTL_0,75 l</v>
      </c>
      <c r="X304" s="29">
        <f t="shared" ca="1" si="1524"/>
        <v>12</v>
      </c>
      <c r="Y304" s="30">
        <f t="shared" ca="1" si="1524"/>
        <v>150</v>
      </c>
      <c r="Z304" s="30">
        <f t="shared" ca="1" si="1524"/>
        <v>98</v>
      </c>
      <c r="AA304" s="40">
        <v>3</v>
      </c>
      <c r="AB304" s="9" t="str">
        <f t="shared" ref="AB304:AE304" ca="1" si="1525">INDIRECT(ADDRESS($AA304+1,AB$2,,,AB$1))</f>
        <v>AGUIA</v>
      </c>
      <c r="AC304" s="9" t="str">
        <f t="shared" ca="1" si="1525"/>
        <v>AG</v>
      </c>
      <c r="AD304" s="9" t="str">
        <f t="shared" ca="1" si="1525"/>
        <v>PORTO ALEGRE</v>
      </c>
      <c r="AE304" s="9" t="str">
        <f t="shared" ca="1" si="1525"/>
        <v>BRASIL</v>
      </c>
      <c r="AF304" s="40">
        <v>5</v>
      </c>
      <c r="AG304" s="9" t="str">
        <f t="shared" ref="AG304:AL304" ca="1" si="1526">INDIRECT(ADDRESS($AF304+1,AG$2,,,AG$1))</f>
        <v>ALICE SILVEIRA</v>
      </c>
      <c r="AH304" s="9" t="str">
        <f t="shared" ca="1" si="1526"/>
        <v>AS</v>
      </c>
      <c r="AI304" s="9">
        <f t="shared" ca="1" si="1526"/>
        <v>2106</v>
      </c>
      <c r="AJ304" s="9" t="str">
        <f t="shared" ca="1" si="1526"/>
        <v>AGUIAR</v>
      </c>
      <c r="AK304" s="9" t="str">
        <f t="shared" ca="1" si="1526"/>
        <v>CTBA</v>
      </c>
      <c r="AL304" s="9" t="str">
        <f t="shared" ca="1" si="1526"/>
        <v>CTBA</v>
      </c>
      <c r="AM304" s="52">
        <v>2</v>
      </c>
      <c r="AN304" s="41">
        <v>2.5000000000000001E-2</v>
      </c>
      <c r="AO304" s="42">
        <f t="shared" ca="1" si="24"/>
        <v>300</v>
      </c>
      <c r="AP304" s="42">
        <f t="shared" ca="1" si="25"/>
        <v>196</v>
      </c>
      <c r="AQ304" s="42">
        <f t="shared" ca="1" si="26"/>
        <v>292.5</v>
      </c>
    </row>
    <row r="305" spans="1:43" ht="14">
      <c r="A305" s="9">
        <f t="shared" si="18"/>
        <v>304</v>
      </c>
      <c r="B305" s="9">
        <v>165</v>
      </c>
      <c r="C305" s="50">
        <v>42851</v>
      </c>
      <c r="D305" s="39">
        <v>42854</v>
      </c>
      <c r="E305" s="39">
        <v>42855</v>
      </c>
      <c r="F305" s="40">
        <v>115</v>
      </c>
      <c r="G305" s="7">
        <f t="shared" ref="G305:L305" ca="1" si="1527">INDIRECT(ADDRESS($F305+1,G$2,,,G$1))</f>
        <v>42851</v>
      </c>
      <c r="H305" s="27">
        <f t="shared" ca="1" si="1527"/>
        <v>42855</v>
      </c>
      <c r="I305" s="9">
        <f t="shared" ca="1" si="1527"/>
        <v>4</v>
      </c>
      <c r="J305" s="9">
        <f t="shared" ca="1" si="1527"/>
        <v>2</v>
      </c>
      <c r="K305" s="28">
        <f t="shared" ca="1" si="1527"/>
        <v>42736</v>
      </c>
      <c r="L305" s="9">
        <f t="shared" ca="1" si="1527"/>
        <v>4</v>
      </c>
      <c r="M305" s="40">
        <v>20</v>
      </c>
      <c r="N305" s="9" t="str">
        <f t="shared" ref="N305:R305" ca="1" si="1528">INDIRECT(ADDRESS($M305+1,N$2,,,N$1))</f>
        <v>NANI RESTAURANTE</v>
      </c>
      <c r="O305" s="9" t="str">
        <f t="shared" ca="1" si="1528"/>
        <v>NNR</v>
      </c>
      <c r="P305" s="9" t="str">
        <f t="shared" ca="1" si="1528"/>
        <v>RUA 9 DE JULHO</v>
      </c>
      <c r="Q305" s="9" t="str">
        <f t="shared" ca="1" si="1528"/>
        <v>SÃO PAULO</v>
      </c>
      <c r="R305" s="9" t="str">
        <f t="shared" ca="1" si="1528"/>
        <v>SP</v>
      </c>
      <c r="S305" s="40">
        <v>8</v>
      </c>
      <c r="T305" s="9" t="str">
        <f t="shared" ref="T305:Z305" ca="1" si="1529">INDIRECT(ADDRESS($S305+1,T$2,,,T$1))</f>
        <v>SAUVIGNON BLANC</v>
      </c>
      <c r="U305" s="9" t="str">
        <f t="shared" ca="1" si="1529"/>
        <v>SAVN_BL</v>
      </c>
      <c r="V305" s="9" t="str">
        <f t="shared" ca="1" si="1529"/>
        <v>VINHO BRANCO</v>
      </c>
      <c r="W305" s="9" t="str">
        <f t="shared" ca="1" si="1529"/>
        <v>12_BTL_0,75 l</v>
      </c>
      <c r="X305" s="29">
        <f t="shared" ca="1" si="1529"/>
        <v>12</v>
      </c>
      <c r="Y305" s="30">
        <f t="shared" ca="1" si="1529"/>
        <v>171.5</v>
      </c>
      <c r="Z305" s="30">
        <f t="shared" ca="1" si="1529"/>
        <v>91</v>
      </c>
      <c r="AA305" s="40">
        <v>3</v>
      </c>
      <c r="AB305" s="9" t="str">
        <f t="shared" ref="AB305:AE305" ca="1" si="1530">INDIRECT(ADDRESS($AA305+1,AB$2,,,AB$1))</f>
        <v>AGUIA</v>
      </c>
      <c r="AC305" s="9" t="str">
        <f t="shared" ca="1" si="1530"/>
        <v>AG</v>
      </c>
      <c r="AD305" s="9" t="str">
        <f t="shared" ca="1" si="1530"/>
        <v>PORTO ALEGRE</v>
      </c>
      <c r="AE305" s="9" t="str">
        <f t="shared" ca="1" si="1530"/>
        <v>BRASIL</v>
      </c>
      <c r="AF305" s="40">
        <v>5</v>
      </c>
      <c r="AG305" s="9" t="str">
        <f t="shared" ref="AG305:AL305" ca="1" si="1531">INDIRECT(ADDRESS($AF305+1,AG$2,,,AG$1))</f>
        <v>ALICE SILVEIRA</v>
      </c>
      <c r="AH305" s="9" t="str">
        <f t="shared" ca="1" si="1531"/>
        <v>AS</v>
      </c>
      <c r="AI305" s="9">
        <f t="shared" ca="1" si="1531"/>
        <v>2106</v>
      </c>
      <c r="AJ305" s="9" t="str">
        <f t="shared" ca="1" si="1531"/>
        <v>AGUIAR</v>
      </c>
      <c r="AK305" s="9" t="str">
        <f t="shared" ca="1" si="1531"/>
        <v>CTBA</v>
      </c>
      <c r="AL305" s="9" t="str">
        <f t="shared" ca="1" si="1531"/>
        <v>CTBA</v>
      </c>
      <c r="AM305" s="52">
        <v>2</v>
      </c>
      <c r="AN305" s="41">
        <v>2.5000000000000001E-2</v>
      </c>
      <c r="AO305" s="42">
        <f t="shared" ca="1" si="24"/>
        <v>343</v>
      </c>
      <c r="AP305" s="42">
        <f t="shared" ca="1" si="25"/>
        <v>182</v>
      </c>
      <c r="AQ305" s="42">
        <f t="shared" ca="1" si="26"/>
        <v>334.42500000000001</v>
      </c>
    </row>
    <row r="306" spans="1:43" ht="14">
      <c r="A306" s="9">
        <f t="shared" si="18"/>
        <v>305</v>
      </c>
      <c r="B306" s="9">
        <v>165</v>
      </c>
      <c r="C306" s="50">
        <v>42851</v>
      </c>
      <c r="D306" s="39">
        <v>42854</v>
      </c>
      <c r="E306" s="39">
        <v>42855</v>
      </c>
      <c r="F306" s="40">
        <v>115</v>
      </c>
      <c r="G306" s="7">
        <f t="shared" ref="G306:L306" ca="1" si="1532">INDIRECT(ADDRESS($F306+1,G$2,,,G$1))</f>
        <v>42851</v>
      </c>
      <c r="H306" s="27">
        <f t="shared" ca="1" si="1532"/>
        <v>42855</v>
      </c>
      <c r="I306" s="9">
        <f t="shared" ca="1" si="1532"/>
        <v>4</v>
      </c>
      <c r="J306" s="9">
        <f t="shared" ca="1" si="1532"/>
        <v>2</v>
      </c>
      <c r="K306" s="28">
        <f t="shared" ca="1" si="1532"/>
        <v>42736</v>
      </c>
      <c r="L306" s="9">
        <f t="shared" ca="1" si="1532"/>
        <v>4</v>
      </c>
      <c r="M306" s="40">
        <v>20</v>
      </c>
      <c r="N306" s="9" t="str">
        <f t="shared" ref="N306:R306" ca="1" si="1533">INDIRECT(ADDRESS($M306+1,N$2,,,N$1))</f>
        <v>NANI RESTAURANTE</v>
      </c>
      <c r="O306" s="9" t="str">
        <f t="shared" ca="1" si="1533"/>
        <v>NNR</v>
      </c>
      <c r="P306" s="9" t="str">
        <f t="shared" ca="1" si="1533"/>
        <v>RUA 9 DE JULHO</v>
      </c>
      <c r="Q306" s="9" t="str">
        <f t="shared" ca="1" si="1533"/>
        <v>SÃO PAULO</v>
      </c>
      <c r="R306" s="9" t="str">
        <f t="shared" ca="1" si="1533"/>
        <v>SP</v>
      </c>
      <c r="S306" s="40">
        <v>21</v>
      </c>
      <c r="T306" s="9" t="str">
        <f t="shared" ref="T306:Z306" ca="1" si="1534">INDIRECT(ADDRESS($S306+1,T$2,,,T$1))</f>
        <v>TINTO DE MESA</v>
      </c>
      <c r="U306" s="9" t="str">
        <f t="shared" ca="1" si="1534"/>
        <v>TNT_MS_E</v>
      </c>
      <c r="V306" s="9" t="str">
        <f t="shared" ca="1" si="1534"/>
        <v>VINHO TINTO</v>
      </c>
      <c r="W306" s="9" t="str">
        <f t="shared" ca="1" si="1534"/>
        <v>4_TPK_2,0 l</v>
      </c>
      <c r="X306" s="29">
        <f t="shared" ca="1" si="1534"/>
        <v>4</v>
      </c>
      <c r="Y306" s="30">
        <f t="shared" ca="1" si="1534"/>
        <v>101</v>
      </c>
      <c r="Z306" s="30">
        <f t="shared" ca="1" si="1534"/>
        <v>61</v>
      </c>
      <c r="AA306" s="40">
        <v>5</v>
      </c>
      <c r="AB306" s="9" t="str">
        <f t="shared" ref="AB306:AE306" ca="1" si="1535">INDIRECT(ADDRESS($AA306+1,AB$2,,,AB$1))</f>
        <v>PARQUE SUL</v>
      </c>
      <c r="AC306" s="9" t="str">
        <f t="shared" ca="1" si="1535"/>
        <v>PS</v>
      </c>
      <c r="AD306" s="9" t="str">
        <f t="shared" ca="1" si="1535"/>
        <v>RIO DE JANEIRO</v>
      </c>
      <c r="AE306" s="9" t="str">
        <f t="shared" ca="1" si="1535"/>
        <v>BRASIL</v>
      </c>
      <c r="AF306" s="40">
        <v>8</v>
      </c>
      <c r="AG306" s="9" t="str">
        <f t="shared" ref="AG306:AL306" ca="1" si="1536">INDIRECT(ADDRESS($AF306+1,AG$2,,,AG$1))</f>
        <v>JOAQUIM DE DEUS</v>
      </c>
      <c r="AH306" s="9" t="str">
        <f t="shared" ca="1" si="1536"/>
        <v>JD</v>
      </c>
      <c r="AI306" s="9">
        <f t="shared" ca="1" si="1536"/>
        <v>2231</v>
      </c>
      <c r="AJ306" s="9" t="str">
        <f t="shared" ca="1" si="1536"/>
        <v>MENESES</v>
      </c>
      <c r="AK306" s="9" t="str">
        <f t="shared" ca="1" si="1536"/>
        <v>BSB</v>
      </c>
      <c r="AL306" s="9" t="str">
        <f t="shared" ca="1" si="1536"/>
        <v>BSB</v>
      </c>
      <c r="AM306" s="52">
        <v>3</v>
      </c>
      <c r="AN306" s="41">
        <v>2.6000000000000002E-2</v>
      </c>
      <c r="AO306" s="42">
        <f t="shared" ca="1" si="24"/>
        <v>303</v>
      </c>
      <c r="AP306" s="42">
        <f t="shared" ca="1" si="25"/>
        <v>183</v>
      </c>
      <c r="AQ306" s="42">
        <f t="shared" ca="1" si="26"/>
        <v>295.12200000000001</v>
      </c>
    </row>
    <row r="307" spans="1:43" ht="14">
      <c r="A307" s="9">
        <f t="shared" si="18"/>
        <v>306</v>
      </c>
      <c r="B307" s="9">
        <v>166</v>
      </c>
      <c r="C307" s="50">
        <v>42856</v>
      </c>
      <c r="D307" s="39">
        <v>42860</v>
      </c>
      <c r="E307" s="39">
        <v>42858</v>
      </c>
      <c r="F307" s="40">
        <v>116</v>
      </c>
      <c r="G307" s="7">
        <f t="shared" ref="G307:L307" ca="1" si="1537">INDIRECT(ADDRESS($F307+1,G$2,,,G$1))</f>
        <v>42852</v>
      </c>
      <c r="H307" s="27">
        <f t="shared" ca="1" si="1537"/>
        <v>42855</v>
      </c>
      <c r="I307" s="9">
        <f t="shared" ca="1" si="1537"/>
        <v>5</v>
      </c>
      <c r="J307" s="9">
        <f t="shared" ca="1" si="1537"/>
        <v>2</v>
      </c>
      <c r="K307" s="28">
        <f t="shared" ca="1" si="1537"/>
        <v>42736</v>
      </c>
      <c r="L307" s="9">
        <f t="shared" ca="1" si="1537"/>
        <v>5</v>
      </c>
      <c r="M307" s="40">
        <v>17</v>
      </c>
      <c r="N307" s="9" t="str">
        <f t="shared" ref="N307:R307" ca="1" si="1538">INDIRECT(ADDRESS($M307+1,N$2,,,N$1))</f>
        <v>DONA DE CASA SUPERM LTDA</v>
      </c>
      <c r="O307" s="9" t="str">
        <f t="shared" ca="1" si="1538"/>
        <v>DCSM</v>
      </c>
      <c r="P307" s="9" t="str">
        <f t="shared" ca="1" si="1538"/>
        <v>RUA IPÊ AMARELO, 45</v>
      </c>
      <c r="Q307" s="9" t="str">
        <f t="shared" ca="1" si="1538"/>
        <v>BRASÍLIA</v>
      </c>
      <c r="R307" s="9" t="str">
        <f t="shared" ca="1" si="1538"/>
        <v>DF</v>
      </c>
      <c r="S307" s="40">
        <v>9</v>
      </c>
      <c r="T307" s="9" t="str">
        <f t="shared" ref="T307:Z307" ca="1" si="1539">INDIRECT(ADDRESS($S307+1,T$2,,,T$1))</f>
        <v>SAUVIGNON BLANC RESERVA</v>
      </c>
      <c r="U307" s="9" t="str">
        <f t="shared" ca="1" si="1539"/>
        <v>SAVN_BL_RS</v>
      </c>
      <c r="V307" s="9" t="str">
        <f t="shared" ca="1" si="1539"/>
        <v>VINHO BRANCO</v>
      </c>
      <c r="W307" s="9" t="str">
        <f t="shared" ca="1" si="1539"/>
        <v>12_BTL_0,75 l</v>
      </c>
      <c r="X307" s="29">
        <f t="shared" ca="1" si="1539"/>
        <v>12</v>
      </c>
      <c r="Y307" s="30">
        <f t="shared" ca="1" si="1539"/>
        <v>198</v>
      </c>
      <c r="Z307" s="30">
        <f t="shared" ca="1" si="1539"/>
        <v>121</v>
      </c>
      <c r="AA307" s="40">
        <v>5</v>
      </c>
      <c r="AB307" s="9" t="str">
        <f t="shared" ref="AB307:AE307" ca="1" si="1540">INDIRECT(ADDRESS($AA307+1,AB$2,,,AB$1))</f>
        <v>PARQUE SUL</v>
      </c>
      <c r="AC307" s="9" t="str">
        <f t="shared" ca="1" si="1540"/>
        <v>PS</v>
      </c>
      <c r="AD307" s="9" t="str">
        <f t="shared" ca="1" si="1540"/>
        <v>RIO DE JANEIRO</v>
      </c>
      <c r="AE307" s="9" t="str">
        <f t="shared" ca="1" si="1540"/>
        <v>BRASIL</v>
      </c>
      <c r="AF307" s="40">
        <v>11</v>
      </c>
      <c r="AG307" s="9" t="str">
        <f t="shared" ref="AG307:AL307" ca="1" si="1541">INDIRECT(ADDRESS($AF307+1,AG$2,,,AG$1))</f>
        <v>DEBORA CALIXTO</v>
      </c>
      <c r="AH307" s="9" t="str">
        <f t="shared" ca="1" si="1541"/>
        <v>DC</v>
      </c>
      <c r="AI307" s="9">
        <f t="shared" ca="1" si="1541"/>
        <v>2188</v>
      </c>
      <c r="AJ307" s="9" t="str">
        <f t="shared" ca="1" si="1541"/>
        <v>ANTÔNIO</v>
      </c>
      <c r="AK307" s="9" t="str">
        <f t="shared" ca="1" si="1541"/>
        <v>SPAULO</v>
      </c>
      <c r="AL307" s="9" t="str">
        <f t="shared" ca="1" si="1541"/>
        <v>SPAULO</v>
      </c>
      <c r="AM307" s="52">
        <v>2</v>
      </c>
      <c r="AN307" s="41">
        <v>0</v>
      </c>
      <c r="AO307" s="42">
        <f t="shared" ca="1" si="24"/>
        <v>396</v>
      </c>
      <c r="AP307" s="42">
        <f t="shared" ca="1" si="25"/>
        <v>242</v>
      </c>
      <c r="AQ307" s="42">
        <f t="shared" ca="1" si="26"/>
        <v>396</v>
      </c>
    </row>
    <row r="308" spans="1:43" ht="14">
      <c r="A308" s="9">
        <f t="shared" si="18"/>
        <v>307</v>
      </c>
      <c r="B308" s="9">
        <v>166</v>
      </c>
      <c r="C308" s="50">
        <v>42856</v>
      </c>
      <c r="D308" s="39">
        <v>42860</v>
      </c>
      <c r="E308" s="39">
        <v>42858</v>
      </c>
      <c r="F308" s="40">
        <v>116</v>
      </c>
      <c r="G308" s="7">
        <f t="shared" ref="G308:L308" ca="1" si="1542">INDIRECT(ADDRESS($F308+1,G$2,,,G$1))</f>
        <v>42852</v>
      </c>
      <c r="H308" s="27">
        <f t="shared" ca="1" si="1542"/>
        <v>42855</v>
      </c>
      <c r="I308" s="9">
        <f t="shared" ca="1" si="1542"/>
        <v>5</v>
      </c>
      <c r="J308" s="9">
        <f t="shared" ca="1" si="1542"/>
        <v>2</v>
      </c>
      <c r="K308" s="28">
        <f t="shared" ca="1" si="1542"/>
        <v>42736</v>
      </c>
      <c r="L308" s="9">
        <f t="shared" ca="1" si="1542"/>
        <v>5</v>
      </c>
      <c r="M308" s="40">
        <v>17</v>
      </c>
      <c r="N308" s="9" t="str">
        <f t="shared" ref="N308:R308" ca="1" si="1543">INDIRECT(ADDRESS($M308+1,N$2,,,N$1))</f>
        <v>DONA DE CASA SUPERM LTDA</v>
      </c>
      <c r="O308" s="9" t="str">
        <f t="shared" ca="1" si="1543"/>
        <v>DCSM</v>
      </c>
      <c r="P308" s="9" t="str">
        <f t="shared" ca="1" si="1543"/>
        <v>RUA IPÊ AMARELO, 45</v>
      </c>
      <c r="Q308" s="9" t="str">
        <f t="shared" ca="1" si="1543"/>
        <v>BRASÍLIA</v>
      </c>
      <c r="R308" s="9" t="str">
        <f t="shared" ca="1" si="1543"/>
        <v>DF</v>
      </c>
      <c r="S308" s="40">
        <v>10</v>
      </c>
      <c r="T308" s="9" t="str">
        <f t="shared" ref="T308:Z308" ca="1" si="1544">INDIRECT(ADDRESS($S308+1,T$2,,,T$1))</f>
        <v>RIESLING</v>
      </c>
      <c r="U308" s="9" t="str">
        <f t="shared" ca="1" si="1544"/>
        <v>RISL</v>
      </c>
      <c r="V308" s="9" t="str">
        <f t="shared" ca="1" si="1544"/>
        <v>VINHO BRANCO</v>
      </c>
      <c r="W308" s="9" t="str">
        <f t="shared" ca="1" si="1544"/>
        <v>12_BTL_0,75 l</v>
      </c>
      <c r="X308" s="29">
        <f t="shared" ca="1" si="1544"/>
        <v>12</v>
      </c>
      <c r="Y308" s="30">
        <f t="shared" ca="1" si="1544"/>
        <v>225</v>
      </c>
      <c r="Z308" s="30">
        <f t="shared" ca="1" si="1544"/>
        <v>121</v>
      </c>
      <c r="AA308" s="40">
        <v>5</v>
      </c>
      <c r="AB308" s="9" t="str">
        <f t="shared" ref="AB308:AE308" ca="1" si="1545">INDIRECT(ADDRESS($AA308+1,AB$2,,,AB$1))</f>
        <v>PARQUE SUL</v>
      </c>
      <c r="AC308" s="9" t="str">
        <f t="shared" ca="1" si="1545"/>
        <v>PS</v>
      </c>
      <c r="AD308" s="9" t="str">
        <f t="shared" ca="1" si="1545"/>
        <v>RIO DE JANEIRO</v>
      </c>
      <c r="AE308" s="9" t="str">
        <f t="shared" ca="1" si="1545"/>
        <v>BRASIL</v>
      </c>
      <c r="AF308" s="40">
        <v>11</v>
      </c>
      <c r="AG308" s="9" t="str">
        <f t="shared" ref="AG308:AL308" ca="1" si="1546">INDIRECT(ADDRESS($AF308+1,AG$2,,,AG$1))</f>
        <v>DEBORA CALIXTO</v>
      </c>
      <c r="AH308" s="9" t="str">
        <f t="shared" ca="1" si="1546"/>
        <v>DC</v>
      </c>
      <c r="AI308" s="9">
        <f t="shared" ca="1" si="1546"/>
        <v>2188</v>
      </c>
      <c r="AJ308" s="9" t="str">
        <f t="shared" ca="1" si="1546"/>
        <v>ANTÔNIO</v>
      </c>
      <c r="AK308" s="9" t="str">
        <f t="shared" ca="1" si="1546"/>
        <v>SPAULO</v>
      </c>
      <c r="AL308" s="9" t="str">
        <f t="shared" ca="1" si="1546"/>
        <v>SPAULO</v>
      </c>
      <c r="AM308" s="52">
        <v>2</v>
      </c>
      <c r="AN308" s="41">
        <v>2.2000000000000002E-2</v>
      </c>
      <c r="AO308" s="42">
        <f t="shared" ca="1" si="24"/>
        <v>450</v>
      </c>
      <c r="AP308" s="42">
        <f t="shared" ca="1" si="25"/>
        <v>242</v>
      </c>
      <c r="AQ308" s="42">
        <f t="shared" ca="1" si="26"/>
        <v>440.09999999999997</v>
      </c>
    </row>
    <row r="309" spans="1:43" ht="14">
      <c r="A309" s="9">
        <f t="shared" si="18"/>
        <v>308</v>
      </c>
      <c r="B309" s="9">
        <v>167</v>
      </c>
      <c r="C309" s="50">
        <v>42857</v>
      </c>
      <c r="D309" s="39">
        <v>42862</v>
      </c>
      <c r="E309" s="39">
        <v>42861</v>
      </c>
      <c r="F309" s="40">
        <v>117</v>
      </c>
      <c r="G309" s="7">
        <f t="shared" ref="G309:L309" ca="1" si="1547">INDIRECT(ADDRESS($F309+1,G$2,,,G$1))</f>
        <v>42853</v>
      </c>
      <c r="H309" s="27">
        <f t="shared" ca="1" si="1547"/>
        <v>42855</v>
      </c>
      <c r="I309" s="9">
        <f t="shared" ca="1" si="1547"/>
        <v>6</v>
      </c>
      <c r="J309" s="9">
        <f t="shared" ca="1" si="1547"/>
        <v>2</v>
      </c>
      <c r="K309" s="28">
        <f t="shared" ca="1" si="1547"/>
        <v>42736</v>
      </c>
      <c r="L309" s="9">
        <f t="shared" ca="1" si="1547"/>
        <v>6</v>
      </c>
      <c r="M309" s="40">
        <v>33</v>
      </c>
      <c r="N309" s="9" t="str">
        <f t="shared" ref="N309:R309" ca="1" si="1548">INDIRECT(ADDRESS($M309+1,N$2,,,N$1))</f>
        <v>MACARONI DI VERONA</v>
      </c>
      <c r="O309" s="9" t="str">
        <f t="shared" ca="1" si="1548"/>
        <v>MDV</v>
      </c>
      <c r="P309" s="9" t="str">
        <f t="shared" ca="1" si="1548"/>
        <v>RUA ALEXANDRE DUMAS, 2323</v>
      </c>
      <c r="Q309" s="9" t="str">
        <f t="shared" ca="1" si="1548"/>
        <v>SÃO PAULO</v>
      </c>
      <c r="R309" s="9" t="str">
        <f t="shared" ca="1" si="1548"/>
        <v>SP</v>
      </c>
      <c r="S309" s="40">
        <v>12</v>
      </c>
      <c r="T309" s="9" t="str">
        <f t="shared" ref="T309:Z309" ca="1" si="1549">INDIRECT(ADDRESS($S309+1,T$2,,,T$1))</f>
        <v>CHARDONNAY</v>
      </c>
      <c r="U309" s="9" t="str">
        <f t="shared" ca="1" si="1549"/>
        <v>CHDN</v>
      </c>
      <c r="V309" s="9" t="str">
        <f t="shared" ca="1" si="1549"/>
        <v>VINHO BRANCO</v>
      </c>
      <c r="W309" s="9" t="str">
        <f t="shared" ca="1" si="1549"/>
        <v>12_BTL_0,75 l</v>
      </c>
      <c r="X309" s="29">
        <f t="shared" ca="1" si="1549"/>
        <v>12</v>
      </c>
      <c r="Y309" s="30">
        <f t="shared" ca="1" si="1549"/>
        <v>148</v>
      </c>
      <c r="Z309" s="30">
        <f t="shared" ca="1" si="1549"/>
        <v>96</v>
      </c>
      <c r="AA309" s="40">
        <v>4</v>
      </c>
      <c r="AB309" s="9" t="str">
        <f t="shared" ref="AB309:AE309" ca="1" si="1550">INDIRECT(ADDRESS($AA309+1,AB$2,,,AB$1))</f>
        <v>AGUA LIMPA</v>
      </c>
      <c r="AC309" s="9" t="str">
        <f t="shared" ca="1" si="1550"/>
        <v>AL</v>
      </c>
      <c r="AD309" s="9" t="str">
        <f t="shared" ca="1" si="1550"/>
        <v>BELORIZONTE</v>
      </c>
      <c r="AE309" s="9" t="str">
        <f t="shared" ca="1" si="1550"/>
        <v>BRASIL</v>
      </c>
      <c r="AF309" s="40">
        <v>11</v>
      </c>
      <c r="AG309" s="9" t="str">
        <f t="shared" ref="AG309:AL309" ca="1" si="1551">INDIRECT(ADDRESS($AF309+1,AG$2,,,AG$1))</f>
        <v>DEBORA CALIXTO</v>
      </c>
      <c r="AH309" s="9" t="str">
        <f t="shared" ca="1" si="1551"/>
        <v>DC</v>
      </c>
      <c r="AI309" s="9">
        <f t="shared" ca="1" si="1551"/>
        <v>2188</v>
      </c>
      <c r="AJ309" s="9" t="str">
        <f t="shared" ca="1" si="1551"/>
        <v>ANTÔNIO</v>
      </c>
      <c r="AK309" s="9" t="str">
        <f t="shared" ca="1" si="1551"/>
        <v>SPAULO</v>
      </c>
      <c r="AL309" s="9" t="str">
        <f t="shared" ca="1" si="1551"/>
        <v>SPAULO</v>
      </c>
      <c r="AM309" s="52">
        <v>3</v>
      </c>
      <c r="AN309" s="41">
        <v>0</v>
      </c>
      <c r="AO309" s="42">
        <f t="shared" ca="1" si="24"/>
        <v>444</v>
      </c>
      <c r="AP309" s="42">
        <f t="shared" ca="1" si="25"/>
        <v>288</v>
      </c>
      <c r="AQ309" s="42">
        <f t="shared" ca="1" si="26"/>
        <v>444</v>
      </c>
    </row>
    <row r="310" spans="1:43" ht="14">
      <c r="A310" s="9">
        <f t="shared" si="18"/>
        <v>309</v>
      </c>
      <c r="B310" s="9">
        <v>167</v>
      </c>
      <c r="C310" s="50">
        <v>42857</v>
      </c>
      <c r="D310" s="39">
        <v>42862</v>
      </c>
      <c r="E310" s="39">
        <v>42861</v>
      </c>
      <c r="F310" s="40">
        <v>117</v>
      </c>
      <c r="G310" s="7">
        <f t="shared" ref="G310:L310" ca="1" si="1552">INDIRECT(ADDRESS($F310+1,G$2,,,G$1))</f>
        <v>42853</v>
      </c>
      <c r="H310" s="27">
        <f t="shared" ca="1" si="1552"/>
        <v>42855</v>
      </c>
      <c r="I310" s="9">
        <f t="shared" ca="1" si="1552"/>
        <v>6</v>
      </c>
      <c r="J310" s="9">
        <f t="shared" ca="1" si="1552"/>
        <v>2</v>
      </c>
      <c r="K310" s="28">
        <f t="shared" ca="1" si="1552"/>
        <v>42736</v>
      </c>
      <c r="L310" s="9">
        <f t="shared" ca="1" si="1552"/>
        <v>6</v>
      </c>
      <c r="M310" s="40">
        <v>33</v>
      </c>
      <c r="N310" s="9" t="str">
        <f t="shared" ref="N310:R310" ca="1" si="1553">INDIRECT(ADDRESS($M310+1,N$2,,,N$1))</f>
        <v>MACARONI DI VERONA</v>
      </c>
      <c r="O310" s="9" t="str">
        <f t="shared" ca="1" si="1553"/>
        <v>MDV</v>
      </c>
      <c r="P310" s="9" t="str">
        <f t="shared" ca="1" si="1553"/>
        <v>RUA ALEXANDRE DUMAS, 2323</v>
      </c>
      <c r="Q310" s="9" t="str">
        <f t="shared" ca="1" si="1553"/>
        <v>SÃO PAULO</v>
      </c>
      <c r="R310" s="9" t="str">
        <f t="shared" ca="1" si="1553"/>
        <v>SP</v>
      </c>
      <c r="S310" s="40">
        <v>9</v>
      </c>
      <c r="T310" s="9" t="str">
        <f t="shared" ref="T310:Z310" ca="1" si="1554">INDIRECT(ADDRESS($S310+1,T$2,,,T$1))</f>
        <v>SAUVIGNON BLANC RESERVA</v>
      </c>
      <c r="U310" s="9" t="str">
        <f t="shared" ca="1" si="1554"/>
        <v>SAVN_BL_RS</v>
      </c>
      <c r="V310" s="9" t="str">
        <f t="shared" ca="1" si="1554"/>
        <v>VINHO BRANCO</v>
      </c>
      <c r="W310" s="9" t="str">
        <f t="shared" ca="1" si="1554"/>
        <v>12_BTL_0,75 l</v>
      </c>
      <c r="X310" s="29">
        <f t="shared" ca="1" si="1554"/>
        <v>12</v>
      </c>
      <c r="Y310" s="30">
        <f t="shared" ca="1" si="1554"/>
        <v>198</v>
      </c>
      <c r="Z310" s="30">
        <f t="shared" ca="1" si="1554"/>
        <v>121</v>
      </c>
      <c r="AA310" s="40">
        <v>1</v>
      </c>
      <c r="AB310" s="9" t="str">
        <f t="shared" ref="AB310:AE310" ca="1" si="1555">INDIRECT(ADDRESS($AA310+1,AB$2,,,AB$1))</f>
        <v>CAMPO BELO</v>
      </c>
      <c r="AC310" s="9" t="str">
        <f t="shared" ca="1" si="1555"/>
        <v>CB</v>
      </c>
      <c r="AD310" s="9" t="str">
        <f t="shared" ca="1" si="1555"/>
        <v>SÃO PAULO</v>
      </c>
      <c r="AE310" s="9" t="str">
        <f t="shared" ca="1" si="1555"/>
        <v>BRASIL</v>
      </c>
      <c r="AF310" s="40">
        <v>11</v>
      </c>
      <c r="AG310" s="9" t="str">
        <f t="shared" ref="AG310:AL310" ca="1" si="1556">INDIRECT(ADDRESS($AF310+1,AG$2,,,AG$1))</f>
        <v>DEBORA CALIXTO</v>
      </c>
      <c r="AH310" s="9" t="str">
        <f t="shared" ca="1" si="1556"/>
        <v>DC</v>
      </c>
      <c r="AI310" s="9">
        <f t="shared" ca="1" si="1556"/>
        <v>2188</v>
      </c>
      <c r="AJ310" s="9" t="str">
        <f t="shared" ca="1" si="1556"/>
        <v>ANTÔNIO</v>
      </c>
      <c r="AK310" s="9" t="str">
        <f t="shared" ca="1" si="1556"/>
        <v>SPAULO</v>
      </c>
      <c r="AL310" s="9" t="str">
        <f t="shared" ca="1" si="1556"/>
        <v>SPAULO</v>
      </c>
      <c r="AM310" s="52">
        <v>3</v>
      </c>
      <c r="AN310" s="41">
        <v>1.8000000000000002E-2</v>
      </c>
      <c r="AO310" s="42">
        <f t="shared" ca="1" si="24"/>
        <v>594</v>
      </c>
      <c r="AP310" s="42">
        <f t="shared" ca="1" si="25"/>
        <v>363</v>
      </c>
      <c r="AQ310" s="42">
        <f t="shared" ca="1" si="26"/>
        <v>583.30799999999999</v>
      </c>
    </row>
    <row r="311" spans="1:43" ht="14">
      <c r="A311" s="9">
        <f t="shared" si="18"/>
        <v>310</v>
      </c>
      <c r="B311" s="9">
        <v>167</v>
      </c>
      <c r="C311" s="50">
        <v>42857</v>
      </c>
      <c r="D311" s="39">
        <v>42862</v>
      </c>
      <c r="E311" s="39">
        <v>42861</v>
      </c>
      <c r="F311" s="40">
        <v>117</v>
      </c>
      <c r="G311" s="7">
        <f t="shared" ref="G311:L311" ca="1" si="1557">INDIRECT(ADDRESS($F311+1,G$2,,,G$1))</f>
        <v>42853</v>
      </c>
      <c r="H311" s="27">
        <f t="shared" ca="1" si="1557"/>
        <v>42855</v>
      </c>
      <c r="I311" s="9">
        <f t="shared" ca="1" si="1557"/>
        <v>6</v>
      </c>
      <c r="J311" s="9">
        <f t="shared" ca="1" si="1557"/>
        <v>2</v>
      </c>
      <c r="K311" s="28">
        <f t="shared" ca="1" si="1557"/>
        <v>42736</v>
      </c>
      <c r="L311" s="9">
        <f t="shared" ca="1" si="1557"/>
        <v>6</v>
      </c>
      <c r="M311" s="40">
        <v>33</v>
      </c>
      <c r="N311" s="9" t="str">
        <f t="shared" ref="N311:R311" ca="1" si="1558">INDIRECT(ADDRESS($M311+1,N$2,,,N$1))</f>
        <v>MACARONI DI VERONA</v>
      </c>
      <c r="O311" s="9" t="str">
        <f t="shared" ca="1" si="1558"/>
        <v>MDV</v>
      </c>
      <c r="P311" s="9" t="str">
        <f t="shared" ca="1" si="1558"/>
        <v>RUA ALEXANDRE DUMAS, 2323</v>
      </c>
      <c r="Q311" s="9" t="str">
        <f t="shared" ca="1" si="1558"/>
        <v>SÃO PAULO</v>
      </c>
      <c r="R311" s="9" t="str">
        <f t="shared" ca="1" si="1558"/>
        <v>SP</v>
      </c>
      <c r="S311" s="40">
        <v>27</v>
      </c>
      <c r="T311" s="9" t="str">
        <f t="shared" ref="T311:Z311" ca="1" si="1559">INDIRECT(ADDRESS($S311+1,T$2,,,T$1))</f>
        <v>RIESLING</v>
      </c>
      <c r="U311" s="9" t="str">
        <f t="shared" ca="1" si="1559"/>
        <v>RISL_E</v>
      </c>
      <c r="V311" s="9" t="str">
        <f t="shared" ca="1" si="1559"/>
        <v>VINHO BRANCO</v>
      </c>
      <c r="W311" s="9" t="str">
        <f t="shared" ca="1" si="1559"/>
        <v>4_TPK_2,0 l</v>
      </c>
      <c r="X311" s="29">
        <f t="shared" ca="1" si="1559"/>
        <v>4</v>
      </c>
      <c r="Y311" s="30">
        <f t="shared" ca="1" si="1559"/>
        <v>180</v>
      </c>
      <c r="Z311" s="30">
        <f t="shared" ca="1" si="1559"/>
        <v>98</v>
      </c>
      <c r="AA311" s="40">
        <v>3</v>
      </c>
      <c r="AB311" s="9" t="str">
        <f t="shared" ref="AB311:AE311" ca="1" si="1560">INDIRECT(ADDRESS($AA311+1,AB$2,,,AB$1))</f>
        <v>AGUIA</v>
      </c>
      <c r="AC311" s="9" t="str">
        <f t="shared" ca="1" si="1560"/>
        <v>AG</v>
      </c>
      <c r="AD311" s="9" t="str">
        <f t="shared" ca="1" si="1560"/>
        <v>PORTO ALEGRE</v>
      </c>
      <c r="AE311" s="9" t="str">
        <f t="shared" ca="1" si="1560"/>
        <v>BRASIL</v>
      </c>
      <c r="AF311" s="40">
        <v>2</v>
      </c>
      <c r="AG311" s="9" t="str">
        <f t="shared" ref="AG311:AL311" ca="1" si="1561">INDIRECT(ADDRESS($AF311+1,AG$2,,,AG$1))</f>
        <v>RIBAMAR NOGUEIRA</v>
      </c>
      <c r="AH311" s="9" t="str">
        <f t="shared" ca="1" si="1561"/>
        <v>RN</v>
      </c>
      <c r="AI311" s="9">
        <f t="shared" ca="1" si="1561"/>
        <v>2432</v>
      </c>
      <c r="AJ311" s="9" t="str">
        <f t="shared" ca="1" si="1561"/>
        <v>AGUIAR</v>
      </c>
      <c r="AK311" s="9" t="str">
        <f t="shared" ca="1" si="1561"/>
        <v>CTBA</v>
      </c>
      <c r="AL311" s="9" t="str">
        <f t="shared" ca="1" si="1561"/>
        <v>CTBA</v>
      </c>
      <c r="AM311" s="52">
        <v>2</v>
      </c>
      <c r="AN311" s="41">
        <v>3.5000000000000003E-2</v>
      </c>
      <c r="AO311" s="42">
        <f t="shared" ca="1" si="24"/>
        <v>360</v>
      </c>
      <c r="AP311" s="42">
        <f t="shared" ca="1" si="25"/>
        <v>196</v>
      </c>
      <c r="AQ311" s="42">
        <f t="shared" ca="1" si="26"/>
        <v>347.4</v>
      </c>
    </row>
    <row r="312" spans="1:43" ht="14">
      <c r="A312" s="9">
        <f t="shared" si="18"/>
        <v>311</v>
      </c>
      <c r="B312" s="9">
        <v>168</v>
      </c>
      <c r="C312" s="50">
        <v>42856</v>
      </c>
      <c r="D312" s="39">
        <v>42860</v>
      </c>
      <c r="E312" s="39">
        <v>42860</v>
      </c>
      <c r="F312" s="40">
        <v>118</v>
      </c>
      <c r="G312" s="7">
        <f t="shared" ref="G312:L312" ca="1" si="1562">INDIRECT(ADDRESS($F312+1,G$2,,,G$1))</f>
        <v>42854</v>
      </c>
      <c r="H312" s="27">
        <f t="shared" ca="1" si="1562"/>
        <v>42855</v>
      </c>
      <c r="I312" s="9">
        <f t="shared" ca="1" si="1562"/>
        <v>7</v>
      </c>
      <c r="J312" s="9">
        <f t="shared" ca="1" si="1562"/>
        <v>2</v>
      </c>
      <c r="K312" s="28">
        <f t="shared" ca="1" si="1562"/>
        <v>42736</v>
      </c>
      <c r="L312" s="9">
        <f t="shared" ca="1" si="1562"/>
        <v>7</v>
      </c>
      <c r="M312" s="40">
        <v>18</v>
      </c>
      <c r="N312" s="9" t="str">
        <f t="shared" ref="N312:R312" ca="1" si="1563">INDIRECT(ADDRESS($M312+1,N$2,,,N$1))</f>
        <v>MANJARE</v>
      </c>
      <c r="O312" s="9" t="str">
        <f t="shared" ca="1" si="1563"/>
        <v>MJR</v>
      </c>
      <c r="P312" s="9" t="str">
        <f t="shared" ca="1" si="1563"/>
        <v>RUA MEU REI, 33</v>
      </c>
      <c r="Q312" s="9" t="str">
        <f t="shared" ca="1" si="1563"/>
        <v>SALVADOR</v>
      </c>
      <c r="R312" s="9" t="str">
        <f t="shared" ca="1" si="1563"/>
        <v>BA</v>
      </c>
      <c r="S312" s="40">
        <v>18</v>
      </c>
      <c r="T312" s="9" t="str">
        <f t="shared" ref="T312:Z312" ca="1" si="1564">INDIRECT(ADDRESS($S312+1,T$2,,,T$1))</f>
        <v>ESPUMANTE ROSE</v>
      </c>
      <c r="U312" s="9" t="str">
        <f t="shared" ca="1" si="1564"/>
        <v>ES_RSE</v>
      </c>
      <c r="V312" s="9" t="str">
        <f t="shared" ca="1" si="1564"/>
        <v>ESPUMANTE</v>
      </c>
      <c r="W312" s="9" t="str">
        <f t="shared" ca="1" si="1564"/>
        <v>12_BTL_0,75 l</v>
      </c>
      <c r="X312" s="29">
        <f t="shared" ca="1" si="1564"/>
        <v>12</v>
      </c>
      <c r="Y312" s="30">
        <f t="shared" ca="1" si="1564"/>
        <v>223</v>
      </c>
      <c r="Z312" s="30">
        <f t="shared" ca="1" si="1564"/>
        <v>114</v>
      </c>
      <c r="AA312" s="40">
        <v>5</v>
      </c>
      <c r="AB312" s="9" t="str">
        <f t="shared" ref="AB312:AE312" ca="1" si="1565">INDIRECT(ADDRESS($AA312+1,AB$2,,,AB$1))</f>
        <v>PARQUE SUL</v>
      </c>
      <c r="AC312" s="9" t="str">
        <f t="shared" ca="1" si="1565"/>
        <v>PS</v>
      </c>
      <c r="AD312" s="9" t="str">
        <f t="shared" ca="1" si="1565"/>
        <v>RIO DE JANEIRO</v>
      </c>
      <c r="AE312" s="9" t="str">
        <f t="shared" ca="1" si="1565"/>
        <v>BRASIL</v>
      </c>
      <c r="AF312" s="40">
        <v>10</v>
      </c>
      <c r="AG312" s="9" t="str">
        <f t="shared" ref="AG312:AL312" ca="1" si="1566">INDIRECT(ADDRESS($AF312+1,AG$2,,,AG$1))</f>
        <v>MIGUEL FREITAS</v>
      </c>
      <c r="AH312" s="9" t="str">
        <f t="shared" ca="1" si="1566"/>
        <v>MF</v>
      </c>
      <c r="AI312" s="9">
        <f t="shared" ca="1" si="1566"/>
        <v>2201</v>
      </c>
      <c r="AJ312" s="9" t="str">
        <f t="shared" ca="1" si="1566"/>
        <v>ANTÔNIO</v>
      </c>
      <c r="AK312" s="9" t="str">
        <f t="shared" ca="1" si="1566"/>
        <v>SPAULO</v>
      </c>
      <c r="AL312" s="9" t="str">
        <f t="shared" ca="1" si="1566"/>
        <v>SPAULO</v>
      </c>
      <c r="AM312" s="52">
        <v>2</v>
      </c>
      <c r="AN312" s="41">
        <v>4.4999999999999998E-2</v>
      </c>
      <c r="AO312" s="42">
        <f t="shared" ca="1" si="24"/>
        <v>446</v>
      </c>
      <c r="AP312" s="42">
        <f t="shared" ca="1" si="25"/>
        <v>228</v>
      </c>
      <c r="AQ312" s="42">
        <f t="shared" ca="1" si="26"/>
        <v>425.93</v>
      </c>
    </row>
    <row r="313" spans="1:43" ht="14">
      <c r="A313" s="9">
        <f t="shared" si="18"/>
        <v>312</v>
      </c>
      <c r="B313" s="9">
        <v>168</v>
      </c>
      <c r="C313" s="50">
        <v>42856</v>
      </c>
      <c r="D313" s="39">
        <v>42860</v>
      </c>
      <c r="E313" s="39">
        <v>42860</v>
      </c>
      <c r="F313" s="40">
        <v>118</v>
      </c>
      <c r="G313" s="7">
        <f t="shared" ref="G313:L313" ca="1" si="1567">INDIRECT(ADDRESS($F313+1,G$2,,,G$1))</f>
        <v>42854</v>
      </c>
      <c r="H313" s="27">
        <f t="shared" ca="1" si="1567"/>
        <v>42855</v>
      </c>
      <c r="I313" s="9">
        <f t="shared" ca="1" si="1567"/>
        <v>7</v>
      </c>
      <c r="J313" s="9">
        <f t="shared" ca="1" si="1567"/>
        <v>2</v>
      </c>
      <c r="K313" s="28">
        <f t="shared" ca="1" si="1567"/>
        <v>42736</v>
      </c>
      <c r="L313" s="9">
        <f t="shared" ca="1" si="1567"/>
        <v>7</v>
      </c>
      <c r="M313" s="40">
        <v>18</v>
      </c>
      <c r="N313" s="9" t="str">
        <f t="shared" ref="N313:R313" ca="1" si="1568">INDIRECT(ADDRESS($M313+1,N$2,,,N$1))</f>
        <v>MANJARE</v>
      </c>
      <c r="O313" s="9" t="str">
        <f t="shared" ca="1" si="1568"/>
        <v>MJR</v>
      </c>
      <c r="P313" s="9" t="str">
        <f t="shared" ca="1" si="1568"/>
        <v>RUA MEU REI, 33</v>
      </c>
      <c r="Q313" s="9" t="str">
        <f t="shared" ca="1" si="1568"/>
        <v>SALVADOR</v>
      </c>
      <c r="R313" s="9" t="str">
        <f t="shared" ca="1" si="1568"/>
        <v>BA</v>
      </c>
      <c r="S313" s="40">
        <v>26</v>
      </c>
      <c r="T313" s="9" t="str">
        <f t="shared" ref="T313:Z313" ca="1" si="1569">INDIRECT(ADDRESS($S313+1,T$2,,,T$1))</f>
        <v>SAUVIGNON BLANC</v>
      </c>
      <c r="U313" s="9" t="str">
        <f t="shared" ca="1" si="1569"/>
        <v>SAVN_BL_E</v>
      </c>
      <c r="V313" s="9" t="str">
        <f t="shared" ca="1" si="1569"/>
        <v>VINHO BRANCO</v>
      </c>
      <c r="W313" s="9" t="str">
        <f t="shared" ca="1" si="1569"/>
        <v>4_TPK_2,0 l</v>
      </c>
      <c r="X313" s="29">
        <f t="shared" ca="1" si="1569"/>
        <v>4</v>
      </c>
      <c r="Y313" s="30">
        <f t="shared" ca="1" si="1569"/>
        <v>123</v>
      </c>
      <c r="Z313" s="30">
        <f t="shared" ca="1" si="1569"/>
        <v>80</v>
      </c>
      <c r="AA313" s="40">
        <v>3</v>
      </c>
      <c r="AB313" s="9" t="str">
        <f t="shared" ref="AB313:AE313" ca="1" si="1570">INDIRECT(ADDRESS($AA313+1,AB$2,,,AB$1))</f>
        <v>AGUIA</v>
      </c>
      <c r="AC313" s="9" t="str">
        <f t="shared" ca="1" si="1570"/>
        <v>AG</v>
      </c>
      <c r="AD313" s="9" t="str">
        <f t="shared" ca="1" si="1570"/>
        <v>PORTO ALEGRE</v>
      </c>
      <c r="AE313" s="9" t="str">
        <f t="shared" ca="1" si="1570"/>
        <v>BRASIL</v>
      </c>
      <c r="AF313" s="40">
        <v>12</v>
      </c>
      <c r="AG313" s="9" t="str">
        <f t="shared" ref="AG313:AL313" ca="1" si="1571">INDIRECT(ADDRESS($AF313+1,AG$2,,,AG$1))</f>
        <v>LARISSA GAYER</v>
      </c>
      <c r="AH313" s="9" t="str">
        <f t="shared" ca="1" si="1571"/>
        <v>LG</v>
      </c>
      <c r="AI313" s="9">
        <f t="shared" ca="1" si="1571"/>
        <v>2222</v>
      </c>
      <c r="AJ313" s="9" t="str">
        <f t="shared" ca="1" si="1571"/>
        <v>ANTÔNIO</v>
      </c>
      <c r="AK313" s="9" t="str">
        <f t="shared" ca="1" si="1571"/>
        <v>SPAULO</v>
      </c>
      <c r="AL313" s="9" t="str">
        <f t="shared" ca="1" si="1571"/>
        <v>SPAULO</v>
      </c>
      <c r="AM313" s="52">
        <v>3</v>
      </c>
      <c r="AN313" s="41">
        <v>3.4000000000000002E-2</v>
      </c>
      <c r="AO313" s="42">
        <f t="shared" ca="1" si="24"/>
        <v>369</v>
      </c>
      <c r="AP313" s="42">
        <f t="shared" ca="1" si="25"/>
        <v>240</v>
      </c>
      <c r="AQ313" s="42">
        <f t="shared" ca="1" si="26"/>
        <v>356.45400000000001</v>
      </c>
    </row>
    <row r="314" spans="1:43" ht="14">
      <c r="A314" s="9">
        <f t="shared" si="18"/>
        <v>313</v>
      </c>
      <c r="B314" s="9">
        <v>168</v>
      </c>
      <c r="C314" s="50">
        <v>42856</v>
      </c>
      <c r="D314" s="39">
        <v>42860</v>
      </c>
      <c r="E314" s="39">
        <v>42860</v>
      </c>
      <c r="F314" s="40">
        <v>118</v>
      </c>
      <c r="G314" s="7">
        <f t="shared" ref="G314:L314" ca="1" si="1572">INDIRECT(ADDRESS($F314+1,G$2,,,G$1))</f>
        <v>42854</v>
      </c>
      <c r="H314" s="27">
        <f t="shared" ca="1" si="1572"/>
        <v>42855</v>
      </c>
      <c r="I314" s="9">
        <f t="shared" ca="1" si="1572"/>
        <v>7</v>
      </c>
      <c r="J314" s="9">
        <f t="shared" ca="1" si="1572"/>
        <v>2</v>
      </c>
      <c r="K314" s="28">
        <f t="shared" ca="1" si="1572"/>
        <v>42736</v>
      </c>
      <c r="L314" s="9">
        <f t="shared" ca="1" si="1572"/>
        <v>7</v>
      </c>
      <c r="M314" s="40">
        <v>18</v>
      </c>
      <c r="N314" s="9" t="str">
        <f t="shared" ref="N314:R314" ca="1" si="1573">INDIRECT(ADDRESS($M314+1,N$2,,,N$1))</f>
        <v>MANJARE</v>
      </c>
      <c r="O314" s="9" t="str">
        <f t="shared" ca="1" si="1573"/>
        <v>MJR</v>
      </c>
      <c r="P314" s="9" t="str">
        <f t="shared" ca="1" si="1573"/>
        <v>RUA MEU REI, 33</v>
      </c>
      <c r="Q314" s="9" t="str">
        <f t="shared" ca="1" si="1573"/>
        <v>SALVADOR</v>
      </c>
      <c r="R314" s="9" t="str">
        <f t="shared" ca="1" si="1573"/>
        <v>BA</v>
      </c>
      <c r="S314" s="40">
        <v>4</v>
      </c>
      <c r="T314" s="9" t="str">
        <f t="shared" ref="T314:Z314" ca="1" si="1574">INDIRECT(ADDRESS($S314+1,T$2,,,T$1))</f>
        <v>CARMENERE</v>
      </c>
      <c r="U314" s="9" t="str">
        <f t="shared" ca="1" si="1574"/>
        <v>CRMN</v>
      </c>
      <c r="V314" s="9" t="str">
        <f t="shared" ca="1" si="1574"/>
        <v>VINHO TINTO</v>
      </c>
      <c r="W314" s="9" t="str">
        <f t="shared" ca="1" si="1574"/>
        <v>12_BTL_0,75 l</v>
      </c>
      <c r="X314" s="29">
        <f t="shared" ca="1" si="1574"/>
        <v>12</v>
      </c>
      <c r="Y314" s="30">
        <f t="shared" ca="1" si="1574"/>
        <v>150</v>
      </c>
      <c r="Z314" s="30">
        <f t="shared" ca="1" si="1574"/>
        <v>98</v>
      </c>
      <c r="AA314" s="40">
        <v>6</v>
      </c>
      <c r="AB314" s="9" t="str">
        <f t="shared" ref="AB314:AE314" ca="1" si="1575">INDIRECT(ADDRESS($AA314+1,AB$2,,,AB$1))</f>
        <v>CENTRO NORTE</v>
      </c>
      <c r="AC314" s="9" t="str">
        <f t="shared" ca="1" si="1575"/>
        <v>CN</v>
      </c>
      <c r="AD314" s="9" t="str">
        <f t="shared" ca="1" si="1575"/>
        <v>GOIANIA</v>
      </c>
      <c r="AE314" s="9" t="str">
        <f t="shared" ca="1" si="1575"/>
        <v>BRASIL</v>
      </c>
      <c r="AF314" s="40">
        <v>11</v>
      </c>
      <c r="AG314" s="9" t="str">
        <f t="shared" ref="AG314:AL314" ca="1" si="1576">INDIRECT(ADDRESS($AF314+1,AG$2,,,AG$1))</f>
        <v>DEBORA CALIXTO</v>
      </c>
      <c r="AH314" s="9" t="str">
        <f t="shared" ca="1" si="1576"/>
        <v>DC</v>
      </c>
      <c r="AI314" s="9">
        <f t="shared" ca="1" si="1576"/>
        <v>2188</v>
      </c>
      <c r="AJ314" s="9" t="str">
        <f t="shared" ca="1" si="1576"/>
        <v>ANTÔNIO</v>
      </c>
      <c r="AK314" s="9" t="str">
        <f t="shared" ca="1" si="1576"/>
        <v>SPAULO</v>
      </c>
      <c r="AL314" s="9" t="str">
        <f t="shared" ca="1" si="1576"/>
        <v>SPAULO</v>
      </c>
      <c r="AM314" s="52">
        <v>2</v>
      </c>
      <c r="AN314" s="41">
        <v>9.9000000000000005E-2</v>
      </c>
      <c r="AO314" s="42">
        <f t="shared" ca="1" si="24"/>
        <v>300</v>
      </c>
      <c r="AP314" s="42">
        <f t="shared" ca="1" si="25"/>
        <v>196</v>
      </c>
      <c r="AQ314" s="42">
        <f t="shared" ca="1" si="26"/>
        <v>270.3</v>
      </c>
    </row>
    <row r="315" spans="1:43" ht="14">
      <c r="A315" s="9">
        <f t="shared" si="18"/>
        <v>314</v>
      </c>
      <c r="B315" s="9">
        <v>168</v>
      </c>
      <c r="C315" s="50">
        <v>42856</v>
      </c>
      <c r="D315" s="39">
        <v>42860</v>
      </c>
      <c r="E315" s="39">
        <v>42860</v>
      </c>
      <c r="F315" s="40">
        <v>118</v>
      </c>
      <c r="G315" s="7">
        <f t="shared" ref="G315:L315" ca="1" si="1577">INDIRECT(ADDRESS($F315+1,G$2,,,G$1))</f>
        <v>42854</v>
      </c>
      <c r="H315" s="27">
        <f t="shared" ca="1" si="1577"/>
        <v>42855</v>
      </c>
      <c r="I315" s="9">
        <f t="shared" ca="1" si="1577"/>
        <v>7</v>
      </c>
      <c r="J315" s="9">
        <f t="shared" ca="1" si="1577"/>
        <v>2</v>
      </c>
      <c r="K315" s="28">
        <f t="shared" ca="1" si="1577"/>
        <v>42736</v>
      </c>
      <c r="L315" s="9">
        <f t="shared" ca="1" si="1577"/>
        <v>7</v>
      </c>
      <c r="M315" s="40">
        <v>18</v>
      </c>
      <c r="N315" s="9" t="str">
        <f t="shared" ref="N315:R315" ca="1" si="1578">INDIRECT(ADDRESS($M315+1,N$2,,,N$1))</f>
        <v>MANJARE</v>
      </c>
      <c r="O315" s="9" t="str">
        <f t="shared" ca="1" si="1578"/>
        <v>MJR</v>
      </c>
      <c r="P315" s="9" t="str">
        <f t="shared" ca="1" si="1578"/>
        <v>RUA MEU REI, 33</v>
      </c>
      <c r="Q315" s="9" t="str">
        <f t="shared" ca="1" si="1578"/>
        <v>SALVADOR</v>
      </c>
      <c r="R315" s="9" t="str">
        <f t="shared" ca="1" si="1578"/>
        <v>BA</v>
      </c>
      <c r="S315" s="40">
        <v>26</v>
      </c>
      <c r="T315" s="9" t="str">
        <f t="shared" ref="T315:Z315" ca="1" si="1579">INDIRECT(ADDRESS($S315+1,T$2,,,T$1))</f>
        <v>SAUVIGNON BLANC</v>
      </c>
      <c r="U315" s="9" t="str">
        <f t="shared" ca="1" si="1579"/>
        <v>SAVN_BL_E</v>
      </c>
      <c r="V315" s="9" t="str">
        <f t="shared" ca="1" si="1579"/>
        <v>VINHO BRANCO</v>
      </c>
      <c r="W315" s="9" t="str">
        <f t="shared" ca="1" si="1579"/>
        <v>4_TPK_2,0 l</v>
      </c>
      <c r="X315" s="29">
        <f t="shared" ca="1" si="1579"/>
        <v>4</v>
      </c>
      <c r="Y315" s="30">
        <f t="shared" ca="1" si="1579"/>
        <v>123</v>
      </c>
      <c r="Z315" s="30">
        <f t="shared" ca="1" si="1579"/>
        <v>80</v>
      </c>
      <c r="AA315" s="40">
        <v>3</v>
      </c>
      <c r="AB315" s="9" t="str">
        <f t="shared" ref="AB315:AE315" ca="1" si="1580">INDIRECT(ADDRESS($AA315+1,AB$2,,,AB$1))</f>
        <v>AGUIA</v>
      </c>
      <c r="AC315" s="9" t="str">
        <f t="shared" ca="1" si="1580"/>
        <v>AG</v>
      </c>
      <c r="AD315" s="9" t="str">
        <f t="shared" ca="1" si="1580"/>
        <v>PORTO ALEGRE</v>
      </c>
      <c r="AE315" s="9" t="str">
        <f t="shared" ca="1" si="1580"/>
        <v>BRASIL</v>
      </c>
      <c r="AF315" s="40">
        <v>4</v>
      </c>
      <c r="AG315" s="9" t="str">
        <f t="shared" ref="AG315:AL315" ca="1" si="1581">INDIRECT(ADDRESS($AF315+1,AG$2,,,AG$1))</f>
        <v>MANOEL CARDOSO</v>
      </c>
      <c r="AH315" s="9" t="str">
        <f t="shared" ca="1" si="1581"/>
        <v>MC</v>
      </c>
      <c r="AI315" s="9">
        <f t="shared" ca="1" si="1581"/>
        <v>2211</v>
      </c>
      <c r="AJ315" s="9" t="str">
        <f t="shared" ca="1" si="1581"/>
        <v>AGUIAR</v>
      </c>
      <c r="AK315" s="9" t="str">
        <f t="shared" ca="1" si="1581"/>
        <v>CTBA</v>
      </c>
      <c r="AL315" s="9" t="str">
        <f t="shared" ca="1" si="1581"/>
        <v>CTBA</v>
      </c>
      <c r="AM315" s="52">
        <v>2</v>
      </c>
      <c r="AN315" s="41">
        <v>5.7999999999999996E-2</v>
      </c>
      <c r="AO315" s="42">
        <f t="shared" ca="1" si="24"/>
        <v>246</v>
      </c>
      <c r="AP315" s="42">
        <f t="shared" ca="1" si="25"/>
        <v>160</v>
      </c>
      <c r="AQ315" s="42">
        <f t="shared" ca="1" si="26"/>
        <v>231.732</v>
      </c>
    </row>
    <row r="316" spans="1:43" ht="14">
      <c r="A316" s="9">
        <f t="shared" si="18"/>
        <v>315</v>
      </c>
      <c r="B316" s="9">
        <v>169</v>
      </c>
      <c r="C316" s="50">
        <v>42858</v>
      </c>
      <c r="D316" s="39">
        <v>42861</v>
      </c>
      <c r="E316" s="39">
        <v>42860</v>
      </c>
      <c r="F316" s="40">
        <v>119</v>
      </c>
      <c r="G316" s="7">
        <f t="shared" ref="G316:L316" ca="1" si="1582">INDIRECT(ADDRESS($F316+1,G$2,,,G$1))</f>
        <v>42855</v>
      </c>
      <c r="H316" s="27">
        <f t="shared" ca="1" si="1582"/>
        <v>42855</v>
      </c>
      <c r="I316" s="9">
        <f t="shared" ca="1" si="1582"/>
        <v>1</v>
      </c>
      <c r="J316" s="9">
        <f t="shared" ca="1" si="1582"/>
        <v>2</v>
      </c>
      <c r="K316" s="28">
        <f t="shared" ca="1" si="1582"/>
        <v>42736</v>
      </c>
      <c r="L316" s="9">
        <f t="shared" ca="1" si="1582"/>
        <v>1</v>
      </c>
      <c r="M316" s="40">
        <v>21</v>
      </c>
      <c r="N316" s="9" t="str">
        <f t="shared" ref="N316:R316" ca="1" si="1583">INDIRECT(ADDRESS($M316+1,N$2,,,N$1))</f>
        <v>COZINHA MINEIRA REST.</v>
      </c>
      <c r="O316" s="9" t="str">
        <f t="shared" ca="1" si="1583"/>
        <v>CMR</v>
      </c>
      <c r="P316" s="9" t="str">
        <f t="shared" ca="1" si="1583"/>
        <v>RUA 7 DE SETEMBRO</v>
      </c>
      <c r="Q316" s="9" t="str">
        <f t="shared" ca="1" si="1583"/>
        <v>BELORIZONTE</v>
      </c>
      <c r="R316" s="9" t="str">
        <f t="shared" ca="1" si="1583"/>
        <v>MG</v>
      </c>
      <c r="S316" s="40">
        <v>18</v>
      </c>
      <c r="T316" s="9" t="str">
        <f t="shared" ref="T316:Z316" ca="1" si="1584">INDIRECT(ADDRESS($S316+1,T$2,,,T$1))</f>
        <v>ESPUMANTE ROSE</v>
      </c>
      <c r="U316" s="9" t="str">
        <f t="shared" ca="1" si="1584"/>
        <v>ES_RSE</v>
      </c>
      <c r="V316" s="9" t="str">
        <f t="shared" ca="1" si="1584"/>
        <v>ESPUMANTE</v>
      </c>
      <c r="W316" s="9" t="str">
        <f t="shared" ca="1" si="1584"/>
        <v>12_BTL_0,75 l</v>
      </c>
      <c r="X316" s="29">
        <f t="shared" ca="1" si="1584"/>
        <v>12</v>
      </c>
      <c r="Y316" s="30">
        <f t="shared" ca="1" si="1584"/>
        <v>223</v>
      </c>
      <c r="Z316" s="30">
        <f t="shared" ca="1" si="1584"/>
        <v>114</v>
      </c>
      <c r="AA316" s="40">
        <v>3</v>
      </c>
      <c r="AB316" s="9" t="str">
        <f t="shared" ref="AB316:AE316" ca="1" si="1585">INDIRECT(ADDRESS($AA316+1,AB$2,,,AB$1))</f>
        <v>AGUIA</v>
      </c>
      <c r="AC316" s="9" t="str">
        <f t="shared" ca="1" si="1585"/>
        <v>AG</v>
      </c>
      <c r="AD316" s="9" t="str">
        <f t="shared" ca="1" si="1585"/>
        <v>PORTO ALEGRE</v>
      </c>
      <c r="AE316" s="9" t="str">
        <f t="shared" ca="1" si="1585"/>
        <v>BRASIL</v>
      </c>
      <c r="AF316" s="40">
        <v>11</v>
      </c>
      <c r="AG316" s="9" t="str">
        <f t="shared" ref="AG316:AL316" ca="1" si="1586">INDIRECT(ADDRESS($AF316+1,AG$2,,,AG$1))</f>
        <v>DEBORA CALIXTO</v>
      </c>
      <c r="AH316" s="9" t="str">
        <f t="shared" ca="1" si="1586"/>
        <v>DC</v>
      </c>
      <c r="AI316" s="9">
        <f t="shared" ca="1" si="1586"/>
        <v>2188</v>
      </c>
      <c r="AJ316" s="9" t="str">
        <f t="shared" ca="1" si="1586"/>
        <v>ANTÔNIO</v>
      </c>
      <c r="AK316" s="9" t="str">
        <f t="shared" ca="1" si="1586"/>
        <v>SPAULO</v>
      </c>
      <c r="AL316" s="9" t="str">
        <f t="shared" ca="1" si="1586"/>
        <v>SPAULO</v>
      </c>
      <c r="AM316" s="52">
        <v>2</v>
      </c>
      <c r="AN316" s="41">
        <v>2.3E-2</v>
      </c>
      <c r="AO316" s="42">
        <f t="shared" ca="1" si="24"/>
        <v>446</v>
      </c>
      <c r="AP316" s="42">
        <f t="shared" ca="1" si="25"/>
        <v>228</v>
      </c>
      <c r="AQ316" s="42">
        <f t="shared" ca="1" si="26"/>
        <v>435.74200000000002</v>
      </c>
    </row>
    <row r="317" spans="1:43" ht="14">
      <c r="A317" s="9">
        <f t="shared" si="18"/>
        <v>316</v>
      </c>
      <c r="B317" s="9">
        <v>169</v>
      </c>
      <c r="C317" s="50">
        <v>42858</v>
      </c>
      <c r="D317" s="39">
        <v>42861</v>
      </c>
      <c r="E317" s="39">
        <v>42860</v>
      </c>
      <c r="F317" s="40">
        <v>119</v>
      </c>
      <c r="G317" s="7">
        <f t="shared" ref="G317:L317" ca="1" si="1587">INDIRECT(ADDRESS($F317+1,G$2,,,G$1))</f>
        <v>42855</v>
      </c>
      <c r="H317" s="27">
        <f t="shared" ca="1" si="1587"/>
        <v>42855</v>
      </c>
      <c r="I317" s="9">
        <f t="shared" ca="1" si="1587"/>
        <v>1</v>
      </c>
      <c r="J317" s="9">
        <f t="shared" ca="1" si="1587"/>
        <v>2</v>
      </c>
      <c r="K317" s="28">
        <f t="shared" ca="1" si="1587"/>
        <v>42736</v>
      </c>
      <c r="L317" s="9">
        <f t="shared" ca="1" si="1587"/>
        <v>1</v>
      </c>
      <c r="M317" s="40">
        <v>21</v>
      </c>
      <c r="N317" s="9" t="str">
        <f t="shared" ref="N317:R317" ca="1" si="1588">INDIRECT(ADDRESS($M317+1,N$2,,,N$1))</f>
        <v>COZINHA MINEIRA REST.</v>
      </c>
      <c r="O317" s="9" t="str">
        <f t="shared" ca="1" si="1588"/>
        <v>CMR</v>
      </c>
      <c r="P317" s="9" t="str">
        <f t="shared" ca="1" si="1588"/>
        <v>RUA 7 DE SETEMBRO</v>
      </c>
      <c r="Q317" s="9" t="str">
        <f t="shared" ca="1" si="1588"/>
        <v>BELORIZONTE</v>
      </c>
      <c r="R317" s="9" t="str">
        <f t="shared" ca="1" si="1588"/>
        <v>MG</v>
      </c>
      <c r="S317" s="40">
        <v>13</v>
      </c>
      <c r="T317" s="9" t="str">
        <f t="shared" ref="T317:Z317" ca="1" si="1589">INDIRECT(ADDRESS($S317+1,T$2,,,T$1))</f>
        <v>CHARDONNAY RESERVA</v>
      </c>
      <c r="U317" s="9" t="str">
        <f t="shared" ca="1" si="1589"/>
        <v>CHDN_RS</v>
      </c>
      <c r="V317" s="9" t="str">
        <f t="shared" ca="1" si="1589"/>
        <v>VINHO BRANCO</v>
      </c>
      <c r="W317" s="9" t="str">
        <f t="shared" ca="1" si="1589"/>
        <v>12_BTL_0,75 l</v>
      </c>
      <c r="X317" s="29">
        <f t="shared" ca="1" si="1589"/>
        <v>12</v>
      </c>
      <c r="Y317" s="30">
        <f t="shared" ca="1" si="1589"/>
        <v>198</v>
      </c>
      <c r="Z317" s="30">
        <f t="shared" ca="1" si="1589"/>
        <v>99</v>
      </c>
      <c r="AA317" s="40">
        <v>6</v>
      </c>
      <c r="AB317" s="9" t="str">
        <f t="shared" ref="AB317:AE317" ca="1" si="1590">INDIRECT(ADDRESS($AA317+1,AB$2,,,AB$1))</f>
        <v>CENTRO NORTE</v>
      </c>
      <c r="AC317" s="9" t="str">
        <f t="shared" ca="1" si="1590"/>
        <v>CN</v>
      </c>
      <c r="AD317" s="9" t="str">
        <f t="shared" ca="1" si="1590"/>
        <v>GOIANIA</v>
      </c>
      <c r="AE317" s="9" t="str">
        <f t="shared" ca="1" si="1590"/>
        <v>BRASIL</v>
      </c>
      <c r="AF317" s="40">
        <v>11</v>
      </c>
      <c r="AG317" s="9" t="str">
        <f t="shared" ref="AG317:AL317" ca="1" si="1591">INDIRECT(ADDRESS($AF317+1,AG$2,,,AG$1))</f>
        <v>DEBORA CALIXTO</v>
      </c>
      <c r="AH317" s="9" t="str">
        <f t="shared" ca="1" si="1591"/>
        <v>DC</v>
      </c>
      <c r="AI317" s="9">
        <f t="shared" ca="1" si="1591"/>
        <v>2188</v>
      </c>
      <c r="AJ317" s="9" t="str">
        <f t="shared" ca="1" si="1591"/>
        <v>ANTÔNIO</v>
      </c>
      <c r="AK317" s="9" t="str">
        <f t="shared" ca="1" si="1591"/>
        <v>SPAULO</v>
      </c>
      <c r="AL317" s="9" t="str">
        <f t="shared" ca="1" si="1591"/>
        <v>SPAULO</v>
      </c>
      <c r="AM317" s="52">
        <v>2</v>
      </c>
      <c r="AN317" s="41">
        <v>7.0999999999999994E-2</v>
      </c>
      <c r="AO317" s="42">
        <f t="shared" ca="1" si="24"/>
        <v>396</v>
      </c>
      <c r="AP317" s="42">
        <f t="shared" ca="1" si="25"/>
        <v>198</v>
      </c>
      <c r="AQ317" s="42">
        <f t="shared" ca="1" si="26"/>
        <v>367.88400000000001</v>
      </c>
    </row>
    <row r="318" spans="1:43" ht="14">
      <c r="A318" s="9">
        <f t="shared" si="18"/>
        <v>317</v>
      </c>
      <c r="B318" s="9">
        <v>169</v>
      </c>
      <c r="C318" s="50">
        <v>42858</v>
      </c>
      <c r="D318" s="39">
        <v>42861</v>
      </c>
      <c r="E318" s="39">
        <v>42860</v>
      </c>
      <c r="F318" s="40">
        <v>119</v>
      </c>
      <c r="G318" s="7">
        <f t="shared" ref="G318:L318" ca="1" si="1592">INDIRECT(ADDRESS($F318+1,G$2,,,G$1))</f>
        <v>42855</v>
      </c>
      <c r="H318" s="27">
        <f t="shared" ca="1" si="1592"/>
        <v>42855</v>
      </c>
      <c r="I318" s="9">
        <f t="shared" ca="1" si="1592"/>
        <v>1</v>
      </c>
      <c r="J318" s="9">
        <f t="shared" ca="1" si="1592"/>
        <v>2</v>
      </c>
      <c r="K318" s="28">
        <f t="shared" ca="1" si="1592"/>
        <v>42736</v>
      </c>
      <c r="L318" s="9">
        <f t="shared" ca="1" si="1592"/>
        <v>1</v>
      </c>
      <c r="M318" s="40">
        <v>21</v>
      </c>
      <c r="N318" s="9" t="str">
        <f t="shared" ref="N318:R318" ca="1" si="1593">INDIRECT(ADDRESS($M318+1,N$2,,,N$1))</f>
        <v>COZINHA MINEIRA REST.</v>
      </c>
      <c r="O318" s="9" t="str">
        <f t="shared" ca="1" si="1593"/>
        <v>CMR</v>
      </c>
      <c r="P318" s="9" t="str">
        <f t="shared" ca="1" si="1593"/>
        <v>RUA 7 DE SETEMBRO</v>
      </c>
      <c r="Q318" s="9" t="str">
        <f t="shared" ca="1" si="1593"/>
        <v>BELORIZONTE</v>
      </c>
      <c r="R318" s="9" t="str">
        <f t="shared" ca="1" si="1593"/>
        <v>MG</v>
      </c>
      <c r="S318" s="40">
        <v>21</v>
      </c>
      <c r="T318" s="9" t="str">
        <f t="shared" ref="T318:Z318" ca="1" si="1594">INDIRECT(ADDRESS($S318+1,T$2,,,T$1))</f>
        <v>TINTO DE MESA</v>
      </c>
      <c r="U318" s="9" t="str">
        <f t="shared" ca="1" si="1594"/>
        <v>TNT_MS_E</v>
      </c>
      <c r="V318" s="9" t="str">
        <f t="shared" ca="1" si="1594"/>
        <v>VINHO TINTO</v>
      </c>
      <c r="W318" s="9" t="str">
        <f t="shared" ca="1" si="1594"/>
        <v>4_TPK_2,0 l</v>
      </c>
      <c r="X318" s="29">
        <f t="shared" ca="1" si="1594"/>
        <v>4</v>
      </c>
      <c r="Y318" s="30">
        <f t="shared" ca="1" si="1594"/>
        <v>101</v>
      </c>
      <c r="Z318" s="30">
        <f t="shared" ca="1" si="1594"/>
        <v>61</v>
      </c>
      <c r="AA318" s="40">
        <v>1</v>
      </c>
      <c r="AB318" s="9" t="str">
        <f t="shared" ref="AB318:AE318" ca="1" si="1595">INDIRECT(ADDRESS($AA318+1,AB$2,,,AB$1))</f>
        <v>CAMPO BELO</v>
      </c>
      <c r="AC318" s="9" t="str">
        <f t="shared" ca="1" si="1595"/>
        <v>CB</v>
      </c>
      <c r="AD318" s="9" t="str">
        <f t="shared" ca="1" si="1595"/>
        <v>SÃO PAULO</v>
      </c>
      <c r="AE318" s="9" t="str">
        <f t="shared" ca="1" si="1595"/>
        <v>BRASIL</v>
      </c>
      <c r="AF318" s="40">
        <v>1</v>
      </c>
      <c r="AG318" s="9" t="str">
        <f t="shared" ref="AG318:AL318" ca="1" si="1596">INDIRECT(ADDRESS($AF318+1,AG$2,,,AG$1))</f>
        <v>JOSÉ DA SILVA</v>
      </c>
      <c r="AH318" s="9" t="str">
        <f t="shared" ca="1" si="1596"/>
        <v>JS</v>
      </c>
      <c r="AI318" s="9">
        <f t="shared" ca="1" si="1596"/>
        <v>2345</v>
      </c>
      <c r="AJ318" s="9" t="str">
        <f t="shared" ca="1" si="1596"/>
        <v>AGUIAR</v>
      </c>
      <c r="AK318" s="9" t="str">
        <f t="shared" ca="1" si="1596"/>
        <v>CTBA</v>
      </c>
      <c r="AL318" s="9" t="str">
        <f t="shared" ca="1" si="1596"/>
        <v>CTBA</v>
      </c>
      <c r="AM318" s="52">
        <v>3</v>
      </c>
      <c r="AN318" s="41">
        <v>0.03</v>
      </c>
      <c r="AO318" s="42">
        <f t="shared" ca="1" si="24"/>
        <v>303</v>
      </c>
      <c r="AP318" s="42">
        <f t="shared" ca="1" si="25"/>
        <v>183</v>
      </c>
      <c r="AQ318" s="42">
        <f t="shared" ca="1" si="26"/>
        <v>293.90999999999997</v>
      </c>
    </row>
    <row r="319" spans="1:43" ht="14">
      <c r="A319" s="9">
        <f t="shared" si="18"/>
        <v>318</v>
      </c>
      <c r="B319" s="9">
        <v>170</v>
      </c>
      <c r="C319" s="50">
        <v>42859</v>
      </c>
      <c r="D319" s="39">
        <v>42865</v>
      </c>
      <c r="E319" s="39">
        <v>42864</v>
      </c>
      <c r="F319" s="40">
        <v>119</v>
      </c>
      <c r="G319" s="7">
        <f t="shared" ref="G319:L319" ca="1" si="1597">INDIRECT(ADDRESS($F319+1,G$2,,,G$1))</f>
        <v>42855</v>
      </c>
      <c r="H319" s="27">
        <f t="shared" ca="1" si="1597"/>
        <v>42855</v>
      </c>
      <c r="I319" s="9">
        <f t="shared" ca="1" si="1597"/>
        <v>1</v>
      </c>
      <c r="J319" s="9">
        <f t="shared" ca="1" si="1597"/>
        <v>2</v>
      </c>
      <c r="K319" s="28">
        <f t="shared" ca="1" si="1597"/>
        <v>42736</v>
      </c>
      <c r="L319" s="9">
        <f t="shared" ca="1" si="1597"/>
        <v>1</v>
      </c>
      <c r="M319" s="40">
        <v>31</v>
      </c>
      <c r="N319" s="9" t="str">
        <f t="shared" ref="N319:R319" ca="1" si="1598">INDIRECT(ADDRESS($M319+1,N$2,,,N$1))</f>
        <v>COMPANHIA CEARENSE DE DISTRIBUIÇÃO</v>
      </c>
      <c r="O319" s="9" t="str">
        <f t="shared" ca="1" si="1598"/>
        <v>CCD</v>
      </c>
      <c r="P319" s="9" t="str">
        <f t="shared" ca="1" si="1598"/>
        <v>AV. DO FUTURO, 3342</v>
      </c>
      <c r="Q319" s="9" t="str">
        <f t="shared" ca="1" si="1598"/>
        <v>FORTALEZA</v>
      </c>
      <c r="R319" s="9" t="str">
        <f t="shared" ca="1" si="1598"/>
        <v>CE</v>
      </c>
      <c r="S319" s="40">
        <v>11</v>
      </c>
      <c r="T319" s="9" t="str">
        <f t="shared" ref="T319:Z319" ca="1" si="1599">INDIRECT(ADDRESS($S319+1,T$2,,,T$1))</f>
        <v>RIESLING RESERVA</v>
      </c>
      <c r="U319" s="9" t="str">
        <f t="shared" ca="1" si="1599"/>
        <v>RISL_RS</v>
      </c>
      <c r="V319" s="9" t="str">
        <f t="shared" ca="1" si="1599"/>
        <v>VINHO BRANCO</v>
      </c>
      <c r="W319" s="9" t="str">
        <f t="shared" ca="1" si="1599"/>
        <v>12_BTL_0,75 l</v>
      </c>
      <c r="X319" s="29">
        <f t="shared" ca="1" si="1599"/>
        <v>12</v>
      </c>
      <c r="Y319" s="30">
        <f t="shared" ca="1" si="1599"/>
        <v>240</v>
      </c>
      <c r="Z319" s="30">
        <f t="shared" ca="1" si="1599"/>
        <v>123</v>
      </c>
      <c r="AA319" s="40">
        <v>4</v>
      </c>
      <c r="AB319" s="9" t="str">
        <f t="shared" ref="AB319:AE319" ca="1" si="1600">INDIRECT(ADDRESS($AA319+1,AB$2,,,AB$1))</f>
        <v>AGUA LIMPA</v>
      </c>
      <c r="AC319" s="9" t="str">
        <f t="shared" ca="1" si="1600"/>
        <v>AL</v>
      </c>
      <c r="AD319" s="9" t="str">
        <f t="shared" ca="1" si="1600"/>
        <v>BELORIZONTE</v>
      </c>
      <c r="AE319" s="9" t="str">
        <f t="shared" ca="1" si="1600"/>
        <v>BRASIL</v>
      </c>
      <c r="AF319" s="40">
        <v>1</v>
      </c>
      <c r="AG319" s="9" t="str">
        <f t="shared" ref="AG319:AL319" ca="1" si="1601">INDIRECT(ADDRESS($AF319+1,AG$2,,,AG$1))</f>
        <v>JOSÉ DA SILVA</v>
      </c>
      <c r="AH319" s="9" t="str">
        <f t="shared" ca="1" si="1601"/>
        <v>JS</v>
      </c>
      <c r="AI319" s="9">
        <f t="shared" ca="1" si="1601"/>
        <v>2345</v>
      </c>
      <c r="AJ319" s="9" t="str">
        <f t="shared" ca="1" si="1601"/>
        <v>AGUIAR</v>
      </c>
      <c r="AK319" s="9" t="str">
        <f t="shared" ca="1" si="1601"/>
        <v>CTBA</v>
      </c>
      <c r="AL319" s="9" t="str">
        <f t="shared" ca="1" si="1601"/>
        <v>CTBA</v>
      </c>
      <c r="AM319" s="52">
        <v>2</v>
      </c>
      <c r="AN319" s="41">
        <v>0.10400000000000001</v>
      </c>
      <c r="AO319" s="42">
        <f t="shared" ca="1" si="24"/>
        <v>480</v>
      </c>
      <c r="AP319" s="42">
        <f t="shared" ca="1" si="25"/>
        <v>246</v>
      </c>
      <c r="AQ319" s="42">
        <f t="shared" ca="1" si="26"/>
        <v>430.08</v>
      </c>
    </row>
    <row r="320" spans="1:43" ht="14">
      <c r="A320" s="9">
        <f t="shared" si="18"/>
        <v>319</v>
      </c>
      <c r="B320" s="9">
        <v>171</v>
      </c>
      <c r="C320" s="50">
        <v>42857</v>
      </c>
      <c r="D320" s="39">
        <v>42861</v>
      </c>
      <c r="E320" s="39">
        <v>42863</v>
      </c>
      <c r="F320" s="40">
        <v>120</v>
      </c>
      <c r="G320" s="7">
        <f t="shared" ref="G320:L320" ca="1" si="1602">INDIRECT(ADDRESS($F320+1,G$2,,,G$1))</f>
        <v>42856</v>
      </c>
      <c r="H320" s="27">
        <f t="shared" ca="1" si="1602"/>
        <v>42886</v>
      </c>
      <c r="I320" s="9">
        <f t="shared" ca="1" si="1602"/>
        <v>2</v>
      </c>
      <c r="J320" s="9">
        <f t="shared" ca="1" si="1602"/>
        <v>2</v>
      </c>
      <c r="K320" s="28">
        <f t="shared" ca="1" si="1602"/>
        <v>42736</v>
      </c>
      <c r="L320" s="9">
        <f t="shared" ca="1" si="1602"/>
        <v>2</v>
      </c>
      <c r="M320" s="40">
        <v>33</v>
      </c>
      <c r="N320" s="9" t="str">
        <f t="shared" ref="N320:R320" ca="1" si="1603">INDIRECT(ADDRESS($M320+1,N$2,,,N$1))</f>
        <v>MACARONI DI VERONA</v>
      </c>
      <c r="O320" s="9" t="str">
        <f t="shared" ca="1" si="1603"/>
        <v>MDV</v>
      </c>
      <c r="P320" s="9" t="str">
        <f t="shared" ca="1" si="1603"/>
        <v>RUA ALEXANDRE DUMAS, 2323</v>
      </c>
      <c r="Q320" s="9" t="str">
        <f t="shared" ca="1" si="1603"/>
        <v>SÃO PAULO</v>
      </c>
      <c r="R320" s="9" t="str">
        <f t="shared" ca="1" si="1603"/>
        <v>SP</v>
      </c>
      <c r="S320" s="40">
        <v>16</v>
      </c>
      <c r="T320" s="9" t="str">
        <f t="shared" ref="T320:Z320" ca="1" si="1604">INDIRECT(ADDRESS($S320+1,T$2,,,T$1))</f>
        <v>ESPUMANTE DEMI-SEC</v>
      </c>
      <c r="U320" s="9" t="str">
        <f t="shared" ca="1" si="1604"/>
        <v>ES_DS</v>
      </c>
      <c r="V320" s="9" t="str">
        <f t="shared" ca="1" si="1604"/>
        <v>ESPUMANTE</v>
      </c>
      <c r="W320" s="9" t="str">
        <f t="shared" ca="1" si="1604"/>
        <v>12_BTL_0,75 l</v>
      </c>
      <c r="X320" s="29">
        <f t="shared" ca="1" si="1604"/>
        <v>12</v>
      </c>
      <c r="Y320" s="30">
        <f t="shared" ca="1" si="1604"/>
        <v>223</v>
      </c>
      <c r="Z320" s="30">
        <f t="shared" ca="1" si="1604"/>
        <v>111</v>
      </c>
      <c r="AA320" s="40">
        <v>2</v>
      </c>
      <c r="AB320" s="9" t="str">
        <f t="shared" ref="AB320:AE320" ca="1" si="1605">INDIRECT(ADDRESS($AA320+1,AB$2,,,AB$1))</f>
        <v>MARTE</v>
      </c>
      <c r="AC320" s="9" t="str">
        <f t="shared" ca="1" si="1605"/>
        <v>MT</v>
      </c>
      <c r="AD320" s="9" t="str">
        <f t="shared" ca="1" si="1605"/>
        <v>CURITIBA</v>
      </c>
      <c r="AE320" s="9" t="str">
        <f t="shared" ca="1" si="1605"/>
        <v>BRASIL</v>
      </c>
      <c r="AF320" s="40">
        <v>1</v>
      </c>
      <c r="AG320" s="9" t="str">
        <f t="shared" ref="AG320:AL320" ca="1" si="1606">INDIRECT(ADDRESS($AF320+1,AG$2,,,AG$1))</f>
        <v>JOSÉ DA SILVA</v>
      </c>
      <c r="AH320" s="9" t="str">
        <f t="shared" ca="1" si="1606"/>
        <v>JS</v>
      </c>
      <c r="AI320" s="9">
        <f t="shared" ca="1" si="1606"/>
        <v>2345</v>
      </c>
      <c r="AJ320" s="9" t="str">
        <f t="shared" ca="1" si="1606"/>
        <v>AGUIAR</v>
      </c>
      <c r="AK320" s="9" t="str">
        <f t="shared" ca="1" si="1606"/>
        <v>CTBA</v>
      </c>
      <c r="AL320" s="9" t="str">
        <f t="shared" ca="1" si="1606"/>
        <v>CTBA</v>
      </c>
      <c r="AM320" s="52">
        <v>2</v>
      </c>
      <c r="AN320" s="41">
        <v>0.03</v>
      </c>
      <c r="AO320" s="42">
        <f t="shared" ca="1" si="24"/>
        <v>446</v>
      </c>
      <c r="AP320" s="42">
        <f t="shared" ca="1" si="25"/>
        <v>222</v>
      </c>
      <c r="AQ320" s="42">
        <f t="shared" ca="1" si="26"/>
        <v>432.62</v>
      </c>
    </row>
    <row r="321" spans="1:43" ht="14">
      <c r="A321" s="9">
        <f t="shared" si="18"/>
        <v>320</v>
      </c>
      <c r="B321" s="9">
        <v>172</v>
      </c>
      <c r="C321" s="50">
        <v>42857</v>
      </c>
      <c r="D321" s="39">
        <v>42863</v>
      </c>
      <c r="E321" s="39">
        <v>42861</v>
      </c>
      <c r="F321" s="40">
        <v>120</v>
      </c>
      <c r="G321" s="7">
        <f t="shared" ref="G321:L321" ca="1" si="1607">INDIRECT(ADDRESS($F321+1,G$2,,,G$1))</f>
        <v>42856</v>
      </c>
      <c r="H321" s="27">
        <f t="shared" ca="1" si="1607"/>
        <v>42886</v>
      </c>
      <c r="I321" s="9">
        <f t="shared" ca="1" si="1607"/>
        <v>2</v>
      </c>
      <c r="J321" s="9">
        <f t="shared" ca="1" si="1607"/>
        <v>2</v>
      </c>
      <c r="K321" s="28">
        <f t="shared" ca="1" si="1607"/>
        <v>42736</v>
      </c>
      <c r="L321" s="9">
        <f t="shared" ca="1" si="1607"/>
        <v>2</v>
      </c>
      <c r="M321" s="40">
        <v>30</v>
      </c>
      <c r="N321" s="9" t="str">
        <f t="shared" ref="N321:R321" ca="1" si="1608">INDIRECT(ADDRESS($M321+1,N$2,,,N$1))</f>
        <v>SUPERMERCADOS VIDAL</v>
      </c>
      <c r="O321" s="9" t="str">
        <f t="shared" ca="1" si="1608"/>
        <v>SVD</v>
      </c>
      <c r="P321" s="9" t="str">
        <f t="shared" ca="1" si="1608"/>
        <v>RUA DO INTERIOR, 86</v>
      </c>
      <c r="Q321" s="9" t="str">
        <f t="shared" ca="1" si="1608"/>
        <v>ARAÇATUBA</v>
      </c>
      <c r="R321" s="9" t="str">
        <f t="shared" ca="1" si="1608"/>
        <v>SP</v>
      </c>
      <c r="S321" s="40">
        <v>15</v>
      </c>
      <c r="T321" s="9" t="str">
        <f t="shared" ref="T321:Z321" ca="1" si="1609">INDIRECT(ADDRESS($S321+1,T$2,,,T$1))</f>
        <v>ESPUMANTE BRUTT RESERVA</v>
      </c>
      <c r="U321" s="9" t="str">
        <f t="shared" ca="1" si="1609"/>
        <v>ES_BRT_RS</v>
      </c>
      <c r="V321" s="9" t="str">
        <f t="shared" ca="1" si="1609"/>
        <v>ESPUMANTE</v>
      </c>
      <c r="W321" s="9" t="str">
        <f t="shared" ca="1" si="1609"/>
        <v>12_BTL_0,75 l</v>
      </c>
      <c r="X321" s="29">
        <f t="shared" ca="1" si="1609"/>
        <v>12</v>
      </c>
      <c r="Y321" s="30">
        <f t="shared" ca="1" si="1609"/>
        <v>273</v>
      </c>
      <c r="Z321" s="30">
        <f t="shared" ca="1" si="1609"/>
        <v>132</v>
      </c>
      <c r="AA321" s="40">
        <v>5</v>
      </c>
      <c r="AB321" s="9" t="str">
        <f t="shared" ref="AB321:AE321" ca="1" si="1610">INDIRECT(ADDRESS($AA321+1,AB$2,,,AB$1))</f>
        <v>PARQUE SUL</v>
      </c>
      <c r="AC321" s="9" t="str">
        <f t="shared" ca="1" si="1610"/>
        <v>PS</v>
      </c>
      <c r="AD321" s="9" t="str">
        <f t="shared" ca="1" si="1610"/>
        <v>RIO DE JANEIRO</v>
      </c>
      <c r="AE321" s="9" t="str">
        <f t="shared" ca="1" si="1610"/>
        <v>BRASIL</v>
      </c>
      <c r="AF321" s="40">
        <v>1</v>
      </c>
      <c r="AG321" s="9" t="str">
        <f t="shared" ref="AG321:AL321" ca="1" si="1611">INDIRECT(ADDRESS($AF321+1,AG$2,,,AG$1))</f>
        <v>JOSÉ DA SILVA</v>
      </c>
      <c r="AH321" s="9" t="str">
        <f t="shared" ca="1" si="1611"/>
        <v>JS</v>
      </c>
      <c r="AI321" s="9">
        <f t="shared" ca="1" si="1611"/>
        <v>2345</v>
      </c>
      <c r="AJ321" s="9" t="str">
        <f t="shared" ca="1" si="1611"/>
        <v>AGUIAR</v>
      </c>
      <c r="AK321" s="9" t="str">
        <f t="shared" ca="1" si="1611"/>
        <v>CTBA</v>
      </c>
      <c r="AL321" s="9" t="str">
        <f t="shared" ca="1" si="1611"/>
        <v>CTBA</v>
      </c>
      <c r="AM321" s="52">
        <v>1</v>
      </c>
      <c r="AN321" s="41">
        <v>0.03</v>
      </c>
      <c r="AO321" s="42">
        <f t="shared" ca="1" si="24"/>
        <v>273</v>
      </c>
      <c r="AP321" s="42">
        <f t="shared" ca="1" si="25"/>
        <v>132</v>
      </c>
      <c r="AQ321" s="42">
        <f t="shared" ca="1" si="26"/>
        <v>264.81</v>
      </c>
    </row>
    <row r="322" spans="1:43" ht="14">
      <c r="A322" s="9">
        <f t="shared" si="18"/>
        <v>321</v>
      </c>
      <c r="B322" s="9">
        <v>172</v>
      </c>
      <c r="C322" s="50">
        <v>42857</v>
      </c>
      <c r="D322" s="39">
        <v>42863</v>
      </c>
      <c r="E322" s="39">
        <v>42861</v>
      </c>
      <c r="F322" s="40">
        <v>120</v>
      </c>
      <c r="G322" s="7">
        <f t="shared" ref="G322:L322" ca="1" si="1612">INDIRECT(ADDRESS($F322+1,G$2,,,G$1))</f>
        <v>42856</v>
      </c>
      <c r="H322" s="27">
        <f t="shared" ca="1" si="1612"/>
        <v>42886</v>
      </c>
      <c r="I322" s="9">
        <f t="shared" ca="1" si="1612"/>
        <v>2</v>
      </c>
      <c r="J322" s="9">
        <f t="shared" ca="1" si="1612"/>
        <v>2</v>
      </c>
      <c r="K322" s="28">
        <f t="shared" ca="1" si="1612"/>
        <v>42736</v>
      </c>
      <c r="L322" s="9">
        <f t="shared" ca="1" si="1612"/>
        <v>2</v>
      </c>
      <c r="M322" s="40">
        <v>30</v>
      </c>
      <c r="N322" s="9" t="str">
        <f t="shared" ref="N322:R322" ca="1" si="1613">INDIRECT(ADDRESS($M322+1,N$2,,,N$1))</f>
        <v>SUPERMERCADOS VIDAL</v>
      </c>
      <c r="O322" s="9" t="str">
        <f t="shared" ca="1" si="1613"/>
        <v>SVD</v>
      </c>
      <c r="P322" s="9" t="str">
        <f t="shared" ca="1" si="1613"/>
        <v>RUA DO INTERIOR, 86</v>
      </c>
      <c r="Q322" s="9" t="str">
        <f t="shared" ca="1" si="1613"/>
        <v>ARAÇATUBA</v>
      </c>
      <c r="R322" s="9" t="str">
        <f t="shared" ca="1" si="1613"/>
        <v>SP</v>
      </c>
      <c r="S322" s="40">
        <v>7</v>
      </c>
      <c r="T322" s="9" t="str">
        <f t="shared" ref="T322:Z322" ca="1" si="1614">INDIRECT(ADDRESS($S322+1,T$2,,,T$1))</f>
        <v>SAUVIGNON RESERVA</v>
      </c>
      <c r="U322" s="9" t="str">
        <f t="shared" ca="1" si="1614"/>
        <v>SAVN_RS</v>
      </c>
      <c r="V322" s="9" t="str">
        <f t="shared" ca="1" si="1614"/>
        <v>VINHO TINTO</v>
      </c>
      <c r="W322" s="9" t="str">
        <f t="shared" ca="1" si="1614"/>
        <v>12_BTL_0,75 l</v>
      </c>
      <c r="X322" s="29">
        <f t="shared" ca="1" si="1614"/>
        <v>12</v>
      </c>
      <c r="Y322" s="30">
        <f t="shared" ca="1" si="1614"/>
        <v>198</v>
      </c>
      <c r="Z322" s="30">
        <f t="shared" ca="1" si="1614"/>
        <v>102</v>
      </c>
      <c r="AA322" s="40">
        <v>6</v>
      </c>
      <c r="AB322" s="9" t="str">
        <f t="shared" ref="AB322:AE322" ca="1" si="1615">INDIRECT(ADDRESS($AA322+1,AB$2,,,AB$1))</f>
        <v>CENTRO NORTE</v>
      </c>
      <c r="AC322" s="9" t="str">
        <f t="shared" ca="1" si="1615"/>
        <v>CN</v>
      </c>
      <c r="AD322" s="9" t="str">
        <f t="shared" ca="1" si="1615"/>
        <v>GOIANIA</v>
      </c>
      <c r="AE322" s="9" t="str">
        <f t="shared" ca="1" si="1615"/>
        <v>BRASIL</v>
      </c>
      <c r="AF322" s="40">
        <v>1</v>
      </c>
      <c r="AG322" s="9" t="str">
        <f t="shared" ref="AG322:AL322" ca="1" si="1616">INDIRECT(ADDRESS($AF322+1,AG$2,,,AG$1))</f>
        <v>JOSÉ DA SILVA</v>
      </c>
      <c r="AH322" s="9" t="str">
        <f t="shared" ca="1" si="1616"/>
        <v>JS</v>
      </c>
      <c r="AI322" s="9">
        <f t="shared" ca="1" si="1616"/>
        <v>2345</v>
      </c>
      <c r="AJ322" s="9" t="str">
        <f t="shared" ca="1" si="1616"/>
        <v>AGUIAR</v>
      </c>
      <c r="AK322" s="9" t="str">
        <f t="shared" ca="1" si="1616"/>
        <v>CTBA</v>
      </c>
      <c r="AL322" s="9" t="str">
        <f t="shared" ca="1" si="1616"/>
        <v>CTBA</v>
      </c>
      <c r="AM322" s="52">
        <v>2</v>
      </c>
      <c r="AN322" s="41">
        <v>9.5000000000000001E-2</v>
      </c>
      <c r="AO322" s="42">
        <f t="shared" ca="1" si="24"/>
        <v>396</v>
      </c>
      <c r="AP322" s="42">
        <f t="shared" ca="1" si="25"/>
        <v>204</v>
      </c>
      <c r="AQ322" s="42">
        <f t="shared" ca="1" si="26"/>
        <v>358.38</v>
      </c>
    </row>
    <row r="323" spans="1:43" ht="14">
      <c r="A323" s="9">
        <f t="shared" si="18"/>
        <v>322</v>
      </c>
      <c r="B323" s="9">
        <v>172</v>
      </c>
      <c r="C323" s="50">
        <v>42857</v>
      </c>
      <c r="D323" s="39">
        <v>42863</v>
      </c>
      <c r="E323" s="39">
        <v>42861</v>
      </c>
      <c r="F323" s="40">
        <v>120</v>
      </c>
      <c r="G323" s="7">
        <f t="shared" ref="G323:L323" ca="1" si="1617">INDIRECT(ADDRESS($F323+1,G$2,,,G$1))</f>
        <v>42856</v>
      </c>
      <c r="H323" s="27">
        <f t="shared" ca="1" si="1617"/>
        <v>42886</v>
      </c>
      <c r="I323" s="9">
        <f t="shared" ca="1" si="1617"/>
        <v>2</v>
      </c>
      <c r="J323" s="9">
        <f t="shared" ca="1" si="1617"/>
        <v>2</v>
      </c>
      <c r="K323" s="28">
        <f t="shared" ca="1" si="1617"/>
        <v>42736</v>
      </c>
      <c r="L323" s="9">
        <f t="shared" ca="1" si="1617"/>
        <v>2</v>
      </c>
      <c r="M323" s="40">
        <v>30</v>
      </c>
      <c r="N323" s="9" t="str">
        <f t="shared" ref="N323:R323" ca="1" si="1618">INDIRECT(ADDRESS($M323+1,N$2,,,N$1))</f>
        <v>SUPERMERCADOS VIDAL</v>
      </c>
      <c r="O323" s="9" t="str">
        <f t="shared" ca="1" si="1618"/>
        <v>SVD</v>
      </c>
      <c r="P323" s="9" t="str">
        <f t="shared" ca="1" si="1618"/>
        <v>RUA DO INTERIOR, 86</v>
      </c>
      <c r="Q323" s="9" t="str">
        <f t="shared" ca="1" si="1618"/>
        <v>ARAÇATUBA</v>
      </c>
      <c r="R323" s="9" t="str">
        <f t="shared" ca="1" si="1618"/>
        <v>SP</v>
      </c>
      <c r="S323" s="40">
        <v>2</v>
      </c>
      <c r="T323" s="9" t="str">
        <f t="shared" ref="T323:Z323" ca="1" si="1619">INDIRECT(ADDRESS($S323+1,T$2,,,T$1))</f>
        <v>TINTO SUAVE</v>
      </c>
      <c r="U323" s="9" t="str">
        <f t="shared" ca="1" si="1619"/>
        <v>TNT_SU</v>
      </c>
      <c r="V323" s="9" t="str">
        <f t="shared" ca="1" si="1619"/>
        <v>VINHO TINTO</v>
      </c>
      <c r="W323" s="9" t="str">
        <f t="shared" ca="1" si="1619"/>
        <v>12_BTL_0,75 l</v>
      </c>
      <c r="X323" s="29">
        <f t="shared" ca="1" si="1619"/>
        <v>12</v>
      </c>
      <c r="Y323" s="30">
        <f t="shared" ca="1" si="1619"/>
        <v>120</v>
      </c>
      <c r="Z323" s="30">
        <f t="shared" ca="1" si="1619"/>
        <v>79</v>
      </c>
      <c r="AA323" s="40">
        <v>6</v>
      </c>
      <c r="AB323" s="9" t="str">
        <f t="shared" ref="AB323:AE323" ca="1" si="1620">INDIRECT(ADDRESS($AA323+1,AB$2,,,AB$1))</f>
        <v>CENTRO NORTE</v>
      </c>
      <c r="AC323" s="9" t="str">
        <f t="shared" ca="1" si="1620"/>
        <v>CN</v>
      </c>
      <c r="AD323" s="9" t="str">
        <f t="shared" ca="1" si="1620"/>
        <v>GOIANIA</v>
      </c>
      <c r="AE323" s="9" t="str">
        <f t="shared" ca="1" si="1620"/>
        <v>BRASIL</v>
      </c>
      <c r="AF323" s="40">
        <v>1</v>
      </c>
      <c r="AG323" s="9" t="str">
        <f t="shared" ref="AG323:AL323" ca="1" si="1621">INDIRECT(ADDRESS($AF323+1,AG$2,,,AG$1))</f>
        <v>JOSÉ DA SILVA</v>
      </c>
      <c r="AH323" s="9" t="str">
        <f t="shared" ca="1" si="1621"/>
        <v>JS</v>
      </c>
      <c r="AI323" s="9">
        <f t="shared" ca="1" si="1621"/>
        <v>2345</v>
      </c>
      <c r="AJ323" s="9" t="str">
        <f t="shared" ca="1" si="1621"/>
        <v>AGUIAR</v>
      </c>
      <c r="AK323" s="9" t="str">
        <f t="shared" ca="1" si="1621"/>
        <v>CTBA</v>
      </c>
      <c r="AL323" s="9" t="str">
        <f t="shared" ca="1" si="1621"/>
        <v>CTBA</v>
      </c>
      <c r="AM323" s="52">
        <v>2</v>
      </c>
      <c r="AN323" s="41">
        <v>0.09</v>
      </c>
      <c r="AO323" s="42">
        <f t="shared" ca="1" si="24"/>
        <v>240</v>
      </c>
      <c r="AP323" s="42">
        <f t="shared" ca="1" si="25"/>
        <v>158</v>
      </c>
      <c r="AQ323" s="42">
        <f t="shared" ca="1" si="26"/>
        <v>218.4</v>
      </c>
    </row>
    <row r="324" spans="1:43" ht="14">
      <c r="A324" s="9">
        <f t="shared" si="18"/>
        <v>323</v>
      </c>
      <c r="B324" s="9">
        <v>173</v>
      </c>
      <c r="C324" s="50">
        <v>42858</v>
      </c>
      <c r="D324" s="39">
        <v>42863</v>
      </c>
      <c r="E324" s="39">
        <v>42863</v>
      </c>
      <c r="F324" s="40">
        <v>121</v>
      </c>
      <c r="G324" s="7">
        <f t="shared" ref="G324:L324" ca="1" si="1622">INDIRECT(ADDRESS($F324+1,G$2,,,G$1))</f>
        <v>42857</v>
      </c>
      <c r="H324" s="27">
        <f t="shared" ca="1" si="1622"/>
        <v>42886</v>
      </c>
      <c r="I324" s="9">
        <f t="shared" ca="1" si="1622"/>
        <v>3</v>
      </c>
      <c r="J324" s="9">
        <f t="shared" ca="1" si="1622"/>
        <v>2</v>
      </c>
      <c r="K324" s="28">
        <f t="shared" ca="1" si="1622"/>
        <v>42736</v>
      </c>
      <c r="L324" s="9">
        <f t="shared" ca="1" si="1622"/>
        <v>3</v>
      </c>
      <c r="M324" s="40">
        <v>38</v>
      </c>
      <c r="N324" s="9" t="str">
        <f t="shared" ref="N324:R324" ca="1" si="1623">INDIRECT(ADDRESS($M324+1,N$2,,,N$1))</f>
        <v>MADEIRA COMPANHIA DE HAMBURGERS</v>
      </c>
      <c r="O324" s="9" t="str">
        <f t="shared" ca="1" si="1623"/>
        <v>MCDH</v>
      </c>
      <c r="P324" s="9" t="str">
        <f t="shared" ca="1" si="1623"/>
        <v>PRAÇA BOCA MALDITA, 331</v>
      </c>
      <c r="Q324" s="9" t="str">
        <f t="shared" ca="1" si="1623"/>
        <v>CURITIBA</v>
      </c>
      <c r="R324" s="9" t="str">
        <f t="shared" ca="1" si="1623"/>
        <v>PR</v>
      </c>
      <c r="S324" s="40">
        <v>13</v>
      </c>
      <c r="T324" s="9" t="str">
        <f t="shared" ref="T324:Z324" ca="1" si="1624">INDIRECT(ADDRESS($S324+1,T$2,,,T$1))</f>
        <v>CHARDONNAY RESERVA</v>
      </c>
      <c r="U324" s="9" t="str">
        <f t="shared" ca="1" si="1624"/>
        <v>CHDN_RS</v>
      </c>
      <c r="V324" s="9" t="str">
        <f t="shared" ca="1" si="1624"/>
        <v>VINHO BRANCO</v>
      </c>
      <c r="W324" s="9" t="str">
        <f t="shared" ca="1" si="1624"/>
        <v>12_BTL_0,75 l</v>
      </c>
      <c r="X324" s="29">
        <f t="shared" ca="1" si="1624"/>
        <v>12</v>
      </c>
      <c r="Y324" s="30">
        <f t="shared" ca="1" si="1624"/>
        <v>198</v>
      </c>
      <c r="Z324" s="30">
        <f t="shared" ca="1" si="1624"/>
        <v>99</v>
      </c>
      <c r="AA324" s="40">
        <v>6</v>
      </c>
      <c r="AB324" s="9" t="str">
        <f t="shared" ref="AB324:AE324" ca="1" si="1625">INDIRECT(ADDRESS($AA324+1,AB$2,,,AB$1))</f>
        <v>CENTRO NORTE</v>
      </c>
      <c r="AC324" s="9" t="str">
        <f t="shared" ca="1" si="1625"/>
        <v>CN</v>
      </c>
      <c r="AD324" s="9" t="str">
        <f t="shared" ca="1" si="1625"/>
        <v>GOIANIA</v>
      </c>
      <c r="AE324" s="9" t="str">
        <f t="shared" ca="1" si="1625"/>
        <v>BRASIL</v>
      </c>
      <c r="AF324" s="40">
        <v>1</v>
      </c>
      <c r="AG324" s="9" t="str">
        <f t="shared" ref="AG324:AL324" ca="1" si="1626">INDIRECT(ADDRESS($AF324+1,AG$2,,,AG$1))</f>
        <v>JOSÉ DA SILVA</v>
      </c>
      <c r="AH324" s="9" t="str">
        <f t="shared" ca="1" si="1626"/>
        <v>JS</v>
      </c>
      <c r="AI324" s="9">
        <f t="shared" ca="1" si="1626"/>
        <v>2345</v>
      </c>
      <c r="AJ324" s="9" t="str">
        <f t="shared" ca="1" si="1626"/>
        <v>AGUIAR</v>
      </c>
      <c r="AK324" s="9" t="str">
        <f t="shared" ca="1" si="1626"/>
        <v>CTBA</v>
      </c>
      <c r="AL324" s="9" t="str">
        <f t="shared" ca="1" si="1626"/>
        <v>CTBA</v>
      </c>
      <c r="AM324" s="52">
        <v>2</v>
      </c>
      <c r="AN324" s="41">
        <v>1.6E-2</v>
      </c>
      <c r="AO324" s="42">
        <f t="shared" ca="1" si="24"/>
        <v>396</v>
      </c>
      <c r="AP324" s="42">
        <f t="shared" ca="1" si="25"/>
        <v>198</v>
      </c>
      <c r="AQ324" s="42">
        <f t="shared" ca="1" si="26"/>
        <v>389.66399999999999</v>
      </c>
    </row>
    <row r="325" spans="1:43" ht="14">
      <c r="A325" s="9">
        <f t="shared" si="18"/>
        <v>324</v>
      </c>
      <c r="B325" s="9">
        <v>174</v>
      </c>
      <c r="C325" s="50">
        <v>42859</v>
      </c>
      <c r="D325" s="39">
        <v>42863</v>
      </c>
      <c r="E325" s="39">
        <v>42861</v>
      </c>
      <c r="F325" s="40">
        <v>121</v>
      </c>
      <c r="G325" s="7">
        <f t="shared" ref="G325:L325" ca="1" si="1627">INDIRECT(ADDRESS($F325+1,G$2,,,G$1))</f>
        <v>42857</v>
      </c>
      <c r="H325" s="27">
        <f t="shared" ca="1" si="1627"/>
        <v>42886</v>
      </c>
      <c r="I325" s="9">
        <f t="shared" ca="1" si="1627"/>
        <v>3</v>
      </c>
      <c r="J325" s="9">
        <f t="shared" ca="1" si="1627"/>
        <v>2</v>
      </c>
      <c r="K325" s="28">
        <f t="shared" ca="1" si="1627"/>
        <v>42736</v>
      </c>
      <c r="L325" s="9">
        <f t="shared" ca="1" si="1627"/>
        <v>3</v>
      </c>
      <c r="M325" s="40">
        <v>29</v>
      </c>
      <c r="N325" s="9" t="str">
        <f t="shared" ref="N325:R325" ca="1" si="1628">INDIRECT(ADDRESS($M325+1,N$2,,,N$1))</f>
        <v>CHURASCARIA DO GAUCHO</v>
      </c>
      <c r="O325" s="9" t="str">
        <f t="shared" ca="1" si="1628"/>
        <v>CHG</v>
      </c>
      <c r="P325" s="9" t="str">
        <f t="shared" ca="1" si="1628"/>
        <v>RUA DOS PAMPAS, SN.</v>
      </c>
      <c r="Q325" s="9" t="str">
        <f t="shared" ca="1" si="1628"/>
        <v>PORTO ALEGRE</v>
      </c>
      <c r="R325" s="9" t="str">
        <f t="shared" ca="1" si="1628"/>
        <v>RS</v>
      </c>
      <c r="S325" s="40">
        <v>28</v>
      </c>
      <c r="T325" s="9" t="str">
        <f t="shared" ref="T325:Z325" ca="1" si="1629">INDIRECT(ADDRESS($S325+1,T$2,,,T$1))</f>
        <v>CHARDONNAY</v>
      </c>
      <c r="U325" s="9" t="str">
        <f t="shared" ca="1" si="1629"/>
        <v>CHDN_E</v>
      </c>
      <c r="V325" s="9" t="str">
        <f t="shared" ca="1" si="1629"/>
        <v>VINHO BRANCO</v>
      </c>
      <c r="W325" s="9" t="str">
        <f t="shared" ca="1" si="1629"/>
        <v>4_TPK_2,0 l</v>
      </c>
      <c r="X325" s="29">
        <f t="shared" ca="1" si="1629"/>
        <v>4</v>
      </c>
      <c r="Y325" s="30">
        <f t="shared" ca="1" si="1629"/>
        <v>131</v>
      </c>
      <c r="Z325" s="30">
        <f t="shared" ca="1" si="1629"/>
        <v>78</v>
      </c>
      <c r="AA325" s="40">
        <v>2</v>
      </c>
      <c r="AB325" s="9" t="str">
        <f t="shared" ref="AB325:AE325" ca="1" si="1630">INDIRECT(ADDRESS($AA325+1,AB$2,,,AB$1))</f>
        <v>MARTE</v>
      </c>
      <c r="AC325" s="9" t="str">
        <f t="shared" ca="1" si="1630"/>
        <v>MT</v>
      </c>
      <c r="AD325" s="9" t="str">
        <f t="shared" ca="1" si="1630"/>
        <v>CURITIBA</v>
      </c>
      <c r="AE325" s="9" t="str">
        <f t="shared" ca="1" si="1630"/>
        <v>BRASIL</v>
      </c>
      <c r="AF325" s="40">
        <v>9</v>
      </c>
      <c r="AG325" s="9" t="str">
        <f t="shared" ref="AG325:AL325" ca="1" si="1631">INDIRECT(ADDRESS($AF325+1,AG$2,,,AG$1))</f>
        <v>CARLOS JOSE</v>
      </c>
      <c r="AH325" s="9" t="str">
        <f t="shared" ca="1" si="1631"/>
        <v>CJ</v>
      </c>
      <c r="AI325" s="9">
        <f t="shared" ca="1" si="1631"/>
        <v>2177</v>
      </c>
      <c r="AJ325" s="9" t="str">
        <f t="shared" ca="1" si="1631"/>
        <v>MENESES</v>
      </c>
      <c r="AK325" s="9" t="str">
        <f t="shared" ca="1" si="1631"/>
        <v>BSB</v>
      </c>
      <c r="AL325" s="9" t="str">
        <f t="shared" ca="1" si="1631"/>
        <v>BSB</v>
      </c>
      <c r="AM325" s="52">
        <v>2</v>
      </c>
      <c r="AN325" s="41">
        <v>8.5999999999999993E-2</v>
      </c>
      <c r="AO325" s="42">
        <f t="shared" ca="1" si="24"/>
        <v>262</v>
      </c>
      <c r="AP325" s="42">
        <f t="shared" ca="1" si="25"/>
        <v>156</v>
      </c>
      <c r="AQ325" s="42">
        <f t="shared" ca="1" si="26"/>
        <v>239.46800000000002</v>
      </c>
    </row>
    <row r="326" spans="1:43" ht="14">
      <c r="A326" s="9">
        <f t="shared" si="18"/>
        <v>325</v>
      </c>
      <c r="B326" s="9">
        <v>174</v>
      </c>
      <c r="C326" s="50">
        <v>42859</v>
      </c>
      <c r="D326" s="39">
        <v>42863</v>
      </c>
      <c r="E326" s="39">
        <v>42861</v>
      </c>
      <c r="F326" s="40">
        <v>121</v>
      </c>
      <c r="G326" s="7">
        <f t="shared" ref="G326:L326" ca="1" si="1632">INDIRECT(ADDRESS($F326+1,G$2,,,G$1))</f>
        <v>42857</v>
      </c>
      <c r="H326" s="27">
        <f t="shared" ca="1" si="1632"/>
        <v>42886</v>
      </c>
      <c r="I326" s="9">
        <f t="shared" ca="1" si="1632"/>
        <v>3</v>
      </c>
      <c r="J326" s="9">
        <f t="shared" ca="1" si="1632"/>
        <v>2</v>
      </c>
      <c r="K326" s="28">
        <f t="shared" ca="1" si="1632"/>
        <v>42736</v>
      </c>
      <c r="L326" s="9">
        <f t="shared" ca="1" si="1632"/>
        <v>3</v>
      </c>
      <c r="M326" s="40">
        <v>29</v>
      </c>
      <c r="N326" s="9" t="str">
        <f t="shared" ref="N326:R326" ca="1" si="1633">INDIRECT(ADDRESS($M326+1,N$2,,,N$1))</f>
        <v>CHURASCARIA DO GAUCHO</v>
      </c>
      <c r="O326" s="9" t="str">
        <f t="shared" ca="1" si="1633"/>
        <v>CHG</v>
      </c>
      <c r="P326" s="9" t="str">
        <f t="shared" ca="1" si="1633"/>
        <v>RUA DOS PAMPAS, SN.</v>
      </c>
      <c r="Q326" s="9" t="str">
        <f t="shared" ca="1" si="1633"/>
        <v>PORTO ALEGRE</v>
      </c>
      <c r="R326" s="9" t="str">
        <f t="shared" ca="1" si="1633"/>
        <v>RS</v>
      </c>
      <c r="S326" s="40">
        <v>10</v>
      </c>
      <c r="T326" s="9" t="str">
        <f t="shared" ref="T326:Z326" ca="1" si="1634">INDIRECT(ADDRESS($S326+1,T$2,,,T$1))</f>
        <v>RIESLING</v>
      </c>
      <c r="U326" s="9" t="str">
        <f t="shared" ca="1" si="1634"/>
        <v>RISL</v>
      </c>
      <c r="V326" s="9" t="str">
        <f t="shared" ca="1" si="1634"/>
        <v>VINHO BRANCO</v>
      </c>
      <c r="W326" s="9" t="str">
        <f t="shared" ca="1" si="1634"/>
        <v>12_BTL_0,75 l</v>
      </c>
      <c r="X326" s="29">
        <f t="shared" ca="1" si="1634"/>
        <v>12</v>
      </c>
      <c r="Y326" s="30">
        <f t="shared" ca="1" si="1634"/>
        <v>225</v>
      </c>
      <c r="Z326" s="30">
        <f t="shared" ca="1" si="1634"/>
        <v>121</v>
      </c>
      <c r="AA326" s="40">
        <v>5</v>
      </c>
      <c r="AB326" s="9" t="str">
        <f t="shared" ref="AB326:AE326" ca="1" si="1635">INDIRECT(ADDRESS($AA326+1,AB$2,,,AB$1))</f>
        <v>PARQUE SUL</v>
      </c>
      <c r="AC326" s="9" t="str">
        <f t="shared" ca="1" si="1635"/>
        <v>PS</v>
      </c>
      <c r="AD326" s="9" t="str">
        <f t="shared" ca="1" si="1635"/>
        <v>RIO DE JANEIRO</v>
      </c>
      <c r="AE326" s="9" t="str">
        <f t="shared" ca="1" si="1635"/>
        <v>BRASIL</v>
      </c>
      <c r="AF326" s="40">
        <v>12</v>
      </c>
      <c r="AG326" s="9" t="str">
        <f t="shared" ref="AG326:AL326" ca="1" si="1636">INDIRECT(ADDRESS($AF326+1,AG$2,,,AG$1))</f>
        <v>LARISSA GAYER</v>
      </c>
      <c r="AH326" s="9" t="str">
        <f t="shared" ca="1" si="1636"/>
        <v>LG</v>
      </c>
      <c r="AI326" s="9">
        <f t="shared" ca="1" si="1636"/>
        <v>2222</v>
      </c>
      <c r="AJ326" s="9" t="str">
        <f t="shared" ca="1" si="1636"/>
        <v>ANTÔNIO</v>
      </c>
      <c r="AK326" s="9" t="str">
        <f t="shared" ca="1" si="1636"/>
        <v>SPAULO</v>
      </c>
      <c r="AL326" s="9" t="str">
        <f t="shared" ca="1" si="1636"/>
        <v>SPAULO</v>
      </c>
      <c r="AM326" s="52">
        <v>2</v>
      </c>
      <c r="AN326" s="41">
        <v>3.3000000000000002E-2</v>
      </c>
      <c r="AO326" s="42">
        <f t="shared" ca="1" si="24"/>
        <v>450</v>
      </c>
      <c r="AP326" s="42">
        <f t="shared" ca="1" si="25"/>
        <v>242</v>
      </c>
      <c r="AQ326" s="42">
        <f t="shared" ca="1" si="26"/>
        <v>435.15</v>
      </c>
    </row>
    <row r="327" spans="1:43" ht="14">
      <c r="A327" s="9">
        <f t="shared" si="18"/>
        <v>326</v>
      </c>
      <c r="B327" s="9">
        <v>174</v>
      </c>
      <c r="C327" s="50">
        <v>42859</v>
      </c>
      <c r="D327" s="39">
        <v>42863</v>
      </c>
      <c r="E327" s="39">
        <v>42861</v>
      </c>
      <c r="F327" s="40">
        <v>121</v>
      </c>
      <c r="G327" s="7">
        <f t="shared" ref="G327:L327" ca="1" si="1637">INDIRECT(ADDRESS($F327+1,G$2,,,G$1))</f>
        <v>42857</v>
      </c>
      <c r="H327" s="27">
        <f t="shared" ca="1" si="1637"/>
        <v>42886</v>
      </c>
      <c r="I327" s="9">
        <f t="shared" ca="1" si="1637"/>
        <v>3</v>
      </c>
      <c r="J327" s="9">
        <f t="shared" ca="1" si="1637"/>
        <v>2</v>
      </c>
      <c r="K327" s="28">
        <f t="shared" ca="1" si="1637"/>
        <v>42736</v>
      </c>
      <c r="L327" s="9">
        <f t="shared" ca="1" si="1637"/>
        <v>3</v>
      </c>
      <c r="M327" s="40">
        <v>29</v>
      </c>
      <c r="N327" s="9" t="str">
        <f t="shared" ref="N327:R327" ca="1" si="1638">INDIRECT(ADDRESS($M327+1,N$2,,,N$1))</f>
        <v>CHURASCARIA DO GAUCHO</v>
      </c>
      <c r="O327" s="9" t="str">
        <f t="shared" ca="1" si="1638"/>
        <v>CHG</v>
      </c>
      <c r="P327" s="9" t="str">
        <f t="shared" ca="1" si="1638"/>
        <v>RUA DOS PAMPAS, SN.</v>
      </c>
      <c r="Q327" s="9" t="str">
        <f t="shared" ca="1" si="1638"/>
        <v>PORTO ALEGRE</v>
      </c>
      <c r="R327" s="9" t="str">
        <f t="shared" ca="1" si="1638"/>
        <v>RS</v>
      </c>
      <c r="S327" s="40">
        <v>2</v>
      </c>
      <c r="T327" s="9" t="str">
        <f t="shared" ref="T327:Z327" ca="1" si="1639">INDIRECT(ADDRESS($S327+1,T$2,,,T$1))</f>
        <v>TINTO SUAVE</v>
      </c>
      <c r="U327" s="9" t="str">
        <f t="shared" ca="1" si="1639"/>
        <v>TNT_SU</v>
      </c>
      <c r="V327" s="9" t="str">
        <f t="shared" ca="1" si="1639"/>
        <v>VINHO TINTO</v>
      </c>
      <c r="W327" s="9" t="str">
        <f t="shared" ca="1" si="1639"/>
        <v>12_BTL_0,75 l</v>
      </c>
      <c r="X327" s="29">
        <f t="shared" ca="1" si="1639"/>
        <v>12</v>
      </c>
      <c r="Y327" s="30">
        <f t="shared" ca="1" si="1639"/>
        <v>120</v>
      </c>
      <c r="Z327" s="30">
        <f t="shared" ca="1" si="1639"/>
        <v>79</v>
      </c>
      <c r="AA327" s="40">
        <v>1</v>
      </c>
      <c r="AB327" s="9" t="str">
        <f t="shared" ref="AB327:AE327" ca="1" si="1640">INDIRECT(ADDRESS($AA327+1,AB$2,,,AB$1))</f>
        <v>CAMPO BELO</v>
      </c>
      <c r="AC327" s="9" t="str">
        <f t="shared" ca="1" si="1640"/>
        <v>CB</v>
      </c>
      <c r="AD327" s="9" t="str">
        <f t="shared" ca="1" si="1640"/>
        <v>SÃO PAULO</v>
      </c>
      <c r="AE327" s="9" t="str">
        <f t="shared" ca="1" si="1640"/>
        <v>BRASIL</v>
      </c>
      <c r="AF327" s="40">
        <v>12</v>
      </c>
      <c r="AG327" s="9" t="str">
        <f t="shared" ref="AG327:AL327" ca="1" si="1641">INDIRECT(ADDRESS($AF327+1,AG$2,,,AG$1))</f>
        <v>LARISSA GAYER</v>
      </c>
      <c r="AH327" s="9" t="str">
        <f t="shared" ca="1" si="1641"/>
        <v>LG</v>
      </c>
      <c r="AI327" s="9">
        <f t="shared" ca="1" si="1641"/>
        <v>2222</v>
      </c>
      <c r="AJ327" s="9" t="str">
        <f t="shared" ca="1" si="1641"/>
        <v>ANTÔNIO</v>
      </c>
      <c r="AK327" s="9" t="str">
        <f t="shared" ca="1" si="1641"/>
        <v>SPAULO</v>
      </c>
      <c r="AL327" s="9" t="str">
        <f t="shared" ca="1" si="1641"/>
        <v>SPAULO</v>
      </c>
      <c r="AM327" s="52">
        <v>3</v>
      </c>
      <c r="AN327" s="41">
        <v>4.7E-2</v>
      </c>
      <c r="AO327" s="42">
        <f t="shared" ca="1" si="24"/>
        <v>360</v>
      </c>
      <c r="AP327" s="42">
        <f t="shared" ca="1" si="25"/>
        <v>237</v>
      </c>
      <c r="AQ327" s="42">
        <f t="shared" ca="1" si="26"/>
        <v>343.08</v>
      </c>
    </row>
    <row r="328" spans="1:43" ht="14">
      <c r="A328" s="9">
        <f t="shared" si="18"/>
        <v>327</v>
      </c>
      <c r="B328" s="9">
        <v>175</v>
      </c>
      <c r="C328" s="50">
        <v>42859</v>
      </c>
      <c r="D328" s="39">
        <v>42864</v>
      </c>
      <c r="E328" s="39">
        <v>42863</v>
      </c>
      <c r="F328" s="40">
        <v>122</v>
      </c>
      <c r="G328" s="7">
        <f t="shared" ref="G328:L328" ca="1" si="1642">INDIRECT(ADDRESS($F328+1,G$2,,,G$1))</f>
        <v>42858</v>
      </c>
      <c r="H328" s="27">
        <f t="shared" ca="1" si="1642"/>
        <v>42886</v>
      </c>
      <c r="I328" s="9">
        <f t="shared" ca="1" si="1642"/>
        <v>4</v>
      </c>
      <c r="J328" s="9">
        <f t="shared" ca="1" si="1642"/>
        <v>2</v>
      </c>
      <c r="K328" s="28">
        <f t="shared" ca="1" si="1642"/>
        <v>42736</v>
      </c>
      <c r="L328" s="9">
        <f t="shared" ca="1" si="1642"/>
        <v>4</v>
      </c>
      <c r="M328" s="40">
        <v>17</v>
      </c>
      <c r="N328" s="9" t="str">
        <f t="shared" ref="N328:R328" ca="1" si="1643">INDIRECT(ADDRESS($M328+1,N$2,,,N$1))</f>
        <v>DONA DE CASA SUPERM LTDA</v>
      </c>
      <c r="O328" s="9" t="str">
        <f t="shared" ca="1" si="1643"/>
        <v>DCSM</v>
      </c>
      <c r="P328" s="9" t="str">
        <f t="shared" ca="1" si="1643"/>
        <v>RUA IPÊ AMARELO, 45</v>
      </c>
      <c r="Q328" s="9" t="str">
        <f t="shared" ca="1" si="1643"/>
        <v>BRASÍLIA</v>
      </c>
      <c r="R328" s="9" t="str">
        <f t="shared" ca="1" si="1643"/>
        <v>DF</v>
      </c>
      <c r="S328" s="40">
        <v>18</v>
      </c>
      <c r="T328" s="9" t="str">
        <f t="shared" ref="T328:Z328" ca="1" si="1644">INDIRECT(ADDRESS($S328+1,T$2,,,T$1))</f>
        <v>ESPUMANTE ROSE</v>
      </c>
      <c r="U328" s="9" t="str">
        <f t="shared" ca="1" si="1644"/>
        <v>ES_RSE</v>
      </c>
      <c r="V328" s="9" t="str">
        <f t="shared" ca="1" si="1644"/>
        <v>ESPUMANTE</v>
      </c>
      <c r="W328" s="9" t="str">
        <f t="shared" ca="1" si="1644"/>
        <v>12_BTL_0,75 l</v>
      </c>
      <c r="X328" s="29">
        <f t="shared" ca="1" si="1644"/>
        <v>12</v>
      </c>
      <c r="Y328" s="30">
        <f t="shared" ca="1" si="1644"/>
        <v>223</v>
      </c>
      <c r="Z328" s="30">
        <f t="shared" ca="1" si="1644"/>
        <v>114</v>
      </c>
      <c r="AA328" s="40">
        <v>2</v>
      </c>
      <c r="AB328" s="9" t="str">
        <f t="shared" ref="AB328:AE328" ca="1" si="1645">INDIRECT(ADDRESS($AA328+1,AB$2,,,AB$1))</f>
        <v>MARTE</v>
      </c>
      <c r="AC328" s="9" t="str">
        <f t="shared" ca="1" si="1645"/>
        <v>MT</v>
      </c>
      <c r="AD328" s="9" t="str">
        <f t="shared" ca="1" si="1645"/>
        <v>CURITIBA</v>
      </c>
      <c r="AE328" s="9" t="str">
        <f t="shared" ca="1" si="1645"/>
        <v>BRASIL</v>
      </c>
      <c r="AF328" s="40">
        <v>12</v>
      </c>
      <c r="AG328" s="9" t="str">
        <f t="shared" ref="AG328:AL328" ca="1" si="1646">INDIRECT(ADDRESS($AF328+1,AG$2,,,AG$1))</f>
        <v>LARISSA GAYER</v>
      </c>
      <c r="AH328" s="9" t="str">
        <f t="shared" ca="1" si="1646"/>
        <v>LG</v>
      </c>
      <c r="AI328" s="9">
        <f t="shared" ca="1" si="1646"/>
        <v>2222</v>
      </c>
      <c r="AJ328" s="9" t="str">
        <f t="shared" ca="1" si="1646"/>
        <v>ANTÔNIO</v>
      </c>
      <c r="AK328" s="9" t="str">
        <f t="shared" ca="1" si="1646"/>
        <v>SPAULO</v>
      </c>
      <c r="AL328" s="9" t="str">
        <f t="shared" ca="1" si="1646"/>
        <v>SPAULO</v>
      </c>
      <c r="AM328" s="52">
        <v>2</v>
      </c>
      <c r="AN328" s="41">
        <v>0</v>
      </c>
      <c r="AO328" s="42">
        <f t="shared" ca="1" si="24"/>
        <v>446</v>
      </c>
      <c r="AP328" s="42">
        <f t="shared" ca="1" si="25"/>
        <v>228</v>
      </c>
      <c r="AQ328" s="42">
        <f t="shared" ca="1" si="26"/>
        <v>446</v>
      </c>
    </row>
    <row r="329" spans="1:43" ht="14">
      <c r="A329" s="9">
        <f t="shared" si="18"/>
        <v>328</v>
      </c>
      <c r="B329" s="9">
        <v>175</v>
      </c>
      <c r="C329" s="50">
        <v>42859</v>
      </c>
      <c r="D329" s="39">
        <v>42864</v>
      </c>
      <c r="E329" s="39">
        <v>42863</v>
      </c>
      <c r="F329" s="40">
        <v>122</v>
      </c>
      <c r="G329" s="7">
        <f t="shared" ref="G329:L329" ca="1" si="1647">INDIRECT(ADDRESS($F329+1,G$2,,,G$1))</f>
        <v>42858</v>
      </c>
      <c r="H329" s="27">
        <f t="shared" ca="1" si="1647"/>
        <v>42886</v>
      </c>
      <c r="I329" s="9">
        <f t="shared" ca="1" si="1647"/>
        <v>4</v>
      </c>
      <c r="J329" s="9">
        <f t="shared" ca="1" si="1647"/>
        <v>2</v>
      </c>
      <c r="K329" s="28">
        <f t="shared" ca="1" si="1647"/>
        <v>42736</v>
      </c>
      <c r="L329" s="9">
        <f t="shared" ca="1" si="1647"/>
        <v>4</v>
      </c>
      <c r="M329" s="40">
        <v>17</v>
      </c>
      <c r="N329" s="9" t="str">
        <f t="shared" ref="N329:R329" ca="1" si="1648">INDIRECT(ADDRESS($M329+1,N$2,,,N$1))</f>
        <v>DONA DE CASA SUPERM LTDA</v>
      </c>
      <c r="O329" s="9" t="str">
        <f t="shared" ca="1" si="1648"/>
        <v>DCSM</v>
      </c>
      <c r="P329" s="9" t="str">
        <f t="shared" ca="1" si="1648"/>
        <v>RUA IPÊ AMARELO, 45</v>
      </c>
      <c r="Q329" s="9" t="str">
        <f t="shared" ca="1" si="1648"/>
        <v>BRASÍLIA</v>
      </c>
      <c r="R329" s="9" t="str">
        <f t="shared" ca="1" si="1648"/>
        <v>DF</v>
      </c>
      <c r="S329" s="40">
        <v>4</v>
      </c>
      <c r="T329" s="9" t="str">
        <f t="shared" ref="T329:Z329" ca="1" si="1649">INDIRECT(ADDRESS($S329+1,T$2,,,T$1))</f>
        <v>CARMENERE</v>
      </c>
      <c r="U329" s="9" t="str">
        <f t="shared" ca="1" si="1649"/>
        <v>CRMN</v>
      </c>
      <c r="V329" s="9" t="str">
        <f t="shared" ca="1" si="1649"/>
        <v>VINHO TINTO</v>
      </c>
      <c r="W329" s="9" t="str">
        <f t="shared" ca="1" si="1649"/>
        <v>12_BTL_0,75 l</v>
      </c>
      <c r="X329" s="29">
        <f t="shared" ca="1" si="1649"/>
        <v>12</v>
      </c>
      <c r="Y329" s="30">
        <f t="shared" ca="1" si="1649"/>
        <v>150</v>
      </c>
      <c r="Z329" s="30">
        <f t="shared" ca="1" si="1649"/>
        <v>98</v>
      </c>
      <c r="AA329" s="40">
        <v>2</v>
      </c>
      <c r="AB329" s="9" t="str">
        <f t="shared" ref="AB329:AE329" ca="1" si="1650">INDIRECT(ADDRESS($AA329+1,AB$2,,,AB$1))</f>
        <v>MARTE</v>
      </c>
      <c r="AC329" s="9" t="str">
        <f t="shared" ca="1" si="1650"/>
        <v>MT</v>
      </c>
      <c r="AD329" s="9" t="str">
        <f t="shared" ca="1" si="1650"/>
        <v>CURITIBA</v>
      </c>
      <c r="AE329" s="9" t="str">
        <f t="shared" ca="1" si="1650"/>
        <v>BRASIL</v>
      </c>
      <c r="AF329" s="40">
        <v>12</v>
      </c>
      <c r="AG329" s="9" t="str">
        <f t="shared" ref="AG329:AL329" ca="1" si="1651">INDIRECT(ADDRESS($AF329+1,AG$2,,,AG$1))</f>
        <v>LARISSA GAYER</v>
      </c>
      <c r="AH329" s="9" t="str">
        <f t="shared" ca="1" si="1651"/>
        <v>LG</v>
      </c>
      <c r="AI329" s="9">
        <f t="shared" ca="1" si="1651"/>
        <v>2222</v>
      </c>
      <c r="AJ329" s="9" t="str">
        <f t="shared" ca="1" si="1651"/>
        <v>ANTÔNIO</v>
      </c>
      <c r="AK329" s="9" t="str">
        <f t="shared" ca="1" si="1651"/>
        <v>SPAULO</v>
      </c>
      <c r="AL329" s="9" t="str">
        <f t="shared" ca="1" si="1651"/>
        <v>SPAULO</v>
      </c>
      <c r="AM329" s="52">
        <v>3</v>
      </c>
      <c r="AN329" s="41">
        <v>6.6000000000000003E-2</v>
      </c>
      <c r="AO329" s="42">
        <f t="shared" ca="1" si="24"/>
        <v>450</v>
      </c>
      <c r="AP329" s="42">
        <f t="shared" ca="1" si="25"/>
        <v>294</v>
      </c>
      <c r="AQ329" s="42">
        <f t="shared" ca="1" si="26"/>
        <v>420.29999999999995</v>
      </c>
    </row>
    <row r="330" spans="1:43" ht="14">
      <c r="A330" s="9">
        <f t="shared" si="18"/>
        <v>329</v>
      </c>
      <c r="B330" s="9">
        <v>175</v>
      </c>
      <c r="C330" s="50">
        <v>42859</v>
      </c>
      <c r="D330" s="39">
        <v>42864</v>
      </c>
      <c r="E330" s="39">
        <v>42863</v>
      </c>
      <c r="F330" s="40">
        <v>122</v>
      </c>
      <c r="G330" s="7">
        <f t="shared" ref="G330:L330" ca="1" si="1652">INDIRECT(ADDRESS($F330+1,G$2,,,G$1))</f>
        <v>42858</v>
      </c>
      <c r="H330" s="27">
        <f t="shared" ca="1" si="1652"/>
        <v>42886</v>
      </c>
      <c r="I330" s="9">
        <f t="shared" ca="1" si="1652"/>
        <v>4</v>
      </c>
      <c r="J330" s="9">
        <f t="shared" ca="1" si="1652"/>
        <v>2</v>
      </c>
      <c r="K330" s="28">
        <f t="shared" ca="1" si="1652"/>
        <v>42736</v>
      </c>
      <c r="L330" s="9">
        <f t="shared" ca="1" si="1652"/>
        <v>4</v>
      </c>
      <c r="M330" s="40">
        <v>17</v>
      </c>
      <c r="N330" s="9" t="str">
        <f t="shared" ref="N330:R330" ca="1" si="1653">INDIRECT(ADDRESS($M330+1,N$2,,,N$1))</f>
        <v>DONA DE CASA SUPERM LTDA</v>
      </c>
      <c r="O330" s="9" t="str">
        <f t="shared" ca="1" si="1653"/>
        <v>DCSM</v>
      </c>
      <c r="P330" s="9" t="str">
        <f t="shared" ca="1" si="1653"/>
        <v>RUA IPÊ AMARELO, 45</v>
      </c>
      <c r="Q330" s="9" t="str">
        <f t="shared" ca="1" si="1653"/>
        <v>BRASÍLIA</v>
      </c>
      <c r="R330" s="9" t="str">
        <f t="shared" ca="1" si="1653"/>
        <v>DF</v>
      </c>
      <c r="S330" s="40">
        <v>6</v>
      </c>
      <c r="T330" s="9" t="str">
        <f t="shared" ref="T330:Z330" ca="1" si="1654">INDIRECT(ADDRESS($S330+1,T$2,,,T$1))</f>
        <v>SAUVIGNON</v>
      </c>
      <c r="U330" s="9" t="str">
        <f t="shared" ca="1" si="1654"/>
        <v>SAVN</v>
      </c>
      <c r="V330" s="9" t="str">
        <f t="shared" ca="1" si="1654"/>
        <v>VINHO TINTO</v>
      </c>
      <c r="W330" s="9" t="str">
        <f t="shared" ca="1" si="1654"/>
        <v>12_BTL_0,75 l</v>
      </c>
      <c r="X330" s="29">
        <f t="shared" ca="1" si="1654"/>
        <v>12</v>
      </c>
      <c r="Y330" s="30">
        <f t="shared" ca="1" si="1654"/>
        <v>150</v>
      </c>
      <c r="Z330" s="30">
        <f t="shared" ca="1" si="1654"/>
        <v>89</v>
      </c>
      <c r="AA330" s="40">
        <v>5</v>
      </c>
      <c r="AB330" s="9" t="str">
        <f t="shared" ref="AB330:AE330" ca="1" si="1655">INDIRECT(ADDRESS($AA330+1,AB$2,,,AB$1))</f>
        <v>PARQUE SUL</v>
      </c>
      <c r="AC330" s="9" t="str">
        <f t="shared" ca="1" si="1655"/>
        <v>PS</v>
      </c>
      <c r="AD330" s="9" t="str">
        <f t="shared" ca="1" si="1655"/>
        <v>RIO DE JANEIRO</v>
      </c>
      <c r="AE330" s="9" t="str">
        <f t="shared" ca="1" si="1655"/>
        <v>BRASIL</v>
      </c>
      <c r="AF330" s="40">
        <v>12</v>
      </c>
      <c r="AG330" s="9" t="str">
        <f t="shared" ref="AG330:AL330" ca="1" si="1656">INDIRECT(ADDRESS($AF330+1,AG$2,,,AG$1))</f>
        <v>LARISSA GAYER</v>
      </c>
      <c r="AH330" s="9" t="str">
        <f t="shared" ca="1" si="1656"/>
        <v>LG</v>
      </c>
      <c r="AI330" s="9">
        <f t="shared" ca="1" si="1656"/>
        <v>2222</v>
      </c>
      <c r="AJ330" s="9" t="str">
        <f t="shared" ca="1" si="1656"/>
        <v>ANTÔNIO</v>
      </c>
      <c r="AK330" s="9" t="str">
        <f t="shared" ca="1" si="1656"/>
        <v>SPAULO</v>
      </c>
      <c r="AL330" s="9" t="str">
        <f t="shared" ca="1" si="1656"/>
        <v>SPAULO</v>
      </c>
      <c r="AM330" s="52">
        <v>3</v>
      </c>
      <c r="AN330" s="41">
        <v>5.9000000000000004E-2</v>
      </c>
      <c r="AO330" s="42">
        <f t="shared" ca="1" si="24"/>
        <v>450</v>
      </c>
      <c r="AP330" s="42">
        <f t="shared" ca="1" si="25"/>
        <v>267</v>
      </c>
      <c r="AQ330" s="42">
        <f t="shared" ca="1" si="26"/>
        <v>423.45</v>
      </c>
    </row>
    <row r="331" spans="1:43" ht="14">
      <c r="A331" s="9">
        <f t="shared" si="18"/>
        <v>330</v>
      </c>
      <c r="B331" s="9">
        <v>176</v>
      </c>
      <c r="C331" s="50">
        <v>42861</v>
      </c>
      <c r="D331" s="39">
        <v>42865</v>
      </c>
      <c r="E331" s="39">
        <v>42866</v>
      </c>
      <c r="F331" s="40">
        <v>123</v>
      </c>
      <c r="G331" s="7">
        <f t="shared" ref="G331:L331" ca="1" si="1657">INDIRECT(ADDRESS($F331+1,G$2,,,G$1))</f>
        <v>42859</v>
      </c>
      <c r="H331" s="27">
        <f t="shared" ca="1" si="1657"/>
        <v>42886</v>
      </c>
      <c r="I331" s="9">
        <f t="shared" ca="1" si="1657"/>
        <v>5</v>
      </c>
      <c r="J331" s="9">
        <f t="shared" ca="1" si="1657"/>
        <v>2</v>
      </c>
      <c r="K331" s="28">
        <f t="shared" ca="1" si="1657"/>
        <v>42736</v>
      </c>
      <c r="L331" s="9">
        <f t="shared" ca="1" si="1657"/>
        <v>5</v>
      </c>
      <c r="M331" s="40">
        <v>32</v>
      </c>
      <c r="N331" s="9" t="str">
        <f t="shared" ref="N331:R331" ca="1" si="1658">INDIRECT(ADDRESS($M331+1,N$2,,,N$1))</f>
        <v>VECHIA ITALIA RISTORANTE</v>
      </c>
      <c r="O331" s="9" t="str">
        <f t="shared" ca="1" si="1658"/>
        <v>VIR</v>
      </c>
      <c r="P331" s="9" t="str">
        <f t="shared" ca="1" si="1658"/>
        <v>AV. BERRINI, 334</v>
      </c>
      <c r="Q331" s="9" t="str">
        <f t="shared" ca="1" si="1658"/>
        <v>SÃO PAULO</v>
      </c>
      <c r="R331" s="9" t="str">
        <f t="shared" ca="1" si="1658"/>
        <v>SP</v>
      </c>
      <c r="S331" s="40">
        <v>25</v>
      </c>
      <c r="T331" s="9" t="str">
        <f t="shared" ref="T331:Z331" ca="1" si="1659">INDIRECT(ADDRESS($S331+1,T$2,,,T$1))</f>
        <v>SAUVIGNON</v>
      </c>
      <c r="U331" s="9" t="str">
        <f t="shared" ca="1" si="1659"/>
        <v>SAVN_E</v>
      </c>
      <c r="V331" s="9" t="str">
        <f t="shared" ca="1" si="1659"/>
        <v>VINHO TINTO</v>
      </c>
      <c r="W331" s="9" t="str">
        <f t="shared" ca="1" si="1659"/>
        <v>4_TPK_2,0 l</v>
      </c>
      <c r="X331" s="29">
        <f t="shared" ca="1" si="1659"/>
        <v>4</v>
      </c>
      <c r="Y331" s="30">
        <f t="shared" ca="1" si="1659"/>
        <v>121</v>
      </c>
      <c r="Z331" s="30">
        <f t="shared" ca="1" si="1659"/>
        <v>27</v>
      </c>
      <c r="AA331" s="40">
        <v>3</v>
      </c>
      <c r="AB331" s="9" t="str">
        <f t="shared" ref="AB331:AE331" ca="1" si="1660">INDIRECT(ADDRESS($AA331+1,AB$2,,,AB$1))</f>
        <v>AGUIA</v>
      </c>
      <c r="AC331" s="9" t="str">
        <f t="shared" ca="1" si="1660"/>
        <v>AG</v>
      </c>
      <c r="AD331" s="9" t="str">
        <f t="shared" ca="1" si="1660"/>
        <v>PORTO ALEGRE</v>
      </c>
      <c r="AE331" s="9" t="str">
        <f t="shared" ca="1" si="1660"/>
        <v>BRASIL</v>
      </c>
      <c r="AF331" s="40">
        <v>10</v>
      </c>
      <c r="AG331" s="9" t="str">
        <f t="shared" ref="AG331:AL331" ca="1" si="1661">INDIRECT(ADDRESS($AF331+1,AG$2,,,AG$1))</f>
        <v>MIGUEL FREITAS</v>
      </c>
      <c r="AH331" s="9" t="str">
        <f t="shared" ca="1" si="1661"/>
        <v>MF</v>
      </c>
      <c r="AI331" s="9">
        <f t="shared" ca="1" si="1661"/>
        <v>2201</v>
      </c>
      <c r="AJ331" s="9" t="str">
        <f t="shared" ca="1" si="1661"/>
        <v>ANTÔNIO</v>
      </c>
      <c r="AK331" s="9" t="str">
        <f t="shared" ca="1" si="1661"/>
        <v>SPAULO</v>
      </c>
      <c r="AL331" s="9" t="str">
        <f t="shared" ca="1" si="1661"/>
        <v>SPAULO</v>
      </c>
      <c r="AM331" s="52">
        <v>3</v>
      </c>
      <c r="AN331" s="41">
        <v>0.03</v>
      </c>
      <c r="AO331" s="42">
        <f t="shared" ca="1" si="24"/>
        <v>363</v>
      </c>
      <c r="AP331" s="42">
        <f t="shared" ca="1" si="25"/>
        <v>81</v>
      </c>
      <c r="AQ331" s="42">
        <f t="shared" ca="1" si="26"/>
        <v>352.11</v>
      </c>
    </row>
    <row r="332" spans="1:43" ht="14">
      <c r="A332" s="9">
        <f t="shared" si="18"/>
        <v>331</v>
      </c>
      <c r="B332" s="9">
        <v>176</v>
      </c>
      <c r="C332" s="50">
        <v>42861</v>
      </c>
      <c r="D332" s="39">
        <v>42865</v>
      </c>
      <c r="E332" s="39">
        <v>42866</v>
      </c>
      <c r="F332" s="40">
        <v>123</v>
      </c>
      <c r="G332" s="7">
        <f t="shared" ref="G332:L332" ca="1" si="1662">INDIRECT(ADDRESS($F332+1,G$2,,,G$1))</f>
        <v>42859</v>
      </c>
      <c r="H332" s="27">
        <f t="shared" ca="1" si="1662"/>
        <v>42886</v>
      </c>
      <c r="I332" s="9">
        <f t="shared" ca="1" si="1662"/>
        <v>5</v>
      </c>
      <c r="J332" s="9">
        <f t="shared" ca="1" si="1662"/>
        <v>2</v>
      </c>
      <c r="K332" s="28">
        <f t="shared" ca="1" si="1662"/>
        <v>42736</v>
      </c>
      <c r="L332" s="9">
        <f t="shared" ca="1" si="1662"/>
        <v>5</v>
      </c>
      <c r="M332" s="40">
        <v>32</v>
      </c>
      <c r="N332" s="9" t="str">
        <f t="shared" ref="N332:R332" ca="1" si="1663">INDIRECT(ADDRESS($M332+1,N$2,,,N$1))</f>
        <v>VECHIA ITALIA RISTORANTE</v>
      </c>
      <c r="O332" s="9" t="str">
        <f t="shared" ca="1" si="1663"/>
        <v>VIR</v>
      </c>
      <c r="P332" s="9" t="str">
        <f t="shared" ca="1" si="1663"/>
        <v>AV. BERRINI, 334</v>
      </c>
      <c r="Q332" s="9" t="str">
        <f t="shared" ca="1" si="1663"/>
        <v>SÃO PAULO</v>
      </c>
      <c r="R332" s="9" t="str">
        <f t="shared" ca="1" si="1663"/>
        <v>SP</v>
      </c>
      <c r="S332" s="40">
        <v>6</v>
      </c>
      <c r="T332" s="9" t="str">
        <f t="shared" ref="T332:Z332" ca="1" si="1664">INDIRECT(ADDRESS($S332+1,T$2,,,T$1))</f>
        <v>SAUVIGNON</v>
      </c>
      <c r="U332" s="9" t="str">
        <f t="shared" ca="1" si="1664"/>
        <v>SAVN</v>
      </c>
      <c r="V332" s="9" t="str">
        <f t="shared" ca="1" si="1664"/>
        <v>VINHO TINTO</v>
      </c>
      <c r="W332" s="9" t="str">
        <f t="shared" ca="1" si="1664"/>
        <v>12_BTL_0,75 l</v>
      </c>
      <c r="X332" s="29">
        <f t="shared" ca="1" si="1664"/>
        <v>12</v>
      </c>
      <c r="Y332" s="30">
        <f t="shared" ca="1" si="1664"/>
        <v>150</v>
      </c>
      <c r="Z332" s="30">
        <f t="shared" ca="1" si="1664"/>
        <v>89</v>
      </c>
      <c r="AA332" s="40">
        <v>2</v>
      </c>
      <c r="AB332" s="9" t="str">
        <f t="shared" ref="AB332:AE332" ca="1" si="1665">INDIRECT(ADDRESS($AA332+1,AB$2,,,AB$1))</f>
        <v>MARTE</v>
      </c>
      <c r="AC332" s="9" t="str">
        <f t="shared" ca="1" si="1665"/>
        <v>MT</v>
      </c>
      <c r="AD332" s="9" t="str">
        <f t="shared" ca="1" si="1665"/>
        <v>CURITIBA</v>
      </c>
      <c r="AE332" s="9" t="str">
        <f t="shared" ca="1" si="1665"/>
        <v>BRASIL</v>
      </c>
      <c r="AF332" s="40">
        <v>4</v>
      </c>
      <c r="AG332" s="9" t="str">
        <f t="shared" ref="AG332:AL332" ca="1" si="1666">INDIRECT(ADDRESS($AF332+1,AG$2,,,AG$1))</f>
        <v>MANOEL CARDOSO</v>
      </c>
      <c r="AH332" s="9" t="str">
        <f t="shared" ca="1" si="1666"/>
        <v>MC</v>
      </c>
      <c r="AI332" s="9">
        <f t="shared" ca="1" si="1666"/>
        <v>2211</v>
      </c>
      <c r="AJ332" s="9" t="str">
        <f t="shared" ca="1" si="1666"/>
        <v>AGUIAR</v>
      </c>
      <c r="AK332" s="9" t="str">
        <f t="shared" ca="1" si="1666"/>
        <v>CTBA</v>
      </c>
      <c r="AL332" s="9" t="str">
        <f t="shared" ca="1" si="1666"/>
        <v>CTBA</v>
      </c>
      <c r="AM332" s="52">
        <v>2</v>
      </c>
      <c r="AN332" s="41">
        <v>0</v>
      </c>
      <c r="AO332" s="42">
        <f t="shared" ca="1" si="24"/>
        <v>300</v>
      </c>
      <c r="AP332" s="42">
        <f t="shared" ca="1" si="25"/>
        <v>178</v>
      </c>
      <c r="AQ332" s="42">
        <f t="shared" ca="1" si="26"/>
        <v>300</v>
      </c>
    </row>
    <row r="333" spans="1:43" ht="14">
      <c r="A333" s="9">
        <f t="shared" si="18"/>
        <v>332</v>
      </c>
      <c r="B333" s="9">
        <v>176</v>
      </c>
      <c r="C333" s="50">
        <v>42861</v>
      </c>
      <c r="D333" s="39">
        <v>42865</v>
      </c>
      <c r="E333" s="39">
        <v>42866</v>
      </c>
      <c r="F333" s="40">
        <v>123</v>
      </c>
      <c r="G333" s="7">
        <f t="shared" ref="G333:L333" ca="1" si="1667">INDIRECT(ADDRESS($F333+1,G$2,,,G$1))</f>
        <v>42859</v>
      </c>
      <c r="H333" s="27">
        <f t="shared" ca="1" si="1667"/>
        <v>42886</v>
      </c>
      <c r="I333" s="9">
        <f t="shared" ca="1" si="1667"/>
        <v>5</v>
      </c>
      <c r="J333" s="9">
        <f t="shared" ca="1" si="1667"/>
        <v>2</v>
      </c>
      <c r="K333" s="28">
        <f t="shared" ca="1" si="1667"/>
        <v>42736</v>
      </c>
      <c r="L333" s="9">
        <f t="shared" ca="1" si="1667"/>
        <v>5</v>
      </c>
      <c r="M333" s="40">
        <v>32</v>
      </c>
      <c r="N333" s="9" t="str">
        <f t="shared" ref="N333:R333" ca="1" si="1668">INDIRECT(ADDRESS($M333+1,N$2,,,N$1))</f>
        <v>VECHIA ITALIA RISTORANTE</v>
      </c>
      <c r="O333" s="9" t="str">
        <f t="shared" ca="1" si="1668"/>
        <v>VIR</v>
      </c>
      <c r="P333" s="9" t="str">
        <f t="shared" ca="1" si="1668"/>
        <v>AV. BERRINI, 334</v>
      </c>
      <c r="Q333" s="9" t="str">
        <f t="shared" ca="1" si="1668"/>
        <v>SÃO PAULO</v>
      </c>
      <c r="R333" s="9" t="str">
        <f t="shared" ca="1" si="1668"/>
        <v>SP</v>
      </c>
      <c r="S333" s="40">
        <v>21</v>
      </c>
      <c r="T333" s="9" t="str">
        <f t="shared" ref="T333:Z333" ca="1" si="1669">INDIRECT(ADDRESS($S333+1,T$2,,,T$1))</f>
        <v>TINTO DE MESA</v>
      </c>
      <c r="U333" s="9" t="str">
        <f t="shared" ca="1" si="1669"/>
        <v>TNT_MS_E</v>
      </c>
      <c r="V333" s="9" t="str">
        <f t="shared" ca="1" si="1669"/>
        <v>VINHO TINTO</v>
      </c>
      <c r="W333" s="9" t="str">
        <f t="shared" ca="1" si="1669"/>
        <v>4_TPK_2,0 l</v>
      </c>
      <c r="X333" s="29">
        <f t="shared" ca="1" si="1669"/>
        <v>4</v>
      </c>
      <c r="Y333" s="30">
        <f t="shared" ca="1" si="1669"/>
        <v>101</v>
      </c>
      <c r="Z333" s="30">
        <f t="shared" ca="1" si="1669"/>
        <v>61</v>
      </c>
      <c r="AA333" s="40">
        <v>2</v>
      </c>
      <c r="AB333" s="9" t="str">
        <f t="shared" ref="AB333:AE333" ca="1" si="1670">INDIRECT(ADDRESS($AA333+1,AB$2,,,AB$1))</f>
        <v>MARTE</v>
      </c>
      <c r="AC333" s="9" t="str">
        <f t="shared" ca="1" si="1670"/>
        <v>MT</v>
      </c>
      <c r="AD333" s="9" t="str">
        <f t="shared" ca="1" si="1670"/>
        <v>CURITIBA</v>
      </c>
      <c r="AE333" s="9" t="str">
        <f t="shared" ca="1" si="1670"/>
        <v>BRASIL</v>
      </c>
      <c r="AF333" s="40">
        <v>14</v>
      </c>
      <c r="AG333" s="9" t="str">
        <f t="shared" ref="AG333:AL333" ca="1" si="1671">INDIRECT(ADDRESS($AF333+1,AG$2,,,AG$1))</f>
        <v>RICARDO AMARAL</v>
      </c>
      <c r="AH333" s="9" t="str">
        <f t="shared" ca="1" si="1671"/>
        <v>RA</v>
      </c>
      <c r="AI333" s="9">
        <f t="shared" ca="1" si="1671"/>
        <v>2255</v>
      </c>
      <c r="AJ333" s="9" t="str">
        <f t="shared" ca="1" si="1671"/>
        <v>ANTÔNIO</v>
      </c>
      <c r="AK333" s="9" t="str">
        <f t="shared" ca="1" si="1671"/>
        <v>SPAULO</v>
      </c>
      <c r="AL333" s="9" t="str">
        <f t="shared" ca="1" si="1671"/>
        <v>SPAULO</v>
      </c>
      <c r="AM333" s="52">
        <v>3</v>
      </c>
      <c r="AN333" s="41">
        <v>1.9E-2</v>
      </c>
      <c r="AO333" s="42">
        <f t="shared" ca="1" si="24"/>
        <v>303</v>
      </c>
      <c r="AP333" s="42">
        <f t="shared" ca="1" si="25"/>
        <v>183</v>
      </c>
      <c r="AQ333" s="42">
        <f t="shared" ca="1" si="26"/>
        <v>297.24299999999999</v>
      </c>
    </row>
    <row r="334" spans="1:43" ht="14">
      <c r="A334" s="9">
        <f t="shared" si="18"/>
        <v>333</v>
      </c>
      <c r="B334" s="9">
        <v>176</v>
      </c>
      <c r="C334" s="50">
        <v>42861</v>
      </c>
      <c r="D334" s="39">
        <v>42865</v>
      </c>
      <c r="E334" s="39">
        <v>42866</v>
      </c>
      <c r="F334" s="40">
        <v>123</v>
      </c>
      <c r="G334" s="7">
        <f t="shared" ref="G334:L334" ca="1" si="1672">INDIRECT(ADDRESS($F334+1,G$2,,,G$1))</f>
        <v>42859</v>
      </c>
      <c r="H334" s="27">
        <f t="shared" ca="1" si="1672"/>
        <v>42886</v>
      </c>
      <c r="I334" s="9">
        <f t="shared" ca="1" si="1672"/>
        <v>5</v>
      </c>
      <c r="J334" s="9">
        <f t="shared" ca="1" si="1672"/>
        <v>2</v>
      </c>
      <c r="K334" s="28">
        <f t="shared" ca="1" si="1672"/>
        <v>42736</v>
      </c>
      <c r="L334" s="9">
        <f t="shared" ca="1" si="1672"/>
        <v>5</v>
      </c>
      <c r="M334" s="40">
        <v>32</v>
      </c>
      <c r="N334" s="9" t="str">
        <f t="shared" ref="N334:R334" ca="1" si="1673">INDIRECT(ADDRESS($M334+1,N$2,,,N$1))</f>
        <v>VECHIA ITALIA RISTORANTE</v>
      </c>
      <c r="O334" s="9" t="str">
        <f t="shared" ca="1" si="1673"/>
        <v>VIR</v>
      </c>
      <c r="P334" s="9" t="str">
        <f t="shared" ca="1" si="1673"/>
        <v>AV. BERRINI, 334</v>
      </c>
      <c r="Q334" s="9" t="str">
        <f t="shared" ca="1" si="1673"/>
        <v>SÃO PAULO</v>
      </c>
      <c r="R334" s="9" t="str">
        <f t="shared" ca="1" si="1673"/>
        <v>SP</v>
      </c>
      <c r="S334" s="40">
        <v>23</v>
      </c>
      <c r="T334" s="9" t="str">
        <f t="shared" ref="T334:Z334" ca="1" si="1674">INDIRECT(ADDRESS($S334+1,T$2,,,T$1))</f>
        <v>TINTO SECO</v>
      </c>
      <c r="U334" s="9" t="str">
        <f t="shared" ca="1" si="1674"/>
        <v>TNT_SC_E</v>
      </c>
      <c r="V334" s="9" t="str">
        <f t="shared" ca="1" si="1674"/>
        <v>VINHO TINTO</v>
      </c>
      <c r="W334" s="9" t="str">
        <f t="shared" ca="1" si="1674"/>
        <v>4_TPK_2,0 l</v>
      </c>
      <c r="X334" s="29">
        <f t="shared" ca="1" si="1674"/>
        <v>4</v>
      </c>
      <c r="Y334" s="30">
        <f t="shared" ca="1" si="1674"/>
        <v>104</v>
      </c>
      <c r="Z334" s="30">
        <f t="shared" ca="1" si="1674"/>
        <v>62</v>
      </c>
      <c r="AA334" s="40">
        <v>1</v>
      </c>
      <c r="AB334" s="9" t="str">
        <f t="shared" ref="AB334:AE334" ca="1" si="1675">INDIRECT(ADDRESS($AA334+1,AB$2,,,AB$1))</f>
        <v>CAMPO BELO</v>
      </c>
      <c r="AC334" s="9" t="str">
        <f t="shared" ca="1" si="1675"/>
        <v>CB</v>
      </c>
      <c r="AD334" s="9" t="str">
        <f t="shared" ca="1" si="1675"/>
        <v>SÃO PAULO</v>
      </c>
      <c r="AE334" s="9" t="str">
        <f t="shared" ca="1" si="1675"/>
        <v>BRASIL</v>
      </c>
      <c r="AF334" s="40">
        <v>14</v>
      </c>
      <c r="AG334" s="9" t="str">
        <f t="shared" ref="AG334:AL334" ca="1" si="1676">INDIRECT(ADDRESS($AF334+1,AG$2,,,AG$1))</f>
        <v>RICARDO AMARAL</v>
      </c>
      <c r="AH334" s="9" t="str">
        <f t="shared" ca="1" si="1676"/>
        <v>RA</v>
      </c>
      <c r="AI334" s="9">
        <f t="shared" ca="1" si="1676"/>
        <v>2255</v>
      </c>
      <c r="AJ334" s="9" t="str">
        <f t="shared" ca="1" si="1676"/>
        <v>ANTÔNIO</v>
      </c>
      <c r="AK334" s="9" t="str">
        <f t="shared" ca="1" si="1676"/>
        <v>SPAULO</v>
      </c>
      <c r="AL334" s="9" t="str">
        <f t="shared" ca="1" si="1676"/>
        <v>SPAULO</v>
      </c>
      <c r="AM334" s="52">
        <v>4</v>
      </c>
      <c r="AN334" s="41">
        <v>0.13100000000000001</v>
      </c>
      <c r="AO334" s="42">
        <f t="shared" ca="1" si="24"/>
        <v>416</v>
      </c>
      <c r="AP334" s="42">
        <f t="shared" ca="1" si="25"/>
        <v>248</v>
      </c>
      <c r="AQ334" s="42">
        <f t="shared" ca="1" si="26"/>
        <v>361.50400000000002</v>
      </c>
    </row>
    <row r="335" spans="1:43" ht="14">
      <c r="A335" s="9">
        <f t="shared" si="18"/>
        <v>334</v>
      </c>
      <c r="B335" s="9">
        <v>177</v>
      </c>
      <c r="C335" s="50">
        <v>42861</v>
      </c>
      <c r="D335" s="39">
        <v>42865</v>
      </c>
      <c r="E335" s="39">
        <v>42863</v>
      </c>
      <c r="F335" s="40">
        <v>124</v>
      </c>
      <c r="G335" s="7">
        <f t="shared" ref="G335:L335" ca="1" si="1677">INDIRECT(ADDRESS($F335+1,G$2,,,G$1))</f>
        <v>42860</v>
      </c>
      <c r="H335" s="27">
        <f t="shared" ca="1" si="1677"/>
        <v>42886</v>
      </c>
      <c r="I335" s="9">
        <f t="shared" ca="1" si="1677"/>
        <v>6</v>
      </c>
      <c r="J335" s="9">
        <f t="shared" ca="1" si="1677"/>
        <v>2</v>
      </c>
      <c r="K335" s="28">
        <f t="shared" ca="1" si="1677"/>
        <v>42736</v>
      </c>
      <c r="L335" s="9">
        <f t="shared" ca="1" si="1677"/>
        <v>6</v>
      </c>
      <c r="M335" s="40">
        <v>24</v>
      </c>
      <c r="N335" s="9" t="str">
        <f t="shared" ref="N335:R335" ca="1" si="1678">INDIRECT(ADDRESS($M335+1,N$2,,,N$1))</f>
        <v>ADEGA SÃO PERIGON</v>
      </c>
      <c r="O335" s="9" t="str">
        <f t="shared" ca="1" si="1678"/>
        <v>DSP</v>
      </c>
      <c r="P335" s="9" t="str">
        <f t="shared" ca="1" si="1678"/>
        <v>SHOPPING DA BARRA</v>
      </c>
      <c r="Q335" s="9" t="str">
        <f t="shared" ca="1" si="1678"/>
        <v>RIO DE JANEIRO</v>
      </c>
      <c r="R335" s="9" t="str">
        <f t="shared" ca="1" si="1678"/>
        <v>RJ</v>
      </c>
      <c r="S335" s="40">
        <v>3</v>
      </c>
      <c r="T335" s="9" t="str">
        <f t="shared" ref="T335:Z335" ca="1" si="1679">INDIRECT(ADDRESS($S335+1,T$2,,,T$1))</f>
        <v>TINTO SECO</v>
      </c>
      <c r="U335" s="9" t="str">
        <f t="shared" ca="1" si="1679"/>
        <v>TNT_SC</v>
      </c>
      <c r="V335" s="9" t="str">
        <f t="shared" ca="1" si="1679"/>
        <v>VINHO TINTO</v>
      </c>
      <c r="W335" s="9" t="str">
        <f t="shared" ca="1" si="1679"/>
        <v>12_BTL_0,75 l</v>
      </c>
      <c r="X335" s="29">
        <f t="shared" ca="1" si="1679"/>
        <v>12</v>
      </c>
      <c r="Y335" s="30">
        <f t="shared" ca="1" si="1679"/>
        <v>120.4</v>
      </c>
      <c r="Z335" s="30">
        <f t="shared" ca="1" si="1679"/>
        <v>77</v>
      </c>
      <c r="AA335" s="40">
        <v>2</v>
      </c>
      <c r="AB335" s="9" t="str">
        <f t="shared" ref="AB335:AE335" ca="1" si="1680">INDIRECT(ADDRESS($AA335+1,AB$2,,,AB$1))</f>
        <v>MARTE</v>
      </c>
      <c r="AC335" s="9" t="str">
        <f t="shared" ca="1" si="1680"/>
        <v>MT</v>
      </c>
      <c r="AD335" s="9" t="str">
        <f t="shared" ca="1" si="1680"/>
        <v>CURITIBA</v>
      </c>
      <c r="AE335" s="9" t="str">
        <f t="shared" ca="1" si="1680"/>
        <v>BRASIL</v>
      </c>
      <c r="AF335" s="40">
        <v>14</v>
      </c>
      <c r="AG335" s="9" t="str">
        <f t="shared" ref="AG335:AL335" ca="1" si="1681">INDIRECT(ADDRESS($AF335+1,AG$2,,,AG$1))</f>
        <v>RICARDO AMARAL</v>
      </c>
      <c r="AH335" s="9" t="str">
        <f t="shared" ca="1" si="1681"/>
        <v>RA</v>
      </c>
      <c r="AI335" s="9">
        <f t="shared" ca="1" si="1681"/>
        <v>2255</v>
      </c>
      <c r="AJ335" s="9" t="str">
        <f t="shared" ca="1" si="1681"/>
        <v>ANTÔNIO</v>
      </c>
      <c r="AK335" s="9" t="str">
        <f t="shared" ca="1" si="1681"/>
        <v>SPAULO</v>
      </c>
      <c r="AL335" s="9" t="str">
        <f t="shared" ca="1" si="1681"/>
        <v>SPAULO</v>
      </c>
      <c r="AM335" s="52">
        <v>3</v>
      </c>
      <c r="AN335" s="41">
        <v>1.2E-2</v>
      </c>
      <c r="AO335" s="42">
        <f t="shared" ca="1" si="24"/>
        <v>361.20000000000005</v>
      </c>
      <c r="AP335" s="42">
        <f t="shared" ca="1" si="25"/>
        <v>231</v>
      </c>
      <c r="AQ335" s="42">
        <f t="shared" ca="1" si="26"/>
        <v>356.86560000000003</v>
      </c>
    </row>
    <row r="336" spans="1:43" ht="14">
      <c r="A336" s="9">
        <f t="shared" si="18"/>
        <v>335</v>
      </c>
      <c r="B336" s="9">
        <v>177</v>
      </c>
      <c r="C336" s="50">
        <v>42861</v>
      </c>
      <c r="D336" s="39">
        <v>42865</v>
      </c>
      <c r="E336" s="39">
        <v>42863</v>
      </c>
      <c r="F336" s="40">
        <v>124</v>
      </c>
      <c r="G336" s="7">
        <f t="shared" ref="G336:L336" ca="1" si="1682">INDIRECT(ADDRESS($F336+1,G$2,,,G$1))</f>
        <v>42860</v>
      </c>
      <c r="H336" s="27">
        <f t="shared" ca="1" si="1682"/>
        <v>42886</v>
      </c>
      <c r="I336" s="9">
        <f t="shared" ca="1" si="1682"/>
        <v>6</v>
      </c>
      <c r="J336" s="9">
        <f t="shared" ca="1" si="1682"/>
        <v>2</v>
      </c>
      <c r="K336" s="28">
        <f t="shared" ca="1" si="1682"/>
        <v>42736</v>
      </c>
      <c r="L336" s="9">
        <f t="shared" ca="1" si="1682"/>
        <v>6</v>
      </c>
      <c r="M336" s="40">
        <v>24</v>
      </c>
      <c r="N336" s="9" t="str">
        <f t="shared" ref="N336:R336" ca="1" si="1683">INDIRECT(ADDRESS($M336+1,N$2,,,N$1))</f>
        <v>ADEGA SÃO PERIGON</v>
      </c>
      <c r="O336" s="9" t="str">
        <f t="shared" ca="1" si="1683"/>
        <v>DSP</v>
      </c>
      <c r="P336" s="9" t="str">
        <f t="shared" ca="1" si="1683"/>
        <v>SHOPPING DA BARRA</v>
      </c>
      <c r="Q336" s="9" t="str">
        <f t="shared" ca="1" si="1683"/>
        <v>RIO DE JANEIRO</v>
      </c>
      <c r="R336" s="9" t="str">
        <f t="shared" ca="1" si="1683"/>
        <v>RJ</v>
      </c>
      <c r="S336" s="40">
        <v>2</v>
      </c>
      <c r="T336" s="9" t="str">
        <f t="shared" ref="T336:Z336" ca="1" si="1684">INDIRECT(ADDRESS($S336+1,T$2,,,T$1))</f>
        <v>TINTO SUAVE</v>
      </c>
      <c r="U336" s="9" t="str">
        <f t="shared" ca="1" si="1684"/>
        <v>TNT_SU</v>
      </c>
      <c r="V336" s="9" t="str">
        <f t="shared" ca="1" si="1684"/>
        <v>VINHO TINTO</v>
      </c>
      <c r="W336" s="9" t="str">
        <f t="shared" ca="1" si="1684"/>
        <v>12_BTL_0,75 l</v>
      </c>
      <c r="X336" s="29">
        <f t="shared" ca="1" si="1684"/>
        <v>12</v>
      </c>
      <c r="Y336" s="30">
        <f t="shared" ca="1" si="1684"/>
        <v>120</v>
      </c>
      <c r="Z336" s="30">
        <f t="shared" ca="1" si="1684"/>
        <v>79</v>
      </c>
      <c r="AA336" s="40">
        <v>5</v>
      </c>
      <c r="AB336" s="9" t="str">
        <f t="shared" ref="AB336:AE336" ca="1" si="1685">INDIRECT(ADDRESS($AA336+1,AB$2,,,AB$1))</f>
        <v>PARQUE SUL</v>
      </c>
      <c r="AC336" s="9" t="str">
        <f t="shared" ca="1" si="1685"/>
        <v>PS</v>
      </c>
      <c r="AD336" s="9" t="str">
        <f t="shared" ca="1" si="1685"/>
        <v>RIO DE JANEIRO</v>
      </c>
      <c r="AE336" s="9" t="str">
        <f t="shared" ca="1" si="1685"/>
        <v>BRASIL</v>
      </c>
      <c r="AF336" s="40">
        <v>14</v>
      </c>
      <c r="AG336" s="9" t="str">
        <f t="shared" ref="AG336:AL336" ca="1" si="1686">INDIRECT(ADDRESS($AF336+1,AG$2,,,AG$1))</f>
        <v>RICARDO AMARAL</v>
      </c>
      <c r="AH336" s="9" t="str">
        <f t="shared" ca="1" si="1686"/>
        <v>RA</v>
      </c>
      <c r="AI336" s="9">
        <f t="shared" ca="1" si="1686"/>
        <v>2255</v>
      </c>
      <c r="AJ336" s="9" t="str">
        <f t="shared" ca="1" si="1686"/>
        <v>ANTÔNIO</v>
      </c>
      <c r="AK336" s="9" t="str">
        <f t="shared" ca="1" si="1686"/>
        <v>SPAULO</v>
      </c>
      <c r="AL336" s="9" t="str">
        <f t="shared" ca="1" si="1686"/>
        <v>SPAULO</v>
      </c>
      <c r="AM336" s="52">
        <v>3</v>
      </c>
      <c r="AN336" s="41">
        <v>0</v>
      </c>
      <c r="AO336" s="42">
        <f t="shared" ca="1" si="24"/>
        <v>360</v>
      </c>
      <c r="AP336" s="42">
        <f t="shared" ca="1" si="25"/>
        <v>237</v>
      </c>
      <c r="AQ336" s="42">
        <f t="shared" ca="1" si="26"/>
        <v>360</v>
      </c>
    </row>
    <row r="337" spans="1:43" ht="14">
      <c r="A337" s="9">
        <f t="shared" si="18"/>
        <v>336</v>
      </c>
      <c r="B337" s="9">
        <v>177</v>
      </c>
      <c r="C337" s="50">
        <v>42861</v>
      </c>
      <c r="D337" s="39">
        <v>42865</v>
      </c>
      <c r="E337" s="39">
        <v>42863</v>
      </c>
      <c r="F337" s="40">
        <v>124</v>
      </c>
      <c r="G337" s="7">
        <f t="shared" ref="G337:L337" ca="1" si="1687">INDIRECT(ADDRESS($F337+1,G$2,,,G$1))</f>
        <v>42860</v>
      </c>
      <c r="H337" s="27">
        <f t="shared" ca="1" si="1687"/>
        <v>42886</v>
      </c>
      <c r="I337" s="9">
        <f t="shared" ca="1" si="1687"/>
        <v>6</v>
      </c>
      <c r="J337" s="9">
        <f t="shared" ca="1" si="1687"/>
        <v>2</v>
      </c>
      <c r="K337" s="28">
        <f t="shared" ca="1" si="1687"/>
        <v>42736</v>
      </c>
      <c r="L337" s="9">
        <f t="shared" ca="1" si="1687"/>
        <v>6</v>
      </c>
      <c r="M337" s="40">
        <v>24</v>
      </c>
      <c r="N337" s="9" t="str">
        <f t="shared" ref="N337:R337" ca="1" si="1688">INDIRECT(ADDRESS($M337+1,N$2,,,N$1))</f>
        <v>ADEGA SÃO PERIGON</v>
      </c>
      <c r="O337" s="9" t="str">
        <f t="shared" ca="1" si="1688"/>
        <v>DSP</v>
      </c>
      <c r="P337" s="9" t="str">
        <f t="shared" ca="1" si="1688"/>
        <v>SHOPPING DA BARRA</v>
      </c>
      <c r="Q337" s="9" t="str">
        <f t="shared" ca="1" si="1688"/>
        <v>RIO DE JANEIRO</v>
      </c>
      <c r="R337" s="9" t="str">
        <f t="shared" ca="1" si="1688"/>
        <v>RJ</v>
      </c>
      <c r="S337" s="40">
        <v>27</v>
      </c>
      <c r="T337" s="9" t="str">
        <f t="shared" ref="T337:Z337" ca="1" si="1689">INDIRECT(ADDRESS($S337+1,T$2,,,T$1))</f>
        <v>RIESLING</v>
      </c>
      <c r="U337" s="9" t="str">
        <f t="shared" ca="1" si="1689"/>
        <v>RISL_E</v>
      </c>
      <c r="V337" s="9" t="str">
        <f t="shared" ca="1" si="1689"/>
        <v>VINHO BRANCO</v>
      </c>
      <c r="W337" s="9" t="str">
        <f t="shared" ca="1" si="1689"/>
        <v>4_TPK_2,0 l</v>
      </c>
      <c r="X337" s="29">
        <f t="shared" ca="1" si="1689"/>
        <v>4</v>
      </c>
      <c r="Y337" s="30">
        <f t="shared" ca="1" si="1689"/>
        <v>180</v>
      </c>
      <c r="Z337" s="30">
        <f t="shared" ca="1" si="1689"/>
        <v>98</v>
      </c>
      <c r="AA337" s="40">
        <v>2</v>
      </c>
      <c r="AB337" s="9" t="str">
        <f t="shared" ref="AB337:AE337" ca="1" si="1690">INDIRECT(ADDRESS($AA337+1,AB$2,,,AB$1))</f>
        <v>MARTE</v>
      </c>
      <c r="AC337" s="9" t="str">
        <f t="shared" ca="1" si="1690"/>
        <v>MT</v>
      </c>
      <c r="AD337" s="9" t="str">
        <f t="shared" ca="1" si="1690"/>
        <v>CURITIBA</v>
      </c>
      <c r="AE337" s="9" t="str">
        <f t="shared" ca="1" si="1690"/>
        <v>BRASIL</v>
      </c>
      <c r="AF337" s="40">
        <v>2</v>
      </c>
      <c r="AG337" s="9" t="str">
        <f t="shared" ref="AG337:AL337" ca="1" si="1691">INDIRECT(ADDRESS($AF337+1,AG$2,,,AG$1))</f>
        <v>RIBAMAR NOGUEIRA</v>
      </c>
      <c r="AH337" s="9" t="str">
        <f t="shared" ca="1" si="1691"/>
        <v>RN</v>
      </c>
      <c r="AI337" s="9">
        <f t="shared" ca="1" si="1691"/>
        <v>2432</v>
      </c>
      <c r="AJ337" s="9" t="str">
        <f t="shared" ca="1" si="1691"/>
        <v>AGUIAR</v>
      </c>
      <c r="AK337" s="9" t="str">
        <f t="shared" ca="1" si="1691"/>
        <v>CTBA</v>
      </c>
      <c r="AL337" s="9" t="str">
        <f t="shared" ca="1" si="1691"/>
        <v>CTBA</v>
      </c>
      <c r="AM337" s="52">
        <v>3</v>
      </c>
      <c r="AN337" s="41">
        <v>1.2E-2</v>
      </c>
      <c r="AO337" s="42">
        <f t="shared" ca="1" si="24"/>
        <v>540</v>
      </c>
      <c r="AP337" s="42">
        <f t="shared" ca="1" si="25"/>
        <v>294</v>
      </c>
      <c r="AQ337" s="42">
        <f t="shared" ca="1" si="26"/>
        <v>533.52</v>
      </c>
    </row>
    <row r="338" spans="1:43" ht="14">
      <c r="A338" s="9">
        <f t="shared" si="18"/>
        <v>337</v>
      </c>
      <c r="B338" s="9">
        <v>177</v>
      </c>
      <c r="C338" s="50">
        <v>42861</v>
      </c>
      <c r="D338" s="39">
        <v>42865</v>
      </c>
      <c r="E338" s="39">
        <v>42863</v>
      </c>
      <c r="F338" s="40">
        <v>124</v>
      </c>
      <c r="G338" s="7">
        <f t="shared" ref="G338:L338" ca="1" si="1692">INDIRECT(ADDRESS($F338+1,G$2,,,G$1))</f>
        <v>42860</v>
      </c>
      <c r="H338" s="27">
        <f t="shared" ca="1" si="1692"/>
        <v>42886</v>
      </c>
      <c r="I338" s="9">
        <f t="shared" ca="1" si="1692"/>
        <v>6</v>
      </c>
      <c r="J338" s="9">
        <f t="shared" ca="1" si="1692"/>
        <v>2</v>
      </c>
      <c r="K338" s="28">
        <f t="shared" ca="1" si="1692"/>
        <v>42736</v>
      </c>
      <c r="L338" s="9">
        <f t="shared" ca="1" si="1692"/>
        <v>6</v>
      </c>
      <c r="M338" s="40">
        <v>24</v>
      </c>
      <c r="N338" s="9" t="str">
        <f t="shared" ref="N338:R338" ca="1" si="1693">INDIRECT(ADDRESS($M338+1,N$2,,,N$1))</f>
        <v>ADEGA SÃO PERIGON</v>
      </c>
      <c r="O338" s="9" t="str">
        <f t="shared" ca="1" si="1693"/>
        <v>DSP</v>
      </c>
      <c r="P338" s="9" t="str">
        <f t="shared" ca="1" si="1693"/>
        <v>SHOPPING DA BARRA</v>
      </c>
      <c r="Q338" s="9" t="str">
        <f t="shared" ca="1" si="1693"/>
        <v>RIO DE JANEIRO</v>
      </c>
      <c r="R338" s="9" t="str">
        <f t="shared" ca="1" si="1693"/>
        <v>RJ</v>
      </c>
      <c r="S338" s="40">
        <v>3</v>
      </c>
      <c r="T338" s="9" t="str">
        <f t="shared" ref="T338:Z338" ca="1" si="1694">INDIRECT(ADDRESS($S338+1,T$2,,,T$1))</f>
        <v>TINTO SECO</v>
      </c>
      <c r="U338" s="9" t="str">
        <f t="shared" ca="1" si="1694"/>
        <v>TNT_SC</v>
      </c>
      <c r="V338" s="9" t="str">
        <f t="shared" ca="1" si="1694"/>
        <v>VINHO TINTO</v>
      </c>
      <c r="W338" s="9" t="str">
        <f t="shared" ca="1" si="1694"/>
        <v>12_BTL_0,75 l</v>
      </c>
      <c r="X338" s="29">
        <f t="shared" ca="1" si="1694"/>
        <v>12</v>
      </c>
      <c r="Y338" s="30">
        <f t="shared" ca="1" si="1694"/>
        <v>120.4</v>
      </c>
      <c r="Z338" s="30">
        <f t="shared" ca="1" si="1694"/>
        <v>77</v>
      </c>
      <c r="AA338" s="40">
        <v>2</v>
      </c>
      <c r="AB338" s="9" t="str">
        <f t="shared" ref="AB338:AE338" ca="1" si="1695">INDIRECT(ADDRESS($AA338+1,AB$2,,,AB$1))</f>
        <v>MARTE</v>
      </c>
      <c r="AC338" s="9" t="str">
        <f t="shared" ca="1" si="1695"/>
        <v>MT</v>
      </c>
      <c r="AD338" s="9" t="str">
        <f t="shared" ca="1" si="1695"/>
        <v>CURITIBA</v>
      </c>
      <c r="AE338" s="9" t="str">
        <f t="shared" ca="1" si="1695"/>
        <v>BRASIL</v>
      </c>
      <c r="AF338" s="40">
        <v>2</v>
      </c>
      <c r="AG338" s="9" t="str">
        <f t="shared" ref="AG338:AL338" ca="1" si="1696">INDIRECT(ADDRESS($AF338+1,AG$2,,,AG$1))</f>
        <v>RIBAMAR NOGUEIRA</v>
      </c>
      <c r="AH338" s="9" t="str">
        <f t="shared" ca="1" si="1696"/>
        <v>RN</v>
      </c>
      <c r="AI338" s="9">
        <f t="shared" ca="1" si="1696"/>
        <v>2432</v>
      </c>
      <c r="AJ338" s="9" t="str">
        <f t="shared" ca="1" si="1696"/>
        <v>AGUIAR</v>
      </c>
      <c r="AK338" s="9" t="str">
        <f t="shared" ca="1" si="1696"/>
        <v>CTBA</v>
      </c>
      <c r="AL338" s="9" t="str">
        <f t="shared" ca="1" si="1696"/>
        <v>CTBA</v>
      </c>
      <c r="AM338" s="52">
        <v>3</v>
      </c>
      <c r="AN338" s="41">
        <v>7.0999999999999994E-2</v>
      </c>
      <c r="AO338" s="42">
        <f t="shared" ca="1" si="24"/>
        <v>361.20000000000005</v>
      </c>
      <c r="AP338" s="42">
        <f t="shared" ca="1" si="25"/>
        <v>231</v>
      </c>
      <c r="AQ338" s="42">
        <f t="shared" ca="1" si="26"/>
        <v>335.55480000000006</v>
      </c>
    </row>
    <row r="339" spans="1:43" ht="14">
      <c r="A339" s="9">
        <f t="shared" si="18"/>
        <v>338</v>
      </c>
      <c r="B339" s="9">
        <v>178</v>
      </c>
      <c r="C339" s="50">
        <v>42863</v>
      </c>
      <c r="D339" s="39">
        <v>42866</v>
      </c>
      <c r="E339" s="39">
        <v>42868</v>
      </c>
      <c r="F339" s="40">
        <v>125</v>
      </c>
      <c r="G339" s="7">
        <f t="shared" ref="G339:L339" ca="1" si="1697">INDIRECT(ADDRESS($F339+1,G$2,,,G$1))</f>
        <v>42861</v>
      </c>
      <c r="H339" s="27">
        <f t="shared" ca="1" si="1697"/>
        <v>42886</v>
      </c>
      <c r="I339" s="9">
        <f t="shared" ca="1" si="1697"/>
        <v>7</v>
      </c>
      <c r="J339" s="9">
        <f t="shared" ca="1" si="1697"/>
        <v>2</v>
      </c>
      <c r="K339" s="28">
        <f t="shared" ca="1" si="1697"/>
        <v>42736</v>
      </c>
      <c r="L339" s="9">
        <f t="shared" ca="1" si="1697"/>
        <v>7</v>
      </c>
      <c r="M339" s="40">
        <v>23</v>
      </c>
      <c r="N339" s="9" t="str">
        <f t="shared" ref="N339:R339" ca="1" si="1698">INDIRECT(ADDRESS($M339+1,N$2,,,N$1))</f>
        <v>FOLHA DE UVA COMIDA LIBANESA</v>
      </c>
      <c r="O339" s="9" t="str">
        <f t="shared" ca="1" si="1698"/>
        <v>FUCL</v>
      </c>
      <c r="P339" s="9" t="str">
        <f t="shared" ca="1" si="1698"/>
        <v>AV. SÃO CAETANO</v>
      </c>
      <c r="Q339" s="9" t="str">
        <f t="shared" ca="1" si="1698"/>
        <v>SÃO PAULO</v>
      </c>
      <c r="R339" s="9" t="str">
        <f t="shared" ca="1" si="1698"/>
        <v>SP</v>
      </c>
      <c r="S339" s="40">
        <v>7</v>
      </c>
      <c r="T339" s="9" t="str">
        <f t="shared" ref="T339:Z339" ca="1" si="1699">INDIRECT(ADDRESS($S339+1,T$2,,,T$1))</f>
        <v>SAUVIGNON RESERVA</v>
      </c>
      <c r="U339" s="9" t="str">
        <f t="shared" ca="1" si="1699"/>
        <v>SAVN_RS</v>
      </c>
      <c r="V339" s="9" t="str">
        <f t="shared" ca="1" si="1699"/>
        <v>VINHO TINTO</v>
      </c>
      <c r="W339" s="9" t="str">
        <f t="shared" ca="1" si="1699"/>
        <v>12_BTL_0,75 l</v>
      </c>
      <c r="X339" s="29">
        <f t="shared" ca="1" si="1699"/>
        <v>12</v>
      </c>
      <c r="Y339" s="30">
        <f t="shared" ca="1" si="1699"/>
        <v>198</v>
      </c>
      <c r="Z339" s="30">
        <f t="shared" ca="1" si="1699"/>
        <v>102</v>
      </c>
      <c r="AA339" s="40">
        <v>2</v>
      </c>
      <c r="AB339" s="9" t="str">
        <f t="shared" ref="AB339:AE339" ca="1" si="1700">INDIRECT(ADDRESS($AA339+1,AB$2,,,AB$1))</f>
        <v>MARTE</v>
      </c>
      <c r="AC339" s="9" t="str">
        <f t="shared" ca="1" si="1700"/>
        <v>MT</v>
      </c>
      <c r="AD339" s="9" t="str">
        <f t="shared" ca="1" si="1700"/>
        <v>CURITIBA</v>
      </c>
      <c r="AE339" s="9" t="str">
        <f t="shared" ca="1" si="1700"/>
        <v>BRASIL</v>
      </c>
      <c r="AF339" s="40">
        <v>2</v>
      </c>
      <c r="AG339" s="9" t="str">
        <f t="shared" ref="AG339:AL339" ca="1" si="1701">INDIRECT(ADDRESS($AF339+1,AG$2,,,AG$1))</f>
        <v>RIBAMAR NOGUEIRA</v>
      </c>
      <c r="AH339" s="9" t="str">
        <f t="shared" ca="1" si="1701"/>
        <v>RN</v>
      </c>
      <c r="AI339" s="9">
        <f t="shared" ca="1" si="1701"/>
        <v>2432</v>
      </c>
      <c r="AJ339" s="9" t="str">
        <f t="shared" ca="1" si="1701"/>
        <v>AGUIAR</v>
      </c>
      <c r="AK339" s="9" t="str">
        <f t="shared" ca="1" si="1701"/>
        <v>CTBA</v>
      </c>
      <c r="AL339" s="9" t="str">
        <f t="shared" ca="1" si="1701"/>
        <v>CTBA</v>
      </c>
      <c r="AM339" s="52">
        <v>2</v>
      </c>
      <c r="AN339" s="41">
        <v>0.04</v>
      </c>
      <c r="AO339" s="42">
        <f t="shared" ca="1" si="24"/>
        <v>396</v>
      </c>
      <c r="AP339" s="42">
        <f t="shared" ca="1" si="25"/>
        <v>204</v>
      </c>
      <c r="AQ339" s="42">
        <f t="shared" ca="1" si="26"/>
        <v>380.15999999999997</v>
      </c>
    </row>
    <row r="340" spans="1:43" ht="14">
      <c r="A340" s="9">
        <f t="shared" si="18"/>
        <v>339</v>
      </c>
      <c r="B340" s="9">
        <v>178</v>
      </c>
      <c r="C340" s="50">
        <v>42863</v>
      </c>
      <c r="D340" s="39">
        <v>42866</v>
      </c>
      <c r="E340" s="39">
        <v>42868</v>
      </c>
      <c r="F340" s="40">
        <v>125</v>
      </c>
      <c r="G340" s="7">
        <f t="shared" ref="G340:L340" ca="1" si="1702">INDIRECT(ADDRESS($F340+1,G$2,,,G$1))</f>
        <v>42861</v>
      </c>
      <c r="H340" s="27">
        <f t="shared" ca="1" si="1702"/>
        <v>42886</v>
      </c>
      <c r="I340" s="9">
        <f t="shared" ca="1" si="1702"/>
        <v>7</v>
      </c>
      <c r="J340" s="9">
        <f t="shared" ca="1" si="1702"/>
        <v>2</v>
      </c>
      <c r="K340" s="28">
        <f t="shared" ca="1" si="1702"/>
        <v>42736</v>
      </c>
      <c r="L340" s="9">
        <f t="shared" ca="1" si="1702"/>
        <v>7</v>
      </c>
      <c r="M340" s="40">
        <v>23</v>
      </c>
      <c r="N340" s="9" t="str">
        <f t="shared" ref="N340:R340" ca="1" si="1703">INDIRECT(ADDRESS($M340+1,N$2,,,N$1))</f>
        <v>FOLHA DE UVA COMIDA LIBANESA</v>
      </c>
      <c r="O340" s="9" t="str">
        <f t="shared" ca="1" si="1703"/>
        <v>FUCL</v>
      </c>
      <c r="P340" s="9" t="str">
        <f t="shared" ca="1" si="1703"/>
        <v>AV. SÃO CAETANO</v>
      </c>
      <c r="Q340" s="9" t="str">
        <f t="shared" ca="1" si="1703"/>
        <v>SÃO PAULO</v>
      </c>
      <c r="R340" s="9" t="str">
        <f t="shared" ca="1" si="1703"/>
        <v>SP</v>
      </c>
      <c r="S340" s="40">
        <v>4</v>
      </c>
      <c r="T340" s="9" t="str">
        <f t="shared" ref="T340:Z340" ca="1" si="1704">INDIRECT(ADDRESS($S340+1,T$2,,,T$1))</f>
        <v>CARMENERE</v>
      </c>
      <c r="U340" s="9" t="str">
        <f t="shared" ca="1" si="1704"/>
        <v>CRMN</v>
      </c>
      <c r="V340" s="9" t="str">
        <f t="shared" ca="1" si="1704"/>
        <v>VINHO TINTO</v>
      </c>
      <c r="W340" s="9" t="str">
        <f t="shared" ca="1" si="1704"/>
        <v>12_BTL_0,75 l</v>
      </c>
      <c r="X340" s="29">
        <f t="shared" ca="1" si="1704"/>
        <v>12</v>
      </c>
      <c r="Y340" s="30">
        <f t="shared" ca="1" si="1704"/>
        <v>150</v>
      </c>
      <c r="Z340" s="30">
        <f t="shared" ca="1" si="1704"/>
        <v>98</v>
      </c>
      <c r="AA340" s="40">
        <v>1</v>
      </c>
      <c r="AB340" s="9" t="str">
        <f t="shared" ref="AB340:AE340" ca="1" si="1705">INDIRECT(ADDRESS($AA340+1,AB$2,,,AB$1))</f>
        <v>CAMPO BELO</v>
      </c>
      <c r="AC340" s="9" t="str">
        <f t="shared" ca="1" si="1705"/>
        <v>CB</v>
      </c>
      <c r="AD340" s="9" t="str">
        <f t="shared" ca="1" si="1705"/>
        <v>SÃO PAULO</v>
      </c>
      <c r="AE340" s="9" t="str">
        <f t="shared" ca="1" si="1705"/>
        <v>BRASIL</v>
      </c>
      <c r="AF340" s="40">
        <v>2</v>
      </c>
      <c r="AG340" s="9" t="str">
        <f t="shared" ref="AG340:AL340" ca="1" si="1706">INDIRECT(ADDRESS($AF340+1,AG$2,,,AG$1))</f>
        <v>RIBAMAR NOGUEIRA</v>
      </c>
      <c r="AH340" s="9" t="str">
        <f t="shared" ca="1" si="1706"/>
        <v>RN</v>
      </c>
      <c r="AI340" s="9">
        <f t="shared" ca="1" si="1706"/>
        <v>2432</v>
      </c>
      <c r="AJ340" s="9" t="str">
        <f t="shared" ca="1" si="1706"/>
        <v>AGUIAR</v>
      </c>
      <c r="AK340" s="9" t="str">
        <f t="shared" ca="1" si="1706"/>
        <v>CTBA</v>
      </c>
      <c r="AL340" s="9" t="str">
        <f t="shared" ca="1" si="1706"/>
        <v>CTBA</v>
      </c>
      <c r="AM340" s="52">
        <v>2</v>
      </c>
      <c r="AN340" s="41">
        <v>0.125</v>
      </c>
      <c r="AO340" s="42">
        <f t="shared" ca="1" si="24"/>
        <v>300</v>
      </c>
      <c r="AP340" s="42">
        <f t="shared" ca="1" si="25"/>
        <v>196</v>
      </c>
      <c r="AQ340" s="42">
        <f t="shared" ca="1" si="26"/>
        <v>262.5</v>
      </c>
    </row>
    <row r="341" spans="1:43" ht="14">
      <c r="A341" s="9">
        <f t="shared" si="18"/>
        <v>340</v>
      </c>
      <c r="B341" s="9">
        <v>178</v>
      </c>
      <c r="C341" s="50">
        <v>42863</v>
      </c>
      <c r="D341" s="39">
        <v>42866</v>
      </c>
      <c r="E341" s="39">
        <v>42868</v>
      </c>
      <c r="F341" s="40">
        <v>125</v>
      </c>
      <c r="G341" s="7">
        <f t="shared" ref="G341:L341" ca="1" si="1707">INDIRECT(ADDRESS($F341+1,G$2,,,G$1))</f>
        <v>42861</v>
      </c>
      <c r="H341" s="27">
        <f t="shared" ca="1" si="1707"/>
        <v>42886</v>
      </c>
      <c r="I341" s="9">
        <f t="shared" ca="1" si="1707"/>
        <v>7</v>
      </c>
      <c r="J341" s="9">
        <f t="shared" ca="1" si="1707"/>
        <v>2</v>
      </c>
      <c r="K341" s="28">
        <f t="shared" ca="1" si="1707"/>
        <v>42736</v>
      </c>
      <c r="L341" s="9">
        <f t="shared" ca="1" si="1707"/>
        <v>7</v>
      </c>
      <c r="M341" s="40">
        <v>23</v>
      </c>
      <c r="N341" s="9" t="str">
        <f t="shared" ref="N341:R341" ca="1" si="1708">INDIRECT(ADDRESS($M341+1,N$2,,,N$1))</f>
        <v>FOLHA DE UVA COMIDA LIBANESA</v>
      </c>
      <c r="O341" s="9" t="str">
        <f t="shared" ca="1" si="1708"/>
        <v>FUCL</v>
      </c>
      <c r="P341" s="9" t="str">
        <f t="shared" ca="1" si="1708"/>
        <v>AV. SÃO CAETANO</v>
      </c>
      <c r="Q341" s="9" t="str">
        <f t="shared" ca="1" si="1708"/>
        <v>SÃO PAULO</v>
      </c>
      <c r="R341" s="9" t="str">
        <f t="shared" ca="1" si="1708"/>
        <v>SP</v>
      </c>
      <c r="S341" s="40">
        <v>15</v>
      </c>
      <c r="T341" s="9" t="str">
        <f t="shared" ref="T341:Z341" ca="1" si="1709">INDIRECT(ADDRESS($S341+1,T$2,,,T$1))</f>
        <v>ESPUMANTE BRUTT RESERVA</v>
      </c>
      <c r="U341" s="9" t="str">
        <f t="shared" ca="1" si="1709"/>
        <v>ES_BRT_RS</v>
      </c>
      <c r="V341" s="9" t="str">
        <f t="shared" ca="1" si="1709"/>
        <v>ESPUMANTE</v>
      </c>
      <c r="W341" s="9" t="str">
        <f t="shared" ca="1" si="1709"/>
        <v>12_BTL_0,75 l</v>
      </c>
      <c r="X341" s="29">
        <f t="shared" ca="1" si="1709"/>
        <v>12</v>
      </c>
      <c r="Y341" s="30">
        <f t="shared" ca="1" si="1709"/>
        <v>273</v>
      </c>
      <c r="Z341" s="30">
        <f t="shared" ca="1" si="1709"/>
        <v>132</v>
      </c>
      <c r="AA341" s="40">
        <v>5</v>
      </c>
      <c r="AB341" s="9" t="str">
        <f t="shared" ref="AB341:AE341" ca="1" si="1710">INDIRECT(ADDRESS($AA341+1,AB$2,,,AB$1))</f>
        <v>PARQUE SUL</v>
      </c>
      <c r="AC341" s="9" t="str">
        <f t="shared" ca="1" si="1710"/>
        <v>PS</v>
      </c>
      <c r="AD341" s="9" t="str">
        <f t="shared" ca="1" si="1710"/>
        <v>RIO DE JANEIRO</v>
      </c>
      <c r="AE341" s="9" t="str">
        <f t="shared" ca="1" si="1710"/>
        <v>BRASIL</v>
      </c>
      <c r="AF341" s="40">
        <v>2</v>
      </c>
      <c r="AG341" s="9" t="str">
        <f t="shared" ref="AG341:AL341" ca="1" si="1711">INDIRECT(ADDRESS($AF341+1,AG$2,,,AG$1))</f>
        <v>RIBAMAR NOGUEIRA</v>
      </c>
      <c r="AH341" s="9" t="str">
        <f t="shared" ca="1" si="1711"/>
        <v>RN</v>
      </c>
      <c r="AI341" s="9">
        <f t="shared" ca="1" si="1711"/>
        <v>2432</v>
      </c>
      <c r="AJ341" s="9" t="str">
        <f t="shared" ca="1" si="1711"/>
        <v>AGUIAR</v>
      </c>
      <c r="AK341" s="9" t="str">
        <f t="shared" ca="1" si="1711"/>
        <v>CTBA</v>
      </c>
      <c r="AL341" s="9" t="str">
        <f t="shared" ca="1" si="1711"/>
        <v>CTBA</v>
      </c>
      <c r="AM341" s="52">
        <v>2</v>
      </c>
      <c r="AN341" s="41">
        <v>9.9000000000000005E-2</v>
      </c>
      <c r="AO341" s="42">
        <f t="shared" ca="1" si="24"/>
        <v>546</v>
      </c>
      <c r="AP341" s="42">
        <f t="shared" ca="1" si="25"/>
        <v>264</v>
      </c>
      <c r="AQ341" s="42">
        <f t="shared" ca="1" si="26"/>
        <v>491.94600000000003</v>
      </c>
    </row>
    <row r="342" spans="1:43" ht="14">
      <c r="A342" s="9">
        <f t="shared" si="18"/>
        <v>341</v>
      </c>
      <c r="B342" s="9">
        <v>179</v>
      </c>
      <c r="C342" s="50">
        <v>42862</v>
      </c>
      <c r="D342" s="39">
        <v>42868</v>
      </c>
      <c r="E342" s="39">
        <v>42869</v>
      </c>
      <c r="F342" s="40">
        <v>126</v>
      </c>
      <c r="G342" s="7">
        <f t="shared" ref="G342:L342" ca="1" si="1712">INDIRECT(ADDRESS($F342+1,G$2,,,G$1))</f>
        <v>42862</v>
      </c>
      <c r="H342" s="27">
        <f t="shared" ca="1" si="1712"/>
        <v>42886</v>
      </c>
      <c r="I342" s="9">
        <f t="shared" ca="1" si="1712"/>
        <v>1</v>
      </c>
      <c r="J342" s="9">
        <f t="shared" ca="1" si="1712"/>
        <v>2</v>
      </c>
      <c r="K342" s="28">
        <f t="shared" ca="1" si="1712"/>
        <v>42736</v>
      </c>
      <c r="L342" s="9">
        <f t="shared" ca="1" si="1712"/>
        <v>1</v>
      </c>
      <c r="M342" s="40">
        <v>15</v>
      </c>
      <c r="N342" s="9" t="str">
        <f t="shared" ref="N342:R342" ca="1" si="1713">INDIRECT(ADDRESS($M342+1,N$2,,,N$1))</f>
        <v>GOURMELANDIA</v>
      </c>
      <c r="O342" s="9" t="str">
        <f t="shared" ca="1" si="1713"/>
        <v>GML</v>
      </c>
      <c r="P342" s="9" t="str">
        <f t="shared" ca="1" si="1713"/>
        <v>PRAÇA 15</v>
      </c>
      <c r="Q342" s="9" t="str">
        <f t="shared" ca="1" si="1713"/>
        <v>CURITIBA</v>
      </c>
      <c r="R342" s="9" t="str">
        <f t="shared" ca="1" si="1713"/>
        <v>PR</v>
      </c>
      <c r="S342" s="40">
        <v>26</v>
      </c>
      <c r="T342" s="9" t="str">
        <f t="shared" ref="T342:Z342" ca="1" si="1714">INDIRECT(ADDRESS($S342+1,T$2,,,T$1))</f>
        <v>SAUVIGNON BLANC</v>
      </c>
      <c r="U342" s="9" t="str">
        <f t="shared" ca="1" si="1714"/>
        <v>SAVN_BL_E</v>
      </c>
      <c r="V342" s="9" t="str">
        <f t="shared" ca="1" si="1714"/>
        <v>VINHO BRANCO</v>
      </c>
      <c r="W342" s="9" t="str">
        <f t="shared" ca="1" si="1714"/>
        <v>4_TPK_2,0 l</v>
      </c>
      <c r="X342" s="29">
        <f t="shared" ca="1" si="1714"/>
        <v>4</v>
      </c>
      <c r="Y342" s="30">
        <f t="shared" ca="1" si="1714"/>
        <v>123</v>
      </c>
      <c r="Z342" s="30">
        <f t="shared" ca="1" si="1714"/>
        <v>80</v>
      </c>
      <c r="AA342" s="40">
        <v>4</v>
      </c>
      <c r="AB342" s="9" t="str">
        <f t="shared" ref="AB342:AE342" ca="1" si="1715">INDIRECT(ADDRESS($AA342+1,AB$2,,,AB$1))</f>
        <v>AGUA LIMPA</v>
      </c>
      <c r="AC342" s="9" t="str">
        <f t="shared" ca="1" si="1715"/>
        <v>AL</v>
      </c>
      <c r="AD342" s="9" t="str">
        <f t="shared" ca="1" si="1715"/>
        <v>BELORIZONTE</v>
      </c>
      <c r="AE342" s="9" t="str">
        <f t="shared" ca="1" si="1715"/>
        <v>BRASIL</v>
      </c>
      <c r="AF342" s="40">
        <v>8</v>
      </c>
      <c r="AG342" s="9" t="str">
        <f t="shared" ref="AG342:AL342" ca="1" si="1716">INDIRECT(ADDRESS($AF342+1,AG$2,,,AG$1))</f>
        <v>JOAQUIM DE DEUS</v>
      </c>
      <c r="AH342" s="9" t="str">
        <f t="shared" ca="1" si="1716"/>
        <v>JD</v>
      </c>
      <c r="AI342" s="9">
        <f t="shared" ca="1" si="1716"/>
        <v>2231</v>
      </c>
      <c r="AJ342" s="9" t="str">
        <f t="shared" ca="1" si="1716"/>
        <v>MENESES</v>
      </c>
      <c r="AK342" s="9" t="str">
        <f t="shared" ca="1" si="1716"/>
        <v>BSB</v>
      </c>
      <c r="AL342" s="9" t="str">
        <f t="shared" ca="1" si="1716"/>
        <v>BSB</v>
      </c>
      <c r="AM342" s="52">
        <v>3</v>
      </c>
      <c r="AN342" s="41">
        <v>2.4E-2</v>
      </c>
      <c r="AO342" s="42">
        <f t="shared" ca="1" si="24"/>
        <v>369</v>
      </c>
      <c r="AP342" s="42">
        <f t="shared" ca="1" si="25"/>
        <v>240</v>
      </c>
      <c r="AQ342" s="42">
        <f t="shared" ca="1" si="26"/>
        <v>360.14400000000001</v>
      </c>
    </row>
    <row r="343" spans="1:43" ht="14">
      <c r="A343" s="9">
        <f t="shared" si="18"/>
        <v>342</v>
      </c>
      <c r="B343" s="9">
        <v>179</v>
      </c>
      <c r="C343" s="50">
        <v>42862</v>
      </c>
      <c r="D343" s="39">
        <v>42868</v>
      </c>
      <c r="E343" s="39">
        <v>42869</v>
      </c>
      <c r="F343" s="40">
        <v>126</v>
      </c>
      <c r="G343" s="7">
        <f t="shared" ref="G343:L343" ca="1" si="1717">INDIRECT(ADDRESS($F343+1,G$2,,,G$1))</f>
        <v>42862</v>
      </c>
      <c r="H343" s="27">
        <f t="shared" ca="1" si="1717"/>
        <v>42886</v>
      </c>
      <c r="I343" s="9">
        <f t="shared" ca="1" si="1717"/>
        <v>1</v>
      </c>
      <c r="J343" s="9">
        <f t="shared" ca="1" si="1717"/>
        <v>2</v>
      </c>
      <c r="K343" s="28">
        <f t="shared" ca="1" si="1717"/>
        <v>42736</v>
      </c>
      <c r="L343" s="9">
        <f t="shared" ca="1" si="1717"/>
        <v>1</v>
      </c>
      <c r="M343" s="40">
        <v>15</v>
      </c>
      <c r="N343" s="9" t="str">
        <f t="shared" ref="N343:R343" ca="1" si="1718">INDIRECT(ADDRESS($M343+1,N$2,,,N$1))</f>
        <v>GOURMELANDIA</v>
      </c>
      <c r="O343" s="9" t="str">
        <f t="shared" ca="1" si="1718"/>
        <v>GML</v>
      </c>
      <c r="P343" s="9" t="str">
        <f t="shared" ca="1" si="1718"/>
        <v>PRAÇA 15</v>
      </c>
      <c r="Q343" s="9" t="str">
        <f t="shared" ca="1" si="1718"/>
        <v>CURITIBA</v>
      </c>
      <c r="R343" s="9" t="str">
        <f t="shared" ca="1" si="1718"/>
        <v>PR</v>
      </c>
      <c r="S343" s="40">
        <v>25</v>
      </c>
      <c r="T343" s="9" t="str">
        <f t="shared" ref="T343:Z343" ca="1" si="1719">INDIRECT(ADDRESS($S343+1,T$2,,,T$1))</f>
        <v>SAUVIGNON</v>
      </c>
      <c r="U343" s="9" t="str">
        <f t="shared" ca="1" si="1719"/>
        <v>SAVN_E</v>
      </c>
      <c r="V343" s="9" t="str">
        <f t="shared" ca="1" si="1719"/>
        <v>VINHO TINTO</v>
      </c>
      <c r="W343" s="9" t="str">
        <f t="shared" ca="1" si="1719"/>
        <v>4_TPK_2,0 l</v>
      </c>
      <c r="X343" s="29">
        <f t="shared" ca="1" si="1719"/>
        <v>4</v>
      </c>
      <c r="Y343" s="30">
        <f t="shared" ca="1" si="1719"/>
        <v>121</v>
      </c>
      <c r="Z343" s="30">
        <f t="shared" ca="1" si="1719"/>
        <v>27</v>
      </c>
      <c r="AA343" s="40">
        <v>1</v>
      </c>
      <c r="AB343" s="9" t="str">
        <f t="shared" ref="AB343:AE343" ca="1" si="1720">INDIRECT(ADDRESS($AA343+1,AB$2,,,AB$1))</f>
        <v>CAMPO BELO</v>
      </c>
      <c r="AC343" s="9" t="str">
        <f t="shared" ca="1" si="1720"/>
        <v>CB</v>
      </c>
      <c r="AD343" s="9" t="str">
        <f t="shared" ca="1" si="1720"/>
        <v>SÃO PAULO</v>
      </c>
      <c r="AE343" s="9" t="str">
        <f t="shared" ca="1" si="1720"/>
        <v>BRASIL</v>
      </c>
      <c r="AF343" s="40">
        <v>8</v>
      </c>
      <c r="AG343" s="9" t="str">
        <f t="shared" ref="AG343:AL343" ca="1" si="1721">INDIRECT(ADDRESS($AF343+1,AG$2,,,AG$1))</f>
        <v>JOAQUIM DE DEUS</v>
      </c>
      <c r="AH343" s="9" t="str">
        <f t="shared" ca="1" si="1721"/>
        <v>JD</v>
      </c>
      <c r="AI343" s="9">
        <f t="shared" ca="1" si="1721"/>
        <v>2231</v>
      </c>
      <c r="AJ343" s="9" t="str">
        <f t="shared" ca="1" si="1721"/>
        <v>MENESES</v>
      </c>
      <c r="AK343" s="9" t="str">
        <f t="shared" ca="1" si="1721"/>
        <v>BSB</v>
      </c>
      <c r="AL343" s="9" t="str">
        <f t="shared" ca="1" si="1721"/>
        <v>BSB</v>
      </c>
      <c r="AM343" s="52">
        <v>2</v>
      </c>
      <c r="AN343" s="41">
        <v>1.9E-2</v>
      </c>
      <c r="AO343" s="42">
        <f t="shared" ca="1" si="24"/>
        <v>242</v>
      </c>
      <c r="AP343" s="42">
        <f t="shared" ca="1" si="25"/>
        <v>54</v>
      </c>
      <c r="AQ343" s="42">
        <f t="shared" ca="1" si="26"/>
        <v>237.40199999999999</v>
      </c>
    </row>
    <row r="344" spans="1:43" ht="14">
      <c r="A344" s="9">
        <f t="shared" si="18"/>
        <v>343</v>
      </c>
      <c r="B344" s="9">
        <v>180</v>
      </c>
      <c r="C344" s="50">
        <v>42864</v>
      </c>
      <c r="D344" s="39">
        <v>42869</v>
      </c>
      <c r="E344" s="39">
        <v>42867</v>
      </c>
      <c r="F344" s="40">
        <v>127</v>
      </c>
      <c r="G344" s="7">
        <f t="shared" ref="G344:L344" ca="1" si="1722">INDIRECT(ADDRESS($F344+1,G$2,,,G$1))</f>
        <v>42863</v>
      </c>
      <c r="H344" s="27">
        <f t="shared" ca="1" si="1722"/>
        <v>42886</v>
      </c>
      <c r="I344" s="9">
        <f t="shared" ca="1" si="1722"/>
        <v>2</v>
      </c>
      <c r="J344" s="9">
        <f t="shared" ca="1" si="1722"/>
        <v>2</v>
      </c>
      <c r="K344" s="28">
        <f t="shared" ca="1" si="1722"/>
        <v>42736</v>
      </c>
      <c r="L344" s="9">
        <f t="shared" ca="1" si="1722"/>
        <v>2</v>
      </c>
      <c r="M344" s="40">
        <v>12</v>
      </c>
      <c r="N344" s="9" t="str">
        <f t="shared" ref="N344:R344" ca="1" si="1723">INDIRECT(ADDRESS($M344+1,N$2,,,N$1))</f>
        <v>DON PERILO</v>
      </c>
      <c r="O344" s="9" t="str">
        <f t="shared" ca="1" si="1723"/>
        <v>DPR</v>
      </c>
      <c r="P344" s="9" t="str">
        <f t="shared" ca="1" si="1723"/>
        <v>AV CENTRAL, 665</v>
      </c>
      <c r="Q344" s="9" t="str">
        <f t="shared" ca="1" si="1723"/>
        <v>CURITIBA</v>
      </c>
      <c r="R344" s="9" t="str">
        <f t="shared" ca="1" si="1723"/>
        <v>PR</v>
      </c>
      <c r="S344" s="40">
        <v>12</v>
      </c>
      <c r="T344" s="9" t="str">
        <f t="shared" ref="T344:Z344" ca="1" si="1724">INDIRECT(ADDRESS($S344+1,T$2,,,T$1))</f>
        <v>CHARDONNAY</v>
      </c>
      <c r="U344" s="9" t="str">
        <f t="shared" ca="1" si="1724"/>
        <v>CHDN</v>
      </c>
      <c r="V344" s="9" t="str">
        <f t="shared" ca="1" si="1724"/>
        <v>VINHO BRANCO</v>
      </c>
      <c r="W344" s="9" t="str">
        <f t="shared" ca="1" si="1724"/>
        <v>12_BTL_0,75 l</v>
      </c>
      <c r="X344" s="29">
        <f t="shared" ca="1" si="1724"/>
        <v>12</v>
      </c>
      <c r="Y344" s="30">
        <f t="shared" ca="1" si="1724"/>
        <v>148</v>
      </c>
      <c r="Z344" s="30">
        <f t="shared" ca="1" si="1724"/>
        <v>96</v>
      </c>
      <c r="AA344" s="40">
        <v>5</v>
      </c>
      <c r="AB344" s="9" t="str">
        <f t="shared" ref="AB344:AE344" ca="1" si="1725">INDIRECT(ADDRESS($AA344+1,AB$2,,,AB$1))</f>
        <v>PARQUE SUL</v>
      </c>
      <c r="AC344" s="9" t="str">
        <f t="shared" ca="1" si="1725"/>
        <v>PS</v>
      </c>
      <c r="AD344" s="9" t="str">
        <f t="shared" ca="1" si="1725"/>
        <v>RIO DE JANEIRO</v>
      </c>
      <c r="AE344" s="9" t="str">
        <f t="shared" ca="1" si="1725"/>
        <v>BRASIL</v>
      </c>
      <c r="AF344" s="40">
        <v>2</v>
      </c>
      <c r="AG344" s="9" t="str">
        <f t="shared" ref="AG344:AL344" ca="1" si="1726">INDIRECT(ADDRESS($AF344+1,AG$2,,,AG$1))</f>
        <v>RIBAMAR NOGUEIRA</v>
      </c>
      <c r="AH344" s="9" t="str">
        <f t="shared" ca="1" si="1726"/>
        <v>RN</v>
      </c>
      <c r="AI344" s="9">
        <f t="shared" ca="1" si="1726"/>
        <v>2432</v>
      </c>
      <c r="AJ344" s="9" t="str">
        <f t="shared" ca="1" si="1726"/>
        <v>AGUIAR</v>
      </c>
      <c r="AK344" s="9" t="str">
        <f t="shared" ca="1" si="1726"/>
        <v>CTBA</v>
      </c>
      <c r="AL344" s="9" t="str">
        <f t="shared" ca="1" si="1726"/>
        <v>CTBA</v>
      </c>
      <c r="AM344" s="52">
        <v>3</v>
      </c>
      <c r="AN344" s="41">
        <v>0</v>
      </c>
      <c r="AO344" s="42">
        <f t="shared" ca="1" si="24"/>
        <v>444</v>
      </c>
      <c r="AP344" s="42">
        <f t="shared" ca="1" si="25"/>
        <v>288</v>
      </c>
      <c r="AQ344" s="42">
        <f t="shared" ca="1" si="26"/>
        <v>444</v>
      </c>
    </row>
    <row r="345" spans="1:43" ht="14">
      <c r="A345" s="9">
        <f t="shared" si="18"/>
        <v>344</v>
      </c>
      <c r="B345" s="9">
        <v>180</v>
      </c>
      <c r="C345" s="50">
        <v>42864</v>
      </c>
      <c r="D345" s="39">
        <v>42869</v>
      </c>
      <c r="E345" s="39">
        <v>42867</v>
      </c>
      <c r="F345" s="40">
        <v>127</v>
      </c>
      <c r="G345" s="7">
        <f t="shared" ref="G345:L345" ca="1" si="1727">INDIRECT(ADDRESS($F345+1,G$2,,,G$1))</f>
        <v>42863</v>
      </c>
      <c r="H345" s="27">
        <f t="shared" ca="1" si="1727"/>
        <v>42886</v>
      </c>
      <c r="I345" s="9">
        <f t="shared" ca="1" si="1727"/>
        <v>2</v>
      </c>
      <c r="J345" s="9">
        <f t="shared" ca="1" si="1727"/>
        <v>2</v>
      </c>
      <c r="K345" s="28">
        <f t="shared" ca="1" si="1727"/>
        <v>42736</v>
      </c>
      <c r="L345" s="9">
        <f t="shared" ca="1" si="1727"/>
        <v>2</v>
      </c>
      <c r="M345" s="40">
        <v>12</v>
      </c>
      <c r="N345" s="9" t="str">
        <f t="shared" ref="N345:R345" ca="1" si="1728">INDIRECT(ADDRESS($M345+1,N$2,,,N$1))</f>
        <v>DON PERILO</v>
      </c>
      <c r="O345" s="9" t="str">
        <f t="shared" ca="1" si="1728"/>
        <v>DPR</v>
      </c>
      <c r="P345" s="9" t="str">
        <f t="shared" ca="1" si="1728"/>
        <v>AV CENTRAL, 665</v>
      </c>
      <c r="Q345" s="9" t="str">
        <f t="shared" ca="1" si="1728"/>
        <v>CURITIBA</v>
      </c>
      <c r="R345" s="9" t="str">
        <f t="shared" ca="1" si="1728"/>
        <v>PR</v>
      </c>
      <c r="S345" s="40">
        <v>10</v>
      </c>
      <c r="T345" s="9" t="str">
        <f t="shared" ref="T345:Z345" ca="1" si="1729">INDIRECT(ADDRESS($S345+1,T$2,,,T$1))</f>
        <v>RIESLING</v>
      </c>
      <c r="U345" s="9" t="str">
        <f t="shared" ca="1" si="1729"/>
        <v>RISL</v>
      </c>
      <c r="V345" s="9" t="str">
        <f t="shared" ca="1" si="1729"/>
        <v>VINHO BRANCO</v>
      </c>
      <c r="W345" s="9" t="str">
        <f t="shared" ca="1" si="1729"/>
        <v>12_BTL_0,75 l</v>
      </c>
      <c r="X345" s="29">
        <f t="shared" ca="1" si="1729"/>
        <v>12</v>
      </c>
      <c r="Y345" s="30">
        <f t="shared" ca="1" si="1729"/>
        <v>225</v>
      </c>
      <c r="Z345" s="30">
        <f t="shared" ca="1" si="1729"/>
        <v>121</v>
      </c>
      <c r="AA345" s="40">
        <v>1</v>
      </c>
      <c r="AB345" s="9" t="str">
        <f t="shared" ref="AB345:AE345" ca="1" si="1730">INDIRECT(ADDRESS($AA345+1,AB$2,,,AB$1))</f>
        <v>CAMPO BELO</v>
      </c>
      <c r="AC345" s="9" t="str">
        <f t="shared" ca="1" si="1730"/>
        <v>CB</v>
      </c>
      <c r="AD345" s="9" t="str">
        <f t="shared" ca="1" si="1730"/>
        <v>SÃO PAULO</v>
      </c>
      <c r="AE345" s="9" t="str">
        <f t="shared" ca="1" si="1730"/>
        <v>BRASIL</v>
      </c>
      <c r="AF345" s="40">
        <v>2</v>
      </c>
      <c r="AG345" s="9" t="str">
        <f t="shared" ref="AG345:AL345" ca="1" si="1731">INDIRECT(ADDRESS($AF345+1,AG$2,,,AG$1))</f>
        <v>RIBAMAR NOGUEIRA</v>
      </c>
      <c r="AH345" s="9" t="str">
        <f t="shared" ca="1" si="1731"/>
        <v>RN</v>
      </c>
      <c r="AI345" s="9">
        <f t="shared" ca="1" si="1731"/>
        <v>2432</v>
      </c>
      <c r="AJ345" s="9" t="str">
        <f t="shared" ca="1" si="1731"/>
        <v>AGUIAR</v>
      </c>
      <c r="AK345" s="9" t="str">
        <f t="shared" ca="1" si="1731"/>
        <v>CTBA</v>
      </c>
      <c r="AL345" s="9" t="str">
        <f t="shared" ca="1" si="1731"/>
        <v>CTBA</v>
      </c>
      <c r="AM345" s="52">
        <v>2</v>
      </c>
      <c r="AN345" s="41">
        <v>8.8000000000000009E-2</v>
      </c>
      <c r="AO345" s="42">
        <f t="shared" ca="1" si="24"/>
        <v>450</v>
      </c>
      <c r="AP345" s="42">
        <f t="shared" ca="1" si="25"/>
        <v>242</v>
      </c>
      <c r="AQ345" s="42">
        <f t="shared" ca="1" si="26"/>
        <v>410.40000000000003</v>
      </c>
    </row>
    <row r="346" spans="1:43" ht="14">
      <c r="A346" s="9">
        <f t="shared" si="18"/>
        <v>345</v>
      </c>
      <c r="B346" s="9">
        <v>181</v>
      </c>
      <c r="C346" s="50">
        <v>42868</v>
      </c>
      <c r="D346" s="39">
        <v>42871</v>
      </c>
      <c r="E346" s="39">
        <v>42869</v>
      </c>
      <c r="F346" s="40">
        <v>128</v>
      </c>
      <c r="G346" s="7">
        <f t="shared" ref="G346:L346" ca="1" si="1732">INDIRECT(ADDRESS($F346+1,G$2,,,G$1))</f>
        <v>42864</v>
      </c>
      <c r="H346" s="27">
        <f t="shared" ca="1" si="1732"/>
        <v>42886</v>
      </c>
      <c r="I346" s="9">
        <f t="shared" ca="1" si="1732"/>
        <v>3</v>
      </c>
      <c r="J346" s="9">
        <f t="shared" ca="1" si="1732"/>
        <v>2</v>
      </c>
      <c r="K346" s="28">
        <f t="shared" ca="1" si="1732"/>
        <v>42736</v>
      </c>
      <c r="L346" s="9">
        <f t="shared" ca="1" si="1732"/>
        <v>3</v>
      </c>
      <c r="M346" s="40">
        <v>30</v>
      </c>
      <c r="N346" s="9" t="str">
        <f t="shared" ref="N346:R346" ca="1" si="1733">INDIRECT(ADDRESS($M346+1,N$2,,,N$1))</f>
        <v>SUPERMERCADOS VIDAL</v>
      </c>
      <c r="O346" s="9" t="str">
        <f t="shared" ca="1" si="1733"/>
        <v>SVD</v>
      </c>
      <c r="P346" s="9" t="str">
        <f t="shared" ca="1" si="1733"/>
        <v>RUA DO INTERIOR, 86</v>
      </c>
      <c r="Q346" s="9" t="str">
        <f t="shared" ca="1" si="1733"/>
        <v>ARAÇATUBA</v>
      </c>
      <c r="R346" s="9" t="str">
        <f t="shared" ca="1" si="1733"/>
        <v>SP</v>
      </c>
      <c r="S346" s="40">
        <v>19</v>
      </c>
      <c r="T346" s="9" t="str">
        <f t="shared" ref="T346:Z346" ca="1" si="1734">INDIRECT(ADDRESS($S346+1,T$2,,,T$1))</f>
        <v>ESPUMANTE ROSE RESERVA</v>
      </c>
      <c r="U346" s="9" t="str">
        <f t="shared" ca="1" si="1734"/>
        <v>ES_RSE_RS</v>
      </c>
      <c r="V346" s="9" t="str">
        <f t="shared" ca="1" si="1734"/>
        <v>ESPUMANTE</v>
      </c>
      <c r="W346" s="9" t="str">
        <f t="shared" ca="1" si="1734"/>
        <v>12_BTL_0,75 l</v>
      </c>
      <c r="X346" s="29">
        <f t="shared" ca="1" si="1734"/>
        <v>12</v>
      </c>
      <c r="Y346" s="30">
        <f t="shared" ca="1" si="1734"/>
        <v>273</v>
      </c>
      <c r="Z346" s="30">
        <f t="shared" ca="1" si="1734"/>
        <v>123</v>
      </c>
      <c r="AA346" s="40">
        <v>1</v>
      </c>
      <c r="AB346" s="9" t="str">
        <f t="shared" ref="AB346:AE346" ca="1" si="1735">INDIRECT(ADDRESS($AA346+1,AB$2,,,AB$1))</f>
        <v>CAMPO BELO</v>
      </c>
      <c r="AC346" s="9" t="str">
        <f t="shared" ca="1" si="1735"/>
        <v>CB</v>
      </c>
      <c r="AD346" s="9" t="str">
        <f t="shared" ca="1" si="1735"/>
        <v>SÃO PAULO</v>
      </c>
      <c r="AE346" s="9" t="str">
        <f t="shared" ca="1" si="1735"/>
        <v>BRASIL</v>
      </c>
      <c r="AF346" s="40">
        <v>2</v>
      </c>
      <c r="AG346" s="9" t="str">
        <f t="shared" ref="AG346:AL346" ca="1" si="1736">INDIRECT(ADDRESS($AF346+1,AG$2,,,AG$1))</f>
        <v>RIBAMAR NOGUEIRA</v>
      </c>
      <c r="AH346" s="9" t="str">
        <f t="shared" ca="1" si="1736"/>
        <v>RN</v>
      </c>
      <c r="AI346" s="9">
        <f t="shared" ca="1" si="1736"/>
        <v>2432</v>
      </c>
      <c r="AJ346" s="9" t="str">
        <f t="shared" ca="1" si="1736"/>
        <v>AGUIAR</v>
      </c>
      <c r="AK346" s="9" t="str">
        <f t="shared" ca="1" si="1736"/>
        <v>CTBA</v>
      </c>
      <c r="AL346" s="9" t="str">
        <f t="shared" ca="1" si="1736"/>
        <v>CTBA</v>
      </c>
      <c r="AM346" s="52">
        <v>1</v>
      </c>
      <c r="AN346" s="41">
        <v>3.9E-2</v>
      </c>
      <c r="AO346" s="42">
        <f t="shared" ca="1" si="24"/>
        <v>273</v>
      </c>
      <c r="AP346" s="42">
        <f t="shared" ca="1" si="25"/>
        <v>123</v>
      </c>
      <c r="AQ346" s="42">
        <f t="shared" ca="1" si="26"/>
        <v>262.35300000000001</v>
      </c>
    </row>
    <row r="347" spans="1:43" ht="14">
      <c r="A347" s="9">
        <f t="shared" si="18"/>
        <v>346</v>
      </c>
      <c r="B347" s="9">
        <v>182</v>
      </c>
      <c r="C347" s="50">
        <v>42867</v>
      </c>
      <c r="D347" s="39">
        <v>42871</v>
      </c>
      <c r="E347" s="39">
        <v>42871</v>
      </c>
      <c r="F347" s="40">
        <v>128</v>
      </c>
      <c r="G347" s="7">
        <f t="shared" ref="G347:L347" ca="1" si="1737">INDIRECT(ADDRESS($F347+1,G$2,,,G$1))</f>
        <v>42864</v>
      </c>
      <c r="H347" s="27">
        <f t="shared" ca="1" si="1737"/>
        <v>42886</v>
      </c>
      <c r="I347" s="9">
        <f t="shared" ca="1" si="1737"/>
        <v>3</v>
      </c>
      <c r="J347" s="9">
        <f t="shared" ca="1" si="1737"/>
        <v>2</v>
      </c>
      <c r="K347" s="28">
        <f t="shared" ca="1" si="1737"/>
        <v>42736</v>
      </c>
      <c r="L347" s="9">
        <f t="shared" ca="1" si="1737"/>
        <v>3</v>
      </c>
      <c r="M347" s="40">
        <v>5</v>
      </c>
      <c r="N347" s="9" t="str">
        <f t="shared" ref="N347:R347" ca="1" si="1738">INDIRECT(ADDRESS($M347+1,N$2,,,N$1))</f>
        <v>ULTRA BOX</v>
      </c>
      <c r="O347" s="9" t="str">
        <f t="shared" ca="1" si="1738"/>
        <v>UBX</v>
      </c>
      <c r="P347" s="9" t="str">
        <f t="shared" ca="1" si="1738"/>
        <v>RUA Z, 32</v>
      </c>
      <c r="Q347" s="9" t="str">
        <f t="shared" ca="1" si="1738"/>
        <v>RIBEIRÃO PRETO</v>
      </c>
      <c r="R347" s="9" t="str">
        <f t="shared" ca="1" si="1738"/>
        <v>SP</v>
      </c>
      <c r="S347" s="40">
        <v>17</v>
      </c>
      <c r="T347" s="9" t="str">
        <f t="shared" ref="T347:Z347" ca="1" si="1739">INDIRECT(ADDRESS($S347+1,T$2,,,T$1))</f>
        <v>ESPUMANTE DEMI-SEC RESERVA</v>
      </c>
      <c r="U347" s="9" t="str">
        <f t="shared" ca="1" si="1739"/>
        <v>ES_DS_RS</v>
      </c>
      <c r="V347" s="9" t="str">
        <f t="shared" ca="1" si="1739"/>
        <v>ESPUMANTE</v>
      </c>
      <c r="W347" s="9" t="str">
        <f t="shared" ca="1" si="1739"/>
        <v>12_BTL_0,75 l</v>
      </c>
      <c r="X347" s="29">
        <f t="shared" ca="1" si="1739"/>
        <v>12</v>
      </c>
      <c r="Y347" s="30">
        <f t="shared" ca="1" si="1739"/>
        <v>273</v>
      </c>
      <c r="Z347" s="30">
        <f t="shared" ca="1" si="1739"/>
        <v>128</v>
      </c>
      <c r="AA347" s="40">
        <v>4</v>
      </c>
      <c r="AB347" s="9" t="str">
        <f t="shared" ref="AB347:AE347" ca="1" si="1740">INDIRECT(ADDRESS($AA347+1,AB$2,,,AB$1))</f>
        <v>AGUA LIMPA</v>
      </c>
      <c r="AC347" s="9" t="str">
        <f t="shared" ca="1" si="1740"/>
        <v>AL</v>
      </c>
      <c r="AD347" s="9" t="str">
        <f t="shared" ca="1" si="1740"/>
        <v>BELORIZONTE</v>
      </c>
      <c r="AE347" s="9" t="str">
        <f t="shared" ca="1" si="1740"/>
        <v>BRASIL</v>
      </c>
      <c r="AF347" s="40">
        <v>2</v>
      </c>
      <c r="AG347" s="9" t="str">
        <f t="shared" ref="AG347:AL347" ca="1" si="1741">INDIRECT(ADDRESS($AF347+1,AG$2,,,AG$1))</f>
        <v>RIBAMAR NOGUEIRA</v>
      </c>
      <c r="AH347" s="9" t="str">
        <f t="shared" ca="1" si="1741"/>
        <v>RN</v>
      </c>
      <c r="AI347" s="9">
        <f t="shared" ca="1" si="1741"/>
        <v>2432</v>
      </c>
      <c r="AJ347" s="9" t="str">
        <f t="shared" ca="1" si="1741"/>
        <v>AGUIAR</v>
      </c>
      <c r="AK347" s="9" t="str">
        <f t="shared" ca="1" si="1741"/>
        <v>CTBA</v>
      </c>
      <c r="AL347" s="9" t="str">
        <f t="shared" ca="1" si="1741"/>
        <v>CTBA</v>
      </c>
      <c r="AM347" s="52">
        <v>1</v>
      </c>
      <c r="AN347" s="41">
        <v>2.7000000000000003E-2</v>
      </c>
      <c r="AO347" s="42">
        <f t="shared" ca="1" si="24"/>
        <v>273</v>
      </c>
      <c r="AP347" s="42">
        <f t="shared" ca="1" si="25"/>
        <v>128</v>
      </c>
      <c r="AQ347" s="42">
        <f t="shared" ca="1" si="26"/>
        <v>265.62900000000002</v>
      </c>
    </row>
    <row r="348" spans="1:43" ht="14">
      <c r="A348" s="9">
        <f t="shared" si="18"/>
        <v>347</v>
      </c>
      <c r="B348" s="9">
        <v>183</v>
      </c>
      <c r="C348" s="50">
        <v>42865</v>
      </c>
      <c r="D348" s="39">
        <v>42871</v>
      </c>
      <c r="E348" s="39">
        <v>42871</v>
      </c>
      <c r="F348" s="40">
        <v>128</v>
      </c>
      <c r="G348" s="7">
        <f t="shared" ref="G348:L348" ca="1" si="1742">INDIRECT(ADDRESS($F348+1,G$2,,,G$1))</f>
        <v>42864</v>
      </c>
      <c r="H348" s="27">
        <f t="shared" ca="1" si="1742"/>
        <v>42886</v>
      </c>
      <c r="I348" s="9">
        <f t="shared" ca="1" si="1742"/>
        <v>3</v>
      </c>
      <c r="J348" s="9">
        <f t="shared" ca="1" si="1742"/>
        <v>2</v>
      </c>
      <c r="K348" s="28">
        <f t="shared" ca="1" si="1742"/>
        <v>42736</v>
      </c>
      <c r="L348" s="9">
        <f t="shared" ca="1" si="1742"/>
        <v>3</v>
      </c>
      <c r="M348" s="40">
        <v>28</v>
      </c>
      <c r="N348" s="9" t="str">
        <f t="shared" ref="N348:R348" ca="1" si="1743">INDIRECT(ADDRESS($M348+1,N$2,,,N$1))</f>
        <v>ZEBU STEAK HOUSE</v>
      </c>
      <c r="O348" s="9" t="str">
        <f t="shared" ca="1" si="1743"/>
        <v>ZSH</v>
      </c>
      <c r="P348" s="9" t="str">
        <f t="shared" ca="1" si="1743"/>
        <v>RUA BARRIGA VERDE, 56</v>
      </c>
      <c r="Q348" s="9" t="str">
        <f t="shared" ca="1" si="1743"/>
        <v>PORTO ALEGRE</v>
      </c>
      <c r="R348" s="9" t="str">
        <f t="shared" ca="1" si="1743"/>
        <v>RS</v>
      </c>
      <c r="S348" s="40">
        <v>26</v>
      </c>
      <c r="T348" s="9" t="str">
        <f t="shared" ref="T348:Z348" ca="1" si="1744">INDIRECT(ADDRESS($S348+1,T$2,,,T$1))</f>
        <v>SAUVIGNON BLANC</v>
      </c>
      <c r="U348" s="9" t="str">
        <f t="shared" ca="1" si="1744"/>
        <v>SAVN_BL_E</v>
      </c>
      <c r="V348" s="9" t="str">
        <f t="shared" ca="1" si="1744"/>
        <v>VINHO BRANCO</v>
      </c>
      <c r="W348" s="9" t="str">
        <f t="shared" ca="1" si="1744"/>
        <v>4_TPK_2,0 l</v>
      </c>
      <c r="X348" s="29">
        <f t="shared" ca="1" si="1744"/>
        <v>4</v>
      </c>
      <c r="Y348" s="30">
        <f t="shared" ca="1" si="1744"/>
        <v>123</v>
      </c>
      <c r="Z348" s="30">
        <f t="shared" ca="1" si="1744"/>
        <v>80</v>
      </c>
      <c r="AA348" s="40">
        <v>2</v>
      </c>
      <c r="AB348" s="9" t="str">
        <f t="shared" ref="AB348:AE348" ca="1" si="1745">INDIRECT(ADDRESS($AA348+1,AB$2,,,AB$1))</f>
        <v>MARTE</v>
      </c>
      <c r="AC348" s="9" t="str">
        <f t="shared" ca="1" si="1745"/>
        <v>MT</v>
      </c>
      <c r="AD348" s="9" t="str">
        <f t="shared" ca="1" si="1745"/>
        <v>CURITIBA</v>
      </c>
      <c r="AE348" s="9" t="str">
        <f t="shared" ca="1" si="1745"/>
        <v>BRASIL</v>
      </c>
      <c r="AF348" s="40">
        <v>10</v>
      </c>
      <c r="AG348" s="9" t="str">
        <f t="shared" ref="AG348:AL348" ca="1" si="1746">INDIRECT(ADDRESS($AF348+1,AG$2,,,AG$1))</f>
        <v>MIGUEL FREITAS</v>
      </c>
      <c r="AH348" s="9" t="str">
        <f t="shared" ca="1" si="1746"/>
        <v>MF</v>
      </c>
      <c r="AI348" s="9">
        <f t="shared" ca="1" si="1746"/>
        <v>2201</v>
      </c>
      <c r="AJ348" s="9" t="str">
        <f t="shared" ca="1" si="1746"/>
        <v>ANTÔNIO</v>
      </c>
      <c r="AK348" s="9" t="str">
        <f t="shared" ca="1" si="1746"/>
        <v>SPAULO</v>
      </c>
      <c r="AL348" s="9" t="str">
        <f t="shared" ca="1" si="1746"/>
        <v>SPAULO</v>
      </c>
      <c r="AM348" s="52">
        <v>3</v>
      </c>
      <c r="AN348" s="41">
        <v>0</v>
      </c>
      <c r="AO348" s="42">
        <f t="shared" ca="1" si="24"/>
        <v>369</v>
      </c>
      <c r="AP348" s="42">
        <f t="shared" ca="1" si="25"/>
        <v>240</v>
      </c>
      <c r="AQ348" s="42">
        <f t="shared" ca="1" si="26"/>
        <v>369</v>
      </c>
    </row>
    <row r="349" spans="1:43" ht="14">
      <c r="A349" s="9">
        <f t="shared" si="18"/>
        <v>348</v>
      </c>
      <c r="B349" s="9">
        <v>183</v>
      </c>
      <c r="C349" s="50">
        <v>42865</v>
      </c>
      <c r="D349" s="39">
        <v>42871</v>
      </c>
      <c r="E349" s="39">
        <v>42871</v>
      </c>
      <c r="F349" s="40">
        <v>128</v>
      </c>
      <c r="G349" s="7">
        <f t="shared" ref="G349:L349" ca="1" si="1747">INDIRECT(ADDRESS($F349+1,G$2,,,G$1))</f>
        <v>42864</v>
      </c>
      <c r="H349" s="27">
        <f t="shared" ca="1" si="1747"/>
        <v>42886</v>
      </c>
      <c r="I349" s="9">
        <f t="shared" ca="1" si="1747"/>
        <v>3</v>
      </c>
      <c r="J349" s="9">
        <f t="shared" ca="1" si="1747"/>
        <v>2</v>
      </c>
      <c r="K349" s="28">
        <f t="shared" ca="1" si="1747"/>
        <v>42736</v>
      </c>
      <c r="L349" s="9">
        <f t="shared" ca="1" si="1747"/>
        <v>3</v>
      </c>
      <c r="M349" s="40">
        <v>28</v>
      </c>
      <c r="N349" s="9" t="str">
        <f t="shared" ref="N349:R349" ca="1" si="1748">INDIRECT(ADDRESS($M349+1,N$2,,,N$1))</f>
        <v>ZEBU STEAK HOUSE</v>
      </c>
      <c r="O349" s="9" t="str">
        <f t="shared" ca="1" si="1748"/>
        <v>ZSH</v>
      </c>
      <c r="P349" s="9" t="str">
        <f t="shared" ca="1" si="1748"/>
        <v>RUA BARRIGA VERDE, 56</v>
      </c>
      <c r="Q349" s="9" t="str">
        <f t="shared" ca="1" si="1748"/>
        <v>PORTO ALEGRE</v>
      </c>
      <c r="R349" s="9" t="str">
        <f t="shared" ca="1" si="1748"/>
        <v>RS</v>
      </c>
      <c r="S349" s="40">
        <v>2</v>
      </c>
      <c r="T349" s="9" t="str">
        <f t="shared" ref="T349:Z349" ca="1" si="1749">INDIRECT(ADDRESS($S349+1,T$2,,,T$1))</f>
        <v>TINTO SUAVE</v>
      </c>
      <c r="U349" s="9" t="str">
        <f t="shared" ca="1" si="1749"/>
        <v>TNT_SU</v>
      </c>
      <c r="V349" s="9" t="str">
        <f t="shared" ca="1" si="1749"/>
        <v>VINHO TINTO</v>
      </c>
      <c r="W349" s="9" t="str">
        <f t="shared" ca="1" si="1749"/>
        <v>12_BTL_0,75 l</v>
      </c>
      <c r="X349" s="29">
        <f t="shared" ca="1" si="1749"/>
        <v>12</v>
      </c>
      <c r="Y349" s="30">
        <f t="shared" ca="1" si="1749"/>
        <v>120</v>
      </c>
      <c r="Z349" s="30">
        <f t="shared" ca="1" si="1749"/>
        <v>79</v>
      </c>
      <c r="AA349" s="40">
        <v>1</v>
      </c>
      <c r="AB349" s="9" t="str">
        <f t="shared" ref="AB349:AE349" ca="1" si="1750">INDIRECT(ADDRESS($AA349+1,AB$2,,,AB$1))</f>
        <v>CAMPO BELO</v>
      </c>
      <c r="AC349" s="9" t="str">
        <f t="shared" ca="1" si="1750"/>
        <v>CB</v>
      </c>
      <c r="AD349" s="9" t="str">
        <f t="shared" ca="1" si="1750"/>
        <v>SÃO PAULO</v>
      </c>
      <c r="AE349" s="9" t="str">
        <f t="shared" ca="1" si="1750"/>
        <v>BRASIL</v>
      </c>
      <c r="AF349" s="40">
        <v>11</v>
      </c>
      <c r="AG349" s="9" t="str">
        <f t="shared" ref="AG349:AL349" ca="1" si="1751">INDIRECT(ADDRESS($AF349+1,AG$2,,,AG$1))</f>
        <v>DEBORA CALIXTO</v>
      </c>
      <c r="AH349" s="9" t="str">
        <f t="shared" ca="1" si="1751"/>
        <v>DC</v>
      </c>
      <c r="AI349" s="9">
        <f t="shared" ca="1" si="1751"/>
        <v>2188</v>
      </c>
      <c r="AJ349" s="9" t="str">
        <f t="shared" ca="1" si="1751"/>
        <v>ANTÔNIO</v>
      </c>
      <c r="AK349" s="9" t="str">
        <f t="shared" ca="1" si="1751"/>
        <v>SPAULO</v>
      </c>
      <c r="AL349" s="9" t="str">
        <f t="shared" ca="1" si="1751"/>
        <v>SPAULO</v>
      </c>
      <c r="AM349" s="52">
        <v>3</v>
      </c>
      <c r="AN349" s="41">
        <v>0.04</v>
      </c>
      <c r="AO349" s="42">
        <f t="shared" ca="1" si="24"/>
        <v>360</v>
      </c>
      <c r="AP349" s="42">
        <f t="shared" ca="1" si="25"/>
        <v>237</v>
      </c>
      <c r="AQ349" s="42">
        <f t="shared" ca="1" si="26"/>
        <v>345.59999999999997</v>
      </c>
    </row>
    <row r="350" spans="1:43" ht="14">
      <c r="A350" s="9">
        <f t="shared" si="18"/>
        <v>349</v>
      </c>
      <c r="B350" s="9">
        <v>184</v>
      </c>
      <c r="C350" s="50">
        <v>42865</v>
      </c>
      <c r="D350" s="39">
        <v>42871</v>
      </c>
      <c r="E350" s="39">
        <v>42873</v>
      </c>
      <c r="F350" s="40">
        <v>128</v>
      </c>
      <c r="G350" s="7">
        <f t="shared" ref="G350:L350" ca="1" si="1752">INDIRECT(ADDRESS($F350+1,G$2,,,G$1))</f>
        <v>42864</v>
      </c>
      <c r="H350" s="27">
        <f t="shared" ca="1" si="1752"/>
        <v>42886</v>
      </c>
      <c r="I350" s="9">
        <f t="shared" ca="1" si="1752"/>
        <v>3</v>
      </c>
      <c r="J350" s="9">
        <f t="shared" ca="1" si="1752"/>
        <v>2</v>
      </c>
      <c r="K350" s="28">
        <f t="shared" ca="1" si="1752"/>
        <v>42736</v>
      </c>
      <c r="L350" s="9">
        <f t="shared" ca="1" si="1752"/>
        <v>3</v>
      </c>
      <c r="M350" s="40">
        <v>12</v>
      </c>
      <c r="N350" s="9" t="str">
        <f t="shared" ref="N350:R350" ca="1" si="1753">INDIRECT(ADDRESS($M350+1,N$2,,,N$1))</f>
        <v>DON PERILO</v>
      </c>
      <c r="O350" s="9" t="str">
        <f t="shared" ca="1" si="1753"/>
        <v>DPR</v>
      </c>
      <c r="P350" s="9" t="str">
        <f t="shared" ca="1" si="1753"/>
        <v>AV CENTRAL, 665</v>
      </c>
      <c r="Q350" s="9" t="str">
        <f t="shared" ca="1" si="1753"/>
        <v>CURITIBA</v>
      </c>
      <c r="R350" s="9" t="str">
        <f t="shared" ca="1" si="1753"/>
        <v>PR</v>
      </c>
      <c r="S350" s="40">
        <v>28</v>
      </c>
      <c r="T350" s="9" t="str">
        <f t="shared" ref="T350:Z350" ca="1" si="1754">INDIRECT(ADDRESS($S350+1,T$2,,,T$1))</f>
        <v>CHARDONNAY</v>
      </c>
      <c r="U350" s="9" t="str">
        <f t="shared" ca="1" si="1754"/>
        <v>CHDN_E</v>
      </c>
      <c r="V350" s="9" t="str">
        <f t="shared" ca="1" si="1754"/>
        <v>VINHO BRANCO</v>
      </c>
      <c r="W350" s="9" t="str">
        <f t="shared" ca="1" si="1754"/>
        <v>4_TPK_2,0 l</v>
      </c>
      <c r="X350" s="29">
        <f t="shared" ca="1" si="1754"/>
        <v>4</v>
      </c>
      <c r="Y350" s="30">
        <f t="shared" ca="1" si="1754"/>
        <v>131</v>
      </c>
      <c r="Z350" s="30">
        <f t="shared" ca="1" si="1754"/>
        <v>78</v>
      </c>
      <c r="AA350" s="40">
        <v>2</v>
      </c>
      <c r="AB350" s="9" t="str">
        <f t="shared" ref="AB350:AE350" ca="1" si="1755">INDIRECT(ADDRESS($AA350+1,AB$2,,,AB$1))</f>
        <v>MARTE</v>
      </c>
      <c r="AC350" s="9" t="str">
        <f t="shared" ca="1" si="1755"/>
        <v>MT</v>
      </c>
      <c r="AD350" s="9" t="str">
        <f t="shared" ca="1" si="1755"/>
        <v>CURITIBA</v>
      </c>
      <c r="AE350" s="9" t="str">
        <f t="shared" ca="1" si="1755"/>
        <v>BRASIL</v>
      </c>
      <c r="AF350" s="40">
        <v>2</v>
      </c>
      <c r="AG350" s="9" t="str">
        <f t="shared" ref="AG350:AL350" ca="1" si="1756">INDIRECT(ADDRESS($AF350+1,AG$2,,,AG$1))</f>
        <v>RIBAMAR NOGUEIRA</v>
      </c>
      <c r="AH350" s="9" t="str">
        <f t="shared" ca="1" si="1756"/>
        <v>RN</v>
      </c>
      <c r="AI350" s="9">
        <f t="shared" ca="1" si="1756"/>
        <v>2432</v>
      </c>
      <c r="AJ350" s="9" t="str">
        <f t="shared" ca="1" si="1756"/>
        <v>AGUIAR</v>
      </c>
      <c r="AK350" s="9" t="str">
        <f t="shared" ca="1" si="1756"/>
        <v>CTBA</v>
      </c>
      <c r="AL350" s="9" t="str">
        <f t="shared" ca="1" si="1756"/>
        <v>CTBA</v>
      </c>
      <c r="AM350" s="52">
        <v>3</v>
      </c>
      <c r="AN350" s="41">
        <v>2.8999999999999998E-2</v>
      </c>
      <c r="AO350" s="42">
        <f t="shared" ca="1" si="24"/>
        <v>393</v>
      </c>
      <c r="AP350" s="42">
        <f t="shared" ca="1" si="25"/>
        <v>234</v>
      </c>
      <c r="AQ350" s="42">
        <f t="shared" ca="1" si="26"/>
        <v>381.60300000000001</v>
      </c>
    </row>
    <row r="351" spans="1:43" ht="14">
      <c r="A351" s="9">
        <f t="shared" si="18"/>
        <v>350</v>
      </c>
      <c r="B351" s="9">
        <v>185</v>
      </c>
      <c r="C351" s="50">
        <v>42865</v>
      </c>
      <c r="D351" s="39">
        <v>42868</v>
      </c>
      <c r="E351" s="39">
        <v>42869</v>
      </c>
      <c r="F351" s="40">
        <v>129</v>
      </c>
      <c r="G351" s="7">
        <f t="shared" ref="G351:L351" ca="1" si="1757">INDIRECT(ADDRESS($F351+1,G$2,,,G$1))</f>
        <v>42865</v>
      </c>
      <c r="H351" s="27">
        <f t="shared" ca="1" si="1757"/>
        <v>42886</v>
      </c>
      <c r="I351" s="9">
        <f t="shared" ca="1" si="1757"/>
        <v>4</v>
      </c>
      <c r="J351" s="9">
        <f t="shared" ca="1" si="1757"/>
        <v>2</v>
      </c>
      <c r="K351" s="28">
        <f t="shared" ca="1" si="1757"/>
        <v>42736</v>
      </c>
      <c r="L351" s="9">
        <f t="shared" ca="1" si="1757"/>
        <v>4</v>
      </c>
      <c r="M351" s="40">
        <v>12</v>
      </c>
      <c r="N351" s="9" t="str">
        <f t="shared" ref="N351:R351" ca="1" si="1758">INDIRECT(ADDRESS($M351+1,N$2,,,N$1))</f>
        <v>DON PERILO</v>
      </c>
      <c r="O351" s="9" t="str">
        <f t="shared" ca="1" si="1758"/>
        <v>DPR</v>
      </c>
      <c r="P351" s="9" t="str">
        <f t="shared" ca="1" si="1758"/>
        <v>AV CENTRAL, 665</v>
      </c>
      <c r="Q351" s="9" t="str">
        <f t="shared" ca="1" si="1758"/>
        <v>CURITIBA</v>
      </c>
      <c r="R351" s="9" t="str">
        <f t="shared" ca="1" si="1758"/>
        <v>PR</v>
      </c>
      <c r="S351" s="40">
        <v>13</v>
      </c>
      <c r="T351" s="9" t="str">
        <f t="shared" ref="T351:Z351" ca="1" si="1759">INDIRECT(ADDRESS($S351+1,T$2,,,T$1))</f>
        <v>CHARDONNAY RESERVA</v>
      </c>
      <c r="U351" s="9" t="str">
        <f t="shared" ca="1" si="1759"/>
        <v>CHDN_RS</v>
      </c>
      <c r="V351" s="9" t="str">
        <f t="shared" ca="1" si="1759"/>
        <v>VINHO BRANCO</v>
      </c>
      <c r="W351" s="9" t="str">
        <f t="shared" ca="1" si="1759"/>
        <v>12_BTL_0,75 l</v>
      </c>
      <c r="X351" s="29">
        <f t="shared" ca="1" si="1759"/>
        <v>12</v>
      </c>
      <c r="Y351" s="30">
        <f t="shared" ca="1" si="1759"/>
        <v>198</v>
      </c>
      <c r="Z351" s="30">
        <f t="shared" ca="1" si="1759"/>
        <v>99</v>
      </c>
      <c r="AA351" s="40">
        <v>3</v>
      </c>
      <c r="AB351" s="9" t="str">
        <f t="shared" ref="AB351:AE351" ca="1" si="1760">INDIRECT(ADDRESS($AA351+1,AB$2,,,AB$1))</f>
        <v>AGUIA</v>
      </c>
      <c r="AC351" s="9" t="str">
        <f t="shared" ca="1" si="1760"/>
        <v>AG</v>
      </c>
      <c r="AD351" s="9" t="str">
        <f t="shared" ca="1" si="1760"/>
        <v>PORTO ALEGRE</v>
      </c>
      <c r="AE351" s="9" t="str">
        <f t="shared" ca="1" si="1760"/>
        <v>BRASIL</v>
      </c>
      <c r="AF351" s="40">
        <v>1</v>
      </c>
      <c r="AG351" s="9" t="str">
        <f t="shared" ref="AG351:AL351" ca="1" si="1761">INDIRECT(ADDRESS($AF351+1,AG$2,,,AG$1))</f>
        <v>JOSÉ DA SILVA</v>
      </c>
      <c r="AH351" s="9" t="str">
        <f t="shared" ca="1" si="1761"/>
        <v>JS</v>
      </c>
      <c r="AI351" s="9">
        <f t="shared" ca="1" si="1761"/>
        <v>2345</v>
      </c>
      <c r="AJ351" s="9" t="str">
        <f t="shared" ca="1" si="1761"/>
        <v>AGUIAR</v>
      </c>
      <c r="AK351" s="9" t="str">
        <f t="shared" ca="1" si="1761"/>
        <v>CTBA</v>
      </c>
      <c r="AL351" s="9" t="str">
        <f t="shared" ca="1" si="1761"/>
        <v>CTBA</v>
      </c>
      <c r="AM351" s="52">
        <v>2</v>
      </c>
      <c r="AN351" s="41">
        <v>0</v>
      </c>
      <c r="AO351" s="42">
        <f t="shared" ca="1" si="24"/>
        <v>396</v>
      </c>
      <c r="AP351" s="42">
        <f t="shared" ca="1" si="25"/>
        <v>198</v>
      </c>
      <c r="AQ351" s="42">
        <f t="shared" ca="1" si="26"/>
        <v>396</v>
      </c>
    </row>
    <row r="352" spans="1:43" ht="14">
      <c r="A352" s="9">
        <f t="shared" si="18"/>
        <v>351</v>
      </c>
      <c r="B352" s="9">
        <v>185</v>
      </c>
      <c r="C352" s="50">
        <v>42865</v>
      </c>
      <c r="D352" s="39">
        <v>42868</v>
      </c>
      <c r="E352" s="39">
        <v>42869</v>
      </c>
      <c r="F352" s="40">
        <v>129</v>
      </c>
      <c r="G352" s="7">
        <f t="shared" ref="G352:L352" ca="1" si="1762">INDIRECT(ADDRESS($F352+1,G$2,,,G$1))</f>
        <v>42865</v>
      </c>
      <c r="H352" s="27">
        <f t="shared" ca="1" si="1762"/>
        <v>42886</v>
      </c>
      <c r="I352" s="9">
        <f t="shared" ca="1" si="1762"/>
        <v>4</v>
      </c>
      <c r="J352" s="9">
        <f t="shared" ca="1" si="1762"/>
        <v>2</v>
      </c>
      <c r="K352" s="28">
        <f t="shared" ca="1" si="1762"/>
        <v>42736</v>
      </c>
      <c r="L352" s="9">
        <f t="shared" ca="1" si="1762"/>
        <v>4</v>
      </c>
      <c r="M352" s="40">
        <v>12</v>
      </c>
      <c r="N352" s="9" t="str">
        <f t="shared" ref="N352:R352" ca="1" si="1763">INDIRECT(ADDRESS($M352+1,N$2,,,N$1))</f>
        <v>DON PERILO</v>
      </c>
      <c r="O352" s="9" t="str">
        <f t="shared" ca="1" si="1763"/>
        <v>DPR</v>
      </c>
      <c r="P352" s="9" t="str">
        <f t="shared" ca="1" si="1763"/>
        <v>AV CENTRAL, 665</v>
      </c>
      <c r="Q352" s="9" t="str">
        <f t="shared" ca="1" si="1763"/>
        <v>CURITIBA</v>
      </c>
      <c r="R352" s="9" t="str">
        <f t="shared" ca="1" si="1763"/>
        <v>PR</v>
      </c>
      <c r="S352" s="40">
        <v>9</v>
      </c>
      <c r="T352" s="9" t="str">
        <f t="shared" ref="T352:Z352" ca="1" si="1764">INDIRECT(ADDRESS($S352+1,T$2,,,T$1))</f>
        <v>SAUVIGNON BLANC RESERVA</v>
      </c>
      <c r="U352" s="9" t="str">
        <f t="shared" ca="1" si="1764"/>
        <v>SAVN_BL_RS</v>
      </c>
      <c r="V352" s="9" t="str">
        <f t="shared" ca="1" si="1764"/>
        <v>VINHO BRANCO</v>
      </c>
      <c r="W352" s="9" t="str">
        <f t="shared" ca="1" si="1764"/>
        <v>12_BTL_0,75 l</v>
      </c>
      <c r="X352" s="29">
        <f t="shared" ca="1" si="1764"/>
        <v>12</v>
      </c>
      <c r="Y352" s="30">
        <f t="shared" ca="1" si="1764"/>
        <v>198</v>
      </c>
      <c r="Z352" s="30">
        <f t="shared" ca="1" si="1764"/>
        <v>121</v>
      </c>
      <c r="AA352" s="40">
        <v>3</v>
      </c>
      <c r="AB352" s="9" t="str">
        <f t="shared" ref="AB352:AE352" ca="1" si="1765">INDIRECT(ADDRESS($AA352+1,AB$2,,,AB$1))</f>
        <v>AGUIA</v>
      </c>
      <c r="AC352" s="9" t="str">
        <f t="shared" ca="1" si="1765"/>
        <v>AG</v>
      </c>
      <c r="AD352" s="9" t="str">
        <f t="shared" ca="1" si="1765"/>
        <v>PORTO ALEGRE</v>
      </c>
      <c r="AE352" s="9" t="str">
        <f t="shared" ca="1" si="1765"/>
        <v>BRASIL</v>
      </c>
      <c r="AF352" s="40">
        <v>1</v>
      </c>
      <c r="AG352" s="9" t="str">
        <f t="shared" ref="AG352:AL352" ca="1" si="1766">INDIRECT(ADDRESS($AF352+1,AG$2,,,AG$1))</f>
        <v>JOSÉ DA SILVA</v>
      </c>
      <c r="AH352" s="9" t="str">
        <f t="shared" ca="1" si="1766"/>
        <v>JS</v>
      </c>
      <c r="AI352" s="9">
        <f t="shared" ca="1" si="1766"/>
        <v>2345</v>
      </c>
      <c r="AJ352" s="9" t="str">
        <f t="shared" ca="1" si="1766"/>
        <v>AGUIAR</v>
      </c>
      <c r="AK352" s="9" t="str">
        <f t="shared" ca="1" si="1766"/>
        <v>CTBA</v>
      </c>
      <c r="AL352" s="9" t="str">
        <f t="shared" ca="1" si="1766"/>
        <v>CTBA</v>
      </c>
      <c r="AM352" s="52">
        <v>2</v>
      </c>
      <c r="AN352" s="41">
        <v>4.0000000000000001E-3</v>
      </c>
      <c r="AO352" s="42">
        <f t="shared" ca="1" si="24"/>
        <v>396</v>
      </c>
      <c r="AP352" s="42">
        <f t="shared" ca="1" si="25"/>
        <v>242</v>
      </c>
      <c r="AQ352" s="42">
        <f t="shared" ca="1" si="26"/>
        <v>394.416</v>
      </c>
    </row>
    <row r="353" spans="1:43" ht="14">
      <c r="A353" s="9">
        <f t="shared" si="18"/>
        <v>352</v>
      </c>
      <c r="B353" s="9">
        <v>186</v>
      </c>
      <c r="C353" s="50">
        <v>42868</v>
      </c>
      <c r="D353" s="39">
        <v>42873</v>
      </c>
      <c r="E353" s="39">
        <v>42874</v>
      </c>
      <c r="F353" s="40">
        <v>130</v>
      </c>
      <c r="G353" s="7">
        <f t="shared" ref="G353:L353" ca="1" si="1767">INDIRECT(ADDRESS($F353+1,G$2,,,G$1))</f>
        <v>42866</v>
      </c>
      <c r="H353" s="27">
        <f t="shared" ca="1" si="1767"/>
        <v>42886</v>
      </c>
      <c r="I353" s="9">
        <f t="shared" ca="1" si="1767"/>
        <v>5</v>
      </c>
      <c r="J353" s="9">
        <f t="shared" ca="1" si="1767"/>
        <v>2</v>
      </c>
      <c r="K353" s="28">
        <f t="shared" ca="1" si="1767"/>
        <v>42736</v>
      </c>
      <c r="L353" s="9">
        <f t="shared" ca="1" si="1767"/>
        <v>5</v>
      </c>
      <c r="M353" s="40">
        <v>28</v>
      </c>
      <c r="N353" s="9" t="str">
        <f t="shared" ref="N353:R353" ca="1" si="1768">INDIRECT(ADDRESS($M353+1,N$2,,,N$1))</f>
        <v>ZEBU STEAK HOUSE</v>
      </c>
      <c r="O353" s="9" t="str">
        <f t="shared" ca="1" si="1768"/>
        <v>ZSH</v>
      </c>
      <c r="P353" s="9" t="str">
        <f t="shared" ca="1" si="1768"/>
        <v>RUA BARRIGA VERDE, 56</v>
      </c>
      <c r="Q353" s="9" t="str">
        <f t="shared" ca="1" si="1768"/>
        <v>PORTO ALEGRE</v>
      </c>
      <c r="R353" s="9" t="str">
        <f t="shared" ca="1" si="1768"/>
        <v>RS</v>
      </c>
      <c r="S353" s="40">
        <v>18</v>
      </c>
      <c r="T353" s="9" t="str">
        <f t="shared" ref="T353:Z353" ca="1" si="1769">INDIRECT(ADDRESS($S353+1,T$2,,,T$1))</f>
        <v>ESPUMANTE ROSE</v>
      </c>
      <c r="U353" s="9" t="str">
        <f t="shared" ca="1" si="1769"/>
        <v>ES_RSE</v>
      </c>
      <c r="V353" s="9" t="str">
        <f t="shared" ca="1" si="1769"/>
        <v>ESPUMANTE</v>
      </c>
      <c r="W353" s="9" t="str">
        <f t="shared" ca="1" si="1769"/>
        <v>12_BTL_0,75 l</v>
      </c>
      <c r="X353" s="29">
        <f t="shared" ca="1" si="1769"/>
        <v>12</v>
      </c>
      <c r="Y353" s="30">
        <f t="shared" ca="1" si="1769"/>
        <v>223</v>
      </c>
      <c r="Z353" s="30">
        <f t="shared" ca="1" si="1769"/>
        <v>114</v>
      </c>
      <c r="AA353" s="40">
        <v>4</v>
      </c>
      <c r="AB353" s="9" t="str">
        <f t="shared" ref="AB353:AE353" ca="1" si="1770">INDIRECT(ADDRESS($AA353+1,AB$2,,,AB$1))</f>
        <v>AGUA LIMPA</v>
      </c>
      <c r="AC353" s="9" t="str">
        <f t="shared" ca="1" si="1770"/>
        <v>AL</v>
      </c>
      <c r="AD353" s="9" t="str">
        <f t="shared" ca="1" si="1770"/>
        <v>BELORIZONTE</v>
      </c>
      <c r="AE353" s="9" t="str">
        <f t="shared" ca="1" si="1770"/>
        <v>BRASIL</v>
      </c>
      <c r="AF353" s="40">
        <v>1</v>
      </c>
      <c r="AG353" s="9" t="str">
        <f t="shared" ref="AG353:AL353" ca="1" si="1771">INDIRECT(ADDRESS($AF353+1,AG$2,,,AG$1))</f>
        <v>JOSÉ DA SILVA</v>
      </c>
      <c r="AH353" s="9" t="str">
        <f t="shared" ca="1" si="1771"/>
        <v>JS</v>
      </c>
      <c r="AI353" s="9">
        <f t="shared" ca="1" si="1771"/>
        <v>2345</v>
      </c>
      <c r="AJ353" s="9" t="str">
        <f t="shared" ca="1" si="1771"/>
        <v>AGUIAR</v>
      </c>
      <c r="AK353" s="9" t="str">
        <f t="shared" ca="1" si="1771"/>
        <v>CTBA</v>
      </c>
      <c r="AL353" s="9" t="str">
        <f t="shared" ca="1" si="1771"/>
        <v>CTBA</v>
      </c>
      <c r="AM353" s="52">
        <v>2</v>
      </c>
      <c r="AN353" s="41">
        <v>9.1999999999999998E-2</v>
      </c>
      <c r="AO353" s="42">
        <f t="shared" ca="1" si="24"/>
        <v>446</v>
      </c>
      <c r="AP353" s="42">
        <f t="shared" ca="1" si="25"/>
        <v>228</v>
      </c>
      <c r="AQ353" s="42">
        <f t="shared" ca="1" si="26"/>
        <v>404.96800000000002</v>
      </c>
    </row>
    <row r="354" spans="1:43" ht="14">
      <c r="A354" s="9">
        <f t="shared" si="18"/>
        <v>353</v>
      </c>
      <c r="B354" s="9">
        <v>186</v>
      </c>
      <c r="C354" s="50">
        <v>42868</v>
      </c>
      <c r="D354" s="39">
        <v>42873</v>
      </c>
      <c r="E354" s="39">
        <v>42874</v>
      </c>
      <c r="F354" s="40">
        <v>130</v>
      </c>
      <c r="G354" s="7">
        <f t="shared" ref="G354:L354" ca="1" si="1772">INDIRECT(ADDRESS($F354+1,G$2,,,G$1))</f>
        <v>42866</v>
      </c>
      <c r="H354" s="27">
        <f t="shared" ca="1" si="1772"/>
        <v>42886</v>
      </c>
      <c r="I354" s="9">
        <f t="shared" ca="1" si="1772"/>
        <v>5</v>
      </c>
      <c r="J354" s="9">
        <f t="shared" ca="1" si="1772"/>
        <v>2</v>
      </c>
      <c r="K354" s="28">
        <f t="shared" ca="1" si="1772"/>
        <v>42736</v>
      </c>
      <c r="L354" s="9">
        <f t="shared" ca="1" si="1772"/>
        <v>5</v>
      </c>
      <c r="M354" s="40">
        <v>28</v>
      </c>
      <c r="N354" s="9" t="str">
        <f t="shared" ref="N354:R354" ca="1" si="1773">INDIRECT(ADDRESS($M354+1,N$2,,,N$1))</f>
        <v>ZEBU STEAK HOUSE</v>
      </c>
      <c r="O354" s="9" t="str">
        <f t="shared" ca="1" si="1773"/>
        <v>ZSH</v>
      </c>
      <c r="P354" s="9" t="str">
        <f t="shared" ca="1" si="1773"/>
        <v>RUA BARRIGA VERDE, 56</v>
      </c>
      <c r="Q354" s="9" t="str">
        <f t="shared" ca="1" si="1773"/>
        <v>PORTO ALEGRE</v>
      </c>
      <c r="R354" s="9" t="str">
        <f t="shared" ca="1" si="1773"/>
        <v>RS</v>
      </c>
      <c r="S354" s="40">
        <v>22</v>
      </c>
      <c r="T354" s="9" t="str">
        <f t="shared" ref="T354:Z354" ca="1" si="1774">INDIRECT(ADDRESS($S354+1,T$2,,,T$1))</f>
        <v>TINTO SUAVE</v>
      </c>
      <c r="U354" s="9" t="str">
        <f t="shared" ca="1" si="1774"/>
        <v>TNT_SU_E</v>
      </c>
      <c r="V354" s="9" t="str">
        <f t="shared" ca="1" si="1774"/>
        <v>VINHO TINTO</v>
      </c>
      <c r="W354" s="9" t="str">
        <f t="shared" ca="1" si="1774"/>
        <v>4_TPK_2,0 l</v>
      </c>
      <c r="X354" s="29">
        <f t="shared" ca="1" si="1774"/>
        <v>4</v>
      </c>
      <c r="Y354" s="30">
        <f t="shared" ca="1" si="1774"/>
        <v>103.5</v>
      </c>
      <c r="Z354" s="30">
        <f t="shared" ca="1" si="1774"/>
        <v>61</v>
      </c>
      <c r="AA354" s="40">
        <v>6</v>
      </c>
      <c r="AB354" s="9" t="str">
        <f t="shared" ref="AB354:AE354" ca="1" si="1775">INDIRECT(ADDRESS($AA354+1,AB$2,,,AB$1))</f>
        <v>CENTRO NORTE</v>
      </c>
      <c r="AC354" s="9" t="str">
        <f t="shared" ca="1" si="1775"/>
        <v>CN</v>
      </c>
      <c r="AD354" s="9" t="str">
        <f t="shared" ca="1" si="1775"/>
        <v>GOIANIA</v>
      </c>
      <c r="AE354" s="9" t="str">
        <f t="shared" ca="1" si="1775"/>
        <v>BRASIL</v>
      </c>
      <c r="AF354" s="40">
        <v>1</v>
      </c>
      <c r="AG354" s="9" t="str">
        <f t="shared" ref="AG354:AL354" ca="1" si="1776">INDIRECT(ADDRESS($AF354+1,AG$2,,,AG$1))</f>
        <v>JOSÉ DA SILVA</v>
      </c>
      <c r="AH354" s="9" t="str">
        <f t="shared" ca="1" si="1776"/>
        <v>JS</v>
      </c>
      <c r="AI354" s="9">
        <f t="shared" ca="1" si="1776"/>
        <v>2345</v>
      </c>
      <c r="AJ354" s="9" t="str">
        <f t="shared" ca="1" si="1776"/>
        <v>AGUIAR</v>
      </c>
      <c r="AK354" s="9" t="str">
        <f t="shared" ca="1" si="1776"/>
        <v>CTBA</v>
      </c>
      <c r="AL354" s="9" t="str">
        <f t="shared" ca="1" si="1776"/>
        <v>CTBA</v>
      </c>
      <c r="AM354" s="52">
        <v>3</v>
      </c>
      <c r="AN354" s="41">
        <v>0.02</v>
      </c>
      <c r="AO354" s="42">
        <f t="shared" ca="1" si="24"/>
        <v>310.5</v>
      </c>
      <c r="AP354" s="42">
        <f t="shared" ca="1" si="25"/>
        <v>183</v>
      </c>
      <c r="AQ354" s="42">
        <f t="shared" ca="1" si="26"/>
        <v>304.29000000000002</v>
      </c>
    </row>
    <row r="355" spans="1:43" ht="14">
      <c r="A355" s="9">
        <f t="shared" si="18"/>
        <v>354</v>
      </c>
      <c r="B355" s="9">
        <v>186</v>
      </c>
      <c r="C355" s="50">
        <v>42868</v>
      </c>
      <c r="D355" s="39">
        <v>42873</v>
      </c>
      <c r="E355" s="39">
        <v>42874</v>
      </c>
      <c r="F355" s="40">
        <v>130</v>
      </c>
      <c r="G355" s="7">
        <f t="shared" ref="G355:L355" ca="1" si="1777">INDIRECT(ADDRESS($F355+1,G$2,,,G$1))</f>
        <v>42866</v>
      </c>
      <c r="H355" s="27">
        <f t="shared" ca="1" si="1777"/>
        <v>42886</v>
      </c>
      <c r="I355" s="9">
        <f t="shared" ca="1" si="1777"/>
        <v>5</v>
      </c>
      <c r="J355" s="9">
        <f t="shared" ca="1" si="1777"/>
        <v>2</v>
      </c>
      <c r="K355" s="28">
        <f t="shared" ca="1" si="1777"/>
        <v>42736</v>
      </c>
      <c r="L355" s="9">
        <f t="shared" ca="1" si="1777"/>
        <v>5</v>
      </c>
      <c r="M355" s="40">
        <v>28</v>
      </c>
      <c r="N355" s="9" t="str">
        <f t="shared" ref="N355:R355" ca="1" si="1778">INDIRECT(ADDRESS($M355+1,N$2,,,N$1))</f>
        <v>ZEBU STEAK HOUSE</v>
      </c>
      <c r="O355" s="9" t="str">
        <f t="shared" ca="1" si="1778"/>
        <v>ZSH</v>
      </c>
      <c r="P355" s="9" t="str">
        <f t="shared" ca="1" si="1778"/>
        <v>RUA BARRIGA VERDE, 56</v>
      </c>
      <c r="Q355" s="9" t="str">
        <f t="shared" ca="1" si="1778"/>
        <v>PORTO ALEGRE</v>
      </c>
      <c r="R355" s="9" t="str">
        <f t="shared" ca="1" si="1778"/>
        <v>RS</v>
      </c>
      <c r="S355" s="40">
        <v>25</v>
      </c>
      <c r="T355" s="9" t="str">
        <f t="shared" ref="T355:Z355" ca="1" si="1779">INDIRECT(ADDRESS($S355+1,T$2,,,T$1))</f>
        <v>SAUVIGNON</v>
      </c>
      <c r="U355" s="9" t="str">
        <f t="shared" ca="1" si="1779"/>
        <v>SAVN_E</v>
      </c>
      <c r="V355" s="9" t="str">
        <f t="shared" ca="1" si="1779"/>
        <v>VINHO TINTO</v>
      </c>
      <c r="W355" s="9" t="str">
        <f t="shared" ca="1" si="1779"/>
        <v>4_TPK_2,0 l</v>
      </c>
      <c r="X355" s="29">
        <f t="shared" ca="1" si="1779"/>
        <v>4</v>
      </c>
      <c r="Y355" s="30">
        <f t="shared" ca="1" si="1779"/>
        <v>121</v>
      </c>
      <c r="Z355" s="30">
        <f t="shared" ca="1" si="1779"/>
        <v>27</v>
      </c>
      <c r="AA355" s="40">
        <v>4</v>
      </c>
      <c r="AB355" s="9" t="str">
        <f t="shared" ref="AB355:AE355" ca="1" si="1780">INDIRECT(ADDRESS($AA355+1,AB$2,,,AB$1))</f>
        <v>AGUA LIMPA</v>
      </c>
      <c r="AC355" s="9" t="str">
        <f t="shared" ca="1" si="1780"/>
        <v>AL</v>
      </c>
      <c r="AD355" s="9" t="str">
        <f t="shared" ca="1" si="1780"/>
        <v>BELORIZONTE</v>
      </c>
      <c r="AE355" s="9" t="str">
        <f t="shared" ca="1" si="1780"/>
        <v>BRASIL</v>
      </c>
      <c r="AF355" s="40">
        <v>1</v>
      </c>
      <c r="AG355" s="9" t="str">
        <f t="shared" ref="AG355:AL355" ca="1" si="1781">INDIRECT(ADDRESS($AF355+1,AG$2,,,AG$1))</f>
        <v>JOSÉ DA SILVA</v>
      </c>
      <c r="AH355" s="9" t="str">
        <f t="shared" ca="1" si="1781"/>
        <v>JS</v>
      </c>
      <c r="AI355" s="9">
        <f t="shared" ca="1" si="1781"/>
        <v>2345</v>
      </c>
      <c r="AJ355" s="9" t="str">
        <f t="shared" ca="1" si="1781"/>
        <v>AGUIAR</v>
      </c>
      <c r="AK355" s="9" t="str">
        <f t="shared" ca="1" si="1781"/>
        <v>CTBA</v>
      </c>
      <c r="AL355" s="9" t="str">
        <f t="shared" ca="1" si="1781"/>
        <v>CTBA</v>
      </c>
      <c r="AM355" s="52">
        <v>3</v>
      </c>
      <c r="AN355" s="41">
        <v>1.9E-2</v>
      </c>
      <c r="AO355" s="42">
        <f t="shared" ca="1" si="24"/>
        <v>363</v>
      </c>
      <c r="AP355" s="42">
        <f t="shared" ca="1" si="25"/>
        <v>81</v>
      </c>
      <c r="AQ355" s="42">
        <f t="shared" ca="1" si="26"/>
        <v>356.10300000000001</v>
      </c>
    </row>
    <row r="356" spans="1:43" ht="14">
      <c r="A356" s="9">
        <f t="shared" si="18"/>
        <v>355</v>
      </c>
      <c r="B356" s="9">
        <v>187</v>
      </c>
      <c r="C356" s="50">
        <v>42870</v>
      </c>
      <c r="D356" s="39">
        <v>42874</v>
      </c>
      <c r="E356" s="39">
        <v>42873</v>
      </c>
      <c r="F356" s="40">
        <v>130</v>
      </c>
      <c r="G356" s="7">
        <f t="shared" ref="G356:L356" ca="1" si="1782">INDIRECT(ADDRESS($F356+1,G$2,,,G$1))</f>
        <v>42866</v>
      </c>
      <c r="H356" s="27">
        <f t="shared" ca="1" si="1782"/>
        <v>42886</v>
      </c>
      <c r="I356" s="9">
        <f t="shared" ca="1" si="1782"/>
        <v>5</v>
      </c>
      <c r="J356" s="9">
        <f t="shared" ca="1" si="1782"/>
        <v>2</v>
      </c>
      <c r="K356" s="28">
        <f t="shared" ca="1" si="1782"/>
        <v>42736</v>
      </c>
      <c r="L356" s="9">
        <f t="shared" ca="1" si="1782"/>
        <v>5</v>
      </c>
      <c r="M356" s="40">
        <v>8</v>
      </c>
      <c r="N356" s="9" t="str">
        <f t="shared" ref="N356:R356" ca="1" si="1783">INDIRECT(ADDRESS($M356+1,N$2,,,N$1))</f>
        <v>DON VITO RESTAURANTE ITALIANO</v>
      </c>
      <c r="O356" s="9" t="str">
        <f t="shared" ca="1" si="1783"/>
        <v>DVRI</v>
      </c>
      <c r="P356" s="9" t="str">
        <f t="shared" ca="1" si="1783"/>
        <v>BEIRA MAR, 23</v>
      </c>
      <c r="Q356" s="9" t="str">
        <f t="shared" ca="1" si="1783"/>
        <v>RIO DE JANEIRO</v>
      </c>
      <c r="R356" s="9" t="str">
        <f t="shared" ca="1" si="1783"/>
        <v>RJ</v>
      </c>
      <c r="S356" s="40">
        <v>1</v>
      </c>
      <c r="T356" s="9" t="str">
        <f t="shared" ref="T356:Z356" ca="1" si="1784">INDIRECT(ADDRESS($S356+1,T$2,,,T$1))</f>
        <v>TINTO DE MESA</v>
      </c>
      <c r="U356" s="9" t="str">
        <f t="shared" ca="1" si="1784"/>
        <v>TNT_MS</v>
      </c>
      <c r="V356" s="9" t="str">
        <f t="shared" ca="1" si="1784"/>
        <v>VINHO TINTO</v>
      </c>
      <c r="W356" s="9" t="str">
        <f t="shared" ca="1" si="1784"/>
        <v>12_BTL_0,75 l</v>
      </c>
      <c r="X356" s="29">
        <f t="shared" ca="1" si="1784"/>
        <v>12</v>
      </c>
      <c r="Y356" s="43">
        <f t="shared" ca="1" si="1784"/>
        <v>120.4</v>
      </c>
      <c r="Z356" s="43">
        <f t="shared" ca="1" si="1784"/>
        <v>77</v>
      </c>
      <c r="AA356" s="40">
        <v>6</v>
      </c>
      <c r="AB356" s="9" t="str">
        <f t="shared" ref="AB356:AE356" ca="1" si="1785">INDIRECT(ADDRESS($AA356+1,AB$2,,,AB$1))</f>
        <v>CENTRO NORTE</v>
      </c>
      <c r="AC356" s="9" t="str">
        <f t="shared" ca="1" si="1785"/>
        <v>CN</v>
      </c>
      <c r="AD356" s="9" t="str">
        <f t="shared" ca="1" si="1785"/>
        <v>GOIANIA</v>
      </c>
      <c r="AE356" s="9" t="str">
        <f t="shared" ca="1" si="1785"/>
        <v>BRASIL</v>
      </c>
      <c r="AF356" s="40">
        <v>3</v>
      </c>
      <c r="AG356" s="9" t="str">
        <f t="shared" ref="AG356:AL356" ca="1" si="1786">INDIRECT(ADDRESS($AF356+1,AG$2,,,AG$1))</f>
        <v>JOÃO ALVES</v>
      </c>
      <c r="AH356" s="9" t="str">
        <f t="shared" ca="1" si="1786"/>
        <v>JA</v>
      </c>
      <c r="AI356" s="9">
        <f t="shared" ca="1" si="1786"/>
        <v>2187</v>
      </c>
      <c r="AJ356" s="9" t="str">
        <f t="shared" ca="1" si="1786"/>
        <v>AGUIAR</v>
      </c>
      <c r="AK356" s="9" t="str">
        <f t="shared" ca="1" si="1786"/>
        <v>CTBA</v>
      </c>
      <c r="AL356" s="9" t="str">
        <f t="shared" ca="1" si="1786"/>
        <v>CTBA</v>
      </c>
      <c r="AM356" s="52">
        <v>4</v>
      </c>
      <c r="AN356" s="41">
        <v>0</v>
      </c>
      <c r="AO356" s="42">
        <f t="shared" ca="1" si="24"/>
        <v>481.6</v>
      </c>
      <c r="AP356" s="42">
        <f t="shared" ca="1" si="25"/>
        <v>308</v>
      </c>
      <c r="AQ356" s="42">
        <f t="shared" ca="1" si="26"/>
        <v>481.6</v>
      </c>
    </row>
    <row r="357" spans="1:43" ht="14">
      <c r="A357" s="9">
        <f t="shared" si="18"/>
        <v>356</v>
      </c>
      <c r="B357" s="9">
        <v>187</v>
      </c>
      <c r="C357" s="50">
        <v>42870</v>
      </c>
      <c r="D357" s="39">
        <v>42874</v>
      </c>
      <c r="E357" s="39">
        <v>42873</v>
      </c>
      <c r="F357" s="40">
        <v>130</v>
      </c>
      <c r="G357" s="7">
        <f t="shared" ref="G357:L357" ca="1" si="1787">INDIRECT(ADDRESS($F357+1,G$2,,,G$1))</f>
        <v>42866</v>
      </c>
      <c r="H357" s="27">
        <f t="shared" ca="1" si="1787"/>
        <v>42886</v>
      </c>
      <c r="I357" s="9">
        <f t="shared" ca="1" si="1787"/>
        <v>5</v>
      </c>
      <c r="J357" s="9">
        <f t="shared" ca="1" si="1787"/>
        <v>2</v>
      </c>
      <c r="K357" s="28">
        <f t="shared" ca="1" si="1787"/>
        <v>42736</v>
      </c>
      <c r="L357" s="9">
        <f t="shared" ca="1" si="1787"/>
        <v>5</v>
      </c>
      <c r="M357" s="40">
        <v>8</v>
      </c>
      <c r="N357" s="9" t="str">
        <f t="shared" ref="N357:R357" ca="1" si="1788">INDIRECT(ADDRESS($M357+1,N$2,,,N$1))</f>
        <v>DON VITO RESTAURANTE ITALIANO</v>
      </c>
      <c r="O357" s="9" t="str">
        <f t="shared" ca="1" si="1788"/>
        <v>DVRI</v>
      </c>
      <c r="P357" s="9" t="str">
        <f t="shared" ca="1" si="1788"/>
        <v>BEIRA MAR, 23</v>
      </c>
      <c r="Q357" s="9" t="str">
        <f t="shared" ca="1" si="1788"/>
        <v>RIO DE JANEIRO</v>
      </c>
      <c r="R357" s="9" t="str">
        <f t="shared" ca="1" si="1788"/>
        <v>RJ</v>
      </c>
      <c r="S357" s="40">
        <v>6</v>
      </c>
      <c r="T357" s="9" t="str">
        <f t="shared" ref="T357:Z357" ca="1" si="1789">INDIRECT(ADDRESS($S357+1,T$2,,,T$1))</f>
        <v>SAUVIGNON</v>
      </c>
      <c r="U357" s="9" t="str">
        <f t="shared" ca="1" si="1789"/>
        <v>SAVN</v>
      </c>
      <c r="V357" s="9" t="str">
        <f t="shared" ca="1" si="1789"/>
        <v>VINHO TINTO</v>
      </c>
      <c r="W357" s="9" t="str">
        <f t="shared" ca="1" si="1789"/>
        <v>12_BTL_0,75 l</v>
      </c>
      <c r="X357" s="29">
        <f t="shared" ca="1" si="1789"/>
        <v>12</v>
      </c>
      <c r="Y357" s="30">
        <f t="shared" ca="1" si="1789"/>
        <v>150</v>
      </c>
      <c r="Z357" s="30">
        <f t="shared" ca="1" si="1789"/>
        <v>89</v>
      </c>
      <c r="AA357" s="40">
        <v>1</v>
      </c>
      <c r="AB357" s="9" t="str">
        <f t="shared" ref="AB357:AE357" ca="1" si="1790">INDIRECT(ADDRESS($AA357+1,AB$2,,,AB$1))</f>
        <v>CAMPO BELO</v>
      </c>
      <c r="AC357" s="9" t="str">
        <f t="shared" ca="1" si="1790"/>
        <v>CB</v>
      </c>
      <c r="AD357" s="9" t="str">
        <f t="shared" ca="1" si="1790"/>
        <v>SÃO PAULO</v>
      </c>
      <c r="AE357" s="9" t="str">
        <f t="shared" ca="1" si="1790"/>
        <v>BRASIL</v>
      </c>
      <c r="AF357" s="40">
        <v>3</v>
      </c>
      <c r="AG357" s="9" t="str">
        <f t="shared" ref="AG357:AL357" ca="1" si="1791">INDIRECT(ADDRESS($AF357+1,AG$2,,,AG$1))</f>
        <v>JOÃO ALVES</v>
      </c>
      <c r="AH357" s="9" t="str">
        <f t="shared" ca="1" si="1791"/>
        <v>JA</v>
      </c>
      <c r="AI357" s="9">
        <f t="shared" ca="1" si="1791"/>
        <v>2187</v>
      </c>
      <c r="AJ357" s="9" t="str">
        <f t="shared" ca="1" si="1791"/>
        <v>AGUIAR</v>
      </c>
      <c r="AK357" s="9" t="str">
        <f t="shared" ca="1" si="1791"/>
        <v>CTBA</v>
      </c>
      <c r="AL357" s="9" t="str">
        <f t="shared" ca="1" si="1791"/>
        <v>CTBA</v>
      </c>
      <c r="AM357" s="52">
        <v>2</v>
      </c>
      <c r="AN357" s="41">
        <v>0</v>
      </c>
      <c r="AO357" s="42">
        <f t="shared" ca="1" si="24"/>
        <v>300</v>
      </c>
      <c r="AP357" s="42">
        <f t="shared" ca="1" si="25"/>
        <v>178</v>
      </c>
      <c r="AQ357" s="42">
        <f t="shared" ca="1" si="26"/>
        <v>300</v>
      </c>
    </row>
    <row r="358" spans="1:43" ht="14">
      <c r="A358" s="9">
        <f t="shared" si="18"/>
        <v>357</v>
      </c>
      <c r="B358" s="9">
        <v>188</v>
      </c>
      <c r="C358" s="50">
        <v>42866</v>
      </c>
      <c r="D358" s="39">
        <v>42871</v>
      </c>
      <c r="E358" s="39">
        <v>42871</v>
      </c>
      <c r="F358" s="40">
        <v>130</v>
      </c>
      <c r="G358" s="7">
        <f t="shared" ref="G358:L358" ca="1" si="1792">INDIRECT(ADDRESS($F358+1,G$2,,,G$1))</f>
        <v>42866</v>
      </c>
      <c r="H358" s="27">
        <f t="shared" ca="1" si="1792"/>
        <v>42886</v>
      </c>
      <c r="I358" s="9">
        <f t="shared" ca="1" si="1792"/>
        <v>5</v>
      </c>
      <c r="J358" s="9">
        <f t="shared" ca="1" si="1792"/>
        <v>2</v>
      </c>
      <c r="K358" s="28">
        <f t="shared" ca="1" si="1792"/>
        <v>42736</v>
      </c>
      <c r="L358" s="9">
        <f t="shared" ca="1" si="1792"/>
        <v>5</v>
      </c>
      <c r="M358" s="40">
        <v>21</v>
      </c>
      <c r="N358" s="9" t="str">
        <f t="shared" ref="N358:R358" ca="1" si="1793">INDIRECT(ADDRESS($M358+1,N$2,,,N$1))</f>
        <v>COZINHA MINEIRA REST.</v>
      </c>
      <c r="O358" s="9" t="str">
        <f t="shared" ca="1" si="1793"/>
        <v>CMR</v>
      </c>
      <c r="P358" s="9" t="str">
        <f t="shared" ca="1" si="1793"/>
        <v>RUA 7 DE SETEMBRO</v>
      </c>
      <c r="Q358" s="9" t="str">
        <f t="shared" ca="1" si="1793"/>
        <v>BELORIZONTE</v>
      </c>
      <c r="R358" s="9" t="str">
        <f t="shared" ca="1" si="1793"/>
        <v>MG</v>
      </c>
      <c r="S358" s="40">
        <v>15</v>
      </c>
      <c r="T358" s="9" t="str">
        <f t="shared" ref="T358:Z358" ca="1" si="1794">INDIRECT(ADDRESS($S358+1,T$2,,,T$1))</f>
        <v>ESPUMANTE BRUTT RESERVA</v>
      </c>
      <c r="U358" s="9" t="str">
        <f t="shared" ca="1" si="1794"/>
        <v>ES_BRT_RS</v>
      </c>
      <c r="V358" s="9" t="str">
        <f t="shared" ca="1" si="1794"/>
        <v>ESPUMANTE</v>
      </c>
      <c r="W358" s="9" t="str">
        <f t="shared" ca="1" si="1794"/>
        <v>12_BTL_0,75 l</v>
      </c>
      <c r="X358" s="29">
        <f t="shared" ca="1" si="1794"/>
        <v>12</v>
      </c>
      <c r="Y358" s="30">
        <f t="shared" ca="1" si="1794"/>
        <v>273</v>
      </c>
      <c r="Z358" s="30">
        <f t="shared" ca="1" si="1794"/>
        <v>132</v>
      </c>
      <c r="AA358" s="40">
        <v>1</v>
      </c>
      <c r="AB358" s="9" t="str">
        <f t="shared" ref="AB358:AE358" ca="1" si="1795">INDIRECT(ADDRESS($AA358+1,AB$2,,,AB$1))</f>
        <v>CAMPO BELO</v>
      </c>
      <c r="AC358" s="9" t="str">
        <f t="shared" ca="1" si="1795"/>
        <v>CB</v>
      </c>
      <c r="AD358" s="9" t="str">
        <f t="shared" ca="1" si="1795"/>
        <v>SÃO PAULO</v>
      </c>
      <c r="AE358" s="9" t="str">
        <f t="shared" ca="1" si="1795"/>
        <v>BRASIL</v>
      </c>
      <c r="AF358" s="40">
        <v>3</v>
      </c>
      <c r="AG358" s="9" t="str">
        <f t="shared" ref="AG358:AL358" ca="1" si="1796">INDIRECT(ADDRESS($AF358+1,AG$2,,,AG$1))</f>
        <v>JOÃO ALVES</v>
      </c>
      <c r="AH358" s="9" t="str">
        <f t="shared" ca="1" si="1796"/>
        <v>JA</v>
      </c>
      <c r="AI358" s="9">
        <f t="shared" ca="1" si="1796"/>
        <v>2187</v>
      </c>
      <c r="AJ358" s="9" t="str">
        <f t="shared" ca="1" si="1796"/>
        <v>AGUIAR</v>
      </c>
      <c r="AK358" s="9" t="str">
        <f t="shared" ca="1" si="1796"/>
        <v>CTBA</v>
      </c>
      <c r="AL358" s="9" t="str">
        <f t="shared" ca="1" si="1796"/>
        <v>CTBA</v>
      </c>
      <c r="AM358" s="52">
        <v>2</v>
      </c>
      <c r="AN358" s="41">
        <v>0</v>
      </c>
      <c r="AO358" s="42">
        <f t="shared" ca="1" si="24"/>
        <v>546</v>
      </c>
      <c r="AP358" s="42">
        <f t="shared" ca="1" si="25"/>
        <v>264</v>
      </c>
      <c r="AQ358" s="42">
        <f t="shared" ca="1" si="26"/>
        <v>546</v>
      </c>
    </row>
    <row r="359" spans="1:43" ht="14">
      <c r="A359" s="9">
        <f t="shared" si="18"/>
        <v>358</v>
      </c>
      <c r="B359" s="9">
        <v>188</v>
      </c>
      <c r="C359" s="50">
        <v>42866</v>
      </c>
      <c r="D359" s="39">
        <v>42871</v>
      </c>
      <c r="E359" s="39">
        <v>42871</v>
      </c>
      <c r="F359" s="40">
        <v>130</v>
      </c>
      <c r="G359" s="7">
        <f t="shared" ref="G359:L359" ca="1" si="1797">INDIRECT(ADDRESS($F359+1,G$2,,,G$1))</f>
        <v>42866</v>
      </c>
      <c r="H359" s="27">
        <f t="shared" ca="1" si="1797"/>
        <v>42886</v>
      </c>
      <c r="I359" s="9">
        <f t="shared" ca="1" si="1797"/>
        <v>5</v>
      </c>
      <c r="J359" s="9">
        <f t="shared" ca="1" si="1797"/>
        <v>2</v>
      </c>
      <c r="K359" s="28">
        <f t="shared" ca="1" si="1797"/>
        <v>42736</v>
      </c>
      <c r="L359" s="9">
        <f t="shared" ca="1" si="1797"/>
        <v>5</v>
      </c>
      <c r="M359" s="40">
        <v>21</v>
      </c>
      <c r="N359" s="9" t="str">
        <f t="shared" ref="N359:R359" ca="1" si="1798">INDIRECT(ADDRESS($M359+1,N$2,,,N$1))</f>
        <v>COZINHA MINEIRA REST.</v>
      </c>
      <c r="O359" s="9" t="str">
        <f t="shared" ca="1" si="1798"/>
        <v>CMR</v>
      </c>
      <c r="P359" s="9" t="str">
        <f t="shared" ca="1" si="1798"/>
        <v>RUA 7 DE SETEMBRO</v>
      </c>
      <c r="Q359" s="9" t="str">
        <f t="shared" ca="1" si="1798"/>
        <v>BELORIZONTE</v>
      </c>
      <c r="R359" s="9" t="str">
        <f t="shared" ca="1" si="1798"/>
        <v>MG</v>
      </c>
      <c r="S359" s="40">
        <v>4</v>
      </c>
      <c r="T359" s="9" t="str">
        <f t="shared" ref="T359:Z359" ca="1" si="1799">INDIRECT(ADDRESS($S359+1,T$2,,,T$1))</f>
        <v>CARMENERE</v>
      </c>
      <c r="U359" s="9" t="str">
        <f t="shared" ca="1" si="1799"/>
        <v>CRMN</v>
      </c>
      <c r="V359" s="9" t="str">
        <f t="shared" ca="1" si="1799"/>
        <v>VINHO TINTO</v>
      </c>
      <c r="W359" s="9" t="str">
        <f t="shared" ca="1" si="1799"/>
        <v>12_BTL_0,75 l</v>
      </c>
      <c r="X359" s="29">
        <f t="shared" ca="1" si="1799"/>
        <v>12</v>
      </c>
      <c r="Y359" s="30">
        <f t="shared" ca="1" si="1799"/>
        <v>150</v>
      </c>
      <c r="Z359" s="30">
        <f t="shared" ca="1" si="1799"/>
        <v>98</v>
      </c>
      <c r="AA359" s="40">
        <v>1</v>
      </c>
      <c r="AB359" s="9" t="str">
        <f t="shared" ref="AB359:AE359" ca="1" si="1800">INDIRECT(ADDRESS($AA359+1,AB$2,,,AB$1))</f>
        <v>CAMPO BELO</v>
      </c>
      <c r="AC359" s="9" t="str">
        <f t="shared" ca="1" si="1800"/>
        <v>CB</v>
      </c>
      <c r="AD359" s="9" t="str">
        <f t="shared" ca="1" si="1800"/>
        <v>SÃO PAULO</v>
      </c>
      <c r="AE359" s="9" t="str">
        <f t="shared" ca="1" si="1800"/>
        <v>BRASIL</v>
      </c>
      <c r="AF359" s="40">
        <v>3</v>
      </c>
      <c r="AG359" s="9" t="str">
        <f t="shared" ref="AG359:AL359" ca="1" si="1801">INDIRECT(ADDRESS($AF359+1,AG$2,,,AG$1))</f>
        <v>JOÃO ALVES</v>
      </c>
      <c r="AH359" s="9" t="str">
        <f t="shared" ca="1" si="1801"/>
        <v>JA</v>
      </c>
      <c r="AI359" s="9">
        <f t="shared" ca="1" si="1801"/>
        <v>2187</v>
      </c>
      <c r="AJ359" s="9" t="str">
        <f t="shared" ca="1" si="1801"/>
        <v>AGUIAR</v>
      </c>
      <c r="AK359" s="9" t="str">
        <f t="shared" ca="1" si="1801"/>
        <v>CTBA</v>
      </c>
      <c r="AL359" s="9" t="str">
        <f t="shared" ca="1" si="1801"/>
        <v>CTBA</v>
      </c>
      <c r="AM359" s="52">
        <v>2</v>
      </c>
      <c r="AN359" s="41">
        <v>2.1000000000000001E-2</v>
      </c>
      <c r="AO359" s="42">
        <f t="shared" ca="1" si="24"/>
        <v>300</v>
      </c>
      <c r="AP359" s="42">
        <f t="shared" ca="1" si="25"/>
        <v>196</v>
      </c>
      <c r="AQ359" s="42">
        <f t="shared" ca="1" si="26"/>
        <v>293.7</v>
      </c>
    </row>
    <row r="360" spans="1:43" ht="14">
      <c r="A360" s="9">
        <f t="shared" si="18"/>
        <v>359</v>
      </c>
      <c r="B360" s="9">
        <v>188</v>
      </c>
      <c r="C360" s="50">
        <v>42866</v>
      </c>
      <c r="D360" s="39">
        <v>42871</v>
      </c>
      <c r="E360" s="39">
        <v>42871</v>
      </c>
      <c r="F360" s="40">
        <v>130</v>
      </c>
      <c r="G360" s="7">
        <f t="shared" ref="G360:L360" ca="1" si="1802">INDIRECT(ADDRESS($F360+1,G$2,,,G$1))</f>
        <v>42866</v>
      </c>
      <c r="H360" s="27">
        <f t="shared" ca="1" si="1802"/>
        <v>42886</v>
      </c>
      <c r="I360" s="9">
        <f t="shared" ca="1" si="1802"/>
        <v>5</v>
      </c>
      <c r="J360" s="9">
        <f t="shared" ca="1" si="1802"/>
        <v>2</v>
      </c>
      <c r="K360" s="28">
        <f t="shared" ca="1" si="1802"/>
        <v>42736</v>
      </c>
      <c r="L360" s="9">
        <f t="shared" ca="1" si="1802"/>
        <v>5</v>
      </c>
      <c r="M360" s="40">
        <v>21</v>
      </c>
      <c r="N360" s="9" t="str">
        <f t="shared" ref="N360:R360" ca="1" si="1803">INDIRECT(ADDRESS($M360+1,N$2,,,N$1))</f>
        <v>COZINHA MINEIRA REST.</v>
      </c>
      <c r="O360" s="9" t="str">
        <f t="shared" ca="1" si="1803"/>
        <v>CMR</v>
      </c>
      <c r="P360" s="9" t="str">
        <f t="shared" ca="1" si="1803"/>
        <v>RUA 7 DE SETEMBRO</v>
      </c>
      <c r="Q360" s="9" t="str">
        <f t="shared" ca="1" si="1803"/>
        <v>BELORIZONTE</v>
      </c>
      <c r="R360" s="9" t="str">
        <f t="shared" ca="1" si="1803"/>
        <v>MG</v>
      </c>
      <c r="S360" s="40">
        <v>23</v>
      </c>
      <c r="T360" s="9" t="str">
        <f t="shared" ref="T360:Z360" ca="1" si="1804">INDIRECT(ADDRESS($S360+1,T$2,,,T$1))</f>
        <v>TINTO SECO</v>
      </c>
      <c r="U360" s="9" t="str">
        <f t="shared" ca="1" si="1804"/>
        <v>TNT_SC_E</v>
      </c>
      <c r="V360" s="9" t="str">
        <f t="shared" ca="1" si="1804"/>
        <v>VINHO TINTO</v>
      </c>
      <c r="W360" s="9" t="str">
        <f t="shared" ca="1" si="1804"/>
        <v>4_TPK_2,0 l</v>
      </c>
      <c r="X360" s="29">
        <f t="shared" ca="1" si="1804"/>
        <v>4</v>
      </c>
      <c r="Y360" s="30">
        <f t="shared" ca="1" si="1804"/>
        <v>104</v>
      </c>
      <c r="Z360" s="30">
        <f t="shared" ca="1" si="1804"/>
        <v>62</v>
      </c>
      <c r="AA360" s="40">
        <v>5</v>
      </c>
      <c r="AB360" s="9" t="str">
        <f t="shared" ref="AB360:AE360" ca="1" si="1805">INDIRECT(ADDRESS($AA360+1,AB$2,,,AB$1))</f>
        <v>PARQUE SUL</v>
      </c>
      <c r="AC360" s="9" t="str">
        <f t="shared" ca="1" si="1805"/>
        <v>PS</v>
      </c>
      <c r="AD360" s="9" t="str">
        <f t="shared" ca="1" si="1805"/>
        <v>RIO DE JANEIRO</v>
      </c>
      <c r="AE360" s="9" t="str">
        <f t="shared" ca="1" si="1805"/>
        <v>BRASIL</v>
      </c>
      <c r="AF360" s="40">
        <v>10</v>
      </c>
      <c r="AG360" s="9" t="str">
        <f t="shared" ref="AG360:AL360" ca="1" si="1806">INDIRECT(ADDRESS($AF360+1,AG$2,,,AG$1))</f>
        <v>MIGUEL FREITAS</v>
      </c>
      <c r="AH360" s="9" t="str">
        <f t="shared" ca="1" si="1806"/>
        <v>MF</v>
      </c>
      <c r="AI360" s="9">
        <f t="shared" ca="1" si="1806"/>
        <v>2201</v>
      </c>
      <c r="AJ360" s="9" t="str">
        <f t="shared" ca="1" si="1806"/>
        <v>ANTÔNIO</v>
      </c>
      <c r="AK360" s="9" t="str">
        <f t="shared" ca="1" si="1806"/>
        <v>SPAULO</v>
      </c>
      <c r="AL360" s="9" t="str">
        <f t="shared" ca="1" si="1806"/>
        <v>SPAULO</v>
      </c>
      <c r="AM360" s="52">
        <v>4</v>
      </c>
      <c r="AN360" s="41">
        <v>0.10300000000000001</v>
      </c>
      <c r="AO360" s="42">
        <f t="shared" ca="1" si="24"/>
        <v>416</v>
      </c>
      <c r="AP360" s="42">
        <f t="shared" ca="1" si="25"/>
        <v>248</v>
      </c>
      <c r="AQ360" s="42">
        <f t="shared" ca="1" si="26"/>
        <v>373.15199999999999</v>
      </c>
    </row>
    <row r="361" spans="1:43" ht="14">
      <c r="A361" s="9">
        <f t="shared" si="18"/>
        <v>360</v>
      </c>
      <c r="B361" s="9">
        <v>189</v>
      </c>
      <c r="C361" s="50">
        <v>42867</v>
      </c>
      <c r="D361" s="39">
        <v>42870</v>
      </c>
      <c r="E361" s="39">
        <v>42869</v>
      </c>
      <c r="F361" s="40">
        <v>131</v>
      </c>
      <c r="G361" s="7">
        <f t="shared" ref="G361:L361" ca="1" si="1807">INDIRECT(ADDRESS($F361+1,G$2,,,G$1))</f>
        <v>42867</v>
      </c>
      <c r="H361" s="27">
        <f t="shared" ca="1" si="1807"/>
        <v>42886</v>
      </c>
      <c r="I361" s="9">
        <f t="shared" ca="1" si="1807"/>
        <v>6</v>
      </c>
      <c r="J361" s="9">
        <f t="shared" ca="1" si="1807"/>
        <v>2</v>
      </c>
      <c r="K361" s="28">
        <f t="shared" ca="1" si="1807"/>
        <v>42736</v>
      </c>
      <c r="L361" s="9">
        <f t="shared" ca="1" si="1807"/>
        <v>6</v>
      </c>
      <c r="M361" s="40">
        <v>21</v>
      </c>
      <c r="N361" s="9" t="str">
        <f t="shared" ref="N361:R361" ca="1" si="1808">INDIRECT(ADDRESS($M361+1,N$2,,,N$1))</f>
        <v>COZINHA MINEIRA REST.</v>
      </c>
      <c r="O361" s="9" t="str">
        <f t="shared" ca="1" si="1808"/>
        <v>CMR</v>
      </c>
      <c r="P361" s="9" t="str">
        <f t="shared" ca="1" si="1808"/>
        <v>RUA 7 DE SETEMBRO</v>
      </c>
      <c r="Q361" s="9" t="str">
        <f t="shared" ca="1" si="1808"/>
        <v>BELORIZONTE</v>
      </c>
      <c r="R361" s="9" t="str">
        <f t="shared" ca="1" si="1808"/>
        <v>MG</v>
      </c>
      <c r="S361" s="40">
        <v>12</v>
      </c>
      <c r="T361" s="9" t="str">
        <f t="shared" ref="T361:Z361" ca="1" si="1809">INDIRECT(ADDRESS($S361+1,T$2,,,T$1))</f>
        <v>CHARDONNAY</v>
      </c>
      <c r="U361" s="9" t="str">
        <f t="shared" ca="1" si="1809"/>
        <v>CHDN</v>
      </c>
      <c r="V361" s="9" t="str">
        <f t="shared" ca="1" si="1809"/>
        <v>VINHO BRANCO</v>
      </c>
      <c r="W361" s="9" t="str">
        <f t="shared" ca="1" si="1809"/>
        <v>12_BTL_0,75 l</v>
      </c>
      <c r="X361" s="29">
        <f t="shared" ca="1" si="1809"/>
        <v>12</v>
      </c>
      <c r="Y361" s="30">
        <f t="shared" ca="1" si="1809"/>
        <v>148</v>
      </c>
      <c r="Z361" s="30">
        <f t="shared" ca="1" si="1809"/>
        <v>96</v>
      </c>
      <c r="AA361" s="40">
        <v>3</v>
      </c>
      <c r="AB361" s="9" t="str">
        <f t="shared" ref="AB361:AE361" ca="1" si="1810">INDIRECT(ADDRESS($AA361+1,AB$2,,,AB$1))</f>
        <v>AGUIA</v>
      </c>
      <c r="AC361" s="9" t="str">
        <f t="shared" ca="1" si="1810"/>
        <v>AG</v>
      </c>
      <c r="AD361" s="9" t="str">
        <f t="shared" ca="1" si="1810"/>
        <v>PORTO ALEGRE</v>
      </c>
      <c r="AE361" s="9" t="str">
        <f t="shared" ca="1" si="1810"/>
        <v>BRASIL</v>
      </c>
      <c r="AF361" s="40">
        <v>9</v>
      </c>
      <c r="AG361" s="9" t="str">
        <f t="shared" ref="AG361:AL361" ca="1" si="1811">INDIRECT(ADDRESS($AF361+1,AG$2,,,AG$1))</f>
        <v>CARLOS JOSE</v>
      </c>
      <c r="AH361" s="9" t="str">
        <f t="shared" ca="1" si="1811"/>
        <v>CJ</v>
      </c>
      <c r="AI361" s="9">
        <f t="shared" ca="1" si="1811"/>
        <v>2177</v>
      </c>
      <c r="AJ361" s="9" t="str">
        <f t="shared" ca="1" si="1811"/>
        <v>MENESES</v>
      </c>
      <c r="AK361" s="9" t="str">
        <f t="shared" ca="1" si="1811"/>
        <v>BSB</v>
      </c>
      <c r="AL361" s="9" t="str">
        <f t="shared" ca="1" si="1811"/>
        <v>BSB</v>
      </c>
      <c r="AM361" s="52">
        <v>2</v>
      </c>
      <c r="AN361" s="41">
        <v>2.4E-2</v>
      </c>
      <c r="AO361" s="42">
        <f t="shared" ca="1" si="24"/>
        <v>296</v>
      </c>
      <c r="AP361" s="42">
        <f t="shared" ca="1" si="25"/>
        <v>192</v>
      </c>
      <c r="AQ361" s="42">
        <f t="shared" ca="1" si="26"/>
        <v>288.89600000000002</v>
      </c>
    </row>
    <row r="362" spans="1:43" ht="14">
      <c r="A362" s="9">
        <f t="shared" si="18"/>
        <v>361</v>
      </c>
      <c r="B362" s="9">
        <v>189</v>
      </c>
      <c r="C362" s="50">
        <v>42867</v>
      </c>
      <c r="D362" s="39">
        <v>42870</v>
      </c>
      <c r="E362" s="39">
        <v>42869</v>
      </c>
      <c r="F362" s="40">
        <v>131</v>
      </c>
      <c r="G362" s="7">
        <f t="shared" ref="G362:L362" ca="1" si="1812">INDIRECT(ADDRESS($F362+1,G$2,,,G$1))</f>
        <v>42867</v>
      </c>
      <c r="H362" s="27">
        <f t="shared" ca="1" si="1812"/>
        <v>42886</v>
      </c>
      <c r="I362" s="9">
        <f t="shared" ca="1" si="1812"/>
        <v>6</v>
      </c>
      <c r="J362" s="9">
        <f t="shared" ca="1" si="1812"/>
        <v>2</v>
      </c>
      <c r="K362" s="28">
        <f t="shared" ca="1" si="1812"/>
        <v>42736</v>
      </c>
      <c r="L362" s="9">
        <f t="shared" ca="1" si="1812"/>
        <v>6</v>
      </c>
      <c r="M362" s="40">
        <v>21</v>
      </c>
      <c r="N362" s="9" t="str">
        <f t="shared" ref="N362:R362" ca="1" si="1813">INDIRECT(ADDRESS($M362+1,N$2,,,N$1))</f>
        <v>COZINHA MINEIRA REST.</v>
      </c>
      <c r="O362" s="9" t="str">
        <f t="shared" ca="1" si="1813"/>
        <v>CMR</v>
      </c>
      <c r="P362" s="9" t="str">
        <f t="shared" ca="1" si="1813"/>
        <v>RUA 7 DE SETEMBRO</v>
      </c>
      <c r="Q362" s="9" t="str">
        <f t="shared" ca="1" si="1813"/>
        <v>BELORIZONTE</v>
      </c>
      <c r="R362" s="9" t="str">
        <f t="shared" ca="1" si="1813"/>
        <v>MG</v>
      </c>
      <c r="S362" s="40">
        <v>14</v>
      </c>
      <c r="T362" s="9" t="str">
        <f t="shared" ref="T362:Z362" ca="1" si="1814">INDIRECT(ADDRESS($S362+1,T$2,,,T$1))</f>
        <v>ESPUMANTE BRUTT</v>
      </c>
      <c r="U362" s="9" t="str">
        <f t="shared" ca="1" si="1814"/>
        <v>ES_BRT</v>
      </c>
      <c r="V362" s="9" t="str">
        <f t="shared" ca="1" si="1814"/>
        <v>ESPUMANTE</v>
      </c>
      <c r="W362" s="9" t="str">
        <f t="shared" ca="1" si="1814"/>
        <v>12_BTL_0,75 l</v>
      </c>
      <c r="X362" s="29">
        <f t="shared" ca="1" si="1814"/>
        <v>12</v>
      </c>
      <c r="Y362" s="30">
        <f t="shared" ca="1" si="1814"/>
        <v>223</v>
      </c>
      <c r="Z362" s="30">
        <f t="shared" ca="1" si="1814"/>
        <v>108</v>
      </c>
      <c r="AA362" s="40">
        <v>2</v>
      </c>
      <c r="AB362" s="9" t="str">
        <f t="shared" ref="AB362:AE362" ca="1" si="1815">INDIRECT(ADDRESS($AA362+1,AB$2,,,AB$1))</f>
        <v>MARTE</v>
      </c>
      <c r="AC362" s="9" t="str">
        <f t="shared" ca="1" si="1815"/>
        <v>MT</v>
      </c>
      <c r="AD362" s="9" t="str">
        <f t="shared" ca="1" si="1815"/>
        <v>CURITIBA</v>
      </c>
      <c r="AE362" s="9" t="str">
        <f t="shared" ca="1" si="1815"/>
        <v>BRASIL</v>
      </c>
      <c r="AF362" s="40">
        <v>9</v>
      </c>
      <c r="AG362" s="9" t="str">
        <f t="shared" ref="AG362:AL362" ca="1" si="1816">INDIRECT(ADDRESS($AF362+1,AG$2,,,AG$1))</f>
        <v>CARLOS JOSE</v>
      </c>
      <c r="AH362" s="9" t="str">
        <f t="shared" ca="1" si="1816"/>
        <v>CJ</v>
      </c>
      <c r="AI362" s="9">
        <f t="shared" ca="1" si="1816"/>
        <v>2177</v>
      </c>
      <c r="AJ362" s="9" t="str">
        <f t="shared" ca="1" si="1816"/>
        <v>MENESES</v>
      </c>
      <c r="AK362" s="9" t="str">
        <f t="shared" ca="1" si="1816"/>
        <v>BSB</v>
      </c>
      <c r="AL362" s="9" t="str">
        <f t="shared" ca="1" si="1816"/>
        <v>BSB</v>
      </c>
      <c r="AM362" s="52">
        <v>2</v>
      </c>
      <c r="AN362" s="41">
        <v>0.05</v>
      </c>
      <c r="AO362" s="42">
        <f t="shared" ca="1" si="24"/>
        <v>446</v>
      </c>
      <c r="AP362" s="42">
        <f t="shared" ca="1" si="25"/>
        <v>216</v>
      </c>
      <c r="AQ362" s="42">
        <f t="shared" ca="1" si="26"/>
        <v>423.7</v>
      </c>
    </row>
    <row r="363" spans="1:43" ht="14">
      <c r="A363" s="9">
        <f t="shared" si="18"/>
        <v>362</v>
      </c>
      <c r="B363" s="9">
        <v>190</v>
      </c>
      <c r="C363" s="50">
        <v>42871</v>
      </c>
      <c r="D363" s="39">
        <v>42877</v>
      </c>
      <c r="E363" s="39">
        <v>42876</v>
      </c>
      <c r="F363" s="40">
        <v>132</v>
      </c>
      <c r="G363" s="7">
        <f t="shared" ref="G363:L363" ca="1" si="1817">INDIRECT(ADDRESS($F363+1,G$2,,,G$1))</f>
        <v>42868</v>
      </c>
      <c r="H363" s="27">
        <f t="shared" ca="1" si="1817"/>
        <v>42886</v>
      </c>
      <c r="I363" s="9">
        <f t="shared" ca="1" si="1817"/>
        <v>7</v>
      </c>
      <c r="J363" s="9">
        <f t="shared" ca="1" si="1817"/>
        <v>2</v>
      </c>
      <c r="K363" s="28">
        <f t="shared" ca="1" si="1817"/>
        <v>42736</v>
      </c>
      <c r="L363" s="9">
        <f t="shared" ca="1" si="1817"/>
        <v>7</v>
      </c>
      <c r="M363" s="40">
        <v>13</v>
      </c>
      <c r="N363" s="9" t="str">
        <f t="shared" ref="N363:R363" ca="1" si="1818">INDIRECT(ADDRESS($M363+1,N$2,,,N$1))</f>
        <v>DONA ZICA</v>
      </c>
      <c r="O363" s="9" t="str">
        <f t="shared" ca="1" si="1818"/>
        <v>DZ</v>
      </c>
      <c r="P363" s="9" t="str">
        <f t="shared" ca="1" si="1818"/>
        <v>LARGO DO ZÉ, 3342</v>
      </c>
      <c r="Q363" s="9" t="str">
        <f t="shared" ca="1" si="1818"/>
        <v>PORTO ALEGRE</v>
      </c>
      <c r="R363" s="9" t="str">
        <f t="shared" ca="1" si="1818"/>
        <v>RS</v>
      </c>
      <c r="S363" s="40">
        <v>7</v>
      </c>
      <c r="T363" s="9" t="str">
        <f t="shared" ref="T363:Z363" ca="1" si="1819">INDIRECT(ADDRESS($S363+1,T$2,,,T$1))</f>
        <v>SAUVIGNON RESERVA</v>
      </c>
      <c r="U363" s="9" t="str">
        <f t="shared" ca="1" si="1819"/>
        <v>SAVN_RS</v>
      </c>
      <c r="V363" s="9" t="str">
        <f t="shared" ca="1" si="1819"/>
        <v>VINHO TINTO</v>
      </c>
      <c r="W363" s="9" t="str">
        <f t="shared" ca="1" si="1819"/>
        <v>12_BTL_0,75 l</v>
      </c>
      <c r="X363" s="29">
        <f t="shared" ca="1" si="1819"/>
        <v>12</v>
      </c>
      <c r="Y363" s="30">
        <f t="shared" ca="1" si="1819"/>
        <v>198</v>
      </c>
      <c r="Z363" s="30">
        <f t="shared" ca="1" si="1819"/>
        <v>102</v>
      </c>
      <c r="AA363" s="40">
        <v>3</v>
      </c>
      <c r="AB363" s="9" t="str">
        <f t="shared" ref="AB363:AE363" ca="1" si="1820">INDIRECT(ADDRESS($AA363+1,AB$2,,,AB$1))</f>
        <v>AGUIA</v>
      </c>
      <c r="AC363" s="9" t="str">
        <f t="shared" ca="1" si="1820"/>
        <v>AG</v>
      </c>
      <c r="AD363" s="9" t="str">
        <f t="shared" ca="1" si="1820"/>
        <v>PORTO ALEGRE</v>
      </c>
      <c r="AE363" s="9" t="str">
        <f t="shared" ca="1" si="1820"/>
        <v>BRASIL</v>
      </c>
      <c r="AF363" s="40">
        <v>9</v>
      </c>
      <c r="AG363" s="9" t="str">
        <f t="shared" ref="AG363:AL363" ca="1" si="1821">INDIRECT(ADDRESS($AF363+1,AG$2,,,AG$1))</f>
        <v>CARLOS JOSE</v>
      </c>
      <c r="AH363" s="9" t="str">
        <f t="shared" ca="1" si="1821"/>
        <v>CJ</v>
      </c>
      <c r="AI363" s="9">
        <f t="shared" ca="1" si="1821"/>
        <v>2177</v>
      </c>
      <c r="AJ363" s="9" t="str">
        <f t="shared" ca="1" si="1821"/>
        <v>MENESES</v>
      </c>
      <c r="AK363" s="9" t="str">
        <f t="shared" ca="1" si="1821"/>
        <v>BSB</v>
      </c>
      <c r="AL363" s="9" t="str">
        <f t="shared" ca="1" si="1821"/>
        <v>BSB</v>
      </c>
      <c r="AM363" s="52">
        <v>2</v>
      </c>
      <c r="AN363" s="41">
        <v>1.3999999999999999E-2</v>
      </c>
      <c r="AO363" s="42">
        <f t="shared" ca="1" si="24"/>
        <v>396</v>
      </c>
      <c r="AP363" s="42">
        <f t="shared" ca="1" si="25"/>
        <v>204</v>
      </c>
      <c r="AQ363" s="42">
        <f t="shared" ca="1" si="26"/>
        <v>390.45600000000002</v>
      </c>
    </row>
    <row r="364" spans="1:43" ht="14">
      <c r="A364" s="9">
        <f t="shared" si="18"/>
        <v>363</v>
      </c>
      <c r="B364" s="9">
        <v>190</v>
      </c>
      <c r="C364" s="50">
        <v>42871</v>
      </c>
      <c r="D364" s="39">
        <v>42877</v>
      </c>
      <c r="E364" s="39">
        <v>42876</v>
      </c>
      <c r="F364" s="40">
        <v>132</v>
      </c>
      <c r="G364" s="7">
        <f t="shared" ref="G364:L364" ca="1" si="1822">INDIRECT(ADDRESS($F364+1,G$2,,,G$1))</f>
        <v>42868</v>
      </c>
      <c r="H364" s="27">
        <f t="shared" ca="1" si="1822"/>
        <v>42886</v>
      </c>
      <c r="I364" s="9">
        <f t="shared" ca="1" si="1822"/>
        <v>7</v>
      </c>
      <c r="J364" s="9">
        <f t="shared" ca="1" si="1822"/>
        <v>2</v>
      </c>
      <c r="K364" s="28">
        <f t="shared" ca="1" si="1822"/>
        <v>42736</v>
      </c>
      <c r="L364" s="9">
        <f t="shared" ca="1" si="1822"/>
        <v>7</v>
      </c>
      <c r="M364" s="40">
        <v>13</v>
      </c>
      <c r="N364" s="9" t="str">
        <f t="shared" ref="N364:R364" ca="1" si="1823">INDIRECT(ADDRESS($M364+1,N$2,,,N$1))</f>
        <v>DONA ZICA</v>
      </c>
      <c r="O364" s="9" t="str">
        <f t="shared" ca="1" si="1823"/>
        <v>DZ</v>
      </c>
      <c r="P364" s="9" t="str">
        <f t="shared" ca="1" si="1823"/>
        <v>LARGO DO ZÉ, 3342</v>
      </c>
      <c r="Q364" s="9" t="str">
        <f t="shared" ca="1" si="1823"/>
        <v>PORTO ALEGRE</v>
      </c>
      <c r="R364" s="9" t="str">
        <f t="shared" ca="1" si="1823"/>
        <v>RS</v>
      </c>
      <c r="S364" s="40">
        <v>19</v>
      </c>
      <c r="T364" s="9" t="str">
        <f t="shared" ref="T364:Z364" ca="1" si="1824">INDIRECT(ADDRESS($S364+1,T$2,,,T$1))</f>
        <v>ESPUMANTE ROSE RESERVA</v>
      </c>
      <c r="U364" s="9" t="str">
        <f t="shared" ca="1" si="1824"/>
        <v>ES_RSE_RS</v>
      </c>
      <c r="V364" s="9" t="str">
        <f t="shared" ca="1" si="1824"/>
        <v>ESPUMANTE</v>
      </c>
      <c r="W364" s="9" t="str">
        <f t="shared" ca="1" si="1824"/>
        <v>12_BTL_0,75 l</v>
      </c>
      <c r="X364" s="29">
        <f t="shared" ca="1" si="1824"/>
        <v>12</v>
      </c>
      <c r="Y364" s="30">
        <f t="shared" ca="1" si="1824"/>
        <v>273</v>
      </c>
      <c r="Z364" s="30">
        <f t="shared" ca="1" si="1824"/>
        <v>123</v>
      </c>
      <c r="AA364" s="40">
        <v>4</v>
      </c>
      <c r="AB364" s="9" t="str">
        <f t="shared" ref="AB364:AE364" ca="1" si="1825">INDIRECT(ADDRESS($AA364+1,AB$2,,,AB$1))</f>
        <v>AGUA LIMPA</v>
      </c>
      <c r="AC364" s="9" t="str">
        <f t="shared" ca="1" si="1825"/>
        <v>AL</v>
      </c>
      <c r="AD364" s="9" t="str">
        <f t="shared" ca="1" si="1825"/>
        <v>BELORIZONTE</v>
      </c>
      <c r="AE364" s="9" t="str">
        <f t="shared" ca="1" si="1825"/>
        <v>BRASIL</v>
      </c>
      <c r="AF364" s="40">
        <v>9</v>
      </c>
      <c r="AG364" s="9" t="str">
        <f t="shared" ref="AG364:AL364" ca="1" si="1826">INDIRECT(ADDRESS($AF364+1,AG$2,,,AG$1))</f>
        <v>CARLOS JOSE</v>
      </c>
      <c r="AH364" s="9" t="str">
        <f t="shared" ca="1" si="1826"/>
        <v>CJ</v>
      </c>
      <c r="AI364" s="9">
        <f t="shared" ca="1" si="1826"/>
        <v>2177</v>
      </c>
      <c r="AJ364" s="9" t="str">
        <f t="shared" ca="1" si="1826"/>
        <v>MENESES</v>
      </c>
      <c r="AK364" s="9" t="str">
        <f t="shared" ca="1" si="1826"/>
        <v>BSB</v>
      </c>
      <c r="AL364" s="9" t="str">
        <f t="shared" ca="1" si="1826"/>
        <v>BSB</v>
      </c>
      <c r="AM364" s="52">
        <v>1</v>
      </c>
      <c r="AN364" s="41">
        <v>0</v>
      </c>
      <c r="AO364" s="42">
        <f t="shared" ca="1" si="24"/>
        <v>273</v>
      </c>
      <c r="AP364" s="42">
        <f t="shared" ca="1" si="25"/>
        <v>123</v>
      </c>
      <c r="AQ364" s="42">
        <f t="shared" ca="1" si="26"/>
        <v>273</v>
      </c>
    </row>
    <row r="365" spans="1:43" ht="14">
      <c r="A365" s="9">
        <f t="shared" si="18"/>
        <v>364</v>
      </c>
      <c r="B365" s="9">
        <v>191</v>
      </c>
      <c r="C365" s="50">
        <v>42873</v>
      </c>
      <c r="D365" s="39">
        <v>42877</v>
      </c>
      <c r="E365" s="39">
        <v>42876</v>
      </c>
      <c r="F365" s="40">
        <v>133</v>
      </c>
      <c r="G365" s="7">
        <f t="shared" ref="G365:L365" ca="1" si="1827">INDIRECT(ADDRESS($F365+1,G$2,,,G$1))</f>
        <v>42869</v>
      </c>
      <c r="H365" s="27">
        <f t="shared" ca="1" si="1827"/>
        <v>42886</v>
      </c>
      <c r="I365" s="9">
        <f t="shared" ca="1" si="1827"/>
        <v>1</v>
      </c>
      <c r="J365" s="9">
        <f t="shared" ca="1" si="1827"/>
        <v>2</v>
      </c>
      <c r="K365" s="28">
        <f t="shared" ca="1" si="1827"/>
        <v>42736</v>
      </c>
      <c r="L365" s="9">
        <f t="shared" ca="1" si="1827"/>
        <v>1</v>
      </c>
      <c r="M365" s="40">
        <v>5</v>
      </c>
      <c r="N365" s="9" t="str">
        <f t="shared" ref="N365:R365" ca="1" si="1828">INDIRECT(ADDRESS($M365+1,N$2,,,N$1))</f>
        <v>ULTRA BOX</v>
      </c>
      <c r="O365" s="9" t="str">
        <f t="shared" ca="1" si="1828"/>
        <v>UBX</v>
      </c>
      <c r="P365" s="9" t="str">
        <f t="shared" ca="1" si="1828"/>
        <v>RUA Z, 32</v>
      </c>
      <c r="Q365" s="9" t="str">
        <f t="shared" ca="1" si="1828"/>
        <v>RIBEIRÃO PRETO</v>
      </c>
      <c r="R365" s="9" t="str">
        <f t="shared" ca="1" si="1828"/>
        <v>SP</v>
      </c>
      <c r="S365" s="40">
        <v>19</v>
      </c>
      <c r="T365" s="9" t="str">
        <f t="shared" ref="T365:Z365" ca="1" si="1829">INDIRECT(ADDRESS($S365+1,T$2,,,T$1))</f>
        <v>ESPUMANTE ROSE RESERVA</v>
      </c>
      <c r="U365" s="9" t="str">
        <f t="shared" ca="1" si="1829"/>
        <v>ES_RSE_RS</v>
      </c>
      <c r="V365" s="9" t="str">
        <f t="shared" ca="1" si="1829"/>
        <v>ESPUMANTE</v>
      </c>
      <c r="W365" s="9" t="str">
        <f t="shared" ca="1" si="1829"/>
        <v>12_BTL_0,75 l</v>
      </c>
      <c r="X365" s="29">
        <f t="shared" ca="1" si="1829"/>
        <v>12</v>
      </c>
      <c r="Y365" s="30">
        <f t="shared" ca="1" si="1829"/>
        <v>273</v>
      </c>
      <c r="Z365" s="30">
        <f t="shared" ca="1" si="1829"/>
        <v>123</v>
      </c>
      <c r="AA365" s="40">
        <v>6</v>
      </c>
      <c r="AB365" s="9" t="str">
        <f t="shared" ref="AB365:AE365" ca="1" si="1830">INDIRECT(ADDRESS($AA365+1,AB$2,,,AB$1))</f>
        <v>CENTRO NORTE</v>
      </c>
      <c r="AC365" s="9" t="str">
        <f t="shared" ca="1" si="1830"/>
        <v>CN</v>
      </c>
      <c r="AD365" s="9" t="str">
        <f t="shared" ca="1" si="1830"/>
        <v>GOIANIA</v>
      </c>
      <c r="AE365" s="9" t="str">
        <f t="shared" ca="1" si="1830"/>
        <v>BRASIL</v>
      </c>
      <c r="AF365" s="40">
        <v>9</v>
      </c>
      <c r="AG365" s="9" t="str">
        <f t="shared" ref="AG365:AL365" ca="1" si="1831">INDIRECT(ADDRESS($AF365+1,AG$2,,,AG$1))</f>
        <v>CARLOS JOSE</v>
      </c>
      <c r="AH365" s="9" t="str">
        <f t="shared" ca="1" si="1831"/>
        <v>CJ</v>
      </c>
      <c r="AI365" s="9">
        <f t="shared" ca="1" si="1831"/>
        <v>2177</v>
      </c>
      <c r="AJ365" s="9" t="str">
        <f t="shared" ca="1" si="1831"/>
        <v>MENESES</v>
      </c>
      <c r="AK365" s="9" t="str">
        <f t="shared" ca="1" si="1831"/>
        <v>BSB</v>
      </c>
      <c r="AL365" s="9" t="str">
        <f t="shared" ca="1" si="1831"/>
        <v>BSB</v>
      </c>
      <c r="AM365" s="52">
        <v>1</v>
      </c>
      <c r="AN365" s="41">
        <v>1.3000000000000001E-2</v>
      </c>
      <c r="AO365" s="42">
        <f t="shared" ca="1" si="24"/>
        <v>273</v>
      </c>
      <c r="AP365" s="42">
        <f t="shared" ca="1" si="25"/>
        <v>123</v>
      </c>
      <c r="AQ365" s="42">
        <f t="shared" ca="1" si="26"/>
        <v>269.45100000000002</v>
      </c>
    </row>
    <row r="366" spans="1:43" ht="14">
      <c r="A366" s="9">
        <f t="shared" si="18"/>
        <v>365</v>
      </c>
      <c r="B366" s="9">
        <v>191</v>
      </c>
      <c r="C366" s="50">
        <v>42873</v>
      </c>
      <c r="D366" s="39">
        <v>42877</v>
      </c>
      <c r="E366" s="39">
        <v>42876</v>
      </c>
      <c r="F366" s="40">
        <v>133</v>
      </c>
      <c r="G366" s="7">
        <f t="shared" ref="G366:L366" ca="1" si="1832">INDIRECT(ADDRESS($F366+1,G$2,,,G$1))</f>
        <v>42869</v>
      </c>
      <c r="H366" s="27">
        <f t="shared" ca="1" si="1832"/>
        <v>42886</v>
      </c>
      <c r="I366" s="9">
        <f t="shared" ca="1" si="1832"/>
        <v>1</v>
      </c>
      <c r="J366" s="9">
        <f t="shared" ca="1" si="1832"/>
        <v>2</v>
      </c>
      <c r="K366" s="28">
        <f t="shared" ca="1" si="1832"/>
        <v>42736</v>
      </c>
      <c r="L366" s="9">
        <f t="shared" ca="1" si="1832"/>
        <v>1</v>
      </c>
      <c r="M366" s="40">
        <v>5</v>
      </c>
      <c r="N366" s="9" t="str">
        <f t="shared" ref="N366:R366" ca="1" si="1833">INDIRECT(ADDRESS($M366+1,N$2,,,N$1))</f>
        <v>ULTRA BOX</v>
      </c>
      <c r="O366" s="9" t="str">
        <f t="shared" ca="1" si="1833"/>
        <v>UBX</v>
      </c>
      <c r="P366" s="9" t="str">
        <f t="shared" ca="1" si="1833"/>
        <v>RUA Z, 32</v>
      </c>
      <c r="Q366" s="9" t="str">
        <f t="shared" ca="1" si="1833"/>
        <v>RIBEIRÃO PRETO</v>
      </c>
      <c r="R366" s="9" t="str">
        <f t="shared" ca="1" si="1833"/>
        <v>SP</v>
      </c>
      <c r="S366" s="40">
        <v>10</v>
      </c>
      <c r="T366" s="9" t="str">
        <f t="shared" ref="T366:Z366" ca="1" si="1834">INDIRECT(ADDRESS($S366+1,T$2,,,T$1))</f>
        <v>RIESLING</v>
      </c>
      <c r="U366" s="9" t="str">
        <f t="shared" ca="1" si="1834"/>
        <v>RISL</v>
      </c>
      <c r="V366" s="9" t="str">
        <f t="shared" ca="1" si="1834"/>
        <v>VINHO BRANCO</v>
      </c>
      <c r="W366" s="9" t="str">
        <f t="shared" ca="1" si="1834"/>
        <v>12_BTL_0,75 l</v>
      </c>
      <c r="X366" s="29">
        <f t="shared" ca="1" si="1834"/>
        <v>12</v>
      </c>
      <c r="Y366" s="30">
        <f t="shared" ca="1" si="1834"/>
        <v>225</v>
      </c>
      <c r="Z366" s="30">
        <f t="shared" ca="1" si="1834"/>
        <v>121</v>
      </c>
      <c r="AA366" s="40">
        <v>6</v>
      </c>
      <c r="AB366" s="9" t="str">
        <f t="shared" ref="AB366:AE366" ca="1" si="1835">INDIRECT(ADDRESS($AA366+1,AB$2,,,AB$1))</f>
        <v>CENTRO NORTE</v>
      </c>
      <c r="AC366" s="9" t="str">
        <f t="shared" ca="1" si="1835"/>
        <v>CN</v>
      </c>
      <c r="AD366" s="9" t="str">
        <f t="shared" ca="1" si="1835"/>
        <v>GOIANIA</v>
      </c>
      <c r="AE366" s="9" t="str">
        <f t="shared" ca="1" si="1835"/>
        <v>BRASIL</v>
      </c>
      <c r="AF366" s="40">
        <v>9</v>
      </c>
      <c r="AG366" s="9" t="str">
        <f t="shared" ref="AG366:AL366" ca="1" si="1836">INDIRECT(ADDRESS($AF366+1,AG$2,,,AG$1))</f>
        <v>CARLOS JOSE</v>
      </c>
      <c r="AH366" s="9" t="str">
        <f t="shared" ca="1" si="1836"/>
        <v>CJ</v>
      </c>
      <c r="AI366" s="9">
        <f t="shared" ca="1" si="1836"/>
        <v>2177</v>
      </c>
      <c r="AJ366" s="9" t="str">
        <f t="shared" ca="1" si="1836"/>
        <v>MENESES</v>
      </c>
      <c r="AK366" s="9" t="str">
        <f t="shared" ca="1" si="1836"/>
        <v>BSB</v>
      </c>
      <c r="AL366" s="9" t="str">
        <f t="shared" ca="1" si="1836"/>
        <v>BSB</v>
      </c>
      <c r="AM366" s="52">
        <v>1</v>
      </c>
      <c r="AN366" s="41">
        <v>8.0000000000000002E-3</v>
      </c>
      <c r="AO366" s="42">
        <f t="shared" ca="1" si="24"/>
        <v>225</v>
      </c>
      <c r="AP366" s="42">
        <f t="shared" ca="1" si="25"/>
        <v>121</v>
      </c>
      <c r="AQ366" s="42">
        <f t="shared" ca="1" si="26"/>
        <v>223.2</v>
      </c>
    </row>
    <row r="367" spans="1:43" ht="14">
      <c r="A367" s="9">
        <f t="shared" si="18"/>
        <v>366</v>
      </c>
      <c r="B367" s="9">
        <v>191</v>
      </c>
      <c r="C367" s="50">
        <v>42873</v>
      </c>
      <c r="D367" s="39">
        <v>42877</v>
      </c>
      <c r="E367" s="39">
        <v>42876</v>
      </c>
      <c r="F367" s="40">
        <v>133</v>
      </c>
      <c r="G367" s="7">
        <f t="shared" ref="G367:L367" ca="1" si="1837">INDIRECT(ADDRESS($F367+1,G$2,,,G$1))</f>
        <v>42869</v>
      </c>
      <c r="H367" s="27">
        <f t="shared" ca="1" si="1837"/>
        <v>42886</v>
      </c>
      <c r="I367" s="9">
        <f t="shared" ca="1" si="1837"/>
        <v>1</v>
      </c>
      <c r="J367" s="9">
        <f t="shared" ca="1" si="1837"/>
        <v>2</v>
      </c>
      <c r="K367" s="28">
        <f t="shared" ca="1" si="1837"/>
        <v>42736</v>
      </c>
      <c r="L367" s="9">
        <f t="shared" ca="1" si="1837"/>
        <v>1</v>
      </c>
      <c r="M367" s="40">
        <v>5</v>
      </c>
      <c r="N367" s="9" t="str">
        <f t="shared" ref="N367:R367" ca="1" si="1838">INDIRECT(ADDRESS($M367+1,N$2,,,N$1))</f>
        <v>ULTRA BOX</v>
      </c>
      <c r="O367" s="9" t="str">
        <f t="shared" ca="1" si="1838"/>
        <v>UBX</v>
      </c>
      <c r="P367" s="9" t="str">
        <f t="shared" ca="1" si="1838"/>
        <v>RUA Z, 32</v>
      </c>
      <c r="Q367" s="9" t="str">
        <f t="shared" ca="1" si="1838"/>
        <v>RIBEIRÃO PRETO</v>
      </c>
      <c r="R367" s="9" t="str">
        <f t="shared" ca="1" si="1838"/>
        <v>SP</v>
      </c>
      <c r="S367" s="40">
        <v>21</v>
      </c>
      <c r="T367" s="9" t="str">
        <f t="shared" ref="T367:Z367" ca="1" si="1839">INDIRECT(ADDRESS($S367+1,T$2,,,T$1))</f>
        <v>TINTO DE MESA</v>
      </c>
      <c r="U367" s="9" t="str">
        <f t="shared" ca="1" si="1839"/>
        <v>TNT_MS_E</v>
      </c>
      <c r="V367" s="9" t="str">
        <f t="shared" ca="1" si="1839"/>
        <v>VINHO TINTO</v>
      </c>
      <c r="W367" s="9" t="str">
        <f t="shared" ca="1" si="1839"/>
        <v>4_TPK_2,0 l</v>
      </c>
      <c r="X367" s="29">
        <f t="shared" ca="1" si="1839"/>
        <v>4</v>
      </c>
      <c r="Y367" s="30">
        <f t="shared" ca="1" si="1839"/>
        <v>101</v>
      </c>
      <c r="Z367" s="30">
        <f t="shared" ca="1" si="1839"/>
        <v>61</v>
      </c>
      <c r="AA367" s="40">
        <v>6</v>
      </c>
      <c r="AB367" s="9" t="str">
        <f t="shared" ref="AB367:AE367" ca="1" si="1840">INDIRECT(ADDRESS($AA367+1,AB$2,,,AB$1))</f>
        <v>CENTRO NORTE</v>
      </c>
      <c r="AC367" s="9" t="str">
        <f t="shared" ca="1" si="1840"/>
        <v>CN</v>
      </c>
      <c r="AD367" s="9" t="str">
        <f t="shared" ca="1" si="1840"/>
        <v>GOIANIA</v>
      </c>
      <c r="AE367" s="9" t="str">
        <f t="shared" ca="1" si="1840"/>
        <v>BRASIL</v>
      </c>
      <c r="AF367" s="40">
        <v>2</v>
      </c>
      <c r="AG367" s="9" t="str">
        <f t="shared" ref="AG367:AL367" ca="1" si="1841">INDIRECT(ADDRESS($AF367+1,AG$2,,,AG$1))</f>
        <v>RIBAMAR NOGUEIRA</v>
      </c>
      <c r="AH367" s="9" t="str">
        <f t="shared" ca="1" si="1841"/>
        <v>RN</v>
      </c>
      <c r="AI367" s="9">
        <f t="shared" ca="1" si="1841"/>
        <v>2432</v>
      </c>
      <c r="AJ367" s="9" t="str">
        <f t="shared" ca="1" si="1841"/>
        <v>AGUIAR</v>
      </c>
      <c r="AK367" s="9" t="str">
        <f t="shared" ca="1" si="1841"/>
        <v>CTBA</v>
      </c>
      <c r="AL367" s="9" t="str">
        <f t="shared" ca="1" si="1841"/>
        <v>CTBA</v>
      </c>
      <c r="AM367" s="52">
        <v>3</v>
      </c>
      <c r="AN367" s="41">
        <v>4.4999999999999998E-2</v>
      </c>
      <c r="AO367" s="42">
        <f t="shared" ca="1" si="24"/>
        <v>303</v>
      </c>
      <c r="AP367" s="42">
        <f t="shared" ca="1" si="25"/>
        <v>183</v>
      </c>
      <c r="AQ367" s="42">
        <f t="shared" ca="1" si="26"/>
        <v>289.36500000000001</v>
      </c>
    </row>
    <row r="368" spans="1:43" ht="14">
      <c r="A368" s="9">
        <f t="shared" si="18"/>
        <v>367</v>
      </c>
      <c r="B368" s="9">
        <v>192</v>
      </c>
      <c r="C368" s="50">
        <v>42874</v>
      </c>
      <c r="D368" s="39">
        <v>42880</v>
      </c>
      <c r="E368" s="39">
        <v>42879</v>
      </c>
      <c r="F368" s="40">
        <v>134</v>
      </c>
      <c r="G368" s="7">
        <f t="shared" ref="G368:L368" ca="1" si="1842">INDIRECT(ADDRESS($F368+1,G$2,,,G$1))</f>
        <v>42870</v>
      </c>
      <c r="H368" s="27">
        <f t="shared" ca="1" si="1842"/>
        <v>42886</v>
      </c>
      <c r="I368" s="9">
        <f t="shared" ca="1" si="1842"/>
        <v>2</v>
      </c>
      <c r="J368" s="9">
        <f t="shared" ca="1" si="1842"/>
        <v>2</v>
      </c>
      <c r="K368" s="28">
        <f t="shared" ca="1" si="1842"/>
        <v>42736</v>
      </c>
      <c r="L368" s="9">
        <f t="shared" ca="1" si="1842"/>
        <v>2</v>
      </c>
      <c r="M368" s="40">
        <v>23</v>
      </c>
      <c r="N368" s="9" t="str">
        <f t="shared" ref="N368:R368" ca="1" si="1843">INDIRECT(ADDRESS($M368+1,N$2,,,N$1))</f>
        <v>FOLHA DE UVA COMIDA LIBANESA</v>
      </c>
      <c r="O368" s="9" t="str">
        <f t="shared" ca="1" si="1843"/>
        <v>FUCL</v>
      </c>
      <c r="P368" s="9" t="str">
        <f t="shared" ca="1" si="1843"/>
        <v>AV. SÃO CAETANO</v>
      </c>
      <c r="Q368" s="9" t="str">
        <f t="shared" ca="1" si="1843"/>
        <v>SÃO PAULO</v>
      </c>
      <c r="R368" s="9" t="str">
        <f t="shared" ca="1" si="1843"/>
        <v>SP</v>
      </c>
      <c r="S368" s="40">
        <v>24</v>
      </c>
      <c r="T368" s="9" t="str">
        <f t="shared" ref="T368:Z368" ca="1" si="1844">INDIRECT(ADDRESS($S368+1,T$2,,,T$1))</f>
        <v>CARMENERE</v>
      </c>
      <c r="U368" s="9" t="str">
        <f t="shared" ca="1" si="1844"/>
        <v>CRMN_E</v>
      </c>
      <c r="V368" s="9" t="str">
        <f t="shared" ca="1" si="1844"/>
        <v>VINHO TINTO</v>
      </c>
      <c r="W368" s="9" t="str">
        <f t="shared" ca="1" si="1844"/>
        <v>4_TPK_2,0 l</v>
      </c>
      <c r="X368" s="29">
        <f t="shared" ca="1" si="1844"/>
        <v>4</v>
      </c>
      <c r="Y368" s="30">
        <f t="shared" ca="1" si="1844"/>
        <v>123</v>
      </c>
      <c r="Z368" s="30">
        <f t="shared" ca="1" si="1844"/>
        <v>12</v>
      </c>
      <c r="AA368" s="40">
        <v>2</v>
      </c>
      <c r="AB368" s="9" t="str">
        <f t="shared" ref="AB368:AE368" ca="1" si="1845">INDIRECT(ADDRESS($AA368+1,AB$2,,,AB$1))</f>
        <v>MARTE</v>
      </c>
      <c r="AC368" s="9" t="str">
        <f t="shared" ca="1" si="1845"/>
        <v>MT</v>
      </c>
      <c r="AD368" s="9" t="str">
        <f t="shared" ca="1" si="1845"/>
        <v>CURITIBA</v>
      </c>
      <c r="AE368" s="9" t="str">
        <f t="shared" ca="1" si="1845"/>
        <v>BRASIL</v>
      </c>
      <c r="AF368" s="40">
        <v>2</v>
      </c>
      <c r="AG368" s="9" t="str">
        <f t="shared" ref="AG368:AL368" ca="1" si="1846">INDIRECT(ADDRESS($AF368+1,AG$2,,,AG$1))</f>
        <v>RIBAMAR NOGUEIRA</v>
      </c>
      <c r="AH368" s="9" t="str">
        <f t="shared" ca="1" si="1846"/>
        <v>RN</v>
      </c>
      <c r="AI368" s="9">
        <f t="shared" ca="1" si="1846"/>
        <v>2432</v>
      </c>
      <c r="AJ368" s="9" t="str">
        <f t="shared" ca="1" si="1846"/>
        <v>AGUIAR</v>
      </c>
      <c r="AK368" s="9" t="str">
        <f t="shared" ca="1" si="1846"/>
        <v>CTBA</v>
      </c>
      <c r="AL368" s="9" t="str">
        <f t="shared" ca="1" si="1846"/>
        <v>CTBA</v>
      </c>
      <c r="AM368" s="52">
        <v>3</v>
      </c>
      <c r="AN368" s="41">
        <v>1.3999999999999999E-2</v>
      </c>
      <c r="AO368" s="42">
        <f t="shared" ca="1" si="24"/>
        <v>369</v>
      </c>
      <c r="AP368" s="42">
        <f t="shared" ca="1" si="25"/>
        <v>36</v>
      </c>
      <c r="AQ368" s="42">
        <f t="shared" ca="1" si="26"/>
        <v>363.834</v>
      </c>
    </row>
    <row r="369" spans="1:43" ht="14">
      <c r="A369" s="9">
        <f t="shared" si="18"/>
        <v>368</v>
      </c>
      <c r="B369" s="9">
        <v>192</v>
      </c>
      <c r="C369" s="50">
        <v>42874</v>
      </c>
      <c r="D369" s="39">
        <v>42880</v>
      </c>
      <c r="E369" s="39">
        <v>42879</v>
      </c>
      <c r="F369" s="40">
        <v>134</v>
      </c>
      <c r="G369" s="7">
        <f t="shared" ref="G369:L369" ca="1" si="1847">INDIRECT(ADDRESS($F369+1,G$2,,,G$1))</f>
        <v>42870</v>
      </c>
      <c r="H369" s="27">
        <f t="shared" ca="1" si="1847"/>
        <v>42886</v>
      </c>
      <c r="I369" s="9">
        <f t="shared" ca="1" si="1847"/>
        <v>2</v>
      </c>
      <c r="J369" s="9">
        <f t="shared" ca="1" si="1847"/>
        <v>2</v>
      </c>
      <c r="K369" s="28">
        <f t="shared" ca="1" si="1847"/>
        <v>42736</v>
      </c>
      <c r="L369" s="9">
        <f t="shared" ca="1" si="1847"/>
        <v>2</v>
      </c>
      <c r="M369" s="40">
        <v>23</v>
      </c>
      <c r="N369" s="9" t="str">
        <f t="shared" ref="N369:R369" ca="1" si="1848">INDIRECT(ADDRESS($M369+1,N$2,,,N$1))</f>
        <v>FOLHA DE UVA COMIDA LIBANESA</v>
      </c>
      <c r="O369" s="9" t="str">
        <f t="shared" ca="1" si="1848"/>
        <v>FUCL</v>
      </c>
      <c r="P369" s="9" t="str">
        <f t="shared" ca="1" si="1848"/>
        <v>AV. SÃO CAETANO</v>
      </c>
      <c r="Q369" s="9" t="str">
        <f t="shared" ca="1" si="1848"/>
        <v>SÃO PAULO</v>
      </c>
      <c r="R369" s="9" t="str">
        <f t="shared" ca="1" si="1848"/>
        <v>SP</v>
      </c>
      <c r="S369" s="40">
        <v>14</v>
      </c>
      <c r="T369" s="9" t="str">
        <f t="shared" ref="T369:Z369" ca="1" si="1849">INDIRECT(ADDRESS($S369+1,T$2,,,T$1))</f>
        <v>ESPUMANTE BRUTT</v>
      </c>
      <c r="U369" s="9" t="str">
        <f t="shared" ca="1" si="1849"/>
        <v>ES_BRT</v>
      </c>
      <c r="V369" s="9" t="str">
        <f t="shared" ca="1" si="1849"/>
        <v>ESPUMANTE</v>
      </c>
      <c r="W369" s="9" t="str">
        <f t="shared" ca="1" si="1849"/>
        <v>12_BTL_0,75 l</v>
      </c>
      <c r="X369" s="29">
        <f t="shared" ca="1" si="1849"/>
        <v>12</v>
      </c>
      <c r="Y369" s="30">
        <f t="shared" ca="1" si="1849"/>
        <v>223</v>
      </c>
      <c r="Z369" s="30">
        <f t="shared" ca="1" si="1849"/>
        <v>108</v>
      </c>
      <c r="AA369" s="40">
        <v>1</v>
      </c>
      <c r="AB369" s="9" t="str">
        <f t="shared" ref="AB369:AE369" ca="1" si="1850">INDIRECT(ADDRESS($AA369+1,AB$2,,,AB$1))</f>
        <v>CAMPO BELO</v>
      </c>
      <c r="AC369" s="9" t="str">
        <f t="shared" ca="1" si="1850"/>
        <v>CB</v>
      </c>
      <c r="AD369" s="9" t="str">
        <f t="shared" ca="1" si="1850"/>
        <v>SÃO PAULO</v>
      </c>
      <c r="AE369" s="9" t="str">
        <f t="shared" ca="1" si="1850"/>
        <v>BRASIL</v>
      </c>
      <c r="AF369" s="40">
        <v>5</v>
      </c>
      <c r="AG369" s="9" t="str">
        <f t="shared" ref="AG369:AL369" ca="1" si="1851">INDIRECT(ADDRESS($AF369+1,AG$2,,,AG$1))</f>
        <v>ALICE SILVEIRA</v>
      </c>
      <c r="AH369" s="9" t="str">
        <f t="shared" ca="1" si="1851"/>
        <v>AS</v>
      </c>
      <c r="AI369" s="9">
        <f t="shared" ca="1" si="1851"/>
        <v>2106</v>
      </c>
      <c r="AJ369" s="9" t="str">
        <f t="shared" ca="1" si="1851"/>
        <v>AGUIAR</v>
      </c>
      <c r="AK369" s="9" t="str">
        <f t="shared" ca="1" si="1851"/>
        <v>CTBA</v>
      </c>
      <c r="AL369" s="9" t="str">
        <f t="shared" ca="1" si="1851"/>
        <v>CTBA</v>
      </c>
      <c r="AM369" s="52">
        <v>1</v>
      </c>
      <c r="AN369" s="41">
        <v>1.1000000000000001E-2</v>
      </c>
      <c r="AO369" s="42">
        <f t="shared" ca="1" si="24"/>
        <v>223</v>
      </c>
      <c r="AP369" s="42">
        <f t="shared" ca="1" si="25"/>
        <v>108</v>
      </c>
      <c r="AQ369" s="42">
        <f t="shared" ca="1" si="26"/>
        <v>220.547</v>
      </c>
    </row>
    <row r="370" spans="1:43" ht="14">
      <c r="A370" s="9">
        <f t="shared" si="18"/>
        <v>369</v>
      </c>
      <c r="B370" s="9">
        <v>192</v>
      </c>
      <c r="C370" s="50">
        <v>42874</v>
      </c>
      <c r="D370" s="39">
        <v>42880</v>
      </c>
      <c r="E370" s="39">
        <v>42879</v>
      </c>
      <c r="F370" s="40">
        <v>134</v>
      </c>
      <c r="G370" s="7">
        <f t="shared" ref="G370:L370" ca="1" si="1852">INDIRECT(ADDRESS($F370+1,G$2,,,G$1))</f>
        <v>42870</v>
      </c>
      <c r="H370" s="27">
        <f t="shared" ca="1" si="1852"/>
        <v>42886</v>
      </c>
      <c r="I370" s="9">
        <f t="shared" ca="1" si="1852"/>
        <v>2</v>
      </c>
      <c r="J370" s="9">
        <f t="shared" ca="1" si="1852"/>
        <v>2</v>
      </c>
      <c r="K370" s="28">
        <f t="shared" ca="1" si="1852"/>
        <v>42736</v>
      </c>
      <c r="L370" s="9">
        <f t="shared" ca="1" si="1852"/>
        <v>2</v>
      </c>
      <c r="M370" s="40">
        <v>23</v>
      </c>
      <c r="N370" s="9" t="str">
        <f t="shared" ref="N370:R370" ca="1" si="1853">INDIRECT(ADDRESS($M370+1,N$2,,,N$1))</f>
        <v>FOLHA DE UVA COMIDA LIBANESA</v>
      </c>
      <c r="O370" s="9" t="str">
        <f t="shared" ca="1" si="1853"/>
        <v>FUCL</v>
      </c>
      <c r="P370" s="9" t="str">
        <f t="shared" ca="1" si="1853"/>
        <v>AV. SÃO CAETANO</v>
      </c>
      <c r="Q370" s="9" t="str">
        <f t="shared" ca="1" si="1853"/>
        <v>SÃO PAULO</v>
      </c>
      <c r="R370" s="9" t="str">
        <f t="shared" ca="1" si="1853"/>
        <v>SP</v>
      </c>
      <c r="S370" s="40">
        <v>12</v>
      </c>
      <c r="T370" s="9" t="str">
        <f t="shared" ref="T370:Z370" ca="1" si="1854">INDIRECT(ADDRESS($S370+1,T$2,,,T$1))</f>
        <v>CHARDONNAY</v>
      </c>
      <c r="U370" s="9" t="str">
        <f t="shared" ca="1" si="1854"/>
        <v>CHDN</v>
      </c>
      <c r="V370" s="9" t="str">
        <f t="shared" ca="1" si="1854"/>
        <v>VINHO BRANCO</v>
      </c>
      <c r="W370" s="9" t="str">
        <f t="shared" ca="1" si="1854"/>
        <v>12_BTL_0,75 l</v>
      </c>
      <c r="X370" s="29">
        <f t="shared" ca="1" si="1854"/>
        <v>12</v>
      </c>
      <c r="Y370" s="30">
        <f t="shared" ca="1" si="1854"/>
        <v>148</v>
      </c>
      <c r="Z370" s="30">
        <f t="shared" ca="1" si="1854"/>
        <v>96</v>
      </c>
      <c r="AA370" s="40">
        <v>4</v>
      </c>
      <c r="AB370" s="9" t="str">
        <f t="shared" ref="AB370:AE370" ca="1" si="1855">INDIRECT(ADDRESS($AA370+1,AB$2,,,AB$1))</f>
        <v>AGUA LIMPA</v>
      </c>
      <c r="AC370" s="9" t="str">
        <f t="shared" ca="1" si="1855"/>
        <v>AL</v>
      </c>
      <c r="AD370" s="9" t="str">
        <f t="shared" ca="1" si="1855"/>
        <v>BELORIZONTE</v>
      </c>
      <c r="AE370" s="9" t="str">
        <f t="shared" ca="1" si="1855"/>
        <v>BRASIL</v>
      </c>
      <c r="AF370" s="40">
        <v>5</v>
      </c>
      <c r="AG370" s="9" t="str">
        <f t="shared" ref="AG370:AL370" ca="1" si="1856">INDIRECT(ADDRESS($AF370+1,AG$2,,,AG$1))</f>
        <v>ALICE SILVEIRA</v>
      </c>
      <c r="AH370" s="9" t="str">
        <f t="shared" ca="1" si="1856"/>
        <v>AS</v>
      </c>
      <c r="AI370" s="9">
        <f t="shared" ca="1" si="1856"/>
        <v>2106</v>
      </c>
      <c r="AJ370" s="9" t="str">
        <f t="shared" ca="1" si="1856"/>
        <v>AGUIAR</v>
      </c>
      <c r="AK370" s="9" t="str">
        <f t="shared" ca="1" si="1856"/>
        <v>CTBA</v>
      </c>
      <c r="AL370" s="9" t="str">
        <f t="shared" ca="1" si="1856"/>
        <v>CTBA</v>
      </c>
      <c r="AM370" s="52">
        <v>2</v>
      </c>
      <c r="AN370" s="41">
        <v>3.5000000000000003E-2</v>
      </c>
      <c r="AO370" s="42">
        <f t="shared" ca="1" si="24"/>
        <v>296</v>
      </c>
      <c r="AP370" s="42">
        <f t="shared" ca="1" si="25"/>
        <v>192</v>
      </c>
      <c r="AQ370" s="42">
        <f t="shared" ca="1" si="26"/>
        <v>285.64</v>
      </c>
    </row>
    <row r="371" spans="1:43" ht="14">
      <c r="A371" s="9">
        <f t="shared" si="18"/>
        <v>370</v>
      </c>
      <c r="B371" s="9">
        <v>193</v>
      </c>
      <c r="C371" s="50">
        <v>42875</v>
      </c>
      <c r="D371" s="39">
        <v>42879</v>
      </c>
      <c r="E371" s="39">
        <v>42879</v>
      </c>
      <c r="F371" s="40">
        <v>135</v>
      </c>
      <c r="G371" s="7">
        <f t="shared" ref="G371:L371" ca="1" si="1857">INDIRECT(ADDRESS($F371+1,G$2,,,G$1))</f>
        <v>42871</v>
      </c>
      <c r="H371" s="27">
        <f t="shared" ca="1" si="1857"/>
        <v>42886</v>
      </c>
      <c r="I371" s="9">
        <f t="shared" ca="1" si="1857"/>
        <v>3</v>
      </c>
      <c r="J371" s="9">
        <f t="shared" ca="1" si="1857"/>
        <v>2</v>
      </c>
      <c r="K371" s="28">
        <f t="shared" ca="1" si="1857"/>
        <v>42736</v>
      </c>
      <c r="L371" s="9">
        <f t="shared" ca="1" si="1857"/>
        <v>3</v>
      </c>
      <c r="M371" s="40">
        <v>20</v>
      </c>
      <c r="N371" s="9" t="str">
        <f t="shared" ref="N371:R371" ca="1" si="1858">INDIRECT(ADDRESS($M371+1,N$2,,,N$1))</f>
        <v>NANI RESTAURANTE</v>
      </c>
      <c r="O371" s="9" t="str">
        <f t="shared" ca="1" si="1858"/>
        <v>NNR</v>
      </c>
      <c r="P371" s="9" t="str">
        <f t="shared" ca="1" si="1858"/>
        <v>RUA 9 DE JULHO</v>
      </c>
      <c r="Q371" s="9" t="str">
        <f t="shared" ca="1" si="1858"/>
        <v>SÃO PAULO</v>
      </c>
      <c r="R371" s="9" t="str">
        <f t="shared" ca="1" si="1858"/>
        <v>SP</v>
      </c>
      <c r="S371" s="40">
        <v>13</v>
      </c>
      <c r="T371" s="9" t="str">
        <f t="shared" ref="T371:Z371" ca="1" si="1859">INDIRECT(ADDRESS($S371+1,T$2,,,T$1))</f>
        <v>CHARDONNAY RESERVA</v>
      </c>
      <c r="U371" s="9" t="str">
        <f t="shared" ca="1" si="1859"/>
        <v>CHDN_RS</v>
      </c>
      <c r="V371" s="9" t="str">
        <f t="shared" ca="1" si="1859"/>
        <v>VINHO BRANCO</v>
      </c>
      <c r="W371" s="9" t="str">
        <f t="shared" ca="1" si="1859"/>
        <v>12_BTL_0,75 l</v>
      </c>
      <c r="X371" s="29">
        <f t="shared" ca="1" si="1859"/>
        <v>12</v>
      </c>
      <c r="Y371" s="30">
        <f t="shared" ca="1" si="1859"/>
        <v>198</v>
      </c>
      <c r="Z371" s="30">
        <f t="shared" ca="1" si="1859"/>
        <v>99</v>
      </c>
      <c r="AA371" s="40">
        <v>4</v>
      </c>
      <c r="AB371" s="9" t="str">
        <f t="shared" ref="AB371:AE371" ca="1" si="1860">INDIRECT(ADDRESS($AA371+1,AB$2,,,AB$1))</f>
        <v>AGUA LIMPA</v>
      </c>
      <c r="AC371" s="9" t="str">
        <f t="shared" ca="1" si="1860"/>
        <v>AL</v>
      </c>
      <c r="AD371" s="9" t="str">
        <f t="shared" ca="1" si="1860"/>
        <v>BELORIZONTE</v>
      </c>
      <c r="AE371" s="9" t="str">
        <f t="shared" ca="1" si="1860"/>
        <v>BRASIL</v>
      </c>
      <c r="AF371" s="40">
        <v>5</v>
      </c>
      <c r="AG371" s="9" t="str">
        <f t="shared" ref="AG371:AL371" ca="1" si="1861">INDIRECT(ADDRESS($AF371+1,AG$2,,,AG$1))</f>
        <v>ALICE SILVEIRA</v>
      </c>
      <c r="AH371" s="9" t="str">
        <f t="shared" ca="1" si="1861"/>
        <v>AS</v>
      </c>
      <c r="AI371" s="9">
        <f t="shared" ca="1" si="1861"/>
        <v>2106</v>
      </c>
      <c r="AJ371" s="9" t="str">
        <f t="shared" ca="1" si="1861"/>
        <v>AGUIAR</v>
      </c>
      <c r="AK371" s="9" t="str">
        <f t="shared" ca="1" si="1861"/>
        <v>CTBA</v>
      </c>
      <c r="AL371" s="9" t="str">
        <f t="shared" ca="1" si="1861"/>
        <v>CTBA</v>
      </c>
      <c r="AM371" s="52">
        <v>2</v>
      </c>
      <c r="AN371" s="41">
        <v>8.0000000000000002E-3</v>
      </c>
      <c r="AO371" s="42">
        <f t="shared" ca="1" si="24"/>
        <v>396</v>
      </c>
      <c r="AP371" s="42">
        <f t="shared" ca="1" si="25"/>
        <v>198</v>
      </c>
      <c r="AQ371" s="42">
        <f t="shared" ca="1" si="26"/>
        <v>392.83199999999999</v>
      </c>
    </row>
    <row r="372" spans="1:43" ht="14">
      <c r="A372" s="9">
        <f t="shared" si="18"/>
        <v>371</v>
      </c>
      <c r="B372" s="9">
        <v>193</v>
      </c>
      <c r="C372" s="50">
        <v>42875</v>
      </c>
      <c r="D372" s="39">
        <v>42879</v>
      </c>
      <c r="E372" s="39">
        <v>42879</v>
      </c>
      <c r="F372" s="40">
        <v>135</v>
      </c>
      <c r="G372" s="7">
        <f t="shared" ref="G372:L372" ca="1" si="1862">INDIRECT(ADDRESS($F372+1,G$2,,,G$1))</f>
        <v>42871</v>
      </c>
      <c r="H372" s="27">
        <f t="shared" ca="1" si="1862"/>
        <v>42886</v>
      </c>
      <c r="I372" s="9">
        <f t="shared" ca="1" si="1862"/>
        <v>3</v>
      </c>
      <c r="J372" s="9">
        <f t="shared" ca="1" si="1862"/>
        <v>2</v>
      </c>
      <c r="K372" s="28">
        <f t="shared" ca="1" si="1862"/>
        <v>42736</v>
      </c>
      <c r="L372" s="9">
        <f t="shared" ca="1" si="1862"/>
        <v>3</v>
      </c>
      <c r="M372" s="40">
        <v>20</v>
      </c>
      <c r="N372" s="9" t="str">
        <f t="shared" ref="N372:R372" ca="1" si="1863">INDIRECT(ADDRESS($M372+1,N$2,,,N$1))</f>
        <v>NANI RESTAURANTE</v>
      </c>
      <c r="O372" s="9" t="str">
        <f t="shared" ca="1" si="1863"/>
        <v>NNR</v>
      </c>
      <c r="P372" s="9" t="str">
        <f t="shared" ca="1" si="1863"/>
        <v>RUA 9 DE JULHO</v>
      </c>
      <c r="Q372" s="9" t="str">
        <f t="shared" ca="1" si="1863"/>
        <v>SÃO PAULO</v>
      </c>
      <c r="R372" s="9" t="str">
        <f t="shared" ca="1" si="1863"/>
        <v>SP</v>
      </c>
      <c r="S372" s="40">
        <v>2</v>
      </c>
      <c r="T372" s="9" t="str">
        <f t="shared" ref="T372:Z372" ca="1" si="1864">INDIRECT(ADDRESS($S372+1,T$2,,,T$1))</f>
        <v>TINTO SUAVE</v>
      </c>
      <c r="U372" s="9" t="str">
        <f t="shared" ca="1" si="1864"/>
        <v>TNT_SU</v>
      </c>
      <c r="V372" s="9" t="str">
        <f t="shared" ca="1" si="1864"/>
        <v>VINHO TINTO</v>
      </c>
      <c r="W372" s="9" t="str">
        <f t="shared" ca="1" si="1864"/>
        <v>12_BTL_0,75 l</v>
      </c>
      <c r="X372" s="29">
        <f t="shared" ca="1" si="1864"/>
        <v>12</v>
      </c>
      <c r="Y372" s="30">
        <f t="shared" ca="1" si="1864"/>
        <v>120</v>
      </c>
      <c r="Z372" s="30">
        <f t="shared" ca="1" si="1864"/>
        <v>79</v>
      </c>
      <c r="AA372" s="40">
        <v>1</v>
      </c>
      <c r="AB372" s="9" t="str">
        <f t="shared" ref="AB372:AE372" ca="1" si="1865">INDIRECT(ADDRESS($AA372+1,AB$2,,,AB$1))</f>
        <v>CAMPO BELO</v>
      </c>
      <c r="AC372" s="9" t="str">
        <f t="shared" ca="1" si="1865"/>
        <v>CB</v>
      </c>
      <c r="AD372" s="9" t="str">
        <f t="shared" ca="1" si="1865"/>
        <v>SÃO PAULO</v>
      </c>
      <c r="AE372" s="9" t="str">
        <f t="shared" ca="1" si="1865"/>
        <v>BRASIL</v>
      </c>
      <c r="AF372" s="40">
        <v>5</v>
      </c>
      <c r="AG372" s="9" t="str">
        <f t="shared" ref="AG372:AL372" ca="1" si="1866">INDIRECT(ADDRESS($AF372+1,AG$2,,,AG$1))</f>
        <v>ALICE SILVEIRA</v>
      </c>
      <c r="AH372" s="9" t="str">
        <f t="shared" ca="1" si="1866"/>
        <v>AS</v>
      </c>
      <c r="AI372" s="9">
        <f t="shared" ca="1" si="1866"/>
        <v>2106</v>
      </c>
      <c r="AJ372" s="9" t="str">
        <f t="shared" ca="1" si="1866"/>
        <v>AGUIAR</v>
      </c>
      <c r="AK372" s="9" t="str">
        <f t="shared" ca="1" si="1866"/>
        <v>CTBA</v>
      </c>
      <c r="AL372" s="9" t="str">
        <f t="shared" ca="1" si="1866"/>
        <v>CTBA</v>
      </c>
      <c r="AM372" s="52">
        <v>3</v>
      </c>
      <c r="AN372" s="41">
        <v>0</v>
      </c>
      <c r="AO372" s="42">
        <f t="shared" ca="1" si="24"/>
        <v>360</v>
      </c>
      <c r="AP372" s="42">
        <f t="shared" ca="1" si="25"/>
        <v>237</v>
      </c>
      <c r="AQ372" s="42">
        <f t="shared" ca="1" si="26"/>
        <v>360</v>
      </c>
    </row>
    <row r="373" spans="1:43" ht="14">
      <c r="A373" s="9">
        <f t="shared" si="18"/>
        <v>372</v>
      </c>
      <c r="B373" s="9">
        <v>194</v>
      </c>
      <c r="C373" s="50">
        <v>42873</v>
      </c>
      <c r="D373" s="39">
        <v>42877</v>
      </c>
      <c r="E373" s="39">
        <v>42875</v>
      </c>
      <c r="F373" s="40">
        <v>136</v>
      </c>
      <c r="G373" s="7">
        <f t="shared" ref="G373:L373" ca="1" si="1867">INDIRECT(ADDRESS($F373+1,G$2,,,G$1))</f>
        <v>42872</v>
      </c>
      <c r="H373" s="27">
        <f t="shared" ca="1" si="1867"/>
        <v>42886</v>
      </c>
      <c r="I373" s="9">
        <f t="shared" ca="1" si="1867"/>
        <v>4</v>
      </c>
      <c r="J373" s="9">
        <f t="shared" ca="1" si="1867"/>
        <v>2</v>
      </c>
      <c r="K373" s="28">
        <f t="shared" ca="1" si="1867"/>
        <v>42736</v>
      </c>
      <c r="L373" s="9">
        <f t="shared" ca="1" si="1867"/>
        <v>4</v>
      </c>
      <c r="M373" s="40">
        <v>20</v>
      </c>
      <c r="N373" s="9" t="str">
        <f t="shared" ref="N373:R373" ca="1" si="1868">INDIRECT(ADDRESS($M373+1,N$2,,,N$1))</f>
        <v>NANI RESTAURANTE</v>
      </c>
      <c r="O373" s="9" t="str">
        <f t="shared" ca="1" si="1868"/>
        <v>NNR</v>
      </c>
      <c r="P373" s="9" t="str">
        <f t="shared" ca="1" si="1868"/>
        <v>RUA 9 DE JULHO</v>
      </c>
      <c r="Q373" s="9" t="str">
        <f t="shared" ca="1" si="1868"/>
        <v>SÃO PAULO</v>
      </c>
      <c r="R373" s="9" t="str">
        <f t="shared" ca="1" si="1868"/>
        <v>SP</v>
      </c>
      <c r="S373" s="40">
        <v>7</v>
      </c>
      <c r="T373" s="9" t="str">
        <f t="shared" ref="T373:Z373" ca="1" si="1869">INDIRECT(ADDRESS($S373+1,T$2,,,T$1))</f>
        <v>SAUVIGNON RESERVA</v>
      </c>
      <c r="U373" s="9" t="str">
        <f t="shared" ca="1" si="1869"/>
        <v>SAVN_RS</v>
      </c>
      <c r="V373" s="9" t="str">
        <f t="shared" ca="1" si="1869"/>
        <v>VINHO TINTO</v>
      </c>
      <c r="W373" s="9" t="str">
        <f t="shared" ca="1" si="1869"/>
        <v>12_BTL_0,75 l</v>
      </c>
      <c r="X373" s="29">
        <f t="shared" ca="1" si="1869"/>
        <v>12</v>
      </c>
      <c r="Y373" s="30">
        <f t="shared" ca="1" si="1869"/>
        <v>198</v>
      </c>
      <c r="Z373" s="30">
        <f t="shared" ca="1" si="1869"/>
        <v>102</v>
      </c>
      <c r="AA373" s="40">
        <v>3</v>
      </c>
      <c r="AB373" s="9" t="str">
        <f t="shared" ref="AB373:AE373" ca="1" si="1870">INDIRECT(ADDRESS($AA373+1,AB$2,,,AB$1))</f>
        <v>AGUIA</v>
      </c>
      <c r="AC373" s="9" t="str">
        <f t="shared" ca="1" si="1870"/>
        <v>AG</v>
      </c>
      <c r="AD373" s="9" t="str">
        <f t="shared" ca="1" si="1870"/>
        <v>PORTO ALEGRE</v>
      </c>
      <c r="AE373" s="9" t="str">
        <f t="shared" ca="1" si="1870"/>
        <v>BRASIL</v>
      </c>
      <c r="AF373" s="40">
        <v>5</v>
      </c>
      <c r="AG373" s="9" t="str">
        <f t="shared" ref="AG373:AL373" ca="1" si="1871">INDIRECT(ADDRESS($AF373+1,AG$2,,,AG$1))</f>
        <v>ALICE SILVEIRA</v>
      </c>
      <c r="AH373" s="9" t="str">
        <f t="shared" ca="1" si="1871"/>
        <v>AS</v>
      </c>
      <c r="AI373" s="9">
        <f t="shared" ca="1" si="1871"/>
        <v>2106</v>
      </c>
      <c r="AJ373" s="9" t="str">
        <f t="shared" ca="1" si="1871"/>
        <v>AGUIAR</v>
      </c>
      <c r="AK373" s="9" t="str">
        <f t="shared" ca="1" si="1871"/>
        <v>CTBA</v>
      </c>
      <c r="AL373" s="9" t="str">
        <f t="shared" ca="1" si="1871"/>
        <v>CTBA</v>
      </c>
      <c r="AM373" s="52">
        <v>2</v>
      </c>
      <c r="AN373" s="41">
        <v>2.3E-2</v>
      </c>
      <c r="AO373" s="42">
        <f t="shared" ca="1" si="24"/>
        <v>396</v>
      </c>
      <c r="AP373" s="42">
        <f t="shared" ca="1" si="25"/>
        <v>204</v>
      </c>
      <c r="AQ373" s="42">
        <f t="shared" ca="1" si="26"/>
        <v>386.892</v>
      </c>
    </row>
    <row r="374" spans="1:43" ht="14">
      <c r="A374" s="9">
        <f t="shared" si="18"/>
        <v>373</v>
      </c>
      <c r="B374" s="9">
        <v>194</v>
      </c>
      <c r="C374" s="50">
        <v>42873</v>
      </c>
      <c r="D374" s="39">
        <v>42877</v>
      </c>
      <c r="E374" s="39">
        <v>42875</v>
      </c>
      <c r="F374" s="40">
        <v>136</v>
      </c>
      <c r="G374" s="7">
        <f t="shared" ref="G374:L374" ca="1" si="1872">INDIRECT(ADDRESS($F374+1,G$2,,,G$1))</f>
        <v>42872</v>
      </c>
      <c r="H374" s="27">
        <f t="shared" ca="1" si="1872"/>
        <v>42886</v>
      </c>
      <c r="I374" s="9">
        <f t="shared" ca="1" si="1872"/>
        <v>4</v>
      </c>
      <c r="J374" s="9">
        <f t="shared" ca="1" si="1872"/>
        <v>2</v>
      </c>
      <c r="K374" s="28">
        <f t="shared" ca="1" si="1872"/>
        <v>42736</v>
      </c>
      <c r="L374" s="9">
        <f t="shared" ca="1" si="1872"/>
        <v>4</v>
      </c>
      <c r="M374" s="40">
        <v>20</v>
      </c>
      <c r="N374" s="9" t="str">
        <f t="shared" ref="N374:R374" ca="1" si="1873">INDIRECT(ADDRESS($M374+1,N$2,,,N$1))</f>
        <v>NANI RESTAURANTE</v>
      </c>
      <c r="O374" s="9" t="str">
        <f t="shared" ca="1" si="1873"/>
        <v>NNR</v>
      </c>
      <c r="P374" s="9" t="str">
        <f t="shared" ca="1" si="1873"/>
        <v>RUA 9 DE JULHO</v>
      </c>
      <c r="Q374" s="9" t="str">
        <f t="shared" ca="1" si="1873"/>
        <v>SÃO PAULO</v>
      </c>
      <c r="R374" s="9" t="str">
        <f t="shared" ca="1" si="1873"/>
        <v>SP</v>
      </c>
      <c r="S374" s="40">
        <v>16</v>
      </c>
      <c r="T374" s="9" t="str">
        <f t="shared" ref="T374:Z374" ca="1" si="1874">INDIRECT(ADDRESS($S374+1,T$2,,,T$1))</f>
        <v>ESPUMANTE DEMI-SEC</v>
      </c>
      <c r="U374" s="9" t="str">
        <f t="shared" ca="1" si="1874"/>
        <v>ES_DS</v>
      </c>
      <c r="V374" s="9" t="str">
        <f t="shared" ca="1" si="1874"/>
        <v>ESPUMANTE</v>
      </c>
      <c r="W374" s="9" t="str">
        <f t="shared" ca="1" si="1874"/>
        <v>12_BTL_0,75 l</v>
      </c>
      <c r="X374" s="29">
        <f t="shared" ca="1" si="1874"/>
        <v>12</v>
      </c>
      <c r="Y374" s="30">
        <f t="shared" ca="1" si="1874"/>
        <v>223</v>
      </c>
      <c r="Z374" s="30">
        <f t="shared" ca="1" si="1874"/>
        <v>111</v>
      </c>
      <c r="AA374" s="40">
        <v>5</v>
      </c>
      <c r="AB374" s="9" t="str">
        <f t="shared" ref="AB374:AE374" ca="1" si="1875">INDIRECT(ADDRESS($AA374+1,AB$2,,,AB$1))</f>
        <v>PARQUE SUL</v>
      </c>
      <c r="AC374" s="9" t="str">
        <f t="shared" ca="1" si="1875"/>
        <v>PS</v>
      </c>
      <c r="AD374" s="9" t="str">
        <f t="shared" ca="1" si="1875"/>
        <v>RIO DE JANEIRO</v>
      </c>
      <c r="AE374" s="9" t="str">
        <f t="shared" ca="1" si="1875"/>
        <v>BRASIL</v>
      </c>
      <c r="AF374" s="40">
        <v>5</v>
      </c>
      <c r="AG374" s="9" t="str">
        <f t="shared" ref="AG374:AL374" ca="1" si="1876">INDIRECT(ADDRESS($AF374+1,AG$2,,,AG$1))</f>
        <v>ALICE SILVEIRA</v>
      </c>
      <c r="AH374" s="9" t="str">
        <f t="shared" ca="1" si="1876"/>
        <v>AS</v>
      </c>
      <c r="AI374" s="9">
        <f t="shared" ca="1" si="1876"/>
        <v>2106</v>
      </c>
      <c r="AJ374" s="9" t="str">
        <f t="shared" ca="1" si="1876"/>
        <v>AGUIAR</v>
      </c>
      <c r="AK374" s="9" t="str">
        <f t="shared" ca="1" si="1876"/>
        <v>CTBA</v>
      </c>
      <c r="AL374" s="9" t="str">
        <f t="shared" ca="1" si="1876"/>
        <v>CTBA</v>
      </c>
      <c r="AM374" s="52">
        <v>2</v>
      </c>
      <c r="AN374" s="41">
        <v>0.02</v>
      </c>
      <c r="AO374" s="42">
        <f t="shared" ca="1" si="24"/>
        <v>446</v>
      </c>
      <c r="AP374" s="42">
        <f t="shared" ca="1" si="25"/>
        <v>222</v>
      </c>
      <c r="AQ374" s="42">
        <f t="shared" ca="1" si="26"/>
        <v>437.08</v>
      </c>
    </row>
    <row r="375" spans="1:43" ht="14">
      <c r="A375" s="9">
        <f t="shared" si="18"/>
        <v>374</v>
      </c>
      <c r="B375" s="9">
        <v>195</v>
      </c>
      <c r="C375" s="50">
        <v>42875</v>
      </c>
      <c r="D375" s="39">
        <v>42879</v>
      </c>
      <c r="E375" s="39">
        <v>42877</v>
      </c>
      <c r="F375" s="40">
        <v>136</v>
      </c>
      <c r="G375" s="7">
        <f t="shared" ref="G375:L375" ca="1" si="1877">INDIRECT(ADDRESS($F375+1,G$2,,,G$1))</f>
        <v>42872</v>
      </c>
      <c r="H375" s="27">
        <f t="shared" ca="1" si="1877"/>
        <v>42886</v>
      </c>
      <c r="I375" s="9">
        <f t="shared" ca="1" si="1877"/>
        <v>4</v>
      </c>
      <c r="J375" s="9">
        <f t="shared" ca="1" si="1877"/>
        <v>2</v>
      </c>
      <c r="K375" s="28">
        <f t="shared" ca="1" si="1877"/>
        <v>42736</v>
      </c>
      <c r="L375" s="9">
        <f t="shared" ca="1" si="1877"/>
        <v>4</v>
      </c>
      <c r="M375" s="40">
        <v>36</v>
      </c>
      <c r="N375" s="9" t="str">
        <f t="shared" ref="N375:R375" ca="1" si="1878">INDIRECT(ADDRESS($M375+1,N$2,,,N$1))</f>
        <v>ANTONIETTA VERONESE RISTORANTE ITALIANO</v>
      </c>
      <c r="O375" s="9" t="str">
        <f t="shared" ca="1" si="1878"/>
        <v>AVRI</v>
      </c>
      <c r="P375" s="9" t="str">
        <f t="shared" ca="1" si="1878"/>
        <v>AV DOS BRAGA, CASA 23</v>
      </c>
      <c r="Q375" s="9" t="str">
        <f t="shared" ca="1" si="1878"/>
        <v>CAMPINAS</v>
      </c>
      <c r="R375" s="9" t="str">
        <f t="shared" ca="1" si="1878"/>
        <v>SP</v>
      </c>
      <c r="S375" s="40">
        <v>3</v>
      </c>
      <c r="T375" s="9" t="str">
        <f t="shared" ref="T375:Z375" ca="1" si="1879">INDIRECT(ADDRESS($S375+1,T$2,,,T$1))</f>
        <v>TINTO SECO</v>
      </c>
      <c r="U375" s="9" t="str">
        <f t="shared" ca="1" si="1879"/>
        <v>TNT_SC</v>
      </c>
      <c r="V375" s="9" t="str">
        <f t="shared" ca="1" si="1879"/>
        <v>VINHO TINTO</v>
      </c>
      <c r="W375" s="9" t="str">
        <f t="shared" ca="1" si="1879"/>
        <v>12_BTL_0,75 l</v>
      </c>
      <c r="X375" s="29">
        <f t="shared" ca="1" si="1879"/>
        <v>12</v>
      </c>
      <c r="Y375" s="30">
        <f t="shared" ca="1" si="1879"/>
        <v>120.4</v>
      </c>
      <c r="Z375" s="30">
        <f t="shared" ca="1" si="1879"/>
        <v>77</v>
      </c>
      <c r="AA375" s="40">
        <v>6</v>
      </c>
      <c r="AB375" s="9" t="str">
        <f t="shared" ref="AB375:AE375" ca="1" si="1880">INDIRECT(ADDRESS($AA375+1,AB$2,,,AB$1))</f>
        <v>CENTRO NORTE</v>
      </c>
      <c r="AC375" s="9" t="str">
        <f t="shared" ca="1" si="1880"/>
        <v>CN</v>
      </c>
      <c r="AD375" s="9" t="str">
        <f t="shared" ca="1" si="1880"/>
        <v>GOIANIA</v>
      </c>
      <c r="AE375" s="9" t="str">
        <f t="shared" ca="1" si="1880"/>
        <v>BRASIL</v>
      </c>
      <c r="AF375" s="40">
        <v>5</v>
      </c>
      <c r="AG375" s="9" t="str">
        <f t="shared" ref="AG375:AL375" ca="1" si="1881">INDIRECT(ADDRESS($AF375+1,AG$2,,,AG$1))</f>
        <v>ALICE SILVEIRA</v>
      </c>
      <c r="AH375" s="9" t="str">
        <f t="shared" ca="1" si="1881"/>
        <v>AS</v>
      </c>
      <c r="AI375" s="9">
        <f t="shared" ca="1" si="1881"/>
        <v>2106</v>
      </c>
      <c r="AJ375" s="9" t="str">
        <f t="shared" ca="1" si="1881"/>
        <v>AGUIAR</v>
      </c>
      <c r="AK375" s="9" t="str">
        <f t="shared" ca="1" si="1881"/>
        <v>CTBA</v>
      </c>
      <c r="AL375" s="9" t="str">
        <f t="shared" ca="1" si="1881"/>
        <v>CTBA</v>
      </c>
      <c r="AM375" s="52">
        <v>3</v>
      </c>
      <c r="AN375" s="41">
        <v>1.7000000000000001E-2</v>
      </c>
      <c r="AO375" s="42">
        <f t="shared" ca="1" si="24"/>
        <v>361.20000000000005</v>
      </c>
      <c r="AP375" s="42">
        <f t="shared" ca="1" si="25"/>
        <v>231</v>
      </c>
      <c r="AQ375" s="42">
        <f t="shared" ca="1" si="26"/>
        <v>355.05960000000005</v>
      </c>
    </row>
    <row r="376" spans="1:43" ht="14">
      <c r="A376" s="9">
        <f t="shared" si="18"/>
        <v>375</v>
      </c>
      <c r="B376" s="9">
        <v>196</v>
      </c>
      <c r="C376" s="50">
        <v>42875</v>
      </c>
      <c r="D376" s="39">
        <v>42881</v>
      </c>
      <c r="E376" s="39">
        <v>42883</v>
      </c>
      <c r="F376" s="40">
        <v>137</v>
      </c>
      <c r="G376" s="7">
        <f t="shared" ref="G376:L376" ca="1" si="1882">INDIRECT(ADDRESS($F376+1,G$2,,,G$1))</f>
        <v>42873</v>
      </c>
      <c r="H376" s="27">
        <f t="shared" ca="1" si="1882"/>
        <v>42886</v>
      </c>
      <c r="I376" s="9">
        <f t="shared" ca="1" si="1882"/>
        <v>5</v>
      </c>
      <c r="J376" s="9">
        <f t="shared" ca="1" si="1882"/>
        <v>2</v>
      </c>
      <c r="K376" s="28">
        <f t="shared" ca="1" si="1882"/>
        <v>42736</v>
      </c>
      <c r="L376" s="9">
        <f t="shared" ca="1" si="1882"/>
        <v>5</v>
      </c>
      <c r="M376" s="40">
        <v>38</v>
      </c>
      <c r="N376" s="9" t="str">
        <f t="shared" ref="N376:R376" ca="1" si="1883">INDIRECT(ADDRESS($M376+1,N$2,,,N$1))</f>
        <v>MADEIRA COMPANHIA DE HAMBURGERS</v>
      </c>
      <c r="O376" s="9" t="str">
        <f t="shared" ca="1" si="1883"/>
        <v>MCDH</v>
      </c>
      <c r="P376" s="9" t="str">
        <f t="shared" ca="1" si="1883"/>
        <v>PRAÇA BOCA MALDITA, 331</v>
      </c>
      <c r="Q376" s="9" t="str">
        <f t="shared" ca="1" si="1883"/>
        <v>CURITIBA</v>
      </c>
      <c r="R376" s="9" t="str">
        <f t="shared" ca="1" si="1883"/>
        <v>PR</v>
      </c>
      <c r="S376" s="40">
        <v>20</v>
      </c>
      <c r="T376" s="9" t="str">
        <f t="shared" ref="T376:Z376" ca="1" si="1884">INDIRECT(ADDRESS($S376+1,T$2,,,T$1))</f>
        <v>MALBEC RESERVA</v>
      </c>
      <c r="U376" s="9" t="str">
        <f t="shared" ca="1" si="1884"/>
        <v>MBC_RS</v>
      </c>
      <c r="V376" s="9" t="str">
        <f t="shared" ca="1" si="1884"/>
        <v>VINHO TINTO</v>
      </c>
      <c r="W376" s="9" t="str">
        <f t="shared" ca="1" si="1884"/>
        <v>12_BTL_0,75 l</v>
      </c>
      <c r="X376" s="29">
        <f t="shared" ca="1" si="1884"/>
        <v>12</v>
      </c>
      <c r="Y376" s="30">
        <f t="shared" ca="1" si="1884"/>
        <v>298</v>
      </c>
      <c r="Z376" s="30">
        <f t="shared" ca="1" si="1884"/>
        <v>154</v>
      </c>
      <c r="AA376" s="40">
        <v>2</v>
      </c>
      <c r="AB376" s="9" t="str">
        <f t="shared" ref="AB376:AE376" ca="1" si="1885">INDIRECT(ADDRESS($AA376+1,AB$2,,,AB$1))</f>
        <v>MARTE</v>
      </c>
      <c r="AC376" s="9" t="str">
        <f t="shared" ca="1" si="1885"/>
        <v>MT</v>
      </c>
      <c r="AD376" s="9" t="str">
        <f t="shared" ca="1" si="1885"/>
        <v>CURITIBA</v>
      </c>
      <c r="AE376" s="9" t="str">
        <f t="shared" ca="1" si="1885"/>
        <v>BRASIL</v>
      </c>
      <c r="AF376" s="40">
        <v>5</v>
      </c>
      <c r="AG376" s="9" t="str">
        <f t="shared" ref="AG376:AL376" ca="1" si="1886">INDIRECT(ADDRESS($AF376+1,AG$2,,,AG$1))</f>
        <v>ALICE SILVEIRA</v>
      </c>
      <c r="AH376" s="9" t="str">
        <f t="shared" ca="1" si="1886"/>
        <v>AS</v>
      </c>
      <c r="AI376" s="9">
        <f t="shared" ca="1" si="1886"/>
        <v>2106</v>
      </c>
      <c r="AJ376" s="9" t="str">
        <f t="shared" ca="1" si="1886"/>
        <v>AGUIAR</v>
      </c>
      <c r="AK376" s="9" t="str">
        <f t="shared" ca="1" si="1886"/>
        <v>CTBA</v>
      </c>
      <c r="AL376" s="9" t="str">
        <f t="shared" ca="1" si="1886"/>
        <v>CTBA</v>
      </c>
      <c r="AM376" s="52">
        <v>1</v>
      </c>
      <c r="AN376" s="41">
        <v>0</v>
      </c>
      <c r="AO376" s="42">
        <f t="shared" ca="1" si="24"/>
        <v>298</v>
      </c>
      <c r="AP376" s="42">
        <f t="shared" ca="1" si="25"/>
        <v>154</v>
      </c>
      <c r="AQ376" s="42">
        <f t="shared" ca="1" si="26"/>
        <v>298</v>
      </c>
    </row>
    <row r="377" spans="1:43" ht="14">
      <c r="A377" s="9">
        <f t="shared" si="18"/>
        <v>376</v>
      </c>
      <c r="B377" s="9">
        <v>196</v>
      </c>
      <c r="C377" s="50">
        <v>42875</v>
      </c>
      <c r="D377" s="39">
        <v>42881</v>
      </c>
      <c r="E377" s="39">
        <v>42883</v>
      </c>
      <c r="F377" s="40">
        <v>137</v>
      </c>
      <c r="G377" s="7">
        <f t="shared" ref="G377:L377" ca="1" si="1887">INDIRECT(ADDRESS($F377+1,G$2,,,G$1))</f>
        <v>42873</v>
      </c>
      <c r="H377" s="27">
        <f t="shared" ca="1" si="1887"/>
        <v>42886</v>
      </c>
      <c r="I377" s="9">
        <f t="shared" ca="1" si="1887"/>
        <v>5</v>
      </c>
      <c r="J377" s="9">
        <f t="shared" ca="1" si="1887"/>
        <v>2</v>
      </c>
      <c r="K377" s="28">
        <f t="shared" ca="1" si="1887"/>
        <v>42736</v>
      </c>
      <c r="L377" s="9">
        <f t="shared" ca="1" si="1887"/>
        <v>5</v>
      </c>
      <c r="M377" s="40">
        <v>38</v>
      </c>
      <c r="N377" s="9" t="str">
        <f t="shared" ref="N377:R377" ca="1" si="1888">INDIRECT(ADDRESS($M377+1,N$2,,,N$1))</f>
        <v>MADEIRA COMPANHIA DE HAMBURGERS</v>
      </c>
      <c r="O377" s="9" t="str">
        <f t="shared" ca="1" si="1888"/>
        <v>MCDH</v>
      </c>
      <c r="P377" s="9" t="str">
        <f t="shared" ca="1" si="1888"/>
        <v>PRAÇA BOCA MALDITA, 331</v>
      </c>
      <c r="Q377" s="9" t="str">
        <f t="shared" ca="1" si="1888"/>
        <v>CURITIBA</v>
      </c>
      <c r="R377" s="9" t="str">
        <f t="shared" ca="1" si="1888"/>
        <v>PR</v>
      </c>
      <c r="S377" s="40">
        <v>11</v>
      </c>
      <c r="T377" s="9" t="str">
        <f t="shared" ref="T377:Z377" ca="1" si="1889">INDIRECT(ADDRESS($S377+1,T$2,,,T$1))</f>
        <v>RIESLING RESERVA</v>
      </c>
      <c r="U377" s="9" t="str">
        <f t="shared" ca="1" si="1889"/>
        <v>RISL_RS</v>
      </c>
      <c r="V377" s="9" t="str">
        <f t="shared" ca="1" si="1889"/>
        <v>VINHO BRANCO</v>
      </c>
      <c r="W377" s="9" t="str">
        <f t="shared" ca="1" si="1889"/>
        <v>12_BTL_0,75 l</v>
      </c>
      <c r="X377" s="29">
        <f t="shared" ca="1" si="1889"/>
        <v>12</v>
      </c>
      <c r="Y377" s="30">
        <f t="shared" ca="1" si="1889"/>
        <v>240</v>
      </c>
      <c r="Z377" s="30">
        <f t="shared" ca="1" si="1889"/>
        <v>123</v>
      </c>
      <c r="AA377" s="40">
        <v>2</v>
      </c>
      <c r="AB377" s="9" t="str">
        <f t="shared" ref="AB377:AE377" ca="1" si="1890">INDIRECT(ADDRESS($AA377+1,AB$2,,,AB$1))</f>
        <v>MARTE</v>
      </c>
      <c r="AC377" s="9" t="str">
        <f t="shared" ca="1" si="1890"/>
        <v>MT</v>
      </c>
      <c r="AD377" s="9" t="str">
        <f t="shared" ca="1" si="1890"/>
        <v>CURITIBA</v>
      </c>
      <c r="AE377" s="9" t="str">
        <f t="shared" ca="1" si="1890"/>
        <v>BRASIL</v>
      </c>
      <c r="AF377" s="40">
        <v>5</v>
      </c>
      <c r="AG377" s="9" t="str">
        <f t="shared" ref="AG377:AL377" ca="1" si="1891">INDIRECT(ADDRESS($AF377+1,AG$2,,,AG$1))</f>
        <v>ALICE SILVEIRA</v>
      </c>
      <c r="AH377" s="9" t="str">
        <f t="shared" ca="1" si="1891"/>
        <v>AS</v>
      </c>
      <c r="AI377" s="9">
        <f t="shared" ca="1" si="1891"/>
        <v>2106</v>
      </c>
      <c r="AJ377" s="9" t="str">
        <f t="shared" ca="1" si="1891"/>
        <v>AGUIAR</v>
      </c>
      <c r="AK377" s="9" t="str">
        <f t="shared" ca="1" si="1891"/>
        <v>CTBA</v>
      </c>
      <c r="AL377" s="9" t="str">
        <f t="shared" ca="1" si="1891"/>
        <v>CTBA</v>
      </c>
      <c r="AM377" s="52">
        <v>2</v>
      </c>
      <c r="AN377" s="41">
        <v>3.9E-2</v>
      </c>
      <c r="AO377" s="42">
        <f t="shared" ca="1" si="24"/>
        <v>480</v>
      </c>
      <c r="AP377" s="42">
        <f t="shared" ca="1" si="25"/>
        <v>246</v>
      </c>
      <c r="AQ377" s="42">
        <f t="shared" ca="1" si="26"/>
        <v>461.28</v>
      </c>
    </row>
    <row r="378" spans="1:43" ht="14">
      <c r="A378" s="9">
        <f t="shared" si="18"/>
        <v>377</v>
      </c>
      <c r="B378" s="9">
        <v>197</v>
      </c>
      <c r="C378" s="50">
        <v>42875</v>
      </c>
      <c r="D378" s="39">
        <v>42880</v>
      </c>
      <c r="E378" s="39">
        <v>42878</v>
      </c>
      <c r="F378" s="40">
        <v>139</v>
      </c>
      <c r="G378" s="7">
        <f t="shared" ref="G378:L378" ca="1" si="1892">INDIRECT(ADDRESS($F378+1,G$2,,,G$1))</f>
        <v>42875</v>
      </c>
      <c r="H378" s="27">
        <f t="shared" ca="1" si="1892"/>
        <v>42886</v>
      </c>
      <c r="I378" s="9">
        <f t="shared" ca="1" si="1892"/>
        <v>7</v>
      </c>
      <c r="J378" s="9">
        <f t="shared" ca="1" si="1892"/>
        <v>2</v>
      </c>
      <c r="K378" s="28">
        <f t="shared" ca="1" si="1892"/>
        <v>42736</v>
      </c>
      <c r="L378" s="9">
        <f t="shared" ca="1" si="1892"/>
        <v>7</v>
      </c>
      <c r="M378" s="40">
        <v>16</v>
      </c>
      <c r="N378" s="9" t="str">
        <f t="shared" ref="N378:R378" ca="1" si="1893">INDIRECT(ADDRESS($M378+1,N$2,,,N$1))</f>
        <v>PASTA E VINO</v>
      </c>
      <c r="O378" s="9" t="str">
        <f t="shared" ca="1" si="1893"/>
        <v>PEV</v>
      </c>
      <c r="P378" s="9" t="str">
        <f t="shared" ca="1" si="1893"/>
        <v>BEIRA MAR NORTE, 556</v>
      </c>
      <c r="Q378" s="9" t="str">
        <f t="shared" ca="1" si="1893"/>
        <v>FLORIANÓPOLIS</v>
      </c>
      <c r="R378" s="9" t="str">
        <f t="shared" ca="1" si="1893"/>
        <v>SC</v>
      </c>
      <c r="S378" s="40">
        <v>4</v>
      </c>
      <c r="T378" s="9" t="str">
        <f t="shared" ref="T378:Z378" ca="1" si="1894">INDIRECT(ADDRESS($S378+1,T$2,,,T$1))</f>
        <v>CARMENERE</v>
      </c>
      <c r="U378" s="9" t="str">
        <f t="shared" ca="1" si="1894"/>
        <v>CRMN</v>
      </c>
      <c r="V378" s="9" t="str">
        <f t="shared" ca="1" si="1894"/>
        <v>VINHO TINTO</v>
      </c>
      <c r="W378" s="9" t="str">
        <f t="shared" ca="1" si="1894"/>
        <v>12_BTL_0,75 l</v>
      </c>
      <c r="X378" s="29">
        <f t="shared" ca="1" si="1894"/>
        <v>12</v>
      </c>
      <c r="Y378" s="30">
        <f t="shared" ca="1" si="1894"/>
        <v>150</v>
      </c>
      <c r="Z378" s="30">
        <f t="shared" ca="1" si="1894"/>
        <v>98</v>
      </c>
      <c r="AA378" s="40">
        <v>3</v>
      </c>
      <c r="AB378" s="9" t="str">
        <f t="shared" ref="AB378:AE378" ca="1" si="1895">INDIRECT(ADDRESS($AA378+1,AB$2,,,AB$1))</f>
        <v>AGUIA</v>
      </c>
      <c r="AC378" s="9" t="str">
        <f t="shared" ca="1" si="1895"/>
        <v>AG</v>
      </c>
      <c r="AD378" s="9" t="str">
        <f t="shared" ca="1" si="1895"/>
        <v>PORTO ALEGRE</v>
      </c>
      <c r="AE378" s="9" t="str">
        <f t="shared" ca="1" si="1895"/>
        <v>BRASIL</v>
      </c>
      <c r="AF378" s="40">
        <v>5</v>
      </c>
      <c r="AG378" s="9" t="str">
        <f t="shared" ref="AG378:AL378" ca="1" si="1896">INDIRECT(ADDRESS($AF378+1,AG$2,,,AG$1))</f>
        <v>ALICE SILVEIRA</v>
      </c>
      <c r="AH378" s="9" t="str">
        <f t="shared" ca="1" si="1896"/>
        <v>AS</v>
      </c>
      <c r="AI378" s="9">
        <f t="shared" ca="1" si="1896"/>
        <v>2106</v>
      </c>
      <c r="AJ378" s="9" t="str">
        <f t="shared" ca="1" si="1896"/>
        <v>AGUIAR</v>
      </c>
      <c r="AK378" s="9" t="str">
        <f t="shared" ca="1" si="1896"/>
        <v>CTBA</v>
      </c>
      <c r="AL378" s="9" t="str">
        <f t="shared" ca="1" si="1896"/>
        <v>CTBA</v>
      </c>
      <c r="AM378" s="52">
        <v>2</v>
      </c>
      <c r="AN378" s="41">
        <v>2.8999999999999998E-2</v>
      </c>
      <c r="AO378" s="42">
        <f t="shared" ca="1" si="24"/>
        <v>300</v>
      </c>
      <c r="AP378" s="42">
        <f t="shared" ca="1" si="25"/>
        <v>196</v>
      </c>
      <c r="AQ378" s="42">
        <f t="shared" ca="1" si="26"/>
        <v>291.3</v>
      </c>
    </row>
    <row r="379" spans="1:43" ht="14">
      <c r="A379" s="9">
        <f t="shared" si="18"/>
        <v>378</v>
      </c>
      <c r="B379" s="9">
        <v>197</v>
      </c>
      <c r="C379" s="50">
        <v>42875</v>
      </c>
      <c r="D379" s="39">
        <v>42880</v>
      </c>
      <c r="E379" s="39">
        <v>42878</v>
      </c>
      <c r="F379" s="40">
        <v>139</v>
      </c>
      <c r="G379" s="7">
        <f t="shared" ref="G379:L379" ca="1" si="1897">INDIRECT(ADDRESS($F379+1,G$2,,,G$1))</f>
        <v>42875</v>
      </c>
      <c r="H379" s="27">
        <f t="shared" ca="1" si="1897"/>
        <v>42886</v>
      </c>
      <c r="I379" s="9">
        <f t="shared" ca="1" si="1897"/>
        <v>7</v>
      </c>
      <c r="J379" s="9">
        <f t="shared" ca="1" si="1897"/>
        <v>2</v>
      </c>
      <c r="K379" s="28">
        <f t="shared" ca="1" si="1897"/>
        <v>42736</v>
      </c>
      <c r="L379" s="9">
        <f t="shared" ca="1" si="1897"/>
        <v>7</v>
      </c>
      <c r="M379" s="40">
        <v>16</v>
      </c>
      <c r="N379" s="9" t="str">
        <f t="shared" ref="N379:R379" ca="1" si="1898">INDIRECT(ADDRESS($M379+1,N$2,,,N$1))</f>
        <v>PASTA E VINO</v>
      </c>
      <c r="O379" s="9" t="str">
        <f t="shared" ca="1" si="1898"/>
        <v>PEV</v>
      </c>
      <c r="P379" s="9" t="str">
        <f t="shared" ca="1" si="1898"/>
        <v>BEIRA MAR NORTE, 556</v>
      </c>
      <c r="Q379" s="9" t="str">
        <f t="shared" ca="1" si="1898"/>
        <v>FLORIANÓPOLIS</v>
      </c>
      <c r="R379" s="9" t="str">
        <f t="shared" ca="1" si="1898"/>
        <v>SC</v>
      </c>
      <c r="S379" s="40">
        <v>7</v>
      </c>
      <c r="T379" s="9" t="str">
        <f t="shared" ref="T379:Z379" ca="1" si="1899">INDIRECT(ADDRESS($S379+1,T$2,,,T$1))</f>
        <v>SAUVIGNON RESERVA</v>
      </c>
      <c r="U379" s="9" t="str">
        <f t="shared" ca="1" si="1899"/>
        <v>SAVN_RS</v>
      </c>
      <c r="V379" s="9" t="str">
        <f t="shared" ca="1" si="1899"/>
        <v>VINHO TINTO</v>
      </c>
      <c r="W379" s="9" t="str">
        <f t="shared" ca="1" si="1899"/>
        <v>12_BTL_0,75 l</v>
      </c>
      <c r="X379" s="29">
        <f t="shared" ca="1" si="1899"/>
        <v>12</v>
      </c>
      <c r="Y379" s="30">
        <f t="shared" ca="1" si="1899"/>
        <v>198</v>
      </c>
      <c r="Z379" s="30">
        <f t="shared" ca="1" si="1899"/>
        <v>102</v>
      </c>
      <c r="AA379" s="40">
        <v>1</v>
      </c>
      <c r="AB379" s="9" t="str">
        <f t="shared" ref="AB379:AE379" ca="1" si="1900">INDIRECT(ADDRESS($AA379+1,AB$2,,,AB$1))</f>
        <v>CAMPO BELO</v>
      </c>
      <c r="AC379" s="9" t="str">
        <f t="shared" ca="1" si="1900"/>
        <v>CB</v>
      </c>
      <c r="AD379" s="9" t="str">
        <f t="shared" ca="1" si="1900"/>
        <v>SÃO PAULO</v>
      </c>
      <c r="AE379" s="9" t="str">
        <f t="shared" ca="1" si="1900"/>
        <v>BRASIL</v>
      </c>
      <c r="AF379" s="40">
        <v>5</v>
      </c>
      <c r="AG379" s="9" t="str">
        <f t="shared" ref="AG379:AL379" ca="1" si="1901">INDIRECT(ADDRESS($AF379+1,AG$2,,,AG$1))</f>
        <v>ALICE SILVEIRA</v>
      </c>
      <c r="AH379" s="9" t="str">
        <f t="shared" ca="1" si="1901"/>
        <v>AS</v>
      </c>
      <c r="AI379" s="9">
        <f t="shared" ca="1" si="1901"/>
        <v>2106</v>
      </c>
      <c r="AJ379" s="9" t="str">
        <f t="shared" ca="1" si="1901"/>
        <v>AGUIAR</v>
      </c>
      <c r="AK379" s="9" t="str">
        <f t="shared" ca="1" si="1901"/>
        <v>CTBA</v>
      </c>
      <c r="AL379" s="9" t="str">
        <f t="shared" ca="1" si="1901"/>
        <v>CTBA</v>
      </c>
      <c r="AM379" s="52">
        <v>2</v>
      </c>
      <c r="AN379" s="41">
        <v>6.9999999999999993E-3</v>
      </c>
      <c r="AO379" s="42">
        <f t="shared" ca="1" si="24"/>
        <v>396</v>
      </c>
      <c r="AP379" s="42">
        <f t="shared" ca="1" si="25"/>
        <v>204</v>
      </c>
      <c r="AQ379" s="42">
        <f t="shared" ca="1" si="26"/>
        <v>393.22800000000001</v>
      </c>
    </row>
    <row r="380" spans="1:43" ht="14">
      <c r="A380" s="9">
        <f t="shared" si="18"/>
        <v>379</v>
      </c>
      <c r="B380" s="9">
        <v>198</v>
      </c>
      <c r="C380" s="50">
        <v>42876</v>
      </c>
      <c r="D380" s="39">
        <v>42879</v>
      </c>
      <c r="E380" s="39">
        <v>42878</v>
      </c>
      <c r="F380" s="40">
        <v>139</v>
      </c>
      <c r="G380" s="7">
        <f t="shared" ref="G380:L380" ca="1" si="1902">INDIRECT(ADDRESS($F380+1,G$2,,,G$1))</f>
        <v>42875</v>
      </c>
      <c r="H380" s="27">
        <f t="shared" ca="1" si="1902"/>
        <v>42886</v>
      </c>
      <c r="I380" s="9">
        <f t="shared" ca="1" si="1902"/>
        <v>7</v>
      </c>
      <c r="J380" s="9">
        <f t="shared" ca="1" si="1902"/>
        <v>2</v>
      </c>
      <c r="K380" s="28">
        <f t="shared" ca="1" si="1902"/>
        <v>42736</v>
      </c>
      <c r="L380" s="9">
        <f t="shared" ca="1" si="1902"/>
        <v>7</v>
      </c>
      <c r="M380" s="40">
        <v>9</v>
      </c>
      <c r="N380" s="9" t="str">
        <f t="shared" ref="N380:R380" ca="1" si="1903">INDIRECT(ADDRESS($M380+1,N$2,,,N$1))</f>
        <v>ZANONNI E FAMIGLIA</v>
      </c>
      <c r="O380" s="9" t="str">
        <f t="shared" ca="1" si="1903"/>
        <v>ZNFM</v>
      </c>
      <c r="P380" s="9" t="str">
        <f t="shared" ca="1" si="1903"/>
        <v>RUA 1130, 45</v>
      </c>
      <c r="Q380" s="9" t="str">
        <f t="shared" ca="1" si="1903"/>
        <v>GOIÂNIA</v>
      </c>
      <c r="R380" s="9" t="str">
        <f t="shared" ca="1" si="1903"/>
        <v>GO</v>
      </c>
      <c r="S380" s="40">
        <v>27</v>
      </c>
      <c r="T380" s="9" t="str">
        <f t="shared" ref="T380:Z380" ca="1" si="1904">INDIRECT(ADDRESS($S380+1,T$2,,,T$1))</f>
        <v>RIESLING</v>
      </c>
      <c r="U380" s="9" t="str">
        <f t="shared" ca="1" si="1904"/>
        <v>RISL_E</v>
      </c>
      <c r="V380" s="9" t="str">
        <f t="shared" ca="1" si="1904"/>
        <v>VINHO BRANCO</v>
      </c>
      <c r="W380" s="9" t="str">
        <f t="shared" ca="1" si="1904"/>
        <v>4_TPK_2,0 l</v>
      </c>
      <c r="X380" s="29">
        <f t="shared" ca="1" si="1904"/>
        <v>4</v>
      </c>
      <c r="Y380" s="30">
        <f t="shared" ca="1" si="1904"/>
        <v>180</v>
      </c>
      <c r="Z380" s="30">
        <f t="shared" ca="1" si="1904"/>
        <v>98</v>
      </c>
      <c r="AA380" s="40">
        <v>5</v>
      </c>
      <c r="AB380" s="9" t="str">
        <f t="shared" ref="AB380:AE380" ca="1" si="1905">INDIRECT(ADDRESS($AA380+1,AB$2,,,AB$1))</f>
        <v>PARQUE SUL</v>
      </c>
      <c r="AC380" s="9" t="str">
        <f t="shared" ca="1" si="1905"/>
        <v>PS</v>
      </c>
      <c r="AD380" s="9" t="str">
        <f t="shared" ca="1" si="1905"/>
        <v>RIO DE JANEIRO</v>
      </c>
      <c r="AE380" s="9" t="str">
        <f t="shared" ca="1" si="1905"/>
        <v>BRASIL</v>
      </c>
      <c r="AF380" s="40">
        <v>4</v>
      </c>
      <c r="AG380" s="9" t="str">
        <f t="shared" ref="AG380:AL380" ca="1" si="1906">INDIRECT(ADDRESS($AF380+1,AG$2,,,AG$1))</f>
        <v>MANOEL CARDOSO</v>
      </c>
      <c r="AH380" s="9" t="str">
        <f t="shared" ca="1" si="1906"/>
        <v>MC</v>
      </c>
      <c r="AI380" s="9">
        <f t="shared" ca="1" si="1906"/>
        <v>2211</v>
      </c>
      <c r="AJ380" s="9" t="str">
        <f t="shared" ca="1" si="1906"/>
        <v>AGUIAR</v>
      </c>
      <c r="AK380" s="9" t="str">
        <f t="shared" ca="1" si="1906"/>
        <v>CTBA</v>
      </c>
      <c r="AL380" s="9" t="str">
        <f t="shared" ca="1" si="1906"/>
        <v>CTBA</v>
      </c>
      <c r="AM380" s="52">
        <v>2</v>
      </c>
      <c r="AN380" s="41">
        <v>0</v>
      </c>
      <c r="AO380" s="42">
        <f t="shared" ca="1" si="24"/>
        <v>360</v>
      </c>
      <c r="AP380" s="42">
        <f t="shared" ca="1" si="25"/>
        <v>196</v>
      </c>
      <c r="AQ380" s="42">
        <f t="shared" ca="1" si="26"/>
        <v>360</v>
      </c>
    </row>
    <row r="381" spans="1:43" ht="14">
      <c r="A381" s="9">
        <f t="shared" si="18"/>
        <v>380</v>
      </c>
      <c r="B381" s="9">
        <v>198</v>
      </c>
      <c r="C381" s="50">
        <v>42876</v>
      </c>
      <c r="D381" s="39">
        <v>42879</v>
      </c>
      <c r="E381" s="39">
        <v>42878</v>
      </c>
      <c r="F381" s="40">
        <v>139</v>
      </c>
      <c r="G381" s="7">
        <f t="shared" ref="G381:L381" ca="1" si="1907">INDIRECT(ADDRESS($F381+1,G$2,,,G$1))</f>
        <v>42875</v>
      </c>
      <c r="H381" s="27">
        <f t="shared" ca="1" si="1907"/>
        <v>42886</v>
      </c>
      <c r="I381" s="9">
        <f t="shared" ca="1" si="1907"/>
        <v>7</v>
      </c>
      <c r="J381" s="9">
        <f t="shared" ca="1" si="1907"/>
        <v>2</v>
      </c>
      <c r="K381" s="28">
        <f t="shared" ca="1" si="1907"/>
        <v>42736</v>
      </c>
      <c r="L381" s="9">
        <f t="shared" ca="1" si="1907"/>
        <v>7</v>
      </c>
      <c r="M381" s="40">
        <v>9</v>
      </c>
      <c r="N381" s="9" t="str">
        <f t="shared" ref="N381:R381" ca="1" si="1908">INDIRECT(ADDRESS($M381+1,N$2,,,N$1))</f>
        <v>ZANONNI E FAMIGLIA</v>
      </c>
      <c r="O381" s="9" t="str">
        <f t="shared" ca="1" si="1908"/>
        <v>ZNFM</v>
      </c>
      <c r="P381" s="9" t="str">
        <f t="shared" ca="1" si="1908"/>
        <v>RUA 1130, 45</v>
      </c>
      <c r="Q381" s="9" t="str">
        <f t="shared" ca="1" si="1908"/>
        <v>GOIÂNIA</v>
      </c>
      <c r="R381" s="9" t="str">
        <f t="shared" ca="1" si="1908"/>
        <v>GO</v>
      </c>
      <c r="S381" s="40">
        <v>3</v>
      </c>
      <c r="T381" s="9" t="str">
        <f t="shared" ref="T381:Z381" ca="1" si="1909">INDIRECT(ADDRESS($S381+1,T$2,,,T$1))</f>
        <v>TINTO SECO</v>
      </c>
      <c r="U381" s="9" t="str">
        <f t="shared" ca="1" si="1909"/>
        <v>TNT_SC</v>
      </c>
      <c r="V381" s="9" t="str">
        <f t="shared" ca="1" si="1909"/>
        <v>VINHO TINTO</v>
      </c>
      <c r="W381" s="9" t="str">
        <f t="shared" ca="1" si="1909"/>
        <v>12_BTL_0,75 l</v>
      </c>
      <c r="X381" s="29">
        <f t="shared" ca="1" si="1909"/>
        <v>12</v>
      </c>
      <c r="Y381" s="30">
        <f t="shared" ca="1" si="1909"/>
        <v>120.4</v>
      </c>
      <c r="Z381" s="30">
        <f t="shared" ca="1" si="1909"/>
        <v>77</v>
      </c>
      <c r="AA381" s="40">
        <v>5</v>
      </c>
      <c r="AB381" s="9" t="str">
        <f t="shared" ref="AB381:AE381" ca="1" si="1910">INDIRECT(ADDRESS($AA381+1,AB$2,,,AB$1))</f>
        <v>PARQUE SUL</v>
      </c>
      <c r="AC381" s="9" t="str">
        <f t="shared" ca="1" si="1910"/>
        <v>PS</v>
      </c>
      <c r="AD381" s="9" t="str">
        <f t="shared" ca="1" si="1910"/>
        <v>RIO DE JANEIRO</v>
      </c>
      <c r="AE381" s="9" t="str">
        <f t="shared" ca="1" si="1910"/>
        <v>BRASIL</v>
      </c>
      <c r="AF381" s="40">
        <v>13</v>
      </c>
      <c r="AG381" s="9" t="str">
        <f t="shared" ref="AG381:AL381" ca="1" si="1911">INDIRECT(ADDRESS($AF381+1,AG$2,,,AG$1))</f>
        <v>THAIS LETICIA</v>
      </c>
      <c r="AH381" s="9" t="str">
        <f t="shared" ca="1" si="1911"/>
        <v>TL</v>
      </c>
      <c r="AI381" s="9">
        <f t="shared" ca="1" si="1911"/>
        <v>2154</v>
      </c>
      <c r="AJ381" s="9" t="str">
        <f t="shared" ca="1" si="1911"/>
        <v>ANTÔNIO</v>
      </c>
      <c r="AK381" s="9" t="str">
        <f t="shared" ca="1" si="1911"/>
        <v>SPAULO</v>
      </c>
      <c r="AL381" s="9" t="str">
        <f t="shared" ca="1" si="1911"/>
        <v>SPAULO</v>
      </c>
      <c r="AM381" s="52">
        <v>3</v>
      </c>
      <c r="AN381" s="41">
        <v>3.0000000000000001E-3</v>
      </c>
      <c r="AO381" s="42">
        <f t="shared" ca="1" si="24"/>
        <v>361.20000000000005</v>
      </c>
      <c r="AP381" s="42">
        <f t="shared" ca="1" si="25"/>
        <v>231</v>
      </c>
      <c r="AQ381" s="42">
        <f t="shared" ca="1" si="26"/>
        <v>360.11640000000006</v>
      </c>
    </row>
    <row r="382" spans="1:43" ht="14">
      <c r="A382" s="9">
        <f t="shared" si="18"/>
        <v>381</v>
      </c>
      <c r="B382" s="9">
        <v>198</v>
      </c>
      <c r="C382" s="50">
        <v>42876</v>
      </c>
      <c r="D382" s="39">
        <v>42879</v>
      </c>
      <c r="E382" s="39">
        <v>42878</v>
      </c>
      <c r="F382" s="40">
        <v>139</v>
      </c>
      <c r="G382" s="7">
        <f t="shared" ref="G382:L382" ca="1" si="1912">INDIRECT(ADDRESS($F382+1,G$2,,,G$1))</f>
        <v>42875</v>
      </c>
      <c r="H382" s="27">
        <f t="shared" ca="1" si="1912"/>
        <v>42886</v>
      </c>
      <c r="I382" s="9">
        <f t="shared" ca="1" si="1912"/>
        <v>7</v>
      </c>
      <c r="J382" s="9">
        <f t="shared" ca="1" si="1912"/>
        <v>2</v>
      </c>
      <c r="K382" s="28">
        <f t="shared" ca="1" si="1912"/>
        <v>42736</v>
      </c>
      <c r="L382" s="9">
        <f t="shared" ca="1" si="1912"/>
        <v>7</v>
      </c>
      <c r="M382" s="40">
        <v>9</v>
      </c>
      <c r="N382" s="9" t="str">
        <f t="shared" ref="N382:R382" ca="1" si="1913">INDIRECT(ADDRESS($M382+1,N$2,,,N$1))</f>
        <v>ZANONNI E FAMIGLIA</v>
      </c>
      <c r="O382" s="9" t="str">
        <f t="shared" ca="1" si="1913"/>
        <v>ZNFM</v>
      </c>
      <c r="P382" s="9" t="str">
        <f t="shared" ca="1" si="1913"/>
        <v>RUA 1130, 45</v>
      </c>
      <c r="Q382" s="9" t="str">
        <f t="shared" ca="1" si="1913"/>
        <v>GOIÂNIA</v>
      </c>
      <c r="R382" s="9" t="str">
        <f t="shared" ca="1" si="1913"/>
        <v>GO</v>
      </c>
      <c r="S382" s="40">
        <v>27</v>
      </c>
      <c r="T382" s="9" t="str">
        <f t="shared" ref="T382:Z382" ca="1" si="1914">INDIRECT(ADDRESS($S382+1,T$2,,,T$1))</f>
        <v>RIESLING</v>
      </c>
      <c r="U382" s="9" t="str">
        <f t="shared" ca="1" si="1914"/>
        <v>RISL_E</v>
      </c>
      <c r="V382" s="9" t="str">
        <f t="shared" ca="1" si="1914"/>
        <v>VINHO BRANCO</v>
      </c>
      <c r="W382" s="9" t="str">
        <f t="shared" ca="1" si="1914"/>
        <v>4_TPK_2,0 l</v>
      </c>
      <c r="X382" s="29">
        <f t="shared" ca="1" si="1914"/>
        <v>4</v>
      </c>
      <c r="Y382" s="30">
        <f t="shared" ca="1" si="1914"/>
        <v>180</v>
      </c>
      <c r="Z382" s="30">
        <f t="shared" ca="1" si="1914"/>
        <v>98</v>
      </c>
      <c r="AA382" s="40">
        <v>1</v>
      </c>
      <c r="AB382" s="9" t="str">
        <f t="shared" ref="AB382:AE382" ca="1" si="1915">INDIRECT(ADDRESS($AA382+1,AB$2,,,AB$1))</f>
        <v>CAMPO BELO</v>
      </c>
      <c r="AC382" s="9" t="str">
        <f t="shared" ca="1" si="1915"/>
        <v>CB</v>
      </c>
      <c r="AD382" s="9" t="str">
        <f t="shared" ca="1" si="1915"/>
        <v>SÃO PAULO</v>
      </c>
      <c r="AE382" s="9" t="str">
        <f t="shared" ca="1" si="1915"/>
        <v>BRASIL</v>
      </c>
      <c r="AF382" s="40">
        <v>7</v>
      </c>
      <c r="AG382" s="9" t="str">
        <f t="shared" ref="AG382:AL382" ca="1" si="1916">INDIRECT(ADDRESS($AF382+1,AG$2,,,AG$1))</f>
        <v>SILAS MALAFAIA</v>
      </c>
      <c r="AH382" s="9" t="str">
        <f t="shared" ca="1" si="1916"/>
        <v>SM</v>
      </c>
      <c r="AI382" s="9">
        <f t="shared" ca="1" si="1916"/>
        <v>2243</v>
      </c>
      <c r="AJ382" s="9" t="str">
        <f t="shared" ca="1" si="1916"/>
        <v>MENESES</v>
      </c>
      <c r="AK382" s="9" t="str">
        <f t="shared" ca="1" si="1916"/>
        <v>BSB</v>
      </c>
      <c r="AL382" s="9" t="str">
        <f t="shared" ca="1" si="1916"/>
        <v>BSB</v>
      </c>
      <c r="AM382" s="52">
        <v>2</v>
      </c>
      <c r="AN382" s="41">
        <v>4.9000000000000002E-2</v>
      </c>
      <c r="AO382" s="42">
        <f t="shared" ca="1" si="24"/>
        <v>360</v>
      </c>
      <c r="AP382" s="42">
        <f t="shared" ca="1" si="25"/>
        <v>196</v>
      </c>
      <c r="AQ382" s="42">
        <f t="shared" ca="1" si="26"/>
        <v>342.35999999999996</v>
      </c>
    </row>
    <row r="383" spans="1:43" ht="14">
      <c r="A383" s="9">
        <f t="shared" si="18"/>
        <v>382</v>
      </c>
      <c r="B383" s="9">
        <v>199</v>
      </c>
      <c r="C383" s="50">
        <v>42878</v>
      </c>
      <c r="D383" s="39">
        <v>42882</v>
      </c>
      <c r="E383" s="39">
        <v>42883</v>
      </c>
      <c r="F383" s="40">
        <v>140</v>
      </c>
      <c r="G383" s="7">
        <f t="shared" ref="G383:L383" ca="1" si="1917">INDIRECT(ADDRESS($F383+1,G$2,,,G$1))</f>
        <v>42876</v>
      </c>
      <c r="H383" s="27">
        <f t="shared" ca="1" si="1917"/>
        <v>42886</v>
      </c>
      <c r="I383" s="9">
        <f t="shared" ca="1" si="1917"/>
        <v>1</v>
      </c>
      <c r="J383" s="9">
        <f t="shared" ca="1" si="1917"/>
        <v>2</v>
      </c>
      <c r="K383" s="28">
        <f t="shared" ca="1" si="1917"/>
        <v>42736</v>
      </c>
      <c r="L383" s="9">
        <f t="shared" ca="1" si="1917"/>
        <v>1</v>
      </c>
      <c r="M383" s="40">
        <v>25</v>
      </c>
      <c r="N383" s="9" t="str">
        <f t="shared" ref="N383:R383" ca="1" si="1918">INDIRECT(ADDRESS($M383+1,N$2,,,N$1))</f>
        <v>ATLANTIS SUPERMERCADOS</v>
      </c>
      <c r="O383" s="9" t="str">
        <f t="shared" ca="1" si="1918"/>
        <v>ASM</v>
      </c>
      <c r="P383" s="9" t="str">
        <f t="shared" ca="1" si="1918"/>
        <v>AV. ATLANTICA, 182</v>
      </c>
      <c r="Q383" s="9" t="str">
        <f t="shared" ca="1" si="1918"/>
        <v>RIO DE JANEIRO</v>
      </c>
      <c r="R383" s="9" t="str">
        <f t="shared" ca="1" si="1918"/>
        <v>RJ</v>
      </c>
      <c r="S383" s="40">
        <v>15</v>
      </c>
      <c r="T383" s="9" t="str">
        <f t="shared" ref="T383:Z383" ca="1" si="1919">INDIRECT(ADDRESS($S383+1,T$2,,,T$1))</f>
        <v>ESPUMANTE BRUTT RESERVA</v>
      </c>
      <c r="U383" s="9" t="str">
        <f t="shared" ca="1" si="1919"/>
        <v>ES_BRT_RS</v>
      </c>
      <c r="V383" s="9" t="str">
        <f t="shared" ca="1" si="1919"/>
        <v>ESPUMANTE</v>
      </c>
      <c r="W383" s="9" t="str">
        <f t="shared" ca="1" si="1919"/>
        <v>12_BTL_0,75 l</v>
      </c>
      <c r="X383" s="29">
        <f t="shared" ca="1" si="1919"/>
        <v>12</v>
      </c>
      <c r="Y383" s="30">
        <f t="shared" ca="1" si="1919"/>
        <v>273</v>
      </c>
      <c r="Z383" s="30">
        <f t="shared" ca="1" si="1919"/>
        <v>132</v>
      </c>
      <c r="AA383" s="40">
        <v>4</v>
      </c>
      <c r="AB383" s="9" t="str">
        <f t="shared" ref="AB383:AE383" ca="1" si="1920">INDIRECT(ADDRESS($AA383+1,AB$2,,,AB$1))</f>
        <v>AGUA LIMPA</v>
      </c>
      <c r="AC383" s="9" t="str">
        <f t="shared" ca="1" si="1920"/>
        <v>AL</v>
      </c>
      <c r="AD383" s="9" t="str">
        <f t="shared" ca="1" si="1920"/>
        <v>BELORIZONTE</v>
      </c>
      <c r="AE383" s="9" t="str">
        <f t="shared" ca="1" si="1920"/>
        <v>BRASIL</v>
      </c>
      <c r="AF383" s="40">
        <v>3</v>
      </c>
      <c r="AG383" s="9" t="str">
        <f t="shared" ref="AG383:AL383" ca="1" si="1921">INDIRECT(ADDRESS($AF383+1,AG$2,,,AG$1))</f>
        <v>JOÃO ALVES</v>
      </c>
      <c r="AH383" s="9" t="str">
        <f t="shared" ca="1" si="1921"/>
        <v>JA</v>
      </c>
      <c r="AI383" s="9">
        <f t="shared" ca="1" si="1921"/>
        <v>2187</v>
      </c>
      <c r="AJ383" s="9" t="str">
        <f t="shared" ca="1" si="1921"/>
        <v>AGUIAR</v>
      </c>
      <c r="AK383" s="9" t="str">
        <f t="shared" ca="1" si="1921"/>
        <v>CTBA</v>
      </c>
      <c r="AL383" s="9" t="str">
        <f t="shared" ca="1" si="1921"/>
        <v>CTBA</v>
      </c>
      <c r="AM383" s="52">
        <v>1</v>
      </c>
      <c r="AN383" s="41">
        <v>9.9000000000000005E-2</v>
      </c>
      <c r="AO383" s="42">
        <f t="shared" ca="1" si="24"/>
        <v>273</v>
      </c>
      <c r="AP383" s="42">
        <f t="shared" ca="1" si="25"/>
        <v>132</v>
      </c>
      <c r="AQ383" s="42">
        <f t="shared" ca="1" si="26"/>
        <v>245.97300000000001</v>
      </c>
    </row>
    <row r="384" spans="1:43" ht="14">
      <c r="A384" s="9">
        <f t="shared" si="18"/>
        <v>383</v>
      </c>
      <c r="B384" s="9">
        <v>199</v>
      </c>
      <c r="C384" s="50">
        <v>42878</v>
      </c>
      <c r="D384" s="39">
        <v>42882</v>
      </c>
      <c r="E384" s="39">
        <v>42883</v>
      </c>
      <c r="F384" s="40">
        <v>140</v>
      </c>
      <c r="G384" s="7">
        <f t="shared" ref="G384:L384" ca="1" si="1922">INDIRECT(ADDRESS($F384+1,G$2,,,G$1))</f>
        <v>42876</v>
      </c>
      <c r="H384" s="27">
        <f t="shared" ca="1" si="1922"/>
        <v>42886</v>
      </c>
      <c r="I384" s="9">
        <f t="shared" ca="1" si="1922"/>
        <v>1</v>
      </c>
      <c r="J384" s="9">
        <f t="shared" ca="1" si="1922"/>
        <v>2</v>
      </c>
      <c r="K384" s="28">
        <f t="shared" ca="1" si="1922"/>
        <v>42736</v>
      </c>
      <c r="L384" s="9">
        <f t="shared" ca="1" si="1922"/>
        <v>1</v>
      </c>
      <c r="M384" s="40">
        <v>25</v>
      </c>
      <c r="N384" s="9" t="str">
        <f t="shared" ref="N384:R384" ca="1" si="1923">INDIRECT(ADDRESS($M384+1,N$2,,,N$1))</f>
        <v>ATLANTIS SUPERMERCADOS</v>
      </c>
      <c r="O384" s="9" t="str">
        <f t="shared" ca="1" si="1923"/>
        <v>ASM</v>
      </c>
      <c r="P384" s="9" t="str">
        <f t="shared" ca="1" si="1923"/>
        <v>AV. ATLANTICA, 182</v>
      </c>
      <c r="Q384" s="9" t="str">
        <f t="shared" ca="1" si="1923"/>
        <v>RIO DE JANEIRO</v>
      </c>
      <c r="R384" s="9" t="str">
        <f t="shared" ca="1" si="1923"/>
        <v>RJ</v>
      </c>
      <c r="S384" s="40">
        <v>7</v>
      </c>
      <c r="T384" s="9" t="str">
        <f t="shared" ref="T384:Z384" ca="1" si="1924">INDIRECT(ADDRESS($S384+1,T$2,,,T$1))</f>
        <v>SAUVIGNON RESERVA</v>
      </c>
      <c r="U384" s="9" t="str">
        <f t="shared" ca="1" si="1924"/>
        <v>SAVN_RS</v>
      </c>
      <c r="V384" s="9" t="str">
        <f t="shared" ca="1" si="1924"/>
        <v>VINHO TINTO</v>
      </c>
      <c r="W384" s="9" t="str">
        <f t="shared" ca="1" si="1924"/>
        <v>12_BTL_0,75 l</v>
      </c>
      <c r="X384" s="29">
        <f t="shared" ca="1" si="1924"/>
        <v>12</v>
      </c>
      <c r="Y384" s="30">
        <f t="shared" ca="1" si="1924"/>
        <v>198</v>
      </c>
      <c r="Z384" s="30">
        <f t="shared" ca="1" si="1924"/>
        <v>102</v>
      </c>
      <c r="AA384" s="40">
        <v>3</v>
      </c>
      <c r="AB384" s="9" t="str">
        <f t="shared" ref="AB384:AE384" ca="1" si="1925">INDIRECT(ADDRESS($AA384+1,AB$2,,,AB$1))</f>
        <v>AGUIA</v>
      </c>
      <c r="AC384" s="9" t="str">
        <f t="shared" ca="1" si="1925"/>
        <v>AG</v>
      </c>
      <c r="AD384" s="9" t="str">
        <f t="shared" ca="1" si="1925"/>
        <v>PORTO ALEGRE</v>
      </c>
      <c r="AE384" s="9" t="str">
        <f t="shared" ca="1" si="1925"/>
        <v>BRASIL</v>
      </c>
      <c r="AF384" s="40">
        <v>3</v>
      </c>
      <c r="AG384" s="9" t="str">
        <f t="shared" ref="AG384:AL384" ca="1" si="1926">INDIRECT(ADDRESS($AF384+1,AG$2,,,AG$1))</f>
        <v>JOÃO ALVES</v>
      </c>
      <c r="AH384" s="9" t="str">
        <f t="shared" ca="1" si="1926"/>
        <v>JA</v>
      </c>
      <c r="AI384" s="9">
        <f t="shared" ca="1" si="1926"/>
        <v>2187</v>
      </c>
      <c r="AJ384" s="9" t="str">
        <f t="shared" ca="1" si="1926"/>
        <v>AGUIAR</v>
      </c>
      <c r="AK384" s="9" t="str">
        <f t="shared" ca="1" si="1926"/>
        <v>CTBA</v>
      </c>
      <c r="AL384" s="9" t="str">
        <f t="shared" ca="1" si="1926"/>
        <v>CTBA</v>
      </c>
      <c r="AM384" s="52">
        <v>3</v>
      </c>
      <c r="AN384" s="41">
        <v>7.400000000000001E-2</v>
      </c>
      <c r="AO384" s="42">
        <f t="shared" ca="1" si="24"/>
        <v>594</v>
      </c>
      <c r="AP384" s="42">
        <f t="shared" ca="1" si="25"/>
        <v>306</v>
      </c>
      <c r="AQ384" s="42">
        <f t="shared" ca="1" si="26"/>
        <v>550.04399999999998</v>
      </c>
    </row>
    <row r="385" spans="1:43" ht="14">
      <c r="A385" s="9">
        <f t="shared" si="18"/>
        <v>384</v>
      </c>
      <c r="B385" s="9">
        <v>199</v>
      </c>
      <c r="C385" s="50">
        <v>42878</v>
      </c>
      <c r="D385" s="39">
        <v>42882</v>
      </c>
      <c r="E385" s="39">
        <v>42883</v>
      </c>
      <c r="F385" s="40">
        <v>140</v>
      </c>
      <c r="G385" s="7">
        <f t="shared" ref="G385:L385" ca="1" si="1927">INDIRECT(ADDRESS($F385+1,G$2,,,G$1))</f>
        <v>42876</v>
      </c>
      <c r="H385" s="27">
        <f t="shared" ca="1" si="1927"/>
        <v>42886</v>
      </c>
      <c r="I385" s="9">
        <f t="shared" ca="1" si="1927"/>
        <v>1</v>
      </c>
      <c r="J385" s="9">
        <f t="shared" ca="1" si="1927"/>
        <v>2</v>
      </c>
      <c r="K385" s="28">
        <f t="shared" ca="1" si="1927"/>
        <v>42736</v>
      </c>
      <c r="L385" s="9">
        <f t="shared" ca="1" si="1927"/>
        <v>1</v>
      </c>
      <c r="M385" s="40">
        <v>25</v>
      </c>
      <c r="N385" s="9" t="str">
        <f t="shared" ref="N385:R385" ca="1" si="1928">INDIRECT(ADDRESS($M385+1,N$2,,,N$1))</f>
        <v>ATLANTIS SUPERMERCADOS</v>
      </c>
      <c r="O385" s="9" t="str">
        <f t="shared" ca="1" si="1928"/>
        <v>ASM</v>
      </c>
      <c r="P385" s="9" t="str">
        <f t="shared" ca="1" si="1928"/>
        <v>AV. ATLANTICA, 182</v>
      </c>
      <c r="Q385" s="9" t="str">
        <f t="shared" ca="1" si="1928"/>
        <v>RIO DE JANEIRO</v>
      </c>
      <c r="R385" s="9" t="str">
        <f t="shared" ca="1" si="1928"/>
        <v>RJ</v>
      </c>
      <c r="S385" s="40">
        <v>17</v>
      </c>
      <c r="T385" s="9" t="str">
        <f t="shared" ref="T385:Z385" ca="1" si="1929">INDIRECT(ADDRESS($S385+1,T$2,,,T$1))</f>
        <v>ESPUMANTE DEMI-SEC RESERVA</v>
      </c>
      <c r="U385" s="9" t="str">
        <f t="shared" ca="1" si="1929"/>
        <v>ES_DS_RS</v>
      </c>
      <c r="V385" s="9" t="str">
        <f t="shared" ca="1" si="1929"/>
        <v>ESPUMANTE</v>
      </c>
      <c r="W385" s="9" t="str">
        <f t="shared" ca="1" si="1929"/>
        <v>12_BTL_0,75 l</v>
      </c>
      <c r="X385" s="29">
        <f t="shared" ca="1" si="1929"/>
        <v>12</v>
      </c>
      <c r="Y385" s="30">
        <f t="shared" ca="1" si="1929"/>
        <v>273</v>
      </c>
      <c r="Z385" s="30">
        <f t="shared" ca="1" si="1929"/>
        <v>128</v>
      </c>
      <c r="AA385" s="40">
        <v>3</v>
      </c>
      <c r="AB385" s="9" t="str">
        <f t="shared" ref="AB385:AE385" ca="1" si="1930">INDIRECT(ADDRESS($AA385+1,AB$2,,,AB$1))</f>
        <v>AGUIA</v>
      </c>
      <c r="AC385" s="9" t="str">
        <f t="shared" ca="1" si="1930"/>
        <v>AG</v>
      </c>
      <c r="AD385" s="9" t="str">
        <f t="shared" ca="1" si="1930"/>
        <v>PORTO ALEGRE</v>
      </c>
      <c r="AE385" s="9" t="str">
        <f t="shared" ca="1" si="1930"/>
        <v>BRASIL</v>
      </c>
      <c r="AF385" s="40">
        <v>3</v>
      </c>
      <c r="AG385" s="9" t="str">
        <f t="shared" ref="AG385:AL385" ca="1" si="1931">INDIRECT(ADDRESS($AF385+1,AG$2,,,AG$1))</f>
        <v>JOÃO ALVES</v>
      </c>
      <c r="AH385" s="9" t="str">
        <f t="shared" ca="1" si="1931"/>
        <v>JA</v>
      </c>
      <c r="AI385" s="9">
        <f t="shared" ca="1" si="1931"/>
        <v>2187</v>
      </c>
      <c r="AJ385" s="9" t="str">
        <f t="shared" ca="1" si="1931"/>
        <v>AGUIAR</v>
      </c>
      <c r="AK385" s="9" t="str">
        <f t="shared" ca="1" si="1931"/>
        <v>CTBA</v>
      </c>
      <c r="AL385" s="9" t="str">
        <f t="shared" ca="1" si="1931"/>
        <v>CTBA</v>
      </c>
      <c r="AM385" s="52">
        <v>1</v>
      </c>
      <c r="AN385" s="41">
        <v>3.9E-2</v>
      </c>
      <c r="AO385" s="42">
        <f t="shared" ca="1" si="24"/>
        <v>273</v>
      </c>
      <c r="AP385" s="42">
        <f t="shared" ca="1" si="25"/>
        <v>128</v>
      </c>
      <c r="AQ385" s="42">
        <f t="shared" ca="1" si="26"/>
        <v>262.35300000000001</v>
      </c>
    </row>
    <row r="386" spans="1:43" ht="14">
      <c r="A386" s="9">
        <f t="shared" si="18"/>
        <v>385</v>
      </c>
      <c r="B386" s="9">
        <v>200</v>
      </c>
      <c r="C386" s="50">
        <v>42881</v>
      </c>
      <c r="D386" s="39">
        <v>42885</v>
      </c>
      <c r="E386" s="39">
        <v>42883</v>
      </c>
      <c r="F386" s="40">
        <v>141</v>
      </c>
      <c r="G386" s="7">
        <f t="shared" ref="G386:L386" ca="1" si="1932">INDIRECT(ADDRESS($F386+1,G$2,,,G$1))</f>
        <v>42877</v>
      </c>
      <c r="H386" s="27">
        <f t="shared" ca="1" si="1932"/>
        <v>42886</v>
      </c>
      <c r="I386" s="9">
        <f t="shared" ca="1" si="1932"/>
        <v>2</v>
      </c>
      <c r="J386" s="9">
        <f t="shared" ca="1" si="1932"/>
        <v>2</v>
      </c>
      <c r="K386" s="28">
        <f t="shared" ca="1" si="1932"/>
        <v>42736</v>
      </c>
      <c r="L386" s="9">
        <f t="shared" ca="1" si="1932"/>
        <v>2</v>
      </c>
      <c r="M386" s="40">
        <v>15</v>
      </c>
      <c r="N386" s="9" t="str">
        <f t="shared" ref="N386:R386" ca="1" si="1933">INDIRECT(ADDRESS($M386+1,N$2,,,N$1))</f>
        <v>GOURMELANDIA</v>
      </c>
      <c r="O386" s="9" t="str">
        <f t="shared" ca="1" si="1933"/>
        <v>GML</v>
      </c>
      <c r="P386" s="9" t="str">
        <f t="shared" ca="1" si="1933"/>
        <v>PRAÇA 15</v>
      </c>
      <c r="Q386" s="9" t="str">
        <f t="shared" ca="1" si="1933"/>
        <v>CURITIBA</v>
      </c>
      <c r="R386" s="9" t="str">
        <f t="shared" ca="1" si="1933"/>
        <v>PR</v>
      </c>
      <c r="S386" s="40">
        <v>23</v>
      </c>
      <c r="T386" s="9" t="str">
        <f t="shared" ref="T386:Z386" ca="1" si="1934">INDIRECT(ADDRESS($S386+1,T$2,,,T$1))</f>
        <v>TINTO SECO</v>
      </c>
      <c r="U386" s="9" t="str">
        <f t="shared" ca="1" si="1934"/>
        <v>TNT_SC_E</v>
      </c>
      <c r="V386" s="9" t="str">
        <f t="shared" ca="1" si="1934"/>
        <v>VINHO TINTO</v>
      </c>
      <c r="W386" s="9" t="str">
        <f t="shared" ca="1" si="1934"/>
        <v>4_TPK_2,0 l</v>
      </c>
      <c r="X386" s="29">
        <f t="shared" ca="1" si="1934"/>
        <v>4</v>
      </c>
      <c r="Y386" s="30">
        <f t="shared" ca="1" si="1934"/>
        <v>104</v>
      </c>
      <c r="Z386" s="30">
        <f t="shared" ca="1" si="1934"/>
        <v>62</v>
      </c>
      <c r="AA386" s="40">
        <v>1</v>
      </c>
      <c r="AB386" s="9" t="str">
        <f t="shared" ref="AB386:AE386" ca="1" si="1935">INDIRECT(ADDRESS($AA386+1,AB$2,,,AB$1))</f>
        <v>CAMPO BELO</v>
      </c>
      <c r="AC386" s="9" t="str">
        <f t="shared" ca="1" si="1935"/>
        <v>CB</v>
      </c>
      <c r="AD386" s="9" t="str">
        <f t="shared" ca="1" si="1935"/>
        <v>SÃO PAULO</v>
      </c>
      <c r="AE386" s="9" t="str">
        <f t="shared" ca="1" si="1935"/>
        <v>BRASIL</v>
      </c>
      <c r="AF386" s="40">
        <v>11</v>
      </c>
      <c r="AG386" s="9" t="str">
        <f t="shared" ref="AG386:AL386" ca="1" si="1936">INDIRECT(ADDRESS($AF386+1,AG$2,,,AG$1))</f>
        <v>DEBORA CALIXTO</v>
      </c>
      <c r="AH386" s="9" t="str">
        <f t="shared" ca="1" si="1936"/>
        <v>DC</v>
      </c>
      <c r="AI386" s="9">
        <f t="shared" ca="1" si="1936"/>
        <v>2188</v>
      </c>
      <c r="AJ386" s="9" t="str">
        <f t="shared" ca="1" si="1936"/>
        <v>ANTÔNIO</v>
      </c>
      <c r="AK386" s="9" t="str">
        <f t="shared" ca="1" si="1936"/>
        <v>SPAULO</v>
      </c>
      <c r="AL386" s="9" t="str">
        <f t="shared" ca="1" si="1936"/>
        <v>SPAULO</v>
      </c>
      <c r="AM386" s="52">
        <v>3</v>
      </c>
      <c r="AN386" s="41">
        <v>5.5E-2</v>
      </c>
      <c r="AO386" s="42">
        <f t="shared" ca="1" si="24"/>
        <v>312</v>
      </c>
      <c r="AP386" s="42">
        <f t="shared" ca="1" si="25"/>
        <v>186</v>
      </c>
      <c r="AQ386" s="42">
        <f t="shared" ca="1" si="26"/>
        <v>294.83999999999997</v>
      </c>
    </row>
    <row r="387" spans="1:43" ht="14">
      <c r="A387" s="9">
        <f t="shared" si="18"/>
        <v>386</v>
      </c>
      <c r="B387" s="9">
        <v>201</v>
      </c>
      <c r="C387" s="50">
        <v>42882</v>
      </c>
      <c r="D387" s="39">
        <v>42886</v>
      </c>
      <c r="E387" s="39">
        <v>42887</v>
      </c>
      <c r="F387" s="40">
        <v>142</v>
      </c>
      <c r="G387" s="7">
        <f t="shared" ref="G387:L387" ca="1" si="1937">INDIRECT(ADDRESS($F387+1,G$2,,,G$1))</f>
        <v>42878</v>
      </c>
      <c r="H387" s="27">
        <f t="shared" ca="1" si="1937"/>
        <v>42886</v>
      </c>
      <c r="I387" s="9">
        <f t="shared" ca="1" si="1937"/>
        <v>3</v>
      </c>
      <c r="J387" s="9">
        <f t="shared" ca="1" si="1937"/>
        <v>2</v>
      </c>
      <c r="K387" s="28">
        <f t="shared" ca="1" si="1937"/>
        <v>42736</v>
      </c>
      <c r="L387" s="9">
        <f t="shared" ca="1" si="1937"/>
        <v>3</v>
      </c>
      <c r="M387" s="40">
        <v>27</v>
      </c>
      <c r="N387" s="9" t="str">
        <f t="shared" ref="N387:R387" ca="1" si="1938">INDIRECT(ADDRESS($M387+1,N$2,,,N$1))</f>
        <v>ROMA RESTAURANTE</v>
      </c>
      <c r="O387" s="9" t="str">
        <f t="shared" ca="1" si="1938"/>
        <v>RRT</v>
      </c>
      <c r="P387" s="9" t="str">
        <f t="shared" ca="1" si="1938"/>
        <v>RUA NONA ITALIA, 44</v>
      </c>
      <c r="Q387" s="9" t="str">
        <f t="shared" ca="1" si="1938"/>
        <v>CURITIBA</v>
      </c>
      <c r="R387" s="9" t="str">
        <f t="shared" ca="1" si="1938"/>
        <v>PR</v>
      </c>
      <c r="S387" s="40">
        <v>17</v>
      </c>
      <c r="T387" s="9" t="str">
        <f t="shared" ref="T387:Z387" ca="1" si="1939">INDIRECT(ADDRESS($S387+1,T$2,,,T$1))</f>
        <v>ESPUMANTE DEMI-SEC RESERVA</v>
      </c>
      <c r="U387" s="9" t="str">
        <f t="shared" ca="1" si="1939"/>
        <v>ES_DS_RS</v>
      </c>
      <c r="V387" s="9" t="str">
        <f t="shared" ca="1" si="1939"/>
        <v>ESPUMANTE</v>
      </c>
      <c r="W387" s="9" t="str">
        <f t="shared" ca="1" si="1939"/>
        <v>12_BTL_0,75 l</v>
      </c>
      <c r="X387" s="29">
        <f t="shared" ca="1" si="1939"/>
        <v>12</v>
      </c>
      <c r="Y387" s="30">
        <f t="shared" ca="1" si="1939"/>
        <v>273</v>
      </c>
      <c r="Z387" s="30">
        <f t="shared" ca="1" si="1939"/>
        <v>128</v>
      </c>
      <c r="AA387" s="40">
        <v>4</v>
      </c>
      <c r="AB387" s="9" t="str">
        <f t="shared" ref="AB387:AE387" ca="1" si="1940">INDIRECT(ADDRESS($AA387+1,AB$2,,,AB$1))</f>
        <v>AGUA LIMPA</v>
      </c>
      <c r="AC387" s="9" t="str">
        <f t="shared" ca="1" si="1940"/>
        <v>AL</v>
      </c>
      <c r="AD387" s="9" t="str">
        <f t="shared" ca="1" si="1940"/>
        <v>BELORIZONTE</v>
      </c>
      <c r="AE387" s="9" t="str">
        <f t="shared" ca="1" si="1940"/>
        <v>BRASIL</v>
      </c>
      <c r="AF387" s="40">
        <v>10</v>
      </c>
      <c r="AG387" s="9" t="str">
        <f t="shared" ref="AG387:AL387" ca="1" si="1941">INDIRECT(ADDRESS($AF387+1,AG$2,,,AG$1))</f>
        <v>MIGUEL FREITAS</v>
      </c>
      <c r="AH387" s="9" t="str">
        <f t="shared" ca="1" si="1941"/>
        <v>MF</v>
      </c>
      <c r="AI387" s="9">
        <f t="shared" ca="1" si="1941"/>
        <v>2201</v>
      </c>
      <c r="AJ387" s="9" t="str">
        <f t="shared" ca="1" si="1941"/>
        <v>ANTÔNIO</v>
      </c>
      <c r="AK387" s="9" t="str">
        <f t="shared" ca="1" si="1941"/>
        <v>SPAULO</v>
      </c>
      <c r="AL387" s="9" t="str">
        <f t="shared" ca="1" si="1941"/>
        <v>SPAULO</v>
      </c>
      <c r="AM387" s="52">
        <v>1</v>
      </c>
      <c r="AN387" s="41">
        <v>9.0000000000000011E-3</v>
      </c>
      <c r="AO387" s="42">
        <f t="shared" ca="1" si="24"/>
        <v>273</v>
      </c>
      <c r="AP387" s="42">
        <f t="shared" ca="1" si="25"/>
        <v>128</v>
      </c>
      <c r="AQ387" s="42">
        <f t="shared" ca="1" si="26"/>
        <v>270.54300000000001</v>
      </c>
    </row>
    <row r="388" spans="1:43" ht="14">
      <c r="A388" s="9">
        <f t="shared" si="18"/>
        <v>387</v>
      </c>
      <c r="B388" s="9">
        <v>201</v>
      </c>
      <c r="C388" s="50">
        <v>42882</v>
      </c>
      <c r="D388" s="39">
        <v>42886</v>
      </c>
      <c r="E388" s="39">
        <v>42887</v>
      </c>
      <c r="F388" s="40">
        <v>142</v>
      </c>
      <c r="G388" s="7">
        <f t="shared" ref="G388:L388" ca="1" si="1942">INDIRECT(ADDRESS($F388+1,G$2,,,G$1))</f>
        <v>42878</v>
      </c>
      <c r="H388" s="27">
        <f t="shared" ca="1" si="1942"/>
        <v>42886</v>
      </c>
      <c r="I388" s="9">
        <f t="shared" ca="1" si="1942"/>
        <v>3</v>
      </c>
      <c r="J388" s="9">
        <f t="shared" ca="1" si="1942"/>
        <v>2</v>
      </c>
      <c r="K388" s="28">
        <f t="shared" ca="1" si="1942"/>
        <v>42736</v>
      </c>
      <c r="L388" s="9">
        <f t="shared" ca="1" si="1942"/>
        <v>3</v>
      </c>
      <c r="M388" s="40">
        <v>27</v>
      </c>
      <c r="N388" s="9" t="str">
        <f t="shared" ref="N388:R388" ca="1" si="1943">INDIRECT(ADDRESS($M388+1,N$2,,,N$1))</f>
        <v>ROMA RESTAURANTE</v>
      </c>
      <c r="O388" s="9" t="str">
        <f t="shared" ca="1" si="1943"/>
        <v>RRT</v>
      </c>
      <c r="P388" s="9" t="str">
        <f t="shared" ca="1" si="1943"/>
        <v>RUA NONA ITALIA, 44</v>
      </c>
      <c r="Q388" s="9" t="str">
        <f t="shared" ca="1" si="1943"/>
        <v>CURITIBA</v>
      </c>
      <c r="R388" s="9" t="str">
        <f t="shared" ca="1" si="1943"/>
        <v>PR</v>
      </c>
      <c r="S388" s="40">
        <v>11</v>
      </c>
      <c r="T388" s="9" t="str">
        <f t="shared" ref="T388:Z388" ca="1" si="1944">INDIRECT(ADDRESS($S388+1,T$2,,,T$1))</f>
        <v>RIESLING RESERVA</v>
      </c>
      <c r="U388" s="9" t="str">
        <f t="shared" ca="1" si="1944"/>
        <v>RISL_RS</v>
      </c>
      <c r="V388" s="9" t="str">
        <f t="shared" ca="1" si="1944"/>
        <v>VINHO BRANCO</v>
      </c>
      <c r="W388" s="9" t="str">
        <f t="shared" ca="1" si="1944"/>
        <v>12_BTL_0,75 l</v>
      </c>
      <c r="X388" s="29">
        <f t="shared" ca="1" si="1944"/>
        <v>12</v>
      </c>
      <c r="Y388" s="30">
        <f t="shared" ca="1" si="1944"/>
        <v>240</v>
      </c>
      <c r="Z388" s="30">
        <f t="shared" ca="1" si="1944"/>
        <v>123</v>
      </c>
      <c r="AA388" s="40">
        <v>5</v>
      </c>
      <c r="AB388" s="9" t="str">
        <f t="shared" ref="AB388:AE388" ca="1" si="1945">INDIRECT(ADDRESS($AA388+1,AB$2,,,AB$1))</f>
        <v>PARQUE SUL</v>
      </c>
      <c r="AC388" s="9" t="str">
        <f t="shared" ca="1" si="1945"/>
        <v>PS</v>
      </c>
      <c r="AD388" s="9" t="str">
        <f t="shared" ca="1" si="1945"/>
        <v>RIO DE JANEIRO</v>
      </c>
      <c r="AE388" s="9" t="str">
        <f t="shared" ca="1" si="1945"/>
        <v>BRASIL</v>
      </c>
      <c r="AF388" s="40">
        <v>10</v>
      </c>
      <c r="AG388" s="9" t="str">
        <f t="shared" ref="AG388:AL388" ca="1" si="1946">INDIRECT(ADDRESS($AF388+1,AG$2,,,AG$1))</f>
        <v>MIGUEL FREITAS</v>
      </c>
      <c r="AH388" s="9" t="str">
        <f t="shared" ca="1" si="1946"/>
        <v>MF</v>
      </c>
      <c r="AI388" s="9">
        <f t="shared" ca="1" si="1946"/>
        <v>2201</v>
      </c>
      <c r="AJ388" s="9" t="str">
        <f t="shared" ca="1" si="1946"/>
        <v>ANTÔNIO</v>
      </c>
      <c r="AK388" s="9" t="str">
        <f t="shared" ca="1" si="1946"/>
        <v>SPAULO</v>
      </c>
      <c r="AL388" s="9" t="str">
        <f t="shared" ca="1" si="1946"/>
        <v>SPAULO</v>
      </c>
      <c r="AM388" s="52">
        <v>1</v>
      </c>
      <c r="AN388" s="41">
        <v>4.8000000000000001E-2</v>
      </c>
      <c r="AO388" s="42">
        <f t="shared" ca="1" si="24"/>
        <v>240</v>
      </c>
      <c r="AP388" s="42">
        <f t="shared" ca="1" si="25"/>
        <v>123</v>
      </c>
      <c r="AQ388" s="42">
        <f t="shared" ca="1" si="26"/>
        <v>228.48</v>
      </c>
    </row>
    <row r="389" spans="1:43" ht="14">
      <c r="A389" s="9">
        <f t="shared" si="18"/>
        <v>388</v>
      </c>
      <c r="B389" s="9">
        <v>202</v>
      </c>
      <c r="C389" s="50">
        <v>42880</v>
      </c>
      <c r="D389" s="39">
        <v>42885</v>
      </c>
      <c r="E389" s="39">
        <v>42887</v>
      </c>
      <c r="F389" s="40">
        <v>142</v>
      </c>
      <c r="G389" s="7">
        <f t="shared" ref="G389:L389" ca="1" si="1947">INDIRECT(ADDRESS($F389+1,G$2,,,G$1))</f>
        <v>42878</v>
      </c>
      <c r="H389" s="27">
        <f t="shared" ca="1" si="1947"/>
        <v>42886</v>
      </c>
      <c r="I389" s="9">
        <f t="shared" ca="1" si="1947"/>
        <v>3</v>
      </c>
      <c r="J389" s="9">
        <f t="shared" ca="1" si="1947"/>
        <v>2</v>
      </c>
      <c r="K389" s="28">
        <f t="shared" ca="1" si="1947"/>
        <v>42736</v>
      </c>
      <c r="L389" s="9">
        <f t="shared" ca="1" si="1947"/>
        <v>3</v>
      </c>
      <c r="M389" s="40">
        <v>36</v>
      </c>
      <c r="N389" s="9" t="str">
        <f t="shared" ref="N389:R389" ca="1" si="1948">INDIRECT(ADDRESS($M389+1,N$2,,,N$1))</f>
        <v>ANTONIETTA VERONESE RISTORANTE ITALIANO</v>
      </c>
      <c r="O389" s="9" t="str">
        <f t="shared" ca="1" si="1948"/>
        <v>AVRI</v>
      </c>
      <c r="P389" s="9" t="str">
        <f t="shared" ca="1" si="1948"/>
        <v>AV DOS BRAGA, CASA 23</v>
      </c>
      <c r="Q389" s="9" t="str">
        <f t="shared" ca="1" si="1948"/>
        <v>CAMPINAS</v>
      </c>
      <c r="R389" s="9" t="str">
        <f t="shared" ca="1" si="1948"/>
        <v>SP</v>
      </c>
      <c r="S389" s="40">
        <v>16</v>
      </c>
      <c r="T389" s="9" t="str">
        <f t="shared" ref="T389:Z389" ca="1" si="1949">INDIRECT(ADDRESS($S389+1,T$2,,,T$1))</f>
        <v>ESPUMANTE DEMI-SEC</v>
      </c>
      <c r="U389" s="9" t="str">
        <f t="shared" ca="1" si="1949"/>
        <v>ES_DS</v>
      </c>
      <c r="V389" s="9" t="str">
        <f t="shared" ca="1" si="1949"/>
        <v>ESPUMANTE</v>
      </c>
      <c r="W389" s="9" t="str">
        <f t="shared" ca="1" si="1949"/>
        <v>12_BTL_0,75 l</v>
      </c>
      <c r="X389" s="29">
        <f t="shared" ca="1" si="1949"/>
        <v>12</v>
      </c>
      <c r="Y389" s="30">
        <f t="shared" ca="1" si="1949"/>
        <v>223</v>
      </c>
      <c r="Z389" s="30">
        <f t="shared" ca="1" si="1949"/>
        <v>111</v>
      </c>
      <c r="AA389" s="40">
        <v>4</v>
      </c>
      <c r="AB389" s="9" t="str">
        <f t="shared" ref="AB389:AE389" ca="1" si="1950">INDIRECT(ADDRESS($AA389+1,AB$2,,,AB$1))</f>
        <v>AGUA LIMPA</v>
      </c>
      <c r="AC389" s="9" t="str">
        <f t="shared" ca="1" si="1950"/>
        <v>AL</v>
      </c>
      <c r="AD389" s="9" t="str">
        <f t="shared" ca="1" si="1950"/>
        <v>BELORIZONTE</v>
      </c>
      <c r="AE389" s="9" t="str">
        <f t="shared" ca="1" si="1950"/>
        <v>BRASIL</v>
      </c>
      <c r="AF389" s="40">
        <v>10</v>
      </c>
      <c r="AG389" s="9" t="str">
        <f t="shared" ref="AG389:AL389" ca="1" si="1951">INDIRECT(ADDRESS($AF389+1,AG$2,,,AG$1))</f>
        <v>MIGUEL FREITAS</v>
      </c>
      <c r="AH389" s="9" t="str">
        <f t="shared" ca="1" si="1951"/>
        <v>MF</v>
      </c>
      <c r="AI389" s="9">
        <f t="shared" ca="1" si="1951"/>
        <v>2201</v>
      </c>
      <c r="AJ389" s="9" t="str">
        <f t="shared" ca="1" si="1951"/>
        <v>ANTÔNIO</v>
      </c>
      <c r="AK389" s="9" t="str">
        <f t="shared" ca="1" si="1951"/>
        <v>SPAULO</v>
      </c>
      <c r="AL389" s="9" t="str">
        <f t="shared" ca="1" si="1951"/>
        <v>SPAULO</v>
      </c>
      <c r="AM389" s="52">
        <v>2</v>
      </c>
      <c r="AN389" s="41">
        <v>5.5E-2</v>
      </c>
      <c r="AO389" s="42">
        <f t="shared" ca="1" si="24"/>
        <v>446</v>
      </c>
      <c r="AP389" s="42">
        <f t="shared" ca="1" si="25"/>
        <v>222</v>
      </c>
      <c r="AQ389" s="42">
        <f t="shared" ca="1" si="26"/>
        <v>421.46999999999997</v>
      </c>
    </row>
    <row r="390" spans="1:43" ht="14">
      <c r="A390" s="9">
        <f t="shared" si="18"/>
        <v>389</v>
      </c>
      <c r="B390" s="9">
        <v>202</v>
      </c>
      <c r="C390" s="50">
        <v>42880</v>
      </c>
      <c r="D390" s="39">
        <v>42885</v>
      </c>
      <c r="E390" s="39">
        <v>42887</v>
      </c>
      <c r="F390" s="40">
        <v>142</v>
      </c>
      <c r="G390" s="7">
        <f t="shared" ref="G390:L390" ca="1" si="1952">INDIRECT(ADDRESS($F390+1,G$2,,,G$1))</f>
        <v>42878</v>
      </c>
      <c r="H390" s="27">
        <f t="shared" ca="1" si="1952"/>
        <v>42886</v>
      </c>
      <c r="I390" s="9">
        <f t="shared" ca="1" si="1952"/>
        <v>3</v>
      </c>
      <c r="J390" s="9">
        <f t="shared" ca="1" si="1952"/>
        <v>2</v>
      </c>
      <c r="K390" s="28">
        <f t="shared" ca="1" si="1952"/>
        <v>42736</v>
      </c>
      <c r="L390" s="9">
        <f t="shared" ca="1" si="1952"/>
        <v>3</v>
      </c>
      <c r="M390" s="40">
        <v>36</v>
      </c>
      <c r="N390" s="9" t="str">
        <f t="shared" ref="N390:R390" ca="1" si="1953">INDIRECT(ADDRESS($M390+1,N$2,,,N$1))</f>
        <v>ANTONIETTA VERONESE RISTORANTE ITALIANO</v>
      </c>
      <c r="O390" s="9" t="str">
        <f t="shared" ca="1" si="1953"/>
        <v>AVRI</v>
      </c>
      <c r="P390" s="9" t="str">
        <f t="shared" ca="1" si="1953"/>
        <v>AV DOS BRAGA, CASA 23</v>
      </c>
      <c r="Q390" s="9" t="str">
        <f t="shared" ca="1" si="1953"/>
        <v>CAMPINAS</v>
      </c>
      <c r="R390" s="9" t="str">
        <f t="shared" ca="1" si="1953"/>
        <v>SP</v>
      </c>
      <c r="S390" s="40">
        <v>10</v>
      </c>
      <c r="T390" s="9" t="str">
        <f t="shared" ref="T390:Z390" ca="1" si="1954">INDIRECT(ADDRESS($S390+1,T$2,,,T$1))</f>
        <v>RIESLING</v>
      </c>
      <c r="U390" s="9" t="str">
        <f t="shared" ca="1" si="1954"/>
        <v>RISL</v>
      </c>
      <c r="V390" s="9" t="str">
        <f t="shared" ca="1" si="1954"/>
        <v>VINHO BRANCO</v>
      </c>
      <c r="W390" s="9" t="str">
        <f t="shared" ca="1" si="1954"/>
        <v>12_BTL_0,75 l</v>
      </c>
      <c r="X390" s="29">
        <f t="shared" ca="1" si="1954"/>
        <v>12</v>
      </c>
      <c r="Y390" s="30">
        <f t="shared" ca="1" si="1954"/>
        <v>225</v>
      </c>
      <c r="Z390" s="30">
        <f t="shared" ca="1" si="1954"/>
        <v>121</v>
      </c>
      <c r="AA390" s="40">
        <v>6</v>
      </c>
      <c r="AB390" s="9" t="str">
        <f t="shared" ref="AB390:AE390" ca="1" si="1955">INDIRECT(ADDRESS($AA390+1,AB$2,,,AB$1))</f>
        <v>CENTRO NORTE</v>
      </c>
      <c r="AC390" s="9" t="str">
        <f t="shared" ca="1" si="1955"/>
        <v>CN</v>
      </c>
      <c r="AD390" s="9" t="str">
        <f t="shared" ca="1" si="1955"/>
        <v>GOIANIA</v>
      </c>
      <c r="AE390" s="9" t="str">
        <f t="shared" ca="1" si="1955"/>
        <v>BRASIL</v>
      </c>
      <c r="AF390" s="40">
        <v>10</v>
      </c>
      <c r="AG390" s="9" t="str">
        <f t="shared" ref="AG390:AL390" ca="1" si="1956">INDIRECT(ADDRESS($AF390+1,AG$2,,,AG$1))</f>
        <v>MIGUEL FREITAS</v>
      </c>
      <c r="AH390" s="9" t="str">
        <f t="shared" ca="1" si="1956"/>
        <v>MF</v>
      </c>
      <c r="AI390" s="9">
        <f t="shared" ca="1" si="1956"/>
        <v>2201</v>
      </c>
      <c r="AJ390" s="9" t="str">
        <f t="shared" ca="1" si="1956"/>
        <v>ANTÔNIO</v>
      </c>
      <c r="AK390" s="9" t="str">
        <f t="shared" ca="1" si="1956"/>
        <v>SPAULO</v>
      </c>
      <c r="AL390" s="9" t="str">
        <f t="shared" ca="1" si="1956"/>
        <v>SPAULO</v>
      </c>
      <c r="AM390" s="52">
        <v>2</v>
      </c>
      <c r="AN390" s="41">
        <v>9.6999999999999989E-2</v>
      </c>
      <c r="AO390" s="42">
        <f t="shared" ca="1" si="24"/>
        <v>450</v>
      </c>
      <c r="AP390" s="42">
        <f t="shared" ca="1" si="25"/>
        <v>242</v>
      </c>
      <c r="AQ390" s="42">
        <f t="shared" ca="1" si="26"/>
        <v>406.35</v>
      </c>
    </row>
    <row r="391" spans="1:43" ht="14">
      <c r="A391" s="9">
        <f t="shared" si="18"/>
        <v>390</v>
      </c>
      <c r="B391" s="9">
        <v>203</v>
      </c>
      <c r="C391" s="50">
        <v>42882</v>
      </c>
      <c r="D391" s="39">
        <v>42888</v>
      </c>
      <c r="E391" s="39">
        <v>42889</v>
      </c>
      <c r="F391" s="40">
        <v>142</v>
      </c>
      <c r="G391" s="7">
        <f t="shared" ref="G391:L391" ca="1" si="1957">INDIRECT(ADDRESS($F391+1,G$2,,,G$1))</f>
        <v>42878</v>
      </c>
      <c r="H391" s="27">
        <f t="shared" ca="1" si="1957"/>
        <v>42886</v>
      </c>
      <c r="I391" s="9">
        <f t="shared" ca="1" si="1957"/>
        <v>3</v>
      </c>
      <c r="J391" s="9">
        <f t="shared" ca="1" si="1957"/>
        <v>2</v>
      </c>
      <c r="K391" s="28">
        <f t="shared" ca="1" si="1957"/>
        <v>42736</v>
      </c>
      <c r="L391" s="9">
        <f t="shared" ca="1" si="1957"/>
        <v>3</v>
      </c>
      <c r="M391" s="40">
        <v>18</v>
      </c>
      <c r="N391" s="9" t="str">
        <f t="shared" ref="N391:R391" ca="1" si="1958">INDIRECT(ADDRESS($M391+1,N$2,,,N$1))</f>
        <v>MANJARE</v>
      </c>
      <c r="O391" s="9" t="str">
        <f t="shared" ca="1" si="1958"/>
        <v>MJR</v>
      </c>
      <c r="P391" s="9" t="str">
        <f t="shared" ca="1" si="1958"/>
        <v>RUA MEU REI, 33</v>
      </c>
      <c r="Q391" s="9" t="str">
        <f t="shared" ca="1" si="1958"/>
        <v>SALVADOR</v>
      </c>
      <c r="R391" s="9" t="str">
        <f t="shared" ca="1" si="1958"/>
        <v>BA</v>
      </c>
      <c r="S391" s="40">
        <v>4</v>
      </c>
      <c r="T391" s="9" t="str">
        <f t="shared" ref="T391:Z391" ca="1" si="1959">INDIRECT(ADDRESS($S391+1,T$2,,,T$1))</f>
        <v>CARMENERE</v>
      </c>
      <c r="U391" s="9" t="str">
        <f t="shared" ca="1" si="1959"/>
        <v>CRMN</v>
      </c>
      <c r="V391" s="9" t="str">
        <f t="shared" ca="1" si="1959"/>
        <v>VINHO TINTO</v>
      </c>
      <c r="W391" s="9" t="str">
        <f t="shared" ca="1" si="1959"/>
        <v>12_BTL_0,75 l</v>
      </c>
      <c r="X391" s="29">
        <f t="shared" ca="1" si="1959"/>
        <v>12</v>
      </c>
      <c r="Y391" s="30">
        <f t="shared" ca="1" si="1959"/>
        <v>150</v>
      </c>
      <c r="Z391" s="30">
        <f t="shared" ca="1" si="1959"/>
        <v>98</v>
      </c>
      <c r="AA391" s="40">
        <v>6</v>
      </c>
      <c r="AB391" s="9" t="str">
        <f t="shared" ref="AB391:AE391" ca="1" si="1960">INDIRECT(ADDRESS($AA391+1,AB$2,,,AB$1))</f>
        <v>CENTRO NORTE</v>
      </c>
      <c r="AC391" s="9" t="str">
        <f t="shared" ca="1" si="1960"/>
        <v>CN</v>
      </c>
      <c r="AD391" s="9" t="str">
        <f t="shared" ca="1" si="1960"/>
        <v>GOIANIA</v>
      </c>
      <c r="AE391" s="9" t="str">
        <f t="shared" ca="1" si="1960"/>
        <v>BRASIL</v>
      </c>
      <c r="AF391" s="40">
        <v>10</v>
      </c>
      <c r="AG391" s="9" t="str">
        <f t="shared" ref="AG391:AL391" ca="1" si="1961">INDIRECT(ADDRESS($AF391+1,AG$2,,,AG$1))</f>
        <v>MIGUEL FREITAS</v>
      </c>
      <c r="AH391" s="9" t="str">
        <f t="shared" ca="1" si="1961"/>
        <v>MF</v>
      </c>
      <c r="AI391" s="9">
        <f t="shared" ca="1" si="1961"/>
        <v>2201</v>
      </c>
      <c r="AJ391" s="9" t="str">
        <f t="shared" ca="1" si="1961"/>
        <v>ANTÔNIO</v>
      </c>
      <c r="AK391" s="9" t="str">
        <f t="shared" ca="1" si="1961"/>
        <v>SPAULO</v>
      </c>
      <c r="AL391" s="9" t="str">
        <f t="shared" ca="1" si="1961"/>
        <v>SPAULO</v>
      </c>
      <c r="AM391" s="52">
        <v>2</v>
      </c>
      <c r="AN391" s="41">
        <v>2.7999999999999997E-2</v>
      </c>
      <c r="AO391" s="42">
        <f t="shared" ca="1" si="24"/>
        <v>300</v>
      </c>
      <c r="AP391" s="42">
        <f t="shared" ca="1" si="25"/>
        <v>196</v>
      </c>
      <c r="AQ391" s="42">
        <f t="shared" ca="1" si="26"/>
        <v>291.59999999999997</v>
      </c>
    </row>
    <row r="392" spans="1:43" ht="14">
      <c r="A392" s="9">
        <f t="shared" si="18"/>
        <v>391</v>
      </c>
      <c r="B392" s="9">
        <v>203</v>
      </c>
      <c r="C392" s="50">
        <v>42882</v>
      </c>
      <c r="D392" s="39">
        <v>42888</v>
      </c>
      <c r="E392" s="39">
        <v>42889</v>
      </c>
      <c r="F392" s="40">
        <v>142</v>
      </c>
      <c r="G392" s="7">
        <f t="shared" ref="G392:L392" ca="1" si="1962">INDIRECT(ADDRESS($F392+1,G$2,,,G$1))</f>
        <v>42878</v>
      </c>
      <c r="H392" s="27">
        <f t="shared" ca="1" si="1962"/>
        <v>42886</v>
      </c>
      <c r="I392" s="9">
        <f t="shared" ca="1" si="1962"/>
        <v>3</v>
      </c>
      <c r="J392" s="9">
        <f t="shared" ca="1" si="1962"/>
        <v>2</v>
      </c>
      <c r="K392" s="28">
        <f t="shared" ca="1" si="1962"/>
        <v>42736</v>
      </c>
      <c r="L392" s="9">
        <f t="shared" ca="1" si="1962"/>
        <v>3</v>
      </c>
      <c r="M392" s="40">
        <v>18</v>
      </c>
      <c r="N392" s="9" t="str">
        <f t="shared" ref="N392:R392" ca="1" si="1963">INDIRECT(ADDRESS($M392+1,N$2,,,N$1))</f>
        <v>MANJARE</v>
      </c>
      <c r="O392" s="9" t="str">
        <f t="shared" ca="1" si="1963"/>
        <v>MJR</v>
      </c>
      <c r="P392" s="9" t="str">
        <f t="shared" ca="1" si="1963"/>
        <v>RUA MEU REI, 33</v>
      </c>
      <c r="Q392" s="9" t="str">
        <f t="shared" ca="1" si="1963"/>
        <v>SALVADOR</v>
      </c>
      <c r="R392" s="9" t="str">
        <f t="shared" ca="1" si="1963"/>
        <v>BA</v>
      </c>
      <c r="S392" s="40">
        <v>3</v>
      </c>
      <c r="T392" s="9" t="str">
        <f t="shared" ref="T392:Z392" ca="1" si="1964">INDIRECT(ADDRESS($S392+1,T$2,,,T$1))</f>
        <v>TINTO SECO</v>
      </c>
      <c r="U392" s="9" t="str">
        <f t="shared" ca="1" si="1964"/>
        <v>TNT_SC</v>
      </c>
      <c r="V392" s="9" t="str">
        <f t="shared" ca="1" si="1964"/>
        <v>VINHO TINTO</v>
      </c>
      <c r="W392" s="9" t="str">
        <f t="shared" ca="1" si="1964"/>
        <v>12_BTL_0,75 l</v>
      </c>
      <c r="X392" s="29">
        <f t="shared" ca="1" si="1964"/>
        <v>12</v>
      </c>
      <c r="Y392" s="30">
        <f t="shared" ca="1" si="1964"/>
        <v>120.4</v>
      </c>
      <c r="Z392" s="30">
        <f t="shared" ca="1" si="1964"/>
        <v>77</v>
      </c>
      <c r="AA392" s="40">
        <v>5</v>
      </c>
      <c r="AB392" s="9" t="str">
        <f t="shared" ref="AB392:AE392" ca="1" si="1965">INDIRECT(ADDRESS($AA392+1,AB$2,,,AB$1))</f>
        <v>PARQUE SUL</v>
      </c>
      <c r="AC392" s="9" t="str">
        <f t="shared" ca="1" si="1965"/>
        <v>PS</v>
      </c>
      <c r="AD392" s="9" t="str">
        <f t="shared" ca="1" si="1965"/>
        <v>RIO DE JANEIRO</v>
      </c>
      <c r="AE392" s="9" t="str">
        <f t="shared" ca="1" si="1965"/>
        <v>BRASIL</v>
      </c>
      <c r="AF392" s="40">
        <v>10</v>
      </c>
      <c r="AG392" s="9" t="str">
        <f t="shared" ref="AG392:AL392" ca="1" si="1966">INDIRECT(ADDRESS($AF392+1,AG$2,,,AG$1))</f>
        <v>MIGUEL FREITAS</v>
      </c>
      <c r="AH392" s="9" t="str">
        <f t="shared" ca="1" si="1966"/>
        <v>MF</v>
      </c>
      <c r="AI392" s="9">
        <f t="shared" ca="1" si="1966"/>
        <v>2201</v>
      </c>
      <c r="AJ392" s="9" t="str">
        <f t="shared" ca="1" si="1966"/>
        <v>ANTÔNIO</v>
      </c>
      <c r="AK392" s="9" t="str">
        <f t="shared" ca="1" si="1966"/>
        <v>SPAULO</v>
      </c>
      <c r="AL392" s="9" t="str">
        <f t="shared" ca="1" si="1966"/>
        <v>SPAULO</v>
      </c>
      <c r="AM392" s="52">
        <v>3</v>
      </c>
      <c r="AN392" s="41">
        <v>0.11</v>
      </c>
      <c r="AO392" s="42">
        <f t="shared" ca="1" si="24"/>
        <v>361.20000000000005</v>
      </c>
      <c r="AP392" s="42">
        <f t="shared" ca="1" si="25"/>
        <v>231</v>
      </c>
      <c r="AQ392" s="42">
        <f t="shared" ca="1" si="26"/>
        <v>321.46800000000002</v>
      </c>
    </row>
    <row r="393" spans="1:43" ht="14">
      <c r="A393" s="9">
        <f t="shared" si="18"/>
        <v>392</v>
      </c>
      <c r="B393" s="9">
        <v>204</v>
      </c>
      <c r="C393" s="50">
        <v>42880</v>
      </c>
      <c r="D393" s="39">
        <v>42883</v>
      </c>
      <c r="E393" s="39">
        <v>42883</v>
      </c>
      <c r="F393" s="40">
        <v>143</v>
      </c>
      <c r="G393" s="7">
        <f t="shared" ref="G393:L393" ca="1" si="1967">INDIRECT(ADDRESS($F393+1,G$2,,,G$1))</f>
        <v>42879</v>
      </c>
      <c r="H393" s="27">
        <f t="shared" ca="1" si="1967"/>
        <v>42886</v>
      </c>
      <c r="I393" s="9">
        <f t="shared" ca="1" si="1967"/>
        <v>4</v>
      </c>
      <c r="J393" s="9">
        <f t="shared" ca="1" si="1967"/>
        <v>2</v>
      </c>
      <c r="K393" s="28">
        <f t="shared" ca="1" si="1967"/>
        <v>42736</v>
      </c>
      <c r="L393" s="9">
        <f t="shared" ca="1" si="1967"/>
        <v>4</v>
      </c>
      <c r="M393" s="40">
        <v>15</v>
      </c>
      <c r="N393" s="9" t="str">
        <f t="shared" ref="N393:R393" ca="1" si="1968">INDIRECT(ADDRESS($M393+1,N$2,,,N$1))</f>
        <v>GOURMELANDIA</v>
      </c>
      <c r="O393" s="9" t="str">
        <f t="shared" ca="1" si="1968"/>
        <v>GML</v>
      </c>
      <c r="P393" s="9" t="str">
        <f t="shared" ca="1" si="1968"/>
        <v>PRAÇA 15</v>
      </c>
      <c r="Q393" s="9" t="str">
        <f t="shared" ca="1" si="1968"/>
        <v>CURITIBA</v>
      </c>
      <c r="R393" s="9" t="str">
        <f t="shared" ca="1" si="1968"/>
        <v>PR</v>
      </c>
      <c r="S393" s="40">
        <v>23</v>
      </c>
      <c r="T393" s="9" t="str">
        <f t="shared" ref="T393:Z393" ca="1" si="1969">INDIRECT(ADDRESS($S393+1,T$2,,,T$1))</f>
        <v>TINTO SECO</v>
      </c>
      <c r="U393" s="9" t="str">
        <f t="shared" ca="1" si="1969"/>
        <v>TNT_SC_E</v>
      </c>
      <c r="V393" s="9" t="str">
        <f t="shared" ca="1" si="1969"/>
        <v>VINHO TINTO</v>
      </c>
      <c r="W393" s="9" t="str">
        <f t="shared" ca="1" si="1969"/>
        <v>4_TPK_2,0 l</v>
      </c>
      <c r="X393" s="29">
        <f t="shared" ca="1" si="1969"/>
        <v>4</v>
      </c>
      <c r="Y393" s="30">
        <f t="shared" ca="1" si="1969"/>
        <v>104</v>
      </c>
      <c r="Z393" s="30">
        <f t="shared" ca="1" si="1969"/>
        <v>62</v>
      </c>
      <c r="AA393" s="40">
        <v>3</v>
      </c>
      <c r="AB393" s="9" t="str">
        <f t="shared" ref="AB393:AE393" ca="1" si="1970">INDIRECT(ADDRESS($AA393+1,AB$2,,,AB$1))</f>
        <v>AGUIA</v>
      </c>
      <c r="AC393" s="9" t="str">
        <f t="shared" ca="1" si="1970"/>
        <v>AG</v>
      </c>
      <c r="AD393" s="9" t="str">
        <f t="shared" ca="1" si="1970"/>
        <v>PORTO ALEGRE</v>
      </c>
      <c r="AE393" s="9" t="str">
        <f t="shared" ca="1" si="1970"/>
        <v>BRASIL</v>
      </c>
      <c r="AF393" s="40">
        <v>1</v>
      </c>
      <c r="AG393" s="9" t="str">
        <f t="shared" ref="AG393:AL393" ca="1" si="1971">INDIRECT(ADDRESS($AF393+1,AG$2,,,AG$1))</f>
        <v>JOSÉ DA SILVA</v>
      </c>
      <c r="AH393" s="9" t="str">
        <f t="shared" ca="1" si="1971"/>
        <v>JS</v>
      </c>
      <c r="AI393" s="9">
        <f t="shared" ca="1" si="1971"/>
        <v>2345</v>
      </c>
      <c r="AJ393" s="9" t="str">
        <f t="shared" ca="1" si="1971"/>
        <v>AGUIAR</v>
      </c>
      <c r="AK393" s="9" t="str">
        <f t="shared" ca="1" si="1971"/>
        <v>CTBA</v>
      </c>
      <c r="AL393" s="9" t="str">
        <f t="shared" ca="1" si="1971"/>
        <v>CTBA</v>
      </c>
      <c r="AM393" s="52">
        <v>3</v>
      </c>
      <c r="AN393" s="41">
        <v>0.13100000000000001</v>
      </c>
      <c r="AO393" s="42">
        <f t="shared" ca="1" si="24"/>
        <v>312</v>
      </c>
      <c r="AP393" s="42">
        <f t="shared" ca="1" si="25"/>
        <v>186</v>
      </c>
      <c r="AQ393" s="42">
        <f t="shared" ca="1" si="26"/>
        <v>271.12799999999999</v>
      </c>
    </row>
    <row r="394" spans="1:43" ht="14">
      <c r="A394" s="9">
        <f t="shared" si="18"/>
        <v>393</v>
      </c>
      <c r="B394" s="9">
        <v>205</v>
      </c>
      <c r="C394" s="50">
        <v>42879</v>
      </c>
      <c r="D394" s="39">
        <v>42885</v>
      </c>
      <c r="E394" s="39">
        <v>42886</v>
      </c>
      <c r="F394" s="40">
        <v>143</v>
      </c>
      <c r="G394" s="7">
        <f t="shared" ref="G394:L394" ca="1" si="1972">INDIRECT(ADDRESS($F394+1,G$2,,,G$1))</f>
        <v>42879</v>
      </c>
      <c r="H394" s="27">
        <f t="shared" ca="1" si="1972"/>
        <v>42886</v>
      </c>
      <c r="I394" s="9">
        <f t="shared" ca="1" si="1972"/>
        <v>4</v>
      </c>
      <c r="J394" s="9">
        <f t="shared" ca="1" si="1972"/>
        <v>2</v>
      </c>
      <c r="K394" s="28">
        <f t="shared" ca="1" si="1972"/>
        <v>42736</v>
      </c>
      <c r="L394" s="9">
        <f t="shared" ca="1" si="1972"/>
        <v>4</v>
      </c>
      <c r="M394" s="40">
        <v>18</v>
      </c>
      <c r="N394" s="9" t="str">
        <f t="shared" ref="N394:R394" ca="1" si="1973">INDIRECT(ADDRESS($M394+1,N$2,,,N$1))</f>
        <v>MANJARE</v>
      </c>
      <c r="O394" s="9" t="str">
        <f t="shared" ca="1" si="1973"/>
        <v>MJR</v>
      </c>
      <c r="P394" s="9" t="str">
        <f t="shared" ca="1" si="1973"/>
        <v>RUA MEU REI, 33</v>
      </c>
      <c r="Q394" s="9" t="str">
        <f t="shared" ca="1" si="1973"/>
        <v>SALVADOR</v>
      </c>
      <c r="R394" s="9" t="str">
        <f t="shared" ca="1" si="1973"/>
        <v>BA</v>
      </c>
      <c r="S394" s="40">
        <v>28</v>
      </c>
      <c r="T394" s="9" t="str">
        <f t="shared" ref="T394:Z394" ca="1" si="1974">INDIRECT(ADDRESS($S394+1,T$2,,,T$1))</f>
        <v>CHARDONNAY</v>
      </c>
      <c r="U394" s="9" t="str">
        <f t="shared" ca="1" si="1974"/>
        <v>CHDN_E</v>
      </c>
      <c r="V394" s="9" t="str">
        <f t="shared" ca="1" si="1974"/>
        <v>VINHO BRANCO</v>
      </c>
      <c r="W394" s="9" t="str">
        <f t="shared" ca="1" si="1974"/>
        <v>4_TPK_2,0 l</v>
      </c>
      <c r="X394" s="29">
        <f t="shared" ca="1" si="1974"/>
        <v>4</v>
      </c>
      <c r="Y394" s="30">
        <f t="shared" ca="1" si="1974"/>
        <v>131</v>
      </c>
      <c r="Z394" s="30">
        <f t="shared" ca="1" si="1974"/>
        <v>78</v>
      </c>
      <c r="AA394" s="40">
        <v>6</v>
      </c>
      <c r="AB394" s="9" t="str">
        <f t="shared" ref="AB394:AE394" ca="1" si="1975">INDIRECT(ADDRESS($AA394+1,AB$2,,,AB$1))</f>
        <v>CENTRO NORTE</v>
      </c>
      <c r="AC394" s="9" t="str">
        <f t="shared" ca="1" si="1975"/>
        <v>CN</v>
      </c>
      <c r="AD394" s="9" t="str">
        <f t="shared" ca="1" si="1975"/>
        <v>GOIANIA</v>
      </c>
      <c r="AE394" s="9" t="str">
        <f t="shared" ca="1" si="1975"/>
        <v>BRASIL</v>
      </c>
      <c r="AF394" s="40">
        <v>1</v>
      </c>
      <c r="AG394" s="9" t="str">
        <f t="shared" ref="AG394:AL394" ca="1" si="1976">INDIRECT(ADDRESS($AF394+1,AG$2,,,AG$1))</f>
        <v>JOSÉ DA SILVA</v>
      </c>
      <c r="AH394" s="9" t="str">
        <f t="shared" ca="1" si="1976"/>
        <v>JS</v>
      </c>
      <c r="AI394" s="9">
        <f t="shared" ca="1" si="1976"/>
        <v>2345</v>
      </c>
      <c r="AJ394" s="9" t="str">
        <f t="shared" ca="1" si="1976"/>
        <v>AGUIAR</v>
      </c>
      <c r="AK394" s="9" t="str">
        <f t="shared" ca="1" si="1976"/>
        <v>CTBA</v>
      </c>
      <c r="AL394" s="9" t="str">
        <f t="shared" ca="1" si="1976"/>
        <v>CTBA</v>
      </c>
      <c r="AM394" s="52">
        <v>2</v>
      </c>
      <c r="AN394" s="41">
        <v>4.7E-2</v>
      </c>
      <c r="AO394" s="42">
        <f t="shared" ca="1" si="24"/>
        <v>262</v>
      </c>
      <c r="AP394" s="42">
        <f t="shared" ca="1" si="25"/>
        <v>156</v>
      </c>
      <c r="AQ394" s="42">
        <f t="shared" ca="1" si="26"/>
        <v>249.68599999999998</v>
      </c>
    </row>
    <row r="395" spans="1:43" ht="14">
      <c r="A395" s="9">
        <f t="shared" si="18"/>
        <v>394</v>
      </c>
      <c r="B395" s="9">
        <v>206</v>
      </c>
      <c r="C395" s="50">
        <v>42880</v>
      </c>
      <c r="D395" s="39">
        <v>42883</v>
      </c>
      <c r="E395" s="39">
        <v>42885</v>
      </c>
      <c r="F395" s="40">
        <v>144</v>
      </c>
      <c r="G395" s="7">
        <f t="shared" ref="G395:L395" ca="1" si="1977">INDIRECT(ADDRESS($F395+1,G$2,,,G$1))</f>
        <v>42880</v>
      </c>
      <c r="H395" s="27">
        <f t="shared" ca="1" si="1977"/>
        <v>42886</v>
      </c>
      <c r="I395" s="9">
        <f t="shared" ca="1" si="1977"/>
        <v>5</v>
      </c>
      <c r="J395" s="9">
        <f t="shared" ca="1" si="1977"/>
        <v>2</v>
      </c>
      <c r="K395" s="28">
        <f t="shared" ca="1" si="1977"/>
        <v>42736</v>
      </c>
      <c r="L395" s="9">
        <f t="shared" ca="1" si="1977"/>
        <v>5</v>
      </c>
      <c r="M395" s="40">
        <v>18</v>
      </c>
      <c r="N395" s="9" t="str">
        <f t="shared" ref="N395:R395" ca="1" si="1978">INDIRECT(ADDRESS($M395+1,N$2,,,N$1))</f>
        <v>MANJARE</v>
      </c>
      <c r="O395" s="9" t="str">
        <f t="shared" ca="1" si="1978"/>
        <v>MJR</v>
      </c>
      <c r="P395" s="9" t="str">
        <f t="shared" ca="1" si="1978"/>
        <v>RUA MEU REI, 33</v>
      </c>
      <c r="Q395" s="9" t="str">
        <f t="shared" ca="1" si="1978"/>
        <v>SALVADOR</v>
      </c>
      <c r="R395" s="9" t="str">
        <f t="shared" ca="1" si="1978"/>
        <v>BA</v>
      </c>
      <c r="S395" s="40">
        <v>18</v>
      </c>
      <c r="T395" s="9" t="str">
        <f t="shared" ref="T395:Z395" ca="1" si="1979">INDIRECT(ADDRESS($S395+1,T$2,,,T$1))</f>
        <v>ESPUMANTE ROSE</v>
      </c>
      <c r="U395" s="9" t="str">
        <f t="shared" ca="1" si="1979"/>
        <v>ES_RSE</v>
      </c>
      <c r="V395" s="9" t="str">
        <f t="shared" ca="1" si="1979"/>
        <v>ESPUMANTE</v>
      </c>
      <c r="W395" s="9" t="str">
        <f t="shared" ca="1" si="1979"/>
        <v>12_BTL_0,75 l</v>
      </c>
      <c r="X395" s="29">
        <f t="shared" ca="1" si="1979"/>
        <v>12</v>
      </c>
      <c r="Y395" s="30">
        <f t="shared" ca="1" si="1979"/>
        <v>223</v>
      </c>
      <c r="Z395" s="30">
        <f t="shared" ca="1" si="1979"/>
        <v>114</v>
      </c>
      <c r="AA395" s="40">
        <v>3</v>
      </c>
      <c r="AB395" s="9" t="str">
        <f t="shared" ref="AB395:AE395" ca="1" si="1980">INDIRECT(ADDRESS($AA395+1,AB$2,,,AB$1))</f>
        <v>AGUIA</v>
      </c>
      <c r="AC395" s="9" t="str">
        <f t="shared" ca="1" si="1980"/>
        <v>AG</v>
      </c>
      <c r="AD395" s="9" t="str">
        <f t="shared" ca="1" si="1980"/>
        <v>PORTO ALEGRE</v>
      </c>
      <c r="AE395" s="9" t="str">
        <f t="shared" ca="1" si="1980"/>
        <v>BRASIL</v>
      </c>
      <c r="AF395" s="40">
        <v>14</v>
      </c>
      <c r="AG395" s="9" t="str">
        <f t="shared" ref="AG395:AL395" ca="1" si="1981">INDIRECT(ADDRESS($AF395+1,AG$2,,,AG$1))</f>
        <v>RICARDO AMARAL</v>
      </c>
      <c r="AH395" s="9" t="str">
        <f t="shared" ca="1" si="1981"/>
        <v>RA</v>
      </c>
      <c r="AI395" s="9">
        <f t="shared" ca="1" si="1981"/>
        <v>2255</v>
      </c>
      <c r="AJ395" s="9" t="str">
        <f t="shared" ca="1" si="1981"/>
        <v>ANTÔNIO</v>
      </c>
      <c r="AK395" s="9" t="str">
        <f t="shared" ca="1" si="1981"/>
        <v>SPAULO</v>
      </c>
      <c r="AL395" s="9" t="str">
        <f t="shared" ca="1" si="1981"/>
        <v>SPAULO</v>
      </c>
      <c r="AM395" s="52">
        <v>2</v>
      </c>
      <c r="AN395" s="41">
        <v>3.0000000000000001E-3</v>
      </c>
      <c r="AO395" s="42">
        <f t="shared" ca="1" si="24"/>
        <v>446</v>
      </c>
      <c r="AP395" s="42">
        <f t="shared" ca="1" si="25"/>
        <v>228</v>
      </c>
      <c r="AQ395" s="42">
        <f t="shared" ca="1" si="26"/>
        <v>444.66199999999998</v>
      </c>
    </row>
    <row r="396" spans="1:43" ht="14">
      <c r="A396" s="9">
        <f t="shared" si="18"/>
        <v>395</v>
      </c>
      <c r="B396" s="9">
        <v>207</v>
      </c>
      <c r="C396" s="50">
        <v>42883</v>
      </c>
      <c r="D396" s="39">
        <v>42887</v>
      </c>
      <c r="E396" s="39">
        <v>42885</v>
      </c>
      <c r="F396" s="40">
        <v>144</v>
      </c>
      <c r="G396" s="7">
        <f t="shared" ref="G396:L396" ca="1" si="1982">INDIRECT(ADDRESS($F396+1,G$2,,,G$1))</f>
        <v>42880</v>
      </c>
      <c r="H396" s="27">
        <f t="shared" ca="1" si="1982"/>
        <v>42886</v>
      </c>
      <c r="I396" s="9">
        <f t="shared" ca="1" si="1982"/>
        <v>5</v>
      </c>
      <c r="J396" s="9">
        <f t="shared" ca="1" si="1982"/>
        <v>2</v>
      </c>
      <c r="K396" s="28">
        <f t="shared" ca="1" si="1982"/>
        <v>42736</v>
      </c>
      <c r="L396" s="9">
        <f t="shared" ca="1" si="1982"/>
        <v>5</v>
      </c>
      <c r="M396" s="40">
        <v>16</v>
      </c>
      <c r="N396" s="9" t="str">
        <f t="shared" ref="N396:R396" ca="1" si="1983">INDIRECT(ADDRESS($M396+1,N$2,,,N$1))</f>
        <v>PASTA E VINO</v>
      </c>
      <c r="O396" s="9" t="str">
        <f t="shared" ca="1" si="1983"/>
        <v>PEV</v>
      </c>
      <c r="P396" s="9" t="str">
        <f t="shared" ca="1" si="1983"/>
        <v>BEIRA MAR NORTE, 556</v>
      </c>
      <c r="Q396" s="9" t="str">
        <f t="shared" ca="1" si="1983"/>
        <v>FLORIANÓPOLIS</v>
      </c>
      <c r="R396" s="9" t="str">
        <f t="shared" ca="1" si="1983"/>
        <v>SC</v>
      </c>
      <c r="S396" s="40">
        <v>8</v>
      </c>
      <c r="T396" s="9" t="str">
        <f t="shared" ref="T396:Z396" ca="1" si="1984">INDIRECT(ADDRESS($S396+1,T$2,,,T$1))</f>
        <v>SAUVIGNON BLANC</v>
      </c>
      <c r="U396" s="9" t="str">
        <f t="shared" ca="1" si="1984"/>
        <v>SAVN_BL</v>
      </c>
      <c r="V396" s="9" t="str">
        <f t="shared" ca="1" si="1984"/>
        <v>VINHO BRANCO</v>
      </c>
      <c r="W396" s="9" t="str">
        <f t="shared" ca="1" si="1984"/>
        <v>12_BTL_0,75 l</v>
      </c>
      <c r="X396" s="29">
        <f t="shared" ca="1" si="1984"/>
        <v>12</v>
      </c>
      <c r="Y396" s="30">
        <f t="shared" ca="1" si="1984"/>
        <v>171.5</v>
      </c>
      <c r="Z396" s="30">
        <f t="shared" ca="1" si="1984"/>
        <v>91</v>
      </c>
      <c r="AA396" s="40">
        <v>4</v>
      </c>
      <c r="AB396" s="9" t="str">
        <f t="shared" ref="AB396:AE396" ca="1" si="1985">INDIRECT(ADDRESS($AA396+1,AB$2,,,AB$1))</f>
        <v>AGUA LIMPA</v>
      </c>
      <c r="AC396" s="9" t="str">
        <f t="shared" ca="1" si="1985"/>
        <v>AL</v>
      </c>
      <c r="AD396" s="9" t="str">
        <f t="shared" ca="1" si="1985"/>
        <v>BELORIZONTE</v>
      </c>
      <c r="AE396" s="9" t="str">
        <f t="shared" ca="1" si="1985"/>
        <v>BRASIL</v>
      </c>
      <c r="AF396" s="40">
        <v>14</v>
      </c>
      <c r="AG396" s="9" t="str">
        <f t="shared" ref="AG396:AL396" ca="1" si="1986">INDIRECT(ADDRESS($AF396+1,AG$2,,,AG$1))</f>
        <v>RICARDO AMARAL</v>
      </c>
      <c r="AH396" s="9" t="str">
        <f t="shared" ca="1" si="1986"/>
        <v>RA</v>
      </c>
      <c r="AI396" s="9">
        <f t="shared" ca="1" si="1986"/>
        <v>2255</v>
      </c>
      <c r="AJ396" s="9" t="str">
        <f t="shared" ca="1" si="1986"/>
        <v>ANTÔNIO</v>
      </c>
      <c r="AK396" s="9" t="str">
        <f t="shared" ca="1" si="1986"/>
        <v>SPAULO</v>
      </c>
      <c r="AL396" s="9" t="str">
        <f t="shared" ca="1" si="1986"/>
        <v>SPAULO</v>
      </c>
      <c r="AM396" s="52">
        <v>3</v>
      </c>
      <c r="AN396" s="41">
        <v>2.2000000000000002E-2</v>
      </c>
      <c r="AO396" s="42">
        <f t="shared" ca="1" si="24"/>
        <v>514.5</v>
      </c>
      <c r="AP396" s="42">
        <f t="shared" ca="1" si="25"/>
        <v>273</v>
      </c>
      <c r="AQ396" s="42">
        <f t="shared" ca="1" si="26"/>
        <v>503.18099999999998</v>
      </c>
    </row>
    <row r="397" spans="1:43" ht="14">
      <c r="A397" s="9">
        <f t="shared" si="18"/>
        <v>396</v>
      </c>
      <c r="B397" s="9">
        <v>207</v>
      </c>
      <c r="C397" s="50">
        <v>42883</v>
      </c>
      <c r="D397" s="39">
        <v>42887</v>
      </c>
      <c r="E397" s="39">
        <v>42885</v>
      </c>
      <c r="F397" s="40">
        <v>144</v>
      </c>
      <c r="G397" s="7">
        <f t="shared" ref="G397:L397" ca="1" si="1987">INDIRECT(ADDRESS($F397+1,G$2,,,G$1))</f>
        <v>42880</v>
      </c>
      <c r="H397" s="27">
        <f t="shared" ca="1" si="1987"/>
        <v>42886</v>
      </c>
      <c r="I397" s="9">
        <f t="shared" ca="1" si="1987"/>
        <v>5</v>
      </c>
      <c r="J397" s="9">
        <f t="shared" ca="1" si="1987"/>
        <v>2</v>
      </c>
      <c r="K397" s="28">
        <f t="shared" ca="1" si="1987"/>
        <v>42736</v>
      </c>
      <c r="L397" s="9">
        <f t="shared" ca="1" si="1987"/>
        <v>5</v>
      </c>
      <c r="M397" s="40">
        <v>16</v>
      </c>
      <c r="N397" s="9" t="str">
        <f t="shared" ref="N397:R397" ca="1" si="1988">INDIRECT(ADDRESS($M397+1,N$2,,,N$1))</f>
        <v>PASTA E VINO</v>
      </c>
      <c r="O397" s="9" t="str">
        <f t="shared" ca="1" si="1988"/>
        <v>PEV</v>
      </c>
      <c r="P397" s="9" t="str">
        <f t="shared" ca="1" si="1988"/>
        <v>BEIRA MAR NORTE, 556</v>
      </c>
      <c r="Q397" s="9" t="str">
        <f t="shared" ca="1" si="1988"/>
        <v>FLORIANÓPOLIS</v>
      </c>
      <c r="R397" s="9" t="str">
        <f t="shared" ca="1" si="1988"/>
        <v>SC</v>
      </c>
      <c r="S397" s="40">
        <v>22</v>
      </c>
      <c r="T397" s="9" t="str">
        <f t="shared" ref="T397:Z397" ca="1" si="1989">INDIRECT(ADDRESS($S397+1,T$2,,,T$1))</f>
        <v>TINTO SUAVE</v>
      </c>
      <c r="U397" s="9" t="str">
        <f t="shared" ca="1" si="1989"/>
        <v>TNT_SU_E</v>
      </c>
      <c r="V397" s="9" t="str">
        <f t="shared" ca="1" si="1989"/>
        <v>VINHO TINTO</v>
      </c>
      <c r="W397" s="9" t="str">
        <f t="shared" ca="1" si="1989"/>
        <v>4_TPK_2,0 l</v>
      </c>
      <c r="X397" s="29">
        <f t="shared" ca="1" si="1989"/>
        <v>4</v>
      </c>
      <c r="Y397" s="30">
        <f t="shared" ca="1" si="1989"/>
        <v>103.5</v>
      </c>
      <c r="Z397" s="30">
        <f t="shared" ca="1" si="1989"/>
        <v>61</v>
      </c>
      <c r="AA397" s="40">
        <v>3</v>
      </c>
      <c r="AB397" s="9" t="str">
        <f t="shared" ref="AB397:AE397" ca="1" si="1990">INDIRECT(ADDRESS($AA397+1,AB$2,,,AB$1))</f>
        <v>AGUIA</v>
      </c>
      <c r="AC397" s="9" t="str">
        <f t="shared" ca="1" si="1990"/>
        <v>AG</v>
      </c>
      <c r="AD397" s="9" t="str">
        <f t="shared" ca="1" si="1990"/>
        <v>PORTO ALEGRE</v>
      </c>
      <c r="AE397" s="9" t="str">
        <f t="shared" ca="1" si="1990"/>
        <v>BRASIL</v>
      </c>
      <c r="AF397" s="40">
        <v>11</v>
      </c>
      <c r="AG397" s="9" t="str">
        <f t="shared" ref="AG397:AL397" ca="1" si="1991">INDIRECT(ADDRESS($AF397+1,AG$2,,,AG$1))</f>
        <v>DEBORA CALIXTO</v>
      </c>
      <c r="AH397" s="9" t="str">
        <f t="shared" ca="1" si="1991"/>
        <v>DC</v>
      </c>
      <c r="AI397" s="9">
        <f t="shared" ca="1" si="1991"/>
        <v>2188</v>
      </c>
      <c r="AJ397" s="9" t="str">
        <f t="shared" ca="1" si="1991"/>
        <v>ANTÔNIO</v>
      </c>
      <c r="AK397" s="9" t="str">
        <f t="shared" ca="1" si="1991"/>
        <v>SPAULO</v>
      </c>
      <c r="AL397" s="9" t="str">
        <f t="shared" ca="1" si="1991"/>
        <v>SPAULO</v>
      </c>
      <c r="AM397" s="52">
        <v>3</v>
      </c>
      <c r="AN397" s="41">
        <v>0</v>
      </c>
      <c r="AO397" s="42">
        <f t="shared" ca="1" si="24"/>
        <v>310.5</v>
      </c>
      <c r="AP397" s="42">
        <f t="shared" ca="1" si="25"/>
        <v>183</v>
      </c>
      <c r="AQ397" s="42">
        <f t="shared" ca="1" si="26"/>
        <v>310.5</v>
      </c>
    </row>
    <row r="398" spans="1:43" ht="14">
      <c r="A398" s="9">
        <f t="shared" si="18"/>
        <v>397</v>
      </c>
      <c r="B398" s="9">
        <v>207</v>
      </c>
      <c r="C398" s="50">
        <v>42883</v>
      </c>
      <c r="D398" s="39">
        <v>42887</v>
      </c>
      <c r="E398" s="39">
        <v>42885</v>
      </c>
      <c r="F398" s="40">
        <v>144</v>
      </c>
      <c r="G398" s="7">
        <f t="shared" ref="G398:L398" ca="1" si="1992">INDIRECT(ADDRESS($F398+1,G$2,,,G$1))</f>
        <v>42880</v>
      </c>
      <c r="H398" s="27">
        <f t="shared" ca="1" si="1992"/>
        <v>42886</v>
      </c>
      <c r="I398" s="9">
        <f t="shared" ca="1" si="1992"/>
        <v>5</v>
      </c>
      <c r="J398" s="9">
        <f t="shared" ca="1" si="1992"/>
        <v>2</v>
      </c>
      <c r="K398" s="28">
        <f t="shared" ca="1" si="1992"/>
        <v>42736</v>
      </c>
      <c r="L398" s="9">
        <f t="shared" ca="1" si="1992"/>
        <v>5</v>
      </c>
      <c r="M398" s="40">
        <v>16</v>
      </c>
      <c r="N398" s="9" t="str">
        <f t="shared" ref="N398:R398" ca="1" si="1993">INDIRECT(ADDRESS($M398+1,N$2,,,N$1))</f>
        <v>PASTA E VINO</v>
      </c>
      <c r="O398" s="9" t="str">
        <f t="shared" ca="1" si="1993"/>
        <v>PEV</v>
      </c>
      <c r="P398" s="9" t="str">
        <f t="shared" ca="1" si="1993"/>
        <v>BEIRA MAR NORTE, 556</v>
      </c>
      <c r="Q398" s="9" t="str">
        <f t="shared" ca="1" si="1993"/>
        <v>FLORIANÓPOLIS</v>
      </c>
      <c r="R398" s="9" t="str">
        <f t="shared" ca="1" si="1993"/>
        <v>SC</v>
      </c>
      <c r="S398" s="40">
        <v>26</v>
      </c>
      <c r="T398" s="9" t="str">
        <f t="shared" ref="T398:Z398" ca="1" si="1994">INDIRECT(ADDRESS($S398+1,T$2,,,T$1))</f>
        <v>SAUVIGNON BLANC</v>
      </c>
      <c r="U398" s="9" t="str">
        <f t="shared" ca="1" si="1994"/>
        <v>SAVN_BL_E</v>
      </c>
      <c r="V398" s="9" t="str">
        <f t="shared" ca="1" si="1994"/>
        <v>VINHO BRANCO</v>
      </c>
      <c r="W398" s="9" t="str">
        <f t="shared" ca="1" si="1994"/>
        <v>4_TPK_2,0 l</v>
      </c>
      <c r="X398" s="29">
        <f t="shared" ca="1" si="1994"/>
        <v>4</v>
      </c>
      <c r="Y398" s="30">
        <f t="shared" ca="1" si="1994"/>
        <v>123</v>
      </c>
      <c r="Z398" s="30">
        <f t="shared" ca="1" si="1994"/>
        <v>80</v>
      </c>
      <c r="AA398" s="40">
        <v>1</v>
      </c>
      <c r="AB398" s="9" t="str">
        <f t="shared" ref="AB398:AE398" ca="1" si="1995">INDIRECT(ADDRESS($AA398+1,AB$2,,,AB$1))</f>
        <v>CAMPO BELO</v>
      </c>
      <c r="AC398" s="9" t="str">
        <f t="shared" ca="1" si="1995"/>
        <v>CB</v>
      </c>
      <c r="AD398" s="9" t="str">
        <f t="shared" ca="1" si="1995"/>
        <v>SÃO PAULO</v>
      </c>
      <c r="AE398" s="9" t="str">
        <f t="shared" ca="1" si="1995"/>
        <v>BRASIL</v>
      </c>
      <c r="AF398" s="40">
        <v>11</v>
      </c>
      <c r="AG398" s="9" t="str">
        <f t="shared" ref="AG398:AL398" ca="1" si="1996">INDIRECT(ADDRESS($AF398+1,AG$2,,,AG$1))</f>
        <v>DEBORA CALIXTO</v>
      </c>
      <c r="AH398" s="9" t="str">
        <f t="shared" ca="1" si="1996"/>
        <v>DC</v>
      </c>
      <c r="AI398" s="9">
        <f t="shared" ca="1" si="1996"/>
        <v>2188</v>
      </c>
      <c r="AJ398" s="9" t="str">
        <f t="shared" ca="1" si="1996"/>
        <v>ANTÔNIO</v>
      </c>
      <c r="AK398" s="9" t="str">
        <f t="shared" ca="1" si="1996"/>
        <v>SPAULO</v>
      </c>
      <c r="AL398" s="9" t="str">
        <f t="shared" ca="1" si="1996"/>
        <v>SPAULO</v>
      </c>
      <c r="AM398" s="52">
        <v>3</v>
      </c>
      <c r="AN398" s="41">
        <v>2.3E-2</v>
      </c>
      <c r="AO398" s="42">
        <f t="shared" ca="1" si="24"/>
        <v>369</v>
      </c>
      <c r="AP398" s="42">
        <f t="shared" ca="1" si="25"/>
        <v>240</v>
      </c>
      <c r="AQ398" s="42">
        <f t="shared" ca="1" si="26"/>
        <v>360.51299999999998</v>
      </c>
    </row>
    <row r="399" spans="1:43" ht="14">
      <c r="A399" s="9">
        <f t="shared" si="18"/>
        <v>398</v>
      </c>
      <c r="B399" s="9">
        <v>207</v>
      </c>
      <c r="C399" s="50">
        <v>42883</v>
      </c>
      <c r="D399" s="39">
        <v>42887</v>
      </c>
      <c r="E399" s="39">
        <v>42885</v>
      </c>
      <c r="F399" s="40">
        <v>144</v>
      </c>
      <c r="G399" s="7">
        <f t="shared" ref="G399:L399" ca="1" si="1997">INDIRECT(ADDRESS($F399+1,G$2,,,G$1))</f>
        <v>42880</v>
      </c>
      <c r="H399" s="27">
        <f t="shared" ca="1" si="1997"/>
        <v>42886</v>
      </c>
      <c r="I399" s="9">
        <f t="shared" ca="1" si="1997"/>
        <v>5</v>
      </c>
      <c r="J399" s="9">
        <f t="shared" ca="1" si="1997"/>
        <v>2</v>
      </c>
      <c r="K399" s="28">
        <f t="shared" ca="1" si="1997"/>
        <v>42736</v>
      </c>
      <c r="L399" s="9">
        <f t="shared" ca="1" si="1997"/>
        <v>5</v>
      </c>
      <c r="M399" s="40">
        <v>16</v>
      </c>
      <c r="N399" s="9" t="str">
        <f t="shared" ref="N399:R399" ca="1" si="1998">INDIRECT(ADDRESS($M399+1,N$2,,,N$1))</f>
        <v>PASTA E VINO</v>
      </c>
      <c r="O399" s="9" t="str">
        <f t="shared" ca="1" si="1998"/>
        <v>PEV</v>
      </c>
      <c r="P399" s="9" t="str">
        <f t="shared" ca="1" si="1998"/>
        <v>BEIRA MAR NORTE, 556</v>
      </c>
      <c r="Q399" s="9" t="str">
        <f t="shared" ca="1" si="1998"/>
        <v>FLORIANÓPOLIS</v>
      </c>
      <c r="R399" s="9" t="str">
        <f t="shared" ca="1" si="1998"/>
        <v>SC</v>
      </c>
      <c r="S399" s="40">
        <v>8</v>
      </c>
      <c r="T399" s="9" t="str">
        <f t="shared" ref="T399:Z399" ca="1" si="1999">INDIRECT(ADDRESS($S399+1,T$2,,,T$1))</f>
        <v>SAUVIGNON BLANC</v>
      </c>
      <c r="U399" s="9" t="str">
        <f t="shared" ca="1" si="1999"/>
        <v>SAVN_BL</v>
      </c>
      <c r="V399" s="9" t="str">
        <f t="shared" ca="1" si="1999"/>
        <v>VINHO BRANCO</v>
      </c>
      <c r="W399" s="9" t="str">
        <f t="shared" ca="1" si="1999"/>
        <v>12_BTL_0,75 l</v>
      </c>
      <c r="X399" s="29">
        <f t="shared" ca="1" si="1999"/>
        <v>12</v>
      </c>
      <c r="Y399" s="30">
        <f t="shared" ca="1" si="1999"/>
        <v>171.5</v>
      </c>
      <c r="Z399" s="30">
        <f t="shared" ca="1" si="1999"/>
        <v>91</v>
      </c>
      <c r="AA399" s="40">
        <v>6</v>
      </c>
      <c r="AB399" s="9" t="str">
        <f t="shared" ref="AB399:AE399" ca="1" si="2000">INDIRECT(ADDRESS($AA399+1,AB$2,,,AB$1))</f>
        <v>CENTRO NORTE</v>
      </c>
      <c r="AC399" s="9" t="str">
        <f t="shared" ca="1" si="2000"/>
        <v>CN</v>
      </c>
      <c r="AD399" s="9" t="str">
        <f t="shared" ca="1" si="2000"/>
        <v>GOIANIA</v>
      </c>
      <c r="AE399" s="9" t="str">
        <f t="shared" ca="1" si="2000"/>
        <v>BRASIL</v>
      </c>
      <c r="AF399" s="40">
        <v>4</v>
      </c>
      <c r="AG399" s="9" t="str">
        <f t="shared" ref="AG399:AL399" ca="1" si="2001">INDIRECT(ADDRESS($AF399+1,AG$2,,,AG$1))</f>
        <v>MANOEL CARDOSO</v>
      </c>
      <c r="AH399" s="9" t="str">
        <f t="shared" ca="1" si="2001"/>
        <v>MC</v>
      </c>
      <c r="AI399" s="9">
        <f t="shared" ca="1" si="2001"/>
        <v>2211</v>
      </c>
      <c r="AJ399" s="9" t="str">
        <f t="shared" ca="1" si="2001"/>
        <v>AGUIAR</v>
      </c>
      <c r="AK399" s="9" t="str">
        <f t="shared" ca="1" si="2001"/>
        <v>CTBA</v>
      </c>
      <c r="AL399" s="9" t="str">
        <f t="shared" ca="1" si="2001"/>
        <v>CTBA</v>
      </c>
      <c r="AM399" s="52">
        <v>2</v>
      </c>
      <c r="AN399" s="41">
        <v>7.2000000000000008E-2</v>
      </c>
      <c r="AO399" s="42">
        <f t="shared" ca="1" si="24"/>
        <v>343</v>
      </c>
      <c r="AP399" s="42">
        <f t="shared" ca="1" si="25"/>
        <v>182</v>
      </c>
      <c r="AQ399" s="42">
        <f t="shared" ca="1" si="26"/>
        <v>318.30399999999997</v>
      </c>
    </row>
    <row r="400" spans="1:43" ht="14">
      <c r="A400" s="9">
        <f t="shared" si="18"/>
        <v>399</v>
      </c>
      <c r="B400" s="9">
        <v>208</v>
      </c>
      <c r="C400" s="50">
        <v>42883</v>
      </c>
      <c r="D400" s="39">
        <v>42888</v>
      </c>
      <c r="E400" s="39">
        <v>42889</v>
      </c>
      <c r="F400" s="40">
        <v>145</v>
      </c>
      <c r="G400" s="7">
        <f t="shared" ref="G400:L400" ca="1" si="2002">INDIRECT(ADDRESS($F400+1,G$2,,,G$1))</f>
        <v>42881</v>
      </c>
      <c r="H400" s="27">
        <f t="shared" ca="1" si="2002"/>
        <v>42886</v>
      </c>
      <c r="I400" s="9">
        <f t="shared" ca="1" si="2002"/>
        <v>6</v>
      </c>
      <c r="J400" s="9">
        <f t="shared" ca="1" si="2002"/>
        <v>2</v>
      </c>
      <c r="K400" s="28">
        <f t="shared" ca="1" si="2002"/>
        <v>42736</v>
      </c>
      <c r="L400" s="9">
        <f t="shared" ca="1" si="2002"/>
        <v>6</v>
      </c>
      <c r="M400" s="40">
        <v>2</v>
      </c>
      <c r="N400" s="9" t="str">
        <f t="shared" ref="N400:R400" ca="1" si="2003">INDIRECT(ADDRESS($M400+1,N$2,,,N$1))</f>
        <v>EXTRA HIPERMERCADOS</v>
      </c>
      <c r="O400" s="9" t="str">
        <f t="shared" ca="1" si="2003"/>
        <v>EH</v>
      </c>
      <c r="P400" s="9" t="str">
        <f t="shared" ca="1" si="2003"/>
        <v>AVENIDA EXTRA</v>
      </c>
      <c r="Q400" s="9" t="str">
        <f t="shared" ca="1" si="2003"/>
        <v>SÃO PAULO</v>
      </c>
      <c r="R400" s="9" t="str">
        <f t="shared" ca="1" si="2003"/>
        <v>SP</v>
      </c>
      <c r="S400" s="40">
        <v>28</v>
      </c>
      <c r="T400" s="9" t="str">
        <f t="shared" ref="T400:Z400" ca="1" si="2004">INDIRECT(ADDRESS($S400+1,T$2,,,T$1))</f>
        <v>CHARDONNAY</v>
      </c>
      <c r="U400" s="9" t="str">
        <f t="shared" ca="1" si="2004"/>
        <v>CHDN_E</v>
      </c>
      <c r="V400" s="9" t="str">
        <f t="shared" ca="1" si="2004"/>
        <v>VINHO BRANCO</v>
      </c>
      <c r="W400" s="9" t="str">
        <f t="shared" ca="1" si="2004"/>
        <v>4_TPK_2,0 l</v>
      </c>
      <c r="X400" s="29">
        <f t="shared" ca="1" si="2004"/>
        <v>4</v>
      </c>
      <c r="Y400" s="30">
        <f t="shared" ca="1" si="2004"/>
        <v>131</v>
      </c>
      <c r="Z400" s="30">
        <f t="shared" ca="1" si="2004"/>
        <v>78</v>
      </c>
      <c r="AA400" s="40">
        <v>6</v>
      </c>
      <c r="AB400" s="9" t="str">
        <f t="shared" ref="AB400:AE400" ca="1" si="2005">INDIRECT(ADDRESS($AA400+1,AB$2,,,AB$1))</f>
        <v>CENTRO NORTE</v>
      </c>
      <c r="AC400" s="9" t="str">
        <f t="shared" ca="1" si="2005"/>
        <v>CN</v>
      </c>
      <c r="AD400" s="9" t="str">
        <f t="shared" ca="1" si="2005"/>
        <v>GOIANIA</v>
      </c>
      <c r="AE400" s="9" t="str">
        <f t="shared" ca="1" si="2005"/>
        <v>BRASIL</v>
      </c>
      <c r="AF400" s="40">
        <v>6</v>
      </c>
      <c r="AG400" s="9" t="str">
        <f t="shared" ref="AG400:AL400" ca="1" si="2006">INDIRECT(ADDRESS($AF400+1,AG$2,,,AG$1))</f>
        <v>CARMEN AGUIAR</v>
      </c>
      <c r="AH400" s="9" t="str">
        <f t="shared" ca="1" si="2006"/>
        <v>CA</v>
      </c>
      <c r="AI400" s="9">
        <f t="shared" ca="1" si="2006"/>
        <v>2211</v>
      </c>
      <c r="AJ400" s="9" t="str">
        <f t="shared" ca="1" si="2006"/>
        <v>MENESES</v>
      </c>
      <c r="AK400" s="9" t="str">
        <f t="shared" ca="1" si="2006"/>
        <v>BSB</v>
      </c>
      <c r="AL400" s="9" t="str">
        <f t="shared" ca="1" si="2006"/>
        <v>BSB</v>
      </c>
      <c r="AM400" s="52">
        <v>3</v>
      </c>
      <c r="AN400" s="41">
        <v>5.9000000000000004E-2</v>
      </c>
      <c r="AO400" s="42">
        <f t="shared" ca="1" si="24"/>
        <v>393</v>
      </c>
      <c r="AP400" s="42">
        <f t="shared" ca="1" si="25"/>
        <v>234</v>
      </c>
      <c r="AQ400" s="42">
        <f t="shared" ca="1" si="26"/>
        <v>369.81299999999999</v>
      </c>
    </row>
    <row r="401" spans="1:43" ht="14">
      <c r="A401" s="9">
        <f t="shared" si="18"/>
        <v>400</v>
      </c>
      <c r="B401" s="9">
        <v>209</v>
      </c>
      <c r="C401" s="50">
        <v>42885</v>
      </c>
      <c r="D401" s="39">
        <v>42888</v>
      </c>
      <c r="E401" s="39">
        <v>42888</v>
      </c>
      <c r="F401" s="40">
        <v>145</v>
      </c>
      <c r="G401" s="7">
        <f t="shared" ref="G401:L401" ca="1" si="2007">INDIRECT(ADDRESS($F401+1,G$2,,,G$1))</f>
        <v>42881</v>
      </c>
      <c r="H401" s="27">
        <f t="shared" ca="1" si="2007"/>
        <v>42886</v>
      </c>
      <c r="I401" s="9">
        <f t="shared" ca="1" si="2007"/>
        <v>6</v>
      </c>
      <c r="J401" s="9">
        <f t="shared" ca="1" si="2007"/>
        <v>2</v>
      </c>
      <c r="K401" s="28">
        <f t="shared" ca="1" si="2007"/>
        <v>42736</v>
      </c>
      <c r="L401" s="9">
        <f t="shared" ca="1" si="2007"/>
        <v>6</v>
      </c>
      <c r="M401" s="40">
        <v>32</v>
      </c>
      <c r="N401" s="9" t="str">
        <f t="shared" ref="N401:R401" ca="1" si="2008">INDIRECT(ADDRESS($M401+1,N$2,,,N$1))</f>
        <v>VECHIA ITALIA RISTORANTE</v>
      </c>
      <c r="O401" s="9" t="str">
        <f t="shared" ca="1" si="2008"/>
        <v>VIR</v>
      </c>
      <c r="P401" s="9" t="str">
        <f t="shared" ca="1" si="2008"/>
        <v>AV. BERRINI, 334</v>
      </c>
      <c r="Q401" s="9" t="str">
        <f t="shared" ca="1" si="2008"/>
        <v>SÃO PAULO</v>
      </c>
      <c r="R401" s="9" t="str">
        <f t="shared" ca="1" si="2008"/>
        <v>SP</v>
      </c>
      <c r="S401" s="40">
        <v>19</v>
      </c>
      <c r="T401" s="9" t="str">
        <f t="shared" ref="T401:Z401" ca="1" si="2009">INDIRECT(ADDRESS($S401+1,T$2,,,T$1))</f>
        <v>ESPUMANTE ROSE RESERVA</v>
      </c>
      <c r="U401" s="9" t="str">
        <f t="shared" ca="1" si="2009"/>
        <v>ES_RSE_RS</v>
      </c>
      <c r="V401" s="9" t="str">
        <f t="shared" ca="1" si="2009"/>
        <v>ESPUMANTE</v>
      </c>
      <c r="W401" s="9" t="str">
        <f t="shared" ca="1" si="2009"/>
        <v>12_BTL_0,75 l</v>
      </c>
      <c r="X401" s="29">
        <f t="shared" ca="1" si="2009"/>
        <v>12</v>
      </c>
      <c r="Y401" s="30">
        <f t="shared" ca="1" si="2009"/>
        <v>273</v>
      </c>
      <c r="Z401" s="30">
        <f t="shared" ca="1" si="2009"/>
        <v>123</v>
      </c>
      <c r="AA401" s="40">
        <v>3</v>
      </c>
      <c r="AB401" s="9" t="str">
        <f t="shared" ref="AB401:AE401" ca="1" si="2010">INDIRECT(ADDRESS($AA401+1,AB$2,,,AB$1))</f>
        <v>AGUIA</v>
      </c>
      <c r="AC401" s="9" t="str">
        <f t="shared" ca="1" si="2010"/>
        <v>AG</v>
      </c>
      <c r="AD401" s="9" t="str">
        <f t="shared" ca="1" si="2010"/>
        <v>PORTO ALEGRE</v>
      </c>
      <c r="AE401" s="9" t="str">
        <f t="shared" ca="1" si="2010"/>
        <v>BRASIL</v>
      </c>
      <c r="AF401" s="40">
        <v>6</v>
      </c>
      <c r="AG401" s="9" t="str">
        <f t="shared" ref="AG401:AL401" ca="1" si="2011">INDIRECT(ADDRESS($AF401+1,AG$2,,,AG$1))</f>
        <v>CARMEN AGUIAR</v>
      </c>
      <c r="AH401" s="9" t="str">
        <f t="shared" ca="1" si="2011"/>
        <v>CA</v>
      </c>
      <c r="AI401" s="9">
        <f t="shared" ca="1" si="2011"/>
        <v>2211</v>
      </c>
      <c r="AJ401" s="9" t="str">
        <f t="shared" ca="1" si="2011"/>
        <v>MENESES</v>
      </c>
      <c r="AK401" s="9" t="str">
        <f t="shared" ca="1" si="2011"/>
        <v>BSB</v>
      </c>
      <c r="AL401" s="9" t="str">
        <f t="shared" ca="1" si="2011"/>
        <v>BSB</v>
      </c>
      <c r="AM401" s="52">
        <v>1</v>
      </c>
      <c r="AN401" s="41">
        <v>5.0000000000000001E-3</v>
      </c>
      <c r="AO401" s="42">
        <f t="shared" ca="1" si="24"/>
        <v>273</v>
      </c>
      <c r="AP401" s="42">
        <f t="shared" ca="1" si="25"/>
        <v>123</v>
      </c>
      <c r="AQ401" s="42">
        <f t="shared" ca="1" si="26"/>
        <v>271.63499999999999</v>
      </c>
    </row>
    <row r="402" spans="1:43" ht="14">
      <c r="A402" s="9">
        <f t="shared" si="18"/>
        <v>401</v>
      </c>
      <c r="B402" s="9">
        <v>209</v>
      </c>
      <c r="C402" s="50">
        <v>42885</v>
      </c>
      <c r="D402" s="39">
        <v>42888</v>
      </c>
      <c r="E402" s="39">
        <v>42888</v>
      </c>
      <c r="F402" s="40">
        <v>145</v>
      </c>
      <c r="G402" s="7">
        <f t="shared" ref="G402:L402" ca="1" si="2012">INDIRECT(ADDRESS($F402+1,G$2,,,G$1))</f>
        <v>42881</v>
      </c>
      <c r="H402" s="27">
        <f t="shared" ca="1" si="2012"/>
        <v>42886</v>
      </c>
      <c r="I402" s="9">
        <f t="shared" ca="1" si="2012"/>
        <v>6</v>
      </c>
      <c r="J402" s="9">
        <f t="shared" ca="1" si="2012"/>
        <v>2</v>
      </c>
      <c r="K402" s="28">
        <f t="shared" ca="1" si="2012"/>
        <v>42736</v>
      </c>
      <c r="L402" s="9">
        <f t="shared" ca="1" si="2012"/>
        <v>6</v>
      </c>
      <c r="M402" s="40">
        <v>32</v>
      </c>
      <c r="N402" s="9" t="str">
        <f t="shared" ref="N402:R402" ca="1" si="2013">INDIRECT(ADDRESS($M402+1,N$2,,,N$1))</f>
        <v>VECHIA ITALIA RISTORANTE</v>
      </c>
      <c r="O402" s="9" t="str">
        <f t="shared" ca="1" si="2013"/>
        <v>VIR</v>
      </c>
      <c r="P402" s="9" t="str">
        <f t="shared" ca="1" si="2013"/>
        <v>AV. BERRINI, 334</v>
      </c>
      <c r="Q402" s="9" t="str">
        <f t="shared" ca="1" si="2013"/>
        <v>SÃO PAULO</v>
      </c>
      <c r="R402" s="9" t="str">
        <f t="shared" ca="1" si="2013"/>
        <v>SP</v>
      </c>
      <c r="S402" s="40">
        <v>24</v>
      </c>
      <c r="T402" s="9" t="str">
        <f t="shared" ref="T402:Z402" ca="1" si="2014">INDIRECT(ADDRESS($S402+1,T$2,,,T$1))</f>
        <v>CARMENERE</v>
      </c>
      <c r="U402" s="9" t="str">
        <f t="shared" ca="1" si="2014"/>
        <v>CRMN_E</v>
      </c>
      <c r="V402" s="9" t="str">
        <f t="shared" ca="1" si="2014"/>
        <v>VINHO TINTO</v>
      </c>
      <c r="W402" s="9" t="str">
        <f t="shared" ca="1" si="2014"/>
        <v>4_TPK_2,0 l</v>
      </c>
      <c r="X402" s="29">
        <f t="shared" ca="1" si="2014"/>
        <v>4</v>
      </c>
      <c r="Y402" s="30">
        <f t="shared" ca="1" si="2014"/>
        <v>123</v>
      </c>
      <c r="Z402" s="30">
        <f t="shared" ca="1" si="2014"/>
        <v>12</v>
      </c>
      <c r="AA402" s="40">
        <v>2</v>
      </c>
      <c r="AB402" s="9" t="str">
        <f t="shared" ref="AB402:AE402" ca="1" si="2015">INDIRECT(ADDRESS($AA402+1,AB$2,,,AB$1))</f>
        <v>MARTE</v>
      </c>
      <c r="AC402" s="9" t="str">
        <f t="shared" ca="1" si="2015"/>
        <v>MT</v>
      </c>
      <c r="AD402" s="9" t="str">
        <f t="shared" ca="1" si="2015"/>
        <v>CURITIBA</v>
      </c>
      <c r="AE402" s="9" t="str">
        <f t="shared" ca="1" si="2015"/>
        <v>BRASIL</v>
      </c>
      <c r="AF402" s="40">
        <v>3</v>
      </c>
      <c r="AG402" s="9" t="str">
        <f t="shared" ref="AG402:AL402" ca="1" si="2016">INDIRECT(ADDRESS($AF402+1,AG$2,,,AG$1))</f>
        <v>JOÃO ALVES</v>
      </c>
      <c r="AH402" s="9" t="str">
        <f t="shared" ca="1" si="2016"/>
        <v>JA</v>
      </c>
      <c r="AI402" s="9">
        <f t="shared" ca="1" si="2016"/>
        <v>2187</v>
      </c>
      <c r="AJ402" s="9" t="str">
        <f t="shared" ca="1" si="2016"/>
        <v>AGUIAR</v>
      </c>
      <c r="AK402" s="9" t="str">
        <f t="shared" ca="1" si="2016"/>
        <v>CTBA</v>
      </c>
      <c r="AL402" s="9" t="str">
        <f t="shared" ca="1" si="2016"/>
        <v>CTBA</v>
      </c>
      <c r="AM402" s="52">
        <v>2</v>
      </c>
      <c r="AN402" s="41">
        <v>4.0999999999999995E-2</v>
      </c>
      <c r="AO402" s="42">
        <f t="shared" ca="1" si="24"/>
        <v>246</v>
      </c>
      <c r="AP402" s="42">
        <f t="shared" ca="1" si="25"/>
        <v>24</v>
      </c>
      <c r="AQ402" s="42">
        <f t="shared" ca="1" si="26"/>
        <v>235.91399999999999</v>
      </c>
    </row>
    <row r="403" spans="1:43" ht="14">
      <c r="A403" s="9">
        <f t="shared" si="18"/>
        <v>402</v>
      </c>
      <c r="B403" s="9">
        <v>210</v>
      </c>
      <c r="C403" s="50">
        <v>42886</v>
      </c>
      <c r="D403" s="39">
        <v>42892</v>
      </c>
      <c r="E403" s="39">
        <v>42894</v>
      </c>
      <c r="F403" s="40">
        <v>146</v>
      </c>
      <c r="G403" s="7">
        <f t="shared" ref="G403:L403" ca="1" si="2017">INDIRECT(ADDRESS($F403+1,G$2,,,G$1))</f>
        <v>42882</v>
      </c>
      <c r="H403" s="27">
        <f t="shared" ca="1" si="2017"/>
        <v>42886</v>
      </c>
      <c r="I403" s="9">
        <f t="shared" ca="1" si="2017"/>
        <v>7</v>
      </c>
      <c r="J403" s="9">
        <f t="shared" ca="1" si="2017"/>
        <v>2</v>
      </c>
      <c r="K403" s="28">
        <f t="shared" ca="1" si="2017"/>
        <v>42736</v>
      </c>
      <c r="L403" s="9">
        <f t="shared" ca="1" si="2017"/>
        <v>7</v>
      </c>
      <c r="M403" s="40">
        <v>14</v>
      </c>
      <c r="N403" s="9" t="str">
        <f t="shared" ref="N403:R403" ca="1" si="2018">INDIRECT(ADDRESS($M403+1,N$2,,,N$1))</f>
        <v xml:space="preserve">OUTBACK </v>
      </c>
      <c r="O403" s="9" t="str">
        <f t="shared" ca="1" si="2018"/>
        <v>OBK</v>
      </c>
      <c r="P403" s="9" t="str">
        <f t="shared" ca="1" si="2018"/>
        <v>ZONA INDUSTRIAL, 335</v>
      </c>
      <c r="Q403" s="9" t="str">
        <f t="shared" ca="1" si="2018"/>
        <v>SÃO PAULO</v>
      </c>
      <c r="R403" s="9" t="str">
        <f t="shared" ca="1" si="2018"/>
        <v>SP</v>
      </c>
      <c r="S403" s="40">
        <v>16</v>
      </c>
      <c r="T403" s="9" t="str">
        <f t="shared" ref="T403:Z403" ca="1" si="2019">INDIRECT(ADDRESS($S403+1,T$2,,,T$1))</f>
        <v>ESPUMANTE DEMI-SEC</v>
      </c>
      <c r="U403" s="9" t="str">
        <f t="shared" ca="1" si="2019"/>
        <v>ES_DS</v>
      </c>
      <c r="V403" s="9" t="str">
        <f t="shared" ca="1" si="2019"/>
        <v>ESPUMANTE</v>
      </c>
      <c r="W403" s="9" t="str">
        <f t="shared" ca="1" si="2019"/>
        <v>12_BTL_0,75 l</v>
      </c>
      <c r="X403" s="29">
        <f t="shared" ca="1" si="2019"/>
        <v>12</v>
      </c>
      <c r="Y403" s="30">
        <f t="shared" ca="1" si="2019"/>
        <v>223</v>
      </c>
      <c r="Z403" s="30">
        <f t="shared" ca="1" si="2019"/>
        <v>111</v>
      </c>
      <c r="AA403" s="40">
        <v>5</v>
      </c>
      <c r="AB403" s="9" t="str">
        <f t="shared" ref="AB403:AE403" ca="1" si="2020">INDIRECT(ADDRESS($AA403+1,AB$2,,,AB$1))</f>
        <v>PARQUE SUL</v>
      </c>
      <c r="AC403" s="9" t="str">
        <f t="shared" ca="1" si="2020"/>
        <v>PS</v>
      </c>
      <c r="AD403" s="9" t="str">
        <f t="shared" ca="1" si="2020"/>
        <v>RIO DE JANEIRO</v>
      </c>
      <c r="AE403" s="9" t="str">
        <f t="shared" ca="1" si="2020"/>
        <v>BRASIL</v>
      </c>
      <c r="AF403" s="40">
        <v>10</v>
      </c>
      <c r="AG403" s="9" t="str">
        <f t="shared" ref="AG403:AL403" ca="1" si="2021">INDIRECT(ADDRESS($AF403+1,AG$2,,,AG$1))</f>
        <v>MIGUEL FREITAS</v>
      </c>
      <c r="AH403" s="9" t="str">
        <f t="shared" ca="1" si="2021"/>
        <v>MF</v>
      </c>
      <c r="AI403" s="9">
        <f t="shared" ca="1" si="2021"/>
        <v>2201</v>
      </c>
      <c r="AJ403" s="9" t="str">
        <f t="shared" ca="1" si="2021"/>
        <v>ANTÔNIO</v>
      </c>
      <c r="AK403" s="9" t="str">
        <f t="shared" ca="1" si="2021"/>
        <v>SPAULO</v>
      </c>
      <c r="AL403" s="9" t="str">
        <f t="shared" ca="1" si="2021"/>
        <v>SPAULO</v>
      </c>
      <c r="AM403" s="52">
        <v>2</v>
      </c>
      <c r="AN403" s="41">
        <v>0</v>
      </c>
      <c r="AO403" s="42">
        <f t="shared" ca="1" si="24"/>
        <v>446</v>
      </c>
      <c r="AP403" s="42">
        <f t="shared" ca="1" si="25"/>
        <v>222</v>
      </c>
      <c r="AQ403" s="42">
        <f t="shared" ca="1" si="26"/>
        <v>446</v>
      </c>
    </row>
    <row r="404" spans="1:43" ht="14">
      <c r="A404" s="9">
        <f t="shared" si="18"/>
        <v>403</v>
      </c>
      <c r="B404" s="9">
        <v>210</v>
      </c>
      <c r="C404" s="50">
        <v>42886</v>
      </c>
      <c r="D404" s="39">
        <v>42892</v>
      </c>
      <c r="E404" s="39">
        <v>42894</v>
      </c>
      <c r="F404" s="40">
        <v>146</v>
      </c>
      <c r="G404" s="7">
        <f t="shared" ref="G404:L404" ca="1" si="2022">INDIRECT(ADDRESS($F404+1,G$2,,,G$1))</f>
        <v>42882</v>
      </c>
      <c r="H404" s="27">
        <f t="shared" ca="1" si="2022"/>
        <v>42886</v>
      </c>
      <c r="I404" s="9">
        <f t="shared" ca="1" si="2022"/>
        <v>7</v>
      </c>
      <c r="J404" s="9">
        <f t="shared" ca="1" si="2022"/>
        <v>2</v>
      </c>
      <c r="K404" s="28">
        <f t="shared" ca="1" si="2022"/>
        <v>42736</v>
      </c>
      <c r="L404" s="9">
        <f t="shared" ca="1" si="2022"/>
        <v>7</v>
      </c>
      <c r="M404" s="40">
        <v>14</v>
      </c>
      <c r="N404" s="9" t="str">
        <f t="shared" ref="N404:R404" ca="1" si="2023">INDIRECT(ADDRESS($M404+1,N$2,,,N$1))</f>
        <v xml:space="preserve">OUTBACK </v>
      </c>
      <c r="O404" s="9" t="str">
        <f t="shared" ca="1" si="2023"/>
        <v>OBK</v>
      </c>
      <c r="P404" s="9" t="str">
        <f t="shared" ca="1" si="2023"/>
        <v>ZONA INDUSTRIAL, 335</v>
      </c>
      <c r="Q404" s="9" t="str">
        <f t="shared" ca="1" si="2023"/>
        <v>SÃO PAULO</v>
      </c>
      <c r="R404" s="9" t="str">
        <f t="shared" ca="1" si="2023"/>
        <v>SP</v>
      </c>
      <c r="S404" s="40">
        <v>10</v>
      </c>
      <c r="T404" s="9" t="str">
        <f t="shared" ref="T404:Z404" ca="1" si="2024">INDIRECT(ADDRESS($S404+1,T$2,,,T$1))</f>
        <v>RIESLING</v>
      </c>
      <c r="U404" s="9" t="str">
        <f t="shared" ca="1" si="2024"/>
        <v>RISL</v>
      </c>
      <c r="V404" s="9" t="str">
        <f t="shared" ca="1" si="2024"/>
        <v>VINHO BRANCO</v>
      </c>
      <c r="W404" s="9" t="str">
        <f t="shared" ca="1" si="2024"/>
        <v>12_BTL_0,75 l</v>
      </c>
      <c r="X404" s="29">
        <f t="shared" ca="1" si="2024"/>
        <v>12</v>
      </c>
      <c r="Y404" s="30">
        <f t="shared" ca="1" si="2024"/>
        <v>225</v>
      </c>
      <c r="Z404" s="30">
        <f t="shared" ca="1" si="2024"/>
        <v>121</v>
      </c>
      <c r="AA404" s="40">
        <v>4</v>
      </c>
      <c r="AB404" s="9" t="str">
        <f t="shared" ref="AB404:AE404" ca="1" si="2025">INDIRECT(ADDRESS($AA404+1,AB$2,,,AB$1))</f>
        <v>AGUA LIMPA</v>
      </c>
      <c r="AC404" s="9" t="str">
        <f t="shared" ca="1" si="2025"/>
        <v>AL</v>
      </c>
      <c r="AD404" s="9" t="str">
        <f t="shared" ca="1" si="2025"/>
        <v>BELORIZONTE</v>
      </c>
      <c r="AE404" s="9" t="str">
        <f t="shared" ca="1" si="2025"/>
        <v>BRASIL</v>
      </c>
      <c r="AF404" s="40">
        <v>10</v>
      </c>
      <c r="AG404" s="9" t="str">
        <f t="shared" ref="AG404:AL404" ca="1" si="2026">INDIRECT(ADDRESS($AF404+1,AG$2,,,AG$1))</f>
        <v>MIGUEL FREITAS</v>
      </c>
      <c r="AH404" s="9" t="str">
        <f t="shared" ca="1" si="2026"/>
        <v>MF</v>
      </c>
      <c r="AI404" s="9">
        <f t="shared" ca="1" si="2026"/>
        <v>2201</v>
      </c>
      <c r="AJ404" s="9" t="str">
        <f t="shared" ca="1" si="2026"/>
        <v>ANTÔNIO</v>
      </c>
      <c r="AK404" s="9" t="str">
        <f t="shared" ca="1" si="2026"/>
        <v>SPAULO</v>
      </c>
      <c r="AL404" s="9" t="str">
        <f t="shared" ca="1" si="2026"/>
        <v>SPAULO</v>
      </c>
      <c r="AM404" s="52">
        <v>2</v>
      </c>
      <c r="AN404" s="41">
        <v>7.400000000000001E-2</v>
      </c>
      <c r="AO404" s="42">
        <f t="shared" ca="1" si="24"/>
        <v>450</v>
      </c>
      <c r="AP404" s="42">
        <f t="shared" ca="1" si="25"/>
        <v>242</v>
      </c>
      <c r="AQ404" s="42">
        <f t="shared" ca="1" si="26"/>
        <v>416.7</v>
      </c>
    </row>
    <row r="405" spans="1:43" ht="14">
      <c r="A405" s="9">
        <f t="shared" si="18"/>
        <v>404</v>
      </c>
      <c r="B405" s="9">
        <v>211</v>
      </c>
      <c r="C405" s="50">
        <v>42884</v>
      </c>
      <c r="D405" s="39">
        <v>42887</v>
      </c>
      <c r="E405" s="39">
        <v>42887</v>
      </c>
      <c r="F405" s="40">
        <v>146</v>
      </c>
      <c r="G405" s="7">
        <f t="shared" ref="G405:L405" ca="1" si="2027">INDIRECT(ADDRESS($F405+1,G$2,,,G$1))</f>
        <v>42882</v>
      </c>
      <c r="H405" s="27">
        <f t="shared" ca="1" si="2027"/>
        <v>42886</v>
      </c>
      <c r="I405" s="9">
        <f t="shared" ca="1" si="2027"/>
        <v>7</v>
      </c>
      <c r="J405" s="9">
        <f t="shared" ca="1" si="2027"/>
        <v>2</v>
      </c>
      <c r="K405" s="28">
        <f t="shared" ca="1" si="2027"/>
        <v>42736</v>
      </c>
      <c r="L405" s="9">
        <f t="shared" ca="1" si="2027"/>
        <v>7</v>
      </c>
      <c r="M405" s="40">
        <v>33</v>
      </c>
      <c r="N405" s="9" t="str">
        <f t="shared" ref="N405:R405" ca="1" si="2028">INDIRECT(ADDRESS($M405+1,N$2,,,N$1))</f>
        <v>MACARONI DI VERONA</v>
      </c>
      <c r="O405" s="9" t="str">
        <f t="shared" ca="1" si="2028"/>
        <v>MDV</v>
      </c>
      <c r="P405" s="9" t="str">
        <f t="shared" ca="1" si="2028"/>
        <v>RUA ALEXANDRE DUMAS, 2323</v>
      </c>
      <c r="Q405" s="9" t="str">
        <f t="shared" ca="1" si="2028"/>
        <v>SÃO PAULO</v>
      </c>
      <c r="R405" s="9" t="str">
        <f t="shared" ca="1" si="2028"/>
        <v>SP</v>
      </c>
      <c r="S405" s="40">
        <v>27</v>
      </c>
      <c r="T405" s="9" t="str">
        <f t="shared" ref="T405:Z405" ca="1" si="2029">INDIRECT(ADDRESS($S405+1,T$2,,,T$1))</f>
        <v>RIESLING</v>
      </c>
      <c r="U405" s="9" t="str">
        <f t="shared" ca="1" si="2029"/>
        <v>RISL_E</v>
      </c>
      <c r="V405" s="9" t="str">
        <f t="shared" ca="1" si="2029"/>
        <v>VINHO BRANCO</v>
      </c>
      <c r="W405" s="9" t="str">
        <f t="shared" ca="1" si="2029"/>
        <v>4_TPK_2,0 l</v>
      </c>
      <c r="X405" s="29">
        <f t="shared" ca="1" si="2029"/>
        <v>4</v>
      </c>
      <c r="Y405" s="30">
        <f t="shared" ca="1" si="2029"/>
        <v>180</v>
      </c>
      <c r="Z405" s="30">
        <f t="shared" ca="1" si="2029"/>
        <v>98</v>
      </c>
      <c r="AA405" s="40">
        <v>4</v>
      </c>
      <c r="AB405" s="9" t="str">
        <f t="shared" ref="AB405:AE405" ca="1" si="2030">INDIRECT(ADDRESS($AA405+1,AB$2,,,AB$1))</f>
        <v>AGUA LIMPA</v>
      </c>
      <c r="AC405" s="9" t="str">
        <f t="shared" ca="1" si="2030"/>
        <v>AL</v>
      </c>
      <c r="AD405" s="9" t="str">
        <f t="shared" ca="1" si="2030"/>
        <v>BELORIZONTE</v>
      </c>
      <c r="AE405" s="9" t="str">
        <f t="shared" ca="1" si="2030"/>
        <v>BRASIL</v>
      </c>
      <c r="AF405" s="40">
        <v>4</v>
      </c>
      <c r="AG405" s="9" t="str">
        <f t="shared" ref="AG405:AL405" ca="1" si="2031">INDIRECT(ADDRESS($AF405+1,AG$2,,,AG$1))</f>
        <v>MANOEL CARDOSO</v>
      </c>
      <c r="AH405" s="9" t="str">
        <f t="shared" ca="1" si="2031"/>
        <v>MC</v>
      </c>
      <c r="AI405" s="9">
        <f t="shared" ca="1" si="2031"/>
        <v>2211</v>
      </c>
      <c r="AJ405" s="9" t="str">
        <f t="shared" ca="1" si="2031"/>
        <v>AGUIAR</v>
      </c>
      <c r="AK405" s="9" t="str">
        <f t="shared" ca="1" si="2031"/>
        <v>CTBA</v>
      </c>
      <c r="AL405" s="9" t="str">
        <f t="shared" ca="1" si="2031"/>
        <v>CTBA</v>
      </c>
      <c r="AM405" s="52">
        <v>3</v>
      </c>
      <c r="AN405" s="41">
        <v>0.06</v>
      </c>
      <c r="AO405" s="42">
        <f t="shared" ca="1" si="24"/>
        <v>540</v>
      </c>
      <c r="AP405" s="42">
        <f t="shared" ca="1" si="25"/>
        <v>294</v>
      </c>
      <c r="AQ405" s="42">
        <f t="shared" ca="1" si="26"/>
        <v>507.59999999999997</v>
      </c>
    </row>
    <row r="406" spans="1:43" ht="14">
      <c r="A406" s="9">
        <f t="shared" si="18"/>
        <v>405</v>
      </c>
      <c r="B406" s="9">
        <v>212</v>
      </c>
      <c r="C406" s="50">
        <v>42886</v>
      </c>
      <c r="D406" s="39">
        <v>42891</v>
      </c>
      <c r="E406" s="39">
        <v>42892</v>
      </c>
      <c r="F406" s="40">
        <v>147</v>
      </c>
      <c r="G406" s="7">
        <f t="shared" ref="G406:L406" ca="1" si="2032">INDIRECT(ADDRESS($F406+1,G$2,,,G$1))</f>
        <v>42883</v>
      </c>
      <c r="H406" s="27">
        <f t="shared" ca="1" si="2032"/>
        <v>42886</v>
      </c>
      <c r="I406" s="9">
        <f t="shared" ca="1" si="2032"/>
        <v>1</v>
      </c>
      <c r="J406" s="9">
        <f t="shared" ca="1" si="2032"/>
        <v>2</v>
      </c>
      <c r="K406" s="28">
        <f t="shared" ca="1" si="2032"/>
        <v>42736</v>
      </c>
      <c r="L406" s="9">
        <f t="shared" ca="1" si="2032"/>
        <v>1</v>
      </c>
      <c r="M406" s="40">
        <v>26</v>
      </c>
      <c r="N406" s="9" t="str">
        <f t="shared" ref="N406:R406" ca="1" si="2033">INDIRECT(ADDRESS($M406+1,N$2,,,N$1))</f>
        <v>SUPER ADEGA SUPERMERCADOS</v>
      </c>
      <c r="O406" s="9" t="str">
        <f t="shared" ca="1" si="2033"/>
        <v>SAS</v>
      </c>
      <c r="P406" s="9" t="str">
        <f t="shared" ca="1" si="2033"/>
        <v>SIA TRECHO 3</v>
      </c>
      <c r="Q406" s="9" t="str">
        <f t="shared" ca="1" si="2033"/>
        <v>BRASÍLIA</v>
      </c>
      <c r="R406" s="9" t="str">
        <f t="shared" ca="1" si="2033"/>
        <v>DF</v>
      </c>
      <c r="S406" s="40">
        <v>7</v>
      </c>
      <c r="T406" s="9" t="str">
        <f t="shared" ref="T406:Z406" ca="1" si="2034">INDIRECT(ADDRESS($S406+1,T$2,,,T$1))</f>
        <v>SAUVIGNON RESERVA</v>
      </c>
      <c r="U406" s="9" t="str">
        <f t="shared" ca="1" si="2034"/>
        <v>SAVN_RS</v>
      </c>
      <c r="V406" s="9" t="str">
        <f t="shared" ca="1" si="2034"/>
        <v>VINHO TINTO</v>
      </c>
      <c r="W406" s="9" t="str">
        <f t="shared" ca="1" si="2034"/>
        <v>12_BTL_0,75 l</v>
      </c>
      <c r="X406" s="29">
        <f t="shared" ca="1" si="2034"/>
        <v>12</v>
      </c>
      <c r="Y406" s="30">
        <f t="shared" ca="1" si="2034"/>
        <v>198</v>
      </c>
      <c r="Z406" s="30">
        <f t="shared" ca="1" si="2034"/>
        <v>102</v>
      </c>
      <c r="AA406" s="40">
        <v>1</v>
      </c>
      <c r="AB406" s="9" t="str">
        <f t="shared" ref="AB406:AE406" ca="1" si="2035">INDIRECT(ADDRESS($AA406+1,AB$2,,,AB$1))</f>
        <v>CAMPO BELO</v>
      </c>
      <c r="AC406" s="9" t="str">
        <f t="shared" ca="1" si="2035"/>
        <v>CB</v>
      </c>
      <c r="AD406" s="9" t="str">
        <f t="shared" ca="1" si="2035"/>
        <v>SÃO PAULO</v>
      </c>
      <c r="AE406" s="9" t="str">
        <f t="shared" ca="1" si="2035"/>
        <v>BRASIL</v>
      </c>
      <c r="AF406" s="40">
        <v>4</v>
      </c>
      <c r="AG406" s="9" t="str">
        <f t="shared" ref="AG406:AL406" ca="1" si="2036">INDIRECT(ADDRESS($AF406+1,AG$2,,,AG$1))</f>
        <v>MANOEL CARDOSO</v>
      </c>
      <c r="AH406" s="9" t="str">
        <f t="shared" ca="1" si="2036"/>
        <v>MC</v>
      </c>
      <c r="AI406" s="9">
        <f t="shared" ca="1" si="2036"/>
        <v>2211</v>
      </c>
      <c r="AJ406" s="9" t="str">
        <f t="shared" ca="1" si="2036"/>
        <v>AGUIAR</v>
      </c>
      <c r="AK406" s="9" t="str">
        <f t="shared" ca="1" si="2036"/>
        <v>CTBA</v>
      </c>
      <c r="AL406" s="9" t="str">
        <f t="shared" ca="1" si="2036"/>
        <v>CTBA</v>
      </c>
      <c r="AM406" s="52">
        <v>2</v>
      </c>
      <c r="AN406" s="41">
        <v>0</v>
      </c>
      <c r="AO406" s="42">
        <f t="shared" ca="1" si="24"/>
        <v>396</v>
      </c>
      <c r="AP406" s="42">
        <f t="shared" ca="1" si="25"/>
        <v>204</v>
      </c>
      <c r="AQ406" s="42">
        <f t="shared" ca="1" si="26"/>
        <v>396</v>
      </c>
    </row>
    <row r="407" spans="1:43" ht="14">
      <c r="A407" s="9">
        <f t="shared" si="18"/>
        <v>406</v>
      </c>
      <c r="B407" s="9">
        <v>212</v>
      </c>
      <c r="C407" s="50">
        <v>42886</v>
      </c>
      <c r="D407" s="39">
        <v>42891</v>
      </c>
      <c r="E407" s="39">
        <v>42892</v>
      </c>
      <c r="F407" s="40">
        <v>147</v>
      </c>
      <c r="G407" s="7">
        <f t="shared" ref="G407:L407" ca="1" si="2037">INDIRECT(ADDRESS($F407+1,G$2,,,G$1))</f>
        <v>42883</v>
      </c>
      <c r="H407" s="27">
        <f t="shared" ca="1" si="2037"/>
        <v>42886</v>
      </c>
      <c r="I407" s="9">
        <f t="shared" ca="1" si="2037"/>
        <v>1</v>
      </c>
      <c r="J407" s="9">
        <f t="shared" ca="1" si="2037"/>
        <v>2</v>
      </c>
      <c r="K407" s="28">
        <f t="shared" ca="1" si="2037"/>
        <v>42736</v>
      </c>
      <c r="L407" s="9">
        <f t="shared" ca="1" si="2037"/>
        <v>1</v>
      </c>
      <c r="M407" s="40">
        <v>26</v>
      </c>
      <c r="N407" s="9" t="str">
        <f t="shared" ref="N407:R407" ca="1" si="2038">INDIRECT(ADDRESS($M407+1,N$2,,,N$1))</f>
        <v>SUPER ADEGA SUPERMERCADOS</v>
      </c>
      <c r="O407" s="9" t="str">
        <f t="shared" ca="1" si="2038"/>
        <v>SAS</v>
      </c>
      <c r="P407" s="9" t="str">
        <f t="shared" ca="1" si="2038"/>
        <v>SIA TRECHO 3</v>
      </c>
      <c r="Q407" s="9" t="str">
        <f t="shared" ca="1" si="2038"/>
        <v>BRASÍLIA</v>
      </c>
      <c r="R407" s="9" t="str">
        <f t="shared" ca="1" si="2038"/>
        <v>DF</v>
      </c>
      <c r="S407" s="40">
        <v>19</v>
      </c>
      <c r="T407" s="9" t="str">
        <f t="shared" ref="T407:Z407" ca="1" si="2039">INDIRECT(ADDRESS($S407+1,T$2,,,T$1))</f>
        <v>ESPUMANTE ROSE RESERVA</v>
      </c>
      <c r="U407" s="9" t="str">
        <f t="shared" ca="1" si="2039"/>
        <v>ES_RSE_RS</v>
      </c>
      <c r="V407" s="9" t="str">
        <f t="shared" ca="1" si="2039"/>
        <v>ESPUMANTE</v>
      </c>
      <c r="W407" s="9" t="str">
        <f t="shared" ca="1" si="2039"/>
        <v>12_BTL_0,75 l</v>
      </c>
      <c r="X407" s="29">
        <f t="shared" ca="1" si="2039"/>
        <v>12</v>
      </c>
      <c r="Y407" s="30">
        <f t="shared" ca="1" si="2039"/>
        <v>273</v>
      </c>
      <c r="Z407" s="30">
        <f t="shared" ca="1" si="2039"/>
        <v>123</v>
      </c>
      <c r="AA407" s="40">
        <v>4</v>
      </c>
      <c r="AB407" s="9" t="str">
        <f t="shared" ref="AB407:AE407" ca="1" si="2040">INDIRECT(ADDRESS($AA407+1,AB$2,,,AB$1))</f>
        <v>AGUA LIMPA</v>
      </c>
      <c r="AC407" s="9" t="str">
        <f t="shared" ca="1" si="2040"/>
        <v>AL</v>
      </c>
      <c r="AD407" s="9" t="str">
        <f t="shared" ca="1" si="2040"/>
        <v>BELORIZONTE</v>
      </c>
      <c r="AE407" s="9" t="str">
        <f t="shared" ca="1" si="2040"/>
        <v>BRASIL</v>
      </c>
      <c r="AF407" s="40">
        <v>4</v>
      </c>
      <c r="AG407" s="9" t="str">
        <f t="shared" ref="AG407:AL407" ca="1" si="2041">INDIRECT(ADDRESS($AF407+1,AG$2,,,AG$1))</f>
        <v>MANOEL CARDOSO</v>
      </c>
      <c r="AH407" s="9" t="str">
        <f t="shared" ca="1" si="2041"/>
        <v>MC</v>
      </c>
      <c r="AI407" s="9">
        <f t="shared" ca="1" si="2041"/>
        <v>2211</v>
      </c>
      <c r="AJ407" s="9" t="str">
        <f t="shared" ca="1" si="2041"/>
        <v>AGUIAR</v>
      </c>
      <c r="AK407" s="9" t="str">
        <f t="shared" ca="1" si="2041"/>
        <v>CTBA</v>
      </c>
      <c r="AL407" s="9" t="str">
        <f t="shared" ca="1" si="2041"/>
        <v>CTBA</v>
      </c>
      <c r="AM407" s="52">
        <v>1</v>
      </c>
      <c r="AN407" s="41">
        <v>0.03</v>
      </c>
      <c r="AO407" s="42">
        <f t="shared" ca="1" si="24"/>
        <v>273</v>
      </c>
      <c r="AP407" s="42">
        <f t="shared" ca="1" si="25"/>
        <v>123</v>
      </c>
      <c r="AQ407" s="42">
        <f t="shared" ca="1" si="26"/>
        <v>264.81</v>
      </c>
    </row>
    <row r="408" spans="1:43" ht="14">
      <c r="A408" s="9">
        <f t="shared" si="18"/>
        <v>407</v>
      </c>
      <c r="B408" s="9">
        <v>212</v>
      </c>
      <c r="C408" s="50">
        <v>42886</v>
      </c>
      <c r="D408" s="39">
        <v>42891</v>
      </c>
      <c r="E408" s="39">
        <v>42892</v>
      </c>
      <c r="F408" s="40">
        <v>147</v>
      </c>
      <c r="G408" s="7">
        <f t="shared" ref="G408:L408" ca="1" si="2042">INDIRECT(ADDRESS($F408+1,G$2,,,G$1))</f>
        <v>42883</v>
      </c>
      <c r="H408" s="27">
        <f t="shared" ca="1" si="2042"/>
        <v>42886</v>
      </c>
      <c r="I408" s="9">
        <f t="shared" ca="1" si="2042"/>
        <v>1</v>
      </c>
      <c r="J408" s="9">
        <f t="shared" ca="1" si="2042"/>
        <v>2</v>
      </c>
      <c r="K408" s="28">
        <f t="shared" ca="1" si="2042"/>
        <v>42736</v>
      </c>
      <c r="L408" s="9">
        <f t="shared" ca="1" si="2042"/>
        <v>1</v>
      </c>
      <c r="M408" s="40">
        <v>26</v>
      </c>
      <c r="N408" s="9" t="str">
        <f t="shared" ref="N408:R408" ca="1" si="2043">INDIRECT(ADDRESS($M408+1,N$2,,,N$1))</f>
        <v>SUPER ADEGA SUPERMERCADOS</v>
      </c>
      <c r="O408" s="9" t="str">
        <f t="shared" ca="1" si="2043"/>
        <v>SAS</v>
      </c>
      <c r="P408" s="9" t="str">
        <f t="shared" ca="1" si="2043"/>
        <v>SIA TRECHO 3</v>
      </c>
      <c r="Q408" s="9" t="str">
        <f t="shared" ca="1" si="2043"/>
        <v>BRASÍLIA</v>
      </c>
      <c r="R408" s="9" t="str">
        <f t="shared" ca="1" si="2043"/>
        <v>DF</v>
      </c>
      <c r="S408" s="40">
        <v>25</v>
      </c>
      <c r="T408" s="9" t="str">
        <f t="shared" ref="T408:Z408" ca="1" si="2044">INDIRECT(ADDRESS($S408+1,T$2,,,T$1))</f>
        <v>SAUVIGNON</v>
      </c>
      <c r="U408" s="9" t="str">
        <f t="shared" ca="1" si="2044"/>
        <v>SAVN_E</v>
      </c>
      <c r="V408" s="9" t="str">
        <f t="shared" ca="1" si="2044"/>
        <v>VINHO TINTO</v>
      </c>
      <c r="W408" s="9" t="str">
        <f t="shared" ca="1" si="2044"/>
        <v>4_TPK_2,0 l</v>
      </c>
      <c r="X408" s="29">
        <f t="shared" ca="1" si="2044"/>
        <v>4</v>
      </c>
      <c r="Y408" s="30">
        <f t="shared" ca="1" si="2044"/>
        <v>121</v>
      </c>
      <c r="Z408" s="30">
        <f t="shared" ca="1" si="2044"/>
        <v>27</v>
      </c>
      <c r="AA408" s="40">
        <v>3</v>
      </c>
      <c r="AB408" s="9" t="str">
        <f t="shared" ref="AB408:AE408" ca="1" si="2045">INDIRECT(ADDRESS($AA408+1,AB$2,,,AB$1))</f>
        <v>AGUIA</v>
      </c>
      <c r="AC408" s="9" t="str">
        <f t="shared" ca="1" si="2045"/>
        <v>AG</v>
      </c>
      <c r="AD408" s="9" t="str">
        <f t="shared" ca="1" si="2045"/>
        <v>PORTO ALEGRE</v>
      </c>
      <c r="AE408" s="9" t="str">
        <f t="shared" ca="1" si="2045"/>
        <v>BRASIL</v>
      </c>
      <c r="AF408" s="40">
        <v>3</v>
      </c>
      <c r="AG408" s="9" t="str">
        <f t="shared" ref="AG408:AL408" ca="1" si="2046">INDIRECT(ADDRESS($AF408+1,AG$2,,,AG$1))</f>
        <v>JOÃO ALVES</v>
      </c>
      <c r="AH408" s="9" t="str">
        <f t="shared" ca="1" si="2046"/>
        <v>JA</v>
      </c>
      <c r="AI408" s="9">
        <f t="shared" ca="1" si="2046"/>
        <v>2187</v>
      </c>
      <c r="AJ408" s="9" t="str">
        <f t="shared" ca="1" si="2046"/>
        <v>AGUIAR</v>
      </c>
      <c r="AK408" s="9" t="str">
        <f t="shared" ca="1" si="2046"/>
        <v>CTBA</v>
      </c>
      <c r="AL408" s="9" t="str">
        <f t="shared" ca="1" si="2046"/>
        <v>CTBA</v>
      </c>
      <c r="AM408" s="52">
        <v>3</v>
      </c>
      <c r="AN408" s="41">
        <v>8.199999999999999E-2</v>
      </c>
      <c r="AO408" s="42">
        <f t="shared" ca="1" si="24"/>
        <v>363</v>
      </c>
      <c r="AP408" s="42">
        <f t="shared" ca="1" si="25"/>
        <v>81</v>
      </c>
      <c r="AQ408" s="42">
        <f t="shared" ca="1" si="26"/>
        <v>333.23400000000004</v>
      </c>
    </row>
    <row r="409" spans="1:43" ht="14">
      <c r="A409" s="9">
        <f t="shared" si="18"/>
        <v>408</v>
      </c>
      <c r="B409" s="9">
        <v>212</v>
      </c>
      <c r="C409" s="50">
        <v>42886</v>
      </c>
      <c r="D409" s="39">
        <v>42891</v>
      </c>
      <c r="E409" s="39">
        <v>42892</v>
      </c>
      <c r="F409" s="40">
        <v>147</v>
      </c>
      <c r="G409" s="7">
        <f t="shared" ref="G409:L409" ca="1" si="2047">INDIRECT(ADDRESS($F409+1,G$2,,,G$1))</f>
        <v>42883</v>
      </c>
      <c r="H409" s="27">
        <f t="shared" ca="1" si="2047"/>
        <v>42886</v>
      </c>
      <c r="I409" s="9">
        <f t="shared" ca="1" si="2047"/>
        <v>1</v>
      </c>
      <c r="J409" s="9">
        <f t="shared" ca="1" si="2047"/>
        <v>2</v>
      </c>
      <c r="K409" s="28">
        <f t="shared" ca="1" si="2047"/>
        <v>42736</v>
      </c>
      <c r="L409" s="9">
        <f t="shared" ca="1" si="2047"/>
        <v>1</v>
      </c>
      <c r="M409" s="40">
        <v>26</v>
      </c>
      <c r="N409" s="9" t="str">
        <f t="shared" ref="N409:R409" ca="1" si="2048">INDIRECT(ADDRESS($M409+1,N$2,,,N$1))</f>
        <v>SUPER ADEGA SUPERMERCADOS</v>
      </c>
      <c r="O409" s="9" t="str">
        <f t="shared" ca="1" si="2048"/>
        <v>SAS</v>
      </c>
      <c r="P409" s="9" t="str">
        <f t="shared" ca="1" si="2048"/>
        <v>SIA TRECHO 3</v>
      </c>
      <c r="Q409" s="9" t="str">
        <f t="shared" ca="1" si="2048"/>
        <v>BRASÍLIA</v>
      </c>
      <c r="R409" s="9" t="str">
        <f t="shared" ca="1" si="2048"/>
        <v>DF</v>
      </c>
      <c r="S409" s="40">
        <v>1</v>
      </c>
      <c r="T409" s="9" t="str">
        <f t="shared" ref="T409:Z409" ca="1" si="2049">INDIRECT(ADDRESS($S409+1,T$2,,,T$1))</f>
        <v>TINTO DE MESA</v>
      </c>
      <c r="U409" s="9" t="str">
        <f t="shared" ca="1" si="2049"/>
        <v>TNT_MS</v>
      </c>
      <c r="V409" s="9" t="str">
        <f t="shared" ca="1" si="2049"/>
        <v>VINHO TINTO</v>
      </c>
      <c r="W409" s="9" t="str">
        <f t="shared" ca="1" si="2049"/>
        <v>12_BTL_0,75 l</v>
      </c>
      <c r="X409" s="29">
        <f t="shared" ca="1" si="2049"/>
        <v>12</v>
      </c>
      <c r="Y409" s="43">
        <f t="shared" ca="1" si="2049"/>
        <v>120.4</v>
      </c>
      <c r="Z409" s="43">
        <f t="shared" ca="1" si="2049"/>
        <v>77</v>
      </c>
      <c r="AA409" s="40">
        <v>5</v>
      </c>
      <c r="AB409" s="9" t="str">
        <f t="shared" ref="AB409:AE409" ca="1" si="2050">INDIRECT(ADDRESS($AA409+1,AB$2,,,AB$1))</f>
        <v>PARQUE SUL</v>
      </c>
      <c r="AC409" s="9" t="str">
        <f t="shared" ca="1" si="2050"/>
        <v>PS</v>
      </c>
      <c r="AD409" s="9" t="str">
        <f t="shared" ca="1" si="2050"/>
        <v>RIO DE JANEIRO</v>
      </c>
      <c r="AE409" s="9" t="str">
        <f t="shared" ca="1" si="2050"/>
        <v>BRASIL</v>
      </c>
      <c r="AF409" s="40">
        <v>3</v>
      </c>
      <c r="AG409" s="9" t="str">
        <f t="shared" ref="AG409:AL409" ca="1" si="2051">INDIRECT(ADDRESS($AF409+1,AG$2,,,AG$1))</f>
        <v>JOÃO ALVES</v>
      </c>
      <c r="AH409" s="9" t="str">
        <f t="shared" ca="1" si="2051"/>
        <v>JA</v>
      </c>
      <c r="AI409" s="9">
        <f t="shared" ca="1" si="2051"/>
        <v>2187</v>
      </c>
      <c r="AJ409" s="9" t="str">
        <f t="shared" ca="1" si="2051"/>
        <v>AGUIAR</v>
      </c>
      <c r="AK409" s="9" t="str">
        <f t="shared" ca="1" si="2051"/>
        <v>CTBA</v>
      </c>
      <c r="AL409" s="9" t="str">
        <f t="shared" ca="1" si="2051"/>
        <v>CTBA</v>
      </c>
      <c r="AM409" s="52">
        <v>3</v>
      </c>
      <c r="AN409" s="41">
        <v>5.5E-2</v>
      </c>
      <c r="AO409" s="42">
        <f t="shared" ca="1" si="24"/>
        <v>361.20000000000005</v>
      </c>
      <c r="AP409" s="42">
        <f t="shared" ca="1" si="25"/>
        <v>231</v>
      </c>
      <c r="AQ409" s="42">
        <f t="shared" ca="1" si="26"/>
        <v>341.334</v>
      </c>
    </row>
    <row r="410" spans="1:43" ht="14">
      <c r="A410" s="9">
        <f t="shared" si="18"/>
        <v>409</v>
      </c>
      <c r="B410" s="9">
        <v>213</v>
      </c>
      <c r="C410" s="50">
        <v>42887</v>
      </c>
      <c r="D410" s="39">
        <v>42893</v>
      </c>
      <c r="E410" s="39">
        <v>42895</v>
      </c>
      <c r="F410" s="40">
        <v>147</v>
      </c>
      <c r="G410" s="7">
        <f t="shared" ref="G410:L410" ca="1" si="2052">INDIRECT(ADDRESS($F410+1,G$2,,,G$1))</f>
        <v>42883</v>
      </c>
      <c r="H410" s="27">
        <f t="shared" ca="1" si="2052"/>
        <v>42886</v>
      </c>
      <c r="I410" s="9">
        <f t="shared" ca="1" si="2052"/>
        <v>1</v>
      </c>
      <c r="J410" s="9">
        <f t="shared" ca="1" si="2052"/>
        <v>2</v>
      </c>
      <c r="K410" s="28">
        <f t="shared" ca="1" si="2052"/>
        <v>42736</v>
      </c>
      <c r="L410" s="9">
        <f t="shared" ca="1" si="2052"/>
        <v>1</v>
      </c>
      <c r="M410" s="40">
        <v>17</v>
      </c>
      <c r="N410" s="9" t="str">
        <f t="shared" ref="N410:R410" ca="1" si="2053">INDIRECT(ADDRESS($M410+1,N$2,,,N$1))</f>
        <v>DONA DE CASA SUPERM LTDA</v>
      </c>
      <c r="O410" s="9" t="str">
        <f t="shared" ca="1" si="2053"/>
        <v>DCSM</v>
      </c>
      <c r="P410" s="9" t="str">
        <f t="shared" ca="1" si="2053"/>
        <v>RUA IPÊ AMARELO, 45</v>
      </c>
      <c r="Q410" s="9" t="str">
        <f t="shared" ca="1" si="2053"/>
        <v>BRASÍLIA</v>
      </c>
      <c r="R410" s="9" t="str">
        <f t="shared" ca="1" si="2053"/>
        <v>DF</v>
      </c>
      <c r="S410" s="40">
        <v>5</v>
      </c>
      <c r="T410" s="9" t="str">
        <f t="shared" ref="T410:Z410" ca="1" si="2054">INDIRECT(ADDRESS($S410+1,T$2,,,T$1))</f>
        <v>CARMENERE RESERVA</v>
      </c>
      <c r="U410" s="9" t="str">
        <f t="shared" ca="1" si="2054"/>
        <v>CRMN_RS</v>
      </c>
      <c r="V410" s="9" t="str">
        <f t="shared" ca="1" si="2054"/>
        <v>VINHO TINTO</v>
      </c>
      <c r="W410" s="9" t="str">
        <f t="shared" ca="1" si="2054"/>
        <v>12_BTL_0,75 l</v>
      </c>
      <c r="X410" s="29">
        <f t="shared" ca="1" si="2054"/>
        <v>12</v>
      </c>
      <c r="Y410" s="30">
        <f t="shared" ca="1" si="2054"/>
        <v>198</v>
      </c>
      <c r="Z410" s="30">
        <f t="shared" ca="1" si="2054"/>
        <v>110</v>
      </c>
      <c r="AA410" s="40">
        <v>3</v>
      </c>
      <c r="AB410" s="9" t="str">
        <f t="shared" ref="AB410:AE410" ca="1" si="2055">INDIRECT(ADDRESS($AA410+1,AB$2,,,AB$1))</f>
        <v>AGUIA</v>
      </c>
      <c r="AC410" s="9" t="str">
        <f t="shared" ca="1" si="2055"/>
        <v>AG</v>
      </c>
      <c r="AD410" s="9" t="str">
        <f t="shared" ca="1" si="2055"/>
        <v>PORTO ALEGRE</v>
      </c>
      <c r="AE410" s="9" t="str">
        <f t="shared" ca="1" si="2055"/>
        <v>BRASIL</v>
      </c>
      <c r="AF410" s="40">
        <v>3</v>
      </c>
      <c r="AG410" s="9" t="str">
        <f t="shared" ref="AG410:AL410" ca="1" si="2056">INDIRECT(ADDRESS($AF410+1,AG$2,,,AG$1))</f>
        <v>JOÃO ALVES</v>
      </c>
      <c r="AH410" s="9" t="str">
        <f t="shared" ca="1" si="2056"/>
        <v>JA</v>
      </c>
      <c r="AI410" s="9">
        <f t="shared" ca="1" si="2056"/>
        <v>2187</v>
      </c>
      <c r="AJ410" s="9" t="str">
        <f t="shared" ca="1" si="2056"/>
        <v>AGUIAR</v>
      </c>
      <c r="AK410" s="9" t="str">
        <f t="shared" ca="1" si="2056"/>
        <v>CTBA</v>
      </c>
      <c r="AL410" s="9" t="str">
        <f t="shared" ca="1" si="2056"/>
        <v>CTBA</v>
      </c>
      <c r="AM410" s="52">
        <v>2</v>
      </c>
      <c r="AN410" s="41">
        <v>3.9E-2</v>
      </c>
      <c r="AO410" s="42">
        <f t="shared" ca="1" si="24"/>
        <v>396</v>
      </c>
      <c r="AP410" s="42">
        <f t="shared" ca="1" si="25"/>
        <v>220</v>
      </c>
      <c r="AQ410" s="42">
        <f t="shared" ca="1" si="26"/>
        <v>380.55599999999998</v>
      </c>
    </row>
    <row r="411" spans="1:43" ht="14">
      <c r="A411" s="9">
        <f t="shared" si="18"/>
        <v>410</v>
      </c>
      <c r="B411" s="9">
        <v>214</v>
      </c>
      <c r="C411" s="50">
        <v>42887</v>
      </c>
      <c r="D411" s="39">
        <v>42890</v>
      </c>
      <c r="E411" s="39">
        <v>42888</v>
      </c>
      <c r="F411" s="40">
        <v>147</v>
      </c>
      <c r="G411" s="7">
        <f t="shared" ref="G411:L411" ca="1" si="2057">INDIRECT(ADDRESS($F411+1,G$2,,,G$1))</f>
        <v>42883</v>
      </c>
      <c r="H411" s="27">
        <f t="shared" ca="1" si="2057"/>
        <v>42886</v>
      </c>
      <c r="I411" s="9">
        <f t="shared" ca="1" si="2057"/>
        <v>1</v>
      </c>
      <c r="J411" s="9">
        <f t="shared" ca="1" si="2057"/>
        <v>2</v>
      </c>
      <c r="K411" s="28">
        <f t="shared" ca="1" si="2057"/>
        <v>42736</v>
      </c>
      <c r="L411" s="9">
        <f t="shared" ca="1" si="2057"/>
        <v>1</v>
      </c>
      <c r="M411" s="40">
        <v>1</v>
      </c>
      <c r="N411" s="9" t="str">
        <f t="shared" ref="N411:R411" ca="1" si="2058">INDIRECT(ADDRESS($M411+1,N$2,,,N$1))</f>
        <v>PÃO DE AÇUCAR SUPERMERCADOS</v>
      </c>
      <c r="O411" s="9" t="str">
        <f t="shared" ca="1" si="2058"/>
        <v>PA</v>
      </c>
      <c r="P411" s="9" t="str">
        <f t="shared" ca="1" si="2058"/>
        <v>RUA 1, 18.</v>
      </c>
      <c r="Q411" s="9" t="str">
        <f t="shared" ca="1" si="2058"/>
        <v>SÃO PAULO</v>
      </c>
      <c r="R411" s="9" t="str">
        <f t="shared" ca="1" si="2058"/>
        <v>SP</v>
      </c>
      <c r="S411" s="40">
        <v>12</v>
      </c>
      <c r="T411" s="9" t="str">
        <f t="shared" ref="T411:Z411" ca="1" si="2059">INDIRECT(ADDRESS($S411+1,T$2,,,T$1))</f>
        <v>CHARDONNAY</v>
      </c>
      <c r="U411" s="9" t="str">
        <f t="shared" ca="1" si="2059"/>
        <v>CHDN</v>
      </c>
      <c r="V411" s="9" t="str">
        <f t="shared" ca="1" si="2059"/>
        <v>VINHO BRANCO</v>
      </c>
      <c r="W411" s="9" t="str">
        <f t="shared" ca="1" si="2059"/>
        <v>12_BTL_0,75 l</v>
      </c>
      <c r="X411" s="29">
        <f t="shared" ca="1" si="2059"/>
        <v>12</v>
      </c>
      <c r="Y411" s="30">
        <f t="shared" ca="1" si="2059"/>
        <v>148</v>
      </c>
      <c r="Z411" s="30">
        <f t="shared" ca="1" si="2059"/>
        <v>96</v>
      </c>
      <c r="AA411" s="40">
        <v>6</v>
      </c>
      <c r="AB411" s="9" t="str">
        <f t="shared" ref="AB411:AE411" ca="1" si="2060">INDIRECT(ADDRESS($AA411+1,AB$2,,,AB$1))</f>
        <v>CENTRO NORTE</v>
      </c>
      <c r="AC411" s="9" t="str">
        <f t="shared" ca="1" si="2060"/>
        <v>CN</v>
      </c>
      <c r="AD411" s="9" t="str">
        <f t="shared" ca="1" si="2060"/>
        <v>GOIANIA</v>
      </c>
      <c r="AE411" s="9" t="str">
        <f t="shared" ca="1" si="2060"/>
        <v>BRASIL</v>
      </c>
      <c r="AF411" s="40">
        <v>3</v>
      </c>
      <c r="AG411" s="9" t="str">
        <f t="shared" ref="AG411:AL411" ca="1" si="2061">INDIRECT(ADDRESS($AF411+1,AG$2,,,AG$1))</f>
        <v>JOÃO ALVES</v>
      </c>
      <c r="AH411" s="9" t="str">
        <f t="shared" ca="1" si="2061"/>
        <v>JA</v>
      </c>
      <c r="AI411" s="9">
        <f t="shared" ca="1" si="2061"/>
        <v>2187</v>
      </c>
      <c r="AJ411" s="9" t="str">
        <f t="shared" ca="1" si="2061"/>
        <v>AGUIAR</v>
      </c>
      <c r="AK411" s="9" t="str">
        <f t="shared" ca="1" si="2061"/>
        <v>CTBA</v>
      </c>
      <c r="AL411" s="9" t="str">
        <f t="shared" ca="1" si="2061"/>
        <v>CTBA</v>
      </c>
      <c r="AM411" s="52">
        <v>2</v>
      </c>
      <c r="AN411" s="41">
        <v>0.04</v>
      </c>
      <c r="AO411" s="42">
        <f t="shared" ca="1" si="24"/>
        <v>296</v>
      </c>
      <c r="AP411" s="42">
        <f t="shared" ca="1" si="25"/>
        <v>192</v>
      </c>
      <c r="AQ411" s="42">
        <f t="shared" ca="1" si="26"/>
        <v>284.15999999999997</v>
      </c>
    </row>
    <row r="412" spans="1:43" ht="14">
      <c r="A412" s="9">
        <f t="shared" si="18"/>
        <v>411</v>
      </c>
      <c r="B412" s="9">
        <v>215</v>
      </c>
      <c r="C412" s="50">
        <v>42884</v>
      </c>
      <c r="D412" s="39">
        <v>42890</v>
      </c>
      <c r="E412" s="39">
        <v>42890</v>
      </c>
      <c r="F412" s="40">
        <v>148</v>
      </c>
      <c r="G412" s="7">
        <f t="shared" ref="G412:L412" ca="1" si="2062">INDIRECT(ADDRESS($F412+1,G$2,,,G$1))</f>
        <v>42884</v>
      </c>
      <c r="H412" s="27">
        <f t="shared" ca="1" si="2062"/>
        <v>42886</v>
      </c>
      <c r="I412" s="9">
        <f t="shared" ca="1" si="2062"/>
        <v>2</v>
      </c>
      <c r="J412" s="9">
        <f t="shared" ca="1" si="2062"/>
        <v>2</v>
      </c>
      <c r="K412" s="28">
        <f t="shared" ca="1" si="2062"/>
        <v>42736</v>
      </c>
      <c r="L412" s="9">
        <f t="shared" ca="1" si="2062"/>
        <v>2</v>
      </c>
      <c r="M412" s="40">
        <v>18</v>
      </c>
      <c r="N412" s="9" t="str">
        <f t="shared" ref="N412:R412" ca="1" si="2063">INDIRECT(ADDRESS($M412+1,N$2,,,N$1))</f>
        <v>MANJARE</v>
      </c>
      <c r="O412" s="9" t="str">
        <f t="shared" ca="1" si="2063"/>
        <v>MJR</v>
      </c>
      <c r="P412" s="9" t="str">
        <f t="shared" ca="1" si="2063"/>
        <v>RUA MEU REI, 33</v>
      </c>
      <c r="Q412" s="9" t="str">
        <f t="shared" ca="1" si="2063"/>
        <v>SALVADOR</v>
      </c>
      <c r="R412" s="9" t="str">
        <f t="shared" ca="1" si="2063"/>
        <v>BA</v>
      </c>
      <c r="S412" s="40">
        <v>24</v>
      </c>
      <c r="T412" s="9" t="str">
        <f t="shared" ref="T412:Z412" ca="1" si="2064">INDIRECT(ADDRESS($S412+1,T$2,,,T$1))</f>
        <v>CARMENERE</v>
      </c>
      <c r="U412" s="9" t="str">
        <f t="shared" ca="1" si="2064"/>
        <v>CRMN_E</v>
      </c>
      <c r="V412" s="9" t="str">
        <f t="shared" ca="1" si="2064"/>
        <v>VINHO TINTO</v>
      </c>
      <c r="W412" s="9" t="str">
        <f t="shared" ca="1" si="2064"/>
        <v>4_TPK_2,0 l</v>
      </c>
      <c r="X412" s="29">
        <f t="shared" ca="1" si="2064"/>
        <v>4</v>
      </c>
      <c r="Y412" s="30">
        <f t="shared" ca="1" si="2064"/>
        <v>123</v>
      </c>
      <c r="Z412" s="30">
        <f t="shared" ca="1" si="2064"/>
        <v>12</v>
      </c>
      <c r="AA412" s="40">
        <v>1</v>
      </c>
      <c r="AB412" s="9" t="str">
        <f t="shared" ref="AB412:AE412" ca="1" si="2065">INDIRECT(ADDRESS($AA412+1,AB$2,,,AB$1))</f>
        <v>CAMPO BELO</v>
      </c>
      <c r="AC412" s="9" t="str">
        <f t="shared" ca="1" si="2065"/>
        <v>CB</v>
      </c>
      <c r="AD412" s="9" t="str">
        <f t="shared" ca="1" si="2065"/>
        <v>SÃO PAULO</v>
      </c>
      <c r="AE412" s="9" t="str">
        <f t="shared" ca="1" si="2065"/>
        <v>BRASIL</v>
      </c>
      <c r="AF412" s="40">
        <v>11</v>
      </c>
      <c r="AG412" s="9" t="str">
        <f t="shared" ref="AG412:AL412" ca="1" si="2066">INDIRECT(ADDRESS($AF412+1,AG$2,,,AG$1))</f>
        <v>DEBORA CALIXTO</v>
      </c>
      <c r="AH412" s="9" t="str">
        <f t="shared" ca="1" si="2066"/>
        <v>DC</v>
      </c>
      <c r="AI412" s="9">
        <f t="shared" ca="1" si="2066"/>
        <v>2188</v>
      </c>
      <c r="AJ412" s="9" t="str">
        <f t="shared" ca="1" si="2066"/>
        <v>ANTÔNIO</v>
      </c>
      <c r="AK412" s="9" t="str">
        <f t="shared" ca="1" si="2066"/>
        <v>SPAULO</v>
      </c>
      <c r="AL412" s="9" t="str">
        <f t="shared" ca="1" si="2066"/>
        <v>SPAULO</v>
      </c>
      <c r="AM412" s="52">
        <v>3</v>
      </c>
      <c r="AN412" s="41">
        <v>1.3999999999999999E-2</v>
      </c>
      <c r="AO412" s="42">
        <f t="shared" ca="1" si="24"/>
        <v>369</v>
      </c>
      <c r="AP412" s="42">
        <f t="shared" ca="1" si="25"/>
        <v>36</v>
      </c>
      <c r="AQ412" s="42">
        <f t="shared" ca="1" si="26"/>
        <v>363.834</v>
      </c>
    </row>
    <row r="413" spans="1:43" ht="14">
      <c r="A413" s="9">
        <f t="shared" si="18"/>
        <v>412</v>
      </c>
      <c r="B413" s="9">
        <v>215</v>
      </c>
      <c r="C413" s="50">
        <v>42884</v>
      </c>
      <c r="D413" s="39">
        <v>42890</v>
      </c>
      <c r="E413" s="39">
        <v>42890</v>
      </c>
      <c r="F413" s="40">
        <v>148</v>
      </c>
      <c r="G413" s="7">
        <f t="shared" ref="G413:L413" ca="1" si="2067">INDIRECT(ADDRESS($F413+1,G$2,,,G$1))</f>
        <v>42884</v>
      </c>
      <c r="H413" s="27">
        <f t="shared" ca="1" si="2067"/>
        <v>42886</v>
      </c>
      <c r="I413" s="9">
        <f t="shared" ca="1" si="2067"/>
        <v>2</v>
      </c>
      <c r="J413" s="9">
        <f t="shared" ca="1" si="2067"/>
        <v>2</v>
      </c>
      <c r="K413" s="28">
        <f t="shared" ca="1" si="2067"/>
        <v>42736</v>
      </c>
      <c r="L413" s="9">
        <f t="shared" ca="1" si="2067"/>
        <v>2</v>
      </c>
      <c r="M413" s="40">
        <v>18</v>
      </c>
      <c r="N413" s="9" t="str">
        <f t="shared" ref="N413:R413" ca="1" si="2068">INDIRECT(ADDRESS($M413+1,N$2,,,N$1))</f>
        <v>MANJARE</v>
      </c>
      <c r="O413" s="9" t="str">
        <f t="shared" ca="1" si="2068"/>
        <v>MJR</v>
      </c>
      <c r="P413" s="9" t="str">
        <f t="shared" ca="1" si="2068"/>
        <v>RUA MEU REI, 33</v>
      </c>
      <c r="Q413" s="9" t="str">
        <f t="shared" ca="1" si="2068"/>
        <v>SALVADOR</v>
      </c>
      <c r="R413" s="9" t="str">
        <f t="shared" ca="1" si="2068"/>
        <v>BA</v>
      </c>
      <c r="S413" s="40">
        <v>14</v>
      </c>
      <c r="T413" s="9" t="str">
        <f t="shared" ref="T413:Z413" ca="1" si="2069">INDIRECT(ADDRESS($S413+1,T$2,,,T$1))</f>
        <v>ESPUMANTE BRUTT</v>
      </c>
      <c r="U413" s="9" t="str">
        <f t="shared" ca="1" si="2069"/>
        <v>ES_BRT</v>
      </c>
      <c r="V413" s="9" t="str">
        <f t="shared" ca="1" si="2069"/>
        <v>ESPUMANTE</v>
      </c>
      <c r="W413" s="9" t="str">
        <f t="shared" ca="1" si="2069"/>
        <v>12_BTL_0,75 l</v>
      </c>
      <c r="X413" s="29">
        <f t="shared" ca="1" si="2069"/>
        <v>12</v>
      </c>
      <c r="Y413" s="30">
        <f t="shared" ca="1" si="2069"/>
        <v>223</v>
      </c>
      <c r="Z413" s="30">
        <f t="shared" ca="1" si="2069"/>
        <v>108</v>
      </c>
      <c r="AA413" s="40">
        <v>5</v>
      </c>
      <c r="AB413" s="9" t="str">
        <f t="shared" ref="AB413:AE413" ca="1" si="2070">INDIRECT(ADDRESS($AA413+1,AB$2,,,AB$1))</f>
        <v>PARQUE SUL</v>
      </c>
      <c r="AC413" s="9" t="str">
        <f t="shared" ca="1" si="2070"/>
        <v>PS</v>
      </c>
      <c r="AD413" s="9" t="str">
        <f t="shared" ca="1" si="2070"/>
        <v>RIO DE JANEIRO</v>
      </c>
      <c r="AE413" s="9" t="str">
        <f t="shared" ca="1" si="2070"/>
        <v>BRASIL</v>
      </c>
      <c r="AF413" s="40">
        <v>11</v>
      </c>
      <c r="AG413" s="9" t="str">
        <f t="shared" ref="AG413:AL413" ca="1" si="2071">INDIRECT(ADDRESS($AF413+1,AG$2,,,AG$1))</f>
        <v>DEBORA CALIXTO</v>
      </c>
      <c r="AH413" s="9" t="str">
        <f t="shared" ca="1" si="2071"/>
        <v>DC</v>
      </c>
      <c r="AI413" s="9">
        <f t="shared" ca="1" si="2071"/>
        <v>2188</v>
      </c>
      <c r="AJ413" s="9" t="str">
        <f t="shared" ca="1" si="2071"/>
        <v>ANTÔNIO</v>
      </c>
      <c r="AK413" s="9" t="str">
        <f t="shared" ca="1" si="2071"/>
        <v>SPAULO</v>
      </c>
      <c r="AL413" s="9" t="str">
        <f t="shared" ca="1" si="2071"/>
        <v>SPAULO</v>
      </c>
      <c r="AM413" s="52">
        <v>2</v>
      </c>
      <c r="AN413" s="41">
        <v>0</v>
      </c>
      <c r="AO413" s="42">
        <f t="shared" ca="1" si="24"/>
        <v>446</v>
      </c>
      <c r="AP413" s="42">
        <f t="shared" ca="1" si="25"/>
        <v>216</v>
      </c>
      <c r="AQ413" s="42">
        <f t="shared" ca="1" si="26"/>
        <v>446</v>
      </c>
    </row>
    <row r="414" spans="1:43" ht="14">
      <c r="A414" s="9">
        <f t="shared" si="18"/>
        <v>413</v>
      </c>
      <c r="B414" s="9">
        <v>216</v>
      </c>
      <c r="C414" s="50">
        <v>42884</v>
      </c>
      <c r="D414" s="39">
        <v>42887</v>
      </c>
      <c r="E414" s="39">
        <v>42889</v>
      </c>
      <c r="F414" s="40">
        <v>148</v>
      </c>
      <c r="G414" s="7">
        <f t="shared" ref="G414:L414" ca="1" si="2072">INDIRECT(ADDRESS($F414+1,G$2,,,G$1))</f>
        <v>42884</v>
      </c>
      <c r="H414" s="27">
        <f t="shared" ca="1" si="2072"/>
        <v>42886</v>
      </c>
      <c r="I414" s="9">
        <f t="shared" ca="1" si="2072"/>
        <v>2</v>
      </c>
      <c r="J414" s="9">
        <f t="shared" ca="1" si="2072"/>
        <v>2</v>
      </c>
      <c r="K414" s="28">
        <f t="shared" ca="1" si="2072"/>
        <v>42736</v>
      </c>
      <c r="L414" s="9">
        <f t="shared" ca="1" si="2072"/>
        <v>2</v>
      </c>
      <c r="M414" s="40">
        <v>2</v>
      </c>
      <c r="N414" s="9" t="str">
        <f t="shared" ref="N414:R414" ca="1" si="2073">INDIRECT(ADDRESS($M414+1,N$2,,,N$1))</f>
        <v>EXTRA HIPERMERCADOS</v>
      </c>
      <c r="O414" s="9" t="str">
        <f t="shared" ca="1" si="2073"/>
        <v>EH</v>
      </c>
      <c r="P414" s="9" t="str">
        <f t="shared" ca="1" si="2073"/>
        <v>AVENIDA EXTRA</v>
      </c>
      <c r="Q414" s="9" t="str">
        <f t="shared" ca="1" si="2073"/>
        <v>SÃO PAULO</v>
      </c>
      <c r="R414" s="9" t="str">
        <f t="shared" ca="1" si="2073"/>
        <v>SP</v>
      </c>
      <c r="S414" s="40">
        <v>14</v>
      </c>
      <c r="T414" s="9" t="str">
        <f t="shared" ref="T414:Z414" ca="1" si="2074">INDIRECT(ADDRESS($S414+1,T$2,,,T$1))</f>
        <v>ESPUMANTE BRUTT</v>
      </c>
      <c r="U414" s="9" t="str">
        <f t="shared" ca="1" si="2074"/>
        <v>ES_BRT</v>
      </c>
      <c r="V414" s="9" t="str">
        <f t="shared" ca="1" si="2074"/>
        <v>ESPUMANTE</v>
      </c>
      <c r="W414" s="9" t="str">
        <f t="shared" ca="1" si="2074"/>
        <v>12_BTL_0,75 l</v>
      </c>
      <c r="X414" s="29">
        <f t="shared" ca="1" si="2074"/>
        <v>12</v>
      </c>
      <c r="Y414" s="30">
        <f t="shared" ca="1" si="2074"/>
        <v>223</v>
      </c>
      <c r="Z414" s="30">
        <f t="shared" ca="1" si="2074"/>
        <v>108</v>
      </c>
      <c r="AA414" s="40">
        <v>4</v>
      </c>
      <c r="AB414" s="9" t="str">
        <f t="shared" ref="AB414:AE414" ca="1" si="2075">INDIRECT(ADDRESS($AA414+1,AB$2,,,AB$1))</f>
        <v>AGUA LIMPA</v>
      </c>
      <c r="AC414" s="9" t="str">
        <f t="shared" ca="1" si="2075"/>
        <v>AL</v>
      </c>
      <c r="AD414" s="9" t="str">
        <f t="shared" ca="1" si="2075"/>
        <v>BELORIZONTE</v>
      </c>
      <c r="AE414" s="9" t="str">
        <f t="shared" ca="1" si="2075"/>
        <v>BRASIL</v>
      </c>
      <c r="AF414" s="40">
        <v>11</v>
      </c>
      <c r="AG414" s="9" t="str">
        <f t="shared" ref="AG414:AL414" ca="1" si="2076">INDIRECT(ADDRESS($AF414+1,AG$2,,,AG$1))</f>
        <v>DEBORA CALIXTO</v>
      </c>
      <c r="AH414" s="9" t="str">
        <f t="shared" ca="1" si="2076"/>
        <v>DC</v>
      </c>
      <c r="AI414" s="9">
        <f t="shared" ca="1" si="2076"/>
        <v>2188</v>
      </c>
      <c r="AJ414" s="9" t="str">
        <f t="shared" ca="1" si="2076"/>
        <v>ANTÔNIO</v>
      </c>
      <c r="AK414" s="9" t="str">
        <f t="shared" ca="1" si="2076"/>
        <v>SPAULO</v>
      </c>
      <c r="AL414" s="9" t="str">
        <f t="shared" ca="1" si="2076"/>
        <v>SPAULO</v>
      </c>
      <c r="AM414" s="52">
        <v>2</v>
      </c>
      <c r="AN414" s="41">
        <v>2.4E-2</v>
      </c>
      <c r="AO414" s="42">
        <f t="shared" ca="1" si="24"/>
        <v>446</v>
      </c>
      <c r="AP414" s="42">
        <f t="shared" ca="1" si="25"/>
        <v>216</v>
      </c>
      <c r="AQ414" s="42">
        <f t="shared" ca="1" si="26"/>
        <v>435.29599999999999</v>
      </c>
    </row>
    <row r="415" spans="1:43" ht="14">
      <c r="A415" s="9">
        <f t="shared" si="18"/>
        <v>414</v>
      </c>
      <c r="B415" s="9">
        <v>216</v>
      </c>
      <c r="C415" s="50">
        <v>42884</v>
      </c>
      <c r="D415" s="39">
        <v>42887</v>
      </c>
      <c r="E415" s="39">
        <v>42889</v>
      </c>
      <c r="F415" s="40">
        <v>148</v>
      </c>
      <c r="G415" s="7">
        <f t="shared" ref="G415:L415" ca="1" si="2077">INDIRECT(ADDRESS($F415+1,G$2,,,G$1))</f>
        <v>42884</v>
      </c>
      <c r="H415" s="27">
        <f t="shared" ca="1" si="2077"/>
        <v>42886</v>
      </c>
      <c r="I415" s="9">
        <f t="shared" ca="1" si="2077"/>
        <v>2</v>
      </c>
      <c r="J415" s="9">
        <f t="shared" ca="1" si="2077"/>
        <v>2</v>
      </c>
      <c r="K415" s="28">
        <f t="shared" ca="1" si="2077"/>
        <v>42736</v>
      </c>
      <c r="L415" s="9">
        <f t="shared" ca="1" si="2077"/>
        <v>2</v>
      </c>
      <c r="M415" s="40">
        <v>2</v>
      </c>
      <c r="N415" s="9" t="str">
        <f t="shared" ref="N415:R415" ca="1" si="2078">INDIRECT(ADDRESS($M415+1,N$2,,,N$1))</f>
        <v>EXTRA HIPERMERCADOS</v>
      </c>
      <c r="O415" s="9" t="str">
        <f t="shared" ca="1" si="2078"/>
        <v>EH</v>
      </c>
      <c r="P415" s="9" t="str">
        <f t="shared" ca="1" si="2078"/>
        <v>AVENIDA EXTRA</v>
      </c>
      <c r="Q415" s="9" t="str">
        <f t="shared" ca="1" si="2078"/>
        <v>SÃO PAULO</v>
      </c>
      <c r="R415" s="9" t="str">
        <f t="shared" ca="1" si="2078"/>
        <v>SP</v>
      </c>
      <c r="S415" s="40">
        <v>13</v>
      </c>
      <c r="T415" s="9" t="str">
        <f t="shared" ref="T415:Z415" ca="1" si="2079">INDIRECT(ADDRESS($S415+1,T$2,,,T$1))</f>
        <v>CHARDONNAY RESERVA</v>
      </c>
      <c r="U415" s="9" t="str">
        <f t="shared" ca="1" si="2079"/>
        <v>CHDN_RS</v>
      </c>
      <c r="V415" s="9" t="str">
        <f t="shared" ca="1" si="2079"/>
        <v>VINHO BRANCO</v>
      </c>
      <c r="W415" s="9" t="str">
        <f t="shared" ca="1" si="2079"/>
        <v>12_BTL_0,75 l</v>
      </c>
      <c r="X415" s="29">
        <f t="shared" ca="1" si="2079"/>
        <v>12</v>
      </c>
      <c r="Y415" s="30">
        <f t="shared" ca="1" si="2079"/>
        <v>198</v>
      </c>
      <c r="Z415" s="30">
        <f t="shared" ca="1" si="2079"/>
        <v>99</v>
      </c>
      <c r="AA415" s="40">
        <v>5</v>
      </c>
      <c r="AB415" s="9" t="str">
        <f t="shared" ref="AB415:AE415" ca="1" si="2080">INDIRECT(ADDRESS($AA415+1,AB$2,,,AB$1))</f>
        <v>PARQUE SUL</v>
      </c>
      <c r="AC415" s="9" t="str">
        <f t="shared" ca="1" si="2080"/>
        <v>PS</v>
      </c>
      <c r="AD415" s="9" t="str">
        <f t="shared" ca="1" si="2080"/>
        <v>RIO DE JANEIRO</v>
      </c>
      <c r="AE415" s="9" t="str">
        <f t="shared" ca="1" si="2080"/>
        <v>BRASIL</v>
      </c>
      <c r="AF415" s="40">
        <v>11</v>
      </c>
      <c r="AG415" s="9" t="str">
        <f t="shared" ref="AG415:AL415" ca="1" si="2081">INDIRECT(ADDRESS($AF415+1,AG$2,,,AG$1))</f>
        <v>DEBORA CALIXTO</v>
      </c>
      <c r="AH415" s="9" t="str">
        <f t="shared" ca="1" si="2081"/>
        <v>DC</v>
      </c>
      <c r="AI415" s="9">
        <f t="shared" ca="1" si="2081"/>
        <v>2188</v>
      </c>
      <c r="AJ415" s="9" t="str">
        <f t="shared" ca="1" si="2081"/>
        <v>ANTÔNIO</v>
      </c>
      <c r="AK415" s="9" t="str">
        <f t="shared" ca="1" si="2081"/>
        <v>SPAULO</v>
      </c>
      <c r="AL415" s="9" t="str">
        <f t="shared" ca="1" si="2081"/>
        <v>SPAULO</v>
      </c>
      <c r="AM415" s="52">
        <v>2</v>
      </c>
      <c r="AN415" s="41">
        <v>1.8000000000000002E-2</v>
      </c>
      <c r="AO415" s="42">
        <f t="shared" ca="1" si="24"/>
        <v>396</v>
      </c>
      <c r="AP415" s="42">
        <f t="shared" ca="1" si="25"/>
        <v>198</v>
      </c>
      <c r="AQ415" s="42">
        <f t="shared" ca="1" si="26"/>
        <v>388.87200000000001</v>
      </c>
    </row>
    <row r="416" spans="1:43" ht="14">
      <c r="A416" s="9">
        <f t="shared" si="18"/>
        <v>415</v>
      </c>
      <c r="B416" s="9">
        <v>217</v>
      </c>
      <c r="C416" s="50">
        <v>42889</v>
      </c>
      <c r="D416" s="39">
        <v>42894</v>
      </c>
      <c r="E416" s="39">
        <v>42895</v>
      </c>
      <c r="F416" s="40">
        <v>149</v>
      </c>
      <c r="G416" s="7">
        <f t="shared" ref="G416:L416" ca="1" si="2082">INDIRECT(ADDRESS($F416+1,G$2,,,G$1))</f>
        <v>42885</v>
      </c>
      <c r="H416" s="27">
        <f t="shared" ca="1" si="2082"/>
        <v>42886</v>
      </c>
      <c r="I416" s="9">
        <f t="shared" ca="1" si="2082"/>
        <v>3</v>
      </c>
      <c r="J416" s="9">
        <f t="shared" ca="1" si="2082"/>
        <v>2</v>
      </c>
      <c r="K416" s="28">
        <f t="shared" ca="1" si="2082"/>
        <v>42736</v>
      </c>
      <c r="L416" s="9">
        <f t="shared" ca="1" si="2082"/>
        <v>3</v>
      </c>
      <c r="M416" s="40">
        <v>16</v>
      </c>
      <c r="N416" s="9" t="str">
        <f t="shared" ref="N416:R416" ca="1" si="2083">INDIRECT(ADDRESS($M416+1,N$2,,,N$1))</f>
        <v>PASTA E VINO</v>
      </c>
      <c r="O416" s="9" t="str">
        <f t="shared" ca="1" si="2083"/>
        <v>PEV</v>
      </c>
      <c r="P416" s="9" t="str">
        <f t="shared" ca="1" si="2083"/>
        <v>BEIRA MAR NORTE, 556</v>
      </c>
      <c r="Q416" s="9" t="str">
        <f t="shared" ca="1" si="2083"/>
        <v>FLORIANÓPOLIS</v>
      </c>
      <c r="R416" s="9" t="str">
        <f t="shared" ca="1" si="2083"/>
        <v>SC</v>
      </c>
      <c r="S416" s="40">
        <v>3</v>
      </c>
      <c r="T416" s="9" t="str">
        <f t="shared" ref="T416:Z416" ca="1" si="2084">INDIRECT(ADDRESS($S416+1,T$2,,,T$1))</f>
        <v>TINTO SECO</v>
      </c>
      <c r="U416" s="9" t="str">
        <f t="shared" ca="1" si="2084"/>
        <v>TNT_SC</v>
      </c>
      <c r="V416" s="9" t="str">
        <f t="shared" ca="1" si="2084"/>
        <v>VINHO TINTO</v>
      </c>
      <c r="W416" s="9" t="str">
        <f t="shared" ca="1" si="2084"/>
        <v>12_BTL_0,75 l</v>
      </c>
      <c r="X416" s="29">
        <f t="shared" ca="1" si="2084"/>
        <v>12</v>
      </c>
      <c r="Y416" s="30">
        <f t="shared" ca="1" si="2084"/>
        <v>120.4</v>
      </c>
      <c r="Z416" s="30">
        <f t="shared" ca="1" si="2084"/>
        <v>77</v>
      </c>
      <c r="AA416" s="40">
        <v>1</v>
      </c>
      <c r="AB416" s="9" t="str">
        <f t="shared" ref="AB416:AE416" ca="1" si="2085">INDIRECT(ADDRESS($AA416+1,AB$2,,,AB$1))</f>
        <v>CAMPO BELO</v>
      </c>
      <c r="AC416" s="9" t="str">
        <f t="shared" ca="1" si="2085"/>
        <v>CB</v>
      </c>
      <c r="AD416" s="9" t="str">
        <f t="shared" ca="1" si="2085"/>
        <v>SÃO PAULO</v>
      </c>
      <c r="AE416" s="9" t="str">
        <f t="shared" ca="1" si="2085"/>
        <v>BRASIL</v>
      </c>
      <c r="AF416" s="40">
        <v>11</v>
      </c>
      <c r="AG416" s="9" t="str">
        <f t="shared" ref="AG416:AL416" ca="1" si="2086">INDIRECT(ADDRESS($AF416+1,AG$2,,,AG$1))</f>
        <v>DEBORA CALIXTO</v>
      </c>
      <c r="AH416" s="9" t="str">
        <f t="shared" ca="1" si="2086"/>
        <v>DC</v>
      </c>
      <c r="AI416" s="9">
        <f t="shared" ca="1" si="2086"/>
        <v>2188</v>
      </c>
      <c r="AJ416" s="9" t="str">
        <f t="shared" ca="1" si="2086"/>
        <v>ANTÔNIO</v>
      </c>
      <c r="AK416" s="9" t="str">
        <f t="shared" ca="1" si="2086"/>
        <v>SPAULO</v>
      </c>
      <c r="AL416" s="9" t="str">
        <f t="shared" ca="1" si="2086"/>
        <v>SPAULO</v>
      </c>
      <c r="AM416" s="52">
        <v>2</v>
      </c>
      <c r="AN416" s="41">
        <v>0.03</v>
      </c>
      <c r="AO416" s="42">
        <f t="shared" ca="1" si="24"/>
        <v>240.8</v>
      </c>
      <c r="AP416" s="42">
        <f t="shared" ca="1" si="25"/>
        <v>154</v>
      </c>
      <c r="AQ416" s="42">
        <f t="shared" ca="1" si="26"/>
        <v>233.57599999999999</v>
      </c>
    </row>
    <row r="417" spans="1:43" ht="14">
      <c r="A417" s="9">
        <f t="shared" si="18"/>
        <v>416</v>
      </c>
      <c r="B417" s="9">
        <v>217</v>
      </c>
      <c r="C417" s="50">
        <v>42889</v>
      </c>
      <c r="D417" s="39">
        <v>42894</v>
      </c>
      <c r="E417" s="39">
        <v>42895</v>
      </c>
      <c r="F417" s="40">
        <v>149</v>
      </c>
      <c r="G417" s="7">
        <f t="shared" ref="G417:L417" ca="1" si="2087">INDIRECT(ADDRESS($F417+1,G$2,,,G$1))</f>
        <v>42885</v>
      </c>
      <c r="H417" s="27">
        <f t="shared" ca="1" si="2087"/>
        <v>42886</v>
      </c>
      <c r="I417" s="9">
        <f t="shared" ca="1" si="2087"/>
        <v>3</v>
      </c>
      <c r="J417" s="9">
        <f t="shared" ca="1" si="2087"/>
        <v>2</v>
      </c>
      <c r="K417" s="28">
        <f t="shared" ca="1" si="2087"/>
        <v>42736</v>
      </c>
      <c r="L417" s="9">
        <f t="shared" ca="1" si="2087"/>
        <v>3</v>
      </c>
      <c r="M417" s="40">
        <v>16</v>
      </c>
      <c r="N417" s="9" t="str">
        <f t="shared" ref="N417:R417" ca="1" si="2088">INDIRECT(ADDRESS($M417+1,N$2,,,N$1))</f>
        <v>PASTA E VINO</v>
      </c>
      <c r="O417" s="9" t="str">
        <f t="shared" ca="1" si="2088"/>
        <v>PEV</v>
      </c>
      <c r="P417" s="9" t="str">
        <f t="shared" ca="1" si="2088"/>
        <v>BEIRA MAR NORTE, 556</v>
      </c>
      <c r="Q417" s="9" t="str">
        <f t="shared" ca="1" si="2088"/>
        <v>FLORIANÓPOLIS</v>
      </c>
      <c r="R417" s="9" t="str">
        <f t="shared" ca="1" si="2088"/>
        <v>SC</v>
      </c>
      <c r="S417" s="40">
        <v>4</v>
      </c>
      <c r="T417" s="9" t="str">
        <f t="shared" ref="T417:Z417" ca="1" si="2089">INDIRECT(ADDRESS($S417+1,T$2,,,T$1))</f>
        <v>CARMENERE</v>
      </c>
      <c r="U417" s="9" t="str">
        <f t="shared" ca="1" si="2089"/>
        <v>CRMN</v>
      </c>
      <c r="V417" s="9" t="str">
        <f t="shared" ca="1" si="2089"/>
        <v>VINHO TINTO</v>
      </c>
      <c r="W417" s="9" t="str">
        <f t="shared" ca="1" si="2089"/>
        <v>12_BTL_0,75 l</v>
      </c>
      <c r="X417" s="29">
        <f t="shared" ca="1" si="2089"/>
        <v>12</v>
      </c>
      <c r="Y417" s="30">
        <f t="shared" ca="1" si="2089"/>
        <v>150</v>
      </c>
      <c r="Z417" s="30">
        <f t="shared" ca="1" si="2089"/>
        <v>98</v>
      </c>
      <c r="AA417" s="40">
        <v>1</v>
      </c>
      <c r="AB417" s="9" t="str">
        <f t="shared" ref="AB417:AE417" ca="1" si="2090">INDIRECT(ADDRESS($AA417+1,AB$2,,,AB$1))</f>
        <v>CAMPO BELO</v>
      </c>
      <c r="AC417" s="9" t="str">
        <f t="shared" ca="1" si="2090"/>
        <v>CB</v>
      </c>
      <c r="AD417" s="9" t="str">
        <f t="shared" ca="1" si="2090"/>
        <v>SÃO PAULO</v>
      </c>
      <c r="AE417" s="9" t="str">
        <f t="shared" ca="1" si="2090"/>
        <v>BRASIL</v>
      </c>
      <c r="AF417" s="40">
        <v>11</v>
      </c>
      <c r="AG417" s="9" t="str">
        <f t="shared" ref="AG417:AL417" ca="1" si="2091">INDIRECT(ADDRESS($AF417+1,AG$2,,,AG$1))</f>
        <v>DEBORA CALIXTO</v>
      </c>
      <c r="AH417" s="9" t="str">
        <f t="shared" ca="1" si="2091"/>
        <v>DC</v>
      </c>
      <c r="AI417" s="9">
        <f t="shared" ca="1" si="2091"/>
        <v>2188</v>
      </c>
      <c r="AJ417" s="9" t="str">
        <f t="shared" ca="1" si="2091"/>
        <v>ANTÔNIO</v>
      </c>
      <c r="AK417" s="9" t="str">
        <f t="shared" ca="1" si="2091"/>
        <v>SPAULO</v>
      </c>
      <c r="AL417" s="9" t="str">
        <f t="shared" ca="1" si="2091"/>
        <v>SPAULO</v>
      </c>
      <c r="AM417" s="52">
        <v>4</v>
      </c>
      <c r="AN417" s="41">
        <v>1.4999999999999999E-2</v>
      </c>
      <c r="AO417" s="42">
        <f t="shared" ca="1" si="24"/>
        <v>600</v>
      </c>
      <c r="AP417" s="42">
        <f t="shared" ca="1" si="25"/>
        <v>392</v>
      </c>
      <c r="AQ417" s="42">
        <f t="shared" ca="1" si="26"/>
        <v>591</v>
      </c>
    </row>
    <row r="418" spans="1:43" ht="14">
      <c r="A418" s="9">
        <f t="shared" si="18"/>
        <v>417</v>
      </c>
      <c r="B418" s="9">
        <v>217</v>
      </c>
      <c r="C418" s="50">
        <v>42889</v>
      </c>
      <c r="D418" s="39">
        <v>42894</v>
      </c>
      <c r="E418" s="39">
        <v>42895</v>
      </c>
      <c r="F418" s="40">
        <v>149</v>
      </c>
      <c r="G418" s="7">
        <f t="shared" ref="G418:L418" ca="1" si="2092">INDIRECT(ADDRESS($F418+1,G$2,,,G$1))</f>
        <v>42885</v>
      </c>
      <c r="H418" s="27">
        <f t="shared" ca="1" si="2092"/>
        <v>42886</v>
      </c>
      <c r="I418" s="9">
        <f t="shared" ca="1" si="2092"/>
        <v>3</v>
      </c>
      <c r="J418" s="9">
        <f t="shared" ca="1" si="2092"/>
        <v>2</v>
      </c>
      <c r="K418" s="28">
        <f t="shared" ca="1" si="2092"/>
        <v>42736</v>
      </c>
      <c r="L418" s="9">
        <f t="shared" ca="1" si="2092"/>
        <v>3</v>
      </c>
      <c r="M418" s="40">
        <v>16</v>
      </c>
      <c r="N418" s="9" t="str">
        <f t="shared" ref="N418:R418" ca="1" si="2093">INDIRECT(ADDRESS($M418+1,N$2,,,N$1))</f>
        <v>PASTA E VINO</v>
      </c>
      <c r="O418" s="9" t="str">
        <f t="shared" ca="1" si="2093"/>
        <v>PEV</v>
      </c>
      <c r="P418" s="9" t="str">
        <f t="shared" ca="1" si="2093"/>
        <v>BEIRA MAR NORTE, 556</v>
      </c>
      <c r="Q418" s="9" t="str">
        <f t="shared" ca="1" si="2093"/>
        <v>FLORIANÓPOLIS</v>
      </c>
      <c r="R418" s="9" t="str">
        <f t="shared" ca="1" si="2093"/>
        <v>SC</v>
      </c>
      <c r="S418" s="40">
        <v>19</v>
      </c>
      <c r="T418" s="9" t="str">
        <f t="shared" ref="T418:Z418" ca="1" si="2094">INDIRECT(ADDRESS($S418+1,T$2,,,T$1))</f>
        <v>ESPUMANTE ROSE RESERVA</v>
      </c>
      <c r="U418" s="9" t="str">
        <f t="shared" ca="1" si="2094"/>
        <v>ES_RSE_RS</v>
      </c>
      <c r="V418" s="9" t="str">
        <f t="shared" ca="1" si="2094"/>
        <v>ESPUMANTE</v>
      </c>
      <c r="W418" s="9" t="str">
        <f t="shared" ca="1" si="2094"/>
        <v>12_BTL_0,75 l</v>
      </c>
      <c r="X418" s="29">
        <f t="shared" ca="1" si="2094"/>
        <v>12</v>
      </c>
      <c r="Y418" s="30">
        <f t="shared" ca="1" si="2094"/>
        <v>273</v>
      </c>
      <c r="Z418" s="30">
        <f t="shared" ca="1" si="2094"/>
        <v>123</v>
      </c>
      <c r="AA418" s="40">
        <v>2</v>
      </c>
      <c r="AB418" s="9" t="str">
        <f t="shared" ref="AB418:AE418" ca="1" si="2095">INDIRECT(ADDRESS($AA418+1,AB$2,,,AB$1))</f>
        <v>MARTE</v>
      </c>
      <c r="AC418" s="9" t="str">
        <f t="shared" ca="1" si="2095"/>
        <v>MT</v>
      </c>
      <c r="AD418" s="9" t="str">
        <f t="shared" ca="1" si="2095"/>
        <v>CURITIBA</v>
      </c>
      <c r="AE418" s="9" t="str">
        <f t="shared" ca="1" si="2095"/>
        <v>BRASIL</v>
      </c>
      <c r="AF418" s="40">
        <v>11</v>
      </c>
      <c r="AG418" s="9" t="str">
        <f t="shared" ref="AG418:AL418" ca="1" si="2096">INDIRECT(ADDRESS($AF418+1,AG$2,,,AG$1))</f>
        <v>DEBORA CALIXTO</v>
      </c>
      <c r="AH418" s="9" t="str">
        <f t="shared" ca="1" si="2096"/>
        <v>DC</v>
      </c>
      <c r="AI418" s="9">
        <f t="shared" ca="1" si="2096"/>
        <v>2188</v>
      </c>
      <c r="AJ418" s="9" t="str">
        <f t="shared" ca="1" si="2096"/>
        <v>ANTÔNIO</v>
      </c>
      <c r="AK418" s="9" t="str">
        <f t="shared" ca="1" si="2096"/>
        <v>SPAULO</v>
      </c>
      <c r="AL418" s="9" t="str">
        <f t="shared" ca="1" si="2096"/>
        <v>SPAULO</v>
      </c>
      <c r="AM418" s="52">
        <v>1</v>
      </c>
      <c r="AN418" s="41">
        <v>6.9999999999999993E-3</v>
      </c>
      <c r="AO418" s="42">
        <f t="shared" ca="1" si="24"/>
        <v>273</v>
      </c>
      <c r="AP418" s="42">
        <f t="shared" ca="1" si="25"/>
        <v>123</v>
      </c>
      <c r="AQ418" s="42">
        <f t="shared" ca="1" si="26"/>
        <v>271.089</v>
      </c>
    </row>
    <row r="419" spans="1:43" ht="14">
      <c r="A419" s="9">
        <f t="shared" si="18"/>
        <v>418</v>
      </c>
      <c r="B419" s="9">
        <v>217</v>
      </c>
      <c r="C419" s="50">
        <v>42889</v>
      </c>
      <c r="D419" s="39">
        <v>42894</v>
      </c>
      <c r="E419" s="39">
        <v>42895</v>
      </c>
      <c r="F419" s="40">
        <v>149</v>
      </c>
      <c r="G419" s="7">
        <f t="shared" ref="G419:L419" ca="1" si="2097">INDIRECT(ADDRESS($F419+1,G$2,,,G$1))</f>
        <v>42885</v>
      </c>
      <c r="H419" s="27">
        <f t="shared" ca="1" si="2097"/>
        <v>42886</v>
      </c>
      <c r="I419" s="9">
        <f t="shared" ca="1" si="2097"/>
        <v>3</v>
      </c>
      <c r="J419" s="9">
        <f t="shared" ca="1" si="2097"/>
        <v>2</v>
      </c>
      <c r="K419" s="28">
        <f t="shared" ca="1" si="2097"/>
        <v>42736</v>
      </c>
      <c r="L419" s="9">
        <f t="shared" ca="1" si="2097"/>
        <v>3</v>
      </c>
      <c r="M419" s="40">
        <v>16</v>
      </c>
      <c r="N419" s="9" t="str">
        <f t="shared" ref="N419:R419" ca="1" si="2098">INDIRECT(ADDRESS($M419+1,N$2,,,N$1))</f>
        <v>PASTA E VINO</v>
      </c>
      <c r="O419" s="9" t="str">
        <f t="shared" ca="1" si="2098"/>
        <v>PEV</v>
      </c>
      <c r="P419" s="9" t="str">
        <f t="shared" ca="1" si="2098"/>
        <v>BEIRA MAR NORTE, 556</v>
      </c>
      <c r="Q419" s="9" t="str">
        <f t="shared" ca="1" si="2098"/>
        <v>FLORIANÓPOLIS</v>
      </c>
      <c r="R419" s="9" t="str">
        <f t="shared" ca="1" si="2098"/>
        <v>SC</v>
      </c>
      <c r="S419" s="40">
        <v>2</v>
      </c>
      <c r="T419" s="9" t="str">
        <f t="shared" ref="T419:Z419" ca="1" si="2099">INDIRECT(ADDRESS($S419+1,T$2,,,T$1))</f>
        <v>TINTO SUAVE</v>
      </c>
      <c r="U419" s="9" t="str">
        <f t="shared" ca="1" si="2099"/>
        <v>TNT_SU</v>
      </c>
      <c r="V419" s="9" t="str">
        <f t="shared" ca="1" si="2099"/>
        <v>VINHO TINTO</v>
      </c>
      <c r="W419" s="9" t="str">
        <f t="shared" ca="1" si="2099"/>
        <v>12_BTL_0,75 l</v>
      </c>
      <c r="X419" s="29">
        <f t="shared" ca="1" si="2099"/>
        <v>12</v>
      </c>
      <c r="Y419" s="30">
        <f t="shared" ca="1" si="2099"/>
        <v>120</v>
      </c>
      <c r="Z419" s="30">
        <f t="shared" ca="1" si="2099"/>
        <v>79</v>
      </c>
      <c r="AA419" s="40">
        <v>4</v>
      </c>
      <c r="AB419" s="9" t="str">
        <f t="shared" ref="AB419:AE419" ca="1" si="2100">INDIRECT(ADDRESS($AA419+1,AB$2,,,AB$1))</f>
        <v>AGUA LIMPA</v>
      </c>
      <c r="AC419" s="9" t="str">
        <f t="shared" ca="1" si="2100"/>
        <v>AL</v>
      </c>
      <c r="AD419" s="9" t="str">
        <f t="shared" ca="1" si="2100"/>
        <v>BELORIZONTE</v>
      </c>
      <c r="AE419" s="9" t="str">
        <f t="shared" ca="1" si="2100"/>
        <v>BRASIL</v>
      </c>
      <c r="AF419" s="40">
        <v>11</v>
      </c>
      <c r="AG419" s="9" t="str">
        <f t="shared" ref="AG419:AL419" ca="1" si="2101">INDIRECT(ADDRESS($AF419+1,AG$2,,,AG$1))</f>
        <v>DEBORA CALIXTO</v>
      </c>
      <c r="AH419" s="9" t="str">
        <f t="shared" ca="1" si="2101"/>
        <v>DC</v>
      </c>
      <c r="AI419" s="9">
        <f t="shared" ca="1" si="2101"/>
        <v>2188</v>
      </c>
      <c r="AJ419" s="9" t="str">
        <f t="shared" ca="1" si="2101"/>
        <v>ANTÔNIO</v>
      </c>
      <c r="AK419" s="9" t="str">
        <f t="shared" ca="1" si="2101"/>
        <v>SPAULO</v>
      </c>
      <c r="AL419" s="9" t="str">
        <f t="shared" ca="1" si="2101"/>
        <v>SPAULO</v>
      </c>
      <c r="AM419" s="52">
        <v>3</v>
      </c>
      <c r="AN419" s="41">
        <v>3.7999999999999999E-2</v>
      </c>
      <c r="AO419" s="42">
        <f t="shared" ca="1" si="24"/>
        <v>360</v>
      </c>
      <c r="AP419" s="42">
        <f t="shared" ca="1" si="25"/>
        <v>237</v>
      </c>
      <c r="AQ419" s="42">
        <f t="shared" ca="1" si="26"/>
        <v>346.32</v>
      </c>
    </row>
    <row r="420" spans="1:43" ht="14">
      <c r="A420" s="9">
        <f t="shared" si="18"/>
        <v>419</v>
      </c>
      <c r="B420" s="9">
        <v>217</v>
      </c>
      <c r="C420" s="50">
        <v>42889</v>
      </c>
      <c r="D420" s="39">
        <v>42894</v>
      </c>
      <c r="E420" s="39">
        <v>42895</v>
      </c>
      <c r="F420" s="40">
        <v>149</v>
      </c>
      <c r="G420" s="7">
        <f t="shared" ref="G420:L420" ca="1" si="2102">INDIRECT(ADDRESS($F420+1,G$2,,,G$1))</f>
        <v>42885</v>
      </c>
      <c r="H420" s="27">
        <f t="shared" ca="1" si="2102"/>
        <v>42886</v>
      </c>
      <c r="I420" s="9">
        <f t="shared" ca="1" si="2102"/>
        <v>3</v>
      </c>
      <c r="J420" s="9">
        <f t="shared" ca="1" si="2102"/>
        <v>2</v>
      </c>
      <c r="K420" s="28">
        <f t="shared" ca="1" si="2102"/>
        <v>42736</v>
      </c>
      <c r="L420" s="9">
        <f t="shared" ca="1" si="2102"/>
        <v>3</v>
      </c>
      <c r="M420" s="40">
        <v>16</v>
      </c>
      <c r="N420" s="9" t="str">
        <f t="shared" ref="N420:R420" ca="1" si="2103">INDIRECT(ADDRESS($M420+1,N$2,,,N$1))</f>
        <v>PASTA E VINO</v>
      </c>
      <c r="O420" s="9" t="str">
        <f t="shared" ca="1" si="2103"/>
        <v>PEV</v>
      </c>
      <c r="P420" s="9" t="str">
        <f t="shared" ca="1" si="2103"/>
        <v>BEIRA MAR NORTE, 556</v>
      </c>
      <c r="Q420" s="9" t="str">
        <f t="shared" ca="1" si="2103"/>
        <v>FLORIANÓPOLIS</v>
      </c>
      <c r="R420" s="9" t="str">
        <f t="shared" ca="1" si="2103"/>
        <v>SC</v>
      </c>
      <c r="S420" s="40">
        <v>19</v>
      </c>
      <c r="T420" s="9" t="str">
        <f t="shared" ref="T420:Z420" ca="1" si="2104">INDIRECT(ADDRESS($S420+1,T$2,,,T$1))</f>
        <v>ESPUMANTE ROSE RESERVA</v>
      </c>
      <c r="U420" s="9" t="str">
        <f t="shared" ca="1" si="2104"/>
        <v>ES_RSE_RS</v>
      </c>
      <c r="V420" s="9" t="str">
        <f t="shared" ca="1" si="2104"/>
        <v>ESPUMANTE</v>
      </c>
      <c r="W420" s="9" t="str">
        <f t="shared" ca="1" si="2104"/>
        <v>12_BTL_0,75 l</v>
      </c>
      <c r="X420" s="29">
        <f t="shared" ca="1" si="2104"/>
        <v>12</v>
      </c>
      <c r="Y420" s="30">
        <f t="shared" ca="1" si="2104"/>
        <v>273</v>
      </c>
      <c r="Z420" s="30">
        <f t="shared" ca="1" si="2104"/>
        <v>123</v>
      </c>
      <c r="AA420" s="40">
        <v>1</v>
      </c>
      <c r="AB420" s="9" t="str">
        <f t="shared" ref="AB420:AE420" ca="1" si="2105">INDIRECT(ADDRESS($AA420+1,AB$2,,,AB$1))</f>
        <v>CAMPO BELO</v>
      </c>
      <c r="AC420" s="9" t="str">
        <f t="shared" ca="1" si="2105"/>
        <v>CB</v>
      </c>
      <c r="AD420" s="9" t="str">
        <f t="shared" ca="1" si="2105"/>
        <v>SÃO PAULO</v>
      </c>
      <c r="AE420" s="9" t="str">
        <f t="shared" ca="1" si="2105"/>
        <v>BRASIL</v>
      </c>
      <c r="AF420" s="40">
        <v>11</v>
      </c>
      <c r="AG420" s="9" t="str">
        <f t="shared" ref="AG420:AL420" ca="1" si="2106">INDIRECT(ADDRESS($AF420+1,AG$2,,,AG$1))</f>
        <v>DEBORA CALIXTO</v>
      </c>
      <c r="AH420" s="9" t="str">
        <f t="shared" ca="1" si="2106"/>
        <v>DC</v>
      </c>
      <c r="AI420" s="9">
        <f t="shared" ca="1" si="2106"/>
        <v>2188</v>
      </c>
      <c r="AJ420" s="9" t="str">
        <f t="shared" ca="1" si="2106"/>
        <v>ANTÔNIO</v>
      </c>
      <c r="AK420" s="9" t="str">
        <f t="shared" ca="1" si="2106"/>
        <v>SPAULO</v>
      </c>
      <c r="AL420" s="9" t="str">
        <f t="shared" ca="1" si="2106"/>
        <v>SPAULO</v>
      </c>
      <c r="AM420" s="52">
        <v>1</v>
      </c>
      <c r="AN420" s="41">
        <v>2.7000000000000003E-2</v>
      </c>
      <c r="AO420" s="42">
        <f t="shared" ca="1" si="24"/>
        <v>273</v>
      </c>
      <c r="AP420" s="42">
        <f t="shared" ca="1" si="25"/>
        <v>123</v>
      </c>
      <c r="AQ420" s="42">
        <f t="shared" ca="1" si="26"/>
        <v>265.62900000000002</v>
      </c>
    </row>
    <row r="421" spans="1:43" ht="14">
      <c r="A421" s="9">
        <f t="shared" si="18"/>
        <v>420</v>
      </c>
      <c r="B421" s="9">
        <v>218</v>
      </c>
      <c r="C421" s="50">
        <v>42887</v>
      </c>
      <c r="D421" s="39">
        <v>42893</v>
      </c>
      <c r="E421" s="39">
        <v>42891</v>
      </c>
      <c r="F421" s="40">
        <v>149</v>
      </c>
      <c r="G421" s="7">
        <f t="shared" ref="G421:L421" ca="1" si="2107">INDIRECT(ADDRESS($F421+1,G$2,,,G$1))</f>
        <v>42885</v>
      </c>
      <c r="H421" s="27">
        <f t="shared" ca="1" si="2107"/>
        <v>42886</v>
      </c>
      <c r="I421" s="9">
        <f t="shared" ca="1" si="2107"/>
        <v>3</v>
      </c>
      <c r="J421" s="9">
        <f t="shared" ca="1" si="2107"/>
        <v>2</v>
      </c>
      <c r="K421" s="28">
        <f t="shared" ca="1" si="2107"/>
        <v>42736</v>
      </c>
      <c r="L421" s="9">
        <f t="shared" ca="1" si="2107"/>
        <v>3</v>
      </c>
      <c r="M421" s="40">
        <v>22</v>
      </c>
      <c r="N421" s="9" t="str">
        <f t="shared" ref="N421:R421" ca="1" si="2108">INDIRECT(ADDRESS($M421+1,N$2,,,N$1))</f>
        <v>ALMANARA RESTAURANTE</v>
      </c>
      <c r="O421" s="9" t="str">
        <f t="shared" ca="1" si="2108"/>
        <v>ALR</v>
      </c>
      <c r="P421" s="9" t="str">
        <f t="shared" ca="1" si="2108"/>
        <v>SHOPPING BURGUÊS, LJ 22</v>
      </c>
      <c r="Q421" s="9" t="str">
        <f t="shared" ca="1" si="2108"/>
        <v>SÃO PAULO</v>
      </c>
      <c r="R421" s="9" t="str">
        <f t="shared" ca="1" si="2108"/>
        <v>SP</v>
      </c>
      <c r="S421" s="40">
        <v>18</v>
      </c>
      <c r="T421" s="9" t="str">
        <f t="shared" ref="T421:Z421" ca="1" si="2109">INDIRECT(ADDRESS($S421+1,T$2,,,T$1))</f>
        <v>ESPUMANTE ROSE</v>
      </c>
      <c r="U421" s="9" t="str">
        <f t="shared" ca="1" si="2109"/>
        <v>ES_RSE</v>
      </c>
      <c r="V421" s="9" t="str">
        <f t="shared" ca="1" si="2109"/>
        <v>ESPUMANTE</v>
      </c>
      <c r="W421" s="9" t="str">
        <f t="shared" ca="1" si="2109"/>
        <v>12_BTL_0,75 l</v>
      </c>
      <c r="X421" s="29">
        <f t="shared" ca="1" si="2109"/>
        <v>12</v>
      </c>
      <c r="Y421" s="30">
        <f t="shared" ca="1" si="2109"/>
        <v>223</v>
      </c>
      <c r="Z421" s="30">
        <f t="shared" ca="1" si="2109"/>
        <v>114</v>
      </c>
      <c r="AA421" s="40">
        <v>2</v>
      </c>
      <c r="AB421" s="9" t="str">
        <f t="shared" ref="AB421:AE421" ca="1" si="2110">INDIRECT(ADDRESS($AA421+1,AB$2,,,AB$1))</f>
        <v>MARTE</v>
      </c>
      <c r="AC421" s="9" t="str">
        <f t="shared" ca="1" si="2110"/>
        <v>MT</v>
      </c>
      <c r="AD421" s="9" t="str">
        <f t="shared" ca="1" si="2110"/>
        <v>CURITIBA</v>
      </c>
      <c r="AE421" s="9" t="str">
        <f t="shared" ca="1" si="2110"/>
        <v>BRASIL</v>
      </c>
      <c r="AF421" s="40">
        <v>11</v>
      </c>
      <c r="AG421" s="9" t="str">
        <f t="shared" ref="AG421:AL421" ca="1" si="2111">INDIRECT(ADDRESS($AF421+1,AG$2,,,AG$1))</f>
        <v>DEBORA CALIXTO</v>
      </c>
      <c r="AH421" s="9" t="str">
        <f t="shared" ca="1" si="2111"/>
        <v>DC</v>
      </c>
      <c r="AI421" s="9">
        <f t="shared" ca="1" si="2111"/>
        <v>2188</v>
      </c>
      <c r="AJ421" s="9" t="str">
        <f t="shared" ca="1" si="2111"/>
        <v>ANTÔNIO</v>
      </c>
      <c r="AK421" s="9" t="str">
        <f t="shared" ca="1" si="2111"/>
        <v>SPAULO</v>
      </c>
      <c r="AL421" s="9" t="str">
        <f t="shared" ca="1" si="2111"/>
        <v>SPAULO</v>
      </c>
      <c r="AM421" s="52">
        <v>2</v>
      </c>
      <c r="AN421" s="41">
        <v>6.3E-2</v>
      </c>
      <c r="AO421" s="42">
        <f t="shared" ca="1" si="24"/>
        <v>446</v>
      </c>
      <c r="AP421" s="42">
        <f t="shared" ca="1" si="25"/>
        <v>228</v>
      </c>
      <c r="AQ421" s="42">
        <f t="shared" ca="1" si="26"/>
        <v>417.90200000000004</v>
      </c>
    </row>
    <row r="422" spans="1:43" ht="14">
      <c r="A422" s="9">
        <f t="shared" si="18"/>
        <v>421</v>
      </c>
      <c r="B422" s="9">
        <v>218</v>
      </c>
      <c r="C422" s="50">
        <v>42887</v>
      </c>
      <c r="D422" s="39">
        <v>42893</v>
      </c>
      <c r="E422" s="39">
        <v>42891</v>
      </c>
      <c r="F422" s="40">
        <v>149</v>
      </c>
      <c r="G422" s="7">
        <f t="shared" ref="G422:L422" ca="1" si="2112">INDIRECT(ADDRESS($F422+1,G$2,,,G$1))</f>
        <v>42885</v>
      </c>
      <c r="H422" s="27">
        <f t="shared" ca="1" si="2112"/>
        <v>42886</v>
      </c>
      <c r="I422" s="9">
        <f t="shared" ca="1" si="2112"/>
        <v>3</v>
      </c>
      <c r="J422" s="9">
        <f t="shared" ca="1" si="2112"/>
        <v>2</v>
      </c>
      <c r="K422" s="28">
        <f t="shared" ca="1" si="2112"/>
        <v>42736</v>
      </c>
      <c r="L422" s="9">
        <f t="shared" ca="1" si="2112"/>
        <v>3</v>
      </c>
      <c r="M422" s="40">
        <v>22</v>
      </c>
      <c r="N422" s="9" t="str">
        <f t="shared" ref="N422:R422" ca="1" si="2113">INDIRECT(ADDRESS($M422+1,N$2,,,N$1))</f>
        <v>ALMANARA RESTAURANTE</v>
      </c>
      <c r="O422" s="9" t="str">
        <f t="shared" ca="1" si="2113"/>
        <v>ALR</v>
      </c>
      <c r="P422" s="9" t="str">
        <f t="shared" ca="1" si="2113"/>
        <v>SHOPPING BURGUÊS, LJ 22</v>
      </c>
      <c r="Q422" s="9" t="str">
        <f t="shared" ca="1" si="2113"/>
        <v>SÃO PAULO</v>
      </c>
      <c r="R422" s="9" t="str">
        <f t="shared" ca="1" si="2113"/>
        <v>SP</v>
      </c>
      <c r="S422" s="40">
        <v>2</v>
      </c>
      <c r="T422" s="9" t="str">
        <f t="shared" ref="T422:Z422" ca="1" si="2114">INDIRECT(ADDRESS($S422+1,T$2,,,T$1))</f>
        <v>TINTO SUAVE</v>
      </c>
      <c r="U422" s="9" t="str">
        <f t="shared" ca="1" si="2114"/>
        <v>TNT_SU</v>
      </c>
      <c r="V422" s="9" t="str">
        <f t="shared" ca="1" si="2114"/>
        <v>VINHO TINTO</v>
      </c>
      <c r="W422" s="9" t="str">
        <f t="shared" ca="1" si="2114"/>
        <v>12_BTL_0,75 l</v>
      </c>
      <c r="X422" s="29">
        <f t="shared" ca="1" si="2114"/>
        <v>12</v>
      </c>
      <c r="Y422" s="30">
        <f t="shared" ca="1" si="2114"/>
        <v>120</v>
      </c>
      <c r="Z422" s="30">
        <f t="shared" ca="1" si="2114"/>
        <v>79</v>
      </c>
      <c r="AA422" s="40">
        <v>3</v>
      </c>
      <c r="AB422" s="9" t="str">
        <f t="shared" ref="AB422:AE422" ca="1" si="2115">INDIRECT(ADDRESS($AA422+1,AB$2,,,AB$1))</f>
        <v>AGUIA</v>
      </c>
      <c r="AC422" s="9" t="str">
        <f t="shared" ca="1" si="2115"/>
        <v>AG</v>
      </c>
      <c r="AD422" s="9" t="str">
        <f t="shared" ca="1" si="2115"/>
        <v>PORTO ALEGRE</v>
      </c>
      <c r="AE422" s="9" t="str">
        <f t="shared" ca="1" si="2115"/>
        <v>BRASIL</v>
      </c>
      <c r="AF422" s="40">
        <v>11</v>
      </c>
      <c r="AG422" s="9" t="str">
        <f t="shared" ref="AG422:AL422" ca="1" si="2116">INDIRECT(ADDRESS($AF422+1,AG$2,,,AG$1))</f>
        <v>DEBORA CALIXTO</v>
      </c>
      <c r="AH422" s="9" t="str">
        <f t="shared" ca="1" si="2116"/>
        <v>DC</v>
      </c>
      <c r="AI422" s="9">
        <f t="shared" ca="1" si="2116"/>
        <v>2188</v>
      </c>
      <c r="AJ422" s="9" t="str">
        <f t="shared" ca="1" si="2116"/>
        <v>ANTÔNIO</v>
      </c>
      <c r="AK422" s="9" t="str">
        <f t="shared" ca="1" si="2116"/>
        <v>SPAULO</v>
      </c>
      <c r="AL422" s="9" t="str">
        <f t="shared" ca="1" si="2116"/>
        <v>SPAULO</v>
      </c>
      <c r="AM422" s="52">
        <v>3</v>
      </c>
      <c r="AN422" s="41">
        <v>0.10199999999999999</v>
      </c>
      <c r="AO422" s="42">
        <f t="shared" ca="1" si="24"/>
        <v>360</v>
      </c>
      <c r="AP422" s="42">
        <f t="shared" ca="1" si="25"/>
        <v>237</v>
      </c>
      <c r="AQ422" s="42">
        <f t="shared" ca="1" si="26"/>
        <v>323.28000000000003</v>
      </c>
    </row>
    <row r="423" spans="1:43" ht="14">
      <c r="A423" s="9">
        <f t="shared" si="18"/>
        <v>422</v>
      </c>
      <c r="B423" s="9">
        <v>219</v>
      </c>
      <c r="C423" s="50">
        <v>42886</v>
      </c>
      <c r="D423" s="39">
        <v>42892</v>
      </c>
      <c r="E423" s="39">
        <v>42893</v>
      </c>
      <c r="F423" s="40">
        <v>150</v>
      </c>
      <c r="G423" s="7">
        <f t="shared" ref="G423:L423" ca="1" si="2117">INDIRECT(ADDRESS($F423+1,G$2,,,G$1))</f>
        <v>42886</v>
      </c>
      <c r="H423" s="27">
        <f t="shared" ca="1" si="2117"/>
        <v>42886</v>
      </c>
      <c r="I423" s="9">
        <f t="shared" ca="1" si="2117"/>
        <v>4</v>
      </c>
      <c r="J423" s="9">
        <f t="shared" ca="1" si="2117"/>
        <v>2</v>
      </c>
      <c r="K423" s="28">
        <f t="shared" ca="1" si="2117"/>
        <v>42736</v>
      </c>
      <c r="L423" s="9">
        <f t="shared" ca="1" si="2117"/>
        <v>4</v>
      </c>
      <c r="M423" s="40">
        <v>28</v>
      </c>
      <c r="N423" s="9" t="str">
        <f t="shared" ref="N423:R423" ca="1" si="2118">INDIRECT(ADDRESS($M423+1,N$2,,,N$1))</f>
        <v>ZEBU STEAK HOUSE</v>
      </c>
      <c r="O423" s="9" t="str">
        <f t="shared" ca="1" si="2118"/>
        <v>ZSH</v>
      </c>
      <c r="P423" s="9" t="str">
        <f t="shared" ca="1" si="2118"/>
        <v>RUA BARRIGA VERDE, 56</v>
      </c>
      <c r="Q423" s="9" t="str">
        <f t="shared" ca="1" si="2118"/>
        <v>PORTO ALEGRE</v>
      </c>
      <c r="R423" s="9" t="str">
        <f t="shared" ca="1" si="2118"/>
        <v>RS</v>
      </c>
      <c r="S423" s="40">
        <v>6</v>
      </c>
      <c r="T423" s="9" t="str">
        <f t="shared" ref="T423:Z423" ca="1" si="2119">INDIRECT(ADDRESS($S423+1,T$2,,,T$1))</f>
        <v>SAUVIGNON</v>
      </c>
      <c r="U423" s="9" t="str">
        <f t="shared" ca="1" si="2119"/>
        <v>SAVN</v>
      </c>
      <c r="V423" s="9" t="str">
        <f t="shared" ca="1" si="2119"/>
        <v>VINHO TINTO</v>
      </c>
      <c r="W423" s="9" t="str">
        <f t="shared" ca="1" si="2119"/>
        <v>12_BTL_0,75 l</v>
      </c>
      <c r="X423" s="29">
        <f t="shared" ca="1" si="2119"/>
        <v>12</v>
      </c>
      <c r="Y423" s="30">
        <f t="shared" ca="1" si="2119"/>
        <v>150</v>
      </c>
      <c r="Z423" s="30">
        <f t="shared" ca="1" si="2119"/>
        <v>89</v>
      </c>
      <c r="AA423" s="40">
        <v>6</v>
      </c>
      <c r="AB423" s="9" t="str">
        <f t="shared" ref="AB423:AE423" ca="1" si="2120">INDIRECT(ADDRESS($AA423+1,AB$2,,,AB$1))</f>
        <v>CENTRO NORTE</v>
      </c>
      <c r="AC423" s="9" t="str">
        <f t="shared" ca="1" si="2120"/>
        <v>CN</v>
      </c>
      <c r="AD423" s="9" t="str">
        <f t="shared" ca="1" si="2120"/>
        <v>GOIANIA</v>
      </c>
      <c r="AE423" s="9" t="str">
        <f t="shared" ca="1" si="2120"/>
        <v>BRASIL</v>
      </c>
      <c r="AF423" s="40">
        <v>11</v>
      </c>
      <c r="AG423" s="9" t="str">
        <f t="shared" ref="AG423:AL423" ca="1" si="2121">INDIRECT(ADDRESS($AF423+1,AG$2,,,AG$1))</f>
        <v>DEBORA CALIXTO</v>
      </c>
      <c r="AH423" s="9" t="str">
        <f t="shared" ca="1" si="2121"/>
        <v>DC</v>
      </c>
      <c r="AI423" s="9">
        <f t="shared" ca="1" si="2121"/>
        <v>2188</v>
      </c>
      <c r="AJ423" s="9" t="str">
        <f t="shared" ca="1" si="2121"/>
        <v>ANTÔNIO</v>
      </c>
      <c r="AK423" s="9" t="str">
        <f t="shared" ca="1" si="2121"/>
        <v>SPAULO</v>
      </c>
      <c r="AL423" s="9" t="str">
        <f t="shared" ca="1" si="2121"/>
        <v>SPAULO</v>
      </c>
      <c r="AM423" s="52">
        <v>2</v>
      </c>
      <c r="AN423" s="41">
        <v>1.4999999999999999E-2</v>
      </c>
      <c r="AO423" s="42">
        <f t="shared" ca="1" si="24"/>
        <v>300</v>
      </c>
      <c r="AP423" s="42">
        <f t="shared" ca="1" si="25"/>
        <v>178</v>
      </c>
      <c r="AQ423" s="42">
        <f t="shared" ca="1" si="26"/>
        <v>295.5</v>
      </c>
    </row>
    <row r="424" spans="1:43" ht="14">
      <c r="A424" s="9">
        <f t="shared" si="18"/>
        <v>423</v>
      </c>
      <c r="B424" s="9">
        <v>219</v>
      </c>
      <c r="C424" s="50">
        <v>42886</v>
      </c>
      <c r="D424" s="39">
        <v>42892</v>
      </c>
      <c r="E424" s="39">
        <v>42893</v>
      </c>
      <c r="F424" s="40">
        <v>150</v>
      </c>
      <c r="G424" s="7">
        <f t="shared" ref="G424:L424" ca="1" si="2122">INDIRECT(ADDRESS($F424+1,G$2,,,G$1))</f>
        <v>42886</v>
      </c>
      <c r="H424" s="27">
        <f t="shared" ca="1" si="2122"/>
        <v>42886</v>
      </c>
      <c r="I424" s="9">
        <f t="shared" ca="1" si="2122"/>
        <v>4</v>
      </c>
      <c r="J424" s="9">
        <f t="shared" ca="1" si="2122"/>
        <v>2</v>
      </c>
      <c r="K424" s="28">
        <f t="shared" ca="1" si="2122"/>
        <v>42736</v>
      </c>
      <c r="L424" s="9">
        <f t="shared" ca="1" si="2122"/>
        <v>4</v>
      </c>
      <c r="M424" s="40">
        <v>28</v>
      </c>
      <c r="N424" s="9" t="str">
        <f t="shared" ref="N424:R424" ca="1" si="2123">INDIRECT(ADDRESS($M424+1,N$2,,,N$1))</f>
        <v>ZEBU STEAK HOUSE</v>
      </c>
      <c r="O424" s="9" t="str">
        <f t="shared" ca="1" si="2123"/>
        <v>ZSH</v>
      </c>
      <c r="P424" s="9" t="str">
        <f t="shared" ca="1" si="2123"/>
        <v>RUA BARRIGA VERDE, 56</v>
      </c>
      <c r="Q424" s="9" t="str">
        <f t="shared" ca="1" si="2123"/>
        <v>PORTO ALEGRE</v>
      </c>
      <c r="R424" s="9" t="str">
        <f t="shared" ca="1" si="2123"/>
        <v>RS</v>
      </c>
      <c r="S424" s="40">
        <v>27</v>
      </c>
      <c r="T424" s="9" t="str">
        <f t="shared" ref="T424:Z424" ca="1" si="2124">INDIRECT(ADDRESS($S424+1,T$2,,,T$1))</f>
        <v>RIESLING</v>
      </c>
      <c r="U424" s="9" t="str">
        <f t="shared" ca="1" si="2124"/>
        <v>RISL_E</v>
      </c>
      <c r="V424" s="9" t="str">
        <f t="shared" ca="1" si="2124"/>
        <v>VINHO BRANCO</v>
      </c>
      <c r="W424" s="9" t="str">
        <f t="shared" ca="1" si="2124"/>
        <v>4_TPK_2,0 l</v>
      </c>
      <c r="X424" s="29">
        <f t="shared" ca="1" si="2124"/>
        <v>4</v>
      </c>
      <c r="Y424" s="30">
        <f t="shared" ca="1" si="2124"/>
        <v>180</v>
      </c>
      <c r="Z424" s="30">
        <f t="shared" ca="1" si="2124"/>
        <v>98</v>
      </c>
      <c r="AA424" s="40">
        <v>2</v>
      </c>
      <c r="AB424" s="9" t="str">
        <f t="shared" ref="AB424:AE424" ca="1" si="2125">INDIRECT(ADDRESS($AA424+1,AB$2,,,AB$1))</f>
        <v>MARTE</v>
      </c>
      <c r="AC424" s="9" t="str">
        <f t="shared" ca="1" si="2125"/>
        <v>MT</v>
      </c>
      <c r="AD424" s="9" t="str">
        <f t="shared" ca="1" si="2125"/>
        <v>CURITIBA</v>
      </c>
      <c r="AE424" s="9" t="str">
        <f t="shared" ca="1" si="2125"/>
        <v>BRASIL</v>
      </c>
      <c r="AF424" s="40">
        <v>14</v>
      </c>
      <c r="AG424" s="9" t="str">
        <f t="shared" ref="AG424:AL424" ca="1" si="2126">INDIRECT(ADDRESS($AF424+1,AG$2,,,AG$1))</f>
        <v>RICARDO AMARAL</v>
      </c>
      <c r="AH424" s="9" t="str">
        <f t="shared" ca="1" si="2126"/>
        <v>RA</v>
      </c>
      <c r="AI424" s="9">
        <f t="shared" ca="1" si="2126"/>
        <v>2255</v>
      </c>
      <c r="AJ424" s="9" t="str">
        <f t="shared" ca="1" si="2126"/>
        <v>ANTÔNIO</v>
      </c>
      <c r="AK424" s="9" t="str">
        <f t="shared" ca="1" si="2126"/>
        <v>SPAULO</v>
      </c>
      <c r="AL424" s="9" t="str">
        <f t="shared" ca="1" si="2126"/>
        <v>SPAULO</v>
      </c>
      <c r="AM424" s="52">
        <v>2</v>
      </c>
      <c r="AN424" s="41">
        <v>4.0999999999999995E-2</v>
      </c>
      <c r="AO424" s="42">
        <f t="shared" ca="1" si="24"/>
        <v>360</v>
      </c>
      <c r="AP424" s="42">
        <f t="shared" ca="1" si="25"/>
        <v>196</v>
      </c>
      <c r="AQ424" s="42">
        <f t="shared" ca="1" si="26"/>
        <v>345.24</v>
      </c>
    </row>
    <row r="425" spans="1:43" ht="14">
      <c r="A425" s="9">
        <f t="shared" si="18"/>
        <v>424</v>
      </c>
      <c r="B425" s="9">
        <v>220</v>
      </c>
      <c r="C425" s="50">
        <v>42889</v>
      </c>
      <c r="D425" s="39">
        <v>42895</v>
      </c>
      <c r="E425" s="39">
        <v>42895</v>
      </c>
      <c r="F425" s="40">
        <v>151</v>
      </c>
      <c r="G425" s="7">
        <f t="shared" ref="G425:L425" ca="1" si="2127">INDIRECT(ADDRESS($F425+1,G$2,,,G$1))</f>
        <v>42887</v>
      </c>
      <c r="H425" s="27">
        <f t="shared" ca="1" si="2127"/>
        <v>42916</v>
      </c>
      <c r="I425" s="9">
        <f t="shared" ca="1" si="2127"/>
        <v>5</v>
      </c>
      <c r="J425" s="9">
        <f t="shared" ca="1" si="2127"/>
        <v>2</v>
      </c>
      <c r="K425" s="28">
        <f t="shared" ca="1" si="2127"/>
        <v>42736</v>
      </c>
      <c r="L425" s="9">
        <f t="shared" ca="1" si="2127"/>
        <v>5</v>
      </c>
      <c r="M425" s="40">
        <v>30</v>
      </c>
      <c r="N425" s="9" t="str">
        <f t="shared" ref="N425:R425" ca="1" si="2128">INDIRECT(ADDRESS($M425+1,N$2,,,N$1))</f>
        <v>SUPERMERCADOS VIDAL</v>
      </c>
      <c r="O425" s="9" t="str">
        <f t="shared" ca="1" si="2128"/>
        <v>SVD</v>
      </c>
      <c r="P425" s="9" t="str">
        <f t="shared" ca="1" si="2128"/>
        <v>RUA DO INTERIOR, 86</v>
      </c>
      <c r="Q425" s="9" t="str">
        <f t="shared" ca="1" si="2128"/>
        <v>ARAÇATUBA</v>
      </c>
      <c r="R425" s="9" t="str">
        <f t="shared" ca="1" si="2128"/>
        <v>SP</v>
      </c>
      <c r="S425" s="40">
        <v>20</v>
      </c>
      <c r="T425" s="9" t="str">
        <f t="shared" ref="T425:Z425" ca="1" si="2129">INDIRECT(ADDRESS($S425+1,T$2,,,T$1))</f>
        <v>MALBEC RESERVA</v>
      </c>
      <c r="U425" s="9" t="str">
        <f t="shared" ca="1" si="2129"/>
        <v>MBC_RS</v>
      </c>
      <c r="V425" s="9" t="str">
        <f t="shared" ca="1" si="2129"/>
        <v>VINHO TINTO</v>
      </c>
      <c r="W425" s="9" t="str">
        <f t="shared" ca="1" si="2129"/>
        <v>12_BTL_0,75 l</v>
      </c>
      <c r="X425" s="29">
        <f t="shared" ca="1" si="2129"/>
        <v>12</v>
      </c>
      <c r="Y425" s="30">
        <f t="shared" ca="1" si="2129"/>
        <v>298</v>
      </c>
      <c r="Z425" s="30">
        <f t="shared" ca="1" si="2129"/>
        <v>154</v>
      </c>
      <c r="AA425" s="40">
        <v>5</v>
      </c>
      <c r="AB425" s="9" t="str">
        <f t="shared" ref="AB425:AE425" ca="1" si="2130">INDIRECT(ADDRESS($AA425+1,AB$2,,,AB$1))</f>
        <v>PARQUE SUL</v>
      </c>
      <c r="AC425" s="9" t="str">
        <f t="shared" ca="1" si="2130"/>
        <v>PS</v>
      </c>
      <c r="AD425" s="9" t="str">
        <f t="shared" ca="1" si="2130"/>
        <v>RIO DE JANEIRO</v>
      </c>
      <c r="AE425" s="9" t="str">
        <f t="shared" ca="1" si="2130"/>
        <v>BRASIL</v>
      </c>
      <c r="AF425" s="40">
        <v>14</v>
      </c>
      <c r="AG425" s="9" t="str">
        <f t="shared" ref="AG425:AL425" ca="1" si="2131">INDIRECT(ADDRESS($AF425+1,AG$2,,,AG$1))</f>
        <v>RICARDO AMARAL</v>
      </c>
      <c r="AH425" s="9" t="str">
        <f t="shared" ca="1" si="2131"/>
        <v>RA</v>
      </c>
      <c r="AI425" s="9">
        <f t="shared" ca="1" si="2131"/>
        <v>2255</v>
      </c>
      <c r="AJ425" s="9" t="str">
        <f t="shared" ca="1" si="2131"/>
        <v>ANTÔNIO</v>
      </c>
      <c r="AK425" s="9" t="str">
        <f t="shared" ca="1" si="2131"/>
        <v>SPAULO</v>
      </c>
      <c r="AL425" s="9" t="str">
        <f t="shared" ca="1" si="2131"/>
        <v>SPAULO</v>
      </c>
      <c r="AM425" s="52">
        <v>1</v>
      </c>
      <c r="AN425" s="41">
        <v>3.3000000000000002E-2</v>
      </c>
      <c r="AO425" s="42">
        <f t="shared" ca="1" si="24"/>
        <v>298</v>
      </c>
      <c r="AP425" s="42">
        <f t="shared" ca="1" si="25"/>
        <v>154</v>
      </c>
      <c r="AQ425" s="42">
        <f t="shared" ca="1" si="26"/>
        <v>288.166</v>
      </c>
    </row>
    <row r="426" spans="1:43" ht="14">
      <c r="A426" s="9">
        <f t="shared" si="18"/>
        <v>425</v>
      </c>
      <c r="B426" s="9">
        <v>220</v>
      </c>
      <c r="C426" s="50">
        <v>42889</v>
      </c>
      <c r="D426" s="39">
        <v>42895</v>
      </c>
      <c r="E426" s="39">
        <v>42895</v>
      </c>
      <c r="F426" s="40">
        <v>151</v>
      </c>
      <c r="G426" s="7">
        <f t="shared" ref="G426:L426" ca="1" si="2132">INDIRECT(ADDRESS($F426+1,G$2,,,G$1))</f>
        <v>42887</v>
      </c>
      <c r="H426" s="27">
        <f t="shared" ca="1" si="2132"/>
        <v>42916</v>
      </c>
      <c r="I426" s="9">
        <f t="shared" ca="1" si="2132"/>
        <v>5</v>
      </c>
      <c r="J426" s="9">
        <f t="shared" ca="1" si="2132"/>
        <v>2</v>
      </c>
      <c r="K426" s="28">
        <f t="shared" ca="1" si="2132"/>
        <v>42736</v>
      </c>
      <c r="L426" s="9">
        <f t="shared" ca="1" si="2132"/>
        <v>5</v>
      </c>
      <c r="M426" s="40">
        <v>30</v>
      </c>
      <c r="N426" s="9" t="str">
        <f t="shared" ref="N426:R426" ca="1" si="2133">INDIRECT(ADDRESS($M426+1,N$2,,,N$1))</f>
        <v>SUPERMERCADOS VIDAL</v>
      </c>
      <c r="O426" s="9" t="str">
        <f t="shared" ca="1" si="2133"/>
        <v>SVD</v>
      </c>
      <c r="P426" s="9" t="str">
        <f t="shared" ca="1" si="2133"/>
        <v>RUA DO INTERIOR, 86</v>
      </c>
      <c r="Q426" s="9" t="str">
        <f t="shared" ca="1" si="2133"/>
        <v>ARAÇATUBA</v>
      </c>
      <c r="R426" s="9" t="str">
        <f t="shared" ca="1" si="2133"/>
        <v>SP</v>
      </c>
      <c r="S426" s="40">
        <v>4</v>
      </c>
      <c r="T426" s="9" t="str">
        <f t="shared" ref="T426:Z426" ca="1" si="2134">INDIRECT(ADDRESS($S426+1,T$2,,,T$1))</f>
        <v>CARMENERE</v>
      </c>
      <c r="U426" s="9" t="str">
        <f t="shared" ca="1" si="2134"/>
        <v>CRMN</v>
      </c>
      <c r="V426" s="9" t="str">
        <f t="shared" ca="1" si="2134"/>
        <v>VINHO TINTO</v>
      </c>
      <c r="W426" s="9" t="str">
        <f t="shared" ca="1" si="2134"/>
        <v>12_BTL_0,75 l</v>
      </c>
      <c r="X426" s="29">
        <f t="shared" ca="1" si="2134"/>
        <v>12</v>
      </c>
      <c r="Y426" s="30">
        <f t="shared" ca="1" si="2134"/>
        <v>150</v>
      </c>
      <c r="Z426" s="30">
        <f t="shared" ca="1" si="2134"/>
        <v>98</v>
      </c>
      <c r="AA426" s="40">
        <v>6</v>
      </c>
      <c r="AB426" s="9" t="str">
        <f t="shared" ref="AB426:AE426" ca="1" si="2135">INDIRECT(ADDRESS($AA426+1,AB$2,,,AB$1))</f>
        <v>CENTRO NORTE</v>
      </c>
      <c r="AC426" s="9" t="str">
        <f t="shared" ca="1" si="2135"/>
        <v>CN</v>
      </c>
      <c r="AD426" s="9" t="str">
        <f t="shared" ca="1" si="2135"/>
        <v>GOIANIA</v>
      </c>
      <c r="AE426" s="9" t="str">
        <f t="shared" ca="1" si="2135"/>
        <v>BRASIL</v>
      </c>
      <c r="AF426" s="40">
        <v>14</v>
      </c>
      <c r="AG426" s="9" t="str">
        <f t="shared" ref="AG426:AL426" ca="1" si="2136">INDIRECT(ADDRESS($AF426+1,AG$2,,,AG$1))</f>
        <v>RICARDO AMARAL</v>
      </c>
      <c r="AH426" s="9" t="str">
        <f t="shared" ca="1" si="2136"/>
        <v>RA</v>
      </c>
      <c r="AI426" s="9">
        <f t="shared" ca="1" si="2136"/>
        <v>2255</v>
      </c>
      <c r="AJ426" s="9" t="str">
        <f t="shared" ca="1" si="2136"/>
        <v>ANTÔNIO</v>
      </c>
      <c r="AK426" s="9" t="str">
        <f t="shared" ca="1" si="2136"/>
        <v>SPAULO</v>
      </c>
      <c r="AL426" s="9" t="str">
        <f t="shared" ca="1" si="2136"/>
        <v>SPAULO</v>
      </c>
      <c r="AM426" s="52">
        <v>2</v>
      </c>
      <c r="AN426" s="41">
        <v>9.8000000000000004E-2</v>
      </c>
      <c r="AO426" s="42">
        <f t="shared" ca="1" si="24"/>
        <v>300</v>
      </c>
      <c r="AP426" s="42">
        <f t="shared" ca="1" si="25"/>
        <v>196</v>
      </c>
      <c r="AQ426" s="42">
        <f t="shared" ca="1" si="26"/>
        <v>270.60000000000002</v>
      </c>
    </row>
    <row r="427" spans="1:43" ht="14">
      <c r="A427" s="9">
        <f t="shared" si="18"/>
        <v>426</v>
      </c>
      <c r="B427" s="9">
        <v>221</v>
      </c>
      <c r="C427" s="50">
        <v>42890</v>
      </c>
      <c r="D427" s="39">
        <v>42895</v>
      </c>
      <c r="E427" s="39">
        <v>42893</v>
      </c>
      <c r="F427" s="40">
        <v>152</v>
      </c>
      <c r="G427" s="7">
        <f t="shared" ref="G427:L427" ca="1" si="2137">INDIRECT(ADDRESS($F427+1,G$2,,,G$1))</f>
        <v>42888</v>
      </c>
      <c r="H427" s="27">
        <f t="shared" ca="1" si="2137"/>
        <v>42916</v>
      </c>
      <c r="I427" s="9">
        <f t="shared" ca="1" si="2137"/>
        <v>6</v>
      </c>
      <c r="J427" s="9">
        <f t="shared" ca="1" si="2137"/>
        <v>2</v>
      </c>
      <c r="K427" s="28">
        <f t="shared" ca="1" si="2137"/>
        <v>42736</v>
      </c>
      <c r="L427" s="9">
        <f t="shared" ca="1" si="2137"/>
        <v>6</v>
      </c>
      <c r="M427" s="40">
        <v>13</v>
      </c>
      <c r="N427" s="9" t="str">
        <f t="shared" ref="N427:R427" ca="1" si="2138">INDIRECT(ADDRESS($M427+1,N$2,,,N$1))</f>
        <v>DONA ZICA</v>
      </c>
      <c r="O427" s="9" t="str">
        <f t="shared" ca="1" si="2138"/>
        <v>DZ</v>
      </c>
      <c r="P427" s="9" t="str">
        <f t="shared" ca="1" si="2138"/>
        <v>LARGO DO ZÉ, 3342</v>
      </c>
      <c r="Q427" s="9" t="str">
        <f t="shared" ca="1" si="2138"/>
        <v>PORTO ALEGRE</v>
      </c>
      <c r="R427" s="9" t="str">
        <f t="shared" ca="1" si="2138"/>
        <v>RS</v>
      </c>
      <c r="S427" s="40">
        <v>8</v>
      </c>
      <c r="T427" s="9" t="str">
        <f t="shared" ref="T427:Z427" ca="1" si="2139">INDIRECT(ADDRESS($S427+1,T$2,,,T$1))</f>
        <v>SAUVIGNON BLANC</v>
      </c>
      <c r="U427" s="9" t="str">
        <f t="shared" ca="1" si="2139"/>
        <v>SAVN_BL</v>
      </c>
      <c r="V427" s="9" t="str">
        <f t="shared" ca="1" si="2139"/>
        <v>VINHO BRANCO</v>
      </c>
      <c r="W427" s="9" t="str">
        <f t="shared" ca="1" si="2139"/>
        <v>12_BTL_0,75 l</v>
      </c>
      <c r="X427" s="29">
        <f t="shared" ca="1" si="2139"/>
        <v>12</v>
      </c>
      <c r="Y427" s="30">
        <f t="shared" ca="1" si="2139"/>
        <v>171.5</v>
      </c>
      <c r="Z427" s="30">
        <f t="shared" ca="1" si="2139"/>
        <v>91</v>
      </c>
      <c r="AA427" s="40">
        <v>4</v>
      </c>
      <c r="AB427" s="9" t="str">
        <f t="shared" ref="AB427:AE427" ca="1" si="2140">INDIRECT(ADDRESS($AA427+1,AB$2,,,AB$1))</f>
        <v>AGUA LIMPA</v>
      </c>
      <c r="AC427" s="9" t="str">
        <f t="shared" ca="1" si="2140"/>
        <v>AL</v>
      </c>
      <c r="AD427" s="9" t="str">
        <f t="shared" ca="1" si="2140"/>
        <v>BELORIZONTE</v>
      </c>
      <c r="AE427" s="9" t="str">
        <f t="shared" ca="1" si="2140"/>
        <v>BRASIL</v>
      </c>
      <c r="AF427" s="40">
        <v>14</v>
      </c>
      <c r="AG427" s="9" t="str">
        <f t="shared" ref="AG427:AL427" ca="1" si="2141">INDIRECT(ADDRESS($AF427+1,AG$2,,,AG$1))</f>
        <v>RICARDO AMARAL</v>
      </c>
      <c r="AH427" s="9" t="str">
        <f t="shared" ca="1" si="2141"/>
        <v>RA</v>
      </c>
      <c r="AI427" s="9">
        <f t="shared" ca="1" si="2141"/>
        <v>2255</v>
      </c>
      <c r="AJ427" s="9" t="str">
        <f t="shared" ca="1" si="2141"/>
        <v>ANTÔNIO</v>
      </c>
      <c r="AK427" s="9" t="str">
        <f t="shared" ca="1" si="2141"/>
        <v>SPAULO</v>
      </c>
      <c r="AL427" s="9" t="str">
        <f t="shared" ca="1" si="2141"/>
        <v>SPAULO</v>
      </c>
      <c r="AM427" s="52">
        <v>2</v>
      </c>
      <c r="AN427" s="41">
        <v>0</v>
      </c>
      <c r="AO427" s="42">
        <f t="shared" ca="1" si="24"/>
        <v>343</v>
      </c>
      <c r="AP427" s="42">
        <f t="shared" ca="1" si="25"/>
        <v>182</v>
      </c>
      <c r="AQ427" s="42">
        <f t="shared" ca="1" si="26"/>
        <v>343</v>
      </c>
    </row>
    <row r="428" spans="1:43" ht="14">
      <c r="A428" s="9">
        <f t="shared" si="18"/>
        <v>427</v>
      </c>
      <c r="B428" s="9">
        <v>221</v>
      </c>
      <c r="C428" s="50">
        <v>42890</v>
      </c>
      <c r="D428" s="39">
        <v>42895</v>
      </c>
      <c r="E428" s="39">
        <v>42893</v>
      </c>
      <c r="F428" s="40">
        <v>152</v>
      </c>
      <c r="G428" s="7">
        <f t="shared" ref="G428:L428" ca="1" si="2142">INDIRECT(ADDRESS($F428+1,G$2,,,G$1))</f>
        <v>42888</v>
      </c>
      <c r="H428" s="27">
        <f t="shared" ca="1" si="2142"/>
        <v>42916</v>
      </c>
      <c r="I428" s="9">
        <f t="shared" ca="1" si="2142"/>
        <v>6</v>
      </c>
      <c r="J428" s="9">
        <f t="shared" ca="1" si="2142"/>
        <v>2</v>
      </c>
      <c r="K428" s="28">
        <f t="shared" ca="1" si="2142"/>
        <v>42736</v>
      </c>
      <c r="L428" s="9">
        <f t="shared" ca="1" si="2142"/>
        <v>6</v>
      </c>
      <c r="M428" s="40">
        <v>13</v>
      </c>
      <c r="N428" s="9" t="str">
        <f t="shared" ref="N428:R428" ca="1" si="2143">INDIRECT(ADDRESS($M428+1,N$2,,,N$1))</f>
        <v>DONA ZICA</v>
      </c>
      <c r="O428" s="9" t="str">
        <f t="shared" ca="1" si="2143"/>
        <v>DZ</v>
      </c>
      <c r="P428" s="9" t="str">
        <f t="shared" ca="1" si="2143"/>
        <v>LARGO DO ZÉ, 3342</v>
      </c>
      <c r="Q428" s="9" t="str">
        <f t="shared" ca="1" si="2143"/>
        <v>PORTO ALEGRE</v>
      </c>
      <c r="R428" s="9" t="str">
        <f t="shared" ca="1" si="2143"/>
        <v>RS</v>
      </c>
      <c r="S428" s="40">
        <v>9</v>
      </c>
      <c r="T428" s="9" t="str">
        <f t="shared" ref="T428:Z428" ca="1" si="2144">INDIRECT(ADDRESS($S428+1,T$2,,,T$1))</f>
        <v>SAUVIGNON BLANC RESERVA</v>
      </c>
      <c r="U428" s="9" t="str">
        <f t="shared" ca="1" si="2144"/>
        <v>SAVN_BL_RS</v>
      </c>
      <c r="V428" s="9" t="str">
        <f t="shared" ca="1" si="2144"/>
        <v>VINHO BRANCO</v>
      </c>
      <c r="W428" s="9" t="str">
        <f t="shared" ca="1" si="2144"/>
        <v>12_BTL_0,75 l</v>
      </c>
      <c r="X428" s="29">
        <f t="shared" ca="1" si="2144"/>
        <v>12</v>
      </c>
      <c r="Y428" s="30">
        <f t="shared" ca="1" si="2144"/>
        <v>198</v>
      </c>
      <c r="Z428" s="30">
        <f t="shared" ca="1" si="2144"/>
        <v>121</v>
      </c>
      <c r="AA428" s="40">
        <v>4</v>
      </c>
      <c r="AB428" s="9" t="str">
        <f t="shared" ref="AB428:AE428" ca="1" si="2145">INDIRECT(ADDRESS($AA428+1,AB$2,,,AB$1))</f>
        <v>AGUA LIMPA</v>
      </c>
      <c r="AC428" s="9" t="str">
        <f t="shared" ca="1" si="2145"/>
        <v>AL</v>
      </c>
      <c r="AD428" s="9" t="str">
        <f t="shared" ca="1" si="2145"/>
        <v>BELORIZONTE</v>
      </c>
      <c r="AE428" s="9" t="str">
        <f t="shared" ca="1" si="2145"/>
        <v>BRASIL</v>
      </c>
      <c r="AF428" s="40">
        <v>14</v>
      </c>
      <c r="AG428" s="9" t="str">
        <f t="shared" ref="AG428:AL428" ca="1" si="2146">INDIRECT(ADDRESS($AF428+1,AG$2,,,AG$1))</f>
        <v>RICARDO AMARAL</v>
      </c>
      <c r="AH428" s="9" t="str">
        <f t="shared" ca="1" si="2146"/>
        <v>RA</v>
      </c>
      <c r="AI428" s="9">
        <f t="shared" ca="1" si="2146"/>
        <v>2255</v>
      </c>
      <c r="AJ428" s="9" t="str">
        <f t="shared" ca="1" si="2146"/>
        <v>ANTÔNIO</v>
      </c>
      <c r="AK428" s="9" t="str">
        <f t="shared" ca="1" si="2146"/>
        <v>SPAULO</v>
      </c>
      <c r="AL428" s="9" t="str">
        <f t="shared" ca="1" si="2146"/>
        <v>SPAULO</v>
      </c>
      <c r="AM428" s="52">
        <v>2</v>
      </c>
      <c r="AN428" s="41">
        <v>3.4000000000000002E-2</v>
      </c>
      <c r="AO428" s="42">
        <f t="shared" ca="1" si="24"/>
        <v>396</v>
      </c>
      <c r="AP428" s="42">
        <f t="shared" ca="1" si="25"/>
        <v>242</v>
      </c>
      <c r="AQ428" s="42">
        <f t="shared" ca="1" si="26"/>
        <v>382.536</v>
      </c>
    </row>
    <row r="429" spans="1:43" ht="14">
      <c r="A429" s="9">
        <f t="shared" si="18"/>
        <v>428</v>
      </c>
      <c r="B429" s="9">
        <v>222</v>
      </c>
      <c r="C429" s="50">
        <v>42890</v>
      </c>
      <c r="D429" s="39">
        <v>42894</v>
      </c>
      <c r="E429" s="39">
        <v>42892</v>
      </c>
      <c r="F429" s="40">
        <v>153</v>
      </c>
      <c r="G429" s="7">
        <f t="shared" ref="G429:L429" ca="1" si="2147">INDIRECT(ADDRESS($F429+1,G$2,,,G$1))</f>
        <v>42889</v>
      </c>
      <c r="H429" s="27">
        <f t="shared" ca="1" si="2147"/>
        <v>42916</v>
      </c>
      <c r="I429" s="9">
        <f t="shared" ca="1" si="2147"/>
        <v>7</v>
      </c>
      <c r="J429" s="9">
        <f t="shared" ca="1" si="2147"/>
        <v>2</v>
      </c>
      <c r="K429" s="28">
        <f t="shared" ca="1" si="2147"/>
        <v>42736</v>
      </c>
      <c r="L429" s="9">
        <f t="shared" ca="1" si="2147"/>
        <v>7</v>
      </c>
      <c r="M429" s="40">
        <v>32</v>
      </c>
      <c r="N429" s="9" t="str">
        <f t="shared" ref="N429:R429" ca="1" si="2148">INDIRECT(ADDRESS($M429+1,N$2,,,N$1))</f>
        <v>VECHIA ITALIA RISTORANTE</v>
      </c>
      <c r="O429" s="9" t="str">
        <f t="shared" ca="1" si="2148"/>
        <v>VIR</v>
      </c>
      <c r="P429" s="9" t="str">
        <f t="shared" ca="1" si="2148"/>
        <v>AV. BERRINI, 334</v>
      </c>
      <c r="Q429" s="9" t="str">
        <f t="shared" ca="1" si="2148"/>
        <v>SÃO PAULO</v>
      </c>
      <c r="R429" s="9" t="str">
        <f t="shared" ca="1" si="2148"/>
        <v>SP</v>
      </c>
      <c r="S429" s="40">
        <v>15</v>
      </c>
      <c r="T429" s="9" t="str">
        <f t="shared" ref="T429:Z429" ca="1" si="2149">INDIRECT(ADDRESS($S429+1,T$2,,,T$1))</f>
        <v>ESPUMANTE BRUTT RESERVA</v>
      </c>
      <c r="U429" s="9" t="str">
        <f t="shared" ca="1" si="2149"/>
        <v>ES_BRT_RS</v>
      </c>
      <c r="V429" s="9" t="str">
        <f t="shared" ca="1" si="2149"/>
        <v>ESPUMANTE</v>
      </c>
      <c r="W429" s="9" t="str">
        <f t="shared" ca="1" si="2149"/>
        <v>12_BTL_0,75 l</v>
      </c>
      <c r="X429" s="29">
        <f t="shared" ca="1" si="2149"/>
        <v>12</v>
      </c>
      <c r="Y429" s="30">
        <f t="shared" ca="1" si="2149"/>
        <v>273</v>
      </c>
      <c r="Z429" s="30">
        <f t="shared" ca="1" si="2149"/>
        <v>132</v>
      </c>
      <c r="AA429" s="40">
        <v>4</v>
      </c>
      <c r="AB429" s="9" t="str">
        <f t="shared" ref="AB429:AE429" ca="1" si="2150">INDIRECT(ADDRESS($AA429+1,AB$2,,,AB$1))</f>
        <v>AGUA LIMPA</v>
      </c>
      <c r="AC429" s="9" t="str">
        <f t="shared" ca="1" si="2150"/>
        <v>AL</v>
      </c>
      <c r="AD429" s="9" t="str">
        <f t="shared" ca="1" si="2150"/>
        <v>BELORIZONTE</v>
      </c>
      <c r="AE429" s="9" t="str">
        <f t="shared" ca="1" si="2150"/>
        <v>BRASIL</v>
      </c>
      <c r="AF429" s="40">
        <v>14</v>
      </c>
      <c r="AG429" s="9" t="str">
        <f t="shared" ref="AG429:AL429" ca="1" si="2151">INDIRECT(ADDRESS($AF429+1,AG$2,,,AG$1))</f>
        <v>RICARDO AMARAL</v>
      </c>
      <c r="AH429" s="9" t="str">
        <f t="shared" ca="1" si="2151"/>
        <v>RA</v>
      </c>
      <c r="AI429" s="9">
        <f t="shared" ca="1" si="2151"/>
        <v>2255</v>
      </c>
      <c r="AJ429" s="9" t="str">
        <f t="shared" ca="1" si="2151"/>
        <v>ANTÔNIO</v>
      </c>
      <c r="AK429" s="9" t="str">
        <f t="shared" ca="1" si="2151"/>
        <v>SPAULO</v>
      </c>
      <c r="AL429" s="9" t="str">
        <f t="shared" ca="1" si="2151"/>
        <v>SPAULO</v>
      </c>
      <c r="AM429" s="52">
        <v>1</v>
      </c>
      <c r="AN429" s="41">
        <v>0.04</v>
      </c>
      <c r="AO429" s="42">
        <f t="shared" ca="1" si="24"/>
        <v>273</v>
      </c>
      <c r="AP429" s="42">
        <f t="shared" ca="1" si="25"/>
        <v>132</v>
      </c>
      <c r="AQ429" s="42">
        <f t="shared" ca="1" si="26"/>
        <v>262.08</v>
      </c>
    </row>
    <row r="430" spans="1:43" ht="14">
      <c r="A430" s="9">
        <f t="shared" si="18"/>
        <v>429</v>
      </c>
      <c r="B430" s="9">
        <v>222</v>
      </c>
      <c r="C430" s="50">
        <v>42890</v>
      </c>
      <c r="D430" s="39">
        <v>42894</v>
      </c>
      <c r="E430" s="39">
        <v>42892</v>
      </c>
      <c r="F430" s="40">
        <v>153</v>
      </c>
      <c r="G430" s="7">
        <f t="shared" ref="G430:L430" ca="1" si="2152">INDIRECT(ADDRESS($F430+1,G$2,,,G$1))</f>
        <v>42889</v>
      </c>
      <c r="H430" s="27">
        <f t="shared" ca="1" si="2152"/>
        <v>42916</v>
      </c>
      <c r="I430" s="9">
        <f t="shared" ca="1" si="2152"/>
        <v>7</v>
      </c>
      <c r="J430" s="9">
        <f t="shared" ca="1" si="2152"/>
        <v>2</v>
      </c>
      <c r="K430" s="28">
        <f t="shared" ca="1" si="2152"/>
        <v>42736</v>
      </c>
      <c r="L430" s="9">
        <f t="shared" ca="1" si="2152"/>
        <v>7</v>
      </c>
      <c r="M430" s="40">
        <v>32</v>
      </c>
      <c r="N430" s="9" t="str">
        <f t="shared" ref="N430:R430" ca="1" si="2153">INDIRECT(ADDRESS($M430+1,N$2,,,N$1))</f>
        <v>VECHIA ITALIA RISTORANTE</v>
      </c>
      <c r="O430" s="9" t="str">
        <f t="shared" ca="1" si="2153"/>
        <v>VIR</v>
      </c>
      <c r="P430" s="9" t="str">
        <f t="shared" ca="1" si="2153"/>
        <v>AV. BERRINI, 334</v>
      </c>
      <c r="Q430" s="9" t="str">
        <f t="shared" ca="1" si="2153"/>
        <v>SÃO PAULO</v>
      </c>
      <c r="R430" s="9" t="str">
        <f t="shared" ca="1" si="2153"/>
        <v>SP</v>
      </c>
      <c r="S430" s="40">
        <v>5</v>
      </c>
      <c r="T430" s="9" t="str">
        <f t="shared" ref="T430:Z430" ca="1" si="2154">INDIRECT(ADDRESS($S430+1,T$2,,,T$1))</f>
        <v>CARMENERE RESERVA</v>
      </c>
      <c r="U430" s="9" t="str">
        <f t="shared" ca="1" si="2154"/>
        <v>CRMN_RS</v>
      </c>
      <c r="V430" s="9" t="str">
        <f t="shared" ca="1" si="2154"/>
        <v>VINHO TINTO</v>
      </c>
      <c r="W430" s="9" t="str">
        <f t="shared" ca="1" si="2154"/>
        <v>12_BTL_0,75 l</v>
      </c>
      <c r="X430" s="29">
        <f t="shared" ca="1" si="2154"/>
        <v>12</v>
      </c>
      <c r="Y430" s="30">
        <f t="shared" ca="1" si="2154"/>
        <v>198</v>
      </c>
      <c r="Z430" s="30">
        <f t="shared" ca="1" si="2154"/>
        <v>110</v>
      </c>
      <c r="AA430" s="40">
        <v>3</v>
      </c>
      <c r="AB430" s="9" t="str">
        <f t="shared" ref="AB430:AE430" ca="1" si="2155">INDIRECT(ADDRESS($AA430+1,AB$2,,,AB$1))</f>
        <v>AGUIA</v>
      </c>
      <c r="AC430" s="9" t="str">
        <f t="shared" ca="1" si="2155"/>
        <v>AG</v>
      </c>
      <c r="AD430" s="9" t="str">
        <f t="shared" ca="1" si="2155"/>
        <v>PORTO ALEGRE</v>
      </c>
      <c r="AE430" s="9" t="str">
        <f t="shared" ca="1" si="2155"/>
        <v>BRASIL</v>
      </c>
      <c r="AF430" s="40">
        <v>14</v>
      </c>
      <c r="AG430" s="9" t="str">
        <f t="shared" ref="AG430:AL430" ca="1" si="2156">INDIRECT(ADDRESS($AF430+1,AG$2,,,AG$1))</f>
        <v>RICARDO AMARAL</v>
      </c>
      <c r="AH430" s="9" t="str">
        <f t="shared" ca="1" si="2156"/>
        <v>RA</v>
      </c>
      <c r="AI430" s="9">
        <f t="shared" ca="1" si="2156"/>
        <v>2255</v>
      </c>
      <c r="AJ430" s="9" t="str">
        <f t="shared" ca="1" si="2156"/>
        <v>ANTÔNIO</v>
      </c>
      <c r="AK430" s="9" t="str">
        <f t="shared" ca="1" si="2156"/>
        <v>SPAULO</v>
      </c>
      <c r="AL430" s="9" t="str">
        <f t="shared" ca="1" si="2156"/>
        <v>SPAULO</v>
      </c>
      <c r="AM430" s="52">
        <v>3</v>
      </c>
      <c r="AN430" s="41">
        <v>1.8000000000000002E-2</v>
      </c>
      <c r="AO430" s="42">
        <f t="shared" ca="1" si="24"/>
        <v>594</v>
      </c>
      <c r="AP430" s="42">
        <f t="shared" ca="1" si="25"/>
        <v>330</v>
      </c>
      <c r="AQ430" s="42">
        <f t="shared" ca="1" si="26"/>
        <v>583.30799999999999</v>
      </c>
    </row>
    <row r="431" spans="1:43" ht="14">
      <c r="A431" s="9">
        <f t="shared" si="18"/>
        <v>430</v>
      </c>
      <c r="B431" s="9">
        <v>222</v>
      </c>
      <c r="C431" s="50">
        <v>42890</v>
      </c>
      <c r="D431" s="39">
        <v>42894</v>
      </c>
      <c r="E431" s="39">
        <v>42892</v>
      </c>
      <c r="F431" s="40">
        <v>153</v>
      </c>
      <c r="G431" s="7">
        <f t="shared" ref="G431:L431" ca="1" si="2157">INDIRECT(ADDRESS($F431+1,G$2,,,G$1))</f>
        <v>42889</v>
      </c>
      <c r="H431" s="27">
        <f t="shared" ca="1" si="2157"/>
        <v>42916</v>
      </c>
      <c r="I431" s="9">
        <f t="shared" ca="1" si="2157"/>
        <v>7</v>
      </c>
      <c r="J431" s="9">
        <f t="shared" ca="1" si="2157"/>
        <v>2</v>
      </c>
      <c r="K431" s="28">
        <f t="shared" ca="1" si="2157"/>
        <v>42736</v>
      </c>
      <c r="L431" s="9">
        <f t="shared" ca="1" si="2157"/>
        <v>7</v>
      </c>
      <c r="M431" s="40">
        <v>32</v>
      </c>
      <c r="N431" s="9" t="str">
        <f t="shared" ref="N431:R431" ca="1" si="2158">INDIRECT(ADDRESS($M431+1,N$2,,,N$1))</f>
        <v>VECHIA ITALIA RISTORANTE</v>
      </c>
      <c r="O431" s="9" t="str">
        <f t="shared" ca="1" si="2158"/>
        <v>VIR</v>
      </c>
      <c r="P431" s="9" t="str">
        <f t="shared" ca="1" si="2158"/>
        <v>AV. BERRINI, 334</v>
      </c>
      <c r="Q431" s="9" t="str">
        <f t="shared" ca="1" si="2158"/>
        <v>SÃO PAULO</v>
      </c>
      <c r="R431" s="9" t="str">
        <f t="shared" ca="1" si="2158"/>
        <v>SP</v>
      </c>
      <c r="S431" s="40">
        <v>16</v>
      </c>
      <c r="T431" s="9" t="str">
        <f t="shared" ref="T431:Z431" ca="1" si="2159">INDIRECT(ADDRESS($S431+1,T$2,,,T$1))</f>
        <v>ESPUMANTE DEMI-SEC</v>
      </c>
      <c r="U431" s="9" t="str">
        <f t="shared" ca="1" si="2159"/>
        <v>ES_DS</v>
      </c>
      <c r="V431" s="9" t="str">
        <f t="shared" ca="1" si="2159"/>
        <v>ESPUMANTE</v>
      </c>
      <c r="W431" s="9" t="str">
        <f t="shared" ca="1" si="2159"/>
        <v>12_BTL_0,75 l</v>
      </c>
      <c r="X431" s="29">
        <f t="shared" ca="1" si="2159"/>
        <v>12</v>
      </c>
      <c r="Y431" s="30">
        <f t="shared" ca="1" si="2159"/>
        <v>223</v>
      </c>
      <c r="Z431" s="30">
        <f t="shared" ca="1" si="2159"/>
        <v>111</v>
      </c>
      <c r="AA431" s="40">
        <v>5</v>
      </c>
      <c r="AB431" s="9" t="str">
        <f t="shared" ref="AB431:AE431" ca="1" si="2160">INDIRECT(ADDRESS($AA431+1,AB$2,,,AB$1))</f>
        <v>PARQUE SUL</v>
      </c>
      <c r="AC431" s="9" t="str">
        <f t="shared" ca="1" si="2160"/>
        <v>PS</v>
      </c>
      <c r="AD431" s="9" t="str">
        <f t="shared" ca="1" si="2160"/>
        <v>RIO DE JANEIRO</v>
      </c>
      <c r="AE431" s="9" t="str">
        <f t="shared" ca="1" si="2160"/>
        <v>BRASIL</v>
      </c>
      <c r="AF431" s="40">
        <v>14</v>
      </c>
      <c r="AG431" s="9" t="str">
        <f t="shared" ref="AG431:AL431" ca="1" si="2161">INDIRECT(ADDRESS($AF431+1,AG$2,,,AG$1))</f>
        <v>RICARDO AMARAL</v>
      </c>
      <c r="AH431" s="9" t="str">
        <f t="shared" ca="1" si="2161"/>
        <v>RA</v>
      </c>
      <c r="AI431" s="9">
        <f t="shared" ca="1" si="2161"/>
        <v>2255</v>
      </c>
      <c r="AJ431" s="9" t="str">
        <f t="shared" ca="1" si="2161"/>
        <v>ANTÔNIO</v>
      </c>
      <c r="AK431" s="9" t="str">
        <f t="shared" ca="1" si="2161"/>
        <v>SPAULO</v>
      </c>
      <c r="AL431" s="9" t="str">
        <f t="shared" ca="1" si="2161"/>
        <v>SPAULO</v>
      </c>
      <c r="AM431" s="52">
        <v>2</v>
      </c>
      <c r="AN431" s="41">
        <v>7.400000000000001E-2</v>
      </c>
      <c r="AO431" s="42">
        <f t="shared" ca="1" si="24"/>
        <v>446</v>
      </c>
      <c r="AP431" s="42">
        <f t="shared" ca="1" si="25"/>
        <v>222</v>
      </c>
      <c r="AQ431" s="42">
        <f t="shared" ca="1" si="26"/>
        <v>412.99599999999998</v>
      </c>
    </row>
    <row r="432" spans="1:43" ht="14">
      <c r="A432" s="9">
        <f t="shared" si="18"/>
        <v>431</v>
      </c>
      <c r="B432" s="9">
        <v>222</v>
      </c>
      <c r="C432" s="50">
        <v>42890</v>
      </c>
      <c r="D432" s="39">
        <v>42894</v>
      </c>
      <c r="E432" s="39">
        <v>42892</v>
      </c>
      <c r="F432" s="40">
        <v>153</v>
      </c>
      <c r="G432" s="7">
        <f t="shared" ref="G432:L432" ca="1" si="2162">INDIRECT(ADDRESS($F432+1,G$2,,,G$1))</f>
        <v>42889</v>
      </c>
      <c r="H432" s="27">
        <f t="shared" ca="1" si="2162"/>
        <v>42916</v>
      </c>
      <c r="I432" s="9">
        <f t="shared" ca="1" si="2162"/>
        <v>7</v>
      </c>
      <c r="J432" s="9">
        <f t="shared" ca="1" si="2162"/>
        <v>2</v>
      </c>
      <c r="K432" s="28">
        <f t="shared" ca="1" si="2162"/>
        <v>42736</v>
      </c>
      <c r="L432" s="9">
        <f t="shared" ca="1" si="2162"/>
        <v>7</v>
      </c>
      <c r="M432" s="40">
        <v>32</v>
      </c>
      <c r="N432" s="9" t="str">
        <f t="shared" ref="N432:R432" ca="1" si="2163">INDIRECT(ADDRESS($M432+1,N$2,,,N$1))</f>
        <v>VECHIA ITALIA RISTORANTE</v>
      </c>
      <c r="O432" s="9" t="str">
        <f t="shared" ca="1" si="2163"/>
        <v>VIR</v>
      </c>
      <c r="P432" s="9" t="str">
        <f t="shared" ca="1" si="2163"/>
        <v>AV. BERRINI, 334</v>
      </c>
      <c r="Q432" s="9" t="str">
        <f t="shared" ca="1" si="2163"/>
        <v>SÃO PAULO</v>
      </c>
      <c r="R432" s="9" t="str">
        <f t="shared" ca="1" si="2163"/>
        <v>SP</v>
      </c>
      <c r="S432" s="40">
        <v>18</v>
      </c>
      <c r="T432" s="9" t="str">
        <f t="shared" ref="T432:Z432" ca="1" si="2164">INDIRECT(ADDRESS($S432+1,T$2,,,T$1))</f>
        <v>ESPUMANTE ROSE</v>
      </c>
      <c r="U432" s="9" t="str">
        <f t="shared" ca="1" si="2164"/>
        <v>ES_RSE</v>
      </c>
      <c r="V432" s="9" t="str">
        <f t="shared" ca="1" si="2164"/>
        <v>ESPUMANTE</v>
      </c>
      <c r="W432" s="9" t="str">
        <f t="shared" ca="1" si="2164"/>
        <v>12_BTL_0,75 l</v>
      </c>
      <c r="X432" s="29">
        <f t="shared" ca="1" si="2164"/>
        <v>12</v>
      </c>
      <c r="Y432" s="30">
        <f t="shared" ca="1" si="2164"/>
        <v>223</v>
      </c>
      <c r="Z432" s="30">
        <f t="shared" ca="1" si="2164"/>
        <v>114</v>
      </c>
      <c r="AA432" s="40">
        <v>1</v>
      </c>
      <c r="AB432" s="9" t="str">
        <f t="shared" ref="AB432:AE432" ca="1" si="2165">INDIRECT(ADDRESS($AA432+1,AB$2,,,AB$1))</f>
        <v>CAMPO BELO</v>
      </c>
      <c r="AC432" s="9" t="str">
        <f t="shared" ca="1" si="2165"/>
        <v>CB</v>
      </c>
      <c r="AD432" s="9" t="str">
        <f t="shared" ca="1" si="2165"/>
        <v>SÃO PAULO</v>
      </c>
      <c r="AE432" s="9" t="str">
        <f t="shared" ca="1" si="2165"/>
        <v>BRASIL</v>
      </c>
      <c r="AF432" s="40">
        <v>14</v>
      </c>
      <c r="AG432" s="9" t="str">
        <f t="shared" ref="AG432:AL432" ca="1" si="2166">INDIRECT(ADDRESS($AF432+1,AG$2,,,AG$1))</f>
        <v>RICARDO AMARAL</v>
      </c>
      <c r="AH432" s="9" t="str">
        <f t="shared" ca="1" si="2166"/>
        <v>RA</v>
      </c>
      <c r="AI432" s="9">
        <f t="shared" ca="1" si="2166"/>
        <v>2255</v>
      </c>
      <c r="AJ432" s="9" t="str">
        <f t="shared" ca="1" si="2166"/>
        <v>ANTÔNIO</v>
      </c>
      <c r="AK432" s="9" t="str">
        <f t="shared" ca="1" si="2166"/>
        <v>SPAULO</v>
      </c>
      <c r="AL432" s="9" t="str">
        <f t="shared" ca="1" si="2166"/>
        <v>SPAULO</v>
      </c>
      <c r="AM432" s="52">
        <v>2</v>
      </c>
      <c r="AN432" s="41">
        <v>3.7000000000000005E-2</v>
      </c>
      <c r="AO432" s="42">
        <f t="shared" ca="1" si="24"/>
        <v>446</v>
      </c>
      <c r="AP432" s="42">
        <f t="shared" ca="1" si="25"/>
        <v>228</v>
      </c>
      <c r="AQ432" s="42">
        <f t="shared" ca="1" si="26"/>
        <v>429.49799999999999</v>
      </c>
    </row>
    <row r="433" spans="1:43" ht="14">
      <c r="A433" s="9">
        <f t="shared" si="18"/>
        <v>432</v>
      </c>
      <c r="B433" s="9">
        <v>223</v>
      </c>
      <c r="C433" s="50">
        <v>42891</v>
      </c>
      <c r="D433" s="39">
        <v>42896</v>
      </c>
      <c r="E433" s="39">
        <v>42897</v>
      </c>
      <c r="F433" s="40">
        <v>154</v>
      </c>
      <c r="G433" s="7">
        <f t="shared" ref="G433:L433" ca="1" si="2167">INDIRECT(ADDRESS($F433+1,G$2,,,G$1))</f>
        <v>42890</v>
      </c>
      <c r="H433" s="27">
        <f t="shared" ca="1" si="2167"/>
        <v>42916</v>
      </c>
      <c r="I433" s="9">
        <f t="shared" ca="1" si="2167"/>
        <v>1</v>
      </c>
      <c r="J433" s="9">
        <f t="shared" ca="1" si="2167"/>
        <v>2</v>
      </c>
      <c r="K433" s="28">
        <f t="shared" ca="1" si="2167"/>
        <v>42736</v>
      </c>
      <c r="L433" s="9">
        <f t="shared" ca="1" si="2167"/>
        <v>1</v>
      </c>
      <c r="M433" s="40">
        <v>8</v>
      </c>
      <c r="N433" s="9" t="str">
        <f t="shared" ref="N433:R433" ca="1" si="2168">INDIRECT(ADDRESS($M433+1,N$2,,,N$1))</f>
        <v>DON VITO RESTAURANTE ITALIANO</v>
      </c>
      <c r="O433" s="9" t="str">
        <f t="shared" ca="1" si="2168"/>
        <v>DVRI</v>
      </c>
      <c r="P433" s="9" t="str">
        <f t="shared" ca="1" si="2168"/>
        <v>BEIRA MAR, 23</v>
      </c>
      <c r="Q433" s="9" t="str">
        <f t="shared" ca="1" si="2168"/>
        <v>RIO DE JANEIRO</v>
      </c>
      <c r="R433" s="9" t="str">
        <f t="shared" ca="1" si="2168"/>
        <v>RJ</v>
      </c>
      <c r="S433" s="40">
        <v>11</v>
      </c>
      <c r="T433" s="9" t="str">
        <f t="shared" ref="T433:Z433" ca="1" si="2169">INDIRECT(ADDRESS($S433+1,T$2,,,T$1))</f>
        <v>RIESLING RESERVA</v>
      </c>
      <c r="U433" s="9" t="str">
        <f t="shared" ca="1" si="2169"/>
        <v>RISL_RS</v>
      </c>
      <c r="V433" s="9" t="str">
        <f t="shared" ca="1" si="2169"/>
        <v>VINHO BRANCO</v>
      </c>
      <c r="W433" s="9" t="str">
        <f t="shared" ca="1" si="2169"/>
        <v>12_BTL_0,75 l</v>
      </c>
      <c r="X433" s="29">
        <f t="shared" ca="1" si="2169"/>
        <v>12</v>
      </c>
      <c r="Y433" s="30">
        <f t="shared" ca="1" si="2169"/>
        <v>240</v>
      </c>
      <c r="Z433" s="30">
        <f t="shared" ca="1" si="2169"/>
        <v>123</v>
      </c>
      <c r="AA433" s="40">
        <v>2</v>
      </c>
      <c r="AB433" s="9" t="str">
        <f t="shared" ref="AB433:AE433" ca="1" si="2170">INDIRECT(ADDRESS($AA433+1,AB$2,,,AB$1))</f>
        <v>MARTE</v>
      </c>
      <c r="AC433" s="9" t="str">
        <f t="shared" ca="1" si="2170"/>
        <v>MT</v>
      </c>
      <c r="AD433" s="9" t="str">
        <f t="shared" ca="1" si="2170"/>
        <v>CURITIBA</v>
      </c>
      <c r="AE433" s="9" t="str">
        <f t="shared" ca="1" si="2170"/>
        <v>BRASIL</v>
      </c>
      <c r="AF433" s="40">
        <v>14</v>
      </c>
      <c r="AG433" s="9" t="str">
        <f t="shared" ref="AG433:AL433" ca="1" si="2171">INDIRECT(ADDRESS($AF433+1,AG$2,,,AG$1))</f>
        <v>RICARDO AMARAL</v>
      </c>
      <c r="AH433" s="9" t="str">
        <f t="shared" ca="1" si="2171"/>
        <v>RA</v>
      </c>
      <c r="AI433" s="9">
        <f t="shared" ca="1" si="2171"/>
        <v>2255</v>
      </c>
      <c r="AJ433" s="9" t="str">
        <f t="shared" ca="1" si="2171"/>
        <v>ANTÔNIO</v>
      </c>
      <c r="AK433" s="9" t="str">
        <f t="shared" ca="1" si="2171"/>
        <v>SPAULO</v>
      </c>
      <c r="AL433" s="9" t="str">
        <f t="shared" ca="1" si="2171"/>
        <v>SPAULO</v>
      </c>
      <c r="AM433" s="52">
        <v>2</v>
      </c>
      <c r="AN433" s="41">
        <v>0</v>
      </c>
      <c r="AO433" s="42">
        <f t="shared" ca="1" si="24"/>
        <v>480</v>
      </c>
      <c r="AP433" s="42">
        <f t="shared" ca="1" si="25"/>
        <v>246</v>
      </c>
      <c r="AQ433" s="42">
        <f t="shared" ca="1" si="26"/>
        <v>480</v>
      </c>
    </row>
    <row r="434" spans="1:43" ht="14">
      <c r="A434" s="9">
        <f t="shared" si="18"/>
        <v>433</v>
      </c>
      <c r="B434" s="9">
        <v>223</v>
      </c>
      <c r="C434" s="50">
        <v>42891</v>
      </c>
      <c r="D434" s="39">
        <v>42896</v>
      </c>
      <c r="E434" s="39">
        <v>42897</v>
      </c>
      <c r="F434" s="40">
        <v>154</v>
      </c>
      <c r="G434" s="7">
        <f t="shared" ref="G434:L434" ca="1" si="2172">INDIRECT(ADDRESS($F434+1,G$2,,,G$1))</f>
        <v>42890</v>
      </c>
      <c r="H434" s="27">
        <f t="shared" ca="1" si="2172"/>
        <v>42916</v>
      </c>
      <c r="I434" s="9">
        <f t="shared" ca="1" si="2172"/>
        <v>1</v>
      </c>
      <c r="J434" s="9">
        <f t="shared" ca="1" si="2172"/>
        <v>2</v>
      </c>
      <c r="K434" s="28">
        <f t="shared" ca="1" si="2172"/>
        <v>42736</v>
      </c>
      <c r="L434" s="9">
        <f t="shared" ca="1" si="2172"/>
        <v>1</v>
      </c>
      <c r="M434" s="40">
        <v>8</v>
      </c>
      <c r="N434" s="9" t="str">
        <f t="shared" ref="N434:R434" ca="1" si="2173">INDIRECT(ADDRESS($M434+1,N$2,,,N$1))</f>
        <v>DON VITO RESTAURANTE ITALIANO</v>
      </c>
      <c r="O434" s="9" t="str">
        <f t="shared" ca="1" si="2173"/>
        <v>DVRI</v>
      </c>
      <c r="P434" s="9" t="str">
        <f t="shared" ca="1" si="2173"/>
        <v>BEIRA MAR, 23</v>
      </c>
      <c r="Q434" s="9" t="str">
        <f t="shared" ca="1" si="2173"/>
        <v>RIO DE JANEIRO</v>
      </c>
      <c r="R434" s="9" t="str">
        <f t="shared" ca="1" si="2173"/>
        <v>RJ</v>
      </c>
      <c r="S434" s="40">
        <v>25</v>
      </c>
      <c r="T434" s="9" t="str">
        <f t="shared" ref="T434:Z434" ca="1" si="2174">INDIRECT(ADDRESS($S434+1,T$2,,,T$1))</f>
        <v>SAUVIGNON</v>
      </c>
      <c r="U434" s="9" t="str">
        <f t="shared" ca="1" si="2174"/>
        <v>SAVN_E</v>
      </c>
      <c r="V434" s="9" t="str">
        <f t="shared" ca="1" si="2174"/>
        <v>VINHO TINTO</v>
      </c>
      <c r="W434" s="9" t="str">
        <f t="shared" ca="1" si="2174"/>
        <v>4_TPK_2,0 l</v>
      </c>
      <c r="X434" s="29">
        <f t="shared" ca="1" si="2174"/>
        <v>4</v>
      </c>
      <c r="Y434" s="30">
        <f t="shared" ca="1" si="2174"/>
        <v>121</v>
      </c>
      <c r="Z434" s="30">
        <f t="shared" ca="1" si="2174"/>
        <v>27</v>
      </c>
      <c r="AA434" s="40">
        <v>3</v>
      </c>
      <c r="AB434" s="9" t="str">
        <f t="shared" ref="AB434:AE434" ca="1" si="2175">INDIRECT(ADDRESS($AA434+1,AB$2,,,AB$1))</f>
        <v>AGUIA</v>
      </c>
      <c r="AC434" s="9" t="str">
        <f t="shared" ca="1" si="2175"/>
        <v>AG</v>
      </c>
      <c r="AD434" s="9" t="str">
        <f t="shared" ca="1" si="2175"/>
        <v>PORTO ALEGRE</v>
      </c>
      <c r="AE434" s="9" t="str">
        <f t="shared" ca="1" si="2175"/>
        <v>BRASIL</v>
      </c>
      <c r="AF434" s="40">
        <v>6</v>
      </c>
      <c r="AG434" s="9" t="str">
        <f t="shared" ref="AG434:AL434" ca="1" si="2176">INDIRECT(ADDRESS($AF434+1,AG$2,,,AG$1))</f>
        <v>CARMEN AGUIAR</v>
      </c>
      <c r="AH434" s="9" t="str">
        <f t="shared" ca="1" si="2176"/>
        <v>CA</v>
      </c>
      <c r="AI434" s="9">
        <f t="shared" ca="1" si="2176"/>
        <v>2211</v>
      </c>
      <c r="AJ434" s="9" t="str">
        <f t="shared" ca="1" si="2176"/>
        <v>MENESES</v>
      </c>
      <c r="AK434" s="9" t="str">
        <f t="shared" ca="1" si="2176"/>
        <v>BSB</v>
      </c>
      <c r="AL434" s="9" t="str">
        <f t="shared" ca="1" si="2176"/>
        <v>BSB</v>
      </c>
      <c r="AM434" s="52">
        <v>3</v>
      </c>
      <c r="AN434" s="41">
        <v>5.5999999999999994E-2</v>
      </c>
      <c r="AO434" s="42">
        <f t="shared" ca="1" si="24"/>
        <v>363</v>
      </c>
      <c r="AP434" s="42">
        <f t="shared" ca="1" si="25"/>
        <v>81</v>
      </c>
      <c r="AQ434" s="42">
        <f t="shared" ca="1" si="26"/>
        <v>342.67199999999997</v>
      </c>
    </row>
    <row r="435" spans="1:43" ht="14">
      <c r="A435" s="9">
        <f t="shared" si="18"/>
        <v>434</v>
      </c>
      <c r="B435" s="9">
        <v>223</v>
      </c>
      <c r="C435" s="50">
        <v>42891</v>
      </c>
      <c r="D435" s="39">
        <v>42896</v>
      </c>
      <c r="E435" s="39">
        <v>42897</v>
      </c>
      <c r="F435" s="40">
        <v>154</v>
      </c>
      <c r="G435" s="7">
        <f t="shared" ref="G435:L435" ca="1" si="2177">INDIRECT(ADDRESS($F435+1,G$2,,,G$1))</f>
        <v>42890</v>
      </c>
      <c r="H435" s="27">
        <f t="shared" ca="1" si="2177"/>
        <v>42916</v>
      </c>
      <c r="I435" s="9">
        <f t="shared" ca="1" si="2177"/>
        <v>1</v>
      </c>
      <c r="J435" s="9">
        <f t="shared" ca="1" si="2177"/>
        <v>2</v>
      </c>
      <c r="K435" s="28">
        <f t="shared" ca="1" si="2177"/>
        <v>42736</v>
      </c>
      <c r="L435" s="9">
        <f t="shared" ca="1" si="2177"/>
        <v>1</v>
      </c>
      <c r="M435" s="40">
        <v>8</v>
      </c>
      <c r="N435" s="9" t="str">
        <f t="shared" ref="N435:R435" ca="1" si="2178">INDIRECT(ADDRESS($M435+1,N$2,,,N$1))</f>
        <v>DON VITO RESTAURANTE ITALIANO</v>
      </c>
      <c r="O435" s="9" t="str">
        <f t="shared" ca="1" si="2178"/>
        <v>DVRI</v>
      </c>
      <c r="P435" s="9" t="str">
        <f t="shared" ca="1" si="2178"/>
        <v>BEIRA MAR, 23</v>
      </c>
      <c r="Q435" s="9" t="str">
        <f t="shared" ca="1" si="2178"/>
        <v>RIO DE JANEIRO</v>
      </c>
      <c r="R435" s="9" t="str">
        <f t="shared" ca="1" si="2178"/>
        <v>RJ</v>
      </c>
      <c r="S435" s="40">
        <v>15</v>
      </c>
      <c r="T435" s="9" t="str">
        <f t="shared" ref="T435:Z435" ca="1" si="2179">INDIRECT(ADDRESS($S435+1,T$2,,,T$1))</f>
        <v>ESPUMANTE BRUTT RESERVA</v>
      </c>
      <c r="U435" s="9" t="str">
        <f t="shared" ca="1" si="2179"/>
        <v>ES_BRT_RS</v>
      </c>
      <c r="V435" s="9" t="str">
        <f t="shared" ca="1" si="2179"/>
        <v>ESPUMANTE</v>
      </c>
      <c r="W435" s="9" t="str">
        <f t="shared" ca="1" si="2179"/>
        <v>12_BTL_0,75 l</v>
      </c>
      <c r="X435" s="29">
        <f t="shared" ca="1" si="2179"/>
        <v>12</v>
      </c>
      <c r="Y435" s="30">
        <f t="shared" ca="1" si="2179"/>
        <v>273</v>
      </c>
      <c r="Z435" s="30">
        <f t="shared" ca="1" si="2179"/>
        <v>132</v>
      </c>
      <c r="AA435" s="40">
        <v>4</v>
      </c>
      <c r="AB435" s="9" t="str">
        <f t="shared" ref="AB435:AE435" ca="1" si="2180">INDIRECT(ADDRESS($AA435+1,AB$2,,,AB$1))</f>
        <v>AGUA LIMPA</v>
      </c>
      <c r="AC435" s="9" t="str">
        <f t="shared" ca="1" si="2180"/>
        <v>AL</v>
      </c>
      <c r="AD435" s="9" t="str">
        <f t="shared" ca="1" si="2180"/>
        <v>BELORIZONTE</v>
      </c>
      <c r="AE435" s="9" t="str">
        <f t="shared" ca="1" si="2180"/>
        <v>BRASIL</v>
      </c>
      <c r="AF435" s="40">
        <v>10</v>
      </c>
      <c r="AG435" s="9" t="str">
        <f t="shared" ref="AG435:AL435" ca="1" si="2181">INDIRECT(ADDRESS($AF435+1,AG$2,,,AG$1))</f>
        <v>MIGUEL FREITAS</v>
      </c>
      <c r="AH435" s="9" t="str">
        <f t="shared" ca="1" si="2181"/>
        <v>MF</v>
      </c>
      <c r="AI435" s="9">
        <f t="shared" ca="1" si="2181"/>
        <v>2201</v>
      </c>
      <c r="AJ435" s="9" t="str">
        <f t="shared" ca="1" si="2181"/>
        <v>ANTÔNIO</v>
      </c>
      <c r="AK435" s="9" t="str">
        <f t="shared" ca="1" si="2181"/>
        <v>SPAULO</v>
      </c>
      <c r="AL435" s="9" t="str">
        <f t="shared" ca="1" si="2181"/>
        <v>SPAULO</v>
      </c>
      <c r="AM435" s="52">
        <v>1</v>
      </c>
      <c r="AN435" s="41">
        <v>3.7999999999999999E-2</v>
      </c>
      <c r="AO435" s="42">
        <f t="shared" ca="1" si="24"/>
        <v>273</v>
      </c>
      <c r="AP435" s="42">
        <f t="shared" ca="1" si="25"/>
        <v>132</v>
      </c>
      <c r="AQ435" s="42">
        <f t="shared" ca="1" si="26"/>
        <v>262.62599999999998</v>
      </c>
    </row>
    <row r="436" spans="1:43" ht="14">
      <c r="A436" s="9">
        <f t="shared" si="18"/>
        <v>435</v>
      </c>
      <c r="B436" s="9">
        <v>223</v>
      </c>
      <c r="C436" s="50">
        <v>42891</v>
      </c>
      <c r="D436" s="39">
        <v>42896</v>
      </c>
      <c r="E436" s="39">
        <v>42897</v>
      </c>
      <c r="F436" s="40">
        <v>154</v>
      </c>
      <c r="G436" s="7">
        <f t="shared" ref="G436:L436" ca="1" si="2182">INDIRECT(ADDRESS($F436+1,G$2,,,G$1))</f>
        <v>42890</v>
      </c>
      <c r="H436" s="27">
        <f t="shared" ca="1" si="2182"/>
        <v>42916</v>
      </c>
      <c r="I436" s="9">
        <f t="shared" ca="1" si="2182"/>
        <v>1</v>
      </c>
      <c r="J436" s="9">
        <f t="shared" ca="1" si="2182"/>
        <v>2</v>
      </c>
      <c r="K436" s="28">
        <f t="shared" ca="1" si="2182"/>
        <v>42736</v>
      </c>
      <c r="L436" s="9">
        <f t="shared" ca="1" si="2182"/>
        <v>1</v>
      </c>
      <c r="M436" s="40">
        <v>8</v>
      </c>
      <c r="N436" s="9" t="str">
        <f t="shared" ref="N436:R436" ca="1" si="2183">INDIRECT(ADDRESS($M436+1,N$2,,,N$1))</f>
        <v>DON VITO RESTAURANTE ITALIANO</v>
      </c>
      <c r="O436" s="9" t="str">
        <f t="shared" ca="1" si="2183"/>
        <v>DVRI</v>
      </c>
      <c r="P436" s="9" t="str">
        <f t="shared" ca="1" si="2183"/>
        <v>BEIRA MAR, 23</v>
      </c>
      <c r="Q436" s="9" t="str">
        <f t="shared" ca="1" si="2183"/>
        <v>RIO DE JANEIRO</v>
      </c>
      <c r="R436" s="9" t="str">
        <f t="shared" ca="1" si="2183"/>
        <v>RJ</v>
      </c>
      <c r="S436" s="40">
        <v>28</v>
      </c>
      <c r="T436" s="9" t="str">
        <f t="shared" ref="T436:Z436" ca="1" si="2184">INDIRECT(ADDRESS($S436+1,T$2,,,T$1))</f>
        <v>CHARDONNAY</v>
      </c>
      <c r="U436" s="9" t="str">
        <f t="shared" ca="1" si="2184"/>
        <v>CHDN_E</v>
      </c>
      <c r="V436" s="9" t="str">
        <f t="shared" ca="1" si="2184"/>
        <v>VINHO BRANCO</v>
      </c>
      <c r="W436" s="9" t="str">
        <f t="shared" ca="1" si="2184"/>
        <v>4_TPK_2,0 l</v>
      </c>
      <c r="X436" s="29">
        <f t="shared" ca="1" si="2184"/>
        <v>4</v>
      </c>
      <c r="Y436" s="30">
        <f t="shared" ca="1" si="2184"/>
        <v>131</v>
      </c>
      <c r="Z436" s="30">
        <f t="shared" ca="1" si="2184"/>
        <v>78</v>
      </c>
      <c r="AA436" s="40">
        <v>2</v>
      </c>
      <c r="AB436" s="9" t="str">
        <f t="shared" ref="AB436:AE436" ca="1" si="2185">INDIRECT(ADDRESS($AA436+1,AB$2,,,AB$1))</f>
        <v>MARTE</v>
      </c>
      <c r="AC436" s="9" t="str">
        <f t="shared" ca="1" si="2185"/>
        <v>MT</v>
      </c>
      <c r="AD436" s="9" t="str">
        <f t="shared" ca="1" si="2185"/>
        <v>CURITIBA</v>
      </c>
      <c r="AE436" s="9" t="str">
        <f t="shared" ca="1" si="2185"/>
        <v>BRASIL</v>
      </c>
      <c r="AF436" s="40">
        <v>8</v>
      </c>
      <c r="AG436" s="9" t="str">
        <f t="shared" ref="AG436:AL436" ca="1" si="2186">INDIRECT(ADDRESS($AF436+1,AG$2,,,AG$1))</f>
        <v>JOAQUIM DE DEUS</v>
      </c>
      <c r="AH436" s="9" t="str">
        <f t="shared" ca="1" si="2186"/>
        <v>JD</v>
      </c>
      <c r="AI436" s="9">
        <f t="shared" ca="1" si="2186"/>
        <v>2231</v>
      </c>
      <c r="AJ436" s="9" t="str">
        <f t="shared" ca="1" si="2186"/>
        <v>MENESES</v>
      </c>
      <c r="AK436" s="9" t="str">
        <f t="shared" ca="1" si="2186"/>
        <v>BSB</v>
      </c>
      <c r="AL436" s="9" t="str">
        <f t="shared" ca="1" si="2186"/>
        <v>BSB</v>
      </c>
      <c r="AM436" s="52">
        <v>2</v>
      </c>
      <c r="AN436" s="41">
        <v>0.01</v>
      </c>
      <c r="AO436" s="42">
        <f t="shared" ca="1" si="24"/>
        <v>262</v>
      </c>
      <c r="AP436" s="42">
        <f t="shared" ca="1" si="25"/>
        <v>156</v>
      </c>
      <c r="AQ436" s="42">
        <f t="shared" ca="1" si="26"/>
        <v>259.38</v>
      </c>
    </row>
    <row r="437" spans="1:43" ht="14">
      <c r="A437" s="9">
        <f t="shared" si="18"/>
        <v>436</v>
      </c>
      <c r="B437" s="9">
        <v>223</v>
      </c>
      <c r="C437" s="50">
        <v>42891</v>
      </c>
      <c r="D437" s="39">
        <v>42896</v>
      </c>
      <c r="E437" s="39">
        <v>42897</v>
      </c>
      <c r="F437" s="40">
        <v>154</v>
      </c>
      <c r="G437" s="7">
        <f t="shared" ref="G437:L437" ca="1" si="2187">INDIRECT(ADDRESS($F437+1,G$2,,,G$1))</f>
        <v>42890</v>
      </c>
      <c r="H437" s="27">
        <f t="shared" ca="1" si="2187"/>
        <v>42916</v>
      </c>
      <c r="I437" s="9">
        <f t="shared" ca="1" si="2187"/>
        <v>1</v>
      </c>
      <c r="J437" s="9">
        <f t="shared" ca="1" si="2187"/>
        <v>2</v>
      </c>
      <c r="K437" s="28">
        <f t="shared" ca="1" si="2187"/>
        <v>42736</v>
      </c>
      <c r="L437" s="9">
        <f t="shared" ca="1" si="2187"/>
        <v>1</v>
      </c>
      <c r="M437" s="40">
        <v>8</v>
      </c>
      <c r="N437" s="9" t="str">
        <f t="shared" ref="N437:R437" ca="1" si="2188">INDIRECT(ADDRESS($M437+1,N$2,,,N$1))</f>
        <v>DON VITO RESTAURANTE ITALIANO</v>
      </c>
      <c r="O437" s="9" t="str">
        <f t="shared" ca="1" si="2188"/>
        <v>DVRI</v>
      </c>
      <c r="P437" s="9" t="str">
        <f t="shared" ca="1" si="2188"/>
        <v>BEIRA MAR, 23</v>
      </c>
      <c r="Q437" s="9" t="str">
        <f t="shared" ca="1" si="2188"/>
        <v>RIO DE JANEIRO</v>
      </c>
      <c r="R437" s="9" t="str">
        <f t="shared" ca="1" si="2188"/>
        <v>RJ</v>
      </c>
      <c r="S437" s="40">
        <v>4</v>
      </c>
      <c r="T437" s="9" t="str">
        <f t="shared" ref="T437:Z437" ca="1" si="2189">INDIRECT(ADDRESS($S437+1,T$2,,,T$1))</f>
        <v>CARMENERE</v>
      </c>
      <c r="U437" s="9" t="str">
        <f t="shared" ca="1" si="2189"/>
        <v>CRMN</v>
      </c>
      <c r="V437" s="9" t="str">
        <f t="shared" ca="1" si="2189"/>
        <v>VINHO TINTO</v>
      </c>
      <c r="W437" s="9" t="str">
        <f t="shared" ca="1" si="2189"/>
        <v>12_BTL_0,75 l</v>
      </c>
      <c r="X437" s="29">
        <f t="shared" ca="1" si="2189"/>
        <v>12</v>
      </c>
      <c r="Y437" s="30">
        <f t="shared" ca="1" si="2189"/>
        <v>150</v>
      </c>
      <c r="Z437" s="30">
        <f t="shared" ca="1" si="2189"/>
        <v>98</v>
      </c>
      <c r="AA437" s="40">
        <v>4</v>
      </c>
      <c r="AB437" s="9" t="str">
        <f t="shared" ref="AB437:AE437" ca="1" si="2190">INDIRECT(ADDRESS($AA437+1,AB$2,,,AB$1))</f>
        <v>AGUA LIMPA</v>
      </c>
      <c r="AC437" s="9" t="str">
        <f t="shared" ca="1" si="2190"/>
        <v>AL</v>
      </c>
      <c r="AD437" s="9" t="str">
        <f t="shared" ca="1" si="2190"/>
        <v>BELORIZONTE</v>
      </c>
      <c r="AE437" s="9" t="str">
        <f t="shared" ca="1" si="2190"/>
        <v>BRASIL</v>
      </c>
      <c r="AF437" s="40">
        <v>1</v>
      </c>
      <c r="AG437" s="9" t="str">
        <f t="shared" ref="AG437:AL437" ca="1" si="2191">INDIRECT(ADDRESS($AF437+1,AG$2,,,AG$1))</f>
        <v>JOSÉ DA SILVA</v>
      </c>
      <c r="AH437" s="9" t="str">
        <f t="shared" ca="1" si="2191"/>
        <v>JS</v>
      </c>
      <c r="AI437" s="9">
        <f t="shared" ca="1" si="2191"/>
        <v>2345</v>
      </c>
      <c r="AJ437" s="9" t="str">
        <f t="shared" ca="1" si="2191"/>
        <v>AGUIAR</v>
      </c>
      <c r="AK437" s="9" t="str">
        <f t="shared" ca="1" si="2191"/>
        <v>CTBA</v>
      </c>
      <c r="AL437" s="9" t="str">
        <f t="shared" ca="1" si="2191"/>
        <v>CTBA</v>
      </c>
      <c r="AM437" s="52">
        <v>3</v>
      </c>
      <c r="AN437" s="41">
        <v>1.6E-2</v>
      </c>
      <c r="AO437" s="42">
        <f t="shared" ca="1" si="24"/>
        <v>450</v>
      </c>
      <c r="AP437" s="42">
        <f t="shared" ca="1" si="25"/>
        <v>294</v>
      </c>
      <c r="AQ437" s="42">
        <f t="shared" ca="1" si="26"/>
        <v>442.8</v>
      </c>
    </row>
    <row r="438" spans="1:43" ht="14">
      <c r="A438" s="9">
        <f t="shared" si="18"/>
        <v>437</v>
      </c>
      <c r="B438" s="9">
        <v>224</v>
      </c>
      <c r="C438" s="50">
        <v>42896</v>
      </c>
      <c r="D438" s="39">
        <v>42901</v>
      </c>
      <c r="E438" s="39">
        <v>42901</v>
      </c>
      <c r="F438" s="40">
        <v>156</v>
      </c>
      <c r="G438" s="7">
        <f t="shared" ref="G438:L438" ca="1" si="2192">INDIRECT(ADDRESS($F438+1,G$2,,,G$1))</f>
        <v>42892</v>
      </c>
      <c r="H438" s="27">
        <f t="shared" ca="1" si="2192"/>
        <v>42916</v>
      </c>
      <c r="I438" s="9">
        <f t="shared" ca="1" si="2192"/>
        <v>3</v>
      </c>
      <c r="J438" s="9">
        <f t="shared" ca="1" si="2192"/>
        <v>2</v>
      </c>
      <c r="K438" s="28">
        <f t="shared" ca="1" si="2192"/>
        <v>42736</v>
      </c>
      <c r="L438" s="9">
        <f t="shared" ca="1" si="2192"/>
        <v>3</v>
      </c>
      <c r="M438" s="40">
        <v>25</v>
      </c>
      <c r="N438" s="9" t="str">
        <f t="shared" ref="N438:R438" ca="1" si="2193">INDIRECT(ADDRESS($M438+1,N$2,,,N$1))</f>
        <v>ATLANTIS SUPERMERCADOS</v>
      </c>
      <c r="O438" s="9" t="str">
        <f t="shared" ca="1" si="2193"/>
        <v>ASM</v>
      </c>
      <c r="P438" s="9" t="str">
        <f t="shared" ca="1" si="2193"/>
        <v>AV. ATLANTICA, 182</v>
      </c>
      <c r="Q438" s="9" t="str">
        <f t="shared" ca="1" si="2193"/>
        <v>RIO DE JANEIRO</v>
      </c>
      <c r="R438" s="9" t="str">
        <f t="shared" ca="1" si="2193"/>
        <v>RJ</v>
      </c>
      <c r="S438" s="40">
        <v>13</v>
      </c>
      <c r="T438" s="9" t="str">
        <f t="shared" ref="T438:Z438" ca="1" si="2194">INDIRECT(ADDRESS($S438+1,T$2,,,T$1))</f>
        <v>CHARDONNAY RESERVA</v>
      </c>
      <c r="U438" s="9" t="str">
        <f t="shared" ca="1" si="2194"/>
        <v>CHDN_RS</v>
      </c>
      <c r="V438" s="9" t="str">
        <f t="shared" ca="1" si="2194"/>
        <v>VINHO BRANCO</v>
      </c>
      <c r="W438" s="9" t="str">
        <f t="shared" ca="1" si="2194"/>
        <v>12_BTL_0,75 l</v>
      </c>
      <c r="X438" s="29">
        <f t="shared" ca="1" si="2194"/>
        <v>12</v>
      </c>
      <c r="Y438" s="30">
        <f t="shared" ca="1" si="2194"/>
        <v>198</v>
      </c>
      <c r="Z438" s="30">
        <f t="shared" ca="1" si="2194"/>
        <v>99</v>
      </c>
      <c r="AA438" s="40">
        <v>2</v>
      </c>
      <c r="AB438" s="9" t="str">
        <f t="shared" ref="AB438:AE438" ca="1" si="2195">INDIRECT(ADDRESS($AA438+1,AB$2,,,AB$1))</f>
        <v>MARTE</v>
      </c>
      <c r="AC438" s="9" t="str">
        <f t="shared" ca="1" si="2195"/>
        <v>MT</v>
      </c>
      <c r="AD438" s="9" t="str">
        <f t="shared" ca="1" si="2195"/>
        <v>CURITIBA</v>
      </c>
      <c r="AE438" s="9" t="str">
        <f t="shared" ca="1" si="2195"/>
        <v>BRASIL</v>
      </c>
      <c r="AF438" s="40">
        <v>1</v>
      </c>
      <c r="AG438" s="9" t="str">
        <f t="shared" ref="AG438:AL438" ca="1" si="2196">INDIRECT(ADDRESS($AF438+1,AG$2,,,AG$1))</f>
        <v>JOSÉ DA SILVA</v>
      </c>
      <c r="AH438" s="9" t="str">
        <f t="shared" ca="1" si="2196"/>
        <v>JS</v>
      </c>
      <c r="AI438" s="9">
        <f t="shared" ca="1" si="2196"/>
        <v>2345</v>
      </c>
      <c r="AJ438" s="9" t="str">
        <f t="shared" ca="1" si="2196"/>
        <v>AGUIAR</v>
      </c>
      <c r="AK438" s="9" t="str">
        <f t="shared" ca="1" si="2196"/>
        <v>CTBA</v>
      </c>
      <c r="AL438" s="9" t="str">
        <f t="shared" ca="1" si="2196"/>
        <v>CTBA</v>
      </c>
      <c r="AM438" s="52">
        <v>1</v>
      </c>
      <c r="AN438" s="41">
        <v>5.0000000000000001E-3</v>
      </c>
      <c r="AO438" s="42">
        <f t="shared" ca="1" si="24"/>
        <v>198</v>
      </c>
      <c r="AP438" s="42">
        <f t="shared" ca="1" si="25"/>
        <v>99</v>
      </c>
      <c r="AQ438" s="42">
        <f t="shared" ca="1" si="26"/>
        <v>197.01</v>
      </c>
    </row>
    <row r="439" spans="1:43" ht="14">
      <c r="A439" s="9">
        <f t="shared" si="18"/>
        <v>438</v>
      </c>
      <c r="B439" s="9">
        <v>225</v>
      </c>
      <c r="C439" s="50">
        <v>42894</v>
      </c>
      <c r="D439" s="39">
        <v>42899</v>
      </c>
      <c r="E439" s="39">
        <v>42898</v>
      </c>
      <c r="F439" s="40">
        <v>157</v>
      </c>
      <c r="G439" s="7">
        <f t="shared" ref="G439:L439" ca="1" si="2197">INDIRECT(ADDRESS($F439+1,G$2,,,G$1))</f>
        <v>42893</v>
      </c>
      <c r="H439" s="27">
        <f t="shared" ca="1" si="2197"/>
        <v>42916</v>
      </c>
      <c r="I439" s="9">
        <f t="shared" ca="1" si="2197"/>
        <v>4</v>
      </c>
      <c r="J439" s="9">
        <f t="shared" ca="1" si="2197"/>
        <v>2</v>
      </c>
      <c r="K439" s="28">
        <f t="shared" ca="1" si="2197"/>
        <v>42736</v>
      </c>
      <c r="L439" s="9">
        <f t="shared" ca="1" si="2197"/>
        <v>4</v>
      </c>
      <c r="M439" s="40">
        <v>33</v>
      </c>
      <c r="N439" s="9" t="str">
        <f t="shared" ref="N439:R439" ca="1" si="2198">INDIRECT(ADDRESS($M439+1,N$2,,,N$1))</f>
        <v>MACARONI DI VERONA</v>
      </c>
      <c r="O439" s="9" t="str">
        <f t="shared" ca="1" si="2198"/>
        <v>MDV</v>
      </c>
      <c r="P439" s="9" t="str">
        <f t="shared" ca="1" si="2198"/>
        <v>RUA ALEXANDRE DUMAS, 2323</v>
      </c>
      <c r="Q439" s="9" t="str">
        <f t="shared" ca="1" si="2198"/>
        <v>SÃO PAULO</v>
      </c>
      <c r="R439" s="9" t="str">
        <f t="shared" ca="1" si="2198"/>
        <v>SP</v>
      </c>
      <c r="S439" s="40">
        <v>13</v>
      </c>
      <c r="T439" s="9" t="str">
        <f t="shared" ref="T439:Z439" ca="1" si="2199">INDIRECT(ADDRESS($S439+1,T$2,,,T$1))</f>
        <v>CHARDONNAY RESERVA</v>
      </c>
      <c r="U439" s="9" t="str">
        <f t="shared" ca="1" si="2199"/>
        <v>CHDN_RS</v>
      </c>
      <c r="V439" s="9" t="str">
        <f t="shared" ca="1" si="2199"/>
        <v>VINHO BRANCO</v>
      </c>
      <c r="W439" s="9" t="str">
        <f t="shared" ca="1" si="2199"/>
        <v>12_BTL_0,75 l</v>
      </c>
      <c r="X439" s="29">
        <f t="shared" ca="1" si="2199"/>
        <v>12</v>
      </c>
      <c r="Y439" s="30">
        <f t="shared" ca="1" si="2199"/>
        <v>198</v>
      </c>
      <c r="Z439" s="30">
        <f t="shared" ca="1" si="2199"/>
        <v>99</v>
      </c>
      <c r="AA439" s="40">
        <v>1</v>
      </c>
      <c r="AB439" s="9" t="str">
        <f t="shared" ref="AB439:AE439" ca="1" si="2200">INDIRECT(ADDRESS($AA439+1,AB$2,,,AB$1))</f>
        <v>CAMPO BELO</v>
      </c>
      <c r="AC439" s="9" t="str">
        <f t="shared" ca="1" si="2200"/>
        <v>CB</v>
      </c>
      <c r="AD439" s="9" t="str">
        <f t="shared" ca="1" si="2200"/>
        <v>SÃO PAULO</v>
      </c>
      <c r="AE439" s="9" t="str">
        <f t="shared" ca="1" si="2200"/>
        <v>BRASIL</v>
      </c>
      <c r="AF439" s="40">
        <v>1</v>
      </c>
      <c r="AG439" s="9" t="str">
        <f t="shared" ref="AG439:AL439" ca="1" si="2201">INDIRECT(ADDRESS($AF439+1,AG$2,,,AG$1))</f>
        <v>JOSÉ DA SILVA</v>
      </c>
      <c r="AH439" s="9" t="str">
        <f t="shared" ca="1" si="2201"/>
        <v>JS</v>
      </c>
      <c r="AI439" s="9">
        <f t="shared" ca="1" si="2201"/>
        <v>2345</v>
      </c>
      <c r="AJ439" s="9" t="str">
        <f t="shared" ca="1" si="2201"/>
        <v>AGUIAR</v>
      </c>
      <c r="AK439" s="9" t="str">
        <f t="shared" ca="1" si="2201"/>
        <v>CTBA</v>
      </c>
      <c r="AL439" s="9" t="str">
        <f t="shared" ca="1" si="2201"/>
        <v>CTBA</v>
      </c>
      <c r="AM439" s="52">
        <v>2</v>
      </c>
      <c r="AN439" s="41">
        <v>0</v>
      </c>
      <c r="AO439" s="42">
        <f t="shared" ca="1" si="24"/>
        <v>396</v>
      </c>
      <c r="AP439" s="42">
        <f t="shared" ca="1" si="25"/>
        <v>198</v>
      </c>
      <c r="AQ439" s="42">
        <f t="shared" ca="1" si="26"/>
        <v>396</v>
      </c>
    </row>
    <row r="440" spans="1:43" ht="14">
      <c r="A440" s="9">
        <f t="shared" si="18"/>
        <v>439</v>
      </c>
      <c r="B440" s="9">
        <v>226</v>
      </c>
      <c r="C440" s="50">
        <v>42896</v>
      </c>
      <c r="D440" s="39">
        <v>42902</v>
      </c>
      <c r="E440" s="39">
        <v>42903</v>
      </c>
      <c r="F440" s="40">
        <v>158</v>
      </c>
      <c r="G440" s="7">
        <f t="shared" ref="G440:L440" ca="1" si="2202">INDIRECT(ADDRESS($F440+1,G$2,,,G$1))</f>
        <v>42894</v>
      </c>
      <c r="H440" s="27">
        <f t="shared" ca="1" si="2202"/>
        <v>42916</v>
      </c>
      <c r="I440" s="9">
        <f t="shared" ca="1" si="2202"/>
        <v>5</v>
      </c>
      <c r="J440" s="9">
        <f t="shared" ca="1" si="2202"/>
        <v>2</v>
      </c>
      <c r="K440" s="28">
        <f t="shared" ca="1" si="2202"/>
        <v>42736</v>
      </c>
      <c r="L440" s="9">
        <f t="shared" ca="1" si="2202"/>
        <v>5</v>
      </c>
      <c r="M440" s="40">
        <v>11</v>
      </c>
      <c r="N440" s="9" t="str">
        <f t="shared" ref="N440:R440" ca="1" si="2203">INDIRECT(ADDRESS($M440+1,N$2,,,N$1))</f>
        <v>MACARONADA ITALIANA</v>
      </c>
      <c r="O440" s="9" t="str">
        <f t="shared" ca="1" si="2203"/>
        <v>MIT</v>
      </c>
      <c r="P440" s="9" t="str">
        <f t="shared" ca="1" si="2203"/>
        <v>RUA BOCAIUVA, 45</v>
      </c>
      <c r="Q440" s="9" t="str">
        <f t="shared" ca="1" si="2203"/>
        <v>FLORIANÓPOLIS</v>
      </c>
      <c r="R440" s="9" t="str">
        <f t="shared" ca="1" si="2203"/>
        <v>SC</v>
      </c>
      <c r="S440" s="40">
        <v>16</v>
      </c>
      <c r="T440" s="9" t="str">
        <f t="shared" ref="T440:Z440" ca="1" si="2204">INDIRECT(ADDRESS($S440+1,T$2,,,T$1))</f>
        <v>ESPUMANTE DEMI-SEC</v>
      </c>
      <c r="U440" s="9" t="str">
        <f t="shared" ca="1" si="2204"/>
        <v>ES_DS</v>
      </c>
      <c r="V440" s="9" t="str">
        <f t="shared" ca="1" si="2204"/>
        <v>ESPUMANTE</v>
      </c>
      <c r="W440" s="9" t="str">
        <f t="shared" ca="1" si="2204"/>
        <v>12_BTL_0,75 l</v>
      </c>
      <c r="X440" s="29">
        <f t="shared" ca="1" si="2204"/>
        <v>12</v>
      </c>
      <c r="Y440" s="30">
        <f t="shared" ca="1" si="2204"/>
        <v>223</v>
      </c>
      <c r="Z440" s="30">
        <f t="shared" ca="1" si="2204"/>
        <v>111</v>
      </c>
      <c r="AA440" s="40">
        <v>2</v>
      </c>
      <c r="AB440" s="9" t="str">
        <f t="shared" ref="AB440:AE440" ca="1" si="2205">INDIRECT(ADDRESS($AA440+1,AB$2,,,AB$1))</f>
        <v>MARTE</v>
      </c>
      <c r="AC440" s="9" t="str">
        <f t="shared" ca="1" si="2205"/>
        <v>MT</v>
      </c>
      <c r="AD440" s="9" t="str">
        <f t="shared" ca="1" si="2205"/>
        <v>CURITIBA</v>
      </c>
      <c r="AE440" s="9" t="str">
        <f t="shared" ca="1" si="2205"/>
        <v>BRASIL</v>
      </c>
      <c r="AF440" s="40">
        <v>1</v>
      </c>
      <c r="AG440" s="9" t="str">
        <f t="shared" ref="AG440:AL440" ca="1" si="2206">INDIRECT(ADDRESS($AF440+1,AG$2,,,AG$1))</f>
        <v>JOSÉ DA SILVA</v>
      </c>
      <c r="AH440" s="9" t="str">
        <f t="shared" ca="1" si="2206"/>
        <v>JS</v>
      </c>
      <c r="AI440" s="9">
        <f t="shared" ca="1" si="2206"/>
        <v>2345</v>
      </c>
      <c r="AJ440" s="9" t="str">
        <f t="shared" ca="1" si="2206"/>
        <v>AGUIAR</v>
      </c>
      <c r="AK440" s="9" t="str">
        <f t="shared" ca="1" si="2206"/>
        <v>CTBA</v>
      </c>
      <c r="AL440" s="9" t="str">
        <f t="shared" ca="1" si="2206"/>
        <v>CTBA</v>
      </c>
      <c r="AM440" s="52">
        <v>1</v>
      </c>
      <c r="AN440" s="41">
        <v>1.7000000000000001E-2</v>
      </c>
      <c r="AO440" s="42">
        <f t="shared" ca="1" si="24"/>
        <v>223</v>
      </c>
      <c r="AP440" s="42">
        <f t="shared" ca="1" si="25"/>
        <v>111</v>
      </c>
      <c r="AQ440" s="42">
        <f t="shared" ca="1" si="26"/>
        <v>219.209</v>
      </c>
    </row>
    <row r="441" spans="1:43" ht="14">
      <c r="A441" s="9">
        <f t="shared" si="18"/>
        <v>440</v>
      </c>
      <c r="B441" s="9">
        <v>226</v>
      </c>
      <c r="C441" s="50">
        <v>42896</v>
      </c>
      <c r="D441" s="39">
        <v>42902</v>
      </c>
      <c r="E441" s="39">
        <v>42903</v>
      </c>
      <c r="F441" s="40">
        <v>158</v>
      </c>
      <c r="G441" s="7">
        <f t="shared" ref="G441:L441" ca="1" si="2207">INDIRECT(ADDRESS($F441+1,G$2,,,G$1))</f>
        <v>42894</v>
      </c>
      <c r="H441" s="27">
        <f t="shared" ca="1" si="2207"/>
        <v>42916</v>
      </c>
      <c r="I441" s="9">
        <f t="shared" ca="1" si="2207"/>
        <v>5</v>
      </c>
      <c r="J441" s="9">
        <f t="shared" ca="1" si="2207"/>
        <v>2</v>
      </c>
      <c r="K441" s="28">
        <f t="shared" ca="1" si="2207"/>
        <v>42736</v>
      </c>
      <c r="L441" s="9">
        <f t="shared" ca="1" si="2207"/>
        <v>5</v>
      </c>
      <c r="M441" s="40">
        <v>11</v>
      </c>
      <c r="N441" s="9" t="str">
        <f t="shared" ref="N441:R441" ca="1" si="2208">INDIRECT(ADDRESS($M441+1,N$2,,,N$1))</f>
        <v>MACARONADA ITALIANA</v>
      </c>
      <c r="O441" s="9" t="str">
        <f t="shared" ca="1" si="2208"/>
        <v>MIT</v>
      </c>
      <c r="P441" s="9" t="str">
        <f t="shared" ca="1" si="2208"/>
        <v>RUA BOCAIUVA, 45</v>
      </c>
      <c r="Q441" s="9" t="str">
        <f t="shared" ca="1" si="2208"/>
        <v>FLORIANÓPOLIS</v>
      </c>
      <c r="R441" s="9" t="str">
        <f t="shared" ca="1" si="2208"/>
        <v>SC</v>
      </c>
      <c r="S441" s="40">
        <v>25</v>
      </c>
      <c r="T441" s="9" t="str">
        <f t="shared" ref="T441:Z441" ca="1" si="2209">INDIRECT(ADDRESS($S441+1,T$2,,,T$1))</f>
        <v>SAUVIGNON</v>
      </c>
      <c r="U441" s="9" t="str">
        <f t="shared" ca="1" si="2209"/>
        <v>SAVN_E</v>
      </c>
      <c r="V441" s="9" t="str">
        <f t="shared" ca="1" si="2209"/>
        <v>VINHO TINTO</v>
      </c>
      <c r="W441" s="9" t="str">
        <f t="shared" ca="1" si="2209"/>
        <v>4_TPK_2,0 l</v>
      </c>
      <c r="X441" s="29">
        <f t="shared" ca="1" si="2209"/>
        <v>4</v>
      </c>
      <c r="Y441" s="30">
        <f t="shared" ca="1" si="2209"/>
        <v>121</v>
      </c>
      <c r="Z441" s="30">
        <f t="shared" ca="1" si="2209"/>
        <v>27</v>
      </c>
      <c r="AA441" s="40">
        <v>6</v>
      </c>
      <c r="AB441" s="9" t="str">
        <f t="shared" ref="AB441:AE441" ca="1" si="2210">INDIRECT(ADDRESS($AA441+1,AB$2,,,AB$1))</f>
        <v>CENTRO NORTE</v>
      </c>
      <c r="AC441" s="9" t="str">
        <f t="shared" ca="1" si="2210"/>
        <v>CN</v>
      </c>
      <c r="AD441" s="9" t="str">
        <f t="shared" ca="1" si="2210"/>
        <v>GOIANIA</v>
      </c>
      <c r="AE441" s="9" t="str">
        <f t="shared" ca="1" si="2210"/>
        <v>BRASIL</v>
      </c>
      <c r="AF441" s="40">
        <v>7</v>
      </c>
      <c r="AG441" s="9" t="str">
        <f t="shared" ref="AG441:AL441" ca="1" si="2211">INDIRECT(ADDRESS($AF441+1,AG$2,,,AG$1))</f>
        <v>SILAS MALAFAIA</v>
      </c>
      <c r="AH441" s="9" t="str">
        <f t="shared" ca="1" si="2211"/>
        <v>SM</v>
      </c>
      <c r="AI441" s="9">
        <f t="shared" ca="1" si="2211"/>
        <v>2243</v>
      </c>
      <c r="AJ441" s="9" t="str">
        <f t="shared" ca="1" si="2211"/>
        <v>MENESES</v>
      </c>
      <c r="AK441" s="9" t="str">
        <f t="shared" ca="1" si="2211"/>
        <v>BSB</v>
      </c>
      <c r="AL441" s="9" t="str">
        <f t="shared" ca="1" si="2211"/>
        <v>BSB</v>
      </c>
      <c r="AM441" s="52">
        <v>3</v>
      </c>
      <c r="AN441" s="41">
        <v>0.09</v>
      </c>
      <c r="AO441" s="42">
        <f t="shared" ca="1" si="24"/>
        <v>363</v>
      </c>
      <c r="AP441" s="42">
        <f t="shared" ca="1" si="25"/>
        <v>81</v>
      </c>
      <c r="AQ441" s="42">
        <f t="shared" ca="1" si="26"/>
        <v>330.33</v>
      </c>
    </row>
    <row r="442" spans="1:43" ht="14">
      <c r="A442" s="9">
        <f t="shared" si="18"/>
        <v>441</v>
      </c>
      <c r="B442" s="9">
        <v>227</v>
      </c>
      <c r="C442" s="50">
        <v>42899</v>
      </c>
      <c r="D442" s="39">
        <v>42902</v>
      </c>
      <c r="E442" s="39">
        <v>42904</v>
      </c>
      <c r="F442" s="40">
        <v>160</v>
      </c>
      <c r="G442" s="7">
        <f t="shared" ref="G442:L442" ca="1" si="2212">INDIRECT(ADDRESS($F442+1,G$2,,,G$1))</f>
        <v>42896</v>
      </c>
      <c r="H442" s="27">
        <f t="shared" ca="1" si="2212"/>
        <v>42916</v>
      </c>
      <c r="I442" s="9">
        <f t="shared" ca="1" si="2212"/>
        <v>7</v>
      </c>
      <c r="J442" s="9">
        <f t="shared" ca="1" si="2212"/>
        <v>2</v>
      </c>
      <c r="K442" s="28">
        <f t="shared" ca="1" si="2212"/>
        <v>42736</v>
      </c>
      <c r="L442" s="9">
        <f t="shared" ca="1" si="2212"/>
        <v>7</v>
      </c>
      <c r="M442" s="40">
        <v>6</v>
      </c>
      <c r="N442" s="9" t="str">
        <f t="shared" ref="N442:R442" ca="1" si="2213">INDIRECT(ADDRESS($M442+1,N$2,,,N$1))</f>
        <v>ANGELONI</v>
      </c>
      <c r="O442" s="9" t="str">
        <f t="shared" ca="1" si="2213"/>
        <v>ANG</v>
      </c>
      <c r="P442" s="9" t="str">
        <f t="shared" ca="1" si="2213"/>
        <v>AV. BEIRA RIO, 12</v>
      </c>
      <c r="Q442" s="9" t="str">
        <f t="shared" ca="1" si="2213"/>
        <v>JOINVILLE</v>
      </c>
      <c r="R442" s="9" t="str">
        <f t="shared" ca="1" si="2213"/>
        <v>SC</v>
      </c>
      <c r="S442" s="40">
        <v>28</v>
      </c>
      <c r="T442" s="9" t="str">
        <f t="shared" ref="T442:Z442" ca="1" si="2214">INDIRECT(ADDRESS($S442+1,T$2,,,T$1))</f>
        <v>CHARDONNAY</v>
      </c>
      <c r="U442" s="9" t="str">
        <f t="shared" ca="1" si="2214"/>
        <v>CHDN_E</v>
      </c>
      <c r="V442" s="9" t="str">
        <f t="shared" ca="1" si="2214"/>
        <v>VINHO BRANCO</v>
      </c>
      <c r="W442" s="9" t="str">
        <f t="shared" ca="1" si="2214"/>
        <v>4_TPK_2,0 l</v>
      </c>
      <c r="X442" s="29">
        <f t="shared" ca="1" si="2214"/>
        <v>4</v>
      </c>
      <c r="Y442" s="30">
        <f t="shared" ca="1" si="2214"/>
        <v>131</v>
      </c>
      <c r="Z442" s="30">
        <f t="shared" ca="1" si="2214"/>
        <v>78</v>
      </c>
      <c r="AA442" s="40">
        <v>3</v>
      </c>
      <c r="AB442" s="9" t="str">
        <f t="shared" ref="AB442:AE442" ca="1" si="2215">INDIRECT(ADDRESS($AA442+1,AB$2,,,AB$1))</f>
        <v>AGUIA</v>
      </c>
      <c r="AC442" s="9" t="str">
        <f t="shared" ca="1" si="2215"/>
        <v>AG</v>
      </c>
      <c r="AD442" s="9" t="str">
        <f t="shared" ca="1" si="2215"/>
        <v>PORTO ALEGRE</v>
      </c>
      <c r="AE442" s="9" t="str">
        <f t="shared" ca="1" si="2215"/>
        <v>BRASIL</v>
      </c>
      <c r="AF442" s="40">
        <v>7</v>
      </c>
      <c r="AG442" s="9" t="str">
        <f t="shared" ref="AG442:AL442" ca="1" si="2216">INDIRECT(ADDRESS($AF442+1,AG$2,,,AG$1))</f>
        <v>SILAS MALAFAIA</v>
      </c>
      <c r="AH442" s="9" t="str">
        <f t="shared" ca="1" si="2216"/>
        <v>SM</v>
      </c>
      <c r="AI442" s="9">
        <f t="shared" ca="1" si="2216"/>
        <v>2243</v>
      </c>
      <c r="AJ442" s="9" t="str">
        <f t="shared" ca="1" si="2216"/>
        <v>MENESES</v>
      </c>
      <c r="AK442" s="9" t="str">
        <f t="shared" ca="1" si="2216"/>
        <v>BSB</v>
      </c>
      <c r="AL442" s="9" t="str">
        <f t="shared" ca="1" si="2216"/>
        <v>BSB</v>
      </c>
      <c r="AM442" s="52">
        <v>2</v>
      </c>
      <c r="AN442" s="41">
        <v>0.10099999999999999</v>
      </c>
      <c r="AO442" s="42">
        <f t="shared" ca="1" si="24"/>
        <v>262</v>
      </c>
      <c r="AP442" s="42">
        <f t="shared" ca="1" si="25"/>
        <v>156</v>
      </c>
      <c r="AQ442" s="42">
        <f t="shared" ca="1" si="26"/>
        <v>235.53800000000001</v>
      </c>
    </row>
    <row r="443" spans="1:43" ht="14">
      <c r="A443" s="9">
        <f t="shared" si="18"/>
        <v>442</v>
      </c>
      <c r="B443" s="9">
        <v>227</v>
      </c>
      <c r="C443" s="50">
        <v>42899</v>
      </c>
      <c r="D443" s="39">
        <v>42902</v>
      </c>
      <c r="E443" s="39">
        <v>42904</v>
      </c>
      <c r="F443" s="40">
        <v>160</v>
      </c>
      <c r="G443" s="7">
        <f t="shared" ref="G443:L443" ca="1" si="2217">INDIRECT(ADDRESS($F443+1,G$2,,,G$1))</f>
        <v>42896</v>
      </c>
      <c r="H443" s="27">
        <f t="shared" ca="1" si="2217"/>
        <v>42916</v>
      </c>
      <c r="I443" s="9">
        <f t="shared" ca="1" si="2217"/>
        <v>7</v>
      </c>
      <c r="J443" s="9">
        <f t="shared" ca="1" si="2217"/>
        <v>2</v>
      </c>
      <c r="K443" s="28">
        <f t="shared" ca="1" si="2217"/>
        <v>42736</v>
      </c>
      <c r="L443" s="9">
        <f t="shared" ca="1" si="2217"/>
        <v>7</v>
      </c>
      <c r="M443" s="40">
        <v>6</v>
      </c>
      <c r="N443" s="9" t="str">
        <f t="shared" ref="N443:R443" ca="1" si="2218">INDIRECT(ADDRESS($M443+1,N$2,,,N$1))</f>
        <v>ANGELONI</v>
      </c>
      <c r="O443" s="9" t="str">
        <f t="shared" ca="1" si="2218"/>
        <v>ANG</v>
      </c>
      <c r="P443" s="9" t="str">
        <f t="shared" ca="1" si="2218"/>
        <v>AV. BEIRA RIO, 12</v>
      </c>
      <c r="Q443" s="9" t="str">
        <f t="shared" ca="1" si="2218"/>
        <v>JOINVILLE</v>
      </c>
      <c r="R443" s="9" t="str">
        <f t="shared" ca="1" si="2218"/>
        <v>SC</v>
      </c>
      <c r="S443" s="40">
        <v>7</v>
      </c>
      <c r="T443" s="9" t="str">
        <f t="shared" ref="T443:Z443" ca="1" si="2219">INDIRECT(ADDRESS($S443+1,T$2,,,T$1))</f>
        <v>SAUVIGNON RESERVA</v>
      </c>
      <c r="U443" s="9" t="str">
        <f t="shared" ca="1" si="2219"/>
        <v>SAVN_RS</v>
      </c>
      <c r="V443" s="9" t="str">
        <f t="shared" ca="1" si="2219"/>
        <v>VINHO TINTO</v>
      </c>
      <c r="W443" s="9" t="str">
        <f t="shared" ca="1" si="2219"/>
        <v>12_BTL_0,75 l</v>
      </c>
      <c r="X443" s="29">
        <f t="shared" ca="1" si="2219"/>
        <v>12</v>
      </c>
      <c r="Y443" s="30">
        <f t="shared" ca="1" si="2219"/>
        <v>198</v>
      </c>
      <c r="Z443" s="30">
        <f t="shared" ca="1" si="2219"/>
        <v>102</v>
      </c>
      <c r="AA443" s="40">
        <v>1</v>
      </c>
      <c r="AB443" s="9" t="str">
        <f t="shared" ref="AB443:AE443" ca="1" si="2220">INDIRECT(ADDRESS($AA443+1,AB$2,,,AB$1))</f>
        <v>CAMPO BELO</v>
      </c>
      <c r="AC443" s="9" t="str">
        <f t="shared" ca="1" si="2220"/>
        <v>CB</v>
      </c>
      <c r="AD443" s="9" t="str">
        <f t="shared" ca="1" si="2220"/>
        <v>SÃO PAULO</v>
      </c>
      <c r="AE443" s="9" t="str">
        <f t="shared" ca="1" si="2220"/>
        <v>BRASIL</v>
      </c>
      <c r="AF443" s="40">
        <v>7</v>
      </c>
      <c r="AG443" s="9" t="str">
        <f t="shared" ref="AG443:AL443" ca="1" si="2221">INDIRECT(ADDRESS($AF443+1,AG$2,,,AG$1))</f>
        <v>SILAS MALAFAIA</v>
      </c>
      <c r="AH443" s="9" t="str">
        <f t="shared" ca="1" si="2221"/>
        <v>SM</v>
      </c>
      <c r="AI443" s="9">
        <f t="shared" ca="1" si="2221"/>
        <v>2243</v>
      </c>
      <c r="AJ443" s="9" t="str">
        <f t="shared" ca="1" si="2221"/>
        <v>MENESES</v>
      </c>
      <c r="AK443" s="9" t="str">
        <f t="shared" ca="1" si="2221"/>
        <v>BSB</v>
      </c>
      <c r="AL443" s="9" t="str">
        <f t="shared" ca="1" si="2221"/>
        <v>BSB</v>
      </c>
      <c r="AM443" s="52">
        <v>2</v>
      </c>
      <c r="AN443" s="41">
        <v>0.04</v>
      </c>
      <c r="AO443" s="42">
        <f t="shared" ca="1" si="24"/>
        <v>396</v>
      </c>
      <c r="AP443" s="42">
        <f t="shared" ca="1" si="25"/>
        <v>204</v>
      </c>
      <c r="AQ443" s="42">
        <f t="shared" ca="1" si="26"/>
        <v>380.15999999999997</v>
      </c>
    </row>
    <row r="444" spans="1:43" ht="14">
      <c r="A444" s="9">
        <f t="shared" si="18"/>
        <v>443</v>
      </c>
      <c r="B444" s="9">
        <v>227</v>
      </c>
      <c r="C444" s="50">
        <v>42899</v>
      </c>
      <c r="D444" s="39">
        <v>42902</v>
      </c>
      <c r="E444" s="39">
        <v>42904</v>
      </c>
      <c r="F444" s="40">
        <v>160</v>
      </c>
      <c r="G444" s="7">
        <f t="shared" ref="G444:L444" ca="1" si="2222">INDIRECT(ADDRESS($F444+1,G$2,,,G$1))</f>
        <v>42896</v>
      </c>
      <c r="H444" s="27">
        <f t="shared" ca="1" si="2222"/>
        <v>42916</v>
      </c>
      <c r="I444" s="9">
        <f t="shared" ca="1" si="2222"/>
        <v>7</v>
      </c>
      <c r="J444" s="9">
        <f t="shared" ca="1" si="2222"/>
        <v>2</v>
      </c>
      <c r="K444" s="28">
        <f t="shared" ca="1" si="2222"/>
        <v>42736</v>
      </c>
      <c r="L444" s="9">
        <f t="shared" ca="1" si="2222"/>
        <v>7</v>
      </c>
      <c r="M444" s="40">
        <v>6</v>
      </c>
      <c r="N444" s="9" t="str">
        <f t="shared" ref="N444:R444" ca="1" si="2223">INDIRECT(ADDRESS($M444+1,N$2,,,N$1))</f>
        <v>ANGELONI</v>
      </c>
      <c r="O444" s="9" t="str">
        <f t="shared" ca="1" si="2223"/>
        <v>ANG</v>
      </c>
      <c r="P444" s="9" t="str">
        <f t="shared" ca="1" si="2223"/>
        <v>AV. BEIRA RIO, 12</v>
      </c>
      <c r="Q444" s="9" t="str">
        <f t="shared" ca="1" si="2223"/>
        <v>JOINVILLE</v>
      </c>
      <c r="R444" s="9" t="str">
        <f t="shared" ca="1" si="2223"/>
        <v>SC</v>
      </c>
      <c r="S444" s="40">
        <v>25</v>
      </c>
      <c r="T444" s="9" t="str">
        <f t="shared" ref="T444:Z444" ca="1" si="2224">INDIRECT(ADDRESS($S444+1,T$2,,,T$1))</f>
        <v>SAUVIGNON</v>
      </c>
      <c r="U444" s="9" t="str">
        <f t="shared" ca="1" si="2224"/>
        <v>SAVN_E</v>
      </c>
      <c r="V444" s="9" t="str">
        <f t="shared" ca="1" si="2224"/>
        <v>VINHO TINTO</v>
      </c>
      <c r="W444" s="9" t="str">
        <f t="shared" ca="1" si="2224"/>
        <v>4_TPK_2,0 l</v>
      </c>
      <c r="X444" s="29">
        <f t="shared" ca="1" si="2224"/>
        <v>4</v>
      </c>
      <c r="Y444" s="30">
        <f t="shared" ca="1" si="2224"/>
        <v>121</v>
      </c>
      <c r="Z444" s="30">
        <f t="shared" ca="1" si="2224"/>
        <v>27</v>
      </c>
      <c r="AA444" s="40">
        <v>4</v>
      </c>
      <c r="AB444" s="9" t="str">
        <f t="shared" ref="AB444:AE444" ca="1" si="2225">INDIRECT(ADDRESS($AA444+1,AB$2,,,AB$1))</f>
        <v>AGUA LIMPA</v>
      </c>
      <c r="AC444" s="9" t="str">
        <f t="shared" ca="1" si="2225"/>
        <v>AL</v>
      </c>
      <c r="AD444" s="9" t="str">
        <f t="shared" ca="1" si="2225"/>
        <v>BELORIZONTE</v>
      </c>
      <c r="AE444" s="9" t="str">
        <f t="shared" ca="1" si="2225"/>
        <v>BRASIL</v>
      </c>
      <c r="AF444" s="40">
        <v>9</v>
      </c>
      <c r="AG444" s="9" t="str">
        <f t="shared" ref="AG444:AL444" ca="1" si="2226">INDIRECT(ADDRESS($AF444+1,AG$2,,,AG$1))</f>
        <v>CARLOS JOSE</v>
      </c>
      <c r="AH444" s="9" t="str">
        <f t="shared" ca="1" si="2226"/>
        <v>CJ</v>
      </c>
      <c r="AI444" s="9">
        <f t="shared" ca="1" si="2226"/>
        <v>2177</v>
      </c>
      <c r="AJ444" s="9" t="str">
        <f t="shared" ca="1" si="2226"/>
        <v>MENESES</v>
      </c>
      <c r="AK444" s="9" t="str">
        <f t="shared" ca="1" si="2226"/>
        <v>BSB</v>
      </c>
      <c r="AL444" s="9" t="str">
        <f t="shared" ca="1" si="2226"/>
        <v>BSB</v>
      </c>
      <c r="AM444" s="52">
        <v>3</v>
      </c>
      <c r="AN444" s="41">
        <v>6.0999999999999999E-2</v>
      </c>
      <c r="AO444" s="42">
        <f t="shared" ca="1" si="24"/>
        <v>363</v>
      </c>
      <c r="AP444" s="42">
        <f t="shared" ca="1" si="25"/>
        <v>81</v>
      </c>
      <c r="AQ444" s="42">
        <f t="shared" ca="1" si="26"/>
        <v>340.85700000000003</v>
      </c>
    </row>
    <row r="445" spans="1:43" ht="14">
      <c r="A445" s="9">
        <f t="shared" si="18"/>
        <v>444</v>
      </c>
      <c r="B445" s="9">
        <v>227</v>
      </c>
      <c r="C445" s="50">
        <v>42899</v>
      </c>
      <c r="D445" s="39">
        <v>42902</v>
      </c>
      <c r="E445" s="39">
        <v>42904</v>
      </c>
      <c r="F445" s="40">
        <v>160</v>
      </c>
      <c r="G445" s="7">
        <f t="shared" ref="G445:L445" ca="1" si="2227">INDIRECT(ADDRESS($F445+1,G$2,,,G$1))</f>
        <v>42896</v>
      </c>
      <c r="H445" s="27">
        <f t="shared" ca="1" si="2227"/>
        <v>42916</v>
      </c>
      <c r="I445" s="9">
        <f t="shared" ca="1" si="2227"/>
        <v>7</v>
      </c>
      <c r="J445" s="9">
        <f t="shared" ca="1" si="2227"/>
        <v>2</v>
      </c>
      <c r="K445" s="28">
        <f t="shared" ca="1" si="2227"/>
        <v>42736</v>
      </c>
      <c r="L445" s="9">
        <f t="shared" ca="1" si="2227"/>
        <v>7</v>
      </c>
      <c r="M445" s="40">
        <v>6</v>
      </c>
      <c r="N445" s="9" t="str">
        <f t="shared" ref="N445:R445" ca="1" si="2228">INDIRECT(ADDRESS($M445+1,N$2,,,N$1))</f>
        <v>ANGELONI</v>
      </c>
      <c r="O445" s="9" t="str">
        <f t="shared" ca="1" si="2228"/>
        <v>ANG</v>
      </c>
      <c r="P445" s="9" t="str">
        <f t="shared" ca="1" si="2228"/>
        <v>AV. BEIRA RIO, 12</v>
      </c>
      <c r="Q445" s="9" t="str">
        <f t="shared" ca="1" si="2228"/>
        <v>JOINVILLE</v>
      </c>
      <c r="R445" s="9" t="str">
        <f t="shared" ca="1" si="2228"/>
        <v>SC</v>
      </c>
      <c r="S445" s="40">
        <v>20</v>
      </c>
      <c r="T445" s="9" t="str">
        <f t="shared" ref="T445:Z445" ca="1" si="2229">INDIRECT(ADDRESS($S445+1,T$2,,,T$1))</f>
        <v>MALBEC RESERVA</v>
      </c>
      <c r="U445" s="9" t="str">
        <f t="shared" ca="1" si="2229"/>
        <v>MBC_RS</v>
      </c>
      <c r="V445" s="9" t="str">
        <f t="shared" ca="1" si="2229"/>
        <v>VINHO TINTO</v>
      </c>
      <c r="W445" s="9" t="str">
        <f t="shared" ca="1" si="2229"/>
        <v>12_BTL_0,75 l</v>
      </c>
      <c r="X445" s="29">
        <f t="shared" ca="1" si="2229"/>
        <v>12</v>
      </c>
      <c r="Y445" s="30">
        <f t="shared" ca="1" si="2229"/>
        <v>298</v>
      </c>
      <c r="Z445" s="30">
        <f t="shared" ca="1" si="2229"/>
        <v>154</v>
      </c>
      <c r="AA445" s="40">
        <v>5</v>
      </c>
      <c r="AB445" s="9" t="str">
        <f t="shared" ref="AB445:AE445" ca="1" si="2230">INDIRECT(ADDRESS($AA445+1,AB$2,,,AB$1))</f>
        <v>PARQUE SUL</v>
      </c>
      <c r="AC445" s="9" t="str">
        <f t="shared" ca="1" si="2230"/>
        <v>PS</v>
      </c>
      <c r="AD445" s="9" t="str">
        <f t="shared" ca="1" si="2230"/>
        <v>RIO DE JANEIRO</v>
      </c>
      <c r="AE445" s="9" t="str">
        <f t="shared" ca="1" si="2230"/>
        <v>BRASIL</v>
      </c>
      <c r="AF445" s="40">
        <v>8</v>
      </c>
      <c r="AG445" s="9" t="str">
        <f t="shared" ref="AG445:AL445" ca="1" si="2231">INDIRECT(ADDRESS($AF445+1,AG$2,,,AG$1))</f>
        <v>JOAQUIM DE DEUS</v>
      </c>
      <c r="AH445" s="9" t="str">
        <f t="shared" ca="1" si="2231"/>
        <v>JD</v>
      </c>
      <c r="AI445" s="9">
        <f t="shared" ca="1" si="2231"/>
        <v>2231</v>
      </c>
      <c r="AJ445" s="9" t="str">
        <f t="shared" ca="1" si="2231"/>
        <v>MENESES</v>
      </c>
      <c r="AK445" s="9" t="str">
        <f t="shared" ca="1" si="2231"/>
        <v>BSB</v>
      </c>
      <c r="AL445" s="9" t="str">
        <f t="shared" ca="1" si="2231"/>
        <v>BSB</v>
      </c>
      <c r="AM445" s="52">
        <v>1</v>
      </c>
      <c r="AN445" s="41">
        <v>3.7000000000000005E-2</v>
      </c>
      <c r="AO445" s="42">
        <f t="shared" ca="1" si="24"/>
        <v>298</v>
      </c>
      <c r="AP445" s="42">
        <f t="shared" ca="1" si="25"/>
        <v>154</v>
      </c>
      <c r="AQ445" s="42">
        <f t="shared" ca="1" si="26"/>
        <v>286.97399999999999</v>
      </c>
    </row>
    <row r="446" spans="1:43" ht="14">
      <c r="A446" s="9">
        <f t="shared" si="18"/>
        <v>445</v>
      </c>
      <c r="B446" s="9">
        <v>228</v>
      </c>
      <c r="C446" s="50">
        <v>42901</v>
      </c>
      <c r="D446" s="39">
        <v>42906</v>
      </c>
      <c r="E446" s="39">
        <v>42908</v>
      </c>
      <c r="F446" s="40">
        <v>161</v>
      </c>
      <c r="G446" s="7">
        <f t="shared" ref="G446:L446" ca="1" si="2232">INDIRECT(ADDRESS($F446+1,G$2,,,G$1))</f>
        <v>42897</v>
      </c>
      <c r="H446" s="27">
        <f t="shared" ca="1" si="2232"/>
        <v>42916</v>
      </c>
      <c r="I446" s="9">
        <f t="shared" ca="1" si="2232"/>
        <v>1</v>
      </c>
      <c r="J446" s="9">
        <f t="shared" ca="1" si="2232"/>
        <v>2</v>
      </c>
      <c r="K446" s="28">
        <f t="shared" ca="1" si="2232"/>
        <v>42736</v>
      </c>
      <c r="L446" s="9">
        <f t="shared" ca="1" si="2232"/>
        <v>1</v>
      </c>
      <c r="M446" s="40">
        <v>30</v>
      </c>
      <c r="N446" s="9" t="str">
        <f t="shared" ref="N446:R446" ca="1" si="2233">INDIRECT(ADDRESS($M446+1,N$2,,,N$1))</f>
        <v>SUPERMERCADOS VIDAL</v>
      </c>
      <c r="O446" s="9" t="str">
        <f t="shared" ca="1" si="2233"/>
        <v>SVD</v>
      </c>
      <c r="P446" s="9" t="str">
        <f t="shared" ca="1" si="2233"/>
        <v>RUA DO INTERIOR, 86</v>
      </c>
      <c r="Q446" s="9" t="str">
        <f t="shared" ca="1" si="2233"/>
        <v>ARAÇATUBA</v>
      </c>
      <c r="R446" s="9" t="str">
        <f t="shared" ca="1" si="2233"/>
        <v>SP</v>
      </c>
      <c r="S446" s="40">
        <v>23</v>
      </c>
      <c r="T446" s="9" t="str">
        <f t="shared" ref="T446:Z446" ca="1" si="2234">INDIRECT(ADDRESS($S446+1,T$2,,,T$1))</f>
        <v>TINTO SECO</v>
      </c>
      <c r="U446" s="9" t="str">
        <f t="shared" ca="1" si="2234"/>
        <v>TNT_SC_E</v>
      </c>
      <c r="V446" s="9" t="str">
        <f t="shared" ca="1" si="2234"/>
        <v>VINHO TINTO</v>
      </c>
      <c r="W446" s="9" t="str">
        <f t="shared" ca="1" si="2234"/>
        <v>4_TPK_2,0 l</v>
      </c>
      <c r="X446" s="29">
        <f t="shared" ca="1" si="2234"/>
        <v>4</v>
      </c>
      <c r="Y446" s="30">
        <f t="shared" ca="1" si="2234"/>
        <v>104</v>
      </c>
      <c r="Z446" s="30">
        <f t="shared" ca="1" si="2234"/>
        <v>62</v>
      </c>
      <c r="AA446" s="40">
        <v>4</v>
      </c>
      <c r="AB446" s="9" t="str">
        <f t="shared" ref="AB446:AE446" ca="1" si="2235">INDIRECT(ADDRESS($AA446+1,AB$2,,,AB$1))</f>
        <v>AGUA LIMPA</v>
      </c>
      <c r="AC446" s="9" t="str">
        <f t="shared" ca="1" si="2235"/>
        <v>AL</v>
      </c>
      <c r="AD446" s="9" t="str">
        <f t="shared" ca="1" si="2235"/>
        <v>BELORIZONTE</v>
      </c>
      <c r="AE446" s="9" t="str">
        <f t="shared" ca="1" si="2235"/>
        <v>BRASIL</v>
      </c>
      <c r="AF446" s="40">
        <v>10</v>
      </c>
      <c r="AG446" s="9" t="str">
        <f t="shared" ref="AG446:AL446" ca="1" si="2236">INDIRECT(ADDRESS($AF446+1,AG$2,,,AG$1))</f>
        <v>MIGUEL FREITAS</v>
      </c>
      <c r="AH446" s="9" t="str">
        <f t="shared" ca="1" si="2236"/>
        <v>MF</v>
      </c>
      <c r="AI446" s="9">
        <f t="shared" ca="1" si="2236"/>
        <v>2201</v>
      </c>
      <c r="AJ446" s="9" t="str">
        <f t="shared" ca="1" si="2236"/>
        <v>ANTÔNIO</v>
      </c>
      <c r="AK446" s="9" t="str">
        <f t="shared" ca="1" si="2236"/>
        <v>SPAULO</v>
      </c>
      <c r="AL446" s="9" t="str">
        <f t="shared" ca="1" si="2236"/>
        <v>SPAULO</v>
      </c>
      <c r="AM446" s="52">
        <v>3</v>
      </c>
      <c r="AN446" s="41">
        <v>0.10400000000000001</v>
      </c>
      <c r="AO446" s="42">
        <f t="shared" ca="1" si="24"/>
        <v>312</v>
      </c>
      <c r="AP446" s="42">
        <f t="shared" ca="1" si="25"/>
        <v>186</v>
      </c>
      <c r="AQ446" s="42">
        <f t="shared" ca="1" si="26"/>
        <v>279.55200000000002</v>
      </c>
    </row>
    <row r="447" spans="1:43" ht="14">
      <c r="A447" s="9">
        <f t="shared" si="18"/>
        <v>446</v>
      </c>
      <c r="B447" s="9">
        <v>229</v>
      </c>
      <c r="C447" s="50">
        <v>42900</v>
      </c>
      <c r="D447" s="39">
        <v>42905</v>
      </c>
      <c r="E447" s="39">
        <v>42906</v>
      </c>
      <c r="F447" s="40">
        <v>162</v>
      </c>
      <c r="G447" s="7">
        <f t="shared" ref="G447:L447" ca="1" si="2237">INDIRECT(ADDRESS($F447+1,G$2,,,G$1))</f>
        <v>42898</v>
      </c>
      <c r="H447" s="27">
        <f t="shared" ca="1" si="2237"/>
        <v>42916</v>
      </c>
      <c r="I447" s="9">
        <f t="shared" ca="1" si="2237"/>
        <v>2</v>
      </c>
      <c r="J447" s="9">
        <f t="shared" ca="1" si="2237"/>
        <v>2</v>
      </c>
      <c r="K447" s="28">
        <f t="shared" ca="1" si="2237"/>
        <v>42736</v>
      </c>
      <c r="L447" s="9">
        <f t="shared" ca="1" si="2237"/>
        <v>2</v>
      </c>
      <c r="M447" s="40">
        <v>15</v>
      </c>
      <c r="N447" s="9" t="str">
        <f t="shared" ref="N447:R447" ca="1" si="2238">INDIRECT(ADDRESS($M447+1,N$2,,,N$1))</f>
        <v>GOURMELANDIA</v>
      </c>
      <c r="O447" s="9" t="str">
        <f t="shared" ca="1" si="2238"/>
        <v>GML</v>
      </c>
      <c r="P447" s="9" t="str">
        <f t="shared" ca="1" si="2238"/>
        <v>PRAÇA 15</v>
      </c>
      <c r="Q447" s="9" t="str">
        <f t="shared" ca="1" si="2238"/>
        <v>CURITIBA</v>
      </c>
      <c r="R447" s="9" t="str">
        <f t="shared" ca="1" si="2238"/>
        <v>PR</v>
      </c>
      <c r="S447" s="40">
        <v>19</v>
      </c>
      <c r="T447" s="9" t="str">
        <f t="shared" ref="T447:Z447" ca="1" si="2239">INDIRECT(ADDRESS($S447+1,T$2,,,T$1))</f>
        <v>ESPUMANTE ROSE RESERVA</v>
      </c>
      <c r="U447" s="9" t="str">
        <f t="shared" ca="1" si="2239"/>
        <v>ES_RSE_RS</v>
      </c>
      <c r="V447" s="9" t="str">
        <f t="shared" ca="1" si="2239"/>
        <v>ESPUMANTE</v>
      </c>
      <c r="W447" s="9" t="str">
        <f t="shared" ca="1" si="2239"/>
        <v>12_BTL_0,75 l</v>
      </c>
      <c r="X447" s="29">
        <f t="shared" ca="1" si="2239"/>
        <v>12</v>
      </c>
      <c r="Y447" s="30">
        <f t="shared" ca="1" si="2239"/>
        <v>273</v>
      </c>
      <c r="Z447" s="30">
        <f t="shared" ca="1" si="2239"/>
        <v>123</v>
      </c>
      <c r="AA447" s="40">
        <v>2</v>
      </c>
      <c r="AB447" s="9" t="str">
        <f t="shared" ref="AB447:AE447" ca="1" si="2240">INDIRECT(ADDRESS($AA447+1,AB$2,,,AB$1))</f>
        <v>MARTE</v>
      </c>
      <c r="AC447" s="9" t="str">
        <f t="shared" ca="1" si="2240"/>
        <v>MT</v>
      </c>
      <c r="AD447" s="9" t="str">
        <f t="shared" ca="1" si="2240"/>
        <v>CURITIBA</v>
      </c>
      <c r="AE447" s="9" t="str">
        <f t="shared" ca="1" si="2240"/>
        <v>BRASIL</v>
      </c>
      <c r="AF447" s="40">
        <v>9</v>
      </c>
      <c r="AG447" s="9" t="str">
        <f t="shared" ref="AG447:AL447" ca="1" si="2241">INDIRECT(ADDRESS($AF447+1,AG$2,,,AG$1))</f>
        <v>CARLOS JOSE</v>
      </c>
      <c r="AH447" s="9" t="str">
        <f t="shared" ca="1" si="2241"/>
        <v>CJ</v>
      </c>
      <c r="AI447" s="9">
        <f t="shared" ca="1" si="2241"/>
        <v>2177</v>
      </c>
      <c r="AJ447" s="9" t="str">
        <f t="shared" ca="1" si="2241"/>
        <v>MENESES</v>
      </c>
      <c r="AK447" s="9" t="str">
        <f t="shared" ca="1" si="2241"/>
        <v>BSB</v>
      </c>
      <c r="AL447" s="9" t="str">
        <f t="shared" ca="1" si="2241"/>
        <v>BSB</v>
      </c>
      <c r="AM447" s="52">
        <v>1</v>
      </c>
      <c r="AN447" s="41">
        <v>0.11</v>
      </c>
      <c r="AO447" s="42">
        <f t="shared" ca="1" si="24"/>
        <v>273</v>
      </c>
      <c r="AP447" s="42">
        <f t="shared" ca="1" si="25"/>
        <v>123</v>
      </c>
      <c r="AQ447" s="42">
        <f t="shared" ca="1" si="26"/>
        <v>242.97</v>
      </c>
    </row>
    <row r="448" spans="1:43" ht="14">
      <c r="A448" s="9">
        <f t="shared" si="18"/>
        <v>447</v>
      </c>
      <c r="B448" s="9">
        <v>229</v>
      </c>
      <c r="C448" s="50">
        <v>42900</v>
      </c>
      <c r="D448" s="39">
        <v>42905</v>
      </c>
      <c r="E448" s="39">
        <v>42906</v>
      </c>
      <c r="F448" s="40">
        <v>162</v>
      </c>
      <c r="G448" s="7">
        <f t="shared" ref="G448:L448" ca="1" si="2242">INDIRECT(ADDRESS($F448+1,G$2,,,G$1))</f>
        <v>42898</v>
      </c>
      <c r="H448" s="27">
        <f t="shared" ca="1" si="2242"/>
        <v>42916</v>
      </c>
      <c r="I448" s="9">
        <f t="shared" ca="1" si="2242"/>
        <v>2</v>
      </c>
      <c r="J448" s="9">
        <f t="shared" ca="1" si="2242"/>
        <v>2</v>
      </c>
      <c r="K448" s="28">
        <f t="shared" ca="1" si="2242"/>
        <v>42736</v>
      </c>
      <c r="L448" s="9">
        <f t="shared" ca="1" si="2242"/>
        <v>2</v>
      </c>
      <c r="M448" s="40">
        <v>15</v>
      </c>
      <c r="N448" s="9" t="str">
        <f t="shared" ref="N448:R448" ca="1" si="2243">INDIRECT(ADDRESS($M448+1,N$2,,,N$1))</f>
        <v>GOURMELANDIA</v>
      </c>
      <c r="O448" s="9" t="str">
        <f t="shared" ca="1" si="2243"/>
        <v>GML</v>
      </c>
      <c r="P448" s="9" t="str">
        <f t="shared" ca="1" si="2243"/>
        <v>PRAÇA 15</v>
      </c>
      <c r="Q448" s="9" t="str">
        <f t="shared" ca="1" si="2243"/>
        <v>CURITIBA</v>
      </c>
      <c r="R448" s="9" t="str">
        <f t="shared" ca="1" si="2243"/>
        <v>PR</v>
      </c>
      <c r="S448" s="40">
        <v>6</v>
      </c>
      <c r="T448" s="9" t="str">
        <f t="shared" ref="T448:Z448" ca="1" si="2244">INDIRECT(ADDRESS($S448+1,T$2,,,T$1))</f>
        <v>SAUVIGNON</v>
      </c>
      <c r="U448" s="9" t="str">
        <f t="shared" ca="1" si="2244"/>
        <v>SAVN</v>
      </c>
      <c r="V448" s="9" t="str">
        <f t="shared" ca="1" si="2244"/>
        <v>VINHO TINTO</v>
      </c>
      <c r="W448" s="9" t="str">
        <f t="shared" ca="1" si="2244"/>
        <v>12_BTL_0,75 l</v>
      </c>
      <c r="X448" s="29">
        <f t="shared" ca="1" si="2244"/>
        <v>12</v>
      </c>
      <c r="Y448" s="30">
        <f t="shared" ca="1" si="2244"/>
        <v>150</v>
      </c>
      <c r="Z448" s="30">
        <f t="shared" ca="1" si="2244"/>
        <v>89</v>
      </c>
      <c r="AA448" s="40">
        <v>4</v>
      </c>
      <c r="AB448" s="9" t="str">
        <f t="shared" ref="AB448:AE448" ca="1" si="2245">INDIRECT(ADDRESS($AA448+1,AB$2,,,AB$1))</f>
        <v>AGUA LIMPA</v>
      </c>
      <c r="AC448" s="9" t="str">
        <f t="shared" ca="1" si="2245"/>
        <v>AL</v>
      </c>
      <c r="AD448" s="9" t="str">
        <f t="shared" ca="1" si="2245"/>
        <v>BELORIZONTE</v>
      </c>
      <c r="AE448" s="9" t="str">
        <f t="shared" ca="1" si="2245"/>
        <v>BRASIL</v>
      </c>
      <c r="AF448" s="40">
        <v>9</v>
      </c>
      <c r="AG448" s="9" t="str">
        <f t="shared" ref="AG448:AL448" ca="1" si="2246">INDIRECT(ADDRESS($AF448+1,AG$2,,,AG$1))</f>
        <v>CARLOS JOSE</v>
      </c>
      <c r="AH448" s="9" t="str">
        <f t="shared" ca="1" si="2246"/>
        <v>CJ</v>
      </c>
      <c r="AI448" s="9">
        <f t="shared" ca="1" si="2246"/>
        <v>2177</v>
      </c>
      <c r="AJ448" s="9" t="str">
        <f t="shared" ca="1" si="2246"/>
        <v>MENESES</v>
      </c>
      <c r="AK448" s="9" t="str">
        <f t="shared" ca="1" si="2246"/>
        <v>BSB</v>
      </c>
      <c r="AL448" s="9" t="str">
        <f t="shared" ca="1" si="2246"/>
        <v>BSB</v>
      </c>
      <c r="AM448" s="52">
        <v>2</v>
      </c>
      <c r="AN448" s="41">
        <v>6.8000000000000005E-2</v>
      </c>
      <c r="AO448" s="42">
        <f t="shared" ca="1" si="24"/>
        <v>300</v>
      </c>
      <c r="AP448" s="42">
        <f t="shared" ca="1" si="25"/>
        <v>178</v>
      </c>
      <c r="AQ448" s="42">
        <f t="shared" ca="1" si="26"/>
        <v>279.59999999999997</v>
      </c>
    </row>
    <row r="449" spans="1:43" ht="14">
      <c r="A449" s="9">
        <f t="shared" si="18"/>
        <v>448</v>
      </c>
      <c r="B449" s="9">
        <v>229</v>
      </c>
      <c r="C449" s="50">
        <v>42900</v>
      </c>
      <c r="D449" s="39">
        <v>42905</v>
      </c>
      <c r="E449" s="39">
        <v>42906</v>
      </c>
      <c r="F449" s="40">
        <v>162</v>
      </c>
      <c r="G449" s="7">
        <f t="shared" ref="G449:L449" ca="1" si="2247">INDIRECT(ADDRESS($F449+1,G$2,,,G$1))</f>
        <v>42898</v>
      </c>
      <c r="H449" s="27">
        <f t="shared" ca="1" si="2247"/>
        <v>42916</v>
      </c>
      <c r="I449" s="9">
        <f t="shared" ca="1" si="2247"/>
        <v>2</v>
      </c>
      <c r="J449" s="9">
        <f t="shared" ca="1" si="2247"/>
        <v>2</v>
      </c>
      <c r="K449" s="28">
        <f t="shared" ca="1" si="2247"/>
        <v>42736</v>
      </c>
      <c r="L449" s="9">
        <f t="shared" ca="1" si="2247"/>
        <v>2</v>
      </c>
      <c r="M449" s="40">
        <v>15</v>
      </c>
      <c r="N449" s="9" t="str">
        <f t="shared" ref="N449:R449" ca="1" si="2248">INDIRECT(ADDRESS($M449+1,N$2,,,N$1))</f>
        <v>GOURMELANDIA</v>
      </c>
      <c r="O449" s="9" t="str">
        <f t="shared" ca="1" si="2248"/>
        <v>GML</v>
      </c>
      <c r="P449" s="9" t="str">
        <f t="shared" ca="1" si="2248"/>
        <v>PRAÇA 15</v>
      </c>
      <c r="Q449" s="9" t="str">
        <f t="shared" ca="1" si="2248"/>
        <v>CURITIBA</v>
      </c>
      <c r="R449" s="9" t="str">
        <f t="shared" ca="1" si="2248"/>
        <v>PR</v>
      </c>
      <c r="S449" s="40">
        <v>16</v>
      </c>
      <c r="T449" s="9" t="str">
        <f t="shared" ref="T449:Z449" ca="1" si="2249">INDIRECT(ADDRESS($S449+1,T$2,,,T$1))</f>
        <v>ESPUMANTE DEMI-SEC</v>
      </c>
      <c r="U449" s="9" t="str">
        <f t="shared" ca="1" si="2249"/>
        <v>ES_DS</v>
      </c>
      <c r="V449" s="9" t="str">
        <f t="shared" ca="1" si="2249"/>
        <v>ESPUMANTE</v>
      </c>
      <c r="W449" s="9" t="str">
        <f t="shared" ca="1" si="2249"/>
        <v>12_BTL_0,75 l</v>
      </c>
      <c r="X449" s="29">
        <f t="shared" ca="1" si="2249"/>
        <v>12</v>
      </c>
      <c r="Y449" s="30">
        <f t="shared" ca="1" si="2249"/>
        <v>223</v>
      </c>
      <c r="Z449" s="30">
        <f t="shared" ca="1" si="2249"/>
        <v>111</v>
      </c>
      <c r="AA449" s="40">
        <v>4</v>
      </c>
      <c r="AB449" s="9" t="str">
        <f t="shared" ref="AB449:AE449" ca="1" si="2250">INDIRECT(ADDRESS($AA449+1,AB$2,,,AB$1))</f>
        <v>AGUA LIMPA</v>
      </c>
      <c r="AC449" s="9" t="str">
        <f t="shared" ca="1" si="2250"/>
        <v>AL</v>
      </c>
      <c r="AD449" s="9" t="str">
        <f t="shared" ca="1" si="2250"/>
        <v>BELORIZONTE</v>
      </c>
      <c r="AE449" s="9" t="str">
        <f t="shared" ca="1" si="2250"/>
        <v>BRASIL</v>
      </c>
      <c r="AF449" s="40">
        <v>9</v>
      </c>
      <c r="AG449" s="9" t="str">
        <f t="shared" ref="AG449:AL449" ca="1" si="2251">INDIRECT(ADDRESS($AF449+1,AG$2,,,AG$1))</f>
        <v>CARLOS JOSE</v>
      </c>
      <c r="AH449" s="9" t="str">
        <f t="shared" ca="1" si="2251"/>
        <v>CJ</v>
      </c>
      <c r="AI449" s="9">
        <f t="shared" ca="1" si="2251"/>
        <v>2177</v>
      </c>
      <c r="AJ449" s="9" t="str">
        <f t="shared" ca="1" si="2251"/>
        <v>MENESES</v>
      </c>
      <c r="AK449" s="9" t="str">
        <f t="shared" ca="1" si="2251"/>
        <v>BSB</v>
      </c>
      <c r="AL449" s="9" t="str">
        <f t="shared" ca="1" si="2251"/>
        <v>BSB</v>
      </c>
      <c r="AM449" s="52">
        <v>2</v>
      </c>
      <c r="AN449" s="41">
        <v>5.0000000000000001E-3</v>
      </c>
      <c r="AO449" s="42">
        <f t="shared" ca="1" si="24"/>
        <v>446</v>
      </c>
      <c r="AP449" s="42">
        <f t="shared" ca="1" si="25"/>
        <v>222</v>
      </c>
      <c r="AQ449" s="42">
        <f t="shared" ca="1" si="26"/>
        <v>443.77</v>
      </c>
    </row>
    <row r="450" spans="1:43" ht="14">
      <c r="A450" s="9">
        <f t="shared" si="18"/>
        <v>449</v>
      </c>
      <c r="B450" s="9">
        <v>229</v>
      </c>
      <c r="C450" s="50">
        <v>42900</v>
      </c>
      <c r="D450" s="39">
        <v>42905</v>
      </c>
      <c r="E450" s="39">
        <v>42906</v>
      </c>
      <c r="F450" s="40">
        <v>162</v>
      </c>
      <c r="G450" s="7">
        <f t="shared" ref="G450:L450" ca="1" si="2252">INDIRECT(ADDRESS($F450+1,G$2,,,G$1))</f>
        <v>42898</v>
      </c>
      <c r="H450" s="27">
        <f t="shared" ca="1" si="2252"/>
        <v>42916</v>
      </c>
      <c r="I450" s="9">
        <f t="shared" ca="1" si="2252"/>
        <v>2</v>
      </c>
      <c r="J450" s="9">
        <f t="shared" ca="1" si="2252"/>
        <v>2</v>
      </c>
      <c r="K450" s="28">
        <f t="shared" ca="1" si="2252"/>
        <v>42736</v>
      </c>
      <c r="L450" s="9">
        <f t="shared" ca="1" si="2252"/>
        <v>2</v>
      </c>
      <c r="M450" s="40">
        <v>15</v>
      </c>
      <c r="N450" s="9" t="str">
        <f t="shared" ref="N450:R450" ca="1" si="2253">INDIRECT(ADDRESS($M450+1,N$2,,,N$1))</f>
        <v>GOURMELANDIA</v>
      </c>
      <c r="O450" s="9" t="str">
        <f t="shared" ca="1" si="2253"/>
        <v>GML</v>
      </c>
      <c r="P450" s="9" t="str">
        <f t="shared" ca="1" si="2253"/>
        <v>PRAÇA 15</v>
      </c>
      <c r="Q450" s="9" t="str">
        <f t="shared" ca="1" si="2253"/>
        <v>CURITIBA</v>
      </c>
      <c r="R450" s="9" t="str">
        <f t="shared" ca="1" si="2253"/>
        <v>PR</v>
      </c>
      <c r="S450" s="40">
        <v>25</v>
      </c>
      <c r="T450" s="9" t="str">
        <f t="shared" ref="T450:Z450" ca="1" si="2254">INDIRECT(ADDRESS($S450+1,T$2,,,T$1))</f>
        <v>SAUVIGNON</v>
      </c>
      <c r="U450" s="9" t="str">
        <f t="shared" ca="1" si="2254"/>
        <v>SAVN_E</v>
      </c>
      <c r="V450" s="9" t="str">
        <f t="shared" ca="1" si="2254"/>
        <v>VINHO TINTO</v>
      </c>
      <c r="W450" s="9" t="str">
        <f t="shared" ca="1" si="2254"/>
        <v>4_TPK_2,0 l</v>
      </c>
      <c r="X450" s="29">
        <f t="shared" ca="1" si="2254"/>
        <v>4</v>
      </c>
      <c r="Y450" s="30">
        <f t="shared" ca="1" si="2254"/>
        <v>121</v>
      </c>
      <c r="Z450" s="30">
        <f t="shared" ca="1" si="2254"/>
        <v>27</v>
      </c>
      <c r="AA450" s="40">
        <v>4</v>
      </c>
      <c r="AB450" s="9" t="str">
        <f t="shared" ref="AB450:AE450" ca="1" si="2255">INDIRECT(ADDRESS($AA450+1,AB$2,,,AB$1))</f>
        <v>AGUA LIMPA</v>
      </c>
      <c r="AC450" s="9" t="str">
        <f t="shared" ca="1" si="2255"/>
        <v>AL</v>
      </c>
      <c r="AD450" s="9" t="str">
        <f t="shared" ca="1" si="2255"/>
        <v>BELORIZONTE</v>
      </c>
      <c r="AE450" s="9" t="str">
        <f t="shared" ca="1" si="2255"/>
        <v>BRASIL</v>
      </c>
      <c r="AF450" s="40">
        <v>12</v>
      </c>
      <c r="AG450" s="9" t="str">
        <f t="shared" ref="AG450:AL450" ca="1" si="2256">INDIRECT(ADDRESS($AF450+1,AG$2,,,AG$1))</f>
        <v>LARISSA GAYER</v>
      </c>
      <c r="AH450" s="9" t="str">
        <f t="shared" ca="1" si="2256"/>
        <v>LG</v>
      </c>
      <c r="AI450" s="9">
        <f t="shared" ca="1" si="2256"/>
        <v>2222</v>
      </c>
      <c r="AJ450" s="9" t="str">
        <f t="shared" ca="1" si="2256"/>
        <v>ANTÔNIO</v>
      </c>
      <c r="AK450" s="9" t="str">
        <f t="shared" ca="1" si="2256"/>
        <v>SPAULO</v>
      </c>
      <c r="AL450" s="9" t="str">
        <f t="shared" ca="1" si="2256"/>
        <v>SPAULO</v>
      </c>
      <c r="AM450" s="52">
        <v>3</v>
      </c>
      <c r="AN450" s="41">
        <v>0.02</v>
      </c>
      <c r="AO450" s="42">
        <f t="shared" ca="1" si="24"/>
        <v>363</v>
      </c>
      <c r="AP450" s="42">
        <f t="shared" ca="1" si="25"/>
        <v>81</v>
      </c>
      <c r="AQ450" s="42">
        <f t="shared" ca="1" si="26"/>
        <v>355.74</v>
      </c>
    </row>
    <row r="451" spans="1:43" ht="14">
      <c r="A451" s="9">
        <f t="shared" si="18"/>
        <v>450</v>
      </c>
      <c r="B451" s="9">
        <v>230</v>
      </c>
      <c r="C451" s="50">
        <v>42900</v>
      </c>
      <c r="D451" s="39">
        <v>42903</v>
      </c>
      <c r="E451" s="39">
        <v>42903</v>
      </c>
      <c r="F451" s="40">
        <v>163</v>
      </c>
      <c r="G451" s="7">
        <f t="shared" ref="G451:L451" ca="1" si="2257">INDIRECT(ADDRESS($F451+1,G$2,,,G$1))</f>
        <v>42899</v>
      </c>
      <c r="H451" s="27">
        <f t="shared" ca="1" si="2257"/>
        <v>42916</v>
      </c>
      <c r="I451" s="9">
        <f t="shared" ca="1" si="2257"/>
        <v>3</v>
      </c>
      <c r="J451" s="9">
        <f t="shared" ca="1" si="2257"/>
        <v>2</v>
      </c>
      <c r="K451" s="28">
        <f t="shared" ca="1" si="2257"/>
        <v>42736</v>
      </c>
      <c r="L451" s="9">
        <f t="shared" ca="1" si="2257"/>
        <v>3</v>
      </c>
      <c r="M451" s="40">
        <v>2</v>
      </c>
      <c r="N451" s="9" t="str">
        <f t="shared" ref="N451:R451" ca="1" si="2258">INDIRECT(ADDRESS($M451+1,N$2,,,N$1))</f>
        <v>EXTRA HIPERMERCADOS</v>
      </c>
      <c r="O451" s="9" t="str">
        <f t="shared" ca="1" si="2258"/>
        <v>EH</v>
      </c>
      <c r="P451" s="9" t="str">
        <f t="shared" ca="1" si="2258"/>
        <v>AVENIDA EXTRA</v>
      </c>
      <c r="Q451" s="9" t="str">
        <f t="shared" ca="1" si="2258"/>
        <v>SÃO PAULO</v>
      </c>
      <c r="R451" s="9" t="str">
        <f t="shared" ca="1" si="2258"/>
        <v>SP</v>
      </c>
      <c r="S451" s="40">
        <v>27</v>
      </c>
      <c r="T451" s="9" t="str">
        <f t="shared" ref="T451:Z451" ca="1" si="2259">INDIRECT(ADDRESS($S451+1,T$2,,,T$1))</f>
        <v>RIESLING</v>
      </c>
      <c r="U451" s="9" t="str">
        <f t="shared" ca="1" si="2259"/>
        <v>RISL_E</v>
      </c>
      <c r="V451" s="9" t="str">
        <f t="shared" ca="1" si="2259"/>
        <v>VINHO BRANCO</v>
      </c>
      <c r="W451" s="9" t="str">
        <f t="shared" ca="1" si="2259"/>
        <v>4_TPK_2,0 l</v>
      </c>
      <c r="X451" s="29">
        <f t="shared" ca="1" si="2259"/>
        <v>4</v>
      </c>
      <c r="Y451" s="30">
        <f t="shared" ca="1" si="2259"/>
        <v>180</v>
      </c>
      <c r="Z451" s="30">
        <f t="shared" ca="1" si="2259"/>
        <v>98</v>
      </c>
      <c r="AA451" s="40">
        <v>6</v>
      </c>
      <c r="AB451" s="9" t="str">
        <f t="shared" ref="AB451:AE451" ca="1" si="2260">INDIRECT(ADDRESS($AA451+1,AB$2,,,AB$1))</f>
        <v>CENTRO NORTE</v>
      </c>
      <c r="AC451" s="9" t="str">
        <f t="shared" ca="1" si="2260"/>
        <v>CN</v>
      </c>
      <c r="AD451" s="9" t="str">
        <f t="shared" ca="1" si="2260"/>
        <v>GOIANIA</v>
      </c>
      <c r="AE451" s="9" t="str">
        <f t="shared" ca="1" si="2260"/>
        <v>BRASIL</v>
      </c>
      <c r="AF451" s="40">
        <v>12</v>
      </c>
      <c r="AG451" s="9" t="str">
        <f t="shared" ref="AG451:AL451" ca="1" si="2261">INDIRECT(ADDRESS($AF451+1,AG$2,,,AG$1))</f>
        <v>LARISSA GAYER</v>
      </c>
      <c r="AH451" s="9" t="str">
        <f t="shared" ca="1" si="2261"/>
        <v>LG</v>
      </c>
      <c r="AI451" s="9">
        <f t="shared" ca="1" si="2261"/>
        <v>2222</v>
      </c>
      <c r="AJ451" s="9" t="str">
        <f t="shared" ca="1" si="2261"/>
        <v>ANTÔNIO</v>
      </c>
      <c r="AK451" s="9" t="str">
        <f t="shared" ca="1" si="2261"/>
        <v>SPAULO</v>
      </c>
      <c r="AL451" s="9" t="str">
        <f t="shared" ca="1" si="2261"/>
        <v>SPAULO</v>
      </c>
      <c r="AM451" s="52">
        <v>2</v>
      </c>
      <c r="AN451" s="41">
        <v>4.9000000000000002E-2</v>
      </c>
      <c r="AO451" s="42">
        <f t="shared" ca="1" si="24"/>
        <v>360</v>
      </c>
      <c r="AP451" s="42">
        <f t="shared" ca="1" si="25"/>
        <v>196</v>
      </c>
      <c r="AQ451" s="42">
        <f t="shared" ca="1" si="26"/>
        <v>342.35999999999996</v>
      </c>
    </row>
    <row r="452" spans="1:43" ht="14">
      <c r="A452" s="9">
        <f t="shared" si="18"/>
        <v>451</v>
      </c>
      <c r="B452" s="9">
        <v>230</v>
      </c>
      <c r="C452" s="50">
        <v>42900</v>
      </c>
      <c r="D452" s="39">
        <v>42903</v>
      </c>
      <c r="E452" s="39">
        <v>42903</v>
      </c>
      <c r="F452" s="40">
        <v>163</v>
      </c>
      <c r="G452" s="7">
        <f t="shared" ref="G452:L452" ca="1" si="2262">INDIRECT(ADDRESS($F452+1,G$2,,,G$1))</f>
        <v>42899</v>
      </c>
      <c r="H452" s="27">
        <f t="shared" ca="1" si="2262"/>
        <v>42916</v>
      </c>
      <c r="I452" s="9">
        <f t="shared" ca="1" si="2262"/>
        <v>3</v>
      </c>
      <c r="J452" s="9">
        <f t="shared" ca="1" si="2262"/>
        <v>2</v>
      </c>
      <c r="K452" s="28">
        <f t="shared" ca="1" si="2262"/>
        <v>42736</v>
      </c>
      <c r="L452" s="9">
        <f t="shared" ca="1" si="2262"/>
        <v>3</v>
      </c>
      <c r="M452" s="40">
        <v>2</v>
      </c>
      <c r="N452" s="9" t="str">
        <f t="shared" ref="N452:R452" ca="1" si="2263">INDIRECT(ADDRESS($M452+1,N$2,,,N$1))</f>
        <v>EXTRA HIPERMERCADOS</v>
      </c>
      <c r="O452" s="9" t="str">
        <f t="shared" ca="1" si="2263"/>
        <v>EH</v>
      </c>
      <c r="P452" s="9" t="str">
        <f t="shared" ca="1" si="2263"/>
        <v>AVENIDA EXTRA</v>
      </c>
      <c r="Q452" s="9" t="str">
        <f t="shared" ca="1" si="2263"/>
        <v>SÃO PAULO</v>
      </c>
      <c r="R452" s="9" t="str">
        <f t="shared" ca="1" si="2263"/>
        <v>SP</v>
      </c>
      <c r="S452" s="40">
        <v>1</v>
      </c>
      <c r="T452" s="9" t="str">
        <f t="shared" ref="T452:Z452" ca="1" si="2264">INDIRECT(ADDRESS($S452+1,T$2,,,T$1))</f>
        <v>TINTO DE MESA</v>
      </c>
      <c r="U452" s="9" t="str">
        <f t="shared" ca="1" si="2264"/>
        <v>TNT_MS</v>
      </c>
      <c r="V452" s="9" t="str">
        <f t="shared" ca="1" si="2264"/>
        <v>VINHO TINTO</v>
      </c>
      <c r="W452" s="9" t="str">
        <f t="shared" ca="1" si="2264"/>
        <v>12_BTL_0,75 l</v>
      </c>
      <c r="X452" s="29">
        <f t="shared" ca="1" si="2264"/>
        <v>12</v>
      </c>
      <c r="Y452" s="43">
        <f t="shared" ca="1" si="2264"/>
        <v>120.4</v>
      </c>
      <c r="Z452" s="43">
        <f t="shared" ca="1" si="2264"/>
        <v>77</v>
      </c>
      <c r="AA452" s="40">
        <v>4</v>
      </c>
      <c r="AB452" s="9" t="str">
        <f t="shared" ref="AB452:AE452" ca="1" si="2265">INDIRECT(ADDRESS($AA452+1,AB$2,,,AB$1))</f>
        <v>AGUA LIMPA</v>
      </c>
      <c r="AC452" s="9" t="str">
        <f t="shared" ca="1" si="2265"/>
        <v>AL</v>
      </c>
      <c r="AD452" s="9" t="str">
        <f t="shared" ca="1" si="2265"/>
        <v>BELORIZONTE</v>
      </c>
      <c r="AE452" s="9" t="str">
        <f t="shared" ca="1" si="2265"/>
        <v>BRASIL</v>
      </c>
      <c r="AF452" s="40">
        <v>4</v>
      </c>
      <c r="AG452" s="9" t="str">
        <f t="shared" ref="AG452:AL452" ca="1" si="2266">INDIRECT(ADDRESS($AF452+1,AG$2,,,AG$1))</f>
        <v>MANOEL CARDOSO</v>
      </c>
      <c r="AH452" s="9" t="str">
        <f t="shared" ca="1" si="2266"/>
        <v>MC</v>
      </c>
      <c r="AI452" s="9">
        <f t="shared" ca="1" si="2266"/>
        <v>2211</v>
      </c>
      <c r="AJ452" s="9" t="str">
        <f t="shared" ca="1" si="2266"/>
        <v>AGUIAR</v>
      </c>
      <c r="AK452" s="9" t="str">
        <f t="shared" ca="1" si="2266"/>
        <v>CTBA</v>
      </c>
      <c r="AL452" s="9" t="str">
        <f t="shared" ca="1" si="2266"/>
        <v>CTBA</v>
      </c>
      <c r="AM452" s="52">
        <v>3</v>
      </c>
      <c r="AN452" s="41">
        <v>4.2999999999999997E-2</v>
      </c>
      <c r="AO452" s="42">
        <f t="shared" ca="1" si="24"/>
        <v>361.20000000000005</v>
      </c>
      <c r="AP452" s="42">
        <f t="shared" ca="1" si="25"/>
        <v>231</v>
      </c>
      <c r="AQ452" s="42">
        <f t="shared" ca="1" si="26"/>
        <v>345.66840000000002</v>
      </c>
    </row>
    <row r="453" spans="1:43" ht="14">
      <c r="A453" s="9">
        <f t="shared" si="18"/>
        <v>452</v>
      </c>
      <c r="B453" s="9">
        <v>230</v>
      </c>
      <c r="C453" s="50">
        <v>42900</v>
      </c>
      <c r="D453" s="39">
        <v>42903</v>
      </c>
      <c r="E453" s="39">
        <v>42903</v>
      </c>
      <c r="F453" s="40">
        <v>163</v>
      </c>
      <c r="G453" s="7">
        <f t="shared" ref="G453:L453" ca="1" si="2267">INDIRECT(ADDRESS($F453+1,G$2,,,G$1))</f>
        <v>42899</v>
      </c>
      <c r="H453" s="27">
        <f t="shared" ca="1" si="2267"/>
        <v>42916</v>
      </c>
      <c r="I453" s="9">
        <f t="shared" ca="1" si="2267"/>
        <v>3</v>
      </c>
      <c r="J453" s="9">
        <f t="shared" ca="1" si="2267"/>
        <v>2</v>
      </c>
      <c r="K453" s="28">
        <f t="shared" ca="1" si="2267"/>
        <v>42736</v>
      </c>
      <c r="L453" s="9">
        <f t="shared" ca="1" si="2267"/>
        <v>3</v>
      </c>
      <c r="M453" s="40">
        <v>2</v>
      </c>
      <c r="N453" s="9" t="str">
        <f t="shared" ref="N453:R453" ca="1" si="2268">INDIRECT(ADDRESS($M453+1,N$2,,,N$1))</f>
        <v>EXTRA HIPERMERCADOS</v>
      </c>
      <c r="O453" s="9" t="str">
        <f t="shared" ca="1" si="2268"/>
        <v>EH</v>
      </c>
      <c r="P453" s="9" t="str">
        <f t="shared" ca="1" si="2268"/>
        <v>AVENIDA EXTRA</v>
      </c>
      <c r="Q453" s="9" t="str">
        <f t="shared" ca="1" si="2268"/>
        <v>SÃO PAULO</v>
      </c>
      <c r="R453" s="9" t="str">
        <f t="shared" ca="1" si="2268"/>
        <v>SP</v>
      </c>
      <c r="S453" s="40">
        <v>9</v>
      </c>
      <c r="T453" s="9" t="str">
        <f t="shared" ref="T453:Z453" ca="1" si="2269">INDIRECT(ADDRESS($S453+1,T$2,,,T$1))</f>
        <v>SAUVIGNON BLANC RESERVA</v>
      </c>
      <c r="U453" s="9" t="str">
        <f t="shared" ca="1" si="2269"/>
        <v>SAVN_BL_RS</v>
      </c>
      <c r="V453" s="9" t="str">
        <f t="shared" ca="1" si="2269"/>
        <v>VINHO BRANCO</v>
      </c>
      <c r="W453" s="9" t="str">
        <f t="shared" ca="1" si="2269"/>
        <v>12_BTL_0,75 l</v>
      </c>
      <c r="X453" s="29">
        <f t="shared" ca="1" si="2269"/>
        <v>12</v>
      </c>
      <c r="Y453" s="30">
        <f t="shared" ca="1" si="2269"/>
        <v>198</v>
      </c>
      <c r="Z453" s="30">
        <f t="shared" ca="1" si="2269"/>
        <v>121</v>
      </c>
      <c r="AA453" s="40">
        <v>2</v>
      </c>
      <c r="AB453" s="9" t="str">
        <f t="shared" ref="AB453:AE453" ca="1" si="2270">INDIRECT(ADDRESS($AA453+1,AB$2,,,AB$1))</f>
        <v>MARTE</v>
      </c>
      <c r="AC453" s="9" t="str">
        <f t="shared" ca="1" si="2270"/>
        <v>MT</v>
      </c>
      <c r="AD453" s="9" t="str">
        <f t="shared" ca="1" si="2270"/>
        <v>CURITIBA</v>
      </c>
      <c r="AE453" s="9" t="str">
        <f t="shared" ca="1" si="2270"/>
        <v>BRASIL</v>
      </c>
      <c r="AF453" s="40">
        <v>4</v>
      </c>
      <c r="AG453" s="9" t="str">
        <f t="shared" ref="AG453:AL453" ca="1" si="2271">INDIRECT(ADDRESS($AF453+1,AG$2,,,AG$1))</f>
        <v>MANOEL CARDOSO</v>
      </c>
      <c r="AH453" s="9" t="str">
        <f t="shared" ca="1" si="2271"/>
        <v>MC</v>
      </c>
      <c r="AI453" s="9">
        <f t="shared" ca="1" si="2271"/>
        <v>2211</v>
      </c>
      <c r="AJ453" s="9" t="str">
        <f t="shared" ca="1" si="2271"/>
        <v>AGUIAR</v>
      </c>
      <c r="AK453" s="9" t="str">
        <f t="shared" ca="1" si="2271"/>
        <v>CTBA</v>
      </c>
      <c r="AL453" s="9" t="str">
        <f t="shared" ca="1" si="2271"/>
        <v>CTBA</v>
      </c>
      <c r="AM453" s="52">
        <v>2</v>
      </c>
      <c r="AN453" s="41">
        <v>1.1000000000000001E-2</v>
      </c>
      <c r="AO453" s="42">
        <f t="shared" ca="1" si="24"/>
        <v>396</v>
      </c>
      <c r="AP453" s="42">
        <f t="shared" ca="1" si="25"/>
        <v>242</v>
      </c>
      <c r="AQ453" s="42">
        <f t="shared" ca="1" si="26"/>
        <v>391.64400000000001</v>
      </c>
    </row>
    <row r="454" spans="1:43" ht="14">
      <c r="A454" s="9">
        <f t="shared" si="18"/>
        <v>453</v>
      </c>
      <c r="B454" s="9">
        <v>230</v>
      </c>
      <c r="C454" s="50">
        <v>42900</v>
      </c>
      <c r="D454" s="39">
        <v>42903</v>
      </c>
      <c r="E454" s="39">
        <v>42903</v>
      </c>
      <c r="F454" s="40">
        <v>163</v>
      </c>
      <c r="G454" s="7">
        <f t="shared" ref="G454:L454" ca="1" si="2272">INDIRECT(ADDRESS($F454+1,G$2,,,G$1))</f>
        <v>42899</v>
      </c>
      <c r="H454" s="27">
        <f t="shared" ca="1" si="2272"/>
        <v>42916</v>
      </c>
      <c r="I454" s="9">
        <f t="shared" ca="1" si="2272"/>
        <v>3</v>
      </c>
      <c r="J454" s="9">
        <f t="shared" ca="1" si="2272"/>
        <v>2</v>
      </c>
      <c r="K454" s="28">
        <f t="shared" ca="1" si="2272"/>
        <v>42736</v>
      </c>
      <c r="L454" s="9">
        <f t="shared" ca="1" si="2272"/>
        <v>3</v>
      </c>
      <c r="M454" s="40">
        <v>2</v>
      </c>
      <c r="N454" s="9" t="str">
        <f t="shared" ref="N454:R454" ca="1" si="2273">INDIRECT(ADDRESS($M454+1,N$2,,,N$1))</f>
        <v>EXTRA HIPERMERCADOS</v>
      </c>
      <c r="O454" s="9" t="str">
        <f t="shared" ca="1" si="2273"/>
        <v>EH</v>
      </c>
      <c r="P454" s="9" t="str">
        <f t="shared" ca="1" si="2273"/>
        <v>AVENIDA EXTRA</v>
      </c>
      <c r="Q454" s="9" t="str">
        <f t="shared" ca="1" si="2273"/>
        <v>SÃO PAULO</v>
      </c>
      <c r="R454" s="9" t="str">
        <f t="shared" ca="1" si="2273"/>
        <v>SP</v>
      </c>
      <c r="S454" s="40">
        <v>22</v>
      </c>
      <c r="T454" s="9" t="str">
        <f t="shared" ref="T454:Z454" ca="1" si="2274">INDIRECT(ADDRESS($S454+1,T$2,,,T$1))</f>
        <v>TINTO SUAVE</v>
      </c>
      <c r="U454" s="9" t="str">
        <f t="shared" ca="1" si="2274"/>
        <v>TNT_SU_E</v>
      </c>
      <c r="V454" s="9" t="str">
        <f t="shared" ca="1" si="2274"/>
        <v>VINHO TINTO</v>
      </c>
      <c r="W454" s="9" t="str">
        <f t="shared" ca="1" si="2274"/>
        <v>4_TPK_2,0 l</v>
      </c>
      <c r="X454" s="29">
        <f t="shared" ca="1" si="2274"/>
        <v>4</v>
      </c>
      <c r="Y454" s="30">
        <f t="shared" ca="1" si="2274"/>
        <v>103.5</v>
      </c>
      <c r="Z454" s="30">
        <f t="shared" ca="1" si="2274"/>
        <v>61</v>
      </c>
      <c r="AA454" s="40">
        <v>1</v>
      </c>
      <c r="AB454" s="9" t="str">
        <f t="shared" ref="AB454:AE454" ca="1" si="2275">INDIRECT(ADDRESS($AA454+1,AB$2,,,AB$1))</f>
        <v>CAMPO BELO</v>
      </c>
      <c r="AC454" s="9" t="str">
        <f t="shared" ca="1" si="2275"/>
        <v>CB</v>
      </c>
      <c r="AD454" s="9" t="str">
        <f t="shared" ca="1" si="2275"/>
        <v>SÃO PAULO</v>
      </c>
      <c r="AE454" s="9" t="str">
        <f t="shared" ca="1" si="2275"/>
        <v>BRASIL</v>
      </c>
      <c r="AF454" s="40">
        <v>11</v>
      </c>
      <c r="AG454" s="9" t="str">
        <f t="shared" ref="AG454:AL454" ca="1" si="2276">INDIRECT(ADDRESS($AF454+1,AG$2,,,AG$1))</f>
        <v>DEBORA CALIXTO</v>
      </c>
      <c r="AH454" s="9" t="str">
        <f t="shared" ca="1" si="2276"/>
        <v>DC</v>
      </c>
      <c r="AI454" s="9">
        <f t="shared" ca="1" si="2276"/>
        <v>2188</v>
      </c>
      <c r="AJ454" s="9" t="str">
        <f t="shared" ca="1" si="2276"/>
        <v>ANTÔNIO</v>
      </c>
      <c r="AK454" s="9" t="str">
        <f t="shared" ca="1" si="2276"/>
        <v>SPAULO</v>
      </c>
      <c r="AL454" s="9" t="str">
        <f t="shared" ca="1" si="2276"/>
        <v>SPAULO</v>
      </c>
      <c r="AM454" s="52">
        <v>3</v>
      </c>
      <c r="AN454" s="41">
        <v>2.2000000000000002E-2</v>
      </c>
      <c r="AO454" s="42">
        <f t="shared" ca="1" si="24"/>
        <v>310.5</v>
      </c>
      <c r="AP454" s="42">
        <f t="shared" ca="1" si="25"/>
        <v>183</v>
      </c>
      <c r="AQ454" s="42">
        <f t="shared" ca="1" si="26"/>
        <v>303.66899999999998</v>
      </c>
    </row>
    <row r="455" spans="1:43" ht="14">
      <c r="A455" s="9">
        <f t="shared" si="18"/>
        <v>454</v>
      </c>
      <c r="B455" s="9">
        <v>231</v>
      </c>
      <c r="C455" s="50">
        <v>42901</v>
      </c>
      <c r="D455" s="39">
        <v>42904</v>
      </c>
      <c r="E455" s="39">
        <v>42902</v>
      </c>
      <c r="F455" s="40">
        <v>163</v>
      </c>
      <c r="G455" s="7">
        <f t="shared" ref="G455:L455" ca="1" si="2277">INDIRECT(ADDRESS($F455+1,G$2,,,G$1))</f>
        <v>42899</v>
      </c>
      <c r="H455" s="27">
        <f t="shared" ca="1" si="2277"/>
        <v>42916</v>
      </c>
      <c r="I455" s="9">
        <f t="shared" ca="1" si="2277"/>
        <v>3</v>
      </c>
      <c r="J455" s="9">
        <f t="shared" ca="1" si="2277"/>
        <v>2</v>
      </c>
      <c r="K455" s="28">
        <f t="shared" ca="1" si="2277"/>
        <v>42736</v>
      </c>
      <c r="L455" s="9">
        <f t="shared" ca="1" si="2277"/>
        <v>3</v>
      </c>
      <c r="M455" s="40">
        <v>37</v>
      </c>
      <c r="N455" s="9" t="str">
        <f t="shared" ref="N455:R455" ca="1" si="2278">INDIRECT(ADDRESS($M455+1,N$2,,,N$1))</f>
        <v>FOGO NO CHÃO CHURRASCARIA</v>
      </c>
      <c r="O455" s="9" t="str">
        <f t="shared" ca="1" si="2278"/>
        <v>FNCC</v>
      </c>
      <c r="P455" s="9" t="str">
        <f t="shared" ca="1" si="2278"/>
        <v>RUA DA CARNE, 11</v>
      </c>
      <c r="Q455" s="9" t="str">
        <f t="shared" ca="1" si="2278"/>
        <v>SÃO PAULO</v>
      </c>
      <c r="R455" s="9" t="str">
        <f t="shared" ca="1" si="2278"/>
        <v>SP</v>
      </c>
      <c r="S455" s="40">
        <v>5</v>
      </c>
      <c r="T455" s="9" t="str">
        <f t="shared" ref="T455:Z455" ca="1" si="2279">INDIRECT(ADDRESS($S455+1,T$2,,,T$1))</f>
        <v>CARMENERE RESERVA</v>
      </c>
      <c r="U455" s="9" t="str">
        <f t="shared" ca="1" si="2279"/>
        <v>CRMN_RS</v>
      </c>
      <c r="V455" s="9" t="str">
        <f t="shared" ca="1" si="2279"/>
        <v>VINHO TINTO</v>
      </c>
      <c r="W455" s="9" t="str">
        <f t="shared" ca="1" si="2279"/>
        <v>12_BTL_0,75 l</v>
      </c>
      <c r="X455" s="29">
        <f t="shared" ca="1" si="2279"/>
        <v>12</v>
      </c>
      <c r="Y455" s="30">
        <f t="shared" ca="1" si="2279"/>
        <v>198</v>
      </c>
      <c r="Z455" s="30">
        <f t="shared" ca="1" si="2279"/>
        <v>110</v>
      </c>
      <c r="AA455" s="40">
        <v>4</v>
      </c>
      <c r="AB455" s="9" t="str">
        <f t="shared" ref="AB455:AE455" ca="1" si="2280">INDIRECT(ADDRESS($AA455+1,AB$2,,,AB$1))</f>
        <v>AGUA LIMPA</v>
      </c>
      <c r="AC455" s="9" t="str">
        <f t="shared" ca="1" si="2280"/>
        <v>AL</v>
      </c>
      <c r="AD455" s="9" t="str">
        <f t="shared" ca="1" si="2280"/>
        <v>BELORIZONTE</v>
      </c>
      <c r="AE455" s="9" t="str">
        <f t="shared" ca="1" si="2280"/>
        <v>BRASIL</v>
      </c>
      <c r="AF455" s="40">
        <v>14</v>
      </c>
      <c r="AG455" s="9" t="str">
        <f t="shared" ref="AG455:AL455" ca="1" si="2281">INDIRECT(ADDRESS($AF455+1,AG$2,,,AG$1))</f>
        <v>RICARDO AMARAL</v>
      </c>
      <c r="AH455" s="9" t="str">
        <f t="shared" ca="1" si="2281"/>
        <v>RA</v>
      </c>
      <c r="AI455" s="9">
        <f t="shared" ca="1" si="2281"/>
        <v>2255</v>
      </c>
      <c r="AJ455" s="9" t="str">
        <f t="shared" ca="1" si="2281"/>
        <v>ANTÔNIO</v>
      </c>
      <c r="AK455" s="9" t="str">
        <f t="shared" ca="1" si="2281"/>
        <v>SPAULO</v>
      </c>
      <c r="AL455" s="9" t="str">
        <f t="shared" ca="1" si="2281"/>
        <v>SPAULO</v>
      </c>
      <c r="AM455" s="52">
        <v>2</v>
      </c>
      <c r="AN455" s="41">
        <v>8.3000000000000004E-2</v>
      </c>
      <c r="AO455" s="42">
        <f t="shared" ca="1" si="24"/>
        <v>396</v>
      </c>
      <c r="AP455" s="42">
        <f t="shared" ca="1" si="25"/>
        <v>220</v>
      </c>
      <c r="AQ455" s="42">
        <f t="shared" ca="1" si="26"/>
        <v>363.13200000000001</v>
      </c>
    </row>
    <row r="456" spans="1:43" ht="14">
      <c r="A456" s="9">
        <f t="shared" si="18"/>
        <v>455</v>
      </c>
      <c r="B456" s="9">
        <v>232</v>
      </c>
      <c r="C456" s="50">
        <v>42900</v>
      </c>
      <c r="D456" s="39">
        <v>42904</v>
      </c>
      <c r="E456" s="39">
        <v>42905</v>
      </c>
      <c r="F456" s="40">
        <v>164</v>
      </c>
      <c r="G456" s="7">
        <f t="shared" ref="G456:L456" ca="1" si="2282">INDIRECT(ADDRESS($F456+1,G$2,,,G$1))</f>
        <v>42900</v>
      </c>
      <c r="H456" s="27">
        <f t="shared" ca="1" si="2282"/>
        <v>42916</v>
      </c>
      <c r="I456" s="9">
        <f t="shared" ca="1" si="2282"/>
        <v>4</v>
      </c>
      <c r="J456" s="9">
        <f t="shared" ca="1" si="2282"/>
        <v>2</v>
      </c>
      <c r="K456" s="28">
        <f t="shared" ca="1" si="2282"/>
        <v>42736</v>
      </c>
      <c r="L456" s="9">
        <f t="shared" ca="1" si="2282"/>
        <v>4</v>
      </c>
      <c r="M456" s="40">
        <v>34</v>
      </c>
      <c r="N456" s="9" t="str">
        <f t="shared" ref="N456:R456" ca="1" si="2283">INDIRECT(ADDRESS($M456+1,N$2,,,N$1))</f>
        <v>SUPER BOX SUPERMERCADOS</v>
      </c>
      <c r="O456" s="9" t="str">
        <f t="shared" ca="1" si="2283"/>
        <v>SBS</v>
      </c>
      <c r="P456" s="9" t="str">
        <f t="shared" ca="1" si="2283"/>
        <v>RUA DO MAR, 33</v>
      </c>
      <c r="Q456" s="9" t="str">
        <f t="shared" ca="1" si="2283"/>
        <v>VITORIA</v>
      </c>
      <c r="R456" s="9" t="str">
        <f t="shared" ca="1" si="2283"/>
        <v>ES</v>
      </c>
      <c r="S456" s="40">
        <v>15</v>
      </c>
      <c r="T456" s="9" t="str">
        <f t="shared" ref="T456:Z456" ca="1" si="2284">INDIRECT(ADDRESS($S456+1,T$2,,,T$1))</f>
        <v>ESPUMANTE BRUTT RESERVA</v>
      </c>
      <c r="U456" s="9" t="str">
        <f t="shared" ca="1" si="2284"/>
        <v>ES_BRT_RS</v>
      </c>
      <c r="V456" s="9" t="str">
        <f t="shared" ca="1" si="2284"/>
        <v>ESPUMANTE</v>
      </c>
      <c r="W456" s="9" t="str">
        <f t="shared" ca="1" si="2284"/>
        <v>12_BTL_0,75 l</v>
      </c>
      <c r="X456" s="29">
        <f t="shared" ca="1" si="2284"/>
        <v>12</v>
      </c>
      <c r="Y456" s="30">
        <f t="shared" ca="1" si="2284"/>
        <v>273</v>
      </c>
      <c r="Z456" s="30">
        <f t="shared" ca="1" si="2284"/>
        <v>132</v>
      </c>
      <c r="AA456" s="40">
        <v>2</v>
      </c>
      <c r="AB456" s="9" t="str">
        <f t="shared" ref="AB456:AE456" ca="1" si="2285">INDIRECT(ADDRESS($AA456+1,AB$2,,,AB$1))</f>
        <v>MARTE</v>
      </c>
      <c r="AC456" s="9" t="str">
        <f t="shared" ca="1" si="2285"/>
        <v>MT</v>
      </c>
      <c r="AD456" s="9" t="str">
        <f t="shared" ca="1" si="2285"/>
        <v>CURITIBA</v>
      </c>
      <c r="AE456" s="9" t="str">
        <f t="shared" ca="1" si="2285"/>
        <v>BRASIL</v>
      </c>
      <c r="AF456" s="40">
        <v>14</v>
      </c>
      <c r="AG456" s="9" t="str">
        <f t="shared" ref="AG456:AL456" ca="1" si="2286">INDIRECT(ADDRESS($AF456+1,AG$2,,,AG$1))</f>
        <v>RICARDO AMARAL</v>
      </c>
      <c r="AH456" s="9" t="str">
        <f t="shared" ca="1" si="2286"/>
        <v>RA</v>
      </c>
      <c r="AI456" s="9">
        <f t="shared" ca="1" si="2286"/>
        <v>2255</v>
      </c>
      <c r="AJ456" s="9" t="str">
        <f t="shared" ca="1" si="2286"/>
        <v>ANTÔNIO</v>
      </c>
      <c r="AK456" s="9" t="str">
        <f t="shared" ca="1" si="2286"/>
        <v>SPAULO</v>
      </c>
      <c r="AL456" s="9" t="str">
        <f t="shared" ca="1" si="2286"/>
        <v>SPAULO</v>
      </c>
      <c r="AM456" s="52">
        <v>1</v>
      </c>
      <c r="AN456" s="41">
        <v>8.0000000000000002E-3</v>
      </c>
      <c r="AO456" s="42">
        <f t="shared" ca="1" si="24"/>
        <v>273</v>
      </c>
      <c r="AP456" s="42">
        <f t="shared" ca="1" si="25"/>
        <v>132</v>
      </c>
      <c r="AQ456" s="42">
        <f t="shared" ca="1" si="26"/>
        <v>270.81599999999997</v>
      </c>
    </row>
    <row r="457" spans="1:43" ht="14">
      <c r="A457" s="9">
        <f t="shared" si="18"/>
        <v>456</v>
      </c>
      <c r="B457" s="9">
        <v>232</v>
      </c>
      <c r="C457" s="50">
        <v>42900</v>
      </c>
      <c r="D457" s="39">
        <v>42904</v>
      </c>
      <c r="E457" s="39">
        <v>42905</v>
      </c>
      <c r="F457" s="40">
        <v>164</v>
      </c>
      <c r="G457" s="7">
        <f t="shared" ref="G457:L457" ca="1" si="2287">INDIRECT(ADDRESS($F457+1,G$2,,,G$1))</f>
        <v>42900</v>
      </c>
      <c r="H457" s="27">
        <f t="shared" ca="1" si="2287"/>
        <v>42916</v>
      </c>
      <c r="I457" s="9">
        <f t="shared" ca="1" si="2287"/>
        <v>4</v>
      </c>
      <c r="J457" s="9">
        <f t="shared" ca="1" si="2287"/>
        <v>2</v>
      </c>
      <c r="K457" s="28">
        <f t="shared" ca="1" si="2287"/>
        <v>42736</v>
      </c>
      <c r="L457" s="9">
        <f t="shared" ca="1" si="2287"/>
        <v>4</v>
      </c>
      <c r="M457" s="40">
        <v>34</v>
      </c>
      <c r="N457" s="9" t="str">
        <f t="shared" ref="N457:R457" ca="1" si="2288">INDIRECT(ADDRESS($M457+1,N$2,,,N$1))</f>
        <v>SUPER BOX SUPERMERCADOS</v>
      </c>
      <c r="O457" s="9" t="str">
        <f t="shared" ca="1" si="2288"/>
        <v>SBS</v>
      </c>
      <c r="P457" s="9" t="str">
        <f t="shared" ca="1" si="2288"/>
        <v>RUA DO MAR, 33</v>
      </c>
      <c r="Q457" s="9" t="str">
        <f t="shared" ca="1" si="2288"/>
        <v>VITORIA</v>
      </c>
      <c r="R457" s="9" t="str">
        <f t="shared" ca="1" si="2288"/>
        <v>ES</v>
      </c>
      <c r="S457" s="40">
        <v>4</v>
      </c>
      <c r="T457" s="9" t="str">
        <f t="shared" ref="T457:Z457" ca="1" si="2289">INDIRECT(ADDRESS($S457+1,T$2,,,T$1))</f>
        <v>CARMENERE</v>
      </c>
      <c r="U457" s="9" t="str">
        <f t="shared" ca="1" si="2289"/>
        <v>CRMN</v>
      </c>
      <c r="V457" s="9" t="str">
        <f t="shared" ca="1" si="2289"/>
        <v>VINHO TINTO</v>
      </c>
      <c r="W457" s="9" t="str">
        <f t="shared" ca="1" si="2289"/>
        <v>12_BTL_0,75 l</v>
      </c>
      <c r="X457" s="29">
        <f t="shared" ca="1" si="2289"/>
        <v>12</v>
      </c>
      <c r="Y457" s="30">
        <f t="shared" ca="1" si="2289"/>
        <v>150</v>
      </c>
      <c r="Z457" s="30">
        <f t="shared" ca="1" si="2289"/>
        <v>98</v>
      </c>
      <c r="AA457" s="40">
        <v>1</v>
      </c>
      <c r="AB457" s="9" t="str">
        <f t="shared" ref="AB457:AE457" ca="1" si="2290">INDIRECT(ADDRESS($AA457+1,AB$2,,,AB$1))</f>
        <v>CAMPO BELO</v>
      </c>
      <c r="AC457" s="9" t="str">
        <f t="shared" ca="1" si="2290"/>
        <v>CB</v>
      </c>
      <c r="AD457" s="9" t="str">
        <f t="shared" ca="1" si="2290"/>
        <v>SÃO PAULO</v>
      </c>
      <c r="AE457" s="9" t="str">
        <f t="shared" ca="1" si="2290"/>
        <v>BRASIL</v>
      </c>
      <c r="AF457" s="40">
        <v>14</v>
      </c>
      <c r="AG457" s="9" t="str">
        <f t="shared" ref="AG457:AL457" ca="1" si="2291">INDIRECT(ADDRESS($AF457+1,AG$2,,,AG$1))</f>
        <v>RICARDO AMARAL</v>
      </c>
      <c r="AH457" s="9" t="str">
        <f t="shared" ca="1" si="2291"/>
        <v>RA</v>
      </c>
      <c r="AI457" s="9">
        <f t="shared" ca="1" si="2291"/>
        <v>2255</v>
      </c>
      <c r="AJ457" s="9" t="str">
        <f t="shared" ca="1" si="2291"/>
        <v>ANTÔNIO</v>
      </c>
      <c r="AK457" s="9" t="str">
        <f t="shared" ca="1" si="2291"/>
        <v>SPAULO</v>
      </c>
      <c r="AL457" s="9" t="str">
        <f t="shared" ca="1" si="2291"/>
        <v>SPAULO</v>
      </c>
      <c r="AM457" s="52">
        <v>3</v>
      </c>
      <c r="AN457" s="41">
        <v>6.8000000000000005E-2</v>
      </c>
      <c r="AO457" s="42">
        <f t="shared" ca="1" si="24"/>
        <v>450</v>
      </c>
      <c r="AP457" s="42">
        <f t="shared" ca="1" si="25"/>
        <v>294</v>
      </c>
      <c r="AQ457" s="42">
        <f t="shared" ca="1" si="26"/>
        <v>419.4</v>
      </c>
    </row>
    <row r="458" spans="1:43" ht="14">
      <c r="A458" s="9">
        <f t="shared" si="18"/>
        <v>457</v>
      </c>
      <c r="B458" s="9">
        <v>233</v>
      </c>
      <c r="C458" s="50">
        <v>42900</v>
      </c>
      <c r="D458" s="39">
        <v>42904</v>
      </c>
      <c r="E458" s="39">
        <v>42906</v>
      </c>
      <c r="F458" s="40">
        <v>164</v>
      </c>
      <c r="G458" s="7">
        <f t="shared" ref="G458:L458" ca="1" si="2292">INDIRECT(ADDRESS($F458+1,G$2,,,G$1))</f>
        <v>42900</v>
      </c>
      <c r="H458" s="27">
        <f t="shared" ca="1" si="2292"/>
        <v>42916</v>
      </c>
      <c r="I458" s="9">
        <f t="shared" ca="1" si="2292"/>
        <v>4</v>
      </c>
      <c r="J458" s="9">
        <f t="shared" ca="1" si="2292"/>
        <v>2</v>
      </c>
      <c r="K458" s="28">
        <f t="shared" ca="1" si="2292"/>
        <v>42736</v>
      </c>
      <c r="L458" s="9">
        <f t="shared" ca="1" si="2292"/>
        <v>4</v>
      </c>
      <c r="M458" s="40">
        <v>34</v>
      </c>
      <c r="N458" s="9" t="str">
        <f t="shared" ref="N458:R458" ca="1" si="2293">INDIRECT(ADDRESS($M458+1,N$2,,,N$1))</f>
        <v>SUPER BOX SUPERMERCADOS</v>
      </c>
      <c r="O458" s="9" t="str">
        <f t="shared" ca="1" si="2293"/>
        <v>SBS</v>
      </c>
      <c r="P458" s="9" t="str">
        <f t="shared" ca="1" si="2293"/>
        <v>RUA DO MAR, 33</v>
      </c>
      <c r="Q458" s="9" t="str">
        <f t="shared" ca="1" si="2293"/>
        <v>VITORIA</v>
      </c>
      <c r="R458" s="9" t="str">
        <f t="shared" ca="1" si="2293"/>
        <v>ES</v>
      </c>
      <c r="S458" s="40">
        <v>10</v>
      </c>
      <c r="T458" s="9" t="str">
        <f t="shared" ref="T458:Z458" ca="1" si="2294">INDIRECT(ADDRESS($S458+1,T$2,,,T$1))</f>
        <v>RIESLING</v>
      </c>
      <c r="U458" s="9" t="str">
        <f t="shared" ca="1" si="2294"/>
        <v>RISL</v>
      </c>
      <c r="V458" s="9" t="str">
        <f t="shared" ca="1" si="2294"/>
        <v>VINHO BRANCO</v>
      </c>
      <c r="W458" s="9" t="str">
        <f t="shared" ca="1" si="2294"/>
        <v>12_BTL_0,75 l</v>
      </c>
      <c r="X458" s="29">
        <f t="shared" ca="1" si="2294"/>
        <v>12</v>
      </c>
      <c r="Y458" s="30">
        <f t="shared" ca="1" si="2294"/>
        <v>225</v>
      </c>
      <c r="Z458" s="30">
        <f t="shared" ca="1" si="2294"/>
        <v>121</v>
      </c>
      <c r="AA458" s="40">
        <v>6</v>
      </c>
      <c r="AB458" s="9" t="str">
        <f t="shared" ref="AB458:AE458" ca="1" si="2295">INDIRECT(ADDRESS($AA458+1,AB$2,,,AB$1))</f>
        <v>CENTRO NORTE</v>
      </c>
      <c r="AC458" s="9" t="str">
        <f t="shared" ca="1" si="2295"/>
        <v>CN</v>
      </c>
      <c r="AD458" s="9" t="str">
        <f t="shared" ca="1" si="2295"/>
        <v>GOIANIA</v>
      </c>
      <c r="AE458" s="9" t="str">
        <f t="shared" ca="1" si="2295"/>
        <v>BRASIL</v>
      </c>
      <c r="AF458" s="40">
        <v>14</v>
      </c>
      <c r="AG458" s="9" t="str">
        <f t="shared" ref="AG458:AL458" ca="1" si="2296">INDIRECT(ADDRESS($AF458+1,AG$2,,,AG$1))</f>
        <v>RICARDO AMARAL</v>
      </c>
      <c r="AH458" s="9" t="str">
        <f t="shared" ca="1" si="2296"/>
        <v>RA</v>
      </c>
      <c r="AI458" s="9">
        <f t="shared" ca="1" si="2296"/>
        <v>2255</v>
      </c>
      <c r="AJ458" s="9" t="str">
        <f t="shared" ca="1" si="2296"/>
        <v>ANTÔNIO</v>
      </c>
      <c r="AK458" s="9" t="str">
        <f t="shared" ca="1" si="2296"/>
        <v>SPAULO</v>
      </c>
      <c r="AL458" s="9" t="str">
        <f t="shared" ca="1" si="2296"/>
        <v>SPAULO</v>
      </c>
      <c r="AM458" s="52">
        <v>2</v>
      </c>
      <c r="AN458" s="41">
        <v>6.2E-2</v>
      </c>
      <c r="AO458" s="42">
        <f t="shared" ca="1" si="24"/>
        <v>450</v>
      </c>
      <c r="AP458" s="42">
        <f t="shared" ca="1" si="25"/>
        <v>242</v>
      </c>
      <c r="AQ458" s="42">
        <f t="shared" ca="1" si="26"/>
        <v>422.09999999999997</v>
      </c>
    </row>
    <row r="459" spans="1:43" ht="14">
      <c r="A459" s="9">
        <f t="shared" si="18"/>
        <v>458</v>
      </c>
      <c r="B459" s="9">
        <v>233</v>
      </c>
      <c r="C459" s="50">
        <v>42900</v>
      </c>
      <c r="D459" s="39">
        <v>42904</v>
      </c>
      <c r="E459" s="39">
        <v>42906</v>
      </c>
      <c r="F459" s="40">
        <v>164</v>
      </c>
      <c r="G459" s="7">
        <f t="shared" ref="G459:L459" ca="1" si="2297">INDIRECT(ADDRESS($F459+1,G$2,,,G$1))</f>
        <v>42900</v>
      </c>
      <c r="H459" s="27">
        <f t="shared" ca="1" si="2297"/>
        <v>42916</v>
      </c>
      <c r="I459" s="9">
        <f t="shared" ca="1" si="2297"/>
        <v>4</v>
      </c>
      <c r="J459" s="9">
        <f t="shared" ca="1" si="2297"/>
        <v>2</v>
      </c>
      <c r="K459" s="28">
        <f t="shared" ca="1" si="2297"/>
        <v>42736</v>
      </c>
      <c r="L459" s="9">
        <f t="shared" ca="1" si="2297"/>
        <v>4</v>
      </c>
      <c r="M459" s="40">
        <v>34</v>
      </c>
      <c r="N459" s="9" t="str">
        <f t="shared" ref="N459:R459" ca="1" si="2298">INDIRECT(ADDRESS($M459+1,N$2,,,N$1))</f>
        <v>SUPER BOX SUPERMERCADOS</v>
      </c>
      <c r="O459" s="9" t="str">
        <f t="shared" ca="1" si="2298"/>
        <v>SBS</v>
      </c>
      <c r="P459" s="9" t="str">
        <f t="shared" ca="1" si="2298"/>
        <v>RUA DO MAR, 33</v>
      </c>
      <c r="Q459" s="9" t="str">
        <f t="shared" ca="1" si="2298"/>
        <v>VITORIA</v>
      </c>
      <c r="R459" s="9" t="str">
        <f t="shared" ca="1" si="2298"/>
        <v>ES</v>
      </c>
      <c r="S459" s="40">
        <v>17</v>
      </c>
      <c r="T459" s="9" t="str">
        <f t="shared" ref="T459:Z459" ca="1" si="2299">INDIRECT(ADDRESS($S459+1,T$2,,,T$1))</f>
        <v>ESPUMANTE DEMI-SEC RESERVA</v>
      </c>
      <c r="U459" s="9" t="str">
        <f t="shared" ca="1" si="2299"/>
        <v>ES_DS_RS</v>
      </c>
      <c r="V459" s="9" t="str">
        <f t="shared" ca="1" si="2299"/>
        <v>ESPUMANTE</v>
      </c>
      <c r="W459" s="9" t="str">
        <f t="shared" ca="1" si="2299"/>
        <v>12_BTL_0,75 l</v>
      </c>
      <c r="X459" s="29">
        <f t="shared" ca="1" si="2299"/>
        <v>12</v>
      </c>
      <c r="Y459" s="30">
        <f t="shared" ca="1" si="2299"/>
        <v>273</v>
      </c>
      <c r="Z459" s="30">
        <f t="shared" ca="1" si="2299"/>
        <v>128</v>
      </c>
      <c r="AA459" s="40">
        <v>5</v>
      </c>
      <c r="AB459" s="9" t="str">
        <f t="shared" ref="AB459:AE459" ca="1" si="2300">INDIRECT(ADDRESS($AA459+1,AB$2,,,AB$1))</f>
        <v>PARQUE SUL</v>
      </c>
      <c r="AC459" s="9" t="str">
        <f t="shared" ca="1" si="2300"/>
        <v>PS</v>
      </c>
      <c r="AD459" s="9" t="str">
        <f t="shared" ca="1" si="2300"/>
        <v>RIO DE JANEIRO</v>
      </c>
      <c r="AE459" s="9" t="str">
        <f t="shared" ca="1" si="2300"/>
        <v>BRASIL</v>
      </c>
      <c r="AF459" s="40">
        <v>14</v>
      </c>
      <c r="AG459" s="9" t="str">
        <f t="shared" ref="AG459:AL459" ca="1" si="2301">INDIRECT(ADDRESS($AF459+1,AG$2,,,AG$1))</f>
        <v>RICARDO AMARAL</v>
      </c>
      <c r="AH459" s="9" t="str">
        <f t="shared" ca="1" si="2301"/>
        <v>RA</v>
      </c>
      <c r="AI459" s="9">
        <f t="shared" ca="1" si="2301"/>
        <v>2255</v>
      </c>
      <c r="AJ459" s="9" t="str">
        <f t="shared" ca="1" si="2301"/>
        <v>ANTÔNIO</v>
      </c>
      <c r="AK459" s="9" t="str">
        <f t="shared" ca="1" si="2301"/>
        <v>SPAULO</v>
      </c>
      <c r="AL459" s="9" t="str">
        <f t="shared" ca="1" si="2301"/>
        <v>SPAULO</v>
      </c>
      <c r="AM459" s="52">
        <v>1</v>
      </c>
      <c r="AN459" s="41">
        <v>5.4000000000000006E-2</v>
      </c>
      <c r="AO459" s="42">
        <f t="shared" ca="1" si="24"/>
        <v>273</v>
      </c>
      <c r="AP459" s="42">
        <f t="shared" ca="1" si="25"/>
        <v>128</v>
      </c>
      <c r="AQ459" s="42">
        <f t="shared" ca="1" si="26"/>
        <v>258.25799999999998</v>
      </c>
    </row>
    <row r="460" spans="1:43" ht="14">
      <c r="A460" s="9">
        <f t="shared" si="18"/>
        <v>459</v>
      </c>
      <c r="B460" s="9">
        <v>233</v>
      </c>
      <c r="C460" s="50">
        <v>42900</v>
      </c>
      <c r="D460" s="39">
        <v>42904</v>
      </c>
      <c r="E460" s="39">
        <v>42906</v>
      </c>
      <c r="F460" s="40">
        <v>164</v>
      </c>
      <c r="G460" s="7">
        <f t="shared" ref="G460:L460" ca="1" si="2302">INDIRECT(ADDRESS($F460+1,G$2,,,G$1))</f>
        <v>42900</v>
      </c>
      <c r="H460" s="27">
        <f t="shared" ca="1" si="2302"/>
        <v>42916</v>
      </c>
      <c r="I460" s="9">
        <f t="shared" ca="1" si="2302"/>
        <v>4</v>
      </c>
      <c r="J460" s="9">
        <f t="shared" ca="1" si="2302"/>
        <v>2</v>
      </c>
      <c r="K460" s="28">
        <f t="shared" ca="1" si="2302"/>
        <v>42736</v>
      </c>
      <c r="L460" s="9">
        <f t="shared" ca="1" si="2302"/>
        <v>4</v>
      </c>
      <c r="M460" s="40">
        <v>34</v>
      </c>
      <c r="N460" s="9" t="str">
        <f t="shared" ref="N460:R460" ca="1" si="2303">INDIRECT(ADDRESS($M460+1,N$2,,,N$1))</f>
        <v>SUPER BOX SUPERMERCADOS</v>
      </c>
      <c r="O460" s="9" t="str">
        <f t="shared" ca="1" si="2303"/>
        <v>SBS</v>
      </c>
      <c r="P460" s="9" t="str">
        <f t="shared" ca="1" si="2303"/>
        <v>RUA DO MAR, 33</v>
      </c>
      <c r="Q460" s="9" t="str">
        <f t="shared" ca="1" si="2303"/>
        <v>VITORIA</v>
      </c>
      <c r="R460" s="9" t="str">
        <f t="shared" ca="1" si="2303"/>
        <v>ES</v>
      </c>
      <c r="S460" s="40">
        <v>10</v>
      </c>
      <c r="T460" s="9" t="str">
        <f t="shared" ref="T460:Z460" ca="1" si="2304">INDIRECT(ADDRESS($S460+1,T$2,,,T$1))</f>
        <v>RIESLING</v>
      </c>
      <c r="U460" s="9" t="str">
        <f t="shared" ca="1" si="2304"/>
        <v>RISL</v>
      </c>
      <c r="V460" s="9" t="str">
        <f t="shared" ca="1" si="2304"/>
        <v>VINHO BRANCO</v>
      </c>
      <c r="W460" s="9" t="str">
        <f t="shared" ca="1" si="2304"/>
        <v>12_BTL_0,75 l</v>
      </c>
      <c r="X460" s="29">
        <f t="shared" ca="1" si="2304"/>
        <v>12</v>
      </c>
      <c r="Y460" s="30">
        <f t="shared" ca="1" si="2304"/>
        <v>225</v>
      </c>
      <c r="Z460" s="30">
        <f t="shared" ca="1" si="2304"/>
        <v>121</v>
      </c>
      <c r="AA460" s="40">
        <v>1</v>
      </c>
      <c r="AB460" s="9" t="str">
        <f t="shared" ref="AB460:AE460" ca="1" si="2305">INDIRECT(ADDRESS($AA460+1,AB$2,,,AB$1))</f>
        <v>CAMPO BELO</v>
      </c>
      <c r="AC460" s="9" t="str">
        <f t="shared" ca="1" si="2305"/>
        <v>CB</v>
      </c>
      <c r="AD460" s="9" t="str">
        <f t="shared" ca="1" si="2305"/>
        <v>SÃO PAULO</v>
      </c>
      <c r="AE460" s="9" t="str">
        <f t="shared" ca="1" si="2305"/>
        <v>BRASIL</v>
      </c>
      <c r="AF460" s="40">
        <v>14</v>
      </c>
      <c r="AG460" s="9" t="str">
        <f t="shared" ref="AG460:AL460" ca="1" si="2306">INDIRECT(ADDRESS($AF460+1,AG$2,,,AG$1))</f>
        <v>RICARDO AMARAL</v>
      </c>
      <c r="AH460" s="9" t="str">
        <f t="shared" ca="1" si="2306"/>
        <v>RA</v>
      </c>
      <c r="AI460" s="9">
        <f t="shared" ca="1" si="2306"/>
        <v>2255</v>
      </c>
      <c r="AJ460" s="9" t="str">
        <f t="shared" ca="1" si="2306"/>
        <v>ANTÔNIO</v>
      </c>
      <c r="AK460" s="9" t="str">
        <f t="shared" ca="1" si="2306"/>
        <v>SPAULO</v>
      </c>
      <c r="AL460" s="9" t="str">
        <f t="shared" ca="1" si="2306"/>
        <v>SPAULO</v>
      </c>
      <c r="AM460" s="52">
        <v>2</v>
      </c>
      <c r="AN460" s="41">
        <v>0.14699999999999999</v>
      </c>
      <c r="AO460" s="42">
        <f t="shared" ca="1" si="24"/>
        <v>450</v>
      </c>
      <c r="AP460" s="42">
        <f t="shared" ca="1" si="25"/>
        <v>242</v>
      </c>
      <c r="AQ460" s="42">
        <f t="shared" ca="1" si="26"/>
        <v>383.84999999999997</v>
      </c>
    </row>
    <row r="461" spans="1:43" ht="14">
      <c r="A461" s="9">
        <f t="shared" si="18"/>
        <v>460</v>
      </c>
      <c r="B461" s="9">
        <v>234</v>
      </c>
      <c r="C461" s="50">
        <v>42902</v>
      </c>
      <c r="D461" s="39">
        <v>42907</v>
      </c>
      <c r="E461" s="39">
        <v>42908</v>
      </c>
      <c r="F461" s="40">
        <v>165</v>
      </c>
      <c r="G461" s="7">
        <f t="shared" ref="G461:L461" ca="1" si="2307">INDIRECT(ADDRESS($F461+1,G$2,,,G$1))</f>
        <v>42901</v>
      </c>
      <c r="H461" s="27">
        <f t="shared" ca="1" si="2307"/>
        <v>42916</v>
      </c>
      <c r="I461" s="9">
        <f t="shared" ca="1" si="2307"/>
        <v>5</v>
      </c>
      <c r="J461" s="9">
        <f t="shared" ca="1" si="2307"/>
        <v>2</v>
      </c>
      <c r="K461" s="28">
        <f t="shared" ca="1" si="2307"/>
        <v>42736</v>
      </c>
      <c r="L461" s="9">
        <f t="shared" ca="1" si="2307"/>
        <v>5</v>
      </c>
      <c r="M461" s="40">
        <v>35</v>
      </c>
      <c r="N461" s="9" t="str">
        <f t="shared" ref="N461:R461" ca="1" si="2308">INDIRECT(ADDRESS($M461+1,N$2,,,N$1))</f>
        <v>ADEGA DO ROMEU</v>
      </c>
      <c r="O461" s="9" t="str">
        <f t="shared" ca="1" si="2308"/>
        <v>ADR</v>
      </c>
      <c r="P461" s="9" t="str">
        <f t="shared" ca="1" si="2308"/>
        <v>AV. BANDEIRANTES, 334</v>
      </c>
      <c r="Q461" s="9" t="str">
        <f t="shared" ca="1" si="2308"/>
        <v>UBERLÂNDIA</v>
      </c>
      <c r="R461" s="9" t="str">
        <f t="shared" ca="1" si="2308"/>
        <v>MG</v>
      </c>
      <c r="S461" s="40">
        <v>24</v>
      </c>
      <c r="T461" s="9" t="str">
        <f t="shared" ref="T461:Z461" ca="1" si="2309">INDIRECT(ADDRESS($S461+1,T$2,,,T$1))</f>
        <v>CARMENERE</v>
      </c>
      <c r="U461" s="9" t="str">
        <f t="shared" ca="1" si="2309"/>
        <v>CRMN_E</v>
      </c>
      <c r="V461" s="9" t="str">
        <f t="shared" ca="1" si="2309"/>
        <v>VINHO TINTO</v>
      </c>
      <c r="W461" s="9" t="str">
        <f t="shared" ca="1" si="2309"/>
        <v>4_TPK_2,0 l</v>
      </c>
      <c r="X461" s="29">
        <f t="shared" ca="1" si="2309"/>
        <v>4</v>
      </c>
      <c r="Y461" s="30">
        <f t="shared" ca="1" si="2309"/>
        <v>123</v>
      </c>
      <c r="Z461" s="30">
        <f t="shared" ca="1" si="2309"/>
        <v>12</v>
      </c>
      <c r="AA461" s="40">
        <v>6</v>
      </c>
      <c r="AB461" s="9" t="str">
        <f t="shared" ref="AB461:AE461" ca="1" si="2310">INDIRECT(ADDRESS($AA461+1,AB$2,,,AB$1))</f>
        <v>CENTRO NORTE</v>
      </c>
      <c r="AC461" s="9" t="str">
        <f t="shared" ca="1" si="2310"/>
        <v>CN</v>
      </c>
      <c r="AD461" s="9" t="str">
        <f t="shared" ca="1" si="2310"/>
        <v>GOIANIA</v>
      </c>
      <c r="AE461" s="9" t="str">
        <f t="shared" ca="1" si="2310"/>
        <v>BRASIL</v>
      </c>
      <c r="AF461" s="40">
        <v>10</v>
      </c>
      <c r="AG461" s="9" t="str">
        <f t="shared" ref="AG461:AL461" ca="1" si="2311">INDIRECT(ADDRESS($AF461+1,AG$2,,,AG$1))</f>
        <v>MIGUEL FREITAS</v>
      </c>
      <c r="AH461" s="9" t="str">
        <f t="shared" ca="1" si="2311"/>
        <v>MF</v>
      </c>
      <c r="AI461" s="9">
        <f t="shared" ca="1" si="2311"/>
        <v>2201</v>
      </c>
      <c r="AJ461" s="9" t="str">
        <f t="shared" ca="1" si="2311"/>
        <v>ANTÔNIO</v>
      </c>
      <c r="AK461" s="9" t="str">
        <f t="shared" ca="1" si="2311"/>
        <v>SPAULO</v>
      </c>
      <c r="AL461" s="9" t="str">
        <f t="shared" ca="1" si="2311"/>
        <v>SPAULO</v>
      </c>
      <c r="AM461" s="52">
        <v>2</v>
      </c>
      <c r="AN461" s="41">
        <v>5.5E-2</v>
      </c>
      <c r="AO461" s="42">
        <f t="shared" ca="1" si="24"/>
        <v>246</v>
      </c>
      <c r="AP461" s="42">
        <f t="shared" ca="1" si="25"/>
        <v>24</v>
      </c>
      <c r="AQ461" s="42">
        <f t="shared" ca="1" si="26"/>
        <v>232.47</v>
      </c>
    </row>
    <row r="462" spans="1:43" ht="14">
      <c r="A462" s="9">
        <f t="shared" si="18"/>
        <v>461</v>
      </c>
      <c r="B462" s="9">
        <v>234</v>
      </c>
      <c r="C462" s="50">
        <v>42902</v>
      </c>
      <c r="D462" s="39">
        <v>42907</v>
      </c>
      <c r="E462" s="39">
        <v>42908</v>
      </c>
      <c r="F462" s="40">
        <v>165</v>
      </c>
      <c r="G462" s="7">
        <f t="shared" ref="G462:L462" ca="1" si="2312">INDIRECT(ADDRESS($F462+1,G$2,,,G$1))</f>
        <v>42901</v>
      </c>
      <c r="H462" s="27">
        <f t="shared" ca="1" si="2312"/>
        <v>42916</v>
      </c>
      <c r="I462" s="9">
        <f t="shared" ca="1" si="2312"/>
        <v>5</v>
      </c>
      <c r="J462" s="9">
        <f t="shared" ca="1" si="2312"/>
        <v>2</v>
      </c>
      <c r="K462" s="28">
        <f t="shared" ca="1" si="2312"/>
        <v>42736</v>
      </c>
      <c r="L462" s="9">
        <f t="shared" ca="1" si="2312"/>
        <v>5</v>
      </c>
      <c r="M462" s="40">
        <v>35</v>
      </c>
      <c r="N462" s="9" t="str">
        <f t="shared" ref="N462:R462" ca="1" si="2313">INDIRECT(ADDRESS($M462+1,N$2,,,N$1))</f>
        <v>ADEGA DO ROMEU</v>
      </c>
      <c r="O462" s="9" t="str">
        <f t="shared" ca="1" si="2313"/>
        <v>ADR</v>
      </c>
      <c r="P462" s="9" t="str">
        <f t="shared" ca="1" si="2313"/>
        <v>AV. BANDEIRANTES, 334</v>
      </c>
      <c r="Q462" s="9" t="str">
        <f t="shared" ca="1" si="2313"/>
        <v>UBERLÂNDIA</v>
      </c>
      <c r="R462" s="9" t="str">
        <f t="shared" ca="1" si="2313"/>
        <v>MG</v>
      </c>
      <c r="S462" s="40">
        <v>24</v>
      </c>
      <c r="T462" s="9" t="str">
        <f t="shared" ref="T462:Z462" ca="1" si="2314">INDIRECT(ADDRESS($S462+1,T$2,,,T$1))</f>
        <v>CARMENERE</v>
      </c>
      <c r="U462" s="9" t="str">
        <f t="shared" ca="1" si="2314"/>
        <v>CRMN_E</v>
      </c>
      <c r="V462" s="9" t="str">
        <f t="shared" ca="1" si="2314"/>
        <v>VINHO TINTO</v>
      </c>
      <c r="W462" s="9" t="str">
        <f t="shared" ca="1" si="2314"/>
        <v>4_TPK_2,0 l</v>
      </c>
      <c r="X462" s="29">
        <f t="shared" ca="1" si="2314"/>
        <v>4</v>
      </c>
      <c r="Y462" s="30">
        <f t="shared" ca="1" si="2314"/>
        <v>123</v>
      </c>
      <c r="Z462" s="30">
        <f t="shared" ca="1" si="2314"/>
        <v>12</v>
      </c>
      <c r="AA462" s="40">
        <v>5</v>
      </c>
      <c r="AB462" s="9" t="str">
        <f t="shared" ref="AB462:AE462" ca="1" si="2315">INDIRECT(ADDRESS($AA462+1,AB$2,,,AB$1))</f>
        <v>PARQUE SUL</v>
      </c>
      <c r="AC462" s="9" t="str">
        <f t="shared" ca="1" si="2315"/>
        <v>PS</v>
      </c>
      <c r="AD462" s="9" t="str">
        <f t="shared" ca="1" si="2315"/>
        <v>RIO DE JANEIRO</v>
      </c>
      <c r="AE462" s="9" t="str">
        <f t="shared" ca="1" si="2315"/>
        <v>BRASIL</v>
      </c>
      <c r="AF462" s="40">
        <v>10</v>
      </c>
      <c r="AG462" s="9" t="str">
        <f t="shared" ref="AG462:AL462" ca="1" si="2316">INDIRECT(ADDRESS($AF462+1,AG$2,,,AG$1))</f>
        <v>MIGUEL FREITAS</v>
      </c>
      <c r="AH462" s="9" t="str">
        <f t="shared" ca="1" si="2316"/>
        <v>MF</v>
      </c>
      <c r="AI462" s="9">
        <f t="shared" ca="1" si="2316"/>
        <v>2201</v>
      </c>
      <c r="AJ462" s="9" t="str">
        <f t="shared" ca="1" si="2316"/>
        <v>ANTÔNIO</v>
      </c>
      <c r="AK462" s="9" t="str">
        <f t="shared" ca="1" si="2316"/>
        <v>SPAULO</v>
      </c>
      <c r="AL462" s="9" t="str">
        <f t="shared" ca="1" si="2316"/>
        <v>SPAULO</v>
      </c>
      <c r="AM462" s="52">
        <v>2</v>
      </c>
      <c r="AN462" s="41">
        <v>1.9E-2</v>
      </c>
      <c r="AO462" s="42">
        <f t="shared" ca="1" si="24"/>
        <v>246</v>
      </c>
      <c r="AP462" s="42">
        <f t="shared" ca="1" si="25"/>
        <v>24</v>
      </c>
      <c r="AQ462" s="42">
        <f t="shared" ca="1" si="26"/>
        <v>241.32599999999999</v>
      </c>
    </row>
    <row r="463" spans="1:43" ht="14">
      <c r="A463" s="9">
        <f t="shared" si="18"/>
        <v>462</v>
      </c>
      <c r="B463" s="9">
        <v>234</v>
      </c>
      <c r="C463" s="50">
        <v>42902</v>
      </c>
      <c r="D463" s="39">
        <v>42907</v>
      </c>
      <c r="E463" s="39">
        <v>42908</v>
      </c>
      <c r="F463" s="40">
        <v>165</v>
      </c>
      <c r="G463" s="7">
        <f t="shared" ref="G463:L463" ca="1" si="2317">INDIRECT(ADDRESS($F463+1,G$2,,,G$1))</f>
        <v>42901</v>
      </c>
      <c r="H463" s="27">
        <f t="shared" ca="1" si="2317"/>
        <v>42916</v>
      </c>
      <c r="I463" s="9">
        <f t="shared" ca="1" si="2317"/>
        <v>5</v>
      </c>
      <c r="J463" s="9">
        <f t="shared" ca="1" si="2317"/>
        <v>2</v>
      </c>
      <c r="K463" s="28">
        <f t="shared" ca="1" si="2317"/>
        <v>42736</v>
      </c>
      <c r="L463" s="9">
        <f t="shared" ca="1" si="2317"/>
        <v>5</v>
      </c>
      <c r="M463" s="40">
        <v>35</v>
      </c>
      <c r="N463" s="9" t="str">
        <f t="shared" ref="N463:R463" ca="1" si="2318">INDIRECT(ADDRESS($M463+1,N$2,,,N$1))</f>
        <v>ADEGA DO ROMEU</v>
      </c>
      <c r="O463" s="9" t="str">
        <f t="shared" ca="1" si="2318"/>
        <v>ADR</v>
      </c>
      <c r="P463" s="9" t="str">
        <f t="shared" ca="1" si="2318"/>
        <v>AV. BANDEIRANTES, 334</v>
      </c>
      <c r="Q463" s="9" t="str">
        <f t="shared" ca="1" si="2318"/>
        <v>UBERLÂNDIA</v>
      </c>
      <c r="R463" s="9" t="str">
        <f t="shared" ca="1" si="2318"/>
        <v>MG</v>
      </c>
      <c r="S463" s="40">
        <v>23</v>
      </c>
      <c r="T463" s="9" t="str">
        <f t="shared" ref="T463:Z463" ca="1" si="2319">INDIRECT(ADDRESS($S463+1,T$2,,,T$1))</f>
        <v>TINTO SECO</v>
      </c>
      <c r="U463" s="9" t="str">
        <f t="shared" ca="1" si="2319"/>
        <v>TNT_SC_E</v>
      </c>
      <c r="V463" s="9" t="str">
        <f t="shared" ca="1" si="2319"/>
        <v>VINHO TINTO</v>
      </c>
      <c r="W463" s="9" t="str">
        <f t="shared" ca="1" si="2319"/>
        <v>4_TPK_2,0 l</v>
      </c>
      <c r="X463" s="29">
        <f t="shared" ca="1" si="2319"/>
        <v>4</v>
      </c>
      <c r="Y463" s="30">
        <f t="shared" ca="1" si="2319"/>
        <v>104</v>
      </c>
      <c r="Z463" s="30">
        <f t="shared" ca="1" si="2319"/>
        <v>62</v>
      </c>
      <c r="AA463" s="40">
        <v>1</v>
      </c>
      <c r="AB463" s="9" t="str">
        <f t="shared" ref="AB463:AE463" ca="1" si="2320">INDIRECT(ADDRESS($AA463+1,AB$2,,,AB$1))</f>
        <v>CAMPO BELO</v>
      </c>
      <c r="AC463" s="9" t="str">
        <f t="shared" ca="1" si="2320"/>
        <v>CB</v>
      </c>
      <c r="AD463" s="9" t="str">
        <f t="shared" ca="1" si="2320"/>
        <v>SÃO PAULO</v>
      </c>
      <c r="AE463" s="9" t="str">
        <f t="shared" ca="1" si="2320"/>
        <v>BRASIL</v>
      </c>
      <c r="AF463" s="40">
        <v>10</v>
      </c>
      <c r="AG463" s="9" t="str">
        <f t="shared" ref="AG463:AL463" ca="1" si="2321">INDIRECT(ADDRESS($AF463+1,AG$2,,,AG$1))</f>
        <v>MIGUEL FREITAS</v>
      </c>
      <c r="AH463" s="9" t="str">
        <f t="shared" ca="1" si="2321"/>
        <v>MF</v>
      </c>
      <c r="AI463" s="9">
        <f t="shared" ca="1" si="2321"/>
        <v>2201</v>
      </c>
      <c r="AJ463" s="9" t="str">
        <f t="shared" ca="1" si="2321"/>
        <v>ANTÔNIO</v>
      </c>
      <c r="AK463" s="9" t="str">
        <f t="shared" ca="1" si="2321"/>
        <v>SPAULO</v>
      </c>
      <c r="AL463" s="9" t="str">
        <f t="shared" ca="1" si="2321"/>
        <v>SPAULO</v>
      </c>
      <c r="AM463" s="52">
        <v>3</v>
      </c>
      <c r="AN463" s="41">
        <v>4.4999999999999998E-2</v>
      </c>
      <c r="AO463" s="42">
        <f t="shared" ca="1" si="24"/>
        <v>312</v>
      </c>
      <c r="AP463" s="42">
        <f t="shared" ca="1" si="25"/>
        <v>186</v>
      </c>
      <c r="AQ463" s="42">
        <f t="shared" ca="1" si="26"/>
        <v>297.95999999999998</v>
      </c>
    </row>
    <row r="464" spans="1:43" ht="14">
      <c r="A464" s="9">
        <f t="shared" si="18"/>
        <v>463</v>
      </c>
      <c r="B464" s="9">
        <v>234</v>
      </c>
      <c r="C464" s="50">
        <v>42902</v>
      </c>
      <c r="D464" s="39">
        <v>42907</v>
      </c>
      <c r="E464" s="39">
        <v>42908</v>
      </c>
      <c r="F464" s="40">
        <v>165</v>
      </c>
      <c r="G464" s="7">
        <f t="shared" ref="G464:L464" ca="1" si="2322">INDIRECT(ADDRESS($F464+1,G$2,,,G$1))</f>
        <v>42901</v>
      </c>
      <c r="H464" s="27">
        <f t="shared" ca="1" si="2322"/>
        <v>42916</v>
      </c>
      <c r="I464" s="9">
        <f t="shared" ca="1" si="2322"/>
        <v>5</v>
      </c>
      <c r="J464" s="9">
        <f t="shared" ca="1" si="2322"/>
        <v>2</v>
      </c>
      <c r="K464" s="28">
        <f t="shared" ca="1" si="2322"/>
        <v>42736</v>
      </c>
      <c r="L464" s="9">
        <f t="shared" ca="1" si="2322"/>
        <v>5</v>
      </c>
      <c r="M464" s="40">
        <v>35</v>
      </c>
      <c r="N464" s="9" t="str">
        <f t="shared" ref="N464:R464" ca="1" si="2323">INDIRECT(ADDRESS($M464+1,N$2,,,N$1))</f>
        <v>ADEGA DO ROMEU</v>
      </c>
      <c r="O464" s="9" t="str">
        <f t="shared" ca="1" si="2323"/>
        <v>ADR</v>
      </c>
      <c r="P464" s="9" t="str">
        <f t="shared" ca="1" si="2323"/>
        <v>AV. BANDEIRANTES, 334</v>
      </c>
      <c r="Q464" s="9" t="str">
        <f t="shared" ca="1" si="2323"/>
        <v>UBERLÂNDIA</v>
      </c>
      <c r="R464" s="9" t="str">
        <f t="shared" ca="1" si="2323"/>
        <v>MG</v>
      </c>
      <c r="S464" s="40">
        <v>22</v>
      </c>
      <c r="T464" s="9" t="str">
        <f t="shared" ref="T464:Z464" ca="1" si="2324">INDIRECT(ADDRESS($S464+1,T$2,,,T$1))</f>
        <v>TINTO SUAVE</v>
      </c>
      <c r="U464" s="9" t="str">
        <f t="shared" ca="1" si="2324"/>
        <v>TNT_SU_E</v>
      </c>
      <c r="V464" s="9" t="str">
        <f t="shared" ca="1" si="2324"/>
        <v>VINHO TINTO</v>
      </c>
      <c r="W464" s="9" t="str">
        <f t="shared" ca="1" si="2324"/>
        <v>4_TPK_2,0 l</v>
      </c>
      <c r="X464" s="29">
        <f t="shared" ca="1" si="2324"/>
        <v>4</v>
      </c>
      <c r="Y464" s="30">
        <f t="shared" ca="1" si="2324"/>
        <v>103.5</v>
      </c>
      <c r="Z464" s="30">
        <f t="shared" ca="1" si="2324"/>
        <v>61</v>
      </c>
      <c r="AA464" s="40">
        <v>2</v>
      </c>
      <c r="AB464" s="9" t="str">
        <f t="shared" ref="AB464:AE464" ca="1" si="2325">INDIRECT(ADDRESS($AA464+1,AB$2,,,AB$1))</f>
        <v>MARTE</v>
      </c>
      <c r="AC464" s="9" t="str">
        <f t="shared" ca="1" si="2325"/>
        <v>MT</v>
      </c>
      <c r="AD464" s="9" t="str">
        <f t="shared" ca="1" si="2325"/>
        <v>CURITIBA</v>
      </c>
      <c r="AE464" s="9" t="str">
        <f t="shared" ca="1" si="2325"/>
        <v>BRASIL</v>
      </c>
      <c r="AF464" s="40">
        <v>10</v>
      </c>
      <c r="AG464" s="9" t="str">
        <f t="shared" ref="AG464:AL464" ca="1" si="2326">INDIRECT(ADDRESS($AF464+1,AG$2,,,AG$1))</f>
        <v>MIGUEL FREITAS</v>
      </c>
      <c r="AH464" s="9" t="str">
        <f t="shared" ca="1" si="2326"/>
        <v>MF</v>
      </c>
      <c r="AI464" s="9">
        <f t="shared" ca="1" si="2326"/>
        <v>2201</v>
      </c>
      <c r="AJ464" s="9" t="str">
        <f t="shared" ca="1" si="2326"/>
        <v>ANTÔNIO</v>
      </c>
      <c r="AK464" s="9" t="str">
        <f t="shared" ca="1" si="2326"/>
        <v>SPAULO</v>
      </c>
      <c r="AL464" s="9" t="str">
        <f t="shared" ca="1" si="2326"/>
        <v>SPAULO</v>
      </c>
      <c r="AM464" s="52">
        <v>3</v>
      </c>
      <c r="AN464" s="41">
        <v>6.0999999999999999E-2</v>
      </c>
      <c r="AO464" s="42">
        <f t="shared" ca="1" si="24"/>
        <v>310.5</v>
      </c>
      <c r="AP464" s="42">
        <f t="shared" ca="1" si="25"/>
        <v>183</v>
      </c>
      <c r="AQ464" s="42">
        <f t="shared" ca="1" si="26"/>
        <v>291.55950000000001</v>
      </c>
    </row>
    <row r="465" spans="1:43" ht="14">
      <c r="A465" s="9">
        <f t="shared" si="18"/>
        <v>464</v>
      </c>
      <c r="B465" s="9">
        <v>235</v>
      </c>
      <c r="C465" s="50">
        <v>42904</v>
      </c>
      <c r="D465" s="39">
        <v>42910</v>
      </c>
      <c r="E465" s="39">
        <v>42908</v>
      </c>
      <c r="F465" s="40">
        <v>166</v>
      </c>
      <c r="G465" s="7">
        <f t="shared" ref="G465:L465" ca="1" si="2327">INDIRECT(ADDRESS($F465+1,G$2,,,G$1))</f>
        <v>42902</v>
      </c>
      <c r="H465" s="27">
        <f t="shared" ca="1" si="2327"/>
        <v>42916</v>
      </c>
      <c r="I465" s="9">
        <f t="shared" ca="1" si="2327"/>
        <v>6</v>
      </c>
      <c r="J465" s="9">
        <f t="shared" ca="1" si="2327"/>
        <v>2</v>
      </c>
      <c r="K465" s="28">
        <f t="shared" ca="1" si="2327"/>
        <v>42736</v>
      </c>
      <c r="L465" s="9">
        <f t="shared" ca="1" si="2327"/>
        <v>6</v>
      </c>
      <c r="M465" s="40">
        <v>6</v>
      </c>
      <c r="N465" s="9" t="str">
        <f t="shared" ref="N465:R465" ca="1" si="2328">INDIRECT(ADDRESS($M465+1,N$2,,,N$1))</f>
        <v>ANGELONI</v>
      </c>
      <c r="O465" s="9" t="str">
        <f t="shared" ca="1" si="2328"/>
        <v>ANG</v>
      </c>
      <c r="P465" s="9" t="str">
        <f t="shared" ca="1" si="2328"/>
        <v>AV. BEIRA RIO, 12</v>
      </c>
      <c r="Q465" s="9" t="str">
        <f t="shared" ca="1" si="2328"/>
        <v>JOINVILLE</v>
      </c>
      <c r="R465" s="9" t="str">
        <f t="shared" ca="1" si="2328"/>
        <v>SC</v>
      </c>
      <c r="S465" s="40">
        <v>25</v>
      </c>
      <c r="T465" s="9" t="str">
        <f t="shared" ref="T465:Z465" ca="1" si="2329">INDIRECT(ADDRESS($S465+1,T$2,,,T$1))</f>
        <v>SAUVIGNON</v>
      </c>
      <c r="U465" s="9" t="str">
        <f t="shared" ca="1" si="2329"/>
        <v>SAVN_E</v>
      </c>
      <c r="V465" s="9" t="str">
        <f t="shared" ca="1" si="2329"/>
        <v>VINHO TINTO</v>
      </c>
      <c r="W465" s="9" t="str">
        <f t="shared" ca="1" si="2329"/>
        <v>4_TPK_2,0 l</v>
      </c>
      <c r="X465" s="29">
        <f t="shared" ca="1" si="2329"/>
        <v>4</v>
      </c>
      <c r="Y465" s="30">
        <f t="shared" ca="1" si="2329"/>
        <v>121</v>
      </c>
      <c r="Z465" s="30">
        <f t="shared" ca="1" si="2329"/>
        <v>27</v>
      </c>
      <c r="AA465" s="40">
        <v>4</v>
      </c>
      <c r="AB465" s="9" t="str">
        <f t="shared" ref="AB465:AE465" ca="1" si="2330">INDIRECT(ADDRESS($AA465+1,AB$2,,,AB$1))</f>
        <v>AGUA LIMPA</v>
      </c>
      <c r="AC465" s="9" t="str">
        <f t="shared" ca="1" si="2330"/>
        <v>AL</v>
      </c>
      <c r="AD465" s="9" t="str">
        <f t="shared" ca="1" si="2330"/>
        <v>BELORIZONTE</v>
      </c>
      <c r="AE465" s="9" t="str">
        <f t="shared" ca="1" si="2330"/>
        <v>BRASIL</v>
      </c>
      <c r="AF465" s="40">
        <v>10</v>
      </c>
      <c r="AG465" s="9" t="str">
        <f t="shared" ref="AG465:AL465" ca="1" si="2331">INDIRECT(ADDRESS($AF465+1,AG$2,,,AG$1))</f>
        <v>MIGUEL FREITAS</v>
      </c>
      <c r="AH465" s="9" t="str">
        <f t="shared" ca="1" si="2331"/>
        <v>MF</v>
      </c>
      <c r="AI465" s="9">
        <f t="shared" ca="1" si="2331"/>
        <v>2201</v>
      </c>
      <c r="AJ465" s="9" t="str">
        <f t="shared" ca="1" si="2331"/>
        <v>ANTÔNIO</v>
      </c>
      <c r="AK465" s="9" t="str">
        <f t="shared" ca="1" si="2331"/>
        <v>SPAULO</v>
      </c>
      <c r="AL465" s="9" t="str">
        <f t="shared" ca="1" si="2331"/>
        <v>SPAULO</v>
      </c>
      <c r="AM465" s="52">
        <v>3</v>
      </c>
      <c r="AN465" s="41">
        <v>3.6000000000000004E-2</v>
      </c>
      <c r="AO465" s="42">
        <f t="shared" ca="1" si="24"/>
        <v>363</v>
      </c>
      <c r="AP465" s="42">
        <f t="shared" ca="1" si="25"/>
        <v>81</v>
      </c>
      <c r="AQ465" s="42">
        <f t="shared" ca="1" si="26"/>
        <v>349.93200000000002</v>
      </c>
    </row>
    <row r="466" spans="1:43" ht="14">
      <c r="A466" s="9">
        <f t="shared" si="18"/>
        <v>465</v>
      </c>
      <c r="B466" s="9">
        <v>235</v>
      </c>
      <c r="C466" s="50">
        <v>42904</v>
      </c>
      <c r="D466" s="39">
        <v>42910</v>
      </c>
      <c r="E466" s="39">
        <v>42908</v>
      </c>
      <c r="F466" s="40">
        <v>166</v>
      </c>
      <c r="G466" s="7">
        <f t="shared" ref="G466:L466" ca="1" si="2332">INDIRECT(ADDRESS($F466+1,G$2,,,G$1))</f>
        <v>42902</v>
      </c>
      <c r="H466" s="27">
        <f t="shared" ca="1" si="2332"/>
        <v>42916</v>
      </c>
      <c r="I466" s="9">
        <f t="shared" ca="1" si="2332"/>
        <v>6</v>
      </c>
      <c r="J466" s="9">
        <f t="shared" ca="1" si="2332"/>
        <v>2</v>
      </c>
      <c r="K466" s="28">
        <f t="shared" ca="1" si="2332"/>
        <v>42736</v>
      </c>
      <c r="L466" s="9">
        <f t="shared" ca="1" si="2332"/>
        <v>6</v>
      </c>
      <c r="M466" s="40">
        <v>6</v>
      </c>
      <c r="N466" s="9" t="str">
        <f t="shared" ref="N466:R466" ca="1" si="2333">INDIRECT(ADDRESS($M466+1,N$2,,,N$1))</f>
        <v>ANGELONI</v>
      </c>
      <c r="O466" s="9" t="str">
        <f t="shared" ca="1" si="2333"/>
        <v>ANG</v>
      </c>
      <c r="P466" s="9" t="str">
        <f t="shared" ca="1" si="2333"/>
        <v>AV. BEIRA RIO, 12</v>
      </c>
      <c r="Q466" s="9" t="str">
        <f t="shared" ca="1" si="2333"/>
        <v>JOINVILLE</v>
      </c>
      <c r="R466" s="9" t="str">
        <f t="shared" ca="1" si="2333"/>
        <v>SC</v>
      </c>
      <c r="S466" s="40">
        <v>8</v>
      </c>
      <c r="T466" s="9" t="str">
        <f t="shared" ref="T466:Z466" ca="1" si="2334">INDIRECT(ADDRESS($S466+1,T$2,,,T$1))</f>
        <v>SAUVIGNON BLANC</v>
      </c>
      <c r="U466" s="9" t="str">
        <f t="shared" ca="1" si="2334"/>
        <v>SAVN_BL</v>
      </c>
      <c r="V466" s="9" t="str">
        <f t="shared" ca="1" si="2334"/>
        <v>VINHO BRANCO</v>
      </c>
      <c r="W466" s="9" t="str">
        <f t="shared" ca="1" si="2334"/>
        <v>12_BTL_0,75 l</v>
      </c>
      <c r="X466" s="29">
        <f t="shared" ca="1" si="2334"/>
        <v>12</v>
      </c>
      <c r="Y466" s="30">
        <f t="shared" ca="1" si="2334"/>
        <v>171.5</v>
      </c>
      <c r="Z466" s="30">
        <f t="shared" ca="1" si="2334"/>
        <v>91</v>
      </c>
      <c r="AA466" s="40">
        <v>4</v>
      </c>
      <c r="AB466" s="9" t="str">
        <f t="shared" ref="AB466:AE466" ca="1" si="2335">INDIRECT(ADDRESS($AA466+1,AB$2,,,AB$1))</f>
        <v>AGUA LIMPA</v>
      </c>
      <c r="AC466" s="9" t="str">
        <f t="shared" ca="1" si="2335"/>
        <v>AL</v>
      </c>
      <c r="AD466" s="9" t="str">
        <f t="shared" ca="1" si="2335"/>
        <v>BELORIZONTE</v>
      </c>
      <c r="AE466" s="9" t="str">
        <f t="shared" ca="1" si="2335"/>
        <v>BRASIL</v>
      </c>
      <c r="AF466" s="40">
        <v>8</v>
      </c>
      <c r="AG466" s="9" t="str">
        <f t="shared" ref="AG466:AL466" ca="1" si="2336">INDIRECT(ADDRESS($AF466+1,AG$2,,,AG$1))</f>
        <v>JOAQUIM DE DEUS</v>
      </c>
      <c r="AH466" s="9" t="str">
        <f t="shared" ca="1" si="2336"/>
        <v>JD</v>
      </c>
      <c r="AI466" s="9">
        <f t="shared" ca="1" si="2336"/>
        <v>2231</v>
      </c>
      <c r="AJ466" s="9" t="str">
        <f t="shared" ca="1" si="2336"/>
        <v>MENESES</v>
      </c>
      <c r="AK466" s="9" t="str">
        <f t="shared" ca="1" si="2336"/>
        <v>BSB</v>
      </c>
      <c r="AL466" s="9" t="str">
        <f t="shared" ca="1" si="2336"/>
        <v>BSB</v>
      </c>
      <c r="AM466" s="52">
        <v>2</v>
      </c>
      <c r="AN466" s="41">
        <v>2.7999999999999997E-2</v>
      </c>
      <c r="AO466" s="42">
        <f t="shared" ca="1" si="24"/>
        <v>343</v>
      </c>
      <c r="AP466" s="42">
        <f t="shared" ca="1" si="25"/>
        <v>182</v>
      </c>
      <c r="AQ466" s="42">
        <f t="shared" ca="1" si="26"/>
        <v>333.39600000000002</v>
      </c>
    </row>
    <row r="467" spans="1:43" ht="14">
      <c r="A467" s="9">
        <f t="shared" si="18"/>
        <v>466</v>
      </c>
      <c r="B467" s="9">
        <v>235</v>
      </c>
      <c r="C467" s="50">
        <v>42904</v>
      </c>
      <c r="D467" s="39">
        <v>42910</v>
      </c>
      <c r="E467" s="39">
        <v>42908</v>
      </c>
      <c r="F467" s="40">
        <v>166</v>
      </c>
      <c r="G467" s="7">
        <f t="shared" ref="G467:L467" ca="1" si="2337">INDIRECT(ADDRESS($F467+1,G$2,,,G$1))</f>
        <v>42902</v>
      </c>
      <c r="H467" s="27">
        <f t="shared" ca="1" si="2337"/>
        <v>42916</v>
      </c>
      <c r="I467" s="9">
        <f t="shared" ca="1" si="2337"/>
        <v>6</v>
      </c>
      <c r="J467" s="9">
        <f t="shared" ca="1" si="2337"/>
        <v>2</v>
      </c>
      <c r="K467" s="28">
        <f t="shared" ca="1" si="2337"/>
        <v>42736</v>
      </c>
      <c r="L467" s="9">
        <f t="shared" ca="1" si="2337"/>
        <v>6</v>
      </c>
      <c r="M467" s="40">
        <v>6</v>
      </c>
      <c r="N467" s="9" t="str">
        <f t="shared" ref="N467:R467" ca="1" si="2338">INDIRECT(ADDRESS($M467+1,N$2,,,N$1))</f>
        <v>ANGELONI</v>
      </c>
      <c r="O467" s="9" t="str">
        <f t="shared" ca="1" si="2338"/>
        <v>ANG</v>
      </c>
      <c r="P467" s="9" t="str">
        <f t="shared" ca="1" si="2338"/>
        <v>AV. BEIRA RIO, 12</v>
      </c>
      <c r="Q467" s="9" t="str">
        <f t="shared" ca="1" si="2338"/>
        <v>JOINVILLE</v>
      </c>
      <c r="R467" s="9" t="str">
        <f t="shared" ca="1" si="2338"/>
        <v>SC</v>
      </c>
      <c r="S467" s="40">
        <v>6</v>
      </c>
      <c r="T467" s="9" t="str">
        <f t="shared" ref="T467:Z467" ca="1" si="2339">INDIRECT(ADDRESS($S467+1,T$2,,,T$1))</f>
        <v>SAUVIGNON</v>
      </c>
      <c r="U467" s="9" t="str">
        <f t="shared" ca="1" si="2339"/>
        <v>SAVN</v>
      </c>
      <c r="V467" s="9" t="str">
        <f t="shared" ca="1" si="2339"/>
        <v>VINHO TINTO</v>
      </c>
      <c r="W467" s="9" t="str">
        <f t="shared" ca="1" si="2339"/>
        <v>12_BTL_0,75 l</v>
      </c>
      <c r="X467" s="29">
        <f t="shared" ca="1" si="2339"/>
        <v>12</v>
      </c>
      <c r="Y467" s="30">
        <f t="shared" ca="1" si="2339"/>
        <v>150</v>
      </c>
      <c r="Z467" s="30">
        <f t="shared" ca="1" si="2339"/>
        <v>89</v>
      </c>
      <c r="AA467" s="40">
        <v>3</v>
      </c>
      <c r="AB467" s="9" t="str">
        <f t="shared" ref="AB467:AE467" ca="1" si="2340">INDIRECT(ADDRESS($AA467+1,AB$2,,,AB$1))</f>
        <v>AGUIA</v>
      </c>
      <c r="AC467" s="9" t="str">
        <f t="shared" ca="1" si="2340"/>
        <v>AG</v>
      </c>
      <c r="AD467" s="9" t="str">
        <f t="shared" ca="1" si="2340"/>
        <v>PORTO ALEGRE</v>
      </c>
      <c r="AE467" s="9" t="str">
        <f t="shared" ca="1" si="2340"/>
        <v>BRASIL</v>
      </c>
      <c r="AF467" s="40">
        <v>8</v>
      </c>
      <c r="AG467" s="9" t="str">
        <f t="shared" ref="AG467:AL467" ca="1" si="2341">INDIRECT(ADDRESS($AF467+1,AG$2,,,AG$1))</f>
        <v>JOAQUIM DE DEUS</v>
      </c>
      <c r="AH467" s="9" t="str">
        <f t="shared" ca="1" si="2341"/>
        <v>JD</v>
      </c>
      <c r="AI467" s="9">
        <f t="shared" ca="1" si="2341"/>
        <v>2231</v>
      </c>
      <c r="AJ467" s="9" t="str">
        <f t="shared" ca="1" si="2341"/>
        <v>MENESES</v>
      </c>
      <c r="AK467" s="9" t="str">
        <f t="shared" ca="1" si="2341"/>
        <v>BSB</v>
      </c>
      <c r="AL467" s="9" t="str">
        <f t="shared" ca="1" si="2341"/>
        <v>BSB</v>
      </c>
      <c r="AM467" s="52">
        <v>3</v>
      </c>
      <c r="AN467" s="41">
        <v>9.1999999999999998E-2</v>
      </c>
      <c r="AO467" s="42">
        <f t="shared" ca="1" si="24"/>
        <v>450</v>
      </c>
      <c r="AP467" s="42">
        <f t="shared" ca="1" si="25"/>
        <v>267</v>
      </c>
      <c r="AQ467" s="42">
        <f t="shared" ca="1" si="26"/>
        <v>408.6</v>
      </c>
    </row>
    <row r="468" spans="1:43" ht="14">
      <c r="A468" s="9">
        <f t="shared" si="18"/>
        <v>467</v>
      </c>
      <c r="B468" s="9">
        <v>236</v>
      </c>
      <c r="C468" s="50">
        <v>42902</v>
      </c>
      <c r="D468" s="39">
        <v>42908</v>
      </c>
      <c r="E468" s="39">
        <v>42908</v>
      </c>
      <c r="F468" s="40">
        <v>166</v>
      </c>
      <c r="G468" s="7">
        <f t="shared" ref="G468:L468" ca="1" si="2342">INDIRECT(ADDRESS($F468+1,G$2,,,G$1))</f>
        <v>42902</v>
      </c>
      <c r="H468" s="27">
        <f t="shared" ca="1" si="2342"/>
        <v>42916</v>
      </c>
      <c r="I468" s="9">
        <f t="shared" ca="1" si="2342"/>
        <v>6</v>
      </c>
      <c r="J468" s="9">
        <f t="shared" ca="1" si="2342"/>
        <v>2</v>
      </c>
      <c r="K468" s="28">
        <f t="shared" ca="1" si="2342"/>
        <v>42736</v>
      </c>
      <c r="L468" s="9">
        <f t="shared" ca="1" si="2342"/>
        <v>6</v>
      </c>
      <c r="M468" s="40">
        <v>6</v>
      </c>
      <c r="N468" s="9" t="str">
        <f t="shared" ref="N468:R468" ca="1" si="2343">INDIRECT(ADDRESS($M468+1,N$2,,,N$1))</f>
        <v>ANGELONI</v>
      </c>
      <c r="O468" s="9" t="str">
        <f t="shared" ca="1" si="2343"/>
        <v>ANG</v>
      </c>
      <c r="P468" s="9" t="str">
        <f t="shared" ca="1" si="2343"/>
        <v>AV. BEIRA RIO, 12</v>
      </c>
      <c r="Q468" s="9" t="str">
        <f t="shared" ca="1" si="2343"/>
        <v>JOINVILLE</v>
      </c>
      <c r="R468" s="9" t="str">
        <f t="shared" ca="1" si="2343"/>
        <v>SC</v>
      </c>
      <c r="S468" s="40">
        <v>20</v>
      </c>
      <c r="T468" s="9" t="str">
        <f t="shared" ref="T468:Z468" ca="1" si="2344">INDIRECT(ADDRESS($S468+1,T$2,,,T$1))</f>
        <v>MALBEC RESERVA</v>
      </c>
      <c r="U468" s="9" t="str">
        <f t="shared" ca="1" si="2344"/>
        <v>MBC_RS</v>
      </c>
      <c r="V468" s="9" t="str">
        <f t="shared" ca="1" si="2344"/>
        <v>VINHO TINTO</v>
      </c>
      <c r="W468" s="9" t="str">
        <f t="shared" ca="1" si="2344"/>
        <v>12_BTL_0,75 l</v>
      </c>
      <c r="X468" s="29">
        <f t="shared" ca="1" si="2344"/>
        <v>12</v>
      </c>
      <c r="Y468" s="30">
        <f t="shared" ca="1" si="2344"/>
        <v>298</v>
      </c>
      <c r="Z468" s="30">
        <f t="shared" ca="1" si="2344"/>
        <v>154</v>
      </c>
      <c r="AA468" s="40">
        <v>3</v>
      </c>
      <c r="AB468" s="9" t="str">
        <f t="shared" ref="AB468:AE468" ca="1" si="2345">INDIRECT(ADDRESS($AA468+1,AB$2,,,AB$1))</f>
        <v>AGUIA</v>
      </c>
      <c r="AC468" s="9" t="str">
        <f t="shared" ca="1" si="2345"/>
        <v>AG</v>
      </c>
      <c r="AD468" s="9" t="str">
        <f t="shared" ca="1" si="2345"/>
        <v>PORTO ALEGRE</v>
      </c>
      <c r="AE468" s="9" t="str">
        <f t="shared" ca="1" si="2345"/>
        <v>BRASIL</v>
      </c>
      <c r="AF468" s="40">
        <v>8</v>
      </c>
      <c r="AG468" s="9" t="str">
        <f t="shared" ref="AG468:AL468" ca="1" si="2346">INDIRECT(ADDRESS($AF468+1,AG$2,,,AG$1))</f>
        <v>JOAQUIM DE DEUS</v>
      </c>
      <c r="AH468" s="9" t="str">
        <f t="shared" ca="1" si="2346"/>
        <v>JD</v>
      </c>
      <c r="AI468" s="9">
        <f t="shared" ca="1" si="2346"/>
        <v>2231</v>
      </c>
      <c r="AJ468" s="9" t="str">
        <f t="shared" ca="1" si="2346"/>
        <v>MENESES</v>
      </c>
      <c r="AK468" s="9" t="str">
        <f t="shared" ca="1" si="2346"/>
        <v>BSB</v>
      </c>
      <c r="AL468" s="9" t="str">
        <f t="shared" ca="1" si="2346"/>
        <v>BSB</v>
      </c>
      <c r="AM468" s="52">
        <v>1</v>
      </c>
      <c r="AN468" s="41">
        <v>7.2999999999999995E-2</v>
      </c>
      <c r="AO468" s="42">
        <f t="shared" ca="1" si="24"/>
        <v>298</v>
      </c>
      <c r="AP468" s="42">
        <f t="shared" ca="1" si="25"/>
        <v>154</v>
      </c>
      <c r="AQ468" s="42">
        <f t="shared" ca="1" si="26"/>
        <v>276.24600000000004</v>
      </c>
    </row>
    <row r="469" spans="1:43" ht="14">
      <c r="A469" s="9">
        <f t="shared" si="18"/>
        <v>468</v>
      </c>
      <c r="B469" s="9">
        <v>237</v>
      </c>
      <c r="C469" s="50">
        <v>42903</v>
      </c>
      <c r="D469" s="39">
        <v>42907</v>
      </c>
      <c r="E469" s="39">
        <v>42909</v>
      </c>
      <c r="F469" s="40">
        <v>167</v>
      </c>
      <c r="G469" s="7">
        <f t="shared" ref="G469:L469" ca="1" si="2347">INDIRECT(ADDRESS($F469+1,G$2,,,G$1))</f>
        <v>42903</v>
      </c>
      <c r="H469" s="27">
        <f t="shared" ca="1" si="2347"/>
        <v>42916</v>
      </c>
      <c r="I469" s="9">
        <f t="shared" ca="1" si="2347"/>
        <v>7</v>
      </c>
      <c r="J469" s="9">
        <f t="shared" ca="1" si="2347"/>
        <v>2</v>
      </c>
      <c r="K469" s="28">
        <f t="shared" ca="1" si="2347"/>
        <v>42736</v>
      </c>
      <c r="L469" s="9">
        <f t="shared" ca="1" si="2347"/>
        <v>7</v>
      </c>
      <c r="M469" s="40">
        <v>14</v>
      </c>
      <c r="N469" s="9" t="str">
        <f t="shared" ref="N469:R469" ca="1" si="2348">INDIRECT(ADDRESS($M469+1,N$2,,,N$1))</f>
        <v xml:space="preserve">OUTBACK </v>
      </c>
      <c r="O469" s="9" t="str">
        <f t="shared" ca="1" si="2348"/>
        <v>OBK</v>
      </c>
      <c r="P469" s="9" t="str">
        <f t="shared" ca="1" si="2348"/>
        <v>ZONA INDUSTRIAL, 335</v>
      </c>
      <c r="Q469" s="9" t="str">
        <f t="shared" ca="1" si="2348"/>
        <v>SÃO PAULO</v>
      </c>
      <c r="R469" s="9" t="str">
        <f t="shared" ca="1" si="2348"/>
        <v>SP</v>
      </c>
      <c r="S469" s="40">
        <v>4</v>
      </c>
      <c r="T469" s="9" t="str">
        <f t="shared" ref="T469:Z469" ca="1" si="2349">INDIRECT(ADDRESS($S469+1,T$2,,,T$1))</f>
        <v>CARMENERE</v>
      </c>
      <c r="U469" s="9" t="str">
        <f t="shared" ca="1" si="2349"/>
        <v>CRMN</v>
      </c>
      <c r="V469" s="9" t="str">
        <f t="shared" ca="1" si="2349"/>
        <v>VINHO TINTO</v>
      </c>
      <c r="W469" s="9" t="str">
        <f t="shared" ca="1" si="2349"/>
        <v>12_BTL_0,75 l</v>
      </c>
      <c r="X469" s="29">
        <f t="shared" ca="1" si="2349"/>
        <v>12</v>
      </c>
      <c r="Y469" s="30">
        <f t="shared" ca="1" si="2349"/>
        <v>150</v>
      </c>
      <c r="Z469" s="30">
        <f t="shared" ca="1" si="2349"/>
        <v>98</v>
      </c>
      <c r="AA469" s="40">
        <v>5</v>
      </c>
      <c r="AB469" s="9" t="str">
        <f t="shared" ref="AB469:AE469" ca="1" si="2350">INDIRECT(ADDRESS($AA469+1,AB$2,,,AB$1))</f>
        <v>PARQUE SUL</v>
      </c>
      <c r="AC469" s="9" t="str">
        <f t="shared" ca="1" si="2350"/>
        <v>PS</v>
      </c>
      <c r="AD469" s="9" t="str">
        <f t="shared" ca="1" si="2350"/>
        <v>RIO DE JANEIRO</v>
      </c>
      <c r="AE469" s="9" t="str">
        <f t="shared" ca="1" si="2350"/>
        <v>BRASIL</v>
      </c>
      <c r="AF469" s="40">
        <v>8</v>
      </c>
      <c r="AG469" s="9" t="str">
        <f t="shared" ref="AG469:AL469" ca="1" si="2351">INDIRECT(ADDRESS($AF469+1,AG$2,,,AG$1))</f>
        <v>JOAQUIM DE DEUS</v>
      </c>
      <c r="AH469" s="9" t="str">
        <f t="shared" ca="1" si="2351"/>
        <v>JD</v>
      </c>
      <c r="AI469" s="9">
        <f t="shared" ca="1" si="2351"/>
        <v>2231</v>
      </c>
      <c r="AJ469" s="9" t="str">
        <f t="shared" ca="1" si="2351"/>
        <v>MENESES</v>
      </c>
      <c r="AK469" s="9" t="str">
        <f t="shared" ca="1" si="2351"/>
        <v>BSB</v>
      </c>
      <c r="AL469" s="9" t="str">
        <f t="shared" ca="1" si="2351"/>
        <v>BSB</v>
      </c>
      <c r="AM469" s="52">
        <v>2</v>
      </c>
      <c r="AN469" s="41">
        <v>0</v>
      </c>
      <c r="AO469" s="42">
        <f t="shared" ca="1" si="24"/>
        <v>300</v>
      </c>
      <c r="AP469" s="42">
        <f t="shared" ca="1" si="25"/>
        <v>196</v>
      </c>
      <c r="AQ469" s="42">
        <f t="shared" ca="1" si="26"/>
        <v>300</v>
      </c>
    </row>
    <row r="470" spans="1:43" ht="14">
      <c r="A470" s="9">
        <f t="shared" si="18"/>
        <v>469</v>
      </c>
      <c r="B470" s="9">
        <v>238</v>
      </c>
      <c r="C470" s="50">
        <v>42907</v>
      </c>
      <c r="D470" s="39">
        <v>42912</v>
      </c>
      <c r="E470" s="39">
        <v>42910</v>
      </c>
      <c r="F470" s="40">
        <v>167</v>
      </c>
      <c r="G470" s="7">
        <f t="shared" ref="G470:L470" ca="1" si="2352">INDIRECT(ADDRESS($F470+1,G$2,,,G$1))</f>
        <v>42903</v>
      </c>
      <c r="H470" s="27">
        <f t="shared" ca="1" si="2352"/>
        <v>42916</v>
      </c>
      <c r="I470" s="9">
        <f t="shared" ca="1" si="2352"/>
        <v>7</v>
      </c>
      <c r="J470" s="9">
        <f t="shared" ca="1" si="2352"/>
        <v>2</v>
      </c>
      <c r="K470" s="28">
        <f t="shared" ca="1" si="2352"/>
        <v>42736</v>
      </c>
      <c r="L470" s="9">
        <f t="shared" ca="1" si="2352"/>
        <v>7</v>
      </c>
      <c r="M470" s="40">
        <v>25</v>
      </c>
      <c r="N470" s="9" t="str">
        <f t="shared" ref="N470:R470" ca="1" si="2353">INDIRECT(ADDRESS($M470+1,N$2,,,N$1))</f>
        <v>ATLANTIS SUPERMERCADOS</v>
      </c>
      <c r="O470" s="9" t="str">
        <f t="shared" ca="1" si="2353"/>
        <v>ASM</v>
      </c>
      <c r="P470" s="9" t="str">
        <f t="shared" ca="1" si="2353"/>
        <v>AV. ATLANTICA, 182</v>
      </c>
      <c r="Q470" s="9" t="str">
        <f t="shared" ca="1" si="2353"/>
        <v>RIO DE JANEIRO</v>
      </c>
      <c r="R470" s="9" t="str">
        <f t="shared" ca="1" si="2353"/>
        <v>RJ</v>
      </c>
      <c r="S470" s="40">
        <v>25</v>
      </c>
      <c r="T470" s="9" t="str">
        <f t="shared" ref="T470:Z470" ca="1" si="2354">INDIRECT(ADDRESS($S470+1,T$2,,,T$1))</f>
        <v>SAUVIGNON</v>
      </c>
      <c r="U470" s="9" t="str">
        <f t="shared" ca="1" si="2354"/>
        <v>SAVN_E</v>
      </c>
      <c r="V470" s="9" t="str">
        <f t="shared" ca="1" si="2354"/>
        <v>VINHO TINTO</v>
      </c>
      <c r="W470" s="9" t="str">
        <f t="shared" ca="1" si="2354"/>
        <v>4_TPK_2,0 l</v>
      </c>
      <c r="X470" s="29">
        <f t="shared" ca="1" si="2354"/>
        <v>4</v>
      </c>
      <c r="Y470" s="30">
        <f t="shared" ca="1" si="2354"/>
        <v>121</v>
      </c>
      <c r="Z470" s="30">
        <f t="shared" ca="1" si="2354"/>
        <v>27</v>
      </c>
      <c r="AA470" s="40">
        <v>2</v>
      </c>
      <c r="AB470" s="9" t="str">
        <f t="shared" ref="AB470:AE470" ca="1" si="2355">INDIRECT(ADDRESS($AA470+1,AB$2,,,AB$1))</f>
        <v>MARTE</v>
      </c>
      <c r="AC470" s="9" t="str">
        <f t="shared" ca="1" si="2355"/>
        <v>MT</v>
      </c>
      <c r="AD470" s="9" t="str">
        <f t="shared" ca="1" si="2355"/>
        <v>CURITIBA</v>
      </c>
      <c r="AE470" s="9" t="str">
        <f t="shared" ca="1" si="2355"/>
        <v>BRASIL</v>
      </c>
      <c r="AF470" s="40">
        <v>3</v>
      </c>
      <c r="AG470" s="9" t="str">
        <f t="shared" ref="AG470:AL470" ca="1" si="2356">INDIRECT(ADDRESS($AF470+1,AG$2,,,AG$1))</f>
        <v>JOÃO ALVES</v>
      </c>
      <c r="AH470" s="9" t="str">
        <f t="shared" ca="1" si="2356"/>
        <v>JA</v>
      </c>
      <c r="AI470" s="9">
        <f t="shared" ca="1" si="2356"/>
        <v>2187</v>
      </c>
      <c r="AJ470" s="9" t="str">
        <f t="shared" ca="1" si="2356"/>
        <v>AGUIAR</v>
      </c>
      <c r="AK470" s="9" t="str">
        <f t="shared" ca="1" si="2356"/>
        <v>CTBA</v>
      </c>
      <c r="AL470" s="9" t="str">
        <f t="shared" ca="1" si="2356"/>
        <v>CTBA</v>
      </c>
      <c r="AM470" s="52">
        <v>3</v>
      </c>
      <c r="AN470" s="41">
        <v>4.9000000000000002E-2</v>
      </c>
      <c r="AO470" s="42">
        <f t="shared" ca="1" si="24"/>
        <v>363</v>
      </c>
      <c r="AP470" s="42">
        <f t="shared" ca="1" si="25"/>
        <v>81</v>
      </c>
      <c r="AQ470" s="42">
        <f t="shared" ca="1" si="26"/>
        <v>345.21299999999997</v>
      </c>
    </row>
    <row r="471" spans="1:43" ht="14">
      <c r="A471" s="9">
        <f t="shared" si="18"/>
        <v>470</v>
      </c>
      <c r="B471" s="9">
        <v>238</v>
      </c>
      <c r="C471" s="50">
        <v>42907</v>
      </c>
      <c r="D471" s="39">
        <v>42912</v>
      </c>
      <c r="E471" s="39">
        <v>42910</v>
      </c>
      <c r="F471" s="40">
        <v>167</v>
      </c>
      <c r="G471" s="7">
        <f t="shared" ref="G471:L471" ca="1" si="2357">INDIRECT(ADDRESS($F471+1,G$2,,,G$1))</f>
        <v>42903</v>
      </c>
      <c r="H471" s="27">
        <f t="shared" ca="1" si="2357"/>
        <v>42916</v>
      </c>
      <c r="I471" s="9">
        <f t="shared" ca="1" si="2357"/>
        <v>7</v>
      </c>
      <c r="J471" s="9">
        <f t="shared" ca="1" si="2357"/>
        <v>2</v>
      </c>
      <c r="K471" s="28">
        <f t="shared" ca="1" si="2357"/>
        <v>42736</v>
      </c>
      <c r="L471" s="9">
        <f t="shared" ca="1" si="2357"/>
        <v>7</v>
      </c>
      <c r="M471" s="40">
        <v>25</v>
      </c>
      <c r="N471" s="9" t="str">
        <f t="shared" ref="N471:R471" ca="1" si="2358">INDIRECT(ADDRESS($M471+1,N$2,,,N$1))</f>
        <v>ATLANTIS SUPERMERCADOS</v>
      </c>
      <c r="O471" s="9" t="str">
        <f t="shared" ca="1" si="2358"/>
        <v>ASM</v>
      </c>
      <c r="P471" s="9" t="str">
        <f t="shared" ca="1" si="2358"/>
        <v>AV. ATLANTICA, 182</v>
      </c>
      <c r="Q471" s="9" t="str">
        <f t="shared" ca="1" si="2358"/>
        <v>RIO DE JANEIRO</v>
      </c>
      <c r="R471" s="9" t="str">
        <f t="shared" ca="1" si="2358"/>
        <v>RJ</v>
      </c>
      <c r="S471" s="40">
        <v>20</v>
      </c>
      <c r="T471" s="9" t="str">
        <f t="shared" ref="T471:Z471" ca="1" si="2359">INDIRECT(ADDRESS($S471+1,T$2,,,T$1))</f>
        <v>MALBEC RESERVA</v>
      </c>
      <c r="U471" s="9" t="str">
        <f t="shared" ca="1" si="2359"/>
        <v>MBC_RS</v>
      </c>
      <c r="V471" s="9" t="str">
        <f t="shared" ca="1" si="2359"/>
        <v>VINHO TINTO</v>
      </c>
      <c r="W471" s="9" t="str">
        <f t="shared" ca="1" si="2359"/>
        <v>12_BTL_0,75 l</v>
      </c>
      <c r="X471" s="29">
        <f t="shared" ca="1" si="2359"/>
        <v>12</v>
      </c>
      <c r="Y471" s="30">
        <f t="shared" ca="1" si="2359"/>
        <v>298</v>
      </c>
      <c r="Z471" s="30">
        <f t="shared" ca="1" si="2359"/>
        <v>154</v>
      </c>
      <c r="AA471" s="40">
        <v>3</v>
      </c>
      <c r="AB471" s="9" t="str">
        <f t="shared" ref="AB471:AE471" ca="1" si="2360">INDIRECT(ADDRESS($AA471+1,AB$2,,,AB$1))</f>
        <v>AGUIA</v>
      </c>
      <c r="AC471" s="9" t="str">
        <f t="shared" ca="1" si="2360"/>
        <v>AG</v>
      </c>
      <c r="AD471" s="9" t="str">
        <f t="shared" ca="1" si="2360"/>
        <v>PORTO ALEGRE</v>
      </c>
      <c r="AE471" s="9" t="str">
        <f t="shared" ca="1" si="2360"/>
        <v>BRASIL</v>
      </c>
      <c r="AF471" s="40">
        <v>5</v>
      </c>
      <c r="AG471" s="9" t="str">
        <f t="shared" ref="AG471:AL471" ca="1" si="2361">INDIRECT(ADDRESS($AF471+1,AG$2,,,AG$1))</f>
        <v>ALICE SILVEIRA</v>
      </c>
      <c r="AH471" s="9" t="str">
        <f t="shared" ca="1" si="2361"/>
        <v>AS</v>
      </c>
      <c r="AI471" s="9">
        <f t="shared" ca="1" si="2361"/>
        <v>2106</v>
      </c>
      <c r="AJ471" s="9" t="str">
        <f t="shared" ca="1" si="2361"/>
        <v>AGUIAR</v>
      </c>
      <c r="AK471" s="9" t="str">
        <f t="shared" ca="1" si="2361"/>
        <v>CTBA</v>
      </c>
      <c r="AL471" s="9" t="str">
        <f t="shared" ca="1" si="2361"/>
        <v>CTBA</v>
      </c>
      <c r="AM471" s="52">
        <v>1</v>
      </c>
      <c r="AN471" s="41">
        <v>7.4999999999999997E-2</v>
      </c>
      <c r="AO471" s="42">
        <f t="shared" ca="1" si="24"/>
        <v>298</v>
      </c>
      <c r="AP471" s="42">
        <f t="shared" ca="1" si="25"/>
        <v>154</v>
      </c>
      <c r="AQ471" s="42">
        <f t="shared" ca="1" si="26"/>
        <v>275.65000000000003</v>
      </c>
    </row>
    <row r="472" spans="1:43" ht="14">
      <c r="A472" s="9">
        <f t="shared" si="18"/>
        <v>471</v>
      </c>
      <c r="B472" s="9">
        <v>239</v>
      </c>
      <c r="C472" s="50">
        <v>42908</v>
      </c>
      <c r="D472" s="39">
        <v>42912</v>
      </c>
      <c r="E472" s="39">
        <v>42911</v>
      </c>
      <c r="F472" s="40">
        <v>168</v>
      </c>
      <c r="G472" s="7">
        <f t="shared" ref="G472:L472" ca="1" si="2362">INDIRECT(ADDRESS($F472+1,G$2,,,G$1))</f>
        <v>42904</v>
      </c>
      <c r="H472" s="27">
        <f t="shared" ca="1" si="2362"/>
        <v>42916</v>
      </c>
      <c r="I472" s="9">
        <f t="shared" ca="1" si="2362"/>
        <v>1</v>
      </c>
      <c r="J472" s="9">
        <f t="shared" ca="1" si="2362"/>
        <v>2</v>
      </c>
      <c r="K472" s="28">
        <f t="shared" ca="1" si="2362"/>
        <v>42736</v>
      </c>
      <c r="L472" s="9">
        <f t="shared" ca="1" si="2362"/>
        <v>1</v>
      </c>
      <c r="M472" s="40">
        <v>8</v>
      </c>
      <c r="N472" s="9" t="str">
        <f t="shared" ref="N472:R472" ca="1" si="2363">INDIRECT(ADDRESS($M472+1,N$2,,,N$1))</f>
        <v>DON VITO RESTAURANTE ITALIANO</v>
      </c>
      <c r="O472" s="9" t="str">
        <f t="shared" ca="1" si="2363"/>
        <v>DVRI</v>
      </c>
      <c r="P472" s="9" t="str">
        <f t="shared" ca="1" si="2363"/>
        <v>BEIRA MAR, 23</v>
      </c>
      <c r="Q472" s="9" t="str">
        <f t="shared" ca="1" si="2363"/>
        <v>RIO DE JANEIRO</v>
      </c>
      <c r="R472" s="9" t="str">
        <f t="shared" ca="1" si="2363"/>
        <v>RJ</v>
      </c>
      <c r="S472" s="40">
        <v>16</v>
      </c>
      <c r="T472" s="9" t="str">
        <f t="shared" ref="T472:Z472" ca="1" si="2364">INDIRECT(ADDRESS($S472+1,T$2,,,T$1))</f>
        <v>ESPUMANTE DEMI-SEC</v>
      </c>
      <c r="U472" s="9" t="str">
        <f t="shared" ca="1" si="2364"/>
        <v>ES_DS</v>
      </c>
      <c r="V472" s="9" t="str">
        <f t="shared" ca="1" si="2364"/>
        <v>ESPUMANTE</v>
      </c>
      <c r="W472" s="9" t="str">
        <f t="shared" ca="1" si="2364"/>
        <v>12_BTL_0,75 l</v>
      </c>
      <c r="X472" s="29">
        <f t="shared" ca="1" si="2364"/>
        <v>12</v>
      </c>
      <c r="Y472" s="30">
        <f t="shared" ca="1" si="2364"/>
        <v>223</v>
      </c>
      <c r="Z472" s="30">
        <f t="shared" ca="1" si="2364"/>
        <v>111</v>
      </c>
      <c r="AA472" s="40">
        <v>1</v>
      </c>
      <c r="AB472" s="9" t="str">
        <f t="shared" ref="AB472:AE472" ca="1" si="2365">INDIRECT(ADDRESS($AA472+1,AB$2,,,AB$1))</f>
        <v>CAMPO BELO</v>
      </c>
      <c r="AC472" s="9" t="str">
        <f t="shared" ca="1" si="2365"/>
        <v>CB</v>
      </c>
      <c r="AD472" s="9" t="str">
        <f t="shared" ca="1" si="2365"/>
        <v>SÃO PAULO</v>
      </c>
      <c r="AE472" s="9" t="str">
        <f t="shared" ca="1" si="2365"/>
        <v>BRASIL</v>
      </c>
      <c r="AF472" s="40">
        <v>5</v>
      </c>
      <c r="AG472" s="9" t="str">
        <f t="shared" ref="AG472:AL472" ca="1" si="2366">INDIRECT(ADDRESS($AF472+1,AG$2,,,AG$1))</f>
        <v>ALICE SILVEIRA</v>
      </c>
      <c r="AH472" s="9" t="str">
        <f t="shared" ca="1" si="2366"/>
        <v>AS</v>
      </c>
      <c r="AI472" s="9">
        <f t="shared" ca="1" si="2366"/>
        <v>2106</v>
      </c>
      <c r="AJ472" s="9" t="str">
        <f t="shared" ca="1" si="2366"/>
        <v>AGUIAR</v>
      </c>
      <c r="AK472" s="9" t="str">
        <f t="shared" ca="1" si="2366"/>
        <v>CTBA</v>
      </c>
      <c r="AL472" s="9" t="str">
        <f t="shared" ca="1" si="2366"/>
        <v>CTBA</v>
      </c>
      <c r="AM472" s="52">
        <v>1</v>
      </c>
      <c r="AN472" s="41">
        <v>2E-3</v>
      </c>
      <c r="AO472" s="42">
        <f t="shared" ca="1" si="24"/>
        <v>223</v>
      </c>
      <c r="AP472" s="42">
        <f t="shared" ca="1" si="25"/>
        <v>111</v>
      </c>
      <c r="AQ472" s="42">
        <f t="shared" ca="1" si="26"/>
        <v>222.554</v>
      </c>
    </row>
    <row r="473" spans="1:43" ht="14">
      <c r="A473" s="9">
        <f t="shared" si="18"/>
        <v>472</v>
      </c>
      <c r="B473" s="9">
        <v>239</v>
      </c>
      <c r="C473" s="50">
        <v>42908</v>
      </c>
      <c r="D473" s="39">
        <v>42912</v>
      </c>
      <c r="E473" s="39">
        <v>42911</v>
      </c>
      <c r="F473" s="40">
        <v>168</v>
      </c>
      <c r="G473" s="7">
        <f t="shared" ref="G473:L473" ca="1" si="2367">INDIRECT(ADDRESS($F473+1,G$2,,,G$1))</f>
        <v>42904</v>
      </c>
      <c r="H473" s="27">
        <f t="shared" ca="1" si="2367"/>
        <v>42916</v>
      </c>
      <c r="I473" s="9">
        <f t="shared" ca="1" si="2367"/>
        <v>1</v>
      </c>
      <c r="J473" s="9">
        <f t="shared" ca="1" si="2367"/>
        <v>2</v>
      </c>
      <c r="K473" s="28">
        <f t="shared" ca="1" si="2367"/>
        <v>42736</v>
      </c>
      <c r="L473" s="9">
        <f t="shared" ca="1" si="2367"/>
        <v>1</v>
      </c>
      <c r="M473" s="40">
        <v>8</v>
      </c>
      <c r="N473" s="9" t="str">
        <f t="shared" ref="N473:R473" ca="1" si="2368">INDIRECT(ADDRESS($M473+1,N$2,,,N$1))</f>
        <v>DON VITO RESTAURANTE ITALIANO</v>
      </c>
      <c r="O473" s="9" t="str">
        <f t="shared" ca="1" si="2368"/>
        <v>DVRI</v>
      </c>
      <c r="P473" s="9" t="str">
        <f t="shared" ca="1" si="2368"/>
        <v>BEIRA MAR, 23</v>
      </c>
      <c r="Q473" s="9" t="str">
        <f t="shared" ca="1" si="2368"/>
        <v>RIO DE JANEIRO</v>
      </c>
      <c r="R473" s="9" t="str">
        <f t="shared" ca="1" si="2368"/>
        <v>RJ</v>
      </c>
      <c r="S473" s="40">
        <v>23</v>
      </c>
      <c r="T473" s="9" t="str">
        <f t="shared" ref="T473:Z473" ca="1" si="2369">INDIRECT(ADDRESS($S473+1,T$2,,,T$1))</f>
        <v>TINTO SECO</v>
      </c>
      <c r="U473" s="9" t="str">
        <f t="shared" ca="1" si="2369"/>
        <v>TNT_SC_E</v>
      </c>
      <c r="V473" s="9" t="str">
        <f t="shared" ca="1" si="2369"/>
        <v>VINHO TINTO</v>
      </c>
      <c r="W473" s="9" t="str">
        <f t="shared" ca="1" si="2369"/>
        <v>4_TPK_2,0 l</v>
      </c>
      <c r="X473" s="29">
        <f t="shared" ca="1" si="2369"/>
        <v>4</v>
      </c>
      <c r="Y473" s="30">
        <f t="shared" ca="1" si="2369"/>
        <v>104</v>
      </c>
      <c r="Z473" s="30">
        <f t="shared" ca="1" si="2369"/>
        <v>62</v>
      </c>
      <c r="AA473" s="40">
        <v>6</v>
      </c>
      <c r="AB473" s="9" t="str">
        <f t="shared" ref="AB473:AE473" ca="1" si="2370">INDIRECT(ADDRESS($AA473+1,AB$2,,,AB$1))</f>
        <v>CENTRO NORTE</v>
      </c>
      <c r="AC473" s="9" t="str">
        <f t="shared" ca="1" si="2370"/>
        <v>CN</v>
      </c>
      <c r="AD473" s="9" t="str">
        <f t="shared" ca="1" si="2370"/>
        <v>GOIANIA</v>
      </c>
      <c r="AE473" s="9" t="str">
        <f t="shared" ca="1" si="2370"/>
        <v>BRASIL</v>
      </c>
      <c r="AF473" s="40">
        <v>3</v>
      </c>
      <c r="AG473" s="9" t="str">
        <f t="shared" ref="AG473:AL473" ca="1" si="2371">INDIRECT(ADDRESS($AF473+1,AG$2,,,AG$1))</f>
        <v>JOÃO ALVES</v>
      </c>
      <c r="AH473" s="9" t="str">
        <f t="shared" ca="1" si="2371"/>
        <v>JA</v>
      </c>
      <c r="AI473" s="9">
        <f t="shared" ca="1" si="2371"/>
        <v>2187</v>
      </c>
      <c r="AJ473" s="9" t="str">
        <f t="shared" ca="1" si="2371"/>
        <v>AGUIAR</v>
      </c>
      <c r="AK473" s="9" t="str">
        <f t="shared" ca="1" si="2371"/>
        <v>CTBA</v>
      </c>
      <c r="AL473" s="9" t="str">
        <f t="shared" ca="1" si="2371"/>
        <v>CTBA</v>
      </c>
      <c r="AM473" s="52">
        <v>2</v>
      </c>
      <c r="AN473" s="41">
        <v>1.3000000000000001E-2</v>
      </c>
      <c r="AO473" s="42">
        <f t="shared" ca="1" si="24"/>
        <v>208</v>
      </c>
      <c r="AP473" s="42">
        <f t="shared" ca="1" si="25"/>
        <v>124</v>
      </c>
      <c r="AQ473" s="42">
        <f t="shared" ca="1" si="26"/>
        <v>205.29599999999999</v>
      </c>
    </row>
    <row r="474" spans="1:43" ht="14">
      <c r="A474" s="9">
        <f t="shared" si="18"/>
        <v>473</v>
      </c>
      <c r="B474" s="9">
        <v>239</v>
      </c>
      <c r="C474" s="50">
        <v>42908</v>
      </c>
      <c r="D474" s="39">
        <v>42912</v>
      </c>
      <c r="E474" s="39">
        <v>42911</v>
      </c>
      <c r="F474" s="40">
        <v>168</v>
      </c>
      <c r="G474" s="7">
        <f t="shared" ref="G474:L474" ca="1" si="2372">INDIRECT(ADDRESS($F474+1,G$2,,,G$1))</f>
        <v>42904</v>
      </c>
      <c r="H474" s="27">
        <f t="shared" ca="1" si="2372"/>
        <v>42916</v>
      </c>
      <c r="I474" s="9">
        <f t="shared" ca="1" si="2372"/>
        <v>1</v>
      </c>
      <c r="J474" s="9">
        <f t="shared" ca="1" si="2372"/>
        <v>2</v>
      </c>
      <c r="K474" s="28">
        <f t="shared" ca="1" si="2372"/>
        <v>42736</v>
      </c>
      <c r="L474" s="9">
        <f t="shared" ca="1" si="2372"/>
        <v>1</v>
      </c>
      <c r="M474" s="40">
        <v>8</v>
      </c>
      <c r="N474" s="9" t="str">
        <f t="shared" ref="N474:R474" ca="1" si="2373">INDIRECT(ADDRESS($M474+1,N$2,,,N$1))</f>
        <v>DON VITO RESTAURANTE ITALIANO</v>
      </c>
      <c r="O474" s="9" t="str">
        <f t="shared" ca="1" si="2373"/>
        <v>DVRI</v>
      </c>
      <c r="P474" s="9" t="str">
        <f t="shared" ca="1" si="2373"/>
        <v>BEIRA MAR, 23</v>
      </c>
      <c r="Q474" s="9" t="str">
        <f t="shared" ca="1" si="2373"/>
        <v>RIO DE JANEIRO</v>
      </c>
      <c r="R474" s="9" t="str">
        <f t="shared" ca="1" si="2373"/>
        <v>RJ</v>
      </c>
      <c r="S474" s="40">
        <v>19</v>
      </c>
      <c r="T474" s="9" t="str">
        <f t="shared" ref="T474:Z474" ca="1" si="2374">INDIRECT(ADDRESS($S474+1,T$2,,,T$1))</f>
        <v>ESPUMANTE ROSE RESERVA</v>
      </c>
      <c r="U474" s="9" t="str">
        <f t="shared" ca="1" si="2374"/>
        <v>ES_RSE_RS</v>
      </c>
      <c r="V474" s="9" t="str">
        <f t="shared" ca="1" si="2374"/>
        <v>ESPUMANTE</v>
      </c>
      <c r="W474" s="9" t="str">
        <f t="shared" ca="1" si="2374"/>
        <v>12_BTL_0,75 l</v>
      </c>
      <c r="X474" s="29">
        <f t="shared" ca="1" si="2374"/>
        <v>12</v>
      </c>
      <c r="Y474" s="30">
        <f t="shared" ca="1" si="2374"/>
        <v>273</v>
      </c>
      <c r="Z474" s="30">
        <f t="shared" ca="1" si="2374"/>
        <v>123</v>
      </c>
      <c r="AA474" s="40">
        <v>5</v>
      </c>
      <c r="AB474" s="9" t="str">
        <f t="shared" ref="AB474:AE474" ca="1" si="2375">INDIRECT(ADDRESS($AA474+1,AB$2,,,AB$1))</f>
        <v>PARQUE SUL</v>
      </c>
      <c r="AC474" s="9" t="str">
        <f t="shared" ca="1" si="2375"/>
        <v>PS</v>
      </c>
      <c r="AD474" s="9" t="str">
        <f t="shared" ca="1" si="2375"/>
        <v>RIO DE JANEIRO</v>
      </c>
      <c r="AE474" s="9" t="str">
        <f t="shared" ca="1" si="2375"/>
        <v>BRASIL</v>
      </c>
      <c r="AF474" s="40">
        <v>6</v>
      </c>
      <c r="AG474" s="9" t="str">
        <f t="shared" ref="AG474:AL474" ca="1" si="2376">INDIRECT(ADDRESS($AF474+1,AG$2,,,AG$1))</f>
        <v>CARMEN AGUIAR</v>
      </c>
      <c r="AH474" s="9" t="str">
        <f t="shared" ca="1" si="2376"/>
        <v>CA</v>
      </c>
      <c r="AI474" s="9">
        <f t="shared" ca="1" si="2376"/>
        <v>2211</v>
      </c>
      <c r="AJ474" s="9" t="str">
        <f t="shared" ca="1" si="2376"/>
        <v>MENESES</v>
      </c>
      <c r="AK474" s="9" t="str">
        <f t="shared" ca="1" si="2376"/>
        <v>BSB</v>
      </c>
      <c r="AL474" s="9" t="str">
        <f t="shared" ca="1" si="2376"/>
        <v>BSB</v>
      </c>
      <c r="AM474" s="52">
        <v>2</v>
      </c>
      <c r="AN474" s="41">
        <v>1E-3</v>
      </c>
      <c r="AO474" s="42">
        <f t="shared" ca="1" si="24"/>
        <v>546</v>
      </c>
      <c r="AP474" s="42">
        <f t="shared" ca="1" si="25"/>
        <v>246</v>
      </c>
      <c r="AQ474" s="42">
        <f t="shared" ca="1" si="26"/>
        <v>545.45399999999995</v>
      </c>
    </row>
    <row r="475" spans="1:43" ht="14">
      <c r="A475" s="9">
        <f t="shared" si="18"/>
        <v>474</v>
      </c>
      <c r="B475" s="9">
        <v>240</v>
      </c>
      <c r="C475" s="50">
        <v>42909</v>
      </c>
      <c r="D475" s="39">
        <v>42913</v>
      </c>
      <c r="E475" s="39">
        <v>42911</v>
      </c>
      <c r="F475" s="40">
        <v>169</v>
      </c>
      <c r="G475" s="7">
        <f t="shared" ref="G475:L475" ca="1" si="2377">INDIRECT(ADDRESS($F475+1,G$2,,,G$1))</f>
        <v>42905</v>
      </c>
      <c r="H475" s="27">
        <f t="shared" ca="1" si="2377"/>
        <v>42916</v>
      </c>
      <c r="I475" s="9">
        <f t="shared" ca="1" si="2377"/>
        <v>2</v>
      </c>
      <c r="J475" s="9">
        <f t="shared" ca="1" si="2377"/>
        <v>2</v>
      </c>
      <c r="K475" s="28">
        <f t="shared" ca="1" si="2377"/>
        <v>42736</v>
      </c>
      <c r="L475" s="9">
        <f t="shared" ca="1" si="2377"/>
        <v>2</v>
      </c>
      <c r="M475" s="40">
        <v>16</v>
      </c>
      <c r="N475" s="9" t="str">
        <f t="shared" ref="N475:R475" ca="1" si="2378">INDIRECT(ADDRESS($M475+1,N$2,,,N$1))</f>
        <v>PASTA E VINO</v>
      </c>
      <c r="O475" s="9" t="str">
        <f t="shared" ca="1" si="2378"/>
        <v>PEV</v>
      </c>
      <c r="P475" s="9" t="str">
        <f t="shared" ca="1" si="2378"/>
        <v>BEIRA MAR NORTE, 556</v>
      </c>
      <c r="Q475" s="9" t="str">
        <f t="shared" ca="1" si="2378"/>
        <v>FLORIANÓPOLIS</v>
      </c>
      <c r="R475" s="9" t="str">
        <f t="shared" ca="1" si="2378"/>
        <v>SC</v>
      </c>
      <c r="S475" s="40">
        <v>27</v>
      </c>
      <c r="T475" s="9" t="str">
        <f t="shared" ref="T475:Z475" ca="1" si="2379">INDIRECT(ADDRESS($S475+1,T$2,,,T$1))</f>
        <v>RIESLING</v>
      </c>
      <c r="U475" s="9" t="str">
        <f t="shared" ca="1" si="2379"/>
        <v>RISL_E</v>
      </c>
      <c r="V475" s="9" t="str">
        <f t="shared" ca="1" si="2379"/>
        <v>VINHO BRANCO</v>
      </c>
      <c r="W475" s="9" t="str">
        <f t="shared" ca="1" si="2379"/>
        <v>4_TPK_2,0 l</v>
      </c>
      <c r="X475" s="29">
        <f t="shared" ca="1" si="2379"/>
        <v>4</v>
      </c>
      <c r="Y475" s="30">
        <f t="shared" ca="1" si="2379"/>
        <v>180</v>
      </c>
      <c r="Z475" s="30">
        <f t="shared" ca="1" si="2379"/>
        <v>98</v>
      </c>
      <c r="AA475" s="40">
        <v>1</v>
      </c>
      <c r="AB475" s="9" t="str">
        <f t="shared" ref="AB475:AE475" ca="1" si="2380">INDIRECT(ADDRESS($AA475+1,AB$2,,,AB$1))</f>
        <v>CAMPO BELO</v>
      </c>
      <c r="AC475" s="9" t="str">
        <f t="shared" ca="1" si="2380"/>
        <v>CB</v>
      </c>
      <c r="AD475" s="9" t="str">
        <f t="shared" ca="1" si="2380"/>
        <v>SÃO PAULO</v>
      </c>
      <c r="AE475" s="9" t="str">
        <f t="shared" ca="1" si="2380"/>
        <v>BRASIL</v>
      </c>
      <c r="AF475" s="40">
        <v>7</v>
      </c>
      <c r="AG475" s="9" t="str">
        <f t="shared" ref="AG475:AL475" ca="1" si="2381">INDIRECT(ADDRESS($AF475+1,AG$2,,,AG$1))</f>
        <v>SILAS MALAFAIA</v>
      </c>
      <c r="AH475" s="9" t="str">
        <f t="shared" ca="1" si="2381"/>
        <v>SM</v>
      </c>
      <c r="AI475" s="9">
        <f t="shared" ca="1" si="2381"/>
        <v>2243</v>
      </c>
      <c r="AJ475" s="9" t="str">
        <f t="shared" ca="1" si="2381"/>
        <v>MENESES</v>
      </c>
      <c r="AK475" s="9" t="str">
        <f t="shared" ca="1" si="2381"/>
        <v>BSB</v>
      </c>
      <c r="AL475" s="9" t="str">
        <f t="shared" ca="1" si="2381"/>
        <v>BSB</v>
      </c>
      <c r="AM475" s="52">
        <v>2</v>
      </c>
      <c r="AN475" s="41">
        <v>0.12</v>
      </c>
      <c r="AO475" s="42">
        <f t="shared" ca="1" si="24"/>
        <v>360</v>
      </c>
      <c r="AP475" s="42">
        <f t="shared" ca="1" si="25"/>
        <v>196</v>
      </c>
      <c r="AQ475" s="42">
        <f t="shared" ca="1" si="26"/>
        <v>316.8</v>
      </c>
    </row>
    <row r="476" spans="1:43" ht="14">
      <c r="A476" s="9">
        <f t="shared" si="18"/>
        <v>475</v>
      </c>
      <c r="B476" s="9">
        <v>240</v>
      </c>
      <c r="C476" s="50">
        <v>42909</v>
      </c>
      <c r="D476" s="39">
        <v>42913</v>
      </c>
      <c r="E476" s="39">
        <v>42911</v>
      </c>
      <c r="F476" s="40">
        <v>169</v>
      </c>
      <c r="G476" s="7">
        <f t="shared" ref="G476:L476" ca="1" si="2382">INDIRECT(ADDRESS($F476+1,G$2,,,G$1))</f>
        <v>42905</v>
      </c>
      <c r="H476" s="27">
        <f t="shared" ca="1" si="2382"/>
        <v>42916</v>
      </c>
      <c r="I476" s="9">
        <f t="shared" ca="1" si="2382"/>
        <v>2</v>
      </c>
      <c r="J476" s="9">
        <f t="shared" ca="1" si="2382"/>
        <v>2</v>
      </c>
      <c r="K476" s="28">
        <f t="shared" ca="1" si="2382"/>
        <v>42736</v>
      </c>
      <c r="L476" s="9">
        <f t="shared" ca="1" si="2382"/>
        <v>2</v>
      </c>
      <c r="M476" s="40">
        <v>16</v>
      </c>
      <c r="N476" s="9" t="str">
        <f t="shared" ref="N476:R476" ca="1" si="2383">INDIRECT(ADDRESS($M476+1,N$2,,,N$1))</f>
        <v>PASTA E VINO</v>
      </c>
      <c r="O476" s="9" t="str">
        <f t="shared" ca="1" si="2383"/>
        <v>PEV</v>
      </c>
      <c r="P476" s="9" t="str">
        <f t="shared" ca="1" si="2383"/>
        <v>BEIRA MAR NORTE, 556</v>
      </c>
      <c r="Q476" s="9" t="str">
        <f t="shared" ca="1" si="2383"/>
        <v>FLORIANÓPOLIS</v>
      </c>
      <c r="R476" s="9" t="str">
        <f t="shared" ca="1" si="2383"/>
        <v>SC</v>
      </c>
      <c r="S476" s="40">
        <v>24</v>
      </c>
      <c r="T476" s="9" t="str">
        <f t="shared" ref="T476:Z476" ca="1" si="2384">INDIRECT(ADDRESS($S476+1,T$2,,,T$1))</f>
        <v>CARMENERE</v>
      </c>
      <c r="U476" s="9" t="str">
        <f t="shared" ca="1" si="2384"/>
        <v>CRMN_E</v>
      </c>
      <c r="V476" s="9" t="str">
        <f t="shared" ca="1" si="2384"/>
        <v>VINHO TINTO</v>
      </c>
      <c r="W476" s="9" t="str">
        <f t="shared" ca="1" si="2384"/>
        <v>4_TPK_2,0 l</v>
      </c>
      <c r="X476" s="29">
        <f t="shared" ca="1" si="2384"/>
        <v>4</v>
      </c>
      <c r="Y476" s="30">
        <f t="shared" ca="1" si="2384"/>
        <v>123</v>
      </c>
      <c r="Z476" s="30">
        <f t="shared" ca="1" si="2384"/>
        <v>12</v>
      </c>
      <c r="AA476" s="40">
        <v>5</v>
      </c>
      <c r="AB476" s="9" t="str">
        <f t="shared" ref="AB476:AE476" ca="1" si="2385">INDIRECT(ADDRESS($AA476+1,AB$2,,,AB$1))</f>
        <v>PARQUE SUL</v>
      </c>
      <c r="AC476" s="9" t="str">
        <f t="shared" ca="1" si="2385"/>
        <v>PS</v>
      </c>
      <c r="AD476" s="9" t="str">
        <f t="shared" ca="1" si="2385"/>
        <v>RIO DE JANEIRO</v>
      </c>
      <c r="AE476" s="9" t="str">
        <f t="shared" ca="1" si="2385"/>
        <v>BRASIL</v>
      </c>
      <c r="AF476" s="40">
        <v>7</v>
      </c>
      <c r="AG476" s="9" t="str">
        <f t="shared" ref="AG476:AL476" ca="1" si="2386">INDIRECT(ADDRESS($AF476+1,AG$2,,,AG$1))</f>
        <v>SILAS MALAFAIA</v>
      </c>
      <c r="AH476" s="9" t="str">
        <f t="shared" ca="1" si="2386"/>
        <v>SM</v>
      </c>
      <c r="AI476" s="9">
        <f t="shared" ca="1" si="2386"/>
        <v>2243</v>
      </c>
      <c r="AJ476" s="9" t="str">
        <f t="shared" ca="1" si="2386"/>
        <v>MENESES</v>
      </c>
      <c r="AK476" s="9" t="str">
        <f t="shared" ca="1" si="2386"/>
        <v>BSB</v>
      </c>
      <c r="AL476" s="9" t="str">
        <f t="shared" ca="1" si="2386"/>
        <v>BSB</v>
      </c>
      <c r="AM476" s="52">
        <v>3</v>
      </c>
      <c r="AN476" s="41">
        <v>3.7999999999999999E-2</v>
      </c>
      <c r="AO476" s="42">
        <f t="shared" ca="1" si="24"/>
        <v>369</v>
      </c>
      <c r="AP476" s="42">
        <f t="shared" ca="1" si="25"/>
        <v>36</v>
      </c>
      <c r="AQ476" s="42">
        <f t="shared" ca="1" si="26"/>
        <v>354.97800000000001</v>
      </c>
    </row>
    <row r="477" spans="1:43" ht="14">
      <c r="A477" s="9">
        <f t="shared" si="18"/>
        <v>476</v>
      </c>
      <c r="B477" s="9">
        <v>240</v>
      </c>
      <c r="C477" s="50">
        <v>42909</v>
      </c>
      <c r="D477" s="39">
        <v>42913</v>
      </c>
      <c r="E477" s="39">
        <v>42911</v>
      </c>
      <c r="F477" s="40">
        <v>169</v>
      </c>
      <c r="G477" s="7">
        <f t="shared" ref="G477:L477" ca="1" si="2387">INDIRECT(ADDRESS($F477+1,G$2,,,G$1))</f>
        <v>42905</v>
      </c>
      <c r="H477" s="27">
        <f t="shared" ca="1" si="2387"/>
        <v>42916</v>
      </c>
      <c r="I477" s="9">
        <f t="shared" ca="1" si="2387"/>
        <v>2</v>
      </c>
      <c r="J477" s="9">
        <f t="shared" ca="1" si="2387"/>
        <v>2</v>
      </c>
      <c r="K477" s="28">
        <f t="shared" ca="1" si="2387"/>
        <v>42736</v>
      </c>
      <c r="L477" s="9">
        <f t="shared" ca="1" si="2387"/>
        <v>2</v>
      </c>
      <c r="M477" s="40">
        <v>16</v>
      </c>
      <c r="N477" s="9" t="str">
        <f t="shared" ref="N477:R477" ca="1" si="2388">INDIRECT(ADDRESS($M477+1,N$2,,,N$1))</f>
        <v>PASTA E VINO</v>
      </c>
      <c r="O477" s="9" t="str">
        <f t="shared" ca="1" si="2388"/>
        <v>PEV</v>
      </c>
      <c r="P477" s="9" t="str">
        <f t="shared" ca="1" si="2388"/>
        <v>BEIRA MAR NORTE, 556</v>
      </c>
      <c r="Q477" s="9" t="str">
        <f t="shared" ca="1" si="2388"/>
        <v>FLORIANÓPOLIS</v>
      </c>
      <c r="R477" s="9" t="str">
        <f t="shared" ca="1" si="2388"/>
        <v>SC</v>
      </c>
      <c r="S477" s="40">
        <v>28</v>
      </c>
      <c r="T477" s="9" t="str">
        <f t="shared" ref="T477:Z477" ca="1" si="2389">INDIRECT(ADDRESS($S477+1,T$2,,,T$1))</f>
        <v>CHARDONNAY</v>
      </c>
      <c r="U477" s="9" t="str">
        <f t="shared" ca="1" si="2389"/>
        <v>CHDN_E</v>
      </c>
      <c r="V477" s="9" t="str">
        <f t="shared" ca="1" si="2389"/>
        <v>VINHO BRANCO</v>
      </c>
      <c r="W477" s="9" t="str">
        <f t="shared" ca="1" si="2389"/>
        <v>4_TPK_2,0 l</v>
      </c>
      <c r="X477" s="29">
        <f t="shared" ca="1" si="2389"/>
        <v>4</v>
      </c>
      <c r="Y477" s="30">
        <f t="shared" ca="1" si="2389"/>
        <v>131</v>
      </c>
      <c r="Z477" s="30">
        <f t="shared" ca="1" si="2389"/>
        <v>78</v>
      </c>
      <c r="AA477" s="40">
        <v>3</v>
      </c>
      <c r="AB477" s="9" t="str">
        <f t="shared" ref="AB477:AE477" ca="1" si="2390">INDIRECT(ADDRESS($AA477+1,AB$2,,,AB$1))</f>
        <v>AGUIA</v>
      </c>
      <c r="AC477" s="9" t="str">
        <f t="shared" ca="1" si="2390"/>
        <v>AG</v>
      </c>
      <c r="AD477" s="9" t="str">
        <f t="shared" ca="1" si="2390"/>
        <v>PORTO ALEGRE</v>
      </c>
      <c r="AE477" s="9" t="str">
        <f t="shared" ca="1" si="2390"/>
        <v>BRASIL</v>
      </c>
      <c r="AF477" s="40">
        <v>7</v>
      </c>
      <c r="AG477" s="9" t="str">
        <f t="shared" ref="AG477:AL477" ca="1" si="2391">INDIRECT(ADDRESS($AF477+1,AG$2,,,AG$1))</f>
        <v>SILAS MALAFAIA</v>
      </c>
      <c r="AH477" s="9" t="str">
        <f t="shared" ca="1" si="2391"/>
        <v>SM</v>
      </c>
      <c r="AI477" s="9">
        <f t="shared" ca="1" si="2391"/>
        <v>2243</v>
      </c>
      <c r="AJ477" s="9" t="str">
        <f t="shared" ca="1" si="2391"/>
        <v>MENESES</v>
      </c>
      <c r="AK477" s="9" t="str">
        <f t="shared" ca="1" si="2391"/>
        <v>BSB</v>
      </c>
      <c r="AL477" s="9" t="str">
        <f t="shared" ca="1" si="2391"/>
        <v>BSB</v>
      </c>
      <c r="AM477" s="52">
        <v>3</v>
      </c>
      <c r="AN477" s="41">
        <v>6.8000000000000005E-2</v>
      </c>
      <c r="AO477" s="42">
        <f t="shared" ca="1" si="24"/>
        <v>393</v>
      </c>
      <c r="AP477" s="42">
        <f t="shared" ca="1" si="25"/>
        <v>234</v>
      </c>
      <c r="AQ477" s="42">
        <f t="shared" ca="1" si="26"/>
        <v>366.27599999999995</v>
      </c>
    </row>
    <row r="478" spans="1:43" ht="14">
      <c r="A478" s="9">
        <f t="shared" si="18"/>
        <v>477</v>
      </c>
      <c r="B478" s="9">
        <v>241</v>
      </c>
      <c r="C478" s="50">
        <v>42906</v>
      </c>
      <c r="D478" s="39">
        <v>42910</v>
      </c>
      <c r="E478" s="39">
        <v>42912</v>
      </c>
      <c r="F478" s="40">
        <v>170</v>
      </c>
      <c r="G478" s="7">
        <f t="shared" ref="G478:L478" ca="1" si="2392">INDIRECT(ADDRESS($F478+1,G$2,,,G$1))</f>
        <v>42906</v>
      </c>
      <c r="H478" s="27">
        <f t="shared" ca="1" si="2392"/>
        <v>42916</v>
      </c>
      <c r="I478" s="9">
        <f t="shared" ca="1" si="2392"/>
        <v>3</v>
      </c>
      <c r="J478" s="9">
        <f t="shared" ca="1" si="2392"/>
        <v>2</v>
      </c>
      <c r="K478" s="28">
        <f t="shared" ca="1" si="2392"/>
        <v>42736</v>
      </c>
      <c r="L478" s="9">
        <f t="shared" ca="1" si="2392"/>
        <v>3</v>
      </c>
      <c r="M478" s="40">
        <v>35</v>
      </c>
      <c r="N478" s="9" t="str">
        <f t="shared" ref="N478:R478" ca="1" si="2393">INDIRECT(ADDRESS($M478+1,N$2,,,N$1))</f>
        <v>ADEGA DO ROMEU</v>
      </c>
      <c r="O478" s="9" t="str">
        <f t="shared" ca="1" si="2393"/>
        <v>ADR</v>
      </c>
      <c r="P478" s="9" t="str">
        <f t="shared" ca="1" si="2393"/>
        <v>AV. BANDEIRANTES, 334</v>
      </c>
      <c r="Q478" s="9" t="str">
        <f t="shared" ca="1" si="2393"/>
        <v>UBERLÂNDIA</v>
      </c>
      <c r="R478" s="9" t="str">
        <f t="shared" ca="1" si="2393"/>
        <v>MG</v>
      </c>
      <c r="S478" s="40">
        <v>4</v>
      </c>
      <c r="T478" s="9" t="str">
        <f t="shared" ref="T478:Z478" ca="1" si="2394">INDIRECT(ADDRESS($S478+1,T$2,,,T$1))</f>
        <v>CARMENERE</v>
      </c>
      <c r="U478" s="9" t="str">
        <f t="shared" ca="1" si="2394"/>
        <v>CRMN</v>
      </c>
      <c r="V478" s="9" t="str">
        <f t="shared" ca="1" si="2394"/>
        <v>VINHO TINTO</v>
      </c>
      <c r="W478" s="9" t="str">
        <f t="shared" ca="1" si="2394"/>
        <v>12_BTL_0,75 l</v>
      </c>
      <c r="X478" s="29">
        <f t="shared" ca="1" si="2394"/>
        <v>12</v>
      </c>
      <c r="Y478" s="30">
        <f t="shared" ca="1" si="2394"/>
        <v>150</v>
      </c>
      <c r="Z478" s="30">
        <f t="shared" ca="1" si="2394"/>
        <v>98</v>
      </c>
      <c r="AA478" s="40">
        <v>5</v>
      </c>
      <c r="AB478" s="9" t="str">
        <f t="shared" ref="AB478:AE478" ca="1" si="2395">INDIRECT(ADDRESS($AA478+1,AB$2,,,AB$1))</f>
        <v>PARQUE SUL</v>
      </c>
      <c r="AC478" s="9" t="str">
        <f t="shared" ca="1" si="2395"/>
        <v>PS</v>
      </c>
      <c r="AD478" s="9" t="str">
        <f t="shared" ca="1" si="2395"/>
        <v>RIO DE JANEIRO</v>
      </c>
      <c r="AE478" s="9" t="str">
        <f t="shared" ca="1" si="2395"/>
        <v>BRASIL</v>
      </c>
      <c r="AF478" s="40">
        <v>12</v>
      </c>
      <c r="AG478" s="9" t="str">
        <f t="shared" ref="AG478:AL478" ca="1" si="2396">INDIRECT(ADDRESS($AF478+1,AG$2,,,AG$1))</f>
        <v>LARISSA GAYER</v>
      </c>
      <c r="AH478" s="9" t="str">
        <f t="shared" ca="1" si="2396"/>
        <v>LG</v>
      </c>
      <c r="AI478" s="9">
        <f t="shared" ca="1" si="2396"/>
        <v>2222</v>
      </c>
      <c r="AJ478" s="9" t="str">
        <f t="shared" ca="1" si="2396"/>
        <v>ANTÔNIO</v>
      </c>
      <c r="AK478" s="9" t="str">
        <f t="shared" ca="1" si="2396"/>
        <v>SPAULO</v>
      </c>
      <c r="AL478" s="9" t="str">
        <f t="shared" ca="1" si="2396"/>
        <v>SPAULO</v>
      </c>
      <c r="AM478" s="52">
        <v>2</v>
      </c>
      <c r="AN478" s="41">
        <v>4.0999999999999995E-2</v>
      </c>
      <c r="AO478" s="42">
        <f t="shared" ca="1" si="24"/>
        <v>300</v>
      </c>
      <c r="AP478" s="42">
        <f t="shared" ca="1" si="25"/>
        <v>196</v>
      </c>
      <c r="AQ478" s="42">
        <f t="shared" ca="1" si="26"/>
        <v>287.7</v>
      </c>
    </row>
    <row r="479" spans="1:43" ht="14">
      <c r="A479" s="9">
        <f t="shared" si="18"/>
        <v>478</v>
      </c>
      <c r="B479" s="9">
        <v>241</v>
      </c>
      <c r="C479" s="50">
        <v>42906</v>
      </c>
      <c r="D479" s="39">
        <v>42910</v>
      </c>
      <c r="E479" s="39">
        <v>42912</v>
      </c>
      <c r="F479" s="40">
        <v>170</v>
      </c>
      <c r="G479" s="7">
        <f t="shared" ref="G479:L479" ca="1" si="2397">INDIRECT(ADDRESS($F479+1,G$2,,,G$1))</f>
        <v>42906</v>
      </c>
      <c r="H479" s="27">
        <f t="shared" ca="1" si="2397"/>
        <v>42916</v>
      </c>
      <c r="I479" s="9">
        <f t="shared" ca="1" si="2397"/>
        <v>3</v>
      </c>
      <c r="J479" s="9">
        <f t="shared" ca="1" si="2397"/>
        <v>2</v>
      </c>
      <c r="K479" s="28">
        <f t="shared" ca="1" si="2397"/>
        <v>42736</v>
      </c>
      <c r="L479" s="9">
        <f t="shared" ca="1" si="2397"/>
        <v>3</v>
      </c>
      <c r="M479" s="40">
        <v>35</v>
      </c>
      <c r="N479" s="9" t="str">
        <f t="shared" ref="N479:R479" ca="1" si="2398">INDIRECT(ADDRESS($M479+1,N$2,,,N$1))</f>
        <v>ADEGA DO ROMEU</v>
      </c>
      <c r="O479" s="9" t="str">
        <f t="shared" ca="1" si="2398"/>
        <v>ADR</v>
      </c>
      <c r="P479" s="9" t="str">
        <f t="shared" ca="1" si="2398"/>
        <v>AV. BANDEIRANTES, 334</v>
      </c>
      <c r="Q479" s="9" t="str">
        <f t="shared" ca="1" si="2398"/>
        <v>UBERLÂNDIA</v>
      </c>
      <c r="R479" s="9" t="str">
        <f t="shared" ca="1" si="2398"/>
        <v>MG</v>
      </c>
      <c r="S479" s="40">
        <v>15</v>
      </c>
      <c r="T479" s="9" t="str">
        <f t="shared" ref="T479:Z479" ca="1" si="2399">INDIRECT(ADDRESS($S479+1,T$2,,,T$1))</f>
        <v>ESPUMANTE BRUTT RESERVA</v>
      </c>
      <c r="U479" s="9" t="str">
        <f t="shared" ca="1" si="2399"/>
        <v>ES_BRT_RS</v>
      </c>
      <c r="V479" s="9" t="str">
        <f t="shared" ca="1" si="2399"/>
        <v>ESPUMANTE</v>
      </c>
      <c r="W479" s="9" t="str">
        <f t="shared" ca="1" si="2399"/>
        <v>12_BTL_0,75 l</v>
      </c>
      <c r="X479" s="29">
        <f t="shared" ca="1" si="2399"/>
        <v>12</v>
      </c>
      <c r="Y479" s="30">
        <f t="shared" ca="1" si="2399"/>
        <v>273</v>
      </c>
      <c r="Z479" s="30">
        <f t="shared" ca="1" si="2399"/>
        <v>132</v>
      </c>
      <c r="AA479" s="40">
        <v>2</v>
      </c>
      <c r="AB479" s="9" t="str">
        <f t="shared" ref="AB479:AE479" ca="1" si="2400">INDIRECT(ADDRESS($AA479+1,AB$2,,,AB$1))</f>
        <v>MARTE</v>
      </c>
      <c r="AC479" s="9" t="str">
        <f t="shared" ca="1" si="2400"/>
        <v>MT</v>
      </c>
      <c r="AD479" s="9" t="str">
        <f t="shared" ca="1" si="2400"/>
        <v>CURITIBA</v>
      </c>
      <c r="AE479" s="9" t="str">
        <f t="shared" ca="1" si="2400"/>
        <v>BRASIL</v>
      </c>
      <c r="AF479" s="40">
        <v>12</v>
      </c>
      <c r="AG479" s="9" t="str">
        <f t="shared" ref="AG479:AL479" ca="1" si="2401">INDIRECT(ADDRESS($AF479+1,AG$2,,,AG$1))</f>
        <v>LARISSA GAYER</v>
      </c>
      <c r="AH479" s="9" t="str">
        <f t="shared" ca="1" si="2401"/>
        <v>LG</v>
      </c>
      <c r="AI479" s="9">
        <f t="shared" ca="1" si="2401"/>
        <v>2222</v>
      </c>
      <c r="AJ479" s="9" t="str">
        <f t="shared" ca="1" si="2401"/>
        <v>ANTÔNIO</v>
      </c>
      <c r="AK479" s="9" t="str">
        <f t="shared" ca="1" si="2401"/>
        <v>SPAULO</v>
      </c>
      <c r="AL479" s="9" t="str">
        <f t="shared" ca="1" si="2401"/>
        <v>SPAULO</v>
      </c>
      <c r="AM479" s="52">
        <v>2</v>
      </c>
      <c r="AN479" s="41">
        <v>3.3000000000000002E-2</v>
      </c>
      <c r="AO479" s="42">
        <f t="shared" ca="1" si="24"/>
        <v>546</v>
      </c>
      <c r="AP479" s="42">
        <f t="shared" ca="1" si="25"/>
        <v>264</v>
      </c>
      <c r="AQ479" s="42">
        <f t="shared" ca="1" si="26"/>
        <v>527.98199999999997</v>
      </c>
    </row>
    <row r="480" spans="1:43" ht="14">
      <c r="A480" s="9">
        <f t="shared" si="18"/>
        <v>479</v>
      </c>
      <c r="B480" s="9">
        <v>242</v>
      </c>
      <c r="C480" s="50">
        <v>42910</v>
      </c>
      <c r="D480" s="39">
        <v>42915</v>
      </c>
      <c r="E480" s="39">
        <v>42917</v>
      </c>
      <c r="F480" s="40">
        <v>171</v>
      </c>
      <c r="G480" s="7">
        <f t="shared" ref="G480:L480" ca="1" si="2402">INDIRECT(ADDRESS($F480+1,G$2,,,G$1))</f>
        <v>42907</v>
      </c>
      <c r="H480" s="27">
        <f t="shared" ca="1" si="2402"/>
        <v>42916</v>
      </c>
      <c r="I480" s="9">
        <f t="shared" ca="1" si="2402"/>
        <v>4</v>
      </c>
      <c r="J480" s="9">
        <f t="shared" ca="1" si="2402"/>
        <v>2</v>
      </c>
      <c r="K480" s="28">
        <f t="shared" ca="1" si="2402"/>
        <v>42736</v>
      </c>
      <c r="L480" s="9">
        <f t="shared" ca="1" si="2402"/>
        <v>4</v>
      </c>
      <c r="M480" s="40">
        <v>14</v>
      </c>
      <c r="N480" s="9" t="str">
        <f t="shared" ref="N480:R480" ca="1" si="2403">INDIRECT(ADDRESS($M480+1,N$2,,,N$1))</f>
        <v xml:space="preserve">OUTBACK </v>
      </c>
      <c r="O480" s="9" t="str">
        <f t="shared" ca="1" si="2403"/>
        <v>OBK</v>
      </c>
      <c r="P480" s="9" t="str">
        <f t="shared" ca="1" si="2403"/>
        <v>ZONA INDUSTRIAL, 335</v>
      </c>
      <c r="Q480" s="9" t="str">
        <f t="shared" ca="1" si="2403"/>
        <v>SÃO PAULO</v>
      </c>
      <c r="R480" s="9" t="str">
        <f t="shared" ca="1" si="2403"/>
        <v>SP</v>
      </c>
      <c r="S480" s="40">
        <v>4</v>
      </c>
      <c r="T480" s="9" t="str">
        <f t="shared" ref="T480:Z480" ca="1" si="2404">INDIRECT(ADDRESS($S480+1,T$2,,,T$1))</f>
        <v>CARMENERE</v>
      </c>
      <c r="U480" s="9" t="str">
        <f t="shared" ca="1" si="2404"/>
        <v>CRMN</v>
      </c>
      <c r="V480" s="9" t="str">
        <f t="shared" ca="1" si="2404"/>
        <v>VINHO TINTO</v>
      </c>
      <c r="W480" s="9" t="str">
        <f t="shared" ca="1" si="2404"/>
        <v>12_BTL_0,75 l</v>
      </c>
      <c r="X480" s="29">
        <f t="shared" ca="1" si="2404"/>
        <v>12</v>
      </c>
      <c r="Y480" s="30">
        <f t="shared" ca="1" si="2404"/>
        <v>150</v>
      </c>
      <c r="Z480" s="30">
        <f t="shared" ca="1" si="2404"/>
        <v>98</v>
      </c>
      <c r="AA480" s="40">
        <v>2</v>
      </c>
      <c r="AB480" s="9" t="str">
        <f t="shared" ref="AB480:AE480" ca="1" si="2405">INDIRECT(ADDRESS($AA480+1,AB$2,,,AB$1))</f>
        <v>MARTE</v>
      </c>
      <c r="AC480" s="9" t="str">
        <f t="shared" ca="1" si="2405"/>
        <v>MT</v>
      </c>
      <c r="AD480" s="9" t="str">
        <f t="shared" ca="1" si="2405"/>
        <v>CURITIBA</v>
      </c>
      <c r="AE480" s="9" t="str">
        <f t="shared" ca="1" si="2405"/>
        <v>BRASIL</v>
      </c>
      <c r="AF480" s="40">
        <v>12</v>
      </c>
      <c r="AG480" s="9" t="str">
        <f t="shared" ref="AG480:AL480" ca="1" si="2406">INDIRECT(ADDRESS($AF480+1,AG$2,,,AG$1))</f>
        <v>LARISSA GAYER</v>
      </c>
      <c r="AH480" s="9" t="str">
        <f t="shared" ca="1" si="2406"/>
        <v>LG</v>
      </c>
      <c r="AI480" s="9">
        <f t="shared" ca="1" si="2406"/>
        <v>2222</v>
      </c>
      <c r="AJ480" s="9" t="str">
        <f t="shared" ca="1" si="2406"/>
        <v>ANTÔNIO</v>
      </c>
      <c r="AK480" s="9" t="str">
        <f t="shared" ca="1" si="2406"/>
        <v>SPAULO</v>
      </c>
      <c r="AL480" s="9" t="str">
        <f t="shared" ca="1" si="2406"/>
        <v>SPAULO</v>
      </c>
      <c r="AM480" s="52">
        <v>2</v>
      </c>
      <c r="AN480" s="41">
        <v>9.0999999999999998E-2</v>
      </c>
      <c r="AO480" s="42">
        <f t="shared" ca="1" si="24"/>
        <v>300</v>
      </c>
      <c r="AP480" s="42">
        <f t="shared" ca="1" si="25"/>
        <v>196</v>
      </c>
      <c r="AQ480" s="42">
        <f t="shared" ca="1" si="26"/>
        <v>272.7</v>
      </c>
    </row>
    <row r="481" spans="1:43" ht="14">
      <c r="A481" s="9">
        <f t="shared" si="18"/>
        <v>480</v>
      </c>
      <c r="B481" s="9">
        <v>243</v>
      </c>
      <c r="C481" s="50">
        <v>42908</v>
      </c>
      <c r="D481" s="39">
        <v>42911</v>
      </c>
      <c r="E481" s="39">
        <v>42913</v>
      </c>
      <c r="F481" s="40">
        <v>172</v>
      </c>
      <c r="G481" s="7">
        <f t="shared" ref="G481:L481" ca="1" si="2407">INDIRECT(ADDRESS($F481+1,G$2,,,G$1))</f>
        <v>42908</v>
      </c>
      <c r="H481" s="27">
        <f t="shared" ca="1" si="2407"/>
        <v>42916</v>
      </c>
      <c r="I481" s="9">
        <f t="shared" ca="1" si="2407"/>
        <v>5</v>
      </c>
      <c r="J481" s="9">
        <f t="shared" ca="1" si="2407"/>
        <v>2</v>
      </c>
      <c r="K481" s="28">
        <f t="shared" ca="1" si="2407"/>
        <v>42736</v>
      </c>
      <c r="L481" s="9">
        <f t="shared" ca="1" si="2407"/>
        <v>5</v>
      </c>
      <c r="M481" s="40">
        <v>22</v>
      </c>
      <c r="N481" s="9" t="str">
        <f t="shared" ref="N481:R481" ca="1" si="2408">INDIRECT(ADDRESS($M481+1,N$2,,,N$1))</f>
        <v>ALMANARA RESTAURANTE</v>
      </c>
      <c r="O481" s="9" t="str">
        <f t="shared" ca="1" si="2408"/>
        <v>ALR</v>
      </c>
      <c r="P481" s="9" t="str">
        <f t="shared" ca="1" si="2408"/>
        <v>SHOPPING BURGUÊS, LJ 22</v>
      </c>
      <c r="Q481" s="9" t="str">
        <f t="shared" ca="1" si="2408"/>
        <v>SÃO PAULO</v>
      </c>
      <c r="R481" s="9" t="str">
        <f t="shared" ca="1" si="2408"/>
        <v>SP</v>
      </c>
      <c r="S481" s="40">
        <v>10</v>
      </c>
      <c r="T481" s="9" t="str">
        <f t="shared" ref="T481:Z481" ca="1" si="2409">INDIRECT(ADDRESS($S481+1,T$2,,,T$1))</f>
        <v>RIESLING</v>
      </c>
      <c r="U481" s="9" t="str">
        <f t="shared" ca="1" si="2409"/>
        <v>RISL</v>
      </c>
      <c r="V481" s="9" t="str">
        <f t="shared" ca="1" si="2409"/>
        <v>VINHO BRANCO</v>
      </c>
      <c r="W481" s="9" t="str">
        <f t="shared" ca="1" si="2409"/>
        <v>12_BTL_0,75 l</v>
      </c>
      <c r="X481" s="29">
        <f t="shared" ca="1" si="2409"/>
        <v>12</v>
      </c>
      <c r="Y481" s="30">
        <f t="shared" ca="1" si="2409"/>
        <v>225</v>
      </c>
      <c r="Z481" s="30">
        <f t="shared" ca="1" si="2409"/>
        <v>121</v>
      </c>
      <c r="AA481" s="40">
        <v>4</v>
      </c>
      <c r="AB481" s="9" t="str">
        <f t="shared" ref="AB481:AE481" ca="1" si="2410">INDIRECT(ADDRESS($AA481+1,AB$2,,,AB$1))</f>
        <v>AGUA LIMPA</v>
      </c>
      <c r="AC481" s="9" t="str">
        <f t="shared" ca="1" si="2410"/>
        <v>AL</v>
      </c>
      <c r="AD481" s="9" t="str">
        <f t="shared" ca="1" si="2410"/>
        <v>BELORIZONTE</v>
      </c>
      <c r="AE481" s="9" t="str">
        <f t="shared" ca="1" si="2410"/>
        <v>BRASIL</v>
      </c>
      <c r="AF481" s="40">
        <v>12</v>
      </c>
      <c r="AG481" s="9" t="str">
        <f t="shared" ref="AG481:AL481" ca="1" si="2411">INDIRECT(ADDRESS($AF481+1,AG$2,,,AG$1))</f>
        <v>LARISSA GAYER</v>
      </c>
      <c r="AH481" s="9" t="str">
        <f t="shared" ca="1" si="2411"/>
        <v>LG</v>
      </c>
      <c r="AI481" s="9">
        <f t="shared" ca="1" si="2411"/>
        <v>2222</v>
      </c>
      <c r="AJ481" s="9" t="str">
        <f t="shared" ca="1" si="2411"/>
        <v>ANTÔNIO</v>
      </c>
      <c r="AK481" s="9" t="str">
        <f t="shared" ca="1" si="2411"/>
        <v>SPAULO</v>
      </c>
      <c r="AL481" s="9" t="str">
        <f t="shared" ca="1" si="2411"/>
        <v>SPAULO</v>
      </c>
      <c r="AM481" s="52">
        <v>2</v>
      </c>
      <c r="AN481" s="41">
        <v>3.7000000000000005E-2</v>
      </c>
      <c r="AO481" s="42">
        <f t="shared" ca="1" si="24"/>
        <v>450</v>
      </c>
      <c r="AP481" s="42">
        <f t="shared" ca="1" si="25"/>
        <v>242</v>
      </c>
      <c r="AQ481" s="42">
        <f t="shared" ca="1" si="26"/>
        <v>433.34999999999997</v>
      </c>
    </row>
    <row r="482" spans="1:43" ht="14">
      <c r="A482" s="9">
        <f t="shared" si="18"/>
        <v>481</v>
      </c>
      <c r="B482" s="9">
        <v>244</v>
      </c>
      <c r="C482" s="50">
        <v>42913</v>
      </c>
      <c r="D482" s="39">
        <v>42916</v>
      </c>
      <c r="E482" s="39">
        <v>42914</v>
      </c>
      <c r="F482" s="40">
        <v>173</v>
      </c>
      <c r="G482" s="7">
        <f t="shared" ref="G482:L482" ca="1" si="2412">INDIRECT(ADDRESS($F482+1,G$2,,,G$1))</f>
        <v>42909</v>
      </c>
      <c r="H482" s="27">
        <f t="shared" ca="1" si="2412"/>
        <v>42916</v>
      </c>
      <c r="I482" s="9">
        <f t="shared" ca="1" si="2412"/>
        <v>6</v>
      </c>
      <c r="J482" s="9">
        <f t="shared" ca="1" si="2412"/>
        <v>2</v>
      </c>
      <c r="K482" s="28">
        <f t="shared" ca="1" si="2412"/>
        <v>42736</v>
      </c>
      <c r="L482" s="9">
        <f t="shared" ca="1" si="2412"/>
        <v>6</v>
      </c>
      <c r="M482" s="40">
        <v>34</v>
      </c>
      <c r="N482" s="9" t="str">
        <f t="shared" ref="N482:R482" ca="1" si="2413">INDIRECT(ADDRESS($M482+1,N$2,,,N$1))</f>
        <v>SUPER BOX SUPERMERCADOS</v>
      </c>
      <c r="O482" s="9" t="str">
        <f t="shared" ca="1" si="2413"/>
        <v>SBS</v>
      </c>
      <c r="P482" s="9" t="str">
        <f t="shared" ca="1" si="2413"/>
        <v>RUA DO MAR, 33</v>
      </c>
      <c r="Q482" s="9" t="str">
        <f t="shared" ca="1" si="2413"/>
        <v>VITORIA</v>
      </c>
      <c r="R482" s="9" t="str">
        <f t="shared" ca="1" si="2413"/>
        <v>ES</v>
      </c>
      <c r="S482" s="40">
        <v>22</v>
      </c>
      <c r="T482" s="9" t="str">
        <f t="shared" ref="T482:Z482" ca="1" si="2414">INDIRECT(ADDRESS($S482+1,T$2,,,T$1))</f>
        <v>TINTO SUAVE</v>
      </c>
      <c r="U482" s="9" t="str">
        <f t="shared" ca="1" si="2414"/>
        <v>TNT_SU_E</v>
      </c>
      <c r="V482" s="9" t="str">
        <f t="shared" ca="1" si="2414"/>
        <v>VINHO TINTO</v>
      </c>
      <c r="W482" s="9" t="str">
        <f t="shared" ca="1" si="2414"/>
        <v>4_TPK_2,0 l</v>
      </c>
      <c r="X482" s="29">
        <f t="shared" ca="1" si="2414"/>
        <v>4</v>
      </c>
      <c r="Y482" s="30">
        <f t="shared" ca="1" si="2414"/>
        <v>103.5</v>
      </c>
      <c r="Z482" s="30">
        <f t="shared" ca="1" si="2414"/>
        <v>61</v>
      </c>
      <c r="AA482" s="40">
        <v>2</v>
      </c>
      <c r="AB482" s="9" t="str">
        <f t="shared" ref="AB482:AE482" ca="1" si="2415">INDIRECT(ADDRESS($AA482+1,AB$2,,,AB$1))</f>
        <v>MARTE</v>
      </c>
      <c r="AC482" s="9" t="str">
        <f t="shared" ca="1" si="2415"/>
        <v>MT</v>
      </c>
      <c r="AD482" s="9" t="str">
        <f t="shared" ca="1" si="2415"/>
        <v>CURITIBA</v>
      </c>
      <c r="AE482" s="9" t="str">
        <f t="shared" ca="1" si="2415"/>
        <v>BRASIL</v>
      </c>
      <c r="AF482" s="40">
        <v>6</v>
      </c>
      <c r="AG482" s="9" t="str">
        <f t="shared" ref="AG482:AL482" ca="1" si="2416">INDIRECT(ADDRESS($AF482+1,AG$2,,,AG$1))</f>
        <v>CARMEN AGUIAR</v>
      </c>
      <c r="AH482" s="9" t="str">
        <f t="shared" ca="1" si="2416"/>
        <v>CA</v>
      </c>
      <c r="AI482" s="9">
        <f t="shared" ca="1" si="2416"/>
        <v>2211</v>
      </c>
      <c r="AJ482" s="9" t="str">
        <f t="shared" ca="1" si="2416"/>
        <v>MENESES</v>
      </c>
      <c r="AK482" s="9" t="str">
        <f t="shared" ca="1" si="2416"/>
        <v>BSB</v>
      </c>
      <c r="AL482" s="9" t="str">
        <f t="shared" ca="1" si="2416"/>
        <v>BSB</v>
      </c>
      <c r="AM482" s="52">
        <v>3</v>
      </c>
      <c r="AN482" s="41">
        <v>0</v>
      </c>
      <c r="AO482" s="42">
        <f t="shared" ca="1" si="24"/>
        <v>310.5</v>
      </c>
      <c r="AP482" s="42">
        <f t="shared" ca="1" si="25"/>
        <v>183</v>
      </c>
      <c r="AQ482" s="42">
        <f t="shared" ca="1" si="26"/>
        <v>310.5</v>
      </c>
    </row>
    <row r="483" spans="1:43" ht="14">
      <c r="A483" s="9">
        <f t="shared" si="18"/>
        <v>482</v>
      </c>
      <c r="B483" s="9">
        <v>244</v>
      </c>
      <c r="C483" s="50">
        <v>42913</v>
      </c>
      <c r="D483" s="39">
        <v>42916</v>
      </c>
      <c r="E483" s="39">
        <v>42914</v>
      </c>
      <c r="F483" s="40">
        <v>173</v>
      </c>
      <c r="G483" s="7">
        <f t="shared" ref="G483:L483" ca="1" si="2417">INDIRECT(ADDRESS($F483+1,G$2,,,G$1))</f>
        <v>42909</v>
      </c>
      <c r="H483" s="27">
        <f t="shared" ca="1" si="2417"/>
        <v>42916</v>
      </c>
      <c r="I483" s="9">
        <f t="shared" ca="1" si="2417"/>
        <v>6</v>
      </c>
      <c r="J483" s="9">
        <f t="shared" ca="1" si="2417"/>
        <v>2</v>
      </c>
      <c r="K483" s="28">
        <f t="shared" ca="1" si="2417"/>
        <v>42736</v>
      </c>
      <c r="L483" s="9">
        <f t="shared" ca="1" si="2417"/>
        <v>6</v>
      </c>
      <c r="M483" s="40">
        <v>34</v>
      </c>
      <c r="N483" s="9" t="str">
        <f t="shared" ref="N483:R483" ca="1" si="2418">INDIRECT(ADDRESS($M483+1,N$2,,,N$1))</f>
        <v>SUPER BOX SUPERMERCADOS</v>
      </c>
      <c r="O483" s="9" t="str">
        <f t="shared" ca="1" si="2418"/>
        <v>SBS</v>
      </c>
      <c r="P483" s="9" t="str">
        <f t="shared" ca="1" si="2418"/>
        <v>RUA DO MAR, 33</v>
      </c>
      <c r="Q483" s="9" t="str">
        <f t="shared" ca="1" si="2418"/>
        <v>VITORIA</v>
      </c>
      <c r="R483" s="9" t="str">
        <f t="shared" ca="1" si="2418"/>
        <v>ES</v>
      </c>
      <c r="S483" s="40">
        <v>9</v>
      </c>
      <c r="T483" s="9" t="str">
        <f t="shared" ref="T483:Z483" ca="1" si="2419">INDIRECT(ADDRESS($S483+1,T$2,,,T$1))</f>
        <v>SAUVIGNON BLANC RESERVA</v>
      </c>
      <c r="U483" s="9" t="str">
        <f t="shared" ca="1" si="2419"/>
        <v>SAVN_BL_RS</v>
      </c>
      <c r="V483" s="9" t="str">
        <f t="shared" ca="1" si="2419"/>
        <v>VINHO BRANCO</v>
      </c>
      <c r="W483" s="9" t="str">
        <f t="shared" ca="1" si="2419"/>
        <v>12_BTL_0,75 l</v>
      </c>
      <c r="X483" s="29">
        <f t="shared" ca="1" si="2419"/>
        <v>12</v>
      </c>
      <c r="Y483" s="30">
        <f t="shared" ca="1" si="2419"/>
        <v>198</v>
      </c>
      <c r="Z483" s="30">
        <f t="shared" ca="1" si="2419"/>
        <v>121</v>
      </c>
      <c r="AA483" s="40">
        <v>6</v>
      </c>
      <c r="AB483" s="9" t="str">
        <f t="shared" ref="AB483:AE483" ca="1" si="2420">INDIRECT(ADDRESS($AA483+1,AB$2,,,AB$1))</f>
        <v>CENTRO NORTE</v>
      </c>
      <c r="AC483" s="9" t="str">
        <f t="shared" ca="1" si="2420"/>
        <v>CN</v>
      </c>
      <c r="AD483" s="9" t="str">
        <f t="shared" ca="1" si="2420"/>
        <v>GOIANIA</v>
      </c>
      <c r="AE483" s="9" t="str">
        <f t="shared" ca="1" si="2420"/>
        <v>BRASIL</v>
      </c>
      <c r="AF483" s="40">
        <v>6</v>
      </c>
      <c r="AG483" s="9" t="str">
        <f t="shared" ref="AG483:AL483" ca="1" si="2421">INDIRECT(ADDRESS($AF483+1,AG$2,,,AG$1))</f>
        <v>CARMEN AGUIAR</v>
      </c>
      <c r="AH483" s="9" t="str">
        <f t="shared" ca="1" si="2421"/>
        <v>CA</v>
      </c>
      <c r="AI483" s="9">
        <f t="shared" ca="1" si="2421"/>
        <v>2211</v>
      </c>
      <c r="AJ483" s="9" t="str">
        <f t="shared" ca="1" si="2421"/>
        <v>MENESES</v>
      </c>
      <c r="AK483" s="9" t="str">
        <f t="shared" ca="1" si="2421"/>
        <v>BSB</v>
      </c>
      <c r="AL483" s="9" t="str">
        <f t="shared" ca="1" si="2421"/>
        <v>BSB</v>
      </c>
      <c r="AM483" s="52">
        <v>2</v>
      </c>
      <c r="AN483" s="41">
        <v>0.13400000000000001</v>
      </c>
      <c r="AO483" s="42">
        <f t="shared" ca="1" si="24"/>
        <v>396</v>
      </c>
      <c r="AP483" s="42">
        <f t="shared" ca="1" si="25"/>
        <v>242</v>
      </c>
      <c r="AQ483" s="42">
        <f t="shared" ca="1" si="26"/>
        <v>342.93599999999998</v>
      </c>
    </row>
    <row r="484" spans="1:43" ht="14">
      <c r="A484" s="9">
        <f t="shared" si="18"/>
        <v>483</v>
      </c>
      <c r="B484" s="9">
        <v>244</v>
      </c>
      <c r="C484" s="50">
        <v>42913</v>
      </c>
      <c r="D484" s="39">
        <v>42916</v>
      </c>
      <c r="E484" s="39">
        <v>42914</v>
      </c>
      <c r="F484" s="40">
        <v>173</v>
      </c>
      <c r="G484" s="7">
        <f t="shared" ref="G484:L484" ca="1" si="2422">INDIRECT(ADDRESS($F484+1,G$2,,,G$1))</f>
        <v>42909</v>
      </c>
      <c r="H484" s="27">
        <f t="shared" ca="1" si="2422"/>
        <v>42916</v>
      </c>
      <c r="I484" s="9">
        <f t="shared" ca="1" si="2422"/>
        <v>6</v>
      </c>
      <c r="J484" s="9">
        <f t="shared" ca="1" si="2422"/>
        <v>2</v>
      </c>
      <c r="K484" s="28">
        <f t="shared" ca="1" si="2422"/>
        <v>42736</v>
      </c>
      <c r="L484" s="9">
        <f t="shared" ca="1" si="2422"/>
        <v>6</v>
      </c>
      <c r="M484" s="40">
        <v>34</v>
      </c>
      <c r="N484" s="9" t="str">
        <f t="shared" ref="N484:R484" ca="1" si="2423">INDIRECT(ADDRESS($M484+1,N$2,,,N$1))</f>
        <v>SUPER BOX SUPERMERCADOS</v>
      </c>
      <c r="O484" s="9" t="str">
        <f t="shared" ca="1" si="2423"/>
        <v>SBS</v>
      </c>
      <c r="P484" s="9" t="str">
        <f t="shared" ca="1" si="2423"/>
        <v>RUA DO MAR, 33</v>
      </c>
      <c r="Q484" s="9" t="str">
        <f t="shared" ca="1" si="2423"/>
        <v>VITORIA</v>
      </c>
      <c r="R484" s="9" t="str">
        <f t="shared" ca="1" si="2423"/>
        <v>ES</v>
      </c>
      <c r="S484" s="40">
        <v>6</v>
      </c>
      <c r="T484" s="9" t="str">
        <f t="shared" ref="T484:Z484" ca="1" si="2424">INDIRECT(ADDRESS($S484+1,T$2,,,T$1))</f>
        <v>SAUVIGNON</v>
      </c>
      <c r="U484" s="9" t="str">
        <f t="shared" ca="1" si="2424"/>
        <v>SAVN</v>
      </c>
      <c r="V484" s="9" t="str">
        <f t="shared" ca="1" si="2424"/>
        <v>VINHO TINTO</v>
      </c>
      <c r="W484" s="9" t="str">
        <f t="shared" ca="1" si="2424"/>
        <v>12_BTL_0,75 l</v>
      </c>
      <c r="X484" s="29">
        <f t="shared" ca="1" si="2424"/>
        <v>12</v>
      </c>
      <c r="Y484" s="30">
        <f t="shared" ca="1" si="2424"/>
        <v>150</v>
      </c>
      <c r="Z484" s="30">
        <f t="shared" ca="1" si="2424"/>
        <v>89</v>
      </c>
      <c r="AA484" s="40">
        <v>3</v>
      </c>
      <c r="AB484" s="9" t="str">
        <f t="shared" ref="AB484:AE484" ca="1" si="2425">INDIRECT(ADDRESS($AA484+1,AB$2,,,AB$1))</f>
        <v>AGUIA</v>
      </c>
      <c r="AC484" s="9" t="str">
        <f t="shared" ca="1" si="2425"/>
        <v>AG</v>
      </c>
      <c r="AD484" s="9" t="str">
        <f t="shared" ca="1" si="2425"/>
        <v>PORTO ALEGRE</v>
      </c>
      <c r="AE484" s="9" t="str">
        <f t="shared" ca="1" si="2425"/>
        <v>BRASIL</v>
      </c>
      <c r="AF484" s="40">
        <v>6</v>
      </c>
      <c r="AG484" s="9" t="str">
        <f t="shared" ref="AG484:AL484" ca="1" si="2426">INDIRECT(ADDRESS($AF484+1,AG$2,,,AG$1))</f>
        <v>CARMEN AGUIAR</v>
      </c>
      <c r="AH484" s="9" t="str">
        <f t="shared" ca="1" si="2426"/>
        <v>CA</v>
      </c>
      <c r="AI484" s="9">
        <f t="shared" ca="1" si="2426"/>
        <v>2211</v>
      </c>
      <c r="AJ484" s="9" t="str">
        <f t="shared" ca="1" si="2426"/>
        <v>MENESES</v>
      </c>
      <c r="AK484" s="9" t="str">
        <f t="shared" ca="1" si="2426"/>
        <v>BSB</v>
      </c>
      <c r="AL484" s="9" t="str">
        <f t="shared" ca="1" si="2426"/>
        <v>BSB</v>
      </c>
      <c r="AM484" s="52">
        <v>3</v>
      </c>
      <c r="AN484" s="41">
        <v>0.124</v>
      </c>
      <c r="AO484" s="42">
        <f t="shared" ca="1" si="24"/>
        <v>450</v>
      </c>
      <c r="AP484" s="42">
        <f t="shared" ca="1" si="25"/>
        <v>267</v>
      </c>
      <c r="AQ484" s="42">
        <f t="shared" ca="1" si="26"/>
        <v>394.2</v>
      </c>
    </row>
    <row r="485" spans="1:43" ht="14">
      <c r="A485" s="9">
        <f t="shared" si="18"/>
        <v>484</v>
      </c>
      <c r="B485" s="9">
        <v>244</v>
      </c>
      <c r="C485" s="50">
        <v>42913</v>
      </c>
      <c r="D485" s="39">
        <v>42916</v>
      </c>
      <c r="E485" s="39">
        <v>42914</v>
      </c>
      <c r="F485" s="40">
        <v>173</v>
      </c>
      <c r="G485" s="7">
        <f t="shared" ref="G485:L485" ca="1" si="2427">INDIRECT(ADDRESS($F485+1,G$2,,,G$1))</f>
        <v>42909</v>
      </c>
      <c r="H485" s="27">
        <f t="shared" ca="1" si="2427"/>
        <v>42916</v>
      </c>
      <c r="I485" s="9">
        <f t="shared" ca="1" si="2427"/>
        <v>6</v>
      </c>
      <c r="J485" s="9">
        <f t="shared" ca="1" si="2427"/>
        <v>2</v>
      </c>
      <c r="K485" s="28">
        <f t="shared" ca="1" si="2427"/>
        <v>42736</v>
      </c>
      <c r="L485" s="9">
        <f t="shared" ca="1" si="2427"/>
        <v>6</v>
      </c>
      <c r="M485" s="40">
        <v>34</v>
      </c>
      <c r="N485" s="9" t="str">
        <f t="shared" ref="N485:R485" ca="1" si="2428">INDIRECT(ADDRESS($M485+1,N$2,,,N$1))</f>
        <v>SUPER BOX SUPERMERCADOS</v>
      </c>
      <c r="O485" s="9" t="str">
        <f t="shared" ca="1" si="2428"/>
        <v>SBS</v>
      </c>
      <c r="P485" s="9" t="str">
        <f t="shared" ca="1" si="2428"/>
        <v>RUA DO MAR, 33</v>
      </c>
      <c r="Q485" s="9" t="str">
        <f t="shared" ca="1" si="2428"/>
        <v>VITORIA</v>
      </c>
      <c r="R485" s="9" t="str">
        <f t="shared" ca="1" si="2428"/>
        <v>ES</v>
      </c>
      <c r="S485" s="40">
        <v>19</v>
      </c>
      <c r="T485" s="9" t="str">
        <f t="shared" ref="T485:Z485" ca="1" si="2429">INDIRECT(ADDRESS($S485+1,T$2,,,T$1))</f>
        <v>ESPUMANTE ROSE RESERVA</v>
      </c>
      <c r="U485" s="9" t="str">
        <f t="shared" ca="1" si="2429"/>
        <v>ES_RSE_RS</v>
      </c>
      <c r="V485" s="9" t="str">
        <f t="shared" ca="1" si="2429"/>
        <v>ESPUMANTE</v>
      </c>
      <c r="W485" s="9" t="str">
        <f t="shared" ca="1" si="2429"/>
        <v>12_BTL_0,75 l</v>
      </c>
      <c r="X485" s="29">
        <f t="shared" ca="1" si="2429"/>
        <v>12</v>
      </c>
      <c r="Y485" s="30">
        <f t="shared" ca="1" si="2429"/>
        <v>273</v>
      </c>
      <c r="Z485" s="30">
        <f t="shared" ca="1" si="2429"/>
        <v>123</v>
      </c>
      <c r="AA485" s="40">
        <v>5</v>
      </c>
      <c r="AB485" s="9" t="str">
        <f t="shared" ref="AB485:AE485" ca="1" si="2430">INDIRECT(ADDRESS($AA485+1,AB$2,,,AB$1))</f>
        <v>PARQUE SUL</v>
      </c>
      <c r="AC485" s="9" t="str">
        <f t="shared" ca="1" si="2430"/>
        <v>PS</v>
      </c>
      <c r="AD485" s="9" t="str">
        <f t="shared" ca="1" si="2430"/>
        <v>RIO DE JANEIRO</v>
      </c>
      <c r="AE485" s="9" t="str">
        <f t="shared" ca="1" si="2430"/>
        <v>BRASIL</v>
      </c>
      <c r="AF485" s="40">
        <v>6</v>
      </c>
      <c r="AG485" s="9" t="str">
        <f t="shared" ref="AG485:AL485" ca="1" si="2431">INDIRECT(ADDRESS($AF485+1,AG$2,,,AG$1))</f>
        <v>CARMEN AGUIAR</v>
      </c>
      <c r="AH485" s="9" t="str">
        <f t="shared" ca="1" si="2431"/>
        <v>CA</v>
      </c>
      <c r="AI485" s="9">
        <f t="shared" ca="1" si="2431"/>
        <v>2211</v>
      </c>
      <c r="AJ485" s="9" t="str">
        <f t="shared" ca="1" si="2431"/>
        <v>MENESES</v>
      </c>
      <c r="AK485" s="9" t="str">
        <f t="shared" ca="1" si="2431"/>
        <v>BSB</v>
      </c>
      <c r="AL485" s="9" t="str">
        <f t="shared" ca="1" si="2431"/>
        <v>BSB</v>
      </c>
      <c r="AM485" s="52">
        <v>1</v>
      </c>
      <c r="AN485" s="41">
        <v>0</v>
      </c>
      <c r="AO485" s="42">
        <f t="shared" ca="1" si="24"/>
        <v>273</v>
      </c>
      <c r="AP485" s="42">
        <f t="shared" ca="1" si="25"/>
        <v>123</v>
      </c>
      <c r="AQ485" s="42">
        <f t="shared" ca="1" si="26"/>
        <v>273</v>
      </c>
    </row>
    <row r="486" spans="1:43" ht="14">
      <c r="A486" s="9">
        <f t="shared" si="18"/>
        <v>485</v>
      </c>
      <c r="B486" s="9">
        <v>245</v>
      </c>
      <c r="C486" s="50">
        <v>42912</v>
      </c>
      <c r="D486" s="39">
        <v>42915</v>
      </c>
      <c r="E486" s="39">
        <v>42915</v>
      </c>
      <c r="F486" s="40">
        <v>174</v>
      </c>
      <c r="G486" s="7">
        <f t="shared" ref="G486:L486" ca="1" si="2432">INDIRECT(ADDRESS($F486+1,G$2,,,G$1))</f>
        <v>42910</v>
      </c>
      <c r="H486" s="27">
        <f t="shared" ca="1" si="2432"/>
        <v>42916</v>
      </c>
      <c r="I486" s="9">
        <f t="shared" ca="1" si="2432"/>
        <v>7</v>
      </c>
      <c r="J486" s="9">
        <f t="shared" ca="1" si="2432"/>
        <v>2</v>
      </c>
      <c r="K486" s="28">
        <f t="shared" ca="1" si="2432"/>
        <v>42736</v>
      </c>
      <c r="L486" s="9">
        <f t="shared" ca="1" si="2432"/>
        <v>7</v>
      </c>
      <c r="M486" s="40">
        <v>10</v>
      </c>
      <c r="N486" s="9" t="str">
        <f t="shared" ref="N486:R486" ca="1" si="2433">INDIRECT(ADDRESS($M486+1,N$2,,,N$1))</f>
        <v>ENZO CABRINI RESTAURANTE</v>
      </c>
      <c r="O486" s="9" t="str">
        <f t="shared" ca="1" si="2433"/>
        <v>ECR</v>
      </c>
      <c r="P486" s="9" t="str">
        <f t="shared" ca="1" si="2433"/>
        <v>SQS 312, BL C</v>
      </c>
      <c r="Q486" s="9" t="str">
        <f t="shared" ca="1" si="2433"/>
        <v>BRASÍLIA</v>
      </c>
      <c r="R486" s="9" t="str">
        <f t="shared" ca="1" si="2433"/>
        <v>DF</v>
      </c>
      <c r="S486" s="40">
        <v>2</v>
      </c>
      <c r="T486" s="9" t="str">
        <f t="shared" ref="T486:Z486" ca="1" si="2434">INDIRECT(ADDRESS($S486+1,T$2,,,T$1))</f>
        <v>TINTO SUAVE</v>
      </c>
      <c r="U486" s="9" t="str">
        <f t="shared" ca="1" si="2434"/>
        <v>TNT_SU</v>
      </c>
      <c r="V486" s="9" t="str">
        <f t="shared" ca="1" si="2434"/>
        <v>VINHO TINTO</v>
      </c>
      <c r="W486" s="9" t="str">
        <f t="shared" ca="1" si="2434"/>
        <v>12_BTL_0,75 l</v>
      </c>
      <c r="X486" s="29">
        <f t="shared" ca="1" si="2434"/>
        <v>12</v>
      </c>
      <c r="Y486" s="30">
        <f t="shared" ca="1" si="2434"/>
        <v>120</v>
      </c>
      <c r="Z486" s="30">
        <f t="shared" ca="1" si="2434"/>
        <v>79</v>
      </c>
      <c r="AA486" s="40">
        <v>4</v>
      </c>
      <c r="AB486" s="9" t="str">
        <f t="shared" ref="AB486:AE486" ca="1" si="2435">INDIRECT(ADDRESS($AA486+1,AB$2,,,AB$1))</f>
        <v>AGUA LIMPA</v>
      </c>
      <c r="AC486" s="9" t="str">
        <f t="shared" ca="1" si="2435"/>
        <v>AL</v>
      </c>
      <c r="AD486" s="9" t="str">
        <f t="shared" ca="1" si="2435"/>
        <v>BELORIZONTE</v>
      </c>
      <c r="AE486" s="9" t="str">
        <f t="shared" ca="1" si="2435"/>
        <v>BRASIL</v>
      </c>
      <c r="AF486" s="40">
        <v>6</v>
      </c>
      <c r="AG486" s="9" t="str">
        <f t="shared" ref="AG486:AL486" ca="1" si="2436">INDIRECT(ADDRESS($AF486+1,AG$2,,,AG$1))</f>
        <v>CARMEN AGUIAR</v>
      </c>
      <c r="AH486" s="9" t="str">
        <f t="shared" ca="1" si="2436"/>
        <v>CA</v>
      </c>
      <c r="AI486" s="9">
        <f t="shared" ca="1" si="2436"/>
        <v>2211</v>
      </c>
      <c r="AJ486" s="9" t="str">
        <f t="shared" ca="1" si="2436"/>
        <v>MENESES</v>
      </c>
      <c r="AK486" s="9" t="str">
        <f t="shared" ca="1" si="2436"/>
        <v>BSB</v>
      </c>
      <c r="AL486" s="9" t="str">
        <f t="shared" ca="1" si="2436"/>
        <v>BSB</v>
      </c>
      <c r="AM486" s="52">
        <v>3</v>
      </c>
      <c r="AN486" s="41">
        <v>1.4999999999999999E-2</v>
      </c>
      <c r="AO486" s="42">
        <f t="shared" ca="1" si="24"/>
        <v>360</v>
      </c>
      <c r="AP486" s="42">
        <f t="shared" ca="1" si="25"/>
        <v>237</v>
      </c>
      <c r="AQ486" s="42">
        <f t="shared" ca="1" si="26"/>
        <v>354.6</v>
      </c>
    </row>
    <row r="487" spans="1:43" ht="14">
      <c r="A487" s="9">
        <f t="shared" si="18"/>
        <v>486</v>
      </c>
      <c r="B487" s="9">
        <v>245</v>
      </c>
      <c r="C487" s="50">
        <v>42912</v>
      </c>
      <c r="D487" s="39">
        <v>42915</v>
      </c>
      <c r="E487" s="39">
        <v>42915</v>
      </c>
      <c r="F487" s="40">
        <v>174</v>
      </c>
      <c r="G487" s="7">
        <f t="shared" ref="G487:L487" ca="1" si="2437">INDIRECT(ADDRESS($F487+1,G$2,,,G$1))</f>
        <v>42910</v>
      </c>
      <c r="H487" s="27">
        <f t="shared" ca="1" si="2437"/>
        <v>42916</v>
      </c>
      <c r="I487" s="9">
        <f t="shared" ca="1" si="2437"/>
        <v>7</v>
      </c>
      <c r="J487" s="9">
        <f t="shared" ca="1" si="2437"/>
        <v>2</v>
      </c>
      <c r="K487" s="28">
        <f t="shared" ca="1" si="2437"/>
        <v>42736</v>
      </c>
      <c r="L487" s="9">
        <f t="shared" ca="1" si="2437"/>
        <v>7</v>
      </c>
      <c r="M487" s="40">
        <v>10</v>
      </c>
      <c r="N487" s="9" t="str">
        <f t="shared" ref="N487:R487" ca="1" si="2438">INDIRECT(ADDRESS($M487+1,N$2,,,N$1))</f>
        <v>ENZO CABRINI RESTAURANTE</v>
      </c>
      <c r="O487" s="9" t="str">
        <f t="shared" ca="1" si="2438"/>
        <v>ECR</v>
      </c>
      <c r="P487" s="9" t="str">
        <f t="shared" ca="1" si="2438"/>
        <v>SQS 312, BL C</v>
      </c>
      <c r="Q487" s="9" t="str">
        <f t="shared" ca="1" si="2438"/>
        <v>BRASÍLIA</v>
      </c>
      <c r="R487" s="9" t="str">
        <f t="shared" ca="1" si="2438"/>
        <v>DF</v>
      </c>
      <c r="S487" s="40">
        <v>18</v>
      </c>
      <c r="T487" s="9" t="str">
        <f t="shared" ref="T487:Z487" ca="1" si="2439">INDIRECT(ADDRESS($S487+1,T$2,,,T$1))</f>
        <v>ESPUMANTE ROSE</v>
      </c>
      <c r="U487" s="9" t="str">
        <f t="shared" ca="1" si="2439"/>
        <v>ES_RSE</v>
      </c>
      <c r="V487" s="9" t="str">
        <f t="shared" ca="1" si="2439"/>
        <v>ESPUMANTE</v>
      </c>
      <c r="W487" s="9" t="str">
        <f t="shared" ca="1" si="2439"/>
        <v>12_BTL_0,75 l</v>
      </c>
      <c r="X487" s="29">
        <f t="shared" ca="1" si="2439"/>
        <v>12</v>
      </c>
      <c r="Y487" s="30">
        <f t="shared" ca="1" si="2439"/>
        <v>223</v>
      </c>
      <c r="Z487" s="30">
        <f t="shared" ca="1" si="2439"/>
        <v>114</v>
      </c>
      <c r="AA487" s="40">
        <v>3</v>
      </c>
      <c r="AB487" s="9" t="str">
        <f t="shared" ref="AB487:AE487" ca="1" si="2440">INDIRECT(ADDRESS($AA487+1,AB$2,,,AB$1))</f>
        <v>AGUIA</v>
      </c>
      <c r="AC487" s="9" t="str">
        <f t="shared" ca="1" si="2440"/>
        <v>AG</v>
      </c>
      <c r="AD487" s="9" t="str">
        <f t="shared" ca="1" si="2440"/>
        <v>PORTO ALEGRE</v>
      </c>
      <c r="AE487" s="9" t="str">
        <f t="shared" ca="1" si="2440"/>
        <v>BRASIL</v>
      </c>
      <c r="AF487" s="40">
        <v>6</v>
      </c>
      <c r="AG487" s="9" t="str">
        <f t="shared" ref="AG487:AL487" ca="1" si="2441">INDIRECT(ADDRESS($AF487+1,AG$2,,,AG$1))</f>
        <v>CARMEN AGUIAR</v>
      </c>
      <c r="AH487" s="9" t="str">
        <f t="shared" ca="1" si="2441"/>
        <v>CA</v>
      </c>
      <c r="AI487" s="9">
        <f t="shared" ca="1" si="2441"/>
        <v>2211</v>
      </c>
      <c r="AJ487" s="9" t="str">
        <f t="shared" ca="1" si="2441"/>
        <v>MENESES</v>
      </c>
      <c r="AK487" s="9" t="str">
        <f t="shared" ca="1" si="2441"/>
        <v>BSB</v>
      </c>
      <c r="AL487" s="9" t="str">
        <f t="shared" ca="1" si="2441"/>
        <v>BSB</v>
      </c>
      <c r="AM487" s="52">
        <v>1</v>
      </c>
      <c r="AN487" s="41">
        <v>7.4999999999999997E-2</v>
      </c>
      <c r="AO487" s="42">
        <f t="shared" ca="1" si="24"/>
        <v>223</v>
      </c>
      <c r="AP487" s="42">
        <f t="shared" ca="1" si="25"/>
        <v>114</v>
      </c>
      <c r="AQ487" s="42">
        <f t="shared" ca="1" si="26"/>
        <v>206.27500000000001</v>
      </c>
    </row>
    <row r="488" spans="1:43" ht="14">
      <c r="A488" s="9">
        <f t="shared" si="18"/>
        <v>487</v>
      </c>
      <c r="B488" s="9">
        <v>246</v>
      </c>
      <c r="C488" s="50">
        <v>42911</v>
      </c>
      <c r="D488" s="39">
        <v>42916</v>
      </c>
      <c r="E488" s="39">
        <v>42914</v>
      </c>
      <c r="F488" s="40">
        <v>174</v>
      </c>
      <c r="G488" s="7">
        <f t="shared" ref="G488:L488" ca="1" si="2442">INDIRECT(ADDRESS($F488+1,G$2,,,G$1))</f>
        <v>42910</v>
      </c>
      <c r="H488" s="27">
        <f t="shared" ca="1" si="2442"/>
        <v>42916</v>
      </c>
      <c r="I488" s="9">
        <f t="shared" ca="1" si="2442"/>
        <v>7</v>
      </c>
      <c r="J488" s="9">
        <f t="shared" ca="1" si="2442"/>
        <v>2</v>
      </c>
      <c r="K488" s="28">
        <f t="shared" ca="1" si="2442"/>
        <v>42736</v>
      </c>
      <c r="L488" s="9">
        <f t="shared" ca="1" si="2442"/>
        <v>7</v>
      </c>
      <c r="M488" s="40">
        <v>17</v>
      </c>
      <c r="N488" s="9" t="str">
        <f t="shared" ref="N488:R488" ca="1" si="2443">INDIRECT(ADDRESS($M488+1,N$2,,,N$1))</f>
        <v>DONA DE CASA SUPERM LTDA</v>
      </c>
      <c r="O488" s="9" t="str">
        <f t="shared" ca="1" si="2443"/>
        <v>DCSM</v>
      </c>
      <c r="P488" s="9" t="str">
        <f t="shared" ca="1" si="2443"/>
        <v>RUA IPÊ AMARELO, 45</v>
      </c>
      <c r="Q488" s="9" t="str">
        <f t="shared" ca="1" si="2443"/>
        <v>BRASÍLIA</v>
      </c>
      <c r="R488" s="9" t="str">
        <f t="shared" ca="1" si="2443"/>
        <v>DF</v>
      </c>
      <c r="S488" s="40">
        <v>6</v>
      </c>
      <c r="T488" s="9" t="str">
        <f t="shared" ref="T488:Z488" ca="1" si="2444">INDIRECT(ADDRESS($S488+1,T$2,,,T$1))</f>
        <v>SAUVIGNON</v>
      </c>
      <c r="U488" s="9" t="str">
        <f t="shared" ca="1" si="2444"/>
        <v>SAVN</v>
      </c>
      <c r="V488" s="9" t="str">
        <f t="shared" ca="1" si="2444"/>
        <v>VINHO TINTO</v>
      </c>
      <c r="W488" s="9" t="str">
        <f t="shared" ca="1" si="2444"/>
        <v>12_BTL_0,75 l</v>
      </c>
      <c r="X488" s="29">
        <f t="shared" ca="1" si="2444"/>
        <v>12</v>
      </c>
      <c r="Y488" s="30">
        <f t="shared" ca="1" si="2444"/>
        <v>150</v>
      </c>
      <c r="Z488" s="30">
        <f t="shared" ca="1" si="2444"/>
        <v>89</v>
      </c>
      <c r="AA488" s="40">
        <v>3</v>
      </c>
      <c r="AB488" s="9" t="str">
        <f t="shared" ref="AB488:AE488" ca="1" si="2445">INDIRECT(ADDRESS($AA488+1,AB$2,,,AB$1))</f>
        <v>AGUIA</v>
      </c>
      <c r="AC488" s="9" t="str">
        <f t="shared" ca="1" si="2445"/>
        <v>AG</v>
      </c>
      <c r="AD488" s="9" t="str">
        <f t="shared" ca="1" si="2445"/>
        <v>PORTO ALEGRE</v>
      </c>
      <c r="AE488" s="9" t="str">
        <f t="shared" ca="1" si="2445"/>
        <v>BRASIL</v>
      </c>
      <c r="AF488" s="40">
        <v>6</v>
      </c>
      <c r="AG488" s="9" t="str">
        <f t="shared" ref="AG488:AL488" ca="1" si="2446">INDIRECT(ADDRESS($AF488+1,AG$2,,,AG$1))</f>
        <v>CARMEN AGUIAR</v>
      </c>
      <c r="AH488" s="9" t="str">
        <f t="shared" ca="1" si="2446"/>
        <v>CA</v>
      </c>
      <c r="AI488" s="9">
        <f t="shared" ca="1" si="2446"/>
        <v>2211</v>
      </c>
      <c r="AJ488" s="9" t="str">
        <f t="shared" ca="1" si="2446"/>
        <v>MENESES</v>
      </c>
      <c r="AK488" s="9" t="str">
        <f t="shared" ca="1" si="2446"/>
        <v>BSB</v>
      </c>
      <c r="AL488" s="9" t="str">
        <f t="shared" ca="1" si="2446"/>
        <v>BSB</v>
      </c>
      <c r="AM488" s="52">
        <v>2</v>
      </c>
      <c r="AN488" s="41">
        <v>1.6E-2</v>
      </c>
      <c r="AO488" s="42">
        <f t="shared" ca="1" si="24"/>
        <v>300</v>
      </c>
      <c r="AP488" s="42">
        <f t="shared" ca="1" si="25"/>
        <v>178</v>
      </c>
      <c r="AQ488" s="42">
        <f t="shared" ca="1" si="26"/>
        <v>295.2</v>
      </c>
    </row>
    <row r="489" spans="1:43" ht="14">
      <c r="A489" s="9">
        <f t="shared" si="18"/>
        <v>488</v>
      </c>
      <c r="B489" s="9">
        <v>247</v>
      </c>
      <c r="C489" s="50">
        <v>42913</v>
      </c>
      <c r="D489" s="39">
        <v>42918</v>
      </c>
      <c r="E489" s="39">
        <v>42918</v>
      </c>
      <c r="F489" s="40">
        <v>175</v>
      </c>
      <c r="G489" s="7">
        <f t="shared" ref="G489:L489" ca="1" si="2447">INDIRECT(ADDRESS($F489+1,G$2,,,G$1))</f>
        <v>42911</v>
      </c>
      <c r="H489" s="27">
        <f t="shared" ca="1" si="2447"/>
        <v>42916</v>
      </c>
      <c r="I489" s="9">
        <f t="shared" ca="1" si="2447"/>
        <v>1</v>
      </c>
      <c r="J489" s="9">
        <f t="shared" ca="1" si="2447"/>
        <v>2</v>
      </c>
      <c r="K489" s="28">
        <f t="shared" ca="1" si="2447"/>
        <v>42736</v>
      </c>
      <c r="L489" s="9">
        <f t="shared" ca="1" si="2447"/>
        <v>1</v>
      </c>
      <c r="M489" s="40">
        <v>22</v>
      </c>
      <c r="N489" s="9" t="str">
        <f t="shared" ref="N489:R489" ca="1" si="2448">INDIRECT(ADDRESS($M489+1,N$2,,,N$1))</f>
        <v>ALMANARA RESTAURANTE</v>
      </c>
      <c r="O489" s="9" t="str">
        <f t="shared" ca="1" si="2448"/>
        <v>ALR</v>
      </c>
      <c r="P489" s="9" t="str">
        <f t="shared" ca="1" si="2448"/>
        <v>SHOPPING BURGUÊS, LJ 22</v>
      </c>
      <c r="Q489" s="9" t="str">
        <f t="shared" ca="1" si="2448"/>
        <v>SÃO PAULO</v>
      </c>
      <c r="R489" s="9" t="str">
        <f t="shared" ca="1" si="2448"/>
        <v>SP</v>
      </c>
      <c r="S489" s="40">
        <v>8</v>
      </c>
      <c r="T489" s="9" t="str">
        <f t="shared" ref="T489:Z489" ca="1" si="2449">INDIRECT(ADDRESS($S489+1,T$2,,,T$1))</f>
        <v>SAUVIGNON BLANC</v>
      </c>
      <c r="U489" s="9" t="str">
        <f t="shared" ca="1" si="2449"/>
        <v>SAVN_BL</v>
      </c>
      <c r="V489" s="9" t="str">
        <f t="shared" ca="1" si="2449"/>
        <v>VINHO BRANCO</v>
      </c>
      <c r="W489" s="9" t="str">
        <f t="shared" ca="1" si="2449"/>
        <v>12_BTL_0,75 l</v>
      </c>
      <c r="X489" s="29">
        <f t="shared" ca="1" si="2449"/>
        <v>12</v>
      </c>
      <c r="Y489" s="30">
        <f t="shared" ca="1" si="2449"/>
        <v>171.5</v>
      </c>
      <c r="Z489" s="30">
        <f t="shared" ca="1" si="2449"/>
        <v>91</v>
      </c>
      <c r="AA489" s="40">
        <v>3</v>
      </c>
      <c r="AB489" s="9" t="str">
        <f t="shared" ref="AB489:AE489" ca="1" si="2450">INDIRECT(ADDRESS($AA489+1,AB$2,,,AB$1))</f>
        <v>AGUIA</v>
      </c>
      <c r="AC489" s="9" t="str">
        <f t="shared" ca="1" si="2450"/>
        <v>AG</v>
      </c>
      <c r="AD489" s="9" t="str">
        <f t="shared" ca="1" si="2450"/>
        <v>PORTO ALEGRE</v>
      </c>
      <c r="AE489" s="9" t="str">
        <f t="shared" ca="1" si="2450"/>
        <v>BRASIL</v>
      </c>
      <c r="AF489" s="40">
        <v>6</v>
      </c>
      <c r="AG489" s="9" t="str">
        <f t="shared" ref="AG489:AL489" ca="1" si="2451">INDIRECT(ADDRESS($AF489+1,AG$2,,,AG$1))</f>
        <v>CARMEN AGUIAR</v>
      </c>
      <c r="AH489" s="9" t="str">
        <f t="shared" ca="1" si="2451"/>
        <v>CA</v>
      </c>
      <c r="AI489" s="9">
        <f t="shared" ca="1" si="2451"/>
        <v>2211</v>
      </c>
      <c r="AJ489" s="9" t="str">
        <f t="shared" ca="1" si="2451"/>
        <v>MENESES</v>
      </c>
      <c r="AK489" s="9" t="str">
        <f t="shared" ca="1" si="2451"/>
        <v>BSB</v>
      </c>
      <c r="AL489" s="9" t="str">
        <f t="shared" ca="1" si="2451"/>
        <v>BSB</v>
      </c>
      <c r="AM489" s="52">
        <v>3</v>
      </c>
      <c r="AN489" s="41">
        <v>4.0999999999999995E-2</v>
      </c>
      <c r="AO489" s="42">
        <f t="shared" ca="1" si="24"/>
        <v>514.5</v>
      </c>
      <c r="AP489" s="42">
        <f t="shared" ca="1" si="25"/>
        <v>273</v>
      </c>
      <c r="AQ489" s="42">
        <f t="shared" ca="1" si="26"/>
        <v>493.40549999999996</v>
      </c>
    </row>
    <row r="490" spans="1:43" ht="14">
      <c r="A490" s="9">
        <f t="shared" si="18"/>
        <v>489</v>
      </c>
      <c r="B490" s="9">
        <v>248</v>
      </c>
      <c r="C490" s="50">
        <v>42917</v>
      </c>
      <c r="D490" s="39">
        <v>42920</v>
      </c>
      <c r="E490" s="39">
        <v>42921</v>
      </c>
      <c r="F490" s="40">
        <v>177</v>
      </c>
      <c r="G490" s="7">
        <f t="shared" ref="G490:L490" ca="1" si="2452">INDIRECT(ADDRESS($F490+1,G$2,,,G$1))</f>
        <v>42913</v>
      </c>
      <c r="H490" s="27">
        <f t="shared" ca="1" si="2452"/>
        <v>42916</v>
      </c>
      <c r="I490" s="9">
        <f t="shared" ca="1" si="2452"/>
        <v>3</v>
      </c>
      <c r="J490" s="9">
        <f t="shared" ca="1" si="2452"/>
        <v>2</v>
      </c>
      <c r="K490" s="28">
        <f t="shared" ca="1" si="2452"/>
        <v>42736</v>
      </c>
      <c r="L490" s="9">
        <f t="shared" ca="1" si="2452"/>
        <v>3</v>
      </c>
      <c r="M490" s="40">
        <v>31</v>
      </c>
      <c r="N490" s="9" t="str">
        <f t="shared" ref="N490:R490" ca="1" si="2453">INDIRECT(ADDRESS($M490+1,N$2,,,N$1))</f>
        <v>COMPANHIA CEARENSE DE DISTRIBUIÇÃO</v>
      </c>
      <c r="O490" s="9" t="str">
        <f t="shared" ca="1" si="2453"/>
        <v>CCD</v>
      </c>
      <c r="P490" s="9" t="str">
        <f t="shared" ca="1" si="2453"/>
        <v>AV. DO FUTURO, 3342</v>
      </c>
      <c r="Q490" s="9" t="str">
        <f t="shared" ca="1" si="2453"/>
        <v>FORTALEZA</v>
      </c>
      <c r="R490" s="9" t="str">
        <f t="shared" ca="1" si="2453"/>
        <v>CE</v>
      </c>
      <c r="S490" s="40">
        <v>22</v>
      </c>
      <c r="T490" s="9" t="str">
        <f t="shared" ref="T490:Z490" ca="1" si="2454">INDIRECT(ADDRESS($S490+1,T$2,,,T$1))</f>
        <v>TINTO SUAVE</v>
      </c>
      <c r="U490" s="9" t="str">
        <f t="shared" ca="1" si="2454"/>
        <v>TNT_SU_E</v>
      </c>
      <c r="V490" s="9" t="str">
        <f t="shared" ca="1" si="2454"/>
        <v>VINHO TINTO</v>
      </c>
      <c r="W490" s="9" t="str">
        <f t="shared" ca="1" si="2454"/>
        <v>4_TPK_2,0 l</v>
      </c>
      <c r="X490" s="29">
        <f t="shared" ca="1" si="2454"/>
        <v>4</v>
      </c>
      <c r="Y490" s="30">
        <f t="shared" ca="1" si="2454"/>
        <v>103.5</v>
      </c>
      <c r="Z490" s="30">
        <f t="shared" ca="1" si="2454"/>
        <v>61</v>
      </c>
      <c r="AA490" s="40">
        <v>2</v>
      </c>
      <c r="AB490" s="9" t="str">
        <f t="shared" ref="AB490:AE490" ca="1" si="2455">INDIRECT(ADDRESS($AA490+1,AB$2,,,AB$1))</f>
        <v>MARTE</v>
      </c>
      <c r="AC490" s="9" t="str">
        <f t="shared" ca="1" si="2455"/>
        <v>MT</v>
      </c>
      <c r="AD490" s="9" t="str">
        <f t="shared" ca="1" si="2455"/>
        <v>CURITIBA</v>
      </c>
      <c r="AE490" s="9" t="str">
        <f t="shared" ca="1" si="2455"/>
        <v>BRASIL</v>
      </c>
      <c r="AF490" s="40">
        <v>9</v>
      </c>
      <c r="AG490" s="9" t="str">
        <f t="shared" ref="AG490:AL490" ca="1" si="2456">INDIRECT(ADDRESS($AF490+1,AG$2,,,AG$1))</f>
        <v>CARLOS JOSE</v>
      </c>
      <c r="AH490" s="9" t="str">
        <f t="shared" ca="1" si="2456"/>
        <v>CJ</v>
      </c>
      <c r="AI490" s="9">
        <f t="shared" ca="1" si="2456"/>
        <v>2177</v>
      </c>
      <c r="AJ490" s="9" t="str">
        <f t="shared" ca="1" si="2456"/>
        <v>MENESES</v>
      </c>
      <c r="AK490" s="9" t="str">
        <f t="shared" ca="1" si="2456"/>
        <v>BSB</v>
      </c>
      <c r="AL490" s="9" t="str">
        <f t="shared" ca="1" si="2456"/>
        <v>BSB</v>
      </c>
      <c r="AM490" s="52">
        <v>3</v>
      </c>
      <c r="AN490" s="41">
        <v>1.4999999999999999E-2</v>
      </c>
      <c r="AO490" s="42">
        <f t="shared" ca="1" si="24"/>
        <v>310.5</v>
      </c>
      <c r="AP490" s="42">
        <f t="shared" ca="1" si="25"/>
        <v>183</v>
      </c>
      <c r="AQ490" s="42">
        <f t="shared" ca="1" si="26"/>
        <v>305.84249999999997</v>
      </c>
    </row>
    <row r="491" spans="1:43" ht="14">
      <c r="A491" s="9">
        <f t="shared" si="18"/>
        <v>490</v>
      </c>
      <c r="B491" s="9">
        <v>249</v>
      </c>
      <c r="C491" s="50">
        <v>42914</v>
      </c>
      <c r="D491" s="39">
        <v>42920</v>
      </c>
      <c r="E491" s="39">
        <v>42920</v>
      </c>
      <c r="F491" s="40">
        <v>177</v>
      </c>
      <c r="G491" s="7">
        <f t="shared" ref="G491:L491" ca="1" si="2457">INDIRECT(ADDRESS($F491+1,G$2,,,G$1))</f>
        <v>42913</v>
      </c>
      <c r="H491" s="27">
        <f t="shared" ca="1" si="2457"/>
        <v>42916</v>
      </c>
      <c r="I491" s="9">
        <f t="shared" ca="1" si="2457"/>
        <v>3</v>
      </c>
      <c r="J491" s="9">
        <f t="shared" ca="1" si="2457"/>
        <v>2</v>
      </c>
      <c r="K491" s="28">
        <f t="shared" ca="1" si="2457"/>
        <v>42736</v>
      </c>
      <c r="L491" s="9">
        <f t="shared" ca="1" si="2457"/>
        <v>3</v>
      </c>
      <c r="M491" s="40">
        <v>35</v>
      </c>
      <c r="N491" s="9" t="str">
        <f t="shared" ref="N491:R491" ca="1" si="2458">INDIRECT(ADDRESS($M491+1,N$2,,,N$1))</f>
        <v>ADEGA DO ROMEU</v>
      </c>
      <c r="O491" s="9" t="str">
        <f t="shared" ca="1" si="2458"/>
        <v>ADR</v>
      </c>
      <c r="P491" s="9" t="str">
        <f t="shared" ca="1" si="2458"/>
        <v>AV. BANDEIRANTES, 334</v>
      </c>
      <c r="Q491" s="9" t="str">
        <f t="shared" ca="1" si="2458"/>
        <v>UBERLÂNDIA</v>
      </c>
      <c r="R491" s="9" t="str">
        <f t="shared" ca="1" si="2458"/>
        <v>MG</v>
      </c>
      <c r="S491" s="40">
        <v>3</v>
      </c>
      <c r="T491" s="9" t="str">
        <f t="shared" ref="T491:Z491" ca="1" si="2459">INDIRECT(ADDRESS($S491+1,T$2,,,T$1))</f>
        <v>TINTO SECO</v>
      </c>
      <c r="U491" s="9" t="str">
        <f t="shared" ca="1" si="2459"/>
        <v>TNT_SC</v>
      </c>
      <c r="V491" s="9" t="str">
        <f t="shared" ca="1" si="2459"/>
        <v>VINHO TINTO</v>
      </c>
      <c r="W491" s="9" t="str">
        <f t="shared" ca="1" si="2459"/>
        <v>12_BTL_0,75 l</v>
      </c>
      <c r="X491" s="29">
        <f t="shared" ca="1" si="2459"/>
        <v>12</v>
      </c>
      <c r="Y491" s="30">
        <f t="shared" ca="1" si="2459"/>
        <v>120.4</v>
      </c>
      <c r="Z491" s="30">
        <f t="shared" ca="1" si="2459"/>
        <v>77</v>
      </c>
      <c r="AA491" s="40">
        <v>3</v>
      </c>
      <c r="AB491" s="9" t="str">
        <f t="shared" ref="AB491:AE491" ca="1" si="2460">INDIRECT(ADDRESS($AA491+1,AB$2,,,AB$1))</f>
        <v>AGUIA</v>
      </c>
      <c r="AC491" s="9" t="str">
        <f t="shared" ca="1" si="2460"/>
        <v>AG</v>
      </c>
      <c r="AD491" s="9" t="str">
        <f t="shared" ca="1" si="2460"/>
        <v>PORTO ALEGRE</v>
      </c>
      <c r="AE491" s="9" t="str">
        <f t="shared" ca="1" si="2460"/>
        <v>BRASIL</v>
      </c>
      <c r="AF491" s="40">
        <v>13</v>
      </c>
      <c r="AG491" s="9" t="str">
        <f t="shared" ref="AG491:AL491" ca="1" si="2461">INDIRECT(ADDRESS($AF491+1,AG$2,,,AG$1))</f>
        <v>THAIS LETICIA</v>
      </c>
      <c r="AH491" s="9" t="str">
        <f t="shared" ca="1" si="2461"/>
        <v>TL</v>
      </c>
      <c r="AI491" s="9">
        <f t="shared" ca="1" si="2461"/>
        <v>2154</v>
      </c>
      <c r="AJ491" s="9" t="str">
        <f t="shared" ca="1" si="2461"/>
        <v>ANTÔNIO</v>
      </c>
      <c r="AK491" s="9" t="str">
        <f t="shared" ca="1" si="2461"/>
        <v>SPAULO</v>
      </c>
      <c r="AL491" s="9" t="str">
        <f t="shared" ca="1" si="2461"/>
        <v>SPAULO</v>
      </c>
      <c r="AM491" s="52">
        <v>3</v>
      </c>
      <c r="AN491" s="41">
        <v>2.1000000000000001E-2</v>
      </c>
      <c r="AO491" s="42">
        <f t="shared" ca="1" si="24"/>
        <v>361.20000000000005</v>
      </c>
      <c r="AP491" s="42">
        <f t="shared" ca="1" si="25"/>
        <v>231</v>
      </c>
      <c r="AQ491" s="42">
        <f t="shared" ca="1" si="26"/>
        <v>353.61480000000006</v>
      </c>
    </row>
    <row r="492" spans="1:43" ht="14">
      <c r="A492" s="9">
        <f t="shared" si="18"/>
        <v>491</v>
      </c>
      <c r="B492" s="9">
        <v>250</v>
      </c>
      <c r="C492" s="50">
        <v>42916</v>
      </c>
      <c r="D492" s="39">
        <v>42919</v>
      </c>
      <c r="E492" s="39">
        <v>42918</v>
      </c>
      <c r="F492" s="40">
        <v>177</v>
      </c>
      <c r="G492" s="7">
        <f t="shared" ref="G492:L492" ca="1" si="2462">INDIRECT(ADDRESS($F492+1,G$2,,,G$1))</f>
        <v>42913</v>
      </c>
      <c r="H492" s="27">
        <f t="shared" ca="1" si="2462"/>
        <v>42916</v>
      </c>
      <c r="I492" s="9">
        <f t="shared" ca="1" si="2462"/>
        <v>3</v>
      </c>
      <c r="J492" s="9">
        <f t="shared" ca="1" si="2462"/>
        <v>2</v>
      </c>
      <c r="K492" s="28">
        <f t="shared" ca="1" si="2462"/>
        <v>42736</v>
      </c>
      <c r="L492" s="9">
        <f t="shared" ca="1" si="2462"/>
        <v>3</v>
      </c>
      <c r="M492" s="40">
        <v>16</v>
      </c>
      <c r="N492" s="9" t="str">
        <f t="shared" ref="N492:R492" ca="1" si="2463">INDIRECT(ADDRESS($M492+1,N$2,,,N$1))</f>
        <v>PASTA E VINO</v>
      </c>
      <c r="O492" s="9" t="str">
        <f t="shared" ca="1" si="2463"/>
        <v>PEV</v>
      </c>
      <c r="P492" s="9" t="str">
        <f t="shared" ca="1" si="2463"/>
        <v>BEIRA MAR NORTE, 556</v>
      </c>
      <c r="Q492" s="9" t="str">
        <f t="shared" ca="1" si="2463"/>
        <v>FLORIANÓPOLIS</v>
      </c>
      <c r="R492" s="9" t="str">
        <f t="shared" ca="1" si="2463"/>
        <v>SC</v>
      </c>
      <c r="S492" s="40">
        <v>4</v>
      </c>
      <c r="T492" s="9" t="str">
        <f t="shared" ref="T492:Z492" ca="1" si="2464">INDIRECT(ADDRESS($S492+1,T$2,,,T$1))</f>
        <v>CARMENERE</v>
      </c>
      <c r="U492" s="9" t="str">
        <f t="shared" ca="1" si="2464"/>
        <v>CRMN</v>
      </c>
      <c r="V492" s="9" t="str">
        <f t="shared" ca="1" si="2464"/>
        <v>VINHO TINTO</v>
      </c>
      <c r="W492" s="9" t="str">
        <f t="shared" ca="1" si="2464"/>
        <v>12_BTL_0,75 l</v>
      </c>
      <c r="X492" s="29">
        <f t="shared" ca="1" si="2464"/>
        <v>12</v>
      </c>
      <c r="Y492" s="30">
        <f t="shared" ca="1" si="2464"/>
        <v>150</v>
      </c>
      <c r="Z492" s="30">
        <f t="shared" ca="1" si="2464"/>
        <v>98</v>
      </c>
      <c r="AA492" s="40">
        <v>3</v>
      </c>
      <c r="AB492" s="9" t="str">
        <f t="shared" ref="AB492:AE492" ca="1" si="2465">INDIRECT(ADDRESS($AA492+1,AB$2,,,AB$1))</f>
        <v>AGUIA</v>
      </c>
      <c r="AC492" s="9" t="str">
        <f t="shared" ca="1" si="2465"/>
        <v>AG</v>
      </c>
      <c r="AD492" s="9" t="str">
        <f t="shared" ca="1" si="2465"/>
        <v>PORTO ALEGRE</v>
      </c>
      <c r="AE492" s="9" t="str">
        <f t="shared" ca="1" si="2465"/>
        <v>BRASIL</v>
      </c>
      <c r="AF492" s="40">
        <v>13</v>
      </c>
      <c r="AG492" s="9" t="str">
        <f t="shared" ref="AG492:AL492" ca="1" si="2466">INDIRECT(ADDRESS($AF492+1,AG$2,,,AG$1))</f>
        <v>THAIS LETICIA</v>
      </c>
      <c r="AH492" s="9" t="str">
        <f t="shared" ca="1" si="2466"/>
        <v>TL</v>
      </c>
      <c r="AI492" s="9">
        <f t="shared" ca="1" si="2466"/>
        <v>2154</v>
      </c>
      <c r="AJ492" s="9" t="str">
        <f t="shared" ca="1" si="2466"/>
        <v>ANTÔNIO</v>
      </c>
      <c r="AK492" s="9" t="str">
        <f t="shared" ca="1" si="2466"/>
        <v>SPAULO</v>
      </c>
      <c r="AL492" s="9" t="str">
        <f t="shared" ca="1" si="2466"/>
        <v>SPAULO</v>
      </c>
      <c r="AM492" s="52">
        <v>2</v>
      </c>
      <c r="AN492" s="41">
        <v>3.6000000000000004E-2</v>
      </c>
      <c r="AO492" s="42">
        <f t="shared" ca="1" si="24"/>
        <v>300</v>
      </c>
      <c r="AP492" s="42">
        <f t="shared" ca="1" si="25"/>
        <v>196</v>
      </c>
      <c r="AQ492" s="42">
        <f t="shared" ca="1" si="26"/>
        <v>289.2</v>
      </c>
    </row>
    <row r="493" spans="1:43" ht="14">
      <c r="A493" s="9">
        <f t="shared" si="18"/>
        <v>492</v>
      </c>
      <c r="B493" s="9">
        <v>251</v>
      </c>
      <c r="C493" s="50">
        <v>42917</v>
      </c>
      <c r="D493" s="39">
        <v>42920</v>
      </c>
      <c r="E493" s="39">
        <v>42920</v>
      </c>
      <c r="F493" s="40">
        <v>177</v>
      </c>
      <c r="G493" s="7">
        <f t="shared" ref="G493:L493" ca="1" si="2467">INDIRECT(ADDRESS($F493+1,G$2,,,G$1))</f>
        <v>42913</v>
      </c>
      <c r="H493" s="27">
        <f t="shared" ca="1" si="2467"/>
        <v>42916</v>
      </c>
      <c r="I493" s="9">
        <f t="shared" ca="1" si="2467"/>
        <v>3</v>
      </c>
      <c r="J493" s="9">
        <f t="shared" ca="1" si="2467"/>
        <v>2</v>
      </c>
      <c r="K493" s="28">
        <f t="shared" ca="1" si="2467"/>
        <v>42736</v>
      </c>
      <c r="L493" s="9">
        <f t="shared" ca="1" si="2467"/>
        <v>3</v>
      </c>
      <c r="M493" s="40">
        <v>8</v>
      </c>
      <c r="N493" s="9" t="str">
        <f t="shared" ref="N493:R493" ca="1" si="2468">INDIRECT(ADDRESS($M493+1,N$2,,,N$1))</f>
        <v>DON VITO RESTAURANTE ITALIANO</v>
      </c>
      <c r="O493" s="9" t="str">
        <f t="shared" ca="1" si="2468"/>
        <v>DVRI</v>
      </c>
      <c r="P493" s="9" t="str">
        <f t="shared" ca="1" si="2468"/>
        <v>BEIRA MAR, 23</v>
      </c>
      <c r="Q493" s="9" t="str">
        <f t="shared" ca="1" si="2468"/>
        <v>RIO DE JANEIRO</v>
      </c>
      <c r="R493" s="9" t="str">
        <f t="shared" ca="1" si="2468"/>
        <v>RJ</v>
      </c>
      <c r="S493" s="40">
        <v>2</v>
      </c>
      <c r="T493" s="9" t="str">
        <f t="shared" ref="T493:Z493" ca="1" si="2469">INDIRECT(ADDRESS($S493+1,T$2,,,T$1))</f>
        <v>TINTO SUAVE</v>
      </c>
      <c r="U493" s="9" t="str">
        <f t="shared" ca="1" si="2469"/>
        <v>TNT_SU</v>
      </c>
      <c r="V493" s="9" t="str">
        <f t="shared" ca="1" si="2469"/>
        <v>VINHO TINTO</v>
      </c>
      <c r="W493" s="9" t="str">
        <f t="shared" ca="1" si="2469"/>
        <v>12_BTL_0,75 l</v>
      </c>
      <c r="X493" s="29">
        <f t="shared" ca="1" si="2469"/>
        <v>12</v>
      </c>
      <c r="Y493" s="30">
        <f t="shared" ca="1" si="2469"/>
        <v>120</v>
      </c>
      <c r="Z493" s="30">
        <f t="shared" ca="1" si="2469"/>
        <v>79</v>
      </c>
      <c r="AA493" s="40">
        <v>1</v>
      </c>
      <c r="AB493" s="9" t="str">
        <f t="shared" ref="AB493:AE493" ca="1" si="2470">INDIRECT(ADDRESS($AA493+1,AB$2,,,AB$1))</f>
        <v>CAMPO BELO</v>
      </c>
      <c r="AC493" s="9" t="str">
        <f t="shared" ca="1" si="2470"/>
        <v>CB</v>
      </c>
      <c r="AD493" s="9" t="str">
        <f t="shared" ca="1" si="2470"/>
        <v>SÃO PAULO</v>
      </c>
      <c r="AE493" s="9" t="str">
        <f t="shared" ca="1" si="2470"/>
        <v>BRASIL</v>
      </c>
      <c r="AF493" s="40">
        <v>13</v>
      </c>
      <c r="AG493" s="9" t="str">
        <f t="shared" ref="AG493:AL493" ca="1" si="2471">INDIRECT(ADDRESS($AF493+1,AG$2,,,AG$1))</f>
        <v>THAIS LETICIA</v>
      </c>
      <c r="AH493" s="9" t="str">
        <f t="shared" ca="1" si="2471"/>
        <v>TL</v>
      </c>
      <c r="AI493" s="9">
        <f t="shared" ca="1" si="2471"/>
        <v>2154</v>
      </c>
      <c r="AJ493" s="9" t="str">
        <f t="shared" ca="1" si="2471"/>
        <v>ANTÔNIO</v>
      </c>
      <c r="AK493" s="9" t="str">
        <f t="shared" ca="1" si="2471"/>
        <v>SPAULO</v>
      </c>
      <c r="AL493" s="9" t="str">
        <f t="shared" ca="1" si="2471"/>
        <v>SPAULO</v>
      </c>
      <c r="AM493" s="52">
        <v>3</v>
      </c>
      <c r="AN493" s="41">
        <v>1.6E-2</v>
      </c>
      <c r="AO493" s="42">
        <f t="shared" ca="1" si="24"/>
        <v>360</v>
      </c>
      <c r="AP493" s="42">
        <f t="shared" ca="1" si="25"/>
        <v>237</v>
      </c>
      <c r="AQ493" s="42">
        <f t="shared" ca="1" si="26"/>
        <v>354.24</v>
      </c>
    </row>
    <row r="494" spans="1:43" ht="14">
      <c r="A494" s="9">
        <f t="shared" si="18"/>
        <v>493</v>
      </c>
      <c r="B494" s="9">
        <v>252</v>
      </c>
      <c r="C494" s="50">
        <v>42917</v>
      </c>
      <c r="D494" s="39">
        <v>42920</v>
      </c>
      <c r="E494" s="39">
        <v>42920</v>
      </c>
      <c r="F494" s="40">
        <v>178</v>
      </c>
      <c r="G494" s="7">
        <f t="shared" ref="G494:L494" ca="1" si="2472">INDIRECT(ADDRESS($F494+1,G$2,,,G$1))</f>
        <v>42914</v>
      </c>
      <c r="H494" s="27">
        <f t="shared" ca="1" si="2472"/>
        <v>42916</v>
      </c>
      <c r="I494" s="9">
        <f t="shared" ca="1" si="2472"/>
        <v>4</v>
      </c>
      <c r="J494" s="9">
        <f t="shared" ca="1" si="2472"/>
        <v>2</v>
      </c>
      <c r="K494" s="28">
        <f t="shared" ca="1" si="2472"/>
        <v>42736</v>
      </c>
      <c r="L494" s="9">
        <f t="shared" ca="1" si="2472"/>
        <v>4</v>
      </c>
      <c r="M494" s="40">
        <v>3</v>
      </c>
      <c r="N494" s="9" t="str">
        <f t="shared" ref="N494:R494" ca="1" si="2473">INDIRECT(ADDRESS($M494+1,N$2,,,N$1))</f>
        <v>CARREFOUR REDE DE MERCADOS</v>
      </c>
      <c r="O494" s="9" t="str">
        <f t="shared" ca="1" si="2473"/>
        <v>CRM</v>
      </c>
      <c r="P494" s="9" t="str">
        <f t="shared" ca="1" si="2473"/>
        <v>PARQUE INDUSTRIAL, 54</v>
      </c>
      <c r="Q494" s="9" t="str">
        <f t="shared" ca="1" si="2473"/>
        <v>SÃO PAULO</v>
      </c>
      <c r="R494" s="9" t="str">
        <f t="shared" ca="1" si="2473"/>
        <v>SP</v>
      </c>
      <c r="S494" s="40">
        <v>11</v>
      </c>
      <c r="T494" s="9" t="str">
        <f t="shared" ref="T494:Z494" ca="1" si="2474">INDIRECT(ADDRESS($S494+1,T$2,,,T$1))</f>
        <v>RIESLING RESERVA</v>
      </c>
      <c r="U494" s="9" t="str">
        <f t="shared" ca="1" si="2474"/>
        <v>RISL_RS</v>
      </c>
      <c r="V494" s="9" t="str">
        <f t="shared" ca="1" si="2474"/>
        <v>VINHO BRANCO</v>
      </c>
      <c r="W494" s="9" t="str">
        <f t="shared" ca="1" si="2474"/>
        <v>12_BTL_0,75 l</v>
      </c>
      <c r="X494" s="29">
        <f t="shared" ca="1" si="2474"/>
        <v>12</v>
      </c>
      <c r="Y494" s="30">
        <f t="shared" ca="1" si="2474"/>
        <v>240</v>
      </c>
      <c r="Z494" s="30">
        <f t="shared" ca="1" si="2474"/>
        <v>123</v>
      </c>
      <c r="AA494" s="40">
        <v>3</v>
      </c>
      <c r="AB494" s="9" t="str">
        <f t="shared" ref="AB494:AE494" ca="1" si="2475">INDIRECT(ADDRESS($AA494+1,AB$2,,,AB$1))</f>
        <v>AGUIA</v>
      </c>
      <c r="AC494" s="9" t="str">
        <f t="shared" ca="1" si="2475"/>
        <v>AG</v>
      </c>
      <c r="AD494" s="9" t="str">
        <f t="shared" ca="1" si="2475"/>
        <v>PORTO ALEGRE</v>
      </c>
      <c r="AE494" s="9" t="str">
        <f t="shared" ca="1" si="2475"/>
        <v>BRASIL</v>
      </c>
      <c r="AF494" s="40">
        <v>13</v>
      </c>
      <c r="AG494" s="9" t="str">
        <f t="shared" ref="AG494:AL494" ca="1" si="2476">INDIRECT(ADDRESS($AF494+1,AG$2,,,AG$1))</f>
        <v>THAIS LETICIA</v>
      </c>
      <c r="AH494" s="9" t="str">
        <f t="shared" ca="1" si="2476"/>
        <v>TL</v>
      </c>
      <c r="AI494" s="9">
        <f t="shared" ca="1" si="2476"/>
        <v>2154</v>
      </c>
      <c r="AJ494" s="9" t="str">
        <f t="shared" ca="1" si="2476"/>
        <v>ANTÔNIO</v>
      </c>
      <c r="AK494" s="9" t="str">
        <f t="shared" ca="1" si="2476"/>
        <v>SPAULO</v>
      </c>
      <c r="AL494" s="9" t="str">
        <f t="shared" ca="1" si="2476"/>
        <v>SPAULO</v>
      </c>
      <c r="AM494" s="52">
        <v>2</v>
      </c>
      <c r="AN494" s="41">
        <v>4.7E-2</v>
      </c>
      <c r="AO494" s="42">
        <f t="shared" ca="1" si="24"/>
        <v>480</v>
      </c>
      <c r="AP494" s="42">
        <f t="shared" ca="1" si="25"/>
        <v>246</v>
      </c>
      <c r="AQ494" s="42">
        <f t="shared" ca="1" si="26"/>
        <v>457.44</v>
      </c>
    </row>
    <row r="495" spans="1:43" ht="14">
      <c r="A495" s="9">
        <f t="shared" si="18"/>
        <v>494</v>
      </c>
      <c r="B495" s="9">
        <v>253</v>
      </c>
      <c r="C495" s="50">
        <v>42915</v>
      </c>
      <c r="D495" s="39">
        <v>42920</v>
      </c>
      <c r="E495" s="39">
        <v>42920</v>
      </c>
      <c r="F495" s="40">
        <v>178</v>
      </c>
      <c r="G495" s="7">
        <f t="shared" ref="G495:L495" ca="1" si="2477">INDIRECT(ADDRESS($F495+1,G$2,,,G$1))</f>
        <v>42914</v>
      </c>
      <c r="H495" s="27">
        <f t="shared" ca="1" si="2477"/>
        <v>42916</v>
      </c>
      <c r="I495" s="9">
        <f t="shared" ca="1" si="2477"/>
        <v>4</v>
      </c>
      <c r="J495" s="9">
        <f t="shared" ca="1" si="2477"/>
        <v>2</v>
      </c>
      <c r="K495" s="28">
        <f t="shared" ca="1" si="2477"/>
        <v>42736</v>
      </c>
      <c r="L495" s="9">
        <f t="shared" ca="1" si="2477"/>
        <v>4</v>
      </c>
      <c r="M495" s="40">
        <v>35</v>
      </c>
      <c r="N495" s="9" t="str">
        <f t="shared" ref="N495:R495" ca="1" si="2478">INDIRECT(ADDRESS($M495+1,N$2,,,N$1))</f>
        <v>ADEGA DO ROMEU</v>
      </c>
      <c r="O495" s="9" t="str">
        <f t="shared" ca="1" si="2478"/>
        <v>ADR</v>
      </c>
      <c r="P495" s="9" t="str">
        <f t="shared" ca="1" si="2478"/>
        <v>AV. BANDEIRANTES, 334</v>
      </c>
      <c r="Q495" s="9" t="str">
        <f t="shared" ca="1" si="2478"/>
        <v>UBERLÂNDIA</v>
      </c>
      <c r="R495" s="9" t="str">
        <f t="shared" ca="1" si="2478"/>
        <v>MG</v>
      </c>
      <c r="S495" s="40">
        <v>26</v>
      </c>
      <c r="T495" s="9" t="str">
        <f t="shared" ref="T495:Z495" ca="1" si="2479">INDIRECT(ADDRESS($S495+1,T$2,,,T$1))</f>
        <v>SAUVIGNON BLANC</v>
      </c>
      <c r="U495" s="9" t="str">
        <f t="shared" ca="1" si="2479"/>
        <v>SAVN_BL_E</v>
      </c>
      <c r="V495" s="9" t="str">
        <f t="shared" ca="1" si="2479"/>
        <v>VINHO BRANCO</v>
      </c>
      <c r="W495" s="9" t="str">
        <f t="shared" ca="1" si="2479"/>
        <v>4_TPK_2,0 l</v>
      </c>
      <c r="X495" s="29">
        <f t="shared" ca="1" si="2479"/>
        <v>4</v>
      </c>
      <c r="Y495" s="30">
        <f t="shared" ca="1" si="2479"/>
        <v>123</v>
      </c>
      <c r="Z495" s="30">
        <f t="shared" ca="1" si="2479"/>
        <v>80</v>
      </c>
      <c r="AA495" s="40">
        <v>1</v>
      </c>
      <c r="AB495" s="9" t="str">
        <f t="shared" ref="AB495:AE495" ca="1" si="2480">INDIRECT(ADDRESS($AA495+1,AB$2,,,AB$1))</f>
        <v>CAMPO BELO</v>
      </c>
      <c r="AC495" s="9" t="str">
        <f t="shared" ca="1" si="2480"/>
        <v>CB</v>
      </c>
      <c r="AD495" s="9" t="str">
        <f t="shared" ca="1" si="2480"/>
        <v>SÃO PAULO</v>
      </c>
      <c r="AE495" s="9" t="str">
        <f t="shared" ca="1" si="2480"/>
        <v>BRASIL</v>
      </c>
      <c r="AF495" s="40">
        <v>5</v>
      </c>
      <c r="AG495" s="9" t="str">
        <f t="shared" ref="AG495:AL495" ca="1" si="2481">INDIRECT(ADDRESS($AF495+1,AG$2,,,AG$1))</f>
        <v>ALICE SILVEIRA</v>
      </c>
      <c r="AH495" s="9" t="str">
        <f t="shared" ca="1" si="2481"/>
        <v>AS</v>
      </c>
      <c r="AI495" s="9">
        <f t="shared" ca="1" si="2481"/>
        <v>2106</v>
      </c>
      <c r="AJ495" s="9" t="str">
        <f t="shared" ca="1" si="2481"/>
        <v>AGUIAR</v>
      </c>
      <c r="AK495" s="9" t="str">
        <f t="shared" ca="1" si="2481"/>
        <v>CTBA</v>
      </c>
      <c r="AL495" s="9" t="str">
        <f t="shared" ca="1" si="2481"/>
        <v>CTBA</v>
      </c>
      <c r="AM495" s="52">
        <v>2</v>
      </c>
      <c r="AN495" s="41">
        <v>0</v>
      </c>
      <c r="AO495" s="42">
        <f t="shared" ca="1" si="24"/>
        <v>246</v>
      </c>
      <c r="AP495" s="42">
        <f t="shared" ca="1" si="25"/>
        <v>160</v>
      </c>
      <c r="AQ495" s="42">
        <f t="shared" ca="1" si="26"/>
        <v>246</v>
      </c>
    </row>
    <row r="496" spans="1:43" ht="14">
      <c r="A496" s="9">
        <f t="shared" si="18"/>
        <v>495</v>
      </c>
      <c r="B496" s="9">
        <v>253</v>
      </c>
      <c r="C496" s="50">
        <v>42915</v>
      </c>
      <c r="D496" s="39">
        <v>42920</v>
      </c>
      <c r="E496" s="39">
        <v>42920</v>
      </c>
      <c r="F496" s="40">
        <v>178</v>
      </c>
      <c r="G496" s="7">
        <f t="shared" ref="G496:L496" ca="1" si="2482">INDIRECT(ADDRESS($F496+1,G$2,,,G$1))</f>
        <v>42914</v>
      </c>
      <c r="H496" s="27">
        <f t="shared" ca="1" si="2482"/>
        <v>42916</v>
      </c>
      <c r="I496" s="9">
        <f t="shared" ca="1" si="2482"/>
        <v>4</v>
      </c>
      <c r="J496" s="9">
        <f t="shared" ca="1" si="2482"/>
        <v>2</v>
      </c>
      <c r="K496" s="28">
        <f t="shared" ca="1" si="2482"/>
        <v>42736</v>
      </c>
      <c r="L496" s="9">
        <f t="shared" ca="1" si="2482"/>
        <v>4</v>
      </c>
      <c r="M496" s="40">
        <v>35</v>
      </c>
      <c r="N496" s="9" t="str">
        <f t="shared" ref="N496:R496" ca="1" si="2483">INDIRECT(ADDRESS($M496+1,N$2,,,N$1))</f>
        <v>ADEGA DO ROMEU</v>
      </c>
      <c r="O496" s="9" t="str">
        <f t="shared" ca="1" si="2483"/>
        <v>ADR</v>
      </c>
      <c r="P496" s="9" t="str">
        <f t="shared" ca="1" si="2483"/>
        <v>AV. BANDEIRANTES, 334</v>
      </c>
      <c r="Q496" s="9" t="str">
        <f t="shared" ca="1" si="2483"/>
        <v>UBERLÂNDIA</v>
      </c>
      <c r="R496" s="9" t="str">
        <f t="shared" ca="1" si="2483"/>
        <v>MG</v>
      </c>
      <c r="S496" s="40">
        <v>1</v>
      </c>
      <c r="T496" s="9" t="str">
        <f t="shared" ref="T496:Z496" ca="1" si="2484">INDIRECT(ADDRESS($S496+1,T$2,,,T$1))</f>
        <v>TINTO DE MESA</v>
      </c>
      <c r="U496" s="9" t="str">
        <f t="shared" ca="1" si="2484"/>
        <v>TNT_MS</v>
      </c>
      <c r="V496" s="9" t="str">
        <f t="shared" ca="1" si="2484"/>
        <v>VINHO TINTO</v>
      </c>
      <c r="W496" s="9" t="str">
        <f t="shared" ca="1" si="2484"/>
        <v>12_BTL_0,75 l</v>
      </c>
      <c r="X496" s="29">
        <f t="shared" ca="1" si="2484"/>
        <v>12</v>
      </c>
      <c r="Y496" s="43">
        <f t="shared" ca="1" si="2484"/>
        <v>120.4</v>
      </c>
      <c r="Z496" s="43">
        <f t="shared" ca="1" si="2484"/>
        <v>77</v>
      </c>
      <c r="AA496" s="40">
        <v>4</v>
      </c>
      <c r="AB496" s="9" t="str">
        <f t="shared" ref="AB496:AE496" ca="1" si="2485">INDIRECT(ADDRESS($AA496+1,AB$2,,,AB$1))</f>
        <v>AGUA LIMPA</v>
      </c>
      <c r="AC496" s="9" t="str">
        <f t="shared" ca="1" si="2485"/>
        <v>AL</v>
      </c>
      <c r="AD496" s="9" t="str">
        <f t="shared" ca="1" si="2485"/>
        <v>BELORIZONTE</v>
      </c>
      <c r="AE496" s="9" t="str">
        <f t="shared" ca="1" si="2485"/>
        <v>BRASIL</v>
      </c>
      <c r="AF496" s="40">
        <v>2</v>
      </c>
      <c r="AG496" s="9" t="str">
        <f t="shared" ref="AG496:AL496" ca="1" si="2486">INDIRECT(ADDRESS($AF496+1,AG$2,,,AG$1))</f>
        <v>RIBAMAR NOGUEIRA</v>
      </c>
      <c r="AH496" s="9" t="str">
        <f t="shared" ca="1" si="2486"/>
        <v>RN</v>
      </c>
      <c r="AI496" s="9">
        <f t="shared" ca="1" si="2486"/>
        <v>2432</v>
      </c>
      <c r="AJ496" s="9" t="str">
        <f t="shared" ca="1" si="2486"/>
        <v>AGUIAR</v>
      </c>
      <c r="AK496" s="9" t="str">
        <f t="shared" ca="1" si="2486"/>
        <v>CTBA</v>
      </c>
      <c r="AL496" s="9" t="str">
        <f t="shared" ca="1" si="2486"/>
        <v>CTBA</v>
      </c>
      <c r="AM496" s="52">
        <v>3</v>
      </c>
      <c r="AN496" s="41">
        <v>0.20100000000000001</v>
      </c>
      <c r="AO496" s="42">
        <f t="shared" ca="1" si="24"/>
        <v>361.20000000000005</v>
      </c>
      <c r="AP496" s="42">
        <f t="shared" ca="1" si="25"/>
        <v>231</v>
      </c>
      <c r="AQ496" s="42">
        <f t="shared" ca="1" si="26"/>
        <v>288.59880000000004</v>
      </c>
    </row>
    <row r="497" spans="1:43" ht="14">
      <c r="A497" s="9">
        <f t="shared" si="18"/>
        <v>496</v>
      </c>
      <c r="B497" s="9">
        <v>253</v>
      </c>
      <c r="C497" s="50">
        <v>42915</v>
      </c>
      <c r="D497" s="39">
        <v>42920</v>
      </c>
      <c r="E497" s="39">
        <v>42920</v>
      </c>
      <c r="F497" s="40">
        <v>178</v>
      </c>
      <c r="G497" s="7">
        <f t="shared" ref="G497:L497" ca="1" si="2487">INDIRECT(ADDRESS($F497+1,G$2,,,G$1))</f>
        <v>42914</v>
      </c>
      <c r="H497" s="27">
        <f t="shared" ca="1" si="2487"/>
        <v>42916</v>
      </c>
      <c r="I497" s="9">
        <f t="shared" ca="1" si="2487"/>
        <v>4</v>
      </c>
      <c r="J497" s="9">
        <f t="shared" ca="1" si="2487"/>
        <v>2</v>
      </c>
      <c r="K497" s="28">
        <f t="shared" ca="1" si="2487"/>
        <v>42736</v>
      </c>
      <c r="L497" s="9">
        <f t="shared" ca="1" si="2487"/>
        <v>4</v>
      </c>
      <c r="M497" s="40">
        <v>35</v>
      </c>
      <c r="N497" s="9" t="str">
        <f t="shared" ref="N497:R497" ca="1" si="2488">INDIRECT(ADDRESS($M497+1,N$2,,,N$1))</f>
        <v>ADEGA DO ROMEU</v>
      </c>
      <c r="O497" s="9" t="str">
        <f t="shared" ca="1" si="2488"/>
        <v>ADR</v>
      </c>
      <c r="P497" s="9" t="str">
        <f t="shared" ca="1" si="2488"/>
        <v>AV. BANDEIRANTES, 334</v>
      </c>
      <c r="Q497" s="9" t="str">
        <f t="shared" ca="1" si="2488"/>
        <v>UBERLÂNDIA</v>
      </c>
      <c r="R497" s="9" t="str">
        <f t="shared" ca="1" si="2488"/>
        <v>MG</v>
      </c>
      <c r="S497" s="40">
        <v>1</v>
      </c>
      <c r="T497" s="9" t="str">
        <f t="shared" ref="T497:Z497" ca="1" si="2489">INDIRECT(ADDRESS($S497+1,T$2,,,T$1))</f>
        <v>TINTO DE MESA</v>
      </c>
      <c r="U497" s="9" t="str">
        <f t="shared" ca="1" si="2489"/>
        <v>TNT_MS</v>
      </c>
      <c r="V497" s="9" t="str">
        <f t="shared" ca="1" si="2489"/>
        <v>VINHO TINTO</v>
      </c>
      <c r="W497" s="9" t="str">
        <f t="shared" ca="1" si="2489"/>
        <v>12_BTL_0,75 l</v>
      </c>
      <c r="X497" s="29">
        <f t="shared" ca="1" si="2489"/>
        <v>12</v>
      </c>
      <c r="Y497" s="43">
        <f t="shared" ca="1" si="2489"/>
        <v>120.4</v>
      </c>
      <c r="Z497" s="43">
        <f t="shared" ca="1" si="2489"/>
        <v>77</v>
      </c>
      <c r="AA497" s="40">
        <v>2</v>
      </c>
      <c r="AB497" s="9" t="str">
        <f t="shared" ref="AB497:AE497" ca="1" si="2490">INDIRECT(ADDRESS($AA497+1,AB$2,,,AB$1))</f>
        <v>MARTE</v>
      </c>
      <c r="AC497" s="9" t="str">
        <f t="shared" ca="1" si="2490"/>
        <v>MT</v>
      </c>
      <c r="AD497" s="9" t="str">
        <f t="shared" ca="1" si="2490"/>
        <v>CURITIBA</v>
      </c>
      <c r="AE497" s="9" t="str">
        <f t="shared" ca="1" si="2490"/>
        <v>BRASIL</v>
      </c>
      <c r="AF497" s="40">
        <v>2</v>
      </c>
      <c r="AG497" s="9" t="str">
        <f t="shared" ref="AG497:AL497" ca="1" si="2491">INDIRECT(ADDRESS($AF497+1,AG$2,,,AG$1))</f>
        <v>RIBAMAR NOGUEIRA</v>
      </c>
      <c r="AH497" s="9" t="str">
        <f t="shared" ca="1" si="2491"/>
        <v>RN</v>
      </c>
      <c r="AI497" s="9">
        <f t="shared" ca="1" si="2491"/>
        <v>2432</v>
      </c>
      <c r="AJ497" s="9" t="str">
        <f t="shared" ca="1" si="2491"/>
        <v>AGUIAR</v>
      </c>
      <c r="AK497" s="9" t="str">
        <f t="shared" ca="1" si="2491"/>
        <v>CTBA</v>
      </c>
      <c r="AL497" s="9" t="str">
        <f t="shared" ca="1" si="2491"/>
        <v>CTBA</v>
      </c>
      <c r="AM497" s="52">
        <v>3</v>
      </c>
      <c r="AN497" s="41">
        <v>3.1E-2</v>
      </c>
      <c r="AO497" s="42">
        <f t="shared" ca="1" si="24"/>
        <v>361.20000000000005</v>
      </c>
      <c r="AP497" s="42">
        <f t="shared" ca="1" si="25"/>
        <v>231</v>
      </c>
      <c r="AQ497" s="42">
        <f t="shared" ca="1" si="26"/>
        <v>350.00280000000004</v>
      </c>
    </row>
    <row r="498" spans="1:43" ht="14">
      <c r="A498" s="9">
        <f t="shared" si="18"/>
        <v>497</v>
      </c>
      <c r="B498" s="9">
        <v>254</v>
      </c>
      <c r="C498" s="50">
        <v>42915</v>
      </c>
      <c r="D498" s="39">
        <v>42918</v>
      </c>
      <c r="E498" s="39">
        <v>42916</v>
      </c>
      <c r="F498" s="40">
        <v>178</v>
      </c>
      <c r="G498" s="7">
        <f t="shared" ref="G498:L498" ca="1" si="2492">INDIRECT(ADDRESS($F498+1,G$2,,,G$1))</f>
        <v>42914</v>
      </c>
      <c r="H498" s="27">
        <f t="shared" ca="1" si="2492"/>
        <v>42916</v>
      </c>
      <c r="I498" s="9">
        <f t="shared" ca="1" si="2492"/>
        <v>4</v>
      </c>
      <c r="J498" s="9">
        <f t="shared" ca="1" si="2492"/>
        <v>2</v>
      </c>
      <c r="K498" s="28">
        <f t="shared" ca="1" si="2492"/>
        <v>42736</v>
      </c>
      <c r="L498" s="9">
        <f t="shared" ca="1" si="2492"/>
        <v>4</v>
      </c>
      <c r="M498" s="40">
        <v>1</v>
      </c>
      <c r="N498" s="9" t="str">
        <f t="shared" ref="N498:R498" ca="1" si="2493">INDIRECT(ADDRESS($M498+1,N$2,,,N$1))</f>
        <v>PÃO DE AÇUCAR SUPERMERCADOS</v>
      </c>
      <c r="O498" s="9" t="str">
        <f t="shared" ca="1" si="2493"/>
        <v>PA</v>
      </c>
      <c r="P498" s="9" t="str">
        <f t="shared" ca="1" si="2493"/>
        <v>RUA 1, 18.</v>
      </c>
      <c r="Q498" s="9" t="str">
        <f t="shared" ca="1" si="2493"/>
        <v>SÃO PAULO</v>
      </c>
      <c r="R498" s="9" t="str">
        <f t="shared" ca="1" si="2493"/>
        <v>SP</v>
      </c>
      <c r="S498" s="40">
        <v>28</v>
      </c>
      <c r="T498" s="9" t="str">
        <f t="shared" ref="T498:Z498" ca="1" si="2494">INDIRECT(ADDRESS($S498+1,T$2,,,T$1))</f>
        <v>CHARDONNAY</v>
      </c>
      <c r="U498" s="9" t="str">
        <f t="shared" ca="1" si="2494"/>
        <v>CHDN_E</v>
      </c>
      <c r="V498" s="9" t="str">
        <f t="shared" ca="1" si="2494"/>
        <v>VINHO BRANCO</v>
      </c>
      <c r="W498" s="9" t="str">
        <f t="shared" ca="1" si="2494"/>
        <v>4_TPK_2,0 l</v>
      </c>
      <c r="X498" s="29">
        <f t="shared" ca="1" si="2494"/>
        <v>4</v>
      </c>
      <c r="Y498" s="30">
        <f t="shared" ca="1" si="2494"/>
        <v>131</v>
      </c>
      <c r="Z498" s="30">
        <f t="shared" ca="1" si="2494"/>
        <v>78</v>
      </c>
      <c r="AA498" s="40">
        <v>1</v>
      </c>
      <c r="AB498" s="9" t="str">
        <f t="shared" ref="AB498:AE498" ca="1" si="2495">INDIRECT(ADDRESS($AA498+1,AB$2,,,AB$1))</f>
        <v>CAMPO BELO</v>
      </c>
      <c r="AC498" s="9" t="str">
        <f t="shared" ca="1" si="2495"/>
        <v>CB</v>
      </c>
      <c r="AD498" s="9" t="str">
        <f t="shared" ca="1" si="2495"/>
        <v>SÃO PAULO</v>
      </c>
      <c r="AE498" s="9" t="str">
        <f t="shared" ca="1" si="2495"/>
        <v>BRASIL</v>
      </c>
      <c r="AF498" s="40">
        <v>4</v>
      </c>
      <c r="AG498" s="9" t="str">
        <f t="shared" ref="AG498:AL498" ca="1" si="2496">INDIRECT(ADDRESS($AF498+1,AG$2,,,AG$1))</f>
        <v>MANOEL CARDOSO</v>
      </c>
      <c r="AH498" s="9" t="str">
        <f t="shared" ca="1" si="2496"/>
        <v>MC</v>
      </c>
      <c r="AI498" s="9">
        <f t="shared" ca="1" si="2496"/>
        <v>2211</v>
      </c>
      <c r="AJ498" s="9" t="str">
        <f t="shared" ca="1" si="2496"/>
        <v>AGUIAR</v>
      </c>
      <c r="AK498" s="9" t="str">
        <f t="shared" ca="1" si="2496"/>
        <v>CTBA</v>
      </c>
      <c r="AL498" s="9" t="str">
        <f t="shared" ca="1" si="2496"/>
        <v>CTBA</v>
      </c>
      <c r="AM498" s="52">
        <v>2</v>
      </c>
      <c r="AN498" s="41">
        <v>5.4000000000000006E-2</v>
      </c>
      <c r="AO498" s="42">
        <f t="shared" ca="1" si="24"/>
        <v>262</v>
      </c>
      <c r="AP498" s="42">
        <f t="shared" ca="1" si="25"/>
        <v>156</v>
      </c>
      <c r="AQ498" s="42">
        <f t="shared" ca="1" si="26"/>
        <v>247.85199999999998</v>
      </c>
    </row>
    <row r="499" spans="1:43" ht="14">
      <c r="A499" s="9">
        <f t="shared" si="18"/>
        <v>498</v>
      </c>
      <c r="B499" s="9">
        <v>255</v>
      </c>
      <c r="C499" s="50">
        <v>42918</v>
      </c>
      <c r="D499" s="39">
        <v>42924</v>
      </c>
      <c r="E499" s="39">
        <v>42923</v>
      </c>
      <c r="F499" s="40">
        <v>179</v>
      </c>
      <c r="G499" s="7">
        <f t="shared" ref="G499:L499" ca="1" si="2497">INDIRECT(ADDRESS($F499+1,G$2,,,G$1))</f>
        <v>42915</v>
      </c>
      <c r="H499" s="27">
        <f t="shared" ca="1" si="2497"/>
        <v>42916</v>
      </c>
      <c r="I499" s="9">
        <f t="shared" ca="1" si="2497"/>
        <v>5</v>
      </c>
      <c r="J499" s="9">
        <f t="shared" ca="1" si="2497"/>
        <v>2</v>
      </c>
      <c r="K499" s="28">
        <f t="shared" ca="1" si="2497"/>
        <v>42736</v>
      </c>
      <c r="L499" s="9">
        <f t="shared" ca="1" si="2497"/>
        <v>5</v>
      </c>
      <c r="M499" s="40">
        <v>19</v>
      </c>
      <c r="N499" s="9" t="str">
        <f t="shared" ref="N499:R499" ca="1" si="2498">INDIRECT(ADDRESS($M499+1,N$2,,,N$1))</f>
        <v>NONA VECHIA</v>
      </c>
      <c r="O499" s="9" t="str">
        <f t="shared" ca="1" si="2498"/>
        <v>NVC</v>
      </c>
      <c r="P499" s="9" t="str">
        <f t="shared" ca="1" si="2498"/>
        <v>AV. ENSEADA, 980</v>
      </c>
      <c r="Q499" s="9" t="str">
        <f t="shared" ca="1" si="2498"/>
        <v>GUARUJÁ</v>
      </c>
      <c r="R499" s="9" t="str">
        <f t="shared" ca="1" si="2498"/>
        <v>SP</v>
      </c>
      <c r="S499" s="40">
        <v>24</v>
      </c>
      <c r="T499" s="9" t="str">
        <f t="shared" ref="T499:Z499" ca="1" si="2499">INDIRECT(ADDRESS($S499+1,T$2,,,T$1))</f>
        <v>CARMENERE</v>
      </c>
      <c r="U499" s="9" t="str">
        <f t="shared" ca="1" si="2499"/>
        <v>CRMN_E</v>
      </c>
      <c r="V499" s="9" t="str">
        <f t="shared" ca="1" si="2499"/>
        <v>VINHO TINTO</v>
      </c>
      <c r="W499" s="9" t="str">
        <f t="shared" ca="1" si="2499"/>
        <v>4_TPK_2,0 l</v>
      </c>
      <c r="X499" s="29">
        <f t="shared" ca="1" si="2499"/>
        <v>4</v>
      </c>
      <c r="Y499" s="30">
        <f t="shared" ca="1" si="2499"/>
        <v>123</v>
      </c>
      <c r="Z499" s="30">
        <f t="shared" ca="1" si="2499"/>
        <v>12</v>
      </c>
      <c r="AA499" s="40">
        <v>3</v>
      </c>
      <c r="AB499" s="9" t="str">
        <f t="shared" ref="AB499:AE499" ca="1" si="2500">INDIRECT(ADDRESS($AA499+1,AB$2,,,AB$1))</f>
        <v>AGUIA</v>
      </c>
      <c r="AC499" s="9" t="str">
        <f t="shared" ca="1" si="2500"/>
        <v>AG</v>
      </c>
      <c r="AD499" s="9" t="str">
        <f t="shared" ca="1" si="2500"/>
        <v>PORTO ALEGRE</v>
      </c>
      <c r="AE499" s="9" t="str">
        <f t="shared" ca="1" si="2500"/>
        <v>BRASIL</v>
      </c>
      <c r="AF499" s="40">
        <v>4</v>
      </c>
      <c r="AG499" s="9" t="str">
        <f t="shared" ref="AG499:AL499" ca="1" si="2501">INDIRECT(ADDRESS($AF499+1,AG$2,,,AG$1))</f>
        <v>MANOEL CARDOSO</v>
      </c>
      <c r="AH499" s="9" t="str">
        <f t="shared" ca="1" si="2501"/>
        <v>MC</v>
      </c>
      <c r="AI499" s="9">
        <f t="shared" ca="1" si="2501"/>
        <v>2211</v>
      </c>
      <c r="AJ499" s="9" t="str">
        <f t="shared" ca="1" si="2501"/>
        <v>AGUIAR</v>
      </c>
      <c r="AK499" s="9" t="str">
        <f t="shared" ca="1" si="2501"/>
        <v>CTBA</v>
      </c>
      <c r="AL499" s="9" t="str">
        <f t="shared" ca="1" si="2501"/>
        <v>CTBA</v>
      </c>
      <c r="AM499" s="52">
        <v>3</v>
      </c>
      <c r="AN499" s="41">
        <v>6.2E-2</v>
      </c>
      <c r="AO499" s="42">
        <f t="shared" ca="1" si="24"/>
        <v>369</v>
      </c>
      <c r="AP499" s="42">
        <f t="shared" ca="1" si="25"/>
        <v>36</v>
      </c>
      <c r="AQ499" s="42">
        <f t="shared" ca="1" si="26"/>
        <v>346.12199999999996</v>
      </c>
    </row>
    <row r="500" spans="1:43" ht="14">
      <c r="A500" s="9">
        <f t="shared" si="18"/>
        <v>499</v>
      </c>
      <c r="B500" s="9">
        <v>256</v>
      </c>
      <c r="C500" s="50">
        <v>42916</v>
      </c>
      <c r="D500" s="39">
        <v>42919</v>
      </c>
      <c r="E500" s="39">
        <v>42920</v>
      </c>
      <c r="F500" s="40">
        <v>180</v>
      </c>
      <c r="G500" s="7">
        <f t="shared" ref="G500:L500" ca="1" si="2502">INDIRECT(ADDRESS($F500+1,G$2,,,G$1))</f>
        <v>42916</v>
      </c>
      <c r="H500" s="27">
        <f t="shared" ca="1" si="2502"/>
        <v>42916</v>
      </c>
      <c r="I500" s="9">
        <f t="shared" ca="1" si="2502"/>
        <v>6</v>
      </c>
      <c r="J500" s="9">
        <f t="shared" ca="1" si="2502"/>
        <v>2</v>
      </c>
      <c r="K500" s="28">
        <f t="shared" ca="1" si="2502"/>
        <v>42736</v>
      </c>
      <c r="L500" s="9">
        <f t="shared" ca="1" si="2502"/>
        <v>6</v>
      </c>
      <c r="M500" s="40">
        <v>30</v>
      </c>
      <c r="N500" s="9" t="str">
        <f t="shared" ref="N500:R500" ca="1" si="2503">INDIRECT(ADDRESS($M500+1,N$2,,,N$1))</f>
        <v>SUPERMERCADOS VIDAL</v>
      </c>
      <c r="O500" s="9" t="str">
        <f t="shared" ca="1" si="2503"/>
        <v>SVD</v>
      </c>
      <c r="P500" s="9" t="str">
        <f t="shared" ca="1" si="2503"/>
        <v>RUA DO INTERIOR, 86</v>
      </c>
      <c r="Q500" s="9" t="str">
        <f t="shared" ca="1" si="2503"/>
        <v>ARAÇATUBA</v>
      </c>
      <c r="R500" s="9" t="str">
        <f t="shared" ca="1" si="2503"/>
        <v>SP</v>
      </c>
      <c r="S500" s="40">
        <v>27</v>
      </c>
      <c r="T500" s="9" t="str">
        <f t="shared" ref="T500:Z500" ca="1" si="2504">INDIRECT(ADDRESS($S500+1,T$2,,,T$1))</f>
        <v>RIESLING</v>
      </c>
      <c r="U500" s="9" t="str">
        <f t="shared" ca="1" si="2504"/>
        <v>RISL_E</v>
      </c>
      <c r="V500" s="9" t="str">
        <f t="shared" ca="1" si="2504"/>
        <v>VINHO BRANCO</v>
      </c>
      <c r="W500" s="9" t="str">
        <f t="shared" ca="1" si="2504"/>
        <v>4_TPK_2,0 l</v>
      </c>
      <c r="X500" s="29">
        <f t="shared" ca="1" si="2504"/>
        <v>4</v>
      </c>
      <c r="Y500" s="30">
        <f t="shared" ca="1" si="2504"/>
        <v>180</v>
      </c>
      <c r="Z500" s="30">
        <f t="shared" ca="1" si="2504"/>
        <v>98</v>
      </c>
      <c r="AA500" s="40">
        <v>5</v>
      </c>
      <c r="AB500" s="9" t="str">
        <f t="shared" ref="AB500:AE500" ca="1" si="2505">INDIRECT(ADDRESS($AA500+1,AB$2,,,AB$1))</f>
        <v>PARQUE SUL</v>
      </c>
      <c r="AC500" s="9" t="str">
        <f t="shared" ca="1" si="2505"/>
        <v>PS</v>
      </c>
      <c r="AD500" s="9" t="str">
        <f t="shared" ca="1" si="2505"/>
        <v>RIO DE JANEIRO</v>
      </c>
      <c r="AE500" s="9" t="str">
        <f t="shared" ca="1" si="2505"/>
        <v>BRASIL</v>
      </c>
      <c r="AF500" s="40">
        <v>4</v>
      </c>
      <c r="AG500" s="9" t="str">
        <f t="shared" ref="AG500:AL500" ca="1" si="2506">INDIRECT(ADDRESS($AF500+1,AG$2,,,AG$1))</f>
        <v>MANOEL CARDOSO</v>
      </c>
      <c r="AH500" s="9" t="str">
        <f t="shared" ca="1" si="2506"/>
        <v>MC</v>
      </c>
      <c r="AI500" s="9">
        <f t="shared" ca="1" si="2506"/>
        <v>2211</v>
      </c>
      <c r="AJ500" s="9" t="str">
        <f t="shared" ca="1" si="2506"/>
        <v>AGUIAR</v>
      </c>
      <c r="AK500" s="9" t="str">
        <f t="shared" ca="1" si="2506"/>
        <v>CTBA</v>
      </c>
      <c r="AL500" s="9" t="str">
        <f t="shared" ca="1" si="2506"/>
        <v>CTBA</v>
      </c>
      <c r="AM500" s="52">
        <v>2</v>
      </c>
      <c r="AN500" s="41">
        <v>4.2000000000000003E-2</v>
      </c>
      <c r="AO500" s="42">
        <f t="shared" ca="1" si="24"/>
        <v>360</v>
      </c>
      <c r="AP500" s="42">
        <f t="shared" ca="1" si="25"/>
        <v>196</v>
      </c>
      <c r="AQ500" s="42">
        <f t="shared" ca="1" si="26"/>
        <v>344.88</v>
      </c>
    </row>
    <row r="501" spans="1:43" ht="14">
      <c r="A501" s="9">
        <f t="shared" si="18"/>
        <v>500</v>
      </c>
      <c r="B501" s="9">
        <v>256</v>
      </c>
      <c r="C501" s="50">
        <v>42916</v>
      </c>
      <c r="D501" s="39">
        <v>42919</v>
      </c>
      <c r="E501" s="39">
        <v>42920</v>
      </c>
      <c r="F501" s="40">
        <v>180</v>
      </c>
      <c r="G501" s="7">
        <f t="shared" ref="G501:L501" ca="1" si="2507">INDIRECT(ADDRESS($F501+1,G$2,,,G$1))</f>
        <v>42916</v>
      </c>
      <c r="H501" s="27">
        <f t="shared" ca="1" si="2507"/>
        <v>42916</v>
      </c>
      <c r="I501" s="9">
        <f t="shared" ca="1" si="2507"/>
        <v>6</v>
      </c>
      <c r="J501" s="9">
        <f t="shared" ca="1" si="2507"/>
        <v>2</v>
      </c>
      <c r="K501" s="28">
        <f t="shared" ca="1" si="2507"/>
        <v>42736</v>
      </c>
      <c r="L501" s="9">
        <f t="shared" ca="1" si="2507"/>
        <v>6</v>
      </c>
      <c r="M501" s="40">
        <v>30</v>
      </c>
      <c r="N501" s="9" t="str">
        <f t="shared" ref="N501:R501" ca="1" si="2508">INDIRECT(ADDRESS($M501+1,N$2,,,N$1))</f>
        <v>SUPERMERCADOS VIDAL</v>
      </c>
      <c r="O501" s="9" t="str">
        <f t="shared" ca="1" si="2508"/>
        <v>SVD</v>
      </c>
      <c r="P501" s="9" t="str">
        <f t="shared" ca="1" si="2508"/>
        <v>RUA DO INTERIOR, 86</v>
      </c>
      <c r="Q501" s="9" t="str">
        <f t="shared" ca="1" si="2508"/>
        <v>ARAÇATUBA</v>
      </c>
      <c r="R501" s="9" t="str">
        <f t="shared" ca="1" si="2508"/>
        <v>SP</v>
      </c>
      <c r="S501" s="40">
        <v>25</v>
      </c>
      <c r="T501" s="9" t="str">
        <f t="shared" ref="T501:Z501" ca="1" si="2509">INDIRECT(ADDRESS($S501+1,T$2,,,T$1))</f>
        <v>SAUVIGNON</v>
      </c>
      <c r="U501" s="9" t="str">
        <f t="shared" ca="1" si="2509"/>
        <v>SAVN_E</v>
      </c>
      <c r="V501" s="9" t="str">
        <f t="shared" ca="1" si="2509"/>
        <v>VINHO TINTO</v>
      </c>
      <c r="W501" s="9" t="str">
        <f t="shared" ca="1" si="2509"/>
        <v>4_TPK_2,0 l</v>
      </c>
      <c r="X501" s="29">
        <f t="shared" ca="1" si="2509"/>
        <v>4</v>
      </c>
      <c r="Y501" s="30">
        <f t="shared" ca="1" si="2509"/>
        <v>121</v>
      </c>
      <c r="Z501" s="30">
        <f t="shared" ca="1" si="2509"/>
        <v>27</v>
      </c>
      <c r="AA501" s="40">
        <v>1</v>
      </c>
      <c r="AB501" s="9" t="str">
        <f t="shared" ref="AB501:AE501" ca="1" si="2510">INDIRECT(ADDRESS($AA501+1,AB$2,,,AB$1))</f>
        <v>CAMPO BELO</v>
      </c>
      <c r="AC501" s="9" t="str">
        <f t="shared" ca="1" si="2510"/>
        <v>CB</v>
      </c>
      <c r="AD501" s="9" t="str">
        <f t="shared" ca="1" si="2510"/>
        <v>SÃO PAULO</v>
      </c>
      <c r="AE501" s="9" t="str">
        <f t="shared" ca="1" si="2510"/>
        <v>BRASIL</v>
      </c>
      <c r="AF501" s="40">
        <v>4</v>
      </c>
      <c r="AG501" s="9" t="str">
        <f t="shared" ref="AG501:AL501" ca="1" si="2511">INDIRECT(ADDRESS($AF501+1,AG$2,,,AG$1))</f>
        <v>MANOEL CARDOSO</v>
      </c>
      <c r="AH501" s="9" t="str">
        <f t="shared" ca="1" si="2511"/>
        <v>MC</v>
      </c>
      <c r="AI501" s="9">
        <f t="shared" ca="1" si="2511"/>
        <v>2211</v>
      </c>
      <c r="AJ501" s="9" t="str">
        <f t="shared" ca="1" si="2511"/>
        <v>AGUIAR</v>
      </c>
      <c r="AK501" s="9" t="str">
        <f t="shared" ca="1" si="2511"/>
        <v>CTBA</v>
      </c>
      <c r="AL501" s="9" t="str">
        <f t="shared" ca="1" si="2511"/>
        <v>CTBA</v>
      </c>
      <c r="AM501" s="52">
        <v>3</v>
      </c>
      <c r="AN501" s="41">
        <v>0</v>
      </c>
      <c r="AO501" s="42">
        <f t="shared" ca="1" si="24"/>
        <v>363</v>
      </c>
      <c r="AP501" s="42">
        <f t="shared" ca="1" si="25"/>
        <v>81</v>
      </c>
      <c r="AQ501" s="42">
        <f t="shared" ca="1" si="26"/>
        <v>363</v>
      </c>
    </row>
    <row r="502" spans="1:43" ht="14">
      <c r="A502" s="9">
        <f t="shared" si="18"/>
        <v>501</v>
      </c>
      <c r="B502" s="9">
        <v>256</v>
      </c>
      <c r="C502" s="50">
        <v>42916</v>
      </c>
      <c r="D502" s="39">
        <v>42919</v>
      </c>
      <c r="E502" s="39">
        <v>42920</v>
      </c>
      <c r="F502" s="40">
        <v>180</v>
      </c>
      <c r="G502" s="7">
        <f t="shared" ref="G502:L502" ca="1" si="2512">INDIRECT(ADDRESS($F502+1,G$2,,,G$1))</f>
        <v>42916</v>
      </c>
      <c r="H502" s="27">
        <f t="shared" ca="1" si="2512"/>
        <v>42916</v>
      </c>
      <c r="I502" s="9">
        <f t="shared" ca="1" si="2512"/>
        <v>6</v>
      </c>
      <c r="J502" s="9">
        <f t="shared" ca="1" si="2512"/>
        <v>2</v>
      </c>
      <c r="K502" s="28">
        <f t="shared" ca="1" si="2512"/>
        <v>42736</v>
      </c>
      <c r="L502" s="9">
        <f t="shared" ca="1" si="2512"/>
        <v>6</v>
      </c>
      <c r="M502" s="40">
        <v>30</v>
      </c>
      <c r="N502" s="9" t="str">
        <f t="shared" ref="N502:R502" ca="1" si="2513">INDIRECT(ADDRESS($M502+1,N$2,,,N$1))</f>
        <v>SUPERMERCADOS VIDAL</v>
      </c>
      <c r="O502" s="9" t="str">
        <f t="shared" ca="1" si="2513"/>
        <v>SVD</v>
      </c>
      <c r="P502" s="9" t="str">
        <f t="shared" ca="1" si="2513"/>
        <v>RUA DO INTERIOR, 86</v>
      </c>
      <c r="Q502" s="9" t="str">
        <f t="shared" ca="1" si="2513"/>
        <v>ARAÇATUBA</v>
      </c>
      <c r="R502" s="9" t="str">
        <f t="shared" ca="1" si="2513"/>
        <v>SP</v>
      </c>
      <c r="S502" s="40">
        <v>1</v>
      </c>
      <c r="T502" s="9" t="str">
        <f t="shared" ref="T502:Z502" ca="1" si="2514">INDIRECT(ADDRESS($S502+1,T$2,,,T$1))</f>
        <v>TINTO DE MESA</v>
      </c>
      <c r="U502" s="9" t="str">
        <f t="shared" ca="1" si="2514"/>
        <v>TNT_MS</v>
      </c>
      <c r="V502" s="9" t="str">
        <f t="shared" ca="1" si="2514"/>
        <v>VINHO TINTO</v>
      </c>
      <c r="W502" s="9" t="str">
        <f t="shared" ca="1" si="2514"/>
        <v>12_BTL_0,75 l</v>
      </c>
      <c r="X502" s="29">
        <f t="shared" ca="1" si="2514"/>
        <v>12</v>
      </c>
      <c r="Y502" s="43">
        <f t="shared" ca="1" si="2514"/>
        <v>120.4</v>
      </c>
      <c r="Z502" s="43">
        <f t="shared" ca="1" si="2514"/>
        <v>77</v>
      </c>
      <c r="AA502" s="40">
        <v>4</v>
      </c>
      <c r="AB502" s="9" t="str">
        <f t="shared" ref="AB502:AE502" ca="1" si="2515">INDIRECT(ADDRESS($AA502+1,AB$2,,,AB$1))</f>
        <v>AGUA LIMPA</v>
      </c>
      <c r="AC502" s="9" t="str">
        <f t="shared" ca="1" si="2515"/>
        <v>AL</v>
      </c>
      <c r="AD502" s="9" t="str">
        <f t="shared" ca="1" si="2515"/>
        <v>BELORIZONTE</v>
      </c>
      <c r="AE502" s="9" t="str">
        <f t="shared" ca="1" si="2515"/>
        <v>BRASIL</v>
      </c>
      <c r="AF502" s="40">
        <v>10</v>
      </c>
      <c r="AG502" s="9" t="str">
        <f t="shared" ref="AG502:AL502" ca="1" si="2516">INDIRECT(ADDRESS($AF502+1,AG$2,,,AG$1))</f>
        <v>MIGUEL FREITAS</v>
      </c>
      <c r="AH502" s="9" t="str">
        <f t="shared" ca="1" si="2516"/>
        <v>MF</v>
      </c>
      <c r="AI502" s="9">
        <f t="shared" ca="1" si="2516"/>
        <v>2201</v>
      </c>
      <c r="AJ502" s="9" t="str">
        <f t="shared" ca="1" si="2516"/>
        <v>ANTÔNIO</v>
      </c>
      <c r="AK502" s="9" t="str">
        <f t="shared" ca="1" si="2516"/>
        <v>SPAULO</v>
      </c>
      <c r="AL502" s="9" t="str">
        <f t="shared" ca="1" si="2516"/>
        <v>SPAULO</v>
      </c>
      <c r="AM502" s="52">
        <v>3</v>
      </c>
      <c r="AN502" s="41">
        <v>0</v>
      </c>
      <c r="AO502" s="42">
        <f t="shared" ca="1" si="24"/>
        <v>361.20000000000005</v>
      </c>
      <c r="AP502" s="42">
        <f t="shared" ca="1" si="25"/>
        <v>231</v>
      </c>
      <c r="AQ502" s="42">
        <f t="shared" ca="1" si="26"/>
        <v>361.20000000000005</v>
      </c>
    </row>
    <row r="503" spans="1:43" ht="14">
      <c r="A503" s="9">
        <f t="shared" si="18"/>
        <v>502</v>
      </c>
      <c r="B503" s="9">
        <v>256</v>
      </c>
      <c r="C503" s="50">
        <v>42916</v>
      </c>
      <c r="D503" s="39">
        <v>42919</v>
      </c>
      <c r="E503" s="39">
        <v>42920</v>
      </c>
      <c r="F503" s="40">
        <v>180</v>
      </c>
      <c r="G503" s="7">
        <f t="shared" ref="G503:L503" ca="1" si="2517">INDIRECT(ADDRESS($F503+1,G$2,,,G$1))</f>
        <v>42916</v>
      </c>
      <c r="H503" s="27">
        <f t="shared" ca="1" si="2517"/>
        <v>42916</v>
      </c>
      <c r="I503" s="9">
        <f t="shared" ca="1" si="2517"/>
        <v>6</v>
      </c>
      <c r="J503" s="9">
        <f t="shared" ca="1" si="2517"/>
        <v>2</v>
      </c>
      <c r="K503" s="28">
        <f t="shared" ca="1" si="2517"/>
        <v>42736</v>
      </c>
      <c r="L503" s="9">
        <f t="shared" ca="1" si="2517"/>
        <v>6</v>
      </c>
      <c r="M503" s="40">
        <v>30</v>
      </c>
      <c r="N503" s="9" t="str">
        <f t="shared" ref="N503:R503" ca="1" si="2518">INDIRECT(ADDRESS($M503+1,N$2,,,N$1))</f>
        <v>SUPERMERCADOS VIDAL</v>
      </c>
      <c r="O503" s="9" t="str">
        <f t="shared" ca="1" si="2518"/>
        <v>SVD</v>
      </c>
      <c r="P503" s="9" t="str">
        <f t="shared" ca="1" si="2518"/>
        <v>RUA DO INTERIOR, 86</v>
      </c>
      <c r="Q503" s="9" t="str">
        <f t="shared" ca="1" si="2518"/>
        <v>ARAÇATUBA</v>
      </c>
      <c r="R503" s="9" t="str">
        <f t="shared" ca="1" si="2518"/>
        <v>SP</v>
      </c>
      <c r="S503" s="40">
        <v>4</v>
      </c>
      <c r="T503" s="9" t="str">
        <f t="shared" ref="T503:Z503" ca="1" si="2519">INDIRECT(ADDRESS($S503+1,T$2,,,T$1))</f>
        <v>CARMENERE</v>
      </c>
      <c r="U503" s="9" t="str">
        <f t="shared" ca="1" si="2519"/>
        <v>CRMN</v>
      </c>
      <c r="V503" s="9" t="str">
        <f t="shared" ca="1" si="2519"/>
        <v>VINHO TINTO</v>
      </c>
      <c r="W503" s="9" t="str">
        <f t="shared" ca="1" si="2519"/>
        <v>12_BTL_0,75 l</v>
      </c>
      <c r="X503" s="29">
        <f t="shared" ca="1" si="2519"/>
        <v>12</v>
      </c>
      <c r="Y503" s="30">
        <f t="shared" ca="1" si="2519"/>
        <v>150</v>
      </c>
      <c r="Z503" s="30">
        <f t="shared" ca="1" si="2519"/>
        <v>98</v>
      </c>
      <c r="AA503" s="40">
        <v>2</v>
      </c>
      <c r="AB503" s="9" t="str">
        <f t="shared" ref="AB503:AE503" ca="1" si="2520">INDIRECT(ADDRESS($AA503+1,AB$2,,,AB$1))</f>
        <v>MARTE</v>
      </c>
      <c r="AC503" s="9" t="str">
        <f t="shared" ca="1" si="2520"/>
        <v>MT</v>
      </c>
      <c r="AD503" s="9" t="str">
        <f t="shared" ca="1" si="2520"/>
        <v>CURITIBA</v>
      </c>
      <c r="AE503" s="9" t="str">
        <f t="shared" ca="1" si="2520"/>
        <v>BRASIL</v>
      </c>
      <c r="AF503" s="40">
        <v>10</v>
      </c>
      <c r="AG503" s="9" t="str">
        <f t="shared" ref="AG503:AL503" ca="1" si="2521">INDIRECT(ADDRESS($AF503+1,AG$2,,,AG$1))</f>
        <v>MIGUEL FREITAS</v>
      </c>
      <c r="AH503" s="9" t="str">
        <f t="shared" ca="1" si="2521"/>
        <v>MF</v>
      </c>
      <c r="AI503" s="9">
        <f t="shared" ca="1" si="2521"/>
        <v>2201</v>
      </c>
      <c r="AJ503" s="9" t="str">
        <f t="shared" ca="1" si="2521"/>
        <v>ANTÔNIO</v>
      </c>
      <c r="AK503" s="9" t="str">
        <f t="shared" ca="1" si="2521"/>
        <v>SPAULO</v>
      </c>
      <c r="AL503" s="9" t="str">
        <f t="shared" ca="1" si="2521"/>
        <v>SPAULO</v>
      </c>
      <c r="AM503" s="52">
        <v>2</v>
      </c>
      <c r="AN503" s="41">
        <v>5.7999999999999996E-2</v>
      </c>
      <c r="AO503" s="42">
        <f t="shared" ca="1" si="24"/>
        <v>300</v>
      </c>
      <c r="AP503" s="42">
        <f t="shared" ca="1" si="25"/>
        <v>196</v>
      </c>
      <c r="AQ503" s="42">
        <f t="shared" ca="1" si="26"/>
        <v>282.59999999999997</v>
      </c>
    </row>
    <row r="504" spans="1:43" ht="14">
      <c r="A504" s="9">
        <f t="shared" si="18"/>
        <v>503</v>
      </c>
      <c r="B504" s="9">
        <v>257</v>
      </c>
      <c r="C504" s="50">
        <v>42919</v>
      </c>
      <c r="D504" s="39">
        <v>42923</v>
      </c>
      <c r="E504" s="39">
        <v>42923</v>
      </c>
      <c r="F504" s="40">
        <v>181</v>
      </c>
      <c r="G504" s="7">
        <f t="shared" ref="G504:L504" ca="1" si="2522">INDIRECT(ADDRESS($F504+1,G$2,,,G$1))</f>
        <v>42917</v>
      </c>
      <c r="H504" s="27">
        <f t="shared" ca="1" si="2522"/>
        <v>42947</v>
      </c>
      <c r="I504" s="9">
        <f t="shared" ca="1" si="2522"/>
        <v>7</v>
      </c>
      <c r="J504" s="9">
        <f t="shared" ca="1" si="2522"/>
        <v>3</v>
      </c>
      <c r="K504" s="28">
        <f t="shared" ca="1" si="2522"/>
        <v>42736</v>
      </c>
      <c r="L504" s="9">
        <f t="shared" ca="1" si="2522"/>
        <v>7</v>
      </c>
      <c r="M504" s="40">
        <v>5</v>
      </c>
      <c r="N504" s="9" t="str">
        <f t="shared" ref="N504:R504" ca="1" si="2523">INDIRECT(ADDRESS($M504+1,N$2,,,N$1))</f>
        <v>ULTRA BOX</v>
      </c>
      <c r="O504" s="9" t="str">
        <f t="shared" ca="1" si="2523"/>
        <v>UBX</v>
      </c>
      <c r="P504" s="9" t="str">
        <f t="shared" ca="1" si="2523"/>
        <v>RUA Z, 32</v>
      </c>
      <c r="Q504" s="9" t="str">
        <f t="shared" ca="1" si="2523"/>
        <v>RIBEIRÃO PRETO</v>
      </c>
      <c r="R504" s="9" t="str">
        <f t="shared" ca="1" si="2523"/>
        <v>SP</v>
      </c>
      <c r="S504" s="40">
        <v>15</v>
      </c>
      <c r="T504" s="9" t="str">
        <f t="shared" ref="T504:Z504" ca="1" si="2524">INDIRECT(ADDRESS($S504+1,T$2,,,T$1))</f>
        <v>ESPUMANTE BRUTT RESERVA</v>
      </c>
      <c r="U504" s="9" t="str">
        <f t="shared" ca="1" si="2524"/>
        <v>ES_BRT_RS</v>
      </c>
      <c r="V504" s="9" t="str">
        <f t="shared" ca="1" si="2524"/>
        <v>ESPUMANTE</v>
      </c>
      <c r="W504" s="9" t="str">
        <f t="shared" ca="1" si="2524"/>
        <v>12_BTL_0,75 l</v>
      </c>
      <c r="X504" s="29">
        <f t="shared" ca="1" si="2524"/>
        <v>12</v>
      </c>
      <c r="Y504" s="30">
        <f t="shared" ca="1" si="2524"/>
        <v>273</v>
      </c>
      <c r="Z504" s="30">
        <f t="shared" ca="1" si="2524"/>
        <v>132</v>
      </c>
      <c r="AA504" s="40">
        <v>4</v>
      </c>
      <c r="AB504" s="9" t="str">
        <f t="shared" ref="AB504:AE504" ca="1" si="2525">INDIRECT(ADDRESS($AA504+1,AB$2,,,AB$1))</f>
        <v>AGUA LIMPA</v>
      </c>
      <c r="AC504" s="9" t="str">
        <f t="shared" ca="1" si="2525"/>
        <v>AL</v>
      </c>
      <c r="AD504" s="9" t="str">
        <f t="shared" ca="1" si="2525"/>
        <v>BELORIZONTE</v>
      </c>
      <c r="AE504" s="9" t="str">
        <f t="shared" ca="1" si="2525"/>
        <v>BRASIL</v>
      </c>
      <c r="AF504" s="40">
        <v>10</v>
      </c>
      <c r="AG504" s="9" t="str">
        <f t="shared" ref="AG504:AL504" ca="1" si="2526">INDIRECT(ADDRESS($AF504+1,AG$2,,,AG$1))</f>
        <v>MIGUEL FREITAS</v>
      </c>
      <c r="AH504" s="9" t="str">
        <f t="shared" ca="1" si="2526"/>
        <v>MF</v>
      </c>
      <c r="AI504" s="9">
        <f t="shared" ca="1" si="2526"/>
        <v>2201</v>
      </c>
      <c r="AJ504" s="9" t="str">
        <f t="shared" ca="1" si="2526"/>
        <v>ANTÔNIO</v>
      </c>
      <c r="AK504" s="9" t="str">
        <f t="shared" ca="1" si="2526"/>
        <v>SPAULO</v>
      </c>
      <c r="AL504" s="9" t="str">
        <f t="shared" ca="1" si="2526"/>
        <v>SPAULO</v>
      </c>
      <c r="AM504" s="52">
        <v>1</v>
      </c>
      <c r="AN504" s="41">
        <v>0</v>
      </c>
      <c r="AO504" s="42">
        <f t="shared" ca="1" si="24"/>
        <v>273</v>
      </c>
      <c r="AP504" s="42">
        <f t="shared" ca="1" si="25"/>
        <v>132</v>
      </c>
      <c r="AQ504" s="42">
        <f t="shared" ca="1" si="26"/>
        <v>273</v>
      </c>
    </row>
    <row r="505" spans="1:43" ht="14">
      <c r="A505" s="9">
        <f t="shared" si="18"/>
        <v>504</v>
      </c>
      <c r="B505" s="9">
        <v>257</v>
      </c>
      <c r="C505" s="50">
        <v>42919</v>
      </c>
      <c r="D505" s="39">
        <v>42923</v>
      </c>
      <c r="E505" s="39">
        <v>42923</v>
      </c>
      <c r="F505" s="40">
        <v>181</v>
      </c>
      <c r="G505" s="7">
        <f t="shared" ref="G505:L505" ca="1" si="2527">INDIRECT(ADDRESS($F505+1,G$2,,,G$1))</f>
        <v>42917</v>
      </c>
      <c r="H505" s="27">
        <f t="shared" ca="1" si="2527"/>
        <v>42947</v>
      </c>
      <c r="I505" s="9">
        <f t="shared" ca="1" si="2527"/>
        <v>7</v>
      </c>
      <c r="J505" s="9">
        <f t="shared" ca="1" si="2527"/>
        <v>3</v>
      </c>
      <c r="K505" s="28">
        <f t="shared" ca="1" si="2527"/>
        <v>42736</v>
      </c>
      <c r="L505" s="9">
        <f t="shared" ca="1" si="2527"/>
        <v>7</v>
      </c>
      <c r="M505" s="40">
        <v>5</v>
      </c>
      <c r="N505" s="9" t="str">
        <f t="shared" ref="N505:R505" ca="1" si="2528">INDIRECT(ADDRESS($M505+1,N$2,,,N$1))</f>
        <v>ULTRA BOX</v>
      </c>
      <c r="O505" s="9" t="str">
        <f t="shared" ca="1" si="2528"/>
        <v>UBX</v>
      </c>
      <c r="P505" s="9" t="str">
        <f t="shared" ca="1" si="2528"/>
        <v>RUA Z, 32</v>
      </c>
      <c r="Q505" s="9" t="str">
        <f t="shared" ca="1" si="2528"/>
        <v>RIBEIRÃO PRETO</v>
      </c>
      <c r="R505" s="9" t="str">
        <f t="shared" ca="1" si="2528"/>
        <v>SP</v>
      </c>
      <c r="S505" s="40">
        <v>14</v>
      </c>
      <c r="T505" s="9" t="str">
        <f t="shared" ref="T505:Z505" ca="1" si="2529">INDIRECT(ADDRESS($S505+1,T$2,,,T$1))</f>
        <v>ESPUMANTE BRUTT</v>
      </c>
      <c r="U505" s="9" t="str">
        <f t="shared" ca="1" si="2529"/>
        <v>ES_BRT</v>
      </c>
      <c r="V505" s="9" t="str">
        <f t="shared" ca="1" si="2529"/>
        <v>ESPUMANTE</v>
      </c>
      <c r="W505" s="9" t="str">
        <f t="shared" ca="1" si="2529"/>
        <v>12_BTL_0,75 l</v>
      </c>
      <c r="X505" s="29">
        <f t="shared" ca="1" si="2529"/>
        <v>12</v>
      </c>
      <c r="Y505" s="30">
        <f t="shared" ca="1" si="2529"/>
        <v>223</v>
      </c>
      <c r="Z505" s="30">
        <f t="shared" ca="1" si="2529"/>
        <v>108</v>
      </c>
      <c r="AA505" s="40">
        <v>2</v>
      </c>
      <c r="AB505" s="9" t="str">
        <f t="shared" ref="AB505:AE505" ca="1" si="2530">INDIRECT(ADDRESS($AA505+1,AB$2,,,AB$1))</f>
        <v>MARTE</v>
      </c>
      <c r="AC505" s="9" t="str">
        <f t="shared" ca="1" si="2530"/>
        <v>MT</v>
      </c>
      <c r="AD505" s="9" t="str">
        <f t="shared" ca="1" si="2530"/>
        <v>CURITIBA</v>
      </c>
      <c r="AE505" s="9" t="str">
        <f t="shared" ca="1" si="2530"/>
        <v>BRASIL</v>
      </c>
      <c r="AF505" s="40">
        <v>10</v>
      </c>
      <c r="AG505" s="9" t="str">
        <f t="shared" ref="AG505:AL505" ca="1" si="2531">INDIRECT(ADDRESS($AF505+1,AG$2,,,AG$1))</f>
        <v>MIGUEL FREITAS</v>
      </c>
      <c r="AH505" s="9" t="str">
        <f t="shared" ca="1" si="2531"/>
        <v>MF</v>
      </c>
      <c r="AI505" s="9">
        <f t="shared" ca="1" si="2531"/>
        <v>2201</v>
      </c>
      <c r="AJ505" s="9" t="str">
        <f t="shared" ca="1" si="2531"/>
        <v>ANTÔNIO</v>
      </c>
      <c r="AK505" s="9" t="str">
        <f t="shared" ca="1" si="2531"/>
        <v>SPAULO</v>
      </c>
      <c r="AL505" s="9" t="str">
        <f t="shared" ca="1" si="2531"/>
        <v>SPAULO</v>
      </c>
      <c r="AM505" s="52">
        <v>2</v>
      </c>
      <c r="AN505" s="41">
        <v>0</v>
      </c>
      <c r="AO505" s="42">
        <f t="shared" ca="1" si="24"/>
        <v>446</v>
      </c>
      <c r="AP505" s="42">
        <f t="shared" ca="1" si="25"/>
        <v>216</v>
      </c>
      <c r="AQ505" s="42">
        <f t="shared" ca="1" si="26"/>
        <v>446</v>
      </c>
    </row>
    <row r="506" spans="1:43" ht="14">
      <c r="A506" s="9">
        <f t="shared" si="18"/>
        <v>505</v>
      </c>
      <c r="B506" s="9">
        <v>258</v>
      </c>
      <c r="C506" s="50">
        <v>42921</v>
      </c>
      <c r="D506" s="39">
        <v>42927</v>
      </c>
      <c r="E506" s="39">
        <v>42926</v>
      </c>
      <c r="F506" s="40">
        <v>182</v>
      </c>
      <c r="G506" s="7">
        <f t="shared" ref="G506:L506" ca="1" si="2532">INDIRECT(ADDRESS($F506+1,G$2,,,G$1))</f>
        <v>42918</v>
      </c>
      <c r="H506" s="27">
        <f t="shared" ca="1" si="2532"/>
        <v>42947</v>
      </c>
      <c r="I506" s="9">
        <f t="shared" ca="1" si="2532"/>
        <v>1</v>
      </c>
      <c r="J506" s="9">
        <f t="shared" ca="1" si="2532"/>
        <v>3</v>
      </c>
      <c r="K506" s="28">
        <f t="shared" ca="1" si="2532"/>
        <v>42736</v>
      </c>
      <c r="L506" s="9">
        <f t="shared" ca="1" si="2532"/>
        <v>1</v>
      </c>
      <c r="M506" s="40">
        <v>16</v>
      </c>
      <c r="N506" s="9" t="str">
        <f t="shared" ref="N506:R506" ca="1" si="2533">INDIRECT(ADDRESS($M506+1,N$2,,,N$1))</f>
        <v>PASTA E VINO</v>
      </c>
      <c r="O506" s="9" t="str">
        <f t="shared" ca="1" si="2533"/>
        <v>PEV</v>
      </c>
      <c r="P506" s="9" t="str">
        <f t="shared" ca="1" si="2533"/>
        <v>BEIRA MAR NORTE, 556</v>
      </c>
      <c r="Q506" s="9" t="str">
        <f t="shared" ca="1" si="2533"/>
        <v>FLORIANÓPOLIS</v>
      </c>
      <c r="R506" s="9" t="str">
        <f t="shared" ca="1" si="2533"/>
        <v>SC</v>
      </c>
      <c r="S506" s="40">
        <v>25</v>
      </c>
      <c r="T506" s="9" t="str">
        <f t="shared" ref="T506:Z506" ca="1" si="2534">INDIRECT(ADDRESS($S506+1,T$2,,,T$1))</f>
        <v>SAUVIGNON</v>
      </c>
      <c r="U506" s="9" t="str">
        <f t="shared" ca="1" si="2534"/>
        <v>SAVN_E</v>
      </c>
      <c r="V506" s="9" t="str">
        <f t="shared" ca="1" si="2534"/>
        <v>VINHO TINTO</v>
      </c>
      <c r="W506" s="9" t="str">
        <f t="shared" ca="1" si="2534"/>
        <v>4_TPK_2,0 l</v>
      </c>
      <c r="X506" s="29">
        <f t="shared" ca="1" si="2534"/>
        <v>4</v>
      </c>
      <c r="Y506" s="30">
        <f t="shared" ca="1" si="2534"/>
        <v>121</v>
      </c>
      <c r="Z506" s="30">
        <f t="shared" ca="1" si="2534"/>
        <v>27</v>
      </c>
      <c r="AA506" s="40">
        <v>6</v>
      </c>
      <c r="AB506" s="9" t="str">
        <f t="shared" ref="AB506:AE506" ca="1" si="2535">INDIRECT(ADDRESS($AA506+1,AB$2,,,AB$1))</f>
        <v>CENTRO NORTE</v>
      </c>
      <c r="AC506" s="9" t="str">
        <f t="shared" ca="1" si="2535"/>
        <v>CN</v>
      </c>
      <c r="AD506" s="9" t="str">
        <f t="shared" ca="1" si="2535"/>
        <v>GOIANIA</v>
      </c>
      <c r="AE506" s="9" t="str">
        <f t="shared" ca="1" si="2535"/>
        <v>BRASIL</v>
      </c>
      <c r="AF506" s="40">
        <v>11</v>
      </c>
      <c r="AG506" s="9" t="str">
        <f t="shared" ref="AG506:AL506" ca="1" si="2536">INDIRECT(ADDRESS($AF506+1,AG$2,,,AG$1))</f>
        <v>DEBORA CALIXTO</v>
      </c>
      <c r="AH506" s="9" t="str">
        <f t="shared" ca="1" si="2536"/>
        <v>DC</v>
      </c>
      <c r="AI506" s="9">
        <f t="shared" ca="1" si="2536"/>
        <v>2188</v>
      </c>
      <c r="AJ506" s="9" t="str">
        <f t="shared" ca="1" si="2536"/>
        <v>ANTÔNIO</v>
      </c>
      <c r="AK506" s="9" t="str">
        <f t="shared" ca="1" si="2536"/>
        <v>SPAULO</v>
      </c>
      <c r="AL506" s="9" t="str">
        <f t="shared" ca="1" si="2536"/>
        <v>SPAULO</v>
      </c>
      <c r="AM506" s="52">
        <v>3</v>
      </c>
      <c r="AN506" s="41">
        <v>0</v>
      </c>
      <c r="AO506" s="42">
        <f t="shared" ca="1" si="24"/>
        <v>363</v>
      </c>
      <c r="AP506" s="42">
        <f t="shared" ca="1" si="25"/>
        <v>81</v>
      </c>
      <c r="AQ506" s="42">
        <f t="shared" ca="1" si="26"/>
        <v>363</v>
      </c>
    </row>
    <row r="507" spans="1:43" ht="14">
      <c r="A507" s="9">
        <f t="shared" si="18"/>
        <v>506</v>
      </c>
      <c r="B507" s="9">
        <v>258</v>
      </c>
      <c r="C507" s="50">
        <v>42921</v>
      </c>
      <c r="D507" s="39">
        <v>42927</v>
      </c>
      <c r="E507" s="39">
        <v>42926</v>
      </c>
      <c r="F507" s="40">
        <v>182</v>
      </c>
      <c r="G507" s="7">
        <f t="shared" ref="G507:L507" ca="1" si="2537">INDIRECT(ADDRESS($F507+1,G$2,,,G$1))</f>
        <v>42918</v>
      </c>
      <c r="H507" s="27">
        <f t="shared" ca="1" si="2537"/>
        <v>42947</v>
      </c>
      <c r="I507" s="9">
        <f t="shared" ca="1" si="2537"/>
        <v>1</v>
      </c>
      <c r="J507" s="9">
        <f t="shared" ca="1" si="2537"/>
        <v>3</v>
      </c>
      <c r="K507" s="28">
        <f t="shared" ca="1" si="2537"/>
        <v>42736</v>
      </c>
      <c r="L507" s="9">
        <f t="shared" ca="1" si="2537"/>
        <v>1</v>
      </c>
      <c r="M507" s="40">
        <v>16</v>
      </c>
      <c r="N507" s="9" t="str">
        <f t="shared" ref="N507:R507" ca="1" si="2538">INDIRECT(ADDRESS($M507+1,N$2,,,N$1))</f>
        <v>PASTA E VINO</v>
      </c>
      <c r="O507" s="9" t="str">
        <f t="shared" ca="1" si="2538"/>
        <v>PEV</v>
      </c>
      <c r="P507" s="9" t="str">
        <f t="shared" ca="1" si="2538"/>
        <v>BEIRA MAR NORTE, 556</v>
      </c>
      <c r="Q507" s="9" t="str">
        <f t="shared" ca="1" si="2538"/>
        <v>FLORIANÓPOLIS</v>
      </c>
      <c r="R507" s="9" t="str">
        <f t="shared" ca="1" si="2538"/>
        <v>SC</v>
      </c>
      <c r="S507" s="40">
        <v>25</v>
      </c>
      <c r="T507" s="9" t="str">
        <f t="shared" ref="T507:Z507" ca="1" si="2539">INDIRECT(ADDRESS($S507+1,T$2,,,T$1))</f>
        <v>SAUVIGNON</v>
      </c>
      <c r="U507" s="9" t="str">
        <f t="shared" ca="1" si="2539"/>
        <v>SAVN_E</v>
      </c>
      <c r="V507" s="9" t="str">
        <f t="shared" ca="1" si="2539"/>
        <v>VINHO TINTO</v>
      </c>
      <c r="W507" s="9" t="str">
        <f t="shared" ca="1" si="2539"/>
        <v>4_TPK_2,0 l</v>
      </c>
      <c r="X507" s="29">
        <f t="shared" ca="1" si="2539"/>
        <v>4</v>
      </c>
      <c r="Y507" s="30">
        <f t="shared" ca="1" si="2539"/>
        <v>121</v>
      </c>
      <c r="Z507" s="30">
        <f t="shared" ca="1" si="2539"/>
        <v>27</v>
      </c>
      <c r="AA507" s="40">
        <v>3</v>
      </c>
      <c r="AB507" s="9" t="str">
        <f t="shared" ref="AB507:AE507" ca="1" si="2540">INDIRECT(ADDRESS($AA507+1,AB$2,,,AB$1))</f>
        <v>AGUIA</v>
      </c>
      <c r="AC507" s="9" t="str">
        <f t="shared" ca="1" si="2540"/>
        <v>AG</v>
      </c>
      <c r="AD507" s="9" t="str">
        <f t="shared" ca="1" si="2540"/>
        <v>PORTO ALEGRE</v>
      </c>
      <c r="AE507" s="9" t="str">
        <f t="shared" ca="1" si="2540"/>
        <v>BRASIL</v>
      </c>
      <c r="AF507" s="40">
        <v>11</v>
      </c>
      <c r="AG507" s="9" t="str">
        <f t="shared" ref="AG507:AL507" ca="1" si="2541">INDIRECT(ADDRESS($AF507+1,AG$2,,,AG$1))</f>
        <v>DEBORA CALIXTO</v>
      </c>
      <c r="AH507" s="9" t="str">
        <f t="shared" ca="1" si="2541"/>
        <v>DC</v>
      </c>
      <c r="AI507" s="9">
        <f t="shared" ca="1" si="2541"/>
        <v>2188</v>
      </c>
      <c r="AJ507" s="9" t="str">
        <f t="shared" ca="1" si="2541"/>
        <v>ANTÔNIO</v>
      </c>
      <c r="AK507" s="9" t="str">
        <f t="shared" ca="1" si="2541"/>
        <v>SPAULO</v>
      </c>
      <c r="AL507" s="9" t="str">
        <f t="shared" ca="1" si="2541"/>
        <v>SPAULO</v>
      </c>
      <c r="AM507" s="52">
        <v>3</v>
      </c>
      <c r="AN507" s="41">
        <v>5.5E-2</v>
      </c>
      <c r="AO507" s="42">
        <f t="shared" ca="1" si="24"/>
        <v>363</v>
      </c>
      <c r="AP507" s="42">
        <f t="shared" ca="1" si="25"/>
        <v>81</v>
      </c>
      <c r="AQ507" s="42">
        <f t="shared" ca="1" si="26"/>
        <v>343.03499999999997</v>
      </c>
    </row>
    <row r="508" spans="1:43" ht="14">
      <c r="A508" s="9">
        <f t="shared" si="18"/>
        <v>507</v>
      </c>
      <c r="B508" s="9">
        <v>259</v>
      </c>
      <c r="C508" s="50">
        <v>42919</v>
      </c>
      <c r="D508" s="39">
        <v>42925</v>
      </c>
      <c r="E508" s="39">
        <v>42927</v>
      </c>
      <c r="F508" s="40">
        <v>183</v>
      </c>
      <c r="G508" s="7">
        <f t="shared" ref="G508:L508" ca="1" si="2542">INDIRECT(ADDRESS($F508+1,G$2,,,G$1))</f>
        <v>42919</v>
      </c>
      <c r="H508" s="27">
        <f t="shared" ca="1" si="2542"/>
        <v>42947</v>
      </c>
      <c r="I508" s="9">
        <f t="shared" ca="1" si="2542"/>
        <v>2</v>
      </c>
      <c r="J508" s="9">
        <f t="shared" ca="1" si="2542"/>
        <v>3</v>
      </c>
      <c r="K508" s="28">
        <f t="shared" ca="1" si="2542"/>
        <v>42736</v>
      </c>
      <c r="L508" s="9">
        <f t="shared" ca="1" si="2542"/>
        <v>2</v>
      </c>
      <c r="M508" s="40">
        <v>33</v>
      </c>
      <c r="N508" s="9" t="str">
        <f t="shared" ref="N508:R508" ca="1" si="2543">INDIRECT(ADDRESS($M508+1,N$2,,,N$1))</f>
        <v>MACARONI DI VERONA</v>
      </c>
      <c r="O508" s="9" t="str">
        <f t="shared" ca="1" si="2543"/>
        <v>MDV</v>
      </c>
      <c r="P508" s="9" t="str">
        <f t="shared" ca="1" si="2543"/>
        <v>RUA ALEXANDRE DUMAS, 2323</v>
      </c>
      <c r="Q508" s="9" t="str">
        <f t="shared" ca="1" si="2543"/>
        <v>SÃO PAULO</v>
      </c>
      <c r="R508" s="9" t="str">
        <f t="shared" ca="1" si="2543"/>
        <v>SP</v>
      </c>
      <c r="S508" s="40">
        <v>5</v>
      </c>
      <c r="T508" s="9" t="str">
        <f t="shared" ref="T508:Z508" ca="1" si="2544">INDIRECT(ADDRESS($S508+1,T$2,,,T$1))</f>
        <v>CARMENERE RESERVA</v>
      </c>
      <c r="U508" s="9" t="str">
        <f t="shared" ca="1" si="2544"/>
        <v>CRMN_RS</v>
      </c>
      <c r="V508" s="9" t="str">
        <f t="shared" ca="1" si="2544"/>
        <v>VINHO TINTO</v>
      </c>
      <c r="W508" s="9" t="str">
        <f t="shared" ca="1" si="2544"/>
        <v>12_BTL_0,75 l</v>
      </c>
      <c r="X508" s="29">
        <f t="shared" ca="1" si="2544"/>
        <v>12</v>
      </c>
      <c r="Y508" s="30">
        <f t="shared" ca="1" si="2544"/>
        <v>198</v>
      </c>
      <c r="Z508" s="30">
        <f t="shared" ca="1" si="2544"/>
        <v>110</v>
      </c>
      <c r="AA508" s="40">
        <v>6</v>
      </c>
      <c r="AB508" s="9" t="str">
        <f t="shared" ref="AB508:AE508" ca="1" si="2545">INDIRECT(ADDRESS($AA508+1,AB$2,,,AB$1))</f>
        <v>CENTRO NORTE</v>
      </c>
      <c r="AC508" s="9" t="str">
        <f t="shared" ca="1" si="2545"/>
        <v>CN</v>
      </c>
      <c r="AD508" s="9" t="str">
        <f t="shared" ca="1" si="2545"/>
        <v>GOIANIA</v>
      </c>
      <c r="AE508" s="9" t="str">
        <f t="shared" ca="1" si="2545"/>
        <v>BRASIL</v>
      </c>
      <c r="AF508" s="40">
        <v>5</v>
      </c>
      <c r="AG508" s="9" t="str">
        <f t="shared" ref="AG508:AL508" ca="1" si="2546">INDIRECT(ADDRESS($AF508+1,AG$2,,,AG$1))</f>
        <v>ALICE SILVEIRA</v>
      </c>
      <c r="AH508" s="9" t="str">
        <f t="shared" ca="1" si="2546"/>
        <v>AS</v>
      </c>
      <c r="AI508" s="9">
        <f t="shared" ca="1" si="2546"/>
        <v>2106</v>
      </c>
      <c r="AJ508" s="9" t="str">
        <f t="shared" ca="1" si="2546"/>
        <v>AGUIAR</v>
      </c>
      <c r="AK508" s="9" t="str">
        <f t="shared" ca="1" si="2546"/>
        <v>CTBA</v>
      </c>
      <c r="AL508" s="9" t="str">
        <f t="shared" ca="1" si="2546"/>
        <v>CTBA</v>
      </c>
      <c r="AM508" s="52">
        <v>2</v>
      </c>
      <c r="AN508" s="41">
        <v>1.3000000000000001E-2</v>
      </c>
      <c r="AO508" s="42">
        <f t="shared" ca="1" si="24"/>
        <v>396</v>
      </c>
      <c r="AP508" s="42">
        <f t="shared" ca="1" si="25"/>
        <v>220</v>
      </c>
      <c r="AQ508" s="42">
        <f t="shared" ca="1" si="26"/>
        <v>390.85199999999998</v>
      </c>
    </row>
    <row r="509" spans="1:43" ht="14">
      <c r="A509" s="9">
        <f t="shared" si="18"/>
        <v>508</v>
      </c>
      <c r="B509" s="9">
        <v>259</v>
      </c>
      <c r="C509" s="50">
        <v>42919</v>
      </c>
      <c r="D509" s="39">
        <v>42925</v>
      </c>
      <c r="E509" s="39">
        <v>42927</v>
      </c>
      <c r="F509" s="40">
        <v>183</v>
      </c>
      <c r="G509" s="7">
        <f t="shared" ref="G509:L509" ca="1" si="2547">INDIRECT(ADDRESS($F509+1,G$2,,,G$1))</f>
        <v>42919</v>
      </c>
      <c r="H509" s="27">
        <f t="shared" ca="1" si="2547"/>
        <v>42947</v>
      </c>
      <c r="I509" s="9">
        <f t="shared" ca="1" si="2547"/>
        <v>2</v>
      </c>
      <c r="J509" s="9">
        <f t="shared" ca="1" si="2547"/>
        <v>3</v>
      </c>
      <c r="K509" s="28">
        <f t="shared" ca="1" si="2547"/>
        <v>42736</v>
      </c>
      <c r="L509" s="9">
        <f t="shared" ca="1" si="2547"/>
        <v>2</v>
      </c>
      <c r="M509" s="40">
        <v>33</v>
      </c>
      <c r="N509" s="9" t="str">
        <f t="shared" ref="N509:R509" ca="1" si="2548">INDIRECT(ADDRESS($M509+1,N$2,,,N$1))</f>
        <v>MACARONI DI VERONA</v>
      </c>
      <c r="O509" s="9" t="str">
        <f t="shared" ca="1" si="2548"/>
        <v>MDV</v>
      </c>
      <c r="P509" s="9" t="str">
        <f t="shared" ca="1" si="2548"/>
        <v>RUA ALEXANDRE DUMAS, 2323</v>
      </c>
      <c r="Q509" s="9" t="str">
        <f t="shared" ca="1" si="2548"/>
        <v>SÃO PAULO</v>
      </c>
      <c r="R509" s="9" t="str">
        <f t="shared" ca="1" si="2548"/>
        <v>SP</v>
      </c>
      <c r="S509" s="40">
        <v>22</v>
      </c>
      <c r="T509" s="9" t="str">
        <f t="shared" ref="T509:Z509" ca="1" si="2549">INDIRECT(ADDRESS($S509+1,T$2,,,T$1))</f>
        <v>TINTO SUAVE</v>
      </c>
      <c r="U509" s="9" t="str">
        <f t="shared" ca="1" si="2549"/>
        <v>TNT_SU_E</v>
      </c>
      <c r="V509" s="9" t="str">
        <f t="shared" ca="1" si="2549"/>
        <v>VINHO TINTO</v>
      </c>
      <c r="W509" s="9" t="str">
        <f t="shared" ca="1" si="2549"/>
        <v>4_TPK_2,0 l</v>
      </c>
      <c r="X509" s="29">
        <f t="shared" ca="1" si="2549"/>
        <v>4</v>
      </c>
      <c r="Y509" s="30">
        <f t="shared" ca="1" si="2549"/>
        <v>103.5</v>
      </c>
      <c r="Z509" s="30">
        <f t="shared" ca="1" si="2549"/>
        <v>61</v>
      </c>
      <c r="AA509" s="40">
        <v>3</v>
      </c>
      <c r="AB509" s="9" t="str">
        <f t="shared" ref="AB509:AE509" ca="1" si="2550">INDIRECT(ADDRESS($AA509+1,AB$2,,,AB$1))</f>
        <v>AGUIA</v>
      </c>
      <c r="AC509" s="9" t="str">
        <f t="shared" ca="1" si="2550"/>
        <v>AG</v>
      </c>
      <c r="AD509" s="9" t="str">
        <f t="shared" ca="1" si="2550"/>
        <v>PORTO ALEGRE</v>
      </c>
      <c r="AE509" s="9" t="str">
        <f t="shared" ca="1" si="2550"/>
        <v>BRASIL</v>
      </c>
      <c r="AF509" s="40">
        <v>3</v>
      </c>
      <c r="AG509" s="9" t="str">
        <f t="shared" ref="AG509:AL509" ca="1" si="2551">INDIRECT(ADDRESS($AF509+1,AG$2,,,AG$1))</f>
        <v>JOÃO ALVES</v>
      </c>
      <c r="AH509" s="9" t="str">
        <f t="shared" ca="1" si="2551"/>
        <v>JA</v>
      </c>
      <c r="AI509" s="9">
        <f t="shared" ca="1" si="2551"/>
        <v>2187</v>
      </c>
      <c r="AJ509" s="9" t="str">
        <f t="shared" ca="1" si="2551"/>
        <v>AGUIAR</v>
      </c>
      <c r="AK509" s="9" t="str">
        <f t="shared" ca="1" si="2551"/>
        <v>CTBA</v>
      </c>
      <c r="AL509" s="9" t="str">
        <f t="shared" ca="1" si="2551"/>
        <v>CTBA</v>
      </c>
      <c r="AM509" s="52">
        <v>3</v>
      </c>
      <c r="AN509" s="41">
        <v>0</v>
      </c>
      <c r="AO509" s="42">
        <f t="shared" ca="1" si="24"/>
        <v>310.5</v>
      </c>
      <c r="AP509" s="42">
        <f t="shared" ca="1" si="25"/>
        <v>183</v>
      </c>
      <c r="AQ509" s="42">
        <f t="shared" ca="1" si="26"/>
        <v>310.5</v>
      </c>
    </row>
    <row r="510" spans="1:43" ht="14">
      <c r="A510" s="9">
        <f t="shared" si="18"/>
        <v>509</v>
      </c>
      <c r="B510" s="9">
        <v>259</v>
      </c>
      <c r="C510" s="50">
        <v>42919</v>
      </c>
      <c r="D510" s="39">
        <v>42925</v>
      </c>
      <c r="E510" s="39">
        <v>42927</v>
      </c>
      <c r="F510" s="40">
        <v>183</v>
      </c>
      <c r="G510" s="7">
        <f t="shared" ref="G510:L510" ca="1" si="2552">INDIRECT(ADDRESS($F510+1,G$2,,,G$1))</f>
        <v>42919</v>
      </c>
      <c r="H510" s="27">
        <f t="shared" ca="1" si="2552"/>
        <v>42947</v>
      </c>
      <c r="I510" s="9">
        <f t="shared" ca="1" si="2552"/>
        <v>2</v>
      </c>
      <c r="J510" s="9">
        <f t="shared" ca="1" si="2552"/>
        <v>3</v>
      </c>
      <c r="K510" s="28">
        <f t="shared" ca="1" si="2552"/>
        <v>42736</v>
      </c>
      <c r="L510" s="9">
        <f t="shared" ca="1" si="2552"/>
        <v>2</v>
      </c>
      <c r="M510" s="40">
        <v>33</v>
      </c>
      <c r="N510" s="9" t="str">
        <f t="shared" ref="N510:R510" ca="1" si="2553">INDIRECT(ADDRESS($M510+1,N$2,,,N$1))</f>
        <v>MACARONI DI VERONA</v>
      </c>
      <c r="O510" s="9" t="str">
        <f t="shared" ca="1" si="2553"/>
        <v>MDV</v>
      </c>
      <c r="P510" s="9" t="str">
        <f t="shared" ca="1" si="2553"/>
        <v>RUA ALEXANDRE DUMAS, 2323</v>
      </c>
      <c r="Q510" s="9" t="str">
        <f t="shared" ca="1" si="2553"/>
        <v>SÃO PAULO</v>
      </c>
      <c r="R510" s="9" t="str">
        <f t="shared" ca="1" si="2553"/>
        <v>SP</v>
      </c>
      <c r="S510" s="40">
        <v>18</v>
      </c>
      <c r="T510" s="9" t="str">
        <f t="shared" ref="T510:Z510" ca="1" si="2554">INDIRECT(ADDRESS($S510+1,T$2,,,T$1))</f>
        <v>ESPUMANTE ROSE</v>
      </c>
      <c r="U510" s="9" t="str">
        <f t="shared" ca="1" si="2554"/>
        <v>ES_RSE</v>
      </c>
      <c r="V510" s="9" t="str">
        <f t="shared" ca="1" si="2554"/>
        <v>ESPUMANTE</v>
      </c>
      <c r="W510" s="9" t="str">
        <f t="shared" ca="1" si="2554"/>
        <v>12_BTL_0,75 l</v>
      </c>
      <c r="X510" s="29">
        <f t="shared" ca="1" si="2554"/>
        <v>12</v>
      </c>
      <c r="Y510" s="30">
        <f t="shared" ca="1" si="2554"/>
        <v>223</v>
      </c>
      <c r="Z510" s="30">
        <f t="shared" ca="1" si="2554"/>
        <v>114</v>
      </c>
      <c r="AA510" s="40">
        <v>6</v>
      </c>
      <c r="AB510" s="9" t="str">
        <f t="shared" ref="AB510:AE510" ca="1" si="2555">INDIRECT(ADDRESS($AA510+1,AB$2,,,AB$1))</f>
        <v>CENTRO NORTE</v>
      </c>
      <c r="AC510" s="9" t="str">
        <f t="shared" ca="1" si="2555"/>
        <v>CN</v>
      </c>
      <c r="AD510" s="9" t="str">
        <f t="shared" ca="1" si="2555"/>
        <v>GOIANIA</v>
      </c>
      <c r="AE510" s="9" t="str">
        <f t="shared" ca="1" si="2555"/>
        <v>BRASIL</v>
      </c>
      <c r="AF510" s="40">
        <v>14</v>
      </c>
      <c r="AG510" s="9" t="str">
        <f t="shared" ref="AG510:AL510" ca="1" si="2556">INDIRECT(ADDRESS($AF510+1,AG$2,,,AG$1))</f>
        <v>RICARDO AMARAL</v>
      </c>
      <c r="AH510" s="9" t="str">
        <f t="shared" ca="1" si="2556"/>
        <v>RA</v>
      </c>
      <c r="AI510" s="9">
        <f t="shared" ca="1" si="2556"/>
        <v>2255</v>
      </c>
      <c r="AJ510" s="9" t="str">
        <f t="shared" ca="1" si="2556"/>
        <v>ANTÔNIO</v>
      </c>
      <c r="AK510" s="9" t="str">
        <f t="shared" ca="1" si="2556"/>
        <v>SPAULO</v>
      </c>
      <c r="AL510" s="9" t="str">
        <f t="shared" ca="1" si="2556"/>
        <v>SPAULO</v>
      </c>
      <c r="AM510" s="52">
        <v>2</v>
      </c>
      <c r="AN510" s="41">
        <v>6.0000000000000001E-3</v>
      </c>
      <c r="AO510" s="42">
        <f t="shared" ca="1" si="24"/>
        <v>446</v>
      </c>
      <c r="AP510" s="42">
        <f t="shared" ca="1" si="25"/>
        <v>228</v>
      </c>
      <c r="AQ510" s="42">
        <f t="shared" ca="1" si="26"/>
        <v>443.32400000000001</v>
      </c>
    </row>
    <row r="511" spans="1:43" ht="14">
      <c r="A511" s="9">
        <f t="shared" si="18"/>
        <v>510</v>
      </c>
      <c r="B511" s="9">
        <v>260</v>
      </c>
      <c r="C511" s="50">
        <v>42924</v>
      </c>
      <c r="D511" s="39">
        <v>42927</v>
      </c>
      <c r="E511" s="39">
        <v>42927</v>
      </c>
      <c r="F511" s="40">
        <v>184</v>
      </c>
      <c r="G511" s="7">
        <f t="shared" ref="G511:L511" ca="1" si="2557">INDIRECT(ADDRESS($F511+1,G$2,,,G$1))</f>
        <v>42920</v>
      </c>
      <c r="H511" s="27">
        <f t="shared" ca="1" si="2557"/>
        <v>42947</v>
      </c>
      <c r="I511" s="9">
        <f t="shared" ca="1" si="2557"/>
        <v>3</v>
      </c>
      <c r="J511" s="9">
        <f t="shared" ca="1" si="2557"/>
        <v>3</v>
      </c>
      <c r="K511" s="28">
        <f t="shared" ca="1" si="2557"/>
        <v>42736</v>
      </c>
      <c r="L511" s="9">
        <f t="shared" ca="1" si="2557"/>
        <v>3</v>
      </c>
      <c r="M511" s="40">
        <v>4</v>
      </c>
      <c r="N511" s="9" t="str">
        <f t="shared" ref="N511:R511" ca="1" si="2558">INDIRECT(ADDRESS($M511+1,N$2,,,N$1))</f>
        <v>MINI BOX</v>
      </c>
      <c r="O511" s="9" t="str">
        <f t="shared" ca="1" si="2558"/>
        <v>MBX</v>
      </c>
      <c r="P511" s="9" t="str">
        <f t="shared" ca="1" si="2558"/>
        <v>AV. JARDIN DO EDEN, 33</v>
      </c>
      <c r="Q511" s="9" t="str">
        <f t="shared" ca="1" si="2558"/>
        <v>SÃO PAULO</v>
      </c>
      <c r="R511" s="9" t="str">
        <f t="shared" ca="1" si="2558"/>
        <v>SP</v>
      </c>
      <c r="S511" s="40">
        <v>17</v>
      </c>
      <c r="T511" s="9" t="str">
        <f t="shared" ref="T511:Z511" ca="1" si="2559">INDIRECT(ADDRESS($S511+1,T$2,,,T$1))</f>
        <v>ESPUMANTE DEMI-SEC RESERVA</v>
      </c>
      <c r="U511" s="9" t="str">
        <f t="shared" ca="1" si="2559"/>
        <v>ES_DS_RS</v>
      </c>
      <c r="V511" s="9" t="str">
        <f t="shared" ca="1" si="2559"/>
        <v>ESPUMANTE</v>
      </c>
      <c r="W511" s="9" t="str">
        <f t="shared" ca="1" si="2559"/>
        <v>12_BTL_0,75 l</v>
      </c>
      <c r="X511" s="29">
        <f t="shared" ca="1" si="2559"/>
        <v>12</v>
      </c>
      <c r="Y511" s="30">
        <f t="shared" ca="1" si="2559"/>
        <v>273</v>
      </c>
      <c r="Z511" s="30">
        <f t="shared" ca="1" si="2559"/>
        <v>128</v>
      </c>
      <c r="AA511" s="40">
        <v>2</v>
      </c>
      <c r="AB511" s="9" t="str">
        <f t="shared" ref="AB511:AE511" ca="1" si="2560">INDIRECT(ADDRESS($AA511+1,AB$2,,,AB$1))</f>
        <v>MARTE</v>
      </c>
      <c r="AC511" s="9" t="str">
        <f t="shared" ca="1" si="2560"/>
        <v>MT</v>
      </c>
      <c r="AD511" s="9" t="str">
        <f t="shared" ca="1" si="2560"/>
        <v>CURITIBA</v>
      </c>
      <c r="AE511" s="9" t="str">
        <f t="shared" ca="1" si="2560"/>
        <v>BRASIL</v>
      </c>
      <c r="AF511" s="40">
        <v>14</v>
      </c>
      <c r="AG511" s="9" t="str">
        <f t="shared" ref="AG511:AL511" ca="1" si="2561">INDIRECT(ADDRESS($AF511+1,AG$2,,,AG$1))</f>
        <v>RICARDO AMARAL</v>
      </c>
      <c r="AH511" s="9" t="str">
        <f t="shared" ca="1" si="2561"/>
        <v>RA</v>
      </c>
      <c r="AI511" s="9">
        <f t="shared" ca="1" si="2561"/>
        <v>2255</v>
      </c>
      <c r="AJ511" s="9" t="str">
        <f t="shared" ca="1" si="2561"/>
        <v>ANTÔNIO</v>
      </c>
      <c r="AK511" s="9" t="str">
        <f t="shared" ca="1" si="2561"/>
        <v>SPAULO</v>
      </c>
      <c r="AL511" s="9" t="str">
        <f t="shared" ca="1" si="2561"/>
        <v>SPAULO</v>
      </c>
      <c r="AM511" s="52">
        <v>1</v>
      </c>
      <c r="AN511" s="41">
        <v>7.0999999999999994E-2</v>
      </c>
      <c r="AO511" s="42">
        <f t="shared" ca="1" si="24"/>
        <v>273</v>
      </c>
      <c r="AP511" s="42">
        <f t="shared" ca="1" si="25"/>
        <v>128</v>
      </c>
      <c r="AQ511" s="42">
        <f t="shared" ca="1" si="26"/>
        <v>253.61700000000002</v>
      </c>
    </row>
    <row r="512" spans="1:43" ht="14">
      <c r="A512" s="9">
        <f t="shared" si="18"/>
        <v>511</v>
      </c>
      <c r="B512" s="9">
        <v>260</v>
      </c>
      <c r="C512" s="50">
        <v>42924</v>
      </c>
      <c r="D512" s="39">
        <v>42927</v>
      </c>
      <c r="E512" s="39">
        <v>42927</v>
      </c>
      <c r="F512" s="40">
        <v>184</v>
      </c>
      <c r="G512" s="7">
        <f t="shared" ref="G512:L512" ca="1" si="2562">INDIRECT(ADDRESS($F512+1,G$2,,,G$1))</f>
        <v>42920</v>
      </c>
      <c r="H512" s="27">
        <f t="shared" ca="1" si="2562"/>
        <v>42947</v>
      </c>
      <c r="I512" s="9">
        <f t="shared" ca="1" si="2562"/>
        <v>3</v>
      </c>
      <c r="J512" s="9">
        <f t="shared" ca="1" si="2562"/>
        <v>3</v>
      </c>
      <c r="K512" s="28">
        <f t="shared" ca="1" si="2562"/>
        <v>42736</v>
      </c>
      <c r="L512" s="9">
        <f t="shared" ca="1" si="2562"/>
        <v>3</v>
      </c>
      <c r="M512" s="40">
        <v>4</v>
      </c>
      <c r="N512" s="9" t="str">
        <f t="shared" ref="N512:R512" ca="1" si="2563">INDIRECT(ADDRESS($M512+1,N$2,,,N$1))</f>
        <v>MINI BOX</v>
      </c>
      <c r="O512" s="9" t="str">
        <f t="shared" ca="1" si="2563"/>
        <v>MBX</v>
      </c>
      <c r="P512" s="9" t="str">
        <f t="shared" ca="1" si="2563"/>
        <v>AV. JARDIN DO EDEN, 33</v>
      </c>
      <c r="Q512" s="9" t="str">
        <f t="shared" ca="1" si="2563"/>
        <v>SÃO PAULO</v>
      </c>
      <c r="R512" s="9" t="str">
        <f t="shared" ca="1" si="2563"/>
        <v>SP</v>
      </c>
      <c r="S512" s="40">
        <v>8</v>
      </c>
      <c r="T512" s="9" t="str">
        <f t="shared" ref="T512:Z512" ca="1" si="2564">INDIRECT(ADDRESS($S512+1,T$2,,,T$1))</f>
        <v>SAUVIGNON BLANC</v>
      </c>
      <c r="U512" s="9" t="str">
        <f t="shared" ca="1" si="2564"/>
        <v>SAVN_BL</v>
      </c>
      <c r="V512" s="9" t="str">
        <f t="shared" ca="1" si="2564"/>
        <v>VINHO BRANCO</v>
      </c>
      <c r="W512" s="9" t="str">
        <f t="shared" ca="1" si="2564"/>
        <v>12_BTL_0,75 l</v>
      </c>
      <c r="X512" s="29">
        <f t="shared" ca="1" si="2564"/>
        <v>12</v>
      </c>
      <c r="Y512" s="30">
        <f t="shared" ca="1" si="2564"/>
        <v>171.5</v>
      </c>
      <c r="Z512" s="30">
        <f t="shared" ca="1" si="2564"/>
        <v>91</v>
      </c>
      <c r="AA512" s="40">
        <v>4</v>
      </c>
      <c r="AB512" s="9" t="str">
        <f t="shared" ref="AB512:AE512" ca="1" si="2565">INDIRECT(ADDRESS($AA512+1,AB$2,,,AB$1))</f>
        <v>AGUA LIMPA</v>
      </c>
      <c r="AC512" s="9" t="str">
        <f t="shared" ca="1" si="2565"/>
        <v>AL</v>
      </c>
      <c r="AD512" s="9" t="str">
        <f t="shared" ca="1" si="2565"/>
        <v>BELORIZONTE</v>
      </c>
      <c r="AE512" s="9" t="str">
        <f t="shared" ca="1" si="2565"/>
        <v>BRASIL</v>
      </c>
      <c r="AF512" s="40">
        <v>14</v>
      </c>
      <c r="AG512" s="9" t="str">
        <f t="shared" ref="AG512:AL512" ca="1" si="2566">INDIRECT(ADDRESS($AF512+1,AG$2,,,AG$1))</f>
        <v>RICARDO AMARAL</v>
      </c>
      <c r="AH512" s="9" t="str">
        <f t="shared" ca="1" si="2566"/>
        <v>RA</v>
      </c>
      <c r="AI512" s="9">
        <f t="shared" ca="1" si="2566"/>
        <v>2255</v>
      </c>
      <c r="AJ512" s="9" t="str">
        <f t="shared" ca="1" si="2566"/>
        <v>ANTÔNIO</v>
      </c>
      <c r="AK512" s="9" t="str">
        <f t="shared" ca="1" si="2566"/>
        <v>SPAULO</v>
      </c>
      <c r="AL512" s="9" t="str">
        <f t="shared" ca="1" si="2566"/>
        <v>SPAULO</v>
      </c>
      <c r="AM512" s="52">
        <v>2</v>
      </c>
      <c r="AN512" s="41">
        <v>3.1E-2</v>
      </c>
      <c r="AO512" s="42">
        <f t="shared" ca="1" si="24"/>
        <v>343</v>
      </c>
      <c r="AP512" s="42">
        <f t="shared" ca="1" si="25"/>
        <v>182</v>
      </c>
      <c r="AQ512" s="42">
        <f t="shared" ca="1" si="26"/>
        <v>332.36700000000002</v>
      </c>
    </row>
    <row r="513" spans="1:43" ht="14">
      <c r="A513" s="9">
        <f t="shared" si="18"/>
        <v>512</v>
      </c>
      <c r="B513" s="9">
        <v>260</v>
      </c>
      <c r="C513" s="50">
        <v>42924</v>
      </c>
      <c r="D513" s="39">
        <v>42927</v>
      </c>
      <c r="E513" s="39">
        <v>42927</v>
      </c>
      <c r="F513" s="40">
        <v>184</v>
      </c>
      <c r="G513" s="7">
        <f t="shared" ref="G513:L513" ca="1" si="2567">INDIRECT(ADDRESS($F513+1,G$2,,,G$1))</f>
        <v>42920</v>
      </c>
      <c r="H513" s="27">
        <f t="shared" ca="1" si="2567"/>
        <v>42947</v>
      </c>
      <c r="I513" s="9">
        <f t="shared" ca="1" si="2567"/>
        <v>3</v>
      </c>
      <c r="J513" s="9">
        <f t="shared" ca="1" si="2567"/>
        <v>3</v>
      </c>
      <c r="K513" s="28">
        <f t="shared" ca="1" si="2567"/>
        <v>42736</v>
      </c>
      <c r="L513" s="9">
        <f t="shared" ca="1" si="2567"/>
        <v>3</v>
      </c>
      <c r="M513" s="40">
        <v>4</v>
      </c>
      <c r="N513" s="9" t="str">
        <f t="shared" ref="N513:R513" ca="1" si="2568">INDIRECT(ADDRESS($M513+1,N$2,,,N$1))</f>
        <v>MINI BOX</v>
      </c>
      <c r="O513" s="9" t="str">
        <f t="shared" ca="1" si="2568"/>
        <v>MBX</v>
      </c>
      <c r="P513" s="9" t="str">
        <f t="shared" ca="1" si="2568"/>
        <v>AV. JARDIN DO EDEN, 33</v>
      </c>
      <c r="Q513" s="9" t="str">
        <f t="shared" ca="1" si="2568"/>
        <v>SÃO PAULO</v>
      </c>
      <c r="R513" s="9" t="str">
        <f t="shared" ca="1" si="2568"/>
        <v>SP</v>
      </c>
      <c r="S513" s="40">
        <v>14</v>
      </c>
      <c r="T513" s="9" t="str">
        <f t="shared" ref="T513:Z513" ca="1" si="2569">INDIRECT(ADDRESS($S513+1,T$2,,,T$1))</f>
        <v>ESPUMANTE BRUTT</v>
      </c>
      <c r="U513" s="9" t="str">
        <f t="shared" ca="1" si="2569"/>
        <v>ES_BRT</v>
      </c>
      <c r="V513" s="9" t="str">
        <f t="shared" ca="1" si="2569"/>
        <v>ESPUMANTE</v>
      </c>
      <c r="W513" s="9" t="str">
        <f t="shared" ca="1" si="2569"/>
        <v>12_BTL_0,75 l</v>
      </c>
      <c r="X513" s="29">
        <f t="shared" ca="1" si="2569"/>
        <v>12</v>
      </c>
      <c r="Y513" s="30">
        <f t="shared" ca="1" si="2569"/>
        <v>223</v>
      </c>
      <c r="Z513" s="30">
        <f t="shared" ca="1" si="2569"/>
        <v>108</v>
      </c>
      <c r="AA513" s="40">
        <v>6</v>
      </c>
      <c r="AB513" s="9" t="str">
        <f t="shared" ref="AB513:AE513" ca="1" si="2570">INDIRECT(ADDRESS($AA513+1,AB$2,,,AB$1))</f>
        <v>CENTRO NORTE</v>
      </c>
      <c r="AC513" s="9" t="str">
        <f t="shared" ca="1" si="2570"/>
        <v>CN</v>
      </c>
      <c r="AD513" s="9" t="str">
        <f t="shared" ca="1" si="2570"/>
        <v>GOIANIA</v>
      </c>
      <c r="AE513" s="9" t="str">
        <f t="shared" ca="1" si="2570"/>
        <v>BRASIL</v>
      </c>
      <c r="AF513" s="40">
        <v>14</v>
      </c>
      <c r="AG513" s="9" t="str">
        <f t="shared" ref="AG513:AL513" ca="1" si="2571">INDIRECT(ADDRESS($AF513+1,AG$2,,,AG$1))</f>
        <v>RICARDO AMARAL</v>
      </c>
      <c r="AH513" s="9" t="str">
        <f t="shared" ca="1" si="2571"/>
        <v>RA</v>
      </c>
      <c r="AI513" s="9">
        <f t="shared" ca="1" si="2571"/>
        <v>2255</v>
      </c>
      <c r="AJ513" s="9" t="str">
        <f t="shared" ca="1" si="2571"/>
        <v>ANTÔNIO</v>
      </c>
      <c r="AK513" s="9" t="str">
        <f t="shared" ca="1" si="2571"/>
        <v>SPAULO</v>
      </c>
      <c r="AL513" s="9" t="str">
        <f t="shared" ca="1" si="2571"/>
        <v>SPAULO</v>
      </c>
      <c r="AM513" s="52">
        <v>2</v>
      </c>
      <c r="AN513" s="41">
        <v>1.4999999999999999E-2</v>
      </c>
      <c r="AO513" s="42">
        <f t="shared" ca="1" si="24"/>
        <v>446</v>
      </c>
      <c r="AP513" s="42">
        <f t="shared" ca="1" si="25"/>
        <v>216</v>
      </c>
      <c r="AQ513" s="42">
        <f t="shared" ca="1" si="26"/>
        <v>439.31</v>
      </c>
    </row>
    <row r="514" spans="1:43" ht="14">
      <c r="A514" s="9">
        <f t="shared" si="18"/>
        <v>513</v>
      </c>
      <c r="B514" s="9">
        <v>261</v>
      </c>
      <c r="C514" s="50">
        <v>42925</v>
      </c>
      <c r="D514" s="39">
        <v>42931</v>
      </c>
      <c r="E514" s="39">
        <v>42930</v>
      </c>
      <c r="F514" s="40">
        <v>185</v>
      </c>
      <c r="G514" s="7">
        <f t="shared" ref="G514:L514" ca="1" si="2572">INDIRECT(ADDRESS($F514+1,G$2,,,G$1))</f>
        <v>42921</v>
      </c>
      <c r="H514" s="27">
        <f t="shared" ca="1" si="2572"/>
        <v>42947</v>
      </c>
      <c r="I514" s="9">
        <f t="shared" ca="1" si="2572"/>
        <v>4</v>
      </c>
      <c r="J514" s="9">
        <f t="shared" ca="1" si="2572"/>
        <v>3</v>
      </c>
      <c r="K514" s="28">
        <f t="shared" ca="1" si="2572"/>
        <v>42736</v>
      </c>
      <c r="L514" s="9">
        <f t="shared" ca="1" si="2572"/>
        <v>4</v>
      </c>
      <c r="M514" s="40">
        <v>34</v>
      </c>
      <c r="N514" s="9" t="str">
        <f t="shared" ref="N514:R514" ca="1" si="2573">INDIRECT(ADDRESS($M514+1,N$2,,,N$1))</f>
        <v>SUPER BOX SUPERMERCADOS</v>
      </c>
      <c r="O514" s="9" t="str">
        <f t="shared" ca="1" si="2573"/>
        <v>SBS</v>
      </c>
      <c r="P514" s="9" t="str">
        <f t="shared" ca="1" si="2573"/>
        <v>RUA DO MAR, 33</v>
      </c>
      <c r="Q514" s="9" t="str">
        <f t="shared" ca="1" si="2573"/>
        <v>VITORIA</v>
      </c>
      <c r="R514" s="9" t="str">
        <f t="shared" ca="1" si="2573"/>
        <v>ES</v>
      </c>
      <c r="S514" s="40">
        <v>10</v>
      </c>
      <c r="T514" s="9" t="str">
        <f t="shared" ref="T514:Z514" ca="1" si="2574">INDIRECT(ADDRESS($S514+1,T$2,,,T$1))</f>
        <v>RIESLING</v>
      </c>
      <c r="U514" s="9" t="str">
        <f t="shared" ca="1" si="2574"/>
        <v>RISL</v>
      </c>
      <c r="V514" s="9" t="str">
        <f t="shared" ca="1" si="2574"/>
        <v>VINHO BRANCO</v>
      </c>
      <c r="W514" s="9" t="str">
        <f t="shared" ca="1" si="2574"/>
        <v>12_BTL_0,75 l</v>
      </c>
      <c r="X514" s="29">
        <f t="shared" ca="1" si="2574"/>
        <v>12</v>
      </c>
      <c r="Y514" s="30">
        <f t="shared" ca="1" si="2574"/>
        <v>225</v>
      </c>
      <c r="Z514" s="30">
        <f t="shared" ca="1" si="2574"/>
        <v>121</v>
      </c>
      <c r="AA514" s="40">
        <v>5</v>
      </c>
      <c r="AB514" s="9" t="str">
        <f t="shared" ref="AB514:AE514" ca="1" si="2575">INDIRECT(ADDRESS($AA514+1,AB$2,,,AB$1))</f>
        <v>PARQUE SUL</v>
      </c>
      <c r="AC514" s="9" t="str">
        <f t="shared" ca="1" si="2575"/>
        <v>PS</v>
      </c>
      <c r="AD514" s="9" t="str">
        <f t="shared" ca="1" si="2575"/>
        <v>RIO DE JANEIRO</v>
      </c>
      <c r="AE514" s="9" t="str">
        <f t="shared" ca="1" si="2575"/>
        <v>BRASIL</v>
      </c>
      <c r="AF514" s="40">
        <v>14</v>
      </c>
      <c r="AG514" s="9" t="str">
        <f t="shared" ref="AG514:AL514" ca="1" si="2576">INDIRECT(ADDRESS($AF514+1,AG$2,,,AG$1))</f>
        <v>RICARDO AMARAL</v>
      </c>
      <c r="AH514" s="9" t="str">
        <f t="shared" ca="1" si="2576"/>
        <v>RA</v>
      </c>
      <c r="AI514" s="9">
        <f t="shared" ca="1" si="2576"/>
        <v>2255</v>
      </c>
      <c r="AJ514" s="9" t="str">
        <f t="shared" ca="1" si="2576"/>
        <v>ANTÔNIO</v>
      </c>
      <c r="AK514" s="9" t="str">
        <f t="shared" ca="1" si="2576"/>
        <v>SPAULO</v>
      </c>
      <c r="AL514" s="9" t="str">
        <f t="shared" ca="1" si="2576"/>
        <v>SPAULO</v>
      </c>
      <c r="AM514" s="52">
        <v>2</v>
      </c>
      <c r="AN514" s="41">
        <v>0</v>
      </c>
      <c r="AO514" s="42">
        <f t="shared" ca="1" si="24"/>
        <v>450</v>
      </c>
      <c r="AP514" s="42">
        <f t="shared" ca="1" si="25"/>
        <v>242</v>
      </c>
      <c r="AQ514" s="42">
        <f t="shared" ca="1" si="26"/>
        <v>450</v>
      </c>
    </row>
    <row r="515" spans="1:43" ht="14">
      <c r="A515" s="9">
        <f t="shared" si="18"/>
        <v>514</v>
      </c>
      <c r="B515" s="9">
        <v>261</v>
      </c>
      <c r="C515" s="50">
        <v>42925</v>
      </c>
      <c r="D515" s="39">
        <v>42931</v>
      </c>
      <c r="E515" s="39">
        <v>42930</v>
      </c>
      <c r="F515" s="40">
        <v>185</v>
      </c>
      <c r="G515" s="7">
        <f t="shared" ref="G515:L515" ca="1" si="2577">INDIRECT(ADDRESS($F515+1,G$2,,,G$1))</f>
        <v>42921</v>
      </c>
      <c r="H515" s="27">
        <f t="shared" ca="1" si="2577"/>
        <v>42947</v>
      </c>
      <c r="I515" s="9">
        <f t="shared" ca="1" si="2577"/>
        <v>4</v>
      </c>
      <c r="J515" s="9">
        <f t="shared" ca="1" si="2577"/>
        <v>3</v>
      </c>
      <c r="K515" s="28">
        <f t="shared" ca="1" si="2577"/>
        <v>42736</v>
      </c>
      <c r="L515" s="9">
        <f t="shared" ca="1" si="2577"/>
        <v>4</v>
      </c>
      <c r="M515" s="40">
        <v>34</v>
      </c>
      <c r="N515" s="9" t="str">
        <f t="shared" ref="N515:R515" ca="1" si="2578">INDIRECT(ADDRESS($M515+1,N$2,,,N$1))</f>
        <v>SUPER BOX SUPERMERCADOS</v>
      </c>
      <c r="O515" s="9" t="str">
        <f t="shared" ca="1" si="2578"/>
        <v>SBS</v>
      </c>
      <c r="P515" s="9" t="str">
        <f t="shared" ca="1" si="2578"/>
        <v>RUA DO MAR, 33</v>
      </c>
      <c r="Q515" s="9" t="str">
        <f t="shared" ca="1" si="2578"/>
        <v>VITORIA</v>
      </c>
      <c r="R515" s="9" t="str">
        <f t="shared" ca="1" si="2578"/>
        <v>ES</v>
      </c>
      <c r="S515" s="40">
        <v>23</v>
      </c>
      <c r="T515" s="9" t="str">
        <f t="shared" ref="T515:Z515" ca="1" si="2579">INDIRECT(ADDRESS($S515+1,T$2,,,T$1))</f>
        <v>TINTO SECO</v>
      </c>
      <c r="U515" s="9" t="str">
        <f t="shared" ca="1" si="2579"/>
        <v>TNT_SC_E</v>
      </c>
      <c r="V515" s="9" t="str">
        <f t="shared" ca="1" si="2579"/>
        <v>VINHO TINTO</v>
      </c>
      <c r="W515" s="9" t="str">
        <f t="shared" ca="1" si="2579"/>
        <v>4_TPK_2,0 l</v>
      </c>
      <c r="X515" s="29">
        <f t="shared" ca="1" si="2579"/>
        <v>4</v>
      </c>
      <c r="Y515" s="30">
        <f t="shared" ca="1" si="2579"/>
        <v>104</v>
      </c>
      <c r="Z515" s="30">
        <f t="shared" ca="1" si="2579"/>
        <v>62</v>
      </c>
      <c r="AA515" s="40">
        <v>6</v>
      </c>
      <c r="AB515" s="9" t="str">
        <f t="shared" ref="AB515:AE515" ca="1" si="2580">INDIRECT(ADDRESS($AA515+1,AB$2,,,AB$1))</f>
        <v>CENTRO NORTE</v>
      </c>
      <c r="AC515" s="9" t="str">
        <f t="shared" ca="1" si="2580"/>
        <v>CN</v>
      </c>
      <c r="AD515" s="9" t="str">
        <f t="shared" ca="1" si="2580"/>
        <v>GOIANIA</v>
      </c>
      <c r="AE515" s="9" t="str">
        <f t="shared" ca="1" si="2580"/>
        <v>BRASIL</v>
      </c>
      <c r="AF515" s="40">
        <v>13</v>
      </c>
      <c r="AG515" s="9" t="str">
        <f t="shared" ref="AG515:AL515" ca="1" si="2581">INDIRECT(ADDRESS($AF515+1,AG$2,,,AG$1))</f>
        <v>THAIS LETICIA</v>
      </c>
      <c r="AH515" s="9" t="str">
        <f t="shared" ca="1" si="2581"/>
        <v>TL</v>
      </c>
      <c r="AI515" s="9">
        <f t="shared" ca="1" si="2581"/>
        <v>2154</v>
      </c>
      <c r="AJ515" s="9" t="str">
        <f t="shared" ca="1" si="2581"/>
        <v>ANTÔNIO</v>
      </c>
      <c r="AK515" s="9" t="str">
        <f t="shared" ca="1" si="2581"/>
        <v>SPAULO</v>
      </c>
      <c r="AL515" s="9" t="str">
        <f t="shared" ca="1" si="2581"/>
        <v>SPAULO</v>
      </c>
      <c r="AM515" s="52">
        <v>3</v>
      </c>
      <c r="AN515" s="41">
        <v>9.3000000000000013E-2</v>
      </c>
      <c r="AO515" s="42">
        <f t="shared" ca="1" si="24"/>
        <v>312</v>
      </c>
      <c r="AP515" s="42">
        <f t="shared" ca="1" si="25"/>
        <v>186</v>
      </c>
      <c r="AQ515" s="42">
        <f t="shared" ca="1" si="26"/>
        <v>282.98400000000004</v>
      </c>
    </row>
    <row r="516" spans="1:43" ht="14">
      <c r="A516" s="9">
        <f t="shared" si="18"/>
        <v>515</v>
      </c>
      <c r="B516" s="9">
        <v>261</v>
      </c>
      <c r="C516" s="50">
        <v>42925</v>
      </c>
      <c r="D516" s="39">
        <v>42931</v>
      </c>
      <c r="E516" s="39">
        <v>42930</v>
      </c>
      <c r="F516" s="40">
        <v>185</v>
      </c>
      <c r="G516" s="7">
        <f t="shared" ref="G516:L516" ca="1" si="2582">INDIRECT(ADDRESS($F516+1,G$2,,,G$1))</f>
        <v>42921</v>
      </c>
      <c r="H516" s="27">
        <f t="shared" ca="1" si="2582"/>
        <v>42947</v>
      </c>
      <c r="I516" s="9">
        <f t="shared" ca="1" si="2582"/>
        <v>4</v>
      </c>
      <c r="J516" s="9">
        <f t="shared" ca="1" si="2582"/>
        <v>3</v>
      </c>
      <c r="K516" s="28">
        <f t="shared" ca="1" si="2582"/>
        <v>42736</v>
      </c>
      <c r="L516" s="9">
        <f t="shared" ca="1" si="2582"/>
        <v>4</v>
      </c>
      <c r="M516" s="40">
        <v>34</v>
      </c>
      <c r="N516" s="9" t="str">
        <f t="shared" ref="N516:R516" ca="1" si="2583">INDIRECT(ADDRESS($M516+1,N$2,,,N$1))</f>
        <v>SUPER BOX SUPERMERCADOS</v>
      </c>
      <c r="O516" s="9" t="str">
        <f t="shared" ca="1" si="2583"/>
        <v>SBS</v>
      </c>
      <c r="P516" s="9" t="str">
        <f t="shared" ca="1" si="2583"/>
        <v>RUA DO MAR, 33</v>
      </c>
      <c r="Q516" s="9" t="str">
        <f t="shared" ca="1" si="2583"/>
        <v>VITORIA</v>
      </c>
      <c r="R516" s="9" t="str">
        <f t="shared" ca="1" si="2583"/>
        <v>ES</v>
      </c>
      <c r="S516" s="40">
        <v>24</v>
      </c>
      <c r="T516" s="9" t="str">
        <f t="shared" ref="T516:Z516" ca="1" si="2584">INDIRECT(ADDRESS($S516+1,T$2,,,T$1))</f>
        <v>CARMENERE</v>
      </c>
      <c r="U516" s="9" t="str">
        <f t="shared" ca="1" si="2584"/>
        <v>CRMN_E</v>
      </c>
      <c r="V516" s="9" t="str">
        <f t="shared" ca="1" si="2584"/>
        <v>VINHO TINTO</v>
      </c>
      <c r="W516" s="9" t="str">
        <f t="shared" ca="1" si="2584"/>
        <v>4_TPK_2,0 l</v>
      </c>
      <c r="X516" s="29">
        <f t="shared" ca="1" si="2584"/>
        <v>4</v>
      </c>
      <c r="Y516" s="30">
        <f t="shared" ca="1" si="2584"/>
        <v>123</v>
      </c>
      <c r="Z516" s="30">
        <f t="shared" ca="1" si="2584"/>
        <v>12</v>
      </c>
      <c r="AA516" s="40">
        <v>6</v>
      </c>
      <c r="AB516" s="9" t="str">
        <f t="shared" ref="AB516:AE516" ca="1" si="2585">INDIRECT(ADDRESS($AA516+1,AB$2,,,AB$1))</f>
        <v>CENTRO NORTE</v>
      </c>
      <c r="AC516" s="9" t="str">
        <f t="shared" ca="1" si="2585"/>
        <v>CN</v>
      </c>
      <c r="AD516" s="9" t="str">
        <f t="shared" ca="1" si="2585"/>
        <v>GOIANIA</v>
      </c>
      <c r="AE516" s="9" t="str">
        <f t="shared" ca="1" si="2585"/>
        <v>BRASIL</v>
      </c>
      <c r="AF516" s="40">
        <v>13</v>
      </c>
      <c r="AG516" s="9" t="str">
        <f t="shared" ref="AG516:AL516" ca="1" si="2586">INDIRECT(ADDRESS($AF516+1,AG$2,,,AG$1))</f>
        <v>THAIS LETICIA</v>
      </c>
      <c r="AH516" s="9" t="str">
        <f t="shared" ca="1" si="2586"/>
        <v>TL</v>
      </c>
      <c r="AI516" s="9">
        <f t="shared" ca="1" si="2586"/>
        <v>2154</v>
      </c>
      <c r="AJ516" s="9" t="str">
        <f t="shared" ca="1" si="2586"/>
        <v>ANTÔNIO</v>
      </c>
      <c r="AK516" s="9" t="str">
        <f t="shared" ca="1" si="2586"/>
        <v>SPAULO</v>
      </c>
      <c r="AL516" s="9" t="str">
        <f t="shared" ca="1" si="2586"/>
        <v>SPAULO</v>
      </c>
      <c r="AM516" s="52">
        <v>3</v>
      </c>
      <c r="AN516" s="41">
        <v>6.2E-2</v>
      </c>
      <c r="AO516" s="42">
        <f t="shared" ca="1" si="24"/>
        <v>369</v>
      </c>
      <c r="AP516" s="42">
        <f t="shared" ca="1" si="25"/>
        <v>36</v>
      </c>
      <c r="AQ516" s="42">
        <f t="shared" ca="1" si="26"/>
        <v>346.12199999999996</v>
      </c>
    </row>
    <row r="517" spans="1:43" ht="14">
      <c r="A517" s="9">
        <f t="shared" si="18"/>
        <v>516</v>
      </c>
      <c r="B517" s="9">
        <v>262</v>
      </c>
      <c r="C517" s="50">
        <v>42924</v>
      </c>
      <c r="D517" s="39">
        <v>42927</v>
      </c>
      <c r="E517" s="39">
        <v>42926</v>
      </c>
      <c r="F517" s="40">
        <v>185</v>
      </c>
      <c r="G517" s="7">
        <f t="shared" ref="G517:L517" ca="1" si="2587">INDIRECT(ADDRESS($F517+1,G$2,,,G$1))</f>
        <v>42921</v>
      </c>
      <c r="H517" s="27">
        <f t="shared" ca="1" si="2587"/>
        <v>42947</v>
      </c>
      <c r="I517" s="9">
        <f t="shared" ca="1" si="2587"/>
        <v>4</v>
      </c>
      <c r="J517" s="9">
        <f t="shared" ca="1" si="2587"/>
        <v>3</v>
      </c>
      <c r="K517" s="28">
        <f t="shared" ca="1" si="2587"/>
        <v>42736</v>
      </c>
      <c r="L517" s="9">
        <f t="shared" ca="1" si="2587"/>
        <v>4</v>
      </c>
      <c r="M517" s="40">
        <v>23</v>
      </c>
      <c r="N517" s="9" t="str">
        <f t="shared" ref="N517:R517" ca="1" si="2588">INDIRECT(ADDRESS($M517+1,N$2,,,N$1))</f>
        <v>FOLHA DE UVA COMIDA LIBANESA</v>
      </c>
      <c r="O517" s="9" t="str">
        <f t="shared" ca="1" si="2588"/>
        <v>FUCL</v>
      </c>
      <c r="P517" s="9" t="str">
        <f t="shared" ca="1" si="2588"/>
        <v>AV. SÃO CAETANO</v>
      </c>
      <c r="Q517" s="9" t="str">
        <f t="shared" ca="1" si="2588"/>
        <v>SÃO PAULO</v>
      </c>
      <c r="R517" s="9" t="str">
        <f t="shared" ca="1" si="2588"/>
        <v>SP</v>
      </c>
      <c r="S517" s="40">
        <v>5</v>
      </c>
      <c r="T517" s="9" t="str">
        <f t="shared" ref="T517:Z517" ca="1" si="2589">INDIRECT(ADDRESS($S517+1,T$2,,,T$1))</f>
        <v>CARMENERE RESERVA</v>
      </c>
      <c r="U517" s="9" t="str">
        <f t="shared" ca="1" si="2589"/>
        <v>CRMN_RS</v>
      </c>
      <c r="V517" s="9" t="str">
        <f t="shared" ca="1" si="2589"/>
        <v>VINHO TINTO</v>
      </c>
      <c r="W517" s="9" t="str">
        <f t="shared" ca="1" si="2589"/>
        <v>12_BTL_0,75 l</v>
      </c>
      <c r="X517" s="29">
        <f t="shared" ca="1" si="2589"/>
        <v>12</v>
      </c>
      <c r="Y517" s="30">
        <f t="shared" ca="1" si="2589"/>
        <v>198</v>
      </c>
      <c r="Z517" s="30">
        <f t="shared" ca="1" si="2589"/>
        <v>110</v>
      </c>
      <c r="AA517" s="40">
        <v>2</v>
      </c>
      <c r="AB517" s="9" t="str">
        <f t="shared" ref="AB517:AE517" ca="1" si="2590">INDIRECT(ADDRESS($AA517+1,AB$2,,,AB$1))</f>
        <v>MARTE</v>
      </c>
      <c r="AC517" s="9" t="str">
        <f t="shared" ca="1" si="2590"/>
        <v>MT</v>
      </c>
      <c r="AD517" s="9" t="str">
        <f t="shared" ca="1" si="2590"/>
        <v>CURITIBA</v>
      </c>
      <c r="AE517" s="9" t="str">
        <f t="shared" ca="1" si="2590"/>
        <v>BRASIL</v>
      </c>
      <c r="AF517" s="40">
        <v>13</v>
      </c>
      <c r="AG517" s="9" t="str">
        <f t="shared" ref="AG517:AL517" ca="1" si="2591">INDIRECT(ADDRESS($AF517+1,AG$2,,,AG$1))</f>
        <v>THAIS LETICIA</v>
      </c>
      <c r="AH517" s="9" t="str">
        <f t="shared" ca="1" si="2591"/>
        <v>TL</v>
      </c>
      <c r="AI517" s="9">
        <f t="shared" ca="1" si="2591"/>
        <v>2154</v>
      </c>
      <c r="AJ517" s="9" t="str">
        <f t="shared" ca="1" si="2591"/>
        <v>ANTÔNIO</v>
      </c>
      <c r="AK517" s="9" t="str">
        <f t="shared" ca="1" si="2591"/>
        <v>SPAULO</v>
      </c>
      <c r="AL517" s="9" t="str">
        <f t="shared" ca="1" si="2591"/>
        <v>SPAULO</v>
      </c>
      <c r="AM517" s="52">
        <v>2</v>
      </c>
      <c r="AN517" s="41">
        <v>2.4E-2</v>
      </c>
      <c r="AO517" s="42">
        <f t="shared" ca="1" si="24"/>
        <v>396</v>
      </c>
      <c r="AP517" s="42">
        <f t="shared" ca="1" si="25"/>
        <v>220</v>
      </c>
      <c r="AQ517" s="42">
        <f t="shared" ca="1" si="26"/>
        <v>386.49599999999998</v>
      </c>
    </row>
    <row r="518" spans="1:43" ht="14">
      <c r="A518" s="9">
        <f t="shared" si="18"/>
        <v>517</v>
      </c>
      <c r="B518" s="9">
        <v>263</v>
      </c>
      <c r="C518" s="50">
        <v>42923</v>
      </c>
      <c r="D518" s="39">
        <v>42927</v>
      </c>
      <c r="E518" s="39">
        <v>42929</v>
      </c>
      <c r="F518" s="40">
        <v>186</v>
      </c>
      <c r="G518" s="7">
        <f t="shared" ref="G518:L518" ca="1" si="2592">INDIRECT(ADDRESS($F518+1,G$2,,,G$1))</f>
        <v>42922</v>
      </c>
      <c r="H518" s="27">
        <f t="shared" ca="1" si="2592"/>
        <v>42947</v>
      </c>
      <c r="I518" s="9">
        <f t="shared" ca="1" si="2592"/>
        <v>5</v>
      </c>
      <c r="J518" s="9">
        <f t="shared" ca="1" si="2592"/>
        <v>3</v>
      </c>
      <c r="K518" s="28">
        <f t="shared" ca="1" si="2592"/>
        <v>42736</v>
      </c>
      <c r="L518" s="9">
        <f t="shared" ca="1" si="2592"/>
        <v>5</v>
      </c>
      <c r="M518" s="40">
        <v>29</v>
      </c>
      <c r="N518" s="9" t="str">
        <f t="shared" ref="N518:R518" ca="1" si="2593">INDIRECT(ADDRESS($M518+1,N$2,,,N$1))</f>
        <v>CHURASCARIA DO GAUCHO</v>
      </c>
      <c r="O518" s="9" t="str">
        <f t="shared" ca="1" si="2593"/>
        <v>CHG</v>
      </c>
      <c r="P518" s="9" t="str">
        <f t="shared" ca="1" si="2593"/>
        <v>RUA DOS PAMPAS, SN.</v>
      </c>
      <c r="Q518" s="9" t="str">
        <f t="shared" ca="1" si="2593"/>
        <v>PORTO ALEGRE</v>
      </c>
      <c r="R518" s="9" t="str">
        <f t="shared" ca="1" si="2593"/>
        <v>RS</v>
      </c>
      <c r="S518" s="40">
        <v>8</v>
      </c>
      <c r="T518" s="9" t="str">
        <f t="shared" ref="T518:Z518" ca="1" si="2594">INDIRECT(ADDRESS($S518+1,T$2,,,T$1))</f>
        <v>SAUVIGNON BLANC</v>
      </c>
      <c r="U518" s="9" t="str">
        <f t="shared" ca="1" si="2594"/>
        <v>SAVN_BL</v>
      </c>
      <c r="V518" s="9" t="str">
        <f t="shared" ca="1" si="2594"/>
        <v>VINHO BRANCO</v>
      </c>
      <c r="W518" s="9" t="str">
        <f t="shared" ca="1" si="2594"/>
        <v>12_BTL_0,75 l</v>
      </c>
      <c r="X518" s="29">
        <f t="shared" ca="1" si="2594"/>
        <v>12</v>
      </c>
      <c r="Y518" s="30">
        <f t="shared" ca="1" si="2594"/>
        <v>171.5</v>
      </c>
      <c r="Z518" s="30">
        <f t="shared" ca="1" si="2594"/>
        <v>91</v>
      </c>
      <c r="AA518" s="40">
        <v>4</v>
      </c>
      <c r="AB518" s="9" t="str">
        <f t="shared" ref="AB518:AE518" ca="1" si="2595">INDIRECT(ADDRESS($AA518+1,AB$2,,,AB$1))</f>
        <v>AGUA LIMPA</v>
      </c>
      <c r="AC518" s="9" t="str">
        <f t="shared" ca="1" si="2595"/>
        <v>AL</v>
      </c>
      <c r="AD518" s="9" t="str">
        <f t="shared" ca="1" si="2595"/>
        <v>BELORIZONTE</v>
      </c>
      <c r="AE518" s="9" t="str">
        <f t="shared" ca="1" si="2595"/>
        <v>BRASIL</v>
      </c>
      <c r="AF518" s="40">
        <v>13</v>
      </c>
      <c r="AG518" s="9" t="str">
        <f t="shared" ref="AG518:AL518" ca="1" si="2596">INDIRECT(ADDRESS($AF518+1,AG$2,,,AG$1))</f>
        <v>THAIS LETICIA</v>
      </c>
      <c r="AH518" s="9" t="str">
        <f t="shared" ca="1" si="2596"/>
        <v>TL</v>
      </c>
      <c r="AI518" s="9">
        <f t="shared" ca="1" si="2596"/>
        <v>2154</v>
      </c>
      <c r="AJ518" s="9" t="str">
        <f t="shared" ca="1" si="2596"/>
        <v>ANTÔNIO</v>
      </c>
      <c r="AK518" s="9" t="str">
        <f t="shared" ca="1" si="2596"/>
        <v>SPAULO</v>
      </c>
      <c r="AL518" s="9" t="str">
        <f t="shared" ca="1" si="2596"/>
        <v>SPAULO</v>
      </c>
      <c r="AM518" s="52">
        <v>2</v>
      </c>
      <c r="AN518" s="41">
        <v>0</v>
      </c>
      <c r="AO518" s="42">
        <f t="shared" ca="1" si="24"/>
        <v>343</v>
      </c>
      <c r="AP518" s="42">
        <f t="shared" ca="1" si="25"/>
        <v>182</v>
      </c>
      <c r="AQ518" s="42">
        <f t="shared" ca="1" si="26"/>
        <v>343</v>
      </c>
    </row>
    <row r="519" spans="1:43" ht="14">
      <c r="A519" s="9">
        <f t="shared" si="18"/>
        <v>518</v>
      </c>
      <c r="B519" s="9">
        <v>263</v>
      </c>
      <c r="C519" s="50">
        <v>42923</v>
      </c>
      <c r="D519" s="39">
        <v>42927</v>
      </c>
      <c r="E519" s="39">
        <v>42929</v>
      </c>
      <c r="F519" s="40">
        <v>186</v>
      </c>
      <c r="G519" s="7">
        <f t="shared" ref="G519:L519" ca="1" si="2597">INDIRECT(ADDRESS($F519+1,G$2,,,G$1))</f>
        <v>42922</v>
      </c>
      <c r="H519" s="27">
        <f t="shared" ca="1" si="2597"/>
        <v>42947</v>
      </c>
      <c r="I519" s="9">
        <f t="shared" ca="1" si="2597"/>
        <v>5</v>
      </c>
      <c r="J519" s="9">
        <f t="shared" ca="1" si="2597"/>
        <v>3</v>
      </c>
      <c r="K519" s="28">
        <f t="shared" ca="1" si="2597"/>
        <v>42736</v>
      </c>
      <c r="L519" s="9">
        <f t="shared" ca="1" si="2597"/>
        <v>5</v>
      </c>
      <c r="M519" s="40">
        <v>29</v>
      </c>
      <c r="N519" s="9" t="str">
        <f t="shared" ref="N519:R519" ca="1" si="2598">INDIRECT(ADDRESS($M519+1,N$2,,,N$1))</f>
        <v>CHURASCARIA DO GAUCHO</v>
      </c>
      <c r="O519" s="9" t="str">
        <f t="shared" ca="1" si="2598"/>
        <v>CHG</v>
      </c>
      <c r="P519" s="9" t="str">
        <f t="shared" ca="1" si="2598"/>
        <v>RUA DOS PAMPAS, SN.</v>
      </c>
      <c r="Q519" s="9" t="str">
        <f t="shared" ca="1" si="2598"/>
        <v>PORTO ALEGRE</v>
      </c>
      <c r="R519" s="9" t="str">
        <f t="shared" ca="1" si="2598"/>
        <v>RS</v>
      </c>
      <c r="S519" s="40">
        <v>10</v>
      </c>
      <c r="T519" s="9" t="str">
        <f t="shared" ref="T519:Z519" ca="1" si="2599">INDIRECT(ADDRESS($S519+1,T$2,,,T$1))</f>
        <v>RIESLING</v>
      </c>
      <c r="U519" s="9" t="str">
        <f t="shared" ca="1" si="2599"/>
        <v>RISL</v>
      </c>
      <c r="V519" s="9" t="str">
        <f t="shared" ca="1" si="2599"/>
        <v>VINHO BRANCO</v>
      </c>
      <c r="W519" s="9" t="str">
        <f t="shared" ca="1" si="2599"/>
        <v>12_BTL_0,75 l</v>
      </c>
      <c r="X519" s="29">
        <f t="shared" ca="1" si="2599"/>
        <v>12</v>
      </c>
      <c r="Y519" s="30">
        <f t="shared" ca="1" si="2599"/>
        <v>225</v>
      </c>
      <c r="Z519" s="30">
        <f t="shared" ca="1" si="2599"/>
        <v>121</v>
      </c>
      <c r="AA519" s="40">
        <v>1</v>
      </c>
      <c r="AB519" s="9" t="str">
        <f t="shared" ref="AB519:AE519" ca="1" si="2600">INDIRECT(ADDRESS($AA519+1,AB$2,,,AB$1))</f>
        <v>CAMPO BELO</v>
      </c>
      <c r="AC519" s="9" t="str">
        <f t="shared" ca="1" si="2600"/>
        <v>CB</v>
      </c>
      <c r="AD519" s="9" t="str">
        <f t="shared" ca="1" si="2600"/>
        <v>SÃO PAULO</v>
      </c>
      <c r="AE519" s="9" t="str">
        <f t="shared" ca="1" si="2600"/>
        <v>BRASIL</v>
      </c>
      <c r="AF519" s="40">
        <v>13</v>
      </c>
      <c r="AG519" s="9" t="str">
        <f t="shared" ref="AG519:AL519" ca="1" si="2601">INDIRECT(ADDRESS($AF519+1,AG$2,,,AG$1))</f>
        <v>THAIS LETICIA</v>
      </c>
      <c r="AH519" s="9" t="str">
        <f t="shared" ca="1" si="2601"/>
        <v>TL</v>
      </c>
      <c r="AI519" s="9">
        <f t="shared" ca="1" si="2601"/>
        <v>2154</v>
      </c>
      <c r="AJ519" s="9" t="str">
        <f t="shared" ca="1" si="2601"/>
        <v>ANTÔNIO</v>
      </c>
      <c r="AK519" s="9" t="str">
        <f t="shared" ca="1" si="2601"/>
        <v>SPAULO</v>
      </c>
      <c r="AL519" s="9" t="str">
        <f t="shared" ca="1" si="2601"/>
        <v>SPAULO</v>
      </c>
      <c r="AM519" s="52">
        <v>1</v>
      </c>
      <c r="AN519" s="41">
        <v>0</v>
      </c>
      <c r="AO519" s="42">
        <f t="shared" ca="1" si="24"/>
        <v>225</v>
      </c>
      <c r="AP519" s="42">
        <f t="shared" ca="1" si="25"/>
        <v>121</v>
      </c>
      <c r="AQ519" s="42">
        <f t="shared" ca="1" si="26"/>
        <v>225</v>
      </c>
    </row>
    <row r="520" spans="1:43" ht="14">
      <c r="A520" s="9">
        <f t="shared" si="18"/>
        <v>519</v>
      </c>
      <c r="B520" s="9">
        <v>263</v>
      </c>
      <c r="C520" s="50">
        <v>42923</v>
      </c>
      <c r="D520" s="39">
        <v>42927</v>
      </c>
      <c r="E520" s="39">
        <v>42929</v>
      </c>
      <c r="F520" s="40">
        <v>186</v>
      </c>
      <c r="G520" s="7">
        <f t="shared" ref="G520:L520" ca="1" si="2602">INDIRECT(ADDRESS($F520+1,G$2,,,G$1))</f>
        <v>42922</v>
      </c>
      <c r="H520" s="27">
        <f t="shared" ca="1" si="2602"/>
        <v>42947</v>
      </c>
      <c r="I520" s="9">
        <f t="shared" ca="1" si="2602"/>
        <v>5</v>
      </c>
      <c r="J520" s="9">
        <f t="shared" ca="1" si="2602"/>
        <v>3</v>
      </c>
      <c r="K520" s="28">
        <f t="shared" ca="1" si="2602"/>
        <v>42736</v>
      </c>
      <c r="L520" s="9">
        <f t="shared" ca="1" si="2602"/>
        <v>5</v>
      </c>
      <c r="M520" s="40">
        <v>29</v>
      </c>
      <c r="N520" s="9" t="str">
        <f t="shared" ref="N520:R520" ca="1" si="2603">INDIRECT(ADDRESS($M520+1,N$2,,,N$1))</f>
        <v>CHURASCARIA DO GAUCHO</v>
      </c>
      <c r="O520" s="9" t="str">
        <f t="shared" ca="1" si="2603"/>
        <v>CHG</v>
      </c>
      <c r="P520" s="9" t="str">
        <f t="shared" ca="1" si="2603"/>
        <v>RUA DOS PAMPAS, SN.</v>
      </c>
      <c r="Q520" s="9" t="str">
        <f t="shared" ca="1" si="2603"/>
        <v>PORTO ALEGRE</v>
      </c>
      <c r="R520" s="9" t="str">
        <f t="shared" ca="1" si="2603"/>
        <v>RS</v>
      </c>
      <c r="S520" s="40">
        <v>17</v>
      </c>
      <c r="T520" s="9" t="str">
        <f t="shared" ref="T520:Z520" ca="1" si="2604">INDIRECT(ADDRESS($S520+1,T$2,,,T$1))</f>
        <v>ESPUMANTE DEMI-SEC RESERVA</v>
      </c>
      <c r="U520" s="9" t="str">
        <f t="shared" ca="1" si="2604"/>
        <v>ES_DS_RS</v>
      </c>
      <c r="V520" s="9" t="str">
        <f t="shared" ca="1" si="2604"/>
        <v>ESPUMANTE</v>
      </c>
      <c r="W520" s="9" t="str">
        <f t="shared" ca="1" si="2604"/>
        <v>12_BTL_0,75 l</v>
      </c>
      <c r="X520" s="29">
        <f t="shared" ca="1" si="2604"/>
        <v>12</v>
      </c>
      <c r="Y520" s="30">
        <f t="shared" ca="1" si="2604"/>
        <v>273</v>
      </c>
      <c r="Z520" s="30">
        <f t="shared" ca="1" si="2604"/>
        <v>128</v>
      </c>
      <c r="AA520" s="40">
        <v>6</v>
      </c>
      <c r="AB520" s="9" t="str">
        <f t="shared" ref="AB520:AE520" ca="1" si="2605">INDIRECT(ADDRESS($AA520+1,AB$2,,,AB$1))</f>
        <v>CENTRO NORTE</v>
      </c>
      <c r="AC520" s="9" t="str">
        <f t="shared" ca="1" si="2605"/>
        <v>CN</v>
      </c>
      <c r="AD520" s="9" t="str">
        <f t="shared" ca="1" si="2605"/>
        <v>GOIANIA</v>
      </c>
      <c r="AE520" s="9" t="str">
        <f t="shared" ca="1" si="2605"/>
        <v>BRASIL</v>
      </c>
      <c r="AF520" s="40">
        <v>13</v>
      </c>
      <c r="AG520" s="9" t="str">
        <f t="shared" ref="AG520:AL520" ca="1" si="2606">INDIRECT(ADDRESS($AF520+1,AG$2,,,AG$1))</f>
        <v>THAIS LETICIA</v>
      </c>
      <c r="AH520" s="9" t="str">
        <f t="shared" ca="1" si="2606"/>
        <v>TL</v>
      </c>
      <c r="AI520" s="9">
        <f t="shared" ca="1" si="2606"/>
        <v>2154</v>
      </c>
      <c r="AJ520" s="9" t="str">
        <f t="shared" ca="1" si="2606"/>
        <v>ANTÔNIO</v>
      </c>
      <c r="AK520" s="9" t="str">
        <f t="shared" ca="1" si="2606"/>
        <v>SPAULO</v>
      </c>
      <c r="AL520" s="9" t="str">
        <f t="shared" ca="1" si="2606"/>
        <v>SPAULO</v>
      </c>
      <c r="AM520" s="52">
        <v>1</v>
      </c>
      <c r="AN520" s="41">
        <v>1.4999999999999999E-2</v>
      </c>
      <c r="AO520" s="42">
        <f t="shared" ca="1" si="24"/>
        <v>273</v>
      </c>
      <c r="AP520" s="42">
        <f t="shared" ca="1" si="25"/>
        <v>128</v>
      </c>
      <c r="AQ520" s="42">
        <f t="shared" ca="1" si="26"/>
        <v>268.90499999999997</v>
      </c>
    </row>
    <row r="521" spans="1:43" ht="14">
      <c r="A521" s="9">
        <f t="shared" si="18"/>
        <v>520</v>
      </c>
      <c r="B521" s="9">
        <v>263</v>
      </c>
      <c r="C521" s="50">
        <v>42923</v>
      </c>
      <c r="D521" s="39">
        <v>42927</v>
      </c>
      <c r="E521" s="39">
        <v>42929</v>
      </c>
      <c r="F521" s="40">
        <v>186</v>
      </c>
      <c r="G521" s="7">
        <f t="shared" ref="G521:L521" ca="1" si="2607">INDIRECT(ADDRESS($F521+1,G$2,,,G$1))</f>
        <v>42922</v>
      </c>
      <c r="H521" s="27">
        <f t="shared" ca="1" si="2607"/>
        <v>42947</v>
      </c>
      <c r="I521" s="9">
        <f t="shared" ca="1" si="2607"/>
        <v>5</v>
      </c>
      <c r="J521" s="9">
        <f t="shared" ca="1" si="2607"/>
        <v>3</v>
      </c>
      <c r="K521" s="28">
        <f t="shared" ca="1" si="2607"/>
        <v>42736</v>
      </c>
      <c r="L521" s="9">
        <f t="shared" ca="1" si="2607"/>
        <v>5</v>
      </c>
      <c r="M521" s="40">
        <v>29</v>
      </c>
      <c r="N521" s="9" t="str">
        <f t="shared" ref="N521:R521" ca="1" si="2608">INDIRECT(ADDRESS($M521+1,N$2,,,N$1))</f>
        <v>CHURASCARIA DO GAUCHO</v>
      </c>
      <c r="O521" s="9" t="str">
        <f t="shared" ca="1" si="2608"/>
        <v>CHG</v>
      </c>
      <c r="P521" s="9" t="str">
        <f t="shared" ca="1" si="2608"/>
        <v>RUA DOS PAMPAS, SN.</v>
      </c>
      <c r="Q521" s="9" t="str">
        <f t="shared" ca="1" si="2608"/>
        <v>PORTO ALEGRE</v>
      </c>
      <c r="R521" s="9" t="str">
        <f t="shared" ca="1" si="2608"/>
        <v>RS</v>
      </c>
      <c r="S521" s="40">
        <v>24</v>
      </c>
      <c r="T521" s="9" t="str">
        <f t="shared" ref="T521:Z521" ca="1" si="2609">INDIRECT(ADDRESS($S521+1,T$2,,,T$1))</f>
        <v>CARMENERE</v>
      </c>
      <c r="U521" s="9" t="str">
        <f t="shared" ca="1" si="2609"/>
        <v>CRMN_E</v>
      </c>
      <c r="V521" s="9" t="str">
        <f t="shared" ca="1" si="2609"/>
        <v>VINHO TINTO</v>
      </c>
      <c r="W521" s="9" t="str">
        <f t="shared" ca="1" si="2609"/>
        <v>4_TPK_2,0 l</v>
      </c>
      <c r="X521" s="29">
        <f t="shared" ca="1" si="2609"/>
        <v>4</v>
      </c>
      <c r="Y521" s="30">
        <f t="shared" ca="1" si="2609"/>
        <v>123</v>
      </c>
      <c r="Z521" s="30">
        <f t="shared" ca="1" si="2609"/>
        <v>12</v>
      </c>
      <c r="AA521" s="40">
        <v>2</v>
      </c>
      <c r="AB521" s="9" t="str">
        <f t="shared" ref="AB521:AE521" ca="1" si="2610">INDIRECT(ADDRESS($AA521+1,AB$2,,,AB$1))</f>
        <v>MARTE</v>
      </c>
      <c r="AC521" s="9" t="str">
        <f t="shared" ca="1" si="2610"/>
        <v>MT</v>
      </c>
      <c r="AD521" s="9" t="str">
        <f t="shared" ca="1" si="2610"/>
        <v>CURITIBA</v>
      </c>
      <c r="AE521" s="9" t="str">
        <f t="shared" ca="1" si="2610"/>
        <v>BRASIL</v>
      </c>
      <c r="AF521" s="40">
        <v>13</v>
      </c>
      <c r="AG521" s="9" t="str">
        <f t="shared" ref="AG521:AL521" ca="1" si="2611">INDIRECT(ADDRESS($AF521+1,AG$2,,,AG$1))</f>
        <v>THAIS LETICIA</v>
      </c>
      <c r="AH521" s="9" t="str">
        <f t="shared" ca="1" si="2611"/>
        <v>TL</v>
      </c>
      <c r="AI521" s="9">
        <f t="shared" ca="1" si="2611"/>
        <v>2154</v>
      </c>
      <c r="AJ521" s="9" t="str">
        <f t="shared" ca="1" si="2611"/>
        <v>ANTÔNIO</v>
      </c>
      <c r="AK521" s="9" t="str">
        <f t="shared" ca="1" si="2611"/>
        <v>SPAULO</v>
      </c>
      <c r="AL521" s="9" t="str">
        <f t="shared" ca="1" si="2611"/>
        <v>SPAULO</v>
      </c>
      <c r="AM521" s="52">
        <v>3</v>
      </c>
      <c r="AN521" s="41">
        <v>4.0000000000000001E-3</v>
      </c>
      <c r="AO521" s="42">
        <f t="shared" ca="1" si="24"/>
        <v>369</v>
      </c>
      <c r="AP521" s="42">
        <f t="shared" ca="1" si="25"/>
        <v>36</v>
      </c>
      <c r="AQ521" s="42">
        <f t="shared" ca="1" si="26"/>
        <v>367.524</v>
      </c>
    </row>
    <row r="522" spans="1:43" ht="14">
      <c r="A522" s="9">
        <f t="shared" si="18"/>
        <v>521</v>
      </c>
      <c r="B522" s="9">
        <v>264</v>
      </c>
      <c r="C522" s="50">
        <v>42924</v>
      </c>
      <c r="D522" s="39">
        <v>42929</v>
      </c>
      <c r="E522" s="39">
        <v>42927</v>
      </c>
      <c r="F522" s="40">
        <v>186</v>
      </c>
      <c r="G522" s="7">
        <f t="shared" ref="G522:L522" ca="1" si="2612">INDIRECT(ADDRESS($F522+1,G$2,,,G$1))</f>
        <v>42922</v>
      </c>
      <c r="H522" s="27">
        <f t="shared" ca="1" si="2612"/>
        <v>42947</v>
      </c>
      <c r="I522" s="9">
        <f t="shared" ca="1" si="2612"/>
        <v>5</v>
      </c>
      <c r="J522" s="9">
        <f t="shared" ca="1" si="2612"/>
        <v>3</v>
      </c>
      <c r="K522" s="28">
        <f t="shared" ca="1" si="2612"/>
        <v>42736</v>
      </c>
      <c r="L522" s="9">
        <f t="shared" ca="1" si="2612"/>
        <v>5</v>
      </c>
      <c r="M522" s="40">
        <v>1</v>
      </c>
      <c r="N522" s="9" t="str">
        <f t="shared" ref="N522:R522" ca="1" si="2613">INDIRECT(ADDRESS($M522+1,N$2,,,N$1))</f>
        <v>PÃO DE AÇUCAR SUPERMERCADOS</v>
      </c>
      <c r="O522" s="9" t="str">
        <f t="shared" ca="1" si="2613"/>
        <v>PA</v>
      </c>
      <c r="P522" s="9" t="str">
        <f t="shared" ca="1" si="2613"/>
        <v>RUA 1, 18.</v>
      </c>
      <c r="Q522" s="9" t="str">
        <f t="shared" ca="1" si="2613"/>
        <v>SÃO PAULO</v>
      </c>
      <c r="R522" s="9" t="str">
        <f t="shared" ca="1" si="2613"/>
        <v>SP</v>
      </c>
      <c r="S522" s="40">
        <v>15</v>
      </c>
      <c r="T522" s="9" t="str">
        <f t="shared" ref="T522:Z522" ca="1" si="2614">INDIRECT(ADDRESS($S522+1,T$2,,,T$1))</f>
        <v>ESPUMANTE BRUTT RESERVA</v>
      </c>
      <c r="U522" s="9" t="str">
        <f t="shared" ca="1" si="2614"/>
        <v>ES_BRT_RS</v>
      </c>
      <c r="V522" s="9" t="str">
        <f t="shared" ca="1" si="2614"/>
        <v>ESPUMANTE</v>
      </c>
      <c r="W522" s="9" t="str">
        <f t="shared" ca="1" si="2614"/>
        <v>12_BTL_0,75 l</v>
      </c>
      <c r="X522" s="29">
        <f t="shared" ca="1" si="2614"/>
        <v>12</v>
      </c>
      <c r="Y522" s="30">
        <f t="shared" ca="1" si="2614"/>
        <v>273</v>
      </c>
      <c r="Z522" s="30">
        <f t="shared" ca="1" si="2614"/>
        <v>132</v>
      </c>
      <c r="AA522" s="40">
        <v>2</v>
      </c>
      <c r="AB522" s="9" t="str">
        <f t="shared" ref="AB522:AE522" ca="1" si="2615">INDIRECT(ADDRESS($AA522+1,AB$2,,,AB$1))</f>
        <v>MARTE</v>
      </c>
      <c r="AC522" s="9" t="str">
        <f t="shared" ca="1" si="2615"/>
        <v>MT</v>
      </c>
      <c r="AD522" s="9" t="str">
        <f t="shared" ca="1" si="2615"/>
        <v>CURITIBA</v>
      </c>
      <c r="AE522" s="9" t="str">
        <f t="shared" ca="1" si="2615"/>
        <v>BRASIL</v>
      </c>
      <c r="AF522" s="40">
        <v>1</v>
      </c>
      <c r="AG522" s="9" t="str">
        <f t="shared" ref="AG522:AL522" ca="1" si="2616">INDIRECT(ADDRESS($AF522+1,AG$2,,,AG$1))</f>
        <v>JOSÉ DA SILVA</v>
      </c>
      <c r="AH522" s="9" t="str">
        <f t="shared" ca="1" si="2616"/>
        <v>JS</v>
      </c>
      <c r="AI522" s="9">
        <f t="shared" ca="1" si="2616"/>
        <v>2345</v>
      </c>
      <c r="AJ522" s="9" t="str">
        <f t="shared" ca="1" si="2616"/>
        <v>AGUIAR</v>
      </c>
      <c r="AK522" s="9" t="str">
        <f t="shared" ca="1" si="2616"/>
        <v>CTBA</v>
      </c>
      <c r="AL522" s="9" t="str">
        <f t="shared" ca="1" si="2616"/>
        <v>CTBA</v>
      </c>
      <c r="AM522" s="52">
        <v>1</v>
      </c>
      <c r="AN522" s="41">
        <v>3.5000000000000003E-2</v>
      </c>
      <c r="AO522" s="42">
        <f t="shared" ca="1" si="24"/>
        <v>273</v>
      </c>
      <c r="AP522" s="42">
        <f t="shared" ca="1" si="25"/>
        <v>132</v>
      </c>
      <c r="AQ522" s="42">
        <f t="shared" ca="1" si="26"/>
        <v>263.44499999999999</v>
      </c>
    </row>
    <row r="523" spans="1:43" ht="14">
      <c r="A523" s="9">
        <f t="shared" si="18"/>
        <v>522</v>
      </c>
      <c r="B523" s="9">
        <v>265</v>
      </c>
      <c r="C523" s="50">
        <v>42924</v>
      </c>
      <c r="D523" s="39">
        <v>42927</v>
      </c>
      <c r="E523" s="39">
        <v>42927</v>
      </c>
      <c r="F523" s="40">
        <v>187</v>
      </c>
      <c r="G523" s="7">
        <f t="shared" ref="G523:L523" ca="1" si="2617">INDIRECT(ADDRESS($F523+1,G$2,,,G$1))</f>
        <v>42923</v>
      </c>
      <c r="H523" s="27">
        <f t="shared" ca="1" si="2617"/>
        <v>42947</v>
      </c>
      <c r="I523" s="9">
        <f t="shared" ca="1" si="2617"/>
        <v>6</v>
      </c>
      <c r="J523" s="9">
        <f t="shared" ca="1" si="2617"/>
        <v>3</v>
      </c>
      <c r="K523" s="28">
        <f t="shared" ca="1" si="2617"/>
        <v>42736</v>
      </c>
      <c r="L523" s="9">
        <f t="shared" ca="1" si="2617"/>
        <v>6</v>
      </c>
      <c r="M523" s="40">
        <v>8</v>
      </c>
      <c r="N523" s="9" t="str">
        <f t="shared" ref="N523:R523" ca="1" si="2618">INDIRECT(ADDRESS($M523+1,N$2,,,N$1))</f>
        <v>DON VITO RESTAURANTE ITALIANO</v>
      </c>
      <c r="O523" s="9" t="str">
        <f t="shared" ca="1" si="2618"/>
        <v>DVRI</v>
      </c>
      <c r="P523" s="9" t="str">
        <f t="shared" ca="1" si="2618"/>
        <v>BEIRA MAR, 23</v>
      </c>
      <c r="Q523" s="9" t="str">
        <f t="shared" ca="1" si="2618"/>
        <v>RIO DE JANEIRO</v>
      </c>
      <c r="R523" s="9" t="str">
        <f t="shared" ca="1" si="2618"/>
        <v>RJ</v>
      </c>
      <c r="S523" s="40">
        <v>11</v>
      </c>
      <c r="T523" s="9" t="str">
        <f t="shared" ref="T523:Z523" ca="1" si="2619">INDIRECT(ADDRESS($S523+1,T$2,,,T$1))</f>
        <v>RIESLING RESERVA</v>
      </c>
      <c r="U523" s="9" t="str">
        <f t="shared" ca="1" si="2619"/>
        <v>RISL_RS</v>
      </c>
      <c r="V523" s="9" t="str">
        <f t="shared" ca="1" si="2619"/>
        <v>VINHO BRANCO</v>
      </c>
      <c r="W523" s="9" t="str">
        <f t="shared" ca="1" si="2619"/>
        <v>12_BTL_0,75 l</v>
      </c>
      <c r="X523" s="29">
        <f t="shared" ca="1" si="2619"/>
        <v>12</v>
      </c>
      <c r="Y523" s="30">
        <f t="shared" ca="1" si="2619"/>
        <v>240</v>
      </c>
      <c r="Z523" s="30">
        <f t="shared" ca="1" si="2619"/>
        <v>123</v>
      </c>
      <c r="AA523" s="40">
        <v>4</v>
      </c>
      <c r="AB523" s="9" t="str">
        <f t="shared" ref="AB523:AE523" ca="1" si="2620">INDIRECT(ADDRESS($AA523+1,AB$2,,,AB$1))</f>
        <v>AGUA LIMPA</v>
      </c>
      <c r="AC523" s="9" t="str">
        <f t="shared" ca="1" si="2620"/>
        <v>AL</v>
      </c>
      <c r="AD523" s="9" t="str">
        <f t="shared" ca="1" si="2620"/>
        <v>BELORIZONTE</v>
      </c>
      <c r="AE523" s="9" t="str">
        <f t="shared" ca="1" si="2620"/>
        <v>BRASIL</v>
      </c>
      <c r="AF523" s="40">
        <v>1</v>
      </c>
      <c r="AG523" s="9" t="str">
        <f t="shared" ref="AG523:AL523" ca="1" si="2621">INDIRECT(ADDRESS($AF523+1,AG$2,,,AG$1))</f>
        <v>JOSÉ DA SILVA</v>
      </c>
      <c r="AH523" s="9" t="str">
        <f t="shared" ca="1" si="2621"/>
        <v>JS</v>
      </c>
      <c r="AI523" s="9">
        <f t="shared" ca="1" si="2621"/>
        <v>2345</v>
      </c>
      <c r="AJ523" s="9" t="str">
        <f t="shared" ca="1" si="2621"/>
        <v>AGUIAR</v>
      </c>
      <c r="AK523" s="9" t="str">
        <f t="shared" ca="1" si="2621"/>
        <v>CTBA</v>
      </c>
      <c r="AL523" s="9" t="str">
        <f t="shared" ca="1" si="2621"/>
        <v>CTBA</v>
      </c>
      <c r="AM523" s="52">
        <v>1</v>
      </c>
      <c r="AN523" s="41">
        <v>9.4E-2</v>
      </c>
      <c r="AO523" s="42">
        <f t="shared" ca="1" si="24"/>
        <v>240</v>
      </c>
      <c r="AP523" s="42">
        <f t="shared" ca="1" si="25"/>
        <v>123</v>
      </c>
      <c r="AQ523" s="42">
        <f t="shared" ca="1" si="26"/>
        <v>217.44</v>
      </c>
    </row>
    <row r="524" spans="1:43" ht="14">
      <c r="A524" s="9">
        <f t="shared" si="18"/>
        <v>523</v>
      </c>
      <c r="B524" s="9">
        <v>265</v>
      </c>
      <c r="C524" s="50">
        <v>42924</v>
      </c>
      <c r="D524" s="39">
        <v>42927</v>
      </c>
      <c r="E524" s="39">
        <v>42927</v>
      </c>
      <c r="F524" s="40">
        <v>187</v>
      </c>
      <c r="G524" s="7">
        <f t="shared" ref="G524:L524" ca="1" si="2622">INDIRECT(ADDRESS($F524+1,G$2,,,G$1))</f>
        <v>42923</v>
      </c>
      <c r="H524" s="27">
        <f t="shared" ca="1" si="2622"/>
        <v>42947</v>
      </c>
      <c r="I524" s="9">
        <f t="shared" ca="1" si="2622"/>
        <v>6</v>
      </c>
      <c r="J524" s="9">
        <f t="shared" ca="1" si="2622"/>
        <v>3</v>
      </c>
      <c r="K524" s="28">
        <f t="shared" ca="1" si="2622"/>
        <v>42736</v>
      </c>
      <c r="L524" s="9">
        <f t="shared" ca="1" si="2622"/>
        <v>6</v>
      </c>
      <c r="M524" s="40">
        <v>8</v>
      </c>
      <c r="N524" s="9" t="str">
        <f t="shared" ref="N524:R524" ca="1" si="2623">INDIRECT(ADDRESS($M524+1,N$2,,,N$1))</f>
        <v>DON VITO RESTAURANTE ITALIANO</v>
      </c>
      <c r="O524" s="9" t="str">
        <f t="shared" ca="1" si="2623"/>
        <v>DVRI</v>
      </c>
      <c r="P524" s="9" t="str">
        <f t="shared" ca="1" si="2623"/>
        <v>BEIRA MAR, 23</v>
      </c>
      <c r="Q524" s="9" t="str">
        <f t="shared" ca="1" si="2623"/>
        <v>RIO DE JANEIRO</v>
      </c>
      <c r="R524" s="9" t="str">
        <f t="shared" ca="1" si="2623"/>
        <v>RJ</v>
      </c>
      <c r="S524" s="40">
        <v>12</v>
      </c>
      <c r="T524" s="9" t="str">
        <f t="shared" ref="T524:Z524" ca="1" si="2624">INDIRECT(ADDRESS($S524+1,T$2,,,T$1))</f>
        <v>CHARDONNAY</v>
      </c>
      <c r="U524" s="9" t="str">
        <f t="shared" ca="1" si="2624"/>
        <v>CHDN</v>
      </c>
      <c r="V524" s="9" t="str">
        <f t="shared" ca="1" si="2624"/>
        <v>VINHO BRANCO</v>
      </c>
      <c r="W524" s="9" t="str">
        <f t="shared" ca="1" si="2624"/>
        <v>12_BTL_0,75 l</v>
      </c>
      <c r="X524" s="29">
        <f t="shared" ca="1" si="2624"/>
        <v>12</v>
      </c>
      <c r="Y524" s="30">
        <f t="shared" ca="1" si="2624"/>
        <v>148</v>
      </c>
      <c r="Z524" s="30">
        <f t="shared" ca="1" si="2624"/>
        <v>96</v>
      </c>
      <c r="AA524" s="40">
        <v>1</v>
      </c>
      <c r="AB524" s="9" t="str">
        <f t="shared" ref="AB524:AE524" ca="1" si="2625">INDIRECT(ADDRESS($AA524+1,AB$2,,,AB$1))</f>
        <v>CAMPO BELO</v>
      </c>
      <c r="AC524" s="9" t="str">
        <f t="shared" ca="1" si="2625"/>
        <v>CB</v>
      </c>
      <c r="AD524" s="9" t="str">
        <f t="shared" ca="1" si="2625"/>
        <v>SÃO PAULO</v>
      </c>
      <c r="AE524" s="9" t="str">
        <f t="shared" ca="1" si="2625"/>
        <v>BRASIL</v>
      </c>
      <c r="AF524" s="40">
        <v>1</v>
      </c>
      <c r="AG524" s="9" t="str">
        <f t="shared" ref="AG524:AL524" ca="1" si="2626">INDIRECT(ADDRESS($AF524+1,AG$2,,,AG$1))</f>
        <v>JOSÉ DA SILVA</v>
      </c>
      <c r="AH524" s="9" t="str">
        <f t="shared" ca="1" si="2626"/>
        <v>JS</v>
      </c>
      <c r="AI524" s="9">
        <f t="shared" ca="1" si="2626"/>
        <v>2345</v>
      </c>
      <c r="AJ524" s="9" t="str">
        <f t="shared" ca="1" si="2626"/>
        <v>AGUIAR</v>
      </c>
      <c r="AK524" s="9" t="str">
        <f t="shared" ca="1" si="2626"/>
        <v>CTBA</v>
      </c>
      <c r="AL524" s="9" t="str">
        <f t="shared" ca="1" si="2626"/>
        <v>CTBA</v>
      </c>
      <c r="AM524" s="52">
        <v>2</v>
      </c>
      <c r="AN524" s="41">
        <v>0</v>
      </c>
      <c r="AO524" s="42">
        <f t="shared" ca="1" si="24"/>
        <v>296</v>
      </c>
      <c r="AP524" s="42">
        <f t="shared" ca="1" si="25"/>
        <v>192</v>
      </c>
      <c r="AQ524" s="42">
        <f t="shared" ca="1" si="26"/>
        <v>296</v>
      </c>
    </row>
    <row r="525" spans="1:43" ht="14">
      <c r="A525" s="9">
        <f t="shared" si="18"/>
        <v>524</v>
      </c>
      <c r="B525" s="9">
        <v>265</v>
      </c>
      <c r="C525" s="50">
        <v>42924</v>
      </c>
      <c r="D525" s="39">
        <v>42927</v>
      </c>
      <c r="E525" s="39">
        <v>42927</v>
      </c>
      <c r="F525" s="40">
        <v>187</v>
      </c>
      <c r="G525" s="7">
        <f t="shared" ref="G525:L525" ca="1" si="2627">INDIRECT(ADDRESS($F525+1,G$2,,,G$1))</f>
        <v>42923</v>
      </c>
      <c r="H525" s="27">
        <f t="shared" ca="1" si="2627"/>
        <v>42947</v>
      </c>
      <c r="I525" s="9">
        <f t="shared" ca="1" si="2627"/>
        <v>6</v>
      </c>
      <c r="J525" s="9">
        <f t="shared" ca="1" si="2627"/>
        <v>3</v>
      </c>
      <c r="K525" s="28">
        <f t="shared" ca="1" si="2627"/>
        <v>42736</v>
      </c>
      <c r="L525" s="9">
        <f t="shared" ca="1" si="2627"/>
        <v>6</v>
      </c>
      <c r="M525" s="40">
        <v>8</v>
      </c>
      <c r="N525" s="9" t="str">
        <f t="shared" ref="N525:R525" ca="1" si="2628">INDIRECT(ADDRESS($M525+1,N$2,,,N$1))</f>
        <v>DON VITO RESTAURANTE ITALIANO</v>
      </c>
      <c r="O525" s="9" t="str">
        <f t="shared" ca="1" si="2628"/>
        <v>DVRI</v>
      </c>
      <c r="P525" s="9" t="str">
        <f t="shared" ca="1" si="2628"/>
        <v>BEIRA MAR, 23</v>
      </c>
      <c r="Q525" s="9" t="str">
        <f t="shared" ca="1" si="2628"/>
        <v>RIO DE JANEIRO</v>
      </c>
      <c r="R525" s="9" t="str">
        <f t="shared" ca="1" si="2628"/>
        <v>RJ</v>
      </c>
      <c r="S525" s="40">
        <v>28</v>
      </c>
      <c r="T525" s="9" t="str">
        <f t="shared" ref="T525:Z525" ca="1" si="2629">INDIRECT(ADDRESS($S525+1,T$2,,,T$1))</f>
        <v>CHARDONNAY</v>
      </c>
      <c r="U525" s="9" t="str">
        <f t="shared" ca="1" si="2629"/>
        <v>CHDN_E</v>
      </c>
      <c r="V525" s="9" t="str">
        <f t="shared" ca="1" si="2629"/>
        <v>VINHO BRANCO</v>
      </c>
      <c r="W525" s="9" t="str">
        <f t="shared" ca="1" si="2629"/>
        <v>4_TPK_2,0 l</v>
      </c>
      <c r="X525" s="29">
        <f t="shared" ca="1" si="2629"/>
        <v>4</v>
      </c>
      <c r="Y525" s="30">
        <f t="shared" ca="1" si="2629"/>
        <v>131</v>
      </c>
      <c r="Z525" s="30">
        <f t="shared" ca="1" si="2629"/>
        <v>78</v>
      </c>
      <c r="AA525" s="40">
        <v>5</v>
      </c>
      <c r="AB525" s="9" t="str">
        <f t="shared" ref="AB525:AE525" ca="1" si="2630">INDIRECT(ADDRESS($AA525+1,AB$2,,,AB$1))</f>
        <v>PARQUE SUL</v>
      </c>
      <c r="AC525" s="9" t="str">
        <f t="shared" ca="1" si="2630"/>
        <v>PS</v>
      </c>
      <c r="AD525" s="9" t="str">
        <f t="shared" ca="1" si="2630"/>
        <v>RIO DE JANEIRO</v>
      </c>
      <c r="AE525" s="9" t="str">
        <f t="shared" ca="1" si="2630"/>
        <v>BRASIL</v>
      </c>
      <c r="AF525" s="40">
        <v>8</v>
      </c>
      <c r="AG525" s="9" t="str">
        <f t="shared" ref="AG525:AL525" ca="1" si="2631">INDIRECT(ADDRESS($AF525+1,AG$2,,,AG$1))</f>
        <v>JOAQUIM DE DEUS</v>
      </c>
      <c r="AH525" s="9" t="str">
        <f t="shared" ca="1" si="2631"/>
        <v>JD</v>
      </c>
      <c r="AI525" s="9">
        <f t="shared" ca="1" si="2631"/>
        <v>2231</v>
      </c>
      <c r="AJ525" s="9" t="str">
        <f t="shared" ca="1" si="2631"/>
        <v>MENESES</v>
      </c>
      <c r="AK525" s="9" t="str">
        <f t="shared" ca="1" si="2631"/>
        <v>BSB</v>
      </c>
      <c r="AL525" s="9" t="str">
        <f t="shared" ca="1" si="2631"/>
        <v>BSB</v>
      </c>
      <c r="AM525" s="52">
        <v>2</v>
      </c>
      <c r="AN525" s="41">
        <v>4.0999999999999995E-2</v>
      </c>
      <c r="AO525" s="42">
        <f t="shared" ca="1" si="24"/>
        <v>262</v>
      </c>
      <c r="AP525" s="42">
        <f t="shared" ca="1" si="25"/>
        <v>156</v>
      </c>
      <c r="AQ525" s="42">
        <f t="shared" ca="1" si="26"/>
        <v>251.25799999999998</v>
      </c>
    </row>
    <row r="526" spans="1:43" ht="14">
      <c r="A526" s="9">
        <f t="shared" si="18"/>
        <v>525</v>
      </c>
      <c r="B526" s="9">
        <v>265</v>
      </c>
      <c r="C526" s="50">
        <v>42924</v>
      </c>
      <c r="D526" s="39">
        <v>42927</v>
      </c>
      <c r="E526" s="39">
        <v>42927</v>
      </c>
      <c r="F526" s="40">
        <v>187</v>
      </c>
      <c r="G526" s="7">
        <f t="shared" ref="G526:L526" ca="1" si="2632">INDIRECT(ADDRESS($F526+1,G$2,,,G$1))</f>
        <v>42923</v>
      </c>
      <c r="H526" s="27">
        <f t="shared" ca="1" si="2632"/>
        <v>42947</v>
      </c>
      <c r="I526" s="9">
        <f t="shared" ca="1" si="2632"/>
        <v>6</v>
      </c>
      <c r="J526" s="9">
        <f t="shared" ca="1" si="2632"/>
        <v>3</v>
      </c>
      <c r="K526" s="28">
        <f t="shared" ca="1" si="2632"/>
        <v>42736</v>
      </c>
      <c r="L526" s="9">
        <f t="shared" ca="1" si="2632"/>
        <v>6</v>
      </c>
      <c r="M526" s="40">
        <v>8</v>
      </c>
      <c r="N526" s="9" t="str">
        <f t="shared" ref="N526:R526" ca="1" si="2633">INDIRECT(ADDRESS($M526+1,N$2,,,N$1))</f>
        <v>DON VITO RESTAURANTE ITALIANO</v>
      </c>
      <c r="O526" s="9" t="str">
        <f t="shared" ca="1" si="2633"/>
        <v>DVRI</v>
      </c>
      <c r="P526" s="9" t="str">
        <f t="shared" ca="1" si="2633"/>
        <v>BEIRA MAR, 23</v>
      </c>
      <c r="Q526" s="9" t="str">
        <f t="shared" ca="1" si="2633"/>
        <v>RIO DE JANEIRO</v>
      </c>
      <c r="R526" s="9" t="str">
        <f t="shared" ca="1" si="2633"/>
        <v>RJ</v>
      </c>
      <c r="S526" s="40">
        <v>1</v>
      </c>
      <c r="T526" s="9" t="str">
        <f t="shared" ref="T526:Z526" ca="1" si="2634">INDIRECT(ADDRESS($S526+1,T$2,,,T$1))</f>
        <v>TINTO DE MESA</v>
      </c>
      <c r="U526" s="9" t="str">
        <f t="shared" ca="1" si="2634"/>
        <v>TNT_MS</v>
      </c>
      <c r="V526" s="9" t="str">
        <f t="shared" ca="1" si="2634"/>
        <v>VINHO TINTO</v>
      </c>
      <c r="W526" s="9" t="str">
        <f t="shared" ca="1" si="2634"/>
        <v>12_BTL_0,75 l</v>
      </c>
      <c r="X526" s="29">
        <f t="shared" ca="1" si="2634"/>
        <v>12</v>
      </c>
      <c r="Y526" s="43">
        <f t="shared" ca="1" si="2634"/>
        <v>120.4</v>
      </c>
      <c r="Z526" s="43">
        <f t="shared" ca="1" si="2634"/>
        <v>77</v>
      </c>
      <c r="AA526" s="40">
        <v>1</v>
      </c>
      <c r="AB526" s="9" t="str">
        <f t="shared" ref="AB526:AE526" ca="1" si="2635">INDIRECT(ADDRESS($AA526+1,AB$2,,,AB$1))</f>
        <v>CAMPO BELO</v>
      </c>
      <c r="AC526" s="9" t="str">
        <f t="shared" ca="1" si="2635"/>
        <v>CB</v>
      </c>
      <c r="AD526" s="9" t="str">
        <f t="shared" ca="1" si="2635"/>
        <v>SÃO PAULO</v>
      </c>
      <c r="AE526" s="9" t="str">
        <f t="shared" ca="1" si="2635"/>
        <v>BRASIL</v>
      </c>
      <c r="AF526" s="40">
        <v>8</v>
      </c>
      <c r="AG526" s="9" t="str">
        <f t="shared" ref="AG526:AL526" ca="1" si="2636">INDIRECT(ADDRESS($AF526+1,AG$2,,,AG$1))</f>
        <v>JOAQUIM DE DEUS</v>
      </c>
      <c r="AH526" s="9" t="str">
        <f t="shared" ca="1" si="2636"/>
        <v>JD</v>
      </c>
      <c r="AI526" s="9">
        <f t="shared" ca="1" si="2636"/>
        <v>2231</v>
      </c>
      <c r="AJ526" s="9" t="str">
        <f t="shared" ca="1" si="2636"/>
        <v>MENESES</v>
      </c>
      <c r="AK526" s="9" t="str">
        <f t="shared" ca="1" si="2636"/>
        <v>BSB</v>
      </c>
      <c r="AL526" s="9" t="str">
        <f t="shared" ca="1" si="2636"/>
        <v>BSB</v>
      </c>
      <c r="AM526" s="52">
        <v>3</v>
      </c>
      <c r="AN526" s="41">
        <v>6.0000000000000001E-3</v>
      </c>
      <c r="AO526" s="42">
        <f t="shared" ca="1" si="24"/>
        <v>361.20000000000005</v>
      </c>
      <c r="AP526" s="42">
        <f t="shared" ca="1" si="25"/>
        <v>231</v>
      </c>
      <c r="AQ526" s="42">
        <f t="shared" ca="1" si="26"/>
        <v>359.03280000000007</v>
      </c>
    </row>
    <row r="527" spans="1:43" ht="14">
      <c r="A527" s="9">
        <f t="shared" si="18"/>
        <v>526</v>
      </c>
      <c r="B527" s="9">
        <v>266</v>
      </c>
      <c r="C527" s="50">
        <v>42924</v>
      </c>
      <c r="D527" s="39">
        <v>42928</v>
      </c>
      <c r="E527" s="39">
        <v>42927</v>
      </c>
      <c r="F527" s="40">
        <v>188</v>
      </c>
      <c r="G527" s="7">
        <f t="shared" ref="G527:L527" ca="1" si="2637">INDIRECT(ADDRESS($F527+1,G$2,,,G$1))</f>
        <v>42924</v>
      </c>
      <c r="H527" s="27">
        <f t="shared" ca="1" si="2637"/>
        <v>42947</v>
      </c>
      <c r="I527" s="9">
        <f t="shared" ca="1" si="2637"/>
        <v>7</v>
      </c>
      <c r="J527" s="9">
        <f t="shared" ca="1" si="2637"/>
        <v>3</v>
      </c>
      <c r="K527" s="28">
        <f t="shared" ca="1" si="2637"/>
        <v>42736</v>
      </c>
      <c r="L527" s="9">
        <f t="shared" ca="1" si="2637"/>
        <v>7</v>
      </c>
      <c r="M527" s="40">
        <v>25</v>
      </c>
      <c r="N527" s="9" t="str">
        <f t="shared" ref="N527:R527" ca="1" si="2638">INDIRECT(ADDRESS($M527+1,N$2,,,N$1))</f>
        <v>ATLANTIS SUPERMERCADOS</v>
      </c>
      <c r="O527" s="9" t="str">
        <f t="shared" ca="1" si="2638"/>
        <v>ASM</v>
      </c>
      <c r="P527" s="9" t="str">
        <f t="shared" ca="1" si="2638"/>
        <v>AV. ATLANTICA, 182</v>
      </c>
      <c r="Q527" s="9" t="str">
        <f t="shared" ca="1" si="2638"/>
        <v>RIO DE JANEIRO</v>
      </c>
      <c r="R527" s="9" t="str">
        <f t="shared" ca="1" si="2638"/>
        <v>RJ</v>
      </c>
      <c r="S527" s="40">
        <v>11</v>
      </c>
      <c r="T527" s="9" t="str">
        <f t="shared" ref="T527:Z527" ca="1" si="2639">INDIRECT(ADDRESS($S527+1,T$2,,,T$1))</f>
        <v>RIESLING RESERVA</v>
      </c>
      <c r="U527" s="9" t="str">
        <f t="shared" ca="1" si="2639"/>
        <v>RISL_RS</v>
      </c>
      <c r="V527" s="9" t="str">
        <f t="shared" ca="1" si="2639"/>
        <v>VINHO BRANCO</v>
      </c>
      <c r="W527" s="9" t="str">
        <f t="shared" ca="1" si="2639"/>
        <v>12_BTL_0,75 l</v>
      </c>
      <c r="X527" s="29">
        <f t="shared" ca="1" si="2639"/>
        <v>12</v>
      </c>
      <c r="Y527" s="30">
        <f t="shared" ca="1" si="2639"/>
        <v>240</v>
      </c>
      <c r="Z527" s="30">
        <f t="shared" ca="1" si="2639"/>
        <v>123</v>
      </c>
      <c r="AA527" s="40">
        <v>6</v>
      </c>
      <c r="AB527" s="9" t="str">
        <f t="shared" ref="AB527:AE527" ca="1" si="2640">INDIRECT(ADDRESS($AA527+1,AB$2,,,AB$1))</f>
        <v>CENTRO NORTE</v>
      </c>
      <c r="AC527" s="9" t="str">
        <f t="shared" ca="1" si="2640"/>
        <v>CN</v>
      </c>
      <c r="AD527" s="9" t="str">
        <f t="shared" ca="1" si="2640"/>
        <v>GOIANIA</v>
      </c>
      <c r="AE527" s="9" t="str">
        <f t="shared" ca="1" si="2640"/>
        <v>BRASIL</v>
      </c>
      <c r="AF527" s="40">
        <v>8</v>
      </c>
      <c r="AG527" s="9" t="str">
        <f t="shared" ref="AG527:AL527" ca="1" si="2641">INDIRECT(ADDRESS($AF527+1,AG$2,,,AG$1))</f>
        <v>JOAQUIM DE DEUS</v>
      </c>
      <c r="AH527" s="9" t="str">
        <f t="shared" ca="1" si="2641"/>
        <v>JD</v>
      </c>
      <c r="AI527" s="9">
        <f t="shared" ca="1" si="2641"/>
        <v>2231</v>
      </c>
      <c r="AJ527" s="9" t="str">
        <f t="shared" ca="1" si="2641"/>
        <v>MENESES</v>
      </c>
      <c r="AK527" s="9" t="str">
        <f t="shared" ca="1" si="2641"/>
        <v>BSB</v>
      </c>
      <c r="AL527" s="9" t="str">
        <f t="shared" ca="1" si="2641"/>
        <v>BSB</v>
      </c>
      <c r="AM527" s="52">
        <v>1</v>
      </c>
      <c r="AN527" s="41">
        <v>0.04</v>
      </c>
      <c r="AO527" s="42">
        <f t="shared" ca="1" si="24"/>
        <v>240</v>
      </c>
      <c r="AP527" s="42">
        <f t="shared" ca="1" si="25"/>
        <v>123</v>
      </c>
      <c r="AQ527" s="42">
        <f t="shared" ca="1" si="26"/>
        <v>230.39999999999998</v>
      </c>
    </row>
    <row r="528" spans="1:43" ht="14">
      <c r="A528" s="9">
        <f t="shared" si="18"/>
        <v>527</v>
      </c>
      <c r="B528" s="9">
        <v>267</v>
      </c>
      <c r="C528" s="50">
        <v>42928</v>
      </c>
      <c r="D528" s="39">
        <v>42933</v>
      </c>
      <c r="E528" s="39">
        <v>42935</v>
      </c>
      <c r="F528" s="40">
        <v>189</v>
      </c>
      <c r="G528" s="7">
        <f t="shared" ref="G528:L528" ca="1" si="2642">INDIRECT(ADDRESS($F528+1,G$2,,,G$1))</f>
        <v>42925</v>
      </c>
      <c r="H528" s="27">
        <f t="shared" ca="1" si="2642"/>
        <v>42947</v>
      </c>
      <c r="I528" s="9">
        <f t="shared" ca="1" si="2642"/>
        <v>1</v>
      </c>
      <c r="J528" s="9">
        <f t="shared" ca="1" si="2642"/>
        <v>3</v>
      </c>
      <c r="K528" s="28">
        <f t="shared" ca="1" si="2642"/>
        <v>42736</v>
      </c>
      <c r="L528" s="9">
        <f t="shared" ca="1" si="2642"/>
        <v>1</v>
      </c>
      <c r="M528" s="40">
        <v>6</v>
      </c>
      <c r="N528" s="9" t="str">
        <f t="shared" ref="N528:R528" ca="1" si="2643">INDIRECT(ADDRESS($M528+1,N$2,,,N$1))</f>
        <v>ANGELONI</v>
      </c>
      <c r="O528" s="9" t="str">
        <f t="shared" ca="1" si="2643"/>
        <v>ANG</v>
      </c>
      <c r="P528" s="9" t="str">
        <f t="shared" ca="1" si="2643"/>
        <v>AV. BEIRA RIO, 12</v>
      </c>
      <c r="Q528" s="9" t="str">
        <f t="shared" ca="1" si="2643"/>
        <v>JOINVILLE</v>
      </c>
      <c r="R528" s="9" t="str">
        <f t="shared" ca="1" si="2643"/>
        <v>SC</v>
      </c>
      <c r="S528" s="40">
        <v>14</v>
      </c>
      <c r="T528" s="9" t="str">
        <f t="shared" ref="T528:Z528" ca="1" si="2644">INDIRECT(ADDRESS($S528+1,T$2,,,T$1))</f>
        <v>ESPUMANTE BRUTT</v>
      </c>
      <c r="U528" s="9" t="str">
        <f t="shared" ca="1" si="2644"/>
        <v>ES_BRT</v>
      </c>
      <c r="V528" s="9" t="str">
        <f t="shared" ca="1" si="2644"/>
        <v>ESPUMANTE</v>
      </c>
      <c r="W528" s="9" t="str">
        <f t="shared" ca="1" si="2644"/>
        <v>12_BTL_0,75 l</v>
      </c>
      <c r="X528" s="29">
        <f t="shared" ca="1" si="2644"/>
        <v>12</v>
      </c>
      <c r="Y528" s="30">
        <f t="shared" ca="1" si="2644"/>
        <v>223</v>
      </c>
      <c r="Z528" s="30">
        <f t="shared" ca="1" si="2644"/>
        <v>108</v>
      </c>
      <c r="AA528" s="40">
        <v>6</v>
      </c>
      <c r="AB528" s="9" t="str">
        <f t="shared" ref="AB528:AE528" ca="1" si="2645">INDIRECT(ADDRESS($AA528+1,AB$2,,,AB$1))</f>
        <v>CENTRO NORTE</v>
      </c>
      <c r="AC528" s="9" t="str">
        <f t="shared" ca="1" si="2645"/>
        <v>CN</v>
      </c>
      <c r="AD528" s="9" t="str">
        <f t="shared" ca="1" si="2645"/>
        <v>GOIANIA</v>
      </c>
      <c r="AE528" s="9" t="str">
        <f t="shared" ca="1" si="2645"/>
        <v>BRASIL</v>
      </c>
      <c r="AF528" s="40">
        <v>8</v>
      </c>
      <c r="AG528" s="9" t="str">
        <f t="shared" ref="AG528:AL528" ca="1" si="2646">INDIRECT(ADDRESS($AF528+1,AG$2,,,AG$1))</f>
        <v>JOAQUIM DE DEUS</v>
      </c>
      <c r="AH528" s="9" t="str">
        <f t="shared" ca="1" si="2646"/>
        <v>JD</v>
      </c>
      <c r="AI528" s="9">
        <f t="shared" ca="1" si="2646"/>
        <v>2231</v>
      </c>
      <c r="AJ528" s="9" t="str">
        <f t="shared" ca="1" si="2646"/>
        <v>MENESES</v>
      </c>
      <c r="AK528" s="9" t="str">
        <f t="shared" ca="1" si="2646"/>
        <v>BSB</v>
      </c>
      <c r="AL528" s="9" t="str">
        <f t="shared" ca="1" si="2646"/>
        <v>BSB</v>
      </c>
      <c r="AM528" s="52">
        <v>1</v>
      </c>
      <c r="AN528" s="41">
        <v>2E-3</v>
      </c>
      <c r="AO528" s="42">
        <f t="shared" ca="1" si="24"/>
        <v>223</v>
      </c>
      <c r="AP528" s="42">
        <f t="shared" ca="1" si="25"/>
        <v>108</v>
      </c>
      <c r="AQ528" s="42">
        <f t="shared" ca="1" si="26"/>
        <v>222.554</v>
      </c>
    </row>
    <row r="529" spans="1:43" ht="14">
      <c r="A529" s="9">
        <f t="shared" si="18"/>
        <v>528</v>
      </c>
      <c r="B529" s="9">
        <v>267</v>
      </c>
      <c r="C529" s="50">
        <v>42928</v>
      </c>
      <c r="D529" s="39">
        <v>42933</v>
      </c>
      <c r="E529" s="39">
        <v>42935</v>
      </c>
      <c r="F529" s="40">
        <v>189</v>
      </c>
      <c r="G529" s="7">
        <f t="shared" ref="G529:L529" ca="1" si="2647">INDIRECT(ADDRESS($F529+1,G$2,,,G$1))</f>
        <v>42925</v>
      </c>
      <c r="H529" s="27">
        <f t="shared" ca="1" si="2647"/>
        <v>42947</v>
      </c>
      <c r="I529" s="9">
        <f t="shared" ca="1" si="2647"/>
        <v>1</v>
      </c>
      <c r="J529" s="9">
        <f t="shared" ca="1" si="2647"/>
        <v>3</v>
      </c>
      <c r="K529" s="28">
        <f t="shared" ca="1" si="2647"/>
        <v>42736</v>
      </c>
      <c r="L529" s="9">
        <f t="shared" ca="1" si="2647"/>
        <v>1</v>
      </c>
      <c r="M529" s="40">
        <v>6</v>
      </c>
      <c r="N529" s="9" t="str">
        <f t="shared" ref="N529:R529" ca="1" si="2648">INDIRECT(ADDRESS($M529+1,N$2,,,N$1))</f>
        <v>ANGELONI</v>
      </c>
      <c r="O529" s="9" t="str">
        <f t="shared" ca="1" si="2648"/>
        <v>ANG</v>
      </c>
      <c r="P529" s="9" t="str">
        <f t="shared" ca="1" si="2648"/>
        <v>AV. BEIRA RIO, 12</v>
      </c>
      <c r="Q529" s="9" t="str">
        <f t="shared" ca="1" si="2648"/>
        <v>JOINVILLE</v>
      </c>
      <c r="R529" s="9" t="str">
        <f t="shared" ca="1" si="2648"/>
        <v>SC</v>
      </c>
      <c r="S529" s="40">
        <v>19</v>
      </c>
      <c r="T529" s="9" t="str">
        <f t="shared" ref="T529:Z529" ca="1" si="2649">INDIRECT(ADDRESS($S529+1,T$2,,,T$1))</f>
        <v>ESPUMANTE ROSE RESERVA</v>
      </c>
      <c r="U529" s="9" t="str">
        <f t="shared" ca="1" si="2649"/>
        <v>ES_RSE_RS</v>
      </c>
      <c r="V529" s="9" t="str">
        <f t="shared" ca="1" si="2649"/>
        <v>ESPUMANTE</v>
      </c>
      <c r="W529" s="9" t="str">
        <f t="shared" ca="1" si="2649"/>
        <v>12_BTL_0,75 l</v>
      </c>
      <c r="X529" s="29">
        <f t="shared" ca="1" si="2649"/>
        <v>12</v>
      </c>
      <c r="Y529" s="30">
        <f t="shared" ca="1" si="2649"/>
        <v>273</v>
      </c>
      <c r="Z529" s="30">
        <f t="shared" ca="1" si="2649"/>
        <v>123</v>
      </c>
      <c r="AA529" s="40">
        <v>6</v>
      </c>
      <c r="AB529" s="9" t="str">
        <f t="shared" ref="AB529:AE529" ca="1" si="2650">INDIRECT(ADDRESS($AA529+1,AB$2,,,AB$1))</f>
        <v>CENTRO NORTE</v>
      </c>
      <c r="AC529" s="9" t="str">
        <f t="shared" ca="1" si="2650"/>
        <v>CN</v>
      </c>
      <c r="AD529" s="9" t="str">
        <f t="shared" ca="1" si="2650"/>
        <v>GOIANIA</v>
      </c>
      <c r="AE529" s="9" t="str">
        <f t="shared" ca="1" si="2650"/>
        <v>BRASIL</v>
      </c>
      <c r="AF529" s="40">
        <v>8</v>
      </c>
      <c r="AG529" s="9" t="str">
        <f t="shared" ref="AG529:AL529" ca="1" si="2651">INDIRECT(ADDRESS($AF529+1,AG$2,,,AG$1))</f>
        <v>JOAQUIM DE DEUS</v>
      </c>
      <c r="AH529" s="9" t="str">
        <f t="shared" ca="1" si="2651"/>
        <v>JD</v>
      </c>
      <c r="AI529" s="9">
        <f t="shared" ca="1" si="2651"/>
        <v>2231</v>
      </c>
      <c r="AJ529" s="9" t="str">
        <f t="shared" ca="1" si="2651"/>
        <v>MENESES</v>
      </c>
      <c r="AK529" s="9" t="str">
        <f t="shared" ca="1" si="2651"/>
        <v>BSB</v>
      </c>
      <c r="AL529" s="9" t="str">
        <f t="shared" ca="1" si="2651"/>
        <v>BSB</v>
      </c>
      <c r="AM529" s="52">
        <v>1</v>
      </c>
      <c r="AN529" s="41">
        <v>0</v>
      </c>
      <c r="AO529" s="42">
        <f t="shared" ca="1" si="24"/>
        <v>273</v>
      </c>
      <c r="AP529" s="42">
        <f t="shared" ca="1" si="25"/>
        <v>123</v>
      </c>
      <c r="AQ529" s="42">
        <f t="shared" ca="1" si="26"/>
        <v>273</v>
      </c>
    </row>
    <row r="530" spans="1:43" ht="14">
      <c r="A530" s="9">
        <f t="shared" si="18"/>
        <v>529</v>
      </c>
      <c r="B530" s="9">
        <v>267</v>
      </c>
      <c r="C530" s="50">
        <v>42928</v>
      </c>
      <c r="D530" s="39">
        <v>42933</v>
      </c>
      <c r="E530" s="39">
        <v>42935</v>
      </c>
      <c r="F530" s="40">
        <v>189</v>
      </c>
      <c r="G530" s="7">
        <f t="shared" ref="G530:L530" ca="1" si="2652">INDIRECT(ADDRESS($F530+1,G$2,,,G$1))</f>
        <v>42925</v>
      </c>
      <c r="H530" s="27">
        <f t="shared" ca="1" si="2652"/>
        <v>42947</v>
      </c>
      <c r="I530" s="9">
        <f t="shared" ca="1" si="2652"/>
        <v>1</v>
      </c>
      <c r="J530" s="9">
        <f t="shared" ca="1" si="2652"/>
        <v>3</v>
      </c>
      <c r="K530" s="28">
        <f t="shared" ca="1" si="2652"/>
        <v>42736</v>
      </c>
      <c r="L530" s="9">
        <f t="shared" ca="1" si="2652"/>
        <v>1</v>
      </c>
      <c r="M530" s="40">
        <v>6</v>
      </c>
      <c r="N530" s="9" t="str">
        <f t="shared" ref="N530:R530" ca="1" si="2653">INDIRECT(ADDRESS($M530+1,N$2,,,N$1))</f>
        <v>ANGELONI</v>
      </c>
      <c r="O530" s="9" t="str">
        <f t="shared" ca="1" si="2653"/>
        <v>ANG</v>
      </c>
      <c r="P530" s="9" t="str">
        <f t="shared" ca="1" si="2653"/>
        <v>AV. BEIRA RIO, 12</v>
      </c>
      <c r="Q530" s="9" t="str">
        <f t="shared" ca="1" si="2653"/>
        <v>JOINVILLE</v>
      </c>
      <c r="R530" s="9" t="str">
        <f t="shared" ca="1" si="2653"/>
        <v>SC</v>
      </c>
      <c r="S530" s="40">
        <v>22</v>
      </c>
      <c r="T530" s="9" t="str">
        <f t="shared" ref="T530:Z530" ca="1" si="2654">INDIRECT(ADDRESS($S530+1,T$2,,,T$1))</f>
        <v>TINTO SUAVE</v>
      </c>
      <c r="U530" s="9" t="str">
        <f t="shared" ca="1" si="2654"/>
        <v>TNT_SU_E</v>
      </c>
      <c r="V530" s="9" t="str">
        <f t="shared" ca="1" si="2654"/>
        <v>VINHO TINTO</v>
      </c>
      <c r="W530" s="9" t="str">
        <f t="shared" ca="1" si="2654"/>
        <v>4_TPK_2,0 l</v>
      </c>
      <c r="X530" s="29">
        <f t="shared" ca="1" si="2654"/>
        <v>4</v>
      </c>
      <c r="Y530" s="30">
        <f t="shared" ca="1" si="2654"/>
        <v>103.5</v>
      </c>
      <c r="Z530" s="30">
        <f t="shared" ca="1" si="2654"/>
        <v>61</v>
      </c>
      <c r="AA530" s="40">
        <v>3</v>
      </c>
      <c r="AB530" s="9" t="str">
        <f t="shared" ref="AB530:AE530" ca="1" si="2655">INDIRECT(ADDRESS($AA530+1,AB$2,,,AB$1))</f>
        <v>AGUIA</v>
      </c>
      <c r="AC530" s="9" t="str">
        <f t="shared" ca="1" si="2655"/>
        <v>AG</v>
      </c>
      <c r="AD530" s="9" t="str">
        <f t="shared" ca="1" si="2655"/>
        <v>PORTO ALEGRE</v>
      </c>
      <c r="AE530" s="9" t="str">
        <f t="shared" ca="1" si="2655"/>
        <v>BRASIL</v>
      </c>
      <c r="AF530" s="40">
        <v>10</v>
      </c>
      <c r="AG530" s="9" t="str">
        <f t="shared" ref="AG530:AL530" ca="1" si="2656">INDIRECT(ADDRESS($AF530+1,AG$2,,,AG$1))</f>
        <v>MIGUEL FREITAS</v>
      </c>
      <c r="AH530" s="9" t="str">
        <f t="shared" ca="1" si="2656"/>
        <v>MF</v>
      </c>
      <c r="AI530" s="9">
        <f t="shared" ca="1" si="2656"/>
        <v>2201</v>
      </c>
      <c r="AJ530" s="9" t="str">
        <f t="shared" ca="1" si="2656"/>
        <v>ANTÔNIO</v>
      </c>
      <c r="AK530" s="9" t="str">
        <f t="shared" ca="1" si="2656"/>
        <v>SPAULO</v>
      </c>
      <c r="AL530" s="9" t="str">
        <f t="shared" ca="1" si="2656"/>
        <v>SPAULO</v>
      </c>
      <c r="AM530" s="52">
        <v>3</v>
      </c>
      <c r="AN530" s="41">
        <v>6.7000000000000004E-2</v>
      </c>
      <c r="AO530" s="42">
        <f t="shared" ca="1" si="24"/>
        <v>310.5</v>
      </c>
      <c r="AP530" s="42">
        <f t="shared" ca="1" si="25"/>
        <v>183</v>
      </c>
      <c r="AQ530" s="42">
        <f t="shared" ca="1" si="26"/>
        <v>289.69650000000001</v>
      </c>
    </row>
    <row r="531" spans="1:43" ht="14">
      <c r="A531" s="9">
        <f t="shared" si="18"/>
        <v>530</v>
      </c>
      <c r="B531" s="9">
        <v>267</v>
      </c>
      <c r="C531" s="50">
        <v>42928</v>
      </c>
      <c r="D531" s="39">
        <v>42933</v>
      </c>
      <c r="E531" s="39">
        <v>42935</v>
      </c>
      <c r="F531" s="40">
        <v>189</v>
      </c>
      <c r="G531" s="7">
        <f t="shared" ref="G531:L531" ca="1" si="2657">INDIRECT(ADDRESS($F531+1,G$2,,,G$1))</f>
        <v>42925</v>
      </c>
      <c r="H531" s="27">
        <f t="shared" ca="1" si="2657"/>
        <v>42947</v>
      </c>
      <c r="I531" s="9">
        <f t="shared" ca="1" si="2657"/>
        <v>1</v>
      </c>
      <c r="J531" s="9">
        <f t="shared" ca="1" si="2657"/>
        <v>3</v>
      </c>
      <c r="K531" s="28">
        <f t="shared" ca="1" si="2657"/>
        <v>42736</v>
      </c>
      <c r="L531" s="9">
        <f t="shared" ca="1" si="2657"/>
        <v>1</v>
      </c>
      <c r="M531" s="40">
        <v>6</v>
      </c>
      <c r="N531" s="9" t="str">
        <f t="shared" ref="N531:R531" ca="1" si="2658">INDIRECT(ADDRESS($M531+1,N$2,,,N$1))</f>
        <v>ANGELONI</v>
      </c>
      <c r="O531" s="9" t="str">
        <f t="shared" ca="1" si="2658"/>
        <v>ANG</v>
      </c>
      <c r="P531" s="9" t="str">
        <f t="shared" ca="1" si="2658"/>
        <v>AV. BEIRA RIO, 12</v>
      </c>
      <c r="Q531" s="9" t="str">
        <f t="shared" ca="1" si="2658"/>
        <v>JOINVILLE</v>
      </c>
      <c r="R531" s="9" t="str">
        <f t="shared" ca="1" si="2658"/>
        <v>SC</v>
      </c>
      <c r="S531" s="40">
        <v>13</v>
      </c>
      <c r="T531" s="9" t="str">
        <f t="shared" ref="T531:Z531" ca="1" si="2659">INDIRECT(ADDRESS($S531+1,T$2,,,T$1))</f>
        <v>CHARDONNAY RESERVA</v>
      </c>
      <c r="U531" s="9" t="str">
        <f t="shared" ca="1" si="2659"/>
        <v>CHDN_RS</v>
      </c>
      <c r="V531" s="9" t="str">
        <f t="shared" ca="1" si="2659"/>
        <v>VINHO BRANCO</v>
      </c>
      <c r="W531" s="9" t="str">
        <f t="shared" ca="1" si="2659"/>
        <v>12_BTL_0,75 l</v>
      </c>
      <c r="X531" s="29">
        <f t="shared" ca="1" si="2659"/>
        <v>12</v>
      </c>
      <c r="Y531" s="30">
        <f t="shared" ca="1" si="2659"/>
        <v>198</v>
      </c>
      <c r="Z531" s="30">
        <f t="shared" ca="1" si="2659"/>
        <v>99</v>
      </c>
      <c r="AA531" s="40">
        <v>2</v>
      </c>
      <c r="AB531" s="9" t="str">
        <f t="shared" ref="AB531:AE531" ca="1" si="2660">INDIRECT(ADDRESS($AA531+1,AB$2,,,AB$1))</f>
        <v>MARTE</v>
      </c>
      <c r="AC531" s="9" t="str">
        <f t="shared" ca="1" si="2660"/>
        <v>MT</v>
      </c>
      <c r="AD531" s="9" t="str">
        <f t="shared" ca="1" si="2660"/>
        <v>CURITIBA</v>
      </c>
      <c r="AE531" s="9" t="str">
        <f t="shared" ca="1" si="2660"/>
        <v>BRASIL</v>
      </c>
      <c r="AF531" s="40">
        <v>2</v>
      </c>
      <c r="AG531" s="9" t="str">
        <f t="shared" ref="AG531:AL531" ca="1" si="2661">INDIRECT(ADDRESS($AF531+1,AG$2,,,AG$1))</f>
        <v>RIBAMAR NOGUEIRA</v>
      </c>
      <c r="AH531" s="9" t="str">
        <f t="shared" ca="1" si="2661"/>
        <v>RN</v>
      </c>
      <c r="AI531" s="9">
        <f t="shared" ca="1" si="2661"/>
        <v>2432</v>
      </c>
      <c r="AJ531" s="9" t="str">
        <f t="shared" ca="1" si="2661"/>
        <v>AGUIAR</v>
      </c>
      <c r="AK531" s="9" t="str">
        <f t="shared" ca="1" si="2661"/>
        <v>CTBA</v>
      </c>
      <c r="AL531" s="9" t="str">
        <f t="shared" ca="1" si="2661"/>
        <v>CTBA</v>
      </c>
      <c r="AM531" s="52">
        <v>2</v>
      </c>
      <c r="AN531" s="41">
        <v>9.1999999999999998E-2</v>
      </c>
      <c r="AO531" s="42">
        <f t="shared" ca="1" si="24"/>
        <v>396</v>
      </c>
      <c r="AP531" s="42">
        <f t="shared" ca="1" si="25"/>
        <v>198</v>
      </c>
      <c r="AQ531" s="42">
        <f t="shared" ca="1" si="26"/>
        <v>359.56799999999998</v>
      </c>
    </row>
    <row r="532" spans="1:43" ht="14">
      <c r="A532" s="9">
        <f t="shared" si="18"/>
        <v>531</v>
      </c>
      <c r="B532" s="9">
        <v>268</v>
      </c>
      <c r="C532" s="50">
        <v>42926</v>
      </c>
      <c r="D532" s="39">
        <v>42929</v>
      </c>
      <c r="E532" s="39">
        <v>42927</v>
      </c>
      <c r="F532" s="40">
        <v>190</v>
      </c>
      <c r="G532" s="7">
        <f t="shared" ref="G532:L532" ca="1" si="2662">INDIRECT(ADDRESS($F532+1,G$2,,,G$1))</f>
        <v>42926</v>
      </c>
      <c r="H532" s="27">
        <f t="shared" ca="1" si="2662"/>
        <v>42947</v>
      </c>
      <c r="I532" s="9">
        <f t="shared" ca="1" si="2662"/>
        <v>2</v>
      </c>
      <c r="J532" s="9">
        <f t="shared" ca="1" si="2662"/>
        <v>3</v>
      </c>
      <c r="K532" s="28">
        <f t="shared" ca="1" si="2662"/>
        <v>42736</v>
      </c>
      <c r="L532" s="9">
        <f t="shared" ca="1" si="2662"/>
        <v>2</v>
      </c>
      <c r="M532" s="40">
        <v>8</v>
      </c>
      <c r="N532" s="9" t="str">
        <f t="shared" ref="N532:R532" ca="1" si="2663">INDIRECT(ADDRESS($M532+1,N$2,,,N$1))</f>
        <v>DON VITO RESTAURANTE ITALIANO</v>
      </c>
      <c r="O532" s="9" t="str">
        <f t="shared" ca="1" si="2663"/>
        <v>DVRI</v>
      </c>
      <c r="P532" s="9" t="str">
        <f t="shared" ca="1" si="2663"/>
        <v>BEIRA MAR, 23</v>
      </c>
      <c r="Q532" s="9" t="str">
        <f t="shared" ca="1" si="2663"/>
        <v>RIO DE JANEIRO</v>
      </c>
      <c r="R532" s="9" t="str">
        <f t="shared" ca="1" si="2663"/>
        <v>RJ</v>
      </c>
      <c r="S532" s="40">
        <v>5</v>
      </c>
      <c r="T532" s="9" t="str">
        <f t="shared" ref="T532:Z532" ca="1" si="2664">INDIRECT(ADDRESS($S532+1,T$2,,,T$1))</f>
        <v>CARMENERE RESERVA</v>
      </c>
      <c r="U532" s="9" t="str">
        <f t="shared" ca="1" si="2664"/>
        <v>CRMN_RS</v>
      </c>
      <c r="V532" s="9" t="str">
        <f t="shared" ca="1" si="2664"/>
        <v>VINHO TINTO</v>
      </c>
      <c r="W532" s="9" t="str">
        <f t="shared" ca="1" si="2664"/>
        <v>12_BTL_0,75 l</v>
      </c>
      <c r="X532" s="29">
        <f t="shared" ca="1" si="2664"/>
        <v>12</v>
      </c>
      <c r="Y532" s="30">
        <f t="shared" ca="1" si="2664"/>
        <v>198</v>
      </c>
      <c r="Z532" s="30">
        <f t="shared" ca="1" si="2664"/>
        <v>110</v>
      </c>
      <c r="AA532" s="40">
        <v>4</v>
      </c>
      <c r="AB532" s="9" t="str">
        <f t="shared" ref="AB532:AE532" ca="1" si="2665">INDIRECT(ADDRESS($AA532+1,AB$2,,,AB$1))</f>
        <v>AGUA LIMPA</v>
      </c>
      <c r="AC532" s="9" t="str">
        <f t="shared" ca="1" si="2665"/>
        <v>AL</v>
      </c>
      <c r="AD532" s="9" t="str">
        <f t="shared" ca="1" si="2665"/>
        <v>BELORIZONTE</v>
      </c>
      <c r="AE532" s="9" t="str">
        <f t="shared" ca="1" si="2665"/>
        <v>BRASIL</v>
      </c>
      <c r="AF532" s="40">
        <v>2</v>
      </c>
      <c r="AG532" s="9" t="str">
        <f t="shared" ref="AG532:AL532" ca="1" si="2666">INDIRECT(ADDRESS($AF532+1,AG$2,,,AG$1))</f>
        <v>RIBAMAR NOGUEIRA</v>
      </c>
      <c r="AH532" s="9" t="str">
        <f t="shared" ca="1" si="2666"/>
        <v>RN</v>
      </c>
      <c r="AI532" s="9">
        <f t="shared" ca="1" si="2666"/>
        <v>2432</v>
      </c>
      <c r="AJ532" s="9" t="str">
        <f t="shared" ca="1" si="2666"/>
        <v>AGUIAR</v>
      </c>
      <c r="AK532" s="9" t="str">
        <f t="shared" ca="1" si="2666"/>
        <v>CTBA</v>
      </c>
      <c r="AL532" s="9" t="str">
        <f t="shared" ca="1" si="2666"/>
        <v>CTBA</v>
      </c>
      <c r="AM532" s="52">
        <v>2</v>
      </c>
      <c r="AN532" s="41">
        <v>0</v>
      </c>
      <c r="AO532" s="42">
        <f t="shared" ca="1" si="24"/>
        <v>396</v>
      </c>
      <c r="AP532" s="42">
        <f t="shared" ca="1" si="25"/>
        <v>220</v>
      </c>
      <c r="AQ532" s="42">
        <f t="shared" ca="1" si="26"/>
        <v>396</v>
      </c>
    </row>
    <row r="533" spans="1:43" ht="14">
      <c r="A533" s="9">
        <f t="shared" si="18"/>
        <v>532</v>
      </c>
      <c r="B533" s="9">
        <v>268</v>
      </c>
      <c r="C533" s="50">
        <v>42926</v>
      </c>
      <c r="D533" s="39">
        <v>42929</v>
      </c>
      <c r="E533" s="39">
        <v>42927</v>
      </c>
      <c r="F533" s="40">
        <v>190</v>
      </c>
      <c r="G533" s="7">
        <f t="shared" ref="G533:L533" ca="1" si="2667">INDIRECT(ADDRESS($F533+1,G$2,,,G$1))</f>
        <v>42926</v>
      </c>
      <c r="H533" s="27">
        <f t="shared" ca="1" si="2667"/>
        <v>42947</v>
      </c>
      <c r="I533" s="9">
        <f t="shared" ca="1" si="2667"/>
        <v>2</v>
      </c>
      <c r="J533" s="9">
        <f t="shared" ca="1" si="2667"/>
        <v>3</v>
      </c>
      <c r="K533" s="28">
        <f t="shared" ca="1" si="2667"/>
        <v>42736</v>
      </c>
      <c r="L533" s="9">
        <f t="shared" ca="1" si="2667"/>
        <v>2</v>
      </c>
      <c r="M533" s="40">
        <v>8</v>
      </c>
      <c r="N533" s="9" t="str">
        <f t="shared" ref="N533:R533" ca="1" si="2668">INDIRECT(ADDRESS($M533+1,N$2,,,N$1))</f>
        <v>DON VITO RESTAURANTE ITALIANO</v>
      </c>
      <c r="O533" s="9" t="str">
        <f t="shared" ca="1" si="2668"/>
        <v>DVRI</v>
      </c>
      <c r="P533" s="9" t="str">
        <f t="shared" ca="1" si="2668"/>
        <v>BEIRA MAR, 23</v>
      </c>
      <c r="Q533" s="9" t="str">
        <f t="shared" ca="1" si="2668"/>
        <v>RIO DE JANEIRO</v>
      </c>
      <c r="R533" s="9" t="str">
        <f t="shared" ca="1" si="2668"/>
        <v>RJ</v>
      </c>
      <c r="S533" s="40">
        <v>14</v>
      </c>
      <c r="T533" s="9" t="str">
        <f t="shared" ref="T533:Z533" ca="1" si="2669">INDIRECT(ADDRESS($S533+1,T$2,,,T$1))</f>
        <v>ESPUMANTE BRUTT</v>
      </c>
      <c r="U533" s="9" t="str">
        <f t="shared" ca="1" si="2669"/>
        <v>ES_BRT</v>
      </c>
      <c r="V533" s="9" t="str">
        <f t="shared" ca="1" si="2669"/>
        <v>ESPUMANTE</v>
      </c>
      <c r="W533" s="9" t="str">
        <f t="shared" ca="1" si="2669"/>
        <v>12_BTL_0,75 l</v>
      </c>
      <c r="X533" s="29">
        <f t="shared" ca="1" si="2669"/>
        <v>12</v>
      </c>
      <c r="Y533" s="30">
        <f t="shared" ca="1" si="2669"/>
        <v>223</v>
      </c>
      <c r="Z533" s="30">
        <f t="shared" ca="1" si="2669"/>
        <v>108</v>
      </c>
      <c r="AA533" s="40">
        <v>2</v>
      </c>
      <c r="AB533" s="9" t="str">
        <f t="shared" ref="AB533:AE533" ca="1" si="2670">INDIRECT(ADDRESS($AA533+1,AB$2,,,AB$1))</f>
        <v>MARTE</v>
      </c>
      <c r="AC533" s="9" t="str">
        <f t="shared" ca="1" si="2670"/>
        <v>MT</v>
      </c>
      <c r="AD533" s="9" t="str">
        <f t="shared" ca="1" si="2670"/>
        <v>CURITIBA</v>
      </c>
      <c r="AE533" s="9" t="str">
        <f t="shared" ca="1" si="2670"/>
        <v>BRASIL</v>
      </c>
      <c r="AF533" s="40">
        <v>2</v>
      </c>
      <c r="AG533" s="9" t="str">
        <f t="shared" ref="AG533:AL533" ca="1" si="2671">INDIRECT(ADDRESS($AF533+1,AG$2,,,AG$1))</f>
        <v>RIBAMAR NOGUEIRA</v>
      </c>
      <c r="AH533" s="9" t="str">
        <f t="shared" ca="1" si="2671"/>
        <v>RN</v>
      </c>
      <c r="AI533" s="9">
        <f t="shared" ca="1" si="2671"/>
        <v>2432</v>
      </c>
      <c r="AJ533" s="9" t="str">
        <f t="shared" ca="1" si="2671"/>
        <v>AGUIAR</v>
      </c>
      <c r="AK533" s="9" t="str">
        <f t="shared" ca="1" si="2671"/>
        <v>CTBA</v>
      </c>
      <c r="AL533" s="9" t="str">
        <f t="shared" ca="1" si="2671"/>
        <v>CTBA</v>
      </c>
      <c r="AM533" s="52">
        <v>2</v>
      </c>
      <c r="AN533" s="41">
        <v>1.6E-2</v>
      </c>
      <c r="AO533" s="42">
        <f t="shared" ca="1" si="24"/>
        <v>446</v>
      </c>
      <c r="AP533" s="42">
        <f t="shared" ca="1" si="25"/>
        <v>216</v>
      </c>
      <c r="AQ533" s="42">
        <f t="shared" ca="1" si="26"/>
        <v>438.86399999999998</v>
      </c>
    </row>
    <row r="534" spans="1:43" ht="14">
      <c r="A534" s="9">
        <f t="shared" si="18"/>
        <v>533</v>
      </c>
      <c r="B534" s="9">
        <v>268</v>
      </c>
      <c r="C534" s="50">
        <v>42926</v>
      </c>
      <c r="D534" s="39">
        <v>42929</v>
      </c>
      <c r="E534" s="39">
        <v>42927</v>
      </c>
      <c r="F534" s="40">
        <v>190</v>
      </c>
      <c r="G534" s="7">
        <f t="shared" ref="G534:L534" ca="1" si="2672">INDIRECT(ADDRESS($F534+1,G$2,,,G$1))</f>
        <v>42926</v>
      </c>
      <c r="H534" s="27">
        <f t="shared" ca="1" si="2672"/>
        <v>42947</v>
      </c>
      <c r="I534" s="9">
        <f t="shared" ca="1" si="2672"/>
        <v>2</v>
      </c>
      <c r="J534" s="9">
        <f t="shared" ca="1" si="2672"/>
        <v>3</v>
      </c>
      <c r="K534" s="28">
        <f t="shared" ca="1" si="2672"/>
        <v>42736</v>
      </c>
      <c r="L534" s="9">
        <f t="shared" ca="1" si="2672"/>
        <v>2</v>
      </c>
      <c r="M534" s="40">
        <v>8</v>
      </c>
      <c r="N534" s="9" t="str">
        <f t="shared" ref="N534:R534" ca="1" si="2673">INDIRECT(ADDRESS($M534+1,N$2,,,N$1))</f>
        <v>DON VITO RESTAURANTE ITALIANO</v>
      </c>
      <c r="O534" s="9" t="str">
        <f t="shared" ca="1" si="2673"/>
        <v>DVRI</v>
      </c>
      <c r="P534" s="9" t="str">
        <f t="shared" ca="1" si="2673"/>
        <v>BEIRA MAR, 23</v>
      </c>
      <c r="Q534" s="9" t="str">
        <f t="shared" ca="1" si="2673"/>
        <v>RIO DE JANEIRO</v>
      </c>
      <c r="R534" s="9" t="str">
        <f t="shared" ca="1" si="2673"/>
        <v>RJ</v>
      </c>
      <c r="S534" s="40">
        <v>13</v>
      </c>
      <c r="T534" s="9" t="str">
        <f t="shared" ref="T534:Z534" ca="1" si="2674">INDIRECT(ADDRESS($S534+1,T$2,,,T$1))</f>
        <v>CHARDONNAY RESERVA</v>
      </c>
      <c r="U534" s="9" t="str">
        <f t="shared" ca="1" si="2674"/>
        <v>CHDN_RS</v>
      </c>
      <c r="V534" s="9" t="str">
        <f t="shared" ca="1" si="2674"/>
        <v>VINHO BRANCO</v>
      </c>
      <c r="W534" s="9" t="str">
        <f t="shared" ca="1" si="2674"/>
        <v>12_BTL_0,75 l</v>
      </c>
      <c r="X534" s="29">
        <f t="shared" ca="1" si="2674"/>
        <v>12</v>
      </c>
      <c r="Y534" s="30">
        <f t="shared" ca="1" si="2674"/>
        <v>198</v>
      </c>
      <c r="Z534" s="30">
        <f t="shared" ca="1" si="2674"/>
        <v>99</v>
      </c>
      <c r="AA534" s="40">
        <v>1</v>
      </c>
      <c r="AB534" s="9" t="str">
        <f t="shared" ref="AB534:AE534" ca="1" si="2675">INDIRECT(ADDRESS($AA534+1,AB$2,,,AB$1))</f>
        <v>CAMPO BELO</v>
      </c>
      <c r="AC534" s="9" t="str">
        <f t="shared" ca="1" si="2675"/>
        <v>CB</v>
      </c>
      <c r="AD534" s="9" t="str">
        <f t="shared" ca="1" si="2675"/>
        <v>SÃO PAULO</v>
      </c>
      <c r="AE534" s="9" t="str">
        <f t="shared" ca="1" si="2675"/>
        <v>BRASIL</v>
      </c>
      <c r="AF534" s="40">
        <v>2</v>
      </c>
      <c r="AG534" s="9" t="str">
        <f t="shared" ref="AG534:AL534" ca="1" si="2676">INDIRECT(ADDRESS($AF534+1,AG$2,,,AG$1))</f>
        <v>RIBAMAR NOGUEIRA</v>
      </c>
      <c r="AH534" s="9" t="str">
        <f t="shared" ca="1" si="2676"/>
        <v>RN</v>
      </c>
      <c r="AI534" s="9">
        <f t="shared" ca="1" si="2676"/>
        <v>2432</v>
      </c>
      <c r="AJ534" s="9" t="str">
        <f t="shared" ca="1" si="2676"/>
        <v>AGUIAR</v>
      </c>
      <c r="AK534" s="9" t="str">
        <f t="shared" ca="1" si="2676"/>
        <v>CTBA</v>
      </c>
      <c r="AL534" s="9" t="str">
        <f t="shared" ca="1" si="2676"/>
        <v>CTBA</v>
      </c>
      <c r="AM534" s="52">
        <v>3</v>
      </c>
      <c r="AN534" s="41">
        <v>0</v>
      </c>
      <c r="AO534" s="42">
        <f t="shared" ca="1" si="24"/>
        <v>594</v>
      </c>
      <c r="AP534" s="42">
        <f t="shared" ca="1" si="25"/>
        <v>297</v>
      </c>
      <c r="AQ534" s="42">
        <f t="shared" ca="1" si="26"/>
        <v>594</v>
      </c>
    </row>
    <row r="535" spans="1:43" ht="14">
      <c r="A535" s="9">
        <f t="shared" si="18"/>
        <v>534</v>
      </c>
      <c r="B535" s="9">
        <v>268</v>
      </c>
      <c r="C535" s="50">
        <v>42926</v>
      </c>
      <c r="D535" s="39">
        <v>42929</v>
      </c>
      <c r="E535" s="39">
        <v>42927</v>
      </c>
      <c r="F535" s="40">
        <v>190</v>
      </c>
      <c r="G535" s="7">
        <f t="shared" ref="G535:L535" ca="1" si="2677">INDIRECT(ADDRESS($F535+1,G$2,,,G$1))</f>
        <v>42926</v>
      </c>
      <c r="H535" s="27">
        <f t="shared" ca="1" si="2677"/>
        <v>42947</v>
      </c>
      <c r="I535" s="9">
        <f t="shared" ca="1" si="2677"/>
        <v>2</v>
      </c>
      <c r="J535" s="9">
        <f t="shared" ca="1" si="2677"/>
        <v>3</v>
      </c>
      <c r="K535" s="28">
        <f t="shared" ca="1" si="2677"/>
        <v>42736</v>
      </c>
      <c r="L535" s="9">
        <f t="shared" ca="1" si="2677"/>
        <v>2</v>
      </c>
      <c r="M535" s="40">
        <v>8</v>
      </c>
      <c r="N535" s="9" t="str">
        <f t="shared" ref="N535:R535" ca="1" si="2678">INDIRECT(ADDRESS($M535+1,N$2,,,N$1))</f>
        <v>DON VITO RESTAURANTE ITALIANO</v>
      </c>
      <c r="O535" s="9" t="str">
        <f t="shared" ca="1" si="2678"/>
        <v>DVRI</v>
      </c>
      <c r="P535" s="9" t="str">
        <f t="shared" ca="1" si="2678"/>
        <v>BEIRA MAR, 23</v>
      </c>
      <c r="Q535" s="9" t="str">
        <f t="shared" ca="1" si="2678"/>
        <v>RIO DE JANEIRO</v>
      </c>
      <c r="R535" s="9" t="str">
        <f t="shared" ca="1" si="2678"/>
        <v>RJ</v>
      </c>
      <c r="S535" s="40">
        <v>22</v>
      </c>
      <c r="T535" s="9" t="str">
        <f t="shared" ref="T535:Z535" ca="1" si="2679">INDIRECT(ADDRESS($S535+1,T$2,,,T$1))</f>
        <v>TINTO SUAVE</v>
      </c>
      <c r="U535" s="9" t="str">
        <f t="shared" ca="1" si="2679"/>
        <v>TNT_SU_E</v>
      </c>
      <c r="V535" s="9" t="str">
        <f t="shared" ca="1" si="2679"/>
        <v>VINHO TINTO</v>
      </c>
      <c r="W535" s="9" t="str">
        <f t="shared" ca="1" si="2679"/>
        <v>4_TPK_2,0 l</v>
      </c>
      <c r="X535" s="29">
        <f t="shared" ca="1" si="2679"/>
        <v>4</v>
      </c>
      <c r="Y535" s="30">
        <f t="shared" ca="1" si="2679"/>
        <v>103.5</v>
      </c>
      <c r="Z535" s="30">
        <f t="shared" ca="1" si="2679"/>
        <v>61</v>
      </c>
      <c r="AA535" s="40">
        <v>5</v>
      </c>
      <c r="AB535" s="9" t="str">
        <f t="shared" ref="AB535:AE535" ca="1" si="2680">INDIRECT(ADDRESS($AA535+1,AB$2,,,AB$1))</f>
        <v>PARQUE SUL</v>
      </c>
      <c r="AC535" s="9" t="str">
        <f t="shared" ca="1" si="2680"/>
        <v>PS</v>
      </c>
      <c r="AD535" s="9" t="str">
        <f t="shared" ca="1" si="2680"/>
        <v>RIO DE JANEIRO</v>
      </c>
      <c r="AE535" s="9" t="str">
        <f t="shared" ca="1" si="2680"/>
        <v>BRASIL</v>
      </c>
      <c r="AF535" s="40">
        <v>14</v>
      </c>
      <c r="AG535" s="9" t="str">
        <f t="shared" ref="AG535:AL535" ca="1" si="2681">INDIRECT(ADDRESS($AF535+1,AG$2,,,AG$1))</f>
        <v>RICARDO AMARAL</v>
      </c>
      <c r="AH535" s="9" t="str">
        <f t="shared" ca="1" si="2681"/>
        <v>RA</v>
      </c>
      <c r="AI535" s="9">
        <f t="shared" ca="1" si="2681"/>
        <v>2255</v>
      </c>
      <c r="AJ535" s="9" t="str">
        <f t="shared" ca="1" si="2681"/>
        <v>ANTÔNIO</v>
      </c>
      <c r="AK535" s="9" t="str">
        <f t="shared" ca="1" si="2681"/>
        <v>SPAULO</v>
      </c>
      <c r="AL535" s="9" t="str">
        <f t="shared" ca="1" si="2681"/>
        <v>SPAULO</v>
      </c>
      <c r="AM535" s="52">
        <v>3</v>
      </c>
      <c r="AN535" s="41">
        <v>0.11699999999999999</v>
      </c>
      <c r="AO535" s="42">
        <f t="shared" ca="1" si="24"/>
        <v>310.5</v>
      </c>
      <c r="AP535" s="42">
        <f t="shared" ca="1" si="25"/>
        <v>183</v>
      </c>
      <c r="AQ535" s="42">
        <f t="shared" ca="1" si="26"/>
        <v>274.17149999999998</v>
      </c>
    </row>
    <row r="536" spans="1:43" ht="14">
      <c r="A536" s="9">
        <f t="shared" si="18"/>
        <v>535</v>
      </c>
      <c r="B536" s="9">
        <v>268</v>
      </c>
      <c r="C536" s="50">
        <v>42926</v>
      </c>
      <c r="D536" s="39">
        <v>42929</v>
      </c>
      <c r="E536" s="39">
        <v>42927</v>
      </c>
      <c r="F536" s="40">
        <v>190</v>
      </c>
      <c r="G536" s="7">
        <f t="shared" ref="G536:L536" ca="1" si="2682">INDIRECT(ADDRESS($F536+1,G$2,,,G$1))</f>
        <v>42926</v>
      </c>
      <c r="H536" s="27">
        <f t="shared" ca="1" si="2682"/>
        <v>42947</v>
      </c>
      <c r="I536" s="9">
        <f t="shared" ca="1" si="2682"/>
        <v>2</v>
      </c>
      <c r="J536" s="9">
        <f t="shared" ca="1" si="2682"/>
        <v>3</v>
      </c>
      <c r="K536" s="28">
        <f t="shared" ca="1" si="2682"/>
        <v>42736</v>
      </c>
      <c r="L536" s="9">
        <f t="shared" ca="1" si="2682"/>
        <v>2</v>
      </c>
      <c r="M536" s="40">
        <v>8</v>
      </c>
      <c r="N536" s="9" t="str">
        <f t="shared" ref="N536:R536" ca="1" si="2683">INDIRECT(ADDRESS($M536+1,N$2,,,N$1))</f>
        <v>DON VITO RESTAURANTE ITALIANO</v>
      </c>
      <c r="O536" s="9" t="str">
        <f t="shared" ca="1" si="2683"/>
        <v>DVRI</v>
      </c>
      <c r="P536" s="9" t="str">
        <f t="shared" ca="1" si="2683"/>
        <v>BEIRA MAR, 23</v>
      </c>
      <c r="Q536" s="9" t="str">
        <f t="shared" ca="1" si="2683"/>
        <v>RIO DE JANEIRO</v>
      </c>
      <c r="R536" s="9" t="str">
        <f t="shared" ca="1" si="2683"/>
        <v>RJ</v>
      </c>
      <c r="S536" s="40">
        <v>2</v>
      </c>
      <c r="T536" s="9" t="str">
        <f t="shared" ref="T536:Z536" ca="1" si="2684">INDIRECT(ADDRESS($S536+1,T$2,,,T$1))</f>
        <v>TINTO SUAVE</v>
      </c>
      <c r="U536" s="9" t="str">
        <f t="shared" ca="1" si="2684"/>
        <v>TNT_SU</v>
      </c>
      <c r="V536" s="9" t="str">
        <f t="shared" ca="1" si="2684"/>
        <v>VINHO TINTO</v>
      </c>
      <c r="W536" s="9" t="str">
        <f t="shared" ca="1" si="2684"/>
        <v>12_BTL_0,75 l</v>
      </c>
      <c r="X536" s="29">
        <f t="shared" ca="1" si="2684"/>
        <v>12</v>
      </c>
      <c r="Y536" s="30">
        <f t="shared" ca="1" si="2684"/>
        <v>120</v>
      </c>
      <c r="Z536" s="30">
        <f t="shared" ca="1" si="2684"/>
        <v>79</v>
      </c>
      <c r="AA536" s="40">
        <v>6</v>
      </c>
      <c r="AB536" s="9" t="str">
        <f t="shared" ref="AB536:AE536" ca="1" si="2685">INDIRECT(ADDRESS($AA536+1,AB$2,,,AB$1))</f>
        <v>CENTRO NORTE</v>
      </c>
      <c r="AC536" s="9" t="str">
        <f t="shared" ca="1" si="2685"/>
        <v>CN</v>
      </c>
      <c r="AD536" s="9" t="str">
        <f t="shared" ca="1" si="2685"/>
        <v>GOIANIA</v>
      </c>
      <c r="AE536" s="9" t="str">
        <f t="shared" ca="1" si="2685"/>
        <v>BRASIL</v>
      </c>
      <c r="AF536" s="40">
        <v>1</v>
      </c>
      <c r="AG536" s="9" t="str">
        <f t="shared" ref="AG536:AL536" ca="1" si="2686">INDIRECT(ADDRESS($AF536+1,AG$2,,,AG$1))</f>
        <v>JOSÉ DA SILVA</v>
      </c>
      <c r="AH536" s="9" t="str">
        <f t="shared" ca="1" si="2686"/>
        <v>JS</v>
      </c>
      <c r="AI536" s="9">
        <f t="shared" ca="1" si="2686"/>
        <v>2345</v>
      </c>
      <c r="AJ536" s="9" t="str">
        <f t="shared" ca="1" si="2686"/>
        <v>AGUIAR</v>
      </c>
      <c r="AK536" s="9" t="str">
        <f t="shared" ca="1" si="2686"/>
        <v>CTBA</v>
      </c>
      <c r="AL536" s="9" t="str">
        <f t="shared" ca="1" si="2686"/>
        <v>CTBA</v>
      </c>
      <c r="AM536" s="52">
        <v>3</v>
      </c>
      <c r="AN536" s="41">
        <v>0.13600000000000001</v>
      </c>
      <c r="AO536" s="42">
        <f t="shared" ca="1" si="24"/>
        <v>360</v>
      </c>
      <c r="AP536" s="42">
        <f t="shared" ca="1" si="25"/>
        <v>237</v>
      </c>
      <c r="AQ536" s="42">
        <f t="shared" ca="1" si="26"/>
        <v>311.04000000000002</v>
      </c>
    </row>
    <row r="537" spans="1:43" ht="14">
      <c r="A537" s="9">
        <f t="shared" si="18"/>
        <v>536</v>
      </c>
      <c r="B537" s="9">
        <v>269</v>
      </c>
      <c r="C537" s="50">
        <v>42929</v>
      </c>
      <c r="D537" s="39">
        <v>42932</v>
      </c>
      <c r="E537" s="39">
        <v>42931</v>
      </c>
      <c r="F537" s="40">
        <v>190</v>
      </c>
      <c r="G537" s="7">
        <f t="shared" ref="G537:L537" ca="1" si="2687">INDIRECT(ADDRESS($F537+1,G$2,,,G$1))</f>
        <v>42926</v>
      </c>
      <c r="H537" s="27">
        <f t="shared" ca="1" si="2687"/>
        <v>42947</v>
      </c>
      <c r="I537" s="9">
        <f t="shared" ca="1" si="2687"/>
        <v>2</v>
      </c>
      <c r="J537" s="9">
        <f t="shared" ca="1" si="2687"/>
        <v>3</v>
      </c>
      <c r="K537" s="28">
        <f t="shared" ca="1" si="2687"/>
        <v>42736</v>
      </c>
      <c r="L537" s="9">
        <f t="shared" ca="1" si="2687"/>
        <v>2</v>
      </c>
      <c r="M537" s="40">
        <v>32</v>
      </c>
      <c r="N537" s="9" t="str">
        <f t="shared" ref="N537:R537" ca="1" si="2688">INDIRECT(ADDRESS($M537+1,N$2,,,N$1))</f>
        <v>VECHIA ITALIA RISTORANTE</v>
      </c>
      <c r="O537" s="9" t="str">
        <f t="shared" ca="1" si="2688"/>
        <v>VIR</v>
      </c>
      <c r="P537" s="9" t="str">
        <f t="shared" ca="1" si="2688"/>
        <v>AV. BERRINI, 334</v>
      </c>
      <c r="Q537" s="9" t="str">
        <f t="shared" ca="1" si="2688"/>
        <v>SÃO PAULO</v>
      </c>
      <c r="R537" s="9" t="str">
        <f t="shared" ca="1" si="2688"/>
        <v>SP</v>
      </c>
      <c r="S537" s="40">
        <v>18</v>
      </c>
      <c r="T537" s="9" t="str">
        <f t="shared" ref="T537:Z537" ca="1" si="2689">INDIRECT(ADDRESS($S537+1,T$2,,,T$1))</f>
        <v>ESPUMANTE ROSE</v>
      </c>
      <c r="U537" s="9" t="str">
        <f t="shared" ca="1" si="2689"/>
        <v>ES_RSE</v>
      </c>
      <c r="V537" s="9" t="str">
        <f t="shared" ca="1" si="2689"/>
        <v>ESPUMANTE</v>
      </c>
      <c r="W537" s="9" t="str">
        <f t="shared" ca="1" si="2689"/>
        <v>12_BTL_0,75 l</v>
      </c>
      <c r="X537" s="29">
        <f t="shared" ca="1" si="2689"/>
        <v>12</v>
      </c>
      <c r="Y537" s="30">
        <f t="shared" ca="1" si="2689"/>
        <v>223</v>
      </c>
      <c r="Z537" s="30">
        <f t="shared" ca="1" si="2689"/>
        <v>114</v>
      </c>
      <c r="AA537" s="40">
        <v>6</v>
      </c>
      <c r="AB537" s="9" t="str">
        <f t="shared" ref="AB537:AE537" ca="1" si="2690">INDIRECT(ADDRESS($AA537+1,AB$2,,,AB$1))</f>
        <v>CENTRO NORTE</v>
      </c>
      <c r="AC537" s="9" t="str">
        <f t="shared" ca="1" si="2690"/>
        <v>CN</v>
      </c>
      <c r="AD537" s="9" t="str">
        <f t="shared" ca="1" si="2690"/>
        <v>GOIANIA</v>
      </c>
      <c r="AE537" s="9" t="str">
        <f t="shared" ca="1" si="2690"/>
        <v>BRASIL</v>
      </c>
      <c r="AF537" s="40">
        <v>1</v>
      </c>
      <c r="AG537" s="9" t="str">
        <f t="shared" ref="AG537:AL537" ca="1" si="2691">INDIRECT(ADDRESS($AF537+1,AG$2,,,AG$1))</f>
        <v>JOSÉ DA SILVA</v>
      </c>
      <c r="AH537" s="9" t="str">
        <f t="shared" ca="1" si="2691"/>
        <v>JS</v>
      </c>
      <c r="AI537" s="9">
        <f t="shared" ca="1" si="2691"/>
        <v>2345</v>
      </c>
      <c r="AJ537" s="9" t="str">
        <f t="shared" ca="1" si="2691"/>
        <v>AGUIAR</v>
      </c>
      <c r="AK537" s="9" t="str">
        <f t="shared" ca="1" si="2691"/>
        <v>CTBA</v>
      </c>
      <c r="AL537" s="9" t="str">
        <f t="shared" ca="1" si="2691"/>
        <v>CTBA</v>
      </c>
      <c r="AM537" s="52">
        <v>1</v>
      </c>
      <c r="AN537" s="41">
        <v>5.5999999999999994E-2</v>
      </c>
      <c r="AO537" s="42">
        <f t="shared" ca="1" si="24"/>
        <v>223</v>
      </c>
      <c r="AP537" s="42">
        <f t="shared" ca="1" si="25"/>
        <v>114</v>
      </c>
      <c r="AQ537" s="42">
        <f t="shared" ca="1" si="26"/>
        <v>210.512</v>
      </c>
    </row>
    <row r="538" spans="1:43" ht="14">
      <c r="A538" s="9">
        <f t="shared" si="18"/>
        <v>537</v>
      </c>
      <c r="B538" s="9">
        <v>269</v>
      </c>
      <c r="C538" s="50">
        <v>42929</v>
      </c>
      <c r="D538" s="39">
        <v>42932</v>
      </c>
      <c r="E538" s="39">
        <v>42931</v>
      </c>
      <c r="F538" s="40">
        <v>190</v>
      </c>
      <c r="G538" s="7">
        <f t="shared" ref="G538:L538" ca="1" si="2692">INDIRECT(ADDRESS($F538+1,G$2,,,G$1))</f>
        <v>42926</v>
      </c>
      <c r="H538" s="27">
        <f t="shared" ca="1" si="2692"/>
        <v>42947</v>
      </c>
      <c r="I538" s="9">
        <f t="shared" ca="1" si="2692"/>
        <v>2</v>
      </c>
      <c r="J538" s="9">
        <f t="shared" ca="1" si="2692"/>
        <v>3</v>
      </c>
      <c r="K538" s="28">
        <f t="shared" ca="1" si="2692"/>
        <v>42736</v>
      </c>
      <c r="L538" s="9">
        <f t="shared" ca="1" si="2692"/>
        <v>2</v>
      </c>
      <c r="M538" s="40">
        <v>32</v>
      </c>
      <c r="N538" s="9" t="str">
        <f t="shared" ref="N538:R538" ca="1" si="2693">INDIRECT(ADDRESS($M538+1,N$2,,,N$1))</f>
        <v>VECHIA ITALIA RISTORANTE</v>
      </c>
      <c r="O538" s="9" t="str">
        <f t="shared" ca="1" si="2693"/>
        <v>VIR</v>
      </c>
      <c r="P538" s="9" t="str">
        <f t="shared" ca="1" si="2693"/>
        <v>AV. BERRINI, 334</v>
      </c>
      <c r="Q538" s="9" t="str">
        <f t="shared" ca="1" si="2693"/>
        <v>SÃO PAULO</v>
      </c>
      <c r="R538" s="9" t="str">
        <f t="shared" ca="1" si="2693"/>
        <v>SP</v>
      </c>
      <c r="S538" s="40">
        <v>9</v>
      </c>
      <c r="T538" s="9" t="str">
        <f t="shared" ref="T538:Z538" ca="1" si="2694">INDIRECT(ADDRESS($S538+1,T$2,,,T$1))</f>
        <v>SAUVIGNON BLANC RESERVA</v>
      </c>
      <c r="U538" s="9" t="str">
        <f t="shared" ca="1" si="2694"/>
        <v>SAVN_BL_RS</v>
      </c>
      <c r="V538" s="9" t="str">
        <f t="shared" ca="1" si="2694"/>
        <v>VINHO BRANCO</v>
      </c>
      <c r="W538" s="9" t="str">
        <f t="shared" ca="1" si="2694"/>
        <v>12_BTL_0,75 l</v>
      </c>
      <c r="X538" s="29">
        <f t="shared" ca="1" si="2694"/>
        <v>12</v>
      </c>
      <c r="Y538" s="30">
        <f t="shared" ca="1" si="2694"/>
        <v>198</v>
      </c>
      <c r="Z538" s="30">
        <f t="shared" ca="1" si="2694"/>
        <v>121</v>
      </c>
      <c r="AA538" s="40">
        <v>1</v>
      </c>
      <c r="AB538" s="9" t="str">
        <f t="shared" ref="AB538:AE538" ca="1" si="2695">INDIRECT(ADDRESS($AA538+1,AB$2,,,AB$1))</f>
        <v>CAMPO BELO</v>
      </c>
      <c r="AC538" s="9" t="str">
        <f t="shared" ca="1" si="2695"/>
        <v>CB</v>
      </c>
      <c r="AD538" s="9" t="str">
        <f t="shared" ca="1" si="2695"/>
        <v>SÃO PAULO</v>
      </c>
      <c r="AE538" s="9" t="str">
        <f t="shared" ca="1" si="2695"/>
        <v>BRASIL</v>
      </c>
      <c r="AF538" s="40">
        <v>1</v>
      </c>
      <c r="AG538" s="9" t="str">
        <f t="shared" ref="AG538:AL538" ca="1" si="2696">INDIRECT(ADDRESS($AF538+1,AG$2,,,AG$1))</f>
        <v>JOSÉ DA SILVA</v>
      </c>
      <c r="AH538" s="9" t="str">
        <f t="shared" ca="1" si="2696"/>
        <v>JS</v>
      </c>
      <c r="AI538" s="9">
        <f t="shared" ca="1" si="2696"/>
        <v>2345</v>
      </c>
      <c r="AJ538" s="9" t="str">
        <f t="shared" ca="1" si="2696"/>
        <v>AGUIAR</v>
      </c>
      <c r="AK538" s="9" t="str">
        <f t="shared" ca="1" si="2696"/>
        <v>CTBA</v>
      </c>
      <c r="AL538" s="9" t="str">
        <f t="shared" ca="1" si="2696"/>
        <v>CTBA</v>
      </c>
      <c r="AM538" s="52">
        <v>2</v>
      </c>
      <c r="AN538" s="41">
        <v>6.8000000000000005E-2</v>
      </c>
      <c r="AO538" s="42">
        <f t="shared" ca="1" si="24"/>
        <v>396</v>
      </c>
      <c r="AP538" s="42">
        <f t="shared" ca="1" si="25"/>
        <v>242</v>
      </c>
      <c r="AQ538" s="42">
        <f t="shared" ca="1" si="26"/>
        <v>369.072</v>
      </c>
    </row>
    <row r="539" spans="1:43" ht="14">
      <c r="A539" s="9">
        <f t="shared" si="18"/>
        <v>538</v>
      </c>
      <c r="B539" s="9">
        <v>269</v>
      </c>
      <c r="C539" s="50">
        <v>42929</v>
      </c>
      <c r="D539" s="39">
        <v>42932</v>
      </c>
      <c r="E539" s="39">
        <v>42931</v>
      </c>
      <c r="F539" s="40">
        <v>190</v>
      </c>
      <c r="G539" s="7">
        <f t="shared" ref="G539:L539" ca="1" si="2697">INDIRECT(ADDRESS($F539+1,G$2,,,G$1))</f>
        <v>42926</v>
      </c>
      <c r="H539" s="27">
        <f t="shared" ca="1" si="2697"/>
        <v>42947</v>
      </c>
      <c r="I539" s="9">
        <f t="shared" ca="1" si="2697"/>
        <v>2</v>
      </c>
      <c r="J539" s="9">
        <f t="shared" ca="1" si="2697"/>
        <v>3</v>
      </c>
      <c r="K539" s="28">
        <f t="shared" ca="1" si="2697"/>
        <v>42736</v>
      </c>
      <c r="L539" s="9">
        <f t="shared" ca="1" si="2697"/>
        <v>2</v>
      </c>
      <c r="M539" s="40">
        <v>32</v>
      </c>
      <c r="N539" s="9" t="str">
        <f t="shared" ref="N539:R539" ca="1" si="2698">INDIRECT(ADDRESS($M539+1,N$2,,,N$1))</f>
        <v>VECHIA ITALIA RISTORANTE</v>
      </c>
      <c r="O539" s="9" t="str">
        <f t="shared" ca="1" si="2698"/>
        <v>VIR</v>
      </c>
      <c r="P539" s="9" t="str">
        <f t="shared" ca="1" si="2698"/>
        <v>AV. BERRINI, 334</v>
      </c>
      <c r="Q539" s="9" t="str">
        <f t="shared" ca="1" si="2698"/>
        <v>SÃO PAULO</v>
      </c>
      <c r="R539" s="9" t="str">
        <f t="shared" ca="1" si="2698"/>
        <v>SP</v>
      </c>
      <c r="S539" s="40">
        <v>15</v>
      </c>
      <c r="T539" s="9" t="str">
        <f t="shared" ref="T539:Z539" ca="1" si="2699">INDIRECT(ADDRESS($S539+1,T$2,,,T$1))</f>
        <v>ESPUMANTE BRUTT RESERVA</v>
      </c>
      <c r="U539" s="9" t="str">
        <f t="shared" ca="1" si="2699"/>
        <v>ES_BRT_RS</v>
      </c>
      <c r="V539" s="9" t="str">
        <f t="shared" ca="1" si="2699"/>
        <v>ESPUMANTE</v>
      </c>
      <c r="W539" s="9" t="str">
        <f t="shared" ca="1" si="2699"/>
        <v>12_BTL_0,75 l</v>
      </c>
      <c r="X539" s="29">
        <f t="shared" ca="1" si="2699"/>
        <v>12</v>
      </c>
      <c r="Y539" s="30">
        <f t="shared" ca="1" si="2699"/>
        <v>273</v>
      </c>
      <c r="Z539" s="30">
        <f t="shared" ca="1" si="2699"/>
        <v>132</v>
      </c>
      <c r="AA539" s="40">
        <v>1</v>
      </c>
      <c r="AB539" s="9" t="str">
        <f t="shared" ref="AB539:AE539" ca="1" si="2700">INDIRECT(ADDRESS($AA539+1,AB$2,,,AB$1))</f>
        <v>CAMPO BELO</v>
      </c>
      <c r="AC539" s="9" t="str">
        <f t="shared" ca="1" si="2700"/>
        <v>CB</v>
      </c>
      <c r="AD539" s="9" t="str">
        <f t="shared" ca="1" si="2700"/>
        <v>SÃO PAULO</v>
      </c>
      <c r="AE539" s="9" t="str">
        <f t="shared" ca="1" si="2700"/>
        <v>BRASIL</v>
      </c>
      <c r="AF539" s="40">
        <v>1</v>
      </c>
      <c r="AG539" s="9" t="str">
        <f t="shared" ref="AG539:AL539" ca="1" si="2701">INDIRECT(ADDRESS($AF539+1,AG$2,,,AG$1))</f>
        <v>JOSÉ DA SILVA</v>
      </c>
      <c r="AH539" s="9" t="str">
        <f t="shared" ca="1" si="2701"/>
        <v>JS</v>
      </c>
      <c r="AI539" s="9">
        <f t="shared" ca="1" si="2701"/>
        <v>2345</v>
      </c>
      <c r="AJ539" s="9" t="str">
        <f t="shared" ca="1" si="2701"/>
        <v>AGUIAR</v>
      </c>
      <c r="AK539" s="9" t="str">
        <f t="shared" ca="1" si="2701"/>
        <v>CTBA</v>
      </c>
      <c r="AL539" s="9" t="str">
        <f t="shared" ca="1" si="2701"/>
        <v>CTBA</v>
      </c>
      <c r="AM539" s="52">
        <v>1</v>
      </c>
      <c r="AN539" s="41">
        <v>8.5999999999999993E-2</v>
      </c>
      <c r="AO539" s="42">
        <f t="shared" ca="1" si="24"/>
        <v>273</v>
      </c>
      <c r="AP539" s="42">
        <f t="shared" ca="1" si="25"/>
        <v>132</v>
      </c>
      <c r="AQ539" s="42">
        <f t="shared" ca="1" si="26"/>
        <v>249.52200000000002</v>
      </c>
    </row>
    <row r="540" spans="1:43" ht="14">
      <c r="A540" s="9">
        <f t="shared" si="18"/>
        <v>539</v>
      </c>
      <c r="B540" s="9">
        <v>270</v>
      </c>
      <c r="C540" s="50">
        <v>42929</v>
      </c>
      <c r="D540" s="39">
        <v>42933</v>
      </c>
      <c r="E540" s="39">
        <v>42933</v>
      </c>
      <c r="F540" s="40">
        <v>190</v>
      </c>
      <c r="G540" s="7">
        <f t="shared" ref="G540:L540" ca="1" si="2702">INDIRECT(ADDRESS($F540+1,G$2,,,G$1))</f>
        <v>42926</v>
      </c>
      <c r="H540" s="27">
        <f t="shared" ca="1" si="2702"/>
        <v>42947</v>
      </c>
      <c r="I540" s="9">
        <f t="shared" ca="1" si="2702"/>
        <v>2</v>
      </c>
      <c r="J540" s="9">
        <f t="shared" ca="1" si="2702"/>
        <v>3</v>
      </c>
      <c r="K540" s="28">
        <f t="shared" ca="1" si="2702"/>
        <v>42736</v>
      </c>
      <c r="L540" s="9">
        <f t="shared" ca="1" si="2702"/>
        <v>2</v>
      </c>
      <c r="M540" s="40">
        <v>8</v>
      </c>
      <c r="N540" s="9" t="str">
        <f t="shared" ref="N540:R540" ca="1" si="2703">INDIRECT(ADDRESS($M540+1,N$2,,,N$1))</f>
        <v>DON VITO RESTAURANTE ITALIANO</v>
      </c>
      <c r="O540" s="9" t="str">
        <f t="shared" ca="1" si="2703"/>
        <v>DVRI</v>
      </c>
      <c r="P540" s="9" t="str">
        <f t="shared" ca="1" si="2703"/>
        <v>BEIRA MAR, 23</v>
      </c>
      <c r="Q540" s="9" t="str">
        <f t="shared" ca="1" si="2703"/>
        <v>RIO DE JANEIRO</v>
      </c>
      <c r="R540" s="9" t="str">
        <f t="shared" ca="1" si="2703"/>
        <v>RJ</v>
      </c>
      <c r="S540" s="40">
        <v>8</v>
      </c>
      <c r="T540" s="9" t="str">
        <f t="shared" ref="T540:Z540" ca="1" si="2704">INDIRECT(ADDRESS($S540+1,T$2,,,T$1))</f>
        <v>SAUVIGNON BLANC</v>
      </c>
      <c r="U540" s="9" t="str">
        <f t="shared" ca="1" si="2704"/>
        <v>SAVN_BL</v>
      </c>
      <c r="V540" s="9" t="str">
        <f t="shared" ca="1" si="2704"/>
        <v>VINHO BRANCO</v>
      </c>
      <c r="W540" s="9" t="str">
        <f t="shared" ca="1" si="2704"/>
        <v>12_BTL_0,75 l</v>
      </c>
      <c r="X540" s="29">
        <f t="shared" ca="1" si="2704"/>
        <v>12</v>
      </c>
      <c r="Y540" s="30">
        <f t="shared" ca="1" si="2704"/>
        <v>171.5</v>
      </c>
      <c r="Z540" s="30">
        <f t="shared" ca="1" si="2704"/>
        <v>91</v>
      </c>
      <c r="AA540" s="40">
        <v>1</v>
      </c>
      <c r="AB540" s="9" t="str">
        <f t="shared" ref="AB540:AE540" ca="1" si="2705">INDIRECT(ADDRESS($AA540+1,AB$2,,,AB$1))</f>
        <v>CAMPO BELO</v>
      </c>
      <c r="AC540" s="9" t="str">
        <f t="shared" ca="1" si="2705"/>
        <v>CB</v>
      </c>
      <c r="AD540" s="9" t="str">
        <f t="shared" ca="1" si="2705"/>
        <v>SÃO PAULO</v>
      </c>
      <c r="AE540" s="9" t="str">
        <f t="shared" ca="1" si="2705"/>
        <v>BRASIL</v>
      </c>
      <c r="AF540" s="40">
        <v>1</v>
      </c>
      <c r="AG540" s="9" t="str">
        <f t="shared" ref="AG540:AL540" ca="1" si="2706">INDIRECT(ADDRESS($AF540+1,AG$2,,,AG$1))</f>
        <v>JOSÉ DA SILVA</v>
      </c>
      <c r="AH540" s="9" t="str">
        <f t="shared" ca="1" si="2706"/>
        <v>JS</v>
      </c>
      <c r="AI540" s="9">
        <f t="shared" ca="1" si="2706"/>
        <v>2345</v>
      </c>
      <c r="AJ540" s="9" t="str">
        <f t="shared" ca="1" si="2706"/>
        <v>AGUIAR</v>
      </c>
      <c r="AK540" s="9" t="str">
        <f t="shared" ca="1" si="2706"/>
        <v>CTBA</v>
      </c>
      <c r="AL540" s="9" t="str">
        <f t="shared" ca="1" si="2706"/>
        <v>CTBA</v>
      </c>
      <c r="AM540" s="52">
        <v>2</v>
      </c>
      <c r="AN540" s="41">
        <v>0</v>
      </c>
      <c r="AO540" s="42">
        <f t="shared" ca="1" si="24"/>
        <v>343</v>
      </c>
      <c r="AP540" s="42">
        <f t="shared" ca="1" si="25"/>
        <v>182</v>
      </c>
      <c r="AQ540" s="42">
        <f t="shared" ca="1" si="26"/>
        <v>343</v>
      </c>
    </row>
    <row r="541" spans="1:43" ht="14">
      <c r="A541" s="9">
        <f t="shared" si="18"/>
        <v>540</v>
      </c>
      <c r="B541" s="9">
        <v>270</v>
      </c>
      <c r="C541" s="50">
        <v>42929</v>
      </c>
      <c r="D541" s="39">
        <v>42933</v>
      </c>
      <c r="E541" s="39">
        <v>42933</v>
      </c>
      <c r="F541" s="40">
        <v>190</v>
      </c>
      <c r="G541" s="7">
        <f t="shared" ref="G541:L541" ca="1" si="2707">INDIRECT(ADDRESS($F541+1,G$2,,,G$1))</f>
        <v>42926</v>
      </c>
      <c r="H541" s="27">
        <f t="shared" ca="1" si="2707"/>
        <v>42947</v>
      </c>
      <c r="I541" s="9">
        <f t="shared" ca="1" si="2707"/>
        <v>2</v>
      </c>
      <c r="J541" s="9">
        <f t="shared" ca="1" si="2707"/>
        <v>3</v>
      </c>
      <c r="K541" s="28">
        <f t="shared" ca="1" si="2707"/>
        <v>42736</v>
      </c>
      <c r="L541" s="9">
        <f t="shared" ca="1" si="2707"/>
        <v>2</v>
      </c>
      <c r="M541" s="40">
        <v>8</v>
      </c>
      <c r="N541" s="9" t="str">
        <f t="shared" ref="N541:R541" ca="1" si="2708">INDIRECT(ADDRESS($M541+1,N$2,,,N$1))</f>
        <v>DON VITO RESTAURANTE ITALIANO</v>
      </c>
      <c r="O541" s="9" t="str">
        <f t="shared" ca="1" si="2708"/>
        <v>DVRI</v>
      </c>
      <c r="P541" s="9" t="str">
        <f t="shared" ca="1" si="2708"/>
        <v>BEIRA MAR, 23</v>
      </c>
      <c r="Q541" s="9" t="str">
        <f t="shared" ca="1" si="2708"/>
        <v>RIO DE JANEIRO</v>
      </c>
      <c r="R541" s="9" t="str">
        <f t="shared" ca="1" si="2708"/>
        <v>RJ</v>
      </c>
      <c r="S541" s="40">
        <v>16</v>
      </c>
      <c r="T541" s="9" t="str">
        <f t="shared" ref="T541:Z541" ca="1" si="2709">INDIRECT(ADDRESS($S541+1,T$2,,,T$1))</f>
        <v>ESPUMANTE DEMI-SEC</v>
      </c>
      <c r="U541" s="9" t="str">
        <f t="shared" ca="1" si="2709"/>
        <v>ES_DS</v>
      </c>
      <c r="V541" s="9" t="str">
        <f t="shared" ca="1" si="2709"/>
        <v>ESPUMANTE</v>
      </c>
      <c r="W541" s="9" t="str">
        <f t="shared" ca="1" si="2709"/>
        <v>12_BTL_0,75 l</v>
      </c>
      <c r="X541" s="29">
        <f t="shared" ca="1" si="2709"/>
        <v>12</v>
      </c>
      <c r="Y541" s="30">
        <f t="shared" ca="1" si="2709"/>
        <v>223</v>
      </c>
      <c r="Z541" s="30">
        <f t="shared" ca="1" si="2709"/>
        <v>111</v>
      </c>
      <c r="AA541" s="40">
        <v>4</v>
      </c>
      <c r="AB541" s="9" t="str">
        <f t="shared" ref="AB541:AE541" ca="1" si="2710">INDIRECT(ADDRESS($AA541+1,AB$2,,,AB$1))</f>
        <v>AGUA LIMPA</v>
      </c>
      <c r="AC541" s="9" t="str">
        <f t="shared" ca="1" si="2710"/>
        <v>AL</v>
      </c>
      <c r="AD541" s="9" t="str">
        <f t="shared" ca="1" si="2710"/>
        <v>BELORIZONTE</v>
      </c>
      <c r="AE541" s="9" t="str">
        <f t="shared" ca="1" si="2710"/>
        <v>BRASIL</v>
      </c>
      <c r="AF541" s="40">
        <v>1</v>
      </c>
      <c r="AG541" s="9" t="str">
        <f t="shared" ref="AG541:AL541" ca="1" si="2711">INDIRECT(ADDRESS($AF541+1,AG$2,,,AG$1))</f>
        <v>JOSÉ DA SILVA</v>
      </c>
      <c r="AH541" s="9" t="str">
        <f t="shared" ca="1" si="2711"/>
        <v>JS</v>
      </c>
      <c r="AI541" s="9">
        <f t="shared" ca="1" si="2711"/>
        <v>2345</v>
      </c>
      <c r="AJ541" s="9" t="str">
        <f t="shared" ca="1" si="2711"/>
        <v>AGUIAR</v>
      </c>
      <c r="AK541" s="9" t="str">
        <f t="shared" ca="1" si="2711"/>
        <v>CTBA</v>
      </c>
      <c r="AL541" s="9" t="str">
        <f t="shared" ca="1" si="2711"/>
        <v>CTBA</v>
      </c>
      <c r="AM541" s="52">
        <v>2</v>
      </c>
      <c r="AN541" s="41">
        <v>0.01</v>
      </c>
      <c r="AO541" s="42">
        <f t="shared" ca="1" si="24"/>
        <v>446</v>
      </c>
      <c r="AP541" s="42">
        <f t="shared" ca="1" si="25"/>
        <v>222</v>
      </c>
      <c r="AQ541" s="42">
        <f t="shared" ca="1" si="26"/>
        <v>441.54</v>
      </c>
    </row>
    <row r="542" spans="1:43" ht="14">
      <c r="A542" s="9">
        <f t="shared" si="18"/>
        <v>541</v>
      </c>
      <c r="B542" s="9">
        <v>271</v>
      </c>
      <c r="C542" s="50">
        <v>42930</v>
      </c>
      <c r="D542" s="39">
        <v>42935</v>
      </c>
      <c r="E542" s="39">
        <v>42936</v>
      </c>
      <c r="F542" s="40">
        <v>192</v>
      </c>
      <c r="G542" s="7">
        <f t="shared" ref="G542:L542" ca="1" si="2712">INDIRECT(ADDRESS($F542+1,G$2,,,G$1))</f>
        <v>42928</v>
      </c>
      <c r="H542" s="27">
        <f t="shared" ca="1" si="2712"/>
        <v>42947</v>
      </c>
      <c r="I542" s="9">
        <f t="shared" ca="1" si="2712"/>
        <v>4</v>
      </c>
      <c r="J542" s="9">
        <f t="shared" ca="1" si="2712"/>
        <v>3</v>
      </c>
      <c r="K542" s="28">
        <f t="shared" ca="1" si="2712"/>
        <v>42736</v>
      </c>
      <c r="L542" s="9">
        <f t="shared" ca="1" si="2712"/>
        <v>4</v>
      </c>
      <c r="M542" s="40">
        <v>4</v>
      </c>
      <c r="N542" s="9" t="str">
        <f t="shared" ref="N542:R542" ca="1" si="2713">INDIRECT(ADDRESS($M542+1,N$2,,,N$1))</f>
        <v>MINI BOX</v>
      </c>
      <c r="O542" s="9" t="str">
        <f t="shared" ca="1" si="2713"/>
        <v>MBX</v>
      </c>
      <c r="P542" s="9" t="str">
        <f t="shared" ca="1" si="2713"/>
        <v>AV. JARDIN DO EDEN, 33</v>
      </c>
      <c r="Q542" s="9" t="str">
        <f t="shared" ca="1" si="2713"/>
        <v>SÃO PAULO</v>
      </c>
      <c r="R542" s="9" t="str">
        <f t="shared" ca="1" si="2713"/>
        <v>SP</v>
      </c>
      <c r="S542" s="40">
        <v>12</v>
      </c>
      <c r="T542" s="9" t="str">
        <f t="shared" ref="T542:Z542" ca="1" si="2714">INDIRECT(ADDRESS($S542+1,T$2,,,T$1))</f>
        <v>CHARDONNAY</v>
      </c>
      <c r="U542" s="9" t="str">
        <f t="shared" ca="1" si="2714"/>
        <v>CHDN</v>
      </c>
      <c r="V542" s="9" t="str">
        <f t="shared" ca="1" si="2714"/>
        <v>VINHO BRANCO</v>
      </c>
      <c r="W542" s="9" t="str">
        <f t="shared" ca="1" si="2714"/>
        <v>12_BTL_0,75 l</v>
      </c>
      <c r="X542" s="29">
        <f t="shared" ca="1" si="2714"/>
        <v>12</v>
      </c>
      <c r="Y542" s="30">
        <f t="shared" ca="1" si="2714"/>
        <v>148</v>
      </c>
      <c r="Z542" s="30">
        <f t="shared" ca="1" si="2714"/>
        <v>96</v>
      </c>
      <c r="AA542" s="40">
        <v>5</v>
      </c>
      <c r="AB542" s="9" t="str">
        <f t="shared" ref="AB542:AE542" ca="1" si="2715">INDIRECT(ADDRESS($AA542+1,AB$2,,,AB$1))</f>
        <v>PARQUE SUL</v>
      </c>
      <c r="AC542" s="9" t="str">
        <f t="shared" ca="1" si="2715"/>
        <v>PS</v>
      </c>
      <c r="AD542" s="9" t="str">
        <f t="shared" ca="1" si="2715"/>
        <v>RIO DE JANEIRO</v>
      </c>
      <c r="AE542" s="9" t="str">
        <f t="shared" ca="1" si="2715"/>
        <v>BRASIL</v>
      </c>
      <c r="AF542" s="40">
        <v>1</v>
      </c>
      <c r="AG542" s="9" t="str">
        <f t="shared" ref="AG542:AL542" ca="1" si="2716">INDIRECT(ADDRESS($AF542+1,AG$2,,,AG$1))</f>
        <v>JOSÉ DA SILVA</v>
      </c>
      <c r="AH542" s="9" t="str">
        <f t="shared" ca="1" si="2716"/>
        <v>JS</v>
      </c>
      <c r="AI542" s="9">
        <f t="shared" ca="1" si="2716"/>
        <v>2345</v>
      </c>
      <c r="AJ542" s="9" t="str">
        <f t="shared" ca="1" si="2716"/>
        <v>AGUIAR</v>
      </c>
      <c r="AK542" s="9" t="str">
        <f t="shared" ca="1" si="2716"/>
        <v>CTBA</v>
      </c>
      <c r="AL542" s="9" t="str">
        <f t="shared" ca="1" si="2716"/>
        <v>CTBA</v>
      </c>
      <c r="AM542" s="52">
        <v>3</v>
      </c>
      <c r="AN542" s="41">
        <v>0</v>
      </c>
      <c r="AO542" s="42">
        <f t="shared" ca="1" si="24"/>
        <v>444</v>
      </c>
      <c r="AP542" s="42">
        <f t="shared" ca="1" si="25"/>
        <v>288</v>
      </c>
      <c r="AQ542" s="42">
        <f t="shared" ca="1" si="26"/>
        <v>444</v>
      </c>
    </row>
    <row r="543" spans="1:43" ht="14">
      <c r="A543" s="9">
        <f t="shared" si="18"/>
        <v>542</v>
      </c>
      <c r="B543" s="9">
        <v>271</v>
      </c>
      <c r="C543" s="50">
        <v>42930</v>
      </c>
      <c r="D543" s="39">
        <v>42935</v>
      </c>
      <c r="E543" s="39">
        <v>42936</v>
      </c>
      <c r="F543" s="40">
        <v>192</v>
      </c>
      <c r="G543" s="7">
        <f t="shared" ref="G543:L543" ca="1" si="2717">INDIRECT(ADDRESS($F543+1,G$2,,,G$1))</f>
        <v>42928</v>
      </c>
      <c r="H543" s="27">
        <f t="shared" ca="1" si="2717"/>
        <v>42947</v>
      </c>
      <c r="I543" s="9">
        <f t="shared" ca="1" si="2717"/>
        <v>4</v>
      </c>
      <c r="J543" s="9">
        <f t="shared" ca="1" si="2717"/>
        <v>3</v>
      </c>
      <c r="K543" s="28">
        <f t="shared" ca="1" si="2717"/>
        <v>42736</v>
      </c>
      <c r="L543" s="9">
        <f t="shared" ca="1" si="2717"/>
        <v>4</v>
      </c>
      <c r="M543" s="40">
        <v>4</v>
      </c>
      <c r="N543" s="9" t="str">
        <f t="shared" ref="N543:R543" ca="1" si="2718">INDIRECT(ADDRESS($M543+1,N$2,,,N$1))</f>
        <v>MINI BOX</v>
      </c>
      <c r="O543" s="9" t="str">
        <f t="shared" ca="1" si="2718"/>
        <v>MBX</v>
      </c>
      <c r="P543" s="9" t="str">
        <f t="shared" ca="1" si="2718"/>
        <v>AV. JARDIN DO EDEN, 33</v>
      </c>
      <c r="Q543" s="9" t="str">
        <f t="shared" ca="1" si="2718"/>
        <v>SÃO PAULO</v>
      </c>
      <c r="R543" s="9" t="str">
        <f t="shared" ca="1" si="2718"/>
        <v>SP</v>
      </c>
      <c r="S543" s="40">
        <v>21</v>
      </c>
      <c r="T543" s="9" t="str">
        <f t="shared" ref="T543:Z543" ca="1" si="2719">INDIRECT(ADDRESS($S543+1,T$2,,,T$1))</f>
        <v>TINTO DE MESA</v>
      </c>
      <c r="U543" s="9" t="str">
        <f t="shared" ca="1" si="2719"/>
        <v>TNT_MS_E</v>
      </c>
      <c r="V543" s="9" t="str">
        <f t="shared" ca="1" si="2719"/>
        <v>VINHO TINTO</v>
      </c>
      <c r="W543" s="9" t="str">
        <f t="shared" ca="1" si="2719"/>
        <v>4_TPK_2,0 l</v>
      </c>
      <c r="X543" s="29">
        <f t="shared" ca="1" si="2719"/>
        <v>4</v>
      </c>
      <c r="Y543" s="30">
        <f t="shared" ca="1" si="2719"/>
        <v>101</v>
      </c>
      <c r="Z543" s="30">
        <f t="shared" ca="1" si="2719"/>
        <v>61</v>
      </c>
      <c r="AA543" s="40">
        <v>1</v>
      </c>
      <c r="AB543" s="9" t="str">
        <f t="shared" ref="AB543:AE543" ca="1" si="2720">INDIRECT(ADDRESS($AA543+1,AB$2,,,AB$1))</f>
        <v>CAMPO BELO</v>
      </c>
      <c r="AC543" s="9" t="str">
        <f t="shared" ca="1" si="2720"/>
        <v>CB</v>
      </c>
      <c r="AD543" s="9" t="str">
        <f t="shared" ca="1" si="2720"/>
        <v>SÃO PAULO</v>
      </c>
      <c r="AE543" s="9" t="str">
        <f t="shared" ca="1" si="2720"/>
        <v>BRASIL</v>
      </c>
      <c r="AF543" s="40">
        <v>11</v>
      </c>
      <c r="AG543" s="9" t="str">
        <f t="shared" ref="AG543:AL543" ca="1" si="2721">INDIRECT(ADDRESS($AF543+1,AG$2,,,AG$1))</f>
        <v>DEBORA CALIXTO</v>
      </c>
      <c r="AH543" s="9" t="str">
        <f t="shared" ca="1" si="2721"/>
        <v>DC</v>
      </c>
      <c r="AI543" s="9">
        <f t="shared" ca="1" si="2721"/>
        <v>2188</v>
      </c>
      <c r="AJ543" s="9" t="str">
        <f t="shared" ca="1" si="2721"/>
        <v>ANTÔNIO</v>
      </c>
      <c r="AK543" s="9" t="str">
        <f t="shared" ca="1" si="2721"/>
        <v>SPAULO</v>
      </c>
      <c r="AL543" s="9" t="str">
        <f t="shared" ca="1" si="2721"/>
        <v>SPAULO</v>
      </c>
      <c r="AM543" s="52">
        <v>3</v>
      </c>
      <c r="AN543" s="41">
        <v>1.1000000000000001E-2</v>
      </c>
      <c r="AO543" s="42">
        <f t="shared" ca="1" si="24"/>
        <v>303</v>
      </c>
      <c r="AP543" s="42">
        <f t="shared" ca="1" si="25"/>
        <v>183</v>
      </c>
      <c r="AQ543" s="42">
        <f t="shared" ca="1" si="26"/>
        <v>299.66699999999997</v>
      </c>
    </row>
    <row r="544" spans="1:43" ht="14">
      <c r="A544" s="9">
        <f t="shared" si="18"/>
        <v>543</v>
      </c>
      <c r="B544" s="9">
        <v>271</v>
      </c>
      <c r="C544" s="50">
        <v>42930</v>
      </c>
      <c r="D544" s="39">
        <v>42935</v>
      </c>
      <c r="E544" s="39">
        <v>42936</v>
      </c>
      <c r="F544" s="40">
        <v>192</v>
      </c>
      <c r="G544" s="7">
        <f t="shared" ref="G544:L544" ca="1" si="2722">INDIRECT(ADDRESS($F544+1,G$2,,,G$1))</f>
        <v>42928</v>
      </c>
      <c r="H544" s="27">
        <f t="shared" ca="1" si="2722"/>
        <v>42947</v>
      </c>
      <c r="I544" s="9">
        <f t="shared" ca="1" si="2722"/>
        <v>4</v>
      </c>
      <c r="J544" s="9">
        <f t="shared" ca="1" si="2722"/>
        <v>3</v>
      </c>
      <c r="K544" s="28">
        <f t="shared" ca="1" si="2722"/>
        <v>42736</v>
      </c>
      <c r="L544" s="9">
        <f t="shared" ca="1" si="2722"/>
        <v>4</v>
      </c>
      <c r="M544" s="40">
        <v>4</v>
      </c>
      <c r="N544" s="9" t="str">
        <f t="shared" ref="N544:R544" ca="1" si="2723">INDIRECT(ADDRESS($M544+1,N$2,,,N$1))</f>
        <v>MINI BOX</v>
      </c>
      <c r="O544" s="9" t="str">
        <f t="shared" ca="1" si="2723"/>
        <v>MBX</v>
      </c>
      <c r="P544" s="9" t="str">
        <f t="shared" ca="1" si="2723"/>
        <v>AV. JARDIN DO EDEN, 33</v>
      </c>
      <c r="Q544" s="9" t="str">
        <f t="shared" ca="1" si="2723"/>
        <v>SÃO PAULO</v>
      </c>
      <c r="R544" s="9" t="str">
        <f t="shared" ca="1" si="2723"/>
        <v>SP</v>
      </c>
      <c r="S544" s="40">
        <v>25</v>
      </c>
      <c r="T544" s="9" t="str">
        <f t="shared" ref="T544:Z544" ca="1" si="2724">INDIRECT(ADDRESS($S544+1,T$2,,,T$1))</f>
        <v>SAUVIGNON</v>
      </c>
      <c r="U544" s="9" t="str">
        <f t="shared" ca="1" si="2724"/>
        <v>SAVN_E</v>
      </c>
      <c r="V544" s="9" t="str">
        <f t="shared" ca="1" si="2724"/>
        <v>VINHO TINTO</v>
      </c>
      <c r="W544" s="9" t="str">
        <f t="shared" ca="1" si="2724"/>
        <v>4_TPK_2,0 l</v>
      </c>
      <c r="X544" s="29">
        <f t="shared" ca="1" si="2724"/>
        <v>4</v>
      </c>
      <c r="Y544" s="30">
        <f t="shared" ca="1" si="2724"/>
        <v>121</v>
      </c>
      <c r="Z544" s="30">
        <f t="shared" ca="1" si="2724"/>
        <v>27</v>
      </c>
      <c r="AA544" s="40">
        <v>5</v>
      </c>
      <c r="AB544" s="9" t="str">
        <f t="shared" ref="AB544:AE544" ca="1" si="2725">INDIRECT(ADDRESS($AA544+1,AB$2,,,AB$1))</f>
        <v>PARQUE SUL</v>
      </c>
      <c r="AC544" s="9" t="str">
        <f t="shared" ca="1" si="2725"/>
        <v>PS</v>
      </c>
      <c r="AD544" s="9" t="str">
        <f t="shared" ca="1" si="2725"/>
        <v>RIO DE JANEIRO</v>
      </c>
      <c r="AE544" s="9" t="str">
        <f t="shared" ca="1" si="2725"/>
        <v>BRASIL</v>
      </c>
      <c r="AF544" s="40">
        <v>11</v>
      </c>
      <c r="AG544" s="9" t="str">
        <f t="shared" ref="AG544:AL544" ca="1" si="2726">INDIRECT(ADDRESS($AF544+1,AG$2,,,AG$1))</f>
        <v>DEBORA CALIXTO</v>
      </c>
      <c r="AH544" s="9" t="str">
        <f t="shared" ca="1" si="2726"/>
        <v>DC</v>
      </c>
      <c r="AI544" s="9">
        <f t="shared" ca="1" si="2726"/>
        <v>2188</v>
      </c>
      <c r="AJ544" s="9" t="str">
        <f t="shared" ca="1" si="2726"/>
        <v>ANTÔNIO</v>
      </c>
      <c r="AK544" s="9" t="str">
        <f t="shared" ca="1" si="2726"/>
        <v>SPAULO</v>
      </c>
      <c r="AL544" s="9" t="str">
        <f t="shared" ca="1" si="2726"/>
        <v>SPAULO</v>
      </c>
      <c r="AM544" s="52">
        <v>2</v>
      </c>
      <c r="AN544" s="41">
        <v>0</v>
      </c>
      <c r="AO544" s="42">
        <f t="shared" ca="1" si="24"/>
        <v>242</v>
      </c>
      <c r="AP544" s="42">
        <f t="shared" ca="1" si="25"/>
        <v>54</v>
      </c>
      <c r="AQ544" s="42">
        <f t="shared" ca="1" si="26"/>
        <v>242</v>
      </c>
    </row>
    <row r="545" spans="1:43" ht="14">
      <c r="A545" s="9">
        <f t="shared" si="18"/>
        <v>544</v>
      </c>
      <c r="B545" s="9">
        <v>272</v>
      </c>
      <c r="C545" s="50">
        <v>42930</v>
      </c>
      <c r="D545" s="39">
        <v>42936</v>
      </c>
      <c r="E545" s="39">
        <v>42937</v>
      </c>
      <c r="F545" s="40">
        <v>193</v>
      </c>
      <c r="G545" s="7">
        <f t="shared" ref="G545:L545" ca="1" si="2727">INDIRECT(ADDRESS($F545+1,G$2,,,G$1))</f>
        <v>42929</v>
      </c>
      <c r="H545" s="27">
        <f t="shared" ca="1" si="2727"/>
        <v>42947</v>
      </c>
      <c r="I545" s="9">
        <f t="shared" ca="1" si="2727"/>
        <v>5</v>
      </c>
      <c r="J545" s="9">
        <f t="shared" ca="1" si="2727"/>
        <v>3</v>
      </c>
      <c r="K545" s="28">
        <f t="shared" ca="1" si="2727"/>
        <v>42736</v>
      </c>
      <c r="L545" s="9">
        <f t="shared" ca="1" si="2727"/>
        <v>5</v>
      </c>
      <c r="M545" s="40">
        <v>16</v>
      </c>
      <c r="N545" s="9" t="str">
        <f t="shared" ref="N545:R545" ca="1" si="2728">INDIRECT(ADDRESS($M545+1,N$2,,,N$1))</f>
        <v>PASTA E VINO</v>
      </c>
      <c r="O545" s="9" t="str">
        <f t="shared" ca="1" si="2728"/>
        <v>PEV</v>
      </c>
      <c r="P545" s="9" t="str">
        <f t="shared" ca="1" si="2728"/>
        <v>BEIRA MAR NORTE, 556</v>
      </c>
      <c r="Q545" s="9" t="str">
        <f t="shared" ca="1" si="2728"/>
        <v>FLORIANÓPOLIS</v>
      </c>
      <c r="R545" s="9" t="str">
        <f t="shared" ca="1" si="2728"/>
        <v>SC</v>
      </c>
      <c r="S545" s="40">
        <v>19</v>
      </c>
      <c r="T545" s="9" t="str">
        <f t="shared" ref="T545:Z545" ca="1" si="2729">INDIRECT(ADDRESS($S545+1,T$2,,,T$1))</f>
        <v>ESPUMANTE ROSE RESERVA</v>
      </c>
      <c r="U545" s="9" t="str">
        <f t="shared" ca="1" si="2729"/>
        <v>ES_RSE_RS</v>
      </c>
      <c r="V545" s="9" t="str">
        <f t="shared" ca="1" si="2729"/>
        <v>ESPUMANTE</v>
      </c>
      <c r="W545" s="9" t="str">
        <f t="shared" ca="1" si="2729"/>
        <v>12_BTL_0,75 l</v>
      </c>
      <c r="X545" s="29">
        <f t="shared" ca="1" si="2729"/>
        <v>12</v>
      </c>
      <c r="Y545" s="30">
        <f t="shared" ca="1" si="2729"/>
        <v>273</v>
      </c>
      <c r="Z545" s="30">
        <f t="shared" ca="1" si="2729"/>
        <v>123</v>
      </c>
      <c r="AA545" s="40">
        <v>6</v>
      </c>
      <c r="AB545" s="9" t="str">
        <f t="shared" ref="AB545:AE545" ca="1" si="2730">INDIRECT(ADDRESS($AA545+1,AB$2,,,AB$1))</f>
        <v>CENTRO NORTE</v>
      </c>
      <c r="AC545" s="9" t="str">
        <f t="shared" ca="1" si="2730"/>
        <v>CN</v>
      </c>
      <c r="AD545" s="9" t="str">
        <f t="shared" ca="1" si="2730"/>
        <v>GOIANIA</v>
      </c>
      <c r="AE545" s="9" t="str">
        <f t="shared" ca="1" si="2730"/>
        <v>BRASIL</v>
      </c>
      <c r="AF545" s="40">
        <v>10</v>
      </c>
      <c r="AG545" s="9" t="str">
        <f t="shared" ref="AG545:AL545" ca="1" si="2731">INDIRECT(ADDRESS($AF545+1,AG$2,,,AG$1))</f>
        <v>MIGUEL FREITAS</v>
      </c>
      <c r="AH545" s="9" t="str">
        <f t="shared" ca="1" si="2731"/>
        <v>MF</v>
      </c>
      <c r="AI545" s="9">
        <f t="shared" ca="1" si="2731"/>
        <v>2201</v>
      </c>
      <c r="AJ545" s="9" t="str">
        <f t="shared" ca="1" si="2731"/>
        <v>ANTÔNIO</v>
      </c>
      <c r="AK545" s="9" t="str">
        <f t="shared" ca="1" si="2731"/>
        <v>SPAULO</v>
      </c>
      <c r="AL545" s="9" t="str">
        <f t="shared" ca="1" si="2731"/>
        <v>SPAULO</v>
      </c>
      <c r="AM545" s="52">
        <v>1</v>
      </c>
      <c r="AN545" s="41">
        <v>7.400000000000001E-2</v>
      </c>
      <c r="AO545" s="42">
        <f t="shared" ca="1" si="24"/>
        <v>273</v>
      </c>
      <c r="AP545" s="42">
        <f t="shared" ca="1" si="25"/>
        <v>123</v>
      </c>
      <c r="AQ545" s="42">
        <f t="shared" ca="1" si="26"/>
        <v>252.79799999999997</v>
      </c>
    </row>
    <row r="546" spans="1:43" ht="14">
      <c r="A546" s="9">
        <f t="shared" si="18"/>
        <v>545</v>
      </c>
      <c r="B546" s="9">
        <v>272</v>
      </c>
      <c r="C546" s="50">
        <v>42930</v>
      </c>
      <c r="D546" s="39">
        <v>42936</v>
      </c>
      <c r="E546" s="39">
        <v>42937</v>
      </c>
      <c r="F546" s="40">
        <v>193</v>
      </c>
      <c r="G546" s="7">
        <f t="shared" ref="G546:L546" ca="1" si="2732">INDIRECT(ADDRESS($F546+1,G$2,,,G$1))</f>
        <v>42929</v>
      </c>
      <c r="H546" s="27">
        <f t="shared" ca="1" si="2732"/>
        <v>42947</v>
      </c>
      <c r="I546" s="9">
        <f t="shared" ca="1" si="2732"/>
        <v>5</v>
      </c>
      <c r="J546" s="9">
        <f t="shared" ca="1" si="2732"/>
        <v>3</v>
      </c>
      <c r="K546" s="28">
        <f t="shared" ca="1" si="2732"/>
        <v>42736</v>
      </c>
      <c r="L546" s="9">
        <f t="shared" ca="1" si="2732"/>
        <v>5</v>
      </c>
      <c r="M546" s="40">
        <v>16</v>
      </c>
      <c r="N546" s="9" t="str">
        <f t="shared" ref="N546:R546" ca="1" si="2733">INDIRECT(ADDRESS($M546+1,N$2,,,N$1))</f>
        <v>PASTA E VINO</v>
      </c>
      <c r="O546" s="9" t="str">
        <f t="shared" ca="1" si="2733"/>
        <v>PEV</v>
      </c>
      <c r="P546" s="9" t="str">
        <f t="shared" ca="1" si="2733"/>
        <v>BEIRA MAR NORTE, 556</v>
      </c>
      <c r="Q546" s="9" t="str">
        <f t="shared" ca="1" si="2733"/>
        <v>FLORIANÓPOLIS</v>
      </c>
      <c r="R546" s="9" t="str">
        <f t="shared" ca="1" si="2733"/>
        <v>SC</v>
      </c>
      <c r="S546" s="40">
        <v>3</v>
      </c>
      <c r="T546" s="9" t="str">
        <f t="shared" ref="T546:Z546" ca="1" si="2734">INDIRECT(ADDRESS($S546+1,T$2,,,T$1))</f>
        <v>TINTO SECO</v>
      </c>
      <c r="U546" s="9" t="str">
        <f t="shared" ca="1" si="2734"/>
        <v>TNT_SC</v>
      </c>
      <c r="V546" s="9" t="str">
        <f t="shared" ca="1" si="2734"/>
        <v>VINHO TINTO</v>
      </c>
      <c r="W546" s="9" t="str">
        <f t="shared" ca="1" si="2734"/>
        <v>12_BTL_0,75 l</v>
      </c>
      <c r="X546" s="29">
        <f t="shared" ca="1" si="2734"/>
        <v>12</v>
      </c>
      <c r="Y546" s="30">
        <f t="shared" ca="1" si="2734"/>
        <v>120.4</v>
      </c>
      <c r="Z546" s="30">
        <f t="shared" ca="1" si="2734"/>
        <v>77</v>
      </c>
      <c r="AA546" s="40">
        <v>6</v>
      </c>
      <c r="AB546" s="9" t="str">
        <f t="shared" ref="AB546:AE546" ca="1" si="2735">INDIRECT(ADDRESS($AA546+1,AB$2,,,AB$1))</f>
        <v>CENTRO NORTE</v>
      </c>
      <c r="AC546" s="9" t="str">
        <f t="shared" ca="1" si="2735"/>
        <v>CN</v>
      </c>
      <c r="AD546" s="9" t="str">
        <f t="shared" ca="1" si="2735"/>
        <v>GOIANIA</v>
      </c>
      <c r="AE546" s="9" t="str">
        <f t="shared" ca="1" si="2735"/>
        <v>BRASIL</v>
      </c>
      <c r="AF546" s="40">
        <v>10</v>
      </c>
      <c r="AG546" s="9" t="str">
        <f t="shared" ref="AG546:AL546" ca="1" si="2736">INDIRECT(ADDRESS($AF546+1,AG$2,,,AG$1))</f>
        <v>MIGUEL FREITAS</v>
      </c>
      <c r="AH546" s="9" t="str">
        <f t="shared" ca="1" si="2736"/>
        <v>MF</v>
      </c>
      <c r="AI546" s="9">
        <f t="shared" ca="1" si="2736"/>
        <v>2201</v>
      </c>
      <c r="AJ546" s="9" t="str">
        <f t="shared" ca="1" si="2736"/>
        <v>ANTÔNIO</v>
      </c>
      <c r="AK546" s="9" t="str">
        <f t="shared" ca="1" si="2736"/>
        <v>SPAULO</v>
      </c>
      <c r="AL546" s="9" t="str">
        <f t="shared" ca="1" si="2736"/>
        <v>SPAULO</v>
      </c>
      <c r="AM546" s="52">
        <v>3</v>
      </c>
      <c r="AN546" s="41">
        <v>5.0999999999999997E-2</v>
      </c>
      <c r="AO546" s="42">
        <f t="shared" ca="1" si="24"/>
        <v>361.20000000000005</v>
      </c>
      <c r="AP546" s="42">
        <f t="shared" ca="1" si="25"/>
        <v>231</v>
      </c>
      <c r="AQ546" s="42">
        <f t="shared" ca="1" si="26"/>
        <v>342.77880000000005</v>
      </c>
    </row>
    <row r="547" spans="1:43" ht="14">
      <c r="A547" s="9">
        <f t="shared" si="18"/>
        <v>546</v>
      </c>
      <c r="B547" s="9">
        <v>272</v>
      </c>
      <c r="C547" s="50">
        <v>42930</v>
      </c>
      <c r="D547" s="39">
        <v>42936</v>
      </c>
      <c r="E547" s="39">
        <v>42937</v>
      </c>
      <c r="F547" s="40">
        <v>193</v>
      </c>
      <c r="G547" s="7">
        <f t="shared" ref="G547:L547" ca="1" si="2737">INDIRECT(ADDRESS($F547+1,G$2,,,G$1))</f>
        <v>42929</v>
      </c>
      <c r="H547" s="27">
        <f t="shared" ca="1" si="2737"/>
        <v>42947</v>
      </c>
      <c r="I547" s="9">
        <f t="shared" ca="1" si="2737"/>
        <v>5</v>
      </c>
      <c r="J547" s="9">
        <f t="shared" ca="1" si="2737"/>
        <v>3</v>
      </c>
      <c r="K547" s="28">
        <f t="shared" ca="1" si="2737"/>
        <v>42736</v>
      </c>
      <c r="L547" s="9">
        <f t="shared" ca="1" si="2737"/>
        <v>5</v>
      </c>
      <c r="M547" s="40">
        <v>16</v>
      </c>
      <c r="N547" s="9" t="str">
        <f t="shared" ref="N547:R547" ca="1" si="2738">INDIRECT(ADDRESS($M547+1,N$2,,,N$1))</f>
        <v>PASTA E VINO</v>
      </c>
      <c r="O547" s="9" t="str">
        <f t="shared" ca="1" si="2738"/>
        <v>PEV</v>
      </c>
      <c r="P547" s="9" t="str">
        <f t="shared" ca="1" si="2738"/>
        <v>BEIRA MAR NORTE, 556</v>
      </c>
      <c r="Q547" s="9" t="str">
        <f t="shared" ca="1" si="2738"/>
        <v>FLORIANÓPOLIS</v>
      </c>
      <c r="R547" s="9" t="str">
        <f t="shared" ca="1" si="2738"/>
        <v>SC</v>
      </c>
      <c r="S547" s="40">
        <v>15</v>
      </c>
      <c r="T547" s="9" t="str">
        <f t="shared" ref="T547:Z547" ca="1" si="2739">INDIRECT(ADDRESS($S547+1,T$2,,,T$1))</f>
        <v>ESPUMANTE BRUTT RESERVA</v>
      </c>
      <c r="U547" s="9" t="str">
        <f t="shared" ca="1" si="2739"/>
        <v>ES_BRT_RS</v>
      </c>
      <c r="V547" s="9" t="str">
        <f t="shared" ca="1" si="2739"/>
        <v>ESPUMANTE</v>
      </c>
      <c r="W547" s="9" t="str">
        <f t="shared" ca="1" si="2739"/>
        <v>12_BTL_0,75 l</v>
      </c>
      <c r="X547" s="29">
        <f t="shared" ca="1" si="2739"/>
        <v>12</v>
      </c>
      <c r="Y547" s="30">
        <f t="shared" ca="1" si="2739"/>
        <v>273</v>
      </c>
      <c r="Z547" s="30">
        <f t="shared" ca="1" si="2739"/>
        <v>132</v>
      </c>
      <c r="AA547" s="40">
        <v>6</v>
      </c>
      <c r="AB547" s="9" t="str">
        <f t="shared" ref="AB547:AE547" ca="1" si="2740">INDIRECT(ADDRESS($AA547+1,AB$2,,,AB$1))</f>
        <v>CENTRO NORTE</v>
      </c>
      <c r="AC547" s="9" t="str">
        <f t="shared" ca="1" si="2740"/>
        <v>CN</v>
      </c>
      <c r="AD547" s="9" t="str">
        <f t="shared" ca="1" si="2740"/>
        <v>GOIANIA</v>
      </c>
      <c r="AE547" s="9" t="str">
        <f t="shared" ca="1" si="2740"/>
        <v>BRASIL</v>
      </c>
      <c r="AF547" s="40">
        <v>10</v>
      </c>
      <c r="AG547" s="9" t="str">
        <f t="shared" ref="AG547:AL547" ca="1" si="2741">INDIRECT(ADDRESS($AF547+1,AG$2,,,AG$1))</f>
        <v>MIGUEL FREITAS</v>
      </c>
      <c r="AH547" s="9" t="str">
        <f t="shared" ca="1" si="2741"/>
        <v>MF</v>
      </c>
      <c r="AI547" s="9">
        <f t="shared" ca="1" si="2741"/>
        <v>2201</v>
      </c>
      <c r="AJ547" s="9" t="str">
        <f t="shared" ca="1" si="2741"/>
        <v>ANTÔNIO</v>
      </c>
      <c r="AK547" s="9" t="str">
        <f t="shared" ca="1" si="2741"/>
        <v>SPAULO</v>
      </c>
      <c r="AL547" s="9" t="str">
        <f t="shared" ca="1" si="2741"/>
        <v>SPAULO</v>
      </c>
      <c r="AM547" s="52">
        <v>1</v>
      </c>
      <c r="AN547" s="41">
        <v>8.199999999999999E-2</v>
      </c>
      <c r="AO547" s="42">
        <f t="shared" ca="1" si="24"/>
        <v>273</v>
      </c>
      <c r="AP547" s="42">
        <f t="shared" ca="1" si="25"/>
        <v>132</v>
      </c>
      <c r="AQ547" s="42">
        <f t="shared" ca="1" si="26"/>
        <v>250.614</v>
      </c>
    </row>
    <row r="548" spans="1:43" ht="14">
      <c r="A548" s="9">
        <f t="shared" si="18"/>
        <v>547</v>
      </c>
      <c r="B548" s="9">
        <v>273</v>
      </c>
      <c r="C548" s="50">
        <v>42931</v>
      </c>
      <c r="D548" s="39">
        <v>42936</v>
      </c>
      <c r="E548" s="39">
        <v>42937</v>
      </c>
      <c r="F548" s="40">
        <v>194</v>
      </c>
      <c r="G548" s="7">
        <f t="shared" ref="G548:L548" ca="1" si="2742">INDIRECT(ADDRESS($F548+1,G$2,,,G$1))</f>
        <v>42930</v>
      </c>
      <c r="H548" s="27">
        <f t="shared" ca="1" si="2742"/>
        <v>42947</v>
      </c>
      <c r="I548" s="9">
        <f t="shared" ca="1" si="2742"/>
        <v>6</v>
      </c>
      <c r="J548" s="9">
        <f t="shared" ca="1" si="2742"/>
        <v>3</v>
      </c>
      <c r="K548" s="28">
        <f t="shared" ca="1" si="2742"/>
        <v>42736</v>
      </c>
      <c r="L548" s="9">
        <f t="shared" ca="1" si="2742"/>
        <v>6</v>
      </c>
      <c r="M548" s="40">
        <v>8</v>
      </c>
      <c r="N548" s="9" t="str">
        <f t="shared" ref="N548:R548" ca="1" si="2743">INDIRECT(ADDRESS($M548+1,N$2,,,N$1))</f>
        <v>DON VITO RESTAURANTE ITALIANO</v>
      </c>
      <c r="O548" s="9" t="str">
        <f t="shared" ca="1" si="2743"/>
        <v>DVRI</v>
      </c>
      <c r="P548" s="9" t="str">
        <f t="shared" ca="1" si="2743"/>
        <v>BEIRA MAR, 23</v>
      </c>
      <c r="Q548" s="9" t="str">
        <f t="shared" ca="1" si="2743"/>
        <v>RIO DE JANEIRO</v>
      </c>
      <c r="R548" s="9" t="str">
        <f t="shared" ca="1" si="2743"/>
        <v>RJ</v>
      </c>
      <c r="S548" s="40">
        <v>12</v>
      </c>
      <c r="T548" s="9" t="str">
        <f t="shared" ref="T548:Z548" ca="1" si="2744">INDIRECT(ADDRESS($S548+1,T$2,,,T$1))</f>
        <v>CHARDONNAY</v>
      </c>
      <c r="U548" s="9" t="str">
        <f t="shared" ca="1" si="2744"/>
        <v>CHDN</v>
      </c>
      <c r="V548" s="9" t="str">
        <f t="shared" ca="1" si="2744"/>
        <v>VINHO BRANCO</v>
      </c>
      <c r="W548" s="9" t="str">
        <f t="shared" ca="1" si="2744"/>
        <v>12_BTL_0,75 l</v>
      </c>
      <c r="X548" s="29">
        <f t="shared" ca="1" si="2744"/>
        <v>12</v>
      </c>
      <c r="Y548" s="30">
        <f t="shared" ca="1" si="2744"/>
        <v>148</v>
      </c>
      <c r="Z548" s="30">
        <f t="shared" ca="1" si="2744"/>
        <v>96</v>
      </c>
      <c r="AA548" s="40">
        <v>2</v>
      </c>
      <c r="AB548" s="9" t="str">
        <f t="shared" ref="AB548:AE548" ca="1" si="2745">INDIRECT(ADDRESS($AA548+1,AB$2,,,AB$1))</f>
        <v>MARTE</v>
      </c>
      <c r="AC548" s="9" t="str">
        <f t="shared" ca="1" si="2745"/>
        <v>MT</v>
      </c>
      <c r="AD548" s="9" t="str">
        <f t="shared" ca="1" si="2745"/>
        <v>CURITIBA</v>
      </c>
      <c r="AE548" s="9" t="str">
        <f t="shared" ca="1" si="2745"/>
        <v>BRASIL</v>
      </c>
      <c r="AF548" s="40">
        <v>10</v>
      </c>
      <c r="AG548" s="9" t="str">
        <f t="shared" ref="AG548:AL548" ca="1" si="2746">INDIRECT(ADDRESS($AF548+1,AG$2,,,AG$1))</f>
        <v>MIGUEL FREITAS</v>
      </c>
      <c r="AH548" s="9" t="str">
        <f t="shared" ca="1" si="2746"/>
        <v>MF</v>
      </c>
      <c r="AI548" s="9">
        <f t="shared" ca="1" si="2746"/>
        <v>2201</v>
      </c>
      <c r="AJ548" s="9" t="str">
        <f t="shared" ca="1" si="2746"/>
        <v>ANTÔNIO</v>
      </c>
      <c r="AK548" s="9" t="str">
        <f t="shared" ca="1" si="2746"/>
        <v>SPAULO</v>
      </c>
      <c r="AL548" s="9" t="str">
        <f t="shared" ca="1" si="2746"/>
        <v>SPAULO</v>
      </c>
      <c r="AM548" s="52">
        <v>3</v>
      </c>
      <c r="AN548" s="41">
        <v>5.0999999999999997E-2</v>
      </c>
      <c r="AO548" s="42">
        <f t="shared" ca="1" si="24"/>
        <v>444</v>
      </c>
      <c r="AP548" s="42">
        <f t="shared" ca="1" si="25"/>
        <v>288</v>
      </c>
      <c r="AQ548" s="42">
        <f t="shared" ca="1" si="26"/>
        <v>421.35599999999999</v>
      </c>
    </row>
    <row r="549" spans="1:43" ht="14">
      <c r="A549" s="9">
        <f t="shared" si="18"/>
        <v>548</v>
      </c>
      <c r="B549" s="9">
        <v>274</v>
      </c>
      <c r="C549" s="50">
        <v>42932</v>
      </c>
      <c r="D549" s="39">
        <v>42938</v>
      </c>
      <c r="E549" s="39">
        <v>42938</v>
      </c>
      <c r="F549" s="40">
        <v>194</v>
      </c>
      <c r="G549" s="7">
        <f t="shared" ref="G549:L549" ca="1" si="2747">INDIRECT(ADDRESS($F549+1,G$2,,,G$1))</f>
        <v>42930</v>
      </c>
      <c r="H549" s="27">
        <f t="shared" ca="1" si="2747"/>
        <v>42947</v>
      </c>
      <c r="I549" s="9">
        <f t="shared" ca="1" si="2747"/>
        <v>6</v>
      </c>
      <c r="J549" s="9">
        <f t="shared" ca="1" si="2747"/>
        <v>3</v>
      </c>
      <c r="K549" s="28">
        <f t="shared" ca="1" si="2747"/>
        <v>42736</v>
      </c>
      <c r="L549" s="9">
        <f t="shared" ca="1" si="2747"/>
        <v>6</v>
      </c>
      <c r="M549" s="40">
        <v>33</v>
      </c>
      <c r="N549" s="9" t="str">
        <f t="shared" ref="N549:R549" ca="1" si="2748">INDIRECT(ADDRESS($M549+1,N$2,,,N$1))</f>
        <v>MACARONI DI VERONA</v>
      </c>
      <c r="O549" s="9" t="str">
        <f t="shared" ca="1" si="2748"/>
        <v>MDV</v>
      </c>
      <c r="P549" s="9" t="str">
        <f t="shared" ca="1" si="2748"/>
        <v>RUA ALEXANDRE DUMAS, 2323</v>
      </c>
      <c r="Q549" s="9" t="str">
        <f t="shared" ca="1" si="2748"/>
        <v>SÃO PAULO</v>
      </c>
      <c r="R549" s="9" t="str">
        <f t="shared" ca="1" si="2748"/>
        <v>SP</v>
      </c>
      <c r="S549" s="40">
        <v>2</v>
      </c>
      <c r="T549" s="9" t="str">
        <f t="shared" ref="T549:Z549" ca="1" si="2749">INDIRECT(ADDRESS($S549+1,T$2,,,T$1))</f>
        <v>TINTO SUAVE</v>
      </c>
      <c r="U549" s="9" t="str">
        <f t="shared" ca="1" si="2749"/>
        <v>TNT_SU</v>
      </c>
      <c r="V549" s="9" t="str">
        <f t="shared" ca="1" si="2749"/>
        <v>VINHO TINTO</v>
      </c>
      <c r="W549" s="9" t="str">
        <f t="shared" ca="1" si="2749"/>
        <v>12_BTL_0,75 l</v>
      </c>
      <c r="X549" s="29">
        <f t="shared" ca="1" si="2749"/>
        <v>12</v>
      </c>
      <c r="Y549" s="30">
        <f t="shared" ca="1" si="2749"/>
        <v>120</v>
      </c>
      <c r="Z549" s="30">
        <f t="shared" ca="1" si="2749"/>
        <v>79</v>
      </c>
      <c r="AA549" s="40">
        <v>3</v>
      </c>
      <c r="AB549" s="9" t="str">
        <f t="shared" ref="AB549:AE549" ca="1" si="2750">INDIRECT(ADDRESS($AA549+1,AB$2,,,AB$1))</f>
        <v>AGUIA</v>
      </c>
      <c r="AC549" s="9" t="str">
        <f t="shared" ca="1" si="2750"/>
        <v>AG</v>
      </c>
      <c r="AD549" s="9" t="str">
        <f t="shared" ca="1" si="2750"/>
        <v>PORTO ALEGRE</v>
      </c>
      <c r="AE549" s="9" t="str">
        <f t="shared" ca="1" si="2750"/>
        <v>BRASIL</v>
      </c>
      <c r="AF549" s="40">
        <v>10</v>
      </c>
      <c r="AG549" s="9" t="str">
        <f t="shared" ref="AG549:AL549" ca="1" si="2751">INDIRECT(ADDRESS($AF549+1,AG$2,,,AG$1))</f>
        <v>MIGUEL FREITAS</v>
      </c>
      <c r="AH549" s="9" t="str">
        <f t="shared" ca="1" si="2751"/>
        <v>MF</v>
      </c>
      <c r="AI549" s="9">
        <f t="shared" ca="1" si="2751"/>
        <v>2201</v>
      </c>
      <c r="AJ549" s="9" t="str">
        <f t="shared" ca="1" si="2751"/>
        <v>ANTÔNIO</v>
      </c>
      <c r="AK549" s="9" t="str">
        <f t="shared" ca="1" si="2751"/>
        <v>SPAULO</v>
      </c>
      <c r="AL549" s="9" t="str">
        <f t="shared" ca="1" si="2751"/>
        <v>SPAULO</v>
      </c>
      <c r="AM549" s="52">
        <v>4</v>
      </c>
      <c r="AN549" s="41">
        <v>0.01</v>
      </c>
      <c r="AO549" s="42">
        <f t="shared" ca="1" si="24"/>
        <v>480</v>
      </c>
      <c r="AP549" s="42">
        <f t="shared" ca="1" si="25"/>
        <v>316</v>
      </c>
      <c r="AQ549" s="42">
        <f t="shared" ca="1" si="26"/>
        <v>475.2</v>
      </c>
    </row>
    <row r="550" spans="1:43" ht="14">
      <c r="A550" s="9">
        <f t="shared" si="18"/>
        <v>549</v>
      </c>
      <c r="B550" s="9">
        <v>275</v>
      </c>
      <c r="C550" s="50">
        <v>42934</v>
      </c>
      <c r="D550" s="39">
        <v>42938</v>
      </c>
      <c r="E550" s="39">
        <v>42939</v>
      </c>
      <c r="F550" s="40">
        <v>195</v>
      </c>
      <c r="G550" s="7">
        <f t="shared" ref="G550:L550" ca="1" si="2752">INDIRECT(ADDRESS($F550+1,G$2,,,G$1))</f>
        <v>42931</v>
      </c>
      <c r="H550" s="27">
        <f t="shared" ca="1" si="2752"/>
        <v>42947</v>
      </c>
      <c r="I550" s="9">
        <f t="shared" ca="1" si="2752"/>
        <v>7</v>
      </c>
      <c r="J550" s="9">
        <f t="shared" ca="1" si="2752"/>
        <v>3</v>
      </c>
      <c r="K550" s="28">
        <f t="shared" ca="1" si="2752"/>
        <v>42736</v>
      </c>
      <c r="L550" s="9">
        <f t="shared" ca="1" si="2752"/>
        <v>7</v>
      </c>
      <c r="M550" s="40">
        <v>10</v>
      </c>
      <c r="N550" s="9" t="str">
        <f t="shared" ref="N550:R550" ca="1" si="2753">INDIRECT(ADDRESS($M550+1,N$2,,,N$1))</f>
        <v>ENZO CABRINI RESTAURANTE</v>
      </c>
      <c r="O550" s="9" t="str">
        <f t="shared" ca="1" si="2753"/>
        <v>ECR</v>
      </c>
      <c r="P550" s="9" t="str">
        <f t="shared" ca="1" si="2753"/>
        <v>SQS 312, BL C</v>
      </c>
      <c r="Q550" s="9" t="str">
        <f t="shared" ca="1" si="2753"/>
        <v>BRASÍLIA</v>
      </c>
      <c r="R550" s="9" t="str">
        <f t="shared" ca="1" si="2753"/>
        <v>DF</v>
      </c>
      <c r="S550" s="40">
        <v>3</v>
      </c>
      <c r="T550" s="9" t="str">
        <f t="shared" ref="T550:Z550" ca="1" si="2754">INDIRECT(ADDRESS($S550+1,T$2,,,T$1))</f>
        <v>TINTO SECO</v>
      </c>
      <c r="U550" s="9" t="str">
        <f t="shared" ca="1" si="2754"/>
        <v>TNT_SC</v>
      </c>
      <c r="V550" s="9" t="str">
        <f t="shared" ca="1" si="2754"/>
        <v>VINHO TINTO</v>
      </c>
      <c r="W550" s="9" t="str">
        <f t="shared" ca="1" si="2754"/>
        <v>12_BTL_0,75 l</v>
      </c>
      <c r="X550" s="29">
        <f t="shared" ca="1" si="2754"/>
        <v>12</v>
      </c>
      <c r="Y550" s="30">
        <f t="shared" ca="1" si="2754"/>
        <v>120.4</v>
      </c>
      <c r="Z550" s="30">
        <f t="shared" ca="1" si="2754"/>
        <v>77</v>
      </c>
      <c r="AA550" s="40">
        <v>1</v>
      </c>
      <c r="AB550" s="9" t="str">
        <f t="shared" ref="AB550:AE550" ca="1" si="2755">INDIRECT(ADDRESS($AA550+1,AB$2,,,AB$1))</f>
        <v>CAMPO BELO</v>
      </c>
      <c r="AC550" s="9" t="str">
        <f t="shared" ca="1" si="2755"/>
        <v>CB</v>
      </c>
      <c r="AD550" s="9" t="str">
        <f t="shared" ca="1" si="2755"/>
        <v>SÃO PAULO</v>
      </c>
      <c r="AE550" s="9" t="str">
        <f t="shared" ca="1" si="2755"/>
        <v>BRASIL</v>
      </c>
      <c r="AF550" s="40">
        <v>10</v>
      </c>
      <c r="AG550" s="9" t="str">
        <f t="shared" ref="AG550:AL550" ca="1" si="2756">INDIRECT(ADDRESS($AF550+1,AG$2,,,AG$1))</f>
        <v>MIGUEL FREITAS</v>
      </c>
      <c r="AH550" s="9" t="str">
        <f t="shared" ca="1" si="2756"/>
        <v>MF</v>
      </c>
      <c r="AI550" s="9">
        <f t="shared" ca="1" si="2756"/>
        <v>2201</v>
      </c>
      <c r="AJ550" s="9" t="str">
        <f t="shared" ca="1" si="2756"/>
        <v>ANTÔNIO</v>
      </c>
      <c r="AK550" s="9" t="str">
        <f t="shared" ca="1" si="2756"/>
        <v>SPAULO</v>
      </c>
      <c r="AL550" s="9" t="str">
        <f t="shared" ca="1" si="2756"/>
        <v>SPAULO</v>
      </c>
      <c r="AM550" s="52">
        <v>3</v>
      </c>
      <c r="AN550" s="41">
        <v>1.1000000000000001E-2</v>
      </c>
      <c r="AO550" s="42">
        <f t="shared" ca="1" si="24"/>
        <v>361.20000000000005</v>
      </c>
      <c r="AP550" s="42">
        <f t="shared" ca="1" si="25"/>
        <v>231</v>
      </c>
      <c r="AQ550" s="42">
        <f t="shared" ca="1" si="26"/>
        <v>357.22680000000003</v>
      </c>
    </row>
    <row r="551" spans="1:43" ht="14">
      <c r="A551" s="9">
        <f t="shared" si="18"/>
        <v>550</v>
      </c>
      <c r="B551" s="9">
        <v>275</v>
      </c>
      <c r="C551" s="50">
        <v>42934</v>
      </c>
      <c r="D551" s="39">
        <v>42938</v>
      </c>
      <c r="E551" s="39">
        <v>42939</v>
      </c>
      <c r="F551" s="40">
        <v>195</v>
      </c>
      <c r="G551" s="7">
        <f t="shared" ref="G551:L551" ca="1" si="2757">INDIRECT(ADDRESS($F551+1,G$2,,,G$1))</f>
        <v>42931</v>
      </c>
      <c r="H551" s="27">
        <f t="shared" ca="1" si="2757"/>
        <v>42947</v>
      </c>
      <c r="I551" s="9">
        <f t="shared" ca="1" si="2757"/>
        <v>7</v>
      </c>
      <c r="J551" s="9">
        <f t="shared" ca="1" si="2757"/>
        <v>3</v>
      </c>
      <c r="K551" s="28">
        <f t="shared" ca="1" si="2757"/>
        <v>42736</v>
      </c>
      <c r="L551" s="9">
        <f t="shared" ca="1" si="2757"/>
        <v>7</v>
      </c>
      <c r="M551" s="40">
        <v>10</v>
      </c>
      <c r="N551" s="9" t="str">
        <f t="shared" ref="N551:R551" ca="1" si="2758">INDIRECT(ADDRESS($M551+1,N$2,,,N$1))</f>
        <v>ENZO CABRINI RESTAURANTE</v>
      </c>
      <c r="O551" s="9" t="str">
        <f t="shared" ca="1" si="2758"/>
        <v>ECR</v>
      </c>
      <c r="P551" s="9" t="str">
        <f t="shared" ca="1" si="2758"/>
        <v>SQS 312, BL C</v>
      </c>
      <c r="Q551" s="9" t="str">
        <f t="shared" ca="1" si="2758"/>
        <v>BRASÍLIA</v>
      </c>
      <c r="R551" s="9" t="str">
        <f t="shared" ca="1" si="2758"/>
        <v>DF</v>
      </c>
      <c r="S551" s="40">
        <v>22</v>
      </c>
      <c r="T551" s="9" t="str">
        <f t="shared" ref="T551:Z551" ca="1" si="2759">INDIRECT(ADDRESS($S551+1,T$2,,,T$1))</f>
        <v>TINTO SUAVE</v>
      </c>
      <c r="U551" s="9" t="str">
        <f t="shared" ca="1" si="2759"/>
        <v>TNT_SU_E</v>
      </c>
      <c r="V551" s="9" t="str">
        <f t="shared" ca="1" si="2759"/>
        <v>VINHO TINTO</v>
      </c>
      <c r="W551" s="9" t="str">
        <f t="shared" ca="1" si="2759"/>
        <v>4_TPK_2,0 l</v>
      </c>
      <c r="X551" s="29">
        <f t="shared" ca="1" si="2759"/>
        <v>4</v>
      </c>
      <c r="Y551" s="30">
        <f t="shared" ca="1" si="2759"/>
        <v>103.5</v>
      </c>
      <c r="Z551" s="30">
        <f t="shared" ca="1" si="2759"/>
        <v>61</v>
      </c>
      <c r="AA551" s="40">
        <v>1</v>
      </c>
      <c r="AB551" s="9" t="str">
        <f t="shared" ref="AB551:AE551" ca="1" si="2760">INDIRECT(ADDRESS($AA551+1,AB$2,,,AB$1))</f>
        <v>CAMPO BELO</v>
      </c>
      <c r="AC551" s="9" t="str">
        <f t="shared" ca="1" si="2760"/>
        <v>CB</v>
      </c>
      <c r="AD551" s="9" t="str">
        <f t="shared" ca="1" si="2760"/>
        <v>SÃO PAULO</v>
      </c>
      <c r="AE551" s="9" t="str">
        <f t="shared" ca="1" si="2760"/>
        <v>BRASIL</v>
      </c>
      <c r="AF551" s="40">
        <v>13</v>
      </c>
      <c r="AG551" s="9" t="str">
        <f t="shared" ref="AG551:AL551" ca="1" si="2761">INDIRECT(ADDRESS($AF551+1,AG$2,,,AG$1))</f>
        <v>THAIS LETICIA</v>
      </c>
      <c r="AH551" s="9" t="str">
        <f t="shared" ca="1" si="2761"/>
        <v>TL</v>
      </c>
      <c r="AI551" s="9">
        <f t="shared" ca="1" si="2761"/>
        <v>2154</v>
      </c>
      <c r="AJ551" s="9" t="str">
        <f t="shared" ca="1" si="2761"/>
        <v>ANTÔNIO</v>
      </c>
      <c r="AK551" s="9" t="str">
        <f t="shared" ca="1" si="2761"/>
        <v>SPAULO</v>
      </c>
      <c r="AL551" s="9" t="str">
        <f t="shared" ca="1" si="2761"/>
        <v>SPAULO</v>
      </c>
      <c r="AM551" s="52">
        <v>3</v>
      </c>
      <c r="AN551" s="41">
        <v>7.400000000000001E-2</v>
      </c>
      <c r="AO551" s="42">
        <f t="shared" ca="1" si="24"/>
        <v>310.5</v>
      </c>
      <c r="AP551" s="42">
        <f t="shared" ca="1" si="25"/>
        <v>183</v>
      </c>
      <c r="AQ551" s="42">
        <f t="shared" ca="1" si="26"/>
        <v>287.52299999999997</v>
      </c>
    </row>
    <row r="552" spans="1:43" ht="14">
      <c r="A552" s="9">
        <f t="shared" si="18"/>
        <v>551</v>
      </c>
      <c r="B552" s="9">
        <v>276</v>
      </c>
      <c r="C552" s="50">
        <v>42933</v>
      </c>
      <c r="D552" s="39">
        <v>42939</v>
      </c>
      <c r="E552" s="39">
        <v>42939</v>
      </c>
      <c r="F552" s="40">
        <v>195</v>
      </c>
      <c r="G552" s="7">
        <f t="shared" ref="G552:L552" ca="1" si="2762">INDIRECT(ADDRESS($F552+1,G$2,,,G$1))</f>
        <v>42931</v>
      </c>
      <c r="H552" s="27">
        <f t="shared" ca="1" si="2762"/>
        <v>42947</v>
      </c>
      <c r="I552" s="9">
        <f t="shared" ca="1" si="2762"/>
        <v>7</v>
      </c>
      <c r="J552" s="9">
        <f t="shared" ca="1" si="2762"/>
        <v>3</v>
      </c>
      <c r="K552" s="28">
        <f t="shared" ca="1" si="2762"/>
        <v>42736</v>
      </c>
      <c r="L552" s="9">
        <f t="shared" ca="1" si="2762"/>
        <v>7</v>
      </c>
      <c r="M552" s="40">
        <v>25</v>
      </c>
      <c r="N552" s="9" t="str">
        <f t="shared" ref="N552:R552" ca="1" si="2763">INDIRECT(ADDRESS($M552+1,N$2,,,N$1))</f>
        <v>ATLANTIS SUPERMERCADOS</v>
      </c>
      <c r="O552" s="9" t="str">
        <f t="shared" ca="1" si="2763"/>
        <v>ASM</v>
      </c>
      <c r="P552" s="9" t="str">
        <f t="shared" ca="1" si="2763"/>
        <v>AV. ATLANTICA, 182</v>
      </c>
      <c r="Q552" s="9" t="str">
        <f t="shared" ca="1" si="2763"/>
        <v>RIO DE JANEIRO</v>
      </c>
      <c r="R552" s="9" t="str">
        <f t="shared" ca="1" si="2763"/>
        <v>RJ</v>
      </c>
      <c r="S552" s="40">
        <v>13</v>
      </c>
      <c r="T552" s="9" t="str">
        <f t="shared" ref="T552:Z552" ca="1" si="2764">INDIRECT(ADDRESS($S552+1,T$2,,,T$1))</f>
        <v>CHARDONNAY RESERVA</v>
      </c>
      <c r="U552" s="9" t="str">
        <f t="shared" ca="1" si="2764"/>
        <v>CHDN_RS</v>
      </c>
      <c r="V552" s="9" t="str">
        <f t="shared" ca="1" si="2764"/>
        <v>VINHO BRANCO</v>
      </c>
      <c r="W552" s="9" t="str">
        <f t="shared" ca="1" si="2764"/>
        <v>12_BTL_0,75 l</v>
      </c>
      <c r="X552" s="29">
        <f t="shared" ca="1" si="2764"/>
        <v>12</v>
      </c>
      <c r="Y552" s="30">
        <f t="shared" ca="1" si="2764"/>
        <v>198</v>
      </c>
      <c r="Z552" s="30">
        <f t="shared" ca="1" si="2764"/>
        <v>99</v>
      </c>
      <c r="AA552" s="40">
        <v>4</v>
      </c>
      <c r="AB552" s="9" t="str">
        <f t="shared" ref="AB552:AE552" ca="1" si="2765">INDIRECT(ADDRESS($AA552+1,AB$2,,,AB$1))</f>
        <v>AGUA LIMPA</v>
      </c>
      <c r="AC552" s="9" t="str">
        <f t="shared" ca="1" si="2765"/>
        <v>AL</v>
      </c>
      <c r="AD552" s="9" t="str">
        <f t="shared" ca="1" si="2765"/>
        <v>BELORIZONTE</v>
      </c>
      <c r="AE552" s="9" t="str">
        <f t="shared" ca="1" si="2765"/>
        <v>BRASIL</v>
      </c>
      <c r="AF552" s="40">
        <v>10</v>
      </c>
      <c r="AG552" s="9" t="str">
        <f t="shared" ref="AG552:AL552" ca="1" si="2766">INDIRECT(ADDRESS($AF552+1,AG$2,,,AG$1))</f>
        <v>MIGUEL FREITAS</v>
      </c>
      <c r="AH552" s="9" t="str">
        <f t="shared" ca="1" si="2766"/>
        <v>MF</v>
      </c>
      <c r="AI552" s="9">
        <f t="shared" ca="1" si="2766"/>
        <v>2201</v>
      </c>
      <c r="AJ552" s="9" t="str">
        <f t="shared" ca="1" si="2766"/>
        <v>ANTÔNIO</v>
      </c>
      <c r="AK552" s="9" t="str">
        <f t="shared" ca="1" si="2766"/>
        <v>SPAULO</v>
      </c>
      <c r="AL552" s="9" t="str">
        <f t="shared" ca="1" si="2766"/>
        <v>SPAULO</v>
      </c>
      <c r="AM552" s="52">
        <v>2</v>
      </c>
      <c r="AN552" s="41">
        <v>0.02</v>
      </c>
      <c r="AO552" s="42">
        <f t="shared" ca="1" si="24"/>
        <v>396</v>
      </c>
      <c r="AP552" s="42">
        <f t="shared" ca="1" si="25"/>
        <v>198</v>
      </c>
      <c r="AQ552" s="42">
        <f t="shared" ca="1" si="26"/>
        <v>388.08</v>
      </c>
    </row>
    <row r="553" spans="1:43" ht="14">
      <c r="A553" s="9">
        <f t="shared" si="18"/>
        <v>552</v>
      </c>
      <c r="B553" s="9">
        <v>277</v>
      </c>
      <c r="C553" s="50">
        <v>42934</v>
      </c>
      <c r="D553" s="39">
        <v>42937</v>
      </c>
      <c r="E553" s="39">
        <v>42936</v>
      </c>
      <c r="F553" s="40">
        <v>196</v>
      </c>
      <c r="G553" s="7">
        <f t="shared" ref="G553:L553" ca="1" si="2767">INDIRECT(ADDRESS($F553+1,G$2,,,G$1))</f>
        <v>42932</v>
      </c>
      <c r="H553" s="27">
        <f t="shared" ca="1" si="2767"/>
        <v>42947</v>
      </c>
      <c r="I553" s="9">
        <f t="shared" ca="1" si="2767"/>
        <v>1</v>
      </c>
      <c r="J553" s="9">
        <f t="shared" ca="1" si="2767"/>
        <v>3</v>
      </c>
      <c r="K553" s="28">
        <f t="shared" ca="1" si="2767"/>
        <v>42736</v>
      </c>
      <c r="L553" s="9">
        <f t="shared" ca="1" si="2767"/>
        <v>1</v>
      </c>
      <c r="M553" s="40">
        <v>8</v>
      </c>
      <c r="N553" s="9" t="str">
        <f t="shared" ref="N553:R553" ca="1" si="2768">INDIRECT(ADDRESS($M553+1,N$2,,,N$1))</f>
        <v>DON VITO RESTAURANTE ITALIANO</v>
      </c>
      <c r="O553" s="9" t="str">
        <f t="shared" ca="1" si="2768"/>
        <v>DVRI</v>
      </c>
      <c r="P553" s="9" t="str">
        <f t="shared" ca="1" si="2768"/>
        <v>BEIRA MAR, 23</v>
      </c>
      <c r="Q553" s="9" t="str">
        <f t="shared" ca="1" si="2768"/>
        <v>RIO DE JANEIRO</v>
      </c>
      <c r="R553" s="9" t="str">
        <f t="shared" ca="1" si="2768"/>
        <v>RJ</v>
      </c>
      <c r="S553" s="40">
        <v>15</v>
      </c>
      <c r="T553" s="9" t="str">
        <f t="shared" ref="T553:Z553" ca="1" si="2769">INDIRECT(ADDRESS($S553+1,T$2,,,T$1))</f>
        <v>ESPUMANTE BRUTT RESERVA</v>
      </c>
      <c r="U553" s="9" t="str">
        <f t="shared" ca="1" si="2769"/>
        <v>ES_BRT_RS</v>
      </c>
      <c r="V553" s="9" t="str">
        <f t="shared" ca="1" si="2769"/>
        <v>ESPUMANTE</v>
      </c>
      <c r="W553" s="9" t="str">
        <f t="shared" ca="1" si="2769"/>
        <v>12_BTL_0,75 l</v>
      </c>
      <c r="X553" s="29">
        <f t="shared" ca="1" si="2769"/>
        <v>12</v>
      </c>
      <c r="Y553" s="30">
        <f t="shared" ca="1" si="2769"/>
        <v>273</v>
      </c>
      <c r="Z553" s="30">
        <f t="shared" ca="1" si="2769"/>
        <v>132</v>
      </c>
      <c r="AA553" s="40">
        <v>6</v>
      </c>
      <c r="AB553" s="9" t="str">
        <f t="shared" ref="AB553:AE553" ca="1" si="2770">INDIRECT(ADDRESS($AA553+1,AB$2,,,AB$1))</f>
        <v>CENTRO NORTE</v>
      </c>
      <c r="AC553" s="9" t="str">
        <f t="shared" ca="1" si="2770"/>
        <v>CN</v>
      </c>
      <c r="AD553" s="9" t="str">
        <f t="shared" ca="1" si="2770"/>
        <v>GOIANIA</v>
      </c>
      <c r="AE553" s="9" t="str">
        <f t="shared" ca="1" si="2770"/>
        <v>BRASIL</v>
      </c>
      <c r="AF553" s="40">
        <v>10</v>
      </c>
      <c r="AG553" s="9" t="str">
        <f t="shared" ref="AG553:AL553" ca="1" si="2771">INDIRECT(ADDRESS($AF553+1,AG$2,,,AG$1))</f>
        <v>MIGUEL FREITAS</v>
      </c>
      <c r="AH553" s="9" t="str">
        <f t="shared" ca="1" si="2771"/>
        <v>MF</v>
      </c>
      <c r="AI553" s="9">
        <f t="shared" ca="1" si="2771"/>
        <v>2201</v>
      </c>
      <c r="AJ553" s="9" t="str">
        <f t="shared" ca="1" si="2771"/>
        <v>ANTÔNIO</v>
      </c>
      <c r="AK553" s="9" t="str">
        <f t="shared" ca="1" si="2771"/>
        <v>SPAULO</v>
      </c>
      <c r="AL553" s="9" t="str">
        <f t="shared" ca="1" si="2771"/>
        <v>SPAULO</v>
      </c>
      <c r="AM553" s="52">
        <v>1</v>
      </c>
      <c r="AN553" s="41">
        <v>5.2000000000000005E-2</v>
      </c>
      <c r="AO553" s="42">
        <f t="shared" ca="1" si="24"/>
        <v>273</v>
      </c>
      <c r="AP553" s="42">
        <f t="shared" ca="1" si="25"/>
        <v>132</v>
      </c>
      <c r="AQ553" s="42">
        <f t="shared" ca="1" si="26"/>
        <v>258.80399999999997</v>
      </c>
    </row>
    <row r="554" spans="1:43" ht="14">
      <c r="A554" s="9">
        <f t="shared" si="18"/>
        <v>553</v>
      </c>
      <c r="B554" s="9">
        <v>278</v>
      </c>
      <c r="C554" s="50">
        <v>42936</v>
      </c>
      <c r="D554" s="39">
        <v>42939</v>
      </c>
      <c r="E554" s="39">
        <v>42940</v>
      </c>
      <c r="F554" s="40">
        <v>197</v>
      </c>
      <c r="G554" s="7">
        <f t="shared" ref="G554:L554" ca="1" si="2772">INDIRECT(ADDRESS($F554+1,G$2,,,G$1))</f>
        <v>42933</v>
      </c>
      <c r="H554" s="27">
        <f t="shared" ca="1" si="2772"/>
        <v>42947</v>
      </c>
      <c r="I554" s="9">
        <f t="shared" ca="1" si="2772"/>
        <v>2</v>
      </c>
      <c r="J554" s="9">
        <f t="shared" ca="1" si="2772"/>
        <v>3</v>
      </c>
      <c r="K554" s="28">
        <f t="shared" ca="1" si="2772"/>
        <v>42736</v>
      </c>
      <c r="L554" s="9">
        <f t="shared" ca="1" si="2772"/>
        <v>2</v>
      </c>
      <c r="M554" s="40">
        <v>32</v>
      </c>
      <c r="N554" s="9" t="str">
        <f t="shared" ref="N554:R554" ca="1" si="2773">INDIRECT(ADDRESS($M554+1,N$2,,,N$1))</f>
        <v>VECHIA ITALIA RISTORANTE</v>
      </c>
      <c r="O554" s="9" t="str">
        <f t="shared" ca="1" si="2773"/>
        <v>VIR</v>
      </c>
      <c r="P554" s="9" t="str">
        <f t="shared" ca="1" si="2773"/>
        <v>AV. BERRINI, 334</v>
      </c>
      <c r="Q554" s="9" t="str">
        <f t="shared" ca="1" si="2773"/>
        <v>SÃO PAULO</v>
      </c>
      <c r="R554" s="9" t="str">
        <f t="shared" ca="1" si="2773"/>
        <v>SP</v>
      </c>
      <c r="S554" s="40">
        <v>19</v>
      </c>
      <c r="T554" s="9" t="str">
        <f t="shared" ref="T554:Z554" ca="1" si="2774">INDIRECT(ADDRESS($S554+1,T$2,,,T$1))</f>
        <v>ESPUMANTE ROSE RESERVA</v>
      </c>
      <c r="U554" s="9" t="str">
        <f t="shared" ca="1" si="2774"/>
        <v>ES_RSE_RS</v>
      </c>
      <c r="V554" s="9" t="str">
        <f t="shared" ca="1" si="2774"/>
        <v>ESPUMANTE</v>
      </c>
      <c r="W554" s="9" t="str">
        <f t="shared" ca="1" si="2774"/>
        <v>12_BTL_0,75 l</v>
      </c>
      <c r="X554" s="29">
        <f t="shared" ca="1" si="2774"/>
        <v>12</v>
      </c>
      <c r="Y554" s="30">
        <f t="shared" ca="1" si="2774"/>
        <v>273</v>
      </c>
      <c r="Z554" s="30">
        <f t="shared" ca="1" si="2774"/>
        <v>123</v>
      </c>
      <c r="AA554" s="40">
        <v>3</v>
      </c>
      <c r="AB554" s="9" t="str">
        <f t="shared" ref="AB554:AE554" ca="1" si="2775">INDIRECT(ADDRESS($AA554+1,AB$2,,,AB$1))</f>
        <v>AGUIA</v>
      </c>
      <c r="AC554" s="9" t="str">
        <f t="shared" ca="1" si="2775"/>
        <v>AG</v>
      </c>
      <c r="AD554" s="9" t="str">
        <f t="shared" ca="1" si="2775"/>
        <v>PORTO ALEGRE</v>
      </c>
      <c r="AE554" s="9" t="str">
        <f t="shared" ca="1" si="2775"/>
        <v>BRASIL</v>
      </c>
      <c r="AF554" s="40">
        <v>10</v>
      </c>
      <c r="AG554" s="9" t="str">
        <f t="shared" ref="AG554:AL554" ca="1" si="2776">INDIRECT(ADDRESS($AF554+1,AG$2,,,AG$1))</f>
        <v>MIGUEL FREITAS</v>
      </c>
      <c r="AH554" s="9" t="str">
        <f t="shared" ca="1" si="2776"/>
        <v>MF</v>
      </c>
      <c r="AI554" s="9">
        <f t="shared" ca="1" si="2776"/>
        <v>2201</v>
      </c>
      <c r="AJ554" s="9" t="str">
        <f t="shared" ca="1" si="2776"/>
        <v>ANTÔNIO</v>
      </c>
      <c r="AK554" s="9" t="str">
        <f t="shared" ca="1" si="2776"/>
        <v>SPAULO</v>
      </c>
      <c r="AL554" s="9" t="str">
        <f t="shared" ca="1" si="2776"/>
        <v>SPAULO</v>
      </c>
      <c r="AM554" s="52">
        <v>1</v>
      </c>
      <c r="AN554" s="41">
        <v>3.7999999999999999E-2</v>
      </c>
      <c r="AO554" s="42">
        <f t="shared" ca="1" si="24"/>
        <v>273</v>
      </c>
      <c r="AP554" s="42">
        <f t="shared" ca="1" si="25"/>
        <v>123</v>
      </c>
      <c r="AQ554" s="42">
        <f t="shared" ca="1" si="26"/>
        <v>262.62599999999998</v>
      </c>
    </row>
    <row r="555" spans="1:43" ht="14">
      <c r="A555" s="9">
        <f t="shared" si="18"/>
        <v>554</v>
      </c>
      <c r="B555" s="9">
        <v>278</v>
      </c>
      <c r="C555" s="50">
        <v>42936</v>
      </c>
      <c r="D555" s="39">
        <v>42939</v>
      </c>
      <c r="E555" s="39">
        <v>42940</v>
      </c>
      <c r="F555" s="40">
        <v>197</v>
      </c>
      <c r="G555" s="7">
        <f t="shared" ref="G555:L555" ca="1" si="2777">INDIRECT(ADDRESS($F555+1,G$2,,,G$1))</f>
        <v>42933</v>
      </c>
      <c r="H555" s="27">
        <f t="shared" ca="1" si="2777"/>
        <v>42947</v>
      </c>
      <c r="I555" s="9">
        <f t="shared" ca="1" si="2777"/>
        <v>2</v>
      </c>
      <c r="J555" s="9">
        <f t="shared" ca="1" si="2777"/>
        <v>3</v>
      </c>
      <c r="K555" s="28">
        <f t="shared" ca="1" si="2777"/>
        <v>42736</v>
      </c>
      <c r="L555" s="9">
        <f t="shared" ca="1" si="2777"/>
        <v>2</v>
      </c>
      <c r="M555" s="40">
        <v>32</v>
      </c>
      <c r="N555" s="9" t="str">
        <f t="shared" ref="N555:R555" ca="1" si="2778">INDIRECT(ADDRESS($M555+1,N$2,,,N$1))</f>
        <v>VECHIA ITALIA RISTORANTE</v>
      </c>
      <c r="O555" s="9" t="str">
        <f t="shared" ca="1" si="2778"/>
        <v>VIR</v>
      </c>
      <c r="P555" s="9" t="str">
        <f t="shared" ca="1" si="2778"/>
        <v>AV. BERRINI, 334</v>
      </c>
      <c r="Q555" s="9" t="str">
        <f t="shared" ca="1" si="2778"/>
        <v>SÃO PAULO</v>
      </c>
      <c r="R555" s="9" t="str">
        <f t="shared" ca="1" si="2778"/>
        <v>SP</v>
      </c>
      <c r="S555" s="40">
        <v>22</v>
      </c>
      <c r="T555" s="9" t="str">
        <f t="shared" ref="T555:Z555" ca="1" si="2779">INDIRECT(ADDRESS($S555+1,T$2,,,T$1))</f>
        <v>TINTO SUAVE</v>
      </c>
      <c r="U555" s="9" t="str">
        <f t="shared" ca="1" si="2779"/>
        <v>TNT_SU_E</v>
      </c>
      <c r="V555" s="9" t="str">
        <f t="shared" ca="1" si="2779"/>
        <v>VINHO TINTO</v>
      </c>
      <c r="W555" s="9" t="str">
        <f t="shared" ca="1" si="2779"/>
        <v>4_TPK_2,0 l</v>
      </c>
      <c r="X555" s="29">
        <f t="shared" ca="1" si="2779"/>
        <v>4</v>
      </c>
      <c r="Y555" s="30">
        <f t="shared" ca="1" si="2779"/>
        <v>103.5</v>
      </c>
      <c r="Z555" s="30">
        <f t="shared" ca="1" si="2779"/>
        <v>61</v>
      </c>
      <c r="AA555" s="40">
        <v>1</v>
      </c>
      <c r="AB555" s="9" t="str">
        <f t="shared" ref="AB555:AE555" ca="1" si="2780">INDIRECT(ADDRESS($AA555+1,AB$2,,,AB$1))</f>
        <v>CAMPO BELO</v>
      </c>
      <c r="AC555" s="9" t="str">
        <f t="shared" ca="1" si="2780"/>
        <v>CB</v>
      </c>
      <c r="AD555" s="9" t="str">
        <f t="shared" ca="1" si="2780"/>
        <v>SÃO PAULO</v>
      </c>
      <c r="AE555" s="9" t="str">
        <f t="shared" ca="1" si="2780"/>
        <v>BRASIL</v>
      </c>
      <c r="AF555" s="40">
        <v>11</v>
      </c>
      <c r="AG555" s="9" t="str">
        <f t="shared" ref="AG555:AL555" ca="1" si="2781">INDIRECT(ADDRESS($AF555+1,AG$2,,,AG$1))</f>
        <v>DEBORA CALIXTO</v>
      </c>
      <c r="AH555" s="9" t="str">
        <f t="shared" ca="1" si="2781"/>
        <v>DC</v>
      </c>
      <c r="AI555" s="9">
        <f t="shared" ca="1" si="2781"/>
        <v>2188</v>
      </c>
      <c r="AJ555" s="9" t="str">
        <f t="shared" ca="1" si="2781"/>
        <v>ANTÔNIO</v>
      </c>
      <c r="AK555" s="9" t="str">
        <f t="shared" ca="1" si="2781"/>
        <v>SPAULO</v>
      </c>
      <c r="AL555" s="9" t="str">
        <f t="shared" ca="1" si="2781"/>
        <v>SPAULO</v>
      </c>
      <c r="AM555" s="52">
        <v>3</v>
      </c>
      <c r="AN555" s="41">
        <v>1.8000000000000002E-2</v>
      </c>
      <c r="AO555" s="42">
        <f t="shared" ca="1" si="24"/>
        <v>310.5</v>
      </c>
      <c r="AP555" s="42">
        <f t="shared" ca="1" si="25"/>
        <v>183</v>
      </c>
      <c r="AQ555" s="42">
        <f t="shared" ca="1" si="26"/>
        <v>304.911</v>
      </c>
    </row>
    <row r="556" spans="1:43" ht="14">
      <c r="A556" s="9">
        <f t="shared" si="18"/>
        <v>555</v>
      </c>
      <c r="B556" s="9">
        <v>279</v>
      </c>
      <c r="C556" s="50">
        <v>42934</v>
      </c>
      <c r="D556" s="39">
        <v>42937</v>
      </c>
      <c r="E556" s="39">
        <v>42936</v>
      </c>
      <c r="F556" s="40">
        <v>198</v>
      </c>
      <c r="G556" s="7">
        <f t="shared" ref="G556:L556" ca="1" si="2782">INDIRECT(ADDRESS($F556+1,G$2,,,G$1))</f>
        <v>42934</v>
      </c>
      <c r="H556" s="27">
        <f t="shared" ca="1" si="2782"/>
        <v>42947</v>
      </c>
      <c r="I556" s="9">
        <f t="shared" ca="1" si="2782"/>
        <v>3</v>
      </c>
      <c r="J556" s="9">
        <f t="shared" ca="1" si="2782"/>
        <v>3</v>
      </c>
      <c r="K556" s="28">
        <f t="shared" ca="1" si="2782"/>
        <v>42736</v>
      </c>
      <c r="L556" s="9">
        <f t="shared" ca="1" si="2782"/>
        <v>3</v>
      </c>
      <c r="M556" s="40">
        <v>3</v>
      </c>
      <c r="N556" s="9" t="str">
        <f t="shared" ref="N556:R556" ca="1" si="2783">INDIRECT(ADDRESS($M556+1,N$2,,,N$1))</f>
        <v>CARREFOUR REDE DE MERCADOS</v>
      </c>
      <c r="O556" s="9" t="str">
        <f t="shared" ca="1" si="2783"/>
        <v>CRM</v>
      </c>
      <c r="P556" s="9" t="str">
        <f t="shared" ca="1" si="2783"/>
        <v>PARQUE INDUSTRIAL, 54</v>
      </c>
      <c r="Q556" s="9" t="str">
        <f t="shared" ca="1" si="2783"/>
        <v>SÃO PAULO</v>
      </c>
      <c r="R556" s="9" t="str">
        <f t="shared" ca="1" si="2783"/>
        <v>SP</v>
      </c>
      <c r="S556" s="40">
        <v>13</v>
      </c>
      <c r="T556" s="9" t="str">
        <f t="shared" ref="T556:Z556" ca="1" si="2784">INDIRECT(ADDRESS($S556+1,T$2,,,T$1))</f>
        <v>CHARDONNAY RESERVA</v>
      </c>
      <c r="U556" s="9" t="str">
        <f t="shared" ca="1" si="2784"/>
        <v>CHDN_RS</v>
      </c>
      <c r="V556" s="9" t="str">
        <f t="shared" ca="1" si="2784"/>
        <v>VINHO BRANCO</v>
      </c>
      <c r="W556" s="9" t="str">
        <f t="shared" ca="1" si="2784"/>
        <v>12_BTL_0,75 l</v>
      </c>
      <c r="X556" s="29">
        <f t="shared" ca="1" si="2784"/>
        <v>12</v>
      </c>
      <c r="Y556" s="30">
        <f t="shared" ca="1" si="2784"/>
        <v>198</v>
      </c>
      <c r="Z556" s="30">
        <f t="shared" ca="1" si="2784"/>
        <v>99</v>
      </c>
      <c r="AA556" s="40">
        <v>3</v>
      </c>
      <c r="AB556" s="9" t="str">
        <f t="shared" ref="AB556:AE556" ca="1" si="2785">INDIRECT(ADDRESS($AA556+1,AB$2,,,AB$1))</f>
        <v>AGUIA</v>
      </c>
      <c r="AC556" s="9" t="str">
        <f t="shared" ca="1" si="2785"/>
        <v>AG</v>
      </c>
      <c r="AD556" s="9" t="str">
        <f t="shared" ca="1" si="2785"/>
        <v>PORTO ALEGRE</v>
      </c>
      <c r="AE556" s="9" t="str">
        <f t="shared" ca="1" si="2785"/>
        <v>BRASIL</v>
      </c>
      <c r="AF556" s="40">
        <v>11</v>
      </c>
      <c r="AG556" s="9" t="str">
        <f t="shared" ref="AG556:AL556" ca="1" si="2786">INDIRECT(ADDRESS($AF556+1,AG$2,,,AG$1))</f>
        <v>DEBORA CALIXTO</v>
      </c>
      <c r="AH556" s="9" t="str">
        <f t="shared" ca="1" si="2786"/>
        <v>DC</v>
      </c>
      <c r="AI556" s="9">
        <f t="shared" ca="1" si="2786"/>
        <v>2188</v>
      </c>
      <c r="AJ556" s="9" t="str">
        <f t="shared" ca="1" si="2786"/>
        <v>ANTÔNIO</v>
      </c>
      <c r="AK556" s="9" t="str">
        <f t="shared" ca="1" si="2786"/>
        <v>SPAULO</v>
      </c>
      <c r="AL556" s="9" t="str">
        <f t="shared" ca="1" si="2786"/>
        <v>SPAULO</v>
      </c>
      <c r="AM556" s="52">
        <v>2</v>
      </c>
      <c r="AN556" s="41">
        <v>0.10300000000000001</v>
      </c>
      <c r="AO556" s="42">
        <f t="shared" ca="1" si="24"/>
        <v>396</v>
      </c>
      <c r="AP556" s="42">
        <f t="shared" ca="1" si="25"/>
        <v>198</v>
      </c>
      <c r="AQ556" s="42">
        <f t="shared" ca="1" si="26"/>
        <v>355.21199999999999</v>
      </c>
    </row>
    <row r="557" spans="1:43" ht="14">
      <c r="A557" s="9">
        <f t="shared" si="18"/>
        <v>556</v>
      </c>
      <c r="B557" s="9">
        <v>279</v>
      </c>
      <c r="C557" s="50">
        <v>42934</v>
      </c>
      <c r="D557" s="39">
        <v>42937</v>
      </c>
      <c r="E557" s="39">
        <v>42936</v>
      </c>
      <c r="F557" s="40">
        <v>198</v>
      </c>
      <c r="G557" s="7">
        <f t="shared" ref="G557:L557" ca="1" si="2787">INDIRECT(ADDRESS($F557+1,G$2,,,G$1))</f>
        <v>42934</v>
      </c>
      <c r="H557" s="27">
        <f t="shared" ca="1" si="2787"/>
        <v>42947</v>
      </c>
      <c r="I557" s="9">
        <f t="shared" ca="1" si="2787"/>
        <v>3</v>
      </c>
      <c r="J557" s="9">
        <f t="shared" ca="1" si="2787"/>
        <v>3</v>
      </c>
      <c r="K557" s="28">
        <f t="shared" ca="1" si="2787"/>
        <v>42736</v>
      </c>
      <c r="L557" s="9">
        <f t="shared" ca="1" si="2787"/>
        <v>3</v>
      </c>
      <c r="M557" s="40">
        <v>3</v>
      </c>
      <c r="N557" s="9" t="str">
        <f t="shared" ref="N557:R557" ca="1" si="2788">INDIRECT(ADDRESS($M557+1,N$2,,,N$1))</f>
        <v>CARREFOUR REDE DE MERCADOS</v>
      </c>
      <c r="O557" s="9" t="str">
        <f t="shared" ca="1" si="2788"/>
        <v>CRM</v>
      </c>
      <c r="P557" s="9" t="str">
        <f t="shared" ca="1" si="2788"/>
        <v>PARQUE INDUSTRIAL, 54</v>
      </c>
      <c r="Q557" s="9" t="str">
        <f t="shared" ca="1" si="2788"/>
        <v>SÃO PAULO</v>
      </c>
      <c r="R557" s="9" t="str">
        <f t="shared" ca="1" si="2788"/>
        <v>SP</v>
      </c>
      <c r="S557" s="40">
        <v>7</v>
      </c>
      <c r="T557" s="9" t="str">
        <f t="shared" ref="T557:Z557" ca="1" si="2789">INDIRECT(ADDRESS($S557+1,T$2,,,T$1))</f>
        <v>SAUVIGNON RESERVA</v>
      </c>
      <c r="U557" s="9" t="str">
        <f t="shared" ca="1" si="2789"/>
        <v>SAVN_RS</v>
      </c>
      <c r="V557" s="9" t="str">
        <f t="shared" ca="1" si="2789"/>
        <v>VINHO TINTO</v>
      </c>
      <c r="W557" s="9" t="str">
        <f t="shared" ca="1" si="2789"/>
        <v>12_BTL_0,75 l</v>
      </c>
      <c r="X557" s="29">
        <f t="shared" ca="1" si="2789"/>
        <v>12</v>
      </c>
      <c r="Y557" s="30">
        <f t="shared" ca="1" si="2789"/>
        <v>198</v>
      </c>
      <c r="Z557" s="30">
        <f t="shared" ca="1" si="2789"/>
        <v>102</v>
      </c>
      <c r="AA557" s="40">
        <v>5</v>
      </c>
      <c r="AB557" s="9" t="str">
        <f t="shared" ref="AB557:AE557" ca="1" si="2790">INDIRECT(ADDRESS($AA557+1,AB$2,,,AB$1))</f>
        <v>PARQUE SUL</v>
      </c>
      <c r="AC557" s="9" t="str">
        <f t="shared" ca="1" si="2790"/>
        <v>PS</v>
      </c>
      <c r="AD557" s="9" t="str">
        <f t="shared" ca="1" si="2790"/>
        <v>RIO DE JANEIRO</v>
      </c>
      <c r="AE557" s="9" t="str">
        <f t="shared" ca="1" si="2790"/>
        <v>BRASIL</v>
      </c>
      <c r="AF557" s="40">
        <v>11</v>
      </c>
      <c r="AG557" s="9" t="str">
        <f t="shared" ref="AG557:AL557" ca="1" si="2791">INDIRECT(ADDRESS($AF557+1,AG$2,,,AG$1))</f>
        <v>DEBORA CALIXTO</v>
      </c>
      <c r="AH557" s="9" t="str">
        <f t="shared" ca="1" si="2791"/>
        <v>DC</v>
      </c>
      <c r="AI557" s="9">
        <f t="shared" ca="1" si="2791"/>
        <v>2188</v>
      </c>
      <c r="AJ557" s="9" t="str">
        <f t="shared" ca="1" si="2791"/>
        <v>ANTÔNIO</v>
      </c>
      <c r="AK557" s="9" t="str">
        <f t="shared" ca="1" si="2791"/>
        <v>SPAULO</v>
      </c>
      <c r="AL557" s="9" t="str">
        <f t="shared" ca="1" si="2791"/>
        <v>SPAULO</v>
      </c>
      <c r="AM557" s="52">
        <v>2</v>
      </c>
      <c r="AN557" s="41">
        <v>0.113</v>
      </c>
      <c r="AO557" s="42">
        <f t="shared" ca="1" si="24"/>
        <v>396</v>
      </c>
      <c r="AP557" s="42">
        <f t="shared" ca="1" si="25"/>
        <v>204</v>
      </c>
      <c r="AQ557" s="42">
        <f t="shared" ca="1" si="26"/>
        <v>351.25200000000001</v>
      </c>
    </row>
    <row r="558" spans="1:43" ht="14">
      <c r="A558" s="9">
        <f t="shared" si="18"/>
        <v>557</v>
      </c>
      <c r="B558" s="9">
        <v>279</v>
      </c>
      <c r="C558" s="50">
        <v>42934</v>
      </c>
      <c r="D558" s="39">
        <v>42937</v>
      </c>
      <c r="E558" s="39">
        <v>42936</v>
      </c>
      <c r="F558" s="40">
        <v>198</v>
      </c>
      <c r="G558" s="7">
        <f t="shared" ref="G558:L558" ca="1" si="2792">INDIRECT(ADDRESS($F558+1,G$2,,,G$1))</f>
        <v>42934</v>
      </c>
      <c r="H558" s="27">
        <f t="shared" ca="1" si="2792"/>
        <v>42947</v>
      </c>
      <c r="I558" s="9">
        <f t="shared" ca="1" si="2792"/>
        <v>3</v>
      </c>
      <c r="J558" s="9">
        <f t="shared" ca="1" si="2792"/>
        <v>3</v>
      </c>
      <c r="K558" s="28">
        <f t="shared" ca="1" si="2792"/>
        <v>42736</v>
      </c>
      <c r="L558" s="9">
        <f t="shared" ca="1" si="2792"/>
        <v>3</v>
      </c>
      <c r="M558" s="40">
        <v>3</v>
      </c>
      <c r="N558" s="9" t="str">
        <f t="shared" ref="N558:R558" ca="1" si="2793">INDIRECT(ADDRESS($M558+1,N$2,,,N$1))</f>
        <v>CARREFOUR REDE DE MERCADOS</v>
      </c>
      <c r="O558" s="9" t="str">
        <f t="shared" ca="1" si="2793"/>
        <v>CRM</v>
      </c>
      <c r="P558" s="9" t="str">
        <f t="shared" ca="1" si="2793"/>
        <v>PARQUE INDUSTRIAL, 54</v>
      </c>
      <c r="Q558" s="9" t="str">
        <f t="shared" ca="1" si="2793"/>
        <v>SÃO PAULO</v>
      </c>
      <c r="R558" s="9" t="str">
        <f t="shared" ca="1" si="2793"/>
        <v>SP</v>
      </c>
      <c r="S558" s="40">
        <v>26</v>
      </c>
      <c r="T558" s="9" t="str">
        <f t="shared" ref="T558:Z558" ca="1" si="2794">INDIRECT(ADDRESS($S558+1,T$2,,,T$1))</f>
        <v>SAUVIGNON BLANC</v>
      </c>
      <c r="U558" s="9" t="str">
        <f t="shared" ca="1" si="2794"/>
        <v>SAVN_BL_E</v>
      </c>
      <c r="V558" s="9" t="str">
        <f t="shared" ca="1" si="2794"/>
        <v>VINHO BRANCO</v>
      </c>
      <c r="W558" s="9" t="str">
        <f t="shared" ca="1" si="2794"/>
        <v>4_TPK_2,0 l</v>
      </c>
      <c r="X558" s="29">
        <f t="shared" ca="1" si="2794"/>
        <v>4</v>
      </c>
      <c r="Y558" s="30">
        <f t="shared" ca="1" si="2794"/>
        <v>123</v>
      </c>
      <c r="Z558" s="30">
        <f t="shared" ca="1" si="2794"/>
        <v>80</v>
      </c>
      <c r="AA558" s="40">
        <v>6</v>
      </c>
      <c r="AB558" s="9" t="str">
        <f t="shared" ref="AB558:AE558" ca="1" si="2795">INDIRECT(ADDRESS($AA558+1,AB$2,,,AB$1))</f>
        <v>CENTRO NORTE</v>
      </c>
      <c r="AC558" s="9" t="str">
        <f t="shared" ca="1" si="2795"/>
        <v>CN</v>
      </c>
      <c r="AD558" s="9" t="str">
        <f t="shared" ca="1" si="2795"/>
        <v>GOIANIA</v>
      </c>
      <c r="AE558" s="9" t="str">
        <f t="shared" ca="1" si="2795"/>
        <v>BRASIL</v>
      </c>
      <c r="AF558" s="40">
        <v>8</v>
      </c>
      <c r="AG558" s="9" t="str">
        <f t="shared" ref="AG558:AL558" ca="1" si="2796">INDIRECT(ADDRESS($AF558+1,AG$2,,,AG$1))</f>
        <v>JOAQUIM DE DEUS</v>
      </c>
      <c r="AH558" s="9" t="str">
        <f t="shared" ca="1" si="2796"/>
        <v>JD</v>
      </c>
      <c r="AI558" s="9">
        <f t="shared" ca="1" si="2796"/>
        <v>2231</v>
      </c>
      <c r="AJ558" s="9" t="str">
        <f t="shared" ca="1" si="2796"/>
        <v>MENESES</v>
      </c>
      <c r="AK558" s="9" t="str">
        <f t="shared" ca="1" si="2796"/>
        <v>BSB</v>
      </c>
      <c r="AL558" s="9" t="str">
        <f t="shared" ca="1" si="2796"/>
        <v>BSB</v>
      </c>
      <c r="AM558" s="52">
        <v>3</v>
      </c>
      <c r="AN558" s="41">
        <v>8.5000000000000006E-2</v>
      </c>
      <c r="AO558" s="42">
        <f t="shared" ca="1" si="24"/>
        <v>369</v>
      </c>
      <c r="AP558" s="42">
        <f t="shared" ca="1" si="25"/>
        <v>240</v>
      </c>
      <c r="AQ558" s="42">
        <f t="shared" ca="1" si="26"/>
        <v>337.63499999999999</v>
      </c>
    </row>
    <row r="559" spans="1:43" ht="14">
      <c r="A559" s="9">
        <f t="shared" si="18"/>
        <v>558</v>
      </c>
      <c r="B559" s="9">
        <v>279</v>
      </c>
      <c r="C559" s="50">
        <v>42934</v>
      </c>
      <c r="D559" s="39">
        <v>42937</v>
      </c>
      <c r="E559" s="39">
        <v>42936</v>
      </c>
      <c r="F559" s="40">
        <v>198</v>
      </c>
      <c r="G559" s="7">
        <f t="shared" ref="G559:L559" ca="1" si="2797">INDIRECT(ADDRESS($F559+1,G$2,,,G$1))</f>
        <v>42934</v>
      </c>
      <c r="H559" s="27">
        <f t="shared" ca="1" si="2797"/>
        <v>42947</v>
      </c>
      <c r="I559" s="9">
        <f t="shared" ca="1" si="2797"/>
        <v>3</v>
      </c>
      <c r="J559" s="9">
        <f t="shared" ca="1" si="2797"/>
        <v>3</v>
      </c>
      <c r="K559" s="28">
        <f t="shared" ca="1" si="2797"/>
        <v>42736</v>
      </c>
      <c r="L559" s="9">
        <f t="shared" ca="1" si="2797"/>
        <v>3</v>
      </c>
      <c r="M559" s="40">
        <v>3</v>
      </c>
      <c r="N559" s="9" t="str">
        <f t="shared" ref="N559:R559" ca="1" si="2798">INDIRECT(ADDRESS($M559+1,N$2,,,N$1))</f>
        <v>CARREFOUR REDE DE MERCADOS</v>
      </c>
      <c r="O559" s="9" t="str">
        <f t="shared" ca="1" si="2798"/>
        <v>CRM</v>
      </c>
      <c r="P559" s="9" t="str">
        <f t="shared" ca="1" si="2798"/>
        <v>PARQUE INDUSTRIAL, 54</v>
      </c>
      <c r="Q559" s="9" t="str">
        <f t="shared" ca="1" si="2798"/>
        <v>SÃO PAULO</v>
      </c>
      <c r="R559" s="9" t="str">
        <f t="shared" ca="1" si="2798"/>
        <v>SP</v>
      </c>
      <c r="S559" s="40">
        <v>1</v>
      </c>
      <c r="T559" s="9" t="str">
        <f t="shared" ref="T559:Z559" ca="1" si="2799">INDIRECT(ADDRESS($S559+1,T$2,,,T$1))</f>
        <v>TINTO DE MESA</v>
      </c>
      <c r="U559" s="9" t="str">
        <f t="shared" ca="1" si="2799"/>
        <v>TNT_MS</v>
      </c>
      <c r="V559" s="9" t="str">
        <f t="shared" ca="1" si="2799"/>
        <v>VINHO TINTO</v>
      </c>
      <c r="W559" s="9" t="str">
        <f t="shared" ca="1" si="2799"/>
        <v>12_BTL_0,75 l</v>
      </c>
      <c r="X559" s="29">
        <f t="shared" ca="1" si="2799"/>
        <v>12</v>
      </c>
      <c r="Y559" s="43">
        <f t="shared" ca="1" si="2799"/>
        <v>120.4</v>
      </c>
      <c r="Z559" s="43">
        <f t="shared" ca="1" si="2799"/>
        <v>77</v>
      </c>
      <c r="AA559" s="40">
        <v>4</v>
      </c>
      <c r="AB559" s="9" t="str">
        <f t="shared" ref="AB559:AE559" ca="1" si="2800">INDIRECT(ADDRESS($AA559+1,AB$2,,,AB$1))</f>
        <v>AGUA LIMPA</v>
      </c>
      <c r="AC559" s="9" t="str">
        <f t="shared" ca="1" si="2800"/>
        <v>AL</v>
      </c>
      <c r="AD559" s="9" t="str">
        <f t="shared" ca="1" si="2800"/>
        <v>BELORIZONTE</v>
      </c>
      <c r="AE559" s="9" t="str">
        <f t="shared" ca="1" si="2800"/>
        <v>BRASIL</v>
      </c>
      <c r="AF559" s="40">
        <v>13</v>
      </c>
      <c r="AG559" s="9" t="str">
        <f t="shared" ref="AG559:AL559" ca="1" si="2801">INDIRECT(ADDRESS($AF559+1,AG$2,,,AG$1))</f>
        <v>THAIS LETICIA</v>
      </c>
      <c r="AH559" s="9" t="str">
        <f t="shared" ca="1" si="2801"/>
        <v>TL</v>
      </c>
      <c r="AI559" s="9">
        <f t="shared" ca="1" si="2801"/>
        <v>2154</v>
      </c>
      <c r="AJ559" s="9" t="str">
        <f t="shared" ca="1" si="2801"/>
        <v>ANTÔNIO</v>
      </c>
      <c r="AK559" s="9" t="str">
        <f t="shared" ca="1" si="2801"/>
        <v>SPAULO</v>
      </c>
      <c r="AL559" s="9" t="str">
        <f t="shared" ca="1" si="2801"/>
        <v>SPAULO</v>
      </c>
      <c r="AM559" s="52">
        <v>3</v>
      </c>
      <c r="AN559" s="41">
        <v>8.4000000000000005E-2</v>
      </c>
      <c r="AO559" s="42">
        <f t="shared" ca="1" si="24"/>
        <v>361.20000000000005</v>
      </c>
      <c r="AP559" s="42">
        <f t="shared" ca="1" si="25"/>
        <v>231</v>
      </c>
      <c r="AQ559" s="42">
        <f t="shared" ca="1" si="26"/>
        <v>330.85920000000004</v>
      </c>
    </row>
    <row r="560" spans="1:43" ht="14">
      <c r="A560" s="9">
        <f t="shared" si="18"/>
        <v>559</v>
      </c>
      <c r="B560" s="9">
        <v>280</v>
      </c>
      <c r="C560" s="50">
        <v>42939</v>
      </c>
      <c r="D560" s="39">
        <v>42942</v>
      </c>
      <c r="E560" s="39">
        <v>42944</v>
      </c>
      <c r="F560" s="40">
        <v>199</v>
      </c>
      <c r="G560" s="7">
        <f t="shared" ref="G560:L560" ca="1" si="2802">INDIRECT(ADDRESS($F560+1,G$2,,,G$1))</f>
        <v>42935</v>
      </c>
      <c r="H560" s="27">
        <f t="shared" ca="1" si="2802"/>
        <v>42947</v>
      </c>
      <c r="I560" s="9">
        <f t="shared" ca="1" si="2802"/>
        <v>4</v>
      </c>
      <c r="J560" s="9">
        <f t="shared" ca="1" si="2802"/>
        <v>3</v>
      </c>
      <c r="K560" s="28">
        <f t="shared" ca="1" si="2802"/>
        <v>42736</v>
      </c>
      <c r="L560" s="9">
        <f t="shared" ca="1" si="2802"/>
        <v>4</v>
      </c>
      <c r="M560" s="40">
        <v>28</v>
      </c>
      <c r="N560" s="9" t="str">
        <f t="shared" ref="N560:R560" ca="1" si="2803">INDIRECT(ADDRESS($M560+1,N$2,,,N$1))</f>
        <v>ZEBU STEAK HOUSE</v>
      </c>
      <c r="O560" s="9" t="str">
        <f t="shared" ca="1" si="2803"/>
        <v>ZSH</v>
      </c>
      <c r="P560" s="9" t="str">
        <f t="shared" ca="1" si="2803"/>
        <v>RUA BARRIGA VERDE, 56</v>
      </c>
      <c r="Q560" s="9" t="str">
        <f t="shared" ca="1" si="2803"/>
        <v>PORTO ALEGRE</v>
      </c>
      <c r="R560" s="9" t="str">
        <f t="shared" ca="1" si="2803"/>
        <v>RS</v>
      </c>
      <c r="S560" s="40">
        <v>12</v>
      </c>
      <c r="T560" s="9" t="str">
        <f t="shared" ref="T560:Z560" ca="1" si="2804">INDIRECT(ADDRESS($S560+1,T$2,,,T$1))</f>
        <v>CHARDONNAY</v>
      </c>
      <c r="U560" s="9" t="str">
        <f t="shared" ca="1" si="2804"/>
        <v>CHDN</v>
      </c>
      <c r="V560" s="9" t="str">
        <f t="shared" ca="1" si="2804"/>
        <v>VINHO BRANCO</v>
      </c>
      <c r="W560" s="9" t="str">
        <f t="shared" ca="1" si="2804"/>
        <v>12_BTL_0,75 l</v>
      </c>
      <c r="X560" s="29">
        <f t="shared" ca="1" si="2804"/>
        <v>12</v>
      </c>
      <c r="Y560" s="30">
        <f t="shared" ca="1" si="2804"/>
        <v>148</v>
      </c>
      <c r="Z560" s="30">
        <f t="shared" ca="1" si="2804"/>
        <v>96</v>
      </c>
      <c r="AA560" s="40">
        <v>3</v>
      </c>
      <c r="AB560" s="9" t="str">
        <f t="shared" ref="AB560:AE560" ca="1" si="2805">INDIRECT(ADDRESS($AA560+1,AB$2,,,AB$1))</f>
        <v>AGUIA</v>
      </c>
      <c r="AC560" s="9" t="str">
        <f t="shared" ca="1" si="2805"/>
        <v>AG</v>
      </c>
      <c r="AD560" s="9" t="str">
        <f t="shared" ca="1" si="2805"/>
        <v>PORTO ALEGRE</v>
      </c>
      <c r="AE560" s="9" t="str">
        <f t="shared" ca="1" si="2805"/>
        <v>BRASIL</v>
      </c>
      <c r="AF560" s="40">
        <v>13</v>
      </c>
      <c r="AG560" s="9" t="str">
        <f t="shared" ref="AG560:AL560" ca="1" si="2806">INDIRECT(ADDRESS($AF560+1,AG$2,,,AG$1))</f>
        <v>THAIS LETICIA</v>
      </c>
      <c r="AH560" s="9" t="str">
        <f t="shared" ca="1" si="2806"/>
        <v>TL</v>
      </c>
      <c r="AI560" s="9">
        <f t="shared" ca="1" si="2806"/>
        <v>2154</v>
      </c>
      <c r="AJ560" s="9" t="str">
        <f t="shared" ca="1" si="2806"/>
        <v>ANTÔNIO</v>
      </c>
      <c r="AK560" s="9" t="str">
        <f t="shared" ca="1" si="2806"/>
        <v>SPAULO</v>
      </c>
      <c r="AL560" s="9" t="str">
        <f t="shared" ca="1" si="2806"/>
        <v>SPAULO</v>
      </c>
      <c r="AM560" s="52">
        <v>2</v>
      </c>
      <c r="AN560" s="41">
        <v>6.5000000000000002E-2</v>
      </c>
      <c r="AO560" s="42">
        <f t="shared" ca="1" si="24"/>
        <v>296</v>
      </c>
      <c r="AP560" s="42">
        <f t="shared" ca="1" si="25"/>
        <v>192</v>
      </c>
      <c r="AQ560" s="42">
        <f t="shared" ca="1" si="26"/>
        <v>276.76</v>
      </c>
    </row>
    <row r="561" spans="1:43" ht="14">
      <c r="A561" s="9">
        <f t="shared" si="18"/>
        <v>560</v>
      </c>
      <c r="B561" s="9">
        <v>281</v>
      </c>
      <c r="C561" s="50">
        <v>42936</v>
      </c>
      <c r="D561" s="39">
        <v>42941</v>
      </c>
      <c r="E561" s="39">
        <v>42943</v>
      </c>
      <c r="F561" s="40">
        <v>199</v>
      </c>
      <c r="G561" s="7">
        <f t="shared" ref="G561:L561" ca="1" si="2807">INDIRECT(ADDRESS($F561+1,G$2,,,G$1))</f>
        <v>42935</v>
      </c>
      <c r="H561" s="27">
        <f t="shared" ca="1" si="2807"/>
        <v>42947</v>
      </c>
      <c r="I561" s="9">
        <f t="shared" ca="1" si="2807"/>
        <v>4</v>
      </c>
      <c r="J561" s="9">
        <f t="shared" ca="1" si="2807"/>
        <v>3</v>
      </c>
      <c r="K561" s="28">
        <f t="shared" ca="1" si="2807"/>
        <v>42736</v>
      </c>
      <c r="L561" s="9">
        <f t="shared" ca="1" si="2807"/>
        <v>4</v>
      </c>
      <c r="M561" s="40">
        <v>8</v>
      </c>
      <c r="N561" s="9" t="str">
        <f t="shared" ref="N561:R561" ca="1" si="2808">INDIRECT(ADDRESS($M561+1,N$2,,,N$1))</f>
        <v>DON VITO RESTAURANTE ITALIANO</v>
      </c>
      <c r="O561" s="9" t="str">
        <f t="shared" ca="1" si="2808"/>
        <v>DVRI</v>
      </c>
      <c r="P561" s="9" t="str">
        <f t="shared" ca="1" si="2808"/>
        <v>BEIRA MAR, 23</v>
      </c>
      <c r="Q561" s="9" t="str">
        <f t="shared" ca="1" si="2808"/>
        <v>RIO DE JANEIRO</v>
      </c>
      <c r="R561" s="9" t="str">
        <f t="shared" ca="1" si="2808"/>
        <v>RJ</v>
      </c>
      <c r="S561" s="40">
        <v>5</v>
      </c>
      <c r="T561" s="9" t="str">
        <f t="shared" ref="T561:Z561" ca="1" si="2809">INDIRECT(ADDRESS($S561+1,T$2,,,T$1))</f>
        <v>CARMENERE RESERVA</v>
      </c>
      <c r="U561" s="9" t="str">
        <f t="shared" ca="1" si="2809"/>
        <v>CRMN_RS</v>
      </c>
      <c r="V561" s="9" t="str">
        <f t="shared" ca="1" si="2809"/>
        <v>VINHO TINTO</v>
      </c>
      <c r="W561" s="9" t="str">
        <f t="shared" ca="1" si="2809"/>
        <v>12_BTL_0,75 l</v>
      </c>
      <c r="X561" s="29">
        <f t="shared" ca="1" si="2809"/>
        <v>12</v>
      </c>
      <c r="Y561" s="30">
        <f t="shared" ca="1" si="2809"/>
        <v>198</v>
      </c>
      <c r="Z561" s="30">
        <f t="shared" ca="1" si="2809"/>
        <v>110</v>
      </c>
      <c r="AA561" s="40">
        <v>1</v>
      </c>
      <c r="AB561" s="9" t="str">
        <f t="shared" ref="AB561:AE561" ca="1" si="2810">INDIRECT(ADDRESS($AA561+1,AB$2,,,AB$1))</f>
        <v>CAMPO BELO</v>
      </c>
      <c r="AC561" s="9" t="str">
        <f t="shared" ca="1" si="2810"/>
        <v>CB</v>
      </c>
      <c r="AD561" s="9" t="str">
        <f t="shared" ca="1" si="2810"/>
        <v>SÃO PAULO</v>
      </c>
      <c r="AE561" s="9" t="str">
        <f t="shared" ca="1" si="2810"/>
        <v>BRASIL</v>
      </c>
      <c r="AF561" s="40">
        <v>13</v>
      </c>
      <c r="AG561" s="9" t="str">
        <f t="shared" ref="AG561:AL561" ca="1" si="2811">INDIRECT(ADDRESS($AF561+1,AG$2,,,AG$1))</f>
        <v>THAIS LETICIA</v>
      </c>
      <c r="AH561" s="9" t="str">
        <f t="shared" ca="1" si="2811"/>
        <v>TL</v>
      </c>
      <c r="AI561" s="9">
        <f t="shared" ca="1" si="2811"/>
        <v>2154</v>
      </c>
      <c r="AJ561" s="9" t="str">
        <f t="shared" ca="1" si="2811"/>
        <v>ANTÔNIO</v>
      </c>
      <c r="AK561" s="9" t="str">
        <f t="shared" ca="1" si="2811"/>
        <v>SPAULO</v>
      </c>
      <c r="AL561" s="9" t="str">
        <f t="shared" ca="1" si="2811"/>
        <v>SPAULO</v>
      </c>
      <c r="AM561" s="52">
        <v>2</v>
      </c>
      <c r="AN561" s="41">
        <v>8.0000000000000002E-3</v>
      </c>
      <c r="AO561" s="42">
        <f t="shared" ca="1" si="24"/>
        <v>396</v>
      </c>
      <c r="AP561" s="42">
        <f t="shared" ca="1" si="25"/>
        <v>220</v>
      </c>
      <c r="AQ561" s="42">
        <f t="shared" ca="1" si="26"/>
        <v>392.83199999999999</v>
      </c>
    </row>
    <row r="562" spans="1:43" ht="14">
      <c r="A562" s="9">
        <f t="shared" si="18"/>
        <v>561</v>
      </c>
      <c r="B562" s="9">
        <v>282</v>
      </c>
      <c r="C562" s="50">
        <v>42937</v>
      </c>
      <c r="D562" s="39">
        <v>42940</v>
      </c>
      <c r="E562" s="39">
        <v>42938</v>
      </c>
      <c r="F562" s="40">
        <v>199</v>
      </c>
      <c r="G562" s="7">
        <f t="shared" ref="G562:L562" ca="1" si="2812">INDIRECT(ADDRESS($F562+1,G$2,,,G$1))</f>
        <v>42935</v>
      </c>
      <c r="H562" s="27">
        <f t="shared" ca="1" si="2812"/>
        <v>42947</v>
      </c>
      <c r="I562" s="9">
        <f t="shared" ca="1" si="2812"/>
        <v>4</v>
      </c>
      <c r="J562" s="9">
        <f t="shared" ca="1" si="2812"/>
        <v>3</v>
      </c>
      <c r="K562" s="28">
        <f t="shared" ca="1" si="2812"/>
        <v>42736</v>
      </c>
      <c r="L562" s="9">
        <f t="shared" ca="1" si="2812"/>
        <v>4</v>
      </c>
      <c r="M562" s="40">
        <v>7</v>
      </c>
      <c r="N562" s="9" t="str">
        <f t="shared" ref="N562:R562" ca="1" si="2813">INDIRECT(ADDRESS($M562+1,N$2,,,N$1))</f>
        <v>WALMART</v>
      </c>
      <c r="O562" s="9" t="str">
        <f t="shared" ca="1" si="2813"/>
        <v>WMT</v>
      </c>
      <c r="P562" s="9" t="str">
        <f t="shared" ca="1" si="2813"/>
        <v>SGAS 912 BLOCO K</v>
      </c>
      <c r="Q562" s="9" t="str">
        <f t="shared" ca="1" si="2813"/>
        <v>BRASÍLIA</v>
      </c>
      <c r="R562" s="9" t="str">
        <f t="shared" ca="1" si="2813"/>
        <v>DF</v>
      </c>
      <c r="S562" s="40">
        <v>5</v>
      </c>
      <c r="T562" s="9" t="str">
        <f t="shared" ref="T562:Z562" ca="1" si="2814">INDIRECT(ADDRESS($S562+1,T$2,,,T$1))</f>
        <v>CARMENERE RESERVA</v>
      </c>
      <c r="U562" s="9" t="str">
        <f t="shared" ca="1" si="2814"/>
        <v>CRMN_RS</v>
      </c>
      <c r="V562" s="9" t="str">
        <f t="shared" ca="1" si="2814"/>
        <v>VINHO TINTO</v>
      </c>
      <c r="W562" s="9" t="str">
        <f t="shared" ca="1" si="2814"/>
        <v>12_BTL_0,75 l</v>
      </c>
      <c r="X562" s="29">
        <f t="shared" ca="1" si="2814"/>
        <v>12</v>
      </c>
      <c r="Y562" s="30">
        <f t="shared" ca="1" si="2814"/>
        <v>198</v>
      </c>
      <c r="Z562" s="30">
        <f t="shared" ca="1" si="2814"/>
        <v>110</v>
      </c>
      <c r="AA562" s="40">
        <v>4</v>
      </c>
      <c r="AB562" s="9" t="str">
        <f t="shared" ref="AB562:AE562" ca="1" si="2815">INDIRECT(ADDRESS($AA562+1,AB$2,,,AB$1))</f>
        <v>AGUA LIMPA</v>
      </c>
      <c r="AC562" s="9" t="str">
        <f t="shared" ca="1" si="2815"/>
        <v>AL</v>
      </c>
      <c r="AD562" s="9" t="str">
        <f t="shared" ca="1" si="2815"/>
        <v>BELORIZONTE</v>
      </c>
      <c r="AE562" s="9" t="str">
        <f t="shared" ca="1" si="2815"/>
        <v>BRASIL</v>
      </c>
      <c r="AF562" s="40">
        <v>13</v>
      </c>
      <c r="AG562" s="9" t="str">
        <f t="shared" ref="AG562:AL562" ca="1" si="2816">INDIRECT(ADDRESS($AF562+1,AG$2,,,AG$1))</f>
        <v>THAIS LETICIA</v>
      </c>
      <c r="AH562" s="9" t="str">
        <f t="shared" ca="1" si="2816"/>
        <v>TL</v>
      </c>
      <c r="AI562" s="9">
        <f t="shared" ca="1" si="2816"/>
        <v>2154</v>
      </c>
      <c r="AJ562" s="9" t="str">
        <f t="shared" ca="1" si="2816"/>
        <v>ANTÔNIO</v>
      </c>
      <c r="AK562" s="9" t="str">
        <f t="shared" ca="1" si="2816"/>
        <v>SPAULO</v>
      </c>
      <c r="AL562" s="9" t="str">
        <f t="shared" ca="1" si="2816"/>
        <v>SPAULO</v>
      </c>
      <c r="AM562" s="52">
        <v>2</v>
      </c>
      <c r="AN562" s="41">
        <v>4.0999999999999995E-2</v>
      </c>
      <c r="AO562" s="42">
        <f t="shared" ca="1" si="24"/>
        <v>396</v>
      </c>
      <c r="AP562" s="42">
        <f t="shared" ca="1" si="25"/>
        <v>220</v>
      </c>
      <c r="AQ562" s="42">
        <f t="shared" ca="1" si="26"/>
        <v>379.76400000000001</v>
      </c>
    </row>
    <row r="563" spans="1:43" ht="14">
      <c r="A563" s="9">
        <f t="shared" si="18"/>
        <v>562</v>
      </c>
      <c r="B563" s="9">
        <v>283</v>
      </c>
      <c r="C563" s="50">
        <v>42935</v>
      </c>
      <c r="D563" s="39">
        <v>42939</v>
      </c>
      <c r="E563" s="39">
        <v>42937</v>
      </c>
      <c r="F563" s="40">
        <v>199</v>
      </c>
      <c r="G563" s="7">
        <f t="shared" ref="G563:L563" ca="1" si="2817">INDIRECT(ADDRESS($F563+1,G$2,,,G$1))</f>
        <v>42935</v>
      </c>
      <c r="H563" s="27">
        <f t="shared" ca="1" si="2817"/>
        <v>42947</v>
      </c>
      <c r="I563" s="9">
        <f t="shared" ca="1" si="2817"/>
        <v>4</v>
      </c>
      <c r="J563" s="9">
        <f t="shared" ca="1" si="2817"/>
        <v>3</v>
      </c>
      <c r="K563" s="28">
        <f t="shared" ca="1" si="2817"/>
        <v>42736</v>
      </c>
      <c r="L563" s="9">
        <f t="shared" ca="1" si="2817"/>
        <v>4</v>
      </c>
      <c r="M563" s="40">
        <v>25</v>
      </c>
      <c r="N563" s="9" t="str">
        <f t="shared" ref="N563:R563" ca="1" si="2818">INDIRECT(ADDRESS($M563+1,N$2,,,N$1))</f>
        <v>ATLANTIS SUPERMERCADOS</v>
      </c>
      <c r="O563" s="9" t="str">
        <f t="shared" ca="1" si="2818"/>
        <v>ASM</v>
      </c>
      <c r="P563" s="9" t="str">
        <f t="shared" ca="1" si="2818"/>
        <v>AV. ATLANTICA, 182</v>
      </c>
      <c r="Q563" s="9" t="str">
        <f t="shared" ca="1" si="2818"/>
        <v>RIO DE JANEIRO</v>
      </c>
      <c r="R563" s="9" t="str">
        <f t="shared" ca="1" si="2818"/>
        <v>RJ</v>
      </c>
      <c r="S563" s="40">
        <v>28</v>
      </c>
      <c r="T563" s="9" t="str">
        <f t="shared" ref="T563:Z563" ca="1" si="2819">INDIRECT(ADDRESS($S563+1,T$2,,,T$1))</f>
        <v>CHARDONNAY</v>
      </c>
      <c r="U563" s="9" t="str">
        <f t="shared" ca="1" si="2819"/>
        <v>CHDN_E</v>
      </c>
      <c r="V563" s="9" t="str">
        <f t="shared" ca="1" si="2819"/>
        <v>VINHO BRANCO</v>
      </c>
      <c r="W563" s="9" t="str">
        <f t="shared" ca="1" si="2819"/>
        <v>4_TPK_2,0 l</v>
      </c>
      <c r="X563" s="29">
        <f t="shared" ca="1" si="2819"/>
        <v>4</v>
      </c>
      <c r="Y563" s="30">
        <f t="shared" ca="1" si="2819"/>
        <v>131</v>
      </c>
      <c r="Z563" s="30">
        <f t="shared" ca="1" si="2819"/>
        <v>78</v>
      </c>
      <c r="AA563" s="40">
        <v>3</v>
      </c>
      <c r="AB563" s="9" t="str">
        <f t="shared" ref="AB563:AE563" ca="1" si="2820">INDIRECT(ADDRESS($AA563+1,AB$2,,,AB$1))</f>
        <v>AGUIA</v>
      </c>
      <c r="AC563" s="9" t="str">
        <f t="shared" ca="1" si="2820"/>
        <v>AG</v>
      </c>
      <c r="AD563" s="9" t="str">
        <f t="shared" ca="1" si="2820"/>
        <v>PORTO ALEGRE</v>
      </c>
      <c r="AE563" s="9" t="str">
        <f t="shared" ca="1" si="2820"/>
        <v>BRASIL</v>
      </c>
      <c r="AF563" s="40">
        <v>2</v>
      </c>
      <c r="AG563" s="9" t="str">
        <f t="shared" ref="AG563:AL563" ca="1" si="2821">INDIRECT(ADDRESS($AF563+1,AG$2,,,AG$1))</f>
        <v>RIBAMAR NOGUEIRA</v>
      </c>
      <c r="AH563" s="9" t="str">
        <f t="shared" ca="1" si="2821"/>
        <v>RN</v>
      </c>
      <c r="AI563" s="9">
        <f t="shared" ca="1" si="2821"/>
        <v>2432</v>
      </c>
      <c r="AJ563" s="9" t="str">
        <f t="shared" ca="1" si="2821"/>
        <v>AGUIAR</v>
      </c>
      <c r="AK563" s="9" t="str">
        <f t="shared" ca="1" si="2821"/>
        <v>CTBA</v>
      </c>
      <c r="AL563" s="9" t="str">
        <f t="shared" ca="1" si="2821"/>
        <v>CTBA</v>
      </c>
      <c r="AM563" s="52">
        <v>3</v>
      </c>
      <c r="AN563" s="41">
        <v>1.3000000000000001E-2</v>
      </c>
      <c r="AO563" s="42">
        <f t="shared" ca="1" si="24"/>
        <v>393</v>
      </c>
      <c r="AP563" s="42">
        <f t="shared" ca="1" si="25"/>
        <v>234</v>
      </c>
      <c r="AQ563" s="42">
        <f t="shared" ca="1" si="26"/>
        <v>387.89100000000002</v>
      </c>
    </row>
    <row r="564" spans="1:43" ht="14">
      <c r="A564" s="9">
        <f t="shared" si="18"/>
        <v>563</v>
      </c>
      <c r="B564" s="9">
        <v>284</v>
      </c>
      <c r="C564" s="50">
        <v>42940</v>
      </c>
      <c r="D564" s="39">
        <v>42946</v>
      </c>
      <c r="E564" s="39">
        <v>42947</v>
      </c>
      <c r="F564" s="40">
        <v>200</v>
      </c>
      <c r="G564" s="7">
        <f t="shared" ref="G564:L564" ca="1" si="2822">INDIRECT(ADDRESS($F564+1,G$2,,,G$1))</f>
        <v>42936</v>
      </c>
      <c r="H564" s="27">
        <f t="shared" ca="1" si="2822"/>
        <v>42947</v>
      </c>
      <c r="I564" s="9">
        <f t="shared" ca="1" si="2822"/>
        <v>5</v>
      </c>
      <c r="J564" s="9">
        <f t="shared" ca="1" si="2822"/>
        <v>3</v>
      </c>
      <c r="K564" s="28">
        <f t="shared" ca="1" si="2822"/>
        <v>42736</v>
      </c>
      <c r="L564" s="9">
        <f t="shared" ca="1" si="2822"/>
        <v>5</v>
      </c>
      <c r="M564" s="40">
        <v>11</v>
      </c>
      <c r="N564" s="9" t="str">
        <f t="shared" ref="N564:R564" ca="1" si="2823">INDIRECT(ADDRESS($M564+1,N$2,,,N$1))</f>
        <v>MACARONADA ITALIANA</v>
      </c>
      <c r="O564" s="9" t="str">
        <f t="shared" ca="1" si="2823"/>
        <v>MIT</v>
      </c>
      <c r="P564" s="9" t="str">
        <f t="shared" ca="1" si="2823"/>
        <v>RUA BOCAIUVA, 45</v>
      </c>
      <c r="Q564" s="9" t="str">
        <f t="shared" ca="1" si="2823"/>
        <v>FLORIANÓPOLIS</v>
      </c>
      <c r="R564" s="9" t="str">
        <f t="shared" ca="1" si="2823"/>
        <v>SC</v>
      </c>
      <c r="S564" s="40">
        <v>4</v>
      </c>
      <c r="T564" s="9" t="str">
        <f t="shared" ref="T564:Z564" ca="1" si="2824">INDIRECT(ADDRESS($S564+1,T$2,,,T$1))</f>
        <v>CARMENERE</v>
      </c>
      <c r="U564" s="9" t="str">
        <f t="shared" ca="1" si="2824"/>
        <v>CRMN</v>
      </c>
      <c r="V564" s="9" t="str">
        <f t="shared" ca="1" si="2824"/>
        <v>VINHO TINTO</v>
      </c>
      <c r="W564" s="9" t="str">
        <f t="shared" ca="1" si="2824"/>
        <v>12_BTL_0,75 l</v>
      </c>
      <c r="X564" s="29">
        <f t="shared" ca="1" si="2824"/>
        <v>12</v>
      </c>
      <c r="Y564" s="30">
        <f t="shared" ca="1" si="2824"/>
        <v>150</v>
      </c>
      <c r="Z564" s="30">
        <f t="shared" ca="1" si="2824"/>
        <v>98</v>
      </c>
      <c r="AA564" s="40">
        <v>5</v>
      </c>
      <c r="AB564" s="9" t="str">
        <f t="shared" ref="AB564:AE564" ca="1" si="2825">INDIRECT(ADDRESS($AA564+1,AB$2,,,AB$1))</f>
        <v>PARQUE SUL</v>
      </c>
      <c r="AC564" s="9" t="str">
        <f t="shared" ca="1" si="2825"/>
        <v>PS</v>
      </c>
      <c r="AD564" s="9" t="str">
        <f t="shared" ca="1" si="2825"/>
        <v>RIO DE JANEIRO</v>
      </c>
      <c r="AE564" s="9" t="str">
        <f t="shared" ca="1" si="2825"/>
        <v>BRASIL</v>
      </c>
      <c r="AF564" s="40">
        <v>2</v>
      </c>
      <c r="AG564" s="9" t="str">
        <f t="shared" ref="AG564:AL564" ca="1" si="2826">INDIRECT(ADDRESS($AF564+1,AG$2,,,AG$1))</f>
        <v>RIBAMAR NOGUEIRA</v>
      </c>
      <c r="AH564" s="9" t="str">
        <f t="shared" ca="1" si="2826"/>
        <v>RN</v>
      </c>
      <c r="AI564" s="9">
        <f t="shared" ca="1" si="2826"/>
        <v>2432</v>
      </c>
      <c r="AJ564" s="9" t="str">
        <f t="shared" ca="1" si="2826"/>
        <v>AGUIAR</v>
      </c>
      <c r="AK564" s="9" t="str">
        <f t="shared" ca="1" si="2826"/>
        <v>CTBA</v>
      </c>
      <c r="AL564" s="9" t="str">
        <f t="shared" ca="1" si="2826"/>
        <v>CTBA</v>
      </c>
      <c r="AM564" s="52">
        <v>3</v>
      </c>
      <c r="AN564" s="41">
        <v>4.2999999999999997E-2</v>
      </c>
      <c r="AO564" s="42">
        <f t="shared" ca="1" si="24"/>
        <v>450</v>
      </c>
      <c r="AP564" s="42">
        <f t="shared" ca="1" si="25"/>
        <v>294</v>
      </c>
      <c r="AQ564" s="42">
        <f t="shared" ca="1" si="26"/>
        <v>430.65</v>
      </c>
    </row>
    <row r="565" spans="1:43" ht="14">
      <c r="A565" s="9">
        <f t="shared" si="18"/>
        <v>564</v>
      </c>
      <c r="B565" s="9">
        <v>285</v>
      </c>
      <c r="C565" s="50">
        <v>42937</v>
      </c>
      <c r="D565" s="39">
        <v>42942</v>
      </c>
      <c r="E565" s="39">
        <v>42940</v>
      </c>
      <c r="F565" s="40">
        <v>201</v>
      </c>
      <c r="G565" s="7">
        <f t="shared" ref="G565:L565" ca="1" si="2827">INDIRECT(ADDRESS($F565+1,G$2,,,G$1))</f>
        <v>42937</v>
      </c>
      <c r="H565" s="27">
        <f t="shared" ca="1" si="2827"/>
        <v>42947</v>
      </c>
      <c r="I565" s="9">
        <f t="shared" ca="1" si="2827"/>
        <v>6</v>
      </c>
      <c r="J565" s="9">
        <f t="shared" ca="1" si="2827"/>
        <v>3</v>
      </c>
      <c r="K565" s="28">
        <f t="shared" ca="1" si="2827"/>
        <v>42736</v>
      </c>
      <c r="L565" s="9">
        <f t="shared" ca="1" si="2827"/>
        <v>6</v>
      </c>
      <c r="M565" s="40">
        <v>30</v>
      </c>
      <c r="N565" s="9" t="str">
        <f t="shared" ref="N565:R565" ca="1" si="2828">INDIRECT(ADDRESS($M565+1,N$2,,,N$1))</f>
        <v>SUPERMERCADOS VIDAL</v>
      </c>
      <c r="O565" s="9" t="str">
        <f t="shared" ca="1" si="2828"/>
        <v>SVD</v>
      </c>
      <c r="P565" s="9" t="str">
        <f t="shared" ca="1" si="2828"/>
        <v>RUA DO INTERIOR, 86</v>
      </c>
      <c r="Q565" s="9" t="str">
        <f t="shared" ca="1" si="2828"/>
        <v>ARAÇATUBA</v>
      </c>
      <c r="R565" s="9" t="str">
        <f t="shared" ca="1" si="2828"/>
        <v>SP</v>
      </c>
      <c r="S565" s="40">
        <v>13</v>
      </c>
      <c r="T565" s="9" t="str">
        <f t="shared" ref="T565:Z565" ca="1" si="2829">INDIRECT(ADDRESS($S565+1,T$2,,,T$1))</f>
        <v>CHARDONNAY RESERVA</v>
      </c>
      <c r="U565" s="9" t="str">
        <f t="shared" ca="1" si="2829"/>
        <v>CHDN_RS</v>
      </c>
      <c r="V565" s="9" t="str">
        <f t="shared" ca="1" si="2829"/>
        <v>VINHO BRANCO</v>
      </c>
      <c r="W565" s="9" t="str">
        <f t="shared" ca="1" si="2829"/>
        <v>12_BTL_0,75 l</v>
      </c>
      <c r="X565" s="29">
        <f t="shared" ca="1" si="2829"/>
        <v>12</v>
      </c>
      <c r="Y565" s="30">
        <f t="shared" ca="1" si="2829"/>
        <v>198</v>
      </c>
      <c r="Z565" s="30">
        <f t="shared" ca="1" si="2829"/>
        <v>99</v>
      </c>
      <c r="AA565" s="40">
        <v>2</v>
      </c>
      <c r="AB565" s="9" t="str">
        <f t="shared" ref="AB565:AE565" ca="1" si="2830">INDIRECT(ADDRESS($AA565+1,AB$2,,,AB$1))</f>
        <v>MARTE</v>
      </c>
      <c r="AC565" s="9" t="str">
        <f t="shared" ca="1" si="2830"/>
        <v>MT</v>
      </c>
      <c r="AD565" s="9" t="str">
        <f t="shared" ca="1" si="2830"/>
        <v>CURITIBA</v>
      </c>
      <c r="AE565" s="9" t="str">
        <f t="shared" ca="1" si="2830"/>
        <v>BRASIL</v>
      </c>
      <c r="AF565" s="40">
        <v>2</v>
      </c>
      <c r="AG565" s="9" t="str">
        <f t="shared" ref="AG565:AL565" ca="1" si="2831">INDIRECT(ADDRESS($AF565+1,AG$2,,,AG$1))</f>
        <v>RIBAMAR NOGUEIRA</v>
      </c>
      <c r="AH565" s="9" t="str">
        <f t="shared" ca="1" si="2831"/>
        <v>RN</v>
      </c>
      <c r="AI565" s="9">
        <f t="shared" ca="1" si="2831"/>
        <v>2432</v>
      </c>
      <c r="AJ565" s="9" t="str">
        <f t="shared" ca="1" si="2831"/>
        <v>AGUIAR</v>
      </c>
      <c r="AK565" s="9" t="str">
        <f t="shared" ca="1" si="2831"/>
        <v>CTBA</v>
      </c>
      <c r="AL565" s="9" t="str">
        <f t="shared" ca="1" si="2831"/>
        <v>CTBA</v>
      </c>
      <c r="AM565" s="52">
        <v>2</v>
      </c>
      <c r="AN565" s="41">
        <v>0.10300000000000001</v>
      </c>
      <c r="AO565" s="42">
        <f t="shared" ca="1" si="24"/>
        <v>396</v>
      </c>
      <c r="AP565" s="42">
        <f t="shared" ca="1" si="25"/>
        <v>198</v>
      </c>
      <c r="AQ565" s="42">
        <f t="shared" ca="1" si="26"/>
        <v>355.21199999999999</v>
      </c>
    </row>
    <row r="566" spans="1:43" ht="14">
      <c r="A566" s="9">
        <f t="shared" si="18"/>
        <v>565</v>
      </c>
      <c r="B566" s="9">
        <v>285</v>
      </c>
      <c r="C566" s="50">
        <v>42937</v>
      </c>
      <c r="D566" s="39">
        <v>42942</v>
      </c>
      <c r="E566" s="39">
        <v>42940</v>
      </c>
      <c r="F566" s="40">
        <v>201</v>
      </c>
      <c r="G566" s="7">
        <f t="shared" ref="G566:L566" ca="1" si="2832">INDIRECT(ADDRESS($F566+1,G$2,,,G$1))</f>
        <v>42937</v>
      </c>
      <c r="H566" s="27">
        <f t="shared" ca="1" si="2832"/>
        <v>42947</v>
      </c>
      <c r="I566" s="9">
        <f t="shared" ca="1" si="2832"/>
        <v>6</v>
      </c>
      <c r="J566" s="9">
        <f t="shared" ca="1" si="2832"/>
        <v>3</v>
      </c>
      <c r="K566" s="28">
        <f t="shared" ca="1" si="2832"/>
        <v>42736</v>
      </c>
      <c r="L566" s="9">
        <f t="shared" ca="1" si="2832"/>
        <v>6</v>
      </c>
      <c r="M566" s="40">
        <v>30</v>
      </c>
      <c r="N566" s="9" t="str">
        <f t="shared" ref="N566:R566" ca="1" si="2833">INDIRECT(ADDRESS($M566+1,N$2,,,N$1))</f>
        <v>SUPERMERCADOS VIDAL</v>
      </c>
      <c r="O566" s="9" t="str">
        <f t="shared" ca="1" si="2833"/>
        <v>SVD</v>
      </c>
      <c r="P566" s="9" t="str">
        <f t="shared" ca="1" si="2833"/>
        <v>RUA DO INTERIOR, 86</v>
      </c>
      <c r="Q566" s="9" t="str">
        <f t="shared" ca="1" si="2833"/>
        <v>ARAÇATUBA</v>
      </c>
      <c r="R566" s="9" t="str">
        <f t="shared" ca="1" si="2833"/>
        <v>SP</v>
      </c>
      <c r="S566" s="40">
        <v>8</v>
      </c>
      <c r="T566" s="9" t="str">
        <f t="shared" ref="T566:Z566" ca="1" si="2834">INDIRECT(ADDRESS($S566+1,T$2,,,T$1))</f>
        <v>SAUVIGNON BLANC</v>
      </c>
      <c r="U566" s="9" t="str">
        <f t="shared" ca="1" si="2834"/>
        <v>SAVN_BL</v>
      </c>
      <c r="V566" s="9" t="str">
        <f t="shared" ca="1" si="2834"/>
        <v>VINHO BRANCO</v>
      </c>
      <c r="W566" s="9" t="str">
        <f t="shared" ca="1" si="2834"/>
        <v>12_BTL_0,75 l</v>
      </c>
      <c r="X566" s="29">
        <f t="shared" ca="1" si="2834"/>
        <v>12</v>
      </c>
      <c r="Y566" s="30">
        <f t="shared" ca="1" si="2834"/>
        <v>171.5</v>
      </c>
      <c r="Z566" s="30">
        <f t="shared" ca="1" si="2834"/>
        <v>91</v>
      </c>
      <c r="AA566" s="40">
        <v>3</v>
      </c>
      <c r="AB566" s="9" t="str">
        <f t="shared" ref="AB566:AE566" ca="1" si="2835">INDIRECT(ADDRESS($AA566+1,AB$2,,,AB$1))</f>
        <v>AGUIA</v>
      </c>
      <c r="AC566" s="9" t="str">
        <f t="shared" ca="1" si="2835"/>
        <v>AG</v>
      </c>
      <c r="AD566" s="9" t="str">
        <f t="shared" ca="1" si="2835"/>
        <v>PORTO ALEGRE</v>
      </c>
      <c r="AE566" s="9" t="str">
        <f t="shared" ca="1" si="2835"/>
        <v>BRASIL</v>
      </c>
      <c r="AF566" s="40">
        <v>2</v>
      </c>
      <c r="AG566" s="9" t="str">
        <f t="shared" ref="AG566:AL566" ca="1" si="2836">INDIRECT(ADDRESS($AF566+1,AG$2,,,AG$1))</f>
        <v>RIBAMAR NOGUEIRA</v>
      </c>
      <c r="AH566" s="9" t="str">
        <f t="shared" ca="1" si="2836"/>
        <v>RN</v>
      </c>
      <c r="AI566" s="9">
        <f t="shared" ca="1" si="2836"/>
        <v>2432</v>
      </c>
      <c r="AJ566" s="9" t="str">
        <f t="shared" ca="1" si="2836"/>
        <v>AGUIAR</v>
      </c>
      <c r="AK566" s="9" t="str">
        <f t="shared" ca="1" si="2836"/>
        <v>CTBA</v>
      </c>
      <c r="AL566" s="9" t="str">
        <f t="shared" ca="1" si="2836"/>
        <v>CTBA</v>
      </c>
      <c r="AM566" s="52">
        <v>3</v>
      </c>
      <c r="AN566" s="41">
        <v>0.10199999999999999</v>
      </c>
      <c r="AO566" s="42">
        <f t="shared" ca="1" si="24"/>
        <v>514.5</v>
      </c>
      <c r="AP566" s="42">
        <f t="shared" ca="1" si="25"/>
        <v>273</v>
      </c>
      <c r="AQ566" s="42">
        <f t="shared" ca="1" si="26"/>
        <v>462.02100000000002</v>
      </c>
    </row>
    <row r="567" spans="1:43" ht="14">
      <c r="A567" s="9">
        <f t="shared" si="18"/>
        <v>566</v>
      </c>
      <c r="B567" s="9">
        <v>285</v>
      </c>
      <c r="C567" s="50">
        <v>42937</v>
      </c>
      <c r="D567" s="39">
        <v>42942</v>
      </c>
      <c r="E567" s="39">
        <v>42940</v>
      </c>
      <c r="F567" s="40">
        <v>201</v>
      </c>
      <c r="G567" s="7">
        <f t="shared" ref="G567:L567" ca="1" si="2837">INDIRECT(ADDRESS($F567+1,G$2,,,G$1))</f>
        <v>42937</v>
      </c>
      <c r="H567" s="27">
        <f t="shared" ca="1" si="2837"/>
        <v>42947</v>
      </c>
      <c r="I567" s="9">
        <f t="shared" ca="1" si="2837"/>
        <v>6</v>
      </c>
      <c r="J567" s="9">
        <f t="shared" ca="1" si="2837"/>
        <v>3</v>
      </c>
      <c r="K567" s="28">
        <f t="shared" ca="1" si="2837"/>
        <v>42736</v>
      </c>
      <c r="L567" s="9">
        <f t="shared" ca="1" si="2837"/>
        <v>6</v>
      </c>
      <c r="M567" s="40">
        <v>30</v>
      </c>
      <c r="N567" s="9" t="str">
        <f t="shared" ref="N567:R567" ca="1" si="2838">INDIRECT(ADDRESS($M567+1,N$2,,,N$1))</f>
        <v>SUPERMERCADOS VIDAL</v>
      </c>
      <c r="O567" s="9" t="str">
        <f t="shared" ca="1" si="2838"/>
        <v>SVD</v>
      </c>
      <c r="P567" s="9" t="str">
        <f t="shared" ca="1" si="2838"/>
        <v>RUA DO INTERIOR, 86</v>
      </c>
      <c r="Q567" s="9" t="str">
        <f t="shared" ca="1" si="2838"/>
        <v>ARAÇATUBA</v>
      </c>
      <c r="R567" s="9" t="str">
        <f t="shared" ca="1" si="2838"/>
        <v>SP</v>
      </c>
      <c r="S567" s="40">
        <v>24</v>
      </c>
      <c r="T567" s="9" t="str">
        <f t="shared" ref="T567:Z567" ca="1" si="2839">INDIRECT(ADDRESS($S567+1,T$2,,,T$1))</f>
        <v>CARMENERE</v>
      </c>
      <c r="U567" s="9" t="str">
        <f t="shared" ca="1" si="2839"/>
        <v>CRMN_E</v>
      </c>
      <c r="V567" s="9" t="str">
        <f t="shared" ca="1" si="2839"/>
        <v>VINHO TINTO</v>
      </c>
      <c r="W567" s="9" t="str">
        <f t="shared" ca="1" si="2839"/>
        <v>4_TPK_2,0 l</v>
      </c>
      <c r="X567" s="29">
        <f t="shared" ca="1" si="2839"/>
        <v>4</v>
      </c>
      <c r="Y567" s="30">
        <f t="shared" ca="1" si="2839"/>
        <v>123</v>
      </c>
      <c r="Z567" s="30">
        <f t="shared" ca="1" si="2839"/>
        <v>12</v>
      </c>
      <c r="AA567" s="40">
        <v>1</v>
      </c>
      <c r="AB567" s="9" t="str">
        <f t="shared" ref="AB567:AE567" ca="1" si="2840">INDIRECT(ADDRESS($AA567+1,AB$2,,,AB$1))</f>
        <v>CAMPO BELO</v>
      </c>
      <c r="AC567" s="9" t="str">
        <f t="shared" ca="1" si="2840"/>
        <v>CB</v>
      </c>
      <c r="AD567" s="9" t="str">
        <f t="shared" ca="1" si="2840"/>
        <v>SÃO PAULO</v>
      </c>
      <c r="AE567" s="9" t="str">
        <f t="shared" ca="1" si="2840"/>
        <v>BRASIL</v>
      </c>
      <c r="AF567" s="40">
        <v>10</v>
      </c>
      <c r="AG567" s="9" t="str">
        <f t="shared" ref="AG567:AL567" ca="1" si="2841">INDIRECT(ADDRESS($AF567+1,AG$2,,,AG$1))</f>
        <v>MIGUEL FREITAS</v>
      </c>
      <c r="AH567" s="9" t="str">
        <f t="shared" ca="1" si="2841"/>
        <v>MF</v>
      </c>
      <c r="AI567" s="9">
        <f t="shared" ca="1" si="2841"/>
        <v>2201</v>
      </c>
      <c r="AJ567" s="9" t="str">
        <f t="shared" ca="1" si="2841"/>
        <v>ANTÔNIO</v>
      </c>
      <c r="AK567" s="9" t="str">
        <f t="shared" ca="1" si="2841"/>
        <v>SPAULO</v>
      </c>
      <c r="AL567" s="9" t="str">
        <f t="shared" ca="1" si="2841"/>
        <v>SPAULO</v>
      </c>
      <c r="AM567" s="52">
        <v>3</v>
      </c>
      <c r="AN567" s="41">
        <v>2.4E-2</v>
      </c>
      <c r="AO567" s="42">
        <f t="shared" ca="1" si="24"/>
        <v>369</v>
      </c>
      <c r="AP567" s="42">
        <f t="shared" ca="1" si="25"/>
        <v>36</v>
      </c>
      <c r="AQ567" s="42">
        <f t="shared" ca="1" si="26"/>
        <v>360.14400000000001</v>
      </c>
    </row>
    <row r="568" spans="1:43" ht="14">
      <c r="A568" s="9">
        <f t="shared" si="18"/>
        <v>567</v>
      </c>
      <c r="B568" s="9">
        <v>285</v>
      </c>
      <c r="C568" s="50">
        <v>42937</v>
      </c>
      <c r="D568" s="39">
        <v>42942</v>
      </c>
      <c r="E568" s="39">
        <v>42940</v>
      </c>
      <c r="F568" s="40">
        <v>201</v>
      </c>
      <c r="G568" s="7">
        <f t="shared" ref="G568:L568" ca="1" si="2842">INDIRECT(ADDRESS($F568+1,G$2,,,G$1))</f>
        <v>42937</v>
      </c>
      <c r="H568" s="27">
        <f t="shared" ca="1" si="2842"/>
        <v>42947</v>
      </c>
      <c r="I568" s="9">
        <f t="shared" ca="1" si="2842"/>
        <v>6</v>
      </c>
      <c r="J568" s="9">
        <f t="shared" ca="1" si="2842"/>
        <v>3</v>
      </c>
      <c r="K568" s="28">
        <f t="shared" ca="1" si="2842"/>
        <v>42736</v>
      </c>
      <c r="L568" s="9">
        <f t="shared" ca="1" si="2842"/>
        <v>6</v>
      </c>
      <c r="M568" s="40">
        <v>30</v>
      </c>
      <c r="N568" s="9" t="str">
        <f t="shared" ref="N568:R568" ca="1" si="2843">INDIRECT(ADDRESS($M568+1,N$2,,,N$1))</f>
        <v>SUPERMERCADOS VIDAL</v>
      </c>
      <c r="O568" s="9" t="str">
        <f t="shared" ca="1" si="2843"/>
        <v>SVD</v>
      </c>
      <c r="P568" s="9" t="str">
        <f t="shared" ca="1" si="2843"/>
        <v>RUA DO INTERIOR, 86</v>
      </c>
      <c r="Q568" s="9" t="str">
        <f t="shared" ca="1" si="2843"/>
        <v>ARAÇATUBA</v>
      </c>
      <c r="R568" s="9" t="str">
        <f t="shared" ca="1" si="2843"/>
        <v>SP</v>
      </c>
      <c r="S568" s="40">
        <v>24</v>
      </c>
      <c r="T568" s="9" t="str">
        <f t="shared" ref="T568:Z568" ca="1" si="2844">INDIRECT(ADDRESS($S568+1,T$2,,,T$1))</f>
        <v>CARMENERE</v>
      </c>
      <c r="U568" s="9" t="str">
        <f t="shared" ca="1" si="2844"/>
        <v>CRMN_E</v>
      </c>
      <c r="V568" s="9" t="str">
        <f t="shared" ca="1" si="2844"/>
        <v>VINHO TINTO</v>
      </c>
      <c r="W568" s="9" t="str">
        <f t="shared" ca="1" si="2844"/>
        <v>4_TPK_2,0 l</v>
      </c>
      <c r="X568" s="29">
        <f t="shared" ca="1" si="2844"/>
        <v>4</v>
      </c>
      <c r="Y568" s="30">
        <f t="shared" ca="1" si="2844"/>
        <v>123</v>
      </c>
      <c r="Z568" s="30">
        <f t="shared" ca="1" si="2844"/>
        <v>12</v>
      </c>
      <c r="AA568" s="40">
        <v>1</v>
      </c>
      <c r="AB568" s="9" t="str">
        <f t="shared" ref="AB568:AE568" ca="1" si="2845">INDIRECT(ADDRESS($AA568+1,AB$2,,,AB$1))</f>
        <v>CAMPO BELO</v>
      </c>
      <c r="AC568" s="9" t="str">
        <f t="shared" ca="1" si="2845"/>
        <v>CB</v>
      </c>
      <c r="AD568" s="9" t="str">
        <f t="shared" ca="1" si="2845"/>
        <v>SÃO PAULO</v>
      </c>
      <c r="AE568" s="9" t="str">
        <f t="shared" ca="1" si="2845"/>
        <v>BRASIL</v>
      </c>
      <c r="AF568" s="40">
        <v>10</v>
      </c>
      <c r="AG568" s="9" t="str">
        <f t="shared" ref="AG568:AL568" ca="1" si="2846">INDIRECT(ADDRESS($AF568+1,AG$2,,,AG$1))</f>
        <v>MIGUEL FREITAS</v>
      </c>
      <c r="AH568" s="9" t="str">
        <f t="shared" ca="1" si="2846"/>
        <v>MF</v>
      </c>
      <c r="AI568" s="9">
        <f t="shared" ca="1" si="2846"/>
        <v>2201</v>
      </c>
      <c r="AJ568" s="9" t="str">
        <f t="shared" ca="1" si="2846"/>
        <v>ANTÔNIO</v>
      </c>
      <c r="AK568" s="9" t="str">
        <f t="shared" ca="1" si="2846"/>
        <v>SPAULO</v>
      </c>
      <c r="AL568" s="9" t="str">
        <f t="shared" ca="1" si="2846"/>
        <v>SPAULO</v>
      </c>
      <c r="AM568" s="52">
        <v>2</v>
      </c>
      <c r="AN568" s="41">
        <v>5.2000000000000005E-2</v>
      </c>
      <c r="AO568" s="42">
        <f t="shared" ca="1" si="24"/>
        <v>246</v>
      </c>
      <c r="AP568" s="42">
        <f t="shared" ca="1" si="25"/>
        <v>24</v>
      </c>
      <c r="AQ568" s="42">
        <f t="shared" ca="1" si="26"/>
        <v>233.208</v>
      </c>
    </row>
    <row r="569" spans="1:43" ht="14">
      <c r="A569" s="9">
        <f t="shared" si="18"/>
        <v>568</v>
      </c>
      <c r="B569" s="9">
        <v>286</v>
      </c>
      <c r="C569" s="50">
        <v>42940</v>
      </c>
      <c r="D569" s="39">
        <v>42944</v>
      </c>
      <c r="E569" s="39">
        <v>42943</v>
      </c>
      <c r="F569" s="40">
        <v>202</v>
      </c>
      <c r="G569" s="7">
        <f t="shared" ref="G569:L569" ca="1" si="2847">INDIRECT(ADDRESS($F569+1,G$2,,,G$1))</f>
        <v>42938</v>
      </c>
      <c r="H569" s="27">
        <f t="shared" ca="1" si="2847"/>
        <v>42947</v>
      </c>
      <c r="I569" s="9">
        <f t="shared" ca="1" si="2847"/>
        <v>7</v>
      </c>
      <c r="J569" s="9">
        <f t="shared" ca="1" si="2847"/>
        <v>3</v>
      </c>
      <c r="K569" s="28">
        <f t="shared" ca="1" si="2847"/>
        <v>42736</v>
      </c>
      <c r="L569" s="9">
        <f t="shared" ca="1" si="2847"/>
        <v>7</v>
      </c>
      <c r="M569" s="40">
        <v>36</v>
      </c>
      <c r="N569" s="9" t="str">
        <f t="shared" ref="N569:R569" ca="1" si="2848">INDIRECT(ADDRESS($M569+1,N$2,,,N$1))</f>
        <v>ANTONIETTA VERONESE RISTORANTE ITALIANO</v>
      </c>
      <c r="O569" s="9" t="str">
        <f t="shared" ca="1" si="2848"/>
        <v>AVRI</v>
      </c>
      <c r="P569" s="9" t="str">
        <f t="shared" ca="1" si="2848"/>
        <v>AV DOS BRAGA, CASA 23</v>
      </c>
      <c r="Q569" s="9" t="str">
        <f t="shared" ca="1" si="2848"/>
        <v>CAMPINAS</v>
      </c>
      <c r="R569" s="9" t="str">
        <f t="shared" ca="1" si="2848"/>
        <v>SP</v>
      </c>
      <c r="S569" s="40">
        <v>14</v>
      </c>
      <c r="T569" s="9" t="str">
        <f t="shared" ref="T569:Z569" ca="1" si="2849">INDIRECT(ADDRESS($S569+1,T$2,,,T$1))</f>
        <v>ESPUMANTE BRUTT</v>
      </c>
      <c r="U569" s="9" t="str">
        <f t="shared" ca="1" si="2849"/>
        <v>ES_BRT</v>
      </c>
      <c r="V569" s="9" t="str">
        <f t="shared" ca="1" si="2849"/>
        <v>ESPUMANTE</v>
      </c>
      <c r="W569" s="9" t="str">
        <f t="shared" ca="1" si="2849"/>
        <v>12_BTL_0,75 l</v>
      </c>
      <c r="X569" s="29">
        <f t="shared" ca="1" si="2849"/>
        <v>12</v>
      </c>
      <c r="Y569" s="30">
        <f t="shared" ca="1" si="2849"/>
        <v>223</v>
      </c>
      <c r="Z569" s="30">
        <f t="shared" ca="1" si="2849"/>
        <v>108</v>
      </c>
      <c r="AA569" s="40">
        <v>4</v>
      </c>
      <c r="AB569" s="9" t="str">
        <f t="shared" ref="AB569:AE569" ca="1" si="2850">INDIRECT(ADDRESS($AA569+1,AB$2,,,AB$1))</f>
        <v>AGUA LIMPA</v>
      </c>
      <c r="AC569" s="9" t="str">
        <f t="shared" ca="1" si="2850"/>
        <v>AL</v>
      </c>
      <c r="AD569" s="9" t="str">
        <f t="shared" ca="1" si="2850"/>
        <v>BELORIZONTE</v>
      </c>
      <c r="AE569" s="9" t="str">
        <f t="shared" ca="1" si="2850"/>
        <v>BRASIL</v>
      </c>
      <c r="AF569" s="40">
        <v>10</v>
      </c>
      <c r="AG569" s="9" t="str">
        <f t="shared" ref="AG569:AL569" ca="1" si="2851">INDIRECT(ADDRESS($AF569+1,AG$2,,,AG$1))</f>
        <v>MIGUEL FREITAS</v>
      </c>
      <c r="AH569" s="9" t="str">
        <f t="shared" ca="1" si="2851"/>
        <v>MF</v>
      </c>
      <c r="AI569" s="9">
        <f t="shared" ca="1" si="2851"/>
        <v>2201</v>
      </c>
      <c r="AJ569" s="9" t="str">
        <f t="shared" ca="1" si="2851"/>
        <v>ANTÔNIO</v>
      </c>
      <c r="AK569" s="9" t="str">
        <f t="shared" ca="1" si="2851"/>
        <v>SPAULO</v>
      </c>
      <c r="AL569" s="9" t="str">
        <f t="shared" ca="1" si="2851"/>
        <v>SPAULO</v>
      </c>
      <c r="AM569" s="52">
        <v>2</v>
      </c>
      <c r="AN569" s="41">
        <v>8.4000000000000005E-2</v>
      </c>
      <c r="AO569" s="42">
        <f t="shared" ca="1" si="24"/>
        <v>446</v>
      </c>
      <c r="AP569" s="42">
        <f t="shared" ca="1" si="25"/>
        <v>216</v>
      </c>
      <c r="AQ569" s="42">
        <f t="shared" ca="1" si="26"/>
        <v>408.536</v>
      </c>
    </row>
    <row r="570" spans="1:43" ht="14">
      <c r="A570" s="9">
        <f t="shared" si="18"/>
        <v>569</v>
      </c>
      <c r="B570" s="9">
        <v>286</v>
      </c>
      <c r="C570" s="50">
        <v>42940</v>
      </c>
      <c r="D570" s="39">
        <v>42944</v>
      </c>
      <c r="E570" s="39">
        <v>42943</v>
      </c>
      <c r="F570" s="40">
        <v>202</v>
      </c>
      <c r="G570" s="7">
        <f t="shared" ref="G570:L570" ca="1" si="2852">INDIRECT(ADDRESS($F570+1,G$2,,,G$1))</f>
        <v>42938</v>
      </c>
      <c r="H570" s="27">
        <f t="shared" ca="1" si="2852"/>
        <v>42947</v>
      </c>
      <c r="I570" s="9">
        <f t="shared" ca="1" si="2852"/>
        <v>7</v>
      </c>
      <c r="J570" s="9">
        <f t="shared" ca="1" si="2852"/>
        <v>3</v>
      </c>
      <c r="K570" s="28">
        <f t="shared" ca="1" si="2852"/>
        <v>42736</v>
      </c>
      <c r="L570" s="9">
        <f t="shared" ca="1" si="2852"/>
        <v>7</v>
      </c>
      <c r="M570" s="40">
        <v>36</v>
      </c>
      <c r="N570" s="9" t="str">
        <f t="shared" ref="N570:R570" ca="1" si="2853">INDIRECT(ADDRESS($M570+1,N$2,,,N$1))</f>
        <v>ANTONIETTA VERONESE RISTORANTE ITALIANO</v>
      </c>
      <c r="O570" s="9" t="str">
        <f t="shared" ca="1" si="2853"/>
        <v>AVRI</v>
      </c>
      <c r="P570" s="9" t="str">
        <f t="shared" ca="1" si="2853"/>
        <v>AV DOS BRAGA, CASA 23</v>
      </c>
      <c r="Q570" s="9" t="str">
        <f t="shared" ca="1" si="2853"/>
        <v>CAMPINAS</v>
      </c>
      <c r="R570" s="9" t="str">
        <f t="shared" ca="1" si="2853"/>
        <v>SP</v>
      </c>
      <c r="S570" s="40">
        <v>16</v>
      </c>
      <c r="T570" s="9" t="str">
        <f t="shared" ref="T570:Z570" ca="1" si="2854">INDIRECT(ADDRESS($S570+1,T$2,,,T$1))</f>
        <v>ESPUMANTE DEMI-SEC</v>
      </c>
      <c r="U570" s="9" t="str">
        <f t="shared" ca="1" si="2854"/>
        <v>ES_DS</v>
      </c>
      <c r="V570" s="9" t="str">
        <f t="shared" ca="1" si="2854"/>
        <v>ESPUMANTE</v>
      </c>
      <c r="W570" s="9" t="str">
        <f t="shared" ca="1" si="2854"/>
        <v>12_BTL_0,75 l</v>
      </c>
      <c r="X570" s="29">
        <f t="shared" ca="1" si="2854"/>
        <v>12</v>
      </c>
      <c r="Y570" s="30">
        <f t="shared" ca="1" si="2854"/>
        <v>223</v>
      </c>
      <c r="Z570" s="30">
        <f t="shared" ca="1" si="2854"/>
        <v>111</v>
      </c>
      <c r="AA570" s="40">
        <v>4</v>
      </c>
      <c r="AB570" s="9" t="str">
        <f t="shared" ref="AB570:AE570" ca="1" si="2855">INDIRECT(ADDRESS($AA570+1,AB$2,,,AB$1))</f>
        <v>AGUA LIMPA</v>
      </c>
      <c r="AC570" s="9" t="str">
        <f t="shared" ca="1" si="2855"/>
        <v>AL</v>
      </c>
      <c r="AD570" s="9" t="str">
        <f t="shared" ca="1" si="2855"/>
        <v>BELORIZONTE</v>
      </c>
      <c r="AE570" s="9" t="str">
        <f t="shared" ca="1" si="2855"/>
        <v>BRASIL</v>
      </c>
      <c r="AF570" s="40">
        <v>10</v>
      </c>
      <c r="AG570" s="9" t="str">
        <f t="shared" ref="AG570:AL570" ca="1" si="2856">INDIRECT(ADDRESS($AF570+1,AG$2,,,AG$1))</f>
        <v>MIGUEL FREITAS</v>
      </c>
      <c r="AH570" s="9" t="str">
        <f t="shared" ca="1" si="2856"/>
        <v>MF</v>
      </c>
      <c r="AI570" s="9">
        <f t="shared" ca="1" si="2856"/>
        <v>2201</v>
      </c>
      <c r="AJ570" s="9" t="str">
        <f t="shared" ca="1" si="2856"/>
        <v>ANTÔNIO</v>
      </c>
      <c r="AK570" s="9" t="str">
        <f t="shared" ca="1" si="2856"/>
        <v>SPAULO</v>
      </c>
      <c r="AL570" s="9" t="str">
        <f t="shared" ca="1" si="2856"/>
        <v>SPAULO</v>
      </c>
      <c r="AM570" s="52">
        <v>2</v>
      </c>
      <c r="AN570" s="41">
        <v>2.7999999999999997E-2</v>
      </c>
      <c r="AO570" s="42">
        <f t="shared" ca="1" si="24"/>
        <v>446</v>
      </c>
      <c r="AP570" s="42">
        <f t="shared" ca="1" si="25"/>
        <v>222</v>
      </c>
      <c r="AQ570" s="42">
        <f t="shared" ca="1" si="26"/>
        <v>433.512</v>
      </c>
    </row>
    <row r="571" spans="1:43" ht="14">
      <c r="A571" s="9">
        <f t="shared" si="18"/>
        <v>570</v>
      </c>
      <c r="B571" s="9">
        <v>286</v>
      </c>
      <c r="C571" s="50">
        <v>42940</v>
      </c>
      <c r="D571" s="39">
        <v>42944</v>
      </c>
      <c r="E571" s="39">
        <v>42943</v>
      </c>
      <c r="F571" s="40">
        <v>202</v>
      </c>
      <c r="G571" s="7">
        <f t="shared" ref="G571:L571" ca="1" si="2857">INDIRECT(ADDRESS($F571+1,G$2,,,G$1))</f>
        <v>42938</v>
      </c>
      <c r="H571" s="27">
        <f t="shared" ca="1" si="2857"/>
        <v>42947</v>
      </c>
      <c r="I571" s="9">
        <f t="shared" ca="1" si="2857"/>
        <v>7</v>
      </c>
      <c r="J571" s="9">
        <f t="shared" ca="1" si="2857"/>
        <v>3</v>
      </c>
      <c r="K571" s="28">
        <f t="shared" ca="1" si="2857"/>
        <v>42736</v>
      </c>
      <c r="L571" s="9">
        <f t="shared" ca="1" si="2857"/>
        <v>7</v>
      </c>
      <c r="M571" s="40">
        <v>36</v>
      </c>
      <c r="N571" s="9" t="str">
        <f t="shared" ref="N571:R571" ca="1" si="2858">INDIRECT(ADDRESS($M571+1,N$2,,,N$1))</f>
        <v>ANTONIETTA VERONESE RISTORANTE ITALIANO</v>
      </c>
      <c r="O571" s="9" t="str">
        <f t="shared" ca="1" si="2858"/>
        <v>AVRI</v>
      </c>
      <c r="P571" s="9" t="str">
        <f t="shared" ca="1" si="2858"/>
        <v>AV DOS BRAGA, CASA 23</v>
      </c>
      <c r="Q571" s="9" t="str">
        <f t="shared" ca="1" si="2858"/>
        <v>CAMPINAS</v>
      </c>
      <c r="R571" s="9" t="str">
        <f t="shared" ca="1" si="2858"/>
        <v>SP</v>
      </c>
      <c r="S571" s="40">
        <v>4</v>
      </c>
      <c r="T571" s="9" t="str">
        <f t="shared" ref="T571:Z571" ca="1" si="2859">INDIRECT(ADDRESS($S571+1,T$2,,,T$1))</f>
        <v>CARMENERE</v>
      </c>
      <c r="U571" s="9" t="str">
        <f t="shared" ca="1" si="2859"/>
        <v>CRMN</v>
      </c>
      <c r="V571" s="9" t="str">
        <f t="shared" ca="1" si="2859"/>
        <v>VINHO TINTO</v>
      </c>
      <c r="W571" s="9" t="str">
        <f t="shared" ca="1" si="2859"/>
        <v>12_BTL_0,75 l</v>
      </c>
      <c r="X571" s="29">
        <f t="shared" ca="1" si="2859"/>
        <v>12</v>
      </c>
      <c r="Y571" s="30">
        <f t="shared" ca="1" si="2859"/>
        <v>150</v>
      </c>
      <c r="Z571" s="30">
        <f t="shared" ca="1" si="2859"/>
        <v>98</v>
      </c>
      <c r="AA571" s="40">
        <v>3</v>
      </c>
      <c r="AB571" s="9" t="str">
        <f t="shared" ref="AB571:AE571" ca="1" si="2860">INDIRECT(ADDRESS($AA571+1,AB$2,,,AB$1))</f>
        <v>AGUIA</v>
      </c>
      <c r="AC571" s="9" t="str">
        <f t="shared" ca="1" si="2860"/>
        <v>AG</v>
      </c>
      <c r="AD571" s="9" t="str">
        <f t="shared" ca="1" si="2860"/>
        <v>PORTO ALEGRE</v>
      </c>
      <c r="AE571" s="9" t="str">
        <f t="shared" ca="1" si="2860"/>
        <v>BRASIL</v>
      </c>
      <c r="AF571" s="40">
        <v>10</v>
      </c>
      <c r="AG571" s="9" t="str">
        <f t="shared" ref="AG571:AL571" ca="1" si="2861">INDIRECT(ADDRESS($AF571+1,AG$2,,,AG$1))</f>
        <v>MIGUEL FREITAS</v>
      </c>
      <c r="AH571" s="9" t="str">
        <f t="shared" ca="1" si="2861"/>
        <v>MF</v>
      </c>
      <c r="AI571" s="9">
        <f t="shared" ca="1" si="2861"/>
        <v>2201</v>
      </c>
      <c r="AJ571" s="9" t="str">
        <f t="shared" ca="1" si="2861"/>
        <v>ANTÔNIO</v>
      </c>
      <c r="AK571" s="9" t="str">
        <f t="shared" ca="1" si="2861"/>
        <v>SPAULO</v>
      </c>
      <c r="AL571" s="9" t="str">
        <f t="shared" ca="1" si="2861"/>
        <v>SPAULO</v>
      </c>
      <c r="AM571" s="52">
        <v>3</v>
      </c>
      <c r="AN571" s="41">
        <v>1.8000000000000002E-2</v>
      </c>
      <c r="AO571" s="42">
        <f t="shared" ca="1" si="24"/>
        <v>450</v>
      </c>
      <c r="AP571" s="42">
        <f t="shared" ca="1" si="25"/>
        <v>294</v>
      </c>
      <c r="AQ571" s="42">
        <f t="shared" ca="1" si="26"/>
        <v>441.9</v>
      </c>
    </row>
    <row r="572" spans="1:43" ht="14">
      <c r="A572" s="9">
        <f t="shared" si="18"/>
        <v>571</v>
      </c>
      <c r="B572" s="9">
        <v>286</v>
      </c>
      <c r="C572" s="50">
        <v>42940</v>
      </c>
      <c r="D572" s="39">
        <v>42944</v>
      </c>
      <c r="E572" s="39">
        <v>42943</v>
      </c>
      <c r="F572" s="40">
        <v>202</v>
      </c>
      <c r="G572" s="7">
        <f t="shared" ref="G572:L572" ca="1" si="2862">INDIRECT(ADDRESS($F572+1,G$2,,,G$1))</f>
        <v>42938</v>
      </c>
      <c r="H572" s="27">
        <f t="shared" ca="1" si="2862"/>
        <v>42947</v>
      </c>
      <c r="I572" s="9">
        <f t="shared" ca="1" si="2862"/>
        <v>7</v>
      </c>
      <c r="J572" s="9">
        <f t="shared" ca="1" si="2862"/>
        <v>3</v>
      </c>
      <c r="K572" s="28">
        <f t="shared" ca="1" si="2862"/>
        <v>42736</v>
      </c>
      <c r="L572" s="9">
        <f t="shared" ca="1" si="2862"/>
        <v>7</v>
      </c>
      <c r="M572" s="40">
        <v>36</v>
      </c>
      <c r="N572" s="9" t="str">
        <f t="shared" ref="N572:R572" ca="1" si="2863">INDIRECT(ADDRESS($M572+1,N$2,,,N$1))</f>
        <v>ANTONIETTA VERONESE RISTORANTE ITALIANO</v>
      </c>
      <c r="O572" s="9" t="str">
        <f t="shared" ca="1" si="2863"/>
        <v>AVRI</v>
      </c>
      <c r="P572" s="9" t="str">
        <f t="shared" ca="1" si="2863"/>
        <v>AV DOS BRAGA, CASA 23</v>
      </c>
      <c r="Q572" s="9" t="str">
        <f t="shared" ca="1" si="2863"/>
        <v>CAMPINAS</v>
      </c>
      <c r="R572" s="9" t="str">
        <f t="shared" ca="1" si="2863"/>
        <v>SP</v>
      </c>
      <c r="S572" s="40">
        <v>25</v>
      </c>
      <c r="T572" s="9" t="str">
        <f t="shared" ref="T572:Z572" ca="1" si="2864">INDIRECT(ADDRESS($S572+1,T$2,,,T$1))</f>
        <v>SAUVIGNON</v>
      </c>
      <c r="U572" s="9" t="str">
        <f t="shared" ca="1" si="2864"/>
        <v>SAVN_E</v>
      </c>
      <c r="V572" s="9" t="str">
        <f t="shared" ca="1" si="2864"/>
        <v>VINHO TINTO</v>
      </c>
      <c r="W572" s="9" t="str">
        <f t="shared" ca="1" si="2864"/>
        <v>4_TPK_2,0 l</v>
      </c>
      <c r="X572" s="29">
        <f t="shared" ca="1" si="2864"/>
        <v>4</v>
      </c>
      <c r="Y572" s="30">
        <f t="shared" ca="1" si="2864"/>
        <v>121</v>
      </c>
      <c r="Z572" s="30">
        <f t="shared" ca="1" si="2864"/>
        <v>27</v>
      </c>
      <c r="AA572" s="40">
        <v>3</v>
      </c>
      <c r="AB572" s="9" t="str">
        <f t="shared" ref="AB572:AE572" ca="1" si="2865">INDIRECT(ADDRESS($AA572+1,AB$2,,,AB$1))</f>
        <v>AGUIA</v>
      </c>
      <c r="AC572" s="9" t="str">
        <f t="shared" ca="1" si="2865"/>
        <v>AG</v>
      </c>
      <c r="AD572" s="9" t="str">
        <f t="shared" ca="1" si="2865"/>
        <v>PORTO ALEGRE</v>
      </c>
      <c r="AE572" s="9" t="str">
        <f t="shared" ca="1" si="2865"/>
        <v>BRASIL</v>
      </c>
      <c r="AF572" s="40">
        <v>12</v>
      </c>
      <c r="AG572" s="9" t="str">
        <f t="shared" ref="AG572:AL572" ca="1" si="2866">INDIRECT(ADDRESS($AF572+1,AG$2,,,AG$1))</f>
        <v>LARISSA GAYER</v>
      </c>
      <c r="AH572" s="9" t="str">
        <f t="shared" ca="1" si="2866"/>
        <v>LG</v>
      </c>
      <c r="AI572" s="9">
        <f t="shared" ca="1" si="2866"/>
        <v>2222</v>
      </c>
      <c r="AJ572" s="9" t="str">
        <f t="shared" ca="1" si="2866"/>
        <v>ANTÔNIO</v>
      </c>
      <c r="AK572" s="9" t="str">
        <f t="shared" ca="1" si="2866"/>
        <v>SPAULO</v>
      </c>
      <c r="AL572" s="9" t="str">
        <f t="shared" ca="1" si="2866"/>
        <v>SPAULO</v>
      </c>
      <c r="AM572" s="52">
        <v>3</v>
      </c>
      <c r="AN572" s="41">
        <v>0.04</v>
      </c>
      <c r="AO572" s="42">
        <f t="shared" ca="1" si="24"/>
        <v>363</v>
      </c>
      <c r="AP572" s="42">
        <f t="shared" ca="1" si="25"/>
        <v>81</v>
      </c>
      <c r="AQ572" s="42">
        <f t="shared" ca="1" si="26"/>
        <v>348.47999999999996</v>
      </c>
    </row>
    <row r="573" spans="1:43" ht="14">
      <c r="A573" s="9">
        <f t="shared" si="18"/>
        <v>572</v>
      </c>
      <c r="B573" s="9">
        <v>287</v>
      </c>
      <c r="C573" s="50">
        <v>42939</v>
      </c>
      <c r="D573" s="39">
        <v>42945</v>
      </c>
      <c r="E573" s="39">
        <v>42943</v>
      </c>
      <c r="F573" s="40">
        <v>203</v>
      </c>
      <c r="G573" s="7">
        <f t="shared" ref="G573:L573" ca="1" si="2867">INDIRECT(ADDRESS($F573+1,G$2,,,G$1))</f>
        <v>42939</v>
      </c>
      <c r="H573" s="27">
        <f t="shared" ca="1" si="2867"/>
        <v>42947</v>
      </c>
      <c r="I573" s="9">
        <f t="shared" ca="1" si="2867"/>
        <v>1</v>
      </c>
      <c r="J573" s="9">
        <f t="shared" ca="1" si="2867"/>
        <v>3</v>
      </c>
      <c r="K573" s="28">
        <f t="shared" ca="1" si="2867"/>
        <v>42736</v>
      </c>
      <c r="L573" s="9">
        <f t="shared" ca="1" si="2867"/>
        <v>1</v>
      </c>
      <c r="M573" s="40">
        <v>14</v>
      </c>
      <c r="N573" s="9" t="str">
        <f t="shared" ref="N573:R573" ca="1" si="2868">INDIRECT(ADDRESS($M573+1,N$2,,,N$1))</f>
        <v xml:space="preserve">OUTBACK </v>
      </c>
      <c r="O573" s="9" t="str">
        <f t="shared" ca="1" si="2868"/>
        <v>OBK</v>
      </c>
      <c r="P573" s="9" t="str">
        <f t="shared" ca="1" si="2868"/>
        <v>ZONA INDUSTRIAL, 335</v>
      </c>
      <c r="Q573" s="9" t="str">
        <f t="shared" ca="1" si="2868"/>
        <v>SÃO PAULO</v>
      </c>
      <c r="R573" s="9" t="str">
        <f t="shared" ca="1" si="2868"/>
        <v>SP</v>
      </c>
      <c r="S573" s="40">
        <v>26</v>
      </c>
      <c r="T573" s="9" t="str">
        <f t="shared" ref="T573:Z573" ca="1" si="2869">INDIRECT(ADDRESS($S573+1,T$2,,,T$1))</f>
        <v>SAUVIGNON BLANC</v>
      </c>
      <c r="U573" s="9" t="str">
        <f t="shared" ca="1" si="2869"/>
        <v>SAVN_BL_E</v>
      </c>
      <c r="V573" s="9" t="str">
        <f t="shared" ca="1" si="2869"/>
        <v>VINHO BRANCO</v>
      </c>
      <c r="W573" s="9" t="str">
        <f t="shared" ca="1" si="2869"/>
        <v>4_TPK_2,0 l</v>
      </c>
      <c r="X573" s="29">
        <f t="shared" ca="1" si="2869"/>
        <v>4</v>
      </c>
      <c r="Y573" s="30">
        <f t="shared" ca="1" si="2869"/>
        <v>123</v>
      </c>
      <c r="Z573" s="30">
        <f t="shared" ca="1" si="2869"/>
        <v>80</v>
      </c>
      <c r="AA573" s="40">
        <v>1</v>
      </c>
      <c r="AB573" s="9" t="str">
        <f t="shared" ref="AB573:AE573" ca="1" si="2870">INDIRECT(ADDRESS($AA573+1,AB$2,,,AB$1))</f>
        <v>CAMPO BELO</v>
      </c>
      <c r="AC573" s="9" t="str">
        <f t="shared" ca="1" si="2870"/>
        <v>CB</v>
      </c>
      <c r="AD573" s="9" t="str">
        <f t="shared" ca="1" si="2870"/>
        <v>SÃO PAULO</v>
      </c>
      <c r="AE573" s="9" t="str">
        <f t="shared" ca="1" si="2870"/>
        <v>BRASIL</v>
      </c>
      <c r="AF573" s="40">
        <v>12</v>
      </c>
      <c r="AG573" s="9" t="str">
        <f t="shared" ref="AG573:AL573" ca="1" si="2871">INDIRECT(ADDRESS($AF573+1,AG$2,,,AG$1))</f>
        <v>LARISSA GAYER</v>
      </c>
      <c r="AH573" s="9" t="str">
        <f t="shared" ca="1" si="2871"/>
        <v>LG</v>
      </c>
      <c r="AI573" s="9">
        <f t="shared" ca="1" si="2871"/>
        <v>2222</v>
      </c>
      <c r="AJ573" s="9" t="str">
        <f t="shared" ca="1" si="2871"/>
        <v>ANTÔNIO</v>
      </c>
      <c r="AK573" s="9" t="str">
        <f t="shared" ca="1" si="2871"/>
        <v>SPAULO</v>
      </c>
      <c r="AL573" s="9" t="str">
        <f t="shared" ca="1" si="2871"/>
        <v>SPAULO</v>
      </c>
      <c r="AM573" s="52">
        <v>2</v>
      </c>
      <c r="AN573" s="41">
        <v>4.7E-2</v>
      </c>
      <c r="AO573" s="42">
        <f t="shared" ca="1" si="24"/>
        <v>246</v>
      </c>
      <c r="AP573" s="42">
        <f t="shared" ca="1" si="25"/>
        <v>160</v>
      </c>
      <c r="AQ573" s="42">
        <f t="shared" ca="1" si="26"/>
        <v>234.43799999999999</v>
      </c>
    </row>
    <row r="574" spans="1:43" ht="14">
      <c r="A574" s="9">
        <f t="shared" si="18"/>
        <v>573</v>
      </c>
      <c r="B574" s="9">
        <v>287</v>
      </c>
      <c r="C574" s="50">
        <v>42939</v>
      </c>
      <c r="D574" s="39">
        <v>42945</v>
      </c>
      <c r="E574" s="39">
        <v>42943</v>
      </c>
      <c r="F574" s="40">
        <v>203</v>
      </c>
      <c r="G574" s="7">
        <f t="shared" ref="G574:L574" ca="1" si="2872">INDIRECT(ADDRESS($F574+1,G$2,,,G$1))</f>
        <v>42939</v>
      </c>
      <c r="H574" s="27">
        <f t="shared" ca="1" si="2872"/>
        <v>42947</v>
      </c>
      <c r="I574" s="9">
        <f t="shared" ca="1" si="2872"/>
        <v>1</v>
      </c>
      <c r="J574" s="9">
        <f t="shared" ca="1" si="2872"/>
        <v>3</v>
      </c>
      <c r="K574" s="28">
        <f t="shared" ca="1" si="2872"/>
        <v>42736</v>
      </c>
      <c r="L574" s="9">
        <f t="shared" ca="1" si="2872"/>
        <v>1</v>
      </c>
      <c r="M574" s="40">
        <v>14</v>
      </c>
      <c r="N574" s="9" t="str">
        <f t="shared" ref="N574:R574" ca="1" si="2873">INDIRECT(ADDRESS($M574+1,N$2,,,N$1))</f>
        <v xml:space="preserve">OUTBACK </v>
      </c>
      <c r="O574" s="9" t="str">
        <f t="shared" ca="1" si="2873"/>
        <v>OBK</v>
      </c>
      <c r="P574" s="9" t="str">
        <f t="shared" ca="1" si="2873"/>
        <v>ZONA INDUSTRIAL, 335</v>
      </c>
      <c r="Q574" s="9" t="str">
        <f t="shared" ca="1" si="2873"/>
        <v>SÃO PAULO</v>
      </c>
      <c r="R574" s="9" t="str">
        <f t="shared" ca="1" si="2873"/>
        <v>SP</v>
      </c>
      <c r="S574" s="40">
        <v>18</v>
      </c>
      <c r="T574" s="9" t="str">
        <f t="shared" ref="T574:Z574" ca="1" si="2874">INDIRECT(ADDRESS($S574+1,T$2,,,T$1))</f>
        <v>ESPUMANTE ROSE</v>
      </c>
      <c r="U574" s="9" t="str">
        <f t="shared" ca="1" si="2874"/>
        <v>ES_RSE</v>
      </c>
      <c r="V574" s="9" t="str">
        <f t="shared" ca="1" si="2874"/>
        <v>ESPUMANTE</v>
      </c>
      <c r="W574" s="9" t="str">
        <f t="shared" ca="1" si="2874"/>
        <v>12_BTL_0,75 l</v>
      </c>
      <c r="X574" s="29">
        <f t="shared" ca="1" si="2874"/>
        <v>12</v>
      </c>
      <c r="Y574" s="30">
        <f t="shared" ca="1" si="2874"/>
        <v>223</v>
      </c>
      <c r="Z574" s="30">
        <f t="shared" ca="1" si="2874"/>
        <v>114</v>
      </c>
      <c r="AA574" s="40">
        <v>2</v>
      </c>
      <c r="AB574" s="9" t="str">
        <f t="shared" ref="AB574:AE574" ca="1" si="2875">INDIRECT(ADDRESS($AA574+1,AB$2,,,AB$1))</f>
        <v>MARTE</v>
      </c>
      <c r="AC574" s="9" t="str">
        <f t="shared" ca="1" si="2875"/>
        <v>MT</v>
      </c>
      <c r="AD574" s="9" t="str">
        <f t="shared" ca="1" si="2875"/>
        <v>CURITIBA</v>
      </c>
      <c r="AE574" s="9" t="str">
        <f t="shared" ca="1" si="2875"/>
        <v>BRASIL</v>
      </c>
      <c r="AF574" s="40">
        <v>6</v>
      </c>
      <c r="AG574" s="9" t="str">
        <f t="shared" ref="AG574:AL574" ca="1" si="2876">INDIRECT(ADDRESS($AF574+1,AG$2,,,AG$1))</f>
        <v>CARMEN AGUIAR</v>
      </c>
      <c r="AH574" s="9" t="str">
        <f t="shared" ca="1" si="2876"/>
        <v>CA</v>
      </c>
      <c r="AI574" s="9">
        <f t="shared" ca="1" si="2876"/>
        <v>2211</v>
      </c>
      <c r="AJ574" s="9" t="str">
        <f t="shared" ca="1" si="2876"/>
        <v>MENESES</v>
      </c>
      <c r="AK574" s="9" t="str">
        <f t="shared" ca="1" si="2876"/>
        <v>BSB</v>
      </c>
      <c r="AL574" s="9" t="str">
        <f t="shared" ca="1" si="2876"/>
        <v>BSB</v>
      </c>
      <c r="AM574" s="52">
        <v>2</v>
      </c>
      <c r="AN574" s="41">
        <v>0</v>
      </c>
      <c r="AO574" s="42">
        <f t="shared" ca="1" si="24"/>
        <v>446</v>
      </c>
      <c r="AP574" s="42">
        <f t="shared" ca="1" si="25"/>
        <v>228</v>
      </c>
      <c r="AQ574" s="42">
        <f t="shared" ca="1" si="26"/>
        <v>446</v>
      </c>
    </row>
    <row r="575" spans="1:43" ht="14">
      <c r="A575" s="9">
        <f t="shared" si="18"/>
        <v>574</v>
      </c>
      <c r="B575" s="9">
        <v>288</v>
      </c>
      <c r="C575" s="50">
        <v>42944</v>
      </c>
      <c r="D575" s="39">
        <v>42948</v>
      </c>
      <c r="E575" s="39">
        <v>42950</v>
      </c>
      <c r="F575" s="40">
        <v>204</v>
      </c>
      <c r="G575" s="7">
        <f t="shared" ref="G575:L575" ca="1" si="2877">INDIRECT(ADDRESS($F575+1,G$2,,,G$1))</f>
        <v>42940</v>
      </c>
      <c r="H575" s="27">
        <f t="shared" ca="1" si="2877"/>
        <v>42947</v>
      </c>
      <c r="I575" s="9">
        <f t="shared" ca="1" si="2877"/>
        <v>2</v>
      </c>
      <c r="J575" s="9">
        <f t="shared" ca="1" si="2877"/>
        <v>3</v>
      </c>
      <c r="K575" s="28">
        <f t="shared" ca="1" si="2877"/>
        <v>42736</v>
      </c>
      <c r="L575" s="9">
        <f t="shared" ca="1" si="2877"/>
        <v>2</v>
      </c>
      <c r="M575" s="40">
        <v>8</v>
      </c>
      <c r="N575" s="9" t="str">
        <f t="shared" ref="N575:R575" ca="1" si="2878">INDIRECT(ADDRESS($M575+1,N$2,,,N$1))</f>
        <v>DON VITO RESTAURANTE ITALIANO</v>
      </c>
      <c r="O575" s="9" t="str">
        <f t="shared" ca="1" si="2878"/>
        <v>DVRI</v>
      </c>
      <c r="P575" s="9" t="str">
        <f t="shared" ca="1" si="2878"/>
        <v>BEIRA MAR, 23</v>
      </c>
      <c r="Q575" s="9" t="str">
        <f t="shared" ca="1" si="2878"/>
        <v>RIO DE JANEIRO</v>
      </c>
      <c r="R575" s="9" t="str">
        <f t="shared" ca="1" si="2878"/>
        <v>RJ</v>
      </c>
      <c r="S575" s="40">
        <v>28</v>
      </c>
      <c r="T575" s="9" t="str">
        <f t="shared" ref="T575:Z575" ca="1" si="2879">INDIRECT(ADDRESS($S575+1,T$2,,,T$1))</f>
        <v>CHARDONNAY</v>
      </c>
      <c r="U575" s="9" t="str">
        <f t="shared" ca="1" si="2879"/>
        <v>CHDN_E</v>
      </c>
      <c r="V575" s="9" t="str">
        <f t="shared" ca="1" si="2879"/>
        <v>VINHO BRANCO</v>
      </c>
      <c r="W575" s="9" t="str">
        <f t="shared" ca="1" si="2879"/>
        <v>4_TPK_2,0 l</v>
      </c>
      <c r="X575" s="29">
        <f t="shared" ca="1" si="2879"/>
        <v>4</v>
      </c>
      <c r="Y575" s="30">
        <f t="shared" ca="1" si="2879"/>
        <v>131</v>
      </c>
      <c r="Z575" s="30">
        <f t="shared" ca="1" si="2879"/>
        <v>78</v>
      </c>
      <c r="AA575" s="40">
        <v>2</v>
      </c>
      <c r="AB575" s="9" t="str">
        <f t="shared" ref="AB575:AE575" ca="1" si="2880">INDIRECT(ADDRESS($AA575+1,AB$2,,,AB$1))</f>
        <v>MARTE</v>
      </c>
      <c r="AC575" s="9" t="str">
        <f t="shared" ca="1" si="2880"/>
        <v>MT</v>
      </c>
      <c r="AD575" s="9" t="str">
        <f t="shared" ca="1" si="2880"/>
        <v>CURITIBA</v>
      </c>
      <c r="AE575" s="9" t="str">
        <f t="shared" ca="1" si="2880"/>
        <v>BRASIL</v>
      </c>
      <c r="AF575" s="40">
        <v>13</v>
      </c>
      <c r="AG575" s="9" t="str">
        <f t="shared" ref="AG575:AL575" ca="1" si="2881">INDIRECT(ADDRESS($AF575+1,AG$2,,,AG$1))</f>
        <v>THAIS LETICIA</v>
      </c>
      <c r="AH575" s="9" t="str">
        <f t="shared" ca="1" si="2881"/>
        <v>TL</v>
      </c>
      <c r="AI575" s="9">
        <f t="shared" ca="1" si="2881"/>
        <v>2154</v>
      </c>
      <c r="AJ575" s="9" t="str">
        <f t="shared" ca="1" si="2881"/>
        <v>ANTÔNIO</v>
      </c>
      <c r="AK575" s="9" t="str">
        <f t="shared" ca="1" si="2881"/>
        <v>SPAULO</v>
      </c>
      <c r="AL575" s="9" t="str">
        <f t="shared" ca="1" si="2881"/>
        <v>SPAULO</v>
      </c>
      <c r="AM575" s="52">
        <v>3</v>
      </c>
      <c r="AN575" s="41">
        <v>5.2999999999999999E-2</v>
      </c>
      <c r="AO575" s="42">
        <f t="shared" ca="1" si="24"/>
        <v>393</v>
      </c>
      <c r="AP575" s="42">
        <f t="shared" ca="1" si="25"/>
        <v>234</v>
      </c>
      <c r="AQ575" s="42">
        <f t="shared" ca="1" si="26"/>
        <v>372.17099999999999</v>
      </c>
    </row>
    <row r="576" spans="1:43" ht="14">
      <c r="A576" s="9">
        <f t="shared" si="18"/>
        <v>575</v>
      </c>
      <c r="B576" s="9">
        <v>288</v>
      </c>
      <c r="C576" s="50">
        <v>42944</v>
      </c>
      <c r="D576" s="39">
        <v>42948</v>
      </c>
      <c r="E576" s="39">
        <v>42950</v>
      </c>
      <c r="F576" s="40">
        <v>204</v>
      </c>
      <c r="G576" s="7">
        <f t="shared" ref="G576:L576" ca="1" si="2882">INDIRECT(ADDRESS($F576+1,G$2,,,G$1))</f>
        <v>42940</v>
      </c>
      <c r="H576" s="27">
        <f t="shared" ca="1" si="2882"/>
        <v>42947</v>
      </c>
      <c r="I576" s="9">
        <f t="shared" ca="1" si="2882"/>
        <v>2</v>
      </c>
      <c r="J576" s="9">
        <f t="shared" ca="1" si="2882"/>
        <v>3</v>
      </c>
      <c r="K576" s="28">
        <f t="shared" ca="1" si="2882"/>
        <v>42736</v>
      </c>
      <c r="L576" s="9">
        <f t="shared" ca="1" si="2882"/>
        <v>2</v>
      </c>
      <c r="M576" s="40">
        <v>8</v>
      </c>
      <c r="N576" s="9" t="str">
        <f t="shared" ref="N576:R576" ca="1" si="2883">INDIRECT(ADDRESS($M576+1,N$2,,,N$1))</f>
        <v>DON VITO RESTAURANTE ITALIANO</v>
      </c>
      <c r="O576" s="9" t="str">
        <f t="shared" ca="1" si="2883"/>
        <v>DVRI</v>
      </c>
      <c r="P576" s="9" t="str">
        <f t="shared" ca="1" si="2883"/>
        <v>BEIRA MAR, 23</v>
      </c>
      <c r="Q576" s="9" t="str">
        <f t="shared" ca="1" si="2883"/>
        <v>RIO DE JANEIRO</v>
      </c>
      <c r="R576" s="9" t="str">
        <f t="shared" ca="1" si="2883"/>
        <v>RJ</v>
      </c>
      <c r="S576" s="40">
        <v>2</v>
      </c>
      <c r="T576" s="9" t="str">
        <f t="shared" ref="T576:Z576" ca="1" si="2884">INDIRECT(ADDRESS($S576+1,T$2,,,T$1))</f>
        <v>TINTO SUAVE</v>
      </c>
      <c r="U576" s="9" t="str">
        <f t="shared" ca="1" si="2884"/>
        <v>TNT_SU</v>
      </c>
      <c r="V576" s="9" t="str">
        <f t="shared" ca="1" si="2884"/>
        <v>VINHO TINTO</v>
      </c>
      <c r="W576" s="9" t="str">
        <f t="shared" ca="1" si="2884"/>
        <v>12_BTL_0,75 l</v>
      </c>
      <c r="X576" s="29">
        <f t="shared" ca="1" si="2884"/>
        <v>12</v>
      </c>
      <c r="Y576" s="30">
        <f t="shared" ca="1" si="2884"/>
        <v>120</v>
      </c>
      <c r="Z576" s="30">
        <f t="shared" ca="1" si="2884"/>
        <v>79</v>
      </c>
      <c r="AA576" s="40">
        <v>5</v>
      </c>
      <c r="AB576" s="9" t="str">
        <f t="shared" ref="AB576:AE576" ca="1" si="2885">INDIRECT(ADDRESS($AA576+1,AB$2,,,AB$1))</f>
        <v>PARQUE SUL</v>
      </c>
      <c r="AC576" s="9" t="str">
        <f t="shared" ca="1" si="2885"/>
        <v>PS</v>
      </c>
      <c r="AD576" s="9" t="str">
        <f t="shared" ca="1" si="2885"/>
        <v>RIO DE JANEIRO</v>
      </c>
      <c r="AE576" s="9" t="str">
        <f t="shared" ca="1" si="2885"/>
        <v>BRASIL</v>
      </c>
      <c r="AF576" s="40">
        <v>14</v>
      </c>
      <c r="AG576" s="9" t="str">
        <f t="shared" ref="AG576:AL576" ca="1" si="2886">INDIRECT(ADDRESS($AF576+1,AG$2,,,AG$1))</f>
        <v>RICARDO AMARAL</v>
      </c>
      <c r="AH576" s="9" t="str">
        <f t="shared" ca="1" si="2886"/>
        <v>RA</v>
      </c>
      <c r="AI576" s="9">
        <f t="shared" ca="1" si="2886"/>
        <v>2255</v>
      </c>
      <c r="AJ576" s="9" t="str">
        <f t="shared" ca="1" si="2886"/>
        <v>ANTÔNIO</v>
      </c>
      <c r="AK576" s="9" t="str">
        <f t="shared" ca="1" si="2886"/>
        <v>SPAULO</v>
      </c>
      <c r="AL576" s="9" t="str">
        <f t="shared" ca="1" si="2886"/>
        <v>SPAULO</v>
      </c>
      <c r="AM576" s="52">
        <v>3</v>
      </c>
      <c r="AN576" s="41">
        <v>2.7000000000000003E-2</v>
      </c>
      <c r="AO576" s="42">
        <f t="shared" ca="1" si="24"/>
        <v>360</v>
      </c>
      <c r="AP576" s="42">
        <f t="shared" ca="1" si="25"/>
        <v>237</v>
      </c>
      <c r="AQ576" s="42">
        <f t="shared" ca="1" si="26"/>
        <v>350.28</v>
      </c>
    </row>
    <row r="577" spans="1:43" ht="14">
      <c r="A577" s="9">
        <f t="shared" si="18"/>
        <v>576</v>
      </c>
      <c r="B577" s="9">
        <v>288</v>
      </c>
      <c r="C577" s="50">
        <v>42944</v>
      </c>
      <c r="D577" s="39">
        <v>42948</v>
      </c>
      <c r="E577" s="39">
        <v>42950</v>
      </c>
      <c r="F577" s="40">
        <v>204</v>
      </c>
      <c r="G577" s="7">
        <f t="shared" ref="G577:L577" ca="1" si="2887">INDIRECT(ADDRESS($F577+1,G$2,,,G$1))</f>
        <v>42940</v>
      </c>
      <c r="H577" s="27">
        <f t="shared" ca="1" si="2887"/>
        <v>42947</v>
      </c>
      <c r="I577" s="9">
        <f t="shared" ca="1" si="2887"/>
        <v>2</v>
      </c>
      <c r="J577" s="9">
        <f t="shared" ca="1" si="2887"/>
        <v>3</v>
      </c>
      <c r="K577" s="28">
        <f t="shared" ca="1" si="2887"/>
        <v>42736</v>
      </c>
      <c r="L577" s="9">
        <f t="shared" ca="1" si="2887"/>
        <v>2</v>
      </c>
      <c r="M577" s="40">
        <v>8</v>
      </c>
      <c r="N577" s="9" t="str">
        <f t="shared" ref="N577:R577" ca="1" si="2888">INDIRECT(ADDRESS($M577+1,N$2,,,N$1))</f>
        <v>DON VITO RESTAURANTE ITALIANO</v>
      </c>
      <c r="O577" s="9" t="str">
        <f t="shared" ca="1" si="2888"/>
        <v>DVRI</v>
      </c>
      <c r="P577" s="9" t="str">
        <f t="shared" ca="1" si="2888"/>
        <v>BEIRA MAR, 23</v>
      </c>
      <c r="Q577" s="9" t="str">
        <f t="shared" ca="1" si="2888"/>
        <v>RIO DE JANEIRO</v>
      </c>
      <c r="R577" s="9" t="str">
        <f t="shared" ca="1" si="2888"/>
        <v>RJ</v>
      </c>
      <c r="S577" s="40">
        <v>16</v>
      </c>
      <c r="T577" s="9" t="str">
        <f t="shared" ref="T577:Z577" ca="1" si="2889">INDIRECT(ADDRESS($S577+1,T$2,,,T$1))</f>
        <v>ESPUMANTE DEMI-SEC</v>
      </c>
      <c r="U577" s="9" t="str">
        <f t="shared" ca="1" si="2889"/>
        <v>ES_DS</v>
      </c>
      <c r="V577" s="9" t="str">
        <f t="shared" ca="1" si="2889"/>
        <v>ESPUMANTE</v>
      </c>
      <c r="W577" s="9" t="str">
        <f t="shared" ca="1" si="2889"/>
        <v>12_BTL_0,75 l</v>
      </c>
      <c r="X577" s="29">
        <f t="shared" ca="1" si="2889"/>
        <v>12</v>
      </c>
      <c r="Y577" s="30">
        <f t="shared" ca="1" si="2889"/>
        <v>223</v>
      </c>
      <c r="Z577" s="30">
        <f t="shared" ca="1" si="2889"/>
        <v>111</v>
      </c>
      <c r="AA577" s="40">
        <v>2</v>
      </c>
      <c r="AB577" s="9" t="str">
        <f t="shared" ref="AB577:AE577" ca="1" si="2890">INDIRECT(ADDRESS($AA577+1,AB$2,,,AB$1))</f>
        <v>MARTE</v>
      </c>
      <c r="AC577" s="9" t="str">
        <f t="shared" ca="1" si="2890"/>
        <v>MT</v>
      </c>
      <c r="AD577" s="9" t="str">
        <f t="shared" ca="1" si="2890"/>
        <v>CURITIBA</v>
      </c>
      <c r="AE577" s="9" t="str">
        <f t="shared" ca="1" si="2890"/>
        <v>BRASIL</v>
      </c>
      <c r="AF577" s="40">
        <v>14</v>
      </c>
      <c r="AG577" s="9" t="str">
        <f t="shared" ref="AG577:AL577" ca="1" si="2891">INDIRECT(ADDRESS($AF577+1,AG$2,,,AG$1))</f>
        <v>RICARDO AMARAL</v>
      </c>
      <c r="AH577" s="9" t="str">
        <f t="shared" ca="1" si="2891"/>
        <v>RA</v>
      </c>
      <c r="AI577" s="9">
        <f t="shared" ca="1" si="2891"/>
        <v>2255</v>
      </c>
      <c r="AJ577" s="9" t="str">
        <f t="shared" ca="1" si="2891"/>
        <v>ANTÔNIO</v>
      </c>
      <c r="AK577" s="9" t="str">
        <f t="shared" ca="1" si="2891"/>
        <v>SPAULO</v>
      </c>
      <c r="AL577" s="9" t="str">
        <f t="shared" ca="1" si="2891"/>
        <v>SPAULO</v>
      </c>
      <c r="AM577" s="52">
        <v>2</v>
      </c>
      <c r="AN577" s="41">
        <v>2.1000000000000001E-2</v>
      </c>
      <c r="AO577" s="42">
        <f t="shared" ca="1" si="24"/>
        <v>446</v>
      </c>
      <c r="AP577" s="42">
        <f t="shared" ca="1" si="25"/>
        <v>222</v>
      </c>
      <c r="AQ577" s="42">
        <f t="shared" ca="1" si="26"/>
        <v>436.63400000000001</v>
      </c>
    </row>
    <row r="578" spans="1:43" ht="14">
      <c r="A578" s="9">
        <f t="shared" si="18"/>
        <v>577</v>
      </c>
      <c r="B578" s="9">
        <v>289</v>
      </c>
      <c r="C578" s="50">
        <v>42942</v>
      </c>
      <c r="D578" s="39">
        <v>42945</v>
      </c>
      <c r="E578" s="39">
        <v>42944</v>
      </c>
      <c r="F578" s="40">
        <v>205</v>
      </c>
      <c r="G578" s="7">
        <f t="shared" ref="G578:L578" ca="1" si="2892">INDIRECT(ADDRESS($F578+1,G$2,,,G$1))</f>
        <v>42941</v>
      </c>
      <c r="H578" s="27">
        <f t="shared" ca="1" si="2892"/>
        <v>42947</v>
      </c>
      <c r="I578" s="9">
        <f t="shared" ca="1" si="2892"/>
        <v>3</v>
      </c>
      <c r="J578" s="9">
        <f t="shared" ca="1" si="2892"/>
        <v>3</v>
      </c>
      <c r="K578" s="28">
        <f t="shared" ca="1" si="2892"/>
        <v>42736</v>
      </c>
      <c r="L578" s="9">
        <f t="shared" ca="1" si="2892"/>
        <v>3</v>
      </c>
      <c r="M578" s="40">
        <v>16</v>
      </c>
      <c r="N578" s="9" t="str">
        <f t="shared" ref="N578:R578" ca="1" si="2893">INDIRECT(ADDRESS($M578+1,N$2,,,N$1))</f>
        <v>PASTA E VINO</v>
      </c>
      <c r="O578" s="9" t="str">
        <f t="shared" ca="1" si="2893"/>
        <v>PEV</v>
      </c>
      <c r="P578" s="9" t="str">
        <f t="shared" ca="1" si="2893"/>
        <v>BEIRA MAR NORTE, 556</v>
      </c>
      <c r="Q578" s="9" t="str">
        <f t="shared" ca="1" si="2893"/>
        <v>FLORIANÓPOLIS</v>
      </c>
      <c r="R578" s="9" t="str">
        <f t="shared" ca="1" si="2893"/>
        <v>SC</v>
      </c>
      <c r="S578" s="40">
        <v>19</v>
      </c>
      <c r="T578" s="9" t="str">
        <f t="shared" ref="T578:Z578" ca="1" si="2894">INDIRECT(ADDRESS($S578+1,T$2,,,T$1))</f>
        <v>ESPUMANTE ROSE RESERVA</v>
      </c>
      <c r="U578" s="9" t="str">
        <f t="shared" ca="1" si="2894"/>
        <v>ES_RSE_RS</v>
      </c>
      <c r="V578" s="9" t="str">
        <f t="shared" ca="1" si="2894"/>
        <v>ESPUMANTE</v>
      </c>
      <c r="W578" s="9" t="str">
        <f t="shared" ca="1" si="2894"/>
        <v>12_BTL_0,75 l</v>
      </c>
      <c r="X578" s="29">
        <f t="shared" ca="1" si="2894"/>
        <v>12</v>
      </c>
      <c r="Y578" s="30">
        <f t="shared" ca="1" si="2894"/>
        <v>273</v>
      </c>
      <c r="Z578" s="30">
        <f t="shared" ca="1" si="2894"/>
        <v>123</v>
      </c>
      <c r="AA578" s="40">
        <v>5</v>
      </c>
      <c r="AB578" s="9" t="str">
        <f t="shared" ref="AB578:AE578" ca="1" si="2895">INDIRECT(ADDRESS($AA578+1,AB$2,,,AB$1))</f>
        <v>PARQUE SUL</v>
      </c>
      <c r="AC578" s="9" t="str">
        <f t="shared" ca="1" si="2895"/>
        <v>PS</v>
      </c>
      <c r="AD578" s="9" t="str">
        <f t="shared" ca="1" si="2895"/>
        <v>RIO DE JANEIRO</v>
      </c>
      <c r="AE578" s="9" t="str">
        <f t="shared" ca="1" si="2895"/>
        <v>BRASIL</v>
      </c>
      <c r="AF578" s="40">
        <v>14</v>
      </c>
      <c r="AG578" s="9" t="str">
        <f t="shared" ref="AG578:AL578" ca="1" si="2896">INDIRECT(ADDRESS($AF578+1,AG$2,,,AG$1))</f>
        <v>RICARDO AMARAL</v>
      </c>
      <c r="AH578" s="9" t="str">
        <f t="shared" ca="1" si="2896"/>
        <v>RA</v>
      </c>
      <c r="AI578" s="9">
        <f t="shared" ca="1" si="2896"/>
        <v>2255</v>
      </c>
      <c r="AJ578" s="9" t="str">
        <f t="shared" ca="1" si="2896"/>
        <v>ANTÔNIO</v>
      </c>
      <c r="AK578" s="9" t="str">
        <f t="shared" ca="1" si="2896"/>
        <v>SPAULO</v>
      </c>
      <c r="AL578" s="9" t="str">
        <f t="shared" ca="1" si="2896"/>
        <v>SPAULO</v>
      </c>
      <c r="AM578" s="52">
        <v>1</v>
      </c>
      <c r="AN578" s="41">
        <v>0</v>
      </c>
      <c r="AO578" s="42">
        <f t="shared" ca="1" si="24"/>
        <v>273</v>
      </c>
      <c r="AP578" s="42">
        <f t="shared" ca="1" si="25"/>
        <v>123</v>
      </c>
      <c r="AQ578" s="42">
        <f t="shared" ca="1" si="26"/>
        <v>273</v>
      </c>
    </row>
    <row r="579" spans="1:43" ht="14">
      <c r="A579" s="9">
        <f t="shared" si="18"/>
        <v>578</v>
      </c>
      <c r="B579" s="9">
        <v>289</v>
      </c>
      <c r="C579" s="50">
        <v>42942</v>
      </c>
      <c r="D579" s="39">
        <v>42945</v>
      </c>
      <c r="E579" s="39">
        <v>42944</v>
      </c>
      <c r="F579" s="40">
        <v>205</v>
      </c>
      <c r="G579" s="7">
        <f t="shared" ref="G579:L579" ca="1" si="2897">INDIRECT(ADDRESS($F579+1,G$2,,,G$1))</f>
        <v>42941</v>
      </c>
      <c r="H579" s="27">
        <f t="shared" ca="1" si="2897"/>
        <v>42947</v>
      </c>
      <c r="I579" s="9">
        <f t="shared" ca="1" si="2897"/>
        <v>3</v>
      </c>
      <c r="J579" s="9">
        <f t="shared" ca="1" si="2897"/>
        <v>3</v>
      </c>
      <c r="K579" s="28">
        <f t="shared" ca="1" si="2897"/>
        <v>42736</v>
      </c>
      <c r="L579" s="9">
        <f t="shared" ca="1" si="2897"/>
        <v>3</v>
      </c>
      <c r="M579" s="40">
        <v>16</v>
      </c>
      <c r="N579" s="9" t="str">
        <f t="shared" ref="N579:R579" ca="1" si="2898">INDIRECT(ADDRESS($M579+1,N$2,,,N$1))</f>
        <v>PASTA E VINO</v>
      </c>
      <c r="O579" s="9" t="str">
        <f t="shared" ca="1" si="2898"/>
        <v>PEV</v>
      </c>
      <c r="P579" s="9" t="str">
        <f t="shared" ca="1" si="2898"/>
        <v>BEIRA MAR NORTE, 556</v>
      </c>
      <c r="Q579" s="9" t="str">
        <f t="shared" ca="1" si="2898"/>
        <v>FLORIANÓPOLIS</v>
      </c>
      <c r="R579" s="9" t="str">
        <f t="shared" ca="1" si="2898"/>
        <v>SC</v>
      </c>
      <c r="S579" s="40">
        <v>7</v>
      </c>
      <c r="T579" s="9" t="str">
        <f t="shared" ref="T579:Z579" ca="1" si="2899">INDIRECT(ADDRESS($S579+1,T$2,,,T$1))</f>
        <v>SAUVIGNON RESERVA</v>
      </c>
      <c r="U579" s="9" t="str">
        <f t="shared" ca="1" si="2899"/>
        <v>SAVN_RS</v>
      </c>
      <c r="V579" s="9" t="str">
        <f t="shared" ca="1" si="2899"/>
        <v>VINHO TINTO</v>
      </c>
      <c r="W579" s="9" t="str">
        <f t="shared" ca="1" si="2899"/>
        <v>12_BTL_0,75 l</v>
      </c>
      <c r="X579" s="29">
        <f t="shared" ca="1" si="2899"/>
        <v>12</v>
      </c>
      <c r="Y579" s="30">
        <f t="shared" ca="1" si="2899"/>
        <v>198</v>
      </c>
      <c r="Z579" s="30">
        <f t="shared" ca="1" si="2899"/>
        <v>102</v>
      </c>
      <c r="AA579" s="40">
        <v>1</v>
      </c>
      <c r="AB579" s="9" t="str">
        <f t="shared" ref="AB579:AE579" ca="1" si="2900">INDIRECT(ADDRESS($AA579+1,AB$2,,,AB$1))</f>
        <v>CAMPO BELO</v>
      </c>
      <c r="AC579" s="9" t="str">
        <f t="shared" ca="1" si="2900"/>
        <v>CB</v>
      </c>
      <c r="AD579" s="9" t="str">
        <f t="shared" ca="1" si="2900"/>
        <v>SÃO PAULO</v>
      </c>
      <c r="AE579" s="9" t="str">
        <f t="shared" ca="1" si="2900"/>
        <v>BRASIL</v>
      </c>
      <c r="AF579" s="40">
        <v>14</v>
      </c>
      <c r="AG579" s="9" t="str">
        <f t="shared" ref="AG579:AL579" ca="1" si="2901">INDIRECT(ADDRESS($AF579+1,AG$2,,,AG$1))</f>
        <v>RICARDO AMARAL</v>
      </c>
      <c r="AH579" s="9" t="str">
        <f t="shared" ca="1" si="2901"/>
        <v>RA</v>
      </c>
      <c r="AI579" s="9">
        <f t="shared" ca="1" si="2901"/>
        <v>2255</v>
      </c>
      <c r="AJ579" s="9" t="str">
        <f t="shared" ca="1" si="2901"/>
        <v>ANTÔNIO</v>
      </c>
      <c r="AK579" s="9" t="str">
        <f t="shared" ca="1" si="2901"/>
        <v>SPAULO</v>
      </c>
      <c r="AL579" s="9" t="str">
        <f t="shared" ca="1" si="2901"/>
        <v>SPAULO</v>
      </c>
      <c r="AM579" s="52">
        <v>2</v>
      </c>
      <c r="AN579" s="41">
        <v>3.7999999999999999E-2</v>
      </c>
      <c r="AO579" s="42">
        <f t="shared" ca="1" si="24"/>
        <v>396</v>
      </c>
      <c r="AP579" s="42">
        <f t="shared" ca="1" si="25"/>
        <v>204</v>
      </c>
      <c r="AQ579" s="42">
        <f t="shared" ca="1" si="26"/>
        <v>380.952</v>
      </c>
    </row>
    <row r="580" spans="1:43" ht="14">
      <c r="A580" s="9">
        <f t="shared" si="18"/>
        <v>579</v>
      </c>
      <c r="B580" s="9">
        <v>289</v>
      </c>
      <c r="C580" s="50">
        <v>42942</v>
      </c>
      <c r="D580" s="39">
        <v>42945</v>
      </c>
      <c r="E580" s="39">
        <v>42944</v>
      </c>
      <c r="F580" s="40">
        <v>205</v>
      </c>
      <c r="G580" s="7">
        <f t="shared" ref="G580:L580" ca="1" si="2902">INDIRECT(ADDRESS($F580+1,G$2,,,G$1))</f>
        <v>42941</v>
      </c>
      <c r="H580" s="27">
        <f t="shared" ca="1" si="2902"/>
        <v>42947</v>
      </c>
      <c r="I580" s="9">
        <f t="shared" ca="1" si="2902"/>
        <v>3</v>
      </c>
      <c r="J580" s="9">
        <f t="shared" ca="1" si="2902"/>
        <v>3</v>
      </c>
      <c r="K580" s="28">
        <f t="shared" ca="1" si="2902"/>
        <v>42736</v>
      </c>
      <c r="L580" s="9">
        <f t="shared" ca="1" si="2902"/>
        <v>3</v>
      </c>
      <c r="M580" s="40">
        <v>16</v>
      </c>
      <c r="N580" s="9" t="str">
        <f t="shared" ref="N580:R580" ca="1" si="2903">INDIRECT(ADDRESS($M580+1,N$2,,,N$1))</f>
        <v>PASTA E VINO</v>
      </c>
      <c r="O580" s="9" t="str">
        <f t="shared" ca="1" si="2903"/>
        <v>PEV</v>
      </c>
      <c r="P580" s="9" t="str">
        <f t="shared" ca="1" si="2903"/>
        <v>BEIRA MAR NORTE, 556</v>
      </c>
      <c r="Q580" s="9" t="str">
        <f t="shared" ca="1" si="2903"/>
        <v>FLORIANÓPOLIS</v>
      </c>
      <c r="R580" s="9" t="str">
        <f t="shared" ca="1" si="2903"/>
        <v>SC</v>
      </c>
      <c r="S580" s="40">
        <v>23</v>
      </c>
      <c r="T580" s="9" t="str">
        <f t="shared" ref="T580:Z580" ca="1" si="2904">INDIRECT(ADDRESS($S580+1,T$2,,,T$1))</f>
        <v>TINTO SECO</v>
      </c>
      <c r="U580" s="9" t="str">
        <f t="shared" ca="1" si="2904"/>
        <v>TNT_SC_E</v>
      </c>
      <c r="V580" s="9" t="str">
        <f t="shared" ca="1" si="2904"/>
        <v>VINHO TINTO</v>
      </c>
      <c r="W580" s="9" t="str">
        <f t="shared" ca="1" si="2904"/>
        <v>4_TPK_2,0 l</v>
      </c>
      <c r="X580" s="29">
        <f t="shared" ca="1" si="2904"/>
        <v>4</v>
      </c>
      <c r="Y580" s="30">
        <f t="shared" ca="1" si="2904"/>
        <v>104</v>
      </c>
      <c r="Z580" s="30">
        <f t="shared" ca="1" si="2904"/>
        <v>62</v>
      </c>
      <c r="AA580" s="40">
        <v>6</v>
      </c>
      <c r="AB580" s="9" t="str">
        <f t="shared" ref="AB580:AE580" ca="1" si="2905">INDIRECT(ADDRESS($AA580+1,AB$2,,,AB$1))</f>
        <v>CENTRO NORTE</v>
      </c>
      <c r="AC580" s="9" t="str">
        <f t="shared" ca="1" si="2905"/>
        <v>CN</v>
      </c>
      <c r="AD580" s="9" t="str">
        <f t="shared" ca="1" si="2905"/>
        <v>GOIANIA</v>
      </c>
      <c r="AE580" s="9" t="str">
        <f t="shared" ca="1" si="2905"/>
        <v>BRASIL</v>
      </c>
      <c r="AF580" s="40">
        <v>13</v>
      </c>
      <c r="AG580" s="9" t="str">
        <f t="shared" ref="AG580:AL580" ca="1" si="2906">INDIRECT(ADDRESS($AF580+1,AG$2,,,AG$1))</f>
        <v>THAIS LETICIA</v>
      </c>
      <c r="AH580" s="9" t="str">
        <f t="shared" ca="1" si="2906"/>
        <v>TL</v>
      </c>
      <c r="AI580" s="9">
        <f t="shared" ca="1" si="2906"/>
        <v>2154</v>
      </c>
      <c r="AJ580" s="9" t="str">
        <f t="shared" ca="1" si="2906"/>
        <v>ANTÔNIO</v>
      </c>
      <c r="AK580" s="9" t="str">
        <f t="shared" ca="1" si="2906"/>
        <v>SPAULO</v>
      </c>
      <c r="AL580" s="9" t="str">
        <f t="shared" ca="1" si="2906"/>
        <v>SPAULO</v>
      </c>
      <c r="AM580" s="52">
        <v>3</v>
      </c>
      <c r="AN580" s="41">
        <v>3.0000000000000001E-3</v>
      </c>
      <c r="AO580" s="42">
        <f t="shared" ca="1" si="24"/>
        <v>312</v>
      </c>
      <c r="AP580" s="42">
        <f t="shared" ca="1" si="25"/>
        <v>186</v>
      </c>
      <c r="AQ580" s="42">
        <f t="shared" ca="1" si="26"/>
        <v>311.06400000000002</v>
      </c>
    </row>
    <row r="581" spans="1:43" ht="14">
      <c r="A581" s="9">
        <f t="shared" si="18"/>
        <v>580</v>
      </c>
      <c r="B581" s="9">
        <v>290</v>
      </c>
      <c r="C581" s="50">
        <v>42941</v>
      </c>
      <c r="D581" s="39">
        <v>42945</v>
      </c>
      <c r="E581" s="39">
        <v>42947</v>
      </c>
      <c r="F581" s="40">
        <v>205</v>
      </c>
      <c r="G581" s="7">
        <f t="shared" ref="G581:L581" ca="1" si="2907">INDIRECT(ADDRESS($F581+1,G$2,,,G$1))</f>
        <v>42941</v>
      </c>
      <c r="H581" s="27">
        <f t="shared" ca="1" si="2907"/>
        <v>42947</v>
      </c>
      <c r="I581" s="9">
        <f t="shared" ca="1" si="2907"/>
        <v>3</v>
      </c>
      <c r="J581" s="9">
        <f t="shared" ca="1" si="2907"/>
        <v>3</v>
      </c>
      <c r="K581" s="28">
        <f t="shared" ca="1" si="2907"/>
        <v>42736</v>
      </c>
      <c r="L581" s="9">
        <f t="shared" ca="1" si="2907"/>
        <v>3</v>
      </c>
      <c r="M581" s="40">
        <v>36</v>
      </c>
      <c r="N581" s="9" t="str">
        <f t="shared" ref="N581:R581" ca="1" si="2908">INDIRECT(ADDRESS($M581+1,N$2,,,N$1))</f>
        <v>ANTONIETTA VERONESE RISTORANTE ITALIANO</v>
      </c>
      <c r="O581" s="9" t="str">
        <f t="shared" ca="1" si="2908"/>
        <v>AVRI</v>
      </c>
      <c r="P581" s="9" t="str">
        <f t="shared" ca="1" si="2908"/>
        <v>AV DOS BRAGA, CASA 23</v>
      </c>
      <c r="Q581" s="9" t="str">
        <f t="shared" ca="1" si="2908"/>
        <v>CAMPINAS</v>
      </c>
      <c r="R581" s="9" t="str">
        <f t="shared" ca="1" si="2908"/>
        <v>SP</v>
      </c>
      <c r="S581" s="40">
        <v>18</v>
      </c>
      <c r="T581" s="9" t="str">
        <f t="shared" ref="T581:Z581" ca="1" si="2909">INDIRECT(ADDRESS($S581+1,T$2,,,T$1))</f>
        <v>ESPUMANTE ROSE</v>
      </c>
      <c r="U581" s="9" t="str">
        <f t="shared" ca="1" si="2909"/>
        <v>ES_RSE</v>
      </c>
      <c r="V581" s="9" t="str">
        <f t="shared" ca="1" si="2909"/>
        <v>ESPUMANTE</v>
      </c>
      <c r="W581" s="9" t="str">
        <f t="shared" ca="1" si="2909"/>
        <v>12_BTL_0,75 l</v>
      </c>
      <c r="X581" s="29">
        <f t="shared" ca="1" si="2909"/>
        <v>12</v>
      </c>
      <c r="Y581" s="30">
        <f t="shared" ca="1" si="2909"/>
        <v>223</v>
      </c>
      <c r="Z581" s="30">
        <f t="shared" ca="1" si="2909"/>
        <v>114</v>
      </c>
      <c r="AA581" s="40">
        <v>3</v>
      </c>
      <c r="AB581" s="9" t="str">
        <f t="shared" ref="AB581:AE581" ca="1" si="2910">INDIRECT(ADDRESS($AA581+1,AB$2,,,AB$1))</f>
        <v>AGUIA</v>
      </c>
      <c r="AC581" s="9" t="str">
        <f t="shared" ca="1" si="2910"/>
        <v>AG</v>
      </c>
      <c r="AD581" s="9" t="str">
        <f t="shared" ca="1" si="2910"/>
        <v>PORTO ALEGRE</v>
      </c>
      <c r="AE581" s="9" t="str">
        <f t="shared" ca="1" si="2910"/>
        <v>BRASIL</v>
      </c>
      <c r="AF581" s="40">
        <v>2</v>
      </c>
      <c r="AG581" s="9" t="str">
        <f t="shared" ref="AG581:AL581" ca="1" si="2911">INDIRECT(ADDRESS($AF581+1,AG$2,,,AG$1))</f>
        <v>RIBAMAR NOGUEIRA</v>
      </c>
      <c r="AH581" s="9" t="str">
        <f t="shared" ca="1" si="2911"/>
        <v>RN</v>
      </c>
      <c r="AI581" s="9">
        <f t="shared" ca="1" si="2911"/>
        <v>2432</v>
      </c>
      <c r="AJ581" s="9" t="str">
        <f t="shared" ca="1" si="2911"/>
        <v>AGUIAR</v>
      </c>
      <c r="AK581" s="9" t="str">
        <f t="shared" ca="1" si="2911"/>
        <v>CTBA</v>
      </c>
      <c r="AL581" s="9" t="str">
        <f t="shared" ca="1" si="2911"/>
        <v>CTBA</v>
      </c>
      <c r="AM581" s="52">
        <v>2</v>
      </c>
      <c r="AN581" s="41">
        <v>2.2000000000000002E-2</v>
      </c>
      <c r="AO581" s="42">
        <f t="shared" ca="1" si="24"/>
        <v>446</v>
      </c>
      <c r="AP581" s="42">
        <f t="shared" ca="1" si="25"/>
        <v>228</v>
      </c>
      <c r="AQ581" s="42">
        <f t="shared" ca="1" si="26"/>
        <v>436.18799999999999</v>
      </c>
    </row>
    <row r="582" spans="1:43" ht="14">
      <c r="A582" s="9">
        <f t="shared" si="18"/>
        <v>581</v>
      </c>
      <c r="B582" s="9">
        <v>291</v>
      </c>
      <c r="C582" s="50">
        <v>42945</v>
      </c>
      <c r="D582" s="39">
        <v>42949</v>
      </c>
      <c r="E582" s="39">
        <v>42950</v>
      </c>
      <c r="F582" s="40">
        <v>206</v>
      </c>
      <c r="G582" s="7">
        <f t="shared" ref="G582:L582" ca="1" si="2912">INDIRECT(ADDRESS($F582+1,G$2,,,G$1))</f>
        <v>42942</v>
      </c>
      <c r="H582" s="27">
        <f t="shared" ca="1" si="2912"/>
        <v>42947</v>
      </c>
      <c r="I582" s="9">
        <f t="shared" ca="1" si="2912"/>
        <v>4</v>
      </c>
      <c r="J582" s="9">
        <f t="shared" ca="1" si="2912"/>
        <v>3</v>
      </c>
      <c r="K582" s="28">
        <f t="shared" ca="1" si="2912"/>
        <v>42736</v>
      </c>
      <c r="L582" s="9">
        <f t="shared" ca="1" si="2912"/>
        <v>4</v>
      </c>
      <c r="M582" s="40">
        <v>29</v>
      </c>
      <c r="N582" s="9" t="str">
        <f t="shared" ref="N582:R582" ca="1" si="2913">INDIRECT(ADDRESS($M582+1,N$2,,,N$1))</f>
        <v>CHURASCARIA DO GAUCHO</v>
      </c>
      <c r="O582" s="9" t="str">
        <f t="shared" ca="1" si="2913"/>
        <v>CHG</v>
      </c>
      <c r="P582" s="9" t="str">
        <f t="shared" ca="1" si="2913"/>
        <v>RUA DOS PAMPAS, SN.</v>
      </c>
      <c r="Q582" s="9" t="str">
        <f t="shared" ca="1" si="2913"/>
        <v>PORTO ALEGRE</v>
      </c>
      <c r="R582" s="9" t="str">
        <f t="shared" ca="1" si="2913"/>
        <v>RS</v>
      </c>
      <c r="S582" s="40">
        <v>8</v>
      </c>
      <c r="T582" s="9" t="str">
        <f t="shared" ref="T582:Z582" ca="1" si="2914">INDIRECT(ADDRESS($S582+1,T$2,,,T$1))</f>
        <v>SAUVIGNON BLANC</v>
      </c>
      <c r="U582" s="9" t="str">
        <f t="shared" ca="1" si="2914"/>
        <v>SAVN_BL</v>
      </c>
      <c r="V582" s="9" t="str">
        <f t="shared" ca="1" si="2914"/>
        <v>VINHO BRANCO</v>
      </c>
      <c r="W582" s="9" t="str">
        <f t="shared" ca="1" si="2914"/>
        <v>12_BTL_0,75 l</v>
      </c>
      <c r="X582" s="29">
        <f t="shared" ca="1" si="2914"/>
        <v>12</v>
      </c>
      <c r="Y582" s="30">
        <f t="shared" ca="1" si="2914"/>
        <v>171.5</v>
      </c>
      <c r="Z582" s="30">
        <f t="shared" ca="1" si="2914"/>
        <v>91</v>
      </c>
      <c r="AA582" s="40">
        <v>1</v>
      </c>
      <c r="AB582" s="9" t="str">
        <f t="shared" ref="AB582:AE582" ca="1" si="2915">INDIRECT(ADDRESS($AA582+1,AB$2,,,AB$1))</f>
        <v>CAMPO BELO</v>
      </c>
      <c r="AC582" s="9" t="str">
        <f t="shared" ca="1" si="2915"/>
        <v>CB</v>
      </c>
      <c r="AD582" s="9" t="str">
        <f t="shared" ca="1" si="2915"/>
        <v>SÃO PAULO</v>
      </c>
      <c r="AE582" s="9" t="str">
        <f t="shared" ca="1" si="2915"/>
        <v>BRASIL</v>
      </c>
      <c r="AF582" s="40">
        <v>2</v>
      </c>
      <c r="AG582" s="9" t="str">
        <f t="shared" ref="AG582:AL582" ca="1" si="2916">INDIRECT(ADDRESS($AF582+1,AG$2,,,AG$1))</f>
        <v>RIBAMAR NOGUEIRA</v>
      </c>
      <c r="AH582" s="9" t="str">
        <f t="shared" ca="1" si="2916"/>
        <v>RN</v>
      </c>
      <c r="AI582" s="9">
        <f t="shared" ca="1" si="2916"/>
        <v>2432</v>
      </c>
      <c r="AJ582" s="9" t="str">
        <f t="shared" ca="1" si="2916"/>
        <v>AGUIAR</v>
      </c>
      <c r="AK582" s="9" t="str">
        <f t="shared" ca="1" si="2916"/>
        <v>CTBA</v>
      </c>
      <c r="AL582" s="9" t="str">
        <f t="shared" ca="1" si="2916"/>
        <v>CTBA</v>
      </c>
      <c r="AM582" s="52">
        <v>2</v>
      </c>
      <c r="AN582" s="41">
        <v>0.111</v>
      </c>
      <c r="AO582" s="42">
        <f t="shared" ca="1" si="24"/>
        <v>343</v>
      </c>
      <c r="AP582" s="42">
        <f t="shared" ca="1" si="25"/>
        <v>182</v>
      </c>
      <c r="AQ582" s="42">
        <f t="shared" ca="1" si="26"/>
        <v>304.92700000000002</v>
      </c>
    </row>
    <row r="583" spans="1:43" ht="14">
      <c r="A583" s="9">
        <f t="shared" si="18"/>
        <v>582</v>
      </c>
      <c r="B583" s="9">
        <v>292</v>
      </c>
      <c r="C583" s="50">
        <v>42946</v>
      </c>
      <c r="D583" s="39">
        <v>42950</v>
      </c>
      <c r="E583" s="39">
        <v>42952</v>
      </c>
      <c r="F583" s="40">
        <v>206</v>
      </c>
      <c r="G583" s="7">
        <f t="shared" ref="G583:L583" ca="1" si="2917">INDIRECT(ADDRESS($F583+1,G$2,,,G$1))</f>
        <v>42942</v>
      </c>
      <c r="H583" s="27">
        <f t="shared" ca="1" si="2917"/>
        <v>42947</v>
      </c>
      <c r="I583" s="9">
        <f t="shared" ca="1" si="2917"/>
        <v>4</v>
      </c>
      <c r="J583" s="9">
        <f t="shared" ca="1" si="2917"/>
        <v>3</v>
      </c>
      <c r="K583" s="28">
        <f t="shared" ca="1" si="2917"/>
        <v>42736</v>
      </c>
      <c r="L583" s="9">
        <f t="shared" ca="1" si="2917"/>
        <v>4</v>
      </c>
      <c r="M583" s="40">
        <v>21</v>
      </c>
      <c r="N583" s="9" t="str">
        <f t="shared" ref="N583:R583" ca="1" si="2918">INDIRECT(ADDRESS($M583+1,N$2,,,N$1))</f>
        <v>COZINHA MINEIRA REST.</v>
      </c>
      <c r="O583" s="9" t="str">
        <f t="shared" ca="1" si="2918"/>
        <v>CMR</v>
      </c>
      <c r="P583" s="9" t="str">
        <f t="shared" ca="1" si="2918"/>
        <v>RUA 7 DE SETEMBRO</v>
      </c>
      <c r="Q583" s="9" t="str">
        <f t="shared" ca="1" si="2918"/>
        <v>BELORIZONTE</v>
      </c>
      <c r="R583" s="9" t="str">
        <f t="shared" ca="1" si="2918"/>
        <v>MG</v>
      </c>
      <c r="S583" s="40">
        <v>28</v>
      </c>
      <c r="T583" s="9" t="str">
        <f t="shared" ref="T583:Z583" ca="1" si="2919">INDIRECT(ADDRESS($S583+1,T$2,,,T$1))</f>
        <v>CHARDONNAY</v>
      </c>
      <c r="U583" s="9" t="str">
        <f t="shared" ca="1" si="2919"/>
        <v>CHDN_E</v>
      </c>
      <c r="V583" s="9" t="str">
        <f t="shared" ca="1" si="2919"/>
        <v>VINHO BRANCO</v>
      </c>
      <c r="W583" s="9" t="str">
        <f t="shared" ca="1" si="2919"/>
        <v>4_TPK_2,0 l</v>
      </c>
      <c r="X583" s="29">
        <f t="shared" ca="1" si="2919"/>
        <v>4</v>
      </c>
      <c r="Y583" s="30">
        <f t="shared" ca="1" si="2919"/>
        <v>131</v>
      </c>
      <c r="Z583" s="30">
        <f t="shared" ca="1" si="2919"/>
        <v>78</v>
      </c>
      <c r="AA583" s="40">
        <v>3</v>
      </c>
      <c r="AB583" s="9" t="str">
        <f t="shared" ref="AB583:AE583" ca="1" si="2920">INDIRECT(ADDRESS($AA583+1,AB$2,,,AB$1))</f>
        <v>AGUIA</v>
      </c>
      <c r="AC583" s="9" t="str">
        <f t="shared" ca="1" si="2920"/>
        <v>AG</v>
      </c>
      <c r="AD583" s="9" t="str">
        <f t="shared" ca="1" si="2920"/>
        <v>PORTO ALEGRE</v>
      </c>
      <c r="AE583" s="9" t="str">
        <f t="shared" ca="1" si="2920"/>
        <v>BRASIL</v>
      </c>
      <c r="AF583" s="40">
        <v>6</v>
      </c>
      <c r="AG583" s="9" t="str">
        <f t="shared" ref="AG583:AL583" ca="1" si="2921">INDIRECT(ADDRESS($AF583+1,AG$2,,,AG$1))</f>
        <v>CARMEN AGUIAR</v>
      </c>
      <c r="AH583" s="9" t="str">
        <f t="shared" ca="1" si="2921"/>
        <v>CA</v>
      </c>
      <c r="AI583" s="9">
        <f t="shared" ca="1" si="2921"/>
        <v>2211</v>
      </c>
      <c r="AJ583" s="9" t="str">
        <f t="shared" ca="1" si="2921"/>
        <v>MENESES</v>
      </c>
      <c r="AK583" s="9" t="str">
        <f t="shared" ca="1" si="2921"/>
        <v>BSB</v>
      </c>
      <c r="AL583" s="9" t="str">
        <f t="shared" ca="1" si="2921"/>
        <v>BSB</v>
      </c>
      <c r="AM583" s="52">
        <v>3</v>
      </c>
      <c r="AN583" s="41">
        <v>0.03</v>
      </c>
      <c r="AO583" s="42">
        <f t="shared" ca="1" si="24"/>
        <v>393</v>
      </c>
      <c r="AP583" s="42">
        <f t="shared" ca="1" si="25"/>
        <v>234</v>
      </c>
      <c r="AQ583" s="42">
        <f t="shared" ca="1" si="26"/>
        <v>381.21</v>
      </c>
    </row>
    <row r="584" spans="1:43" ht="14">
      <c r="A584" s="9">
        <f t="shared" si="18"/>
        <v>583</v>
      </c>
      <c r="B584" s="9">
        <v>292</v>
      </c>
      <c r="C584" s="50">
        <v>42946</v>
      </c>
      <c r="D584" s="39">
        <v>42950</v>
      </c>
      <c r="E584" s="39">
        <v>42952</v>
      </c>
      <c r="F584" s="40">
        <v>206</v>
      </c>
      <c r="G584" s="7">
        <f t="shared" ref="G584:L584" ca="1" si="2922">INDIRECT(ADDRESS($F584+1,G$2,,,G$1))</f>
        <v>42942</v>
      </c>
      <c r="H584" s="27">
        <f t="shared" ca="1" si="2922"/>
        <v>42947</v>
      </c>
      <c r="I584" s="9">
        <f t="shared" ca="1" si="2922"/>
        <v>4</v>
      </c>
      <c r="J584" s="9">
        <f t="shared" ca="1" si="2922"/>
        <v>3</v>
      </c>
      <c r="K584" s="28">
        <f t="shared" ca="1" si="2922"/>
        <v>42736</v>
      </c>
      <c r="L584" s="9">
        <f t="shared" ca="1" si="2922"/>
        <v>4</v>
      </c>
      <c r="M584" s="40">
        <v>21</v>
      </c>
      <c r="N584" s="9" t="str">
        <f t="shared" ref="N584:R584" ca="1" si="2923">INDIRECT(ADDRESS($M584+1,N$2,,,N$1))</f>
        <v>COZINHA MINEIRA REST.</v>
      </c>
      <c r="O584" s="9" t="str">
        <f t="shared" ca="1" si="2923"/>
        <v>CMR</v>
      </c>
      <c r="P584" s="9" t="str">
        <f t="shared" ca="1" si="2923"/>
        <v>RUA 7 DE SETEMBRO</v>
      </c>
      <c r="Q584" s="9" t="str">
        <f t="shared" ca="1" si="2923"/>
        <v>BELORIZONTE</v>
      </c>
      <c r="R584" s="9" t="str">
        <f t="shared" ca="1" si="2923"/>
        <v>MG</v>
      </c>
      <c r="S584" s="40">
        <v>8</v>
      </c>
      <c r="T584" s="9" t="str">
        <f t="shared" ref="T584:Z584" ca="1" si="2924">INDIRECT(ADDRESS($S584+1,T$2,,,T$1))</f>
        <v>SAUVIGNON BLANC</v>
      </c>
      <c r="U584" s="9" t="str">
        <f t="shared" ca="1" si="2924"/>
        <v>SAVN_BL</v>
      </c>
      <c r="V584" s="9" t="str">
        <f t="shared" ca="1" si="2924"/>
        <v>VINHO BRANCO</v>
      </c>
      <c r="W584" s="9" t="str">
        <f t="shared" ca="1" si="2924"/>
        <v>12_BTL_0,75 l</v>
      </c>
      <c r="X584" s="29">
        <f t="shared" ca="1" si="2924"/>
        <v>12</v>
      </c>
      <c r="Y584" s="30">
        <f t="shared" ca="1" si="2924"/>
        <v>171.5</v>
      </c>
      <c r="Z584" s="30">
        <f t="shared" ca="1" si="2924"/>
        <v>91</v>
      </c>
      <c r="AA584" s="40">
        <v>5</v>
      </c>
      <c r="AB584" s="9" t="str">
        <f t="shared" ref="AB584:AE584" ca="1" si="2925">INDIRECT(ADDRESS($AA584+1,AB$2,,,AB$1))</f>
        <v>PARQUE SUL</v>
      </c>
      <c r="AC584" s="9" t="str">
        <f t="shared" ca="1" si="2925"/>
        <v>PS</v>
      </c>
      <c r="AD584" s="9" t="str">
        <f t="shared" ca="1" si="2925"/>
        <v>RIO DE JANEIRO</v>
      </c>
      <c r="AE584" s="9" t="str">
        <f t="shared" ca="1" si="2925"/>
        <v>BRASIL</v>
      </c>
      <c r="AF584" s="40">
        <v>10</v>
      </c>
      <c r="AG584" s="9" t="str">
        <f t="shared" ref="AG584:AL584" ca="1" si="2926">INDIRECT(ADDRESS($AF584+1,AG$2,,,AG$1))</f>
        <v>MIGUEL FREITAS</v>
      </c>
      <c r="AH584" s="9" t="str">
        <f t="shared" ca="1" si="2926"/>
        <v>MF</v>
      </c>
      <c r="AI584" s="9">
        <f t="shared" ca="1" si="2926"/>
        <v>2201</v>
      </c>
      <c r="AJ584" s="9" t="str">
        <f t="shared" ca="1" si="2926"/>
        <v>ANTÔNIO</v>
      </c>
      <c r="AK584" s="9" t="str">
        <f t="shared" ca="1" si="2926"/>
        <v>SPAULO</v>
      </c>
      <c r="AL584" s="9" t="str">
        <f t="shared" ca="1" si="2926"/>
        <v>SPAULO</v>
      </c>
      <c r="AM584" s="52">
        <v>2</v>
      </c>
      <c r="AN584" s="41">
        <v>7.8E-2</v>
      </c>
      <c r="AO584" s="42">
        <f t="shared" ca="1" si="24"/>
        <v>343</v>
      </c>
      <c r="AP584" s="42">
        <f t="shared" ca="1" si="25"/>
        <v>182</v>
      </c>
      <c r="AQ584" s="42">
        <f t="shared" ca="1" si="26"/>
        <v>316.24600000000004</v>
      </c>
    </row>
    <row r="585" spans="1:43" ht="14">
      <c r="A585" s="9">
        <f t="shared" si="18"/>
        <v>584</v>
      </c>
      <c r="B585" s="9">
        <v>293</v>
      </c>
      <c r="C585" s="50">
        <v>42942</v>
      </c>
      <c r="D585" s="39">
        <v>42948</v>
      </c>
      <c r="E585" s="39">
        <v>42950</v>
      </c>
      <c r="F585" s="40">
        <v>206</v>
      </c>
      <c r="G585" s="7">
        <f t="shared" ref="G585:L585" ca="1" si="2927">INDIRECT(ADDRESS($F585+1,G$2,,,G$1))</f>
        <v>42942</v>
      </c>
      <c r="H585" s="27">
        <f t="shared" ca="1" si="2927"/>
        <v>42947</v>
      </c>
      <c r="I585" s="9">
        <f t="shared" ca="1" si="2927"/>
        <v>4</v>
      </c>
      <c r="J585" s="9">
        <f t="shared" ca="1" si="2927"/>
        <v>3</v>
      </c>
      <c r="K585" s="28">
        <f t="shared" ca="1" si="2927"/>
        <v>42736</v>
      </c>
      <c r="L585" s="9">
        <f t="shared" ca="1" si="2927"/>
        <v>4</v>
      </c>
      <c r="M585" s="40">
        <v>28</v>
      </c>
      <c r="N585" s="9" t="str">
        <f t="shared" ref="N585:R585" ca="1" si="2928">INDIRECT(ADDRESS($M585+1,N$2,,,N$1))</f>
        <v>ZEBU STEAK HOUSE</v>
      </c>
      <c r="O585" s="9" t="str">
        <f t="shared" ca="1" si="2928"/>
        <v>ZSH</v>
      </c>
      <c r="P585" s="9" t="str">
        <f t="shared" ca="1" si="2928"/>
        <v>RUA BARRIGA VERDE, 56</v>
      </c>
      <c r="Q585" s="9" t="str">
        <f t="shared" ca="1" si="2928"/>
        <v>PORTO ALEGRE</v>
      </c>
      <c r="R585" s="9" t="str">
        <f t="shared" ca="1" si="2928"/>
        <v>RS</v>
      </c>
      <c r="S585" s="40">
        <v>17</v>
      </c>
      <c r="T585" s="9" t="str">
        <f t="shared" ref="T585:Z585" ca="1" si="2929">INDIRECT(ADDRESS($S585+1,T$2,,,T$1))</f>
        <v>ESPUMANTE DEMI-SEC RESERVA</v>
      </c>
      <c r="U585" s="9" t="str">
        <f t="shared" ca="1" si="2929"/>
        <v>ES_DS_RS</v>
      </c>
      <c r="V585" s="9" t="str">
        <f t="shared" ca="1" si="2929"/>
        <v>ESPUMANTE</v>
      </c>
      <c r="W585" s="9" t="str">
        <f t="shared" ca="1" si="2929"/>
        <v>12_BTL_0,75 l</v>
      </c>
      <c r="X585" s="29">
        <f t="shared" ca="1" si="2929"/>
        <v>12</v>
      </c>
      <c r="Y585" s="30">
        <f t="shared" ca="1" si="2929"/>
        <v>273</v>
      </c>
      <c r="Z585" s="30">
        <f t="shared" ca="1" si="2929"/>
        <v>128</v>
      </c>
      <c r="AA585" s="40">
        <v>3</v>
      </c>
      <c r="AB585" s="9" t="str">
        <f t="shared" ref="AB585:AE585" ca="1" si="2930">INDIRECT(ADDRESS($AA585+1,AB$2,,,AB$1))</f>
        <v>AGUIA</v>
      </c>
      <c r="AC585" s="9" t="str">
        <f t="shared" ca="1" si="2930"/>
        <v>AG</v>
      </c>
      <c r="AD585" s="9" t="str">
        <f t="shared" ca="1" si="2930"/>
        <v>PORTO ALEGRE</v>
      </c>
      <c r="AE585" s="9" t="str">
        <f t="shared" ca="1" si="2930"/>
        <v>BRASIL</v>
      </c>
      <c r="AF585" s="40">
        <v>10</v>
      </c>
      <c r="AG585" s="9" t="str">
        <f t="shared" ref="AG585:AL585" ca="1" si="2931">INDIRECT(ADDRESS($AF585+1,AG$2,,,AG$1))</f>
        <v>MIGUEL FREITAS</v>
      </c>
      <c r="AH585" s="9" t="str">
        <f t="shared" ca="1" si="2931"/>
        <v>MF</v>
      </c>
      <c r="AI585" s="9">
        <f t="shared" ca="1" si="2931"/>
        <v>2201</v>
      </c>
      <c r="AJ585" s="9" t="str">
        <f t="shared" ca="1" si="2931"/>
        <v>ANTÔNIO</v>
      </c>
      <c r="AK585" s="9" t="str">
        <f t="shared" ca="1" si="2931"/>
        <v>SPAULO</v>
      </c>
      <c r="AL585" s="9" t="str">
        <f t="shared" ca="1" si="2931"/>
        <v>SPAULO</v>
      </c>
      <c r="AM585" s="52">
        <v>2</v>
      </c>
      <c r="AN585" s="41">
        <v>0</v>
      </c>
      <c r="AO585" s="42">
        <f t="shared" ca="1" si="24"/>
        <v>546</v>
      </c>
      <c r="AP585" s="42">
        <f t="shared" ca="1" si="25"/>
        <v>256</v>
      </c>
      <c r="AQ585" s="42">
        <f t="shared" ca="1" si="26"/>
        <v>546</v>
      </c>
    </row>
    <row r="586" spans="1:43" ht="14">
      <c r="A586" s="9">
        <f t="shared" si="18"/>
        <v>585</v>
      </c>
      <c r="B586" s="9">
        <v>293</v>
      </c>
      <c r="C586" s="50">
        <v>42942</v>
      </c>
      <c r="D586" s="39">
        <v>42948</v>
      </c>
      <c r="E586" s="39">
        <v>42950</v>
      </c>
      <c r="F586" s="40">
        <v>206</v>
      </c>
      <c r="G586" s="7">
        <f t="shared" ref="G586:L586" ca="1" si="2932">INDIRECT(ADDRESS($F586+1,G$2,,,G$1))</f>
        <v>42942</v>
      </c>
      <c r="H586" s="27">
        <f t="shared" ca="1" si="2932"/>
        <v>42947</v>
      </c>
      <c r="I586" s="9">
        <f t="shared" ca="1" si="2932"/>
        <v>4</v>
      </c>
      <c r="J586" s="9">
        <f t="shared" ca="1" si="2932"/>
        <v>3</v>
      </c>
      <c r="K586" s="28">
        <f t="shared" ca="1" si="2932"/>
        <v>42736</v>
      </c>
      <c r="L586" s="9">
        <f t="shared" ca="1" si="2932"/>
        <v>4</v>
      </c>
      <c r="M586" s="40">
        <v>28</v>
      </c>
      <c r="N586" s="9" t="str">
        <f t="shared" ref="N586:R586" ca="1" si="2933">INDIRECT(ADDRESS($M586+1,N$2,,,N$1))</f>
        <v>ZEBU STEAK HOUSE</v>
      </c>
      <c r="O586" s="9" t="str">
        <f t="shared" ca="1" si="2933"/>
        <v>ZSH</v>
      </c>
      <c r="P586" s="9" t="str">
        <f t="shared" ca="1" si="2933"/>
        <v>RUA BARRIGA VERDE, 56</v>
      </c>
      <c r="Q586" s="9" t="str">
        <f t="shared" ca="1" si="2933"/>
        <v>PORTO ALEGRE</v>
      </c>
      <c r="R586" s="9" t="str">
        <f t="shared" ca="1" si="2933"/>
        <v>RS</v>
      </c>
      <c r="S586" s="40">
        <v>28</v>
      </c>
      <c r="T586" s="9" t="str">
        <f t="shared" ref="T586:Z586" ca="1" si="2934">INDIRECT(ADDRESS($S586+1,T$2,,,T$1))</f>
        <v>CHARDONNAY</v>
      </c>
      <c r="U586" s="9" t="str">
        <f t="shared" ca="1" si="2934"/>
        <v>CHDN_E</v>
      </c>
      <c r="V586" s="9" t="str">
        <f t="shared" ca="1" si="2934"/>
        <v>VINHO BRANCO</v>
      </c>
      <c r="W586" s="9" t="str">
        <f t="shared" ca="1" si="2934"/>
        <v>4_TPK_2,0 l</v>
      </c>
      <c r="X586" s="29">
        <f t="shared" ca="1" si="2934"/>
        <v>4</v>
      </c>
      <c r="Y586" s="30">
        <f t="shared" ca="1" si="2934"/>
        <v>131</v>
      </c>
      <c r="Z586" s="30">
        <f t="shared" ca="1" si="2934"/>
        <v>78</v>
      </c>
      <c r="AA586" s="40">
        <v>2</v>
      </c>
      <c r="AB586" s="9" t="str">
        <f t="shared" ref="AB586:AE586" ca="1" si="2935">INDIRECT(ADDRESS($AA586+1,AB$2,,,AB$1))</f>
        <v>MARTE</v>
      </c>
      <c r="AC586" s="9" t="str">
        <f t="shared" ca="1" si="2935"/>
        <v>MT</v>
      </c>
      <c r="AD586" s="9" t="str">
        <f t="shared" ca="1" si="2935"/>
        <v>CURITIBA</v>
      </c>
      <c r="AE586" s="9" t="str">
        <f t="shared" ca="1" si="2935"/>
        <v>BRASIL</v>
      </c>
      <c r="AF586" s="40">
        <v>10</v>
      </c>
      <c r="AG586" s="9" t="str">
        <f t="shared" ref="AG586:AL586" ca="1" si="2936">INDIRECT(ADDRESS($AF586+1,AG$2,,,AG$1))</f>
        <v>MIGUEL FREITAS</v>
      </c>
      <c r="AH586" s="9" t="str">
        <f t="shared" ca="1" si="2936"/>
        <v>MF</v>
      </c>
      <c r="AI586" s="9">
        <f t="shared" ca="1" si="2936"/>
        <v>2201</v>
      </c>
      <c r="AJ586" s="9" t="str">
        <f t="shared" ca="1" si="2936"/>
        <v>ANTÔNIO</v>
      </c>
      <c r="AK586" s="9" t="str">
        <f t="shared" ca="1" si="2936"/>
        <v>SPAULO</v>
      </c>
      <c r="AL586" s="9" t="str">
        <f t="shared" ca="1" si="2936"/>
        <v>SPAULO</v>
      </c>
      <c r="AM586" s="52">
        <v>3</v>
      </c>
      <c r="AN586" s="41">
        <v>0</v>
      </c>
      <c r="AO586" s="42">
        <f t="shared" ca="1" si="24"/>
        <v>393</v>
      </c>
      <c r="AP586" s="42">
        <f t="shared" ca="1" si="25"/>
        <v>234</v>
      </c>
      <c r="AQ586" s="42">
        <f t="shared" ca="1" si="26"/>
        <v>393</v>
      </c>
    </row>
    <row r="587" spans="1:43" ht="14">
      <c r="A587" s="9">
        <f t="shared" si="18"/>
        <v>586</v>
      </c>
      <c r="B587" s="9">
        <v>294</v>
      </c>
      <c r="C587" s="50">
        <v>42946</v>
      </c>
      <c r="D587" s="39">
        <v>42949</v>
      </c>
      <c r="E587" s="39">
        <v>42951</v>
      </c>
      <c r="F587" s="40">
        <v>207</v>
      </c>
      <c r="G587" s="7">
        <f t="shared" ref="G587:L587" ca="1" si="2937">INDIRECT(ADDRESS($F587+1,G$2,,,G$1))</f>
        <v>42943</v>
      </c>
      <c r="H587" s="27">
        <f t="shared" ca="1" si="2937"/>
        <v>42947</v>
      </c>
      <c r="I587" s="9">
        <f t="shared" ca="1" si="2937"/>
        <v>5</v>
      </c>
      <c r="J587" s="9">
        <f t="shared" ca="1" si="2937"/>
        <v>3</v>
      </c>
      <c r="K587" s="28">
        <f t="shared" ca="1" si="2937"/>
        <v>42736</v>
      </c>
      <c r="L587" s="9">
        <f t="shared" ca="1" si="2937"/>
        <v>5</v>
      </c>
      <c r="M587" s="40">
        <v>31</v>
      </c>
      <c r="N587" s="9" t="str">
        <f t="shared" ref="N587:R587" ca="1" si="2938">INDIRECT(ADDRESS($M587+1,N$2,,,N$1))</f>
        <v>COMPANHIA CEARENSE DE DISTRIBUIÇÃO</v>
      </c>
      <c r="O587" s="9" t="str">
        <f t="shared" ca="1" si="2938"/>
        <v>CCD</v>
      </c>
      <c r="P587" s="9" t="str">
        <f t="shared" ca="1" si="2938"/>
        <v>AV. DO FUTURO, 3342</v>
      </c>
      <c r="Q587" s="9" t="str">
        <f t="shared" ca="1" si="2938"/>
        <v>FORTALEZA</v>
      </c>
      <c r="R587" s="9" t="str">
        <f t="shared" ca="1" si="2938"/>
        <v>CE</v>
      </c>
      <c r="S587" s="40">
        <v>13</v>
      </c>
      <c r="T587" s="9" t="str">
        <f t="shared" ref="T587:Z587" ca="1" si="2939">INDIRECT(ADDRESS($S587+1,T$2,,,T$1))</f>
        <v>CHARDONNAY RESERVA</v>
      </c>
      <c r="U587" s="9" t="str">
        <f t="shared" ca="1" si="2939"/>
        <v>CHDN_RS</v>
      </c>
      <c r="V587" s="9" t="str">
        <f t="shared" ca="1" si="2939"/>
        <v>VINHO BRANCO</v>
      </c>
      <c r="W587" s="9" t="str">
        <f t="shared" ca="1" si="2939"/>
        <v>12_BTL_0,75 l</v>
      </c>
      <c r="X587" s="29">
        <f t="shared" ca="1" si="2939"/>
        <v>12</v>
      </c>
      <c r="Y587" s="30">
        <f t="shared" ca="1" si="2939"/>
        <v>198</v>
      </c>
      <c r="Z587" s="30">
        <f t="shared" ca="1" si="2939"/>
        <v>99</v>
      </c>
      <c r="AA587" s="40">
        <v>3</v>
      </c>
      <c r="AB587" s="9" t="str">
        <f t="shared" ref="AB587:AE587" ca="1" si="2940">INDIRECT(ADDRESS($AA587+1,AB$2,,,AB$1))</f>
        <v>AGUIA</v>
      </c>
      <c r="AC587" s="9" t="str">
        <f t="shared" ca="1" si="2940"/>
        <v>AG</v>
      </c>
      <c r="AD587" s="9" t="str">
        <f t="shared" ca="1" si="2940"/>
        <v>PORTO ALEGRE</v>
      </c>
      <c r="AE587" s="9" t="str">
        <f t="shared" ca="1" si="2940"/>
        <v>BRASIL</v>
      </c>
      <c r="AF587" s="40">
        <v>8</v>
      </c>
      <c r="AG587" s="9" t="str">
        <f t="shared" ref="AG587:AL587" ca="1" si="2941">INDIRECT(ADDRESS($AF587+1,AG$2,,,AG$1))</f>
        <v>JOAQUIM DE DEUS</v>
      </c>
      <c r="AH587" s="9" t="str">
        <f t="shared" ca="1" si="2941"/>
        <v>JD</v>
      </c>
      <c r="AI587" s="9">
        <f t="shared" ca="1" si="2941"/>
        <v>2231</v>
      </c>
      <c r="AJ587" s="9" t="str">
        <f t="shared" ca="1" si="2941"/>
        <v>MENESES</v>
      </c>
      <c r="AK587" s="9" t="str">
        <f t="shared" ca="1" si="2941"/>
        <v>BSB</v>
      </c>
      <c r="AL587" s="9" t="str">
        <f t="shared" ca="1" si="2941"/>
        <v>BSB</v>
      </c>
      <c r="AM587" s="52">
        <v>2</v>
      </c>
      <c r="AN587" s="41">
        <v>1.7000000000000001E-2</v>
      </c>
      <c r="AO587" s="42">
        <f t="shared" ca="1" si="24"/>
        <v>396</v>
      </c>
      <c r="AP587" s="42">
        <f t="shared" ca="1" si="25"/>
        <v>198</v>
      </c>
      <c r="AQ587" s="42">
        <f t="shared" ca="1" si="26"/>
        <v>389.26799999999997</v>
      </c>
    </row>
    <row r="588" spans="1:43" ht="14">
      <c r="A588" s="9">
        <f t="shared" si="18"/>
        <v>587</v>
      </c>
      <c r="B588" s="9">
        <v>295</v>
      </c>
      <c r="C588" s="50">
        <v>42944</v>
      </c>
      <c r="D588" s="39">
        <v>42948</v>
      </c>
      <c r="E588" s="39">
        <v>42948</v>
      </c>
      <c r="F588" s="40">
        <v>208</v>
      </c>
      <c r="G588" s="7">
        <f t="shared" ref="G588:L588" ca="1" si="2942">INDIRECT(ADDRESS($F588+1,G$2,,,G$1))</f>
        <v>42944</v>
      </c>
      <c r="H588" s="27">
        <f t="shared" ca="1" si="2942"/>
        <v>42947</v>
      </c>
      <c r="I588" s="9">
        <f t="shared" ca="1" si="2942"/>
        <v>6</v>
      </c>
      <c r="J588" s="9">
        <f t="shared" ca="1" si="2942"/>
        <v>3</v>
      </c>
      <c r="K588" s="28">
        <f t="shared" ca="1" si="2942"/>
        <v>42736</v>
      </c>
      <c r="L588" s="9">
        <f t="shared" ca="1" si="2942"/>
        <v>6</v>
      </c>
      <c r="M588" s="40">
        <v>32</v>
      </c>
      <c r="N588" s="9" t="str">
        <f t="shared" ref="N588:R588" ca="1" si="2943">INDIRECT(ADDRESS($M588+1,N$2,,,N$1))</f>
        <v>VECHIA ITALIA RISTORANTE</v>
      </c>
      <c r="O588" s="9" t="str">
        <f t="shared" ca="1" si="2943"/>
        <v>VIR</v>
      </c>
      <c r="P588" s="9" t="str">
        <f t="shared" ca="1" si="2943"/>
        <v>AV. BERRINI, 334</v>
      </c>
      <c r="Q588" s="9" t="str">
        <f t="shared" ca="1" si="2943"/>
        <v>SÃO PAULO</v>
      </c>
      <c r="R588" s="9" t="str">
        <f t="shared" ca="1" si="2943"/>
        <v>SP</v>
      </c>
      <c r="S588" s="40">
        <v>7</v>
      </c>
      <c r="T588" s="9" t="str">
        <f t="shared" ref="T588:Z588" ca="1" si="2944">INDIRECT(ADDRESS($S588+1,T$2,,,T$1))</f>
        <v>SAUVIGNON RESERVA</v>
      </c>
      <c r="U588" s="9" t="str">
        <f t="shared" ca="1" si="2944"/>
        <v>SAVN_RS</v>
      </c>
      <c r="V588" s="9" t="str">
        <f t="shared" ca="1" si="2944"/>
        <v>VINHO TINTO</v>
      </c>
      <c r="W588" s="9" t="str">
        <f t="shared" ca="1" si="2944"/>
        <v>12_BTL_0,75 l</v>
      </c>
      <c r="X588" s="29">
        <f t="shared" ca="1" si="2944"/>
        <v>12</v>
      </c>
      <c r="Y588" s="30">
        <f t="shared" ca="1" si="2944"/>
        <v>198</v>
      </c>
      <c r="Z588" s="30">
        <f t="shared" ca="1" si="2944"/>
        <v>102</v>
      </c>
      <c r="AA588" s="40">
        <v>5</v>
      </c>
      <c r="AB588" s="9" t="str">
        <f t="shared" ref="AB588:AE588" ca="1" si="2945">INDIRECT(ADDRESS($AA588+1,AB$2,,,AB$1))</f>
        <v>PARQUE SUL</v>
      </c>
      <c r="AC588" s="9" t="str">
        <f t="shared" ca="1" si="2945"/>
        <v>PS</v>
      </c>
      <c r="AD588" s="9" t="str">
        <f t="shared" ca="1" si="2945"/>
        <v>RIO DE JANEIRO</v>
      </c>
      <c r="AE588" s="9" t="str">
        <f t="shared" ca="1" si="2945"/>
        <v>BRASIL</v>
      </c>
      <c r="AF588" s="40">
        <v>8</v>
      </c>
      <c r="AG588" s="9" t="str">
        <f t="shared" ref="AG588:AL588" ca="1" si="2946">INDIRECT(ADDRESS($AF588+1,AG$2,,,AG$1))</f>
        <v>JOAQUIM DE DEUS</v>
      </c>
      <c r="AH588" s="9" t="str">
        <f t="shared" ca="1" si="2946"/>
        <v>JD</v>
      </c>
      <c r="AI588" s="9">
        <f t="shared" ca="1" si="2946"/>
        <v>2231</v>
      </c>
      <c r="AJ588" s="9" t="str">
        <f t="shared" ca="1" si="2946"/>
        <v>MENESES</v>
      </c>
      <c r="AK588" s="9" t="str">
        <f t="shared" ca="1" si="2946"/>
        <v>BSB</v>
      </c>
      <c r="AL588" s="9" t="str">
        <f t="shared" ca="1" si="2946"/>
        <v>BSB</v>
      </c>
      <c r="AM588" s="52">
        <v>2</v>
      </c>
      <c r="AN588" s="41">
        <v>1.3000000000000001E-2</v>
      </c>
      <c r="AO588" s="42">
        <f t="shared" ca="1" si="24"/>
        <v>396</v>
      </c>
      <c r="AP588" s="42">
        <f t="shared" ca="1" si="25"/>
        <v>204</v>
      </c>
      <c r="AQ588" s="42">
        <f t="shared" ca="1" si="26"/>
        <v>390.85199999999998</v>
      </c>
    </row>
    <row r="589" spans="1:43" ht="14">
      <c r="A589" s="9">
        <f t="shared" si="18"/>
        <v>588</v>
      </c>
      <c r="B589" s="9">
        <v>295</v>
      </c>
      <c r="C589" s="50">
        <v>42944</v>
      </c>
      <c r="D589" s="39">
        <v>42948</v>
      </c>
      <c r="E589" s="39">
        <v>42948</v>
      </c>
      <c r="F589" s="40">
        <v>208</v>
      </c>
      <c r="G589" s="7">
        <f t="shared" ref="G589:L589" ca="1" si="2947">INDIRECT(ADDRESS($F589+1,G$2,,,G$1))</f>
        <v>42944</v>
      </c>
      <c r="H589" s="27">
        <f t="shared" ca="1" si="2947"/>
        <v>42947</v>
      </c>
      <c r="I589" s="9">
        <f t="shared" ca="1" si="2947"/>
        <v>6</v>
      </c>
      <c r="J589" s="9">
        <f t="shared" ca="1" si="2947"/>
        <v>3</v>
      </c>
      <c r="K589" s="28">
        <f t="shared" ca="1" si="2947"/>
        <v>42736</v>
      </c>
      <c r="L589" s="9">
        <f t="shared" ca="1" si="2947"/>
        <v>6</v>
      </c>
      <c r="M589" s="40">
        <v>32</v>
      </c>
      <c r="N589" s="9" t="str">
        <f t="shared" ref="N589:R589" ca="1" si="2948">INDIRECT(ADDRESS($M589+1,N$2,,,N$1))</f>
        <v>VECHIA ITALIA RISTORANTE</v>
      </c>
      <c r="O589" s="9" t="str">
        <f t="shared" ca="1" si="2948"/>
        <v>VIR</v>
      </c>
      <c r="P589" s="9" t="str">
        <f t="shared" ca="1" si="2948"/>
        <v>AV. BERRINI, 334</v>
      </c>
      <c r="Q589" s="9" t="str">
        <f t="shared" ca="1" si="2948"/>
        <v>SÃO PAULO</v>
      </c>
      <c r="R589" s="9" t="str">
        <f t="shared" ca="1" si="2948"/>
        <v>SP</v>
      </c>
      <c r="S589" s="40">
        <v>13</v>
      </c>
      <c r="T589" s="9" t="str">
        <f t="shared" ref="T589:Z589" ca="1" si="2949">INDIRECT(ADDRESS($S589+1,T$2,,,T$1))</f>
        <v>CHARDONNAY RESERVA</v>
      </c>
      <c r="U589" s="9" t="str">
        <f t="shared" ca="1" si="2949"/>
        <v>CHDN_RS</v>
      </c>
      <c r="V589" s="9" t="str">
        <f t="shared" ca="1" si="2949"/>
        <v>VINHO BRANCO</v>
      </c>
      <c r="W589" s="9" t="str">
        <f t="shared" ca="1" si="2949"/>
        <v>12_BTL_0,75 l</v>
      </c>
      <c r="X589" s="29">
        <f t="shared" ca="1" si="2949"/>
        <v>12</v>
      </c>
      <c r="Y589" s="30">
        <f t="shared" ca="1" si="2949"/>
        <v>198</v>
      </c>
      <c r="Z589" s="30">
        <f t="shared" ca="1" si="2949"/>
        <v>99</v>
      </c>
      <c r="AA589" s="40">
        <v>2</v>
      </c>
      <c r="AB589" s="9" t="str">
        <f t="shared" ref="AB589:AE589" ca="1" si="2950">INDIRECT(ADDRESS($AA589+1,AB$2,,,AB$1))</f>
        <v>MARTE</v>
      </c>
      <c r="AC589" s="9" t="str">
        <f t="shared" ca="1" si="2950"/>
        <v>MT</v>
      </c>
      <c r="AD589" s="9" t="str">
        <f t="shared" ca="1" si="2950"/>
        <v>CURITIBA</v>
      </c>
      <c r="AE589" s="9" t="str">
        <f t="shared" ca="1" si="2950"/>
        <v>BRASIL</v>
      </c>
      <c r="AF589" s="40">
        <v>8</v>
      </c>
      <c r="AG589" s="9" t="str">
        <f t="shared" ref="AG589:AL589" ca="1" si="2951">INDIRECT(ADDRESS($AF589+1,AG$2,,,AG$1))</f>
        <v>JOAQUIM DE DEUS</v>
      </c>
      <c r="AH589" s="9" t="str">
        <f t="shared" ca="1" si="2951"/>
        <v>JD</v>
      </c>
      <c r="AI589" s="9">
        <f t="shared" ca="1" si="2951"/>
        <v>2231</v>
      </c>
      <c r="AJ589" s="9" t="str">
        <f t="shared" ca="1" si="2951"/>
        <v>MENESES</v>
      </c>
      <c r="AK589" s="9" t="str">
        <f t="shared" ca="1" si="2951"/>
        <v>BSB</v>
      </c>
      <c r="AL589" s="9" t="str">
        <f t="shared" ca="1" si="2951"/>
        <v>BSB</v>
      </c>
      <c r="AM589" s="52">
        <v>2</v>
      </c>
      <c r="AN589" s="41">
        <v>1.3000000000000001E-2</v>
      </c>
      <c r="AO589" s="42">
        <f t="shared" ca="1" si="24"/>
        <v>396</v>
      </c>
      <c r="AP589" s="42">
        <f t="shared" ca="1" si="25"/>
        <v>198</v>
      </c>
      <c r="AQ589" s="42">
        <f t="shared" ca="1" si="26"/>
        <v>390.85199999999998</v>
      </c>
    </row>
    <row r="590" spans="1:43" ht="14">
      <c r="A590" s="9">
        <f t="shared" si="18"/>
        <v>589</v>
      </c>
      <c r="B590" s="9">
        <v>295</v>
      </c>
      <c r="C590" s="50">
        <v>42944</v>
      </c>
      <c r="D590" s="39">
        <v>42948</v>
      </c>
      <c r="E590" s="39">
        <v>42948</v>
      </c>
      <c r="F590" s="40">
        <v>208</v>
      </c>
      <c r="G590" s="7">
        <f t="shared" ref="G590:L590" ca="1" si="2952">INDIRECT(ADDRESS($F590+1,G$2,,,G$1))</f>
        <v>42944</v>
      </c>
      <c r="H590" s="27">
        <f t="shared" ca="1" si="2952"/>
        <v>42947</v>
      </c>
      <c r="I590" s="9">
        <f t="shared" ca="1" si="2952"/>
        <v>6</v>
      </c>
      <c r="J590" s="9">
        <f t="shared" ca="1" si="2952"/>
        <v>3</v>
      </c>
      <c r="K590" s="28">
        <f t="shared" ca="1" si="2952"/>
        <v>42736</v>
      </c>
      <c r="L590" s="9">
        <f t="shared" ca="1" si="2952"/>
        <v>6</v>
      </c>
      <c r="M590" s="40">
        <v>32</v>
      </c>
      <c r="N590" s="9" t="str">
        <f t="shared" ref="N590:R590" ca="1" si="2953">INDIRECT(ADDRESS($M590+1,N$2,,,N$1))</f>
        <v>VECHIA ITALIA RISTORANTE</v>
      </c>
      <c r="O590" s="9" t="str">
        <f t="shared" ca="1" si="2953"/>
        <v>VIR</v>
      </c>
      <c r="P590" s="9" t="str">
        <f t="shared" ca="1" si="2953"/>
        <v>AV. BERRINI, 334</v>
      </c>
      <c r="Q590" s="9" t="str">
        <f t="shared" ca="1" si="2953"/>
        <v>SÃO PAULO</v>
      </c>
      <c r="R590" s="9" t="str">
        <f t="shared" ca="1" si="2953"/>
        <v>SP</v>
      </c>
      <c r="S590" s="40">
        <v>23</v>
      </c>
      <c r="T590" s="9" t="str">
        <f t="shared" ref="T590:Z590" ca="1" si="2954">INDIRECT(ADDRESS($S590+1,T$2,,,T$1))</f>
        <v>TINTO SECO</v>
      </c>
      <c r="U590" s="9" t="str">
        <f t="shared" ca="1" si="2954"/>
        <v>TNT_SC_E</v>
      </c>
      <c r="V590" s="9" t="str">
        <f t="shared" ca="1" si="2954"/>
        <v>VINHO TINTO</v>
      </c>
      <c r="W590" s="9" t="str">
        <f t="shared" ca="1" si="2954"/>
        <v>4_TPK_2,0 l</v>
      </c>
      <c r="X590" s="29">
        <f t="shared" ca="1" si="2954"/>
        <v>4</v>
      </c>
      <c r="Y590" s="30">
        <f t="shared" ca="1" si="2954"/>
        <v>104</v>
      </c>
      <c r="Z590" s="30">
        <f t="shared" ca="1" si="2954"/>
        <v>62</v>
      </c>
      <c r="AA590" s="40">
        <v>1</v>
      </c>
      <c r="AB590" s="9" t="str">
        <f t="shared" ref="AB590:AE590" ca="1" si="2955">INDIRECT(ADDRESS($AA590+1,AB$2,,,AB$1))</f>
        <v>CAMPO BELO</v>
      </c>
      <c r="AC590" s="9" t="str">
        <f t="shared" ca="1" si="2955"/>
        <v>CB</v>
      </c>
      <c r="AD590" s="9" t="str">
        <f t="shared" ca="1" si="2955"/>
        <v>SÃO PAULO</v>
      </c>
      <c r="AE590" s="9" t="str">
        <f t="shared" ca="1" si="2955"/>
        <v>BRASIL</v>
      </c>
      <c r="AF590" s="40">
        <v>9</v>
      </c>
      <c r="AG590" s="9" t="str">
        <f t="shared" ref="AG590:AL590" ca="1" si="2956">INDIRECT(ADDRESS($AF590+1,AG$2,,,AG$1))</f>
        <v>CARLOS JOSE</v>
      </c>
      <c r="AH590" s="9" t="str">
        <f t="shared" ca="1" si="2956"/>
        <v>CJ</v>
      </c>
      <c r="AI590" s="9">
        <f t="shared" ca="1" si="2956"/>
        <v>2177</v>
      </c>
      <c r="AJ590" s="9" t="str">
        <f t="shared" ca="1" si="2956"/>
        <v>MENESES</v>
      </c>
      <c r="AK590" s="9" t="str">
        <f t="shared" ca="1" si="2956"/>
        <v>BSB</v>
      </c>
      <c r="AL590" s="9" t="str">
        <f t="shared" ca="1" si="2956"/>
        <v>BSB</v>
      </c>
      <c r="AM590" s="52">
        <v>3</v>
      </c>
      <c r="AN590" s="41">
        <v>0.05</v>
      </c>
      <c r="AO590" s="42">
        <f t="shared" ca="1" si="24"/>
        <v>312</v>
      </c>
      <c r="AP590" s="42">
        <f t="shared" ca="1" si="25"/>
        <v>186</v>
      </c>
      <c r="AQ590" s="42">
        <f t="shared" ca="1" si="26"/>
        <v>296.39999999999998</v>
      </c>
    </row>
    <row r="591" spans="1:43" ht="14">
      <c r="A591" s="9">
        <f t="shared" si="18"/>
        <v>590</v>
      </c>
      <c r="B591" s="9">
        <v>295</v>
      </c>
      <c r="C591" s="50">
        <v>42944</v>
      </c>
      <c r="D591" s="39">
        <v>42948</v>
      </c>
      <c r="E591" s="39">
        <v>42948</v>
      </c>
      <c r="F591" s="40">
        <v>208</v>
      </c>
      <c r="G591" s="7">
        <f t="shared" ref="G591:L591" ca="1" si="2957">INDIRECT(ADDRESS($F591+1,G$2,,,G$1))</f>
        <v>42944</v>
      </c>
      <c r="H591" s="27">
        <f t="shared" ca="1" si="2957"/>
        <v>42947</v>
      </c>
      <c r="I591" s="9">
        <f t="shared" ca="1" si="2957"/>
        <v>6</v>
      </c>
      <c r="J591" s="9">
        <f t="shared" ca="1" si="2957"/>
        <v>3</v>
      </c>
      <c r="K591" s="28">
        <f t="shared" ca="1" si="2957"/>
        <v>42736</v>
      </c>
      <c r="L591" s="9">
        <f t="shared" ca="1" si="2957"/>
        <v>6</v>
      </c>
      <c r="M591" s="40">
        <v>32</v>
      </c>
      <c r="N591" s="9" t="str">
        <f t="shared" ref="N591:R591" ca="1" si="2958">INDIRECT(ADDRESS($M591+1,N$2,,,N$1))</f>
        <v>VECHIA ITALIA RISTORANTE</v>
      </c>
      <c r="O591" s="9" t="str">
        <f t="shared" ca="1" si="2958"/>
        <v>VIR</v>
      </c>
      <c r="P591" s="9" t="str">
        <f t="shared" ca="1" si="2958"/>
        <v>AV. BERRINI, 334</v>
      </c>
      <c r="Q591" s="9" t="str">
        <f t="shared" ca="1" si="2958"/>
        <v>SÃO PAULO</v>
      </c>
      <c r="R591" s="9" t="str">
        <f t="shared" ca="1" si="2958"/>
        <v>SP</v>
      </c>
      <c r="S591" s="40">
        <v>16</v>
      </c>
      <c r="T591" s="9" t="str">
        <f t="shared" ref="T591:Z591" ca="1" si="2959">INDIRECT(ADDRESS($S591+1,T$2,,,T$1))</f>
        <v>ESPUMANTE DEMI-SEC</v>
      </c>
      <c r="U591" s="9" t="str">
        <f t="shared" ca="1" si="2959"/>
        <v>ES_DS</v>
      </c>
      <c r="V591" s="9" t="str">
        <f t="shared" ca="1" si="2959"/>
        <v>ESPUMANTE</v>
      </c>
      <c r="W591" s="9" t="str">
        <f t="shared" ca="1" si="2959"/>
        <v>12_BTL_0,75 l</v>
      </c>
      <c r="X591" s="29">
        <f t="shared" ca="1" si="2959"/>
        <v>12</v>
      </c>
      <c r="Y591" s="30">
        <f t="shared" ca="1" si="2959"/>
        <v>223</v>
      </c>
      <c r="Z591" s="30">
        <f t="shared" ca="1" si="2959"/>
        <v>111</v>
      </c>
      <c r="AA591" s="40">
        <v>1</v>
      </c>
      <c r="AB591" s="9" t="str">
        <f t="shared" ref="AB591:AE591" ca="1" si="2960">INDIRECT(ADDRESS($AA591+1,AB$2,,,AB$1))</f>
        <v>CAMPO BELO</v>
      </c>
      <c r="AC591" s="9" t="str">
        <f t="shared" ca="1" si="2960"/>
        <v>CB</v>
      </c>
      <c r="AD591" s="9" t="str">
        <f t="shared" ca="1" si="2960"/>
        <v>SÃO PAULO</v>
      </c>
      <c r="AE591" s="9" t="str">
        <f t="shared" ca="1" si="2960"/>
        <v>BRASIL</v>
      </c>
      <c r="AF591" s="40">
        <v>9</v>
      </c>
      <c r="AG591" s="9" t="str">
        <f t="shared" ref="AG591:AL591" ca="1" si="2961">INDIRECT(ADDRESS($AF591+1,AG$2,,,AG$1))</f>
        <v>CARLOS JOSE</v>
      </c>
      <c r="AH591" s="9" t="str">
        <f t="shared" ca="1" si="2961"/>
        <v>CJ</v>
      </c>
      <c r="AI591" s="9">
        <f t="shared" ca="1" si="2961"/>
        <v>2177</v>
      </c>
      <c r="AJ591" s="9" t="str">
        <f t="shared" ca="1" si="2961"/>
        <v>MENESES</v>
      </c>
      <c r="AK591" s="9" t="str">
        <f t="shared" ca="1" si="2961"/>
        <v>BSB</v>
      </c>
      <c r="AL591" s="9" t="str">
        <f t="shared" ca="1" si="2961"/>
        <v>BSB</v>
      </c>
      <c r="AM591" s="52">
        <v>2</v>
      </c>
      <c r="AN591" s="41">
        <v>6.0999999999999999E-2</v>
      </c>
      <c r="AO591" s="42">
        <f t="shared" ca="1" si="24"/>
        <v>446</v>
      </c>
      <c r="AP591" s="42">
        <f t="shared" ca="1" si="25"/>
        <v>222</v>
      </c>
      <c r="AQ591" s="42">
        <f t="shared" ca="1" si="26"/>
        <v>418.79400000000004</v>
      </c>
    </row>
    <row r="592" spans="1:43" ht="14">
      <c r="A592" s="9">
        <f t="shared" si="18"/>
        <v>591</v>
      </c>
      <c r="B592" s="9">
        <v>295</v>
      </c>
      <c r="C592" s="50">
        <v>42944</v>
      </c>
      <c r="D592" s="39">
        <v>42948</v>
      </c>
      <c r="E592" s="39">
        <v>42948</v>
      </c>
      <c r="F592" s="40">
        <v>208</v>
      </c>
      <c r="G592" s="7">
        <f t="shared" ref="G592:L592" ca="1" si="2962">INDIRECT(ADDRESS($F592+1,G$2,,,G$1))</f>
        <v>42944</v>
      </c>
      <c r="H592" s="27">
        <f t="shared" ca="1" si="2962"/>
        <v>42947</v>
      </c>
      <c r="I592" s="9">
        <f t="shared" ca="1" si="2962"/>
        <v>6</v>
      </c>
      <c r="J592" s="9">
        <f t="shared" ca="1" si="2962"/>
        <v>3</v>
      </c>
      <c r="K592" s="28">
        <f t="shared" ca="1" si="2962"/>
        <v>42736</v>
      </c>
      <c r="L592" s="9">
        <f t="shared" ca="1" si="2962"/>
        <v>6</v>
      </c>
      <c r="M592" s="40">
        <v>32</v>
      </c>
      <c r="N592" s="9" t="str">
        <f t="shared" ref="N592:R592" ca="1" si="2963">INDIRECT(ADDRESS($M592+1,N$2,,,N$1))</f>
        <v>VECHIA ITALIA RISTORANTE</v>
      </c>
      <c r="O592" s="9" t="str">
        <f t="shared" ca="1" si="2963"/>
        <v>VIR</v>
      </c>
      <c r="P592" s="9" t="str">
        <f t="shared" ca="1" si="2963"/>
        <v>AV. BERRINI, 334</v>
      </c>
      <c r="Q592" s="9" t="str">
        <f t="shared" ca="1" si="2963"/>
        <v>SÃO PAULO</v>
      </c>
      <c r="R592" s="9" t="str">
        <f t="shared" ca="1" si="2963"/>
        <v>SP</v>
      </c>
      <c r="S592" s="40">
        <v>22</v>
      </c>
      <c r="T592" s="9" t="str">
        <f t="shared" ref="T592:Z592" ca="1" si="2964">INDIRECT(ADDRESS($S592+1,T$2,,,T$1))</f>
        <v>TINTO SUAVE</v>
      </c>
      <c r="U592" s="9" t="str">
        <f t="shared" ca="1" si="2964"/>
        <v>TNT_SU_E</v>
      </c>
      <c r="V592" s="9" t="str">
        <f t="shared" ca="1" si="2964"/>
        <v>VINHO TINTO</v>
      </c>
      <c r="W592" s="9" t="str">
        <f t="shared" ca="1" si="2964"/>
        <v>4_TPK_2,0 l</v>
      </c>
      <c r="X592" s="29">
        <f t="shared" ca="1" si="2964"/>
        <v>4</v>
      </c>
      <c r="Y592" s="30">
        <f t="shared" ca="1" si="2964"/>
        <v>103.5</v>
      </c>
      <c r="Z592" s="30">
        <f t="shared" ca="1" si="2964"/>
        <v>61</v>
      </c>
      <c r="AA592" s="40">
        <v>3</v>
      </c>
      <c r="AB592" s="9" t="str">
        <f t="shared" ref="AB592:AE592" ca="1" si="2965">INDIRECT(ADDRESS($AA592+1,AB$2,,,AB$1))</f>
        <v>AGUIA</v>
      </c>
      <c r="AC592" s="9" t="str">
        <f t="shared" ca="1" si="2965"/>
        <v>AG</v>
      </c>
      <c r="AD592" s="9" t="str">
        <f t="shared" ca="1" si="2965"/>
        <v>PORTO ALEGRE</v>
      </c>
      <c r="AE592" s="9" t="str">
        <f t="shared" ca="1" si="2965"/>
        <v>BRASIL</v>
      </c>
      <c r="AF592" s="40">
        <v>3</v>
      </c>
      <c r="AG592" s="9" t="str">
        <f t="shared" ref="AG592:AL592" ca="1" si="2966">INDIRECT(ADDRESS($AF592+1,AG$2,,,AG$1))</f>
        <v>JOÃO ALVES</v>
      </c>
      <c r="AH592" s="9" t="str">
        <f t="shared" ca="1" si="2966"/>
        <v>JA</v>
      </c>
      <c r="AI592" s="9">
        <f t="shared" ca="1" si="2966"/>
        <v>2187</v>
      </c>
      <c r="AJ592" s="9" t="str">
        <f t="shared" ca="1" si="2966"/>
        <v>AGUIAR</v>
      </c>
      <c r="AK592" s="9" t="str">
        <f t="shared" ca="1" si="2966"/>
        <v>CTBA</v>
      </c>
      <c r="AL592" s="9" t="str">
        <f t="shared" ca="1" si="2966"/>
        <v>CTBA</v>
      </c>
      <c r="AM592" s="52">
        <v>4</v>
      </c>
      <c r="AN592" s="41">
        <v>5.0999999999999997E-2</v>
      </c>
      <c r="AO592" s="42">
        <f t="shared" ca="1" si="24"/>
        <v>414</v>
      </c>
      <c r="AP592" s="42">
        <f t="shared" ca="1" si="25"/>
        <v>244</v>
      </c>
      <c r="AQ592" s="42">
        <f t="shared" ca="1" si="26"/>
        <v>392.88599999999997</v>
      </c>
    </row>
    <row r="593" spans="1:43" ht="14">
      <c r="A593" s="9">
        <f t="shared" si="18"/>
        <v>592</v>
      </c>
      <c r="B593" s="9">
        <v>296</v>
      </c>
      <c r="C593" s="50">
        <v>42949</v>
      </c>
      <c r="D593" s="39">
        <v>42954</v>
      </c>
      <c r="E593" s="39">
        <v>42955</v>
      </c>
      <c r="F593" s="40">
        <v>209</v>
      </c>
      <c r="G593" s="7">
        <f t="shared" ref="G593:L593" ca="1" si="2967">INDIRECT(ADDRESS($F593+1,G$2,,,G$1))</f>
        <v>42945</v>
      </c>
      <c r="H593" s="27">
        <f t="shared" ca="1" si="2967"/>
        <v>42947</v>
      </c>
      <c r="I593" s="9">
        <f t="shared" ca="1" si="2967"/>
        <v>7</v>
      </c>
      <c r="J593" s="9">
        <f t="shared" ca="1" si="2967"/>
        <v>3</v>
      </c>
      <c r="K593" s="28">
        <f t="shared" ca="1" si="2967"/>
        <v>42736</v>
      </c>
      <c r="L593" s="9">
        <f t="shared" ca="1" si="2967"/>
        <v>7</v>
      </c>
      <c r="M593" s="40">
        <v>21</v>
      </c>
      <c r="N593" s="9" t="str">
        <f t="shared" ref="N593:R593" ca="1" si="2968">INDIRECT(ADDRESS($M593+1,N$2,,,N$1))</f>
        <v>COZINHA MINEIRA REST.</v>
      </c>
      <c r="O593" s="9" t="str">
        <f t="shared" ca="1" si="2968"/>
        <v>CMR</v>
      </c>
      <c r="P593" s="9" t="str">
        <f t="shared" ca="1" si="2968"/>
        <v>RUA 7 DE SETEMBRO</v>
      </c>
      <c r="Q593" s="9" t="str">
        <f t="shared" ca="1" si="2968"/>
        <v>BELORIZONTE</v>
      </c>
      <c r="R593" s="9" t="str">
        <f t="shared" ca="1" si="2968"/>
        <v>MG</v>
      </c>
      <c r="S593" s="40">
        <v>23</v>
      </c>
      <c r="T593" s="9" t="str">
        <f t="shared" ref="T593:Z593" ca="1" si="2969">INDIRECT(ADDRESS($S593+1,T$2,,,T$1))</f>
        <v>TINTO SECO</v>
      </c>
      <c r="U593" s="9" t="str">
        <f t="shared" ca="1" si="2969"/>
        <v>TNT_SC_E</v>
      </c>
      <c r="V593" s="9" t="str">
        <f t="shared" ca="1" si="2969"/>
        <v>VINHO TINTO</v>
      </c>
      <c r="W593" s="9" t="str">
        <f t="shared" ca="1" si="2969"/>
        <v>4_TPK_2,0 l</v>
      </c>
      <c r="X593" s="29">
        <f t="shared" ca="1" si="2969"/>
        <v>4</v>
      </c>
      <c r="Y593" s="30">
        <f t="shared" ca="1" si="2969"/>
        <v>104</v>
      </c>
      <c r="Z593" s="30">
        <f t="shared" ca="1" si="2969"/>
        <v>62</v>
      </c>
      <c r="AA593" s="40">
        <v>1</v>
      </c>
      <c r="AB593" s="9" t="str">
        <f t="shared" ref="AB593:AE593" ca="1" si="2970">INDIRECT(ADDRESS($AA593+1,AB$2,,,AB$1))</f>
        <v>CAMPO BELO</v>
      </c>
      <c r="AC593" s="9" t="str">
        <f t="shared" ca="1" si="2970"/>
        <v>CB</v>
      </c>
      <c r="AD593" s="9" t="str">
        <f t="shared" ca="1" si="2970"/>
        <v>SÃO PAULO</v>
      </c>
      <c r="AE593" s="9" t="str">
        <f t="shared" ca="1" si="2970"/>
        <v>BRASIL</v>
      </c>
      <c r="AF593" s="40">
        <v>3</v>
      </c>
      <c r="AG593" s="9" t="str">
        <f t="shared" ref="AG593:AL593" ca="1" si="2971">INDIRECT(ADDRESS($AF593+1,AG$2,,,AG$1))</f>
        <v>JOÃO ALVES</v>
      </c>
      <c r="AH593" s="9" t="str">
        <f t="shared" ca="1" si="2971"/>
        <v>JA</v>
      </c>
      <c r="AI593" s="9">
        <f t="shared" ca="1" si="2971"/>
        <v>2187</v>
      </c>
      <c r="AJ593" s="9" t="str">
        <f t="shared" ca="1" si="2971"/>
        <v>AGUIAR</v>
      </c>
      <c r="AK593" s="9" t="str">
        <f t="shared" ca="1" si="2971"/>
        <v>CTBA</v>
      </c>
      <c r="AL593" s="9" t="str">
        <f t="shared" ca="1" si="2971"/>
        <v>CTBA</v>
      </c>
      <c r="AM593" s="52">
        <v>2</v>
      </c>
      <c r="AN593" s="41">
        <v>7.0999999999999994E-2</v>
      </c>
      <c r="AO593" s="42">
        <f t="shared" ca="1" si="24"/>
        <v>208</v>
      </c>
      <c r="AP593" s="42">
        <f t="shared" ca="1" si="25"/>
        <v>124</v>
      </c>
      <c r="AQ593" s="42">
        <f t="shared" ca="1" si="26"/>
        <v>193.232</v>
      </c>
    </row>
    <row r="594" spans="1:43" ht="14">
      <c r="A594" s="9">
        <f t="shared" si="18"/>
        <v>593</v>
      </c>
      <c r="B594" s="9">
        <v>297</v>
      </c>
      <c r="C594" s="50">
        <v>42947</v>
      </c>
      <c r="D594" s="39">
        <v>42953</v>
      </c>
      <c r="E594" s="39">
        <v>42955</v>
      </c>
      <c r="F594" s="40">
        <v>210</v>
      </c>
      <c r="G594" s="7">
        <f t="shared" ref="G594:L594" ca="1" si="2972">INDIRECT(ADDRESS($F594+1,G$2,,,G$1))</f>
        <v>42946</v>
      </c>
      <c r="H594" s="27">
        <f t="shared" ca="1" si="2972"/>
        <v>42947</v>
      </c>
      <c r="I594" s="9">
        <f t="shared" ca="1" si="2972"/>
        <v>1</v>
      </c>
      <c r="J594" s="9">
        <f t="shared" ca="1" si="2972"/>
        <v>3</v>
      </c>
      <c r="K594" s="28">
        <f t="shared" ca="1" si="2972"/>
        <v>42736</v>
      </c>
      <c r="L594" s="9">
        <f t="shared" ca="1" si="2972"/>
        <v>1</v>
      </c>
      <c r="M594" s="40">
        <v>14</v>
      </c>
      <c r="N594" s="9" t="str">
        <f t="shared" ref="N594:R594" ca="1" si="2973">INDIRECT(ADDRESS($M594+1,N$2,,,N$1))</f>
        <v xml:space="preserve">OUTBACK </v>
      </c>
      <c r="O594" s="9" t="str">
        <f t="shared" ca="1" si="2973"/>
        <v>OBK</v>
      </c>
      <c r="P594" s="9" t="str">
        <f t="shared" ca="1" si="2973"/>
        <v>ZONA INDUSTRIAL, 335</v>
      </c>
      <c r="Q594" s="9" t="str">
        <f t="shared" ca="1" si="2973"/>
        <v>SÃO PAULO</v>
      </c>
      <c r="R594" s="9" t="str">
        <f t="shared" ca="1" si="2973"/>
        <v>SP</v>
      </c>
      <c r="S594" s="40">
        <v>27</v>
      </c>
      <c r="T594" s="9" t="str">
        <f t="shared" ref="T594:Z594" ca="1" si="2974">INDIRECT(ADDRESS($S594+1,T$2,,,T$1))</f>
        <v>RIESLING</v>
      </c>
      <c r="U594" s="9" t="str">
        <f t="shared" ca="1" si="2974"/>
        <v>RISL_E</v>
      </c>
      <c r="V594" s="9" t="str">
        <f t="shared" ca="1" si="2974"/>
        <v>VINHO BRANCO</v>
      </c>
      <c r="W594" s="9" t="str">
        <f t="shared" ca="1" si="2974"/>
        <v>4_TPK_2,0 l</v>
      </c>
      <c r="X594" s="29">
        <f t="shared" ca="1" si="2974"/>
        <v>4</v>
      </c>
      <c r="Y594" s="30">
        <f t="shared" ca="1" si="2974"/>
        <v>180</v>
      </c>
      <c r="Z594" s="30">
        <f t="shared" ca="1" si="2974"/>
        <v>98</v>
      </c>
      <c r="AA594" s="40">
        <v>1</v>
      </c>
      <c r="AB594" s="9" t="str">
        <f t="shared" ref="AB594:AE594" ca="1" si="2975">INDIRECT(ADDRESS($AA594+1,AB$2,,,AB$1))</f>
        <v>CAMPO BELO</v>
      </c>
      <c r="AC594" s="9" t="str">
        <f t="shared" ca="1" si="2975"/>
        <v>CB</v>
      </c>
      <c r="AD594" s="9" t="str">
        <f t="shared" ca="1" si="2975"/>
        <v>SÃO PAULO</v>
      </c>
      <c r="AE594" s="9" t="str">
        <f t="shared" ca="1" si="2975"/>
        <v>BRASIL</v>
      </c>
      <c r="AF594" s="40">
        <v>3</v>
      </c>
      <c r="AG594" s="9" t="str">
        <f t="shared" ref="AG594:AL594" ca="1" si="2976">INDIRECT(ADDRESS($AF594+1,AG$2,,,AG$1))</f>
        <v>JOÃO ALVES</v>
      </c>
      <c r="AH594" s="9" t="str">
        <f t="shared" ca="1" si="2976"/>
        <v>JA</v>
      </c>
      <c r="AI594" s="9">
        <f t="shared" ca="1" si="2976"/>
        <v>2187</v>
      </c>
      <c r="AJ594" s="9" t="str">
        <f t="shared" ca="1" si="2976"/>
        <v>AGUIAR</v>
      </c>
      <c r="AK594" s="9" t="str">
        <f t="shared" ca="1" si="2976"/>
        <v>CTBA</v>
      </c>
      <c r="AL594" s="9" t="str">
        <f t="shared" ca="1" si="2976"/>
        <v>CTBA</v>
      </c>
      <c r="AM594" s="52">
        <v>2</v>
      </c>
      <c r="AN594" s="41">
        <v>0</v>
      </c>
      <c r="AO594" s="42">
        <f t="shared" ca="1" si="24"/>
        <v>360</v>
      </c>
      <c r="AP594" s="42">
        <f t="shared" ca="1" si="25"/>
        <v>196</v>
      </c>
      <c r="AQ594" s="42">
        <f t="shared" ca="1" si="26"/>
        <v>360</v>
      </c>
    </row>
    <row r="595" spans="1:43" ht="14">
      <c r="A595" s="9">
        <f t="shared" si="18"/>
        <v>594</v>
      </c>
      <c r="B595" s="9">
        <v>297</v>
      </c>
      <c r="C595" s="50">
        <v>42947</v>
      </c>
      <c r="D595" s="39">
        <v>42953</v>
      </c>
      <c r="E595" s="39">
        <v>42955</v>
      </c>
      <c r="F595" s="40">
        <v>210</v>
      </c>
      <c r="G595" s="7">
        <f t="shared" ref="G595:L595" ca="1" si="2977">INDIRECT(ADDRESS($F595+1,G$2,,,G$1))</f>
        <v>42946</v>
      </c>
      <c r="H595" s="27">
        <f t="shared" ca="1" si="2977"/>
        <v>42947</v>
      </c>
      <c r="I595" s="9">
        <f t="shared" ca="1" si="2977"/>
        <v>1</v>
      </c>
      <c r="J595" s="9">
        <f t="shared" ca="1" si="2977"/>
        <v>3</v>
      </c>
      <c r="K595" s="28">
        <f t="shared" ca="1" si="2977"/>
        <v>42736</v>
      </c>
      <c r="L595" s="9">
        <f t="shared" ca="1" si="2977"/>
        <v>1</v>
      </c>
      <c r="M595" s="40">
        <v>14</v>
      </c>
      <c r="N595" s="9" t="str">
        <f t="shared" ref="N595:R595" ca="1" si="2978">INDIRECT(ADDRESS($M595+1,N$2,,,N$1))</f>
        <v xml:space="preserve">OUTBACK </v>
      </c>
      <c r="O595" s="9" t="str">
        <f t="shared" ca="1" si="2978"/>
        <v>OBK</v>
      </c>
      <c r="P595" s="9" t="str">
        <f t="shared" ca="1" si="2978"/>
        <v>ZONA INDUSTRIAL, 335</v>
      </c>
      <c r="Q595" s="9" t="str">
        <f t="shared" ca="1" si="2978"/>
        <v>SÃO PAULO</v>
      </c>
      <c r="R595" s="9" t="str">
        <f t="shared" ca="1" si="2978"/>
        <v>SP</v>
      </c>
      <c r="S595" s="40">
        <v>12</v>
      </c>
      <c r="T595" s="9" t="str">
        <f t="shared" ref="T595:Z595" ca="1" si="2979">INDIRECT(ADDRESS($S595+1,T$2,,,T$1))</f>
        <v>CHARDONNAY</v>
      </c>
      <c r="U595" s="9" t="str">
        <f t="shared" ca="1" si="2979"/>
        <v>CHDN</v>
      </c>
      <c r="V595" s="9" t="str">
        <f t="shared" ca="1" si="2979"/>
        <v>VINHO BRANCO</v>
      </c>
      <c r="W595" s="9" t="str">
        <f t="shared" ca="1" si="2979"/>
        <v>12_BTL_0,75 l</v>
      </c>
      <c r="X595" s="29">
        <f t="shared" ca="1" si="2979"/>
        <v>12</v>
      </c>
      <c r="Y595" s="30">
        <f t="shared" ca="1" si="2979"/>
        <v>148</v>
      </c>
      <c r="Z595" s="30">
        <f t="shared" ca="1" si="2979"/>
        <v>96</v>
      </c>
      <c r="AA595" s="40">
        <v>3</v>
      </c>
      <c r="AB595" s="9" t="str">
        <f t="shared" ref="AB595:AE595" ca="1" si="2980">INDIRECT(ADDRESS($AA595+1,AB$2,,,AB$1))</f>
        <v>AGUIA</v>
      </c>
      <c r="AC595" s="9" t="str">
        <f t="shared" ca="1" si="2980"/>
        <v>AG</v>
      </c>
      <c r="AD595" s="9" t="str">
        <f t="shared" ca="1" si="2980"/>
        <v>PORTO ALEGRE</v>
      </c>
      <c r="AE595" s="9" t="str">
        <f t="shared" ca="1" si="2980"/>
        <v>BRASIL</v>
      </c>
      <c r="AF595" s="40">
        <v>14</v>
      </c>
      <c r="AG595" s="9" t="str">
        <f t="shared" ref="AG595:AL595" ca="1" si="2981">INDIRECT(ADDRESS($AF595+1,AG$2,,,AG$1))</f>
        <v>RICARDO AMARAL</v>
      </c>
      <c r="AH595" s="9" t="str">
        <f t="shared" ca="1" si="2981"/>
        <v>RA</v>
      </c>
      <c r="AI595" s="9">
        <f t="shared" ca="1" si="2981"/>
        <v>2255</v>
      </c>
      <c r="AJ595" s="9" t="str">
        <f t="shared" ca="1" si="2981"/>
        <v>ANTÔNIO</v>
      </c>
      <c r="AK595" s="9" t="str">
        <f t="shared" ca="1" si="2981"/>
        <v>SPAULO</v>
      </c>
      <c r="AL595" s="9" t="str">
        <f t="shared" ca="1" si="2981"/>
        <v>SPAULO</v>
      </c>
      <c r="AM595" s="52">
        <v>3</v>
      </c>
      <c r="AN595" s="41">
        <v>4.2000000000000003E-2</v>
      </c>
      <c r="AO595" s="42">
        <f t="shared" ca="1" si="24"/>
        <v>444</v>
      </c>
      <c r="AP595" s="42">
        <f t="shared" ca="1" si="25"/>
        <v>288</v>
      </c>
      <c r="AQ595" s="42">
        <f t="shared" ca="1" si="26"/>
        <v>425.35199999999998</v>
      </c>
    </row>
    <row r="596" spans="1:43" ht="14">
      <c r="A596" s="9">
        <f t="shared" si="18"/>
        <v>595</v>
      </c>
      <c r="B596" s="9">
        <v>298</v>
      </c>
      <c r="C596" s="50">
        <v>42950</v>
      </c>
      <c r="D596" s="39">
        <v>42954</v>
      </c>
      <c r="E596" s="39">
        <v>42952</v>
      </c>
      <c r="F596" s="40">
        <v>211</v>
      </c>
      <c r="G596" s="7">
        <f t="shared" ref="G596:L596" ca="1" si="2982">INDIRECT(ADDRESS($F596+1,G$2,,,G$1))</f>
        <v>42947</v>
      </c>
      <c r="H596" s="27">
        <f t="shared" ca="1" si="2982"/>
        <v>42947</v>
      </c>
      <c r="I596" s="9">
        <f t="shared" ca="1" si="2982"/>
        <v>2</v>
      </c>
      <c r="J596" s="9">
        <f t="shared" ca="1" si="2982"/>
        <v>3</v>
      </c>
      <c r="K596" s="28">
        <f t="shared" ca="1" si="2982"/>
        <v>42736</v>
      </c>
      <c r="L596" s="9">
        <f t="shared" ca="1" si="2982"/>
        <v>2</v>
      </c>
      <c r="M596" s="40">
        <v>3</v>
      </c>
      <c r="N596" s="9" t="str">
        <f t="shared" ref="N596:R596" ca="1" si="2983">INDIRECT(ADDRESS($M596+1,N$2,,,N$1))</f>
        <v>CARREFOUR REDE DE MERCADOS</v>
      </c>
      <c r="O596" s="9" t="str">
        <f t="shared" ca="1" si="2983"/>
        <v>CRM</v>
      </c>
      <c r="P596" s="9" t="str">
        <f t="shared" ca="1" si="2983"/>
        <v>PARQUE INDUSTRIAL, 54</v>
      </c>
      <c r="Q596" s="9" t="str">
        <f t="shared" ca="1" si="2983"/>
        <v>SÃO PAULO</v>
      </c>
      <c r="R596" s="9" t="str">
        <f t="shared" ca="1" si="2983"/>
        <v>SP</v>
      </c>
      <c r="S596" s="40">
        <v>1</v>
      </c>
      <c r="T596" s="9" t="str">
        <f t="shared" ref="T596:Z596" ca="1" si="2984">INDIRECT(ADDRESS($S596+1,T$2,,,T$1))</f>
        <v>TINTO DE MESA</v>
      </c>
      <c r="U596" s="9" t="str">
        <f t="shared" ca="1" si="2984"/>
        <v>TNT_MS</v>
      </c>
      <c r="V596" s="9" t="str">
        <f t="shared" ca="1" si="2984"/>
        <v>VINHO TINTO</v>
      </c>
      <c r="W596" s="9" t="str">
        <f t="shared" ca="1" si="2984"/>
        <v>12_BTL_0,75 l</v>
      </c>
      <c r="X596" s="29">
        <f t="shared" ca="1" si="2984"/>
        <v>12</v>
      </c>
      <c r="Y596" s="43">
        <f t="shared" ca="1" si="2984"/>
        <v>120.4</v>
      </c>
      <c r="Z596" s="43">
        <f t="shared" ca="1" si="2984"/>
        <v>77</v>
      </c>
      <c r="AA596" s="40">
        <v>5</v>
      </c>
      <c r="AB596" s="9" t="str">
        <f t="shared" ref="AB596:AE596" ca="1" si="2985">INDIRECT(ADDRESS($AA596+1,AB$2,,,AB$1))</f>
        <v>PARQUE SUL</v>
      </c>
      <c r="AC596" s="9" t="str">
        <f t="shared" ca="1" si="2985"/>
        <v>PS</v>
      </c>
      <c r="AD596" s="9" t="str">
        <f t="shared" ca="1" si="2985"/>
        <v>RIO DE JANEIRO</v>
      </c>
      <c r="AE596" s="9" t="str">
        <f t="shared" ca="1" si="2985"/>
        <v>BRASIL</v>
      </c>
      <c r="AF596" s="40">
        <v>14</v>
      </c>
      <c r="AG596" s="9" t="str">
        <f t="shared" ref="AG596:AL596" ca="1" si="2986">INDIRECT(ADDRESS($AF596+1,AG$2,,,AG$1))</f>
        <v>RICARDO AMARAL</v>
      </c>
      <c r="AH596" s="9" t="str">
        <f t="shared" ca="1" si="2986"/>
        <v>RA</v>
      </c>
      <c r="AI596" s="9">
        <f t="shared" ca="1" si="2986"/>
        <v>2255</v>
      </c>
      <c r="AJ596" s="9" t="str">
        <f t="shared" ca="1" si="2986"/>
        <v>ANTÔNIO</v>
      </c>
      <c r="AK596" s="9" t="str">
        <f t="shared" ca="1" si="2986"/>
        <v>SPAULO</v>
      </c>
      <c r="AL596" s="9" t="str">
        <f t="shared" ca="1" si="2986"/>
        <v>SPAULO</v>
      </c>
      <c r="AM596" s="52">
        <v>3</v>
      </c>
      <c r="AN596" s="41">
        <v>0</v>
      </c>
      <c r="AO596" s="42">
        <f t="shared" ca="1" si="24"/>
        <v>361.20000000000005</v>
      </c>
      <c r="AP596" s="42">
        <f t="shared" ca="1" si="25"/>
        <v>231</v>
      </c>
      <c r="AQ596" s="42">
        <f t="shared" ca="1" si="26"/>
        <v>361.20000000000005</v>
      </c>
    </row>
    <row r="597" spans="1:43" ht="14">
      <c r="A597" s="9">
        <f t="shared" si="18"/>
        <v>596</v>
      </c>
      <c r="B597" s="9">
        <v>299</v>
      </c>
      <c r="C597" s="50">
        <v>42949</v>
      </c>
      <c r="D597" s="39">
        <v>42955</v>
      </c>
      <c r="E597" s="39">
        <v>42956</v>
      </c>
      <c r="F597" s="40">
        <v>212</v>
      </c>
      <c r="G597" s="7">
        <f t="shared" ref="G597:L597" ca="1" si="2987">INDIRECT(ADDRESS($F597+1,G$2,,,G$1))</f>
        <v>42948</v>
      </c>
      <c r="H597" s="27">
        <f t="shared" ca="1" si="2987"/>
        <v>42978</v>
      </c>
      <c r="I597" s="9">
        <f t="shared" ca="1" si="2987"/>
        <v>3</v>
      </c>
      <c r="J597" s="9">
        <f t="shared" ca="1" si="2987"/>
        <v>3</v>
      </c>
      <c r="K597" s="28">
        <f t="shared" ca="1" si="2987"/>
        <v>42736</v>
      </c>
      <c r="L597" s="9">
        <f t="shared" ca="1" si="2987"/>
        <v>3</v>
      </c>
      <c r="M597" s="40">
        <v>32</v>
      </c>
      <c r="N597" s="9" t="str">
        <f t="shared" ref="N597:R597" ca="1" si="2988">INDIRECT(ADDRESS($M597+1,N$2,,,N$1))</f>
        <v>VECHIA ITALIA RISTORANTE</v>
      </c>
      <c r="O597" s="9" t="str">
        <f t="shared" ca="1" si="2988"/>
        <v>VIR</v>
      </c>
      <c r="P597" s="9" t="str">
        <f t="shared" ca="1" si="2988"/>
        <v>AV. BERRINI, 334</v>
      </c>
      <c r="Q597" s="9" t="str">
        <f t="shared" ca="1" si="2988"/>
        <v>SÃO PAULO</v>
      </c>
      <c r="R597" s="9" t="str">
        <f t="shared" ca="1" si="2988"/>
        <v>SP</v>
      </c>
      <c r="S597" s="40">
        <v>1</v>
      </c>
      <c r="T597" s="9" t="str">
        <f t="shared" ref="T597:Z597" ca="1" si="2989">INDIRECT(ADDRESS($S597+1,T$2,,,T$1))</f>
        <v>TINTO DE MESA</v>
      </c>
      <c r="U597" s="9" t="str">
        <f t="shared" ca="1" si="2989"/>
        <v>TNT_MS</v>
      </c>
      <c r="V597" s="9" t="str">
        <f t="shared" ca="1" si="2989"/>
        <v>VINHO TINTO</v>
      </c>
      <c r="W597" s="9" t="str">
        <f t="shared" ca="1" si="2989"/>
        <v>12_BTL_0,75 l</v>
      </c>
      <c r="X597" s="29">
        <f t="shared" ca="1" si="2989"/>
        <v>12</v>
      </c>
      <c r="Y597" s="43">
        <f t="shared" ca="1" si="2989"/>
        <v>120.4</v>
      </c>
      <c r="Z597" s="43">
        <f t="shared" ca="1" si="2989"/>
        <v>77</v>
      </c>
      <c r="AA597" s="40">
        <v>3</v>
      </c>
      <c r="AB597" s="9" t="str">
        <f t="shared" ref="AB597:AE597" ca="1" si="2990">INDIRECT(ADDRESS($AA597+1,AB$2,,,AB$1))</f>
        <v>AGUIA</v>
      </c>
      <c r="AC597" s="9" t="str">
        <f t="shared" ca="1" si="2990"/>
        <v>AG</v>
      </c>
      <c r="AD597" s="9" t="str">
        <f t="shared" ca="1" si="2990"/>
        <v>PORTO ALEGRE</v>
      </c>
      <c r="AE597" s="9" t="str">
        <f t="shared" ca="1" si="2990"/>
        <v>BRASIL</v>
      </c>
      <c r="AF597" s="40">
        <v>14</v>
      </c>
      <c r="AG597" s="9" t="str">
        <f t="shared" ref="AG597:AL597" ca="1" si="2991">INDIRECT(ADDRESS($AF597+1,AG$2,,,AG$1))</f>
        <v>RICARDO AMARAL</v>
      </c>
      <c r="AH597" s="9" t="str">
        <f t="shared" ca="1" si="2991"/>
        <v>RA</v>
      </c>
      <c r="AI597" s="9">
        <f t="shared" ca="1" si="2991"/>
        <v>2255</v>
      </c>
      <c r="AJ597" s="9" t="str">
        <f t="shared" ca="1" si="2991"/>
        <v>ANTÔNIO</v>
      </c>
      <c r="AK597" s="9" t="str">
        <f t="shared" ca="1" si="2991"/>
        <v>SPAULO</v>
      </c>
      <c r="AL597" s="9" t="str">
        <f t="shared" ca="1" si="2991"/>
        <v>SPAULO</v>
      </c>
      <c r="AM597" s="52">
        <v>2</v>
      </c>
      <c r="AN597" s="41">
        <v>3.0000000000000001E-3</v>
      </c>
      <c r="AO597" s="42">
        <f t="shared" ca="1" si="24"/>
        <v>240.8</v>
      </c>
      <c r="AP597" s="42">
        <f t="shared" ca="1" si="25"/>
        <v>154</v>
      </c>
      <c r="AQ597" s="42">
        <f t="shared" ca="1" si="26"/>
        <v>240.07760000000002</v>
      </c>
    </row>
    <row r="598" spans="1:43" ht="14">
      <c r="A598" s="9">
        <f t="shared" si="18"/>
        <v>597</v>
      </c>
      <c r="B598" s="9">
        <v>299</v>
      </c>
      <c r="C598" s="50">
        <v>42949</v>
      </c>
      <c r="D598" s="39">
        <v>42955</v>
      </c>
      <c r="E598" s="39">
        <v>42956</v>
      </c>
      <c r="F598" s="40">
        <v>212</v>
      </c>
      <c r="G598" s="7">
        <f t="shared" ref="G598:L598" ca="1" si="2992">INDIRECT(ADDRESS($F598+1,G$2,,,G$1))</f>
        <v>42948</v>
      </c>
      <c r="H598" s="27">
        <f t="shared" ca="1" si="2992"/>
        <v>42978</v>
      </c>
      <c r="I598" s="9">
        <f t="shared" ca="1" si="2992"/>
        <v>3</v>
      </c>
      <c r="J598" s="9">
        <f t="shared" ca="1" si="2992"/>
        <v>3</v>
      </c>
      <c r="K598" s="28">
        <f t="shared" ca="1" si="2992"/>
        <v>42736</v>
      </c>
      <c r="L598" s="9">
        <f t="shared" ca="1" si="2992"/>
        <v>3</v>
      </c>
      <c r="M598" s="40">
        <v>32</v>
      </c>
      <c r="N598" s="9" t="str">
        <f t="shared" ref="N598:R598" ca="1" si="2993">INDIRECT(ADDRESS($M598+1,N$2,,,N$1))</f>
        <v>VECHIA ITALIA RISTORANTE</v>
      </c>
      <c r="O598" s="9" t="str">
        <f t="shared" ca="1" si="2993"/>
        <v>VIR</v>
      </c>
      <c r="P598" s="9" t="str">
        <f t="shared" ca="1" si="2993"/>
        <v>AV. BERRINI, 334</v>
      </c>
      <c r="Q598" s="9" t="str">
        <f t="shared" ca="1" si="2993"/>
        <v>SÃO PAULO</v>
      </c>
      <c r="R598" s="9" t="str">
        <f t="shared" ca="1" si="2993"/>
        <v>SP</v>
      </c>
      <c r="S598" s="40">
        <v>9</v>
      </c>
      <c r="T598" s="9" t="str">
        <f t="shared" ref="T598:Z598" ca="1" si="2994">INDIRECT(ADDRESS($S598+1,T$2,,,T$1))</f>
        <v>SAUVIGNON BLANC RESERVA</v>
      </c>
      <c r="U598" s="9" t="str">
        <f t="shared" ca="1" si="2994"/>
        <v>SAVN_BL_RS</v>
      </c>
      <c r="V598" s="9" t="str">
        <f t="shared" ca="1" si="2994"/>
        <v>VINHO BRANCO</v>
      </c>
      <c r="W598" s="9" t="str">
        <f t="shared" ca="1" si="2994"/>
        <v>12_BTL_0,75 l</v>
      </c>
      <c r="X598" s="29">
        <f t="shared" ca="1" si="2994"/>
        <v>12</v>
      </c>
      <c r="Y598" s="30">
        <f t="shared" ca="1" si="2994"/>
        <v>198</v>
      </c>
      <c r="Z598" s="30">
        <f t="shared" ca="1" si="2994"/>
        <v>121</v>
      </c>
      <c r="AA598" s="40">
        <v>3</v>
      </c>
      <c r="AB598" s="9" t="str">
        <f t="shared" ref="AB598:AE598" ca="1" si="2995">INDIRECT(ADDRESS($AA598+1,AB$2,,,AB$1))</f>
        <v>AGUIA</v>
      </c>
      <c r="AC598" s="9" t="str">
        <f t="shared" ca="1" si="2995"/>
        <v>AG</v>
      </c>
      <c r="AD598" s="9" t="str">
        <f t="shared" ca="1" si="2995"/>
        <v>PORTO ALEGRE</v>
      </c>
      <c r="AE598" s="9" t="str">
        <f t="shared" ca="1" si="2995"/>
        <v>BRASIL</v>
      </c>
      <c r="AF598" s="40">
        <v>14</v>
      </c>
      <c r="AG598" s="9" t="str">
        <f t="shared" ref="AG598:AL598" ca="1" si="2996">INDIRECT(ADDRESS($AF598+1,AG$2,,,AG$1))</f>
        <v>RICARDO AMARAL</v>
      </c>
      <c r="AH598" s="9" t="str">
        <f t="shared" ca="1" si="2996"/>
        <v>RA</v>
      </c>
      <c r="AI598" s="9">
        <f t="shared" ca="1" si="2996"/>
        <v>2255</v>
      </c>
      <c r="AJ598" s="9" t="str">
        <f t="shared" ca="1" si="2996"/>
        <v>ANTÔNIO</v>
      </c>
      <c r="AK598" s="9" t="str">
        <f t="shared" ca="1" si="2996"/>
        <v>SPAULO</v>
      </c>
      <c r="AL598" s="9" t="str">
        <f t="shared" ca="1" si="2996"/>
        <v>SPAULO</v>
      </c>
      <c r="AM598" s="52">
        <v>2</v>
      </c>
      <c r="AN598" s="41">
        <v>5.4000000000000006E-2</v>
      </c>
      <c r="AO598" s="42">
        <f t="shared" ca="1" si="24"/>
        <v>396</v>
      </c>
      <c r="AP598" s="42">
        <f t="shared" ca="1" si="25"/>
        <v>242</v>
      </c>
      <c r="AQ598" s="42">
        <f t="shared" ca="1" si="26"/>
        <v>374.61599999999999</v>
      </c>
    </row>
    <row r="599" spans="1:43" ht="14">
      <c r="A599" s="9">
        <f t="shared" si="18"/>
        <v>598</v>
      </c>
      <c r="B599" s="9">
        <v>299</v>
      </c>
      <c r="C599" s="50">
        <v>42949</v>
      </c>
      <c r="D599" s="39">
        <v>42955</v>
      </c>
      <c r="E599" s="39">
        <v>42956</v>
      </c>
      <c r="F599" s="40">
        <v>212</v>
      </c>
      <c r="G599" s="7">
        <f t="shared" ref="G599:L599" ca="1" si="2997">INDIRECT(ADDRESS($F599+1,G$2,,,G$1))</f>
        <v>42948</v>
      </c>
      <c r="H599" s="27">
        <f t="shared" ca="1" si="2997"/>
        <v>42978</v>
      </c>
      <c r="I599" s="9">
        <f t="shared" ca="1" si="2997"/>
        <v>3</v>
      </c>
      <c r="J599" s="9">
        <f t="shared" ca="1" si="2997"/>
        <v>3</v>
      </c>
      <c r="K599" s="28">
        <f t="shared" ca="1" si="2997"/>
        <v>42736</v>
      </c>
      <c r="L599" s="9">
        <f t="shared" ca="1" si="2997"/>
        <v>3</v>
      </c>
      <c r="M599" s="40">
        <v>32</v>
      </c>
      <c r="N599" s="9" t="str">
        <f t="shared" ref="N599:R599" ca="1" si="2998">INDIRECT(ADDRESS($M599+1,N$2,,,N$1))</f>
        <v>VECHIA ITALIA RISTORANTE</v>
      </c>
      <c r="O599" s="9" t="str">
        <f t="shared" ca="1" si="2998"/>
        <v>VIR</v>
      </c>
      <c r="P599" s="9" t="str">
        <f t="shared" ca="1" si="2998"/>
        <v>AV. BERRINI, 334</v>
      </c>
      <c r="Q599" s="9" t="str">
        <f t="shared" ca="1" si="2998"/>
        <v>SÃO PAULO</v>
      </c>
      <c r="R599" s="9" t="str">
        <f t="shared" ca="1" si="2998"/>
        <v>SP</v>
      </c>
      <c r="S599" s="40">
        <v>9</v>
      </c>
      <c r="T599" s="9" t="str">
        <f t="shared" ref="T599:Z599" ca="1" si="2999">INDIRECT(ADDRESS($S599+1,T$2,,,T$1))</f>
        <v>SAUVIGNON BLANC RESERVA</v>
      </c>
      <c r="U599" s="9" t="str">
        <f t="shared" ca="1" si="2999"/>
        <v>SAVN_BL_RS</v>
      </c>
      <c r="V599" s="9" t="str">
        <f t="shared" ca="1" si="2999"/>
        <v>VINHO BRANCO</v>
      </c>
      <c r="W599" s="9" t="str">
        <f t="shared" ca="1" si="2999"/>
        <v>12_BTL_0,75 l</v>
      </c>
      <c r="X599" s="29">
        <f t="shared" ca="1" si="2999"/>
        <v>12</v>
      </c>
      <c r="Y599" s="30">
        <f t="shared" ca="1" si="2999"/>
        <v>198</v>
      </c>
      <c r="Z599" s="30">
        <f t="shared" ca="1" si="2999"/>
        <v>121</v>
      </c>
      <c r="AA599" s="40">
        <v>1</v>
      </c>
      <c r="AB599" s="9" t="str">
        <f t="shared" ref="AB599:AE599" ca="1" si="3000">INDIRECT(ADDRESS($AA599+1,AB$2,,,AB$1))</f>
        <v>CAMPO BELO</v>
      </c>
      <c r="AC599" s="9" t="str">
        <f t="shared" ca="1" si="3000"/>
        <v>CB</v>
      </c>
      <c r="AD599" s="9" t="str">
        <f t="shared" ca="1" si="3000"/>
        <v>SÃO PAULO</v>
      </c>
      <c r="AE599" s="9" t="str">
        <f t="shared" ca="1" si="3000"/>
        <v>BRASIL</v>
      </c>
      <c r="AF599" s="40">
        <v>14</v>
      </c>
      <c r="AG599" s="9" t="str">
        <f t="shared" ref="AG599:AL599" ca="1" si="3001">INDIRECT(ADDRESS($AF599+1,AG$2,,,AG$1))</f>
        <v>RICARDO AMARAL</v>
      </c>
      <c r="AH599" s="9" t="str">
        <f t="shared" ca="1" si="3001"/>
        <v>RA</v>
      </c>
      <c r="AI599" s="9">
        <f t="shared" ca="1" si="3001"/>
        <v>2255</v>
      </c>
      <c r="AJ599" s="9" t="str">
        <f t="shared" ca="1" si="3001"/>
        <v>ANTÔNIO</v>
      </c>
      <c r="AK599" s="9" t="str">
        <f t="shared" ca="1" si="3001"/>
        <v>SPAULO</v>
      </c>
      <c r="AL599" s="9" t="str">
        <f t="shared" ca="1" si="3001"/>
        <v>SPAULO</v>
      </c>
      <c r="AM599" s="52">
        <v>2</v>
      </c>
      <c r="AN599" s="41">
        <v>7.5999999999999998E-2</v>
      </c>
      <c r="AO599" s="42">
        <f t="shared" ca="1" si="24"/>
        <v>396</v>
      </c>
      <c r="AP599" s="42">
        <f t="shared" ca="1" si="25"/>
        <v>242</v>
      </c>
      <c r="AQ599" s="42">
        <f t="shared" ca="1" si="26"/>
        <v>365.904</v>
      </c>
    </row>
    <row r="600" spans="1:43" ht="14">
      <c r="A600" s="9">
        <f t="shared" si="18"/>
        <v>599</v>
      </c>
      <c r="B600" s="9">
        <v>299</v>
      </c>
      <c r="C600" s="50">
        <v>42949</v>
      </c>
      <c r="D600" s="39">
        <v>42955</v>
      </c>
      <c r="E600" s="39">
        <v>42956</v>
      </c>
      <c r="F600" s="40">
        <v>212</v>
      </c>
      <c r="G600" s="7">
        <f t="shared" ref="G600:L600" ca="1" si="3002">INDIRECT(ADDRESS($F600+1,G$2,,,G$1))</f>
        <v>42948</v>
      </c>
      <c r="H600" s="27">
        <f t="shared" ca="1" si="3002"/>
        <v>42978</v>
      </c>
      <c r="I600" s="9">
        <f t="shared" ca="1" si="3002"/>
        <v>3</v>
      </c>
      <c r="J600" s="9">
        <f t="shared" ca="1" si="3002"/>
        <v>3</v>
      </c>
      <c r="K600" s="28">
        <f t="shared" ca="1" si="3002"/>
        <v>42736</v>
      </c>
      <c r="L600" s="9">
        <f t="shared" ca="1" si="3002"/>
        <v>3</v>
      </c>
      <c r="M600" s="40">
        <v>32</v>
      </c>
      <c r="N600" s="9" t="str">
        <f t="shared" ref="N600:R600" ca="1" si="3003">INDIRECT(ADDRESS($M600+1,N$2,,,N$1))</f>
        <v>VECHIA ITALIA RISTORANTE</v>
      </c>
      <c r="O600" s="9" t="str">
        <f t="shared" ca="1" si="3003"/>
        <v>VIR</v>
      </c>
      <c r="P600" s="9" t="str">
        <f t="shared" ca="1" si="3003"/>
        <v>AV. BERRINI, 334</v>
      </c>
      <c r="Q600" s="9" t="str">
        <f t="shared" ca="1" si="3003"/>
        <v>SÃO PAULO</v>
      </c>
      <c r="R600" s="9" t="str">
        <f t="shared" ca="1" si="3003"/>
        <v>SP</v>
      </c>
      <c r="S600" s="40">
        <v>11</v>
      </c>
      <c r="T600" s="9" t="str">
        <f t="shared" ref="T600:Z600" ca="1" si="3004">INDIRECT(ADDRESS($S600+1,T$2,,,T$1))</f>
        <v>RIESLING RESERVA</v>
      </c>
      <c r="U600" s="9" t="str">
        <f t="shared" ca="1" si="3004"/>
        <v>RISL_RS</v>
      </c>
      <c r="V600" s="9" t="str">
        <f t="shared" ca="1" si="3004"/>
        <v>VINHO BRANCO</v>
      </c>
      <c r="W600" s="9" t="str">
        <f t="shared" ca="1" si="3004"/>
        <v>12_BTL_0,75 l</v>
      </c>
      <c r="X600" s="29">
        <f t="shared" ca="1" si="3004"/>
        <v>12</v>
      </c>
      <c r="Y600" s="30">
        <f t="shared" ca="1" si="3004"/>
        <v>240</v>
      </c>
      <c r="Z600" s="30">
        <f t="shared" ca="1" si="3004"/>
        <v>123</v>
      </c>
      <c r="AA600" s="40">
        <v>2</v>
      </c>
      <c r="AB600" s="9" t="str">
        <f t="shared" ref="AB600:AE600" ca="1" si="3005">INDIRECT(ADDRESS($AA600+1,AB$2,,,AB$1))</f>
        <v>MARTE</v>
      </c>
      <c r="AC600" s="9" t="str">
        <f t="shared" ca="1" si="3005"/>
        <v>MT</v>
      </c>
      <c r="AD600" s="9" t="str">
        <f t="shared" ca="1" si="3005"/>
        <v>CURITIBA</v>
      </c>
      <c r="AE600" s="9" t="str">
        <f t="shared" ca="1" si="3005"/>
        <v>BRASIL</v>
      </c>
      <c r="AF600" s="40">
        <v>14</v>
      </c>
      <c r="AG600" s="9" t="str">
        <f t="shared" ref="AG600:AL600" ca="1" si="3006">INDIRECT(ADDRESS($AF600+1,AG$2,,,AG$1))</f>
        <v>RICARDO AMARAL</v>
      </c>
      <c r="AH600" s="9" t="str">
        <f t="shared" ca="1" si="3006"/>
        <v>RA</v>
      </c>
      <c r="AI600" s="9">
        <f t="shared" ca="1" si="3006"/>
        <v>2255</v>
      </c>
      <c r="AJ600" s="9" t="str">
        <f t="shared" ca="1" si="3006"/>
        <v>ANTÔNIO</v>
      </c>
      <c r="AK600" s="9" t="str">
        <f t="shared" ca="1" si="3006"/>
        <v>SPAULO</v>
      </c>
      <c r="AL600" s="9" t="str">
        <f t="shared" ca="1" si="3006"/>
        <v>SPAULO</v>
      </c>
      <c r="AM600" s="52">
        <v>1</v>
      </c>
      <c r="AN600" s="41">
        <v>0.03</v>
      </c>
      <c r="AO600" s="42">
        <f t="shared" ca="1" si="24"/>
        <v>240</v>
      </c>
      <c r="AP600" s="42">
        <f t="shared" ca="1" si="25"/>
        <v>123</v>
      </c>
      <c r="AQ600" s="42">
        <f t="shared" ca="1" si="26"/>
        <v>232.79999999999998</v>
      </c>
    </row>
    <row r="601" spans="1:43" ht="14">
      <c r="A601" s="9">
        <f t="shared" si="18"/>
        <v>600</v>
      </c>
      <c r="B601" s="9">
        <v>300</v>
      </c>
      <c r="C601" s="50">
        <v>42952</v>
      </c>
      <c r="D601" s="39">
        <v>42957</v>
      </c>
      <c r="E601" s="39">
        <v>42958</v>
      </c>
      <c r="F601" s="40">
        <v>215</v>
      </c>
      <c r="G601" s="7">
        <f t="shared" ref="G601:L601" ca="1" si="3007">INDIRECT(ADDRESS($F601+1,G$2,,,G$1))</f>
        <v>42951</v>
      </c>
      <c r="H601" s="27">
        <f t="shared" ca="1" si="3007"/>
        <v>42978</v>
      </c>
      <c r="I601" s="9">
        <f t="shared" ca="1" si="3007"/>
        <v>6</v>
      </c>
      <c r="J601" s="9">
        <f t="shared" ca="1" si="3007"/>
        <v>3</v>
      </c>
      <c r="K601" s="28">
        <f t="shared" ca="1" si="3007"/>
        <v>42736</v>
      </c>
      <c r="L601" s="9">
        <f t="shared" ca="1" si="3007"/>
        <v>6</v>
      </c>
      <c r="M601" s="40">
        <v>36</v>
      </c>
      <c r="N601" s="9" t="str">
        <f t="shared" ref="N601:R601" ca="1" si="3008">INDIRECT(ADDRESS($M601+1,N$2,,,N$1))</f>
        <v>ANTONIETTA VERONESE RISTORANTE ITALIANO</v>
      </c>
      <c r="O601" s="9" t="str">
        <f t="shared" ca="1" si="3008"/>
        <v>AVRI</v>
      </c>
      <c r="P601" s="9" t="str">
        <f t="shared" ca="1" si="3008"/>
        <v>AV DOS BRAGA, CASA 23</v>
      </c>
      <c r="Q601" s="9" t="str">
        <f t="shared" ca="1" si="3008"/>
        <v>CAMPINAS</v>
      </c>
      <c r="R601" s="9" t="str">
        <f t="shared" ca="1" si="3008"/>
        <v>SP</v>
      </c>
      <c r="S601" s="40">
        <v>1</v>
      </c>
      <c r="T601" s="9" t="str">
        <f t="shared" ref="T601:Z601" ca="1" si="3009">INDIRECT(ADDRESS($S601+1,T$2,,,T$1))</f>
        <v>TINTO DE MESA</v>
      </c>
      <c r="U601" s="9" t="str">
        <f t="shared" ca="1" si="3009"/>
        <v>TNT_MS</v>
      </c>
      <c r="V601" s="9" t="str">
        <f t="shared" ca="1" si="3009"/>
        <v>VINHO TINTO</v>
      </c>
      <c r="W601" s="9" t="str">
        <f t="shared" ca="1" si="3009"/>
        <v>12_BTL_0,75 l</v>
      </c>
      <c r="X601" s="29">
        <f t="shared" ca="1" si="3009"/>
        <v>12</v>
      </c>
      <c r="Y601" s="43">
        <f t="shared" ca="1" si="3009"/>
        <v>120.4</v>
      </c>
      <c r="Z601" s="43">
        <f t="shared" ca="1" si="3009"/>
        <v>77</v>
      </c>
      <c r="AA601" s="40">
        <v>6</v>
      </c>
      <c r="AB601" s="9" t="str">
        <f t="shared" ref="AB601:AE601" ca="1" si="3010">INDIRECT(ADDRESS($AA601+1,AB$2,,,AB$1))</f>
        <v>CENTRO NORTE</v>
      </c>
      <c r="AC601" s="9" t="str">
        <f t="shared" ca="1" si="3010"/>
        <v>CN</v>
      </c>
      <c r="AD601" s="9" t="str">
        <f t="shared" ca="1" si="3010"/>
        <v>GOIANIA</v>
      </c>
      <c r="AE601" s="9" t="str">
        <f t="shared" ca="1" si="3010"/>
        <v>BRASIL</v>
      </c>
      <c r="AF601" s="40">
        <v>14</v>
      </c>
      <c r="AG601" s="9" t="str">
        <f t="shared" ref="AG601:AL601" ca="1" si="3011">INDIRECT(ADDRESS($AF601+1,AG$2,,,AG$1))</f>
        <v>RICARDO AMARAL</v>
      </c>
      <c r="AH601" s="9" t="str">
        <f t="shared" ca="1" si="3011"/>
        <v>RA</v>
      </c>
      <c r="AI601" s="9">
        <f t="shared" ca="1" si="3011"/>
        <v>2255</v>
      </c>
      <c r="AJ601" s="9" t="str">
        <f t="shared" ca="1" si="3011"/>
        <v>ANTÔNIO</v>
      </c>
      <c r="AK601" s="9" t="str">
        <f t="shared" ca="1" si="3011"/>
        <v>SPAULO</v>
      </c>
      <c r="AL601" s="9" t="str">
        <f t="shared" ca="1" si="3011"/>
        <v>SPAULO</v>
      </c>
      <c r="AM601" s="52">
        <v>3</v>
      </c>
      <c r="AN601" s="41">
        <v>9.0999999999999998E-2</v>
      </c>
      <c r="AO601" s="42">
        <f t="shared" ca="1" si="24"/>
        <v>361.20000000000005</v>
      </c>
      <c r="AP601" s="42">
        <f t="shared" ca="1" si="25"/>
        <v>231</v>
      </c>
      <c r="AQ601" s="42">
        <f t="shared" ca="1" si="26"/>
        <v>328.33080000000007</v>
      </c>
    </row>
    <row r="602" spans="1:43" ht="14">
      <c r="A602" s="9">
        <f t="shared" si="18"/>
        <v>601</v>
      </c>
      <c r="B602" s="9">
        <v>300</v>
      </c>
      <c r="C602" s="50">
        <v>42952</v>
      </c>
      <c r="D602" s="39">
        <v>42957</v>
      </c>
      <c r="E602" s="39">
        <v>42958</v>
      </c>
      <c r="F602" s="40">
        <v>215</v>
      </c>
      <c r="G602" s="7">
        <f t="shared" ref="G602:L602" ca="1" si="3012">INDIRECT(ADDRESS($F602+1,G$2,,,G$1))</f>
        <v>42951</v>
      </c>
      <c r="H602" s="27">
        <f t="shared" ca="1" si="3012"/>
        <v>42978</v>
      </c>
      <c r="I602" s="9">
        <f t="shared" ca="1" si="3012"/>
        <v>6</v>
      </c>
      <c r="J602" s="9">
        <f t="shared" ca="1" si="3012"/>
        <v>3</v>
      </c>
      <c r="K602" s="28">
        <f t="shared" ca="1" si="3012"/>
        <v>42736</v>
      </c>
      <c r="L602" s="9">
        <f t="shared" ca="1" si="3012"/>
        <v>6</v>
      </c>
      <c r="M602" s="40">
        <v>36</v>
      </c>
      <c r="N602" s="9" t="str">
        <f t="shared" ref="N602:R602" ca="1" si="3013">INDIRECT(ADDRESS($M602+1,N$2,,,N$1))</f>
        <v>ANTONIETTA VERONESE RISTORANTE ITALIANO</v>
      </c>
      <c r="O602" s="9" t="str">
        <f t="shared" ca="1" si="3013"/>
        <v>AVRI</v>
      </c>
      <c r="P602" s="9" t="str">
        <f t="shared" ca="1" si="3013"/>
        <v>AV DOS BRAGA, CASA 23</v>
      </c>
      <c r="Q602" s="9" t="str">
        <f t="shared" ca="1" si="3013"/>
        <v>CAMPINAS</v>
      </c>
      <c r="R602" s="9" t="str">
        <f t="shared" ca="1" si="3013"/>
        <v>SP</v>
      </c>
      <c r="S602" s="40">
        <v>14</v>
      </c>
      <c r="T602" s="9" t="str">
        <f t="shared" ref="T602:Z602" ca="1" si="3014">INDIRECT(ADDRESS($S602+1,T$2,,,T$1))</f>
        <v>ESPUMANTE BRUTT</v>
      </c>
      <c r="U602" s="9" t="str">
        <f t="shared" ca="1" si="3014"/>
        <v>ES_BRT</v>
      </c>
      <c r="V602" s="9" t="str">
        <f t="shared" ca="1" si="3014"/>
        <v>ESPUMANTE</v>
      </c>
      <c r="W602" s="9" t="str">
        <f t="shared" ca="1" si="3014"/>
        <v>12_BTL_0,75 l</v>
      </c>
      <c r="X602" s="29">
        <f t="shared" ca="1" si="3014"/>
        <v>12</v>
      </c>
      <c r="Y602" s="30">
        <f t="shared" ca="1" si="3014"/>
        <v>223</v>
      </c>
      <c r="Z602" s="30">
        <f t="shared" ca="1" si="3014"/>
        <v>108</v>
      </c>
      <c r="AA602" s="40">
        <v>1</v>
      </c>
      <c r="AB602" s="9" t="str">
        <f t="shared" ref="AB602:AE602" ca="1" si="3015">INDIRECT(ADDRESS($AA602+1,AB$2,,,AB$1))</f>
        <v>CAMPO BELO</v>
      </c>
      <c r="AC602" s="9" t="str">
        <f t="shared" ca="1" si="3015"/>
        <v>CB</v>
      </c>
      <c r="AD602" s="9" t="str">
        <f t="shared" ca="1" si="3015"/>
        <v>SÃO PAULO</v>
      </c>
      <c r="AE602" s="9" t="str">
        <f t="shared" ca="1" si="3015"/>
        <v>BRASIL</v>
      </c>
      <c r="AF602" s="40">
        <v>14</v>
      </c>
      <c r="AG602" s="9" t="str">
        <f t="shared" ref="AG602:AL602" ca="1" si="3016">INDIRECT(ADDRESS($AF602+1,AG$2,,,AG$1))</f>
        <v>RICARDO AMARAL</v>
      </c>
      <c r="AH602" s="9" t="str">
        <f t="shared" ca="1" si="3016"/>
        <v>RA</v>
      </c>
      <c r="AI602" s="9">
        <f t="shared" ca="1" si="3016"/>
        <v>2255</v>
      </c>
      <c r="AJ602" s="9" t="str">
        <f t="shared" ca="1" si="3016"/>
        <v>ANTÔNIO</v>
      </c>
      <c r="AK602" s="9" t="str">
        <f t="shared" ca="1" si="3016"/>
        <v>SPAULO</v>
      </c>
      <c r="AL602" s="9" t="str">
        <f t="shared" ca="1" si="3016"/>
        <v>SPAULO</v>
      </c>
      <c r="AM602" s="52">
        <v>2</v>
      </c>
      <c r="AN602" s="41">
        <v>8.1000000000000003E-2</v>
      </c>
      <c r="AO602" s="42">
        <f t="shared" ca="1" si="24"/>
        <v>446</v>
      </c>
      <c r="AP602" s="42">
        <f t="shared" ca="1" si="25"/>
        <v>216</v>
      </c>
      <c r="AQ602" s="42">
        <f t="shared" ca="1" si="26"/>
        <v>409.87400000000002</v>
      </c>
    </row>
    <row r="603" spans="1:43" ht="14">
      <c r="A603" s="9">
        <f t="shared" si="18"/>
        <v>602</v>
      </c>
      <c r="B603" s="9">
        <v>301</v>
      </c>
      <c r="C603" s="50">
        <v>42953</v>
      </c>
      <c r="D603" s="39">
        <v>42958</v>
      </c>
      <c r="E603" s="39">
        <v>42960</v>
      </c>
      <c r="F603" s="40">
        <v>217</v>
      </c>
      <c r="G603" s="7">
        <f t="shared" ref="G603:L603" ca="1" si="3017">INDIRECT(ADDRESS($F603+1,G$2,,,G$1))</f>
        <v>42953</v>
      </c>
      <c r="H603" s="27">
        <f t="shared" ca="1" si="3017"/>
        <v>42978</v>
      </c>
      <c r="I603" s="9">
        <f t="shared" ca="1" si="3017"/>
        <v>1</v>
      </c>
      <c r="J603" s="9">
        <f t="shared" ca="1" si="3017"/>
        <v>3</v>
      </c>
      <c r="K603" s="28">
        <f t="shared" ca="1" si="3017"/>
        <v>42736</v>
      </c>
      <c r="L603" s="9">
        <f t="shared" ca="1" si="3017"/>
        <v>1</v>
      </c>
      <c r="M603" s="40">
        <v>38</v>
      </c>
      <c r="N603" s="9" t="str">
        <f t="shared" ref="N603:R603" ca="1" si="3018">INDIRECT(ADDRESS($M603+1,N$2,,,N$1))</f>
        <v>MADEIRA COMPANHIA DE HAMBURGERS</v>
      </c>
      <c r="O603" s="9" t="str">
        <f t="shared" ca="1" si="3018"/>
        <v>MCDH</v>
      </c>
      <c r="P603" s="9" t="str">
        <f t="shared" ca="1" si="3018"/>
        <v>PRAÇA BOCA MALDITA, 331</v>
      </c>
      <c r="Q603" s="9" t="str">
        <f t="shared" ca="1" si="3018"/>
        <v>CURITIBA</v>
      </c>
      <c r="R603" s="9" t="str">
        <f t="shared" ca="1" si="3018"/>
        <v>PR</v>
      </c>
      <c r="S603" s="40">
        <v>16</v>
      </c>
      <c r="T603" s="9" t="str">
        <f t="shared" ref="T603:Z603" ca="1" si="3019">INDIRECT(ADDRESS($S603+1,T$2,,,T$1))</f>
        <v>ESPUMANTE DEMI-SEC</v>
      </c>
      <c r="U603" s="9" t="str">
        <f t="shared" ca="1" si="3019"/>
        <v>ES_DS</v>
      </c>
      <c r="V603" s="9" t="str">
        <f t="shared" ca="1" si="3019"/>
        <v>ESPUMANTE</v>
      </c>
      <c r="W603" s="9" t="str">
        <f t="shared" ca="1" si="3019"/>
        <v>12_BTL_0,75 l</v>
      </c>
      <c r="X603" s="29">
        <f t="shared" ca="1" si="3019"/>
        <v>12</v>
      </c>
      <c r="Y603" s="30">
        <f t="shared" ca="1" si="3019"/>
        <v>223</v>
      </c>
      <c r="Z603" s="30">
        <f t="shared" ca="1" si="3019"/>
        <v>111</v>
      </c>
      <c r="AA603" s="40">
        <v>4</v>
      </c>
      <c r="AB603" s="9" t="str">
        <f t="shared" ref="AB603:AE603" ca="1" si="3020">INDIRECT(ADDRESS($AA603+1,AB$2,,,AB$1))</f>
        <v>AGUA LIMPA</v>
      </c>
      <c r="AC603" s="9" t="str">
        <f t="shared" ca="1" si="3020"/>
        <v>AL</v>
      </c>
      <c r="AD603" s="9" t="str">
        <f t="shared" ca="1" si="3020"/>
        <v>BELORIZONTE</v>
      </c>
      <c r="AE603" s="9" t="str">
        <f t="shared" ca="1" si="3020"/>
        <v>BRASIL</v>
      </c>
      <c r="AF603" s="40">
        <v>14</v>
      </c>
      <c r="AG603" s="9" t="str">
        <f t="shared" ref="AG603:AL603" ca="1" si="3021">INDIRECT(ADDRESS($AF603+1,AG$2,,,AG$1))</f>
        <v>RICARDO AMARAL</v>
      </c>
      <c r="AH603" s="9" t="str">
        <f t="shared" ca="1" si="3021"/>
        <v>RA</v>
      </c>
      <c r="AI603" s="9">
        <f t="shared" ca="1" si="3021"/>
        <v>2255</v>
      </c>
      <c r="AJ603" s="9" t="str">
        <f t="shared" ca="1" si="3021"/>
        <v>ANTÔNIO</v>
      </c>
      <c r="AK603" s="9" t="str">
        <f t="shared" ca="1" si="3021"/>
        <v>SPAULO</v>
      </c>
      <c r="AL603" s="9" t="str">
        <f t="shared" ca="1" si="3021"/>
        <v>SPAULO</v>
      </c>
      <c r="AM603" s="52">
        <v>2</v>
      </c>
      <c r="AN603" s="41">
        <v>6.8000000000000005E-2</v>
      </c>
      <c r="AO603" s="42">
        <f t="shared" ca="1" si="24"/>
        <v>446</v>
      </c>
      <c r="AP603" s="42">
        <f t="shared" ca="1" si="25"/>
        <v>222</v>
      </c>
      <c r="AQ603" s="42">
        <f t="shared" ca="1" si="26"/>
        <v>415.67199999999997</v>
      </c>
    </row>
    <row r="604" spans="1:43" ht="14">
      <c r="A604" s="9">
        <f t="shared" si="18"/>
        <v>603</v>
      </c>
      <c r="B604" s="9">
        <v>301</v>
      </c>
      <c r="C604" s="50">
        <v>42953</v>
      </c>
      <c r="D604" s="39">
        <v>42958</v>
      </c>
      <c r="E604" s="39">
        <v>42960</v>
      </c>
      <c r="F604" s="40">
        <v>217</v>
      </c>
      <c r="G604" s="7">
        <f t="shared" ref="G604:L604" ca="1" si="3022">INDIRECT(ADDRESS($F604+1,G$2,,,G$1))</f>
        <v>42953</v>
      </c>
      <c r="H604" s="27">
        <f t="shared" ca="1" si="3022"/>
        <v>42978</v>
      </c>
      <c r="I604" s="9">
        <f t="shared" ca="1" si="3022"/>
        <v>1</v>
      </c>
      <c r="J604" s="9">
        <f t="shared" ca="1" si="3022"/>
        <v>3</v>
      </c>
      <c r="K604" s="28">
        <f t="shared" ca="1" si="3022"/>
        <v>42736</v>
      </c>
      <c r="L604" s="9">
        <f t="shared" ca="1" si="3022"/>
        <v>1</v>
      </c>
      <c r="M604" s="40">
        <v>38</v>
      </c>
      <c r="N604" s="9" t="str">
        <f t="shared" ref="N604:R604" ca="1" si="3023">INDIRECT(ADDRESS($M604+1,N$2,,,N$1))</f>
        <v>MADEIRA COMPANHIA DE HAMBURGERS</v>
      </c>
      <c r="O604" s="9" t="str">
        <f t="shared" ca="1" si="3023"/>
        <v>MCDH</v>
      </c>
      <c r="P604" s="9" t="str">
        <f t="shared" ca="1" si="3023"/>
        <v>PRAÇA BOCA MALDITA, 331</v>
      </c>
      <c r="Q604" s="9" t="str">
        <f t="shared" ca="1" si="3023"/>
        <v>CURITIBA</v>
      </c>
      <c r="R604" s="9" t="str">
        <f t="shared" ca="1" si="3023"/>
        <v>PR</v>
      </c>
      <c r="S604" s="40">
        <v>19</v>
      </c>
      <c r="T604" s="9" t="str">
        <f t="shared" ref="T604:Z604" ca="1" si="3024">INDIRECT(ADDRESS($S604+1,T$2,,,T$1))</f>
        <v>ESPUMANTE ROSE RESERVA</v>
      </c>
      <c r="U604" s="9" t="str">
        <f t="shared" ca="1" si="3024"/>
        <v>ES_RSE_RS</v>
      </c>
      <c r="V604" s="9" t="str">
        <f t="shared" ca="1" si="3024"/>
        <v>ESPUMANTE</v>
      </c>
      <c r="W604" s="9" t="str">
        <f t="shared" ca="1" si="3024"/>
        <v>12_BTL_0,75 l</v>
      </c>
      <c r="X604" s="29">
        <f t="shared" ca="1" si="3024"/>
        <v>12</v>
      </c>
      <c r="Y604" s="30">
        <f t="shared" ca="1" si="3024"/>
        <v>273</v>
      </c>
      <c r="Z604" s="30">
        <f t="shared" ca="1" si="3024"/>
        <v>123</v>
      </c>
      <c r="AA604" s="40">
        <v>3</v>
      </c>
      <c r="AB604" s="9" t="str">
        <f t="shared" ref="AB604:AE604" ca="1" si="3025">INDIRECT(ADDRESS($AA604+1,AB$2,,,AB$1))</f>
        <v>AGUIA</v>
      </c>
      <c r="AC604" s="9" t="str">
        <f t="shared" ca="1" si="3025"/>
        <v>AG</v>
      </c>
      <c r="AD604" s="9" t="str">
        <f t="shared" ca="1" si="3025"/>
        <v>PORTO ALEGRE</v>
      </c>
      <c r="AE604" s="9" t="str">
        <f t="shared" ca="1" si="3025"/>
        <v>BRASIL</v>
      </c>
      <c r="AF604" s="40">
        <v>14</v>
      </c>
      <c r="AG604" s="9" t="str">
        <f t="shared" ref="AG604:AL604" ca="1" si="3026">INDIRECT(ADDRESS($AF604+1,AG$2,,,AG$1))</f>
        <v>RICARDO AMARAL</v>
      </c>
      <c r="AH604" s="9" t="str">
        <f t="shared" ca="1" si="3026"/>
        <v>RA</v>
      </c>
      <c r="AI604" s="9">
        <f t="shared" ca="1" si="3026"/>
        <v>2255</v>
      </c>
      <c r="AJ604" s="9" t="str">
        <f t="shared" ca="1" si="3026"/>
        <v>ANTÔNIO</v>
      </c>
      <c r="AK604" s="9" t="str">
        <f t="shared" ca="1" si="3026"/>
        <v>SPAULO</v>
      </c>
      <c r="AL604" s="9" t="str">
        <f t="shared" ca="1" si="3026"/>
        <v>SPAULO</v>
      </c>
      <c r="AM604" s="52">
        <v>1</v>
      </c>
      <c r="AN604" s="41">
        <v>4.0000000000000001E-3</v>
      </c>
      <c r="AO604" s="42">
        <f t="shared" ca="1" si="24"/>
        <v>273</v>
      </c>
      <c r="AP604" s="42">
        <f t="shared" ca="1" si="25"/>
        <v>123</v>
      </c>
      <c r="AQ604" s="42">
        <f t="shared" ca="1" si="26"/>
        <v>271.90800000000002</v>
      </c>
    </row>
    <row r="605" spans="1:43" ht="14">
      <c r="A605" s="9">
        <f t="shared" si="18"/>
        <v>604</v>
      </c>
      <c r="B605" s="9">
        <v>301</v>
      </c>
      <c r="C605" s="50">
        <v>42953</v>
      </c>
      <c r="D605" s="39">
        <v>42958</v>
      </c>
      <c r="E605" s="39">
        <v>42960</v>
      </c>
      <c r="F605" s="40">
        <v>217</v>
      </c>
      <c r="G605" s="7">
        <f t="shared" ref="G605:L605" ca="1" si="3027">INDIRECT(ADDRESS($F605+1,G$2,,,G$1))</f>
        <v>42953</v>
      </c>
      <c r="H605" s="27">
        <f t="shared" ca="1" si="3027"/>
        <v>42978</v>
      </c>
      <c r="I605" s="9">
        <f t="shared" ca="1" si="3027"/>
        <v>1</v>
      </c>
      <c r="J605" s="9">
        <f t="shared" ca="1" si="3027"/>
        <v>3</v>
      </c>
      <c r="K605" s="28">
        <f t="shared" ca="1" si="3027"/>
        <v>42736</v>
      </c>
      <c r="L605" s="9">
        <f t="shared" ca="1" si="3027"/>
        <v>1</v>
      </c>
      <c r="M605" s="40">
        <v>38</v>
      </c>
      <c r="N605" s="9" t="str">
        <f t="shared" ref="N605:R605" ca="1" si="3028">INDIRECT(ADDRESS($M605+1,N$2,,,N$1))</f>
        <v>MADEIRA COMPANHIA DE HAMBURGERS</v>
      </c>
      <c r="O605" s="9" t="str">
        <f t="shared" ca="1" si="3028"/>
        <v>MCDH</v>
      </c>
      <c r="P605" s="9" t="str">
        <f t="shared" ca="1" si="3028"/>
        <v>PRAÇA BOCA MALDITA, 331</v>
      </c>
      <c r="Q605" s="9" t="str">
        <f t="shared" ca="1" si="3028"/>
        <v>CURITIBA</v>
      </c>
      <c r="R605" s="9" t="str">
        <f t="shared" ca="1" si="3028"/>
        <v>PR</v>
      </c>
      <c r="S605" s="40">
        <v>4</v>
      </c>
      <c r="T605" s="9" t="str">
        <f t="shared" ref="T605:Z605" ca="1" si="3029">INDIRECT(ADDRESS($S605+1,T$2,,,T$1))</f>
        <v>CARMENERE</v>
      </c>
      <c r="U605" s="9" t="str">
        <f t="shared" ca="1" si="3029"/>
        <v>CRMN</v>
      </c>
      <c r="V605" s="9" t="str">
        <f t="shared" ca="1" si="3029"/>
        <v>VINHO TINTO</v>
      </c>
      <c r="W605" s="9" t="str">
        <f t="shared" ca="1" si="3029"/>
        <v>12_BTL_0,75 l</v>
      </c>
      <c r="X605" s="29">
        <f t="shared" ca="1" si="3029"/>
        <v>12</v>
      </c>
      <c r="Y605" s="30">
        <f t="shared" ca="1" si="3029"/>
        <v>150</v>
      </c>
      <c r="Z605" s="30">
        <f t="shared" ca="1" si="3029"/>
        <v>98</v>
      </c>
      <c r="AA605" s="40">
        <v>4</v>
      </c>
      <c r="AB605" s="9" t="str">
        <f t="shared" ref="AB605:AE605" ca="1" si="3030">INDIRECT(ADDRESS($AA605+1,AB$2,,,AB$1))</f>
        <v>AGUA LIMPA</v>
      </c>
      <c r="AC605" s="9" t="str">
        <f t="shared" ca="1" si="3030"/>
        <v>AL</v>
      </c>
      <c r="AD605" s="9" t="str">
        <f t="shared" ca="1" si="3030"/>
        <v>BELORIZONTE</v>
      </c>
      <c r="AE605" s="9" t="str">
        <f t="shared" ca="1" si="3030"/>
        <v>BRASIL</v>
      </c>
      <c r="AF605" s="40">
        <v>14</v>
      </c>
      <c r="AG605" s="9" t="str">
        <f t="shared" ref="AG605:AL605" ca="1" si="3031">INDIRECT(ADDRESS($AF605+1,AG$2,,,AG$1))</f>
        <v>RICARDO AMARAL</v>
      </c>
      <c r="AH605" s="9" t="str">
        <f t="shared" ca="1" si="3031"/>
        <v>RA</v>
      </c>
      <c r="AI605" s="9">
        <f t="shared" ca="1" si="3031"/>
        <v>2255</v>
      </c>
      <c r="AJ605" s="9" t="str">
        <f t="shared" ca="1" si="3031"/>
        <v>ANTÔNIO</v>
      </c>
      <c r="AK605" s="9" t="str">
        <f t="shared" ca="1" si="3031"/>
        <v>SPAULO</v>
      </c>
      <c r="AL605" s="9" t="str">
        <f t="shared" ca="1" si="3031"/>
        <v>SPAULO</v>
      </c>
      <c r="AM605" s="52">
        <v>2</v>
      </c>
      <c r="AN605" s="41">
        <v>0</v>
      </c>
      <c r="AO605" s="42">
        <f t="shared" ca="1" si="24"/>
        <v>300</v>
      </c>
      <c r="AP605" s="42">
        <f t="shared" ca="1" si="25"/>
        <v>196</v>
      </c>
      <c r="AQ605" s="42">
        <f t="shared" ca="1" si="26"/>
        <v>300</v>
      </c>
    </row>
    <row r="606" spans="1:43" ht="14">
      <c r="A606" s="9">
        <f t="shared" si="18"/>
        <v>605</v>
      </c>
      <c r="B606" s="9">
        <v>302</v>
      </c>
      <c r="C606" s="50">
        <v>42955</v>
      </c>
      <c r="D606" s="39">
        <v>42959</v>
      </c>
      <c r="E606" s="39">
        <v>42958</v>
      </c>
      <c r="F606" s="40">
        <v>218</v>
      </c>
      <c r="G606" s="7">
        <f t="shared" ref="G606:L606" ca="1" si="3032">INDIRECT(ADDRESS($F606+1,G$2,,,G$1))</f>
        <v>42954</v>
      </c>
      <c r="H606" s="27">
        <f t="shared" ca="1" si="3032"/>
        <v>42978</v>
      </c>
      <c r="I606" s="9">
        <f t="shared" ca="1" si="3032"/>
        <v>2</v>
      </c>
      <c r="J606" s="9">
        <f t="shared" ca="1" si="3032"/>
        <v>3</v>
      </c>
      <c r="K606" s="28">
        <f t="shared" ca="1" si="3032"/>
        <v>42736</v>
      </c>
      <c r="L606" s="9">
        <f t="shared" ca="1" si="3032"/>
        <v>2</v>
      </c>
      <c r="M606" s="40">
        <v>26</v>
      </c>
      <c r="N606" s="9" t="str">
        <f t="shared" ref="N606:R606" ca="1" si="3033">INDIRECT(ADDRESS($M606+1,N$2,,,N$1))</f>
        <v>SUPER ADEGA SUPERMERCADOS</v>
      </c>
      <c r="O606" s="9" t="str">
        <f t="shared" ca="1" si="3033"/>
        <v>SAS</v>
      </c>
      <c r="P606" s="9" t="str">
        <f t="shared" ca="1" si="3033"/>
        <v>SIA TRECHO 3</v>
      </c>
      <c r="Q606" s="9" t="str">
        <f t="shared" ca="1" si="3033"/>
        <v>BRASÍLIA</v>
      </c>
      <c r="R606" s="9" t="str">
        <f t="shared" ca="1" si="3033"/>
        <v>DF</v>
      </c>
      <c r="S606" s="40">
        <v>6</v>
      </c>
      <c r="T606" s="9" t="str">
        <f t="shared" ref="T606:Z606" ca="1" si="3034">INDIRECT(ADDRESS($S606+1,T$2,,,T$1))</f>
        <v>SAUVIGNON</v>
      </c>
      <c r="U606" s="9" t="str">
        <f t="shared" ca="1" si="3034"/>
        <v>SAVN</v>
      </c>
      <c r="V606" s="9" t="str">
        <f t="shared" ca="1" si="3034"/>
        <v>VINHO TINTO</v>
      </c>
      <c r="W606" s="9" t="str">
        <f t="shared" ca="1" si="3034"/>
        <v>12_BTL_0,75 l</v>
      </c>
      <c r="X606" s="29">
        <f t="shared" ca="1" si="3034"/>
        <v>12</v>
      </c>
      <c r="Y606" s="30">
        <f t="shared" ca="1" si="3034"/>
        <v>150</v>
      </c>
      <c r="Z606" s="30">
        <f t="shared" ca="1" si="3034"/>
        <v>89</v>
      </c>
      <c r="AA606" s="40">
        <v>5</v>
      </c>
      <c r="AB606" s="9" t="str">
        <f t="shared" ref="AB606:AE606" ca="1" si="3035">INDIRECT(ADDRESS($AA606+1,AB$2,,,AB$1))</f>
        <v>PARQUE SUL</v>
      </c>
      <c r="AC606" s="9" t="str">
        <f t="shared" ca="1" si="3035"/>
        <v>PS</v>
      </c>
      <c r="AD606" s="9" t="str">
        <f t="shared" ca="1" si="3035"/>
        <v>RIO DE JANEIRO</v>
      </c>
      <c r="AE606" s="9" t="str">
        <f t="shared" ca="1" si="3035"/>
        <v>BRASIL</v>
      </c>
      <c r="AF606" s="40">
        <v>14</v>
      </c>
      <c r="AG606" s="9" t="str">
        <f t="shared" ref="AG606:AL606" ca="1" si="3036">INDIRECT(ADDRESS($AF606+1,AG$2,,,AG$1))</f>
        <v>RICARDO AMARAL</v>
      </c>
      <c r="AH606" s="9" t="str">
        <f t="shared" ca="1" si="3036"/>
        <v>RA</v>
      </c>
      <c r="AI606" s="9">
        <f t="shared" ca="1" si="3036"/>
        <v>2255</v>
      </c>
      <c r="AJ606" s="9" t="str">
        <f t="shared" ca="1" si="3036"/>
        <v>ANTÔNIO</v>
      </c>
      <c r="AK606" s="9" t="str">
        <f t="shared" ca="1" si="3036"/>
        <v>SPAULO</v>
      </c>
      <c r="AL606" s="9" t="str">
        <f t="shared" ca="1" si="3036"/>
        <v>SPAULO</v>
      </c>
      <c r="AM606" s="52">
        <v>3</v>
      </c>
      <c r="AN606" s="41">
        <v>5.0999999999999997E-2</v>
      </c>
      <c r="AO606" s="42">
        <f t="shared" ca="1" si="24"/>
        <v>450</v>
      </c>
      <c r="AP606" s="42">
        <f t="shared" ca="1" si="25"/>
        <v>267</v>
      </c>
      <c r="AQ606" s="42">
        <f t="shared" ca="1" si="26"/>
        <v>427.04999999999995</v>
      </c>
    </row>
    <row r="607" spans="1:43" ht="14">
      <c r="A607" s="9">
        <f t="shared" si="18"/>
        <v>606</v>
      </c>
      <c r="B607" s="9">
        <v>302</v>
      </c>
      <c r="C607" s="50">
        <v>42955</v>
      </c>
      <c r="D607" s="39">
        <v>42959</v>
      </c>
      <c r="E607" s="39">
        <v>42958</v>
      </c>
      <c r="F607" s="40">
        <v>218</v>
      </c>
      <c r="G607" s="7">
        <f t="shared" ref="G607:L607" ca="1" si="3037">INDIRECT(ADDRESS($F607+1,G$2,,,G$1))</f>
        <v>42954</v>
      </c>
      <c r="H607" s="27">
        <f t="shared" ca="1" si="3037"/>
        <v>42978</v>
      </c>
      <c r="I607" s="9">
        <f t="shared" ca="1" si="3037"/>
        <v>2</v>
      </c>
      <c r="J607" s="9">
        <f t="shared" ca="1" si="3037"/>
        <v>3</v>
      </c>
      <c r="K607" s="28">
        <f t="shared" ca="1" si="3037"/>
        <v>42736</v>
      </c>
      <c r="L607" s="9">
        <f t="shared" ca="1" si="3037"/>
        <v>2</v>
      </c>
      <c r="M607" s="40">
        <v>26</v>
      </c>
      <c r="N607" s="9" t="str">
        <f t="shared" ref="N607:R607" ca="1" si="3038">INDIRECT(ADDRESS($M607+1,N$2,,,N$1))</f>
        <v>SUPER ADEGA SUPERMERCADOS</v>
      </c>
      <c r="O607" s="9" t="str">
        <f t="shared" ca="1" si="3038"/>
        <v>SAS</v>
      </c>
      <c r="P607" s="9" t="str">
        <f t="shared" ca="1" si="3038"/>
        <v>SIA TRECHO 3</v>
      </c>
      <c r="Q607" s="9" t="str">
        <f t="shared" ca="1" si="3038"/>
        <v>BRASÍLIA</v>
      </c>
      <c r="R607" s="9" t="str">
        <f t="shared" ca="1" si="3038"/>
        <v>DF</v>
      </c>
      <c r="S607" s="40">
        <v>2</v>
      </c>
      <c r="T607" s="9" t="str">
        <f t="shared" ref="T607:Z607" ca="1" si="3039">INDIRECT(ADDRESS($S607+1,T$2,,,T$1))</f>
        <v>TINTO SUAVE</v>
      </c>
      <c r="U607" s="9" t="str">
        <f t="shared" ca="1" si="3039"/>
        <v>TNT_SU</v>
      </c>
      <c r="V607" s="9" t="str">
        <f t="shared" ca="1" si="3039"/>
        <v>VINHO TINTO</v>
      </c>
      <c r="W607" s="9" t="str">
        <f t="shared" ca="1" si="3039"/>
        <v>12_BTL_0,75 l</v>
      </c>
      <c r="X607" s="29">
        <f t="shared" ca="1" si="3039"/>
        <v>12</v>
      </c>
      <c r="Y607" s="30">
        <f t="shared" ca="1" si="3039"/>
        <v>120</v>
      </c>
      <c r="Z607" s="30">
        <f t="shared" ca="1" si="3039"/>
        <v>79</v>
      </c>
      <c r="AA607" s="40">
        <v>5</v>
      </c>
      <c r="AB607" s="9" t="str">
        <f t="shared" ref="AB607:AE607" ca="1" si="3040">INDIRECT(ADDRESS($AA607+1,AB$2,,,AB$1))</f>
        <v>PARQUE SUL</v>
      </c>
      <c r="AC607" s="9" t="str">
        <f t="shared" ca="1" si="3040"/>
        <v>PS</v>
      </c>
      <c r="AD607" s="9" t="str">
        <f t="shared" ca="1" si="3040"/>
        <v>RIO DE JANEIRO</v>
      </c>
      <c r="AE607" s="9" t="str">
        <f t="shared" ca="1" si="3040"/>
        <v>BRASIL</v>
      </c>
      <c r="AF607" s="40">
        <v>14</v>
      </c>
      <c r="AG607" s="9" t="str">
        <f t="shared" ref="AG607:AL607" ca="1" si="3041">INDIRECT(ADDRESS($AF607+1,AG$2,,,AG$1))</f>
        <v>RICARDO AMARAL</v>
      </c>
      <c r="AH607" s="9" t="str">
        <f t="shared" ca="1" si="3041"/>
        <v>RA</v>
      </c>
      <c r="AI607" s="9">
        <f t="shared" ca="1" si="3041"/>
        <v>2255</v>
      </c>
      <c r="AJ607" s="9" t="str">
        <f t="shared" ca="1" si="3041"/>
        <v>ANTÔNIO</v>
      </c>
      <c r="AK607" s="9" t="str">
        <f t="shared" ca="1" si="3041"/>
        <v>SPAULO</v>
      </c>
      <c r="AL607" s="9" t="str">
        <f t="shared" ca="1" si="3041"/>
        <v>SPAULO</v>
      </c>
      <c r="AM607" s="52">
        <v>3</v>
      </c>
      <c r="AN607" s="41">
        <v>0.10099999999999999</v>
      </c>
      <c r="AO607" s="42">
        <f t="shared" ca="1" si="24"/>
        <v>360</v>
      </c>
      <c r="AP607" s="42">
        <f t="shared" ca="1" si="25"/>
        <v>237</v>
      </c>
      <c r="AQ607" s="42">
        <f t="shared" ca="1" si="26"/>
        <v>323.64</v>
      </c>
    </row>
    <row r="608" spans="1:43" ht="14">
      <c r="A608" s="9">
        <f t="shared" si="18"/>
        <v>607</v>
      </c>
      <c r="B608" s="9">
        <v>303</v>
      </c>
      <c r="C608" s="50">
        <v>42956</v>
      </c>
      <c r="D608" s="39">
        <v>42960</v>
      </c>
      <c r="E608" s="39">
        <v>42958</v>
      </c>
      <c r="F608" s="40">
        <v>219</v>
      </c>
      <c r="G608" s="7">
        <f t="shared" ref="G608:L608" ca="1" si="3042">INDIRECT(ADDRESS($F608+1,G$2,,,G$1))</f>
        <v>42955</v>
      </c>
      <c r="H608" s="27">
        <f t="shared" ca="1" si="3042"/>
        <v>42978</v>
      </c>
      <c r="I608" s="9">
        <f t="shared" ca="1" si="3042"/>
        <v>3</v>
      </c>
      <c r="J608" s="9">
        <f t="shared" ca="1" si="3042"/>
        <v>3</v>
      </c>
      <c r="K608" s="28">
        <f t="shared" ca="1" si="3042"/>
        <v>42736</v>
      </c>
      <c r="L608" s="9">
        <f t="shared" ca="1" si="3042"/>
        <v>3</v>
      </c>
      <c r="M608" s="40">
        <v>13</v>
      </c>
      <c r="N608" s="9" t="str">
        <f t="shared" ref="N608:R608" ca="1" si="3043">INDIRECT(ADDRESS($M608+1,N$2,,,N$1))</f>
        <v>DONA ZICA</v>
      </c>
      <c r="O608" s="9" t="str">
        <f t="shared" ca="1" si="3043"/>
        <v>DZ</v>
      </c>
      <c r="P608" s="9" t="str">
        <f t="shared" ca="1" si="3043"/>
        <v>LARGO DO ZÉ, 3342</v>
      </c>
      <c r="Q608" s="9" t="str">
        <f t="shared" ca="1" si="3043"/>
        <v>PORTO ALEGRE</v>
      </c>
      <c r="R608" s="9" t="str">
        <f t="shared" ca="1" si="3043"/>
        <v>RS</v>
      </c>
      <c r="S608" s="40">
        <v>11</v>
      </c>
      <c r="T608" s="9" t="str">
        <f t="shared" ref="T608:Z608" ca="1" si="3044">INDIRECT(ADDRESS($S608+1,T$2,,,T$1))</f>
        <v>RIESLING RESERVA</v>
      </c>
      <c r="U608" s="9" t="str">
        <f t="shared" ca="1" si="3044"/>
        <v>RISL_RS</v>
      </c>
      <c r="V608" s="9" t="str">
        <f t="shared" ca="1" si="3044"/>
        <v>VINHO BRANCO</v>
      </c>
      <c r="W608" s="9" t="str">
        <f t="shared" ca="1" si="3044"/>
        <v>12_BTL_0,75 l</v>
      </c>
      <c r="X608" s="29">
        <f t="shared" ca="1" si="3044"/>
        <v>12</v>
      </c>
      <c r="Y608" s="30">
        <f t="shared" ca="1" si="3044"/>
        <v>240</v>
      </c>
      <c r="Z608" s="30">
        <f t="shared" ca="1" si="3044"/>
        <v>123</v>
      </c>
      <c r="AA608" s="40">
        <v>4</v>
      </c>
      <c r="AB608" s="9" t="str">
        <f t="shared" ref="AB608:AE608" ca="1" si="3045">INDIRECT(ADDRESS($AA608+1,AB$2,,,AB$1))</f>
        <v>AGUA LIMPA</v>
      </c>
      <c r="AC608" s="9" t="str">
        <f t="shared" ca="1" si="3045"/>
        <v>AL</v>
      </c>
      <c r="AD608" s="9" t="str">
        <f t="shared" ca="1" si="3045"/>
        <v>BELORIZONTE</v>
      </c>
      <c r="AE608" s="9" t="str">
        <f t="shared" ca="1" si="3045"/>
        <v>BRASIL</v>
      </c>
      <c r="AF608" s="40">
        <v>14</v>
      </c>
      <c r="AG608" s="9" t="str">
        <f t="shared" ref="AG608:AL608" ca="1" si="3046">INDIRECT(ADDRESS($AF608+1,AG$2,,,AG$1))</f>
        <v>RICARDO AMARAL</v>
      </c>
      <c r="AH608" s="9" t="str">
        <f t="shared" ca="1" si="3046"/>
        <v>RA</v>
      </c>
      <c r="AI608" s="9">
        <f t="shared" ca="1" si="3046"/>
        <v>2255</v>
      </c>
      <c r="AJ608" s="9" t="str">
        <f t="shared" ca="1" si="3046"/>
        <v>ANTÔNIO</v>
      </c>
      <c r="AK608" s="9" t="str">
        <f t="shared" ca="1" si="3046"/>
        <v>SPAULO</v>
      </c>
      <c r="AL608" s="9" t="str">
        <f t="shared" ca="1" si="3046"/>
        <v>SPAULO</v>
      </c>
      <c r="AM608" s="52">
        <v>1</v>
      </c>
      <c r="AN608" s="41">
        <v>0.16300000000000001</v>
      </c>
      <c r="AO608" s="42">
        <f t="shared" ca="1" si="24"/>
        <v>240</v>
      </c>
      <c r="AP608" s="42">
        <f t="shared" ca="1" si="25"/>
        <v>123</v>
      </c>
      <c r="AQ608" s="42">
        <f t="shared" ca="1" si="26"/>
        <v>200.88</v>
      </c>
    </row>
    <row r="609" spans="1:43" ht="14">
      <c r="A609" s="9">
        <f t="shared" si="18"/>
        <v>608</v>
      </c>
      <c r="B609" s="9">
        <v>303</v>
      </c>
      <c r="C609" s="50">
        <v>42956</v>
      </c>
      <c r="D609" s="39">
        <v>42960</v>
      </c>
      <c r="E609" s="39">
        <v>42958</v>
      </c>
      <c r="F609" s="40">
        <v>219</v>
      </c>
      <c r="G609" s="7">
        <f t="shared" ref="G609:L609" ca="1" si="3047">INDIRECT(ADDRESS($F609+1,G$2,,,G$1))</f>
        <v>42955</v>
      </c>
      <c r="H609" s="27">
        <f t="shared" ca="1" si="3047"/>
        <v>42978</v>
      </c>
      <c r="I609" s="9">
        <f t="shared" ca="1" si="3047"/>
        <v>3</v>
      </c>
      <c r="J609" s="9">
        <f t="shared" ca="1" si="3047"/>
        <v>3</v>
      </c>
      <c r="K609" s="28">
        <f t="shared" ca="1" si="3047"/>
        <v>42736</v>
      </c>
      <c r="L609" s="9">
        <f t="shared" ca="1" si="3047"/>
        <v>3</v>
      </c>
      <c r="M609" s="40">
        <v>13</v>
      </c>
      <c r="N609" s="9" t="str">
        <f t="shared" ref="N609:R609" ca="1" si="3048">INDIRECT(ADDRESS($M609+1,N$2,,,N$1))</f>
        <v>DONA ZICA</v>
      </c>
      <c r="O609" s="9" t="str">
        <f t="shared" ca="1" si="3048"/>
        <v>DZ</v>
      </c>
      <c r="P609" s="9" t="str">
        <f t="shared" ca="1" si="3048"/>
        <v>LARGO DO ZÉ, 3342</v>
      </c>
      <c r="Q609" s="9" t="str">
        <f t="shared" ca="1" si="3048"/>
        <v>PORTO ALEGRE</v>
      </c>
      <c r="R609" s="9" t="str">
        <f t="shared" ca="1" si="3048"/>
        <v>RS</v>
      </c>
      <c r="S609" s="40">
        <v>20</v>
      </c>
      <c r="T609" s="9" t="str">
        <f t="shared" ref="T609:Z609" ca="1" si="3049">INDIRECT(ADDRESS($S609+1,T$2,,,T$1))</f>
        <v>MALBEC RESERVA</v>
      </c>
      <c r="U609" s="9" t="str">
        <f t="shared" ca="1" si="3049"/>
        <v>MBC_RS</v>
      </c>
      <c r="V609" s="9" t="str">
        <f t="shared" ca="1" si="3049"/>
        <v>VINHO TINTO</v>
      </c>
      <c r="W609" s="9" t="str">
        <f t="shared" ca="1" si="3049"/>
        <v>12_BTL_0,75 l</v>
      </c>
      <c r="X609" s="29">
        <f t="shared" ca="1" si="3049"/>
        <v>12</v>
      </c>
      <c r="Y609" s="30">
        <f t="shared" ca="1" si="3049"/>
        <v>298</v>
      </c>
      <c r="Z609" s="30">
        <f t="shared" ca="1" si="3049"/>
        <v>154</v>
      </c>
      <c r="AA609" s="40">
        <v>4</v>
      </c>
      <c r="AB609" s="9" t="str">
        <f t="shared" ref="AB609:AE609" ca="1" si="3050">INDIRECT(ADDRESS($AA609+1,AB$2,,,AB$1))</f>
        <v>AGUA LIMPA</v>
      </c>
      <c r="AC609" s="9" t="str">
        <f t="shared" ca="1" si="3050"/>
        <v>AL</v>
      </c>
      <c r="AD609" s="9" t="str">
        <f t="shared" ca="1" si="3050"/>
        <v>BELORIZONTE</v>
      </c>
      <c r="AE609" s="9" t="str">
        <f t="shared" ca="1" si="3050"/>
        <v>BRASIL</v>
      </c>
      <c r="AF609" s="40">
        <v>14</v>
      </c>
      <c r="AG609" s="9" t="str">
        <f t="shared" ref="AG609:AL609" ca="1" si="3051">INDIRECT(ADDRESS($AF609+1,AG$2,,,AG$1))</f>
        <v>RICARDO AMARAL</v>
      </c>
      <c r="AH609" s="9" t="str">
        <f t="shared" ca="1" si="3051"/>
        <v>RA</v>
      </c>
      <c r="AI609" s="9">
        <f t="shared" ca="1" si="3051"/>
        <v>2255</v>
      </c>
      <c r="AJ609" s="9" t="str">
        <f t="shared" ca="1" si="3051"/>
        <v>ANTÔNIO</v>
      </c>
      <c r="AK609" s="9" t="str">
        <f t="shared" ca="1" si="3051"/>
        <v>SPAULO</v>
      </c>
      <c r="AL609" s="9" t="str">
        <f t="shared" ca="1" si="3051"/>
        <v>SPAULO</v>
      </c>
      <c r="AM609" s="52">
        <v>1</v>
      </c>
      <c r="AN609" s="41">
        <v>2.7000000000000003E-2</v>
      </c>
      <c r="AO609" s="42">
        <f t="shared" ca="1" si="24"/>
        <v>298</v>
      </c>
      <c r="AP609" s="42">
        <f t="shared" ca="1" si="25"/>
        <v>154</v>
      </c>
      <c r="AQ609" s="42">
        <f t="shared" ca="1" si="26"/>
        <v>289.95400000000001</v>
      </c>
    </row>
    <row r="610" spans="1:43" ht="14">
      <c r="A610" s="9">
        <f t="shared" si="18"/>
        <v>609</v>
      </c>
      <c r="B610" s="9">
        <v>303</v>
      </c>
      <c r="C610" s="50">
        <v>42956</v>
      </c>
      <c r="D610" s="39">
        <v>42960</v>
      </c>
      <c r="E610" s="39">
        <v>42958</v>
      </c>
      <c r="F610" s="40">
        <v>219</v>
      </c>
      <c r="G610" s="7">
        <f t="shared" ref="G610:L610" ca="1" si="3052">INDIRECT(ADDRESS($F610+1,G$2,,,G$1))</f>
        <v>42955</v>
      </c>
      <c r="H610" s="27">
        <f t="shared" ca="1" si="3052"/>
        <v>42978</v>
      </c>
      <c r="I610" s="9">
        <f t="shared" ca="1" si="3052"/>
        <v>3</v>
      </c>
      <c r="J610" s="9">
        <f t="shared" ca="1" si="3052"/>
        <v>3</v>
      </c>
      <c r="K610" s="28">
        <f t="shared" ca="1" si="3052"/>
        <v>42736</v>
      </c>
      <c r="L610" s="9">
        <f t="shared" ca="1" si="3052"/>
        <v>3</v>
      </c>
      <c r="M610" s="40">
        <v>13</v>
      </c>
      <c r="N610" s="9" t="str">
        <f t="shared" ref="N610:R610" ca="1" si="3053">INDIRECT(ADDRESS($M610+1,N$2,,,N$1))</f>
        <v>DONA ZICA</v>
      </c>
      <c r="O610" s="9" t="str">
        <f t="shared" ca="1" si="3053"/>
        <v>DZ</v>
      </c>
      <c r="P610" s="9" t="str">
        <f t="shared" ca="1" si="3053"/>
        <v>LARGO DO ZÉ, 3342</v>
      </c>
      <c r="Q610" s="9" t="str">
        <f t="shared" ca="1" si="3053"/>
        <v>PORTO ALEGRE</v>
      </c>
      <c r="R610" s="9" t="str">
        <f t="shared" ca="1" si="3053"/>
        <v>RS</v>
      </c>
      <c r="S610" s="40">
        <v>11</v>
      </c>
      <c r="T610" s="9" t="str">
        <f t="shared" ref="T610:Z610" ca="1" si="3054">INDIRECT(ADDRESS($S610+1,T$2,,,T$1))</f>
        <v>RIESLING RESERVA</v>
      </c>
      <c r="U610" s="9" t="str">
        <f t="shared" ca="1" si="3054"/>
        <v>RISL_RS</v>
      </c>
      <c r="V610" s="9" t="str">
        <f t="shared" ca="1" si="3054"/>
        <v>VINHO BRANCO</v>
      </c>
      <c r="W610" s="9" t="str">
        <f t="shared" ca="1" si="3054"/>
        <v>12_BTL_0,75 l</v>
      </c>
      <c r="X610" s="29">
        <f t="shared" ca="1" si="3054"/>
        <v>12</v>
      </c>
      <c r="Y610" s="30">
        <f t="shared" ca="1" si="3054"/>
        <v>240</v>
      </c>
      <c r="Z610" s="30">
        <f t="shared" ca="1" si="3054"/>
        <v>123</v>
      </c>
      <c r="AA610" s="40">
        <v>6</v>
      </c>
      <c r="AB610" s="9" t="str">
        <f t="shared" ref="AB610:AE610" ca="1" si="3055">INDIRECT(ADDRESS($AA610+1,AB$2,,,AB$1))</f>
        <v>CENTRO NORTE</v>
      </c>
      <c r="AC610" s="9" t="str">
        <f t="shared" ca="1" si="3055"/>
        <v>CN</v>
      </c>
      <c r="AD610" s="9" t="str">
        <f t="shared" ca="1" si="3055"/>
        <v>GOIANIA</v>
      </c>
      <c r="AE610" s="9" t="str">
        <f t="shared" ca="1" si="3055"/>
        <v>BRASIL</v>
      </c>
      <c r="AF610" s="40">
        <v>14</v>
      </c>
      <c r="AG610" s="9" t="str">
        <f t="shared" ref="AG610:AL610" ca="1" si="3056">INDIRECT(ADDRESS($AF610+1,AG$2,,,AG$1))</f>
        <v>RICARDO AMARAL</v>
      </c>
      <c r="AH610" s="9" t="str">
        <f t="shared" ca="1" si="3056"/>
        <v>RA</v>
      </c>
      <c r="AI610" s="9">
        <f t="shared" ca="1" si="3056"/>
        <v>2255</v>
      </c>
      <c r="AJ610" s="9" t="str">
        <f t="shared" ca="1" si="3056"/>
        <v>ANTÔNIO</v>
      </c>
      <c r="AK610" s="9" t="str">
        <f t="shared" ca="1" si="3056"/>
        <v>SPAULO</v>
      </c>
      <c r="AL610" s="9" t="str">
        <f t="shared" ca="1" si="3056"/>
        <v>SPAULO</v>
      </c>
      <c r="AM610" s="52">
        <v>2</v>
      </c>
      <c r="AN610" s="41">
        <v>5.2999999999999999E-2</v>
      </c>
      <c r="AO610" s="42">
        <f t="shared" ca="1" si="24"/>
        <v>480</v>
      </c>
      <c r="AP610" s="42">
        <f t="shared" ca="1" si="25"/>
        <v>246</v>
      </c>
      <c r="AQ610" s="42">
        <f t="shared" ca="1" si="26"/>
        <v>454.56</v>
      </c>
    </row>
    <row r="611" spans="1:43" ht="14">
      <c r="A611" s="9">
        <f t="shared" si="18"/>
        <v>610</v>
      </c>
      <c r="B611" s="9">
        <v>304</v>
      </c>
      <c r="C611" s="50">
        <v>42957</v>
      </c>
      <c r="D611" s="39">
        <v>42960</v>
      </c>
      <c r="E611" s="39">
        <v>42958</v>
      </c>
      <c r="F611" s="40">
        <v>220</v>
      </c>
      <c r="G611" s="7">
        <f t="shared" ref="G611:L611" ca="1" si="3057">INDIRECT(ADDRESS($F611+1,G$2,,,G$1))</f>
        <v>42956</v>
      </c>
      <c r="H611" s="27">
        <f t="shared" ca="1" si="3057"/>
        <v>42978</v>
      </c>
      <c r="I611" s="9">
        <f t="shared" ca="1" si="3057"/>
        <v>4</v>
      </c>
      <c r="J611" s="9">
        <f t="shared" ca="1" si="3057"/>
        <v>3</v>
      </c>
      <c r="K611" s="28">
        <f t="shared" ca="1" si="3057"/>
        <v>42736</v>
      </c>
      <c r="L611" s="9">
        <f t="shared" ca="1" si="3057"/>
        <v>4</v>
      </c>
      <c r="M611" s="40">
        <v>9</v>
      </c>
      <c r="N611" s="9" t="str">
        <f t="shared" ref="N611:R611" ca="1" si="3058">INDIRECT(ADDRESS($M611+1,N$2,,,N$1))</f>
        <v>ZANONNI E FAMIGLIA</v>
      </c>
      <c r="O611" s="9" t="str">
        <f t="shared" ca="1" si="3058"/>
        <v>ZNFM</v>
      </c>
      <c r="P611" s="9" t="str">
        <f t="shared" ca="1" si="3058"/>
        <v>RUA 1130, 45</v>
      </c>
      <c r="Q611" s="9" t="str">
        <f t="shared" ca="1" si="3058"/>
        <v>GOIÂNIA</v>
      </c>
      <c r="R611" s="9" t="str">
        <f t="shared" ca="1" si="3058"/>
        <v>GO</v>
      </c>
      <c r="S611" s="40">
        <v>2</v>
      </c>
      <c r="T611" s="9" t="str">
        <f t="shared" ref="T611:Z611" ca="1" si="3059">INDIRECT(ADDRESS($S611+1,T$2,,,T$1))</f>
        <v>TINTO SUAVE</v>
      </c>
      <c r="U611" s="9" t="str">
        <f t="shared" ca="1" si="3059"/>
        <v>TNT_SU</v>
      </c>
      <c r="V611" s="9" t="str">
        <f t="shared" ca="1" si="3059"/>
        <v>VINHO TINTO</v>
      </c>
      <c r="W611" s="9" t="str">
        <f t="shared" ca="1" si="3059"/>
        <v>12_BTL_0,75 l</v>
      </c>
      <c r="X611" s="29">
        <f t="shared" ca="1" si="3059"/>
        <v>12</v>
      </c>
      <c r="Y611" s="30">
        <f t="shared" ca="1" si="3059"/>
        <v>120</v>
      </c>
      <c r="Z611" s="30">
        <f t="shared" ca="1" si="3059"/>
        <v>79</v>
      </c>
      <c r="AA611" s="40">
        <v>6</v>
      </c>
      <c r="AB611" s="9" t="str">
        <f t="shared" ref="AB611:AE611" ca="1" si="3060">INDIRECT(ADDRESS($AA611+1,AB$2,,,AB$1))</f>
        <v>CENTRO NORTE</v>
      </c>
      <c r="AC611" s="9" t="str">
        <f t="shared" ca="1" si="3060"/>
        <v>CN</v>
      </c>
      <c r="AD611" s="9" t="str">
        <f t="shared" ca="1" si="3060"/>
        <v>GOIANIA</v>
      </c>
      <c r="AE611" s="9" t="str">
        <f t="shared" ca="1" si="3060"/>
        <v>BRASIL</v>
      </c>
      <c r="AF611" s="40">
        <v>14</v>
      </c>
      <c r="AG611" s="9" t="str">
        <f t="shared" ref="AG611:AL611" ca="1" si="3061">INDIRECT(ADDRESS($AF611+1,AG$2,,,AG$1))</f>
        <v>RICARDO AMARAL</v>
      </c>
      <c r="AH611" s="9" t="str">
        <f t="shared" ca="1" si="3061"/>
        <v>RA</v>
      </c>
      <c r="AI611" s="9">
        <f t="shared" ca="1" si="3061"/>
        <v>2255</v>
      </c>
      <c r="AJ611" s="9" t="str">
        <f t="shared" ca="1" si="3061"/>
        <v>ANTÔNIO</v>
      </c>
      <c r="AK611" s="9" t="str">
        <f t="shared" ca="1" si="3061"/>
        <v>SPAULO</v>
      </c>
      <c r="AL611" s="9" t="str">
        <f t="shared" ca="1" si="3061"/>
        <v>SPAULO</v>
      </c>
      <c r="AM611" s="52">
        <v>3</v>
      </c>
      <c r="AN611" s="41">
        <v>6.2E-2</v>
      </c>
      <c r="AO611" s="42">
        <f t="shared" ca="1" si="24"/>
        <v>360</v>
      </c>
      <c r="AP611" s="42">
        <f t="shared" ca="1" si="25"/>
        <v>237</v>
      </c>
      <c r="AQ611" s="42">
        <f t="shared" ca="1" si="26"/>
        <v>337.68</v>
      </c>
    </row>
    <row r="612" spans="1:43" ht="14">
      <c r="A612" s="9">
        <f t="shared" si="18"/>
        <v>611</v>
      </c>
      <c r="B612" s="9">
        <v>305</v>
      </c>
      <c r="C612" s="50">
        <v>42960</v>
      </c>
      <c r="D612" s="39">
        <v>42963</v>
      </c>
      <c r="E612" s="39">
        <v>42964</v>
      </c>
      <c r="F612" s="40">
        <v>221</v>
      </c>
      <c r="G612" s="7">
        <f t="shared" ref="G612:L612" ca="1" si="3062">INDIRECT(ADDRESS($F612+1,G$2,,,G$1))</f>
        <v>42957</v>
      </c>
      <c r="H612" s="27">
        <f t="shared" ca="1" si="3062"/>
        <v>42978</v>
      </c>
      <c r="I612" s="9">
        <f t="shared" ca="1" si="3062"/>
        <v>5</v>
      </c>
      <c r="J612" s="9">
        <f t="shared" ca="1" si="3062"/>
        <v>3</v>
      </c>
      <c r="K612" s="28">
        <f t="shared" ca="1" si="3062"/>
        <v>42736</v>
      </c>
      <c r="L612" s="9">
        <f t="shared" ca="1" si="3062"/>
        <v>5</v>
      </c>
      <c r="M612" s="40">
        <v>7</v>
      </c>
      <c r="N612" s="9" t="str">
        <f t="shared" ref="N612:R612" ca="1" si="3063">INDIRECT(ADDRESS($M612+1,N$2,,,N$1))</f>
        <v>WALMART</v>
      </c>
      <c r="O612" s="9" t="str">
        <f t="shared" ca="1" si="3063"/>
        <v>WMT</v>
      </c>
      <c r="P612" s="9" t="str">
        <f t="shared" ca="1" si="3063"/>
        <v>SGAS 912 BLOCO K</v>
      </c>
      <c r="Q612" s="9" t="str">
        <f t="shared" ca="1" si="3063"/>
        <v>BRASÍLIA</v>
      </c>
      <c r="R612" s="9" t="str">
        <f t="shared" ca="1" si="3063"/>
        <v>DF</v>
      </c>
      <c r="S612" s="40">
        <v>7</v>
      </c>
      <c r="T612" s="9" t="str">
        <f t="shared" ref="T612:Z612" ca="1" si="3064">INDIRECT(ADDRESS($S612+1,T$2,,,T$1))</f>
        <v>SAUVIGNON RESERVA</v>
      </c>
      <c r="U612" s="9" t="str">
        <f t="shared" ca="1" si="3064"/>
        <v>SAVN_RS</v>
      </c>
      <c r="V612" s="9" t="str">
        <f t="shared" ca="1" si="3064"/>
        <v>VINHO TINTO</v>
      </c>
      <c r="W612" s="9" t="str">
        <f t="shared" ca="1" si="3064"/>
        <v>12_BTL_0,75 l</v>
      </c>
      <c r="X612" s="29">
        <f t="shared" ca="1" si="3064"/>
        <v>12</v>
      </c>
      <c r="Y612" s="30">
        <f t="shared" ca="1" si="3064"/>
        <v>198</v>
      </c>
      <c r="Z612" s="30">
        <f t="shared" ca="1" si="3064"/>
        <v>102</v>
      </c>
      <c r="AA612" s="40">
        <v>3</v>
      </c>
      <c r="AB612" s="9" t="str">
        <f t="shared" ref="AB612:AE612" ca="1" si="3065">INDIRECT(ADDRESS($AA612+1,AB$2,,,AB$1))</f>
        <v>AGUIA</v>
      </c>
      <c r="AC612" s="9" t="str">
        <f t="shared" ca="1" si="3065"/>
        <v>AG</v>
      </c>
      <c r="AD612" s="9" t="str">
        <f t="shared" ca="1" si="3065"/>
        <v>PORTO ALEGRE</v>
      </c>
      <c r="AE612" s="9" t="str">
        <f t="shared" ca="1" si="3065"/>
        <v>BRASIL</v>
      </c>
      <c r="AF612" s="40">
        <v>14</v>
      </c>
      <c r="AG612" s="9" t="str">
        <f t="shared" ref="AG612:AL612" ca="1" si="3066">INDIRECT(ADDRESS($AF612+1,AG$2,,,AG$1))</f>
        <v>RICARDO AMARAL</v>
      </c>
      <c r="AH612" s="9" t="str">
        <f t="shared" ca="1" si="3066"/>
        <v>RA</v>
      </c>
      <c r="AI612" s="9">
        <f t="shared" ca="1" si="3066"/>
        <v>2255</v>
      </c>
      <c r="AJ612" s="9" t="str">
        <f t="shared" ca="1" si="3066"/>
        <v>ANTÔNIO</v>
      </c>
      <c r="AK612" s="9" t="str">
        <f t="shared" ca="1" si="3066"/>
        <v>SPAULO</v>
      </c>
      <c r="AL612" s="9" t="str">
        <f t="shared" ca="1" si="3066"/>
        <v>SPAULO</v>
      </c>
      <c r="AM612" s="52">
        <v>2</v>
      </c>
      <c r="AN612" s="41">
        <v>2.7000000000000003E-2</v>
      </c>
      <c r="AO612" s="42">
        <f t="shared" ca="1" si="24"/>
        <v>396</v>
      </c>
      <c r="AP612" s="42">
        <f t="shared" ca="1" si="25"/>
        <v>204</v>
      </c>
      <c r="AQ612" s="42">
        <f t="shared" ca="1" si="26"/>
        <v>385.30799999999999</v>
      </c>
    </row>
    <row r="613" spans="1:43" ht="14">
      <c r="A613" s="9">
        <f t="shared" si="18"/>
        <v>612</v>
      </c>
      <c r="B613" s="9">
        <v>306</v>
      </c>
      <c r="C613" s="50">
        <v>42957</v>
      </c>
      <c r="D613" s="39">
        <v>42962</v>
      </c>
      <c r="E613" s="39">
        <v>42962</v>
      </c>
      <c r="F613" s="40">
        <v>221</v>
      </c>
      <c r="G613" s="7">
        <f t="shared" ref="G613:L613" ca="1" si="3067">INDIRECT(ADDRESS($F613+1,G$2,,,G$1))</f>
        <v>42957</v>
      </c>
      <c r="H613" s="27">
        <f t="shared" ca="1" si="3067"/>
        <v>42978</v>
      </c>
      <c r="I613" s="9">
        <f t="shared" ca="1" si="3067"/>
        <v>5</v>
      </c>
      <c r="J613" s="9">
        <f t="shared" ca="1" si="3067"/>
        <v>3</v>
      </c>
      <c r="K613" s="28">
        <f t="shared" ca="1" si="3067"/>
        <v>42736</v>
      </c>
      <c r="L613" s="9">
        <f t="shared" ca="1" si="3067"/>
        <v>5</v>
      </c>
      <c r="M613" s="40">
        <v>26</v>
      </c>
      <c r="N613" s="9" t="str">
        <f t="shared" ref="N613:R613" ca="1" si="3068">INDIRECT(ADDRESS($M613+1,N$2,,,N$1))</f>
        <v>SUPER ADEGA SUPERMERCADOS</v>
      </c>
      <c r="O613" s="9" t="str">
        <f t="shared" ca="1" si="3068"/>
        <v>SAS</v>
      </c>
      <c r="P613" s="9" t="str">
        <f t="shared" ca="1" si="3068"/>
        <v>SIA TRECHO 3</v>
      </c>
      <c r="Q613" s="9" t="str">
        <f t="shared" ca="1" si="3068"/>
        <v>BRASÍLIA</v>
      </c>
      <c r="R613" s="9" t="str">
        <f t="shared" ca="1" si="3068"/>
        <v>DF</v>
      </c>
      <c r="S613" s="40">
        <v>17</v>
      </c>
      <c r="T613" s="9" t="str">
        <f t="shared" ref="T613:Z613" ca="1" si="3069">INDIRECT(ADDRESS($S613+1,T$2,,,T$1))</f>
        <v>ESPUMANTE DEMI-SEC RESERVA</v>
      </c>
      <c r="U613" s="9" t="str">
        <f t="shared" ca="1" si="3069"/>
        <v>ES_DS_RS</v>
      </c>
      <c r="V613" s="9" t="str">
        <f t="shared" ca="1" si="3069"/>
        <v>ESPUMANTE</v>
      </c>
      <c r="W613" s="9" t="str">
        <f t="shared" ca="1" si="3069"/>
        <v>12_BTL_0,75 l</v>
      </c>
      <c r="X613" s="29">
        <f t="shared" ca="1" si="3069"/>
        <v>12</v>
      </c>
      <c r="Y613" s="30">
        <f t="shared" ca="1" si="3069"/>
        <v>273</v>
      </c>
      <c r="Z613" s="30">
        <f t="shared" ca="1" si="3069"/>
        <v>128</v>
      </c>
      <c r="AA613" s="40">
        <v>6</v>
      </c>
      <c r="AB613" s="9" t="str">
        <f t="shared" ref="AB613:AE613" ca="1" si="3070">INDIRECT(ADDRESS($AA613+1,AB$2,,,AB$1))</f>
        <v>CENTRO NORTE</v>
      </c>
      <c r="AC613" s="9" t="str">
        <f t="shared" ca="1" si="3070"/>
        <v>CN</v>
      </c>
      <c r="AD613" s="9" t="str">
        <f t="shared" ca="1" si="3070"/>
        <v>GOIANIA</v>
      </c>
      <c r="AE613" s="9" t="str">
        <f t="shared" ca="1" si="3070"/>
        <v>BRASIL</v>
      </c>
      <c r="AF613" s="40">
        <v>14</v>
      </c>
      <c r="AG613" s="9" t="str">
        <f t="shared" ref="AG613:AL613" ca="1" si="3071">INDIRECT(ADDRESS($AF613+1,AG$2,,,AG$1))</f>
        <v>RICARDO AMARAL</v>
      </c>
      <c r="AH613" s="9" t="str">
        <f t="shared" ca="1" si="3071"/>
        <v>RA</v>
      </c>
      <c r="AI613" s="9">
        <f t="shared" ca="1" si="3071"/>
        <v>2255</v>
      </c>
      <c r="AJ613" s="9" t="str">
        <f t="shared" ca="1" si="3071"/>
        <v>ANTÔNIO</v>
      </c>
      <c r="AK613" s="9" t="str">
        <f t="shared" ca="1" si="3071"/>
        <v>SPAULO</v>
      </c>
      <c r="AL613" s="9" t="str">
        <f t="shared" ca="1" si="3071"/>
        <v>SPAULO</v>
      </c>
      <c r="AM613" s="52">
        <v>1</v>
      </c>
      <c r="AN613" s="41">
        <v>6.0000000000000001E-3</v>
      </c>
      <c r="AO613" s="42">
        <f t="shared" ca="1" si="24"/>
        <v>273</v>
      </c>
      <c r="AP613" s="42">
        <f t="shared" ca="1" si="25"/>
        <v>128</v>
      </c>
      <c r="AQ613" s="42">
        <f t="shared" ca="1" si="26"/>
        <v>271.36200000000002</v>
      </c>
    </row>
    <row r="614" spans="1:43" ht="14">
      <c r="A614" s="9">
        <f t="shared" si="18"/>
        <v>613</v>
      </c>
      <c r="B614" s="9">
        <v>307</v>
      </c>
      <c r="C614" s="50">
        <v>42962</v>
      </c>
      <c r="D614" s="39">
        <v>42966</v>
      </c>
      <c r="E614" s="39">
        <v>42966</v>
      </c>
      <c r="F614" s="40">
        <v>222</v>
      </c>
      <c r="G614" s="7">
        <f t="shared" ref="G614:L614" ca="1" si="3072">INDIRECT(ADDRESS($F614+1,G$2,,,G$1))</f>
        <v>42958</v>
      </c>
      <c r="H614" s="27">
        <f t="shared" ca="1" si="3072"/>
        <v>42978</v>
      </c>
      <c r="I614" s="9">
        <f t="shared" ca="1" si="3072"/>
        <v>6</v>
      </c>
      <c r="J614" s="9">
        <f t="shared" ca="1" si="3072"/>
        <v>3</v>
      </c>
      <c r="K614" s="28">
        <f t="shared" ca="1" si="3072"/>
        <v>42736</v>
      </c>
      <c r="L614" s="9">
        <f t="shared" ca="1" si="3072"/>
        <v>6</v>
      </c>
      <c r="M614" s="40">
        <v>30</v>
      </c>
      <c r="N614" s="9" t="str">
        <f t="shared" ref="N614:R614" ca="1" si="3073">INDIRECT(ADDRESS($M614+1,N$2,,,N$1))</f>
        <v>SUPERMERCADOS VIDAL</v>
      </c>
      <c r="O614" s="9" t="str">
        <f t="shared" ca="1" si="3073"/>
        <v>SVD</v>
      </c>
      <c r="P614" s="9" t="str">
        <f t="shared" ca="1" si="3073"/>
        <v>RUA DO INTERIOR, 86</v>
      </c>
      <c r="Q614" s="9" t="str">
        <f t="shared" ca="1" si="3073"/>
        <v>ARAÇATUBA</v>
      </c>
      <c r="R614" s="9" t="str">
        <f t="shared" ca="1" si="3073"/>
        <v>SP</v>
      </c>
      <c r="S614" s="40">
        <v>18</v>
      </c>
      <c r="T614" s="9" t="str">
        <f t="shared" ref="T614:Z614" ca="1" si="3074">INDIRECT(ADDRESS($S614+1,T$2,,,T$1))</f>
        <v>ESPUMANTE ROSE</v>
      </c>
      <c r="U614" s="9" t="str">
        <f t="shared" ca="1" si="3074"/>
        <v>ES_RSE</v>
      </c>
      <c r="V614" s="9" t="str">
        <f t="shared" ca="1" si="3074"/>
        <v>ESPUMANTE</v>
      </c>
      <c r="W614" s="9" t="str">
        <f t="shared" ca="1" si="3074"/>
        <v>12_BTL_0,75 l</v>
      </c>
      <c r="X614" s="29">
        <f t="shared" ca="1" si="3074"/>
        <v>12</v>
      </c>
      <c r="Y614" s="30">
        <f t="shared" ca="1" si="3074"/>
        <v>223</v>
      </c>
      <c r="Z614" s="30">
        <f t="shared" ca="1" si="3074"/>
        <v>114</v>
      </c>
      <c r="AA614" s="40">
        <v>2</v>
      </c>
      <c r="AB614" s="9" t="str">
        <f t="shared" ref="AB614:AE614" ca="1" si="3075">INDIRECT(ADDRESS($AA614+1,AB$2,,,AB$1))</f>
        <v>MARTE</v>
      </c>
      <c r="AC614" s="9" t="str">
        <f t="shared" ca="1" si="3075"/>
        <v>MT</v>
      </c>
      <c r="AD614" s="9" t="str">
        <f t="shared" ca="1" si="3075"/>
        <v>CURITIBA</v>
      </c>
      <c r="AE614" s="9" t="str">
        <f t="shared" ca="1" si="3075"/>
        <v>BRASIL</v>
      </c>
      <c r="AF614" s="40">
        <v>14</v>
      </c>
      <c r="AG614" s="9" t="str">
        <f t="shared" ref="AG614:AL614" ca="1" si="3076">INDIRECT(ADDRESS($AF614+1,AG$2,,,AG$1))</f>
        <v>RICARDO AMARAL</v>
      </c>
      <c r="AH614" s="9" t="str">
        <f t="shared" ca="1" si="3076"/>
        <v>RA</v>
      </c>
      <c r="AI614" s="9">
        <f t="shared" ca="1" si="3076"/>
        <v>2255</v>
      </c>
      <c r="AJ614" s="9" t="str">
        <f t="shared" ca="1" si="3076"/>
        <v>ANTÔNIO</v>
      </c>
      <c r="AK614" s="9" t="str">
        <f t="shared" ca="1" si="3076"/>
        <v>SPAULO</v>
      </c>
      <c r="AL614" s="9" t="str">
        <f t="shared" ca="1" si="3076"/>
        <v>SPAULO</v>
      </c>
      <c r="AM614" s="52">
        <v>2</v>
      </c>
      <c r="AN614" s="41">
        <v>7.400000000000001E-2</v>
      </c>
      <c r="AO614" s="42">
        <f t="shared" ca="1" si="24"/>
        <v>446</v>
      </c>
      <c r="AP614" s="42">
        <f t="shared" ca="1" si="25"/>
        <v>228</v>
      </c>
      <c r="AQ614" s="42">
        <f t="shared" ca="1" si="26"/>
        <v>412.99599999999998</v>
      </c>
    </row>
    <row r="615" spans="1:43" ht="14">
      <c r="A615" s="9">
        <f t="shared" si="18"/>
        <v>614</v>
      </c>
      <c r="B615" s="9">
        <v>307</v>
      </c>
      <c r="C615" s="50">
        <v>42962</v>
      </c>
      <c r="D615" s="39">
        <v>42966</v>
      </c>
      <c r="E615" s="39">
        <v>42966</v>
      </c>
      <c r="F615" s="40">
        <v>222</v>
      </c>
      <c r="G615" s="7">
        <f t="shared" ref="G615:L615" ca="1" si="3077">INDIRECT(ADDRESS($F615+1,G$2,,,G$1))</f>
        <v>42958</v>
      </c>
      <c r="H615" s="27">
        <f t="shared" ca="1" si="3077"/>
        <v>42978</v>
      </c>
      <c r="I615" s="9">
        <f t="shared" ca="1" si="3077"/>
        <v>6</v>
      </c>
      <c r="J615" s="9">
        <f t="shared" ca="1" si="3077"/>
        <v>3</v>
      </c>
      <c r="K615" s="28">
        <f t="shared" ca="1" si="3077"/>
        <v>42736</v>
      </c>
      <c r="L615" s="9">
        <f t="shared" ca="1" si="3077"/>
        <v>6</v>
      </c>
      <c r="M615" s="40">
        <v>30</v>
      </c>
      <c r="N615" s="9" t="str">
        <f t="shared" ref="N615:R615" ca="1" si="3078">INDIRECT(ADDRESS($M615+1,N$2,,,N$1))</f>
        <v>SUPERMERCADOS VIDAL</v>
      </c>
      <c r="O615" s="9" t="str">
        <f t="shared" ca="1" si="3078"/>
        <v>SVD</v>
      </c>
      <c r="P615" s="9" t="str">
        <f t="shared" ca="1" si="3078"/>
        <v>RUA DO INTERIOR, 86</v>
      </c>
      <c r="Q615" s="9" t="str">
        <f t="shared" ca="1" si="3078"/>
        <v>ARAÇATUBA</v>
      </c>
      <c r="R615" s="9" t="str">
        <f t="shared" ca="1" si="3078"/>
        <v>SP</v>
      </c>
      <c r="S615" s="40">
        <v>3</v>
      </c>
      <c r="T615" s="9" t="str">
        <f t="shared" ref="T615:Z615" ca="1" si="3079">INDIRECT(ADDRESS($S615+1,T$2,,,T$1))</f>
        <v>TINTO SECO</v>
      </c>
      <c r="U615" s="9" t="str">
        <f t="shared" ca="1" si="3079"/>
        <v>TNT_SC</v>
      </c>
      <c r="V615" s="9" t="str">
        <f t="shared" ca="1" si="3079"/>
        <v>VINHO TINTO</v>
      </c>
      <c r="W615" s="9" t="str">
        <f t="shared" ca="1" si="3079"/>
        <v>12_BTL_0,75 l</v>
      </c>
      <c r="X615" s="29">
        <f t="shared" ca="1" si="3079"/>
        <v>12</v>
      </c>
      <c r="Y615" s="30">
        <f t="shared" ca="1" si="3079"/>
        <v>120.4</v>
      </c>
      <c r="Z615" s="30">
        <f t="shared" ca="1" si="3079"/>
        <v>77</v>
      </c>
      <c r="AA615" s="40">
        <v>5</v>
      </c>
      <c r="AB615" s="9" t="str">
        <f t="shared" ref="AB615:AE615" ca="1" si="3080">INDIRECT(ADDRESS($AA615+1,AB$2,,,AB$1))</f>
        <v>PARQUE SUL</v>
      </c>
      <c r="AC615" s="9" t="str">
        <f t="shared" ca="1" si="3080"/>
        <v>PS</v>
      </c>
      <c r="AD615" s="9" t="str">
        <f t="shared" ca="1" si="3080"/>
        <v>RIO DE JANEIRO</v>
      </c>
      <c r="AE615" s="9" t="str">
        <f t="shared" ca="1" si="3080"/>
        <v>BRASIL</v>
      </c>
      <c r="AF615" s="40">
        <v>14</v>
      </c>
      <c r="AG615" s="9" t="str">
        <f t="shared" ref="AG615:AL615" ca="1" si="3081">INDIRECT(ADDRESS($AF615+1,AG$2,,,AG$1))</f>
        <v>RICARDO AMARAL</v>
      </c>
      <c r="AH615" s="9" t="str">
        <f t="shared" ca="1" si="3081"/>
        <v>RA</v>
      </c>
      <c r="AI615" s="9">
        <f t="shared" ca="1" si="3081"/>
        <v>2255</v>
      </c>
      <c r="AJ615" s="9" t="str">
        <f t="shared" ca="1" si="3081"/>
        <v>ANTÔNIO</v>
      </c>
      <c r="AK615" s="9" t="str">
        <f t="shared" ca="1" si="3081"/>
        <v>SPAULO</v>
      </c>
      <c r="AL615" s="9" t="str">
        <f t="shared" ca="1" si="3081"/>
        <v>SPAULO</v>
      </c>
      <c r="AM615" s="52">
        <v>3</v>
      </c>
      <c r="AN615" s="41">
        <v>0.08</v>
      </c>
      <c r="AO615" s="42">
        <f t="shared" ca="1" si="24"/>
        <v>361.20000000000005</v>
      </c>
      <c r="AP615" s="42">
        <f t="shared" ca="1" si="25"/>
        <v>231</v>
      </c>
      <c r="AQ615" s="42">
        <f t="shared" ca="1" si="26"/>
        <v>332.30400000000003</v>
      </c>
    </row>
    <row r="616" spans="1:43" ht="14">
      <c r="A616" s="9">
        <f t="shared" si="18"/>
        <v>615</v>
      </c>
      <c r="B616" s="9">
        <v>307</v>
      </c>
      <c r="C616" s="50">
        <v>42962</v>
      </c>
      <c r="D616" s="39">
        <v>42966</v>
      </c>
      <c r="E616" s="39">
        <v>42966</v>
      </c>
      <c r="F616" s="40">
        <v>222</v>
      </c>
      <c r="G616" s="7">
        <f t="shared" ref="G616:L616" ca="1" si="3082">INDIRECT(ADDRESS($F616+1,G$2,,,G$1))</f>
        <v>42958</v>
      </c>
      <c r="H616" s="27">
        <f t="shared" ca="1" si="3082"/>
        <v>42978</v>
      </c>
      <c r="I616" s="9">
        <f t="shared" ca="1" si="3082"/>
        <v>6</v>
      </c>
      <c r="J616" s="9">
        <f t="shared" ca="1" si="3082"/>
        <v>3</v>
      </c>
      <c r="K616" s="28">
        <f t="shared" ca="1" si="3082"/>
        <v>42736</v>
      </c>
      <c r="L616" s="9">
        <f t="shared" ca="1" si="3082"/>
        <v>6</v>
      </c>
      <c r="M616" s="40">
        <v>30</v>
      </c>
      <c r="N616" s="9" t="str">
        <f t="shared" ref="N616:R616" ca="1" si="3083">INDIRECT(ADDRESS($M616+1,N$2,,,N$1))</f>
        <v>SUPERMERCADOS VIDAL</v>
      </c>
      <c r="O616" s="9" t="str">
        <f t="shared" ca="1" si="3083"/>
        <v>SVD</v>
      </c>
      <c r="P616" s="9" t="str">
        <f t="shared" ca="1" si="3083"/>
        <v>RUA DO INTERIOR, 86</v>
      </c>
      <c r="Q616" s="9" t="str">
        <f t="shared" ca="1" si="3083"/>
        <v>ARAÇATUBA</v>
      </c>
      <c r="R616" s="9" t="str">
        <f t="shared" ca="1" si="3083"/>
        <v>SP</v>
      </c>
      <c r="S616" s="40">
        <v>16</v>
      </c>
      <c r="T616" s="9" t="str">
        <f t="shared" ref="T616:Z616" ca="1" si="3084">INDIRECT(ADDRESS($S616+1,T$2,,,T$1))</f>
        <v>ESPUMANTE DEMI-SEC</v>
      </c>
      <c r="U616" s="9" t="str">
        <f t="shared" ca="1" si="3084"/>
        <v>ES_DS</v>
      </c>
      <c r="V616" s="9" t="str">
        <f t="shared" ca="1" si="3084"/>
        <v>ESPUMANTE</v>
      </c>
      <c r="W616" s="9" t="str">
        <f t="shared" ca="1" si="3084"/>
        <v>12_BTL_0,75 l</v>
      </c>
      <c r="X616" s="29">
        <f t="shared" ca="1" si="3084"/>
        <v>12</v>
      </c>
      <c r="Y616" s="30">
        <f t="shared" ca="1" si="3084"/>
        <v>223</v>
      </c>
      <c r="Z616" s="30">
        <f t="shared" ca="1" si="3084"/>
        <v>111</v>
      </c>
      <c r="AA616" s="40">
        <v>6</v>
      </c>
      <c r="AB616" s="9" t="str">
        <f t="shared" ref="AB616:AE616" ca="1" si="3085">INDIRECT(ADDRESS($AA616+1,AB$2,,,AB$1))</f>
        <v>CENTRO NORTE</v>
      </c>
      <c r="AC616" s="9" t="str">
        <f t="shared" ca="1" si="3085"/>
        <v>CN</v>
      </c>
      <c r="AD616" s="9" t="str">
        <f t="shared" ca="1" si="3085"/>
        <v>GOIANIA</v>
      </c>
      <c r="AE616" s="9" t="str">
        <f t="shared" ca="1" si="3085"/>
        <v>BRASIL</v>
      </c>
      <c r="AF616" s="40">
        <v>14</v>
      </c>
      <c r="AG616" s="9" t="str">
        <f t="shared" ref="AG616:AL616" ca="1" si="3086">INDIRECT(ADDRESS($AF616+1,AG$2,,,AG$1))</f>
        <v>RICARDO AMARAL</v>
      </c>
      <c r="AH616" s="9" t="str">
        <f t="shared" ca="1" si="3086"/>
        <v>RA</v>
      </c>
      <c r="AI616" s="9">
        <f t="shared" ca="1" si="3086"/>
        <v>2255</v>
      </c>
      <c r="AJ616" s="9" t="str">
        <f t="shared" ca="1" si="3086"/>
        <v>ANTÔNIO</v>
      </c>
      <c r="AK616" s="9" t="str">
        <f t="shared" ca="1" si="3086"/>
        <v>SPAULO</v>
      </c>
      <c r="AL616" s="9" t="str">
        <f t="shared" ca="1" si="3086"/>
        <v>SPAULO</v>
      </c>
      <c r="AM616" s="52">
        <v>1</v>
      </c>
      <c r="AN616" s="41">
        <v>6.0999999999999999E-2</v>
      </c>
      <c r="AO616" s="42">
        <f t="shared" ca="1" si="24"/>
        <v>223</v>
      </c>
      <c r="AP616" s="42">
        <f t="shared" ca="1" si="25"/>
        <v>111</v>
      </c>
      <c r="AQ616" s="42">
        <f t="shared" ca="1" si="26"/>
        <v>209.39700000000002</v>
      </c>
    </row>
    <row r="617" spans="1:43" ht="14">
      <c r="A617" s="9">
        <f t="shared" si="18"/>
        <v>616</v>
      </c>
      <c r="B617" s="9">
        <v>308</v>
      </c>
      <c r="C617" s="50">
        <v>42962</v>
      </c>
      <c r="D617" s="39">
        <v>42966</v>
      </c>
      <c r="E617" s="39">
        <v>42964</v>
      </c>
      <c r="F617" s="40">
        <v>223</v>
      </c>
      <c r="G617" s="7">
        <f t="shared" ref="G617:L617" ca="1" si="3087">INDIRECT(ADDRESS($F617+1,G$2,,,G$1))</f>
        <v>42959</v>
      </c>
      <c r="H617" s="27">
        <f t="shared" ca="1" si="3087"/>
        <v>42978</v>
      </c>
      <c r="I617" s="9">
        <f t="shared" ca="1" si="3087"/>
        <v>7</v>
      </c>
      <c r="J617" s="9">
        <f t="shared" ca="1" si="3087"/>
        <v>3</v>
      </c>
      <c r="K617" s="28">
        <f t="shared" ca="1" si="3087"/>
        <v>42736</v>
      </c>
      <c r="L617" s="9">
        <f t="shared" ca="1" si="3087"/>
        <v>7</v>
      </c>
      <c r="M617" s="40">
        <v>21</v>
      </c>
      <c r="N617" s="9" t="str">
        <f t="shared" ref="N617:R617" ca="1" si="3088">INDIRECT(ADDRESS($M617+1,N$2,,,N$1))</f>
        <v>COZINHA MINEIRA REST.</v>
      </c>
      <c r="O617" s="9" t="str">
        <f t="shared" ca="1" si="3088"/>
        <v>CMR</v>
      </c>
      <c r="P617" s="9" t="str">
        <f t="shared" ca="1" si="3088"/>
        <v>RUA 7 DE SETEMBRO</v>
      </c>
      <c r="Q617" s="9" t="str">
        <f t="shared" ca="1" si="3088"/>
        <v>BELORIZONTE</v>
      </c>
      <c r="R617" s="9" t="str">
        <f t="shared" ca="1" si="3088"/>
        <v>MG</v>
      </c>
      <c r="S617" s="40">
        <v>25</v>
      </c>
      <c r="T617" s="9" t="str">
        <f t="shared" ref="T617:Z617" ca="1" si="3089">INDIRECT(ADDRESS($S617+1,T$2,,,T$1))</f>
        <v>SAUVIGNON</v>
      </c>
      <c r="U617" s="9" t="str">
        <f t="shared" ca="1" si="3089"/>
        <v>SAVN_E</v>
      </c>
      <c r="V617" s="9" t="str">
        <f t="shared" ca="1" si="3089"/>
        <v>VINHO TINTO</v>
      </c>
      <c r="W617" s="9" t="str">
        <f t="shared" ca="1" si="3089"/>
        <v>4_TPK_2,0 l</v>
      </c>
      <c r="X617" s="29">
        <f t="shared" ca="1" si="3089"/>
        <v>4</v>
      </c>
      <c r="Y617" s="30">
        <f t="shared" ca="1" si="3089"/>
        <v>121</v>
      </c>
      <c r="Z617" s="30">
        <f t="shared" ca="1" si="3089"/>
        <v>27</v>
      </c>
      <c r="AA617" s="40">
        <v>3</v>
      </c>
      <c r="AB617" s="9" t="str">
        <f t="shared" ref="AB617:AE617" ca="1" si="3090">INDIRECT(ADDRESS($AA617+1,AB$2,,,AB$1))</f>
        <v>AGUIA</v>
      </c>
      <c r="AC617" s="9" t="str">
        <f t="shared" ca="1" si="3090"/>
        <v>AG</v>
      </c>
      <c r="AD617" s="9" t="str">
        <f t="shared" ca="1" si="3090"/>
        <v>PORTO ALEGRE</v>
      </c>
      <c r="AE617" s="9" t="str">
        <f t="shared" ca="1" si="3090"/>
        <v>BRASIL</v>
      </c>
      <c r="AF617" s="40">
        <v>2</v>
      </c>
      <c r="AG617" s="9" t="str">
        <f t="shared" ref="AG617:AL617" ca="1" si="3091">INDIRECT(ADDRESS($AF617+1,AG$2,,,AG$1))</f>
        <v>RIBAMAR NOGUEIRA</v>
      </c>
      <c r="AH617" s="9" t="str">
        <f t="shared" ca="1" si="3091"/>
        <v>RN</v>
      </c>
      <c r="AI617" s="9">
        <f t="shared" ca="1" si="3091"/>
        <v>2432</v>
      </c>
      <c r="AJ617" s="9" t="str">
        <f t="shared" ca="1" si="3091"/>
        <v>AGUIAR</v>
      </c>
      <c r="AK617" s="9" t="str">
        <f t="shared" ca="1" si="3091"/>
        <v>CTBA</v>
      </c>
      <c r="AL617" s="9" t="str">
        <f t="shared" ca="1" si="3091"/>
        <v>CTBA</v>
      </c>
      <c r="AM617" s="52">
        <v>3</v>
      </c>
      <c r="AN617" s="41">
        <v>3.9E-2</v>
      </c>
      <c r="AO617" s="42">
        <f t="shared" ca="1" si="24"/>
        <v>363</v>
      </c>
      <c r="AP617" s="42">
        <f t="shared" ca="1" si="25"/>
        <v>81</v>
      </c>
      <c r="AQ617" s="42">
        <f t="shared" ca="1" si="26"/>
        <v>348.84299999999996</v>
      </c>
    </row>
    <row r="618" spans="1:43" ht="14">
      <c r="A618" s="9">
        <f t="shared" si="18"/>
        <v>617</v>
      </c>
      <c r="B618" s="9">
        <v>309</v>
      </c>
      <c r="C618" s="50">
        <v>42963</v>
      </c>
      <c r="D618" s="39">
        <v>42966</v>
      </c>
      <c r="E618" s="39">
        <v>42966</v>
      </c>
      <c r="F618" s="40">
        <v>224</v>
      </c>
      <c r="G618" s="7">
        <f t="shared" ref="G618:L618" ca="1" si="3092">INDIRECT(ADDRESS($F618+1,G$2,,,G$1))</f>
        <v>42960</v>
      </c>
      <c r="H618" s="27">
        <f t="shared" ca="1" si="3092"/>
        <v>42978</v>
      </c>
      <c r="I618" s="9">
        <f t="shared" ca="1" si="3092"/>
        <v>1</v>
      </c>
      <c r="J618" s="9">
        <f t="shared" ca="1" si="3092"/>
        <v>3</v>
      </c>
      <c r="K618" s="28">
        <f t="shared" ca="1" si="3092"/>
        <v>42736</v>
      </c>
      <c r="L618" s="9">
        <f t="shared" ca="1" si="3092"/>
        <v>1</v>
      </c>
      <c r="M618" s="40">
        <v>1</v>
      </c>
      <c r="N618" s="9" t="str">
        <f t="shared" ref="N618:R618" ca="1" si="3093">INDIRECT(ADDRESS($M618+1,N$2,,,N$1))</f>
        <v>PÃO DE AÇUCAR SUPERMERCADOS</v>
      </c>
      <c r="O618" s="9" t="str">
        <f t="shared" ca="1" si="3093"/>
        <v>PA</v>
      </c>
      <c r="P618" s="9" t="str">
        <f t="shared" ca="1" si="3093"/>
        <v>RUA 1, 18.</v>
      </c>
      <c r="Q618" s="9" t="str">
        <f t="shared" ca="1" si="3093"/>
        <v>SÃO PAULO</v>
      </c>
      <c r="R618" s="9" t="str">
        <f t="shared" ca="1" si="3093"/>
        <v>SP</v>
      </c>
      <c r="S618" s="40">
        <v>13</v>
      </c>
      <c r="T618" s="9" t="str">
        <f t="shared" ref="T618:Z618" ca="1" si="3094">INDIRECT(ADDRESS($S618+1,T$2,,,T$1))</f>
        <v>CHARDONNAY RESERVA</v>
      </c>
      <c r="U618" s="9" t="str">
        <f t="shared" ca="1" si="3094"/>
        <v>CHDN_RS</v>
      </c>
      <c r="V618" s="9" t="str">
        <f t="shared" ca="1" si="3094"/>
        <v>VINHO BRANCO</v>
      </c>
      <c r="W618" s="9" t="str">
        <f t="shared" ca="1" si="3094"/>
        <v>12_BTL_0,75 l</v>
      </c>
      <c r="X618" s="29">
        <f t="shared" ca="1" si="3094"/>
        <v>12</v>
      </c>
      <c r="Y618" s="30">
        <f t="shared" ca="1" si="3094"/>
        <v>198</v>
      </c>
      <c r="Z618" s="30">
        <f t="shared" ca="1" si="3094"/>
        <v>99</v>
      </c>
      <c r="AA618" s="40">
        <v>1</v>
      </c>
      <c r="AB618" s="9" t="str">
        <f t="shared" ref="AB618:AE618" ca="1" si="3095">INDIRECT(ADDRESS($AA618+1,AB$2,,,AB$1))</f>
        <v>CAMPO BELO</v>
      </c>
      <c r="AC618" s="9" t="str">
        <f t="shared" ca="1" si="3095"/>
        <v>CB</v>
      </c>
      <c r="AD618" s="9" t="str">
        <f t="shared" ca="1" si="3095"/>
        <v>SÃO PAULO</v>
      </c>
      <c r="AE618" s="9" t="str">
        <f t="shared" ca="1" si="3095"/>
        <v>BRASIL</v>
      </c>
      <c r="AF618" s="40">
        <v>10</v>
      </c>
      <c r="AG618" s="9" t="str">
        <f t="shared" ref="AG618:AL618" ca="1" si="3096">INDIRECT(ADDRESS($AF618+1,AG$2,,,AG$1))</f>
        <v>MIGUEL FREITAS</v>
      </c>
      <c r="AH618" s="9" t="str">
        <f t="shared" ca="1" si="3096"/>
        <v>MF</v>
      </c>
      <c r="AI618" s="9">
        <f t="shared" ca="1" si="3096"/>
        <v>2201</v>
      </c>
      <c r="AJ618" s="9" t="str">
        <f t="shared" ca="1" si="3096"/>
        <v>ANTÔNIO</v>
      </c>
      <c r="AK618" s="9" t="str">
        <f t="shared" ca="1" si="3096"/>
        <v>SPAULO</v>
      </c>
      <c r="AL618" s="9" t="str">
        <f t="shared" ca="1" si="3096"/>
        <v>SPAULO</v>
      </c>
      <c r="AM618" s="52">
        <v>2</v>
      </c>
      <c r="AN618" s="41">
        <v>5.2999999999999999E-2</v>
      </c>
      <c r="AO618" s="42">
        <f t="shared" ca="1" si="24"/>
        <v>396</v>
      </c>
      <c r="AP618" s="42">
        <f t="shared" ca="1" si="25"/>
        <v>198</v>
      </c>
      <c r="AQ618" s="42">
        <f t="shared" ca="1" si="26"/>
        <v>375.012</v>
      </c>
    </row>
    <row r="619" spans="1:43" ht="14">
      <c r="A619" s="9">
        <f t="shared" si="18"/>
        <v>618</v>
      </c>
      <c r="B619" s="9">
        <v>310</v>
      </c>
      <c r="C619" s="50">
        <v>42964</v>
      </c>
      <c r="D619" s="39">
        <v>42970</v>
      </c>
      <c r="E619" s="39">
        <v>42971</v>
      </c>
      <c r="F619" s="40">
        <v>225</v>
      </c>
      <c r="G619" s="7">
        <f t="shared" ref="G619:L619" ca="1" si="3097">INDIRECT(ADDRESS($F619+1,G$2,,,G$1))</f>
        <v>42961</v>
      </c>
      <c r="H619" s="27">
        <f t="shared" ca="1" si="3097"/>
        <v>42978</v>
      </c>
      <c r="I619" s="9">
        <f t="shared" ca="1" si="3097"/>
        <v>2</v>
      </c>
      <c r="J619" s="9">
        <f t="shared" ca="1" si="3097"/>
        <v>3</v>
      </c>
      <c r="K619" s="28">
        <f t="shared" ca="1" si="3097"/>
        <v>42736</v>
      </c>
      <c r="L619" s="9">
        <f t="shared" ca="1" si="3097"/>
        <v>2</v>
      </c>
      <c r="M619" s="40">
        <v>20</v>
      </c>
      <c r="N619" s="9" t="str">
        <f t="shared" ref="N619:R619" ca="1" si="3098">INDIRECT(ADDRESS($M619+1,N$2,,,N$1))</f>
        <v>NANI RESTAURANTE</v>
      </c>
      <c r="O619" s="9" t="str">
        <f t="shared" ca="1" si="3098"/>
        <v>NNR</v>
      </c>
      <c r="P619" s="9" t="str">
        <f t="shared" ca="1" si="3098"/>
        <v>RUA 9 DE JULHO</v>
      </c>
      <c r="Q619" s="9" t="str">
        <f t="shared" ca="1" si="3098"/>
        <v>SÃO PAULO</v>
      </c>
      <c r="R619" s="9" t="str">
        <f t="shared" ca="1" si="3098"/>
        <v>SP</v>
      </c>
      <c r="S619" s="40">
        <v>13</v>
      </c>
      <c r="T619" s="9" t="str">
        <f t="shared" ref="T619:Z619" ca="1" si="3099">INDIRECT(ADDRESS($S619+1,T$2,,,T$1))</f>
        <v>CHARDONNAY RESERVA</v>
      </c>
      <c r="U619" s="9" t="str">
        <f t="shared" ca="1" si="3099"/>
        <v>CHDN_RS</v>
      </c>
      <c r="V619" s="9" t="str">
        <f t="shared" ca="1" si="3099"/>
        <v>VINHO BRANCO</v>
      </c>
      <c r="W619" s="9" t="str">
        <f t="shared" ca="1" si="3099"/>
        <v>12_BTL_0,75 l</v>
      </c>
      <c r="X619" s="29">
        <f t="shared" ca="1" si="3099"/>
        <v>12</v>
      </c>
      <c r="Y619" s="30">
        <f t="shared" ca="1" si="3099"/>
        <v>198</v>
      </c>
      <c r="Z619" s="30">
        <f t="shared" ca="1" si="3099"/>
        <v>99</v>
      </c>
      <c r="AA619" s="40">
        <v>3</v>
      </c>
      <c r="AB619" s="9" t="str">
        <f t="shared" ref="AB619:AE619" ca="1" si="3100">INDIRECT(ADDRESS($AA619+1,AB$2,,,AB$1))</f>
        <v>AGUIA</v>
      </c>
      <c r="AC619" s="9" t="str">
        <f t="shared" ca="1" si="3100"/>
        <v>AG</v>
      </c>
      <c r="AD619" s="9" t="str">
        <f t="shared" ca="1" si="3100"/>
        <v>PORTO ALEGRE</v>
      </c>
      <c r="AE619" s="9" t="str">
        <f t="shared" ca="1" si="3100"/>
        <v>BRASIL</v>
      </c>
      <c r="AF619" s="40">
        <v>10</v>
      </c>
      <c r="AG619" s="9" t="str">
        <f t="shared" ref="AG619:AL619" ca="1" si="3101">INDIRECT(ADDRESS($AF619+1,AG$2,,,AG$1))</f>
        <v>MIGUEL FREITAS</v>
      </c>
      <c r="AH619" s="9" t="str">
        <f t="shared" ca="1" si="3101"/>
        <v>MF</v>
      </c>
      <c r="AI619" s="9">
        <f t="shared" ca="1" si="3101"/>
        <v>2201</v>
      </c>
      <c r="AJ619" s="9" t="str">
        <f t="shared" ca="1" si="3101"/>
        <v>ANTÔNIO</v>
      </c>
      <c r="AK619" s="9" t="str">
        <f t="shared" ca="1" si="3101"/>
        <v>SPAULO</v>
      </c>
      <c r="AL619" s="9" t="str">
        <f t="shared" ca="1" si="3101"/>
        <v>SPAULO</v>
      </c>
      <c r="AM619" s="52">
        <v>2</v>
      </c>
      <c r="AN619" s="41">
        <v>5.2000000000000005E-2</v>
      </c>
      <c r="AO619" s="42">
        <f t="shared" ca="1" si="24"/>
        <v>396</v>
      </c>
      <c r="AP619" s="42">
        <f t="shared" ca="1" si="25"/>
        <v>198</v>
      </c>
      <c r="AQ619" s="42">
        <f t="shared" ca="1" si="26"/>
        <v>375.40799999999996</v>
      </c>
    </row>
    <row r="620" spans="1:43" ht="14">
      <c r="A620" s="9">
        <f t="shared" si="18"/>
        <v>619</v>
      </c>
      <c r="B620" s="9">
        <v>311</v>
      </c>
      <c r="C620" s="50">
        <v>42964</v>
      </c>
      <c r="D620" s="39">
        <v>42968</v>
      </c>
      <c r="E620" s="39">
        <v>42967</v>
      </c>
      <c r="F620" s="40">
        <v>226</v>
      </c>
      <c r="G620" s="7">
        <f t="shared" ref="G620:L620" ca="1" si="3102">INDIRECT(ADDRESS($F620+1,G$2,,,G$1))</f>
        <v>42962</v>
      </c>
      <c r="H620" s="27">
        <f t="shared" ca="1" si="3102"/>
        <v>42978</v>
      </c>
      <c r="I620" s="9">
        <f t="shared" ca="1" si="3102"/>
        <v>3</v>
      </c>
      <c r="J620" s="9">
        <f t="shared" ca="1" si="3102"/>
        <v>3</v>
      </c>
      <c r="K620" s="28">
        <f t="shared" ca="1" si="3102"/>
        <v>42736</v>
      </c>
      <c r="L620" s="9">
        <f t="shared" ca="1" si="3102"/>
        <v>3</v>
      </c>
      <c r="M620" s="40">
        <v>18</v>
      </c>
      <c r="N620" s="9" t="str">
        <f t="shared" ref="N620:R620" ca="1" si="3103">INDIRECT(ADDRESS($M620+1,N$2,,,N$1))</f>
        <v>MANJARE</v>
      </c>
      <c r="O620" s="9" t="str">
        <f t="shared" ca="1" si="3103"/>
        <v>MJR</v>
      </c>
      <c r="P620" s="9" t="str">
        <f t="shared" ca="1" si="3103"/>
        <v>RUA MEU REI, 33</v>
      </c>
      <c r="Q620" s="9" t="str">
        <f t="shared" ca="1" si="3103"/>
        <v>SALVADOR</v>
      </c>
      <c r="R620" s="9" t="str">
        <f t="shared" ca="1" si="3103"/>
        <v>BA</v>
      </c>
      <c r="S620" s="40">
        <v>14</v>
      </c>
      <c r="T620" s="9" t="str">
        <f t="shared" ref="T620:Z620" ca="1" si="3104">INDIRECT(ADDRESS($S620+1,T$2,,,T$1))</f>
        <v>ESPUMANTE BRUTT</v>
      </c>
      <c r="U620" s="9" t="str">
        <f t="shared" ca="1" si="3104"/>
        <v>ES_BRT</v>
      </c>
      <c r="V620" s="9" t="str">
        <f t="shared" ca="1" si="3104"/>
        <v>ESPUMANTE</v>
      </c>
      <c r="W620" s="9" t="str">
        <f t="shared" ca="1" si="3104"/>
        <v>12_BTL_0,75 l</v>
      </c>
      <c r="X620" s="29">
        <f t="shared" ca="1" si="3104"/>
        <v>12</v>
      </c>
      <c r="Y620" s="30">
        <f t="shared" ca="1" si="3104"/>
        <v>223</v>
      </c>
      <c r="Z620" s="30">
        <f t="shared" ca="1" si="3104"/>
        <v>108</v>
      </c>
      <c r="AA620" s="40">
        <v>3</v>
      </c>
      <c r="AB620" s="9" t="str">
        <f t="shared" ref="AB620:AE620" ca="1" si="3105">INDIRECT(ADDRESS($AA620+1,AB$2,,,AB$1))</f>
        <v>AGUIA</v>
      </c>
      <c r="AC620" s="9" t="str">
        <f t="shared" ca="1" si="3105"/>
        <v>AG</v>
      </c>
      <c r="AD620" s="9" t="str">
        <f t="shared" ca="1" si="3105"/>
        <v>PORTO ALEGRE</v>
      </c>
      <c r="AE620" s="9" t="str">
        <f t="shared" ca="1" si="3105"/>
        <v>BRASIL</v>
      </c>
      <c r="AF620" s="40">
        <v>10</v>
      </c>
      <c r="AG620" s="9" t="str">
        <f t="shared" ref="AG620:AL620" ca="1" si="3106">INDIRECT(ADDRESS($AF620+1,AG$2,,,AG$1))</f>
        <v>MIGUEL FREITAS</v>
      </c>
      <c r="AH620" s="9" t="str">
        <f t="shared" ca="1" si="3106"/>
        <v>MF</v>
      </c>
      <c r="AI620" s="9">
        <f t="shared" ca="1" si="3106"/>
        <v>2201</v>
      </c>
      <c r="AJ620" s="9" t="str">
        <f t="shared" ca="1" si="3106"/>
        <v>ANTÔNIO</v>
      </c>
      <c r="AK620" s="9" t="str">
        <f t="shared" ca="1" si="3106"/>
        <v>SPAULO</v>
      </c>
      <c r="AL620" s="9" t="str">
        <f t="shared" ca="1" si="3106"/>
        <v>SPAULO</v>
      </c>
      <c r="AM620" s="52">
        <v>2</v>
      </c>
      <c r="AN620" s="41">
        <v>0.04</v>
      </c>
      <c r="AO620" s="42">
        <f t="shared" ca="1" si="24"/>
        <v>446</v>
      </c>
      <c r="AP620" s="42">
        <f t="shared" ca="1" si="25"/>
        <v>216</v>
      </c>
      <c r="AQ620" s="42">
        <f t="shared" ca="1" si="26"/>
        <v>428.15999999999997</v>
      </c>
    </row>
    <row r="621" spans="1:43" ht="14">
      <c r="A621" s="9">
        <f t="shared" si="18"/>
        <v>620</v>
      </c>
      <c r="B621" s="9">
        <v>311</v>
      </c>
      <c r="C621" s="50">
        <v>42964</v>
      </c>
      <c r="D621" s="39">
        <v>42968</v>
      </c>
      <c r="E621" s="39">
        <v>42967</v>
      </c>
      <c r="F621" s="40">
        <v>226</v>
      </c>
      <c r="G621" s="7">
        <f t="shared" ref="G621:L621" ca="1" si="3107">INDIRECT(ADDRESS($F621+1,G$2,,,G$1))</f>
        <v>42962</v>
      </c>
      <c r="H621" s="27">
        <f t="shared" ca="1" si="3107"/>
        <v>42978</v>
      </c>
      <c r="I621" s="9">
        <f t="shared" ca="1" si="3107"/>
        <v>3</v>
      </c>
      <c r="J621" s="9">
        <f t="shared" ca="1" si="3107"/>
        <v>3</v>
      </c>
      <c r="K621" s="28">
        <f t="shared" ca="1" si="3107"/>
        <v>42736</v>
      </c>
      <c r="L621" s="9">
        <f t="shared" ca="1" si="3107"/>
        <v>3</v>
      </c>
      <c r="M621" s="40">
        <v>18</v>
      </c>
      <c r="N621" s="9" t="str">
        <f t="shared" ref="N621:R621" ca="1" si="3108">INDIRECT(ADDRESS($M621+1,N$2,,,N$1))</f>
        <v>MANJARE</v>
      </c>
      <c r="O621" s="9" t="str">
        <f t="shared" ca="1" si="3108"/>
        <v>MJR</v>
      </c>
      <c r="P621" s="9" t="str">
        <f t="shared" ca="1" si="3108"/>
        <v>RUA MEU REI, 33</v>
      </c>
      <c r="Q621" s="9" t="str">
        <f t="shared" ca="1" si="3108"/>
        <v>SALVADOR</v>
      </c>
      <c r="R621" s="9" t="str">
        <f t="shared" ca="1" si="3108"/>
        <v>BA</v>
      </c>
      <c r="S621" s="40">
        <v>10</v>
      </c>
      <c r="T621" s="9" t="str">
        <f t="shared" ref="T621:Z621" ca="1" si="3109">INDIRECT(ADDRESS($S621+1,T$2,,,T$1))</f>
        <v>RIESLING</v>
      </c>
      <c r="U621" s="9" t="str">
        <f t="shared" ca="1" si="3109"/>
        <v>RISL</v>
      </c>
      <c r="V621" s="9" t="str">
        <f t="shared" ca="1" si="3109"/>
        <v>VINHO BRANCO</v>
      </c>
      <c r="W621" s="9" t="str">
        <f t="shared" ca="1" si="3109"/>
        <v>12_BTL_0,75 l</v>
      </c>
      <c r="X621" s="29">
        <f t="shared" ca="1" si="3109"/>
        <v>12</v>
      </c>
      <c r="Y621" s="30">
        <f t="shared" ca="1" si="3109"/>
        <v>225</v>
      </c>
      <c r="Z621" s="30">
        <f t="shared" ca="1" si="3109"/>
        <v>121</v>
      </c>
      <c r="AA621" s="40">
        <v>3</v>
      </c>
      <c r="AB621" s="9" t="str">
        <f t="shared" ref="AB621:AE621" ca="1" si="3110">INDIRECT(ADDRESS($AA621+1,AB$2,,,AB$1))</f>
        <v>AGUIA</v>
      </c>
      <c r="AC621" s="9" t="str">
        <f t="shared" ca="1" si="3110"/>
        <v>AG</v>
      </c>
      <c r="AD621" s="9" t="str">
        <f t="shared" ca="1" si="3110"/>
        <v>PORTO ALEGRE</v>
      </c>
      <c r="AE621" s="9" t="str">
        <f t="shared" ca="1" si="3110"/>
        <v>BRASIL</v>
      </c>
      <c r="AF621" s="40">
        <v>10</v>
      </c>
      <c r="AG621" s="9" t="str">
        <f t="shared" ref="AG621:AL621" ca="1" si="3111">INDIRECT(ADDRESS($AF621+1,AG$2,,,AG$1))</f>
        <v>MIGUEL FREITAS</v>
      </c>
      <c r="AH621" s="9" t="str">
        <f t="shared" ca="1" si="3111"/>
        <v>MF</v>
      </c>
      <c r="AI621" s="9">
        <f t="shared" ca="1" si="3111"/>
        <v>2201</v>
      </c>
      <c r="AJ621" s="9" t="str">
        <f t="shared" ca="1" si="3111"/>
        <v>ANTÔNIO</v>
      </c>
      <c r="AK621" s="9" t="str">
        <f t="shared" ca="1" si="3111"/>
        <v>SPAULO</v>
      </c>
      <c r="AL621" s="9" t="str">
        <f t="shared" ca="1" si="3111"/>
        <v>SPAULO</v>
      </c>
      <c r="AM621" s="52">
        <v>1</v>
      </c>
      <c r="AN621" s="41">
        <v>0.14199999999999999</v>
      </c>
      <c r="AO621" s="42">
        <f t="shared" ca="1" si="24"/>
        <v>225</v>
      </c>
      <c r="AP621" s="42">
        <f t="shared" ca="1" si="25"/>
        <v>121</v>
      </c>
      <c r="AQ621" s="42">
        <f t="shared" ca="1" si="26"/>
        <v>193.04999999999998</v>
      </c>
    </row>
    <row r="622" spans="1:43" ht="14">
      <c r="A622" s="9">
        <f t="shared" si="18"/>
        <v>621</v>
      </c>
      <c r="B622" s="9">
        <v>311</v>
      </c>
      <c r="C622" s="50">
        <v>42964</v>
      </c>
      <c r="D622" s="39">
        <v>42968</v>
      </c>
      <c r="E622" s="39">
        <v>42967</v>
      </c>
      <c r="F622" s="40">
        <v>226</v>
      </c>
      <c r="G622" s="7">
        <f t="shared" ref="G622:L622" ca="1" si="3112">INDIRECT(ADDRESS($F622+1,G$2,,,G$1))</f>
        <v>42962</v>
      </c>
      <c r="H622" s="27">
        <f t="shared" ca="1" si="3112"/>
        <v>42978</v>
      </c>
      <c r="I622" s="9">
        <f t="shared" ca="1" si="3112"/>
        <v>3</v>
      </c>
      <c r="J622" s="9">
        <f t="shared" ca="1" si="3112"/>
        <v>3</v>
      </c>
      <c r="K622" s="28">
        <f t="shared" ca="1" si="3112"/>
        <v>42736</v>
      </c>
      <c r="L622" s="9">
        <f t="shared" ca="1" si="3112"/>
        <v>3</v>
      </c>
      <c r="M622" s="40">
        <v>18</v>
      </c>
      <c r="N622" s="9" t="str">
        <f t="shared" ref="N622:R622" ca="1" si="3113">INDIRECT(ADDRESS($M622+1,N$2,,,N$1))</f>
        <v>MANJARE</v>
      </c>
      <c r="O622" s="9" t="str">
        <f t="shared" ca="1" si="3113"/>
        <v>MJR</v>
      </c>
      <c r="P622" s="9" t="str">
        <f t="shared" ca="1" si="3113"/>
        <v>RUA MEU REI, 33</v>
      </c>
      <c r="Q622" s="9" t="str">
        <f t="shared" ca="1" si="3113"/>
        <v>SALVADOR</v>
      </c>
      <c r="R622" s="9" t="str">
        <f t="shared" ca="1" si="3113"/>
        <v>BA</v>
      </c>
      <c r="S622" s="40">
        <v>22</v>
      </c>
      <c r="T622" s="9" t="str">
        <f t="shared" ref="T622:Z622" ca="1" si="3114">INDIRECT(ADDRESS($S622+1,T$2,,,T$1))</f>
        <v>TINTO SUAVE</v>
      </c>
      <c r="U622" s="9" t="str">
        <f t="shared" ca="1" si="3114"/>
        <v>TNT_SU_E</v>
      </c>
      <c r="V622" s="9" t="str">
        <f t="shared" ca="1" si="3114"/>
        <v>VINHO TINTO</v>
      </c>
      <c r="W622" s="9" t="str">
        <f t="shared" ca="1" si="3114"/>
        <v>4_TPK_2,0 l</v>
      </c>
      <c r="X622" s="29">
        <f t="shared" ca="1" si="3114"/>
        <v>4</v>
      </c>
      <c r="Y622" s="30">
        <f t="shared" ca="1" si="3114"/>
        <v>103.5</v>
      </c>
      <c r="Z622" s="30">
        <f t="shared" ca="1" si="3114"/>
        <v>61</v>
      </c>
      <c r="AA622" s="40">
        <v>2</v>
      </c>
      <c r="AB622" s="9" t="str">
        <f t="shared" ref="AB622:AE622" ca="1" si="3115">INDIRECT(ADDRESS($AA622+1,AB$2,,,AB$1))</f>
        <v>MARTE</v>
      </c>
      <c r="AC622" s="9" t="str">
        <f t="shared" ca="1" si="3115"/>
        <v>MT</v>
      </c>
      <c r="AD622" s="9" t="str">
        <f t="shared" ca="1" si="3115"/>
        <v>CURITIBA</v>
      </c>
      <c r="AE622" s="9" t="str">
        <f t="shared" ca="1" si="3115"/>
        <v>BRASIL</v>
      </c>
      <c r="AF622" s="40">
        <v>3</v>
      </c>
      <c r="AG622" s="9" t="str">
        <f t="shared" ref="AG622:AL622" ca="1" si="3116">INDIRECT(ADDRESS($AF622+1,AG$2,,,AG$1))</f>
        <v>JOÃO ALVES</v>
      </c>
      <c r="AH622" s="9" t="str">
        <f t="shared" ca="1" si="3116"/>
        <v>JA</v>
      </c>
      <c r="AI622" s="9">
        <f t="shared" ca="1" si="3116"/>
        <v>2187</v>
      </c>
      <c r="AJ622" s="9" t="str">
        <f t="shared" ca="1" si="3116"/>
        <v>AGUIAR</v>
      </c>
      <c r="AK622" s="9" t="str">
        <f t="shared" ca="1" si="3116"/>
        <v>CTBA</v>
      </c>
      <c r="AL622" s="9" t="str">
        <f t="shared" ca="1" si="3116"/>
        <v>CTBA</v>
      </c>
      <c r="AM622" s="52">
        <v>3</v>
      </c>
      <c r="AN622" s="41">
        <v>4.7E-2</v>
      </c>
      <c r="AO622" s="42">
        <f t="shared" ca="1" si="24"/>
        <v>310.5</v>
      </c>
      <c r="AP622" s="42">
        <f t="shared" ca="1" si="25"/>
        <v>183</v>
      </c>
      <c r="AQ622" s="42">
        <f t="shared" ca="1" si="26"/>
        <v>295.90649999999999</v>
      </c>
    </row>
    <row r="623" spans="1:43" ht="14">
      <c r="A623" s="9">
        <f t="shared" si="18"/>
        <v>622</v>
      </c>
      <c r="B623" s="9">
        <v>311</v>
      </c>
      <c r="C623" s="50">
        <v>42964</v>
      </c>
      <c r="D623" s="39">
        <v>42968</v>
      </c>
      <c r="E623" s="39">
        <v>42967</v>
      </c>
      <c r="F623" s="40">
        <v>226</v>
      </c>
      <c r="G623" s="7">
        <f t="shared" ref="G623:L623" ca="1" si="3117">INDIRECT(ADDRESS($F623+1,G$2,,,G$1))</f>
        <v>42962</v>
      </c>
      <c r="H623" s="27">
        <f t="shared" ca="1" si="3117"/>
        <v>42978</v>
      </c>
      <c r="I623" s="9">
        <f t="shared" ca="1" si="3117"/>
        <v>3</v>
      </c>
      <c r="J623" s="9">
        <f t="shared" ca="1" si="3117"/>
        <v>3</v>
      </c>
      <c r="K623" s="28">
        <f t="shared" ca="1" si="3117"/>
        <v>42736</v>
      </c>
      <c r="L623" s="9">
        <f t="shared" ca="1" si="3117"/>
        <v>3</v>
      </c>
      <c r="M623" s="40">
        <v>18</v>
      </c>
      <c r="N623" s="9" t="str">
        <f t="shared" ref="N623:R623" ca="1" si="3118">INDIRECT(ADDRESS($M623+1,N$2,,,N$1))</f>
        <v>MANJARE</v>
      </c>
      <c r="O623" s="9" t="str">
        <f t="shared" ca="1" si="3118"/>
        <v>MJR</v>
      </c>
      <c r="P623" s="9" t="str">
        <f t="shared" ca="1" si="3118"/>
        <v>RUA MEU REI, 33</v>
      </c>
      <c r="Q623" s="9" t="str">
        <f t="shared" ca="1" si="3118"/>
        <v>SALVADOR</v>
      </c>
      <c r="R623" s="9" t="str">
        <f t="shared" ca="1" si="3118"/>
        <v>BA</v>
      </c>
      <c r="S623" s="40">
        <v>23</v>
      </c>
      <c r="T623" s="9" t="str">
        <f t="shared" ref="T623:Z623" ca="1" si="3119">INDIRECT(ADDRESS($S623+1,T$2,,,T$1))</f>
        <v>TINTO SECO</v>
      </c>
      <c r="U623" s="9" t="str">
        <f t="shared" ca="1" si="3119"/>
        <v>TNT_SC_E</v>
      </c>
      <c r="V623" s="9" t="str">
        <f t="shared" ca="1" si="3119"/>
        <v>VINHO TINTO</v>
      </c>
      <c r="W623" s="9" t="str">
        <f t="shared" ca="1" si="3119"/>
        <v>4_TPK_2,0 l</v>
      </c>
      <c r="X623" s="29">
        <f t="shared" ca="1" si="3119"/>
        <v>4</v>
      </c>
      <c r="Y623" s="30">
        <f t="shared" ca="1" si="3119"/>
        <v>104</v>
      </c>
      <c r="Z623" s="30">
        <f t="shared" ca="1" si="3119"/>
        <v>62</v>
      </c>
      <c r="AA623" s="40">
        <v>1</v>
      </c>
      <c r="AB623" s="9" t="str">
        <f t="shared" ref="AB623:AE623" ca="1" si="3120">INDIRECT(ADDRESS($AA623+1,AB$2,,,AB$1))</f>
        <v>CAMPO BELO</v>
      </c>
      <c r="AC623" s="9" t="str">
        <f t="shared" ca="1" si="3120"/>
        <v>CB</v>
      </c>
      <c r="AD623" s="9" t="str">
        <f t="shared" ca="1" si="3120"/>
        <v>SÃO PAULO</v>
      </c>
      <c r="AE623" s="9" t="str">
        <f t="shared" ca="1" si="3120"/>
        <v>BRASIL</v>
      </c>
      <c r="AF623" s="40">
        <v>3</v>
      </c>
      <c r="AG623" s="9" t="str">
        <f t="shared" ref="AG623:AL623" ca="1" si="3121">INDIRECT(ADDRESS($AF623+1,AG$2,,,AG$1))</f>
        <v>JOÃO ALVES</v>
      </c>
      <c r="AH623" s="9" t="str">
        <f t="shared" ca="1" si="3121"/>
        <v>JA</v>
      </c>
      <c r="AI623" s="9">
        <f t="shared" ca="1" si="3121"/>
        <v>2187</v>
      </c>
      <c r="AJ623" s="9" t="str">
        <f t="shared" ca="1" si="3121"/>
        <v>AGUIAR</v>
      </c>
      <c r="AK623" s="9" t="str">
        <f t="shared" ca="1" si="3121"/>
        <v>CTBA</v>
      </c>
      <c r="AL623" s="9" t="str">
        <f t="shared" ca="1" si="3121"/>
        <v>CTBA</v>
      </c>
      <c r="AM623" s="52">
        <v>2</v>
      </c>
      <c r="AN623" s="41">
        <v>4.8000000000000001E-2</v>
      </c>
      <c r="AO623" s="42">
        <f t="shared" ca="1" si="24"/>
        <v>208</v>
      </c>
      <c r="AP623" s="42">
        <f t="shared" ca="1" si="25"/>
        <v>124</v>
      </c>
      <c r="AQ623" s="42">
        <f t="shared" ca="1" si="26"/>
        <v>198.01599999999999</v>
      </c>
    </row>
    <row r="624" spans="1:43" ht="14">
      <c r="A624" s="9">
        <f t="shared" si="18"/>
        <v>623</v>
      </c>
      <c r="B624" s="9">
        <v>312</v>
      </c>
      <c r="C624" s="50">
        <v>42967</v>
      </c>
      <c r="D624" s="39">
        <v>42971</v>
      </c>
      <c r="E624" s="39">
        <v>42971</v>
      </c>
      <c r="F624" s="40">
        <v>227</v>
      </c>
      <c r="G624" s="7">
        <f t="shared" ref="G624:L624" ca="1" si="3122">INDIRECT(ADDRESS($F624+1,G$2,,,G$1))</f>
        <v>42963</v>
      </c>
      <c r="H624" s="27">
        <f t="shared" ca="1" si="3122"/>
        <v>42978</v>
      </c>
      <c r="I624" s="9">
        <f t="shared" ca="1" si="3122"/>
        <v>4</v>
      </c>
      <c r="J624" s="9">
        <f t="shared" ca="1" si="3122"/>
        <v>3</v>
      </c>
      <c r="K624" s="28">
        <f t="shared" ca="1" si="3122"/>
        <v>42736</v>
      </c>
      <c r="L624" s="9">
        <f t="shared" ca="1" si="3122"/>
        <v>4</v>
      </c>
      <c r="M624" s="40">
        <v>5</v>
      </c>
      <c r="N624" s="9" t="str">
        <f t="shared" ref="N624:R624" ca="1" si="3123">INDIRECT(ADDRESS($M624+1,N$2,,,N$1))</f>
        <v>ULTRA BOX</v>
      </c>
      <c r="O624" s="9" t="str">
        <f t="shared" ca="1" si="3123"/>
        <v>UBX</v>
      </c>
      <c r="P624" s="9" t="str">
        <f t="shared" ca="1" si="3123"/>
        <v>RUA Z, 32</v>
      </c>
      <c r="Q624" s="9" t="str">
        <f t="shared" ca="1" si="3123"/>
        <v>RIBEIRÃO PRETO</v>
      </c>
      <c r="R624" s="9" t="str">
        <f t="shared" ca="1" si="3123"/>
        <v>SP</v>
      </c>
      <c r="S624" s="40">
        <v>18</v>
      </c>
      <c r="T624" s="9" t="str">
        <f t="shared" ref="T624:Z624" ca="1" si="3124">INDIRECT(ADDRESS($S624+1,T$2,,,T$1))</f>
        <v>ESPUMANTE ROSE</v>
      </c>
      <c r="U624" s="9" t="str">
        <f t="shared" ca="1" si="3124"/>
        <v>ES_RSE</v>
      </c>
      <c r="V624" s="9" t="str">
        <f t="shared" ca="1" si="3124"/>
        <v>ESPUMANTE</v>
      </c>
      <c r="W624" s="9" t="str">
        <f t="shared" ca="1" si="3124"/>
        <v>12_BTL_0,75 l</v>
      </c>
      <c r="X624" s="29">
        <f t="shared" ca="1" si="3124"/>
        <v>12</v>
      </c>
      <c r="Y624" s="30">
        <f t="shared" ca="1" si="3124"/>
        <v>223</v>
      </c>
      <c r="Z624" s="30">
        <f t="shared" ca="1" si="3124"/>
        <v>114</v>
      </c>
      <c r="AA624" s="40">
        <v>1</v>
      </c>
      <c r="AB624" s="9" t="str">
        <f t="shared" ref="AB624:AE624" ca="1" si="3125">INDIRECT(ADDRESS($AA624+1,AB$2,,,AB$1))</f>
        <v>CAMPO BELO</v>
      </c>
      <c r="AC624" s="9" t="str">
        <f t="shared" ca="1" si="3125"/>
        <v>CB</v>
      </c>
      <c r="AD624" s="9" t="str">
        <f t="shared" ca="1" si="3125"/>
        <v>SÃO PAULO</v>
      </c>
      <c r="AE624" s="9" t="str">
        <f t="shared" ca="1" si="3125"/>
        <v>BRASIL</v>
      </c>
      <c r="AF624" s="40">
        <v>13</v>
      </c>
      <c r="AG624" s="9" t="str">
        <f t="shared" ref="AG624:AL624" ca="1" si="3126">INDIRECT(ADDRESS($AF624+1,AG$2,,,AG$1))</f>
        <v>THAIS LETICIA</v>
      </c>
      <c r="AH624" s="9" t="str">
        <f t="shared" ca="1" si="3126"/>
        <v>TL</v>
      </c>
      <c r="AI624" s="9">
        <f t="shared" ca="1" si="3126"/>
        <v>2154</v>
      </c>
      <c r="AJ624" s="9" t="str">
        <f t="shared" ca="1" si="3126"/>
        <v>ANTÔNIO</v>
      </c>
      <c r="AK624" s="9" t="str">
        <f t="shared" ca="1" si="3126"/>
        <v>SPAULO</v>
      </c>
      <c r="AL624" s="9" t="str">
        <f t="shared" ca="1" si="3126"/>
        <v>SPAULO</v>
      </c>
      <c r="AM624" s="52">
        <v>1</v>
      </c>
      <c r="AN624" s="41">
        <v>0</v>
      </c>
      <c r="AO624" s="42">
        <f t="shared" ca="1" si="24"/>
        <v>223</v>
      </c>
      <c r="AP624" s="42">
        <f t="shared" ca="1" si="25"/>
        <v>114</v>
      </c>
      <c r="AQ624" s="42">
        <f t="shared" ca="1" si="26"/>
        <v>223</v>
      </c>
    </row>
    <row r="625" spans="1:43" ht="14">
      <c r="A625" s="9">
        <f t="shared" si="18"/>
        <v>624</v>
      </c>
      <c r="B625" s="9">
        <v>313</v>
      </c>
      <c r="C625" s="50">
        <v>42963</v>
      </c>
      <c r="D625" s="39">
        <v>42968</v>
      </c>
      <c r="E625" s="39">
        <v>42969</v>
      </c>
      <c r="F625" s="40">
        <v>227</v>
      </c>
      <c r="G625" s="7">
        <f t="shared" ref="G625:L625" ca="1" si="3127">INDIRECT(ADDRESS($F625+1,G$2,,,G$1))</f>
        <v>42963</v>
      </c>
      <c r="H625" s="27">
        <f t="shared" ca="1" si="3127"/>
        <v>42978</v>
      </c>
      <c r="I625" s="9">
        <f t="shared" ca="1" si="3127"/>
        <v>4</v>
      </c>
      <c r="J625" s="9">
        <f t="shared" ca="1" si="3127"/>
        <v>3</v>
      </c>
      <c r="K625" s="28">
        <f t="shared" ca="1" si="3127"/>
        <v>42736</v>
      </c>
      <c r="L625" s="9">
        <f t="shared" ca="1" si="3127"/>
        <v>4</v>
      </c>
      <c r="M625" s="40">
        <v>10</v>
      </c>
      <c r="N625" s="9" t="str">
        <f t="shared" ref="N625:R625" ca="1" si="3128">INDIRECT(ADDRESS($M625+1,N$2,,,N$1))</f>
        <v>ENZO CABRINI RESTAURANTE</v>
      </c>
      <c r="O625" s="9" t="str">
        <f t="shared" ca="1" si="3128"/>
        <v>ECR</v>
      </c>
      <c r="P625" s="9" t="str">
        <f t="shared" ca="1" si="3128"/>
        <v>SQS 312, BL C</v>
      </c>
      <c r="Q625" s="9" t="str">
        <f t="shared" ca="1" si="3128"/>
        <v>BRASÍLIA</v>
      </c>
      <c r="R625" s="9" t="str">
        <f t="shared" ca="1" si="3128"/>
        <v>DF</v>
      </c>
      <c r="S625" s="40">
        <v>17</v>
      </c>
      <c r="T625" s="9" t="str">
        <f t="shared" ref="T625:Z625" ca="1" si="3129">INDIRECT(ADDRESS($S625+1,T$2,,,T$1))</f>
        <v>ESPUMANTE DEMI-SEC RESERVA</v>
      </c>
      <c r="U625" s="9" t="str">
        <f t="shared" ca="1" si="3129"/>
        <v>ES_DS_RS</v>
      </c>
      <c r="V625" s="9" t="str">
        <f t="shared" ca="1" si="3129"/>
        <v>ESPUMANTE</v>
      </c>
      <c r="W625" s="9" t="str">
        <f t="shared" ca="1" si="3129"/>
        <v>12_BTL_0,75 l</v>
      </c>
      <c r="X625" s="29">
        <f t="shared" ca="1" si="3129"/>
        <v>12</v>
      </c>
      <c r="Y625" s="30">
        <f t="shared" ca="1" si="3129"/>
        <v>273</v>
      </c>
      <c r="Z625" s="30">
        <f t="shared" ca="1" si="3129"/>
        <v>128</v>
      </c>
      <c r="AA625" s="40">
        <v>3</v>
      </c>
      <c r="AB625" s="9" t="str">
        <f t="shared" ref="AB625:AE625" ca="1" si="3130">INDIRECT(ADDRESS($AA625+1,AB$2,,,AB$1))</f>
        <v>AGUIA</v>
      </c>
      <c r="AC625" s="9" t="str">
        <f t="shared" ca="1" si="3130"/>
        <v>AG</v>
      </c>
      <c r="AD625" s="9" t="str">
        <f t="shared" ca="1" si="3130"/>
        <v>PORTO ALEGRE</v>
      </c>
      <c r="AE625" s="9" t="str">
        <f t="shared" ca="1" si="3130"/>
        <v>BRASIL</v>
      </c>
      <c r="AF625" s="40">
        <v>13</v>
      </c>
      <c r="AG625" s="9" t="str">
        <f t="shared" ref="AG625:AL625" ca="1" si="3131">INDIRECT(ADDRESS($AF625+1,AG$2,,,AG$1))</f>
        <v>THAIS LETICIA</v>
      </c>
      <c r="AH625" s="9" t="str">
        <f t="shared" ca="1" si="3131"/>
        <v>TL</v>
      </c>
      <c r="AI625" s="9">
        <f t="shared" ca="1" si="3131"/>
        <v>2154</v>
      </c>
      <c r="AJ625" s="9" t="str">
        <f t="shared" ca="1" si="3131"/>
        <v>ANTÔNIO</v>
      </c>
      <c r="AK625" s="9" t="str">
        <f t="shared" ca="1" si="3131"/>
        <v>SPAULO</v>
      </c>
      <c r="AL625" s="9" t="str">
        <f t="shared" ca="1" si="3131"/>
        <v>SPAULO</v>
      </c>
      <c r="AM625" s="52">
        <v>2</v>
      </c>
      <c r="AN625" s="41">
        <v>7.2000000000000008E-2</v>
      </c>
      <c r="AO625" s="42">
        <f t="shared" ca="1" si="24"/>
        <v>546</v>
      </c>
      <c r="AP625" s="42">
        <f t="shared" ca="1" si="25"/>
        <v>256</v>
      </c>
      <c r="AQ625" s="42">
        <f t="shared" ca="1" si="26"/>
        <v>506.68799999999999</v>
      </c>
    </row>
    <row r="626" spans="1:43" ht="14">
      <c r="A626" s="9">
        <f t="shared" si="18"/>
        <v>625</v>
      </c>
      <c r="B626" s="9">
        <v>314</v>
      </c>
      <c r="C626" s="50">
        <v>42968</v>
      </c>
      <c r="D626" s="39">
        <v>42971</v>
      </c>
      <c r="E626" s="39">
        <v>42972</v>
      </c>
      <c r="F626" s="40">
        <v>228</v>
      </c>
      <c r="G626" s="7">
        <f t="shared" ref="G626:L626" ca="1" si="3132">INDIRECT(ADDRESS($F626+1,G$2,,,G$1))</f>
        <v>42964</v>
      </c>
      <c r="H626" s="27">
        <f t="shared" ca="1" si="3132"/>
        <v>42978</v>
      </c>
      <c r="I626" s="9">
        <f t="shared" ca="1" si="3132"/>
        <v>5</v>
      </c>
      <c r="J626" s="9">
        <f t="shared" ca="1" si="3132"/>
        <v>3</v>
      </c>
      <c r="K626" s="28">
        <f t="shared" ca="1" si="3132"/>
        <v>42736</v>
      </c>
      <c r="L626" s="9">
        <f t="shared" ca="1" si="3132"/>
        <v>5</v>
      </c>
      <c r="M626" s="40">
        <v>23</v>
      </c>
      <c r="N626" s="9" t="str">
        <f t="shared" ref="N626:R626" ca="1" si="3133">INDIRECT(ADDRESS($M626+1,N$2,,,N$1))</f>
        <v>FOLHA DE UVA COMIDA LIBANESA</v>
      </c>
      <c r="O626" s="9" t="str">
        <f t="shared" ca="1" si="3133"/>
        <v>FUCL</v>
      </c>
      <c r="P626" s="9" t="str">
        <f t="shared" ca="1" si="3133"/>
        <v>AV. SÃO CAETANO</v>
      </c>
      <c r="Q626" s="9" t="str">
        <f t="shared" ca="1" si="3133"/>
        <v>SÃO PAULO</v>
      </c>
      <c r="R626" s="9" t="str">
        <f t="shared" ca="1" si="3133"/>
        <v>SP</v>
      </c>
      <c r="S626" s="40">
        <v>15</v>
      </c>
      <c r="T626" s="9" t="str">
        <f t="shared" ref="T626:Z626" ca="1" si="3134">INDIRECT(ADDRESS($S626+1,T$2,,,T$1))</f>
        <v>ESPUMANTE BRUTT RESERVA</v>
      </c>
      <c r="U626" s="9" t="str">
        <f t="shared" ca="1" si="3134"/>
        <v>ES_BRT_RS</v>
      </c>
      <c r="V626" s="9" t="str">
        <f t="shared" ca="1" si="3134"/>
        <v>ESPUMANTE</v>
      </c>
      <c r="W626" s="9" t="str">
        <f t="shared" ca="1" si="3134"/>
        <v>12_BTL_0,75 l</v>
      </c>
      <c r="X626" s="29">
        <f t="shared" ca="1" si="3134"/>
        <v>12</v>
      </c>
      <c r="Y626" s="30">
        <f t="shared" ca="1" si="3134"/>
        <v>273</v>
      </c>
      <c r="Z626" s="30">
        <f t="shared" ca="1" si="3134"/>
        <v>132</v>
      </c>
      <c r="AA626" s="40">
        <v>6</v>
      </c>
      <c r="AB626" s="9" t="str">
        <f t="shared" ref="AB626:AE626" ca="1" si="3135">INDIRECT(ADDRESS($AA626+1,AB$2,,,AB$1))</f>
        <v>CENTRO NORTE</v>
      </c>
      <c r="AC626" s="9" t="str">
        <f t="shared" ca="1" si="3135"/>
        <v>CN</v>
      </c>
      <c r="AD626" s="9" t="str">
        <f t="shared" ca="1" si="3135"/>
        <v>GOIANIA</v>
      </c>
      <c r="AE626" s="9" t="str">
        <f t="shared" ca="1" si="3135"/>
        <v>BRASIL</v>
      </c>
      <c r="AF626" s="40">
        <v>13</v>
      </c>
      <c r="AG626" s="9" t="str">
        <f t="shared" ref="AG626:AL626" ca="1" si="3136">INDIRECT(ADDRESS($AF626+1,AG$2,,,AG$1))</f>
        <v>THAIS LETICIA</v>
      </c>
      <c r="AH626" s="9" t="str">
        <f t="shared" ca="1" si="3136"/>
        <v>TL</v>
      </c>
      <c r="AI626" s="9">
        <f t="shared" ca="1" si="3136"/>
        <v>2154</v>
      </c>
      <c r="AJ626" s="9" t="str">
        <f t="shared" ca="1" si="3136"/>
        <v>ANTÔNIO</v>
      </c>
      <c r="AK626" s="9" t="str">
        <f t="shared" ca="1" si="3136"/>
        <v>SPAULO</v>
      </c>
      <c r="AL626" s="9" t="str">
        <f t="shared" ca="1" si="3136"/>
        <v>SPAULO</v>
      </c>
      <c r="AM626" s="52">
        <v>2</v>
      </c>
      <c r="AN626" s="41">
        <v>2.2000000000000002E-2</v>
      </c>
      <c r="AO626" s="42">
        <f t="shared" ca="1" si="24"/>
        <v>546</v>
      </c>
      <c r="AP626" s="42">
        <f t="shared" ca="1" si="25"/>
        <v>264</v>
      </c>
      <c r="AQ626" s="42">
        <f t="shared" ca="1" si="26"/>
        <v>533.98799999999994</v>
      </c>
    </row>
    <row r="627" spans="1:43" ht="14">
      <c r="A627" s="9">
        <f t="shared" si="18"/>
        <v>626</v>
      </c>
      <c r="B627" s="9">
        <v>314</v>
      </c>
      <c r="C627" s="50">
        <v>42968</v>
      </c>
      <c r="D627" s="39">
        <v>42971</v>
      </c>
      <c r="E627" s="39">
        <v>42972</v>
      </c>
      <c r="F627" s="40">
        <v>228</v>
      </c>
      <c r="G627" s="7">
        <f t="shared" ref="G627:L627" ca="1" si="3137">INDIRECT(ADDRESS($F627+1,G$2,,,G$1))</f>
        <v>42964</v>
      </c>
      <c r="H627" s="27">
        <f t="shared" ca="1" si="3137"/>
        <v>42978</v>
      </c>
      <c r="I627" s="9">
        <f t="shared" ca="1" si="3137"/>
        <v>5</v>
      </c>
      <c r="J627" s="9">
        <f t="shared" ca="1" si="3137"/>
        <v>3</v>
      </c>
      <c r="K627" s="28">
        <f t="shared" ca="1" si="3137"/>
        <v>42736</v>
      </c>
      <c r="L627" s="9">
        <f t="shared" ca="1" si="3137"/>
        <v>5</v>
      </c>
      <c r="M627" s="40">
        <v>23</v>
      </c>
      <c r="N627" s="9" t="str">
        <f t="shared" ref="N627:R627" ca="1" si="3138">INDIRECT(ADDRESS($M627+1,N$2,,,N$1))</f>
        <v>FOLHA DE UVA COMIDA LIBANESA</v>
      </c>
      <c r="O627" s="9" t="str">
        <f t="shared" ca="1" si="3138"/>
        <v>FUCL</v>
      </c>
      <c r="P627" s="9" t="str">
        <f t="shared" ca="1" si="3138"/>
        <v>AV. SÃO CAETANO</v>
      </c>
      <c r="Q627" s="9" t="str">
        <f t="shared" ca="1" si="3138"/>
        <v>SÃO PAULO</v>
      </c>
      <c r="R627" s="9" t="str">
        <f t="shared" ca="1" si="3138"/>
        <v>SP</v>
      </c>
      <c r="S627" s="40">
        <v>19</v>
      </c>
      <c r="T627" s="9" t="str">
        <f t="shared" ref="T627:Z627" ca="1" si="3139">INDIRECT(ADDRESS($S627+1,T$2,,,T$1))</f>
        <v>ESPUMANTE ROSE RESERVA</v>
      </c>
      <c r="U627" s="9" t="str">
        <f t="shared" ca="1" si="3139"/>
        <v>ES_RSE_RS</v>
      </c>
      <c r="V627" s="9" t="str">
        <f t="shared" ca="1" si="3139"/>
        <v>ESPUMANTE</v>
      </c>
      <c r="W627" s="9" t="str">
        <f t="shared" ca="1" si="3139"/>
        <v>12_BTL_0,75 l</v>
      </c>
      <c r="X627" s="29">
        <f t="shared" ca="1" si="3139"/>
        <v>12</v>
      </c>
      <c r="Y627" s="30">
        <f t="shared" ca="1" si="3139"/>
        <v>273</v>
      </c>
      <c r="Z627" s="30">
        <f t="shared" ca="1" si="3139"/>
        <v>123</v>
      </c>
      <c r="AA627" s="40">
        <v>2</v>
      </c>
      <c r="AB627" s="9" t="str">
        <f t="shared" ref="AB627:AE627" ca="1" si="3140">INDIRECT(ADDRESS($AA627+1,AB$2,,,AB$1))</f>
        <v>MARTE</v>
      </c>
      <c r="AC627" s="9" t="str">
        <f t="shared" ca="1" si="3140"/>
        <v>MT</v>
      </c>
      <c r="AD627" s="9" t="str">
        <f t="shared" ca="1" si="3140"/>
        <v>CURITIBA</v>
      </c>
      <c r="AE627" s="9" t="str">
        <f t="shared" ca="1" si="3140"/>
        <v>BRASIL</v>
      </c>
      <c r="AF627" s="40">
        <v>13</v>
      </c>
      <c r="AG627" s="9" t="str">
        <f t="shared" ref="AG627:AL627" ca="1" si="3141">INDIRECT(ADDRESS($AF627+1,AG$2,,,AG$1))</f>
        <v>THAIS LETICIA</v>
      </c>
      <c r="AH627" s="9" t="str">
        <f t="shared" ca="1" si="3141"/>
        <v>TL</v>
      </c>
      <c r="AI627" s="9">
        <f t="shared" ca="1" si="3141"/>
        <v>2154</v>
      </c>
      <c r="AJ627" s="9" t="str">
        <f t="shared" ca="1" si="3141"/>
        <v>ANTÔNIO</v>
      </c>
      <c r="AK627" s="9" t="str">
        <f t="shared" ca="1" si="3141"/>
        <v>SPAULO</v>
      </c>
      <c r="AL627" s="9" t="str">
        <f t="shared" ca="1" si="3141"/>
        <v>SPAULO</v>
      </c>
      <c r="AM627" s="52">
        <v>1</v>
      </c>
      <c r="AN627" s="41">
        <v>3.0000000000000001E-3</v>
      </c>
      <c r="AO627" s="42">
        <f t="shared" ca="1" si="24"/>
        <v>273</v>
      </c>
      <c r="AP627" s="42">
        <f t="shared" ca="1" si="25"/>
        <v>123</v>
      </c>
      <c r="AQ627" s="42">
        <f t="shared" ca="1" si="26"/>
        <v>272.18099999999998</v>
      </c>
    </row>
    <row r="628" spans="1:43" ht="14">
      <c r="A628" s="9">
        <f t="shared" si="18"/>
        <v>627</v>
      </c>
      <c r="B628" s="9">
        <v>314</v>
      </c>
      <c r="C628" s="50">
        <v>42968</v>
      </c>
      <c r="D628" s="39">
        <v>42971</v>
      </c>
      <c r="E628" s="39">
        <v>42972</v>
      </c>
      <c r="F628" s="40">
        <v>228</v>
      </c>
      <c r="G628" s="7">
        <f t="shared" ref="G628:L628" ca="1" si="3142">INDIRECT(ADDRESS($F628+1,G$2,,,G$1))</f>
        <v>42964</v>
      </c>
      <c r="H628" s="27">
        <f t="shared" ca="1" si="3142"/>
        <v>42978</v>
      </c>
      <c r="I628" s="9">
        <f t="shared" ca="1" si="3142"/>
        <v>5</v>
      </c>
      <c r="J628" s="9">
        <f t="shared" ca="1" si="3142"/>
        <v>3</v>
      </c>
      <c r="K628" s="28">
        <f t="shared" ca="1" si="3142"/>
        <v>42736</v>
      </c>
      <c r="L628" s="9">
        <f t="shared" ca="1" si="3142"/>
        <v>5</v>
      </c>
      <c r="M628" s="40">
        <v>23</v>
      </c>
      <c r="N628" s="9" t="str">
        <f t="shared" ref="N628:R628" ca="1" si="3143">INDIRECT(ADDRESS($M628+1,N$2,,,N$1))</f>
        <v>FOLHA DE UVA COMIDA LIBANESA</v>
      </c>
      <c r="O628" s="9" t="str">
        <f t="shared" ca="1" si="3143"/>
        <v>FUCL</v>
      </c>
      <c r="P628" s="9" t="str">
        <f t="shared" ca="1" si="3143"/>
        <v>AV. SÃO CAETANO</v>
      </c>
      <c r="Q628" s="9" t="str">
        <f t="shared" ca="1" si="3143"/>
        <v>SÃO PAULO</v>
      </c>
      <c r="R628" s="9" t="str">
        <f t="shared" ca="1" si="3143"/>
        <v>SP</v>
      </c>
      <c r="S628" s="40">
        <v>17</v>
      </c>
      <c r="T628" s="9" t="str">
        <f t="shared" ref="T628:Z628" ca="1" si="3144">INDIRECT(ADDRESS($S628+1,T$2,,,T$1))</f>
        <v>ESPUMANTE DEMI-SEC RESERVA</v>
      </c>
      <c r="U628" s="9" t="str">
        <f t="shared" ca="1" si="3144"/>
        <v>ES_DS_RS</v>
      </c>
      <c r="V628" s="9" t="str">
        <f t="shared" ca="1" si="3144"/>
        <v>ESPUMANTE</v>
      </c>
      <c r="W628" s="9" t="str">
        <f t="shared" ca="1" si="3144"/>
        <v>12_BTL_0,75 l</v>
      </c>
      <c r="X628" s="29">
        <f t="shared" ca="1" si="3144"/>
        <v>12</v>
      </c>
      <c r="Y628" s="30">
        <f t="shared" ca="1" si="3144"/>
        <v>273</v>
      </c>
      <c r="Z628" s="30">
        <f t="shared" ca="1" si="3144"/>
        <v>128</v>
      </c>
      <c r="AA628" s="40">
        <v>1</v>
      </c>
      <c r="AB628" s="9" t="str">
        <f t="shared" ref="AB628:AE628" ca="1" si="3145">INDIRECT(ADDRESS($AA628+1,AB$2,,,AB$1))</f>
        <v>CAMPO BELO</v>
      </c>
      <c r="AC628" s="9" t="str">
        <f t="shared" ca="1" si="3145"/>
        <v>CB</v>
      </c>
      <c r="AD628" s="9" t="str">
        <f t="shared" ca="1" si="3145"/>
        <v>SÃO PAULO</v>
      </c>
      <c r="AE628" s="9" t="str">
        <f t="shared" ca="1" si="3145"/>
        <v>BRASIL</v>
      </c>
      <c r="AF628" s="40">
        <v>13</v>
      </c>
      <c r="AG628" s="9" t="str">
        <f t="shared" ref="AG628:AL628" ca="1" si="3146">INDIRECT(ADDRESS($AF628+1,AG$2,,,AG$1))</f>
        <v>THAIS LETICIA</v>
      </c>
      <c r="AH628" s="9" t="str">
        <f t="shared" ca="1" si="3146"/>
        <v>TL</v>
      </c>
      <c r="AI628" s="9">
        <f t="shared" ca="1" si="3146"/>
        <v>2154</v>
      </c>
      <c r="AJ628" s="9" t="str">
        <f t="shared" ca="1" si="3146"/>
        <v>ANTÔNIO</v>
      </c>
      <c r="AK628" s="9" t="str">
        <f t="shared" ca="1" si="3146"/>
        <v>SPAULO</v>
      </c>
      <c r="AL628" s="9" t="str">
        <f t="shared" ca="1" si="3146"/>
        <v>SPAULO</v>
      </c>
      <c r="AM628" s="52">
        <v>1</v>
      </c>
      <c r="AN628" s="41">
        <v>0.05</v>
      </c>
      <c r="AO628" s="42">
        <f t="shared" ca="1" si="24"/>
        <v>273</v>
      </c>
      <c r="AP628" s="42">
        <f t="shared" ca="1" si="25"/>
        <v>128</v>
      </c>
      <c r="AQ628" s="42">
        <f t="shared" ca="1" si="26"/>
        <v>259.34999999999997</v>
      </c>
    </row>
    <row r="629" spans="1:43" ht="14">
      <c r="A629" s="9">
        <f t="shared" si="18"/>
        <v>628</v>
      </c>
      <c r="B629" s="9">
        <v>314</v>
      </c>
      <c r="C629" s="50">
        <v>42968</v>
      </c>
      <c r="D629" s="39">
        <v>42971</v>
      </c>
      <c r="E629" s="39">
        <v>42972</v>
      </c>
      <c r="F629" s="40">
        <v>228</v>
      </c>
      <c r="G629" s="7">
        <f t="shared" ref="G629:L629" ca="1" si="3147">INDIRECT(ADDRESS($F629+1,G$2,,,G$1))</f>
        <v>42964</v>
      </c>
      <c r="H629" s="27">
        <f t="shared" ca="1" si="3147"/>
        <v>42978</v>
      </c>
      <c r="I629" s="9">
        <f t="shared" ca="1" si="3147"/>
        <v>5</v>
      </c>
      <c r="J629" s="9">
        <f t="shared" ca="1" si="3147"/>
        <v>3</v>
      </c>
      <c r="K629" s="28">
        <f t="shared" ca="1" si="3147"/>
        <v>42736</v>
      </c>
      <c r="L629" s="9">
        <f t="shared" ca="1" si="3147"/>
        <v>5</v>
      </c>
      <c r="M629" s="40">
        <v>23</v>
      </c>
      <c r="N629" s="9" t="str">
        <f t="shared" ref="N629:R629" ca="1" si="3148">INDIRECT(ADDRESS($M629+1,N$2,,,N$1))</f>
        <v>FOLHA DE UVA COMIDA LIBANESA</v>
      </c>
      <c r="O629" s="9" t="str">
        <f t="shared" ca="1" si="3148"/>
        <v>FUCL</v>
      </c>
      <c r="P629" s="9" t="str">
        <f t="shared" ca="1" si="3148"/>
        <v>AV. SÃO CAETANO</v>
      </c>
      <c r="Q629" s="9" t="str">
        <f t="shared" ca="1" si="3148"/>
        <v>SÃO PAULO</v>
      </c>
      <c r="R629" s="9" t="str">
        <f t="shared" ca="1" si="3148"/>
        <v>SP</v>
      </c>
      <c r="S629" s="40">
        <v>13</v>
      </c>
      <c r="T629" s="9" t="str">
        <f t="shared" ref="T629:Z629" ca="1" si="3149">INDIRECT(ADDRESS($S629+1,T$2,,,T$1))</f>
        <v>CHARDONNAY RESERVA</v>
      </c>
      <c r="U629" s="9" t="str">
        <f t="shared" ca="1" si="3149"/>
        <v>CHDN_RS</v>
      </c>
      <c r="V629" s="9" t="str">
        <f t="shared" ca="1" si="3149"/>
        <v>VINHO BRANCO</v>
      </c>
      <c r="W629" s="9" t="str">
        <f t="shared" ca="1" si="3149"/>
        <v>12_BTL_0,75 l</v>
      </c>
      <c r="X629" s="29">
        <f t="shared" ca="1" si="3149"/>
        <v>12</v>
      </c>
      <c r="Y629" s="30">
        <f t="shared" ca="1" si="3149"/>
        <v>198</v>
      </c>
      <c r="Z629" s="30">
        <f t="shared" ca="1" si="3149"/>
        <v>99</v>
      </c>
      <c r="AA629" s="40">
        <v>3</v>
      </c>
      <c r="AB629" s="9" t="str">
        <f t="shared" ref="AB629:AE629" ca="1" si="3150">INDIRECT(ADDRESS($AA629+1,AB$2,,,AB$1))</f>
        <v>AGUIA</v>
      </c>
      <c r="AC629" s="9" t="str">
        <f t="shared" ca="1" si="3150"/>
        <v>AG</v>
      </c>
      <c r="AD629" s="9" t="str">
        <f t="shared" ca="1" si="3150"/>
        <v>PORTO ALEGRE</v>
      </c>
      <c r="AE629" s="9" t="str">
        <f t="shared" ca="1" si="3150"/>
        <v>BRASIL</v>
      </c>
      <c r="AF629" s="40">
        <v>13</v>
      </c>
      <c r="AG629" s="9" t="str">
        <f t="shared" ref="AG629:AL629" ca="1" si="3151">INDIRECT(ADDRESS($AF629+1,AG$2,,,AG$1))</f>
        <v>THAIS LETICIA</v>
      </c>
      <c r="AH629" s="9" t="str">
        <f t="shared" ca="1" si="3151"/>
        <v>TL</v>
      </c>
      <c r="AI629" s="9">
        <f t="shared" ca="1" si="3151"/>
        <v>2154</v>
      </c>
      <c r="AJ629" s="9" t="str">
        <f t="shared" ca="1" si="3151"/>
        <v>ANTÔNIO</v>
      </c>
      <c r="AK629" s="9" t="str">
        <f t="shared" ca="1" si="3151"/>
        <v>SPAULO</v>
      </c>
      <c r="AL629" s="9" t="str">
        <f t="shared" ca="1" si="3151"/>
        <v>SPAULO</v>
      </c>
      <c r="AM629" s="52">
        <v>2</v>
      </c>
      <c r="AN629" s="41">
        <v>2.7000000000000003E-2</v>
      </c>
      <c r="AO629" s="42">
        <f t="shared" ca="1" si="24"/>
        <v>396</v>
      </c>
      <c r="AP629" s="42">
        <f t="shared" ca="1" si="25"/>
        <v>198</v>
      </c>
      <c r="AQ629" s="42">
        <f t="shared" ca="1" si="26"/>
        <v>385.30799999999999</v>
      </c>
    </row>
    <row r="630" spans="1:43" ht="14">
      <c r="A630" s="9">
        <f t="shared" si="18"/>
        <v>629</v>
      </c>
      <c r="B630" s="9">
        <v>315</v>
      </c>
      <c r="C630" s="50">
        <v>42965</v>
      </c>
      <c r="D630" s="39">
        <v>42971</v>
      </c>
      <c r="E630" s="39">
        <v>42973</v>
      </c>
      <c r="F630" s="40">
        <v>229</v>
      </c>
      <c r="G630" s="7">
        <f t="shared" ref="G630:L630" ca="1" si="3152">INDIRECT(ADDRESS($F630+1,G$2,,,G$1))</f>
        <v>42965</v>
      </c>
      <c r="H630" s="27">
        <f t="shared" ca="1" si="3152"/>
        <v>42978</v>
      </c>
      <c r="I630" s="9">
        <f t="shared" ca="1" si="3152"/>
        <v>6</v>
      </c>
      <c r="J630" s="9">
        <f t="shared" ca="1" si="3152"/>
        <v>3</v>
      </c>
      <c r="K630" s="28">
        <f t="shared" ca="1" si="3152"/>
        <v>42736</v>
      </c>
      <c r="L630" s="9">
        <f t="shared" ca="1" si="3152"/>
        <v>6</v>
      </c>
      <c r="M630" s="40">
        <v>23</v>
      </c>
      <c r="N630" s="9" t="str">
        <f t="shared" ref="N630:R630" ca="1" si="3153">INDIRECT(ADDRESS($M630+1,N$2,,,N$1))</f>
        <v>FOLHA DE UVA COMIDA LIBANESA</v>
      </c>
      <c r="O630" s="9" t="str">
        <f t="shared" ca="1" si="3153"/>
        <v>FUCL</v>
      </c>
      <c r="P630" s="9" t="str">
        <f t="shared" ca="1" si="3153"/>
        <v>AV. SÃO CAETANO</v>
      </c>
      <c r="Q630" s="9" t="str">
        <f t="shared" ca="1" si="3153"/>
        <v>SÃO PAULO</v>
      </c>
      <c r="R630" s="9" t="str">
        <f t="shared" ca="1" si="3153"/>
        <v>SP</v>
      </c>
      <c r="S630" s="40">
        <v>7</v>
      </c>
      <c r="T630" s="9" t="str">
        <f t="shared" ref="T630:Z630" ca="1" si="3154">INDIRECT(ADDRESS($S630+1,T$2,,,T$1))</f>
        <v>SAUVIGNON RESERVA</v>
      </c>
      <c r="U630" s="9" t="str">
        <f t="shared" ca="1" si="3154"/>
        <v>SAVN_RS</v>
      </c>
      <c r="V630" s="9" t="str">
        <f t="shared" ca="1" si="3154"/>
        <v>VINHO TINTO</v>
      </c>
      <c r="W630" s="9" t="str">
        <f t="shared" ca="1" si="3154"/>
        <v>12_BTL_0,75 l</v>
      </c>
      <c r="X630" s="29">
        <f t="shared" ca="1" si="3154"/>
        <v>12</v>
      </c>
      <c r="Y630" s="30">
        <f t="shared" ca="1" si="3154"/>
        <v>198</v>
      </c>
      <c r="Z630" s="30">
        <f t="shared" ca="1" si="3154"/>
        <v>102</v>
      </c>
      <c r="AA630" s="40">
        <v>1</v>
      </c>
      <c r="AB630" s="9" t="str">
        <f t="shared" ref="AB630:AE630" ca="1" si="3155">INDIRECT(ADDRESS($AA630+1,AB$2,,,AB$1))</f>
        <v>CAMPO BELO</v>
      </c>
      <c r="AC630" s="9" t="str">
        <f t="shared" ca="1" si="3155"/>
        <v>CB</v>
      </c>
      <c r="AD630" s="9" t="str">
        <f t="shared" ca="1" si="3155"/>
        <v>SÃO PAULO</v>
      </c>
      <c r="AE630" s="9" t="str">
        <f t="shared" ca="1" si="3155"/>
        <v>BRASIL</v>
      </c>
      <c r="AF630" s="40">
        <v>13</v>
      </c>
      <c r="AG630" s="9" t="str">
        <f t="shared" ref="AG630:AL630" ca="1" si="3156">INDIRECT(ADDRESS($AF630+1,AG$2,,,AG$1))</f>
        <v>THAIS LETICIA</v>
      </c>
      <c r="AH630" s="9" t="str">
        <f t="shared" ca="1" si="3156"/>
        <v>TL</v>
      </c>
      <c r="AI630" s="9">
        <f t="shared" ca="1" si="3156"/>
        <v>2154</v>
      </c>
      <c r="AJ630" s="9" t="str">
        <f t="shared" ca="1" si="3156"/>
        <v>ANTÔNIO</v>
      </c>
      <c r="AK630" s="9" t="str">
        <f t="shared" ca="1" si="3156"/>
        <v>SPAULO</v>
      </c>
      <c r="AL630" s="9" t="str">
        <f t="shared" ca="1" si="3156"/>
        <v>SPAULO</v>
      </c>
      <c r="AM630" s="52">
        <v>2</v>
      </c>
      <c r="AN630" s="41">
        <v>2.4E-2</v>
      </c>
      <c r="AO630" s="42">
        <f t="shared" ca="1" si="24"/>
        <v>396</v>
      </c>
      <c r="AP630" s="42">
        <f t="shared" ca="1" si="25"/>
        <v>204</v>
      </c>
      <c r="AQ630" s="42">
        <f t="shared" ca="1" si="26"/>
        <v>386.49599999999998</v>
      </c>
    </row>
    <row r="631" spans="1:43" ht="14">
      <c r="A631" s="9">
        <f t="shared" si="18"/>
        <v>630</v>
      </c>
      <c r="B631" s="9">
        <v>315</v>
      </c>
      <c r="C631" s="50">
        <v>42965</v>
      </c>
      <c r="D631" s="39">
        <v>42971</v>
      </c>
      <c r="E631" s="39">
        <v>42973</v>
      </c>
      <c r="F631" s="40">
        <v>229</v>
      </c>
      <c r="G631" s="7">
        <f t="shared" ref="G631:L631" ca="1" si="3157">INDIRECT(ADDRESS($F631+1,G$2,,,G$1))</f>
        <v>42965</v>
      </c>
      <c r="H631" s="27">
        <f t="shared" ca="1" si="3157"/>
        <v>42978</v>
      </c>
      <c r="I631" s="9">
        <f t="shared" ca="1" si="3157"/>
        <v>6</v>
      </c>
      <c r="J631" s="9">
        <f t="shared" ca="1" si="3157"/>
        <v>3</v>
      </c>
      <c r="K631" s="28">
        <f t="shared" ca="1" si="3157"/>
        <v>42736</v>
      </c>
      <c r="L631" s="9">
        <f t="shared" ca="1" si="3157"/>
        <v>6</v>
      </c>
      <c r="M631" s="40">
        <v>23</v>
      </c>
      <c r="N631" s="9" t="str">
        <f t="shared" ref="N631:R631" ca="1" si="3158">INDIRECT(ADDRESS($M631+1,N$2,,,N$1))</f>
        <v>FOLHA DE UVA COMIDA LIBANESA</v>
      </c>
      <c r="O631" s="9" t="str">
        <f t="shared" ca="1" si="3158"/>
        <v>FUCL</v>
      </c>
      <c r="P631" s="9" t="str">
        <f t="shared" ca="1" si="3158"/>
        <v>AV. SÃO CAETANO</v>
      </c>
      <c r="Q631" s="9" t="str">
        <f t="shared" ca="1" si="3158"/>
        <v>SÃO PAULO</v>
      </c>
      <c r="R631" s="9" t="str">
        <f t="shared" ca="1" si="3158"/>
        <v>SP</v>
      </c>
      <c r="S631" s="40">
        <v>16</v>
      </c>
      <c r="T631" s="9" t="str">
        <f t="shared" ref="T631:Z631" ca="1" si="3159">INDIRECT(ADDRESS($S631+1,T$2,,,T$1))</f>
        <v>ESPUMANTE DEMI-SEC</v>
      </c>
      <c r="U631" s="9" t="str">
        <f t="shared" ca="1" si="3159"/>
        <v>ES_DS</v>
      </c>
      <c r="V631" s="9" t="str">
        <f t="shared" ca="1" si="3159"/>
        <v>ESPUMANTE</v>
      </c>
      <c r="W631" s="9" t="str">
        <f t="shared" ca="1" si="3159"/>
        <v>12_BTL_0,75 l</v>
      </c>
      <c r="X631" s="29">
        <f t="shared" ca="1" si="3159"/>
        <v>12</v>
      </c>
      <c r="Y631" s="30">
        <f t="shared" ca="1" si="3159"/>
        <v>223</v>
      </c>
      <c r="Z631" s="30">
        <f t="shared" ca="1" si="3159"/>
        <v>111</v>
      </c>
      <c r="AA631" s="40">
        <v>4</v>
      </c>
      <c r="AB631" s="9" t="str">
        <f t="shared" ref="AB631:AE631" ca="1" si="3160">INDIRECT(ADDRESS($AA631+1,AB$2,,,AB$1))</f>
        <v>AGUA LIMPA</v>
      </c>
      <c r="AC631" s="9" t="str">
        <f t="shared" ca="1" si="3160"/>
        <v>AL</v>
      </c>
      <c r="AD631" s="9" t="str">
        <f t="shared" ca="1" si="3160"/>
        <v>BELORIZONTE</v>
      </c>
      <c r="AE631" s="9" t="str">
        <f t="shared" ca="1" si="3160"/>
        <v>BRASIL</v>
      </c>
      <c r="AF631" s="40">
        <v>13</v>
      </c>
      <c r="AG631" s="9" t="str">
        <f t="shared" ref="AG631:AL631" ca="1" si="3161">INDIRECT(ADDRESS($AF631+1,AG$2,,,AG$1))</f>
        <v>THAIS LETICIA</v>
      </c>
      <c r="AH631" s="9" t="str">
        <f t="shared" ca="1" si="3161"/>
        <v>TL</v>
      </c>
      <c r="AI631" s="9">
        <f t="shared" ca="1" si="3161"/>
        <v>2154</v>
      </c>
      <c r="AJ631" s="9" t="str">
        <f t="shared" ca="1" si="3161"/>
        <v>ANTÔNIO</v>
      </c>
      <c r="AK631" s="9" t="str">
        <f t="shared" ca="1" si="3161"/>
        <v>SPAULO</v>
      </c>
      <c r="AL631" s="9" t="str">
        <f t="shared" ca="1" si="3161"/>
        <v>SPAULO</v>
      </c>
      <c r="AM631" s="52">
        <v>2</v>
      </c>
      <c r="AN631" s="41">
        <v>7.0999999999999994E-2</v>
      </c>
      <c r="AO631" s="42">
        <f t="shared" ca="1" si="24"/>
        <v>446</v>
      </c>
      <c r="AP631" s="42">
        <f t="shared" ca="1" si="25"/>
        <v>222</v>
      </c>
      <c r="AQ631" s="42">
        <f t="shared" ca="1" si="26"/>
        <v>414.334</v>
      </c>
    </row>
    <row r="632" spans="1:43" ht="14">
      <c r="A632" s="9">
        <f t="shared" si="18"/>
        <v>631</v>
      </c>
      <c r="B632" s="9">
        <v>315</v>
      </c>
      <c r="C632" s="50">
        <v>42965</v>
      </c>
      <c r="D632" s="39">
        <v>42971</v>
      </c>
      <c r="E632" s="39">
        <v>42973</v>
      </c>
      <c r="F632" s="40">
        <v>229</v>
      </c>
      <c r="G632" s="7">
        <f t="shared" ref="G632:L632" ca="1" si="3162">INDIRECT(ADDRESS($F632+1,G$2,,,G$1))</f>
        <v>42965</v>
      </c>
      <c r="H632" s="27">
        <f t="shared" ca="1" si="3162"/>
        <v>42978</v>
      </c>
      <c r="I632" s="9">
        <f t="shared" ca="1" si="3162"/>
        <v>6</v>
      </c>
      <c r="J632" s="9">
        <f t="shared" ca="1" si="3162"/>
        <v>3</v>
      </c>
      <c r="K632" s="28">
        <f t="shared" ca="1" si="3162"/>
        <v>42736</v>
      </c>
      <c r="L632" s="9">
        <f t="shared" ca="1" si="3162"/>
        <v>6</v>
      </c>
      <c r="M632" s="40">
        <v>23</v>
      </c>
      <c r="N632" s="9" t="str">
        <f t="shared" ref="N632:R632" ca="1" si="3163">INDIRECT(ADDRESS($M632+1,N$2,,,N$1))</f>
        <v>FOLHA DE UVA COMIDA LIBANESA</v>
      </c>
      <c r="O632" s="9" t="str">
        <f t="shared" ca="1" si="3163"/>
        <v>FUCL</v>
      </c>
      <c r="P632" s="9" t="str">
        <f t="shared" ca="1" si="3163"/>
        <v>AV. SÃO CAETANO</v>
      </c>
      <c r="Q632" s="9" t="str">
        <f t="shared" ca="1" si="3163"/>
        <v>SÃO PAULO</v>
      </c>
      <c r="R632" s="9" t="str">
        <f t="shared" ca="1" si="3163"/>
        <v>SP</v>
      </c>
      <c r="S632" s="40">
        <v>12</v>
      </c>
      <c r="T632" s="9" t="str">
        <f t="shared" ref="T632:Z632" ca="1" si="3164">INDIRECT(ADDRESS($S632+1,T$2,,,T$1))</f>
        <v>CHARDONNAY</v>
      </c>
      <c r="U632" s="9" t="str">
        <f t="shared" ca="1" si="3164"/>
        <v>CHDN</v>
      </c>
      <c r="V632" s="9" t="str">
        <f t="shared" ca="1" si="3164"/>
        <v>VINHO BRANCO</v>
      </c>
      <c r="W632" s="9" t="str">
        <f t="shared" ca="1" si="3164"/>
        <v>12_BTL_0,75 l</v>
      </c>
      <c r="X632" s="29">
        <f t="shared" ca="1" si="3164"/>
        <v>12</v>
      </c>
      <c r="Y632" s="30">
        <f t="shared" ca="1" si="3164"/>
        <v>148</v>
      </c>
      <c r="Z632" s="30">
        <f t="shared" ca="1" si="3164"/>
        <v>96</v>
      </c>
      <c r="AA632" s="40">
        <v>1</v>
      </c>
      <c r="AB632" s="9" t="str">
        <f t="shared" ref="AB632:AE632" ca="1" si="3165">INDIRECT(ADDRESS($AA632+1,AB$2,,,AB$1))</f>
        <v>CAMPO BELO</v>
      </c>
      <c r="AC632" s="9" t="str">
        <f t="shared" ca="1" si="3165"/>
        <v>CB</v>
      </c>
      <c r="AD632" s="9" t="str">
        <f t="shared" ca="1" si="3165"/>
        <v>SÃO PAULO</v>
      </c>
      <c r="AE632" s="9" t="str">
        <f t="shared" ca="1" si="3165"/>
        <v>BRASIL</v>
      </c>
      <c r="AF632" s="40">
        <v>13</v>
      </c>
      <c r="AG632" s="9" t="str">
        <f t="shared" ref="AG632:AL632" ca="1" si="3166">INDIRECT(ADDRESS($AF632+1,AG$2,,,AG$1))</f>
        <v>THAIS LETICIA</v>
      </c>
      <c r="AH632" s="9" t="str">
        <f t="shared" ca="1" si="3166"/>
        <v>TL</v>
      </c>
      <c r="AI632" s="9">
        <f t="shared" ca="1" si="3166"/>
        <v>2154</v>
      </c>
      <c r="AJ632" s="9" t="str">
        <f t="shared" ca="1" si="3166"/>
        <v>ANTÔNIO</v>
      </c>
      <c r="AK632" s="9" t="str">
        <f t="shared" ca="1" si="3166"/>
        <v>SPAULO</v>
      </c>
      <c r="AL632" s="9" t="str">
        <f t="shared" ca="1" si="3166"/>
        <v>SPAULO</v>
      </c>
      <c r="AM632" s="52">
        <v>2</v>
      </c>
      <c r="AN632" s="41">
        <v>9.0000000000000011E-3</v>
      </c>
      <c r="AO632" s="42">
        <f t="shared" ca="1" si="24"/>
        <v>296</v>
      </c>
      <c r="AP632" s="42">
        <f t="shared" ca="1" si="25"/>
        <v>192</v>
      </c>
      <c r="AQ632" s="42">
        <f t="shared" ca="1" si="26"/>
        <v>293.33600000000001</v>
      </c>
    </row>
    <row r="633" spans="1:43" ht="14">
      <c r="A633" s="9">
        <f t="shared" si="18"/>
        <v>632</v>
      </c>
      <c r="B633" s="9">
        <v>315</v>
      </c>
      <c r="C633" s="50">
        <v>42965</v>
      </c>
      <c r="D633" s="39">
        <v>42971</v>
      </c>
      <c r="E633" s="39">
        <v>42973</v>
      </c>
      <c r="F633" s="40">
        <v>229</v>
      </c>
      <c r="G633" s="7">
        <f t="shared" ref="G633:L633" ca="1" si="3167">INDIRECT(ADDRESS($F633+1,G$2,,,G$1))</f>
        <v>42965</v>
      </c>
      <c r="H633" s="27">
        <f t="shared" ca="1" si="3167"/>
        <v>42978</v>
      </c>
      <c r="I633" s="9">
        <f t="shared" ca="1" si="3167"/>
        <v>6</v>
      </c>
      <c r="J633" s="9">
        <f t="shared" ca="1" si="3167"/>
        <v>3</v>
      </c>
      <c r="K633" s="28">
        <f t="shared" ca="1" si="3167"/>
        <v>42736</v>
      </c>
      <c r="L633" s="9">
        <f t="shared" ca="1" si="3167"/>
        <v>6</v>
      </c>
      <c r="M633" s="40">
        <v>23</v>
      </c>
      <c r="N633" s="9" t="str">
        <f t="shared" ref="N633:R633" ca="1" si="3168">INDIRECT(ADDRESS($M633+1,N$2,,,N$1))</f>
        <v>FOLHA DE UVA COMIDA LIBANESA</v>
      </c>
      <c r="O633" s="9" t="str">
        <f t="shared" ca="1" si="3168"/>
        <v>FUCL</v>
      </c>
      <c r="P633" s="9" t="str">
        <f t="shared" ca="1" si="3168"/>
        <v>AV. SÃO CAETANO</v>
      </c>
      <c r="Q633" s="9" t="str">
        <f t="shared" ca="1" si="3168"/>
        <v>SÃO PAULO</v>
      </c>
      <c r="R633" s="9" t="str">
        <f t="shared" ca="1" si="3168"/>
        <v>SP</v>
      </c>
      <c r="S633" s="40">
        <v>23</v>
      </c>
      <c r="T633" s="9" t="str">
        <f t="shared" ref="T633:Z633" ca="1" si="3169">INDIRECT(ADDRESS($S633+1,T$2,,,T$1))</f>
        <v>TINTO SECO</v>
      </c>
      <c r="U633" s="9" t="str">
        <f t="shared" ca="1" si="3169"/>
        <v>TNT_SC_E</v>
      </c>
      <c r="V633" s="9" t="str">
        <f t="shared" ca="1" si="3169"/>
        <v>VINHO TINTO</v>
      </c>
      <c r="W633" s="9" t="str">
        <f t="shared" ca="1" si="3169"/>
        <v>4_TPK_2,0 l</v>
      </c>
      <c r="X633" s="29">
        <f t="shared" ca="1" si="3169"/>
        <v>4</v>
      </c>
      <c r="Y633" s="30">
        <f t="shared" ca="1" si="3169"/>
        <v>104</v>
      </c>
      <c r="Z633" s="30">
        <f t="shared" ca="1" si="3169"/>
        <v>62</v>
      </c>
      <c r="AA633" s="40">
        <v>1</v>
      </c>
      <c r="AB633" s="9" t="str">
        <f t="shared" ref="AB633:AE633" ca="1" si="3170">INDIRECT(ADDRESS($AA633+1,AB$2,,,AB$1))</f>
        <v>CAMPO BELO</v>
      </c>
      <c r="AC633" s="9" t="str">
        <f t="shared" ca="1" si="3170"/>
        <v>CB</v>
      </c>
      <c r="AD633" s="9" t="str">
        <f t="shared" ca="1" si="3170"/>
        <v>SÃO PAULO</v>
      </c>
      <c r="AE633" s="9" t="str">
        <f t="shared" ca="1" si="3170"/>
        <v>BRASIL</v>
      </c>
      <c r="AF633" s="40">
        <v>12</v>
      </c>
      <c r="AG633" s="9" t="str">
        <f t="shared" ref="AG633:AL633" ca="1" si="3171">INDIRECT(ADDRESS($AF633+1,AG$2,,,AG$1))</f>
        <v>LARISSA GAYER</v>
      </c>
      <c r="AH633" s="9" t="str">
        <f t="shared" ca="1" si="3171"/>
        <v>LG</v>
      </c>
      <c r="AI633" s="9">
        <f t="shared" ca="1" si="3171"/>
        <v>2222</v>
      </c>
      <c r="AJ633" s="9" t="str">
        <f t="shared" ca="1" si="3171"/>
        <v>ANTÔNIO</v>
      </c>
      <c r="AK633" s="9" t="str">
        <f t="shared" ca="1" si="3171"/>
        <v>SPAULO</v>
      </c>
      <c r="AL633" s="9" t="str">
        <f t="shared" ca="1" si="3171"/>
        <v>SPAULO</v>
      </c>
      <c r="AM633" s="52">
        <v>2</v>
      </c>
      <c r="AN633" s="41">
        <v>2.1000000000000001E-2</v>
      </c>
      <c r="AO633" s="42">
        <f t="shared" ca="1" si="24"/>
        <v>208</v>
      </c>
      <c r="AP633" s="42">
        <f t="shared" ca="1" si="25"/>
        <v>124</v>
      </c>
      <c r="AQ633" s="42">
        <f t="shared" ca="1" si="26"/>
        <v>203.63200000000001</v>
      </c>
    </row>
    <row r="634" spans="1:43" ht="14">
      <c r="A634" s="9">
        <f t="shared" si="18"/>
        <v>633</v>
      </c>
      <c r="B634" s="9">
        <v>315</v>
      </c>
      <c r="C634" s="50">
        <v>42965</v>
      </c>
      <c r="D634" s="39">
        <v>42971</v>
      </c>
      <c r="E634" s="39">
        <v>42973</v>
      </c>
      <c r="F634" s="40">
        <v>229</v>
      </c>
      <c r="G634" s="7">
        <f t="shared" ref="G634:L634" ca="1" si="3172">INDIRECT(ADDRESS($F634+1,G$2,,,G$1))</f>
        <v>42965</v>
      </c>
      <c r="H634" s="27">
        <f t="shared" ca="1" si="3172"/>
        <v>42978</v>
      </c>
      <c r="I634" s="9">
        <f t="shared" ca="1" si="3172"/>
        <v>6</v>
      </c>
      <c r="J634" s="9">
        <f t="shared" ca="1" si="3172"/>
        <v>3</v>
      </c>
      <c r="K634" s="28">
        <f t="shared" ca="1" si="3172"/>
        <v>42736</v>
      </c>
      <c r="L634" s="9">
        <f t="shared" ca="1" si="3172"/>
        <v>6</v>
      </c>
      <c r="M634" s="40">
        <v>23</v>
      </c>
      <c r="N634" s="9" t="str">
        <f t="shared" ref="N634:R634" ca="1" si="3173">INDIRECT(ADDRESS($M634+1,N$2,,,N$1))</f>
        <v>FOLHA DE UVA COMIDA LIBANESA</v>
      </c>
      <c r="O634" s="9" t="str">
        <f t="shared" ca="1" si="3173"/>
        <v>FUCL</v>
      </c>
      <c r="P634" s="9" t="str">
        <f t="shared" ca="1" si="3173"/>
        <v>AV. SÃO CAETANO</v>
      </c>
      <c r="Q634" s="9" t="str">
        <f t="shared" ca="1" si="3173"/>
        <v>SÃO PAULO</v>
      </c>
      <c r="R634" s="9" t="str">
        <f t="shared" ca="1" si="3173"/>
        <v>SP</v>
      </c>
      <c r="S634" s="40">
        <v>15</v>
      </c>
      <c r="T634" s="9" t="str">
        <f t="shared" ref="T634:Z634" ca="1" si="3174">INDIRECT(ADDRESS($S634+1,T$2,,,T$1))</f>
        <v>ESPUMANTE BRUTT RESERVA</v>
      </c>
      <c r="U634" s="9" t="str">
        <f t="shared" ca="1" si="3174"/>
        <v>ES_BRT_RS</v>
      </c>
      <c r="V634" s="9" t="str">
        <f t="shared" ca="1" si="3174"/>
        <v>ESPUMANTE</v>
      </c>
      <c r="W634" s="9" t="str">
        <f t="shared" ca="1" si="3174"/>
        <v>12_BTL_0,75 l</v>
      </c>
      <c r="X634" s="29">
        <f t="shared" ca="1" si="3174"/>
        <v>12</v>
      </c>
      <c r="Y634" s="30">
        <f t="shared" ca="1" si="3174"/>
        <v>273</v>
      </c>
      <c r="Z634" s="30">
        <f t="shared" ca="1" si="3174"/>
        <v>132</v>
      </c>
      <c r="AA634" s="40">
        <v>4</v>
      </c>
      <c r="AB634" s="9" t="str">
        <f t="shared" ref="AB634:AE634" ca="1" si="3175">INDIRECT(ADDRESS($AA634+1,AB$2,,,AB$1))</f>
        <v>AGUA LIMPA</v>
      </c>
      <c r="AC634" s="9" t="str">
        <f t="shared" ca="1" si="3175"/>
        <v>AL</v>
      </c>
      <c r="AD634" s="9" t="str">
        <f t="shared" ca="1" si="3175"/>
        <v>BELORIZONTE</v>
      </c>
      <c r="AE634" s="9" t="str">
        <f t="shared" ca="1" si="3175"/>
        <v>BRASIL</v>
      </c>
      <c r="AF634" s="40">
        <v>11</v>
      </c>
      <c r="AG634" s="9" t="str">
        <f t="shared" ref="AG634:AL634" ca="1" si="3176">INDIRECT(ADDRESS($AF634+1,AG$2,,,AG$1))</f>
        <v>DEBORA CALIXTO</v>
      </c>
      <c r="AH634" s="9" t="str">
        <f t="shared" ca="1" si="3176"/>
        <v>DC</v>
      </c>
      <c r="AI634" s="9">
        <f t="shared" ca="1" si="3176"/>
        <v>2188</v>
      </c>
      <c r="AJ634" s="9" t="str">
        <f t="shared" ca="1" si="3176"/>
        <v>ANTÔNIO</v>
      </c>
      <c r="AK634" s="9" t="str">
        <f t="shared" ca="1" si="3176"/>
        <v>SPAULO</v>
      </c>
      <c r="AL634" s="9" t="str">
        <f t="shared" ca="1" si="3176"/>
        <v>SPAULO</v>
      </c>
      <c r="AM634" s="52">
        <v>1</v>
      </c>
      <c r="AN634" s="41">
        <v>9.0000000000000011E-3</v>
      </c>
      <c r="AO634" s="42">
        <f t="shared" ca="1" si="24"/>
        <v>273</v>
      </c>
      <c r="AP634" s="42">
        <f t="shared" ca="1" si="25"/>
        <v>132</v>
      </c>
      <c r="AQ634" s="42">
        <f t="shared" ca="1" si="26"/>
        <v>270.54300000000001</v>
      </c>
    </row>
    <row r="635" spans="1:43" ht="14">
      <c r="A635" s="9">
        <f t="shared" si="18"/>
        <v>634</v>
      </c>
      <c r="B635" s="9">
        <v>316</v>
      </c>
      <c r="C635" s="50">
        <v>42970</v>
      </c>
      <c r="D635" s="39">
        <v>42975</v>
      </c>
      <c r="E635" s="39">
        <v>42976</v>
      </c>
      <c r="F635" s="40">
        <v>230</v>
      </c>
      <c r="G635" s="7">
        <f t="shared" ref="G635:L635" ca="1" si="3177">INDIRECT(ADDRESS($F635+1,G$2,,,G$1))</f>
        <v>42966</v>
      </c>
      <c r="H635" s="27">
        <f t="shared" ca="1" si="3177"/>
        <v>42978</v>
      </c>
      <c r="I635" s="9">
        <f t="shared" ca="1" si="3177"/>
        <v>7</v>
      </c>
      <c r="J635" s="9">
        <f t="shared" ca="1" si="3177"/>
        <v>3</v>
      </c>
      <c r="K635" s="28">
        <f t="shared" ca="1" si="3177"/>
        <v>42736</v>
      </c>
      <c r="L635" s="9">
        <f t="shared" ca="1" si="3177"/>
        <v>7</v>
      </c>
      <c r="M635" s="40">
        <v>22</v>
      </c>
      <c r="N635" s="9" t="str">
        <f t="shared" ref="N635:R635" ca="1" si="3178">INDIRECT(ADDRESS($M635+1,N$2,,,N$1))</f>
        <v>ALMANARA RESTAURANTE</v>
      </c>
      <c r="O635" s="9" t="str">
        <f t="shared" ca="1" si="3178"/>
        <v>ALR</v>
      </c>
      <c r="P635" s="9" t="str">
        <f t="shared" ca="1" si="3178"/>
        <v>SHOPPING BURGUÊS, LJ 22</v>
      </c>
      <c r="Q635" s="9" t="str">
        <f t="shared" ca="1" si="3178"/>
        <v>SÃO PAULO</v>
      </c>
      <c r="R635" s="9" t="str">
        <f t="shared" ca="1" si="3178"/>
        <v>SP</v>
      </c>
      <c r="S635" s="40">
        <v>12</v>
      </c>
      <c r="T635" s="9" t="str">
        <f t="shared" ref="T635:Z635" ca="1" si="3179">INDIRECT(ADDRESS($S635+1,T$2,,,T$1))</f>
        <v>CHARDONNAY</v>
      </c>
      <c r="U635" s="9" t="str">
        <f t="shared" ca="1" si="3179"/>
        <v>CHDN</v>
      </c>
      <c r="V635" s="9" t="str">
        <f t="shared" ca="1" si="3179"/>
        <v>VINHO BRANCO</v>
      </c>
      <c r="W635" s="9" t="str">
        <f t="shared" ca="1" si="3179"/>
        <v>12_BTL_0,75 l</v>
      </c>
      <c r="X635" s="29">
        <f t="shared" ca="1" si="3179"/>
        <v>12</v>
      </c>
      <c r="Y635" s="30">
        <f t="shared" ca="1" si="3179"/>
        <v>148</v>
      </c>
      <c r="Z635" s="30">
        <f t="shared" ca="1" si="3179"/>
        <v>96</v>
      </c>
      <c r="AA635" s="40">
        <v>2</v>
      </c>
      <c r="AB635" s="9" t="str">
        <f t="shared" ref="AB635:AE635" ca="1" si="3180">INDIRECT(ADDRESS($AA635+1,AB$2,,,AB$1))</f>
        <v>MARTE</v>
      </c>
      <c r="AC635" s="9" t="str">
        <f t="shared" ca="1" si="3180"/>
        <v>MT</v>
      </c>
      <c r="AD635" s="9" t="str">
        <f t="shared" ca="1" si="3180"/>
        <v>CURITIBA</v>
      </c>
      <c r="AE635" s="9" t="str">
        <f t="shared" ca="1" si="3180"/>
        <v>BRASIL</v>
      </c>
      <c r="AF635" s="40">
        <v>11</v>
      </c>
      <c r="AG635" s="9" t="str">
        <f t="shared" ref="AG635:AL635" ca="1" si="3181">INDIRECT(ADDRESS($AF635+1,AG$2,,,AG$1))</f>
        <v>DEBORA CALIXTO</v>
      </c>
      <c r="AH635" s="9" t="str">
        <f t="shared" ca="1" si="3181"/>
        <v>DC</v>
      </c>
      <c r="AI635" s="9">
        <f t="shared" ca="1" si="3181"/>
        <v>2188</v>
      </c>
      <c r="AJ635" s="9" t="str">
        <f t="shared" ca="1" si="3181"/>
        <v>ANTÔNIO</v>
      </c>
      <c r="AK635" s="9" t="str">
        <f t="shared" ca="1" si="3181"/>
        <v>SPAULO</v>
      </c>
      <c r="AL635" s="9" t="str">
        <f t="shared" ca="1" si="3181"/>
        <v>SPAULO</v>
      </c>
      <c r="AM635" s="52">
        <v>2</v>
      </c>
      <c r="AN635" s="41">
        <v>1.3999999999999999E-2</v>
      </c>
      <c r="AO635" s="42">
        <f t="shared" ca="1" si="24"/>
        <v>296</v>
      </c>
      <c r="AP635" s="42">
        <f t="shared" ca="1" si="25"/>
        <v>192</v>
      </c>
      <c r="AQ635" s="42">
        <f t="shared" ca="1" si="26"/>
        <v>291.85599999999999</v>
      </c>
    </row>
    <row r="636" spans="1:43" ht="14">
      <c r="A636" s="9">
        <f t="shared" si="18"/>
        <v>635</v>
      </c>
      <c r="B636" s="9">
        <v>317</v>
      </c>
      <c r="C636" s="50">
        <v>42970</v>
      </c>
      <c r="D636" s="39">
        <v>42974</v>
      </c>
      <c r="E636" s="39">
        <v>42976</v>
      </c>
      <c r="F636" s="40">
        <v>230</v>
      </c>
      <c r="G636" s="7">
        <f t="shared" ref="G636:L636" ca="1" si="3182">INDIRECT(ADDRESS($F636+1,G$2,,,G$1))</f>
        <v>42966</v>
      </c>
      <c r="H636" s="27">
        <f t="shared" ca="1" si="3182"/>
        <v>42978</v>
      </c>
      <c r="I636" s="9">
        <f t="shared" ca="1" si="3182"/>
        <v>7</v>
      </c>
      <c r="J636" s="9">
        <f t="shared" ca="1" si="3182"/>
        <v>3</v>
      </c>
      <c r="K636" s="28">
        <f t="shared" ca="1" si="3182"/>
        <v>42736</v>
      </c>
      <c r="L636" s="9">
        <f t="shared" ca="1" si="3182"/>
        <v>7</v>
      </c>
      <c r="M636" s="40">
        <v>18</v>
      </c>
      <c r="N636" s="9" t="str">
        <f t="shared" ref="N636:R636" ca="1" si="3183">INDIRECT(ADDRESS($M636+1,N$2,,,N$1))</f>
        <v>MANJARE</v>
      </c>
      <c r="O636" s="9" t="str">
        <f t="shared" ca="1" si="3183"/>
        <v>MJR</v>
      </c>
      <c r="P636" s="9" t="str">
        <f t="shared" ca="1" si="3183"/>
        <v>RUA MEU REI, 33</v>
      </c>
      <c r="Q636" s="9" t="str">
        <f t="shared" ca="1" si="3183"/>
        <v>SALVADOR</v>
      </c>
      <c r="R636" s="9" t="str">
        <f t="shared" ca="1" si="3183"/>
        <v>BA</v>
      </c>
      <c r="S636" s="40">
        <v>20</v>
      </c>
      <c r="T636" s="9" t="str">
        <f t="shared" ref="T636:Z636" ca="1" si="3184">INDIRECT(ADDRESS($S636+1,T$2,,,T$1))</f>
        <v>MALBEC RESERVA</v>
      </c>
      <c r="U636" s="9" t="str">
        <f t="shared" ca="1" si="3184"/>
        <v>MBC_RS</v>
      </c>
      <c r="V636" s="9" t="str">
        <f t="shared" ca="1" si="3184"/>
        <v>VINHO TINTO</v>
      </c>
      <c r="W636" s="9" t="str">
        <f t="shared" ca="1" si="3184"/>
        <v>12_BTL_0,75 l</v>
      </c>
      <c r="X636" s="29">
        <f t="shared" ca="1" si="3184"/>
        <v>12</v>
      </c>
      <c r="Y636" s="30">
        <f t="shared" ca="1" si="3184"/>
        <v>298</v>
      </c>
      <c r="Z636" s="30">
        <f t="shared" ca="1" si="3184"/>
        <v>154</v>
      </c>
      <c r="AA636" s="40">
        <v>4</v>
      </c>
      <c r="AB636" s="9" t="str">
        <f t="shared" ref="AB636:AE636" ca="1" si="3185">INDIRECT(ADDRESS($AA636+1,AB$2,,,AB$1))</f>
        <v>AGUA LIMPA</v>
      </c>
      <c r="AC636" s="9" t="str">
        <f t="shared" ca="1" si="3185"/>
        <v>AL</v>
      </c>
      <c r="AD636" s="9" t="str">
        <f t="shared" ca="1" si="3185"/>
        <v>BELORIZONTE</v>
      </c>
      <c r="AE636" s="9" t="str">
        <f t="shared" ca="1" si="3185"/>
        <v>BRASIL</v>
      </c>
      <c r="AF636" s="40">
        <v>11</v>
      </c>
      <c r="AG636" s="9" t="str">
        <f t="shared" ref="AG636:AL636" ca="1" si="3186">INDIRECT(ADDRESS($AF636+1,AG$2,,,AG$1))</f>
        <v>DEBORA CALIXTO</v>
      </c>
      <c r="AH636" s="9" t="str">
        <f t="shared" ca="1" si="3186"/>
        <v>DC</v>
      </c>
      <c r="AI636" s="9">
        <f t="shared" ca="1" si="3186"/>
        <v>2188</v>
      </c>
      <c r="AJ636" s="9" t="str">
        <f t="shared" ca="1" si="3186"/>
        <v>ANTÔNIO</v>
      </c>
      <c r="AK636" s="9" t="str">
        <f t="shared" ca="1" si="3186"/>
        <v>SPAULO</v>
      </c>
      <c r="AL636" s="9" t="str">
        <f t="shared" ca="1" si="3186"/>
        <v>SPAULO</v>
      </c>
      <c r="AM636" s="52">
        <v>1</v>
      </c>
      <c r="AN636" s="41">
        <v>0.11599999999999999</v>
      </c>
      <c r="AO636" s="42">
        <f t="shared" ca="1" si="24"/>
        <v>298</v>
      </c>
      <c r="AP636" s="42">
        <f t="shared" ca="1" si="25"/>
        <v>154</v>
      </c>
      <c r="AQ636" s="42">
        <f t="shared" ca="1" si="26"/>
        <v>263.43200000000002</v>
      </c>
    </row>
    <row r="637" spans="1:43" ht="14">
      <c r="A637" s="9">
        <f t="shared" si="18"/>
        <v>636</v>
      </c>
      <c r="B637" s="9">
        <v>317</v>
      </c>
      <c r="C637" s="50">
        <v>42970</v>
      </c>
      <c r="D637" s="39">
        <v>42974</v>
      </c>
      <c r="E637" s="39">
        <v>42976</v>
      </c>
      <c r="F637" s="40">
        <v>230</v>
      </c>
      <c r="G637" s="7">
        <f t="shared" ref="G637:L637" ca="1" si="3187">INDIRECT(ADDRESS($F637+1,G$2,,,G$1))</f>
        <v>42966</v>
      </c>
      <c r="H637" s="27">
        <f t="shared" ca="1" si="3187"/>
        <v>42978</v>
      </c>
      <c r="I637" s="9">
        <f t="shared" ca="1" si="3187"/>
        <v>7</v>
      </c>
      <c r="J637" s="9">
        <f t="shared" ca="1" si="3187"/>
        <v>3</v>
      </c>
      <c r="K637" s="28">
        <f t="shared" ca="1" si="3187"/>
        <v>42736</v>
      </c>
      <c r="L637" s="9">
        <f t="shared" ca="1" si="3187"/>
        <v>7</v>
      </c>
      <c r="M637" s="40">
        <v>18</v>
      </c>
      <c r="N637" s="9" t="str">
        <f t="shared" ref="N637:R637" ca="1" si="3188">INDIRECT(ADDRESS($M637+1,N$2,,,N$1))</f>
        <v>MANJARE</v>
      </c>
      <c r="O637" s="9" t="str">
        <f t="shared" ca="1" si="3188"/>
        <v>MJR</v>
      </c>
      <c r="P637" s="9" t="str">
        <f t="shared" ca="1" si="3188"/>
        <v>RUA MEU REI, 33</v>
      </c>
      <c r="Q637" s="9" t="str">
        <f t="shared" ca="1" si="3188"/>
        <v>SALVADOR</v>
      </c>
      <c r="R637" s="9" t="str">
        <f t="shared" ca="1" si="3188"/>
        <v>BA</v>
      </c>
      <c r="S637" s="40">
        <v>18</v>
      </c>
      <c r="T637" s="9" t="str">
        <f t="shared" ref="T637:Z637" ca="1" si="3189">INDIRECT(ADDRESS($S637+1,T$2,,,T$1))</f>
        <v>ESPUMANTE ROSE</v>
      </c>
      <c r="U637" s="9" t="str">
        <f t="shared" ca="1" si="3189"/>
        <v>ES_RSE</v>
      </c>
      <c r="V637" s="9" t="str">
        <f t="shared" ca="1" si="3189"/>
        <v>ESPUMANTE</v>
      </c>
      <c r="W637" s="9" t="str">
        <f t="shared" ca="1" si="3189"/>
        <v>12_BTL_0,75 l</v>
      </c>
      <c r="X637" s="29">
        <f t="shared" ca="1" si="3189"/>
        <v>12</v>
      </c>
      <c r="Y637" s="30">
        <f t="shared" ca="1" si="3189"/>
        <v>223</v>
      </c>
      <c r="Z637" s="30">
        <f t="shared" ca="1" si="3189"/>
        <v>114</v>
      </c>
      <c r="AA637" s="40">
        <v>1</v>
      </c>
      <c r="AB637" s="9" t="str">
        <f t="shared" ref="AB637:AE637" ca="1" si="3190">INDIRECT(ADDRESS($AA637+1,AB$2,,,AB$1))</f>
        <v>CAMPO BELO</v>
      </c>
      <c r="AC637" s="9" t="str">
        <f t="shared" ca="1" si="3190"/>
        <v>CB</v>
      </c>
      <c r="AD637" s="9" t="str">
        <f t="shared" ca="1" si="3190"/>
        <v>SÃO PAULO</v>
      </c>
      <c r="AE637" s="9" t="str">
        <f t="shared" ca="1" si="3190"/>
        <v>BRASIL</v>
      </c>
      <c r="AF637" s="40">
        <v>11</v>
      </c>
      <c r="AG637" s="9" t="str">
        <f t="shared" ref="AG637:AL637" ca="1" si="3191">INDIRECT(ADDRESS($AF637+1,AG$2,,,AG$1))</f>
        <v>DEBORA CALIXTO</v>
      </c>
      <c r="AH637" s="9" t="str">
        <f t="shared" ca="1" si="3191"/>
        <v>DC</v>
      </c>
      <c r="AI637" s="9">
        <f t="shared" ca="1" si="3191"/>
        <v>2188</v>
      </c>
      <c r="AJ637" s="9" t="str">
        <f t="shared" ca="1" si="3191"/>
        <v>ANTÔNIO</v>
      </c>
      <c r="AK637" s="9" t="str">
        <f t="shared" ca="1" si="3191"/>
        <v>SPAULO</v>
      </c>
      <c r="AL637" s="9" t="str">
        <f t="shared" ca="1" si="3191"/>
        <v>SPAULO</v>
      </c>
      <c r="AM637" s="52">
        <v>1</v>
      </c>
      <c r="AN637" s="41">
        <v>8.6999999999999994E-2</v>
      </c>
      <c r="AO637" s="42">
        <f t="shared" ca="1" si="24"/>
        <v>223</v>
      </c>
      <c r="AP637" s="42">
        <f t="shared" ca="1" si="25"/>
        <v>114</v>
      </c>
      <c r="AQ637" s="42">
        <f t="shared" ca="1" si="26"/>
        <v>203.59900000000002</v>
      </c>
    </row>
    <row r="638" spans="1:43" ht="14">
      <c r="A638" s="9">
        <f t="shared" si="18"/>
        <v>637</v>
      </c>
      <c r="B638" s="9">
        <v>317</v>
      </c>
      <c r="C638" s="50">
        <v>42970</v>
      </c>
      <c r="D638" s="39">
        <v>42974</v>
      </c>
      <c r="E638" s="39">
        <v>42976</v>
      </c>
      <c r="F638" s="40">
        <v>230</v>
      </c>
      <c r="G638" s="7">
        <f t="shared" ref="G638:L638" ca="1" si="3192">INDIRECT(ADDRESS($F638+1,G$2,,,G$1))</f>
        <v>42966</v>
      </c>
      <c r="H638" s="27">
        <f t="shared" ca="1" si="3192"/>
        <v>42978</v>
      </c>
      <c r="I638" s="9">
        <f t="shared" ca="1" si="3192"/>
        <v>7</v>
      </c>
      <c r="J638" s="9">
        <f t="shared" ca="1" si="3192"/>
        <v>3</v>
      </c>
      <c r="K638" s="28">
        <f t="shared" ca="1" si="3192"/>
        <v>42736</v>
      </c>
      <c r="L638" s="9">
        <f t="shared" ca="1" si="3192"/>
        <v>7</v>
      </c>
      <c r="M638" s="40">
        <v>18</v>
      </c>
      <c r="N638" s="9" t="str">
        <f t="shared" ref="N638:R638" ca="1" si="3193">INDIRECT(ADDRESS($M638+1,N$2,,,N$1))</f>
        <v>MANJARE</v>
      </c>
      <c r="O638" s="9" t="str">
        <f t="shared" ca="1" si="3193"/>
        <v>MJR</v>
      </c>
      <c r="P638" s="9" t="str">
        <f t="shared" ca="1" si="3193"/>
        <v>RUA MEU REI, 33</v>
      </c>
      <c r="Q638" s="9" t="str">
        <f t="shared" ca="1" si="3193"/>
        <v>SALVADOR</v>
      </c>
      <c r="R638" s="9" t="str">
        <f t="shared" ca="1" si="3193"/>
        <v>BA</v>
      </c>
      <c r="S638" s="40">
        <v>2</v>
      </c>
      <c r="T638" s="9" t="str">
        <f t="shared" ref="T638:Z638" ca="1" si="3194">INDIRECT(ADDRESS($S638+1,T$2,,,T$1))</f>
        <v>TINTO SUAVE</v>
      </c>
      <c r="U638" s="9" t="str">
        <f t="shared" ca="1" si="3194"/>
        <v>TNT_SU</v>
      </c>
      <c r="V638" s="9" t="str">
        <f t="shared" ca="1" si="3194"/>
        <v>VINHO TINTO</v>
      </c>
      <c r="W638" s="9" t="str">
        <f t="shared" ca="1" si="3194"/>
        <v>12_BTL_0,75 l</v>
      </c>
      <c r="X638" s="29">
        <f t="shared" ca="1" si="3194"/>
        <v>12</v>
      </c>
      <c r="Y638" s="30">
        <f t="shared" ca="1" si="3194"/>
        <v>120</v>
      </c>
      <c r="Z638" s="30">
        <f t="shared" ca="1" si="3194"/>
        <v>79</v>
      </c>
      <c r="AA638" s="40">
        <v>1</v>
      </c>
      <c r="AB638" s="9" t="str">
        <f t="shared" ref="AB638:AE638" ca="1" si="3195">INDIRECT(ADDRESS($AA638+1,AB$2,,,AB$1))</f>
        <v>CAMPO BELO</v>
      </c>
      <c r="AC638" s="9" t="str">
        <f t="shared" ca="1" si="3195"/>
        <v>CB</v>
      </c>
      <c r="AD638" s="9" t="str">
        <f t="shared" ca="1" si="3195"/>
        <v>SÃO PAULO</v>
      </c>
      <c r="AE638" s="9" t="str">
        <f t="shared" ca="1" si="3195"/>
        <v>BRASIL</v>
      </c>
      <c r="AF638" s="40">
        <v>11</v>
      </c>
      <c r="AG638" s="9" t="str">
        <f t="shared" ref="AG638:AL638" ca="1" si="3196">INDIRECT(ADDRESS($AF638+1,AG$2,,,AG$1))</f>
        <v>DEBORA CALIXTO</v>
      </c>
      <c r="AH638" s="9" t="str">
        <f t="shared" ca="1" si="3196"/>
        <v>DC</v>
      </c>
      <c r="AI638" s="9">
        <f t="shared" ca="1" si="3196"/>
        <v>2188</v>
      </c>
      <c r="AJ638" s="9" t="str">
        <f t="shared" ca="1" si="3196"/>
        <v>ANTÔNIO</v>
      </c>
      <c r="AK638" s="9" t="str">
        <f t="shared" ca="1" si="3196"/>
        <v>SPAULO</v>
      </c>
      <c r="AL638" s="9" t="str">
        <f t="shared" ca="1" si="3196"/>
        <v>SPAULO</v>
      </c>
      <c r="AM638" s="52">
        <v>2</v>
      </c>
      <c r="AN638" s="41">
        <v>2.6000000000000002E-2</v>
      </c>
      <c r="AO638" s="42">
        <f t="shared" ca="1" si="24"/>
        <v>240</v>
      </c>
      <c r="AP638" s="42">
        <f t="shared" ca="1" si="25"/>
        <v>158</v>
      </c>
      <c r="AQ638" s="42">
        <f t="shared" ca="1" si="26"/>
        <v>233.76</v>
      </c>
    </row>
    <row r="639" spans="1:43" ht="14">
      <c r="A639" s="9">
        <f t="shared" si="18"/>
        <v>638</v>
      </c>
      <c r="B639" s="9">
        <v>318</v>
      </c>
      <c r="C639" s="50">
        <v>42967</v>
      </c>
      <c r="D639" s="39">
        <v>42970</v>
      </c>
      <c r="E639" s="39">
        <v>42970</v>
      </c>
      <c r="F639" s="40">
        <v>231</v>
      </c>
      <c r="G639" s="7">
        <f t="shared" ref="G639:L639" ca="1" si="3197">INDIRECT(ADDRESS($F639+1,G$2,,,G$1))</f>
        <v>42967</v>
      </c>
      <c r="H639" s="27">
        <f t="shared" ca="1" si="3197"/>
        <v>42978</v>
      </c>
      <c r="I639" s="9">
        <f t="shared" ca="1" si="3197"/>
        <v>1</v>
      </c>
      <c r="J639" s="9">
        <f t="shared" ca="1" si="3197"/>
        <v>3</v>
      </c>
      <c r="K639" s="28">
        <f t="shared" ca="1" si="3197"/>
        <v>42736</v>
      </c>
      <c r="L639" s="9">
        <f t="shared" ca="1" si="3197"/>
        <v>1</v>
      </c>
      <c r="M639" s="40">
        <v>34</v>
      </c>
      <c r="N639" s="9" t="str">
        <f t="shared" ref="N639:R639" ca="1" si="3198">INDIRECT(ADDRESS($M639+1,N$2,,,N$1))</f>
        <v>SUPER BOX SUPERMERCADOS</v>
      </c>
      <c r="O639" s="9" t="str">
        <f t="shared" ca="1" si="3198"/>
        <v>SBS</v>
      </c>
      <c r="P639" s="9" t="str">
        <f t="shared" ca="1" si="3198"/>
        <v>RUA DO MAR, 33</v>
      </c>
      <c r="Q639" s="9" t="str">
        <f t="shared" ca="1" si="3198"/>
        <v>VITORIA</v>
      </c>
      <c r="R639" s="9" t="str">
        <f t="shared" ca="1" si="3198"/>
        <v>ES</v>
      </c>
      <c r="S639" s="40">
        <v>2</v>
      </c>
      <c r="T639" s="9" t="str">
        <f t="shared" ref="T639:Z639" ca="1" si="3199">INDIRECT(ADDRESS($S639+1,T$2,,,T$1))</f>
        <v>TINTO SUAVE</v>
      </c>
      <c r="U639" s="9" t="str">
        <f t="shared" ca="1" si="3199"/>
        <v>TNT_SU</v>
      </c>
      <c r="V639" s="9" t="str">
        <f t="shared" ca="1" si="3199"/>
        <v>VINHO TINTO</v>
      </c>
      <c r="W639" s="9" t="str">
        <f t="shared" ca="1" si="3199"/>
        <v>12_BTL_0,75 l</v>
      </c>
      <c r="X639" s="29">
        <f t="shared" ca="1" si="3199"/>
        <v>12</v>
      </c>
      <c r="Y639" s="30">
        <f t="shared" ca="1" si="3199"/>
        <v>120</v>
      </c>
      <c r="Z639" s="30">
        <f t="shared" ca="1" si="3199"/>
        <v>79</v>
      </c>
      <c r="AA639" s="40">
        <v>5</v>
      </c>
      <c r="AB639" s="9" t="str">
        <f t="shared" ref="AB639:AE639" ca="1" si="3200">INDIRECT(ADDRESS($AA639+1,AB$2,,,AB$1))</f>
        <v>PARQUE SUL</v>
      </c>
      <c r="AC639" s="9" t="str">
        <f t="shared" ca="1" si="3200"/>
        <v>PS</v>
      </c>
      <c r="AD639" s="9" t="str">
        <f t="shared" ca="1" si="3200"/>
        <v>RIO DE JANEIRO</v>
      </c>
      <c r="AE639" s="9" t="str">
        <f t="shared" ca="1" si="3200"/>
        <v>BRASIL</v>
      </c>
      <c r="AF639" s="40">
        <v>11</v>
      </c>
      <c r="AG639" s="9" t="str">
        <f t="shared" ref="AG639:AL639" ca="1" si="3201">INDIRECT(ADDRESS($AF639+1,AG$2,,,AG$1))</f>
        <v>DEBORA CALIXTO</v>
      </c>
      <c r="AH639" s="9" t="str">
        <f t="shared" ca="1" si="3201"/>
        <v>DC</v>
      </c>
      <c r="AI639" s="9">
        <f t="shared" ca="1" si="3201"/>
        <v>2188</v>
      </c>
      <c r="AJ639" s="9" t="str">
        <f t="shared" ca="1" si="3201"/>
        <v>ANTÔNIO</v>
      </c>
      <c r="AK639" s="9" t="str">
        <f t="shared" ca="1" si="3201"/>
        <v>SPAULO</v>
      </c>
      <c r="AL639" s="9" t="str">
        <f t="shared" ca="1" si="3201"/>
        <v>SPAULO</v>
      </c>
      <c r="AM639" s="52">
        <v>3</v>
      </c>
      <c r="AN639" s="41">
        <v>1.3000000000000001E-2</v>
      </c>
      <c r="AO639" s="42">
        <f t="shared" ca="1" si="24"/>
        <v>360</v>
      </c>
      <c r="AP639" s="42">
        <f t="shared" ca="1" si="25"/>
        <v>237</v>
      </c>
      <c r="AQ639" s="42">
        <f t="shared" ca="1" si="26"/>
        <v>355.32</v>
      </c>
    </row>
    <row r="640" spans="1:43" ht="14">
      <c r="A640" s="9">
        <f t="shared" si="18"/>
        <v>639</v>
      </c>
      <c r="B640" s="9">
        <v>319</v>
      </c>
      <c r="C640" s="50">
        <v>42968</v>
      </c>
      <c r="D640" s="39">
        <v>42972</v>
      </c>
      <c r="E640" s="39">
        <v>42974</v>
      </c>
      <c r="F640" s="40">
        <v>231</v>
      </c>
      <c r="G640" s="7">
        <f t="shared" ref="G640:L640" ca="1" si="3202">INDIRECT(ADDRESS($F640+1,G$2,,,G$1))</f>
        <v>42967</v>
      </c>
      <c r="H640" s="27">
        <f t="shared" ca="1" si="3202"/>
        <v>42978</v>
      </c>
      <c r="I640" s="9">
        <f t="shared" ca="1" si="3202"/>
        <v>1</v>
      </c>
      <c r="J640" s="9">
        <f t="shared" ca="1" si="3202"/>
        <v>3</v>
      </c>
      <c r="K640" s="28">
        <f t="shared" ca="1" si="3202"/>
        <v>42736</v>
      </c>
      <c r="L640" s="9">
        <f t="shared" ca="1" si="3202"/>
        <v>1</v>
      </c>
      <c r="M640" s="40">
        <v>35</v>
      </c>
      <c r="N640" s="9" t="str">
        <f t="shared" ref="N640:R640" ca="1" si="3203">INDIRECT(ADDRESS($M640+1,N$2,,,N$1))</f>
        <v>ADEGA DO ROMEU</v>
      </c>
      <c r="O640" s="9" t="str">
        <f t="shared" ca="1" si="3203"/>
        <v>ADR</v>
      </c>
      <c r="P640" s="9" t="str">
        <f t="shared" ca="1" si="3203"/>
        <v>AV. BANDEIRANTES, 334</v>
      </c>
      <c r="Q640" s="9" t="str">
        <f t="shared" ca="1" si="3203"/>
        <v>UBERLÂNDIA</v>
      </c>
      <c r="R640" s="9" t="str">
        <f t="shared" ca="1" si="3203"/>
        <v>MG</v>
      </c>
      <c r="S640" s="40">
        <v>17</v>
      </c>
      <c r="T640" s="9" t="str">
        <f t="shared" ref="T640:Z640" ca="1" si="3204">INDIRECT(ADDRESS($S640+1,T$2,,,T$1))</f>
        <v>ESPUMANTE DEMI-SEC RESERVA</v>
      </c>
      <c r="U640" s="9" t="str">
        <f t="shared" ca="1" si="3204"/>
        <v>ES_DS_RS</v>
      </c>
      <c r="V640" s="9" t="str">
        <f t="shared" ca="1" si="3204"/>
        <v>ESPUMANTE</v>
      </c>
      <c r="W640" s="9" t="str">
        <f t="shared" ca="1" si="3204"/>
        <v>12_BTL_0,75 l</v>
      </c>
      <c r="X640" s="29">
        <f t="shared" ca="1" si="3204"/>
        <v>12</v>
      </c>
      <c r="Y640" s="30">
        <f t="shared" ca="1" si="3204"/>
        <v>273</v>
      </c>
      <c r="Z640" s="30">
        <f t="shared" ca="1" si="3204"/>
        <v>128</v>
      </c>
      <c r="AA640" s="40">
        <v>1</v>
      </c>
      <c r="AB640" s="9" t="str">
        <f t="shared" ref="AB640:AE640" ca="1" si="3205">INDIRECT(ADDRESS($AA640+1,AB$2,,,AB$1))</f>
        <v>CAMPO BELO</v>
      </c>
      <c r="AC640" s="9" t="str">
        <f t="shared" ca="1" si="3205"/>
        <v>CB</v>
      </c>
      <c r="AD640" s="9" t="str">
        <f t="shared" ca="1" si="3205"/>
        <v>SÃO PAULO</v>
      </c>
      <c r="AE640" s="9" t="str">
        <f t="shared" ca="1" si="3205"/>
        <v>BRASIL</v>
      </c>
      <c r="AF640" s="40">
        <v>11</v>
      </c>
      <c r="AG640" s="9" t="str">
        <f t="shared" ref="AG640:AL640" ca="1" si="3206">INDIRECT(ADDRESS($AF640+1,AG$2,,,AG$1))</f>
        <v>DEBORA CALIXTO</v>
      </c>
      <c r="AH640" s="9" t="str">
        <f t="shared" ca="1" si="3206"/>
        <v>DC</v>
      </c>
      <c r="AI640" s="9">
        <f t="shared" ca="1" si="3206"/>
        <v>2188</v>
      </c>
      <c r="AJ640" s="9" t="str">
        <f t="shared" ca="1" si="3206"/>
        <v>ANTÔNIO</v>
      </c>
      <c r="AK640" s="9" t="str">
        <f t="shared" ca="1" si="3206"/>
        <v>SPAULO</v>
      </c>
      <c r="AL640" s="9" t="str">
        <f t="shared" ca="1" si="3206"/>
        <v>SPAULO</v>
      </c>
      <c r="AM640" s="52">
        <v>1</v>
      </c>
      <c r="AN640" s="41">
        <v>5.0000000000000001E-3</v>
      </c>
      <c r="AO640" s="42">
        <f t="shared" ca="1" si="24"/>
        <v>273</v>
      </c>
      <c r="AP640" s="42">
        <f t="shared" ca="1" si="25"/>
        <v>128</v>
      </c>
      <c r="AQ640" s="42">
        <f t="shared" ca="1" si="26"/>
        <v>271.63499999999999</v>
      </c>
    </row>
    <row r="641" spans="1:43" ht="14">
      <c r="A641" s="9">
        <f t="shared" si="18"/>
        <v>640</v>
      </c>
      <c r="B641" s="9">
        <v>319</v>
      </c>
      <c r="C641" s="50">
        <v>42968</v>
      </c>
      <c r="D641" s="39">
        <v>42972</v>
      </c>
      <c r="E641" s="39">
        <v>42974</v>
      </c>
      <c r="F641" s="40">
        <v>231</v>
      </c>
      <c r="G641" s="7">
        <f t="shared" ref="G641:L641" ca="1" si="3207">INDIRECT(ADDRESS($F641+1,G$2,,,G$1))</f>
        <v>42967</v>
      </c>
      <c r="H641" s="27">
        <f t="shared" ca="1" si="3207"/>
        <v>42978</v>
      </c>
      <c r="I641" s="9">
        <f t="shared" ca="1" si="3207"/>
        <v>1</v>
      </c>
      <c r="J641" s="9">
        <f t="shared" ca="1" si="3207"/>
        <v>3</v>
      </c>
      <c r="K641" s="28">
        <f t="shared" ca="1" si="3207"/>
        <v>42736</v>
      </c>
      <c r="L641" s="9">
        <f t="shared" ca="1" si="3207"/>
        <v>1</v>
      </c>
      <c r="M641" s="40">
        <v>35</v>
      </c>
      <c r="N641" s="9" t="str">
        <f t="shared" ref="N641:R641" ca="1" si="3208">INDIRECT(ADDRESS($M641+1,N$2,,,N$1))</f>
        <v>ADEGA DO ROMEU</v>
      </c>
      <c r="O641" s="9" t="str">
        <f t="shared" ca="1" si="3208"/>
        <v>ADR</v>
      </c>
      <c r="P641" s="9" t="str">
        <f t="shared" ca="1" si="3208"/>
        <v>AV. BANDEIRANTES, 334</v>
      </c>
      <c r="Q641" s="9" t="str">
        <f t="shared" ca="1" si="3208"/>
        <v>UBERLÂNDIA</v>
      </c>
      <c r="R641" s="9" t="str">
        <f t="shared" ca="1" si="3208"/>
        <v>MG</v>
      </c>
      <c r="S641" s="40">
        <v>14</v>
      </c>
      <c r="T641" s="9" t="str">
        <f t="shared" ref="T641:Z641" ca="1" si="3209">INDIRECT(ADDRESS($S641+1,T$2,,,T$1))</f>
        <v>ESPUMANTE BRUTT</v>
      </c>
      <c r="U641" s="9" t="str">
        <f t="shared" ca="1" si="3209"/>
        <v>ES_BRT</v>
      </c>
      <c r="V641" s="9" t="str">
        <f t="shared" ca="1" si="3209"/>
        <v>ESPUMANTE</v>
      </c>
      <c r="W641" s="9" t="str">
        <f t="shared" ca="1" si="3209"/>
        <v>12_BTL_0,75 l</v>
      </c>
      <c r="X641" s="29">
        <f t="shared" ca="1" si="3209"/>
        <v>12</v>
      </c>
      <c r="Y641" s="30">
        <f t="shared" ca="1" si="3209"/>
        <v>223</v>
      </c>
      <c r="Z641" s="30">
        <f t="shared" ca="1" si="3209"/>
        <v>108</v>
      </c>
      <c r="AA641" s="40">
        <v>3</v>
      </c>
      <c r="AB641" s="9" t="str">
        <f t="shared" ref="AB641:AE641" ca="1" si="3210">INDIRECT(ADDRESS($AA641+1,AB$2,,,AB$1))</f>
        <v>AGUIA</v>
      </c>
      <c r="AC641" s="9" t="str">
        <f t="shared" ca="1" si="3210"/>
        <v>AG</v>
      </c>
      <c r="AD641" s="9" t="str">
        <f t="shared" ca="1" si="3210"/>
        <v>PORTO ALEGRE</v>
      </c>
      <c r="AE641" s="9" t="str">
        <f t="shared" ca="1" si="3210"/>
        <v>BRASIL</v>
      </c>
      <c r="AF641" s="40">
        <v>11</v>
      </c>
      <c r="AG641" s="9" t="str">
        <f t="shared" ref="AG641:AL641" ca="1" si="3211">INDIRECT(ADDRESS($AF641+1,AG$2,,,AG$1))</f>
        <v>DEBORA CALIXTO</v>
      </c>
      <c r="AH641" s="9" t="str">
        <f t="shared" ca="1" si="3211"/>
        <v>DC</v>
      </c>
      <c r="AI641" s="9">
        <f t="shared" ca="1" si="3211"/>
        <v>2188</v>
      </c>
      <c r="AJ641" s="9" t="str">
        <f t="shared" ca="1" si="3211"/>
        <v>ANTÔNIO</v>
      </c>
      <c r="AK641" s="9" t="str">
        <f t="shared" ca="1" si="3211"/>
        <v>SPAULO</v>
      </c>
      <c r="AL641" s="9" t="str">
        <f t="shared" ca="1" si="3211"/>
        <v>SPAULO</v>
      </c>
      <c r="AM641" s="52">
        <v>2</v>
      </c>
      <c r="AN641" s="41">
        <v>2.1000000000000001E-2</v>
      </c>
      <c r="AO641" s="42">
        <f t="shared" ca="1" si="24"/>
        <v>446</v>
      </c>
      <c r="AP641" s="42">
        <f t="shared" ca="1" si="25"/>
        <v>216</v>
      </c>
      <c r="AQ641" s="42">
        <f t="shared" ca="1" si="26"/>
        <v>436.63400000000001</v>
      </c>
    </row>
    <row r="642" spans="1:43" ht="14">
      <c r="A642" s="9">
        <f t="shared" si="18"/>
        <v>641</v>
      </c>
      <c r="B642" s="9">
        <v>320</v>
      </c>
      <c r="C642" s="50">
        <v>42968</v>
      </c>
      <c r="D642" s="39">
        <v>42971</v>
      </c>
      <c r="E642" s="39">
        <v>42970</v>
      </c>
      <c r="F642" s="40">
        <v>232</v>
      </c>
      <c r="G642" s="7">
        <f t="shared" ref="G642:L642" ca="1" si="3212">INDIRECT(ADDRESS($F642+1,G$2,,,G$1))</f>
        <v>42968</v>
      </c>
      <c r="H642" s="27">
        <f t="shared" ca="1" si="3212"/>
        <v>42978</v>
      </c>
      <c r="I642" s="9">
        <f t="shared" ca="1" si="3212"/>
        <v>2</v>
      </c>
      <c r="J642" s="9">
        <f t="shared" ca="1" si="3212"/>
        <v>3</v>
      </c>
      <c r="K642" s="28">
        <f t="shared" ca="1" si="3212"/>
        <v>42736</v>
      </c>
      <c r="L642" s="9">
        <f t="shared" ca="1" si="3212"/>
        <v>2</v>
      </c>
      <c r="M642" s="40">
        <v>38</v>
      </c>
      <c r="N642" s="9" t="str">
        <f t="shared" ref="N642:R642" ca="1" si="3213">INDIRECT(ADDRESS($M642+1,N$2,,,N$1))</f>
        <v>MADEIRA COMPANHIA DE HAMBURGERS</v>
      </c>
      <c r="O642" s="9" t="str">
        <f t="shared" ca="1" si="3213"/>
        <v>MCDH</v>
      </c>
      <c r="P642" s="9" t="str">
        <f t="shared" ca="1" si="3213"/>
        <v>PRAÇA BOCA MALDITA, 331</v>
      </c>
      <c r="Q642" s="9" t="str">
        <f t="shared" ca="1" si="3213"/>
        <v>CURITIBA</v>
      </c>
      <c r="R642" s="9" t="str">
        <f t="shared" ca="1" si="3213"/>
        <v>PR</v>
      </c>
      <c r="S642" s="40">
        <v>11</v>
      </c>
      <c r="T642" s="9" t="str">
        <f t="shared" ref="T642:Z642" ca="1" si="3214">INDIRECT(ADDRESS($S642+1,T$2,,,T$1))</f>
        <v>RIESLING RESERVA</v>
      </c>
      <c r="U642" s="9" t="str">
        <f t="shared" ca="1" si="3214"/>
        <v>RISL_RS</v>
      </c>
      <c r="V642" s="9" t="str">
        <f t="shared" ca="1" si="3214"/>
        <v>VINHO BRANCO</v>
      </c>
      <c r="W642" s="9" t="str">
        <f t="shared" ca="1" si="3214"/>
        <v>12_BTL_0,75 l</v>
      </c>
      <c r="X642" s="29">
        <f t="shared" ca="1" si="3214"/>
        <v>12</v>
      </c>
      <c r="Y642" s="30">
        <f t="shared" ca="1" si="3214"/>
        <v>240</v>
      </c>
      <c r="Z642" s="30">
        <f t="shared" ca="1" si="3214"/>
        <v>123</v>
      </c>
      <c r="AA642" s="40">
        <v>3</v>
      </c>
      <c r="AB642" s="9" t="str">
        <f t="shared" ref="AB642:AE642" ca="1" si="3215">INDIRECT(ADDRESS($AA642+1,AB$2,,,AB$1))</f>
        <v>AGUIA</v>
      </c>
      <c r="AC642" s="9" t="str">
        <f t="shared" ca="1" si="3215"/>
        <v>AG</v>
      </c>
      <c r="AD642" s="9" t="str">
        <f t="shared" ca="1" si="3215"/>
        <v>PORTO ALEGRE</v>
      </c>
      <c r="AE642" s="9" t="str">
        <f t="shared" ca="1" si="3215"/>
        <v>BRASIL</v>
      </c>
      <c r="AF642" s="40">
        <v>11</v>
      </c>
      <c r="AG642" s="9" t="str">
        <f t="shared" ref="AG642:AL642" ca="1" si="3216">INDIRECT(ADDRESS($AF642+1,AG$2,,,AG$1))</f>
        <v>DEBORA CALIXTO</v>
      </c>
      <c r="AH642" s="9" t="str">
        <f t="shared" ca="1" si="3216"/>
        <v>DC</v>
      </c>
      <c r="AI642" s="9">
        <f t="shared" ca="1" si="3216"/>
        <v>2188</v>
      </c>
      <c r="AJ642" s="9" t="str">
        <f t="shared" ca="1" si="3216"/>
        <v>ANTÔNIO</v>
      </c>
      <c r="AK642" s="9" t="str">
        <f t="shared" ca="1" si="3216"/>
        <v>SPAULO</v>
      </c>
      <c r="AL642" s="9" t="str">
        <f t="shared" ca="1" si="3216"/>
        <v>SPAULO</v>
      </c>
      <c r="AM642" s="52">
        <v>2</v>
      </c>
      <c r="AN642" s="41">
        <v>3.6000000000000004E-2</v>
      </c>
      <c r="AO642" s="42">
        <f t="shared" ca="1" si="24"/>
        <v>480</v>
      </c>
      <c r="AP642" s="42">
        <f t="shared" ca="1" si="25"/>
        <v>246</v>
      </c>
      <c r="AQ642" s="42">
        <f t="shared" ca="1" si="26"/>
        <v>462.71999999999997</v>
      </c>
    </row>
    <row r="643" spans="1:43" ht="14">
      <c r="A643" s="9">
        <f t="shared" si="18"/>
        <v>642</v>
      </c>
      <c r="B643" s="9">
        <v>320</v>
      </c>
      <c r="C643" s="50">
        <v>42968</v>
      </c>
      <c r="D643" s="39">
        <v>42971</v>
      </c>
      <c r="E643" s="39">
        <v>42970</v>
      </c>
      <c r="F643" s="40">
        <v>232</v>
      </c>
      <c r="G643" s="7">
        <f t="shared" ref="G643:L643" ca="1" si="3217">INDIRECT(ADDRESS($F643+1,G$2,,,G$1))</f>
        <v>42968</v>
      </c>
      <c r="H643" s="27">
        <f t="shared" ca="1" si="3217"/>
        <v>42978</v>
      </c>
      <c r="I643" s="9">
        <f t="shared" ca="1" si="3217"/>
        <v>2</v>
      </c>
      <c r="J643" s="9">
        <f t="shared" ca="1" si="3217"/>
        <v>3</v>
      </c>
      <c r="K643" s="28">
        <f t="shared" ca="1" si="3217"/>
        <v>42736</v>
      </c>
      <c r="L643" s="9">
        <f t="shared" ca="1" si="3217"/>
        <v>2</v>
      </c>
      <c r="M643" s="40">
        <v>38</v>
      </c>
      <c r="N643" s="9" t="str">
        <f t="shared" ref="N643:R643" ca="1" si="3218">INDIRECT(ADDRESS($M643+1,N$2,,,N$1))</f>
        <v>MADEIRA COMPANHIA DE HAMBURGERS</v>
      </c>
      <c r="O643" s="9" t="str">
        <f t="shared" ca="1" si="3218"/>
        <v>MCDH</v>
      </c>
      <c r="P643" s="9" t="str">
        <f t="shared" ca="1" si="3218"/>
        <v>PRAÇA BOCA MALDITA, 331</v>
      </c>
      <c r="Q643" s="9" t="str">
        <f t="shared" ca="1" si="3218"/>
        <v>CURITIBA</v>
      </c>
      <c r="R643" s="9" t="str">
        <f t="shared" ca="1" si="3218"/>
        <v>PR</v>
      </c>
      <c r="S643" s="40">
        <v>9</v>
      </c>
      <c r="T643" s="9" t="str">
        <f t="shared" ref="T643:Z643" ca="1" si="3219">INDIRECT(ADDRESS($S643+1,T$2,,,T$1))</f>
        <v>SAUVIGNON BLANC RESERVA</v>
      </c>
      <c r="U643" s="9" t="str">
        <f t="shared" ca="1" si="3219"/>
        <v>SAVN_BL_RS</v>
      </c>
      <c r="V643" s="9" t="str">
        <f t="shared" ca="1" si="3219"/>
        <v>VINHO BRANCO</v>
      </c>
      <c r="W643" s="9" t="str">
        <f t="shared" ca="1" si="3219"/>
        <v>12_BTL_0,75 l</v>
      </c>
      <c r="X643" s="29">
        <f t="shared" ca="1" si="3219"/>
        <v>12</v>
      </c>
      <c r="Y643" s="30">
        <f t="shared" ca="1" si="3219"/>
        <v>198</v>
      </c>
      <c r="Z643" s="30">
        <f t="shared" ca="1" si="3219"/>
        <v>121</v>
      </c>
      <c r="AA643" s="40">
        <v>2</v>
      </c>
      <c r="AB643" s="9" t="str">
        <f t="shared" ref="AB643:AE643" ca="1" si="3220">INDIRECT(ADDRESS($AA643+1,AB$2,,,AB$1))</f>
        <v>MARTE</v>
      </c>
      <c r="AC643" s="9" t="str">
        <f t="shared" ca="1" si="3220"/>
        <v>MT</v>
      </c>
      <c r="AD643" s="9" t="str">
        <f t="shared" ca="1" si="3220"/>
        <v>CURITIBA</v>
      </c>
      <c r="AE643" s="9" t="str">
        <f t="shared" ca="1" si="3220"/>
        <v>BRASIL</v>
      </c>
      <c r="AF643" s="40">
        <v>11</v>
      </c>
      <c r="AG643" s="9" t="str">
        <f t="shared" ref="AG643:AL643" ca="1" si="3221">INDIRECT(ADDRESS($AF643+1,AG$2,,,AG$1))</f>
        <v>DEBORA CALIXTO</v>
      </c>
      <c r="AH643" s="9" t="str">
        <f t="shared" ca="1" si="3221"/>
        <v>DC</v>
      </c>
      <c r="AI643" s="9">
        <f t="shared" ca="1" si="3221"/>
        <v>2188</v>
      </c>
      <c r="AJ643" s="9" t="str">
        <f t="shared" ca="1" si="3221"/>
        <v>ANTÔNIO</v>
      </c>
      <c r="AK643" s="9" t="str">
        <f t="shared" ca="1" si="3221"/>
        <v>SPAULO</v>
      </c>
      <c r="AL643" s="9" t="str">
        <f t="shared" ca="1" si="3221"/>
        <v>SPAULO</v>
      </c>
      <c r="AM643" s="52">
        <v>2</v>
      </c>
      <c r="AN643" s="41">
        <v>7.6999999999999999E-2</v>
      </c>
      <c r="AO643" s="42">
        <f t="shared" ca="1" si="24"/>
        <v>396</v>
      </c>
      <c r="AP643" s="42">
        <f t="shared" ca="1" si="25"/>
        <v>242</v>
      </c>
      <c r="AQ643" s="42">
        <f t="shared" ca="1" si="26"/>
        <v>365.50800000000004</v>
      </c>
    </row>
    <row r="644" spans="1:43" ht="14">
      <c r="A644" s="9">
        <f t="shared" si="18"/>
        <v>643</v>
      </c>
      <c r="B644" s="9">
        <v>321</v>
      </c>
      <c r="C644" s="50">
        <v>42969</v>
      </c>
      <c r="D644" s="39">
        <v>42973</v>
      </c>
      <c r="E644" s="39">
        <v>42974</v>
      </c>
      <c r="F644" s="40">
        <v>233</v>
      </c>
      <c r="G644" s="7">
        <f t="shared" ref="G644:L644" ca="1" si="3222">INDIRECT(ADDRESS($F644+1,G$2,,,G$1))</f>
        <v>42969</v>
      </c>
      <c r="H644" s="27">
        <f t="shared" ca="1" si="3222"/>
        <v>42978</v>
      </c>
      <c r="I644" s="9">
        <f t="shared" ca="1" si="3222"/>
        <v>3</v>
      </c>
      <c r="J644" s="9">
        <f t="shared" ca="1" si="3222"/>
        <v>3</v>
      </c>
      <c r="K644" s="28">
        <f t="shared" ca="1" si="3222"/>
        <v>42736</v>
      </c>
      <c r="L644" s="9">
        <f t="shared" ca="1" si="3222"/>
        <v>3</v>
      </c>
      <c r="M644" s="40">
        <v>33</v>
      </c>
      <c r="N644" s="9" t="str">
        <f t="shared" ref="N644:R644" ca="1" si="3223">INDIRECT(ADDRESS($M644+1,N$2,,,N$1))</f>
        <v>MACARONI DI VERONA</v>
      </c>
      <c r="O644" s="9" t="str">
        <f t="shared" ca="1" si="3223"/>
        <v>MDV</v>
      </c>
      <c r="P644" s="9" t="str">
        <f t="shared" ca="1" si="3223"/>
        <v>RUA ALEXANDRE DUMAS, 2323</v>
      </c>
      <c r="Q644" s="9" t="str">
        <f t="shared" ca="1" si="3223"/>
        <v>SÃO PAULO</v>
      </c>
      <c r="R644" s="9" t="str">
        <f t="shared" ca="1" si="3223"/>
        <v>SP</v>
      </c>
      <c r="S644" s="40">
        <v>22</v>
      </c>
      <c r="T644" s="9" t="str">
        <f t="shared" ref="T644:Z644" ca="1" si="3224">INDIRECT(ADDRESS($S644+1,T$2,,,T$1))</f>
        <v>TINTO SUAVE</v>
      </c>
      <c r="U644" s="9" t="str">
        <f t="shared" ca="1" si="3224"/>
        <v>TNT_SU_E</v>
      </c>
      <c r="V644" s="9" t="str">
        <f t="shared" ca="1" si="3224"/>
        <v>VINHO TINTO</v>
      </c>
      <c r="W644" s="9" t="str">
        <f t="shared" ca="1" si="3224"/>
        <v>4_TPK_2,0 l</v>
      </c>
      <c r="X644" s="29">
        <f t="shared" ca="1" si="3224"/>
        <v>4</v>
      </c>
      <c r="Y644" s="30">
        <f t="shared" ca="1" si="3224"/>
        <v>103.5</v>
      </c>
      <c r="Z644" s="30">
        <f t="shared" ca="1" si="3224"/>
        <v>61</v>
      </c>
      <c r="AA644" s="40">
        <v>5</v>
      </c>
      <c r="AB644" s="9" t="str">
        <f t="shared" ref="AB644:AE644" ca="1" si="3225">INDIRECT(ADDRESS($AA644+1,AB$2,,,AB$1))</f>
        <v>PARQUE SUL</v>
      </c>
      <c r="AC644" s="9" t="str">
        <f t="shared" ca="1" si="3225"/>
        <v>PS</v>
      </c>
      <c r="AD644" s="9" t="str">
        <f t="shared" ca="1" si="3225"/>
        <v>RIO DE JANEIRO</v>
      </c>
      <c r="AE644" s="9" t="str">
        <f t="shared" ca="1" si="3225"/>
        <v>BRASIL</v>
      </c>
      <c r="AF644" s="40">
        <v>11</v>
      </c>
      <c r="AG644" s="9" t="str">
        <f t="shared" ref="AG644:AL644" ca="1" si="3226">INDIRECT(ADDRESS($AF644+1,AG$2,,,AG$1))</f>
        <v>DEBORA CALIXTO</v>
      </c>
      <c r="AH644" s="9" t="str">
        <f t="shared" ca="1" si="3226"/>
        <v>DC</v>
      </c>
      <c r="AI644" s="9">
        <f t="shared" ca="1" si="3226"/>
        <v>2188</v>
      </c>
      <c r="AJ644" s="9" t="str">
        <f t="shared" ca="1" si="3226"/>
        <v>ANTÔNIO</v>
      </c>
      <c r="AK644" s="9" t="str">
        <f t="shared" ca="1" si="3226"/>
        <v>SPAULO</v>
      </c>
      <c r="AL644" s="9" t="str">
        <f t="shared" ca="1" si="3226"/>
        <v>SPAULO</v>
      </c>
      <c r="AM644" s="52">
        <v>4</v>
      </c>
      <c r="AN644" s="41">
        <v>0</v>
      </c>
      <c r="AO644" s="42">
        <f t="shared" ca="1" si="24"/>
        <v>414</v>
      </c>
      <c r="AP644" s="42">
        <f t="shared" ca="1" si="25"/>
        <v>244</v>
      </c>
      <c r="AQ644" s="42">
        <f t="shared" ca="1" si="26"/>
        <v>414</v>
      </c>
    </row>
    <row r="645" spans="1:43" ht="14">
      <c r="A645" s="9">
        <f t="shared" si="18"/>
        <v>644</v>
      </c>
      <c r="B645" s="9">
        <v>322</v>
      </c>
      <c r="C645" s="50">
        <v>42974</v>
      </c>
      <c r="D645" s="39">
        <v>42977</v>
      </c>
      <c r="E645" s="39">
        <v>42975</v>
      </c>
      <c r="F645" s="40">
        <v>234</v>
      </c>
      <c r="G645" s="7">
        <f t="shared" ref="G645:L645" ca="1" si="3227">INDIRECT(ADDRESS($F645+1,G$2,,,G$1))</f>
        <v>42970</v>
      </c>
      <c r="H645" s="27">
        <f t="shared" ca="1" si="3227"/>
        <v>42978</v>
      </c>
      <c r="I645" s="9">
        <f t="shared" ca="1" si="3227"/>
        <v>4</v>
      </c>
      <c r="J645" s="9">
        <f t="shared" ca="1" si="3227"/>
        <v>3</v>
      </c>
      <c r="K645" s="28">
        <f t="shared" ca="1" si="3227"/>
        <v>42736</v>
      </c>
      <c r="L645" s="9">
        <f t="shared" ca="1" si="3227"/>
        <v>4</v>
      </c>
      <c r="M645" s="40">
        <v>16</v>
      </c>
      <c r="N645" s="9" t="str">
        <f t="shared" ref="N645:R645" ca="1" si="3228">INDIRECT(ADDRESS($M645+1,N$2,,,N$1))</f>
        <v>PASTA E VINO</v>
      </c>
      <c r="O645" s="9" t="str">
        <f t="shared" ca="1" si="3228"/>
        <v>PEV</v>
      </c>
      <c r="P645" s="9" t="str">
        <f t="shared" ca="1" si="3228"/>
        <v>BEIRA MAR NORTE, 556</v>
      </c>
      <c r="Q645" s="9" t="str">
        <f t="shared" ca="1" si="3228"/>
        <v>FLORIANÓPOLIS</v>
      </c>
      <c r="R645" s="9" t="str">
        <f t="shared" ca="1" si="3228"/>
        <v>SC</v>
      </c>
      <c r="S645" s="40">
        <v>5</v>
      </c>
      <c r="T645" s="9" t="str">
        <f t="shared" ref="T645:Z645" ca="1" si="3229">INDIRECT(ADDRESS($S645+1,T$2,,,T$1))</f>
        <v>CARMENERE RESERVA</v>
      </c>
      <c r="U645" s="9" t="str">
        <f t="shared" ca="1" si="3229"/>
        <v>CRMN_RS</v>
      </c>
      <c r="V645" s="9" t="str">
        <f t="shared" ca="1" si="3229"/>
        <v>VINHO TINTO</v>
      </c>
      <c r="W645" s="9" t="str">
        <f t="shared" ca="1" si="3229"/>
        <v>12_BTL_0,75 l</v>
      </c>
      <c r="X645" s="29">
        <f t="shared" ca="1" si="3229"/>
        <v>12</v>
      </c>
      <c r="Y645" s="30">
        <f t="shared" ca="1" si="3229"/>
        <v>198</v>
      </c>
      <c r="Z645" s="30">
        <f t="shared" ca="1" si="3229"/>
        <v>110</v>
      </c>
      <c r="AA645" s="40">
        <v>3</v>
      </c>
      <c r="AB645" s="9" t="str">
        <f t="shared" ref="AB645:AE645" ca="1" si="3230">INDIRECT(ADDRESS($AA645+1,AB$2,,,AB$1))</f>
        <v>AGUIA</v>
      </c>
      <c r="AC645" s="9" t="str">
        <f t="shared" ca="1" si="3230"/>
        <v>AG</v>
      </c>
      <c r="AD645" s="9" t="str">
        <f t="shared" ca="1" si="3230"/>
        <v>PORTO ALEGRE</v>
      </c>
      <c r="AE645" s="9" t="str">
        <f t="shared" ca="1" si="3230"/>
        <v>BRASIL</v>
      </c>
      <c r="AF645" s="40">
        <v>8</v>
      </c>
      <c r="AG645" s="9" t="str">
        <f t="shared" ref="AG645:AL645" ca="1" si="3231">INDIRECT(ADDRESS($AF645+1,AG$2,,,AG$1))</f>
        <v>JOAQUIM DE DEUS</v>
      </c>
      <c r="AH645" s="9" t="str">
        <f t="shared" ca="1" si="3231"/>
        <v>JD</v>
      </c>
      <c r="AI645" s="9">
        <f t="shared" ca="1" si="3231"/>
        <v>2231</v>
      </c>
      <c r="AJ645" s="9" t="str">
        <f t="shared" ca="1" si="3231"/>
        <v>MENESES</v>
      </c>
      <c r="AK645" s="9" t="str">
        <f t="shared" ca="1" si="3231"/>
        <v>BSB</v>
      </c>
      <c r="AL645" s="9" t="str">
        <f t="shared" ca="1" si="3231"/>
        <v>BSB</v>
      </c>
      <c r="AM645" s="52">
        <v>2</v>
      </c>
      <c r="AN645" s="41">
        <v>4.5999999999999999E-2</v>
      </c>
      <c r="AO645" s="42">
        <f t="shared" ca="1" si="24"/>
        <v>396</v>
      </c>
      <c r="AP645" s="42">
        <f t="shared" ca="1" si="25"/>
        <v>220</v>
      </c>
      <c r="AQ645" s="42">
        <f t="shared" ca="1" si="26"/>
        <v>377.78399999999999</v>
      </c>
    </row>
    <row r="646" spans="1:43" ht="14">
      <c r="A646" s="9">
        <f t="shared" si="18"/>
        <v>645</v>
      </c>
      <c r="B646" s="9">
        <v>322</v>
      </c>
      <c r="C646" s="50">
        <v>42974</v>
      </c>
      <c r="D646" s="39">
        <v>42977</v>
      </c>
      <c r="E646" s="39">
        <v>42975</v>
      </c>
      <c r="F646" s="40">
        <v>234</v>
      </c>
      <c r="G646" s="7">
        <f t="shared" ref="G646:L646" ca="1" si="3232">INDIRECT(ADDRESS($F646+1,G$2,,,G$1))</f>
        <v>42970</v>
      </c>
      <c r="H646" s="27">
        <f t="shared" ca="1" si="3232"/>
        <v>42978</v>
      </c>
      <c r="I646" s="9">
        <f t="shared" ca="1" si="3232"/>
        <v>4</v>
      </c>
      <c r="J646" s="9">
        <f t="shared" ca="1" si="3232"/>
        <v>3</v>
      </c>
      <c r="K646" s="28">
        <f t="shared" ca="1" si="3232"/>
        <v>42736</v>
      </c>
      <c r="L646" s="9">
        <f t="shared" ca="1" si="3232"/>
        <v>4</v>
      </c>
      <c r="M646" s="40">
        <v>16</v>
      </c>
      <c r="N646" s="9" t="str">
        <f t="shared" ref="N646:R646" ca="1" si="3233">INDIRECT(ADDRESS($M646+1,N$2,,,N$1))</f>
        <v>PASTA E VINO</v>
      </c>
      <c r="O646" s="9" t="str">
        <f t="shared" ca="1" si="3233"/>
        <v>PEV</v>
      </c>
      <c r="P646" s="9" t="str">
        <f t="shared" ca="1" si="3233"/>
        <v>BEIRA MAR NORTE, 556</v>
      </c>
      <c r="Q646" s="9" t="str">
        <f t="shared" ca="1" si="3233"/>
        <v>FLORIANÓPOLIS</v>
      </c>
      <c r="R646" s="9" t="str">
        <f t="shared" ca="1" si="3233"/>
        <v>SC</v>
      </c>
      <c r="S646" s="40">
        <v>2</v>
      </c>
      <c r="T646" s="9" t="str">
        <f t="shared" ref="T646:Z646" ca="1" si="3234">INDIRECT(ADDRESS($S646+1,T$2,,,T$1))</f>
        <v>TINTO SUAVE</v>
      </c>
      <c r="U646" s="9" t="str">
        <f t="shared" ca="1" si="3234"/>
        <v>TNT_SU</v>
      </c>
      <c r="V646" s="9" t="str">
        <f t="shared" ca="1" si="3234"/>
        <v>VINHO TINTO</v>
      </c>
      <c r="W646" s="9" t="str">
        <f t="shared" ca="1" si="3234"/>
        <v>12_BTL_0,75 l</v>
      </c>
      <c r="X646" s="29">
        <f t="shared" ca="1" si="3234"/>
        <v>12</v>
      </c>
      <c r="Y646" s="30">
        <f t="shared" ca="1" si="3234"/>
        <v>120</v>
      </c>
      <c r="Z646" s="30">
        <f t="shared" ca="1" si="3234"/>
        <v>79</v>
      </c>
      <c r="AA646" s="40">
        <v>4</v>
      </c>
      <c r="AB646" s="9" t="str">
        <f t="shared" ref="AB646:AE646" ca="1" si="3235">INDIRECT(ADDRESS($AA646+1,AB$2,,,AB$1))</f>
        <v>AGUA LIMPA</v>
      </c>
      <c r="AC646" s="9" t="str">
        <f t="shared" ca="1" si="3235"/>
        <v>AL</v>
      </c>
      <c r="AD646" s="9" t="str">
        <f t="shared" ca="1" si="3235"/>
        <v>BELORIZONTE</v>
      </c>
      <c r="AE646" s="9" t="str">
        <f t="shared" ca="1" si="3235"/>
        <v>BRASIL</v>
      </c>
      <c r="AF646" s="40">
        <v>8</v>
      </c>
      <c r="AG646" s="9" t="str">
        <f t="shared" ref="AG646:AL646" ca="1" si="3236">INDIRECT(ADDRESS($AF646+1,AG$2,,,AG$1))</f>
        <v>JOAQUIM DE DEUS</v>
      </c>
      <c r="AH646" s="9" t="str">
        <f t="shared" ca="1" si="3236"/>
        <v>JD</v>
      </c>
      <c r="AI646" s="9">
        <f t="shared" ca="1" si="3236"/>
        <v>2231</v>
      </c>
      <c r="AJ646" s="9" t="str">
        <f t="shared" ca="1" si="3236"/>
        <v>MENESES</v>
      </c>
      <c r="AK646" s="9" t="str">
        <f t="shared" ca="1" si="3236"/>
        <v>BSB</v>
      </c>
      <c r="AL646" s="9" t="str">
        <f t="shared" ca="1" si="3236"/>
        <v>BSB</v>
      </c>
      <c r="AM646" s="52">
        <v>3</v>
      </c>
      <c r="AN646" s="41">
        <v>6.7000000000000004E-2</v>
      </c>
      <c r="AO646" s="42">
        <f t="shared" ca="1" si="24"/>
        <v>360</v>
      </c>
      <c r="AP646" s="42">
        <f t="shared" ca="1" si="25"/>
        <v>237</v>
      </c>
      <c r="AQ646" s="42">
        <f t="shared" ca="1" si="26"/>
        <v>335.88</v>
      </c>
    </row>
    <row r="647" spans="1:43" ht="14">
      <c r="A647" s="9">
        <f t="shared" si="18"/>
        <v>646</v>
      </c>
      <c r="B647" s="9">
        <v>323</v>
      </c>
      <c r="C647" s="50">
        <v>42974</v>
      </c>
      <c r="D647" s="39">
        <v>42979</v>
      </c>
      <c r="E647" s="39">
        <v>42977</v>
      </c>
      <c r="F647" s="40">
        <v>235</v>
      </c>
      <c r="G647" s="7">
        <f t="shared" ref="G647:L647" ca="1" si="3237">INDIRECT(ADDRESS($F647+1,G$2,,,G$1))</f>
        <v>42971</v>
      </c>
      <c r="H647" s="27">
        <f t="shared" ca="1" si="3237"/>
        <v>42978</v>
      </c>
      <c r="I647" s="9">
        <f t="shared" ca="1" si="3237"/>
        <v>5</v>
      </c>
      <c r="J647" s="9">
        <f t="shared" ca="1" si="3237"/>
        <v>3</v>
      </c>
      <c r="K647" s="28">
        <f t="shared" ca="1" si="3237"/>
        <v>42736</v>
      </c>
      <c r="L647" s="9">
        <f t="shared" ca="1" si="3237"/>
        <v>5</v>
      </c>
      <c r="M647" s="40">
        <v>19</v>
      </c>
      <c r="N647" s="9" t="str">
        <f t="shared" ref="N647:R647" ca="1" si="3238">INDIRECT(ADDRESS($M647+1,N$2,,,N$1))</f>
        <v>NONA VECHIA</v>
      </c>
      <c r="O647" s="9" t="str">
        <f t="shared" ca="1" si="3238"/>
        <v>NVC</v>
      </c>
      <c r="P647" s="9" t="str">
        <f t="shared" ca="1" si="3238"/>
        <v>AV. ENSEADA, 980</v>
      </c>
      <c r="Q647" s="9" t="str">
        <f t="shared" ca="1" si="3238"/>
        <v>GUARUJÁ</v>
      </c>
      <c r="R647" s="9" t="str">
        <f t="shared" ca="1" si="3238"/>
        <v>SP</v>
      </c>
      <c r="S647" s="40">
        <v>20</v>
      </c>
      <c r="T647" s="9" t="str">
        <f t="shared" ref="T647:Z647" ca="1" si="3239">INDIRECT(ADDRESS($S647+1,T$2,,,T$1))</f>
        <v>MALBEC RESERVA</v>
      </c>
      <c r="U647" s="9" t="str">
        <f t="shared" ca="1" si="3239"/>
        <v>MBC_RS</v>
      </c>
      <c r="V647" s="9" t="str">
        <f t="shared" ca="1" si="3239"/>
        <v>VINHO TINTO</v>
      </c>
      <c r="W647" s="9" t="str">
        <f t="shared" ca="1" si="3239"/>
        <v>12_BTL_0,75 l</v>
      </c>
      <c r="X647" s="29">
        <f t="shared" ca="1" si="3239"/>
        <v>12</v>
      </c>
      <c r="Y647" s="30">
        <f t="shared" ca="1" si="3239"/>
        <v>298</v>
      </c>
      <c r="Z647" s="30">
        <f t="shared" ca="1" si="3239"/>
        <v>154</v>
      </c>
      <c r="AA647" s="40">
        <v>6</v>
      </c>
      <c r="AB647" s="9" t="str">
        <f t="shared" ref="AB647:AE647" ca="1" si="3240">INDIRECT(ADDRESS($AA647+1,AB$2,,,AB$1))</f>
        <v>CENTRO NORTE</v>
      </c>
      <c r="AC647" s="9" t="str">
        <f t="shared" ca="1" si="3240"/>
        <v>CN</v>
      </c>
      <c r="AD647" s="9" t="str">
        <f t="shared" ca="1" si="3240"/>
        <v>GOIANIA</v>
      </c>
      <c r="AE647" s="9" t="str">
        <f t="shared" ca="1" si="3240"/>
        <v>BRASIL</v>
      </c>
      <c r="AF647" s="40">
        <v>8</v>
      </c>
      <c r="AG647" s="9" t="str">
        <f t="shared" ref="AG647:AL647" ca="1" si="3241">INDIRECT(ADDRESS($AF647+1,AG$2,,,AG$1))</f>
        <v>JOAQUIM DE DEUS</v>
      </c>
      <c r="AH647" s="9" t="str">
        <f t="shared" ca="1" si="3241"/>
        <v>JD</v>
      </c>
      <c r="AI647" s="9">
        <f t="shared" ca="1" si="3241"/>
        <v>2231</v>
      </c>
      <c r="AJ647" s="9" t="str">
        <f t="shared" ca="1" si="3241"/>
        <v>MENESES</v>
      </c>
      <c r="AK647" s="9" t="str">
        <f t="shared" ca="1" si="3241"/>
        <v>BSB</v>
      </c>
      <c r="AL647" s="9" t="str">
        <f t="shared" ca="1" si="3241"/>
        <v>BSB</v>
      </c>
      <c r="AM647" s="52">
        <v>1</v>
      </c>
      <c r="AN647" s="41">
        <v>5.2000000000000005E-2</v>
      </c>
      <c r="AO647" s="42">
        <f t="shared" ca="1" si="24"/>
        <v>298</v>
      </c>
      <c r="AP647" s="42">
        <f t="shared" ca="1" si="25"/>
        <v>154</v>
      </c>
      <c r="AQ647" s="42">
        <f t="shared" ca="1" si="26"/>
        <v>282.50399999999996</v>
      </c>
    </row>
    <row r="648" spans="1:43" ht="14">
      <c r="A648" s="9">
        <f t="shared" si="18"/>
        <v>647</v>
      </c>
      <c r="B648" s="9">
        <v>324</v>
      </c>
      <c r="C648" s="50">
        <v>42974</v>
      </c>
      <c r="D648" s="39">
        <v>42978</v>
      </c>
      <c r="E648" s="39">
        <v>42976</v>
      </c>
      <c r="F648" s="40">
        <v>236</v>
      </c>
      <c r="G648" s="7">
        <f t="shared" ref="G648:L648" ca="1" si="3242">INDIRECT(ADDRESS($F648+1,G$2,,,G$1))</f>
        <v>42972</v>
      </c>
      <c r="H648" s="27">
        <f t="shared" ca="1" si="3242"/>
        <v>42978</v>
      </c>
      <c r="I648" s="9">
        <f t="shared" ca="1" si="3242"/>
        <v>6</v>
      </c>
      <c r="J648" s="9">
        <f t="shared" ca="1" si="3242"/>
        <v>3</v>
      </c>
      <c r="K648" s="28">
        <f t="shared" ca="1" si="3242"/>
        <v>42736</v>
      </c>
      <c r="L648" s="9">
        <f t="shared" ca="1" si="3242"/>
        <v>6</v>
      </c>
      <c r="M648" s="40">
        <v>10</v>
      </c>
      <c r="N648" s="9" t="str">
        <f t="shared" ref="N648:R648" ca="1" si="3243">INDIRECT(ADDRESS($M648+1,N$2,,,N$1))</f>
        <v>ENZO CABRINI RESTAURANTE</v>
      </c>
      <c r="O648" s="9" t="str">
        <f t="shared" ca="1" si="3243"/>
        <v>ECR</v>
      </c>
      <c r="P648" s="9" t="str">
        <f t="shared" ca="1" si="3243"/>
        <v>SQS 312, BL C</v>
      </c>
      <c r="Q648" s="9" t="str">
        <f t="shared" ca="1" si="3243"/>
        <v>BRASÍLIA</v>
      </c>
      <c r="R648" s="9" t="str">
        <f t="shared" ca="1" si="3243"/>
        <v>DF</v>
      </c>
      <c r="S648" s="40">
        <v>13</v>
      </c>
      <c r="T648" s="9" t="str">
        <f t="shared" ref="T648:Z648" ca="1" si="3244">INDIRECT(ADDRESS($S648+1,T$2,,,T$1))</f>
        <v>CHARDONNAY RESERVA</v>
      </c>
      <c r="U648" s="9" t="str">
        <f t="shared" ca="1" si="3244"/>
        <v>CHDN_RS</v>
      </c>
      <c r="V648" s="9" t="str">
        <f t="shared" ca="1" si="3244"/>
        <v>VINHO BRANCO</v>
      </c>
      <c r="W648" s="9" t="str">
        <f t="shared" ca="1" si="3244"/>
        <v>12_BTL_0,75 l</v>
      </c>
      <c r="X648" s="29">
        <f t="shared" ca="1" si="3244"/>
        <v>12</v>
      </c>
      <c r="Y648" s="30">
        <f t="shared" ca="1" si="3244"/>
        <v>198</v>
      </c>
      <c r="Z648" s="30">
        <f t="shared" ca="1" si="3244"/>
        <v>99</v>
      </c>
      <c r="AA648" s="40">
        <v>6</v>
      </c>
      <c r="AB648" s="9" t="str">
        <f t="shared" ref="AB648:AE648" ca="1" si="3245">INDIRECT(ADDRESS($AA648+1,AB$2,,,AB$1))</f>
        <v>CENTRO NORTE</v>
      </c>
      <c r="AC648" s="9" t="str">
        <f t="shared" ca="1" si="3245"/>
        <v>CN</v>
      </c>
      <c r="AD648" s="9" t="str">
        <f t="shared" ca="1" si="3245"/>
        <v>GOIANIA</v>
      </c>
      <c r="AE648" s="9" t="str">
        <f t="shared" ca="1" si="3245"/>
        <v>BRASIL</v>
      </c>
      <c r="AF648" s="40">
        <v>8</v>
      </c>
      <c r="AG648" s="9" t="str">
        <f t="shared" ref="AG648:AL648" ca="1" si="3246">INDIRECT(ADDRESS($AF648+1,AG$2,,,AG$1))</f>
        <v>JOAQUIM DE DEUS</v>
      </c>
      <c r="AH648" s="9" t="str">
        <f t="shared" ca="1" si="3246"/>
        <v>JD</v>
      </c>
      <c r="AI648" s="9">
        <f t="shared" ca="1" si="3246"/>
        <v>2231</v>
      </c>
      <c r="AJ648" s="9" t="str">
        <f t="shared" ca="1" si="3246"/>
        <v>MENESES</v>
      </c>
      <c r="AK648" s="9" t="str">
        <f t="shared" ca="1" si="3246"/>
        <v>BSB</v>
      </c>
      <c r="AL648" s="9" t="str">
        <f t="shared" ca="1" si="3246"/>
        <v>BSB</v>
      </c>
      <c r="AM648" s="52">
        <v>2</v>
      </c>
      <c r="AN648" s="41">
        <v>2.5000000000000001E-2</v>
      </c>
      <c r="AO648" s="42">
        <f t="shared" ca="1" si="24"/>
        <v>396</v>
      </c>
      <c r="AP648" s="42">
        <f t="shared" ca="1" si="25"/>
        <v>198</v>
      </c>
      <c r="AQ648" s="42">
        <f t="shared" ca="1" si="26"/>
        <v>386.09999999999997</v>
      </c>
    </row>
    <row r="649" spans="1:43" ht="14">
      <c r="A649" s="9">
        <f t="shared" si="18"/>
        <v>648</v>
      </c>
      <c r="B649" s="9">
        <v>325</v>
      </c>
      <c r="C649" s="50">
        <v>42972</v>
      </c>
      <c r="D649" s="39">
        <v>42975</v>
      </c>
      <c r="E649" s="39">
        <v>42974</v>
      </c>
      <c r="F649" s="40">
        <v>236</v>
      </c>
      <c r="G649" s="7">
        <f t="shared" ref="G649:L649" ca="1" si="3247">INDIRECT(ADDRESS($F649+1,G$2,,,G$1))</f>
        <v>42972</v>
      </c>
      <c r="H649" s="27">
        <f t="shared" ca="1" si="3247"/>
        <v>42978</v>
      </c>
      <c r="I649" s="9">
        <f t="shared" ca="1" si="3247"/>
        <v>6</v>
      </c>
      <c r="J649" s="9">
        <f t="shared" ca="1" si="3247"/>
        <v>3</v>
      </c>
      <c r="K649" s="28">
        <f t="shared" ca="1" si="3247"/>
        <v>42736</v>
      </c>
      <c r="L649" s="9">
        <f t="shared" ca="1" si="3247"/>
        <v>6</v>
      </c>
      <c r="M649" s="40">
        <v>14</v>
      </c>
      <c r="N649" s="9" t="str">
        <f t="shared" ref="N649:R649" ca="1" si="3248">INDIRECT(ADDRESS($M649+1,N$2,,,N$1))</f>
        <v xml:space="preserve">OUTBACK </v>
      </c>
      <c r="O649" s="9" t="str">
        <f t="shared" ca="1" si="3248"/>
        <v>OBK</v>
      </c>
      <c r="P649" s="9" t="str">
        <f t="shared" ca="1" si="3248"/>
        <v>ZONA INDUSTRIAL, 335</v>
      </c>
      <c r="Q649" s="9" t="str">
        <f t="shared" ca="1" si="3248"/>
        <v>SÃO PAULO</v>
      </c>
      <c r="R649" s="9" t="str">
        <f t="shared" ca="1" si="3248"/>
        <v>SP</v>
      </c>
      <c r="S649" s="40">
        <v>23</v>
      </c>
      <c r="T649" s="9" t="str">
        <f t="shared" ref="T649:Z649" ca="1" si="3249">INDIRECT(ADDRESS($S649+1,T$2,,,T$1))</f>
        <v>TINTO SECO</v>
      </c>
      <c r="U649" s="9" t="str">
        <f t="shared" ca="1" si="3249"/>
        <v>TNT_SC_E</v>
      </c>
      <c r="V649" s="9" t="str">
        <f t="shared" ca="1" si="3249"/>
        <v>VINHO TINTO</v>
      </c>
      <c r="W649" s="9" t="str">
        <f t="shared" ca="1" si="3249"/>
        <v>4_TPK_2,0 l</v>
      </c>
      <c r="X649" s="29">
        <f t="shared" ca="1" si="3249"/>
        <v>4</v>
      </c>
      <c r="Y649" s="30">
        <f t="shared" ca="1" si="3249"/>
        <v>104</v>
      </c>
      <c r="Z649" s="30">
        <f t="shared" ca="1" si="3249"/>
        <v>62</v>
      </c>
      <c r="AA649" s="40">
        <v>4</v>
      </c>
      <c r="AB649" s="9" t="str">
        <f t="shared" ref="AB649:AE649" ca="1" si="3250">INDIRECT(ADDRESS($AA649+1,AB$2,,,AB$1))</f>
        <v>AGUA LIMPA</v>
      </c>
      <c r="AC649" s="9" t="str">
        <f t="shared" ca="1" si="3250"/>
        <v>AL</v>
      </c>
      <c r="AD649" s="9" t="str">
        <f t="shared" ca="1" si="3250"/>
        <v>BELORIZONTE</v>
      </c>
      <c r="AE649" s="9" t="str">
        <f t="shared" ca="1" si="3250"/>
        <v>BRASIL</v>
      </c>
      <c r="AF649" s="40">
        <v>6</v>
      </c>
      <c r="AG649" s="9" t="str">
        <f t="shared" ref="AG649:AL649" ca="1" si="3251">INDIRECT(ADDRESS($AF649+1,AG$2,,,AG$1))</f>
        <v>CARMEN AGUIAR</v>
      </c>
      <c r="AH649" s="9" t="str">
        <f t="shared" ca="1" si="3251"/>
        <v>CA</v>
      </c>
      <c r="AI649" s="9">
        <f t="shared" ca="1" si="3251"/>
        <v>2211</v>
      </c>
      <c r="AJ649" s="9" t="str">
        <f t="shared" ca="1" si="3251"/>
        <v>MENESES</v>
      </c>
      <c r="AK649" s="9" t="str">
        <f t="shared" ca="1" si="3251"/>
        <v>BSB</v>
      </c>
      <c r="AL649" s="9" t="str">
        <f t="shared" ca="1" si="3251"/>
        <v>BSB</v>
      </c>
      <c r="AM649" s="52">
        <v>3</v>
      </c>
      <c r="AN649" s="41">
        <v>0</v>
      </c>
      <c r="AO649" s="42">
        <f t="shared" ca="1" si="24"/>
        <v>312</v>
      </c>
      <c r="AP649" s="42">
        <f t="shared" ca="1" si="25"/>
        <v>186</v>
      </c>
      <c r="AQ649" s="42">
        <f t="shared" ca="1" si="26"/>
        <v>312</v>
      </c>
    </row>
    <row r="650" spans="1:43" ht="14">
      <c r="A650" s="9">
        <f t="shared" si="18"/>
        <v>649</v>
      </c>
      <c r="B650" s="9">
        <v>326</v>
      </c>
      <c r="C650" s="50">
        <v>42976</v>
      </c>
      <c r="D650" s="39">
        <v>42982</v>
      </c>
      <c r="E650" s="39">
        <v>42981</v>
      </c>
      <c r="F650" s="40">
        <v>237</v>
      </c>
      <c r="G650" s="7">
        <f t="shared" ref="G650:L650" ca="1" si="3252">INDIRECT(ADDRESS($F650+1,G$2,,,G$1))</f>
        <v>42973</v>
      </c>
      <c r="H650" s="27">
        <f t="shared" ca="1" si="3252"/>
        <v>42978</v>
      </c>
      <c r="I650" s="9">
        <f t="shared" ca="1" si="3252"/>
        <v>7</v>
      </c>
      <c r="J650" s="9">
        <f t="shared" ca="1" si="3252"/>
        <v>3</v>
      </c>
      <c r="K650" s="28">
        <f t="shared" ca="1" si="3252"/>
        <v>42736</v>
      </c>
      <c r="L650" s="9">
        <f t="shared" ca="1" si="3252"/>
        <v>7</v>
      </c>
      <c r="M650" s="40">
        <v>8</v>
      </c>
      <c r="N650" s="9" t="str">
        <f t="shared" ref="N650:R650" ca="1" si="3253">INDIRECT(ADDRESS($M650+1,N$2,,,N$1))</f>
        <v>DON VITO RESTAURANTE ITALIANO</v>
      </c>
      <c r="O650" s="9" t="str">
        <f t="shared" ca="1" si="3253"/>
        <v>DVRI</v>
      </c>
      <c r="P650" s="9" t="str">
        <f t="shared" ca="1" si="3253"/>
        <v>BEIRA MAR, 23</v>
      </c>
      <c r="Q650" s="9" t="str">
        <f t="shared" ca="1" si="3253"/>
        <v>RIO DE JANEIRO</v>
      </c>
      <c r="R650" s="9" t="str">
        <f t="shared" ca="1" si="3253"/>
        <v>RJ</v>
      </c>
      <c r="S650" s="40">
        <v>28</v>
      </c>
      <c r="T650" s="9" t="str">
        <f t="shared" ref="T650:Z650" ca="1" si="3254">INDIRECT(ADDRESS($S650+1,T$2,,,T$1))</f>
        <v>CHARDONNAY</v>
      </c>
      <c r="U650" s="9" t="str">
        <f t="shared" ca="1" si="3254"/>
        <v>CHDN_E</v>
      </c>
      <c r="V650" s="9" t="str">
        <f t="shared" ca="1" si="3254"/>
        <v>VINHO BRANCO</v>
      </c>
      <c r="W650" s="9" t="str">
        <f t="shared" ca="1" si="3254"/>
        <v>4_TPK_2,0 l</v>
      </c>
      <c r="X650" s="29">
        <f t="shared" ca="1" si="3254"/>
        <v>4</v>
      </c>
      <c r="Y650" s="30">
        <f t="shared" ca="1" si="3254"/>
        <v>131</v>
      </c>
      <c r="Z650" s="30">
        <f t="shared" ca="1" si="3254"/>
        <v>78</v>
      </c>
      <c r="AA650" s="40">
        <v>2</v>
      </c>
      <c r="AB650" s="9" t="str">
        <f t="shared" ref="AB650:AE650" ca="1" si="3255">INDIRECT(ADDRESS($AA650+1,AB$2,,,AB$1))</f>
        <v>MARTE</v>
      </c>
      <c r="AC650" s="9" t="str">
        <f t="shared" ca="1" si="3255"/>
        <v>MT</v>
      </c>
      <c r="AD650" s="9" t="str">
        <f t="shared" ca="1" si="3255"/>
        <v>CURITIBA</v>
      </c>
      <c r="AE650" s="9" t="str">
        <f t="shared" ca="1" si="3255"/>
        <v>BRASIL</v>
      </c>
      <c r="AF650" s="40">
        <v>6</v>
      </c>
      <c r="AG650" s="9" t="str">
        <f t="shared" ref="AG650:AL650" ca="1" si="3256">INDIRECT(ADDRESS($AF650+1,AG$2,,,AG$1))</f>
        <v>CARMEN AGUIAR</v>
      </c>
      <c r="AH650" s="9" t="str">
        <f t="shared" ca="1" si="3256"/>
        <v>CA</v>
      </c>
      <c r="AI650" s="9">
        <f t="shared" ca="1" si="3256"/>
        <v>2211</v>
      </c>
      <c r="AJ650" s="9" t="str">
        <f t="shared" ca="1" si="3256"/>
        <v>MENESES</v>
      </c>
      <c r="AK650" s="9" t="str">
        <f t="shared" ca="1" si="3256"/>
        <v>BSB</v>
      </c>
      <c r="AL650" s="9" t="str">
        <f t="shared" ca="1" si="3256"/>
        <v>BSB</v>
      </c>
      <c r="AM650" s="52">
        <v>2</v>
      </c>
      <c r="AN650" s="41">
        <v>4.7E-2</v>
      </c>
      <c r="AO650" s="42">
        <f t="shared" ca="1" si="24"/>
        <v>262</v>
      </c>
      <c r="AP650" s="42">
        <f t="shared" ca="1" si="25"/>
        <v>156</v>
      </c>
      <c r="AQ650" s="42">
        <f t="shared" ca="1" si="26"/>
        <v>249.68599999999998</v>
      </c>
    </row>
    <row r="651" spans="1:43" ht="14">
      <c r="A651" s="9">
        <f t="shared" si="18"/>
        <v>650</v>
      </c>
      <c r="B651" s="9">
        <v>326</v>
      </c>
      <c r="C651" s="50">
        <v>42976</v>
      </c>
      <c r="D651" s="39">
        <v>42982</v>
      </c>
      <c r="E651" s="39">
        <v>42981</v>
      </c>
      <c r="F651" s="40">
        <v>237</v>
      </c>
      <c r="G651" s="7">
        <f t="shared" ref="G651:L651" ca="1" si="3257">INDIRECT(ADDRESS($F651+1,G$2,,,G$1))</f>
        <v>42973</v>
      </c>
      <c r="H651" s="27">
        <f t="shared" ca="1" si="3257"/>
        <v>42978</v>
      </c>
      <c r="I651" s="9">
        <f t="shared" ca="1" si="3257"/>
        <v>7</v>
      </c>
      <c r="J651" s="9">
        <f t="shared" ca="1" si="3257"/>
        <v>3</v>
      </c>
      <c r="K651" s="28">
        <f t="shared" ca="1" si="3257"/>
        <v>42736</v>
      </c>
      <c r="L651" s="9">
        <f t="shared" ca="1" si="3257"/>
        <v>7</v>
      </c>
      <c r="M651" s="40">
        <v>8</v>
      </c>
      <c r="N651" s="9" t="str">
        <f t="shared" ref="N651:R651" ca="1" si="3258">INDIRECT(ADDRESS($M651+1,N$2,,,N$1))</f>
        <v>DON VITO RESTAURANTE ITALIANO</v>
      </c>
      <c r="O651" s="9" t="str">
        <f t="shared" ca="1" si="3258"/>
        <v>DVRI</v>
      </c>
      <c r="P651" s="9" t="str">
        <f t="shared" ca="1" si="3258"/>
        <v>BEIRA MAR, 23</v>
      </c>
      <c r="Q651" s="9" t="str">
        <f t="shared" ca="1" si="3258"/>
        <v>RIO DE JANEIRO</v>
      </c>
      <c r="R651" s="9" t="str">
        <f t="shared" ca="1" si="3258"/>
        <v>RJ</v>
      </c>
      <c r="S651" s="40">
        <v>7</v>
      </c>
      <c r="T651" s="9" t="str">
        <f t="shared" ref="T651:Z651" ca="1" si="3259">INDIRECT(ADDRESS($S651+1,T$2,,,T$1))</f>
        <v>SAUVIGNON RESERVA</v>
      </c>
      <c r="U651" s="9" t="str">
        <f t="shared" ca="1" si="3259"/>
        <v>SAVN_RS</v>
      </c>
      <c r="V651" s="9" t="str">
        <f t="shared" ca="1" si="3259"/>
        <v>VINHO TINTO</v>
      </c>
      <c r="W651" s="9" t="str">
        <f t="shared" ca="1" si="3259"/>
        <v>12_BTL_0,75 l</v>
      </c>
      <c r="X651" s="29">
        <f t="shared" ca="1" si="3259"/>
        <v>12</v>
      </c>
      <c r="Y651" s="30">
        <f t="shared" ca="1" si="3259"/>
        <v>198</v>
      </c>
      <c r="Z651" s="30">
        <f t="shared" ca="1" si="3259"/>
        <v>102</v>
      </c>
      <c r="AA651" s="40">
        <v>2</v>
      </c>
      <c r="AB651" s="9" t="str">
        <f t="shared" ref="AB651:AE651" ca="1" si="3260">INDIRECT(ADDRESS($AA651+1,AB$2,,,AB$1))</f>
        <v>MARTE</v>
      </c>
      <c r="AC651" s="9" t="str">
        <f t="shared" ca="1" si="3260"/>
        <v>MT</v>
      </c>
      <c r="AD651" s="9" t="str">
        <f t="shared" ca="1" si="3260"/>
        <v>CURITIBA</v>
      </c>
      <c r="AE651" s="9" t="str">
        <f t="shared" ca="1" si="3260"/>
        <v>BRASIL</v>
      </c>
      <c r="AF651" s="40">
        <v>2</v>
      </c>
      <c r="AG651" s="9" t="str">
        <f t="shared" ref="AG651:AL651" ca="1" si="3261">INDIRECT(ADDRESS($AF651+1,AG$2,,,AG$1))</f>
        <v>RIBAMAR NOGUEIRA</v>
      </c>
      <c r="AH651" s="9" t="str">
        <f t="shared" ca="1" si="3261"/>
        <v>RN</v>
      </c>
      <c r="AI651" s="9">
        <f t="shared" ca="1" si="3261"/>
        <v>2432</v>
      </c>
      <c r="AJ651" s="9" t="str">
        <f t="shared" ca="1" si="3261"/>
        <v>AGUIAR</v>
      </c>
      <c r="AK651" s="9" t="str">
        <f t="shared" ca="1" si="3261"/>
        <v>CTBA</v>
      </c>
      <c r="AL651" s="9" t="str">
        <f t="shared" ca="1" si="3261"/>
        <v>CTBA</v>
      </c>
      <c r="AM651" s="52">
        <v>2</v>
      </c>
      <c r="AN651" s="41">
        <v>3.6000000000000004E-2</v>
      </c>
      <c r="AO651" s="42">
        <f t="shared" ca="1" si="24"/>
        <v>396</v>
      </c>
      <c r="AP651" s="42">
        <f t="shared" ca="1" si="25"/>
        <v>204</v>
      </c>
      <c r="AQ651" s="42">
        <f t="shared" ca="1" si="26"/>
        <v>381.74399999999997</v>
      </c>
    </row>
    <row r="652" spans="1:43" ht="14">
      <c r="A652" s="9">
        <f t="shared" si="18"/>
        <v>651</v>
      </c>
      <c r="B652" s="9">
        <v>326</v>
      </c>
      <c r="C652" s="50">
        <v>42976</v>
      </c>
      <c r="D652" s="39">
        <v>42982</v>
      </c>
      <c r="E652" s="39">
        <v>42981</v>
      </c>
      <c r="F652" s="40">
        <v>237</v>
      </c>
      <c r="G652" s="7">
        <f t="shared" ref="G652:L652" ca="1" si="3262">INDIRECT(ADDRESS($F652+1,G$2,,,G$1))</f>
        <v>42973</v>
      </c>
      <c r="H652" s="27">
        <f t="shared" ca="1" si="3262"/>
        <v>42978</v>
      </c>
      <c r="I652" s="9">
        <f t="shared" ca="1" si="3262"/>
        <v>7</v>
      </c>
      <c r="J652" s="9">
        <f t="shared" ca="1" si="3262"/>
        <v>3</v>
      </c>
      <c r="K652" s="28">
        <f t="shared" ca="1" si="3262"/>
        <v>42736</v>
      </c>
      <c r="L652" s="9">
        <f t="shared" ca="1" si="3262"/>
        <v>7</v>
      </c>
      <c r="M652" s="40">
        <v>8</v>
      </c>
      <c r="N652" s="9" t="str">
        <f t="shared" ref="N652:R652" ca="1" si="3263">INDIRECT(ADDRESS($M652+1,N$2,,,N$1))</f>
        <v>DON VITO RESTAURANTE ITALIANO</v>
      </c>
      <c r="O652" s="9" t="str">
        <f t="shared" ca="1" si="3263"/>
        <v>DVRI</v>
      </c>
      <c r="P652" s="9" t="str">
        <f t="shared" ca="1" si="3263"/>
        <v>BEIRA MAR, 23</v>
      </c>
      <c r="Q652" s="9" t="str">
        <f t="shared" ca="1" si="3263"/>
        <v>RIO DE JANEIRO</v>
      </c>
      <c r="R652" s="9" t="str">
        <f t="shared" ca="1" si="3263"/>
        <v>RJ</v>
      </c>
      <c r="S652" s="40">
        <v>13</v>
      </c>
      <c r="T652" s="9" t="str">
        <f t="shared" ref="T652:Z652" ca="1" si="3264">INDIRECT(ADDRESS($S652+1,T$2,,,T$1))</f>
        <v>CHARDONNAY RESERVA</v>
      </c>
      <c r="U652" s="9" t="str">
        <f t="shared" ca="1" si="3264"/>
        <v>CHDN_RS</v>
      </c>
      <c r="V652" s="9" t="str">
        <f t="shared" ca="1" si="3264"/>
        <v>VINHO BRANCO</v>
      </c>
      <c r="W652" s="9" t="str">
        <f t="shared" ca="1" si="3264"/>
        <v>12_BTL_0,75 l</v>
      </c>
      <c r="X652" s="29">
        <f t="shared" ca="1" si="3264"/>
        <v>12</v>
      </c>
      <c r="Y652" s="30">
        <f t="shared" ca="1" si="3264"/>
        <v>198</v>
      </c>
      <c r="Z652" s="30">
        <f t="shared" ca="1" si="3264"/>
        <v>99</v>
      </c>
      <c r="AA652" s="40">
        <v>2</v>
      </c>
      <c r="AB652" s="9" t="str">
        <f t="shared" ref="AB652:AE652" ca="1" si="3265">INDIRECT(ADDRESS($AA652+1,AB$2,,,AB$1))</f>
        <v>MARTE</v>
      </c>
      <c r="AC652" s="9" t="str">
        <f t="shared" ca="1" si="3265"/>
        <v>MT</v>
      </c>
      <c r="AD652" s="9" t="str">
        <f t="shared" ca="1" si="3265"/>
        <v>CURITIBA</v>
      </c>
      <c r="AE652" s="9" t="str">
        <f t="shared" ca="1" si="3265"/>
        <v>BRASIL</v>
      </c>
      <c r="AF652" s="40">
        <v>2</v>
      </c>
      <c r="AG652" s="9" t="str">
        <f t="shared" ref="AG652:AL652" ca="1" si="3266">INDIRECT(ADDRESS($AF652+1,AG$2,,,AG$1))</f>
        <v>RIBAMAR NOGUEIRA</v>
      </c>
      <c r="AH652" s="9" t="str">
        <f t="shared" ca="1" si="3266"/>
        <v>RN</v>
      </c>
      <c r="AI652" s="9">
        <f t="shared" ca="1" si="3266"/>
        <v>2432</v>
      </c>
      <c r="AJ652" s="9" t="str">
        <f t="shared" ca="1" si="3266"/>
        <v>AGUIAR</v>
      </c>
      <c r="AK652" s="9" t="str">
        <f t="shared" ca="1" si="3266"/>
        <v>CTBA</v>
      </c>
      <c r="AL652" s="9" t="str">
        <f t="shared" ca="1" si="3266"/>
        <v>CTBA</v>
      </c>
      <c r="AM652" s="52">
        <v>2</v>
      </c>
      <c r="AN652" s="41">
        <v>1.8000000000000002E-2</v>
      </c>
      <c r="AO652" s="42">
        <f t="shared" ca="1" si="24"/>
        <v>396</v>
      </c>
      <c r="AP652" s="42">
        <f t="shared" ca="1" si="25"/>
        <v>198</v>
      </c>
      <c r="AQ652" s="42">
        <f t="shared" ca="1" si="26"/>
        <v>388.87200000000001</v>
      </c>
    </row>
    <row r="653" spans="1:43" ht="14">
      <c r="A653" s="9">
        <f t="shared" si="18"/>
        <v>652</v>
      </c>
      <c r="B653" s="9">
        <v>327</v>
      </c>
      <c r="C653" s="50">
        <v>42976</v>
      </c>
      <c r="D653" s="39">
        <v>42981</v>
      </c>
      <c r="E653" s="39">
        <v>42981</v>
      </c>
      <c r="F653" s="40">
        <v>237</v>
      </c>
      <c r="G653" s="7">
        <f t="shared" ref="G653:L653" ca="1" si="3267">INDIRECT(ADDRESS($F653+1,G$2,,,G$1))</f>
        <v>42973</v>
      </c>
      <c r="H653" s="27">
        <f t="shared" ca="1" si="3267"/>
        <v>42978</v>
      </c>
      <c r="I653" s="9">
        <f t="shared" ca="1" si="3267"/>
        <v>7</v>
      </c>
      <c r="J653" s="9">
        <f t="shared" ca="1" si="3267"/>
        <v>3</v>
      </c>
      <c r="K653" s="28">
        <f t="shared" ca="1" si="3267"/>
        <v>42736</v>
      </c>
      <c r="L653" s="9">
        <f t="shared" ca="1" si="3267"/>
        <v>7</v>
      </c>
      <c r="M653" s="40">
        <v>23</v>
      </c>
      <c r="N653" s="9" t="str">
        <f t="shared" ref="N653:R653" ca="1" si="3268">INDIRECT(ADDRESS($M653+1,N$2,,,N$1))</f>
        <v>FOLHA DE UVA COMIDA LIBANESA</v>
      </c>
      <c r="O653" s="9" t="str">
        <f t="shared" ca="1" si="3268"/>
        <v>FUCL</v>
      </c>
      <c r="P653" s="9" t="str">
        <f t="shared" ca="1" si="3268"/>
        <v>AV. SÃO CAETANO</v>
      </c>
      <c r="Q653" s="9" t="str">
        <f t="shared" ca="1" si="3268"/>
        <v>SÃO PAULO</v>
      </c>
      <c r="R653" s="9" t="str">
        <f t="shared" ca="1" si="3268"/>
        <v>SP</v>
      </c>
      <c r="S653" s="40">
        <v>22</v>
      </c>
      <c r="T653" s="9" t="str">
        <f t="shared" ref="T653:Z653" ca="1" si="3269">INDIRECT(ADDRESS($S653+1,T$2,,,T$1))</f>
        <v>TINTO SUAVE</v>
      </c>
      <c r="U653" s="9" t="str">
        <f t="shared" ca="1" si="3269"/>
        <v>TNT_SU_E</v>
      </c>
      <c r="V653" s="9" t="str">
        <f t="shared" ca="1" si="3269"/>
        <v>VINHO TINTO</v>
      </c>
      <c r="W653" s="9" t="str">
        <f t="shared" ca="1" si="3269"/>
        <v>4_TPK_2,0 l</v>
      </c>
      <c r="X653" s="29">
        <f t="shared" ca="1" si="3269"/>
        <v>4</v>
      </c>
      <c r="Y653" s="30">
        <f t="shared" ca="1" si="3269"/>
        <v>103.5</v>
      </c>
      <c r="Z653" s="30">
        <f t="shared" ca="1" si="3269"/>
        <v>61</v>
      </c>
      <c r="AA653" s="40">
        <v>2</v>
      </c>
      <c r="AB653" s="9" t="str">
        <f t="shared" ref="AB653:AE653" ca="1" si="3270">INDIRECT(ADDRESS($AA653+1,AB$2,,,AB$1))</f>
        <v>MARTE</v>
      </c>
      <c r="AC653" s="9" t="str">
        <f t="shared" ca="1" si="3270"/>
        <v>MT</v>
      </c>
      <c r="AD653" s="9" t="str">
        <f t="shared" ca="1" si="3270"/>
        <v>CURITIBA</v>
      </c>
      <c r="AE653" s="9" t="str">
        <f t="shared" ca="1" si="3270"/>
        <v>BRASIL</v>
      </c>
      <c r="AF653" s="40">
        <v>6</v>
      </c>
      <c r="AG653" s="9" t="str">
        <f t="shared" ref="AG653:AL653" ca="1" si="3271">INDIRECT(ADDRESS($AF653+1,AG$2,,,AG$1))</f>
        <v>CARMEN AGUIAR</v>
      </c>
      <c r="AH653" s="9" t="str">
        <f t="shared" ca="1" si="3271"/>
        <v>CA</v>
      </c>
      <c r="AI653" s="9">
        <f t="shared" ca="1" si="3271"/>
        <v>2211</v>
      </c>
      <c r="AJ653" s="9" t="str">
        <f t="shared" ca="1" si="3271"/>
        <v>MENESES</v>
      </c>
      <c r="AK653" s="9" t="str">
        <f t="shared" ca="1" si="3271"/>
        <v>BSB</v>
      </c>
      <c r="AL653" s="9" t="str">
        <f t="shared" ca="1" si="3271"/>
        <v>BSB</v>
      </c>
      <c r="AM653" s="52">
        <v>3</v>
      </c>
      <c r="AN653" s="41">
        <v>7.8E-2</v>
      </c>
      <c r="AO653" s="42">
        <f t="shared" ca="1" si="24"/>
        <v>310.5</v>
      </c>
      <c r="AP653" s="42">
        <f t="shared" ca="1" si="25"/>
        <v>183</v>
      </c>
      <c r="AQ653" s="42">
        <f t="shared" ca="1" si="26"/>
        <v>286.28100000000001</v>
      </c>
    </row>
    <row r="654" spans="1:43" ht="14">
      <c r="A654" s="9">
        <f t="shared" si="18"/>
        <v>653</v>
      </c>
      <c r="B654" s="9">
        <v>327</v>
      </c>
      <c r="C654" s="50">
        <v>42976</v>
      </c>
      <c r="D654" s="39">
        <v>42981</v>
      </c>
      <c r="E654" s="39">
        <v>42981</v>
      </c>
      <c r="F654" s="40">
        <v>237</v>
      </c>
      <c r="G654" s="7">
        <f t="shared" ref="G654:L654" ca="1" si="3272">INDIRECT(ADDRESS($F654+1,G$2,,,G$1))</f>
        <v>42973</v>
      </c>
      <c r="H654" s="27">
        <f t="shared" ca="1" si="3272"/>
        <v>42978</v>
      </c>
      <c r="I654" s="9">
        <f t="shared" ca="1" si="3272"/>
        <v>7</v>
      </c>
      <c r="J654" s="9">
        <f t="shared" ca="1" si="3272"/>
        <v>3</v>
      </c>
      <c r="K654" s="28">
        <f t="shared" ca="1" si="3272"/>
        <v>42736</v>
      </c>
      <c r="L654" s="9">
        <f t="shared" ca="1" si="3272"/>
        <v>7</v>
      </c>
      <c r="M654" s="40">
        <v>23</v>
      </c>
      <c r="N654" s="9" t="str">
        <f t="shared" ref="N654:R654" ca="1" si="3273">INDIRECT(ADDRESS($M654+1,N$2,,,N$1))</f>
        <v>FOLHA DE UVA COMIDA LIBANESA</v>
      </c>
      <c r="O654" s="9" t="str">
        <f t="shared" ca="1" si="3273"/>
        <v>FUCL</v>
      </c>
      <c r="P654" s="9" t="str">
        <f t="shared" ca="1" si="3273"/>
        <v>AV. SÃO CAETANO</v>
      </c>
      <c r="Q654" s="9" t="str">
        <f t="shared" ca="1" si="3273"/>
        <v>SÃO PAULO</v>
      </c>
      <c r="R654" s="9" t="str">
        <f t="shared" ca="1" si="3273"/>
        <v>SP</v>
      </c>
      <c r="S654" s="40">
        <v>3</v>
      </c>
      <c r="T654" s="9" t="str">
        <f t="shared" ref="T654:Z654" ca="1" si="3274">INDIRECT(ADDRESS($S654+1,T$2,,,T$1))</f>
        <v>TINTO SECO</v>
      </c>
      <c r="U654" s="9" t="str">
        <f t="shared" ca="1" si="3274"/>
        <v>TNT_SC</v>
      </c>
      <c r="V654" s="9" t="str">
        <f t="shared" ca="1" si="3274"/>
        <v>VINHO TINTO</v>
      </c>
      <c r="W654" s="9" t="str">
        <f t="shared" ca="1" si="3274"/>
        <v>12_BTL_0,75 l</v>
      </c>
      <c r="X654" s="29">
        <f t="shared" ca="1" si="3274"/>
        <v>12</v>
      </c>
      <c r="Y654" s="30">
        <f t="shared" ca="1" si="3274"/>
        <v>120.4</v>
      </c>
      <c r="Z654" s="30">
        <f t="shared" ca="1" si="3274"/>
        <v>77</v>
      </c>
      <c r="AA654" s="40">
        <v>6</v>
      </c>
      <c r="AB654" s="9" t="str">
        <f t="shared" ref="AB654:AE654" ca="1" si="3275">INDIRECT(ADDRESS($AA654+1,AB$2,,,AB$1))</f>
        <v>CENTRO NORTE</v>
      </c>
      <c r="AC654" s="9" t="str">
        <f t="shared" ca="1" si="3275"/>
        <v>CN</v>
      </c>
      <c r="AD654" s="9" t="str">
        <f t="shared" ca="1" si="3275"/>
        <v>GOIANIA</v>
      </c>
      <c r="AE654" s="9" t="str">
        <f t="shared" ca="1" si="3275"/>
        <v>BRASIL</v>
      </c>
      <c r="AF654" s="40">
        <v>6</v>
      </c>
      <c r="AG654" s="9" t="str">
        <f t="shared" ref="AG654:AL654" ca="1" si="3276">INDIRECT(ADDRESS($AF654+1,AG$2,,,AG$1))</f>
        <v>CARMEN AGUIAR</v>
      </c>
      <c r="AH654" s="9" t="str">
        <f t="shared" ca="1" si="3276"/>
        <v>CA</v>
      </c>
      <c r="AI654" s="9">
        <f t="shared" ca="1" si="3276"/>
        <v>2211</v>
      </c>
      <c r="AJ654" s="9" t="str">
        <f t="shared" ca="1" si="3276"/>
        <v>MENESES</v>
      </c>
      <c r="AK654" s="9" t="str">
        <f t="shared" ca="1" si="3276"/>
        <v>BSB</v>
      </c>
      <c r="AL654" s="9" t="str">
        <f t="shared" ca="1" si="3276"/>
        <v>BSB</v>
      </c>
      <c r="AM654" s="52">
        <v>3</v>
      </c>
      <c r="AN654" s="41">
        <v>4.0000000000000001E-3</v>
      </c>
      <c r="AO654" s="42">
        <f t="shared" ca="1" si="24"/>
        <v>361.20000000000005</v>
      </c>
      <c r="AP654" s="42">
        <f t="shared" ca="1" si="25"/>
        <v>231</v>
      </c>
      <c r="AQ654" s="42">
        <f t="shared" ca="1" si="26"/>
        <v>359.75520000000006</v>
      </c>
    </row>
    <row r="655" spans="1:43" ht="14">
      <c r="A655" s="9">
        <f t="shared" si="18"/>
        <v>654</v>
      </c>
      <c r="B655" s="9">
        <v>327</v>
      </c>
      <c r="C655" s="50">
        <v>42976</v>
      </c>
      <c r="D655" s="39">
        <v>42981</v>
      </c>
      <c r="E655" s="39">
        <v>42981</v>
      </c>
      <c r="F655" s="40">
        <v>237</v>
      </c>
      <c r="G655" s="7">
        <f t="shared" ref="G655:L655" ca="1" si="3277">INDIRECT(ADDRESS($F655+1,G$2,,,G$1))</f>
        <v>42973</v>
      </c>
      <c r="H655" s="27">
        <f t="shared" ca="1" si="3277"/>
        <v>42978</v>
      </c>
      <c r="I655" s="9">
        <f t="shared" ca="1" si="3277"/>
        <v>7</v>
      </c>
      <c r="J655" s="9">
        <f t="shared" ca="1" si="3277"/>
        <v>3</v>
      </c>
      <c r="K655" s="28">
        <f t="shared" ca="1" si="3277"/>
        <v>42736</v>
      </c>
      <c r="L655" s="9">
        <f t="shared" ca="1" si="3277"/>
        <v>7</v>
      </c>
      <c r="M655" s="40">
        <v>23</v>
      </c>
      <c r="N655" s="9" t="str">
        <f t="shared" ref="N655:R655" ca="1" si="3278">INDIRECT(ADDRESS($M655+1,N$2,,,N$1))</f>
        <v>FOLHA DE UVA COMIDA LIBANESA</v>
      </c>
      <c r="O655" s="9" t="str">
        <f t="shared" ca="1" si="3278"/>
        <v>FUCL</v>
      </c>
      <c r="P655" s="9" t="str">
        <f t="shared" ca="1" si="3278"/>
        <v>AV. SÃO CAETANO</v>
      </c>
      <c r="Q655" s="9" t="str">
        <f t="shared" ca="1" si="3278"/>
        <v>SÃO PAULO</v>
      </c>
      <c r="R655" s="9" t="str">
        <f t="shared" ca="1" si="3278"/>
        <v>SP</v>
      </c>
      <c r="S655" s="40">
        <v>21</v>
      </c>
      <c r="T655" s="9" t="str">
        <f t="shared" ref="T655:Z655" ca="1" si="3279">INDIRECT(ADDRESS($S655+1,T$2,,,T$1))</f>
        <v>TINTO DE MESA</v>
      </c>
      <c r="U655" s="9" t="str">
        <f t="shared" ca="1" si="3279"/>
        <v>TNT_MS_E</v>
      </c>
      <c r="V655" s="9" t="str">
        <f t="shared" ca="1" si="3279"/>
        <v>VINHO TINTO</v>
      </c>
      <c r="W655" s="9" t="str">
        <f t="shared" ca="1" si="3279"/>
        <v>4_TPK_2,0 l</v>
      </c>
      <c r="X655" s="29">
        <f t="shared" ca="1" si="3279"/>
        <v>4</v>
      </c>
      <c r="Y655" s="30">
        <f t="shared" ca="1" si="3279"/>
        <v>101</v>
      </c>
      <c r="Z655" s="30">
        <f t="shared" ca="1" si="3279"/>
        <v>61</v>
      </c>
      <c r="AA655" s="40">
        <v>4</v>
      </c>
      <c r="AB655" s="9" t="str">
        <f t="shared" ref="AB655:AE655" ca="1" si="3280">INDIRECT(ADDRESS($AA655+1,AB$2,,,AB$1))</f>
        <v>AGUA LIMPA</v>
      </c>
      <c r="AC655" s="9" t="str">
        <f t="shared" ca="1" si="3280"/>
        <v>AL</v>
      </c>
      <c r="AD655" s="9" t="str">
        <f t="shared" ca="1" si="3280"/>
        <v>BELORIZONTE</v>
      </c>
      <c r="AE655" s="9" t="str">
        <f t="shared" ca="1" si="3280"/>
        <v>BRASIL</v>
      </c>
      <c r="AF655" s="40">
        <v>10</v>
      </c>
      <c r="AG655" s="9" t="str">
        <f t="shared" ref="AG655:AL655" ca="1" si="3281">INDIRECT(ADDRESS($AF655+1,AG$2,,,AG$1))</f>
        <v>MIGUEL FREITAS</v>
      </c>
      <c r="AH655" s="9" t="str">
        <f t="shared" ca="1" si="3281"/>
        <v>MF</v>
      </c>
      <c r="AI655" s="9">
        <f t="shared" ca="1" si="3281"/>
        <v>2201</v>
      </c>
      <c r="AJ655" s="9" t="str">
        <f t="shared" ca="1" si="3281"/>
        <v>ANTÔNIO</v>
      </c>
      <c r="AK655" s="9" t="str">
        <f t="shared" ca="1" si="3281"/>
        <v>SPAULO</v>
      </c>
      <c r="AL655" s="9" t="str">
        <f t="shared" ca="1" si="3281"/>
        <v>SPAULO</v>
      </c>
      <c r="AM655" s="52">
        <v>3</v>
      </c>
      <c r="AN655" s="41">
        <v>1.7000000000000001E-2</v>
      </c>
      <c r="AO655" s="42">
        <f t="shared" ca="1" si="24"/>
        <v>303</v>
      </c>
      <c r="AP655" s="42">
        <f t="shared" ca="1" si="25"/>
        <v>183</v>
      </c>
      <c r="AQ655" s="42">
        <f t="shared" ca="1" si="26"/>
        <v>297.84899999999999</v>
      </c>
    </row>
    <row r="656" spans="1:43" ht="14">
      <c r="A656" s="9">
        <f t="shared" si="18"/>
        <v>655</v>
      </c>
      <c r="B656" s="9">
        <v>328</v>
      </c>
      <c r="C656" s="50">
        <v>42978</v>
      </c>
      <c r="D656" s="39">
        <v>42983</v>
      </c>
      <c r="E656" s="39">
        <v>42983</v>
      </c>
      <c r="F656" s="40">
        <v>238</v>
      </c>
      <c r="G656" s="7">
        <f t="shared" ref="G656:L656" ca="1" si="3282">INDIRECT(ADDRESS($F656+1,G$2,,,G$1))</f>
        <v>42974</v>
      </c>
      <c r="H656" s="27">
        <f t="shared" ca="1" si="3282"/>
        <v>42978</v>
      </c>
      <c r="I656" s="9">
        <f t="shared" ca="1" si="3282"/>
        <v>1</v>
      </c>
      <c r="J656" s="9">
        <f t="shared" ca="1" si="3282"/>
        <v>3</v>
      </c>
      <c r="K656" s="28">
        <f t="shared" ca="1" si="3282"/>
        <v>42736</v>
      </c>
      <c r="L656" s="9">
        <f t="shared" ca="1" si="3282"/>
        <v>1</v>
      </c>
      <c r="M656" s="40">
        <v>4</v>
      </c>
      <c r="N656" s="9" t="str">
        <f t="shared" ref="N656:R656" ca="1" si="3283">INDIRECT(ADDRESS($M656+1,N$2,,,N$1))</f>
        <v>MINI BOX</v>
      </c>
      <c r="O656" s="9" t="str">
        <f t="shared" ca="1" si="3283"/>
        <v>MBX</v>
      </c>
      <c r="P656" s="9" t="str">
        <f t="shared" ca="1" si="3283"/>
        <v>AV. JARDIN DO EDEN, 33</v>
      </c>
      <c r="Q656" s="9" t="str">
        <f t="shared" ca="1" si="3283"/>
        <v>SÃO PAULO</v>
      </c>
      <c r="R656" s="9" t="str">
        <f t="shared" ca="1" si="3283"/>
        <v>SP</v>
      </c>
      <c r="S656" s="40">
        <v>22</v>
      </c>
      <c r="T656" s="9" t="str">
        <f t="shared" ref="T656:Z656" ca="1" si="3284">INDIRECT(ADDRESS($S656+1,T$2,,,T$1))</f>
        <v>TINTO SUAVE</v>
      </c>
      <c r="U656" s="9" t="str">
        <f t="shared" ca="1" si="3284"/>
        <v>TNT_SU_E</v>
      </c>
      <c r="V656" s="9" t="str">
        <f t="shared" ca="1" si="3284"/>
        <v>VINHO TINTO</v>
      </c>
      <c r="W656" s="9" t="str">
        <f t="shared" ca="1" si="3284"/>
        <v>4_TPK_2,0 l</v>
      </c>
      <c r="X656" s="29">
        <f t="shared" ca="1" si="3284"/>
        <v>4</v>
      </c>
      <c r="Y656" s="30">
        <f t="shared" ca="1" si="3284"/>
        <v>103.5</v>
      </c>
      <c r="Z656" s="30">
        <f t="shared" ca="1" si="3284"/>
        <v>61</v>
      </c>
      <c r="AA656" s="40">
        <v>5</v>
      </c>
      <c r="AB656" s="9" t="str">
        <f t="shared" ref="AB656:AE656" ca="1" si="3285">INDIRECT(ADDRESS($AA656+1,AB$2,,,AB$1))</f>
        <v>PARQUE SUL</v>
      </c>
      <c r="AC656" s="9" t="str">
        <f t="shared" ca="1" si="3285"/>
        <v>PS</v>
      </c>
      <c r="AD656" s="9" t="str">
        <f t="shared" ca="1" si="3285"/>
        <v>RIO DE JANEIRO</v>
      </c>
      <c r="AE656" s="9" t="str">
        <f t="shared" ca="1" si="3285"/>
        <v>BRASIL</v>
      </c>
      <c r="AF656" s="40">
        <v>10</v>
      </c>
      <c r="AG656" s="9" t="str">
        <f t="shared" ref="AG656:AL656" ca="1" si="3286">INDIRECT(ADDRESS($AF656+1,AG$2,,,AG$1))</f>
        <v>MIGUEL FREITAS</v>
      </c>
      <c r="AH656" s="9" t="str">
        <f t="shared" ca="1" si="3286"/>
        <v>MF</v>
      </c>
      <c r="AI656" s="9">
        <f t="shared" ca="1" si="3286"/>
        <v>2201</v>
      </c>
      <c r="AJ656" s="9" t="str">
        <f t="shared" ca="1" si="3286"/>
        <v>ANTÔNIO</v>
      </c>
      <c r="AK656" s="9" t="str">
        <f t="shared" ca="1" si="3286"/>
        <v>SPAULO</v>
      </c>
      <c r="AL656" s="9" t="str">
        <f t="shared" ca="1" si="3286"/>
        <v>SPAULO</v>
      </c>
      <c r="AM656" s="52">
        <v>3</v>
      </c>
      <c r="AN656" s="41">
        <v>2.5000000000000001E-2</v>
      </c>
      <c r="AO656" s="42">
        <f t="shared" ca="1" si="24"/>
        <v>310.5</v>
      </c>
      <c r="AP656" s="42">
        <f t="shared" ca="1" si="25"/>
        <v>183</v>
      </c>
      <c r="AQ656" s="42">
        <f t="shared" ca="1" si="26"/>
        <v>302.73750000000001</v>
      </c>
    </row>
    <row r="657" spans="1:43" ht="14">
      <c r="A657" s="9">
        <f t="shared" si="18"/>
        <v>656</v>
      </c>
      <c r="B657" s="9">
        <v>328</v>
      </c>
      <c r="C657" s="50">
        <v>42978</v>
      </c>
      <c r="D657" s="39">
        <v>42983</v>
      </c>
      <c r="E657" s="39">
        <v>42983</v>
      </c>
      <c r="F657" s="40">
        <v>238</v>
      </c>
      <c r="G657" s="7">
        <f t="shared" ref="G657:L657" ca="1" si="3287">INDIRECT(ADDRESS($F657+1,G$2,,,G$1))</f>
        <v>42974</v>
      </c>
      <c r="H657" s="27">
        <f t="shared" ca="1" si="3287"/>
        <v>42978</v>
      </c>
      <c r="I657" s="9">
        <f t="shared" ca="1" si="3287"/>
        <v>1</v>
      </c>
      <c r="J657" s="9">
        <f t="shared" ca="1" si="3287"/>
        <v>3</v>
      </c>
      <c r="K657" s="28">
        <f t="shared" ca="1" si="3287"/>
        <v>42736</v>
      </c>
      <c r="L657" s="9">
        <f t="shared" ca="1" si="3287"/>
        <v>1</v>
      </c>
      <c r="M657" s="40">
        <v>4</v>
      </c>
      <c r="N657" s="9" t="str">
        <f t="shared" ref="N657:R657" ca="1" si="3288">INDIRECT(ADDRESS($M657+1,N$2,,,N$1))</f>
        <v>MINI BOX</v>
      </c>
      <c r="O657" s="9" t="str">
        <f t="shared" ca="1" si="3288"/>
        <v>MBX</v>
      </c>
      <c r="P657" s="9" t="str">
        <f t="shared" ca="1" si="3288"/>
        <v>AV. JARDIN DO EDEN, 33</v>
      </c>
      <c r="Q657" s="9" t="str">
        <f t="shared" ca="1" si="3288"/>
        <v>SÃO PAULO</v>
      </c>
      <c r="R657" s="9" t="str">
        <f t="shared" ca="1" si="3288"/>
        <v>SP</v>
      </c>
      <c r="S657" s="40">
        <v>6</v>
      </c>
      <c r="T657" s="9" t="str">
        <f t="shared" ref="T657:Z657" ca="1" si="3289">INDIRECT(ADDRESS($S657+1,T$2,,,T$1))</f>
        <v>SAUVIGNON</v>
      </c>
      <c r="U657" s="9" t="str">
        <f t="shared" ca="1" si="3289"/>
        <v>SAVN</v>
      </c>
      <c r="V657" s="9" t="str">
        <f t="shared" ca="1" si="3289"/>
        <v>VINHO TINTO</v>
      </c>
      <c r="W657" s="9" t="str">
        <f t="shared" ca="1" si="3289"/>
        <v>12_BTL_0,75 l</v>
      </c>
      <c r="X657" s="29">
        <f t="shared" ca="1" si="3289"/>
        <v>12</v>
      </c>
      <c r="Y657" s="30">
        <f t="shared" ca="1" si="3289"/>
        <v>150</v>
      </c>
      <c r="Z657" s="30">
        <f t="shared" ca="1" si="3289"/>
        <v>89</v>
      </c>
      <c r="AA657" s="40">
        <v>5</v>
      </c>
      <c r="AB657" s="9" t="str">
        <f t="shared" ref="AB657:AE657" ca="1" si="3290">INDIRECT(ADDRESS($AA657+1,AB$2,,,AB$1))</f>
        <v>PARQUE SUL</v>
      </c>
      <c r="AC657" s="9" t="str">
        <f t="shared" ca="1" si="3290"/>
        <v>PS</v>
      </c>
      <c r="AD657" s="9" t="str">
        <f t="shared" ca="1" si="3290"/>
        <v>RIO DE JANEIRO</v>
      </c>
      <c r="AE657" s="9" t="str">
        <f t="shared" ca="1" si="3290"/>
        <v>BRASIL</v>
      </c>
      <c r="AF657" s="40">
        <v>12</v>
      </c>
      <c r="AG657" s="9" t="str">
        <f t="shared" ref="AG657:AL657" ca="1" si="3291">INDIRECT(ADDRESS($AF657+1,AG$2,,,AG$1))</f>
        <v>LARISSA GAYER</v>
      </c>
      <c r="AH657" s="9" t="str">
        <f t="shared" ca="1" si="3291"/>
        <v>LG</v>
      </c>
      <c r="AI657" s="9">
        <f t="shared" ca="1" si="3291"/>
        <v>2222</v>
      </c>
      <c r="AJ657" s="9" t="str">
        <f t="shared" ca="1" si="3291"/>
        <v>ANTÔNIO</v>
      </c>
      <c r="AK657" s="9" t="str">
        <f t="shared" ca="1" si="3291"/>
        <v>SPAULO</v>
      </c>
      <c r="AL657" s="9" t="str">
        <f t="shared" ca="1" si="3291"/>
        <v>SPAULO</v>
      </c>
      <c r="AM657" s="52">
        <v>2</v>
      </c>
      <c r="AN657" s="41">
        <v>2.1000000000000001E-2</v>
      </c>
      <c r="AO657" s="42">
        <f t="shared" ca="1" si="24"/>
        <v>300</v>
      </c>
      <c r="AP657" s="42">
        <f t="shared" ca="1" si="25"/>
        <v>178</v>
      </c>
      <c r="AQ657" s="42">
        <f t="shared" ca="1" si="26"/>
        <v>293.7</v>
      </c>
    </row>
    <row r="658" spans="1:43" ht="14">
      <c r="A658" s="9">
        <f t="shared" si="18"/>
        <v>657</v>
      </c>
      <c r="B658" s="9">
        <v>328</v>
      </c>
      <c r="C658" s="50">
        <v>42978</v>
      </c>
      <c r="D658" s="39">
        <v>42983</v>
      </c>
      <c r="E658" s="39">
        <v>42983</v>
      </c>
      <c r="F658" s="40">
        <v>238</v>
      </c>
      <c r="G658" s="7">
        <f t="shared" ref="G658:L658" ca="1" si="3292">INDIRECT(ADDRESS($F658+1,G$2,,,G$1))</f>
        <v>42974</v>
      </c>
      <c r="H658" s="27">
        <f t="shared" ca="1" si="3292"/>
        <v>42978</v>
      </c>
      <c r="I658" s="9">
        <f t="shared" ca="1" si="3292"/>
        <v>1</v>
      </c>
      <c r="J658" s="9">
        <f t="shared" ca="1" si="3292"/>
        <v>3</v>
      </c>
      <c r="K658" s="28">
        <f t="shared" ca="1" si="3292"/>
        <v>42736</v>
      </c>
      <c r="L658" s="9">
        <f t="shared" ca="1" si="3292"/>
        <v>1</v>
      </c>
      <c r="M658" s="40">
        <v>4</v>
      </c>
      <c r="N658" s="9" t="str">
        <f t="shared" ref="N658:R658" ca="1" si="3293">INDIRECT(ADDRESS($M658+1,N$2,,,N$1))</f>
        <v>MINI BOX</v>
      </c>
      <c r="O658" s="9" t="str">
        <f t="shared" ca="1" si="3293"/>
        <v>MBX</v>
      </c>
      <c r="P658" s="9" t="str">
        <f t="shared" ca="1" si="3293"/>
        <v>AV. JARDIN DO EDEN, 33</v>
      </c>
      <c r="Q658" s="9" t="str">
        <f t="shared" ca="1" si="3293"/>
        <v>SÃO PAULO</v>
      </c>
      <c r="R658" s="9" t="str">
        <f t="shared" ca="1" si="3293"/>
        <v>SP</v>
      </c>
      <c r="S658" s="40">
        <v>23</v>
      </c>
      <c r="T658" s="9" t="str">
        <f t="shared" ref="T658:Z658" ca="1" si="3294">INDIRECT(ADDRESS($S658+1,T$2,,,T$1))</f>
        <v>TINTO SECO</v>
      </c>
      <c r="U658" s="9" t="str">
        <f t="shared" ca="1" si="3294"/>
        <v>TNT_SC_E</v>
      </c>
      <c r="V658" s="9" t="str">
        <f t="shared" ca="1" si="3294"/>
        <v>VINHO TINTO</v>
      </c>
      <c r="W658" s="9" t="str">
        <f t="shared" ca="1" si="3294"/>
        <v>4_TPK_2,0 l</v>
      </c>
      <c r="X658" s="29">
        <f t="shared" ca="1" si="3294"/>
        <v>4</v>
      </c>
      <c r="Y658" s="30">
        <f t="shared" ca="1" si="3294"/>
        <v>104</v>
      </c>
      <c r="Z658" s="30">
        <f t="shared" ca="1" si="3294"/>
        <v>62</v>
      </c>
      <c r="AA658" s="40">
        <v>4</v>
      </c>
      <c r="AB658" s="9" t="str">
        <f t="shared" ref="AB658:AE658" ca="1" si="3295">INDIRECT(ADDRESS($AA658+1,AB$2,,,AB$1))</f>
        <v>AGUA LIMPA</v>
      </c>
      <c r="AC658" s="9" t="str">
        <f t="shared" ca="1" si="3295"/>
        <v>AL</v>
      </c>
      <c r="AD658" s="9" t="str">
        <f t="shared" ca="1" si="3295"/>
        <v>BELORIZONTE</v>
      </c>
      <c r="AE658" s="9" t="str">
        <f t="shared" ca="1" si="3295"/>
        <v>BRASIL</v>
      </c>
      <c r="AF658" s="40">
        <v>2</v>
      </c>
      <c r="AG658" s="9" t="str">
        <f t="shared" ref="AG658:AL658" ca="1" si="3296">INDIRECT(ADDRESS($AF658+1,AG$2,,,AG$1))</f>
        <v>RIBAMAR NOGUEIRA</v>
      </c>
      <c r="AH658" s="9" t="str">
        <f t="shared" ca="1" si="3296"/>
        <v>RN</v>
      </c>
      <c r="AI658" s="9">
        <f t="shared" ca="1" si="3296"/>
        <v>2432</v>
      </c>
      <c r="AJ658" s="9" t="str">
        <f t="shared" ca="1" si="3296"/>
        <v>AGUIAR</v>
      </c>
      <c r="AK658" s="9" t="str">
        <f t="shared" ca="1" si="3296"/>
        <v>CTBA</v>
      </c>
      <c r="AL658" s="9" t="str">
        <f t="shared" ca="1" si="3296"/>
        <v>CTBA</v>
      </c>
      <c r="AM658" s="52">
        <v>3</v>
      </c>
      <c r="AN658" s="41">
        <v>3.6000000000000004E-2</v>
      </c>
      <c r="AO658" s="42">
        <f t="shared" ca="1" si="24"/>
        <v>312</v>
      </c>
      <c r="AP658" s="42">
        <f t="shared" ca="1" si="25"/>
        <v>186</v>
      </c>
      <c r="AQ658" s="42">
        <f t="shared" ca="1" si="26"/>
        <v>300.76799999999997</v>
      </c>
    </row>
    <row r="659" spans="1:43" ht="14">
      <c r="A659" s="9">
        <f t="shared" si="18"/>
        <v>658</v>
      </c>
      <c r="B659" s="9">
        <v>329</v>
      </c>
      <c r="C659" s="50">
        <v>42976</v>
      </c>
      <c r="D659" s="39">
        <v>42982</v>
      </c>
      <c r="E659" s="39">
        <v>42983</v>
      </c>
      <c r="F659" s="40">
        <v>239</v>
      </c>
      <c r="G659" s="7">
        <f t="shared" ref="G659:L659" ca="1" si="3297">INDIRECT(ADDRESS($F659+1,G$2,,,G$1))</f>
        <v>42975</v>
      </c>
      <c r="H659" s="27">
        <f t="shared" ca="1" si="3297"/>
        <v>42978</v>
      </c>
      <c r="I659" s="9">
        <f t="shared" ca="1" si="3297"/>
        <v>2</v>
      </c>
      <c r="J659" s="9">
        <f t="shared" ca="1" si="3297"/>
        <v>3</v>
      </c>
      <c r="K659" s="28">
        <f t="shared" ca="1" si="3297"/>
        <v>42736</v>
      </c>
      <c r="L659" s="9">
        <f t="shared" ca="1" si="3297"/>
        <v>2</v>
      </c>
      <c r="M659" s="40">
        <v>11</v>
      </c>
      <c r="N659" s="9" t="str">
        <f t="shared" ref="N659:R659" ca="1" si="3298">INDIRECT(ADDRESS($M659+1,N$2,,,N$1))</f>
        <v>MACARONADA ITALIANA</v>
      </c>
      <c r="O659" s="9" t="str">
        <f t="shared" ca="1" si="3298"/>
        <v>MIT</v>
      </c>
      <c r="P659" s="9" t="str">
        <f t="shared" ca="1" si="3298"/>
        <v>RUA BOCAIUVA, 45</v>
      </c>
      <c r="Q659" s="9" t="str">
        <f t="shared" ca="1" si="3298"/>
        <v>FLORIANÓPOLIS</v>
      </c>
      <c r="R659" s="9" t="str">
        <f t="shared" ca="1" si="3298"/>
        <v>SC</v>
      </c>
      <c r="S659" s="40">
        <v>15</v>
      </c>
      <c r="T659" s="9" t="str">
        <f t="shared" ref="T659:Z659" ca="1" si="3299">INDIRECT(ADDRESS($S659+1,T$2,,,T$1))</f>
        <v>ESPUMANTE BRUTT RESERVA</v>
      </c>
      <c r="U659" s="9" t="str">
        <f t="shared" ca="1" si="3299"/>
        <v>ES_BRT_RS</v>
      </c>
      <c r="V659" s="9" t="str">
        <f t="shared" ca="1" si="3299"/>
        <v>ESPUMANTE</v>
      </c>
      <c r="W659" s="9" t="str">
        <f t="shared" ca="1" si="3299"/>
        <v>12_BTL_0,75 l</v>
      </c>
      <c r="X659" s="29">
        <f t="shared" ca="1" si="3299"/>
        <v>12</v>
      </c>
      <c r="Y659" s="30">
        <f t="shared" ca="1" si="3299"/>
        <v>273</v>
      </c>
      <c r="Z659" s="30">
        <f t="shared" ca="1" si="3299"/>
        <v>132</v>
      </c>
      <c r="AA659" s="40">
        <v>2</v>
      </c>
      <c r="AB659" s="9" t="str">
        <f t="shared" ref="AB659:AE659" ca="1" si="3300">INDIRECT(ADDRESS($AA659+1,AB$2,,,AB$1))</f>
        <v>MARTE</v>
      </c>
      <c r="AC659" s="9" t="str">
        <f t="shared" ca="1" si="3300"/>
        <v>MT</v>
      </c>
      <c r="AD659" s="9" t="str">
        <f t="shared" ca="1" si="3300"/>
        <v>CURITIBA</v>
      </c>
      <c r="AE659" s="9" t="str">
        <f t="shared" ca="1" si="3300"/>
        <v>BRASIL</v>
      </c>
      <c r="AF659" s="40">
        <v>6</v>
      </c>
      <c r="AG659" s="9" t="str">
        <f t="shared" ref="AG659:AL659" ca="1" si="3301">INDIRECT(ADDRESS($AF659+1,AG$2,,,AG$1))</f>
        <v>CARMEN AGUIAR</v>
      </c>
      <c r="AH659" s="9" t="str">
        <f t="shared" ca="1" si="3301"/>
        <v>CA</v>
      </c>
      <c r="AI659" s="9">
        <f t="shared" ca="1" si="3301"/>
        <v>2211</v>
      </c>
      <c r="AJ659" s="9" t="str">
        <f t="shared" ca="1" si="3301"/>
        <v>MENESES</v>
      </c>
      <c r="AK659" s="9" t="str">
        <f t="shared" ca="1" si="3301"/>
        <v>BSB</v>
      </c>
      <c r="AL659" s="9" t="str">
        <f t="shared" ca="1" si="3301"/>
        <v>BSB</v>
      </c>
      <c r="AM659" s="52">
        <v>1</v>
      </c>
      <c r="AN659" s="41">
        <v>3.4000000000000002E-2</v>
      </c>
      <c r="AO659" s="42">
        <f t="shared" ca="1" si="24"/>
        <v>273</v>
      </c>
      <c r="AP659" s="42">
        <f t="shared" ca="1" si="25"/>
        <v>132</v>
      </c>
      <c r="AQ659" s="42">
        <f t="shared" ca="1" si="26"/>
        <v>263.71800000000002</v>
      </c>
    </row>
    <row r="660" spans="1:43" ht="14">
      <c r="A660" s="9">
        <f t="shared" si="18"/>
        <v>659</v>
      </c>
      <c r="B660" s="9">
        <v>329</v>
      </c>
      <c r="C660" s="50">
        <v>42976</v>
      </c>
      <c r="D660" s="39">
        <v>42982</v>
      </c>
      <c r="E660" s="39">
        <v>42983</v>
      </c>
      <c r="F660" s="40">
        <v>239</v>
      </c>
      <c r="G660" s="7">
        <f t="shared" ref="G660:L660" ca="1" si="3302">INDIRECT(ADDRESS($F660+1,G$2,,,G$1))</f>
        <v>42975</v>
      </c>
      <c r="H660" s="27">
        <f t="shared" ca="1" si="3302"/>
        <v>42978</v>
      </c>
      <c r="I660" s="9">
        <f t="shared" ca="1" si="3302"/>
        <v>2</v>
      </c>
      <c r="J660" s="9">
        <f t="shared" ca="1" si="3302"/>
        <v>3</v>
      </c>
      <c r="K660" s="28">
        <f t="shared" ca="1" si="3302"/>
        <v>42736</v>
      </c>
      <c r="L660" s="9">
        <f t="shared" ca="1" si="3302"/>
        <v>2</v>
      </c>
      <c r="M660" s="40">
        <v>11</v>
      </c>
      <c r="N660" s="9" t="str">
        <f t="shared" ref="N660:R660" ca="1" si="3303">INDIRECT(ADDRESS($M660+1,N$2,,,N$1))</f>
        <v>MACARONADA ITALIANA</v>
      </c>
      <c r="O660" s="9" t="str">
        <f t="shared" ca="1" si="3303"/>
        <v>MIT</v>
      </c>
      <c r="P660" s="9" t="str">
        <f t="shared" ca="1" si="3303"/>
        <v>RUA BOCAIUVA, 45</v>
      </c>
      <c r="Q660" s="9" t="str">
        <f t="shared" ca="1" si="3303"/>
        <v>FLORIANÓPOLIS</v>
      </c>
      <c r="R660" s="9" t="str">
        <f t="shared" ca="1" si="3303"/>
        <v>SC</v>
      </c>
      <c r="S660" s="40">
        <v>14</v>
      </c>
      <c r="T660" s="9" t="str">
        <f t="shared" ref="T660:Z660" ca="1" si="3304">INDIRECT(ADDRESS($S660+1,T$2,,,T$1))</f>
        <v>ESPUMANTE BRUTT</v>
      </c>
      <c r="U660" s="9" t="str">
        <f t="shared" ca="1" si="3304"/>
        <v>ES_BRT</v>
      </c>
      <c r="V660" s="9" t="str">
        <f t="shared" ca="1" si="3304"/>
        <v>ESPUMANTE</v>
      </c>
      <c r="W660" s="9" t="str">
        <f t="shared" ca="1" si="3304"/>
        <v>12_BTL_0,75 l</v>
      </c>
      <c r="X660" s="29">
        <f t="shared" ca="1" si="3304"/>
        <v>12</v>
      </c>
      <c r="Y660" s="30">
        <f t="shared" ca="1" si="3304"/>
        <v>223</v>
      </c>
      <c r="Z660" s="30">
        <f t="shared" ca="1" si="3304"/>
        <v>108</v>
      </c>
      <c r="AA660" s="40">
        <v>1</v>
      </c>
      <c r="AB660" s="9" t="str">
        <f t="shared" ref="AB660:AE660" ca="1" si="3305">INDIRECT(ADDRESS($AA660+1,AB$2,,,AB$1))</f>
        <v>CAMPO BELO</v>
      </c>
      <c r="AC660" s="9" t="str">
        <f t="shared" ca="1" si="3305"/>
        <v>CB</v>
      </c>
      <c r="AD660" s="9" t="str">
        <f t="shared" ca="1" si="3305"/>
        <v>SÃO PAULO</v>
      </c>
      <c r="AE660" s="9" t="str">
        <f t="shared" ca="1" si="3305"/>
        <v>BRASIL</v>
      </c>
      <c r="AF660" s="40">
        <v>6</v>
      </c>
      <c r="AG660" s="9" t="str">
        <f t="shared" ref="AG660:AL660" ca="1" si="3306">INDIRECT(ADDRESS($AF660+1,AG$2,,,AG$1))</f>
        <v>CARMEN AGUIAR</v>
      </c>
      <c r="AH660" s="9" t="str">
        <f t="shared" ca="1" si="3306"/>
        <v>CA</v>
      </c>
      <c r="AI660" s="9">
        <f t="shared" ca="1" si="3306"/>
        <v>2211</v>
      </c>
      <c r="AJ660" s="9" t="str">
        <f t="shared" ca="1" si="3306"/>
        <v>MENESES</v>
      </c>
      <c r="AK660" s="9" t="str">
        <f t="shared" ca="1" si="3306"/>
        <v>BSB</v>
      </c>
      <c r="AL660" s="9" t="str">
        <f t="shared" ca="1" si="3306"/>
        <v>BSB</v>
      </c>
      <c r="AM660" s="52">
        <v>1</v>
      </c>
      <c r="AN660" s="41">
        <v>0</v>
      </c>
      <c r="AO660" s="42">
        <f t="shared" ca="1" si="24"/>
        <v>223</v>
      </c>
      <c r="AP660" s="42">
        <f t="shared" ca="1" si="25"/>
        <v>108</v>
      </c>
      <c r="AQ660" s="42">
        <f t="shared" ca="1" si="26"/>
        <v>223</v>
      </c>
    </row>
    <row r="661" spans="1:43" ht="14">
      <c r="A661" s="9">
        <f t="shared" si="18"/>
        <v>660</v>
      </c>
      <c r="B661" s="9">
        <v>330</v>
      </c>
      <c r="C661" s="50">
        <v>42980</v>
      </c>
      <c r="D661" s="39">
        <v>42986</v>
      </c>
      <c r="E661" s="39">
        <v>42985</v>
      </c>
      <c r="F661" s="40">
        <v>240</v>
      </c>
      <c r="G661" s="7">
        <f t="shared" ref="G661:L661" ca="1" si="3307">INDIRECT(ADDRESS($F661+1,G$2,,,G$1))</f>
        <v>42976</v>
      </c>
      <c r="H661" s="27">
        <f t="shared" ca="1" si="3307"/>
        <v>42978</v>
      </c>
      <c r="I661" s="9">
        <f t="shared" ca="1" si="3307"/>
        <v>3</v>
      </c>
      <c r="J661" s="9">
        <f t="shared" ca="1" si="3307"/>
        <v>3</v>
      </c>
      <c r="K661" s="28">
        <f t="shared" ca="1" si="3307"/>
        <v>42736</v>
      </c>
      <c r="L661" s="9">
        <f t="shared" ca="1" si="3307"/>
        <v>3</v>
      </c>
      <c r="M661" s="40">
        <v>24</v>
      </c>
      <c r="N661" s="9" t="str">
        <f t="shared" ref="N661:R661" ca="1" si="3308">INDIRECT(ADDRESS($M661+1,N$2,,,N$1))</f>
        <v>ADEGA SÃO PERIGON</v>
      </c>
      <c r="O661" s="9" t="str">
        <f t="shared" ca="1" si="3308"/>
        <v>DSP</v>
      </c>
      <c r="P661" s="9" t="str">
        <f t="shared" ca="1" si="3308"/>
        <v>SHOPPING DA BARRA</v>
      </c>
      <c r="Q661" s="9" t="str">
        <f t="shared" ca="1" si="3308"/>
        <v>RIO DE JANEIRO</v>
      </c>
      <c r="R661" s="9" t="str">
        <f t="shared" ca="1" si="3308"/>
        <v>RJ</v>
      </c>
      <c r="S661" s="40">
        <v>8</v>
      </c>
      <c r="T661" s="9" t="str">
        <f t="shared" ref="T661:Z661" ca="1" si="3309">INDIRECT(ADDRESS($S661+1,T$2,,,T$1))</f>
        <v>SAUVIGNON BLANC</v>
      </c>
      <c r="U661" s="9" t="str">
        <f t="shared" ca="1" si="3309"/>
        <v>SAVN_BL</v>
      </c>
      <c r="V661" s="9" t="str">
        <f t="shared" ca="1" si="3309"/>
        <v>VINHO BRANCO</v>
      </c>
      <c r="W661" s="9" t="str">
        <f t="shared" ca="1" si="3309"/>
        <v>12_BTL_0,75 l</v>
      </c>
      <c r="X661" s="29">
        <f t="shared" ca="1" si="3309"/>
        <v>12</v>
      </c>
      <c r="Y661" s="30">
        <f t="shared" ca="1" si="3309"/>
        <v>171.5</v>
      </c>
      <c r="Z661" s="30">
        <f t="shared" ca="1" si="3309"/>
        <v>91</v>
      </c>
      <c r="AA661" s="40">
        <v>1</v>
      </c>
      <c r="AB661" s="9" t="str">
        <f t="shared" ref="AB661:AE661" ca="1" si="3310">INDIRECT(ADDRESS($AA661+1,AB$2,,,AB$1))</f>
        <v>CAMPO BELO</v>
      </c>
      <c r="AC661" s="9" t="str">
        <f t="shared" ca="1" si="3310"/>
        <v>CB</v>
      </c>
      <c r="AD661" s="9" t="str">
        <f t="shared" ca="1" si="3310"/>
        <v>SÃO PAULO</v>
      </c>
      <c r="AE661" s="9" t="str">
        <f t="shared" ca="1" si="3310"/>
        <v>BRASIL</v>
      </c>
      <c r="AF661" s="40">
        <v>6</v>
      </c>
      <c r="AG661" s="9" t="str">
        <f t="shared" ref="AG661:AL661" ca="1" si="3311">INDIRECT(ADDRESS($AF661+1,AG$2,,,AG$1))</f>
        <v>CARMEN AGUIAR</v>
      </c>
      <c r="AH661" s="9" t="str">
        <f t="shared" ca="1" si="3311"/>
        <v>CA</v>
      </c>
      <c r="AI661" s="9">
        <f t="shared" ca="1" si="3311"/>
        <v>2211</v>
      </c>
      <c r="AJ661" s="9" t="str">
        <f t="shared" ca="1" si="3311"/>
        <v>MENESES</v>
      </c>
      <c r="AK661" s="9" t="str">
        <f t="shared" ca="1" si="3311"/>
        <v>BSB</v>
      </c>
      <c r="AL661" s="9" t="str">
        <f t="shared" ca="1" si="3311"/>
        <v>BSB</v>
      </c>
      <c r="AM661" s="52">
        <v>2</v>
      </c>
      <c r="AN661" s="41">
        <v>0</v>
      </c>
      <c r="AO661" s="42">
        <f t="shared" ca="1" si="24"/>
        <v>343</v>
      </c>
      <c r="AP661" s="42">
        <f t="shared" ca="1" si="25"/>
        <v>182</v>
      </c>
      <c r="AQ661" s="42">
        <f t="shared" ca="1" si="26"/>
        <v>343</v>
      </c>
    </row>
    <row r="662" spans="1:43" ht="14">
      <c r="A662" s="9">
        <f t="shared" si="18"/>
        <v>661</v>
      </c>
      <c r="B662" s="9">
        <v>330</v>
      </c>
      <c r="C662" s="50">
        <v>42980</v>
      </c>
      <c r="D662" s="39">
        <v>42986</v>
      </c>
      <c r="E662" s="39">
        <v>42985</v>
      </c>
      <c r="F662" s="40">
        <v>240</v>
      </c>
      <c r="G662" s="7">
        <f t="shared" ref="G662:L662" ca="1" si="3312">INDIRECT(ADDRESS($F662+1,G$2,,,G$1))</f>
        <v>42976</v>
      </c>
      <c r="H662" s="27">
        <f t="shared" ca="1" si="3312"/>
        <v>42978</v>
      </c>
      <c r="I662" s="9">
        <f t="shared" ca="1" si="3312"/>
        <v>3</v>
      </c>
      <c r="J662" s="9">
        <f t="shared" ca="1" si="3312"/>
        <v>3</v>
      </c>
      <c r="K662" s="28">
        <f t="shared" ca="1" si="3312"/>
        <v>42736</v>
      </c>
      <c r="L662" s="9">
        <f t="shared" ca="1" si="3312"/>
        <v>3</v>
      </c>
      <c r="M662" s="40">
        <v>24</v>
      </c>
      <c r="N662" s="9" t="str">
        <f t="shared" ref="N662:R662" ca="1" si="3313">INDIRECT(ADDRESS($M662+1,N$2,,,N$1))</f>
        <v>ADEGA SÃO PERIGON</v>
      </c>
      <c r="O662" s="9" t="str">
        <f t="shared" ca="1" si="3313"/>
        <v>DSP</v>
      </c>
      <c r="P662" s="9" t="str">
        <f t="shared" ca="1" si="3313"/>
        <v>SHOPPING DA BARRA</v>
      </c>
      <c r="Q662" s="9" t="str">
        <f t="shared" ca="1" si="3313"/>
        <v>RIO DE JANEIRO</v>
      </c>
      <c r="R662" s="9" t="str">
        <f t="shared" ca="1" si="3313"/>
        <v>RJ</v>
      </c>
      <c r="S662" s="40">
        <v>14</v>
      </c>
      <c r="T662" s="9" t="str">
        <f t="shared" ref="T662:Z662" ca="1" si="3314">INDIRECT(ADDRESS($S662+1,T$2,,,T$1))</f>
        <v>ESPUMANTE BRUTT</v>
      </c>
      <c r="U662" s="9" t="str">
        <f t="shared" ca="1" si="3314"/>
        <v>ES_BRT</v>
      </c>
      <c r="V662" s="9" t="str">
        <f t="shared" ca="1" si="3314"/>
        <v>ESPUMANTE</v>
      </c>
      <c r="W662" s="9" t="str">
        <f t="shared" ca="1" si="3314"/>
        <v>12_BTL_0,75 l</v>
      </c>
      <c r="X662" s="29">
        <f t="shared" ca="1" si="3314"/>
        <v>12</v>
      </c>
      <c r="Y662" s="30">
        <f t="shared" ca="1" si="3314"/>
        <v>223</v>
      </c>
      <c r="Z662" s="30">
        <f t="shared" ca="1" si="3314"/>
        <v>108</v>
      </c>
      <c r="AA662" s="40">
        <v>4</v>
      </c>
      <c r="AB662" s="9" t="str">
        <f t="shared" ref="AB662:AE662" ca="1" si="3315">INDIRECT(ADDRESS($AA662+1,AB$2,,,AB$1))</f>
        <v>AGUA LIMPA</v>
      </c>
      <c r="AC662" s="9" t="str">
        <f t="shared" ca="1" si="3315"/>
        <v>AL</v>
      </c>
      <c r="AD662" s="9" t="str">
        <f t="shared" ca="1" si="3315"/>
        <v>BELORIZONTE</v>
      </c>
      <c r="AE662" s="9" t="str">
        <f t="shared" ca="1" si="3315"/>
        <v>BRASIL</v>
      </c>
      <c r="AF662" s="40">
        <v>6</v>
      </c>
      <c r="AG662" s="9" t="str">
        <f t="shared" ref="AG662:AL662" ca="1" si="3316">INDIRECT(ADDRESS($AF662+1,AG$2,,,AG$1))</f>
        <v>CARMEN AGUIAR</v>
      </c>
      <c r="AH662" s="9" t="str">
        <f t="shared" ca="1" si="3316"/>
        <v>CA</v>
      </c>
      <c r="AI662" s="9">
        <f t="shared" ca="1" si="3316"/>
        <v>2211</v>
      </c>
      <c r="AJ662" s="9" t="str">
        <f t="shared" ca="1" si="3316"/>
        <v>MENESES</v>
      </c>
      <c r="AK662" s="9" t="str">
        <f t="shared" ca="1" si="3316"/>
        <v>BSB</v>
      </c>
      <c r="AL662" s="9" t="str">
        <f t="shared" ca="1" si="3316"/>
        <v>BSB</v>
      </c>
      <c r="AM662" s="52">
        <v>2</v>
      </c>
      <c r="AN662" s="41">
        <v>2.1000000000000001E-2</v>
      </c>
      <c r="AO662" s="42">
        <f t="shared" ca="1" si="24"/>
        <v>446</v>
      </c>
      <c r="AP662" s="42">
        <f t="shared" ca="1" si="25"/>
        <v>216</v>
      </c>
      <c r="AQ662" s="42">
        <f t="shared" ca="1" si="26"/>
        <v>436.63400000000001</v>
      </c>
    </row>
    <row r="663" spans="1:43" ht="14">
      <c r="A663" s="9">
        <f t="shared" si="18"/>
        <v>662</v>
      </c>
      <c r="B663" s="9">
        <v>330</v>
      </c>
      <c r="C663" s="50">
        <v>42980</v>
      </c>
      <c r="D663" s="39">
        <v>42986</v>
      </c>
      <c r="E663" s="39">
        <v>42985</v>
      </c>
      <c r="F663" s="40">
        <v>240</v>
      </c>
      <c r="G663" s="7">
        <f t="shared" ref="G663:L663" ca="1" si="3317">INDIRECT(ADDRESS($F663+1,G$2,,,G$1))</f>
        <v>42976</v>
      </c>
      <c r="H663" s="27">
        <f t="shared" ca="1" si="3317"/>
        <v>42978</v>
      </c>
      <c r="I663" s="9">
        <f t="shared" ca="1" si="3317"/>
        <v>3</v>
      </c>
      <c r="J663" s="9">
        <f t="shared" ca="1" si="3317"/>
        <v>3</v>
      </c>
      <c r="K663" s="28">
        <f t="shared" ca="1" si="3317"/>
        <v>42736</v>
      </c>
      <c r="L663" s="9">
        <f t="shared" ca="1" si="3317"/>
        <v>3</v>
      </c>
      <c r="M663" s="40">
        <v>24</v>
      </c>
      <c r="N663" s="9" t="str">
        <f t="shared" ref="N663:R663" ca="1" si="3318">INDIRECT(ADDRESS($M663+1,N$2,,,N$1))</f>
        <v>ADEGA SÃO PERIGON</v>
      </c>
      <c r="O663" s="9" t="str">
        <f t="shared" ca="1" si="3318"/>
        <v>DSP</v>
      </c>
      <c r="P663" s="9" t="str">
        <f t="shared" ca="1" si="3318"/>
        <v>SHOPPING DA BARRA</v>
      </c>
      <c r="Q663" s="9" t="str">
        <f t="shared" ca="1" si="3318"/>
        <v>RIO DE JANEIRO</v>
      </c>
      <c r="R663" s="9" t="str">
        <f t="shared" ca="1" si="3318"/>
        <v>RJ</v>
      </c>
      <c r="S663" s="40">
        <v>2</v>
      </c>
      <c r="T663" s="9" t="str">
        <f t="shared" ref="T663:Z663" ca="1" si="3319">INDIRECT(ADDRESS($S663+1,T$2,,,T$1))</f>
        <v>TINTO SUAVE</v>
      </c>
      <c r="U663" s="9" t="str">
        <f t="shared" ca="1" si="3319"/>
        <v>TNT_SU</v>
      </c>
      <c r="V663" s="9" t="str">
        <f t="shared" ca="1" si="3319"/>
        <v>VINHO TINTO</v>
      </c>
      <c r="W663" s="9" t="str">
        <f t="shared" ca="1" si="3319"/>
        <v>12_BTL_0,75 l</v>
      </c>
      <c r="X663" s="29">
        <f t="shared" ca="1" si="3319"/>
        <v>12</v>
      </c>
      <c r="Y663" s="30">
        <f t="shared" ca="1" si="3319"/>
        <v>120</v>
      </c>
      <c r="Z663" s="30">
        <f t="shared" ca="1" si="3319"/>
        <v>79</v>
      </c>
      <c r="AA663" s="40">
        <v>3</v>
      </c>
      <c r="AB663" s="9" t="str">
        <f t="shared" ref="AB663:AE663" ca="1" si="3320">INDIRECT(ADDRESS($AA663+1,AB$2,,,AB$1))</f>
        <v>AGUIA</v>
      </c>
      <c r="AC663" s="9" t="str">
        <f t="shared" ca="1" si="3320"/>
        <v>AG</v>
      </c>
      <c r="AD663" s="9" t="str">
        <f t="shared" ca="1" si="3320"/>
        <v>PORTO ALEGRE</v>
      </c>
      <c r="AE663" s="9" t="str">
        <f t="shared" ca="1" si="3320"/>
        <v>BRASIL</v>
      </c>
      <c r="AF663" s="40">
        <v>6</v>
      </c>
      <c r="AG663" s="9" t="str">
        <f t="shared" ref="AG663:AL663" ca="1" si="3321">INDIRECT(ADDRESS($AF663+1,AG$2,,,AG$1))</f>
        <v>CARMEN AGUIAR</v>
      </c>
      <c r="AH663" s="9" t="str">
        <f t="shared" ca="1" si="3321"/>
        <v>CA</v>
      </c>
      <c r="AI663" s="9">
        <f t="shared" ca="1" si="3321"/>
        <v>2211</v>
      </c>
      <c r="AJ663" s="9" t="str">
        <f t="shared" ca="1" si="3321"/>
        <v>MENESES</v>
      </c>
      <c r="AK663" s="9" t="str">
        <f t="shared" ca="1" si="3321"/>
        <v>BSB</v>
      </c>
      <c r="AL663" s="9" t="str">
        <f t="shared" ca="1" si="3321"/>
        <v>BSB</v>
      </c>
      <c r="AM663" s="52">
        <v>3</v>
      </c>
      <c r="AN663" s="41">
        <v>6.0000000000000001E-3</v>
      </c>
      <c r="AO663" s="42">
        <f t="shared" ca="1" si="24"/>
        <v>360</v>
      </c>
      <c r="AP663" s="42">
        <f t="shared" ca="1" si="25"/>
        <v>237</v>
      </c>
      <c r="AQ663" s="42">
        <f t="shared" ca="1" si="26"/>
        <v>357.84</v>
      </c>
    </row>
    <row r="664" spans="1:43" ht="14">
      <c r="A664" s="9">
        <f t="shared" si="18"/>
        <v>663</v>
      </c>
      <c r="B664" s="9">
        <v>331</v>
      </c>
      <c r="C664" s="50">
        <v>42980</v>
      </c>
      <c r="D664" s="39">
        <v>42984</v>
      </c>
      <c r="E664" s="39">
        <v>42984</v>
      </c>
      <c r="F664" s="40">
        <v>241</v>
      </c>
      <c r="G664" s="7">
        <f t="shared" ref="G664:L664" ca="1" si="3322">INDIRECT(ADDRESS($F664+1,G$2,,,G$1))</f>
        <v>42977</v>
      </c>
      <c r="H664" s="27">
        <f t="shared" ca="1" si="3322"/>
        <v>42978</v>
      </c>
      <c r="I664" s="9">
        <f t="shared" ca="1" si="3322"/>
        <v>4</v>
      </c>
      <c r="J664" s="9">
        <f t="shared" ca="1" si="3322"/>
        <v>3</v>
      </c>
      <c r="K664" s="28">
        <f t="shared" ca="1" si="3322"/>
        <v>42736</v>
      </c>
      <c r="L664" s="9">
        <f t="shared" ca="1" si="3322"/>
        <v>4</v>
      </c>
      <c r="M664" s="40">
        <v>6</v>
      </c>
      <c r="N664" s="9" t="str">
        <f t="shared" ref="N664:R664" ca="1" si="3323">INDIRECT(ADDRESS($M664+1,N$2,,,N$1))</f>
        <v>ANGELONI</v>
      </c>
      <c r="O664" s="9" t="str">
        <f t="shared" ca="1" si="3323"/>
        <v>ANG</v>
      </c>
      <c r="P664" s="9" t="str">
        <f t="shared" ca="1" si="3323"/>
        <v>AV. BEIRA RIO, 12</v>
      </c>
      <c r="Q664" s="9" t="str">
        <f t="shared" ca="1" si="3323"/>
        <v>JOINVILLE</v>
      </c>
      <c r="R664" s="9" t="str">
        <f t="shared" ca="1" si="3323"/>
        <v>SC</v>
      </c>
      <c r="S664" s="40">
        <v>11</v>
      </c>
      <c r="T664" s="9" t="str">
        <f t="shared" ref="T664:Z664" ca="1" si="3324">INDIRECT(ADDRESS($S664+1,T$2,,,T$1))</f>
        <v>RIESLING RESERVA</v>
      </c>
      <c r="U664" s="9" t="str">
        <f t="shared" ca="1" si="3324"/>
        <v>RISL_RS</v>
      </c>
      <c r="V664" s="9" t="str">
        <f t="shared" ca="1" si="3324"/>
        <v>VINHO BRANCO</v>
      </c>
      <c r="W664" s="9" t="str">
        <f t="shared" ca="1" si="3324"/>
        <v>12_BTL_0,75 l</v>
      </c>
      <c r="X664" s="29">
        <f t="shared" ca="1" si="3324"/>
        <v>12</v>
      </c>
      <c r="Y664" s="30">
        <f t="shared" ca="1" si="3324"/>
        <v>240</v>
      </c>
      <c r="Z664" s="30">
        <f t="shared" ca="1" si="3324"/>
        <v>123</v>
      </c>
      <c r="AA664" s="40">
        <v>2</v>
      </c>
      <c r="AB664" s="9" t="str">
        <f t="shared" ref="AB664:AE664" ca="1" si="3325">INDIRECT(ADDRESS($AA664+1,AB$2,,,AB$1))</f>
        <v>MARTE</v>
      </c>
      <c r="AC664" s="9" t="str">
        <f t="shared" ca="1" si="3325"/>
        <v>MT</v>
      </c>
      <c r="AD664" s="9" t="str">
        <f t="shared" ca="1" si="3325"/>
        <v>CURITIBA</v>
      </c>
      <c r="AE664" s="9" t="str">
        <f t="shared" ca="1" si="3325"/>
        <v>BRASIL</v>
      </c>
      <c r="AF664" s="40">
        <v>6</v>
      </c>
      <c r="AG664" s="9" t="str">
        <f t="shared" ref="AG664:AL664" ca="1" si="3326">INDIRECT(ADDRESS($AF664+1,AG$2,,,AG$1))</f>
        <v>CARMEN AGUIAR</v>
      </c>
      <c r="AH664" s="9" t="str">
        <f t="shared" ca="1" si="3326"/>
        <v>CA</v>
      </c>
      <c r="AI664" s="9">
        <f t="shared" ca="1" si="3326"/>
        <v>2211</v>
      </c>
      <c r="AJ664" s="9" t="str">
        <f t="shared" ca="1" si="3326"/>
        <v>MENESES</v>
      </c>
      <c r="AK664" s="9" t="str">
        <f t="shared" ca="1" si="3326"/>
        <v>BSB</v>
      </c>
      <c r="AL664" s="9" t="str">
        <f t="shared" ca="1" si="3326"/>
        <v>BSB</v>
      </c>
      <c r="AM664" s="52">
        <v>1</v>
      </c>
      <c r="AN664" s="41">
        <v>0</v>
      </c>
      <c r="AO664" s="42">
        <f t="shared" ca="1" si="24"/>
        <v>240</v>
      </c>
      <c r="AP664" s="42">
        <f t="shared" ca="1" si="25"/>
        <v>123</v>
      </c>
      <c r="AQ664" s="42">
        <f t="shared" ca="1" si="26"/>
        <v>240</v>
      </c>
    </row>
    <row r="665" spans="1:43" ht="14">
      <c r="A665" s="9">
        <f t="shared" si="18"/>
        <v>664</v>
      </c>
      <c r="B665" s="9">
        <v>331</v>
      </c>
      <c r="C665" s="50">
        <v>42980</v>
      </c>
      <c r="D665" s="39">
        <v>42984</v>
      </c>
      <c r="E665" s="39">
        <v>42984</v>
      </c>
      <c r="F665" s="40">
        <v>241</v>
      </c>
      <c r="G665" s="7">
        <f t="shared" ref="G665:L665" ca="1" si="3327">INDIRECT(ADDRESS($F665+1,G$2,,,G$1))</f>
        <v>42977</v>
      </c>
      <c r="H665" s="27">
        <f t="shared" ca="1" si="3327"/>
        <v>42978</v>
      </c>
      <c r="I665" s="9">
        <f t="shared" ca="1" si="3327"/>
        <v>4</v>
      </c>
      <c r="J665" s="9">
        <f t="shared" ca="1" si="3327"/>
        <v>3</v>
      </c>
      <c r="K665" s="28">
        <f t="shared" ca="1" si="3327"/>
        <v>42736</v>
      </c>
      <c r="L665" s="9">
        <f t="shared" ca="1" si="3327"/>
        <v>4</v>
      </c>
      <c r="M665" s="40">
        <v>6</v>
      </c>
      <c r="N665" s="9" t="str">
        <f t="shared" ref="N665:R665" ca="1" si="3328">INDIRECT(ADDRESS($M665+1,N$2,,,N$1))</f>
        <v>ANGELONI</v>
      </c>
      <c r="O665" s="9" t="str">
        <f t="shared" ca="1" si="3328"/>
        <v>ANG</v>
      </c>
      <c r="P665" s="9" t="str">
        <f t="shared" ca="1" si="3328"/>
        <v>AV. BEIRA RIO, 12</v>
      </c>
      <c r="Q665" s="9" t="str">
        <f t="shared" ca="1" si="3328"/>
        <v>JOINVILLE</v>
      </c>
      <c r="R665" s="9" t="str">
        <f t="shared" ca="1" si="3328"/>
        <v>SC</v>
      </c>
      <c r="S665" s="40">
        <v>17</v>
      </c>
      <c r="T665" s="9" t="str">
        <f t="shared" ref="T665:Z665" ca="1" si="3329">INDIRECT(ADDRESS($S665+1,T$2,,,T$1))</f>
        <v>ESPUMANTE DEMI-SEC RESERVA</v>
      </c>
      <c r="U665" s="9" t="str">
        <f t="shared" ca="1" si="3329"/>
        <v>ES_DS_RS</v>
      </c>
      <c r="V665" s="9" t="str">
        <f t="shared" ca="1" si="3329"/>
        <v>ESPUMANTE</v>
      </c>
      <c r="W665" s="9" t="str">
        <f t="shared" ca="1" si="3329"/>
        <v>12_BTL_0,75 l</v>
      </c>
      <c r="X665" s="29">
        <f t="shared" ca="1" si="3329"/>
        <v>12</v>
      </c>
      <c r="Y665" s="30">
        <f t="shared" ca="1" si="3329"/>
        <v>273</v>
      </c>
      <c r="Z665" s="30">
        <f t="shared" ca="1" si="3329"/>
        <v>128</v>
      </c>
      <c r="AA665" s="40">
        <v>1</v>
      </c>
      <c r="AB665" s="9" t="str">
        <f t="shared" ref="AB665:AE665" ca="1" si="3330">INDIRECT(ADDRESS($AA665+1,AB$2,,,AB$1))</f>
        <v>CAMPO BELO</v>
      </c>
      <c r="AC665" s="9" t="str">
        <f t="shared" ca="1" si="3330"/>
        <v>CB</v>
      </c>
      <c r="AD665" s="9" t="str">
        <f t="shared" ca="1" si="3330"/>
        <v>SÃO PAULO</v>
      </c>
      <c r="AE665" s="9" t="str">
        <f t="shared" ca="1" si="3330"/>
        <v>BRASIL</v>
      </c>
      <c r="AF665" s="40">
        <v>6</v>
      </c>
      <c r="AG665" s="9" t="str">
        <f t="shared" ref="AG665:AL665" ca="1" si="3331">INDIRECT(ADDRESS($AF665+1,AG$2,,,AG$1))</f>
        <v>CARMEN AGUIAR</v>
      </c>
      <c r="AH665" s="9" t="str">
        <f t="shared" ca="1" si="3331"/>
        <v>CA</v>
      </c>
      <c r="AI665" s="9">
        <f t="shared" ca="1" si="3331"/>
        <v>2211</v>
      </c>
      <c r="AJ665" s="9" t="str">
        <f t="shared" ca="1" si="3331"/>
        <v>MENESES</v>
      </c>
      <c r="AK665" s="9" t="str">
        <f t="shared" ca="1" si="3331"/>
        <v>BSB</v>
      </c>
      <c r="AL665" s="9" t="str">
        <f t="shared" ca="1" si="3331"/>
        <v>BSB</v>
      </c>
      <c r="AM665" s="52">
        <v>1</v>
      </c>
      <c r="AN665" s="41">
        <v>1.7000000000000001E-2</v>
      </c>
      <c r="AO665" s="42">
        <f t="shared" ca="1" si="24"/>
        <v>273</v>
      </c>
      <c r="AP665" s="42">
        <f t="shared" ca="1" si="25"/>
        <v>128</v>
      </c>
      <c r="AQ665" s="42">
        <f t="shared" ca="1" si="26"/>
        <v>268.35899999999998</v>
      </c>
    </row>
    <row r="666" spans="1:43" ht="14">
      <c r="A666" s="9">
        <f t="shared" si="18"/>
        <v>665</v>
      </c>
      <c r="B666" s="9">
        <v>331</v>
      </c>
      <c r="C666" s="50">
        <v>42980</v>
      </c>
      <c r="D666" s="39">
        <v>42984</v>
      </c>
      <c r="E666" s="39">
        <v>42984</v>
      </c>
      <c r="F666" s="40">
        <v>241</v>
      </c>
      <c r="G666" s="7">
        <f t="shared" ref="G666:L666" ca="1" si="3332">INDIRECT(ADDRESS($F666+1,G$2,,,G$1))</f>
        <v>42977</v>
      </c>
      <c r="H666" s="27">
        <f t="shared" ca="1" si="3332"/>
        <v>42978</v>
      </c>
      <c r="I666" s="9">
        <f t="shared" ca="1" si="3332"/>
        <v>4</v>
      </c>
      <c r="J666" s="9">
        <f t="shared" ca="1" si="3332"/>
        <v>3</v>
      </c>
      <c r="K666" s="28">
        <f t="shared" ca="1" si="3332"/>
        <v>42736</v>
      </c>
      <c r="L666" s="9">
        <f t="shared" ca="1" si="3332"/>
        <v>4</v>
      </c>
      <c r="M666" s="40">
        <v>6</v>
      </c>
      <c r="N666" s="9" t="str">
        <f t="shared" ref="N666:R666" ca="1" si="3333">INDIRECT(ADDRESS($M666+1,N$2,,,N$1))</f>
        <v>ANGELONI</v>
      </c>
      <c r="O666" s="9" t="str">
        <f t="shared" ca="1" si="3333"/>
        <v>ANG</v>
      </c>
      <c r="P666" s="9" t="str">
        <f t="shared" ca="1" si="3333"/>
        <v>AV. BEIRA RIO, 12</v>
      </c>
      <c r="Q666" s="9" t="str">
        <f t="shared" ca="1" si="3333"/>
        <v>JOINVILLE</v>
      </c>
      <c r="R666" s="9" t="str">
        <f t="shared" ca="1" si="3333"/>
        <v>SC</v>
      </c>
      <c r="S666" s="40">
        <v>4</v>
      </c>
      <c r="T666" s="9" t="str">
        <f t="shared" ref="T666:Z666" ca="1" si="3334">INDIRECT(ADDRESS($S666+1,T$2,,,T$1))</f>
        <v>CARMENERE</v>
      </c>
      <c r="U666" s="9" t="str">
        <f t="shared" ca="1" si="3334"/>
        <v>CRMN</v>
      </c>
      <c r="V666" s="9" t="str">
        <f t="shared" ca="1" si="3334"/>
        <v>VINHO TINTO</v>
      </c>
      <c r="W666" s="9" t="str">
        <f t="shared" ca="1" si="3334"/>
        <v>12_BTL_0,75 l</v>
      </c>
      <c r="X666" s="29">
        <f t="shared" ca="1" si="3334"/>
        <v>12</v>
      </c>
      <c r="Y666" s="30">
        <f t="shared" ca="1" si="3334"/>
        <v>150</v>
      </c>
      <c r="Z666" s="30">
        <f t="shared" ca="1" si="3334"/>
        <v>98</v>
      </c>
      <c r="AA666" s="40">
        <v>3</v>
      </c>
      <c r="AB666" s="9" t="str">
        <f t="shared" ref="AB666:AE666" ca="1" si="3335">INDIRECT(ADDRESS($AA666+1,AB$2,,,AB$1))</f>
        <v>AGUIA</v>
      </c>
      <c r="AC666" s="9" t="str">
        <f t="shared" ca="1" si="3335"/>
        <v>AG</v>
      </c>
      <c r="AD666" s="9" t="str">
        <f t="shared" ca="1" si="3335"/>
        <v>PORTO ALEGRE</v>
      </c>
      <c r="AE666" s="9" t="str">
        <f t="shared" ca="1" si="3335"/>
        <v>BRASIL</v>
      </c>
      <c r="AF666" s="40">
        <v>6</v>
      </c>
      <c r="AG666" s="9" t="str">
        <f t="shared" ref="AG666:AL666" ca="1" si="3336">INDIRECT(ADDRESS($AF666+1,AG$2,,,AG$1))</f>
        <v>CARMEN AGUIAR</v>
      </c>
      <c r="AH666" s="9" t="str">
        <f t="shared" ca="1" si="3336"/>
        <v>CA</v>
      </c>
      <c r="AI666" s="9">
        <f t="shared" ca="1" si="3336"/>
        <v>2211</v>
      </c>
      <c r="AJ666" s="9" t="str">
        <f t="shared" ca="1" si="3336"/>
        <v>MENESES</v>
      </c>
      <c r="AK666" s="9" t="str">
        <f t="shared" ca="1" si="3336"/>
        <v>BSB</v>
      </c>
      <c r="AL666" s="9" t="str">
        <f t="shared" ca="1" si="3336"/>
        <v>BSB</v>
      </c>
      <c r="AM666" s="52">
        <v>3</v>
      </c>
      <c r="AN666" s="41">
        <v>8.8000000000000009E-2</v>
      </c>
      <c r="AO666" s="42">
        <f t="shared" ca="1" si="24"/>
        <v>450</v>
      </c>
      <c r="AP666" s="42">
        <f t="shared" ca="1" si="25"/>
        <v>294</v>
      </c>
      <c r="AQ666" s="42">
        <f t="shared" ca="1" si="26"/>
        <v>410.40000000000003</v>
      </c>
    </row>
    <row r="667" spans="1:43" ht="14">
      <c r="A667" s="9">
        <f t="shared" si="18"/>
        <v>666</v>
      </c>
      <c r="B667" s="9">
        <v>332</v>
      </c>
      <c r="C667" s="50">
        <v>42980</v>
      </c>
      <c r="D667" s="39">
        <v>42983</v>
      </c>
      <c r="E667" s="39">
        <v>42983</v>
      </c>
      <c r="F667" s="40">
        <v>241</v>
      </c>
      <c r="G667" s="7">
        <f t="shared" ref="G667:L667" ca="1" si="3337">INDIRECT(ADDRESS($F667+1,G$2,,,G$1))</f>
        <v>42977</v>
      </c>
      <c r="H667" s="27">
        <f t="shared" ca="1" si="3337"/>
        <v>42978</v>
      </c>
      <c r="I667" s="9">
        <f t="shared" ca="1" si="3337"/>
        <v>4</v>
      </c>
      <c r="J667" s="9">
        <f t="shared" ca="1" si="3337"/>
        <v>3</v>
      </c>
      <c r="K667" s="28">
        <f t="shared" ca="1" si="3337"/>
        <v>42736</v>
      </c>
      <c r="L667" s="9">
        <f t="shared" ca="1" si="3337"/>
        <v>4</v>
      </c>
      <c r="M667" s="40">
        <v>5</v>
      </c>
      <c r="N667" s="9" t="str">
        <f t="shared" ref="N667:R667" ca="1" si="3338">INDIRECT(ADDRESS($M667+1,N$2,,,N$1))</f>
        <v>ULTRA BOX</v>
      </c>
      <c r="O667" s="9" t="str">
        <f t="shared" ca="1" si="3338"/>
        <v>UBX</v>
      </c>
      <c r="P667" s="9" t="str">
        <f t="shared" ca="1" si="3338"/>
        <v>RUA Z, 32</v>
      </c>
      <c r="Q667" s="9" t="str">
        <f t="shared" ca="1" si="3338"/>
        <v>RIBEIRÃO PRETO</v>
      </c>
      <c r="R667" s="9" t="str">
        <f t="shared" ca="1" si="3338"/>
        <v>SP</v>
      </c>
      <c r="S667" s="40">
        <v>10</v>
      </c>
      <c r="T667" s="9" t="str">
        <f t="shared" ref="T667:Z667" ca="1" si="3339">INDIRECT(ADDRESS($S667+1,T$2,,,T$1))</f>
        <v>RIESLING</v>
      </c>
      <c r="U667" s="9" t="str">
        <f t="shared" ca="1" si="3339"/>
        <v>RISL</v>
      </c>
      <c r="V667" s="9" t="str">
        <f t="shared" ca="1" si="3339"/>
        <v>VINHO BRANCO</v>
      </c>
      <c r="W667" s="9" t="str">
        <f t="shared" ca="1" si="3339"/>
        <v>12_BTL_0,75 l</v>
      </c>
      <c r="X667" s="29">
        <f t="shared" ca="1" si="3339"/>
        <v>12</v>
      </c>
      <c r="Y667" s="30">
        <f t="shared" ca="1" si="3339"/>
        <v>225</v>
      </c>
      <c r="Z667" s="30">
        <f t="shared" ca="1" si="3339"/>
        <v>121</v>
      </c>
      <c r="AA667" s="40">
        <v>4</v>
      </c>
      <c r="AB667" s="9" t="str">
        <f t="shared" ref="AB667:AE667" ca="1" si="3340">INDIRECT(ADDRESS($AA667+1,AB$2,,,AB$1))</f>
        <v>AGUA LIMPA</v>
      </c>
      <c r="AC667" s="9" t="str">
        <f t="shared" ca="1" si="3340"/>
        <v>AL</v>
      </c>
      <c r="AD667" s="9" t="str">
        <f t="shared" ca="1" si="3340"/>
        <v>BELORIZONTE</v>
      </c>
      <c r="AE667" s="9" t="str">
        <f t="shared" ca="1" si="3340"/>
        <v>BRASIL</v>
      </c>
      <c r="AF667" s="40">
        <v>6</v>
      </c>
      <c r="AG667" s="9" t="str">
        <f t="shared" ref="AG667:AL667" ca="1" si="3341">INDIRECT(ADDRESS($AF667+1,AG$2,,,AG$1))</f>
        <v>CARMEN AGUIAR</v>
      </c>
      <c r="AH667" s="9" t="str">
        <f t="shared" ca="1" si="3341"/>
        <v>CA</v>
      </c>
      <c r="AI667" s="9">
        <f t="shared" ca="1" si="3341"/>
        <v>2211</v>
      </c>
      <c r="AJ667" s="9" t="str">
        <f t="shared" ca="1" si="3341"/>
        <v>MENESES</v>
      </c>
      <c r="AK667" s="9" t="str">
        <f t="shared" ca="1" si="3341"/>
        <v>BSB</v>
      </c>
      <c r="AL667" s="9" t="str">
        <f t="shared" ca="1" si="3341"/>
        <v>BSB</v>
      </c>
      <c r="AM667" s="52">
        <v>2</v>
      </c>
      <c r="AN667" s="41">
        <v>0</v>
      </c>
      <c r="AO667" s="42">
        <f t="shared" ca="1" si="24"/>
        <v>450</v>
      </c>
      <c r="AP667" s="42">
        <f t="shared" ca="1" si="25"/>
        <v>242</v>
      </c>
      <c r="AQ667" s="42">
        <f t="shared" ca="1" si="26"/>
        <v>450</v>
      </c>
    </row>
    <row r="668" spans="1:43" ht="14">
      <c r="A668" s="9">
        <f t="shared" si="18"/>
        <v>667</v>
      </c>
      <c r="B668" s="9">
        <v>333</v>
      </c>
      <c r="C668" s="50">
        <v>42978</v>
      </c>
      <c r="D668" s="39">
        <v>42984</v>
      </c>
      <c r="E668" s="39">
        <v>42984</v>
      </c>
      <c r="F668" s="40">
        <v>242</v>
      </c>
      <c r="G668" s="7">
        <f t="shared" ref="G668:L668" ca="1" si="3342">INDIRECT(ADDRESS($F668+1,G$2,,,G$1))</f>
        <v>42978</v>
      </c>
      <c r="H668" s="27">
        <f t="shared" ca="1" si="3342"/>
        <v>42978</v>
      </c>
      <c r="I668" s="9">
        <f t="shared" ca="1" si="3342"/>
        <v>5</v>
      </c>
      <c r="J668" s="9">
        <f t="shared" ca="1" si="3342"/>
        <v>3</v>
      </c>
      <c r="K668" s="28">
        <f t="shared" ca="1" si="3342"/>
        <v>42736</v>
      </c>
      <c r="L668" s="9">
        <f t="shared" ca="1" si="3342"/>
        <v>5</v>
      </c>
      <c r="M668" s="40">
        <v>19</v>
      </c>
      <c r="N668" s="9" t="str">
        <f t="shared" ref="N668:R668" ca="1" si="3343">INDIRECT(ADDRESS($M668+1,N$2,,,N$1))</f>
        <v>NONA VECHIA</v>
      </c>
      <c r="O668" s="9" t="str">
        <f t="shared" ca="1" si="3343"/>
        <v>NVC</v>
      </c>
      <c r="P668" s="9" t="str">
        <f t="shared" ca="1" si="3343"/>
        <v>AV. ENSEADA, 980</v>
      </c>
      <c r="Q668" s="9" t="str">
        <f t="shared" ca="1" si="3343"/>
        <v>GUARUJÁ</v>
      </c>
      <c r="R668" s="9" t="str">
        <f t="shared" ca="1" si="3343"/>
        <v>SP</v>
      </c>
      <c r="S668" s="40">
        <v>26</v>
      </c>
      <c r="T668" s="9" t="str">
        <f t="shared" ref="T668:Z668" ca="1" si="3344">INDIRECT(ADDRESS($S668+1,T$2,,,T$1))</f>
        <v>SAUVIGNON BLANC</v>
      </c>
      <c r="U668" s="9" t="str">
        <f t="shared" ca="1" si="3344"/>
        <v>SAVN_BL_E</v>
      </c>
      <c r="V668" s="9" t="str">
        <f t="shared" ca="1" si="3344"/>
        <v>VINHO BRANCO</v>
      </c>
      <c r="W668" s="9" t="str">
        <f t="shared" ca="1" si="3344"/>
        <v>4_TPK_2,0 l</v>
      </c>
      <c r="X668" s="29">
        <f t="shared" ca="1" si="3344"/>
        <v>4</v>
      </c>
      <c r="Y668" s="30">
        <f t="shared" ca="1" si="3344"/>
        <v>123</v>
      </c>
      <c r="Z668" s="30">
        <f t="shared" ca="1" si="3344"/>
        <v>80</v>
      </c>
      <c r="AA668" s="40">
        <v>1</v>
      </c>
      <c r="AB668" s="9" t="str">
        <f t="shared" ref="AB668:AE668" ca="1" si="3345">INDIRECT(ADDRESS($AA668+1,AB$2,,,AB$1))</f>
        <v>CAMPO BELO</v>
      </c>
      <c r="AC668" s="9" t="str">
        <f t="shared" ca="1" si="3345"/>
        <v>CB</v>
      </c>
      <c r="AD668" s="9" t="str">
        <f t="shared" ca="1" si="3345"/>
        <v>SÃO PAULO</v>
      </c>
      <c r="AE668" s="9" t="str">
        <f t="shared" ca="1" si="3345"/>
        <v>BRASIL</v>
      </c>
      <c r="AF668" s="40">
        <v>14</v>
      </c>
      <c r="AG668" s="9" t="str">
        <f t="shared" ref="AG668:AL668" ca="1" si="3346">INDIRECT(ADDRESS($AF668+1,AG$2,,,AG$1))</f>
        <v>RICARDO AMARAL</v>
      </c>
      <c r="AH668" s="9" t="str">
        <f t="shared" ca="1" si="3346"/>
        <v>RA</v>
      </c>
      <c r="AI668" s="9">
        <f t="shared" ca="1" si="3346"/>
        <v>2255</v>
      </c>
      <c r="AJ668" s="9" t="str">
        <f t="shared" ca="1" si="3346"/>
        <v>ANTÔNIO</v>
      </c>
      <c r="AK668" s="9" t="str">
        <f t="shared" ca="1" si="3346"/>
        <v>SPAULO</v>
      </c>
      <c r="AL668" s="9" t="str">
        <f t="shared" ca="1" si="3346"/>
        <v>SPAULO</v>
      </c>
      <c r="AM668" s="52">
        <v>3</v>
      </c>
      <c r="AN668" s="41">
        <v>2.6000000000000002E-2</v>
      </c>
      <c r="AO668" s="42">
        <f t="shared" ca="1" si="24"/>
        <v>369</v>
      </c>
      <c r="AP668" s="42">
        <f t="shared" ca="1" si="25"/>
        <v>240</v>
      </c>
      <c r="AQ668" s="42">
        <f t="shared" ca="1" si="26"/>
        <v>359.40600000000001</v>
      </c>
    </row>
    <row r="669" spans="1:43" ht="14">
      <c r="A669" s="9">
        <f t="shared" si="18"/>
        <v>668</v>
      </c>
      <c r="B669" s="9">
        <v>334</v>
      </c>
      <c r="C669" s="50">
        <v>42978</v>
      </c>
      <c r="D669" s="39">
        <v>42984</v>
      </c>
      <c r="E669" s="39">
        <v>42985</v>
      </c>
      <c r="F669" s="40">
        <v>242</v>
      </c>
      <c r="G669" s="7">
        <f t="shared" ref="G669:L669" ca="1" si="3347">INDIRECT(ADDRESS($F669+1,G$2,,,G$1))</f>
        <v>42978</v>
      </c>
      <c r="H669" s="27">
        <f t="shared" ca="1" si="3347"/>
        <v>42978</v>
      </c>
      <c r="I669" s="9">
        <f t="shared" ca="1" si="3347"/>
        <v>5</v>
      </c>
      <c r="J669" s="9">
        <f t="shared" ca="1" si="3347"/>
        <v>3</v>
      </c>
      <c r="K669" s="28">
        <f t="shared" ca="1" si="3347"/>
        <v>42736</v>
      </c>
      <c r="L669" s="9">
        <f t="shared" ca="1" si="3347"/>
        <v>5</v>
      </c>
      <c r="M669" s="40">
        <v>15</v>
      </c>
      <c r="N669" s="9" t="str">
        <f t="shared" ref="N669:R669" ca="1" si="3348">INDIRECT(ADDRESS($M669+1,N$2,,,N$1))</f>
        <v>GOURMELANDIA</v>
      </c>
      <c r="O669" s="9" t="str">
        <f t="shared" ca="1" si="3348"/>
        <v>GML</v>
      </c>
      <c r="P669" s="9" t="str">
        <f t="shared" ca="1" si="3348"/>
        <v>PRAÇA 15</v>
      </c>
      <c r="Q669" s="9" t="str">
        <f t="shared" ca="1" si="3348"/>
        <v>CURITIBA</v>
      </c>
      <c r="R669" s="9" t="str">
        <f t="shared" ca="1" si="3348"/>
        <v>PR</v>
      </c>
      <c r="S669" s="40">
        <v>3</v>
      </c>
      <c r="T669" s="9" t="str">
        <f t="shared" ref="T669:Z669" ca="1" si="3349">INDIRECT(ADDRESS($S669+1,T$2,,,T$1))</f>
        <v>TINTO SECO</v>
      </c>
      <c r="U669" s="9" t="str">
        <f t="shared" ca="1" si="3349"/>
        <v>TNT_SC</v>
      </c>
      <c r="V669" s="9" t="str">
        <f t="shared" ca="1" si="3349"/>
        <v>VINHO TINTO</v>
      </c>
      <c r="W669" s="9" t="str">
        <f t="shared" ca="1" si="3349"/>
        <v>12_BTL_0,75 l</v>
      </c>
      <c r="X669" s="29">
        <f t="shared" ca="1" si="3349"/>
        <v>12</v>
      </c>
      <c r="Y669" s="30">
        <f t="shared" ca="1" si="3349"/>
        <v>120.4</v>
      </c>
      <c r="Z669" s="30">
        <f t="shared" ca="1" si="3349"/>
        <v>77</v>
      </c>
      <c r="AA669" s="40">
        <v>1</v>
      </c>
      <c r="AB669" s="9" t="str">
        <f t="shared" ref="AB669:AE669" ca="1" si="3350">INDIRECT(ADDRESS($AA669+1,AB$2,,,AB$1))</f>
        <v>CAMPO BELO</v>
      </c>
      <c r="AC669" s="9" t="str">
        <f t="shared" ca="1" si="3350"/>
        <v>CB</v>
      </c>
      <c r="AD669" s="9" t="str">
        <f t="shared" ca="1" si="3350"/>
        <v>SÃO PAULO</v>
      </c>
      <c r="AE669" s="9" t="str">
        <f t="shared" ca="1" si="3350"/>
        <v>BRASIL</v>
      </c>
      <c r="AF669" s="40">
        <v>7</v>
      </c>
      <c r="AG669" s="9" t="str">
        <f t="shared" ref="AG669:AL669" ca="1" si="3351">INDIRECT(ADDRESS($AF669+1,AG$2,,,AG$1))</f>
        <v>SILAS MALAFAIA</v>
      </c>
      <c r="AH669" s="9" t="str">
        <f t="shared" ca="1" si="3351"/>
        <v>SM</v>
      </c>
      <c r="AI669" s="9">
        <f t="shared" ca="1" si="3351"/>
        <v>2243</v>
      </c>
      <c r="AJ669" s="9" t="str">
        <f t="shared" ca="1" si="3351"/>
        <v>MENESES</v>
      </c>
      <c r="AK669" s="9" t="str">
        <f t="shared" ca="1" si="3351"/>
        <v>BSB</v>
      </c>
      <c r="AL669" s="9" t="str">
        <f t="shared" ca="1" si="3351"/>
        <v>BSB</v>
      </c>
      <c r="AM669" s="52">
        <v>3</v>
      </c>
      <c r="AN669" s="41">
        <v>8.0000000000000002E-3</v>
      </c>
      <c r="AO669" s="42">
        <f t="shared" ca="1" si="24"/>
        <v>361.20000000000005</v>
      </c>
      <c r="AP669" s="42">
        <f t="shared" ca="1" si="25"/>
        <v>231</v>
      </c>
      <c r="AQ669" s="42">
        <f t="shared" ca="1" si="26"/>
        <v>358.31040000000002</v>
      </c>
    </row>
    <row r="670" spans="1:43" ht="14">
      <c r="A670" s="9">
        <f t="shared" si="18"/>
        <v>669</v>
      </c>
      <c r="B670" s="9">
        <v>335</v>
      </c>
      <c r="C670" s="50">
        <v>42981</v>
      </c>
      <c r="D670" s="39">
        <v>42984</v>
      </c>
      <c r="E670" s="39">
        <v>42983</v>
      </c>
      <c r="F670" s="40">
        <v>242</v>
      </c>
      <c r="G670" s="7">
        <f t="shared" ref="G670:L670" ca="1" si="3352">INDIRECT(ADDRESS($F670+1,G$2,,,G$1))</f>
        <v>42978</v>
      </c>
      <c r="H670" s="27">
        <f t="shared" ca="1" si="3352"/>
        <v>42978</v>
      </c>
      <c r="I670" s="9">
        <f t="shared" ca="1" si="3352"/>
        <v>5</v>
      </c>
      <c r="J670" s="9">
        <f t="shared" ca="1" si="3352"/>
        <v>3</v>
      </c>
      <c r="K670" s="28">
        <f t="shared" ca="1" si="3352"/>
        <v>42736</v>
      </c>
      <c r="L670" s="9">
        <f t="shared" ca="1" si="3352"/>
        <v>5</v>
      </c>
      <c r="M670" s="40">
        <v>7</v>
      </c>
      <c r="N670" s="9" t="str">
        <f t="shared" ref="N670:R670" ca="1" si="3353">INDIRECT(ADDRESS($M670+1,N$2,,,N$1))</f>
        <v>WALMART</v>
      </c>
      <c r="O670" s="9" t="str">
        <f t="shared" ca="1" si="3353"/>
        <v>WMT</v>
      </c>
      <c r="P670" s="9" t="str">
        <f t="shared" ca="1" si="3353"/>
        <v>SGAS 912 BLOCO K</v>
      </c>
      <c r="Q670" s="9" t="str">
        <f t="shared" ca="1" si="3353"/>
        <v>BRASÍLIA</v>
      </c>
      <c r="R670" s="9" t="str">
        <f t="shared" ca="1" si="3353"/>
        <v>DF</v>
      </c>
      <c r="S670" s="40">
        <v>27</v>
      </c>
      <c r="T670" s="9" t="str">
        <f t="shared" ref="T670:Z670" ca="1" si="3354">INDIRECT(ADDRESS($S670+1,T$2,,,T$1))</f>
        <v>RIESLING</v>
      </c>
      <c r="U670" s="9" t="str">
        <f t="shared" ca="1" si="3354"/>
        <v>RISL_E</v>
      </c>
      <c r="V670" s="9" t="str">
        <f t="shared" ca="1" si="3354"/>
        <v>VINHO BRANCO</v>
      </c>
      <c r="W670" s="9" t="str">
        <f t="shared" ca="1" si="3354"/>
        <v>4_TPK_2,0 l</v>
      </c>
      <c r="X670" s="29">
        <f t="shared" ca="1" si="3354"/>
        <v>4</v>
      </c>
      <c r="Y670" s="30">
        <f t="shared" ca="1" si="3354"/>
        <v>180</v>
      </c>
      <c r="Z670" s="30">
        <f t="shared" ca="1" si="3354"/>
        <v>98</v>
      </c>
      <c r="AA670" s="40">
        <v>1</v>
      </c>
      <c r="AB670" s="9" t="str">
        <f t="shared" ref="AB670:AE670" ca="1" si="3355">INDIRECT(ADDRESS($AA670+1,AB$2,,,AB$1))</f>
        <v>CAMPO BELO</v>
      </c>
      <c r="AC670" s="9" t="str">
        <f t="shared" ca="1" si="3355"/>
        <v>CB</v>
      </c>
      <c r="AD670" s="9" t="str">
        <f t="shared" ca="1" si="3355"/>
        <v>SÃO PAULO</v>
      </c>
      <c r="AE670" s="9" t="str">
        <f t="shared" ca="1" si="3355"/>
        <v>BRASIL</v>
      </c>
      <c r="AF670" s="40">
        <v>3</v>
      </c>
      <c r="AG670" s="9" t="str">
        <f t="shared" ref="AG670:AL670" ca="1" si="3356">INDIRECT(ADDRESS($AF670+1,AG$2,,,AG$1))</f>
        <v>JOÃO ALVES</v>
      </c>
      <c r="AH670" s="9" t="str">
        <f t="shared" ca="1" si="3356"/>
        <v>JA</v>
      </c>
      <c r="AI670" s="9">
        <f t="shared" ca="1" si="3356"/>
        <v>2187</v>
      </c>
      <c r="AJ670" s="9" t="str">
        <f t="shared" ca="1" si="3356"/>
        <v>AGUIAR</v>
      </c>
      <c r="AK670" s="9" t="str">
        <f t="shared" ca="1" si="3356"/>
        <v>CTBA</v>
      </c>
      <c r="AL670" s="9" t="str">
        <f t="shared" ca="1" si="3356"/>
        <v>CTBA</v>
      </c>
      <c r="AM670" s="52">
        <v>3</v>
      </c>
      <c r="AN670" s="41">
        <v>5.7999999999999996E-2</v>
      </c>
      <c r="AO670" s="42">
        <f t="shared" ca="1" si="24"/>
        <v>540</v>
      </c>
      <c r="AP670" s="42">
        <f t="shared" ca="1" si="25"/>
        <v>294</v>
      </c>
      <c r="AQ670" s="42">
        <f t="shared" ca="1" si="26"/>
        <v>508.67999999999995</v>
      </c>
    </row>
    <row r="671" spans="1:43" ht="14">
      <c r="A671" s="9">
        <f t="shared" si="18"/>
        <v>670</v>
      </c>
      <c r="B671" s="9">
        <v>336</v>
      </c>
      <c r="C671" s="50">
        <v>42981</v>
      </c>
      <c r="D671" s="39">
        <v>42987</v>
      </c>
      <c r="E671" s="39">
        <v>42989</v>
      </c>
      <c r="F671" s="40">
        <v>242</v>
      </c>
      <c r="G671" s="7">
        <f t="shared" ref="G671:L671" ca="1" si="3357">INDIRECT(ADDRESS($F671+1,G$2,,,G$1))</f>
        <v>42978</v>
      </c>
      <c r="H671" s="27">
        <f t="shared" ca="1" si="3357"/>
        <v>42978</v>
      </c>
      <c r="I671" s="9">
        <f t="shared" ca="1" si="3357"/>
        <v>5</v>
      </c>
      <c r="J671" s="9">
        <f t="shared" ca="1" si="3357"/>
        <v>3</v>
      </c>
      <c r="K671" s="28">
        <f t="shared" ca="1" si="3357"/>
        <v>42736</v>
      </c>
      <c r="L671" s="9">
        <f t="shared" ca="1" si="3357"/>
        <v>5</v>
      </c>
      <c r="M671" s="40">
        <v>13</v>
      </c>
      <c r="N671" s="9" t="str">
        <f t="shared" ref="N671:R671" ca="1" si="3358">INDIRECT(ADDRESS($M671+1,N$2,,,N$1))</f>
        <v>DONA ZICA</v>
      </c>
      <c r="O671" s="9" t="str">
        <f t="shared" ca="1" si="3358"/>
        <v>DZ</v>
      </c>
      <c r="P671" s="9" t="str">
        <f t="shared" ca="1" si="3358"/>
        <v>LARGO DO ZÉ, 3342</v>
      </c>
      <c r="Q671" s="9" t="str">
        <f t="shared" ca="1" si="3358"/>
        <v>PORTO ALEGRE</v>
      </c>
      <c r="R671" s="9" t="str">
        <f t="shared" ca="1" si="3358"/>
        <v>RS</v>
      </c>
      <c r="S671" s="40">
        <v>2</v>
      </c>
      <c r="T671" s="9" t="str">
        <f t="shared" ref="T671:Z671" ca="1" si="3359">INDIRECT(ADDRESS($S671+1,T$2,,,T$1))</f>
        <v>TINTO SUAVE</v>
      </c>
      <c r="U671" s="9" t="str">
        <f t="shared" ca="1" si="3359"/>
        <v>TNT_SU</v>
      </c>
      <c r="V671" s="9" t="str">
        <f t="shared" ca="1" si="3359"/>
        <v>VINHO TINTO</v>
      </c>
      <c r="W671" s="9" t="str">
        <f t="shared" ca="1" si="3359"/>
        <v>12_BTL_0,75 l</v>
      </c>
      <c r="X671" s="29">
        <f t="shared" ca="1" si="3359"/>
        <v>12</v>
      </c>
      <c r="Y671" s="30">
        <f t="shared" ca="1" si="3359"/>
        <v>120</v>
      </c>
      <c r="Z671" s="30">
        <f t="shared" ca="1" si="3359"/>
        <v>79</v>
      </c>
      <c r="AA671" s="40">
        <v>5</v>
      </c>
      <c r="AB671" s="9" t="str">
        <f t="shared" ref="AB671:AE671" ca="1" si="3360">INDIRECT(ADDRESS($AA671+1,AB$2,,,AB$1))</f>
        <v>PARQUE SUL</v>
      </c>
      <c r="AC671" s="9" t="str">
        <f t="shared" ca="1" si="3360"/>
        <v>PS</v>
      </c>
      <c r="AD671" s="9" t="str">
        <f t="shared" ca="1" si="3360"/>
        <v>RIO DE JANEIRO</v>
      </c>
      <c r="AE671" s="9" t="str">
        <f t="shared" ca="1" si="3360"/>
        <v>BRASIL</v>
      </c>
      <c r="AF671" s="40">
        <v>1</v>
      </c>
      <c r="AG671" s="9" t="str">
        <f t="shared" ref="AG671:AL671" ca="1" si="3361">INDIRECT(ADDRESS($AF671+1,AG$2,,,AG$1))</f>
        <v>JOSÉ DA SILVA</v>
      </c>
      <c r="AH671" s="9" t="str">
        <f t="shared" ca="1" si="3361"/>
        <v>JS</v>
      </c>
      <c r="AI671" s="9">
        <f t="shared" ca="1" si="3361"/>
        <v>2345</v>
      </c>
      <c r="AJ671" s="9" t="str">
        <f t="shared" ca="1" si="3361"/>
        <v>AGUIAR</v>
      </c>
      <c r="AK671" s="9" t="str">
        <f t="shared" ca="1" si="3361"/>
        <v>CTBA</v>
      </c>
      <c r="AL671" s="9" t="str">
        <f t="shared" ca="1" si="3361"/>
        <v>CTBA</v>
      </c>
      <c r="AM671" s="52">
        <v>3</v>
      </c>
      <c r="AN671" s="41">
        <v>5.7999999999999996E-2</v>
      </c>
      <c r="AO671" s="42">
        <f t="shared" ca="1" si="24"/>
        <v>360</v>
      </c>
      <c r="AP671" s="42">
        <f t="shared" ca="1" si="25"/>
        <v>237</v>
      </c>
      <c r="AQ671" s="42">
        <f t="shared" ca="1" si="26"/>
        <v>339.12</v>
      </c>
    </row>
    <row r="672" spans="1:43" ht="14">
      <c r="A672" s="9">
        <f t="shared" si="18"/>
        <v>671</v>
      </c>
      <c r="B672" s="9">
        <v>337</v>
      </c>
      <c r="C672" s="50">
        <v>42982</v>
      </c>
      <c r="D672" s="39">
        <v>42988</v>
      </c>
      <c r="E672" s="39">
        <v>42989</v>
      </c>
      <c r="F672" s="40">
        <v>242</v>
      </c>
      <c r="G672" s="7">
        <f t="shared" ref="G672:L672" ca="1" si="3362">INDIRECT(ADDRESS($F672+1,G$2,,,G$1))</f>
        <v>42978</v>
      </c>
      <c r="H672" s="27">
        <f t="shared" ca="1" si="3362"/>
        <v>42978</v>
      </c>
      <c r="I672" s="9">
        <f t="shared" ca="1" si="3362"/>
        <v>5</v>
      </c>
      <c r="J672" s="9">
        <f t="shared" ca="1" si="3362"/>
        <v>3</v>
      </c>
      <c r="K672" s="28">
        <f t="shared" ca="1" si="3362"/>
        <v>42736</v>
      </c>
      <c r="L672" s="9">
        <f t="shared" ca="1" si="3362"/>
        <v>5</v>
      </c>
      <c r="M672" s="40">
        <v>21</v>
      </c>
      <c r="N672" s="9" t="str">
        <f t="shared" ref="N672:R672" ca="1" si="3363">INDIRECT(ADDRESS($M672+1,N$2,,,N$1))</f>
        <v>COZINHA MINEIRA REST.</v>
      </c>
      <c r="O672" s="9" t="str">
        <f t="shared" ca="1" si="3363"/>
        <v>CMR</v>
      </c>
      <c r="P672" s="9" t="str">
        <f t="shared" ca="1" si="3363"/>
        <v>RUA 7 DE SETEMBRO</v>
      </c>
      <c r="Q672" s="9" t="str">
        <f t="shared" ca="1" si="3363"/>
        <v>BELORIZONTE</v>
      </c>
      <c r="R672" s="9" t="str">
        <f t="shared" ca="1" si="3363"/>
        <v>MG</v>
      </c>
      <c r="S672" s="40">
        <v>21</v>
      </c>
      <c r="T672" s="9" t="str">
        <f t="shared" ref="T672:Z672" ca="1" si="3364">INDIRECT(ADDRESS($S672+1,T$2,,,T$1))</f>
        <v>TINTO DE MESA</v>
      </c>
      <c r="U672" s="9" t="str">
        <f t="shared" ca="1" si="3364"/>
        <v>TNT_MS_E</v>
      </c>
      <c r="V672" s="9" t="str">
        <f t="shared" ca="1" si="3364"/>
        <v>VINHO TINTO</v>
      </c>
      <c r="W672" s="9" t="str">
        <f t="shared" ca="1" si="3364"/>
        <v>4_TPK_2,0 l</v>
      </c>
      <c r="X672" s="29">
        <f t="shared" ca="1" si="3364"/>
        <v>4</v>
      </c>
      <c r="Y672" s="30">
        <f t="shared" ca="1" si="3364"/>
        <v>101</v>
      </c>
      <c r="Z672" s="30">
        <f t="shared" ca="1" si="3364"/>
        <v>61</v>
      </c>
      <c r="AA672" s="40">
        <v>6</v>
      </c>
      <c r="AB672" s="9" t="str">
        <f t="shared" ref="AB672:AE672" ca="1" si="3365">INDIRECT(ADDRESS($AA672+1,AB$2,,,AB$1))</f>
        <v>CENTRO NORTE</v>
      </c>
      <c r="AC672" s="9" t="str">
        <f t="shared" ca="1" si="3365"/>
        <v>CN</v>
      </c>
      <c r="AD672" s="9" t="str">
        <f t="shared" ca="1" si="3365"/>
        <v>GOIANIA</v>
      </c>
      <c r="AE672" s="9" t="str">
        <f t="shared" ca="1" si="3365"/>
        <v>BRASIL</v>
      </c>
      <c r="AF672" s="40">
        <v>12</v>
      </c>
      <c r="AG672" s="9" t="str">
        <f t="shared" ref="AG672:AL672" ca="1" si="3366">INDIRECT(ADDRESS($AF672+1,AG$2,,,AG$1))</f>
        <v>LARISSA GAYER</v>
      </c>
      <c r="AH672" s="9" t="str">
        <f t="shared" ca="1" si="3366"/>
        <v>LG</v>
      </c>
      <c r="AI672" s="9">
        <f t="shared" ca="1" si="3366"/>
        <v>2222</v>
      </c>
      <c r="AJ672" s="9" t="str">
        <f t="shared" ca="1" si="3366"/>
        <v>ANTÔNIO</v>
      </c>
      <c r="AK672" s="9" t="str">
        <f t="shared" ca="1" si="3366"/>
        <v>SPAULO</v>
      </c>
      <c r="AL672" s="9" t="str">
        <f t="shared" ca="1" si="3366"/>
        <v>SPAULO</v>
      </c>
      <c r="AM672" s="52">
        <v>3</v>
      </c>
      <c r="AN672" s="41">
        <v>5.2000000000000005E-2</v>
      </c>
      <c r="AO672" s="42">
        <f t="shared" ca="1" si="24"/>
        <v>303</v>
      </c>
      <c r="AP672" s="42">
        <f t="shared" ca="1" si="25"/>
        <v>183</v>
      </c>
      <c r="AQ672" s="42">
        <f t="shared" ca="1" si="26"/>
        <v>287.24399999999997</v>
      </c>
    </row>
    <row r="673" spans="1:43" ht="14">
      <c r="A673" s="9">
        <f t="shared" si="18"/>
        <v>672</v>
      </c>
      <c r="B673" s="9">
        <v>338</v>
      </c>
      <c r="C673" s="50">
        <v>42979</v>
      </c>
      <c r="D673" s="39">
        <v>42982</v>
      </c>
      <c r="E673" s="39">
        <v>42983</v>
      </c>
      <c r="F673" s="40">
        <v>243</v>
      </c>
      <c r="G673" s="7">
        <f t="shared" ref="G673:L673" ca="1" si="3367">INDIRECT(ADDRESS($F673+1,G$2,,,G$1))</f>
        <v>42979</v>
      </c>
      <c r="H673" s="27">
        <f t="shared" ca="1" si="3367"/>
        <v>43008</v>
      </c>
      <c r="I673" s="9">
        <f t="shared" ca="1" si="3367"/>
        <v>6</v>
      </c>
      <c r="J673" s="9">
        <f t="shared" ca="1" si="3367"/>
        <v>3</v>
      </c>
      <c r="K673" s="28">
        <f t="shared" ca="1" si="3367"/>
        <v>42736</v>
      </c>
      <c r="L673" s="9">
        <f t="shared" ca="1" si="3367"/>
        <v>6</v>
      </c>
      <c r="M673" s="40">
        <v>38</v>
      </c>
      <c r="N673" s="9" t="str">
        <f t="shared" ref="N673:R673" ca="1" si="3368">INDIRECT(ADDRESS($M673+1,N$2,,,N$1))</f>
        <v>MADEIRA COMPANHIA DE HAMBURGERS</v>
      </c>
      <c r="O673" s="9" t="str">
        <f t="shared" ca="1" si="3368"/>
        <v>MCDH</v>
      </c>
      <c r="P673" s="9" t="str">
        <f t="shared" ca="1" si="3368"/>
        <v>PRAÇA BOCA MALDITA, 331</v>
      </c>
      <c r="Q673" s="9" t="str">
        <f t="shared" ca="1" si="3368"/>
        <v>CURITIBA</v>
      </c>
      <c r="R673" s="9" t="str">
        <f t="shared" ca="1" si="3368"/>
        <v>PR</v>
      </c>
      <c r="S673" s="40">
        <v>6</v>
      </c>
      <c r="T673" s="9" t="str">
        <f t="shared" ref="T673:Z673" ca="1" si="3369">INDIRECT(ADDRESS($S673+1,T$2,,,T$1))</f>
        <v>SAUVIGNON</v>
      </c>
      <c r="U673" s="9" t="str">
        <f t="shared" ca="1" si="3369"/>
        <v>SAVN</v>
      </c>
      <c r="V673" s="9" t="str">
        <f t="shared" ca="1" si="3369"/>
        <v>VINHO TINTO</v>
      </c>
      <c r="W673" s="9" t="str">
        <f t="shared" ca="1" si="3369"/>
        <v>12_BTL_0,75 l</v>
      </c>
      <c r="X673" s="29">
        <f t="shared" ca="1" si="3369"/>
        <v>12</v>
      </c>
      <c r="Y673" s="30">
        <f t="shared" ca="1" si="3369"/>
        <v>150</v>
      </c>
      <c r="Z673" s="30">
        <f t="shared" ca="1" si="3369"/>
        <v>89</v>
      </c>
      <c r="AA673" s="40">
        <v>3</v>
      </c>
      <c r="AB673" s="9" t="str">
        <f t="shared" ref="AB673:AE673" ca="1" si="3370">INDIRECT(ADDRESS($AA673+1,AB$2,,,AB$1))</f>
        <v>AGUIA</v>
      </c>
      <c r="AC673" s="9" t="str">
        <f t="shared" ca="1" si="3370"/>
        <v>AG</v>
      </c>
      <c r="AD673" s="9" t="str">
        <f t="shared" ca="1" si="3370"/>
        <v>PORTO ALEGRE</v>
      </c>
      <c r="AE673" s="9" t="str">
        <f t="shared" ca="1" si="3370"/>
        <v>BRASIL</v>
      </c>
      <c r="AF673" s="40">
        <v>8</v>
      </c>
      <c r="AG673" s="9" t="str">
        <f t="shared" ref="AG673:AL673" ca="1" si="3371">INDIRECT(ADDRESS($AF673+1,AG$2,,,AG$1))</f>
        <v>JOAQUIM DE DEUS</v>
      </c>
      <c r="AH673" s="9" t="str">
        <f t="shared" ca="1" si="3371"/>
        <v>JD</v>
      </c>
      <c r="AI673" s="9">
        <f t="shared" ca="1" si="3371"/>
        <v>2231</v>
      </c>
      <c r="AJ673" s="9" t="str">
        <f t="shared" ca="1" si="3371"/>
        <v>MENESES</v>
      </c>
      <c r="AK673" s="9" t="str">
        <f t="shared" ca="1" si="3371"/>
        <v>BSB</v>
      </c>
      <c r="AL673" s="9" t="str">
        <f t="shared" ca="1" si="3371"/>
        <v>BSB</v>
      </c>
      <c r="AM673" s="52">
        <v>2</v>
      </c>
      <c r="AN673" s="41">
        <v>7.5999999999999998E-2</v>
      </c>
      <c r="AO673" s="42">
        <f t="shared" ca="1" si="24"/>
        <v>300</v>
      </c>
      <c r="AP673" s="42">
        <f t="shared" ca="1" si="25"/>
        <v>178</v>
      </c>
      <c r="AQ673" s="42">
        <f t="shared" ca="1" si="26"/>
        <v>277.2</v>
      </c>
    </row>
    <row r="674" spans="1:43" ht="14">
      <c r="A674" s="9">
        <f t="shared" si="18"/>
        <v>673</v>
      </c>
      <c r="B674" s="9">
        <v>338</v>
      </c>
      <c r="C674" s="50">
        <v>42979</v>
      </c>
      <c r="D674" s="39">
        <v>42982</v>
      </c>
      <c r="E674" s="39">
        <v>42983</v>
      </c>
      <c r="F674" s="40">
        <v>243</v>
      </c>
      <c r="G674" s="7">
        <f t="shared" ref="G674:L674" ca="1" si="3372">INDIRECT(ADDRESS($F674+1,G$2,,,G$1))</f>
        <v>42979</v>
      </c>
      <c r="H674" s="27">
        <f t="shared" ca="1" si="3372"/>
        <v>43008</v>
      </c>
      <c r="I674" s="9">
        <f t="shared" ca="1" si="3372"/>
        <v>6</v>
      </c>
      <c r="J674" s="9">
        <f t="shared" ca="1" si="3372"/>
        <v>3</v>
      </c>
      <c r="K674" s="28">
        <f t="shared" ca="1" si="3372"/>
        <v>42736</v>
      </c>
      <c r="L674" s="9">
        <f t="shared" ca="1" si="3372"/>
        <v>6</v>
      </c>
      <c r="M674" s="40">
        <v>38</v>
      </c>
      <c r="N674" s="9" t="str">
        <f t="shared" ref="N674:R674" ca="1" si="3373">INDIRECT(ADDRESS($M674+1,N$2,,,N$1))</f>
        <v>MADEIRA COMPANHIA DE HAMBURGERS</v>
      </c>
      <c r="O674" s="9" t="str">
        <f t="shared" ca="1" si="3373"/>
        <v>MCDH</v>
      </c>
      <c r="P674" s="9" t="str">
        <f t="shared" ca="1" si="3373"/>
        <v>PRAÇA BOCA MALDITA, 331</v>
      </c>
      <c r="Q674" s="9" t="str">
        <f t="shared" ca="1" si="3373"/>
        <v>CURITIBA</v>
      </c>
      <c r="R674" s="9" t="str">
        <f t="shared" ca="1" si="3373"/>
        <v>PR</v>
      </c>
      <c r="S674" s="40">
        <v>27</v>
      </c>
      <c r="T674" s="9" t="str">
        <f t="shared" ref="T674:Z674" ca="1" si="3374">INDIRECT(ADDRESS($S674+1,T$2,,,T$1))</f>
        <v>RIESLING</v>
      </c>
      <c r="U674" s="9" t="str">
        <f t="shared" ca="1" si="3374"/>
        <v>RISL_E</v>
      </c>
      <c r="V674" s="9" t="str">
        <f t="shared" ca="1" si="3374"/>
        <v>VINHO BRANCO</v>
      </c>
      <c r="W674" s="9" t="str">
        <f t="shared" ca="1" si="3374"/>
        <v>4_TPK_2,0 l</v>
      </c>
      <c r="X674" s="29">
        <f t="shared" ca="1" si="3374"/>
        <v>4</v>
      </c>
      <c r="Y674" s="30">
        <f t="shared" ca="1" si="3374"/>
        <v>180</v>
      </c>
      <c r="Z674" s="30">
        <f t="shared" ca="1" si="3374"/>
        <v>98</v>
      </c>
      <c r="AA674" s="40">
        <v>1</v>
      </c>
      <c r="AB674" s="9" t="str">
        <f t="shared" ref="AB674:AE674" ca="1" si="3375">INDIRECT(ADDRESS($AA674+1,AB$2,,,AB$1))</f>
        <v>CAMPO BELO</v>
      </c>
      <c r="AC674" s="9" t="str">
        <f t="shared" ca="1" si="3375"/>
        <v>CB</v>
      </c>
      <c r="AD674" s="9" t="str">
        <f t="shared" ca="1" si="3375"/>
        <v>SÃO PAULO</v>
      </c>
      <c r="AE674" s="9" t="str">
        <f t="shared" ca="1" si="3375"/>
        <v>BRASIL</v>
      </c>
      <c r="AF674" s="40">
        <v>5</v>
      </c>
      <c r="AG674" s="9" t="str">
        <f t="shared" ref="AG674:AL674" ca="1" si="3376">INDIRECT(ADDRESS($AF674+1,AG$2,,,AG$1))</f>
        <v>ALICE SILVEIRA</v>
      </c>
      <c r="AH674" s="9" t="str">
        <f t="shared" ca="1" si="3376"/>
        <v>AS</v>
      </c>
      <c r="AI674" s="9">
        <f t="shared" ca="1" si="3376"/>
        <v>2106</v>
      </c>
      <c r="AJ674" s="9" t="str">
        <f t="shared" ca="1" si="3376"/>
        <v>AGUIAR</v>
      </c>
      <c r="AK674" s="9" t="str">
        <f t="shared" ca="1" si="3376"/>
        <v>CTBA</v>
      </c>
      <c r="AL674" s="9" t="str">
        <f t="shared" ca="1" si="3376"/>
        <v>CTBA</v>
      </c>
      <c r="AM674" s="52">
        <v>2</v>
      </c>
      <c r="AN674" s="41">
        <v>2E-3</v>
      </c>
      <c r="AO674" s="42">
        <f t="shared" ca="1" si="24"/>
        <v>360</v>
      </c>
      <c r="AP674" s="42">
        <f t="shared" ca="1" si="25"/>
        <v>196</v>
      </c>
      <c r="AQ674" s="42">
        <f t="shared" ca="1" si="26"/>
        <v>359.28</v>
      </c>
    </row>
    <row r="675" spans="1:43" ht="14">
      <c r="A675" s="9">
        <f t="shared" si="18"/>
        <v>674</v>
      </c>
      <c r="B675" s="9">
        <v>338</v>
      </c>
      <c r="C675" s="50">
        <v>42979</v>
      </c>
      <c r="D675" s="39">
        <v>42982</v>
      </c>
      <c r="E675" s="39">
        <v>42983</v>
      </c>
      <c r="F675" s="40">
        <v>243</v>
      </c>
      <c r="G675" s="7">
        <f t="shared" ref="G675:L675" ca="1" si="3377">INDIRECT(ADDRESS($F675+1,G$2,,,G$1))</f>
        <v>42979</v>
      </c>
      <c r="H675" s="27">
        <f t="shared" ca="1" si="3377"/>
        <v>43008</v>
      </c>
      <c r="I675" s="9">
        <f t="shared" ca="1" si="3377"/>
        <v>6</v>
      </c>
      <c r="J675" s="9">
        <f t="shared" ca="1" si="3377"/>
        <v>3</v>
      </c>
      <c r="K675" s="28">
        <f t="shared" ca="1" si="3377"/>
        <v>42736</v>
      </c>
      <c r="L675" s="9">
        <f t="shared" ca="1" si="3377"/>
        <v>6</v>
      </c>
      <c r="M675" s="40">
        <v>38</v>
      </c>
      <c r="N675" s="9" t="str">
        <f t="shared" ref="N675:R675" ca="1" si="3378">INDIRECT(ADDRESS($M675+1,N$2,,,N$1))</f>
        <v>MADEIRA COMPANHIA DE HAMBURGERS</v>
      </c>
      <c r="O675" s="9" t="str">
        <f t="shared" ca="1" si="3378"/>
        <v>MCDH</v>
      </c>
      <c r="P675" s="9" t="str">
        <f t="shared" ca="1" si="3378"/>
        <v>PRAÇA BOCA MALDITA, 331</v>
      </c>
      <c r="Q675" s="9" t="str">
        <f t="shared" ca="1" si="3378"/>
        <v>CURITIBA</v>
      </c>
      <c r="R675" s="9" t="str">
        <f t="shared" ca="1" si="3378"/>
        <v>PR</v>
      </c>
      <c r="S675" s="40">
        <v>11</v>
      </c>
      <c r="T675" s="9" t="str">
        <f t="shared" ref="T675:Z675" ca="1" si="3379">INDIRECT(ADDRESS($S675+1,T$2,,,T$1))</f>
        <v>RIESLING RESERVA</v>
      </c>
      <c r="U675" s="9" t="str">
        <f t="shared" ca="1" si="3379"/>
        <v>RISL_RS</v>
      </c>
      <c r="V675" s="9" t="str">
        <f t="shared" ca="1" si="3379"/>
        <v>VINHO BRANCO</v>
      </c>
      <c r="W675" s="9" t="str">
        <f t="shared" ca="1" si="3379"/>
        <v>12_BTL_0,75 l</v>
      </c>
      <c r="X675" s="29">
        <f t="shared" ca="1" si="3379"/>
        <v>12</v>
      </c>
      <c r="Y675" s="30">
        <f t="shared" ca="1" si="3379"/>
        <v>240</v>
      </c>
      <c r="Z675" s="30">
        <f t="shared" ca="1" si="3379"/>
        <v>123</v>
      </c>
      <c r="AA675" s="40">
        <v>4</v>
      </c>
      <c r="AB675" s="9" t="str">
        <f t="shared" ref="AB675:AE675" ca="1" si="3380">INDIRECT(ADDRESS($AA675+1,AB$2,,,AB$1))</f>
        <v>AGUA LIMPA</v>
      </c>
      <c r="AC675" s="9" t="str">
        <f t="shared" ca="1" si="3380"/>
        <v>AL</v>
      </c>
      <c r="AD675" s="9" t="str">
        <f t="shared" ca="1" si="3380"/>
        <v>BELORIZONTE</v>
      </c>
      <c r="AE675" s="9" t="str">
        <f t="shared" ca="1" si="3380"/>
        <v>BRASIL</v>
      </c>
      <c r="AF675" s="40">
        <v>9</v>
      </c>
      <c r="AG675" s="9" t="str">
        <f t="shared" ref="AG675:AL675" ca="1" si="3381">INDIRECT(ADDRESS($AF675+1,AG$2,,,AG$1))</f>
        <v>CARLOS JOSE</v>
      </c>
      <c r="AH675" s="9" t="str">
        <f t="shared" ca="1" si="3381"/>
        <v>CJ</v>
      </c>
      <c r="AI675" s="9">
        <f t="shared" ca="1" si="3381"/>
        <v>2177</v>
      </c>
      <c r="AJ675" s="9" t="str">
        <f t="shared" ca="1" si="3381"/>
        <v>MENESES</v>
      </c>
      <c r="AK675" s="9" t="str">
        <f t="shared" ca="1" si="3381"/>
        <v>BSB</v>
      </c>
      <c r="AL675" s="9" t="str">
        <f t="shared" ca="1" si="3381"/>
        <v>BSB</v>
      </c>
      <c r="AM675" s="52">
        <v>2</v>
      </c>
      <c r="AN675" s="41">
        <v>0</v>
      </c>
      <c r="AO675" s="42">
        <f t="shared" ca="1" si="24"/>
        <v>480</v>
      </c>
      <c r="AP675" s="42">
        <f t="shared" ca="1" si="25"/>
        <v>246</v>
      </c>
      <c r="AQ675" s="42">
        <f t="shared" ca="1" si="26"/>
        <v>480</v>
      </c>
    </row>
    <row r="676" spans="1:43" ht="14">
      <c r="A676" s="9">
        <f t="shared" si="18"/>
        <v>675</v>
      </c>
      <c r="B676" s="9">
        <v>338</v>
      </c>
      <c r="C676" s="50">
        <v>42979</v>
      </c>
      <c r="D676" s="39">
        <v>42982</v>
      </c>
      <c r="E676" s="39">
        <v>42983</v>
      </c>
      <c r="F676" s="40">
        <v>243</v>
      </c>
      <c r="G676" s="7">
        <f t="shared" ref="G676:L676" ca="1" si="3382">INDIRECT(ADDRESS($F676+1,G$2,,,G$1))</f>
        <v>42979</v>
      </c>
      <c r="H676" s="27">
        <f t="shared" ca="1" si="3382"/>
        <v>43008</v>
      </c>
      <c r="I676" s="9">
        <f t="shared" ca="1" si="3382"/>
        <v>6</v>
      </c>
      <c r="J676" s="9">
        <f t="shared" ca="1" si="3382"/>
        <v>3</v>
      </c>
      <c r="K676" s="28">
        <f t="shared" ca="1" si="3382"/>
        <v>42736</v>
      </c>
      <c r="L676" s="9">
        <f t="shared" ca="1" si="3382"/>
        <v>6</v>
      </c>
      <c r="M676" s="40">
        <v>38</v>
      </c>
      <c r="N676" s="9" t="str">
        <f t="shared" ref="N676:R676" ca="1" si="3383">INDIRECT(ADDRESS($M676+1,N$2,,,N$1))</f>
        <v>MADEIRA COMPANHIA DE HAMBURGERS</v>
      </c>
      <c r="O676" s="9" t="str">
        <f t="shared" ca="1" si="3383"/>
        <v>MCDH</v>
      </c>
      <c r="P676" s="9" t="str">
        <f t="shared" ca="1" si="3383"/>
        <v>PRAÇA BOCA MALDITA, 331</v>
      </c>
      <c r="Q676" s="9" t="str">
        <f t="shared" ca="1" si="3383"/>
        <v>CURITIBA</v>
      </c>
      <c r="R676" s="9" t="str">
        <f t="shared" ca="1" si="3383"/>
        <v>PR</v>
      </c>
      <c r="S676" s="40">
        <v>5</v>
      </c>
      <c r="T676" s="9" t="str">
        <f t="shared" ref="T676:Z676" ca="1" si="3384">INDIRECT(ADDRESS($S676+1,T$2,,,T$1))</f>
        <v>CARMENERE RESERVA</v>
      </c>
      <c r="U676" s="9" t="str">
        <f t="shared" ca="1" si="3384"/>
        <v>CRMN_RS</v>
      </c>
      <c r="V676" s="9" t="str">
        <f t="shared" ca="1" si="3384"/>
        <v>VINHO TINTO</v>
      </c>
      <c r="W676" s="9" t="str">
        <f t="shared" ca="1" si="3384"/>
        <v>12_BTL_0,75 l</v>
      </c>
      <c r="X676" s="29">
        <f t="shared" ca="1" si="3384"/>
        <v>12</v>
      </c>
      <c r="Y676" s="30">
        <f t="shared" ca="1" si="3384"/>
        <v>198</v>
      </c>
      <c r="Z676" s="30">
        <f t="shared" ca="1" si="3384"/>
        <v>110</v>
      </c>
      <c r="AA676" s="40">
        <v>2</v>
      </c>
      <c r="AB676" s="9" t="str">
        <f t="shared" ref="AB676:AE676" ca="1" si="3385">INDIRECT(ADDRESS($AA676+1,AB$2,,,AB$1))</f>
        <v>MARTE</v>
      </c>
      <c r="AC676" s="9" t="str">
        <f t="shared" ca="1" si="3385"/>
        <v>MT</v>
      </c>
      <c r="AD676" s="9" t="str">
        <f t="shared" ca="1" si="3385"/>
        <v>CURITIBA</v>
      </c>
      <c r="AE676" s="9" t="str">
        <f t="shared" ca="1" si="3385"/>
        <v>BRASIL</v>
      </c>
      <c r="AF676" s="40">
        <v>9</v>
      </c>
      <c r="AG676" s="9" t="str">
        <f t="shared" ref="AG676:AL676" ca="1" si="3386">INDIRECT(ADDRESS($AF676+1,AG$2,,,AG$1))</f>
        <v>CARLOS JOSE</v>
      </c>
      <c r="AH676" s="9" t="str">
        <f t="shared" ca="1" si="3386"/>
        <v>CJ</v>
      </c>
      <c r="AI676" s="9">
        <f t="shared" ca="1" si="3386"/>
        <v>2177</v>
      </c>
      <c r="AJ676" s="9" t="str">
        <f t="shared" ca="1" si="3386"/>
        <v>MENESES</v>
      </c>
      <c r="AK676" s="9" t="str">
        <f t="shared" ca="1" si="3386"/>
        <v>BSB</v>
      </c>
      <c r="AL676" s="9" t="str">
        <f t="shared" ca="1" si="3386"/>
        <v>BSB</v>
      </c>
      <c r="AM676" s="52">
        <v>2</v>
      </c>
      <c r="AN676" s="41">
        <v>3.5000000000000003E-2</v>
      </c>
      <c r="AO676" s="42">
        <f t="shared" ca="1" si="24"/>
        <v>396</v>
      </c>
      <c r="AP676" s="42">
        <f t="shared" ca="1" si="25"/>
        <v>220</v>
      </c>
      <c r="AQ676" s="42">
        <f t="shared" ca="1" si="26"/>
        <v>382.14</v>
      </c>
    </row>
    <row r="677" spans="1:43" ht="14">
      <c r="A677" s="9">
        <f t="shared" si="18"/>
        <v>676</v>
      </c>
      <c r="B677" s="9">
        <v>338</v>
      </c>
      <c r="C677" s="50">
        <v>42979</v>
      </c>
      <c r="D677" s="39">
        <v>42982</v>
      </c>
      <c r="E677" s="39">
        <v>42983</v>
      </c>
      <c r="F677" s="40">
        <v>243</v>
      </c>
      <c r="G677" s="7">
        <f t="shared" ref="G677:L677" ca="1" si="3387">INDIRECT(ADDRESS($F677+1,G$2,,,G$1))</f>
        <v>42979</v>
      </c>
      <c r="H677" s="27">
        <f t="shared" ca="1" si="3387"/>
        <v>43008</v>
      </c>
      <c r="I677" s="9">
        <f t="shared" ca="1" si="3387"/>
        <v>6</v>
      </c>
      <c r="J677" s="9">
        <f t="shared" ca="1" si="3387"/>
        <v>3</v>
      </c>
      <c r="K677" s="28">
        <f t="shared" ca="1" si="3387"/>
        <v>42736</v>
      </c>
      <c r="L677" s="9">
        <f t="shared" ca="1" si="3387"/>
        <v>6</v>
      </c>
      <c r="M677" s="40">
        <v>38</v>
      </c>
      <c r="N677" s="9" t="str">
        <f t="shared" ref="N677:R677" ca="1" si="3388">INDIRECT(ADDRESS($M677+1,N$2,,,N$1))</f>
        <v>MADEIRA COMPANHIA DE HAMBURGERS</v>
      </c>
      <c r="O677" s="9" t="str">
        <f t="shared" ca="1" si="3388"/>
        <v>MCDH</v>
      </c>
      <c r="P677" s="9" t="str">
        <f t="shared" ca="1" si="3388"/>
        <v>PRAÇA BOCA MALDITA, 331</v>
      </c>
      <c r="Q677" s="9" t="str">
        <f t="shared" ca="1" si="3388"/>
        <v>CURITIBA</v>
      </c>
      <c r="R677" s="9" t="str">
        <f t="shared" ca="1" si="3388"/>
        <v>PR</v>
      </c>
      <c r="S677" s="40">
        <v>9</v>
      </c>
      <c r="T677" s="9" t="str">
        <f t="shared" ref="T677:Z677" ca="1" si="3389">INDIRECT(ADDRESS($S677+1,T$2,,,T$1))</f>
        <v>SAUVIGNON BLANC RESERVA</v>
      </c>
      <c r="U677" s="9" t="str">
        <f t="shared" ca="1" si="3389"/>
        <v>SAVN_BL_RS</v>
      </c>
      <c r="V677" s="9" t="str">
        <f t="shared" ca="1" si="3389"/>
        <v>VINHO BRANCO</v>
      </c>
      <c r="W677" s="9" t="str">
        <f t="shared" ca="1" si="3389"/>
        <v>12_BTL_0,75 l</v>
      </c>
      <c r="X677" s="29">
        <f t="shared" ca="1" si="3389"/>
        <v>12</v>
      </c>
      <c r="Y677" s="30">
        <f t="shared" ca="1" si="3389"/>
        <v>198</v>
      </c>
      <c r="Z677" s="30">
        <f t="shared" ca="1" si="3389"/>
        <v>121</v>
      </c>
      <c r="AA677" s="40">
        <v>6</v>
      </c>
      <c r="AB677" s="9" t="str">
        <f t="shared" ref="AB677:AE677" ca="1" si="3390">INDIRECT(ADDRESS($AA677+1,AB$2,,,AB$1))</f>
        <v>CENTRO NORTE</v>
      </c>
      <c r="AC677" s="9" t="str">
        <f t="shared" ca="1" si="3390"/>
        <v>CN</v>
      </c>
      <c r="AD677" s="9" t="str">
        <f t="shared" ca="1" si="3390"/>
        <v>GOIANIA</v>
      </c>
      <c r="AE677" s="9" t="str">
        <f t="shared" ca="1" si="3390"/>
        <v>BRASIL</v>
      </c>
      <c r="AF677" s="40">
        <v>9</v>
      </c>
      <c r="AG677" s="9" t="str">
        <f t="shared" ref="AG677:AL677" ca="1" si="3391">INDIRECT(ADDRESS($AF677+1,AG$2,,,AG$1))</f>
        <v>CARLOS JOSE</v>
      </c>
      <c r="AH677" s="9" t="str">
        <f t="shared" ca="1" si="3391"/>
        <v>CJ</v>
      </c>
      <c r="AI677" s="9">
        <f t="shared" ca="1" si="3391"/>
        <v>2177</v>
      </c>
      <c r="AJ677" s="9" t="str">
        <f t="shared" ca="1" si="3391"/>
        <v>MENESES</v>
      </c>
      <c r="AK677" s="9" t="str">
        <f t="shared" ca="1" si="3391"/>
        <v>BSB</v>
      </c>
      <c r="AL677" s="9" t="str">
        <f t="shared" ca="1" si="3391"/>
        <v>BSB</v>
      </c>
      <c r="AM677" s="52">
        <v>2</v>
      </c>
      <c r="AN677" s="41">
        <v>2.4E-2</v>
      </c>
      <c r="AO677" s="42">
        <f t="shared" ca="1" si="24"/>
        <v>396</v>
      </c>
      <c r="AP677" s="42">
        <f t="shared" ca="1" si="25"/>
        <v>242</v>
      </c>
      <c r="AQ677" s="42">
        <f t="shared" ca="1" si="26"/>
        <v>386.49599999999998</v>
      </c>
    </row>
    <row r="678" spans="1:43" ht="14">
      <c r="A678" s="9">
        <f t="shared" si="18"/>
        <v>677</v>
      </c>
      <c r="B678" s="9">
        <v>339</v>
      </c>
      <c r="C678" s="50">
        <v>42983</v>
      </c>
      <c r="D678" s="39">
        <v>42986</v>
      </c>
      <c r="E678" s="39">
        <v>42984</v>
      </c>
      <c r="F678" s="40">
        <v>244</v>
      </c>
      <c r="G678" s="7">
        <f t="shared" ref="G678:L678" ca="1" si="3392">INDIRECT(ADDRESS($F678+1,G$2,,,G$1))</f>
        <v>42980</v>
      </c>
      <c r="H678" s="27">
        <f t="shared" ca="1" si="3392"/>
        <v>43008</v>
      </c>
      <c r="I678" s="9">
        <f t="shared" ca="1" si="3392"/>
        <v>7</v>
      </c>
      <c r="J678" s="9">
        <f t="shared" ca="1" si="3392"/>
        <v>3</v>
      </c>
      <c r="K678" s="28">
        <f t="shared" ca="1" si="3392"/>
        <v>42736</v>
      </c>
      <c r="L678" s="9">
        <f t="shared" ca="1" si="3392"/>
        <v>7</v>
      </c>
      <c r="M678" s="40">
        <v>18</v>
      </c>
      <c r="N678" s="9" t="str">
        <f t="shared" ref="N678:R678" ca="1" si="3393">INDIRECT(ADDRESS($M678+1,N$2,,,N$1))</f>
        <v>MANJARE</v>
      </c>
      <c r="O678" s="9" t="str">
        <f t="shared" ca="1" si="3393"/>
        <v>MJR</v>
      </c>
      <c r="P678" s="9" t="str">
        <f t="shared" ca="1" si="3393"/>
        <v>RUA MEU REI, 33</v>
      </c>
      <c r="Q678" s="9" t="str">
        <f t="shared" ca="1" si="3393"/>
        <v>SALVADOR</v>
      </c>
      <c r="R678" s="9" t="str">
        <f t="shared" ca="1" si="3393"/>
        <v>BA</v>
      </c>
      <c r="S678" s="40">
        <v>28</v>
      </c>
      <c r="T678" s="9" t="str">
        <f t="shared" ref="T678:Z678" ca="1" si="3394">INDIRECT(ADDRESS($S678+1,T$2,,,T$1))</f>
        <v>CHARDONNAY</v>
      </c>
      <c r="U678" s="9" t="str">
        <f t="shared" ca="1" si="3394"/>
        <v>CHDN_E</v>
      </c>
      <c r="V678" s="9" t="str">
        <f t="shared" ca="1" si="3394"/>
        <v>VINHO BRANCO</v>
      </c>
      <c r="W678" s="9" t="str">
        <f t="shared" ca="1" si="3394"/>
        <v>4_TPK_2,0 l</v>
      </c>
      <c r="X678" s="29">
        <f t="shared" ca="1" si="3394"/>
        <v>4</v>
      </c>
      <c r="Y678" s="30">
        <f t="shared" ca="1" si="3394"/>
        <v>131</v>
      </c>
      <c r="Z678" s="30">
        <f t="shared" ca="1" si="3394"/>
        <v>78</v>
      </c>
      <c r="AA678" s="40">
        <v>4</v>
      </c>
      <c r="AB678" s="9" t="str">
        <f t="shared" ref="AB678:AE678" ca="1" si="3395">INDIRECT(ADDRESS($AA678+1,AB$2,,,AB$1))</f>
        <v>AGUA LIMPA</v>
      </c>
      <c r="AC678" s="9" t="str">
        <f t="shared" ca="1" si="3395"/>
        <v>AL</v>
      </c>
      <c r="AD678" s="9" t="str">
        <f t="shared" ca="1" si="3395"/>
        <v>BELORIZONTE</v>
      </c>
      <c r="AE678" s="9" t="str">
        <f t="shared" ca="1" si="3395"/>
        <v>BRASIL</v>
      </c>
      <c r="AF678" s="40">
        <v>3</v>
      </c>
      <c r="AG678" s="9" t="str">
        <f t="shared" ref="AG678:AL678" ca="1" si="3396">INDIRECT(ADDRESS($AF678+1,AG$2,,,AG$1))</f>
        <v>JOÃO ALVES</v>
      </c>
      <c r="AH678" s="9" t="str">
        <f t="shared" ca="1" si="3396"/>
        <v>JA</v>
      </c>
      <c r="AI678" s="9">
        <f t="shared" ca="1" si="3396"/>
        <v>2187</v>
      </c>
      <c r="AJ678" s="9" t="str">
        <f t="shared" ca="1" si="3396"/>
        <v>AGUIAR</v>
      </c>
      <c r="AK678" s="9" t="str">
        <f t="shared" ca="1" si="3396"/>
        <v>CTBA</v>
      </c>
      <c r="AL678" s="9" t="str">
        <f t="shared" ca="1" si="3396"/>
        <v>CTBA</v>
      </c>
      <c r="AM678" s="52">
        <v>3</v>
      </c>
      <c r="AN678" s="41">
        <v>0</v>
      </c>
      <c r="AO678" s="42">
        <f t="shared" ca="1" si="24"/>
        <v>393</v>
      </c>
      <c r="AP678" s="42">
        <f t="shared" ca="1" si="25"/>
        <v>234</v>
      </c>
      <c r="AQ678" s="42">
        <f t="shared" ca="1" si="26"/>
        <v>393</v>
      </c>
    </row>
    <row r="679" spans="1:43" ht="14">
      <c r="A679" s="9">
        <f t="shared" si="18"/>
        <v>678</v>
      </c>
      <c r="B679" s="9">
        <v>339</v>
      </c>
      <c r="C679" s="50">
        <v>42983</v>
      </c>
      <c r="D679" s="39">
        <v>42986</v>
      </c>
      <c r="E679" s="39">
        <v>42984</v>
      </c>
      <c r="F679" s="40">
        <v>244</v>
      </c>
      <c r="G679" s="7">
        <f t="shared" ref="G679:L679" ca="1" si="3397">INDIRECT(ADDRESS($F679+1,G$2,,,G$1))</f>
        <v>42980</v>
      </c>
      <c r="H679" s="27">
        <f t="shared" ca="1" si="3397"/>
        <v>43008</v>
      </c>
      <c r="I679" s="9">
        <f t="shared" ca="1" si="3397"/>
        <v>7</v>
      </c>
      <c r="J679" s="9">
        <f t="shared" ca="1" si="3397"/>
        <v>3</v>
      </c>
      <c r="K679" s="28">
        <f t="shared" ca="1" si="3397"/>
        <v>42736</v>
      </c>
      <c r="L679" s="9">
        <f t="shared" ca="1" si="3397"/>
        <v>7</v>
      </c>
      <c r="M679" s="40">
        <v>18</v>
      </c>
      <c r="N679" s="9" t="str">
        <f t="shared" ref="N679:R679" ca="1" si="3398">INDIRECT(ADDRESS($M679+1,N$2,,,N$1))</f>
        <v>MANJARE</v>
      </c>
      <c r="O679" s="9" t="str">
        <f t="shared" ca="1" si="3398"/>
        <v>MJR</v>
      </c>
      <c r="P679" s="9" t="str">
        <f t="shared" ca="1" si="3398"/>
        <v>RUA MEU REI, 33</v>
      </c>
      <c r="Q679" s="9" t="str">
        <f t="shared" ca="1" si="3398"/>
        <v>SALVADOR</v>
      </c>
      <c r="R679" s="9" t="str">
        <f t="shared" ca="1" si="3398"/>
        <v>BA</v>
      </c>
      <c r="S679" s="40">
        <v>3</v>
      </c>
      <c r="T679" s="9" t="str">
        <f t="shared" ref="T679:Z679" ca="1" si="3399">INDIRECT(ADDRESS($S679+1,T$2,,,T$1))</f>
        <v>TINTO SECO</v>
      </c>
      <c r="U679" s="9" t="str">
        <f t="shared" ca="1" si="3399"/>
        <v>TNT_SC</v>
      </c>
      <c r="V679" s="9" t="str">
        <f t="shared" ca="1" si="3399"/>
        <v>VINHO TINTO</v>
      </c>
      <c r="W679" s="9" t="str">
        <f t="shared" ca="1" si="3399"/>
        <v>12_BTL_0,75 l</v>
      </c>
      <c r="X679" s="29">
        <f t="shared" ca="1" si="3399"/>
        <v>12</v>
      </c>
      <c r="Y679" s="30">
        <f t="shared" ca="1" si="3399"/>
        <v>120.4</v>
      </c>
      <c r="Z679" s="30">
        <f t="shared" ca="1" si="3399"/>
        <v>77</v>
      </c>
      <c r="AA679" s="40">
        <v>2</v>
      </c>
      <c r="AB679" s="9" t="str">
        <f t="shared" ref="AB679:AE679" ca="1" si="3400">INDIRECT(ADDRESS($AA679+1,AB$2,,,AB$1))</f>
        <v>MARTE</v>
      </c>
      <c r="AC679" s="9" t="str">
        <f t="shared" ca="1" si="3400"/>
        <v>MT</v>
      </c>
      <c r="AD679" s="9" t="str">
        <f t="shared" ca="1" si="3400"/>
        <v>CURITIBA</v>
      </c>
      <c r="AE679" s="9" t="str">
        <f t="shared" ca="1" si="3400"/>
        <v>BRASIL</v>
      </c>
      <c r="AF679" s="40">
        <v>10</v>
      </c>
      <c r="AG679" s="9" t="str">
        <f t="shared" ref="AG679:AL679" ca="1" si="3401">INDIRECT(ADDRESS($AF679+1,AG$2,,,AG$1))</f>
        <v>MIGUEL FREITAS</v>
      </c>
      <c r="AH679" s="9" t="str">
        <f t="shared" ca="1" si="3401"/>
        <v>MF</v>
      </c>
      <c r="AI679" s="9">
        <f t="shared" ca="1" si="3401"/>
        <v>2201</v>
      </c>
      <c r="AJ679" s="9" t="str">
        <f t="shared" ca="1" si="3401"/>
        <v>ANTÔNIO</v>
      </c>
      <c r="AK679" s="9" t="str">
        <f t="shared" ca="1" si="3401"/>
        <v>SPAULO</v>
      </c>
      <c r="AL679" s="9" t="str">
        <f t="shared" ca="1" si="3401"/>
        <v>SPAULO</v>
      </c>
      <c r="AM679" s="52">
        <v>3</v>
      </c>
      <c r="AN679" s="41">
        <v>0</v>
      </c>
      <c r="AO679" s="42">
        <f t="shared" ca="1" si="24"/>
        <v>361.20000000000005</v>
      </c>
      <c r="AP679" s="42">
        <f t="shared" ca="1" si="25"/>
        <v>231</v>
      </c>
      <c r="AQ679" s="42">
        <f t="shared" ca="1" si="26"/>
        <v>361.20000000000005</v>
      </c>
    </row>
    <row r="680" spans="1:43" ht="14">
      <c r="A680" s="9">
        <f t="shared" si="18"/>
        <v>679</v>
      </c>
      <c r="B680" s="9">
        <v>339</v>
      </c>
      <c r="C680" s="50">
        <v>42983</v>
      </c>
      <c r="D680" s="39">
        <v>42986</v>
      </c>
      <c r="E680" s="39">
        <v>42984</v>
      </c>
      <c r="F680" s="40">
        <v>244</v>
      </c>
      <c r="G680" s="7">
        <f t="shared" ref="G680:L680" ca="1" si="3402">INDIRECT(ADDRESS($F680+1,G$2,,,G$1))</f>
        <v>42980</v>
      </c>
      <c r="H680" s="27">
        <f t="shared" ca="1" si="3402"/>
        <v>43008</v>
      </c>
      <c r="I680" s="9">
        <f t="shared" ca="1" si="3402"/>
        <v>7</v>
      </c>
      <c r="J680" s="9">
        <f t="shared" ca="1" si="3402"/>
        <v>3</v>
      </c>
      <c r="K680" s="28">
        <f t="shared" ca="1" si="3402"/>
        <v>42736</v>
      </c>
      <c r="L680" s="9">
        <f t="shared" ca="1" si="3402"/>
        <v>7</v>
      </c>
      <c r="M680" s="40">
        <v>18</v>
      </c>
      <c r="N680" s="9" t="str">
        <f t="shared" ref="N680:R680" ca="1" si="3403">INDIRECT(ADDRESS($M680+1,N$2,,,N$1))</f>
        <v>MANJARE</v>
      </c>
      <c r="O680" s="9" t="str">
        <f t="shared" ca="1" si="3403"/>
        <v>MJR</v>
      </c>
      <c r="P680" s="9" t="str">
        <f t="shared" ca="1" si="3403"/>
        <v>RUA MEU REI, 33</v>
      </c>
      <c r="Q680" s="9" t="str">
        <f t="shared" ca="1" si="3403"/>
        <v>SALVADOR</v>
      </c>
      <c r="R680" s="9" t="str">
        <f t="shared" ca="1" si="3403"/>
        <v>BA</v>
      </c>
      <c r="S680" s="40">
        <v>13</v>
      </c>
      <c r="T680" s="9" t="str">
        <f t="shared" ref="T680:Z680" ca="1" si="3404">INDIRECT(ADDRESS($S680+1,T$2,,,T$1))</f>
        <v>CHARDONNAY RESERVA</v>
      </c>
      <c r="U680" s="9" t="str">
        <f t="shared" ca="1" si="3404"/>
        <v>CHDN_RS</v>
      </c>
      <c r="V680" s="9" t="str">
        <f t="shared" ca="1" si="3404"/>
        <v>VINHO BRANCO</v>
      </c>
      <c r="W680" s="9" t="str">
        <f t="shared" ca="1" si="3404"/>
        <v>12_BTL_0,75 l</v>
      </c>
      <c r="X680" s="29">
        <f t="shared" ca="1" si="3404"/>
        <v>12</v>
      </c>
      <c r="Y680" s="30">
        <f t="shared" ca="1" si="3404"/>
        <v>198</v>
      </c>
      <c r="Z680" s="30">
        <f t="shared" ca="1" si="3404"/>
        <v>99</v>
      </c>
      <c r="AA680" s="40">
        <v>5</v>
      </c>
      <c r="AB680" s="9" t="str">
        <f t="shared" ref="AB680:AE680" ca="1" si="3405">INDIRECT(ADDRESS($AA680+1,AB$2,,,AB$1))</f>
        <v>PARQUE SUL</v>
      </c>
      <c r="AC680" s="9" t="str">
        <f t="shared" ca="1" si="3405"/>
        <v>PS</v>
      </c>
      <c r="AD680" s="9" t="str">
        <f t="shared" ca="1" si="3405"/>
        <v>RIO DE JANEIRO</v>
      </c>
      <c r="AE680" s="9" t="str">
        <f t="shared" ca="1" si="3405"/>
        <v>BRASIL</v>
      </c>
      <c r="AF680" s="40">
        <v>10</v>
      </c>
      <c r="AG680" s="9" t="str">
        <f t="shared" ref="AG680:AL680" ca="1" si="3406">INDIRECT(ADDRESS($AF680+1,AG$2,,,AG$1))</f>
        <v>MIGUEL FREITAS</v>
      </c>
      <c r="AH680" s="9" t="str">
        <f t="shared" ca="1" si="3406"/>
        <v>MF</v>
      </c>
      <c r="AI680" s="9">
        <f t="shared" ca="1" si="3406"/>
        <v>2201</v>
      </c>
      <c r="AJ680" s="9" t="str">
        <f t="shared" ca="1" si="3406"/>
        <v>ANTÔNIO</v>
      </c>
      <c r="AK680" s="9" t="str">
        <f t="shared" ca="1" si="3406"/>
        <v>SPAULO</v>
      </c>
      <c r="AL680" s="9" t="str">
        <f t="shared" ca="1" si="3406"/>
        <v>SPAULO</v>
      </c>
      <c r="AM680" s="52">
        <v>2</v>
      </c>
      <c r="AN680" s="41">
        <v>5.7000000000000002E-2</v>
      </c>
      <c r="AO680" s="42">
        <f t="shared" ca="1" si="24"/>
        <v>396</v>
      </c>
      <c r="AP680" s="42">
        <f t="shared" ca="1" si="25"/>
        <v>198</v>
      </c>
      <c r="AQ680" s="42">
        <f t="shared" ca="1" si="26"/>
        <v>373.428</v>
      </c>
    </row>
    <row r="681" spans="1:43" ht="14">
      <c r="A681" s="9">
        <f t="shared" si="18"/>
        <v>680</v>
      </c>
      <c r="B681" s="9">
        <v>340</v>
      </c>
      <c r="C681" s="50">
        <v>42981</v>
      </c>
      <c r="D681" s="39">
        <v>42985</v>
      </c>
      <c r="E681" s="39">
        <v>42986</v>
      </c>
      <c r="F681" s="40">
        <v>245</v>
      </c>
      <c r="G681" s="7">
        <f t="shared" ref="G681:L681" ca="1" si="3407">INDIRECT(ADDRESS($F681+1,G$2,,,G$1))</f>
        <v>42981</v>
      </c>
      <c r="H681" s="27">
        <f t="shared" ca="1" si="3407"/>
        <v>43008</v>
      </c>
      <c r="I681" s="9">
        <f t="shared" ca="1" si="3407"/>
        <v>1</v>
      </c>
      <c r="J681" s="9">
        <f t="shared" ca="1" si="3407"/>
        <v>3</v>
      </c>
      <c r="K681" s="28">
        <f t="shared" ca="1" si="3407"/>
        <v>42736</v>
      </c>
      <c r="L681" s="9">
        <f t="shared" ca="1" si="3407"/>
        <v>1</v>
      </c>
      <c r="M681" s="40">
        <v>15</v>
      </c>
      <c r="N681" s="9" t="str">
        <f t="shared" ref="N681:R681" ca="1" si="3408">INDIRECT(ADDRESS($M681+1,N$2,,,N$1))</f>
        <v>GOURMELANDIA</v>
      </c>
      <c r="O681" s="9" t="str">
        <f t="shared" ca="1" si="3408"/>
        <v>GML</v>
      </c>
      <c r="P681" s="9" t="str">
        <f t="shared" ca="1" si="3408"/>
        <v>PRAÇA 15</v>
      </c>
      <c r="Q681" s="9" t="str">
        <f t="shared" ca="1" si="3408"/>
        <v>CURITIBA</v>
      </c>
      <c r="R681" s="9" t="str">
        <f t="shared" ca="1" si="3408"/>
        <v>PR</v>
      </c>
      <c r="S681" s="40">
        <v>5</v>
      </c>
      <c r="T681" s="9" t="str">
        <f t="shared" ref="T681:Z681" ca="1" si="3409">INDIRECT(ADDRESS($S681+1,T$2,,,T$1))</f>
        <v>CARMENERE RESERVA</v>
      </c>
      <c r="U681" s="9" t="str">
        <f t="shared" ca="1" si="3409"/>
        <v>CRMN_RS</v>
      </c>
      <c r="V681" s="9" t="str">
        <f t="shared" ca="1" si="3409"/>
        <v>VINHO TINTO</v>
      </c>
      <c r="W681" s="9" t="str">
        <f t="shared" ca="1" si="3409"/>
        <v>12_BTL_0,75 l</v>
      </c>
      <c r="X681" s="29">
        <f t="shared" ca="1" si="3409"/>
        <v>12</v>
      </c>
      <c r="Y681" s="30">
        <f t="shared" ca="1" si="3409"/>
        <v>198</v>
      </c>
      <c r="Z681" s="30">
        <f t="shared" ca="1" si="3409"/>
        <v>110</v>
      </c>
      <c r="AA681" s="40">
        <v>1</v>
      </c>
      <c r="AB681" s="9" t="str">
        <f t="shared" ref="AB681:AE681" ca="1" si="3410">INDIRECT(ADDRESS($AA681+1,AB$2,,,AB$1))</f>
        <v>CAMPO BELO</v>
      </c>
      <c r="AC681" s="9" t="str">
        <f t="shared" ca="1" si="3410"/>
        <v>CB</v>
      </c>
      <c r="AD681" s="9" t="str">
        <f t="shared" ca="1" si="3410"/>
        <v>SÃO PAULO</v>
      </c>
      <c r="AE681" s="9" t="str">
        <f t="shared" ca="1" si="3410"/>
        <v>BRASIL</v>
      </c>
      <c r="AF681" s="40">
        <v>10</v>
      </c>
      <c r="AG681" s="9" t="str">
        <f t="shared" ref="AG681:AL681" ca="1" si="3411">INDIRECT(ADDRESS($AF681+1,AG$2,,,AG$1))</f>
        <v>MIGUEL FREITAS</v>
      </c>
      <c r="AH681" s="9" t="str">
        <f t="shared" ca="1" si="3411"/>
        <v>MF</v>
      </c>
      <c r="AI681" s="9">
        <f t="shared" ca="1" si="3411"/>
        <v>2201</v>
      </c>
      <c r="AJ681" s="9" t="str">
        <f t="shared" ca="1" si="3411"/>
        <v>ANTÔNIO</v>
      </c>
      <c r="AK681" s="9" t="str">
        <f t="shared" ca="1" si="3411"/>
        <v>SPAULO</v>
      </c>
      <c r="AL681" s="9" t="str">
        <f t="shared" ca="1" si="3411"/>
        <v>SPAULO</v>
      </c>
      <c r="AM681" s="52">
        <v>2</v>
      </c>
      <c r="AN681" s="41">
        <v>1.3999999999999999E-2</v>
      </c>
      <c r="AO681" s="42">
        <f t="shared" ca="1" si="24"/>
        <v>396</v>
      </c>
      <c r="AP681" s="42">
        <f t="shared" ca="1" si="25"/>
        <v>220</v>
      </c>
      <c r="AQ681" s="42">
        <f t="shared" ca="1" si="26"/>
        <v>390.45600000000002</v>
      </c>
    </row>
    <row r="682" spans="1:43" ht="14">
      <c r="A682" s="9">
        <f t="shared" si="18"/>
        <v>681</v>
      </c>
      <c r="B682" s="9">
        <v>340</v>
      </c>
      <c r="C682" s="50">
        <v>42981</v>
      </c>
      <c r="D682" s="39">
        <v>42985</v>
      </c>
      <c r="E682" s="39">
        <v>42986</v>
      </c>
      <c r="F682" s="40">
        <v>245</v>
      </c>
      <c r="G682" s="7">
        <f t="shared" ref="G682:L682" ca="1" si="3412">INDIRECT(ADDRESS($F682+1,G$2,,,G$1))</f>
        <v>42981</v>
      </c>
      <c r="H682" s="27">
        <f t="shared" ca="1" si="3412"/>
        <v>43008</v>
      </c>
      <c r="I682" s="9">
        <f t="shared" ca="1" si="3412"/>
        <v>1</v>
      </c>
      <c r="J682" s="9">
        <f t="shared" ca="1" si="3412"/>
        <v>3</v>
      </c>
      <c r="K682" s="28">
        <f t="shared" ca="1" si="3412"/>
        <v>42736</v>
      </c>
      <c r="L682" s="9">
        <f t="shared" ca="1" si="3412"/>
        <v>1</v>
      </c>
      <c r="M682" s="40">
        <v>15</v>
      </c>
      <c r="N682" s="9" t="str">
        <f t="shared" ref="N682:R682" ca="1" si="3413">INDIRECT(ADDRESS($M682+1,N$2,,,N$1))</f>
        <v>GOURMELANDIA</v>
      </c>
      <c r="O682" s="9" t="str">
        <f t="shared" ca="1" si="3413"/>
        <v>GML</v>
      </c>
      <c r="P682" s="9" t="str">
        <f t="shared" ca="1" si="3413"/>
        <v>PRAÇA 15</v>
      </c>
      <c r="Q682" s="9" t="str">
        <f t="shared" ca="1" si="3413"/>
        <v>CURITIBA</v>
      </c>
      <c r="R682" s="9" t="str">
        <f t="shared" ca="1" si="3413"/>
        <v>PR</v>
      </c>
      <c r="S682" s="40">
        <v>12</v>
      </c>
      <c r="T682" s="9" t="str">
        <f t="shared" ref="T682:Z682" ca="1" si="3414">INDIRECT(ADDRESS($S682+1,T$2,,,T$1))</f>
        <v>CHARDONNAY</v>
      </c>
      <c r="U682" s="9" t="str">
        <f t="shared" ca="1" si="3414"/>
        <v>CHDN</v>
      </c>
      <c r="V682" s="9" t="str">
        <f t="shared" ca="1" si="3414"/>
        <v>VINHO BRANCO</v>
      </c>
      <c r="W682" s="9" t="str">
        <f t="shared" ca="1" si="3414"/>
        <v>12_BTL_0,75 l</v>
      </c>
      <c r="X682" s="29">
        <f t="shared" ca="1" si="3414"/>
        <v>12</v>
      </c>
      <c r="Y682" s="30">
        <f t="shared" ca="1" si="3414"/>
        <v>148</v>
      </c>
      <c r="Z682" s="30">
        <f t="shared" ca="1" si="3414"/>
        <v>96</v>
      </c>
      <c r="AA682" s="40">
        <v>3</v>
      </c>
      <c r="AB682" s="9" t="str">
        <f t="shared" ref="AB682:AE682" ca="1" si="3415">INDIRECT(ADDRESS($AA682+1,AB$2,,,AB$1))</f>
        <v>AGUIA</v>
      </c>
      <c r="AC682" s="9" t="str">
        <f t="shared" ca="1" si="3415"/>
        <v>AG</v>
      </c>
      <c r="AD682" s="9" t="str">
        <f t="shared" ca="1" si="3415"/>
        <v>PORTO ALEGRE</v>
      </c>
      <c r="AE682" s="9" t="str">
        <f t="shared" ca="1" si="3415"/>
        <v>BRASIL</v>
      </c>
      <c r="AF682" s="40">
        <v>10</v>
      </c>
      <c r="AG682" s="9" t="str">
        <f t="shared" ref="AG682:AL682" ca="1" si="3416">INDIRECT(ADDRESS($AF682+1,AG$2,,,AG$1))</f>
        <v>MIGUEL FREITAS</v>
      </c>
      <c r="AH682" s="9" t="str">
        <f t="shared" ca="1" si="3416"/>
        <v>MF</v>
      </c>
      <c r="AI682" s="9">
        <f t="shared" ca="1" si="3416"/>
        <v>2201</v>
      </c>
      <c r="AJ682" s="9" t="str">
        <f t="shared" ca="1" si="3416"/>
        <v>ANTÔNIO</v>
      </c>
      <c r="AK682" s="9" t="str">
        <f t="shared" ca="1" si="3416"/>
        <v>SPAULO</v>
      </c>
      <c r="AL682" s="9" t="str">
        <f t="shared" ca="1" si="3416"/>
        <v>SPAULO</v>
      </c>
      <c r="AM682" s="52">
        <v>3</v>
      </c>
      <c r="AN682" s="41">
        <v>6.0000000000000001E-3</v>
      </c>
      <c r="AO682" s="42">
        <f t="shared" ca="1" si="24"/>
        <v>444</v>
      </c>
      <c r="AP682" s="42">
        <f t="shared" ca="1" si="25"/>
        <v>288</v>
      </c>
      <c r="AQ682" s="42">
        <f t="shared" ca="1" si="26"/>
        <v>441.33600000000001</v>
      </c>
    </row>
    <row r="683" spans="1:43" ht="14">
      <c r="A683" s="9">
        <f t="shared" si="18"/>
        <v>682</v>
      </c>
      <c r="B683" s="9">
        <v>340</v>
      </c>
      <c r="C683" s="50">
        <v>42981</v>
      </c>
      <c r="D683" s="39">
        <v>42985</v>
      </c>
      <c r="E683" s="39">
        <v>42986</v>
      </c>
      <c r="F683" s="40">
        <v>245</v>
      </c>
      <c r="G683" s="7">
        <f t="shared" ref="G683:L683" ca="1" si="3417">INDIRECT(ADDRESS($F683+1,G$2,,,G$1))</f>
        <v>42981</v>
      </c>
      <c r="H683" s="27">
        <f t="shared" ca="1" si="3417"/>
        <v>43008</v>
      </c>
      <c r="I683" s="9">
        <f t="shared" ca="1" si="3417"/>
        <v>1</v>
      </c>
      <c r="J683" s="9">
        <f t="shared" ca="1" si="3417"/>
        <v>3</v>
      </c>
      <c r="K683" s="28">
        <f t="shared" ca="1" si="3417"/>
        <v>42736</v>
      </c>
      <c r="L683" s="9">
        <f t="shared" ca="1" si="3417"/>
        <v>1</v>
      </c>
      <c r="M683" s="40">
        <v>15</v>
      </c>
      <c r="N683" s="9" t="str">
        <f t="shared" ref="N683:R683" ca="1" si="3418">INDIRECT(ADDRESS($M683+1,N$2,,,N$1))</f>
        <v>GOURMELANDIA</v>
      </c>
      <c r="O683" s="9" t="str">
        <f t="shared" ca="1" si="3418"/>
        <v>GML</v>
      </c>
      <c r="P683" s="9" t="str">
        <f t="shared" ca="1" si="3418"/>
        <v>PRAÇA 15</v>
      </c>
      <c r="Q683" s="9" t="str">
        <f t="shared" ca="1" si="3418"/>
        <v>CURITIBA</v>
      </c>
      <c r="R683" s="9" t="str">
        <f t="shared" ca="1" si="3418"/>
        <v>PR</v>
      </c>
      <c r="S683" s="40">
        <v>1</v>
      </c>
      <c r="T683" s="9" t="str">
        <f t="shared" ref="T683:Z683" ca="1" si="3419">INDIRECT(ADDRESS($S683+1,T$2,,,T$1))</f>
        <v>TINTO DE MESA</v>
      </c>
      <c r="U683" s="9" t="str">
        <f t="shared" ca="1" si="3419"/>
        <v>TNT_MS</v>
      </c>
      <c r="V683" s="9" t="str">
        <f t="shared" ca="1" si="3419"/>
        <v>VINHO TINTO</v>
      </c>
      <c r="W683" s="9" t="str">
        <f t="shared" ca="1" si="3419"/>
        <v>12_BTL_0,75 l</v>
      </c>
      <c r="X683" s="29">
        <f t="shared" ca="1" si="3419"/>
        <v>12</v>
      </c>
      <c r="Y683" s="43">
        <f t="shared" ca="1" si="3419"/>
        <v>120.4</v>
      </c>
      <c r="Z683" s="43">
        <f t="shared" ca="1" si="3419"/>
        <v>77</v>
      </c>
      <c r="AA683" s="40">
        <v>5</v>
      </c>
      <c r="AB683" s="9" t="str">
        <f t="shared" ref="AB683:AE683" ca="1" si="3420">INDIRECT(ADDRESS($AA683+1,AB$2,,,AB$1))</f>
        <v>PARQUE SUL</v>
      </c>
      <c r="AC683" s="9" t="str">
        <f t="shared" ca="1" si="3420"/>
        <v>PS</v>
      </c>
      <c r="AD683" s="9" t="str">
        <f t="shared" ca="1" si="3420"/>
        <v>RIO DE JANEIRO</v>
      </c>
      <c r="AE683" s="9" t="str">
        <f t="shared" ca="1" si="3420"/>
        <v>BRASIL</v>
      </c>
      <c r="AF683" s="40">
        <v>10</v>
      </c>
      <c r="AG683" s="9" t="str">
        <f t="shared" ref="AG683:AL683" ca="1" si="3421">INDIRECT(ADDRESS($AF683+1,AG$2,,,AG$1))</f>
        <v>MIGUEL FREITAS</v>
      </c>
      <c r="AH683" s="9" t="str">
        <f t="shared" ca="1" si="3421"/>
        <v>MF</v>
      </c>
      <c r="AI683" s="9">
        <f t="shared" ca="1" si="3421"/>
        <v>2201</v>
      </c>
      <c r="AJ683" s="9" t="str">
        <f t="shared" ca="1" si="3421"/>
        <v>ANTÔNIO</v>
      </c>
      <c r="AK683" s="9" t="str">
        <f t="shared" ca="1" si="3421"/>
        <v>SPAULO</v>
      </c>
      <c r="AL683" s="9" t="str">
        <f t="shared" ca="1" si="3421"/>
        <v>SPAULO</v>
      </c>
      <c r="AM683" s="52">
        <v>3</v>
      </c>
      <c r="AN683" s="41">
        <v>0.13600000000000001</v>
      </c>
      <c r="AO683" s="42">
        <f t="shared" ca="1" si="24"/>
        <v>361.20000000000005</v>
      </c>
      <c r="AP683" s="42">
        <f t="shared" ca="1" si="25"/>
        <v>231</v>
      </c>
      <c r="AQ683" s="42">
        <f t="shared" ca="1" si="26"/>
        <v>312.07680000000005</v>
      </c>
    </row>
    <row r="684" spans="1:43" ht="14">
      <c r="A684" s="9">
        <f t="shared" si="18"/>
        <v>683</v>
      </c>
      <c r="B684" s="9">
        <v>340</v>
      </c>
      <c r="C684" s="50">
        <v>42981</v>
      </c>
      <c r="D684" s="39">
        <v>42985</v>
      </c>
      <c r="E684" s="39">
        <v>42986</v>
      </c>
      <c r="F684" s="40">
        <v>245</v>
      </c>
      <c r="G684" s="7">
        <f t="shared" ref="G684:L684" ca="1" si="3422">INDIRECT(ADDRESS($F684+1,G$2,,,G$1))</f>
        <v>42981</v>
      </c>
      <c r="H684" s="27">
        <f t="shared" ca="1" si="3422"/>
        <v>43008</v>
      </c>
      <c r="I684" s="9">
        <f t="shared" ca="1" si="3422"/>
        <v>1</v>
      </c>
      <c r="J684" s="9">
        <f t="shared" ca="1" si="3422"/>
        <v>3</v>
      </c>
      <c r="K684" s="28">
        <f t="shared" ca="1" si="3422"/>
        <v>42736</v>
      </c>
      <c r="L684" s="9">
        <f t="shared" ca="1" si="3422"/>
        <v>1</v>
      </c>
      <c r="M684" s="40">
        <v>15</v>
      </c>
      <c r="N684" s="9" t="str">
        <f t="shared" ref="N684:R684" ca="1" si="3423">INDIRECT(ADDRESS($M684+1,N$2,,,N$1))</f>
        <v>GOURMELANDIA</v>
      </c>
      <c r="O684" s="9" t="str">
        <f t="shared" ca="1" si="3423"/>
        <v>GML</v>
      </c>
      <c r="P684" s="9" t="str">
        <f t="shared" ca="1" si="3423"/>
        <v>PRAÇA 15</v>
      </c>
      <c r="Q684" s="9" t="str">
        <f t="shared" ca="1" si="3423"/>
        <v>CURITIBA</v>
      </c>
      <c r="R684" s="9" t="str">
        <f t="shared" ca="1" si="3423"/>
        <v>PR</v>
      </c>
      <c r="S684" s="40">
        <v>6</v>
      </c>
      <c r="T684" s="9" t="str">
        <f t="shared" ref="T684:Z684" ca="1" si="3424">INDIRECT(ADDRESS($S684+1,T$2,,,T$1))</f>
        <v>SAUVIGNON</v>
      </c>
      <c r="U684" s="9" t="str">
        <f t="shared" ca="1" si="3424"/>
        <v>SAVN</v>
      </c>
      <c r="V684" s="9" t="str">
        <f t="shared" ca="1" si="3424"/>
        <v>VINHO TINTO</v>
      </c>
      <c r="W684" s="9" t="str">
        <f t="shared" ca="1" si="3424"/>
        <v>12_BTL_0,75 l</v>
      </c>
      <c r="X684" s="29">
        <f t="shared" ca="1" si="3424"/>
        <v>12</v>
      </c>
      <c r="Y684" s="30">
        <f t="shared" ca="1" si="3424"/>
        <v>150</v>
      </c>
      <c r="Z684" s="30">
        <f t="shared" ca="1" si="3424"/>
        <v>89</v>
      </c>
      <c r="AA684" s="40">
        <v>2</v>
      </c>
      <c r="AB684" s="9" t="str">
        <f t="shared" ref="AB684:AE684" ca="1" si="3425">INDIRECT(ADDRESS($AA684+1,AB$2,,,AB$1))</f>
        <v>MARTE</v>
      </c>
      <c r="AC684" s="9" t="str">
        <f t="shared" ca="1" si="3425"/>
        <v>MT</v>
      </c>
      <c r="AD684" s="9" t="str">
        <f t="shared" ca="1" si="3425"/>
        <v>CURITIBA</v>
      </c>
      <c r="AE684" s="9" t="str">
        <f t="shared" ca="1" si="3425"/>
        <v>BRASIL</v>
      </c>
      <c r="AF684" s="40">
        <v>10</v>
      </c>
      <c r="AG684" s="9" t="str">
        <f t="shared" ref="AG684:AL684" ca="1" si="3426">INDIRECT(ADDRESS($AF684+1,AG$2,,,AG$1))</f>
        <v>MIGUEL FREITAS</v>
      </c>
      <c r="AH684" s="9" t="str">
        <f t="shared" ca="1" si="3426"/>
        <v>MF</v>
      </c>
      <c r="AI684" s="9">
        <f t="shared" ca="1" si="3426"/>
        <v>2201</v>
      </c>
      <c r="AJ684" s="9" t="str">
        <f t="shared" ca="1" si="3426"/>
        <v>ANTÔNIO</v>
      </c>
      <c r="AK684" s="9" t="str">
        <f t="shared" ca="1" si="3426"/>
        <v>SPAULO</v>
      </c>
      <c r="AL684" s="9" t="str">
        <f t="shared" ca="1" si="3426"/>
        <v>SPAULO</v>
      </c>
      <c r="AM684" s="52">
        <v>3</v>
      </c>
      <c r="AN684" s="41">
        <v>0.106</v>
      </c>
      <c r="AO684" s="42">
        <f t="shared" ca="1" si="24"/>
        <v>450</v>
      </c>
      <c r="AP684" s="42">
        <f t="shared" ca="1" si="25"/>
        <v>267</v>
      </c>
      <c r="AQ684" s="42">
        <f t="shared" ca="1" si="26"/>
        <v>402.3</v>
      </c>
    </row>
    <row r="685" spans="1:43" ht="14">
      <c r="A685" s="9">
        <f t="shared" si="18"/>
        <v>684</v>
      </c>
      <c r="B685" s="9">
        <v>340</v>
      </c>
      <c r="C685" s="50">
        <v>42981</v>
      </c>
      <c r="D685" s="39">
        <v>42985</v>
      </c>
      <c r="E685" s="39">
        <v>42986</v>
      </c>
      <c r="F685" s="40">
        <v>245</v>
      </c>
      <c r="G685" s="7">
        <f t="shared" ref="G685:L685" ca="1" si="3427">INDIRECT(ADDRESS($F685+1,G$2,,,G$1))</f>
        <v>42981</v>
      </c>
      <c r="H685" s="27">
        <f t="shared" ca="1" si="3427"/>
        <v>43008</v>
      </c>
      <c r="I685" s="9">
        <f t="shared" ca="1" si="3427"/>
        <v>1</v>
      </c>
      <c r="J685" s="9">
        <f t="shared" ca="1" si="3427"/>
        <v>3</v>
      </c>
      <c r="K685" s="28">
        <f t="shared" ca="1" si="3427"/>
        <v>42736</v>
      </c>
      <c r="L685" s="9">
        <f t="shared" ca="1" si="3427"/>
        <v>1</v>
      </c>
      <c r="M685" s="40">
        <v>15</v>
      </c>
      <c r="N685" s="9" t="str">
        <f t="shared" ref="N685:R685" ca="1" si="3428">INDIRECT(ADDRESS($M685+1,N$2,,,N$1))</f>
        <v>GOURMELANDIA</v>
      </c>
      <c r="O685" s="9" t="str">
        <f t="shared" ca="1" si="3428"/>
        <v>GML</v>
      </c>
      <c r="P685" s="9" t="str">
        <f t="shared" ca="1" si="3428"/>
        <v>PRAÇA 15</v>
      </c>
      <c r="Q685" s="9" t="str">
        <f t="shared" ca="1" si="3428"/>
        <v>CURITIBA</v>
      </c>
      <c r="R685" s="9" t="str">
        <f t="shared" ca="1" si="3428"/>
        <v>PR</v>
      </c>
      <c r="S685" s="40">
        <v>7</v>
      </c>
      <c r="T685" s="9" t="str">
        <f t="shared" ref="T685:Z685" ca="1" si="3429">INDIRECT(ADDRESS($S685+1,T$2,,,T$1))</f>
        <v>SAUVIGNON RESERVA</v>
      </c>
      <c r="U685" s="9" t="str">
        <f t="shared" ca="1" si="3429"/>
        <v>SAVN_RS</v>
      </c>
      <c r="V685" s="9" t="str">
        <f t="shared" ca="1" si="3429"/>
        <v>VINHO TINTO</v>
      </c>
      <c r="W685" s="9" t="str">
        <f t="shared" ca="1" si="3429"/>
        <v>12_BTL_0,75 l</v>
      </c>
      <c r="X685" s="29">
        <f t="shared" ca="1" si="3429"/>
        <v>12</v>
      </c>
      <c r="Y685" s="30">
        <f t="shared" ca="1" si="3429"/>
        <v>198</v>
      </c>
      <c r="Z685" s="30">
        <f t="shared" ca="1" si="3429"/>
        <v>102</v>
      </c>
      <c r="AA685" s="40">
        <v>3</v>
      </c>
      <c r="AB685" s="9" t="str">
        <f t="shared" ref="AB685:AE685" ca="1" si="3430">INDIRECT(ADDRESS($AA685+1,AB$2,,,AB$1))</f>
        <v>AGUIA</v>
      </c>
      <c r="AC685" s="9" t="str">
        <f t="shared" ca="1" si="3430"/>
        <v>AG</v>
      </c>
      <c r="AD685" s="9" t="str">
        <f t="shared" ca="1" si="3430"/>
        <v>PORTO ALEGRE</v>
      </c>
      <c r="AE685" s="9" t="str">
        <f t="shared" ca="1" si="3430"/>
        <v>BRASIL</v>
      </c>
      <c r="AF685" s="40">
        <v>10</v>
      </c>
      <c r="AG685" s="9" t="str">
        <f t="shared" ref="AG685:AL685" ca="1" si="3431">INDIRECT(ADDRESS($AF685+1,AG$2,,,AG$1))</f>
        <v>MIGUEL FREITAS</v>
      </c>
      <c r="AH685" s="9" t="str">
        <f t="shared" ca="1" si="3431"/>
        <v>MF</v>
      </c>
      <c r="AI685" s="9">
        <f t="shared" ca="1" si="3431"/>
        <v>2201</v>
      </c>
      <c r="AJ685" s="9" t="str">
        <f t="shared" ca="1" si="3431"/>
        <v>ANTÔNIO</v>
      </c>
      <c r="AK685" s="9" t="str">
        <f t="shared" ca="1" si="3431"/>
        <v>SPAULO</v>
      </c>
      <c r="AL685" s="9" t="str">
        <f t="shared" ca="1" si="3431"/>
        <v>SPAULO</v>
      </c>
      <c r="AM685" s="52">
        <v>2</v>
      </c>
      <c r="AN685" s="41">
        <v>2.3E-2</v>
      </c>
      <c r="AO685" s="42">
        <f t="shared" ca="1" si="24"/>
        <v>396</v>
      </c>
      <c r="AP685" s="42">
        <f t="shared" ca="1" si="25"/>
        <v>204</v>
      </c>
      <c r="AQ685" s="42">
        <f t="shared" ca="1" si="26"/>
        <v>386.892</v>
      </c>
    </row>
    <row r="686" spans="1:43" ht="14">
      <c r="A686" s="9">
        <f t="shared" si="18"/>
        <v>685</v>
      </c>
      <c r="B686" s="9">
        <v>341</v>
      </c>
      <c r="C686" s="50">
        <v>42985</v>
      </c>
      <c r="D686" s="39">
        <v>42988</v>
      </c>
      <c r="E686" s="39">
        <v>42987</v>
      </c>
      <c r="F686" s="40">
        <v>246</v>
      </c>
      <c r="G686" s="7">
        <f t="shared" ref="G686:L686" ca="1" si="3432">INDIRECT(ADDRESS($F686+1,G$2,,,G$1))</f>
        <v>42982</v>
      </c>
      <c r="H686" s="27">
        <f t="shared" ca="1" si="3432"/>
        <v>43008</v>
      </c>
      <c r="I686" s="9">
        <f t="shared" ca="1" si="3432"/>
        <v>2</v>
      </c>
      <c r="J686" s="9">
        <f t="shared" ca="1" si="3432"/>
        <v>3</v>
      </c>
      <c r="K686" s="28">
        <f t="shared" ca="1" si="3432"/>
        <v>42736</v>
      </c>
      <c r="L686" s="9">
        <f t="shared" ca="1" si="3432"/>
        <v>2</v>
      </c>
      <c r="M686" s="40">
        <v>17</v>
      </c>
      <c r="N686" s="9" t="str">
        <f t="shared" ref="N686:R686" ca="1" si="3433">INDIRECT(ADDRESS($M686+1,N$2,,,N$1))</f>
        <v>DONA DE CASA SUPERM LTDA</v>
      </c>
      <c r="O686" s="9" t="str">
        <f t="shared" ca="1" si="3433"/>
        <v>DCSM</v>
      </c>
      <c r="P686" s="9" t="str">
        <f t="shared" ca="1" si="3433"/>
        <v>RUA IPÊ AMARELO, 45</v>
      </c>
      <c r="Q686" s="9" t="str">
        <f t="shared" ca="1" si="3433"/>
        <v>BRASÍLIA</v>
      </c>
      <c r="R686" s="9" t="str">
        <f t="shared" ca="1" si="3433"/>
        <v>DF</v>
      </c>
      <c r="S686" s="40">
        <v>23</v>
      </c>
      <c r="T686" s="9" t="str">
        <f t="shared" ref="T686:Z686" ca="1" si="3434">INDIRECT(ADDRESS($S686+1,T$2,,,T$1))</f>
        <v>TINTO SECO</v>
      </c>
      <c r="U686" s="9" t="str">
        <f t="shared" ca="1" si="3434"/>
        <v>TNT_SC_E</v>
      </c>
      <c r="V686" s="9" t="str">
        <f t="shared" ca="1" si="3434"/>
        <v>VINHO TINTO</v>
      </c>
      <c r="W686" s="9" t="str">
        <f t="shared" ca="1" si="3434"/>
        <v>4_TPK_2,0 l</v>
      </c>
      <c r="X686" s="29">
        <f t="shared" ca="1" si="3434"/>
        <v>4</v>
      </c>
      <c r="Y686" s="30">
        <f t="shared" ca="1" si="3434"/>
        <v>104</v>
      </c>
      <c r="Z686" s="30">
        <f t="shared" ca="1" si="3434"/>
        <v>62</v>
      </c>
      <c r="AA686" s="40">
        <v>4</v>
      </c>
      <c r="AB686" s="9" t="str">
        <f t="shared" ref="AB686:AE686" ca="1" si="3435">INDIRECT(ADDRESS($AA686+1,AB$2,,,AB$1))</f>
        <v>AGUA LIMPA</v>
      </c>
      <c r="AC686" s="9" t="str">
        <f t="shared" ca="1" si="3435"/>
        <v>AL</v>
      </c>
      <c r="AD686" s="9" t="str">
        <f t="shared" ca="1" si="3435"/>
        <v>BELORIZONTE</v>
      </c>
      <c r="AE686" s="9" t="str">
        <f t="shared" ca="1" si="3435"/>
        <v>BRASIL</v>
      </c>
      <c r="AF686" s="40">
        <v>7</v>
      </c>
      <c r="AG686" s="9" t="str">
        <f t="shared" ref="AG686:AL686" ca="1" si="3436">INDIRECT(ADDRESS($AF686+1,AG$2,,,AG$1))</f>
        <v>SILAS MALAFAIA</v>
      </c>
      <c r="AH686" s="9" t="str">
        <f t="shared" ca="1" si="3436"/>
        <v>SM</v>
      </c>
      <c r="AI686" s="9">
        <f t="shared" ca="1" si="3436"/>
        <v>2243</v>
      </c>
      <c r="AJ686" s="9" t="str">
        <f t="shared" ca="1" si="3436"/>
        <v>MENESES</v>
      </c>
      <c r="AK686" s="9" t="str">
        <f t="shared" ca="1" si="3436"/>
        <v>BSB</v>
      </c>
      <c r="AL686" s="9" t="str">
        <f t="shared" ca="1" si="3436"/>
        <v>BSB</v>
      </c>
      <c r="AM686" s="52">
        <v>3</v>
      </c>
      <c r="AN686" s="41">
        <v>0.111</v>
      </c>
      <c r="AO686" s="42">
        <f t="shared" ca="1" si="24"/>
        <v>312</v>
      </c>
      <c r="AP686" s="42">
        <f t="shared" ca="1" si="25"/>
        <v>186</v>
      </c>
      <c r="AQ686" s="42">
        <f t="shared" ca="1" si="26"/>
        <v>277.36799999999999</v>
      </c>
    </row>
    <row r="687" spans="1:43" ht="14">
      <c r="A687" s="9">
        <f t="shared" si="18"/>
        <v>686</v>
      </c>
      <c r="B687" s="9">
        <v>342</v>
      </c>
      <c r="C687" s="50">
        <v>42984</v>
      </c>
      <c r="D687" s="39">
        <v>42987</v>
      </c>
      <c r="E687" s="39">
        <v>42985</v>
      </c>
      <c r="F687" s="40">
        <v>247</v>
      </c>
      <c r="G687" s="7">
        <f t="shared" ref="G687:L687" ca="1" si="3437">INDIRECT(ADDRESS($F687+1,G$2,,,G$1))</f>
        <v>42983</v>
      </c>
      <c r="H687" s="27">
        <f t="shared" ca="1" si="3437"/>
        <v>43008</v>
      </c>
      <c r="I687" s="9">
        <f t="shared" ca="1" si="3437"/>
        <v>3</v>
      </c>
      <c r="J687" s="9">
        <f t="shared" ca="1" si="3437"/>
        <v>3</v>
      </c>
      <c r="K687" s="28">
        <f t="shared" ca="1" si="3437"/>
        <v>42736</v>
      </c>
      <c r="L687" s="9">
        <f t="shared" ca="1" si="3437"/>
        <v>3</v>
      </c>
      <c r="M687" s="40">
        <v>38</v>
      </c>
      <c r="N687" s="9" t="str">
        <f t="shared" ref="N687:R687" ca="1" si="3438">INDIRECT(ADDRESS($M687+1,N$2,,,N$1))</f>
        <v>MADEIRA COMPANHIA DE HAMBURGERS</v>
      </c>
      <c r="O687" s="9" t="str">
        <f t="shared" ca="1" si="3438"/>
        <v>MCDH</v>
      </c>
      <c r="P687" s="9" t="str">
        <f t="shared" ca="1" si="3438"/>
        <v>PRAÇA BOCA MALDITA, 331</v>
      </c>
      <c r="Q687" s="9" t="str">
        <f t="shared" ca="1" si="3438"/>
        <v>CURITIBA</v>
      </c>
      <c r="R687" s="9" t="str">
        <f t="shared" ca="1" si="3438"/>
        <v>PR</v>
      </c>
      <c r="S687" s="40">
        <v>1</v>
      </c>
      <c r="T687" s="9" t="str">
        <f t="shared" ref="T687:Z687" ca="1" si="3439">INDIRECT(ADDRESS($S687+1,T$2,,,T$1))</f>
        <v>TINTO DE MESA</v>
      </c>
      <c r="U687" s="9" t="str">
        <f t="shared" ca="1" si="3439"/>
        <v>TNT_MS</v>
      </c>
      <c r="V687" s="9" t="str">
        <f t="shared" ca="1" si="3439"/>
        <v>VINHO TINTO</v>
      </c>
      <c r="W687" s="9" t="str">
        <f t="shared" ca="1" si="3439"/>
        <v>12_BTL_0,75 l</v>
      </c>
      <c r="X687" s="29">
        <f t="shared" ca="1" si="3439"/>
        <v>12</v>
      </c>
      <c r="Y687" s="43">
        <f t="shared" ca="1" si="3439"/>
        <v>120.4</v>
      </c>
      <c r="Z687" s="43">
        <f t="shared" ca="1" si="3439"/>
        <v>77</v>
      </c>
      <c r="AA687" s="40">
        <v>2</v>
      </c>
      <c r="AB687" s="9" t="str">
        <f t="shared" ref="AB687:AE687" ca="1" si="3440">INDIRECT(ADDRESS($AA687+1,AB$2,,,AB$1))</f>
        <v>MARTE</v>
      </c>
      <c r="AC687" s="9" t="str">
        <f t="shared" ca="1" si="3440"/>
        <v>MT</v>
      </c>
      <c r="AD687" s="9" t="str">
        <f t="shared" ca="1" si="3440"/>
        <v>CURITIBA</v>
      </c>
      <c r="AE687" s="9" t="str">
        <f t="shared" ca="1" si="3440"/>
        <v>BRASIL</v>
      </c>
      <c r="AF687" s="40">
        <v>13</v>
      </c>
      <c r="AG687" s="9" t="str">
        <f t="shared" ref="AG687:AL687" ca="1" si="3441">INDIRECT(ADDRESS($AF687+1,AG$2,,,AG$1))</f>
        <v>THAIS LETICIA</v>
      </c>
      <c r="AH687" s="9" t="str">
        <f t="shared" ca="1" si="3441"/>
        <v>TL</v>
      </c>
      <c r="AI687" s="9">
        <f t="shared" ca="1" si="3441"/>
        <v>2154</v>
      </c>
      <c r="AJ687" s="9" t="str">
        <f t="shared" ca="1" si="3441"/>
        <v>ANTÔNIO</v>
      </c>
      <c r="AK687" s="9" t="str">
        <f t="shared" ca="1" si="3441"/>
        <v>SPAULO</v>
      </c>
      <c r="AL687" s="9" t="str">
        <f t="shared" ca="1" si="3441"/>
        <v>SPAULO</v>
      </c>
      <c r="AM687" s="52">
        <v>3</v>
      </c>
      <c r="AN687" s="41">
        <v>3.3000000000000002E-2</v>
      </c>
      <c r="AO687" s="42">
        <f t="shared" ca="1" si="24"/>
        <v>361.20000000000005</v>
      </c>
      <c r="AP687" s="42">
        <f t="shared" ca="1" si="25"/>
        <v>231</v>
      </c>
      <c r="AQ687" s="42">
        <f t="shared" ca="1" si="26"/>
        <v>349.28040000000004</v>
      </c>
    </row>
    <row r="688" spans="1:43" ht="14">
      <c r="A688" s="9">
        <f t="shared" si="18"/>
        <v>687</v>
      </c>
      <c r="B688" s="9">
        <v>342</v>
      </c>
      <c r="C688" s="50">
        <v>42984</v>
      </c>
      <c r="D688" s="39">
        <v>42987</v>
      </c>
      <c r="E688" s="39">
        <v>42985</v>
      </c>
      <c r="F688" s="40">
        <v>247</v>
      </c>
      <c r="G688" s="7">
        <f t="shared" ref="G688:L688" ca="1" si="3442">INDIRECT(ADDRESS($F688+1,G$2,,,G$1))</f>
        <v>42983</v>
      </c>
      <c r="H688" s="27">
        <f t="shared" ca="1" si="3442"/>
        <v>43008</v>
      </c>
      <c r="I688" s="9">
        <f t="shared" ca="1" si="3442"/>
        <v>3</v>
      </c>
      <c r="J688" s="9">
        <f t="shared" ca="1" si="3442"/>
        <v>3</v>
      </c>
      <c r="K688" s="28">
        <f t="shared" ca="1" si="3442"/>
        <v>42736</v>
      </c>
      <c r="L688" s="9">
        <f t="shared" ca="1" si="3442"/>
        <v>3</v>
      </c>
      <c r="M688" s="40">
        <v>38</v>
      </c>
      <c r="N688" s="9" t="str">
        <f t="shared" ref="N688:R688" ca="1" si="3443">INDIRECT(ADDRESS($M688+1,N$2,,,N$1))</f>
        <v>MADEIRA COMPANHIA DE HAMBURGERS</v>
      </c>
      <c r="O688" s="9" t="str">
        <f t="shared" ca="1" si="3443"/>
        <v>MCDH</v>
      </c>
      <c r="P688" s="9" t="str">
        <f t="shared" ca="1" si="3443"/>
        <v>PRAÇA BOCA MALDITA, 331</v>
      </c>
      <c r="Q688" s="9" t="str">
        <f t="shared" ca="1" si="3443"/>
        <v>CURITIBA</v>
      </c>
      <c r="R688" s="9" t="str">
        <f t="shared" ca="1" si="3443"/>
        <v>PR</v>
      </c>
      <c r="S688" s="40">
        <v>15</v>
      </c>
      <c r="T688" s="9" t="str">
        <f t="shared" ref="T688:Z688" ca="1" si="3444">INDIRECT(ADDRESS($S688+1,T$2,,,T$1))</f>
        <v>ESPUMANTE BRUTT RESERVA</v>
      </c>
      <c r="U688" s="9" t="str">
        <f t="shared" ca="1" si="3444"/>
        <v>ES_BRT_RS</v>
      </c>
      <c r="V688" s="9" t="str">
        <f t="shared" ca="1" si="3444"/>
        <v>ESPUMANTE</v>
      </c>
      <c r="W688" s="9" t="str">
        <f t="shared" ca="1" si="3444"/>
        <v>12_BTL_0,75 l</v>
      </c>
      <c r="X688" s="29">
        <f t="shared" ca="1" si="3444"/>
        <v>12</v>
      </c>
      <c r="Y688" s="30">
        <f t="shared" ca="1" si="3444"/>
        <v>273</v>
      </c>
      <c r="Z688" s="30">
        <f t="shared" ca="1" si="3444"/>
        <v>132</v>
      </c>
      <c r="AA688" s="40">
        <v>6</v>
      </c>
      <c r="AB688" s="9" t="str">
        <f t="shared" ref="AB688:AE688" ca="1" si="3445">INDIRECT(ADDRESS($AA688+1,AB$2,,,AB$1))</f>
        <v>CENTRO NORTE</v>
      </c>
      <c r="AC688" s="9" t="str">
        <f t="shared" ca="1" si="3445"/>
        <v>CN</v>
      </c>
      <c r="AD688" s="9" t="str">
        <f t="shared" ca="1" si="3445"/>
        <v>GOIANIA</v>
      </c>
      <c r="AE688" s="9" t="str">
        <f t="shared" ca="1" si="3445"/>
        <v>BRASIL</v>
      </c>
      <c r="AF688" s="40">
        <v>13</v>
      </c>
      <c r="AG688" s="9" t="str">
        <f t="shared" ref="AG688:AL688" ca="1" si="3446">INDIRECT(ADDRESS($AF688+1,AG$2,,,AG$1))</f>
        <v>THAIS LETICIA</v>
      </c>
      <c r="AH688" s="9" t="str">
        <f t="shared" ca="1" si="3446"/>
        <v>TL</v>
      </c>
      <c r="AI688" s="9">
        <f t="shared" ca="1" si="3446"/>
        <v>2154</v>
      </c>
      <c r="AJ688" s="9" t="str">
        <f t="shared" ca="1" si="3446"/>
        <v>ANTÔNIO</v>
      </c>
      <c r="AK688" s="9" t="str">
        <f t="shared" ca="1" si="3446"/>
        <v>SPAULO</v>
      </c>
      <c r="AL688" s="9" t="str">
        <f t="shared" ca="1" si="3446"/>
        <v>SPAULO</v>
      </c>
      <c r="AM688" s="52">
        <v>2</v>
      </c>
      <c r="AN688" s="41">
        <v>4.5999999999999999E-2</v>
      </c>
      <c r="AO688" s="42">
        <f t="shared" ca="1" si="24"/>
        <v>546</v>
      </c>
      <c r="AP688" s="42">
        <f t="shared" ca="1" si="25"/>
        <v>264</v>
      </c>
      <c r="AQ688" s="42">
        <f t="shared" ca="1" si="26"/>
        <v>520.88400000000001</v>
      </c>
    </row>
    <row r="689" spans="1:43" ht="14">
      <c r="A689" s="9">
        <f t="shared" si="18"/>
        <v>688</v>
      </c>
      <c r="B689" s="9">
        <v>343</v>
      </c>
      <c r="C689" s="50">
        <v>42988</v>
      </c>
      <c r="D689" s="39">
        <v>42992</v>
      </c>
      <c r="E689" s="39">
        <v>42992</v>
      </c>
      <c r="F689" s="40">
        <v>248</v>
      </c>
      <c r="G689" s="7">
        <f t="shared" ref="G689:L689" ca="1" si="3447">INDIRECT(ADDRESS($F689+1,G$2,,,G$1))</f>
        <v>42984</v>
      </c>
      <c r="H689" s="27">
        <f t="shared" ca="1" si="3447"/>
        <v>43008</v>
      </c>
      <c r="I689" s="9">
        <f t="shared" ca="1" si="3447"/>
        <v>4</v>
      </c>
      <c r="J689" s="9">
        <f t="shared" ca="1" si="3447"/>
        <v>3</v>
      </c>
      <c r="K689" s="28">
        <f t="shared" ca="1" si="3447"/>
        <v>42736</v>
      </c>
      <c r="L689" s="9">
        <f t="shared" ca="1" si="3447"/>
        <v>4</v>
      </c>
      <c r="M689" s="40">
        <v>23</v>
      </c>
      <c r="N689" s="9" t="str">
        <f t="shared" ref="N689:R689" ca="1" si="3448">INDIRECT(ADDRESS($M689+1,N$2,,,N$1))</f>
        <v>FOLHA DE UVA COMIDA LIBANESA</v>
      </c>
      <c r="O689" s="9" t="str">
        <f t="shared" ca="1" si="3448"/>
        <v>FUCL</v>
      </c>
      <c r="P689" s="9" t="str">
        <f t="shared" ca="1" si="3448"/>
        <v>AV. SÃO CAETANO</v>
      </c>
      <c r="Q689" s="9" t="str">
        <f t="shared" ca="1" si="3448"/>
        <v>SÃO PAULO</v>
      </c>
      <c r="R689" s="9" t="str">
        <f t="shared" ca="1" si="3448"/>
        <v>SP</v>
      </c>
      <c r="S689" s="40">
        <v>25</v>
      </c>
      <c r="T689" s="9" t="str">
        <f t="shared" ref="T689:Z689" ca="1" si="3449">INDIRECT(ADDRESS($S689+1,T$2,,,T$1))</f>
        <v>SAUVIGNON</v>
      </c>
      <c r="U689" s="9" t="str">
        <f t="shared" ca="1" si="3449"/>
        <v>SAVN_E</v>
      </c>
      <c r="V689" s="9" t="str">
        <f t="shared" ca="1" si="3449"/>
        <v>VINHO TINTO</v>
      </c>
      <c r="W689" s="9" t="str">
        <f t="shared" ca="1" si="3449"/>
        <v>4_TPK_2,0 l</v>
      </c>
      <c r="X689" s="29">
        <f t="shared" ca="1" si="3449"/>
        <v>4</v>
      </c>
      <c r="Y689" s="30">
        <f t="shared" ca="1" si="3449"/>
        <v>121</v>
      </c>
      <c r="Z689" s="30">
        <f t="shared" ca="1" si="3449"/>
        <v>27</v>
      </c>
      <c r="AA689" s="40">
        <v>3</v>
      </c>
      <c r="AB689" s="9" t="str">
        <f t="shared" ref="AB689:AE689" ca="1" si="3450">INDIRECT(ADDRESS($AA689+1,AB$2,,,AB$1))</f>
        <v>AGUIA</v>
      </c>
      <c r="AC689" s="9" t="str">
        <f t="shared" ca="1" si="3450"/>
        <v>AG</v>
      </c>
      <c r="AD689" s="9" t="str">
        <f t="shared" ca="1" si="3450"/>
        <v>PORTO ALEGRE</v>
      </c>
      <c r="AE689" s="9" t="str">
        <f t="shared" ca="1" si="3450"/>
        <v>BRASIL</v>
      </c>
      <c r="AF689" s="40">
        <v>11</v>
      </c>
      <c r="AG689" s="9" t="str">
        <f t="shared" ref="AG689:AL689" ca="1" si="3451">INDIRECT(ADDRESS($AF689+1,AG$2,,,AG$1))</f>
        <v>DEBORA CALIXTO</v>
      </c>
      <c r="AH689" s="9" t="str">
        <f t="shared" ca="1" si="3451"/>
        <v>DC</v>
      </c>
      <c r="AI689" s="9">
        <f t="shared" ca="1" si="3451"/>
        <v>2188</v>
      </c>
      <c r="AJ689" s="9" t="str">
        <f t="shared" ca="1" si="3451"/>
        <v>ANTÔNIO</v>
      </c>
      <c r="AK689" s="9" t="str">
        <f t="shared" ca="1" si="3451"/>
        <v>SPAULO</v>
      </c>
      <c r="AL689" s="9" t="str">
        <f t="shared" ca="1" si="3451"/>
        <v>SPAULO</v>
      </c>
      <c r="AM689" s="52">
        <v>3</v>
      </c>
      <c r="AN689" s="41">
        <v>6.0000000000000001E-3</v>
      </c>
      <c r="AO689" s="42">
        <f t="shared" ca="1" si="24"/>
        <v>363</v>
      </c>
      <c r="AP689" s="42">
        <f t="shared" ca="1" si="25"/>
        <v>81</v>
      </c>
      <c r="AQ689" s="42">
        <f t="shared" ca="1" si="26"/>
        <v>360.822</v>
      </c>
    </row>
    <row r="690" spans="1:43" ht="14">
      <c r="A690" s="9">
        <f t="shared" si="18"/>
        <v>689</v>
      </c>
      <c r="B690" s="9">
        <v>343</v>
      </c>
      <c r="C690" s="50">
        <v>42988</v>
      </c>
      <c r="D690" s="39">
        <v>42992</v>
      </c>
      <c r="E690" s="39">
        <v>42992</v>
      </c>
      <c r="F690" s="40">
        <v>248</v>
      </c>
      <c r="G690" s="7">
        <f t="shared" ref="G690:L690" ca="1" si="3452">INDIRECT(ADDRESS($F690+1,G$2,,,G$1))</f>
        <v>42984</v>
      </c>
      <c r="H690" s="27">
        <f t="shared" ca="1" si="3452"/>
        <v>43008</v>
      </c>
      <c r="I690" s="9">
        <f t="shared" ca="1" si="3452"/>
        <v>4</v>
      </c>
      <c r="J690" s="9">
        <f t="shared" ca="1" si="3452"/>
        <v>3</v>
      </c>
      <c r="K690" s="28">
        <f t="shared" ca="1" si="3452"/>
        <v>42736</v>
      </c>
      <c r="L690" s="9">
        <f t="shared" ca="1" si="3452"/>
        <v>4</v>
      </c>
      <c r="M690" s="40">
        <v>23</v>
      </c>
      <c r="N690" s="9" t="str">
        <f t="shared" ref="N690:R690" ca="1" si="3453">INDIRECT(ADDRESS($M690+1,N$2,,,N$1))</f>
        <v>FOLHA DE UVA COMIDA LIBANESA</v>
      </c>
      <c r="O690" s="9" t="str">
        <f t="shared" ca="1" si="3453"/>
        <v>FUCL</v>
      </c>
      <c r="P690" s="9" t="str">
        <f t="shared" ca="1" si="3453"/>
        <v>AV. SÃO CAETANO</v>
      </c>
      <c r="Q690" s="9" t="str">
        <f t="shared" ca="1" si="3453"/>
        <v>SÃO PAULO</v>
      </c>
      <c r="R690" s="9" t="str">
        <f t="shared" ca="1" si="3453"/>
        <v>SP</v>
      </c>
      <c r="S690" s="40">
        <v>26</v>
      </c>
      <c r="T690" s="9" t="str">
        <f t="shared" ref="T690:Z690" ca="1" si="3454">INDIRECT(ADDRESS($S690+1,T$2,,,T$1))</f>
        <v>SAUVIGNON BLANC</v>
      </c>
      <c r="U690" s="9" t="str">
        <f t="shared" ca="1" si="3454"/>
        <v>SAVN_BL_E</v>
      </c>
      <c r="V690" s="9" t="str">
        <f t="shared" ca="1" si="3454"/>
        <v>VINHO BRANCO</v>
      </c>
      <c r="W690" s="9" t="str">
        <f t="shared" ca="1" si="3454"/>
        <v>4_TPK_2,0 l</v>
      </c>
      <c r="X690" s="29">
        <f t="shared" ca="1" si="3454"/>
        <v>4</v>
      </c>
      <c r="Y690" s="30">
        <f t="shared" ca="1" si="3454"/>
        <v>123</v>
      </c>
      <c r="Z690" s="30">
        <f t="shared" ca="1" si="3454"/>
        <v>80</v>
      </c>
      <c r="AA690" s="40">
        <v>4</v>
      </c>
      <c r="AB690" s="9" t="str">
        <f t="shared" ref="AB690:AE690" ca="1" si="3455">INDIRECT(ADDRESS($AA690+1,AB$2,,,AB$1))</f>
        <v>AGUA LIMPA</v>
      </c>
      <c r="AC690" s="9" t="str">
        <f t="shared" ca="1" si="3455"/>
        <v>AL</v>
      </c>
      <c r="AD690" s="9" t="str">
        <f t="shared" ca="1" si="3455"/>
        <v>BELORIZONTE</v>
      </c>
      <c r="AE690" s="9" t="str">
        <f t="shared" ca="1" si="3455"/>
        <v>BRASIL</v>
      </c>
      <c r="AF690" s="40">
        <v>11</v>
      </c>
      <c r="AG690" s="9" t="str">
        <f t="shared" ref="AG690:AL690" ca="1" si="3456">INDIRECT(ADDRESS($AF690+1,AG$2,,,AG$1))</f>
        <v>DEBORA CALIXTO</v>
      </c>
      <c r="AH690" s="9" t="str">
        <f t="shared" ca="1" si="3456"/>
        <v>DC</v>
      </c>
      <c r="AI690" s="9">
        <f t="shared" ca="1" si="3456"/>
        <v>2188</v>
      </c>
      <c r="AJ690" s="9" t="str">
        <f t="shared" ca="1" si="3456"/>
        <v>ANTÔNIO</v>
      </c>
      <c r="AK690" s="9" t="str">
        <f t="shared" ca="1" si="3456"/>
        <v>SPAULO</v>
      </c>
      <c r="AL690" s="9" t="str">
        <f t="shared" ca="1" si="3456"/>
        <v>SPAULO</v>
      </c>
      <c r="AM690" s="52">
        <v>3</v>
      </c>
      <c r="AN690" s="41">
        <v>8.8000000000000009E-2</v>
      </c>
      <c r="AO690" s="42">
        <f t="shared" ca="1" si="24"/>
        <v>369</v>
      </c>
      <c r="AP690" s="42">
        <f t="shared" ca="1" si="25"/>
        <v>240</v>
      </c>
      <c r="AQ690" s="42">
        <f t="shared" ca="1" si="26"/>
        <v>336.52800000000002</v>
      </c>
    </row>
    <row r="691" spans="1:43" ht="14">
      <c r="A691" s="9">
        <f t="shared" si="18"/>
        <v>690</v>
      </c>
      <c r="B691" s="9">
        <v>343</v>
      </c>
      <c r="C691" s="50">
        <v>42988</v>
      </c>
      <c r="D691" s="39">
        <v>42992</v>
      </c>
      <c r="E691" s="39">
        <v>42992</v>
      </c>
      <c r="F691" s="40">
        <v>248</v>
      </c>
      <c r="G691" s="7">
        <f t="shared" ref="G691:L691" ca="1" si="3457">INDIRECT(ADDRESS($F691+1,G$2,,,G$1))</f>
        <v>42984</v>
      </c>
      <c r="H691" s="27">
        <f t="shared" ca="1" si="3457"/>
        <v>43008</v>
      </c>
      <c r="I691" s="9">
        <f t="shared" ca="1" si="3457"/>
        <v>4</v>
      </c>
      <c r="J691" s="9">
        <f t="shared" ca="1" si="3457"/>
        <v>3</v>
      </c>
      <c r="K691" s="28">
        <f t="shared" ca="1" si="3457"/>
        <v>42736</v>
      </c>
      <c r="L691" s="9">
        <f t="shared" ca="1" si="3457"/>
        <v>4</v>
      </c>
      <c r="M691" s="40">
        <v>23</v>
      </c>
      <c r="N691" s="9" t="str">
        <f t="shared" ref="N691:R691" ca="1" si="3458">INDIRECT(ADDRESS($M691+1,N$2,,,N$1))</f>
        <v>FOLHA DE UVA COMIDA LIBANESA</v>
      </c>
      <c r="O691" s="9" t="str">
        <f t="shared" ca="1" si="3458"/>
        <v>FUCL</v>
      </c>
      <c r="P691" s="9" t="str">
        <f t="shared" ca="1" si="3458"/>
        <v>AV. SÃO CAETANO</v>
      </c>
      <c r="Q691" s="9" t="str">
        <f t="shared" ca="1" si="3458"/>
        <v>SÃO PAULO</v>
      </c>
      <c r="R691" s="9" t="str">
        <f t="shared" ca="1" si="3458"/>
        <v>SP</v>
      </c>
      <c r="S691" s="40">
        <v>11</v>
      </c>
      <c r="T691" s="9" t="str">
        <f t="shared" ref="T691:Z691" ca="1" si="3459">INDIRECT(ADDRESS($S691+1,T$2,,,T$1))</f>
        <v>RIESLING RESERVA</v>
      </c>
      <c r="U691" s="9" t="str">
        <f t="shared" ca="1" si="3459"/>
        <v>RISL_RS</v>
      </c>
      <c r="V691" s="9" t="str">
        <f t="shared" ca="1" si="3459"/>
        <v>VINHO BRANCO</v>
      </c>
      <c r="W691" s="9" t="str">
        <f t="shared" ca="1" si="3459"/>
        <v>12_BTL_0,75 l</v>
      </c>
      <c r="X691" s="29">
        <f t="shared" ca="1" si="3459"/>
        <v>12</v>
      </c>
      <c r="Y691" s="30">
        <f t="shared" ca="1" si="3459"/>
        <v>240</v>
      </c>
      <c r="Z691" s="30">
        <f t="shared" ca="1" si="3459"/>
        <v>123</v>
      </c>
      <c r="AA691" s="40">
        <v>2</v>
      </c>
      <c r="AB691" s="9" t="str">
        <f t="shared" ref="AB691:AE691" ca="1" si="3460">INDIRECT(ADDRESS($AA691+1,AB$2,,,AB$1))</f>
        <v>MARTE</v>
      </c>
      <c r="AC691" s="9" t="str">
        <f t="shared" ca="1" si="3460"/>
        <v>MT</v>
      </c>
      <c r="AD691" s="9" t="str">
        <f t="shared" ca="1" si="3460"/>
        <v>CURITIBA</v>
      </c>
      <c r="AE691" s="9" t="str">
        <f t="shared" ca="1" si="3460"/>
        <v>BRASIL</v>
      </c>
      <c r="AF691" s="40">
        <v>3</v>
      </c>
      <c r="AG691" s="9" t="str">
        <f t="shared" ref="AG691:AL691" ca="1" si="3461">INDIRECT(ADDRESS($AF691+1,AG$2,,,AG$1))</f>
        <v>JOÃO ALVES</v>
      </c>
      <c r="AH691" s="9" t="str">
        <f t="shared" ca="1" si="3461"/>
        <v>JA</v>
      </c>
      <c r="AI691" s="9">
        <f t="shared" ca="1" si="3461"/>
        <v>2187</v>
      </c>
      <c r="AJ691" s="9" t="str">
        <f t="shared" ca="1" si="3461"/>
        <v>AGUIAR</v>
      </c>
      <c r="AK691" s="9" t="str">
        <f t="shared" ca="1" si="3461"/>
        <v>CTBA</v>
      </c>
      <c r="AL691" s="9" t="str">
        <f t="shared" ca="1" si="3461"/>
        <v>CTBA</v>
      </c>
      <c r="AM691" s="52">
        <v>1</v>
      </c>
      <c r="AN691" s="41">
        <v>0</v>
      </c>
      <c r="AO691" s="42">
        <f t="shared" ca="1" si="24"/>
        <v>240</v>
      </c>
      <c r="AP691" s="42">
        <f t="shared" ca="1" si="25"/>
        <v>123</v>
      </c>
      <c r="AQ691" s="42">
        <f t="shared" ca="1" si="26"/>
        <v>240</v>
      </c>
    </row>
    <row r="692" spans="1:43" ht="14">
      <c r="A692" s="9">
        <f t="shared" si="18"/>
        <v>691</v>
      </c>
      <c r="B692" s="9">
        <v>344</v>
      </c>
      <c r="C692" s="50">
        <v>42990</v>
      </c>
      <c r="D692" s="39">
        <v>42995</v>
      </c>
      <c r="E692" s="39">
        <v>42997</v>
      </c>
      <c r="F692" s="40">
        <v>250</v>
      </c>
      <c r="G692" s="7">
        <f t="shared" ref="G692:L692" ca="1" si="3462">INDIRECT(ADDRESS($F692+1,G$2,,,G$1))</f>
        <v>42986</v>
      </c>
      <c r="H692" s="27">
        <f t="shared" ca="1" si="3462"/>
        <v>43008</v>
      </c>
      <c r="I692" s="9">
        <f t="shared" ca="1" si="3462"/>
        <v>6</v>
      </c>
      <c r="J692" s="9">
        <f t="shared" ca="1" si="3462"/>
        <v>3</v>
      </c>
      <c r="K692" s="28">
        <f t="shared" ca="1" si="3462"/>
        <v>42736</v>
      </c>
      <c r="L692" s="9">
        <f t="shared" ca="1" si="3462"/>
        <v>6</v>
      </c>
      <c r="M692" s="40">
        <v>8</v>
      </c>
      <c r="N692" s="9" t="str">
        <f t="shared" ref="N692:R692" ca="1" si="3463">INDIRECT(ADDRESS($M692+1,N$2,,,N$1))</f>
        <v>DON VITO RESTAURANTE ITALIANO</v>
      </c>
      <c r="O692" s="9" t="str">
        <f t="shared" ca="1" si="3463"/>
        <v>DVRI</v>
      </c>
      <c r="P692" s="9" t="str">
        <f t="shared" ca="1" si="3463"/>
        <v>BEIRA MAR, 23</v>
      </c>
      <c r="Q692" s="9" t="str">
        <f t="shared" ca="1" si="3463"/>
        <v>RIO DE JANEIRO</v>
      </c>
      <c r="R692" s="9" t="str">
        <f t="shared" ca="1" si="3463"/>
        <v>RJ</v>
      </c>
      <c r="S692" s="40">
        <v>7</v>
      </c>
      <c r="T692" s="9" t="str">
        <f t="shared" ref="T692:Z692" ca="1" si="3464">INDIRECT(ADDRESS($S692+1,T$2,,,T$1))</f>
        <v>SAUVIGNON RESERVA</v>
      </c>
      <c r="U692" s="9" t="str">
        <f t="shared" ca="1" si="3464"/>
        <v>SAVN_RS</v>
      </c>
      <c r="V692" s="9" t="str">
        <f t="shared" ca="1" si="3464"/>
        <v>VINHO TINTO</v>
      </c>
      <c r="W692" s="9" t="str">
        <f t="shared" ca="1" si="3464"/>
        <v>12_BTL_0,75 l</v>
      </c>
      <c r="X692" s="29">
        <f t="shared" ca="1" si="3464"/>
        <v>12</v>
      </c>
      <c r="Y692" s="30">
        <f t="shared" ca="1" si="3464"/>
        <v>198</v>
      </c>
      <c r="Z692" s="30">
        <f t="shared" ca="1" si="3464"/>
        <v>102</v>
      </c>
      <c r="AA692" s="40">
        <v>5</v>
      </c>
      <c r="AB692" s="9" t="str">
        <f t="shared" ref="AB692:AE692" ca="1" si="3465">INDIRECT(ADDRESS($AA692+1,AB$2,,,AB$1))</f>
        <v>PARQUE SUL</v>
      </c>
      <c r="AC692" s="9" t="str">
        <f t="shared" ca="1" si="3465"/>
        <v>PS</v>
      </c>
      <c r="AD692" s="9" t="str">
        <f t="shared" ca="1" si="3465"/>
        <v>RIO DE JANEIRO</v>
      </c>
      <c r="AE692" s="9" t="str">
        <f t="shared" ca="1" si="3465"/>
        <v>BRASIL</v>
      </c>
      <c r="AF692" s="40">
        <v>3</v>
      </c>
      <c r="AG692" s="9" t="str">
        <f t="shared" ref="AG692:AL692" ca="1" si="3466">INDIRECT(ADDRESS($AF692+1,AG$2,,,AG$1))</f>
        <v>JOÃO ALVES</v>
      </c>
      <c r="AH692" s="9" t="str">
        <f t="shared" ca="1" si="3466"/>
        <v>JA</v>
      </c>
      <c r="AI692" s="9">
        <f t="shared" ca="1" si="3466"/>
        <v>2187</v>
      </c>
      <c r="AJ692" s="9" t="str">
        <f t="shared" ca="1" si="3466"/>
        <v>AGUIAR</v>
      </c>
      <c r="AK692" s="9" t="str">
        <f t="shared" ca="1" si="3466"/>
        <v>CTBA</v>
      </c>
      <c r="AL692" s="9" t="str">
        <f t="shared" ca="1" si="3466"/>
        <v>CTBA</v>
      </c>
      <c r="AM692" s="52">
        <v>2</v>
      </c>
      <c r="AN692" s="41">
        <v>1.6E-2</v>
      </c>
      <c r="AO692" s="42">
        <f t="shared" ca="1" si="24"/>
        <v>396</v>
      </c>
      <c r="AP692" s="42">
        <f t="shared" ca="1" si="25"/>
        <v>204</v>
      </c>
      <c r="AQ692" s="42">
        <f t="shared" ca="1" si="26"/>
        <v>389.66399999999999</v>
      </c>
    </row>
    <row r="693" spans="1:43" ht="14">
      <c r="A693" s="9">
        <f t="shared" si="18"/>
        <v>692</v>
      </c>
      <c r="B693" s="9">
        <v>344</v>
      </c>
      <c r="C693" s="50">
        <v>42990</v>
      </c>
      <c r="D693" s="39">
        <v>42995</v>
      </c>
      <c r="E693" s="39">
        <v>42997</v>
      </c>
      <c r="F693" s="40">
        <v>250</v>
      </c>
      <c r="G693" s="7">
        <f t="shared" ref="G693:L693" ca="1" si="3467">INDIRECT(ADDRESS($F693+1,G$2,,,G$1))</f>
        <v>42986</v>
      </c>
      <c r="H693" s="27">
        <f t="shared" ca="1" si="3467"/>
        <v>43008</v>
      </c>
      <c r="I693" s="9">
        <f t="shared" ca="1" si="3467"/>
        <v>6</v>
      </c>
      <c r="J693" s="9">
        <f t="shared" ca="1" si="3467"/>
        <v>3</v>
      </c>
      <c r="K693" s="28">
        <f t="shared" ca="1" si="3467"/>
        <v>42736</v>
      </c>
      <c r="L693" s="9">
        <f t="shared" ca="1" si="3467"/>
        <v>6</v>
      </c>
      <c r="M693" s="40">
        <v>8</v>
      </c>
      <c r="N693" s="9" t="str">
        <f t="shared" ref="N693:R693" ca="1" si="3468">INDIRECT(ADDRESS($M693+1,N$2,,,N$1))</f>
        <v>DON VITO RESTAURANTE ITALIANO</v>
      </c>
      <c r="O693" s="9" t="str">
        <f t="shared" ca="1" si="3468"/>
        <v>DVRI</v>
      </c>
      <c r="P693" s="9" t="str">
        <f t="shared" ca="1" si="3468"/>
        <v>BEIRA MAR, 23</v>
      </c>
      <c r="Q693" s="9" t="str">
        <f t="shared" ca="1" si="3468"/>
        <v>RIO DE JANEIRO</v>
      </c>
      <c r="R693" s="9" t="str">
        <f t="shared" ca="1" si="3468"/>
        <v>RJ</v>
      </c>
      <c r="S693" s="40">
        <v>19</v>
      </c>
      <c r="T693" s="9" t="str">
        <f t="shared" ref="T693:Z693" ca="1" si="3469">INDIRECT(ADDRESS($S693+1,T$2,,,T$1))</f>
        <v>ESPUMANTE ROSE RESERVA</v>
      </c>
      <c r="U693" s="9" t="str">
        <f t="shared" ca="1" si="3469"/>
        <v>ES_RSE_RS</v>
      </c>
      <c r="V693" s="9" t="str">
        <f t="shared" ca="1" si="3469"/>
        <v>ESPUMANTE</v>
      </c>
      <c r="W693" s="9" t="str">
        <f t="shared" ca="1" si="3469"/>
        <v>12_BTL_0,75 l</v>
      </c>
      <c r="X693" s="29">
        <f t="shared" ca="1" si="3469"/>
        <v>12</v>
      </c>
      <c r="Y693" s="30">
        <f t="shared" ca="1" si="3469"/>
        <v>273</v>
      </c>
      <c r="Z693" s="30">
        <f t="shared" ca="1" si="3469"/>
        <v>123</v>
      </c>
      <c r="AA693" s="40">
        <v>1</v>
      </c>
      <c r="AB693" s="9" t="str">
        <f t="shared" ref="AB693:AE693" ca="1" si="3470">INDIRECT(ADDRESS($AA693+1,AB$2,,,AB$1))</f>
        <v>CAMPO BELO</v>
      </c>
      <c r="AC693" s="9" t="str">
        <f t="shared" ca="1" si="3470"/>
        <v>CB</v>
      </c>
      <c r="AD693" s="9" t="str">
        <f t="shared" ca="1" si="3470"/>
        <v>SÃO PAULO</v>
      </c>
      <c r="AE693" s="9" t="str">
        <f t="shared" ca="1" si="3470"/>
        <v>BRASIL</v>
      </c>
      <c r="AF693" s="40">
        <v>3</v>
      </c>
      <c r="AG693" s="9" t="str">
        <f t="shared" ref="AG693:AL693" ca="1" si="3471">INDIRECT(ADDRESS($AF693+1,AG$2,,,AG$1))</f>
        <v>JOÃO ALVES</v>
      </c>
      <c r="AH693" s="9" t="str">
        <f t="shared" ca="1" si="3471"/>
        <v>JA</v>
      </c>
      <c r="AI693" s="9">
        <f t="shared" ca="1" si="3471"/>
        <v>2187</v>
      </c>
      <c r="AJ693" s="9" t="str">
        <f t="shared" ca="1" si="3471"/>
        <v>AGUIAR</v>
      </c>
      <c r="AK693" s="9" t="str">
        <f t="shared" ca="1" si="3471"/>
        <v>CTBA</v>
      </c>
      <c r="AL693" s="9" t="str">
        <f t="shared" ca="1" si="3471"/>
        <v>CTBA</v>
      </c>
      <c r="AM693" s="52">
        <v>1</v>
      </c>
      <c r="AN693" s="41">
        <v>6.7000000000000004E-2</v>
      </c>
      <c r="AO693" s="42">
        <f t="shared" ca="1" si="24"/>
        <v>273</v>
      </c>
      <c r="AP693" s="42">
        <f t="shared" ca="1" si="25"/>
        <v>123</v>
      </c>
      <c r="AQ693" s="42">
        <f t="shared" ca="1" si="26"/>
        <v>254.709</v>
      </c>
    </row>
    <row r="694" spans="1:43" ht="14">
      <c r="A694" s="9">
        <f t="shared" si="18"/>
        <v>693</v>
      </c>
      <c r="B694" s="9">
        <v>345</v>
      </c>
      <c r="C694" s="50">
        <v>42988</v>
      </c>
      <c r="D694" s="39">
        <v>42991</v>
      </c>
      <c r="E694" s="39">
        <v>42993</v>
      </c>
      <c r="F694" s="40">
        <v>251</v>
      </c>
      <c r="G694" s="7">
        <f t="shared" ref="G694:L694" ca="1" si="3472">INDIRECT(ADDRESS($F694+1,G$2,,,G$1))</f>
        <v>42987</v>
      </c>
      <c r="H694" s="27">
        <f t="shared" ca="1" si="3472"/>
        <v>43008</v>
      </c>
      <c r="I694" s="9">
        <f t="shared" ca="1" si="3472"/>
        <v>7</v>
      </c>
      <c r="J694" s="9">
        <f t="shared" ca="1" si="3472"/>
        <v>3</v>
      </c>
      <c r="K694" s="28">
        <f t="shared" ca="1" si="3472"/>
        <v>42736</v>
      </c>
      <c r="L694" s="9">
        <f t="shared" ca="1" si="3472"/>
        <v>7</v>
      </c>
      <c r="M694" s="40">
        <v>10</v>
      </c>
      <c r="N694" s="9" t="str">
        <f t="shared" ref="N694:R694" ca="1" si="3473">INDIRECT(ADDRESS($M694+1,N$2,,,N$1))</f>
        <v>ENZO CABRINI RESTAURANTE</v>
      </c>
      <c r="O694" s="9" t="str">
        <f t="shared" ca="1" si="3473"/>
        <v>ECR</v>
      </c>
      <c r="P694" s="9" t="str">
        <f t="shared" ca="1" si="3473"/>
        <v>SQS 312, BL C</v>
      </c>
      <c r="Q694" s="9" t="str">
        <f t="shared" ca="1" si="3473"/>
        <v>BRASÍLIA</v>
      </c>
      <c r="R694" s="9" t="str">
        <f t="shared" ca="1" si="3473"/>
        <v>DF</v>
      </c>
      <c r="S694" s="40">
        <v>23</v>
      </c>
      <c r="T694" s="9" t="str">
        <f t="shared" ref="T694:Z694" ca="1" si="3474">INDIRECT(ADDRESS($S694+1,T$2,,,T$1))</f>
        <v>TINTO SECO</v>
      </c>
      <c r="U694" s="9" t="str">
        <f t="shared" ca="1" si="3474"/>
        <v>TNT_SC_E</v>
      </c>
      <c r="V694" s="9" t="str">
        <f t="shared" ca="1" si="3474"/>
        <v>VINHO TINTO</v>
      </c>
      <c r="W694" s="9" t="str">
        <f t="shared" ca="1" si="3474"/>
        <v>4_TPK_2,0 l</v>
      </c>
      <c r="X694" s="29">
        <f t="shared" ca="1" si="3474"/>
        <v>4</v>
      </c>
      <c r="Y694" s="30">
        <f t="shared" ca="1" si="3474"/>
        <v>104</v>
      </c>
      <c r="Z694" s="30">
        <f t="shared" ca="1" si="3474"/>
        <v>62</v>
      </c>
      <c r="AA694" s="40">
        <v>4</v>
      </c>
      <c r="AB694" s="9" t="str">
        <f t="shared" ref="AB694:AE694" ca="1" si="3475">INDIRECT(ADDRESS($AA694+1,AB$2,,,AB$1))</f>
        <v>AGUA LIMPA</v>
      </c>
      <c r="AC694" s="9" t="str">
        <f t="shared" ca="1" si="3475"/>
        <v>AL</v>
      </c>
      <c r="AD694" s="9" t="str">
        <f t="shared" ca="1" si="3475"/>
        <v>BELORIZONTE</v>
      </c>
      <c r="AE694" s="9" t="str">
        <f t="shared" ca="1" si="3475"/>
        <v>BRASIL</v>
      </c>
      <c r="AF694" s="40">
        <v>1</v>
      </c>
      <c r="AG694" s="9" t="str">
        <f t="shared" ref="AG694:AL694" ca="1" si="3476">INDIRECT(ADDRESS($AF694+1,AG$2,,,AG$1))</f>
        <v>JOSÉ DA SILVA</v>
      </c>
      <c r="AH694" s="9" t="str">
        <f t="shared" ca="1" si="3476"/>
        <v>JS</v>
      </c>
      <c r="AI694" s="9">
        <f t="shared" ca="1" si="3476"/>
        <v>2345</v>
      </c>
      <c r="AJ694" s="9" t="str">
        <f t="shared" ca="1" si="3476"/>
        <v>AGUIAR</v>
      </c>
      <c r="AK694" s="9" t="str">
        <f t="shared" ca="1" si="3476"/>
        <v>CTBA</v>
      </c>
      <c r="AL694" s="9" t="str">
        <f t="shared" ca="1" si="3476"/>
        <v>CTBA</v>
      </c>
      <c r="AM694" s="52">
        <v>3</v>
      </c>
      <c r="AN694" s="41">
        <v>4.5999999999999999E-2</v>
      </c>
      <c r="AO694" s="42">
        <f t="shared" ca="1" si="24"/>
        <v>312</v>
      </c>
      <c r="AP694" s="42">
        <f t="shared" ca="1" si="25"/>
        <v>186</v>
      </c>
      <c r="AQ694" s="42">
        <f t="shared" ca="1" si="26"/>
        <v>297.64799999999997</v>
      </c>
    </row>
    <row r="695" spans="1:43" ht="14">
      <c r="A695" s="9">
        <f t="shared" si="18"/>
        <v>694</v>
      </c>
      <c r="B695" s="9">
        <v>346</v>
      </c>
      <c r="C695" s="50">
        <v>42988</v>
      </c>
      <c r="D695" s="39">
        <v>42991</v>
      </c>
      <c r="E695" s="39">
        <v>42991</v>
      </c>
      <c r="F695" s="40">
        <v>251</v>
      </c>
      <c r="G695" s="7">
        <f t="shared" ref="G695:L695" ca="1" si="3477">INDIRECT(ADDRESS($F695+1,G$2,,,G$1))</f>
        <v>42987</v>
      </c>
      <c r="H695" s="27">
        <f t="shared" ca="1" si="3477"/>
        <v>43008</v>
      </c>
      <c r="I695" s="9">
        <f t="shared" ca="1" si="3477"/>
        <v>7</v>
      </c>
      <c r="J695" s="9">
        <f t="shared" ca="1" si="3477"/>
        <v>3</v>
      </c>
      <c r="K695" s="28">
        <f t="shared" ca="1" si="3477"/>
        <v>42736</v>
      </c>
      <c r="L695" s="9">
        <f t="shared" ca="1" si="3477"/>
        <v>7</v>
      </c>
      <c r="M695" s="40">
        <v>36</v>
      </c>
      <c r="N695" s="9" t="str">
        <f t="shared" ref="N695:R695" ca="1" si="3478">INDIRECT(ADDRESS($M695+1,N$2,,,N$1))</f>
        <v>ANTONIETTA VERONESE RISTORANTE ITALIANO</v>
      </c>
      <c r="O695" s="9" t="str">
        <f t="shared" ca="1" si="3478"/>
        <v>AVRI</v>
      </c>
      <c r="P695" s="9" t="str">
        <f t="shared" ca="1" si="3478"/>
        <v>AV DOS BRAGA, CASA 23</v>
      </c>
      <c r="Q695" s="9" t="str">
        <f t="shared" ca="1" si="3478"/>
        <v>CAMPINAS</v>
      </c>
      <c r="R695" s="9" t="str">
        <f t="shared" ca="1" si="3478"/>
        <v>SP</v>
      </c>
      <c r="S695" s="40">
        <v>12</v>
      </c>
      <c r="T695" s="9" t="str">
        <f t="shared" ref="T695:Z695" ca="1" si="3479">INDIRECT(ADDRESS($S695+1,T$2,,,T$1))</f>
        <v>CHARDONNAY</v>
      </c>
      <c r="U695" s="9" t="str">
        <f t="shared" ca="1" si="3479"/>
        <v>CHDN</v>
      </c>
      <c r="V695" s="9" t="str">
        <f t="shared" ca="1" si="3479"/>
        <v>VINHO BRANCO</v>
      </c>
      <c r="W695" s="9" t="str">
        <f t="shared" ca="1" si="3479"/>
        <v>12_BTL_0,75 l</v>
      </c>
      <c r="X695" s="29">
        <f t="shared" ca="1" si="3479"/>
        <v>12</v>
      </c>
      <c r="Y695" s="30">
        <f t="shared" ca="1" si="3479"/>
        <v>148</v>
      </c>
      <c r="Z695" s="30">
        <f t="shared" ca="1" si="3479"/>
        <v>96</v>
      </c>
      <c r="AA695" s="40">
        <v>3</v>
      </c>
      <c r="AB695" s="9" t="str">
        <f t="shared" ref="AB695:AE695" ca="1" si="3480">INDIRECT(ADDRESS($AA695+1,AB$2,,,AB$1))</f>
        <v>AGUIA</v>
      </c>
      <c r="AC695" s="9" t="str">
        <f t="shared" ca="1" si="3480"/>
        <v>AG</v>
      </c>
      <c r="AD695" s="9" t="str">
        <f t="shared" ca="1" si="3480"/>
        <v>PORTO ALEGRE</v>
      </c>
      <c r="AE695" s="9" t="str">
        <f t="shared" ca="1" si="3480"/>
        <v>BRASIL</v>
      </c>
      <c r="AF695" s="40">
        <v>1</v>
      </c>
      <c r="AG695" s="9" t="str">
        <f t="shared" ref="AG695:AL695" ca="1" si="3481">INDIRECT(ADDRESS($AF695+1,AG$2,,,AG$1))</f>
        <v>JOSÉ DA SILVA</v>
      </c>
      <c r="AH695" s="9" t="str">
        <f t="shared" ca="1" si="3481"/>
        <v>JS</v>
      </c>
      <c r="AI695" s="9">
        <f t="shared" ca="1" si="3481"/>
        <v>2345</v>
      </c>
      <c r="AJ695" s="9" t="str">
        <f t="shared" ca="1" si="3481"/>
        <v>AGUIAR</v>
      </c>
      <c r="AK695" s="9" t="str">
        <f t="shared" ca="1" si="3481"/>
        <v>CTBA</v>
      </c>
      <c r="AL695" s="9" t="str">
        <f t="shared" ca="1" si="3481"/>
        <v>CTBA</v>
      </c>
      <c r="AM695" s="52">
        <v>2</v>
      </c>
      <c r="AN695" s="41">
        <v>1.6E-2</v>
      </c>
      <c r="AO695" s="42">
        <f t="shared" ca="1" si="24"/>
        <v>296</v>
      </c>
      <c r="AP695" s="42">
        <f t="shared" ca="1" si="25"/>
        <v>192</v>
      </c>
      <c r="AQ695" s="42">
        <f t="shared" ca="1" si="26"/>
        <v>291.26400000000001</v>
      </c>
    </row>
    <row r="696" spans="1:43" ht="14">
      <c r="A696" s="9">
        <f t="shared" si="18"/>
        <v>695</v>
      </c>
      <c r="B696" s="9">
        <v>346</v>
      </c>
      <c r="C696" s="50">
        <v>42988</v>
      </c>
      <c r="D696" s="39">
        <v>42991</v>
      </c>
      <c r="E696" s="39">
        <v>42991</v>
      </c>
      <c r="F696" s="40">
        <v>251</v>
      </c>
      <c r="G696" s="7">
        <f t="shared" ref="G696:L696" ca="1" si="3482">INDIRECT(ADDRESS($F696+1,G$2,,,G$1))</f>
        <v>42987</v>
      </c>
      <c r="H696" s="27">
        <f t="shared" ca="1" si="3482"/>
        <v>43008</v>
      </c>
      <c r="I696" s="9">
        <f t="shared" ca="1" si="3482"/>
        <v>7</v>
      </c>
      <c r="J696" s="9">
        <f t="shared" ca="1" si="3482"/>
        <v>3</v>
      </c>
      <c r="K696" s="28">
        <f t="shared" ca="1" si="3482"/>
        <v>42736</v>
      </c>
      <c r="L696" s="9">
        <f t="shared" ca="1" si="3482"/>
        <v>7</v>
      </c>
      <c r="M696" s="40">
        <v>36</v>
      </c>
      <c r="N696" s="9" t="str">
        <f t="shared" ref="N696:R696" ca="1" si="3483">INDIRECT(ADDRESS($M696+1,N$2,,,N$1))</f>
        <v>ANTONIETTA VERONESE RISTORANTE ITALIANO</v>
      </c>
      <c r="O696" s="9" t="str">
        <f t="shared" ca="1" si="3483"/>
        <v>AVRI</v>
      </c>
      <c r="P696" s="9" t="str">
        <f t="shared" ca="1" si="3483"/>
        <v>AV DOS BRAGA, CASA 23</v>
      </c>
      <c r="Q696" s="9" t="str">
        <f t="shared" ca="1" si="3483"/>
        <v>CAMPINAS</v>
      </c>
      <c r="R696" s="9" t="str">
        <f t="shared" ca="1" si="3483"/>
        <v>SP</v>
      </c>
      <c r="S696" s="40">
        <v>28</v>
      </c>
      <c r="T696" s="9" t="str">
        <f t="shared" ref="T696:Z696" ca="1" si="3484">INDIRECT(ADDRESS($S696+1,T$2,,,T$1))</f>
        <v>CHARDONNAY</v>
      </c>
      <c r="U696" s="9" t="str">
        <f t="shared" ca="1" si="3484"/>
        <v>CHDN_E</v>
      </c>
      <c r="V696" s="9" t="str">
        <f t="shared" ca="1" si="3484"/>
        <v>VINHO BRANCO</v>
      </c>
      <c r="W696" s="9" t="str">
        <f t="shared" ca="1" si="3484"/>
        <v>4_TPK_2,0 l</v>
      </c>
      <c r="X696" s="29">
        <f t="shared" ca="1" si="3484"/>
        <v>4</v>
      </c>
      <c r="Y696" s="30">
        <f t="shared" ca="1" si="3484"/>
        <v>131</v>
      </c>
      <c r="Z696" s="30">
        <f t="shared" ca="1" si="3484"/>
        <v>78</v>
      </c>
      <c r="AA696" s="40">
        <v>4</v>
      </c>
      <c r="AB696" s="9" t="str">
        <f t="shared" ref="AB696:AE696" ca="1" si="3485">INDIRECT(ADDRESS($AA696+1,AB$2,,,AB$1))</f>
        <v>AGUA LIMPA</v>
      </c>
      <c r="AC696" s="9" t="str">
        <f t="shared" ca="1" si="3485"/>
        <v>AL</v>
      </c>
      <c r="AD696" s="9" t="str">
        <f t="shared" ca="1" si="3485"/>
        <v>BELORIZONTE</v>
      </c>
      <c r="AE696" s="9" t="str">
        <f t="shared" ca="1" si="3485"/>
        <v>BRASIL</v>
      </c>
      <c r="AF696" s="40">
        <v>5</v>
      </c>
      <c r="AG696" s="9" t="str">
        <f t="shared" ref="AG696:AL696" ca="1" si="3486">INDIRECT(ADDRESS($AF696+1,AG$2,,,AG$1))</f>
        <v>ALICE SILVEIRA</v>
      </c>
      <c r="AH696" s="9" t="str">
        <f t="shared" ca="1" si="3486"/>
        <v>AS</v>
      </c>
      <c r="AI696" s="9">
        <f t="shared" ca="1" si="3486"/>
        <v>2106</v>
      </c>
      <c r="AJ696" s="9" t="str">
        <f t="shared" ca="1" si="3486"/>
        <v>AGUIAR</v>
      </c>
      <c r="AK696" s="9" t="str">
        <f t="shared" ca="1" si="3486"/>
        <v>CTBA</v>
      </c>
      <c r="AL696" s="9" t="str">
        <f t="shared" ca="1" si="3486"/>
        <v>CTBA</v>
      </c>
      <c r="AM696" s="52">
        <v>3</v>
      </c>
      <c r="AN696" s="41">
        <v>0.125</v>
      </c>
      <c r="AO696" s="42">
        <f t="shared" ca="1" si="24"/>
        <v>393</v>
      </c>
      <c r="AP696" s="42">
        <f t="shared" ca="1" si="25"/>
        <v>234</v>
      </c>
      <c r="AQ696" s="42">
        <f t="shared" ca="1" si="26"/>
        <v>343.875</v>
      </c>
    </row>
    <row r="697" spans="1:43" ht="14">
      <c r="A697" s="9">
        <f t="shared" si="18"/>
        <v>696</v>
      </c>
      <c r="B697" s="9">
        <v>346</v>
      </c>
      <c r="C697" s="50">
        <v>42988</v>
      </c>
      <c r="D697" s="39">
        <v>42991</v>
      </c>
      <c r="E697" s="39">
        <v>42991</v>
      </c>
      <c r="F697" s="40">
        <v>251</v>
      </c>
      <c r="G697" s="7">
        <f t="shared" ref="G697:L697" ca="1" si="3487">INDIRECT(ADDRESS($F697+1,G$2,,,G$1))</f>
        <v>42987</v>
      </c>
      <c r="H697" s="27">
        <f t="shared" ca="1" si="3487"/>
        <v>43008</v>
      </c>
      <c r="I697" s="9">
        <f t="shared" ca="1" si="3487"/>
        <v>7</v>
      </c>
      <c r="J697" s="9">
        <f t="shared" ca="1" si="3487"/>
        <v>3</v>
      </c>
      <c r="K697" s="28">
        <f t="shared" ca="1" si="3487"/>
        <v>42736</v>
      </c>
      <c r="L697" s="9">
        <f t="shared" ca="1" si="3487"/>
        <v>7</v>
      </c>
      <c r="M697" s="40">
        <v>36</v>
      </c>
      <c r="N697" s="9" t="str">
        <f t="shared" ref="N697:R697" ca="1" si="3488">INDIRECT(ADDRESS($M697+1,N$2,,,N$1))</f>
        <v>ANTONIETTA VERONESE RISTORANTE ITALIANO</v>
      </c>
      <c r="O697" s="9" t="str">
        <f t="shared" ca="1" si="3488"/>
        <v>AVRI</v>
      </c>
      <c r="P697" s="9" t="str">
        <f t="shared" ca="1" si="3488"/>
        <v>AV DOS BRAGA, CASA 23</v>
      </c>
      <c r="Q697" s="9" t="str">
        <f t="shared" ca="1" si="3488"/>
        <v>CAMPINAS</v>
      </c>
      <c r="R697" s="9" t="str">
        <f t="shared" ca="1" si="3488"/>
        <v>SP</v>
      </c>
      <c r="S697" s="40">
        <v>14</v>
      </c>
      <c r="T697" s="9" t="str">
        <f t="shared" ref="T697:Z697" ca="1" si="3489">INDIRECT(ADDRESS($S697+1,T$2,,,T$1))</f>
        <v>ESPUMANTE BRUTT</v>
      </c>
      <c r="U697" s="9" t="str">
        <f t="shared" ca="1" si="3489"/>
        <v>ES_BRT</v>
      </c>
      <c r="V697" s="9" t="str">
        <f t="shared" ca="1" si="3489"/>
        <v>ESPUMANTE</v>
      </c>
      <c r="W697" s="9" t="str">
        <f t="shared" ca="1" si="3489"/>
        <v>12_BTL_0,75 l</v>
      </c>
      <c r="X697" s="29">
        <f t="shared" ca="1" si="3489"/>
        <v>12</v>
      </c>
      <c r="Y697" s="30">
        <f t="shared" ca="1" si="3489"/>
        <v>223</v>
      </c>
      <c r="Z697" s="30">
        <f t="shared" ca="1" si="3489"/>
        <v>108</v>
      </c>
      <c r="AA697" s="40">
        <v>1</v>
      </c>
      <c r="AB697" s="9" t="str">
        <f t="shared" ref="AB697:AE697" ca="1" si="3490">INDIRECT(ADDRESS($AA697+1,AB$2,,,AB$1))</f>
        <v>CAMPO BELO</v>
      </c>
      <c r="AC697" s="9" t="str">
        <f t="shared" ca="1" si="3490"/>
        <v>CB</v>
      </c>
      <c r="AD697" s="9" t="str">
        <f t="shared" ca="1" si="3490"/>
        <v>SÃO PAULO</v>
      </c>
      <c r="AE697" s="9" t="str">
        <f t="shared" ca="1" si="3490"/>
        <v>BRASIL</v>
      </c>
      <c r="AF697" s="40">
        <v>13</v>
      </c>
      <c r="AG697" s="9" t="str">
        <f t="shared" ref="AG697:AL697" ca="1" si="3491">INDIRECT(ADDRESS($AF697+1,AG$2,,,AG$1))</f>
        <v>THAIS LETICIA</v>
      </c>
      <c r="AH697" s="9" t="str">
        <f t="shared" ca="1" si="3491"/>
        <v>TL</v>
      </c>
      <c r="AI697" s="9">
        <f t="shared" ca="1" si="3491"/>
        <v>2154</v>
      </c>
      <c r="AJ697" s="9" t="str">
        <f t="shared" ca="1" si="3491"/>
        <v>ANTÔNIO</v>
      </c>
      <c r="AK697" s="9" t="str">
        <f t="shared" ca="1" si="3491"/>
        <v>SPAULO</v>
      </c>
      <c r="AL697" s="9" t="str">
        <f t="shared" ca="1" si="3491"/>
        <v>SPAULO</v>
      </c>
      <c r="AM697" s="52">
        <v>2</v>
      </c>
      <c r="AN697" s="41">
        <v>9.0000000000000011E-3</v>
      </c>
      <c r="AO697" s="42">
        <f t="shared" ca="1" si="24"/>
        <v>446</v>
      </c>
      <c r="AP697" s="42">
        <f t="shared" ca="1" si="25"/>
        <v>216</v>
      </c>
      <c r="AQ697" s="42">
        <f t="shared" ca="1" si="26"/>
        <v>441.98599999999999</v>
      </c>
    </row>
    <row r="698" spans="1:43" ht="14">
      <c r="A698" s="9">
        <f t="shared" si="18"/>
        <v>697</v>
      </c>
      <c r="B698" s="9">
        <v>347</v>
      </c>
      <c r="C698" s="50">
        <v>42989</v>
      </c>
      <c r="D698" s="39">
        <v>42993</v>
      </c>
      <c r="E698" s="39">
        <v>42991</v>
      </c>
      <c r="F698" s="40">
        <v>252</v>
      </c>
      <c r="G698" s="7">
        <f t="shared" ref="G698:L698" ca="1" si="3492">INDIRECT(ADDRESS($F698+1,G$2,,,G$1))</f>
        <v>42988</v>
      </c>
      <c r="H698" s="27">
        <f t="shared" ca="1" si="3492"/>
        <v>43008</v>
      </c>
      <c r="I698" s="9">
        <f t="shared" ca="1" si="3492"/>
        <v>1</v>
      </c>
      <c r="J698" s="9">
        <f t="shared" ca="1" si="3492"/>
        <v>3</v>
      </c>
      <c r="K698" s="28">
        <f t="shared" ca="1" si="3492"/>
        <v>42736</v>
      </c>
      <c r="L698" s="9">
        <f t="shared" ca="1" si="3492"/>
        <v>1</v>
      </c>
      <c r="M698" s="40">
        <v>33</v>
      </c>
      <c r="N698" s="9" t="str">
        <f t="shared" ref="N698:R698" ca="1" si="3493">INDIRECT(ADDRESS($M698+1,N$2,,,N$1))</f>
        <v>MACARONI DI VERONA</v>
      </c>
      <c r="O698" s="9" t="str">
        <f t="shared" ca="1" si="3493"/>
        <v>MDV</v>
      </c>
      <c r="P698" s="9" t="str">
        <f t="shared" ca="1" si="3493"/>
        <v>RUA ALEXANDRE DUMAS, 2323</v>
      </c>
      <c r="Q698" s="9" t="str">
        <f t="shared" ca="1" si="3493"/>
        <v>SÃO PAULO</v>
      </c>
      <c r="R698" s="9" t="str">
        <f t="shared" ca="1" si="3493"/>
        <v>SP</v>
      </c>
      <c r="S698" s="40">
        <v>3</v>
      </c>
      <c r="T698" s="9" t="str">
        <f t="shared" ref="T698:Z698" ca="1" si="3494">INDIRECT(ADDRESS($S698+1,T$2,,,T$1))</f>
        <v>TINTO SECO</v>
      </c>
      <c r="U698" s="9" t="str">
        <f t="shared" ca="1" si="3494"/>
        <v>TNT_SC</v>
      </c>
      <c r="V698" s="9" t="str">
        <f t="shared" ca="1" si="3494"/>
        <v>VINHO TINTO</v>
      </c>
      <c r="W698" s="9" t="str">
        <f t="shared" ca="1" si="3494"/>
        <v>12_BTL_0,75 l</v>
      </c>
      <c r="X698" s="29">
        <f t="shared" ca="1" si="3494"/>
        <v>12</v>
      </c>
      <c r="Y698" s="30">
        <f t="shared" ca="1" si="3494"/>
        <v>120.4</v>
      </c>
      <c r="Z698" s="30">
        <f t="shared" ca="1" si="3494"/>
        <v>77</v>
      </c>
      <c r="AA698" s="40">
        <v>1</v>
      </c>
      <c r="AB698" s="9" t="str">
        <f t="shared" ref="AB698:AE698" ca="1" si="3495">INDIRECT(ADDRESS($AA698+1,AB$2,,,AB$1))</f>
        <v>CAMPO BELO</v>
      </c>
      <c r="AC698" s="9" t="str">
        <f t="shared" ca="1" si="3495"/>
        <v>CB</v>
      </c>
      <c r="AD698" s="9" t="str">
        <f t="shared" ca="1" si="3495"/>
        <v>SÃO PAULO</v>
      </c>
      <c r="AE698" s="9" t="str">
        <f t="shared" ca="1" si="3495"/>
        <v>BRASIL</v>
      </c>
      <c r="AF698" s="40">
        <v>13</v>
      </c>
      <c r="AG698" s="9" t="str">
        <f t="shared" ref="AG698:AL698" ca="1" si="3496">INDIRECT(ADDRESS($AF698+1,AG$2,,,AG$1))</f>
        <v>THAIS LETICIA</v>
      </c>
      <c r="AH698" s="9" t="str">
        <f t="shared" ca="1" si="3496"/>
        <v>TL</v>
      </c>
      <c r="AI698" s="9">
        <f t="shared" ca="1" si="3496"/>
        <v>2154</v>
      </c>
      <c r="AJ698" s="9" t="str">
        <f t="shared" ca="1" si="3496"/>
        <v>ANTÔNIO</v>
      </c>
      <c r="AK698" s="9" t="str">
        <f t="shared" ca="1" si="3496"/>
        <v>SPAULO</v>
      </c>
      <c r="AL698" s="9" t="str">
        <f t="shared" ca="1" si="3496"/>
        <v>SPAULO</v>
      </c>
      <c r="AM698" s="52">
        <v>3</v>
      </c>
      <c r="AN698" s="41">
        <v>3.9E-2</v>
      </c>
      <c r="AO698" s="42">
        <f t="shared" ca="1" si="24"/>
        <v>361.20000000000005</v>
      </c>
      <c r="AP698" s="42">
        <f t="shared" ca="1" si="25"/>
        <v>231</v>
      </c>
      <c r="AQ698" s="42">
        <f t="shared" ca="1" si="26"/>
        <v>347.11320000000001</v>
      </c>
    </row>
    <row r="699" spans="1:43" ht="14">
      <c r="A699" s="9">
        <f t="shared" si="18"/>
        <v>698</v>
      </c>
      <c r="B699" s="9">
        <v>348</v>
      </c>
      <c r="C699" s="50">
        <v>42993</v>
      </c>
      <c r="D699" s="39">
        <v>42998</v>
      </c>
      <c r="E699" s="39">
        <v>42997</v>
      </c>
      <c r="F699" s="40">
        <v>253</v>
      </c>
      <c r="G699" s="7">
        <f t="shared" ref="G699:L699" ca="1" si="3497">INDIRECT(ADDRESS($F699+1,G$2,,,G$1))</f>
        <v>42989</v>
      </c>
      <c r="H699" s="27">
        <f t="shared" ca="1" si="3497"/>
        <v>43008</v>
      </c>
      <c r="I699" s="9">
        <f t="shared" ca="1" si="3497"/>
        <v>2</v>
      </c>
      <c r="J699" s="9">
        <f t="shared" ca="1" si="3497"/>
        <v>3</v>
      </c>
      <c r="K699" s="28">
        <f t="shared" ca="1" si="3497"/>
        <v>42736</v>
      </c>
      <c r="L699" s="9">
        <f t="shared" ca="1" si="3497"/>
        <v>2</v>
      </c>
      <c r="M699" s="40">
        <v>32</v>
      </c>
      <c r="N699" s="9" t="str">
        <f t="shared" ref="N699:R699" ca="1" si="3498">INDIRECT(ADDRESS($M699+1,N$2,,,N$1))</f>
        <v>VECHIA ITALIA RISTORANTE</v>
      </c>
      <c r="O699" s="9" t="str">
        <f t="shared" ca="1" si="3498"/>
        <v>VIR</v>
      </c>
      <c r="P699" s="9" t="str">
        <f t="shared" ca="1" si="3498"/>
        <v>AV. BERRINI, 334</v>
      </c>
      <c r="Q699" s="9" t="str">
        <f t="shared" ca="1" si="3498"/>
        <v>SÃO PAULO</v>
      </c>
      <c r="R699" s="9" t="str">
        <f t="shared" ca="1" si="3498"/>
        <v>SP</v>
      </c>
      <c r="S699" s="40">
        <v>24</v>
      </c>
      <c r="T699" s="9" t="str">
        <f t="shared" ref="T699:Z699" ca="1" si="3499">INDIRECT(ADDRESS($S699+1,T$2,,,T$1))</f>
        <v>CARMENERE</v>
      </c>
      <c r="U699" s="9" t="str">
        <f t="shared" ca="1" si="3499"/>
        <v>CRMN_E</v>
      </c>
      <c r="V699" s="9" t="str">
        <f t="shared" ca="1" si="3499"/>
        <v>VINHO TINTO</v>
      </c>
      <c r="W699" s="9" t="str">
        <f t="shared" ca="1" si="3499"/>
        <v>4_TPK_2,0 l</v>
      </c>
      <c r="X699" s="29">
        <f t="shared" ca="1" si="3499"/>
        <v>4</v>
      </c>
      <c r="Y699" s="30">
        <f t="shared" ca="1" si="3499"/>
        <v>123</v>
      </c>
      <c r="Z699" s="30">
        <f t="shared" ca="1" si="3499"/>
        <v>12</v>
      </c>
      <c r="AA699" s="40">
        <v>2</v>
      </c>
      <c r="AB699" s="9" t="str">
        <f t="shared" ref="AB699:AE699" ca="1" si="3500">INDIRECT(ADDRESS($AA699+1,AB$2,,,AB$1))</f>
        <v>MARTE</v>
      </c>
      <c r="AC699" s="9" t="str">
        <f t="shared" ca="1" si="3500"/>
        <v>MT</v>
      </c>
      <c r="AD699" s="9" t="str">
        <f t="shared" ca="1" si="3500"/>
        <v>CURITIBA</v>
      </c>
      <c r="AE699" s="9" t="str">
        <f t="shared" ca="1" si="3500"/>
        <v>BRASIL</v>
      </c>
      <c r="AF699" s="40">
        <v>12</v>
      </c>
      <c r="AG699" s="9" t="str">
        <f t="shared" ref="AG699:AL699" ca="1" si="3501">INDIRECT(ADDRESS($AF699+1,AG$2,,,AG$1))</f>
        <v>LARISSA GAYER</v>
      </c>
      <c r="AH699" s="9" t="str">
        <f t="shared" ca="1" si="3501"/>
        <v>LG</v>
      </c>
      <c r="AI699" s="9">
        <f t="shared" ca="1" si="3501"/>
        <v>2222</v>
      </c>
      <c r="AJ699" s="9" t="str">
        <f t="shared" ca="1" si="3501"/>
        <v>ANTÔNIO</v>
      </c>
      <c r="AK699" s="9" t="str">
        <f t="shared" ca="1" si="3501"/>
        <v>SPAULO</v>
      </c>
      <c r="AL699" s="9" t="str">
        <f t="shared" ca="1" si="3501"/>
        <v>SPAULO</v>
      </c>
      <c r="AM699" s="52">
        <v>3</v>
      </c>
      <c r="AN699" s="41">
        <v>5.2999999999999999E-2</v>
      </c>
      <c r="AO699" s="42">
        <f t="shared" ca="1" si="24"/>
        <v>369</v>
      </c>
      <c r="AP699" s="42">
        <f t="shared" ca="1" si="25"/>
        <v>36</v>
      </c>
      <c r="AQ699" s="42">
        <f t="shared" ca="1" si="26"/>
        <v>349.44299999999998</v>
      </c>
    </row>
    <row r="700" spans="1:43" ht="14">
      <c r="A700" s="9">
        <f t="shared" si="18"/>
        <v>699</v>
      </c>
      <c r="B700" s="9">
        <v>349</v>
      </c>
      <c r="C700" s="50">
        <v>42993</v>
      </c>
      <c r="D700" s="39">
        <v>42999</v>
      </c>
      <c r="E700" s="39">
        <v>43001</v>
      </c>
      <c r="F700" s="40">
        <v>255</v>
      </c>
      <c r="G700" s="7">
        <f t="shared" ref="G700:L700" ca="1" si="3502">INDIRECT(ADDRESS($F700+1,G$2,,,G$1))</f>
        <v>42991</v>
      </c>
      <c r="H700" s="27">
        <f t="shared" ca="1" si="3502"/>
        <v>43008</v>
      </c>
      <c r="I700" s="9">
        <f t="shared" ca="1" si="3502"/>
        <v>4</v>
      </c>
      <c r="J700" s="9">
        <f t="shared" ca="1" si="3502"/>
        <v>3</v>
      </c>
      <c r="K700" s="28">
        <f t="shared" ca="1" si="3502"/>
        <v>42736</v>
      </c>
      <c r="L700" s="9">
        <f t="shared" ca="1" si="3502"/>
        <v>4</v>
      </c>
      <c r="M700" s="40">
        <v>14</v>
      </c>
      <c r="N700" s="9" t="str">
        <f t="shared" ref="N700:R700" ca="1" si="3503">INDIRECT(ADDRESS($M700+1,N$2,,,N$1))</f>
        <v xml:space="preserve">OUTBACK </v>
      </c>
      <c r="O700" s="9" t="str">
        <f t="shared" ca="1" si="3503"/>
        <v>OBK</v>
      </c>
      <c r="P700" s="9" t="str">
        <f t="shared" ca="1" si="3503"/>
        <v>ZONA INDUSTRIAL, 335</v>
      </c>
      <c r="Q700" s="9" t="str">
        <f t="shared" ca="1" si="3503"/>
        <v>SÃO PAULO</v>
      </c>
      <c r="R700" s="9" t="str">
        <f t="shared" ca="1" si="3503"/>
        <v>SP</v>
      </c>
      <c r="S700" s="40">
        <v>2</v>
      </c>
      <c r="T700" s="9" t="str">
        <f t="shared" ref="T700:Z700" ca="1" si="3504">INDIRECT(ADDRESS($S700+1,T$2,,,T$1))</f>
        <v>TINTO SUAVE</v>
      </c>
      <c r="U700" s="9" t="str">
        <f t="shared" ca="1" si="3504"/>
        <v>TNT_SU</v>
      </c>
      <c r="V700" s="9" t="str">
        <f t="shared" ca="1" si="3504"/>
        <v>VINHO TINTO</v>
      </c>
      <c r="W700" s="9" t="str">
        <f t="shared" ca="1" si="3504"/>
        <v>12_BTL_0,75 l</v>
      </c>
      <c r="X700" s="29">
        <f t="shared" ca="1" si="3504"/>
        <v>12</v>
      </c>
      <c r="Y700" s="30">
        <f t="shared" ca="1" si="3504"/>
        <v>120</v>
      </c>
      <c r="Z700" s="30">
        <f t="shared" ca="1" si="3504"/>
        <v>79</v>
      </c>
      <c r="AA700" s="40">
        <v>5</v>
      </c>
      <c r="AB700" s="9" t="str">
        <f t="shared" ref="AB700:AE700" ca="1" si="3505">INDIRECT(ADDRESS($AA700+1,AB$2,,,AB$1))</f>
        <v>PARQUE SUL</v>
      </c>
      <c r="AC700" s="9" t="str">
        <f t="shared" ca="1" si="3505"/>
        <v>PS</v>
      </c>
      <c r="AD700" s="9" t="str">
        <f t="shared" ca="1" si="3505"/>
        <v>RIO DE JANEIRO</v>
      </c>
      <c r="AE700" s="9" t="str">
        <f t="shared" ca="1" si="3505"/>
        <v>BRASIL</v>
      </c>
      <c r="AF700" s="40">
        <v>9</v>
      </c>
      <c r="AG700" s="9" t="str">
        <f t="shared" ref="AG700:AL700" ca="1" si="3506">INDIRECT(ADDRESS($AF700+1,AG$2,,,AG$1))</f>
        <v>CARLOS JOSE</v>
      </c>
      <c r="AH700" s="9" t="str">
        <f t="shared" ca="1" si="3506"/>
        <v>CJ</v>
      </c>
      <c r="AI700" s="9">
        <f t="shared" ca="1" si="3506"/>
        <v>2177</v>
      </c>
      <c r="AJ700" s="9" t="str">
        <f t="shared" ca="1" si="3506"/>
        <v>MENESES</v>
      </c>
      <c r="AK700" s="9" t="str">
        <f t="shared" ca="1" si="3506"/>
        <v>BSB</v>
      </c>
      <c r="AL700" s="9" t="str">
        <f t="shared" ca="1" si="3506"/>
        <v>BSB</v>
      </c>
      <c r="AM700" s="52">
        <v>3</v>
      </c>
      <c r="AN700" s="41">
        <v>5.0999999999999997E-2</v>
      </c>
      <c r="AO700" s="42">
        <f t="shared" ca="1" si="24"/>
        <v>360</v>
      </c>
      <c r="AP700" s="42">
        <f t="shared" ca="1" si="25"/>
        <v>237</v>
      </c>
      <c r="AQ700" s="42">
        <f t="shared" ca="1" si="26"/>
        <v>341.64</v>
      </c>
    </row>
    <row r="701" spans="1:43" ht="14">
      <c r="A701" s="9">
        <f t="shared" si="18"/>
        <v>700</v>
      </c>
      <c r="B701" s="9">
        <v>350</v>
      </c>
      <c r="C701" s="50">
        <v>42994</v>
      </c>
      <c r="D701" s="39">
        <v>42999</v>
      </c>
      <c r="E701" s="39">
        <v>43001</v>
      </c>
      <c r="F701" s="40">
        <v>255</v>
      </c>
      <c r="G701" s="7">
        <f t="shared" ref="G701:L701" ca="1" si="3507">INDIRECT(ADDRESS($F701+1,G$2,,,G$1))</f>
        <v>42991</v>
      </c>
      <c r="H701" s="27">
        <f t="shared" ca="1" si="3507"/>
        <v>43008</v>
      </c>
      <c r="I701" s="9">
        <f t="shared" ca="1" si="3507"/>
        <v>4</v>
      </c>
      <c r="J701" s="9">
        <f t="shared" ca="1" si="3507"/>
        <v>3</v>
      </c>
      <c r="K701" s="28">
        <f t="shared" ca="1" si="3507"/>
        <v>42736</v>
      </c>
      <c r="L701" s="9">
        <f t="shared" ca="1" si="3507"/>
        <v>4</v>
      </c>
      <c r="M701" s="40">
        <v>27</v>
      </c>
      <c r="N701" s="9" t="str">
        <f t="shared" ref="N701:R701" ca="1" si="3508">INDIRECT(ADDRESS($M701+1,N$2,,,N$1))</f>
        <v>ROMA RESTAURANTE</v>
      </c>
      <c r="O701" s="9" t="str">
        <f t="shared" ca="1" si="3508"/>
        <v>RRT</v>
      </c>
      <c r="P701" s="9" t="str">
        <f t="shared" ca="1" si="3508"/>
        <v>RUA NONA ITALIA, 44</v>
      </c>
      <c r="Q701" s="9" t="str">
        <f t="shared" ca="1" si="3508"/>
        <v>CURITIBA</v>
      </c>
      <c r="R701" s="9" t="str">
        <f t="shared" ca="1" si="3508"/>
        <v>PR</v>
      </c>
      <c r="S701" s="40">
        <v>26</v>
      </c>
      <c r="T701" s="9" t="str">
        <f t="shared" ref="T701:Z701" ca="1" si="3509">INDIRECT(ADDRESS($S701+1,T$2,,,T$1))</f>
        <v>SAUVIGNON BLANC</v>
      </c>
      <c r="U701" s="9" t="str">
        <f t="shared" ca="1" si="3509"/>
        <v>SAVN_BL_E</v>
      </c>
      <c r="V701" s="9" t="str">
        <f t="shared" ca="1" si="3509"/>
        <v>VINHO BRANCO</v>
      </c>
      <c r="W701" s="9" t="str">
        <f t="shared" ca="1" si="3509"/>
        <v>4_TPK_2,0 l</v>
      </c>
      <c r="X701" s="29">
        <f t="shared" ca="1" si="3509"/>
        <v>4</v>
      </c>
      <c r="Y701" s="30">
        <f t="shared" ca="1" si="3509"/>
        <v>123</v>
      </c>
      <c r="Z701" s="30">
        <f t="shared" ca="1" si="3509"/>
        <v>80</v>
      </c>
      <c r="AA701" s="40">
        <v>3</v>
      </c>
      <c r="AB701" s="9" t="str">
        <f t="shared" ref="AB701:AE701" ca="1" si="3510">INDIRECT(ADDRESS($AA701+1,AB$2,,,AB$1))</f>
        <v>AGUIA</v>
      </c>
      <c r="AC701" s="9" t="str">
        <f t="shared" ca="1" si="3510"/>
        <v>AG</v>
      </c>
      <c r="AD701" s="9" t="str">
        <f t="shared" ca="1" si="3510"/>
        <v>PORTO ALEGRE</v>
      </c>
      <c r="AE701" s="9" t="str">
        <f t="shared" ca="1" si="3510"/>
        <v>BRASIL</v>
      </c>
      <c r="AF701" s="40">
        <v>11</v>
      </c>
      <c r="AG701" s="9" t="str">
        <f t="shared" ref="AG701:AL701" ca="1" si="3511">INDIRECT(ADDRESS($AF701+1,AG$2,,,AG$1))</f>
        <v>DEBORA CALIXTO</v>
      </c>
      <c r="AH701" s="9" t="str">
        <f t="shared" ca="1" si="3511"/>
        <v>DC</v>
      </c>
      <c r="AI701" s="9">
        <f t="shared" ca="1" si="3511"/>
        <v>2188</v>
      </c>
      <c r="AJ701" s="9" t="str">
        <f t="shared" ca="1" si="3511"/>
        <v>ANTÔNIO</v>
      </c>
      <c r="AK701" s="9" t="str">
        <f t="shared" ca="1" si="3511"/>
        <v>SPAULO</v>
      </c>
      <c r="AL701" s="9" t="str">
        <f t="shared" ca="1" si="3511"/>
        <v>SPAULO</v>
      </c>
      <c r="AM701" s="52">
        <v>2</v>
      </c>
      <c r="AN701" s="41">
        <v>0.06</v>
      </c>
      <c r="AO701" s="42">
        <f t="shared" ca="1" si="24"/>
        <v>246</v>
      </c>
      <c r="AP701" s="42">
        <f t="shared" ca="1" si="25"/>
        <v>160</v>
      </c>
      <c r="AQ701" s="42">
        <f t="shared" ca="1" si="26"/>
        <v>231.23999999999998</v>
      </c>
    </row>
    <row r="702" spans="1:43" ht="14">
      <c r="A702" s="9">
        <f t="shared" si="18"/>
        <v>701</v>
      </c>
      <c r="B702" s="9">
        <v>351</v>
      </c>
      <c r="C702" s="50">
        <v>42995</v>
      </c>
      <c r="D702" s="39">
        <v>43001</v>
      </c>
      <c r="E702" s="39">
        <v>42999</v>
      </c>
      <c r="F702" s="40">
        <v>256</v>
      </c>
      <c r="G702" s="7">
        <f t="shared" ref="G702:L702" ca="1" si="3512">INDIRECT(ADDRESS($F702+1,G$2,,,G$1))</f>
        <v>42992</v>
      </c>
      <c r="H702" s="27">
        <f t="shared" ca="1" si="3512"/>
        <v>43008</v>
      </c>
      <c r="I702" s="9">
        <f t="shared" ca="1" si="3512"/>
        <v>5</v>
      </c>
      <c r="J702" s="9">
        <f t="shared" ca="1" si="3512"/>
        <v>3</v>
      </c>
      <c r="K702" s="28">
        <f t="shared" ca="1" si="3512"/>
        <v>42736</v>
      </c>
      <c r="L702" s="9">
        <f t="shared" ca="1" si="3512"/>
        <v>5</v>
      </c>
      <c r="M702" s="40">
        <v>13</v>
      </c>
      <c r="N702" s="9" t="str">
        <f t="shared" ref="N702:R702" ca="1" si="3513">INDIRECT(ADDRESS($M702+1,N$2,,,N$1))</f>
        <v>DONA ZICA</v>
      </c>
      <c r="O702" s="9" t="str">
        <f t="shared" ca="1" si="3513"/>
        <v>DZ</v>
      </c>
      <c r="P702" s="9" t="str">
        <f t="shared" ca="1" si="3513"/>
        <v>LARGO DO ZÉ, 3342</v>
      </c>
      <c r="Q702" s="9" t="str">
        <f t="shared" ca="1" si="3513"/>
        <v>PORTO ALEGRE</v>
      </c>
      <c r="R702" s="9" t="str">
        <f t="shared" ca="1" si="3513"/>
        <v>RS</v>
      </c>
      <c r="S702" s="40">
        <v>22</v>
      </c>
      <c r="T702" s="9" t="str">
        <f t="shared" ref="T702:Z702" ca="1" si="3514">INDIRECT(ADDRESS($S702+1,T$2,,,T$1))</f>
        <v>TINTO SUAVE</v>
      </c>
      <c r="U702" s="9" t="str">
        <f t="shared" ca="1" si="3514"/>
        <v>TNT_SU_E</v>
      </c>
      <c r="V702" s="9" t="str">
        <f t="shared" ca="1" si="3514"/>
        <v>VINHO TINTO</v>
      </c>
      <c r="W702" s="9" t="str">
        <f t="shared" ca="1" si="3514"/>
        <v>4_TPK_2,0 l</v>
      </c>
      <c r="X702" s="29">
        <f t="shared" ca="1" si="3514"/>
        <v>4</v>
      </c>
      <c r="Y702" s="30">
        <f t="shared" ca="1" si="3514"/>
        <v>103.5</v>
      </c>
      <c r="Z702" s="30">
        <f t="shared" ca="1" si="3514"/>
        <v>61</v>
      </c>
      <c r="AA702" s="40">
        <v>3</v>
      </c>
      <c r="AB702" s="9" t="str">
        <f t="shared" ref="AB702:AE702" ca="1" si="3515">INDIRECT(ADDRESS($AA702+1,AB$2,,,AB$1))</f>
        <v>AGUIA</v>
      </c>
      <c r="AC702" s="9" t="str">
        <f t="shared" ca="1" si="3515"/>
        <v>AG</v>
      </c>
      <c r="AD702" s="9" t="str">
        <f t="shared" ca="1" si="3515"/>
        <v>PORTO ALEGRE</v>
      </c>
      <c r="AE702" s="9" t="str">
        <f t="shared" ca="1" si="3515"/>
        <v>BRASIL</v>
      </c>
      <c r="AF702" s="40">
        <v>11</v>
      </c>
      <c r="AG702" s="9" t="str">
        <f t="shared" ref="AG702:AL702" ca="1" si="3516">INDIRECT(ADDRESS($AF702+1,AG$2,,,AG$1))</f>
        <v>DEBORA CALIXTO</v>
      </c>
      <c r="AH702" s="9" t="str">
        <f t="shared" ca="1" si="3516"/>
        <v>DC</v>
      </c>
      <c r="AI702" s="9">
        <f t="shared" ca="1" si="3516"/>
        <v>2188</v>
      </c>
      <c r="AJ702" s="9" t="str">
        <f t="shared" ca="1" si="3516"/>
        <v>ANTÔNIO</v>
      </c>
      <c r="AK702" s="9" t="str">
        <f t="shared" ca="1" si="3516"/>
        <v>SPAULO</v>
      </c>
      <c r="AL702" s="9" t="str">
        <f t="shared" ca="1" si="3516"/>
        <v>SPAULO</v>
      </c>
      <c r="AM702" s="52">
        <v>4</v>
      </c>
      <c r="AN702" s="41">
        <v>0.128</v>
      </c>
      <c r="AO702" s="42">
        <f t="shared" ca="1" si="24"/>
        <v>414</v>
      </c>
      <c r="AP702" s="42">
        <f t="shared" ca="1" si="25"/>
        <v>244</v>
      </c>
      <c r="AQ702" s="42">
        <f t="shared" ca="1" si="26"/>
        <v>361.00799999999998</v>
      </c>
    </row>
    <row r="703" spans="1:43" ht="14">
      <c r="A703" s="9">
        <f t="shared" si="18"/>
        <v>702</v>
      </c>
      <c r="B703" s="9">
        <v>351</v>
      </c>
      <c r="C703" s="50">
        <v>42995</v>
      </c>
      <c r="D703" s="39">
        <v>43001</v>
      </c>
      <c r="E703" s="39">
        <v>42999</v>
      </c>
      <c r="F703" s="40">
        <v>256</v>
      </c>
      <c r="G703" s="7">
        <f t="shared" ref="G703:L703" ca="1" si="3517">INDIRECT(ADDRESS($F703+1,G$2,,,G$1))</f>
        <v>42992</v>
      </c>
      <c r="H703" s="27">
        <f t="shared" ca="1" si="3517"/>
        <v>43008</v>
      </c>
      <c r="I703" s="9">
        <f t="shared" ca="1" si="3517"/>
        <v>5</v>
      </c>
      <c r="J703" s="9">
        <f t="shared" ca="1" si="3517"/>
        <v>3</v>
      </c>
      <c r="K703" s="28">
        <f t="shared" ca="1" si="3517"/>
        <v>42736</v>
      </c>
      <c r="L703" s="9">
        <f t="shared" ca="1" si="3517"/>
        <v>5</v>
      </c>
      <c r="M703" s="40">
        <v>13</v>
      </c>
      <c r="N703" s="9" t="str">
        <f t="shared" ref="N703:R703" ca="1" si="3518">INDIRECT(ADDRESS($M703+1,N$2,,,N$1))</f>
        <v>DONA ZICA</v>
      </c>
      <c r="O703" s="9" t="str">
        <f t="shared" ca="1" si="3518"/>
        <v>DZ</v>
      </c>
      <c r="P703" s="9" t="str">
        <f t="shared" ca="1" si="3518"/>
        <v>LARGO DO ZÉ, 3342</v>
      </c>
      <c r="Q703" s="9" t="str">
        <f t="shared" ca="1" si="3518"/>
        <v>PORTO ALEGRE</v>
      </c>
      <c r="R703" s="9" t="str">
        <f t="shared" ca="1" si="3518"/>
        <v>RS</v>
      </c>
      <c r="S703" s="40">
        <v>20</v>
      </c>
      <c r="T703" s="9" t="str">
        <f t="shared" ref="T703:Z703" ca="1" si="3519">INDIRECT(ADDRESS($S703+1,T$2,,,T$1))</f>
        <v>MALBEC RESERVA</v>
      </c>
      <c r="U703" s="9" t="str">
        <f t="shared" ca="1" si="3519"/>
        <v>MBC_RS</v>
      </c>
      <c r="V703" s="9" t="str">
        <f t="shared" ca="1" si="3519"/>
        <v>VINHO TINTO</v>
      </c>
      <c r="W703" s="9" t="str">
        <f t="shared" ca="1" si="3519"/>
        <v>12_BTL_0,75 l</v>
      </c>
      <c r="X703" s="29">
        <f t="shared" ca="1" si="3519"/>
        <v>12</v>
      </c>
      <c r="Y703" s="30">
        <f t="shared" ca="1" si="3519"/>
        <v>298</v>
      </c>
      <c r="Z703" s="30">
        <f t="shared" ca="1" si="3519"/>
        <v>154</v>
      </c>
      <c r="AA703" s="40">
        <v>6</v>
      </c>
      <c r="AB703" s="9" t="str">
        <f t="shared" ref="AB703:AE703" ca="1" si="3520">INDIRECT(ADDRESS($AA703+1,AB$2,,,AB$1))</f>
        <v>CENTRO NORTE</v>
      </c>
      <c r="AC703" s="9" t="str">
        <f t="shared" ca="1" si="3520"/>
        <v>CN</v>
      </c>
      <c r="AD703" s="9" t="str">
        <f t="shared" ca="1" si="3520"/>
        <v>GOIANIA</v>
      </c>
      <c r="AE703" s="9" t="str">
        <f t="shared" ca="1" si="3520"/>
        <v>BRASIL</v>
      </c>
      <c r="AF703" s="40">
        <v>4</v>
      </c>
      <c r="AG703" s="9" t="str">
        <f t="shared" ref="AG703:AL703" ca="1" si="3521">INDIRECT(ADDRESS($AF703+1,AG$2,,,AG$1))</f>
        <v>MANOEL CARDOSO</v>
      </c>
      <c r="AH703" s="9" t="str">
        <f t="shared" ca="1" si="3521"/>
        <v>MC</v>
      </c>
      <c r="AI703" s="9">
        <f t="shared" ca="1" si="3521"/>
        <v>2211</v>
      </c>
      <c r="AJ703" s="9" t="str">
        <f t="shared" ca="1" si="3521"/>
        <v>AGUIAR</v>
      </c>
      <c r="AK703" s="9" t="str">
        <f t="shared" ca="1" si="3521"/>
        <v>CTBA</v>
      </c>
      <c r="AL703" s="9" t="str">
        <f t="shared" ca="1" si="3521"/>
        <v>CTBA</v>
      </c>
      <c r="AM703" s="52">
        <v>1</v>
      </c>
      <c r="AN703" s="41">
        <v>3.7000000000000005E-2</v>
      </c>
      <c r="AO703" s="42">
        <f t="shared" ca="1" si="24"/>
        <v>298</v>
      </c>
      <c r="AP703" s="42">
        <f t="shared" ca="1" si="25"/>
        <v>154</v>
      </c>
      <c r="AQ703" s="42">
        <f t="shared" ca="1" si="26"/>
        <v>286.97399999999999</v>
      </c>
    </row>
    <row r="704" spans="1:43" ht="14">
      <c r="A704" s="9">
        <f t="shared" si="18"/>
        <v>703</v>
      </c>
      <c r="B704" s="9">
        <v>352</v>
      </c>
      <c r="C704" s="50">
        <v>42995</v>
      </c>
      <c r="D704" s="39">
        <v>43000</v>
      </c>
      <c r="E704" s="39">
        <v>43002</v>
      </c>
      <c r="F704" s="40">
        <v>257</v>
      </c>
      <c r="G704" s="7">
        <f t="shared" ref="G704:L704" ca="1" si="3522">INDIRECT(ADDRESS($F704+1,G$2,,,G$1))</f>
        <v>42993</v>
      </c>
      <c r="H704" s="27">
        <f t="shared" ca="1" si="3522"/>
        <v>43008</v>
      </c>
      <c r="I704" s="9">
        <f t="shared" ca="1" si="3522"/>
        <v>6</v>
      </c>
      <c r="J704" s="9">
        <f t="shared" ca="1" si="3522"/>
        <v>3</v>
      </c>
      <c r="K704" s="28">
        <f t="shared" ca="1" si="3522"/>
        <v>42736</v>
      </c>
      <c r="L704" s="9">
        <f t="shared" ca="1" si="3522"/>
        <v>6</v>
      </c>
      <c r="M704" s="40">
        <v>32</v>
      </c>
      <c r="N704" s="9" t="str">
        <f t="shared" ref="N704:R704" ca="1" si="3523">INDIRECT(ADDRESS($M704+1,N$2,,,N$1))</f>
        <v>VECHIA ITALIA RISTORANTE</v>
      </c>
      <c r="O704" s="9" t="str">
        <f t="shared" ca="1" si="3523"/>
        <v>VIR</v>
      </c>
      <c r="P704" s="9" t="str">
        <f t="shared" ca="1" si="3523"/>
        <v>AV. BERRINI, 334</v>
      </c>
      <c r="Q704" s="9" t="str">
        <f t="shared" ca="1" si="3523"/>
        <v>SÃO PAULO</v>
      </c>
      <c r="R704" s="9" t="str">
        <f t="shared" ca="1" si="3523"/>
        <v>SP</v>
      </c>
      <c r="S704" s="40">
        <v>7</v>
      </c>
      <c r="T704" s="9" t="str">
        <f t="shared" ref="T704:Z704" ca="1" si="3524">INDIRECT(ADDRESS($S704+1,T$2,,,T$1))</f>
        <v>SAUVIGNON RESERVA</v>
      </c>
      <c r="U704" s="9" t="str">
        <f t="shared" ca="1" si="3524"/>
        <v>SAVN_RS</v>
      </c>
      <c r="V704" s="9" t="str">
        <f t="shared" ca="1" si="3524"/>
        <v>VINHO TINTO</v>
      </c>
      <c r="W704" s="9" t="str">
        <f t="shared" ca="1" si="3524"/>
        <v>12_BTL_0,75 l</v>
      </c>
      <c r="X704" s="29">
        <f t="shared" ca="1" si="3524"/>
        <v>12</v>
      </c>
      <c r="Y704" s="30">
        <f t="shared" ca="1" si="3524"/>
        <v>198</v>
      </c>
      <c r="Z704" s="30">
        <f t="shared" ca="1" si="3524"/>
        <v>102</v>
      </c>
      <c r="AA704" s="40">
        <v>6</v>
      </c>
      <c r="AB704" s="9" t="str">
        <f t="shared" ref="AB704:AE704" ca="1" si="3525">INDIRECT(ADDRESS($AA704+1,AB$2,,,AB$1))</f>
        <v>CENTRO NORTE</v>
      </c>
      <c r="AC704" s="9" t="str">
        <f t="shared" ca="1" si="3525"/>
        <v>CN</v>
      </c>
      <c r="AD704" s="9" t="str">
        <f t="shared" ca="1" si="3525"/>
        <v>GOIANIA</v>
      </c>
      <c r="AE704" s="9" t="str">
        <f t="shared" ca="1" si="3525"/>
        <v>BRASIL</v>
      </c>
      <c r="AF704" s="40">
        <v>4</v>
      </c>
      <c r="AG704" s="9" t="str">
        <f t="shared" ref="AG704:AL704" ca="1" si="3526">INDIRECT(ADDRESS($AF704+1,AG$2,,,AG$1))</f>
        <v>MANOEL CARDOSO</v>
      </c>
      <c r="AH704" s="9" t="str">
        <f t="shared" ca="1" si="3526"/>
        <v>MC</v>
      </c>
      <c r="AI704" s="9">
        <f t="shared" ca="1" si="3526"/>
        <v>2211</v>
      </c>
      <c r="AJ704" s="9" t="str">
        <f t="shared" ca="1" si="3526"/>
        <v>AGUIAR</v>
      </c>
      <c r="AK704" s="9" t="str">
        <f t="shared" ca="1" si="3526"/>
        <v>CTBA</v>
      </c>
      <c r="AL704" s="9" t="str">
        <f t="shared" ca="1" si="3526"/>
        <v>CTBA</v>
      </c>
      <c r="AM704" s="52">
        <v>2</v>
      </c>
      <c r="AN704" s="41">
        <v>0</v>
      </c>
      <c r="AO704" s="42">
        <f t="shared" ca="1" si="24"/>
        <v>396</v>
      </c>
      <c r="AP704" s="42">
        <f t="shared" ca="1" si="25"/>
        <v>204</v>
      </c>
      <c r="AQ704" s="42">
        <f t="shared" ca="1" si="26"/>
        <v>396</v>
      </c>
    </row>
    <row r="705" spans="1:43" ht="14">
      <c r="A705" s="9">
        <f t="shared" si="18"/>
        <v>704</v>
      </c>
      <c r="B705" s="9">
        <v>353</v>
      </c>
      <c r="C705" s="50">
        <v>42995</v>
      </c>
      <c r="D705" s="39">
        <v>43000</v>
      </c>
      <c r="E705" s="39">
        <v>43000</v>
      </c>
      <c r="F705" s="40">
        <v>258</v>
      </c>
      <c r="G705" s="7">
        <f t="shared" ref="G705:L705" ca="1" si="3527">INDIRECT(ADDRESS($F705+1,G$2,,,G$1))</f>
        <v>42994</v>
      </c>
      <c r="H705" s="27">
        <f t="shared" ca="1" si="3527"/>
        <v>43008</v>
      </c>
      <c r="I705" s="9">
        <f t="shared" ca="1" si="3527"/>
        <v>7</v>
      </c>
      <c r="J705" s="9">
        <f t="shared" ca="1" si="3527"/>
        <v>3</v>
      </c>
      <c r="K705" s="28">
        <f t="shared" ca="1" si="3527"/>
        <v>42736</v>
      </c>
      <c r="L705" s="9">
        <f t="shared" ca="1" si="3527"/>
        <v>7</v>
      </c>
      <c r="M705" s="40">
        <v>25</v>
      </c>
      <c r="N705" s="9" t="str">
        <f t="shared" ref="N705:R705" ca="1" si="3528">INDIRECT(ADDRESS($M705+1,N$2,,,N$1))</f>
        <v>ATLANTIS SUPERMERCADOS</v>
      </c>
      <c r="O705" s="9" t="str">
        <f t="shared" ca="1" si="3528"/>
        <v>ASM</v>
      </c>
      <c r="P705" s="9" t="str">
        <f t="shared" ca="1" si="3528"/>
        <v>AV. ATLANTICA, 182</v>
      </c>
      <c r="Q705" s="9" t="str">
        <f t="shared" ca="1" si="3528"/>
        <v>RIO DE JANEIRO</v>
      </c>
      <c r="R705" s="9" t="str">
        <f t="shared" ca="1" si="3528"/>
        <v>RJ</v>
      </c>
      <c r="S705" s="40">
        <v>1</v>
      </c>
      <c r="T705" s="9" t="str">
        <f t="shared" ref="T705:Z705" ca="1" si="3529">INDIRECT(ADDRESS($S705+1,T$2,,,T$1))</f>
        <v>TINTO DE MESA</v>
      </c>
      <c r="U705" s="9" t="str">
        <f t="shared" ca="1" si="3529"/>
        <v>TNT_MS</v>
      </c>
      <c r="V705" s="9" t="str">
        <f t="shared" ca="1" si="3529"/>
        <v>VINHO TINTO</v>
      </c>
      <c r="W705" s="9" t="str">
        <f t="shared" ca="1" si="3529"/>
        <v>12_BTL_0,75 l</v>
      </c>
      <c r="X705" s="29">
        <f t="shared" ca="1" si="3529"/>
        <v>12</v>
      </c>
      <c r="Y705" s="43">
        <f t="shared" ca="1" si="3529"/>
        <v>120.4</v>
      </c>
      <c r="Z705" s="43">
        <f t="shared" ca="1" si="3529"/>
        <v>77</v>
      </c>
      <c r="AA705" s="40">
        <v>1</v>
      </c>
      <c r="AB705" s="9" t="str">
        <f t="shared" ref="AB705:AE705" ca="1" si="3530">INDIRECT(ADDRESS($AA705+1,AB$2,,,AB$1))</f>
        <v>CAMPO BELO</v>
      </c>
      <c r="AC705" s="9" t="str">
        <f t="shared" ca="1" si="3530"/>
        <v>CB</v>
      </c>
      <c r="AD705" s="9" t="str">
        <f t="shared" ca="1" si="3530"/>
        <v>SÃO PAULO</v>
      </c>
      <c r="AE705" s="9" t="str">
        <f t="shared" ca="1" si="3530"/>
        <v>BRASIL</v>
      </c>
      <c r="AF705" s="40">
        <v>4</v>
      </c>
      <c r="AG705" s="9" t="str">
        <f t="shared" ref="AG705:AL705" ca="1" si="3531">INDIRECT(ADDRESS($AF705+1,AG$2,,,AG$1))</f>
        <v>MANOEL CARDOSO</v>
      </c>
      <c r="AH705" s="9" t="str">
        <f t="shared" ca="1" si="3531"/>
        <v>MC</v>
      </c>
      <c r="AI705" s="9">
        <f t="shared" ca="1" si="3531"/>
        <v>2211</v>
      </c>
      <c r="AJ705" s="9" t="str">
        <f t="shared" ca="1" si="3531"/>
        <v>AGUIAR</v>
      </c>
      <c r="AK705" s="9" t="str">
        <f t="shared" ca="1" si="3531"/>
        <v>CTBA</v>
      </c>
      <c r="AL705" s="9" t="str">
        <f t="shared" ca="1" si="3531"/>
        <v>CTBA</v>
      </c>
      <c r="AM705" s="52">
        <v>3</v>
      </c>
      <c r="AN705" s="41">
        <v>5.0999999999999997E-2</v>
      </c>
      <c r="AO705" s="42">
        <f t="shared" ca="1" si="24"/>
        <v>361.20000000000005</v>
      </c>
      <c r="AP705" s="42">
        <f t="shared" ca="1" si="25"/>
        <v>231</v>
      </c>
      <c r="AQ705" s="42">
        <f t="shared" ca="1" si="26"/>
        <v>342.77880000000005</v>
      </c>
    </row>
    <row r="706" spans="1:43" ht="14">
      <c r="A706" s="9">
        <f t="shared" si="18"/>
        <v>705</v>
      </c>
      <c r="B706" s="9">
        <v>353</v>
      </c>
      <c r="C706" s="50">
        <v>42995</v>
      </c>
      <c r="D706" s="39">
        <v>43000</v>
      </c>
      <c r="E706" s="39">
        <v>43000</v>
      </c>
      <c r="F706" s="40">
        <v>258</v>
      </c>
      <c r="G706" s="7">
        <f t="shared" ref="G706:L706" ca="1" si="3532">INDIRECT(ADDRESS($F706+1,G$2,,,G$1))</f>
        <v>42994</v>
      </c>
      <c r="H706" s="27">
        <f t="shared" ca="1" si="3532"/>
        <v>43008</v>
      </c>
      <c r="I706" s="9">
        <f t="shared" ca="1" si="3532"/>
        <v>7</v>
      </c>
      <c r="J706" s="9">
        <f t="shared" ca="1" si="3532"/>
        <v>3</v>
      </c>
      <c r="K706" s="28">
        <f t="shared" ca="1" si="3532"/>
        <v>42736</v>
      </c>
      <c r="L706" s="9">
        <f t="shared" ca="1" si="3532"/>
        <v>7</v>
      </c>
      <c r="M706" s="40">
        <v>25</v>
      </c>
      <c r="N706" s="9" t="str">
        <f t="shared" ref="N706:R706" ca="1" si="3533">INDIRECT(ADDRESS($M706+1,N$2,,,N$1))</f>
        <v>ATLANTIS SUPERMERCADOS</v>
      </c>
      <c r="O706" s="9" t="str">
        <f t="shared" ca="1" si="3533"/>
        <v>ASM</v>
      </c>
      <c r="P706" s="9" t="str">
        <f t="shared" ca="1" si="3533"/>
        <v>AV. ATLANTICA, 182</v>
      </c>
      <c r="Q706" s="9" t="str">
        <f t="shared" ca="1" si="3533"/>
        <v>RIO DE JANEIRO</v>
      </c>
      <c r="R706" s="9" t="str">
        <f t="shared" ca="1" si="3533"/>
        <v>RJ</v>
      </c>
      <c r="S706" s="40">
        <v>28</v>
      </c>
      <c r="T706" s="9" t="str">
        <f t="shared" ref="T706:Z706" ca="1" si="3534">INDIRECT(ADDRESS($S706+1,T$2,,,T$1))</f>
        <v>CHARDONNAY</v>
      </c>
      <c r="U706" s="9" t="str">
        <f t="shared" ca="1" si="3534"/>
        <v>CHDN_E</v>
      </c>
      <c r="V706" s="9" t="str">
        <f t="shared" ca="1" si="3534"/>
        <v>VINHO BRANCO</v>
      </c>
      <c r="W706" s="9" t="str">
        <f t="shared" ca="1" si="3534"/>
        <v>4_TPK_2,0 l</v>
      </c>
      <c r="X706" s="29">
        <f t="shared" ca="1" si="3534"/>
        <v>4</v>
      </c>
      <c r="Y706" s="30">
        <f t="shared" ca="1" si="3534"/>
        <v>131</v>
      </c>
      <c r="Z706" s="30">
        <f t="shared" ca="1" si="3534"/>
        <v>78</v>
      </c>
      <c r="AA706" s="40">
        <v>6</v>
      </c>
      <c r="AB706" s="9" t="str">
        <f t="shared" ref="AB706:AE706" ca="1" si="3535">INDIRECT(ADDRESS($AA706+1,AB$2,,,AB$1))</f>
        <v>CENTRO NORTE</v>
      </c>
      <c r="AC706" s="9" t="str">
        <f t="shared" ca="1" si="3535"/>
        <v>CN</v>
      </c>
      <c r="AD706" s="9" t="str">
        <f t="shared" ca="1" si="3535"/>
        <v>GOIANIA</v>
      </c>
      <c r="AE706" s="9" t="str">
        <f t="shared" ca="1" si="3535"/>
        <v>BRASIL</v>
      </c>
      <c r="AF706" s="40">
        <v>2</v>
      </c>
      <c r="AG706" s="9" t="str">
        <f t="shared" ref="AG706:AL706" ca="1" si="3536">INDIRECT(ADDRESS($AF706+1,AG$2,,,AG$1))</f>
        <v>RIBAMAR NOGUEIRA</v>
      </c>
      <c r="AH706" s="9" t="str">
        <f t="shared" ca="1" si="3536"/>
        <v>RN</v>
      </c>
      <c r="AI706" s="9">
        <f t="shared" ca="1" si="3536"/>
        <v>2432</v>
      </c>
      <c r="AJ706" s="9" t="str">
        <f t="shared" ca="1" si="3536"/>
        <v>AGUIAR</v>
      </c>
      <c r="AK706" s="9" t="str">
        <f t="shared" ca="1" si="3536"/>
        <v>CTBA</v>
      </c>
      <c r="AL706" s="9" t="str">
        <f t="shared" ca="1" si="3536"/>
        <v>CTBA</v>
      </c>
      <c r="AM706" s="52">
        <v>2</v>
      </c>
      <c r="AN706" s="41">
        <v>5.5E-2</v>
      </c>
      <c r="AO706" s="42">
        <f t="shared" ca="1" si="24"/>
        <v>262</v>
      </c>
      <c r="AP706" s="42">
        <f t="shared" ca="1" si="25"/>
        <v>156</v>
      </c>
      <c r="AQ706" s="42">
        <f t="shared" ca="1" si="26"/>
        <v>247.58999999999997</v>
      </c>
    </row>
    <row r="707" spans="1:43" ht="14">
      <c r="A707" s="9">
        <f t="shared" si="18"/>
        <v>706</v>
      </c>
      <c r="B707" s="9">
        <v>353</v>
      </c>
      <c r="C707" s="50">
        <v>42995</v>
      </c>
      <c r="D707" s="39">
        <v>43000</v>
      </c>
      <c r="E707" s="39">
        <v>43000</v>
      </c>
      <c r="F707" s="40">
        <v>258</v>
      </c>
      <c r="G707" s="7">
        <f t="shared" ref="G707:L707" ca="1" si="3537">INDIRECT(ADDRESS($F707+1,G$2,,,G$1))</f>
        <v>42994</v>
      </c>
      <c r="H707" s="27">
        <f t="shared" ca="1" si="3537"/>
        <v>43008</v>
      </c>
      <c r="I707" s="9">
        <f t="shared" ca="1" si="3537"/>
        <v>7</v>
      </c>
      <c r="J707" s="9">
        <f t="shared" ca="1" si="3537"/>
        <v>3</v>
      </c>
      <c r="K707" s="28">
        <f t="shared" ca="1" si="3537"/>
        <v>42736</v>
      </c>
      <c r="L707" s="9">
        <f t="shared" ca="1" si="3537"/>
        <v>7</v>
      </c>
      <c r="M707" s="40">
        <v>25</v>
      </c>
      <c r="N707" s="9" t="str">
        <f t="shared" ref="N707:R707" ca="1" si="3538">INDIRECT(ADDRESS($M707+1,N$2,,,N$1))</f>
        <v>ATLANTIS SUPERMERCADOS</v>
      </c>
      <c r="O707" s="9" t="str">
        <f t="shared" ca="1" si="3538"/>
        <v>ASM</v>
      </c>
      <c r="P707" s="9" t="str">
        <f t="shared" ca="1" si="3538"/>
        <v>AV. ATLANTICA, 182</v>
      </c>
      <c r="Q707" s="9" t="str">
        <f t="shared" ca="1" si="3538"/>
        <v>RIO DE JANEIRO</v>
      </c>
      <c r="R707" s="9" t="str">
        <f t="shared" ca="1" si="3538"/>
        <v>RJ</v>
      </c>
      <c r="S707" s="40">
        <v>21</v>
      </c>
      <c r="T707" s="9" t="str">
        <f t="shared" ref="T707:Z707" ca="1" si="3539">INDIRECT(ADDRESS($S707+1,T$2,,,T$1))</f>
        <v>TINTO DE MESA</v>
      </c>
      <c r="U707" s="9" t="str">
        <f t="shared" ca="1" si="3539"/>
        <v>TNT_MS_E</v>
      </c>
      <c r="V707" s="9" t="str">
        <f t="shared" ca="1" si="3539"/>
        <v>VINHO TINTO</v>
      </c>
      <c r="W707" s="9" t="str">
        <f t="shared" ca="1" si="3539"/>
        <v>4_TPK_2,0 l</v>
      </c>
      <c r="X707" s="29">
        <f t="shared" ca="1" si="3539"/>
        <v>4</v>
      </c>
      <c r="Y707" s="30">
        <f t="shared" ca="1" si="3539"/>
        <v>101</v>
      </c>
      <c r="Z707" s="30">
        <f t="shared" ca="1" si="3539"/>
        <v>61</v>
      </c>
      <c r="AA707" s="40">
        <v>1</v>
      </c>
      <c r="AB707" s="9" t="str">
        <f t="shared" ref="AB707:AE707" ca="1" si="3540">INDIRECT(ADDRESS($AA707+1,AB$2,,,AB$1))</f>
        <v>CAMPO BELO</v>
      </c>
      <c r="AC707" s="9" t="str">
        <f t="shared" ca="1" si="3540"/>
        <v>CB</v>
      </c>
      <c r="AD707" s="9" t="str">
        <f t="shared" ca="1" si="3540"/>
        <v>SÃO PAULO</v>
      </c>
      <c r="AE707" s="9" t="str">
        <f t="shared" ca="1" si="3540"/>
        <v>BRASIL</v>
      </c>
      <c r="AF707" s="40">
        <v>2</v>
      </c>
      <c r="AG707" s="9" t="str">
        <f t="shared" ref="AG707:AL707" ca="1" si="3541">INDIRECT(ADDRESS($AF707+1,AG$2,,,AG$1))</f>
        <v>RIBAMAR NOGUEIRA</v>
      </c>
      <c r="AH707" s="9" t="str">
        <f t="shared" ca="1" si="3541"/>
        <v>RN</v>
      </c>
      <c r="AI707" s="9">
        <f t="shared" ca="1" si="3541"/>
        <v>2432</v>
      </c>
      <c r="AJ707" s="9" t="str">
        <f t="shared" ca="1" si="3541"/>
        <v>AGUIAR</v>
      </c>
      <c r="AK707" s="9" t="str">
        <f t="shared" ca="1" si="3541"/>
        <v>CTBA</v>
      </c>
      <c r="AL707" s="9" t="str">
        <f t="shared" ca="1" si="3541"/>
        <v>CTBA</v>
      </c>
      <c r="AM707" s="52">
        <v>3</v>
      </c>
      <c r="AN707" s="41">
        <v>5.2000000000000005E-2</v>
      </c>
      <c r="AO707" s="42">
        <f t="shared" ca="1" si="24"/>
        <v>303</v>
      </c>
      <c r="AP707" s="42">
        <f t="shared" ca="1" si="25"/>
        <v>183</v>
      </c>
      <c r="AQ707" s="42">
        <f t="shared" ca="1" si="26"/>
        <v>287.24399999999997</v>
      </c>
    </row>
    <row r="708" spans="1:43" ht="14">
      <c r="A708" s="9">
        <f t="shared" si="18"/>
        <v>707</v>
      </c>
      <c r="B708" s="9">
        <v>353</v>
      </c>
      <c r="C708" s="50">
        <v>42995</v>
      </c>
      <c r="D708" s="39">
        <v>43000</v>
      </c>
      <c r="E708" s="39">
        <v>43000</v>
      </c>
      <c r="F708" s="40">
        <v>258</v>
      </c>
      <c r="G708" s="7">
        <f t="shared" ref="G708:L708" ca="1" si="3542">INDIRECT(ADDRESS($F708+1,G$2,,,G$1))</f>
        <v>42994</v>
      </c>
      <c r="H708" s="27">
        <f t="shared" ca="1" si="3542"/>
        <v>43008</v>
      </c>
      <c r="I708" s="9">
        <f t="shared" ca="1" si="3542"/>
        <v>7</v>
      </c>
      <c r="J708" s="9">
        <f t="shared" ca="1" si="3542"/>
        <v>3</v>
      </c>
      <c r="K708" s="28">
        <f t="shared" ca="1" si="3542"/>
        <v>42736</v>
      </c>
      <c r="L708" s="9">
        <f t="shared" ca="1" si="3542"/>
        <v>7</v>
      </c>
      <c r="M708" s="40">
        <v>25</v>
      </c>
      <c r="N708" s="9" t="str">
        <f t="shared" ref="N708:R708" ca="1" si="3543">INDIRECT(ADDRESS($M708+1,N$2,,,N$1))</f>
        <v>ATLANTIS SUPERMERCADOS</v>
      </c>
      <c r="O708" s="9" t="str">
        <f t="shared" ca="1" si="3543"/>
        <v>ASM</v>
      </c>
      <c r="P708" s="9" t="str">
        <f t="shared" ca="1" si="3543"/>
        <v>AV. ATLANTICA, 182</v>
      </c>
      <c r="Q708" s="9" t="str">
        <f t="shared" ca="1" si="3543"/>
        <v>RIO DE JANEIRO</v>
      </c>
      <c r="R708" s="9" t="str">
        <f t="shared" ca="1" si="3543"/>
        <v>RJ</v>
      </c>
      <c r="S708" s="40">
        <v>4</v>
      </c>
      <c r="T708" s="9" t="str">
        <f t="shared" ref="T708:Z708" ca="1" si="3544">INDIRECT(ADDRESS($S708+1,T$2,,,T$1))</f>
        <v>CARMENERE</v>
      </c>
      <c r="U708" s="9" t="str">
        <f t="shared" ca="1" si="3544"/>
        <v>CRMN</v>
      </c>
      <c r="V708" s="9" t="str">
        <f t="shared" ca="1" si="3544"/>
        <v>VINHO TINTO</v>
      </c>
      <c r="W708" s="9" t="str">
        <f t="shared" ca="1" si="3544"/>
        <v>12_BTL_0,75 l</v>
      </c>
      <c r="X708" s="29">
        <f t="shared" ca="1" si="3544"/>
        <v>12</v>
      </c>
      <c r="Y708" s="30">
        <f t="shared" ca="1" si="3544"/>
        <v>150</v>
      </c>
      <c r="Z708" s="30">
        <f t="shared" ca="1" si="3544"/>
        <v>98</v>
      </c>
      <c r="AA708" s="40">
        <v>4</v>
      </c>
      <c r="AB708" s="9" t="str">
        <f t="shared" ref="AB708:AE708" ca="1" si="3545">INDIRECT(ADDRESS($AA708+1,AB$2,,,AB$1))</f>
        <v>AGUA LIMPA</v>
      </c>
      <c r="AC708" s="9" t="str">
        <f t="shared" ca="1" si="3545"/>
        <v>AL</v>
      </c>
      <c r="AD708" s="9" t="str">
        <f t="shared" ca="1" si="3545"/>
        <v>BELORIZONTE</v>
      </c>
      <c r="AE708" s="9" t="str">
        <f t="shared" ca="1" si="3545"/>
        <v>BRASIL</v>
      </c>
      <c r="AF708" s="40">
        <v>3</v>
      </c>
      <c r="AG708" s="9" t="str">
        <f t="shared" ref="AG708:AL708" ca="1" si="3546">INDIRECT(ADDRESS($AF708+1,AG$2,,,AG$1))</f>
        <v>JOÃO ALVES</v>
      </c>
      <c r="AH708" s="9" t="str">
        <f t="shared" ca="1" si="3546"/>
        <v>JA</v>
      </c>
      <c r="AI708" s="9">
        <f t="shared" ca="1" si="3546"/>
        <v>2187</v>
      </c>
      <c r="AJ708" s="9" t="str">
        <f t="shared" ca="1" si="3546"/>
        <v>AGUIAR</v>
      </c>
      <c r="AK708" s="9" t="str">
        <f t="shared" ca="1" si="3546"/>
        <v>CTBA</v>
      </c>
      <c r="AL708" s="9" t="str">
        <f t="shared" ca="1" si="3546"/>
        <v>CTBA</v>
      </c>
      <c r="AM708" s="52">
        <v>2</v>
      </c>
      <c r="AN708" s="41">
        <v>1.8000000000000002E-2</v>
      </c>
      <c r="AO708" s="42">
        <f t="shared" ca="1" si="24"/>
        <v>300</v>
      </c>
      <c r="AP708" s="42">
        <f t="shared" ca="1" si="25"/>
        <v>196</v>
      </c>
      <c r="AQ708" s="42">
        <f t="shared" ca="1" si="26"/>
        <v>294.60000000000002</v>
      </c>
    </row>
    <row r="709" spans="1:43" ht="14">
      <c r="A709" s="9">
        <f t="shared" si="18"/>
        <v>708</v>
      </c>
      <c r="B709" s="9">
        <v>354</v>
      </c>
      <c r="C709" s="50">
        <v>42996</v>
      </c>
      <c r="D709" s="39">
        <v>43000</v>
      </c>
      <c r="E709" s="39">
        <v>42998</v>
      </c>
      <c r="F709" s="40">
        <v>259</v>
      </c>
      <c r="G709" s="7">
        <f t="shared" ref="G709:L709" ca="1" si="3547">INDIRECT(ADDRESS($F709+1,G$2,,,G$1))</f>
        <v>42995</v>
      </c>
      <c r="H709" s="27">
        <f t="shared" ca="1" si="3547"/>
        <v>43008</v>
      </c>
      <c r="I709" s="9">
        <f t="shared" ca="1" si="3547"/>
        <v>1</v>
      </c>
      <c r="J709" s="9">
        <f t="shared" ca="1" si="3547"/>
        <v>3</v>
      </c>
      <c r="K709" s="28">
        <f t="shared" ca="1" si="3547"/>
        <v>42736</v>
      </c>
      <c r="L709" s="9">
        <f t="shared" ca="1" si="3547"/>
        <v>1</v>
      </c>
      <c r="M709" s="40">
        <v>25</v>
      </c>
      <c r="N709" s="9" t="str">
        <f t="shared" ref="N709:R709" ca="1" si="3548">INDIRECT(ADDRESS($M709+1,N$2,,,N$1))</f>
        <v>ATLANTIS SUPERMERCADOS</v>
      </c>
      <c r="O709" s="9" t="str">
        <f t="shared" ca="1" si="3548"/>
        <v>ASM</v>
      </c>
      <c r="P709" s="9" t="str">
        <f t="shared" ca="1" si="3548"/>
        <v>AV. ATLANTICA, 182</v>
      </c>
      <c r="Q709" s="9" t="str">
        <f t="shared" ca="1" si="3548"/>
        <v>RIO DE JANEIRO</v>
      </c>
      <c r="R709" s="9" t="str">
        <f t="shared" ca="1" si="3548"/>
        <v>RJ</v>
      </c>
      <c r="S709" s="40">
        <v>28</v>
      </c>
      <c r="T709" s="9" t="str">
        <f t="shared" ref="T709:Z709" ca="1" si="3549">INDIRECT(ADDRESS($S709+1,T$2,,,T$1))</f>
        <v>CHARDONNAY</v>
      </c>
      <c r="U709" s="9" t="str">
        <f t="shared" ca="1" si="3549"/>
        <v>CHDN_E</v>
      </c>
      <c r="V709" s="9" t="str">
        <f t="shared" ca="1" si="3549"/>
        <v>VINHO BRANCO</v>
      </c>
      <c r="W709" s="9" t="str">
        <f t="shared" ca="1" si="3549"/>
        <v>4_TPK_2,0 l</v>
      </c>
      <c r="X709" s="29">
        <f t="shared" ca="1" si="3549"/>
        <v>4</v>
      </c>
      <c r="Y709" s="30">
        <f t="shared" ca="1" si="3549"/>
        <v>131</v>
      </c>
      <c r="Z709" s="30">
        <f t="shared" ca="1" si="3549"/>
        <v>78</v>
      </c>
      <c r="AA709" s="40">
        <v>2</v>
      </c>
      <c r="AB709" s="9" t="str">
        <f t="shared" ref="AB709:AE709" ca="1" si="3550">INDIRECT(ADDRESS($AA709+1,AB$2,,,AB$1))</f>
        <v>MARTE</v>
      </c>
      <c r="AC709" s="9" t="str">
        <f t="shared" ca="1" si="3550"/>
        <v>MT</v>
      </c>
      <c r="AD709" s="9" t="str">
        <f t="shared" ca="1" si="3550"/>
        <v>CURITIBA</v>
      </c>
      <c r="AE709" s="9" t="str">
        <f t="shared" ca="1" si="3550"/>
        <v>BRASIL</v>
      </c>
      <c r="AF709" s="40">
        <v>3</v>
      </c>
      <c r="AG709" s="9" t="str">
        <f t="shared" ref="AG709:AL709" ca="1" si="3551">INDIRECT(ADDRESS($AF709+1,AG$2,,,AG$1))</f>
        <v>JOÃO ALVES</v>
      </c>
      <c r="AH709" s="9" t="str">
        <f t="shared" ca="1" si="3551"/>
        <v>JA</v>
      </c>
      <c r="AI709" s="9">
        <f t="shared" ca="1" si="3551"/>
        <v>2187</v>
      </c>
      <c r="AJ709" s="9" t="str">
        <f t="shared" ca="1" si="3551"/>
        <v>AGUIAR</v>
      </c>
      <c r="AK709" s="9" t="str">
        <f t="shared" ca="1" si="3551"/>
        <v>CTBA</v>
      </c>
      <c r="AL709" s="9" t="str">
        <f t="shared" ca="1" si="3551"/>
        <v>CTBA</v>
      </c>
      <c r="AM709" s="52">
        <v>3</v>
      </c>
      <c r="AN709" s="41">
        <v>1.8000000000000002E-2</v>
      </c>
      <c r="AO709" s="42">
        <f t="shared" ca="1" si="24"/>
        <v>393</v>
      </c>
      <c r="AP709" s="42">
        <f t="shared" ca="1" si="25"/>
        <v>234</v>
      </c>
      <c r="AQ709" s="42">
        <f t="shared" ca="1" si="26"/>
        <v>385.92599999999999</v>
      </c>
    </row>
    <row r="710" spans="1:43" ht="14">
      <c r="A710" s="9">
        <f t="shared" si="18"/>
        <v>709</v>
      </c>
      <c r="B710" s="9">
        <v>354</v>
      </c>
      <c r="C710" s="50">
        <v>42996</v>
      </c>
      <c r="D710" s="39">
        <v>43000</v>
      </c>
      <c r="E710" s="39">
        <v>42998</v>
      </c>
      <c r="F710" s="40">
        <v>259</v>
      </c>
      <c r="G710" s="7">
        <f t="shared" ref="G710:L710" ca="1" si="3552">INDIRECT(ADDRESS($F710+1,G$2,,,G$1))</f>
        <v>42995</v>
      </c>
      <c r="H710" s="27">
        <f t="shared" ca="1" si="3552"/>
        <v>43008</v>
      </c>
      <c r="I710" s="9">
        <f t="shared" ca="1" si="3552"/>
        <v>1</v>
      </c>
      <c r="J710" s="9">
        <f t="shared" ca="1" si="3552"/>
        <v>3</v>
      </c>
      <c r="K710" s="28">
        <f t="shared" ca="1" si="3552"/>
        <v>42736</v>
      </c>
      <c r="L710" s="9">
        <f t="shared" ca="1" si="3552"/>
        <v>1</v>
      </c>
      <c r="M710" s="40">
        <v>25</v>
      </c>
      <c r="N710" s="9" t="str">
        <f t="shared" ref="N710:R710" ca="1" si="3553">INDIRECT(ADDRESS($M710+1,N$2,,,N$1))</f>
        <v>ATLANTIS SUPERMERCADOS</v>
      </c>
      <c r="O710" s="9" t="str">
        <f t="shared" ca="1" si="3553"/>
        <v>ASM</v>
      </c>
      <c r="P710" s="9" t="str">
        <f t="shared" ca="1" si="3553"/>
        <v>AV. ATLANTICA, 182</v>
      </c>
      <c r="Q710" s="9" t="str">
        <f t="shared" ca="1" si="3553"/>
        <v>RIO DE JANEIRO</v>
      </c>
      <c r="R710" s="9" t="str">
        <f t="shared" ca="1" si="3553"/>
        <v>RJ</v>
      </c>
      <c r="S710" s="40">
        <v>16</v>
      </c>
      <c r="T710" s="9" t="str">
        <f t="shared" ref="T710:Z710" ca="1" si="3554">INDIRECT(ADDRESS($S710+1,T$2,,,T$1))</f>
        <v>ESPUMANTE DEMI-SEC</v>
      </c>
      <c r="U710" s="9" t="str">
        <f t="shared" ca="1" si="3554"/>
        <v>ES_DS</v>
      </c>
      <c r="V710" s="9" t="str">
        <f t="shared" ca="1" si="3554"/>
        <v>ESPUMANTE</v>
      </c>
      <c r="W710" s="9" t="str">
        <f t="shared" ca="1" si="3554"/>
        <v>12_BTL_0,75 l</v>
      </c>
      <c r="X710" s="29">
        <f t="shared" ca="1" si="3554"/>
        <v>12</v>
      </c>
      <c r="Y710" s="30">
        <f t="shared" ca="1" si="3554"/>
        <v>223</v>
      </c>
      <c r="Z710" s="30">
        <f t="shared" ca="1" si="3554"/>
        <v>111</v>
      </c>
      <c r="AA710" s="40">
        <v>1</v>
      </c>
      <c r="AB710" s="9" t="str">
        <f t="shared" ref="AB710:AE710" ca="1" si="3555">INDIRECT(ADDRESS($AA710+1,AB$2,,,AB$1))</f>
        <v>CAMPO BELO</v>
      </c>
      <c r="AC710" s="9" t="str">
        <f t="shared" ca="1" si="3555"/>
        <v>CB</v>
      </c>
      <c r="AD710" s="9" t="str">
        <f t="shared" ca="1" si="3555"/>
        <v>SÃO PAULO</v>
      </c>
      <c r="AE710" s="9" t="str">
        <f t="shared" ca="1" si="3555"/>
        <v>BRASIL</v>
      </c>
      <c r="AF710" s="40">
        <v>11</v>
      </c>
      <c r="AG710" s="9" t="str">
        <f t="shared" ref="AG710:AL710" ca="1" si="3556">INDIRECT(ADDRESS($AF710+1,AG$2,,,AG$1))</f>
        <v>DEBORA CALIXTO</v>
      </c>
      <c r="AH710" s="9" t="str">
        <f t="shared" ca="1" si="3556"/>
        <v>DC</v>
      </c>
      <c r="AI710" s="9">
        <f t="shared" ca="1" si="3556"/>
        <v>2188</v>
      </c>
      <c r="AJ710" s="9" t="str">
        <f t="shared" ca="1" si="3556"/>
        <v>ANTÔNIO</v>
      </c>
      <c r="AK710" s="9" t="str">
        <f t="shared" ca="1" si="3556"/>
        <v>SPAULO</v>
      </c>
      <c r="AL710" s="9" t="str">
        <f t="shared" ca="1" si="3556"/>
        <v>SPAULO</v>
      </c>
      <c r="AM710" s="52">
        <v>2</v>
      </c>
      <c r="AN710" s="41">
        <v>2.3E-2</v>
      </c>
      <c r="AO710" s="42">
        <f t="shared" ca="1" si="24"/>
        <v>446</v>
      </c>
      <c r="AP710" s="42">
        <f t="shared" ca="1" si="25"/>
        <v>222</v>
      </c>
      <c r="AQ710" s="42">
        <f t="shared" ca="1" si="26"/>
        <v>435.74200000000002</v>
      </c>
    </row>
    <row r="711" spans="1:43" ht="14">
      <c r="A711" s="9">
        <f t="shared" si="18"/>
        <v>710</v>
      </c>
      <c r="B711" s="9">
        <v>355</v>
      </c>
      <c r="C711" s="50">
        <v>42999</v>
      </c>
      <c r="D711" s="39">
        <v>43005</v>
      </c>
      <c r="E711" s="39">
        <v>43007</v>
      </c>
      <c r="F711" s="40">
        <v>260</v>
      </c>
      <c r="G711" s="7">
        <f t="shared" ref="G711:L711" ca="1" si="3557">INDIRECT(ADDRESS($F711+1,G$2,,,G$1))</f>
        <v>42996</v>
      </c>
      <c r="H711" s="27">
        <f t="shared" ca="1" si="3557"/>
        <v>43008</v>
      </c>
      <c r="I711" s="9">
        <f t="shared" ca="1" si="3557"/>
        <v>2</v>
      </c>
      <c r="J711" s="9">
        <f t="shared" ca="1" si="3557"/>
        <v>3</v>
      </c>
      <c r="K711" s="28">
        <f t="shared" ca="1" si="3557"/>
        <v>42736</v>
      </c>
      <c r="L711" s="9">
        <f t="shared" ca="1" si="3557"/>
        <v>2</v>
      </c>
      <c r="M711" s="40">
        <v>2</v>
      </c>
      <c r="N711" s="9" t="str">
        <f t="shared" ref="N711:R711" ca="1" si="3558">INDIRECT(ADDRESS($M711+1,N$2,,,N$1))</f>
        <v>EXTRA HIPERMERCADOS</v>
      </c>
      <c r="O711" s="9" t="str">
        <f t="shared" ca="1" si="3558"/>
        <v>EH</v>
      </c>
      <c r="P711" s="9" t="str">
        <f t="shared" ca="1" si="3558"/>
        <v>AVENIDA EXTRA</v>
      </c>
      <c r="Q711" s="9" t="str">
        <f t="shared" ca="1" si="3558"/>
        <v>SÃO PAULO</v>
      </c>
      <c r="R711" s="9" t="str">
        <f t="shared" ca="1" si="3558"/>
        <v>SP</v>
      </c>
      <c r="S711" s="40">
        <v>20</v>
      </c>
      <c r="T711" s="9" t="str">
        <f t="shared" ref="T711:Z711" ca="1" si="3559">INDIRECT(ADDRESS($S711+1,T$2,,,T$1))</f>
        <v>MALBEC RESERVA</v>
      </c>
      <c r="U711" s="9" t="str">
        <f t="shared" ca="1" si="3559"/>
        <v>MBC_RS</v>
      </c>
      <c r="V711" s="9" t="str">
        <f t="shared" ca="1" si="3559"/>
        <v>VINHO TINTO</v>
      </c>
      <c r="W711" s="9" t="str">
        <f t="shared" ca="1" si="3559"/>
        <v>12_BTL_0,75 l</v>
      </c>
      <c r="X711" s="29">
        <f t="shared" ca="1" si="3559"/>
        <v>12</v>
      </c>
      <c r="Y711" s="30">
        <f t="shared" ca="1" si="3559"/>
        <v>298</v>
      </c>
      <c r="Z711" s="30">
        <f t="shared" ca="1" si="3559"/>
        <v>154</v>
      </c>
      <c r="AA711" s="40">
        <v>2</v>
      </c>
      <c r="AB711" s="9" t="str">
        <f t="shared" ref="AB711:AE711" ca="1" si="3560">INDIRECT(ADDRESS($AA711+1,AB$2,,,AB$1))</f>
        <v>MARTE</v>
      </c>
      <c r="AC711" s="9" t="str">
        <f t="shared" ca="1" si="3560"/>
        <v>MT</v>
      </c>
      <c r="AD711" s="9" t="str">
        <f t="shared" ca="1" si="3560"/>
        <v>CURITIBA</v>
      </c>
      <c r="AE711" s="9" t="str">
        <f t="shared" ca="1" si="3560"/>
        <v>BRASIL</v>
      </c>
      <c r="AF711" s="40">
        <v>11</v>
      </c>
      <c r="AG711" s="9" t="str">
        <f t="shared" ref="AG711:AL711" ca="1" si="3561">INDIRECT(ADDRESS($AF711+1,AG$2,,,AG$1))</f>
        <v>DEBORA CALIXTO</v>
      </c>
      <c r="AH711" s="9" t="str">
        <f t="shared" ca="1" si="3561"/>
        <v>DC</v>
      </c>
      <c r="AI711" s="9">
        <f t="shared" ca="1" si="3561"/>
        <v>2188</v>
      </c>
      <c r="AJ711" s="9" t="str">
        <f t="shared" ca="1" si="3561"/>
        <v>ANTÔNIO</v>
      </c>
      <c r="AK711" s="9" t="str">
        <f t="shared" ca="1" si="3561"/>
        <v>SPAULO</v>
      </c>
      <c r="AL711" s="9" t="str">
        <f t="shared" ca="1" si="3561"/>
        <v>SPAULO</v>
      </c>
      <c r="AM711" s="52">
        <v>2</v>
      </c>
      <c r="AN711" s="41">
        <v>0.03</v>
      </c>
      <c r="AO711" s="42">
        <f t="shared" ca="1" si="24"/>
        <v>596</v>
      </c>
      <c r="AP711" s="42">
        <f t="shared" ca="1" si="25"/>
        <v>308</v>
      </c>
      <c r="AQ711" s="42">
        <f t="shared" ca="1" si="26"/>
        <v>578.12</v>
      </c>
    </row>
    <row r="712" spans="1:43" ht="14">
      <c r="A712" s="9">
        <f t="shared" si="18"/>
        <v>711</v>
      </c>
      <c r="B712" s="9">
        <v>356</v>
      </c>
      <c r="C712" s="50">
        <v>42998</v>
      </c>
      <c r="D712" s="39">
        <v>43004</v>
      </c>
      <c r="E712" s="39">
        <v>43006</v>
      </c>
      <c r="F712" s="40">
        <v>260</v>
      </c>
      <c r="G712" s="7">
        <f t="shared" ref="G712:L712" ca="1" si="3562">INDIRECT(ADDRESS($F712+1,G$2,,,G$1))</f>
        <v>42996</v>
      </c>
      <c r="H712" s="27">
        <f t="shared" ca="1" si="3562"/>
        <v>43008</v>
      </c>
      <c r="I712" s="9">
        <f t="shared" ca="1" si="3562"/>
        <v>2</v>
      </c>
      <c r="J712" s="9">
        <f t="shared" ca="1" si="3562"/>
        <v>3</v>
      </c>
      <c r="K712" s="28">
        <f t="shared" ca="1" si="3562"/>
        <v>42736</v>
      </c>
      <c r="L712" s="9">
        <f t="shared" ca="1" si="3562"/>
        <v>2</v>
      </c>
      <c r="M712" s="40">
        <v>16</v>
      </c>
      <c r="N712" s="9" t="str">
        <f t="shared" ref="N712:R712" ca="1" si="3563">INDIRECT(ADDRESS($M712+1,N$2,,,N$1))</f>
        <v>PASTA E VINO</v>
      </c>
      <c r="O712" s="9" t="str">
        <f t="shared" ca="1" si="3563"/>
        <v>PEV</v>
      </c>
      <c r="P712" s="9" t="str">
        <f t="shared" ca="1" si="3563"/>
        <v>BEIRA MAR NORTE, 556</v>
      </c>
      <c r="Q712" s="9" t="str">
        <f t="shared" ca="1" si="3563"/>
        <v>FLORIANÓPOLIS</v>
      </c>
      <c r="R712" s="9" t="str">
        <f t="shared" ca="1" si="3563"/>
        <v>SC</v>
      </c>
      <c r="S712" s="40">
        <v>1</v>
      </c>
      <c r="T712" s="9" t="str">
        <f t="shared" ref="T712:Z712" ca="1" si="3564">INDIRECT(ADDRESS($S712+1,T$2,,,T$1))</f>
        <v>TINTO DE MESA</v>
      </c>
      <c r="U712" s="9" t="str">
        <f t="shared" ca="1" si="3564"/>
        <v>TNT_MS</v>
      </c>
      <c r="V712" s="9" t="str">
        <f t="shared" ca="1" si="3564"/>
        <v>VINHO TINTO</v>
      </c>
      <c r="W712" s="9" t="str">
        <f t="shared" ca="1" si="3564"/>
        <v>12_BTL_0,75 l</v>
      </c>
      <c r="X712" s="29">
        <f t="shared" ca="1" si="3564"/>
        <v>12</v>
      </c>
      <c r="Y712" s="43">
        <f t="shared" ca="1" si="3564"/>
        <v>120.4</v>
      </c>
      <c r="Z712" s="43">
        <f t="shared" ca="1" si="3564"/>
        <v>77</v>
      </c>
      <c r="AA712" s="40">
        <v>1</v>
      </c>
      <c r="AB712" s="9" t="str">
        <f t="shared" ref="AB712:AE712" ca="1" si="3565">INDIRECT(ADDRESS($AA712+1,AB$2,,,AB$1))</f>
        <v>CAMPO BELO</v>
      </c>
      <c r="AC712" s="9" t="str">
        <f t="shared" ca="1" si="3565"/>
        <v>CB</v>
      </c>
      <c r="AD712" s="9" t="str">
        <f t="shared" ca="1" si="3565"/>
        <v>SÃO PAULO</v>
      </c>
      <c r="AE712" s="9" t="str">
        <f t="shared" ca="1" si="3565"/>
        <v>BRASIL</v>
      </c>
      <c r="AF712" s="40">
        <v>11</v>
      </c>
      <c r="AG712" s="9" t="str">
        <f t="shared" ref="AG712:AL712" ca="1" si="3566">INDIRECT(ADDRESS($AF712+1,AG$2,,,AG$1))</f>
        <v>DEBORA CALIXTO</v>
      </c>
      <c r="AH712" s="9" t="str">
        <f t="shared" ca="1" si="3566"/>
        <v>DC</v>
      </c>
      <c r="AI712" s="9">
        <f t="shared" ca="1" si="3566"/>
        <v>2188</v>
      </c>
      <c r="AJ712" s="9" t="str">
        <f t="shared" ca="1" si="3566"/>
        <v>ANTÔNIO</v>
      </c>
      <c r="AK712" s="9" t="str">
        <f t="shared" ca="1" si="3566"/>
        <v>SPAULO</v>
      </c>
      <c r="AL712" s="9" t="str">
        <f t="shared" ca="1" si="3566"/>
        <v>SPAULO</v>
      </c>
      <c r="AM712" s="52">
        <v>3</v>
      </c>
      <c r="AN712" s="41">
        <v>9.0000000000000011E-3</v>
      </c>
      <c r="AO712" s="42">
        <f t="shared" ca="1" si="24"/>
        <v>361.20000000000005</v>
      </c>
      <c r="AP712" s="42">
        <f t="shared" ca="1" si="25"/>
        <v>231</v>
      </c>
      <c r="AQ712" s="42">
        <f t="shared" ca="1" si="26"/>
        <v>357.94920000000002</v>
      </c>
    </row>
    <row r="713" spans="1:43" ht="14">
      <c r="A713" s="9">
        <f t="shared" si="18"/>
        <v>712</v>
      </c>
      <c r="B713" s="9">
        <v>356</v>
      </c>
      <c r="C713" s="50">
        <v>42998</v>
      </c>
      <c r="D713" s="39">
        <v>43004</v>
      </c>
      <c r="E713" s="39">
        <v>43006</v>
      </c>
      <c r="F713" s="40">
        <v>260</v>
      </c>
      <c r="G713" s="7">
        <f t="shared" ref="G713:L713" ca="1" si="3567">INDIRECT(ADDRESS($F713+1,G$2,,,G$1))</f>
        <v>42996</v>
      </c>
      <c r="H713" s="27">
        <f t="shared" ca="1" si="3567"/>
        <v>43008</v>
      </c>
      <c r="I713" s="9">
        <f t="shared" ca="1" si="3567"/>
        <v>2</v>
      </c>
      <c r="J713" s="9">
        <f t="shared" ca="1" si="3567"/>
        <v>3</v>
      </c>
      <c r="K713" s="28">
        <f t="shared" ca="1" si="3567"/>
        <v>42736</v>
      </c>
      <c r="L713" s="9">
        <f t="shared" ca="1" si="3567"/>
        <v>2</v>
      </c>
      <c r="M713" s="40">
        <v>16</v>
      </c>
      <c r="N713" s="9" t="str">
        <f t="shared" ref="N713:R713" ca="1" si="3568">INDIRECT(ADDRESS($M713+1,N$2,,,N$1))</f>
        <v>PASTA E VINO</v>
      </c>
      <c r="O713" s="9" t="str">
        <f t="shared" ca="1" si="3568"/>
        <v>PEV</v>
      </c>
      <c r="P713" s="9" t="str">
        <f t="shared" ca="1" si="3568"/>
        <v>BEIRA MAR NORTE, 556</v>
      </c>
      <c r="Q713" s="9" t="str">
        <f t="shared" ca="1" si="3568"/>
        <v>FLORIANÓPOLIS</v>
      </c>
      <c r="R713" s="9" t="str">
        <f t="shared" ca="1" si="3568"/>
        <v>SC</v>
      </c>
      <c r="S713" s="40">
        <v>20</v>
      </c>
      <c r="T713" s="9" t="str">
        <f t="shared" ref="T713:Z713" ca="1" si="3569">INDIRECT(ADDRESS($S713+1,T$2,,,T$1))</f>
        <v>MALBEC RESERVA</v>
      </c>
      <c r="U713" s="9" t="str">
        <f t="shared" ca="1" si="3569"/>
        <v>MBC_RS</v>
      </c>
      <c r="V713" s="9" t="str">
        <f t="shared" ca="1" si="3569"/>
        <v>VINHO TINTO</v>
      </c>
      <c r="W713" s="9" t="str">
        <f t="shared" ca="1" si="3569"/>
        <v>12_BTL_0,75 l</v>
      </c>
      <c r="X713" s="29">
        <f t="shared" ca="1" si="3569"/>
        <v>12</v>
      </c>
      <c r="Y713" s="30">
        <f t="shared" ca="1" si="3569"/>
        <v>298</v>
      </c>
      <c r="Z713" s="30">
        <f t="shared" ca="1" si="3569"/>
        <v>154</v>
      </c>
      <c r="AA713" s="40">
        <v>5</v>
      </c>
      <c r="AB713" s="9" t="str">
        <f t="shared" ref="AB713:AE713" ca="1" si="3570">INDIRECT(ADDRESS($AA713+1,AB$2,,,AB$1))</f>
        <v>PARQUE SUL</v>
      </c>
      <c r="AC713" s="9" t="str">
        <f t="shared" ca="1" si="3570"/>
        <v>PS</v>
      </c>
      <c r="AD713" s="9" t="str">
        <f t="shared" ca="1" si="3570"/>
        <v>RIO DE JANEIRO</v>
      </c>
      <c r="AE713" s="9" t="str">
        <f t="shared" ca="1" si="3570"/>
        <v>BRASIL</v>
      </c>
      <c r="AF713" s="40">
        <v>11</v>
      </c>
      <c r="AG713" s="9" t="str">
        <f t="shared" ref="AG713:AL713" ca="1" si="3571">INDIRECT(ADDRESS($AF713+1,AG$2,,,AG$1))</f>
        <v>DEBORA CALIXTO</v>
      </c>
      <c r="AH713" s="9" t="str">
        <f t="shared" ca="1" si="3571"/>
        <v>DC</v>
      </c>
      <c r="AI713" s="9">
        <f t="shared" ca="1" si="3571"/>
        <v>2188</v>
      </c>
      <c r="AJ713" s="9" t="str">
        <f t="shared" ca="1" si="3571"/>
        <v>ANTÔNIO</v>
      </c>
      <c r="AK713" s="9" t="str">
        <f t="shared" ca="1" si="3571"/>
        <v>SPAULO</v>
      </c>
      <c r="AL713" s="9" t="str">
        <f t="shared" ca="1" si="3571"/>
        <v>SPAULO</v>
      </c>
      <c r="AM713" s="52">
        <v>1</v>
      </c>
      <c r="AN713" s="41">
        <v>1.2E-2</v>
      </c>
      <c r="AO713" s="42">
        <f t="shared" ca="1" si="24"/>
        <v>298</v>
      </c>
      <c r="AP713" s="42">
        <f t="shared" ca="1" si="25"/>
        <v>154</v>
      </c>
      <c r="AQ713" s="42">
        <f t="shared" ca="1" si="26"/>
        <v>294.42399999999998</v>
      </c>
    </row>
    <row r="714" spans="1:43" ht="14">
      <c r="A714" s="9">
        <f t="shared" si="18"/>
        <v>713</v>
      </c>
      <c r="B714" s="9">
        <v>356</v>
      </c>
      <c r="C714" s="50">
        <v>42998</v>
      </c>
      <c r="D714" s="39">
        <v>43004</v>
      </c>
      <c r="E714" s="39">
        <v>43006</v>
      </c>
      <c r="F714" s="40">
        <v>260</v>
      </c>
      <c r="G714" s="7">
        <f t="shared" ref="G714:L714" ca="1" si="3572">INDIRECT(ADDRESS($F714+1,G$2,,,G$1))</f>
        <v>42996</v>
      </c>
      <c r="H714" s="27">
        <f t="shared" ca="1" si="3572"/>
        <v>43008</v>
      </c>
      <c r="I714" s="9">
        <f t="shared" ca="1" si="3572"/>
        <v>2</v>
      </c>
      <c r="J714" s="9">
        <f t="shared" ca="1" si="3572"/>
        <v>3</v>
      </c>
      <c r="K714" s="28">
        <f t="shared" ca="1" si="3572"/>
        <v>42736</v>
      </c>
      <c r="L714" s="9">
        <f t="shared" ca="1" si="3572"/>
        <v>2</v>
      </c>
      <c r="M714" s="40">
        <v>16</v>
      </c>
      <c r="N714" s="9" t="str">
        <f t="shared" ref="N714:R714" ca="1" si="3573">INDIRECT(ADDRESS($M714+1,N$2,,,N$1))</f>
        <v>PASTA E VINO</v>
      </c>
      <c r="O714" s="9" t="str">
        <f t="shared" ca="1" si="3573"/>
        <v>PEV</v>
      </c>
      <c r="P714" s="9" t="str">
        <f t="shared" ca="1" si="3573"/>
        <v>BEIRA MAR NORTE, 556</v>
      </c>
      <c r="Q714" s="9" t="str">
        <f t="shared" ca="1" si="3573"/>
        <v>FLORIANÓPOLIS</v>
      </c>
      <c r="R714" s="9" t="str">
        <f t="shared" ca="1" si="3573"/>
        <v>SC</v>
      </c>
      <c r="S714" s="40">
        <v>4</v>
      </c>
      <c r="T714" s="9" t="str">
        <f t="shared" ref="T714:Z714" ca="1" si="3574">INDIRECT(ADDRESS($S714+1,T$2,,,T$1))</f>
        <v>CARMENERE</v>
      </c>
      <c r="U714" s="9" t="str">
        <f t="shared" ca="1" si="3574"/>
        <v>CRMN</v>
      </c>
      <c r="V714" s="9" t="str">
        <f t="shared" ca="1" si="3574"/>
        <v>VINHO TINTO</v>
      </c>
      <c r="W714" s="9" t="str">
        <f t="shared" ca="1" si="3574"/>
        <v>12_BTL_0,75 l</v>
      </c>
      <c r="X714" s="29">
        <f t="shared" ca="1" si="3574"/>
        <v>12</v>
      </c>
      <c r="Y714" s="30">
        <f t="shared" ca="1" si="3574"/>
        <v>150</v>
      </c>
      <c r="Z714" s="30">
        <f t="shared" ca="1" si="3574"/>
        <v>98</v>
      </c>
      <c r="AA714" s="40">
        <v>3</v>
      </c>
      <c r="AB714" s="9" t="str">
        <f t="shared" ref="AB714:AE714" ca="1" si="3575">INDIRECT(ADDRESS($AA714+1,AB$2,,,AB$1))</f>
        <v>AGUIA</v>
      </c>
      <c r="AC714" s="9" t="str">
        <f t="shared" ca="1" si="3575"/>
        <v>AG</v>
      </c>
      <c r="AD714" s="9" t="str">
        <f t="shared" ca="1" si="3575"/>
        <v>PORTO ALEGRE</v>
      </c>
      <c r="AE714" s="9" t="str">
        <f t="shared" ca="1" si="3575"/>
        <v>BRASIL</v>
      </c>
      <c r="AF714" s="40">
        <v>11</v>
      </c>
      <c r="AG714" s="9" t="str">
        <f t="shared" ref="AG714:AL714" ca="1" si="3576">INDIRECT(ADDRESS($AF714+1,AG$2,,,AG$1))</f>
        <v>DEBORA CALIXTO</v>
      </c>
      <c r="AH714" s="9" t="str">
        <f t="shared" ca="1" si="3576"/>
        <v>DC</v>
      </c>
      <c r="AI714" s="9">
        <f t="shared" ca="1" si="3576"/>
        <v>2188</v>
      </c>
      <c r="AJ714" s="9" t="str">
        <f t="shared" ca="1" si="3576"/>
        <v>ANTÔNIO</v>
      </c>
      <c r="AK714" s="9" t="str">
        <f t="shared" ca="1" si="3576"/>
        <v>SPAULO</v>
      </c>
      <c r="AL714" s="9" t="str">
        <f t="shared" ca="1" si="3576"/>
        <v>SPAULO</v>
      </c>
      <c r="AM714" s="52">
        <v>3</v>
      </c>
      <c r="AN714" s="41">
        <v>0</v>
      </c>
      <c r="AO714" s="42">
        <f t="shared" ca="1" si="24"/>
        <v>450</v>
      </c>
      <c r="AP714" s="42">
        <f t="shared" ca="1" si="25"/>
        <v>294</v>
      </c>
      <c r="AQ714" s="42">
        <f t="shared" ca="1" si="26"/>
        <v>450</v>
      </c>
    </row>
    <row r="715" spans="1:43" ht="14">
      <c r="A715" s="9">
        <f t="shared" si="18"/>
        <v>714</v>
      </c>
      <c r="B715" s="9">
        <v>357</v>
      </c>
      <c r="C715" s="50">
        <v>43000</v>
      </c>
      <c r="D715" s="39">
        <v>43004</v>
      </c>
      <c r="E715" s="39">
        <v>43003</v>
      </c>
      <c r="F715" s="40">
        <v>261</v>
      </c>
      <c r="G715" s="7">
        <f t="shared" ref="G715:L715" ca="1" si="3577">INDIRECT(ADDRESS($F715+1,G$2,,,G$1))</f>
        <v>42997</v>
      </c>
      <c r="H715" s="27">
        <f t="shared" ca="1" si="3577"/>
        <v>43008</v>
      </c>
      <c r="I715" s="9">
        <f t="shared" ca="1" si="3577"/>
        <v>3</v>
      </c>
      <c r="J715" s="9">
        <f t="shared" ca="1" si="3577"/>
        <v>3</v>
      </c>
      <c r="K715" s="28">
        <f t="shared" ca="1" si="3577"/>
        <v>42736</v>
      </c>
      <c r="L715" s="9">
        <f t="shared" ca="1" si="3577"/>
        <v>3</v>
      </c>
      <c r="M715" s="40">
        <v>11</v>
      </c>
      <c r="N715" s="9" t="str">
        <f t="shared" ref="N715:R715" ca="1" si="3578">INDIRECT(ADDRESS($M715+1,N$2,,,N$1))</f>
        <v>MACARONADA ITALIANA</v>
      </c>
      <c r="O715" s="9" t="str">
        <f t="shared" ca="1" si="3578"/>
        <v>MIT</v>
      </c>
      <c r="P715" s="9" t="str">
        <f t="shared" ca="1" si="3578"/>
        <v>RUA BOCAIUVA, 45</v>
      </c>
      <c r="Q715" s="9" t="str">
        <f t="shared" ca="1" si="3578"/>
        <v>FLORIANÓPOLIS</v>
      </c>
      <c r="R715" s="9" t="str">
        <f t="shared" ca="1" si="3578"/>
        <v>SC</v>
      </c>
      <c r="S715" s="40">
        <v>22</v>
      </c>
      <c r="T715" s="9" t="str">
        <f t="shared" ref="T715:Z715" ca="1" si="3579">INDIRECT(ADDRESS($S715+1,T$2,,,T$1))</f>
        <v>TINTO SUAVE</v>
      </c>
      <c r="U715" s="9" t="str">
        <f t="shared" ca="1" si="3579"/>
        <v>TNT_SU_E</v>
      </c>
      <c r="V715" s="9" t="str">
        <f t="shared" ca="1" si="3579"/>
        <v>VINHO TINTO</v>
      </c>
      <c r="W715" s="9" t="str">
        <f t="shared" ca="1" si="3579"/>
        <v>4_TPK_2,0 l</v>
      </c>
      <c r="X715" s="29">
        <f t="shared" ca="1" si="3579"/>
        <v>4</v>
      </c>
      <c r="Y715" s="30">
        <f t="shared" ca="1" si="3579"/>
        <v>103.5</v>
      </c>
      <c r="Z715" s="30">
        <f t="shared" ca="1" si="3579"/>
        <v>61</v>
      </c>
      <c r="AA715" s="40">
        <v>4</v>
      </c>
      <c r="AB715" s="9" t="str">
        <f t="shared" ref="AB715:AE715" ca="1" si="3580">INDIRECT(ADDRESS($AA715+1,AB$2,,,AB$1))</f>
        <v>AGUA LIMPA</v>
      </c>
      <c r="AC715" s="9" t="str">
        <f t="shared" ca="1" si="3580"/>
        <v>AL</v>
      </c>
      <c r="AD715" s="9" t="str">
        <f t="shared" ca="1" si="3580"/>
        <v>BELORIZONTE</v>
      </c>
      <c r="AE715" s="9" t="str">
        <f t="shared" ca="1" si="3580"/>
        <v>BRASIL</v>
      </c>
      <c r="AF715" s="40">
        <v>13</v>
      </c>
      <c r="AG715" s="9" t="str">
        <f t="shared" ref="AG715:AL715" ca="1" si="3581">INDIRECT(ADDRESS($AF715+1,AG$2,,,AG$1))</f>
        <v>THAIS LETICIA</v>
      </c>
      <c r="AH715" s="9" t="str">
        <f t="shared" ca="1" si="3581"/>
        <v>TL</v>
      </c>
      <c r="AI715" s="9">
        <f t="shared" ca="1" si="3581"/>
        <v>2154</v>
      </c>
      <c r="AJ715" s="9" t="str">
        <f t="shared" ca="1" si="3581"/>
        <v>ANTÔNIO</v>
      </c>
      <c r="AK715" s="9" t="str">
        <f t="shared" ca="1" si="3581"/>
        <v>SPAULO</v>
      </c>
      <c r="AL715" s="9" t="str">
        <f t="shared" ca="1" si="3581"/>
        <v>SPAULO</v>
      </c>
      <c r="AM715" s="52">
        <v>3</v>
      </c>
      <c r="AN715" s="41">
        <v>4.4999999999999998E-2</v>
      </c>
      <c r="AO715" s="42">
        <f t="shared" ca="1" si="24"/>
        <v>310.5</v>
      </c>
      <c r="AP715" s="42">
        <f t="shared" ca="1" si="25"/>
        <v>183</v>
      </c>
      <c r="AQ715" s="42">
        <f t="shared" ca="1" si="26"/>
        <v>296.52749999999997</v>
      </c>
    </row>
    <row r="716" spans="1:43" ht="14">
      <c r="A716" s="9">
        <f t="shared" si="18"/>
        <v>715</v>
      </c>
      <c r="B716" s="9">
        <v>358</v>
      </c>
      <c r="C716" s="50">
        <v>42999</v>
      </c>
      <c r="D716" s="39">
        <v>43004</v>
      </c>
      <c r="E716" s="39">
        <v>43003</v>
      </c>
      <c r="F716" s="40">
        <v>262</v>
      </c>
      <c r="G716" s="7">
        <f t="shared" ref="G716:L716" ca="1" si="3582">INDIRECT(ADDRESS($F716+1,G$2,,,G$1))</f>
        <v>42998</v>
      </c>
      <c r="H716" s="27">
        <f t="shared" ca="1" si="3582"/>
        <v>43008</v>
      </c>
      <c r="I716" s="9">
        <f t="shared" ca="1" si="3582"/>
        <v>4</v>
      </c>
      <c r="J716" s="9">
        <f t="shared" ca="1" si="3582"/>
        <v>3</v>
      </c>
      <c r="K716" s="28">
        <f t="shared" ca="1" si="3582"/>
        <v>42736</v>
      </c>
      <c r="L716" s="9">
        <f t="shared" ca="1" si="3582"/>
        <v>4</v>
      </c>
      <c r="M716" s="40">
        <v>9</v>
      </c>
      <c r="N716" s="9" t="str">
        <f t="shared" ref="N716:R716" ca="1" si="3583">INDIRECT(ADDRESS($M716+1,N$2,,,N$1))</f>
        <v>ZANONNI E FAMIGLIA</v>
      </c>
      <c r="O716" s="9" t="str">
        <f t="shared" ca="1" si="3583"/>
        <v>ZNFM</v>
      </c>
      <c r="P716" s="9" t="str">
        <f t="shared" ca="1" si="3583"/>
        <v>RUA 1130, 45</v>
      </c>
      <c r="Q716" s="9" t="str">
        <f t="shared" ca="1" si="3583"/>
        <v>GOIÂNIA</v>
      </c>
      <c r="R716" s="9" t="str">
        <f t="shared" ca="1" si="3583"/>
        <v>GO</v>
      </c>
      <c r="S716" s="40">
        <v>22</v>
      </c>
      <c r="T716" s="9" t="str">
        <f t="shared" ref="T716:Z716" ca="1" si="3584">INDIRECT(ADDRESS($S716+1,T$2,,,T$1))</f>
        <v>TINTO SUAVE</v>
      </c>
      <c r="U716" s="9" t="str">
        <f t="shared" ca="1" si="3584"/>
        <v>TNT_SU_E</v>
      </c>
      <c r="V716" s="9" t="str">
        <f t="shared" ca="1" si="3584"/>
        <v>VINHO TINTO</v>
      </c>
      <c r="W716" s="9" t="str">
        <f t="shared" ca="1" si="3584"/>
        <v>4_TPK_2,0 l</v>
      </c>
      <c r="X716" s="29">
        <f t="shared" ca="1" si="3584"/>
        <v>4</v>
      </c>
      <c r="Y716" s="30">
        <f t="shared" ca="1" si="3584"/>
        <v>103.5</v>
      </c>
      <c r="Z716" s="30">
        <f t="shared" ca="1" si="3584"/>
        <v>61</v>
      </c>
      <c r="AA716" s="40">
        <v>6</v>
      </c>
      <c r="AB716" s="9" t="str">
        <f t="shared" ref="AB716:AE716" ca="1" si="3585">INDIRECT(ADDRESS($AA716+1,AB$2,,,AB$1))</f>
        <v>CENTRO NORTE</v>
      </c>
      <c r="AC716" s="9" t="str">
        <f t="shared" ca="1" si="3585"/>
        <v>CN</v>
      </c>
      <c r="AD716" s="9" t="str">
        <f t="shared" ca="1" si="3585"/>
        <v>GOIANIA</v>
      </c>
      <c r="AE716" s="9" t="str">
        <f t="shared" ca="1" si="3585"/>
        <v>BRASIL</v>
      </c>
      <c r="AF716" s="40">
        <v>13</v>
      </c>
      <c r="AG716" s="9" t="str">
        <f t="shared" ref="AG716:AL716" ca="1" si="3586">INDIRECT(ADDRESS($AF716+1,AG$2,,,AG$1))</f>
        <v>THAIS LETICIA</v>
      </c>
      <c r="AH716" s="9" t="str">
        <f t="shared" ca="1" si="3586"/>
        <v>TL</v>
      </c>
      <c r="AI716" s="9">
        <f t="shared" ca="1" si="3586"/>
        <v>2154</v>
      </c>
      <c r="AJ716" s="9" t="str">
        <f t="shared" ca="1" si="3586"/>
        <v>ANTÔNIO</v>
      </c>
      <c r="AK716" s="9" t="str">
        <f t="shared" ca="1" si="3586"/>
        <v>SPAULO</v>
      </c>
      <c r="AL716" s="9" t="str">
        <f t="shared" ca="1" si="3586"/>
        <v>SPAULO</v>
      </c>
      <c r="AM716" s="52">
        <v>3</v>
      </c>
      <c r="AN716" s="41">
        <v>9.6000000000000002E-2</v>
      </c>
      <c r="AO716" s="42">
        <f t="shared" ca="1" si="24"/>
        <v>310.5</v>
      </c>
      <c r="AP716" s="42">
        <f t="shared" ca="1" si="25"/>
        <v>183</v>
      </c>
      <c r="AQ716" s="42">
        <f t="shared" ca="1" si="26"/>
        <v>280.69200000000001</v>
      </c>
    </row>
    <row r="717" spans="1:43" ht="14">
      <c r="A717" s="9">
        <f t="shared" si="18"/>
        <v>716</v>
      </c>
      <c r="B717" s="9">
        <v>358</v>
      </c>
      <c r="C717" s="50">
        <v>42999</v>
      </c>
      <c r="D717" s="39">
        <v>43004</v>
      </c>
      <c r="E717" s="39">
        <v>43003</v>
      </c>
      <c r="F717" s="40">
        <v>262</v>
      </c>
      <c r="G717" s="7">
        <f t="shared" ref="G717:L717" ca="1" si="3587">INDIRECT(ADDRESS($F717+1,G$2,,,G$1))</f>
        <v>42998</v>
      </c>
      <c r="H717" s="27">
        <f t="shared" ca="1" si="3587"/>
        <v>43008</v>
      </c>
      <c r="I717" s="9">
        <f t="shared" ca="1" si="3587"/>
        <v>4</v>
      </c>
      <c r="J717" s="9">
        <f t="shared" ca="1" si="3587"/>
        <v>3</v>
      </c>
      <c r="K717" s="28">
        <f t="shared" ca="1" si="3587"/>
        <v>42736</v>
      </c>
      <c r="L717" s="9">
        <f t="shared" ca="1" si="3587"/>
        <v>4</v>
      </c>
      <c r="M717" s="40">
        <v>9</v>
      </c>
      <c r="N717" s="9" t="str">
        <f t="shared" ref="N717:R717" ca="1" si="3588">INDIRECT(ADDRESS($M717+1,N$2,,,N$1))</f>
        <v>ZANONNI E FAMIGLIA</v>
      </c>
      <c r="O717" s="9" t="str">
        <f t="shared" ca="1" si="3588"/>
        <v>ZNFM</v>
      </c>
      <c r="P717" s="9" t="str">
        <f t="shared" ca="1" si="3588"/>
        <v>RUA 1130, 45</v>
      </c>
      <c r="Q717" s="9" t="str">
        <f t="shared" ca="1" si="3588"/>
        <v>GOIÂNIA</v>
      </c>
      <c r="R717" s="9" t="str">
        <f t="shared" ca="1" si="3588"/>
        <v>GO</v>
      </c>
      <c r="S717" s="40">
        <v>28</v>
      </c>
      <c r="T717" s="9" t="str">
        <f t="shared" ref="T717:Z717" ca="1" si="3589">INDIRECT(ADDRESS($S717+1,T$2,,,T$1))</f>
        <v>CHARDONNAY</v>
      </c>
      <c r="U717" s="9" t="str">
        <f t="shared" ca="1" si="3589"/>
        <v>CHDN_E</v>
      </c>
      <c r="V717" s="9" t="str">
        <f t="shared" ca="1" si="3589"/>
        <v>VINHO BRANCO</v>
      </c>
      <c r="W717" s="9" t="str">
        <f t="shared" ca="1" si="3589"/>
        <v>4_TPK_2,0 l</v>
      </c>
      <c r="X717" s="29">
        <f t="shared" ca="1" si="3589"/>
        <v>4</v>
      </c>
      <c r="Y717" s="30">
        <f t="shared" ca="1" si="3589"/>
        <v>131</v>
      </c>
      <c r="Z717" s="30">
        <f t="shared" ca="1" si="3589"/>
        <v>78</v>
      </c>
      <c r="AA717" s="40">
        <v>2</v>
      </c>
      <c r="AB717" s="9" t="str">
        <f t="shared" ref="AB717:AE717" ca="1" si="3590">INDIRECT(ADDRESS($AA717+1,AB$2,,,AB$1))</f>
        <v>MARTE</v>
      </c>
      <c r="AC717" s="9" t="str">
        <f t="shared" ca="1" si="3590"/>
        <v>MT</v>
      </c>
      <c r="AD717" s="9" t="str">
        <f t="shared" ca="1" si="3590"/>
        <v>CURITIBA</v>
      </c>
      <c r="AE717" s="9" t="str">
        <f t="shared" ca="1" si="3590"/>
        <v>BRASIL</v>
      </c>
      <c r="AF717" s="40">
        <v>13</v>
      </c>
      <c r="AG717" s="9" t="str">
        <f t="shared" ref="AG717:AL717" ca="1" si="3591">INDIRECT(ADDRESS($AF717+1,AG$2,,,AG$1))</f>
        <v>THAIS LETICIA</v>
      </c>
      <c r="AH717" s="9" t="str">
        <f t="shared" ca="1" si="3591"/>
        <v>TL</v>
      </c>
      <c r="AI717" s="9">
        <f t="shared" ca="1" si="3591"/>
        <v>2154</v>
      </c>
      <c r="AJ717" s="9" t="str">
        <f t="shared" ca="1" si="3591"/>
        <v>ANTÔNIO</v>
      </c>
      <c r="AK717" s="9" t="str">
        <f t="shared" ca="1" si="3591"/>
        <v>SPAULO</v>
      </c>
      <c r="AL717" s="9" t="str">
        <f t="shared" ca="1" si="3591"/>
        <v>SPAULO</v>
      </c>
      <c r="AM717" s="52">
        <v>3</v>
      </c>
      <c r="AN717" s="41">
        <v>6.2E-2</v>
      </c>
      <c r="AO717" s="42">
        <f t="shared" ca="1" si="24"/>
        <v>393</v>
      </c>
      <c r="AP717" s="42">
        <f t="shared" ca="1" si="25"/>
        <v>234</v>
      </c>
      <c r="AQ717" s="42">
        <f t="shared" ca="1" si="26"/>
        <v>368.63399999999996</v>
      </c>
    </row>
    <row r="718" spans="1:43" ht="14">
      <c r="A718" s="9">
        <f t="shared" si="18"/>
        <v>717</v>
      </c>
      <c r="B718" s="9">
        <v>358</v>
      </c>
      <c r="C718" s="50">
        <v>42999</v>
      </c>
      <c r="D718" s="39">
        <v>43004</v>
      </c>
      <c r="E718" s="39">
        <v>43003</v>
      </c>
      <c r="F718" s="40">
        <v>262</v>
      </c>
      <c r="G718" s="7">
        <f t="shared" ref="G718:L718" ca="1" si="3592">INDIRECT(ADDRESS($F718+1,G$2,,,G$1))</f>
        <v>42998</v>
      </c>
      <c r="H718" s="27">
        <f t="shared" ca="1" si="3592"/>
        <v>43008</v>
      </c>
      <c r="I718" s="9">
        <f t="shared" ca="1" si="3592"/>
        <v>4</v>
      </c>
      <c r="J718" s="9">
        <f t="shared" ca="1" si="3592"/>
        <v>3</v>
      </c>
      <c r="K718" s="28">
        <f t="shared" ca="1" si="3592"/>
        <v>42736</v>
      </c>
      <c r="L718" s="9">
        <f t="shared" ca="1" si="3592"/>
        <v>4</v>
      </c>
      <c r="M718" s="40">
        <v>9</v>
      </c>
      <c r="N718" s="9" t="str">
        <f t="shared" ref="N718:R718" ca="1" si="3593">INDIRECT(ADDRESS($M718+1,N$2,,,N$1))</f>
        <v>ZANONNI E FAMIGLIA</v>
      </c>
      <c r="O718" s="9" t="str">
        <f t="shared" ca="1" si="3593"/>
        <v>ZNFM</v>
      </c>
      <c r="P718" s="9" t="str">
        <f t="shared" ca="1" si="3593"/>
        <v>RUA 1130, 45</v>
      </c>
      <c r="Q718" s="9" t="str">
        <f t="shared" ca="1" si="3593"/>
        <v>GOIÂNIA</v>
      </c>
      <c r="R718" s="9" t="str">
        <f t="shared" ca="1" si="3593"/>
        <v>GO</v>
      </c>
      <c r="S718" s="40">
        <v>5</v>
      </c>
      <c r="T718" s="9" t="str">
        <f t="shared" ref="T718:Z718" ca="1" si="3594">INDIRECT(ADDRESS($S718+1,T$2,,,T$1))</f>
        <v>CARMENERE RESERVA</v>
      </c>
      <c r="U718" s="9" t="str">
        <f t="shared" ca="1" si="3594"/>
        <v>CRMN_RS</v>
      </c>
      <c r="V718" s="9" t="str">
        <f t="shared" ca="1" si="3594"/>
        <v>VINHO TINTO</v>
      </c>
      <c r="W718" s="9" t="str">
        <f t="shared" ca="1" si="3594"/>
        <v>12_BTL_0,75 l</v>
      </c>
      <c r="X718" s="29">
        <f t="shared" ca="1" si="3594"/>
        <v>12</v>
      </c>
      <c r="Y718" s="30">
        <f t="shared" ca="1" si="3594"/>
        <v>198</v>
      </c>
      <c r="Z718" s="30">
        <f t="shared" ca="1" si="3594"/>
        <v>110</v>
      </c>
      <c r="AA718" s="40">
        <v>5</v>
      </c>
      <c r="AB718" s="9" t="str">
        <f t="shared" ref="AB718:AE718" ca="1" si="3595">INDIRECT(ADDRESS($AA718+1,AB$2,,,AB$1))</f>
        <v>PARQUE SUL</v>
      </c>
      <c r="AC718" s="9" t="str">
        <f t="shared" ca="1" si="3595"/>
        <v>PS</v>
      </c>
      <c r="AD718" s="9" t="str">
        <f t="shared" ca="1" si="3595"/>
        <v>RIO DE JANEIRO</v>
      </c>
      <c r="AE718" s="9" t="str">
        <f t="shared" ca="1" si="3595"/>
        <v>BRASIL</v>
      </c>
      <c r="AF718" s="40">
        <v>5</v>
      </c>
      <c r="AG718" s="9" t="str">
        <f t="shared" ref="AG718:AL718" ca="1" si="3596">INDIRECT(ADDRESS($AF718+1,AG$2,,,AG$1))</f>
        <v>ALICE SILVEIRA</v>
      </c>
      <c r="AH718" s="9" t="str">
        <f t="shared" ca="1" si="3596"/>
        <v>AS</v>
      </c>
      <c r="AI718" s="9">
        <f t="shared" ca="1" si="3596"/>
        <v>2106</v>
      </c>
      <c r="AJ718" s="9" t="str">
        <f t="shared" ca="1" si="3596"/>
        <v>AGUIAR</v>
      </c>
      <c r="AK718" s="9" t="str">
        <f t="shared" ca="1" si="3596"/>
        <v>CTBA</v>
      </c>
      <c r="AL718" s="9" t="str">
        <f t="shared" ca="1" si="3596"/>
        <v>CTBA</v>
      </c>
      <c r="AM718" s="52">
        <v>2</v>
      </c>
      <c r="AN718" s="41">
        <v>3.7999999999999999E-2</v>
      </c>
      <c r="AO718" s="42">
        <f t="shared" ca="1" si="24"/>
        <v>396</v>
      </c>
      <c r="AP718" s="42">
        <f t="shared" ca="1" si="25"/>
        <v>220</v>
      </c>
      <c r="AQ718" s="42">
        <f t="shared" ca="1" si="26"/>
        <v>380.952</v>
      </c>
    </row>
    <row r="719" spans="1:43" ht="14">
      <c r="A719" s="9">
        <f t="shared" si="18"/>
        <v>718</v>
      </c>
      <c r="B719" s="9">
        <v>359</v>
      </c>
      <c r="C719" s="50">
        <v>43003</v>
      </c>
      <c r="D719" s="39">
        <v>43009</v>
      </c>
      <c r="E719" s="39">
        <v>43007</v>
      </c>
      <c r="F719" s="40">
        <v>263</v>
      </c>
      <c r="G719" s="7">
        <f t="shared" ref="G719:L719" ca="1" si="3597">INDIRECT(ADDRESS($F719+1,G$2,,,G$1))</f>
        <v>42999</v>
      </c>
      <c r="H719" s="27">
        <f t="shared" ca="1" si="3597"/>
        <v>43008</v>
      </c>
      <c r="I719" s="9">
        <f t="shared" ca="1" si="3597"/>
        <v>5</v>
      </c>
      <c r="J719" s="9">
        <f t="shared" ca="1" si="3597"/>
        <v>3</v>
      </c>
      <c r="K719" s="28">
        <f t="shared" ca="1" si="3597"/>
        <v>42736</v>
      </c>
      <c r="L719" s="9">
        <f t="shared" ca="1" si="3597"/>
        <v>5</v>
      </c>
      <c r="M719" s="40">
        <v>3</v>
      </c>
      <c r="N719" s="9" t="str">
        <f t="shared" ref="N719:R719" ca="1" si="3598">INDIRECT(ADDRESS($M719+1,N$2,,,N$1))</f>
        <v>CARREFOUR REDE DE MERCADOS</v>
      </c>
      <c r="O719" s="9" t="str">
        <f t="shared" ca="1" si="3598"/>
        <v>CRM</v>
      </c>
      <c r="P719" s="9" t="str">
        <f t="shared" ca="1" si="3598"/>
        <v>PARQUE INDUSTRIAL, 54</v>
      </c>
      <c r="Q719" s="9" t="str">
        <f t="shared" ca="1" si="3598"/>
        <v>SÃO PAULO</v>
      </c>
      <c r="R719" s="9" t="str">
        <f t="shared" ca="1" si="3598"/>
        <v>SP</v>
      </c>
      <c r="S719" s="40">
        <v>9</v>
      </c>
      <c r="T719" s="9" t="str">
        <f t="shared" ref="T719:Z719" ca="1" si="3599">INDIRECT(ADDRESS($S719+1,T$2,,,T$1))</f>
        <v>SAUVIGNON BLANC RESERVA</v>
      </c>
      <c r="U719" s="9" t="str">
        <f t="shared" ca="1" si="3599"/>
        <v>SAVN_BL_RS</v>
      </c>
      <c r="V719" s="9" t="str">
        <f t="shared" ca="1" si="3599"/>
        <v>VINHO BRANCO</v>
      </c>
      <c r="W719" s="9" t="str">
        <f t="shared" ca="1" si="3599"/>
        <v>12_BTL_0,75 l</v>
      </c>
      <c r="X719" s="29">
        <f t="shared" ca="1" si="3599"/>
        <v>12</v>
      </c>
      <c r="Y719" s="30">
        <f t="shared" ca="1" si="3599"/>
        <v>198</v>
      </c>
      <c r="Z719" s="30">
        <f t="shared" ca="1" si="3599"/>
        <v>121</v>
      </c>
      <c r="AA719" s="40">
        <v>5</v>
      </c>
      <c r="AB719" s="9" t="str">
        <f t="shared" ref="AB719:AE719" ca="1" si="3600">INDIRECT(ADDRESS($AA719+1,AB$2,,,AB$1))</f>
        <v>PARQUE SUL</v>
      </c>
      <c r="AC719" s="9" t="str">
        <f t="shared" ca="1" si="3600"/>
        <v>PS</v>
      </c>
      <c r="AD719" s="9" t="str">
        <f t="shared" ca="1" si="3600"/>
        <v>RIO DE JANEIRO</v>
      </c>
      <c r="AE719" s="9" t="str">
        <f t="shared" ca="1" si="3600"/>
        <v>BRASIL</v>
      </c>
      <c r="AF719" s="40">
        <v>5</v>
      </c>
      <c r="AG719" s="9" t="str">
        <f t="shared" ref="AG719:AL719" ca="1" si="3601">INDIRECT(ADDRESS($AF719+1,AG$2,,,AG$1))</f>
        <v>ALICE SILVEIRA</v>
      </c>
      <c r="AH719" s="9" t="str">
        <f t="shared" ca="1" si="3601"/>
        <v>AS</v>
      </c>
      <c r="AI719" s="9">
        <f t="shared" ca="1" si="3601"/>
        <v>2106</v>
      </c>
      <c r="AJ719" s="9" t="str">
        <f t="shared" ca="1" si="3601"/>
        <v>AGUIAR</v>
      </c>
      <c r="AK719" s="9" t="str">
        <f t="shared" ca="1" si="3601"/>
        <v>CTBA</v>
      </c>
      <c r="AL719" s="9" t="str">
        <f t="shared" ca="1" si="3601"/>
        <v>CTBA</v>
      </c>
      <c r="AM719" s="52">
        <v>3</v>
      </c>
      <c r="AN719" s="41">
        <v>6.2E-2</v>
      </c>
      <c r="AO719" s="42">
        <f t="shared" ca="1" si="24"/>
        <v>594</v>
      </c>
      <c r="AP719" s="42">
        <f t="shared" ca="1" si="25"/>
        <v>363</v>
      </c>
      <c r="AQ719" s="42">
        <f t="shared" ca="1" si="26"/>
        <v>557.17199999999991</v>
      </c>
    </row>
    <row r="720" spans="1:43" ht="14">
      <c r="A720" s="9">
        <f t="shared" si="18"/>
        <v>719</v>
      </c>
      <c r="B720" s="9">
        <v>359</v>
      </c>
      <c r="C720" s="50">
        <v>43003</v>
      </c>
      <c r="D720" s="39">
        <v>43009</v>
      </c>
      <c r="E720" s="39">
        <v>43007</v>
      </c>
      <c r="F720" s="40">
        <v>263</v>
      </c>
      <c r="G720" s="7">
        <f t="shared" ref="G720:L720" ca="1" si="3602">INDIRECT(ADDRESS($F720+1,G$2,,,G$1))</f>
        <v>42999</v>
      </c>
      <c r="H720" s="27">
        <f t="shared" ca="1" si="3602"/>
        <v>43008</v>
      </c>
      <c r="I720" s="9">
        <f t="shared" ca="1" si="3602"/>
        <v>5</v>
      </c>
      <c r="J720" s="9">
        <f t="shared" ca="1" si="3602"/>
        <v>3</v>
      </c>
      <c r="K720" s="28">
        <f t="shared" ca="1" si="3602"/>
        <v>42736</v>
      </c>
      <c r="L720" s="9">
        <f t="shared" ca="1" si="3602"/>
        <v>5</v>
      </c>
      <c r="M720" s="40">
        <v>3</v>
      </c>
      <c r="N720" s="9" t="str">
        <f t="shared" ref="N720:R720" ca="1" si="3603">INDIRECT(ADDRESS($M720+1,N$2,,,N$1))</f>
        <v>CARREFOUR REDE DE MERCADOS</v>
      </c>
      <c r="O720" s="9" t="str">
        <f t="shared" ca="1" si="3603"/>
        <v>CRM</v>
      </c>
      <c r="P720" s="9" t="str">
        <f t="shared" ca="1" si="3603"/>
        <v>PARQUE INDUSTRIAL, 54</v>
      </c>
      <c r="Q720" s="9" t="str">
        <f t="shared" ca="1" si="3603"/>
        <v>SÃO PAULO</v>
      </c>
      <c r="R720" s="9" t="str">
        <f t="shared" ca="1" si="3603"/>
        <v>SP</v>
      </c>
      <c r="S720" s="40">
        <v>18</v>
      </c>
      <c r="T720" s="9" t="str">
        <f t="shared" ref="T720:Z720" ca="1" si="3604">INDIRECT(ADDRESS($S720+1,T$2,,,T$1))</f>
        <v>ESPUMANTE ROSE</v>
      </c>
      <c r="U720" s="9" t="str">
        <f t="shared" ca="1" si="3604"/>
        <v>ES_RSE</v>
      </c>
      <c r="V720" s="9" t="str">
        <f t="shared" ca="1" si="3604"/>
        <v>ESPUMANTE</v>
      </c>
      <c r="W720" s="9" t="str">
        <f t="shared" ca="1" si="3604"/>
        <v>12_BTL_0,75 l</v>
      </c>
      <c r="X720" s="29">
        <f t="shared" ca="1" si="3604"/>
        <v>12</v>
      </c>
      <c r="Y720" s="30">
        <f t="shared" ca="1" si="3604"/>
        <v>223</v>
      </c>
      <c r="Z720" s="30">
        <f t="shared" ca="1" si="3604"/>
        <v>114</v>
      </c>
      <c r="AA720" s="40">
        <v>2</v>
      </c>
      <c r="AB720" s="9" t="str">
        <f t="shared" ref="AB720:AE720" ca="1" si="3605">INDIRECT(ADDRESS($AA720+1,AB$2,,,AB$1))</f>
        <v>MARTE</v>
      </c>
      <c r="AC720" s="9" t="str">
        <f t="shared" ca="1" si="3605"/>
        <v>MT</v>
      </c>
      <c r="AD720" s="9" t="str">
        <f t="shared" ca="1" si="3605"/>
        <v>CURITIBA</v>
      </c>
      <c r="AE720" s="9" t="str">
        <f t="shared" ca="1" si="3605"/>
        <v>BRASIL</v>
      </c>
      <c r="AF720" s="40">
        <v>5</v>
      </c>
      <c r="AG720" s="9" t="str">
        <f t="shared" ref="AG720:AL720" ca="1" si="3606">INDIRECT(ADDRESS($AF720+1,AG$2,,,AG$1))</f>
        <v>ALICE SILVEIRA</v>
      </c>
      <c r="AH720" s="9" t="str">
        <f t="shared" ca="1" si="3606"/>
        <v>AS</v>
      </c>
      <c r="AI720" s="9">
        <f t="shared" ca="1" si="3606"/>
        <v>2106</v>
      </c>
      <c r="AJ720" s="9" t="str">
        <f t="shared" ca="1" si="3606"/>
        <v>AGUIAR</v>
      </c>
      <c r="AK720" s="9" t="str">
        <f t="shared" ca="1" si="3606"/>
        <v>CTBA</v>
      </c>
      <c r="AL720" s="9" t="str">
        <f t="shared" ca="1" si="3606"/>
        <v>CTBA</v>
      </c>
      <c r="AM720" s="52">
        <v>2</v>
      </c>
      <c r="AN720" s="41">
        <v>1.6E-2</v>
      </c>
      <c r="AO720" s="42">
        <f t="shared" ca="1" si="24"/>
        <v>446</v>
      </c>
      <c r="AP720" s="42">
        <f t="shared" ca="1" si="25"/>
        <v>228</v>
      </c>
      <c r="AQ720" s="42">
        <f t="shared" ca="1" si="26"/>
        <v>438.86399999999998</v>
      </c>
    </row>
    <row r="721" spans="1:43" ht="14">
      <c r="A721" s="9">
        <f t="shared" si="18"/>
        <v>720</v>
      </c>
      <c r="B721" s="9">
        <v>360</v>
      </c>
      <c r="C721" s="50">
        <v>43000</v>
      </c>
      <c r="D721" s="39">
        <v>43006</v>
      </c>
      <c r="E721" s="39">
        <v>43007</v>
      </c>
      <c r="F721" s="40">
        <v>263</v>
      </c>
      <c r="G721" s="7">
        <f t="shared" ref="G721:L721" ca="1" si="3607">INDIRECT(ADDRESS($F721+1,G$2,,,G$1))</f>
        <v>42999</v>
      </c>
      <c r="H721" s="27">
        <f t="shared" ca="1" si="3607"/>
        <v>43008</v>
      </c>
      <c r="I721" s="9">
        <f t="shared" ca="1" si="3607"/>
        <v>5</v>
      </c>
      <c r="J721" s="9">
        <f t="shared" ca="1" si="3607"/>
        <v>3</v>
      </c>
      <c r="K721" s="28">
        <f t="shared" ca="1" si="3607"/>
        <v>42736</v>
      </c>
      <c r="L721" s="9">
        <f t="shared" ca="1" si="3607"/>
        <v>5</v>
      </c>
      <c r="M721" s="40">
        <v>37</v>
      </c>
      <c r="N721" s="9" t="str">
        <f t="shared" ref="N721:R721" ca="1" si="3608">INDIRECT(ADDRESS($M721+1,N$2,,,N$1))</f>
        <v>FOGO NO CHÃO CHURRASCARIA</v>
      </c>
      <c r="O721" s="9" t="str">
        <f t="shared" ca="1" si="3608"/>
        <v>FNCC</v>
      </c>
      <c r="P721" s="9" t="str">
        <f t="shared" ca="1" si="3608"/>
        <v>RUA DA CARNE, 11</v>
      </c>
      <c r="Q721" s="9" t="str">
        <f t="shared" ca="1" si="3608"/>
        <v>SÃO PAULO</v>
      </c>
      <c r="R721" s="9" t="str">
        <f t="shared" ca="1" si="3608"/>
        <v>SP</v>
      </c>
      <c r="S721" s="40">
        <v>18</v>
      </c>
      <c r="T721" s="9" t="str">
        <f t="shared" ref="T721:Z721" ca="1" si="3609">INDIRECT(ADDRESS($S721+1,T$2,,,T$1))</f>
        <v>ESPUMANTE ROSE</v>
      </c>
      <c r="U721" s="9" t="str">
        <f t="shared" ca="1" si="3609"/>
        <v>ES_RSE</v>
      </c>
      <c r="V721" s="9" t="str">
        <f t="shared" ca="1" si="3609"/>
        <v>ESPUMANTE</v>
      </c>
      <c r="W721" s="9" t="str">
        <f t="shared" ca="1" si="3609"/>
        <v>12_BTL_0,75 l</v>
      </c>
      <c r="X721" s="29">
        <f t="shared" ca="1" si="3609"/>
        <v>12</v>
      </c>
      <c r="Y721" s="30">
        <f t="shared" ca="1" si="3609"/>
        <v>223</v>
      </c>
      <c r="Z721" s="30">
        <f t="shared" ca="1" si="3609"/>
        <v>114</v>
      </c>
      <c r="AA721" s="40">
        <v>2</v>
      </c>
      <c r="AB721" s="9" t="str">
        <f t="shared" ref="AB721:AE721" ca="1" si="3610">INDIRECT(ADDRESS($AA721+1,AB$2,,,AB$1))</f>
        <v>MARTE</v>
      </c>
      <c r="AC721" s="9" t="str">
        <f t="shared" ca="1" si="3610"/>
        <v>MT</v>
      </c>
      <c r="AD721" s="9" t="str">
        <f t="shared" ca="1" si="3610"/>
        <v>CURITIBA</v>
      </c>
      <c r="AE721" s="9" t="str">
        <f t="shared" ca="1" si="3610"/>
        <v>BRASIL</v>
      </c>
      <c r="AF721" s="40">
        <v>5</v>
      </c>
      <c r="AG721" s="9" t="str">
        <f t="shared" ref="AG721:AL721" ca="1" si="3611">INDIRECT(ADDRESS($AF721+1,AG$2,,,AG$1))</f>
        <v>ALICE SILVEIRA</v>
      </c>
      <c r="AH721" s="9" t="str">
        <f t="shared" ca="1" si="3611"/>
        <v>AS</v>
      </c>
      <c r="AI721" s="9">
        <f t="shared" ca="1" si="3611"/>
        <v>2106</v>
      </c>
      <c r="AJ721" s="9" t="str">
        <f t="shared" ca="1" si="3611"/>
        <v>AGUIAR</v>
      </c>
      <c r="AK721" s="9" t="str">
        <f t="shared" ca="1" si="3611"/>
        <v>CTBA</v>
      </c>
      <c r="AL721" s="9" t="str">
        <f t="shared" ca="1" si="3611"/>
        <v>CTBA</v>
      </c>
      <c r="AM721" s="52">
        <v>2</v>
      </c>
      <c r="AN721" s="41">
        <v>3.3000000000000002E-2</v>
      </c>
      <c r="AO721" s="42">
        <f t="shared" ca="1" si="24"/>
        <v>446</v>
      </c>
      <c r="AP721" s="42">
        <f t="shared" ca="1" si="25"/>
        <v>228</v>
      </c>
      <c r="AQ721" s="42">
        <f t="shared" ca="1" si="26"/>
        <v>431.28199999999998</v>
      </c>
    </row>
    <row r="722" spans="1:43" ht="14">
      <c r="A722" s="9">
        <f t="shared" si="18"/>
        <v>721</v>
      </c>
      <c r="B722" s="9">
        <v>361</v>
      </c>
      <c r="C722" s="50">
        <v>43000</v>
      </c>
      <c r="D722" s="39">
        <v>43005</v>
      </c>
      <c r="E722" s="39">
        <v>43007</v>
      </c>
      <c r="F722" s="40">
        <v>263</v>
      </c>
      <c r="G722" s="7">
        <f t="shared" ref="G722:L722" ca="1" si="3612">INDIRECT(ADDRESS($F722+1,G$2,,,G$1))</f>
        <v>42999</v>
      </c>
      <c r="H722" s="27">
        <f t="shared" ca="1" si="3612"/>
        <v>43008</v>
      </c>
      <c r="I722" s="9">
        <f t="shared" ca="1" si="3612"/>
        <v>5</v>
      </c>
      <c r="J722" s="9">
        <f t="shared" ca="1" si="3612"/>
        <v>3</v>
      </c>
      <c r="K722" s="28">
        <f t="shared" ca="1" si="3612"/>
        <v>42736</v>
      </c>
      <c r="L722" s="9">
        <f t="shared" ca="1" si="3612"/>
        <v>5</v>
      </c>
      <c r="M722" s="40">
        <v>26</v>
      </c>
      <c r="N722" s="9" t="str">
        <f t="shared" ref="N722:R722" ca="1" si="3613">INDIRECT(ADDRESS($M722+1,N$2,,,N$1))</f>
        <v>SUPER ADEGA SUPERMERCADOS</v>
      </c>
      <c r="O722" s="9" t="str">
        <f t="shared" ca="1" si="3613"/>
        <v>SAS</v>
      </c>
      <c r="P722" s="9" t="str">
        <f t="shared" ca="1" si="3613"/>
        <v>SIA TRECHO 3</v>
      </c>
      <c r="Q722" s="9" t="str">
        <f t="shared" ca="1" si="3613"/>
        <v>BRASÍLIA</v>
      </c>
      <c r="R722" s="9" t="str">
        <f t="shared" ca="1" si="3613"/>
        <v>DF</v>
      </c>
      <c r="S722" s="40">
        <v>8</v>
      </c>
      <c r="T722" s="9" t="str">
        <f t="shared" ref="T722:Z722" ca="1" si="3614">INDIRECT(ADDRESS($S722+1,T$2,,,T$1))</f>
        <v>SAUVIGNON BLANC</v>
      </c>
      <c r="U722" s="9" t="str">
        <f t="shared" ca="1" si="3614"/>
        <v>SAVN_BL</v>
      </c>
      <c r="V722" s="9" t="str">
        <f t="shared" ca="1" si="3614"/>
        <v>VINHO BRANCO</v>
      </c>
      <c r="W722" s="9" t="str">
        <f t="shared" ca="1" si="3614"/>
        <v>12_BTL_0,75 l</v>
      </c>
      <c r="X722" s="29">
        <f t="shared" ca="1" si="3614"/>
        <v>12</v>
      </c>
      <c r="Y722" s="30">
        <f t="shared" ca="1" si="3614"/>
        <v>171.5</v>
      </c>
      <c r="Z722" s="30">
        <f t="shared" ca="1" si="3614"/>
        <v>91</v>
      </c>
      <c r="AA722" s="40">
        <v>4</v>
      </c>
      <c r="AB722" s="9" t="str">
        <f t="shared" ref="AB722:AE722" ca="1" si="3615">INDIRECT(ADDRESS($AA722+1,AB$2,,,AB$1))</f>
        <v>AGUA LIMPA</v>
      </c>
      <c r="AC722" s="9" t="str">
        <f t="shared" ca="1" si="3615"/>
        <v>AL</v>
      </c>
      <c r="AD722" s="9" t="str">
        <f t="shared" ca="1" si="3615"/>
        <v>BELORIZONTE</v>
      </c>
      <c r="AE722" s="9" t="str">
        <f t="shared" ca="1" si="3615"/>
        <v>BRASIL</v>
      </c>
      <c r="AF722" s="40">
        <v>5</v>
      </c>
      <c r="AG722" s="9" t="str">
        <f t="shared" ref="AG722:AL722" ca="1" si="3616">INDIRECT(ADDRESS($AF722+1,AG$2,,,AG$1))</f>
        <v>ALICE SILVEIRA</v>
      </c>
      <c r="AH722" s="9" t="str">
        <f t="shared" ca="1" si="3616"/>
        <v>AS</v>
      </c>
      <c r="AI722" s="9">
        <f t="shared" ca="1" si="3616"/>
        <v>2106</v>
      </c>
      <c r="AJ722" s="9" t="str">
        <f t="shared" ca="1" si="3616"/>
        <v>AGUIAR</v>
      </c>
      <c r="AK722" s="9" t="str">
        <f t="shared" ca="1" si="3616"/>
        <v>CTBA</v>
      </c>
      <c r="AL722" s="9" t="str">
        <f t="shared" ca="1" si="3616"/>
        <v>CTBA</v>
      </c>
      <c r="AM722" s="52">
        <v>2</v>
      </c>
      <c r="AN722" s="41">
        <v>1.3000000000000001E-2</v>
      </c>
      <c r="AO722" s="42">
        <f t="shared" ca="1" si="24"/>
        <v>343</v>
      </c>
      <c r="AP722" s="42">
        <f t="shared" ca="1" si="25"/>
        <v>182</v>
      </c>
      <c r="AQ722" s="42">
        <f t="shared" ca="1" si="26"/>
        <v>338.541</v>
      </c>
    </row>
    <row r="723" spans="1:43" ht="14">
      <c r="A723" s="9">
        <f t="shared" si="18"/>
        <v>722</v>
      </c>
      <c r="B723" s="9">
        <v>362</v>
      </c>
      <c r="C723" s="50">
        <v>43001</v>
      </c>
      <c r="D723" s="39">
        <v>43006</v>
      </c>
      <c r="E723" s="39">
        <v>43006</v>
      </c>
      <c r="F723" s="40">
        <v>263</v>
      </c>
      <c r="G723" s="7">
        <f t="shared" ref="G723:L723" ca="1" si="3617">INDIRECT(ADDRESS($F723+1,G$2,,,G$1))</f>
        <v>42999</v>
      </c>
      <c r="H723" s="27">
        <f t="shared" ca="1" si="3617"/>
        <v>43008</v>
      </c>
      <c r="I723" s="9">
        <f t="shared" ca="1" si="3617"/>
        <v>5</v>
      </c>
      <c r="J723" s="9">
        <f t="shared" ca="1" si="3617"/>
        <v>3</v>
      </c>
      <c r="K723" s="28">
        <f t="shared" ca="1" si="3617"/>
        <v>42736</v>
      </c>
      <c r="L723" s="9">
        <f t="shared" ca="1" si="3617"/>
        <v>5</v>
      </c>
      <c r="M723" s="40">
        <v>16</v>
      </c>
      <c r="N723" s="9" t="str">
        <f t="shared" ref="N723:R723" ca="1" si="3618">INDIRECT(ADDRESS($M723+1,N$2,,,N$1))</f>
        <v>PASTA E VINO</v>
      </c>
      <c r="O723" s="9" t="str">
        <f t="shared" ca="1" si="3618"/>
        <v>PEV</v>
      </c>
      <c r="P723" s="9" t="str">
        <f t="shared" ca="1" si="3618"/>
        <v>BEIRA MAR NORTE, 556</v>
      </c>
      <c r="Q723" s="9" t="str">
        <f t="shared" ca="1" si="3618"/>
        <v>FLORIANÓPOLIS</v>
      </c>
      <c r="R723" s="9" t="str">
        <f t="shared" ca="1" si="3618"/>
        <v>SC</v>
      </c>
      <c r="S723" s="40">
        <v>2</v>
      </c>
      <c r="T723" s="9" t="str">
        <f t="shared" ref="T723:Z723" ca="1" si="3619">INDIRECT(ADDRESS($S723+1,T$2,,,T$1))</f>
        <v>TINTO SUAVE</v>
      </c>
      <c r="U723" s="9" t="str">
        <f t="shared" ca="1" si="3619"/>
        <v>TNT_SU</v>
      </c>
      <c r="V723" s="9" t="str">
        <f t="shared" ca="1" si="3619"/>
        <v>VINHO TINTO</v>
      </c>
      <c r="W723" s="9" t="str">
        <f t="shared" ca="1" si="3619"/>
        <v>12_BTL_0,75 l</v>
      </c>
      <c r="X723" s="29">
        <f t="shared" ca="1" si="3619"/>
        <v>12</v>
      </c>
      <c r="Y723" s="30">
        <f t="shared" ca="1" si="3619"/>
        <v>120</v>
      </c>
      <c r="Z723" s="30">
        <f t="shared" ca="1" si="3619"/>
        <v>79</v>
      </c>
      <c r="AA723" s="40">
        <v>6</v>
      </c>
      <c r="AB723" s="9" t="str">
        <f t="shared" ref="AB723:AE723" ca="1" si="3620">INDIRECT(ADDRESS($AA723+1,AB$2,,,AB$1))</f>
        <v>CENTRO NORTE</v>
      </c>
      <c r="AC723" s="9" t="str">
        <f t="shared" ca="1" si="3620"/>
        <v>CN</v>
      </c>
      <c r="AD723" s="9" t="str">
        <f t="shared" ca="1" si="3620"/>
        <v>GOIANIA</v>
      </c>
      <c r="AE723" s="9" t="str">
        <f t="shared" ca="1" si="3620"/>
        <v>BRASIL</v>
      </c>
      <c r="AF723" s="40">
        <v>5</v>
      </c>
      <c r="AG723" s="9" t="str">
        <f t="shared" ref="AG723:AL723" ca="1" si="3621">INDIRECT(ADDRESS($AF723+1,AG$2,,,AG$1))</f>
        <v>ALICE SILVEIRA</v>
      </c>
      <c r="AH723" s="9" t="str">
        <f t="shared" ca="1" si="3621"/>
        <v>AS</v>
      </c>
      <c r="AI723" s="9">
        <f t="shared" ca="1" si="3621"/>
        <v>2106</v>
      </c>
      <c r="AJ723" s="9" t="str">
        <f t="shared" ca="1" si="3621"/>
        <v>AGUIAR</v>
      </c>
      <c r="AK723" s="9" t="str">
        <f t="shared" ca="1" si="3621"/>
        <v>CTBA</v>
      </c>
      <c r="AL723" s="9" t="str">
        <f t="shared" ca="1" si="3621"/>
        <v>CTBA</v>
      </c>
      <c r="AM723" s="52">
        <v>3</v>
      </c>
      <c r="AN723" s="41">
        <v>8.6999999999999994E-2</v>
      </c>
      <c r="AO723" s="42">
        <f t="shared" ca="1" si="24"/>
        <v>360</v>
      </c>
      <c r="AP723" s="42">
        <f t="shared" ca="1" si="25"/>
        <v>237</v>
      </c>
      <c r="AQ723" s="42">
        <f t="shared" ca="1" si="26"/>
        <v>328.68</v>
      </c>
    </row>
    <row r="724" spans="1:43" ht="14">
      <c r="A724" s="9">
        <f t="shared" si="18"/>
        <v>723</v>
      </c>
      <c r="B724" s="9">
        <v>362</v>
      </c>
      <c r="C724" s="50">
        <v>43001</v>
      </c>
      <c r="D724" s="39">
        <v>43006</v>
      </c>
      <c r="E724" s="39">
        <v>43006</v>
      </c>
      <c r="F724" s="40">
        <v>263</v>
      </c>
      <c r="G724" s="7">
        <f t="shared" ref="G724:L724" ca="1" si="3622">INDIRECT(ADDRESS($F724+1,G$2,,,G$1))</f>
        <v>42999</v>
      </c>
      <c r="H724" s="27">
        <f t="shared" ca="1" si="3622"/>
        <v>43008</v>
      </c>
      <c r="I724" s="9">
        <f t="shared" ca="1" si="3622"/>
        <v>5</v>
      </c>
      <c r="J724" s="9">
        <f t="shared" ca="1" si="3622"/>
        <v>3</v>
      </c>
      <c r="K724" s="28">
        <f t="shared" ca="1" si="3622"/>
        <v>42736</v>
      </c>
      <c r="L724" s="9">
        <f t="shared" ca="1" si="3622"/>
        <v>5</v>
      </c>
      <c r="M724" s="40">
        <v>16</v>
      </c>
      <c r="N724" s="9" t="str">
        <f t="shared" ref="N724:R724" ca="1" si="3623">INDIRECT(ADDRESS($M724+1,N$2,,,N$1))</f>
        <v>PASTA E VINO</v>
      </c>
      <c r="O724" s="9" t="str">
        <f t="shared" ca="1" si="3623"/>
        <v>PEV</v>
      </c>
      <c r="P724" s="9" t="str">
        <f t="shared" ca="1" si="3623"/>
        <v>BEIRA MAR NORTE, 556</v>
      </c>
      <c r="Q724" s="9" t="str">
        <f t="shared" ca="1" si="3623"/>
        <v>FLORIANÓPOLIS</v>
      </c>
      <c r="R724" s="9" t="str">
        <f t="shared" ca="1" si="3623"/>
        <v>SC</v>
      </c>
      <c r="S724" s="40">
        <v>3</v>
      </c>
      <c r="T724" s="9" t="str">
        <f t="shared" ref="T724:Z724" ca="1" si="3624">INDIRECT(ADDRESS($S724+1,T$2,,,T$1))</f>
        <v>TINTO SECO</v>
      </c>
      <c r="U724" s="9" t="str">
        <f t="shared" ca="1" si="3624"/>
        <v>TNT_SC</v>
      </c>
      <c r="V724" s="9" t="str">
        <f t="shared" ca="1" si="3624"/>
        <v>VINHO TINTO</v>
      </c>
      <c r="W724" s="9" t="str">
        <f t="shared" ca="1" si="3624"/>
        <v>12_BTL_0,75 l</v>
      </c>
      <c r="X724" s="29">
        <f t="shared" ca="1" si="3624"/>
        <v>12</v>
      </c>
      <c r="Y724" s="30">
        <f t="shared" ca="1" si="3624"/>
        <v>120.4</v>
      </c>
      <c r="Z724" s="30">
        <f t="shared" ca="1" si="3624"/>
        <v>77</v>
      </c>
      <c r="AA724" s="40">
        <v>6</v>
      </c>
      <c r="AB724" s="9" t="str">
        <f t="shared" ref="AB724:AE724" ca="1" si="3625">INDIRECT(ADDRESS($AA724+1,AB$2,,,AB$1))</f>
        <v>CENTRO NORTE</v>
      </c>
      <c r="AC724" s="9" t="str">
        <f t="shared" ca="1" si="3625"/>
        <v>CN</v>
      </c>
      <c r="AD724" s="9" t="str">
        <f t="shared" ca="1" si="3625"/>
        <v>GOIANIA</v>
      </c>
      <c r="AE724" s="9" t="str">
        <f t="shared" ca="1" si="3625"/>
        <v>BRASIL</v>
      </c>
      <c r="AF724" s="40">
        <v>5</v>
      </c>
      <c r="AG724" s="9" t="str">
        <f t="shared" ref="AG724:AL724" ca="1" si="3626">INDIRECT(ADDRESS($AF724+1,AG$2,,,AG$1))</f>
        <v>ALICE SILVEIRA</v>
      </c>
      <c r="AH724" s="9" t="str">
        <f t="shared" ca="1" si="3626"/>
        <v>AS</v>
      </c>
      <c r="AI724" s="9">
        <f t="shared" ca="1" si="3626"/>
        <v>2106</v>
      </c>
      <c r="AJ724" s="9" t="str">
        <f t="shared" ca="1" si="3626"/>
        <v>AGUIAR</v>
      </c>
      <c r="AK724" s="9" t="str">
        <f t="shared" ca="1" si="3626"/>
        <v>CTBA</v>
      </c>
      <c r="AL724" s="9" t="str">
        <f t="shared" ca="1" si="3626"/>
        <v>CTBA</v>
      </c>
      <c r="AM724" s="52">
        <v>3</v>
      </c>
      <c r="AN724" s="41">
        <v>3.2000000000000001E-2</v>
      </c>
      <c r="AO724" s="42">
        <f t="shared" ca="1" si="24"/>
        <v>361.20000000000005</v>
      </c>
      <c r="AP724" s="42">
        <f t="shared" ca="1" si="25"/>
        <v>231</v>
      </c>
      <c r="AQ724" s="42">
        <f t="shared" ca="1" si="26"/>
        <v>349.64160000000004</v>
      </c>
    </row>
    <row r="725" spans="1:43" ht="14">
      <c r="A725" s="9">
        <f t="shared" si="18"/>
        <v>724</v>
      </c>
      <c r="B725" s="9">
        <v>363</v>
      </c>
      <c r="C725" s="50">
        <v>43004</v>
      </c>
      <c r="D725" s="39">
        <v>43007</v>
      </c>
      <c r="E725" s="39">
        <v>43006</v>
      </c>
      <c r="F725" s="40">
        <v>264</v>
      </c>
      <c r="G725" s="7">
        <f t="shared" ref="G725:L725" ca="1" si="3627">INDIRECT(ADDRESS($F725+1,G$2,,,G$1))</f>
        <v>43000</v>
      </c>
      <c r="H725" s="27">
        <f t="shared" ca="1" si="3627"/>
        <v>43008</v>
      </c>
      <c r="I725" s="9">
        <f t="shared" ca="1" si="3627"/>
        <v>6</v>
      </c>
      <c r="J725" s="9">
        <f t="shared" ca="1" si="3627"/>
        <v>3</v>
      </c>
      <c r="K725" s="28">
        <f t="shared" ca="1" si="3627"/>
        <v>42736</v>
      </c>
      <c r="L725" s="9">
        <f t="shared" ca="1" si="3627"/>
        <v>6</v>
      </c>
      <c r="M725" s="40">
        <v>17</v>
      </c>
      <c r="N725" s="9" t="str">
        <f t="shared" ref="N725:R725" ca="1" si="3628">INDIRECT(ADDRESS($M725+1,N$2,,,N$1))</f>
        <v>DONA DE CASA SUPERM LTDA</v>
      </c>
      <c r="O725" s="9" t="str">
        <f t="shared" ca="1" si="3628"/>
        <v>DCSM</v>
      </c>
      <c r="P725" s="9" t="str">
        <f t="shared" ca="1" si="3628"/>
        <v>RUA IPÊ AMARELO, 45</v>
      </c>
      <c r="Q725" s="9" t="str">
        <f t="shared" ca="1" si="3628"/>
        <v>BRASÍLIA</v>
      </c>
      <c r="R725" s="9" t="str">
        <f t="shared" ca="1" si="3628"/>
        <v>DF</v>
      </c>
      <c r="S725" s="40">
        <v>23</v>
      </c>
      <c r="T725" s="9" t="str">
        <f t="shared" ref="T725:Z725" ca="1" si="3629">INDIRECT(ADDRESS($S725+1,T$2,,,T$1))</f>
        <v>TINTO SECO</v>
      </c>
      <c r="U725" s="9" t="str">
        <f t="shared" ca="1" si="3629"/>
        <v>TNT_SC_E</v>
      </c>
      <c r="V725" s="9" t="str">
        <f t="shared" ca="1" si="3629"/>
        <v>VINHO TINTO</v>
      </c>
      <c r="W725" s="9" t="str">
        <f t="shared" ca="1" si="3629"/>
        <v>4_TPK_2,0 l</v>
      </c>
      <c r="X725" s="29">
        <f t="shared" ca="1" si="3629"/>
        <v>4</v>
      </c>
      <c r="Y725" s="30">
        <f t="shared" ca="1" si="3629"/>
        <v>104</v>
      </c>
      <c r="Z725" s="30">
        <f t="shared" ca="1" si="3629"/>
        <v>62</v>
      </c>
      <c r="AA725" s="40">
        <v>1</v>
      </c>
      <c r="AB725" s="9" t="str">
        <f t="shared" ref="AB725:AE725" ca="1" si="3630">INDIRECT(ADDRESS($AA725+1,AB$2,,,AB$1))</f>
        <v>CAMPO BELO</v>
      </c>
      <c r="AC725" s="9" t="str">
        <f t="shared" ca="1" si="3630"/>
        <v>CB</v>
      </c>
      <c r="AD725" s="9" t="str">
        <f t="shared" ca="1" si="3630"/>
        <v>SÃO PAULO</v>
      </c>
      <c r="AE725" s="9" t="str">
        <f t="shared" ca="1" si="3630"/>
        <v>BRASIL</v>
      </c>
      <c r="AF725" s="40">
        <v>11</v>
      </c>
      <c r="AG725" s="9" t="str">
        <f t="shared" ref="AG725:AL725" ca="1" si="3631">INDIRECT(ADDRESS($AF725+1,AG$2,,,AG$1))</f>
        <v>DEBORA CALIXTO</v>
      </c>
      <c r="AH725" s="9" t="str">
        <f t="shared" ca="1" si="3631"/>
        <v>DC</v>
      </c>
      <c r="AI725" s="9">
        <f t="shared" ca="1" si="3631"/>
        <v>2188</v>
      </c>
      <c r="AJ725" s="9" t="str">
        <f t="shared" ca="1" si="3631"/>
        <v>ANTÔNIO</v>
      </c>
      <c r="AK725" s="9" t="str">
        <f t="shared" ca="1" si="3631"/>
        <v>SPAULO</v>
      </c>
      <c r="AL725" s="9" t="str">
        <f t="shared" ca="1" si="3631"/>
        <v>SPAULO</v>
      </c>
      <c r="AM725" s="52">
        <v>3</v>
      </c>
      <c r="AN725" s="41">
        <v>8.900000000000001E-2</v>
      </c>
      <c r="AO725" s="42">
        <f t="shared" ca="1" si="24"/>
        <v>312</v>
      </c>
      <c r="AP725" s="42">
        <f t="shared" ca="1" si="25"/>
        <v>186</v>
      </c>
      <c r="AQ725" s="42">
        <f t="shared" ca="1" si="26"/>
        <v>284.23200000000003</v>
      </c>
    </row>
    <row r="726" spans="1:43" ht="14">
      <c r="A726" s="9">
        <f t="shared" si="18"/>
        <v>725</v>
      </c>
      <c r="B726" s="9">
        <v>363</v>
      </c>
      <c r="C726" s="50">
        <v>43004</v>
      </c>
      <c r="D726" s="39">
        <v>43007</v>
      </c>
      <c r="E726" s="39">
        <v>43006</v>
      </c>
      <c r="F726" s="40">
        <v>264</v>
      </c>
      <c r="G726" s="7">
        <f t="shared" ref="G726:L726" ca="1" si="3632">INDIRECT(ADDRESS($F726+1,G$2,,,G$1))</f>
        <v>43000</v>
      </c>
      <c r="H726" s="27">
        <f t="shared" ca="1" si="3632"/>
        <v>43008</v>
      </c>
      <c r="I726" s="9">
        <f t="shared" ca="1" si="3632"/>
        <v>6</v>
      </c>
      <c r="J726" s="9">
        <f t="shared" ca="1" si="3632"/>
        <v>3</v>
      </c>
      <c r="K726" s="28">
        <f t="shared" ca="1" si="3632"/>
        <v>42736</v>
      </c>
      <c r="L726" s="9">
        <f t="shared" ca="1" si="3632"/>
        <v>6</v>
      </c>
      <c r="M726" s="40">
        <v>17</v>
      </c>
      <c r="N726" s="9" t="str">
        <f t="shared" ref="N726:R726" ca="1" si="3633">INDIRECT(ADDRESS($M726+1,N$2,,,N$1))</f>
        <v>DONA DE CASA SUPERM LTDA</v>
      </c>
      <c r="O726" s="9" t="str">
        <f t="shared" ca="1" si="3633"/>
        <v>DCSM</v>
      </c>
      <c r="P726" s="9" t="str">
        <f t="shared" ca="1" si="3633"/>
        <v>RUA IPÊ AMARELO, 45</v>
      </c>
      <c r="Q726" s="9" t="str">
        <f t="shared" ca="1" si="3633"/>
        <v>BRASÍLIA</v>
      </c>
      <c r="R726" s="9" t="str">
        <f t="shared" ca="1" si="3633"/>
        <v>DF</v>
      </c>
      <c r="S726" s="40">
        <v>7</v>
      </c>
      <c r="T726" s="9" t="str">
        <f t="shared" ref="T726:Z726" ca="1" si="3634">INDIRECT(ADDRESS($S726+1,T$2,,,T$1))</f>
        <v>SAUVIGNON RESERVA</v>
      </c>
      <c r="U726" s="9" t="str">
        <f t="shared" ca="1" si="3634"/>
        <v>SAVN_RS</v>
      </c>
      <c r="V726" s="9" t="str">
        <f t="shared" ca="1" si="3634"/>
        <v>VINHO TINTO</v>
      </c>
      <c r="W726" s="9" t="str">
        <f t="shared" ca="1" si="3634"/>
        <v>12_BTL_0,75 l</v>
      </c>
      <c r="X726" s="29">
        <f t="shared" ca="1" si="3634"/>
        <v>12</v>
      </c>
      <c r="Y726" s="30">
        <f t="shared" ca="1" si="3634"/>
        <v>198</v>
      </c>
      <c r="Z726" s="30">
        <f t="shared" ca="1" si="3634"/>
        <v>102</v>
      </c>
      <c r="AA726" s="40">
        <v>5</v>
      </c>
      <c r="AB726" s="9" t="str">
        <f t="shared" ref="AB726:AE726" ca="1" si="3635">INDIRECT(ADDRESS($AA726+1,AB$2,,,AB$1))</f>
        <v>PARQUE SUL</v>
      </c>
      <c r="AC726" s="9" t="str">
        <f t="shared" ca="1" si="3635"/>
        <v>PS</v>
      </c>
      <c r="AD726" s="9" t="str">
        <f t="shared" ca="1" si="3635"/>
        <v>RIO DE JANEIRO</v>
      </c>
      <c r="AE726" s="9" t="str">
        <f t="shared" ca="1" si="3635"/>
        <v>BRASIL</v>
      </c>
      <c r="AF726" s="40">
        <v>6</v>
      </c>
      <c r="AG726" s="9" t="str">
        <f t="shared" ref="AG726:AL726" ca="1" si="3636">INDIRECT(ADDRESS($AF726+1,AG$2,,,AG$1))</f>
        <v>CARMEN AGUIAR</v>
      </c>
      <c r="AH726" s="9" t="str">
        <f t="shared" ca="1" si="3636"/>
        <v>CA</v>
      </c>
      <c r="AI726" s="9">
        <f t="shared" ca="1" si="3636"/>
        <v>2211</v>
      </c>
      <c r="AJ726" s="9" t="str">
        <f t="shared" ca="1" si="3636"/>
        <v>MENESES</v>
      </c>
      <c r="AK726" s="9" t="str">
        <f t="shared" ca="1" si="3636"/>
        <v>BSB</v>
      </c>
      <c r="AL726" s="9" t="str">
        <f t="shared" ca="1" si="3636"/>
        <v>BSB</v>
      </c>
      <c r="AM726" s="52">
        <v>2</v>
      </c>
      <c r="AN726" s="41">
        <v>0</v>
      </c>
      <c r="AO726" s="42">
        <f t="shared" ca="1" si="24"/>
        <v>396</v>
      </c>
      <c r="AP726" s="42">
        <f t="shared" ca="1" si="25"/>
        <v>204</v>
      </c>
      <c r="AQ726" s="42">
        <f t="shared" ca="1" si="26"/>
        <v>396</v>
      </c>
    </row>
    <row r="727" spans="1:43" ht="14">
      <c r="A727" s="9">
        <f t="shared" si="18"/>
        <v>726</v>
      </c>
      <c r="B727" s="9">
        <v>363</v>
      </c>
      <c r="C727" s="50">
        <v>43004</v>
      </c>
      <c r="D727" s="39">
        <v>43007</v>
      </c>
      <c r="E727" s="39">
        <v>43006</v>
      </c>
      <c r="F727" s="40">
        <v>264</v>
      </c>
      <c r="G727" s="7">
        <f t="shared" ref="G727:L727" ca="1" si="3637">INDIRECT(ADDRESS($F727+1,G$2,,,G$1))</f>
        <v>43000</v>
      </c>
      <c r="H727" s="27">
        <f t="shared" ca="1" si="3637"/>
        <v>43008</v>
      </c>
      <c r="I727" s="9">
        <f t="shared" ca="1" si="3637"/>
        <v>6</v>
      </c>
      <c r="J727" s="9">
        <f t="shared" ca="1" si="3637"/>
        <v>3</v>
      </c>
      <c r="K727" s="28">
        <f t="shared" ca="1" si="3637"/>
        <v>42736</v>
      </c>
      <c r="L727" s="9">
        <f t="shared" ca="1" si="3637"/>
        <v>6</v>
      </c>
      <c r="M727" s="40">
        <v>17</v>
      </c>
      <c r="N727" s="9" t="str">
        <f t="shared" ref="N727:R727" ca="1" si="3638">INDIRECT(ADDRESS($M727+1,N$2,,,N$1))</f>
        <v>DONA DE CASA SUPERM LTDA</v>
      </c>
      <c r="O727" s="9" t="str">
        <f t="shared" ca="1" si="3638"/>
        <v>DCSM</v>
      </c>
      <c r="P727" s="9" t="str">
        <f t="shared" ca="1" si="3638"/>
        <v>RUA IPÊ AMARELO, 45</v>
      </c>
      <c r="Q727" s="9" t="str">
        <f t="shared" ca="1" si="3638"/>
        <v>BRASÍLIA</v>
      </c>
      <c r="R727" s="9" t="str">
        <f t="shared" ca="1" si="3638"/>
        <v>DF</v>
      </c>
      <c r="S727" s="40">
        <v>16</v>
      </c>
      <c r="T727" s="9" t="str">
        <f t="shared" ref="T727:Z727" ca="1" si="3639">INDIRECT(ADDRESS($S727+1,T$2,,,T$1))</f>
        <v>ESPUMANTE DEMI-SEC</v>
      </c>
      <c r="U727" s="9" t="str">
        <f t="shared" ca="1" si="3639"/>
        <v>ES_DS</v>
      </c>
      <c r="V727" s="9" t="str">
        <f t="shared" ca="1" si="3639"/>
        <v>ESPUMANTE</v>
      </c>
      <c r="W727" s="9" t="str">
        <f t="shared" ca="1" si="3639"/>
        <v>12_BTL_0,75 l</v>
      </c>
      <c r="X727" s="29">
        <f t="shared" ca="1" si="3639"/>
        <v>12</v>
      </c>
      <c r="Y727" s="30">
        <f t="shared" ca="1" si="3639"/>
        <v>223</v>
      </c>
      <c r="Z727" s="30">
        <f t="shared" ca="1" si="3639"/>
        <v>111</v>
      </c>
      <c r="AA727" s="40">
        <v>5</v>
      </c>
      <c r="AB727" s="9" t="str">
        <f t="shared" ref="AB727:AE727" ca="1" si="3640">INDIRECT(ADDRESS($AA727+1,AB$2,,,AB$1))</f>
        <v>PARQUE SUL</v>
      </c>
      <c r="AC727" s="9" t="str">
        <f t="shared" ca="1" si="3640"/>
        <v>PS</v>
      </c>
      <c r="AD727" s="9" t="str">
        <f t="shared" ca="1" si="3640"/>
        <v>RIO DE JANEIRO</v>
      </c>
      <c r="AE727" s="9" t="str">
        <f t="shared" ca="1" si="3640"/>
        <v>BRASIL</v>
      </c>
      <c r="AF727" s="40">
        <v>6</v>
      </c>
      <c r="AG727" s="9" t="str">
        <f t="shared" ref="AG727:AL727" ca="1" si="3641">INDIRECT(ADDRESS($AF727+1,AG$2,,,AG$1))</f>
        <v>CARMEN AGUIAR</v>
      </c>
      <c r="AH727" s="9" t="str">
        <f t="shared" ca="1" si="3641"/>
        <v>CA</v>
      </c>
      <c r="AI727" s="9">
        <f t="shared" ca="1" si="3641"/>
        <v>2211</v>
      </c>
      <c r="AJ727" s="9" t="str">
        <f t="shared" ca="1" si="3641"/>
        <v>MENESES</v>
      </c>
      <c r="AK727" s="9" t="str">
        <f t="shared" ca="1" si="3641"/>
        <v>BSB</v>
      </c>
      <c r="AL727" s="9" t="str">
        <f t="shared" ca="1" si="3641"/>
        <v>BSB</v>
      </c>
      <c r="AM727" s="52">
        <v>2</v>
      </c>
      <c r="AN727" s="41">
        <v>0</v>
      </c>
      <c r="AO727" s="42">
        <f t="shared" ca="1" si="24"/>
        <v>446</v>
      </c>
      <c r="AP727" s="42">
        <f t="shared" ca="1" si="25"/>
        <v>222</v>
      </c>
      <c r="AQ727" s="42">
        <f t="shared" ca="1" si="26"/>
        <v>446</v>
      </c>
    </row>
    <row r="728" spans="1:43" ht="14">
      <c r="A728" s="9">
        <f t="shared" si="18"/>
        <v>727</v>
      </c>
      <c r="B728" s="9">
        <v>364</v>
      </c>
      <c r="C728" s="50">
        <v>43002</v>
      </c>
      <c r="D728" s="39">
        <v>43008</v>
      </c>
      <c r="E728" s="39">
        <v>43010</v>
      </c>
      <c r="F728" s="40">
        <v>265</v>
      </c>
      <c r="G728" s="7">
        <f t="shared" ref="G728:L728" ca="1" si="3642">INDIRECT(ADDRESS($F728+1,G$2,,,G$1))</f>
        <v>43001</v>
      </c>
      <c r="H728" s="27">
        <f t="shared" ca="1" si="3642"/>
        <v>43008</v>
      </c>
      <c r="I728" s="9">
        <f t="shared" ca="1" si="3642"/>
        <v>7</v>
      </c>
      <c r="J728" s="9">
        <f t="shared" ca="1" si="3642"/>
        <v>3</v>
      </c>
      <c r="K728" s="28">
        <f t="shared" ca="1" si="3642"/>
        <v>42736</v>
      </c>
      <c r="L728" s="9">
        <f t="shared" ca="1" si="3642"/>
        <v>7</v>
      </c>
      <c r="M728" s="40">
        <v>29</v>
      </c>
      <c r="N728" s="9" t="str">
        <f t="shared" ref="N728:R728" ca="1" si="3643">INDIRECT(ADDRESS($M728+1,N$2,,,N$1))</f>
        <v>CHURASCARIA DO GAUCHO</v>
      </c>
      <c r="O728" s="9" t="str">
        <f t="shared" ca="1" si="3643"/>
        <v>CHG</v>
      </c>
      <c r="P728" s="9" t="str">
        <f t="shared" ca="1" si="3643"/>
        <v>RUA DOS PAMPAS, SN.</v>
      </c>
      <c r="Q728" s="9" t="str">
        <f t="shared" ca="1" si="3643"/>
        <v>PORTO ALEGRE</v>
      </c>
      <c r="R728" s="9" t="str">
        <f t="shared" ca="1" si="3643"/>
        <v>RS</v>
      </c>
      <c r="S728" s="40">
        <v>3</v>
      </c>
      <c r="T728" s="9" t="str">
        <f t="shared" ref="T728:Z728" ca="1" si="3644">INDIRECT(ADDRESS($S728+1,T$2,,,T$1))</f>
        <v>TINTO SECO</v>
      </c>
      <c r="U728" s="9" t="str">
        <f t="shared" ca="1" si="3644"/>
        <v>TNT_SC</v>
      </c>
      <c r="V728" s="9" t="str">
        <f t="shared" ca="1" si="3644"/>
        <v>VINHO TINTO</v>
      </c>
      <c r="W728" s="9" t="str">
        <f t="shared" ca="1" si="3644"/>
        <v>12_BTL_0,75 l</v>
      </c>
      <c r="X728" s="29">
        <f t="shared" ca="1" si="3644"/>
        <v>12</v>
      </c>
      <c r="Y728" s="30">
        <f t="shared" ca="1" si="3644"/>
        <v>120.4</v>
      </c>
      <c r="Z728" s="30">
        <f t="shared" ca="1" si="3644"/>
        <v>77</v>
      </c>
      <c r="AA728" s="40">
        <v>5</v>
      </c>
      <c r="AB728" s="9" t="str">
        <f t="shared" ref="AB728:AE728" ca="1" si="3645">INDIRECT(ADDRESS($AA728+1,AB$2,,,AB$1))</f>
        <v>PARQUE SUL</v>
      </c>
      <c r="AC728" s="9" t="str">
        <f t="shared" ca="1" si="3645"/>
        <v>PS</v>
      </c>
      <c r="AD728" s="9" t="str">
        <f t="shared" ca="1" si="3645"/>
        <v>RIO DE JANEIRO</v>
      </c>
      <c r="AE728" s="9" t="str">
        <f t="shared" ca="1" si="3645"/>
        <v>BRASIL</v>
      </c>
      <c r="AF728" s="40">
        <v>6</v>
      </c>
      <c r="AG728" s="9" t="str">
        <f t="shared" ref="AG728:AL728" ca="1" si="3646">INDIRECT(ADDRESS($AF728+1,AG$2,,,AG$1))</f>
        <v>CARMEN AGUIAR</v>
      </c>
      <c r="AH728" s="9" t="str">
        <f t="shared" ca="1" si="3646"/>
        <v>CA</v>
      </c>
      <c r="AI728" s="9">
        <f t="shared" ca="1" si="3646"/>
        <v>2211</v>
      </c>
      <c r="AJ728" s="9" t="str">
        <f t="shared" ca="1" si="3646"/>
        <v>MENESES</v>
      </c>
      <c r="AK728" s="9" t="str">
        <f t="shared" ca="1" si="3646"/>
        <v>BSB</v>
      </c>
      <c r="AL728" s="9" t="str">
        <f t="shared" ca="1" si="3646"/>
        <v>BSB</v>
      </c>
      <c r="AM728" s="52">
        <v>3</v>
      </c>
      <c r="AN728" s="41">
        <v>2.8999999999999998E-2</v>
      </c>
      <c r="AO728" s="42">
        <f t="shared" ca="1" si="24"/>
        <v>361.20000000000005</v>
      </c>
      <c r="AP728" s="42">
        <f t="shared" ca="1" si="25"/>
        <v>231</v>
      </c>
      <c r="AQ728" s="42">
        <f t="shared" ca="1" si="26"/>
        <v>350.72520000000003</v>
      </c>
    </row>
    <row r="729" spans="1:43" ht="14">
      <c r="A729" s="9">
        <f t="shared" si="18"/>
        <v>728</v>
      </c>
      <c r="B729" s="9">
        <v>364</v>
      </c>
      <c r="C729" s="50">
        <v>43002</v>
      </c>
      <c r="D729" s="39">
        <v>43008</v>
      </c>
      <c r="E729" s="39">
        <v>43010</v>
      </c>
      <c r="F729" s="40">
        <v>265</v>
      </c>
      <c r="G729" s="7">
        <f t="shared" ref="G729:L729" ca="1" si="3647">INDIRECT(ADDRESS($F729+1,G$2,,,G$1))</f>
        <v>43001</v>
      </c>
      <c r="H729" s="27">
        <f t="shared" ca="1" si="3647"/>
        <v>43008</v>
      </c>
      <c r="I729" s="9">
        <f t="shared" ca="1" si="3647"/>
        <v>7</v>
      </c>
      <c r="J729" s="9">
        <f t="shared" ca="1" si="3647"/>
        <v>3</v>
      </c>
      <c r="K729" s="28">
        <f t="shared" ca="1" si="3647"/>
        <v>42736</v>
      </c>
      <c r="L729" s="9">
        <f t="shared" ca="1" si="3647"/>
        <v>7</v>
      </c>
      <c r="M729" s="40">
        <v>29</v>
      </c>
      <c r="N729" s="9" t="str">
        <f t="shared" ref="N729:R729" ca="1" si="3648">INDIRECT(ADDRESS($M729+1,N$2,,,N$1))</f>
        <v>CHURASCARIA DO GAUCHO</v>
      </c>
      <c r="O729" s="9" t="str">
        <f t="shared" ca="1" si="3648"/>
        <v>CHG</v>
      </c>
      <c r="P729" s="9" t="str">
        <f t="shared" ca="1" si="3648"/>
        <v>RUA DOS PAMPAS, SN.</v>
      </c>
      <c r="Q729" s="9" t="str">
        <f t="shared" ca="1" si="3648"/>
        <v>PORTO ALEGRE</v>
      </c>
      <c r="R729" s="9" t="str">
        <f t="shared" ca="1" si="3648"/>
        <v>RS</v>
      </c>
      <c r="S729" s="40">
        <v>6</v>
      </c>
      <c r="T729" s="9" t="str">
        <f t="shared" ref="T729:Z729" ca="1" si="3649">INDIRECT(ADDRESS($S729+1,T$2,,,T$1))</f>
        <v>SAUVIGNON</v>
      </c>
      <c r="U729" s="9" t="str">
        <f t="shared" ca="1" si="3649"/>
        <v>SAVN</v>
      </c>
      <c r="V729" s="9" t="str">
        <f t="shared" ca="1" si="3649"/>
        <v>VINHO TINTO</v>
      </c>
      <c r="W729" s="9" t="str">
        <f t="shared" ca="1" si="3649"/>
        <v>12_BTL_0,75 l</v>
      </c>
      <c r="X729" s="29">
        <f t="shared" ca="1" si="3649"/>
        <v>12</v>
      </c>
      <c r="Y729" s="30">
        <f t="shared" ca="1" si="3649"/>
        <v>150</v>
      </c>
      <c r="Z729" s="30">
        <f t="shared" ca="1" si="3649"/>
        <v>89</v>
      </c>
      <c r="AA729" s="40">
        <v>4</v>
      </c>
      <c r="AB729" s="9" t="str">
        <f t="shared" ref="AB729:AE729" ca="1" si="3650">INDIRECT(ADDRESS($AA729+1,AB$2,,,AB$1))</f>
        <v>AGUA LIMPA</v>
      </c>
      <c r="AC729" s="9" t="str">
        <f t="shared" ca="1" si="3650"/>
        <v>AL</v>
      </c>
      <c r="AD729" s="9" t="str">
        <f t="shared" ca="1" si="3650"/>
        <v>BELORIZONTE</v>
      </c>
      <c r="AE729" s="9" t="str">
        <f t="shared" ca="1" si="3650"/>
        <v>BRASIL</v>
      </c>
      <c r="AF729" s="40">
        <v>6</v>
      </c>
      <c r="AG729" s="9" t="str">
        <f t="shared" ref="AG729:AL729" ca="1" si="3651">INDIRECT(ADDRESS($AF729+1,AG$2,,,AG$1))</f>
        <v>CARMEN AGUIAR</v>
      </c>
      <c r="AH729" s="9" t="str">
        <f t="shared" ca="1" si="3651"/>
        <v>CA</v>
      </c>
      <c r="AI729" s="9">
        <f t="shared" ca="1" si="3651"/>
        <v>2211</v>
      </c>
      <c r="AJ729" s="9" t="str">
        <f t="shared" ca="1" si="3651"/>
        <v>MENESES</v>
      </c>
      <c r="AK729" s="9" t="str">
        <f t="shared" ca="1" si="3651"/>
        <v>BSB</v>
      </c>
      <c r="AL729" s="9" t="str">
        <f t="shared" ca="1" si="3651"/>
        <v>BSB</v>
      </c>
      <c r="AM729" s="52">
        <v>3</v>
      </c>
      <c r="AN729" s="41">
        <v>8.8000000000000009E-2</v>
      </c>
      <c r="AO729" s="42">
        <f t="shared" ca="1" si="24"/>
        <v>450</v>
      </c>
      <c r="AP729" s="42">
        <f t="shared" ca="1" si="25"/>
        <v>267</v>
      </c>
      <c r="AQ729" s="42">
        <f t="shared" ca="1" si="26"/>
        <v>410.40000000000003</v>
      </c>
    </row>
    <row r="730" spans="1:43" ht="14">
      <c r="A730" s="9">
        <f t="shared" si="18"/>
        <v>729</v>
      </c>
      <c r="B730" s="9">
        <v>365</v>
      </c>
      <c r="C730" s="50">
        <v>43003</v>
      </c>
      <c r="D730" s="39">
        <v>43007</v>
      </c>
      <c r="E730" s="39">
        <v>43005</v>
      </c>
      <c r="F730" s="40">
        <v>266</v>
      </c>
      <c r="G730" s="7">
        <f t="shared" ref="G730:L730" ca="1" si="3652">INDIRECT(ADDRESS($F730+1,G$2,,,G$1))</f>
        <v>43002</v>
      </c>
      <c r="H730" s="27">
        <f t="shared" ca="1" si="3652"/>
        <v>43008</v>
      </c>
      <c r="I730" s="9">
        <f t="shared" ca="1" si="3652"/>
        <v>1</v>
      </c>
      <c r="J730" s="9">
        <f t="shared" ca="1" si="3652"/>
        <v>3</v>
      </c>
      <c r="K730" s="28">
        <f t="shared" ca="1" si="3652"/>
        <v>42736</v>
      </c>
      <c r="L730" s="9">
        <f t="shared" ca="1" si="3652"/>
        <v>1</v>
      </c>
      <c r="M730" s="40">
        <v>28</v>
      </c>
      <c r="N730" s="9" t="str">
        <f t="shared" ref="N730:R730" ca="1" si="3653">INDIRECT(ADDRESS($M730+1,N$2,,,N$1))</f>
        <v>ZEBU STEAK HOUSE</v>
      </c>
      <c r="O730" s="9" t="str">
        <f t="shared" ca="1" si="3653"/>
        <v>ZSH</v>
      </c>
      <c r="P730" s="9" t="str">
        <f t="shared" ca="1" si="3653"/>
        <v>RUA BARRIGA VERDE, 56</v>
      </c>
      <c r="Q730" s="9" t="str">
        <f t="shared" ca="1" si="3653"/>
        <v>PORTO ALEGRE</v>
      </c>
      <c r="R730" s="9" t="str">
        <f t="shared" ca="1" si="3653"/>
        <v>RS</v>
      </c>
      <c r="S730" s="40">
        <v>10</v>
      </c>
      <c r="T730" s="9" t="str">
        <f t="shared" ref="T730:Z730" ca="1" si="3654">INDIRECT(ADDRESS($S730+1,T$2,,,T$1))</f>
        <v>RIESLING</v>
      </c>
      <c r="U730" s="9" t="str">
        <f t="shared" ca="1" si="3654"/>
        <v>RISL</v>
      </c>
      <c r="V730" s="9" t="str">
        <f t="shared" ca="1" si="3654"/>
        <v>VINHO BRANCO</v>
      </c>
      <c r="W730" s="9" t="str">
        <f t="shared" ca="1" si="3654"/>
        <v>12_BTL_0,75 l</v>
      </c>
      <c r="X730" s="29">
        <f t="shared" ca="1" si="3654"/>
        <v>12</v>
      </c>
      <c r="Y730" s="30">
        <f t="shared" ca="1" si="3654"/>
        <v>225</v>
      </c>
      <c r="Z730" s="30">
        <f t="shared" ca="1" si="3654"/>
        <v>121</v>
      </c>
      <c r="AA730" s="40">
        <v>5</v>
      </c>
      <c r="AB730" s="9" t="str">
        <f t="shared" ref="AB730:AE730" ca="1" si="3655">INDIRECT(ADDRESS($AA730+1,AB$2,,,AB$1))</f>
        <v>PARQUE SUL</v>
      </c>
      <c r="AC730" s="9" t="str">
        <f t="shared" ca="1" si="3655"/>
        <v>PS</v>
      </c>
      <c r="AD730" s="9" t="str">
        <f t="shared" ca="1" si="3655"/>
        <v>RIO DE JANEIRO</v>
      </c>
      <c r="AE730" s="9" t="str">
        <f t="shared" ca="1" si="3655"/>
        <v>BRASIL</v>
      </c>
      <c r="AF730" s="40">
        <v>6</v>
      </c>
      <c r="AG730" s="9" t="str">
        <f t="shared" ref="AG730:AL730" ca="1" si="3656">INDIRECT(ADDRESS($AF730+1,AG$2,,,AG$1))</f>
        <v>CARMEN AGUIAR</v>
      </c>
      <c r="AH730" s="9" t="str">
        <f t="shared" ca="1" si="3656"/>
        <v>CA</v>
      </c>
      <c r="AI730" s="9">
        <f t="shared" ca="1" si="3656"/>
        <v>2211</v>
      </c>
      <c r="AJ730" s="9" t="str">
        <f t="shared" ca="1" si="3656"/>
        <v>MENESES</v>
      </c>
      <c r="AK730" s="9" t="str">
        <f t="shared" ca="1" si="3656"/>
        <v>BSB</v>
      </c>
      <c r="AL730" s="9" t="str">
        <f t="shared" ca="1" si="3656"/>
        <v>BSB</v>
      </c>
      <c r="AM730" s="52">
        <v>2</v>
      </c>
      <c r="AN730" s="41">
        <v>4.2999999999999997E-2</v>
      </c>
      <c r="AO730" s="42">
        <f t="shared" ca="1" si="24"/>
        <v>450</v>
      </c>
      <c r="AP730" s="42">
        <f t="shared" ca="1" si="25"/>
        <v>242</v>
      </c>
      <c r="AQ730" s="42">
        <f t="shared" ca="1" si="26"/>
        <v>430.65</v>
      </c>
    </row>
    <row r="731" spans="1:43" ht="14">
      <c r="A731" s="9">
        <f t="shared" si="18"/>
        <v>730</v>
      </c>
      <c r="B731" s="9">
        <v>366</v>
      </c>
      <c r="C731" s="50">
        <v>43005</v>
      </c>
      <c r="D731" s="39">
        <v>43010</v>
      </c>
      <c r="E731" s="39">
        <v>43012</v>
      </c>
      <c r="F731" s="40">
        <v>266</v>
      </c>
      <c r="G731" s="7">
        <f t="shared" ref="G731:L731" ca="1" si="3657">INDIRECT(ADDRESS($F731+1,G$2,,,G$1))</f>
        <v>43002</v>
      </c>
      <c r="H731" s="27">
        <f t="shared" ca="1" si="3657"/>
        <v>43008</v>
      </c>
      <c r="I731" s="9">
        <f t="shared" ca="1" si="3657"/>
        <v>1</v>
      </c>
      <c r="J731" s="9">
        <f t="shared" ca="1" si="3657"/>
        <v>3</v>
      </c>
      <c r="K731" s="28">
        <f t="shared" ca="1" si="3657"/>
        <v>42736</v>
      </c>
      <c r="L731" s="9">
        <f t="shared" ca="1" si="3657"/>
        <v>1</v>
      </c>
      <c r="M731" s="40">
        <v>6</v>
      </c>
      <c r="N731" s="9" t="str">
        <f t="shared" ref="N731:R731" ca="1" si="3658">INDIRECT(ADDRESS($M731+1,N$2,,,N$1))</f>
        <v>ANGELONI</v>
      </c>
      <c r="O731" s="9" t="str">
        <f t="shared" ca="1" si="3658"/>
        <v>ANG</v>
      </c>
      <c r="P731" s="9" t="str">
        <f t="shared" ca="1" si="3658"/>
        <v>AV. BEIRA RIO, 12</v>
      </c>
      <c r="Q731" s="9" t="str">
        <f t="shared" ca="1" si="3658"/>
        <v>JOINVILLE</v>
      </c>
      <c r="R731" s="9" t="str">
        <f t="shared" ca="1" si="3658"/>
        <v>SC</v>
      </c>
      <c r="S731" s="40">
        <v>1</v>
      </c>
      <c r="T731" s="9" t="str">
        <f t="shared" ref="T731:Z731" ca="1" si="3659">INDIRECT(ADDRESS($S731+1,T$2,,,T$1))</f>
        <v>TINTO DE MESA</v>
      </c>
      <c r="U731" s="9" t="str">
        <f t="shared" ca="1" si="3659"/>
        <v>TNT_MS</v>
      </c>
      <c r="V731" s="9" t="str">
        <f t="shared" ca="1" si="3659"/>
        <v>VINHO TINTO</v>
      </c>
      <c r="W731" s="9" t="str">
        <f t="shared" ca="1" si="3659"/>
        <v>12_BTL_0,75 l</v>
      </c>
      <c r="X731" s="29">
        <f t="shared" ca="1" si="3659"/>
        <v>12</v>
      </c>
      <c r="Y731" s="43">
        <f t="shared" ca="1" si="3659"/>
        <v>120.4</v>
      </c>
      <c r="Z731" s="43">
        <f t="shared" ca="1" si="3659"/>
        <v>77</v>
      </c>
      <c r="AA731" s="40">
        <v>5</v>
      </c>
      <c r="AB731" s="9" t="str">
        <f t="shared" ref="AB731:AE731" ca="1" si="3660">INDIRECT(ADDRESS($AA731+1,AB$2,,,AB$1))</f>
        <v>PARQUE SUL</v>
      </c>
      <c r="AC731" s="9" t="str">
        <f t="shared" ca="1" si="3660"/>
        <v>PS</v>
      </c>
      <c r="AD731" s="9" t="str">
        <f t="shared" ca="1" si="3660"/>
        <v>RIO DE JANEIRO</v>
      </c>
      <c r="AE731" s="9" t="str">
        <f t="shared" ca="1" si="3660"/>
        <v>BRASIL</v>
      </c>
      <c r="AF731" s="40">
        <v>6</v>
      </c>
      <c r="AG731" s="9" t="str">
        <f t="shared" ref="AG731:AL731" ca="1" si="3661">INDIRECT(ADDRESS($AF731+1,AG$2,,,AG$1))</f>
        <v>CARMEN AGUIAR</v>
      </c>
      <c r="AH731" s="9" t="str">
        <f t="shared" ca="1" si="3661"/>
        <v>CA</v>
      </c>
      <c r="AI731" s="9">
        <f t="shared" ca="1" si="3661"/>
        <v>2211</v>
      </c>
      <c r="AJ731" s="9" t="str">
        <f t="shared" ca="1" si="3661"/>
        <v>MENESES</v>
      </c>
      <c r="AK731" s="9" t="str">
        <f t="shared" ca="1" si="3661"/>
        <v>BSB</v>
      </c>
      <c r="AL731" s="9" t="str">
        <f t="shared" ca="1" si="3661"/>
        <v>BSB</v>
      </c>
      <c r="AM731" s="52">
        <v>3</v>
      </c>
      <c r="AN731" s="41">
        <v>0.03</v>
      </c>
      <c r="AO731" s="42">
        <f t="shared" ca="1" si="24"/>
        <v>361.20000000000005</v>
      </c>
      <c r="AP731" s="42">
        <f t="shared" ca="1" si="25"/>
        <v>231</v>
      </c>
      <c r="AQ731" s="42">
        <f t="shared" ca="1" si="26"/>
        <v>350.36400000000003</v>
      </c>
    </row>
    <row r="732" spans="1:43" ht="14">
      <c r="A732" s="9">
        <f t="shared" si="18"/>
        <v>731</v>
      </c>
      <c r="B732" s="9">
        <v>366</v>
      </c>
      <c r="C732" s="50">
        <v>43005</v>
      </c>
      <c r="D732" s="39">
        <v>43010</v>
      </c>
      <c r="E732" s="39">
        <v>43012</v>
      </c>
      <c r="F732" s="40">
        <v>266</v>
      </c>
      <c r="G732" s="7">
        <f t="shared" ref="G732:L732" ca="1" si="3662">INDIRECT(ADDRESS($F732+1,G$2,,,G$1))</f>
        <v>43002</v>
      </c>
      <c r="H732" s="27">
        <f t="shared" ca="1" si="3662"/>
        <v>43008</v>
      </c>
      <c r="I732" s="9">
        <f t="shared" ca="1" si="3662"/>
        <v>1</v>
      </c>
      <c r="J732" s="9">
        <f t="shared" ca="1" si="3662"/>
        <v>3</v>
      </c>
      <c r="K732" s="28">
        <f t="shared" ca="1" si="3662"/>
        <v>42736</v>
      </c>
      <c r="L732" s="9">
        <f t="shared" ca="1" si="3662"/>
        <v>1</v>
      </c>
      <c r="M732" s="40">
        <v>6</v>
      </c>
      <c r="N732" s="9" t="str">
        <f t="shared" ref="N732:R732" ca="1" si="3663">INDIRECT(ADDRESS($M732+1,N$2,,,N$1))</f>
        <v>ANGELONI</v>
      </c>
      <c r="O732" s="9" t="str">
        <f t="shared" ca="1" si="3663"/>
        <v>ANG</v>
      </c>
      <c r="P732" s="9" t="str">
        <f t="shared" ca="1" si="3663"/>
        <v>AV. BEIRA RIO, 12</v>
      </c>
      <c r="Q732" s="9" t="str">
        <f t="shared" ca="1" si="3663"/>
        <v>JOINVILLE</v>
      </c>
      <c r="R732" s="9" t="str">
        <f t="shared" ca="1" si="3663"/>
        <v>SC</v>
      </c>
      <c r="S732" s="40">
        <v>22</v>
      </c>
      <c r="T732" s="9" t="str">
        <f t="shared" ref="T732:Z732" ca="1" si="3664">INDIRECT(ADDRESS($S732+1,T$2,,,T$1))</f>
        <v>TINTO SUAVE</v>
      </c>
      <c r="U732" s="9" t="str">
        <f t="shared" ca="1" si="3664"/>
        <v>TNT_SU_E</v>
      </c>
      <c r="V732" s="9" t="str">
        <f t="shared" ca="1" si="3664"/>
        <v>VINHO TINTO</v>
      </c>
      <c r="W732" s="9" t="str">
        <f t="shared" ca="1" si="3664"/>
        <v>4_TPK_2,0 l</v>
      </c>
      <c r="X732" s="29">
        <f t="shared" ca="1" si="3664"/>
        <v>4</v>
      </c>
      <c r="Y732" s="30">
        <f t="shared" ca="1" si="3664"/>
        <v>103.5</v>
      </c>
      <c r="Z732" s="30">
        <f t="shared" ca="1" si="3664"/>
        <v>61</v>
      </c>
      <c r="AA732" s="40">
        <v>5</v>
      </c>
      <c r="AB732" s="9" t="str">
        <f t="shared" ref="AB732:AE732" ca="1" si="3665">INDIRECT(ADDRESS($AA732+1,AB$2,,,AB$1))</f>
        <v>PARQUE SUL</v>
      </c>
      <c r="AC732" s="9" t="str">
        <f t="shared" ca="1" si="3665"/>
        <v>PS</v>
      </c>
      <c r="AD732" s="9" t="str">
        <f t="shared" ca="1" si="3665"/>
        <v>RIO DE JANEIRO</v>
      </c>
      <c r="AE732" s="9" t="str">
        <f t="shared" ca="1" si="3665"/>
        <v>BRASIL</v>
      </c>
      <c r="AF732" s="40">
        <v>4</v>
      </c>
      <c r="AG732" s="9" t="str">
        <f t="shared" ref="AG732:AL732" ca="1" si="3666">INDIRECT(ADDRESS($AF732+1,AG$2,,,AG$1))</f>
        <v>MANOEL CARDOSO</v>
      </c>
      <c r="AH732" s="9" t="str">
        <f t="shared" ca="1" si="3666"/>
        <v>MC</v>
      </c>
      <c r="AI732" s="9">
        <f t="shared" ca="1" si="3666"/>
        <v>2211</v>
      </c>
      <c r="AJ732" s="9" t="str">
        <f t="shared" ca="1" si="3666"/>
        <v>AGUIAR</v>
      </c>
      <c r="AK732" s="9" t="str">
        <f t="shared" ca="1" si="3666"/>
        <v>CTBA</v>
      </c>
      <c r="AL732" s="9" t="str">
        <f t="shared" ca="1" si="3666"/>
        <v>CTBA</v>
      </c>
      <c r="AM732" s="52">
        <v>3</v>
      </c>
      <c r="AN732" s="41">
        <v>6.9999999999999993E-3</v>
      </c>
      <c r="AO732" s="42">
        <f t="shared" ca="1" si="24"/>
        <v>310.5</v>
      </c>
      <c r="AP732" s="42">
        <f t="shared" ca="1" si="25"/>
        <v>183</v>
      </c>
      <c r="AQ732" s="42">
        <f t="shared" ca="1" si="26"/>
        <v>308.32650000000001</v>
      </c>
    </row>
    <row r="733" spans="1:43" ht="14">
      <c r="A733" s="9">
        <f t="shared" si="18"/>
        <v>732</v>
      </c>
      <c r="B733" s="9">
        <v>367</v>
      </c>
      <c r="C733" s="50">
        <v>43006</v>
      </c>
      <c r="D733" s="39">
        <v>43009</v>
      </c>
      <c r="E733" s="39">
        <v>43008</v>
      </c>
      <c r="F733" s="40">
        <v>267</v>
      </c>
      <c r="G733" s="7">
        <f t="shared" ref="G733:L733" ca="1" si="3667">INDIRECT(ADDRESS($F733+1,G$2,,,G$1))</f>
        <v>43003</v>
      </c>
      <c r="H733" s="27">
        <f t="shared" ca="1" si="3667"/>
        <v>43008</v>
      </c>
      <c r="I733" s="9">
        <f t="shared" ca="1" si="3667"/>
        <v>2</v>
      </c>
      <c r="J733" s="9">
        <f t="shared" ca="1" si="3667"/>
        <v>3</v>
      </c>
      <c r="K733" s="28">
        <f t="shared" ca="1" si="3667"/>
        <v>42736</v>
      </c>
      <c r="L733" s="9">
        <f t="shared" ca="1" si="3667"/>
        <v>2</v>
      </c>
      <c r="M733" s="40">
        <v>27</v>
      </c>
      <c r="N733" s="9" t="str">
        <f t="shared" ref="N733:R733" ca="1" si="3668">INDIRECT(ADDRESS($M733+1,N$2,,,N$1))</f>
        <v>ROMA RESTAURANTE</v>
      </c>
      <c r="O733" s="9" t="str">
        <f t="shared" ca="1" si="3668"/>
        <v>RRT</v>
      </c>
      <c r="P733" s="9" t="str">
        <f t="shared" ca="1" si="3668"/>
        <v>RUA NONA ITALIA, 44</v>
      </c>
      <c r="Q733" s="9" t="str">
        <f t="shared" ca="1" si="3668"/>
        <v>CURITIBA</v>
      </c>
      <c r="R733" s="9" t="str">
        <f t="shared" ca="1" si="3668"/>
        <v>PR</v>
      </c>
      <c r="S733" s="40">
        <v>3</v>
      </c>
      <c r="T733" s="9" t="str">
        <f t="shared" ref="T733:Z733" ca="1" si="3669">INDIRECT(ADDRESS($S733+1,T$2,,,T$1))</f>
        <v>TINTO SECO</v>
      </c>
      <c r="U733" s="9" t="str">
        <f t="shared" ca="1" si="3669"/>
        <v>TNT_SC</v>
      </c>
      <c r="V733" s="9" t="str">
        <f t="shared" ca="1" si="3669"/>
        <v>VINHO TINTO</v>
      </c>
      <c r="W733" s="9" t="str">
        <f t="shared" ca="1" si="3669"/>
        <v>12_BTL_0,75 l</v>
      </c>
      <c r="X733" s="29">
        <f t="shared" ca="1" si="3669"/>
        <v>12</v>
      </c>
      <c r="Y733" s="30">
        <f t="shared" ca="1" si="3669"/>
        <v>120.4</v>
      </c>
      <c r="Z733" s="30">
        <f t="shared" ca="1" si="3669"/>
        <v>77</v>
      </c>
      <c r="AA733" s="40">
        <v>3</v>
      </c>
      <c r="AB733" s="9" t="str">
        <f t="shared" ref="AB733:AE733" ca="1" si="3670">INDIRECT(ADDRESS($AA733+1,AB$2,,,AB$1))</f>
        <v>AGUIA</v>
      </c>
      <c r="AC733" s="9" t="str">
        <f t="shared" ca="1" si="3670"/>
        <v>AG</v>
      </c>
      <c r="AD733" s="9" t="str">
        <f t="shared" ca="1" si="3670"/>
        <v>PORTO ALEGRE</v>
      </c>
      <c r="AE733" s="9" t="str">
        <f t="shared" ca="1" si="3670"/>
        <v>BRASIL</v>
      </c>
      <c r="AF733" s="40">
        <v>9</v>
      </c>
      <c r="AG733" s="9" t="str">
        <f t="shared" ref="AG733:AL733" ca="1" si="3671">INDIRECT(ADDRESS($AF733+1,AG$2,,,AG$1))</f>
        <v>CARLOS JOSE</v>
      </c>
      <c r="AH733" s="9" t="str">
        <f t="shared" ca="1" si="3671"/>
        <v>CJ</v>
      </c>
      <c r="AI733" s="9">
        <f t="shared" ca="1" si="3671"/>
        <v>2177</v>
      </c>
      <c r="AJ733" s="9" t="str">
        <f t="shared" ca="1" si="3671"/>
        <v>MENESES</v>
      </c>
      <c r="AK733" s="9" t="str">
        <f t="shared" ca="1" si="3671"/>
        <v>BSB</v>
      </c>
      <c r="AL733" s="9" t="str">
        <f t="shared" ca="1" si="3671"/>
        <v>BSB</v>
      </c>
      <c r="AM733" s="52">
        <v>3</v>
      </c>
      <c r="AN733" s="41">
        <v>6.4000000000000001E-2</v>
      </c>
      <c r="AO733" s="42">
        <f t="shared" ca="1" si="24"/>
        <v>361.20000000000005</v>
      </c>
      <c r="AP733" s="42">
        <f t="shared" ca="1" si="25"/>
        <v>231</v>
      </c>
      <c r="AQ733" s="42">
        <f t="shared" ca="1" si="26"/>
        <v>338.08320000000003</v>
      </c>
    </row>
    <row r="734" spans="1:43" ht="14">
      <c r="A734" s="9">
        <f t="shared" si="18"/>
        <v>733</v>
      </c>
      <c r="B734" s="9">
        <v>368</v>
      </c>
      <c r="C734" s="50">
        <v>43008</v>
      </c>
      <c r="D734" s="39">
        <v>43013</v>
      </c>
      <c r="E734" s="39">
        <v>43011</v>
      </c>
      <c r="F734" s="40">
        <v>268</v>
      </c>
      <c r="G734" s="7">
        <f t="shared" ref="G734:L734" ca="1" si="3672">INDIRECT(ADDRESS($F734+1,G$2,,,G$1))</f>
        <v>43004</v>
      </c>
      <c r="H734" s="27">
        <f t="shared" ca="1" si="3672"/>
        <v>43008</v>
      </c>
      <c r="I734" s="9">
        <f t="shared" ca="1" si="3672"/>
        <v>3</v>
      </c>
      <c r="J734" s="9">
        <f t="shared" ca="1" si="3672"/>
        <v>3</v>
      </c>
      <c r="K734" s="28">
        <f t="shared" ca="1" si="3672"/>
        <v>42736</v>
      </c>
      <c r="L734" s="9">
        <f t="shared" ca="1" si="3672"/>
        <v>3</v>
      </c>
      <c r="M734" s="40">
        <v>1</v>
      </c>
      <c r="N734" s="9" t="str">
        <f t="shared" ref="N734:R734" ca="1" si="3673">INDIRECT(ADDRESS($M734+1,N$2,,,N$1))</f>
        <v>PÃO DE AÇUCAR SUPERMERCADOS</v>
      </c>
      <c r="O734" s="9" t="str">
        <f t="shared" ca="1" si="3673"/>
        <v>PA</v>
      </c>
      <c r="P734" s="9" t="str">
        <f t="shared" ca="1" si="3673"/>
        <v>RUA 1, 18.</v>
      </c>
      <c r="Q734" s="9" t="str">
        <f t="shared" ca="1" si="3673"/>
        <v>SÃO PAULO</v>
      </c>
      <c r="R734" s="9" t="str">
        <f t="shared" ca="1" si="3673"/>
        <v>SP</v>
      </c>
      <c r="S734" s="40">
        <v>1</v>
      </c>
      <c r="T734" s="9" t="str">
        <f t="shared" ref="T734:Z734" ca="1" si="3674">INDIRECT(ADDRESS($S734+1,T$2,,,T$1))</f>
        <v>TINTO DE MESA</v>
      </c>
      <c r="U734" s="9" t="str">
        <f t="shared" ca="1" si="3674"/>
        <v>TNT_MS</v>
      </c>
      <c r="V734" s="9" t="str">
        <f t="shared" ca="1" si="3674"/>
        <v>VINHO TINTO</v>
      </c>
      <c r="W734" s="9" t="str">
        <f t="shared" ca="1" si="3674"/>
        <v>12_BTL_0,75 l</v>
      </c>
      <c r="X734" s="29">
        <f t="shared" ca="1" si="3674"/>
        <v>12</v>
      </c>
      <c r="Y734" s="43">
        <f t="shared" ca="1" si="3674"/>
        <v>120.4</v>
      </c>
      <c r="Z734" s="43">
        <f t="shared" ca="1" si="3674"/>
        <v>77</v>
      </c>
      <c r="AA734" s="40">
        <v>1</v>
      </c>
      <c r="AB734" s="9" t="str">
        <f t="shared" ref="AB734:AE734" ca="1" si="3675">INDIRECT(ADDRESS($AA734+1,AB$2,,,AB$1))</f>
        <v>CAMPO BELO</v>
      </c>
      <c r="AC734" s="9" t="str">
        <f t="shared" ca="1" si="3675"/>
        <v>CB</v>
      </c>
      <c r="AD734" s="9" t="str">
        <f t="shared" ca="1" si="3675"/>
        <v>SÃO PAULO</v>
      </c>
      <c r="AE734" s="9" t="str">
        <f t="shared" ca="1" si="3675"/>
        <v>BRASIL</v>
      </c>
      <c r="AF734" s="40">
        <v>9</v>
      </c>
      <c r="AG734" s="9" t="str">
        <f t="shared" ref="AG734:AL734" ca="1" si="3676">INDIRECT(ADDRESS($AF734+1,AG$2,,,AG$1))</f>
        <v>CARLOS JOSE</v>
      </c>
      <c r="AH734" s="9" t="str">
        <f t="shared" ca="1" si="3676"/>
        <v>CJ</v>
      </c>
      <c r="AI734" s="9">
        <f t="shared" ca="1" si="3676"/>
        <v>2177</v>
      </c>
      <c r="AJ734" s="9" t="str">
        <f t="shared" ca="1" si="3676"/>
        <v>MENESES</v>
      </c>
      <c r="AK734" s="9" t="str">
        <f t="shared" ca="1" si="3676"/>
        <v>BSB</v>
      </c>
      <c r="AL734" s="9" t="str">
        <f t="shared" ca="1" si="3676"/>
        <v>BSB</v>
      </c>
      <c r="AM734" s="52">
        <v>3</v>
      </c>
      <c r="AN734" s="41">
        <v>2.7999999999999997E-2</v>
      </c>
      <c r="AO734" s="42">
        <f t="shared" ca="1" si="24"/>
        <v>361.20000000000005</v>
      </c>
      <c r="AP734" s="42">
        <f t="shared" ca="1" si="25"/>
        <v>231</v>
      </c>
      <c r="AQ734" s="42">
        <f t="shared" ca="1" si="26"/>
        <v>351.08640000000003</v>
      </c>
    </row>
    <row r="735" spans="1:43" ht="14">
      <c r="A735" s="9">
        <f t="shared" si="18"/>
        <v>734</v>
      </c>
      <c r="B735" s="9">
        <v>369</v>
      </c>
      <c r="C735" s="50">
        <v>43005</v>
      </c>
      <c r="D735" s="39">
        <v>43011</v>
      </c>
      <c r="E735" s="39">
        <v>43009</v>
      </c>
      <c r="F735" s="40">
        <v>269</v>
      </c>
      <c r="G735" s="7">
        <f t="shared" ref="G735:L735" ca="1" si="3677">INDIRECT(ADDRESS($F735+1,G$2,,,G$1))</f>
        <v>43005</v>
      </c>
      <c r="H735" s="27">
        <f t="shared" ca="1" si="3677"/>
        <v>43008</v>
      </c>
      <c r="I735" s="9">
        <f t="shared" ca="1" si="3677"/>
        <v>4</v>
      </c>
      <c r="J735" s="9">
        <f t="shared" ca="1" si="3677"/>
        <v>3</v>
      </c>
      <c r="K735" s="28">
        <f t="shared" ca="1" si="3677"/>
        <v>42736</v>
      </c>
      <c r="L735" s="9">
        <f t="shared" ca="1" si="3677"/>
        <v>4</v>
      </c>
      <c r="M735" s="40">
        <v>23</v>
      </c>
      <c r="N735" s="9" t="str">
        <f t="shared" ref="N735:R735" ca="1" si="3678">INDIRECT(ADDRESS($M735+1,N$2,,,N$1))</f>
        <v>FOLHA DE UVA COMIDA LIBANESA</v>
      </c>
      <c r="O735" s="9" t="str">
        <f t="shared" ca="1" si="3678"/>
        <v>FUCL</v>
      </c>
      <c r="P735" s="9" t="str">
        <f t="shared" ca="1" si="3678"/>
        <v>AV. SÃO CAETANO</v>
      </c>
      <c r="Q735" s="9" t="str">
        <f t="shared" ca="1" si="3678"/>
        <v>SÃO PAULO</v>
      </c>
      <c r="R735" s="9" t="str">
        <f t="shared" ca="1" si="3678"/>
        <v>SP</v>
      </c>
      <c r="S735" s="40">
        <v>4</v>
      </c>
      <c r="T735" s="9" t="str">
        <f t="shared" ref="T735:Z735" ca="1" si="3679">INDIRECT(ADDRESS($S735+1,T$2,,,T$1))</f>
        <v>CARMENERE</v>
      </c>
      <c r="U735" s="9" t="str">
        <f t="shared" ca="1" si="3679"/>
        <v>CRMN</v>
      </c>
      <c r="V735" s="9" t="str">
        <f t="shared" ca="1" si="3679"/>
        <v>VINHO TINTO</v>
      </c>
      <c r="W735" s="9" t="str">
        <f t="shared" ca="1" si="3679"/>
        <v>12_BTL_0,75 l</v>
      </c>
      <c r="X735" s="29">
        <f t="shared" ca="1" si="3679"/>
        <v>12</v>
      </c>
      <c r="Y735" s="30">
        <f t="shared" ca="1" si="3679"/>
        <v>150</v>
      </c>
      <c r="Z735" s="30">
        <f t="shared" ca="1" si="3679"/>
        <v>98</v>
      </c>
      <c r="AA735" s="40">
        <v>6</v>
      </c>
      <c r="AB735" s="9" t="str">
        <f t="shared" ref="AB735:AE735" ca="1" si="3680">INDIRECT(ADDRESS($AA735+1,AB$2,,,AB$1))</f>
        <v>CENTRO NORTE</v>
      </c>
      <c r="AC735" s="9" t="str">
        <f t="shared" ca="1" si="3680"/>
        <v>CN</v>
      </c>
      <c r="AD735" s="9" t="str">
        <f t="shared" ca="1" si="3680"/>
        <v>GOIANIA</v>
      </c>
      <c r="AE735" s="9" t="str">
        <f t="shared" ca="1" si="3680"/>
        <v>BRASIL</v>
      </c>
      <c r="AF735" s="40">
        <v>9</v>
      </c>
      <c r="AG735" s="9" t="str">
        <f t="shared" ref="AG735:AL735" ca="1" si="3681">INDIRECT(ADDRESS($AF735+1,AG$2,,,AG$1))</f>
        <v>CARLOS JOSE</v>
      </c>
      <c r="AH735" s="9" t="str">
        <f t="shared" ca="1" si="3681"/>
        <v>CJ</v>
      </c>
      <c r="AI735" s="9">
        <f t="shared" ca="1" si="3681"/>
        <v>2177</v>
      </c>
      <c r="AJ735" s="9" t="str">
        <f t="shared" ca="1" si="3681"/>
        <v>MENESES</v>
      </c>
      <c r="AK735" s="9" t="str">
        <f t="shared" ca="1" si="3681"/>
        <v>BSB</v>
      </c>
      <c r="AL735" s="9" t="str">
        <f t="shared" ca="1" si="3681"/>
        <v>BSB</v>
      </c>
      <c r="AM735" s="52">
        <v>3</v>
      </c>
      <c r="AN735" s="41">
        <v>6.0000000000000001E-3</v>
      </c>
      <c r="AO735" s="42">
        <f t="shared" ca="1" si="24"/>
        <v>450</v>
      </c>
      <c r="AP735" s="42">
        <f t="shared" ca="1" si="25"/>
        <v>294</v>
      </c>
      <c r="AQ735" s="42">
        <f t="shared" ca="1" si="26"/>
        <v>447.3</v>
      </c>
    </row>
    <row r="736" spans="1:43" ht="14">
      <c r="A736" s="9">
        <f t="shared" si="18"/>
        <v>735</v>
      </c>
      <c r="B736" s="9">
        <v>369</v>
      </c>
      <c r="C736" s="50">
        <v>43005</v>
      </c>
      <c r="D736" s="39">
        <v>43011</v>
      </c>
      <c r="E736" s="39">
        <v>43009</v>
      </c>
      <c r="F736" s="40">
        <v>269</v>
      </c>
      <c r="G736" s="7">
        <f t="shared" ref="G736:L736" ca="1" si="3682">INDIRECT(ADDRESS($F736+1,G$2,,,G$1))</f>
        <v>43005</v>
      </c>
      <c r="H736" s="27">
        <f t="shared" ca="1" si="3682"/>
        <v>43008</v>
      </c>
      <c r="I736" s="9">
        <f t="shared" ca="1" si="3682"/>
        <v>4</v>
      </c>
      <c r="J736" s="9">
        <f t="shared" ca="1" si="3682"/>
        <v>3</v>
      </c>
      <c r="K736" s="28">
        <f t="shared" ca="1" si="3682"/>
        <v>42736</v>
      </c>
      <c r="L736" s="9">
        <f t="shared" ca="1" si="3682"/>
        <v>4</v>
      </c>
      <c r="M736" s="40">
        <v>23</v>
      </c>
      <c r="N736" s="9" t="str">
        <f t="shared" ref="N736:R736" ca="1" si="3683">INDIRECT(ADDRESS($M736+1,N$2,,,N$1))</f>
        <v>FOLHA DE UVA COMIDA LIBANESA</v>
      </c>
      <c r="O736" s="9" t="str">
        <f t="shared" ca="1" si="3683"/>
        <v>FUCL</v>
      </c>
      <c r="P736" s="9" t="str">
        <f t="shared" ca="1" si="3683"/>
        <v>AV. SÃO CAETANO</v>
      </c>
      <c r="Q736" s="9" t="str">
        <f t="shared" ca="1" si="3683"/>
        <v>SÃO PAULO</v>
      </c>
      <c r="R736" s="9" t="str">
        <f t="shared" ca="1" si="3683"/>
        <v>SP</v>
      </c>
      <c r="S736" s="40">
        <v>27</v>
      </c>
      <c r="T736" s="9" t="str">
        <f t="shared" ref="T736:Z736" ca="1" si="3684">INDIRECT(ADDRESS($S736+1,T$2,,,T$1))</f>
        <v>RIESLING</v>
      </c>
      <c r="U736" s="9" t="str">
        <f t="shared" ca="1" si="3684"/>
        <v>RISL_E</v>
      </c>
      <c r="V736" s="9" t="str">
        <f t="shared" ca="1" si="3684"/>
        <v>VINHO BRANCO</v>
      </c>
      <c r="W736" s="9" t="str">
        <f t="shared" ca="1" si="3684"/>
        <v>4_TPK_2,0 l</v>
      </c>
      <c r="X736" s="29">
        <f t="shared" ca="1" si="3684"/>
        <v>4</v>
      </c>
      <c r="Y736" s="30">
        <f t="shared" ca="1" si="3684"/>
        <v>180</v>
      </c>
      <c r="Z736" s="30">
        <f t="shared" ca="1" si="3684"/>
        <v>98</v>
      </c>
      <c r="AA736" s="40">
        <v>1</v>
      </c>
      <c r="AB736" s="9" t="str">
        <f t="shared" ref="AB736:AE736" ca="1" si="3685">INDIRECT(ADDRESS($AA736+1,AB$2,,,AB$1))</f>
        <v>CAMPO BELO</v>
      </c>
      <c r="AC736" s="9" t="str">
        <f t="shared" ca="1" si="3685"/>
        <v>CB</v>
      </c>
      <c r="AD736" s="9" t="str">
        <f t="shared" ca="1" si="3685"/>
        <v>SÃO PAULO</v>
      </c>
      <c r="AE736" s="9" t="str">
        <f t="shared" ca="1" si="3685"/>
        <v>BRASIL</v>
      </c>
      <c r="AF736" s="40">
        <v>8</v>
      </c>
      <c r="AG736" s="9" t="str">
        <f t="shared" ref="AG736:AL736" ca="1" si="3686">INDIRECT(ADDRESS($AF736+1,AG$2,,,AG$1))</f>
        <v>JOAQUIM DE DEUS</v>
      </c>
      <c r="AH736" s="9" t="str">
        <f t="shared" ca="1" si="3686"/>
        <v>JD</v>
      </c>
      <c r="AI736" s="9">
        <f t="shared" ca="1" si="3686"/>
        <v>2231</v>
      </c>
      <c r="AJ736" s="9" t="str">
        <f t="shared" ca="1" si="3686"/>
        <v>MENESES</v>
      </c>
      <c r="AK736" s="9" t="str">
        <f t="shared" ca="1" si="3686"/>
        <v>BSB</v>
      </c>
      <c r="AL736" s="9" t="str">
        <f t="shared" ca="1" si="3686"/>
        <v>BSB</v>
      </c>
      <c r="AM736" s="52">
        <v>2</v>
      </c>
      <c r="AN736" s="41">
        <v>1.9E-2</v>
      </c>
      <c r="AO736" s="42">
        <f t="shared" ca="1" si="24"/>
        <v>360</v>
      </c>
      <c r="AP736" s="42">
        <f t="shared" ca="1" si="25"/>
        <v>196</v>
      </c>
      <c r="AQ736" s="42">
        <f t="shared" ca="1" si="26"/>
        <v>353.15999999999997</v>
      </c>
    </row>
    <row r="737" spans="1:43" ht="14">
      <c r="A737" s="9">
        <f t="shared" si="18"/>
        <v>736</v>
      </c>
      <c r="B737" s="9">
        <v>369</v>
      </c>
      <c r="C737" s="50">
        <v>43005</v>
      </c>
      <c r="D737" s="39">
        <v>43011</v>
      </c>
      <c r="E737" s="39">
        <v>43009</v>
      </c>
      <c r="F737" s="40">
        <v>269</v>
      </c>
      <c r="G737" s="7">
        <f t="shared" ref="G737:L737" ca="1" si="3687">INDIRECT(ADDRESS($F737+1,G$2,,,G$1))</f>
        <v>43005</v>
      </c>
      <c r="H737" s="27">
        <f t="shared" ca="1" si="3687"/>
        <v>43008</v>
      </c>
      <c r="I737" s="9">
        <f t="shared" ca="1" si="3687"/>
        <v>4</v>
      </c>
      <c r="J737" s="9">
        <f t="shared" ca="1" si="3687"/>
        <v>3</v>
      </c>
      <c r="K737" s="28">
        <f t="shared" ca="1" si="3687"/>
        <v>42736</v>
      </c>
      <c r="L737" s="9">
        <f t="shared" ca="1" si="3687"/>
        <v>4</v>
      </c>
      <c r="M737" s="40">
        <v>23</v>
      </c>
      <c r="N737" s="9" t="str">
        <f t="shared" ref="N737:R737" ca="1" si="3688">INDIRECT(ADDRESS($M737+1,N$2,,,N$1))</f>
        <v>FOLHA DE UVA COMIDA LIBANESA</v>
      </c>
      <c r="O737" s="9" t="str">
        <f t="shared" ca="1" si="3688"/>
        <v>FUCL</v>
      </c>
      <c r="P737" s="9" t="str">
        <f t="shared" ca="1" si="3688"/>
        <v>AV. SÃO CAETANO</v>
      </c>
      <c r="Q737" s="9" t="str">
        <f t="shared" ca="1" si="3688"/>
        <v>SÃO PAULO</v>
      </c>
      <c r="R737" s="9" t="str">
        <f t="shared" ca="1" si="3688"/>
        <v>SP</v>
      </c>
      <c r="S737" s="40">
        <v>27</v>
      </c>
      <c r="T737" s="9" t="str">
        <f t="shared" ref="T737:Z737" ca="1" si="3689">INDIRECT(ADDRESS($S737+1,T$2,,,T$1))</f>
        <v>RIESLING</v>
      </c>
      <c r="U737" s="9" t="str">
        <f t="shared" ca="1" si="3689"/>
        <v>RISL_E</v>
      </c>
      <c r="V737" s="9" t="str">
        <f t="shared" ca="1" si="3689"/>
        <v>VINHO BRANCO</v>
      </c>
      <c r="W737" s="9" t="str">
        <f t="shared" ca="1" si="3689"/>
        <v>4_TPK_2,0 l</v>
      </c>
      <c r="X737" s="29">
        <f t="shared" ca="1" si="3689"/>
        <v>4</v>
      </c>
      <c r="Y737" s="30">
        <f t="shared" ca="1" si="3689"/>
        <v>180</v>
      </c>
      <c r="Z737" s="30">
        <f t="shared" ca="1" si="3689"/>
        <v>98</v>
      </c>
      <c r="AA737" s="40">
        <v>1</v>
      </c>
      <c r="AB737" s="9" t="str">
        <f t="shared" ref="AB737:AE737" ca="1" si="3690">INDIRECT(ADDRESS($AA737+1,AB$2,,,AB$1))</f>
        <v>CAMPO BELO</v>
      </c>
      <c r="AC737" s="9" t="str">
        <f t="shared" ca="1" si="3690"/>
        <v>CB</v>
      </c>
      <c r="AD737" s="9" t="str">
        <f t="shared" ca="1" si="3690"/>
        <v>SÃO PAULO</v>
      </c>
      <c r="AE737" s="9" t="str">
        <f t="shared" ca="1" si="3690"/>
        <v>BRASIL</v>
      </c>
      <c r="AF737" s="40">
        <v>8</v>
      </c>
      <c r="AG737" s="9" t="str">
        <f t="shared" ref="AG737:AL737" ca="1" si="3691">INDIRECT(ADDRESS($AF737+1,AG$2,,,AG$1))</f>
        <v>JOAQUIM DE DEUS</v>
      </c>
      <c r="AH737" s="9" t="str">
        <f t="shared" ca="1" si="3691"/>
        <v>JD</v>
      </c>
      <c r="AI737" s="9">
        <f t="shared" ca="1" si="3691"/>
        <v>2231</v>
      </c>
      <c r="AJ737" s="9" t="str">
        <f t="shared" ca="1" si="3691"/>
        <v>MENESES</v>
      </c>
      <c r="AK737" s="9" t="str">
        <f t="shared" ca="1" si="3691"/>
        <v>BSB</v>
      </c>
      <c r="AL737" s="9" t="str">
        <f t="shared" ca="1" si="3691"/>
        <v>BSB</v>
      </c>
      <c r="AM737" s="52">
        <v>2</v>
      </c>
      <c r="AN737" s="41">
        <v>4.9000000000000002E-2</v>
      </c>
      <c r="AO737" s="42">
        <f t="shared" ca="1" si="24"/>
        <v>360</v>
      </c>
      <c r="AP737" s="42">
        <f t="shared" ca="1" si="25"/>
        <v>196</v>
      </c>
      <c r="AQ737" s="42">
        <f t="shared" ca="1" si="26"/>
        <v>342.35999999999996</v>
      </c>
    </row>
    <row r="738" spans="1:43" ht="14">
      <c r="A738" s="9">
        <f t="shared" si="18"/>
        <v>737</v>
      </c>
      <c r="B738" s="9">
        <v>369</v>
      </c>
      <c r="C738" s="50">
        <v>43005</v>
      </c>
      <c r="D738" s="39">
        <v>43011</v>
      </c>
      <c r="E738" s="39">
        <v>43009</v>
      </c>
      <c r="F738" s="40">
        <v>269</v>
      </c>
      <c r="G738" s="7">
        <f t="shared" ref="G738:L738" ca="1" si="3692">INDIRECT(ADDRESS($F738+1,G$2,,,G$1))</f>
        <v>43005</v>
      </c>
      <c r="H738" s="27">
        <f t="shared" ca="1" si="3692"/>
        <v>43008</v>
      </c>
      <c r="I738" s="9">
        <f t="shared" ca="1" si="3692"/>
        <v>4</v>
      </c>
      <c r="J738" s="9">
        <f t="shared" ca="1" si="3692"/>
        <v>3</v>
      </c>
      <c r="K738" s="28">
        <f t="shared" ca="1" si="3692"/>
        <v>42736</v>
      </c>
      <c r="L738" s="9">
        <f t="shared" ca="1" si="3692"/>
        <v>4</v>
      </c>
      <c r="M738" s="40">
        <v>23</v>
      </c>
      <c r="N738" s="9" t="str">
        <f t="shared" ref="N738:R738" ca="1" si="3693">INDIRECT(ADDRESS($M738+1,N$2,,,N$1))</f>
        <v>FOLHA DE UVA COMIDA LIBANESA</v>
      </c>
      <c r="O738" s="9" t="str">
        <f t="shared" ca="1" si="3693"/>
        <v>FUCL</v>
      </c>
      <c r="P738" s="9" t="str">
        <f t="shared" ca="1" si="3693"/>
        <v>AV. SÃO CAETANO</v>
      </c>
      <c r="Q738" s="9" t="str">
        <f t="shared" ca="1" si="3693"/>
        <v>SÃO PAULO</v>
      </c>
      <c r="R738" s="9" t="str">
        <f t="shared" ca="1" si="3693"/>
        <v>SP</v>
      </c>
      <c r="S738" s="40">
        <v>16</v>
      </c>
      <c r="T738" s="9" t="str">
        <f t="shared" ref="T738:Z738" ca="1" si="3694">INDIRECT(ADDRESS($S738+1,T$2,,,T$1))</f>
        <v>ESPUMANTE DEMI-SEC</v>
      </c>
      <c r="U738" s="9" t="str">
        <f t="shared" ca="1" si="3694"/>
        <v>ES_DS</v>
      </c>
      <c r="V738" s="9" t="str">
        <f t="shared" ca="1" si="3694"/>
        <v>ESPUMANTE</v>
      </c>
      <c r="W738" s="9" t="str">
        <f t="shared" ca="1" si="3694"/>
        <v>12_BTL_0,75 l</v>
      </c>
      <c r="X738" s="29">
        <f t="shared" ca="1" si="3694"/>
        <v>12</v>
      </c>
      <c r="Y738" s="30">
        <f t="shared" ca="1" si="3694"/>
        <v>223</v>
      </c>
      <c r="Z738" s="30">
        <f t="shared" ca="1" si="3694"/>
        <v>111</v>
      </c>
      <c r="AA738" s="40">
        <v>1</v>
      </c>
      <c r="AB738" s="9" t="str">
        <f t="shared" ref="AB738:AE738" ca="1" si="3695">INDIRECT(ADDRESS($AA738+1,AB$2,,,AB$1))</f>
        <v>CAMPO BELO</v>
      </c>
      <c r="AC738" s="9" t="str">
        <f t="shared" ca="1" si="3695"/>
        <v>CB</v>
      </c>
      <c r="AD738" s="9" t="str">
        <f t="shared" ca="1" si="3695"/>
        <v>SÃO PAULO</v>
      </c>
      <c r="AE738" s="9" t="str">
        <f t="shared" ca="1" si="3695"/>
        <v>BRASIL</v>
      </c>
      <c r="AF738" s="40">
        <v>10</v>
      </c>
      <c r="AG738" s="9" t="str">
        <f t="shared" ref="AG738:AL738" ca="1" si="3696">INDIRECT(ADDRESS($AF738+1,AG$2,,,AG$1))</f>
        <v>MIGUEL FREITAS</v>
      </c>
      <c r="AH738" s="9" t="str">
        <f t="shared" ca="1" si="3696"/>
        <v>MF</v>
      </c>
      <c r="AI738" s="9">
        <f t="shared" ca="1" si="3696"/>
        <v>2201</v>
      </c>
      <c r="AJ738" s="9" t="str">
        <f t="shared" ca="1" si="3696"/>
        <v>ANTÔNIO</v>
      </c>
      <c r="AK738" s="9" t="str">
        <f t="shared" ca="1" si="3696"/>
        <v>SPAULO</v>
      </c>
      <c r="AL738" s="9" t="str">
        <f t="shared" ca="1" si="3696"/>
        <v>SPAULO</v>
      </c>
      <c r="AM738" s="52">
        <v>1</v>
      </c>
      <c r="AN738" s="41">
        <v>0</v>
      </c>
      <c r="AO738" s="42">
        <f t="shared" ca="1" si="24"/>
        <v>223</v>
      </c>
      <c r="AP738" s="42">
        <f t="shared" ca="1" si="25"/>
        <v>111</v>
      </c>
      <c r="AQ738" s="42">
        <f t="shared" ca="1" si="26"/>
        <v>223</v>
      </c>
    </row>
    <row r="739" spans="1:43" ht="14">
      <c r="A739" s="9">
        <f t="shared" si="18"/>
        <v>738</v>
      </c>
      <c r="B739" s="9">
        <v>369</v>
      </c>
      <c r="C739" s="50">
        <v>43005</v>
      </c>
      <c r="D739" s="39">
        <v>43011</v>
      </c>
      <c r="E739" s="39">
        <v>43009</v>
      </c>
      <c r="F739" s="40">
        <v>269</v>
      </c>
      <c r="G739" s="7">
        <f t="shared" ref="G739:L739" ca="1" si="3697">INDIRECT(ADDRESS($F739+1,G$2,,,G$1))</f>
        <v>43005</v>
      </c>
      <c r="H739" s="27">
        <f t="shared" ca="1" si="3697"/>
        <v>43008</v>
      </c>
      <c r="I739" s="9">
        <f t="shared" ca="1" si="3697"/>
        <v>4</v>
      </c>
      <c r="J739" s="9">
        <f t="shared" ca="1" si="3697"/>
        <v>3</v>
      </c>
      <c r="K739" s="28">
        <f t="shared" ca="1" si="3697"/>
        <v>42736</v>
      </c>
      <c r="L739" s="9">
        <f t="shared" ca="1" si="3697"/>
        <v>4</v>
      </c>
      <c r="M739" s="40">
        <v>23</v>
      </c>
      <c r="N739" s="9" t="str">
        <f t="shared" ref="N739:R739" ca="1" si="3698">INDIRECT(ADDRESS($M739+1,N$2,,,N$1))</f>
        <v>FOLHA DE UVA COMIDA LIBANESA</v>
      </c>
      <c r="O739" s="9" t="str">
        <f t="shared" ca="1" si="3698"/>
        <v>FUCL</v>
      </c>
      <c r="P739" s="9" t="str">
        <f t="shared" ca="1" si="3698"/>
        <v>AV. SÃO CAETANO</v>
      </c>
      <c r="Q739" s="9" t="str">
        <f t="shared" ca="1" si="3698"/>
        <v>SÃO PAULO</v>
      </c>
      <c r="R739" s="9" t="str">
        <f t="shared" ca="1" si="3698"/>
        <v>SP</v>
      </c>
      <c r="S739" s="40">
        <v>27</v>
      </c>
      <c r="T739" s="9" t="str">
        <f t="shared" ref="T739:Z739" ca="1" si="3699">INDIRECT(ADDRESS($S739+1,T$2,,,T$1))</f>
        <v>RIESLING</v>
      </c>
      <c r="U739" s="9" t="str">
        <f t="shared" ca="1" si="3699"/>
        <v>RISL_E</v>
      </c>
      <c r="V739" s="9" t="str">
        <f t="shared" ca="1" si="3699"/>
        <v>VINHO BRANCO</v>
      </c>
      <c r="W739" s="9" t="str">
        <f t="shared" ca="1" si="3699"/>
        <v>4_TPK_2,0 l</v>
      </c>
      <c r="X739" s="29">
        <f t="shared" ca="1" si="3699"/>
        <v>4</v>
      </c>
      <c r="Y739" s="30">
        <f t="shared" ca="1" si="3699"/>
        <v>180</v>
      </c>
      <c r="Z739" s="30">
        <f t="shared" ca="1" si="3699"/>
        <v>98</v>
      </c>
      <c r="AA739" s="40">
        <v>1</v>
      </c>
      <c r="AB739" s="9" t="str">
        <f t="shared" ref="AB739:AE739" ca="1" si="3700">INDIRECT(ADDRESS($AA739+1,AB$2,,,AB$1))</f>
        <v>CAMPO BELO</v>
      </c>
      <c r="AC739" s="9" t="str">
        <f t="shared" ca="1" si="3700"/>
        <v>CB</v>
      </c>
      <c r="AD739" s="9" t="str">
        <f t="shared" ca="1" si="3700"/>
        <v>SÃO PAULO</v>
      </c>
      <c r="AE739" s="9" t="str">
        <f t="shared" ca="1" si="3700"/>
        <v>BRASIL</v>
      </c>
      <c r="AF739" s="40">
        <v>12</v>
      </c>
      <c r="AG739" s="9" t="str">
        <f t="shared" ref="AG739:AL739" ca="1" si="3701">INDIRECT(ADDRESS($AF739+1,AG$2,,,AG$1))</f>
        <v>LARISSA GAYER</v>
      </c>
      <c r="AH739" s="9" t="str">
        <f t="shared" ca="1" si="3701"/>
        <v>LG</v>
      </c>
      <c r="AI739" s="9">
        <f t="shared" ca="1" si="3701"/>
        <v>2222</v>
      </c>
      <c r="AJ739" s="9" t="str">
        <f t="shared" ca="1" si="3701"/>
        <v>ANTÔNIO</v>
      </c>
      <c r="AK739" s="9" t="str">
        <f t="shared" ca="1" si="3701"/>
        <v>SPAULO</v>
      </c>
      <c r="AL739" s="9" t="str">
        <f t="shared" ca="1" si="3701"/>
        <v>SPAULO</v>
      </c>
      <c r="AM739" s="52">
        <v>2</v>
      </c>
      <c r="AN739" s="41">
        <v>0</v>
      </c>
      <c r="AO739" s="42">
        <f t="shared" ca="1" si="24"/>
        <v>360</v>
      </c>
      <c r="AP739" s="42">
        <f t="shared" ca="1" si="25"/>
        <v>196</v>
      </c>
      <c r="AQ739" s="42">
        <f t="shared" ca="1" si="26"/>
        <v>360</v>
      </c>
    </row>
    <row r="740" spans="1:43" ht="14">
      <c r="A740" s="9">
        <f t="shared" si="18"/>
        <v>739</v>
      </c>
      <c r="B740" s="9">
        <v>370</v>
      </c>
      <c r="C740" s="50">
        <v>43005</v>
      </c>
      <c r="D740" s="39">
        <v>43010</v>
      </c>
      <c r="E740" s="39">
        <v>43009</v>
      </c>
      <c r="F740" s="40">
        <v>269</v>
      </c>
      <c r="G740" s="7">
        <f t="shared" ref="G740:L740" ca="1" si="3702">INDIRECT(ADDRESS($F740+1,G$2,,,G$1))</f>
        <v>43005</v>
      </c>
      <c r="H740" s="27">
        <f t="shared" ca="1" si="3702"/>
        <v>43008</v>
      </c>
      <c r="I740" s="9">
        <f t="shared" ca="1" si="3702"/>
        <v>4</v>
      </c>
      <c r="J740" s="9">
        <f t="shared" ca="1" si="3702"/>
        <v>3</v>
      </c>
      <c r="K740" s="28">
        <f t="shared" ca="1" si="3702"/>
        <v>42736</v>
      </c>
      <c r="L740" s="9">
        <f t="shared" ca="1" si="3702"/>
        <v>4</v>
      </c>
      <c r="M740" s="40">
        <v>14</v>
      </c>
      <c r="N740" s="9" t="str">
        <f t="shared" ref="N740:R740" ca="1" si="3703">INDIRECT(ADDRESS($M740+1,N$2,,,N$1))</f>
        <v xml:space="preserve">OUTBACK </v>
      </c>
      <c r="O740" s="9" t="str">
        <f t="shared" ca="1" si="3703"/>
        <v>OBK</v>
      </c>
      <c r="P740" s="9" t="str">
        <f t="shared" ca="1" si="3703"/>
        <v>ZONA INDUSTRIAL, 335</v>
      </c>
      <c r="Q740" s="9" t="str">
        <f t="shared" ca="1" si="3703"/>
        <v>SÃO PAULO</v>
      </c>
      <c r="R740" s="9" t="str">
        <f t="shared" ca="1" si="3703"/>
        <v>SP</v>
      </c>
      <c r="S740" s="40">
        <v>15</v>
      </c>
      <c r="T740" s="9" t="str">
        <f t="shared" ref="T740:Z740" ca="1" si="3704">INDIRECT(ADDRESS($S740+1,T$2,,,T$1))</f>
        <v>ESPUMANTE BRUTT RESERVA</v>
      </c>
      <c r="U740" s="9" t="str">
        <f t="shared" ca="1" si="3704"/>
        <v>ES_BRT_RS</v>
      </c>
      <c r="V740" s="9" t="str">
        <f t="shared" ca="1" si="3704"/>
        <v>ESPUMANTE</v>
      </c>
      <c r="W740" s="9" t="str">
        <f t="shared" ca="1" si="3704"/>
        <v>12_BTL_0,75 l</v>
      </c>
      <c r="X740" s="29">
        <f t="shared" ca="1" si="3704"/>
        <v>12</v>
      </c>
      <c r="Y740" s="30">
        <f t="shared" ca="1" si="3704"/>
        <v>273</v>
      </c>
      <c r="Z740" s="30">
        <f t="shared" ca="1" si="3704"/>
        <v>132</v>
      </c>
      <c r="AA740" s="40">
        <v>4</v>
      </c>
      <c r="AB740" s="9" t="str">
        <f t="shared" ref="AB740:AE740" ca="1" si="3705">INDIRECT(ADDRESS($AA740+1,AB$2,,,AB$1))</f>
        <v>AGUA LIMPA</v>
      </c>
      <c r="AC740" s="9" t="str">
        <f t="shared" ca="1" si="3705"/>
        <v>AL</v>
      </c>
      <c r="AD740" s="9" t="str">
        <f t="shared" ca="1" si="3705"/>
        <v>BELORIZONTE</v>
      </c>
      <c r="AE740" s="9" t="str">
        <f t="shared" ca="1" si="3705"/>
        <v>BRASIL</v>
      </c>
      <c r="AF740" s="40">
        <v>14</v>
      </c>
      <c r="AG740" s="9" t="str">
        <f t="shared" ref="AG740:AL740" ca="1" si="3706">INDIRECT(ADDRESS($AF740+1,AG$2,,,AG$1))</f>
        <v>RICARDO AMARAL</v>
      </c>
      <c r="AH740" s="9" t="str">
        <f t="shared" ca="1" si="3706"/>
        <v>RA</v>
      </c>
      <c r="AI740" s="9">
        <f t="shared" ca="1" si="3706"/>
        <v>2255</v>
      </c>
      <c r="AJ740" s="9" t="str">
        <f t="shared" ca="1" si="3706"/>
        <v>ANTÔNIO</v>
      </c>
      <c r="AK740" s="9" t="str">
        <f t="shared" ca="1" si="3706"/>
        <v>SPAULO</v>
      </c>
      <c r="AL740" s="9" t="str">
        <f t="shared" ca="1" si="3706"/>
        <v>SPAULO</v>
      </c>
      <c r="AM740" s="52">
        <v>2</v>
      </c>
      <c r="AN740" s="41">
        <v>0</v>
      </c>
      <c r="AO740" s="42">
        <f t="shared" ca="1" si="24"/>
        <v>546</v>
      </c>
      <c r="AP740" s="42">
        <f t="shared" ca="1" si="25"/>
        <v>264</v>
      </c>
      <c r="AQ740" s="42">
        <f t="shared" ca="1" si="26"/>
        <v>546</v>
      </c>
    </row>
    <row r="741" spans="1:43" ht="14">
      <c r="A741" s="9">
        <f t="shared" si="18"/>
        <v>740</v>
      </c>
      <c r="B741" s="9">
        <v>370</v>
      </c>
      <c r="C741" s="50">
        <v>43005</v>
      </c>
      <c r="D741" s="39">
        <v>43010</v>
      </c>
      <c r="E741" s="39">
        <v>43009</v>
      </c>
      <c r="F741" s="40">
        <v>269</v>
      </c>
      <c r="G741" s="7">
        <f t="shared" ref="G741:L741" ca="1" si="3707">INDIRECT(ADDRESS($F741+1,G$2,,,G$1))</f>
        <v>43005</v>
      </c>
      <c r="H741" s="27">
        <f t="shared" ca="1" si="3707"/>
        <v>43008</v>
      </c>
      <c r="I741" s="9">
        <f t="shared" ca="1" si="3707"/>
        <v>4</v>
      </c>
      <c r="J741" s="9">
        <f t="shared" ca="1" si="3707"/>
        <v>3</v>
      </c>
      <c r="K741" s="28">
        <f t="shared" ca="1" si="3707"/>
        <v>42736</v>
      </c>
      <c r="L741" s="9">
        <f t="shared" ca="1" si="3707"/>
        <v>4</v>
      </c>
      <c r="M741" s="40">
        <v>14</v>
      </c>
      <c r="N741" s="9" t="str">
        <f t="shared" ref="N741:R741" ca="1" si="3708">INDIRECT(ADDRESS($M741+1,N$2,,,N$1))</f>
        <v xml:space="preserve">OUTBACK </v>
      </c>
      <c r="O741" s="9" t="str">
        <f t="shared" ca="1" si="3708"/>
        <v>OBK</v>
      </c>
      <c r="P741" s="9" t="str">
        <f t="shared" ca="1" si="3708"/>
        <v>ZONA INDUSTRIAL, 335</v>
      </c>
      <c r="Q741" s="9" t="str">
        <f t="shared" ca="1" si="3708"/>
        <v>SÃO PAULO</v>
      </c>
      <c r="R741" s="9" t="str">
        <f t="shared" ca="1" si="3708"/>
        <v>SP</v>
      </c>
      <c r="S741" s="40">
        <v>13</v>
      </c>
      <c r="T741" s="9" t="str">
        <f t="shared" ref="T741:Z741" ca="1" si="3709">INDIRECT(ADDRESS($S741+1,T$2,,,T$1))</f>
        <v>CHARDONNAY RESERVA</v>
      </c>
      <c r="U741" s="9" t="str">
        <f t="shared" ca="1" si="3709"/>
        <v>CHDN_RS</v>
      </c>
      <c r="V741" s="9" t="str">
        <f t="shared" ca="1" si="3709"/>
        <v>VINHO BRANCO</v>
      </c>
      <c r="W741" s="9" t="str">
        <f t="shared" ca="1" si="3709"/>
        <v>12_BTL_0,75 l</v>
      </c>
      <c r="X741" s="29">
        <f t="shared" ca="1" si="3709"/>
        <v>12</v>
      </c>
      <c r="Y741" s="30">
        <f t="shared" ca="1" si="3709"/>
        <v>198</v>
      </c>
      <c r="Z741" s="30">
        <f t="shared" ca="1" si="3709"/>
        <v>99</v>
      </c>
      <c r="AA741" s="40">
        <v>2</v>
      </c>
      <c r="AB741" s="9" t="str">
        <f t="shared" ref="AB741:AE741" ca="1" si="3710">INDIRECT(ADDRESS($AA741+1,AB$2,,,AB$1))</f>
        <v>MARTE</v>
      </c>
      <c r="AC741" s="9" t="str">
        <f t="shared" ca="1" si="3710"/>
        <v>MT</v>
      </c>
      <c r="AD741" s="9" t="str">
        <f t="shared" ca="1" si="3710"/>
        <v>CURITIBA</v>
      </c>
      <c r="AE741" s="9" t="str">
        <f t="shared" ca="1" si="3710"/>
        <v>BRASIL</v>
      </c>
      <c r="AF741" s="40">
        <v>14</v>
      </c>
      <c r="AG741" s="9" t="str">
        <f t="shared" ref="AG741:AL741" ca="1" si="3711">INDIRECT(ADDRESS($AF741+1,AG$2,,,AG$1))</f>
        <v>RICARDO AMARAL</v>
      </c>
      <c r="AH741" s="9" t="str">
        <f t="shared" ca="1" si="3711"/>
        <v>RA</v>
      </c>
      <c r="AI741" s="9">
        <f t="shared" ca="1" si="3711"/>
        <v>2255</v>
      </c>
      <c r="AJ741" s="9" t="str">
        <f t="shared" ca="1" si="3711"/>
        <v>ANTÔNIO</v>
      </c>
      <c r="AK741" s="9" t="str">
        <f t="shared" ca="1" si="3711"/>
        <v>SPAULO</v>
      </c>
      <c r="AL741" s="9" t="str">
        <f t="shared" ca="1" si="3711"/>
        <v>SPAULO</v>
      </c>
      <c r="AM741" s="52">
        <v>2</v>
      </c>
      <c r="AN741" s="41">
        <v>0.08</v>
      </c>
      <c r="AO741" s="42">
        <f t="shared" ca="1" si="24"/>
        <v>396</v>
      </c>
      <c r="AP741" s="42">
        <f t="shared" ca="1" si="25"/>
        <v>198</v>
      </c>
      <c r="AQ741" s="42">
        <f t="shared" ca="1" si="26"/>
        <v>364.32</v>
      </c>
    </row>
    <row r="742" spans="1:43" ht="14">
      <c r="A742" s="9">
        <f t="shared" si="18"/>
        <v>741</v>
      </c>
      <c r="B742" s="9">
        <v>371</v>
      </c>
      <c r="C742" s="50">
        <v>43010</v>
      </c>
      <c r="D742" s="39">
        <v>43016</v>
      </c>
      <c r="E742" s="39">
        <v>43016</v>
      </c>
      <c r="F742" s="40">
        <v>270</v>
      </c>
      <c r="G742" s="7">
        <f t="shared" ref="G742:L742" ca="1" si="3712">INDIRECT(ADDRESS($F742+1,G$2,,,G$1))</f>
        <v>43006</v>
      </c>
      <c r="H742" s="27">
        <f t="shared" ca="1" si="3712"/>
        <v>43008</v>
      </c>
      <c r="I742" s="9">
        <f t="shared" ca="1" si="3712"/>
        <v>5</v>
      </c>
      <c r="J742" s="9">
        <f t="shared" ca="1" si="3712"/>
        <v>3</v>
      </c>
      <c r="K742" s="28">
        <f t="shared" ca="1" si="3712"/>
        <v>42736</v>
      </c>
      <c r="L742" s="9">
        <f t="shared" ca="1" si="3712"/>
        <v>5</v>
      </c>
      <c r="M742" s="40">
        <v>8</v>
      </c>
      <c r="N742" s="9" t="str">
        <f t="shared" ref="N742:R742" ca="1" si="3713">INDIRECT(ADDRESS($M742+1,N$2,,,N$1))</f>
        <v>DON VITO RESTAURANTE ITALIANO</v>
      </c>
      <c r="O742" s="9" t="str">
        <f t="shared" ca="1" si="3713"/>
        <v>DVRI</v>
      </c>
      <c r="P742" s="9" t="str">
        <f t="shared" ca="1" si="3713"/>
        <v>BEIRA MAR, 23</v>
      </c>
      <c r="Q742" s="9" t="str">
        <f t="shared" ca="1" si="3713"/>
        <v>RIO DE JANEIRO</v>
      </c>
      <c r="R742" s="9" t="str">
        <f t="shared" ca="1" si="3713"/>
        <v>RJ</v>
      </c>
      <c r="S742" s="40">
        <v>25</v>
      </c>
      <c r="T742" s="9" t="str">
        <f t="shared" ref="T742:Z742" ca="1" si="3714">INDIRECT(ADDRESS($S742+1,T$2,,,T$1))</f>
        <v>SAUVIGNON</v>
      </c>
      <c r="U742" s="9" t="str">
        <f t="shared" ca="1" si="3714"/>
        <v>SAVN_E</v>
      </c>
      <c r="V742" s="9" t="str">
        <f t="shared" ca="1" si="3714"/>
        <v>VINHO TINTO</v>
      </c>
      <c r="W742" s="9" t="str">
        <f t="shared" ca="1" si="3714"/>
        <v>4_TPK_2,0 l</v>
      </c>
      <c r="X742" s="29">
        <f t="shared" ca="1" si="3714"/>
        <v>4</v>
      </c>
      <c r="Y742" s="30">
        <f t="shared" ca="1" si="3714"/>
        <v>121</v>
      </c>
      <c r="Z742" s="30">
        <f t="shared" ca="1" si="3714"/>
        <v>27</v>
      </c>
      <c r="AA742" s="40">
        <v>6</v>
      </c>
      <c r="AB742" s="9" t="str">
        <f t="shared" ref="AB742:AE742" ca="1" si="3715">INDIRECT(ADDRESS($AA742+1,AB$2,,,AB$1))</f>
        <v>CENTRO NORTE</v>
      </c>
      <c r="AC742" s="9" t="str">
        <f t="shared" ca="1" si="3715"/>
        <v>CN</v>
      </c>
      <c r="AD742" s="9" t="str">
        <f t="shared" ca="1" si="3715"/>
        <v>GOIANIA</v>
      </c>
      <c r="AE742" s="9" t="str">
        <f t="shared" ca="1" si="3715"/>
        <v>BRASIL</v>
      </c>
      <c r="AF742" s="40">
        <v>3</v>
      </c>
      <c r="AG742" s="9" t="str">
        <f t="shared" ref="AG742:AL742" ca="1" si="3716">INDIRECT(ADDRESS($AF742+1,AG$2,,,AG$1))</f>
        <v>JOÃO ALVES</v>
      </c>
      <c r="AH742" s="9" t="str">
        <f t="shared" ca="1" si="3716"/>
        <v>JA</v>
      </c>
      <c r="AI742" s="9">
        <f t="shared" ca="1" si="3716"/>
        <v>2187</v>
      </c>
      <c r="AJ742" s="9" t="str">
        <f t="shared" ca="1" si="3716"/>
        <v>AGUIAR</v>
      </c>
      <c r="AK742" s="9" t="str">
        <f t="shared" ca="1" si="3716"/>
        <v>CTBA</v>
      </c>
      <c r="AL742" s="9" t="str">
        <f t="shared" ca="1" si="3716"/>
        <v>CTBA</v>
      </c>
      <c r="AM742" s="52">
        <v>3</v>
      </c>
      <c r="AN742" s="41">
        <v>3.3000000000000002E-2</v>
      </c>
      <c r="AO742" s="42">
        <f t="shared" ca="1" si="24"/>
        <v>363</v>
      </c>
      <c r="AP742" s="42">
        <f t="shared" ca="1" si="25"/>
        <v>81</v>
      </c>
      <c r="AQ742" s="42">
        <f t="shared" ca="1" si="26"/>
        <v>351.02100000000002</v>
      </c>
    </row>
    <row r="743" spans="1:43" ht="14">
      <c r="A743" s="9">
        <f t="shared" si="18"/>
        <v>742</v>
      </c>
      <c r="B743" s="9">
        <v>372</v>
      </c>
      <c r="C743" s="50">
        <v>43007</v>
      </c>
      <c r="D743" s="39">
        <v>43012</v>
      </c>
      <c r="E743" s="39">
        <v>43014</v>
      </c>
      <c r="F743" s="40">
        <v>270</v>
      </c>
      <c r="G743" s="7">
        <f t="shared" ref="G743:L743" ca="1" si="3717">INDIRECT(ADDRESS($F743+1,G$2,,,G$1))</f>
        <v>43006</v>
      </c>
      <c r="H743" s="27">
        <f t="shared" ca="1" si="3717"/>
        <v>43008</v>
      </c>
      <c r="I743" s="9">
        <f t="shared" ca="1" si="3717"/>
        <v>5</v>
      </c>
      <c r="J743" s="9">
        <f t="shared" ca="1" si="3717"/>
        <v>3</v>
      </c>
      <c r="K743" s="28">
        <f t="shared" ca="1" si="3717"/>
        <v>42736</v>
      </c>
      <c r="L743" s="9">
        <f t="shared" ca="1" si="3717"/>
        <v>5</v>
      </c>
      <c r="M743" s="40">
        <v>38</v>
      </c>
      <c r="N743" s="9" t="str">
        <f t="shared" ref="N743:R743" ca="1" si="3718">INDIRECT(ADDRESS($M743+1,N$2,,,N$1))</f>
        <v>MADEIRA COMPANHIA DE HAMBURGERS</v>
      </c>
      <c r="O743" s="9" t="str">
        <f t="shared" ca="1" si="3718"/>
        <v>MCDH</v>
      </c>
      <c r="P743" s="9" t="str">
        <f t="shared" ca="1" si="3718"/>
        <v>PRAÇA BOCA MALDITA, 331</v>
      </c>
      <c r="Q743" s="9" t="str">
        <f t="shared" ca="1" si="3718"/>
        <v>CURITIBA</v>
      </c>
      <c r="R743" s="9" t="str">
        <f t="shared" ca="1" si="3718"/>
        <v>PR</v>
      </c>
      <c r="S743" s="40">
        <v>15</v>
      </c>
      <c r="T743" s="9" t="str">
        <f t="shared" ref="T743:Z743" ca="1" si="3719">INDIRECT(ADDRESS($S743+1,T$2,,,T$1))</f>
        <v>ESPUMANTE BRUTT RESERVA</v>
      </c>
      <c r="U743" s="9" t="str">
        <f t="shared" ca="1" si="3719"/>
        <v>ES_BRT_RS</v>
      </c>
      <c r="V743" s="9" t="str">
        <f t="shared" ca="1" si="3719"/>
        <v>ESPUMANTE</v>
      </c>
      <c r="W743" s="9" t="str">
        <f t="shared" ca="1" si="3719"/>
        <v>12_BTL_0,75 l</v>
      </c>
      <c r="X743" s="29">
        <f t="shared" ca="1" si="3719"/>
        <v>12</v>
      </c>
      <c r="Y743" s="30">
        <f t="shared" ca="1" si="3719"/>
        <v>273</v>
      </c>
      <c r="Z743" s="30">
        <f t="shared" ca="1" si="3719"/>
        <v>132</v>
      </c>
      <c r="AA743" s="40">
        <v>4</v>
      </c>
      <c r="AB743" s="9" t="str">
        <f t="shared" ref="AB743:AE743" ca="1" si="3720">INDIRECT(ADDRESS($AA743+1,AB$2,,,AB$1))</f>
        <v>AGUA LIMPA</v>
      </c>
      <c r="AC743" s="9" t="str">
        <f t="shared" ca="1" si="3720"/>
        <v>AL</v>
      </c>
      <c r="AD743" s="9" t="str">
        <f t="shared" ca="1" si="3720"/>
        <v>BELORIZONTE</v>
      </c>
      <c r="AE743" s="9" t="str">
        <f t="shared" ca="1" si="3720"/>
        <v>BRASIL</v>
      </c>
      <c r="AF743" s="40">
        <v>6</v>
      </c>
      <c r="AG743" s="9" t="str">
        <f t="shared" ref="AG743:AL743" ca="1" si="3721">INDIRECT(ADDRESS($AF743+1,AG$2,,,AG$1))</f>
        <v>CARMEN AGUIAR</v>
      </c>
      <c r="AH743" s="9" t="str">
        <f t="shared" ca="1" si="3721"/>
        <v>CA</v>
      </c>
      <c r="AI743" s="9">
        <f t="shared" ca="1" si="3721"/>
        <v>2211</v>
      </c>
      <c r="AJ743" s="9" t="str">
        <f t="shared" ca="1" si="3721"/>
        <v>MENESES</v>
      </c>
      <c r="AK743" s="9" t="str">
        <f t="shared" ca="1" si="3721"/>
        <v>BSB</v>
      </c>
      <c r="AL743" s="9" t="str">
        <f t="shared" ca="1" si="3721"/>
        <v>BSB</v>
      </c>
      <c r="AM743" s="52">
        <v>1</v>
      </c>
      <c r="AN743" s="41">
        <v>9.3000000000000013E-2</v>
      </c>
      <c r="AO743" s="42">
        <f t="shared" ca="1" si="24"/>
        <v>273</v>
      </c>
      <c r="AP743" s="42">
        <f t="shared" ca="1" si="25"/>
        <v>132</v>
      </c>
      <c r="AQ743" s="42">
        <f t="shared" ca="1" si="26"/>
        <v>247.61100000000002</v>
      </c>
    </row>
    <row r="744" spans="1:43" ht="14">
      <c r="A744" s="9">
        <f t="shared" si="18"/>
        <v>743</v>
      </c>
      <c r="B744" s="9">
        <v>372</v>
      </c>
      <c r="C744" s="50">
        <v>43007</v>
      </c>
      <c r="D744" s="39">
        <v>43012</v>
      </c>
      <c r="E744" s="39">
        <v>43014</v>
      </c>
      <c r="F744" s="40">
        <v>270</v>
      </c>
      <c r="G744" s="7">
        <f t="shared" ref="G744:L744" ca="1" si="3722">INDIRECT(ADDRESS($F744+1,G$2,,,G$1))</f>
        <v>43006</v>
      </c>
      <c r="H744" s="27">
        <f t="shared" ca="1" si="3722"/>
        <v>43008</v>
      </c>
      <c r="I744" s="9">
        <f t="shared" ca="1" si="3722"/>
        <v>5</v>
      </c>
      <c r="J744" s="9">
        <f t="shared" ca="1" si="3722"/>
        <v>3</v>
      </c>
      <c r="K744" s="28">
        <f t="shared" ca="1" si="3722"/>
        <v>42736</v>
      </c>
      <c r="L744" s="9">
        <f t="shared" ca="1" si="3722"/>
        <v>5</v>
      </c>
      <c r="M744" s="40">
        <v>38</v>
      </c>
      <c r="N744" s="9" t="str">
        <f t="shared" ref="N744:R744" ca="1" si="3723">INDIRECT(ADDRESS($M744+1,N$2,,,N$1))</f>
        <v>MADEIRA COMPANHIA DE HAMBURGERS</v>
      </c>
      <c r="O744" s="9" t="str">
        <f t="shared" ca="1" si="3723"/>
        <v>MCDH</v>
      </c>
      <c r="P744" s="9" t="str">
        <f t="shared" ca="1" si="3723"/>
        <v>PRAÇA BOCA MALDITA, 331</v>
      </c>
      <c r="Q744" s="9" t="str">
        <f t="shared" ca="1" si="3723"/>
        <v>CURITIBA</v>
      </c>
      <c r="R744" s="9" t="str">
        <f t="shared" ca="1" si="3723"/>
        <v>PR</v>
      </c>
      <c r="S744" s="40">
        <v>16</v>
      </c>
      <c r="T744" s="9" t="str">
        <f t="shared" ref="T744:Z744" ca="1" si="3724">INDIRECT(ADDRESS($S744+1,T$2,,,T$1))</f>
        <v>ESPUMANTE DEMI-SEC</v>
      </c>
      <c r="U744" s="9" t="str">
        <f t="shared" ca="1" si="3724"/>
        <v>ES_DS</v>
      </c>
      <c r="V744" s="9" t="str">
        <f t="shared" ca="1" si="3724"/>
        <v>ESPUMANTE</v>
      </c>
      <c r="W744" s="9" t="str">
        <f t="shared" ca="1" si="3724"/>
        <v>12_BTL_0,75 l</v>
      </c>
      <c r="X744" s="29">
        <f t="shared" ca="1" si="3724"/>
        <v>12</v>
      </c>
      <c r="Y744" s="30">
        <f t="shared" ca="1" si="3724"/>
        <v>223</v>
      </c>
      <c r="Z744" s="30">
        <f t="shared" ca="1" si="3724"/>
        <v>111</v>
      </c>
      <c r="AA744" s="40">
        <v>1</v>
      </c>
      <c r="AB744" s="9" t="str">
        <f t="shared" ref="AB744:AE744" ca="1" si="3725">INDIRECT(ADDRESS($AA744+1,AB$2,,,AB$1))</f>
        <v>CAMPO BELO</v>
      </c>
      <c r="AC744" s="9" t="str">
        <f t="shared" ca="1" si="3725"/>
        <v>CB</v>
      </c>
      <c r="AD744" s="9" t="str">
        <f t="shared" ca="1" si="3725"/>
        <v>SÃO PAULO</v>
      </c>
      <c r="AE744" s="9" t="str">
        <f t="shared" ca="1" si="3725"/>
        <v>BRASIL</v>
      </c>
      <c r="AF744" s="40">
        <v>6</v>
      </c>
      <c r="AG744" s="9" t="str">
        <f t="shared" ref="AG744:AL744" ca="1" si="3726">INDIRECT(ADDRESS($AF744+1,AG$2,,,AG$1))</f>
        <v>CARMEN AGUIAR</v>
      </c>
      <c r="AH744" s="9" t="str">
        <f t="shared" ca="1" si="3726"/>
        <v>CA</v>
      </c>
      <c r="AI744" s="9">
        <f t="shared" ca="1" si="3726"/>
        <v>2211</v>
      </c>
      <c r="AJ744" s="9" t="str">
        <f t="shared" ca="1" si="3726"/>
        <v>MENESES</v>
      </c>
      <c r="AK744" s="9" t="str">
        <f t="shared" ca="1" si="3726"/>
        <v>BSB</v>
      </c>
      <c r="AL744" s="9" t="str">
        <f t="shared" ca="1" si="3726"/>
        <v>BSB</v>
      </c>
      <c r="AM744" s="52">
        <v>1</v>
      </c>
      <c r="AN744" s="41">
        <v>0.01</v>
      </c>
      <c r="AO744" s="42">
        <f t="shared" ca="1" si="24"/>
        <v>223</v>
      </c>
      <c r="AP744" s="42">
        <f t="shared" ca="1" si="25"/>
        <v>111</v>
      </c>
      <c r="AQ744" s="42">
        <f t="shared" ca="1" si="26"/>
        <v>220.77</v>
      </c>
    </row>
    <row r="745" spans="1:43" ht="14">
      <c r="A745" s="9">
        <f t="shared" si="18"/>
        <v>744</v>
      </c>
      <c r="B745" s="9">
        <v>373</v>
      </c>
      <c r="C745" s="50">
        <v>43009</v>
      </c>
      <c r="D745" s="39">
        <v>43013</v>
      </c>
      <c r="E745" s="39">
        <v>43014</v>
      </c>
      <c r="F745" s="40">
        <v>270</v>
      </c>
      <c r="G745" s="7">
        <f t="shared" ref="G745:L745" ca="1" si="3727">INDIRECT(ADDRESS($F745+1,G$2,,,G$1))</f>
        <v>43006</v>
      </c>
      <c r="H745" s="27">
        <f t="shared" ca="1" si="3727"/>
        <v>43008</v>
      </c>
      <c r="I745" s="9">
        <f t="shared" ca="1" si="3727"/>
        <v>5</v>
      </c>
      <c r="J745" s="9">
        <f t="shared" ca="1" si="3727"/>
        <v>3</v>
      </c>
      <c r="K745" s="28">
        <f t="shared" ca="1" si="3727"/>
        <v>42736</v>
      </c>
      <c r="L745" s="9">
        <f t="shared" ca="1" si="3727"/>
        <v>5</v>
      </c>
      <c r="M745" s="40">
        <v>36</v>
      </c>
      <c r="N745" s="9" t="str">
        <f t="shared" ref="N745:R745" ca="1" si="3728">INDIRECT(ADDRESS($M745+1,N$2,,,N$1))</f>
        <v>ANTONIETTA VERONESE RISTORANTE ITALIANO</v>
      </c>
      <c r="O745" s="9" t="str">
        <f t="shared" ca="1" si="3728"/>
        <v>AVRI</v>
      </c>
      <c r="P745" s="9" t="str">
        <f t="shared" ca="1" si="3728"/>
        <v>AV DOS BRAGA, CASA 23</v>
      </c>
      <c r="Q745" s="9" t="str">
        <f t="shared" ca="1" si="3728"/>
        <v>CAMPINAS</v>
      </c>
      <c r="R745" s="9" t="str">
        <f t="shared" ca="1" si="3728"/>
        <v>SP</v>
      </c>
      <c r="S745" s="40">
        <v>21</v>
      </c>
      <c r="T745" s="9" t="str">
        <f t="shared" ref="T745:Z745" ca="1" si="3729">INDIRECT(ADDRESS($S745+1,T$2,,,T$1))</f>
        <v>TINTO DE MESA</v>
      </c>
      <c r="U745" s="9" t="str">
        <f t="shared" ca="1" si="3729"/>
        <v>TNT_MS_E</v>
      </c>
      <c r="V745" s="9" t="str">
        <f t="shared" ca="1" si="3729"/>
        <v>VINHO TINTO</v>
      </c>
      <c r="W745" s="9" t="str">
        <f t="shared" ca="1" si="3729"/>
        <v>4_TPK_2,0 l</v>
      </c>
      <c r="X745" s="29">
        <f t="shared" ca="1" si="3729"/>
        <v>4</v>
      </c>
      <c r="Y745" s="30">
        <f t="shared" ca="1" si="3729"/>
        <v>101</v>
      </c>
      <c r="Z745" s="30">
        <f t="shared" ca="1" si="3729"/>
        <v>61</v>
      </c>
      <c r="AA745" s="40">
        <v>1</v>
      </c>
      <c r="AB745" s="9" t="str">
        <f t="shared" ref="AB745:AE745" ca="1" si="3730">INDIRECT(ADDRESS($AA745+1,AB$2,,,AB$1))</f>
        <v>CAMPO BELO</v>
      </c>
      <c r="AC745" s="9" t="str">
        <f t="shared" ca="1" si="3730"/>
        <v>CB</v>
      </c>
      <c r="AD745" s="9" t="str">
        <f t="shared" ca="1" si="3730"/>
        <v>SÃO PAULO</v>
      </c>
      <c r="AE745" s="9" t="str">
        <f t="shared" ca="1" si="3730"/>
        <v>BRASIL</v>
      </c>
      <c r="AF745" s="40">
        <v>8</v>
      </c>
      <c r="AG745" s="9" t="str">
        <f t="shared" ref="AG745:AL745" ca="1" si="3731">INDIRECT(ADDRESS($AF745+1,AG$2,,,AG$1))</f>
        <v>JOAQUIM DE DEUS</v>
      </c>
      <c r="AH745" s="9" t="str">
        <f t="shared" ca="1" si="3731"/>
        <v>JD</v>
      </c>
      <c r="AI745" s="9">
        <f t="shared" ca="1" si="3731"/>
        <v>2231</v>
      </c>
      <c r="AJ745" s="9" t="str">
        <f t="shared" ca="1" si="3731"/>
        <v>MENESES</v>
      </c>
      <c r="AK745" s="9" t="str">
        <f t="shared" ca="1" si="3731"/>
        <v>BSB</v>
      </c>
      <c r="AL745" s="9" t="str">
        <f t="shared" ca="1" si="3731"/>
        <v>BSB</v>
      </c>
      <c r="AM745" s="52">
        <v>3</v>
      </c>
      <c r="AN745" s="41">
        <v>0.10099999999999999</v>
      </c>
      <c r="AO745" s="42">
        <f t="shared" ca="1" si="24"/>
        <v>303</v>
      </c>
      <c r="AP745" s="42">
        <f t="shared" ca="1" si="25"/>
        <v>183</v>
      </c>
      <c r="AQ745" s="42">
        <f t="shared" ca="1" si="26"/>
        <v>272.39699999999999</v>
      </c>
    </row>
    <row r="746" spans="1:43" ht="14">
      <c r="A746" s="9">
        <f t="shared" si="18"/>
        <v>745</v>
      </c>
      <c r="B746" s="9">
        <v>374</v>
      </c>
      <c r="C746" s="50">
        <v>43010</v>
      </c>
      <c r="D746" s="39">
        <v>43013</v>
      </c>
      <c r="E746" s="39">
        <v>43013</v>
      </c>
      <c r="F746" s="40">
        <v>271</v>
      </c>
      <c r="G746" s="7">
        <f t="shared" ref="G746:L746" ca="1" si="3732">INDIRECT(ADDRESS($F746+1,G$2,,,G$1))</f>
        <v>43007</v>
      </c>
      <c r="H746" s="27">
        <f t="shared" ca="1" si="3732"/>
        <v>43008</v>
      </c>
      <c r="I746" s="9">
        <f t="shared" ca="1" si="3732"/>
        <v>6</v>
      </c>
      <c r="J746" s="9">
        <f t="shared" ca="1" si="3732"/>
        <v>3</v>
      </c>
      <c r="K746" s="28">
        <f t="shared" ca="1" si="3732"/>
        <v>42736</v>
      </c>
      <c r="L746" s="9">
        <f t="shared" ca="1" si="3732"/>
        <v>6</v>
      </c>
      <c r="M746" s="40">
        <v>24</v>
      </c>
      <c r="N746" s="9" t="str">
        <f t="shared" ref="N746:R746" ca="1" si="3733">INDIRECT(ADDRESS($M746+1,N$2,,,N$1))</f>
        <v>ADEGA SÃO PERIGON</v>
      </c>
      <c r="O746" s="9" t="str">
        <f t="shared" ca="1" si="3733"/>
        <v>DSP</v>
      </c>
      <c r="P746" s="9" t="str">
        <f t="shared" ca="1" si="3733"/>
        <v>SHOPPING DA BARRA</v>
      </c>
      <c r="Q746" s="9" t="str">
        <f t="shared" ca="1" si="3733"/>
        <v>RIO DE JANEIRO</v>
      </c>
      <c r="R746" s="9" t="str">
        <f t="shared" ca="1" si="3733"/>
        <v>RJ</v>
      </c>
      <c r="S746" s="40">
        <v>15</v>
      </c>
      <c r="T746" s="9" t="str">
        <f t="shared" ref="T746:Z746" ca="1" si="3734">INDIRECT(ADDRESS($S746+1,T$2,,,T$1))</f>
        <v>ESPUMANTE BRUTT RESERVA</v>
      </c>
      <c r="U746" s="9" t="str">
        <f t="shared" ca="1" si="3734"/>
        <v>ES_BRT_RS</v>
      </c>
      <c r="V746" s="9" t="str">
        <f t="shared" ca="1" si="3734"/>
        <v>ESPUMANTE</v>
      </c>
      <c r="W746" s="9" t="str">
        <f t="shared" ca="1" si="3734"/>
        <v>12_BTL_0,75 l</v>
      </c>
      <c r="X746" s="29">
        <f t="shared" ca="1" si="3734"/>
        <v>12</v>
      </c>
      <c r="Y746" s="30">
        <f t="shared" ca="1" si="3734"/>
        <v>273</v>
      </c>
      <c r="Z746" s="30">
        <f t="shared" ca="1" si="3734"/>
        <v>132</v>
      </c>
      <c r="AA746" s="40">
        <v>2</v>
      </c>
      <c r="AB746" s="9" t="str">
        <f t="shared" ref="AB746:AE746" ca="1" si="3735">INDIRECT(ADDRESS($AA746+1,AB$2,,,AB$1))</f>
        <v>MARTE</v>
      </c>
      <c r="AC746" s="9" t="str">
        <f t="shared" ca="1" si="3735"/>
        <v>MT</v>
      </c>
      <c r="AD746" s="9" t="str">
        <f t="shared" ca="1" si="3735"/>
        <v>CURITIBA</v>
      </c>
      <c r="AE746" s="9" t="str">
        <f t="shared" ca="1" si="3735"/>
        <v>BRASIL</v>
      </c>
      <c r="AF746" s="40">
        <v>10</v>
      </c>
      <c r="AG746" s="9" t="str">
        <f t="shared" ref="AG746:AL746" ca="1" si="3736">INDIRECT(ADDRESS($AF746+1,AG$2,,,AG$1))</f>
        <v>MIGUEL FREITAS</v>
      </c>
      <c r="AH746" s="9" t="str">
        <f t="shared" ca="1" si="3736"/>
        <v>MF</v>
      </c>
      <c r="AI746" s="9">
        <f t="shared" ca="1" si="3736"/>
        <v>2201</v>
      </c>
      <c r="AJ746" s="9" t="str">
        <f t="shared" ca="1" si="3736"/>
        <v>ANTÔNIO</v>
      </c>
      <c r="AK746" s="9" t="str">
        <f t="shared" ca="1" si="3736"/>
        <v>SPAULO</v>
      </c>
      <c r="AL746" s="9" t="str">
        <f t="shared" ca="1" si="3736"/>
        <v>SPAULO</v>
      </c>
      <c r="AM746" s="52">
        <v>1</v>
      </c>
      <c r="AN746" s="41">
        <v>0</v>
      </c>
      <c r="AO746" s="42">
        <f t="shared" ca="1" si="24"/>
        <v>273</v>
      </c>
      <c r="AP746" s="42">
        <f t="shared" ca="1" si="25"/>
        <v>132</v>
      </c>
      <c r="AQ746" s="42">
        <f t="shared" ca="1" si="26"/>
        <v>273</v>
      </c>
    </row>
    <row r="747" spans="1:43" ht="14">
      <c r="A747" s="9">
        <f t="shared" si="18"/>
        <v>746</v>
      </c>
      <c r="B747" s="9">
        <v>375</v>
      </c>
      <c r="C747" s="50">
        <v>43008</v>
      </c>
      <c r="D747" s="39">
        <v>43014</v>
      </c>
      <c r="E747" s="39">
        <v>43012</v>
      </c>
      <c r="F747" s="40">
        <v>271</v>
      </c>
      <c r="G747" s="7">
        <f t="shared" ref="G747:L747" ca="1" si="3737">INDIRECT(ADDRESS($F747+1,G$2,,,G$1))</f>
        <v>43007</v>
      </c>
      <c r="H747" s="27">
        <f t="shared" ca="1" si="3737"/>
        <v>43008</v>
      </c>
      <c r="I747" s="9">
        <f t="shared" ca="1" si="3737"/>
        <v>6</v>
      </c>
      <c r="J747" s="9">
        <f t="shared" ca="1" si="3737"/>
        <v>3</v>
      </c>
      <c r="K747" s="28">
        <f t="shared" ca="1" si="3737"/>
        <v>42736</v>
      </c>
      <c r="L747" s="9">
        <f t="shared" ca="1" si="3737"/>
        <v>6</v>
      </c>
      <c r="M747" s="40">
        <v>27</v>
      </c>
      <c r="N747" s="9" t="str">
        <f t="shared" ref="N747:R747" ca="1" si="3738">INDIRECT(ADDRESS($M747+1,N$2,,,N$1))</f>
        <v>ROMA RESTAURANTE</v>
      </c>
      <c r="O747" s="9" t="str">
        <f t="shared" ca="1" si="3738"/>
        <v>RRT</v>
      </c>
      <c r="P747" s="9" t="str">
        <f t="shared" ca="1" si="3738"/>
        <v>RUA NONA ITALIA, 44</v>
      </c>
      <c r="Q747" s="9" t="str">
        <f t="shared" ca="1" si="3738"/>
        <v>CURITIBA</v>
      </c>
      <c r="R747" s="9" t="str">
        <f t="shared" ca="1" si="3738"/>
        <v>PR</v>
      </c>
      <c r="S747" s="40">
        <v>22</v>
      </c>
      <c r="T747" s="9" t="str">
        <f t="shared" ref="T747:Z747" ca="1" si="3739">INDIRECT(ADDRESS($S747+1,T$2,,,T$1))</f>
        <v>TINTO SUAVE</v>
      </c>
      <c r="U747" s="9" t="str">
        <f t="shared" ca="1" si="3739"/>
        <v>TNT_SU_E</v>
      </c>
      <c r="V747" s="9" t="str">
        <f t="shared" ca="1" si="3739"/>
        <v>VINHO TINTO</v>
      </c>
      <c r="W747" s="9" t="str">
        <f t="shared" ca="1" si="3739"/>
        <v>4_TPK_2,0 l</v>
      </c>
      <c r="X747" s="29">
        <f t="shared" ca="1" si="3739"/>
        <v>4</v>
      </c>
      <c r="Y747" s="30">
        <f t="shared" ca="1" si="3739"/>
        <v>103.5</v>
      </c>
      <c r="Z747" s="30">
        <f t="shared" ca="1" si="3739"/>
        <v>61</v>
      </c>
      <c r="AA747" s="40">
        <v>4</v>
      </c>
      <c r="AB747" s="9" t="str">
        <f t="shared" ref="AB747:AE747" ca="1" si="3740">INDIRECT(ADDRESS($AA747+1,AB$2,,,AB$1))</f>
        <v>AGUA LIMPA</v>
      </c>
      <c r="AC747" s="9" t="str">
        <f t="shared" ca="1" si="3740"/>
        <v>AL</v>
      </c>
      <c r="AD747" s="9" t="str">
        <f t="shared" ca="1" si="3740"/>
        <v>BELORIZONTE</v>
      </c>
      <c r="AE747" s="9" t="str">
        <f t="shared" ca="1" si="3740"/>
        <v>BRASIL</v>
      </c>
      <c r="AF747" s="40">
        <v>13</v>
      </c>
      <c r="AG747" s="9" t="str">
        <f t="shared" ref="AG747:AL747" ca="1" si="3741">INDIRECT(ADDRESS($AF747+1,AG$2,,,AG$1))</f>
        <v>THAIS LETICIA</v>
      </c>
      <c r="AH747" s="9" t="str">
        <f t="shared" ca="1" si="3741"/>
        <v>TL</v>
      </c>
      <c r="AI747" s="9">
        <f t="shared" ca="1" si="3741"/>
        <v>2154</v>
      </c>
      <c r="AJ747" s="9" t="str">
        <f t="shared" ca="1" si="3741"/>
        <v>ANTÔNIO</v>
      </c>
      <c r="AK747" s="9" t="str">
        <f t="shared" ca="1" si="3741"/>
        <v>SPAULO</v>
      </c>
      <c r="AL747" s="9" t="str">
        <f t="shared" ca="1" si="3741"/>
        <v>SPAULO</v>
      </c>
      <c r="AM747" s="52">
        <v>3</v>
      </c>
      <c r="AN747" s="41">
        <v>9.5000000000000001E-2</v>
      </c>
      <c r="AO747" s="42">
        <f t="shared" ca="1" si="24"/>
        <v>310.5</v>
      </c>
      <c r="AP747" s="42">
        <f t="shared" ca="1" si="25"/>
        <v>183</v>
      </c>
      <c r="AQ747" s="42">
        <f t="shared" ca="1" si="26"/>
        <v>281.0025</v>
      </c>
    </row>
    <row r="748" spans="1:43" ht="14">
      <c r="A748" s="9">
        <f t="shared" si="18"/>
        <v>747</v>
      </c>
      <c r="B748" s="9">
        <v>376</v>
      </c>
      <c r="C748" s="50">
        <v>43009</v>
      </c>
      <c r="D748" s="39">
        <v>43015</v>
      </c>
      <c r="E748" s="39">
        <v>43015</v>
      </c>
      <c r="F748" s="40">
        <v>271</v>
      </c>
      <c r="G748" s="7">
        <f t="shared" ref="G748:L748" ca="1" si="3742">INDIRECT(ADDRESS($F748+1,G$2,,,G$1))</f>
        <v>43007</v>
      </c>
      <c r="H748" s="27">
        <f t="shared" ca="1" si="3742"/>
        <v>43008</v>
      </c>
      <c r="I748" s="9">
        <f t="shared" ca="1" si="3742"/>
        <v>6</v>
      </c>
      <c r="J748" s="9">
        <f t="shared" ca="1" si="3742"/>
        <v>3</v>
      </c>
      <c r="K748" s="28">
        <f t="shared" ca="1" si="3742"/>
        <v>42736</v>
      </c>
      <c r="L748" s="9">
        <f t="shared" ca="1" si="3742"/>
        <v>6</v>
      </c>
      <c r="M748" s="40">
        <v>20</v>
      </c>
      <c r="N748" s="9" t="str">
        <f t="shared" ref="N748:R748" ca="1" si="3743">INDIRECT(ADDRESS($M748+1,N$2,,,N$1))</f>
        <v>NANI RESTAURANTE</v>
      </c>
      <c r="O748" s="9" t="str">
        <f t="shared" ca="1" si="3743"/>
        <v>NNR</v>
      </c>
      <c r="P748" s="9" t="str">
        <f t="shared" ca="1" si="3743"/>
        <v>RUA 9 DE JULHO</v>
      </c>
      <c r="Q748" s="9" t="str">
        <f t="shared" ca="1" si="3743"/>
        <v>SÃO PAULO</v>
      </c>
      <c r="R748" s="9" t="str">
        <f t="shared" ca="1" si="3743"/>
        <v>SP</v>
      </c>
      <c r="S748" s="40">
        <v>5</v>
      </c>
      <c r="T748" s="9" t="str">
        <f t="shared" ref="T748:Z748" ca="1" si="3744">INDIRECT(ADDRESS($S748+1,T$2,,,T$1))</f>
        <v>CARMENERE RESERVA</v>
      </c>
      <c r="U748" s="9" t="str">
        <f t="shared" ca="1" si="3744"/>
        <v>CRMN_RS</v>
      </c>
      <c r="V748" s="9" t="str">
        <f t="shared" ca="1" si="3744"/>
        <v>VINHO TINTO</v>
      </c>
      <c r="W748" s="9" t="str">
        <f t="shared" ca="1" si="3744"/>
        <v>12_BTL_0,75 l</v>
      </c>
      <c r="X748" s="29">
        <f t="shared" ca="1" si="3744"/>
        <v>12</v>
      </c>
      <c r="Y748" s="30">
        <f t="shared" ca="1" si="3744"/>
        <v>198</v>
      </c>
      <c r="Z748" s="30">
        <f t="shared" ca="1" si="3744"/>
        <v>110</v>
      </c>
      <c r="AA748" s="40">
        <v>5</v>
      </c>
      <c r="AB748" s="9" t="str">
        <f t="shared" ref="AB748:AE748" ca="1" si="3745">INDIRECT(ADDRESS($AA748+1,AB$2,,,AB$1))</f>
        <v>PARQUE SUL</v>
      </c>
      <c r="AC748" s="9" t="str">
        <f t="shared" ca="1" si="3745"/>
        <v>PS</v>
      </c>
      <c r="AD748" s="9" t="str">
        <f t="shared" ca="1" si="3745"/>
        <v>RIO DE JANEIRO</v>
      </c>
      <c r="AE748" s="9" t="str">
        <f t="shared" ca="1" si="3745"/>
        <v>BRASIL</v>
      </c>
      <c r="AF748" s="40">
        <v>1</v>
      </c>
      <c r="AG748" s="9" t="str">
        <f t="shared" ref="AG748:AL748" ca="1" si="3746">INDIRECT(ADDRESS($AF748+1,AG$2,,,AG$1))</f>
        <v>JOSÉ DA SILVA</v>
      </c>
      <c r="AH748" s="9" t="str">
        <f t="shared" ca="1" si="3746"/>
        <v>JS</v>
      </c>
      <c r="AI748" s="9">
        <f t="shared" ca="1" si="3746"/>
        <v>2345</v>
      </c>
      <c r="AJ748" s="9" t="str">
        <f t="shared" ca="1" si="3746"/>
        <v>AGUIAR</v>
      </c>
      <c r="AK748" s="9" t="str">
        <f t="shared" ca="1" si="3746"/>
        <v>CTBA</v>
      </c>
      <c r="AL748" s="9" t="str">
        <f t="shared" ca="1" si="3746"/>
        <v>CTBA</v>
      </c>
      <c r="AM748" s="52">
        <v>2</v>
      </c>
      <c r="AN748" s="41">
        <v>5.2999999999999999E-2</v>
      </c>
      <c r="AO748" s="42">
        <f t="shared" ca="1" si="24"/>
        <v>396</v>
      </c>
      <c r="AP748" s="42">
        <f t="shared" ca="1" si="25"/>
        <v>220</v>
      </c>
      <c r="AQ748" s="42">
        <f t="shared" ca="1" si="26"/>
        <v>375.012</v>
      </c>
    </row>
    <row r="749" spans="1:43" ht="14">
      <c r="A749" s="9">
        <f t="shared" si="18"/>
        <v>748</v>
      </c>
      <c r="B749" s="9">
        <v>376</v>
      </c>
      <c r="C749" s="50">
        <v>43009</v>
      </c>
      <c r="D749" s="39">
        <v>43015</v>
      </c>
      <c r="E749" s="39">
        <v>43015</v>
      </c>
      <c r="F749" s="40">
        <v>271</v>
      </c>
      <c r="G749" s="7">
        <f t="shared" ref="G749:L749" ca="1" si="3747">INDIRECT(ADDRESS($F749+1,G$2,,,G$1))</f>
        <v>43007</v>
      </c>
      <c r="H749" s="27">
        <f t="shared" ca="1" si="3747"/>
        <v>43008</v>
      </c>
      <c r="I749" s="9">
        <f t="shared" ca="1" si="3747"/>
        <v>6</v>
      </c>
      <c r="J749" s="9">
        <f t="shared" ca="1" si="3747"/>
        <v>3</v>
      </c>
      <c r="K749" s="28">
        <f t="shared" ca="1" si="3747"/>
        <v>42736</v>
      </c>
      <c r="L749" s="9">
        <f t="shared" ca="1" si="3747"/>
        <v>6</v>
      </c>
      <c r="M749" s="40">
        <v>20</v>
      </c>
      <c r="N749" s="9" t="str">
        <f t="shared" ref="N749:R749" ca="1" si="3748">INDIRECT(ADDRESS($M749+1,N$2,,,N$1))</f>
        <v>NANI RESTAURANTE</v>
      </c>
      <c r="O749" s="9" t="str">
        <f t="shared" ca="1" si="3748"/>
        <v>NNR</v>
      </c>
      <c r="P749" s="9" t="str">
        <f t="shared" ca="1" si="3748"/>
        <v>RUA 9 DE JULHO</v>
      </c>
      <c r="Q749" s="9" t="str">
        <f t="shared" ca="1" si="3748"/>
        <v>SÃO PAULO</v>
      </c>
      <c r="R749" s="9" t="str">
        <f t="shared" ca="1" si="3748"/>
        <v>SP</v>
      </c>
      <c r="S749" s="40">
        <v>22</v>
      </c>
      <c r="T749" s="9" t="str">
        <f t="shared" ref="T749:Z749" ca="1" si="3749">INDIRECT(ADDRESS($S749+1,T$2,,,T$1))</f>
        <v>TINTO SUAVE</v>
      </c>
      <c r="U749" s="9" t="str">
        <f t="shared" ca="1" si="3749"/>
        <v>TNT_SU_E</v>
      </c>
      <c r="V749" s="9" t="str">
        <f t="shared" ca="1" si="3749"/>
        <v>VINHO TINTO</v>
      </c>
      <c r="W749" s="9" t="str">
        <f t="shared" ca="1" si="3749"/>
        <v>4_TPK_2,0 l</v>
      </c>
      <c r="X749" s="29">
        <f t="shared" ca="1" si="3749"/>
        <v>4</v>
      </c>
      <c r="Y749" s="30">
        <f t="shared" ca="1" si="3749"/>
        <v>103.5</v>
      </c>
      <c r="Z749" s="30">
        <f t="shared" ca="1" si="3749"/>
        <v>61</v>
      </c>
      <c r="AA749" s="40">
        <v>1</v>
      </c>
      <c r="AB749" s="9" t="str">
        <f t="shared" ref="AB749:AE749" ca="1" si="3750">INDIRECT(ADDRESS($AA749+1,AB$2,,,AB$1))</f>
        <v>CAMPO BELO</v>
      </c>
      <c r="AC749" s="9" t="str">
        <f t="shared" ca="1" si="3750"/>
        <v>CB</v>
      </c>
      <c r="AD749" s="9" t="str">
        <f t="shared" ca="1" si="3750"/>
        <v>SÃO PAULO</v>
      </c>
      <c r="AE749" s="9" t="str">
        <f t="shared" ca="1" si="3750"/>
        <v>BRASIL</v>
      </c>
      <c r="AF749" s="40">
        <v>8</v>
      </c>
      <c r="AG749" s="9" t="str">
        <f t="shared" ref="AG749:AL749" ca="1" si="3751">INDIRECT(ADDRESS($AF749+1,AG$2,,,AG$1))</f>
        <v>JOAQUIM DE DEUS</v>
      </c>
      <c r="AH749" s="9" t="str">
        <f t="shared" ca="1" si="3751"/>
        <v>JD</v>
      </c>
      <c r="AI749" s="9">
        <f t="shared" ca="1" si="3751"/>
        <v>2231</v>
      </c>
      <c r="AJ749" s="9" t="str">
        <f t="shared" ca="1" si="3751"/>
        <v>MENESES</v>
      </c>
      <c r="AK749" s="9" t="str">
        <f t="shared" ca="1" si="3751"/>
        <v>BSB</v>
      </c>
      <c r="AL749" s="9" t="str">
        <f t="shared" ca="1" si="3751"/>
        <v>BSB</v>
      </c>
      <c r="AM749" s="52">
        <v>3</v>
      </c>
      <c r="AN749" s="41">
        <v>1E-3</v>
      </c>
      <c r="AO749" s="42">
        <f t="shared" ca="1" si="24"/>
        <v>310.5</v>
      </c>
      <c r="AP749" s="42">
        <f t="shared" ca="1" si="25"/>
        <v>183</v>
      </c>
      <c r="AQ749" s="42">
        <f t="shared" ca="1" si="26"/>
        <v>310.18950000000001</v>
      </c>
    </row>
    <row r="750" spans="1:43" ht="14">
      <c r="A750" s="9">
        <f t="shared" si="18"/>
        <v>749</v>
      </c>
      <c r="B750" s="9">
        <v>376</v>
      </c>
      <c r="C750" s="50">
        <v>43009</v>
      </c>
      <c r="D750" s="39">
        <v>43015</v>
      </c>
      <c r="E750" s="39">
        <v>43015</v>
      </c>
      <c r="F750" s="40">
        <v>271</v>
      </c>
      <c r="G750" s="7">
        <f t="shared" ref="G750:L750" ca="1" si="3752">INDIRECT(ADDRESS($F750+1,G$2,,,G$1))</f>
        <v>43007</v>
      </c>
      <c r="H750" s="27">
        <f t="shared" ca="1" si="3752"/>
        <v>43008</v>
      </c>
      <c r="I750" s="9">
        <f t="shared" ca="1" si="3752"/>
        <v>6</v>
      </c>
      <c r="J750" s="9">
        <f t="shared" ca="1" si="3752"/>
        <v>3</v>
      </c>
      <c r="K750" s="28">
        <f t="shared" ca="1" si="3752"/>
        <v>42736</v>
      </c>
      <c r="L750" s="9">
        <f t="shared" ca="1" si="3752"/>
        <v>6</v>
      </c>
      <c r="M750" s="40">
        <v>20</v>
      </c>
      <c r="N750" s="9" t="str">
        <f t="shared" ref="N750:R750" ca="1" si="3753">INDIRECT(ADDRESS($M750+1,N$2,,,N$1))</f>
        <v>NANI RESTAURANTE</v>
      </c>
      <c r="O750" s="9" t="str">
        <f t="shared" ca="1" si="3753"/>
        <v>NNR</v>
      </c>
      <c r="P750" s="9" t="str">
        <f t="shared" ca="1" si="3753"/>
        <v>RUA 9 DE JULHO</v>
      </c>
      <c r="Q750" s="9" t="str">
        <f t="shared" ca="1" si="3753"/>
        <v>SÃO PAULO</v>
      </c>
      <c r="R750" s="9" t="str">
        <f t="shared" ca="1" si="3753"/>
        <v>SP</v>
      </c>
      <c r="S750" s="40">
        <v>4</v>
      </c>
      <c r="T750" s="9" t="str">
        <f t="shared" ref="T750:Z750" ca="1" si="3754">INDIRECT(ADDRESS($S750+1,T$2,,,T$1))</f>
        <v>CARMENERE</v>
      </c>
      <c r="U750" s="9" t="str">
        <f t="shared" ca="1" si="3754"/>
        <v>CRMN</v>
      </c>
      <c r="V750" s="9" t="str">
        <f t="shared" ca="1" si="3754"/>
        <v>VINHO TINTO</v>
      </c>
      <c r="W750" s="9" t="str">
        <f t="shared" ca="1" si="3754"/>
        <v>12_BTL_0,75 l</v>
      </c>
      <c r="X750" s="29">
        <f t="shared" ca="1" si="3754"/>
        <v>12</v>
      </c>
      <c r="Y750" s="30">
        <f t="shared" ca="1" si="3754"/>
        <v>150</v>
      </c>
      <c r="Z750" s="30">
        <f t="shared" ca="1" si="3754"/>
        <v>98</v>
      </c>
      <c r="AA750" s="40">
        <v>6</v>
      </c>
      <c r="AB750" s="9" t="str">
        <f t="shared" ref="AB750:AE750" ca="1" si="3755">INDIRECT(ADDRESS($AA750+1,AB$2,,,AB$1))</f>
        <v>CENTRO NORTE</v>
      </c>
      <c r="AC750" s="9" t="str">
        <f t="shared" ca="1" si="3755"/>
        <v>CN</v>
      </c>
      <c r="AD750" s="9" t="str">
        <f t="shared" ca="1" si="3755"/>
        <v>GOIANIA</v>
      </c>
      <c r="AE750" s="9" t="str">
        <f t="shared" ca="1" si="3755"/>
        <v>BRASIL</v>
      </c>
      <c r="AF750" s="40">
        <v>4</v>
      </c>
      <c r="AG750" s="9" t="str">
        <f t="shared" ref="AG750:AL750" ca="1" si="3756">INDIRECT(ADDRESS($AF750+1,AG$2,,,AG$1))</f>
        <v>MANOEL CARDOSO</v>
      </c>
      <c r="AH750" s="9" t="str">
        <f t="shared" ca="1" si="3756"/>
        <v>MC</v>
      </c>
      <c r="AI750" s="9">
        <f t="shared" ca="1" si="3756"/>
        <v>2211</v>
      </c>
      <c r="AJ750" s="9" t="str">
        <f t="shared" ca="1" si="3756"/>
        <v>AGUIAR</v>
      </c>
      <c r="AK750" s="9" t="str">
        <f t="shared" ca="1" si="3756"/>
        <v>CTBA</v>
      </c>
      <c r="AL750" s="9" t="str">
        <f t="shared" ca="1" si="3756"/>
        <v>CTBA</v>
      </c>
      <c r="AM750" s="52">
        <v>2</v>
      </c>
      <c r="AN750" s="41">
        <v>6.5000000000000002E-2</v>
      </c>
      <c r="AO750" s="42">
        <f t="shared" ca="1" si="24"/>
        <v>300</v>
      </c>
      <c r="AP750" s="42">
        <f t="shared" ca="1" si="25"/>
        <v>196</v>
      </c>
      <c r="AQ750" s="42">
        <f t="shared" ca="1" si="26"/>
        <v>280.5</v>
      </c>
    </row>
    <row r="751" spans="1:43" ht="14">
      <c r="A751" s="9">
        <f t="shared" si="18"/>
        <v>750</v>
      </c>
      <c r="B751" s="9">
        <v>377</v>
      </c>
      <c r="C751" s="50">
        <v>43011</v>
      </c>
      <c r="D751" s="39">
        <v>43015</v>
      </c>
      <c r="E751" s="39">
        <v>43015</v>
      </c>
      <c r="F751" s="40">
        <v>272</v>
      </c>
      <c r="G751" s="7">
        <f t="shared" ref="G751:L751" ca="1" si="3757">INDIRECT(ADDRESS($F751+1,G$2,,,G$1))</f>
        <v>43008</v>
      </c>
      <c r="H751" s="27">
        <f t="shared" ca="1" si="3757"/>
        <v>43008</v>
      </c>
      <c r="I751" s="9">
        <f t="shared" ca="1" si="3757"/>
        <v>7</v>
      </c>
      <c r="J751" s="9">
        <f t="shared" ca="1" si="3757"/>
        <v>3</v>
      </c>
      <c r="K751" s="28">
        <f t="shared" ca="1" si="3757"/>
        <v>42736</v>
      </c>
      <c r="L751" s="9">
        <f t="shared" ca="1" si="3757"/>
        <v>7</v>
      </c>
      <c r="M751" s="40">
        <v>23</v>
      </c>
      <c r="N751" s="9" t="str">
        <f t="shared" ref="N751:R751" ca="1" si="3758">INDIRECT(ADDRESS($M751+1,N$2,,,N$1))</f>
        <v>FOLHA DE UVA COMIDA LIBANESA</v>
      </c>
      <c r="O751" s="9" t="str">
        <f t="shared" ca="1" si="3758"/>
        <v>FUCL</v>
      </c>
      <c r="P751" s="9" t="str">
        <f t="shared" ca="1" si="3758"/>
        <v>AV. SÃO CAETANO</v>
      </c>
      <c r="Q751" s="9" t="str">
        <f t="shared" ca="1" si="3758"/>
        <v>SÃO PAULO</v>
      </c>
      <c r="R751" s="9" t="str">
        <f t="shared" ca="1" si="3758"/>
        <v>SP</v>
      </c>
      <c r="S751" s="40">
        <v>3</v>
      </c>
      <c r="T751" s="9" t="str">
        <f t="shared" ref="T751:Z751" ca="1" si="3759">INDIRECT(ADDRESS($S751+1,T$2,,,T$1))</f>
        <v>TINTO SECO</v>
      </c>
      <c r="U751" s="9" t="str">
        <f t="shared" ca="1" si="3759"/>
        <v>TNT_SC</v>
      </c>
      <c r="V751" s="9" t="str">
        <f t="shared" ca="1" si="3759"/>
        <v>VINHO TINTO</v>
      </c>
      <c r="W751" s="9" t="str">
        <f t="shared" ca="1" si="3759"/>
        <v>12_BTL_0,75 l</v>
      </c>
      <c r="X751" s="29">
        <f t="shared" ca="1" si="3759"/>
        <v>12</v>
      </c>
      <c r="Y751" s="30">
        <f t="shared" ca="1" si="3759"/>
        <v>120.4</v>
      </c>
      <c r="Z751" s="30">
        <f t="shared" ca="1" si="3759"/>
        <v>77</v>
      </c>
      <c r="AA751" s="40">
        <v>2</v>
      </c>
      <c r="AB751" s="9" t="str">
        <f t="shared" ref="AB751:AE751" ca="1" si="3760">INDIRECT(ADDRESS($AA751+1,AB$2,,,AB$1))</f>
        <v>MARTE</v>
      </c>
      <c r="AC751" s="9" t="str">
        <f t="shared" ca="1" si="3760"/>
        <v>MT</v>
      </c>
      <c r="AD751" s="9" t="str">
        <f t="shared" ca="1" si="3760"/>
        <v>CURITIBA</v>
      </c>
      <c r="AE751" s="9" t="str">
        <f t="shared" ca="1" si="3760"/>
        <v>BRASIL</v>
      </c>
      <c r="AF751" s="40">
        <v>4</v>
      </c>
      <c r="AG751" s="9" t="str">
        <f t="shared" ref="AG751:AL751" ca="1" si="3761">INDIRECT(ADDRESS($AF751+1,AG$2,,,AG$1))</f>
        <v>MANOEL CARDOSO</v>
      </c>
      <c r="AH751" s="9" t="str">
        <f t="shared" ca="1" si="3761"/>
        <v>MC</v>
      </c>
      <c r="AI751" s="9">
        <f t="shared" ca="1" si="3761"/>
        <v>2211</v>
      </c>
      <c r="AJ751" s="9" t="str">
        <f t="shared" ca="1" si="3761"/>
        <v>AGUIAR</v>
      </c>
      <c r="AK751" s="9" t="str">
        <f t="shared" ca="1" si="3761"/>
        <v>CTBA</v>
      </c>
      <c r="AL751" s="9" t="str">
        <f t="shared" ca="1" si="3761"/>
        <v>CTBA</v>
      </c>
      <c r="AM751" s="52">
        <v>3</v>
      </c>
      <c r="AN751" s="41">
        <v>0.04</v>
      </c>
      <c r="AO751" s="42">
        <f t="shared" ca="1" si="24"/>
        <v>361.20000000000005</v>
      </c>
      <c r="AP751" s="42">
        <f t="shared" ca="1" si="25"/>
        <v>231</v>
      </c>
      <c r="AQ751" s="42">
        <f t="shared" ca="1" si="26"/>
        <v>346.75200000000001</v>
      </c>
    </row>
    <row r="752" spans="1:43" ht="14">
      <c r="A752" s="9">
        <f t="shared" si="18"/>
        <v>751</v>
      </c>
      <c r="B752" s="9">
        <v>377</v>
      </c>
      <c r="C752" s="50">
        <v>43011</v>
      </c>
      <c r="D752" s="39">
        <v>43015</v>
      </c>
      <c r="E752" s="39">
        <v>43015</v>
      </c>
      <c r="F752" s="40">
        <v>272</v>
      </c>
      <c r="G752" s="7">
        <f t="shared" ref="G752:L752" ca="1" si="3762">INDIRECT(ADDRESS($F752+1,G$2,,,G$1))</f>
        <v>43008</v>
      </c>
      <c r="H752" s="27">
        <f t="shared" ca="1" si="3762"/>
        <v>43008</v>
      </c>
      <c r="I752" s="9">
        <f t="shared" ca="1" si="3762"/>
        <v>7</v>
      </c>
      <c r="J752" s="9">
        <f t="shared" ca="1" si="3762"/>
        <v>3</v>
      </c>
      <c r="K752" s="28">
        <f t="shared" ca="1" si="3762"/>
        <v>42736</v>
      </c>
      <c r="L752" s="9">
        <f t="shared" ca="1" si="3762"/>
        <v>7</v>
      </c>
      <c r="M752" s="40">
        <v>23</v>
      </c>
      <c r="N752" s="9" t="str">
        <f t="shared" ref="N752:R752" ca="1" si="3763">INDIRECT(ADDRESS($M752+1,N$2,,,N$1))</f>
        <v>FOLHA DE UVA COMIDA LIBANESA</v>
      </c>
      <c r="O752" s="9" t="str">
        <f t="shared" ca="1" si="3763"/>
        <v>FUCL</v>
      </c>
      <c r="P752" s="9" t="str">
        <f t="shared" ca="1" si="3763"/>
        <v>AV. SÃO CAETANO</v>
      </c>
      <c r="Q752" s="9" t="str">
        <f t="shared" ca="1" si="3763"/>
        <v>SÃO PAULO</v>
      </c>
      <c r="R752" s="9" t="str">
        <f t="shared" ca="1" si="3763"/>
        <v>SP</v>
      </c>
      <c r="S752" s="40">
        <v>5</v>
      </c>
      <c r="T752" s="9" t="str">
        <f t="shared" ref="T752:Z752" ca="1" si="3764">INDIRECT(ADDRESS($S752+1,T$2,,,T$1))</f>
        <v>CARMENERE RESERVA</v>
      </c>
      <c r="U752" s="9" t="str">
        <f t="shared" ca="1" si="3764"/>
        <v>CRMN_RS</v>
      </c>
      <c r="V752" s="9" t="str">
        <f t="shared" ca="1" si="3764"/>
        <v>VINHO TINTO</v>
      </c>
      <c r="W752" s="9" t="str">
        <f t="shared" ca="1" si="3764"/>
        <v>12_BTL_0,75 l</v>
      </c>
      <c r="X752" s="29">
        <f t="shared" ca="1" si="3764"/>
        <v>12</v>
      </c>
      <c r="Y752" s="30">
        <f t="shared" ca="1" si="3764"/>
        <v>198</v>
      </c>
      <c r="Z752" s="30">
        <f t="shared" ca="1" si="3764"/>
        <v>110</v>
      </c>
      <c r="AA752" s="40">
        <v>3</v>
      </c>
      <c r="AB752" s="9" t="str">
        <f t="shared" ref="AB752:AE752" ca="1" si="3765">INDIRECT(ADDRESS($AA752+1,AB$2,,,AB$1))</f>
        <v>AGUIA</v>
      </c>
      <c r="AC752" s="9" t="str">
        <f t="shared" ca="1" si="3765"/>
        <v>AG</v>
      </c>
      <c r="AD752" s="9" t="str">
        <f t="shared" ca="1" si="3765"/>
        <v>PORTO ALEGRE</v>
      </c>
      <c r="AE752" s="9" t="str">
        <f t="shared" ca="1" si="3765"/>
        <v>BRASIL</v>
      </c>
      <c r="AF752" s="40">
        <v>4</v>
      </c>
      <c r="AG752" s="9" t="str">
        <f t="shared" ref="AG752:AL752" ca="1" si="3766">INDIRECT(ADDRESS($AF752+1,AG$2,,,AG$1))</f>
        <v>MANOEL CARDOSO</v>
      </c>
      <c r="AH752" s="9" t="str">
        <f t="shared" ca="1" si="3766"/>
        <v>MC</v>
      </c>
      <c r="AI752" s="9">
        <f t="shared" ca="1" si="3766"/>
        <v>2211</v>
      </c>
      <c r="AJ752" s="9" t="str">
        <f t="shared" ca="1" si="3766"/>
        <v>AGUIAR</v>
      </c>
      <c r="AK752" s="9" t="str">
        <f t="shared" ca="1" si="3766"/>
        <v>CTBA</v>
      </c>
      <c r="AL752" s="9" t="str">
        <f t="shared" ca="1" si="3766"/>
        <v>CTBA</v>
      </c>
      <c r="AM752" s="52">
        <v>3</v>
      </c>
      <c r="AN752" s="41">
        <v>9.1999999999999998E-2</v>
      </c>
      <c r="AO752" s="42">
        <f t="shared" ca="1" si="24"/>
        <v>594</v>
      </c>
      <c r="AP752" s="42">
        <f t="shared" ca="1" si="25"/>
        <v>330</v>
      </c>
      <c r="AQ752" s="42">
        <f t="shared" ca="1" si="26"/>
        <v>539.35199999999998</v>
      </c>
    </row>
    <row r="753" spans="1:43" ht="14">
      <c r="A753" s="9">
        <f t="shared" si="18"/>
        <v>752</v>
      </c>
      <c r="B753" s="9">
        <v>378</v>
      </c>
      <c r="C753" s="50">
        <v>43012</v>
      </c>
      <c r="D753" s="39">
        <v>43017</v>
      </c>
      <c r="E753" s="39">
        <v>43016</v>
      </c>
      <c r="F753" s="40">
        <v>272</v>
      </c>
      <c r="G753" s="7">
        <f t="shared" ref="G753:L753" ca="1" si="3767">INDIRECT(ADDRESS($F753+1,G$2,,,G$1))</f>
        <v>43008</v>
      </c>
      <c r="H753" s="27">
        <f t="shared" ca="1" si="3767"/>
        <v>43008</v>
      </c>
      <c r="I753" s="9">
        <f t="shared" ca="1" si="3767"/>
        <v>7</v>
      </c>
      <c r="J753" s="9">
        <f t="shared" ca="1" si="3767"/>
        <v>3</v>
      </c>
      <c r="K753" s="28">
        <f t="shared" ca="1" si="3767"/>
        <v>42736</v>
      </c>
      <c r="L753" s="9">
        <f t="shared" ca="1" si="3767"/>
        <v>7</v>
      </c>
      <c r="M753" s="40">
        <v>8</v>
      </c>
      <c r="N753" s="9" t="str">
        <f t="shared" ref="N753:R753" ca="1" si="3768">INDIRECT(ADDRESS($M753+1,N$2,,,N$1))</f>
        <v>DON VITO RESTAURANTE ITALIANO</v>
      </c>
      <c r="O753" s="9" t="str">
        <f t="shared" ca="1" si="3768"/>
        <v>DVRI</v>
      </c>
      <c r="P753" s="9" t="str">
        <f t="shared" ca="1" si="3768"/>
        <v>BEIRA MAR, 23</v>
      </c>
      <c r="Q753" s="9" t="str">
        <f t="shared" ca="1" si="3768"/>
        <v>RIO DE JANEIRO</v>
      </c>
      <c r="R753" s="9" t="str">
        <f t="shared" ca="1" si="3768"/>
        <v>RJ</v>
      </c>
      <c r="S753" s="40">
        <v>2</v>
      </c>
      <c r="T753" s="9" t="str">
        <f t="shared" ref="T753:Z753" ca="1" si="3769">INDIRECT(ADDRESS($S753+1,T$2,,,T$1))</f>
        <v>TINTO SUAVE</v>
      </c>
      <c r="U753" s="9" t="str">
        <f t="shared" ca="1" si="3769"/>
        <v>TNT_SU</v>
      </c>
      <c r="V753" s="9" t="str">
        <f t="shared" ca="1" si="3769"/>
        <v>VINHO TINTO</v>
      </c>
      <c r="W753" s="9" t="str">
        <f t="shared" ca="1" si="3769"/>
        <v>12_BTL_0,75 l</v>
      </c>
      <c r="X753" s="29">
        <f t="shared" ca="1" si="3769"/>
        <v>12</v>
      </c>
      <c r="Y753" s="30">
        <f t="shared" ca="1" si="3769"/>
        <v>120</v>
      </c>
      <c r="Z753" s="30">
        <f t="shared" ca="1" si="3769"/>
        <v>79</v>
      </c>
      <c r="AA753" s="40">
        <v>5</v>
      </c>
      <c r="AB753" s="9" t="str">
        <f t="shared" ref="AB753:AE753" ca="1" si="3770">INDIRECT(ADDRESS($AA753+1,AB$2,,,AB$1))</f>
        <v>PARQUE SUL</v>
      </c>
      <c r="AC753" s="9" t="str">
        <f t="shared" ca="1" si="3770"/>
        <v>PS</v>
      </c>
      <c r="AD753" s="9" t="str">
        <f t="shared" ca="1" si="3770"/>
        <v>RIO DE JANEIRO</v>
      </c>
      <c r="AE753" s="9" t="str">
        <f t="shared" ca="1" si="3770"/>
        <v>BRASIL</v>
      </c>
      <c r="AF753" s="40">
        <v>4</v>
      </c>
      <c r="AG753" s="9" t="str">
        <f t="shared" ref="AG753:AL753" ca="1" si="3771">INDIRECT(ADDRESS($AF753+1,AG$2,,,AG$1))</f>
        <v>MANOEL CARDOSO</v>
      </c>
      <c r="AH753" s="9" t="str">
        <f t="shared" ca="1" si="3771"/>
        <v>MC</v>
      </c>
      <c r="AI753" s="9">
        <f t="shared" ca="1" si="3771"/>
        <v>2211</v>
      </c>
      <c r="AJ753" s="9" t="str">
        <f t="shared" ca="1" si="3771"/>
        <v>AGUIAR</v>
      </c>
      <c r="AK753" s="9" t="str">
        <f t="shared" ca="1" si="3771"/>
        <v>CTBA</v>
      </c>
      <c r="AL753" s="9" t="str">
        <f t="shared" ca="1" si="3771"/>
        <v>CTBA</v>
      </c>
      <c r="AM753" s="52">
        <v>3</v>
      </c>
      <c r="AN753" s="41">
        <v>0.02</v>
      </c>
      <c r="AO753" s="42">
        <f t="shared" ca="1" si="24"/>
        <v>360</v>
      </c>
      <c r="AP753" s="42">
        <f t="shared" ca="1" si="25"/>
        <v>237</v>
      </c>
      <c r="AQ753" s="42">
        <f t="shared" ca="1" si="26"/>
        <v>352.8</v>
      </c>
    </row>
    <row r="754" spans="1:43" ht="14">
      <c r="A754" s="9">
        <f t="shared" si="18"/>
        <v>753</v>
      </c>
      <c r="B754" s="9">
        <v>379</v>
      </c>
      <c r="C754" s="50">
        <v>43009</v>
      </c>
      <c r="D754" s="39">
        <v>43014</v>
      </c>
      <c r="E754" s="39">
        <v>43014</v>
      </c>
      <c r="F754" s="40">
        <v>273</v>
      </c>
      <c r="G754" s="7">
        <f t="shared" ref="G754:L754" ca="1" si="3772">INDIRECT(ADDRESS($F754+1,G$2,,,G$1))</f>
        <v>43009</v>
      </c>
      <c r="H754" s="27">
        <f t="shared" ca="1" si="3772"/>
        <v>43039</v>
      </c>
      <c r="I754" s="9">
        <f t="shared" ca="1" si="3772"/>
        <v>1</v>
      </c>
      <c r="J754" s="9">
        <f t="shared" ca="1" si="3772"/>
        <v>4</v>
      </c>
      <c r="K754" s="28">
        <f t="shared" ca="1" si="3772"/>
        <v>42736</v>
      </c>
      <c r="L754" s="9">
        <f t="shared" ca="1" si="3772"/>
        <v>1</v>
      </c>
      <c r="M754" s="40">
        <v>13</v>
      </c>
      <c r="N754" s="9" t="str">
        <f t="shared" ref="N754:R754" ca="1" si="3773">INDIRECT(ADDRESS($M754+1,N$2,,,N$1))</f>
        <v>DONA ZICA</v>
      </c>
      <c r="O754" s="9" t="str">
        <f t="shared" ca="1" si="3773"/>
        <v>DZ</v>
      </c>
      <c r="P754" s="9" t="str">
        <f t="shared" ca="1" si="3773"/>
        <v>LARGO DO ZÉ, 3342</v>
      </c>
      <c r="Q754" s="9" t="str">
        <f t="shared" ca="1" si="3773"/>
        <v>PORTO ALEGRE</v>
      </c>
      <c r="R754" s="9" t="str">
        <f t="shared" ca="1" si="3773"/>
        <v>RS</v>
      </c>
      <c r="S754" s="40">
        <v>6</v>
      </c>
      <c r="T754" s="9" t="str">
        <f t="shared" ref="T754:Z754" ca="1" si="3774">INDIRECT(ADDRESS($S754+1,T$2,,,T$1))</f>
        <v>SAUVIGNON</v>
      </c>
      <c r="U754" s="9" t="str">
        <f t="shared" ca="1" si="3774"/>
        <v>SAVN</v>
      </c>
      <c r="V754" s="9" t="str">
        <f t="shared" ca="1" si="3774"/>
        <v>VINHO TINTO</v>
      </c>
      <c r="W754" s="9" t="str">
        <f t="shared" ca="1" si="3774"/>
        <v>12_BTL_0,75 l</v>
      </c>
      <c r="X754" s="29">
        <f t="shared" ca="1" si="3774"/>
        <v>12</v>
      </c>
      <c r="Y754" s="30">
        <f t="shared" ca="1" si="3774"/>
        <v>150</v>
      </c>
      <c r="Z754" s="30">
        <f t="shared" ca="1" si="3774"/>
        <v>89</v>
      </c>
      <c r="AA754" s="40">
        <v>4</v>
      </c>
      <c r="AB754" s="9" t="str">
        <f t="shared" ref="AB754:AE754" ca="1" si="3775">INDIRECT(ADDRESS($AA754+1,AB$2,,,AB$1))</f>
        <v>AGUA LIMPA</v>
      </c>
      <c r="AC754" s="9" t="str">
        <f t="shared" ca="1" si="3775"/>
        <v>AL</v>
      </c>
      <c r="AD754" s="9" t="str">
        <f t="shared" ca="1" si="3775"/>
        <v>BELORIZONTE</v>
      </c>
      <c r="AE754" s="9" t="str">
        <f t="shared" ca="1" si="3775"/>
        <v>BRASIL</v>
      </c>
      <c r="AF754" s="40">
        <v>4</v>
      </c>
      <c r="AG754" s="9" t="str">
        <f t="shared" ref="AG754:AL754" ca="1" si="3776">INDIRECT(ADDRESS($AF754+1,AG$2,,,AG$1))</f>
        <v>MANOEL CARDOSO</v>
      </c>
      <c r="AH754" s="9" t="str">
        <f t="shared" ca="1" si="3776"/>
        <v>MC</v>
      </c>
      <c r="AI754" s="9">
        <f t="shared" ca="1" si="3776"/>
        <v>2211</v>
      </c>
      <c r="AJ754" s="9" t="str">
        <f t="shared" ca="1" si="3776"/>
        <v>AGUIAR</v>
      </c>
      <c r="AK754" s="9" t="str">
        <f t="shared" ca="1" si="3776"/>
        <v>CTBA</v>
      </c>
      <c r="AL754" s="9" t="str">
        <f t="shared" ca="1" si="3776"/>
        <v>CTBA</v>
      </c>
      <c r="AM754" s="52">
        <v>2</v>
      </c>
      <c r="AN754" s="41">
        <v>7.0000000000000007E-2</v>
      </c>
      <c r="AO754" s="42">
        <f t="shared" ca="1" si="24"/>
        <v>300</v>
      </c>
      <c r="AP754" s="42">
        <f t="shared" ca="1" si="25"/>
        <v>178</v>
      </c>
      <c r="AQ754" s="42">
        <f t="shared" ca="1" si="26"/>
        <v>279</v>
      </c>
    </row>
    <row r="755" spans="1:43" ht="14">
      <c r="A755" s="9">
        <f t="shared" si="18"/>
        <v>754</v>
      </c>
      <c r="B755" s="9">
        <v>380</v>
      </c>
      <c r="C755" s="50">
        <v>43012</v>
      </c>
      <c r="D755" s="39">
        <v>43018</v>
      </c>
      <c r="E755" s="39">
        <v>43020</v>
      </c>
      <c r="F755" s="40">
        <v>273</v>
      </c>
      <c r="G755" s="7">
        <f t="shared" ref="G755:L755" ca="1" si="3777">INDIRECT(ADDRESS($F755+1,G$2,,,G$1))</f>
        <v>43009</v>
      </c>
      <c r="H755" s="27">
        <f t="shared" ca="1" si="3777"/>
        <v>43039</v>
      </c>
      <c r="I755" s="9">
        <f t="shared" ca="1" si="3777"/>
        <v>1</v>
      </c>
      <c r="J755" s="9">
        <f t="shared" ca="1" si="3777"/>
        <v>4</v>
      </c>
      <c r="K755" s="28">
        <f t="shared" ca="1" si="3777"/>
        <v>42736</v>
      </c>
      <c r="L755" s="9">
        <f t="shared" ca="1" si="3777"/>
        <v>1</v>
      </c>
      <c r="M755" s="40">
        <v>21</v>
      </c>
      <c r="N755" s="9" t="str">
        <f t="shared" ref="N755:R755" ca="1" si="3778">INDIRECT(ADDRESS($M755+1,N$2,,,N$1))</f>
        <v>COZINHA MINEIRA REST.</v>
      </c>
      <c r="O755" s="9" t="str">
        <f t="shared" ca="1" si="3778"/>
        <v>CMR</v>
      </c>
      <c r="P755" s="9" t="str">
        <f t="shared" ca="1" si="3778"/>
        <v>RUA 7 DE SETEMBRO</v>
      </c>
      <c r="Q755" s="9" t="str">
        <f t="shared" ca="1" si="3778"/>
        <v>BELORIZONTE</v>
      </c>
      <c r="R755" s="9" t="str">
        <f t="shared" ca="1" si="3778"/>
        <v>MG</v>
      </c>
      <c r="S755" s="40">
        <v>21</v>
      </c>
      <c r="T755" s="9" t="str">
        <f t="shared" ref="T755:Z755" ca="1" si="3779">INDIRECT(ADDRESS($S755+1,T$2,,,T$1))</f>
        <v>TINTO DE MESA</v>
      </c>
      <c r="U755" s="9" t="str">
        <f t="shared" ca="1" si="3779"/>
        <v>TNT_MS_E</v>
      </c>
      <c r="V755" s="9" t="str">
        <f t="shared" ca="1" si="3779"/>
        <v>VINHO TINTO</v>
      </c>
      <c r="W755" s="9" t="str">
        <f t="shared" ca="1" si="3779"/>
        <v>4_TPK_2,0 l</v>
      </c>
      <c r="X755" s="29">
        <f t="shared" ca="1" si="3779"/>
        <v>4</v>
      </c>
      <c r="Y755" s="30">
        <f t="shared" ca="1" si="3779"/>
        <v>101</v>
      </c>
      <c r="Z755" s="30">
        <f t="shared" ca="1" si="3779"/>
        <v>61</v>
      </c>
      <c r="AA755" s="40">
        <v>5</v>
      </c>
      <c r="AB755" s="9" t="str">
        <f t="shared" ref="AB755:AE755" ca="1" si="3780">INDIRECT(ADDRESS($AA755+1,AB$2,,,AB$1))</f>
        <v>PARQUE SUL</v>
      </c>
      <c r="AC755" s="9" t="str">
        <f t="shared" ca="1" si="3780"/>
        <v>PS</v>
      </c>
      <c r="AD755" s="9" t="str">
        <f t="shared" ca="1" si="3780"/>
        <v>RIO DE JANEIRO</v>
      </c>
      <c r="AE755" s="9" t="str">
        <f t="shared" ca="1" si="3780"/>
        <v>BRASIL</v>
      </c>
      <c r="AF755" s="40">
        <v>12</v>
      </c>
      <c r="AG755" s="9" t="str">
        <f t="shared" ref="AG755:AL755" ca="1" si="3781">INDIRECT(ADDRESS($AF755+1,AG$2,,,AG$1))</f>
        <v>LARISSA GAYER</v>
      </c>
      <c r="AH755" s="9" t="str">
        <f t="shared" ca="1" si="3781"/>
        <v>LG</v>
      </c>
      <c r="AI755" s="9">
        <f t="shared" ca="1" si="3781"/>
        <v>2222</v>
      </c>
      <c r="AJ755" s="9" t="str">
        <f t="shared" ca="1" si="3781"/>
        <v>ANTÔNIO</v>
      </c>
      <c r="AK755" s="9" t="str">
        <f t="shared" ca="1" si="3781"/>
        <v>SPAULO</v>
      </c>
      <c r="AL755" s="9" t="str">
        <f t="shared" ca="1" si="3781"/>
        <v>SPAULO</v>
      </c>
      <c r="AM755" s="52">
        <v>3</v>
      </c>
      <c r="AN755" s="41">
        <v>0.124</v>
      </c>
      <c r="AO755" s="42">
        <f t="shared" ca="1" si="24"/>
        <v>303</v>
      </c>
      <c r="AP755" s="42">
        <f t="shared" ca="1" si="25"/>
        <v>183</v>
      </c>
      <c r="AQ755" s="42">
        <f t="shared" ca="1" si="26"/>
        <v>265.428</v>
      </c>
    </row>
    <row r="756" spans="1:43" ht="14">
      <c r="A756" s="9">
        <f t="shared" si="18"/>
        <v>755</v>
      </c>
      <c r="B756" s="9">
        <v>380</v>
      </c>
      <c r="C756" s="50">
        <v>43012</v>
      </c>
      <c r="D756" s="39">
        <v>43018</v>
      </c>
      <c r="E756" s="39">
        <v>43020</v>
      </c>
      <c r="F756" s="40">
        <v>273</v>
      </c>
      <c r="G756" s="7">
        <f t="shared" ref="G756:L756" ca="1" si="3782">INDIRECT(ADDRESS($F756+1,G$2,,,G$1))</f>
        <v>43009</v>
      </c>
      <c r="H756" s="27">
        <f t="shared" ca="1" si="3782"/>
        <v>43039</v>
      </c>
      <c r="I756" s="9">
        <f t="shared" ca="1" si="3782"/>
        <v>1</v>
      </c>
      <c r="J756" s="9">
        <f t="shared" ca="1" si="3782"/>
        <v>4</v>
      </c>
      <c r="K756" s="28">
        <f t="shared" ca="1" si="3782"/>
        <v>42736</v>
      </c>
      <c r="L756" s="9">
        <f t="shared" ca="1" si="3782"/>
        <v>1</v>
      </c>
      <c r="M756" s="40">
        <v>21</v>
      </c>
      <c r="N756" s="9" t="str">
        <f t="shared" ref="N756:R756" ca="1" si="3783">INDIRECT(ADDRESS($M756+1,N$2,,,N$1))</f>
        <v>COZINHA MINEIRA REST.</v>
      </c>
      <c r="O756" s="9" t="str">
        <f t="shared" ca="1" si="3783"/>
        <v>CMR</v>
      </c>
      <c r="P756" s="9" t="str">
        <f t="shared" ca="1" si="3783"/>
        <v>RUA 7 DE SETEMBRO</v>
      </c>
      <c r="Q756" s="9" t="str">
        <f t="shared" ca="1" si="3783"/>
        <v>BELORIZONTE</v>
      </c>
      <c r="R756" s="9" t="str">
        <f t="shared" ca="1" si="3783"/>
        <v>MG</v>
      </c>
      <c r="S756" s="40">
        <v>5</v>
      </c>
      <c r="T756" s="9" t="str">
        <f t="shared" ref="T756:Z756" ca="1" si="3784">INDIRECT(ADDRESS($S756+1,T$2,,,T$1))</f>
        <v>CARMENERE RESERVA</v>
      </c>
      <c r="U756" s="9" t="str">
        <f t="shared" ca="1" si="3784"/>
        <v>CRMN_RS</v>
      </c>
      <c r="V756" s="9" t="str">
        <f t="shared" ca="1" si="3784"/>
        <v>VINHO TINTO</v>
      </c>
      <c r="W756" s="9" t="str">
        <f t="shared" ca="1" si="3784"/>
        <v>12_BTL_0,75 l</v>
      </c>
      <c r="X756" s="29">
        <f t="shared" ca="1" si="3784"/>
        <v>12</v>
      </c>
      <c r="Y756" s="30">
        <f t="shared" ca="1" si="3784"/>
        <v>198</v>
      </c>
      <c r="Z756" s="30">
        <f t="shared" ca="1" si="3784"/>
        <v>110</v>
      </c>
      <c r="AA756" s="40">
        <v>4</v>
      </c>
      <c r="AB756" s="9" t="str">
        <f t="shared" ref="AB756:AE756" ca="1" si="3785">INDIRECT(ADDRESS($AA756+1,AB$2,,,AB$1))</f>
        <v>AGUA LIMPA</v>
      </c>
      <c r="AC756" s="9" t="str">
        <f t="shared" ca="1" si="3785"/>
        <v>AL</v>
      </c>
      <c r="AD756" s="9" t="str">
        <f t="shared" ca="1" si="3785"/>
        <v>BELORIZONTE</v>
      </c>
      <c r="AE756" s="9" t="str">
        <f t="shared" ca="1" si="3785"/>
        <v>BRASIL</v>
      </c>
      <c r="AF756" s="40">
        <v>13</v>
      </c>
      <c r="AG756" s="9" t="str">
        <f t="shared" ref="AG756:AL756" ca="1" si="3786">INDIRECT(ADDRESS($AF756+1,AG$2,,,AG$1))</f>
        <v>THAIS LETICIA</v>
      </c>
      <c r="AH756" s="9" t="str">
        <f t="shared" ca="1" si="3786"/>
        <v>TL</v>
      </c>
      <c r="AI756" s="9">
        <f t="shared" ca="1" si="3786"/>
        <v>2154</v>
      </c>
      <c r="AJ756" s="9" t="str">
        <f t="shared" ca="1" si="3786"/>
        <v>ANTÔNIO</v>
      </c>
      <c r="AK756" s="9" t="str">
        <f t="shared" ca="1" si="3786"/>
        <v>SPAULO</v>
      </c>
      <c r="AL756" s="9" t="str">
        <f t="shared" ca="1" si="3786"/>
        <v>SPAULO</v>
      </c>
      <c r="AM756" s="52">
        <v>1</v>
      </c>
      <c r="AN756" s="41">
        <v>0</v>
      </c>
      <c r="AO756" s="42">
        <f t="shared" ca="1" si="24"/>
        <v>198</v>
      </c>
      <c r="AP756" s="42">
        <f t="shared" ca="1" si="25"/>
        <v>110</v>
      </c>
      <c r="AQ756" s="42">
        <f t="shared" ca="1" si="26"/>
        <v>198</v>
      </c>
    </row>
    <row r="757" spans="1:43" ht="14">
      <c r="A757" s="9">
        <f t="shared" si="18"/>
        <v>756</v>
      </c>
      <c r="B757" s="9">
        <v>381</v>
      </c>
      <c r="C757" s="50">
        <v>43011</v>
      </c>
      <c r="D757" s="39">
        <v>43017</v>
      </c>
      <c r="E757" s="39">
        <v>43016</v>
      </c>
      <c r="F757" s="40">
        <v>274</v>
      </c>
      <c r="G757" s="7">
        <f t="shared" ref="G757:L757" ca="1" si="3787">INDIRECT(ADDRESS($F757+1,G$2,,,G$1))</f>
        <v>43010</v>
      </c>
      <c r="H757" s="27">
        <f t="shared" ca="1" si="3787"/>
        <v>43039</v>
      </c>
      <c r="I757" s="9">
        <f t="shared" ca="1" si="3787"/>
        <v>2</v>
      </c>
      <c r="J757" s="9">
        <f t="shared" ca="1" si="3787"/>
        <v>4</v>
      </c>
      <c r="K757" s="28">
        <f t="shared" ca="1" si="3787"/>
        <v>42736</v>
      </c>
      <c r="L757" s="9">
        <f t="shared" ca="1" si="3787"/>
        <v>2</v>
      </c>
      <c r="M757" s="40">
        <v>35</v>
      </c>
      <c r="N757" s="9" t="str">
        <f t="shared" ref="N757:R757" ca="1" si="3788">INDIRECT(ADDRESS($M757+1,N$2,,,N$1))</f>
        <v>ADEGA DO ROMEU</v>
      </c>
      <c r="O757" s="9" t="str">
        <f t="shared" ca="1" si="3788"/>
        <v>ADR</v>
      </c>
      <c r="P757" s="9" t="str">
        <f t="shared" ca="1" si="3788"/>
        <v>AV. BANDEIRANTES, 334</v>
      </c>
      <c r="Q757" s="9" t="str">
        <f t="shared" ca="1" si="3788"/>
        <v>UBERLÂNDIA</v>
      </c>
      <c r="R757" s="9" t="str">
        <f t="shared" ca="1" si="3788"/>
        <v>MG</v>
      </c>
      <c r="S757" s="40">
        <v>9</v>
      </c>
      <c r="T757" s="9" t="str">
        <f t="shared" ref="T757:Z757" ca="1" si="3789">INDIRECT(ADDRESS($S757+1,T$2,,,T$1))</f>
        <v>SAUVIGNON BLANC RESERVA</v>
      </c>
      <c r="U757" s="9" t="str">
        <f t="shared" ca="1" si="3789"/>
        <v>SAVN_BL_RS</v>
      </c>
      <c r="V757" s="9" t="str">
        <f t="shared" ca="1" si="3789"/>
        <v>VINHO BRANCO</v>
      </c>
      <c r="W757" s="9" t="str">
        <f t="shared" ca="1" si="3789"/>
        <v>12_BTL_0,75 l</v>
      </c>
      <c r="X757" s="29">
        <f t="shared" ca="1" si="3789"/>
        <v>12</v>
      </c>
      <c r="Y757" s="30">
        <f t="shared" ca="1" si="3789"/>
        <v>198</v>
      </c>
      <c r="Z757" s="30">
        <f t="shared" ca="1" si="3789"/>
        <v>121</v>
      </c>
      <c r="AA757" s="40">
        <v>2</v>
      </c>
      <c r="AB757" s="9" t="str">
        <f t="shared" ref="AB757:AE757" ca="1" si="3790">INDIRECT(ADDRESS($AA757+1,AB$2,,,AB$1))</f>
        <v>MARTE</v>
      </c>
      <c r="AC757" s="9" t="str">
        <f t="shared" ca="1" si="3790"/>
        <v>MT</v>
      </c>
      <c r="AD757" s="9" t="str">
        <f t="shared" ca="1" si="3790"/>
        <v>CURITIBA</v>
      </c>
      <c r="AE757" s="9" t="str">
        <f t="shared" ca="1" si="3790"/>
        <v>BRASIL</v>
      </c>
      <c r="AF757" s="40">
        <v>13</v>
      </c>
      <c r="AG757" s="9" t="str">
        <f t="shared" ref="AG757:AL757" ca="1" si="3791">INDIRECT(ADDRESS($AF757+1,AG$2,,,AG$1))</f>
        <v>THAIS LETICIA</v>
      </c>
      <c r="AH757" s="9" t="str">
        <f t="shared" ca="1" si="3791"/>
        <v>TL</v>
      </c>
      <c r="AI757" s="9">
        <f t="shared" ca="1" si="3791"/>
        <v>2154</v>
      </c>
      <c r="AJ757" s="9" t="str">
        <f t="shared" ca="1" si="3791"/>
        <v>ANTÔNIO</v>
      </c>
      <c r="AK757" s="9" t="str">
        <f t="shared" ca="1" si="3791"/>
        <v>SPAULO</v>
      </c>
      <c r="AL757" s="9" t="str">
        <f t="shared" ca="1" si="3791"/>
        <v>SPAULO</v>
      </c>
      <c r="AM757" s="52">
        <v>2</v>
      </c>
      <c r="AN757" s="41">
        <v>0</v>
      </c>
      <c r="AO757" s="42">
        <f t="shared" ca="1" si="24"/>
        <v>396</v>
      </c>
      <c r="AP757" s="42">
        <f t="shared" ca="1" si="25"/>
        <v>242</v>
      </c>
      <c r="AQ757" s="42">
        <f t="shared" ca="1" si="26"/>
        <v>396</v>
      </c>
    </row>
    <row r="758" spans="1:43" ht="14">
      <c r="A758" s="9">
        <f t="shared" si="18"/>
        <v>757</v>
      </c>
      <c r="B758" s="9">
        <v>382</v>
      </c>
      <c r="C758" s="50">
        <v>43013</v>
      </c>
      <c r="D758" s="39">
        <v>43017</v>
      </c>
      <c r="E758" s="39">
        <v>43019</v>
      </c>
      <c r="F758" s="40">
        <v>274</v>
      </c>
      <c r="G758" s="7">
        <f t="shared" ref="G758:L758" ca="1" si="3792">INDIRECT(ADDRESS($F758+1,G$2,,,G$1))</f>
        <v>43010</v>
      </c>
      <c r="H758" s="27">
        <f t="shared" ca="1" si="3792"/>
        <v>43039</v>
      </c>
      <c r="I758" s="9">
        <f t="shared" ca="1" si="3792"/>
        <v>2</v>
      </c>
      <c r="J758" s="9">
        <f t="shared" ca="1" si="3792"/>
        <v>4</v>
      </c>
      <c r="K758" s="28">
        <f t="shared" ca="1" si="3792"/>
        <v>42736</v>
      </c>
      <c r="L758" s="9">
        <f t="shared" ca="1" si="3792"/>
        <v>2</v>
      </c>
      <c r="M758" s="40">
        <v>18</v>
      </c>
      <c r="N758" s="9" t="str">
        <f t="shared" ref="N758:R758" ca="1" si="3793">INDIRECT(ADDRESS($M758+1,N$2,,,N$1))</f>
        <v>MANJARE</v>
      </c>
      <c r="O758" s="9" t="str">
        <f t="shared" ca="1" si="3793"/>
        <v>MJR</v>
      </c>
      <c r="P758" s="9" t="str">
        <f t="shared" ca="1" si="3793"/>
        <v>RUA MEU REI, 33</v>
      </c>
      <c r="Q758" s="9" t="str">
        <f t="shared" ca="1" si="3793"/>
        <v>SALVADOR</v>
      </c>
      <c r="R758" s="9" t="str">
        <f t="shared" ca="1" si="3793"/>
        <v>BA</v>
      </c>
      <c r="S758" s="40">
        <v>27</v>
      </c>
      <c r="T758" s="9" t="str">
        <f t="shared" ref="T758:Z758" ca="1" si="3794">INDIRECT(ADDRESS($S758+1,T$2,,,T$1))</f>
        <v>RIESLING</v>
      </c>
      <c r="U758" s="9" t="str">
        <f t="shared" ca="1" si="3794"/>
        <v>RISL_E</v>
      </c>
      <c r="V758" s="9" t="str">
        <f t="shared" ca="1" si="3794"/>
        <v>VINHO BRANCO</v>
      </c>
      <c r="W758" s="9" t="str">
        <f t="shared" ca="1" si="3794"/>
        <v>4_TPK_2,0 l</v>
      </c>
      <c r="X758" s="29">
        <f t="shared" ca="1" si="3794"/>
        <v>4</v>
      </c>
      <c r="Y758" s="30">
        <f t="shared" ca="1" si="3794"/>
        <v>180</v>
      </c>
      <c r="Z758" s="30">
        <f t="shared" ca="1" si="3794"/>
        <v>98</v>
      </c>
      <c r="AA758" s="40">
        <v>2</v>
      </c>
      <c r="AB758" s="9" t="str">
        <f t="shared" ref="AB758:AE758" ca="1" si="3795">INDIRECT(ADDRESS($AA758+1,AB$2,,,AB$1))</f>
        <v>MARTE</v>
      </c>
      <c r="AC758" s="9" t="str">
        <f t="shared" ca="1" si="3795"/>
        <v>MT</v>
      </c>
      <c r="AD758" s="9" t="str">
        <f t="shared" ca="1" si="3795"/>
        <v>CURITIBA</v>
      </c>
      <c r="AE758" s="9" t="str">
        <f t="shared" ca="1" si="3795"/>
        <v>BRASIL</v>
      </c>
      <c r="AF758" s="40">
        <v>4</v>
      </c>
      <c r="AG758" s="9" t="str">
        <f t="shared" ref="AG758:AL758" ca="1" si="3796">INDIRECT(ADDRESS($AF758+1,AG$2,,,AG$1))</f>
        <v>MANOEL CARDOSO</v>
      </c>
      <c r="AH758" s="9" t="str">
        <f t="shared" ca="1" si="3796"/>
        <v>MC</v>
      </c>
      <c r="AI758" s="9">
        <f t="shared" ca="1" si="3796"/>
        <v>2211</v>
      </c>
      <c r="AJ758" s="9" t="str">
        <f t="shared" ca="1" si="3796"/>
        <v>AGUIAR</v>
      </c>
      <c r="AK758" s="9" t="str">
        <f t="shared" ca="1" si="3796"/>
        <v>CTBA</v>
      </c>
      <c r="AL758" s="9" t="str">
        <f t="shared" ca="1" si="3796"/>
        <v>CTBA</v>
      </c>
      <c r="AM758" s="52">
        <v>3</v>
      </c>
      <c r="AN758" s="41">
        <v>4.2000000000000003E-2</v>
      </c>
      <c r="AO758" s="42">
        <f t="shared" ca="1" si="24"/>
        <v>540</v>
      </c>
      <c r="AP758" s="42">
        <f t="shared" ca="1" si="25"/>
        <v>294</v>
      </c>
      <c r="AQ758" s="42">
        <f t="shared" ca="1" si="26"/>
        <v>517.31999999999994</v>
      </c>
    </row>
    <row r="759" spans="1:43" ht="14">
      <c r="A759" s="9">
        <f t="shared" si="18"/>
        <v>758</v>
      </c>
      <c r="B759" s="9">
        <v>382</v>
      </c>
      <c r="C759" s="50">
        <v>43013</v>
      </c>
      <c r="D759" s="39">
        <v>43017</v>
      </c>
      <c r="E759" s="39">
        <v>43019</v>
      </c>
      <c r="F759" s="40">
        <v>274</v>
      </c>
      <c r="G759" s="7">
        <f t="shared" ref="G759:L759" ca="1" si="3797">INDIRECT(ADDRESS($F759+1,G$2,,,G$1))</f>
        <v>43010</v>
      </c>
      <c r="H759" s="27">
        <f t="shared" ca="1" si="3797"/>
        <v>43039</v>
      </c>
      <c r="I759" s="9">
        <f t="shared" ca="1" si="3797"/>
        <v>2</v>
      </c>
      <c r="J759" s="9">
        <f t="shared" ca="1" si="3797"/>
        <v>4</v>
      </c>
      <c r="K759" s="28">
        <f t="shared" ca="1" si="3797"/>
        <v>42736</v>
      </c>
      <c r="L759" s="9">
        <f t="shared" ca="1" si="3797"/>
        <v>2</v>
      </c>
      <c r="M759" s="40">
        <v>18</v>
      </c>
      <c r="N759" s="9" t="str">
        <f t="shared" ref="N759:R759" ca="1" si="3798">INDIRECT(ADDRESS($M759+1,N$2,,,N$1))</f>
        <v>MANJARE</v>
      </c>
      <c r="O759" s="9" t="str">
        <f t="shared" ca="1" si="3798"/>
        <v>MJR</v>
      </c>
      <c r="P759" s="9" t="str">
        <f t="shared" ca="1" si="3798"/>
        <v>RUA MEU REI, 33</v>
      </c>
      <c r="Q759" s="9" t="str">
        <f t="shared" ca="1" si="3798"/>
        <v>SALVADOR</v>
      </c>
      <c r="R759" s="9" t="str">
        <f t="shared" ca="1" si="3798"/>
        <v>BA</v>
      </c>
      <c r="S759" s="40">
        <v>25</v>
      </c>
      <c r="T759" s="9" t="str">
        <f t="shared" ref="T759:Z759" ca="1" si="3799">INDIRECT(ADDRESS($S759+1,T$2,,,T$1))</f>
        <v>SAUVIGNON</v>
      </c>
      <c r="U759" s="9" t="str">
        <f t="shared" ca="1" si="3799"/>
        <v>SAVN_E</v>
      </c>
      <c r="V759" s="9" t="str">
        <f t="shared" ca="1" si="3799"/>
        <v>VINHO TINTO</v>
      </c>
      <c r="W759" s="9" t="str">
        <f t="shared" ca="1" si="3799"/>
        <v>4_TPK_2,0 l</v>
      </c>
      <c r="X759" s="29">
        <f t="shared" ca="1" si="3799"/>
        <v>4</v>
      </c>
      <c r="Y759" s="30">
        <f t="shared" ca="1" si="3799"/>
        <v>121</v>
      </c>
      <c r="Z759" s="30">
        <f t="shared" ca="1" si="3799"/>
        <v>27</v>
      </c>
      <c r="AA759" s="40">
        <v>6</v>
      </c>
      <c r="AB759" s="9" t="str">
        <f t="shared" ref="AB759:AE759" ca="1" si="3800">INDIRECT(ADDRESS($AA759+1,AB$2,,,AB$1))</f>
        <v>CENTRO NORTE</v>
      </c>
      <c r="AC759" s="9" t="str">
        <f t="shared" ca="1" si="3800"/>
        <v>CN</v>
      </c>
      <c r="AD759" s="9" t="str">
        <f t="shared" ca="1" si="3800"/>
        <v>GOIANIA</v>
      </c>
      <c r="AE759" s="9" t="str">
        <f t="shared" ca="1" si="3800"/>
        <v>BRASIL</v>
      </c>
      <c r="AF759" s="40">
        <v>4</v>
      </c>
      <c r="AG759" s="9" t="str">
        <f t="shared" ref="AG759:AL759" ca="1" si="3801">INDIRECT(ADDRESS($AF759+1,AG$2,,,AG$1))</f>
        <v>MANOEL CARDOSO</v>
      </c>
      <c r="AH759" s="9" t="str">
        <f t="shared" ca="1" si="3801"/>
        <v>MC</v>
      </c>
      <c r="AI759" s="9">
        <f t="shared" ca="1" si="3801"/>
        <v>2211</v>
      </c>
      <c r="AJ759" s="9" t="str">
        <f t="shared" ca="1" si="3801"/>
        <v>AGUIAR</v>
      </c>
      <c r="AK759" s="9" t="str">
        <f t="shared" ca="1" si="3801"/>
        <v>CTBA</v>
      </c>
      <c r="AL759" s="9" t="str">
        <f t="shared" ca="1" si="3801"/>
        <v>CTBA</v>
      </c>
      <c r="AM759" s="52">
        <v>3</v>
      </c>
      <c r="AN759" s="41">
        <v>0.01</v>
      </c>
      <c r="AO759" s="42">
        <f t="shared" ca="1" si="24"/>
        <v>363</v>
      </c>
      <c r="AP759" s="42">
        <f t="shared" ca="1" si="25"/>
        <v>81</v>
      </c>
      <c r="AQ759" s="42">
        <f t="shared" ca="1" si="26"/>
        <v>359.37</v>
      </c>
    </row>
    <row r="760" spans="1:43" ht="14">
      <c r="A760" s="9">
        <f t="shared" si="18"/>
        <v>759</v>
      </c>
      <c r="B760" s="9">
        <v>383</v>
      </c>
      <c r="C760" s="50">
        <v>43011</v>
      </c>
      <c r="D760" s="39">
        <v>43016</v>
      </c>
      <c r="E760" s="39">
        <v>43015</v>
      </c>
      <c r="F760" s="40">
        <v>274</v>
      </c>
      <c r="G760" s="7">
        <f t="shared" ref="G760:L760" ca="1" si="3802">INDIRECT(ADDRESS($F760+1,G$2,,,G$1))</f>
        <v>43010</v>
      </c>
      <c r="H760" s="27">
        <f t="shared" ca="1" si="3802"/>
        <v>43039</v>
      </c>
      <c r="I760" s="9">
        <f t="shared" ca="1" si="3802"/>
        <v>2</v>
      </c>
      <c r="J760" s="9">
        <f t="shared" ca="1" si="3802"/>
        <v>4</v>
      </c>
      <c r="K760" s="28">
        <f t="shared" ca="1" si="3802"/>
        <v>42736</v>
      </c>
      <c r="L760" s="9">
        <f t="shared" ca="1" si="3802"/>
        <v>2</v>
      </c>
      <c r="M760" s="40">
        <v>25</v>
      </c>
      <c r="N760" s="9" t="str">
        <f t="shared" ref="N760:R760" ca="1" si="3803">INDIRECT(ADDRESS($M760+1,N$2,,,N$1))</f>
        <v>ATLANTIS SUPERMERCADOS</v>
      </c>
      <c r="O760" s="9" t="str">
        <f t="shared" ca="1" si="3803"/>
        <v>ASM</v>
      </c>
      <c r="P760" s="9" t="str">
        <f t="shared" ca="1" si="3803"/>
        <v>AV. ATLANTICA, 182</v>
      </c>
      <c r="Q760" s="9" t="str">
        <f t="shared" ca="1" si="3803"/>
        <v>RIO DE JANEIRO</v>
      </c>
      <c r="R760" s="9" t="str">
        <f t="shared" ca="1" si="3803"/>
        <v>RJ</v>
      </c>
      <c r="S760" s="40">
        <v>20</v>
      </c>
      <c r="T760" s="9" t="str">
        <f t="shared" ref="T760:Z760" ca="1" si="3804">INDIRECT(ADDRESS($S760+1,T$2,,,T$1))</f>
        <v>MALBEC RESERVA</v>
      </c>
      <c r="U760" s="9" t="str">
        <f t="shared" ca="1" si="3804"/>
        <v>MBC_RS</v>
      </c>
      <c r="V760" s="9" t="str">
        <f t="shared" ca="1" si="3804"/>
        <v>VINHO TINTO</v>
      </c>
      <c r="W760" s="9" t="str">
        <f t="shared" ca="1" si="3804"/>
        <v>12_BTL_0,75 l</v>
      </c>
      <c r="X760" s="29">
        <f t="shared" ca="1" si="3804"/>
        <v>12</v>
      </c>
      <c r="Y760" s="30">
        <f t="shared" ca="1" si="3804"/>
        <v>298</v>
      </c>
      <c r="Z760" s="30">
        <f t="shared" ca="1" si="3804"/>
        <v>154</v>
      </c>
      <c r="AA760" s="40">
        <v>3</v>
      </c>
      <c r="AB760" s="9" t="str">
        <f t="shared" ref="AB760:AE760" ca="1" si="3805">INDIRECT(ADDRESS($AA760+1,AB$2,,,AB$1))</f>
        <v>AGUIA</v>
      </c>
      <c r="AC760" s="9" t="str">
        <f t="shared" ca="1" si="3805"/>
        <v>AG</v>
      </c>
      <c r="AD760" s="9" t="str">
        <f t="shared" ca="1" si="3805"/>
        <v>PORTO ALEGRE</v>
      </c>
      <c r="AE760" s="9" t="str">
        <f t="shared" ca="1" si="3805"/>
        <v>BRASIL</v>
      </c>
      <c r="AF760" s="40">
        <v>9</v>
      </c>
      <c r="AG760" s="9" t="str">
        <f t="shared" ref="AG760:AL760" ca="1" si="3806">INDIRECT(ADDRESS($AF760+1,AG$2,,,AG$1))</f>
        <v>CARLOS JOSE</v>
      </c>
      <c r="AH760" s="9" t="str">
        <f t="shared" ca="1" si="3806"/>
        <v>CJ</v>
      </c>
      <c r="AI760" s="9">
        <f t="shared" ca="1" si="3806"/>
        <v>2177</v>
      </c>
      <c r="AJ760" s="9" t="str">
        <f t="shared" ca="1" si="3806"/>
        <v>MENESES</v>
      </c>
      <c r="AK760" s="9" t="str">
        <f t="shared" ca="1" si="3806"/>
        <v>BSB</v>
      </c>
      <c r="AL760" s="9" t="str">
        <f t="shared" ca="1" si="3806"/>
        <v>BSB</v>
      </c>
      <c r="AM760" s="52">
        <v>1</v>
      </c>
      <c r="AN760" s="41">
        <v>1.3000000000000001E-2</v>
      </c>
      <c r="AO760" s="42">
        <f t="shared" ca="1" si="24"/>
        <v>298</v>
      </c>
      <c r="AP760" s="42">
        <f t="shared" ca="1" si="25"/>
        <v>154</v>
      </c>
      <c r="AQ760" s="42">
        <f t="shared" ca="1" si="26"/>
        <v>294.12599999999998</v>
      </c>
    </row>
    <row r="761" spans="1:43" ht="14">
      <c r="A761" s="9">
        <f t="shared" si="18"/>
        <v>760</v>
      </c>
      <c r="B761" s="9">
        <v>384</v>
      </c>
      <c r="C761" s="50">
        <v>43012</v>
      </c>
      <c r="D761" s="39">
        <v>43017</v>
      </c>
      <c r="E761" s="39">
        <v>43017</v>
      </c>
      <c r="F761" s="40">
        <v>275</v>
      </c>
      <c r="G761" s="7">
        <f t="shared" ref="G761:L761" ca="1" si="3807">INDIRECT(ADDRESS($F761+1,G$2,,,G$1))</f>
        <v>43011</v>
      </c>
      <c r="H761" s="27">
        <f t="shared" ca="1" si="3807"/>
        <v>43039</v>
      </c>
      <c r="I761" s="9">
        <f t="shared" ca="1" si="3807"/>
        <v>3</v>
      </c>
      <c r="J761" s="9">
        <f t="shared" ca="1" si="3807"/>
        <v>4</v>
      </c>
      <c r="K761" s="28">
        <f t="shared" ca="1" si="3807"/>
        <v>42736</v>
      </c>
      <c r="L761" s="9">
        <f t="shared" ca="1" si="3807"/>
        <v>3</v>
      </c>
      <c r="M761" s="40">
        <v>28</v>
      </c>
      <c r="N761" s="9" t="str">
        <f t="shared" ref="N761:R761" ca="1" si="3808">INDIRECT(ADDRESS($M761+1,N$2,,,N$1))</f>
        <v>ZEBU STEAK HOUSE</v>
      </c>
      <c r="O761" s="9" t="str">
        <f t="shared" ca="1" si="3808"/>
        <v>ZSH</v>
      </c>
      <c r="P761" s="9" t="str">
        <f t="shared" ca="1" si="3808"/>
        <v>RUA BARRIGA VERDE, 56</v>
      </c>
      <c r="Q761" s="9" t="str">
        <f t="shared" ca="1" si="3808"/>
        <v>PORTO ALEGRE</v>
      </c>
      <c r="R761" s="9" t="str">
        <f t="shared" ca="1" si="3808"/>
        <v>RS</v>
      </c>
      <c r="S761" s="40">
        <v>25</v>
      </c>
      <c r="T761" s="9" t="str">
        <f t="shared" ref="T761:Z761" ca="1" si="3809">INDIRECT(ADDRESS($S761+1,T$2,,,T$1))</f>
        <v>SAUVIGNON</v>
      </c>
      <c r="U761" s="9" t="str">
        <f t="shared" ca="1" si="3809"/>
        <v>SAVN_E</v>
      </c>
      <c r="V761" s="9" t="str">
        <f t="shared" ca="1" si="3809"/>
        <v>VINHO TINTO</v>
      </c>
      <c r="W761" s="9" t="str">
        <f t="shared" ca="1" si="3809"/>
        <v>4_TPK_2,0 l</v>
      </c>
      <c r="X761" s="29">
        <f t="shared" ca="1" si="3809"/>
        <v>4</v>
      </c>
      <c r="Y761" s="30">
        <f t="shared" ca="1" si="3809"/>
        <v>121</v>
      </c>
      <c r="Z761" s="30">
        <f t="shared" ca="1" si="3809"/>
        <v>27</v>
      </c>
      <c r="AA761" s="40">
        <v>2</v>
      </c>
      <c r="AB761" s="9" t="str">
        <f t="shared" ref="AB761:AE761" ca="1" si="3810">INDIRECT(ADDRESS($AA761+1,AB$2,,,AB$1))</f>
        <v>MARTE</v>
      </c>
      <c r="AC761" s="9" t="str">
        <f t="shared" ca="1" si="3810"/>
        <v>MT</v>
      </c>
      <c r="AD761" s="9" t="str">
        <f t="shared" ca="1" si="3810"/>
        <v>CURITIBA</v>
      </c>
      <c r="AE761" s="9" t="str">
        <f t="shared" ca="1" si="3810"/>
        <v>BRASIL</v>
      </c>
      <c r="AF761" s="40">
        <v>3</v>
      </c>
      <c r="AG761" s="9" t="str">
        <f t="shared" ref="AG761:AL761" ca="1" si="3811">INDIRECT(ADDRESS($AF761+1,AG$2,,,AG$1))</f>
        <v>JOÃO ALVES</v>
      </c>
      <c r="AH761" s="9" t="str">
        <f t="shared" ca="1" si="3811"/>
        <v>JA</v>
      </c>
      <c r="AI761" s="9">
        <f t="shared" ca="1" si="3811"/>
        <v>2187</v>
      </c>
      <c r="AJ761" s="9" t="str">
        <f t="shared" ca="1" si="3811"/>
        <v>AGUIAR</v>
      </c>
      <c r="AK761" s="9" t="str">
        <f t="shared" ca="1" si="3811"/>
        <v>CTBA</v>
      </c>
      <c r="AL761" s="9" t="str">
        <f t="shared" ca="1" si="3811"/>
        <v>CTBA</v>
      </c>
      <c r="AM761" s="52">
        <v>3</v>
      </c>
      <c r="AN761" s="41">
        <v>3.7999999999999999E-2</v>
      </c>
      <c r="AO761" s="42">
        <f t="shared" ca="1" si="24"/>
        <v>363</v>
      </c>
      <c r="AP761" s="42">
        <f t="shared" ca="1" si="25"/>
        <v>81</v>
      </c>
      <c r="AQ761" s="42">
        <f t="shared" ca="1" si="26"/>
        <v>349.20599999999996</v>
      </c>
    </row>
    <row r="762" spans="1:43" ht="14">
      <c r="A762" s="9">
        <f t="shared" si="18"/>
        <v>761</v>
      </c>
      <c r="B762" s="9">
        <v>384</v>
      </c>
      <c r="C762" s="50">
        <v>43012</v>
      </c>
      <c r="D762" s="39">
        <v>43017</v>
      </c>
      <c r="E762" s="39">
        <v>43017</v>
      </c>
      <c r="F762" s="40">
        <v>275</v>
      </c>
      <c r="G762" s="7">
        <f t="shared" ref="G762:L762" ca="1" si="3812">INDIRECT(ADDRESS($F762+1,G$2,,,G$1))</f>
        <v>43011</v>
      </c>
      <c r="H762" s="27">
        <f t="shared" ca="1" si="3812"/>
        <v>43039</v>
      </c>
      <c r="I762" s="9">
        <f t="shared" ca="1" si="3812"/>
        <v>3</v>
      </c>
      <c r="J762" s="9">
        <f t="shared" ca="1" si="3812"/>
        <v>4</v>
      </c>
      <c r="K762" s="28">
        <f t="shared" ca="1" si="3812"/>
        <v>42736</v>
      </c>
      <c r="L762" s="9">
        <f t="shared" ca="1" si="3812"/>
        <v>3</v>
      </c>
      <c r="M762" s="40">
        <v>28</v>
      </c>
      <c r="N762" s="9" t="str">
        <f t="shared" ref="N762:R762" ca="1" si="3813">INDIRECT(ADDRESS($M762+1,N$2,,,N$1))</f>
        <v>ZEBU STEAK HOUSE</v>
      </c>
      <c r="O762" s="9" t="str">
        <f t="shared" ca="1" si="3813"/>
        <v>ZSH</v>
      </c>
      <c r="P762" s="9" t="str">
        <f t="shared" ca="1" si="3813"/>
        <v>RUA BARRIGA VERDE, 56</v>
      </c>
      <c r="Q762" s="9" t="str">
        <f t="shared" ca="1" si="3813"/>
        <v>PORTO ALEGRE</v>
      </c>
      <c r="R762" s="9" t="str">
        <f t="shared" ca="1" si="3813"/>
        <v>RS</v>
      </c>
      <c r="S762" s="40">
        <v>26</v>
      </c>
      <c r="T762" s="9" t="str">
        <f t="shared" ref="T762:Z762" ca="1" si="3814">INDIRECT(ADDRESS($S762+1,T$2,,,T$1))</f>
        <v>SAUVIGNON BLANC</v>
      </c>
      <c r="U762" s="9" t="str">
        <f t="shared" ca="1" si="3814"/>
        <v>SAVN_BL_E</v>
      </c>
      <c r="V762" s="9" t="str">
        <f t="shared" ca="1" si="3814"/>
        <v>VINHO BRANCO</v>
      </c>
      <c r="W762" s="9" t="str">
        <f t="shared" ca="1" si="3814"/>
        <v>4_TPK_2,0 l</v>
      </c>
      <c r="X762" s="29">
        <f t="shared" ca="1" si="3814"/>
        <v>4</v>
      </c>
      <c r="Y762" s="30">
        <f t="shared" ca="1" si="3814"/>
        <v>123</v>
      </c>
      <c r="Z762" s="30">
        <f t="shared" ca="1" si="3814"/>
        <v>80</v>
      </c>
      <c r="AA762" s="40">
        <v>1</v>
      </c>
      <c r="AB762" s="9" t="str">
        <f t="shared" ref="AB762:AE762" ca="1" si="3815">INDIRECT(ADDRESS($AA762+1,AB$2,,,AB$1))</f>
        <v>CAMPO BELO</v>
      </c>
      <c r="AC762" s="9" t="str">
        <f t="shared" ca="1" si="3815"/>
        <v>CB</v>
      </c>
      <c r="AD762" s="9" t="str">
        <f t="shared" ca="1" si="3815"/>
        <v>SÃO PAULO</v>
      </c>
      <c r="AE762" s="9" t="str">
        <f t="shared" ca="1" si="3815"/>
        <v>BRASIL</v>
      </c>
      <c r="AF762" s="40">
        <v>3</v>
      </c>
      <c r="AG762" s="9" t="str">
        <f t="shared" ref="AG762:AL762" ca="1" si="3816">INDIRECT(ADDRESS($AF762+1,AG$2,,,AG$1))</f>
        <v>JOÃO ALVES</v>
      </c>
      <c r="AH762" s="9" t="str">
        <f t="shared" ca="1" si="3816"/>
        <v>JA</v>
      </c>
      <c r="AI762" s="9">
        <f t="shared" ca="1" si="3816"/>
        <v>2187</v>
      </c>
      <c r="AJ762" s="9" t="str">
        <f t="shared" ca="1" si="3816"/>
        <v>AGUIAR</v>
      </c>
      <c r="AK762" s="9" t="str">
        <f t="shared" ca="1" si="3816"/>
        <v>CTBA</v>
      </c>
      <c r="AL762" s="9" t="str">
        <f t="shared" ca="1" si="3816"/>
        <v>CTBA</v>
      </c>
      <c r="AM762" s="52">
        <v>2</v>
      </c>
      <c r="AN762" s="41">
        <v>4.8000000000000001E-2</v>
      </c>
      <c r="AO762" s="42">
        <f t="shared" ca="1" si="24"/>
        <v>246</v>
      </c>
      <c r="AP762" s="42">
        <f t="shared" ca="1" si="25"/>
        <v>160</v>
      </c>
      <c r="AQ762" s="42">
        <f t="shared" ca="1" si="26"/>
        <v>234.19199999999998</v>
      </c>
    </row>
    <row r="763" spans="1:43" ht="14">
      <c r="A763" s="9">
        <f t="shared" si="18"/>
        <v>762</v>
      </c>
      <c r="B763" s="9">
        <v>385</v>
      </c>
      <c r="C763" s="50">
        <v>43014</v>
      </c>
      <c r="D763" s="39">
        <v>43020</v>
      </c>
      <c r="E763" s="39">
        <v>43018</v>
      </c>
      <c r="F763" s="40">
        <v>275</v>
      </c>
      <c r="G763" s="7">
        <f t="shared" ref="G763:L763" ca="1" si="3817">INDIRECT(ADDRESS($F763+1,G$2,,,G$1))</f>
        <v>43011</v>
      </c>
      <c r="H763" s="27">
        <f t="shared" ca="1" si="3817"/>
        <v>43039</v>
      </c>
      <c r="I763" s="9">
        <f t="shared" ca="1" si="3817"/>
        <v>3</v>
      </c>
      <c r="J763" s="9">
        <f t="shared" ca="1" si="3817"/>
        <v>4</v>
      </c>
      <c r="K763" s="28">
        <f t="shared" ca="1" si="3817"/>
        <v>42736</v>
      </c>
      <c r="L763" s="9">
        <f t="shared" ca="1" si="3817"/>
        <v>3</v>
      </c>
      <c r="M763" s="40">
        <v>20</v>
      </c>
      <c r="N763" s="9" t="str">
        <f t="shared" ref="N763:R763" ca="1" si="3818">INDIRECT(ADDRESS($M763+1,N$2,,,N$1))</f>
        <v>NANI RESTAURANTE</v>
      </c>
      <c r="O763" s="9" t="str">
        <f t="shared" ca="1" si="3818"/>
        <v>NNR</v>
      </c>
      <c r="P763" s="9" t="str">
        <f t="shared" ca="1" si="3818"/>
        <v>RUA 9 DE JULHO</v>
      </c>
      <c r="Q763" s="9" t="str">
        <f t="shared" ca="1" si="3818"/>
        <v>SÃO PAULO</v>
      </c>
      <c r="R763" s="9" t="str">
        <f t="shared" ca="1" si="3818"/>
        <v>SP</v>
      </c>
      <c r="S763" s="40">
        <v>3</v>
      </c>
      <c r="T763" s="9" t="str">
        <f t="shared" ref="T763:Z763" ca="1" si="3819">INDIRECT(ADDRESS($S763+1,T$2,,,T$1))</f>
        <v>TINTO SECO</v>
      </c>
      <c r="U763" s="9" t="str">
        <f t="shared" ca="1" si="3819"/>
        <v>TNT_SC</v>
      </c>
      <c r="V763" s="9" t="str">
        <f t="shared" ca="1" si="3819"/>
        <v>VINHO TINTO</v>
      </c>
      <c r="W763" s="9" t="str">
        <f t="shared" ca="1" si="3819"/>
        <v>12_BTL_0,75 l</v>
      </c>
      <c r="X763" s="29">
        <f t="shared" ca="1" si="3819"/>
        <v>12</v>
      </c>
      <c r="Y763" s="30">
        <f t="shared" ca="1" si="3819"/>
        <v>120.4</v>
      </c>
      <c r="Z763" s="30">
        <f t="shared" ca="1" si="3819"/>
        <v>77</v>
      </c>
      <c r="AA763" s="40">
        <v>4</v>
      </c>
      <c r="AB763" s="9" t="str">
        <f t="shared" ref="AB763:AE763" ca="1" si="3820">INDIRECT(ADDRESS($AA763+1,AB$2,,,AB$1))</f>
        <v>AGUA LIMPA</v>
      </c>
      <c r="AC763" s="9" t="str">
        <f t="shared" ca="1" si="3820"/>
        <v>AL</v>
      </c>
      <c r="AD763" s="9" t="str">
        <f t="shared" ca="1" si="3820"/>
        <v>BELORIZONTE</v>
      </c>
      <c r="AE763" s="9" t="str">
        <f t="shared" ca="1" si="3820"/>
        <v>BRASIL</v>
      </c>
      <c r="AF763" s="40">
        <v>4</v>
      </c>
      <c r="AG763" s="9" t="str">
        <f t="shared" ref="AG763:AL763" ca="1" si="3821">INDIRECT(ADDRESS($AF763+1,AG$2,,,AG$1))</f>
        <v>MANOEL CARDOSO</v>
      </c>
      <c r="AH763" s="9" t="str">
        <f t="shared" ca="1" si="3821"/>
        <v>MC</v>
      </c>
      <c r="AI763" s="9">
        <f t="shared" ca="1" si="3821"/>
        <v>2211</v>
      </c>
      <c r="AJ763" s="9" t="str">
        <f t="shared" ca="1" si="3821"/>
        <v>AGUIAR</v>
      </c>
      <c r="AK763" s="9" t="str">
        <f t="shared" ca="1" si="3821"/>
        <v>CTBA</v>
      </c>
      <c r="AL763" s="9" t="str">
        <f t="shared" ca="1" si="3821"/>
        <v>CTBA</v>
      </c>
      <c r="AM763" s="52">
        <v>2</v>
      </c>
      <c r="AN763" s="41">
        <v>0.08</v>
      </c>
      <c r="AO763" s="42">
        <f t="shared" ca="1" si="24"/>
        <v>240.8</v>
      </c>
      <c r="AP763" s="42">
        <f t="shared" ca="1" si="25"/>
        <v>154</v>
      </c>
      <c r="AQ763" s="42">
        <f t="shared" ca="1" si="26"/>
        <v>221.53600000000003</v>
      </c>
    </row>
    <row r="764" spans="1:43" ht="14">
      <c r="A764" s="9">
        <f t="shared" si="18"/>
        <v>763</v>
      </c>
      <c r="B764" s="9">
        <v>386</v>
      </c>
      <c r="C764" s="50">
        <v>43015</v>
      </c>
      <c r="D764" s="39">
        <v>43018</v>
      </c>
      <c r="E764" s="39">
        <v>43020</v>
      </c>
      <c r="F764" s="40">
        <v>276</v>
      </c>
      <c r="G764" s="7">
        <f t="shared" ref="G764:L764" ca="1" si="3822">INDIRECT(ADDRESS($F764+1,G$2,,,G$1))</f>
        <v>43012</v>
      </c>
      <c r="H764" s="27">
        <f t="shared" ca="1" si="3822"/>
        <v>43039</v>
      </c>
      <c r="I764" s="9">
        <f t="shared" ca="1" si="3822"/>
        <v>4</v>
      </c>
      <c r="J764" s="9">
        <f t="shared" ca="1" si="3822"/>
        <v>4</v>
      </c>
      <c r="K764" s="28">
        <f t="shared" ca="1" si="3822"/>
        <v>42736</v>
      </c>
      <c r="L764" s="9">
        <f t="shared" ca="1" si="3822"/>
        <v>4</v>
      </c>
      <c r="M764" s="40">
        <v>1</v>
      </c>
      <c r="N764" s="9" t="str">
        <f t="shared" ref="N764:R764" ca="1" si="3823">INDIRECT(ADDRESS($M764+1,N$2,,,N$1))</f>
        <v>PÃO DE AÇUCAR SUPERMERCADOS</v>
      </c>
      <c r="O764" s="9" t="str">
        <f t="shared" ca="1" si="3823"/>
        <v>PA</v>
      </c>
      <c r="P764" s="9" t="str">
        <f t="shared" ca="1" si="3823"/>
        <v>RUA 1, 18.</v>
      </c>
      <c r="Q764" s="9" t="str">
        <f t="shared" ca="1" si="3823"/>
        <v>SÃO PAULO</v>
      </c>
      <c r="R764" s="9" t="str">
        <f t="shared" ca="1" si="3823"/>
        <v>SP</v>
      </c>
      <c r="S764" s="40">
        <v>18</v>
      </c>
      <c r="T764" s="9" t="str">
        <f t="shared" ref="T764:Z764" ca="1" si="3824">INDIRECT(ADDRESS($S764+1,T$2,,,T$1))</f>
        <v>ESPUMANTE ROSE</v>
      </c>
      <c r="U764" s="9" t="str">
        <f t="shared" ca="1" si="3824"/>
        <v>ES_RSE</v>
      </c>
      <c r="V764" s="9" t="str">
        <f t="shared" ca="1" si="3824"/>
        <v>ESPUMANTE</v>
      </c>
      <c r="W764" s="9" t="str">
        <f t="shared" ca="1" si="3824"/>
        <v>12_BTL_0,75 l</v>
      </c>
      <c r="X764" s="29">
        <f t="shared" ca="1" si="3824"/>
        <v>12</v>
      </c>
      <c r="Y764" s="30">
        <f t="shared" ca="1" si="3824"/>
        <v>223</v>
      </c>
      <c r="Z764" s="30">
        <f t="shared" ca="1" si="3824"/>
        <v>114</v>
      </c>
      <c r="AA764" s="40">
        <v>5</v>
      </c>
      <c r="AB764" s="9" t="str">
        <f t="shared" ref="AB764:AE764" ca="1" si="3825">INDIRECT(ADDRESS($AA764+1,AB$2,,,AB$1))</f>
        <v>PARQUE SUL</v>
      </c>
      <c r="AC764" s="9" t="str">
        <f t="shared" ca="1" si="3825"/>
        <v>PS</v>
      </c>
      <c r="AD764" s="9" t="str">
        <f t="shared" ca="1" si="3825"/>
        <v>RIO DE JANEIRO</v>
      </c>
      <c r="AE764" s="9" t="str">
        <f t="shared" ca="1" si="3825"/>
        <v>BRASIL</v>
      </c>
      <c r="AF764" s="40">
        <v>4</v>
      </c>
      <c r="AG764" s="9" t="str">
        <f t="shared" ref="AG764:AL764" ca="1" si="3826">INDIRECT(ADDRESS($AF764+1,AG$2,,,AG$1))</f>
        <v>MANOEL CARDOSO</v>
      </c>
      <c r="AH764" s="9" t="str">
        <f t="shared" ca="1" si="3826"/>
        <v>MC</v>
      </c>
      <c r="AI764" s="9">
        <f t="shared" ca="1" si="3826"/>
        <v>2211</v>
      </c>
      <c r="AJ764" s="9" t="str">
        <f t="shared" ca="1" si="3826"/>
        <v>AGUIAR</v>
      </c>
      <c r="AK764" s="9" t="str">
        <f t="shared" ca="1" si="3826"/>
        <v>CTBA</v>
      </c>
      <c r="AL764" s="9" t="str">
        <f t="shared" ca="1" si="3826"/>
        <v>CTBA</v>
      </c>
      <c r="AM764" s="52">
        <v>2</v>
      </c>
      <c r="AN764" s="41">
        <v>3.0000000000000001E-3</v>
      </c>
      <c r="AO764" s="42">
        <f t="shared" ca="1" si="24"/>
        <v>446</v>
      </c>
      <c r="AP764" s="42">
        <f t="shared" ca="1" si="25"/>
        <v>228</v>
      </c>
      <c r="AQ764" s="42">
        <f t="shared" ca="1" si="26"/>
        <v>444.66199999999998</v>
      </c>
    </row>
    <row r="765" spans="1:43" ht="14">
      <c r="A765" s="9">
        <f t="shared" si="18"/>
        <v>764</v>
      </c>
      <c r="B765" s="9">
        <v>386</v>
      </c>
      <c r="C765" s="50">
        <v>43015</v>
      </c>
      <c r="D765" s="39">
        <v>43018</v>
      </c>
      <c r="E765" s="39">
        <v>43020</v>
      </c>
      <c r="F765" s="40">
        <v>276</v>
      </c>
      <c r="G765" s="7">
        <f t="shared" ref="G765:L765" ca="1" si="3827">INDIRECT(ADDRESS($F765+1,G$2,,,G$1))</f>
        <v>43012</v>
      </c>
      <c r="H765" s="27">
        <f t="shared" ca="1" si="3827"/>
        <v>43039</v>
      </c>
      <c r="I765" s="9">
        <f t="shared" ca="1" si="3827"/>
        <v>4</v>
      </c>
      <c r="J765" s="9">
        <f t="shared" ca="1" si="3827"/>
        <v>4</v>
      </c>
      <c r="K765" s="28">
        <f t="shared" ca="1" si="3827"/>
        <v>42736</v>
      </c>
      <c r="L765" s="9">
        <f t="shared" ca="1" si="3827"/>
        <v>4</v>
      </c>
      <c r="M765" s="40">
        <v>1</v>
      </c>
      <c r="N765" s="9" t="str">
        <f t="shared" ref="N765:R765" ca="1" si="3828">INDIRECT(ADDRESS($M765+1,N$2,,,N$1))</f>
        <v>PÃO DE AÇUCAR SUPERMERCADOS</v>
      </c>
      <c r="O765" s="9" t="str">
        <f t="shared" ca="1" si="3828"/>
        <v>PA</v>
      </c>
      <c r="P765" s="9" t="str">
        <f t="shared" ca="1" si="3828"/>
        <v>RUA 1, 18.</v>
      </c>
      <c r="Q765" s="9" t="str">
        <f t="shared" ca="1" si="3828"/>
        <v>SÃO PAULO</v>
      </c>
      <c r="R765" s="9" t="str">
        <f t="shared" ca="1" si="3828"/>
        <v>SP</v>
      </c>
      <c r="S765" s="40">
        <v>17</v>
      </c>
      <c r="T765" s="9" t="str">
        <f t="shared" ref="T765:Z765" ca="1" si="3829">INDIRECT(ADDRESS($S765+1,T$2,,,T$1))</f>
        <v>ESPUMANTE DEMI-SEC RESERVA</v>
      </c>
      <c r="U765" s="9" t="str">
        <f t="shared" ca="1" si="3829"/>
        <v>ES_DS_RS</v>
      </c>
      <c r="V765" s="9" t="str">
        <f t="shared" ca="1" si="3829"/>
        <v>ESPUMANTE</v>
      </c>
      <c r="W765" s="9" t="str">
        <f t="shared" ca="1" si="3829"/>
        <v>12_BTL_0,75 l</v>
      </c>
      <c r="X765" s="29">
        <f t="shared" ca="1" si="3829"/>
        <v>12</v>
      </c>
      <c r="Y765" s="30">
        <f t="shared" ca="1" si="3829"/>
        <v>273</v>
      </c>
      <c r="Z765" s="30">
        <f t="shared" ca="1" si="3829"/>
        <v>128</v>
      </c>
      <c r="AA765" s="40">
        <v>1</v>
      </c>
      <c r="AB765" s="9" t="str">
        <f t="shared" ref="AB765:AE765" ca="1" si="3830">INDIRECT(ADDRESS($AA765+1,AB$2,,,AB$1))</f>
        <v>CAMPO BELO</v>
      </c>
      <c r="AC765" s="9" t="str">
        <f t="shared" ca="1" si="3830"/>
        <v>CB</v>
      </c>
      <c r="AD765" s="9" t="str">
        <f t="shared" ca="1" si="3830"/>
        <v>SÃO PAULO</v>
      </c>
      <c r="AE765" s="9" t="str">
        <f t="shared" ca="1" si="3830"/>
        <v>BRASIL</v>
      </c>
      <c r="AF765" s="40">
        <v>4</v>
      </c>
      <c r="AG765" s="9" t="str">
        <f t="shared" ref="AG765:AL765" ca="1" si="3831">INDIRECT(ADDRESS($AF765+1,AG$2,,,AG$1))</f>
        <v>MANOEL CARDOSO</v>
      </c>
      <c r="AH765" s="9" t="str">
        <f t="shared" ca="1" si="3831"/>
        <v>MC</v>
      </c>
      <c r="AI765" s="9">
        <f t="shared" ca="1" si="3831"/>
        <v>2211</v>
      </c>
      <c r="AJ765" s="9" t="str">
        <f t="shared" ca="1" si="3831"/>
        <v>AGUIAR</v>
      </c>
      <c r="AK765" s="9" t="str">
        <f t="shared" ca="1" si="3831"/>
        <v>CTBA</v>
      </c>
      <c r="AL765" s="9" t="str">
        <f t="shared" ca="1" si="3831"/>
        <v>CTBA</v>
      </c>
      <c r="AM765" s="52">
        <v>1</v>
      </c>
      <c r="AN765" s="41">
        <v>1.9E-2</v>
      </c>
      <c r="AO765" s="42">
        <f t="shared" ca="1" si="24"/>
        <v>273</v>
      </c>
      <c r="AP765" s="42">
        <f t="shared" ca="1" si="25"/>
        <v>128</v>
      </c>
      <c r="AQ765" s="42">
        <f t="shared" ca="1" si="26"/>
        <v>267.81299999999999</v>
      </c>
    </row>
    <row r="766" spans="1:43" ht="14">
      <c r="A766" s="9">
        <f t="shared" si="18"/>
        <v>765</v>
      </c>
      <c r="B766" s="9">
        <v>387</v>
      </c>
      <c r="C766" s="50">
        <v>43016</v>
      </c>
      <c r="D766" s="39">
        <v>43019</v>
      </c>
      <c r="E766" s="39">
        <v>43019</v>
      </c>
      <c r="F766" s="40">
        <v>277</v>
      </c>
      <c r="G766" s="7">
        <f t="shared" ref="G766:L766" ca="1" si="3832">INDIRECT(ADDRESS($F766+1,G$2,,,G$1))</f>
        <v>43013</v>
      </c>
      <c r="H766" s="27">
        <f t="shared" ca="1" si="3832"/>
        <v>43039</v>
      </c>
      <c r="I766" s="9">
        <f t="shared" ca="1" si="3832"/>
        <v>5</v>
      </c>
      <c r="J766" s="9">
        <f t="shared" ca="1" si="3832"/>
        <v>4</v>
      </c>
      <c r="K766" s="28">
        <f t="shared" ca="1" si="3832"/>
        <v>42736</v>
      </c>
      <c r="L766" s="9">
        <f t="shared" ca="1" si="3832"/>
        <v>5</v>
      </c>
      <c r="M766" s="40">
        <v>38</v>
      </c>
      <c r="N766" s="9" t="str">
        <f t="shared" ref="N766:R766" ca="1" si="3833">INDIRECT(ADDRESS($M766+1,N$2,,,N$1))</f>
        <v>MADEIRA COMPANHIA DE HAMBURGERS</v>
      </c>
      <c r="O766" s="9" t="str">
        <f t="shared" ca="1" si="3833"/>
        <v>MCDH</v>
      </c>
      <c r="P766" s="9" t="str">
        <f t="shared" ca="1" si="3833"/>
        <v>PRAÇA BOCA MALDITA, 331</v>
      </c>
      <c r="Q766" s="9" t="str">
        <f t="shared" ca="1" si="3833"/>
        <v>CURITIBA</v>
      </c>
      <c r="R766" s="9" t="str">
        <f t="shared" ca="1" si="3833"/>
        <v>PR</v>
      </c>
      <c r="S766" s="40">
        <v>9</v>
      </c>
      <c r="T766" s="9" t="str">
        <f t="shared" ref="T766:Z766" ca="1" si="3834">INDIRECT(ADDRESS($S766+1,T$2,,,T$1))</f>
        <v>SAUVIGNON BLANC RESERVA</v>
      </c>
      <c r="U766" s="9" t="str">
        <f t="shared" ca="1" si="3834"/>
        <v>SAVN_BL_RS</v>
      </c>
      <c r="V766" s="9" t="str">
        <f t="shared" ca="1" si="3834"/>
        <v>VINHO BRANCO</v>
      </c>
      <c r="W766" s="9" t="str">
        <f t="shared" ca="1" si="3834"/>
        <v>12_BTL_0,75 l</v>
      </c>
      <c r="X766" s="29">
        <f t="shared" ca="1" si="3834"/>
        <v>12</v>
      </c>
      <c r="Y766" s="30">
        <f t="shared" ca="1" si="3834"/>
        <v>198</v>
      </c>
      <c r="Z766" s="30">
        <f t="shared" ca="1" si="3834"/>
        <v>121</v>
      </c>
      <c r="AA766" s="40">
        <v>3</v>
      </c>
      <c r="AB766" s="9" t="str">
        <f t="shared" ref="AB766:AE766" ca="1" si="3835">INDIRECT(ADDRESS($AA766+1,AB$2,,,AB$1))</f>
        <v>AGUIA</v>
      </c>
      <c r="AC766" s="9" t="str">
        <f t="shared" ca="1" si="3835"/>
        <v>AG</v>
      </c>
      <c r="AD766" s="9" t="str">
        <f t="shared" ca="1" si="3835"/>
        <v>PORTO ALEGRE</v>
      </c>
      <c r="AE766" s="9" t="str">
        <f t="shared" ca="1" si="3835"/>
        <v>BRASIL</v>
      </c>
      <c r="AF766" s="40">
        <v>4</v>
      </c>
      <c r="AG766" s="9" t="str">
        <f t="shared" ref="AG766:AL766" ca="1" si="3836">INDIRECT(ADDRESS($AF766+1,AG$2,,,AG$1))</f>
        <v>MANOEL CARDOSO</v>
      </c>
      <c r="AH766" s="9" t="str">
        <f t="shared" ca="1" si="3836"/>
        <v>MC</v>
      </c>
      <c r="AI766" s="9">
        <f t="shared" ca="1" si="3836"/>
        <v>2211</v>
      </c>
      <c r="AJ766" s="9" t="str">
        <f t="shared" ca="1" si="3836"/>
        <v>AGUIAR</v>
      </c>
      <c r="AK766" s="9" t="str">
        <f t="shared" ca="1" si="3836"/>
        <v>CTBA</v>
      </c>
      <c r="AL766" s="9" t="str">
        <f t="shared" ca="1" si="3836"/>
        <v>CTBA</v>
      </c>
      <c r="AM766" s="52">
        <v>2</v>
      </c>
      <c r="AN766" s="41">
        <v>2.5000000000000001E-2</v>
      </c>
      <c r="AO766" s="42">
        <f t="shared" ca="1" si="24"/>
        <v>396</v>
      </c>
      <c r="AP766" s="42">
        <f t="shared" ca="1" si="25"/>
        <v>242</v>
      </c>
      <c r="AQ766" s="42">
        <f t="shared" ca="1" si="26"/>
        <v>386.09999999999997</v>
      </c>
    </row>
    <row r="767" spans="1:43" ht="14">
      <c r="A767" s="9">
        <f t="shared" si="18"/>
        <v>766</v>
      </c>
      <c r="B767" s="9">
        <v>387</v>
      </c>
      <c r="C767" s="50">
        <v>43016</v>
      </c>
      <c r="D767" s="39">
        <v>43019</v>
      </c>
      <c r="E767" s="39">
        <v>43019</v>
      </c>
      <c r="F767" s="40">
        <v>277</v>
      </c>
      <c r="G767" s="7">
        <f t="shared" ref="G767:L767" ca="1" si="3837">INDIRECT(ADDRESS($F767+1,G$2,,,G$1))</f>
        <v>43013</v>
      </c>
      <c r="H767" s="27">
        <f t="shared" ca="1" si="3837"/>
        <v>43039</v>
      </c>
      <c r="I767" s="9">
        <f t="shared" ca="1" si="3837"/>
        <v>5</v>
      </c>
      <c r="J767" s="9">
        <f t="shared" ca="1" si="3837"/>
        <v>4</v>
      </c>
      <c r="K767" s="28">
        <f t="shared" ca="1" si="3837"/>
        <v>42736</v>
      </c>
      <c r="L767" s="9">
        <f t="shared" ca="1" si="3837"/>
        <v>5</v>
      </c>
      <c r="M767" s="40">
        <v>38</v>
      </c>
      <c r="N767" s="9" t="str">
        <f t="shared" ref="N767:R767" ca="1" si="3838">INDIRECT(ADDRESS($M767+1,N$2,,,N$1))</f>
        <v>MADEIRA COMPANHIA DE HAMBURGERS</v>
      </c>
      <c r="O767" s="9" t="str">
        <f t="shared" ca="1" si="3838"/>
        <v>MCDH</v>
      </c>
      <c r="P767" s="9" t="str">
        <f t="shared" ca="1" si="3838"/>
        <v>PRAÇA BOCA MALDITA, 331</v>
      </c>
      <c r="Q767" s="9" t="str">
        <f t="shared" ca="1" si="3838"/>
        <v>CURITIBA</v>
      </c>
      <c r="R767" s="9" t="str">
        <f t="shared" ca="1" si="3838"/>
        <v>PR</v>
      </c>
      <c r="S767" s="40">
        <v>19</v>
      </c>
      <c r="T767" s="9" t="str">
        <f t="shared" ref="T767:Z767" ca="1" si="3839">INDIRECT(ADDRESS($S767+1,T$2,,,T$1))</f>
        <v>ESPUMANTE ROSE RESERVA</v>
      </c>
      <c r="U767" s="9" t="str">
        <f t="shared" ca="1" si="3839"/>
        <v>ES_RSE_RS</v>
      </c>
      <c r="V767" s="9" t="str">
        <f t="shared" ca="1" si="3839"/>
        <v>ESPUMANTE</v>
      </c>
      <c r="W767" s="9" t="str">
        <f t="shared" ca="1" si="3839"/>
        <v>12_BTL_0,75 l</v>
      </c>
      <c r="X767" s="29">
        <f t="shared" ca="1" si="3839"/>
        <v>12</v>
      </c>
      <c r="Y767" s="30">
        <f t="shared" ca="1" si="3839"/>
        <v>273</v>
      </c>
      <c r="Z767" s="30">
        <f t="shared" ca="1" si="3839"/>
        <v>123</v>
      </c>
      <c r="AA767" s="40">
        <v>4</v>
      </c>
      <c r="AB767" s="9" t="str">
        <f t="shared" ref="AB767:AE767" ca="1" si="3840">INDIRECT(ADDRESS($AA767+1,AB$2,,,AB$1))</f>
        <v>AGUA LIMPA</v>
      </c>
      <c r="AC767" s="9" t="str">
        <f t="shared" ca="1" si="3840"/>
        <v>AL</v>
      </c>
      <c r="AD767" s="9" t="str">
        <f t="shared" ca="1" si="3840"/>
        <v>BELORIZONTE</v>
      </c>
      <c r="AE767" s="9" t="str">
        <f t="shared" ca="1" si="3840"/>
        <v>BRASIL</v>
      </c>
      <c r="AF767" s="40">
        <v>4</v>
      </c>
      <c r="AG767" s="9" t="str">
        <f t="shared" ref="AG767:AL767" ca="1" si="3841">INDIRECT(ADDRESS($AF767+1,AG$2,,,AG$1))</f>
        <v>MANOEL CARDOSO</v>
      </c>
      <c r="AH767" s="9" t="str">
        <f t="shared" ca="1" si="3841"/>
        <v>MC</v>
      </c>
      <c r="AI767" s="9">
        <f t="shared" ca="1" si="3841"/>
        <v>2211</v>
      </c>
      <c r="AJ767" s="9" t="str">
        <f t="shared" ca="1" si="3841"/>
        <v>AGUIAR</v>
      </c>
      <c r="AK767" s="9" t="str">
        <f t="shared" ca="1" si="3841"/>
        <v>CTBA</v>
      </c>
      <c r="AL767" s="9" t="str">
        <f t="shared" ca="1" si="3841"/>
        <v>CTBA</v>
      </c>
      <c r="AM767" s="52">
        <v>1</v>
      </c>
      <c r="AN767" s="41">
        <v>1.8000000000000002E-2</v>
      </c>
      <c r="AO767" s="42">
        <f t="shared" ca="1" si="24"/>
        <v>273</v>
      </c>
      <c r="AP767" s="42">
        <f t="shared" ca="1" si="25"/>
        <v>123</v>
      </c>
      <c r="AQ767" s="42">
        <f t="shared" ca="1" si="26"/>
        <v>268.08600000000001</v>
      </c>
    </row>
    <row r="768" spans="1:43" ht="14">
      <c r="A768" s="9">
        <f t="shared" si="18"/>
        <v>767</v>
      </c>
      <c r="B768" s="9">
        <v>387</v>
      </c>
      <c r="C768" s="50">
        <v>43016</v>
      </c>
      <c r="D768" s="39">
        <v>43019</v>
      </c>
      <c r="E768" s="39">
        <v>43019</v>
      </c>
      <c r="F768" s="40">
        <v>277</v>
      </c>
      <c r="G768" s="7">
        <f t="shared" ref="G768:L768" ca="1" si="3842">INDIRECT(ADDRESS($F768+1,G$2,,,G$1))</f>
        <v>43013</v>
      </c>
      <c r="H768" s="27">
        <f t="shared" ca="1" si="3842"/>
        <v>43039</v>
      </c>
      <c r="I768" s="9">
        <f t="shared" ca="1" si="3842"/>
        <v>5</v>
      </c>
      <c r="J768" s="9">
        <f t="shared" ca="1" si="3842"/>
        <v>4</v>
      </c>
      <c r="K768" s="28">
        <f t="shared" ca="1" si="3842"/>
        <v>42736</v>
      </c>
      <c r="L768" s="9">
        <f t="shared" ca="1" si="3842"/>
        <v>5</v>
      </c>
      <c r="M768" s="40">
        <v>38</v>
      </c>
      <c r="N768" s="9" t="str">
        <f t="shared" ref="N768:R768" ca="1" si="3843">INDIRECT(ADDRESS($M768+1,N$2,,,N$1))</f>
        <v>MADEIRA COMPANHIA DE HAMBURGERS</v>
      </c>
      <c r="O768" s="9" t="str">
        <f t="shared" ca="1" si="3843"/>
        <v>MCDH</v>
      </c>
      <c r="P768" s="9" t="str">
        <f t="shared" ca="1" si="3843"/>
        <v>PRAÇA BOCA MALDITA, 331</v>
      </c>
      <c r="Q768" s="9" t="str">
        <f t="shared" ca="1" si="3843"/>
        <v>CURITIBA</v>
      </c>
      <c r="R768" s="9" t="str">
        <f t="shared" ca="1" si="3843"/>
        <v>PR</v>
      </c>
      <c r="S768" s="40">
        <v>10</v>
      </c>
      <c r="T768" s="9" t="str">
        <f t="shared" ref="T768:Z768" ca="1" si="3844">INDIRECT(ADDRESS($S768+1,T$2,,,T$1))</f>
        <v>RIESLING</v>
      </c>
      <c r="U768" s="9" t="str">
        <f t="shared" ca="1" si="3844"/>
        <v>RISL</v>
      </c>
      <c r="V768" s="9" t="str">
        <f t="shared" ca="1" si="3844"/>
        <v>VINHO BRANCO</v>
      </c>
      <c r="W768" s="9" t="str">
        <f t="shared" ca="1" si="3844"/>
        <v>12_BTL_0,75 l</v>
      </c>
      <c r="X768" s="29">
        <f t="shared" ca="1" si="3844"/>
        <v>12</v>
      </c>
      <c r="Y768" s="30">
        <f t="shared" ca="1" si="3844"/>
        <v>225</v>
      </c>
      <c r="Z768" s="30">
        <f t="shared" ca="1" si="3844"/>
        <v>121</v>
      </c>
      <c r="AA768" s="40">
        <v>5</v>
      </c>
      <c r="AB768" s="9" t="str">
        <f t="shared" ref="AB768:AE768" ca="1" si="3845">INDIRECT(ADDRESS($AA768+1,AB$2,,,AB$1))</f>
        <v>PARQUE SUL</v>
      </c>
      <c r="AC768" s="9" t="str">
        <f t="shared" ca="1" si="3845"/>
        <v>PS</v>
      </c>
      <c r="AD768" s="9" t="str">
        <f t="shared" ca="1" si="3845"/>
        <v>RIO DE JANEIRO</v>
      </c>
      <c r="AE768" s="9" t="str">
        <f t="shared" ca="1" si="3845"/>
        <v>BRASIL</v>
      </c>
      <c r="AF768" s="40">
        <v>4</v>
      </c>
      <c r="AG768" s="9" t="str">
        <f t="shared" ref="AG768:AL768" ca="1" si="3846">INDIRECT(ADDRESS($AF768+1,AG$2,,,AG$1))</f>
        <v>MANOEL CARDOSO</v>
      </c>
      <c r="AH768" s="9" t="str">
        <f t="shared" ca="1" si="3846"/>
        <v>MC</v>
      </c>
      <c r="AI768" s="9">
        <f t="shared" ca="1" si="3846"/>
        <v>2211</v>
      </c>
      <c r="AJ768" s="9" t="str">
        <f t="shared" ca="1" si="3846"/>
        <v>AGUIAR</v>
      </c>
      <c r="AK768" s="9" t="str">
        <f t="shared" ca="1" si="3846"/>
        <v>CTBA</v>
      </c>
      <c r="AL768" s="9" t="str">
        <f t="shared" ca="1" si="3846"/>
        <v>CTBA</v>
      </c>
      <c r="AM768" s="52">
        <v>1</v>
      </c>
      <c r="AN768" s="41">
        <v>9.3000000000000013E-2</v>
      </c>
      <c r="AO768" s="42">
        <f t="shared" ca="1" si="24"/>
        <v>225</v>
      </c>
      <c r="AP768" s="42">
        <f t="shared" ca="1" si="25"/>
        <v>121</v>
      </c>
      <c r="AQ768" s="42">
        <f t="shared" ca="1" si="26"/>
        <v>204.07500000000002</v>
      </c>
    </row>
    <row r="769" spans="1:43" ht="14">
      <c r="A769" s="9">
        <f t="shared" si="18"/>
        <v>768</v>
      </c>
      <c r="B769" s="9">
        <v>388</v>
      </c>
      <c r="C769" s="50">
        <v>43014</v>
      </c>
      <c r="D769" s="39">
        <v>43018</v>
      </c>
      <c r="E769" s="39">
        <v>43019</v>
      </c>
      <c r="F769" s="40">
        <v>278</v>
      </c>
      <c r="G769" s="7">
        <f t="shared" ref="G769:L769" ca="1" si="3847">INDIRECT(ADDRESS($F769+1,G$2,,,G$1))</f>
        <v>43014</v>
      </c>
      <c r="H769" s="27">
        <f t="shared" ca="1" si="3847"/>
        <v>43039</v>
      </c>
      <c r="I769" s="9">
        <f t="shared" ca="1" si="3847"/>
        <v>6</v>
      </c>
      <c r="J769" s="9">
        <f t="shared" ca="1" si="3847"/>
        <v>4</v>
      </c>
      <c r="K769" s="28">
        <f t="shared" ca="1" si="3847"/>
        <v>42736</v>
      </c>
      <c r="L769" s="9">
        <f t="shared" ca="1" si="3847"/>
        <v>6</v>
      </c>
      <c r="M769" s="40">
        <v>5</v>
      </c>
      <c r="N769" s="9" t="str">
        <f t="shared" ref="N769:R769" ca="1" si="3848">INDIRECT(ADDRESS($M769+1,N$2,,,N$1))</f>
        <v>ULTRA BOX</v>
      </c>
      <c r="O769" s="9" t="str">
        <f t="shared" ca="1" si="3848"/>
        <v>UBX</v>
      </c>
      <c r="P769" s="9" t="str">
        <f t="shared" ca="1" si="3848"/>
        <v>RUA Z, 32</v>
      </c>
      <c r="Q769" s="9" t="str">
        <f t="shared" ca="1" si="3848"/>
        <v>RIBEIRÃO PRETO</v>
      </c>
      <c r="R769" s="9" t="str">
        <f t="shared" ca="1" si="3848"/>
        <v>SP</v>
      </c>
      <c r="S769" s="40">
        <v>2</v>
      </c>
      <c r="T769" s="9" t="str">
        <f t="shared" ref="T769:Z769" ca="1" si="3849">INDIRECT(ADDRESS($S769+1,T$2,,,T$1))</f>
        <v>TINTO SUAVE</v>
      </c>
      <c r="U769" s="9" t="str">
        <f t="shared" ca="1" si="3849"/>
        <v>TNT_SU</v>
      </c>
      <c r="V769" s="9" t="str">
        <f t="shared" ca="1" si="3849"/>
        <v>VINHO TINTO</v>
      </c>
      <c r="W769" s="9" t="str">
        <f t="shared" ca="1" si="3849"/>
        <v>12_BTL_0,75 l</v>
      </c>
      <c r="X769" s="29">
        <f t="shared" ca="1" si="3849"/>
        <v>12</v>
      </c>
      <c r="Y769" s="30">
        <f t="shared" ca="1" si="3849"/>
        <v>120</v>
      </c>
      <c r="Z769" s="30">
        <f t="shared" ca="1" si="3849"/>
        <v>79</v>
      </c>
      <c r="AA769" s="40">
        <v>2</v>
      </c>
      <c r="AB769" s="9" t="str">
        <f t="shared" ref="AB769:AE769" ca="1" si="3850">INDIRECT(ADDRESS($AA769+1,AB$2,,,AB$1))</f>
        <v>MARTE</v>
      </c>
      <c r="AC769" s="9" t="str">
        <f t="shared" ca="1" si="3850"/>
        <v>MT</v>
      </c>
      <c r="AD769" s="9" t="str">
        <f t="shared" ca="1" si="3850"/>
        <v>CURITIBA</v>
      </c>
      <c r="AE769" s="9" t="str">
        <f t="shared" ca="1" si="3850"/>
        <v>BRASIL</v>
      </c>
      <c r="AF769" s="40">
        <v>4</v>
      </c>
      <c r="AG769" s="9" t="str">
        <f t="shared" ref="AG769:AL769" ca="1" si="3851">INDIRECT(ADDRESS($AF769+1,AG$2,,,AG$1))</f>
        <v>MANOEL CARDOSO</v>
      </c>
      <c r="AH769" s="9" t="str">
        <f t="shared" ca="1" si="3851"/>
        <v>MC</v>
      </c>
      <c r="AI769" s="9">
        <f t="shared" ca="1" si="3851"/>
        <v>2211</v>
      </c>
      <c r="AJ769" s="9" t="str">
        <f t="shared" ca="1" si="3851"/>
        <v>AGUIAR</v>
      </c>
      <c r="AK769" s="9" t="str">
        <f t="shared" ca="1" si="3851"/>
        <v>CTBA</v>
      </c>
      <c r="AL769" s="9" t="str">
        <f t="shared" ca="1" si="3851"/>
        <v>CTBA</v>
      </c>
      <c r="AM769" s="52">
        <v>2</v>
      </c>
      <c r="AN769" s="41">
        <v>1.6E-2</v>
      </c>
      <c r="AO769" s="42">
        <f t="shared" ca="1" si="24"/>
        <v>240</v>
      </c>
      <c r="AP769" s="42">
        <f t="shared" ca="1" si="25"/>
        <v>158</v>
      </c>
      <c r="AQ769" s="42">
        <f t="shared" ca="1" si="26"/>
        <v>236.16</v>
      </c>
    </row>
    <row r="770" spans="1:43" ht="14">
      <c r="A770" s="9">
        <f t="shared" si="18"/>
        <v>769</v>
      </c>
      <c r="B770" s="9">
        <v>388</v>
      </c>
      <c r="C770" s="50">
        <v>43014</v>
      </c>
      <c r="D770" s="39">
        <v>43018</v>
      </c>
      <c r="E770" s="39">
        <v>43019</v>
      </c>
      <c r="F770" s="40">
        <v>278</v>
      </c>
      <c r="G770" s="7">
        <f t="shared" ref="G770:L770" ca="1" si="3852">INDIRECT(ADDRESS($F770+1,G$2,,,G$1))</f>
        <v>43014</v>
      </c>
      <c r="H770" s="27">
        <f t="shared" ca="1" si="3852"/>
        <v>43039</v>
      </c>
      <c r="I770" s="9">
        <f t="shared" ca="1" si="3852"/>
        <v>6</v>
      </c>
      <c r="J770" s="9">
        <f t="shared" ca="1" si="3852"/>
        <v>4</v>
      </c>
      <c r="K770" s="28">
        <f t="shared" ca="1" si="3852"/>
        <v>42736</v>
      </c>
      <c r="L770" s="9">
        <f t="shared" ca="1" si="3852"/>
        <v>6</v>
      </c>
      <c r="M770" s="40">
        <v>5</v>
      </c>
      <c r="N770" s="9" t="str">
        <f t="shared" ref="N770:R770" ca="1" si="3853">INDIRECT(ADDRESS($M770+1,N$2,,,N$1))</f>
        <v>ULTRA BOX</v>
      </c>
      <c r="O770" s="9" t="str">
        <f t="shared" ca="1" si="3853"/>
        <v>UBX</v>
      </c>
      <c r="P770" s="9" t="str">
        <f t="shared" ca="1" si="3853"/>
        <v>RUA Z, 32</v>
      </c>
      <c r="Q770" s="9" t="str">
        <f t="shared" ca="1" si="3853"/>
        <v>RIBEIRÃO PRETO</v>
      </c>
      <c r="R770" s="9" t="str">
        <f t="shared" ca="1" si="3853"/>
        <v>SP</v>
      </c>
      <c r="S770" s="40">
        <v>20</v>
      </c>
      <c r="T770" s="9" t="str">
        <f t="shared" ref="T770:Z770" ca="1" si="3854">INDIRECT(ADDRESS($S770+1,T$2,,,T$1))</f>
        <v>MALBEC RESERVA</v>
      </c>
      <c r="U770" s="9" t="str">
        <f t="shared" ca="1" si="3854"/>
        <v>MBC_RS</v>
      </c>
      <c r="V770" s="9" t="str">
        <f t="shared" ca="1" si="3854"/>
        <v>VINHO TINTO</v>
      </c>
      <c r="W770" s="9" t="str">
        <f t="shared" ca="1" si="3854"/>
        <v>12_BTL_0,75 l</v>
      </c>
      <c r="X770" s="29">
        <f t="shared" ca="1" si="3854"/>
        <v>12</v>
      </c>
      <c r="Y770" s="30">
        <f t="shared" ca="1" si="3854"/>
        <v>298</v>
      </c>
      <c r="Z770" s="30">
        <f t="shared" ca="1" si="3854"/>
        <v>154</v>
      </c>
      <c r="AA770" s="40">
        <v>5</v>
      </c>
      <c r="AB770" s="9" t="str">
        <f t="shared" ref="AB770:AE770" ca="1" si="3855">INDIRECT(ADDRESS($AA770+1,AB$2,,,AB$1))</f>
        <v>PARQUE SUL</v>
      </c>
      <c r="AC770" s="9" t="str">
        <f t="shared" ca="1" si="3855"/>
        <v>PS</v>
      </c>
      <c r="AD770" s="9" t="str">
        <f t="shared" ca="1" si="3855"/>
        <v>RIO DE JANEIRO</v>
      </c>
      <c r="AE770" s="9" t="str">
        <f t="shared" ca="1" si="3855"/>
        <v>BRASIL</v>
      </c>
      <c r="AF770" s="40">
        <v>4</v>
      </c>
      <c r="AG770" s="9" t="str">
        <f t="shared" ref="AG770:AL770" ca="1" si="3856">INDIRECT(ADDRESS($AF770+1,AG$2,,,AG$1))</f>
        <v>MANOEL CARDOSO</v>
      </c>
      <c r="AH770" s="9" t="str">
        <f t="shared" ca="1" si="3856"/>
        <v>MC</v>
      </c>
      <c r="AI770" s="9">
        <f t="shared" ca="1" si="3856"/>
        <v>2211</v>
      </c>
      <c r="AJ770" s="9" t="str">
        <f t="shared" ca="1" si="3856"/>
        <v>AGUIAR</v>
      </c>
      <c r="AK770" s="9" t="str">
        <f t="shared" ca="1" si="3856"/>
        <v>CTBA</v>
      </c>
      <c r="AL770" s="9" t="str">
        <f t="shared" ca="1" si="3856"/>
        <v>CTBA</v>
      </c>
      <c r="AM770" s="52">
        <v>1</v>
      </c>
      <c r="AN770" s="41">
        <v>2.1000000000000001E-2</v>
      </c>
      <c r="AO770" s="42">
        <f t="shared" ca="1" si="24"/>
        <v>298</v>
      </c>
      <c r="AP770" s="42">
        <f t="shared" ca="1" si="25"/>
        <v>154</v>
      </c>
      <c r="AQ770" s="42">
        <f t="shared" ca="1" si="26"/>
        <v>291.74200000000002</v>
      </c>
    </row>
    <row r="771" spans="1:43" ht="14">
      <c r="A771" s="9">
        <f t="shared" si="18"/>
        <v>770</v>
      </c>
      <c r="B771" s="9">
        <v>389</v>
      </c>
      <c r="C771" s="50">
        <v>43018</v>
      </c>
      <c r="D771" s="39">
        <v>43022</v>
      </c>
      <c r="E771" s="39">
        <v>43023</v>
      </c>
      <c r="F771" s="40">
        <v>278</v>
      </c>
      <c r="G771" s="7">
        <f t="shared" ref="G771:L771" ca="1" si="3857">INDIRECT(ADDRESS($F771+1,G$2,,,G$1))</f>
        <v>43014</v>
      </c>
      <c r="H771" s="27">
        <f t="shared" ca="1" si="3857"/>
        <v>43039</v>
      </c>
      <c r="I771" s="9">
        <f t="shared" ca="1" si="3857"/>
        <v>6</v>
      </c>
      <c r="J771" s="9">
        <f t="shared" ca="1" si="3857"/>
        <v>4</v>
      </c>
      <c r="K771" s="28">
        <f t="shared" ca="1" si="3857"/>
        <v>42736</v>
      </c>
      <c r="L771" s="9">
        <f t="shared" ca="1" si="3857"/>
        <v>6</v>
      </c>
      <c r="M771" s="40">
        <v>32</v>
      </c>
      <c r="N771" s="9" t="str">
        <f t="shared" ref="N771:R771" ca="1" si="3858">INDIRECT(ADDRESS($M771+1,N$2,,,N$1))</f>
        <v>VECHIA ITALIA RISTORANTE</v>
      </c>
      <c r="O771" s="9" t="str">
        <f t="shared" ca="1" si="3858"/>
        <v>VIR</v>
      </c>
      <c r="P771" s="9" t="str">
        <f t="shared" ca="1" si="3858"/>
        <v>AV. BERRINI, 334</v>
      </c>
      <c r="Q771" s="9" t="str">
        <f t="shared" ca="1" si="3858"/>
        <v>SÃO PAULO</v>
      </c>
      <c r="R771" s="9" t="str">
        <f t="shared" ca="1" si="3858"/>
        <v>SP</v>
      </c>
      <c r="S771" s="40">
        <v>14</v>
      </c>
      <c r="T771" s="9" t="str">
        <f t="shared" ref="T771:Z771" ca="1" si="3859">INDIRECT(ADDRESS($S771+1,T$2,,,T$1))</f>
        <v>ESPUMANTE BRUTT</v>
      </c>
      <c r="U771" s="9" t="str">
        <f t="shared" ca="1" si="3859"/>
        <v>ES_BRT</v>
      </c>
      <c r="V771" s="9" t="str">
        <f t="shared" ca="1" si="3859"/>
        <v>ESPUMANTE</v>
      </c>
      <c r="W771" s="9" t="str">
        <f t="shared" ca="1" si="3859"/>
        <v>12_BTL_0,75 l</v>
      </c>
      <c r="X771" s="29">
        <f t="shared" ca="1" si="3859"/>
        <v>12</v>
      </c>
      <c r="Y771" s="30">
        <f t="shared" ca="1" si="3859"/>
        <v>223</v>
      </c>
      <c r="Z771" s="30">
        <f t="shared" ca="1" si="3859"/>
        <v>108</v>
      </c>
      <c r="AA771" s="40">
        <v>2</v>
      </c>
      <c r="AB771" s="9" t="str">
        <f t="shared" ref="AB771:AE771" ca="1" si="3860">INDIRECT(ADDRESS($AA771+1,AB$2,,,AB$1))</f>
        <v>MARTE</v>
      </c>
      <c r="AC771" s="9" t="str">
        <f t="shared" ca="1" si="3860"/>
        <v>MT</v>
      </c>
      <c r="AD771" s="9" t="str">
        <f t="shared" ca="1" si="3860"/>
        <v>CURITIBA</v>
      </c>
      <c r="AE771" s="9" t="str">
        <f t="shared" ca="1" si="3860"/>
        <v>BRASIL</v>
      </c>
      <c r="AF771" s="40">
        <v>4</v>
      </c>
      <c r="AG771" s="9" t="str">
        <f t="shared" ref="AG771:AL771" ca="1" si="3861">INDIRECT(ADDRESS($AF771+1,AG$2,,,AG$1))</f>
        <v>MANOEL CARDOSO</v>
      </c>
      <c r="AH771" s="9" t="str">
        <f t="shared" ca="1" si="3861"/>
        <v>MC</v>
      </c>
      <c r="AI771" s="9">
        <f t="shared" ca="1" si="3861"/>
        <v>2211</v>
      </c>
      <c r="AJ771" s="9" t="str">
        <f t="shared" ca="1" si="3861"/>
        <v>AGUIAR</v>
      </c>
      <c r="AK771" s="9" t="str">
        <f t="shared" ca="1" si="3861"/>
        <v>CTBA</v>
      </c>
      <c r="AL771" s="9" t="str">
        <f t="shared" ca="1" si="3861"/>
        <v>CTBA</v>
      </c>
      <c r="AM771" s="52">
        <v>2</v>
      </c>
      <c r="AN771" s="41">
        <v>7.8E-2</v>
      </c>
      <c r="AO771" s="42">
        <f t="shared" ca="1" si="24"/>
        <v>446</v>
      </c>
      <c r="AP771" s="42">
        <f t="shared" ca="1" si="25"/>
        <v>216</v>
      </c>
      <c r="AQ771" s="42">
        <f t="shared" ca="1" si="26"/>
        <v>411.21200000000005</v>
      </c>
    </row>
    <row r="772" spans="1:43" ht="14">
      <c r="A772" s="9">
        <f t="shared" si="18"/>
        <v>771</v>
      </c>
      <c r="B772" s="9">
        <v>389</v>
      </c>
      <c r="C772" s="50">
        <v>43018</v>
      </c>
      <c r="D772" s="39">
        <v>43022</v>
      </c>
      <c r="E772" s="39">
        <v>43023</v>
      </c>
      <c r="F772" s="40">
        <v>278</v>
      </c>
      <c r="G772" s="7">
        <f t="shared" ref="G772:L772" ca="1" si="3862">INDIRECT(ADDRESS($F772+1,G$2,,,G$1))</f>
        <v>43014</v>
      </c>
      <c r="H772" s="27">
        <f t="shared" ca="1" si="3862"/>
        <v>43039</v>
      </c>
      <c r="I772" s="9">
        <f t="shared" ca="1" si="3862"/>
        <v>6</v>
      </c>
      <c r="J772" s="9">
        <f t="shared" ca="1" si="3862"/>
        <v>4</v>
      </c>
      <c r="K772" s="28">
        <f t="shared" ca="1" si="3862"/>
        <v>42736</v>
      </c>
      <c r="L772" s="9">
        <f t="shared" ca="1" si="3862"/>
        <v>6</v>
      </c>
      <c r="M772" s="40">
        <v>32</v>
      </c>
      <c r="N772" s="9" t="str">
        <f t="shared" ref="N772:R772" ca="1" si="3863">INDIRECT(ADDRESS($M772+1,N$2,,,N$1))</f>
        <v>VECHIA ITALIA RISTORANTE</v>
      </c>
      <c r="O772" s="9" t="str">
        <f t="shared" ca="1" si="3863"/>
        <v>VIR</v>
      </c>
      <c r="P772" s="9" t="str">
        <f t="shared" ca="1" si="3863"/>
        <v>AV. BERRINI, 334</v>
      </c>
      <c r="Q772" s="9" t="str">
        <f t="shared" ca="1" si="3863"/>
        <v>SÃO PAULO</v>
      </c>
      <c r="R772" s="9" t="str">
        <f t="shared" ca="1" si="3863"/>
        <v>SP</v>
      </c>
      <c r="S772" s="40">
        <v>5</v>
      </c>
      <c r="T772" s="9" t="str">
        <f t="shared" ref="T772:Z772" ca="1" si="3864">INDIRECT(ADDRESS($S772+1,T$2,,,T$1))</f>
        <v>CARMENERE RESERVA</v>
      </c>
      <c r="U772" s="9" t="str">
        <f t="shared" ca="1" si="3864"/>
        <v>CRMN_RS</v>
      </c>
      <c r="V772" s="9" t="str">
        <f t="shared" ca="1" si="3864"/>
        <v>VINHO TINTO</v>
      </c>
      <c r="W772" s="9" t="str">
        <f t="shared" ca="1" si="3864"/>
        <v>12_BTL_0,75 l</v>
      </c>
      <c r="X772" s="29">
        <f t="shared" ca="1" si="3864"/>
        <v>12</v>
      </c>
      <c r="Y772" s="30">
        <f t="shared" ca="1" si="3864"/>
        <v>198</v>
      </c>
      <c r="Z772" s="30">
        <f t="shared" ca="1" si="3864"/>
        <v>110</v>
      </c>
      <c r="AA772" s="40">
        <v>4</v>
      </c>
      <c r="AB772" s="9" t="str">
        <f t="shared" ref="AB772:AE772" ca="1" si="3865">INDIRECT(ADDRESS($AA772+1,AB$2,,,AB$1))</f>
        <v>AGUA LIMPA</v>
      </c>
      <c r="AC772" s="9" t="str">
        <f t="shared" ca="1" si="3865"/>
        <v>AL</v>
      </c>
      <c r="AD772" s="9" t="str">
        <f t="shared" ca="1" si="3865"/>
        <v>BELORIZONTE</v>
      </c>
      <c r="AE772" s="9" t="str">
        <f t="shared" ca="1" si="3865"/>
        <v>BRASIL</v>
      </c>
      <c r="AF772" s="40">
        <v>4</v>
      </c>
      <c r="AG772" s="9" t="str">
        <f t="shared" ref="AG772:AL772" ca="1" si="3866">INDIRECT(ADDRESS($AF772+1,AG$2,,,AG$1))</f>
        <v>MANOEL CARDOSO</v>
      </c>
      <c r="AH772" s="9" t="str">
        <f t="shared" ca="1" si="3866"/>
        <v>MC</v>
      </c>
      <c r="AI772" s="9">
        <f t="shared" ca="1" si="3866"/>
        <v>2211</v>
      </c>
      <c r="AJ772" s="9" t="str">
        <f t="shared" ca="1" si="3866"/>
        <v>AGUIAR</v>
      </c>
      <c r="AK772" s="9" t="str">
        <f t="shared" ca="1" si="3866"/>
        <v>CTBA</v>
      </c>
      <c r="AL772" s="9" t="str">
        <f t="shared" ca="1" si="3866"/>
        <v>CTBA</v>
      </c>
      <c r="AM772" s="52">
        <v>2</v>
      </c>
      <c r="AN772" s="41">
        <v>4.4999999999999998E-2</v>
      </c>
      <c r="AO772" s="42">
        <f t="shared" ca="1" si="24"/>
        <v>396</v>
      </c>
      <c r="AP772" s="42">
        <f t="shared" ca="1" si="25"/>
        <v>220</v>
      </c>
      <c r="AQ772" s="42">
        <f t="shared" ca="1" si="26"/>
        <v>378.18</v>
      </c>
    </row>
    <row r="773" spans="1:43" ht="14">
      <c r="A773" s="9">
        <f t="shared" si="18"/>
        <v>772</v>
      </c>
      <c r="B773" s="9">
        <v>390</v>
      </c>
      <c r="C773" s="50">
        <v>43017</v>
      </c>
      <c r="D773" s="39">
        <v>43021</v>
      </c>
      <c r="E773" s="39">
        <v>43021</v>
      </c>
      <c r="F773" s="40">
        <v>279</v>
      </c>
      <c r="G773" s="7">
        <f t="shared" ref="G773:L773" ca="1" si="3867">INDIRECT(ADDRESS($F773+1,G$2,,,G$1))</f>
        <v>43015</v>
      </c>
      <c r="H773" s="27">
        <f t="shared" ca="1" si="3867"/>
        <v>43039</v>
      </c>
      <c r="I773" s="9">
        <f t="shared" ca="1" si="3867"/>
        <v>7</v>
      </c>
      <c r="J773" s="9">
        <f t="shared" ca="1" si="3867"/>
        <v>4</v>
      </c>
      <c r="K773" s="28">
        <f t="shared" ca="1" si="3867"/>
        <v>42736</v>
      </c>
      <c r="L773" s="9">
        <f t="shared" ca="1" si="3867"/>
        <v>7</v>
      </c>
      <c r="M773" s="40">
        <v>3</v>
      </c>
      <c r="N773" s="9" t="str">
        <f t="shared" ref="N773:R773" ca="1" si="3868">INDIRECT(ADDRESS($M773+1,N$2,,,N$1))</f>
        <v>CARREFOUR REDE DE MERCADOS</v>
      </c>
      <c r="O773" s="9" t="str">
        <f t="shared" ca="1" si="3868"/>
        <v>CRM</v>
      </c>
      <c r="P773" s="9" t="str">
        <f t="shared" ca="1" si="3868"/>
        <v>PARQUE INDUSTRIAL, 54</v>
      </c>
      <c r="Q773" s="9" t="str">
        <f t="shared" ca="1" si="3868"/>
        <v>SÃO PAULO</v>
      </c>
      <c r="R773" s="9" t="str">
        <f t="shared" ca="1" si="3868"/>
        <v>SP</v>
      </c>
      <c r="S773" s="40">
        <v>24</v>
      </c>
      <c r="T773" s="9" t="str">
        <f t="shared" ref="T773:Z773" ca="1" si="3869">INDIRECT(ADDRESS($S773+1,T$2,,,T$1))</f>
        <v>CARMENERE</v>
      </c>
      <c r="U773" s="9" t="str">
        <f t="shared" ca="1" si="3869"/>
        <v>CRMN_E</v>
      </c>
      <c r="V773" s="9" t="str">
        <f t="shared" ca="1" si="3869"/>
        <v>VINHO TINTO</v>
      </c>
      <c r="W773" s="9" t="str">
        <f t="shared" ca="1" si="3869"/>
        <v>4_TPK_2,0 l</v>
      </c>
      <c r="X773" s="29">
        <f t="shared" ca="1" si="3869"/>
        <v>4</v>
      </c>
      <c r="Y773" s="30">
        <f t="shared" ca="1" si="3869"/>
        <v>123</v>
      </c>
      <c r="Z773" s="30">
        <f t="shared" ca="1" si="3869"/>
        <v>12</v>
      </c>
      <c r="AA773" s="40">
        <v>1</v>
      </c>
      <c r="AB773" s="9" t="str">
        <f t="shared" ref="AB773:AE773" ca="1" si="3870">INDIRECT(ADDRESS($AA773+1,AB$2,,,AB$1))</f>
        <v>CAMPO BELO</v>
      </c>
      <c r="AC773" s="9" t="str">
        <f t="shared" ca="1" si="3870"/>
        <v>CB</v>
      </c>
      <c r="AD773" s="9" t="str">
        <f t="shared" ca="1" si="3870"/>
        <v>SÃO PAULO</v>
      </c>
      <c r="AE773" s="9" t="str">
        <f t="shared" ca="1" si="3870"/>
        <v>BRASIL</v>
      </c>
      <c r="AF773" s="40">
        <v>12</v>
      </c>
      <c r="AG773" s="9" t="str">
        <f t="shared" ref="AG773:AL773" ca="1" si="3871">INDIRECT(ADDRESS($AF773+1,AG$2,,,AG$1))</f>
        <v>LARISSA GAYER</v>
      </c>
      <c r="AH773" s="9" t="str">
        <f t="shared" ca="1" si="3871"/>
        <v>LG</v>
      </c>
      <c r="AI773" s="9">
        <f t="shared" ca="1" si="3871"/>
        <v>2222</v>
      </c>
      <c r="AJ773" s="9" t="str">
        <f t="shared" ca="1" si="3871"/>
        <v>ANTÔNIO</v>
      </c>
      <c r="AK773" s="9" t="str">
        <f t="shared" ca="1" si="3871"/>
        <v>SPAULO</v>
      </c>
      <c r="AL773" s="9" t="str">
        <f t="shared" ca="1" si="3871"/>
        <v>SPAULO</v>
      </c>
      <c r="AM773" s="52">
        <v>2</v>
      </c>
      <c r="AN773" s="41">
        <v>1.3000000000000001E-2</v>
      </c>
      <c r="AO773" s="42">
        <f t="shared" ca="1" si="24"/>
        <v>246</v>
      </c>
      <c r="AP773" s="42">
        <f t="shared" ca="1" si="25"/>
        <v>24</v>
      </c>
      <c r="AQ773" s="42">
        <f t="shared" ca="1" si="26"/>
        <v>242.80199999999999</v>
      </c>
    </row>
    <row r="774" spans="1:43" ht="14">
      <c r="A774" s="9">
        <f t="shared" si="18"/>
        <v>773</v>
      </c>
      <c r="B774" s="9">
        <v>391</v>
      </c>
      <c r="C774" s="50">
        <v>43018</v>
      </c>
      <c r="D774" s="39">
        <v>43021</v>
      </c>
      <c r="E774" s="39">
        <v>43019</v>
      </c>
      <c r="F774" s="40">
        <v>280</v>
      </c>
      <c r="G774" s="7">
        <f t="shared" ref="G774:L774" ca="1" si="3872">INDIRECT(ADDRESS($F774+1,G$2,,,G$1))</f>
        <v>43016</v>
      </c>
      <c r="H774" s="27">
        <f t="shared" ca="1" si="3872"/>
        <v>43039</v>
      </c>
      <c r="I774" s="9">
        <f t="shared" ca="1" si="3872"/>
        <v>1</v>
      </c>
      <c r="J774" s="9">
        <f t="shared" ca="1" si="3872"/>
        <v>4</v>
      </c>
      <c r="K774" s="28">
        <f t="shared" ca="1" si="3872"/>
        <v>42736</v>
      </c>
      <c r="L774" s="9">
        <f t="shared" ca="1" si="3872"/>
        <v>1</v>
      </c>
      <c r="M774" s="40">
        <v>4</v>
      </c>
      <c r="N774" s="9" t="str">
        <f t="shared" ref="N774:R774" ca="1" si="3873">INDIRECT(ADDRESS($M774+1,N$2,,,N$1))</f>
        <v>MINI BOX</v>
      </c>
      <c r="O774" s="9" t="str">
        <f t="shared" ca="1" si="3873"/>
        <v>MBX</v>
      </c>
      <c r="P774" s="9" t="str">
        <f t="shared" ca="1" si="3873"/>
        <v>AV. JARDIN DO EDEN, 33</v>
      </c>
      <c r="Q774" s="9" t="str">
        <f t="shared" ca="1" si="3873"/>
        <v>SÃO PAULO</v>
      </c>
      <c r="R774" s="9" t="str">
        <f t="shared" ca="1" si="3873"/>
        <v>SP</v>
      </c>
      <c r="S774" s="40">
        <v>5</v>
      </c>
      <c r="T774" s="9" t="str">
        <f t="shared" ref="T774:Z774" ca="1" si="3874">INDIRECT(ADDRESS($S774+1,T$2,,,T$1))</f>
        <v>CARMENERE RESERVA</v>
      </c>
      <c r="U774" s="9" t="str">
        <f t="shared" ca="1" si="3874"/>
        <v>CRMN_RS</v>
      </c>
      <c r="V774" s="9" t="str">
        <f t="shared" ca="1" si="3874"/>
        <v>VINHO TINTO</v>
      </c>
      <c r="W774" s="9" t="str">
        <f t="shared" ca="1" si="3874"/>
        <v>12_BTL_0,75 l</v>
      </c>
      <c r="X774" s="29">
        <f t="shared" ca="1" si="3874"/>
        <v>12</v>
      </c>
      <c r="Y774" s="30">
        <f t="shared" ca="1" si="3874"/>
        <v>198</v>
      </c>
      <c r="Z774" s="30">
        <f t="shared" ca="1" si="3874"/>
        <v>110</v>
      </c>
      <c r="AA774" s="40">
        <v>4</v>
      </c>
      <c r="AB774" s="9" t="str">
        <f t="shared" ref="AB774:AE774" ca="1" si="3875">INDIRECT(ADDRESS($AA774+1,AB$2,,,AB$1))</f>
        <v>AGUA LIMPA</v>
      </c>
      <c r="AC774" s="9" t="str">
        <f t="shared" ca="1" si="3875"/>
        <v>AL</v>
      </c>
      <c r="AD774" s="9" t="str">
        <f t="shared" ca="1" si="3875"/>
        <v>BELORIZONTE</v>
      </c>
      <c r="AE774" s="9" t="str">
        <f t="shared" ca="1" si="3875"/>
        <v>BRASIL</v>
      </c>
      <c r="AF774" s="40">
        <v>2</v>
      </c>
      <c r="AG774" s="9" t="str">
        <f t="shared" ref="AG774:AL774" ca="1" si="3876">INDIRECT(ADDRESS($AF774+1,AG$2,,,AG$1))</f>
        <v>RIBAMAR NOGUEIRA</v>
      </c>
      <c r="AH774" s="9" t="str">
        <f t="shared" ca="1" si="3876"/>
        <v>RN</v>
      </c>
      <c r="AI774" s="9">
        <f t="shared" ca="1" si="3876"/>
        <v>2432</v>
      </c>
      <c r="AJ774" s="9" t="str">
        <f t="shared" ca="1" si="3876"/>
        <v>AGUIAR</v>
      </c>
      <c r="AK774" s="9" t="str">
        <f t="shared" ca="1" si="3876"/>
        <v>CTBA</v>
      </c>
      <c r="AL774" s="9" t="str">
        <f t="shared" ca="1" si="3876"/>
        <v>CTBA</v>
      </c>
      <c r="AM774" s="52">
        <v>2</v>
      </c>
      <c r="AN774" s="41">
        <v>9.0999999999999998E-2</v>
      </c>
      <c r="AO774" s="42">
        <f t="shared" ca="1" si="24"/>
        <v>396</v>
      </c>
      <c r="AP774" s="42">
        <f t="shared" ca="1" si="25"/>
        <v>220</v>
      </c>
      <c r="AQ774" s="42">
        <f t="shared" ca="1" si="26"/>
        <v>359.964</v>
      </c>
    </row>
    <row r="775" spans="1:43" ht="14">
      <c r="A775" s="9">
        <f t="shared" si="18"/>
        <v>774</v>
      </c>
      <c r="B775" s="9">
        <v>392</v>
      </c>
      <c r="C775" s="50">
        <v>43018</v>
      </c>
      <c r="D775" s="39">
        <v>43022</v>
      </c>
      <c r="E775" s="39">
        <v>43020</v>
      </c>
      <c r="F775" s="40">
        <v>281</v>
      </c>
      <c r="G775" s="7">
        <f t="shared" ref="G775:L775" ca="1" si="3877">INDIRECT(ADDRESS($F775+1,G$2,,,G$1))</f>
        <v>43017</v>
      </c>
      <c r="H775" s="27">
        <f t="shared" ca="1" si="3877"/>
        <v>43039</v>
      </c>
      <c r="I775" s="9">
        <f t="shared" ca="1" si="3877"/>
        <v>2</v>
      </c>
      <c r="J775" s="9">
        <f t="shared" ca="1" si="3877"/>
        <v>4</v>
      </c>
      <c r="K775" s="28">
        <f t="shared" ca="1" si="3877"/>
        <v>42736</v>
      </c>
      <c r="L775" s="9">
        <f t="shared" ca="1" si="3877"/>
        <v>2</v>
      </c>
      <c r="M775" s="40">
        <v>31</v>
      </c>
      <c r="N775" s="9" t="str">
        <f t="shared" ref="N775:R775" ca="1" si="3878">INDIRECT(ADDRESS($M775+1,N$2,,,N$1))</f>
        <v>COMPANHIA CEARENSE DE DISTRIBUIÇÃO</v>
      </c>
      <c r="O775" s="9" t="str">
        <f t="shared" ca="1" si="3878"/>
        <v>CCD</v>
      </c>
      <c r="P775" s="9" t="str">
        <f t="shared" ca="1" si="3878"/>
        <v>AV. DO FUTURO, 3342</v>
      </c>
      <c r="Q775" s="9" t="str">
        <f t="shared" ca="1" si="3878"/>
        <v>FORTALEZA</v>
      </c>
      <c r="R775" s="9" t="str">
        <f t="shared" ca="1" si="3878"/>
        <v>CE</v>
      </c>
      <c r="S775" s="40">
        <v>17</v>
      </c>
      <c r="T775" s="9" t="str">
        <f t="shared" ref="T775:Z775" ca="1" si="3879">INDIRECT(ADDRESS($S775+1,T$2,,,T$1))</f>
        <v>ESPUMANTE DEMI-SEC RESERVA</v>
      </c>
      <c r="U775" s="9" t="str">
        <f t="shared" ca="1" si="3879"/>
        <v>ES_DS_RS</v>
      </c>
      <c r="V775" s="9" t="str">
        <f t="shared" ca="1" si="3879"/>
        <v>ESPUMANTE</v>
      </c>
      <c r="W775" s="9" t="str">
        <f t="shared" ca="1" si="3879"/>
        <v>12_BTL_0,75 l</v>
      </c>
      <c r="X775" s="29">
        <f t="shared" ca="1" si="3879"/>
        <v>12</v>
      </c>
      <c r="Y775" s="30">
        <f t="shared" ca="1" si="3879"/>
        <v>273</v>
      </c>
      <c r="Z775" s="30">
        <f t="shared" ca="1" si="3879"/>
        <v>128</v>
      </c>
      <c r="AA775" s="40">
        <v>6</v>
      </c>
      <c r="AB775" s="9" t="str">
        <f t="shared" ref="AB775:AE775" ca="1" si="3880">INDIRECT(ADDRESS($AA775+1,AB$2,,,AB$1))</f>
        <v>CENTRO NORTE</v>
      </c>
      <c r="AC775" s="9" t="str">
        <f t="shared" ca="1" si="3880"/>
        <v>CN</v>
      </c>
      <c r="AD775" s="9" t="str">
        <f t="shared" ca="1" si="3880"/>
        <v>GOIANIA</v>
      </c>
      <c r="AE775" s="9" t="str">
        <f t="shared" ca="1" si="3880"/>
        <v>BRASIL</v>
      </c>
      <c r="AF775" s="40">
        <v>2</v>
      </c>
      <c r="AG775" s="9" t="str">
        <f t="shared" ref="AG775:AL775" ca="1" si="3881">INDIRECT(ADDRESS($AF775+1,AG$2,,,AG$1))</f>
        <v>RIBAMAR NOGUEIRA</v>
      </c>
      <c r="AH775" s="9" t="str">
        <f t="shared" ca="1" si="3881"/>
        <v>RN</v>
      </c>
      <c r="AI775" s="9">
        <f t="shared" ca="1" si="3881"/>
        <v>2432</v>
      </c>
      <c r="AJ775" s="9" t="str">
        <f t="shared" ca="1" si="3881"/>
        <v>AGUIAR</v>
      </c>
      <c r="AK775" s="9" t="str">
        <f t="shared" ca="1" si="3881"/>
        <v>CTBA</v>
      </c>
      <c r="AL775" s="9" t="str">
        <f t="shared" ca="1" si="3881"/>
        <v>CTBA</v>
      </c>
      <c r="AM775" s="52">
        <v>1</v>
      </c>
      <c r="AN775" s="41">
        <v>3.1E-2</v>
      </c>
      <c r="AO775" s="42">
        <f t="shared" ca="1" si="24"/>
        <v>273</v>
      </c>
      <c r="AP775" s="42">
        <f t="shared" ca="1" si="25"/>
        <v>128</v>
      </c>
      <c r="AQ775" s="42">
        <f t="shared" ca="1" si="26"/>
        <v>264.53699999999998</v>
      </c>
    </row>
    <row r="776" spans="1:43" ht="14">
      <c r="A776" s="9">
        <f t="shared" si="18"/>
        <v>775</v>
      </c>
      <c r="B776" s="9">
        <v>392</v>
      </c>
      <c r="C776" s="50">
        <v>43018</v>
      </c>
      <c r="D776" s="39">
        <v>43022</v>
      </c>
      <c r="E776" s="39">
        <v>43020</v>
      </c>
      <c r="F776" s="40">
        <v>281</v>
      </c>
      <c r="G776" s="7">
        <f t="shared" ref="G776:L776" ca="1" si="3882">INDIRECT(ADDRESS($F776+1,G$2,,,G$1))</f>
        <v>43017</v>
      </c>
      <c r="H776" s="27">
        <f t="shared" ca="1" si="3882"/>
        <v>43039</v>
      </c>
      <c r="I776" s="9">
        <f t="shared" ca="1" si="3882"/>
        <v>2</v>
      </c>
      <c r="J776" s="9">
        <f t="shared" ca="1" si="3882"/>
        <v>4</v>
      </c>
      <c r="K776" s="28">
        <f t="shared" ca="1" si="3882"/>
        <v>42736</v>
      </c>
      <c r="L776" s="9">
        <f t="shared" ca="1" si="3882"/>
        <v>2</v>
      </c>
      <c r="M776" s="40">
        <v>31</v>
      </c>
      <c r="N776" s="9" t="str">
        <f t="shared" ref="N776:R776" ca="1" si="3883">INDIRECT(ADDRESS($M776+1,N$2,,,N$1))</f>
        <v>COMPANHIA CEARENSE DE DISTRIBUIÇÃO</v>
      </c>
      <c r="O776" s="9" t="str">
        <f t="shared" ca="1" si="3883"/>
        <v>CCD</v>
      </c>
      <c r="P776" s="9" t="str">
        <f t="shared" ca="1" si="3883"/>
        <v>AV. DO FUTURO, 3342</v>
      </c>
      <c r="Q776" s="9" t="str">
        <f t="shared" ca="1" si="3883"/>
        <v>FORTALEZA</v>
      </c>
      <c r="R776" s="9" t="str">
        <f t="shared" ca="1" si="3883"/>
        <v>CE</v>
      </c>
      <c r="S776" s="40">
        <v>7</v>
      </c>
      <c r="T776" s="9" t="str">
        <f t="shared" ref="T776:Z776" ca="1" si="3884">INDIRECT(ADDRESS($S776+1,T$2,,,T$1))</f>
        <v>SAUVIGNON RESERVA</v>
      </c>
      <c r="U776" s="9" t="str">
        <f t="shared" ca="1" si="3884"/>
        <v>SAVN_RS</v>
      </c>
      <c r="V776" s="9" t="str">
        <f t="shared" ca="1" si="3884"/>
        <v>VINHO TINTO</v>
      </c>
      <c r="W776" s="9" t="str">
        <f t="shared" ca="1" si="3884"/>
        <v>12_BTL_0,75 l</v>
      </c>
      <c r="X776" s="29">
        <f t="shared" ca="1" si="3884"/>
        <v>12</v>
      </c>
      <c r="Y776" s="30">
        <f t="shared" ca="1" si="3884"/>
        <v>198</v>
      </c>
      <c r="Z776" s="30">
        <f t="shared" ca="1" si="3884"/>
        <v>102</v>
      </c>
      <c r="AA776" s="40">
        <v>2</v>
      </c>
      <c r="AB776" s="9" t="str">
        <f t="shared" ref="AB776:AE776" ca="1" si="3885">INDIRECT(ADDRESS($AA776+1,AB$2,,,AB$1))</f>
        <v>MARTE</v>
      </c>
      <c r="AC776" s="9" t="str">
        <f t="shared" ca="1" si="3885"/>
        <v>MT</v>
      </c>
      <c r="AD776" s="9" t="str">
        <f t="shared" ca="1" si="3885"/>
        <v>CURITIBA</v>
      </c>
      <c r="AE776" s="9" t="str">
        <f t="shared" ca="1" si="3885"/>
        <v>BRASIL</v>
      </c>
      <c r="AF776" s="40">
        <v>2</v>
      </c>
      <c r="AG776" s="9" t="str">
        <f t="shared" ref="AG776:AL776" ca="1" si="3886">INDIRECT(ADDRESS($AF776+1,AG$2,,,AG$1))</f>
        <v>RIBAMAR NOGUEIRA</v>
      </c>
      <c r="AH776" s="9" t="str">
        <f t="shared" ca="1" si="3886"/>
        <v>RN</v>
      </c>
      <c r="AI776" s="9">
        <f t="shared" ca="1" si="3886"/>
        <v>2432</v>
      </c>
      <c r="AJ776" s="9" t="str">
        <f t="shared" ca="1" si="3886"/>
        <v>AGUIAR</v>
      </c>
      <c r="AK776" s="9" t="str">
        <f t="shared" ca="1" si="3886"/>
        <v>CTBA</v>
      </c>
      <c r="AL776" s="9" t="str">
        <f t="shared" ca="1" si="3886"/>
        <v>CTBA</v>
      </c>
      <c r="AM776" s="52">
        <v>2</v>
      </c>
      <c r="AN776" s="41">
        <v>0.124</v>
      </c>
      <c r="AO776" s="42">
        <f t="shared" ca="1" si="24"/>
        <v>396</v>
      </c>
      <c r="AP776" s="42">
        <f t="shared" ca="1" si="25"/>
        <v>204</v>
      </c>
      <c r="AQ776" s="42">
        <f t="shared" ca="1" si="26"/>
        <v>346.89600000000002</v>
      </c>
    </row>
    <row r="777" spans="1:43" ht="14">
      <c r="A777" s="9">
        <f t="shared" si="18"/>
        <v>776</v>
      </c>
      <c r="B777" s="9">
        <v>393</v>
      </c>
      <c r="C777" s="50">
        <v>43017</v>
      </c>
      <c r="D777" s="39">
        <v>43022</v>
      </c>
      <c r="E777" s="39">
        <v>43020</v>
      </c>
      <c r="F777" s="40">
        <v>281</v>
      </c>
      <c r="G777" s="7">
        <f t="shared" ref="G777:L777" ca="1" si="3887">INDIRECT(ADDRESS($F777+1,G$2,,,G$1))</f>
        <v>43017</v>
      </c>
      <c r="H777" s="27">
        <f t="shared" ca="1" si="3887"/>
        <v>43039</v>
      </c>
      <c r="I777" s="9">
        <f t="shared" ca="1" si="3887"/>
        <v>2</v>
      </c>
      <c r="J777" s="9">
        <f t="shared" ca="1" si="3887"/>
        <v>4</v>
      </c>
      <c r="K777" s="28">
        <f t="shared" ca="1" si="3887"/>
        <v>42736</v>
      </c>
      <c r="L777" s="9">
        <f t="shared" ca="1" si="3887"/>
        <v>2</v>
      </c>
      <c r="M777" s="40">
        <v>11</v>
      </c>
      <c r="N777" s="9" t="str">
        <f t="shared" ref="N777:R777" ca="1" si="3888">INDIRECT(ADDRESS($M777+1,N$2,,,N$1))</f>
        <v>MACARONADA ITALIANA</v>
      </c>
      <c r="O777" s="9" t="str">
        <f t="shared" ca="1" si="3888"/>
        <v>MIT</v>
      </c>
      <c r="P777" s="9" t="str">
        <f t="shared" ca="1" si="3888"/>
        <v>RUA BOCAIUVA, 45</v>
      </c>
      <c r="Q777" s="9" t="str">
        <f t="shared" ca="1" si="3888"/>
        <v>FLORIANÓPOLIS</v>
      </c>
      <c r="R777" s="9" t="str">
        <f t="shared" ca="1" si="3888"/>
        <v>SC</v>
      </c>
      <c r="S777" s="40">
        <v>16</v>
      </c>
      <c r="T777" s="9" t="str">
        <f t="shared" ref="T777:Z777" ca="1" si="3889">INDIRECT(ADDRESS($S777+1,T$2,,,T$1))</f>
        <v>ESPUMANTE DEMI-SEC</v>
      </c>
      <c r="U777" s="9" t="str">
        <f t="shared" ca="1" si="3889"/>
        <v>ES_DS</v>
      </c>
      <c r="V777" s="9" t="str">
        <f t="shared" ca="1" si="3889"/>
        <v>ESPUMANTE</v>
      </c>
      <c r="W777" s="9" t="str">
        <f t="shared" ca="1" si="3889"/>
        <v>12_BTL_0,75 l</v>
      </c>
      <c r="X777" s="29">
        <f t="shared" ca="1" si="3889"/>
        <v>12</v>
      </c>
      <c r="Y777" s="30">
        <f t="shared" ca="1" si="3889"/>
        <v>223</v>
      </c>
      <c r="Z777" s="30">
        <f t="shared" ca="1" si="3889"/>
        <v>111</v>
      </c>
      <c r="AA777" s="40">
        <v>2</v>
      </c>
      <c r="AB777" s="9" t="str">
        <f t="shared" ref="AB777:AE777" ca="1" si="3890">INDIRECT(ADDRESS($AA777+1,AB$2,,,AB$1))</f>
        <v>MARTE</v>
      </c>
      <c r="AC777" s="9" t="str">
        <f t="shared" ca="1" si="3890"/>
        <v>MT</v>
      </c>
      <c r="AD777" s="9" t="str">
        <f t="shared" ca="1" si="3890"/>
        <v>CURITIBA</v>
      </c>
      <c r="AE777" s="9" t="str">
        <f t="shared" ca="1" si="3890"/>
        <v>BRASIL</v>
      </c>
      <c r="AF777" s="40">
        <v>2</v>
      </c>
      <c r="AG777" s="9" t="str">
        <f t="shared" ref="AG777:AL777" ca="1" si="3891">INDIRECT(ADDRESS($AF777+1,AG$2,,,AG$1))</f>
        <v>RIBAMAR NOGUEIRA</v>
      </c>
      <c r="AH777" s="9" t="str">
        <f t="shared" ca="1" si="3891"/>
        <v>RN</v>
      </c>
      <c r="AI777" s="9">
        <f t="shared" ca="1" si="3891"/>
        <v>2432</v>
      </c>
      <c r="AJ777" s="9" t="str">
        <f t="shared" ca="1" si="3891"/>
        <v>AGUIAR</v>
      </c>
      <c r="AK777" s="9" t="str">
        <f t="shared" ca="1" si="3891"/>
        <v>CTBA</v>
      </c>
      <c r="AL777" s="9" t="str">
        <f t="shared" ca="1" si="3891"/>
        <v>CTBA</v>
      </c>
      <c r="AM777" s="52">
        <v>2</v>
      </c>
      <c r="AN777" s="41">
        <v>5.0999999999999997E-2</v>
      </c>
      <c r="AO777" s="42">
        <f t="shared" ca="1" si="24"/>
        <v>446</v>
      </c>
      <c r="AP777" s="42">
        <f t="shared" ca="1" si="25"/>
        <v>222</v>
      </c>
      <c r="AQ777" s="42">
        <f t="shared" ca="1" si="26"/>
        <v>423.25399999999996</v>
      </c>
    </row>
    <row r="778" spans="1:43" ht="14">
      <c r="A778" s="9">
        <f t="shared" si="18"/>
        <v>777</v>
      </c>
      <c r="B778" s="9">
        <v>394</v>
      </c>
      <c r="C778" s="50">
        <v>43018</v>
      </c>
      <c r="D778" s="39">
        <v>43022</v>
      </c>
      <c r="E778" s="39">
        <v>43021</v>
      </c>
      <c r="F778" s="40">
        <v>281</v>
      </c>
      <c r="G778" s="7">
        <f t="shared" ref="G778:L778" ca="1" si="3892">INDIRECT(ADDRESS($F778+1,G$2,,,G$1))</f>
        <v>43017</v>
      </c>
      <c r="H778" s="27">
        <f t="shared" ca="1" si="3892"/>
        <v>43039</v>
      </c>
      <c r="I778" s="9">
        <f t="shared" ca="1" si="3892"/>
        <v>2</v>
      </c>
      <c r="J778" s="9">
        <f t="shared" ca="1" si="3892"/>
        <v>4</v>
      </c>
      <c r="K778" s="28">
        <f t="shared" ca="1" si="3892"/>
        <v>42736</v>
      </c>
      <c r="L778" s="9">
        <f t="shared" ca="1" si="3892"/>
        <v>2</v>
      </c>
      <c r="M778" s="40">
        <v>17</v>
      </c>
      <c r="N778" s="9" t="str">
        <f t="shared" ref="N778:R778" ca="1" si="3893">INDIRECT(ADDRESS($M778+1,N$2,,,N$1))</f>
        <v>DONA DE CASA SUPERM LTDA</v>
      </c>
      <c r="O778" s="9" t="str">
        <f t="shared" ca="1" si="3893"/>
        <v>DCSM</v>
      </c>
      <c r="P778" s="9" t="str">
        <f t="shared" ca="1" si="3893"/>
        <v>RUA IPÊ AMARELO, 45</v>
      </c>
      <c r="Q778" s="9" t="str">
        <f t="shared" ca="1" si="3893"/>
        <v>BRASÍLIA</v>
      </c>
      <c r="R778" s="9" t="str">
        <f t="shared" ca="1" si="3893"/>
        <v>DF</v>
      </c>
      <c r="S778" s="40">
        <v>13</v>
      </c>
      <c r="T778" s="9" t="str">
        <f t="shared" ref="T778:Z778" ca="1" si="3894">INDIRECT(ADDRESS($S778+1,T$2,,,T$1))</f>
        <v>CHARDONNAY RESERVA</v>
      </c>
      <c r="U778" s="9" t="str">
        <f t="shared" ca="1" si="3894"/>
        <v>CHDN_RS</v>
      </c>
      <c r="V778" s="9" t="str">
        <f t="shared" ca="1" si="3894"/>
        <v>VINHO BRANCO</v>
      </c>
      <c r="W778" s="9" t="str">
        <f t="shared" ca="1" si="3894"/>
        <v>12_BTL_0,75 l</v>
      </c>
      <c r="X778" s="29">
        <f t="shared" ca="1" si="3894"/>
        <v>12</v>
      </c>
      <c r="Y778" s="30">
        <f t="shared" ca="1" si="3894"/>
        <v>198</v>
      </c>
      <c r="Z778" s="30">
        <f t="shared" ca="1" si="3894"/>
        <v>99</v>
      </c>
      <c r="AA778" s="40">
        <v>2</v>
      </c>
      <c r="AB778" s="9" t="str">
        <f t="shared" ref="AB778:AE778" ca="1" si="3895">INDIRECT(ADDRESS($AA778+1,AB$2,,,AB$1))</f>
        <v>MARTE</v>
      </c>
      <c r="AC778" s="9" t="str">
        <f t="shared" ca="1" si="3895"/>
        <v>MT</v>
      </c>
      <c r="AD778" s="9" t="str">
        <f t="shared" ca="1" si="3895"/>
        <v>CURITIBA</v>
      </c>
      <c r="AE778" s="9" t="str">
        <f t="shared" ca="1" si="3895"/>
        <v>BRASIL</v>
      </c>
      <c r="AF778" s="40">
        <v>2</v>
      </c>
      <c r="AG778" s="9" t="str">
        <f t="shared" ref="AG778:AL778" ca="1" si="3896">INDIRECT(ADDRESS($AF778+1,AG$2,,,AG$1))</f>
        <v>RIBAMAR NOGUEIRA</v>
      </c>
      <c r="AH778" s="9" t="str">
        <f t="shared" ca="1" si="3896"/>
        <v>RN</v>
      </c>
      <c r="AI778" s="9">
        <f t="shared" ca="1" si="3896"/>
        <v>2432</v>
      </c>
      <c r="AJ778" s="9" t="str">
        <f t="shared" ca="1" si="3896"/>
        <v>AGUIAR</v>
      </c>
      <c r="AK778" s="9" t="str">
        <f t="shared" ca="1" si="3896"/>
        <v>CTBA</v>
      </c>
      <c r="AL778" s="9" t="str">
        <f t="shared" ca="1" si="3896"/>
        <v>CTBA</v>
      </c>
      <c r="AM778" s="52">
        <v>2</v>
      </c>
      <c r="AN778" s="41">
        <v>0</v>
      </c>
      <c r="AO778" s="42">
        <f t="shared" ca="1" si="24"/>
        <v>396</v>
      </c>
      <c r="AP778" s="42">
        <f t="shared" ca="1" si="25"/>
        <v>198</v>
      </c>
      <c r="AQ778" s="42">
        <f t="shared" ca="1" si="26"/>
        <v>396</v>
      </c>
    </row>
    <row r="779" spans="1:43" ht="14">
      <c r="A779" s="9">
        <f t="shared" si="18"/>
        <v>778</v>
      </c>
      <c r="B779" s="9">
        <v>394</v>
      </c>
      <c r="C779" s="50">
        <v>43018</v>
      </c>
      <c r="D779" s="39">
        <v>43022</v>
      </c>
      <c r="E779" s="39">
        <v>43021</v>
      </c>
      <c r="F779" s="40">
        <v>281</v>
      </c>
      <c r="G779" s="7">
        <f t="shared" ref="G779:L779" ca="1" si="3897">INDIRECT(ADDRESS($F779+1,G$2,,,G$1))</f>
        <v>43017</v>
      </c>
      <c r="H779" s="27">
        <f t="shared" ca="1" si="3897"/>
        <v>43039</v>
      </c>
      <c r="I779" s="9">
        <f t="shared" ca="1" si="3897"/>
        <v>2</v>
      </c>
      <c r="J779" s="9">
        <f t="shared" ca="1" si="3897"/>
        <v>4</v>
      </c>
      <c r="K779" s="28">
        <f t="shared" ca="1" si="3897"/>
        <v>42736</v>
      </c>
      <c r="L779" s="9">
        <f t="shared" ca="1" si="3897"/>
        <v>2</v>
      </c>
      <c r="M779" s="40">
        <v>17</v>
      </c>
      <c r="N779" s="9" t="str">
        <f t="shared" ref="N779:R779" ca="1" si="3898">INDIRECT(ADDRESS($M779+1,N$2,,,N$1))</f>
        <v>DONA DE CASA SUPERM LTDA</v>
      </c>
      <c r="O779" s="9" t="str">
        <f t="shared" ca="1" si="3898"/>
        <v>DCSM</v>
      </c>
      <c r="P779" s="9" t="str">
        <f t="shared" ca="1" si="3898"/>
        <v>RUA IPÊ AMARELO, 45</v>
      </c>
      <c r="Q779" s="9" t="str">
        <f t="shared" ca="1" si="3898"/>
        <v>BRASÍLIA</v>
      </c>
      <c r="R779" s="9" t="str">
        <f t="shared" ca="1" si="3898"/>
        <v>DF</v>
      </c>
      <c r="S779" s="40">
        <v>14</v>
      </c>
      <c r="T779" s="9" t="str">
        <f t="shared" ref="T779:Z779" ca="1" si="3899">INDIRECT(ADDRESS($S779+1,T$2,,,T$1))</f>
        <v>ESPUMANTE BRUTT</v>
      </c>
      <c r="U779" s="9" t="str">
        <f t="shared" ca="1" si="3899"/>
        <v>ES_BRT</v>
      </c>
      <c r="V779" s="9" t="str">
        <f t="shared" ca="1" si="3899"/>
        <v>ESPUMANTE</v>
      </c>
      <c r="W779" s="9" t="str">
        <f t="shared" ca="1" si="3899"/>
        <v>12_BTL_0,75 l</v>
      </c>
      <c r="X779" s="29">
        <f t="shared" ca="1" si="3899"/>
        <v>12</v>
      </c>
      <c r="Y779" s="30">
        <f t="shared" ca="1" si="3899"/>
        <v>223</v>
      </c>
      <c r="Z779" s="30">
        <f t="shared" ca="1" si="3899"/>
        <v>108</v>
      </c>
      <c r="AA779" s="40">
        <v>6</v>
      </c>
      <c r="AB779" s="9" t="str">
        <f t="shared" ref="AB779:AE779" ca="1" si="3900">INDIRECT(ADDRESS($AA779+1,AB$2,,,AB$1))</f>
        <v>CENTRO NORTE</v>
      </c>
      <c r="AC779" s="9" t="str">
        <f t="shared" ca="1" si="3900"/>
        <v>CN</v>
      </c>
      <c r="AD779" s="9" t="str">
        <f t="shared" ca="1" si="3900"/>
        <v>GOIANIA</v>
      </c>
      <c r="AE779" s="9" t="str">
        <f t="shared" ca="1" si="3900"/>
        <v>BRASIL</v>
      </c>
      <c r="AF779" s="40">
        <v>2</v>
      </c>
      <c r="AG779" s="9" t="str">
        <f t="shared" ref="AG779:AL779" ca="1" si="3901">INDIRECT(ADDRESS($AF779+1,AG$2,,,AG$1))</f>
        <v>RIBAMAR NOGUEIRA</v>
      </c>
      <c r="AH779" s="9" t="str">
        <f t="shared" ca="1" si="3901"/>
        <v>RN</v>
      </c>
      <c r="AI779" s="9">
        <f t="shared" ca="1" si="3901"/>
        <v>2432</v>
      </c>
      <c r="AJ779" s="9" t="str">
        <f t="shared" ca="1" si="3901"/>
        <v>AGUIAR</v>
      </c>
      <c r="AK779" s="9" t="str">
        <f t="shared" ca="1" si="3901"/>
        <v>CTBA</v>
      </c>
      <c r="AL779" s="9" t="str">
        <f t="shared" ca="1" si="3901"/>
        <v>CTBA</v>
      </c>
      <c r="AM779" s="52">
        <v>2</v>
      </c>
      <c r="AN779" s="41">
        <v>9.1999999999999998E-2</v>
      </c>
      <c r="AO779" s="42">
        <f t="shared" ca="1" si="24"/>
        <v>446</v>
      </c>
      <c r="AP779" s="42">
        <f t="shared" ca="1" si="25"/>
        <v>216</v>
      </c>
      <c r="AQ779" s="42">
        <f t="shared" ca="1" si="26"/>
        <v>404.96800000000002</v>
      </c>
    </row>
    <row r="780" spans="1:43" ht="14">
      <c r="A780" s="9">
        <f t="shared" si="18"/>
        <v>779</v>
      </c>
      <c r="B780" s="9">
        <v>394</v>
      </c>
      <c r="C780" s="50">
        <v>43018</v>
      </c>
      <c r="D780" s="39">
        <v>43022</v>
      </c>
      <c r="E780" s="39">
        <v>43021</v>
      </c>
      <c r="F780" s="40">
        <v>281</v>
      </c>
      <c r="G780" s="7">
        <f t="shared" ref="G780:L780" ca="1" si="3902">INDIRECT(ADDRESS($F780+1,G$2,,,G$1))</f>
        <v>43017</v>
      </c>
      <c r="H780" s="27">
        <f t="shared" ca="1" si="3902"/>
        <v>43039</v>
      </c>
      <c r="I780" s="9">
        <f t="shared" ca="1" si="3902"/>
        <v>2</v>
      </c>
      <c r="J780" s="9">
        <f t="shared" ca="1" si="3902"/>
        <v>4</v>
      </c>
      <c r="K780" s="28">
        <f t="shared" ca="1" si="3902"/>
        <v>42736</v>
      </c>
      <c r="L780" s="9">
        <f t="shared" ca="1" si="3902"/>
        <v>2</v>
      </c>
      <c r="M780" s="40">
        <v>17</v>
      </c>
      <c r="N780" s="9" t="str">
        <f t="shared" ref="N780:R780" ca="1" si="3903">INDIRECT(ADDRESS($M780+1,N$2,,,N$1))</f>
        <v>DONA DE CASA SUPERM LTDA</v>
      </c>
      <c r="O780" s="9" t="str">
        <f t="shared" ca="1" si="3903"/>
        <v>DCSM</v>
      </c>
      <c r="P780" s="9" t="str">
        <f t="shared" ca="1" si="3903"/>
        <v>RUA IPÊ AMARELO, 45</v>
      </c>
      <c r="Q780" s="9" t="str">
        <f t="shared" ca="1" si="3903"/>
        <v>BRASÍLIA</v>
      </c>
      <c r="R780" s="9" t="str">
        <f t="shared" ca="1" si="3903"/>
        <v>DF</v>
      </c>
      <c r="S780" s="40">
        <v>25</v>
      </c>
      <c r="T780" s="9" t="str">
        <f t="shared" ref="T780:Z780" ca="1" si="3904">INDIRECT(ADDRESS($S780+1,T$2,,,T$1))</f>
        <v>SAUVIGNON</v>
      </c>
      <c r="U780" s="9" t="str">
        <f t="shared" ca="1" si="3904"/>
        <v>SAVN_E</v>
      </c>
      <c r="V780" s="9" t="str">
        <f t="shared" ca="1" si="3904"/>
        <v>VINHO TINTO</v>
      </c>
      <c r="W780" s="9" t="str">
        <f t="shared" ca="1" si="3904"/>
        <v>4_TPK_2,0 l</v>
      </c>
      <c r="X780" s="29">
        <f t="shared" ca="1" si="3904"/>
        <v>4</v>
      </c>
      <c r="Y780" s="30">
        <f t="shared" ca="1" si="3904"/>
        <v>121</v>
      </c>
      <c r="Z780" s="30">
        <f t="shared" ca="1" si="3904"/>
        <v>27</v>
      </c>
      <c r="AA780" s="40">
        <v>2</v>
      </c>
      <c r="AB780" s="9" t="str">
        <f t="shared" ref="AB780:AE780" ca="1" si="3905">INDIRECT(ADDRESS($AA780+1,AB$2,,,AB$1))</f>
        <v>MARTE</v>
      </c>
      <c r="AC780" s="9" t="str">
        <f t="shared" ca="1" si="3905"/>
        <v>MT</v>
      </c>
      <c r="AD780" s="9" t="str">
        <f t="shared" ca="1" si="3905"/>
        <v>CURITIBA</v>
      </c>
      <c r="AE780" s="9" t="str">
        <f t="shared" ca="1" si="3905"/>
        <v>BRASIL</v>
      </c>
      <c r="AF780" s="40">
        <v>8</v>
      </c>
      <c r="AG780" s="9" t="str">
        <f t="shared" ref="AG780:AL780" ca="1" si="3906">INDIRECT(ADDRESS($AF780+1,AG$2,,,AG$1))</f>
        <v>JOAQUIM DE DEUS</v>
      </c>
      <c r="AH780" s="9" t="str">
        <f t="shared" ca="1" si="3906"/>
        <v>JD</v>
      </c>
      <c r="AI780" s="9">
        <f t="shared" ca="1" si="3906"/>
        <v>2231</v>
      </c>
      <c r="AJ780" s="9" t="str">
        <f t="shared" ca="1" si="3906"/>
        <v>MENESES</v>
      </c>
      <c r="AK780" s="9" t="str">
        <f t="shared" ca="1" si="3906"/>
        <v>BSB</v>
      </c>
      <c r="AL780" s="9" t="str">
        <f t="shared" ca="1" si="3906"/>
        <v>BSB</v>
      </c>
      <c r="AM780" s="52">
        <v>3</v>
      </c>
      <c r="AN780" s="41">
        <v>3.7999999999999999E-2</v>
      </c>
      <c r="AO780" s="42">
        <f t="shared" ca="1" si="24"/>
        <v>363</v>
      </c>
      <c r="AP780" s="42">
        <f t="shared" ca="1" si="25"/>
        <v>81</v>
      </c>
      <c r="AQ780" s="42">
        <f t="shared" ca="1" si="26"/>
        <v>349.20599999999996</v>
      </c>
    </row>
    <row r="781" spans="1:43" ht="14">
      <c r="A781" s="9">
        <f t="shared" si="18"/>
        <v>780</v>
      </c>
      <c r="B781" s="9">
        <v>394</v>
      </c>
      <c r="C781" s="50">
        <v>43018</v>
      </c>
      <c r="D781" s="39">
        <v>43022</v>
      </c>
      <c r="E781" s="39">
        <v>43021</v>
      </c>
      <c r="F781" s="40">
        <v>281</v>
      </c>
      <c r="G781" s="7">
        <f t="shared" ref="G781:L781" ca="1" si="3907">INDIRECT(ADDRESS($F781+1,G$2,,,G$1))</f>
        <v>43017</v>
      </c>
      <c r="H781" s="27">
        <f t="shared" ca="1" si="3907"/>
        <v>43039</v>
      </c>
      <c r="I781" s="9">
        <f t="shared" ca="1" si="3907"/>
        <v>2</v>
      </c>
      <c r="J781" s="9">
        <f t="shared" ca="1" si="3907"/>
        <v>4</v>
      </c>
      <c r="K781" s="28">
        <f t="shared" ca="1" si="3907"/>
        <v>42736</v>
      </c>
      <c r="L781" s="9">
        <f t="shared" ca="1" si="3907"/>
        <v>2</v>
      </c>
      <c r="M781" s="40">
        <v>17</v>
      </c>
      <c r="N781" s="9" t="str">
        <f t="shared" ref="N781:R781" ca="1" si="3908">INDIRECT(ADDRESS($M781+1,N$2,,,N$1))</f>
        <v>DONA DE CASA SUPERM LTDA</v>
      </c>
      <c r="O781" s="9" t="str">
        <f t="shared" ca="1" si="3908"/>
        <v>DCSM</v>
      </c>
      <c r="P781" s="9" t="str">
        <f t="shared" ca="1" si="3908"/>
        <v>RUA IPÊ AMARELO, 45</v>
      </c>
      <c r="Q781" s="9" t="str">
        <f t="shared" ca="1" si="3908"/>
        <v>BRASÍLIA</v>
      </c>
      <c r="R781" s="9" t="str">
        <f t="shared" ca="1" si="3908"/>
        <v>DF</v>
      </c>
      <c r="S781" s="40">
        <v>18</v>
      </c>
      <c r="T781" s="9" t="str">
        <f t="shared" ref="T781:Z781" ca="1" si="3909">INDIRECT(ADDRESS($S781+1,T$2,,,T$1))</f>
        <v>ESPUMANTE ROSE</v>
      </c>
      <c r="U781" s="9" t="str">
        <f t="shared" ca="1" si="3909"/>
        <v>ES_RSE</v>
      </c>
      <c r="V781" s="9" t="str">
        <f t="shared" ca="1" si="3909"/>
        <v>ESPUMANTE</v>
      </c>
      <c r="W781" s="9" t="str">
        <f t="shared" ca="1" si="3909"/>
        <v>12_BTL_0,75 l</v>
      </c>
      <c r="X781" s="29">
        <f t="shared" ca="1" si="3909"/>
        <v>12</v>
      </c>
      <c r="Y781" s="30">
        <f t="shared" ca="1" si="3909"/>
        <v>223</v>
      </c>
      <c r="Z781" s="30">
        <f t="shared" ca="1" si="3909"/>
        <v>114</v>
      </c>
      <c r="AA781" s="40">
        <v>5</v>
      </c>
      <c r="AB781" s="9" t="str">
        <f t="shared" ref="AB781:AE781" ca="1" si="3910">INDIRECT(ADDRESS($AA781+1,AB$2,,,AB$1))</f>
        <v>PARQUE SUL</v>
      </c>
      <c r="AC781" s="9" t="str">
        <f t="shared" ca="1" si="3910"/>
        <v>PS</v>
      </c>
      <c r="AD781" s="9" t="str">
        <f t="shared" ca="1" si="3910"/>
        <v>RIO DE JANEIRO</v>
      </c>
      <c r="AE781" s="9" t="str">
        <f t="shared" ca="1" si="3910"/>
        <v>BRASIL</v>
      </c>
      <c r="AF781" s="40">
        <v>12</v>
      </c>
      <c r="AG781" s="9" t="str">
        <f t="shared" ref="AG781:AL781" ca="1" si="3911">INDIRECT(ADDRESS($AF781+1,AG$2,,,AG$1))</f>
        <v>LARISSA GAYER</v>
      </c>
      <c r="AH781" s="9" t="str">
        <f t="shared" ca="1" si="3911"/>
        <v>LG</v>
      </c>
      <c r="AI781" s="9">
        <f t="shared" ca="1" si="3911"/>
        <v>2222</v>
      </c>
      <c r="AJ781" s="9" t="str">
        <f t="shared" ca="1" si="3911"/>
        <v>ANTÔNIO</v>
      </c>
      <c r="AK781" s="9" t="str">
        <f t="shared" ca="1" si="3911"/>
        <v>SPAULO</v>
      </c>
      <c r="AL781" s="9" t="str">
        <f t="shared" ca="1" si="3911"/>
        <v>SPAULO</v>
      </c>
      <c r="AM781" s="52">
        <v>2</v>
      </c>
      <c r="AN781" s="41">
        <v>0.11800000000000001</v>
      </c>
      <c r="AO781" s="42">
        <f t="shared" ca="1" si="24"/>
        <v>446</v>
      </c>
      <c r="AP781" s="42">
        <f t="shared" ca="1" si="25"/>
        <v>228</v>
      </c>
      <c r="AQ781" s="42">
        <f t="shared" ca="1" si="26"/>
        <v>393.37200000000001</v>
      </c>
    </row>
    <row r="782" spans="1:43" ht="14">
      <c r="A782" s="9">
        <f t="shared" si="18"/>
        <v>781</v>
      </c>
      <c r="B782" s="9">
        <v>394</v>
      </c>
      <c r="C782" s="50">
        <v>43018</v>
      </c>
      <c r="D782" s="39">
        <v>43022</v>
      </c>
      <c r="E782" s="39">
        <v>43021</v>
      </c>
      <c r="F782" s="40">
        <v>281</v>
      </c>
      <c r="G782" s="7">
        <f t="shared" ref="G782:L782" ca="1" si="3912">INDIRECT(ADDRESS($F782+1,G$2,,,G$1))</f>
        <v>43017</v>
      </c>
      <c r="H782" s="27">
        <f t="shared" ca="1" si="3912"/>
        <v>43039</v>
      </c>
      <c r="I782" s="9">
        <f t="shared" ca="1" si="3912"/>
        <v>2</v>
      </c>
      <c r="J782" s="9">
        <f t="shared" ca="1" si="3912"/>
        <v>4</v>
      </c>
      <c r="K782" s="28">
        <f t="shared" ca="1" si="3912"/>
        <v>42736</v>
      </c>
      <c r="L782" s="9">
        <f t="shared" ca="1" si="3912"/>
        <v>2</v>
      </c>
      <c r="M782" s="40">
        <v>17</v>
      </c>
      <c r="N782" s="9" t="str">
        <f t="shared" ref="N782:R782" ca="1" si="3913">INDIRECT(ADDRESS($M782+1,N$2,,,N$1))</f>
        <v>DONA DE CASA SUPERM LTDA</v>
      </c>
      <c r="O782" s="9" t="str">
        <f t="shared" ca="1" si="3913"/>
        <v>DCSM</v>
      </c>
      <c r="P782" s="9" t="str">
        <f t="shared" ca="1" si="3913"/>
        <v>RUA IPÊ AMARELO, 45</v>
      </c>
      <c r="Q782" s="9" t="str">
        <f t="shared" ca="1" si="3913"/>
        <v>BRASÍLIA</v>
      </c>
      <c r="R782" s="9" t="str">
        <f t="shared" ca="1" si="3913"/>
        <v>DF</v>
      </c>
      <c r="S782" s="40">
        <v>14</v>
      </c>
      <c r="T782" s="9" t="str">
        <f t="shared" ref="T782:Z782" ca="1" si="3914">INDIRECT(ADDRESS($S782+1,T$2,,,T$1))</f>
        <v>ESPUMANTE BRUTT</v>
      </c>
      <c r="U782" s="9" t="str">
        <f t="shared" ca="1" si="3914"/>
        <v>ES_BRT</v>
      </c>
      <c r="V782" s="9" t="str">
        <f t="shared" ca="1" si="3914"/>
        <v>ESPUMANTE</v>
      </c>
      <c r="W782" s="9" t="str">
        <f t="shared" ca="1" si="3914"/>
        <v>12_BTL_0,75 l</v>
      </c>
      <c r="X782" s="29">
        <f t="shared" ca="1" si="3914"/>
        <v>12</v>
      </c>
      <c r="Y782" s="30">
        <f t="shared" ca="1" si="3914"/>
        <v>223</v>
      </c>
      <c r="Z782" s="30">
        <f t="shared" ca="1" si="3914"/>
        <v>108</v>
      </c>
      <c r="AA782" s="40">
        <v>2</v>
      </c>
      <c r="AB782" s="9" t="str">
        <f t="shared" ref="AB782:AE782" ca="1" si="3915">INDIRECT(ADDRESS($AA782+1,AB$2,,,AB$1))</f>
        <v>MARTE</v>
      </c>
      <c r="AC782" s="9" t="str">
        <f t="shared" ca="1" si="3915"/>
        <v>MT</v>
      </c>
      <c r="AD782" s="9" t="str">
        <f t="shared" ca="1" si="3915"/>
        <v>CURITIBA</v>
      </c>
      <c r="AE782" s="9" t="str">
        <f t="shared" ca="1" si="3915"/>
        <v>BRASIL</v>
      </c>
      <c r="AF782" s="40">
        <v>12</v>
      </c>
      <c r="AG782" s="9" t="str">
        <f t="shared" ref="AG782:AL782" ca="1" si="3916">INDIRECT(ADDRESS($AF782+1,AG$2,,,AG$1))</f>
        <v>LARISSA GAYER</v>
      </c>
      <c r="AH782" s="9" t="str">
        <f t="shared" ca="1" si="3916"/>
        <v>LG</v>
      </c>
      <c r="AI782" s="9">
        <f t="shared" ca="1" si="3916"/>
        <v>2222</v>
      </c>
      <c r="AJ782" s="9" t="str">
        <f t="shared" ca="1" si="3916"/>
        <v>ANTÔNIO</v>
      </c>
      <c r="AK782" s="9" t="str">
        <f t="shared" ca="1" si="3916"/>
        <v>SPAULO</v>
      </c>
      <c r="AL782" s="9" t="str">
        <f t="shared" ca="1" si="3916"/>
        <v>SPAULO</v>
      </c>
      <c r="AM782" s="52">
        <v>2</v>
      </c>
      <c r="AN782" s="41">
        <v>0.17800000000000002</v>
      </c>
      <c r="AO782" s="42">
        <f t="shared" ca="1" si="24"/>
        <v>446</v>
      </c>
      <c r="AP782" s="42">
        <f t="shared" ca="1" si="25"/>
        <v>216</v>
      </c>
      <c r="AQ782" s="42">
        <f t="shared" ca="1" si="26"/>
        <v>366.61199999999997</v>
      </c>
    </row>
    <row r="783" spans="1:43" ht="14">
      <c r="A783" s="9">
        <f t="shared" si="18"/>
        <v>782</v>
      </c>
      <c r="B783" s="9">
        <v>395</v>
      </c>
      <c r="C783" s="50">
        <v>43022</v>
      </c>
      <c r="D783" s="39">
        <v>43027</v>
      </c>
      <c r="E783" s="39">
        <v>43027</v>
      </c>
      <c r="F783" s="40">
        <v>282</v>
      </c>
      <c r="G783" s="7">
        <f t="shared" ref="G783:L783" ca="1" si="3917">INDIRECT(ADDRESS($F783+1,G$2,,,G$1))</f>
        <v>43018</v>
      </c>
      <c r="H783" s="27">
        <f t="shared" ca="1" si="3917"/>
        <v>43039</v>
      </c>
      <c r="I783" s="9">
        <f t="shared" ca="1" si="3917"/>
        <v>3</v>
      </c>
      <c r="J783" s="9">
        <f t="shared" ca="1" si="3917"/>
        <v>4</v>
      </c>
      <c r="K783" s="28">
        <f t="shared" ca="1" si="3917"/>
        <v>42736</v>
      </c>
      <c r="L783" s="9">
        <f t="shared" ca="1" si="3917"/>
        <v>3</v>
      </c>
      <c r="M783" s="40">
        <v>18</v>
      </c>
      <c r="N783" s="9" t="str">
        <f t="shared" ref="N783:R783" ca="1" si="3918">INDIRECT(ADDRESS($M783+1,N$2,,,N$1))</f>
        <v>MANJARE</v>
      </c>
      <c r="O783" s="9" t="str">
        <f t="shared" ca="1" si="3918"/>
        <v>MJR</v>
      </c>
      <c r="P783" s="9" t="str">
        <f t="shared" ca="1" si="3918"/>
        <v>RUA MEU REI, 33</v>
      </c>
      <c r="Q783" s="9" t="str">
        <f t="shared" ca="1" si="3918"/>
        <v>SALVADOR</v>
      </c>
      <c r="R783" s="9" t="str">
        <f t="shared" ca="1" si="3918"/>
        <v>BA</v>
      </c>
      <c r="S783" s="40">
        <v>20</v>
      </c>
      <c r="T783" s="9" t="str">
        <f t="shared" ref="T783:Z783" ca="1" si="3919">INDIRECT(ADDRESS($S783+1,T$2,,,T$1))</f>
        <v>MALBEC RESERVA</v>
      </c>
      <c r="U783" s="9" t="str">
        <f t="shared" ca="1" si="3919"/>
        <v>MBC_RS</v>
      </c>
      <c r="V783" s="9" t="str">
        <f t="shared" ca="1" si="3919"/>
        <v>VINHO TINTO</v>
      </c>
      <c r="W783" s="9" t="str">
        <f t="shared" ca="1" si="3919"/>
        <v>12_BTL_0,75 l</v>
      </c>
      <c r="X783" s="29">
        <f t="shared" ca="1" si="3919"/>
        <v>12</v>
      </c>
      <c r="Y783" s="30">
        <f t="shared" ca="1" si="3919"/>
        <v>298</v>
      </c>
      <c r="Z783" s="30">
        <f t="shared" ca="1" si="3919"/>
        <v>154</v>
      </c>
      <c r="AA783" s="40">
        <v>4</v>
      </c>
      <c r="AB783" s="9" t="str">
        <f t="shared" ref="AB783:AE783" ca="1" si="3920">INDIRECT(ADDRESS($AA783+1,AB$2,,,AB$1))</f>
        <v>AGUA LIMPA</v>
      </c>
      <c r="AC783" s="9" t="str">
        <f t="shared" ca="1" si="3920"/>
        <v>AL</v>
      </c>
      <c r="AD783" s="9" t="str">
        <f t="shared" ca="1" si="3920"/>
        <v>BELORIZONTE</v>
      </c>
      <c r="AE783" s="9" t="str">
        <f t="shared" ca="1" si="3920"/>
        <v>BRASIL</v>
      </c>
      <c r="AF783" s="40">
        <v>12</v>
      </c>
      <c r="AG783" s="9" t="str">
        <f t="shared" ref="AG783:AL783" ca="1" si="3921">INDIRECT(ADDRESS($AF783+1,AG$2,,,AG$1))</f>
        <v>LARISSA GAYER</v>
      </c>
      <c r="AH783" s="9" t="str">
        <f t="shared" ca="1" si="3921"/>
        <v>LG</v>
      </c>
      <c r="AI783" s="9">
        <f t="shared" ca="1" si="3921"/>
        <v>2222</v>
      </c>
      <c r="AJ783" s="9" t="str">
        <f t="shared" ca="1" si="3921"/>
        <v>ANTÔNIO</v>
      </c>
      <c r="AK783" s="9" t="str">
        <f t="shared" ca="1" si="3921"/>
        <v>SPAULO</v>
      </c>
      <c r="AL783" s="9" t="str">
        <f t="shared" ca="1" si="3921"/>
        <v>SPAULO</v>
      </c>
      <c r="AM783" s="52">
        <v>1</v>
      </c>
      <c r="AN783" s="41">
        <v>3.7000000000000005E-2</v>
      </c>
      <c r="AO783" s="42">
        <f t="shared" ca="1" si="24"/>
        <v>298</v>
      </c>
      <c r="AP783" s="42">
        <f t="shared" ca="1" si="25"/>
        <v>154</v>
      </c>
      <c r="AQ783" s="42">
        <f t="shared" ca="1" si="26"/>
        <v>286.97399999999999</v>
      </c>
    </row>
    <row r="784" spans="1:43" ht="14">
      <c r="A784" s="9">
        <f t="shared" si="18"/>
        <v>783</v>
      </c>
      <c r="B784" s="9">
        <v>395</v>
      </c>
      <c r="C784" s="50">
        <v>43022</v>
      </c>
      <c r="D784" s="39">
        <v>43027</v>
      </c>
      <c r="E784" s="39">
        <v>43027</v>
      </c>
      <c r="F784" s="40">
        <v>282</v>
      </c>
      <c r="G784" s="7">
        <f t="shared" ref="G784:L784" ca="1" si="3922">INDIRECT(ADDRESS($F784+1,G$2,,,G$1))</f>
        <v>43018</v>
      </c>
      <c r="H784" s="27">
        <f t="shared" ca="1" si="3922"/>
        <v>43039</v>
      </c>
      <c r="I784" s="9">
        <f t="shared" ca="1" si="3922"/>
        <v>3</v>
      </c>
      <c r="J784" s="9">
        <f t="shared" ca="1" si="3922"/>
        <v>4</v>
      </c>
      <c r="K784" s="28">
        <f t="shared" ca="1" si="3922"/>
        <v>42736</v>
      </c>
      <c r="L784" s="9">
        <f t="shared" ca="1" si="3922"/>
        <v>3</v>
      </c>
      <c r="M784" s="40">
        <v>18</v>
      </c>
      <c r="N784" s="9" t="str">
        <f t="shared" ref="N784:R784" ca="1" si="3923">INDIRECT(ADDRESS($M784+1,N$2,,,N$1))</f>
        <v>MANJARE</v>
      </c>
      <c r="O784" s="9" t="str">
        <f t="shared" ca="1" si="3923"/>
        <v>MJR</v>
      </c>
      <c r="P784" s="9" t="str">
        <f t="shared" ca="1" si="3923"/>
        <v>RUA MEU REI, 33</v>
      </c>
      <c r="Q784" s="9" t="str">
        <f t="shared" ca="1" si="3923"/>
        <v>SALVADOR</v>
      </c>
      <c r="R784" s="9" t="str">
        <f t="shared" ca="1" si="3923"/>
        <v>BA</v>
      </c>
      <c r="S784" s="40">
        <v>10</v>
      </c>
      <c r="T784" s="9" t="str">
        <f t="shared" ref="T784:Z784" ca="1" si="3924">INDIRECT(ADDRESS($S784+1,T$2,,,T$1))</f>
        <v>RIESLING</v>
      </c>
      <c r="U784" s="9" t="str">
        <f t="shared" ca="1" si="3924"/>
        <v>RISL</v>
      </c>
      <c r="V784" s="9" t="str">
        <f t="shared" ca="1" si="3924"/>
        <v>VINHO BRANCO</v>
      </c>
      <c r="W784" s="9" t="str">
        <f t="shared" ca="1" si="3924"/>
        <v>12_BTL_0,75 l</v>
      </c>
      <c r="X784" s="29">
        <f t="shared" ca="1" si="3924"/>
        <v>12</v>
      </c>
      <c r="Y784" s="30">
        <f t="shared" ca="1" si="3924"/>
        <v>225</v>
      </c>
      <c r="Z784" s="30">
        <f t="shared" ca="1" si="3924"/>
        <v>121</v>
      </c>
      <c r="AA784" s="40">
        <v>6</v>
      </c>
      <c r="AB784" s="9" t="str">
        <f t="shared" ref="AB784:AE784" ca="1" si="3925">INDIRECT(ADDRESS($AA784+1,AB$2,,,AB$1))</f>
        <v>CENTRO NORTE</v>
      </c>
      <c r="AC784" s="9" t="str">
        <f t="shared" ca="1" si="3925"/>
        <v>CN</v>
      </c>
      <c r="AD784" s="9" t="str">
        <f t="shared" ca="1" si="3925"/>
        <v>GOIANIA</v>
      </c>
      <c r="AE784" s="9" t="str">
        <f t="shared" ca="1" si="3925"/>
        <v>BRASIL</v>
      </c>
      <c r="AF784" s="40">
        <v>12</v>
      </c>
      <c r="AG784" s="9" t="str">
        <f t="shared" ref="AG784:AL784" ca="1" si="3926">INDIRECT(ADDRESS($AF784+1,AG$2,,,AG$1))</f>
        <v>LARISSA GAYER</v>
      </c>
      <c r="AH784" s="9" t="str">
        <f t="shared" ca="1" si="3926"/>
        <v>LG</v>
      </c>
      <c r="AI784" s="9">
        <f t="shared" ca="1" si="3926"/>
        <v>2222</v>
      </c>
      <c r="AJ784" s="9" t="str">
        <f t="shared" ca="1" si="3926"/>
        <v>ANTÔNIO</v>
      </c>
      <c r="AK784" s="9" t="str">
        <f t="shared" ca="1" si="3926"/>
        <v>SPAULO</v>
      </c>
      <c r="AL784" s="9" t="str">
        <f t="shared" ca="1" si="3926"/>
        <v>SPAULO</v>
      </c>
      <c r="AM784" s="52">
        <v>2</v>
      </c>
      <c r="AN784" s="41">
        <v>0</v>
      </c>
      <c r="AO784" s="42">
        <f t="shared" ca="1" si="24"/>
        <v>450</v>
      </c>
      <c r="AP784" s="42">
        <f t="shared" ca="1" si="25"/>
        <v>242</v>
      </c>
      <c r="AQ784" s="42">
        <f t="shared" ca="1" si="26"/>
        <v>450</v>
      </c>
    </row>
    <row r="785" spans="1:43" ht="14">
      <c r="A785" s="9">
        <f t="shared" si="18"/>
        <v>784</v>
      </c>
      <c r="B785" s="9">
        <v>396</v>
      </c>
      <c r="C785" s="50">
        <v>43020</v>
      </c>
      <c r="D785" s="39">
        <v>43023</v>
      </c>
      <c r="E785" s="39">
        <v>43022</v>
      </c>
      <c r="F785" s="40">
        <v>283</v>
      </c>
      <c r="G785" s="7">
        <f t="shared" ref="G785:L785" ca="1" si="3927">INDIRECT(ADDRESS($F785+1,G$2,,,G$1))</f>
        <v>43019</v>
      </c>
      <c r="H785" s="27">
        <f t="shared" ca="1" si="3927"/>
        <v>43039</v>
      </c>
      <c r="I785" s="9">
        <f t="shared" ca="1" si="3927"/>
        <v>4</v>
      </c>
      <c r="J785" s="9">
        <f t="shared" ca="1" si="3927"/>
        <v>4</v>
      </c>
      <c r="K785" s="28">
        <f t="shared" ca="1" si="3927"/>
        <v>42736</v>
      </c>
      <c r="L785" s="9">
        <f t="shared" ca="1" si="3927"/>
        <v>4</v>
      </c>
      <c r="M785" s="40">
        <v>31</v>
      </c>
      <c r="N785" s="9" t="str">
        <f t="shared" ref="N785:R785" ca="1" si="3928">INDIRECT(ADDRESS($M785+1,N$2,,,N$1))</f>
        <v>COMPANHIA CEARENSE DE DISTRIBUIÇÃO</v>
      </c>
      <c r="O785" s="9" t="str">
        <f t="shared" ca="1" si="3928"/>
        <v>CCD</v>
      </c>
      <c r="P785" s="9" t="str">
        <f t="shared" ca="1" si="3928"/>
        <v>AV. DO FUTURO, 3342</v>
      </c>
      <c r="Q785" s="9" t="str">
        <f t="shared" ca="1" si="3928"/>
        <v>FORTALEZA</v>
      </c>
      <c r="R785" s="9" t="str">
        <f t="shared" ca="1" si="3928"/>
        <v>CE</v>
      </c>
      <c r="S785" s="40">
        <v>1</v>
      </c>
      <c r="T785" s="9" t="str">
        <f t="shared" ref="T785:Z785" ca="1" si="3929">INDIRECT(ADDRESS($S785+1,T$2,,,T$1))</f>
        <v>TINTO DE MESA</v>
      </c>
      <c r="U785" s="9" t="str">
        <f t="shared" ca="1" si="3929"/>
        <v>TNT_MS</v>
      </c>
      <c r="V785" s="9" t="str">
        <f t="shared" ca="1" si="3929"/>
        <v>VINHO TINTO</v>
      </c>
      <c r="W785" s="9" t="str">
        <f t="shared" ca="1" si="3929"/>
        <v>12_BTL_0,75 l</v>
      </c>
      <c r="X785" s="29">
        <f t="shared" ca="1" si="3929"/>
        <v>12</v>
      </c>
      <c r="Y785" s="43">
        <f t="shared" ca="1" si="3929"/>
        <v>120.4</v>
      </c>
      <c r="Z785" s="43">
        <f t="shared" ca="1" si="3929"/>
        <v>77</v>
      </c>
      <c r="AA785" s="40">
        <v>6</v>
      </c>
      <c r="AB785" s="9" t="str">
        <f t="shared" ref="AB785:AE785" ca="1" si="3930">INDIRECT(ADDRESS($AA785+1,AB$2,,,AB$1))</f>
        <v>CENTRO NORTE</v>
      </c>
      <c r="AC785" s="9" t="str">
        <f t="shared" ca="1" si="3930"/>
        <v>CN</v>
      </c>
      <c r="AD785" s="9" t="str">
        <f t="shared" ca="1" si="3930"/>
        <v>GOIANIA</v>
      </c>
      <c r="AE785" s="9" t="str">
        <f t="shared" ca="1" si="3930"/>
        <v>BRASIL</v>
      </c>
      <c r="AF785" s="40">
        <v>12</v>
      </c>
      <c r="AG785" s="9" t="str">
        <f t="shared" ref="AG785:AL785" ca="1" si="3931">INDIRECT(ADDRESS($AF785+1,AG$2,,,AG$1))</f>
        <v>LARISSA GAYER</v>
      </c>
      <c r="AH785" s="9" t="str">
        <f t="shared" ca="1" si="3931"/>
        <v>LG</v>
      </c>
      <c r="AI785" s="9">
        <f t="shared" ca="1" si="3931"/>
        <v>2222</v>
      </c>
      <c r="AJ785" s="9" t="str">
        <f t="shared" ca="1" si="3931"/>
        <v>ANTÔNIO</v>
      </c>
      <c r="AK785" s="9" t="str">
        <f t="shared" ca="1" si="3931"/>
        <v>SPAULO</v>
      </c>
      <c r="AL785" s="9" t="str">
        <f t="shared" ca="1" si="3931"/>
        <v>SPAULO</v>
      </c>
      <c r="AM785" s="52">
        <v>3</v>
      </c>
      <c r="AN785" s="41">
        <v>0.13300000000000001</v>
      </c>
      <c r="AO785" s="42">
        <f t="shared" ca="1" si="24"/>
        <v>361.20000000000005</v>
      </c>
      <c r="AP785" s="42">
        <f t="shared" ca="1" si="25"/>
        <v>231</v>
      </c>
      <c r="AQ785" s="42">
        <f t="shared" ca="1" si="26"/>
        <v>313.16040000000004</v>
      </c>
    </row>
    <row r="786" spans="1:43" ht="14">
      <c r="A786" s="9">
        <f t="shared" si="18"/>
        <v>785</v>
      </c>
      <c r="B786" s="9">
        <v>396</v>
      </c>
      <c r="C786" s="50">
        <v>43020</v>
      </c>
      <c r="D786" s="39">
        <v>43023</v>
      </c>
      <c r="E786" s="39">
        <v>43022</v>
      </c>
      <c r="F786" s="40">
        <v>283</v>
      </c>
      <c r="G786" s="7">
        <f t="shared" ref="G786:L786" ca="1" si="3932">INDIRECT(ADDRESS($F786+1,G$2,,,G$1))</f>
        <v>43019</v>
      </c>
      <c r="H786" s="27">
        <f t="shared" ca="1" si="3932"/>
        <v>43039</v>
      </c>
      <c r="I786" s="9">
        <f t="shared" ca="1" si="3932"/>
        <v>4</v>
      </c>
      <c r="J786" s="9">
        <f t="shared" ca="1" si="3932"/>
        <v>4</v>
      </c>
      <c r="K786" s="28">
        <f t="shared" ca="1" si="3932"/>
        <v>42736</v>
      </c>
      <c r="L786" s="9">
        <f t="shared" ca="1" si="3932"/>
        <v>4</v>
      </c>
      <c r="M786" s="40">
        <v>31</v>
      </c>
      <c r="N786" s="9" t="str">
        <f t="shared" ref="N786:R786" ca="1" si="3933">INDIRECT(ADDRESS($M786+1,N$2,,,N$1))</f>
        <v>COMPANHIA CEARENSE DE DISTRIBUIÇÃO</v>
      </c>
      <c r="O786" s="9" t="str">
        <f t="shared" ca="1" si="3933"/>
        <v>CCD</v>
      </c>
      <c r="P786" s="9" t="str">
        <f t="shared" ca="1" si="3933"/>
        <v>AV. DO FUTURO, 3342</v>
      </c>
      <c r="Q786" s="9" t="str">
        <f t="shared" ca="1" si="3933"/>
        <v>FORTALEZA</v>
      </c>
      <c r="R786" s="9" t="str">
        <f t="shared" ca="1" si="3933"/>
        <v>CE</v>
      </c>
      <c r="S786" s="40">
        <v>17</v>
      </c>
      <c r="T786" s="9" t="str">
        <f t="shared" ref="T786:Z786" ca="1" si="3934">INDIRECT(ADDRESS($S786+1,T$2,,,T$1))</f>
        <v>ESPUMANTE DEMI-SEC RESERVA</v>
      </c>
      <c r="U786" s="9" t="str">
        <f t="shared" ca="1" si="3934"/>
        <v>ES_DS_RS</v>
      </c>
      <c r="V786" s="9" t="str">
        <f t="shared" ca="1" si="3934"/>
        <v>ESPUMANTE</v>
      </c>
      <c r="W786" s="9" t="str">
        <f t="shared" ca="1" si="3934"/>
        <v>12_BTL_0,75 l</v>
      </c>
      <c r="X786" s="29">
        <f t="shared" ca="1" si="3934"/>
        <v>12</v>
      </c>
      <c r="Y786" s="30">
        <f t="shared" ca="1" si="3934"/>
        <v>273</v>
      </c>
      <c r="Z786" s="30">
        <f t="shared" ca="1" si="3934"/>
        <v>128</v>
      </c>
      <c r="AA786" s="40">
        <v>6</v>
      </c>
      <c r="AB786" s="9" t="str">
        <f t="shared" ref="AB786:AE786" ca="1" si="3935">INDIRECT(ADDRESS($AA786+1,AB$2,,,AB$1))</f>
        <v>CENTRO NORTE</v>
      </c>
      <c r="AC786" s="9" t="str">
        <f t="shared" ca="1" si="3935"/>
        <v>CN</v>
      </c>
      <c r="AD786" s="9" t="str">
        <f t="shared" ca="1" si="3935"/>
        <v>GOIANIA</v>
      </c>
      <c r="AE786" s="9" t="str">
        <f t="shared" ca="1" si="3935"/>
        <v>BRASIL</v>
      </c>
      <c r="AF786" s="40">
        <v>12</v>
      </c>
      <c r="AG786" s="9" t="str">
        <f t="shared" ref="AG786:AL786" ca="1" si="3936">INDIRECT(ADDRESS($AF786+1,AG$2,,,AG$1))</f>
        <v>LARISSA GAYER</v>
      </c>
      <c r="AH786" s="9" t="str">
        <f t="shared" ca="1" si="3936"/>
        <v>LG</v>
      </c>
      <c r="AI786" s="9">
        <f t="shared" ca="1" si="3936"/>
        <v>2222</v>
      </c>
      <c r="AJ786" s="9" t="str">
        <f t="shared" ca="1" si="3936"/>
        <v>ANTÔNIO</v>
      </c>
      <c r="AK786" s="9" t="str">
        <f t="shared" ca="1" si="3936"/>
        <v>SPAULO</v>
      </c>
      <c r="AL786" s="9" t="str">
        <f t="shared" ca="1" si="3936"/>
        <v>SPAULO</v>
      </c>
      <c r="AM786" s="52">
        <v>1</v>
      </c>
      <c r="AN786" s="41">
        <v>9.0000000000000011E-3</v>
      </c>
      <c r="AO786" s="42">
        <f t="shared" ca="1" si="24"/>
        <v>273</v>
      </c>
      <c r="AP786" s="42">
        <f t="shared" ca="1" si="25"/>
        <v>128</v>
      </c>
      <c r="AQ786" s="42">
        <f t="shared" ca="1" si="26"/>
        <v>270.54300000000001</v>
      </c>
    </row>
    <row r="787" spans="1:43" ht="14">
      <c r="A787" s="9">
        <f t="shared" si="18"/>
        <v>786</v>
      </c>
      <c r="B787" s="9">
        <v>397</v>
      </c>
      <c r="C787" s="50">
        <v>43021</v>
      </c>
      <c r="D787" s="39">
        <v>43026</v>
      </c>
      <c r="E787" s="39">
        <v>43025</v>
      </c>
      <c r="F787" s="40">
        <v>283</v>
      </c>
      <c r="G787" s="7">
        <f t="shared" ref="G787:L787" ca="1" si="3937">INDIRECT(ADDRESS($F787+1,G$2,,,G$1))</f>
        <v>43019</v>
      </c>
      <c r="H787" s="27">
        <f t="shared" ca="1" si="3937"/>
        <v>43039</v>
      </c>
      <c r="I787" s="9">
        <f t="shared" ca="1" si="3937"/>
        <v>4</v>
      </c>
      <c r="J787" s="9">
        <f t="shared" ca="1" si="3937"/>
        <v>4</v>
      </c>
      <c r="K787" s="28">
        <f t="shared" ca="1" si="3937"/>
        <v>42736</v>
      </c>
      <c r="L787" s="9">
        <f t="shared" ca="1" si="3937"/>
        <v>4</v>
      </c>
      <c r="M787" s="40">
        <v>3</v>
      </c>
      <c r="N787" s="9" t="str">
        <f t="shared" ref="N787:R787" ca="1" si="3938">INDIRECT(ADDRESS($M787+1,N$2,,,N$1))</f>
        <v>CARREFOUR REDE DE MERCADOS</v>
      </c>
      <c r="O787" s="9" t="str">
        <f t="shared" ca="1" si="3938"/>
        <v>CRM</v>
      </c>
      <c r="P787" s="9" t="str">
        <f t="shared" ca="1" si="3938"/>
        <v>PARQUE INDUSTRIAL, 54</v>
      </c>
      <c r="Q787" s="9" t="str">
        <f t="shared" ca="1" si="3938"/>
        <v>SÃO PAULO</v>
      </c>
      <c r="R787" s="9" t="str">
        <f t="shared" ca="1" si="3938"/>
        <v>SP</v>
      </c>
      <c r="S787" s="40">
        <v>20</v>
      </c>
      <c r="T787" s="9" t="str">
        <f t="shared" ref="T787:Z787" ca="1" si="3939">INDIRECT(ADDRESS($S787+1,T$2,,,T$1))</f>
        <v>MALBEC RESERVA</v>
      </c>
      <c r="U787" s="9" t="str">
        <f t="shared" ca="1" si="3939"/>
        <v>MBC_RS</v>
      </c>
      <c r="V787" s="9" t="str">
        <f t="shared" ca="1" si="3939"/>
        <v>VINHO TINTO</v>
      </c>
      <c r="W787" s="9" t="str">
        <f t="shared" ca="1" si="3939"/>
        <v>12_BTL_0,75 l</v>
      </c>
      <c r="X787" s="29">
        <f t="shared" ca="1" si="3939"/>
        <v>12</v>
      </c>
      <c r="Y787" s="30">
        <f t="shared" ca="1" si="3939"/>
        <v>298</v>
      </c>
      <c r="Z787" s="30">
        <f t="shared" ca="1" si="3939"/>
        <v>154</v>
      </c>
      <c r="AA787" s="40">
        <v>3</v>
      </c>
      <c r="AB787" s="9" t="str">
        <f t="shared" ref="AB787:AE787" ca="1" si="3940">INDIRECT(ADDRESS($AA787+1,AB$2,,,AB$1))</f>
        <v>AGUIA</v>
      </c>
      <c r="AC787" s="9" t="str">
        <f t="shared" ca="1" si="3940"/>
        <v>AG</v>
      </c>
      <c r="AD787" s="9" t="str">
        <f t="shared" ca="1" si="3940"/>
        <v>PORTO ALEGRE</v>
      </c>
      <c r="AE787" s="9" t="str">
        <f t="shared" ca="1" si="3940"/>
        <v>BRASIL</v>
      </c>
      <c r="AF787" s="40">
        <v>12</v>
      </c>
      <c r="AG787" s="9" t="str">
        <f t="shared" ref="AG787:AL787" ca="1" si="3941">INDIRECT(ADDRESS($AF787+1,AG$2,,,AG$1))</f>
        <v>LARISSA GAYER</v>
      </c>
      <c r="AH787" s="9" t="str">
        <f t="shared" ca="1" si="3941"/>
        <v>LG</v>
      </c>
      <c r="AI787" s="9">
        <f t="shared" ca="1" si="3941"/>
        <v>2222</v>
      </c>
      <c r="AJ787" s="9" t="str">
        <f t="shared" ca="1" si="3941"/>
        <v>ANTÔNIO</v>
      </c>
      <c r="AK787" s="9" t="str">
        <f t="shared" ca="1" si="3941"/>
        <v>SPAULO</v>
      </c>
      <c r="AL787" s="9" t="str">
        <f t="shared" ca="1" si="3941"/>
        <v>SPAULO</v>
      </c>
      <c r="AM787" s="52">
        <v>1</v>
      </c>
      <c r="AN787" s="41">
        <v>1.9E-2</v>
      </c>
      <c r="AO787" s="42">
        <f t="shared" ca="1" si="24"/>
        <v>298</v>
      </c>
      <c r="AP787" s="42">
        <f t="shared" ca="1" si="25"/>
        <v>154</v>
      </c>
      <c r="AQ787" s="42">
        <f t="shared" ca="1" si="26"/>
        <v>292.33800000000002</v>
      </c>
    </row>
    <row r="788" spans="1:43" ht="14">
      <c r="A788" s="9">
        <f t="shared" si="18"/>
        <v>787</v>
      </c>
      <c r="B788" s="9">
        <v>398</v>
      </c>
      <c r="C788" s="50">
        <v>43022</v>
      </c>
      <c r="D788" s="39">
        <v>43026</v>
      </c>
      <c r="E788" s="39">
        <v>43027</v>
      </c>
      <c r="F788" s="40">
        <v>284</v>
      </c>
      <c r="G788" s="7">
        <f t="shared" ref="G788:L788" ca="1" si="3942">INDIRECT(ADDRESS($F788+1,G$2,,,G$1))</f>
        <v>43020</v>
      </c>
      <c r="H788" s="27">
        <f t="shared" ca="1" si="3942"/>
        <v>43039</v>
      </c>
      <c r="I788" s="9">
        <f t="shared" ca="1" si="3942"/>
        <v>5</v>
      </c>
      <c r="J788" s="9">
        <f t="shared" ca="1" si="3942"/>
        <v>4</v>
      </c>
      <c r="K788" s="28">
        <f t="shared" ca="1" si="3942"/>
        <v>42736</v>
      </c>
      <c r="L788" s="9">
        <f t="shared" ca="1" si="3942"/>
        <v>5</v>
      </c>
      <c r="M788" s="40">
        <v>33</v>
      </c>
      <c r="N788" s="9" t="str">
        <f t="shared" ref="N788:R788" ca="1" si="3943">INDIRECT(ADDRESS($M788+1,N$2,,,N$1))</f>
        <v>MACARONI DI VERONA</v>
      </c>
      <c r="O788" s="9" t="str">
        <f t="shared" ca="1" si="3943"/>
        <v>MDV</v>
      </c>
      <c r="P788" s="9" t="str">
        <f t="shared" ca="1" si="3943"/>
        <v>RUA ALEXANDRE DUMAS, 2323</v>
      </c>
      <c r="Q788" s="9" t="str">
        <f t="shared" ca="1" si="3943"/>
        <v>SÃO PAULO</v>
      </c>
      <c r="R788" s="9" t="str">
        <f t="shared" ca="1" si="3943"/>
        <v>SP</v>
      </c>
      <c r="S788" s="40">
        <v>9</v>
      </c>
      <c r="T788" s="9" t="str">
        <f t="shared" ref="T788:Z788" ca="1" si="3944">INDIRECT(ADDRESS($S788+1,T$2,,,T$1))</f>
        <v>SAUVIGNON BLANC RESERVA</v>
      </c>
      <c r="U788" s="9" t="str">
        <f t="shared" ca="1" si="3944"/>
        <v>SAVN_BL_RS</v>
      </c>
      <c r="V788" s="9" t="str">
        <f t="shared" ca="1" si="3944"/>
        <v>VINHO BRANCO</v>
      </c>
      <c r="W788" s="9" t="str">
        <f t="shared" ca="1" si="3944"/>
        <v>12_BTL_0,75 l</v>
      </c>
      <c r="X788" s="29">
        <f t="shared" ca="1" si="3944"/>
        <v>12</v>
      </c>
      <c r="Y788" s="30">
        <f t="shared" ca="1" si="3944"/>
        <v>198</v>
      </c>
      <c r="Z788" s="30">
        <f t="shared" ca="1" si="3944"/>
        <v>121</v>
      </c>
      <c r="AA788" s="40">
        <v>5</v>
      </c>
      <c r="AB788" s="9" t="str">
        <f t="shared" ref="AB788:AE788" ca="1" si="3945">INDIRECT(ADDRESS($AA788+1,AB$2,,,AB$1))</f>
        <v>PARQUE SUL</v>
      </c>
      <c r="AC788" s="9" t="str">
        <f t="shared" ca="1" si="3945"/>
        <v>PS</v>
      </c>
      <c r="AD788" s="9" t="str">
        <f t="shared" ca="1" si="3945"/>
        <v>RIO DE JANEIRO</v>
      </c>
      <c r="AE788" s="9" t="str">
        <f t="shared" ca="1" si="3945"/>
        <v>BRASIL</v>
      </c>
      <c r="AF788" s="40">
        <v>12</v>
      </c>
      <c r="AG788" s="9" t="str">
        <f t="shared" ref="AG788:AL788" ca="1" si="3946">INDIRECT(ADDRESS($AF788+1,AG$2,,,AG$1))</f>
        <v>LARISSA GAYER</v>
      </c>
      <c r="AH788" s="9" t="str">
        <f t="shared" ca="1" si="3946"/>
        <v>LG</v>
      </c>
      <c r="AI788" s="9">
        <f t="shared" ca="1" si="3946"/>
        <v>2222</v>
      </c>
      <c r="AJ788" s="9" t="str">
        <f t="shared" ca="1" si="3946"/>
        <v>ANTÔNIO</v>
      </c>
      <c r="AK788" s="9" t="str">
        <f t="shared" ca="1" si="3946"/>
        <v>SPAULO</v>
      </c>
      <c r="AL788" s="9" t="str">
        <f t="shared" ca="1" si="3946"/>
        <v>SPAULO</v>
      </c>
      <c r="AM788" s="52">
        <v>2</v>
      </c>
      <c r="AN788" s="41">
        <v>2.8999999999999998E-2</v>
      </c>
      <c r="AO788" s="42">
        <f t="shared" ca="1" si="24"/>
        <v>396</v>
      </c>
      <c r="AP788" s="42">
        <f t="shared" ca="1" si="25"/>
        <v>242</v>
      </c>
      <c r="AQ788" s="42">
        <f t="shared" ca="1" si="26"/>
        <v>384.51599999999996</v>
      </c>
    </row>
    <row r="789" spans="1:43" ht="14">
      <c r="A789" s="9">
        <f t="shared" si="18"/>
        <v>788</v>
      </c>
      <c r="B789" s="9">
        <v>399</v>
      </c>
      <c r="C789" s="50">
        <v>43023</v>
      </c>
      <c r="D789" s="39">
        <v>43028</v>
      </c>
      <c r="E789" s="39">
        <v>43029</v>
      </c>
      <c r="F789" s="40">
        <v>284</v>
      </c>
      <c r="G789" s="7">
        <f t="shared" ref="G789:L789" ca="1" si="3947">INDIRECT(ADDRESS($F789+1,G$2,,,G$1))</f>
        <v>43020</v>
      </c>
      <c r="H789" s="27">
        <f t="shared" ca="1" si="3947"/>
        <v>43039</v>
      </c>
      <c r="I789" s="9">
        <f t="shared" ca="1" si="3947"/>
        <v>5</v>
      </c>
      <c r="J789" s="9">
        <f t="shared" ca="1" si="3947"/>
        <v>4</v>
      </c>
      <c r="K789" s="28">
        <f t="shared" ca="1" si="3947"/>
        <v>42736</v>
      </c>
      <c r="L789" s="9">
        <f t="shared" ca="1" si="3947"/>
        <v>5</v>
      </c>
      <c r="M789" s="40">
        <v>16</v>
      </c>
      <c r="N789" s="9" t="str">
        <f t="shared" ref="N789:R789" ca="1" si="3948">INDIRECT(ADDRESS($M789+1,N$2,,,N$1))</f>
        <v>PASTA E VINO</v>
      </c>
      <c r="O789" s="9" t="str">
        <f t="shared" ca="1" si="3948"/>
        <v>PEV</v>
      </c>
      <c r="P789" s="9" t="str">
        <f t="shared" ca="1" si="3948"/>
        <v>BEIRA MAR NORTE, 556</v>
      </c>
      <c r="Q789" s="9" t="str">
        <f t="shared" ca="1" si="3948"/>
        <v>FLORIANÓPOLIS</v>
      </c>
      <c r="R789" s="9" t="str">
        <f t="shared" ca="1" si="3948"/>
        <v>SC</v>
      </c>
      <c r="S789" s="40">
        <v>6</v>
      </c>
      <c r="T789" s="9" t="str">
        <f t="shared" ref="T789:Z789" ca="1" si="3949">INDIRECT(ADDRESS($S789+1,T$2,,,T$1))</f>
        <v>SAUVIGNON</v>
      </c>
      <c r="U789" s="9" t="str">
        <f t="shared" ca="1" si="3949"/>
        <v>SAVN</v>
      </c>
      <c r="V789" s="9" t="str">
        <f t="shared" ca="1" si="3949"/>
        <v>VINHO TINTO</v>
      </c>
      <c r="W789" s="9" t="str">
        <f t="shared" ca="1" si="3949"/>
        <v>12_BTL_0,75 l</v>
      </c>
      <c r="X789" s="29">
        <f t="shared" ca="1" si="3949"/>
        <v>12</v>
      </c>
      <c r="Y789" s="30">
        <f t="shared" ca="1" si="3949"/>
        <v>150</v>
      </c>
      <c r="Z789" s="30">
        <f t="shared" ca="1" si="3949"/>
        <v>89</v>
      </c>
      <c r="AA789" s="40">
        <v>2</v>
      </c>
      <c r="AB789" s="9" t="str">
        <f t="shared" ref="AB789:AE789" ca="1" si="3950">INDIRECT(ADDRESS($AA789+1,AB$2,,,AB$1))</f>
        <v>MARTE</v>
      </c>
      <c r="AC789" s="9" t="str">
        <f t="shared" ca="1" si="3950"/>
        <v>MT</v>
      </c>
      <c r="AD789" s="9" t="str">
        <f t="shared" ca="1" si="3950"/>
        <v>CURITIBA</v>
      </c>
      <c r="AE789" s="9" t="str">
        <f t="shared" ca="1" si="3950"/>
        <v>BRASIL</v>
      </c>
      <c r="AF789" s="40">
        <v>12</v>
      </c>
      <c r="AG789" s="9" t="str">
        <f t="shared" ref="AG789:AL789" ca="1" si="3951">INDIRECT(ADDRESS($AF789+1,AG$2,,,AG$1))</f>
        <v>LARISSA GAYER</v>
      </c>
      <c r="AH789" s="9" t="str">
        <f t="shared" ca="1" si="3951"/>
        <v>LG</v>
      </c>
      <c r="AI789" s="9">
        <f t="shared" ca="1" si="3951"/>
        <v>2222</v>
      </c>
      <c r="AJ789" s="9" t="str">
        <f t="shared" ca="1" si="3951"/>
        <v>ANTÔNIO</v>
      </c>
      <c r="AK789" s="9" t="str">
        <f t="shared" ca="1" si="3951"/>
        <v>SPAULO</v>
      </c>
      <c r="AL789" s="9" t="str">
        <f t="shared" ca="1" si="3951"/>
        <v>SPAULO</v>
      </c>
      <c r="AM789" s="52">
        <v>3</v>
      </c>
      <c r="AN789" s="41">
        <v>2.2000000000000002E-2</v>
      </c>
      <c r="AO789" s="42">
        <f t="shared" ca="1" si="24"/>
        <v>450</v>
      </c>
      <c r="AP789" s="42">
        <f t="shared" ca="1" si="25"/>
        <v>267</v>
      </c>
      <c r="AQ789" s="42">
        <f t="shared" ca="1" si="26"/>
        <v>440.09999999999997</v>
      </c>
    </row>
    <row r="790" spans="1:43" ht="14">
      <c r="A790" s="9">
        <f t="shared" si="18"/>
        <v>789</v>
      </c>
      <c r="B790" s="9">
        <v>399</v>
      </c>
      <c r="C790" s="50">
        <v>43023</v>
      </c>
      <c r="D790" s="39">
        <v>43028</v>
      </c>
      <c r="E790" s="39">
        <v>43029</v>
      </c>
      <c r="F790" s="40">
        <v>284</v>
      </c>
      <c r="G790" s="7">
        <f t="shared" ref="G790:L790" ca="1" si="3952">INDIRECT(ADDRESS($F790+1,G$2,,,G$1))</f>
        <v>43020</v>
      </c>
      <c r="H790" s="27">
        <f t="shared" ca="1" si="3952"/>
        <v>43039</v>
      </c>
      <c r="I790" s="9">
        <f t="shared" ca="1" si="3952"/>
        <v>5</v>
      </c>
      <c r="J790" s="9">
        <f t="shared" ca="1" si="3952"/>
        <v>4</v>
      </c>
      <c r="K790" s="28">
        <f t="shared" ca="1" si="3952"/>
        <v>42736</v>
      </c>
      <c r="L790" s="9">
        <f t="shared" ca="1" si="3952"/>
        <v>5</v>
      </c>
      <c r="M790" s="40">
        <v>16</v>
      </c>
      <c r="N790" s="9" t="str">
        <f t="shared" ref="N790:R790" ca="1" si="3953">INDIRECT(ADDRESS($M790+1,N$2,,,N$1))</f>
        <v>PASTA E VINO</v>
      </c>
      <c r="O790" s="9" t="str">
        <f t="shared" ca="1" si="3953"/>
        <v>PEV</v>
      </c>
      <c r="P790" s="9" t="str">
        <f t="shared" ca="1" si="3953"/>
        <v>BEIRA MAR NORTE, 556</v>
      </c>
      <c r="Q790" s="9" t="str">
        <f t="shared" ca="1" si="3953"/>
        <v>FLORIANÓPOLIS</v>
      </c>
      <c r="R790" s="9" t="str">
        <f t="shared" ca="1" si="3953"/>
        <v>SC</v>
      </c>
      <c r="S790" s="40">
        <v>2</v>
      </c>
      <c r="T790" s="9" t="str">
        <f t="shared" ref="T790:Z790" ca="1" si="3954">INDIRECT(ADDRESS($S790+1,T$2,,,T$1))</f>
        <v>TINTO SUAVE</v>
      </c>
      <c r="U790" s="9" t="str">
        <f t="shared" ca="1" si="3954"/>
        <v>TNT_SU</v>
      </c>
      <c r="V790" s="9" t="str">
        <f t="shared" ca="1" si="3954"/>
        <v>VINHO TINTO</v>
      </c>
      <c r="W790" s="9" t="str">
        <f t="shared" ca="1" si="3954"/>
        <v>12_BTL_0,75 l</v>
      </c>
      <c r="X790" s="29">
        <f t="shared" ca="1" si="3954"/>
        <v>12</v>
      </c>
      <c r="Y790" s="30">
        <f t="shared" ca="1" si="3954"/>
        <v>120</v>
      </c>
      <c r="Z790" s="30">
        <f t="shared" ca="1" si="3954"/>
        <v>79</v>
      </c>
      <c r="AA790" s="40">
        <v>6</v>
      </c>
      <c r="AB790" s="9" t="str">
        <f t="shared" ref="AB790:AE790" ca="1" si="3955">INDIRECT(ADDRESS($AA790+1,AB$2,,,AB$1))</f>
        <v>CENTRO NORTE</v>
      </c>
      <c r="AC790" s="9" t="str">
        <f t="shared" ca="1" si="3955"/>
        <v>CN</v>
      </c>
      <c r="AD790" s="9" t="str">
        <f t="shared" ca="1" si="3955"/>
        <v>GOIANIA</v>
      </c>
      <c r="AE790" s="9" t="str">
        <f t="shared" ca="1" si="3955"/>
        <v>BRASIL</v>
      </c>
      <c r="AF790" s="40">
        <v>12</v>
      </c>
      <c r="AG790" s="9" t="str">
        <f t="shared" ref="AG790:AL790" ca="1" si="3956">INDIRECT(ADDRESS($AF790+1,AG$2,,,AG$1))</f>
        <v>LARISSA GAYER</v>
      </c>
      <c r="AH790" s="9" t="str">
        <f t="shared" ca="1" si="3956"/>
        <v>LG</v>
      </c>
      <c r="AI790" s="9">
        <f t="shared" ca="1" si="3956"/>
        <v>2222</v>
      </c>
      <c r="AJ790" s="9" t="str">
        <f t="shared" ca="1" si="3956"/>
        <v>ANTÔNIO</v>
      </c>
      <c r="AK790" s="9" t="str">
        <f t="shared" ca="1" si="3956"/>
        <v>SPAULO</v>
      </c>
      <c r="AL790" s="9" t="str">
        <f t="shared" ca="1" si="3956"/>
        <v>SPAULO</v>
      </c>
      <c r="AM790" s="52">
        <v>3</v>
      </c>
      <c r="AN790" s="41">
        <v>3.2000000000000001E-2</v>
      </c>
      <c r="AO790" s="42">
        <f t="shared" ca="1" si="24"/>
        <v>360</v>
      </c>
      <c r="AP790" s="42">
        <f t="shared" ca="1" si="25"/>
        <v>237</v>
      </c>
      <c r="AQ790" s="42">
        <f t="shared" ca="1" si="26"/>
        <v>348.48</v>
      </c>
    </row>
    <row r="791" spans="1:43" ht="14">
      <c r="A791" s="9">
        <f t="shared" si="18"/>
        <v>790</v>
      </c>
      <c r="B791" s="9">
        <v>400</v>
      </c>
      <c r="C791" s="50">
        <v>43024</v>
      </c>
      <c r="D791" s="39">
        <v>43028</v>
      </c>
      <c r="E791" s="39">
        <v>43027</v>
      </c>
      <c r="F791" s="40">
        <v>285</v>
      </c>
      <c r="G791" s="7">
        <f t="shared" ref="G791:L791" ca="1" si="3957">INDIRECT(ADDRESS($F791+1,G$2,,,G$1))</f>
        <v>43021</v>
      </c>
      <c r="H791" s="27">
        <f t="shared" ca="1" si="3957"/>
        <v>43039</v>
      </c>
      <c r="I791" s="9">
        <f t="shared" ca="1" si="3957"/>
        <v>6</v>
      </c>
      <c r="J791" s="9">
        <f t="shared" ca="1" si="3957"/>
        <v>4</v>
      </c>
      <c r="K791" s="28">
        <f t="shared" ca="1" si="3957"/>
        <v>42736</v>
      </c>
      <c r="L791" s="9">
        <f t="shared" ca="1" si="3957"/>
        <v>6</v>
      </c>
      <c r="M791" s="40">
        <v>19</v>
      </c>
      <c r="N791" s="9" t="str">
        <f t="shared" ref="N791:R791" ca="1" si="3958">INDIRECT(ADDRESS($M791+1,N$2,,,N$1))</f>
        <v>NONA VECHIA</v>
      </c>
      <c r="O791" s="9" t="str">
        <f t="shared" ca="1" si="3958"/>
        <v>NVC</v>
      </c>
      <c r="P791" s="9" t="str">
        <f t="shared" ca="1" si="3958"/>
        <v>AV. ENSEADA, 980</v>
      </c>
      <c r="Q791" s="9" t="str">
        <f t="shared" ca="1" si="3958"/>
        <v>GUARUJÁ</v>
      </c>
      <c r="R791" s="9" t="str">
        <f t="shared" ca="1" si="3958"/>
        <v>SP</v>
      </c>
      <c r="S791" s="40">
        <v>25</v>
      </c>
      <c r="T791" s="9" t="str">
        <f t="shared" ref="T791:Z791" ca="1" si="3959">INDIRECT(ADDRESS($S791+1,T$2,,,T$1))</f>
        <v>SAUVIGNON</v>
      </c>
      <c r="U791" s="9" t="str">
        <f t="shared" ca="1" si="3959"/>
        <v>SAVN_E</v>
      </c>
      <c r="V791" s="9" t="str">
        <f t="shared" ca="1" si="3959"/>
        <v>VINHO TINTO</v>
      </c>
      <c r="W791" s="9" t="str">
        <f t="shared" ca="1" si="3959"/>
        <v>4_TPK_2,0 l</v>
      </c>
      <c r="X791" s="29">
        <f t="shared" ca="1" si="3959"/>
        <v>4</v>
      </c>
      <c r="Y791" s="30">
        <f t="shared" ca="1" si="3959"/>
        <v>121</v>
      </c>
      <c r="Z791" s="30">
        <f t="shared" ca="1" si="3959"/>
        <v>27</v>
      </c>
      <c r="AA791" s="40">
        <v>2</v>
      </c>
      <c r="AB791" s="9" t="str">
        <f t="shared" ref="AB791:AE791" ca="1" si="3960">INDIRECT(ADDRESS($AA791+1,AB$2,,,AB$1))</f>
        <v>MARTE</v>
      </c>
      <c r="AC791" s="9" t="str">
        <f t="shared" ca="1" si="3960"/>
        <v>MT</v>
      </c>
      <c r="AD791" s="9" t="str">
        <f t="shared" ca="1" si="3960"/>
        <v>CURITIBA</v>
      </c>
      <c r="AE791" s="9" t="str">
        <f t="shared" ca="1" si="3960"/>
        <v>BRASIL</v>
      </c>
      <c r="AF791" s="40">
        <v>2</v>
      </c>
      <c r="AG791" s="9" t="str">
        <f t="shared" ref="AG791:AL791" ca="1" si="3961">INDIRECT(ADDRESS($AF791+1,AG$2,,,AG$1))</f>
        <v>RIBAMAR NOGUEIRA</v>
      </c>
      <c r="AH791" s="9" t="str">
        <f t="shared" ca="1" si="3961"/>
        <v>RN</v>
      </c>
      <c r="AI791" s="9">
        <f t="shared" ca="1" si="3961"/>
        <v>2432</v>
      </c>
      <c r="AJ791" s="9" t="str">
        <f t="shared" ca="1" si="3961"/>
        <v>AGUIAR</v>
      </c>
      <c r="AK791" s="9" t="str">
        <f t="shared" ca="1" si="3961"/>
        <v>CTBA</v>
      </c>
      <c r="AL791" s="9" t="str">
        <f t="shared" ca="1" si="3961"/>
        <v>CTBA</v>
      </c>
      <c r="AM791" s="52">
        <v>2</v>
      </c>
      <c r="AN791" s="41">
        <v>7.4999999999999997E-2</v>
      </c>
      <c r="AO791" s="42">
        <f t="shared" ca="1" si="24"/>
        <v>242</v>
      </c>
      <c r="AP791" s="42">
        <f t="shared" ca="1" si="25"/>
        <v>54</v>
      </c>
      <c r="AQ791" s="42">
        <f t="shared" ca="1" si="26"/>
        <v>223.85000000000002</v>
      </c>
    </row>
    <row r="792" spans="1:43" ht="14">
      <c r="A792" s="9">
        <f t="shared" si="18"/>
        <v>791</v>
      </c>
      <c r="B792" s="9">
        <v>400</v>
      </c>
      <c r="C792" s="50">
        <v>43024</v>
      </c>
      <c r="D792" s="39">
        <v>43028</v>
      </c>
      <c r="E792" s="39">
        <v>43027</v>
      </c>
      <c r="F792" s="40">
        <v>285</v>
      </c>
      <c r="G792" s="7">
        <f t="shared" ref="G792:L792" ca="1" si="3962">INDIRECT(ADDRESS($F792+1,G$2,,,G$1))</f>
        <v>43021</v>
      </c>
      <c r="H792" s="27">
        <f t="shared" ca="1" si="3962"/>
        <v>43039</v>
      </c>
      <c r="I792" s="9">
        <f t="shared" ca="1" si="3962"/>
        <v>6</v>
      </c>
      <c r="J792" s="9">
        <f t="shared" ca="1" si="3962"/>
        <v>4</v>
      </c>
      <c r="K792" s="28">
        <f t="shared" ca="1" si="3962"/>
        <v>42736</v>
      </c>
      <c r="L792" s="9">
        <f t="shared" ca="1" si="3962"/>
        <v>6</v>
      </c>
      <c r="M792" s="40">
        <v>19</v>
      </c>
      <c r="N792" s="9" t="str">
        <f t="shared" ref="N792:R792" ca="1" si="3963">INDIRECT(ADDRESS($M792+1,N$2,,,N$1))</f>
        <v>NONA VECHIA</v>
      </c>
      <c r="O792" s="9" t="str">
        <f t="shared" ca="1" si="3963"/>
        <v>NVC</v>
      </c>
      <c r="P792" s="9" t="str">
        <f t="shared" ca="1" si="3963"/>
        <v>AV. ENSEADA, 980</v>
      </c>
      <c r="Q792" s="9" t="str">
        <f t="shared" ca="1" si="3963"/>
        <v>GUARUJÁ</v>
      </c>
      <c r="R792" s="9" t="str">
        <f t="shared" ca="1" si="3963"/>
        <v>SP</v>
      </c>
      <c r="S792" s="40">
        <v>18</v>
      </c>
      <c r="T792" s="9" t="str">
        <f t="shared" ref="T792:Z792" ca="1" si="3964">INDIRECT(ADDRESS($S792+1,T$2,,,T$1))</f>
        <v>ESPUMANTE ROSE</v>
      </c>
      <c r="U792" s="9" t="str">
        <f t="shared" ca="1" si="3964"/>
        <v>ES_RSE</v>
      </c>
      <c r="V792" s="9" t="str">
        <f t="shared" ca="1" si="3964"/>
        <v>ESPUMANTE</v>
      </c>
      <c r="W792" s="9" t="str">
        <f t="shared" ca="1" si="3964"/>
        <v>12_BTL_0,75 l</v>
      </c>
      <c r="X792" s="29">
        <f t="shared" ca="1" si="3964"/>
        <v>12</v>
      </c>
      <c r="Y792" s="30">
        <f t="shared" ca="1" si="3964"/>
        <v>223</v>
      </c>
      <c r="Z792" s="30">
        <f t="shared" ca="1" si="3964"/>
        <v>114</v>
      </c>
      <c r="AA792" s="40">
        <v>1</v>
      </c>
      <c r="AB792" s="9" t="str">
        <f t="shared" ref="AB792:AE792" ca="1" si="3965">INDIRECT(ADDRESS($AA792+1,AB$2,,,AB$1))</f>
        <v>CAMPO BELO</v>
      </c>
      <c r="AC792" s="9" t="str">
        <f t="shared" ca="1" si="3965"/>
        <v>CB</v>
      </c>
      <c r="AD792" s="9" t="str">
        <f t="shared" ca="1" si="3965"/>
        <v>SÃO PAULO</v>
      </c>
      <c r="AE792" s="9" t="str">
        <f t="shared" ca="1" si="3965"/>
        <v>BRASIL</v>
      </c>
      <c r="AF792" s="40">
        <v>4</v>
      </c>
      <c r="AG792" s="9" t="str">
        <f t="shared" ref="AG792:AL792" ca="1" si="3966">INDIRECT(ADDRESS($AF792+1,AG$2,,,AG$1))</f>
        <v>MANOEL CARDOSO</v>
      </c>
      <c r="AH792" s="9" t="str">
        <f t="shared" ca="1" si="3966"/>
        <v>MC</v>
      </c>
      <c r="AI792" s="9">
        <f t="shared" ca="1" si="3966"/>
        <v>2211</v>
      </c>
      <c r="AJ792" s="9" t="str">
        <f t="shared" ca="1" si="3966"/>
        <v>AGUIAR</v>
      </c>
      <c r="AK792" s="9" t="str">
        <f t="shared" ca="1" si="3966"/>
        <v>CTBA</v>
      </c>
      <c r="AL792" s="9" t="str">
        <f t="shared" ca="1" si="3966"/>
        <v>CTBA</v>
      </c>
      <c r="AM792" s="52">
        <v>2</v>
      </c>
      <c r="AN792" s="41">
        <v>4.0000000000000001E-3</v>
      </c>
      <c r="AO792" s="42">
        <f t="shared" ca="1" si="24"/>
        <v>446</v>
      </c>
      <c r="AP792" s="42">
        <f t="shared" ca="1" si="25"/>
        <v>228</v>
      </c>
      <c r="AQ792" s="42">
        <f t="shared" ca="1" si="26"/>
        <v>444.21600000000001</v>
      </c>
    </row>
    <row r="793" spans="1:43" ht="14">
      <c r="A793" s="9">
        <f t="shared" si="18"/>
        <v>792</v>
      </c>
      <c r="B793" s="9">
        <v>400</v>
      </c>
      <c r="C793" s="50">
        <v>43024</v>
      </c>
      <c r="D793" s="39">
        <v>43028</v>
      </c>
      <c r="E793" s="39">
        <v>43027</v>
      </c>
      <c r="F793" s="40">
        <v>285</v>
      </c>
      <c r="G793" s="7">
        <f t="shared" ref="G793:L793" ca="1" si="3967">INDIRECT(ADDRESS($F793+1,G$2,,,G$1))</f>
        <v>43021</v>
      </c>
      <c r="H793" s="27">
        <f t="shared" ca="1" si="3967"/>
        <v>43039</v>
      </c>
      <c r="I793" s="9">
        <f t="shared" ca="1" si="3967"/>
        <v>6</v>
      </c>
      <c r="J793" s="9">
        <f t="shared" ca="1" si="3967"/>
        <v>4</v>
      </c>
      <c r="K793" s="28">
        <f t="shared" ca="1" si="3967"/>
        <v>42736</v>
      </c>
      <c r="L793" s="9">
        <f t="shared" ca="1" si="3967"/>
        <v>6</v>
      </c>
      <c r="M793" s="40">
        <v>19</v>
      </c>
      <c r="N793" s="9" t="str">
        <f t="shared" ref="N793:R793" ca="1" si="3968">INDIRECT(ADDRESS($M793+1,N$2,,,N$1))</f>
        <v>NONA VECHIA</v>
      </c>
      <c r="O793" s="9" t="str">
        <f t="shared" ca="1" si="3968"/>
        <v>NVC</v>
      </c>
      <c r="P793" s="9" t="str">
        <f t="shared" ca="1" si="3968"/>
        <v>AV. ENSEADA, 980</v>
      </c>
      <c r="Q793" s="9" t="str">
        <f t="shared" ca="1" si="3968"/>
        <v>GUARUJÁ</v>
      </c>
      <c r="R793" s="9" t="str">
        <f t="shared" ca="1" si="3968"/>
        <v>SP</v>
      </c>
      <c r="S793" s="40">
        <v>12</v>
      </c>
      <c r="T793" s="9" t="str">
        <f t="shared" ref="T793:Z793" ca="1" si="3969">INDIRECT(ADDRESS($S793+1,T$2,,,T$1))</f>
        <v>CHARDONNAY</v>
      </c>
      <c r="U793" s="9" t="str">
        <f t="shared" ca="1" si="3969"/>
        <v>CHDN</v>
      </c>
      <c r="V793" s="9" t="str">
        <f t="shared" ca="1" si="3969"/>
        <v>VINHO BRANCO</v>
      </c>
      <c r="W793" s="9" t="str">
        <f t="shared" ca="1" si="3969"/>
        <v>12_BTL_0,75 l</v>
      </c>
      <c r="X793" s="29">
        <f t="shared" ca="1" si="3969"/>
        <v>12</v>
      </c>
      <c r="Y793" s="30">
        <f t="shared" ca="1" si="3969"/>
        <v>148</v>
      </c>
      <c r="Z793" s="30">
        <f t="shared" ca="1" si="3969"/>
        <v>96</v>
      </c>
      <c r="AA793" s="40">
        <v>6</v>
      </c>
      <c r="AB793" s="9" t="str">
        <f t="shared" ref="AB793:AE793" ca="1" si="3970">INDIRECT(ADDRESS($AA793+1,AB$2,,,AB$1))</f>
        <v>CENTRO NORTE</v>
      </c>
      <c r="AC793" s="9" t="str">
        <f t="shared" ca="1" si="3970"/>
        <v>CN</v>
      </c>
      <c r="AD793" s="9" t="str">
        <f t="shared" ca="1" si="3970"/>
        <v>GOIANIA</v>
      </c>
      <c r="AE793" s="9" t="str">
        <f t="shared" ca="1" si="3970"/>
        <v>BRASIL</v>
      </c>
      <c r="AF793" s="40">
        <v>4</v>
      </c>
      <c r="AG793" s="9" t="str">
        <f t="shared" ref="AG793:AL793" ca="1" si="3971">INDIRECT(ADDRESS($AF793+1,AG$2,,,AG$1))</f>
        <v>MANOEL CARDOSO</v>
      </c>
      <c r="AH793" s="9" t="str">
        <f t="shared" ca="1" si="3971"/>
        <v>MC</v>
      </c>
      <c r="AI793" s="9">
        <f t="shared" ca="1" si="3971"/>
        <v>2211</v>
      </c>
      <c r="AJ793" s="9" t="str">
        <f t="shared" ca="1" si="3971"/>
        <v>AGUIAR</v>
      </c>
      <c r="AK793" s="9" t="str">
        <f t="shared" ca="1" si="3971"/>
        <v>CTBA</v>
      </c>
      <c r="AL793" s="9" t="str">
        <f t="shared" ca="1" si="3971"/>
        <v>CTBA</v>
      </c>
      <c r="AM793" s="52">
        <v>2</v>
      </c>
      <c r="AN793" s="41">
        <v>8.4000000000000005E-2</v>
      </c>
      <c r="AO793" s="42">
        <f t="shared" ca="1" si="24"/>
        <v>296</v>
      </c>
      <c r="AP793" s="42">
        <f t="shared" ca="1" si="25"/>
        <v>192</v>
      </c>
      <c r="AQ793" s="42">
        <f t="shared" ca="1" si="26"/>
        <v>271.13600000000002</v>
      </c>
    </row>
    <row r="794" spans="1:43" ht="14">
      <c r="A794" s="9">
        <f t="shared" si="18"/>
        <v>793</v>
      </c>
      <c r="B794" s="9">
        <v>400</v>
      </c>
      <c r="C794" s="50">
        <v>43024</v>
      </c>
      <c r="D794" s="39">
        <v>43028</v>
      </c>
      <c r="E794" s="39">
        <v>43027</v>
      </c>
      <c r="F794" s="40">
        <v>285</v>
      </c>
      <c r="G794" s="7">
        <f t="shared" ref="G794:L794" ca="1" si="3972">INDIRECT(ADDRESS($F794+1,G$2,,,G$1))</f>
        <v>43021</v>
      </c>
      <c r="H794" s="27">
        <f t="shared" ca="1" si="3972"/>
        <v>43039</v>
      </c>
      <c r="I794" s="9">
        <f t="shared" ca="1" si="3972"/>
        <v>6</v>
      </c>
      <c r="J794" s="9">
        <f t="shared" ca="1" si="3972"/>
        <v>4</v>
      </c>
      <c r="K794" s="28">
        <f t="shared" ca="1" si="3972"/>
        <v>42736</v>
      </c>
      <c r="L794" s="9">
        <f t="shared" ca="1" si="3972"/>
        <v>6</v>
      </c>
      <c r="M794" s="40">
        <v>19</v>
      </c>
      <c r="N794" s="9" t="str">
        <f t="shared" ref="N794:R794" ca="1" si="3973">INDIRECT(ADDRESS($M794+1,N$2,,,N$1))</f>
        <v>NONA VECHIA</v>
      </c>
      <c r="O794" s="9" t="str">
        <f t="shared" ca="1" si="3973"/>
        <v>NVC</v>
      </c>
      <c r="P794" s="9" t="str">
        <f t="shared" ca="1" si="3973"/>
        <v>AV. ENSEADA, 980</v>
      </c>
      <c r="Q794" s="9" t="str">
        <f t="shared" ca="1" si="3973"/>
        <v>GUARUJÁ</v>
      </c>
      <c r="R794" s="9" t="str">
        <f t="shared" ca="1" si="3973"/>
        <v>SP</v>
      </c>
      <c r="S794" s="40">
        <v>28</v>
      </c>
      <c r="T794" s="9" t="str">
        <f t="shared" ref="T794:Z794" ca="1" si="3974">INDIRECT(ADDRESS($S794+1,T$2,,,T$1))</f>
        <v>CHARDONNAY</v>
      </c>
      <c r="U794" s="9" t="str">
        <f t="shared" ca="1" si="3974"/>
        <v>CHDN_E</v>
      </c>
      <c r="V794" s="9" t="str">
        <f t="shared" ca="1" si="3974"/>
        <v>VINHO BRANCO</v>
      </c>
      <c r="W794" s="9" t="str">
        <f t="shared" ca="1" si="3974"/>
        <v>4_TPK_2,0 l</v>
      </c>
      <c r="X794" s="29">
        <f t="shared" ca="1" si="3974"/>
        <v>4</v>
      </c>
      <c r="Y794" s="30">
        <f t="shared" ca="1" si="3974"/>
        <v>131</v>
      </c>
      <c r="Z794" s="30">
        <f t="shared" ca="1" si="3974"/>
        <v>78</v>
      </c>
      <c r="AA794" s="40">
        <v>4</v>
      </c>
      <c r="AB794" s="9" t="str">
        <f t="shared" ref="AB794:AE794" ca="1" si="3975">INDIRECT(ADDRESS($AA794+1,AB$2,,,AB$1))</f>
        <v>AGUA LIMPA</v>
      </c>
      <c r="AC794" s="9" t="str">
        <f t="shared" ca="1" si="3975"/>
        <v>AL</v>
      </c>
      <c r="AD794" s="9" t="str">
        <f t="shared" ca="1" si="3975"/>
        <v>BELORIZONTE</v>
      </c>
      <c r="AE794" s="9" t="str">
        <f t="shared" ca="1" si="3975"/>
        <v>BRASIL</v>
      </c>
      <c r="AF794" s="40">
        <v>10</v>
      </c>
      <c r="AG794" s="9" t="str">
        <f t="shared" ref="AG794:AL794" ca="1" si="3976">INDIRECT(ADDRESS($AF794+1,AG$2,,,AG$1))</f>
        <v>MIGUEL FREITAS</v>
      </c>
      <c r="AH794" s="9" t="str">
        <f t="shared" ca="1" si="3976"/>
        <v>MF</v>
      </c>
      <c r="AI794" s="9">
        <f t="shared" ca="1" si="3976"/>
        <v>2201</v>
      </c>
      <c r="AJ794" s="9" t="str">
        <f t="shared" ca="1" si="3976"/>
        <v>ANTÔNIO</v>
      </c>
      <c r="AK794" s="9" t="str">
        <f t="shared" ca="1" si="3976"/>
        <v>SPAULO</v>
      </c>
      <c r="AL794" s="9" t="str">
        <f t="shared" ca="1" si="3976"/>
        <v>SPAULO</v>
      </c>
      <c r="AM794" s="52">
        <v>2</v>
      </c>
      <c r="AN794" s="41">
        <v>3.5000000000000003E-2</v>
      </c>
      <c r="AO794" s="42">
        <f t="shared" ca="1" si="24"/>
        <v>262</v>
      </c>
      <c r="AP794" s="42">
        <f t="shared" ca="1" si="25"/>
        <v>156</v>
      </c>
      <c r="AQ794" s="42">
        <f t="shared" ca="1" si="26"/>
        <v>252.82999999999998</v>
      </c>
    </row>
    <row r="795" spans="1:43" ht="14">
      <c r="A795" s="9">
        <f t="shared" si="18"/>
        <v>794</v>
      </c>
      <c r="B795" s="9">
        <v>401</v>
      </c>
      <c r="C795" s="50">
        <v>43023</v>
      </c>
      <c r="D795" s="39">
        <v>43028</v>
      </c>
      <c r="E795" s="39">
        <v>43028</v>
      </c>
      <c r="F795" s="40">
        <v>286</v>
      </c>
      <c r="G795" s="7">
        <f t="shared" ref="G795:L795" ca="1" si="3977">INDIRECT(ADDRESS($F795+1,G$2,,,G$1))</f>
        <v>43022</v>
      </c>
      <c r="H795" s="27">
        <f t="shared" ca="1" si="3977"/>
        <v>43039</v>
      </c>
      <c r="I795" s="9">
        <f t="shared" ca="1" si="3977"/>
        <v>7</v>
      </c>
      <c r="J795" s="9">
        <f t="shared" ca="1" si="3977"/>
        <v>4</v>
      </c>
      <c r="K795" s="28">
        <f t="shared" ca="1" si="3977"/>
        <v>42736</v>
      </c>
      <c r="L795" s="9">
        <f t="shared" ca="1" si="3977"/>
        <v>7</v>
      </c>
      <c r="M795" s="40">
        <v>30</v>
      </c>
      <c r="N795" s="9" t="str">
        <f t="shared" ref="N795:R795" ca="1" si="3978">INDIRECT(ADDRESS($M795+1,N$2,,,N$1))</f>
        <v>SUPERMERCADOS VIDAL</v>
      </c>
      <c r="O795" s="9" t="str">
        <f t="shared" ca="1" si="3978"/>
        <v>SVD</v>
      </c>
      <c r="P795" s="9" t="str">
        <f t="shared" ca="1" si="3978"/>
        <v>RUA DO INTERIOR, 86</v>
      </c>
      <c r="Q795" s="9" t="str">
        <f t="shared" ca="1" si="3978"/>
        <v>ARAÇATUBA</v>
      </c>
      <c r="R795" s="9" t="str">
        <f t="shared" ca="1" si="3978"/>
        <v>SP</v>
      </c>
      <c r="S795" s="40">
        <v>12</v>
      </c>
      <c r="T795" s="9" t="str">
        <f t="shared" ref="T795:Z795" ca="1" si="3979">INDIRECT(ADDRESS($S795+1,T$2,,,T$1))</f>
        <v>CHARDONNAY</v>
      </c>
      <c r="U795" s="9" t="str">
        <f t="shared" ca="1" si="3979"/>
        <v>CHDN</v>
      </c>
      <c r="V795" s="9" t="str">
        <f t="shared" ca="1" si="3979"/>
        <v>VINHO BRANCO</v>
      </c>
      <c r="W795" s="9" t="str">
        <f t="shared" ca="1" si="3979"/>
        <v>12_BTL_0,75 l</v>
      </c>
      <c r="X795" s="29">
        <f t="shared" ca="1" si="3979"/>
        <v>12</v>
      </c>
      <c r="Y795" s="30">
        <f t="shared" ca="1" si="3979"/>
        <v>148</v>
      </c>
      <c r="Z795" s="30">
        <f t="shared" ca="1" si="3979"/>
        <v>96</v>
      </c>
      <c r="AA795" s="40">
        <v>6</v>
      </c>
      <c r="AB795" s="9" t="str">
        <f t="shared" ref="AB795:AE795" ca="1" si="3980">INDIRECT(ADDRESS($AA795+1,AB$2,,,AB$1))</f>
        <v>CENTRO NORTE</v>
      </c>
      <c r="AC795" s="9" t="str">
        <f t="shared" ca="1" si="3980"/>
        <v>CN</v>
      </c>
      <c r="AD795" s="9" t="str">
        <f t="shared" ca="1" si="3980"/>
        <v>GOIANIA</v>
      </c>
      <c r="AE795" s="9" t="str">
        <f t="shared" ca="1" si="3980"/>
        <v>BRASIL</v>
      </c>
      <c r="AF795" s="40">
        <v>3</v>
      </c>
      <c r="AG795" s="9" t="str">
        <f t="shared" ref="AG795:AL795" ca="1" si="3981">INDIRECT(ADDRESS($AF795+1,AG$2,,,AG$1))</f>
        <v>JOÃO ALVES</v>
      </c>
      <c r="AH795" s="9" t="str">
        <f t="shared" ca="1" si="3981"/>
        <v>JA</v>
      </c>
      <c r="AI795" s="9">
        <f t="shared" ca="1" si="3981"/>
        <v>2187</v>
      </c>
      <c r="AJ795" s="9" t="str">
        <f t="shared" ca="1" si="3981"/>
        <v>AGUIAR</v>
      </c>
      <c r="AK795" s="9" t="str">
        <f t="shared" ca="1" si="3981"/>
        <v>CTBA</v>
      </c>
      <c r="AL795" s="9" t="str">
        <f t="shared" ca="1" si="3981"/>
        <v>CTBA</v>
      </c>
      <c r="AM795" s="52">
        <v>2</v>
      </c>
      <c r="AN795" s="41">
        <v>3.0000000000000001E-3</v>
      </c>
      <c r="AO795" s="42">
        <f t="shared" ca="1" si="24"/>
        <v>296</v>
      </c>
      <c r="AP795" s="42">
        <f t="shared" ca="1" si="25"/>
        <v>192</v>
      </c>
      <c r="AQ795" s="42">
        <f t="shared" ca="1" si="26"/>
        <v>295.11200000000002</v>
      </c>
    </row>
    <row r="796" spans="1:43" ht="14">
      <c r="A796" s="9">
        <f t="shared" si="18"/>
        <v>795</v>
      </c>
      <c r="B796" s="9">
        <v>401</v>
      </c>
      <c r="C796" s="50">
        <v>43023</v>
      </c>
      <c r="D796" s="39">
        <v>43028</v>
      </c>
      <c r="E796" s="39">
        <v>43028</v>
      </c>
      <c r="F796" s="40">
        <v>286</v>
      </c>
      <c r="G796" s="7">
        <f t="shared" ref="G796:L796" ca="1" si="3982">INDIRECT(ADDRESS($F796+1,G$2,,,G$1))</f>
        <v>43022</v>
      </c>
      <c r="H796" s="27">
        <f t="shared" ca="1" si="3982"/>
        <v>43039</v>
      </c>
      <c r="I796" s="9">
        <f t="shared" ca="1" si="3982"/>
        <v>7</v>
      </c>
      <c r="J796" s="9">
        <f t="shared" ca="1" si="3982"/>
        <v>4</v>
      </c>
      <c r="K796" s="28">
        <f t="shared" ca="1" si="3982"/>
        <v>42736</v>
      </c>
      <c r="L796" s="9">
        <f t="shared" ca="1" si="3982"/>
        <v>7</v>
      </c>
      <c r="M796" s="40">
        <v>30</v>
      </c>
      <c r="N796" s="9" t="str">
        <f t="shared" ref="N796:R796" ca="1" si="3983">INDIRECT(ADDRESS($M796+1,N$2,,,N$1))</f>
        <v>SUPERMERCADOS VIDAL</v>
      </c>
      <c r="O796" s="9" t="str">
        <f t="shared" ca="1" si="3983"/>
        <v>SVD</v>
      </c>
      <c r="P796" s="9" t="str">
        <f t="shared" ca="1" si="3983"/>
        <v>RUA DO INTERIOR, 86</v>
      </c>
      <c r="Q796" s="9" t="str">
        <f t="shared" ca="1" si="3983"/>
        <v>ARAÇATUBA</v>
      </c>
      <c r="R796" s="9" t="str">
        <f t="shared" ca="1" si="3983"/>
        <v>SP</v>
      </c>
      <c r="S796" s="40">
        <v>26</v>
      </c>
      <c r="T796" s="9" t="str">
        <f t="shared" ref="T796:Z796" ca="1" si="3984">INDIRECT(ADDRESS($S796+1,T$2,,,T$1))</f>
        <v>SAUVIGNON BLANC</v>
      </c>
      <c r="U796" s="9" t="str">
        <f t="shared" ca="1" si="3984"/>
        <v>SAVN_BL_E</v>
      </c>
      <c r="V796" s="9" t="str">
        <f t="shared" ca="1" si="3984"/>
        <v>VINHO BRANCO</v>
      </c>
      <c r="W796" s="9" t="str">
        <f t="shared" ca="1" si="3984"/>
        <v>4_TPK_2,0 l</v>
      </c>
      <c r="X796" s="29">
        <f t="shared" ca="1" si="3984"/>
        <v>4</v>
      </c>
      <c r="Y796" s="30">
        <f t="shared" ca="1" si="3984"/>
        <v>123</v>
      </c>
      <c r="Z796" s="30">
        <f t="shared" ca="1" si="3984"/>
        <v>80</v>
      </c>
      <c r="AA796" s="40">
        <v>1</v>
      </c>
      <c r="AB796" s="9" t="str">
        <f t="shared" ref="AB796:AE796" ca="1" si="3985">INDIRECT(ADDRESS($AA796+1,AB$2,,,AB$1))</f>
        <v>CAMPO BELO</v>
      </c>
      <c r="AC796" s="9" t="str">
        <f t="shared" ca="1" si="3985"/>
        <v>CB</v>
      </c>
      <c r="AD796" s="9" t="str">
        <f t="shared" ca="1" si="3985"/>
        <v>SÃO PAULO</v>
      </c>
      <c r="AE796" s="9" t="str">
        <f t="shared" ca="1" si="3985"/>
        <v>BRASIL</v>
      </c>
      <c r="AF796" s="40">
        <v>1</v>
      </c>
      <c r="AG796" s="9" t="str">
        <f t="shared" ref="AG796:AL796" ca="1" si="3986">INDIRECT(ADDRESS($AF796+1,AG$2,,,AG$1))</f>
        <v>JOSÉ DA SILVA</v>
      </c>
      <c r="AH796" s="9" t="str">
        <f t="shared" ca="1" si="3986"/>
        <v>JS</v>
      </c>
      <c r="AI796" s="9">
        <f t="shared" ca="1" si="3986"/>
        <v>2345</v>
      </c>
      <c r="AJ796" s="9" t="str">
        <f t="shared" ca="1" si="3986"/>
        <v>AGUIAR</v>
      </c>
      <c r="AK796" s="9" t="str">
        <f t="shared" ca="1" si="3986"/>
        <v>CTBA</v>
      </c>
      <c r="AL796" s="9" t="str">
        <f t="shared" ca="1" si="3986"/>
        <v>CTBA</v>
      </c>
      <c r="AM796" s="52">
        <v>3</v>
      </c>
      <c r="AN796" s="41">
        <v>1.6E-2</v>
      </c>
      <c r="AO796" s="42">
        <f t="shared" ca="1" si="24"/>
        <v>369</v>
      </c>
      <c r="AP796" s="42">
        <f t="shared" ca="1" si="25"/>
        <v>240</v>
      </c>
      <c r="AQ796" s="42">
        <f t="shared" ca="1" si="26"/>
        <v>363.096</v>
      </c>
    </row>
    <row r="797" spans="1:43" ht="14">
      <c r="A797" s="9">
        <f t="shared" si="18"/>
        <v>796</v>
      </c>
      <c r="B797" s="9">
        <v>401</v>
      </c>
      <c r="C797" s="50">
        <v>43023</v>
      </c>
      <c r="D797" s="39">
        <v>43028</v>
      </c>
      <c r="E797" s="39">
        <v>43028</v>
      </c>
      <c r="F797" s="40">
        <v>286</v>
      </c>
      <c r="G797" s="7">
        <f t="shared" ref="G797:L797" ca="1" si="3987">INDIRECT(ADDRESS($F797+1,G$2,,,G$1))</f>
        <v>43022</v>
      </c>
      <c r="H797" s="27">
        <f t="shared" ca="1" si="3987"/>
        <v>43039</v>
      </c>
      <c r="I797" s="9">
        <f t="shared" ca="1" si="3987"/>
        <v>7</v>
      </c>
      <c r="J797" s="9">
        <f t="shared" ca="1" si="3987"/>
        <v>4</v>
      </c>
      <c r="K797" s="28">
        <f t="shared" ca="1" si="3987"/>
        <v>42736</v>
      </c>
      <c r="L797" s="9">
        <f t="shared" ca="1" si="3987"/>
        <v>7</v>
      </c>
      <c r="M797" s="40">
        <v>30</v>
      </c>
      <c r="N797" s="9" t="str">
        <f t="shared" ref="N797:R797" ca="1" si="3988">INDIRECT(ADDRESS($M797+1,N$2,,,N$1))</f>
        <v>SUPERMERCADOS VIDAL</v>
      </c>
      <c r="O797" s="9" t="str">
        <f t="shared" ca="1" si="3988"/>
        <v>SVD</v>
      </c>
      <c r="P797" s="9" t="str">
        <f t="shared" ca="1" si="3988"/>
        <v>RUA DO INTERIOR, 86</v>
      </c>
      <c r="Q797" s="9" t="str">
        <f t="shared" ca="1" si="3988"/>
        <v>ARAÇATUBA</v>
      </c>
      <c r="R797" s="9" t="str">
        <f t="shared" ca="1" si="3988"/>
        <v>SP</v>
      </c>
      <c r="S797" s="40">
        <v>20</v>
      </c>
      <c r="T797" s="9" t="str">
        <f t="shared" ref="T797:Z797" ca="1" si="3989">INDIRECT(ADDRESS($S797+1,T$2,,,T$1))</f>
        <v>MALBEC RESERVA</v>
      </c>
      <c r="U797" s="9" t="str">
        <f t="shared" ca="1" si="3989"/>
        <v>MBC_RS</v>
      </c>
      <c r="V797" s="9" t="str">
        <f t="shared" ca="1" si="3989"/>
        <v>VINHO TINTO</v>
      </c>
      <c r="W797" s="9" t="str">
        <f t="shared" ca="1" si="3989"/>
        <v>12_BTL_0,75 l</v>
      </c>
      <c r="X797" s="29">
        <f t="shared" ca="1" si="3989"/>
        <v>12</v>
      </c>
      <c r="Y797" s="30">
        <f t="shared" ca="1" si="3989"/>
        <v>298</v>
      </c>
      <c r="Z797" s="30">
        <f t="shared" ca="1" si="3989"/>
        <v>154</v>
      </c>
      <c r="AA797" s="40">
        <v>1</v>
      </c>
      <c r="AB797" s="9" t="str">
        <f t="shared" ref="AB797:AE797" ca="1" si="3990">INDIRECT(ADDRESS($AA797+1,AB$2,,,AB$1))</f>
        <v>CAMPO BELO</v>
      </c>
      <c r="AC797" s="9" t="str">
        <f t="shared" ca="1" si="3990"/>
        <v>CB</v>
      </c>
      <c r="AD797" s="9" t="str">
        <f t="shared" ca="1" si="3990"/>
        <v>SÃO PAULO</v>
      </c>
      <c r="AE797" s="9" t="str">
        <f t="shared" ca="1" si="3990"/>
        <v>BRASIL</v>
      </c>
      <c r="AF797" s="40">
        <v>1</v>
      </c>
      <c r="AG797" s="9" t="str">
        <f t="shared" ref="AG797:AL797" ca="1" si="3991">INDIRECT(ADDRESS($AF797+1,AG$2,,,AG$1))</f>
        <v>JOSÉ DA SILVA</v>
      </c>
      <c r="AH797" s="9" t="str">
        <f t="shared" ca="1" si="3991"/>
        <v>JS</v>
      </c>
      <c r="AI797" s="9">
        <f t="shared" ca="1" si="3991"/>
        <v>2345</v>
      </c>
      <c r="AJ797" s="9" t="str">
        <f t="shared" ca="1" si="3991"/>
        <v>AGUIAR</v>
      </c>
      <c r="AK797" s="9" t="str">
        <f t="shared" ca="1" si="3991"/>
        <v>CTBA</v>
      </c>
      <c r="AL797" s="9" t="str">
        <f t="shared" ca="1" si="3991"/>
        <v>CTBA</v>
      </c>
      <c r="AM797" s="52">
        <v>1</v>
      </c>
      <c r="AN797" s="41">
        <v>7.4999999999999997E-2</v>
      </c>
      <c r="AO797" s="42">
        <f t="shared" ca="1" si="24"/>
        <v>298</v>
      </c>
      <c r="AP797" s="42">
        <f t="shared" ca="1" si="25"/>
        <v>154</v>
      </c>
      <c r="AQ797" s="42">
        <f t="shared" ca="1" si="26"/>
        <v>275.65000000000003</v>
      </c>
    </row>
    <row r="798" spans="1:43" ht="14">
      <c r="A798" s="9">
        <f t="shared" si="18"/>
        <v>797</v>
      </c>
      <c r="B798" s="9">
        <v>402</v>
      </c>
      <c r="C798" s="50">
        <v>43027</v>
      </c>
      <c r="D798" s="39">
        <v>43033</v>
      </c>
      <c r="E798" s="39">
        <v>43034</v>
      </c>
      <c r="F798" s="40">
        <v>287</v>
      </c>
      <c r="G798" s="7">
        <f t="shared" ref="G798:L798" ca="1" si="3992">INDIRECT(ADDRESS($F798+1,G$2,,,G$1))</f>
        <v>43023</v>
      </c>
      <c r="H798" s="27">
        <f t="shared" ca="1" si="3992"/>
        <v>43039</v>
      </c>
      <c r="I798" s="9">
        <f t="shared" ca="1" si="3992"/>
        <v>1</v>
      </c>
      <c r="J798" s="9">
        <f t="shared" ca="1" si="3992"/>
        <v>4</v>
      </c>
      <c r="K798" s="28">
        <f t="shared" ca="1" si="3992"/>
        <v>42736</v>
      </c>
      <c r="L798" s="9">
        <f t="shared" ca="1" si="3992"/>
        <v>1</v>
      </c>
      <c r="M798" s="40">
        <v>4</v>
      </c>
      <c r="N798" s="9" t="str">
        <f t="shared" ref="N798:R798" ca="1" si="3993">INDIRECT(ADDRESS($M798+1,N$2,,,N$1))</f>
        <v>MINI BOX</v>
      </c>
      <c r="O798" s="9" t="str">
        <f t="shared" ca="1" si="3993"/>
        <v>MBX</v>
      </c>
      <c r="P798" s="9" t="str">
        <f t="shared" ca="1" si="3993"/>
        <v>AV. JARDIN DO EDEN, 33</v>
      </c>
      <c r="Q798" s="9" t="str">
        <f t="shared" ca="1" si="3993"/>
        <v>SÃO PAULO</v>
      </c>
      <c r="R798" s="9" t="str">
        <f t="shared" ca="1" si="3993"/>
        <v>SP</v>
      </c>
      <c r="S798" s="40">
        <v>16</v>
      </c>
      <c r="T798" s="9" t="str">
        <f t="shared" ref="T798:Z798" ca="1" si="3994">INDIRECT(ADDRESS($S798+1,T$2,,,T$1))</f>
        <v>ESPUMANTE DEMI-SEC</v>
      </c>
      <c r="U798" s="9" t="str">
        <f t="shared" ca="1" si="3994"/>
        <v>ES_DS</v>
      </c>
      <c r="V798" s="9" t="str">
        <f t="shared" ca="1" si="3994"/>
        <v>ESPUMANTE</v>
      </c>
      <c r="W798" s="9" t="str">
        <f t="shared" ca="1" si="3994"/>
        <v>12_BTL_0,75 l</v>
      </c>
      <c r="X798" s="29">
        <f t="shared" ca="1" si="3994"/>
        <v>12</v>
      </c>
      <c r="Y798" s="30">
        <f t="shared" ca="1" si="3994"/>
        <v>223</v>
      </c>
      <c r="Z798" s="30">
        <f t="shared" ca="1" si="3994"/>
        <v>111</v>
      </c>
      <c r="AA798" s="40">
        <v>6</v>
      </c>
      <c r="AB798" s="9" t="str">
        <f t="shared" ref="AB798:AE798" ca="1" si="3995">INDIRECT(ADDRESS($AA798+1,AB$2,,,AB$1))</f>
        <v>CENTRO NORTE</v>
      </c>
      <c r="AC798" s="9" t="str">
        <f t="shared" ca="1" si="3995"/>
        <v>CN</v>
      </c>
      <c r="AD798" s="9" t="str">
        <f t="shared" ca="1" si="3995"/>
        <v>GOIANIA</v>
      </c>
      <c r="AE798" s="9" t="str">
        <f t="shared" ca="1" si="3995"/>
        <v>BRASIL</v>
      </c>
      <c r="AF798" s="40">
        <v>1</v>
      </c>
      <c r="AG798" s="9" t="str">
        <f t="shared" ref="AG798:AL798" ca="1" si="3996">INDIRECT(ADDRESS($AF798+1,AG$2,,,AG$1))</f>
        <v>JOSÉ DA SILVA</v>
      </c>
      <c r="AH798" s="9" t="str">
        <f t="shared" ca="1" si="3996"/>
        <v>JS</v>
      </c>
      <c r="AI798" s="9">
        <f t="shared" ca="1" si="3996"/>
        <v>2345</v>
      </c>
      <c r="AJ798" s="9" t="str">
        <f t="shared" ca="1" si="3996"/>
        <v>AGUIAR</v>
      </c>
      <c r="AK798" s="9" t="str">
        <f t="shared" ca="1" si="3996"/>
        <v>CTBA</v>
      </c>
      <c r="AL798" s="9" t="str">
        <f t="shared" ca="1" si="3996"/>
        <v>CTBA</v>
      </c>
      <c r="AM798" s="52">
        <v>2</v>
      </c>
      <c r="AN798" s="41">
        <v>2.2000000000000002E-2</v>
      </c>
      <c r="AO798" s="42">
        <f t="shared" ca="1" si="24"/>
        <v>446</v>
      </c>
      <c r="AP798" s="42">
        <f t="shared" ca="1" si="25"/>
        <v>222</v>
      </c>
      <c r="AQ798" s="42">
        <f t="shared" ca="1" si="26"/>
        <v>436.18799999999999</v>
      </c>
    </row>
    <row r="799" spans="1:43" ht="14">
      <c r="A799" s="9">
        <f t="shared" si="18"/>
        <v>798</v>
      </c>
      <c r="B799" s="9">
        <v>403</v>
      </c>
      <c r="C799" s="50">
        <v>43026</v>
      </c>
      <c r="D799" s="39">
        <v>43030</v>
      </c>
      <c r="E799" s="39">
        <v>43032</v>
      </c>
      <c r="F799" s="40">
        <v>288</v>
      </c>
      <c r="G799" s="7">
        <f t="shared" ref="G799:L799" ca="1" si="3997">INDIRECT(ADDRESS($F799+1,G$2,,,G$1))</f>
        <v>43024</v>
      </c>
      <c r="H799" s="27">
        <f t="shared" ca="1" si="3997"/>
        <v>43039</v>
      </c>
      <c r="I799" s="9">
        <f t="shared" ca="1" si="3997"/>
        <v>2</v>
      </c>
      <c r="J799" s="9">
        <f t="shared" ca="1" si="3997"/>
        <v>4</v>
      </c>
      <c r="K799" s="28">
        <f t="shared" ca="1" si="3997"/>
        <v>42736</v>
      </c>
      <c r="L799" s="9">
        <f t="shared" ca="1" si="3997"/>
        <v>2</v>
      </c>
      <c r="M799" s="40">
        <v>10</v>
      </c>
      <c r="N799" s="9" t="str">
        <f t="shared" ref="N799:R799" ca="1" si="3998">INDIRECT(ADDRESS($M799+1,N$2,,,N$1))</f>
        <v>ENZO CABRINI RESTAURANTE</v>
      </c>
      <c r="O799" s="9" t="str">
        <f t="shared" ca="1" si="3998"/>
        <v>ECR</v>
      </c>
      <c r="P799" s="9" t="str">
        <f t="shared" ca="1" si="3998"/>
        <v>SQS 312, BL C</v>
      </c>
      <c r="Q799" s="9" t="str">
        <f t="shared" ca="1" si="3998"/>
        <v>BRASÍLIA</v>
      </c>
      <c r="R799" s="9" t="str">
        <f t="shared" ca="1" si="3998"/>
        <v>DF</v>
      </c>
      <c r="S799" s="40">
        <v>11</v>
      </c>
      <c r="T799" s="9" t="str">
        <f t="shared" ref="T799:Z799" ca="1" si="3999">INDIRECT(ADDRESS($S799+1,T$2,,,T$1))</f>
        <v>RIESLING RESERVA</v>
      </c>
      <c r="U799" s="9" t="str">
        <f t="shared" ca="1" si="3999"/>
        <v>RISL_RS</v>
      </c>
      <c r="V799" s="9" t="str">
        <f t="shared" ca="1" si="3999"/>
        <v>VINHO BRANCO</v>
      </c>
      <c r="W799" s="9" t="str">
        <f t="shared" ca="1" si="3999"/>
        <v>12_BTL_0,75 l</v>
      </c>
      <c r="X799" s="29">
        <f t="shared" ca="1" si="3999"/>
        <v>12</v>
      </c>
      <c r="Y799" s="30">
        <f t="shared" ca="1" si="3999"/>
        <v>240</v>
      </c>
      <c r="Z799" s="30">
        <f t="shared" ca="1" si="3999"/>
        <v>123</v>
      </c>
      <c r="AA799" s="40">
        <v>4</v>
      </c>
      <c r="AB799" s="9" t="str">
        <f t="shared" ref="AB799:AE799" ca="1" si="4000">INDIRECT(ADDRESS($AA799+1,AB$2,,,AB$1))</f>
        <v>AGUA LIMPA</v>
      </c>
      <c r="AC799" s="9" t="str">
        <f t="shared" ca="1" si="4000"/>
        <v>AL</v>
      </c>
      <c r="AD799" s="9" t="str">
        <f t="shared" ca="1" si="4000"/>
        <v>BELORIZONTE</v>
      </c>
      <c r="AE799" s="9" t="str">
        <f t="shared" ca="1" si="4000"/>
        <v>BRASIL</v>
      </c>
      <c r="AF799" s="40">
        <v>1</v>
      </c>
      <c r="AG799" s="9" t="str">
        <f t="shared" ref="AG799:AL799" ca="1" si="4001">INDIRECT(ADDRESS($AF799+1,AG$2,,,AG$1))</f>
        <v>JOSÉ DA SILVA</v>
      </c>
      <c r="AH799" s="9" t="str">
        <f t="shared" ca="1" si="4001"/>
        <v>JS</v>
      </c>
      <c r="AI799" s="9">
        <f t="shared" ca="1" si="4001"/>
        <v>2345</v>
      </c>
      <c r="AJ799" s="9" t="str">
        <f t="shared" ca="1" si="4001"/>
        <v>AGUIAR</v>
      </c>
      <c r="AK799" s="9" t="str">
        <f t="shared" ca="1" si="4001"/>
        <v>CTBA</v>
      </c>
      <c r="AL799" s="9" t="str">
        <f t="shared" ca="1" si="4001"/>
        <v>CTBA</v>
      </c>
      <c r="AM799" s="52">
        <v>2</v>
      </c>
      <c r="AN799" s="41">
        <v>1.1000000000000001E-2</v>
      </c>
      <c r="AO799" s="42">
        <f t="shared" ca="1" si="24"/>
        <v>480</v>
      </c>
      <c r="AP799" s="42">
        <f t="shared" ca="1" si="25"/>
        <v>246</v>
      </c>
      <c r="AQ799" s="42">
        <f t="shared" ca="1" si="26"/>
        <v>474.71999999999997</v>
      </c>
    </row>
    <row r="800" spans="1:43" ht="14">
      <c r="A800" s="9">
        <f t="shared" si="18"/>
        <v>799</v>
      </c>
      <c r="B800" s="9">
        <v>404</v>
      </c>
      <c r="C800" s="50">
        <v>43025</v>
      </c>
      <c r="D800" s="39">
        <v>43028</v>
      </c>
      <c r="E800" s="39">
        <v>43030</v>
      </c>
      <c r="F800" s="40">
        <v>288</v>
      </c>
      <c r="G800" s="7">
        <f t="shared" ref="G800:L800" ca="1" si="4002">INDIRECT(ADDRESS($F800+1,G$2,,,G$1))</f>
        <v>43024</v>
      </c>
      <c r="H800" s="27">
        <f t="shared" ca="1" si="4002"/>
        <v>43039</v>
      </c>
      <c r="I800" s="9">
        <f t="shared" ca="1" si="4002"/>
        <v>2</v>
      </c>
      <c r="J800" s="9">
        <f t="shared" ca="1" si="4002"/>
        <v>4</v>
      </c>
      <c r="K800" s="28">
        <f t="shared" ca="1" si="4002"/>
        <v>42736</v>
      </c>
      <c r="L800" s="9">
        <f t="shared" ca="1" si="4002"/>
        <v>2</v>
      </c>
      <c r="M800" s="40">
        <v>1</v>
      </c>
      <c r="N800" s="9" t="str">
        <f t="shared" ref="N800:R800" ca="1" si="4003">INDIRECT(ADDRESS($M800+1,N$2,,,N$1))</f>
        <v>PÃO DE AÇUCAR SUPERMERCADOS</v>
      </c>
      <c r="O800" s="9" t="str">
        <f t="shared" ca="1" si="4003"/>
        <v>PA</v>
      </c>
      <c r="P800" s="9" t="str">
        <f t="shared" ca="1" si="4003"/>
        <v>RUA 1, 18.</v>
      </c>
      <c r="Q800" s="9" t="str">
        <f t="shared" ca="1" si="4003"/>
        <v>SÃO PAULO</v>
      </c>
      <c r="R800" s="9" t="str">
        <f t="shared" ca="1" si="4003"/>
        <v>SP</v>
      </c>
      <c r="S800" s="40">
        <v>5</v>
      </c>
      <c r="T800" s="9" t="str">
        <f t="shared" ref="T800:Z800" ca="1" si="4004">INDIRECT(ADDRESS($S800+1,T$2,,,T$1))</f>
        <v>CARMENERE RESERVA</v>
      </c>
      <c r="U800" s="9" t="str">
        <f t="shared" ca="1" si="4004"/>
        <v>CRMN_RS</v>
      </c>
      <c r="V800" s="9" t="str">
        <f t="shared" ca="1" si="4004"/>
        <v>VINHO TINTO</v>
      </c>
      <c r="W800" s="9" t="str">
        <f t="shared" ca="1" si="4004"/>
        <v>12_BTL_0,75 l</v>
      </c>
      <c r="X800" s="29">
        <f t="shared" ca="1" si="4004"/>
        <v>12</v>
      </c>
      <c r="Y800" s="30">
        <f t="shared" ca="1" si="4004"/>
        <v>198</v>
      </c>
      <c r="Z800" s="30">
        <f t="shared" ca="1" si="4004"/>
        <v>110</v>
      </c>
      <c r="AA800" s="40">
        <v>5</v>
      </c>
      <c r="AB800" s="9" t="str">
        <f t="shared" ref="AB800:AE800" ca="1" si="4005">INDIRECT(ADDRESS($AA800+1,AB$2,,,AB$1))</f>
        <v>PARQUE SUL</v>
      </c>
      <c r="AC800" s="9" t="str">
        <f t="shared" ca="1" si="4005"/>
        <v>PS</v>
      </c>
      <c r="AD800" s="9" t="str">
        <f t="shared" ca="1" si="4005"/>
        <v>RIO DE JANEIRO</v>
      </c>
      <c r="AE800" s="9" t="str">
        <f t="shared" ca="1" si="4005"/>
        <v>BRASIL</v>
      </c>
      <c r="AF800" s="40">
        <v>1</v>
      </c>
      <c r="AG800" s="9" t="str">
        <f t="shared" ref="AG800:AL800" ca="1" si="4006">INDIRECT(ADDRESS($AF800+1,AG$2,,,AG$1))</f>
        <v>JOSÉ DA SILVA</v>
      </c>
      <c r="AH800" s="9" t="str">
        <f t="shared" ca="1" si="4006"/>
        <v>JS</v>
      </c>
      <c r="AI800" s="9">
        <f t="shared" ca="1" si="4006"/>
        <v>2345</v>
      </c>
      <c r="AJ800" s="9" t="str">
        <f t="shared" ca="1" si="4006"/>
        <v>AGUIAR</v>
      </c>
      <c r="AK800" s="9" t="str">
        <f t="shared" ca="1" si="4006"/>
        <v>CTBA</v>
      </c>
      <c r="AL800" s="9" t="str">
        <f t="shared" ca="1" si="4006"/>
        <v>CTBA</v>
      </c>
      <c r="AM800" s="52">
        <v>2</v>
      </c>
      <c r="AN800" s="41">
        <v>0.128</v>
      </c>
      <c r="AO800" s="42">
        <f t="shared" ca="1" si="24"/>
        <v>396</v>
      </c>
      <c r="AP800" s="42">
        <f t="shared" ca="1" si="25"/>
        <v>220</v>
      </c>
      <c r="AQ800" s="42">
        <f t="shared" ca="1" si="26"/>
        <v>345.31200000000001</v>
      </c>
    </row>
    <row r="801" spans="1:43" ht="14">
      <c r="A801" s="9">
        <f t="shared" si="18"/>
        <v>800</v>
      </c>
      <c r="B801" s="9">
        <v>404</v>
      </c>
      <c r="C801" s="50">
        <v>43025</v>
      </c>
      <c r="D801" s="39">
        <v>43028</v>
      </c>
      <c r="E801" s="39">
        <v>43030</v>
      </c>
      <c r="F801" s="40">
        <v>288</v>
      </c>
      <c r="G801" s="7">
        <f t="shared" ref="G801:L801" ca="1" si="4007">INDIRECT(ADDRESS($F801+1,G$2,,,G$1))</f>
        <v>43024</v>
      </c>
      <c r="H801" s="27">
        <f t="shared" ca="1" si="4007"/>
        <v>43039</v>
      </c>
      <c r="I801" s="9">
        <f t="shared" ca="1" si="4007"/>
        <v>2</v>
      </c>
      <c r="J801" s="9">
        <f t="shared" ca="1" si="4007"/>
        <v>4</v>
      </c>
      <c r="K801" s="28">
        <f t="shared" ca="1" si="4007"/>
        <v>42736</v>
      </c>
      <c r="L801" s="9">
        <f t="shared" ca="1" si="4007"/>
        <v>2</v>
      </c>
      <c r="M801" s="40">
        <v>1</v>
      </c>
      <c r="N801" s="9" t="str">
        <f t="shared" ref="N801:R801" ca="1" si="4008">INDIRECT(ADDRESS($M801+1,N$2,,,N$1))</f>
        <v>PÃO DE AÇUCAR SUPERMERCADOS</v>
      </c>
      <c r="O801" s="9" t="str">
        <f t="shared" ca="1" si="4008"/>
        <v>PA</v>
      </c>
      <c r="P801" s="9" t="str">
        <f t="shared" ca="1" si="4008"/>
        <v>RUA 1, 18.</v>
      </c>
      <c r="Q801" s="9" t="str">
        <f t="shared" ca="1" si="4008"/>
        <v>SÃO PAULO</v>
      </c>
      <c r="R801" s="9" t="str">
        <f t="shared" ca="1" si="4008"/>
        <v>SP</v>
      </c>
      <c r="S801" s="40">
        <v>27</v>
      </c>
      <c r="T801" s="9" t="str">
        <f t="shared" ref="T801:Z801" ca="1" si="4009">INDIRECT(ADDRESS($S801+1,T$2,,,T$1))</f>
        <v>RIESLING</v>
      </c>
      <c r="U801" s="9" t="str">
        <f t="shared" ca="1" si="4009"/>
        <v>RISL_E</v>
      </c>
      <c r="V801" s="9" t="str">
        <f t="shared" ca="1" si="4009"/>
        <v>VINHO BRANCO</v>
      </c>
      <c r="W801" s="9" t="str">
        <f t="shared" ca="1" si="4009"/>
        <v>4_TPK_2,0 l</v>
      </c>
      <c r="X801" s="29">
        <f t="shared" ca="1" si="4009"/>
        <v>4</v>
      </c>
      <c r="Y801" s="30">
        <f t="shared" ca="1" si="4009"/>
        <v>180</v>
      </c>
      <c r="Z801" s="30">
        <f t="shared" ca="1" si="4009"/>
        <v>98</v>
      </c>
      <c r="AA801" s="40">
        <v>3</v>
      </c>
      <c r="AB801" s="9" t="str">
        <f t="shared" ref="AB801:AE801" ca="1" si="4010">INDIRECT(ADDRESS($AA801+1,AB$2,,,AB$1))</f>
        <v>AGUIA</v>
      </c>
      <c r="AC801" s="9" t="str">
        <f t="shared" ca="1" si="4010"/>
        <v>AG</v>
      </c>
      <c r="AD801" s="9" t="str">
        <f t="shared" ca="1" si="4010"/>
        <v>PORTO ALEGRE</v>
      </c>
      <c r="AE801" s="9" t="str">
        <f t="shared" ca="1" si="4010"/>
        <v>BRASIL</v>
      </c>
      <c r="AF801" s="40">
        <v>14</v>
      </c>
      <c r="AG801" s="9" t="str">
        <f t="shared" ref="AG801:AL801" ca="1" si="4011">INDIRECT(ADDRESS($AF801+1,AG$2,,,AG$1))</f>
        <v>RICARDO AMARAL</v>
      </c>
      <c r="AH801" s="9" t="str">
        <f t="shared" ca="1" si="4011"/>
        <v>RA</v>
      </c>
      <c r="AI801" s="9">
        <f t="shared" ca="1" si="4011"/>
        <v>2255</v>
      </c>
      <c r="AJ801" s="9" t="str">
        <f t="shared" ca="1" si="4011"/>
        <v>ANTÔNIO</v>
      </c>
      <c r="AK801" s="9" t="str">
        <f t="shared" ca="1" si="4011"/>
        <v>SPAULO</v>
      </c>
      <c r="AL801" s="9" t="str">
        <f t="shared" ca="1" si="4011"/>
        <v>SPAULO</v>
      </c>
      <c r="AM801" s="52">
        <v>2</v>
      </c>
      <c r="AN801" s="41">
        <v>4.2000000000000003E-2</v>
      </c>
      <c r="AO801" s="42">
        <f t="shared" ca="1" si="24"/>
        <v>360</v>
      </c>
      <c r="AP801" s="42">
        <f t="shared" ca="1" si="25"/>
        <v>196</v>
      </c>
      <c r="AQ801" s="42">
        <f t="shared" ca="1" si="26"/>
        <v>344.88</v>
      </c>
    </row>
    <row r="802" spans="1:43" ht="14">
      <c r="A802" s="9">
        <f t="shared" si="18"/>
        <v>801</v>
      </c>
      <c r="B802" s="9">
        <v>405</v>
      </c>
      <c r="C802" s="50">
        <v>43025</v>
      </c>
      <c r="D802" s="39">
        <v>43031</v>
      </c>
      <c r="E802" s="39">
        <v>43030</v>
      </c>
      <c r="F802" s="40">
        <v>288</v>
      </c>
      <c r="G802" s="7">
        <f t="shared" ref="G802:L802" ca="1" si="4012">INDIRECT(ADDRESS($F802+1,G$2,,,G$1))</f>
        <v>43024</v>
      </c>
      <c r="H802" s="27">
        <f t="shared" ca="1" si="4012"/>
        <v>43039</v>
      </c>
      <c r="I802" s="9">
        <f t="shared" ca="1" si="4012"/>
        <v>2</v>
      </c>
      <c r="J802" s="9">
        <f t="shared" ca="1" si="4012"/>
        <v>4</v>
      </c>
      <c r="K802" s="28">
        <f t="shared" ca="1" si="4012"/>
        <v>42736</v>
      </c>
      <c r="L802" s="9">
        <f t="shared" ca="1" si="4012"/>
        <v>2</v>
      </c>
      <c r="M802" s="40">
        <v>21</v>
      </c>
      <c r="N802" s="9" t="str">
        <f t="shared" ref="N802:R802" ca="1" si="4013">INDIRECT(ADDRESS($M802+1,N$2,,,N$1))</f>
        <v>COZINHA MINEIRA REST.</v>
      </c>
      <c r="O802" s="9" t="str">
        <f t="shared" ca="1" si="4013"/>
        <v>CMR</v>
      </c>
      <c r="P802" s="9" t="str">
        <f t="shared" ca="1" si="4013"/>
        <v>RUA 7 DE SETEMBRO</v>
      </c>
      <c r="Q802" s="9" t="str">
        <f t="shared" ca="1" si="4013"/>
        <v>BELORIZONTE</v>
      </c>
      <c r="R802" s="9" t="str">
        <f t="shared" ca="1" si="4013"/>
        <v>MG</v>
      </c>
      <c r="S802" s="40">
        <v>11</v>
      </c>
      <c r="T802" s="9" t="str">
        <f t="shared" ref="T802:Z802" ca="1" si="4014">INDIRECT(ADDRESS($S802+1,T$2,,,T$1))</f>
        <v>RIESLING RESERVA</v>
      </c>
      <c r="U802" s="9" t="str">
        <f t="shared" ca="1" si="4014"/>
        <v>RISL_RS</v>
      </c>
      <c r="V802" s="9" t="str">
        <f t="shared" ca="1" si="4014"/>
        <v>VINHO BRANCO</v>
      </c>
      <c r="W802" s="9" t="str">
        <f t="shared" ca="1" si="4014"/>
        <v>12_BTL_0,75 l</v>
      </c>
      <c r="X802" s="29">
        <f t="shared" ca="1" si="4014"/>
        <v>12</v>
      </c>
      <c r="Y802" s="30">
        <f t="shared" ca="1" si="4014"/>
        <v>240</v>
      </c>
      <c r="Z802" s="30">
        <f t="shared" ca="1" si="4014"/>
        <v>123</v>
      </c>
      <c r="AA802" s="40">
        <v>5</v>
      </c>
      <c r="AB802" s="9" t="str">
        <f t="shared" ref="AB802:AE802" ca="1" si="4015">INDIRECT(ADDRESS($AA802+1,AB$2,,,AB$1))</f>
        <v>PARQUE SUL</v>
      </c>
      <c r="AC802" s="9" t="str">
        <f t="shared" ca="1" si="4015"/>
        <v>PS</v>
      </c>
      <c r="AD802" s="9" t="str">
        <f t="shared" ca="1" si="4015"/>
        <v>RIO DE JANEIRO</v>
      </c>
      <c r="AE802" s="9" t="str">
        <f t="shared" ca="1" si="4015"/>
        <v>BRASIL</v>
      </c>
      <c r="AF802" s="40">
        <v>11</v>
      </c>
      <c r="AG802" s="9" t="str">
        <f t="shared" ref="AG802:AL802" ca="1" si="4016">INDIRECT(ADDRESS($AF802+1,AG$2,,,AG$1))</f>
        <v>DEBORA CALIXTO</v>
      </c>
      <c r="AH802" s="9" t="str">
        <f t="shared" ca="1" si="4016"/>
        <v>DC</v>
      </c>
      <c r="AI802" s="9">
        <f t="shared" ca="1" si="4016"/>
        <v>2188</v>
      </c>
      <c r="AJ802" s="9" t="str">
        <f t="shared" ca="1" si="4016"/>
        <v>ANTÔNIO</v>
      </c>
      <c r="AK802" s="9" t="str">
        <f t="shared" ca="1" si="4016"/>
        <v>SPAULO</v>
      </c>
      <c r="AL802" s="9" t="str">
        <f t="shared" ca="1" si="4016"/>
        <v>SPAULO</v>
      </c>
      <c r="AM802" s="52">
        <v>2</v>
      </c>
      <c r="AN802" s="41">
        <v>1.4999999999999999E-2</v>
      </c>
      <c r="AO802" s="42">
        <f t="shared" ca="1" si="24"/>
        <v>480</v>
      </c>
      <c r="AP802" s="42">
        <f t="shared" ca="1" si="25"/>
        <v>246</v>
      </c>
      <c r="AQ802" s="42">
        <f t="shared" ca="1" si="26"/>
        <v>472.8</v>
      </c>
    </row>
    <row r="803" spans="1:43" ht="14">
      <c r="A803" s="9">
        <f t="shared" si="18"/>
        <v>802</v>
      </c>
      <c r="B803" s="9">
        <v>405</v>
      </c>
      <c r="C803" s="50">
        <v>43025</v>
      </c>
      <c r="D803" s="39">
        <v>43031</v>
      </c>
      <c r="E803" s="39">
        <v>43030</v>
      </c>
      <c r="F803" s="40">
        <v>288</v>
      </c>
      <c r="G803" s="7">
        <f t="shared" ref="G803:L803" ca="1" si="4017">INDIRECT(ADDRESS($F803+1,G$2,,,G$1))</f>
        <v>43024</v>
      </c>
      <c r="H803" s="27">
        <f t="shared" ca="1" si="4017"/>
        <v>43039</v>
      </c>
      <c r="I803" s="9">
        <f t="shared" ca="1" si="4017"/>
        <v>2</v>
      </c>
      <c r="J803" s="9">
        <f t="shared" ca="1" si="4017"/>
        <v>4</v>
      </c>
      <c r="K803" s="28">
        <f t="shared" ca="1" si="4017"/>
        <v>42736</v>
      </c>
      <c r="L803" s="9">
        <f t="shared" ca="1" si="4017"/>
        <v>2</v>
      </c>
      <c r="M803" s="40">
        <v>21</v>
      </c>
      <c r="N803" s="9" t="str">
        <f t="shared" ref="N803:R803" ca="1" si="4018">INDIRECT(ADDRESS($M803+1,N$2,,,N$1))</f>
        <v>COZINHA MINEIRA REST.</v>
      </c>
      <c r="O803" s="9" t="str">
        <f t="shared" ca="1" si="4018"/>
        <v>CMR</v>
      </c>
      <c r="P803" s="9" t="str">
        <f t="shared" ca="1" si="4018"/>
        <v>RUA 7 DE SETEMBRO</v>
      </c>
      <c r="Q803" s="9" t="str">
        <f t="shared" ca="1" si="4018"/>
        <v>BELORIZONTE</v>
      </c>
      <c r="R803" s="9" t="str">
        <f t="shared" ca="1" si="4018"/>
        <v>MG</v>
      </c>
      <c r="S803" s="40">
        <v>5</v>
      </c>
      <c r="T803" s="9" t="str">
        <f t="shared" ref="T803:Z803" ca="1" si="4019">INDIRECT(ADDRESS($S803+1,T$2,,,T$1))</f>
        <v>CARMENERE RESERVA</v>
      </c>
      <c r="U803" s="9" t="str">
        <f t="shared" ca="1" si="4019"/>
        <v>CRMN_RS</v>
      </c>
      <c r="V803" s="9" t="str">
        <f t="shared" ca="1" si="4019"/>
        <v>VINHO TINTO</v>
      </c>
      <c r="W803" s="9" t="str">
        <f t="shared" ca="1" si="4019"/>
        <v>12_BTL_0,75 l</v>
      </c>
      <c r="X803" s="29">
        <f t="shared" ca="1" si="4019"/>
        <v>12</v>
      </c>
      <c r="Y803" s="30">
        <f t="shared" ca="1" si="4019"/>
        <v>198</v>
      </c>
      <c r="Z803" s="30">
        <f t="shared" ca="1" si="4019"/>
        <v>110</v>
      </c>
      <c r="AA803" s="40">
        <v>5</v>
      </c>
      <c r="AB803" s="9" t="str">
        <f t="shared" ref="AB803:AE803" ca="1" si="4020">INDIRECT(ADDRESS($AA803+1,AB$2,,,AB$1))</f>
        <v>PARQUE SUL</v>
      </c>
      <c r="AC803" s="9" t="str">
        <f t="shared" ca="1" si="4020"/>
        <v>PS</v>
      </c>
      <c r="AD803" s="9" t="str">
        <f t="shared" ca="1" si="4020"/>
        <v>RIO DE JANEIRO</v>
      </c>
      <c r="AE803" s="9" t="str">
        <f t="shared" ca="1" si="4020"/>
        <v>BRASIL</v>
      </c>
      <c r="AF803" s="40">
        <v>11</v>
      </c>
      <c r="AG803" s="9" t="str">
        <f t="shared" ref="AG803:AL803" ca="1" si="4021">INDIRECT(ADDRESS($AF803+1,AG$2,,,AG$1))</f>
        <v>DEBORA CALIXTO</v>
      </c>
      <c r="AH803" s="9" t="str">
        <f t="shared" ca="1" si="4021"/>
        <v>DC</v>
      </c>
      <c r="AI803" s="9">
        <f t="shared" ca="1" si="4021"/>
        <v>2188</v>
      </c>
      <c r="AJ803" s="9" t="str">
        <f t="shared" ca="1" si="4021"/>
        <v>ANTÔNIO</v>
      </c>
      <c r="AK803" s="9" t="str">
        <f t="shared" ca="1" si="4021"/>
        <v>SPAULO</v>
      </c>
      <c r="AL803" s="9" t="str">
        <f t="shared" ca="1" si="4021"/>
        <v>SPAULO</v>
      </c>
      <c r="AM803" s="52">
        <v>2</v>
      </c>
      <c r="AN803" s="41">
        <v>0.03</v>
      </c>
      <c r="AO803" s="42">
        <f t="shared" ca="1" si="24"/>
        <v>396</v>
      </c>
      <c r="AP803" s="42">
        <f t="shared" ca="1" si="25"/>
        <v>220</v>
      </c>
      <c r="AQ803" s="42">
        <f t="shared" ca="1" si="26"/>
        <v>384.12</v>
      </c>
    </row>
    <row r="804" spans="1:43" ht="14">
      <c r="A804" s="9">
        <f t="shared" si="18"/>
        <v>803</v>
      </c>
      <c r="B804" s="9">
        <v>406</v>
      </c>
      <c r="C804" s="50">
        <v>43027</v>
      </c>
      <c r="D804" s="39">
        <v>43032</v>
      </c>
      <c r="E804" s="39">
        <v>43031</v>
      </c>
      <c r="F804" s="40">
        <v>289</v>
      </c>
      <c r="G804" s="7">
        <f t="shared" ref="G804:L804" ca="1" si="4022">INDIRECT(ADDRESS($F804+1,G$2,,,G$1))</f>
        <v>43025</v>
      </c>
      <c r="H804" s="27">
        <f t="shared" ca="1" si="4022"/>
        <v>43039</v>
      </c>
      <c r="I804" s="9">
        <f t="shared" ca="1" si="4022"/>
        <v>3</v>
      </c>
      <c r="J804" s="9">
        <f t="shared" ca="1" si="4022"/>
        <v>4</v>
      </c>
      <c r="K804" s="28">
        <f t="shared" ca="1" si="4022"/>
        <v>42736</v>
      </c>
      <c r="L804" s="9">
        <f t="shared" ca="1" si="4022"/>
        <v>3</v>
      </c>
      <c r="M804" s="40">
        <v>15</v>
      </c>
      <c r="N804" s="9" t="str">
        <f t="shared" ref="N804:R804" ca="1" si="4023">INDIRECT(ADDRESS($M804+1,N$2,,,N$1))</f>
        <v>GOURMELANDIA</v>
      </c>
      <c r="O804" s="9" t="str">
        <f t="shared" ca="1" si="4023"/>
        <v>GML</v>
      </c>
      <c r="P804" s="9" t="str">
        <f t="shared" ca="1" si="4023"/>
        <v>PRAÇA 15</v>
      </c>
      <c r="Q804" s="9" t="str">
        <f t="shared" ca="1" si="4023"/>
        <v>CURITIBA</v>
      </c>
      <c r="R804" s="9" t="str">
        <f t="shared" ca="1" si="4023"/>
        <v>PR</v>
      </c>
      <c r="S804" s="40">
        <v>17</v>
      </c>
      <c r="T804" s="9" t="str">
        <f t="shared" ref="T804:Z804" ca="1" si="4024">INDIRECT(ADDRESS($S804+1,T$2,,,T$1))</f>
        <v>ESPUMANTE DEMI-SEC RESERVA</v>
      </c>
      <c r="U804" s="9" t="str">
        <f t="shared" ca="1" si="4024"/>
        <v>ES_DS_RS</v>
      </c>
      <c r="V804" s="9" t="str">
        <f t="shared" ca="1" si="4024"/>
        <v>ESPUMANTE</v>
      </c>
      <c r="W804" s="9" t="str">
        <f t="shared" ca="1" si="4024"/>
        <v>12_BTL_0,75 l</v>
      </c>
      <c r="X804" s="29">
        <f t="shared" ca="1" si="4024"/>
        <v>12</v>
      </c>
      <c r="Y804" s="30">
        <f t="shared" ca="1" si="4024"/>
        <v>273</v>
      </c>
      <c r="Z804" s="30">
        <f t="shared" ca="1" si="4024"/>
        <v>128</v>
      </c>
      <c r="AA804" s="40">
        <v>4</v>
      </c>
      <c r="AB804" s="9" t="str">
        <f t="shared" ref="AB804:AE804" ca="1" si="4025">INDIRECT(ADDRESS($AA804+1,AB$2,,,AB$1))</f>
        <v>AGUA LIMPA</v>
      </c>
      <c r="AC804" s="9" t="str">
        <f t="shared" ca="1" si="4025"/>
        <v>AL</v>
      </c>
      <c r="AD804" s="9" t="str">
        <f t="shared" ca="1" si="4025"/>
        <v>BELORIZONTE</v>
      </c>
      <c r="AE804" s="9" t="str">
        <f t="shared" ca="1" si="4025"/>
        <v>BRASIL</v>
      </c>
      <c r="AF804" s="40">
        <v>11</v>
      </c>
      <c r="AG804" s="9" t="str">
        <f t="shared" ref="AG804:AL804" ca="1" si="4026">INDIRECT(ADDRESS($AF804+1,AG$2,,,AG$1))</f>
        <v>DEBORA CALIXTO</v>
      </c>
      <c r="AH804" s="9" t="str">
        <f t="shared" ca="1" si="4026"/>
        <v>DC</v>
      </c>
      <c r="AI804" s="9">
        <f t="shared" ca="1" si="4026"/>
        <v>2188</v>
      </c>
      <c r="AJ804" s="9" t="str">
        <f t="shared" ca="1" si="4026"/>
        <v>ANTÔNIO</v>
      </c>
      <c r="AK804" s="9" t="str">
        <f t="shared" ca="1" si="4026"/>
        <v>SPAULO</v>
      </c>
      <c r="AL804" s="9" t="str">
        <f t="shared" ca="1" si="4026"/>
        <v>SPAULO</v>
      </c>
      <c r="AM804" s="52">
        <v>1</v>
      </c>
      <c r="AN804" s="41">
        <v>0.01</v>
      </c>
      <c r="AO804" s="42">
        <f t="shared" ca="1" si="24"/>
        <v>273</v>
      </c>
      <c r="AP804" s="42">
        <f t="shared" ca="1" si="25"/>
        <v>128</v>
      </c>
      <c r="AQ804" s="42">
        <f t="shared" ca="1" si="26"/>
        <v>270.27</v>
      </c>
    </row>
    <row r="805" spans="1:43" ht="14">
      <c r="A805" s="9">
        <f t="shared" si="18"/>
        <v>804</v>
      </c>
      <c r="B805" s="9">
        <v>406</v>
      </c>
      <c r="C805" s="50">
        <v>43027</v>
      </c>
      <c r="D805" s="39">
        <v>43032</v>
      </c>
      <c r="E805" s="39">
        <v>43031</v>
      </c>
      <c r="F805" s="40">
        <v>289</v>
      </c>
      <c r="G805" s="7">
        <f t="shared" ref="G805:L805" ca="1" si="4027">INDIRECT(ADDRESS($F805+1,G$2,,,G$1))</f>
        <v>43025</v>
      </c>
      <c r="H805" s="27">
        <f t="shared" ca="1" si="4027"/>
        <v>43039</v>
      </c>
      <c r="I805" s="9">
        <f t="shared" ca="1" si="4027"/>
        <v>3</v>
      </c>
      <c r="J805" s="9">
        <f t="shared" ca="1" si="4027"/>
        <v>4</v>
      </c>
      <c r="K805" s="28">
        <f t="shared" ca="1" si="4027"/>
        <v>42736</v>
      </c>
      <c r="L805" s="9">
        <f t="shared" ca="1" si="4027"/>
        <v>3</v>
      </c>
      <c r="M805" s="40">
        <v>15</v>
      </c>
      <c r="N805" s="9" t="str">
        <f t="shared" ref="N805:R805" ca="1" si="4028">INDIRECT(ADDRESS($M805+1,N$2,,,N$1))</f>
        <v>GOURMELANDIA</v>
      </c>
      <c r="O805" s="9" t="str">
        <f t="shared" ca="1" si="4028"/>
        <v>GML</v>
      </c>
      <c r="P805" s="9" t="str">
        <f t="shared" ca="1" si="4028"/>
        <v>PRAÇA 15</v>
      </c>
      <c r="Q805" s="9" t="str">
        <f t="shared" ca="1" si="4028"/>
        <v>CURITIBA</v>
      </c>
      <c r="R805" s="9" t="str">
        <f t="shared" ca="1" si="4028"/>
        <v>PR</v>
      </c>
      <c r="S805" s="40">
        <v>9</v>
      </c>
      <c r="T805" s="9" t="str">
        <f t="shared" ref="T805:Z805" ca="1" si="4029">INDIRECT(ADDRESS($S805+1,T$2,,,T$1))</f>
        <v>SAUVIGNON BLANC RESERVA</v>
      </c>
      <c r="U805" s="9" t="str">
        <f t="shared" ca="1" si="4029"/>
        <v>SAVN_BL_RS</v>
      </c>
      <c r="V805" s="9" t="str">
        <f t="shared" ca="1" si="4029"/>
        <v>VINHO BRANCO</v>
      </c>
      <c r="W805" s="9" t="str">
        <f t="shared" ca="1" si="4029"/>
        <v>12_BTL_0,75 l</v>
      </c>
      <c r="X805" s="29">
        <f t="shared" ca="1" si="4029"/>
        <v>12</v>
      </c>
      <c r="Y805" s="30">
        <f t="shared" ca="1" si="4029"/>
        <v>198</v>
      </c>
      <c r="Z805" s="30">
        <f t="shared" ca="1" si="4029"/>
        <v>121</v>
      </c>
      <c r="AA805" s="40">
        <v>3</v>
      </c>
      <c r="AB805" s="9" t="str">
        <f t="shared" ref="AB805:AE805" ca="1" si="4030">INDIRECT(ADDRESS($AA805+1,AB$2,,,AB$1))</f>
        <v>AGUIA</v>
      </c>
      <c r="AC805" s="9" t="str">
        <f t="shared" ca="1" si="4030"/>
        <v>AG</v>
      </c>
      <c r="AD805" s="9" t="str">
        <f t="shared" ca="1" si="4030"/>
        <v>PORTO ALEGRE</v>
      </c>
      <c r="AE805" s="9" t="str">
        <f t="shared" ca="1" si="4030"/>
        <v>BRASIL</v>
      </c>
      <c r="AF805" s="40">
        <v>11</v>
      </c>
      <c r="AG805" s="9" t="str">
        <f t="shared" ref="AG805:AL805" ca="1" si="4031">INDIRECT(ADDRESS($AF805+1,AG$2,,,AG$1))</f>
        <v>DEBORA CALIXTO</v>
      </c>
      <c r="AH805" s="9" t="str">
        <f t="shared" ca="1" si="4031"/>
        <v>DC</v>
      </c>
      <c r="AI805" s="9">
        <f t="shared" ca="1" si="4031"/>
        <v>2188</v>
      </c>
      <c r="AJ805" s="9" t="str">
        <f t="shared" ca="1" si="4031"/>
        <v>ANTÔNIO</v>
      </c>
      <c r="AK805" s="9" t="str">
        <f t="shared" ca="1" si="4031"/>
        <v>SPAULO</v>
      </c>
      <c r="AL805" s="9" t="str">
        <f t="shared" ca="1" si="4031"/>
        <v>SPAULO</v>
      </c>
      <c r="AM805" s="52">
        <v>2</v>
      </c>
      <c r="AN805" s="41">
        <v>4.9000000000000002E-2</v>
      </c>
      <c r="AO805" s="42">
        <f t="shared" ca="1" si="24"/>
        <v>396</v>
      </c>
      <c r="AP805" s="42">
        <f t="shared" ca="1" si="25"/>
        <v>242</v>
      </c>
      <c r="AQ805" s="42">
        <f t="shared" ca="1" si="26"/>
        <v>376.596</v>
      </c>
    </row>
    <row r="806" spans="1:43" ht="14">
      <c r="A806" s="9">
        <f t="shared" si="18"/>
        <v>805</v>
      </c>
      <c r="B806" s="9">
        <v>406</v>
      </c>
      <c r="C806" s="50">
        <v>43027</v>
      </c>
      <c r="D806" s="39">
        <v>43032</v>
      </c>
      <c r="E806" s="39">
        <v>43031</v>
      </c>
      <c r="F806" s="40">
        <v>289</v>
      </c>
      <c r="G806" s="7">
        <f t="shared" ref="G806:L806" ca="1" si="4032">INDIRECT(ADDRESS($F806+1,G$2,,,G$1))</f>
        <v>43025</v>
      </c>
      <c r="H806" s="27">
        <f t="shared" ca="1" si="4032"/>
        <v>43039</v>
      </c>
      <c r="I806" s="9">
        <f t="shared" ca="1" si="4032"/>
        <v>3</v>
      </c>
      <c r="J806" s="9">
        <f t="shared" ca="1" si="4032"/>
        <v>4</v>
      </c>
      <c r="K806" s="28">
        <f t="shared" ca="1" si="4032"/>
        <v>42736</v>
      </c>
      <c r="L806" s="9">
        <f t="shared" ca="1" si="4032"/>
        <v>3</v>
      </c>
      <c r="M806" s="40">
        <v>15</v>
      </c>
      <c r="N806" s="9" t="str">
        <f t="shared" ref="N806:R806" ca="1" si="4033">INDIRECT(ADDRESS($M806+1,N$2,,,N$1))</f>
        <v>GOURMELANDIA</v>
      </c>
      <c r="O806" s="9" t="str">
        <f t="shared" ca="1" si="4033"/>
        <v>GML</v>
      </c>
      <c r="P806" s="9" t="str">
        <f t="shared" ca="1" si="4033"/>
        <v>PRAÇA 15</v>
      </c>
      <c r="Q806" s="9" t="str">
        <f t="shared" ca="1" si="4033"/>
        <v>CURITIBA</v>
      </c>
      <c r="R806" s="9" t="str">
        <f t="shared" ca="1" si="4033"/>
        <v>PR</v>
      </c>
      <c r="S806" s="40">
        <v>13</v>
      </c>
      <c r="T806" s="9" t="str">
        <f t="shared" ref="T806:Z806" ca="1" si="4034">INDIRECT(ADDRESS($S806+1,T$2,,,T$1))</f>
        <v>CHARDONNAY RESERVA</v>
      </c>
      <c r="U806" s="9" t="str">
        <f t="shared" ca="1" si="4034"/>
        <v>CHDN_RS</v>
      </c>
      <c r="V806" s="9" t="str">
        <f t="shared" ca="1" si="4034"/>
        <v>VINHO BRANCO</v>
      </c>
      <c r="W806" s="9" t="str">
        <f t="shared" ca="1" si="4034"/>
        <v>12_BTL_0,75 l</v>
      </c>
      <c r="X806" s="29">
        <f t="shared" ca="1" si="4034"/>
        <v>12</v>
      </c>
      <c r="Y806" s="30">
        <f t="shared" ca="1" si="4034"/>
        <v>198</v>
      </c>
      <c r="Z806" s="30">
        <f t="shared" ca="1" si="4034"/>
        <v>99</v>
      </c>
      <c r="AA806" s="40">
        <v>3</v>
      </c>
      <c r="AB806" s="9" t="str">
        <f t="shared" ref="AB806:AE806" ca="1" si="4035">INDIRECT(ADDRESS($AA806+1,AB$2,,,AB$1))</f>
        <v>AGUIA</v>
      </c>
      <c r="AC806" s="9" t="str">
        <f t="shared" ca="1" si="4035"/>
        <v>AG</v>
      </c>
      <c r="AD806" s="9" t="str">
        <f t="shared" ca="1" si="4035"/>
        <v>PORTO ALEGRE</v>
      </c>
      <c r="AE806" s="9" t="str">
        <f t="shared" ca="1" si="4035"/>
        <v>BRASIL</v>
      </c>
      <c r="AF806" s="40">
        <v>11</v>
      </c>
      <c r="AG806" s="9" t="str">
        <f t="shared" ref="AG806:AL806" ca="1" si="4036">INDIRECT(ADDRESS($AF806+1,AG$2,,,AG$1))</f>
        <v>DEBORA CALIXTO</v>
      </c>
      <c r="AH806" s="9" t="str">
        <f t="shared" ca="1" si="4036"/>
        <v>DC</v>
      </c>
      <c r="AI806" s="9">
        <f t="shared" ca="1" si="4036"/>
        <v>2188</v>
      </c>
      <c r="AJ806" s="9" t="str">
        <f t="shared" ca="1" si="4036"/>
        <v>ANTÔNIO</v>
      </c>
      <c r="AK806" s="9" t="str">
        <f t="shared" ca="1" si="4036"/>
        <v>SPAULO</v>
      </c>
      <c r="AL806" s="9" t="str">
        <f t="shared" ca="1" si="4036"/>
        <v>SPAULO</v>
      </c>
      <c r="AM806" s="52">
        <v>2</v>
      </c>
      <c r="AN806" s="41">
        <v>0</v>
      </c>
      <c r="AO806" s="42">
        <f t="shared" ca="1" si="24"/>
        <v>396</v>
      </c>
      <c r="AP806" s="42">
        <f t="shared" ca="1" si="25"/>
        <v>198</v>
      </c>
      <c r="AQ806" s="42">
        <f t="shared" ca="1" si="26"/>
        <v>396</v>
      </c>
    </row>
    <row r="807" spans="1:43" ht="14">
      <c r="A807" s="9">
        <f t="shared" si="18"/>
        <v>806</v>
      </c>
      <c r="B807" s="9">
        <v>406</v>
      </c>
      <c r="C807" s="50">
        <v>43027</v>
      </c>
      <c r="D807" s="39">
        <v>43032</v>
      </c>
      <c r="E807" s="39">
        <v>43031</v>
      </c>
      <c r="F807" s="40">
        <v>289</v>
      </c>
      <c r="G807" s="7">
        <f t="shared" ref="G807:L807" ca="1" si="4037">INDIRECT(ADDRESS($F807+1,G$2,,,G$1))</f>
        <v>43025</v>
      </c>
      <c r="H807" s="27">
        <f t="shared" ca="1" si="4037"/>
        <v>43039</v>
      </c>
      <c r="I807" s="9">
        <f t="shared" ca="1" si="4037"/>
        <v>3</v>
      </c>
      <c r="J807" s="9">
        <f t="shared" ca="1" si="4037"/>
        <v>4</v>
      </c>
      <c r="K807" s="28">
        <f t="shared" ca="1" si="4037"/>
        <v>42736</v>
      </c>
      <c r="L807" s="9">
        <f t="shared" ca="1" si="4037"/>
        <v>3</v>
      </c>
      <c r="M807" s="40">
        <v>15</v>
      </c>
      <c r="N807" s="9" t="str">
        <f t="shared" ref="N807:R807" ca="1" si="4038">INDIRECT(ADDRESS($M807+1,N$2,,,N$1))</f>
        <v>GOURMELANDIA</v>
      </c>
      <c r="O807" s="9" t="str">
        <f t="shared" ca="1" si="4038"/>
        <v>GML</v>
      </c>
      <c r="P807" s="9" t="str">
        <f t="shared" ca="1" si="4038"/>
        <v>PRAÇA 15</v>
      </c>
      <c r="Q807" s="9" t="str">
        <f t="shared" ca="1" si="4038"/>
        <v>CURITIBA</v>
      </c>
      <c r="R807" s="9" t="str">
        <f t="shared" ca="1" si="4038"/>
        <v>PR</v>
      </c>
      <c r="S807" s="40">
        <v>17</v>
      </c>
      <c r="T807" s="9" t="str">
        <f t="shared" ref="T807:Z807" ca="1" si="4039">INDIRECT(ADDRESS($S807+1,T$2,,,T$1))</f>
        <v>ESPUMANTE DEMI-SEC RESERVA</v>
      </c>
      <c r="U807" s="9" t="str">
        <f t="shared" ca="1" si="4039"/>
        <v>ES_DS_RS</v>
      </c>
      <c r="V807" s="9" t="str">
        <f t="shared" ca="1" si="4039"/>
        <v>ESPUMANTE</v>
      </c>
      <c r="W807" s="9" t="str">
        <f t="shared" ca="1" si="4039"/>
        <v>12_BTL_0,75 l</v>
      </c>
      <c r="X807" s="29">
        <f t="shared" ca="1" si="4039"/>
        <v>12</v>
      </c>
      <c r="Y807" s="30">
        <f t="shared" ca="1" si="4039"/>
        <v>273</v>
      </c>
      <c r="Z807" s="30">
        <f t="shared" ca="1" si="4039"/>
        <v>128</v>
      </c>
      <c r="AA807" s="40">
        <v>4</v>
      </c>
      <c r="AB807" s="9" t="str">
        <f t="shared" ref="AB807:AE807" ca="1" si="4040">INDIRECT(ADDRESS($AA807+1,AB$2,,,AB$1))</f>
        <v>AGUA LIMPA</v>
      </c>
      <c r="AC807" s="9" t="str">
        <f t="shared" ca="1" si="4040"/>
        <v>AL</v>
      </c>
      <c r="AD807" s="9" t="str">
        <f t="shared" ca="1" si="4040"/>
        <v>BELORIZONTE</v>
      </c>
      <c r="AE807" s="9" t="str">
        <f t="shared" ca="1" si="4040"/>
        <v>BRASIL</v>
      </c>
      <c r="AF807" s="40">
        <v>11</v>
      </c>
      <c r="AG807" s="9" t="str">
        <f t="shared" ref="AG807:AL807" ca="1" si="4041">INDIRECT(ADDRESS($AF807+1,AG$2,,,AG$1))</f>
        <v>DEBORA CALIXTO</v>
      </c>
      <c r="AH807" s="9" t="str">
        <f t="shared" ca="1" si="4041"/>
        <v>DC</v>
      </c>
      <c r="AI807" s="9">
        <f t="shared" ca="1" si="4041"/>
        <v>2188</v>
      </c>
      <c r="AJ807" s="9" t="str">
        <f t="shared" ca="1" si="4041"/>
        <v>ANTÔNIO</v>
      </c>
      <c r="AK807" s="9" t="str">
        <f t="shared" ca="1" si="4041"/>
        <v>SPAULO</v>
      </c>
      <c r="AL807" s="9" t="str">
        <f t="shared" ca="1" si="4041"/>
        <v>SPAULO</v>
      </c>
      <c r="AM807" s="52">
        <v>1</v>
      </c>
      <c r="AN807" s="41">
        <v>0</v>
      </c>
      <c r="AO807" s="42">
        <f t="shared" ca="1" si="24"/>
        <v>273</v>
      </c>
      <c r="AP807" s="42">
        <f t="shared" ca="1" si="25"/>
        <v>128</v>
      </c>
      <c r="AQ807" s="42">
        <f t="shared" ca="1" si="26"/>
        <v>273</v>
      </c>
    </row>
    <row r="808" spans="1:43" ht="14">
      <c r="A808" s="9">
        <f t="shared" si="18"/>
        <v>807</v>
      </c>
      <c r="B808" s="9">
        <v>406</v>
      </c>
      <c r="C808" s="50">
        <v>43027</v>
      </c>
      <c r="D808" s="39">
        <v>43032</v>
      </c>
      <c r="E808" s="39">
        <v>43031</v>
      </c>
      <c r="F808" s="40">
        <v>289</v>
      </c>
      <c r="G808" s="7">
        <f t="shared" ref="G808:L808" ca="1" si="4042">INDIRECT(ADDRESS($F808+1,G$2,,,G$1))</f>
        <v>43025</v>
      </c>
      <c r="H808" s="27">
        <f t="shared" ca="1" si="4042"/>
        <v>43039</v>
      </c>
      <c r="I808" s="9">
        <f t="shared" ca="1" si="4042"/>
        <v>3</v>
      </c>
      <c r="J808" s="9">
        <f t="shared" ca="1" si="4042"/>
        <v>4</v>
      </c>
      <c r="K808" s="28">
        <f t="shared" ca="1" si="4042"/>
        <v>42736</v>
      </c>
      <c r="L808" s="9">
        <f t="shared" ca="1" si="4042"/>
        <v>3</v>
      </c>
      <c r="M808" s="40">
        <v>15</v>
      </c>
      <c r="N808" s="9" t="str">
        <f t="shared" ref="N808:R808" ca="1" si="4043">INDIRECT(ADDRESS($M808+1,N$2,,,N$1))</f>
        <v>GOURMELANDIA</v>
      </c>
      <c r="O808" s="9" t="str">
        <f t="shared" ca="1" si="4043"/>
        <v>GML</v>
      </c>
      <c r="P808" s="9" t="str">
        <f t="shared" ca="1" si="4043"/>
        <v>PRAÇA 15</v>
      </c>
      <c r="Q808" s="9" t="str">
        <f t="shared" ca="1" si="4043"/>
        <v>CURITIBA</v>
      </c>
      <c r="R808" s="9" t="str">
        <f t="shared" ca="1" si="4043"/>
        <v>PR</v>
      </c>
      <c r="S808" s="40">
        <v>7</v>
      </c>
      <c r="T808" s="9" t="str">
        <f t="shared" ref="T808:Z808" ca="1" si="4044">INDIRECT(ADDRESS($S808+1,T$2,,,T$1))</f>
        <v>SAUVIGNON RESERVA</v>
      </c>
      <c r="U808" s="9" t="str">
        <f t="shared" ca="1" si="4044"/>
        <v>SAVN_RS</v>
      </c>
      <c r="V808" s="9" t="str">
        <f t="shared" ca="1" si="4044"/>
        <v>VINHO TINTO</v>
      </c>
      <c r="W808" s="9" t="str">
        <f t="shared" ca="1" si="4044"/>
        <v>12_BTL_0,75 l</v>
      </c>
      <c r="X808" s="29">
        <f t="shared" ca="1" si="4044"/>
        <v>12</v>
      </c>
      <c r="Y808" s="30">
        <f t="shared" ca="1" si="4044"/>
        <v>198</v>
      </c>
      <c r="Z808" s="30">
        <f t="shared" ca="1" si="4044"/>
        <v>102</v>
      </c>
      <c r="AA808" s="40">
        <v>6</v>
      </c>
      <c r="AB808" s="9" t="str">
        <f t="shared" ref="AB808:AE808" ca="1" si="4045">INDIRECT(ADDRESS($AA808+1,AB$2,,,AB$1))</f>
        <v>CENTRO NORTE</v>
      </c>
      <c r="AC808" s="9" t="str">
        <f t="shared" ca="1" si="4045"/>
        <v>CN</v>
      </c>
      <c r="AD808" s="9" t="str">
        <f t="shared" ca="1" si="4045"/>
        <v>GOIANIA</v>
      </c>
      <c r="AE808" s="9" t="str">
        <f t="shared" ca="1" si="4045"/>
        <v>BRASIL</v>
      </c>
      <c r="AF808" s="40">
        <v>11</v>
      </c>
      <c r="AG808" s="9" t="str">
        <f t="shared" ref="AG808:AL808" ca="1" si="4046">INDIRECT(ADDRESS($AF808+1,AG$2,,,AG$1))</f>
        <v>DEBORA CALIXTO</v>
      </c>
      <c r="AH808" s="9" t="str">
        <f t="shared" ca="1" si="4046"/>
        <v>DC</v>
      </c>
      <c r="AI808" s="9">
        <f t="shared" ca="1" si="4046"/>
        <v>2188</v>
      </c>
      <c r="AJ808" s="9" t="str">
        <f t="shared" ca="1" si="4046"/>
        <v>ANTÔNIO</v>
      </c>
      <c r="AK808" s="9" t="str">
        <f t="shared" ca="1" si="4046"/>
        <v>SPAULO</v>
      </c>
      <c r="AL808" s="9" t="str">
        <f t="shared" ca="1" si="4046"/>
        <v>SPAULO</v>
      </c>
      <c r="AM808" s="52">
        <v>2</v>
      </c>
      <c r="AN808" s="41">
        <v>6.0000000000000001E-3</v>
      </c>
      <c r="AO808" s="42">
        <f t="shared" ca="1" si="24"/>
        <v>396</v>
      </c>
      <c r="AP808" s="42">
        <f t="shared" ca="1" si="25"/>
        <v>204</v>
      </c>
      <c r="AQ808" s="42">
        <f t="shared" ca="1" si="26"/>
        <v>393.62400000000002</v>
      </c>
    </row>
    <row r="809" spans="1:43" ht="14">
      <c r="A809" s="9">
        <f t="shared" si="18"/>
        <v>808</v>
      </c>
      <c r="B809" s="9">
        <v>406</v>
      </c>
      <c r="C809" s="50">
        <v>43027</v>
      </c>
      <c r="D809" s="39">
        <v>43032</v>
      </c>
      <c r="E809" s="39">
        <v>43031</v>
      </c>
      <c r="F809" s="40">
        <v>289</v>
      </c>
      <c r="G809" s="7">
        <f t="shared" ref="G809:L809" ca="1" si="4047">INDIRECT(ADDRESS($F809+1,G$2,,,G$1))</f>
        <v>43025</v>
      </c>
      <c r="H809" s="27">
        <f t="shared" ca="1" si="4047"/>
        <v>43039</v>
      </c>
      <c r="I809" s="9">
        <f t="shared" ca="1" si="4047"/>
        <v>3</v>
      </c>
      <c r="J809" s="9">
        <f t="shared" ca="1" si="4047"/>
        <v>4</v>
      </c>
      <c r="K809" s="28">
        <f t="shared" ca="1" si="4047"/>
        <v>42736</v>
      </c>
      <c r="L809" s="9">
        <f t="shared" ca="1" si="4047"/>
        <v>3</v>
      </c>
      <c r="M809" s="40">
        <v>15</v>
      </c>
      <c r="N809" s="9" t="str">
        <f t="shared" ref="N809:R809" ca="1" si="4048">INDIRECT(ADDRESS($M809+1,N$2,,,N$1))</f>
        <v>GOURMELANDIA</v>
      </c>
      <c r="O809" s="9" t="str">
        <f t="shared" ca="1" si="4048"/>
        <v>GML</v>
      </c>
      <c r="P809" s="9" t="str">
        <f t="shared" ca="1" si="4048"/>
        <v>PRAÇA 15</v>
      </c>
      <c r="Q809" s="9" t="str">
        <f t="shared" ca="1" si="4048"/>
        <v>CURITIBA</v>
      </c>
      <c r="R809" s="9" t="str">
        <f t="shared" ca="1" si="4048"/>
        <v>PR</v>
      </c>
      <c r="S809" s="40">
        <v>5</v>
      </c>
      <c r="T809" s="9" t="str">
        <f t="shared" ref="T809:Z809" ca="1" si="4049">INDIRECT(ADDRESS($S809+1,T$2,,,T$1))</f>
        <v>CARMENERE RESERVA</v>
      </c>
      <c r="U809" s="9" t="str">
        <f t="shared" ca="1" si="4049"/>
        <v>CRMN_RS</v>
      </c>
      <c r="V809" s="9" t="str">
        <f t="shared" ca="1" si="4049"/>
        <v>VINHO TINTO</v>
      </c>
      <c r="W809" s="9" t="str">
        <f t="shared" ca="1" si="4049"/>
        <v>12_BTL_0,75 l</v>
      </c>
      <c r="X809" s="29">
        <f t="shared" ca="1" si="4049"/>
        <v>12</v>
      </c>
      <c r="Y809" s="30">
        <f t="shared" ca="1" si="4049"/>
        <v>198</v>
      </c>
      <c r="Z809" s="30">
        <f t="shared" ca="1" si="4049"/>
        <v>110</v>
      </c>
      <c r="AA809" s="40">
        <v>1</v>
      </c>
      <c r="AB809" s="9" t="str">
        <f t="shared" ref="AB809:AE809" ca="1" si="4050">INDIRECT(ADDRESS($AA809+1,AB$2,,,AB$1))</f>
        <v>CAMPO BELO</v>
      </c>
      <c r="AC809" s="9" t="str">
        <f t="shared" ca="1" si="4050"/>
        <v>CB</v>
      </c>
      <c r="AD809" s="9" t="str">
        <f t="shared" ca="1" si="4050"/>
        <v>SÃO PAULO</v>
      </c>
      <c r="AE809" s="9" t="str">
        <f t="shared" ca="1" si="4050"/>
        <v>BRASIL</v>
      </c>
      <c r="AF809" s="40">
        <v>11</v>
      </c>
      <c r="AG809" s="9" t="str">
        <f t="shared" ref="AG809:AL809" ca="1" si="4051">INDIRECT(ADDRESS($AF809+1,AG$2,,,AG$1))</f>
        <v>DEBORA CALIXTO</v>
      </c>
      <c r="AH809" s="9" t="str">
        <f t="shared" ca="1" si="4051"/>
        <v>DC</v>
      </c>
      <c r="AI809" s="9">
        <f t="shared" ca="1" si="4051"/>
        <v>2188</v>
      </c>
      <c r="AJ809" s="9" t="str">
        <f t="shared" ca="1" si="4051"/>
        <v>ANTÔNIO</v>
      </c>
      <c r="AK809" s="9" t="str">
        <f t="shared" ca="1" si="4051"/>
        <v>SPAULO</v>
      </c>
      <c r="AL809" s="9" t="str">
        <f t="shared" ca="1" si="4051"/>
        <v>SPAULO</v>
      </c>
      <c r="AM809" s="52">
        <v>2</v>
      </c>
      <c r="AN809" s="41">
        <v>4.5999999999999999E-2</v>
      </c>
      <c r="AO809" s="42">
        <f t="shared" ca="1" si="24"/>
        <v>396</v>
      </c>
      <c r="AP809" s="42">
        <f t="shared" ca="1" si="25"/>
        <v>220</v>
      </c>
      <c r="AQ809" s="42">
        <f t="shared" ca="1" si="26"/>
        <v>377.78399999999999</v>
      </c>
    </row>
    <row r="810" spans="1:43" ht="14">
      <c r="A810" s="9">
        <f t="shared" si="18"/>
        <v>809</v>
      </c>
      <c r="B810" s="9">
        <v>407</v>
      </c>
      <c r="C810" s="50">
        <v>43026</v>
      </c>
      <c r="D810" s="39">
        <v>43032</v>
      </c>
      <c r="E810" s="39">
        <v>43034</v>
      </c>
      <c r="F810" s="40">
        <v>290</v>
      </c>
      <c r="G810" s="7">
        <f t="shared" ref="G810:L810" ca="1" si="4052">INDIRECT(ADDRESS($F810+1,G$2,,,G$1))</f>
        <v>43026</v>
      </c>
      <c r="H810" s="27">
        <f t="shared" ca="1" si="4052"/>
        <v>43039</v>
      </c>
      <c r="I810" s="9">
        <f t="shared" ca="1" si="4052"/>
        <v>4</v>
      </c>
      <c r="J810" s="9">
        <f t="shared" ca="1" si="4052"/>
        <v>4</v>
      </c>
      <c r="K810" s="28">
        <f t="shared" ca="1" si="4052"/>
        <v>42736</v>
      </c>
      <c r="L810" s="9">
        <f t="shared" ca="1" si="4052"/>
        <v>4</v>
      </c>
      <c r="M810" s="40">
        <v>35</v>
      </c>
      <c r="N810" s="9" t="str">
        <f t="shared" ref="N810:R810" ca="1" si="4053">INDIRECT(ADDRESS($M810+1,N$2,,,N$1))</f>
        <v>ADEGA DO ROMEU</v>
      </c>
      <c r="O810" s="9" t="str">
        <f t="shared" ca="1" si="4053"/>
        <v>ADR</v>
      </c>
      <c r="P810" s="9" t="str">
        <f t="shared" ca="1" si="4053"/>
        <v>AV. BANDEIRANTES, 334</v>
      </c>
      <c r="Q810" s="9" t="str">
        <f t="shared" ca="1" si="4053"/>
        <v>UBERLÂNDIA</v>
      </c>
      <c r="R810" s="9" t="str">
        <f t="shared" ca="1" si="4053"/>
        <v>MG</v>
      </c>
      <c r="S810" s="40">
        <v>3</v>
      </c>
      <c r="T810" s="9" t="str">
        <f t="shared" ref="T810:Z810" ca="1" si="4054">INDIRECT(ADDRESS($S810+1,T$2,,,T$1))</f>
        <v>TINTO SECO</v>
      </c>
      <c r="U810" s="9" t="str">
        <f t="shared" ca="1" si="4054"/>
        <v>TNT_SC</v>
      </c>
      <c r="V810" s="9" t="str">
        <f t="shared" ca="1" si="4054"/>
        <v>VINHO TINTO</v>
      </c>
      <c r="W810" s="9" t="str">
        <f t="shared" ca="1" si="4054"/>
        <v>12_BTL_0,75 l</v>
      </c>
      <c r="X810" s="29">
        <f t="shared" ca="1" si="4054"/>
        <v>12</v>
      </c>
      <c r="Y810" s="30">
        <f t="shared" ca="1" si="4054"/>
        <v>120.4</v>
      </c>
      <c r="Z810" s="30">
        <f t="shared" ca="1" si="4054"/>
        <v>77</v>
      </c>
      <c r="AA810" s="40">
        <v>5</v>
      </c>
      <c r="AB810" s="9" t="str">
        <f t="shared" ref="AB810:AE810" ca="1" si="4055">INDIRECT(ADDRESS($AA810+1,AB$2,,,AB$1))</f>
        <v>PARQUE SUL</v>
      </c>
      <c r="AC810" s="9" t="str">
        <f t="shared" ca="1" si="4055"/>
        <v>PS</v>
      </c>
      <c r="AD810" s="9" t="str">
        <f t="shared" ca="1" si="4055"/>
        <v>RIO DE JANEIRO</v>
      </c>
      <c r="AE810" s="9" t="str">
        <f t="shared" ca="1" si="4055"/>
        <v>BRASIL</v>
      </c>
      <c r="AF810" s="40">
        <v>11</v>
      </c>
      <c r="AG810" s="9" t="str">
        <f t="shared" ref="AG810:AL810" ca="1" si="4056">INDIRECT(ADDRESS($AF810+1,AG$2,,,AG$1))</f>
        <v>DEBORA CALIXTO</v>
      </c>
      <c r="AH810" s="9" t="str">
        <f t="shared" ca="1" si="4056"/>
        <v>DC</v>
      </c>
      <c r="AI810" s="9">
        <f t="shared" ca="1" si="4056"/>
        <v>2188</v>
      </c>
      <c r="AJ810" s="9" t="str">
        <f t="shared" ca="1" si="4056"/>
        <v>ANTÔNIO</v>
      </c>
      <c r="AK810" s="9" t="str">
        <f t="shared" ca="1" si="4056"/>
        <v>SPAULO</v>
      </c>
      <c r="AL810" s="9" t="str">
        <f t="shared" ca="1" si="4056"/>
        <v>SPAULO</v>
      </c>
      <c r="AM810" s="52">
        <v>3</v>
      </c>
      <c r="AN810" s="41">
        <v>0</v>
      </c>
      <c r="AO810" s="42">
        <f t="shared" ca="1" si="24"/>
        <v>361.20000000000005</v>
      </c>
      <c r="AP810" s="42">
        <f t="shared" ca="1" si="25"/>
        <v>231</v>
      </c>
      <c r="AQ810" s="42">
        <f t="shared" ca="1" si="26"/>
        <v>361.20000000000005</v>
      </c>
    </row>
    <row r="811" spans="1:43" ht="14">
      <c r="A811" s="9">
        <f t="shared" si="18"/>
        <v>810</v>
      </c>
      <c r="B811" s="9">
        <v>407</v>
      </c>
      <c r="C811" s="50">
        <v>43026</v>
      </c>
      <c r="D811" s="39">
        <v>43032</v>
      </c>
      <c r="E811" s="39">
        <v>43034</v>
      </c>
      <c r="F811" s="40">
        <v>290</v>
      </c>
      <c r="G811" s="7">
        <f t="shared" ref="G811:L811" ca="1" si="4057">INDIRECT(ADDRESS($F811+1,G$2,,,G$1))</f>
        <v>43026</v>
      </c>
      <c r="H811" s="27">
        <f t="shared" ca="1" si="4057"/>
        <v>43039</v>
      </c>
      <c r="I811" s="9">
        <f t="shared" ca="1" si="4057"/>
        <v>4</v>
      </c>
      <c r="J811" s="9">
        <f t="shared" ca="1" si="4057"/>
        <v>4</v>
      </c>
      <c r="K811" s="28">
        <f t="shared" ca="1" si="4057"/>
        <v>42736</v>
      </c>
      <c r="L811" s="9">
        <f t="shared" ca="1" si="4057"/>
        <v>4</v>
      </c>
      <c r="M811" s="40">
        <v>35</v>
      </c>
      <c r="N811" s="9" t="str">
        <f t="shared" ref="N811:R811" ca="1" si="4058">INDIRECT(ADDRESS($M811+1,N$2,,,N$1))</f>
        <v>ADEGA DO ROMEU</v>
      </c>
      <c r="O811" s="9" t="str">
        <f t="shared" ca="1" si="4058"/>
        <v>ADR</v>
      </c>
      <c r="P811" s="9" t="str">
        <f t="shared" ca="1" si="4058"/>
        <v>AV. BANDEIRANTES, 334</v>
      </c>
      <c r="Q811" s="9" t="str">
        <f t="shared" ca="1" si="4058"/>
        <v>UBERLÂNDIA</v>
      </c>
      <c r="R811" s="9" t="str">
        <f t="shared" ca="1" si="4058"/>
        <v>MG</v>
      </c>
      <c r="S811" s="40">
        <v>2</v>
      </c>
      <c r="T811" s="9" t="str">
        <f t="shared" ref="T811:Z811" ca="1" si="4059">INDIRECT(ADDRESS($S811+1,T$2,,,T$1))</f>
        <v>TINTO SUAVE</v>
      </c>
      <c r="U811" s="9" t="str">
        <f t="shared" ca="1" si="4059"/>
        <v>TNT_SU</v>
      </c>
      <c r="V811" s="9" t="str">
        <f t="shared" ca="1" si="4059"/>
        <v>VINHO TINTO</v>
      </c>
      <c r="W811" s="9" t="str">
        <f t="shared" ca="1" si="4059"/>
        <v>12_BTL_0,75 l</v>
      </c>
      <c r="X811" s="29">
        <f t="shared" ca="1" si="4059"/>
        <v>12</v>
      </c>
      <c r="Y811" s="30">
        <f t="shared" ca="1" si="4059"/>
        <v>120</v>
      </c>
      <c r="Z811" s="30">
        <f t="shared" ca="1" si="4059"/>
        <v>79</v>
      </c>
      <c r="AA811" s="40">
        <v>6</v>
      </c>
      <c r="AB811" s="9" t="str">
        <f t="shared" ref="AB811:AE811" ca="1" si="4060">INDIRECT(ADDRESS($AA811+1,AB$2,,,AB$1))</f>
        <v>CENTRO NORTE</v>
      </c>
      <c r="AC811" s="9" t="str">
        <f t="shared" ca="1" si="4060"/>
        <v>CN</v>
      </c>
      <c r="AD811" s="9" t="str">
        <f t="shared" ca="1" si="4060"/>
        <v>GOIANIA</v>
      </c>
      <c r="AE811" s="9" t="str">
        <f t="shared" ca="1" si="4060"/>
        <v>BRASIL</v>
      </c>
      <c r="AF811" s="40">
        <v>11</v>
      </c>
      <c r="AG811" s="9" t="str">
        <f t="shared" ref="AG811:AL811" ca="1" si="4061">INDIRECT(ADDRESS($AF811+1,AG$2,,,AG$1))</f>
        <v>DEBORA CALIXTO</v>
      </c>
      <c r="AH811" s="9" t="str">
        <f t="shared" ca="1" si="4061"/>
        <v>DC</v>
      </c>
      <c r="AI811" s="9">
        <f t="shared" ca="1" si="4061"/>
        <v>2188</v>
      </c>
      <c r="AJ811" s="9" t="str">
        <f t="shared" ca="1" si="4061"/>
        <v>ANTÔNIO</v>
      </c>
      <c r="AK811" s="9" t="str">
        <f t="shared" ca="1" si="4061"/>
        <v>SPAULO</v>
      </c>
      <c r="AL811" s="9" t="str">
        <f t="shared" ca="1" si="4061"/>
        <v>SPAULO</v>
      </c>
      <c r="AM811" s="52">
        <v>3</v>
      </c>
      <c r="AN811" s="41">
        <v>4.5999999999999999E-2</v>
      </c>
      <c r="AO811" s="42">
        <f t="shared" ca="1" si="24"/>
        <v>360</v>
      </c>
      <c r="AP811" s="42">
        <f t="shared" ca="1" si="25"/>
        <v>237</v>
      </c>
      <c r="AQ811" s="42">
        <f t="shared" ca="1" si="26"/>
        <v>343.44</v>
      </c>
    </row>
    <row r="812" spans="1:43" ht="14">
      <c r="A812" s="9">
        <f t="shared" si="18"/>
        <v>811</v>
      </c>
      <c r="B812" s="9">
        <v>408</v>
      </c>
      <c r="C812" s="50">
        <v>43030</v>
      </c>
      <c r="D812" s="39">
        <v>43036</v>
      </c>
      <c r="E812" s="39">
        <v>43034</v>
      </c>
      <c r="F812" s="40">
        <v>291</v>
      </c>
      <c r="G812" s="7">
        <f t="shared" ref="G812:L812" ca="1" si="4062">INDIRECT(ADDRESS($F812+1,G$2,,,G$1))</f>
        <v>43027</v>
      </c>
      <c r="H812" s="27">
        <f t="shared" ca="1" si="4062"/>
        <v>43039</v>
      </c>
      <c r="I812" s="9">
        <f t="shared" ca="1" si="4062"/>
        <v>5</v>
      </c>
      <c r="J812" s="9">
        <f t="shared" ca="1" si="4062"/>
        <v>4</v>
      </c>
      <c r="K812" s="28">
        <f t="shared" ca="1" si="4062"/>
        <v>42736</v>
      </c>
      <c r="L812" s="9">
        <f t="shared" ca="1" si="4062"/>
        <v>5</v>
      </c>
      <c r="M812" s="40">
        <v>5</v>
      </c>
      <c r="N812" s="9" t="str">
        <f t="shared" ref="N812:R812" ca="1" si="4063">INDIRECT(ADDRESS($M812+1,N$2,,,N$1))</f>
        <v>ULTRA BOX</v>
      </c>
      <c r="O812" s="9" t="str">
        <f t="shared" ca="1" si="4063"/>
        <v>UBX</v>
      </c>
      <c r="P812" s="9" t="str">
        <f t="shared" ca="1" si="4063"/>
        <v>RUA Z, 32</v>
      </c>
      <c r="Q812" s="9" t="str">
        <f t="shared" ca="1" si="4063"/>
        <v>RIBEIRÃO PRETO</v>
      </c>
      <c r="R812" s="9" t="str">
        <f t="shared" ca="1" si="4063"/>
        <v>SP</v>
      </c>
      <c r="S812" s="40">
        <v>15</v>
      </c>
      <c r="T812" s="9" t="str">
        <f t="shared" ref="T812:Z812" ca="1" si="4064">INDIRECT(ADDRESS($S812+1,T$2,,,T$1))</f>
        <v>ESPUMANTE BRUTT RESERVA</v>
      </c>
      <c r="U812" s="9" t="str">
        <f t="shared" ca="1" si="4064"/>
        <v>ES_BRT_RS</v>
      </c>
      <c r="V812" s="9" t="str">
        <f t="shared" ca="1" si="4064"/>
        <v>ESPUMANTE</v>
      </c>
      <c r="W812" s="9" t="str">
        <f t="shared" ca="1" si="4064"/>
        <v>12_BTL_0,75 l</v>
      </c>
      <c r="X812" s="29">
        <f t="shared" ca="1" si="4064"/>
        <v>12</v>
      </c>
      <c r="Y812" s="30">
        <f t="shared" ca="1" si="4064"/>
        <v>273</v>
      </c>
      <c r="Z812" s="30">
        <f t="shared" ca="1" si="4064"/>
        <v>132</v>
      </c>
      <c r="AA812" s="40">
        <v>1</v>
      </c>
      <c r="AB812" s="9" t="str">
        <f t="shared" ref="AB812:AE812" ca="1" si="4065">INDIRECT(ADDRESS($AA812+1,AB$2,,,AB$1))</f>
        <v>CAMPO BELO</v>
      </c>
      <c r="AC812" s="9" t="str">
        <f t="shared" ca="1" si="4065"/>
        <v>CB</v>
      </c>
      <c r="AD812" s="9" t="str">
        <f t="shared" ca="1" si="4065"/>
        <v>SÃO PAULO</v>
      </c>
      <c r="AE812" s="9" t="str">
        <f t="shared" ca="1" si="4065"/>
        <v>BRASIL</v>
      </c>
      <c r="AF812" s="40">
        <v>11</v>
      </c>
      <c r="AG812" s="9" t="str">
        <f t="shared" ref="AG812:AL812" ca="1" si="4066">INDIRECT(ADDRESS($AF812+1,AG$2,,,AG$1))</f>
        <v>DEBORA CALIXTO</v>
      </c>
      <c r="AH812" s="9" t="str">
        <f t="shared" ca="1" si="4066"/>
        <v>DC</v>
      </c>
      <c r="AI812" s="9">
        <f t="shared" ca="1" si="4066"/>
        <v>2188</v>
      </c>
      <c r="AJ812" s="9" t="str">
        <f t="shared" ca="1" si="4066"/>
        <v>ANTÔNIO</v>
      </c>
      <c r="AK812" s="9" t="str">
        <f t="shared" ca="1" si="4066"/>
        <v>SPAULO</v>
      </c>
      <c r="AL812" s="9" t="str">
        <f t="shared" ca="1" si="4066"/>
        <v>SPAULO</v>
      </c>
      <c r="AM812" s="52">
        <v>1</v>
      </c>
      <c r="AN812" s="41">
        <v>0.16699999999999998</v>
      </c>
      <c r="AO812" s="42">
        <f t="shared" ca="1" si="24"/>
        <v>273</v>
      </c>
      <c r="AP812" s="42">
        <f t="shared" ca="1" si="25"/>
        <v>132</v>
      </c>
      <c r="AQ812" s="42">
        <f t="shared" ca="1" si="26"/>
        <v>227.40899999999999</v>
      </c>
    </row>
    <row r="813" spans="1:43" ht="14">
      <c r="A813" s="9">
        <f t="shared" si="18"/>
        <v>812</v>
      </c>
      <c r="B813" s="9">
        <v>408</v>
      </c>
      <c r="C813" s="50">
        <v>43030</v>
      </c>
      <c r="D813" s="39">
        <v>43036</v>
      </c>
      <c r="E813" s="39">
        <v>43034</v>
      </c>
      <c r="F813" s="40">
        <v>291</v>
      </c>
      <c r="G813" s="7">
        <f t="shared" ref="G813:L813" ca="1" si="4067">INDIRECT(ADDRESS($F813+1,G$2,,,G$1))</f>
        <v>43027</v>
      </c>
      <c r="H813" s="27">
        <f t="shared" ca="1" si="4067"/>
        <v>43039</v>
      </c>
      <c r="I813" s="9">
        <f t="shared" ca="1" si="4067"/>
        <v>5</v>
      </c>
      <c r="J813" s="9">
        <f t="shared" ca="1" si="4067"/>
        <v>4</v>
      </c>
      <c r="K813" s="28">
        <f t="shared" ca="1" si="4067"/>
        <v>42736</v>
      </c>
      <c r="L813" s="9">
        <f t="shared" ca="1" si="4067"/>
        <v>5</v>
      </c>
      <c r="M813" s="40">
        <v>5</v>
      </c>
      <c r="N813" s="9" t="str">
        <f t="shared" ref="N813:R813" ca="1" si="4068">INDIRECT(ADDRESS($M813+1,N$2,,,N$1))</f>
        <v>ULTRA BOX</v>
      </c>
      <c r="O813" s="9" t="str">
        <f t="shared" ca="1" si="4068"/>
        <v>UBX</v>
      </c>
      <c r="P813" s="9" t="str">
        <f t="shared" ca="1" si="4068"/>
        <v>RUA Z, 32</v>
      </c>
      <c r="Q813" s="9" t="str">
        <f t="shared" ca="1" si="4068"/>
        <v>RIBEIRÃO PRETO</v>
      </c>
      <c r="R813" s="9" t="str">
        <f t="shared" ca="1" si="4068"/>
        <v>SP</v>
      </c>
      <c r="S813" s="40">
        <v>28</v>
      </c>
      <c r="T813" s="9" t="str">
        <f t="shared" ref="T813:Z813" ca="1" si="4069">INDIRECT(ADDRESS($S813+1,T$2,,,T$1))</f>
        <v>CHARDONNAY</v>
      </c>
      <c r="U813" s="9" t="str">
        <f t="shared" ca="1" si="4069"/>
        <v>CHDN_E</v>
      </c>
      <c r="V813" s="9" t="str">
        <f t="shared" ca="1" si="4069"/>
        <v>VINHO BRANCO</v>
      </c>
      <c r="W813" s="9" t="str">
        <f t="shared" ca="1" si="4069"/>
        <v>4_TPK_2,0 l</v>
      </c>
      <c r="X813" s="29">
        <f t="shared" ca="1" si="4069"/>
        <v>4</v>
      </c>
      <c r="Y813" s="30">
        <f t="shared" ca="1" si="4069"/>
        <v>131</v>
      </c>
      <c r="Z813" s="30">
        <f t="shared" ca="1" si="4069"/>
        <v>78</v>
      </c>
      <c r="AA813" s="40">
        <v>4</v>
      </c>
      <c r="AB813" s="9" t="str">
        <f t="shared" ref="AB813:AE813" ca="1" si="4070">INDIRECT(ADDRESS($AA813+1,AB$2,,,AB$1))</f>
        <v>AGUA LIMPA</v>
      </c>
      <c r="AC813" s="9" t="str">
        <f t="shared" ca="1" si="4070"/>
        <v>AL</v>
      </c>
      <c r="AD813" s="9" t="str">
        <f t="shared" ca="1" si="4070"/>
        <v>BELORIZONTE</v>
      </c>
      <c r="AE813" s="9" t="str">
        <f t="shared" ca="1" si="4070"/>
        <v>BRASIL</v>
      </c>
      <c r="AF813" s="40">
        <v>2</v>
      </c>
      <c r="AG813" s="9" t="str">
        <f t="shared" ref="AG813:AL813" ca="1" si="4071">INDIRECT(ADDRESS($AF813+1,AG$2,,,AG$1))</f>
        <v>RIBAMAR NOGUEIRA</v>
      </c>
      <c r="AH813" s="9" t="str">
        <f t="shared" ca="1" si="4071"/>
        <v>RN</v>
      </c>
      <c r="AI813" s="9">
        <f t="shared" ca="1" si="4071"/>
        <v>2432</v>
      </c>
      <c r="AJ813" s="9" t="str">
        <f t="shared" ca="1" si="4071"/>
        <v>AGUIAR</v>
      </c>
      <c r="AK813" s="9" t="str">
        <f t="shared" ca="1" si="4071"/>
        <v>CTBA</v>
      </c>
      <c r="AL813" s="9" t="str">
        <f t="shared" ca="1" si="4071"/>
        <v>CTBA</v>
      </c>
      <c r="AM813" s="52">
        <v>3</v>
      </c>
      <c r="AN813" s="41">
        <v>1.8000000000000002E-2</v>
      </c>
      <c r="AO813" s="42">
        <f t="shared" ca="1" si="24"/>
        <v>393</v>
      </c>
      <c r="AP813" s="42">
        <f t="shared" ca="1" si="25"/>
        <v>234</v>
      </c>
      <c r="AQ813" s="42">
        <f t="shared" ca="1" si="26"/>
        <v>385.92599999999999</v>
      </c>
    </row>
    <row r="814" spans="1:43" ht="14">
      <c r="A814" s="9">
        <f t="shared" si="18"/>
        <v>813</v>
      </c>
      <c r="B814" s="9">
        <v>409</v>
      </c>
      <c r="C814" s="50">
        <v>43028</v>
      </c>
      <c r="D814" s="39">
        <v>43034</v>
      </c>
      <c r="E814" s="39">
        <v>43034</v>
      </c>
      <c r="F814" s="40">
        <v>292</v>
      </c>
      <c r="G814" s="7">
        <f t="shared" ref="G814:L814" ca="1" si="4072">INDIRECT(ADDRESS($F814+1,G$2,,,G$1))</f>
        <v>43028</v>
      </c>
      <c r="H814" s="27">
        <f t="shared" ca="1" si="4072"/>
        <v>43039</v>
      </c>
      <c r="I814" s="9">
        <f t="shared" ca="1" si="4072"/>
        <v>6</v>
      </c>
      <c r="J814" s="9">
        <f t="shared" ca="1" si="4072"/>
        <v>4</v>
      </c>
      <c r="K814" s="28">
        <f t="shared" ca="1" si="4072"/>
        <v>42736</v>
      </c>
      <c r="L814" s="9">
        <f t="shared" ca="1" si="4072"/>
        <v>6</v>
      </c>
      <c r="M814" s="40">
        <v>32</v>
      </c>
      <c r="N814" s="9" t="str">
        <f t="shared" ref="N814:R814" ca="1" si="4073">INDIRECT(ADDRESS($M814+1,N$2,,,N$1))</f>
        <v>VECHIA ITALIA RISTORANTE</v>
      </c>
      <c r="O814" s="9" t="str">
        <f t="shared" ca="1" si="4073"/>
        <v>VIR</v>
      </c>
      <c r="P814" s="9" t="str">
        <f t="shared" ca="1" si="4073"/>
        <v>AV. BERRINI, 334</v>
      </c>
      <c r="Q814" s="9" t="str">
        <f t="shared" ca="1" si="4073"/>
        <v>SÃO PAULO</v>
      </c>
      <c r="R814" s="9" t="str">
        <f t="shared" ca="1" si="4073"/>
        <v>SP</v>
      </c>
      <c r="S814" s="40">
        <v>1</v>
      </c>
      <c r="T814" s="9" t="str">
        <f t="shared" ref="T814:Z814" ca="1" si="4074">INDIRECT(ADDRESS($S814+1,T$2,,,T$1))</f>
        <v>TINTO DE MESA</v>
      </c>
      <c r="U814" s="9" t="str">
        <f t="shared" ca="1" si="4074"/>
        <v>TNT_MS</v>
      </c>
      <c r="V814" s="9" t="str">
        <f t="shared" ca="1" si="4074"/>
        <v>VINHO TINTO</v>
      </c>
      <c r="W814" s="9" t="str">
        <f t="shared" ca="1" si="4074"/>
        <v>12_BTL_0,75 l</v>
      </c>
      <c r="X814" s="29">
        <f t="shared" ca="1" si="4074"/>
        <v>12</v>
      </c>
      <c r="Y814" s="43">
        <f t="shared" ca="1" si="4074"/>
        <v>120.4</v>
      </c>
      <c r="Z814" s="43">
        <f t="shared" ca="1" si="4074"/>
        <v>77</v>
      </c>
      <c r="AA814" s="40">
        <v>2</v>
      </c>
      <c r="AB814" s="9" t="str">
        <f t="shared" ref="AB814:AE814" ca="1" si="4075">INDIRECT(ADDRESS($AA814+1,AB$2,,,AB$1))</f>
        <v>MARTE</v>
      </c>
      <c r="AC814" s="9" t="str">
        <f t="shared" ca="1" si="4075"/>
        <v>MT</v>
      </c>
      <c r="AD814" s="9" t="str">
        <f t="shared" ca="1" si="4075"/>
        <v>CURITIBA</v>
      </c>
      <c r="AE814" s="9" t="str">
        <f t="shared" ca="1" si="4075"/>
        <v>BRASIL</v>
      </c>
      <c r="AF814" s="40">
        <v>8</v>
      </c>
      <c r="AG814" s="9" t="str">
        <f t="shared" ref="AG814:AL814" ca="1" si="4076">INDIRECT(ADDRESS($AF814+1,AG$2,,,AG$1))</f>
        <v>JOAQUIM DE DEUS</v>
      </c>
      <c r="AH814" s="9" t="str">
        <f t="shared" ca="1" si="4076"/>
        <v>JD</v>
      </c>
      <c r="AI814" s="9">
        <f t="shared" ca="1" si="4076"/>
        <v>2231</v>
      </c>
      <c r="AJ814" s="9" t="str">
        <f t="shared" ca="1" si="4076"/>
        <v>MENESES</v>
      </c>
      <c r="AK814" s="9" t="str">
        <f t="shared" ca="1" si="4076"/>
        <v>BSB</v>
      </c>
      <c r="AL814" s="9" t="str">
        <f t="shared" ca="1" si="4076"/>
        <v>BSB</v>
      </c>
      <c r="AM814" s="52">
        <v>3</v>
      </c>
      <c r="AN814" s="41">
        <v>0.115</v>
      </c>
      <c r="AO814" s="42">
        <f t="shared" ca="1" si="24"/>
        <v>361.20000000000005</v>
      </c>
      <c r="AP814" s="42">
        <f t="shared" ca="1" si="25"/>
        <v>231</v>
      </c>
      <c r="AQ814" s="42">
        <f t="shared" ca="1" si="26"/>
        <v>319.66200000000003</v>
      </c>
    </row>
    <row r="815" spans="1:43" ht="14">
      <c r="A815" s="9">
        <f t="shared" si="18"/>
        <v>814</v>
      </c>
      <c r="B815" s="9">
        <v>410</v>
      </c>
      <c r="C815" s="50">
        <v>43032</v>
      </c>
      <c r="D815" s="39">
        <v>43037</v>
      </c>
      <c r="E815" s="39">
        <v>43038</v>
      </c>
      <c r="F815" s="40">
        <v>293</v>
      </c>
      <c r="G815" s="7">
        <f t="shared" ref="G815:L815" ca="1" si="4077">INDIRECT(ADDRESS($F815+1,G$2,,,G$1))</f>
        <v>43029</v>
      </c>
      <c r="H815" s="27">
        <f t="shared" ca="1" si="4077"/>
        <v>43039</v>
      </c>
      <c r="I815" s="9">
        <f t="shared" ca="1" si="4077"/>
        <v>7</v>
      </c>
      <c r="J815" s="9">
        <f t="shared" ca="1" si="4077"/>
        <v>4</v>
      </c>
      <c r="K815" s="28">
        <f t="shared" ca="1" si="4077"/>
        <v>42736</v>
      </c>
      <c r="L815" s="9">
        <f t="shared" ca="1" si="4077"/>
        <v>7</v>
      </c>
      <c r="M815" s="40">
        <v>17</v>
      </c>
      <c r="N815" s="9" t="str">
        <f t="shared" ref="N815:R815" ca="1" si="4078">INDIRECT(ADDRESS($M815+1,N$2,,,N$1))</f>
        <v>DONA DE CASA SUPERM LTDA</v>
      </c>
      <c r="O815" s="9" t="str">
        <f t="shared" ca="1" si="4078"/>
        <v>DCSM</v>
      </c>
      <c r="P815" s="9" t="str">
        <f t="shared" ca="1" si="4078"/>
        <v>RUA IPÊ AMARELO, 45</v>
      </c>
      <c r="Q815" s="9" t="str">
        <f t="shared" ca="1" si="4078"/>
        <v>BRASÍLIA</v>
      </c>
      <c r="R815" s="9" t="str">
        <f t="shared" ca="1" si="4078"/>
        <v>DF</v>
      </c>
      <c r="S815" s="40">
        <v>12</v>
      </c>
      <c r="T815" s="9" t="str">
        <f t="shared" ref="T815:Z815" ca="1" si="4079">INDIRECT(ADDRESS($S815+1,T$2,,,T$1))</f>
        <v>CHARDONNAY</v>
      </c>
      <c r="U815" s="9" t="str">
        <f t="shared" ca="1" si="4079"/>
        <v>CHDN</v>
      </c>
      <c r="V815" s="9" t="str">
        <f t="shared" ca="1" si="4079"/>
        <v>VINHO BRANCO</v>
      </c>
      <c r="W815" s="9" t="str">
        <f t="shared" ca="1" si="4079"/>
        <v>12_BTL_0,75 l</v>
      </c>
      <c r="X815" s="29">
        <f t="shared" ca="1" si="4079"/>
        <v>12</v>
      </c>
      <c r="Y815" s="30">
        <f t="shared" ca="1" si="4079"/>
        <v>148</v>
      </c>
      <c r="Z815" s="30">
        <f t="shared" ca="1" si="4079"/>
        <v>96</v>
      </c>
      <c r="AA815" s="40">
        <v>3</v>
      </c>
      <c r="AB815" s="9" t="str">
        <f t="shared" ref="AB815:AE815" ca="1" si="4080">INDIRECT(ADDRESS($AA815+1,AB$2,,,AB$1))</f>
        <v>AGUIA</v>
      </c>
      <c r="AC815" s="9" t="str">
        <f t="shared" ca="1" si="4080"/>
        <v>AG</v>
      </c>
      <c r="AD815" s="9" t="str">
        <f t="shared" ca="1" si="4080"/>
        <v>PORTO ALEGRE</v>
      </c>
      <c r="AE815" s="9" t="str">
        <f t="shared" ca="1" si="4080"/>
        <v>BRASIL</v>
      </c>
      <c r="AF815" s="40">
        <v>8</v>
      </c>
      <c r="AG815" s="9" t="str">
        <f t="shared" ref="AG815:AL815" ca="1" si="4081">INDIRECT(ADDRESS($AF815+1,AG$2,,,AG$1))</f>
        <v>JOAQUIM DE DEUS</v>
      </c>
      <c r="AH815" s="9" t="str">
        <f t="shared" ca="1" si="4081"/>
        <v>JD</v>
      </c>
      <c r="AI815" s="9">
        <f t="shared" ca="1" si="4081"/>
        <v>2231</v>
      </c>
      <c r="AJ815" s="9" t="str">
        <f t="shared" ca="1" si="4081"/>
        <v>MENESES</v>
      </c>
      <c r="AK815" s="9" t="str">
        <f t="shared" ca="1" si="4081"/>
        <v>BSB</v>
      </c>
      <c r="AL815" s="9" t="str">
        <f t="shared" ca="1" si="4081"/>
        <v>BSB</v>
      </c>
      <c r="AM815" s="52">
        <v>3</v>
      </c>
      <c r="AN815" s="41">
        <v>5.5999999999999994E-2</v>
      </c>
      <c r="AO815" s="42">
        <f t="shared" ca="1" si="24"/>
        <v>444</v>
      </c>
      <c r="AP815" s="42">
        <f t="shared" ca="1" si="25"/>
        <v>288</v>
      </c>
      <c r="AQ815" s="42">
        <f t="shared" ca="1" si="26"/>
        <v>419.13599999999997</v>
      </c>
    </row>
    <row r="816" spans="1:43" ht="14">
      <c r="A816" s="9">
        <f t="shared" si="18"/>
        <v>815</v>
      </c>
      <c r="B816" s="9">
        <v>411</v>
      </c>
      <c r="C816" s="50">
        <v>43030</v>
      </c>
      <c r="D816" s="39">
        <v>43034</v>
      </c>
      <c r="E816" s="39">
        <v>43036</v>
      </c>
      <c r="F816" s="40">
        <v>294</v>
      </c>
      <c r="G816" s="7">
        <f t="shared" ref="G816:L816" ca="1" si="4082">INDIRECT(ADDRESS($F816+1,G$2,,,G$1))</f>
        <v>43030</v>
      </c>
      <c r="H816" s="27">
        <f t="shared" ca="1" si="4082"/>
        <v>43039</v>
      </c>
      <c r="I816" s="9">
        <f t="shared" ca="1" si="4082"/>
        <v>1</v>
      </c>
      <c r="J816" s="9">
        <f t="shared" ca="1" si="4082"/>
        <v>4</v>
      </c>
      <c r="K816" s="28">
        <f t="shared" ca="1" si="4082"/>
        <v>42736</v>
      </c>
      <c r="L816" s="9">
        <f t="shared" ca="1" si="4082"/>
        <v>1</v>
      </c>
      <c r="M816" s="40">
        <v>8</v>
      </c>
      <c r="N816" s="9" t="str">
        <f t="shared" ref="N816:R816" ca="1" si="4083">INDIRECT(ADDRESS($M816+1,N$2,,,N$1))</f>
        <v>DON VITO RESTAURANTE ITALIANO</v>
      </c>
      <c r="O816" s="9" t="str">
        <f t="shared" ca="1" si="4083"/>
        <v>DVRI</v>
      </c>
      <c r="P816" s="9" t="str">
        <f t="shared" ca="1" si="4083"/>
        <v>BEIRA MAR, 23</v>
      </c>
      <c r="Q816" s="9" t="str">
        <f t="shared" ca="1" si="4083"/>
        <v>RIO DE JANEIRO</v>
      </c>
      <c r="R816" s="9" t="str">
        <f t="shared" ca="1" si="4083"/>
        <v>RJ</v>
      </c>
      <c r="S816" s="40">
        <v>21</v>
      </c>
      <c r="T816" s="9" t="str">
        <f t="shared" ref="T816:Z816" ca="1" si="4084">INDIRECT(ADDRESS($S816+1,T$2,,,T$1))</f>
        <v>TINTO DE MESA</v>
      </c>
      <c r="U816" s="9" t="str">
        <f t="shared" ca="1" si="4084"/>
        <v>TNT_MS_E</v>
      </c>
      <c r="V816" s="9" t="str">
        <f t="shared" ca="1" si="4084"/>
        <v>VINHO TINTO</v>
      </c>
      <c r="W816" s="9" t="str">
        <f t="shared" ca="1" si="4084"/>
        <v>4_TPK_2,0 l</v>
      </c>
      <c r="X816" s="29">
        <f t="shared" ca="1" si="4084"/>
        <v>4</v>
      </c>
      <c r="Y816" s="30">
        <f t="shared" ca="1" si="4084"/>
        <v>101</v>
      </c>
      <c r="Z816" s="30">
        <f t="shared" ca="1" si="4084"/>
        <v>61</v>
      </c>
      <c r="AA816" s="40">
        <v>6</v>
      </c>
      <c r="AB816" s="9" t="str">
        <f t="shared" ref="AB816:AE816" ca="1" si="4085">INDIRECT(ADDRESS($AA816+1,AB$2,,,AB$1))</f>
        <v>CENTRO NORTE</v>
      </c>
      <c r="AC816" s="9" t="str">
        <f t="shared" ca="1" si="4085"/>
        <v>CN</v>
      </c>
      <c r="AD816" s="9" t="str">
        <f t="shared" ca="1" si="4085"/>
        <v>GOIANIA</v>
      </c>
      <c r="AE816" s="9" t="str">
        <f t="shared" ca="1" si="4085"/>
        <v>BRASIL</v>
      </c>
      <c r="AF816" s="40">
        <v>3</v>
      </c>
      <c r="AG816" s="9" t="str">
        <f t="shared" ref="AG816:AL816" ca="1" si="4086">INDIRECT(ADDRESS($AF816+1,AG$2,,,AG$1))</f>
        <v>JOÃO ALVES</v>
      </c>
      <c r="AH816" s="9" t="str">
        <f t="shared" ca="1" si="4086"/>
        <v>JA</v>
      </c>
      <c r="AI816" s="9">
        <f t="shared" ca="1" si="4086"/>
        <v>2187</v>
      </c>
      <c r="AJ816" s="9" t="str">
        <f t="shared" ca="1" si="4086"/>
        <v>AGUIAR</v>
      </c>
      <c r="AK816" s="9" t="str">
        <f t="shared" ca="1" si="4086"/>
        <v>CTBA</v>
      </c>
      <c r="AL816" s="9" t="str">
        <f t="shared" ca="1" si="4086"/>
        <v>CTBA</v>
      </c>
      <c r="AM816" s="52">
        <v>3</v>
      </c>
      <c r="AN816" s="41">
        <v>3.7000000000000005E-2</v>
      </c>
      <c r="AO816" s="42">
        <f t="shared" ca="1" si="24"/>
        <v>303</v>
      </c>
      <c r="AP816" s="42">
        <f t="shared" ca="1" si="25"/>
        <v>183</v>
      </c>
      <c r="AQ816" s="42">
        <f t="shared" ca="1" si="26"/>
        <v>291.78899999999999</v>
      </c>
    </row>
    <row r="817" spans="1:43" ht="14">
      <c r="A817" s="9">
        <f t="shared" si="18"/>
        <v>816</v>
      </c>
      <c r="B817" s="9">
        <v>412</v>
      </c>
      <c r="C817" s="50">
        <v>43031</v>
      </c>
      <c r="D817" s="39">
        <v>43034</v>
      </c>
      <c r="E817" s="39">
        <v>43036</v>
      </c>
      <c r="F817" s="40">
        <v>295</v>
      </c>
      <c r="G817" s="7">
        <f t="shared" ref="G817:L817" ca="1" si="4087">INDIRECT(ADDRESS($F817+1,G$2,,,G$1))</f>
        <v>43031</v>
      </c>
      <c r="H817" s="27">
        <f t="shared" ca="1" si="4087"/>
        <v>43039</v>
      </c>
      <c r="I817" s="9">
        <f t="shared" ca="1" si="4087"/>
        <v>2</v>
      </c>
      <c r="J817" s="9">
        <f t="shared" ca="1" si="4087"/>
        <v>4</v>
      </c>
      <c r="K817" s="28">
        <f t="shared" ca="1" si="4087"/>
        <v>42736</v>
      </c>
      <c r="L817" s="9">
        <f t="shared" ca="1" si="4087"/>
        <v>2</v>
      </c>
      <c r="M817" s="40">
        <v>29</v>
      </c>
      <c r="N817" s="9" t="str">
        <f t="shared" ref="N817:R817" ca="1" si="4088">INDIRECT(ADDRESS($M817+1,N$2,,,N$1))</f>
        <v>CHURASCARIA DO GAUCHO</v>
      </c>
      <c r="O817" s="9" t="str">
        <f t="shared" ca="1" si="4088"/>
        <v>CHG</v>
      </c>
      <c r="P817" s="9" t="str">
        <f t="shared" ca="1" si="4088"/>
        <v>RUA DOS PAMPAS, SN.</v>
      </c>
      <c r="Q817" s="9" t="str">
        <f t="shared" ca="1" si="4088"/>
        <v>PORTO ALEGRE</v>
      </c>
      <c r="R817" s="9" t="str">
        <f t="shared" ca="1" si="4088"/>
        <v>RS</v>
      </c>
      <c r="S817" s="40">
        <v>11</v>
      </c>
      <c r="T817" s="9" t="str">
        <f t="shared" ref="T817:Z817" ca="1" si="4089">INDIRECT(ADDRESS($S817+1,T$2,,,T$1))</f>
        <v>RIESLING RESERVA</v>
      </c>
      <c r="U817" s="9" t="str">
        <f t="shared" ca="1" si="4089"/>
        <v>RISL_RS</v>
      </c>
      <c r="V817" s="9" t="str">
        <f t="shared" ca="1" si="4089"/>
        <v>VINHO BRANCO</v>
      </c>
      <c r="W817" s="9" t="str">
        <f t="shared" ca="1" si="4089"/>
        <v>12_BTL_0,75 l</v>
      </c>
      <c r="X817" s="29">
        <f t="shared" ca="1" si="4089"/>
        <v>12</v>
      </c>
      <c r="Y817" s="30">
        <f t="shared" ca="1" si="4089"/>
        <v>240</v>
      </c>
      <c r="Z817" s="30">
        <f t="shared" ca="1" si="4089"/>
        <v>123</v>
      </c>
      <c r="AA817" s="40">
        <v>4</v>
      </c>
      <c r="AB817" s="9" t="str">
        <f t="shared" ref="AB817:AE817" ca="1" si="4090">INDIRECT(ADDRESS($AA817+1,AB$2,,,AB$1))</f>
        <v>AGUA LIMPA</v>
      </c>
      <c r="AC817" s="9" t="str">
        <f t="shared" ca="1" si="4090"/>
        <v>AL</v>
      </c>
      <c r="AD817" s="9" t="str">
        <f t="shared" ca="1" si="4090"/>
        <v>BELORIZONTE</v>
      </c>
      <c r="AE817" s="9" t="str">
        <f t="shared" ca="1" si="4090"/>
        <v>BRASIL</v>
      </c>
      <c r="AF817" s="40">
        <v>10</v>
      </c>
      <c r="AG817" s="9" t="str">
        <f t="shared" ref="AG817:AL817" ca="1" si="4091">INDIRECT(ADDRESS($AF817+1,AG$2,,,AG$1))</f>
        <v>MIGUEL FREITAS</v>
      </c>
      <c r="AH817" s="9" t="str">
        <f t="shared" ca="1" si="4091"/>
        <v>MF</v>
      </c>
      <c r="AI817" s="9">
        <f t="shared" ca="1" si="4091"/>
        <v>2201</v>
      </c>
      <c r="AJ817" s="9" t="str">
        <f t="shared" ca="1" si="4091"/>
        <v>ANTÔNIO</v>
      </c>
      <c r="AK817" s="9" t="str">
        <f t="shared" ca="1" si="4091"/>
        <v>SPAULO</v>
      </c>
      <c r="AL817" s="9" t="str">
        <f t="shared" ca="1" si="4091"/>
        <v>SPAULO</v>
      </c>
      <c r="AM817" s="52">
        <v>1</v>
      </c>
      <c r="AN817" s="41">
        <v>2.3E-2</v>
      </c>
      <c r="AO817" s="42">
        <f t="shared" ca="1" si="24"/>
        <v>240</v>
      </c>
      <c r="AP817" s="42">
        <f t="shared" ca="1" si="25"/>
        <v>123</v>
      </c>
      <c r="AQ817" s="42">
        <f t="shared" ca="1" si="26"/>
        <v>234.48</v>
      </c>
    </row>
    <row r="818" spans="1:43" ht="14">
      <c r="A818" s="9">
        <f t="shared" si="18"/>
        <v>817</v>
      </c>
      <c r="B818" s="9">
        <v>412</v>
      </c>
      <c r="C818" s="50">
        <v>43031</v>
      </c>
      <c r="D818" s="39">
        <v>43034</v>
      </c>
      <c r="E818" s="39">
        <v>43036</v>
      </c>
      <c r="F818" s="40">
        <v>295</v>
      </c>
      <c r="G818" s="7">
        <f t="shared" ref="G818:L818" ca="1" si="4092">INDIRECT(ADDRESS($F818+1,G$2,,,G$1))</f>
        <v>43031</v>
      </c>
      <c r="H818" s="27">
        <f t="shared" ca="1" si="4092"/>
        <v>43039</v>
      </c>
      <c r="I818" s="9">
        <f t="shared" ca="1" si="4092"/>
        <v>2</v>
      </c>
      <c r="J818" s="9">
        <f t="shared" ca="1" si="4092"/>
        <v>4</v>
      </c>
      <c r="K818" s="28">
        <f t="shared" ca="1" si="4092"/>
        <v>42736</v>
      </c>
      <c r="L818" s="9">
        <f t="shared" ca="1" si="4092"/>
        <v>2</v>
      </c>
      <c r="M818" s="40">
        <v>29</v>
      </c>
      <c r="N818" s="9" t="str">
        <f t="shared" ref="N818:R818" ca="1" si="4093">INDIRECT(ADDRESS($M818+1,N$2,,,N$1))</f>
        <v>CHURASCARIA DO GAUCHO</v>
      </c>
      <c r="O818" s="9" t="str">
        <f t="shared" ca="1" si="4093"/>
        <v>CHG</v>
      </c>
      <c r="P818" s="9" t="str">
        <f t="shared" ca="1" si="4093"/>
        <v>RUA DOS PAMPAS, SN.</v>
      </c>
      <c r="Q818" s="9" t="str">
        <f t="shared" ca="1" si="4093"/>
        <v>PORTO ALEGRE</v>
      </c>
      <c r="R818" s="9" t="str">
        <f t="shared" ca="1" si="4093"/>
        <v>RS</v>
      </c>
      <c r="S818" s="40">
        <v>2</v>
      </c>
      <c r="T818" s="9" t="str">
        <f t="shared" ref="T818:Z818" ca="1" si="4094">INDIRECT(ADDRESS($S818+1,T$2,,,T$1))</f>
        <v>TINTO SUAVE</v>
      </c>
      <c r="U818" s="9" t="str">
        <f t="shared" ca="1" si="4094"/>
        <v>TNT_SU</v>
      </c>
      <c r="V818" s="9" t="str">
        <f t="shared" ca="1" si="4094"/>
        <v>VINHO TINTO</v>
      </c>
      <c r="W818" s="9" t="str">
        <f t="shared" ca="1" si="4094"/>
        <v>12_BTL_0,75 l</v>
      </c>
      <c r="X818" s="29">
        <f t="shared" ca="1" si="4094"/>
        <v>12</v>
      </c>
      <c r="Y818" s="30">
        <f t="shared" ca="1" si="4094"/>
        <v>120</v>
      </c>
      <c r="Z818" s="30">
        <f t="shared" ca="1" si="4094"/>
        <v>79</v>
      </c>
      <c r="AA818" s="40">
        <v>1</v>
      </c>
      <c r="AB818" s="9" t="str">
        <f t="shared" ref="AB818:AE818" ca="1" si="4095">INDIRECT(ADDRESS($AA818+1,AB$2,,,AB$1))</f>
        <v>CAMPO BELO</v>
      </c>
      <c r="AC818" s="9" t="str">
        <f t="shared" ca="1" si="4095"/>
        <v>CB</v>
      </c>
      <c r="AD818" s="9" t="str">
        <f t="shared" ca="1" si="4095"/>
        <v>SÃO PAULO</v>
      </c>
      <c r="AE818" s="9" t="str">
        <f t="shared" ca="1" si="4095"/>
        <v>BRASIL</v>
      </c>
      <c r="AF818" s="40">
        <v>10</v>
      </c>
      <c r="AG818" s="9" t="str">
        <f t="shared" ref="AG818:AL818" ca="1" si="4096">INDIRECT(ADDRESS($AF818+1,AG$2,,,AG$1))</f>
        <v>MIGUEL FREITAS</v>
      </c>
      <c r="AH818" s="9" t="str">
        <f t="shared" ca="1" si="4096"/>
        <v>MF</v>
      </c>
      <c r="AI818" s="9">
        <f t="shared" ca="1" si="4096"/>
        <v>2201</v>
      </c>
      <c r="AJ818" s="9" t="str">
        <f t="shared" ca="1" si="4096"/>
        <v>ANTÔNIO</v>
      </c>
      <c r="AK818" s="9" t="str">
        <f t="shared" ca="1" si="4096"/>
        <v>SPAULO</v>
      </c>
      <c r="AL818" s="9" t="str">
        <f t="shared" ca="1" si="4096"/>
        <v>SPAULO</v>
      </c>
      <c r="AM818" s="52">
        <v>3</v>
      </c>
      <c r="AN818" s="41">
        <v>9.3000000000000013E-2</v>
      </c>
      <c r="AO818" s="42">
        <f t="shared" ca="1" si="24"/>
        <v>360</v>
      </c>
      <c r="AP818" s="42">
        <f t="shared" ca="1" si="25"/>
        <v>237</v>
      </c>
      <c r="AQ818" s="42">
        <f t="shared" ca="1" si="26"/>
        <v>326.52</v>
      </c>
    </row>
    <row r="819" spans="1:43" ht="14">
      <c r="A819" s="9">
        <f t="shared" si="18"/>
        <v>818</v>
      </c>
      <c r="B819" s="9">
        <v>413</v>
      </c>
      <c r="C819" s="50">
        <v>43033</v>
      </c>
      <c r="D819" s="39">
        <v>43037</v>
      </c>
      <c r="E819" s="39">
        <v>43038</v>
      </c>
      <c r="F819" s="40">
        <v>296</v>
      </c>
      <c r="G819" s="7">
        <f t="shared" ref="G819:L819" ca="1" si="4097">INDIRECT(ADDRESS($F819+1,G$2,,,G$1))</f>
        <v>43032</v>
      </c>
      <c r="H819" s="27">
        <f t="shared" ca="1" si="4097"/>
        <v>43039</v>
      </c>
      <c r="I819" s="9">
        <f t="shared" ca="1" si="4097"/>
        <v>3</v>
      </c>
      <c r="J819" s="9">
        <f t="shared" ca="1" si="4097"/>
        <v>4</v>
      </c>
      <c r="K819" s="28">
        <f t="shared" ca="1" si="4097"/>
        <v>42736</v>
      </c>
      <c r="L819" s="9">
        <f t="shared" ca="1" si="4097"/>
        <v>3</v>
      </c>
      <c r="M819" s="40">
        <v>3</v>
      </c>
      <c r="N819" s="9" t="str">
        <f t="shared" ref="N819:R819" ca="1" si="4098">INDIRECT(ADDRESS($M819+1,N$2,,,N$1))</f>
        <v>CARREFOUR REDE DE MERCADOS</v>
      </c>
      <c r="O819" s="9" t="str">
        <f t="shared" ca="1" si="4098"/>
        <v>CRM</v>
      </c>
      <c r="P819" s="9" t="str">
        <f t="shared" ca="1" si="4098"/>
        <v>PARQUE INDUSTRIAL, 54</v>
      </c>
      <c r="Q819" s="9" t="str">
        <f t="shared" ca="1" si="4098"/>
        <v>SÃO PAULO</v>
      </c>
      <c r="R819" s="9" t="str">
        <f t="shared" ca="1" si="4098"/>
        <v>SP</v>
      </c>
      <c r="S819" s="40">
        <v>21</v>
      </c>
      <c r="T819" s="9" t="str">
        <f t="shared" ref="T819:Z819" ca="1" si="4099">INDIRECT(ADDRESS($S819+1,T$2,,,T$1))</f>
        <v>TINTO DE MESA</v>
      </c>
      <c r="U819" s="9" t="str">
        <f t="shared" ca="1" si="4099"/>
        <v>TNT_MS_E</v>
      </c>
      <c r="V819" s="9" t="str">
        <f t="shared" ca="1" si="4099"/>
        <v>VINHO TINTO</v>
      </c>
      <c r="W819" s="9" t="str">
        <f t="shared" ca="1" si="4099"/>
        <v>4_TPK_2,0 l</v>
      </c>
      <c r="X819" s="29">
        <f t="shared" ca="1" si="4099"/>
        <v>4</v>
      </c>
      <c r="Y819" s="30">
        <f t="shared" ca="1" si="4099"/>
        <v>101</v>
      </c>
      <c r="Z819" s="30">
        <f t="shared" ca="1" si="4099"/>
        <v>61</v>
      </c>
      <c r="AA819" s="40">
        <v>5</v>
      </c>
      <c r="AB819" s="9" t="str">
        <f t="shared" ref="AB819:AE819" ca="1" si="4100">INDIRECT(ADDRESS($AA819+1,AB$2,,,AB$1))</f>
        <v>PARQUE SUL</v>
      </c>
      <c r="AC819" s="9" t="str">
        <f t="shared" ca="1" si="4100"/>
        <v>PS</v>
      </c>
      <c r="AD819" s="9" t="str">
        <f t="shared" ca="1" si="4100"/>
        <v>RIO DE JANEIRO</v>
      </c>
      <c r="AE819" s="9" t="str">
        <f t="shared" ca="1" si="4100"/>
        <v>BRASIL</v>
      </c>
      <c r="AF819" s="40">
        <v>11</v>
      </c>
      <c r="AG819" s="9" t="str">
        <f t="shared" ref="AG819:AL819" ca="1" si="4101">INDIRECT(ADDRESS($AF819+1,AG$2,,,AG$1))</f>
        <v>DEBORA CALIXTO</v>
      </c>
      <c r="AH819" s="9" t="str">
        <f t="shared" ca="1" si="4101"/>
        <v>DC</v>
      </c>
      <c r="AI819" s="9">
        <f t="shared" ca="1" si="4101"/>
        <v>2188</v>
      </c>
      <c r="AJ819" s="9" t="str">
        <f t="shared" ca="1" si="4101"/>
        <v>ANTÔNIO</v>
      </c>
      <c r="AK819" s="9" t="str">
        <f t="shared" ca="1" si="4101"/>
        <v>SPAULO</v>
      </c>
      <c r="AL819" s="9" t="str">
        <f t="shared" ca="1" si="4101"/>
        <v>SPAULO</v>
      </c>
      <c r="AM819" s="52">
        <v>3</v>
      </c>
      <c r="AN819" s="41">
        <v>1.1000000000000001E-2</v>
      </c>
      <c r="AO819" s="42">
        <f t="shared" ca="1" si="24"/>
        <v>303</v>
      </c>
      <c r="AP819" s="42">
        <f t="shared" ca="1" si="25"/>
        <v>183</v>
      </c>
      <c r="AQ819" s="42">
        <f t="shared" ca="1" si="26"/>
        <v>299.66699999999997</v>
      </c>
    </row>
    <row r="820" spans="1:43" ht="14">
      <c r="A820" s="9">
        <f t="shared" si="18"/>
        <v>819</v>
      </c>
      <c r="B820" s="9">
        <v>414</v>
      </c>
      <c r="C820" s="50">
        <v>43032</v>
      </c>
      <c r="D820" s="39">
        <v>43035</v>
      </c>
      <c r="E820" s="39">
        <v>43037</v>
      </c>
      <c r="F820" s="40">
        <v>296</v>
      </c>
      <c r="G820" s="7">
        <f t="shared" ref="G820:L820" ca="1" si="4102">INDIRECT(ADDRESS($F820+1,G$2,,,G$1))</f>
        <v>43032</v>
      </c>
      <c r="H820" s="27">
        <f t="shared" ca="1" si="4102"/>
        <v>43039</v>
      </c>
      <c r="I820" s="9">
        <f t="shared" ca="1" si="4102"/>
        <v>3</v>
      </c>
      <c r="J820" s="9">
        <f t="shared" ca="1" si="4102"/>
        <v>4</v>
      </c>
      <c r="K820" s="28">
        <f t="shared" ca="1" si="4102"/>
        <v>42736</v>
      </c>
      <c r="L820" s="9">
        <f t="shared" ca="1" si="4102"/>
        <v>3</v>
      </c>
      <c r="M820" s="40">
        <v>18</v>
      </c>
      <c r="N820" s="9" t="str">
        <f t="shared" ref="N820:R820" ca="1" si="4103">INDIRECT(ADDRESS($M820+1,N$2,,,N$1))</f>
        <v>MANJARE</v>
      </c>
      <c r="O820" s="9" t="str">
        <f t="shared" ca="1" si="4103"/>
        <v>MJR</v>
      </c>
      <c r="P820" s="9" t="str">
        <f t="shared" ca="1" si="4103"/>
        <v>RUA MEU REI, 33</v>
      </c>
      <c r="Q820" s="9" t="str">
        <f t="shared" ca="1" si="4103"/>
        <v>SALVADOR</v>
      </c>
      <c r="R820" s="9" t="str">
        <f t="shared" ca="1" si="4103"/>
        <v>BA</v>
      </c>
      <c r="S820" s="40">
        <v>26</v>
      </c>
      <c r="T820" s="9" t="str">
        <f t="shared" ref="T820:Z820" ca="1" si="4104">INDIRECT(ADDRESS($S820+1,T$2,,,T$1))</f>
        <v>SAUVIGNON BLANC</v>
      </c>
      <c r="U820" s="9" t="str">
        <f t="shared" ca="1" si="4104"/>
        <v>SAVN_BL_E</v>
      </c>
      <c r="V820" s="9" t="str">
        <f t="shared" ca="1" si="4104"/>
        <v>VINHO BRANCO</v>
      </c>
      <c r="W820" s="9" t="str">
        <f t="shared" ca="1" si="4104"/>
        <v>4_TPK_2,0 l</v>
      </c>
      <c r="X820" s="29">
        <f t="shared" ca="1" si="4104"/>
        <v>4</v>
      </c>
      <c r="Y820" s="30">
        <f t="shared" ca="1" si="4104"/>
        <v>123</v>
      </c>
      <c r="Z820" s="30">
        <f t="shared" ca="1" si="4104"/>
        <v>80</v>
      </c>
      <c r="AA820" s="40">
        <v>4</v>
      </c>
      <c r="AB820" s="9" t="str">
        <f t="shared" ref="AB820:AE820" ca="1" si="4105">INDIRECT(ADDRESS($AA820+1,AB$2,,,AB$1))</f>
        <v>AGUA LIMPA</v>
      </c>
      <c r="AC820" s="9" t="str">
        <f t="shared" ca="1" si="4105"/>
        <v>AL</v>
      </c>
      <c r="AD820" s="9" t="str">
        <f t="shared" ca="1" si="4105"/>
        <v>BELORIZONTE</v>
      </c>
      <c r="AE820" s="9" t="str">
        <f t="shared" ca="1" si="4105"/>
        <v>BRASIL</v>
      </c>
      <c r="AF820" s="40">
        <v>11</v>
      </c>
      <c r="AG820" s="9" t="str">
        <f t="shared" ref="AG820:AL820" ca="1" si="4106">INDIRECT(ADDRESS($AF820+1,AG$2,,,AG$1))</f>
        <v>DEBORA CALIXTO</v>
      </c>
      <c r="AH820" s="9" t="str">
        <f t="shared" ca="1" si="4106"/>
        <v>DC</v>
      </c>
      <c r="AI820" s="9">
        <f t="shared" ca="1" si="4106"/>
        <v>2188</v>
      </c>
      <c r="AJ820" s="9" t="str">
        <f t="shared" ca="1" si="4106"/>
        <v>ANTÔNIO</v>
      </c>
      <c r="AK820" s="9" t="str">
        <f t="shared" ca="1" si="4106"/>
        <v>SPAULO</v>
      </c>
      <c r="AL820" s="9" t="str">
        <f t="shared" ca="1" si="4106"/>
        <v>SPAULO</v>
      </c>
      <c r="AM820" s="52">
        <v>2</v>
      </c>
      <c r="AN820" s="41">
        <v>2.7999999999999997E-2</v>
      </c>
      <c r="AO820" s="42">
        <f t="shared" ca="1" si="24"/>
        <v>246</v>
      </c>
      <c r="AP820" s="42">
        <f t="shared" ca="1" si="25"/>
        <v>160</v>
      </c>
      <c r="AQ820" s="42">
        <f t="shared" ca="1" si="26"/>
        <v>239.11199999999999</v>
      </c>
    </row>
    <row r="821" spans="1:43" ht="14">
      <c r="A821" s="9">
        <f t="shared" si="18"/>
        <v>820</v>
      </c>
      <c r="B821" s="9">
        <v>415</v>
      </c>
      <c r="C821" s="50">
        <v>43035</v>
      </c>
      <c r="D821" s="39">
        <v>43039</v>
      </c>
      <c r="E821" s="39">
        <v>43037</v>
      </c>
      <c r="F821" s="40">
        <v>297</v>
      </c>
      <c r="G821" s="7">
        <f t="shared" ref="G821:L821" ca="1" si="4107">INDIRECT(ADDRESS($F821+1,G$2,,,G$1))</f>
        <v>43033</v>
      </c>
      <c r="H821" s="27">
        <f t="shared" ca="1" si="4107"/>
        <v>43039</v>
      </c>
      <c r="I821" s="9">
        <f t="shared" ca="1" si="4107"/>
        <v>4</v>
      </c>
      <c r="J821" s="9">
        <f t="shared" ca="1" si="4107"/>
        <v>4</v>
      </c>
      <c r="K821" s="28">
        <f t="shared" ca="1" si="4107"/>
        <v>42736</v>
      </c>
      <c r="L821" s="9">
        <f t="shared" ca="1" si="4107"/>
        <v>4</v>
      </c>
      <c r="M821" s="40">
        <v>26</v>
      </c>
      <c r="N821" s="9" t="str">
        <f t="shared" ref="N821:R821" ca="1" si="4108">INDIRECT(ADDRESS($M821+1,N$2,,,N$1))</f>
        <v>SUPER ADEGA SUPERMERCADOS</v>
      </c>
      <c r="O821" s="9" t="str">
        <f t="shared" ca="1" si="4108"/>
        <v>SAS</v>
      </c>
      <c r="P821" s="9" t="str">
        <f t="shared" ca="1" si="4108"/>
        <v>SIA TRECHO 3</v>
      </c>
      <c r="Q821" s="9" t="str">
        <f t="shared" ca="1" si="4108"/>
        <v>BRASÍLIA</v>
      </c>
      <c r="R821" s="9" t="str">
        <f t="shared" ca="1" si="4108"/>
        <v>DF</v>
      </c>
      <c r="S821" s="40">
        <v>1</v>
      </c>
      <c r="T821" s="9" t="str">
        <f t="shared" ref="T821:Z821" ca="1" si="4109">INDIRECT(ADDRESS($S821+1,T$2,,,T$1))</f>
        <v>TINTO DE MESA</v>
      </c>
      <c r="U821" s="9" t="str">
        <f t="shared" ca="1" si="4109"/>
        <v>TNT_MS</v>
      </c>
      <c r="V821" s="9" t="str">
        <f t="shared" ca="1" si="4109"/>
        <v>VINHO TINTO</v>
      </c>
      <c r="W821" s="9" t="str">
        <f t="shared" ca="1" si="4109"/>
        <v>12_BTL_0,75 l</v>
      </c>
      <c r="X821" s="29">
        <f t="shared" ca="1" si="4109"/>
        <v>12</v>
      </c>
      <c r="Y821" s="43">
        <f t="shared" ca="1" si="4109"/>
        <v>120.4</v>
      </c>
      <c r="Z821" s="43">
        <f t="shared" ca="1" si="4109"/>
        <v>77</v>
      </c>
      <c r="AA821" s="40">
        <v>5</v>
      </c>
      <c r="AB821" s="9" t="str">
        <f t="shared" ref="AB821:AE821" ca="1" si="4110">INDIRECT(ADDRESS($AA821+1,AB$2,,,AB$1))</f>
        <v>PARQUE SUL</v>
      </c>
      <c r="AC821" s="9" t="str">
        <f t="shared" ca="1" si="4110"/>
        <v>PS</v>
      </c>
      <c r="AD821" s="9" t="str">
        <f t="shared" ca="1" si="4110"/>
        <v>RIO DE JANEIRO</v>
      </c>
      <c r="AE821" s="9" t="str">
        <f t="shared" ca="1" si="4110"/>
        <v>BRASIL</v>
      </c>
      <c r="AF821" s="40">
        <v>6</v>
      </c>
      <c r="AG821" s="9" t="str">
        <f t="shared" ref="AG821:AL821" ca="1" si="4111">INDIRECT(ADDRESS($AF821+1,AG$2,,,AG$1))</f>
        <v>CARMEN AGUIAR</v>
      </c>
      <c r="AH821" s="9" t="str">
        <f t="shared" ca="1" si="4111"/>
        <v>CA</v>
      </c>
      <c r="AI821" s="9">
        <f t="shared" ca="1" si="4111"/>
        <v>2211</v>
      </c>
      <c r="AJ821" s="9" t="str">
        <f t="shared" ca="1" si="4111"/>
        <v>MENESES</v>
      </c>
      <c r="AK821" s="9" t="str">
        <f t="shared" ca="1" si="4111"/>
        <v>BSB</v>
      </c>
      <c r="AL821" s="9" t="str">
        <f t="shared" ca="1" si="4111"/>
        <v>BSB</v>
      </c>
      <c r="AM821" s="52">
        <v>3</v>
      </c>
      <c r="AN821" s="41">
        <v>0.02</v>
      </c>
      <c r="AO821" s="42">
        <f t="shared" ca="1" si="24"/>
        <v>361.20000000000005</v>
      </c>
      <c r="AP821" s="42">
        <f t="shared" ca="1" si="25"/>
        <v>231</v>
      </c>
      <c r="AQ821" s="42">
        <f t="shared" ca="1" si="26"/>
        <v>353.97600000000006</v>
      </c>
    </row>
    <row r="822" spans="1:43" ht="14">
      <c r="A822" s="9">
        <f t="shared" si="18"/>
        <v>821</v>
      </c>
      <c r="B822" s="9">
        <v>415</v>
      </c>
      <c r="C822" s="50">
        <v>43035</v>
      </c>
      <c r="D822" s="39">
        <v>43039</v>
      </c>
      <c r="E822" s="39">
        <v>43037</v>
      </c>
      <c r="F822" s="40">
        <v>297</v>
      </c>
      <c r="G822" s="7">
        <f t="shared" ref="G822:L822" ca="1" si="4112">INDIRECT(ADDRESS($F822+1,G$2,,,G$1))</f>
        <v>43033</v>
      </c>
      <c r="H822" s="27">
        <f t="shared" ca="1" si="4112"/>
        <v>43039</v>
      </c>
      <c r="I822" s="9">
        <f t="shared" ca="1" si="4112"/>
        <v>4</v>
      </c>
      <c r="J822" s="9">
        <f t="shared" ca="1" si="4112"/>
        <v>4</v>
      </c>
      <c r="K822" s="28">
        <f t="shared" ca="1" si="4112"/>
        <v>42736</v>
      </c>
      <c r="L822" s="9">
        <f t="shared" ca="1" si="4112"/>
        <v>4</v>
      </c>
      <c r="M822" s="40">
        <v>26</v>
      </c>
      <c r="N822" s="9" t="str">
        <f t="shared" ref="N822:R822" ca="1" si="4113">INDIRECT(ADDRESS($M822+1,N$2,,,N$1))</f>
        <v>SUPER ADEGA SUPERMERCADOS</v>
      </c>
      <c r="O822" s="9" t="str">
        <f t="shared" ca="1" si="4113"/>
        <v>SAS</v>
      </c>
      <c r="P822" s="9" t="str">
        <f t="shared" ca="1" si="4113"/>
        <v>SIA TRECHO 3</v>
      </c>
      <c r="Q822" s="9" t="str">
        <f t="shared" ca="1" si="4113"/>
        <v>BRASÍLIA</v>
      </c>
      <c r="R822" s="9" t="str">
        <f t="shared" ca="1" si="4113"/>
        <v>DF</v>
      </c>
      <c r="S822" s="40">
        <v>15</v>
      </c>
      <c r="T822" s="9" t="str">
        <f t="shared" ref="T822:Z822" ca="1" si="4114">INDIRECT(ADDRESS($S822+1,T$2,,,T$1))</f>
        <v>ESPUMANTE BRUTT RESERVA</v>
      </c>
      <c r="U822" s="9" t="str">
        <f t="shared" ca="1" si="4114"/>
        <v>ES_BRT_RS</v>
      </c>
      <c r="V822" s="9" t="str">
        <f t="shared" ca="1" si="4114"/>
        <v>ESPUMANTE</v>
      </c>
      <c r="W822" s="9" t="str">
        <f t="shared" ca="1" si="4114"/>
        <v>12_BTL_0,75 l</v>
      </c>
      <c r="X822" s="29">
        <f t="shared" ca="1" si="4114"/>
        <v>12</v>
      </c>
      <c r="Y822" s="30">
        <f t="shared" ca="1" si="4114"/>
        <v>273</v>
      </c>
      <c r="Z822" s="30">
        <f t="shared" ca="1" si="4114"/>
        <v>132</v>
      </c>
      <c r="AA822" s="40">
        <v>1</v>
      </c>
      <c r="AB822" s="9" t="str">
        <f t="shared" ref="AB822:AE822" ca="1" si="4115">INDIRECT(ADDRESS($AA822+1,AB$2,,,AB$1))</f>
        <v>CAMPO BELO</v>
      </c>
      <c r="AC822" s="9" t="str">
        <f t="shared" ca="1" si="4115"/>
        <v>CB</v>
      </c>
      <c r="AD822" s="9" t="str">
        <f t="shared" ca="1" si="4115"/>
        <v>SÃO PAULO</v>
      </c>
      <c r="AE822" s="9" t="str">
        <f t="shared" ca="1" si="4115"/>
        <v>BRASIL</v>
      </c>
      <c r="AF822" s="40">
        <v>6</v>
      </c>
      <c r="AG822" s="9" t="str">
        <f t="shared" ref="AG822:AL822" ca="1" si="4116">INDIRECT(ADDRESS($AF822+1,AG$2,,,AG$1))</f>
        <v>CARMEN AGUIAR</v>
      </c>
      <c r="AH822" s="9" t="str">
        <f t="shared" ca="1" si="4116"/>
        <v>CA</v>
      </c>
      <c r="AI822" s="9">
        <f t="shared" ca="1" si="4116"/>
        <v>2211</v>
      </c>
      <c r="AJ822" s="9" t="str">
        <f t="shared" ca="1" si="4116"/>
        <v>MENESES</v>
      </c>
      <c r="AK822" s="9" t="str">
        <f t="shared" ca="1" si="4116"/>
        <v>BSB</v>
      </c>
      <c r="AL822" s="9" t="str">
        <f t="shared" ca="1" si="4116"/>
        <v>BSB</v>
      </c>
      <c r="AM822" s="52">
        <v>1</v>
      </c>
      <c r="AN822" s="41">
        <v>5.2999999999999999E-2</v>
      </c>
      <c r="AO822" s="42">
        <f t="shared" ca="1" si="24"/>
        <v>273</v>
      </c>
      <c r="AP822" s="42">
        <f t="shared" ca="1" si="25"/>
        <v>132</v>
      </c>
      <c r="AQ822" s="42">
        <f t="shared" ca="1" si="26"/>
        <v>258.53100000000001</v>
      </c>
    </row>
    <row r="823" spans="1:43" ht="14">
      <c r="A823" s="9">
        <f t="shared" si="18"/>
        <v>822</v>
      </c>
      <c r="B823" s="9">
        <v>415</v>
      </c>
      <c r="C823" s="50">
        <v>43035</v>
      </c>
      <c r="D823" s="39">
        <v>43039</v>
      </c>
      <c r="E823" s="39">
        <v>43037</v>
      </c>
      <c r="F823" s="40">
        <v>297</v>
      </c>
      <c r="G823" s="7">
        <f t="shared" ref="G823:L823" ca="1" si="4117">INDIRECT(ADDRESS($F823+1,G$2,,,G$1))</f>
        <v>43033</v>
      </c>
      <c r="H823" s="27">
        <f t="shared" ca="1" si="4117"/>
        <v>43039</v>
      </c>
      <c r="I823" s="9">
        <f t="shared" ca="1" si="4117"/>
        <v>4</v>
      </c>
      <c r="J823" s="9">
        <f t="shared" ca="1" si="4117"/>
        <v>4</v>
      </c>
      <c r="K823" s="28">
        <f t="shared" ca="1" si="4117"/>
        <v>42736</v>
      </c>
      <c r="L823" s="9">
        <f t="shared" ca="1" si="4117"/>
        <v>4</v>
      </c>
      <c r="M823" s="40">
        <v>26</v>
      </c>
      <c r="N823" s="9" t="str">
        <f t="shared" ref="N823:R823" ca="1" si="4118">INDIRECT(ADDRESS($M823+1,N$2,,,N$1))</f>
        <v>SUPER ADEGA SUPERMERCADOS</v>
      </c>
      <c r="O823" s="9" t="str">
        <f t="shared" ca="1" si="4118"/>
        <v>SAS</v>
      </c>
      <c r="P823" s="9" t="str">
        <f t="shared" ca="1" si="4118"/>
        <v>SIA TRECHO 3</v>
      </c>
      <c r="Q823" s="9" t="str">
        <f t="shared" ca="1" si="4118"/>
        <v>BRASÍLIA</v>
      </c>
      <c r="R823" s="9" t="str">
        <f t="shared" ca="1" si="4118"/>
        <v>DF</v>
      </c>
      <c r="S823" s="40">
        <v>22</v>
      </c>
      <c r="T823" s="9" t="str">
        <f t="shared" ref="T823:Z823" ca="1" si="4119">INDIRECT(ADDRESS($S823+1,T$2,,,T$1))</f>
        <v>TINTO SUAVE</v>
      </c>
      <c r="U823" s="9" t="str">
        <f t="shared" ca="1" si="4119"/>
        <v>TNT_SU_E</v>
      </c>
      <c r="V823" s="9" t="str">
        <f t="shared" ca="1" si="4119"/>
        <v>VINHO TINTO</v>
      </c>
      <c r="W823" s="9" t="str">
        <f t="shared" ca="1" si="4119"/>
        <v>4_TPK_2,0 l</v>
      </c>
      <c r="X823" s="29">
        <f t="shared" ca="1" si="4119"/>
        <v>4</v>
      </c>
      <c r="Y823" s="30">
        <f t="shared" ca="1" si="4119"/>
        <v>103.5</v>
      </c>
      <c r="Z823" s="30">
        <f t="shared" ca="1" si="4119"/>
        <v>61</v>
      </c>
      <c r="AA823" s="40">
        <v>4</v>
      </c>
      <c r="AB823" s="9" t="str">
        <f t="shared" ref="AB823:AE823" ca="1" si="4120">INDIRECT(ADDRESS($AA823+1,AB$2,,,AB$1))</f>
        <v>AGUA LIMPA</v>
      </c>
      <c r="AC823" s="9" t="str">
        <f t="shared" ca="1" si="4120"/>
        <v>AL</v>
      </c>
      <c r="AD823" s="9" t="str">
        <f t="shared" ca="1" si="4120"/>
        <v>BELORIZONTE</v>
      </c>
      <c r="AE823" s="9" t="str">
        <f t="shared" ca="1" si="4120"/>
        <v>BRASIL</v>
      </c>
      <c r="AF823" s="40">
        <v>6</v>
      </c>
      <c r="AG823" s="9" t="str">
        <f t="shared" ref="AG823:AL823" ca="1" si="4121">INDIRECT(ADDRESS($AF823+1,AG$2,,,AG$1))</f>
        <v>CARMEN AGUIAR</v>
      </c>
      <c r="AH823" s="9" t="str">
        <f t="shared" ca="1" si="4121"/>
        <v>CA</v>
      </c>
      <c r="AI823" s="9">
        <f t="shared" ca="1" si="4121"/>
        <v>2211</v>
      </c>
      <c r="AJ823" s="9" t="str">
        <f t="shared" ca="1" si="4121"/>
        <v>MENESES</v>
      </c>
      <c r="AK823" s="9" t="str">
        <f t="shared" ca="1" si="4121"/>
        <v>BSB</v>
      </c>
      <c r="AL823" s="9" t="str">
        <f t="shared" ca="1" si="4121"/>
        <v>BSB</v>
      </c>
      <c r="AM823" s="52">
        <v>3</v>
      </c>
      <c r="AN823" s="41">
        <v>1E-3</v>
      </c>
      <c r="AO823" s="42">
        <f t="shared" ca="1" si="24"/>
        <v>310.5</v>
      </c>
      <c r="AP823" s="42">
        <f t="shared" ca="1" si="25"/>
        <v>183</v>
      </c>
      <c r="AQ823" s="42">
        <f t="shared" ca="1" si="26"/>
        <v>310.18950000000001</v>
      </c>
    </row>
    <row r="824" spans="1:43" ht="14">
      <c r="A824" s="9">
        <f t="shared" si="18"/>
        <v>823</v>
      </c>
      <c r="B824" s="9">
        <v>416</v>
      </c>
      <c r="C824" s="50">
        <v>43038</v>
      </c>
      <c r="D824" s="39">
        <v>43041</v>
      </c>
      <c r="E824" s="39">
        <v>43042</v>
      </c>
      <c r="F824" s="40">
        <v>298</v>
      </c>
      <c r="G824" s="7">
        <f t="shared" ref="G824:L824" ca="1" si="4122">INDIRECT(ADDRESS($F824+1,G$2,,,G$1))</f>
        <v>43034</v>
      </c>
      <c r="H824" s="27">
        <f t="shared" ca="1" si="4122"/>
        <v>43039</v>
      </c>
      <c r="I824" s="9">
        <f t="shared" ca="1" si="4122"/>
        <v>5</v>
      </c>
      <c r="J824" s="9">
        <f t="shared" ca="1" si="4122"/>
        <v>4</v>
      </c>
      <c r="K824" s="28">
        <f t="shared" ca="1" si="4122"/>
        <v>42736</v>
      </c>
      <c r="L824" s="9">
        <f t="shared" ca="1" si="4122"/>
        <v>5</v>
      </c>
      <c r="M824" s="40">
        <v>1</v>
      </c>
      <c r="N824" s="9" t="str">
        <f t="shared" ref="N824:R824" ca="1" si="4123">INDIRECT(ADDRESS($M824+1,N$2,,,N$1))</f>
        <v>PÃO DE AÇUCAR SUPERMERCADOS</v>
      </c>
      <c r="O824" s="9" t="str">
        <f t="shared" ca="1" si="4123"/>
        <v>PA</v>
      </c>
      <c r="P824" s="9" t="str">
        <f t="shared" ca="1" si="4123"/>
        <v>RUA 1, 18.</v>
      </c>
      <c r="Q824" s="9" t="str">
        <f t="shared" ca="1" si="4123"/>
        <v>SÃO PAULO</v>
      </c>
      <c r="R824" s="9" t="str">
        <f t="shared" ca="1" si="4123"/>
        <v>SP</v>
      </c>
      <c r="S824" s="40">
        <v>3</v>
      </c>
      <c r="T824" s="9" t="str">
        <f t="shared" ref="T824:Z824" ca="1" si="4124">INDIRECT(ADDRESS($S824+1,T$2,,,T$1))</f>
        <v>TINTO SECO</v>
      </c>
      <c r="U824" s="9" t="str">
        <f t="shared" ca="1" si="4124"/>
        <v>TNT_SC</v>
      </c>
      <c r="V824" s="9" t="str">
        <f t="shared" ca="1" si="4124"/>
        <v>VINHO TINTO</v>
      </c>
      <c r="W824" s="9" t="str">
        <f t="shared" ca="1" si="4124"/>
        <v>12_BTL_0,75 l</v>
      </c>
      <c r="X824" s="29">
        <f t="shared" ca="1" si="4124"/>
        <v>12</v>
      </c>
      <c r="Y824" s="30">
        <f t="shared" ca="1" si="4124"/>
        <v>120.4</v>
      </c>
      <c r="Z824" s="30">
        <f t="shared" ca="1" si="4124"/>
        <v>77</v>
      </c>
      <c r="AA824" s="40">
        <v>6</v>
      </c>
      <c r="AB824" s="9" t="str">
        <f t="shared" ref="AB824:AE824" ca="1" si="4125">INDIRECT(ADDRESS($AA824+1,AB$2,,,AB$1))</f>
        <v>CENTRO NORTE</v>
      </c>
      <c r="AC824" s="9" t="str">
        <f t="shared" ca="1" si="4125"/>
        <v>CN</v>
      </c>
      <c r="AD824" s="9" t="str">
        <f t="shared" ca="1" si="4125"/>
        <v>GOIANIA</v>
      </c>
      <c r="AE824" s="9" t="str">
        <f t="shared" ca="1" si="4125"/>
        <v>BRASIL</v>
      </c>
      <c r="AF824" s="40">
        <v>11</v>
      </c>
      <c r="AG824" s="9" t="str">
        <f t="shared" ref="AG824:AL824" ca="1" si="4126">INDIRECT(ADDRESS($AF824+1,AG$2,,,AG$1))</f>
        <v>DEBORA CALIXTO</v>
      </c>
      <c r="AH824" s="9" t="str">
        <f t="shared" ca="1" si="4126"/>
        <v>DC</v>
      </c>
      <c r="AI824" s="9">
        <f t="shared" ca="1" si="4126"/>
        <v>2188</v>
      </c>
      <c r="AJ824" s="9" t="str">
        <f t="shared" ca="1" si="4126"/>
        <v>ANTÔNIO</v>
      </c>
      <c r="AK824" s="9" t="str">
        <f t="shared" ca="1" si="4126"/>
        <v>SPAULO</v>
      </c>
      <c r="AL824" s="9" t="str">
        <f t="shared" ca="1" si="4126"/>
        <v>SPAULO</v>
      </c>
      <c r="AM824" s="52">
        <v>3</v>
      </c>
      <c r="AN824" s="41">
        <v>0.03</v>
      </c>
      <c r="AO824" s="42">
        <f t="shared" ca="1" si="24"/>
        <v>361.20000000000005</v>
      </c>
      <c r="AP824" s="42">
        <f t="shared" ca="1" si="25"/>
        <v>231</v>
      </c>
      <c r="AQ824" s="42">
        <f t="shared" ca="1" si="26"/>
        <v>350.36400000000003</v>
      </c>
    </row>
    <row r="825" spans="1:43" ht="14">
      <c r="A825" s="9">
        <f t="shared" si="18"/>
        <v>824</v>
      </c>
      <c r="B825" s="9">
        <v>416</v>
      </c>
      <c r="C825" s="50">
        <v>43038</v>
      </c>
      <c r="D825" s="39">
        <v>43041</v>
      </c>
      <c r="E825" s="39">
        <v>43042</v>
      </c>
      <c r="F825" s="40">
        <v>298</v>
      </c>
      <c r="G825" s="7">
        <f t="shared" ref="G825:L825" ca="1" si="4127">INDIRECT(ADDRESS($F825+1,G$2,,,G$1))</f>
        <v>43034</v>
      </c>
      <c r="H825" s="27">
        <f t="shared" ca="1" si="4127"/>
        <v>43039</v>
      </c>
      <c r="I825" s="9">
        <f t="shared" ca="1" si="4127"/>
        <v>5</v>
      </c>
      <c r="J825" s="9">
        <f t="shared" ca="1" si="4127"/>
        <v>4</v>
      </c>
      <c r="K825" s="28">
        <f t="shared" ca="1" si="4127"/>
        <v>42736</v>
      </c>
      <c r="L825" s="9">
        <f t="shared" ca="1" si="4127"/>
        <v>5</v>
      </c>
      <c r="M825" s="40">
        <v>1</v>
      </c>
      <c r="N825" s="9" t="str">
        <f t="shared" ref="N825:R825" ca="1" si="4128">INDIRECT(ADDRESS($M825+1,N$2,,,N$1))</f>
        <v>PÃO DE AÇUCAR SUPERMERCADOS</v>
      </c>
      <c r="O825" s="9" t="str">
        <f t="shared" ca="1" si="4128"/>
        <v>PA</v>
      </c>
      <c r="P825" s="9" t="str">
        <f t="shared" ca="1" si="4128"/>
        <v>RUA 1, 18.</v>
      </c>
      <c r="Q825" s="9" t="str">
        <f t="shared" ca="1" si="4128"/>
        <v>SÃO PAULO</v>
      </c>
      <c r="R825" s="9" t="str">
        <f t="shared" ca="1" si="4128"/>
        <v>SP</v>
      </c>
      <c r="S825" s="40">
        <v>5</v>
      </c>
      <c r="T825" s="9" t="str">
        <f t="shared" ref="T825:Z825" ca="1" si="4129">INDIRECT(ADDRESS($S825+1,T$2,,,T$1))</f>
        <v>CARMENERE RESERVA</v>
      </c>
      <c r="U825" s="9" t="str">
        <f t="shared" ca="1" si="4129"/>
        <v>CRMN_RS</v>
      </c>
      <c r="V825" s="9" t="str">
        <f t="shared" ca="1" si="4129"/>
        <v>VINHO TINTO</v>
      </c>
      <c r="W825" s="9" t="str">
        <f t="shared" ca="1" si="4129"/>
        <v>12_BTL_0,75 l</v>
      </c>
      <c r="X825" s="29">
        <f t="shared" ca="1" si="4129"/>
        <v>12</v>
      </c>
      <c r="Y825" s="30">
        <f t="shared" ca="1" si="4129"/>
        <v>198</v>
      </c>
      <c r="Z825" s="30">
        <f t="shared" ca="1" si="4129"/>
        <v>110</v>
      </c>
      <c r="AA825" s="40">
        <v>5</v>
      </c>
      <c r="AB825" s="9" t="str">
        <f t="shared" ref="AB825:AE825" ca="1" si="4130">INDIRECT(ADDRESS($AA825+1,AB$2,,,AB$1))</f>
        <v>PARQUE SUL</v>
      </c>
      <c r="AC825" s="9" t="str">
        <f t="shared" ca="1" si="4130"/>
        <v>PS</v>
      </c>
      <c r="AD825" s="9" t="str">
        <f t="shared" ca="1" si="4130"/>
        <v>RIO DE JANEIRO</v>
      </c>
      <c r="AE825" s="9" t="str">
        <f t="shared" ca="1" si="4130"/>
        <v>BRASIL</v>
      </c>
      <c r="AF825" s="40">
        <v>11</v>
      </c>
      <c r="AG825" s="9" t="str">
        <f t="shared" ref="AG825:AL825" ca="1" si="4131">INDIRECT(ADDRESS($AF825+1,AG$2,,,AG$1))</f>
        <v>DEBORA CALIXTO</v>
      </c>
      <c r="AH825" s="9" t="str">
        <f t="shared" ca="1" si="4131"/>
        <v>DC</v>
      </c>
      <c r="AI825" s="9">
        <f t="shared" ca="1" si="4131"/>
        <v>2188</v>
      </c>
      <c r="AJ825" s="9" t="str">
        <f t="shared" ca="1" si="4131"/>
        <v>ANTÔNIO</v>
      </c>
      <c r="AK825" s="9" t="str">
        <f t="shared" ca="1" si="4131"/>
        <v>SPAULO</v>
      </c>
      <c r="AL825" s="9" t="str">
        <f t="shared" ca="1" si="4131"/>
        <v>SPAULO</v>
      </c>
      <c r="AM825" s="52">
        <v>2</v>
      </c>
      <c r="AN825" s="41">
        <v>3.7999999999999999E-2</v>
      </c>
      <c r="AO825" s="42">
        <f t="shared" ca="1" si="24"/>
        <v>396</v>
      </c>
      <c r="AP825" s="42">
        <f t="shared" ca="1" si="25"/>
        <v>220</v>
      </c>
      <c r="AQ825" s="42">
        <f t="shared" ca="1" si="26"/>
        <v>380.952</v>
      </c>
    </row>
    <row r="826" spans="1:43" ht="14">
      <c r="A826" s="9">
        <f t="shared" si="18"/>
        <v>825</v>
      </c>
      <c r="B826" s="9">
        <v>416</v>
      </c>
      <c r="C826" s="50">
        <v>43038</v>
      </c>
      <c r="D826" s="39">
        <v>43041</v>
      </c>
      <c r="E826" s="39">
        <v>43042</v>
      </c>
      <c r="F826" s="40">
        <v>298</v>
      </c>
      <c r="G826" s="7">
        <f t="shared" ref="G826:L826" ca="1" si="4132">INDIRECT(ADDRESS($F826+1,G$2,,,G$1))</f>
        <v>43034</v>
      </c>
      <c r="H826" s="27">
        <f t="shared" ca="1" si="4132"/>
        <v>43039</v>
      </c>
      <c r="I826" s="9">
        <f t="shared" ca="1" si="4132"/>
        <v>5</v>
      </c>
      <c r="J826" s="9">
        <f t="shared" ca="1" si="4132"/>
        <v>4</v>
      </c>
      <c r="K826" s="28">
        <f t="shared" ca="1" si="4132"/>
        <v>42736</v>
      </c>
      <c r="L826" s="9">
        <f t="shared" ca="1" si="4132"/>
        <v>5</v>
      </c>
      <c r="M826" s="40">
        <v>1</v>
      </c>
      <c r="N826" s="9" t="str">
        <f t="shared" ref="N826:R826" ca="1" si="4133">INDIRECT(ADDRESS($M826+1,N$2,,,N$1))</f>
        <v>PÃO DE AÇUCAR SUPERMERCADOS</v>
      </c>
      <c r="O826" s="9" t="str">
        <f t="shared" ca="1" si="4133"/>
        <v>PA</v>
      </c>
      <c r="P826" s="9" t="str">
        <f t="shared" ca="1" si="4133"/>
        <v>RUA 1, 18.</v>
      </c>
      <c r="Q826" s="9" t="str">
        <f t="shared" ca="1" si="4133"/>
        <v>SÃO PAULO</v>
      </c>
      <c r="R826" s="9" t="str">
        <f t="shared" ca="1" si="4133"/>
        <v>SP</v>
      </c>
      <c r="S826" s="40">
        <v>18</v>
      </c>
      <c r="T826" s="9" t="str">
        <f t="shared" ref="T826:Z826" ca="1" si="4134">INDIRECT(ADDRESS($S826+1,T$2,,,T$1))</f>
        <v>ESPUMANTE ROSE</v>
      </c>
      <c r="U826" s="9" t="str">
        <f t="shared" ca="1" si="4134"/>
        <v>ES_RSE</v>
      </c>
      <c r="V826" s="9" t="str">
        <f t="shared" ca="1" si="4134"/>
        <v>ESPUMANTE</v>
      </c>
      <c r="W826" s="9" t="str">
        <f t="shared" ca="1" si="4134"/>
        <v>12_BTL_0,75 l</v>
      </c>
      <c r="X826" s="29">
        <f t="shared" ca="1" si="4134"/>
        <v>12</v>
      </c>
      <c r="Y826" s="30">
        <f t="shared" ca="1" si="4134"/>
        <v>223</v>
      </c>
      <c r="Z826" s="30">
        <f t="shared" ca="1" si="4134"/>
        <v>114</v>
      </c>
      <c r="AA826" s="40">
        <v>3</v>
      </c>
      <c r="AB826" s="9" t="str">
        <f t="shared" ref="AB826:AE826" ca="1" si="4135">INDIRECT(ADDRESS($AA826+1,AB$2,,,AB$1))</f>
        <v>AGUIA</v>
      </c>
      <c r="AC826" s="9" t="str">
        <f t="shared" ca="1" si="4135"/>
        <v>AG</v>
      </c>
      <c r="AD826" s="9" t="str">
        <f t="shared" ca="1" si="4135"/>
        <v>PORTO ALEGRE</v>
      </c>
      <c r="AE826" s="9" t="str">
        <f t="shared" ca="1" si="4135"/>
        <v>BRASIL</v>
      </c>
      <c r="AF826" s="40">
        <v>11</v>
      </c>
      <c r="AG826" s="9" t="str">
        <f t="shared" ref="AG826:AL826" ca="1" si="4136">INDIRECT(ADDRESS($AF826+1,AG$2,,,AG$1))</f>
        <v>DEBORA CALIXTO</v>
      </c>
      <c r="AH826" s="9" t="str">
        <f t="shared" ca="1" si="4136"/>
        <v>DC</v>
      </c>
      <c r="AI826" s="9">
        <f t="shared" ca="1" si="4136"/>
        <v>2188</v>
      </c>
      <c r="AJ826" s="9" t="str">
        <f t="shared" ca="1" si="4136"/>
        <v>ANTÔNIO</v>
      </c>
      <c r="AK826" s="9" t="str">
        <f t="shared" ca="1" si="4136"/>
        <v>SPAULO</v>
      </c>
      <c r="AL826" s="9" t="str">
        <f t="shared" ca="1" si="4136"/>
        <v>SPAULO</v>
      </c>
      <c r="AM826" s="52">
        <v>2</v>
      </c>
      <c r="AN826" s="41">
        <v>0</v>
      </c>
      <c r="AO826" s="42">
        <f t="shared" ca="1" si="24"/>
        <v>446</v>
      </c>
      <c r="AP826" s="42">
        <f t="shared" ca="1" si="25"/>
        <v>228</v>
      </c>
      <c r="AQ826" s="42">
        <f t="shared" ca="1" si="26"/>
        <v>446</v>
      </c>
    </row>
    <row r="827" spans="1:43" ht="14">
      <c r="A827" s="9">
        <f t="shared" si="18"/>
        <v>826</v>
      </c>
      <c r="B827" s="9">
        <v>417</v>
      </c>
      <c r="C827" s="50">
        <v>43039</v>
      </c>
      <c r="D827" s="39">
        <v>43042</v>
      </c>
      <c r="E827" s="39">
        <v>43041</v>
      </c>
      <c r="F827" s="40">
        <v>299</v>
      </c>
      <c r="G827" s="7">
        <f t="shared" ref="G827:L827" ca="1" si="4137">INDIRECT(ADDRESS($F827+1,G$2,,,G$1))</f>
        <v>43035</v>
      </c>
      <c r="H827" s="27">
        <f t="shared" ca="1" si="4137"/>
        <v>43039</v>
      </c>
      <c r="I827" s="9">
        <f t="shared" ca="1" si="4137"/>
        <v>6</v>
      </c>
      <c r="J827" s="9">
        <f t="shared" ca="1" si="4137"/>
        <v>4</v>
      </c>
      <c r="K827" s="28">
        <f t="shared" ca="1" si="4137"/>
        <v>42736</v>
      </c>
      <c r="L827" s="9">
        <f t="shared" ca="1" si="4137"/>
        <v>6</v>
      </c>
      <c r="M827" s="40">
        <v>23</v>
      </c>
      <c r="N827" s="9" t="str">
        <f t="shared" ref="N827:R827" ca="1" si="4138">INDIRECT(ADDRESS($M827+1,N$2,,,N$1))</f>
        <v>FOLHA DE UVA COMIDA LIBANESA</v>
      </c>
      <c r="O827" s="9" t="str">
        <f t="shared" ca="1" si="4138"/>
        <v>FUCL</v>
      </c>
      <c r="P827" s="9" t="str">
        <f t="shared" ca="1" si="4138"/>
        <v>AV. SÃO CAETANO</v>
      </c>
      <c r="Q827" s="9" t="str">
        <f t="shared" ca="1" si="4138"/>
        <v>SÃO PAULO</v>
      </c>
      <c r="R827" s="9" t="str">
        <f t="shared" ca="1" si="4138"/>
        <v>SP</v>
      </c>
      <c r="S827" s="40">
        <v>13</v>
      </c>
      <c r="T827" s="9" t="str">
        <f t="shared" ref="T827:Z827" ca="1" si="4139">INDIRECT(ADDRESS($S827+1,T$2,,,T$1))</f>
        <v>CHARDONNAY RESERVA</v>
      </c>
      <c r="U827" s="9" t="str">
        <f t="shared" ca="1" si="4139"/>
        <v>CHDN_RS</v>
      </c>
      <c r="V827" s="9" t="str">
        <f t="shared" ca="1" si="4139"/>
        <v>VINHO BRANCO</v>
      </c>
      <c r="W827" s="9" t="str">
        <f t="shared" ca="1" si="4139"/>
        <v>12_BTL_0,75 l</v>
      </c>
      <c r="X827" s="29">
        <f t="shared" ca="1" si="4139"/>
        <v>12</v>
      </c>
      <c r="Y827" s="30">
        <f t="shared" ca="1" si="4139"/>
        <v>198</v>
      </c>
      <c r="Z827" s="30">
        <f t="shared" ca="1" si="4139"/>
        <v>99</v>
      </c>
      <c r="AA827" s="40">
        <v>6</v>
      </c>
      <c r="AB827" s="9" t="str">
        <f t="shared" ref="AB827:AE827" ca="1" si="4140">INDIRECT(ADDRESS($AA827+1,AB$2,,,AB$1))</f>
        <v>CENTRO NORTE</v>
      </c>
      <c r="AC827" s="9" t="str">
        <f t="shared" ca="1" si="4140"/>
        <v>CN</v>
      </c>
      <c r="AD827" s="9" t="str">
        <f t="shared" ca="1" si="4140"/>
        <v>GOIANIA</v>
      </c>
      <c r="AE827" s="9" t="str">
        <f t="shared" ca="1" si="4140"/>
        <v>BRASIL</v>
      </c>
      <c r="AF827" s="40">
        <v>11</v>
      </c>
      <c r="AG827" s="9" t="str">
        <f t="shared" ref="AG827:AL827" ca="1" si="4141">INDIRECT(ADDRESS($AF827+1,AG$2,,,AG$1))</f>
        <v>DEBORA CALIXTO</v>
      </c>
      <c r="AH827" s="9" t="str">
        <f t="shared" ca="1" si="4141"/>
        <v>DC</v>
      </c>
      <c r="AI827" s="9">
        <f t="shared" ca="1" si="4141"/>
        <v>2188</v>
      </c>
      <c r="AJ827" s="9" t="str">
        <f t="shared" ca="1" si="4141"/>
        <v>ANTÔNIO</v>
      </c>
      <c r="AK827" s="9" t="str">
        <f t="shared" ca="1" si="4141"/>
        <v>SPAULO</v>
      </c>
      <c r="AL827" s="9" t="str">
        <f t="shared" ca="1" si="4141"/>
        <v>SPAULO</v>
      </c>
      <c r="AM827" s="52">
        <v>2</v>
      </c>
      <c r="AN827" s="41">
        <v>4.8000000000000001E-2</v>
      </c>
      <c r="AO827" s="42">
        <f t="shared" ca="1" si="24"/>
        <v>396</v>
      </c>
      <c r="AP827" s="42">
        <f t="shared" ca="1" si="25"/>
        <v>198</v>
      </c>
      <c r="AQ827" s="42">
        <f t="shared" ca="1" si="26"/>
        <v>376.99199999999996</v>
      </c>
    </row>
    <row r="828" spans="1:43" ht="14">
      <c r="A828" s="9">
        <f t="shared" si="18"/>
        <v>827</v>
      </c>
      <c r="B828" s="9">
        <v>417</v>
      </c>
      <c r="C828" s="50">
        <v>43039</v>
      </c>
      <c r="D828" s="39">
        <v>43042</v>
      </c>
      <c r="E828" s="39">
        <v>43041</v>
      </c>
      <c r="F828" s="40">
        <v>299</v>
      </c>
      <c r="G828" s="7">
        <f t="shared" ref="G828:L828" ca="1" si="4142">INDIRECT(ADDRESS($F828+1,G$2,,,G$1))</f>
        <v>43035</v>
      </c>
      <c r="H828" s="27">
        <f t="shared" ca="1" si="4142"/>
        <v>43039</v>
      </c>
      <c r="I828" s="9">
        <f t="shared" ca="1" si="4142"/>
        <v>6</v>
      </c>
      <c r="J828" s="9">
        <f t="shared" ca="1" si="4142"/>
        <v>4</v>
      </c>
      <c r="K828" s="28">
        <f t="shared" ca="1" si="4142"/>
        <v>42736</v>
      </c>
      <c r="L828" s="9">
        <f t="shared" ca="1" si="4142"/>
        <v>6</v>
      </c>
      <c r="M828" s="40">
        <v>23</v>
      </c>
      <c r="N828" s="9" t="str">
        <f t="shared" ref="N828:R828" ca="1" si="4143">INDIRECT(ADDRESS($M828+1,N$2,,,N$1))</f>
        <v>FOLHA DE UVA COMIDA LIBANESA</v>
      </c>
      <c r="O828" s="9" t="str">
        <f t="shared" ca="1" si="4143"/>
        <v>FUCL</v>
      </c>
      <c r="P828" s="9" t="str">
        <f t="shared" ca="1" si="4143"/>
        <v>AV. SÃO CAETANO</v>
      </c>
      <c r="Q828" s="9" t="str">
        <f t="shared" ca="1" si="4143"/>
        <v>SÃO PAULO</v>
      </c>
      <c r="R828" s="9" t="str">
        <f t="shared" ca="1" si="4143"/>
        <v>SP</v>
      </c>
      <c r="S828" s="40">
        <v>4</v>
      </c>
      <c r="T828" s="9" t="str">
        <f t="shared" ref="T828:Z828" ca="1" si="4144">INDIRECT(ADDRESS($S828+1,T$2,,,T$1))</f>
        <v>CARMENERE</v>
      </c>
      <c r="U828" s="9" t="str">
        <f t="shared" ca="1" si="4144"/>
        <v>CRMN</v>
      </c>
      <c r="V828" s="9" t="str">
        <f t="shared" ca="1" si="4144"/>
        <v>VINHO TINTO</v>
      </c>
      <c r="W828" s="9" t="str">
        <f t="shared" ca="1" si="4144"/>
        <v>12_BTL_0,75 l</v>
      </c>
      <c r="X828" s="29">
        <f t="shared" ca="1" si="4144"/>
        <v>12</v>
      </c>
      <c r="Y828" s="30">
        <f t="shared" ca="1" si="4144"/>
        <v>150</v>
      </c>
      <c r="Z828" s="30">
        <f t="shared" ca="1" si="4144"/>
        <v>98</v>
      </c>
      <c r="AA828" s="40">
        <v>1</v>
      </c>
      <c r="AB828" s="9" t="str">
        <f t="shared" ref="AB828:AE828" ca="1" si="4145">INDIRECT(ADDRESS($AA828+1,AB$2,,,AB$1))</f>
        <v>CAMPO BELO</v>
      </c>
      <c r="AC828" s="9" t="str">
        <f t="shared" ca="1" si="4145"/>
        <v>CB</v>
      </c>
      <c r="AD828" s="9" t="str">
        <f t="shared" ca="1" si="4145"/>
        <v>SÃO PAULO</v>
      </c>
      <c r="AE828" s="9" t="str">
        <f t="shared" ca="1" si="4145"/>
        <v>BRASIL</v>
      </c>
      <c r="AF828" s="40">
        <v>11</v>
      </c>
      <c r="AG828" s="9" t="str">
        <f t="shared" ref="AG828:AL828" ca="1" si="4146">INDIRECT(ADDRESS($AF828+1,AG$2,,,AG$1))</f>
        <v>DEBORA CALIXTO</v>
      </c>
      <c r="AH828" s="9" t="str">
        <f t="shared" ca="1" si="4146"/>
        <v>DC</v>
      </c>
      <c r="AI828" s="9">
        <f t="shared" ca="1" si="4146"/>
        <v>2188</v>
      </c>
      <c r="AJ828" s="9" t="str">
        <f t="shared" ca="1" si="4146"/>
        <v>ANTÔNIO</v>
      </c>
      <c r="AK828" s="9" t="str">
        <f t="shared" ca="1" si="4146"/>
        <v>SPAULO</v>
      </c>
      <c r="AL828" s="9" t="str">
        <f t="shared" ca="1" si="4146"/>
        <v>SPAULO</v>
      </c>
      <c r="AM828" s="52">
        <v>2</v>
      </c>
      <c r="AN828" s="41">
        <v>4.0999999999999995E-2</v>
      </c>
      <c r="AO828" s="42">
        <f t="shared" ca="1" si="24"/>
        <v>300</v>
      </c>
      <c r="AP828" s="42">
        <f t="shared" ca="1" si="25"/>
        <v>196</v>
      </c>
      <c r="AQ828" s="42">
        <f t="shared" ca="1" si="26"/>
        <v>287.7</v>
      </c>
    </row>
    <row r="829" spans="1:43" ht="14">
      <c r="A829" s="9">
        <f t="shared" si="18"/>
        <v>828</v>
      </c>
      <c r="B829" s="9">
        <v>418</v>
      </c>
      <c r="C829" s="50">
        <v>43037</v>
      </c>
      <c r="D829" s="39">
        <v>43043</v>
      </c>
      <c r="E829" s="39">
        <v>43045</v>
      </c>
      <c r="F829" s="40">
        <v>300</v>
      </c>
      <c r="G829" s="7">
        <f t="shared" ref="G829:L829" ca="1" si="4147">INDIRECT(ADDRESS($F829+1,G$2,,,G$1))</f>
        <v>43036</v>
      </c>
      <c r="H829" s="27">
        <f t="shared" ca="1" si="4147"/>
        <v>43039</v>
      </c>
      <c r="I829" s="9">
        <f t="shared" ca="1" si="4147"/>
        <v>7</v>
      </c>
      <c r="J829" s="9">
        <f t="shared" ca="1" si="4147"/>
        <v>4</v>
      </c>
      <c r="K829" s="28">
        <f t="shared" ca="1" si="4147"/>
        <v>42736</v>
      </c>
      <c r="L829" s="9">
        <f t="shared" ca="1" si="4147"/>
        <v>7</v>
      </c>
      <c r="M829" s="40">
        <v>34</v>
      </c>
      <c r="N829" s="9" t="str">
        <f t="shared" ref="N829:R829" ca="1" si="4148">INDIRECT(ADDRESS($M829+1,N$2,,,N$1))</f>
        <v>SUPER BOX SUPERMERCADOS</v>
      </c>
      <c r="O829" s="9" t="str">
        <f t="shared" ca="1" si="4148"/>
        <v>SBS</v>
      </c>
      <c r="P829" s="9" t="str">
        <f t="shared" ca="1" si="4148"/>
        <v>RUA DO MAR, 33</v>
      </c>
      <c r="Q829" s="9" t="str">
        <f t="shared" ca="1" si="4148"/>
        <v>VITORIA</v>
      </c>
      <c r="R829" s="9" t="str">
        <f t="shared" ca="1" si="4148"/>
        <v>ES</v>
      </c>
      <c r="S829" s="40">
        <v>19</v>
      </c>
      <c r="T829" s="9" t="str">
        <f t="shared" ref="T829:Z829" ca="1" si="4149">INDIRECT(ADDRESS($S829+1,T$2,,,T$1))</f>
        <v>ESPUMANTE ROSE RESERVA</v>
      </c>
      <c r="U829" s="9" t="str">
        <f t="shared" ca="1" si="4149"/>
        <v>ES_RSE_RS</v>
      </c>
      <c r="V829" s="9" t="str">
        <f t="shared" ca="1" si="4149"/>
        <v>ESPUMANTE</v>
      </c>
      <c r="W829" s="9" t="str">
        <f t="shared" ca="1" si="4149"/>
        <v>12_BTL_0,75 l</v>
      </c>
      <c r="X829" s="29">
        <f t="shared" ca="1" si="4149"/>
        <v>12</v>
      </c>
      <c r="Y829" s="30">
        <f t="shared" ca="1" si="4149"/>
        <v>273</v>
      </c>
      <c r="Z829" s="30">
        <f t="shared" ca="1" si="4149"/>
        <v>123</v>
      </c>
      <c r="AA829" s="40">
        <v>5</v>
      </c>
      <c r="AB829" s="9" t="str">
        <f t="shared" ref="AB829:AE829" ca="1" si="4150">INDIRECT(ADDRESS($AA829+1,AB$2,,,AB$1))</f>
        <v>PARQUE SUL</v>
      </c>
      <c r="AC829" s="9" t="str">
        <f t="shared" ca="1" si="4150"/>
        <v>PS</v>
      </c>
      <c r="AD829" s="9" t="str">
        <f t="shared" ca="1" si="4150"/>
        <v>RIO DE JANEIRO</v>
      </c>
      <c r="AE829" s="9" t="str">
        <f t="shared" ca="1" si="4150"/>
        <v>BRASIL</v>
      </c>
      <c r="AF829" s="40">
        <v>11</v>
      </c>
      <c r="AG829" s="9" t="str">
        <f t="shared" ref="AG829:AL829" ca="1" si="4151">INDIRECT(ADDRESS($AF829+1,AG$2,,,AG$1))</f>
        <v>DEBORA CALIXTO</v>
      </c>
      <c r="AH829" s="9" t="str">
        <f t="shared" ca="1" si="4151"/>
        <v>DC</v>
      </c>
      <c r="AI829" s="9">
        <f t="shared" ca="1" si="4151"/>
        <v>2188</v>
      </c>
      <c r="AJ829" s="9" t="str">
        <f t="shared" ca="1" si="4151"/>
        <v>ANTÔNIO</v>
      </c>
      <c r="AK829" s="9" t="str">
        <f t="shared" ca="1" si="4151"/>
        <v>SPAULO</v>
      </c>
      <c r="AL829" s="9" t="str">
        <f t="shared" ca="1" si="4151"/>
        <v>SPAULO</v>
      </c>
      <c r="AM829" s="52">
        <v>1</v>
      </c>
      <c r="AN829" s="41">
        <v>7.0999999999999994E-2</v>
      </c>
      <c r="AO829" s="42">
        <f t="shared" ca="1" si="24"/>
        <v>273</v>
      </c>
      <c r="AP829" s="42">
        <f t="shared" ca="1" si="25"/>
        <v>123</v>
      </c>
      <c r="AQ829" s="42">
        <f t="shared" ca="1" si="26"/>
        <v>253.61700000000002</v>
      </c>
    </row>
    <row r="830" spans="1:43" ht="14">
      <c r="A830" s="9">
        <f t="shared" si="18"/>
        <v>829</v>
      </c>
      <c r="B830" s="9">
        <v>418</v>
      </c>
      <c r="C830" s="50">
        <v>43037</v>
      </c>
      <c r="D830" s="39">
        <v>43043</v>
      </c>
      <c r="E830" s="39">
        <v>43045</v>
      </c>
      <c r="F830" s="40">
        <v>300</v>
      </c>
      <c r="G830" s="7">
        <f t="shared" ref="G830:L830" ca="1" si="4152">INDIRECT(ADDRESS($F830+1,G$2,,,G$1))</f>
        <v>43036</v>
      </c>
      <c r="H830" s="27">
        <f t="shared" ca="1" si="4152"/>
        <v>43039</v>
      </c>
      <c r="I830" s="9">
        <f t="shared" ca="1" si="4152"/>
        <v>7</v>
      </c>
      <c r="J830" s="9">
        <f t="shared" ca="1" si="4152"/>
        <v>4</v>
      </c>
      <c r="K830" s="28">
        <f t="shared" ca="1" si="4152"/>
        <v>42736</v>
      </c>
      <c r="L830" s="9">
        <f t="shared" ca="1" si="4152"/>
        <v>7</v>
      </c>
      <c r="M830" s="40">
        <v>34</v>
      </c>
      <c r="N830" s="9" t="str">
        <f t="shared" ref="N830:R830" ca="1" si="4153">INDIRECT(ADDRESS($M830+1,N$2,,,N$1))</f>
        <v>SUPER BOX SUPERMERCADOS</v>
      </c>
      <c r="O830" s="9" t="str">
        <f t="shared" ca="1" si="4153"/>
        <v>SBS</v>
      </c>
      <c r="P830" s="9" t="str">
        <f t="shared" ca="1" si="4153"/>
        <v>RUA DO MAR, 33</v>
      </c>
      <c r="Q830" s="9" t="str">
        <f t="shared" ca="1" si="4153"/>
        <v>VITORIA</v>
      </c>
      <c r="R830" s="9" t="str">
        <f t="shared" ca="1" si="4153"/>
        <v>ES</v>
      </c>
      <c r="S830" s="40">
        <v>15</v>
      </c>
      <c r="T830" s="9" t="str">
        <f t="shared" ref="T830:Z830" ca="1" si="4154">INDIRECT(ADDRESS($S830+1,T$2,,,T$1))</f>
        <v>ESPUMANTE BRUTT RESERVA</v>
      </c>
      <c r="U830" s="9" t="str">
        <f t="shared" ca="1" si="4154"/>
        <v>ES_BRT_RS</v>
      </c>
      <c r="V830" s="9" t="str">
        <f t="shared" ca="1" si="4154"/>
        <v>ESPUMANTE</v>
      </c>
      <c r="W830" s="9" t="str">
        <f t="shared" ca="1" si="4154"/>
        <v>12_BTL_0,75 l</v>
      </c>
      <c r="X830" s="29">
        <f t="shared" ca="1" si="4154"/>
        <v>12</v>
      </c>
      <c r="Y830" s="30">
        <f t="shared" ca="1" si="4154"/>
        <v>273</v>
      </c>
      <c r="Z830" s="30">
        <f t="shared" ca="1" si="4154"/>
        <v>132</v>
      </c>
      <c r="AA830" s="40">
        <v>6</v>
      </c>
      <c r="AB830" s="9" t="str">
        <f t="shared" ref="AB830:AE830" ca="1" si="4155">INDIRECT(ADDRESS($AA830+1,AB$2,,,AB$1))</f>
        <v>CENTRO NORTE</v>
      </c>
      <c r="AC830" s="9" t="str">
        <f t="shared" ca="1" si="4155"/>
        <v>CN</v>
      </c>
      <c r="AD830" s="9" t="str">
        <f t="shared" ca="1" si="4155"/>
        <v>GOIANIA</v>
      </c>
      <c r="AE830" s="9" t="str">
        <f t="shared" ca="1" si="4155"/>
        <v>BRASIL</v>
      </c>
      <c r="AF830" s="40">
        <v>11</v>
      </c>
      <c r="AG830" s="9" t="str">
        <f t="shared" ref="AG830:AL830" ca="1" si="4156">INDIRECT(ADDRESS($AF830+1,AG$2,,,AG$1))</f>
        <v>DEBORA CALIXTO</v>
      </c>
      <c r="AH830" s="9" t="str">
        <f t="shared" ca="1" si="4156"/>
        <v>DC</v>
      </c>
      <c r="AI830" s="9">
        <f t="shared" ca="1" si="4156"/>
        <v>2188</v>
      </c>
      <c r="AJ830" s="9" t="str">
        <f t="shared" ca="1" si="4156"/>
        <v>ANTÔNIO</v>
      </c>
      <c r="AK830" s="9" t="str">
        <f t="shared" ca="1" si="4156"/>
        <v>SPAULO</v>
      </c>
      <c r="AL830" s="9" t="str">
        <f t="shared" ca="1" si="4156"/>
        <v>SPAULO</v>
      </c>
      <c r="AM830" s="52">
        <v>2</v>
      </c>
      <c r="AN830" s="41">
        <v>0</v>
      </c>
      <c r="AO830" s="42">
        <f t="shared" ca="1" si="24"/>
        <v>546</v>
      </c>
      <c r="AP830" s="42">
        <f t="shared" ca="1" si="25"/>
        <v>264</v>
      </c>
      <c r="AQ830" s="42">
        <f t="shared" ca="1" si="26"/>
        <v>546</v>
      </c>
    </row>
    <row r="831" spans="1:43" ht="14">
      <c r="A831" s="9">
        <f t="shared" si="18"/>
        <v>830</v>
      </c>
      <c r="B831" s="9">
        <v>418</v>
      </c>
      <c r="C831" s="50">
        <v>43037</v>
      </c>
      <c r="D831" s="39">
        <v>43043</v>
      </c>
      <c r="E831" s="39">
        <v>43045</v>
      </c>
      <c r="F831" s="40">
        <v>300</v>
      </c>
      <c r="G831" s="7">
        <f t="shared" ref="G831:L831" ca="1" si="4157">INDIRECT(ADDRESS($F831+1,G$2,,,G$1))</f>
        <v>43036</v>
      </c>
      <c r="H831" s="27">
        <f t="shared" ca="1" si="4157"/>
        <v>43039</v>
      </c>
      <c r="I831" s="9">
        <f t="shared" ca="1" si="4157"/>
        <v>7</v>
      </c>
      <c r="J831" s="9">
        <f t="shared" ca="1" si="4157"/>
        <v>4</v>
      </c>
      <c r="K831" s="28">
        <f t="shared" ca="1" si="4157"/>
        <v>42736</v>
      </c>
      <c r="L831" s="9">
        <f t="shared" ca="1" si="4157"/>
        <v>7</v>
      </c>
      <c r="M831" s="40">
        <v>34</v>
      </c>
      <c r="N831" s="9" t="str">
        <f t="shared" ref="N831:R831" ca="1" si="4158">INDIRECT(ADDRESS($M831+1,N$2,,,N$1))</f>
        <v>SUPER BOX SUPERMERCADOS</v>
      </c>
      <c r="O831" s="9" t="str">
        <f t="shared" ca="1" si="4158"/>
        <v>SBS</v>
      </c>
      <c r="P831" s="9" t="str">
        <f t="shared" ca="1" si="4158"/>
        <v>RUA DO MAR, 33</v>
      </c>
      <c r="Q831" s="9" t="str">
        <f t="shared" ca="1" si="4158"/>
        <v>VITORIA</v>
      </c>
      <c r="R831" s="9" t="str">
        <f t="shared" ca="1" si="4158"/>
        <v>ES</v>
      </c>
      <c r="S831" s="40">
        <v>20</v>
      </c>
      <c r="T831" s="9" t="str">
        <f t="shared" ref="T831:Z831" ca="1" si="4159">INDIRECT(ADDRESS($S831+1,T$2,,,T$1))</f>
        <v>MALBEC RESERVA</v>
      </c>
      <c r="U831" s="9" t="str">
        <f t="shared" ca="1" si="4159"/>
        <v>MBC_RS</v>
      </c>
      <c r="V831" s="9" t="str">
        <f t="shared" ca="1" si="4159"/>
        <v>VINHO TINTO</v>
      </c>
      <c r="W831" s="9" t="str">
        <f t="shared" ca="1" si="4159"/>
        <v>12_BTL_0,75 l</v>
      </c>
      <c r="X831" s="29">
        <f t="shared" ca="1" si="4159"/>
        <v>12</v>
      </c>
      <c r="Y831" s="30">
        <f t="shared" ca="1" si="4159"/>
        <v>298</v>
      </c>
      <c r="Z831" s="30">
        <f t="shared" ca="1" si="4159"/>
        <v>154</v>
      </c>
      <c r="AA831" s="40">
        <v>1</v>
      </c>
      <c r="AB831" s="9" t="str">
        <f t="shared" ref="AB831:AE831" ca="1" si="4160">INDIRECT(ADDRESS($AA831+1,AB$2,,,AB$1))</f>
        <v>CAMPO BELO</v>
      </c>
      <c r="AC831" s="9" t="str">
        <f t="shared" ca="1" si="4160"/>
        <v>CB</v>
      </c>
      <c r="AD831" s="9" t="str">
        <f t="shared" ca="1" si="4160"/>
        <v>SÃO PAULO</v>
      </c>
      <c r="AE831" s="9" t="str">
        <f t="shared" ca="1" si="4160"/>
        <v>BRASIL</v>
      </c>
      <c r="AF831" s="40">
        <v>11</v>
      </c>
      <c r="AG831" s="9" t="str">
        <f t="shared" ref="AG831:AL831" ca="1" si="4161">INDIRECT(ADDRESS($AF831+1,AG$2,,,AG$1))</f>
        <v>DEBORA CALIXTO</v>
      </c>
      <c r="AH831" s="9" t="str">
        <f t="shared" ca="1" si="4161"/>
        <v>DC</v>
      </c>
      <c r="AI831" s="9">
        <f t="shared" ca="1" si="4161"/>
        <v>2188</v>
      </c>
      <c r="AJ831" s="9" t="str">
        <f t="shared" ca="1" si="4161"/>
        <v>ANTÔNIO</v>
      </c>
      <c r="AK831" s="9" t="str">
        <f t="shared" ca="1" si="4161"/>
        <v>SPAULO</v>
      </c>
      <c r="AL831" s="9" t="str">
        <f t="shared" ca="1" si="4161"/>
        <v>SPAULO</v>
      </c>
      <c r="AM831" s="52">
        <v>1</v>
      </c>
      <c r="AN831" s="41">
        <v>1.1000000000000001E-2</v>
      </c>
      <c r="AO831" s="42">
        <f t="shared" ca="1" si="24"/>
        <v>298</v>
      </c>
      <c r="AP831" s="42">
        <f t="shared" ca="1" si="25"/>
        <v>154</v>
      </c>
      <c r="AQ831" s="42">
        <f t="shared" ca="1" si="26"/>
        <v>294.72199999999998</v>
      </c>
    </row>
    <row r="832" spans="1:43" ht="14">
      <c r="A832" s="9">
        <f t="shared" si="18"/>
        <v>831</v>
      </c>
      <c r="B832" s="9">
        <v>419</v>
      </c>
      <c r="C832" s="50">
        <v>43041</v>
      </c>
      <c r="D832" s="39">
        <v>43046</v>
      </c>
      <c r="E832" s="39">
        <v>43046</v>
      </c>
      <c r="F832" s="40">
        <v>301</v>
      </c>
      <c r="G832" s="7">
        <f t="shared" ref="G832:L832" ca="1" si="4162">INDIRECT(ADDRESS($F832+1,G$2,,,G$1))</f>
        <v>43037</v>
      </c>
      <c r="H832" s="27">
        <f t="shared" ca="1" si="4162"/>
        <v>43039</v>
      </c>
      <c r="I832" s="9">
        <f t="shared" ca="1" si="4162"/>
        <v>1</v>
      </c>
      <c r="J832" s="9">
        <f t="shared" ca="1" si="4162"/>
        <v>4</v>
      </c>
      <c r="K832" s="28">
        <f t="shared" ca="1" si="4162"/>
        <v>42736</v>
      </c>
      <c r="L832" s="9">
        <f t="shared" ca="1" si="4162"/>
        <v>1</v>
      </c>
      <c r="M832" s="40">
        <v>15</v>
      </c>
      <c r="N832" s="9" t="str">
        <f t="shared" ref="N832:R832" ca="1" si="4163">INDIRECT(ADDRESS($M832+1,N$2,,,N$1))</f>
        <v>GOURMELANDIA</v>
      </c>
      <c r="O832" s="9" t="str">
        <f t="shared" ca="1" si="4163"/>
        <v>GML</v>
      </c>
      <c r="P832" s="9" t="str">
        <f t="shared" ca="1" si="4163"/>
        <v>PRAÇA 15</v>
      </c>
      <c r="Q832" s="9" t="str">
        <f t="shared" ca="1" si="4163"/>
        <v>CURITIBA</v>
      </c>
      <c r="R832" s="9" t="str">
        <f t="shared" ca="1" si="4163"/>
        <v>PR</v>
      </c>
      <c r="S832" s="40">
        <v>8</v>
      </c>
      <c r="T832" s="9" t="str">
        <f t="shared" ref="T832:Z832" ca="1" si="4164">INDIRECT(ADDRESS($S832+1,T$2,,,T$1))</f>
        <v>SAUVIGNON BLANC</v>
      </c>
      <c r="U832" s="9" t="str">
        <f t="shared" ca="1" si="4164"/>
        <v>SAVN_BL</v>
      </c>
      <c r="V832" s="9" t="str">
        <f t="shared" ca="1" si="4164"/>
        <v>VINHO BRANCO</v>
      </c>
      <c r="W832" s="9" t="str">
        <f t="shared" ca="1" si="4164"/>
        <v>12_BTL_0,75 l</v>
      </c>
      <c r="X832" s="29">
        <f t="shared" ca="1" si="4164"/>
        <v>12</v>
      </c>
      <c r="Y832" s="30">
        <f t="shared" ca="1" si="4164"/>
        <v>171.5</v>
      </c>
      <c r="Z832" s="30">
        <f t="shared" ca="1" si="4164"/>
        <v>91</v>
      </c>
      <c r="AA832" s="40">
        <v>4</v>
      </c>
      <c r="AB832" s="9" t="str">
        <f t="shared" ref="AB832:AE832" ca="1" si="4165">INDIRECT(ADDRESS($AA832+1,AB$2,,,AB$1))</f>
        <v>AGUA LIMPA</v>
      </c>
      <c r="AC832" s="9" t="str">
        <f t="shared" ca="1" si="4165"/>
        <v>AL</v>
      </c>
      <c r="AD832" s="9" t="str">
        <f t="shared" ca="1" si="4165"/>
        <v>BELORIZONTE</v>
      </c>
      <c r="AE832" s="9" t="str">
        <f t="shared" ca="1" si="4165"/>
        <v>BRASIL</v>
      </c>
      <c r="AF832" s="40">
        <v>11</v>
      </c>
      <c r="AG832" s="9" t="str">
        <f t="shared" ref="AG832:AL832" ca="1" si="4166">INDIRECT(ADDRESS($AF832+1,AG$2,,,AG$1))</f>
        <v>DEBORA CALIXTO</v>
      </c>
      <c r="AH832" s="9" t="str">
        <f t="shared" ca="1" si="4166"/>
        <v>DC</v>
      </c>
      <c r="AI832" s="9">
        <f t="shared" ca="1" si="4166"/>
        <v>2188</v>
      </c>
      <c r="AJ832" s="9" t="str">
        <f t="shared" ca="1" si="4166"/>
        <v>ANTÔNIO</v>
      </c>
      <c r="AK832" s="9" t="str">
        <f t="shared" ca="1" si="4166"/>
        <v>SPAULO</v>
      </c>
      <c r="AL832" s="9" t="str">
        <f t="shared" ca="1" si="4166"/>
        <v>SPAULO</v>
      </c>
      <c r="AM832" s="52">
        <v>3</v>
      </c>
      <c r="AN832" s="41">
        <v>2.8999999999999998E-2</v>
      </c>
      <c r="AO832" s="42">
        <f t="shared" ca="1" si="24"/>
        <v>514.5</v>
      </c>
      <c r="AP832" s="42">
        <f t="shared" ca="1" si="25"/>
        <v>273</v>
      </c>
      <c r="AQ832" s="42">
        <f t="shared" ca="1" si="26"/>
        <v>499.5795</v>
      </c>
    </row>
    <row r="833" spans="1:43" ht="14">
      <c r="A833" s="9">
        <f t="shared" si="18"/>
        <v>832</v>
      </c>
      <c r="B833" s="9">
        <v>419</v>
      </c>
      <c r="C833" s="50">
        <v>43041</v>
      </c>
      <c r="D833" s="39">
        <v>43046</v>
      </c>
      <c r="E833" s="39">
        <v>43046</v>
      </c>
      <c r="F833" s="40">
        <v>301</v>
      </c>
      <c r="G833" s="7">
        <f t="shared" ref="G833:L833" ca="1" si="4167">INDIRECT(ADDRESS($F833+1,G$2,,,G$1))</f>
        <v>43037</v>
      </c>
      <c r="H833" s="27">
        <f t="shared" ca="1" si="4167"/>
        <v>43039</v>
      </c>
      <c r="I833" s="9">
        <f t="shared" ca="1" si="4167"/>
        <v>1</v>
      </c>
      <c r="J833" s="9">
        <f t="shared" ca="1" si="4167"/>
        <v>4</v>
      </c>
      <c r="K833" s="28">
        <f t="shared" ca="1" si="4167"/>
        <v>42736</v>
      </c>
      <c r="L833" s="9">
        <f t="shared" ca="1" si="4167"/>
        <v>1</v>
      </c>
      <c r="M833" s="40">
        <v>15</v>
      </c>
      <c r="N833" s="9" t="str">
        <f t="shared" ref="N833:R833" ca="1" si="4168">INDIRECT(ADDRESS($M833+1,N$2,,,N$1))</f>
        <v>GOURMELANDIA</v>
      </c>
      <c r="O833" s="9" t="str">
        <f t="shared" ca="1" si="4168"/>
        <v>GML</v>
      </c>
      <c r="P833" s="9" t="str">
        <f t="shared" ca="1" si="4168"/>
        <v>PRAÇA 15</v>
      </c>
      <c r="Q833" s="9" t="str">
        <f t="shared" ca="1" si="4168"/>
        <v>CURITIBA</v>
      </c>
      <c r="R833" s="9" t="str">
        <f t="shared" ca="1" si="4168"/>
        <v>PR</v>
      </c>
      <c r="S833" s="40">
        <v>22</v>
      </c>
      <c r="T833" s="9" t="str">
        <f t="shared" ref="T833:Z833" ca="1" si="4169">INDIRECT(ADDRESS($S833+1,T$2,,,T$1))</f>
        <v>TINTO SUAVE</v>
      </c>
      <c r="U833" s="9" t="str">
        <f t="shared" ca="1" si="4169"/>
        <v>TNT_SU_E</v>
      </c>
      <c r="V833" s="9" t="str">
        <f t="shared" ca="1" si="4169"/>
        <v>VINHO TINTO</v>
      </c>
      <c r="W833" s="9" t="str">
        <f t="shared" ca="1" si="4169"/>
        <v>4_TPK_2,0 l</v>
      </c>
      <c r="X833" s="29">
        <f t="shared" ca="1" si="4169"/>
        <v>4</v>
      </c>
      <c r="Y833" s="30">
        <f t="shared" ca="1" si="4169"/>
        <v>103.5</v>
      </c>
      <c r="Z833" s="30">
        <f t="shared" ca="1" si="4169"/>
        <v>61</v>
      </c>
      <c r="AA833" s="40">
        <v>5</v>
      </c>
      <c r="AB833" s="9" t="str">
        <f t="shared" ref="AB833:AE833" ca="1" si="4170">INDIRECT(ADDRESS($AA833+1,AB$2,,,AB$1))</f>
        <v>PARQUE SUL</v>
      </c>
      <c r="AC833" s="9" t="str">
        <f t="shared" ca="1" si="4170"/>
        <v>PS</v>
      </c>
      <c r="AD833" s="9" t="str">
        <f t="shared" ca="1" si="4170"/>
        <v>RIO DE JANEIRO</v>
      </c>
      <c r="AE833" s="9" t="str">
        <f t="shared" ca="1" si="4170"/>
        <v>BRASIL</v>
      </c>
      <c r="AF833" s="40">
        <v>4</v>
      </c>
      <c r="AG833" s="9" t="str">
        <f t="shared" ref="AG833:AL833" ca="1" si="4171">INDIRECT(ADDRESS($AF833+1,AG$2,,,AG$1))</f>
        <v>MANOEL CARDOSO</v>
      </c>
      <c r="AH833" s="9" t="str">
        <f t="shared" ca="1" si="4171"/>
        <v>MC</v>
      </c>
      <c r="AI833" s="9">
        <f t="shared" ca="1" si="4171"/>
        <v>2211</v>
      </c>
      <c r="AJ833" s="9" t="str">
        <f t="shared" ca="1" si="4171"/>
        <v>AGUIAR</v>
      </c>
      <c r="AK833" s="9" t="str">
        <f t="shared" ca="1" si="4171"/>
        <v>CTBA</v>
      </c>
      <c r="AL833" s="9" t="str">
        <f t="shared" ca="1" si="4171"/>
        <v>CTBA</v>
      </c>
      <c r="AM833" s="52">
        <v>2</v>
      </c>
      <c r="AN833" s="41">
        <v>0</v>
      </c>
      <c r="AO833" s="42">
        <f t="shared" ca="1" si="24"/>
        <v>207</v>
      </c>
      <c r="AP833" s="42">
        <f t="shared" ca="1" si="25"/>
        <v>122</v>
      </c>
      <c r="AQ833" s="42">
        <f t="shared" ca="1" si="26"/>
        <v>207</v>
      </c>
    </row>
    <row r="834" spans="1:43" ht="14">
      <c r="A834" s="9">
        <f t="shared" si="18"/>
        <v>833</v>
      </c>
      <c r="B834" s="9">
        <v>419</v>
      </c>
      <c r="C834" s="50">
        <v>43041</v>
      </c>
      <c r="D834" s="39">
        <v>43046</v>
      </c>
      <c r="E834" s="39">
        <v>43046</v>
      </c>
      <c r="F834" s="40">
        <v>301</v>
      </c>
      <c r="G834" s="7">
        <f t="shared" ref="G834:L834" ca="1" si="4172">INDIRECT(ADDRESS($F834+1,G$2,,,G$1))</f>
        <v>43037</v>
      </c>
      <c r="H834" s="27">
        <f t="shared" ca="1" si="4172"/>
        <v>43039</v>
      </c>
      <c r="I834" s="9">
        <f t="shared" ca="1" si="4172"/>
        <v>1</v>
      </c>
      <c r="J834" s="9">
        <f t="shared" ca="1" si="4172"/>
        <v>4</v>
      </c>
      <c r="K834" s="28">
        <f t="shared" ca="1" si="4172"/>
        <v>42736</v>
      </c>
      <c r="L834" s="9">
        <f t="shared" ca="1" si="4172"/>
        <v>1</v>
      </c>
      <c r="M834" s="40">
        <v>15</v>
      </c>
      <c r="N834" s="9" t="str">
        <f t="shared" ref="N834:R834" ca="1" si="4173">INDIRECT(ADDRESS($M834+1,N$2,,,N$1))</f>
        <v>GOURMELANDIA</v>
      </c>
      <c r="O834" s="9" t="str">
        <f t="shared" ca="1" si="4173"/>
        <v>GML</v>
      </c>
      <c r="P834" s="9" t="str">
        <f t="shared" ca="1" si="4173"/>
        <v>PRAÇA 15</v>
      </c>
      <c r="Q834" s="9" t="str">
        <f t="shared" ca="1" si="4173"/>
        <v>CURITIBA</v>
      </c>
      <c r="R834" s="9" t="str">
        <f t="shared" ca="1" si="4173"/>
        <v>PR</v>
      </c>
      <c r="S834" s="40">
        <v>9</v>
      </c>
      <c r="T834" s="9" t="str">
        <f t="shared" ref="T834:Z834" ca="1" si="4174">INDIRECT(ADDRESS($S834+1,T$2,,,T$1))</f>
        <v>SAUVIGNON BLANC RESERVA</v>
      </c>
      <c r="U834" s="9" t="str">
        <f t="shared" ca="1" si="4174"/>
        <v>SAVN_BL_RS</v>
      </c>
      <c r="V834" s="9" t="str">
        <f t="shared" ca="1" si="4174"/>
        <v>VINHO BRANCO</v>
      </c>
      <c r="W834" s="9" t="str">
        <f t="shared" ca="1" si="4174"/>
        <v>12_BTL_0,75 l</v>
      </c>
      <c r="X834" s="29">
        <f t="shared" ca="1" si="4174"/>
        <v>12</v>
      </c>
      <c r="Y834" s="30">
        <f t="shared" ca="1" si="4174"/>
        <v>198</v>
      </c>
      <c r="Z834" s="30">
        <f t="shared" ca="1" si="4174"/>
        <v>121</v>
      </c>
      <c r="AA834" s="40">
        <v>4</v>
      </c>
      <c r="AB834" s="9" t="str">
        <f t="shared" ref="AB834:AE834" ca="1" si="4175">INDIRECT(ADDRESS($AA834+1,AB$2,,,AB$1))</f>
        <v>AGUA LIMPA</v>
      </c>
      <c r="AC834" s="9" t="str">
        <f t="shared" ca="1" si="4175"/>
        <v>AL</v>
      </c>
      <c r="AD834" s="9" t="str">
        <f t="shared" ca="1" si="4175"/>
        <v>BELORIZONTE</v>
      </c>
      <c r="AE834" s="9" t="str">
        <f t="shared" ca="1" si="4175"/>
        <v>BRASIL</v>
      </c>
      <c r="AF834" s="40">
        <v>13</v>
      </c>
      <c r="AG834" s="9" t="str">
        <f t="shared" ref="AG834:AL834" ca="1" si="4176">INDIRECT(ADDRESS($AF834+1,AG$2,,,AG$1))</f>
        <v>THAIS LETICIA</v>
      </c>
      <c r="AH834" s="9" t="str">
        <f t="shared" ca="1" si="4176"/>
        <v>TL</v>
      </c>
      <c r="AI834" s="9">
        <f t="shared" ca="1" si="4176"/>
        <v>2154</v>
      </c>
      <c r="AJ834" s="9" t="str">
        <f t="shared" ca="1" si="4176"/>
        <v>ANTÔNIO</v>
      </c>
      <c r="AK834" s="9" t="str">
        <f t="shared" ca="1" si="4176"/>
        <v>SPAULO</v>
      </c>
      <c r="AL834" s="9" t="str">
        <f t="shared" ca="1" si="4176"/>
        <v>SPAULO</v>
      </c>
      <c r="AM834" s="52">
        <v>2</v>
      </c>
      <c r="AN834" s="41">
        <v>5.4000000000000006E-2</v>
      </c>
      <c r="AO834" s="42">
        <f t="shared" ca="1" si="24"/>
        <v>396</v>
      </c>
      <c r="AP834" s="42">
        <f t="shared" ca="1" si="25"/>
        <v>242</v>
      </c>
      <c r="AQ834" s="42">
        <f t="shared" ca="1" si="26"/>
        <v>374.61599999999999</v>
      </c>
    </row>
    <row r="835" spans="1:43" ht="14">
      <c r="A835" s="9">
        <f t="shared" si="18"/>
        <v>834</v>
      </c>
      <c r="B835" s="9">
        <v>419</v>
      </c>
      <c r="C835" s="50">
        <v>43041</v>
      </c>
      <c r="D835" s="39">
        <v>43046</v>
      </c>
      <c r="E835" s="39">
        <v>43046</v>
      </c>
      <c r="F835" s="40">
        <v>301</v>
      </c>
      <c r="G835" s="7">
        <f t="shared" ref="G835:L835" ca="1" si="4177">INDIRECT(ADDRESS($F835+1,G$2,,,G$1))</f>
        <v>43037</v>
      </c>
      <c r="H835" s="27">
        <f t="shared" ca="1" si="4177"/>
        <v>43039</v>
      </c>
      <c r="I835" s="9">
        <f t="shared" ca="1" si="4177"/>
        <v>1</v>
      </c>
      <c r="J835" s="9">
        <f t="shared" ca="1" si="4177"/>
        <v>4</v>
      </c>
      <c r="K835" s="28">
        <f t="shared" ca="1" si="4177"/>
        <v>42736</v>
      </c>
      <c r="L835" s="9">
        <f t="shared" ca="1" si="4177"/>
        <v>1</v>
      </c>
      <c r="M835" s="40">
        <v>15</v>
      </c>
      <c r="N835" s="9" t="str">
        <f t="shared" ref="N835:R835" ca="1" si="4178">INDIRECT(ADDRESS($M835+1,N$2,,,N$1))</f>
        <v>GOURMELANDIA</v>
      </c>
      <c r="O835" s="9" t="str">
        <f t="shared" ca="1" si="4178"/>
        <v>GML</v>
      </c>
      <c r="P835" s="9" t="str">
        <f t="shared" ca="1" si="4178"/>
        <v>PRAÇA 15</v>
      </c>
      <c r="Q835" s="9" t="str">
        <f t="shared" ca="1" si="4178"/>
        <v>CURITIBA</v>
      </c>
      <c r="R835" s="9" t="str">
        <f t="shared" ca="1" si="4178"/>
        <v>PR</v>
      </c>
      <c r="S835" s="40">
        <v>18</v>
      </c>
      <c r="T835" s="9" t="str">
        <f t="shared" ref="T835:Z835" ca="1" si="4179">INDIRECT(ADDRESS($S835+1,T$2,,,T$1))</f>
        <v>ESPUMANTE ROSE</v>
      </c>
      <c r="U835" s="9" t="str">
        <f t="shared" ca="1" si="4179"/>
        <v>ES_RSE</v>
      </c>
      <c r="V835" s="9" t="str">
        <f t="shared" ca="1" si="4179"/>
        <v>ESPUMANTE</v>
      </c>
      <c r="W835" s="9" t="str">
        <f t="shared" ca="1" si="4179"/>
        <v>12_BTL_0,75 l</v>
      </c>
      <c r="X835" s="29">
        <f t="shared" ca="1" si="4179"/>
        <v>12</v>
      </c>
      <c r="Y835" s="30">
        <f t="shared" ca="1" si="4179"/>
        <v>223</v>
      </c>
      <c r="Z835" s="30">
        <f t="shared" ca="1" si="4179"/>
        <v>114</v>
      </c>
      <c r="AA835" s="40">
        <v>5</v>
      </c>
      <c r="AB835" s="9" t="str">
        <f t="shared" ref="AB835:AE835" ca="1" si="4180">INDIRECT(ADDRESS($AA835+1,AB$2,,,AB$1))</f>
        <v>PARQUE SUL</v>
      </c>
      <c r="AC835" s="9" t="str">
        <f t="shared" ca="1" si="4180"/>
        <v>PS</v>
      </c>
      <c r="AD835" s="9" t="str">
        <f t="shared" ca="1" si="4180"/>
        <v>RIO DE JANEIRO</v>
      </c>
      <c r="AE835" s="9" t="str">
        <f t="shared" ca="1" si="4180"/>
        <v>BRASIL</v>
      </c>
      <c r="AF835" s="40">
        <v>13</v>
      </c>
      <c r="AG835" s="9" t="str">
        <f t="shared" ref="AG835:AL835" ca="1" si="4181">INDIRECT(ADDRESS($AF835+1,AG$2,,,AG$1))</f>
        <v>THAIS LETICIA</v>
      </c>
      <c r="AH835" s="9" t="str">
        <f t="shared" ca="1" si="4181"/>
        <v>TL</v>
      </c>
      <c r="AI835" s="9">
        <f t="shared" ca="1" si="4181"/>
        <v>2154</v>
      </c>
      <c r="AJ835" s="9" t="str">
        <f t="shared" ca="1" si="4181"/>
        <v>ANTÔNIO</v>
      </c>
      <c r="AK835" s="9" t="str">
        <f t="shared" ca="1" si="4181"/>
        <v>SPAULO</v>
      </c>
      <c r="AL835" s="9" t="str">
        <f t="shared" ca="1" si="4181"/>
        <v>SPAULO</v>
      </c>
      <c r="AM835" s="52">
        <v>1</v>
      </c>
      <c r="AN835" s="41">
        <v>0.03</v>
      </c>
      <c r="AO835" s="42">
        <f t="shared" ca="1" si="24"/>
        <v>223</v>
      </c>
      <c r="AP835" s="42">
        <f t="shared" ca="1" si="25"/>
        <v>114</v>
      </c>
      <c r="AQ835" s="42">
        <f t="shared" ca="1" si="26"/>
        <v>216.31</v>
      </c>
    </row>
    <row r="836" spans="1:43" ht="14">
      <c r="A836" s="9">
        <f t="shared" si="18"/>
        <v>835</v>
      </c>
      <c r="B836" s="9">
        <v>419</v>
      </c>
      <c r="C836" s="50">
        <v>43041</v>
      </c>
      <c r="D836" s="39">
        <v>43046</v>
      </c>
      <c r="E836" s="39">
        <v>43046</v>
      </c>
      <c r="F836" s="40">
        <v>301</v>
      </c>
      <c r="G836" s="7">
        <f t="shared" ref="G836:L836" ca="1" si="4182">INDIRECT(ADDRESS($F836+1,G$2,,,G$1))</f>
        <v>43037</v>
      </c>
      <c r="H836" s="27">
        <f t="shared" ca="1" si="4182"/>
        <v>43039</v>
      </c>
      <c r="I836" s="9">
        <f t="shared" ca="1" si="4182"/>
        <v>1</v>
      </c>
      <c r="J836" s="9">
        <f t="shared" ca="1" si="4182"/>
        <v>4</v>
      </c>
      <c r="K836" s="28">
        <f t="shared" ca="1" si="4182"/>
        <v>42736</v>
      </c>
      <c r="L836" s="9">
        <f t="shared" ca="1" si="4182"/>
        <v>1</v>
      </c>
      <c r="M836" s="40">
        <v>15</v>
      </c>
      <c r="N836" s="9" t="str">
        <f t="shared" ref="N836:R836" ca="1" si="4183">INDIRECT(ADDRESS($M836+1,N$2,,,N$1))</f>
        <v>GOURMELANDIA</v>
      </c>
      <c r="O836" s="9" t="str">
        <f t="shared" ca="1" si="4183"/>
        <v>GML</v>
      </c>
      <c r="P836" s="9" t="str">
        <f t="shared" ca="1" si="4183"/>
        <v>PRAÇA 15</v>
      </c>
      <c r="Q836" s="9" t="str">
        <f t="shared" ca="1" si="4183"/>
        <v>CURITIBA</v>
      </c>
      <c r="R836" s="9" t="str">
        <f t="shared" ca="1" si="4183"/>
        <v>PR</v>
      </c>
      <c r="S836" s="40">
        <v>20</v>
      </c>
      <c r="T836" s="9" t="str">
        <f t="shared" ref="T836:Z836" ca="1" si="4184">INDIRECT(ADDRESS($S836+1,T$2,,,T$1))</f>
        <v>MALBEC RESERVA</v>
      </c>
      <c r="U836" s="9" t="str">
        <f t="shared" ca="1" si="4184"/>
        <v>MBC_RS</v>
      </c>
      <c r="V836" s="9" t="str">
        <f t="shared" ca="1" si="4184"/>
        <v>VINHO TINTO</v>
      </c>
      <c r="W836" s="9" t="str">
        <f t="shared" ca="1" si="4184"/>
        <v>12_BTL_0,75 l</v>
      </c>
      <c r="X836" s="29">
        <f t="shared" ca="1" si="4184"/>
        <v>12</v>
      </c>
      <c r="Y836" s="30">
        <f t="shared" ca="1" si="4184"/>
        <v>298</v>
      </c>
      <c r="Z836" s="30">
        <f t="shared" ca="1" si="4184"/>
        <v>154</v>
      </c>
      <c r="AA836" s="40">
        <v>2</v>
      </c>
      <c r="AB836" s="9" t="str">
        <f t="shared" ref="AB836:AE836" ca="1" si="4185">INDIRECT(ADDRESS($AA836+1,AB$2,,,AB$1))</f>
        <v>MARTE</v>
      </c>
      <c r="AC836" s="9" t="str">
        <f t="shared" ca="1" si="4185"/>
        <v>MT</v>
      </c>
      <c r="AD836" s="9" t="str">
        <f t="shared" ca="1" si="4185"/>
        <v>CURITIBA</v>
      </c>
      <c r="AE836" s="9" t="str">
        <f t="shared" ca="1" si="4185"/>
        <v>BRASIL</v>
      </c>
      <c r="AF836" s="40">
        <v>13</v>
      </c>
      <c r="AG836" s="9" t="str">
        <f t="shared" ref="AG836:AL836" ca="1" si="4186">INDIRECT(ADDRESS($AF836+1,AG$2,,,AG$1))</f>
        <v>THAIS LETICIA</v>
      </c>
      <c r="AH836" s="9" t="str">
        <f t="shared" ca="1" si="4186"/>
        <v>TL</v>
      </c>
      <c r="AI836" s="9">
        <f t="shared" ca="1" si="4186"/>
        <v>2154</v>
      </c>
      <c r="AJ836" s="9" t="str">
        <f t="shared" ca="1" si="4186"/>
        <v>ANTÔNIO</v>
      </c>
      <c r="AK836" s="9" t="str">
        <f t="shared" ca="1" si="4186"/>
        <v>SPAULO</v>
      </c>
      <c r="AL836" s="9" t="str">
        <f t="shared" ca="1" si="4186"/>
        <v>SPAULO</v>
      </c>
      <c r="AM836" s="52">
        <v>1</v>
      </c>
      <c r="AN836" s="41">
        <v>2.4E-2</v>
      </c>
      <c r="AO836" s="42">
        <f t="shared" ca="1" si="24"/>
        <v>298</v>
      </c>
      <c r="AP836" s="42">
        <f t="shared" ca="1" si="25"/>
        <v>154</v>
      </c>
      <c r="AQ836" s="42">
        <f t="shared" ca="1" si="26"/>
        <v>290.84800000000001</v>
      </c>
    </row>
    <row r="837" spans="1:43" ht="14">
      <c r="A837" s="9">
        <f t="shared" si="18"/>
        <v>836</v>
      </c>
      <c r="B837" s="9">
        <v>420</v>
      </c>
      <c r="C837" s="50">
        <v>43039</v>
      </c>
      <c r="D837" s="39">
        <v>43042</v>
      </c>
      <c r="E837" s="39">
        <v>43042</v>
      </c>
      <c r="F837" s="40">
        <v>303</v>
      </c>
      <c r="G837" s="7">
        <f t="shared" ref="G837:L837" ca="1" si="4187">INDIRECT(ADDRESS($F837+1,G$2,,,G$1))</f>
        <v>43039</v>
      </c>
      <c r="H837" s="27">
        <f t="shared" ca="1" si="4187"/>
        <v>43039</v>
      </c>
      <c r="I837" s="9">
        <f t="shared" ca="1" si="4187"/>
        <v>3</v>
      </c>
      <c r="J837" s="9">
        <f t="shared" ca="1" si="4187"/>
        <v>4</v>
      </c>
      <c r="K837" s="28">
        <f t="shared" ca="1" si="4187"/>
        <v>42736</v>
      </c>
      <c r="L837" s="9">
        <f t="shared" ca="1" si="4187"/>
        <v>3</v>
      </c>
      <c r="M837" s="40">
        <v>18</v>
      </c>
      <c r="N837" s="9" t="str">
        <f t="shared" ref="N837:R837" ca="1" si="4188">INDIRECT(ADDRESS($M837+1,N$2,,,N$1))</f>
        <v>MANJARE</v>
      </c>
      <c r="O837" s="9" t="str">
        <f t="shared" ca="1" si="4188"/>
        <v>MJR</v>
      </c>
      <c r="P837" s="9" t="str">
        <f t="shared" ca="1" si="4188"/>
        <v>RUA MEU REI, 33</v>
      </c>
      <c r="Q837" s="9" t="str">
        <f t="shared" ca="1" si="4188"/>
        <v>SALVADOR</v>
      </c>
      <c r="R837" s="9" t="str">
        <f t="shared" ca="1" si="4188"/>
        <v>BA</v>
      </c>
      <c r="S837" s="40">
        <v>27</v>
      </c>
      <c r="T837" s="9" t="str">
        <f t="shared" ref="T837:Z837" ca="1" si="4189">INDIRECT(ADDRESS($S837+1,T$2,,,T$1))</f>
        <v>RIESLING</v>
      </c>
      <c r="U837" s="9" t="str">
        <f t="shared" ca="1" si="4189"/>
        <v>RISL_E</v>
      </c>
      <c r="V837" s="9" t="str">
        <f t="shared" ca="1" si="4189"/>
        <v>VINHO BRANCO</v>
      </c>
      <c r="W837" s="9" t="str">
        <f t="shared" ca="1" si="4189"/>
        <v>4_TPK_2,0 l</v>
      </c>
      <c r="X837" s="29">
        <f t="shared" ca="1" si="4189"/>
        <v>4</v>
      </c>
      <c r="Y837" s="30">
        <f t="shared" ca="1" si="4189"/>
        <v>180</v>
      </c>
      <c r="Z837" s="30">
        <f t="shared" ca="1" si="4189"/>
        <v>98</v>
      </c>
      <c r="AA837" s="40">
        <v>2</v>
      </c>
      <c r="AB837" s="9" t="str">
        <f t="shared" ref="AB837:AE837" ca="1" si="4190">INDIRECT(ADDRESS($AA837+1,AB$2,,,AB$1))</f>
        <v>MARTE</v>
      </c>
      <c r="AC837" s="9" t="str">
        <f t="shared" ca="1" si="4190"/>
        <v>MT</v>
      </c>
      <c r="AD837" s="9" t="str">
        <f t="shared" ca="1" si="4190"/>
        <v>CURITIBA</v>
      </c>
      <c r="AE837" s="9" t="str">
        <f t="shared" ca="1" si="4190"/>
        <v>BRASIL</v>
      </c>
      <c r="AF837" s="40">
        <v>8</v>
      </c>
      <c r="AG837" s="9" t="str">
        <f t="shared" ref="AG837:AL837" ca="1" si="4191">INDIRECT(ADDRESS($AF837+1,AG$2,,,AG$1))</f>
        <v>JOAQUIM DE DEUS</v>
      </c>
      <c r="AH837" s="9" t="str">
        <f t="shared" ca="1" si="4191"/>
        <v>JD</v>
      </c>
      <c r="AI837" s="9">
        <f t="shared" ca="1" si="4191"/>
        <v>2231</v>
      </c>
      <c r="AJ837" s="9" t="str">
        <f t="shared" ca="1" si="4191"/>
        <v>MENESES</v>
      </c>
      <c r="AK837" s="9" t="str">
        <f t="shared" ca="1" si="4191"/>
        <v>BSB</v>
      </c>
      <c r="AL837" s="9" t="str">
        <f t="shared" ca="1" si="4191"/>
        <v>BSB</v>
      </c>
      <c r="AM837" s="52">
        <v>2</v>
      </c>
      <c r="AN837" s="41">
        <v>2.4E-2</v>
      </c>
      <c r="AO837" s="42">
        <f t="shared" ca="1" si="24"/>
        <v>360</v>
      </c>
      <c r="AP837" s="42">
        <f t="shared" ca="1" si="25"/>
        <v>196</v>
      </c>
      <c r="AQ837" s="42">
        <f t="shared" ca="1" si="26"/>
        <v>351.36</v>
      </c>
    </row>
    <row r="838" spans="1:43" ht="14">
      <c r="A838" s="9">
        <f t="shared" si="18"/>
        <v>837</v>
      </c>
      <c r="B838" s="9">
        <v>421</v>
      </c>
      <c r="C838" s="50">
        <v>43040</v>
      </c>
      <c r="D838" s="39">
        <v>43046</v>
      </c>
      <c r="E838" s="39">
        <v>43045</v>
      </c>
      <c r="F838" s="40">
        <v>303</v>
      </c>
      <c r="G838" s="7">
        <f t="shared" ref="G838:L838" ca="1" si="4192">INDIRECT(ADDRESS($F838+1,G$2,,,G$1))</f>
        <v>43039</v>
      </c>
      <c r="H838" s="27">
        <f t="shared" ca="1" si="4192"/>
        <v>43039</v>
      </c>
      <c r="I838" s="9">
        <f t="shared" ca="1" si="4192"/>
        <v>3</v>
      </c>
      <c r="J838" s="9">
        <f t="shared" ca="1" si="4192"/>
        <v>4</v>
      </c>
      <c r="K838" s="28">
        <f t="shared" ca="1" si="4192"/>
        <v>42736</v>
      </c>
      <c r="L838" s="9">
        <f t="shared" ca="1" si="4192"/>
        <v>3</v>
      </c>
      <c r="M838" s="40">
        <v>9</v>
      </c>
      <c r="N838" s="9" t="str">
        <f t="shared" ref="N838:R838" ca="1" si="4193">INDIRECT(ADDRESS($M838+1,N$2,,,N$1))</f>
        <v>ZANONNI E FAMIGLIA</v>
      </c>
      <c r="O838" s="9" t="str">
        <f t="shared" ca="1" si="4193"/>
        <v>ZNFM</v>
      </c>
      <c r="P838" s="9" t="str">
        <f t="shared" ca="1" si="4193"/>
        <v>RUA 1130, 45</v>
      </c>
      <c r="Q838" s="9" t="str">
        <f t="shared" ca="1" si="4193"/>
        <v>GOIÂNIA</v>
      </c>
      <c r="R838" s="9" t="str">
        <f t="shared" ca="1" si="4193"/>
        <v>GO</v>
      </c>
      <c r="S838" s="40">
        <v>12</v>
      </c>
      <c r="T838" s="9" t="str">
        <f t="shared" ref="T838:Z838" ca="1" si="4194">INDIRECT(ADDRESS($S838+1,T$2,,,T$1))</f>
        <v>CHARDONNAY</v>
      </c>
      <c r="U838" s="9" t="str">
        <f t="shared" ca="1" si="4194"/>
        <v>CHDN</v>
      </c>
      <c r="V838" s="9" t="str">
        <f t="shared" ca="1" si="4194"/>
        <v>VINHO BRANCO</v>
      </c>
      <c r="W838" s="9" t="str">
        <f t="shared" ca="1" si="4194"/>
        <v>12_BTL_0,75 l</v>
      </c>
      <c r="X838" s="29">
        <f t="shared" ca="1" si="4194"/>
        <v>12</v>
      </c>
      <c r="Y838" s="30">
        <f t="shared" ca="1" si="4194"/>
        <v>148</v>
      </c>
      <c r="Z838" s="30">
        <f t="shared" ca="1" si="4194"/>
        <v>96</v>
      </c>
      <c r="AA838" s="40">
        <v>4</v>
      </c>
      <c r="AB838" s="9" t="str">
        <f t="shared" ref="AB838:AE838" ca="1" si="4195">INDIRECT(ADDRESS($AA838+1,AB$2,,,AB$1))</f>
        <v>AGUA LIMPA</v>
      </c>
      <c r="AC838" s="9" t="str">
        <f t="shared" ca="1" si="4195"/>
        <v>AL</v>
      </c>
      <c r="AD838" s="9" t="str">
        <f t="shared" ca="1" si="4195"/>
        <v>BELORIZONTE</v>
      </c>
      <c r="AE838" s="9" t="str">
        <f t="shared" ca="1" si="4195"/>
        <v>BRASIL</v>
      </c>
      <c r="AF838" s="40">
        <v>9</v>
      </c>
      <c r="AG838" s="9" t="str">
        <f t="shared" ref="AG838:AL838" ca="1" si="4196">INDIRECT(ADDRESS($AF838+1,AG$2,,,AG$1))</f>
        <v>CARLOS JOSE</v>
      </c>
      <c r="AH838" s="9" t="str">
        <f t="shared" ca="1" si="4196"/>
        <v>CJ</v>
      </c>
      <c r="AI838" s="9">
        <f t="shared" ca="1" si="4196"/>
        <v>2177</v>
      </c>
      <c r="AJ838" s="9" t="str">
        <f t="shared" ca="1" si="4196"/>
        <v>MENESES</v>
      </c>
      <c r="AK838" s="9" t="str">
        <f t="shared" ca="1" si="4196"/>
        <v>BSB</v>
      </c>
      <c r="AL838" s="9" t="str">
        <f t="shared" ca="1" si="4196"/>
        <v>BSB</v>
      </c>
      <c r="AM838" s="52">
        <v>3</v>
      </c>
      <c r="AN838" s="41">
        <v>5.7999999999999996E-2</v>
      </c>
      <c r="AO838" s="42">
        <f t="shared" ca="1" si="24"/>
        <v>444</v>
      </c>
      <c r="AP838" s="42">
        <f t="shared" ca="1" si="25"/>
        <v>288</v>
      </c>
      <c r="AQ838" s="42">
        <f t="shared" ca="1" si="26"/>
        <v>418.24799999999999</v>
      </c>
    </row>
    <row r="839" spans="1:43" ht="14">
      <c r="A839" s="9">
        <f t="shared" si="18"/>
        <v>838</v>
      </c>
      <c r="B839" s="9">
        <v>422</v>
      </c>
      <c r="C839" s="50">
        <v>43040</v>
      </c>
      <c r="D839" s="39">
        <v>43043</v>
      </c>
      <c r="E839" s="39">
        <v>43045</v>
      </c>
      <c r="F839" s="40">
        <v>304</v>
      </c>
      <c r="G839" s="7">
        <f t="shared" ref="G839:L839" ca="1" si="4197">INDIRECT(ADDRESS($F839+1,G$2,,,G$1))</f>
        <v>43040</v>
      </c>
      <c r="H839" s="27">
        <f t="shared" ca="1" si="4197"/>
        <v>43069</v>
      </c>
      <c r="I839" s="9">
        <f t="shared" ca="1" si="4197"/>
        <v>4</v>
      </c>
      <c r="J839" s="9">
        <f t="shared" ca="1" si="4197"/>
        <v>4</v>
      </c>
      <c r="K839" s="28">
        <f t="shared" ca="1" si="4197"/>
        <v>42736</v>
      </c>
      <c r="L839" s="9">
        <f t="shared" ca="1" si="4197"/>
        <v>4</v>
      </c>
      <c r="M839" s="40">
        <v>21</v>
      </c>
      <c r="N839" s="9" t="str">
        <f t="shared" ref="N839:R839" ca="1" si="4198">INDIRECT(ADDRESS($M839+1,N$2,,,N$1))</f>
        <v>COZINHA MINEIRA REST.</v>
      </c>
      <c r="O839" s="9" t="str">
        <f t="shared" ca="1" si="4198"/>
        <v>CMR</v>
      </c>
      <c r="P839" s="9" t="str">
        <f t="shared" ca="1" si="4198"/>
        <v>RUA 7 DE SETEMBRO</v>
      </c>
      <c r="Q839" s="9" t="str">
        <f t="shared" ca="1" si="4198"/>
        <v>BELORIZONTE</v>
      </c>
      <c r="R839" s="9" t="str">
        <f t="shared" ca="1" si="4198"/>
        <v>MG</v>
      </c>
      <c r="S839" s="40">
        <v>17</v>
      </c>
      <c r="T839" s="9" t="str">
        <f t="shared" ref="T839:Z839" ca="1" si="4199">INDIRECT(ADDRESS($S839+1,T$2,,,T$1))</f>
        <v>ESPUMANTE DEMI-SEC RESERVA</v>
      </c>
      <c r="U839" s="9" t="str">
        <f t="shared" ca="1" si="4199"/>
        <v>ES_DS_RS</v>
      </c>
      <c r="V839" s="9" t="str">
        <f t="shared" ca="1" si="4199"/>
        <v>ESPUMANTE</v>
      </c>
      <c r="W839" s="9" t="str">
        <f t="shared" ca="1" si="4199"/>
        <v>12_BTL_0,75 l</v>
      </c>
      <c r="X839" s="29">
        <f t="shared" ca="1" si="4199"/>
        <v>12</v>
      </c>
      <c r="Y839" s="30">
        <f t="shared" ca="1" si="4199"/>
        <v>273</v>
      </c>
      <c r="Z839" s="30">
        <f t="shared" ca="1" si="4199"/>
        <v>128</v>
      </c>
      <c r="AA839" s="40">
        <v>3</v>
      </c>
      <c r="AB839" s="9" t="str">
        <f t="shared" ref="AB839:AE839" ca="1" si="4200">INDIRECT(ADDRESS($AA839+1,AB$2,,,AB$1))</f>
        <v>AGUIA</v>
      </c>
      <c r="AC839" s="9" t="str">
        <f t="shared" ca="1" si="4200"/>
        <v>AG</v>
      </c>
      <c r="AD839" s="9" t="str">
        <f t="shared" ca="1" si="4200"/>
        <v>PORTO ALEGRE</v>
      </c>
      <c r="AE839" s="9" t="str">
        <f t="shared" ca="1" si="4200"/>
        <v>BRASIL</v>
      </c>
      <c r="AF839" s="40">
        <v>9</v>
      </c>
      <c r="AG839" s="9" t="str">
        <f t="shared" ref="AG839:AL839" ca="1" si="4201">INDIRECT(ADDRESS($AF839+1,AG$2,,,AG$1))</f>
        <v>CARLOS JOSE</v>
      </c>
      <c r="AH839" s="9" t="str">
        <f t="shared" ca="1" si="4201"/>
        <v>CJ</v>
      </c>
      <c r="AI839" s="9">
        <f t="shared" ca="1" si="4201"/>
        <v>2177</v>
      </c>
      <c r="AJ839" s="9" t="str">
        <f t="shared" ca="1" si="4201"/>
        <v>MENESES</v>
      </c>
      <c r="AK839" s="9" t="str">
        <f t="shared" ca="1" si="4201"/>
        <v>BSB</v>
      </c>
      <c r="AL839" s="9" t="str">
        <f t="shared" ca="1" si="4201"/>
        <v>BSB</v>
      </c>
      <c r="AM839" s="52">
        <v>1</v>
      </c>
      <c r="AN839" s="41">
        <v>6.7000000000000004E-2</v>
      </c>
      <c r="AO839" s="42">
        <f t="shared" ca="1" si="24"/>
        <v>273</v>
      </c>
      <c r="AP839" s="42">
        <f t="shared" ca="1" si="25"/>
        <v>128</v>
      </c>
      <c r="AQ839" s="42">
        <f t="shared" ca="1" si="26"/>
        <v>254.709</v>
      </c>
    </row>
    <row r="840" spans="1:43" ht="14">
      <c r="A840" s="9">
        <f t="shared" si="18"/>
        <v>839</v>
      </c>
      <c r="B840" s="9">
        <v>422</v>
      </c>
      <c r="C840" s="50">
        <v>43040</v>
      </c>
      <c r="D840" s="39">
        <v>43043</v>
      </c>
      <c r="E840" s="39">
        <v>43045</v>
      </c>
      <c r="F840" s="40">
        <v>304</v>
      </c>
      <c r="G840" s="7">
        <f t="shared" ref="G840:L840" ca="1" si="4202">INDIRECT(ADDRESS($F840+1,G$2,,,G$1))</f>
        <v>43040</v>
      </c>
      <c r="H840" s="27">
        <f t="shared" ca="1" si="4202"/>
        <v>43069</v>
      </c>
      <c r="I840" s="9">
        <f t="shared" ca="1" si="4202"/>
        <v>4</v>
      </c>
      <c r="J840" s="9">
        <f t="shared" ca="1" si="4202"/>
        <v>4</v>
      </c>
      <c r="K840" s="28">
        <f t="shared" ca="1" si="4202"/>
        <v>42736</v>
      </c>
      <c r="L840" s="9">
        <f t="shared" ca="1" si="4202"/>
        <v>4</v>
      </c>
      <c r="M840" s="40">
        <v>21</v>
      </c>
      <c r="N840" s="9" t="str">
        <f t="shared" ref="N840:R840" ca="1" si="4203">INDIRECT(ADDRESS($M840+1,N$2,,,N$1))</f>
        <v>COZINHA MINEIRA REST.</v>
      </c>
      <c r="O840" s="9" t="str">
        <f t="shared" ca="1" si="4203"/>
        <v>CMR</v>
      </c>
      <c r="P840" s="9" t="str">
        <f t="shared" ca="1" si="4203"/>
        <v>RUA 7 DE SETEMBRO</v>
      </c>
      <c r="Q840" s="9" t="str">
        <f t="shared" ca="1" si="4203"/>
        <v>BELORIZONTE</v>
      </c>
      <c r="R840" s="9" t="str">
        <f t="shared" ca="1" si="4203"/>
        <v>MG</v>
      </c>
      <c r="S840" s="40">
        <v>2</v>
      </c>
      <c r="T840" s="9" t="str">
        <f t="shared" ref="T840:Z840" ca="1" si="4204">INDIRECT(ADDRESS($S840+1,T$2,,,T$1))</f>
        <v>TINTO SUAVE</v>
      </c>
      <c r="U840" s="9" t="str">
        <f t="shared" ca="1" si="4204"/>
        <v>TNT_SU</v>
      </c>
      <c r="V840" s="9" t="str">
        <f t="shared" ca="1" si="4204"/>
        <v>VINHO TINTO</v>
      </c>
      <c r="W840" s="9" t="str">
        <f t="shared" ca="1" si="4204"/>
        <v>12_BTL_0,75 l</v>
      </c>
      <c r="X840" s="29">
        <f t="shared" ca="1" si="4204"/>
        <v>12</v>
      </c>
      <c r="Y840" s="30">
        <f t="shared" ca="1" si="4204"/>
        <v>120</v>
      </c>
      <c r="Z840" s="30">
        <f t="shared" ca="1" si="4204"/>
        <v>79</v>
      </c>
      <c r="AA840" s="40">
        <v>3</v>
      </c>
      <c r="AB840" s="9" t="str">
        <f t="shared" ref="AB840:AE840" ca="1" si="4205">INDIRECT(ADDRESS($AA840+1,AB$2,,,AB$1))</f>
        <v>AGUIA</v>
      </c>
      <c r="AC840" s="9" t="str">
        <f t="shared" ca="1" si="4205"/>
        <v>AG</v>
      </c>
      <c r="AD840" s="9" t="str">
        <f t="shared" ca="1" si="4205"/>
        <v>PORTO ALEGRE</v>
      </c>
      <c r="AE840" s="9" t="str">
        <f t="shared" ca="1" si="4205"/>
        <v>BRASIL</v>
      </c>
      <c r="AF840" s="40">
        <v>9</v>
      </c>
      <c r="AG840" s="9" t="str">
        <f t="shared" ref="AG840:AL840" ca="1" si="4206">INDIRECT(ADDRESS($AF840+1,AG$2,,,AG$1))</f>
        <v>CARLOS JOSE</v>
      </c>
      <c r="AH840" s="9" t="str">
        <f t="shared" ca="1" si="4206"/>
        <v>CJ</v>
      </c>
      <c r="AI840" s="9">
        <f t="shared" ca="1" si="4206"/>
        <v>2177</v>
      </c>
      <c r="AJ840" s="9" t="str">
        <f t="shared" ca="1" si="4206"/>
        <v>MENESES</v>
      </c>
      <c r="AK840" s="9" t="str">
        <f t="shared" ca="1" si="4206"/>
        <v>BSB</v>
      </c>
      <c r="AL840" s="9" t="str">
        <f t="shared" ca="1" si="4206"/>
        <v>BSB</v>
      </c>
      <c r="AM840" s="52">
        <v>3</v>
      </c>
      <c r="AN840" s="41">
        <v>2.2000000000000002E-2</v>
      </c>
      <c r="AO840" s="42">
        <f t="shared" ca="1" si="24"/>
        <v>360</v>
      </c>
      <c r="AP840" s="42">
        <f t="shared" ca="1" si="25"/>
        <v>237</v>
      </c>
      <c r="AQ840" s="42">
        <f t="shared" ca="1" si="26"/>
        <v>352.08</v>
      </c>
    </row>
    <row r="841" spans="1:43" ht="14">
      <c r="A841" s="9">
        <f t="shared" si="18"/>
        <v>840</v>
      </c>
      <c r="B841" s="9">
        <v>423</v>
      </c>
      <c r="C841" s="50">
        <v>43041</v>
      </c>
      <c r="D841" s="39">
        <v>43046</v>
      </c>
      <c r="E841" s="39">
        <v>43046</v>
      </c>
      <c r="F841" s="40">
        <v>305</v>
      </c>
      <c r="G841" s="7">
        <f t="shared" ref="G841:L841" ca="1" si="4207">INDIRECT(ADDRESS($F841+1,G$2,,,G$1))</f>
        <v>43041</v>
      </c>
      <c r="H841" s="27">
        <f t="shared" ca="1" si="4207"/>
        <v>43069</v>
      </c>
      <c r="I841" s="9">
        <f t="shared" ca="1" si="4207"/>
        <v>5</v>
      </c>
      <c r="J841" s="9">
        <f t="shared" ca="1" si="4207"/>
        <v>4</v>
      </c>
      <c r="K841" s="28">
        <f t="shared" ca="1" si="4207"/>
        <v>42736</v>
      </c>
      <c r="L841" s="9">
        <f t="shared" ca="1" si="4207"/>
        <v>5</v>
      </c>
      <c r="M841" s="40">
        <v>36</v>
      </c>
      <c r="N841" s="9" t="str">
        <f t="shared" ref="N841:R841" ca="1" si="4208">INDIRECT(ADDRESS($M841+1,N$2,,,N$1))</f>
        <v>ANTONIETTA VERONESE RISTORANTE ITALIANO</v>
      </c>
      <c r="O841" s="9" t="str">
        <f t="shared" ca="1" si="4208"/>
        <v>AVRI</v>
      </c>
      <c r="P841" s="9" t="str">
        <f t="shared" ca="1" si="4208"/>
        <v>AV DOS BRAGA, CASA 23</v>
      </c>
      <c r="Q841" s="9" t="str">
        <f t="shared" ca="1" si="4208"/>
        <v>CAMPINAS</v>
      </c>
      <c r="R841" s="9" t="str">
        <f t="shared" ca="1" si="4208"/>
        <v>SP</v>
      </c>
      <c r="S841" s="40">
        <v>24</v>
      </c>
      <c r="T841" s="9" t="str">
        <f t="shared" ref="T841:Z841" ca="1" si="4209">INDIRECT(ADDRESS($S841+1,T$2,,,T$1))</f>
        <v>CARMENERE</v>
      </c>
      <c r="U841" s="9" t="str">
        <f t="shared" ca="1" si="4209"/>
        <v>CRMN_E</v>
      </c>
      <c r="V841" s="9" t="str">
        <f t="shared" ca="1" si="4209"/>
        <v>VINHO TINTO</v>
      </c>
      <c r="W841" s="9" t="str">
        <f t="shared" ca="1" si="4209"/>
        <v>4_TPK_2,0 l</v>
      </c>
      <c r="X841" s="29">
        <f t="shared" ca="1" si="4209"/>
        <v>4</v>
      </c>
      <c r="Y841" s="30">
        <f t="shared" ca="1" si="4209"/>
        <v>123</v>
      </c>
      <c r="Z841" s="30">
        <f t="shared" ca="1" si="4209"/>
        <v>12</v>
      </c>
      <c r="AA841" s="40">
        <v>3</v>
      </c>
      <c r="AB841" s="9" t="str">
        <f t="shared" ref="AB841:AE841" ca="1" si="4210">INDIRECT(ADDRESS($AA841+1,AB$2,,,AB$1))</f>
        <v>AGUIA</v>
      </c>
      <c r="AC841" s="9" t="str">
        <f t="shared" ca="1" si="4210"/>
        <v>AG</v>
      </c>
      <c r="AD841" s="9" t="str">
        <f t="shared" ca="1" si="4210"/>
        <v>PORTO ALEGRE</v>
      </c>
      <c r="AE841" s="9" t="str">
        <f t="shared" ca="1" si="4210"/>
        <v>BRASIL</v>
      </c>
      <c r="AF841" s="40">
        <v>10</v>
      </c>
      <c r="AG841" s="9" t="str">
        <f t="shared" ref="AG841:AL841" ca="1" si="4211">INDIRECT(ADDRESS($AF841+1,AG$2,,,AG$1))</f>
        <v>MIGUEL FREITAS</v>
      </c>
      <c r="AH841" s="9" t="str">
        <f t="shared" ca="1" si="4211"/>
        <v>MF</v>
      </c>
      <c r="AI841" s="9">
        <f t="shared" ca="1" si="4211"/>
        <v>2201</v>
      </c>
      <c r="AJ841" s="9" t="str">
        <f t="shared" ca="1" si="4211"/>
        <v>ANTÔNIO</v>
      </c>
      <c r="AK841" s="9" t="str">
        <f t="shared" ca="1" si="4211"/>
        <v>SPAULO</v>
      </c>
      <c r="AL841" s="9" t="str">
        <f t="shared" ca="1" si="4211"/>
        <v>SPAULO</v>
      </c>
      <c r="AM841" s="52">
        <v>3</v>
      </c>
      <c r="AN841" s="41">
        <v>0.1</v>
      </c>
      <c r="AO841" s="42">
        <f t="shared" ca="1" si="24"/>
        <v>369</v>
      </c>
      <c r="AP841" s="42">
        <f t="shared" ca="1" si="25"/>
        <v>36</v>
      </c>
      <c r="AQ841" s="42">
        <f t="shared" ca="1" si="26"/>
        <v>332.1</v>
      </c>
    </row>
    <row r="842" spans="1:43" ht="14">
      <c r="A842" s="9">
        <f t="shared" si="18"/>
        <v>841</v>
      </c>
      <c r="B842" s="9">
        <v>423</v>
      </c>
      <c r="C842" s="50">
        <v>43041</v>
      </c>
      <c r="D842" s="39">
        <v>43046</v>
      </c>
      <c r="E842" s="39">
        <v>43046</v>
      </c>
      <c r="F842" s="40">
        <v>305</v>
      </c>
      <c r="G842" s="7">
        <f t="shared" ref="G842:L842" ca="1" si="4212">INDIRECT(ADDRESS($F842+1,G$2,,,G$1))</f>
        <v>43041</v>
      </c>
      <c r="H842" s="27">
        <f t="shared" ca="1" si="4212"/>
        <v>43069</v>
      </c>
      <c r="I842" s="9">
        <f t="shared" ca="1" si="4212"/>
        <v>5</v>
      </c>
      <c r="J842" s="9">
        <f t="shared" ca="1" si="4212"/>
        <v>4</v>
      </c>
      <c r="K842" s="28">
        <f t="shared" ca="1" si="4212"/>
        <v>42736</v>
      </c>
      <c r="L842" s="9">
        <f t="shared" ca="1" si="4212"/>
        <v>5</v>
      </c>
      <c r="M842" s="40">
        <v>36</v>
      </c>
      <c r="N842" s="9" t="str">
        <f t="shared" ref="N842:R842" ca="1" si="4213">INDIRECT(ADDRESS($M842+1,N$2,,,N$1))</f>
        <v>ANTONIETTA VERONESE RISTORANTE ITALIANO</v>
      </c>
      <c r="O842" s="9" t="str">
        <f t="shared" ca="1" si="4213"/>
        <v>AVRI</v>
      </c>
      <c r="P842" s="9" t="str">
        <f t="shared" ca="1" si="4213"/>
        <v>AV DOS BRAGA, CASA 23</v>
      </c>
      <c r="Q842" s="9" t="str">
        <f t="shared" ca="1" si="4213"/>
        <v>CAMPINAS</v>
      </c>
      <c r="R842" s="9" t="str">
        <f t="shared" ca="1" si="4213"/>
        <v>SP</v>
      </c>
      <c r="S842" s="40">
        <v>11</v>
      </c>
      <c r="T842" s="9" t="str">
        <f t="shared" ref="T842:Z842" ca="1" si="4214">INDIRECT(ADDRESS($S842+1,T$2,,,T$1))</f>
        <v>RIESLING RESERVA</v>
      </c>
      <c r="U842" s="9" t="str">
        <f t="shared" ca="1" si="4214"/>
        <v>RISL_RS</v>
      </c>
      <c r="V842" s="9" t="str">
        <f t="shared" ca="1" si="4214"/>
        <v>VINHO BRANCO</v>
      </c>
      <c r="W842" s="9" t="str">
        <f t="shared" ca="1" si="4214"/>
        <v>12_BTL_0,75 l</v>
      </c>
      <c r="X842" s="29">
        <f t="shared" ca="1" si="4214"/>
        <v>12</v>
      </c>
      <c r="Y842" s="30">
        <f t="shared" ca="1" si="4214"/>
        <v>240</v>
      </c>
      <c r="Z842" s="30">
        <f t="shared" ca="1" si="4214"/>
        <v>123</v>
      </c>
      <c r="AA842" s="40">
        <v>4</v>
      </c>
      <c r="AB842" s="9" t="str">
        <f t="shared" ref="AB842:AE842" ca="1" si="4215">INDIRECT(ADDRESS($AA842+1,AB$2,,,AB$1))</f>
        <v>AGUA LIMPA</v>
      </c>
      <c r="AC842" s="9" t="str">
        <f t="shared" ca="1" si="4215"/>
        <v>AL</v>
      </c>
      <c r="AD842" s="9" t="str">
        <f t="shared" ca="1" si="4215"/>
        <v>BELORIZONTE</v>
      </c>
      <c r="AE842" s="9" t="str">
        <f t="shared" ca="1" si="4215"/>
        <v>BRASIL</v>
      </c>
      <c r="AF842" s="40">
        <v>14</v>
      </c>
      <c r="AG842" s="9" t="str">
        <f t="shared" ref="AG842:AL842" ca="1" si="4216">INDIRECT(ADDRESS($AF842+1,AG$2,,,AG$1))</f>
        <v>RICARDO AMARAL</v>
      </c>
      <c r="AH842" s="9" t="str">
        <f t="shared" ca="1" si="4216"/>
        <v>RA</v>
      </c>
      <c r="AI842" s="9">
        <f t="shared" ca="1" si="4216"/>
        <v>2255</v>
      </c>
      <c r="AJ842" s="9" t="str">
        <f t="shared" ca="1" si="4216"/>
        <v>ANTÔNIO</v>
      </c>
      <c r="AK842" s="9" t="str">
        <f t="shared" ca="1" si="4216"/>
        <v>SPAULO</v>
      </c>
      <c r="AL842" s="9" t="str">
        <f t="shared" ca="1" si="4216"/>
        <v>SPAULO</v>
      </c>
      <c r="AM842" s="52">
        <v>2</v>
      </c>
      <c r="AN842" s="41">
        <v>3.1E-2</v>
      </c>
      <c r="AO842" s="42">
        <f t="shared" ca="1" si="24"/>
        <v>480</v>
      </c>
      <c r="AP842" s="42">
        <f t="shared" ca="1" si="25"/>
        <v>246</v>
      </c>
      <c r="AQ842" s="42">
        <f t="shared" ca="1" si="26"/>
        <v>465.12</v>
      </c>
    </row>
    <row r="843" spans="1:43" ht="14">
      <c r="A843" s="9">
        <f t="shared" si="18"/>
        <v>842</v>
      </c>
      <c r="B843" s="9">
        <v>423</v>
      </c>
      <c r="C843" s="50">
        <v>43041</v>
      </c>
      <c r="D843" s="39">
        <v>43046</v>
      </c>
      <c r="E843" s="39">
        <v>43046</v>
      </c>
      <c r="F843" s="40">
        <v>305</v>
      </c>
      <c r="G843" s="7">
        <f t="shared" ref="G843:L843" ca="1" si="4217">INDIRECT(ADDRESS($F843+1,G$2,,,G$1))</f>
        <v>43041</v>
      </c>
      <c r="H843" s="27">
        <f t="shared" ca="1" si="4217"/>
        <v>43069</v>
      </c>
      <c r="I843" s="9">
        <f t="shared" ca="1" si="4217"/>
        <v>5</v>
      </c>
      <c r="J843" s="9">
        <f t="shared" ca="1" si="4217"/>
        <v>4</v>
      </c>
      <c r="K843" s="28">
        <f t="shared" ca="1" si="4217"/>
        <v>42736</v>
      </c>
      <c r="L843" s="9">
        <f t="shared" ca="1" si="4217"/>
        <v>5</v>
      </c>
      <c r="M843" s="40">
        <v>36</v>
      </c>
      <c r="N843" s="9" t="str">
        <f t="shared" ref="N843:R843" ca="1" si="4218">INDIRECT(ADDRESS($M843+1,N$2,,,N$1))</f>
        <v>ANTONIETTA VERONESE RISTORANTE ITALIANO</v>
      </c>
      <c r="O843" s="9" t="str">
        <f t="shared" ca="1" si="4218"/>
        <v>AVRI</v>
      </c>
      <c r="P843" s="9" t="str">
        <f t="shared" ca="1" si="4218"/>
        <v>AV DOS BRAGA, CASA 23</v>
      </c>
      <c r="Q843" s="9" t="str">
        <f t="shared" ca="1" si="4218"/>
        <v>CAMPINAS</v>
      </c>
      <c r="R843" s="9" t="str">
        <f t="shared" ca="1" si="4218"/>
        <v>SP</v>
      </c>
      <c r="S843" s="40">
        <v>12</v>
      </c>
      <c r="T843" s="9" t="str">
        <f t="shared" ref="T843:Z843" ca="1" si="4219">INDIRECT(ADDRESS($S843+1,T$2,,,T$1))</f>
        <v>CHARDONNAY</v>
      </c>
      <c r="U843" s="9" t="str">
        <f t="shared" ca="1" si="4219"/>
        <v>CHDN</v>
      </c>
      <c r="V843" s="9" t="str">
        <f t="shared" ca="1" si="4219"/>
        <v>VINHO BRANCO</v>
      </c>
      <c r="W843" s="9" t="str">
        <f t="shared" ca="1" si="4219"/>
        <v>12_BTL_0,75 l</v>
      </c>
      <c r="X843" s="29">
        <f t="shared" ca="1" si="4219"/>
        <v>12</v>
      </c>
      <c r="Y843" s="30">
        <f t="shared" ca="1" si="4219"/>
        <v>148</v>
      </c>
      <c r="Z843" s="30">
        <f t="shared" ca="1" si="4219"/>
        <v>96</v>
      </c>
      <c r="AA843" s="40">
        <v>2</v>
      </c>
      <c r="AB843" s="9" t="str">
        <f t="shared" ref="AB843:AE843" ca="1" si="4220">INDIRECT(ADDRESS($AA843+1,AB$2,,,AB$1))</f>
        <v>MARTE</v>
      </c>
      <c r="AC843" s="9" t="str">
        <f t="shared" ca="1" si="4220"/>
        <v>MT</v>
      </c>
      <c r="AD843" s="9" t="str">
        <f t="shared" ca="1" si="4220"/>
        <v>CURITIBA</v>
      </c>
      <c r="AE843" s="9" t="str">
        <f t="shared" ca="1" si="4220"/>
        <v>BRASIL</v>
      </c>
      <c r="AF843" s="40">
        <v>14</v>
      </c>
      <c r="AG843" s="9" t="str">
        <f t="shared" ref="AG843:AL843" ca="1" si="4221">INDIRECT(ADDRESS($AF843+1,AG$2,,,AG$1))</f>
        <v>RICARDO AMARAL</v>
      </c>
      <c r="AH843" s="9" t="str">
        <f t="shared" ca="1" si="4221"/>
        <v>RA</v>
      </c>
      <c r="AI843" s="9">
        <f t="shared" ca="1" si="4221"/>
        <v>2255</v>
      </c>
      <c r="AJ843" s="9" t="str">
        <f t="shared" ca="1" si="4221"/>
        <v>ANTÔNIO</v>
      </c>
      <c r="AK843" s="9" t="str">
        <f t="shared" ca="1" si="4221"/>
        <v>SPAULO</v>
      </c>
      <c r="AL843" s="9" t="str">
        <f t="shared" ca="1" si="4221"/>
        <v>SPAULO</v>
      </c>
      <c r="AM843" s="52">
        <v>2</v>
      </c>
      <c r="AN843" s="41">
        <v>0</v>
      </c>
      <c r="AO843" s="42">
        <f t="shared" ca="1" si="24"/>
        <v>296</v>
      </c>
      <c r="AP843" s="42">
        <f t="shared" ca="1" si="25"/>
        <v>192</v>
      </c>
      <c r="AQ843" s="42">
        <f t="shared" ca="1" si="26"/>
        <v>296</v>
      </c>
    </row>
    <row r="844" spans="1:43" ht="14">
      <c r="A844" s="9">
        <f t="shared" si="18"/>
        <v>843</v>
      </c>
      <c r="B844" s="9">
        <v>424</v>
      </c>
      <c r="C844" s="50">
        <v>43043</v>
      </c>
      <c r="D844" s="39">
        <v>43047</v>
      </c>
      <c r="E844" s="39">
        <v>43046</v>
      </c>
      <c r="F844" s="40">
        <v>306</v>
      </c>
      <c r="G844" s="7">
        <f t="shared" ref="G844:L844" ca="1" si="4222">INDIRECT(ADDRESS($F844+1,G$2,,,G$1))</f>
        <v>43042</v>
      </c>
      <c r="H844" s="27">
        <f t="shared" ca="1" si="4222"/>
        <v>43069</v>
      </c>
      <c r="I844" s="9">
        <f t="shared" ca="1" si="4222"/>
        <v>6</v>
      </c>
      <c r="J844" s="9">
        <f t="shared" ca="1" si="4222"/>
        <v>4</v>
      </c>
      <c r="K844" s="28">
        <f t="shared" ca="1" si="4222"/>
        <v>42736</v>
      </c>
      <c r="L844" s="9">
        <f t="shared" ca="1" si="4222"/>
        <v>6</v>
      </c>
      <c r="M844" s="40">
        <v>33</v>
      </c>
      <c r="N844" s="9" t="str">
        <f t="shared" ref="N844:R844" ca="1" si="4223">INDIRECT(ADDRESS($M844+1,N$2,,,N$1))</f>
        <v>MACARONI DI VERONA</v>
      </c>
      <c r="O844" s="9" t="str">
        <f t="shared" ca="1" si="4223"/>
        <v>MDV</v>
      </c>
      <c r="P844" s="9" t="str">
        <f t="shared" ca="1" si="4223"/>
        <v>RUA ALEXANDRE DUMAS, 2323</v>
      </c>
      <c r="Q844" s="9" t="str">
        <f t="shared" ca="1" si="4223"/>
        <v>SÃO PAULO</v>
      </c>
      <c r="R844" s="9" t="str">
        <f t="shared" ca="1" si="4223"/>
        <v>SP</v>
      </c>
      <c r="S844" s="40">
        <v>27</v>
      </c>
      <c r="T844" s="9" t="str">
        <f t="shared" ref="T844:Z844" ca="1" si="4224">INDIRECT(ADDRESS($S844+1,T$2,,,T$1))</f>
        <v>RIESLING</v>
      </c>
      <c r="U844" s="9" t="str">
        <f t="shared" ca="1" si="4224"/>
        <v>RISL_E</v>
      </c>
      <c r="V844" s="9" t="str">
        <f t="shared" ca="1" si="4224"/>
        <v>VINHO BRANCO</v>
      </c>
      <c r="W844" s="9" t="str">
        <f t="shared" ca="1" si="4224"/>
        <v>4_TPK_2,0 l</v>
      </c>
      <c r="X844" s="29">
        <f t="shared" ca="1" si="4224"/>
        <v>4</v>
      </c>
      <c r="Y844" s="30">
        <f t="shared" ca="1" si="4224"/>
        <v>180</v>
      </c>
      <c r="Z844" s="30">
        <f t="shared" ca="1" si="4224"/>
        <v>98</v>
      </c>
      <c r="AA844" s="40">
        <v>3</v>
      </c>
      <c r="AB844" s="9" t="str">
        <f t="shared" ref="AB844:AE844" ca="1" si="4225">INDIRECT(ADDRESS($AA844+1,AB$2,,,AB$1))</f>
        <v>AGUIA</v>
      </c>
      <c r="AC844" s="9" t="str">
        <f t="shared" ca="1" si="4225"/>
        <v>AG</v>
      </c>
      <c r="AD844" s="9" t="str">
        <f t="shared" ca="1" si="4225"/>
        <v>PORTO ALEGRE</v>
      </c>
      <c r="AE844" s="9" t="str">
        <f t="shared" ca="1" si="4225"/>
        <v>BRASIL</v>
      </c>
      <c r="AF844" s="40">
        <v>7</v>
      </c>
      <c r="AG844" s="9" t="str">
        <f t="shared" ref="AG844:AL844" ca="1" si="4226">INDIRECT(ADDRESS($AF844+1,AG$2,,,AG$1))</f>
        <v>SILAS MALAFAIA</v>
      </c>
      <c r="AH844" s="9" t="str">
        <f t="shared" ca="1" si="4226"/>
        <v>SM</v>
      </c>
      <c r="AI844" s="9">
        <f t="shared" ca="1" si="4226"/>
        <v>2243</v>
      </c>
      <c r="AJ844" s="9" t="str">
        <f t="shared" ca="1" si="4226"/>
        <v>MENESES</v>
      </c>
      <c r="AK844" s="9" t="str">
        <f t="shared" ca="1" si="4226"/>
        <v>BSB</v>
      </c>
      <c r="AL844" s="9" t="str">
        <f t="shared" ca="1" si="4226"/>
        <v>BSB</v>
      </c>
      <c r="AM844" s="52">
        <v>3</v>
      </c>
      <c r="AN844" s="41">
        <v>0</v>
      </c>
      <c r="AO844" s="42">
        <f t="shared" ca="1" si="24"/>
        <v>540</v>
      </c>
      <c r="AP844" s="42">
        <f t="shared" ca="1" si="25"/>
        <v>294</v>
      </c>
      <c r="AQ844" s="42">
        <f t="shared" ca="1" si="26"/>
        <v>540</v>
      </c>
    </row>
    <row r="845" spans="1:43" ht="14">
      <c r="A845" s="9">
        <f t="shared" si="18"/>
        <v>844</v>
      </c>
      <c r="B845" s="9">
        <v>424</v>
      </c>
      <c r="C845" s="50">
        <v>43043</v>
      </c>
      <c r="D845" s="39">
        <v>43047</v>
      </c>
      <c r="E845" s="39">
        <v>43046</v>
      </c>
      <c r="F845" s="40">
        <v>306</v>
      </c>
      <c r="G845" s="7">
        <f t="shared" ref="G845:L845" ca="1" si="4227">INDIRECT(ADDRESS($F845+1,G$2,,,G$1))</f>
        <v>43042</v>
      </c>
      <c r="H845" s="27">
        <f t="shared" ca="1" si="4227"/>
        <v>43069</v>
      </c>
      <c r="I845" s="9">
        <f t="shared" ca="1" si="4227"/>
        <v>6</v>
      </c>
      <c r="J845" s="9">
        <f t="shared" ca="1" si="4227"/>
        <v>4</v>
      </c>
      <c r="K845" s="28">
        <f t="shared" ca="1" si="4227"/>
        <v>42736</v>
      </c>
      <c r="L845" s="9">
        <f t="shared" ca="1" si="4227"/>
        <v>6</v>
      </c>
      <c r="M845" s="40">
        <v>33</v>
      </c>
      <c r="N845" s="9" t="str">
        <f t="shared" ref="N845:R845" ca="1" si="4228">INDIRECT(ADDRESS($M845+1,N$2,,,N$1))</f>
        <v>MACARONI DI VERONA</v>
      </c>
      <c r="O845" s="9" t="str">
        <f t="shared" ca="1" si="4228"/>
        <v>MDV</v>
      </c>
      <c r="P845" s="9" t="str">
        <f t="shared" ca="1" si="4228"/>
        <v>RUA ALEXANDRE DUMAS, 2323</v>
      </c>
      <c r="Q845" s="9" t="str">
        <f t="shared" ca="1" si="4228"/>
        <v>SÃO PAULO</v>
      </c>
      <c r="R845" s="9" t="str">
        <f t="shared" ca="1" si="4228"/>
        <v>SP</v>
      </c>
      <c r="S845" s="40">
        <v>23</v>
      </c>
      <c r="T845" s="9" t="str">
        <f t="shared" ref="T845:Z845" ca="1" si="4229">INDIRECT(ADDRESS($S845+1,T$2,,,T$1))</f>
        <v>TINTO SECO</v>
      </c>
      <c r="U845" s="9" t="str">
        <f t="shared" ca="1" si="4229"/>
        <v>TNT_SC_E</v>
      </c>
      <c r="V845" s="9" t="str">
        <f t="shared" ca="1" si="4229"/>
        <v>VINHO TINTO</v>
      </c>
      <c r="W845" s="9" t="str">
        <f t="shared" ca="1" si="4229"/>
        <v>4_TPK_2,0 l</v>
      </c>
      <c r="X845" s="29">
        <f t="shared" ca="1" si="4229"/>
        <v>4</v>
      </c>
      <c r="Y845" s="30">
        <f t="shared" ca="1" si="4229"/>
        <v>104</v>
      </c>
      <c r="Z845" s="30">
        <f t="shared" ca="1" si="4229"/>
        <v>62</v>
      </c>
      <c r="AA845" s="40">
        <v>1</v>
      </c>
      <c r="AB845" s="9" t="str">
        <f t="shared" ref="AB845:AE845" ca="1" si="4230">INDIRECT(ADDRESS($AA845+1,AB$2,,,AB$1))</f>
        <v>CAMPO BELO</v>
      </c>
      <c r="AC845" s="9" t="str">
        <f t="shared" ca="1" si="4230"/>
        <v>CB</v>
      </c>
      <c r="AD845" s="9" t="str">
        <f t="shared" ca="1" si="4230"/>
        <v>SÃO PAULO</v>
      </c>
      <c r="AE845" s="9" t="str">
        <f t="shared" ca="1" si="4230"/>
        <v>BRASIL</v>
      </c>
      <c r="AF845" s="40">
        <v>7</v>
      </c>
      <c r="AG845" s="9" t="str">
        <f t="shared" ref="AG845:AL845" ca="1" si="4231">INDIRECT(ADDRESS($AF845+1,AG$2,,,AG$1))</f>
        <v>SILAS MALAFAIA</v>
      </c>
      <c r="AH845" s="9" t="str">
        <f t="shared" ca="1" si="4231"/>
        <v>SM</v>
      </c>
      <c r="AI845" s="9">
        <f t="shared" ca="1" si="4231"/>
        <v>2243</v>
      </c>
      <c r="AJ845" s="9" t="str">
        <f t="shared" ca="1" si="4231"/>
        <v>MENESES</v>
      </c>
      <c r="AK845" s="9" t="str">
        <f t="shared" ca="1" si="4231"/>
        <v>BSB</v>
      </c>
      <c r="AL845" s="9" t="str">
        <f t="shared" ca="1" si="4231"/>
        <v>BSB</v>
      </c>
      <c r="AM845" s="52">
        <v>3</v>
      </c>
      <c r="AN845" s="41">
        <v>5.0999999999999997E-2</v>
      </c>
      <c r="AO845" s="42">
        <f t="shared" ca="1" si="24"/>
        <v>312</v>
      </c>
      <c r="AP845" s="42">
        <f t="shared" ca="1" si="25"/>
        <v>186</v>
      </c>
      <c r="AQ845" s="42">
        <f t="shared" ca="1" si="26"/>
        <v>296.08799999999997</v>
      </c>
    </row>
    <row r="846" spans="1:43" ht="14">
      <c r="A846" s="9">
        <f t="shared" si="18"/>
        <v>845</v>
      </c>
      <c r="B846" s="9">
        <v>425</v>
      </c>
      <c r="C846" s="50">
        <v>43043</v>
      </c>
      <c r="D846" s="39">
        <v>43046</v>
      </c>
      <c r="E846" s="39">
        <v>43045</v>
      </c>
      <c r="F846" s="40">
        <v>306</v>
      </c>
      <c r="G846" s="7">
        <f t="shared" ref="G846:L846" ca="1" si="4232">INDIRECT(ADDRESS($F846+1,G$2,,,G$1))</f>
        <v>43042</v>
      </c>
      <c r="H846" s="27">
        <f t="shared" ca="1" si="4232"/>
        <v>43069</v>
      </c>
      <c r="I846" s="9">
        <f t="shared" ca="1" si="4232"/>
        <v>6</v>
      </c>
      <c r="J846" s="9">
        <f t="shared" ca="1" si="4232"/>
        <v>4</v>
      </c>
      <c r="K846" s="28">
        <f t="shared" ca="1" si="4232"/>
        <v>42736</v>
      </c>
      <c r="L846" s="9">
        <f t="shared" ca="1" si="4232"/>
        <v>6</v>
      </c>
      <c r="M846" s="40">
        <v>38</v>
      </c>
      <c r="N846" s="9" t="str">
        <f t="shared" ref="N846:R846" ca="1" si="4233">INDIRECT(ADDRESS($M846+1,N$2,,,N$1))</f>
        <v>MADEIRA COMPANHIA DE HAMBURGERS</v>
      </c>
      <c r="O846" s="9" t="str">
        <f t="shared" ca="1" si="4233"/>
        <v>MCDH</v>
      </c>
      <c r="P846" s="9" t="str">
        <f t="shared" ca="1" si="4233"/>
        <v>PRAÇA BOCA MALDITA, 331</v>
      </c>
      <c r="Q846" s="9" t="str">
        <f t="shared" ca="1" si="4233"/>
        <v>CURITIBA</v>
      </c>
      <c r="R846" s="9" t="str">
        <f t="shared" ca="1" si="4233"/>
        <v>PR</v>
      </c>
      <c r="S846" s="40">
        <v>9</v>
      </c>
      <c r="T846" s="9" t="str">
        <f t="shared" ref="T846:Z846" ca="1" si="4234">INDIRECT(ADDRESS($S846+1,T$2,,,T$1))</f>
        <v>SAUVIGNON BLANC RESERVA</v>
      </c>
      <c r="U846" s="9" t="str">
        <f t="shared" ca="1" si="4234"/>
        <v>SAVN_BL_RS</v>
      </c>
      <c r="V846" s="9" t="str">
        <f t="shared" ca="1" si="4234"/>
        <v>VINHO BRANCO</v>
      </c>
      <c r="W846" s="9" t="str">
        <f t="shared" ca="1" si="4234"/>
        <v>12_BTL_0,75 l</v>
      </c>
      <c r="X846" s="29">
        <f t="shared" ca="1" si="4234"/>
        <v>12</v>
      </c>
      <c r="Y846" s="30">
        <f t="shared" ca="1" si="4234"/>
        <v>198</v>
      </c>
      <c r="Z846" s="30">
        <f t="shared" ca="1" si="4234"/>
        <v>121</v>
      </c>
      <c r="AA846" s="40">
        <v>1</v>
      </c>
      <c r="AB846" s="9" t="str">
        <f t="shared" ref="AB846:AE846" ca="1" si="4235">INDIRECT(ADDRESS($AA846+1,AB$2,,,AB$1))</f>
        <v>CAMPO BELO</v>
      </c>
      <c r="AC846" s="9" t="str">
        <f t="shared" ca="1" si="4235"/>
        <v>CB</v>
      </c>
      <c r="AD846" s="9" t="str">
        <f t="shared" ca="1" si="4235"/>
        <v>SÃO PAULO</v>
      </c>
      <c r="AE846" s="9" t="str">
        <f t="shared" ca="1" si="4235"/>
        <v>BRASIL</v>
      </c>
      <c r="AF846" s="40">
        <v>14</v>
      </c>
      <c r="AG846" s="9" t="str">
        <f t="shared" ref="AG846:AL846" ca="1" si="4236">INDIRECT(ADDRESS($AF846+1,AG$2,,,AG$1))</f>
        <v>RICARDO AMARAL</v>
      </c>
      <c r="AH846" s="9" t="str">
        <f t="shared" ca="1" si="4236"/>
        <v>RA</v>
      </c>
      <c r="AI846" s="9">
        <f t="shared" ca="1" si="4236"/>
        <v>2255</v>
      </c>
      <c r="AJ846" s="9" t="str">
        <f t="shared" ca="1" si="4236"/>
        <v>ANTÔNIO</v>
      </c>
      <c r="AK846" s="9" t="str">
        <f t="shared" ca="1" si="4236"/>
        <v>SPAULO</v>
      </c>
      <c r="AL846" s="9" t="str">
        <f t="shared" ca="1" si="4236"/>
        <v>SPAULO</v>
      </c>
      <c r="AM846" s="52">
        <v>2</v>
      </c>
      <c r="AN846" s="41">
        <v>1.1000000000000001E-2</v>
      </c>
      <c r="AO846" s="42">
        <f t="shared" ca="1" si="24"/>
        <v>396</v>
      </c>
      <c r="AP846" s="42">
        <f t="shared" ca="1" si="25"/>
        <v>242</v>
      </c>
      <c r="AQ846" s="42">
        <f t="shared" ca="1" si="26"/>
        <v>391.64400000000001</v>
      </c>
    </row>
    <row r="847" spans="1:43" ht="14">
      <c r="A847" s="9">
        <f t="shared" si="18"/>
        <v>846</v>
      </c>
      <c r="B847" s="9">
        <v>426</v>
      </c>
      <c r="C847" s="50">
        <v>43044</v>
      </c>
      <c r="D847" s="39">
        <v>43049</v>
      </c>
      <c r="E847" s="39">
        <v>43048</v>
      </c>
      <c r="F847" s="40">
        <v>306</v>
      </c>
      <c r="G847" s="7">
        <f t="shared" ref="G847:L847" ca="1" si="4237">INDIRECT(ADDRESS($F847+1,G$2,,,G$1))</f>
        <v>43042</v>
      </c>
      <c r="H847" s="27">
        <f t="shared" ca="1" si="4237"/>
        <v>43069</v>
      </c>
      <c r="I847" s="9">
        <f t="shared" ca="1" si="4237"/>
        <v>6</v>
      </c>
      <c r="J847" s="9">
        <f t="shared" ca="1" si="4237"/>
        <v>4</v>
      </c>
      <c r="K847" s="28">
        <f t="shared" ca="1" si="4237"/>
        <v>42736</v>
      </c>
      <c r="L847" s="9">
        <f t="shared" ca="1" si="4237"/>
        <v>6</v>
      </c>
      <c r="M847" s="40">
        <v>1</v>
      </c>
      <c r="N847" s="9" t="str">
        <f t="shared" ref="N847:R847" ca="1" si="4238">INDIRECT(ADDRESS($M847+1,N$2,,,N$1))</f>
        <v>PÃO DE AÇUCAR SUPERMERCADOS</v>
      </c>
      <c r="O847" s="9" t="str">
        <f t="shared" ca="1" si="4238"/>
        <v>PA</v>
      </c>
      <c r="P847" s="9" t="str">
        <f t="shared" ca="1" si="4238"/>
        <v>RUA 1, 18.</v>
      </c>
      <c r="Q847" s="9" t="str">
        <f t="shared" ca="1" si="4238"/>
        <v>SÃO PAULO</v>
      </c>
      <c r="R847" s="9" t="str">
        <f t="shared" ca="1" si="4238"/>
        <v>SP</v>
      </c>
      <c r="S847" s="40">
        <v>19</v>
      </c>
      <c r="T847" s="9" t="str">
        <f t="shared" ref="T847:Z847" ca="1" si="4239">INDIRECT(ADDRESS($S847+1,T$2,,,T$1))</f>
        <v>ESPUMANTE ROSE RESERVA</v>
      </c>
      <c r="U847" s="9" t="str">
        <f t="shared" ca="1" si="4239"/>
        <v>ES_RSE_RS</v>
      </c>
      <c r="V847" s="9" t="str">
        <f t="shared" ca="1" si="4239"/>
        <v>ESPUMANTE</v>
      </c>
      <c r="W847" s="9" t="str">
        <f t="shared" ca="1" si="4239"/>
        <v>12_BTL_0,75 l</v>
      </c>
      <c r="X847" s="29">
        <f t="shared" ca="1" si="4239"/>
        <v>12</v>
      </c>
      <c r="Y847" s="30">
        <f t="shared" ca="1" si="4239"/>
        <v>273</v>
      </c>
      <c r="Z847" s="30">
        <f t="shared" ca="1" si="4239"/>
        <v>123</v>
      </c>
      <c r="AA847" s="40">
        <v>1</v>
      </c>
      <c r="AB847" s="9" t="str">
        <f t="shared" ref="AB847:AE847" ca="1" si="4240">INDIRECT(ADDRESS($AA847+1,AB$2,,,AB$1))</f>
        <v>CAMPO BELO</v>
      </c>
      <c r="AC847" s="9" t="str">
        <f t="shared" ca="1" si="4240"/>
        <v>CB</v>
      </c>
      <c r="AD847" s="9" t="str">
        <f t="shared" ca="1" si="4240"/>
        <v>SÃO PAULO</v>
      </c>
      <c r="AE847" s="9" t="str">
        <f t="shared" ca="1" si="4240"/>
        <v>BRASIL</v>
      </c>
      <c r="AF847" s="40">
        <v>14</v>
      </c>
      <c r="AG847" s="9" t="str">
        <f t="shared" ref="AG847:AL847" ca="1" si="4241">INDIRECT(ADDRESS($AF847+1,AG$2,,,AG$1))</f>
        <v>RICARDO AMARAL</v>
      </c>
      <c r="AH847" s="9" t="str">
        <f t="shared" ca="1" si="4241"/>
        <v>RA</v>
      </c>
      <c r="AI847" s="9">
        <f t="shared" ca="1" si="4241"/>
        <v>2255</v>
      </c>
      <c r="AJ847" s="9" t="str">
        <f t="shared" ca="1" si="4241"/>
        <v>ANTÔNIO</v>
      </c>
      <c r="AK847" s="9" t="str">
        <f t="shared" ca="1" si="4241"/>
        <v>SPAULO</v>
      </c>
      <c r="AL847" s="9" t="str">
        <f t="shared" ca="1" si="4241"/>
        <v>SPAULO</v>
      </c>
      <c r="AM847" s="52">
        <v>1</v>
      </c>
      <c r="AN847" s="41">
        <v>1.6E-2</v>
      </c>
      <c r="AO847" s="42">
        <f t="shared" ca="1" si="24"/>
        <v>273</v>
      </c>
      <c r="AP847" s="42">
        <f t="shared" ca="1" si="25"/>
        <v>123</v>
      </c>
      <c r="AQ847" s="42">
        <f t="shared" ca="1" si="26"/>
        <v>268.63200000000001</v>
      </c>
    </row>
    <row r="848" spans="1:43" ht="14">
      <c r="A848" s="9">
        <f t="shared" si="18"/>
        <v>847</v>
      </c>
      <c r="B848" s="9">
        <v>426</v>
      </c>
      <c r="C848" s="50">
        <v>43044</v>
      </c>
      <c r="D848" s="39">
        <v>43049</v>
      </c>
      <c r="E848" s="39">
        <v>43048</v>
      </c>
      <c r="F848" s="40">
        <v>306</v>
      </c>
      <c r="G848" s="7">
        <f t="shared" ref="G848:L848" ca="1" si="4242">INDIRECT(ADDRESS($F848+1,G$2,,,G$1))</f>
        <v>43042</v>
      </c>
      <c r="H848" s="27">
        <f t="shared" ca="1" si="4242"/>
        <v>43069</v>
      </c>
      <c r="I848" s="9">
        <f t="shared" ca="1" si="4242"/>
        <v>6</v>
      </c>
      <c r="J848" s="9">
        <f t="shared" ca="1" si="4242"/>
        <v>4</v>
      </c>
      <c r="K848" s="28">
        <f t="shared" ca="1" si="4242"/>
        <v>42736</v>
      </c>
      <c r="L848" s="9">
        <f t="shared" ca="1" si="4242"/>
        <v>6</v>
      </c>
      <c r="M848" s="40">
        <v>1</v>
      </c>
      <c r="N848" s="9" t="str">
        <f t="shared" ref="N848:R848" ca="1" si="4243">INDIRECT(ADDRESS($M848+1,N$2,,,N$1))</f>
        <v>PÃO DE AÇUCAR SUPERMERCADOS</v>
      </c>
      <c r="O848" s="9" t="str">
        <f t="shared" ca="1" si="4243"/>
        <v>PA</v>
      </c>
      <c r="P848" s="9" t="str">
        <f t="shared" ca="1" si="4243"/>
        <v>RUA 1, 18.</v>
      </c>
      <c r="Q848" s="9" t="str">
        <f t="shared" ca="1" si="4243"/>
        <v>SÃO PAULO</v>
      </c>
      <c r="R848" s="9" t="str">
        <f t="shared" ca="1" si="4243"/>
        <v>SP</v>
      </c>
      <c r="S848" s="40">
        <v>10</v>
      </c>
      <c r="T848" s="9" t="str">
        <f t="shared" ref="T848:Z848" ca="1" si="4244">INDIRECT(ADDRESS($S848+1,T$2,,,T$1))</f>
        <v>RIESLING</v>
      </c>
      <c r="U848" s="9" t="str">
        <f t="shared" ca="1" si="4244"/>
        <v>RISL</v>
      </c>
      <c r="V848" s="9" t="str">
        <f t="shared" ca="1" si="4244"/>
        <v>VINHO BRANCO</v>
      </c>
      <c r="W848" s="9" t="str">
        <f t="shared" ca="1" si="4244"/>
        <v>12_BTL_0,75 l</v>
      </c>
      <c r="X848" s="29">
        <f t="shared" ca="1" si="4244"/>
        <v>12</v>
      </c>
      <c r="Y848" s="30">
        <f t="shared" ca="1" si="4244"/>
        <v>225</v>
      </c>
      <c r="Z848" s="30">
        <f t="shared" ca="1" si="4244"/>
        <v>121</v>
      </c>
      <c r="AA848" s="40">
        <v>6</v>
      </c>
      <c r="AB848" s="9" t="str">
        <f t="shared" ref="AB848:AE848" ca="1" si="4245">INDIRECT(ADDRESS($AA848+1,AB$2,,,AB$1))</f>
        <v>CENTRO NORTE</v>
      </c>
      <c r="AC848" s="9" t="str">
        <f t="shared" ca="1" si="4245"/>
        <v>CN</v>
      </c>
      <c r="AD848" s="9" t="str">
        <f t="shared" ca="1" si="4245"/>
        <v>GOIANIA</v>
      </c>
      <c r="AE848" s="9" t="str">
        <f t="shared" ca="1" si="4245"/>
        <v>BRASIL</v>
      </c>
      <c r="AF848" s="40">
        <v>14</v>
      </c>
      <c r="AG848" s="9" t="str">
        <f t="shared" ref="AG848:AL848" ca="1" si="4246">INDIRECT(ADDRESS($AF848+1,AG$2,,,AG$1))</f>
        <v>RICARDO AMARAL</v>
      </c>
      <c r="AH848" s="9" t="str">
        <f t="shared" ca="1" si="4246"/>
        <v>RA</v>
      </c>
      <c r="AI848" s="9">
        <f t="shared" ca="1" si="4246"/>
        <v>2255</v>
      </c>
      <c r="AJ848" s="9" t="str">
        <f t="shared" ca="1" si="4246"/>
        <v>ANTÔNIO</v>
      </c>
      <c r="AK848" s="9" t="str">
        <f t="shared" ca="1" si="4246"/>
        <v>SPAULO</v>
      </c>
      <c r="AL848" s="9" t="str">
        <f t="shared" ca="1" si="4246"/>
        <v>SPAULO</v>
      </c>
      <c r="AM848" s="52">
        <v>2</v>
      </c>
      <c r="AN848" s="41">
        <v>0.05</v>
      </c>
      <c r="AO848" s="42">
        <f t="shared" ca="1" si="24"/>
        <v>450</v>
      </c>
      <c r="AP848" s="42">
        <f t="shared" ca="1" si="25"/>
        <v>242</v>
      </c>
      <c r="AQ848" s="42">
        <f t="shared" ca="1" si="26"/>
        <v>427.5</v>
      </c>
    </row>
    <row r="849" spans="1:43" ht="14">
      <c r="A849" s="9">
        <f t="shared" si="18"/>
        <v>848</v>
      </c>
      <c r="B849" s="9">
        <v>427</v>
      </c>
      <c r="C849" s="50">
        <v>43043</v>
      </c>
      <c r="D849" s="39">
        <v>43049</v>
      </c>
      <c r="E849" s="39">
        <v>43051</v>
      </c>
      <c r="F849" s="40">
        <v>307</v>
      </c>
      <c r="G849" s="7">
        <f t="shared" ref="G849:L849" ca="1" si="4247">INDIRECT(ADDRESS($F849+1,G$2,,,G$1))</f>
        <v>43043</v>
      </c>
      <c r="H849" s="27">
        <f t="shared" ca="1" si="4247"/>
        <v>43069</v>
      </c>
      <c r="I849" s="9">
        <f t="shared" ca="1" si="4247"/>
        <v>7</v>
      </c>
      <c r="J849" s="9">
        <f t="shared" ca="1" si="4247"/>
        <v>4</v>
      </c>
      <c r="K849" s="28">
        <f t="shared" ca="1" si="4247"/>
        <v>42736</v>
      </c>
      <c r="L849" s="9">
        <f t="shared" ca="1" si="4247"/>
        <v>7</v>
      </c>
      <c r="M849" s="40">
        <v>26</v>
      </c>
      <c r="N849" s="9" t="str">
        <f t="shared" ref="N849:R849" ca="1" si="4248">INDIRECT(ADDRESS($M849+1,N$2,,,N$1))</f>
        <v>SUPER ADEGA SUPERMERCADOS</v>
      </c>
      <c r="O849" s="9" t="str">
        <f t="shared" ca="1" si="4248"/>
        <v>SAS</v>
      </c>
      <c r="P849" s="9" t="str">
        <f t="shared" ca="1" si="4248"/>
        <v>SIA TRECHO 3</v>
      </c>
      <c r="Q849" s="9" t="str">
        <f t="shared" ca="1" si="4248"/>
        <v>BRASÍLIA</v>
      </c>
      <c r="R849" s="9" t="str">
        <f t="shared" ca="1" si="4248"/>
        <v>DF</v>
      </c>
      <c r="S849" s="40">
        <v>3</v>
      </c>
      <c r="T849" s="9" t="str">
        <f t="shared" ref="T849:Z849" ca="1" si="4249">INDIRECT(ADDRESS($S849+1,T$2,,,T$1))</f>
        <v>TINTO SECO</v>
      </c>
      <c r="U849" s="9" t="str">
        <f t="shared" ca="1" si="4249"/>
        <v>TNT_SC</v>
      </c>
      <c r="V849" s="9" t="str">
        <f t="shared" ca="1" si="4249"/>
        <v>VINHO TINTO</v>
      </c>
      <c r="W849" s="9" t="str">
        <f t="shared" ca="1" si="4249"/>
        <v>12_BTL_0,75 l</v>
      </c>
      <c r="X849" s="29">
        <f t="shared" ca="1" si="4249"/>
        <v>12</v>
      </c>
      <c r="Y849" s="30">
        <f t="shared" ca="1" si="4249"/>
        <v>120.4</v>
      </c>
      <c r="Z849" s="30">
        <f t="shared" ca="1" si="4249"/>
        <v>77</v>
      </c>
      <c r="AA849" s="40">
        <v>5</v>
      </c>
      <c r="AB849" s="9" t="str">
        <f t="shared" ref="AB849:AE849" ca="1" si="4250">INDIRECT(ADDRESS($AA849+1,AB$2,,,AB$1))</f>
        <v>PARQUE SUL</v>
      </c>
      <c r="AC849" s="9" t="str">
        <f t="shared" ca="1" si="4250"/>
        <v>PS</v>
      </c>
      <c r="AD849" s="9" t="str">
        <f t="shared" ca="1" si="4250"/>
        <v>RIO DE JANEIRO</v>
      </c>
      <c r="AE849" s="9" t="str">
        <f t="shared" ca="1" si="4250"/>
        <v>BRASIL</v>
      </c>
      <c r="AF849" s="40">
        <v>14</v>
      </c>
      <c r="AG849" s="9" t="str">
        <f t="shared" ref="AG849:AL849" ca="1" si="4251">INDIRECT(ADDRESS($AF849+1,AG$2,,,AG$1))</f>
        <v>RICARDO AMARAL</v>
      </c>
      <c r="AH849" s="9" t="str">
        <f t="shared" ca="1" si="4251"/>
        <v>RA</v>
      </c>
      <c r="AI849" s="9">
        <f t="shared" ca="1" si="4251"/>
        <v>2255</v>
      </c>
      <c r="AJ849" s="9" t="str">
        <f t="shared" ca="1" si="4251"/>
        <v>ANTÔNIO</v>
      </c>
      <c r="AK849" s="9" t="str">
        <f t="shared" ca="1" si="4251"/>
        <v>SPAULO</v>
      </c>
      <c r="AL849" s="9" t="str">
        <f t="shared" ca="1" si="4251"/>
        <v>SPAULO</v>
      </c>
      <c r="AM849" s="52">
        <v>2</v>
      </c>
      <c r="AN849" s="41">
        <v>6.8000000000000005E-2</v>
      </c>
      <c r="AO849" s="42">
        <f t="shared" ca="1" si="24"/>
        <v>240.8</v>
      </c>
      <c r="AP849" s="42">
        <f t="shared" ca="1" si="25"/>
        <v>154</v>
      </c>
      <c r="AQ849" s="42">
        <f t="shared" ca="1" si="26"/>
        <v>224.4256</v>
      </c>
    </row>
    <row r="850" spans="1:43" ht="14">
      <c r="A850" s="9">
        <f t="shared" si="18"/>
        <v>849</v>
      </c>
      <c r="B850" s="9">
        <v>428</v>
      </c>
      <c r="C850" s="50">
        <v>43045</v>
      </c>
      <c r="D850" s="39">
        <v>43050</v>
      </c>
      <c r="E850" s="39">
        <v>43052</v>
      </c>
      <c r="F850" s="40">
        <v>307</v>
      </c>
      <c r="G850" s="7">
        <f t="shared" ref="G850:L850" ca="1" si="4252">INDIRECT(ADDRESS($F850+1,G$2,,,G$1))</f>
        <v>43043</v>
      </c>
      <c r="H850" s="27">
        <f t="shared" ca="1" si="4252"/>
        <v>43069</v>
      </c>
      <c r="I850" s="9">
        <f t="shared" ca="1" si="4252"/>
        <v>7</v>
      </c>
      <c r="J850" s="9">
        <f t="shared" ca="1" si="4252"/>
        <v>4</v>
      </c>
      <c r="K850" s="28">
        <f t="shared" ca="1" si="4252"/>
        <v>42736</v>
      </c>
      <c r="L850" s="9">
        <f t="shared" ca="1" si="4252"/>
        <v>7</v>
      </c>
      <c r="M850" s="40">
        <v>16</v>
      </c>
      <c r="N850" s="9" t="str">
        <f t="shared" ref="N850:R850" ca="1" si="4253">INDIRECT(ADDRESS($M850+1,N$2,,,N$1))</f>
        <v>PASTA E VINO</v>
      </c>
      <c r="O850" s="9" t="str">
        <f t="shared" ca="1" si="4253"/>
        <v>PEV</v>
      </c>
      <c r="P850" s="9" t="str">
        <f t="shared" ca="1" si="4253"/>
        <v>BEIRA MAR NORTE, 556</v>
      </c>
      <c r="Q850" s="9" t="str">
        <f t="shared" ca="1" si="4253"/>
        <v>FLORIANÓPOLIS</v>
      </c>
      <c r="R850" s="9" t="str">
        <f t="shared" ca="1" si="4253"/>
        <v>SC</v>
      </c>
      <c r="S850" s="40">
        <v>27</v>
      </c>
      <c r="T850" s="9" t="str">
        <f t="shared" ref="T850:Z850" ca="1" si="4254">INDIRECT(ADDRESS($S850+1,T$2,,,T$1))</f>
        <v>RIESLING</v>
      </c>
      <c r="U850" s="9" t="str">
        <f t="shared" ca="1" si="4254"/>
        <v>RISL_E</v>
      </c>
      <c r="V850" s="9" t="str">
        <f t="shared" ca="1" si="4254"/>
        <v>VINHO BRANCO</v>
      </c>
      <c r="W850" s="9" t="str">
        <f t="shared" ca="1" si="4254"/>
        <v>4_TPK_2,0 l</v>
      </c>
      <c r="X850" s="29">
        <f t="shared" ca="1" si="4254"/>
        <v>4</v>
      </c>
      <c r="Y850" s="30">
        <f t="shared" ca="1" si="4254"/>
        <v>180</v>
      </c>
      <c r="Z850" s="30">
        <f t="shared" ca="1" si="4254"/>
        <v>98</v>
      </c>
      <c r="AA850" s="40">
        <v>6</v>
      </c>
      <c r="AB850" s="9" t="str">
        <f t="shared" ref="AB850:AE850" ca="1" si="4255">INDIRECT(ADDRESS($AA850+1,AB$2,,,AB$1))</f>
        <v>CENTRO NORTE</v>
      </c>
      <c r="AC850" s="9" t="str">
        <f t="shared" ca="1" si="4255"/>
        <v>CN</v>
      </c>
      <c r="AD850" s="9" t="str">
        <f t="shared" ca="1" si="4255"/>
        <v>GOIANIA</v>
      </c>
      <c r="AE850" s="9" t="str">
        <f t="shared" ca="1" si="4255"/>
        <v>BRASIL</v>
      </c>
      <c r="AF850" s="40">
        <v>10</v>
      </c>
      <c r="AG850" s="9" t="str">
        <f t="shared" ref="AG850:AL850" ca="1" si="4256">INDIRECT(ADDRESS($AF850+1,AG$2,,,AG$1))</f>
        <v>MIGUEL FREITAS</v>
      </c>
      <c r="AH850" s="9" t="str">
        <f t="shared" ca="1" si="4256"/>
        <v>MF</v>
      </c>
      <c r="AI850" s="9">
        <f t="shared" ca="1" si="4256"/>
        <v>2201</v>
      </c>
      <c r="AJ850" s="9" t="str">
        <f t="shared" ca="1" si="4256"/>
        <v>ANTÔNIO</v>
      </c>
      <c r="AK850" s="9" t="str">
        <f t="shared" ca="1" si="4256"/>
        <v>SPAULO</v>
      </c>
      <c r="AL850" s="9" t="str">
        <f t="shared" ca="1" si="4256"/>
        <v>SPAULO</v>
      </c>
      <c r="AM850" s="52">
        <v>2</v>
      </c>
      <c r="AN850" s="41">
        <v>5.5999999999999994E-2</v>
      </c>
      <c r="AO850" s="42">
        <f t="shared" ca="1" si="24"/>
        <v>360</v>
      </c>
      <c r="AP850" s="42">
        <f t="shared" ca="1" si="25"/>
        <v>196</v>
      </c>
      <c r="AQ850" s="42">
        <f t="shared" ca="1" si="26"/>
        <v>339.84</v>
      </c>
    </row>
    <row r="851" spans="1:43" ht="14">
      <c r="A851" s="9">
        <f t="shared" si="18"/>
        <v>850</v>
      </c>
      <c r="B851" s="9">
        <v>429</v>
      </c>
      <c r="C851" s="50">
        <v>43047</v>
      </c>
      <c r="D851" s="39">
        <v>43052</v>
      </c>
      <c r="E851" s="39">
        <v>43054</v>
      </c>
      <c r="F851" s="40">
        <v>307</v>
      </c>
      <c r="G851" s="7">
        <f t="shared" ref="G851:L851" ca="1" si="4257">INDIRECT(ADDRESS($F851+1,G$2,,,G$1))</f>
        <v>43043</v>
      </c>
      <c r="H851" s="27">
        <f t="shared" ca="1" si="4257"/>
        <v>43069</v>
      </c>
      <c r="I851" s="9">
        <f t="shared" ca="1" si="4257"/>
        <v>7</v>
      </c>
      <c r="J851" s="9">
        <f t="shared" ca="1" si="4257"/>
        <v>4</v>
      </c>
      <c r="K851" s="28">
        <f t="shared" ca="1" si="4257"/>
        <v>42736</v>
      </c>
      <c r="L851" s="9">
        <f t="shared" ca="1" si="4257"/>
        <v>7</v>
      </c>
      <c r="M851" s="40">
        <v>17</v>
      </c>
      <c r="N851" s="9" t="str">
        <f t="shared" ref="N851:R851" ca="1" si="4258">INDIRECT(ADDRESS($M851+1,N$2,,,N$1))</f>
        <v>DONA DE CASA SUPERM LTDA</v>
      </c>
      <c r="O851" s="9" t="str">
        <f t="shared" ca="1" si="4258"/>
        <v>DCSM</v>
      </c>
      <c r="P851" s="9" t="str">
        <f t="shared" ca="1" si="4258"/>
        <v>RUA IPÊ AMARELO, 45</v>
      </c>
      <c r="Q851" s="9" t="str">
        <f t="shared" ca="1" si="4258"/>
        <v>BRASÍLIA</v>
      </c>
      <c r="R851" s="9" t="str">
        <f t="shared" ca="1" si="4258"/>
        <v>DF</v>
      </c>
      <c r="S851" s="40">
        <v>25</v>
      </c>
      <c r="T851" s="9" t="str">
        <f t="shared" ref="T851:Z851" ca="1" si="4259">INDIRECT(ADDRESS($S851+1,T$2,,,T$1))</f>
        <v>SAUVIGNON</v>
      </c>
      <c r="U851" s="9" t="str">
        <f t="shared" ca="1" si="4259"/>
        <v>SAVN_E</v>
      </c>
      <c r="V851" s="9" t="str">
        <f t="shared" ca="1" si="4259"/>
        <v>VINHO TINTO</v>
      </c>
      <c r="W851" s="9" t="str">
        <f t="shared" ca="1" si="4259"/>
        <v>4_TPK_2,0 l</v>
      </c>
      <c r="X851" s="29">
        <f t="shared" ca="1" si="4259"/>
        <v>4</v>
      </c>
      <c r="Y851" s="30">
        <f t="shared" ca="1" si="4259"/>
        <v>121</v>
      </c>
      <c r="Z851" s="30">
        <f t="shared" ca="1" si="4259"/>
        <v>27</v>
      </c>
      <c r="AA851" s="40">
        <v>1</v>
      </c>
      <c r="AB851" s="9" t="str">
        <f t="shared" ref="AB851:AE851" ca="1" si="4260">INDIRECT(ADDRESS($AA851+1,AB$2,,,AB$1))</f>
        <v>CAMPO BELO</v>
      </c>
      <c r="AC851" s="9" t="str">
        <f t="shared" ca="1" si="4260"/>
        <v>CB</v>
      </c>
      <c r="AD851" s="9" t="str">
        <f t="shared" ca="1" si="4260"/>
        <v>SÃO PAULO</v>
      </c>
      <c r="AE851" s="9" t="str">
        <f t="shared" ca="1" si="4260"/>
        <v>BRASIL</v>
      </c>
      <c r="AF851" s="40">
        <v>10</v>
      </c>
      <c r="AG851" s="9" t="str">
        <f t="shared" ref="AG851:AL851" ca="1" si="4261">INDIRECT(ADDRESS($AF851+1,AG$2,,,AG$1))</f>
        <v>MIGUEL FREITAS</v>
      </c>
      <c r="AH851" s="9" t="str">
        <f t="shared" ca="1" si="4261"/>
        <v>MF</v>
      </c>
      <c r="AI851" s="9">
        <f t="shared" ca="1" si="4261"/>
        <v>2201</v>
      </c>
      <c r="AJ851" s="9" t="str">
        <f t="shared" ca="1" si="4261"/>
        <v>ANTÔNIO</v>
      </c>
      <c r="AK851" s="9" t="str">
        <f t="shared" ca="1" si="4261"/>
        <v>SPAULO</v>
      </c>
      <c r="AL851" s="9" t="str">
        <f t="shared" ca="1" si="4261"/>
        <v>SPAULO</v>
      </c>
      <c r="AM851" s="52">
        <v>2</v>
      </c>
      <c r="AN851" s="41">
        <v>1.3000000000000001E-2</v>
      </c>
      <c r="AO851" s="42">
        <f t="shared" ca="1" si="24"/>
        <v>242</v>
      </c>
      <c r="AP851" s="42">
        <f t="shared" ca="1" si="25"/>
        <v>54</v>
      </c>
      <c r="AQ851" s="42">
        <f t="shared" ca="1" si="26"/>
        <v>238.85399999999998</v>
      </c>
    </row>
    <row r="852" spans="1:43" ht="14">
      <c r="A852" s="9">
        <f t="shared" si="18"/>
        <v>851</v>
      </c>
      <c r="B852" s="9">
        <v>430</v>
      </c>
      <c r="C852" s="50">
        <v>43044</v>
      </c>
      <c r="D852" s="39">
        <v>43048</v>
      </c>
      <c r="E852" s="39">
        <v>43046</v>
      </c>
      <c r="F852" s="40">
        <v>308</v>
      </c>
      <c r="G852" s="7">
        <f t="shared" ref="G852:L852" ca="1" si="4262">INDIRECT(ADDRESS($F852+1,G$2,,,G$1))</f>
        <v>43044</v>
      </c>
      <c r="H852" s="27">
        <f t="shared" ca="1" si="4262"/>
        <v>43069</v>
      </c>
      <c r="I852" s="9">
        <f t="shared" ca="1" si="4262"/>
        <v>1</v>
      </c>
      <c r="J852" s="9">
        <f t="shared" ca="1" si="4262"/>
        <v>4</v>
      </c>
      <c r="K852" s="28">
        <f t="shared" ca="1" si="4262"/>
        <v>42736</v>
      </c>
      <c r="L852" s="9">
        <f t="shared" ca="1" si="4262"/>
        <v>1</v>
      </c>
      <c r="M852" s="40">
        <v>23</v>
      </c>
      <c r="N852" s="9" t="str">
        <f t="shared" ref="N852:R852" ca="1" si="4263">INDIRECT(ADDRESS($M852+1,N$2,,,N$1))</f>
        <v>FOLHA DE UVA COMIDA LIBANESA</v>
      </c>
      <c r="O852" s="9" t="str">
        <f t="shared" ca="1" si="4263"/>
        <v>FUCL</v>
      </c>
      <c r="P852" s="9" t="str">
        <f t="shared" ca="1" si="4263"/>
        <v>AV. SÃO CAETANO</v>
      </c>
      <c r="Q852" s="9" t="str">
        <f t="shared" ca="1" si="4263"/>
        <v>SÃO PAULO</v>
      </c>
      <c r="R852" s="9" t="str">
        <f t="shared" ca="1" si="4263"/>
        <v>SP</v>
      </c>
      <c r="S852" s="40">
        <v>11</v>
      </c>
      <c r="T852" s="9" t="str">
        <f t="shared" ref="T852:Z852" ca="1" si="4264">INDIRECT(ADDRESS($S852+1,T$2,,,T$1))</f>
        <v>RIESLING RESERVA</v>
      </c>
      <c r="U852" s="9" t="str">
        <f t="shared" ca="1" si="4264"/>
        <v>RISL_RS</v>
      </c>
      <c r="V852" s="9" t="str">
        <f t="shared" ca="1" si="4264"/>
        <v>VINHO BRANCO</v>
      </c>
      <c r="W852" s="9" t="str">
        <f t="shared" ca="1" si="4264"/>
        <v>12_BTL_0,75 l</v>
      </c>
      <c r="X852" s="29">
        <f t="shared" ca="1" si="4264"/>
        <v>12</v>
      </c>
      <c r="Y852" s="30">
        <f t="shared" ca="1" si="4264"/>
        <v>240</v>
      </c>
      <c r="Z852" s="30">
        <f t="shared" ca="1" si="4264"/>
        <v>123</v>
      </c>
      <c r="AA852" s="40">
        <v>4</v>
      </c>
      <c r="AB852" s="9" t="str">
        <f t="shared" ref="AB852:AE852" ca="1" si="4265">INDIRECT(ADDRESS($AA852+1,AB$2,,,AB$1))</f>
        <v>AGUA LIMPA</v>
      </c>
      <c r="AC852" s="9" t="str">
        <f t="shared" ca="1" si="4265"/>
        <v>AL</v>
      </c>
      <c r="AD852" s="9" t="str">
        <f t="shared" ca="1" si="4265"/>
        <v>BELORIZONTE</v>
      </c>
      <c r="AE852" s="9" t="str">
        <f t="shared" ca="1" si="4265"/>
        <v>BRASIL</v>
      </c>
      <c r="AF852" s="40">
        <v>4</v>
      </c>
      <c r="AG852" s="9" t="str">
        <f t="shared" ref="AG852:AL852" ca="1" si="4266">INDIRECT(ADDRESS($AF852+1,AG$2,,,AG$1))</f>
        <v>MANOEL CARDOSO</v>
      </c>
      <c r="AH852" s="9" t="str">
        <f t="shared" ca="1" si="4266"/>
        <v>MC</v>
      </c>
      <c r="AI852" s="9">
        <f t="shared" ca="1" si="4266"/>
        <v>2211</v>
      </c>
      <c r="AJ852" s="9" t="str">
        <f t="shared" ca="1" si="4266"/>
        <v>AGUIAR</v>
      </c>
      <c r="AK852" s="9" t="str">
        <f t="shared" ca="1" si="4266"/>
        <v>CTBA</v>
      </c>
      <c r="AL852" s="9" t="str">
        <f t="shared" ca="1" si="4266"/>
        <v>CTBA</v>
      </c>
      <c r="AM852" s="52">
        <v>2</v>
      </c>
      <c r="AN852" s="41">
        <v>1.2E-2</v>
      </c>
      <c r="AO852" s="42">
        <f t="shared" ca="1" si="24"/>
        <v>480</v>
      </c>
      <c r="AP852" s="42">
        <f t="shared" ca="1" si="25"/>
        <v>246</v>
      </c>
      <c r="AQ852" s="42">
        <f t="shared" ca="1" si="26"/>
        <v>474.24</v>
      </c>
    </row>
    <row r="853" spans="1:43" ht="14">
      <c r="A853" s="9">
        <f t="shared" si="18"/>
        <v>852</v>
      </c>
      <c r="B853" s="9">
        <v>430</v>
      </c>
      <c r="C853" s="50">
        <v>43044</v>
      </c>
      <c r="D853" s="39">
        <v>43048</v>
      </c>
      <c r="E853" s="39">
        <v>43046</v>
      </c>
      <c r="F853" s="40">
        <v>308</v>
      </c>
      <c r="G853" s="7">
        <f t="shared" ref="G853:L853" ca="1" si="4267">INDIRECT(ADDRESS($F853+1,G$2,,,G$1))</f>
        <v>43044</v>
      </c>
      <c r="H853" s="27">
        <f t="shared" ca="1" si="4267"/>
        <v>43069</v>
      </c>
      <c r="I853" s="9">
        <f t="shared" ca="1" si="4267"/>
        <v>1</v>
      </c>
      <c r="J853" s="9">
        <f t="shared" ca="1" si="4267"/>
        <v>4</v>
      </c>
      <c r="K853" s="28">
        <f t="shared" ca="1" si="4267"/>
        <v>42736</v>
      </c>
      <c r="L853" s="9">
        <f t="shared" ca="1" si="4267"/>
        <v>1</v>
      </c>
      <c r="M853" s="40">
        <v>23</v>
      </c>
      <c r="N853" s="9" t="str">
        <f t="shared" ref="N853:R853" ca="1" si="4268">INDIRECT(ADDRESS($M853+1,N$2,,,N$1))</f>
        <v>FOLHA DE UVA COMIDA LIBANESA</v>
      </c>
      <c r="O853" s="9" t="str">
        <f t="shared" ca="1" si="4268"/>
        <v>FUCL</v>
      </c>
      <c r="P853" s="9" t="str">
        <f t="shared" ca="1" si="4268"/>
        <v>AV. SÃO CAETANO</v>
      </c>
      <c r="Q853" s="9" t="str">
        <f t="shared" ca="1" si="4268"/>
        <v>SÃO PAULO</v>
      </c>
      <c r="R853" s="9" t="str">
        <f t="shared" ca="1" si="4268"/>
        <v>SP</v>
      </c>
      <c r="S853" s="40">
        <v>28</v>
      </c>
      <c r="T853" s="9" t="str">
        <f t="shared" ref="T853:Z853" ca="1" si="4269">INDIRECT(ADDRESS($S853+1,T$2,,,T$1))</f>
        <v>CHARDONNAY</v>
      </c>
      <c r="U853" s="9" t="str">
        <f t="shared" ca="1" si="4269"/>
        <v>CHDN_E</v>
      </c>
      <c r="V853" s="9" t="str">
        <f t="shared" ca="1" si="4269"/>
        <v>VINHO BRANCO</v>
      </c>
      <c r="W853" s="9" t="str">
        <f t="shared" ca="1" si="4269"/>
        <v>4_TPK_2,0 l</v>
      </c>
      <c r="X853" s="29">
        <f t="shared" ca="1" si="4269"/>
        <v>4</v>
      </c>
      <c r="Y853" s="30">
        <f t="shared" ca="1" si="4269"/>
        <v>131</v>
      </c>
      <c r="Z853" s="30">
        <f t="shared" ca="1" si="4269"/>
        <v>78</v>
      </c>
      <c r="AA853" s="40">
        <v>6</v>
      </c>
      <c r="AB853" s="9" t="str">
        <f t="shared" ref="AB853:AE853" ca="1" si="4270">INDIRECT(ADDRESS($AA853+1,AB$2,,,AB$1))</f>
        <v>CENTRO NORTE</v>
      </c>
      <c r="AC853" s="9" t="str">
        <f t="shared" ca="1" si="4270"/>
        <v>CN</v>
      </c>
      <c r="AD853" s="9" t="str">
        <f t="shared" ca="1" si="4270"/>
        <v>GOIANIA</v>
      </c>
      <c r="AE853" s="9" t="str">
        <f t="shared" ca="1" si="4270"/>
        <v>BRASIL</v>
      </c>
      <c r="AF853" s="40">
        <v>4</v>
      </c>
      <c r="AG853" s="9" t="str">
        <f t="shared" ref="AG853:AL853" ca="1" si="4271">INDIRECT(ADDRESS($AF853+1,AG$2,,,AG$1))</f>
        <v>MANOEL CARDOSO</v>
      </c>
      <c r="AH853" s="9" t="str">
        <f t="shared" ca="1" si="4271"/>
        <v>MC</v>
      </c>
      <c r="AI853" s="9">
        <f t="shared" ca="1" si="4271"/>
        <v>2211</v>
      </c>
      <c r="AJ853" s="9" t="str">
        <f t="shared" ca="1" si="4271"/>
        <v>AGUIAR</v>
      </c>
      <c r="AK853" s="9" t="str">
        <f t="shared" ca="1" si="4271"/>
        <v>CTBA</v>
      </c>
      <c r="AL853" s="9" t="str">
        <f t="shared" ca="1" si="4271"/>
        <v>CTBA</v>
      </c>
      <c r="AM853" s="52">
        <v>3</v>
      </c>
      <c r="AN853" s="41">
        <v>7.2000000000000008E-2</v>
      </c>
      <c r="AO853" s="42">
        <f t="shared" ca="1" si="24"/>
        <v>393</v>
      </c>
      <c r="AP853" s="42">
        <f t="shared" ca="1" si="25"/>
        <v>234</v>
      </c>
      <c r="AQ853" s="42">
        <f t="shared" ca="1" si="26"/>
        <v>364.70399999999995</v>
      </c>
    </row>
    <row r="854" spans="1:43" ht="14">
      <c r="A854" s="9">
        <f t="shared" si="18"/>
        <v>853</v>
      </c>
      <c r="B854" s="9">
        <v>431</v>
      </c>
      <c r="C854" s="50">
        <v>43048</v>
      </c>
      <c r="D854" s="39">
        <v>43051</v>
      </c>
      <c r="E854" s="39">
        <v>43050</v>
      </c>
      <c r="F854" s="40">
        <v>309</v>
      </c>
      <c r="G854" s="7">
        <f t="shared" ref="G854:L854" ca="1" si="4272">INDIRECT(ADDRESS($F854+1,G$2,,,G$1))</f>
        <v>43045</v>
      </c>
      <c r="H854" s="27">
        <f t="shared" ca="1" si="4272"/>
        <v>43069</v>
      </c>
      <c r="I854" s="9">
        <f t="shared" ca="1" si="4272"/>
        <v>2</v>
      </c>
      <c r="J854" s="9">
        <f t="shared" ca="1" si="4272"/>
        <v>4</v>
      </c>
      <c r="K854" s="28">
        <f t="shared" ca="1" si="4272"/>
        <v>42736</v>
      </c>
      <c r="L854" s="9">
        <f t="shared" ca="1" si="4272"/>
        <v>2</v>
      </c>
      <c r="M854" s="40">
        <v>17</v>
      </c>
      <c r="N854" s="9" t="str">
        <f t="shared" ref="N854:R854" ca="1" si="4273">INDIRECT(ADDRESS($M854+1,N$2,,,N$1))</f>
        <v>DONA DE CASA SUPERM LTDA</v>
      </c>
      <c r="O854" s="9" t="str">
        <f t="shared" ca="1" si="4273"/>
        <v>DCSM</v>
      </c>
      <c r="P854" s="9" t="str">
        <f t="shared" ca="1" si="4273"/>
        <v>RUA IPÊ AMARELO, 45</v>
      </c>
      <c r="Q854" s="9" t="str">
        <f t="shared" ca="1" si="4273"/>
        <v>BRASÍLIA</v>
      </c>
      <c r="R854" s="9" t="str">
        <f t="shared" ca="1" si="4273"/>
        <v>DF</v>
      </c>
      <c r="S854" s="40">
        <v>7</v>
      </c>
      <c r="T854" s="9" t="str">
        <f t="shared" ref="T854:Z854" ca="1" si="4274">INDIRECT(ADDRESS($S854+1,T$2,,,T$1))</f>
        <v>SAUVIGNON RESERVA</v>
      </c>
      <c r="U854" s="9" t="str">
        <f t="shared" ca="1" si="4274"/>
        <v>SAVN_RS</v>
      </c>
      <c r="V854" s="9" t="str">
        <f t="shared" ca="1" si="4274"/>
        <v>VINHO TINTO</v>
      </c>
      <c r="W854" s="9" t="str">
        <f t="shared" ca="1" si="4274"/>
        <v>12_BTL_0,75 l</v>
      </c>
      <c r="X854" s="29">
        <f t="shared" ca="1" si="4274"/>
        <v>12</v>
      </c>
      <c r="Y854" s="30">
        <f t="shared" ca="1" si="4274"/>
        <v>198</v>
      </c>
      <c r="Z854" s="30">
        <f t="shared" ca="1" si="4274"/>
        <v>102</v>
      </c>
      <c r="AA854" s="40">
        <v>6</v>
      </c>
      <c r="AB854" s="9" t="str">
        <f t="shared" ref="AB854:AE854" ca="1" si="4275">INDIRECT(ADDRESS($AA854+1,AB$2,,,AB$1))</f>
        <v>CENTRO NORTE</v>
      </c>
      <c r="AC854" s="9" t="str">
        <f t="shared" ca="1" si="4275"/>
        <v>CN</v>
      </c>
      <c r="AD854" s="9" t="str">
        <f t="shared" ca="1" si="4275"/>
        <v>GOIANIA</v>
      </c>
      <c r="AE854" s="9" t="str">
        <f t="shared" ca="1" si="4275"/>
        <v>BRASIL</v>
      </c>
      <c r="AF854" s="40">
        <v>14</v>
      </c>
      <c r="AG854" s="9" t="str">
        <f t="shared" ref="AG854:AL854" ca="1" si="4276">INDIRECT(ADDRESS($AF854+1,AG$2,,,AG$1))</f>
        <v>RICARDO AMARAL</v>
      </c>
      <c r="AH854" s="9" t="str">
        <f t="shared" ca="1" si="4276"/>
        <v>RA</v>
      </c>
      <c r="AI854" s="9">
        <f t="shared" ca="1" si="4276"/>
        <v>2255</v>
      </c>
      <c r="AJ854" s="9" t="str">
        <f t="shared" ca="1" si="4276"/>
        <v>ANTÔNIO</v>
      </c>
      <c r="AK854" s="9" t="str">
        <f t="shared" ca="1" si="4276"/>
        <v>SPAULO</v>
      </c>
      <c r="AL854" s="9" t="str">
        <f t="shared" ca="1" si="4276"/>
        <v>SPAULO</v>
      </c>
      <c r="AM854" s="52">
        <v>2</v>
      </c>
      <c r="AN854" s="41">
        <v>0.05</v>
      </c>
      <c r="AO854" s="42">
        <f t="shared" ca="1" si="24"/>
        <v>396</v>
      </c>
      <c r="AP854" s="42">
        <f t="shared" ca="1" si="25"/>
        <v>204</v>
      </c>
      <c r="AQ854" s="42">
        <f t="shared" ca="1" si="26"/>
        <v>376.2</v>
      </c>
    </row>
    <row r="855" spans="1:43" ht="14">
      <c r="A855" s="9">
        <f t="shared" si="18"/>
        <v>854</v>
      </c>
      <c r="B855" s="9">
        <v>432</v>
      </c>
      <c r="C855" s="50">
        <v>43048</v>
      </c>
      <c r="D855" s="39">
        <v>43051</v>
      </c>
      <c r="E855" s="39">
        <v>43052</v>
      </c>
      <c r="F855" s="40">
        <v>309</v>
      </c>
      <c r="G855" s="7">
        <f t="shared" ref="G855:L855" ca="1" si="4277">INDIRECT(ADDRESS($F855+1,G$2,,,G$1))</f>
        <v>43045</v>
      </c>
      <c r="H855" s="27">
        <f t="shared" ca="1" si="4277"/>
        <v>43069</v>
      </c>
      <c r="I855" s="9">
        <f t="shared" ca="1" si="4277"/>
        <v>2</v>
      </c>
      <c r="J855" s="9">
        <f t="shared" ca="1" si="4277"/>
        <v>4</v>
      </c>
      <c r="K855" s="28">
        <f t="shared" ca="1" si="4277"/>
        <v>42736</v>
      </c>
      <c r="L855" s="9">
        <f t="shared" ca="1" si="4277"/>
        <v>2</v>
      </c>
      <c r="M855" s="40">
        <v>31</v>
      </c>
      <c r="N855" s="9" t="str">
        <f t="shared" ref="N855:R855" ca="1" si="4278">INDIRECT(ADDRESS($M855+1,N$2,,,N$1))</f>
        <v>COMPANHIA CEARENSE DE DISTRIBUIÇÃO</v>
      </c>
      <c r="O855" s="9" t="str">
        <f t="shared" ca="1" si="4278"/>
        <v>CCD</v>
      </c>
      <c r="P855" s="9" t="str">
        <f t="shared" ca="1" si="4278"/>
        <v>AV. DO FUTURO, 3342</v>
      </c>
      <c r="Q855" s="9" t="str">
        <f t="shared" ca="1" si="4278"/>
        <v>FORTALEZA</v>
      </c>
      <c r="R855" s="9" t="str">
        <f t="shared" ca="1" si="4278"/>
        <v>CE</v>
      </c>
      <c r="S855" s="40">
        <v>10</v>
      </c>
      <c r="T855" s="9" t="str">
        <f t="shared" ref="T855:Z855" ca="1" si="4279">INDIRECT(ADDRESS($S855+1,T$2,,,T$1))</f>
        <v>RIESLING</v>
      </c>
      <c r="U855" s="9" t="str">
        <f t="shared" ca="1" si="4279"/>
        <v>RISL</v>
      </c>
      <c r="V855" s="9" t="str">
        <f t="shared" ca="1" si="4279"/>
        <v>VINHO BRANCO</v>
      </c>
      <c r="W855" s="9" t="str">
        <f t="shared" ca="1" si="4279"/>
        <v>12_BTL_0,75 l</v>
      </c>
      <c r="X855" s="29">
        <f t="shared" ca="1" si="4279"/>
        <v>12</v>
      </c>
      <c r="Y855" s="30">
        <f t="shared" ca="1" si="4279"/>
        <v>225</v>
      </c>
      <c r="Z855" s="30">
        <f t="shared" ca="1" si="4279"/>
        <v>121</v>
      </c>
      <c r="AA855" s="40">
        <v>6</v>
      </c>
      <c r="AB855" s="9" t="str">
        <f t="shared" ref="AB855:AE855" ca="1" si="4280">INDIRECT(ADDRESS($AA855+1,AB$2,,,AB$1))</f>
        <v>CENTRO NORTE</v>
      </c>
      <c r="AC855" s="9" t="str">
        <f t="shared" ca="1" si="4280"/>
        <v>CN</v>
      </c>
      <c r="AD855" s="9" t="str">
        <f t="shared" ca="1" si="4280"/>
        <v>GOIANIA</v>
      </c>
      <c r="AE855" s="9" t="str">
        <f t="shared" ca="1" si="4280"/>
        <v>BRASIL</v>
      </c>
      <c r="AF855" s="40">
        <v>14</v>
      </c>
      <c r="AG855" s="9" t="str">
        <f t="shared" ref="AG855:AL855" ca="1" si="4281">INDIRECT(ADDRESS($AF855+1,AG$2,,,AG$1))</f>
        <v>RICARDO AMARAL</v>
      </c>
      <c r="AH855" s="9" t="str">
        <f t="shared" ca="1" si="4281"/>
        <v>RA</v>
      </c>
      <c r="AI855" s="9">
        <f t="shared" ca="1" si="4281"/>
        <v>2255</v>
      </c>
      <c r="AJ855" s="9" t="str">
        <f t="shared" ca="1" si="4281"/>
        <v>ANTÔNIO</v>
      </c>
      <c r="AK855" s="9" t="str">
        <f t="shared" ca="1" si="4281"/>
        <v>SPAULO</v>
      </c>
      <c r="AL855" s="9" t="str">
        <f t="shared" ca="1" si="4281"/>
        <v>SPAULO</v>
      </c>
      <c r="AM855" s="52">
        <v>1</v>
      </c>
      <c r="AN855" s="41">
        <v>0.02</v>
      </c>
      <c r="AO855" s="42">
        <f t="shared" ca="1" si="24"/>
        <v>225</v>
      </c>
      <c r="AP855" s="42">
        <f t="shared" ca="1" si="25"/>
        <v>121</v>
      </c>
      <c r="AQ855" s="42">
        <f t="shared" ca="1" si="26"/>
        <v>220.5</v>
      </c>
    </row>
    <row r="856" spans="1:43" ht="14">
      <c r="A856" s="9">
        <f t="shared" si="18"/>
        <v>855</v>
      </c>
      <c r="B856" s="9">
        <v>432</v>
      </c>
      <c r="C856" s="50">
        <v>43048</v>
      </c>
      <c r="D856" s="39">
        <v>43051</v>
      </c>
      <c r="E856" s="39">
        <v>43052</v>
      </c>
      <c r="F856" s="40">
        <v>309</v>
      </c>
      <c r="G856" s="7">
        <f t="shared" ref="G856:L856" ca="1" si="4282">INDIRECT(ADDRESS($F856+1,G$2,,,G$1))</f>
        <v>43045</v>
      </c>
      <c r="H856" s="27">
        <f t="shared" ca="1" si="4282"/>
        <v>43069</v>
      </c>
      <c r="I856" s="9">
        <f t="shared" ca="1" si="4282"/>
        <v>2</v>
      </c>
      <c r="J856" s="9">
        <f t="shared" ca="1" si="4282"/>
        <v>4</v>
      </c>
      <c r="K856" s="28">
        <f t="shared" ca="1" si="4282"/>
        <v>42736</v>
      </c>
      <c r="L856" s="9">
        <f t="shared" ca="1" si="4282"/>
        <v>2</v>
      </c>
      <c r="M856" s="40">
        <v>31</v>
      </c>
      <c r="N856" s="9" t="str">
        <f t="shared" ref="N856:R856" ca="1" si="4283">INDIRECT(ADDRESS($M856+1,N$2,,,N$1))</f>
        <v>COMPANHIA CEARENSE DE DISTRIBUIÇÃO</v>
      </c>
      <c r="O856" s="9" t="str">
        <f t="shared" ca="1" si="4283"/>
        <v>CCD</v>
      </c>
      <c r="P856" s="9" t="str">
        <f t="shared" ca="1" si="4283"/>
        <v>AV. DO FUTURO, 3342</v>
      </c>
      <c r="Q856" s="9" t="str">
        <f t="shared" ca="1" si="4283"/>
        <v>FORTALEZA</v>
      </c>
      <c r="R856" s="9" t="str">
        <f t="shared" ca="1" si="4283"/>
        <v>CE</v>
      </c>
      <c r="S856" s="40">
        <v>20</v>
      </c>
      <c r="T856" s="9" t="str">
        <f t="shared" ref="T856:Z856" ca="1" si="4284">INDIRECT(ADDRESS($S856+1,T$2,,,T$1))</f>
        <v>MALBEC RESERVA</v>
      </c>
      <c r="U856" s="9" t="str">
        <f t="shared" ca="1" si="4284"/>
        <v>MBC_RS</v>
      </c>
      <c r="V856" s="9" t="str">
        <f t="shared" ca="1" si="4284"/>
        <v>VINHO TINTO</v>
      </c>
      <c r="W856" s="9" t="str">
        <f t="shared" ca="1" si="4284"/>
        <v>12_BTL_0,75 l</v>
      </c>
      <c r="X856" s="29">
        <f t="shared" ca="1" si="4284"/>
        <v>12</v>
      </c>
      <c r="Y856" s="30">
        <f t="shared" ca="1" si="4284"/>
        <v>298</v>
      </c>
      <c r="Z856" s="30">
        <f t="shared" ca="1" si="4284"/>
        <v>154</v>
      </c>
      <c r="AA856" s="40">
        <v>5</v>
      </c>
      <c r="AB856" s="9" t="str">
        <f t="shared" ref="AB856:AE856" ca="1" si="4285">INDIRECT(ADDRESS($AA856+1,AB$2,,,AB$1))</f>
        <v>PARQUE SUL</v>
      </c>
      <c r="AC856" s="9" t="str">
        <f t="shared" ca="1" si="4285"/>
        <v>PS</v>
      </c>
      <c r="AD856" s="9" t="str">
        <f t="shared" ca="1" si="4285"/>
        <v>RIO DE JANEIRO</v>
      </c>
      <c r="AE856" s="9" t="str">
        <f t="shared" ca="1" si="4285"/>
        <v>BRASIL</v>
      </c>
      <c r="AF856" s="40">
        <v>14</v>
      </c>
      <c r="AG856" s="9" t="str">
        <f t="shared" ref="AG856:AL856" ca="1" si="4286">INDIRECT(ADDRESS($AF856+1,AG$2,,,AG$1))</f>
        <v>RICARDO AMARAL</v>
      </c>
      <c r="AH856" s="9" t="str">
        <f t="shared" ca="1" si="4286"/>
        <v>RA</v>
      </c>
      <c r="AI856" s="9">
        <f t="shared" ca="1" si="4286"/>
        <v>2255</v>
      </c>
      <c r="AJ856" s="9" t="str">
        <f t="shared" ca="1" si="4286"/>
        <v>ANTÔNIO</v>
      </c>
      <c r="AK856" s="9" t="str">
        <f t="shared" ca="1" si="4286"/>
        <v>SPAULO</v>
      </c>
      <c r="AL856" s="9" t="str">
        <f t="shared" ca="1" si="4286"/>
        <v>SPAULO</v>
      </c>
      <c r="AM856" s="52">
        <v>1</v>
      </c>
      <c r="AN856" s="41">
        <v>5.5E-2</v>
      </c>
      <c r="AO856" s="42">
        <f t="shared" ca="1" si="24"/>
        <v>298</v>
      </c>
      <c r="AP856" s="42">
        <f t="shared" ca="1" si="25"/>
        <v>154</v>
      </c>
      <c r="AQ856" s="42">
        <f t="shared" ca="1" si="26"/>
        <v>281.61</v>
      </c>
    </row>
    <row r="857" spans="1:43" ht="14">
      <c r="A857" s="9">
        <f t="shared" si="18"/>
        <v>856</v>
      </c>
      <c r="B857" s="9">
        <v>433</v>
      </c>
      <c r="C857" s="50">
        <v>43048</v>
      </c>
      <c r="D857" s="39">
        <v>43051</v>
      </c>
      <c r="E857" s="39">
        <v>43053</v>
      </c>
      <c r="F857" s="40">
        <v>310</v>
      </c>
      <c r="G857" s="7">
        <f t="shared" ref="G857:L857" ca="1" si="4287">INDIRECT(ADDRESS($F857+1,G$2,,,G$1))</f>
        <v>43046</v>
      </c>
      <c r="H857" s="27">
        <f t="shared" ca="1" si="4287"/>
        <v>43069</v>
      </c>
      <c r="I857" s="9">
        <f t="shared" ca="1" si="4287"/>
        <v>3</v>
      </c>
      <c r="J857" s="9">
        <f t="shared" ca="1" si="4287"/>
        <v>4</v>
      </c>
      <c r="K857" s="28">
        <f t="shared" ca="1" si="4287"/>
        <v>42736</v>
      </c>
      <c r="L857" s="9">
        <f t="shared" ca="1" si="4287"/>
        <v>3</v>
      </c>
      <c r="M857" s="40">
        <v>21</v>
      </c>
      <c r="N857" s="9" t="str">
        <f t="shared" ref="N857:R857" ca="1" si="4288">INDIRECT(ADDRESS($M857+1,N$2,,,N$1))</f>
        <v>COZINHA MINEIRA REST.</v>
      </c>
      <c r="O857" s="9" t="str">
        <f t="shared" ca="1" si="4288"/>
        <v>CMR</v>
      </c>
      <c r="P857" s="9" t="str">
        <f t="shared" ca="1" si="4288"/>
        <v>RUA 7 DE SETEMBRO</v>
      </c>
      <c r="Q857" s="9" t="str">
        <f t="shared" ca="1" si="4288"/>
        <v>BELORIZONTE</v>
      </c>
      <c r="R857" s="9" t="str">
        <f t="shared" ca="1" si="4288"/>
        <v>MG</v>
      </c>
      <c r="S857" s="40">
        <v>1</v>
      </c>
      <c r="T857" s="9" t="str">
        <f t="shared" ref="T857:Z857" ca="1" si="4289">INDIRECT(ADDRESS($S857+1,T$2,,,T$1))</f>
        <v>TINTO DE MESA</v>
      </c>
      <c r="U857" s="9" t="str">
        <f t="shared" ca="1" si="4289"/>
        <v>TNT_MS</v>
      </c>
      <c r="V857" s="9" t="str">
        <f t="shared" ca="1" si="4289"/>
        <v>VINHO TINTO</v>
      </c>
      <c r="W857" s="9" t="str">
        <f t="shared" ca="1" si="4289"/>
        <v>12_BTL_0,75 l</v>
      </c>
      <c r="X857" s="29">
        <f t="shared" ca="1" si="4289"/>
        <v>12</v>
      </c>
      <c r="Y857" s="43">
        <f t="shared" ca="1" si="4289"/>
        <v>120.4</v>
      </c>
      <c r="Z857" s="43">
        <f t="shared" ca="1" si="4289"/>
        <v>77</v>
      </c>
      <c r="AA857" s="40">
        <v>6</v>
      </c>
      <c r="AB857" s="9" t="str">
        <f t="shared" ref="AB857:AE857" ca="1" si="4290">INDIRECT(ADDRESS($AA857+1,AB$2,,,AB$1))</f>
        <v>CENTRO NORTE</v>
      </c>
      <c r="AC857" s="9" t="str">
        <f t="shared" ca="1" si="4290"/>
        <v>CN</v>
      </c>
      <c r="AD857" s="9" t="str">
        <f t="shared" ca="1" si="4290"/>
        <v>GOIANIA</v>
      </c>
      <c r="AE857" s="9" t="str">
        <f t="shared" ca="1" si="4290"/>
        <v>BRASIL</v>
      </c>
      <c r="AF857" s="40">
        <v>14</v>
      </c>
      <c r="AG857" s="9" t="str">
        <f t="shared" ref="AG857:AL857" ca="1" si="4291">INDIRECT(ADDRESS($AF857+1,AG$2,,,AG$1))</f>
        <v>RICARDO AMARAL</v>
      </c>
      <c r="AH857" s="9" t="str">
        <f t="shared" ca="1" si="4291"/>
        <v>RA</v>
      </c>
      <c r="AI857" s="9">
        <f t="shared" ca="1" si="4291"/>
        <v>2255</v>
      </c>
      <c r="AJ857" s="9" t="str">
        <f t="shared" ca="1" si="4291"/>
        <v>ANTÔNIO</v>
      </c>
      <c r="AK857" s="9" t="str">
        <f t="shared" ca="1" si="4291"/>
        <v>SPAULO</v>
      </c>
      <c r="AL857" s="9" t="str">
        <f t="shared" ca="1" si="4291"/>
        <v>SPAULO</v>
      </c>
      <c r="AM857" s="52">
        <v>2</v>
      </c>
      <c r="AN857" s="41">
        <v>6.7000000000000004E-2</v>
      </c>
      <c r="AO857" s="42">
        <f t="shared" ca="1" si="24"/>
        <v>240.8</v>
      </c>
      <c r="AP857" s="42">
        <f t="shared" ca="1" si="25"/>
        <v>154</v>
      </c>
      <c r="AQ857" s="42">
        <f t="shared" ca="1" si="26"/>
        <v>224.66640000000001</v>
      </c>
    </row>
    <row r="858" spans="1:43" ht="14">
      <c r="A858" s="9">
        <f t="shared" si="18"/>
        <v>857</v>
      </c>
      <c r="B858" s="9">
        <v>434</v>
      </c>
      <c r="C858" s="50">
        <v>43047</v>
      </c>
      <c r="D858" s="39">
        <v>43053</v>
      </c>
      <c r="E858" s="39">
        <v>43052</v>
      </c>
      <c r="F858" s="40">
        <v>310</v>
      </c>
      <c r="G858" s="7">
        <f t="shared" ref="G858:L858" ca="1" si="4292">INDIRECT(ADDRESS($F858+1,G$2,,,G$1))</f>
        <v>43046</v>
      </c>
      <c r="H858" s="27">
        <f t="shared" ca="1" si="4292"/>
        <v>43069</v>
      </c>
      <c r="I858" s="9">
        <f t="shared" ca="1" si="4292"/>
        <v>3</v>
      </c>
      <c r="J858" s="9">
        <f t="shared" ca="1" si="4292"/>
        <v>4</v>
      </c>
      <c r="K858" s="28">
        <f t="shared" ca="1" si="4292"/>
        <v>42736</v>
      </c>
      <c r="L858" s="9">
        <f t="shared" ca="1" si="4292"/>
        <v>3</v>
      </c>
      <c r="M858" s="40">
        <v>27</v>
      </c>
      <c r="N858" s="9" t="str">
        <f t="shared" ref="N858:R858" ca="1" si="4293">INDIRECT(ADDRESS($M858+1,N$2,,,N$1))</f>
        <v>ROMA RESTAURANTE</v>
      </c>
      <c r="O858" s="9" t="str">
        <f t="shared" ca="1" si="4293"/>
        <v>RRT</v>
      </c>
      <c r="P858" s="9" t="str">
        <f t="shared" ca="1" si="4293"/>
        <v>RUA NONA ITALIA, 44</v>
      </c>
      <c r="Q858" s="9" t="str">
        <f t="shared" ca="1" si="4293"/>
        <v>CURITIBA</v>
      </c>
      <c r="R858" s="9" t="str">
        <f t="shared" ca="1" si="4293"/>
        <v>PR</v>
      </c>
      <c r="S858" s="40">
        <v>17</v>
      </c>
      <c r="T858" s="9" t="str">
        <f t="shared" ref="T858:Z858" ca="1" si="4294">INDIRECT(ADDRESS($S858+1,T$2,,,T$1))</f>
        <v>ESPUMANTE DEMI-SEC RESERVA</v>
      </c>
      <c r="U858" s="9" t="str">
        <f t="shared" ca="1" si="4294"/>
        <v>ES_DS_RS</v>
      </c>
      <c r="V858" s="9" t="str">
        <f t="shared" ca="1" si="4294"/>
        <v>ESPUMANTE</v>
      </c>
      <c r="W858" s="9" t="str">
        <f t="shared" ca="1" si="4294"/>
        <v>12_BTL_0,75 l</v>
      </c>
      <c r="X858" s="29">
        <f t="shared" ca="1" si="4294"/>
        <v>12</v>
      </c>
      <c r="Y858" s="30">
        <f t="shared" ca="1" si="4294"/>
        <v>273</v>
      </c>
      <c r="Z858" s="30">
        <f t="shared" ca="1" si="4294"/>
        <v>128</v>
      </c>
      <c r="AA858" s="40">
        <v>2</v>
      </c>
      <c r="AB858" s="9" t="str">
        <f t="shared" ref="AB858:AE858" ca="1" si="4295">INDIRECT(ADDRESS($AA858+1,AB$2,,,AB$1))</f>
        <v>MARTE</v>
      </c>
      <c r="AC858" s="9" t="str">
        <f t="shared" ca="1" si="4295"/>
        <v>MT</v>
      </c>
      <c r="AD858" s="9" t="str">
        <f t="shared" ca="1" si="4295"/>
        <v>CURITIBA</v>
      </c>
      <c r="AE858" s="9" t="str">
        <f t="shared" ca="1" si="4295"/>
        <v>BRASIL</v>
      </c>
      <c r="AF858" s="40">
        <v>14</v>
      </c>
      <c r="AG858" s="9" t="str">
        <f t="shared" ref="AG858:AL858" ca="1" si="4296">INDIRECT(ADDRESS($AF858+1,AG$2,,,AG$1))</f>
        <v>RICARDO AMARAL</v>
      </c>
      <c r="AH858" s="9" t="str">
        <f t="shared" ca="1" si="4296"/>
        <v>RA</v>
      </c>
      <c r="AI858" s="9">
        <f t="shared" ca="1" si="4296"/>
        <v>2255</v>
      </c>
      <c r="AJ858" s="9" t="str">
        <f t="shared" ca="1" si="4296"/>
        <v>ANTÔNIO</v>
      </c>
      <c r="AK858" s="9" t="str">
        <f t="shared" ca="1" si="4296"/>
        <v>SPAULO</v>
      </c>
      <c r="AL858" s="9" t="str">
        <f t="shared" ca="1" si="4296"/>
        <v>SPAULO</v>
      </c>
      <c r="AM858" s="52">
        <v>1</v>
      </c>
      <c r="AN858" s="41">
        <v>8.0000000000000002E-3</v>
      </c>
      <c r="AO858" s="42">
        <f t="shared" ca="1" si="24"/>
        <v>273</v>
      </c>
      <c r="AP858" s="42">
        <f t="shared" ca="1" si="25"/>
        <v>128</v>
      </c>
      <c r="AQ858" s="42">
        <f t="shared" ca="1" si="26"/>
        <v>270.81599999999997</v>
      </c>
    </row>
    <row r="859" spans="1:43" ht="14">
      <c r="A859" s="9">
        <f t="shared" si="18"/>
        <v>858</v>
      </c>
      <c r="B859" s="9">
        <v>434</v>
      </c>
      <c r="C859" s="50">
        <v>43047</v>
      </c>
      <c r="D859" s="39">
        <v>43053</v>
      </c>
      <c r="E859" s="39">
        <v>43052</v>
      </c>
      <c r="F859" s="40">
        <v>310</v>
      </c>
      <c r="G859" s="7">
        <f t="shared" ref="G859:L859" ca="1" si="4297">INDIRECT(ADDRESS($F859+1,G$2,,,G$1))</f>
        <v>43046</v>
      </c>
      <c r="H859" s="27">
        <f t="shared" ca="1" si="4297"/>
        <v>43069</v>
      </c>
      <c r="I859" s="9">
        <f t="shared" ca="1" si="4297"/>
        <v>3</v>
      </c>
      <c r="J859" s="9">
        <f t="shared" ca="1" si="4297"/>
        <v>4</v>
      </c>
      <c r="K859" s="28">
        <f t="shared" ca="1" si="4297"/>
        <v>42736</v>
      </c>
      <c r="L859" s="9">
        <f t="shared" ca="1" si="4297"/>
        <v>3</v>
      </c>
      <c r="M859" s="40">
        <v>27</v>
      </c>
      <c r="N859" s="9" t="str">
        <f t="shared" ref="N859:R859" ca="1" si="4298">INDIRECT(ADDRESS($M859+1,N$2,,,N$1))</f>
        <v>ROMA RESTAURANTE</v>
      </c>
      <c r="O859" s="9" t="str">
        <f t="shared" ca="1" si="4298"/>
        <v>RRT</v>
      </c>
      <c r="P859" s="9" t="str">
        <f t="shared" ca="1" si="4298"/>
        <v>RUA NONA ITALIA, 44</v>
      </c>
      <c r="Q859" s="9" t="str">
        <f t="shared" ca="1" si="4298"/>
        <v>CURITIBA</v>
      </c>
      <c r="R859" s="9" t="str">
        <f t="shared" ca="1" si="4298"/>
        <v>PR</v>
      </c>
      <c r="S859" s="40">
        <v>10</v>
      </c>
      <c r="T859" s="9" t="str">
        <f t="shared" ref="T859:Z859" ca="1" si="4299">INDIRECT(ADDRESS($S859+1,T$2,,,T$1))</f>
        <v>RIESLING</v>
      </c>
      <c r="U859" s="9" t="str">
        <f t="shared" ca="1" si="4299"/>
        <v>RISL</v>
      </c>
      <c r="V859" s="9" t="str">
        <f t="shared" ca="1" si="4299"/>
        <v>VINHO BRANCO</v>
      </c>
      <c r="W859" s="9" t="str">
        <f t="shared" ca="1" si="4299"/>
        <v>12_BTL_0,75 l</v>
      </c>
      <c r="X859" s="29">
        <f t="shared" ca="1" si="4299"/>
        <v>12</v>
      </c>
      <c r="Y859" s="30">
        <f t="shared" ca="1" si="4299"/>
        <v>225</v>
      </c>
      <c r="Z859" s="30">
        <f t="shared" ca="1" si="4299"/>
        <v>121</v>
      </c>
      <c r="AA859" s="40">
        <v>3</v>
      </c>
      <c r="AB859" s="9" t="str">
        <f t="shared" ref="AB859:AE859" ca="1" si="4300">INDIRECT(ADDRESS($AA859+1,AB$2,,,AB$1))</f>
        <v>AGUIA</v>
      </c>
      <c r="AC859" s="9" t="str">
        <f t="shared" ca="1" si="4300"/>
        <v>AG</v>
      </c>
      <c r="AD859" s="9" t="str">
        <f t="shared" ca="1" si="4300"/>
        <v>PORTO ALEGRE</v>
      </c>
      <c r="AE859" s="9" t="str">
        <f t="shared" ca="1" si="4300"/>
        <v>BRASIL</v>
      </c>
      <c r="AF859" s="40">
        <v>14</v>
      </c>
      <c r="AG859" s="9" t="str">
        <f t="shared" ref="AG859:AL859" ca="1" si="4301">INDIRECT(ADDRESS($AF859+1,AG$2,,,AG$1))</f>
        <v>RICARDO AMARAL</v>
      </c>
      <c r="AH859" s="9" t="str">
        <f t="shared" ca="1" si="4301"/>
        <v>RA</v>
      </c>
      <c r="AI859" s="9">
        <f t="shared" ca="1" si="4301"/>
        <v>2255</v>
      </c>
      <c r="AJ859" s="9" t="str">
        <f t="shared" ca="1" si="4301"/>
        <v>ANTÔNIO</v>
      </c>
      <c r="AK859" s="9" t="str">
        <f t="shared" ca="1" si="4301"/>
        <v>SPAULO</v>
      </c>
      <c r="AL859" s="9" t="str">
        <f t="shared" ca="1" si="4301"/>
        <v>SPAULO</v>
      </c>
      <c r="AM859" s="52">
        <v>2</v>
      </c>
      <c r="AN859" s="41">
        <v>7.2000000000000008E-2</v>
      </c>
      <c r="AO859" s="42">
        <f t="shared" ca="1" si="24"/>
        <v>450</v>
      </c>
      <c r="AP859" s="42">
        <f t="shared" ca="1" si="25"/>
        <v>242</v>
      </c>
      <c r="AQ859" s="42">
        <f t="shared" ca="1" si="26"/>
        <v>417.59999999999997</v>
      </c>
    </row>
    <row r="860" spans="1:43" ht="14">
      <c r="A860" s="9">
        <f t="shared" si="18"/>
        <v>859</v>
      </c>
      <c r="B860" s="9">
        <v>435</v>
      </c>
      <c r="C860" s="50">
        <v>43049</v>
      </c>
      <c r="D860" s="39">
        <v>43054</v>
      </c>
      <c r="E860" s="39">
        <v>43056</v>
      </c>
      <c r="F860" s="40">
        <v>311</v>
      </c>
      <c r="G860" s="7">
        <f t="shared" ref="G860:L860" ca="1" si="4302">INDIRECT(ADDRESS($F860+1,G$2,,,G$1))</f>
        <v>43047</v>
      </c>
      <c r="H860" s="27">
        <f t="shared" ca="1" si="4302"/>
        <v>43069</v>
      </c>
      <c r="I860" s="9">
        <f t="shared" ca="1" si="4302"/>
        <v>4</v>
      </c>
      <c r="J860" s="9">
        <f t="shared" ca="1" si="4302"/>
        <v>4</v>
      </c>
      <c r="K860" s="28">
        <f t="shared" ca="1" si="4302"/>
        <v>42736</v>
      </c>
      <c r="L860" s="9">
        <f t="shared" ca="1" si="4302"/>
        <v>4</v>
      </c>
      <c r="M860" s="40">
        <v>38</v>
      </c>
      <c r="N860" s="9" t="str">
        <f t="shared" ref="N860:R860" ca="1" si="4303">INDIRECT(ADDRESS($M860+1,N$2,,,N$1))</f>
        <v>MADEIRA COMPANHIA DE HAMBURGERS</v>
      </c>
      <c r="O860" s="9" t="str">
        <f t="shared" ca="1" si="4303"/>
        <v>MCDH</v>
      </c>
      <c r="P860" s="9" t="str">
        <f t="shared" ca="1" si="4303"/>
        <v>PRAÇA BOCA MALDITA, 331</v>
      </c>
      <c r="Q860" s="9" t="str">
        <f t="shared" ca="1" si="4303"/>
        <v>CURITIBA</v>
      </c>
      <c r="R860" s="9" t="str">
        <f t="shared" ca="1" si="4303"/>
        <v>PR</v>
      </c>
      <c r="S860" s="40">
        <v>16</v>
      </c>
      <c r="T860" s="9" t="str">
        <f t="shared" ref="T860:Z860" ca="1" si="4304">INDIRECT(ADDRESS($S860+1,T$2,,,T$1))</f>
        <v>ESPUMANTE DEMI-SEC</v>
      </c>
      <c r="U860" s="9" t="str">
        <f t="shared" ca="1" si="4304"/>
        <v>ES_DS</v>
      </c>
      <c r="V860" s="9" t="str">
        <f t="shared" ca="1" si="4304"/>
        <v>ESPUMANTE</v>
      </c>
      <c r="W860" s="9" t="str">
        <f t="shared" ca="1" si="4304"/>
        <v>12_BTL_0,75 l</v>
      </c>
      <c r="X860" s="29">
        <f t="shared" ca="1" si="4304"/>
        <v>12</v>
      </c>
      <c r="Y860" s="30">
        <f t="shared" ca="1" si="4304"/>
        <v>223</v>
      </c>
      <c r="Z860" s="30">
        <f t="shared" ca="1" si="4304"/>
        <v>111</v>
      </c>
      <c r="AA860" s="40">
        <v>5</v>
      </c>
      <c r="AB860" s="9" t="str">
        <f t="shared" ref="AB860:AE860" ca="1" si="4305">INDIRECT(ADDRESS($AA860+1,AB$2,,,AB$1))</f>
        <v>PARQUE SUL</v>
      </c>
      <c r="AC860" s="9" t="str">
        <f t="shared" ca="1" si="4305"/>
        <v>PS</v>
      </c>
      <c r="AD860" s="9" t="str">
        <f t="shared" ca="1" si="4305"/>
        <v>RIO DE JANEIRO</v>
      </c>
      <c r="AE860" s="9" t="str">
        <f t="shared" ca="1" si="4305"/>
        <v>BRASIL</v>
      </c>
      <c r="AF860" s="40">
        <v>14</v>
      </c>
      <c r="AG860" s="9" t="str">
        <f t="shared" ref="AG860:AL860" ca="1" si="4306">INDIRECT(ADDRESS($AF860+1,AG$2,,,AG$1))</f>
        <v>RICARDO AMARAL</v>
      </c>
      <c r="AH860" s="9" t="str">
        <f t="shared" ca="1" si="4306"/>
        <v>RA</v>
      </c>
      <c r="AI860" s="9">
        <f t="shared" ca="1" si="4306"/>
        <v>2255</v>
      </c>
      <c r="AJ860" s="9" t="str">
        <f t="shared" ca="1" si="4306"/>
        <v>ANTÔNIO</v>
      </c>
      <c r="AK860" s="9" t="str">
        <f t="shared" ca="1" si="4306"/>
        <v>SPAULO</v>
      </c>
      <c r="AL860" s="9" t="str">
        <f t="shared" ca="1" si="4306"/>
        <v>SPAULO</v>
      </c>
      <c r="AM860" s="52">
        <v>2</v>
      </c>
      <c r="AN860" s="41">
        <v>0</v>
      </c>
      <c r="AO860" s="42">
        <f t="shared" ca="1" si="24"/>
        <v>446</v>
      </c>
      <c r="AP860" s="42">
        <f t="shared" ca="1" si="25"/>
        <v>222</v>
      </c>
      <c r="AQ860" s="42">
        <f t="shared" ca="1" si="26"/>
        <v>446</v>
      </c>
    </row>
    <row r="861" spans="1:43" ht="14">
      <c r="A861" s="9">
        <f t="shared" si="18"/>
        <v>860</v>
      </c>
      <c r="B861" s="9">
        <v>435</v>
      </c>
      <c r="C861" s="50">
        <v>43049</v>
      </c>
      <c r="D861" s="39">
        <v>43054</v>
      </c>
      <c r="E861" s="39">
        <v>43056</v>
      </c>
      <c r="F861" s="40">
        <v>311</v>
      </c>
      <c r="G861" s="7">
        <f t="shared" ref="G861:L861" ca="1" si="4307">INDIRECT(ADDRESS($F861+1,G$2,,,G$1))</f>
        <v>43047</v>
      </c>
      <c r="H861" s="27">
        <f t="shared" ca="1" si="4307"/>
        <v>43069</v>
      </c>
      <c r="I861" s="9">
        <f t="shared" ca="1" si="4307"/>
        <v>4</v>
      </c>
      <c r="J861" s="9">
        <f t="shared" ca="1" si="4307"/>
        <v>4</v>
      </c>
      <c r="K861" s="28">
        <f t="shared" ca="1" si="4307"/>
        <v>42736</v>
      </c>
      <c r="L861" s="9">
        <f t="shared" ca="1" si="4307"/>
        <v>4</v>
      </c>
      <c r="M861" s="40">
        <v>38</v>
      </c>
      <c r="N861" s="9" t="str">
        <f t="shared" ref="N861:R861" ca="1" si="4308">INDIRECT(ADDRESS($M861+1,N$2,,,N$1))</f>
        <v>MADEIRA COMPANHIA DE HAMBURGERS</v>
      </c>
      <c r="O861" s="9" t="str">
        <f t="shared" ca="1" si="4308"/>
        <v>MCDH</v>
      </c>
      <c r="P861" s="9" t="str">
        <f t="shared" ca="1" si="4308"/>
        <v>PRAÇA BOCA MALDITA, 331</v>
      </c>
      <c r="Q861" s="9" t="str">
        <f t="shared" ca="1" si="4308"/>
        <v>CURITIBA</v>
      </c>
      <c r="R861" s="9" t="str">
        <f t="shared" ca="1" si="4308"/>
        <v>PR</v>
      </c>
      <c r="S861" s="40">
        <v>10</v>
      </c>
      <c r="T861" s="9" t="str">
        <f t="shared" ref="T861:Z861" ca="1" si="4309">INDIRECT(ADDRESS($S861+1,T$2,,,T$1))</f>
        <v>RIESLING</v>
      </c>
      <c r="U861" s="9" t="str">
        <f t="shared" ca="1" si="4309"/>
        <v>RISL</v>
      </c>
      <c r="V861" s="9" t="str">
        <f t="shared" ca="1" si="4309"/>
        <v>VINHO BRANCO</v>
      </c>
      <c r="W861" s="9" t="str">
        <f t="shared" ca="1" si="4309"/>
        <v>12_BTL_0,75 l</v>
      </c>
      <c r="X861" s="29">
        <f t="shared" ca="1" si="4309"/>
        <v>12</v>
      </c>
      <c r="Y861" s="30">
        <f t="shared" ca="1" si="4309"/>
        <v>225</v>
      </c>
      <c r="Z861" s="30">
        <f t="shared" ca="1" si="4309"/>
        <v>121</v>
      </c>
      <c r="AA861" s="40">
        <v>1</v>
      </c>
      <c r="AB861" s="9" t="str">
        <f t="shared" ref="AB861:AE861" ca="1" si="4310">INDIRECT(ADDRESS($AA861+1,AB$2,,,AB$1))</f>
        <v>CAMPO BELO</v>
      </c>
      <c r="AC861" s="9" t="str">
        <f t="shared" ca="1" si="4310"/>
        <v>CB</v>
      </c>
      <c r="AD861" s="9" t="str">
        <f t="shared" ca="1" si="4310"/>
        <v>SÃO PAULO</v>
      </c>
      <c r="AE861" s="9" t="str">
        <f t="shared" ca="1" si="4310"/>
        <v>BRASIL</v>
      </c>
      <c r="AF861" s="40">
        <v>14</v>
      </c>
      <c r="AG861" s="9" t="str">
        <f t="shared" ref="AG861:AL861" ca="1" si="4311">INDIRECT(ADDRESS($AF861+1,AG$2,,,AG$1))</f>
        <v>RICARDO AMARAL</v>
      </c>
      <c r="AH861" s="9" t="str">
        <f t="shared" ca="1" si="4311"/>
        <v>RA</v>
      </c>
      <c r="AI861" s="9">
        <f t="shared" ca="1" si="4311"/>
        <v>2255</v>
      </c>
      <c r="AJ861" s="9" t="str">
        <f t="shared" ca="1" si="4311"/>
        <v>ANTÔNIO</v>
      </c>
      <c r="AK861" s="9" t="str">
        <f t="shared" ca="1" si="4311"/>
        <v>SPAULO</v>
      </c>
      <c r="AL861" s="9" t="str">
        <f t="shared" ca="1" si="4311"/>
        <v>SPAULO</v>
      </c>
      <c r="AM861" s="52">
        <v>2</v>
      </c>
      <c r="AN861" s="41">
        <v>3.0000000000000001E-3</v>
      </c>
      <c r="AO861" s="42">
        <f t="shared" ca="1" si="24"/>
        <v>450</v>
      </c>
      <c r="AP861" s="42">
        <f t="shared" ca="1" si="25"/>
        <v>242</v>
      </c>
      <c r="AQ861" s="42">
        <f t="shared" ca="1" si="26"/>
        <v>448.65</v>
      </c>
    </row>
    <row r="862" spans="1:43" ht="14">
      <c r="A862" s="9">
        <f t="shared" si="18"/>
        <v>861</v>
      </c>
      <c r="B862" s="9">
        <v>436</v>
      </c>
      <c r="C862" s="50">
        <v>43051</v>
      </c>
      <c r="D862" s="39">
        <v>43056</v>
      </c>
      <c r="E862" s="39">
        <v>43054</v>
      </c>
      <c r="F862" s="40">
        <v>311</v>
      </c>
      <c r="G862" s="7">
        <f t="shared" ref="G862:L862" ca="1" si="4312">INDIRECT(ADDRESS($F862+1,G$2,,,G$1))</f>
        <v>43047</v>
      </c>
      <c r="H862" s="27">
        <f t="shared" ca="1" si="4312"/>
        <v>43069</v>
      </c>
      <c r="I862" s="9">
        <f t="shared" ca="1" si="4312"/>
        <v>4</v>
      </c>
      <c r="J862" s="9">
        <f t="shared" ca="1" si="4312"/>
        <v>4</v>
      </c>
      <c r="K862" s="28">
        <f t="shared" ca="1" si="4312"/>
        <v>42736</v>
      </c>
      <c r="L862" s="9">
        <f t="shared" ca="1" si="4312"/>
        <v>4</v>
      </c>
      <c r="M862" s="40">
        <v>10</v>
      </c>
      <c r="N862" s="9" t="str">
        <f t="shared" ref="N862:R862" ca="1" si="4313">INDIRECT(ADDRESS($M862+1,N$2,,,N$1))</f>
        <v>ENZO CABRINI RESTAURANTE</v>
      </c>
      <c r="O862" s="9" t="str">
        <f t="shared" ca="1" si="4313"/>
        <v>ECR</v>
      </c>
      <c r="P862" s="9" t="str">
        <f t="shared" ca="1" si="4313"/>
        <v>SQS 312, BL C</v>
      </c>
      <c r="Q862" s="9" t="str">
        <f t="shared" ca="1" si="4313"/>
        <v>BRASÍLIA</v>
      </c>
      <c r="R862" s="9" t="str">
        <f t="shared" ca="1" si="4313"/>
        <v>DF</v>
      </c>
      <c r="S862" s="40">
        <v>26</v>
      </c>
      <c r="T862" s="9" t="str">
        <f t="shared" ref="T862:Z862" ca="1" si="4314">INDIRECT(ADDRESS($S862+1,T$2,,,T$1))</f>
        <v>SAUVIGNON BLANC</v>
      </c>
      <c r="U862" s="9" t="str">
        <f t="shared" ca="1" si="4314"/>
        <v>SAVN_BL_E</v>
      </c>
      <c r="V862" s="9" t="str">
        <f t="shared" ca="1" si="4314"/>
        <v>VINHO BRANCO</v>
      </c>
      <c r="W862" s="9" t="str">
        <f t="shared" ca="1" si="4314"/>
        <v>4_TPK_2,0 l</v>
      </c>
      <c r="X862" s="29">
        <f t="shared" ca="1" si="4314"/>
        <v>4</v>
      </c>
      <c r="Y862" s="30">
        <f t="shared" ca="1" si="4314"/>
        <v>123</v>
      </c>
      <c r="Z862" s="30">
        <f t="shared" ca="1" si="4314"/>
        <v>80</v>
      </c>
      <c r="AA862" s="40">
        <v>1</v>
      </c>
      <c r="AB862" s="9" t="str">
        <f t="shared" ref="AB862:AE862" ca="1" si="4315">INDIRECT(ADDRESS($AA862+1,AB$2,,,AB$1))</f>
        <v>CAMPO BELO</v>
      </c>
      <c r="AC862" s="9" t="str">
        <f t="shared" ca="1" si="4315"/>
        <v>CB</v>
      </c>
      <c r="AD862" s="9" t="str">
        <f t="shared" ca="1" si="4315"/>
        <v>SÃO PAULO</v>
      </c>
      <c r="AE862" s="9" t="str">
        <f t="shared" ca="1" si="4315"/>
        <v>BRASIL</v>
      </c>
      <c r="AF862" s="40">
        <v>14</v>
      </c>
      <c r="AG862" s="9" t="str">
        <f t="shared" ref="AG862:AL862" ca="1" si="4316">INDIRECT(ADDRESS($AF862+1,AG$2,,,AG$1))</f>
        <v>RICARDO AMARAL</v>
      </c>
      <c r="AH862" s="9" t="str">
        <f t="shared" ca="1" si="4316"/>
        <v>RA</v>
      </c>
      <c r="AI862" s="9">
        <f t="shared" ca="1" si="4316"/>
        <v>2255</v>
      </c>
      <c r="AJ862" s="9" t="str">
        <f t="shared" ca="1" si="4316"/>
        <v>ANTÔNIO</v>
      </c>
      <c r="AK862" s="9" t="str">
        <f t="shared" ca="1" si="4316"/>
        <v>SPAULO</v>
      </c>
      <c r="AL862" s="9" t="str">
        <f t="shared" ca="1" si="4316"/>
        <v>SPAULO</v>
      </c>
      <c r="AM862" s="52">
        <v>3</v>
      </c>
      <c r="AN862" s="41">
        <v>8.900000000000001E-2</v>
      </c>
      <c r="AO862" s="42">
        <f t="shared" ca="1" si="24"/>
        <v>369</v>
      </c>
      <c r="AP862" s="42">
        <f t="shared" ca="1" si="25"/>
        <v>240</v>
      </c>
      <c r="AQ862" s="42">
        <f t="shared" ca="1" si="26"/>
        <v>336.15899999999999</v>
      </c>
    </row>
    <row r="863" spans="1:43" ht="14">
      <c r="A863" s="9">
        <f t="shared" si="18"/>
        <v>862</v>
      </c>
      <c r="B863" s="9">
        <v>436</v>
      </c>
      <c r="C863" s="50">
        <v>43051</v>
      </c>
      <c r="D863" s="39">
        <v>43056</v>
      </c>
      <c r="E863" s="39">
        <v>43054</v>
      </c>
      <c r="F863" s="40">
        <v>311</v>
      </c>
      <c r="G863" s="7">
        <f t="shared" ref="G863:L863" ca="1" si="4317">INDIRECT(ADDRESS($F863+1,G$2,,,G$1))</f>
        <v>43047</v>
      </c>
      <c r="H863" s="27">
        <f t="shared" ca="1" si="4317"/>
        <v>43069</v>
      </c>
      <c r="I863" s="9">
        <f t="shared" ca="1" si="4317"/>
        <v>4</v>
      </c>
      <c r="J863" s="9">
        <f t="shared" ca="1" si="4317"/>
        <v>4</v>
      </c>
      <c r="K863" s="28">
        <f t="shared" ca="1" si="4317"/>
        <v>42736</v>
      </c>
      <c r="L863" s="9">
        <f t="shared" ca="1" si="4317"/>
        <v>4</v>
      </c>
      <c r="M863" s="40">
        <v>10</v>
      </c>
      <c r="N863" s="9" t="str">
        <f t="shared" ref="N863:R863" ca="1" si="4318">INDIRECT(ADDRESS($M863+1,N$2,,,N$1))</f>
        <v>ENZO CABRINI RESTAURANTE</v>
      </c>
      <c r="O863" s="9" t="str">
        <f t="shared" ca="1" si="4318"/>
        <v>ECR</v>
      </c>
      <c r="P863" s="9" t="str">
        <f t="shared" ca="1" si="4318"/>
        <v>SQS 312, BL C</v>
      </c>
      <c r="Q863" s="9" t="str">
        <f t="shared" ca="1" si="4318"/>
        <v>BRASÍLIA</v>
      </c>
      <c r="R863" s="9" t="str">
        <f t="shared" ca="1" si="4318"/>
        <v>DF</v>
      </c>
      <c r="S863" s="40">
        <v>17</v>
      </c>
      <c r="T863" s="9" t="str">
        <f t="shared" ref="T863:Z863" ca="1" si="4319">INDIRECT(ADDRESS($S863+1,T$2,,,T$1))</f>
        <v>ESPUMANTE DEMI-SEC RESERVA</v>
      </c>
      <c r="U863" s="9" t="str">
        <f t="shared" ca="1" si="4319"/>
        <v>ES_DS_RS</v>
      </c>
      <c r="V863" s="9" t="str">
        <f t="shared" ca="1" si="4319"/>
        <v>ESPUMANTE</v>
      </c>
      <c r="W863" s="9" t="str">
        <f t="shared" ca="1" si="4319"/>
        <v>12_BTL_0,75 l</v>
      </c>
      <c r="X863" s="29">
        <f t="shared" ca="1" si="4319"/>
        <v>12</v>
      </c>
      <c r="Y863" s="30">
        <f t="shared" ca="1" si="4319"/>
        <v>273</v>
      </c>
      <c r="Z863" s="30">
        <f t="shared" ca="1" si="4319"/>
        <v>128</v>
      </c>
      <c r="AA863" s="40">
        <v>4</v>
      </c>
      <c r="AB863" s="9" t="str">
        <f t="shared" ref="AB863:AE863" ca="1" si="4320">INDIRECT(ADDRESS($AA863+1,AB$2,,,AB$1))</f>
        <v>AGUA LIMPA</v>
      </c>
      <c r="AC863" s="9" t="str">
        <f t="shared" ca="1" si="4320"/>
        <v>AL</v>
      </c>
      <c r="AD863" s="9" t="str">
        <f t="shared" ca="1" si="4320"/>
        <v>BELORIZONTE</v>
      </c>
      <c r="AE863" s="9" t="str">
        <f t="shared" ca="1" si="4320"/>
        <v>BRASIL</v>
      </c>
      <c r="AF863" s="40">
        <v>3</v>
      </c>
      <c r="AG863" s="9" t="str">
        <f t="shared" ref="AG863:AL863" ca="1" si="4321">INDIRECT(ADDRESS($AF863+1,AG$2,,,AG$1))</f>
        <v>JOÃO ALVES</v>
      </c>
      <c r="AH863" s="9" t="str">
        <f t="shared" ca="1" si="4321"/>
        <v>JA</v>
      </c>
      <c r="AI863" s="9">
        <f t="shared" ca="1" si="4321"/>
        <v>2187</v>
      </c>
      <c r="AJ863" s="9" t="str">
        <f t="shared" ca="1" si="4321"/>
        <v>AGUIAR</v>
      </c>
      <c r="AK863" s="9" t="str">
        <f t="shared" ca="1" si="4321"/>
        <v>CTBA</v>
      </c>
      <c r="AL863" s="9" t="str">
        <f t="shared" ca="1" si="4321"/>
        <v>CTBA</v>
      </c>
      <c r="AM863" s="52">
        <v>1</v>
      </c>
      <c r="AN863" s="41">
        <v>0</v>
      </c>
      <c r="AO863" s="42">
        <f t="shared" ca="1" si="24"/>
        <v>273</v>
      </c>
      <c r="AP863" s="42">
        <f t="shared" ca="1" si="25"/>
        <v>128</v>
      </c>
      <c r="AQ863" s="42">
        <f t="shared" ca="1" si="26"/>
        <v>273</v>
      </c>
    </row>
    <row r="864" spans="1:43" ht="14">
      <c r="A864" s="9">
        <f t="shared" si="18"/>
        <v>863</v>
      </c>
      <c r="B864" s="9">
        <v>436</v>
      </c>
      <c r="C864" s="50">
        <v>43051</v>
      </c>
      <c r="D864" s="39">
        <v>43056</v>
      </c>
      <c r="E864" s="39">
        <v>43054</v>
      </c>
      <c r="F864" s="40">
        <v>311</v>
      </c>
      <c r="G864" s="7">
        <f t="shared" ref="G864:L864" ca="1" si="4322">INDIRECT(ADDRESS($F864+1,G$2,,,G$1))</f>
        <v>43047</v>
      </c>
      <c r="H864" s="27">
        <f t="shared" ca="1" si="4322"/>
        <v>43069</v>
      </c>
      <c r="I864" s="9">
        <f t="shared" ca="1" si="4322"/>
        <v>4</v>
      </c>
      <c r="J864" s="9">
        <f t="shared" ca="1" si="4322"/>
        <v>4</v>
      </c>
      <c r="K864" s="28">
        <f t="shared" ca="1" si="4322"/>
        <v>42736</v>
      </c>
      <c r="L864" s="9">
        <f t="shared" ca="1" si="4322"/>
        <v>4</v>
      </c>
      <c r="M864" s="40">
        <v>10</v>
      </c>
      <c r="N864" s="9" t="str">
        <f t="shared" ref="N864:R864" ca="1" si="4323">INDIRECT(ADDRESS($M864+1,N$2,,,N$1))</f>
        <v>ENZO CABRINI RESTAURANTE</v>
      </c>
      <c r="O864" s="9" t="str">
        <f t="shared" ca="1" si="4323"/>
        <v>ECR</v>
      </c>
      <c r="P864" s="9" t="str">
        <f t="shared" ca="1" si="4323"/>
        <v>SQS 312, BL C</v>
      </c>
      <c r="Q864" s="9" t="str">
        <f t="shared" ca="1" si="4323"/>
        <v>BRASÍLIA</v>
      </c>
      <c r="R864" s="9" t="str">
        <f t="shared" ca="1" si="4323"/>
        <v>DF</v>
      </c>
      <c r="S864" s="40">
        <v>5</v>
      </c>
      <c r="T864" s="9" t="str">
        <f t="shared" ref="T864:Z864" ca="1" si="4324">INDIRECT(ADDRESS($S864+1,T$2,,,T$1))</f>
        <v>CARMENERE RESERVA</v>
      </c>
      <c r="U864" s="9" t="str">
        <f t="shared" ca="1" si="4324"/>
        <v>CRMN_RS</v>
      </c>
      <c r="V864" s="9" t="str">
        <f t="shared" ca="1" si="4324"/>
        <v>VINHO TINTO</v>
      </c>
      <c r="W864" s="9" t="str">
        <f t="shared" ca="1" si="4324"/>
        <v>12_BTL_0,75 l</v>
      </c>
      <c r="X864" s="29">
        <f t="shared" ca="1" si="4324"/>
        <v>12</v>
      </c>
      <c r="Y864" s="30">
        <f t="shared" ca="1" si="4324"/>
        <v>198</v>
      </c>
      <c r="Z864" s="30">
        <f t="shared" ca="1" si="4324"/>
        <v>110</v>
      </c>
      <c r="AA864" s="40">
        <v>6</v>
      </c>
      <c r="AB864" s="9" t="str">
        <f t="shared" ref="AB864:AE864" ca="1" si="4325">INDIRECT(ADDRESS($AA864+1,AB$2,,,AB$1))</f>
        <v>CENTRO NORTE</v>
      </c>
      <c r="AC864" s="9" t="str">
        <f t="shared" ca="1" si="4325"/>
        <v>CN</v>
      </c>
      <c r="AD864" s="9" t="str">
        <f t="shared" ca="1" si="4325"/>
        <v>GOIANIA</v>
      </c>
      <c r="AE864" s="9" t="str">
        <f t="shared" ca="1" si="4325"/>
        <v>BRASIL</v>
      </c>
      <c r="AF864" s="40">
        <v>3</v>
      </c>
      <c r="AG864" s="9" t="str">
        <f t="shared" ref="AG864:AL864" ca="1" si="4326">INDIRECT(ADDRESS($AF864+1,AG$2,,,AG$1))</f>
        <v>JOÃO ALVES</v>
      </c>
      <c r="AH864" s="9" t="str">
        <f t="shared" ca="1" si="4326"/>
        <v>JA</v>
      </c>
      <c r="AI864" s="9">
        <f t="shared" ca="1" si="4326"/>
        <v>2187</v>
      </c>
      <c r="AJ864" s="9" t="str">
        <f t="shared" ca="1" si="4326"/>
        <v>AGUIAR</v>
      </c>
      <c r="AK864" s="9" t="str">
        <f t="shared" ca="1" si="4326"/>
        <v>CTBA</v>
      </c>
      <c r="AL864" s="9" t="str">
        <f t="shared" ca="1" si="4326"/>
        <v>CTBA</v>
      </c>
      <c r="AM864" s="52">
        <v>2</v>
      </c>
      <c r="AN864" s="41">
        <v>0</v>
      </c>
      <c r="AO864" s="42">
        <f t="shared" ca="1" si="24"/>
        <v>396</v>
      </c>
      <c r="AP864" s="42">
        <f t="shared" ca="1" si="25"/>
        <v>220</v>
      </c>
      <c r="AQ864" s="42">
        <f t="shared" ca="1" si="26"/>
        <v>396</v>
      </c>
    </row>
    <row r="865" spans="1:43" ht="14">
      <c r="A865" s="9">
        <f t="shared" si="18"/>
        <v>864</v>
      </c>
      <c r="B865" s="9">
        <v>437</v>
      </c>
      <c r="C865" s="50">
        <v>43051</v>
      </c>
      <c r="D865" s="39">
        <v>43055</v>
      </c>
      <c r="E865" s="39">
        <v>43055</v>
      </c>
      <c r="F865" s="40">
        <v>313</v>
      </c>
      <c r="G865" s="7">
        <f t="shared" ref="G865:L865" ca="1" si="4327">INDIRECT(ADDRESS($F865+1,G$2,,,G$1))</f>
        <v>43049</v>
      </c>
      <c r="H865" s="27">
        <f t="shared" ca="1" si="4327"/>
        <v>43069</v>
      </c>
      <c r="I865" s="9">
        <f t="shared" ca="1" si="4327"/>
        <v>6</v>
      </c>
      <c r="J865" s="9">
        <f t="shared" ca="1" si="4327"/>
        <v>4</v>
      </c>
      <c r="K865" s="28">
        <f t="shared" ca="1" si="4327"/>
        <v>42736</v>
      </c>
      <c r="L865" s="9">
        <f t="shared" ca="1" si="4327"/>
        <v>6</v>
      </c>
      <c r="M865" s="40">
        <v>33</v>
      </c>
      <c r="N865" s="9" t="str">
        <f t="shared" ref="N865:R865" ca="1" si="4328">INDIRECT(ADDRESS($M865+1,N$2,,,N$1))</f>
        <v>MACARONI DI VERONA</v>
      </c>
      <c r="O865" s="9" t="str">
        <f t="shared" ca="1" si="4328"/>
        <v>MDV</v>
      </c>
      <c r="P865" s="9" t="str">
        <f t="shared" ca="1" si="4328"/>
        <v>RUA ALEXANDRE DUMAS, 2323</v>
      </c>
      <c r="Q865" s="9" t="str">
        <f t="shared" ca="1" si="4328"/>
        <v>SÃO PAULO</v>
      </c>
      <c r="R865" s="9" t="str">
        <f t="shared" ca="1" si="4328"/>
        <v>SP</v>
      </c>
      <c r="S865" s="40">
        <v>24</v>
      </c>
      <c r="T865" s="9" t="str">
        <f t="shared" ref="T865:Z865" ca="1" si="4329">INDIRECT(ADDRESS($S865+1,T$2,,,T$1))</f>
        <v>CARMENERE</v>
      </c>
      <c r="U865" s="9" t="str">
        <f t="shared" ca="1" si="4329"/>
        <v>CRMN_E</v>
      </c>
      <c r="V865" s="9" t="str">
        <f t="shared" ca="1" si="4329"/>
        <v>VINHO TINTO</v>
      </c>
      <c r="W865" s="9" t="str">
        <f t="shared" ca="1" si="4329"/>
        <v>4_TPK_2,0 l</v>
      </c>
      <c r="X865" s="29">
        <f t="shared" ca="1" si="4329"/>
        <v>4</v>
      </c>
      <c r="Y865" s="30">
        <f t="shared" ca="1" si="4329"/>
        <v>123</v>
      </c>
      <c r="Z865" s="30">
        <f t="shared" ca="1" si="4329"/>
        <v>12</v>
      </c>
      <c r="AA865" s="40">
        <v>5</v>
      </c>
      <c r="AB865" s="9" t="str">
        <f t="shared" ref="AB865:AE865" ca="1" si="4330">INDIRECT(ADDRESS($AA865+1,AB$2,,,AB$1))</f>
        <v>PARQUE SUL</v>
      </c>
      <c r="AC865" s="9" t="str">
        <f t="shared" ca="1" si="4330"/>
        <v>PS</v>
      </c>
      <c r="AD865" s="9" t="str">
        <f t="shared" ca="1" si="4330"/>
        <v>RIO DE JANEIRO</v>
      </c>
      <c r="AE865" s="9" t="str">
        <f t="shared" ca="1" si="4330"/>
        <v>BRASIL</v>
      </c>
      <c r="AF865" s="40">
        <v>1</v>
      </c>
      <c r="AG865" s="9" t="str">
        <f t="shared" ref="AG865:AL865" ca="1" si="4331">INDIRECT(ADDRESS($AF865+1,AG$2,,,AG$1))</f>
        <v>JOSÉ DA SILVA</v>
      </c>
      <c r="AH865" s="9" t="str">
        <f t="shared" ca="1" si="4331"/>
        <v>JS</v>
      </c>
      <c r="AI865" s="9">
        <f t="shared" ca="1" si="4331"/>
        <v>2345</v>
      </c>
      <c r="AJ865" s="9" t="str">
        <f t="shared" ca="1" si="4331"/>
        <v>AGUIAR</v>
      </c>
      <c r="AK865" s="9" t="str">
        <f t="shared" ca="1" si="4331"/>
        <v>CTBA</v>
      </c>
      <c r="AL865" s="9" t="str">
        <f t="shared" ca="1" si="4331"/>
        <v>CTBA</v>
      </c>
      <c r="AM865" s="52">
        <v>3</v>
      </c>
      <c r="AN865" s="41">
        <v>0.1</v>
      </c>
      <c r="AO865" s="42">
        <f t="shared" ca="1" si="24"/>
        <v>369</v>
      </c>
      <c r="AP865" s="42">
        <f t="shared" ca="1" si="25"/>
        <v>36</v>
      </c>
      <c r="AQ865" s="42">
        <f t="shared" ca="1" si="26"/>
        <v>332.1</v>
      </c>
    </row>
    <row r="866" spans="1:43" ht="14">
      <c r="A866" s="9">
        <f t="shared" si="18"/>
        <v>865</v>
      </c>
      <c r="B866" s="9">
        <v>438</v>
      </c>
      <c r="C866" s="50">
        <v>43050</v>
      </c>
      <c r="D866" s="39">
        <v>43054</v>
      </c>
      <c r="E866" s="39">
        <v>43052</v>
      </c>
      <c r="F866" s="40">
        <v>314</v>
      </c>
      <c r="G866" s="7">
        <f t="shared" ref="G866:L866" ca="1" si="4332">INDIRECT(ADDRESS($F866+1,G$2,,,G$1))</f>
        <v>43050</v>
      </c>
      <c r="H866" s="27">
        <f t="shared" ca="1" si="4332"/>
        <v>43069</v>
      </c>
      <c r="I866" s="9">
        <f t="shared" ca="1" si="4332"/>
        <v>7</v>
      </c>
      <c r="J866" s="9">
        <f t="shared" ca="1" si="4332"/>
        <v>4</v>
      </c>
      <c r="K866" s="28">
        <f t="shared" ca="1" si="4332"/>
        <v>42736</v>
      </c>
      <c r="L866" s="9">
        <f t="shared" ca="1" si="4332"/>
        <v>7</v>
      </c>
      <c r="M866" s="40">
        <v>38</v>
      </c>
      <c r="N866" s="9" t="str">
        <f t="shared" ref="N866:R866" ca="1" si="4333">INDIRECT(ADDRESS($M866+1,N$2,,,N$1))</f>
        <v>MADEIRA COMPANHIA DE HAMBURGERS</v>
      </c>
      <c r="O866" s="9" t="str">
        <f t="shared" ca="1" si="4333"/>
        <v>MCDH</v>
      </c>
      <c r="P866" s="9" t="str">
        <f t="shared" ca="1" si="4333"/>
        <v>PRAÇA BOCA MALDITA, 331</v>
      </c>
      <c r="Q866" s="9" t="str">
        <f t="shared" ca="1" si="4333"/>
        <v>CURITIBA</v>
      </c>
      <c r="R866" s="9" t="str">
        <f t="shared" ca="1" si="4333"/>
        <v>PR</v>
      </c>
      <c r="S866" s="40">
        <v>7</v>
      </c>
      <c r="T866" s="9" t="str">
        <f t="shared" ref="T866:Z866" ca="1" si="4334">INDIRECT(ADDRESS($S866+1,T$2,,,T$1))</f>
        <v>SAUVIGNON RESERVA</v>
      </c>
      <c r="U866" s="9" t="str">
        <f t="shared" ca="1" si="4334"/>
        <v>SAVN_RS</v>
      </c>
      <c r="V866" s="9" t="str">
        <f t="shared" ca="1" si="4334"/>
        <v>VINHO TINTO</v>
      </c>
      <c r="W866" s="9" t="str">
        <f t="shared" ca="1" si="4334"/>
        <v>12_BTL_0,75 l</v>
      </c>
      <c r="X866" s="29">
        <f t="shared" ca="1" si="4334"/>
        <v>12</v>
      </c>
      <c r="Y866" s="30">
        <f t="shared" ca="1" si="4334"/>
        <v>198</v>
      </c>
      <c r="Z866" s="30">
        <f t="shared" ca="1" si="4334"/>
        <v>102</v>
      </c>
      <c r="AA866" s="40">
        <v>2</v>
      </c>
      <c r="AB866" s="9" t="str">
        <f t="shared" ref="AB866:AE866" ca="1" si="4335">INDIRECT(ADDRESS($AA866+1,AB$2,,,AB$1))</f>
        <v>MARTE</v>
      </c>
      <c r="AC866" s="9" t="str">
        <f t="shared" ca="1" si="4335"/>
        <v>MT</v>
      </c>
      <c r="AD866" s="9" t="str">
        <f t="shared" ca="1" si="4335"/>
        <v>CURITIBA</v>
      </c>
      <c r="AE866" s="9" t="str">
        <f t="shared" ca="1" si="4335"/>
        <v>BRASIL</v>
      </c>
      <c r="AF866" s="40">
        <v>4</v>
      </c>
      <c r="AG866" s="9" t="str">
        <f t="shared" ref="AG866:AL866" ca="1" si="4336">INDIRECT(ADDRESS($AF866+1,AG$2,,,AG$1))</f>
        <v>MANOEL CARDOSO</v>
      </c>
      <c r="AH866" s="9" t="str">
        <f t="shared" ca="1" si="4336"/>
        <v>MC</v>
      </c>
      <c r="AI866" s="9">
        <f t="shared" ca="1" si="4336"/>
        <v>2211</v>
      </c>
      <c r="AJ866" s="9" t="str">
        <f t="shared" ca="1" si="4336"/>
        <v>AGUIAR</v>
      </c>
      <c r="AK866" s="9" t="str">
        <f t="shared" ca="1" si="4336"/>
        <v>CTBA</v>
      </c>
      <c r="AL866" s="9" t="str">
        <f t="shared" ca="1" si="4336"/>
        <v>CTBA</v>
      </c>
      <c r="AM866" s="52">
        <v>2</v>
      </c>
      <c r="AN866" s="41">
        <v>7.400000000000001E-2</v>
      </c>
      <c r="AO866" s="42">
        <f t="shared" ca="1" si="24"/>
        <v>396</v>
      </c>
      <c r="AP866" s="42">
        <f t="shared" ca="1" si="25"/>
        <v>204</v>
      </c>
      <c r="AQ866" s="42">
        <f t="shared" ca="1" si="26"/>
        <v>366.69599999999997</v>
      </c>
    </row>
    <row r="867" spans="1:43" ht="14">
      <c r="A867" s="9">
        <f t="shared" si="18"/>
        <v>866</v>
      </c>
      <c r="B867" s="9">
        <v>438</v>
      </c>
      <c r="C867" s="50">
        <v>43050</v>
      </c>
      <c r="D867" s="39">
        <v>43054</v>
      </c>
      <c r="E867" s="39">
        <v>43052</v>
      </c>
      <c r="F867" s="40">
        <v>314</v>
      </c>
      <c r="G867" s="7">
        <f t="shared" ref="G867:L867" ca="1" si="4337">INDIRECT(ADDRESS($F867+1,G$2,,,G$1))</f>
        <v>43050</v>
      </c>
      <c r="H867" s="27">
        <f t="shared" ca="1" si="4337"/>
        <v>43069</v>
      </c>
      <c r="I867" s="9">
        <f t="shared" ca="1" si="4337"/>
        <v>7</v>
      </c>
      <c r="J867" s="9">
        <f t="shared" ca="1" si="4337"/>
        <v>4</v>
      </c>
      <c r="K867" s="28">
        <f t="shared" ca="1" si="4337"/>
        <v>42736</v>
      </c>
      <c r="L867" s="9">
        <f t="shared" ca="1" si="4337"/>
        <v>7</v>
      </c>
      <c r="M867" s="40">
        <v>38</v>
      </c>
      <c r="N867" s="9" t="str">
        <f t="shared" ref="N867:R867" ca="1" si="4338">INDIRECT(ADDRESS($M867+1,N$2,,,N$1))</f>
        <v>MADEIRA COMPANHIA DE HAMBURGERS</v>
      </c>
      <c r="O867" s="9" t="str">
        <f t="shared" ca="1" si="4338"/>
        <v>MCDH</v>
      </c>
      <c r="P867" s="9" t="str">
        <f t="shared" ca="1" si="4338"/>
        <v>PRAÇA BOCA MALDITA, 331</v>
      </c>
      <c r="Q867" s="9" t="str">
        <f t="shared" ca="1" si="4338"/>
        <v>CURITIBA</v>
      </c>
      <c r="R867" s="9" t="str">
        <f t="shared" ca="1" si="4338"/>
        <v>PR</v>
      </c>
      <c r="S867" s="40">
        <v>16</v>
      </c>
      <c r="T867" s="9" t="str">
        <f t="shared" ref="T867:Z867" ca="1" si="4339">INDIRECT(ADDRESS($S867+1,T$2,,,T$1))</f>
        <v>ESPUMANTE DEMI-SEC</v>
      </c>
      <c r="U867" s="9" t="str">
        <f t="shared" ca="1" si="4339"/>
        <v>ES_DS</v>
      </c>
      <c r="V867" s="9" t="str">
        <f t="shared" ca="1" si="4339"/>
        <v>ESPUMANTE</v>
      </c>
      <c r="W867" s="9" t="str">
        <f t="shared" ca="1" si="4339"/>
        <v>12_BTL_0,75 l</v>
      </c>
      <c r="X867" s="29">
        <f t="shared" ca="1" si="4339"/>
        <v>12</v>
      </c>
      <c r="Y867" s="30">
        <f t="shared" ca="1" si="4339"/>
        <v>223</v>
      </c>
      <c r="Z867" s="30">
        <f t="shared" ca="1" si="4339"/>
        <v>111</v>
      </c>
      <c r="AA867" s="40">
        <v>6</v>
      </c>
      <c r="AB867" s="9" t="str">
        <f t="shared" ref="AB867:AE867" ca="1" si="4340">INDIRECT(ADDRESS($AA867+1,AB$2,,,AB$1))</f>
        <v>CENTRO NORTE</v>
      </c>
      <c r="AC867" s="9" t="str">
        <f t="shared" ca="1" si="4340"/>
        <v>CN</v>
      </c>
      <c r="AD867" s="9" t="str">
        <f t="shared" ca="1" si="4340"/>
        <v>GOIANIA</v>
      </c>
      <c r="AE867" s="9" t="str">
        <f t="shared" ca="1" si="4340"/>
        <v>BRASIL</v>
      </c>
      <c r="AF867" s="40">
        <v>4</v>
      </c>
      <c r="AG867" s="9" t="str">
        <f t="shared" ref="AG867:AL867" ca="1" si="4341">INDIRECT(ADDRESS($AF867+1,AG$2,,,AG$1))</f>
        <v>MANOEL CARDOSO</v>
      </c>
      <c r="AH867" s="9" t="str">
        <f t="shared" ca="1" si="4341"/>
        <v>MC</v>
      </c>
      <c r="AI867" s="9">
        <f t="shared" ca="1" si="4341"/>
        <v>2211</v>
      </c>
      <c r="AJ867" s="9" t="str">
        <f t="shared" ca="1" si="4341"/>
        <v>AGUIAR</v>
      </c>
      <c r="AK867" s="9" t="str">
        <f t="shared" ca="1" si="4341"/>
        <v>CTBA</v>
      </c>
      <c r="AL867" s="9" t="str">
        <f t="shared" ca="1" si="4341"/>
        <v>CTBA</v>
      </c>
      <c r="AM867" s="52">
        <v>2</v>
      </c>
      <c r="AN867" s="41">
        <v>0.115</v>
      </c>
      <c r="AO867" s="42">
        <f t="shared" ca="1" si="24"/>
        <v>446</v>
      </c>
      <c r="AP867" s="42">
        <f t="shared" ca="1" si="25"/>
        <v>222</v>
      </c>
      <c r="AQ867" s="42">
        <f t="shared" ca="1" si="26"/>
        <v>394.71</v>
      </c>
    </row>
    <row r="868" spans="1:43" ht="14">
      <c r="A868" s="9">
        <f t="shared" si="18"/>
        <v>867</v>
      </c>
      <c r="B868" s="9">
        <v>439</v>
      </c>
      <c r="C868" s="50">
        <v>43053</v>
      </c>
      <c r="D868" s="39">
        <v>43058</v>
      </c>
      <c r="E868" s="39">
        <v>43058</v>
      </c>
      <c r="F868" s="40">
        <v>315</v>
      </c>
      <c r="G868" s="7">
        <f t="shared" ref="G868:L868" ca="1" si="4342">INDIRECT(ADDRESS($F868+1,G$2,,,G$1))</f>
        <v>43051</v>
      </c>
      <c r="H868" s="27">
        <f t="shared" ca="1" si="4342"/>
        <v>43069</v>
      </c>
      <c r="I868" s="9">
        <f t="shared" ca="1" si="4342"/>
        <v>1</v>
      </c>
      <c r="J868" s="9">
        <f t="shared" ca="1" si="4342"/>
        <v>4</v>
      </c>
      <c r="K868" s="28">
        <f t="shared" ca="1" si="4342"/>
        <v>42736</v>
      </c>
      <c r="L868" s="9">
        <f t="shared" ca="1" si="4342"/>
        <v>1</v>
      </c>
      <c r="M868" s="40">
        <v>28</v>
      </c>
      <c r="N868" s="9" t="str">
        <f t="shared" ref="N868:R868" ca="1" si="4343">INDIRECT(ADDRESS($M868+1,N$2,,,N$1))</f>
        <v>ZEBU STEAK HOUSE</v>
      </c>
      <c r="O868" s="9" t="str">
        <f t="shared" ca="1" si="4343"/>
        <v>ZSH</v>
      </c>
      <c r="P868" s="9" t="str">
        <f t="shared" ca="1" si="4343"/>
        <v>RUA BARRIGA VERDE, 56</v>
      </c>
      <c r="Q868" s="9" t="str">
        <f t="shared" ca="1" si="4343"/>
        <v>PORTO ALEGRE</v>
      </c>
      <c r="R868" s="9" t="str">
        <f t="shared" ca="1" si="4343"/>
        <v>RS</v>
      </c>
      <c r="S868" s="40">
        <v>18</v>
      </c>
      <c r="T868" s="9" t="str">
        <f t="shared" ref="T868:Z868" ca="1" si="4344">INDIRECT(ADDRESS($S868+1,T$2,,,T$1))</f>
        <v>ESPUMANTE ROSE</v>
      </c>
      <c r="U868" s="9" t="str">
        <f t="shared" ca="1" si="4344"/>
        <v>ES_RSE</v>
      </c>
      <c r="V868" s="9" t="str">
        <f t="shared" ca="1" si="4344"/>
        <v>ESPUMANTE</v>
      </c>
      <c r="W868" s="9" t="str">
        <f t="shared" ca="1" si="4344"/>
        <v>12_BTL_0,75 l</v>
      </c>
      <c r="X868" s="29">
        <f t="shared" ca="1" si="4344"/>
        <v>12</v>
      </c>
      <c r="Y868" s="30">
        <f t="shared" ca="1" si="4344"/>
        <v>223</v>
      </c>
      <c r="Z868" s="30">
        <f t="shared" ca="1" si="4344"/>
        <v>114</v>
      </c>
      <c r="AA868" s="40">
        <v>5</v>
      </c>
      <c r="AB868" s="9" t="str">
        <f t="shared" ref="AB868:AE868" ca="1" si="4345">INDIRECT(ADDRESS($AA868+1,AB$2,,,AB$1))</f>
        <v>PARQUE SUL</v>
      </c>
      <c r="AC868" s="9" t="str">
        <f t="shared" ca="1" si="4345"/>
        <v>PS</v>
      </c>
      <c r="AD868" s="9" t="str">
        <f t="shared" ca="1" si="4345"/>
        <v>RIO DE JANEIRO</v>
      </c>
      <c r="AE868" s="9" t="str">
        <f t="shared" ca="1" si="4345"/>
        <v>BRASIL</v>
      </c>
      <c r="AF868" s="40">
        <v>4</v>
      </c>
      <c r="AG868" s="9" t="str">
        <f t="shared" ref="AG868:AL868" ca="1" si="4346">INDIRECT(ADDRESS($AF868+1,AG$2,,,AG$1))</f>
        <v>MANOEL CARDOSO</v>
      </c>
      <c r="AH868" s="9" t="str">
        <f t="shared" ca="1" si="4346"/>
        <v>MC</v>
      </c>
      <c r="AI868" s="9">
        <f t="shared" ca="1" si="4346"/>
        <v>2211</v>
      </c>
      <c r="AJ868" s="9" t="str">
        <f t="shared" ca="1" si="4346"/>
        <v>AGUIAR</v>
      </c>
      <c r="AK868" s="9" t="str">
        <f t="shared" ca="1" si="4346"/>
        <v>CTBA</v>
      </c>
      <c r="AL868" s="9" t="str">
        <f t="shared" ca="1" si="4346"/>
        <v>CTBA</v>
      </c>
      <c r="AM868" s="52">
        <v>1</v>
      </c>
      <c r="AN868" s="41">
        <v>0</v>
      </c>
      <c r="AO868" s="42">
        <f t="shared" ca="1" si="24"/>
        <v>223</v>
      </c>
      <c r="AP868" s="42">
        <f t="shared" ca="1" si="25"/>
        <v>114</v>
      </c>
      <c r="AQ868" s="42">
        <f t="shared" ca="1" si="26"/>
        <v>223</v>
      </c>
    </row>
    <row r="869" spans="1:43" ht="14">
      <c r="A869" s="9">
        <f t="shared" si="18"/>
        <v>868</v>
      </c>
      <c r="B869" s="9">
        <v>439</v>
      </c>
      <c r="C869" s="50">
        <v>43053</v>
      </c>
      <c r="D869" s="39">
        <v>43058</v>
      </c>
      <c r="E869" s="39">
        <v>43058</v>
      </c>
      <c r="F869" s="40">
        <v>315</v>
      </c>
      <c r="G869" s="7">
        <f t="shared" ref="G869:L869" ca="1" si="4347">INDIRECT(ADDRESS($F869+1,G$2,,,G$1))</f>
        <v>43051</v>
      </c>
      <c r="H869" s="27">
        <f t="shared" ca="1" si="4347"/>
        <v>43069</v>
      </c>
      <c r="I869" s="9">
        <f t="shared" ca="1" si="4347"/>
        <v>1</v>
      </c>
      <c r="J869" s="9">
        <f t="shared" ca="1" si="4347"/>
        <v>4</v>
      </c>
      <c r="K869" s="28">
        <f t="shared" ca="1" si="4347"/>
        <v>42736</v>
      </c>
      <c r="L869" s="9">
        <f t="shared" ca="1" si="4347"/>
        <v>1</v>
      </c>
      <c r="M869" s="40">
        <v>28</v>
      </c>
      <c r="N869" s="9" t="str">
        <f t="shared" ref="N869:R869" ca="1" si="4348">INDIRECT(ADDRESS($M869+1,N$2,,,N$1))</f>
        <v>ZEBU STEAK HOUSE</v>
      </c>
      <c r="O869" s="9" t="str">
        <f t="shared" ca="1" si="4348"/>
        <v>ZSH</v>
      </c>
      <c r="P869" s="9" t="str">
        <f t="shared" ca="1" si="4348"/>
        <v>RUA BARRIGA VERDE, 56</v>
      </c>
      <c r="Q869" s="9" t="str">
        <f t="shared" ca="1" si="4348"/>
        <v>PORTO ALEGRE</v>
      </c>
      <c r="R869" s="9" t="str">
        <f t="shared" ca="1" si="4348"/>
        <v>RS</v>
      </c>
      <c r="S869" s="40">
        <v>27</v>
      </c>
      <c r="T869" s="9" t="str">
        <f t="shared" ref="T869:Z869" ca="1" si="4349">INDIRECT(ADDRESS($S869+1,T$2,,,T$1))</f>
        <v>RIESLING</v>
      </c>
      <c r="U869" s="9" t="str">
        <f t="shared" ca="1" si="4349"/>
        <v>RISL_E</v>
      </c>
      <c r="V869" s="9" t="str">
        <f t="shared" ca="1" si="4349"/>
        <v>VINHO BRANCO</v>
      </c>
      <c r="W869" s="9" t="str">
        <f t="shared" ca="1" si="4349"/>
        <v>4_TPK_2,0 l</v>
      </c>
      <c r="X869" s="29">
        <f t="shared" ca="1" si="4349"/>
        <v>4</v>
      </c>
      <c r="Y869" s="30">
        <f t="shared" ca="1" si="4349"/>
        <v>180</v>
      </c>
      <c r="Z869" s="30">
        <f t="shared" ca="1" si="4349"/>
        <v>98</v>
      </c>
      <c r="AA869" s="40">
        <v>1</v>
      </c>
      <c r="AB869" s="9" t="str">
        <f t="shared" ref="AB869:AE869" ca="1" si="4350">INDIRECT(ADDRESS($AA869+1,AB$2,,,AB$1))</f>
        <v>CAMPO BELO</v>
      </c>
      <c r="AC869" s="9" t="str">
        <f t="shared" ca="1" si="4350"/>
        <v>CB</v>
      </c>
      <c r="AD869" s="9" t="str">
        <f t="shared" ca="1" si="4350"/>
        <v>SÃO PAULO</v>
      </c>
      <c r="AE869" s="9" t="str">
        <f t="shared" ca="1" si="4350"/>
        <v>BRASIL</v>
      </c>
      <c r="AF869" s="40">
        <v>5</v>
      </c>
      <c r="AG869" s="9" t="str">
        <f t="shared" ref="AG869:AL869" ca="1" si="4351">INDIRECT(ADDRESS($AF869+1,AG$2,,,AG$1))</f>
        <v>ALICE SILVEIRA</v>
      </c>
      <c r="AH869" s="9" t="str">
        <f t="shared" ca="1" si="4351"/>
        <v>AS</v>
      </c>
      <c r="AI869" s="9">
        <f t="shared" ca="1" si="4351"/>
        <v>2106</v>
      </c>
      <c r="AJ869" s="9" t="str">
        <f t="shared" ca="1" si="4351"/>
        <v>AGUIAR</v>
      </c>
      <c r="AK869" s="9" t="str">
        <f t="shared" ca="1" si="4351"/>
        <v>CTBA</v>
      </c>
      <c r="AL869" s="9" t="str">
        <f t="shared" ca="1" si="4351"/>
        <v>CTBA</v>
      </c>
      <c r="AM869" s="52">
        <v>2</v>
      </c>
      <c r="AN869" s="41">
        <v>0.185</v>
      </c>
      <c r="AO869" s="42">
        <f t="shared" ca="1" si="24"/>
        <v>360</v>
      </c>
      <c r="AP869" s="42">
        <f t="shared" ca="1" si="25"/>
        <v>196</v>
      </c>
      <c r="AQ869" s="42">
        <f t="shared" ca="1" si="26"/>
        <v>293.39999999999998</v>
      </c>
    </row>
    <row r="870" spans="1:43" ht="14">
      <c r="A870" s="9">
        <f t="shared" si="18"/>
        <v>869</v>
      </c>
      <c r="B870" s="9">
        <v>440</v>
      </c>
      <c r="C870" s="50">
        <v>43053</v>
      </c>
      <c r="D870" s="39">
        <v>43056</v>
      </c>
      <c r="E870" s="39">
        <v>43054</v>
      </c>
      <c r="F870" s="40">
        <v>315</v>
      </c>
      <c r="G870" s="7">
        <f t="shared" ref="G870:L870" ca="1" si="4352">INDIRECT(ADDRESS($F870+1,G$2,,,G$1))</f>
        <v>43051</v>
      </c>
      <c r="H870" s="27">
        <f t="shared" ca="1" si="4352"/>
        <v>43069</v>
      </c>
      <c r="I870" s="9">
        <f t="shared" ca="1" si="4352"/>
        <v>1</v>
      </c>
      <c r="J870" s="9">
        <f t="shared" ca="1" si="4352"/>
        <v>4</v>
      </c>
      <c r="K870" s="28">
        <f t="shared" ca="1" si="4352"/>
        <v>42736</v>
      </c>
      <c r="L870" s="9">
        <f t="shared" ca="1" si="4352"/>
        <v>1</v>
      </c>
      <c r="M870" s="40">
        <v>28</v>
      </c>
      <c r="N870" s="9" t="str">
        <f t="shared" ref="N870:R870" ca="1" si="4353">INDIRECT(ADDRESS($M870+1,N$2,,,N$1))</f>
        <v>ZEBU STEAK HOUSE</v>
      </c>
      <c r="O870" s="9" t="str">
        <f t="shared" ca="1" si="4353"/>
        <v>ZSH</v>
      </c>
      <c r="P870" s="9" t="str">
        <f t="shared" ca="1" si="4353"/>
        <v>RUA BARRIGA VERDE, 56</v>
      </c>
      <c r="Q870" s="9" t="str">
        <f t="shared" ca="1" si="4353"/>
        <v>PORTO ALEGRE</v>
      </c>
      <c r="R870" s="9" t="str">
        <f t="shared" ca="1" si="4353"/>
        <v>RS</v>
      </c>
      <c r="S870" s="40">
        <v>8</v>
      </c>
      <c r="T870" s="9" t="str">
        <f t="shared" ref="T870:Z870" ca="1" si="4354">INDIRECT(ADDRESS($S870+1,T$2,,,T$1))</f>
        <v>SAUVIGNON BLANC</v>
      </c>
      <c r="U870" s="9" t="str">
        <f t="shared" ca="1" si="4354"/>
        <v>SAVN_BL</v>
      </c>
      <c r="V870" s="9" t="str">
        <f t="shared" ca="1" si="4354"/>
        <v>VINHO BRANCO</v>
      </c>
      <c r="W870" s="9" t="str">
        <f t="shared" ca="1" si="4354"/>
        <v>12_BTL_0,75 l</v>
      </c>
      <c r="X870" s="29">
        <f t="shared" ca="1" si="4354"/>
        <v>12</v>
      </c>
      <c r="Y870" s="30">
        <f t="shared" ca="1" si="4354"/>
        <v>171.5</v>
      </c>
      <c r="Z870" s="30">
        <f t="shared" ca="1" si="4354"/>
        <v>91</v>
      </c>
      <c r="AA870" s="40">
        <v>4</v>
      </c>
      <c r="AB870" s="9" t="str">
        <f t="shared" ref="AB870:AE870" ca="1" si="4355">INDIRECT(ADDRESS($AA870+1,AB$2,,,AB$1))</f>
        <v>AGUA LIMPA</v>
      </c>
      <c r="AC870" s="9" t="str">
        <f t="shared" ca="1" si="4355"/>
        <v>AL</v>
      </c>
      <c r="AD870" s="9" t="str">
        <f t="shared" ca="1" si="4355"/>
        <v>BELORIZONTE</v>
      </c>
      <c r="AE870" s="9" t="str">
        <f t="shared" ca="1" si="4355"/>
        <v>BRASIL</v>
      </c>
      <c r="AF870" s="40">
        <v>2</v>
      </c>
      <c r="AG870" s="9" t="str">
        <f t="shared" ref="AG870:AL870" ca="1" si="4356">INDIRECT(ADDRESS($AF870+1,AG$2,,,AG$1))</f>
        <v>RIBAMAR NOGUEIRA</v>
      </c>
      <c r="AH870" s="9" t="str">
        <f t="shared" ca="1" si="4356"/>
        <v>RN</v>
      </c>
      <c r="AI870" s="9">
        <f t="shared" ca="1" si="4356"/>
        <v>2432</v>
      </c>
      <c r="AJ870" s="9" t="str">
        <f t="shared" ca="1" si="4356"/>
        <v>AGUIAR</v>
      </c>
      <c r="AK870" s="9" t="str">
        <f t="shared" ca="1" si="4356"/>
        <v>CTBA</v>
      </c>
      <c r="AL870" s="9" t="str">
        <f t="shared" ca="1" si="4356"/>
        <v>CTBA</v>
      </c>
      <c r="AM870" s="52">
        <v>2</v>
      </c>
      <c r="AN870" s="41">
        <v>0</v>
      </c>
      <c r="AO870" s="42">
        <f t="shared" ca="1" si="24"/>
        <v>343</v>
      </c>
      <c r="AP870" s="42">
        <f t="shared" ca="1" si="25"/>
        <v>182</v>
      </c>
      <c r="AQ870" s="42">
        <f t="shared" ca="1" si="26"/>
        <v>343</v>
      </c>
    </row>
    <row r="871" spans="1:43" ht="14">
      <c r="A871" s="9">
        <f t="shared" si="18"/>
        <v>870</v>
      </c>
      <c r="B871" s="9">
        <v>441</v>
      </c>
      <c r="C871" s="50">
        <v>43055</v>
      </c>
      <c r="D871" s="39">
        <v>43058</v>
      </c>
      <c r="E871" s="39">
        <v>43058</v>
      </c>
      <c r="F871" s="40">
        <v>316</v>
      </c>
      <c r="G871" s="7">
        <f t="shared" ref="G871:L871" ca="1" si="4357">INDIRECT(ADDRESS($F871+1,G$2,,,G$1))</f>
        <v>43052</v>
      </c>
      <c r="H871" s="27">
        <f t="shared" ca="1" si="4357"/>
        <v>43069</v>
      </c>
      <c r="I871" s="9">
        <f t="shared" ca="1" si="4357"/>
        <v>2</v>
      </c>
      <c r="J871" s="9">
        <f t="shared" ca="1" si="4357"/>
        <v>4</v>
      </c>
      <c r="K871" s="28">
        <f t="shared" ca="1" si="4357"/>
        <v>42736</v>
      </c>
      <c r="L871" s="9">
        <f t="shared" ca="1" si="4357"/>
        <v>2</v>
      </c>
      <c r="M871" s="40">
        <v>12</v>
      </c>
      <c r="N871" s="9" t="str">
        <f t="shared" ref="N871:R871" ca="1" si="4358">INDIRECT(ADDRESS($M871+1,N$2,,,N$1))</f>
        <v>DON PERILO</v>
      </c>
      <c r="O871" s="9" t="str">
        <f t="shared" ca="1" si="4358"/>
        <v>DPR</v>
      </c>
      <c r="P871" s="9" t="str">
        <f t="shared" ca="1" si="4358"/>
        <v>AV CENTRAL, 665</v>
      </c>
      <c r="Q871" s="9" t="str">
        <f t="shared" ca="1" si="4358"/>
        <v>CURITIBA</v>
      </c>
      <c r="R871" s="9" t="str">
        <f t="shared" ca="1" si="4358"/>
        <v>PR</v>
      </c>
      <c r="S871" s="40">
        <v>8</v>
      </c>
      <c r="T871" s="9" t="str">
        <f t="shared" ref="T871:Z871" ca="1" si="4359">INDIRECT(ADDRESS($S871+1,T$2,,,T$1))</f>
        <v>SAUVIGNON BLANC</v>
      </c>
      <c r="U871" s="9" t="str">
        <f t="shared" ca="1" si="4359"/>
        <v>SAVN_BL</v>
      </c>
      <c r="V871" s="9" t="str">
        <f t="shared" ca="1" si="4359"/>
        <v>VINHO BRANCO</v>
      </c>
      <c r="W871" s="9" t="str">
        <f t="shared" ca="1" si="4359"/>
        <v>12_BTL_0,75 l</v>
      </c>
      <c r="X871" s="29">
        <f t="shared" ca="1" si="4359"/>
        <v>12</v>
      </c>
      <c r="Y871" s="30">
        <f t="shared" ca="1" si="4359"/>
        <v>171.5</v>
      </c>
      <c r="Z871" s="30">
        <f t="shared" ca="1" si="4359"/>
        <v>91</v>
      </c>
      <c r="AA871" s="40">
        <v>4</v>
      </c>
      <c r="AB871" s="9" t="str">
        <f t="shared" ref="AB871:AE871" ca="1" si="4360">INDIRECT(ADDRESS($AA871+1,AB$2,,,AB$1))</f>
        <v>AGUA LIMPA</v>
      </c>
      <c r="AC871" s="9" t="str">
        <f t="shared" ca="1" si="4360"/>
        <v>AL</v>
      </c>
      <c r="AD871" s="9" t="str">
        <f t="shared" ca="1" si="4360"/>
        <v>BELORIZONTE</v>
      </c>
      <c r="AE871" s="9" t="str">
        <f t="shared" ca="1" si="4360"/>
        <v>BRASIL</v>
      </c>
      <c r="AF871" s="40">
        <v>2</v>
      </c>
      <c r="AG871" s="9" t="str">
        <f t="shared" ref="AG871:AL871" ca="1" si="4361">INDIRECT(ADDRESS($AF871+1,AG$2,,,AG$1))</f>
        <v>RIBAMAR NOGUEIRA</v>
      </c>
      <c r="AH871" s="9" t="str">
        <f t="shared" ca="1" si="4361"/>
        <v>RN</v>
      </c>
      <c r="AI871" s="9">
        <f t="shared" ca="1" si="4361"/>
        <v>2432</v>
      </c>
      <c r="AJ871" s="9" t="str">
        <f t="shared" ca="1" si="4361"/>
        <v>AGUIAR</v>
      </c>
      <c r="AK871" s="9" t="str">
        <f t="shared" ca="1" si="4361"/>
        <v>CTBA</v>
      </c>
      <c r="AL871" s="9" t="str">
        <f t="shared" ca="1" si="4361"/>
        <v>CTBA</v>
      </c>
      <c r="AM871" s="52">
        <v>2</v>
      </c>
      <c r="AN871" s="41">
        <v>6.2E-2</v>
      </c>
      <c r="AO871" s="42">
        <f t="shared" ca="1" si="24"/>
        <v>343</v>
      </c>
      <c r="AP871" s="42">
        <f t="shared" ca="1" si="25"/>
        <v>182</v>
      </c>
      <c r="AQ871" s="42">
        <f t="shared" ca="1" si="26"/>
        <v>321.73399999999998</v>
      </c>
    </row>
    <row r="872" spans="1:43" ht="14">
      <c r="A872" s="9">
        <f t="shared" si="18"/>
        <v>871</v>
      </c>
      <c r="B872" s="9">
        <v>441</v>
      </c>
      <c r="C872" s="50">
        <v>43055</v>
      </c>
      <c r="D872" s="39">
        <v>43058</v>
      </c>
      <c r="E872" s="39">
        <v>43058</v>
      </c>
      <c r="F872" s="40">
        <v>316</v>
      </c>
      <c r="G872" s="7">
        <f t="shared" ref="G872:L872" ca="1" si="4362">INDIRECT(ADDRESS($F872+1,G$2,,,G$1))</f>
        <v>43052</v>
      </c>
      <c r="H872" s="27">
        <f t="shared" ca="1" si="4362"/>
        <v>43069</v>
      </c>
      <c r="I872" s="9">
        <f t="shared" ca="1" si="4362"/>
        <v>2</v>
      </c>
      <c r="J872" s="9">
        <f t="shared" ca="1" si="4362"/>
        <v>4</v>
      </c>
      <c r="K872" s="28">
        <f t="shared" ca="1" si="4362"/>
        <v>42736</v>
      </c>
      <c r="L872" s="9">
        <f t="shared" ca="1" si="4362"/>
        <v>2</v>
      </c>
      <c r="M872" s="40">
        <v>12</v>
      </c>
      <c r="N872" s="9" t="str">
        <f t="shared" ref="N872:R872" ca="1" si="4363">INDIRECT(ADDRESS($M872+1,N$2,,,N$1))</f>
        <v>DON PERILO</v>
      </c>
      <c r="O872" s="9" t="str">
        <f t="shared" ca="1" si="4363"/>
        <v>DPR</v>
      </c>
      <c r="P872" s="9" t="str">
        <f t="shared" ca="1" si="4363"/>
        <v>AV CENTRAL, 665</v>
      </c>
      <c r="Q872" s="9" t="str">
        <f t="shared" ca="1" si="4363"/>
        <v>CURITIBA</v>
      </c>
      <c r="R872" s="9" t="str">
        <f t="shared" ca="1" si="4363"/>
        <v>PR</v>
      </c>
      <c r="S872" s="40">
        <v>17</v>
      </c>
      <c r="T872" s="9" t="str">
        <f t="shared" ref="T872:Z872" ca="1" si="4364">INDIRECT(ADDRESS($S872+1,T$2,,,T$1))</f>
        <v>ESPUMANTE DEMI-SEC RESERVA</v>
      </c>
      <c r="U872" s="9" t="str">
        <f t="shared" ca="1" si="4364"/>
        <v>ES_DS_RS</v>
      </c>
      <c r="V872" s="9" t="str">
        <f t="shared" ca="1" si="4364"/>
        <v>ESPUMANTE</v>
      </c>
      <c r="W872" s="9" t="str">
        <f t="shared" ca="1" si="4364"/>
        <v>12_BTL_0,75 l</v>
      </c>
      <c r="X872" s="29">
        <f t="shared" ca="1" si="4364"/>
        <v>12</v>
      </c>
      <c r="Y872" s="30">
        <f t="shared" ca="1" si="4364"/>
        <v>273</v>
      </c>
      <c r="Z872" s="30">
        <f t="shared" ca="1" si="4364"/>
        <v>128</v>
      </c>
      <c r="AA872" s="40">
        <v>1</v>
      </c>
      <c r="AB872" s="9" t="str">
        <f t="shared" ref="AB872:AE872" ca="1" si="4365">INDIRECT(ADDRESS($AA872+1,AB$2,,,AB$1))</f>
        <v>CAMPO BELO</v>
      </c>
      <c r="AC872" s="9" t="str">
        <f t="shared" ca="1" si="4365"/>
        <v>CB</v>
      </c>
      <c r="AD872" s="9" t="str">
        <f t="shared" ca="1" si="4365"/>
        <v>SÃO PAULO</v>
      </c>
      <c r="AE872" s="9" t="str">
        <f t="shared" ca="1" si="4365"/>
        <v>BRASIL</v>
      </c>
      <c r="AF872" s="40">
        <v>2</v>
      </c>
      <c r="AG872" s="9" t="str">
        <f t="shared" ref="AG872:AL872" ca="1" si="4366">INDIRECT(ADDRESS($AF872+1,AG$2,,,AG$1))</f>
        <v>RIBAMAR NOGUEIRA</v>
      </c>
      <c r="AH872" s="9" t="str">
        <f t="shared" ca="1" si="4366"/>
        <v>RN</v>
      </c>
      <c r="AI872" s="9">
        <f t="shared" ca="1" si="4366"/>
        <v>2432</v>
      </c>
      <c r="AJ872" s="9" t="str">
        <f t="shared" ca="1" si="4366"/>
        <v>AGUIAR</v>
      </c>
      <c r="AK872" s="9" t="str">
        <f t="shared" ca="1" si="4366"/>
        <v>CTBA</v>
      </c>
      <c r="AL872" s="9" t="str">
        <f t="shared" ca="1" si="4366"/>
        <v>CTBA</v>
      </c>
      <c r="AM872" s="52">
        <v>2</v>
      </c>
      <c r="AN872" s="41">
        <v>4.7E-2</v>
      </c>
      <c r="AO872" s="42">
        <f t="shared" ca="1" si="24"/>
        <v>546</v>
      </c>
      <c r="AP872" s="42">
        <f t="shared" ca="1" si="25"/>
        <v>256</v>
      </c>
      <c r="AQ872" s="42">
        <f t="shared" ca="1" si="26"/>
        <v>520.33799999999997</v>
      </c>
    </row>
    <row r="873" spans="1:43" ht="14">
      <c r="A873" s="9">
        <f t="shared" si="18"/>
        <v>872</v>
      </c>
      <c r="B873" s="9">
        <v>442</v>
      </c>
      <c r="C873" s="50">
        <v>43058</v>
      </c>
      <c r="D873" s="39">
        <v>43064</v>
      </c>
      <c r="E873" s="39">
        <v>43066</v>
      </c>
      <c r="F873" s="40">
        <v>318</v>
      </c>
      <c r="G873" s="7">
        <f t="shared" ref="G873:L873" ca="1" si="4367">INDIRECT(ADDRESS($F873+1,G$2,,,G$1))</f>
        <v>43054</v>
      </c>
      <c r="H873" s="27">
        <f t="shared" ca="1" si="4367"/>
        <v>43069</v>
      </c>
      <c r="I873" s="9">
        <f t="shared" ca="1" si="4367"/>
        <v>4</v>
      </c>
      <c r="J873" s="9">
        <f t="shared" ca="1" si="4367"/>
        <v>4</v>
      </c>
      <c r="K873" s="28">
        <f t="shared" ca="1" si="4367"/>
        <v>42736</v>
      </c>
      <c r="L873" s="9">
        <f t="shared" ca="1" si="4367"/>
        <v>4</v>
      </c>
      <c r="M873" s="40">
        <v>17</v>
      </c>
      <c r="N873" s="9" t="str">
        <f t="shared" ref="N873:R873" ca="1" si="4368">INDIRECT(ADDRESS($M873+1,N$2,,,N$1))</f>
        <v>DONA DE CASA SUPERM LTDA</v>
      </c>
      <c r="O873" s="9" t="str">
        <f t="shared" ca="1" si="4368"/>
        <v>DCSM</v>
      </c>
      <c r="P873" s="9" t="str">
        <f t="shared" ca="1" si="4368"/>
        <v>RUA IPÊ AMARELO, 45</v>
      </c>
      <c r="Q873" s="9" t="str">
        <f t="shared" ca="1" si="4368"/>
        <v>BRASÍLIA</v>
      </c>
      <c r="R873" s="9" t="str">
        <f t="shared" ca="1" si="4368"/>
        <v>DF</v>
      </c>
      <c r="S873" s="40">
        <v>24</v>
      </c>
      <c r="T873" s="9" t="str">
        <f t="shared" ref="T873:Z873" ca="1" si="4369">INDIRECT(ADDRESS($S873+1,T$2,,,T$1))</f>
        <v>CARMENERE</v>
      </c>
      <c r="U873" s="9" t="str">
        <f t="shared" ca="1" si="4369"/>
        <v>CRMN_E</v>
      </c>
      <c r="V873" s="9" t="str">
        <f t="shared" ca="1" si="4369"/>
        <v>VINHO TINTO</v>
      </c>
      <c r="W873" s="9" t="str">
        <f t="shared" ca="1" si="4369"/>
        <v>4_TPK_2,0 l</v>
      </c>
      <c r="X873" s="29">
        <f t="shared" ca="1" si="4369"/>
        <v>4</v>
      </c>
      <c r="Y873" s="30">
        <f t="shared" ca="1" si="4369"/>
        <v>123</v>
      </c>
      <c r="Z873" s="30">
        <f t="shared" ca="1" si="4369"/>
        <v>12</v>
      </c>
      <c r="AA873" s="40">
        <v>4</v>
      </c>
      <c r="AB873" s="9" t="str">
        <f t="shared" ref="AB873:AE873" ca="1" si="4370">INDIRECT(ADDRESS($AA873+1,AB$2,,,AB$1))</f>
        <v>AGUA LIMPA</v>
      </c>
      <c r="AC873" s="9" t="str">
        <f t="shared" ca="1" si="4370"/>
        <v>AL</v>
      </c>
      <c r="AD873" s="9" t="str">
        <f t="shared" ca="1" si="4370"/>
        <v>BELORIZONTE</v>
      </c>
      <c r="AE873" s="9" t="str">
        <f t="shared" ca="1" si="4370"/>
        <v>BRASIL</v>
      </c>
      <c r="AF873" s="40">
        <v>4</v>
      </c>
      <c r="AG873" s="9" t="str">
        <f t="shared" ref="AG873:AL873" ca="1" si="4371">INDIRECT(ADDRESS($AF873+1,AG$2,,,AG$1))</f>
        <v>MANOEL CARDOSO</v>
      </c>
      <c r="AH873" s="9" t="str">
        <f t="shared" ca="1" si="4371"/>
        <v>MC</v>
      </c>
      <c r="AI873" s="9">
        <f t="shared" ca="1" si="4371"/>
        <v>2211</v>
      </c>
      <c r="AJ873" s="9" t="str">
        <f t="shared" ca="1" si="4371"/>
        <v>AGUIAR</v>
      </c>
      <c r="AK873" s="9" t="str">
        <f t="shared" ca="1" si="4371"/>
        <v>CTBA</v>
      </c>
      <c r="AL873" s="9" t="str">
        <f t="shared" ca="1" si="4371"/>
        <v>CTBA</v>
      </c>
      <c r="AM873" s="52">
        <v>3</v>
      </c>
      <c r="AN873" s="41">
        <v>0.03</v>
      </c>
      <c r="AO873" s="42">
        <f t="shared" ca="1" si="24"/>
        <v>369</v>
      </c>
      <c r="AP873" s="42">
        <f t="shared" ca="1" si="25"/>
        <v>36</v>
      </c>
      <c r="AQ873" s="42">
        <f t="shared" ca="1" si="26"/>
        <v>357.93</v>
      </c>
    </row>
    <row r="874" spans="1:43" ht="14">
      <c r="A874" s="9">
        <f t="shared" si="18"/>
        <v>873</v>
      </c>
      <c r="B874" s="9">
        <v>443</v>
      </c>
      <c r="C874" s="50">
        <v>43058</v>
      </c>
      <c r="D874" s="39">
        <v>43062</v>
      </c>
      <c r="E874" s="39">
        <v>43063</v>
      </c>
      <c r="F874" s="40">
        <v>319</v>
      </c>
      <c r="G874" s="7">
        <f t="shared" ref="G874:L874" ca="1" si="4372">INDIRECT(ADDRESS($F874+1,G$2,,,G$1))</f>
        <v>43055</v>
      </c>
      <c r="H874" s="27">
        <f t="shared" ca="1" si="4372"/>
        <v>43069</v>
      </c>
      <c r="I874" s="9">
        <f t="shared" ca="1" si="4372"/>
        <v>5</v>
      </c>
      <c r="J874" s="9">
        <f t="shared" ca="1" si="4372"/>
        <v>4</v>
      </c>
      <c r="K874" s="28">
        <f t="shared" ca="1" si="4372"/>
        <v>42736</v>
      </c>
      <c r="L874" s="9">
        <f t="shared" ca="1" si="4372"/>
        <v>5</v>
      </c>
      <c r="M874" s="40">
        <v>13</v>
      </c>
      <c r="N874" s="9" t="str">
        <f t="shared" ref="N874:R874" ca="1" si="4373">INDIRECT(ADDRESS($M874+1,N$2,,,N$1))</f>
        <v>DONA ZICA</v>
      </c>
      <c r="O874" s="9" t="str">
        <f t="shared" ca="1" si="4373"/>
        <v>DZ</v>
      </c>
      <c r="P874" s="9" t="str">
        <f t="shared" ca="1" si="4373"/>
        <v>LARGO DO ZÉ, 3342</v>
      </c>
      <c r="Q874" s="9" t="str">
        <f t="shared" ca="1" si="4373"/>
        <v>PORTO ALEGRE</v>
      </c>
      <c r="R874" s="9" t="str">
        <f t="shared" ca="1" si="4373"/>
        <v>RS</v>
      </c>
      <c r="S874" s="40">
        <v>22</v>
      </c>
      <c r="T874" s="9" t="str">
        <f t="shared" ref="T874:Z874" ca="1" si="4374">INDIRECT(ADDRESS($S874+1,T$2,,,T$1))</f>
        <v>TINTO SUAVE</v>
      </c>
      <c r="U874" s="9" t="str">
        <f t="shared" ca="1" si="4374"/>
        <v>TNT_SU_E</v>
      </c>
      <c r="V874" s="9" t="str">
        <f t="shared" ca="1" si="4374"/>
        <v>VINHO TINTO</v>
      </c>
      <c r="W874" s="9" t="str">
        <f t="shared" ca="1" si="4374"/>
        <v>4_TPK_2,0 l</v>
      </c>
      <c r="X874" s="29">
        <f t="shared" ca="1" si="4374"/>
        <v>4</v>
      </c>
      <c r="Y874" s="30">
        <f t="shared" ca="1" si="4374"/>
        <v>103.5</v>
      </c>
      <c r="Z874" s="30">
        <f t="shared" ca="1" si="4374"/>
        <v>61</v>
      </c>
      <c r="AA874" s="40">
        <v>3</v>
      </c>
      <c r="AB874" s="9" t="str">
        <f t="shared" ref="AB874:AE874" ca="1" si="4375">INDIRECT(ADDRESS($AA874+1,AB$2,,,AB$1))</f>
        <v>AGUIA</v>
      </c>
      <c r="AC874" s="9" t="str">
        <f t="shared" ca="1" si="4375"/>
        <v>AG</v>
      </c>
      <c r="AD874" s="9" t="str">
        <f t="shared" ca="1" si="4375"/>
        <v>PORTO ALEGRE</v>
      </c>
      <c r="AE874" s="9" t="str">
        <f t="shared" ca="1" si="4375"/>
        <v>BRASIL</v>
      </c>
      <c r="AF874" s="40">
        <v>4</v>
      </c>
      <c r="AG874" s="9" t="str">
        <f t="shared" ref="AG874:AL874" ca="1" si="4376">INDIRECT(ADDRESS($AF874+1,AG$2,,,AG$1))</f>
        <v>MANOEL CARDOSO</v>
      </c>
      <c r="AH874" s="9" t="str">
        <f t="shared" ca="1" si="4376"/>
        <v>MC</v>
      </c>
      <c r="AI874" s="9">
        <f t="shared" ca="1" si="4376"/>
        <v>2211</v>
      </c>
      <c r="AJ874" s="9" t="str">
        <f t="shared" ca="1" si="4376"/>
        <v>AGUIAR</v>
      </c>
      <c r="AK874" s="9" t="str">
        <f t="shared" ca="1" si="4376"/>
        <v>CTBA</v>
      </c>
      <c r="AL874" s="9" t="str">
        <f t="shared" ca="1" si="4376"/>
        <v>CTBA</v>
      </c>
      <c r="AM874" s="52">
        <v>3</v>
      </c>
      <c r="AN874" s="41">
        <v>0.03</v>
      </c>
      <c r="AO874" s="42">
        <f t="shared" ca="1" si="24"/>
        <v>310.5</v>
      </c>
      <c r="AP874" s="42">
        <f t="shared" ca="1" si="25"/>
        <v>183</v>
      </c>
      <c r="AQ874" s="42">
        <f t="shared" ca="1" si="26"/>
        <v>301.185</v>
      </c>
    </row>
    <row r="875" spans="1:43" ht="14">
      <c r="A875" s="9">
        <f t="shared" si="18"/>
        <v>874</v>
      </c>
      <c r="B875" s="9">
        <v>443</v>
      </c>
      <c r="C875" s="50">
        <v>43058</v>
      </c>
      <c r="D875" s="39">
        <v>43062</v>
      </c>
      <c r="E875" s="39">
        <v>43063</v>
      </c>
      <c r="F875" s="40">
        <v>319</v>
      </c>
      <c r="G875" s="7">
        <f t="shared" ref="G875:L875" ca="1" si="4377">INDIRECT(ADDRESS($F875+1,G$2,,,G$1))</f>
        <v>43055</v>
      </c>
      <c r="H875" s="27">
        <f t="shared" ca="1" si="4377"/>
        <v>43069</v>
      </c>
      <c r="I875" s="9">
        <f t="shared" ca="1" si="4377"/>
        <v>5</v>
      </c>
      <c r="J875" s="9">
        <f t="shared" ca="1" si="4377"/>
        <v>4</v>
      </c>
      <c r="K875" s="28">
        <f t="shared" ca="1" si="4377"/>
        <v>42736</v>
      </c>
      <c r="L875" s="9">
        <f t="shared" ca="1" si="4377"/>
        <v>5</v>
      </c>
      <c r="M875" s="40">
        <v>13</v>
      </c>
      <c r="N875" s="9" t="str">
        <f t="shared" ref="N875:R875" ca="1" si="4378">INDIRECT(ADDRESS($M875+1,N$2,,,N$1))</f>
        <v>DONA ZICA</v>
      </c>
      <c r="O875" s="9" t="str">
        <f t="shared" ca="1" si="4378"/>
        <v>DZ</v>
      </c>
      <c r="P875" s="9" t="str">
        <f t="shared" ca="1" si="4378"/>
        <v>LARGO DO ZÉ, 3342</v>
      </c>
      <c r="Q875" s="9" t="str">
        <f t="shared" ca="1" si="4378"/>
        <v>PORTO ALEGRE</v>
      </c>
      <c r="R875" s="9" t="str">
        <f t="shared" ca="1" si="4378"/>
        <v>RS</v>
      </c>
      <c r="S875" s="40">
        <v>27</v>
      </c>
      <c r="T875" s="9" t="str">
        <f t="shared" ref="T875:Z875" ca="1" si="4379">INDIRECT(ADDRESS($S875+1,T$2,,,T$1))</f>
        <v>RIESLING</v>
      </c>
      <c r="U875" s="9" t="str">
        <f t="shared" ca="1" si="4379"/>
        <v>RISL_E</v>
      </c>
      <c r="V875" s="9" t="str">
        <f t="shared" ca="1" si="4379"/>
        <v>VINHO BRANCO</v>
      </c>
      <c r="W875" s="9" t="str">
        <f t="shared" ca="1" si="4379"/>
        <v>4_TPK_2,0 l</v>
      </c>
      <c r="X875" s="29">
        <f t="shared" ca="1" si="4379"/>
        <v>4</v>
      </c>
      <c r="Y875" s="30">
        <f t="shared" ca="1" si="4379"/>
        <v>180</v>
      </c>
      <c r="Z875" s="30">
        <f t="shared" ca="1" si="4379"/>
        <v>98</v>
      </c>
      <c r="AA875" s="40">
        <v>1</v>
      </c>
      <c r="AB875" s="9" t="str">
        <f t="shared" ref="AB875:AE875" ca="1" si="4380">INDIRECT(ADDRESS($AA875+1,AB$2,,,AB$1))</f>
        <v>CAMPO BELO</v>
      </c>
      <c r="AC875" s="9" t="str">
        <f t="shared" ca="1" si="4380"/>
        <v>CB</v>
      </c>
      <c r="AD875" s="9" t="str">
        <f t="shared" ca="1" si="4380"/>
        <v>SÃO PAULO</v>
      </c>
      <c r="AE875" s="9" t="str">
        <f t="shared" ca="1" si="4380"/>
        <v>BRASIL</v>
      </c>
      <c r="AF875" s="40">
        <v>4</v>
      </c>
      <c r="AG875" s="9" t="str">
        <f t="shared" ref="AG875:AL875" ca="1" si="4381">INDIRECT(ADDRESS($AF875+1,AG$2,,,AG$1))</f>
        <v>MANOEL CARDOSO</v>
      </c>
      <c r="AH875" s="9" t="str">
        <f t="shared" ca="1" si="4381"/>
        <v>MC</v>
      </c>
      <c r="AI875" s="9">
        <f t="shared" ca="1" si="4381"/>
        <v>2211</v>
      </c>
      <c r="AJ875" s="9" t="str">
        <f t="shared" ca="1" si="4381"/>
        <v>AGUIAR</v>
      </c>
      <c r="AK875" s="9" t="str">
        <f t="shared" ca="1" si="4381"/>
        <v>CTBA</v>
      </c>
      <c r="AL875" s="9" t="str">
        <f t="shared" ca="1" si="4381"/>
        <v>CTBA</v>
      </c>
      <c r="AM875" s="52">
        <v>2</v>
      </c>
      <c r="AN875" s="41">
        <v>1E-3</v>
      </c>
      <c r="AO875" s="42">
        <f t="shared" ca="1" si="24"/>
        <v>360</v>
      </c>
      <c r="AP875" s="42">
        <f t="shared" ca="1" si="25"/>
        <v>196</v>
      </c>
      <c r="AQ875" s="42">
        <f t="shared" ca="1" si="26"/>
        <v>359.64</v>
      </c>
    </row>
    <row r="876" spans="1:43" ht="14">
      <c r="A876" s="9">
        <f t="shared" si="18"/>
        <v>875</v>
      </c>
      <c r="B876" s="9">
        <v>443</v>
      </c>
      <c r="C876" s="50">
        <v>43058</v>
      </c>
      <c r="D876" s="39">
        <v>43062</v>
      </c>
      <c r="E876" s="39">
        <v>43063</v>
      </c>
      <c r="F876" s="40">
        <v>319</v>
      </c>
      <c r="G876" s="7">
        <f t="shared" ref="G876:L876" ca="1" si="4382">INDIRECT(ADDRESS($F876+1,G$2,,,G$1))</f>
        <v>43055</v>
      </c>
      <c r="H876" s="27">
        <f t="shared" ca="1" si="4382"/>
        <v>43069</v>
      </c>
      <c r="I876" s="9">
        <f t="shared" ca="1" si="4382"/>
        <v>5</v>
      </c>
      <c r="J876" s="9">
        <f t="shared" ca="1" si="4382"/>
        <v>4</v>
      </c>
      <c r="K876" s="28">
        <f t="shared" ca="1" si="4382"/>
        <v>42736</v>
      </c>
      <c r="L876" s="9">
        <f t="shared" ca="1" si="4382"/>
        <v>5</v>
      </c>
      <c r="M876" s="40">
        <v>13</v>
      </c>
      <c r="N876" s="9" t="str">
        <f t="shared" ref="N876:R876" ca="1" si="4383">INDIRECT(ADDRESS($M876+1,N$2,,,N$1))</f>
        <v>DONA ZICA</v>
      </c>
      <c r="O876" s="9" t="str">
        <f t="shared" ca="1" si="4383"/>
        <v>DZ</v>
      </c>
      <c r="P876" s="9" t="str">
        <f t="shared" ca="1" si="4383"/>
        <v>LARGO DO ZÉ, 3342</v>
      </c>
      <c r="Q876" s="9" t="str">
        <f t="shared" ca="1" si="4383"/>
        <v>PORTO ALEGRE</v>
      </c>
      <c r="R876" s="9" t="str">
        <f t="shared" ca="1" si="4383"/>
        <v>RS</v>
      </c>
      <c r="S876" s="40">
        <v>23</v>
      </c>
      <c r="T876" s="9" t="str">
        <f t="shared" ref="T876:Z876" ca="1" si="4384">INDIRECT(ADDRESS($S876+1,T$2,,,T$1))</f>
        <v>TINTO SECO</v>
      </c>
      <c r="U876" s="9" t="str">
        <f t="shared" ca="1" si="4384"/>
        <v>TNT_SC_E</v>
      </c>
      <c r="V876" s="9" t="str">
        <f t="shared" ca="1" si="4384"/>
        <v>VINHO TINTO</v>
      </c>
      <c r="W876" s="9" t="str">
        <f t="shared" ca="1" si="4384"/>
        <v>4_TPK_2,0 l</v>
      </c>
      <c r="X876" s="29">
        <f t="shared" ca="1" si="4384"/>
        <v>4</v>
      </c>
      <c r="Y876" s="30">
        <f t="shared" ca="1" si="4384"/>
        <v>104</v>
      </c>
      <c r="Z876" s="30">
        <f t="shared" ca="1" si="4384"/>
        <v>62</v>
      </c>
      <c r="AA876" s="40">
        <v>3</v>
      </c>
      <c r="AB876" s="9" t="str">
        <f t="shared" ref="AB876:AE876" ca="1" si="4385">INDIRECT(ADDRESS($AA876+1,AB$2,,,AB$1))</f>
        <v>AGUIA</v>
      </c>
      <c r="AC876" s="9" t="str">
        <f t="shared" ca="1" si="4385"/>
        <v>AG</v>
      </c>
      <c r="AD876" s="9" t="str">
        <f t="shared" ca="1" si="4385"/>
        <v>PORTO ALEGRE</v>
      </c>
      <c r="AE876" s="9" t="str">
        <f t="shared" ca="1" si="4385"/>
        <v>BRASIL</v>
      </c>
      <c r="AF876" s="40">
        <v>4</v>
      </c>
      <c r="AG876" s="9" t="str">
        <f t="shared" ref="AG876:AL876" ca="1" si="4386">INDIRECT(ADDRESS($AF876+1,AG$2,,,AG$1))</f>
        <v>MANOEL CARDOSO</v>
      </c>
      <c r="AH876" s="9" t="str">
        <f t="shared" ca="1" si="4386"/>
        <v>MC</v>
      </c>
      <c r="AI876" s="9">
        <f t="shared" ca="1" si="4386"/>
        <v>2211</v>
      </c>
      <c r="AJ876" s="9" t="str">
        <f t="shared" ca="1" si="4386"/>
        <v>AGUIAR</v>
      </c>
      <c r="AK876" s="9" t="str">
        <f t="shared" ca="1" si="4386"/>
        <v>CTBA</v>
      </c>
      <c r="AL876" s="9" t="str">
        <f t="shared" ca="1" si="4386"/>
        <v>CTBA</v>
      </c>
      <c r="AM876" s="52">
        <v>3</v>
      </c>
      <c r="AN876" s="41">
        <v>1.3999999999999999E-2</v>
      </c>
      <c r="AO876" s="42">
        <f t="shared" ca="1" si="24"/>
        <v>312</v>
      </c>
      <c r="AP876" s="42">
        <f t="shared" ca="1" si="25"/>
        <v>186</v>
      </c>
      <c r="AQ876" s="42">
        <f t="shared" ca="1" si="26"/>
        <v>307.63200000000001</v>
      </c>
    </row>
    <row r="877" spans="1:43" ht="14">
      <c r="A877" s="9">
        <f t="shared" si="18"/>
        <v>876</v>
      </c>
      <c r="B877" s="9">
        <v>443</v>
      </c>
      <c r="C877" s="50">
        <v>43058</v>
      </c>
      <c r="D877" s="39">
        <v>43062</v>
      </c>
      <c r="E877" s="39">
        <v>43063</v>
      </c>
      <c r="F877" s="40">
        <v>319</v>
      </c>
      <c r="G877" s="7">
        <f t="shared" ref="G877:L877" ca="1" si="4387">INDIRECT(ADDRESS($F877+1,G$2,,,G$1))</f>
        <v>43055</v>
      </c>
      <c r="H877" s="27">
        <f t="shared" ca="1" si="4387"/>
        <v>43069</v>
      </c>
      <c r="I877" s="9">
        <f t="shared" ca="1" si="4387"/>
        <v>5</v>
      </c>
      <c r="J877" s="9">
        <f t="shared" ca="1" si="4387"/>
        <v>4</v>
      </c>
      <c r="K877" s="28">
        <f t="shared" ca="1" si="4387"/>
        <v>42736</v>
      </c>
      <c r="L877" s="9">
        <f t="shared" ca="1" si="4387"/>
        <v>5</v>
      </c>
      <c r="M877" s="40">
        <v>13</v>
      </c>
      <c r="N877" s="9" t="str">
        <f t="shared" ref="N877:R877" ca="1" si="4388">INDIRECT(ADDRESS($M877+1,N$2,,,N$1))</f>
        <v>DONA ZICA</v>
      </c>
      <c r="O877" s="9" t="str">
        <f t="shared" ca="1" si="4388"/>
        <v>DZ</v>
      </c>
      <c r="P877" s="9" t="str">
        <f t="shared" ca="1" si="4388"/>
        <v>LARGO DO ZÉ, 3342</v>
      </c>
      <c r="Q877" s="9" t="str">
        <f t="shared" ca="1" si="4388"/>
        <v>PORTO ALEGRE</v>
      </c>
      <c r="R877" s="9" t="str">
        <f t="shared" ca="1" si="4388"/>
        <v>RS</v>
      </c>
      <c r="S877" s="40">
        <v>22</v>
      </c>
      <c r="T877" s="9" t="str">
        <f t="shared" ref="T877:Z877" ca="1" si="4389">INDIRECT(ADDRESS($S877+1,T$2,,,T$1))</f>
        <v>TINTO SUAVE</v>
      </c>
      <c r="U877" s="9" t="str">
        <f t="shared" ca="1" si="4389"/>
        <v>TNT_SU_E</v>
      </c>
      <c r="V877" s="9" t="str">
        <f t="shared" ca="1" si="4389"/>
        <v>VINHO TINTO</v>
      </c>
      <c r="W877" s="9" t="str">
        <f t="shared" ca="1" si="4389"/>
        <v>4_TPK_2,0 l</v>
      </c>
      <c r="X877" s="29">
        <f t="shared" ca="1" si="4389"/>
        <v>4</v>
      </c>
      <c r="Y877" s="30">
        <f t="shared" ca="1" si="4389"/>
        <v>103.5</v>
      </c>
      <c r="Z877" s="30">
        <f t="shared" ca="1" si="4389"/>
        <v>61</v>
      </c>
      <c r="AA877" s="40">
        <v>6</v>
      </c>
      <c r="AB877" s="9" t="str">
        <f t="shared" ref="AB877:AE877" ca="1" si="4390">INDIRECT(ADDRESS($AA877+1,AB$2,,,AB$1))</f>
        <v>CENTRO NORTE</v>
      </c>
      <c r="AC877" s="9" t="str">
        <f t="shared" ca="1" si="4390"/>
        <v>CN</v>
      </c>
      <c r="AD877" s="9" t="str">
        <f t="shared" ca="1" si="4390"/>
        <v>GOIANIA</v>
      </c>
      <c r="AE877" s="9" t="str">
        <f t="shared" ca="1" si="4390"/>
        <v>BRASIL</v>
      </c>
      <c r="AF877" s="40">
        <v>4</v>
      </c>
      <c r="AG877" s="9" t="str">
        <f t="shared" ref="AG877:AL877" ca="1" si="4391">INDIRECT(ADDRESS($AF877+1,AG$2,,,AG$1))</f>
        <v>MANOEL CARDOSO</v>
      </c>
      <c r="AH877" s="9" t="str">
        <f t="shared" ca="1" si="4391"/>
        <v>MC</v>
      </c>
      <c r="AI877" s="9">
        <f t="shared" ca="1" si="4391"/>
        <v>2211</v>
      </c>
      <c r="AJ877" s="9" t="str">
        <f t="shared" ca="1" si="4391"/>
        <v>AGUIAR</v>
      </c>
      <c r="AK877" s="9" t="str">
        <f t="shared" ca="1" si="4391"/>
        <v>CTBA</v>
      </c>
      <c r="AL877" s="9" t="str">
        <f t="shared" ca="1" si="4391"/>
        <v>CTBA</v>
      </c>
      <c r="AM877" s="52">
        <v>3</v>
      </c>
      <c r="AN877" s="41">
        <v>6.4000000000000001E-2</v>
      </c>
      <c r="AO877" s="42">
        <f t="shared" ca="1" si="24"/>
        <v>310.5</v>
      </c>
      <c r="AP877" s="42">
        <f t="shared" ca="1" si="25"/>
        <v>183</v>
      </c>
      <c r="AQ877" s="42">
        <f t="shared" ca="1" si="26"/>
        <v>290.62799999999999</v>
      </c>
    </row>
    <row r="878" spans="1:43" ht="14">
      <c r="A878" s="9">
        <f t="shared" si="18"/>
        <v>877</v>
      </c>
      <c r="B878" s="9">
        <v>443</v>
      </c>
      <c r="C878" s="50">
        <v>43058</v>
      </c>
      <c r="D878" s="39">
        <v>43062</v>
      </c>
      <c r="E878" s="39">
        <v>43063</v>
      </c>
      <c r="F878" s="40">
        <v>319</v>
      </c>
      <c r="G878" s="7">
        <f t="shared" ref="G878:L878" ca="1" si="4392">INDIRECT(ADDRESS($F878+1,G$2,,,G$1))</f>
        <v>43055</v>
      </c>
      <c r="H878" s="27">
        <f t="shared" ca="1" si="4392"/>
        <v>43069</v>
      </c>
      <c r="I878" s="9">
        <f t="shared" ca="1" si="4392"/>
        <v>5</v>
      </c>
      <c r="J878" s="9">
        <f t="shared" ca="1" si="4392"/>
        <v>4</v>
      </c>
      <c r="K878" s="28">
        <f t="shared" ca="1" si="4392"/>
        <v>42736</v>
      </c>
      <c r="L878" s="9">
        <f t="shared" ca="1" si="4392"/>
        <v>5</v>
      </c>
      <c r="M878" s="40">
        <v>13</v>
      </c>
      <c r="N878" s="9" t="str">
        <f t="shared" ref="N878:R878" ca="1" si="4393">INDIRECT(ADDRESS($M878+1,N$2,,,N$1))</f>
        <v>DONA ZICA</v>
      </c>
      <c r="O878" s="9" t="str">
        <f t="shared" ca="1" si="4393"/>
        <v>DZ</v>
      </c>
      <c r="P878" s="9" t="str">
        <f t="shared" ca="1" si="4393"/>
        <v>LARGO DO ZÉ, 3342</v>
      </c>
      <c r="Q878" s="9" t="str">
        <f t="shared" ca="1" si="4393"/>
        <v>PORTO ALEGRE</v>
      </c>
      <c r="R878" s="9" t="str">
        <f t="shared" ca="1" si="4393"/>
        <v>RS</v>
      </c>
      <c r="S878" s="40">
        <v>4</v>
      </c>
      <c r="T878" s="9" t="str">
        <f t="shared" ref="T878:Z878" ca="1" si="4394">INDIRECT(ADDRESS($S878+1,T$2,,,T$1))</f>
        <v>CARMENERE</v>
      </c>
      <c r="U878" s="9" t="str">
        <f t="shared" ca="1" si="4394"/>
        <v>CRMN</v>
      </c>
      <c r="V878" s="9" t="str">
        <f t="shared" ca="1" si="4394"/>
        <v>VINHO TINTO</v>
      </c>
      <c r="W878" s="9" t="str">
        <f t="shared" ca="1" si="4394"/>
        <v>12_BTL_0,75 l</v>
      </c>
      <c r="X878" s="29">
        <f t="shared" ca="1" si="4394"/>
        <v>12</v>
      </c>
      <c r="Y878" s="30">
        <f t="shared" ca="1" si="4394"/>
        <v>150</v>
      </c>
      <c r="Z878" s="30">
        <f t="shared" ca="1" si="4394"/>
        <v>98</v>
      </c>
      <c r="AA878" s="40">
        <v>1</v>
      </c>
      <c r="AB878" s="9" t="str">
        <f t="shared" ref="AB878:AE878" ca="1" si="4395">INDIRECT(ADDRESS($AA878+1,AB$2,,,AB$1))</f>
        <v>CAMPO BELO</v>
      </c>
      <c r="AC878" s="9" t="str">
        <f t="shared" ca="1" si="4395"/>
        <v>CB</v>
      </c>
      <c r="AD878" s="9" t="str">
        <f t="shared" ca="1" si="4395"/>
        <v>SÃO PAULO</v>
      </c>
      <c r="AE878" s="9" t="str">
        <f t="shared" ca="1" si="4395"/>
        <v>BRASIL</v>
      </c>
      <c r="AF878" s="40">
        <v>3</v>
      </c>
      <c r="AG878" s="9" t="str">
        <f t="shared" ref="AG878:AL878" ca="1" si="4396">INDIRECT(ADDRESS($AF878+1,AG$2,,,AG$1))</f>
        <v>JOÃO ALVES</v>
      </c>
      <c r="AH878" s="9" t="str">
        <f t="shared" ca="1" si="4396"/>
        <v>JA</v>
      </c>
      <c r="AI878" s="9">
        <f t="shared" ca="1" si="4396"/>
        <v>2187</v>
      </c>
      <c r="AJ878" s="9" t="str">
        <f t="shared" ca="1" si="4396"/>
        <v>AGUIAR</v>
      </c>
      <c r="AK878" s="9" t="str">
        <f t="shared" ca="1" si="4396"/>
        <v>CTBA</v>
      </c>
      <c r="AL878" s="9" t="str">
        <f t="shared" ca="1" si="4396"/>
        <v>CTBA</v>
      </c>
      <c r="AM878" s="52">
        <v>2</v>
      </c>
      <c r="AN878" s="41">
        <v>2.5000000000000001E-2</v>
      </c>
      <c r="AO878" s="42">
        <f t="shared" ca="1" si="24"/>
        <v>300</v>
      </c>
      <c r="AP878" s="42">
        <f t="shared" ca="1" si="25"/>
        <v>196</v>
      </c>
      <c r="AQ878" s="42">
        <f t="shared" ca="1" si="26"/>
        <v>292.5</v>
      </c>
    </row>
    <row r="879" spans="1:43" ht="14">
      <c r="A879" s="9">
        <f t="shared" si="18"/>
        <v>878</v>
      </c>
      <c r="B879" s="9">
        <v>444</v>
      </c>
      <c r="C879" s="50">
        <v>43059</v>
      </c>
      <c r="D879" s="39">
        <v>43063</v>
      </c>
      <c r="E879" s="39">
        <v>43062</v>
      </c>
      <c r="F879" s="40">
        <v>320</v>
      </c>
      <c r="G879" s="7">
        <f t="shared" ref="G879:L879" ca="1" si="4397">INDIRECT(ADDRESS($F879+1,G$2,,,G$1))</f>
        <v>43056</v>
      </c>
      <c r="H879" s="27">
        <f t="shared" ca="1" si="4397"/>
        <v>43069</v>
      </c>
      <c r="I879" s="9">
        <f t="shared" ca="1" si="4397"/>
        <v>6</v>
      </c>
      <c r="J879" s="9">
        <f t="shared" ca="1" si="4397"/>
        <v>4</v>
      </c>
      <c r="K879" s="28">
        <f t="shared" ca="1" si="4397"/>
        <v>42736</v>
      </c>
      <c r="L879" s="9">
        <f t="shared" ca="1" si="4397"/>
        <v>6</v>
      </c>
      <c r="M879" s="40">
        <v>11</v>
      </c>
      <c r="N879" s="9" t="str">
        <f t="shared" ref="N879:R879" ca="1" si="4398">INDIRECT(ADDRESS($M879+1,N$2,,,N$1))</f>
        <v>MACARONADA ITALIANA</v>
      </c>
      <c r="O879" s="9" t="str">
        <f t="shared" ca="1" si="4398"/>
        <v>MIT</v>
      </c>
      <c r="P879" s="9" t="str">
        <f t="shared" ca="1" si="4398"/>
        <v>RUA BOCAIUVA, 45</v>
      </c>
      <c r="Q879" s="9" t="str">
        <f t="shared" ca="1" si="4398"/>
        <v>FLORIANÓPOLIS</v>
      </c>
      <c r="R879" s="9" t="str">
        <f t="shared" ca="1" si="4398"/>
        <v>SC</v>
      </c>
      <c r="S879" s="40">
        <v>2</v>
      </c>
      <c r="T879" s="9" t="str">
        <f t="shared" ref="T879:Z879" ca="1" si="4399">INDIRECT(ADDRESS($S879+1,T$2,,,T$1))</f>
        <v>TINTO SUAVE</v>
      </c>
      <c r="U879" s="9" t="str">
        <f t="shared" ca="1" si="4399"/>
        <v>TNT_SU</v>
      </c>
      <c r="V879" s="9" t="str">
        <f t="shared" ca="1" si="4399"/>
        <v>VINHO TINTO</v>
      </c>
      <c r="W879" s="9" t="str">
        <f t="shared" ca="1" si="4399"/>
        <v>12_BTL_0,75 l</v>
      </c>
      <c r="X879" s="29">
        <f t="shared" ca="1" si="4399"/>
        <v>12</v>
      </c>
      <c r="Y879" s="30">
        <f t="shared" ca="1" si="4399"/>
        <v>120</v>
      </c>
      <c r="Z879" s="30">
        <f t="shared" ca="1" si="4399"/>
        <v>79</v>
      </c>
      <c r="AA879" s="40">
        <v>3</v>
      </c>
      <c r="AB879" s="9" t="str">
        <f t="shared" ref="AB879:AE879" ca="1" si="4400">INDIRECT(ADDRESS($AA879+1,AB$2,,,AB$1))</f>
        <v>AGUIA</v>
      </c>
      <c r="AC879" s="9" t="str">
        <f t="shared" ca="1" si="4400"/>
        <v>AG</v>
      </c>
      <c r="AD879" s="9" t="str">
        <f t="shared" ca="1" si="4400"/>
        <v>PORTO ALEGRE</v>
      </c>
      <c r="AE879" s="9" t="str">
        <f t="shared" ca="1" si="4400"/>
        <v>BRASIL</v>
      </c>
      <c r="AF879" s="40">
        <v>3</v>
      </c>
      <c r="AG879" s="9" t="str">
        <f t="shared" ref="AG879:AL879" ca="1" si="4401">INDIRECT(ADDRESS($AF879+1,AG$2,,,AG$1))</f>
        <v>JOÃO ALVES</v>
      </c>
      <c r="AH879" s="9" t="str">
        <f t="shared" ca="1" si="4401"/>
        <v>JA</v>
      </c>
      <c r="AI879" s="9">
        <f t="shared" ca="1" si="4401"/>
        <v>2187</v>
      </c>
      <c r="AJ879" s="9" t="str">
        <f t="shared" ca="1" si="4401"/>
        <v>AGUIAR</v>
      </c>
      <c r="AK879" s="9" t="str">
        <f t="shared" ca="1" si="4401"/>
        <v>CTBA</v>
      </c>
      <c r="AL879" s="9" t="str">
        <f t="shared" ca="1" si="4401"/>
        <v>CTBA</v>
      </c>
      <c r="AM879" s="52">
        <v>3</v>
      </c>
      <c r="AN879" s="41">
        <v>1.1000000000000001E-2</v>
      </c>
      <c r="AO879" s="42">
        <f t="shared" ca="1" si="24"/>
        <v>360</v>
      </c>
      <c r="AP879" s="42">
        <f t="shared" ca="1" si="25"/>
        <v>237</v>
      </c>
      <c r="AQ879" s="42">
        <f t="shared" ca="1" si="26"/>
        <v>356.04</v>
      </c>
    </row>
    <row r="880" spans="1:43" ht="14">
      <c r="A880" s="9">
        <f t="shared" si="18"/>
        <v>879</v>
      </c>
      <c r="B880" s="9">
        <v>444</v>
      </c>
      <c r="C880" s="50">
        <v>43059</v>
      </c>
      <c r="D880" s="39">
        <v>43063</v>
      </c>
      <c r="E880" s="39">
        <v>43062</v>
      </c>
      <c r="F880" s="40">
        <v>320</v>
      </c>
      <c r="G880" s="7">
        <f t="shared" ref="G880:L880" ca="1" si="4402">INDIRECT(ADDRESS($F880+1,G$2,,,G$1))</f>
        <v>43056</v>
      </c>
      <c r="H880" s="27">
        <f t="shared" ca="1" si="4402"/>
        <v>43069</v>
      </c>
      <c r="I880" s="9">
        <f t="shared" ca="1" si="4402"/>
        <v>6</v>
      </c>
      <c r="J880" s="9">
        <f t="shared" ca="1" si="4402"/>
        <v>4</v>
      </c>
      <c r="K880" s="28">
        <f t="shared" ca="1" si="4402"/>
        <v>42736</v>
      </c>
      <c r="L880" s="9">
        <f t="shared" ca="1" si="4402"/>
        <v>6</v>
      </c>
      <c r="M880" s="40">
        <v>11</v>
      </c>
      <c r="N880" s="9" t="str">
        <f t="shared" ref="N880:R880" ca="1" si="4403">INDIRECT(ADDRESS($M880+1,N$2,,,N$1))</f>
        <v>MACARONADA ITALIANA</v>
      </c>
      <c r="O880" s="9" t="str">
        <f t="shared" ca="1" si="4403"/>
        <v>MIT</v>
      </c>
      <c r="P880" s="9" t="str">
        <f t="shared" ca="1" si="4403"/>
        <v>RUA BOCAIUVA, 45</v>
      </c>
      <c r="Q880" s="9" t="str">
        <f t="shared" ca="1" si="4403"/>
        <v>FLORIANÓPOLIS</v>
      </c>
      <c r="R880" s="9" t="str">
        <f t="shared" ca="1" si="4403"/>
        <v>SC</v>
      </c>
      <c r="S880" s="40">
        <v>14</v>
      </c>
      <c r="T880" s="9" t="str">
        <f t="shared" ref="T880:Z880" ca="1" si="4404">INDIRECT(ADDRESS($S880+1,T$2,,,T$1))</f>
        <v>ESPUMANTE BRUTT</v>
      </c>
      <c r="U880" s="9" t="str">
        <f t="shared" ca="1" si="4404"/>
        <v>ES_BRT</v>
      </c>
      <c r="V880" s="9" t="str">
        <f t="shared" ca="1" si="4404"/>
        <v>ESPUMANTE</v>
      </c>
      <c r="W880" s="9" t="str">
        <f t="shared" ca="1" si="4404"/>
        <v>12_BTL_0,75 l</v>
      </c>
      <c r="X880" s="29">
        <f t="shared" ca="1" si="4404"/>
        <v>12</v>
      </c>
      <c r="Y880" s="30">
        <f t="shared" ca="1" si="4404"/>
        <v>223</v>
      </c>
      <c r="Z880" s="30">
        <f t="shared" ca="1" si="4404"/>
        <v>108</v>
      </c>
      <c r="AA880" s="40">
        <v>2</v>
      </c>
      <c r="AB880" s="9" t="str">
        <f t="shared" ref="AB880:AE880" ca="1" si="4405">INDIRECT(ADDRESS($AA880+1,AB$2,,,AB$1))</f>
        <v>MARTE</v>
      </c>
      <c r="AC880" s="9" t="str">
        <f t="shared" ca="1" si="4405"/>
        <v>MT</v>
      </c>
      <c r="AD880" s="9" t="str">
        <f t="shared" ca="1" si="4405"/>
        <v>CURITIBA</v>
      </c>
      <c r="AE880" s="9" t="str">
        <f t="shared" ca="1" si="4405"/>
        <v>BRASIL</v>
      </c>
      <c r="AF880" s="40">
        <v>3</v>
      </c>
      <c r="AG880" s="9" t="str">
        <f t="shared" ref="AG880:AL880" ca="1" si="4406">INDIRECT(ADDRESS($AF880+1,AG$2,,,AG$1))</f>
        <v>JOÃO ALVES</v>
      </c>
      <c r="AH880" s="9" t="str">
        <f t="shared" ca="1" si="4406"/>
        <v>JA</v>
      </c>
      <c r="AI880" s="9">
        <f t="shared" ca="1" si="4406"/>
        <v>2187</v>
      </c>
      <c r="AJ880" s="9" t="str">
        <f t="shared" ca="1" si="4406"/>
        <v>AGUIAR</v>
      </c>
      <c r="AK880" s="9" t="str">
        <f t="shared" ca="1" si="4406"/>
        <v>CTBA</v>
      </c>
      <c r="AL880" s="9" t="str">
        <f t="shared" ca="1" si="4406"/>
        <v>CTBA</v>
      </c>
      <c r="AM880" s="52">
        <v>2</v>
      </c>
      <c r="AN880" s="41">
        <v>0</v>
      </c>
      <c r="AO880" s="42">
        <f t="shared" ca="1" si="24"/>
        <v>446</v>
      </c>
      <c r="AP880" s="42">
        <f t="shared" ca="1" si="25"/>
        <v>216</v>
      </c>
      <c r="AQ880" s="42">
        <f t="shared" ca="1" si="26"/>
        <v>446</v>
      </c>
    </row>
    <row r="881" spans="1:43" ht="14">
      <c r="A881" s="9">
        <f t="shared" si="18"/>
        <v>880</v>
      </c>
      <c r="B881" s="9">
        <v>444</v>
      </c>
      <c r="C881" s="50">
        <v>43059</v>
      </c>
      <c r="D881" s="39">
        <v>43063</v>
      </c>
      <c r="E881" s="39">
        <v>43062</v>
      </c>
      <c r="F881" s="40">
        <v>320</v>
      </c>
      <c r="G881" s="7">
        <f t="shared" ref="G881:L881" ca="1" si="4407">INDIRECT(ADDRESS($F881+1,G$2,,,G$1))</f>
        <v>43056</v>
      </c>
      <c r="H881" s="27">
        <f t="shared" ca="1" si="4407"/>
        <v>43069</v>
      </c>
      <c r="I881" s="9">
        <f t="shared" ca="1" si="4407"/>
        <v>6</v>
      </c>
      <c r="J881" s="9">
        <f t="shared" ca="1" si="4407"/>
        <v>4</v>
      </c>
      <c r="K881" s="28">
        <f t="shared" ca="1" si="4407"/>
        <v>42736</v>
      </c>
      <c r="L881" s="9">
        <f t="shared" ca="1" si="4407"/>
        <v>6</v>
      </c>
      <c r="M881" s="40">
        <v>11</v>
      </c>
      <c r="N881" s="9" t="str">
        <f t="shared" ref="N881:R881" ca="1" si="4408">INDIRECT(ADDRESS($M881+1,N$2,,,N$1))</f>
        <v>MACARONADA ITALIANA</v>
      </c>
      <c r="O881" s="9" t="str">
        <f t="shared" ca="1" si="4408"/>
        <v>MIT</v>
      </c>
      <c r="P881" s="9" t="str">
        <f t="shared" ca="1" si="4408"/>
        <v>RUA BOCAIUVA, 45</v>
      </c>
      <c r="Q881" s="9" t="str">
        <f t="shared" ca="1" si="4408"/>
        <v>FLORIANÓPOLIS</v>
      </c>
      <c r="R881" s="9" t="str">
        <f t="shared" ca="1" si="4408"/>
        <v>SC</v>
      </c>
      <c r="S881" s="40">
        <v>6</v>
      </c>
      <c r="T881" s="9" t="str">
        <f t="shared" ref="T881:Z881" ca="1" si="4409">INDIRECT(ADDRESS($S881+1,T$2,,,T$1))</f>
        <v>SAUVIGNON</v>
      </c>
      <c r="U881" s="9" t="str">
        <f t="shared" ca="1" si="4409"/>
        <v>SAVN</v>
      </c>
      <c r="V881" s="9" t="str">
        <f t="shared" ca="1" si="4409"/>
        <v>VINHO TINTO</v>
      </c>
      <c r="W881" s="9" t="str">
        <f t="shared" ca="1" si="4409"/>
        <v>12_BTL_0,75 l</v>
      </c>
      <c r="X881" s="29">
        <f t="shared" ca="1" si="4409"/>
        <v>12</v>
      </c>
      <c r="Y881" s="30">
        <f t="shared" ca="1" si="4409"/>
        <v>150</v>
      </c>
      <c r="Z881" s="30">
        <f t="shared" ca="1" si="4409"/>
        <v>89</v>
      </c>
      <c r="AA881" s="40">
        <v>3</v>
      </c>
      <c r="AB881" s="9" t="str">
        <f t="shared" ref="AB881:AE881" ca="1" si="4410">INDIRECT(ADDRESS($AA881+1,AB$2,,,AB$1))</f>
        <v>AGUIA</v>
      </c>
      <c r="AC881" s="9" t="str">
        <f t="shared" ca="1" si="4410"/>
        <v>AG</v>
      </c>
      <c r="AD881" s="9" t="str">
        <f t="shared" ca="1" si="4410"/>
        <v>PORTO ALEGRE</v>
      </c>
      <c r="AE881" s="9" t="str">
        <f t="shared" ca="1" si="4410"/>
        <v>BRASIL</v>
      </c>
      <c r="AF881" s="40">
        <v>3</v>
      </c>
      <c r="AG881" s="9" t="str">
        <f t="shared" ref="AG881:AL881" ca="1" si="4411">INDIRECT(ADDRESS($AF881+1,AG$2,,,AG$1))</f>
        <v>JOÃO ALVES</v>
      </c>
      <c r="AH881" s="9" t="str">
        <f t="shared" ca="1" si="4411"/>
        <v>JA</v>
      </c>
      <c r="AI881" s="9">
        <f t="shared" ca="1" si="4411"/>
        <v>2187</v>
      </c>
      <c r="AJ881" s="9" t="str">
        <f t="shared" ca="1" si="4411"/>
        <v>AGUIAR</v>
      </c>
      <c r="AK881" s="9" t="str">
        <f t="shared" ca="1" si="4411"/>
        <v>CTBA</v>
      </c>
      <c r="AL881" s="9" t="str">
        <f t="shared" ca="1" si="4411"/>
        <v>CTBA</v>
      </c>
      <c r="AM881" s="52">
        <v>2</v>
      </c>
      <c r="AN881" s="41">
        <v>0</v>
      </c>
      <c r="AO881" s="42">
        <f t="shared" ca="1" si="24"/>
        <v>300</v>
      </c>
      <c r="AP881" s="42">
        <f t="shared" ca="1" si="25"/>
        <v>178</v>
      </c>
      <c r="AQ881" s="42">
        <f t="shared" ca="1" si="26"/>
        <v>300</v>
      </c>
    </row>
    <row r="882" spans="1:43" ht="14">
      <c r="A882" s="9">
        <f t="shared" si="18"/>
        <v>881</v>
      </c>
      <c r="B882" s="9">
        <v>444</v>
      </c>
      <c r="C882" s="50">
        <v>43059</v>
      </c>
      <c r="D882" s="39">
        <v>43063</v>
      </c>
      <c r="E882" s="39">
        <v>43062</v>
      </c>
      <c r="F882" s="40">
        <v>320</v>
      </c>
      <c r="G882" s="7">
        <f t="shared" ref="G882:L882" ca="1" si="4412">INDIRECT(ADDRESS($F882+1,G$2,,,G$1))</f>
        <v>43056</v>
      </c>
      <c r="H882" s="27">
        <f t="shared" ca="1" si="4412"/>
        <v>43069</v>
      </c>
      <c r="I882" s="9">
        <f t="shared" ca="1" si="4412"/>
        <v>6</v>
      </c>
      <c r="J882" s="9">
        <f t="shared" ca="1" si="4412"/>
        <v>4</v>
      </c>
      <c r="K882" s="28">
        <f t="shared" ca="1" si="4412"/>
        <v>42736</v>
      </c>
      <c r="L882" s="9">
        <f t="shared" ca="1" si="4412"/>
        <v>6</v>
      </c>
      <c r="M882" s="40">
        <v>11</v>
      </c>
      <c r="N882" s="9" t="str">
        <f t="shared" ref="N882:R882" ca="1" si="4413">INDIRECT(ADDRESS($M882+1,N$2,,,N$1))</f>
        <v>MACARONADA ITALIANA</v>
      </c>
      <c r="O882" s="9" t="str">
        <f t="shared" ca="1" si="4413"/>
        <v>MIT</v>
      </c>
      <c r="P882" s="9" t="str">
        <f t="shared" ca="1" si="4413"/>
        <v>RUA BOCAIUVA, 45</v>
      </c>
      <c r="Q882" s="9" t="str">
        <f t="shared" ca="1" si="4413"/>
        <v>FLORIANÓPOLIS</v>
      </c>
      <c r="R882" s="9" t="str">
        <f t="shared" ca="1" si="4413"/>
        <v>SC</v>
      </c>
      <c r="S882" s="40">
        <v>26</v>
      </c>
      <c r="T882" s="9" t="str">
        <f t="shared" ref="T882:Z882" ca="1" si="4414">INDIRECT(ADDRESS($S882+1,T$2,,,T$1))</f>
        <v>SAUVIGNON BLANC</v>
      </c>
      <c r="U882" s="9" t="str">
        <f t="shared" ca="1" si="4414"/>
        <v>SAVN_BL_E</v>
      </c>
      <c r="V882" s="9" t="str">
        <f t="shared" ca="1" si="4414"/>
        <v>VINHO BRANCO</v>
      </c>
      <c r="W882" s="9" t="str">
        <f t="shared" ca="1" si="4414"/>
        <v>4_TPK_2,0 l</v>
      </c>
      <c r="X882" s="29">
        <f t="shared" ca="1" si="4414"/>
        <v>4</v>
      </c>
      <c r="Y882" s="30">
        <f t="shared" ca="1" si="4414"/>
        <v>123</v>
      </c>
      <c r="Z882" s="30">
        <f t="shared" ca="1" si="4414"/>
        <v>80</v>
      </c>
      <c r="AA882" s="40">
        <v>6</v>
      </c>
      <c r="AB882" s="9" t="str">
        <f t="shared" ref="AB882:AE882" ca="1" si="4415">INDIRECT(ADDRESS($AA882+1,AB$2,,,AB$1))</f>
        <v>CENTRO NORTE</v>
      </c>
      <c r="AC882" s="9" t="str">
        <f t="shared" ca="1" si="4415"/>
        <v>CN</v>
      </c>
      <c r="AD882" s="9" t="str">
        <f t="shared" ca="1" si="4415"/>
        <v>GOIANIA</v>
      </c>
      <c r="AE882" s="9" t="str">
        <f t="shared" ca="1" si="4415"/>
        <v>BRASIL</v>
      </c>
      <c r="AF882" s="40">
        <v>6</v>
      </c>
      <c r="AG882" s="9" t="str">
        <f t="shared" ref="AG882:AL882" ca="1" si="4416">INDIRECT(ADDRESS($AF882+1,AG$2,,,AG$1))</f>
        <v>CARMEN AGUIAR</v>
      </c>
      <c r="AH882" s="9" t="str">
        <f t="shared" ca="1" si="4416"/>
        <v>CA</v>
      </c>
      <c r="AI882" s="9">
        <f t="shared" ca="1" si="4416"/>
        <v>2211</v>
      </c>
      <c r="AJ882" s="9" t="str">
        <f t="shared" ca="1" si="4416"/>
        <v>MENESES</v>
      </c>
      <c r="AK882" s="9" t="str">
        <f t="shared" ca="1" si="4416"/>
        <v>BSB</v>
      </c>
      <c r="AL882" s="9" t="str">
        <f t="shared" ca="1" si="4416"/>
        <v>BSB</v>
      </c>
      <c r="AM882" s="52">
        <v>3</v>
      </c>
      <c r="AN882" s="41">
        <v>5.2000000000000005E-2</v>
      </c>
      <c r="AO882" s="42">
        <f t="shared" ca="1" si="24"/>
        <v>369</v>
      </c>
      <c r="AP882" s="42">
        <f t="shared" ca="1" si="25"/>
        <v>240</v>
      </c>
      <c r="AQ882" s="42">
        <f t="shared" ca="1" si="26"/>
        <v>349.81199999999995</v>
      </c>
    </row>
    <row r="883" spans="1:43" ht="14">
      <c r="A883" s="9">
        <f t="shared" si="18"/>
        <v>882</v>
      </c>
      <c r="B883" s="9">
        <v>445</v>
      </c>
      <c r="C883" s="50">
        <v>43058</v>
      </c>
      <c r="D883" s="39">
        <v>43063</v>
      </c>
      <c r="E883" s="39">
        <v>43064</v>
      </c>
      <c r="F883" s="40">
        <v>321</v>
      </c>
      <c r="G883" s="7">
        <f t="shared" ref="G883:L883" ca="1" si="4417">INDIRECT(ADDRESS($F883+1,G$2,,,G$1))</f>
        <v>43057</v>
      </c>
      <c r="H883" s="27">
        <f t="shared" ca="1" si="4417"/>
        <v>43069</v>
      </c>
      <c r="I883" s="9">
        <f t="shared" ca="1" si="4417"/>
        <v>7</v>
      </c>
      <c r="J883" s="9">
        <f t="shared" ca="1" si="4417"/>
        <v>4</v>
      </c>
      <c r="K883" s="28">
        <f t="shared" ca="1" si="4417"/>
        <v>42736</v>
      </c>
      <c r="L883" s="9">
        <f t="shared" ca="1" si="4417"/>
        <v>7</v>
      </c>
      <c r="M883" s="40">
        <v>36</v>
      </c>
      <c r="N883" s="9" t="str">
        <f t="shared" ref="N883:R883" ca="1" si="4418">INDIRECT(ADDRESS($M883+1,N$2,,,N$1))</f>
        <v>ANTONIETTA VERONESE RISTORANTE ITALIANO</v>
      </c>
      <c r="O883" s="9" t="str">
        <f t="shared" ca="1" si="4418"/>
        <v>AVRI</v>
      </c>
      <c r="P883" s="9" t="str">
        <f t="shared" ca="1" si="4418"/>
        <v>AV DOS BRAGA, CASA 23</v>
      </c>
      <c r="Q883" s="9" t="str">
        <f t="shared" ca="1" si="4418"/>
        <v>CAMPINAS</v>
      </c>
      <c r="R883" s="9" t="str">
        <f t="shared" ca="1" si="4418"/>
        <v>SP</v>
      </c>
      <c r="S883" s="40">
        <v>3</v>
      </c>
      <c r="T883" s="9" t="str">
        <f t="shared" ref="T883:Z883" ca="1" si="4419">INDIRECT(ADDRESS($S883+1,T$2,,,T$1))</f>
        <v>TINTO SECO</v>
      </c>
      <c r="U883" s="9" t="str">
        <f t="shared" ca="1" si="4419"/>
        <v>TNT_SC</v>
      </c>
      <c r="V883" s="9" t="str">
        <f t="shared" ca="1" si="4419"/>
        <v>VINHO TINTO</v>
      </c>
      <c r="W883" s="9" t="str">
        <f t="shared" ca="1" si="4419"/>
        <v>12_BTL_0,75 l</v>
      </c>
      <c r="X883" s="29">
        <f t="shared" ca="1" si="4419"/>
        <v>12</v>
      </c>
      <c r="Y883" s="30">
        <f t="shared" ca="1" si="4419"/>
        <v>120.4</v>
      </c>
      <c r="Z883" s="30">
        <f t="shared" ca="1" si="4419"/>
        <v>77</v>
      </c>
      <c r="AA883" s="40">
        <v>4</v>
      </c>
      <c r="AB883" s="9" t="str">
        <f t="shared" ref="AB883:AE883" ca="1" si="4420">INDIRECT(ADDRESS($AA883+1,AB$2,,,AB$1))</f>
        <v>AGUA LIMPA</v>
      </c>
      <c r="AC883" s="9" t="str">
        <f t="shared" ca="1" si="4420"/>
        <v>AL</v>
      </c>
      <c r="AD883" s="9" t="str">
        <f t="shared" ca="1" si="4420"/>
        <v>BELORIZONTE</v>
      </c>
      <c r="AE883" s="9" t="str">
        <f t="shared" ca="1" si="4420"/>
        <v>BRASIL</v>
      </c>
      <c r="AF883" s="40">
        <v>4</v>
      </c>
      <c r="AG883" s="9" t="str">
        <f t="shared" ref="AG883:AL883" ca="1" si="4421">INDIRECT(ADDRESS($AF883+1,AG$2,,,AG$1))</f>
        <v>MANOEL CARDOSO</v>
      </c>
      <c r="AH883" s="9" t="str">
        <f t="shared" ca="1" si="4421"/>
        <v>MC</v>
      </c>
      <c r="AI883" s="9">
        <f t="shared" ca="1" si="4421"/>
        <v>2211</v>
      </c>
      <c r="AJ883" s="9" t="str">
        <f t="shared" ca="1" si="4421"/>
        <v>AGUIAR</v>
      </c>
      <c r="AK883" s="9" t="str">
        <f t="shared" ca="1" si="4421"/>
        <v>CTBA</v>
      </c>
      <c r="AL883" s="9" t="str">
        <f t="shared" ca="1" si="4421"/>
        <v>CTBA</v>
      </c>
      <c r="AM883" s="52">
        <v>3</v>
      </c>
      <c r="AN883" s="41">
        <v>2.1000000000000001E-2</v>
      </c>
      <c r="AO883" s="42">
        <f t="shared" ca="1" si="24"/>
        <v>361.20000000000005</v>
      </c>
      <c r="AP883" s="42">
        <f t="shared" ca="1" si="25"/>
        <v>231</v>
      </c>
      <c r="AQ883" s="42">
        <f t="shared" ca="1" si="26"/>
        <v>353.61480000000006</v>
      </c>
    </row>
    <row r="884" spans="1:43" ht="14">
      <c r="A884" s="9">
        <f t="shared" si="18"/>
        <v>883</v>
      </c>
      <c r="B884" s="9">
        <v>445</v>
      </c>
      <c r="C884" s="50">
        <v>43058</v>
      </c>
      <c r="D884" s="39">
        <v>43063</v>
      </c>
      <c r="E884" s="39">
        <v>43064</v>
      </c>
      <c r="F884" s="40">
        <v>321</v>
      </c>
      <c r="G884" s="7">
        <f t="shared" ref="G884:L884" ca="1" si="4422">INDIRECT(ADDRESS($F884+1,G$2,,,G$1))</f>
        <v>43057</v>
      </c>
      <c r="H884" s="27">
        <f t="shared" ca="1" si="4422"/>
        <v>43069</v>
      </c>
      <c r="I884" s="9">
        <f t="shared" ca="1" si="4422"/>
        <v>7</v>
      </c>
      <c r="J884" s="9">
        <f t="shared" ca="1" si="4422"/>
        <v>4</v>
      </c>
      <c r="K884" s="28">
        <f t="shared" ca="1" si="4422"/>
        <v>42736</v>
      </c>
      <c r="L884" s="9">
        <f t="shared" ca="1" si="4422"/>
        <v>7</v>
      </c>
      <c r="M884" s="40">
        <v>36</v>
      </c>
      <c r="N884" s="9" t="str">
        <f t="shared" ref="N884:R884" ca="1" si="4423">INDIRECT(ADDRESS($M884+1,N$2,,,N$1))</f>
        <v>ANTONIETTA VERONESE RISTORANTE ITALIANO</v>
      </c>
      <c r="O884" s="9" t="str">
        <f t="shared" ca="1" si="4423"/>
        <v>AVRI</v>
      </c>
      <c r="P884" s="9" t="str">
        <f t="shared" ca="1" si="4423"/>
        <v>AV DOS BRAGA, CASA 23</v>
      </c>
      <c r="Q884" s="9" t="str">
        <f t="shared" ca="1" si="4423"/>
        <v>CAMPINAS</v>
      </c>
      <c r="R884" s="9" t="str">
        <f t="shared" ca="1" si="4423"/>
        <v>SP</v>
      </c>
      <c r="S884" s="40">
        <v>24</v>
      </c>
      <c r="T884" s="9" t="str">
        <f t="shared" ref="T884:Z884" ca="1" si="4424">INDIRECT(ADDRESS($S884+1,T$2,,,T$1))</f>
        <v>CARMENERE</v>
      </c>
      <c r="U884" s="9" t="str">
        <f t="shared" ca="1" si="4424"/>
        <v>CRMN_E</v>
      </c>
      <c r="V884" s="9" t="str">
        <f t="shared" ca="1" si="4424"/>
        <v>VINHO TINTO</v>
      </c>
      <c r="W884" s="9" t="str">
        <f t="shared" ca="1" si="4424"/>
        <v>4_TPK_2,0 l</v>
      </c>
      <c r="X884" s="29">
        <f t="shared" ca="1" si="4424"/>
        <v>4</v>
      </c>
      <c r="Y884" s="30">
        <f t="shared" ca="1" si="4424"/>
        <v>123</v>
      </c>
      <c r="Z884" s="30">
        <f t="shared" ca="1" si="4424"/>
        <v>12</v>
      </c>
      <c r="AA884" s="40">
        <v>3</v>
      </c>
      <c r="AB884" s="9" t="str">
        <f t="shared" ref="AB884:AE884" ca="1" si="4425">INDIRECT(ADDRESS($AA884+1,AB$2,,,AB$1))</f>
        <v>AGUIA</v>
      </c>
      <c r="AC884" s="9" t="str">
        <f t="shared" ca="1" si="4425"/>
        <v>AG</v>
      </c>
      <c r="AD884" s="9" t="str">
        <f t="shared" ca="1" si="4425"/>
        <v>PORTO ALEGRE</v>
      </c>
      <c r="AE884" s="9" t="str">
        <f t="shared" ca="1" si="4425"/>
        <v>BRASIL</v>
      </c>
      <c r="AF884" s="40">
        <v>4</v>
      </c>
      <c r="AG884" s="9" t="str">
        <f t="shared" ref="AG884:AL884" ca="1" si="4426">INDIRECT(ADDRESS($AF884+1,AG$2,,,AG$1))</f>
        <v>MANOEL CARDOSO</v>
      </c>
      <c r="AH884" s="9" t="str">
        <f t="shared" ca="1" si="4426"/>
        <v>MC</v>
      </c>
      <c r="AI884" s="9">
        <f t="shared" ca="1" si="4426"/>
        <v>2211</v>
      </c>
      <c r="AJ884" s="9" t="str">
        <f t="shared" ca="1" si="4426"/>
        <v>AGUIAR</v>
      </c>
      <c r="AK884" s="9" t="str">
        <f t="shared" ca="1" si="4426"/>
        <v>CTBA</v>
      </c>
      <c r="AL884" s="9" t="str">
        <f t="shared" ca="1" si="4426"/>
        <v>CTBA</v>
      </c>
      <c r="AM884" s="52">
        <v>2</v>
      </c>
      <c r="AN884" s="41">
        <v>8.3000000000000004E-2</v>
      </c>
      <c r="AO884" s="42">
        <f t="shared" ca="1" si="24"/>
        <v>246</v>
      </c>
      <c r="AP884" s="42">
        <f t="shared" ca="1" si="25"/>
        <v>24</v>
      </c>
      <c r="AQ884" s="42">
        <f t="shared" ca="1" si="26"/>
        <v>225.58200000000002</v>
      </c>
    </row>
    <row r="885" spans="1:43" ht="14">
      <c r="A885" s="9">
        <f t="shared" si="18"/>
        <v>884</v>
      </c>
      <c r="B885" s="9">
        <v>445</v>
      </c>
      <c r="C885" s="50">
        <v>43058</v>
      </c>
      <c r="D885" s="39">
        <v>43063</v>
      </c>
      <c r="E885" s="39">
        <v>43064</v>
      </c>
      <c r="F885" s="40">
        <v>321</v>
      </c>
      <c r="G885" s="7">
        <f t="shared" ref="G885:L885" ca="1" si="4427">INDIRECT(ADDRESS($F885+1,G$2,,,G$1))</f>
        <v>43057</v>
      </c>
      <c r="H885" s="27">
        <f t="shared" ca="1" si="4427"/>
        <v>43069</v>
      </c>
      <c r="I885" s="9">
        <f t="shared" ca="1" si="4427"/>
        <v>7</v>
      </c>
      <c r="J885" s="9">
        <f t="shared" ca="1" si="4427"/>
        <v>4</v>
      </c>
      <c r="K885" s="28">
        <f t="shared" ca="1" si="4427"/>
        <v>42736</v>
      </c>
      <c r="L885" s="9">
        <f t="shared" ca="1" si="4427"/>
        <v>7</v>
      </c>
      <c r="M885" s="40">
        <v>36</v>
      </c>
      <c r="N885" s="9" t="str">
        <f t="shared" ref="N885:R885" ca="1" si="4428">INDIRECT(ADDRESS($M885+1,N$2,,,N$1))</f>
        <v>ANTONIETTA VERONESE RISTORANTE ITALIANO</v>
      </c>
      <c r="O885" s="9" t="str">
        <f t="shared" ca="1" si="4428"/>
        <v>AVRI</v>
      </c>
      <c r="P885" s="9" t="str">
        <f t="shared" ca="1" si="4428"/>
        <v>AV DOS BRAGA, CASA 23</v>
      </c>
      <c r="Q885" s="9" t="str">
        <f t="shared" ca="1" si="4428"/>
        <v>CAMPINAS</v>
      </c>
      <c r="R885" s="9" t="str">
        <f t="shared" ca="1" si="4428"/>
        <v>SP</v>
      </c>
      <c r="S885" s="40">
        <v>15</v>
      </c>
      <c r="T885" s="9" t="str">
        <f t="shared" ref="T885:Z885" ca="1" si="4429">INDIRECT(ADDRESS($S885+1,T$2,,,T$1))</f>
        <v>ESPUMANTE BRUTT RESERVA</v>
      </c>
      <c r="U885" s="9" t="str">
        <f t="shared" ca="1" si="4429"/>
        <v>ES_BRT_RS</v>
      </c>
      <c r="V885" s="9" t="str">
        <f t="shared" ca="1" si="4429"/>
        <v>ESPUMANTE</v>
      </c>
      <c r="W885" s="9" t="str">
        <f t="shared" ca="1" si="4429"/>
        <v>12_BTL_0,75 l</v>
      </c>
      <c r="X885" s="29">
        <f t="shared" ca="1" si="4429"/>
        <v>12</v>
      </c>
      <c r="Y885" s="30">
        <f t="shared" ca="1" si="4429"/>
        <v>273</v>
      </c>
      <c r="Z885" s="30">
        <f t="shared" ca="1" si="4429"/>
        <v>132</v>
      </c>
      <c r="AA885" s="40">
        <v>1</v>
      </c>
      <c r="AB885" s="9" t="str">
        <f t="shared" ref="AB885:AE885" ca="1" si="4430">INDIRECT(ADDRESS($AA885+1,AB$2,,,AB$1))</f>
        <v>CAMPO BELO</v>
      </c>
      <c r="AC885" s="9" t="str">
        <f t="shared" ca="1" si="4430"/>
        <v>CB</v>
      </c>
      <c r="AD885" s="9" t="str">
        <f t="shared" ca="1" si="4430"/>
        <v>SÃO PAULO</v>
      </c>
      <c r="AE885" s="9" t="str">
        <f t="shared" ca="1" si="4430"/>
        <v>BRASIL</v>
      </c>
      <c r="AF885" s="40">
        <v>12</v>
      </c>
      <c r="AG885" s="9" t="str">
        <f t="shared" ref="AG885:AL885" ca="1" si="4431">INDIRECT(ADDRESS($AF885+1,AG$2,,,AG$1))</f>
        <v>LARISSA GAYER</v>
      </c>
      <c r="AH885" s="9" t="str">
        <f t="shared" ca="1" si="4431"/>
        <v>LG</v>
      </c>
      <c r="AI885" s="9">
        <f t="shared" ca="1" si="4431"/>
        <v>2222</v>
      </c>
      <c r="AJ885" s="9" t="str">
        <f t="shared" ca="1" si="4431"/>
        <v>ANTÔNIO</v>
      </c>
      <c r="AK885" s="9" t="str">
        <f t="shared" ca="1" si="4431"/>
        <v>SPAULO</v>
      </c>
      <c r="AL885" s="9" t="str">
        <f t="shared" ca="1" si="4431"/>
        <v>SPAULO</v>
      </c>
      <c r="AM885" s="52">
        <v>1</v>
      </c>
      <c r="AN885" s="41">
        <v>0.01</v>
      </c>
      <c r="AO885" s="42">
        <f t="shared" ca="1" si="24"/>
        <v>273</v>
      </c>
      <c r="AP885" s="42">
        <f t="shared" ca="1" si="25"/>
        <v>132</v>
      </c>
      <c r="AQ885" s="42">
        <f t="shared" ca="1" si="26"/>
        <v>270.27</v>
      </c>
    </row>
    <row r="886" spans="1:43" ht="14">
      <c r="A886" s="9">
        <f t="shared" si="18"/>
        <v>885</v>
      </c>
      <c r="B886" s="9">
        <v>446</v>
      </c>
      <c r="C886" s="50">
        <v>43061</v>
      </c>
      <c r="D886" s="39">
        <v>43065</v>
      </c>
      <c r="E886" s="39">
        <v>43066</v>
      </c>
      <c r="F886" s="40">
        <v>322</v>
      </c>
      <c r="G886" s="7">
        <f t="shared" ref="G886:L886" ca="1" si="4432">INDIRECT(ADDRESS($F886+1,G$2,,,G$1))</f>
        <v>43058</v>
      </c>
      <c r="H886" s="27">
        <f t="shared" ca="1" si="4432"/>
        <v>43069</v>
      </c>
      <c r="I886" s="9">
        <f t="shared" ca="1" si="4432"/>
        <v>1</v>
      </c>
      <c r="J886" s="9">
        <f t="shared" ca="1" si="4432"/>
        <v>4</v>
      </c>
      <c r="K886" s="28">
        <f t="shared" ca="1" si="4432"/>
        <v>42736</v>
      </c>
      <c r="L886" s="9">
        <f t="shared" ca="1" si="4432"/>
        <v>1</v>
      </c>
      <c r="M886" s="40">
        <v>8</v>
      </c>
      <c r="N886" s="9" t="str">
        <f t="shared" ref="N886:R886" ca="1" si="4433">INDIRECT(ADDRESS($M886+1,N$2,,,N$1))</f>
        <v>DON VITO RESTAURANTE ITALIANO</v>
      </c>
      <c r="O886" s="9" t="str">
        <f t="shared" ca="1" si="4433"/>
        <v>DVRI</v>
      </c>
      <c r="P886" s="9" t="str">
        <f t="shared" ca="1" si="4433"/>
        <v>BEIRA MAR, 23</v>
      </c>
      <c r="Q886" s="9" t="str">
        <f t="shared" ca="1" si="4433"/>
        <v>RIO DE JANEIRO</v>
      </c>
      <c r="R886" s="9" t="str">
        <f t="shared" ca="1" si="4433"/>
        <v>RJ</v>
      </c>
      <c r="S886" s="40">
        <v>18</v>
      </c>
      <c r="T886" s="9" t="str">
        <f t="shared" ref="T886:Z886" ca="1" si="4434">INDIRECT(ADDRESS($S886+1,T$2,,,T$1))</f>
        <v>ESPUMANTE ROSE</v>
      </c>
      <c r="U886" s="9" t="str">
        <f t="shared" ca="1" si="4434"/>
        <v>ES_RSE</v>
      </c>
      <c r="V886" s="9" t="str">
        <f t="shared" ca="1" si="4434"/>
        <v>ESPUMANTE</v>
      </c>
      <c r="W886" s="9" t="str">
        <f t="shared" ca="1" si="4434"/>
        <v>12_BTL_0,75 l</v>
      </c>
      <c r="X886" s="29">
        <f t="shared" ca="1" si="4434"/>
        <v>12</v>
      </c>
      <c r="Y886" s="30">
        <f t="shared" ca="1" si="4434"/>
        <v>223</v>
      </c>
      <c r="Z886" s="30">
        <f t="shared" ca="1" si="4434"/>
        <v>114</v>
      </c>
      <c r="AA886" s="40">
        <v>4</v>
      </c>
      <c r="AB886" s="9" t="str">
        <f t="shared" ref="AB886:AE886" ca="1" si="4435">INDIRECT(ADDRESS($AA886+1,AB$2,,,AB$1))</f>
        <v>AGUA LIMPA</v>
      </c>
      <c r="AC886" s="9" t="str">
        <f t="shared" ca="1" si="4435"/>
        <v>AL</v>
      </c>
      <c r="AD886" s="9" t="str">
        <f t="shared" ca="1" si="4435"/>
        <v>BELORIZONTE</v>
      </c>
      <c r="AE886" s="9" t="str">
        <f t="shared" ca="1" si="4435"/>
        <v>BRASIL</v>
      </c>
      <c r="AF886" s="40">
        <v>12</v>
      </c>
      <c r="AG886" s="9" t="str">
        <f t="shared" ref="AG886:AL886" ca="1" si="4436">INDIRECT(ADDRESS($AF886+1,AG$2,,,AG$1))</f>
        <v>LARISSA GAYER</v>
      </c>
      <c r="AH886" s="9" t="str">
        <f t="shared" ca="1" si="4436"/>
        <v>LG</v>
      </c>
      <c r="AI886" s="9">
        <f t="shared" ca="1" si="4436"/>
        <v>2222</v>
      </c>
      <c r="AJ886" s="9" t="str">
        <f t="shared" ca="1" si="4436"/>
        <v>ANTÔNIO</v>
      </c>
      <c r="AK886" s="9" t="str">
        <f t="shared" ca="1" si="4436"/>
        <v>SPAULO</v>
      </c>
      <c r="AL886" s="9" t="str">
        <f t="shared" ca="1" si="4436"/>
        <v>SPAULO</v>
      </c>
      <c r="AM886" s="52">
        <v>2</v>
      </c>
      <c r="AN886" s="41">
        <v>0</v>
      </c>
      <c r="AO886" s="42">
        <f t="shared" ca="1" si="24"/>
        <v>446</v>
      </c>
      <c r="AP886" s="42">
        <f t="shared" ca="1" si="25"/>
        <v>228</v>
      </c>
      <c r="AQ886" s="42">
        <f t="shared" ca="1" si="26"/>
        <v>446</v>
      </c>
    </row>
    <row r="887" spans="1:43" ht="14">
      <c r="A887" s="9">
        <f t="shared" si="18"/>
        <v>886</v>
      </c>
      <c r="B887" s="9">
        <v>446</v>
      </c>
      <c r="C887" s="50">
        <v>43061</v>
      </c>
      <c r="D887" s="39">
        <v>43065</v>
      </c>
      <c r="E887" s="39">
        <v>43066</v>
      </c>
      <c r="F887" s="40">
        <v>322</v>
      </c>
      <c r="G887" s="7">
        <f t="shared" ref="G887:L887" ca="1" si="4437">INDIRECT(ADDRESS($F887+1,G$2,,,G$1))</f>
        <v>43058</v>
      </c>
      <c r="H887" s="27">
        <f t="shared" ca="1" si="4437"/>
        <v>43069</v>
      </c>
      <c r="I887" s="9">
        <f t="shared" ca="1" si="4437"/>
        <v>1</v>
      </c>
      <c r="J887" s="9">
        <f t="shared" ca="1" si="4437"/>
        <v>4</v>
      </c>
      <c r="K887" s="28">
        <f t="shared" ca="1" si="4437"/>
        <v>42736</v>
      </c>
      <c r="L887" s="9">
        <f t="shared" ca="1" si="4437"/>
        <v>1</v>
      </c>
      <c r="M887" s="40">
        <v>8</v>
      </c>
      <c r="N887" s="9" t="str">
        <f t="shared" ref="N887:R887" ca="1" si="4438">INDIRECT(ADDRESS($M887+1,N$2,,,N$1))</f>
        <v>DON VITO RESTAURANTE ITALIANO</v>
      </c>
      <c r="O887" s="9" t="str">
        <f t="shared" ca="1" si="4438"/>
        <v>DVRI</v>
      </c>
      <c r="P887" s="9" t="str">
        <f t="shared" ca="1" si="4438"/>
        <v>BEIRA MAR, 23</v>
      </c>
      <c r="Q887" s="9" t="str">
        <f t="shared" ca="1" si="4438"/>
        <v>RIO DE JANEIRO</v>
      </c>
      <c r="R887" s="9" t="str">
        <f t="shared" ca="1" si="4438"/>
        <v>RJ</v>
      </c>
      <c r="S887" s="40">
        <v>12</v>
      </c>
      <c r="T887" s="9" t="str">
        <f t="shared" ref="T887:Z887" ca="1" si="4439">INDIRECT(ADDRESS($S887+1,T$2,,,T$1))</f>
        <v>CHARDONNAY</v>
      </c>
      <c r="U887" s="9" t="str">
        <f t="shared" ca="1" si="4439"/>
        <v>CHDN</v>
      </c>
      <c r="V887" s="9" t="str">
        <f t="shared" ca="1" si="4439"/>
        <v>VINHO BRANCO</v>
      </c>
      <c r="W887" s="9" t="str">
        <f t="shared" ca="1" si="4439"/>
        <v>12_BTL_0,75 l</v>
      </c>
      <c r="X887" s="29">
        <f t="shared" ca="1" si="4439"/>
        <v>12</v>
      </c>
      <c r="Y887" s="30">
        <f t="shared" ca="1" si="4439"/>
        <v>148</v>
      </c>
      <c r="Z887" s="30">
        <f t="shared" ca="1" si="4439"/>
        <v>96</v>
      </c>
      <c r="AA887" s="40">
        <v>3</v>
      </c>
      <c r="AB887" s="9" t="str">
        <f t="shared" ref="AB887:AE887" ca="1" si="4440">INDIRECT(ADDRESS($AA887+1,AB$2,,,AB$1))</f>
        <v>AGUIA</v>
      </c>
      <c r="AC887" s="9" t="str">
        <f t="shared" ca="1" si="4440"/>
        <v>AG</v>
      </c>
      <c r="AD887" s="9" t="str">
        <f t="shared" ca="1" si="4440"/>
        <v>PORTO ALEGRE</v>
      </c>
      <c r="AE887" s="9" t="str">
        <f t="shared" ca="1" si="4440"/>
        <v>BRASIL</v>
      </c>
      <c r="AF887" s="40">
        <v>12</v>
      </c>
      <c r="AG887" s="9" t="str">
        <f t="shared" ref="AG887:AL887" ca="1" si="4441">INDIRECT(ADDRESS($AF887+1,AG$2,,,AG$1))</f>
        <v>LARISSA GAYER</v>
      </c>
      <c r="AH887" s="9" t="str">
        <f t="shared" ca="1" si="4441"/>
        <v>LG</v>
      </c>
      <c r="AI887" s="9">
        <f t="shared" ca="1" si="4441"/>
        <v>2222</v>
      </c>
      <c r="AJ887" s="9" t="str">
        <f t="shared" ca="1" si="4441"/>
        <v>ANTÔNIO</v>
      </c>
      <c r="AK887" s="9" t="str">
        <f t="shared" ca="1" si="4441"/>
        <v>SPAULO</v>
      </c>
      <c r="AL887" s="9" t="str">
        <f t="shared" ca="1" si="4441"/>
        <v>SPAULO</v>
      </c>
      <c r="AM887" s="52">
        <v>2</v>
      </c>
      <c r="AN887" s="41">
        <v>5.0000000000000001E-3</v>
      </c>
      <c r="AO887" s="42">
        <f t="shared" ca="1" si="24"/>
        <v>296</v>
      </c>
      <c r="AP887" s="42">
        <f t="shared" ca="1" si="25"/>
        <v>192</v>
      </c>
      <c r="AQ887" s="42">
        <f t="shared" ca="1" si="26"/>
        <v>294.52</v>
      </c>
    </row>
    <row r="888" spans="1:43" ht="14">
      <c r="A888" s="9">
        <f t="shared" si="18"/>
        <v>887</v>
      </c>
      <c r="B888" s="9">
        <v>447</v>
      </c>
      <c r="C888" s="50">
        <v>43062</v>
      </c>
      <c r="D888" s="39">
        <v>43068</v>
      </c>
      <c r="E888" s="39">
        <v>43068</v>
      </c>
      <c r="F888" s="40">
        <v>322</v>
      </c>
      <c r="G888" s="7">
        <f t="shared" ref="G888:L888" ca="1" si="4442">INDIRECT(ADDRESS($F888+1,G$2,,,G$1))</f>
        <v>43058</v>
      </c>
      <c r="H888" s="27">
        <f t="shared" ca="1" si="4442"/>
        <v>43069</v>
      </c>
      <c r="I888" s="9">
        <f t="shared" ca="1" si="4442"/>
        <v>1</v>
      </c>
      <c r="J888" s="9">
        <f t="shared" ca="1" si="4442"/>
        <v>4</v>
      </c>
      <c r="K888" s="28">
        <f t="shared" ca="1" si="4442"/>
        <v>42736</v>
      </c>
      <c r="L888" s="9">
        <f t="shared" ca="1" si="4442"/>
        <v>1</v>
      </c>
      <c r="M888" s="40">
        <v>8</v>
      </c>
      <c r="N888" s="9" t="str">
        <f t="shared" ref="N888:R888" ca="1" si="4443">INDIRECT(ADDRESS($M888+1,N$2,,,N$1))</f>
        <v>DON VITO RESTAURANTE ITALIANO</v>
      </c>
      <c r="O888" s="9" t="str">
        <f t="shared" ca="1" si="4443"/>
        <v>DVRI</v>
      </c>
      <c r="P888" s="9" t="str">
        <f t="shared" ca="1" si="4443"/>
        <v>BEIRA MAR, 23</v>
      </c>
      <c r="Q888" s="9" t="str">
        <f t="shared" ca="1" si="4443"/>
        <v>RIO DE JANEIRO</v>
      </c>
      <c r="R888" s="9" t="str">
        <f t="shared" ca="1" si="4443"/>
        <v>RJ</v>
      </c>
      <c r="S888" s="40">
        <v>10</v>
      </c>
      <c r="T888" s="9" t="str">
        <f t="shared" ref="T888:Z888" ca="1" si="4444">INDIRECT(ADDRESS($S888+1,T$2,,,T$1))</f>
        <v>RIESLING</v>
      </c>
      <c r="U888" s="9" t="str">
        <f t="shared" ca="1" si="4444"/>
        <v>RISL</v>
      </c>
      <c r="V888" s="9" t="str">
        <f t="shared" ca="1" si="4444"/>
        <v>VINHO BRANCO</v>
      </c>
      <c r="W888" s="9" t="str">
        <f t="shared" ca="1" si="4444"/>
        <v>12_BTL_0,75 l</v>
      </c>
      <c r="X888" s="29">
        <f t="shared" ca="1" si="4444"/>
        <v>12</v>
      </c>
      <c r="Y888" s="30">
        <f t="shared" ca="1" si="4444"/>
        <v>225</v>
      </c>
      <c r="Z888" s="30">
        <f t="shared" ca="1" si="4444"/>
        <v>121</v>
      </c>
      <c r="AA888" s="40">
        <v>2</v>
      </c>
      <c r="AB888" s="9" t="str">
        <f t="shared" ref="AB888:AE888" ca="1" si="4445">INDIRECT(ADDRESS($AA888+1,AB$2,,,AB$1))</f>
        <v>MARTE</v>
      </c>
      <c r="AC888" s="9" t="str">
        <f t="shared" ca="1" si="4445"/>
        <v>MT</v>
      </c>
      <c r="AD888" s="9" t="str">
        <f t="shared" ca="1" si="4445"/>
        <v>CURITIBA</v>
      </c>
      <c r="AE888" s="9" t="str">
        <f t="shared" ca="1" si="4445"/>
        <v>BRASIL</v>
      </c>
      <c r="AF888" s="40">
        <v>12</v>
      </c>
      <c r="AG888" s="9" t="str">
        <f t="shared" ref="AG888:AL888" ca="1" si="4446">INDIRECT(ADDRESS($AF888+1,AG$2,,,AG$1))</f>
        <v>LARISSA GAYER</v>
      </c>
      <c r="AH888" s="9" t="str">
        <f t="shared" ca="1" si="4446"/>
        <v>LG</v>
      </c>
      <c r="AI888" s="9">
        <f t="shared" ca="1" si="4446"/>
        <v>2222</v>
      </c>
      <c r="AJ888" s="9" t="str">
        <f t="shared" ca="1" si="4446"/>
        <v>ANTÔNIO</v>
      </c>
      <c r="AK888" s="9" t="str">
        <f t="shared" ca="1" si="4446"/>
        <v>SPAULO</v>
      </c>
      <c r="AL888" s="9" t="str">
        <f t="shared" ca="1" si="4446"/>
        <v>SPAULO</v>
      </c>
      <c r="AM888" s="52">
        <v>2</v>
      </c>
      <c r="AN888" s="41">
        <v>2.3E-2</v>
      </c>
      <c r="AO888" s="42">
        <f t="shared" ca="1" si="24"/>
        <v>450</v>
      </c>
      <c r="AP888" s="42">
        <f t="shared" ca="1" si="25"/>
        <v>242</v>
      </c>
      <c r="AQ888" s="42">
        <f t="shared" ca="1" si="26"/>
        <v>439.65</v>
      </c>
    </row>
    <row r="889" spans="1:43" ht="14">
      <c r="A889" s="9">
        <f t="shared" si="18"/>
        <v>888</v>
      </c>
      <c r="B889" s="9">
        <v>448</v>
      </c>
      <c r="C889" s="50">
        <v>43062</v>
      </c>
      <c r="D889" s="39">
        <v>43065</v>
      </c>
      <c r="E889" s="39">
        <v>43066</v>
      </c>
      <c r="F889" s="40">
        <v>323</v>
      </c>
      <c r="G889" s="7">
        <f t="shared" ref="G889:L889" ca="1" si="4447">INDIRECT(ADDRESS($F889+1,G$2,,,G$1))</f>
        <v>43059</v>
      </c>
      <c r="H889" s="27">
        <f t="shared" ca="1" si="4447"/>
        <v>43069</v>
      </c>
      <c r="I889" s="9">
        <f t="shared" ca="1" si="4447"/>
        <v>2</v>
      </c>
      <c r="J889" s="9">
        <f t="shared" ca="1" si="4447"/>
        <v>4</v>
      </c>
      <c r="K889" s="28">
        <f t="shared" ca="1" si="4447"/>
        <v>42736</v>
      </c>
      <c r="L889" s="9">
        <f t="shared" ca="1" si="4447"/>
        <v>2</v>
      </c>
      <c r="M889" s="40">
        <v>26</v>
      </c>
      <c r="N889" s="9" t="str">
        <f t="shared" ref="N889:R889" ca="1" si="4448">INDIRECT(ADDRESS($M889+1,N$2,,,N$1))</f>
        <v>SUPER ADEGA SUPERMERCADOS</v>
      </c>
      <c r="O889" s="9" t="str">
        <f t="shared" ca="1" si="4448"/>
        <v>SAS</v>
      </c>
      <c r="P889" s="9" t="str">
        <f t="shared" ca="1" si="4448"/>
        <v>SIA TRECHO 3</v>
      </c>
      <c r="Q889" s="9" t="str">
        <f t="shared" ca="1" si="4448"/>
        <v>BRASÍLIA</v>
      </c>
      <c r="R889" s="9" t="str">
        <f t="shared" ca="1" si="4448"/>
        <v>DF</v>
      </c>
      <c r="S889" s="40">
        <v>18</v>
      </c>
      <c r="T889" s="9" t="str">
        <f t="shared" ref="T889:Z889" ca="1" si="4449">INDIRECT(ADDRESS($S889+1,T$2,,,T$1))</f>
        <v>ESPUMANTE ROSE</v>
      </c>
      <c r="U889" s="9" t="str">
        <f t="shared" ca="1" si="4449"/>
        <v>ES_RSE</v>
      </c>
      <c r="V889" s="9" t="str">
        <f t="shared" ca="1" si="4449"/>
        <v>ESPUMANTE</v>
      </c>
      <c r="W889" s="9" t="str">
        <f t="shared" ca="1" si="4449"/>
        <v>12_BTL_0,75 l</v>
      </c>
      <c r="X889" s="29">
        <f t="shared" ca="1" si="4449"/>
        <v>12</v>
      </c>
      <c r="Y889" s="30">
        <f t="shared" ca="1" si="4449"/>
        <v>223</v>
      </c>
      <c r="Z889" s="30">
        <f t="shared" ca="1" si="4449"/>
        <v>114</v>
      </c>
      <c r="AA889" s="40">
        <v>2</v>
      </c>
      <c r="AB889" s="9" t="str">
        <f t="shared" ref="AB889:AE889" ca="1" si="4450">INDIRECT(ADDRESS($AA889+1,AB$2,,,AB$1))</f>
        <v>MARTE</v>
      </c>
      <c r="AC889" s="9" t="str">
        <f t="shared" ca="1" si="4450"/>
        <v>MT</v>
      </c>
      <c r="AD889" s="9" t="str">
        <f t="shared" ca="1" si="4450"/>
        <v>CURITIBA</v>
      </c>
      <c r="AE889" s="9" t="str">
        <f t="shared" ca="1" si="4450"/>
        <v>BRASIL</v>
      </c>
      <c r="AF889" s="40">
        <v>12</v>
      </c>
      <c r="AG889" s="9" t="str">
        <f t="shared" ref="AG889:AL889" ca="1" si="4451">INDIRECT(ADDRESS($AF889+1,AG$2,,,AG$1))</f>
        <v>LARISSA GAYER</v>
      </c>
      <c r="AH889" s="9" t="str">
        <f t="shared" ca="1" si="4451"/>
        <v>LG</v>
      </c>
      <c r="AI889" s="9">
        <f t="shared" ca="1" si="4451"/>
        <v>2222</v>
      </c>
      <c r="AJ889" s="9" t="str">
        <f t="shared" ca="1" si="4451"/>
        <v>ANTÔNIO</v>
      </c>
      <c r="AK889" s="9" t="str">
        <f t="shared" ca="1" si="4451"/>
        <v>SPAULO</v>
      </c>
      <c r="AL889" s="9" t="str">
        <f t="shared" ca="1" si="4451"/>
        <v>SPAULO</v>
      </c>
      <c r="AM889" s="52">
        <v>2</v>
      </c>
      <c r="AN889" s="41">
        <v>0.01</v>
      </c>
      <c r="AO889" s="42">
        <f t="shared" ca="1" si="24"/>
        <v>446</v>
      </c>
      <c r="AP889" s="42">
        <f t="shared" ca="1" si="25"/>
        <v>228</v>
      </c>
      <c r="AQ889" s="42">
        <f t="shared" ca="1" si="26"/>
        <v>441.54</v>
      </c>
    </row>
    <row r="890" spans="1:43" ht="14">
      <c r="A890" s="9">
        <f t="shared" si="18"/>
        <v>889</v>
      </c>
      <c r="B890" s="9">
        <v>448</v>
      </c>
      <c r="C890" s="50">
        <v>43062</v>
      </c>
      <c r="D890" s="39">
        <v>43065</v>
      </c>
      <c r="E890" s="39">
        <v>43066</v>
      </c>
      <c r="F890" s="40">
        <v>323</v>
      </c>
      <c r="G890" s="7">
        <f t="shared" ref="G890:L890" ca="1" si="4452">INDIRECT(ADDRESS($F890+1,G$2,,,G$1))</f>
        <v>43059</v>
      </c>
      <c r="H890" s="27">
        <f t="shared" ca="1" si="4452"/>
        <v>43069</v>
      </c>
      <c r="I890" s="9">
        <f t="shared" ca="1" si="4452"/>
        <v>2</v>
      </c>
      <c r="J890" s="9">
        <f t="shared" ca="1" si="4452"/>
        <v>4</v>
      </c>
      <c r="K890" s="28">
        <f t="shared" ca="1" si="4452"/>
        <v>42736</v>
      </c>
      <c r="L890" s="9">
        <f t="shared" ca="1" si="4452"/>
        <v>2</v>
      </c>
      <c r="M890" s="40">
        <v>26</v>
      </c>
      <c r="N890" s="9" t="str">
        <f t="shared" ref="N890:R890" ca="1" si="4453">INDIRECT(ADDRESS($M890+1,N$2,,,N$1))</f>
        <v>SUPER ADEGA SUPERMERCADOS</v>
      </c>
      <c r="O890" s="9" t="str">
        <f t="shared" ca="1" si="4453"/>
        <v>SAS</v>
      </c>
      <c r="P890" s="9" t="str">
        <f t="shared" ca="1" si="4453"/>
        <v>SIA TRECHO 3</v>
      </c>
      <c r="Q890" s="9" t="str">
        <f t="shared" ca="1" si="4453"/>
        <v>BRASÍLIA</v>
      </c>
      <c r="R890" s="9" t="str">
        <f t="shared" ca="1" si="4453"/>
        <v>DF</v>
      </c>
      <c r="S890" s="40">
        <v>24</v>
      </c>
      <c r="T890" s="9" t="str">
        <f t="shared" ref="T890:Z890" ca="1" si="4454">INDIRECT(ADDRESS($S890+1,T$2,,,T$1))</f>
        <v>CARMENERE</v>
      </c>
      <c r="U890" s="9" t="str">
        <f t="shared" ca="1" si="4454"/>
        <v>CRMN_E</v>
      </c>
      <c r="V890" s="9" t="str">
        <f t="shared" ca="1" si="4454"/>
        <v>VINHO TINTO</v>
      </c>
      <c r="W890" s="9" t="str">
        <f t="shared" ca="1" si="4454"/>
        <v>4_TPK_2,0 l</v>
      </c>
      <c r="X890" s="29">
        <f t="shared" ca="1" si="4454"/>
        <v>4</v>
      </c>
      <c r="Y890" s="30">
        <f t="shared" ca="1" si="4454"/>
        <v>123</v>
      </c>
      <c r="Z890" s="30">
        <f t="shared" ca="1" si="4454"/>
        <v>12</v>
      </c>
      <c r="AA890" s="40">
        <v>6</v>
      </c>
      <c r="AB890" s="9" t="str">
        <f t="shared" ref="AB890:AE890" ca="1" si="4455">INDIRECT(ADDRESS($AA890+1,AB$2,,,AB$1))</f>
        <v>CENTRO NORTE</v>
      </c>
      <c r="AC890" s="9" t="str">
        <f t="shared" ca="1" si="4455"/>
        <v>CN</v>
      </c>
      <c r="AD890" s="9" t="str">
        <f t="shared" ca="1" si="4455"/>
        <v>GOIANIA</v>
      </c>
      <c r="AE890" s="9" t="str">
        <f t="shared" ca="1" si="4455"/>
        <v>BRASIL</v>
      </c>
      <c r="AF890" s="40">
        <v>4</v>
      </c>
      <c r="AG890" s="9" t="str">
        <f t="shared" ref="AG890:AL890" ca="1" si="4456">INDIRECT(ADDRESS($AF890+1,AG$2,,,AG$1))</f>
        <v>MANOEL CARDOSO</v>
      </c>
      <c r="AH890" s="9" t="str">
        <f t="shared" ca="1" si="4456"/>
        <v>MC</v>
      </c>
      <c r="AI890" s="9">
        <f t="shared" ca="1" si="4456"/>
        <v>2211</v>
      </c>
      <c r="AJ890" s="9" t="str">
        <f t="shared" ca="1" si="4456"/>
        <v>AGUIAR</v>
      </c>
      <c r="AK890" s="9" t="str">
        <f t="shared" ca="1" si="4456"/>
        <v>CTBA</v>
      </c>
      <c r="AL890" s="9" t="str">
        <f t="shared" ca="1" si="4456"/>
        <v>CTBA</v>
      </c>
      <c r="AM890" s="52">
        <v>3</v>
      </c>
      <c r="AN890" s="41">
        <v>0.1</v>
      </c>
      <c r="AO890" s="42">
        <f t="shared" ca="1" si="24"/>
        <v>369</v>
      </c>
      <c r="AP890" s="42">
        <f t="shared" ca="1" si="25"/>
        <v>36</v>
      </c>
      <c r="AQ890" s="42">
        <f t="shared" ca="1" si="26"/>
        <v>332.1</v>
      </c>
    </row>
    <row r="891" spans="1:43" ht="14">
      <c r="A891" s="9">
        <f t="shared" si="18"/>
        <v>890</v>
      </c>
      <c r="B891" s="9">
        <v>449</v>
      </c>
      <c r="C891" s="50">
        <v>43063</v>
      </c>
      <c r="D891" s="39">
        <v>43069</v>
      </c>
      <c r="E891" s="39">
        <v>43070</v>
      </c>
      <c r="F891" s="40">
        <v>324</v>
      </c>
      <c r="G891" s="7">
        <f t="shared" ref="G891:L891" ca="1" si="4457">INDIRECT(ADDRESS($F891+1,G$2,,,G$1))</f>
        <v>43060</v>
      </c>
      <c r="H891" s="27">
        <f t="shared" ca="1" si="4457"/>
        <v>43069</v>
      </c>
      <c r="I891" s="9">
        <f t="shared" ca="1" si="4457"/>
        <v>3</v>
      </c>
      <c r="J891" s="9">
        <f t="shared" ca="1" si="4457"/>
        <v>4</v>
      </c>
      <c r="K891" s="28">
        <f t="shared" ca="1" si="4457"/>
        <v>42736</v>
      </c>
      <c r="L891" s="9">
        <f t="shared" ca="1" si="4457"/>
        <v>3</v>
      </c>
      <c r="M891" s="40">
        <v>6</v>
      </c>
      <c r="N891" s="9" t="str">
        <f t="shared" ref="N891:R891" ca="1" si="4458">INDIRECT(ADDRESS($M891+1,N$2,,,N$1))</f>
        <v>ANGELONI</v>
      </c>
      <c r="O891" s="9" t="str">
        <f t="shared" ca="1" si="4458"/>
        <v>ANG</v>
      </c>
      <c r="P891" s="9" t="str">
        <f t="shared" ca="1" si="4458"/>
        <v>AV. BEIRA RIO, 12</v>
      </c>
      <c r="Q891" s="9" t="str">
        <f t="shared" ca="1" si="4458"/>
        <v>JOINVILLE</v>
      </c>
      <c r="R891" s="9" t="str">
        <f t="shared" ca="1" si="4458"/>
        <v>SC</v>
      </c>
      <c r="S891" s="40">
        <v>11</v>
      </c>
      <c r="T891" s="9" t="str">
        <f t="shared" ref="T891:Z891" ca="1" si="4459">INDIRECT(ADDRESS($S891+1,T$2,,,T$1))</f>
        <v>RIESLING RESERVA</v>
      </c>
      <c r="U891" s="9" t="str">
        <f t="shared" ca="1" si="4459"/>
        <v>RISL_RS</v>
      </c>
      <c r="V891" s="9" t="str">
        <f t="shared" ca="1" si="4459"/>
        <v>VINHO BRANCO</v>
      </c>
      <c r="W891" s="9" t="str">
        <f t="shared" ca="1" si="4459"/>
        <v>12_BTL_0,75 l</v>
      </c>
      <c r="X891" s="29">
        <f t="shared" ca="1" si="4459"/>
        <v>12</v>
      </c>
      <c r="Y891" s="30">
        <f t="shared" ca="1" si="4459"/>
        <v>240</v>
      </c>
      <c r="Z891" s="30">
        <f t="shared" ca="1" si="4459"/>
        <v>123</v>
      </c>
      <c r="AA891" s="40">
        <v>6</v>
      </c>
      <c r="AB891" s="9" t="str">
        <f t="shared" ref="AB891:AE891" ca="1" si="4460">INDIRECT(ADDRESS($AA891+1,AB$2,,,AB$1))</f>
        <v>CENTRO NORTE</v>
      </c>
      <c r="AC891" s="9" t="str">
        <f t="shared" ca="1" si="4460"/>
        <v>CN</v>
      </c>
      <c r="AD891" s="9" t="str">
        <f t="shared" ca="1" si="4460"/>
        <v>GOIANIA</v>
      </c>
      <c r="AE891" s="9" t="str">
        <f t="shared" ca="1" si="4460"/>
        <v>BRASIL</v>
      </c>
      <c r="AF891" s="40">
        <v>7</v>
      </c>
      <c r="AG891" s="9" t="str">
        <f t="shared" ref="AG891:AL891" ca="1" si="4461">INDIRECT(ADDRESS($AF891+1,AG$2,,,AG$1))</f>
        <v>SILAS MALAFAIA</v>
      </c>
      <c r="AH891" s="9" t="str">
        <f t="shared" ca="1" si="4461"/>
        <v>SM</v>
      </c>
      <c r="AI891" s="9">
        <f t="shared" ca="1" si="4461"/>
        <v>2243</v>
      </c>
      <c r="AJ891" s="9" t="str">
        <f t="shared" ca="1" si="4461"/>
        <v>MENESES</v>
      </c>
      <c r="AK891" s="9" t="str">
        <f t="shared" ca="1" si="4461"/>
        <v>BSB</v>
      </c>
      <c r="AL891" s="9" t="str">
        <f t="shared" ca="1" si="4461"/>
        <v>BSB</v>
      </c>
      <c r="AM891" s="52">
        <v>1</v>
      </c>
      <c r="AN891" s="41">
        <v>1.7000000000000001E-2</v>
      </c>
      <c r="AO891" s="42">
        <f t="shared" ca="1" si="24"/>
        <v>240</v>
      </c>
      <c r="AP891" s="42">
        <f t="shared" ca="1" si="25"/>
        <v>123</v>
      </c>
      <c r="AQ891" s="42">
        <f t="shared" ca="1" si="26"/>
        <v>235.92</v>
      </c>
    </row>
    <row r="892" spans="1:43" ht="14">
      <c r="A892" s="9">
        <f t="shared" si="18"/>
        <v>891</v>
      </c>
      <c r="B892" s="9">
        <v>449</v>
      </c>
      <c r="C892" s="50">
        <v>43063</v>
      </c>
      <c r="D892" s="39">
        <v>43069</v>
      </c>
      <c r="E892" s="39">
        <v>43070</v>
      </c>
      <c r="F892" s="40">
        <v>324</v>
      </c>
      <c r="G892" s="7">
        <f t="shared" ref="G892:L892" ca="1" si="4462">INDIRECT(ADDRESS($F892+1,G$2,,,G$1))</f>
        <v>43060</v>
      </c>
      <c r="H892" s="27">
        <f t="shared" ca="1" si="4462"/>
        <v>43069</v>
      </c>
      <c r="I892" s="9">
        <f t="shared" ca="1" si="4462"/>
        <v>3</v>
      </c>
      <c r="J892" s="9">
        <f t="shared" ca="1" si="4462"/>
        <v>4</v>
      </c>
      <c r="K892" s="28">
        <f t="shared" ca="1" si="4462"/>
        <v>42736</v>
      </c>
      <c r="L892" s="9">
        <f t="shared" ca="1" si="4462"/>
        <v>3</v>
      </c>
      <c r="M892" s="40">
        <v>6</v>
      </c>
      <c r="N892" s="9" t="str">
        <f t="shared" ref="N892:R892" ca="1" si="4463">INDIRECT(ADDRESS($M892+1,N$2,,,N$1))</f>
        <v>ANGELONI</v>
      </c>
      <c r="O892" s="9" t="str">
        <f t="shared" ca="1" si="4463"/>
        <v>ANG</v>
      </c>
      <c r="P892" s="9" t="str">
        <f t="shared" ca="1" si="4463"/>
        <v>AV. BEIRA RIO, 12</v>
      </c>
      <c r="Q892" s="9" t="str">
        <f t="shared" ca="1" si="4463"/>
        <v>JOINVILLE</v>
      </c>
      <c r="R892" s="9" t="str">
        <f t="shared" ca="1" si="4463"/>
        <v>SC</v>
      </c>
      <c r="S892" s="40">
        <v>12</v>
      </c>
      <c r="T892" s="9" t="str">
        <f t="shared" ref="T892:Z892" ca="1" si="4464">INDIRECT(ADDRESS($S892+1,T$2,,,T$1))</f>
        <v>CHARDONNAY</v>
      </c>
      <c r="U892" s="9" t="str">
        <f t="shared" ca="1" si="4464"/>
        <v>CHDN</v>
      </c>
      <c r="V892" s="9" t="str">
        <f t="shared" ca="1" si="4464"/>
        <v>VINHO BRANCO</v>
      </c>
      <c r="W892" s="9" t="str">
        <f t="shared" ca="1" si="4464"/>
        <v>12_BTL_0,75 l</v>
      </c>
      <c r="X892" s="29">
        <f t="shared" ca="1" si="4464"/>
        <v>12</v>
      </c>
      <c r="Y892" s="30">
        <f t="shared" ca="1" si="4464"/>
        <v>148</v>
      </c>
      <c r="Z892" s="30">
        <f t="shared" ca="1" si="4464"/>
        <v>96</v>
      </c>
      <c r="AA892" s="40">
        <v>2</v>
      </c>
      <c r="AB892" s="9" t="str">
        <f t="shared" ref="AB892:AE892" ca="1" si="4465">INDIRECT(ADDRESS($AA892+1,AB$2,,,AB$1))</f>
        <v>MARTE</v>
      </c>
      <c r="AC892" s="9" t="str">
        <f t="shared" ca="1" si="4465"/>
        <v>MT</v>
      </c>
      <c r="AD892" s="9" t="str">
        <f t="shared" ca="1" si="4465"/>
        <v>CURITIBA</v>
      </c>
      <c r="AE892" s="9" t="str">
        <f t="shared" ca="1" si="4465"/>
        <v>BRASIL</v>
      </c>
      <c r="AF892" s="40">
        <v>7</v>
      </c>
      <c r="AG892" s="9" t="str">
        <f t="shared" ref="AG892:AL892" ca="1" si="4466">INDIRECT(ADDRESS($AF892+1,AG$2,,,AG$1))</f>
        <v>SILAS MALAFAIA</v>
      </c>
      <c r="AH892" s="9" t="str">
        <f t="shared" ca="1" si="4466"/>
        <v>SM</v>
      </c>
      <c r="AI892" s="9">
        <f t="shared" ca="1" si="4466"/>
        <v>2243</v>
      </c>
      <c r="AJ892" s="9" t="str">
        <f t="shared" ca="1" si="4466"/>
        <v>MENESES</v>
      </c>
      <c r="AK892" s="9" t="str">
        <f t="shared" ca="1" si="4466"/>
        <v>BSB</v>
      </c>
      <c r="AL892" s="9" t="str">
        <f t="shared" ca="1" si="4466"/>
        <v>BSB</v>
      </c>
      <c r="AM892" s="52">
        <v>2</v>
      </c>
      <c r="AN892" s="41">
        <v>9.6000000000000002E-2</v>
      </c>
      <c r="AO892" s="42">
        <f t="shared" ca="1" si="24"/>
        <v>296</v>
      </c>
      <c r="AP892" s="42">
        <f t="shared" ca="1" si="25"/>
        <v>192</v>
      </c>
      <c r="AQ892" s="42">
        <f t="shared" ca="1" si="26"/>
        <v>267.584</v>
      </c>
    </row>
    <row r="893" spans="1:43" ht="14">
      <c r="A893" s="9">
        <f t="shared" si="18"/>
        <v>892</v>
      </c>
      <c r="B893" s="9">
        <v>449</v>
      </c>
      <c r="C893" s="50">
        <v>43063</v>
      </c>
      <c r="D893" s="39">
        <v>43069</v>
      </c>
      <c r="E893" s="39">
        <v>43070</v>
      </c>
      <c r="F893" s="40">
        <v>324</v>
      </c>
      <c r="G893" s="7">
        <f t="shared" ref="G893:L893" ca="1" si="4467">INDIRECT(ADDRESS($F893+1,G$2,,,G$1))</f>
        <v>43060</v>
      </c>
      <c r="H893" s="27">
        <f t="shared" ca="1" si="4467"/>
        <v>43069</v>
      </c>
      <c r="I893" s="9">
        <f t="shared" ca="1" si="4467"/>
        <v>3</v>
      </c>
      <c r="J893" s="9">
        <f t="shared" ca="1" si="4467"/>
        <v>4</v>
      </c>
      <c r="K893" s="28">
        <f t="shared" ca="1" si="4467"/>
        <v>42736</v>
      </c>
      <c r="L893" s="9">
        <f t="shared" ca="1" si="4467"/>
        <v>3</v>
      </c>
      <c r="M893" s="40">
        <v>6</v>
      </c>
      <c r="N893" s="9" t="str">
        <f t="shared" ref="N893:R893" ca="1" si="4468">INDIRECT(ADDRESS($M893+1,N$2,,,N$1))</f>
        <v>ANGELONI</v>
      </c>
      <c r="O893" s="9" t="str">
        <f t="shared" ca="1" si="4468"/>
        <v>ANG</v>
      </c>
      <c r="P893" s="9" t="str">
        <f t="shared" ca="1" si="4468"/>
        <v>AV. BEIRA RIO, 12</v>
      </c>
      <c r="Q893" s="9" t="str">
        <f t="shared" ca="1" si="4468"/>
        <v>JOINVILLE</v>
      </c>
      <c r="R893" s="9" t="str">
        <f t="shared" ca="1" si="4468"/>
        <v>SC</v>
      </c>
      <c r="S893" s="40">
        <v>21</v>
      </c>
      <c r="T893" s="9" t="str">
        <f t="shared" ref="T893:Z893" ca="1" si="4469">INDIRECT(ADDRESS($S893+1,T$2,,,T$1))</f>
        <v>TINTO DE MESA</v>
      </c>
      <c r="U893" s="9" t="str">
        <f t="shared" ca="1" si="4469"/>
        <v>TNT_MS_E</v>
      </c>
      <c r="V893" s="9" t="str">
        <f t="shared" ca="1" si="4469"/>
        <v>VINHO TINTO</v>
      </c>
      <c r="W893" s="9" t="str">
        <f t="shared" ca="1" si="4469"/>
        <v>4_TPK_2,0 l</v>
      </c>
      <c r="X893" s="29">
        <f t="shared" ca="1" si="4469"/>
        <v>4</v>
      </c>
      <c r="Y893" s="30">
        <f t="shared" ca="1" si="4469"/>
        <v>101</v>
      </c>
      <c r="Z893" s="30">
        <f t="shared" ca="1" si="4469"/>
        <v>61</v>
      </c>
      <c r="AA893" s="40">
        <v>6</v>
      </c>
      <c r="AB893" s="9" t="str">
        <f t="shared" ref="AB893:AE893" ca="1" si="4470">INDIRECT(ADDRESS($AA893+1,AB$2,,,AB$1))</f>
        <v>CENTRO NORTE</v>
      </c>
      <c r="AC893" s="9" t="str">
        <f t="shared" ca="1" si="4470"/>
        <v>CN</v>
      </c>
      <c r="AD893" s="9" t="str">
        <f t="shared" ca="1" si="4470"/>
        <v>GOIANIA</v>
      </c>
      <c r="AE893" s="9" t="str">
        <f t="shared" ca="1" si="4470"/>
        <v>BRASIL</v>
      </c>
      <c r="AF893" s="40">
        <v>13</v>
      </c>
      <c r="AG893" s="9" t="str">
        <f t="shared" ref="AG893:AL893" ca="1" si="4471">INDIRECT(ADDRESS($AF893+1,AG$2,,,AG$1))</f>
        <v>THAIS LETICIA</v>
      </c>
      <c r="AH893" s="9" t="str">
        <f t="shared" ca="1" si="4471"/>
        <v>TL</v>
      </c>
      <c r="AI893" s="9">
        <f t="shared" ca="1" si="4471"/>
        <v>2154</v>
      </c>
      <c r="AJ893" s="9" t="str">
        <f t="shared" ca="1" si="4471"/>
        <v>ANTÔNIO</v>
      </c>
      <c r="AK893" s="9" t="str">
        <f t="shared" ca="1" si="4471"/>
        <v>SPAULO</v>
      </c>
      <c r="AL893" s="9" t="str">
        <f t="shared" ca="1" si="4471"/>
        <v>SPAULO</v>
      </c>
      <c r="AM893" s="52">
        <v>3</v>
      </c>
      <c r="AN893" s="41">
        <v>3.0000000000000001E-3</v>
      </c>
      <c r="AO893" s="42">
        <f t="shared" ca="1" si="24"/>
        <v>303</v>
      </c>
      <c r="AP893" s="42">
        <f t="shared" ca="1" si="25"/>
        <v>183</v>
      </c>
      <c r="AQ893" s="42">
        <f t="shared" ca="1" si="26"/>
        <v>302.09100000000001</v>
      </c>
    </row>
    <row r="894" spans="1:43" ht="14">
      <c r="A894" s="9">
        <f t="shared" si="18"/>
        <v>893</v>
      </c>
      <c r="B894" s="9">
        <v>450</v>
      </c>
      <c r="C894" s="50">
        <v>43063</v>
      </c>
      <c r="D894" s="39">
        <v>43069</v>
      </c>
      <c r="E894" s="39">
        <v>43068</v>
      </c>
      <c r="F894" s="40">
        <v>325</v>
      </c>
      <c r="G894" s="7">
        <f t="shared" ref="G894:L894" ca="1" si="4472">INDIRECT(ADDRESS($F894+1,G$2,,,G$1))</f>
        <v>43061</v>
      </c>
      <c r="H894" s="27">
        <f t="shared" ca="1" si="4472"/>
        <v>43069</v>
      </c>
      <c r="I894" s="9">
        <f t="shared" ca="1" si="4472"/>
        <v>4</v>
      </c>
      <c r="J894" s="9">
        <f t="shared" ca="1" si="4472"/>
        <v>4</v>
      </c>
      <c r="K894" s="28">
        <f t="shared" ca="1" si="4472"/>
        <v>42736</v>
      </c>
      <c r="L894" s="9">
        <f t="shared" ca="1" si="4472"/>
        <v>4</v>
      </c>
      <c r="M894" s="40">
        <v>8</v>
      </c>
      <c r="N894" s="9" t="str">
        <f t="shared" ref="N894:R894" ca="1" si="4473">INDIRECT(ADDRESS($M894+1,N$2,,,N$1))</f>
        <v>DON VITO RESTAURANTE ITALIANO</v>
      </c>
      <c r="O894" s="9" t="str">
        <f t="shared" ca="1" si="4473"/>
        <v>DVRI</v>
      </c>
      <c r="P894" s="9" t="str">
        <f t="shared" ca="1" si="4473"/>
        <v>BEIRA MAR, 23</v>
      </c>
      <c r="Q894" s="9" t="str">
        <f t="shared" ca="1" si="4473"/>
        <v>RIO DE JANEIRO</v>
      </c>
      <c r="R894" s="9" t="str">
        <f t="shared" ca="1" si="4473"/>
        <v>RJ</v>
      </c>
      <c r="S894" s="40">
        <v>13</v>
      </c>
      <c r="T894" s="9" t="str">
        <f t="shared" ref="T894:Z894" ca="1" si="4474">INDIRECT(ADDRESS($S894+1,T$2,,,T$1))</f>
        <v>CHARDONNAY RESERVA</v>
      </c>
      <c r="U894" s="9" t="str">
        <f t="shared" ca="1" si="4474"/>
        <v>CHDN_RS</v>
      </c>
      <c r="V894" s="9" t="str">
        <f t="shared" ca="1" si="4474"/>
        <v>VINHO BRANCO</v>
      </c>
      <c r="W894" s="9" t="str">
        <f t="shared" ca="1" si="4474"/>
        <v>12_BTL_0,75 l</v>
      </c>
      <c r="X894" s="29">
        <f t="shared" ca="1" si="4474"/>
        <v>12</v>
      </c>
      <c r="Y894" s="30">
        <f t="shared" ca="1" si="4474"/>
        <v>198</v>
      </c>
      <c r="Z894" s="30">
        <f t="shared" ca="1" si="4474"/>
        <v>99</v>
      </c>
      <c r="AA894" s="40">
        <v>4</v>
      </c>
      <c r="AB894" s="9" t="str">
        <f t="shared" ref="AB894:AE894" ca="1" si="4475">INDIRECT(ADDRESS($AA894+1,AB$2,,,AB$1))</f>
        <v>AGUA LIMPA</v>
      </c>
      <c r="AC894" s="9" t="str">
        <f t="shared" ca="1" si="4475"/>
        <v>AL</v>
      </c>
      <c r="AD894" s="9" t="str">
        <f t="shared" ca="1" si="4475"/>
        <v>BELORIZONTE</v>
      </c>
      <c r="AE894" s="9" t="str">
        <f t="shared" ca="1" si="4475"/>
        <v>BRASIL</v>
      </c>
      <c r="AF894" s="40">
        <v>10</v>
      </c>
      <c r="AG894" s="9" t="str">
        <f t="shared" ref="AG894:AL894" ca="1" si="4476">INDIRECT(ADDRESS($AF894+1,AG$2,,,AG$1))</f>
        <v>MIGUEL FREITAS</v>
      </c>
      <c r="AH894" s="9" t="str">
        <f t="shared" ca="1" si="4476"/>
        <v>MF</v>
      </c>
      <c r="AI894" s="9">
        <f t="shared" ca="1" si="4476"/>
        <v>2201</v>
      </c>
      <c r="AJ894" s="9" t="str">
        <f t="shared" ca="1" si="4476"/>
        <v>ANTÔNIO</v>
      </c>
      <c r="AK894" s="9" t="str">
        <f t="shared" ca="1" si="4476"/>
        <v>SPAULO</v>
      </c>
      <c r="AL894" s="9" t="str">
        <f t="shared" ca="1" si="4476"/>
        <v>SPAULO</v>
      </c>
      <c r="AM894" s="52">
        <v>2</v>
      </c>
      <c r="AN894" s="41">
        <v>0</v>
      </c>
      <c r="AO894" s="42">
        <f t="shared" ca="1" si="24"/>
        <v>396</v>
      </c>
      <c r="AP894" s="42">
        <f t="shared" ca="1" si="25"/>
        <v>198</v>
      </c>
      <c r="AQ894" s="42">
        <f t="shared" ca="1" si="26"/>
        <v>396</v>
      </c>
    </row>
    <row r="895" spans="1:43" ht="14">
      <c r="A895" s="9">
        <f t="shared" si="18"/>
        <v>894</v>
      </c>
      <c r="B895" s="9">
        <v>451</v>
      </c>
      <c r="C895" s="50">
        <v>43064</v>
      </c>
      <c r="D895" s="39">
        <v>43067</v>
      </c>
      <c r="E895" s="39">
        <v>43068</v>
      </c>
      <c r="F895" s="40">
        <v>326</v>
      </c>
      <c r="G895" s="7">
        <f t="shared" ref="G895:L895" ca="1" si="4477">INDIRECT(ADDRESS($F895+1,G$2,,,G$1))</f>
        <v>43062</v>
      </c>
      <c r="H895" s="27">
        <f t="shared" ca="1" si="4477"/>
        <v>43069</v>
      </c>
      <c r="I895" s="9">
        <f t="shared" ca="1" si="4477"/>
        <v>5</v>
      </c>
      <c r="J895" s="9">
        <f t="shared" ca="1" si="4477"/>
        <v>4</v>
      </c>
      <c r="K895" s="28">
        <f t="shared" ca="1" si="4477"/>
        <v>42736</v>
      </c>
      <c r="L895" s="9">
        <f t="shared" ca="1" si="4477"/>
        <v>5</v>
      </c>
      <c r="M895" s="40">
        <v>26</v>
      </c>
      <c r="N895" s="9" t="str">
        <f t="shared" ref="N895:R895" ca="1" si="4478">INDIRECT(ADDRESS($M895+1,N$2,,,N$1))</f>
        <v>SUPER ADEGA SUPERMERCADOS</v>
      </c>
      <c r="O895" s="9" t="str">
        <f t="shared" ca="1" si="4478"/>
        <v>SAS</v>
      </c>
      <c r="P895" s="9" t="str">
        <f t="shared" ca="1" si="4478"/>
        <v>SIA TRECHO 3</v>
      </c>
      <c r="Q895" s="9" t="str">
        <f t="shared" ca="1" si="4478"/>
        <v>BRASÍLIA</v>
      </c>
      <c r="R895" s="9" t="str">
        <f t="shared" ca="1" si="4478"/>
        <v>DF</v>
      </c>
      <c r="S895" s="40">
        <v>18</v>
      </c>
      <c r="T895" s="9" t="str">
        <f t="shared" ref="T895:Z895" ca="1" si="4479">INDIRECT(ADDRESS($S895+1,T$2,,,T$1))</f>
        <v>ESPUMANTE ROSE</v>
      </c>
      <c r="U895" s="9" t="str">
        <f t="shared" ca="1" si="4479"/>
        <v>ES_RSE</v>
      </c>
      <c r="V895" s="9" t="str">
        <f t="shared" ca="1" si="4479"/>
        <v>ESPUMANTE</v>
      </c>
      <c r="W895" s="9" t="str">
        <f t="shared" ca="1" si="4479"/>
        <v>12_BTL_0,75 l</v>
      </c>
      <c r="X895" s="29">
        <f t="shared" ca="1" si="4479"/>
        <v>12</v>
      </c>
      <c r="Y895" s="30">
        <f t="shared" ca="1" si="4479"/>
        <v>223</v>
      </c>
      <c r="Z895" s="30">
        <f t="shared" ca="1" si="4479"/>
        <v>114</v>
      </c>
      <c r="AA895" s="40">
        <v>4</v>
      </c>
      <c r="AB895" s="9" t="str">
        <f t="shared" ref="AB895:AE895" ca="1" si="4480">INDIRECT(ADDRESS($AA895+1,AB$2,,,AB$1))</f>
        <v>AGUA LIMPA</v>
      </c>
      <c r="AC895" s="9" t="str">
        <f t="shared" ca="1" si="4480"/>
        <v>AL</v>
      </c>
      <c r="AD895" s="9" t="str">
        <f t="shared" ca="1" si="4480"/>
        <v>BELORIZONTE</v>
      </c>
      <c r="AE895" s="9" t="str">
        <f t="shared" ca="1" si="4480"/>
        <v>BRASIL</v>
      </c>
      <c r="AF895" s="40">
        <v>10</v>
      </c>
      <c r="AG895" s="9" t="str">
        <f t="shared" ref="AG895:AL895" ca="1" si="4481">INDIRECT(ADDRESS($AF895+1,AG$2,,,AG$1))</f>
        <v>MIGUEL FREITAS</v>
      </c>
      <c r="AH895" s="9" t="str">
        <f t="shared" ca="1" si="4481"/>
        <v>MF</v>
      </c>
      <c r="AI895" s="9">
        <f t="shared" ca="1" si="4481"/>
        <v>2201</v>
      </c>
      <c r="AJ895" s="9" t="str">
        <f t="shared" ca="1" si="4481"/>
        <v>ANTÔNIO</v>
      </c>
      <c r="AK895" s="9" t="str">
        <f t="shared" ca="1" si="4481"/>
        <v>SPAULO</v>
      </c>
      <c r="AL895" s="9" t="str">
        <f t="shared" ca="1" si="4481"/>
        <v>SPAULO</v>
      </c>
      <c r="AM895" s="52">
        <v>2</v>
      </c>
      <c r="AN895" s="41">
        <v>4.5999999999999999E-2</v>
      </c>
      <c r="AO895" s="42">
        <f t="shared" ca="1" si="24"/>
        <v>446</v>
      </c>
      <c r="AP895" s="42">
        <f t="shared" ca="1" si="25"/>
        <v>228</v>
      </c>
      <c r="AQ895" s="42">
        <f t="shared" ca="1" si="26"/>
        <v>425.48399999999998</v>
      </c>
    </row>
    <row r="896" spans="1:43" ht="14">
      <c r="A896" s="9">
        <f t="shared" si="18"/>
        <v>895</v>
      </c>
      <c r="B896" s="9">
        <v>451</v>
      </c>
      <c r="C896" s="50">
        <v>43064</v>
      </c>
      <c r="D896" s="39">
        <v>43067</v>
      </c>
      <c r="E896" s="39">
        <v>43068</v>
      </c>
      <c r="F896" s="40">
        <v>326</v>
      </c>
      <c r="G896" s="7">
        <f t="shared" ref="G896:L896" ca="1" si="4482">INDIRECT(ADDRESS($F896+1,G$2,,,G$1))</f>
        <v>43062</v>
      </c>
      <c r="H896" s="27">
        <f t="shared" ca="1" si="4482"/>
        <v>43069</v>
      </c>
      <c r="I896" s="9">
        <f t="shared" ca="1" si="4482"/>
        <v>5</v>
      </c>
      <c r="J896" s="9">
        <f t="shared" ca="1" si="4482"/>
        <v>4</v>
      </c>
      <c r="K896" s="28">
        <f t="shared" ca="1" si="4482"/>
        <v>42736</v>
      </c>
      <c r="L896" s="9">
        <f t="shared" ca="1" si="4482"/>
        <v>5</v>
      </c>
      <c r="M896" s="40">
        <v>26</v>
      </c>
      <c r="N896" s="9" t="str">
        <f t="shared" ref="N896:R896" ca="1" si="4483">INDIRECT(ADDRESS($M896+1,N$2,,,N$1))</f>
        <v>SUPER ADEGA SUPERMERCADOS</v>
      </c>
      <c r="O896" s="9" t="str">
        <f t="shared" ca="1" si="4483"/>
        <v>SAS</v>
      </c>
      <c r="P896" s="9" t="str">
        <f t="shared" ca="1" si="4483"/>
        <v>SIA TRECHO 3</v>
      </c>
      <c r="Q896" s="9" t="str">
        <f t="shared" ca="1" si="4483"/>
        <v>BRASÍLIA</v>
      </c>
      <c r="R896" s="9" t="str">
        <f t="shared" ca="1" si="4483"/>
        <v>DF</v>
      </c>
      <c r="S896" s="40">
        <v>25</v>
      </c>
      <c r="T896" s="9" t="str">
        <f t="shared" ref="T896:Z896" ca="1" si="4484">INDIRECT(ADDRESS($S896+1,T$2,,,T$1))</f>
        <v>SAUVIGNON</v>
      </c>
      <c r="U896" s="9" t="str">
        <f t="shared" ca="1" si="4484"/>
        <v>SAVN_E</v>
      </c>
      <c r="V896" s="9" t="str">
        <f t="shared" ca="1" si="4484"/>
        <v>VINHO TINTO</v>
      </c>
      <c r="W896" s="9" t="str">
        <f t="shared" ca="1" si="4484"/>
        <v>4_TPK_2,0 l</v>
      </c>
      <c r="X896" s="29">
        <f t="shared" ca="1" si="4484"/>
        <v>4</v>
      </c>
      <c r="Y896" s="30">
        <f t="shared" ca="1" si="4484"/>
        <v>121</v>
      </c>
      <c r="Z896" s="30">
        <f t="shared" ca="1" si="4484"/>
        <v>27</v>
      </c>
      <c r="AA896" s="40">
        <v>4</v>
      </c>
      <c r="AB896" s="9" t="str">
        <f t="shared" ref="AB896:AE896" ca="1" si="4485">INDIRECT(ADDRESS($AA896+1,AB$2,,,AB$1))</f>
        <v>AGUA LIMPA</v>
      </c>
      <c r="AC896" s="9" t="str">
        <f t="shared" ca="1" si="4485"/>
        <v>AL</v>
      </c>
      <c r="AD896" s="9" t="str">
        <f t="shared" ca="1" si="4485"/>
        <v>BELORIZONTE</v>
      </c>
      <c r="AE896" s="9" t="str">
        <f t="shared" ca="1" si="4485"/>
        <v>BRASIL</v>
      </c>
      <c r="AF896" s="40">
        <v>1</v>
      </c>
      <c r="AG896" s="9" t="str">
        <f t="shared" ref="AG896:AL896" ca="1" si="4486">INDIRECT(ADDRESS($AF896+1,AG$2,,,AG$1))</f>
        <v>JOSÉ DA SILVA</v>
      </c>
      <c r="AH896" s="9" t="str">
        <f t="shared" ca="1" si="4486"/>
        <v>JS</v>
      </c>
      <c r="AI896" s="9">
        <f t="shared" ca="1" si="4486"/>
        <v>2345</v>
      </c>
      <c r="AJ896" s="9" t="str">
        <f t="shared" ca="1" si="4486"/>
        <v>AGUIAR</v>
      </c>
      <c r="AK896" s="9" t="str">
        <f t="shared" ca="1" si="4486"/>
        <v>CTBA</v>
      </c>
      <c r="AL896" s="9" t="str">
        <f t="shared" ca="1" si="4486"/>
        <v>CTBA</v>
      </c>
      <c r="AM896" s="52">
        <v>3</v>
      </c>
      <c r="AN896" s="41">
        <v>4.7E-2</v>
      </c>
      <c r="AO896" s="42">
        <f t="shared" ca="1" si="24"/>
        <v>363</v>
      </c>
      <c r="AP896" s="42">
        <f t="shared" ca="1" si="25"/>
        <v>81</v>
      </c>
      <c r="AQ896" s="42">
        <f t="shared" ca="1" si="26"/>
        <v>345.93899999999996</v>
      </c>
    </row>
    <row r="897" spans="1:43" ht="14">
      <c r="A897" s="9">
        <f t="shared" si="18"/>
        <v>896</v>
      </c>
      <c r="B897" s="9">
        <v>451</v>
      </c>
      <c r="C897" s="50">
        <v>43064</v>
      </c>
      <c r="D897" s="39">
        <v>43067</v>
      </c>
      <c r="E897" s="39">
        <v>43068</v>
      </c>
      <c r="F897" s="40">
        <v>326</v>
      </c>
      <c r="G897" s="7">
        <f t="shared" ref="G897:L897" ca="1" si="4487">INDIRECT(ADDRESS($F897+1,G$2,,,G$1))</f>
        <v>43062</v>
      </c>
      <c r="H897" s="27">
        <f t="shared" ca="1" si="4487"/>
        <v>43069</v>
      </c>
      <c r="I897" s="9">
        <f t="shared" ca="1" si="4487"/>
        <v>5</v>
      </c>
      <c r="J897" s="9">
        <f t="shared" ca="1" si="4487"/>
        <v>4</v>
      </c>
      <c r="K897" s="28">
        <f t="shared" ca="1" si="4487"/>
        <v>42736</v>
      </c>
      <c r="L897" s="9">
        <f t="shared" ca="1" si="4487"/>
        <v>5</v>
      </c>
      <c r="M897" s="40">
        <v>26</v>
      </c>
      <c r="N897" s="9" t="str">
        <f t="shared" ref="N897:R897" ca="1" si="4488">INDIRECT(ADDRESS($M897+1,N$2,,,N$1))</f>
        <v>SUPER ADEGA SUPERMERCADOS</v>
      </c>
      <c r="O897" s="9" t="str">
        <f t="shared" ca="1" si="4488"/>
        <v>SAS</v>
      </c>
      <c r="P897" s="9" t="str">
        <f t="shared" ca="1" si="4488"/>
        <v>SIA TRECHO 3</v>
      </c>
      <c r="Q897" s="9" t="str">
        <f t="shared" ca="1" si="4488"/>
        <v>BRASÍLIA</v>
      </c>
      <c r="R897" s="9" t="str">
        <f t="shared" ca="1" si="4488"/>
        <v>DF</v>
      </c>
      <c r="S897" s="40">
        <v>26</v>
      </c>
      <c r="T897" s="9" t="str">
        <f t="shared" ref="T897:Z897" ca="1" si="4489">INDIRECT(ADDRESS($S897+1,T$2,,,T$1))</f>
        <v>SAUVIGNON BLANC</v>
      </c>
      <c r="U897" s="9" t="str">
        <f t="shared" ca="1" si="4489"/>
        <v>SAVN_BL_E</v>
      </c>
      <c r="V897" s="9" t="str">
        <f t="shared" ca="1" si="4489"/>
        <v>VINHO BRANCO</v>
      </c>
      <c r="W897" s="9" t="str">
        <f t="shared" ca="1" si="4489"/>
        <v>4_TPK_2,0 l</v>
      </c>
      <c r="X897" s="29">
        <f t="shared" ca="1" si="4489"/>
        <v>4</v>
      </c>
      <c r="Y897" s="30">
        <f t="shared" ca="1" si="4489"/>
        <v>123</v>
      </c>
      <c r="Z897" s="30">
        <f t="shared" ca="1" si="4489"/>
        <v>80</v>
      </c>
      <c r="AA897" s="40">
        <v>4</v>
      </c>
      <c r="AB897" s="9" t="str">
        <f t="shared" ref="AB897:AE897" ca="1" si="4490">INDIRECT(ADDRESS($AA897+1,AB$2,,,AB$1))</f>
        <v>AGUA LIMPA</v>
      </c>
      <c r="AC897" s="9" t="str">
        <f t="shared" ca="1" si="4490"/>
        <v>AL</v>
      </c>
      <c r="AD897" s="9" t="str">
        <f t="shared" ca="1" si="4490"/>
        <v>BELORIZONTE</v>
      </c>
      <c r="AE897" s="9" t="str">
        <f t="shared" ca="1" si="4490"/>
        <v>BRASIL</v>
      </c>
      <c r="AF897" s="40">
        <v>1</v>
      </c>
      <c r="AG897" s="9" t="str">
        <f t="shared" ref="AG897:AL897" ca="1" si="4491">INDIRECT(ADDRESS($AF897+1,AG$2,,,AG$1))</f>
        <v>JOSÉ DA SILVA</v>
      </c>
      <c r="AH897" s="9" t="str">
        <f t="shared" ca="1" si="4491"/>
        <v>JS</v>
      </c>
      <c r="AI897" s="9">
        <f t="shared" ca="1" si="4491"/>
        <v>2345</v>
      </c>
      <c r="AJ897" s="9" t="str">
        <f t="shared" ca="1" si="4491"/>
        <v>AGUIAR</v>
      </c>
      <c r="AK897" s="9" t="str">
        <f t="shared" ca="1" si="4491"/>
        <v>CTBA</v>
      </c>
      <c r="AL897" s="9" t="str">
        <f t="shared" ca="1" si="4491"/>
        <v>CTBA</v>
      </c>
      <c r="AM897" s="52">
        <v>3</v>
      </c>
      <c r="AN897" s="41">
        <v>7.400000000000001E-2</v>
      </c>
      <c r="AO897" s="42">
        <f t="shared" ca="1" si="24"/>
        <v>369</v>
      </c>
      <c r="AP897" s="42">
        <f t="shared" ca="1" si="25"/>
        <v>240</v>
      </c>
      <c r="AQ897" s="42">
        <f t="shared" ca="1" si="26"/>
        <v>341.69399999999996</v>
      </c>
    </row>
    <row r="898" spans="1:43" ht="14">
      <c r="A898" s="9">
        <f t="shared" si="18"/>
        <v>897</v>
      </c>
      <c r="B898" s="9">
        <v>451</v>
      </c>
      <c r="C898" s="50">
        <v>43064</v>
      </c>
      <c r="D898" s="39">
        <v>43067</v>
      </c>
      <c r="E898" s="39">
        <v>43068</v>
      </c>
      <c r="F898" s="40">
        <v>326</v>
      </c>
      <c r="G898" s="7">
        <f t="shared" ref="G898:L898" ca="1" si="4492">INDIRECT(ADDRESS($F898+1,G$2,,,G$1))</f>
        <v>43062</v>
      </c>
      <c r="H898" s="27">
        <f t="shared" ca="1" si="4492"/>
        <v>43069</v>
      </c>
      <c r="I898" s="9">
        <f t="shared" ca="1" si="4492"/>
        <v>5</v>
      </c>
      <c r="J898" s="9">
        <f t="shared" ca="1" si="4492"/>
        <v>4</v>
      </c>
      <c r="K898" s="28">
        <f t="shared" ca="1" si="4492"/>
        <v>42736</v>
      </c>
      <c r="L898" s="9">
        <f t="shared" ca="1" si="4492"/>
        <v>5</v>
      </c>
      <c r="M898" s="40">
        <v>26</v>
      </c>
      <c r="N898" s="9" t="str">
        <f t="shared" ref="N898:R898" ca="1" si="4493">INDIRECT(ADDRESS($M898+1,N$2,,,N$1))</f>
        <v>SUPER ADEGA SUPERMERCADOS</v>
      </c>
      <c r="O898" s="9" t="str">
        <f t="shared" ca="1" si="4493"/>
        <v>SAS</v>
      </c>
      <c r="P898" s="9" t="str">
        <f t="shared" ca="1" si="4493"/>
        <v>SIA TRECHO 3</v>
      </c>
      <c r="Q898" s="9" t="str">
        <f t="shared" ca="1" si="4493"/>
        <v>BRASÍLIA</v>
      </c>
      <c r="R898" s="9" t="str">
        <f t="shared" ca="1" si="4493"/>
        <v>DF</v>
      </c>
      <c r="S898" s="40">
        <v>24</v>
      </c>
      <c r="T898" s="9" t="str">
        <f t="shared" ref="T898:Z898" ca="1" si="4494">INDIRECT(ADDRESS($S898+1,T$2,,,T$1))</f>
        <v>CARMENERE</v>
      </c>
      <c r="U898" s="9" t="str">
        <f t="shared" ca="1" si="4494"/>
        <v>CRMN_E</v>
      </c>
      <c r="V898" s="9" t="str">
        <f t="shared" ca="1" si="4494"/>
        <v>VINHO TINTO</v>
      </c>
      <c r="W898" s="9" t="str">
        <f t="shared" ca="1" si="4494"/>
        <v>4_TPK_2,0 l</v>
      </c>
      <c r="X898" s="29">
        <f t="shared" ca="1" si="4494"/>
        <v>4</v>
      </c>
      <c r="Y898" s="30">
        <f t="shared" ca="1" si="4494"/>
        <v>123</v>
      </c>
      <c r="Z898" s="30">
        <f t="shared" ca="1" si="4494"/>
        <v>12</v>
      </c>
      <c r="AA898" s="40">
        <v>2</v>
      </c>
      <c r="AB898" s="9" t="str">
        <f t="shared" ref="AB898:AE898" ca="1" si="4495">INDIRECT(ADDRESS($AA898+1,AB$2,,,AB$1))</f>
        <v>MARTE</v>
      </c>
      <c r="AC898" s="9" t="str">
        <f t="shared" ca="1" si="4495"/>
        <v>MT</v>
      </c>
      <c r="AD898" s="9" t="str">
        <f t="shared" ca="1" si="4495"/>
        <v>CURITIBA</v>
      </c>
      <c r="AE898" s="9" t="str">
        <f t="shared" ca="1" si="4495"/>
        <v>BRASIL</v>
      </c>
      <c r="AF898" s="40">
        <v>1</v>
      </c>
      <c r="AG898" s="9" t="str">
        <f t="shared" ref="AG898:AL898" ca="1" si="4496">INDIRECT(ADDRESS($AF898+1,AG$2,,,AG$1))</f>
        <v>JOSÉ DA SILVA</v>
      </c>
      <c r="AH898" s="9" t="str">
        <f t="shared" ca="1" si="4496"/>
        <v>JS</v>
      </c>
      <c r="AI898" s="9">
        <f t="shared" ca="1" si="4496"/>
        <v>2345</v>
      </c>
      <c r="AJ898" s="9" t="str">
        <f t="shared" ca="1" si="4496"/>
        <v>AGUIAR</v>
      </c>
      <c r="AK898" s="9" t="str">
        <f t="shared" ca="1" si="4496"/>
        <v>CTBA</v>
      </c>
      <c r="AL898" s="9" t="str">
        <f t="shared" ca="1" si="4496"/>
        <v>CTBA</v>
      </c>
      <c r="AM898" s="52">
        <v>3</v>
      </c>
      <c r="AN898" s="41">
        <v>2.4E-2</v>
      </c>
      <c r="AO898" s="42">
        <f t="shared" ca="1" si="24"/>
        <v>369</v>
      </c>
      <c r="AP898" s="42">
        <f t="shared" ca="1" si="25"/>
        <v>36</v>
      </c>
      <c r="AQ898" s="42">
        <f t="shared" ca="1" si="26"/>
        <v>360.14400000000001</v>
      </c>
    </row>
    <row r="899" spans="1:43" ht="14">
      <c r="A899" s="9">
        <f t="shared" si="18"/>
        <v>898</v>
      </c>
      <c r="B899" s="9">
        <v>452</v>
      </c>
      <c r="C899" s="50">
        <v>43065</v>
      </c>
      <c r="D899" s="39">
        <v>43069</v>
      </c>
      <c r="E899" s="39">
        <v>43067</v>
      </c>
      <c r="F899" s="40">
        <v>327</v>
      </c>
      <c r="G899" s="7">
        <f t="shared" ref="G899:L899" ca="1" si="4497">INDIRECT(ADDRESS($F899+1,G$2,,,G$1))</f>
        <v>43063</v>
      </c>
      <c r="H899" s="27">
        <f t="shared" ca="1" si="4497"/>
        <v>43069</v>
      </c>
      <c r="I899" s="9">
        <f t="shared" ca="1" si="4497"/>
        <v>6</v>
      </c>
      <c r="J899" s="9">
        <f t="shared" ca="1" si="4497"/>
        <v>4</v>
      </c>
      <c r="K899" s="28">
        <f t="shared" ca="1" si="4497"/>
        <v>42736</v>
      </c>
      <c r="L899" s="9">
        <f t="shared" ca="1" si="4497"/>
        <v>6</v>
      </c>
      <c r="M899" s="40">
        <v>31</v>
      </c>
      <c r="N899" s="9" t="str">
        <f t="shared" ref="N899:R899" ca="1" si="4498">INDIRECT(ADDRESS($M899+1,N$2,,,N$1))</f>
        <v>COMPANHIA CEARENSE DE DISTRIBUIÇÃO</v>
      </c>
      <c r="O899" s="9" t="str">
        <f t="shared" ca="1" si="4498"/>
        <v>CCD</v>
      </c>
      <c r="P899" s="9" t="str">
        <f t="shared" ca="1" si="4498"/>
        <v>AV. DO FUTURO, 3342</v>
      </c>
      <c r="Q899" s="9" t="str">
        <f t="shared" ca="1" si="4498"/>
        <v>FORTALEZA</v>
      </c>
      <c r="R899" s="9" t="str">
        <f t="shared" ca="1" si="4498"/>
        <v>CE</v>
      </c>
      <c r="S899" s="40">
        <v>20</v>
      </c>
      <c r="T899" s="9" t="str">
        <f t="shared" ref="T899:Z899" ca="1" si="4499">INDIRECT(ADDRESS($S899+1,T$2,,,T$1))</f>
        <v>MALBEC RESERVA</v>
      </c>
      <c r="U899" s="9" t="str">
        <f t="shared" ca="1" si="4499"/>
        <v>MBC_RS</v>
      </c>
      <c r="V899" s="9" t="str">
        <f t="shared" ca="1" si="4499"/>
        <v>VINHO TINTO</v>
      </c>
      <c r="W899" s="9" t="str">
        <f t="shared" ca="1" si="4499"/>
        <v>12_BTL_0,75 l</v>
      </c>
      <c r="X899" s="29">
        <f t="shared" ca="1" si="4499"/>
        <v>12</v>
      </c>
      <c r="Y899" s="30">
        <f t="shared" ca="1" si="4499"/>
        <v>298</v>
      </c>
      <c r="Z899" s="30">
        <f t="shared" ca="1" si="4499"/>
        <v>154</v>
      </c>
      <c r="AA899" s="40">
        <v>2</v>
      </c>
      <c r="AB899" s="9" t="str">
        <f t="shared" ref="AB899:AE899" ca="1" si="4500">INDIRECT(ADDRESS($AA899+1,AB$2,,,AB$1))</f>
        <v>MARTE</v>
      </c>
      <c r="AC899" s="9" t="str">
        <f t="shared" ca="1" si="4500"/>
        <v>MT</v>
      </c>
      <c r="AD899" s="9" t="str">
        <f t="shared" ca="1" si="4500"/>
        <v>CURITIBA</v>
      </c>
      <c r="AE899" s="9" t="str">
        <f t="shared" ca="1" si="4500"/>
        <v>BRASIL</v>
      </c>
      <c r="AF899" s="40">
        <v>8</v>
      </c>
      <c r="AG899" s="9" t="str">
        <f t="shared" ref="AG899:AL899" ca="1" si="4501">INDIRECT(ADDRESS($AF899+1,AG$2,,,AG$1))</f>
        <v>JOAQUIM DE DEUS</v>
      </c>
      <c r="AH899" s="9" t="str">
        <f t="shared" ca="1" si="4501"/>
        <v>JD</v>
      </c>
      <c r="AI899" s="9">
        <f t="shared" ca="1" si="4501"/>
        <v>2231</v>
      </c>
      <c r="AJ899" s="9" t="str">
        <f t="shared" ca="1" si="4501"/>
        <v>MENESES</v>
      </c>
      <c r="AK899" s="9" t="str">
        <f t="shared" ca="1" si="4501"/>
        <v>BSB</v>
      </c>
      <c r="AL899" s="9" t="str">
        <f t="shared" ca="1" si="4501"/>
        <v>BSB</v>
      </c>
      <c r="AM899" s="52">
        <v>1</v>
      </c>
      <c r="AN899" s="41">
        <v>3.0000000000000001E-3</v>
      </c>
      <c r="AO899" s="42">
        <f t="shared" ca="1" si="24"/>
        <v>298</v>
      </c>
      <c r="AP899" s="42">
        <f t="shared" ca="1" si="25"/>
        <v>154</v>
      </c>
      <c r="AQ899" s="42">
        <f t="shared" ca="1" si="26"/>
        <v>297.10599999999999</v>
      </c>
    </row>
    <row r="900" spans="1:43" ht="14">
      <c r="A900" s="9">
        <f t="shared" si="18"/>
        <v>899</v>
      </c>
      <c r="B900" s="9">
        <v>453</v>
      </c>
      <c r="C900" s="50">
        <v>43063</v>
      </c>
      <c r="D900" s="39">
        <v>43069</v>
      </c>
      <c r="E900" s="39">
        <v>43068</v>
      </c>
      <c r="F900" s="40">
        <v>327</v>
      </c>
      <c r="G900" s="7">
        <f t="shared" ref="G900:L900" ca="1" si="4502">INDIRECT(ADDRESS($F900+1,G$2,,,G$1))</f>
        <v>43063</v>
      </c>
      <c r="H900" s="27">
        <f t="shared" ca="1" si="4502"/>
        <v>43069</v>
      </c>
      <c r="I900" s="9">
        <f t="shared" ca="1" si="4502"/>
        <v>6</v>
      </c>
      <c r="J900" s="9">
        <f t="shared" ca="1" si="4502"/>
        <v>4</v>
      </c>
      <c r="K900" s="28">
        <f t="shared" ca="1" si="4502"/>
        <v>42736</v>
      </c>
      <c r="L900" s="9">
        <f t="shared" ca="1" si="4502"/>
        <v>6</v>
      </c>
      <c r="M900" s="40">
        <v>25</v>
      </c>
      <c r="N900" s="9" t="str">
        <f t="shared" ref="N900:R900" ca="1" si="4503">INDIRECT(ADDRESS($M900+1,N$2,,,N$1))</f>
        <v>ATLANTIS SUPERMERCADOS</v>
      </c>
      <c r="O900" s="9" t="str">
        <f t="shared" ca="1" si="4503"/>
        <v>ASM</v>
      </c>
      <c r="P900" s="9" t="str">
        <f t="shared" ca="1" si="4503"/>
        <v>AV. ATLANTICA, 182</v>
      </c>
      <c r="Q900" s="9" t="str">
        <f t="shared" ca="1" si="4503"/>
        <v>RIO DE JANEIRO</v>
      </c>
      <c r="R900" s="9" t="str">
        <f t="shared" ca="1" si="4503"/>
        <v>RJ</v>
      </c>
      <c r="S900" s="40">
        <v>5</v>
      </c>
      <c r="T900" s="9" t="str">
        <f t="shared" ref="T900:Z900" ca="1" si="4504">INDIRECT(ADDRESS($S900+1,T$2,,,T$1))</f>
        <v>CARMENERE RESERVA</v>
      </c>
      <c r="U900" s="9" t="str">
        <f t="shared" ca="1" si="4504"/>
        <v>CRMN_RS</v>
      </c>
      <c r="V900" s="9" t="str">
        <f t="shared" ca="1" si="4504"/>
        <v>VINHO TINTO</v>
      </c>
      <c r="W900" s="9" t="str">
        <f t="shared" ca="1" si="4504"/>
        <v>12_BTL_0,75 l</v>
      </c>
      <c r="X900" s="29">
        <f t="shared" ca="1" si="4504"/>
        <v>12</v>
      </c>
      <c r="Y900" s="30">
        <f t="shared" ca="1" si="4504"/>
        <v>198</v>
      </c>
      <c r="Z900" s="30">
        <f t="shared" ca="1" si="4504"/>
        <v>110</v>
      </c>
      <c r="AA900" s="40">
        <v>6</v>
      </c>
      <c r="AB900" s="9" t="str">
        <f t="shared" ref="AB900:AE900" ca="1" si="4505">INDIRECT(ADDRESS($AA900+1,AB$2,,,AB$1))</f>
        <v>CENTRO NORTE</v>
      </c>
      <c r="AC900" s="9" t="str">
        <f t="shared" ca="1" si="4505"/>
        <v>CN</v>
      </c>
      <c r="AD900" s="9" t="str">
        <f t="shared" ca="1" si="4505"/>
        <v>GOIANIA</v>
      </c>
      <c r="AE900" s="9" t="str">
        <f t="shared" ca="1" si="4505"/>
        <v>BRASIL</v>
      </c>
      <c r="AF900" s="40">
        <v>8</v>
      </c>
      <c r="AG900" s="9" t="str">
        <f t="shared" ref="AG900:AL900" ca="1" si="4506">INDIRECT(ADDRESS($AF900+1,AG$2,,,AG$1))</f>
        <v>JOAQUIM DE DEUS</v>
      </c>
      <c r="AH900" s="9" t="str">
        <f t="shared" ca="1" si="4506"/>
        <v>JD</v>
      </c>
      <c r="AI900" s="9">
        <f t="shared" ca="1" si="4506"/>
        <v>2231</v>
      </c>
      <c r="AJ900" s="9" t="str">
        <f t="shared" ca="1" si="4506"/>
        <v>MENESES</v>
      </c>
      <c r="AK900" s="9" t="str">
        <f t="shared" ca="1" si="4506"/>
        <v>BSB</v>
      </c>
      <c r="AL900" s="9" t="str">
        <f t="shared" ca="1" si="4506"/>
        <v>BSB</v>
      </c>
      <c r="AM900" s="52">
        <v>2</v>
      </c>
      <c r="AN900" s="41">
        <v>9.8000000000000004E-2</v>
      </c>
      <c r="AO900" s="42">
        <f t="shared" ca="1" si="24"/>
        <v>396</v>
      </c>
      <c r="AP900" s="42">
        <f t="shared" ca="1" si="25"/>
        <v>220</v>
      </c>
      <c r="AQ900" s="42">
        <f t="shared" ca="1" si="26"/>
        <v>357.19200000000001</v>
      </c>
    </row>
    <row r="901" spans="1:43" ht="14">
      <c r="A901" s="9">
        <f t="shared" si="18"/>
        <v>900</v>
      </c>
      <c r="B901" s="9">
        <v>454</v>
      </c>
      <c r="C901" s="50">
        <v>43068</v>
      </c>
      <c r="D901" s="39">
        <v>43074</v>
      </c>
      <c r="E901" s="39">
        <v>43072</v>
      </c>
      <c r="F901" s="40">
        <v>328</v>
      </c>
      <c r="G901" s="7">
        <f t="shared" ref="G901:L901" ca="1" si="4507">INDIRECT(ADDRESS($F901+1,G$2,,,G$1))</f>
        <v>43064</v>
      </c>
      <c r="H901" s="27">
        <f t="shared" ca="1" si="4507"/>
        <v>43069</v>
      </c>
      <c r="I901" s="9">
        <f t="shared" ca="1" si="4507"/>
        <v>7</v>
      </c>
      <c r="J901" s="9">
        <f t="shared" ca="1" si="4507"/>
        <v>4</v>
      </c>
      <c r="K901" s="28">
        <f t="shared" ca="1" si="4507"/>
        <v>42736</v>
      </c>
      <c r="L901" s="9">
        <f t="shared" ca="1" si="4507"/>
        <v>7</v>
      </c>
      <c r="M901" s="40">
        <v>14</v>
      </c>
      <c r="N901" s="9" t="str">
        <f t="shared" ref="N901:R901" ca="1" si="4508">INDIRECT(ADDRESS($M901+1,N$2,,,N$1))</f>
        <v xml:space="preserve">OUTBACK </v>
      </c>
      <c r="O901" s="9" t="str">
        <f t="shared" ca="1" si="4508"/>
        <v>OBK</v>
      </c>
      <c r="P901" s="9" t="str">
        <f t="shared" ca="1" si="4508"/>
        <v>ZONA INDUSTRIAL, 335</v>
      </c>
      <c r="Q901" s="9" t="str">
        <f t="shared" ca="1" si="4508"/>
        <v>SÃO PAULO</v>
      </c>
      <c r="R901" s="9" t="str">
        <f t="shared" ca="1" si="4508"/>
        <v>SP</v>
      </c>
      <c r="S901" s="40">
        <v>24</v>
      </c>
      <c r="T901" s="9" t="str">
        <f t="shared" ref="T901:Z901" ca="1" si="4509">INDIRECT(ADDRESS($S901+1,T$2,,,T$1))</f>
        <v>CARMENERE</v>
      </c>
      <c r="U901" s="9" t="str">
        <f t="shared" ca="1" si="4509"/>
        <v>CRMN_E</v>
      </c>
      <c r="V901" s="9" t="str">
        <f t="shared" ca="1" si="4509"/>
        <v>VINHO TINTO</v>
      </c>
      <c r="W901" s="9" t="str">
        <f t="shared" ca="1" si="4509"/>
        <v>4_TPK_2,0 l</v>
      </c>
      <c r="X901" s="29">
        <f t="shared" ca="1" si="4509"/>
        <v>4</v>
      </c>
      <c r="Y901" s="30">
        <f t="shared" ca="1" si="4509"/>
        <v>123</v>
      </c>
      <c r="Z901" s="30">
        <f t="shared" ca="1" si="4509"/>
        <v>12</v>
      </c>
      <c r="AA901" s="40">
        <v>4</v>
      </c>
      <c r="AB901" s="9" t="str">
        <f t="shared" ref="AB901:AE901" ca="1" si="4510">INDIRECT(ADDRESS($AA901+1,AB$2,,,AB$1))</f>
        <v>AGUA LIMPA</v>
      </c>
      <c r="AC901" s="9" t="str">
        <f t="shared" ca="1" si="4510"/>
        <v>AL</v>
      </c>
      <c r="AD901" s="9" t="str">
        <f t="shared" ca="1" si="4510"/>
        <v>BELORIZONTE</v>
      </c>
      <c r="AE901" s="9" t="str">
        <f t="shared" ca="1" si="4510"/>
        <v>BRASIL</v>
      </c>
      <c r="AF901" s="40">
        <v>5</v>
      </c>
      <c r="AG901" s="9" t="str">
        <f t="shared" ref="AG901:AL901" ca="1" si="4511">INDIRECT(ADDRESS($AF901+1,AG$2,,,AG$1))</f>
        <v>ALICE SILVEIRA</v>
      </c>
      <c r="AH901" s="9" t="str">
        <f t="shared" ca="1" si="4511"/>
        <v>AS</v>
      </c>
      <c r="AI901" s="9">
        <f t="shared" ca="1" si="4511"/>
        <v>2106</v>
      </c>
      <c r="AJ901" s="9" t="str">
        <f t="shared" ca="1" si="4511"/>
        <v>AGUIAR</v>
      </c>
      <c r="AK901" s="9" t="str">
        <f t="shared" ca="1" si="4511"/>
        <v>CTBA</v>
      </c>
      <c r="AL901" s="9" t="str">
        <f t="shared" ca="1" si="4511"/>
        <v>CTBA</v>
      </c>
      <c r="AM901" s="52">
        <v>3</v>
      </c>
      <c r="AN901" s="41">
        <v>0.10800000000000001</v>
      </c>
      <c r="AO901" s="42">
        <f t="shared" ca="1" si="24"/>
        <v>369</v>
      </c>
      <c r="AP901" s="42">
        <f t="shared" ca="1" si="25"/>
        <v>36</v>
      </c>
      <c r="AQ901" s="42">
        <f t="shared" ca="1" si="26"/>
        <v>329.14800000000002</v>
      </c>
    </row>
    <row r="902" spans="1:43" ht="14">
      <c r="A902" s="9">
        <f t="shared" si="18"/>
        <v>901</v>
      </c>
      <c r="B902" s="9">
        <v>455</v>
      </c>
      <c r="C902" s="50">
        <v>43066</v>
      </c>
      <c r="D902" s="39">
        <v>43069</v>
      </c>
      <c r="E902" s="39">
        <v>43068</v>
      </c>
      <c r="F902" s="40">
        <v>329</v>
      </c>
      <c r="G902" s="7">
        <f t="shared" ref="G902:L902" ca="1" si="4512">INDIRECT(ADDRESS($F902+1,G$2,,,G$1))</f>
        <v>43065</v>
      </c>
      <c r="H902" s="27">
        <f t="shared" ca="1" si="4512"/>
        <v>43069</v>
      </c>
      <c r="I902" s="9">
        <f t="shared" ca="1" si="4512"/>
        <v>1</v>
      </c>
      <c r="J902" s="9">
        <f t="shared" ca="1" si="4512"/>
        <v>4</v>
      </c>
      <c r="K902" s="28">
        <f t="shared" ca="1" si="4512"/>
        <v>42736</v>
      </c>
      <c r="L902" s="9">
        <f t="shared" ca="1" si="4512"/>
        <v>1</v>
      </c>
      <c r="M902" s="40">
        <v>35</v>
      </c>
      <c r="N902" s="9" t="str">
        <f t="shared" ref="N902:R902" ca="1" si="4513">INDIRECT(ADDRESS($M902+1,N$2,,,N$1))</f>
        <v>ADEGA DO ROMEU</v>
      </c>
      <c r="O902" s="9" t="str">
        <f t="shared" ca="1" si="4513"/>
        <v>ADR</v>
      </c>
      <c r="P902" s="9" t="str">
        <f t="shared" ca="1" si="4513"/>
        <v>AV. BANDEIRANTES, 334</v>
      </c>
      <c r="Q902" s="9" t="str">
        <f t="shared" ca="1" si="4513"/>
        <v>UBERLÂNDIA</v>
      </c>
      <c r="R902" s="9" t="str">
        <f t="shared" ca="1" si="4513"/>
        <v>MG</v>
      </c>
      <c r="S902" s="40">
        <v>9</v>
      </c>
      <c r="T902" s="9" t="str">
        <f t="shared" ref="T902:Z902" ca="1" si="4514">INDIRECT(ADDRESS($S902+1,T$2,,,T$1))</f>
        <v>SAUVIGNON BLANC RESERVA</v>
      </c>
      <c r="U902" s="9" t="str">
        <f t="shared" ca="1" si="4514"/>
        <v>SAVN_BL_RS</v>
      </c>
      <c r="V902" s="9" t="str">
        <f t="shared" ca="1" si="4514"/>
        <v>VINHO BRANCO</v>
      </c>
      <c r="W902" s="9" t="str">
        <f t="shared" ca="1" si="4514"/>
        <v>12_BTL_0,75 l</v>
      </c>
      <c r="X902" s="29">
        <f t="shared" ca="1" si="4514"/>
        <v>12</v>
      </c>
      <c r="Y902" s="30">
        <f t="shared" ca="1" si="4514"/>
        <v>198</v>
      </c>
      <c r="Z902" s="30">
        <f t="shared" ca="1" si="4514"/>
        <v>121</v>
      </c>
      <c r="AA902" s="40">
        <v>1</v>
      </c>
      <c r="AB902" s="9" t="str">
        <f t="shared" ref="AB902:AE902" ca="1" si="4515">INDIRECT(ADDRESS($AA902+1,AB$2,,,AB$1))</f>
        <v>CAMPO BELO</v>
      </c>
      <c r="AC902" s="9" t="str">
        <f t="shared" ca="1" si="4515"/>
        <v>CB</v>
      </c>
      <c r="AD902" s="9" t="str">
        <f t="shared" ca="1" si="4515"/>
        <v>SÃO PAULO</v>
      </c>
      <c r="AE902" s="9" t="str">
        <f t="shared" ca="1" si="4515"/>
        <v>BRASIL</v>
      </c>
      <c r="AF902" s="40">
        <v>7</v>
      </c>
      <c r="AG902" s="9" t="str">
        <f t="shared" ref="AG902:AL902" ca="1" si="4516">INDIRECT(ADDRESS($AF902+1,AG$2,,,AG$1))</f>
        <v>SILAS MALAFAIA</v>
      </c>
      <c r="AH902" s="9" t="str">
        <f t="shared" ca="1" si="4516"/>
        <v>SM</v>
      </c>
      <c r="AI902" s="9">
        <f t="shared" ca="1" si="4516"/>
        <v>2243</v>
      </c>
      <c r="AJ902" s="9" t="str">
        <f t="shared" ca="1" si="4516"/>
        <v>MENESES</v>
      </c>
      <c r="AK902" s="9" t="str">
        <f t="shared" ca="1" si="4516"/>
        <v>BSB</v>
      </c>
      <c r="AL902" s="9" t="str">
        <f t="shared" ca="1" si="4516"/>
        <v>BSB</v>
      </c>
      <c r="AM902" s="52">
        <v>2</v>
      </c>
      <c r="AN902" s="41">
        <v>2.3E-2</v>
      </c>
      <c r="AO902" s="42">
        <f t="shared" ca="1" si="24"/>
        <v>396</v>
      </c>
      <c r="AP902" s="42">
        <f t="shared" ca="1" si="25"/>
        <v>242</v>
      </c>
      <c r="AQ902" s="42">
        <f t="shared" ca="1" si="26"/>
        <v>386.892</v>
      </c>
    </row>
    <row r="903" spans="1:43" ht="14">
      <c r="A903" s="9">
        <f t="shared" si="18"/>
        <v>902</v>
      </c>
      <c r="B903" s="9">
        <v>456</v>
      </c>
      <c r="C903" s="50">
        <v>43069</v>
      </c>
      <c r="D903" s="39">
        <v>43073</v>
      </c>
      <c r="E903" s="39">
        <v>43074</v>
      </c>
      <c r="F903" s="40">
        <v>330</v>
      </c>
      <c r="G903" s="7">
        <f t="shared" ref="G903:L903" ca="1" si="4517">INDIRECT(ADDRESS($F903+1,G$2,,,G$1))</f>
        <v>43066</v>
      </c>
      <c r="H903" s="27">
        <f t="shared" ca="1" si="4517"/>
        <v>43069</v>
      </c>
      <c r="I903" s="9">
        <f t="shared" ca="1" si="4517"/>
        <v>2</v>
      </c>
      <c r="J903" s="9">
        <f t="shared" ca="1" si="4517"/>
        <v>4</v>
      </c>
      <c r="K903" s="28">
        <f t="shared" ca="1" si="4517"/>
        <v>42736</v>
      </c>
      <c r="L903" s="9">
        <f t="shared" ca="1" si="4517"/>
        <v>2</v>
      </c>
      <c r="M903" s="40">
        <v>8</v>
      </c>
      <c r="N903" s="9" t="str">
        <f t="shared" ref="N903:R903" ca="1" si="4518">INDIRECT(ADDRESS($M903+1,N$2,,,N$1))</f>
        <v>DON VITO RESTAURANTE ITALIANO</v>
      </c>
      <c r="O903" s="9" t="str">
        <f t="shared" ca="1" si="4518"/>
        <v>DVRI</v>
      </c>
      <c r="P903" s="9" t="str">
        <f t="shared" ca="1" si="4518"/>
        <v>BEIRA MAR, 23</v>
      </c>
      <c r="Q903" s="9" t="str">
        <f t="shared" ca="1" si="4518"/>
        <v>RIO DE JANEIRO</v>
      </c>
      <c r="R903" s="9" t="str">
        <f t="shared" ca="1" si="4518"/>
        <v>RJ</v>
      </c>
      <c r="S903" s="40">
        <v>18</v>
      </c>
      <c r="T903" s="9" t="str">
        <f t="shared" ref="T903:Z903" ca="1" si="4519">INDIRECT(ADDRESS($S903+1,T$2,,,T$1))</f>
        <v>ESPUMANTE ROSE</v>
      </c>
      <c r="U903" s="9" t="str">
        <f t="shared" ca="1" si="4519"/>
        <v>ES_RSE</v>
      </c>
      <c r="V903" s="9" t="str">
        <f t="shared" ca="1" si="4519"/>
        <v>ESPUMANTE</v>
      </c>
      <c r="W903" s="9" t="str">
        <f t="shared" ca="1" si="4519"/>
        <v>12_BTL_0,75 l</v>
      </c>
      <c r="X903" s="29">
        <f t="shared" ca="1" si="4519"/>
        <v>12</v>
      </c>
      <c r="Y903" s="30">
        <f t="shared" ca="1" si="4519"/>
        <v>223</v>
      </c>
      <c r="Z903" s="30">
        <f t="shared" ca="1" si="4519"/>
        <v>114</v>
      </c>
      <c r="AA903" s="40">
        <v>6</v>
      </c>
      <c r="AB903" s="9" t="str">
        <f t="shared" ref="AB903:AE903" ca="1" si="4520">INDIRECT(ADDRESS($AA903+1,AB$2,,,AB$1))</f>
        <v>CENTRO NORTE</v>
      </c>
      <c r="AC903" s="9" t="str">
        <f t="shared" ca="1" si="4520"/>
        <v>CN</v>
      </c>
      <c r="AD903" s="9" t="str">
        <f t="shared" ca="1" si="4520"/>
        <v>GOIANIA</v>
      </c>
      <c r="AE903" s="9" t="str">
        <f t="shared" ca="1" si="4520"/>
        <v>BRASIL</v>
      </c>
      <c r="AF903" s="40">
        <v>7</v>
      </c>
      <c r="AG903" s="9" t="str">
        <f t="shared" ref="AG903:AL903" ca="1" si="4521">INDIRECT(ADDRESS($AF903+1,AG$2,,,AG$1))</f>
        <v>SILAS MALAFAIA</v>
      </c>
      <c r="AH903" s="9" t="str">
        <f t="shared" ca="1" si="4521"/>
        <v>SM</v>
      </c>
      <c r="AI903" s="9">
        <f t="shared" ca="1" si="4521"/>
        <v>2243</v>
      </c>
      <c r="AJ903" s="9" t="str">
        <f t="shared" ca="1" si="4521"/>
        <v>MENESES</v>
      </c>
      <c r="AK903" s="9" t="str">
        <f t="shared" ca="1" si="4521"/>
        <v>BSB</v>
      </c>
      <c r="AL903" s="9" t="str">
        <f t="shared" ca="1" si="4521"/>
        <v>BSB</v>
      </c>
      <c r="AM903" s="52">
        <v>1</v>
      </c>
      <c r="AN903" s="41">
        <v>5.0000000000000001E-3</v>
      </c>
      <c r="AO903" s="42">
        <f t="shared" ca="1" si="24"/>
        <v>223</v>
      </c>
      <c r="AP903" s="42">
        <f t="shared" ca="1" si="25"/>
        <v>114</v>
      </c>
      <c r="AQ903" s="42">
        <f t="shared" ca="1" si="26"/>
        <v>221.88499999999999</v>
      </c>
    </row>
    <row r="904" spans="1:43" ht="14">
      <c r="A904" s="9">
        <f t="shared" si="18"/>
        <v>903</v>
      </c>
      <c r="B904" s="9">
        <v>456</v>
      </c>
      <c r="C904" s="50">
        <v>43069</v>
      </c>
      <c r="D904" s="39">
        <v>43073</v>
      </c>
      <c r="E904" s="39">
        <v>43074</v>
      </c>
      <c r="F904" s="40">
        <v>330</v>
      </c>
      <c r="G904" s="7">
        <f t="shared" ref="G904:L904" ca="1" si="4522">INDIRECT(ADDRESS($F904+1,G$2,,,G$1))</f>
        <v>43066</v>
      </c>
      <c r="H904" s="27">
        <f t="shared" ca="1" si="4522"/>
        <v>43069</v>
      </c>
      <c r="I904" s="9">
        <f t="shared" ca="1" si="4522"/>
        <v>2</v>
      </c>
      <c r="J904" s="9">
        <f t="shared" ca="1" si="4522"/>
        <v>4</v>
      </c>
      <c r="K904" s="28">
        <f t="shared" ca="1" si="4522"/>
        <v>42736</v>
      </c>
      <c r="L904" s="9">
        <f t="shared" ca="1" si="4522"/>
        <v>2</v>
      </c>
      <c r="M904" s="40">
        <v>8</v>
      </c>
      <c r="N904" s="9" t="str">
        <f t="shared" ref="N904:R904" ca="1" si="4523">INDIRECT(ADDRESS($M904+1,N$2,,,N$1))</f>
        <v>DON VITO RESTAURANTE ITALIANO</v>
      </c>
      <c r="O904" s="9" t="str">
        <f t="shared" ca="1" si="4523"/>
        <v>DVRI</v>
      </c>
      <c r="P904" s="9" t="str">
        <f t="shared" ca="1" si="4523"/>
        <v>BEIRA MAR, 23</v>
      </c>
      <c r="Q904" s="9" t="str">
        <f t="shared" ca="1" si="4523"/>
        <v>RIO DE JANEIRO</v>
      </c>
      <c r="R904" s="9" t="str">
        <f t="shared" ca="1" si="4523"/>
        <v>RJ</v>
      </c>
      <c r="S904" s="40">
        <v>24</v>
      </c>
      <c r="T904" s="9" t="str">
        <f t="shared" ref="T904:Z904" ca="1" si="4524">INDIRECT(ADDRESS($S904+1,T$2,,,T$1))</f>
        <v>CARMENERE</v>
      </c>
      <c r="U904" s="9" t="str">
        <f t="shared" ca="1" si="4524"/>
        <v>CRMN_E</v>
      </c>
      <c r="V904" s="9" t="str">
        <f t="shared" ca="1" si="4524"/>
        <v>VINHO TINTO</v>
      </c>
      <c r="W904" s="9" t="str">
        <f t="shared" ca="1" si="4524"/>
        <v>4_TPK_2,0 l</v>
      </c>
      <c r="X904" s="29">
        <f t="shared" ca="1" si="4524"/>
        <v>4</v>
      </c>
      <c r="Y904" s="30">
        <f t="shared" ca="1" si="4524"/>
        <v>123</v>
      </c>
      <c r="Z904" s="30">
        <f t="shared" ca="1" si="4524"/>
        <v>12</v>
      </c>
      <c r="AA904" s="40">
        <v>3</v>
      </c>
      <c r="AB904" s="9" t="str">
        <f t="shared" ref="AB904:AE904" ca="1" si="4525">INDIRECT(ADDRESS($AA904+1,AB$2,,,AB$1))</f>
        <v>AGUIA</v>
      </c>
      <c r="AC904" s="9" t="str">
        <f t="shared" ca="1" si="4525"/>
        <v>AG</v>
      </c>
      <c r="AD904" s="9" t="str">
        <f t="shared" ca="1" si="4525"/>
        <v>PORTO ALEGRE</v>
      </c>
      <c r="AE904" s="9" t="str">
        <f t="shared" ca="1" si="4525"/>
        <v>BRASIL</v>
      </c>
      <c r="AF904" s="40">
        <v>1</v>
      </c>
      <c r="AG904" s="9" t="str">
        <f t="shared" ref="AG904:AL904" ca="1" si="4526">INDIRECT(ADDRESS($AF904+1,AG$2,,,AG$1))</f>
        <v>JOSÉ DA SILVA</v>
      </c>
      <c r="AH904" s="9" t="str">
        <f t="shared" ca="1" si="4526"/>
        <v>JS</v>
      </c>
      <c r="AI904" s="9">
        <f t="shared" ca="1" si="4526"/>
        <v>2345</v>
      </c>
      <c r="AJ904" s="9" t="str">
        <f t="shared" ca="1" si="4526"/>
        <v>AGUIAR</v>
      </c>
      <c r="AK904" s="9" t="str">
        <f t="shared" ca="1" si="4526"/>
        <v>CTBA</v>
      </c>
      <c r="AL904" s="9" t="str">
        <f t="shared" ca="1" si="4526"/>
        <v>CTBA</v>
      </c>
      <c r="AM904" s="52">
        <v>2</v>
      </c>
      <c r="AN904" s="41">
        <v>5.9000000000000004E-2</v>
      </c>
      <c r="AO904" s="42">
        <f t="shared" ca="1" si="24"/>
        <v>246</v>
      </c>
      <c r="AP904" s="42">
        <f t="shared" ca="1" si="25"/>
        <v>24</v>
      </c>
      <c r="AQ904" s="42">
        <f t="shared" ca="1" si="26"/>
        <v>231.48599999999999</v>
      </c>
    </row>
    <row r="905" spans="1:43" ht="14">
      <c r="A905" s="9">
        <f t="shared" si="18"/>
        <v>904</v>
      </c>
      <c r="B905" s="9">
        <v>456</v>
      </c>
      <c r="C905" s="50">
        <v>43069</v>
      </c>
      <c r="D905" s="39">
        <v>43073</v>
      </c>
      <c r="E905" s="39">
        <v>43074</v>
      </c>
      <c r="F905" s="40">
        <v>330</v>
      </c>
      <c r="G905" s="7">
        <f t="shared" ref="G905:L905" ca="1" si="4527">INDIRECT(ADDRESS($F905+1,G$2,,,G$1))</f>
        <v>43066</v>
      </c>
      <c r="H905" s="27">
        <f t="shared" ca="1" si="4527"/>
        <v>43069</v>
      </c>
      <c r="I905" s="9">
        <f t="shared" ca="1" si="4527"/>
        <v>2</v>
      </c>
      <c r="J905" s="9">
        <f t="shared" ca="1" si="4527"/>
        <v>4</v>
      </c>
      <c r="K905" s="28">
        <f t="shared" ca="1" si="4527"/>
        <v>42736</v>
      </c>
      <c r="L905" s="9">
        <f t="shared" ca="1" si="4527"/>
        <v>2</v>
      </c>
      <c r="M905" s="40">
        <v>8</v>
      </c>
      <c r="N905" s="9" t="str">
        <f t="shared" ref="N905:R905" ca="1" si="4528">INDIRECT(ADDRESS($M905+1,N$2,,,N$1))</f>
        <v>DON VITO RESTAURANTE ITALIANO</v>
      </c>
      <c r="O905" s="9" t="str">
        <f t="shared" ca="1" si="4528"/>
        <v>DVRI</v>
      </c>
      <c r="P905" s="9" t="str">
        <f t="shared" ca="1" si="4528"/>
        <v>BEIRA MAR, 23</v>
      </c>
      <c r="Q905" s="9" t="str">
        <f t="shared" ca="1" si="4528"/>
        <v>RIO DE JANEIRO</v>
      </c>
      <c r="R905" s="9" t="str">
        <f t="shared" ca="1" si="4528"/>
        <v>RJ</v>
      </c>
      <c r="S905" s="40">
        <v>7</v>
      </c>
      <c r="T905" s="9" t="str">
        <f t="shared" ref="T905:Z905" ca="1" si="4529">INDIRECT(ADDRESS($S905+1,T$2,,,T$1))</f>
        <v>SAUVIGNON RESERVA</v>
      </c>
      <c r="U905" s="9" t="str">
        <f t="shared" ca="1" si="4529"/>
        <v>SAVN_RS</v>
      </c>
      <c r="V905" s="9" t="str">
        <f t="shared" ca="1" si="4529"/>
        <v>VINHO TINTO</v>
      </c>
      <c r="W905" s="9" t="str">
        <f t="shared" ca="1" si="4529"/>
        <v>12_BTL_0,75 l</v>
      </c>
      <c r="X905" s="29">
        <f t="shared" ca="1" si="4529"/>
        <v>12</v>
      </c>
      <c r="Y905" s="30">
        <f t="shared" ca="1" si="4529"/>
        <v>198</v>
      </c>
      <c r="Z905" s="30">
        <f t="shared" ca="1" si="4529"/>
        <v>102</v>
      </c>
      <c r="AA905" s="40">
        <v>4</v>
      </c>
      <c r="AB905" s="9" t="str">
        <f t="shared" ref="AB905:AE905" ca="1" si="4530">INDIRECT(ADDRESS($AA905+1,AB$2,,,AB$1))</f>
        <v>AGUA LIMPA</v>
      </c>
      <c r="AC905" s="9" t="str">
        <f t="shared" ca="1" si="4530"/>
        <v>AL</v>
      </c>
      <c r="AD905" s="9" t="str">
        <f t="shared" ca="1" si="4530"/>
        <v>BELORIZONTE</v>
      </c>
      <c r="AE905" s="9" t="str">
        <f t="shared" ca="1" si="4530"/>
        <v>BRASIL</v>
      </c>
      <c r="AF905" s="40">
        <v>10</v>
      </c>
      <c r="AG905" s="9" t="str">
        <f t="shared" ref="AG905:AL905" ca="1" si="4531">INDIRECT(ADDRESS($AF905+1,AG$2,,,AG$1))</f>
        <v>MIGUEL FREITAS</v>
      </c>
      <c r="AH905" s="9" t="str">
        <f t="shared" ca="1" si="4531"/>
        <v>MF</v>
      </c>
      <c r="AI905" s="9">
        <f t="shared" ca="1" si="4531"/>
        <v>2201</v>
      </c>
      <c r="AJ905" s="9" t="str">
        <f t="shared" ca="1" si="4531"/>
        <v>ANTÔNIO</v>
      </c>
      <c r="AK905" s="9" t="str">
        <f t="shared" ca="1" si="4531"/>
        <v>SPAULO</v>
      </c>
      <c r="AL905" s="9" t="str">
        <f t="shared" ca="1" si="4531"/>
        <v>SPAULO</v>
      </c>
      <c r="AM905" s="52">
        <v>3</v>
      </c>
      <c r="AN905" s="41">
        <v>0.11699999999999999</v>
      </c>
      <c r="AO905" s="42">
        <f t="shared" ca="1" si="24"/>
        <v>594</v>
      </c>
      <c r="AP905" s="42">
        <f t="shared" ca="1" si="25"/>
        <v>306</v>
      </c>
      <c r="AQ905" s="42">
        <f t="shared" ca="1" si="26"/>
        <v>524.50199999999995</v>
      </c>
    </row>
    <row r="906" spans="1:43" ht="14">
      <c r="A906" s="9">
        <f t="shared" si="18"/>
        <v>905</v>
      </c>
      <c r="B906" s="9">
        <v>456</v>
      </c>
      <c r="C906" s="50">
        <v>43069</v>
      </c>
      <c r="D906" s="39">
        <v>43073</v>
      </c>
      <c r="E906" s="39">
        <v>43074</v>
      </c>
      <c r="F906" s="40">
        <v>330</v>
      </c>
      <c r="G906" s="7">
        <f t="shared" ref="G906:L906" ca="1" si="4532">INDIRECT(ADDRESS($F906+1,G$2,,,G$1))</f>
        <v>43066</v>
      </c>
      <c r="H906" s="27">
        <f t="shared" ca="1" si="4532"/>
        <v>43069</v>
      </c>
      <c r="I906" s="9">
        <f t="shared" ca="1" si="4532"/>
        <v>2</v>
      </c>
      <c r="J906" s="9">
        <f t="shared" ca="1" si="4532"/>
        <v>4</v>
      </c>
      <c r="K906" s="28">
        <f t="shared" ca="1" si="4532"/>
        <v>42736</v>
      </c>
      <c r="L906" s="9">
        <f t="shared" ca="1" si="4532"/>
        <v>2</v>
      </c>
      <c r="M906" s="40">
        <v>8</v>
      </c>
      <c r="N906" s="9" t="str">
        <f t="shared" ref="N906:R906" ca="1" si="4533">INDIRECT(ADDRESS($M906+1,N$2,,,N$1))</f>
        <v>DON VITO RESTAURANTE ITALIANO</v>
      </c>
      <c r="O906" s="9" t="str">
        <f t="shared" ca="1" si="4533"/>
        <v>DVRI</v>
      </c>
      <c r="P906" s="9" t="str">
        <f t="shared" ca="1" si="4533"/>
        <v>BEIRA MAR, 23</v>
      </c>
      <c r="Q906" s="9" t="str">
        <f t="shared" ca="1" si="4533"/>
        <v>RIO DE JANEIRO</v>
      </c>
      <c r="R906" s="9" t="str">
        <f t="shared" ca="1" si="4533"/>
        <v>RJ</v>
      </c>
      <c r="S906" s="40">
        <v>18</v>
      </c>
      <c r="T906" s="9" t="str">
        <f t="shared" ref="T906:Z906" ca="1" si="4534">INDIRECT(ADDRESS($S906+1,T$2,,,T$1))</f>
        <v>ESPUMANTE ROSE</v>
      </c>
      <c r="U906" s="9" t="str">
        <f t="shared" ca="1" si="4534"/>
        <v>ES_RSE</v>
      </c>
      <c r="V906" s="9" t="str">
        <f t="shared" ca="1" si="4534"/>
        <v>ESPUMANTE</v>
      </c>
      <c r="W906" s="9" t="str">
        <f t="shared" ca="1" si="4534"/>
        <v>12_BTL_0,75 l</v>
      </c>
      <c r="X906" s="29">
        <f t="shared" ca="1" si="4534"/>
        <v>12</v>
      </c>
      <c r="Y906" s="30">
        <f t="shared" ca="1" si="4534"/>
        <v>223</v>
      </c>
      <c r="Z906" s="30">
        <f t="shared" ca="1" si="4534"/>
        <v>114</v>
      </c>
      <c r="AA906" s="40">
        <v>1</v>
      </c>
      <c r="AB906" s="9" t="str">
        <f t="shared" ref="AB906:AE906" ca="1" si="4535">INDIRECT(ADDRESS($AA906+1,AB$2,,,AB$1))</f>
        <v>CAMPO BELO</v>
      </c>
      <c r="AC906" s="9" t="str">
        <f t="shared" ca="1" si="4535"/>
        <v>CB</v>
      </c>
      <c r="AD906" s="9" t="str">
        <f t="shared" ca="1" si="4535"/>
        <v>SÃO PAULO</v>
      </c>
      <c r="AE906" s="9" t="str">
        <f t="shared" ca="1" si="4535"/>
        <v>BRASIL</v>
      </c>
      <c r="AF906" s="40">
        <v>10</v>
      </c>
      <c r="AG906" s="9" t="str">
        <f t="shared" ref="AG906:AL906" ca="1" si="4536">INDIRECT(ADDRESS($AF906+1,AG$2,,,AG$1))</f>
        <v>MIGUEL FREITAS</v>
      </c>
      <c r="AH906" s="9" t="str">
        <f t="shared" ca="1" si="4536"/>
        <v>MF</v>
      </c>
      <c r="AI906" s="9">
        <f t="shared" ca="1" si="4536"/>
        <v>2201</v>
      </c>
      <c r="AJ906" s="9" t="str">
        <f t="shared" ca="1" si="4536"/>
        <v>ANTÔNIO</v>
      </c>
      <c r="AK906" s="9" t="str">
        <f t="shared" ca="1" si="4536"/>
        <v>SPAULO</v>
      </c>
      <c r="AL906" s="9" t="str">
        <f t="shared" ca="1" si="4536"/>
        <v>SPAULO</v>
      </c>
      <c r="AM906" s="52">
        <v>2</v>
      </c>
      <c r="AN906" s="41">
        <v>0</v>
      </c>
      <c r="AO906" s="42">
        <f t="shared" ca="1" si="24"/>
        <v>446</v>
      </c>
      <c r="AP906" s="42">
        <f t="shared" ca="1" si="25"/>
        <v>228</v>
      </c>
      <c r="AQ906" s="42">
        <f t="shared" ca="1" si="26"/>
        <v>446</v>
      </c>
    </row>
    <row r="907" spans="1:43" ht="14">
      <c r="A907" s="9">
        <f t="shared" si="18"/>
        <v>906</v>
      </c>
      <c r="B907" s="9">
        <v>457</v>
      </c>
      <c r="C907" s="50">
        <v>43069</v>
      </c>
      <c r="D907" s="39">
        <v>43072</v>
      </c>
      <c r="E907" s="39">
        <v>43073</v>
      </c>
      <c r="F907" s="40">
        <v>331</v>
      </c>
      <c r="G907" s="7">
        <f t="shared" ref="G907:L907" ca="1" si="4537">INDIRECT(ADDRESS($F907+1,G$2,,,G$1))</f>
        <v>43067</v>
      </c>
      <c r="H907" s="27">
        <f t="shared" ca="1" si="4537"/>
        <v>43069</v>
      </c>
      <c r="I907" s="9">
        <f t="shared" ca="1" si="4537"/>
        <v>3</v>
      </c>
      <c r="J907" s="9">
        <f t="shared" ca="1" si="4537"/>
        <v>4</v>
      </c>
      <c r="K907" s="28">
        <f t="shared" ca="1" si="4537"/>
        <v>42736</v>
      </c>
      <c r="L907" s="9">
        <f t="shared" ca="1" si="4537"/>
        <v>3</v>
      </c>
      <c r="M907" s="40">
        <v>16</v>
      </c>
      <c r="N907" s="9" t="str">
        <f t="shared" ref="N907:R907" ca="1" si="4538">INDIRECT(ADDRESS($M907+1,N$2,,,N$1))</f>
        <v>PASTA E VINO</v>
      </c>
      <c r="O907" s="9" t="str">
        <f t="shared" ca="1" si="4538"/>
        <v>PEV</v>
      </c>
      <c r="P907" s="9" t="str">
        <f t="shared" ca="1" si="4538"/>
        <v>BEIRA MAR NORTE, 556</v>
      </c>
      <c r="Q907" s="9" t="str">
        <f t="shared" ca="1" si="4538"/>
        <v>FLORIANÓPOLIS</v>
      </c>
      <c r="R907" s="9" t="str">
        <f t="shared" ca="1" si="4538"/>
        <v>SC</v>
      </c>
      <c r="S907" s="40">
        <v>5</v>
      </c>
      <c r="T907" s="9" t="str">
        <f t="shared" ref="T907:Z907" ca="1" si="4539">INDIRECT(ADDRESS($S907+1,T$2,,,T$1))</f>
        <v>CARMENERE RESERVA</v>
      </c>
      <c r="U907" s="9" t="str">
        <f t="shared" ca="1" si="4539"/>
        <v>CRMN_RS</v>
      </c>
      <c r="V907" s="9" t="str">
        <f t="shared" ca="1" si="4539"/>
        <v>VINHO TINTO</v>
      </c>
      <c r="W907" s="9" t="str">
        <f t="shared" ca="1" si="4539"/>
        <v>12_BTL_0,75 l</v>
      </c>
      <c r="X907" s="29">
        <f t="shared" ca="1" si="4539"/>
        <v>12</v>
      </c>
      <c r="Y907" s="30">
        <f t="shared" ca="1" si="4539"/>
        <v>198</v>
      </c>
      <c r="Z907" s="30">
        <f t="shared" ca="1" si="4539"/>
        <v>110</v>
      </c>
      <c r="AA907" s="40">
        <v>2</v>
      </c>
      <c r="AB907" s="9" t="str">
        <f t="shared" ref="AB907:AE907" ca="1" si="4540">INDIRECT(ADDRESS($AA907+1,AB$2,,,AB$1))</f>
        <v>MARTE</v>
      </c>
      <c r="AC907" s="9" t="str">
        <f t="shared" ca="1" si="4540"/>
        <v>MT</v>
      </c>
      <c r="AD907" s="9" t="str">
        <f t="shared" ca="1" si="4540"/>
        <v>CURITIBA</v>
      </c>
      <c r="AE907" s="9" t="str">
        <f t="shared" ca="1" si="4540"/>
        <v>BRASIL</v>
      </c>
      <c r="AF907" s="40">
        <v>10</v>
      </c>
      <c r="AG907" s="9" t="str">
        <f t="shared" ref="AG907:AL907" ca="1" si="4541">INDIRECT(ADDRESS($AF907+1,AG$2,,,AG$1))</f>
        <v>MIGUEL FREITAS</v>
      </c>
      <c r="AH907" s="9" t="str">
        <f t="shared" ca="1" si="4541"/>
        <v>MF</v>
      </c>
      <c r="AI907" s="9">
        <f t="shared" ca="1" si="4541"/>
        <v>2201</v>
      </c>
      <c r="AJ907" s="9" t="str">
        <f t="shared" ca="1" si="4541"/>
        <v>ANTÔNIO</v>
      </c>
      <c r="AK907" s="9" t="str">
        <f t="shared" ca="1" si="4541"/>
        <v>SPAULO</v>
      </c>
      <c r="AL907" s="9" t="str">
        <f t="shared" ca="1" si="4541"/>
        <v>SPAULO</v>
      </c>
      <c r="AM907" s="52">
        <v>3</v>
      </c>
      <c r="AN907" s="41">
        <v>0</v>
      </c>
      <c r="AO907" s="42">
        <f t="shared" ca="1" si="24"/>
        <v>594</v>
      </c>
      <c r="AP907" s="42">
        <f t="shared" ca="1" si="25"/>
        <v>330</v>
      </c>
      <c r="AQ907" s="42">
        <f t="shared" ca="1" si="26"/>
        <v>594</v>
      </c>
    </row>
    <row r="908" spans="1:43" ht="14">
      <c r="A908" s="9">
        <f t="shared" si="18"/>
        <v>907</v>
      </c>
      <c r="B908" s="9">
        <v>457</v>
      </c>
      <c r="C908" s="50">
        <v>43069</v>
      </c>
      <c r="D908" s="39">
        <v>43072</v>
      </c>
      <c r="E908" s="39">
        <v>43073</v>
      </c>
      <c r="F908" s="40">
        <v>331</v>
      </c>
      <c r="G908" s="7">
        <f t="shared" ref="G908:L908" ca="1" si="4542">INDIRECT(ADDRESS($F908+1,G$2,,,G$1))</f>
        <v>43067</v>
      </c>
      <c r="H908" s="27">
        <f t="shared" ca="1" si="4542"/>
        <v>43069</v>
      </c>
      <c r="I908" s="9">
        <f t="shared" ca="1" si="4542"/>
        <v>3</v>
      </c>
      <c r="J908" s="9">
        <f t="shared" ca="1" si="4542"/>
        <v>4</v>
      </c>
      <c r="K908" s="28">
        <f t="shared" ca="1" si="4542"/>
        <v>42736</v>
      </c>
      <c r="L908" s="9">
        <f t="shared" ca="1" si="4542"/>
        <v>3</v>
      </c>
      <c r="M908" s="40">
        <v>16</v>
      </c>
      <c r="N908" s="9" t="str">
        <f t="shared" ref="N908:R908" ca="1" si="4543">INDIRECT(ADDRESS($M908+1,N$2,,,N$1))</f>
        <v>PASTA E VINO</v>
      </c>
      <c r="O908" s="9" t="str">
        <f t="shared" ca="1" si="4543"/>
        <v>PEV</v>
      </c>
      <c r="P908" s="9" t="str">
        <f t="shared" ca="1" si="4543"/>
        <v>BEIRA MAR NORTE, 556</v>
      </c>
      <c r="Q908" s="9" t="str">
        <f t="shared" ca="1" si="4543"/>
        <v>FLORIANÓPOLIS</v>
      </c>
      <c r="R908" s="9" t="str">
        <f t="shared" ca="1" si="4543"/>
        <v>SC</v>
      </c>
      <c r="S908" s="40">
        <v>12</v>
      </c>
      <c r="T908" s="9" t="str">
        <f t="shared" ref="T908:Z908" ca="1" si="4544">INDIRECT(ADDRESS($S908+1,T$2,,,T$1))</f>
        <v>CHARDONNAY</v>
      </c>
      <c r="U908" s="9" t="str">
        <f t="shared" ca="1" si="4544"/>
        <v>CHDN</v>
      </c>
      <c r="V908" s="9" t="str">
        <f t="shared" ca="1" si="4544"/>
        <v>VINHO BRANCO</v>
      </c>
      <c r="W908" s="9" t="str">
        <f t="shared" ca="1" si="4544"/>
        <v>12_BTL_0,75 l</v>
      </c>
      <c r="X908" s="29">
        <f t="shared" ca="1" si="4544"/>
        <v>12</v>
      </c>
      <c r="Y908" s="30">
        <f t="shared" ca="1" si="4544"/>
        <v>148</v>
      </c>
      <c r="Z908" s="30">
        <f t="shared" ca="1" si="4544"/>
        <v>96</v>
      </c>
      <c r="AA908" s="40">
        <v>5</v>
      </c>
      <c r="AB908" s="9" t="str">
        <f t="shared" ref="AB908:AE908" ca="1" si="4545">INDIRECT(ADDRESS($AA908+1,AB$2,,,AB$1))</f>
        <v>PARQUE SUL</v>
      </c>
      <c r="AC908" s="9" t="str">
        <f t="shared" ca="1" si="4545"/>
        <v>PS</v>
      </c>
      <c r="AD908" s="9" t="str">
        <f t="shared" ca="1" si="4545"/>
        <v>RIO DE JANEIRO</v>
      </c>
      <c r="AE908" s="9" t="str">
        <f t="shared" ca="1" si="4545"/>
        <v>BRASIL</v>
      </c>
      <c r="AF908" s="40">
        <v>10</v>
      </c>
      <c r="AG908" s="9" t="str">
        <f t="shared" ref="AG908:AL908" ca="1" si="4546">INDIRECT(ADDRESS($AF908+1,AG$2,,,AG$1))</f>
        <v>MIGUEL FREITAS</v>
      </c>
      <c r="AH908" s="9" t="str">
        <f t="shared" ca="1" si="4546"/>
        <v>MF</v>
      </c>
      <c r="AI908" s="9">
        <f t="shared" ca="1" si="4546"/>
        <v>2201</v>
      </c>
      <c r="AJ908" s="9" t="str">
        <f t="shared" ca="1" si="4546"/>
        <v>ANTÔNIO</v>
      </c>
      <c r="AK908" s="9" t="str">
        <f t="shared" ca="1" si="4546"/>
        <v>SPAULO</v>
      </c>
      <c r="AL908" s="9" t="str">
        <f t="shared" ca="1" si="4546"/>
        <v>SPAULO</v>
      </c>
      <c r="AM908" s="52">
        <v>2</v>
      </c>
      <c r="AN908" s="41">
        <v>5.2999999999999999E-2</v>
      </c>
      <c r="AO908" s="42">
        <f t="shared" ca="1" si="24"/>
        <v>296</v>
      </c>
      <c r="AP908" s="42">
        <f t="shared" ca="1" si="25"/>
        <v>192</v>
      </c>
      <c r="AQ908" s="42">
        <f t="shared" ca="1" si="26"/>
        <v>280.31200000000001</v>
      </c>
    </row>
    <row r="909" spans="1:43" ht="14">
      <c r="A909" s="9">
        <f t="shared" si="18"/>
        <v>908</v>
      </c>
      <c r="B909" s="9">
        <v>457</v>
      </c>
      <c r="C909" s="50">
        <v>43069</v>
      </c>
      <c r="D909" s="39">
        <v>43072</v>
      </c>
      <c r="E909" s="39">
        <v>43073</v>
      </c>
      <c r="F909" s="40">
        <v>331</v>
      </c>
      <c r="G909" s="7">
        <f t="shared" ref="G909:L909" ca="1" si="4547">INDIRECT(ADDRESS($F909+1,G$2,,,G$1))</f>
        <v>43067</v>
      </c>
      <c r="H909" s="27">
        <f t="shared" ca="1" si="4547"/>
        <v>43069</v>
      </c>
      <c r="I909" s="9">
        <f t="shared" ca="1" si="4547"/>
        <v>3</v>
      </c>
      <c r="J909" s="9">
        <f t="shared" ca="1" si="4547"/>
        <v>4</v>
      </c>
      <c r="K909" s="28">
        <f t="shared" ca="1" si="4547"/>
        <v>42736</v>
      </c>
      <c r="L909" s="9">
        <f t="shared" ca="1" si="4547"/>
        <v>3</v>
      </c>
      <c r="M909" s="40">
        <v>16</v>
      </c>
      <c r="N909" s="9" t="str">
        <f t="shared" ref="N909:R909" ca="1" si="4548">INDIRECT(ADDRESS($M909+1,N$2,,,N$1))</f>
        <v>PASTA E VINO</v>
      </c>
      <c r="O909" s="9" t="str">
        <f t="shared" ca="1" si="4548"/>
        <v>PEV</v>
      </c>
      <c r="P909" s="9" t="str">
        <f t="shared" ca="1" si="4548"/>
        <v>BEIRA MAR NORTE, 556</v>
      </c>
      <c r="Q909" s="9" t="str">
        <f t="shared" ca="1" si="4548"/>
        <v>FLORIANÓPOLIS</v>
      </c>
      <c r="R909" s="9" t="str">
        <f t="shared" ca="1" si="4548"/>
        <v>SC</v>
      </c>
      <c r="S909" s="40">
        <v>28</v>
      </c>
      <c r="T909" s="9" t="str">
        <f t="shared" ref="T909:Z909" ca="1" si="4549">INDIRECT(ADDRESS($S909+1,T$2,,,T$1))</f>
        <v>CHARDONNAY</v>
      </c>
      <c r="U909" s="9" t="str">
        <f t="shared" ca="1" si="4549"/>
        <v>CHDN_E</v>
      </c>
      <c r="V909" s="9" t="str">
        <f t="shared" ca="1" si="4549"/>
        <v>VINHO BRANCO</v>
      </c>
      <c r="W909" s="9" t="str">
        <f t="shared" ca="1" si="4549"/>
        <v>4_TPK_2,0 l</v>
      </c>
      <c r="X909" s="29">
        <f t="shared" ca="1" si="4549"/>
        <v>4</v>
      </c>
      <c r="Y909" s="30">
        <f t="shared" ca="1" si="4549"/>
        <v>131</v>
      </c>
      <c r="Z909" s="30">
        <f t="shared" ca="1" si="4549"/>
        <v>78</v>
      </c>
      <c r="AA909" s="40">
        <v>4</v>
      </c>
      <c r="AB909" s="9" t="str">
        <f t="shared" ref="AB909:AE909" ca="1" si="4550">INDIRECT(ADDRESS($AA909+1,AB$2,,,AB$1))</f>
        <v>AGUA LIMPA</v>
      </c>
      <c r="AC909" s="9" t="str">
        <f t="shared" ca="1" si="4550"/>
        <v>AL</v>
      </c>
      <c r="AD909" s="9" t="str">
        <f t="shared" ca="1" si="4550"/>
        <v>BELORIZONTE</v>
      </c>
      <c r="AE909" s="9" t="str">
        <f t="shared" ca="1" si="4550"/>
        <v>BRASIL</v>
      </c>
      <c r="AF909" s="40">
        <v>10</v>
      </c>
      <c r="AG909" s="9" t="str">
        <f t="shared" ref="AG909:AL909" ca="1" si="4551">INDIRECT(ADDRESS($AF909+1,AG$2,,,AG$1))</f>
        <v>MIGUEL FREITAS</v>
      </c>
      <c r="AH909" s="9" t="str">
        <f t="shared" ca="1" si="4551"/>
        <v>MF</v>
      </c>
      <c r="AI909" s="9">
        <f t="shared" ca="1" si="4551"/>
        <v>2201</v>
      </c>
      <c r="AJ909" s="9" t="str">
        <f t="shared" ca="1" si="4551"/>
        <v>ANTÔNIO</v>
      </c>
      <c r="AK909" s="9" t="str">
        <f t="shared" ca="1" si="4551"/>
        <v>SPAULO</v>
      </c>
      <c r="AL909" s="9" t="str">
        <f t="shared" ca="1" si="4551"/>
        <v>SPAULO</v>
      </c>
      <c r="AM909" s="52">
        <v>2</v>
      </c>
      <c r="AN909" s="41">
        <v>0</v>
      </c>
      <c r="AO909" s="42">
        <f t="shared" ca="1" si="24"/>
        <v>262</v>
      </c>
      <c r="AP909" s="42">
        <f t="shared" ca="1" si="25"/>
        <v>156</v>
      </c>
      <c r="AQ909" s="42">
        <f t="shared" ca="1" si="26"/>
        <v>262</v>
      </c>
    </row>
    <row r="910" spans="1:43" ht="14">
      <c r="A910" s="9">
        <f t="shared" si="18"/>
        <v>909</v>
      </c>
      <c r="B910" s="9">
        <v>458</v>
      </c>
      <c r="C910" s="50">
        <v>43068</v>
      </c>
      <c r="D910" s="39">
        <v>43071</v>
      </c>
      <c r="E910" s="39">
        <v>43073</v>
      </c>
      <c r="F910" s="40">
        <v>332</v>
      </c>
      <c r="G910" s="7">
        <f t="shared" ref="G910:L910" ca="1" si="4552">INDIRECT(ADDRESS($F910+1,G$2,,,G$1))</f>
        <v>43068</v>
      </c>
      <c r="H910" s="27">
        <f t="shared" ca="1" si="4552"/>
        <v>43069</v>
      </c>
      <c r="I910" s="9">
        <f t="shared" ca="1" si="4552"/>
        <v>4</v>
      </c>
      <c r="J910" s="9">
        <f t="shared" ca="1" si="4552"/>
        <v>4</v>
      </c>
      <c r="K910" s="28">
        <f t="shared" ca="1" si="4552"/>
        <v>42736</v>
      </c>
      <c r="L910" s="9">
        <f t="shared" ca="1" si="4552"/>
        <v>4</v>
      </c>
      <c r="M910" s="40">
        <v>23</v>
      </c>
      <c r="N910" s="9" t="str">
        <f t="shared" ref="N910:R910" ca="1" si="4553">INDIRECT(ADDRESS($M910+1,N$2,,,N$1))</f>
        <v>FOLHA DE UVA COMIDA LIBANESA</v>
      </c>
      <c r="O910" s="9" t="str">
        <f t="shared" ca="1" si="4553"/>
        <v>FUCL</v>
      </c>
      <c r="P910" s="9" t="str">
        <f t="shared" ca="1" si="4553"/>
        <v>AV. SÃO CAETANO</v>
      </c>
      <c r="Q910" s="9" t="str">
        <f t="shared" ca="1" si="4553"/>
        <v>SÃO PAULO</v>
      </c>
      <c r="R910" s="9" t="str">
        <f t="shared" ca="1" si="4553"/>
        <v>SP</v>
      </c>
      <c r="S910" s="40">
        <v>6</v>
      </c>
      <c r="T910" s="9" t="str">
        <f t="shared" ref="T910:Z910" ca="1" si="4554">INDIRECT(ADDRESS($S910+1,T$2,,,T$1))</f>
        <v>SAUVIGNON</v>
      </c>
      <c r="U910" s="9" t="str">
        <f t="shared" ca="1" si="4554"/>
        <v>SAVN</v>
      </c>
      <c r="V910" s="9" t="str">
        <f t="shared" ca="1" si="4554"/>
        <v>VINHO TINTO</v>
      </c>
      <c r="W910" s="9" t="str">
        <f t="shared" ca="1" si="4554"/>
        <v>12_BTL_0,75 l</v>
      </c>
      <c r="X910" s="29">
        <f t="shared" ca="1" si="4554"/>
        <v>12</v>
      </c>
      <c r="Y910" s="30">
        <f t="shared" ca="1" si="4554"/>
        <v>150</v>
      </c>
      <c r="Z910" s="30">
        <f t="shared" ca="1" si="4554"/>
        <v>89</v>
      </c>
      <c r="AA910" s="40">
        <v>6</v>
      </c>
      <c r="AB910" s="9" t="str">
        <f t="shared" ref="AB910:AE910" ca="1" si="4555">INDIRECT(ADDRESS($AA910+1,AB$2,,,AB$1))</f>
        <v>CENTRO NORTE</v>
      </c>
      <c r="AC910" s="9" t="str">
        <f t="shared" ca="1" si="4555"/>
        <v>CN</v>
      </c>
      <c r="AD910" s="9" t="str">
        <f t="shared" ca="1" si="4555"/>
        <v>GOIANIA</v>
      </c>
      <c r="AE910" s="9" t="str">
        <f t="shared" ca="1" si="4555"/>
        <v>BRASIL</v>
      </c>
      <c r="AF910" s="40">
        <v>14</v>
      </c>
      <c r="AG910" s="9" t="str">
        <f t="shared" ref="AG910:AL910" ca="1" si="4556">INDIRECT(ADDRESS($AF910+1,AG$2,,,AG$1))</f>
        <v>RICARDO AMARAL</v>
      </c>
      <c r="AH910" s="9" t="str">
        <f t="shared" ca="1" si="4556"/>
        <v>RA</v>
      </c>
      <c r="AI910" s="9">
        <f t="shared" ca="1" si="4556"/>
        <v>2255</v>
      </c>
      <c r="AJ910" s="9" t="str">
        <f t="shared" ca="1" si="4556"/>
        <v>ANTÔNIO</v>
      </c>
      <c r="AK910" s="9" t="str">
        <f t="shared" ca="1" si="4556"/>
        <v>SPAULO</v>
      </c>
      <c r="AL910" s="9" t="str">
        <f t="shared" ca="1" si="4556"/>
        <v>SPAULO</v>
      </c>
      <c r="AM910" s="52">
        <v>3</v>
      </c>
      <c r="AN910" s="41">
        <v>3.7000000000000005E-2</v>
      </c>
      <c r="AO910" s="42">
        <f t="shared" ca="1" si="24"/>
        <v>450</v>
      </c>
      <c r="AP910" s="42">
        <f t="shared" ca="1" si="25"/>
        <v>267</v>
      </c>
      <c r="AQ910" s="42">
        <f t="shared" ca="1" si="26"/>
        <v>433.34999999999997</v>
      </c>
    </row>
    <row r="911" spans="1:43" ht="14">
      <c r="A911" s="9">
        <f t="shared" si="18"/>
        <v>910</v>
      </c>
      <c r="B911" s="9">
        <v>458</v>
      </c>
      <c r="C911" s="50">
        <v>43068</v>
      </c>
      <c r="D911" s="39">
        <v>43071</v>
      </c>
      <c r="E911" s="39">
        <v>43073</v>
      </c>
      <c r="F911" s="40">
        <v>332</v>
      </c>
      <c r="G911" s="7">
        <f t="shared" ref="G911:L911" ca="1" si="4557">INDIRECT(ADDRESS($F911+1,G$2,,,G$1))</f>
        <v>43068</v>
      </c>
      <c r="H911" s="27">
        <f t="shared" ca="1" si="4557"/>
        <v>43069</v>
      </c>
      <c r="I911" s="9">
        <f t="shared" ca="1" si="4557"/>
        <v>4</v>
      </c>
      <c r="J911" s="9">
        <f t="shared" ca="1" si="4557"/>
        <v>4</v>
      </c>
      <c r="K911" s="28">
        <f t="shared" ca="1" si="4557"/>
        <v>42736</v>
      </c>
      <c r="L911" s="9">
        <f t="shared" ca="1" si="4557"/>
        <v>4</v>
      </c>
      <c r="M911" s="40">
        <v>23</v>
      </c>
      <c r="N911" s="9" t="str">
        <f t="shared" ref="N911:R911" ca="1" si="4558">INDIRECT(ADDRESS($M911+1,N$2,,,N$1))</f>
        <v>FOLHA DE UVA COMIDA LIBANESA</v>
      </c>
      <c r="O911" s="9" t="str">
        <f t="shared" ca="1" si="4558"/>
        <v>FUCL</v>
      </c>
      <c r="P911" s="9" t="str">
        <f t="shared" ca="1" si="4558"/>
        <v>AV. SÃO CAETANO</v>
      </c>
      <c r="Q911" s="9" t="str">
        <f t="shared" ca="1" si="4558"/>
        <v>SÃO PAULO</v>
      </c>
      <c r="R911" s="9" t="str">
        <f t="shared" ca="1" si="4558"/>
        <v>SP</v>
      </c>
      <c r="S911" s="40">
        <v>16</v>
      </c>
      <c r="T911" s="9" t="str">
        <f t="shared" ref="T911:Z911" ca="1" si="4559">INDIRECT(ADDRESS($S911+1,T$2,,,T$1))</f>
        <v>ESPUMANTE DEMI-SEC</v>
      </c>
      <c r="U911" s="9" t="str">
        <f t="shared" ca="1" si="4559"/>
        <v>ES_DS</v>
      </c>
      <c r="V911" s="9" t="str">
        <f t="shared" ca="1" si="4559"/>
        <v>ESPUMANTE</v>
      </c>
      <c r="W911" s="9" t="str">
        <f t="shared" ca="1" si="4559"/>
        <v>12_BTL_0,75 l</v>
      </c>
      <c r="X911" s="29">
        <f t="shared" ca="1" si="4559"/>
        <v>12</v>
      </c>
      <c r="Y911" s="30">
        <f t="shared" ca="1" si="4559"/>
        <v>223</v>
      </c>
      <c r="Z911" s="30">
        <f t="shared" ca="1" si="4559"/>
        <v>111</v>
      </c>
      <c r="AA911" s="40">
        <v>1</v>
      </c>
      <c r="AB911" s="9" t="str">
        <f t="shared" ref="AB911:AE911" ca="1" si="4560">INDIRECT(ADDRESS($AA911+1,AB$2,,,AB$1))</f>
        <v>CAMPO BELO</v>
      </c>
      <c r="AC911" s="9" t="str">
        <f t="shared" ca="1" si="4560"/>
        <v>CB</v>
      </c>
      <c r="AD911" s="9" t="str">
        <f t="shared" ca="1" si="4560"/>
        <v>SÃO PAULO</v>
      </c>
      <c r="AE911" s="9" t="str">
        <f t="shared" ca="1" si="4560"/>
        <v>BRASIL</v>
      </c>
      <c r="AF911" s="40">
        <v>14</v>
      </c>
      <c r="AG911" s="9" t="str">
        <f t="shared" ref="AG911:AL911" ca="1" si="4561">INDIRECT(ADDRESS($AF911+1,AG$2,,,AG$1))</f>
        <v>RICARDO AMARAL</v>
      </c>
      <c r="AH911" s="9" t="str">
        <f t="shared" ca="1" si="4561"/>
        <v>RA</v>
      </c>
      <c r="AI911" s="9">
        <f t="shared" ca="1" si="4561"/>
        <v>2255</v>
      </c>
      <c r="AJ911" s="9" t="str">
        <f t="shared" ca="1" si="4561"/>
        <v>ANTÔNIO</v>
      </c>
      <c r="AK911" s="9" t="str">
        <f t="shared" ca="1" si="4561"/>
        <v>SPAULO</v>
      </c>
      <c r="AL911" s="9" t="str">
        <f t="shared" ca="1" si="4561"/>
        <v>SPAULO</v>
      </c>
      <c r="AM911" s="52">
        <v>1</v>
      </c>
      <c r="AN911" s="41">
        <v>3.1E-2</v>
      </c>
      <c r="AO911" s="42">
        <f t="shared" ca="1" si="24"/>
        <v>223</v>
      </c>
      <c r="AP911" s="42">
        <f t="shared" ca="1" si="25"/>
        <v>111</v>
      </c>
      <c r="AQ911" s="42">
        <f t="shared" ca="1" si="26"/>
        <v>216.08699999999999</v>
      </c>
    </row>
    <row r="912" spans="1:43" ht="14">
      <c r="A912" s="9">
        <f t="shared" si="18"/>
        <v>911</v>
      </c>
      <c r="B912" s="9">
        <v>458</v>
      </c>
      <c r="C912" s="50">
        <v>43068</v>
      </c>
      <c r="D912" s="39">
        <v>43071</v>
      </c>
      <c r="E912" s="39">
        <v>43073</v>
      </c>
      <c r="F912" s="40">
        <v>332</v>
      </c>
      <c r="G912" s="7">
        <f t="shared" ref="G912:L912" ca="1" si="4562">INDIRECT(ADDRESS($F912+1,G$2,,,G$1))</f>
        <v>43068</v>
      </c>
      <c r="H912" s="27">
        <f t="shared" ca="1" si="4562"/>
        <v>43069</v>
      </c>
      <c r="I912" s="9">
        <f t="shared" ca="1" si="4562"/>
        <v>4</v>
      </c>
      <c r="J912" s="9">
        <f t="shared" ca="1" si="4562"/>
        <v>4</v>
      </c>
      <c r="K912" s="28">
        <f t="shared" ca="1" si="4562"/>
        <v>42736</v>
      </c>
      <c r="L912" s="9">
        <f t="shared" ca="1" si="4562"/>
        <v>4</v>
      </c>
      <c r="M912" s="40">
        <v>23</v>
      </c>
      <c r="N912" s="9" t="str">
        <f t="shared" ref="N912:R912" ca="1" si="4563">INDIRECT(ADDRESS($M912+1,N$2,,,N$1))</f>
        <v>FOLHA DE UVA COMIDA LIBANESA</v>
      </c>
      <c r="O912" s="9" t="str">
        <f t="shared" ca="1" si="4563"/>
        <v>FUCL</v>
      </c>
      <c r="P912" s="9" t="str">
        <f t="shared" ca="1" si="4563"/>
        <v>AV. SÃO CAETANO</v>
      </c>
      <c r="Q912" s="9" t="str">
        <f t="shared" ca="1" si="4563"/>
        <v>SÃO PAULO</v>
      </c>
      <c r="R912" s="9" t="str">
        <f t="shared" ca="1" si="4563"/>
        <v>SP</v>
      </c>
      <c r="S912" s="40">
        <v>10</v>
      </c>
      <c r="T912" s="9" t="str">
        <f t="shared" ref="T912:Z912" ca="1" si="4564">INDIRECT(ADDRESS($S912+1,T$2,,,T$1))</f>
        <v>RIESLING</v>
      </c>
      <c r="U912" s="9" t="str">
        <f t="shared" ca="1" si="4564"/>
        <v>RISL</v>
      </c>
      <c r="V912" s="9" t="str">
        <f t="shared" ca="1" si="4564"/>
        <v>VINHO BRANCO</v>
      </c>
      <c r="W912" s="9" t="str">
        <f t="shared" ca="1" si="4564"/>
        <v>12_BTL_0,75 l</v>
      </c>
      <c r="X912" s="29">
        <f t="shared" ca="1" si="4564"/>
        <v>12</v>
      </c>
      <c r="Y912" s="30">
        <f t="shared" ca="1" si="4564"/>
        <v>225</v>
      </c>
      <c r="Z912" s="30">
        <f t="shared" ca="1" si="4564"/>
        <v>121</v>
      </c>
      <c r="AA912" s="40">
        <v>1</v>
      </c>
      <c r="AB912" s="9" t="str">
        <f t="shared" ref="AB912:AE912" ca="1" si="4565">INDIRECT(ADDRESS($AA912+1,AB$2,,,AB$1))</f>
        <v>CAMPO BELO</v>
      </c>
      <c r="AC912" s="9" t="str">
        <f t="shared" ca="1" si="4565"/>
        <v>CB</v>
      </c>
      <c r="AD912" s="9" t="str">
        <f t="shared" ca="1" si="4565"/>
        <v>SÃO PAULO</v>
      </c>
      <c r="AE912" s="9" t="str">
        <f t="shared" ca="1" si="4565"/>
        <v>BRASIL</v>
      </c>
      <c r="AF912" s="40">
        <v>14</v>
      </c>
      <c r="AG912" s="9" t="str">
        <f t="shared" ref="AG912:AL912" ca="1" si="4566">INDIRECT(ADDRESS($AF912+1,AG$2,,,AG$1))</f>
        <v>RICARDO AMARAL</v>
      </c>
      <c r="AH912" s="9" t="str">
        <f t="shared" ca="1" si="4566"/>
        <v>RA</v>
      </c>
      <c r="AI912" s="9">
        <f t="shared" ca="1" si="4566"/>
        <v>2255</v>
      </c>
      <c r="AJ912" s="9" t="str">
        <f t="shared" ca="1" si="4566"/>
        <v>ANTÔNIO</v>
      </c>
      <c r="AK912" s="9" t="str">
        <f t="shared" ca="1" si="4566"/>
        <v>SPAULO</v>
      </c>
      <c r="AL912" s="9" t="str">
        <f t="shared" ca="1" si="4566"/>
        <v>SPAULO</v>
      </c>
      <c r="AM912" s="52">
        <v>2</v>
      </c>
      <c r="AN912" s="41">
        <v>8.0000000000000002E-3</v>
      </c>
      <c r="AO912" s="42">
        <f t="shared" ca="1" si="24"/>
        <v>450</v>
      </c>
      <c r="AP912" s="42">
        <f t="shared" ca="1" si="25"/>
        <v>242</v>
      </c>
      <c r="AQ912" s="42">
        <f t="shared" ca="1" si="26"/>
        <v>446.4</v>
      </c>
    </row>
    <row r="913" spans="1:43" ht="14">
      <c r="A913" s="9">
        <f t="shared" si="18"/>
        <v>912</v>
      </c>
      <c r="B913" s="9">
        <v>458</v>
      </c>
      <c r="C913" s="50">
        <v>43068</v>
      </c>
      <c r="D913" s="39">
        <v>43071</v>
      </c>
      <c r="E913" s="39">
        <v>43073</v>
      </c>
      <c r="F913" s="40">
        <v>332</v>
      </c>
      <c r="G913" s="7">
        <f t="shared" ref="G913:L913" ca="1" si="4567">INDIRECT(ADDRESS($F913+1,G$2,,,G$1))</f>
        <v>43068</v>
      </c>
      <c r="H913" s="27">
        <f t="shared" ca="1" si="4567"/>
        <v>43069</v>
      </c>
      <c r="I913" s="9">
        <f t="shared" ca="1" si="4567"/>
        <v>4</v>
      </c>
      <c r="J913" s="9">
        <f t="shared" ca="1" si="4567"/>
        <v>4</v>
      </c>
      <c r="K913" s="28">
        <f t="shared" ca="1" si="4567"/>
        <v>42736</v>
      </c>
      <c r="L913" s="9">
        <f t="shared" ca="1" si="4567"/>
        <v>4</v>
      </c>
      <c r="M913" s="40">
        <v>23</v>
      </c>
      <c r="N913" s="9" t="str">
        <f t="shared" ref="N913:R913" ca="1" si="4568">INDIRECT(ADDRESS($M913+1,N$2,,,N$1))</f>
        <v>FOLHA DE UVA COMIDA LIBANESA</v>
      </c>
      <c r="O913" s="9" t="str">
        <f t="shared" ca="1" si="4568"/>
        <v>FUCL</v>
      </c>
      <c r="P913" s="9" t="str">
        <f t="shared" ca="1" si="4568"/>
        <v>AV. SÃO CAETANO</v>
      </c>
      <c r="Q913" s="9" t="str">
        <f t="shared" ca="1" si="4568"/>
        <v>SÃO PAULO</v>
      </c>
      <c r="R913" s="9" t="str">
        <f t="shared" ca="1" si="4568"/>
        <v>SP</v>
      </c>
      <c r="S913" s="40">
        <v>24</v>
      </c>
      <c r="T913" s="9" t="str">
        <f t="shared" ref="T913:Z913" ca="1" si="4569">INDIRECT(ADDRESS($S913+1,T$2,,,T$1))</f>
        <v>CARMENERE</v>
      </c>
      <c r="U913" s="9" t="str">
        <f t="shared" ca="1" si="4569"/>
        <v>CRMN_E</v>
      </c>
      <c r="V913" s="9" t="str">
        <f t="shared" ca="1" si="4569"/>
        <v>VINHO TINTO</v>
      </c>
      <c r="W913" s="9" t="str">
        <f t="shared" ca="1" si="4569"/>
        <v>4_TPK_2,0 l</v>
      </c>
      <c r="X913" s="29">
        <f t="shared" ca="1" si="4569"/>
        <v>4</v>
      </c>
      <c r="Y913" s="30">
        <f t="shared" ca="1" si="4569"/>
        <v>123</v>
      </c>
      <c r="Z913" s="30">
        <f t="shared" ca="1" si="4569"/>
        <v>12</v>
      </c>
      <c r="AA913" s="40">
        <v>2</v>
      </c>
      <c r="AB913" s="9" t="str">
        <f t="shared" ref="AB913:AE913" ca="1" si="4570">INDIRECT(ADDRESS($AA913+1,AB$2,,,AB$1))</f>
        <v>MARTE</v>
      </c>
      <c r="AC913" s="9" t="str">
        <f t="shared" ca="1" si="4570"/>
        <v>MT</v>
      </c>
      <c r="AD913" s="9" t="str">
        <f t="shared" ca="1" si="4570"/>
        <v>CURITIBA</v>
      </c>
      <c r="AE913" s="9" t="str">
        <f t="shared" ca="1" si="4570"/>
        <v>BRASIL</v>
      </c>
      <c r="AF913" s="40">
        <v>12</v>
      </c>
      <c r="AG913" s="9" t="str">
        <f t="shared" ref="AG913:AL913" ca="1" si="4571">INDIRECT(ADDRESS($AF913+1,AG$2,,,AG$1))</f>
        <v>LARISSA GAYER</v>
      </c>
      <c r="AH913" s="9" t="str">
        <f t="shared" ca="1" si="4571"/>
        <v>LG</v>
      </c>
      <c r="AI913" s="9">
        <f t="shared" ca="1" si="4571"/>
        <v>2222</v>
      </c>
      <c r="AJ913" s="9" t="str">
        <f t="shared" ca="1" si="4571"/>
        <v>ANTÔNIO</v>
      </c>
      <c r="AK913" s="9" t="str">
        <f t="shared" ca="1" si="4571"/>
        <v>SPAULO</v>
      </c>
      <c r="AL913" s="9" t="str">
        <f t="shared" ca="1" si="4571"/>
        <v>SPAULO</v>
      </c>
      <c r="AM913" s="52">
        <v>3</v>
      </c>
      <c r="AN913" s="41">
        <v>6.4000000000000001E-2</v>
      </c>
      <c r="AO913" s="42">
        <f t="shared" ca="1" si="24"/>
        <v>369</v>
      </c>
      <c r="AP913" s="42">
        <f t="shared" ca="1" si="25"/>
        <v>36</v>
      </c>
      <c r="AQ913" s="42">
        <f t="shared" ca="1" si="26"/>
        <v>345.38399999999996</v>
      </c>
    </row>
    <row r="914" spans="1:43" ht="14">
      <c r="A914" s="9">
        <f t="shared" si="18"/>
        <v>913</v>
      </c>
      <c r="B914" s="9">
        <v>458</v>
      </c>
      <c r="C914" s="50">
        <v>43068</v>
      </c>
      <c r="D914" s="39">
        <v>43071</v>
      </c>
      <c r="E914" s="39">
        <v>43073</v>
      </c>
      <c r="F914" s="40">
        <v>332</v>
      </c>
      <c r="G914" s="7">
        <f t="shared" ref="G914:L914" ca="1" si="4572">INDIRECT(ADDRESS($F914+1,G$2,,,G$1))</f>
        <v>43068</v>
      </c>
      <c r="H914" s="27">
        <f t="shared" ca="1" si="4572"/>
        <v>43069</v>
      </c>
      <c r="I914" s="9">
        <f t="shared" ca="1" si="4572"/>
        <v>4</v>
      </c>
      <c r="J914" s="9">
        <f t="shared" ca="1" si="4572"/>
        <v>4</v>
      </c>
      <c r="K914" s="28">
        <f t="shared" ca="1" si="4572"/>
        <v>42736</v>
      </c>
      <c r="L914" s="9">
        <f t="shared" ca="1" si="4572"/>
        <v>4</v>
      </c>
      <c r="M914" s="40">
        <v>23</v>
      </c>
      <c r="N914" s="9" t="str">
        <f t="shared" ref="N914:R914" ca="1" si="4573">INDIRECT(ADDRESS($M914+1,N$2,,,N$1))</f>
        <v>FOLHA DE UVA COMIDA LIBANESA</v>
      </c>
      <c r="O914" s="9" t="str">
        <f t="shared" ca="1" si="4573"/>
        <v>FUCL</v>
      </c>
      <c r="P914" s="9" t="str">
        <f t="shared" ca="1" si="4573"/>
        <v>AV. SÃO CAETANO</v>
      </c>
      <c r="Q914" s="9" t="str">
        <f t="shared" ca="1" si="4573"/>
        <v>SÃO PAULO</v>
      </c>
      <c r="R914" s="9" t="str">
        <f t="shared" ca="1" si="4573"/>
        <v>SP</v>
      </c>
      <c r="S914" s="40">
        <v>7</v>
      </c>
      <c r="T914" s="9" t="str">
        <f t="shared" ref="T914:Z914" ca="1" si="4574">INDIRECT(ADDRESS($S914+1,T$2,,,T$1))</f>
        <v>SAUVIGNON RESERVA</v>
      </c>
      <c r="U914" s="9" t="str">
        <f t="shared" ca="1" si="4574"/>
        <v>SAVN_RS</v>
      </c>
      <c r="V914" s="9" t="str">
        <f t="shared" ca="1" si="4574"/>
        <v>VINHO TINTO</v>
      </c>
      <c r="W914" s="9" t="str">
        <f t="shared" ca="1" si="4574"/>
        <v>12_BTL_0,75 l</v>
      </c>
      <c r="X914" s="29">
        <f t="shared" ca="1" si="4574"/>
        <v>12</v>
      </c>
      <c r="Y914" s="30">
        <f t="shared" ca="1" si="4574"/>
        <v>198</v>
      </c>
      <c r="Z914" s="30">
        <f t="shared" ca="1" si="4574"/>
        <v>102</v>
      </c>
      <c r="AA914" s="40">
        <v>4</v>
      </c>
      <c r="AB914" s="9" t="str">
        <f t="shared" ref="AB914:AE914" ca="1" si="4575">INDIRECT(ADDRESS($AA914+1,AB$2,,,AB$1))</f>
        <v>AGUA LIMPA</v>
      </c>
      <c r="AC914" s="9" t="str">
        <f t="shared" ca="1" si="4575"/>
        <v>AL</v>
      </c>
      <c r="AD914" s="9" t="str">
        <f t="shared" ca="1" si="4575"/>
        <v>BELORIZONTE</v>
      </c>
      <c r="AE914" s="9" t="str">
        <f t="shared" ca="1" si="4575"/>
        <v>BRASIL</v>
      </c>
      <c r="AF914" s="40">
        <v>9</v>
      </c>
      <c r="AG914" s="9" t="str">
        <f t="shared" ref="AG914:AL914" ca="1" si="4576">INDIRECT(ADDRESS($AF914+1,AG$2,,,AG$1))</f>
        <v>CARLOS JOSE</v>
      </c>
      <c r="AH914" s="9" t="str">
        <f t="shared" ca="1" si="4576"/>
        <v>CJ</v>
      </c>
      <c r="AI914" s="9">
        <f t="shared" ca="1" si="4576"/>
        <v>2177</v>
      </c>
      <c r="AJ914" s="9" t="str">
        <f t="shared" ca="1" si="4576"/>
        <v>MENESES</v>
      </c>
      <c r="AK914" s="9" t="str">
        <f t="shared" ca="1" si="4576"/>
        <v>BSB</v>
      </c>
      <c r="AL914" s="9" t="str">
        <f t="shared" ca="1" si="4576"/>
        <v>BSB</v>
      </c>
      <c r="AM914" s="52">
        <v>2</v>
      </c>
      <c r="AN914" s="41">
        <v>1.2E-2</v>
      </c>
      <c r="AO914" s="42">
        <f t="shared" ca="1" si="24"/>
        <v>396</v>
      </c>
      <c r="AP914" s="42">
        <f t="shared" ca="1" si="25"/>
        <v>204</v>
      </c>
      <c r="AQ914" s="42">
        <f t="shared" ca="1" si="26"/>
        <v>391.24799999999999</v>
      </c>
    </row>
    <row r="915" spans="1:43" ht="14">
      <c r="A915" s="9">
        <f t="shared" si="18"/>
        <v>914</v>
      </c>
      <c r="B915" s="9">
        <v>459</v>
      </c>
      <c r="C915" s="50">
        <v>43069</v>
      </c>
      <c r="D915" s="39">
        <v>43074</v>
      </c>
      <c r="E915" s="39">
        <v>43075</v>
      </c>
      <c r="F915" s="40">
        <v>333</v>
      </c>
      <c r="G915" s="7">
        <f t="shared" ref="G915:L915" ca="1" si="4577">INDIRECT(ADDRESS($F915+1,G$2,,,G$1))</f>
        <v>43069</v>
      </c>
      <c r="H915" s="27">
        <f t="shared" ca="1" si="4577"/>
        <v>43069</v>
      </c>
      <c r="I915" s="9">
        <f t="shared" ca="1" si="4577"/>
        <v>5</v>
      </c>
      <c r="J915" s="9">
        <f t="shared" ca="1" si="4577"/>
        <v>4</v>
      </c>
      <c r="K915" s="28">
        <f t="shared" ca="1" si="4577"/>
        <v>42736</v>
      </c>
      <c r="L915" s="9">
        <f t="shared" ca="1" si="4577"/>
        <v>5</v>
      </c>
      <c r="M915" s="40">
        <v>30</v>
      </c>
      <c r="N915" s="9" t="str">
        <f t="shared" ref="N915:R915" ca="1" si="4578">INDIRECT(ADDRESS($M915+1,N$2,,,N$1))</f>
        <v>SUPERMERCADOS VIDAL</v>
      </c>
      <c r="O915" s="9" t="str">
        <f t="shared" ca="1" si="4578"/>
        <v>SVD</v>
      </c>
      <c r="P915" s="9" t="str">
        <f t="shared" ca="1" si="4578"/>
        <v>RUA DO INTERIOR, 86</v>
      </c>
      <c r="Q915" s="9" t="str">
        <f t="shared" ca="1" si="4578"/>
        <v>ARAÇATUBA</v>
      </c>
      <c r="R915" s="9" t="str">
        <f t="shared" ca="1" si="4578"/>
        <v>SP</v>
      </c>
      <c r="S915" s="40">
        <v>28</v>
      </c>
      <c r="T915" s="9" t="str">
        <f t="shared" ref="T915:Z915" ca="1" si="4579">INDIRECT(ADDRESS($S915+1,T$2,,,T$1))</f>
        <v>CHARDONNAY</v>
      </c>
      <c r="U915" s="9" t="str">
        <f t="shared" ca="1" si="4579"/>
        <v>CHDN_E</v>
      </c>
      <c r="V915" s="9" t="str">
        <f t="shared" ca="1" si="4579"/>
        <v>VINHO BRANCO</v>
      </c>
      <c r="W915" s="9" t="str">
        <f t="shared" ca="1" si="4579"/>
        <v>4_TPK_2,0 l</v>
      </c>
      <c r="X915" s="29">
        <f t="shared" ca="1" si="4579"/>
        <v>4</v>
      </c>
      <c r="Y915" s="30">
        <f t="shared" ca="1" si="4579"/>
        <v>131</v>
      </c>
      <c r="Z915" s="30">
        <f t="shared" ca="1" si="4579"/>
        <v>78</v>
      </c>
      <c r="AA915" s="40">
        <v>4</v>
      </c>
      <c r="AB915" s="9" t="str">
        <f t="shared" ref="AB915:AE915" ca="1" si="4580">INDIRECT(ADDRESS($AA915+1,AB$2,,,AB$1))</f>
        <v>AGUA LIMPA</v>
      </c>
      <c r="AC915" s="9" t="str">
        <f t="shared" ca="1" si="4580"/>
        <v>AL</v>
      </c>
      <c r="AD915" s="9" t="str">
        <f t="shared" ca="1" si="4580"/>
        <v>BELORIZONTE</v>
      </c>
      <c r="AE915" s="9" t="str">
        <f t="shared" ca="1" si="4580"/>
        <v>BRASIL</v>
      </c>
      <c r="AF915" s="40">
        <v>8</v>
      </c>
      <c r="AG915" s="9" t="str">
        <f t="shared" ref="AG915:AL915" ca="1" si="4581">INDIRECT(ADDRESS($AF915+1,AG$2,,,AG$1))</f>
        <v>JOAQUIM DE DEUS</v>
      </c>
      <c r="AH915" s="9" t="str">
        <f t="shared" ca="1" si="4581"/>
        <v>JD</v>
      </c>
      <c r="AI915" s="9">
        <f t="shared" ca="1" si="4581"/>
        <v>2231</v>
      </c>
      <c r="AJ915" s="9" t="str">
        <f t="shared" ca="1" si="4581"/>
        <v>MENESES</v>
      </c>
      <c r="AK915" s="9" t="str">
        <f t="shared" ca="1" si="4581"/>
        <v>BSB</v>
      </c>
      <c r="AL915" s="9" t="str">
        <f t="shared" ca="1" si="4581"/>
        <v>BSB</v>
      </c>
      <c r="AM915" s="52">
        <v>2</v>
      </c>
      <c r="AN915" s="41">
        <v>5.9000000000000004E-2</v>
      </c>
      <c r="AO915" s="42">
        <f t="shared" ca="1" si="24"/>
        <v>262</v>
      </c>
      <c r="AP915" s="42">
        <f t="shared" ca="1" si="25"/>
        <v>156</v>
      </c>
      <c r="AQ915" s="42">
        <f t="shared" ca="1" si="26"/>
        <v>246.54199999999997</v>
      </c>
    </row>
    <row r="916" spans="1:43" ht="14">
      <c r="A916" s="9">
        <f t="shared" si="18"/>
        <v>915</v>
      </c>
      <c r="B916" s="9">
        <v>459</v>
      </c>
      <c r="C916" s="50">
        <v>43069</v>
      </c>
      <c r="D916" s="39">
        <v>43074</v>
      </c>
      <c r="E916" s="39">
        <v>43075</v>
      </c>
      <c r="F916" s="40">
        <v>333</v>
      </c>
      <c r="G916" s="7">
        <f t="shared" ref="G916:L916" ca="1" si="4582">INDIRECT(ADDRESS($F916+1,G$2,,,G$1))</f>
        <v>43069</v>
      </c>
      <c r="H916" s="27">
        <f t="shared" ca="1" si="4582"/>
        <v>43069</v>
      </c>
      <c r="I916" s="9">
        <f t="shared" ca="1" si="4582"/>
        <v>5</v>
      </c>
      <c r="J916" s="9">
        <f t="shared" ca="1" si="4582"/>
        <v>4</v>
      </c>
      <c r="K916" s="28">
        <f t="shared" ca="1" si="4582"/>
        <v>42736</v>
      </c>
      <c r="L916" s="9">
        <f t="shared" ca="1" si="4582"/>
        <v>5</v>
      </c>
      <c r="M916" s="40">
        <v>30</v>
      </c>
      <c r="N916" s="9" t="str">
        <f t="shared" ref="N916:R916" ca="1" si="4583">INDIRECT(ADDRESS($M916+1,N$2,,,N$1))</f>
        <v>SUPERMERCADOS VIDAL</v>
      </c>
      <c r="O916" s="9" t="str">
        <f t="shared" ca="1" si="4583"/>
        <v>SVD</v>
      </c>
      <c r="P916" s="9" t="str">
        <f t="shared" ca="1" si="4583"/>
        <v>RUA DO INTERIOR, 86</v>
      </c>
      <c r="Q916" s="9" t="str">
        <f t="shared" ca="1" si="4583"/>
        <v>ARAÇATUBA</v>
      </c>
      <c r="R916" s="9" t="str">
        <f t="shared" ca="1" si="4583"/>
        <v>SP</v>
      </c>
      <c r="S916" s="40">
        <v>12</v>
      </c>
      <c r="T916" s="9" t="str">
        <f t="shared" ref="T916:Z916" ca="1" si="4584">INDIRECT(ADDRESS($S916+1,T$2,,,T$1))</f>
        <v>CHARDONNAY</v>
      </c>
      <c r="U916" s="9" t="str">
        <f t="shared" ca="1" si="4584"/>
        <v>CHDN</v>
      </c>
      <c r="V916" s="9" t="str">
        <f t="shared" ca="1" si="4584"/>
        <v>VINHO BRANCO</v>
      </c>
      <c r="W916" s="9" t="str">
        <f t="shared" ca="1" si="4584"/>
        <v>12_BTL_0,75 l</v>
      </c>
      <c r="X916" s="29">
        <f t="shared" ca="1" si="4584"/>
        <v>12</v>
      </c>
      <c r="Y916" s="30">
        <f t="shared" ca="1" si="4584"/>
        <v>148</v>
      </c>
      <c r="Z916" s="30">
        <f t="shared" ca="1" si="4584"/>
        <v>96</v>
      </c>
      <c r="AA916" s="40">
        <v>2</v>
      </c>
      <c r="AB916" s="9" t="str">
        <f t="shared" ref="AB916:AE916" ca="1" si="4585">INDIRECT(ADDRESS($AA916+1,AB$2,,,AB$1))</f>
        <v>MARTE</v>
      </c>
      <c r="AC916" s="9" t="str">
        <f t="shared" ca="1" si="4585"/>
        <v>MT</v>
      </c>
      <c r="AD916" s="9" t="str">
        <f t="shared" ca="1" si="4585"/>
        <v>CURITIBA</v>
      </c>
      <c r="AE916" s="9" t="str">
        <f t="shared" ca="1" si="4585"/>
        <v>BRASIL</v>
      </c>
      <c r="AF916" s="40">
        <v>11</v>
      </c>
      <c r="AG916" s="9" t="str">
        <f t="shared" ref="AG916:AL916" ca="1" si="4586">INDIRECT(ADDRESS($AF916+1,AG$2,,,AG$1))</f>
        <v>DEBORA CALIXTO</v>
      </c>
      <c r="AH916" s="9" t="str">
        <f t="shared" ca="1" si="4586"/>
        <v>DC</v>
      </c>
      <c r="AI916" s="9">
        <f t="shared" ca="1" si="4586"/>
        <v>2188</v>
      </c>
      <c r="AJ916" s="9" t="str">
        <f t="shared" ca="1" si="4586"/>
        <v>ANTÔNIO</v>
      </c>
      <c r="AK916" s="9" t="str">
        <f t="shared" ca="1" si="4586"/>
        <v>SPAULO</v>
      </c>
      <c r="AL916" s="9" t="str">
        <f t="shared" ca="1" si="4586"/>
        <v>SPAULO</v>
      </c>
      <c r="AM916" s="52">
        <v>2</v>
      </c>
      <c r="AN916" s="41">
        <v>6.7000000000000004E-2</v>
      </c>
      <c r="AO916" s="42">
        <f t="shared" ca="1" si="24"/>
        <v>296</v>
      </c>
      <c r="AP916" s="42">
        <f t="shared" ca="1" si="25"/>
        <v>192</v>
      </c>
      <c r="AQ916" s="42">
        <f t="shared" ca="1" si="26"/>
        <v>276.16800000000001</v>
      </c>
    </row>
    <row r="917" spans="1:43" ht="14">
      <c r="A917" s="9">
        <f t="shared" si="18"/>
        <v>916</v>
      </c>
      <c r="B917" s="9">
        <v>460</v>
      </c>
      <c r="C917" s="50">
        <v>43070</v>
      </c>
      <c r="D917" s="39">
        <v>43073</v>
      </c>
      <c r="E917" s="39">
        <v>43072</v>
      </c>
      <c r="F917" s="40">
        <v>333</v>
      </c>
      <c r="G917" s="7">
        <f t="shared" ref="G917:L917" ca="1" si="4587">INDIRECT(ADDRESS($F917+1,G$2,,,G$1))</f>
        <v>43069</v>
      </c>
      <c r="H917" s="27">
        <f t="shared" ca="1" si="4587"/>
        <v>43069</v>
      </c>
      <c r="I917" s="9">
        <f t="shared" ca="1" si="4587"/>
        <v>5</v>
      </c>
      <c r="J917" s="9">
        <f t="shared" ca="1" si="4587"/>
        <v>4</v>
      </c>
      <c r="K917" s="28">
        <f t="shared" ca="1" si="4587"/>
        <v>42736</v>
      </c>
      <c r="L917" s="9">
        <f t="shared" ca="1" si="4587"/>
        <v>5</v>
      </c>
      <c r="M917" s="40">
        <v>10</v>
      </c>
      <c r="N917" s="9" t="str">
        <f t="shared" ref="N917:R917" ca="1" si="4588">INDIRECT(ADDRESS($M917+1,N$2,,,N$1))</f>
        <v>ENZO CABRINI RESTAURANTE</v>
      </c>
      <c r="O917" s="9" t="str">
        <f t="shared" ca="1" si="4588"/>
        <v>ECR</v>
      </c>
      <c r="P917" s="9" t="str">
        <f t="shared" ca="1" si="4588"/>
        <v>SQS 312, BL C</v>
      </c>
      <c r="Q917" s="9" t="str">
        <f t="shared" ca="1" si="4588"/>
        <v>BRASÍLIA</v>
      </c>
      <c r="R917" s="9" t="str">
        <f t="shared" ca="1" si="4588"/>
        <v>DF</v>
      </c>
      <c r="S917" s="40">
        <v>2</v>
      </c>
      <c r="T917" s="9" t="str">
        <f t="shared" ref="T917:Z917" ca="1" si="4589">INDIRECT(ADDRESS($S917+1,T$2,,,T$1))</f>
        <v>TINTO SUAVE</v>
      </c>
      <c r="U917" s="9" t="str">
        <f t="shared" ca="1" si="4589"/>
        <v>TNT_SU</v>
      </c>
      <c r="V917" s="9" t="str">
        <f t="shared" ca="1" si="4589"/>
        <v>VINHO TINTO</v>
      </c>
      <c r="W917" s="9" t="str">
        <f t="shared" ca="1" si="4589"/>
        <v>12_BTL_0,75 l</v>
      </c>
      <c r="X917" s="29">
        <f t="shared" ca="1" si="4589"/>
        <v>12</v>
      </c>
      <c r="Y917" s="30">
        <f t="shared" ca="1" si="4589"/>
        <v>120</v>
      </c>
      <c r="Z917" s="30">
        <f t="shared" ca="1" si="4589"/>
        <v>79</v>
      </c>
      <c r="AA917" s="40">
        <v>6</v>
      </c>
      <c r="AB917" s="9" t="str">
        <f t="shared" ref="AB917:AE917" ca="1" si="4590">INDIRECT(ADDRESS($AA917+1,AB$2,,,AB$1))</f>
        <v>CENTRO NORTE</v>
      </c>
      <c r="AC917" s="9" t="str">
        <f t="shared" ca="1" si="4590"/>
        <v>CN</v>
      </c>
      <c r="AD917" s="9" t="str">
        <f t="shared" ca="1" si="4590"/>
        <v>GOIANIA</v>
      </c>
      <c r="AE917" s="9" t="str">
        <f t="shared" ca="1" si="4590"/>
        <v>BRASIL</v>
      </c>
      <c r="AF917" s="40">
        <v>11</v>
      </c>
      <c r="AG917" s="9" t="str">
        <f t="shared" ref="AG917:AL917" ca="1" si="4591">INDIRECT(ADDRESS($AF917+1,AG$2,,,AG$1))</f>
        <v>DEBORA CALIXTO</v>
      </c>
      <c r="AH917" s="9" t="str">
        <f t="shared" ca="1" si="4591"/>
        <v>DC</v>
      </c>
      <c r="AI917" s="9">
        <f t="shared" ca="1" si="4591"/>
        <v>2188</v>
      </c>
      <c r="AJ917" s="9" t="str">
        <f t="shared" ca="1" si="4591"/>
        <v>ANTÔNIO</v>
      </c>
      <c r="AK917" s="9" t="str">
        <f t="shared" ca="1" si="4591"/>
        <v>SPAULO</v>
      </c>
      <c r="AL917" s="9" t="str">
        <f t="shared" ca="1" si="4591"/>
        <v>SPAULO</v>
      </c>
      <c r="AM917" s="52">
        <v>3</v>
      </c>
      <c r="AN917" s="41">
        <v>0</v>
      </c>
      <c r="AO917" s="42">
        <f t="shared" ca="1" si="24"/>
        <v>360</v>
      </c>
      <c r="AP917" s="42">
        <f t="shared" ca="1" si="25"/>
        <v>237</v>
      </c>
      <c r="AQ917" s="42">
        <f t="shared" ca="1" si="26"/>
        <v>360</v>
      </c>
    </row>
    <row r="918" spans="1:43" ht="14">
      <c r="A918" s="9">
        <f t="shared" si="18"/>
        <v>917</v>
      </c>
      <c r="B918" s="9">
        <v>461</v>
      </c>
      <c r="C918" s="50">
        <v>43070</v>
      </c>
      <c r="D918" s="39">
        <v>43074</v>
      </c>
      <c r="E918" s="39">
        <v>43072</v>
      </c>
      <c r="F918" s="40">
        <v>334</v>
      </c>
      <c r="G918" s="7">
        <f t="shared" ref="G918:L918" ca="1" si="4592">INDIRECT(ADDRESS($F918+1,G$2,,,G$1))</f>
        <v>43070</v>
      </c>
      <c r="H918" s="27">
        <f t="shared" ca="1" si="4592"/>
        <v>43100</v>
      </c>
      <c r="I918" s="9">
        <f t="shared" ca="1" si="4592"/>
        <v>6</v>
      </c>
      <c r="J918" s="9">
        <f t="shared" ca="1" si="4592"/>
        <v>4</v>
      </c>
      <c r="K918" s="28">
        <f t="shared" ca="1" si="4592"/>
        <v>42736</v>
      </c>
      <c r="L918" s="9">
        <f t="shared" ca="1" si="4592"/>
        <v>6</v>
      </c>
      <c r="M918" s="40">
        <v>3</v>
      </c>
      <c r="N918" s="9" t="str">
        <f t="shared" ref="N918:R918" ca="1" si="4593">INDIRECT(ADDRESS($M918+1,N$2,,,N$1))</f>
        <v>CARREFOUR REDE DE MERCADOS</v>
      </c>
      <c r="O918" s="9" t="str">
        <f t="shared" ca="1" si="4593"/>
        <v>CRM</v>
      </c>
      <c r="P918" s="9" t="str">
        <f t="shared" ca="1" si="4593"/>
        <v>PARQUE INDUSTRIAL, 54</v>
      </c>
      <c r="Q918" s="9" t="str">
        <f t="shared" ca="1" si="4593"/>
        <v>SÃO PAULO</v>
      </c>
      <c r="R918" s="9" t="str">
        <f t="shared" ca="1" si="4593"/>
        <v>SP</v>
      </c>
      <c r="S918" s="40">
        <v>26</v>
      </c>
      <c r="T918" s="9" t="str">
        <f t="shared" ref="T918:Z918" ca="1" si="4594">INDIRECT(ADDRESS($S918+1,T$2,,,T$1))</f>
        <v>SAUVIGNON BLANC</v>
      </c>
      <c r="U918" s="9" t="str">
        <f t="shared" ca="1" si="4594"/>
        <v>SAVN_BL_E</v>
      </c>
      <c r="V918" s="9" t="str">
        <f t="shared" ca="1" si="4594"/>
        <v>VINHO BRANCO</v>
      </c>
      <c r="W918" s="9" t="str">
        <f t="shared" ca="1" si="4594"/>
        <v>4_TPK_2,0 l</v>
      </c>
      <c r="X918" s="29">
        <f t="shared" ca="1" si="4594"/>
        <v>4</v>
      </c>
      <c r="Y918" s="30">
        <f t="shared" ca="1" si="4594"/>
        <v>123</v>
      </c>
      <c r="Z918" s="30">
        <f t="shared" ca="1" si="4594"/>
        <v>80</v>
      </c>
      <c r="AA918" s="40">
        <v>4</v>
      </c>
      <c r="AB918" s="9" t="str">
        <f t="shared" ref="AB918:AE918" ca="1" si="4595">INDIRECT(ADDRESS($AA918+1,AB$2,,,AB$1))</f>
        <v>AGUA LIMPA</v>
      </c>
      <c r="AC918" s="9" t="str">
        <f t="shared" ca="1" si="4595"/>
        <v>AL</v>
      </c>
      <c r="AD918" s="9" t="str">
        <f t="shared" ca="1" si="4595"/>
        <v>BELORIZONTE</v>
      </c>
      <c r="AE918" s="9" t="str">
        <f t="shared" ca="1" si="4595"/>
        <v>BRASIL</v>
      </c>
      <c r="AF918" s="40">
        <v>5</v>
      </c>
      <c r="AG918" s="9" t="str">
        <f t="shared" ref="AG918:AL918" ca="1" si="4596">INDIRECT(ADDRESS($AF918+1,AG$2,,,AG$1))</f>
        <v>ALICE SILVEIRA</v>
      </c>
      <c r="AH918" s="9" t="str">
        <f t="shared" ca="1" si="4596"/>
        <v>AS</v>
      </c>
      <c r="AI918" s="9">
        <f t="shared" ca="1" si="4596"/>
        <v>2106</v>
      </c>
      <c r="AJ918" s="9" t="str">
        <f t="shared" ca="1" si="4596"/>
        <v>AGUIAR</v>
      </c>
      <c r="AK918" s="9" t="str">
        <f t="shared" ca="1" si="4596"/>
        <v>CTBA</v>
      </c>
      <c r="AL918" s="9" t="str">
        <f t="shared" ca="1" si="4596"/>
        <v>CTBA</v>
      </c>
      <c r="AM918" s="52">
        <v>3</v>
      </c>
      <c r="AN918" s="41">
        <v>1.3000000000000001E-2</v>
      </c>
      <c r="AO918" s="42">
        <f t="shared" ca="1" si="24"/>
        <v>369</v>
      </c>
      <c r="AP918" s="42">
        <f t="shared" ca="1" si="25"/>
        <v>240</v>
      </c>
      <c r="AQ918" s="42">
        <f t="shared" ca="1" si="26"/>
        <v>364.20299999999997</v>
      </c>
    </row>
    <row r="919" spans="1:43" ht="14">
      <c r="A919" s="9">
        <f t="shared" si="18"/>
        <v>918</v>
      </c>
      <c r="B919" s="9">
        <v>462</v>
      </c>
      <c r="C919" s="50">
        <v>43073</v>
      </c>
      <c r="D919" s="39">
        <v>43076</v>
      </c>
      <c r="E919" s="39">
        <v>43075</v>
      </c>
      <c r="F919" s="40">
        <v>335</v>
      </c>
      <c r="G919" s="7">
        <f t="shared" ref="G919:L919" ca="1" si="4597">INDIRECT(ADDRESS($F919+1,G$2,,,G$1))</f>
        <v>43071</v>
      </c>
      <c r="H919" s="27">
        <f t="shared" ca="1" si="4597"/>
        <v>43100</v>
      </c>
      <c r="I919" s="9">
        <f t="shared" ca="1" si="4597"/>
        <v>7</v>
      </c>
      <c r="J919" s="9">
        <f t="shared" ca="1" si="4597"/>
        <v>4</v>
      </c>
      <c r="K919" s="28">
        <f t="shared" ca="1" si="4597"/>
        <v>42736</v>
      </c>
      <c r="L919" s="9">
        <f t="shared" ca="1" si="4597"/>
        <v>7</v>
      </c>
      <c r="M919" s="40">
        <v>38</v>
      </c>
      <c r="N919" s="9" t="str">
        <f t="shared" ref="N919:R919" ca="1" si="4598">INDIRECT(ADDRESS($M919+1,N$2,,,N$1))</f>
        <v>MADEIRA COMPANHIA DE HAMBURGERS</v>
      </c>
      <c r="O919" s="9" t="str">
        <f t="shared" ca="1" si="4598"/>
        <v>MCDH</v>
      </c>
      <c r="P919" s="9" t="str">
        <f t="shared" ca="1" si="4598"/>
        <v>PRAÇA BOCA MALDITA, 331</v>
      </c>
      <c r="Q919" s="9" t="str">
        <f t="shared" ca="1" si="4598"/>
        <v>CURITIBA</v>
      </c>
      <c r="R919" s="9" t="str">
        <f t="shared" ca="1" si="4598"/>
        <v>PR</v>
      </c>
      <c r="S919" s="40">
        <v>21</v>
      </c>
      <c r="T919" s="9" t="str">
        <f t="shared" ref="T919:Z919" ca="1" si="4599">INDIRECT(ADDRESS($S919+1,T$2,,,T$1))</f>
        <v>TINTO DE MESA</v>
      </c>
      <c r="U919" s="9" t="str">
        <f t="shared" ca="1" si="4599"/>
        <v>TNT_MS_E</v>
      </c>
      <c r="V919" s="9" t="str">
        <f t="shared" ca="1" si="4599"/>
        <v>VINHO TINTO</v>
      </c>
      <c r="W919" s="9" t="str">
        <f t="shared" ca="1" si="4599"/>
        <v>4_TPK_2,0 l</v>
      </c>
      <c r="X919" s="29">
        <f t="shared" ca="1" si="4599"/>
        <v>4</v>
      </c>
      <c r="Y919" s="30">
        <f t="shared" ca="1" si="4599"/>
        <v>101</v>
      </c>
      <c r="Z919" s="30">
        <f t="shared" ca="1" si="4599"/>
        <v>61</v>
      </c>
      <c r="AA919" s="40">
        <v>1</v>
      </c>
      <c r="AB919" s="9" t="str">
        <f t="shared" ref="AB919:AE919" ca="1" si="4600">INDIRECT(ADDRESS($AA919+1,AB$2,,,AB$1))</f>
        <v>CAMPO BELO</v>
      </c>
      <c r="AC919" s="9" t="str">
        <f t="shared" ca="1" si="4600"/>
        <v>CB</v>
      </c>
      <c r="AD919" s="9" t="str">
        <f t="shared" ca="1" si="4600"/>
        <v>SÃO PAULO</v>
      </c>
      <c r="AE919" s="9" t="str">
        <f t="shared" ca="1" si="4600"/>
        <v>BRASIL</v>
      </c>
      <c r="AF919" s="40">
        <v>5</v>
      </c>
      <c r="AG919" s="9" t="str">
        <f t="shared" ref="AG919:AL919" ca="1" si="4601">INDIRECT(ADDRESS($AF919+1,AG$2,,,AG$1))</f>
        <v>ALICE SILVEIRA</v>
      </c>
      <c r="AH919" s="9" t="str">
        <f t="shared" ca="1" si="4601"/>
        <v>AS</v>
      </c>
      <c r="AI919" s="9">
        <f t="shared" ca="1" si="4601"/>
        <v>2106</v>
      </c>
      <c r="AJ919" s="9" t="str">
        <f t="shared" ca="1" si="4601"/>
        <v>AGUIAR</v>
      </c>
      <c r="AK919" s="9" t="str">
        <f t="shared" ca="1" si="4601"/>
        <v>CTBA</v>
      </c>
      <c r="AL919" s="9" t="str">
        <f t="shared" ca="1" si="4601"/>
        <v>CTBA</v>
      </c>
      <c r="AM919" s="52">
        <v>3</v>
      </c>
      <c r="AN919" s="41">
        <v>0.04</v>
      </c>
      <c r="AO919" s="42">
        <f t="shared" ca="1" si="24"/>
        <v>303</v>
      </c>
      <c r="AP919" s="42">
        <f t="shared" ca="1" si="25"/>
        <v>183</v>
      </c>
      <c r="AQ919" s="42">
        <f t="shared" ca="1" si="26"/>
        <v>290.88</v>
      </c>
    </row>
    <row r="920" spans="1:43" ht="14">
      <c r="A920" s="9">
        <f t="shared" si="18"/>
        <v>919</v>
      </c>
      <c r="B920" s="9">
        <v>463</v>
      </c>
      <c r="C920" s="50">
        <v>43072</v>
      </c>
      <c r="D920" s="39">
        <v>43075</v>
      </c>
      <c r="E920" s="39">
        <v>43073</v>
      </c>
      <c r="F920" s="40">
        <v>336</v>
      </c>
      <c r="G920" s="7">
        <f t="shared" ref="G920:L920" ca="1" si="4602">INDIRECT(ADDRESS($F920+1,G$2,,,G$1))</f>
        <v>43072</v>
      </c>
      <c r="H920" s="27">
        <f t="shared" ca="1" si="4602"/>
        <v>43100</v>
      </c>
      <c r="I920" s="9">
        <f t="shared" ca="1" si="4602"/>
        <v>1</v>
      </c>
      <c r="J920" s="9">
        <f t="shared" ca="1" si="4602"/>
        <v>4</v>
      </c>
      <c r="K920" s="28">
        <f t="shared" ca="1" si="4602"/>
        <v>42736</v>
      </c>
      <c r="L920" s="9">
        <f t="shared" ca="1" si="4602"/>
        <v>1</v>
      </c>
      <c r="M920" s="40">
        <v>30</v>
      </c>
      <c r="N920" s="9" t="str">
        <f t="shared" ref="N920:R920" ca="1" si="4603">INDIRECT(ADDRESS($M920+1,N$2,,,N$1))</f>
        <v>SUPERMERCADOS VIDAL</v>
      </c>
      <c r="O920" s="9" t="str">
        <f t="shared" ca="1" si="4603"/>
        <v>SVD</v>
      </c>
      <c r="P920" s="9" t="str">
        <f t="shared" ca="1" si="4603"/>
        <v>RUA DO INTERIOR, 86</v>
      </c>
      <c r="Q920" s="9" t="str">
        <f t="shared" ca="1" si="4603"/>
        <v>ARAÇATUBA</v>
      </c>
      <c r="R920" s="9" t="str">
        <f t="shared" ca="1" si="4603"/>
        <v>SP</v>
      </c>
      <c r="S920" s="40">
        <v>14</v>
      </c>
      <c r="T920" s="9" t="str">
        <f t="shared" ref="T920:Z920" ca="1" si="4604">INDIRECT(ADDRESS($S920+1,T$2,,,T$1))</f>
        <v>ESPUMANTE BRUTT</v>
      </c>
      <c r="U920" s="9" t="str">
        <f t="shared" ca="1" si="4604"/>
        <v>ES_BRT</v>
      </c>
      <c r="V920" s="9" t="str">
        <f t="shared" ca="1" si="4604"/>
        <v>ESPUMANTE</v>
      </c>
      <c r="W920" s="9" t="str">
        <f t="shared" ca="1" si="4604"/>
        <v>12_BTL_0,75 l</v>
      </c>
      <c r="X920" s="29">
        <f t="shared" ca="1" si="4604"/>
        <v>12</v>
      </c>
      <c r="Y920" s="30">
        <f t="shared" ca="1" si="4604"/>
        <v>223</v>
      </c>
      <c r="Z920" s="30">
        <f t="shared" ca="1" si="4604"/>
        <v>108</v>
      </c>
      <c r="AA920" s="40">
        <v>1</v>
      </c>
      <c r="AB920" s="9" t="str">
        <f t="shared" ref="AB920:AE920" ca="1" si="4605">INDIRECT(ADDRESS($AA920+1,AB$2,,,AB$1))</f>
        <v>CAMPO BELO</v>
      </c>
      <c r="AC920" s="9" t="str">
        <f t="shared" ca="1" si="4605"/>
        <v>CB</v>
      </c>
      <c r="AD920" s="9" t="str">
        <f t="shared" ca="1" si="4605"/>
        <v>SÃO PAULO</v>
      </c>
      <c r="AE920" s="9" t="str">
        <f t="shared" ca="1" si="4605"/>
        <v>BRASIL</v>
      </c>
      <c r="AF920" s="40">
        <v>13</v>
      </c>
      <c r="AG920" s="9" t="str">
        <f t="shared" ref="AG920:AL920" ca="1" si="4606">INDIRECT(ADDRESS($AF920+1,AG$2,,,AG$1))</f>
        <v>THAIS LETICIA</v>
      </c>
      <c r="AH920" s="9" t="str">
        <f t="shared" ca="1" si="4606"/>
        <v>TL</v>
      </c>
      <c r="AI920" s="9">
        <f t="shared" ca="1" si="4606"/>
        <v>2154</v>
      </c>
      <c r="AJ920" s="9" t="str">
        <f t="shared" ca="1" si="4606"/>
        <v>ANTÔNIO</v>
      </c>
      <c r="AK920" s="9" t="str">
        <f t="shared" ca="1" si="4606"/>
        <v>SPAULO</v>
      </c>
      <c r="AL920" s="9" t="str">
        <f t="shared" ca="1" si="4606"/>
        <v>SPAULO</v>
      </c>
      <c r="AM920" s="52">
        <v>3</v>
      </c>
      <c r="AN920" s="41">
        <v>2.5000000000000001E-2</v>
      </c>
      <c r="AO920" s="42">
        <f t="shared" ca="1" si="24"/>
        <v>669</v>
      </c>
      <c r="AP920" s="42">
        <f t="shared" ca="1" si="25"/>
        <v>324</v>
      </c>
      <c r="AQ920" s="42">
        <f t="shared" ca="1" si="26"/>
        <v>652.27499999999998</v>
      </c>
    </row>
    <row r="921" spans="1:43" ht="14">
      <c r="A921" s="9">
        <f t="shared" si="18"/>
        <v>920</v>
      </c>
      <c r="B921" s="9">
        <v>463</v>
      </c>
      <c r="C921" s="50">
        <v>43072</v>
      </c>
      <c r="D921" s="39">
        <v>43075</v>
      </c>
      <c r="E921" s="39">
        <v>43073</v>
      </c>
      <c r="F921" s="40">
        <v>336</v>
      </c>
      <c r="G921" s="7">
        <f t="shared" ref="G921:L921" ca="1" si="4607">INDIRECT(ADDRESS($F921+1,G$2,,,G$1))</f>
        <v>43072</v>
      </c>
      <c r="H921" s="27">
        <f t="shared" ca="1" si="4607"/>
        <v>43100</v>
      </c>
      <c r="I921" s="9">
        <f t="shared" ca="1" si="4607"/>
        <v>1</v>
      </c>
      <c r="J921" s="9">
        <f t="shared" ca="1" si="4607"/>
        <v>4</v>
      </c>
      <c r="K921" s="28">
        <f t="shared" ca="1" si="4607"/>
        <v>42736</v>
      </c>
      <c r="L921" s="9">
        <f t="shared" ca="1" si="4607"/>
        <v>1</v>
      </c>
      <c r="M921" s="40">
        <v>30</v>
      </c>
      <c r="N921" s="9" t="str">
        <f t="shared" ref="N921:R921" ca="1" si="4608">INDIRECT(ADDRESS($M921+1,N$2,,,N$1))</f>
        <v>SUPERMERCADOS VIDAL</v>
      </c>
      <c r="O921" s="9" t="str">
        <f t="shared" ca="1" si="4608"/>
        <v>SVD</v>
      </c>
      <c r="P921" s="9" t="str">
        <f t="shared" ca="1" si="4608"/>
        <v>RUA DO INTERIOR, 86</v>
      </c>
      <c r="Q921" s="9" t="str">
        <f t="shared" ca="1" si="4608"/>
        <v>ARAÇATUBA</v>
      </c>
      <c r="R921" s="9" t="str">
        <f t="shared" ca="1" si="4608"/>
        <v>SP</v>
      </c>
      <c r="S921" s="40">
        <v>9</v>
      </c>
      <c r="T921" s="9" t="str">
        <f t="shared" ref="T921:Z921" ca="1" si="4609">INDIRECT(ADDRESS($S921+1,T$2,,,T$1))</f>
        <v>SAUVIGNON BLANC RESERVA</v>
      </c>
      <c r="U921" s="9" t="str">
        <f t="shared" ca="1" si="4609"/>
        <v>SAVN_BL_RS</v>
      </c>
      <c r="V921" s="9" t="str">
        <f t="shared" ca="1" si="4609"/>
        <v>VINHO BRANCO</v>
      </c>
      <c r="W921" s="9" t="str">
        <f t="shared" ca="1" si="4609"/>
        <v>12_BTL_0,75 l</v>
      </c>
      <c r="X921" s="29">
        <f t="shared" ca="1" si="4609"/>
        <v>12</v>
      </c>
      <c r="Y921" s="30">
        <f t="shared" ca="1" si="4609"/>
        <v>198</v>
      </c>
      <c r="Z921" s="30">
        <f t="shared" ca="1" si="4609"/>
        <v>121</v>
      </c>
      <c r="AA921" s="40">
        <v>3</v>
      </c>
      <c r="AB921" s="9" t="str">
        <f t="shared" ref="AB921:AE921" ca="1" si="4610">INDIRECT(ADDRESS($AA921+1,AB$2,,,AB$1))</f>
        <v>AGUIA</v>
      </c>
      <c r="AC921" s="9" t="str">
        <f t="shared" ca="1" si="4610"/>
        <v>AG</v>
      </c>
      <c r="AD921" s="9" t="str">
        <f t="shared" ca="1" si="4610"/>
        <v>PORTO ALEGRE</v>
      </c>
      <c r="AE921" s="9" t="str">
        <f t="shared" ca="1" si="4610"/>
        <v>BRASIL</v>
      </c>
      <c r="AF921" s="40">
        <v>13</v>
      </c>
      <c r="AG921" s="9" t="str">
        <f t="shared" ref="AG921:AL921" ca="1" si="4611">INDIRECT(ADDRESS($AF921+1,AG$2,,,AG$1))</f>
        <v>THAIS LETICIA</v>
      </c>
      <c r="AH921" s="9" t="str">
        <f t="shared" ca="1" si="4611"/>
        <v>TL</v>
      </c>
      <c r="AI921" s="9">
        <f t="shared" ca="1" si="4611"/>
        <v>2154</v>
      </c>
      <c r="AJ921" s="9" t="str">
        <f t="shared" ca="1" si="4611"/>
        <v>ANTÔNIO</v>
      </c>
      <c r="AK921" s="9" t="str">
        <f t="shared" ca="1" si="4611"/>
        <v>SPAULO</v>
      </c>
      <c r="AL921" s="9" t="str">
        <f t="shared" ca="1" si="4611"/>
        <v>SPAULO</v>
      </c>
      <c r="AM921" s="52">
        <v>1</v>
      </c>
      <c r="AN921" s="41">
        <v>0</v>
      </c>
      <c r="AO921" s="42">
        <f t="shared" ca="1" si="24"/>
        <v>198</v>
      </c>
      <c r="AP921" s="42">
        <f t="shared" ca="1" si="25"/>
        <v>121</v>
      </c>
      <c r="AQ921" s="42">
        <f t="shared" ca="1" si="26"/>
        <v>198</v>
      </c>
    </row>
    <row r="922" spans="1:43" ht="14">
      <c r="A922" s="9">
        <f t="shared" si="18"/>
        <v>921</v>
      </c>
      <c r="B922" s="9">
        <v>463</v>
      </c>
      <c r="C922" s="50">
        <v>43072</v>
      </c>
      <c r="D922" s="39">
        <v>43075</v>
      </c>
      <c r="E922" s="39">
        <v>43073</v>
      </c>
      <c r="F922" s="40">
        <v>336</v>
      </c>
      <c r="G922" s="7">
        <f t="shared" ref="G922:L922" ca="1" si="4612">INDIRECT(ADDRESS($F922+1,G$2,,,G$1))</f>
        <v>43072</v>
      </c>
      <c r="H922" s="27">
        <f t="shared" ca="1" si="4612"/>
        <v>43100</v>
      </c>
      <c r="I922" s="9">
        <f t="shared" ca="1" si="4612"/>
        <v>1</v>
      </c>
      <c r="J922" s="9">
        <f t="shared" ca="1" si="4612"/>
        <v>4</v>
      </c>
      <c r="K922" s="28">
        <f t="shared" ca="1" si="4612"/>
        <v>42736</v>
      </c>
      <c r="L922" s="9">
        <f t="shared" ca="1" si="4612"/>
        <v>1</v>
      </c>
      <c r="M922" s="40">
        <v>30</v>
      </c>
      <c r="N922" s="9" t="str">
        <f t="shared" ref="N922:R922" ca="1" si="4613">INDIRECT(ADDRESS($M922+1,N$2,,,N$1))</f>
        <v>SUPERMERCADOS VIDAL</v>
      </c>
      <c r="O922" s="9" t="str">
        <f t="shared" ca="1" si="4613"/>
        <v>SVD</v>
      </c>
      <c r="P922" s="9" t="str">
        <f t="shared" ca="1" si="4613"/>
        <v>RUA DO INTERIOR, 86</v>
      </c>
      <c r="Q922" s="9" t="str">
        <f t="shared" ca="1" si="4613"/>
        <v>ARAÇATUBA</v>
      </c>
      <c r="R922" s="9" t="str">
        <f t="shared" ca="1" si="4613"/>
        <v>SP</v>
      </c>
      <c r="S922" s="40">
        <v>20</v>
      </c>
      <c r="T922" s="9" t="str">
        <f t="shared" ref="T922:Z922" ca="1" si="4614">INDIRECT(ADDRESS($S922+1,T$2,,,T$1))</f>
        <v>MALBEC RESERVA</v>
      </c>
      <c r="U922" s="9" t="str">
        <f t="shared" ca="1" si="4614"/>
        <v>MBC_RS</v>
      </c>
      <c r="V922" s="9" t="str">
        <f t="shared" ca="1" si="4614"/>
        <v>VINHO TINTO</v>
      </c>
      <c r="W922" s="9" t="str">
        <f t="shared" ca="1" si="4614"/>
        <v>12_BTL_0,75 l</v>
      </c>
      <c r="X922" s="29">
        <f t="shared" ca="1" si="4614"/>
        <v>12</v>
      </c>
      <c r="Y922" s="30">
        <f t="shared" ca="1" si="4614"/>
        <v>298</v>
      </c>
      <c r="Z922" s="30">
        <f t="shared" ca="1" si="4614"/>
        <v>154</v>
      </c>
      <c r="AA922" s="40">
        <v>2</v>
      </c>
      <c r="AB922" s="9" t="str">
        <f t="shared" ref="AB922:AE922" ca="1" si="4615">INDIRECT(ADDRESS($AA922+1,AB$2,,,AB$1))</f>
        <v>MARTE</v>
      </c>
      <c r="AC922" s="9" t="str">
        <f t="shared" ca="1" si="4615"/>
        <v>MT</v>
      </c>
      <c r="AD922" s="9" t="str">
        <f t="shared" ca="1" si="4615"/>
        <v>CURITIBA</v>
      </c>
      <c r="AE922" s="9" t="str">
        <f t="shared" ca="1" si="4615"/>
        <v>BRASIL</v>
      </c>
      <c r="AF922" s="40">
        <v>13</v>
      </c>
      <c r="AG922" s="9" t="str">
        <f t="shared" ref="AG922:AL922" ca="1" si="4616">INDIRECT(ADDRESS($AF922+1,AG$2,,,AG$1))</f>
        <v>THAIS LETICIA</v>
      </c>
      <c r="AH922" s="9" t="str">
        <f t="shared" ca="1" si="4616"/>
        <v>TL</v>
      </c>
      <c r="AI922" s="9">
        <f t="shared" ca="1" si="4616"/>
        <v>2154</v>
      </c>
      <c r="AJ922" s="9" t="str">
        <f t="shared" ca="1" si="4616"/>
        <v>ANTÔNIO</v>
      </c>
      <c r="AK922" s="9" t="str">
        <f t="shared" ca="1" si="4616"/>
        <v>SPAULO</v>
      </c>
      <c r="AL922" s="9" t="str">
        <f t="shared" ca="1" si="4616"/>
        <v>SPAULO</v>
      </c>
      <c r="AM922" s="52">
        <v>1</v>
      </c>
      <c r="AN922" s="41">
        <v>0</v>
      </c>
      <c r="AO922" s="42">
        <f t="shared" ca="1" si="24"/>
        <v>298</v>
      </c>
      <c r="AP922" s="42">
        <f t="shared" ca="1" si="25"/>
        <v>154</v>
      </c>
      <c r="AQ922" s="42">
        <f t="shared" ca="1" si="26"/>
        <v>298</v>
      </c>
    </row>
    <row r="923" spans="1:43" ht="14">
      <c r="A923" s="9">
        <f t="shared" si="18"/>
        <v>922</v>
      </c>
      <c r="B923" s="9">
        <v>464</v>
      </c>
      <c r="C923" s="50">
        <v>43073</v>
      </c>
      <c r="D923" s="39">
        <v>43078</v>
      </c>
      <c r="E923" s="39">
        <v>43079</v>
      </c>
      <c r="F923" s="40">
        <v>337</v>
      </c>
      <c r="G923" s="7">
        <f t="shared" ref="G923:L923" ca="1" si="4617">INDIRECT(ADDRESS($F923+1,G$2,,,G$1))</f>
        <v>43073</v>
      </c>
      <c r="H923" s="27">
        <f t="shared" ca="1" si="4617"/>
        <v>43100</v>
      </c>
      <c r="I923" s="9">
        <f t="shared" ca="1" si="4617"/>
        <v>2</v>
      </c>
      <c r="J923" s="9">
        <f t="shared" ca="1" si="4617"/>
        <v>4</v>
      </c>
      <c r="K923" s="28">
        <f t="shared" ca="1" si="4617"/>
        <v>42736</v>
      </c>
      <c r="L923" s="9">
        <f t="shared" ca="1" si="4617"/>
        <v>2</v>
      </c>
      <c r="M923" s="40">
        <v>18</v>
      </c>
      <c r="N923" s="9" t="str">
        <f t="shared" ref="N923:R923" ca="1" si="4618">INDIRECT(ADDRESS($M923+1,N$2,,,N$1))</f>
        <v>MANJARE</v>
      </c>
      <c r="O923" s="9" t="str">
        <f t="shared" ca="1" si="4618"/>
        <v>MJR</v>
      </c>
      <c r="P923" s="9" t="str">
        <f t="shared" ca="1" si="4618"/>
        <v>RUA MEU REI, 33</v>
      </c>
      <c r="Q923" s="9" t="str">
        <f t="shared" ca="1" si="4618"/>
        <v>SALVADOR</v>
      </c>
      <c r="R923" s="9" t="str">
        <f t="shared" ca="1" si="4618"/>
        <v>BA</v>
      </c>
      <c r="S923" s="40">
        <v>10</v>
      </c>
      <c r="T923" s="9" t="str">
        <f t="shared" ref="T923:Z923" ca="1" si="4619">INDIRECT(ADDRESS($S923+1,T$2,,,T$1))</f>
        <v>RIESLING</v>
      </c>
      <c r="U923" s="9" t="str">
        <f t="shared" ca="1" si="4619"/>
        <v>RISL</v>
      </c>
      <c r="V923" s="9" t="str">
        <f t="shared" ca="1" si="4619"/>
        <v>VINHO BRANCO</v>
      </c>
      <c r="W923" s="9" t="str">
        <f t="shared" ca="1" si="4619"/>
        <v>12_BTL_0,75 l</v>
      </c>
      <c r="X923" s="29">
        <f t="shared" ca="1" si="4619"/>
        <v>12</v>
      </c>
      <c r="Y923" s="30">
        <f t="shared" ca="1" si="4619"/>
        <v>225</v>
      </c>
      <c r="Z923" s="30">
        <f t="shared" ca="1" si="4619"/>
        <v>121</v>
      </c>
      <c r="AA923" s="40">
        <v>3</v>
      </c>
      <c r="AB923" s="9" t="str">
        <f t="shared" ref="AB923:AE923" ca="1" si="4620">INDIRECT(ADDRESS($AA923+1,AB$2,,,AB$1))</f>
        <v>AGUIA</v>
      </c>
      <c r="AC923" s="9" t="str">
        <f t="shared" ca="1" si="4620"/>
        <v>AG</v>
      </c>
      <c r="AD923" s="9" t="str">
        <f t="shared" ca="1" si="4620"/>
        <v>PORTO ALEGRE</v>
      </c>
      <c r="AE923" s="9" t="str">
        <f t="shared" ca="1" si="4620"/>
        <v>BRASIL</v>
      </c>
      <c r="AF923" s="40">
        <v>13</v>
      </c>
      <c r="AG923" s="9" t="str">
        <f t="shared" ref="AG923:AL923" ca="1" si="4621">INDIRECT(ADDRESS($AF923+1,AG$2,,,AG$1))</f>
        <v>THAIS LETICIA</v>
      </c>
      <c r="AH923" s="9" t="str">
        <f t="shared" ca="1" si="4621"/>
        <v>TL</v>
      </c>
      <c r="AI923" s="9">
        <f t="shared" ca="1" si="4621"/>
        <v>2154</v>
      </c>
      <c r="AJ923" s="9" t="str">
        <f t="shared" ca="1" si="4621"/>
        <v>ANTÔNIO</v>
      </c>
      <c r="AK923" s="9" t="str">
        <f t="shared" ca="1" si="4621"/>
        <v>SPAULO</v>
      </c>
      <c r="AL923" s="9" t="str">
        <f t="shared" ca="1" si="4621"/>
        <v>SPAULO</v>
      </c>
      <c r="AM923" s="52">
        <v>2</v>
      </c>
      <c r="AN923" s="41">
        <v>7.2000000000000008E-2</v>
      </c>
      <c r="AO923" s="42">
        <f t="shared" ca="1" si="24"/>
        <v>450</v>
      </c>
      <c r="AP923" s="42">
        <f t="shared" ca="1" si="25"/>
        <v>242</v>
      </c>
      <c r="AQ923" s="42">
        <f t="shared" ca="1" si="26"/>
        <v>417.59999999999997</v>
      </c>
    </row>
    <row r="924" spans="1:43" ht="14">
      <c r="A924" s="9">
        <f t="shared" si="18"/>
        <v>923</v>
      </c>
      <c r="B924" s="9">
        <v>465</v>
      </c>
      <c r="C924" s="50">
        <v>43075</v>
      </c>
      <c r="D924" s="39">
        <v>43079</v>
      </c>
      <c r="E924" s="39">
        <v>43077</v>
      </c>
      <c r="F924" s="40">
        <v>337</v>
      </c>
      <c r="G924" s="7">
        <f t="shared" ref="G924:L924" ca="1" si="4622">INDIRECT(ADDRESS($F924+1,G$2,,,G$1))</f>
        <v>43073</v>
      </c>
      <c r="H924" s="27">
        <f t="shared" ca="1" si="4622"/>
        <v>43100</v>
      </c>
      <c r="I924" s="9">
        <f t="shared" ca="1" si="4622"/>
        <v>2</v>
      </c>
      <c r="J924" s="9">
        <f t="shared" ca="1" si="4622"/>
        <v>4</v>
      </c>
      <c r="K924" s="28">
        <f t="shared" ca="1" si="4622"/>
        <v>42736</v>
      </c>
      <c r="L924" s="9">
        <f t="shared" ca="1" si="4622"/>
        <v>2</v>
      </c>
      <c r="M924" s="40">
        <v>13</v>
      </c>
      <c r="N924" s="9" t="str">
        <f t="shared" ref="N924:R924" ca="1" si="4623">INDIRECT(ADDRESS($M924+1,N$2,,,N$1))</f>
        <v>DONA ZICA</v>
      </c>
      <c r="O924" s="9" t="str">
        <f t="shared" ca="1" si="4623"/>
        <v>DZ</v>
      </c>
      <c r="P924" s="9" t="str">
        <f t="shared" ca="1" si="4623"/>
        <v>LARGO DO ZÉ, 3342</v>
      </c>
      <c r="Q924" s="9" t="str">
        <f t="shared" ca="1" si="4623"/>
        <v>PORTO ALEGRE</v>
      </c>
      <c r="R924" s="9" t="str">
        <f t="shared" ca="1" si="4623"/>
        <v>RS</v>
      </c>
      <c r="S924" s="40">
        <v>14</v>
      </c>
      <c r="T924" s="9" t="str">
        <f t="shared" ref="T924:Z924" ca="1" si="4624">INDIRECT(ADDRESS($S924+1,T$2,,,T$1))</f>
        <v>ESPUMANTE BRUTT</v>
      </c>
      <c r="U924" s="9" t="str">
        <f t="shared" ca="1" si="4624"/>
        <v>ES_BRT</v>
      </c>
      <c r="V924" s="9" t="str">
        <f t="shared" ca="1" si="4624"/>
        <v>ESPUMANTE</v>
      </c>
      <c r="W924" s="9" t="str">
        <f t="shared" ca="1" si="4624"/>
        <v>12_BTL_0,75 l</v>
      </c>
      <c r="X924" s="29">
        <f t="shared" ca="1" si="4624"/>
        <v>12</v>
      </c>
      <c r="Y924" s="30">
        <f t="shared" ca="1" si="4624"/>
        <v>223</v>
      </c>
      <c r="Z924" s="30">
        <f t="shared" ca="1" si="4624"/>
        <v>108</v>
      </c>
      <c r="AA924" s="40">
        <v>6</v>
      </c>
      <c r="AB924" s="9" t="str">
        <f t="shared" ref="AB924:AE924" ca="1" si="4625">INDIRECT(ADDRESS($AA924+1,AB$2,,,AB$1))</f>
        <v>CENTRO NORTE</v>
      </c>
      <c r="AC924" s="9" t="str">
        <f t="shared" ca="1" si="4625"/>
        <v>CN</v>
      </c>
      <c r="AD924" s="9" t="str">
        <f t="shared" ca="1" si="4625"/>
        <v>GOIANIA</v>
      </c>
      <c r="AE924" s="9" t="str">
        <f t="shared" ca="1" si="4625"/>
        <v>BRASIL</v>
      </c>
      <c r="AF924" s="40">
        <v>13</v>
      </c>
      <c r="AG924" s="9" t="str">
        <f t="shared" ref="AG924:AL924" ca="1" si="4626">INDIRECT(ADDRESS($AF924+1,AG$2,,,AG$1))</f>
        <v>THAIS LETICIA</v>
      </c>
      <c r="AH924" s="9" t="str">
        <f t="shared" ca="1" si="4626"/>
        <v>TL</v>
      </c>
      <c r="AI924" s="9">
        <f t="shared" ca="1" si="4626"/>
        <v>2154</v>
      </c>
      <c r="AJ924" s="9" t="str">
        <f t="shared" ca="1" si="4626"/>
        <v>ANTÔNIO</v>
      </c>
      <c r="AK924" s="9" t="str">
        <f t="shared" ca="1" si="4626"/>
        <v>SPAULO</v>
      </c>
      <c r="AL924" s="9" t="str">
        <f t="shared" ca="1" si="4626"/>
        <v>SPAULO</v>
      </c>
      <c r="AM924" s="52">
        <v>2</v>
      </c>
      <c r="AN924" s="41">
        <v>0.14300000000000002</v>
      </c>
      <c r="AO924" s="42">
        <f t="shared" ca="1" si="24"/>
        <v>446</v>
      </c>
      <c r="AP924" s="42">
        <f t="shared" ca="1" si="25"/>
        <v>216</v>
      </c>
      <c r="AQ924" s="42">
        <f t="shared" ca="1" si="26"/>
        <v>382.22199999999998</v>
      </c>
    </row>
    <row r="925" spans="1:43" ht="14">
      <c r="A925" s="9">
        <f t="shared" si="18"/>
        <v>924</v>
      </c>
      <c r="B925" s="9">
        <v>466</v>
      </c>
      <c r="C925" s="50">
        <v>43076</v>
      </c>
      <c r="D925" s="39">
        <v>43080</v>
      </c>
      <c r="E925" s="39">
        <v>43079</v>
      </c>
      <c r="F925" s="40">
        <v>338</v>
      </c>
      <c r="G925" s="7">
        <f t="shared" ref="G925:L925" ca="1" si="4627">INDIRECT(ADDRESS($F925+1,G$2,,,G$1))</f>
        <v>43074</v>
      </c>
      <c r="H925" s="27">
        <f t="shared" ca="1" si="4627"/>
        <v>43100</v>
      </c>
      <c r="I925" s="9">
        <f t="shared" ca="1" si="4627"/>
        <v>3</v>
      </c>
      <c r="J925" s="9">
        <f t="shared" ca="1" si="4627"/>
        <v>4</v>
      </c>
      <c r="K925" s="28">
        <f t="shared" ca="1" si="4627"/>
        <v>42736</v>
      </c>
      <c r="L925" s="9">
        <f t="shared" ca="1" si="4627"/>
        <v>3</v>
      </c>
      <c r="M925" s="40">
        <v>33</v>
      </c>
      <c r="N925" s="9" t="str">
        <f t="shared" ref="N925:R925" ca="1" si="4628">INDIRECT(ADDRESS($M925+1,N$2,,,N$1))</f>
        <v>MACARONI DI VERONA</v>
      </c>
      <c r="O925" s="9" t="str">
        <f t="shared" ca="1" si="4628"/>
        <v>MDV</v>
      </c>
      <c r="P925" s="9" t="str">
        <f t="shared" ca="1" si="4628"/>
        <v>RUA ALEXANDRE DUMAS, 2323</v>
      </c>
      <c r="Q925" s="9" t="str">
        <f t="shared" ca="1" si="4628"/>
        <v>SÃO PAULO</v>
      </c>
      <c r="R925" s="9" t="str">
        <f t="shared" ca="1" si="4628"/>
        <v>SP</v>
      </c>
      <c r="S925" s="40">
        <v>19</v>
      </c>
      <c r="T925" s="9" t="str">
        <f t="shared" ref="T925:Z925" ca="1" si="4629">INDIRECT(ADDRESS($S925+1,T$2,,,T$1))</f>
        <v>ESPUMANTE ROSE RESERVA</v>
      </c>
      <c r="U925" s="9" t="str">
        <f t="shared" ca="1" si="4629"/>
        <v>ES_RSE_RS</v>
      </c>
      <c r="V925" s="9" t="str">
        <f t="shared" ca="1" si="4629"/>
        <v>ESPUMANTE</v>
      </c>
      <c r="W925" s="9" t="str">
        <f t="shared" ca="1" si="4629"/>
        <v>12_BTL_0,75 l</v>
      </c>
      <c r="X925" s="29">
        <f t="shared" ca="1" si="4629"/>
        <v>12</v>
      </c>
      <c r="Y925" s="30">
        <f t="shared" ca="1" si="4629"/>
        <v>273</v>
      </c>
      <c r="Z925" s="30">
        <f t="shared" ca="1" si="4629"/>
        <v>123</v>
      </c>
      <c r="AA925" s="40">
        <v>2</v>
      </c>
      <c r="AB925" s="9" t="str">
        <f t="shared" ref="AB925:AE925" ca="1" si="4630">INDIRECT(ADDRESS($AA925+1,AB$2,,,AB$1))</f>
        <v>MARTE</v>
      </c>
      <c r="AC925" s="9" t="str">
        <f t="shared" ca="1" si="4630"/>
        <v>MT</v>
      </c>
      <c r="AD925" s="9" t="str">
        <f t="shared" ca="1" si="4630"/>
        <v>CURITIBA</v>
      </c>
      <c r="AE925" s="9" t="str">
        <f t="shared" ca="1" si="4630"/>
        <v>BRASIL</v>
      </c>
      <c r="AF925" s="40">
        <v>13</v>
      </c>
      <c r="AG925" s="9" t="str">
        <f t="shared" ref="AG925:AL925" ca="1" si="4631">INDIRECT(ADDRESS($AF925+1,AG$2,,,AG$1))</f>
        <v>THAIS LETICIA</v>
      </c>
      <c r="AH925" s="9" t="str">
        <f t="shared" ca="1" si="4631"/>
        <v>TL</v>
      </c>
      <c r="AI925" s="9">
        <f t="shared" ca="1" si="4631"/>
        <v>2154</v>
      </c>
      <c r="AJ925" s="9" t="str">
        <f t="shared" ca="1" si="4631"/>
        <v>ANTÔNIO</v>
      </c>
      <c r="AK925" s="9" t="str">
        <f t="shared" ca="1" si="4631"/>
        <v>SPAULO</v>
      </c>
      <c r="AL925" s="9" t="str">
        <f t="shared" ca="1" si="4631"/>
        <v>SPAULO</v>
      </c>
      <c r="AM925" s="52">
        <v>1</v>
      </c>
      <c r="AN925" s="41">
        <v>0</v>
      </c>
      <c r="AO925" s="42">
        <f t="shared" ca="1" si="24"/>
        <v>273</v>
      </c>
      <c r="AP925" s="42">
        <f t="shared" ca="1" si="25"/>
        <v>123</v>
      </c>
      <c r="AQ925" s="42">
        <f t="shared" ca="1" si="26"/>
        <v>273</v>
      </c>
    </row>
    <row r="926" spans="1:43" ht="14">
      <c r="A926" s="9">
        <f t="shared" si="18"/>
        <v>925</v>
      </c>
      <c r="B926" s="9">
        <v>467</v>
      </c>
      <c r="C926" s="50">
        <v>43075</v>
      </c>
      <c r="D926" s="39">
        <v>43080</v>
      </c>
      <c r="E926" s="39">
        <v>43080</v>
      </c>
      <c r="F926" s="40">
        <v>338</v>
      </c>
      <c r="G926" s="7">
        <f t="shared" ref="G926:L926" ca="1" si="4632">INDIRECT(ADDRESS($F926+1,G$2,,,G$1))</f>
        <v>43074</v>
      </c>
      <c r="H926" s="27">
        <f t="shared" ca="1" si="4632"/>
        <v>43100</v>
      </c>
      <c r="I926" s="9">
        <f t="shared" ca="1" si="4632"/>
        <v>3</v>
      </c>
      <c r="J926" s="9">
        <f t="shared" ca="1" si="4632"/>
        <v>4</v>
      </c>
      <c r="K926" s="28">
        <f t="shared" ca="1" si="4632"/>
        <v>42736</v>
      </c>
      <c r="L926" s="9">
        <f t="shared" ca="1" si="4632"/>
        <v>3</v>
      </c>
      <c r="M926" s="40">
        <v>36</v>
      </c>
      <c r="N926" s="9" t="str">
        <f t="shared" ref="N926:R926" ca="1" si="4633">INDIRECT(ADDRESS($M926+1,N$2,,,N$1))</f>
        <v>ANTONIETTA VERONESE RISTORANTE ITALIANO</v>
      </c>
      <c r="O926" s="9" t="str">
        <f t="shared" ca="1" si="4633"/>
        <v>AVRI</v>
      </c>
      <c r="P926" s="9" t="str">
        <f t="shared" ca="1" si="4633"/>
        <v>AV DOS BRAGA, CASA 23</v>
      </c>
      <c r="Q926" s="9" t="str">
        <f t="shared" ca="1" si="4633"/>
        <v>CAMPINAS</v>
      </c>
      <c r="R926" s="9" t="str">
        <f t="shared" ca="1" si="4633"/>
        <v>SP</v>
      </c>
      <c r="S926" s="40">
        <v>9</v>
      </c>
      <c r="T926" s="9" t="str">
        <f t="shared" ref="T926:Z926" ca="1" si="4634">INDIRECT(ADDRESS($S926+1,T$2,,,T$1))</f>
        <v>SAUVIGNON BLANC RESERVA</v>
      </c>
      <c r="U926" s="9" t="str">
        <f t="shared" ca="1" si="4634"/>
        <v>SAVN_BL_RS</v>
      </c>
      <c r="V926" s="9" t="str">
        <f t="shared" ca="1" si="4634"/>
        <v>VINHO BRANCO</v>
      </c>
      <c r="W926" s="9" t="str">
        <f t="shared" ca="1" si="4634"/>
        <v>12_BTL_0,75 l</v>
      </c>
      <c r="X926" s="29">
        <f t="shared" ca="1" si="4634"/>
        <v>12</v>
      </c>
      <c r="Y926" s="30">
        <f t="shared" ca="1" si="4634"/>
        <v>198</v>
      </c>
      <c r="Z926" s="30">
        <f t="shared" ca="1" si="4634"/>
        <v>121</v>
      </c>
      <c r="AA926" s="40">
        <v>6</v>
      </c>
      <c r="AB926" s="9" t="str">
        <f t="shared" ref="AB926:AE926" ca="1" si="4635">INDIRECT(ADDRESS($AA926+1,AB$2,,,AB$1))</f>
        <v>CENTRO NORTE</v>
      </c>
      <c r="AC926" s="9" t="str">
        <f t="shared" ca="1" si="4635"/>
        <v>CN</v>
      </c>
      <c r="AD926" s="9" t="str">
        <f t="shared" ca="1" si="4635"/>
        <v>GOIANIA</v>
      </c>
      <c r="AE926" s="9" t="str">
        <f t="shared" ca="1" si="4635"/>
        <v>BRASIL</v>
      </c>
      <c r="AF926" s="40">
        <v>13</v>
      </c>
      <c r="AG926" s="9" t="str">
        <f t="shared" ref="AG926:AL926" ca="1" si="4636">INDIRECT(ADDRESS($AF926+1,AG$2,,,AG$1))</f>
        <v>THAIS LETICIA</v>
      </c>
      <c r="AH926" s="9" t="str">
        <f t="shared" ca="1" si="4636"/>
        <v>TL</v>
      </c>
      <c r="AI926" s="9">
        <f t="shared" ca="1" si="4636"/>
        <v>2154</v>
      </c>
      <c r="AJ926" s="9" t="str">
        <f t="shared" ca="1" si="4636"/>
        <v>ANTÔNIO</v>
      </c>
      <c r="AK926" s="9" t="str">
        <f t="shared" ca="1" si="4636"/>
        <v>SPAULO</v>
      </c>
      <c r="AL926" s="9" t="str">
        <f t="shared" ca="1" si="4636"/>
        <v>SPAULO</v>
      </c>
      <c r="AM926" s="52">
        <v>2</v>
      </c>
      <c r="AN926" s="41">
        <v>2.8999999999999998E-2</v>
      </c>
      <c r="AO926" s="42">
        <f t="shared" ca="1" si="24"/>
        <v>396</v>
      </c>
      <c r="AP926" s="42">
        <f t="shared" ca="1" si="25"/>
        <v>242</v>
      </c>
      <c r="AQ926" s="42">
        <f t="shared" ca="1" si="26"/>
        <v>384.51599999999996</v>
      </c>
    </row>
    <row r="927" spans="1:43" ht="14">
      <c r="A927" s="9">
        <f t="shared" si="18"/>
        <v>926</v>
      </c>
      <c r="B927" s="9">
        <v>468</v>
      </c>
      <c r="C927" s="50">
        <v>43078</v>
      </c>
      <c r="D927" s="39">
        <v>43081</v>
      </c>
      <c r="E927" s="39">
        <v>43080</v>
      </c>
      <c r="F927" s="40">
        <v>339</v>
      </c>
      <c r="G927" s="7">
        <f t="shared" ref="G927:L927" ca="1" si="4637">INDIRECT(ADDRESS($F927+1,G$2,,,G$1))</f>
        <v>43075</v>
      </c>
      <c r="H927" s="27">
        <f t="shared" ca="1" si="4637"/>
        <v>43100</v>
      </c>
      <c r="I927" s="9">
        <f t="shared" ca="1" si="4637"/>
        <v>4</v>
      </c>
      <c r="J927" s="9">
        <f t="shared" ca="1" si="4637"/>
        <v>4</v>
      </c>
      <c r="K927" s="28">
        <f t="shared" ca="1" si="4637"/>
        <v>42736</v>
      </c>
      <c r="L927" s="9">
        <f t="shared" ca="1" si="4637"/>
        <v>4</v>
      </c>
      <c r="M927" s="40">
        <v>1</v>
      </c>
      <c r="N927" s="9" t="str">
        <f t="shared" ref="N927:R927" ca="1" si="4638">INDIRECT(ADDRESS($M927+1,N$2,,,N$1))</f>
        <v>PÃO DE AÇUCAR SUPERMERCADOS</v>
      </c>
      <c r="O927" s="9" t="str">
        <f t="shared" ca="1" si="4638"/>
        <v>PA</v>
      </c>
      <c r="P927" s="9" t="str">
        <f t="shared" ca="1" si="4638"/>
        <v>RUA 1, 18.</v>
      </c>
      <c r="Q927" s="9" t="str">
        <f t="shared" ca="1" si="4638"/>
        <v>SÃO PAULO</v>
      </c>
      <c r="R927" s="9" t="str">
        <f t="shared" ca="1" si="4638"/>
        <v>SP</v>
      </c>
      <c r="S927" s="40">
        <v>18</v>
      </c>
      <c r="T927" s="9" t="str">
        <f t="shared" ref="T927:Z927" ca="1" si="4639">INDIRECT(ADDRESS($S927+1,T$2,,,T$1))</f>
        <v>ESPUMANTE ROSE</v>
      </c>
      <c r="U927" s="9" t="str">
        <f t="shared" ca="1" si="4639"/>
        <v>ES_RSE</v>
      </c>
      <c r="V927" s="9" t="str">
        <f t="shared" ca="1" si="4639"/>
        <v>ESPUMANTE</v>
      </c>
      <c r="W927" s="9" t="str">
        <f t="shared" ca="1" si="4639"/>
        <v>12_BTL_0,75 l</v>
      </c>
      <c r="X927" s="29">
        <f t="shared" ca="1" si="4639"/>
        <v>12</v>
      </c>
      <c r="Y927" s="30">
        <f t="shared" ca="1" si="4639"/>
        <v>223</v>
      </c>
      <c r="Z927" s="30">
        <f t="shared" ca="1" si="4639"/>
        <v>114</v>
      </c>
      <c r="AA927" s="40">
        <v>6</v>
      </c>
      <c r="AB927" s="9" t="str">
        <f t="shared" ref="AB927:AE927" ca="1" si="4640">INDIRECT(ADDRESS($AA927+1,AB$2,,,AB$1))</f>
        <v>CENTRO NORTE</v>
      </c>
      <c r="AC927" s="9" t="str">
        <f t="shared" ca="1" si="4640"/>
        <v>CN</v>
      </c>
      <c r="AD927" s="9" t="str">
        <f t="shared" ca="1" si="4640"/>
        <v>GOIANIA</v>
      </c>
      <c r="AE927" s="9" t="str">
        <f t="shared" ca="1" si="4640"/>
        <v>BRASIL</v>
      </c>
      <c r="AF927" s="40">
        <v>13</v>
      </c>
      <c r="AG927" s="9" t="str">
        <f t="shared" ref="AG927:AL927" ca="1" si="4641">INDIRECT(ADDRESS($AF927+1,AG$2,,,AG$1))</f>
        <v>THAIS LETICIA</v>
      </c>
      <c r="AH927" s="9" t="str">
        <f t="shared" ca="1" si="4641"/>
        <v>TL</v>
      </c>
      <c r="AI927" s="9">
        <f t="shared" ca="1" si="4641"/>
        <v>2154</v>
      </c>
      <c r="AJ927" s="9" t="str">
        <f t="shared" ca="1" si="4641"/>
        <v>ANTÔNIO</v>
      </c>
      <c r="AK927" s="9" t="str">
        <f t="shared" ca="1" si="4641"/>
        <v>SPAULO</v>
      </c>
      <c r="AL927" s="9" t="str">
        <f t="shared" ca="1" si="4641"/>
        <v>SPAULO</v>
      </c>
      <c r="AM927" s="52">
        <v>2</v>
      </c>
      <c r="AN927" s="41">
        <v>9.0000000000000011E-3</v>
      </c>
      <c r="AO927" s="42">
        <f t="shared" ca="1" si="24"/>
        <v>446</v>
      </c>
      <c r="AP927" s="42">
        <f t="shared" ca="1" si="25"/>
        <v>228</v>
      </c>
      <c r="AQ927" s="42">
        <f t="shared" ca="1" si="26"/>
        <v>441.98599999999999</v>
      </c>
    </row>
    <row r="928" spans="1:43" ht="14">
      <c r="A928" s="9">
        <f t="shared" si="18"/>
        <v>927</v>
      </c>
      <c r="B928" s="9">
        <v>469</v>
      </c>
      <c r="C928" s="50">
        <v>43075</v>
      </c>
      <c r="D928" s="39">
        <v>43078</v>
      </c>
      <c r="E928" s="39">
        <v>43076</v>
      </c>
      <c r="F928" s="40">
        <v>339</v>
      </c>
      <c r="G928" s="7">
        <f t="shared" ref="G928:L928" ca="1" si="4642">INDIRECT(ADDRESS($F928+1,G$2,,,G$1))</f>
        <v>43075</v>
      </c>
      <c r="H928" s="27">
        <f t="shared" ca="1" si="4642"/>
        <v>43100</v>
      </c>
      <c r="I928" s="9">
        <f t="shared" ca="1" si="4642"/>
        <v>4</v>
      </c>
      <c r="J928" s="9">
        <f t="shared" ca="1" si="4642"/>
        <v>4</v>
      </c>
      <c r="K928" s="28">
        <f t="shared" ca="1" si="4642"/>
        <v>42736</v>
      </c>
      <c r="L928" s="9">
        <f t="shared" ca="1" si="4642"/>
        <v>4</v>
      </c>
      <c r="M928" s="40">
        <v>21</v>
      </c>
      <c r="N928" s="9" t="str">
        <f t="shared" ref="N928:R928" ca="1" si="4643">INDIRECT(ADDRESS($M928+1,N$2,,,N$1))</f>
        <v>COZINHA MINEIRA REST.</v>
      </c>
      <c r="O928" s="9" t="str">
        <f t="shared" ca="1" si="4643"/>
        <v>CMR</v>
      </c>
      <c r="P928" s="9" t="str">
        <f t="shared" ca="1" si="4643"/>
        <v>RUA 7 DE SETEMBRO</v>
      </c>
      <c r="Q928" s="9" t="str">
        <f t="shared" ca="1" si="4643"/>
        <v>BELORIZONTE</v>
      </c>
      <c r="R928" s="9" t="str">
        <f t="shared" ca="1" si="4643"/>
        <v>MG</v>
      </c>
      <c r="S928" s="40">
        <v>22</v>
      </c>
      <c r="T928" s="9" t="str">
        <f t="shared" ref="T928:Z928" ca="1" si="4644">INDIRECT(ADDRESS($S928+1,T$2,,,T$1))</f>
        <v>TINTO SUAVE</v>
      </c>
      <c r="U928" s="9" t="str">
        <f t="shared" ca="1" si="4644"/>
        <v>TNT_SU_E</v>
      </c>
      <c r="V928" s="9" t="str">
        <f t="shared" ca="1" si="4644"/>
        <v>VINHO TINTO</v>
      </c>
      <c r="W928" s="9" t="str">
        <f t="shared" ca="1" si="4644"/>
        <v>4_TPK_2,0 l</v>
      </c>
      <c r="X928" s="29">
        <f t="shared" ca="1" si="4644"/>
        <v>4</v>
      </c>
      <c r="Y928" s="30">
        <f t="shared" ca="1" si="4644"/>
        <v>103.5</v>
      </c>
      <c r="Z928" s="30">
        <f t="shared" ca="1" si="4644"/>
        <v>61</v>
      </c>
      <c r="AA928" s="40">
        <v>4</v>
      </c>
      <c r="AB928" s="9" t="str">
        <f t="shared" ref="AB928:AE928" ca="1" si="4645">INDIRECT(ADDRESS($AA928+1,AB$2,,,AB$1))</f>
        <v>AGUA LIMPA</v>
      </c>
      <c r="AC928" s="9" t="str">
        <f t="shared" ca="1" si="4645"/>
        <v>AL</v>
      </c>
      <c r="AD928" s="9" t="str">
        <f t="shared" ca="1" si="4645"/>
        <v>BELORIZONTE</v>
      </c>
      <c r="AE928" s="9" t="str">
        <f t="shared" ca="1" si="4645"/>
        <v>BRASIL</v>
      </c>
      <c r="AF928" s="40">
        <v>7</v>
      </c>
      <c r="AG928" s="9" t="str">
        <f t="shared" ref="AG928:AL928" ca="1" si="4646">INDIRECT(ADDRESS($AF928+1,AG$2,,,AG$1))</f>
        <v>SILAS MALAFAIA</v>
      </c>
      <c r="AH928" s="9" t="str">
        <f t="shared" ca="1" si="4646"/>
        <v>SM</v>
      </c>
      <c r="AI928" s="9">
        <f t="shared" ca="1" si="4646"/>
        <v>2243</v>
      </c>
      <c r="AJ928" s="9" t="str">
        <f t="shared" ca="1" si="4646"/>
        <v>MENESES</v>
      </c>
      <c r="AK928" s="9" t="str">
        <f t="shared" ca="1" si="4646"/>
        <v>BSB</v>
      </c>
      <c r="AL928" s="9" t="str">
        <f t="shared" ca="1" si="4646"/>
        <v>BSB</v>
      </c>
      <c r="AM928" s="52">
        <v>3</v>
      </c>
      <c r="AN928" s="41">
        <v>0</v>
      </c>
      <c r="AO928" s="42">
        <f t="shared" ca="1" si="24"/>
        <v>310.5</v>
      </c>
      <c r="AP928" s="42">
        <f t="shared" ca="1" si="25"/>
        <v>183</v>
      </c>
      <c r="AQ928" s="42">
        <f t="shared" ca="1" si="26"/>
        <v>310.5</v>
      </c>
    </row>
    <row r="929" spans="1:43" ht="14">
      <c r="A929" s="9">
        <f t="shared" si="18"/>
        <v>928</v>
      </c>
      <c r="B929" s="9">
        <v>469</v>
      </c>
      <c r="C929" s="50">
        <v>43075</v>
      </c>
      <c r="D929" s="39">
        <v>43078</v>
      </c>
      <c r="E929" s="39">
        <v>43076</v>
      </c>
      <c r="F929" s="40">
        <v>339</v>
      </c>
      <c r="G929" s="7">
        <f t="shared" ref="G929:L929" ca="1" si="4647">INDIRECT(ADDRESS($F929+1,G$2,,,G$1))</f>
        <v>43075</v>
      </c>
      <c r="H929" s="27">
        <f t="shared" ca="1" si="4647"/>
        <v>43100</v>
      </c>
      <c r="I929" s="9">
        <f t="shared" ca="1" si="4647"/>
        <v>4</v>
      </c>
      <c r="J929" s="9">
        <f t="shared" ca="1" si="4647"/>
        <v>4</v>
      </c>
      <c r="K929" s="28">
        <f t="shared" ca="1" si="4647"/>
        <v>42736</v>
      </c>
      <c r="L929" s="9">
        <f t="shared" ca="1" si="4647"/>
        <v>4</v>
      </c>
      <c r="M929" s="40">
        <v>21</v>
      </c>
      <c r="N929" s="9" t="str">
        <f t="shared" ref="N929:R929" ca="1" si="4648">INDIRECT(ADDRESS($M929+1,N$2,,,N$1))</f>
        <v>COZINHA MINEIRA REST.</v>
      </c>
      <c r="O929" s="9" t="str">
        <f t="shared" ca="1" si="4648"/>
        <v>CMR</v>
      </c>
      <c r="P929" s="9" t="str">
        <f t="shared" ca="1" si="4648"/>
        <v>RUA 7 DE SETEMBRO</v>
      </c>
      <c r="Q929" s="9" t="str">
        <f t="shared" ca="1" si="4648"/>
        <v>BELORIZONTE</v>
      </c>
      <c r="R929" s="9" t="str">
        <f t="shared" ca="1" si="4648"/>
        <v>MG</v>
      </c>
      <c r="S929" s="40">
        <v>28</v>
      </c>
      <c r="T929" s="9" t="str">
        <f t="shared" ref="T929:Z929" ca="1" si="4649">INDIRECT(ADDRESS($S929+1,T$2,,,T$1))</f>
        <v>CHARDONNAY</v>
      </c>
      <c r="U929" s="9" t="str">
        <f t="shared" ca="1" si="4649"/>
        <v>CHDN_E</v>
      </c>
      <c r="V929" s="9" t="str">
        <f t="shared" ca="1" si="4649"/>
        <v>VINHO BRANCO</v>
      </c>
      <c r="W929" s="9" t="str">
        <f t="shared" ca="1" si="4649"/>
        <v>4_TPK_2,0 l</v>
      </c>
      <c r="X929" s="29">
        <f t="shared" ca="1" si="4649"/>
        <v>4</v>
      </c>
      <c r="Y929" s="30">
        <f t="shared" ca="1" si="4649"/>
        <v>131</v>
      </c>
      <c r="Z929" s="30">
        <f t="shared" ca="1" si="4649"/>
        <v>78</v>
      </c>
      <c r="AA929" s="40">
        <v>2</v>
      </c>
      <c r="AB929" s="9" t="str">
        <f t="shared" ref="AB929:AE929" ca="1" si="4650">INDIRECT(ADDRESS($AA929+1,AB$2,,,AB$1))</f>
        <v>MARTE</v>
      </c>
      <c r="AC929" s="9" t="str">
        <f t="shared" ca="1" si="4650"/>
        <v>MT</v>
      </c>
      <c r="AD929" s="9" t="str">
        <f t="shared" ca="1" si="4650"/>
        <v>CURITIBA</v>
      </c>
      <c r="AE929" s="9" t="str">
        <f t="shared" ca="1" si="4650"/>
        <v>BRASIL</v>
      </c>
      <c r="AF929" s="40">
        <v>7</v>
      </c>
      <c r="AG929" s="9" t="str">
        <f t="shared" ref="AG929:AL929" ca="1" si="4651">INDIRECT(ADDRESS($AF929+1,AG$2,,,AG$1))</f>
        <v>SILAS MALAFAIA</v>
      </c>
      <c r="AH929" s="9" t="str">
        <f t="shared" ca="1" si="4651"/>
        <v>SM</v>
      </c>
      <c r="AI929" s="9">
        <f t="shared" ca="1" si="4651"/>
        <v>2243</v>
      </c>
      <c r="AJ929" s="9" t="str">
        <f t="shared" ca="1" si="4651"/>
        <v>MENESES</v>
      </c>
      <c r="AK929" s="9" t="str">
        <f t="shared" ca="1" si="4651"/>
        <v>BSB</v>
      </c>
      <c r="AL929" s="9" t="str">
        <f t="shared" ca="1" si="4651"/>
        <v>BSB</v>
      </c>
      <c r="AM929" s="52">
        <v>3</v>
      </c>
      <c r="AN929" s="41">
        <v>9.0999999999999998E-2</v>
      </c>
      <c r="AO929" s="42">
        <f t="shared" ca="1" si="24"/>
        <v>393</v>
      </c>
      <c r="AP929" s="42">
        <f t="shared" ca="1" si="25"/>
        <v>234</v>
      </c>
      <c r="AQ929" s="42">
        <f t="shared" ca="1" si="26"/>
        <v>357.23700000000002</v>
      </c>
    </row>
    <row r="930" spans="1:43" ht="14">
      <c r="A930" s="9">
        <f t="shared" si="18"/>
        <v>929</v>
      </c>
      <c r="B930" s="9">
        <v>470</v>
      </c>
      <c r="C930" s="50">
        <v>43078</v>
      </c>
      <c r="D930" s="39">
        <v>43081</v>
      </c>
      <c r="E930" s="39">
        <v>43079</v>
      </c>
      <c r="F930" s="40">
        <v>340</v>
      </c>
      <c r="G930" s="7">
        <f t="shared" ref="G930:L930" ca="1" si="4652">INDIRECT(ADDRESS($F930+1,G$2,,,G$1))</f>
        <v>43076</v>
      </c>
      <c r="H930" s="27">
        <f t="shared" ca="1" si="4652"/>
        <v>43100</v>
      </c>
      <c r="I930" s="9">
        <f t="shared" ca="1" si="4652"/>
        <v>5</v>
      </c>
      <c r="J930" s="9">
        <f t="shared" ca="1" si="4652"/>
        <v>4</v>
      </c>
      <c r="K930" s="28">
        <f t="shared" ca="1" si="4652"/>
        <v>42736</v>
      </c>
      <c r="L930" s="9">
        <f t="shared" ca="1" si="4652"/>
        <v>5</v>
      </c>
      <c r="M930" s="40">
        <v>10</v>
      </c>
      <c r="N930" s="9" t="str">
        <f t="shared" ref="N930:R930" ca="1" si="4653">INDIRECT(ADDRESS($M930+1,N$2,,,N$1))</f>
        <v>ENZO CABRINI RESTAURANTE</v>
      </c>
      <c r="O930" s="9" t="str">
        <f t="shared" ca="1" si="4653"/>
        <v>ECR</v>
      </c>
      <c r="P930" s="9" t="str">
        <f t="shared" ca="1" si="4653"/>
        <v>SQS 312, BL C</v>
      </c>
      <c r="Q930" s="9" t="str">
        <f t="shared" ca="1" si="4653"/>
        <v>BRASÍLIA</v>
      </c>
      <c r="R930" s="9" t="str">
        <f t="shared" ca="1" si="4653"/>
        <v>DF</v>
      </c>
      <c r="S930" s="40">
        <v>16</v>
      </c>
      <c r="T930" s="9" t="str">
        <f t="shared" ref="T930:Z930" ca="1" si="4654">INDIRECT(ADDRESS($S930+1,T$2,,,T$1))</f>
        <v>ESPUMANTE DEMI-SEC</v>
      </c>
      <c r="U930" s="9" t="str">
        <f t="shared" ca="1" si="4654"/>
        <v>ES_DS</v>
      </c>
      <c r="V930" s="9" t="str">
        <f t="shared" ca="1" si="4654"/>
        <v>ESPUMANTE</v>
      </c>
      <c r="W930" s="9" t="str">
        <f t="shared" ca="1" si="4654"/>
        <v>12_BTL_0,75 l</v>
      </c>
      <c r="X930" s="29">
        <f t="shared" ca="1" si="4654"/>
        <v>12</v>
      </c>
      <c r="Y930" s="30">
        <f t="shared" ca="1" si="4654"/>
        <v>223</v>
      </c>
      <c r="Z930" s="30">
        <f t="shared" ca="1" si="4654"/>
        <v>111</v>
      </c>
      <c r="AA930" s="40">
        <v>1</v>
      </c>
      <c r="AB930" s="9" t="str">
        <f t="shared" ref="AB930:AE930" ca="1" si="4655">INDIRECT(ADDRESS($AA930+1,AB$2,,,AB$1))</f>
        <v>CAMPO BELO</v>
      </c>
      <c r="AC930" s="9" t="str">
        <f t="shared" ca="1" si="4655"/>
        <v>CB</v>
      </c>
      <c r="AD930" s="9" t="str">
        <f t="shared" ca="1" si="4655"/>
        <v>SÃO PAULO</v>
      </c>
      <c r="AE930" s="9" t="str">
        <f t="shared" ca="1" si="4655"/>
        <v>BRASIL</v>
      </c>
      <c r="AF930" s="40">
        <v>1</v>
      </c>
      <c r="AG930" s="9" t="str">
        <f t="shared" ref="AG930:AL930" ca="1" si="4656">INDIRECT(ADDRESS($AF930+1,AG$2,,,AG$1))</f>
        <v>JOSÉ DA SILVA</v>
      </c>
      <c r="AH930" s="9" t="str">
        <f t="shared" ca="1" si="4656"/>
        <v>JS</v>
      </c>
      <c r="AI930" s="9">
        <f t="shared" ca="1" si="4656"/>
        <v>2345</v>
      </c>
      <c r="AJ930" s="9" t="str">
        <f t="shared" ca="1" si="4656"/>
        <v>AGUIAR</v>
      </c>
      <c r="AK930" s="9" t="str">
        <f t="shared" ca="1" si="4656"/>
        <v>CTBA</v>
      </c>
      <c r="AL930" s="9" t="str">
        <f t="shared" ca="1" si="4656"/>
        <v>CTBA</v>
      </c>
      <c r="AM930" s="52">
        <v>2</v>
      </c>
      <c r="AN930" s="41">
        <v>4.2999999999999997E-2</v>
      </c>
      <c r="AO930" s="42">
        <f t="shared" ca="1" si="24"/>
        <v>446</v>
      </c>
      <c r="AP930" s="42">
        <f t="shared" ca="1" si="25"/>
        <v>222</v>
      </c>
      <c r="AQ930" s="42">
        <f t="shared" ca="1" si="26"/>
        <v>426.822</v>
      </c>
    </row>
    <row r="931" spans="1:43" ht="14">
      <c r="A931" s="9">
        <f t="shared" si="18"/>
        <v>930</v>
      </c>
      <c r="B931" s="9">
        <v>471</v>
      </c>
      <c r="C931" s="50">
        <v>43078</v>
      </c>
      <c r="D931" s="39">
        <v>43082</v>
      </c>
      <c r="E931" s="39">
        <v>43083</v>
      </c>
      <c r="F931" s="40">
        <v>340</v>
      </c>
      <c r="G931" s="7">
        <f t="shared" ref="G931:L931" ca="1" si="4657">INDIRECT(ADDRESS($F931+1,G$2,,,G$1))</f>
        <v>43076</v>
      </c>
      <c r="H931" s="27">
        <f t="shared" ca="1" si="4657"/>
        <v>43100</v>
      </c>
      <c r="I931" s="9">
        <f t="shared" ca="1" si="4657"/>
        <v>5</v>
      </c>
      <c r="J931" s="9">
        <f t="shared" ca="1" si="4657"/>
        <v>4</v>
      </c>
      <c r="K931" s="28">
        <f t="shared" ca="1" si="4657"/>
        <v>42736</v>
      </c>
      <c r="L931" s="9">
        <f t="shared" ca="1" si="4657"/>
        <v>5</v>
      </c>
      <c r="M931" s="40">
        <v>3</v>
      </c>
      <c r="N931" s="9" t="str">
        <f t="shared" ref="N931:R931" ca="1" si="4658">INDIRECT(ADDRESS($M931+1,N$2,,,N$1))</f>
        <v>CARREFOUR REDE DE MERCADOS</v>
      </c>
      <c r="O931" s="9" t="str">
        <f t="shared" ca="1" si="4658"/>
        <v>CRM</v>
      </c>
      <c r="P931" s="9" t="str">
        <f t="shared" ca="1" si="4658"/>
        <v>PARQUE INDUSTRIAL, 54</v>
      </c>
      <c r="Q931" s="9" t="str">
        <f t="shared" ca="1" si="4658"/>
        <v>SÃO PAULO</v>
      </c>
      <c r="R931" s="9" t="str">
        <f t="shared" ca="1" si="4658"/>
        <v>SP</v>
      </c>
      <c r="S931" s="40">
        <v>28</v>
      </c>
      <c r="T931" s="9" t="str">
        <f t="shared" ref="T931:Z931" ca="1" si="4659">INDIRECT(ADDRESS($S931+1,T$2,,,T$1))</f>
        <v>CHARDONNAY</v>
      </c>
      <c r="U931" s="9" t="str">
        <f t="shared" ca="1" si="4659"/>
        <v>CHDN_E</v>
      </c>
      <c r="V931" s="9" t="str">
        <f t="shared" ca="1" si="4659"/>
        <v>VINHO BRANCO</v>
      </c>
      <c r="W931" s="9" t="str">
        <f t="shared" ca="1" si="4659"/>
        <v>4_TPK_2,0 l</v>
      </c>
      <c r="X931" s="29">
        <f t="shared" ca="1" si="4659"/>
        <v>4</v>
      </c>
      <c r="Y931" s="30">
        <f t="shared" ca="1" si="4659"/>
        <v>131</v>
      </c>
      <c r="Z931" s="30">
        <f t="shared" ca="1" si="4659"/>
        <v>78</v>
      </c>
      <c r="AA931" s="40">
        <v>1</v>
      </c>
      <c r="AB931" s="9" t="str">
        <f t="shared" ref="AB931:AE931" ca="1" si="4660">INDIRECT(ADDRESS($AA931+1,AB$2,,,AB$1))</f>
        <v>CAMPO BELO</v>
      </c>
      <c r="AC931" s="9" t="str">
        <f t="shared" ca="1" si="4660"/>
        <v>CB</v>
      </c>
      <c r="AD931" s="9" t="str">
        <f t="shared" ca="1" si="4660"/>
        <v>SÃO PAULO</v>
      </c>
      <c r="AE931" s="9" t="str">
        <f t="shared" ca="1" si="4660"/>
        <v>BRASIL</v>
      </c>
      <c r="AF931" s="40">
        <v>10</v>
      </c>
      <c r="AG931" s="9" t="str">
        <f t="shared" ref="AG931:AL931" ca="1" si="4661">INDIRECT(ADDRESS($AF931+1,AG$2,,,AG$1))</f>
        <v>MIGUEL FREITAS</v>
      </c>
      <c r="AH931" s="9" t="str">
        <f t="shared" ca="1" si="4661"/>
        <v>MF</v>
      </c>
      <c r="AI931" s="9">
        <f t="shared" ca="1" si="4661"/>
        <v>2201</v>
      </c>
      <c r="AJ931" s="9" t="str">
        <f t="shared" ca="1" si="4661"/>
        <v>ANTÔNIO</v>
      </c>
      <c r="AK931" s="9" t="str">
        <f t="shared" ca="1" si="4661"/>
        <v>SPAULO</v>
      </c>
      <c r="AL931" s="9" t="str">
        <f t="shared" ca="1" si="4661"/>
        <v>SPAULO</v>
      </c>
      <c r="AM931" s="52">
        <v>2</v>
      </c>
      <c r="AN931" s="41">
        <v>1.1000000000000001E-2</v>
      </c>
      <c r="AO931" s="42">
        <f t="shared" ca="1" si="24"/>
        <v>262</v>
      </c>
      <c r="AP931" s="42">
        <f t="shared" ca="1" si="25"/>
        <v>156</v>
      </c>
      <c r="AQ931" s="42">
        <f t="shared" ca="1" si="26"/>
        <v>259.11799999999999</v>
      </c>
    </row>
    <row r="932" spans="1:43" ht="14">
      <c r="A932" s="9">
        <f t="shared" si="18"/>
        <v>931</v>
      </c>
      <c r="B932" s="9">
        <v>471</v>
      </c>
      <c r="C932" s="50">
        <v>43078</v>
      </c>
      <c r="D932" s="39">
        <v>43082</v>
      </c>
      <c r="E932" s="39">
        <v>43083</v>
      </c>
      <c r="F932" s="40">
        <v>340</v>
      </c>
      <c r="G932" s="7">
        <f t="shared" ref="G932:L932" ca="1" si="4662">INDIRECT(ADDRESS($F932+1,G$2,,,G$1))</f>
        <v>43076</v>
      </c>
      <c r="H932" s="27">
        <f t="shared" ca="1" si="4662"/>
        <v>43100</v>
      </c>
      <c r="I932" s="9">
        <f t="shared" ca="1" si="4662"/>
        <v>5</v>
      </c>
      <c r="J932" s="9">
        <f t="shared" ca="1" si="4662"/>
        <v>4</v>
      </c>
      <c r="K932" s="28">
        <f t="shared" ca="1" si="4662"/>
        <v>42736</v>
      </c>
      <c r="L932" s="9">
        <f t="shared" ca="1" si="4662"/>
        <v>5</v>
      </c>
      <c r="M932" s="40">
        <v>3</v>
      </c>
      <c r="N932" s="9" t="str">
        <f t="shared" ref="N932:R932" ca="1" si="4663">INDIRECT(ADDRESS($M932+1,N$2,,,N$1))</f>
        <v>CARREFOUR REDE DE MERCADOS</v>
      </c>
      <c r="O932" s="9" t="str">
        <f t="shared" ca="1" si="4663"/>
        <v>CRM</v>
      </c>
      <c r="P932" s="9" t="str">
        <f t="shared" ca="1" si="4663"/>
        <v>PARQUE INDUSTRIAL, 54</v>
      </c>
      <c r="Q932" s="9" t="str">
        <f t="shared" ca="1" si="4663"/>
        <v>SÃO PAULO</v>
      </c>
      <c r="R932" s="9" t="str">
        <f t="shared" ca="1" si="4663"/>
        <v>SP</v>
      </c>
      <c r="S932" s="40">
        <v>4</v>
      </c>
      <c r="T932" s="9" t="str">
        <f t="shared" ref="T932:Z932" ca="1" si="4664">INDIRECT(ADDRESS($S932+1,T$2,,,T$1))</f>
        <v>CARMENERE</v>
      </c>
      <c r="U932" s="9" t="str">
        <f t="shared" ca="1" si="4664"/>
        <v>CRMN</v>
      </c>
      <c r="V932" s="9" t="str">
        <f t="shared" ca="1" si="4664"/>
        <v>VINHO TINTO</v>
      </c>
      <c r="W932" s="9" t="str">
        <f t="shared" ca="1" si="4664"/>
        <v>12_BTL_0,75 l</v>
      </c>
      <c r="X932" s="29">
        <f t="shared" ca="1" si="4664"/>
        <v>12</v>
      </c>
      <c r="Y932" s="30">
        <f t="shared" ca="1" si="4664"/>
        <v>150</v>
      </c>
      <c r="Z932" s="30">
        <f t="shared" ca="1" si="4664"/>
        <v>98</v>
      </c>
      <c r="AA932" s="40">
        <v>5</v>
      </c>
      <c r="AB932" s="9" t="str">
        <f t="shared" ref="AB932:AE932" ca="1" si="4665">INDIRECT(ADDRESS($AA932+1,AB$2,,,AB$1))</f>
        <v>PARQUE SUL</v>
      </c>
      <c r="AC932" s="9" t="str">
        <f t="shared" ca="1" si="4665"/>
        <v>PS</v>
      </c>
      <c r="AD932" s="9" t="str">
        <f t="shared" ca="1" si="4665"/>
        <v>RIO DE JANEIRO</v>
      </c>
      <c r="AE932" s="9" t="str">
        <f t="shared" ca="1" si="4665"/>
        <v>BRASIL</v>
      </c>
      <c r="AF932" s="40">
        <v>2</v>
      </c>
      <c r="AG932" s="9" t="str">
        <f t="shared" ref="AG932:AL932" ca="1" si="4666">INDIRECT(ADDRESS($AF932+1,AG$2,,,AG$1))</f>
        <v>RIBAMAR NOGUEIRA</v>
      </c>
      <c r="AH932" s="9" t="str">
        <f t="shared" ca="1" si="4666"/>
        <v>RN</v>
      </c>
      <c r="AI932" s="9">
        <f t="shared" ca="1" si="4666"/>
        <v>2432</v>
      </c>
      <c r="AJ932" s="9" t="str">
        <f t="shared" ca="1" si="4666"/>
        <v>AGUIAR</v>
      </c>
      <c r="AK932" s="9" t="str">
        <f t="shared" ca="1" si="4666"/>
        <v>CTBA</v>
      </c>
      <c r="AL932" s="9" t="str">
        <f t="shared" ca="1" si="4666"/>
        <v>CTBA</v>
      </c>
      <c r="AM932" s="52">
        <v>3</v>
      </c>
      <c r="AN932" s="41">
        <v>0</v>
      </c>
      <c r="AO932" s="42">
        <f t="shared" ca="1" si="24"/>
        <v>450</v>
      </c>
      <c r="AP932" s="42">
        <f t="shared" ca="1" si="25"/>
        <v>294</v>
      </c>
      <c r="AQ932" s="42">
        <f t="shared" ca="1" si="26"/>
        <v>450</v>
      </c>
    </row>
    <row r="933" spans="1:43" ht="14">
      <c r="A933" s="9">
        <f t="shared" si="18"/>
        <v>932</v>
      </c>
      <c r="B933" s="9">
        <v>471</v>
      </c>
      <c r="C933" s="50">
        <v>43078</v>
      </c>
      <c r="D933" s="39">
        <v>43082</v>
      </c>
      <c r="E933" s="39">
        <v>43083</v>
      </c>
      <c r="F933" s="40">
        <v>340</v>
      </c>
      <c r="G933" s="7">
        <f t="shared" ref="G933:L933" ca="1" si="4667">INDIRECT(ADDRESS($F933+1,G$2,,,G$1))</f>
        <v>43076</v>
      </c>
      <c r="H933" s="27">
        <f t="shared" ca="1" si="4667"/>
        <v>43100</v>
      </c>
      <c r="I933" s="9">
        <f t="shared" ca="1" si="4667"/>
        <v>5</v>
      </c>
      <c r="J933" s="9">
        <f t="shared" ca="1" si="4667"/>
        <v>4</v>
      </c>
      <c r="K933" s="28">
        <f t="shared" ca="1" si="4667"/>
        <v>42736</v>
      </c>
      <c r="L933" s="9">
        <f t="shared" ca="1" si="4667"/>
        <v>5</v>
      </c>
      <c r="M933" s="40">
        <v>3</v>
      </c>
      <c r="N933" s="9" t="str">
        <f t="shared" ref="N933:R933" ca="1" si="4668">INDIRECT(ADDRESS($M933+1,N$2,,,N$1))</f>
        <v>CARREFOUR REDE DE MERCADOS</v>
      </c>
      <c r="O933" s="9" t="str">
        <f t="shared" ca="1" si="4668"/>
        <v>CRM</v>
      </c>
      <c r="P933" s="9" t="str">
        <f t="shared" ca="1" si="4668"/>
        <v>PARQUE INDUSTRIAL, 54</v>
      </c>
      <c r="Q933" s="9" t="str">
        <f t="shared" ca="1" si="4668"/>
        <v>SÃO PAULO</v>
      </c>
      <c r="R933" s="9" t="str">
        <f t="shared" ca="1" si="4668"/>
        <v>SP</v>
      </c>
      <c r="S933" s="40">
        <v>6</v>
      </c>
      <c r="T933" s="9" t="str">
        <f t="shared" ref="T933:Z933" ca="1" si="4669">INDIRECT(ADDRESS($S933+1,T$2,,,T$1))</f>
        <v>SAUVIGNON</v>
      </c>
      <c r="U933" s="9" t="str">
        <f t="shared" ca="1" si="4669"/>
        <v>SAVN</v>
      </c>
      <c r="V933" s="9" t="str">
        <f t="shared" ca="1" si="4669"/>
        <v>VINHO TINTO</v>
      </c>
      <c r="W933" s="9" t="str">
        <f t="shared" ca="1" si="4669"/>
        <v>12_BTL_0,75 l</v>
      </c>
      <c r="X933" s="29">
        <f t="shared" ca="1" si="4669"/>
        <v>12</v>
      </c>
      <c r="Y933" s="30">
        <f t="shared" ca="1" si="4669"/>
        <v>150</v>
      </c>
      <c r="Z933" s="30">
        <f t="shared" ca="1" si="4669"/>
        <v>89</v>
      </c>
      <c r="AA933" s="40">
        <v>4</v>
      </c>
      <c r="AB933" s="9" t="str">
        <f t="shared" ref="AB933:AE933" ca="1" si="4670">INDIRECT(ADDRESS($AA933+1,AB$2,,,AB$1))</f>
        <v>AGUA LIMPA</v>
      </c>
      <c r="AC933" s="9" t="str">
        <f t="shared" ca="1" si="4670"/>
        <v>AL</v>
      </c>
      <c r="AD933" s="9" t="str">
        <f t="shared" ca="1" si="4670"/>
        <v>BELORIZONTE</v>
      </c>
      <c r="AE933" s="9" t="str">
        <f t="shared" ca="1" si="4670"/>
        <v>BRASIL</v>
      </c>
      <c r="AF933" s="40">
        <v>2</v>
      </c>
      <c r="AG933" s="9" t="str">
        <f t="shared" ref="AG933:AL933" ca="1" si="4671">INDIRECT(ADDRESS($AF933+1,AG$2,,,AG$1))</f>
        <v>RIBAMAR NOGUEIRA</v>
      </c>
      <c r="AH933" s="9" t="str">
        <f t="shared" ca="1" si="4671"/>
        <v>RN</v>
      </c>
      <c r="AI933" s="9">
        <f t="shared" ca="1" si="4671"/>
        <v>2432</v>
      </c>
      <c r="AJ933" s="9" t="str">
        <f t="shared" ca="1" si="4671"/>
        <v>AGUIAR</v>
      </c>
      <c r="AK933" s="9" t="str">
        <f t="shared" ca="1" si="4671"/>
        <v>CTBA</v>
      </c>
      <c r="AL933" s="9" t="str">
        <f t="shared" ca="1" si="4671"/>
        <v>CTBA</v>
      </c>
      <c r="AM933" s="52">
        <v>3</v>
      </c>
      <c r="AN933" s="41">
        <v>1.3000000000000001E-2</v>
      </c>
      <c r="AO933" s="42">
        <f t="shared" ca="1" si="24"/>
        <v>450</v>
      </c>
      <c r="AP933" s="42">
        <f t="shared" ca="1" si="25"/>
        <v>267</v>
      </c>
      <c r="AQ933" s="42">
        <f t="shared" ca="1" si="26"/>
        <v>444.15</v>
      </c>
    </row>
    <row r="934" spans="1:43" ht="14">
      <c r="A934" s="9">
        <f t="shared" si="18"/>
        <v>933</v>
      </c>
      <c r="B934" s="9">
        <v>472</v>
      </c>
      <c r="C934" s="50">
        <v>43077</v>
      </c>
      <c r="D934" s="39">
        <v>43081</v>
      </c>
      <c r="E934" s="39">
        <v>43079</v>
      </c>
      <c r="F934" s="40">
        <v>340</v>
      </c>
      <c r="G934" s="7">
        <f t="shared" ref="G934:L934" ca="1" si="4672">INDIRECT(ADDRESS($F934+1,G$2,,,G$1))</f>
        <v>43076</v>
      </c>
      <c r="H934" s="27">
        <f t="shared" ca="1" si="4672"/>
        <v>43100</v>
      </c>
      <c r="I934" s="9">
        <f t="shared" ca="1" si="4672"/>
        <v>5</v>
      </c>
      <c r="J934" s="9">
        <f t="shared" ca="1" si="4672"/>
        <v>4</v>
      </c>
      <c r="K934" s="28">
        <f t="shared" ca="1" si="4672"/>
        <v>42736</v>
      </c>
      <c r="L934" s="9">
        <f t="shared" ca="1" si="4672"/>
        <v>5</v>
      </c>
      <c r="M934" s="40">
        <v>9</v>
      </c>
      <c r="N934" s="9" t="str">
        <f t="shared" ref="N934:R934" ca="1" si="4673">INDIRECT(ADDRESS($M934+1,N$2,,,N$1))</f>
        <v>ZANONNI E FAMIGLIA</v>
      </c>
      <c r="O934" s="9" t="str">
        <f t="shared" ca="1" si="4673"/>
        <v>ZNFM</v>
      </c>
      <c r="P934" s="9" t="str">
        <f t="shared" ca="1" si="4673"/>
        <v>RUA 1130, 45</v>
      </c>
      <c r="Q934" s="9" t="str">
        <f t="shared" ca="1" si="4673"/>
        <v>GOIÂNIA</v>
      </c>
      <c r="R934" s="9" t="str">
        <f t="shared" ca="1" si="4673"/>
        <v>GO</v>
      </c>
      <c r="S934" s="40">
        <v>6</v>
      </c>
      <c r="T934" s="9" t="str">
        <f t="shared" ref="T934:Z934" ca="1" si="4674">INDIRECT(ADDRESS($S934+1,T$2,,,T$1))</f>
        <v>SAUVIGNON</v>
      </c>
      <c r="U934" s="9" t="str">
        <f t="shared" ca="1" si="4674"/>
        <v>SAVN</v>
      </c>
      <c r="V934" s="9" t="str">
        <f t="shared" ca="1" si="4674"/>
        <v>VINHO TINTO</v>
      </c>
      <c r="W934" s="9" t="str">
        <f t="shared" ca="1" si="4674"/>
        <v>12_BTL_0,75 l</v>
      </c>
      <c r="X934" s="29">
        <f t="shared" ca="1" si="4674"/>
        <v>12</v>
      </c>
      <c r="Y934" s="30">
        <f t="shared" ca="1" si="4674"/>
        <v>150</v>
      </c>
      <c r="Z934" s="30">
        <f t="shared" ca="1" si="4674"/>
        <v>89</v>
      </c>
      <c r="AA934" s="40">
        <v>1</v>
      </c>
      <c r="AB934" s="9" t="str">
        <f t="shared" ref="AB934:AE934" ca="1" si="4675">INDIRECT(ADDRESS($AA934+1,AB$2,,,AB$1))</f>
        <v>CAMPO BELO</v>
      </c>
      <c r="AC934" s="9" t="str">
        <f t="shared" ca="1" si="4675"/>
        <v>CB</v>
      </c>
      <c r="AD934" s="9" t="str">
        <f t="shared" ca="1" si="4675"/>
        <v>SÃO PAULO</v>
      </c>
      <c r="AE934" s="9" t="str">
        <f t="shared" ca="1" si="4675"/>
        <v>BRASIL</v>
      </c>
      <c r="AF934" s="40">
        <v>2</v>
      </c>
      <c r="AG934" s="9" t="str">
        <f t="shared" ref="AG934:AL934" ca="1" si="4676">INDIRECT(ADDRESS($AF934+1,AG$2,,,AG$1))</f>
        <v>RIBAMAR NOGUEIRA</v>
      </c>
      <c r="AH934" s="9" t="str">
        <f t="shared" ca="1" si="4676"/>
        <v>RN</v>
      </c>
      <c r="AI934" s="9">
        <f t="shared" ca="1" si="4676"/>
        <v>2432</v>
      </c>
      <c r="AJ934" s="9" t="str">
        <f t="shared" ca="1" si="4676"/>
        <v>AGUIAR</v>
      </c>
      <c r="AK934" s="9" t="str">
        <f t="shared" ca="1" si="4676"/>
        <v>CTBA</v>
      </c>
      <c r="AL934" s="9" t="str">
        <f t="shared" ca="1" si="4676"/>
        <v>CTBA</v>
      </c>
      <c r="AM934" s="52">
        <v>3</v>
      </c>
      <c r="AN934" s="41">
        <v>3.7000000000000005E-2</v>
      </c>
      <c r="AO934" s="42">
        <f t="shared" ca="1" si="24"/>
        <v>450</v>
      </c>
      <c r="AP934" s="42">
        <f t="shared" ca="1" si="25"/>
        <v>267</v>
      </c>
      <c r="AQ934" s="42">
        <f t="shared" ca="1" si="26"/>
        <v>433.34999999999997</v>
      </c>
    </row>
    <row r="935" spans="1:43" ht="14">
      <c r="A935" s="9">
        <f t="shared" si="18"/>
        <v>934</v>
      </c>
      <c r="B935" s="9">
        <v>473</v>
      </c>
      <c r="C935" s="50">
        <v>43079</v>
      </c>
      <c r="D935" s="39">
        <v>43083</v>
      </c>
      <c r="E935" s="39">
        <v>43081</v>
      </c>
      <c r="F935" s="40">
        <v>340</v>
      </c>
      <c r="G935" s="7">
        <f t="shared" ref="G935:L935" ca="1" si="4677">INDIRECT(ADDRESS($F935+1,G$2,,,G$1))</f>
        <v>43076</v>
      </c>
      <c r="H935" s="27">
        <f t="shared" ca="1" si="4677"/>
        <v>43100</v>
      </c>
      <c r="I935" s="9">
        <f t="shared" ca="1" si="4677"/>
        <v>5</v>
      </c>
      <c r="J935" s="9">
        <f t="shared" ca="1" si="4677"/>
        <v>4</v>
      </c>
      <c r="K935" s="28">
        <f t="shared" ca="1" si="4677"/>
        <v>42736</v>
      </c>
      <c r="L935" s="9">
        <f t="shared" ca="1" si="4677"/>
        <v>5</v>
      </c>
      <c r="M935" s="40">
        <v>22</v>
      </c>
      <c r="N935" s="9" t="str">
        <f t="shared" ref="N935:R935" ca="1" si="4678">INDIRECT(ADDRESS($M935+1,N$2,,,N$1))</f>
        <v>ALMANARA RESTAURANTE</v>
      </c>
      <c r="O935" s="9" t="str">
        <f t="shared" ca="1" si="4678"/>
        <v>ALR</v>
      </c>
      <c r="P935" s="9" t="str">
        <f t="shared" ca="1" si="4678"/>
        <v>SHOPPING BURGUÊS, LJ 22</v>
      </c>
      <c r="Q935" s="9" t="str">
        <f t="shared" ca="1" si="4678"/>
        <v>SÃO PAULO</v>
      </c>
      <c r="R935" s="9" t="str">
        <f t="shared" ca="1" si="4678"/>
        <v>SP</v>
      </c>
      <c r="S935" s="40">
        <v>27</v>
      </c>
      <c r="T935" s="9" t="str">
        <f t="shared" ref="T935:Z935" ca="1" si="4679">INDIRECT(ADDRESS($S935+1,T$2,,,T$1))</f>
        <v>RIESLING</v>
      </c>
      <c r="U935" s="9" t="str">
        <f t="shared" ca="1" si="4679"/>
        <v>RISL_E</v>
      </c>
      <c r="V935" s="9" t="str">
        <f t="shared" ca="1" si="4679"/>
        <v>VINHO BRANCO</v>
      </c>
      <c r="W935" s="9" t="str">
        <f t="shared" ca="1" si="4679"/>
        <v>4_TPK_2,0 l</v>
      </c>
      <c r="X935" s="29">
        <f t="shared" ca="1" si="4679"/>
        <v>4</v>
      </c>
      <c r="Y935" s="30">
        <f t="shared" ca="1" si="4679"/>
        <v>180</v>
      </c>
      <c r="Z935" s="30">
        <f t="shared" ca="1" si="4679"/>
        <v>98</v>
      </c>
      <c r="AA935" s="40">
        <v>4</v>
      </c>
      <c r="AB935" s="9" t="str">
        <f t="shared" ref="AB935:AE935" ca="1" si="4680">INDIRECT(ADDRESS($AA935+1,AB$2,,,AB$1))</f>
        <v>AGUA LIMPA</v>
      </c>
      <c r="AC935" s="9" t="str">
        <f t="shared" ca="1" si="4680"/>
        <v>AL</v>
      </c>
      <c r="AD935" s="9" t="str">
        <f t="shared" ca="1" si="4680"/>
        <v>BELORIZONTE</v>
      </c>
      <c r="AE935" s="9" t="str">
        <f t="shared" ca="1" si="4680"/>
        <v>BRASIL</v>
      </c>
      <c r="AF935" s="40">
        <v>5</v>
      </c>
      <c r="AG935" s="9" t="str">
        <f t="shared" ref="AG935:AL935" ca="1" si="4681">INDIRECT(ADDRESS($AF935+1,AG$2,,,AG$1))</f>
        <v>ALICE SILVEIRA</v>
      </c>
      <c r="AH935" s="9" t="str">
        <f t="shared" ca="1" si="4681"/>
        <v>AS</v>
      </c>
      <c r="AI935" s="9">
        <f t="shared" ca="1" si="4681"/>
        <v>2106</v>
      </c>
      <c r="AJ935" s="9" t="str">
        <f t="shared" ca="1" si="4681"/>
        <v>AGUIAR</v>
      </c>
      <c r="AK935" s="9" t="str">
        <f t="shared" ca="1" si="4681"/>
        <v>CTBA</v>
      </c>
      <c r="AL935" s="9" t="str">
        <f t="shared" ca="1" si="4681"/>
        <v>CTBA</v>
      </c>
      <c r="AM935" s="52">
        <v>2</v>
      </c>
      <c r="AN935" s="41">
        <v>4.0000000000000001E-3</v>
      </c>
      <c r="AO935" s="42">
        <f t="shared" ca="1" si="24"/>
        <v>360</v>
      </c>
      <c r="AP935" s="42">
        <f t="shared" ca="1" si="25"/>
        <v>196</v>
      </c>
      <c r="AQ935" s="42">
        <f t="shared" ca="1" si="26"/>
        <v>358.56</v>
      </c>
    </row>
    <row r="936" spans="1:43" ht="14">
      <c r="A936" s="9">
        <f t="shared" si="18"/>
        <v>935</v>
      </c>
      <c r="B936" s="9">
        <v>474</v>
      </c>
      <c r="C936" s="50">
        <v>43079</v>
      </c>
      <c r="D936" s="39">
        <v>43083</v>
      </c>
      <c r="E936" s="39">
        <v>43084</v>
      </c>
      <c r="F936" s="40">
        <v>340</v>
      </c>
      <c r="G936" s="7">
        <f t="shared" ref="G936:L936" ca="1" si="4682">INDIRECT(ADDRESS($F936+1,G$2,,,G$1))</f>
        <v>43076</v>
      </c>
      <c r="H936" s="27">
        <f t="shared" ca="1" si="4682"/>
        <v>43100</v>
      </c>
      <c r="I936" s="9">
        <f t="shared" ca="1" si="4682"/>
        <v>5</v>
      </c>
      <c r="J936" s="9">
        <f t="shared" ca="1" si="4682"/>
        <v>4</v>
      </c>
      <c r="K936" s="28">
        <f t="shared" ca="1" si="4682"/>
        <v>42736</v>
      </c>
      <c r="L936" s="9">
        <f t="shared" ca="1" si="4682"/>
        <v>5</v>
      </c>
      <c r="M936" s="40">
        <v>21</v>
      </c>
      <c r="N936" s="9" t="str">
        <f t="shared" ref="N936:R936" ca="1" si="4683">INDIRECT(ADDRESS($M936+1,N$2,,,N$1))</f>
        <v>COZINHA MINEIRA REST.</v>
      </c>
      <c r="O936" s="9" t="str">
        <f t="shared" ca="1" si="4683"/>
        <v>CMR</v>
      </c>
      <c r="P936" s="9" t="str">
        <f t="shared" ca="1" si="4683"/>
        <v>RUA 7 DE SETEMBRO</v>
      </c>
      <c r="Q936" s="9" t="str">
        <f t="shared" ca="1" si="4683"/>
        <v>BELORIZONTE</v>
      </c>
      <c r="R936" s="9" t="str">
        <f t="shared" ca="1" si="4683"/>
        <v>MG</v>
      </c>
      <c r="S936" s="40">
        <v>15</v>
      </c>
      <c r="T936" s="9" t="str">
        <f t="shared" ref="T936:Z936" ca="1" si="4684">INDIRECT(ADDRESS($S936+1,T$2,,,T$1))</f>
        <v>ESPUMANTE BRUTT RESERVA</v>
      </c>
      <c r="U936" s="9" t="str">
        <f t="shared" ca="1" si="4684"/>
        <v>ES_BRT_RS</v>
      </c>
      <c r="V936" s="9" t="str">
        <f t="shared" ca="1" si="4684"/>
        <v>ESPUMANTE</v>
      </c>
      <c r="W936" s="9" t="str">
        <f t="shared" ca="1" si="4684"/>
        <v>12_BTL_0,75 l</v>
      </c>
      <c r="X936" s="29">
        <f t="shared" ca="1" si="4684"/>
        <v>12</v>
      </c>
      <c r="Y936" s="30">
        <f t="shared" ca="1" si="4684"/>
        <v>273</v>
      </c>
      <c r="Z936" s="30">
        <f t="shared" ca="1" si="4684"/>
        <v>132</v>
      </c>
      <c r="AA936" s="40">
        <v>1</v>
      </c>
      <c r="AB936" s="9" t="str">
        <f t="shared" ref="AB936:AE936" ca="1" si="4685">INDIRECT(ADDRESS($AA936+1,AB$2,,,AB$1))</f>
        <v>CAMPO BELO</v>
      </c>
      <c r="AC936" s="9" t="str">
        <f t="shared" ca="1" si="4685"/>
        <v>CB</v>
      </c>
      <c r="AD936" s="9" t="str">
        <f t="shared" ca="1" si="4685"/>
        <v>SÃO PAULO</v>
      </c>
      <c r="AE936" s="9" t="str">
        <f t="shared" ca="1" si="4685"/>
        <v>BRASIL</v>
      </c>
      <c r="AF936" s="40">
        <v>3</v>
      </c>
      <c r="AG936" s="9" t="str">
        <f t="shared" ref="AG936:AL936" ca="1" si="4686">INDIRECT(ADDRESS($AF936+1,AG$2,,,AG$1))</f>
        <v>JOÃO ALVES</v>
      </c>
      <c r="AH936" s="9" t="str">
        <f t="shared" ca="1" si="4686"/>
        <v>JA</v>
      </c>
      <c r="AI936" s="9">
        <f t="shared" ca="1" si="4686"/>
        <v>2187</v>
      </c>
      <c r="AJ936" s="9" t="str">
        <f t="shared" ca="1" si="4686"/>
        <v>AGUIAR</v>
      </c>
      <c r="AK936" s="9" t="str">
        <f t="shared" ca="1" si="4686"/>
        <v>CTBA</v>
      </c>
      <c r="AL936" s="9" t="str">
        <f t="shared" ca="1" si="4686"/>
        <v>CTBA</v>
      </c>
      <c r="AM936" s="52">
        <v>1</v>
      </c>
      <c r="AN936" s="41">
        <v>5.0999999999999997E-2</v>
      </c>
      <c r="AO936" s="42">
        <f t="shared" ca="1" si="24"/>
        <v>273</v>
      </c>
      <c r="AP936" s="42">
        <f t="shared" ca="1" si="25"/>
        <v>132</v>
      </c>
      <c r="AQ936" s="42">
        <f t="shared" ca="1" si="26"/>
        <v>259.077</v>
      </c>
    </row>
    <row r="937" spans="1:43" ht="14">
      <c r="A937" s="9">
        <f t="shared" si="18"/>
        <v>936</v>
      </c>
      <c r="B937" s="9">
        <v>475</v>
      </c>
      <c r="C937" s="50">
        <v>43077</v>
      </c>
      <c r="D937" s="39">
        <v>43083</v>
      </c>
      <c r="E937" s="39">
        <v>43083</v>
      </c>
      <c r="F937" s="40">
        <v>341</v>
      </c>
      <c r="G937" s="7">
        <f t="shared" ref="G937:L937" ca="1" si="4687">INDIRECT(ADDRESS($F937+1,G$2,,,G$1))</f>
        <v>43077</v>
      </c>
      <c r="H937" s="27">
        <f t="shared" ca="1" si="4687"/>
        <v>43100</v>
      </c>
      <c r="I937" s="9">
        <f t="shared" ca="1" si="4687"/>
        <v>6</v>
      </c>
      <c r="J937" s="9">
        <f t="shared" ca="1" si="4687"/>
        <v>4</v>
      </c>
      <c r="K937" s="28">
        <f t="shared" ca="1" si="4687"/>
        <v>42736</v>
      </c>
      <c r="L937" s="9">
        <f t="shared" ca="1" si="4687"/>
        <v>6</v>
      </c>
      <c r="M937" s="40">
        <v>37</v>
      </c>
      <c r="N937" s="9" t="str">
        <f t="shared" ref="N937:R937" ca="1" si="4688">INDIRECT(ADDRESS($M937+1,N$2,,,N$1))</f>
        <v>FOGO NO CHÃO CHURRASCARIA</v>
      </c>
      <c r="O937" s="9" t="str">
        <f t="shared" ca="1" si="4688"/>
        <v>FNCC</v>
      </c>
      <c r="P937" s="9" t="str">
        <f t="shared" ca="1" si="4688"/>
        <v>RUA DA CARNE, 11</v>
      </c>
      <c r="Q937" s="9" t="str">
        <f t="shared" ca="1" si="4688"/>
        <v>SÃO PAULO</v>
      </c>
      <c r="R937" s="9" t="str">
        <f t="shared" ca="1" si="4688"/>
        <v>SP</v>
      </c>
      <c r="S937" s="40">
        <v>16</v>
      </c>
      <c r="T937" s="9" t="str">
        <f t="shared" ref="T937:Z937" ca="1" si="4689">INDIRECT(ADDRESS($S937+1,T$2,,,T$1))</f>
        <v>ESPUMANTE DEMI-SEC</v>
      </c>
      <c r="U937" s="9" t="str">
        <f t="shared" ca="1" si="4689"/>
        <v>ES_DS</v>
      </c>
      <c r="V937" s="9" t="str">
        <f t="shared" ca="1" si="4689"/>
        <v>ESPUMANTE</v>
      </c>
      <c r="W937" s="9" t="str">
        <f t="shared" ca="1" si="4689"/>
        <v>12_BTL_0,75 l</v>
      </c>
      <c r="X937" s="29">
        <f t="shared" ca="1" si="4689"/>
        <v>12</v>
      </c>
      <c r="Y937" s="30">
        <f t="shared" ca="1" si="4689"/>
        <v>223</v>
      </c>
      <c r="Z937" s="30">
        <f t="shared" ca="1" si="4689"/>
        <v>111</v>
      </c>
      <c r="AA937" s="40">
        <v>4</v>
      </c>
      <c r="AB937" s="9" t="str">
        <f t="shared" ref="AB937:AE937" ca="1" si="4690">INDIRECT(ADDRESS($AA937+1,AB$2,,,AB$1))</f>
        <v>AGUA LIMPA</v>
      </c>
      <c r="AC937" s="9" t="str">
        <f t="shared" ca="1" si="4690"/>
        <v>AL</v>
      </c>
      <c r="AD937" s="9" t="str">
        <f t="shared" ca="1" si="4690"/>
        <v>BELORIZONTE</v>
      </c>
      <c r="AE937" s="9" t="str">
        <f t="shared" ca="1" si="4690"/>
        <v>BRASIL</v>
      </c>
      <c r="AF937" s="40">
        <v>3</v>
      </c>
      <c r="AG937" s="9" t="str">
        <f t="shared" ref="AG937:AL937" ca="1" si="4691">INDIRECT(ADDRESS($AF937+1,AG$2,,,AG$1))</f>
        <v>JOÃO ALVES</v>
      </c>
      <c r="AH937" s="9" t="str">
        <f t="shared" ca="1" si="4691"/>
        <v>JA</v>
      </c>
      <c r="AI937" s="9">
        <f t="shared" ca="1" si="4691"/>
        <v>2187</v>
      </c>
      <c r="AJ937" s="9" t="str">
        <f t="shared" ca="1" si="4691"/>
        <v>AGUIAR</v>
      </c>
      <c r="AK937" s="9" t="str">
        <f t="shared" ca="1" si="4691"/>
        <v>CTBA</v>
      </c>
      <c r="AL937" s="9" t="str">
        <f t="shared" ca="1" si="4691"/>
        <v>CTBA</v>
      </c>
      <c r="AM937" s="52">
        <v>1</v>
      </c>
      <c r="AN937" s="41">
        <v>8.4000000000000005E-2</v>
      </c>
      <c r="AO937" s="42">
        <f t="shared" ca="1" si="24"/>
        <v>223</v>
      </c>
      <c r="AP937" s="42">
        <f t="shared" ca="1" si="25"/>
        <v>111</v>
      </c>
      <c r="AQ937" s="42">
        <f t="shared" ca="1" si="26"/>
        <v>204.268</v>
      </c>
    </row>
    <row r="938" spans="1:43" ht="14">
      <c r="A938" s="9">
        <f t="shared" si="18"/>
        <v>937</v>
      </c>
      <c r="B938" s="9">
        <v>476</v>
      </c>
      <c r="C938" s="50">
        <v>43081</v>
      </c>
      <c r="D938" s="39">
        <v>43085</v>
      </c>
      <c r="E938" s="39">
        <v>43086</v>
      </c>
      <c r="F938" s="40">
        <v>341</v>
      </c>
      <c r="G938" s="7">
        <f t="shared" ref="G938:L938" ca="1" si="4692">INDIRECT(ADDRESS($F938+1,G$2,,,G$1))</f>
        <v>43077</v>
      </c>
      <c r="H938" s="27">
        <f t="shared" ca="1" si="4692"/>
        <v>43100</v>
      </c>
      <c r="I938" s="9">
        <f t="shared" ca="1" si="4692"/>
        <v>6</v>
      </c>
      <c r="J938" s="9">
        <f t="shared" ca="1" si="4692"/>
        <v>4</v>
      </c>
      <c r="K938" s="28">
        <f t="shared" ca="1" si="4692"/>
        <v>42736</v>
      </c>
      <c r="L938" s="9">
        <f t="shared" ca="1" si="4692"/>
        <v>6</v>
      </c>
      <c r="M938" s="40">
        <v>11</v>
      </c>
      <c r="N938" s="9" t="str">
        <f t="shared" ref="N938:R938" ca="1" si="4693">INDIRECT(ADDRESS($M938+1,N$2,,,N$1))</f>
        <v>MACARONADA ITALIANA</v>
      </c>
      <c r="O938" s="9" t="str">
        <f t="shared" ca="1" si="4693"/>
        <v>MIT</v>
      </c>
      <c r="P938" s="9" t="str">
        <f t="shared" ca="1" si="4693"/>
        <v>RUA BOCAIUVA, 45</v>
      </c>
      <c r="Q938" s="9" t="str">
        <f t="shared" ca="1" si="4693"/>
        <v>FLORIANÓPOLIS</v>
      </c>
      <c r="R938" s="9" t="str">
        <f t="shared" ca="1" si="4693"/>
        <v>SC</v>
      </c>
      <c r="S938" s="40">
        <v>12</v>
      </c>
      <c r="T938" s="9" t="str">
        <f t="shared" ref="T938:Z938" ca="1" si="4694">INDIRECT(ADDRESS($S938+1,T$2,,,T$1))</f>
        <v>CHARDONNAY</v>
      </c>
      <c r="U938" s="9" t="str">
        <f t="shared" ca="1" si="4694"/>
        <v>CHDN</v>
      </c>
      <c r="V938" s="9" t="str">
        <f t="shared" ca="1" si="4694"/>
        <v>VINHO BRANCO</v>
      </c>
      <c r="W938" s="9" t="str">
        <f t="shared" ca="1" si="4694"/>
        <v>12_BTL_0,75 l</v>
      </c>
      <c r="X938" s="29">
        <f t="shared" ca="1" si="4694"/>
        <v>12</v>
      </c>
      <c r="Y938" s="30">
        <f t="shared" ca="1" si="4694"/>
        <v>148</v>
      </c>
      <c r="Z938" s="30">
        <f t="shared" ca="1" si="4694"/>
        <v>96</v>
      </c>
      <c r="AA938" s="40">
        <v>4</v>
      </c>
      <c r="AB938" s="9" t="str">
        <f t="shared" ref="AB938:AE938" ca="1" si="4695">INDIRECT(ADDRESS($AA938+1,AB$2,,,AB$1))</f>
        <v>AGUA LIMPA</v>
      </c>
      <c r="AC938" s="9" t="str">
        <f t="shared" ca="1" si="4695"/>
        <v>AL</v>
      </c>
      <c r="AD938" s="9" t="str">
        <f t="shared" ca="1" si="4695"/>
        <v>BELORIZONTE</v>
      </c>
      <c r="AE938" s="9" t="str">
        <f t="shared" ca="1" si="4695"/>
        <v>BRASIL</v>
      </c>
      <c r="AF938" s="40">
        <v>3</v>
      </c>
      <c r="AG938" s="9" t="str">
        <f t="shared" ref="AG938:AL938" ca="1" si="4696">INDIRECT(ADDRESS($AF938+1,AG$2,,,AG$1))</f>
        <v>JOÃO ALVES</v>
      </c>
      <c r="AH938" s="9" t="str">
        <f t="shared" ca="1" si="4696"/>
        <v>JA</v>
      </c>
      <c r="AI938" s="9">
        <f t="shared" ca="1" si="4696"/>
        <v>2187</v>
      </c>
      <c r="AJ938" s="9" t="str">
        <f t="shared" ca="1" si="4696"/>
        <v>AGUIAR</v>
      </c>
      <c r="AK938" s="9" t="str">
        <f t="shared" ca="1" si="4696"/>
        <v>CTBA</v>
      </c>
      <c r="AL938" s="9" t="str">
        <f t="shared" ca="1" si="4696"/>
        <v>CTBA</v>
      </c>
      <c r="AM938" s="52">
        <v>2</v>
      </c>
      <c r="AN938" s="41">
        <v>2.4E-2</v>
      </c>
      <c r="AO938" s="42">
        <f t="shared" ca="1" si="24"/>
        <v>296</v>
      </c>
      <c r="AP938" s="42">
        <f t="shared" ca="1" si="25"/>
        <v>192</v>
      </c>
      <c r="AQ938" s="42">
        <f t="shared" ca="1" si="26"/>
        <v>288.89600000000002</v>
      </c>
    </row>
    <row r="939" spans="1:43" ht="14">
      <c r="A939" s="9">
        <f t="shared" si="18"/>
        <v>938</v>
      </c>
      <c r="B939" s="9">
        <v>476</v>
      </c>
      <c r="C939" s="50">
        <v>43081</v>
      </c>
      <c r="D939" s="39">
        <v>43085</v>
      </c>
      <c r="E939" s="39">
        <v>43086</v>
      </c>
      <c r="F939" s="40">
        <v>341</v>
      </c>
      <c r="G939" s="7">
        <f t="shared" ref="G939:L939" ca="1" si="4697">INDIRECT(ADDRESS($F939+1,G$2,,,G$1))</f>
        <v>43077</v>
      </c>
      <c r="H939" s="27">
        <f t="shared" ca="1" si="4697"/>
        <v>43100</v>
      </c>
      <c r="I939" s="9">
        <f t="shared" ca="1" si="4697"/>
        <v>6</v>
      </c>
      <c r="J939" s="9">
        <f t="shared" ca="1" si="4697"/>
        <v>4</v>
      </c>
      <c r="K939" s="28">
        <f t="shared" ca="1" si="4697"/>
        <v>42736</v>
      </c>
      <c r="L939" s="9">
        <f t="shared" ca="1" si="4697"/>
        <v>6</v>
      </c>
      <c r="M939" s="40">
        <v>11</v>
      </c>
      <c r="N939" s="9" t="str">
        <f t="shared" ref="N939:R939" ca="1" si="4698">INDIRECT(ADDRESS($M939+1,N$2,,,N$1))</f>
        <v>MACARONADA ITALIANA</v>
      </c>
      <c r="O939" s="9" t="str">
        <f t="shared" ca="1" si="4698"/>
        <v>MIT</v>
      </c>
      <c r="P939" s="9" t="str">
        <f t="shared" ca="1" si="4698"/>
        <v>RUA BOCAIUVA, 45</v>
      </c>
      <c r="Q939" s="9" t="str">
        <f t="shared" ca="1" si="4698"/>
        <v>FLORIANÓPOLIS</v>
      </c>
      <c r="R939" s="9" t="str">
        <f t="shared" ca="1" si="4698"/>
        <v>SC</v>
      </c>
      <c r="S939" s="40">
        <v>27</v>
      </c>
      <c r="T939" s="9" t="str">
        <f t="shared" ref="T939:Z939" ca="1" si="4699">INDIRECT(ADDRESS($S939+1,T$2,,,T$1))</f>
        <v>RIESLING</v>
      </c>
      <c r="U939" s="9" t="str">
        <f t="shared" ca="1" si="4699"/>
        <v>RISL_E</v>
      </c>
      <c r="V939" s="9" t="str">
        <f t="shared" ca="1" si="4699"/>
        <v>VINHO BRANCO</v>
      </c>
      <c r="W939" s="9" t="str">
        <f t="shared" ca="1" si="4699"/>
        <v>4_TPK_2,0 l</v>
      </c>
      <c r="X939" s="29">
        <f t="shared" ca="1" si="4699"/>
        <v>4</v>
      </c>
      <c r="Y939" s="30">
        <f t="shared" ca="1" si="4699"/>
        <v>180</v>
      </c>
      <c r="Z939" s="30">
        <f t="shared" ca="1" si="4699"/>
        <v>98</v>
      </c>
      <c r="AA939" s="40">
        <v>2</v>
      </c>
      <c r="AB939" s="9" t="str">
        <f t="shared" ref="AB939:AE939" ca="1" si="4700">INDIRECT(ADDRESS($AA939+1,AB$2,,,AB$1))</f>
        <v>MARTE</v>
      </c>
      <c r="AC939" s="9" t="str">
        <f t="shared" ca="1" si="4700"/>
        <v>MT</v>
      </c>
      <c r="AD939" s="9" t="str">
        <f t="shared" ca="1" si="4700"/>
        <v>CURITIBA</v>
      </c>
      <c r="AE939" s="9" t="str">
        <f t="shared" ca="1" si="4700"/>
        <v>BRASIL</v>
      </c>
      <c r="AF939" s="40">
        <v>2</v>
      </c>
      <c r="AG939" s="9" t="str">
        <f t="shared" ref="AG939:AL939" ca="1" si="4701">INDIRECT(ADDRESS($AF939+1,AG$2,,,AG$1))</f>
        <v>RIBAMAR NOGUEIRA</v>
      </c>
      <c r="AH939" s="9" t="str">
        <f t="shared" ca="1" si="4701"/>
        <v>RN</v>
      </c>
      <c r="AI939" s="9">
        <f t="shared" ca="1" si="4701"/>
        <v>2432</v>
      </c>
      <c r="AJ939" s="9" t="str">
        <f t="shared" ca="1" si="4701"/>
        <v>AGUIAR</v>
      </c>
      <c r="AK939" s="9" t="str">
        <f t="shared" ca="1" si="4701"/>
        <v>CTBA</v>
      </c>
      <c r="AL939" s="9" t="str">
        <f t="shared" ca="1" si="4701"/>
        <v>CTBA</v>
      </c>
      <c r="AM939" s="52">
        <v>3</v>
      </c>
      <c r="AN939" s="41">
        <v>0</v>
      </c>
      <c r="AO939" s="42">
        <f t="shared" ca="1" si="24"/>
        <v>540</v>
      </c>
      <c r="AP939" s="42">
        <f t="shared" ca="1" si="25"/>
        <v>294</v>
      </c>
      <c r="AQ939" s="42">
        <f t="shared" ca="1" si="26"/>
        <v>540</v>
      </c>
    </row>
    <row r="940" spans="1:43" ht="14">
      <c r="A940" s="9">
        <f t="shared" si="18"/>
        <v>939</v>
      </c>
      <c r="B940" s="9">
        <v>476</v>
      </c>
      <c r="C940" s="50">
        <v>43081</v>
      </c>
      <c r="D940" s="39">
        <v>43085</v>
      </c>
      <c r="E940" s="39">
        <v>43086</v>
      </c>
      <c r="F940" s="40">
        <v>341</v>
      </c>
      <c r="G940" s="7">
        <f t="shared" ref="G940:L940" ca="1" si="4702">INDIRECT(ADDRESS($F940+1,G$2,,,G$1))</f>
        <v>43077</v>
      </c>
      <c r="H940" s="27">
        <f t="shared" ca="1" si="4702"/>
        <v>43100</v>
      </c>
      <c r="I940" s="9">
        <f t="shared" ca="1" si="4702"/>
        <v>6</v>
      </c>
      <c r="J940" s="9">
        <f t="shared" ca="1" si="4702"/>
        <v>4</v>
      </c>
      <c r="K940" s="28">
        <f t="shared" ca="1" si="4702"/>
        <v>42736</v>
      </c>
      <c r="L940" s="9">
        <f t="shared" ca="1" si="4702"/>
        <v>6</v>
      </c>
      <c r="M940" s="40">
        <v>11</v>
      </c>
      <c r="N940" s="9" t="str">
        <f t="shared" ref="N940:R940" ca="1" si="4703">INDIRECT(ADDRESS($M940+1,N$2,,,N$1))</f>
        <v>MACARONADA ITALIANA</v>
      </c>
      <c r="O940" s="9" t="str">
        <f t="shared" ca="1" si="4703"/>
        <v>MIT</v>
      </c>
      <c r="P940" s="9" t="str">
        <f t="shared" ca="1" si="4703"/>
        <v>RUA BOCAIUVA, 45</v>
      </c>
      <c r="Q940" s="9" t="str">
        <f t="shared" ca="1" si="4703"/>
        <v>FLORIANÓPOLIS</v>
      </c>
      <c r="R940" s="9" t="str">
        <f t="shared" ca="1" si="4703"/>
        <v>SC</v>
      </c>
      <c r="S940" s="40">
        <v>13</v>
      </c>
      <c r="T940" s="9" t="str">
        <f t="shared" ref="T940:Z940" ca="1" si="4704">INDIRECT(ADDRESS($S940+1,T$2,,,T$1))</f>
        <v>CHARDONNAY RESERVA</v>
      </c>
      <c r="U940" s="9" t="str">
        <f t="shared" ca="1" si="4704"/>
        <v>CHDN_RS</v>
      </c>
      <c r="V940" s="9" t="str">
        <f t="shared" ca="1" si="4704"/>
        <v>VINHO BRANCO</v>
      </c>
      <c r="W940" s="9" t="str">
        <f t="shared" ca="1" si="4704"/>
        <v>12_BTL_0,75 l</v>
      </c>
      <c r="X940" s="29">
        <f t="shared" ca="1" si="4704"/>
        <v>12</v>
      </c>
      <c r="Y940" s="30">
        <f t="shared" ca="1" si="4704"/>
        <v>198</v>
      </c>
      <c r="Z940" s="30">
        <f t="shared" ca="1" si="4704"/>
        <v>99</v>
      </c>
      <c r="AA940" s="40">
        <v>4</v>
      </c>
      <c r="AB940" s="9" t="str">
        <f t="shared" ref="AB940:AE940" ca="1" si="4705">INDIRECT(ADDRESS($AA940+1,AB$2,,,AB$1))</f>
        <v>AGUA LIMPA</v>
      </c>
      <c r="AC940" s="9" t="str">
        <f t="shared" ca="1" si="4705"/>
        <v>AL</v>
      </c>
      <c r="AD940" s="9" t="str">
        <f t="shared" ca="1" si="4705"/>
        <v>BELORIZONTE</v>
      </c>
      <c r="AE940" s="9" t="str">
        <f t="shared" ca="1" si="4705"/>
        <v>BRASIL</v>
      </c>
      <c r="AF940" s="40">
        <v>8</v>
      </c>
      <c r="AG940" s="9" t="str">
        <f t="shared" ref="AG940:AL940" ca="1" si="4706">INDIRECT(ADDRESS($AF940+1,AG$2,,,AG$1))</f>
        <v>JOAQUIM DE DEUS</v>
      </c>
      <c r="AH940" s="9" t="str">
        <f t="shared" ca="1" si="4706"/>
        <v>JD</v>
      </c>
      <c r="AI940" s="9">
        <f t="shared" ca="1" si="4706"/>
        <v>2231</v>
      </c>
      <c r="AJ940" s="9" t="str">
        <f t="shared" ca="1" si="4706"/>
        <v>MENESES</v>
      </c>
      <c r="AK940" s="9" t="str">
        <f t="shared" ca="1" si="4706"/>
        <v>BSB</v>
      </c>
      <c r="AL940" s="9" t="str">
        <f t="shared" ca="1" si="4706"/>
        <v>BSB</v>
      </c>
      <c r="AM940" s="52">
        <v>2</v>
      </c>
      <c r="AN940" s="41">
        <v>4.4999999999999998E-2</v>
      </c>
      <c r="AO940" s="42">
        <f t="shared" ca="1" si="24"/>
        <v>396</v>
      </c>
      <c r="AP940" s="42">
        <f t="shared" ca="1" si="25"/>
        <v>198</v>
      </c>
      <c r="AQ940" s="42">
        <f t="shared" ca="1" si="26"/>
        <v>378.18</v>
      </c>
    </row>
    <row r="941" spans="1:43" ht="14">
      <c r="A941" s="9">
        <f t="shared" si="18"/>
        <v>940</v>
      </c>
      <c r="B941" s="9">
        <v>476</v>
      </c>
      <c r="C941" s="50">
        <v>43081</v>
      </c>
      <c r="D941" s="39">
        <v>43085</v>
      </c>
      <c r="E941" s="39">
        <v>43086</v>
      </c>
      <c r="F941" s="40">
        <v>341</v>
      </c>
      <c r="G941" s="7">
        <f t="shared" ref="G941:L941" ca="1" si="4707">INDIRECT(ADDRESS($F941+1,G$2,,,G$1))</f>
        <v>43077</v>
      </c>
      <c r="H941" s="27">
        <f t="shared" ca="1" si="4707"/>
        <v>43100</v>
      </c>
      <c r="I941" s="9">
        <f t="shared" ca="1" si="4707"/>
        <v>6</v>
      </c>
      <c r="J941" s="9">
        <f t="shared" ca="1" si="4707"/>
        <v>4</v>
      </c>
      <c r="K941" s="28">
        <f t="shared" ca="1" si="4707"/>
        <v>42736</v>
      </c>
      <c r="L941" s="9">
        <f t="shared" ca="1" si="4707"/>
        <v>6</v>
      </c>
      <c r="M941" s="40">
        <v>11</v>
      </c>
      <c r="N941" s="9" t="str">
        <f t="shared" ref="N941:R941" ca="1" si="4708">INDIRECT(ADDRESS($M941+1,N$2,,,N$1))</f>
        <v>MACARONADA ITALIANA</v>
      </c>
      <c r="O941" s="9" t="str">
        <f t="shared" ca="1" si="4708"/>
        <v>MIT</v>
      </c>
      <c r="P941" s="9" t="str">
        <f t="shared" ca="1" si="4708"/>
        <v>RUA BOCAIUVA, 45</v>
      </c>
      <c r="Q941" s="9" t="str">
        <f t="shared" ca="1" si="4708"/>
        <v>FLORIANÓPOLIS</v>
      </c>
      <c r="R941" s="9" t="str">
        <f t="shared" ca="1" si="4708"/>
        <v>SC</v>
      </c>
      <c r="S941" s="40">
        <v>18</v>
      </c>
      <c r="T941" s="9" t="str">
        <f t="shared" ref="T941:Z941" ca="1" si="4709">INDIRECT(ADDRESS($S941+1,T$2,,,T$1))</f>
        <v>ESPUMANTE ROSE</v>
      </c>
      <c r="U941" s="9" t="str">
        <f t="shared" ca="1" si="4709"/>
        <v>ES_RSE</v>
      </c>
      <c r="V941" s="9" t="str">
        <f t="shared" ca="1" si="4709"/>
        <v>ESPUMANTE</v>
      </c>
      <c r="W941" s="9" t="str">
        <f t="shared" ca="1" si="4709"/>
        <v>12_BTL_0,75 l</v>
      </c>
      <c r="X941" s="29">
        <f t="shared" ca="1" si="4709"/>
        <v>12</v>
      </c>
      <c r="Y941" s="30">
        <f t="shared" ca="1" si="4709"/>
        <v>223</v>
      </c>
      <c r="Z941" s="30">
        <f t="shared" ca="1" si="4709"/>
        <v>114</v>
      </c>
      <c r="AA941" s="40">
        <v>2</v>
      </c>
      <c r="AB941" s="9" t="str">
        <f t="shared" ref="AB941:AE941" ca="1" si="4710">INDIRECT(ADDRESS($AA941+1,AB$2,,,AB$1))</f>
        <v>MARTE</v>
      </c>
      <c r="AC941" s="9" t="str">
        <f t="shared" ca="1" si="4710"/>
        <v>MT</v>
      </c>
      <c r="AD941" s="9" t="str">
        <f t="shared" ca="1" si="4710"/>
        <v>CURITIBA</v>
      </c>
      <c r="AE941" s="9" t="str">
        <f t="shared" ca="1" si="4710"/>
        <v>BRASIL</v>
      </c>
      <c r="AF941" s="40">
        <v>8</v>
      </c>
      <c r="AG941" s="9" t="str">
        <f t="shared" ref="AG941:AL941" ca="1" si="4711">INDIRECT(ADDRESS($AF941+1,AG$2,,,AG$1))</f>
        <v>JOAQUIM DE DEUS</v>
      </c>
      <c r="AH941" s="9" t="str">
        <f t="shared" ca="1" si="4711"/>
        <v>JD</v>
      </c>
      <c r="AI941" s="9">
        <f t="shared" ca="1" si="4711"/>
        <v>2231</v>
      </c>
      <c r="AJ941" s="9" t="str">
        <f t="shared" ca="1" si="4711"/>
        <v>MENESES</v>
      </c>
      <c r="AK941" s="9" t="str">
        <f t="shared" ca="1" si="4711"/>
        <v>BSB</v>
      </c>
      <c r="AL941" s="9" t="str">
        <f t="shared" ca="1" si="4711"/>
        <v>BSB</v>
      </c>
      <c r="AM941" s="52">
        <v>1</v>
      </c>
      <c r="AN941" s="41">
        <v>4.5999999999999999E-2</v>
      </c>
      <c r="AO941" s="42">
        <f t="shared" ca="1" si="24"/>
        <v>223</v>
      </c>
      <c r="AP941" s="42">
        <f t="shared" ca="1" si="25"/>
        <v>114</v>
      </c>
      <c r="AQ941" s="42">
        <f t="shared" ca="1" si="26"/>
        <v>212.74199999999999</v>
      </c>
    </row>
    <row r="942" spans="1:43" ht="14">
      <c r="A942" s="9">
        <f t="shared" si="18"/>
        <v>941</v>
      </c>
      <c r="B942" s="9">
        <v>477</v>
      </c>
      <c r="C942" s="50">
        <v>43078</v>
      </c>
      <c r="D942" s="39">
        <v>43084</v>
      </c>
      <c r="E942" s="39">
        <v>43084</v>
      </c>
      <c r="F942" s="40">
        <v>342</v>
      </c>
      <c r="G942" s="7">
        <f t="shared" ref="G942:L942" ca="1" si="4712">INDIRECT(ADDRESS($F942+1,G$2,,,G$1))</f>
        <v>43078</v>
      </c>
      <c r="H942" s="27">
        <f t="shared" ca="1" si="4712"/>
        <v>43100</v>
      </c>
      <c r="I942" s="9">
        <f t="shared" ca="1" si="4712"/>
        <v>7</v>
      </c>
      <c r="J942" s="9">
        <f t="shared" ca="1" si="4712"/>
        <v>4</v>
      </c>
      <c r="K942" s="28">
        <f t="shared" ca="1" si="4712"/>
        <v>42736</v>
      </c>
      <c r="L942" s="9">
        <f t="shared" ca="1" si="4712"/>
        <v>7</v>
      </c>
      <c r="M942" s="40">
        <v>24</v>
      </c>
      <c r="N942" s="9" t="str">
        <f t="shared" ref="N942:R942" ca="1" si="4713">INDIRECT(ADDRESS($M942+1,N$2,,,N$1))</f>
        <v>ADEGA SÃO PERIGON</v>
      </c>
      <c r="O942" s="9" t="str">
        <f t="shared" ca="1" si="4713"/>
        <v>DSP</v>
      </c>
      <c r="P942" s="9" t="str">
        <f t="shared" ca="1" si="4713"/>
        <v>SHOPPING DA BARRA</v>
      </c>
      <c r="Q942" s="9" t="str">
        <f t="shared" ca="1" si="4713"/>
        <v>RIO DE JANEIRO</v>
      </c>
      <c r="R942" s="9" t="str">
        <f t="shared" ca="1" si="4713"/>
        <v>RJ</v>
      </c>
      <c r="S942" s="40">
        <v>25</v>
      </c>
      <c r="T942" s="9" t="str">
        <f t="shared" ref="T942:Z942" ca="1" si="4714">INDIRECT(ADDRESS($S942+1,T$2,,,T$1))</f>
        <v>SAUVIGNON</v>
      </c>
      <c r="U942" s="9" t="str">
        <f t="shared" ca="1" si="4714"/>
        <v>SAVN_E</v>
      </c>
      <c r="V942" s="9" t="str">
        <f t="shared" ca="1" si="4714"/>
        <v>VINHO TINTO</v>
      </c>
      <c r="W942" s="9" t="str">
        <f t="shared" ca="1" si="4714"/>
        <v>4_TPK_2,0 l</v>
      </c>
      <c r="X942" s="29">
        <f t="shared" ca="1" si="4714"/>
        <v>4</v>
      </c>
      <c r="Y942" s="30">
        <f t="shared" ca="1" si="4714"/>
        <v>121</v>
      </c>
      <c r="Z942" s="30">
        <f t="shared" ca="1" si="4714"/>
        <v>27</v>
      </c>
      <c r="AA942" s="40">
        <v>2</v>
      </c>
      <c r="AB942" s="9" t="str">
        <f t="shared" ref="AB942:AE942" ca="1" si="4715">INDIRECT(ADDRESS($AA942+1,AB$2,,,AB$1))</f>
        <v>MARTE</v>
      </c>
      <c r="AC942" s="9" t="str">
        <f t="shared" ca="1" si="4715"/>
        <v>MT</v>
      </c>
      <c r="AD942" s="9" t="str">
        <f t="shared" ca="1" si="4715"/>
        <v>CURITIBA</v>
      </c>
      <c r="AE942" s="9" t="str">
        <f t="shared" ca="1" si="4715"/>
        <v>BRASIL</v>
      </c>
      <c r="AF942" s="40">
        <v>14</v>
      </c>
      <c r="AG942" s="9" t="str">
        <f t="shared" ref="AG942:AL942" ca="1" si="4716">INDIRECT(ADDRESS($AF942+1,AG$2,,,AG$1))</f>
        <v>RICARDO AMARAL</v>
      </c>
      <c r="AH942" s="9" t="str">
        <f t="shared" ca="1" si="4716"/>
        <v>RA</v>
      </c>
      <c r="AI942" s="9">
        <f t="shared" ca="1" si="4716"/>
        <v>2255</v>
      </c>
      <c r="AJ942" s="9" t="str">
        <f t="shared" ca="1" si="4716"/>
        <v>ANTÔNIO</v>
      </c>
      <c r="AK942" s="9" t="str">
        <f t="shared" ca="1" si="4716"/>
        <v>SPAULO</v>
      </c>
      <c r="AL942" s="9" t="str">
        <f t="shared" ca="1" si="4716"/>
        <v>SPAULO</v>
      </c>
      <c r="AM942" s="52">
        <v>3</v>
      </c>
      <c r="AN942" s="41">
        <v>5.7999999999999996E-2</v>
      </c>
      <c r="AO942" s="42">
        <f t="shared" ca="1" si="24"/>
        <v>363</v>
      </c>
      <c r="AP942" s="42">
        <f t="shared" ca="1" si="25"/>
        <v>81</v>
      </c>
      <c r="AQ942" s="42">
        <f t="shared" ca="1" si="26"/>
        <v>341.94599999999997</v>
      </c>
    </row>
    <row r="943" spans="1:43" ht="14">
      <c r="A943" s="9">
        <f t="shared" si="18"/>
        <v>942</v>
      </c>
      <c r="B943" s="9">
        <v>478</v>
      </c>
      <c r="C943" s="50">
        <v>43082</v>
      </c>
      <c r="D943" s="39">
        <v>43088</v>
      </c>
      <c r="E943" s="39">
        <v>43089</v>
      </c>
      <c r="F943" s="40">
        <v>343</v>
      </c>
      <c r="G943" s="7">
        <f t="shared" ref="G943:L943" ca="1" si="4717">INDIRECT(ADDRESS($F943+1,G$2,,,G$1))</f>
        <v>43079</v>
      </c>
      <c r="H943" s="27">
        <f t="shared" ca="1" si="4717"/>
        <v>43100</v>
      </c>
      <c r="I943" s="9">
        <f t="shared" ca="1" si="4717"/>
        <v>1</v>
      </c>
      <c r="J943" s="9">
        <f t="shared" ca="1" si="4717"/>
        <v>4</v>
      </c>
      <c r="K943" s="28">
        <f t="shared" ca="1" si="4717"/>
        <v>42736</v>
      </c>
      <c r="L943" s="9">
        <f t="shared" ca="1" si="4717"/>
        <v>1</v>
      </c>
      <c r="M943" s="40">
        <v>36</v>
      </c>
      <c r="N943" s="9" t="str">
        <f t="shared" ref="N943:R943" ca="1" si="4718">INDIRECT(ADDRESS($M943+1,N$2,,,N$1))</f>
        <v>ANTONIETTA VERONESE RISTORANTE ITALIANO</v>
      </c>
      <c r="O943" s="9" t="str">
        <f t="shared" ca="1" si="4718"/>
        <v>AVRI</v>
      </c>
      <c r="P943" s="9" t="str">
        <f t="shared" ca="1" si="4718"/>
        <v>AV DOS BRAGA, CASA 23</v>
      </c>
      <c r="Q943" s="9" t="str">
        <f t="shared" ca="1" si="4718"/>
        <v>CAMPINAS</v>
      </c>
      <c r="R943" s="9" t="str">
        <f t="shared" ca="1" si="4718"/>
        <v>SP</v>
      </c>
      <c r="S943" s="40">
        <v>12</v>
      </c>
      <c r="T943" s="9" t="str">
        <f t="shared" ref="T943:Z943" ca="1" si="4719">INDIRECT(ADDRESS($S943+1,T$2,,,T$1))</f>
        <v>CHARDONNAY</v>
      </c>
      <c r="U943" s="9" t="str">
        <f t="shared" ca="1" si="4719"/>
        <v>CHDN</v>
      </c>
      <c r="V943" s="9" t="str">
        <f t="shared" ca="1" si="4719"/>
        <v>VINHO BRANCO</v>
      </c>
      <c r="W943" s="9" t="str">
        <f t="shared" ca="1" si="4719"/>
        <v>12_BTL_0,75 l</v>
      </c>
      <c r="X943" s="29">
        <f t="shared" ca="1" si="4719"/>
        <v>12</v>
      </c>
      <c r="Y943" s="30">
        <f t="shared" ca="1" si="4719"/>
        <v>148</v>
      </c>
      <c r="Z943" s="30">
        <f t="shared" ca="1" si="4719"/>
        <v>96</v>
      </c>
      <c r="AA943" s="40">
        <v>1</v>
      </c>
      <c r="AB943" s="9" t="str">
        <f t="shared" ref="AB943:AE943" ca="1" si="4720">INDIRECT(ADDRESS($AA943+1,AB$2,,,AB$1))</f>
        <v>CAMPO BELO</v>
      </c>
      <c r="AC943" s="9" t="str">
        <f t="shared" ca="1" si="4720"/>
        <v>CB</v>
      </c>
      <c r="AD943" s="9" t="str">
        <f t="shared" ca="1" si="4720"/>
        <v>SÃO PAULO</v>
      </c>
      <c r="AE943" s="9" t="str">
        <f t="shared" ca="1" si="4720"/>
        <v>BRASIL</v>
      </c>
      <c r="AF943" s="40">
        <v>12</v>
      </c>
      <c r="AG943" s="9" t="str">
        <f t="shared" ref="AG943:AL943" ca="1" si="4721">INDIRECT(ADDRESS($AF943+1,AG$2,,,AG$1))</f>
        <v>LARISSA GAYER</v>
      </c>
      <c r="AH943" s="9" t="str">
        <f t="shared" ca="1" si="4721"/>
        <v>LG</v>
      </c>
      <c r="AI943" s="9">
        <f t="shared" ca="1" si="4721"/>
        <v>2222</v>
      </c>
      <c r="AJ943" s="9" t="str">
        <f t="shared" ca="1" si="4721"/>
        <v>ANTÔNIO</v>
      </c>
      <c r="AK943" s="9" t="str">
        <f t="shared" ca="1" si="4721"/>
        <v>SPAULO</v>
      </c>
      <c r="AL943" s="9" t="str">
        <f t="shared" ca="1" si="4721"/>
        <v>SPAULO</v>
      </c>
      <c r="AM943" s="52">
        <v>3</v>
      </c>
      <c r="AN943" s="41">
        <v>9.0999999999999998E-2</v>
      </c>
      <c r="AO943" s="42">
        <f t="shared" ca="1" si="24"/>
        <v>444</v>
      </c>
      <c r="AP943" s="42">
        <f t="shared" ca="1" si="25"/>
        <v>288</v>
      </c>
      <c r="AQ943" s="42">
        <f t="shared" ca="1" si="26"/>
        <v>403.596</v>
      </c>
    </row>
    <row r="944" spans="1:43" ht="14">
      <c r="A944" s="9">
        <f t="shared" si="18"/>
        <v>943</v>
      </c>
      <c r="B944" s="9">
        <v>479</v>
      </c>
      <c r="C944" s="50">
        <v>43082</v>
      </c>
      <c r="D944" s="39">
        <v>43086</v>
      </c>
      <c r="E944" s="39">
        <v>43088</v>
      </c>
      <c r="F944" s="40">
        <v>343</v>
      </c>
      <c r="G944" s="7">
        <f t="shared" ref="G944:L944" ca="1" si="4722">INDIRECT(ADDRESS($F944+1,G$2,,,G$1))</f>
        <v>43079</v>
      </c>
      <c r="H944" s="27">
        <f t="shared" ca="1" si="4722"/>
        <v>43100</v>
      </c>
      <c r="I944" s="9">
        <f t="shared" ca="1" si="4722"/>
        <v>1</v>
      </c>
      <c r="J944" s="9">
        <f t="shared" ca="1" si="4722"/>
        <v>4</v>
      </c>
      <c r="K944" s="28">
        <f t="shared" ca="1" si="4722"/>
        <v>42736</v>
      </c>
      <c r="L944" s="9">
        <f t="shared" ca="1" si="4722"/>
        <v>1</v>
      </c>
      <c r="M944" s="40">
        <v>15</v>
      </c>
      <c r="N944" s="9" t="str">
        <f t="shared" ref="N944:R944" ca="1" si="4723">INDIRECT(ADDRESS($M944+1,N$2,,,N$1))</f>
        <v>GOURMELANDIA</v>
      </c>
      <c r="O944" s="9" t="str">
        <f t="shared" ca="1" si="4723"/>
        <v>GML</v>
      </c>
      <c r="P944" s="9" t="str">
        <f t="shared" ca="1" si="4723"/>
        <v>PRAÇA 15</v>
      </c>
      <c r="Q944" s="9" t="str">
        <f t="shared" ca="1" si="4723"/>
        <v>CURITIBA</v>
      </c>
      <c r="R944" s="9" t="str">
        <f t="shared" ca="1" si="4723"/>
        <v>PR</v>
      </c>
      <c r="S944" s="40">
        <v>12</v>
      </c>
      <c r="T944" s="9" t="str">
        <f t="shared" ref="T944:Z944" ca="1" si="4724">INDIRECT(ADDRESS($S944+1,T$2,,,T$1))</f>
        <v>CHARDONNAY</v>
      </c>
      <c r="U944" s="9" t="str">
        <f t="shared" ca="1" si="4724"/>
        <v>CHDN</v>
      </c>
      <c r="V944" s="9" t="str">
        <f t="shared" ca="1" si="4724"/>
        <v>VINHO BRANCO</v>
      </c>
      <c r="W944" s="9" t="str">
        <f t="shared" ca="1" si="4724"/>
        <v>12_BTL_0,75 l</v>
      </c>
      <c r="X944" s="29">
        <f t="shared" ca="1" si="4724"/>
        <v>12</v>
      </c>
      <c r="Y944" s="30">
        <f t="shared" ca="1" si="4724"/>
        <v>148</v>
      </c>
      <c r="Z944" s="30">
        <f t="shared" ca="1" si="4724"/>
        <v>96</v>
      </c>
      <c r="AA944" s="40">
        <v>3</v>
      </c>
      <c r="AB944" s="9" t="str">
        <f t="shared" ref="AB944:AE944" ca="1" si="4725">INDIRECT(ADDRESS($AA944+1,AB$2,,,AB$1))</f>
        <v>AGUIA</v>
      </c>
      <c r="AC944" s="9" t="str">
        <f t="shared" ca="1" si="4725"/>
        <v>AG</v>
      </c>
      <c r="AD944" s="9" t="str">
        <f t="shared" ca="1" si="4725"/>
        <v>PORTO ALEGRE</v>
      </c>
      <c r="AE944" s="9" t="str">
        <f t="shared" ca="1" si="4725"/>
        <v>BRASIL</v>
      </c>
      <c r="AF944" s="40">
        <v>12</v>
      </c>
      <c r="AG944" s="9" t="str">
        <f t="shared" ref="AG944:AL944" ca="1" si="4726">INDIRECT(ADDRESS($AF944+1,AG$2,,,AG$1))</f>
        <v>LARISSA GAYER</v>
      </c>
      <c r="AH944" s="9" t="str">
        <f t="shared" ca="1" si="4726"/>
        <v>LG</v>
      </c>
      <c r="AI944" s="9">
        <f t="shared" ca="1" si="4726"/>
        <v>2222</v>
      </c>
      <c r="AJ944" s="9" t="str">
        <f t="shared" ca="1" si="4726"/>
        <v>ANTÔNIO</v>
      </c>
      <c r="AK944" s="9" t="str">
        <f t="shared" ca="1" si="4726"/>
        <v>SPAULO</v>
      </c>
      <c r="AL944" s="9" t="str">
        <f t="shared" ca="1" si="4726"/>
        <v>SPAULO</v>
      </c>
      <c r="AM944" s="52">
        <v>3</v>
      </c>
      <c r="AN944" s="41">
        <v>0</v>
      </c>
      <c r="AO944" s="42">
        <f t="shared" ca="1" si="24"/>
        <v>444</v>
      </c>
      <c r="AP944" s="42">
        <f t="shared" ca="1" si="25"/>
        <v>288</v>
      </c>
      <c r="AQ944" s="42">
        <f t="shared" ca="1" si="26"/>
        <v>444</v>
      </c>
    </row>
    <row r="945" spans="1:43" ht="14">
      <c r="A945" s="9">
        <f t="shared" si="18"/>
        <v>944</v>
      </c>
      <c r="B945" s="9">
        <v>479</v>
      </c>
      <c r="C945" s="50">
        <v>43082</v>
      </c>
      <c r="D945" s="39">
        <v>43086</v>
      </c>
      <c r="E945" s="39">
        <v>43088</v>
      </c>
      <c r="F945" s="40">
        <v>343</v>
      </c>
      <c r="G945" s="7">
        <f t="shared" ref="G945:L945" ca="1" si="4727">INDIRECT(ADDRESS($F945+1,G$2,,,G$1))</f>
        <v>43079</v>
      </c>
      <c r="H945" s="27">
        <f t="shared" ca="1" si="4727"/>
        <v>43100</v>
      </c>
      <c r="I945" s="9">
        <f t="shared" ca="1" si="4727"/>
        <v>1</v>
      </c>
      <c r="J945" s="9">
        <f t="shared" ca="1" si="4727"/>
        <v>4</v>
      </c>
      <c r="K945" s="28">
        <f t="shared" ca="1" si="4727"/>
        <v>42736</v>
      </c>
      <c r="L945" s="9">
        <f t="shared" ca="1" si="4727"/>
        <v>1</v>
      </c>
      <c r="M945" s="40">
        <v>15</v>
      </c>
      <c r="N945" s="9" t="str">
        <f t="shared" ref="N945:R945" ca="1" si="4728">INDIRECT(ADDRESS($M945+1,N$2,,,N$1))</f>
        <v>GOURMELANDIA</v>
      </c>
      <c r="O945" s="9" t="str">
        <f t="shared" ca="1" si="4728"/>
        <v>GML</v>
      </c>
      <c r="P945" s="9" t="str">
        <f t="shared" ca="1" si="4728"/>
        <v>PRAÇA 15</v>
      </c>
      <c r="Q945" s="9" t="str">
        <f t="shared" ca="1" si="4728"/>
        <v>CURITIBA</v>
      </c>
      <c r="R945" s="9" t="str">
        <f t="shared" ca="1" si="4728"/>
        <v>PR</v>
      </c>
      <c r="S945" s="40">
        <v>21</v>
      </c>
      <c r="T945" s="9" t="str">
        <f t="shared" ref="T945:Z945" ca="1" si="4729">INDIRECT(ADDRESS($S945+1,T$2,,,T$1))</f>
        <v>TINTO DE MESA</v>
      </c>
      <c r="U945" s="9" t="str">
        <f t="shared" ca="1" si="4729"/>
        <v>TNT_MS_E</v>
      </c>
      <c r="V945" s="9" t="str">
        <f t="shared" ca="1" si="4729"/>
        <v>VINHO TINTO</v>
      </c>
      <c r="W945" s="9" t="str">
        <f t="shared" ca="1" si="4729"/>
        <v>4_TPK_2,0 l</v>
      </c>
      <c r="X945" s="29">
        <f t="shared" ca="1" si="4729"/>
        <v>4</v>
      </c>
      <c r="Y945" s="30">
        <f t="shared" ca="1" si="4729"/>
        <v>101</v>
      </c>
      <c r="Z945" s="30">
        <f t="shared" ca="1" si="4729"/>
        <v>61</v>
      </c>
      <c r="AA945" s="40">
        <v>1</v>
      </c>
      <c r="AB945" s="9" t="str">
        <f t="shared" ref="AB945:AE945" ca="1" si="4730">INDIRECT(ADDRESS($AA945+1,AB$2,,,AB$1))</f>
        <v>CAMPO BELO</v>
      </c>
      <c r="AC945" s="9" t="str">
        <f t="shared" ca="1" si="4730"/>
        <v>CB</v>
      </c>
      <c r="AD945" s="9" t="str">
        <f t="shared" ca="1" si="4730"/>
        <v>SÃO PAULO</v>
      </c>
      <c r="AE945" s="9" t="str">
        <f t="shared" ca="1" si="4730"/>
        <v>BRASIL</v>
      </c>
      <c r="AF945" s="40">
        <v>9</v>
      </c>
      <c r="AG945" s="9" t="str">
        <f t="shared" ref="AG945:AL945" ca="1" si="4731">INDIRECT(ADDRESS($AF945+1,AG$2,,,AG$1))</f>
        <v>CARLOS JOSE</v>
      </c>
      <c r="AH945" s="9" t="str">
        <f t="shared" ca="1" si="4731"/>
        <v>CJ</v>
      </c>
      <c r="AI945" s="9">
        <f t="shared" ca="1" si="4731"/>
        <v>2177</v>
      </c>
      <c r="AJ945" s="9" t="str">
        <f t="shared" ca="1" si="4731"/>
        <v>MENESES</v>
      </c>
      <c r="AK945" s="9" t="str">
        <f t="shared" ca="1" si="4731"/>
        <v>BSB</v>
      </c>
      <c r="AL945" s="9" t="str">
        <f t="shared" ca="1" si="4731"/>
        <v>BSB</v>
      </c>
      <c r="AM945" s="52">
        <v>3</v>
      </c>
      <c r="AN945" s="41">
        <v>6.0999999999999999E-2</v>
      </c>
      <c r="AO945" s="42">
        <f t="shared" ca="1" si="24"/>
        <v>303</v>
      </c>
      <c r="AP945" s="42">
        <f t="shared" ca="1" si="25"/>
        <v>183</v>
      </c>
      <c r="AQ945" s="42">
        <f t="shared" ca="1" si="26"/>
        <v>284.517</v>
      </c>
    </row>
    <row r="946" spans="1:43" ht="14">
      <c r="A946" s="9">
        <f t="shared" si="18"/>
        <v>945</v>
      </c>
      <c r="B946" s="9">
        <v>480</v>
      </c>
      <c r="C946" s="50">
        <v>43080</v>
      </c>
      <c r="D946" s="39">
        <v>43083</v>
      </c>
      <c r="E946" s="39">
        <v>43085</v>
      </c>
      <c r="F946" s="40">
        <v>344</v>
      </c>
      <c r="G946" s="7">
        <f t="shared" ref="G946:L946" ca="1" si="4732">INDIRECT(ADDRESS($F946+1,G$2,,,G$1))</f>
        <v>43080</v>
      </c>
      <c r="H946" s="27">
        <f t="shared" ca="1" si="4732"/>
        <v>43100</v>
      </c>
      <c r="I946" s="9">
        <f t="shared" ca="1" si="4732"/>
        <v>2</v>
      </c>
      <c r="J946" s="9">
        <f t="shared" ca="1" si="4732"/>
        <v>4</v>
      </c>
      <c r="K946" s="28">
        <f t="shared" ca="1" si="4732"/>
        <v>42736</v>
      </c>
      <c r="L946" s="9">
        <f t="shared" ca="1" si="4732"/>
        <v>2</v>
      </c>
      <c r="M946" s="40">
        <v>33</v>
      </c>
      <c r="N946" s="9" t="str">
        <f t="shared" ref="N946:R946" ca="1" si="4733">INDIRECT(ADDRESS($M946+1,N$2,,,N$1))</f>
        <v>MACARONI DI VERONA</v>
      </c>
      <c r="O946" s="9" t="str">
        <f t="shared" ca="1" si="4733"/>
        <v>MDV</v>
      </c>
      <c r="P946" s="9" t="str">
        <f t="shared" ca="1" si="4733"/>
        <v>RUA ALEXANDRE DUMAS, 2323</v>
      </c>
      <c r="Q946" s="9" t="str">
        <f t="shared" ca="1" si="4733"/>
        <v>SÃO PAULO</v>
      </c>
      <c r="R946" s="9" t="str">
        <f t="shared" ca="1" si="4733"/>
        <v>SP</v>
      </c>
      <c r="S946" s="40">
        <v>11</v>
      </c>
      <c r="T946" s="9" t="str">
        <f t="shared" ref="T946:Z946" ca="1" si="4734">INDIRECT(ADDRESS($S946+1,T$2,,,T$1))</f>
        <v>RIESLING RESERVA</v>
      </c>
      <c r="U946" s="9" t="str">
        <f t="shared" ca="1" si="4734"/>
        <v>RISL_RS</v>
      </c>
      <c r="V946" s="9" t="str">
        <f t="shared" ca="1" si="4734"/>
        <v>VINHO BRANCO</v>
      </c>
      <c r="W946" s="9" t="str">
        <f t="shared" ca="1" si="4734"/>
        <v>12_BTL_0,75 l</v>
      </c>
      <c r="X946" s="29">
        <f t="shared" ca="1" si="4734"/>
        <v>12</v>
      </c>
      <c r="Y946" s="30">
        <f t="shared" ca="1" si="4734"/>
        <v>240</v>
      </c>
      <c r="Z946" s="30">
        <f t="shared" ca="1" si="4734"/>
        <v>123</v>
      </c>
      <c r="AA946" s="40">
        <v>2</v>
      </c>
      <c r="AB946" s="9" t="str">
        <f t="shared" ref="AB946:AE946" ca="1" si="4735">INDIRECT(ADDRESS($AA946+1,AB$2,,,AB$1))</f>
        <v>MARTE</v>
      </c>
      <c r="AC946" s="9" t="str">
        <f t="shared" ca="1" si="4735"/>
        <v>MT</v>
      </c>
      <c r="AD946" s="9" t="str">
        <f t="shared" ca="1" si="4735"/>
        <v>CURITIBA</v>
      </c>
      <c r="AE946" s="9" t="str">
        <f t="shared" ca="1" si="4735"/>
        <v>BRASIL</v>
      </c>
      <c r="AF946" s="40">
        <v>7</v>
      </c>
      <c r="AG946" s="9" t="str">
        <f t="shared" ref="AG946:AL946" ca="1" si="4736">INDIRECT(ADDRESS($AF946+1,AG$2,,,AG$1))</f>
        <v>SILAS MALAFAIA</v>
      </c>
      <c r="AH946" s="9" t="str">
        <f t="shared" ca="1" si="4736"/>
        <v>SM</v>
      </c>
      <c r="AI946" s="9">
        <f t="shared" ca="1" si="4736"/>
        <v>2243</v>
      </c>
      <c r="AJ946" s="9" t="str">
        <f t="shared" ca="1" si="4736"/>
        <v>MENESES</v>
      </c>
      <c r="AK946" s="9" t="str">
        <f t="shared" ca="1" si="4736"/>
        <v>BSB</v>
      </c>
      <c r="AL946" s="9" t="str">
        <f t="shared" ca="1" si="4736"/>
        <v>BSB</v>
      </c>
      <c r="AM946" s="52">
        <v>2</v>
      </c>
      <c r="AN946" s="41">
        <v>4.0000000000000001E-3</v>
      </c>
      <c r="AO946" s="42">
        <f t="shared" ca="1" si="24"/>
        <v>480</v>
      </c>
      <c r="AP946" s="42">
        <f t="shared" ca="1" si="25"/>
        <v>246</v>
      </c>
      <c r="AQ946" s="42">
        <f t="shared" ca="1" si="26"/>
        <v>478.08</v>
      </c>
    </row>
    <row r="947" spans="1:43" ht="14">
      <c r="A947" s="9">
        <f t="shared" si="18"/>
        <v>946</v>
      </c>
      <c r="B947" s="9">
        <v>480</v>
      </c>
      <c r="C947" s="50">
        <v>43080</v>
      </c>
      <c r="D947" s="39">
        <v>43083</v>
      </c>
      <c r="E947" s="39">
        <v>43085</v>
      </c>
      <c r="F947" s="40">
        <v>344</v>
      </c>
      <c r="G947" s="7">
        <f t="shared" ref="G947:L947" ca="1" si="4737">INDIRECT(ADDRESS($F947+1,G$2,,,G$1))</f>
        <v>43080</v>
      </c>
      <c r="H947" s="27">
        <f t="shared" ca="1" si="4737"/>
        <v>43100</v>
      </c>
      <c r="I947" s="9">
        <f t="shared" ca="1" si="4737"/>
        <v>2</v>
      </c>
      <c r="J947" s="9">
        <f t="shared" ca="1" si="4737"/>
        <v>4</v>
      </c>
      <c r="K947" s="28">
        <f t="shared" ca="1" si="4737"/>
        <v>42736</v>
      </c>
      <c r="L947" s="9">
        <f t="shared" ca="1" si="4737"/>
        <v>2</v>
      </c>
      <c r="M947" s="40">
        <v>33</v>
      </c>
      <c r="N947" s="9" t="str">
        <f t="shared" ref="N947:R947" ca="1" si="4738">INDIRECT(ADDRESS($M947+1,N$2,,,N$1))</f>
        <v>MACARONI DI VERONA</v>
      </c>
      <c r="O947" s="9" t="str">
        <f t="shared" ca="1" si="4738"/>
        <v>MDV</v>
      </c>
      <c r="P947" s="9" t="str">
        <f t="shared" ca="1" si="4738"/>
        <v>RUA ALEXANDRE DUMAS, 2323</v>
      </c>
      <c r="Q947" s="9" t="str">
        <f t="shared" ca="1" si="4738"/>
        <v>SÃO PAULO</v>
      </c>
      <c r="R947" s="9" t="str">
        <f t="shared" ca="1" si="4738"/>
        <v>SP</v>
      </c>
      <c r="S947" s="40">
        <v>20</v>
      </c>
      <c r="T947" s="9" t="str">
        <f t="shared" ref="T947:Z947" ca="1" si="4739">INDIRECT(ADDRESS($S947+1,T$2,,,T$1))</f>
        <v>MALBEC RESERVA</v>
      </c>
      <c r="U947" s="9" t="str">
        <f t="shared" ca="1" si="4739"/>
        <v>MBC_RS</v>
      </c>
      <c r="V947" s="9" t="str">
        <f t="shared" ca="1" si="4739"/>
        <v>VINHO TINTO</v>
      </c>
      <c r="W947" s="9" t="str">
        <f t="shared" ca="1" si="4739"/>
        <v>12_BTL_0,75 l</v>
      </c>
      <c r="X947" s="29">
        <f t="shared" ca="1" si="4739"/>
        <v>12</v>
      </c>
      <c r="Y947" s="30">
        <f t="shared" ca="1" si="4739"/>
        <v>298</v>
      </c>
      <c r="Z947" s="30">
        <f t="shared" ca="1" si="4739"/>
        <v>154</v>
      </c>
      <c r="AA947" s="40">
        <v>4</v>
      </c>
      <c r="AB947" s="9" t="str">
        <f t="shared" ref="AB947:AE947" ca="1" si="4740">INDIRECT(ADDRESS($AA947+1,AB$2,,,AB$1))</f>
        <v>AGUA LIMPA</v>
      </c>
      <c r="AC947" s="9" t="str">
        <f t="shared" ca="1" si="4740"/>
        <v>AL</v>
      </c>
      <c r="AD947" s="9" t="str">
        <f t="shared" ca="1" si="4740"/>
        <v>BELORIZONTE</v>
      </c>
      <c r="AE947" s="9" t="str">
        <f t="shared" ca="1" si="4740"/>
        <v>BRASIL</v>
      </c>
      <c r="AF947" s="40">
        <v>7</v>
      </c>
      <c r="AG947" s="9" t="str">
        <f t="shared" ref="AG947:AL947" ca="1" si="4741">INDIRECT(ADDRESS($AF947+1,AG$2,,,AG$1))</f>
        <v>SILAS MALAFAIA</v>
      </c>
      <c r="AH947" s="9" t="str">
        <f t="shared" ca="1" si="4741"/>
        <v>SM</v>
      </c>
      <c r="AI947" s="9">
        <f t="shared" ca="1" si="4741"/>
        <v>2243</v>
      </c>
      <c r="AJ947" s="9" t="str">
        <f t="shared" ca="1" si="4741"/>
        <v>MENESES</v>
      </c>
      <c r="AK947" s="9" t="str">
        <f t="shared" ca="1" si="4741"/>
        <v>BSB</v>
      </c>
      <c r="AL947" s="9" t="str">
        <f t="shared" ca="1" si="4741"/>
        <v>BSB</v>
      </c>
      <c r="AM947" s="52">
        <v>1</v>
      </c>
      <c r="AN947" s="41">
        <v>4.2000000000000003E-2</v>
      </c>
      <c r="AO947" s="42">
        <f t="shared" ca="1" si="24"/>
        <v>298</v>
      </c>
      <c r="AP947" s="42">
        <f t="shared" ca="1" si="25"/>
        <v>154</v>
      </c>
      <c r="AQ947" s="42">
        <f t="shared" ca="1" si="26"/>
        <v>285.48399999999998</v>
      </c>
    </row>
    <row r="948" spans="1:43" ht="14">
      <c r="A948" s="9">
        <f t="shared" si="18"/>
        <v>947</v>
      </c>
      <c r="B948" s="9">
        <v>481</v>
      </c>
      <c r="C948" s="50">
        <v>43084</v>
      </c>
      <c r="D948" s="39">
        <v>43088</v>
      </c>
      <c r="E948" s="39">
        <v>43088</v>
      </c>
      <c r="F948" s="40">
        <v>344</v>
      </c>
      <c r="G948" s="7">
        <f t="shared" ref="G948:L948" ca="1" si="4742">INDIRECT(ADDRESS($F948+1,G$2,,,G$1))</f>
        <v>43080</v>
      </c>
      <c r="H948" s="27">
        <f t="shared" ca="1" si="4742"/>
        <v>43100</v>
      </c>
      <c r="I948" s="9">
        <f t="shared" ca="1" si="4742"/>
        <v>2</v>
      </c>
      <c r="J948" s="9">
        <f t="shared" ca="1" si="4742"/>
        <v>4</v>
      </c>
      <c r="K948" s="28">
        <f t="shared" ca="1" si="4742"/>
        <v>42736</v>
      </c>
      <c r="L948" s="9">
        <f t="shared" ca="1" si="4742"/>
        <v>2</v>
      </c>
      <c r="M948" s="40">
        <v>36</v>
      </c>
      <c r="N948" s="9" t="str">
        <f t="shared" ref="N948:R948" ca="1" si="4743">INDIRECT(ADDRESS($M948+1,N$2,,,N$1))</f>
        <v>ANTONIETTA VERONESE RISTORANTE ITALIANO</v>
      </c>
      <c r="O948" s="9" t="str">
        <f t="shared" ca="1" si="4743"/>
        <v>AVRI</v>
      </c>
      <c r="P948" s="9" t="str">
        <f t="shared" ca="1" si="4743"/>
        <v>AV DOS BRAGA, CASA 23</v>
      </c>
      <c r="Q948" s="9" t="str">
        <f t="shared" ca="1" si="4743"/>
        <v>CAMPINAS</v>
      </c>
      <c r="R948" s="9" t="str">
        <f t="shared" ca="1" si="4743"/>
        <v>SP</v>
      </c>
      <c r="S948" s="40">
        <v>2</v>
      </c>
      <c r="T948" s="9" t="str">
        <f t="shared" ref="T948:Z948" ca="1" si="4744">INDIRECT(ADDRESS($S948+1,T$2,,,T$1))</f>
        <v>TINTO SUAVE</v>
      </c>
      <c r="U948" s="9" t="str">
        <f t="shared" ca="1" si="4744"/>
        <v>TNT_SU</v>
      </c>
      <c r="V948" s="9" t="str">
        <f t="shared" ca="1" si="4744"/>
        <v>VINHO TINTO</v>
      </c>
      <c r="W948" s="9" t="str">
        <f t="shared" ca="1" si="4744"/>
        <v>12_BTL_0,75 l</v>
      </c>
      <c r="X948" s="29">
        <f t="shared" ca="1" si="4744"/>
        <v>12</v>
      </c>
      <c r="Y948" s="30">
        <f t="shared" ca="1" si="4744"/>
        <v>120</v>
      </c>
      <c r="Z948" s="30">
        <f t="shared" ca="1" si="4744"/>
        <v>79</v>
      </c>
      <c r="AA948" s="40">
        <v>4</v>
      </c>
      <c r="AB948" s="9" t="str">
        <f t="shared" ref="AB948:AE948" ca="1" si="4745">INDIRECT(ADDRESS($AA948+1,AB$2,,,AB$1))</f>
        <v>AGUA LIMPA</v>
      </c>
      <c r="AC948" s="9" t="str">
        <f t="shared" ca="1" si="4745"/>
        <v>AL</v>
      </c>
      <c r="AD948" s="9" t="str">
        <f t="shared" ca="1" si="4745"/>
        <v>BELORIZONTE</v>
      </c>
      <c r="AE948" s="9" t="str">
        <f t="shared" ca="1" si="4745"/>
        <v>BRASIL</v>
      </c>
      <c r="AF948" s="40">
        <v>7</v>
      </c>
      <c r="AG948" s="9" t="str">
        <f t="shared" ref="AG948:AL948" ca="1" si="4746">INDIRECT(ADDRESS($AF948+1,AG$2,,,AG$1))</f>
        <v>SILAS MALAFAIA</v>
      </c>
      <c r="AH948" s="9" t="str">
        <f t="shared" ca="1" si="4746"/>
        <v>SM</v>
      </c>
      <c r="AI948" s="9">
        <f t="shared" ca="1" si="4746"/>
        <v>2243</v>
      </c>
      <c r="AJ948" s="9" t="str">
        <f t="shared" ca="1" si="4746"/>
        <v>MENESES</v>
      </c>
      <c r="AK948" s="9" t="str">
        <f t="shared" ca="1" si="4746"/>
        <v>BSB</v>
      </c>
      <c r="AL948" s="9" t="str">
        <f t="shared" ca="1" si="4746"/>
        <v>BSB</v>
      </c>
      <c r="AM948" s="52">
        <v>3</v>
      </c>
      <c r="AN948" s="41">
        <v>8.6999999999999994E-2</v>
      </c>
      <c r="AO948" s="42">
        <f t="shared" ca="1" si="24"/>
        <v>360</v>
      </c>
      <c r="AP948" s="42">
        <f t="shared" ca="1" si="25"/>
        <v>237</v>
      </c>
      <c r="AQ948" s="42">
        <f t="shared" ca="1" si="26"/>
        <v>328.68</v>
      </c>
    </row>
    <row r="949" spans="1:43" ht="14">
      <c r="A949" s="9">
        <f t="shared" si="18"/>
        <v>948</v>
      </c>
      <c r="B949" s="9">
        <v>482</v>
      </c>
      <c r="C949" s="50">
        <v>43083</v>
      </c>
      <c r="D949" s="39">
        <v>43089</v>
      </c>
      <c r="E949" s="39">
        <v>43089</v>
      </c>
      <c r="F949" s="40">
        <v>344</v>
      </c>
      <c r="G949" s="7">
        <f t="shared" ref="G949:L949" ca="1" si="4747">INDIRECT(ADDRESS($F949+1,G$2,,,G$1))</f>
        <v>43080</v>
      </c>
      <c r="H949" s="27">
        <f t="shared" ca="1" si="4747"/>
        <v>43100</v>
      </c>
      <c r="I949" s="9">
        <f t="shared" ca="1" si="4747"/>
        <v>2</v>
      </c>
      <c r="J949" s="9">
        <f t="shared" ca="1" si="4747"/>
        <v>4</v>
      </c>
      <c r="K949" s="28">
        <f t="shared" ca="1" si="4747"/>
        <v>42736</v>
      </c>
      <c r="L949" s="9">
        <f t="shared" ca="1" si="4747"/>
        <v>2</v>
      </c>
      <c r="M949" s="40">
        <v>21</v>
      </c>
      <c r="N949" s="9" t="str">
        <f t="shared" ref="N949:R949" ca="1" si="4748">INDIRECT(ADDRESS($M949+1,N$2,,,N$1))</f>
        <v>COZINHA MINEIRA REST.</v>
      </c>
      <c r="O949" s="9" t="str">
        <f t="shared" ca="1" si="4748"/>
        <v>CMR</v>
      </c>
      <c r="P949" s="9" t="str">
        <f t="shared" ca="1" si="4748"/>
        <v>RUA 7 DE SETEMBRO</v>
      </c>
      <c r="Q949" s="9" t="str">
        <f t="shared" ca="1" si="4748"/>
        <v>BELORIZONTE</v>
      </c>
      <c r="R949" s="9" t="str">
        <f t="shared" ca="1" si="4748"/>
        <v>MG</v>
      </c>
      <c r="S949" s="40">
        <v>11</v>
      </c>
      <c r="T949" s="9" t="str">
        <f t="shared" ref="T949:Z949" ca="1" si="4749">INDIRECT(ADDRESS($S949+1,T$2,,,T$1))</f>
        <v>RIESLING RESERVA</v>
      </c>
      <c r="U949" s="9" t="str">
        <f t="shared" ca="1" si="4749"/>
        <v>RISL_RS</v>
      </c>
      <c r="V949" s="9" t="str">
        <f t="shared" ca="1" si="4749"/>
        <v>VINHO BRANCO</v>
      </c>
      <c r="W949" s="9" t="str">
        <f t="shared" ca="1" si="4749"/>
        <v>12_BTL_0,75 l</v>
      </c>
      <c r="X949" s="29">
        <f t="shared" ca="1" si="4749"/>
        <v>12</v>
      </c>
      <c r="Y949" s="30">
        <f t="shared" ca="1" si="4749"/>
        <v>240</v>
      </c>
      <c r="Z949" s="30">
        <f t="shared" ca="1" si="4749"/>
        <v>123</v>
      </c>
      <c r="AA949" s="40">
        <v>3</v>
      </c>
      <c r="AB949" s="9" t="str">
        <f t="shared" ref="AB949:AE949" ca="1" si="4750">INDIRECT(ADDRESS($AA949+1,AB$2,,,AB$1))</f>
        <v>AGUIA</v>
      </c>
      <c r="AC949" s="9" t="str">
        <f t="shared" ca="1" si="4750"/>
        <v>AG</v>
      </c>
      <c r="AD949" s="9" t="str">
        <f t="shared" ca="1" si="4750"/>
        <v>PORTO ALEGRE</v>
      </c>
      <c r="AE949" s="9" t="str">
        <f t="shared" ca="1" si="4750"/>
        <v>BRASIL</v>
      </c>
      <c r="AF949" s="40">
        <v>7</v>
      </c>
      <c r="AG949" s="9" t="str">
        <f t="shared" ref="AG949:AL949" ca="1" si="4751">INDIRECT(ADDRESS($AF949+1,AG$2,,,AG$1))</f>
        <v>SILAS MALAFAIA</v>
      </c>
      <c r="AH949" s="9" t="str">
        <f t="shared" ca="1" si="4751"/>
        <v>SM</v>
      </c>
      <c r="AI949" s="9">
        <f t="shared" ca="1" si="4751"/>
        <v>2243</v>
      </c>
      <c r="AJ949" s="9" t="str">
        <f t="shared" ca="1" si="4751"/>
        <v>MENESES</v>
      </c>
      <c r="AK949" s="9" t="str">
        <f t="shared" ca="1" si="4751"/>
        <v>BSB</v>
      </c>
      <c r="AL949" s="9" t="str">
        <f t="shared" ca="1" si="4751"/>
        <v>BSB</v>
      </c>
      <c r="AM949" s="52">
        <v>2</v>
      </c>
      <c r="AN949" s="41">
        <v>6.0000000000000001E-3</v>
      </c>
      <c r="AO949" s="42">
        <f t="shared" ca="1" si="24"/>
        <v>480</v>
      </c>
      <c r="AP949" s="42">
        <f t="shared" ca="1" si="25"/>
        <v>246</v>
      </c>
      <c r="AQ949" s="42">
        <f t="shared" ca="1" si="26"/>
        <v>477.12</v>
      </c>
    </row>
    <row r="950" spans="1:43" ht="14">
      <c r="A950" s="9">
        <f t="shared" si="18"/>
        <v>949</v>
      </c>
      <c r="B950" s="9">
        <v>483</v>
      </c>
      <c r="C950" s="50">
        <v>43081</v>
      </c>
      <c r="D950" s="39">
        <v>43086</v>
      </c>
      <c r="E950" s="39">
        <v>43086</v>
      </c>
      <c r="F950" s="40">
        <v>345</v>
      </c>
      <c r="G950" s="7">
        <f t="shared" ref="G950:L950" ca="1" si="4752">INDIRECT(ADDRESS($F950+1,G$2,,,G$1))</f>
        <v>43081</v>
      </c>
      <c r="H950" s="27">
        <f t="shared" ca="1" si="4752"/>
        <v>43100</v>
      </c>
      <c r="I950" s="9">
        <f t="shared" ca="1" si="4752"/>
        <v>3</v>
      </c>
      <c r="J950" s="9">
        <f t="shared" ca="1" si="4752"/>
        <v>4</v>
      </c>
      <c r="K950" s="28">
        <f t="shared" ca="1" si="4752"/>
        <v>42736</v>
      </c>
      <c r="L950" s="9">
        <f t="shared" ca="1" si="4752"/>
        <v>3</v>
      </c>
      <c r="M950" s="40">
        <v>34</v>
      </c>
      <c r="N950" s="9" t="str">
        <f t="shared" ref="N950:R950" ca="1" si="4753">INDIRECT(ADDRESS($M950+1,N$2,,,N$1))</f>
        <v>SUPER BOX SUPERMERCADOS</v>
      </c>
      <c r="O950" s="9" t="str">
        <f t="shared" ca="1" si="4753"/>
        <v>SBS</v>
      </c>
      <c r="P950" s="9" t="str">
        <f t="shared" ca="1" si="4753"/>
        <v>RUA DO MAR, 33</v>
      </c>
      <c r="Q950" s="9" t="str">
        <f t="shared" ca="1" si="4753"/>
        <v>VITORIA</v>
      </c>
      <c r="R950" s="9" t="str">
        <f t="shared" ca="1" si="4753"/>
        <v>ES</v>
      </c>
      <c r="S950" s="40">
        <v>17</v>
      </c>
      <c r="T950" s="9" t="str">
        <f t="shared" ref="T950:Z950" ca="1" si="4754">INDIRECT(ADDRESS($S950+1,T$2,,,T$1))</f>
        <v>ESPUMANTE DEMI-SEC RESERVA</v>
      </c>
      <c r="U950" s="9" t="str">
        <f t="shared" ca="1" si="4754"/>
        <v>ES_DS_RS</v>
      </c>
      <c r="V950" s="9" t="str">
        <f t="shared" ca="1" si="4754"/>
        <v>ESPUMANTE</v>
      </c>
      <c r="W950" s="9" t="str">
        <f t="shared" ca="1" si="4754"/>
        <v>12_BTL_0,75 l</v>
      </c>
      <c r="X950" s="29">
        <f t="shared" ca="1" si="4754"/>
        <v>12</v>
      </c>
      <c r="Y950" s="30">
        <f t="shared" ca="1" si="4754"/>
        <v>273</v>
      </c>
      <c r="Z950" s="30">
        <f t="shared" ca="1" si="4754"/>
        <v>128</v>
      </c>
      <c r="AA950" s="40">
        <v>2</v>
      </c>
      <c r="AB950" s="9" t="str">
        <f t="shared" ref="AB950:AE950" ca="1" si="4755">INDIRECT(ADDRESS($AA950+1,AB$2,,,AB$1))</f>
        <v>MARTE</v>
      </c>
      <c r="AC950" s="9" t="str">
        <f t="shared" ca="1" si="4755"/>
        <v>MT</v>
      </c>
      <c r="AD950" s="9" t="str">
        <f t="shared" ca="1" si="4755"/>
        <v>CURITIBA</v>
      </c>
      <c r="AE950" s="9" t="str">
        <f t="shared" ca="1" si="4755"/>
        <v>BRASIL</v>
      </c>
      <c r="AF950" s="40">
        <v>7</v>
      </c>
      <c r="AG950" s="9" t="str">
        <f t="shared" ref="AG950:AL950" ca="1" si="4756">INDIRECT(ADDRESS($AF950+1,AG$2,,,AG$1))</f>
        <v>SILAS MALAFAIA</v>
      </c>
      <c r="AH950" s="9" t="str">
        <f t="shared" ca="1" si="4756"/>
        <v>SM</v>
      </c>
      <c r="AI950" s="9">
        <f t="shared" ca="1" si="4756"/>
        <v>2243</v>
      </c>
      <c r="AJ950" s="9" t="str">
        <f t="shared" ca="1" si="4756"/>
        <v>MENESES</v>
      </c>
      <c r="AK950" s="9" t="str">
        <f t="shared" ca="1" si="4756"/>
        <v>BSB</v>
      </c>
      <c r="AL950" s="9" t="str">
        <f t="shared" ca="1" si="4756"/>
        <v>BSB</v>
      </c>
      <c r="AM950" s="52">
        <v>1</v>
      </c>
      <c r="AN950" s="41">
        <v>3.5000000000000003E-2</v>
      </c>
      <c r="AO950" s="42">
        <f t="shared" ca="1" si="24"/>
        <v>273</v>
      </c>
      <c r="AP950" s="42">
        <f t="shared" ca="1" si="25"/>
        <v>128</v>
      </c>
      <c r="AQ950" s="42">
        <f t="shared" ca="1" si="26"/>
        <v>263.44499999999999</v>
      </c>
    </row>
    <row r="951" spans="1:43" ht="14">
      <c r="A951" s="9">
        <f t="shared" si="18"/>
        <v>950</v>
      </c>
      <c r="B951" s="9">
        <v>483</v>
      </c>
      <c r="C951" s="50">
        <v>43081</v>
      </c>
      <c r="D951" s="39">
        <v>43086</v>
      </c>
      <c r="E951" s="39">
        <v>43086</v>
      </c>
      <c r="F951" s="40">
        <v>345</v>
      </c>
      <c r="G951" s="7">
        <f t="shared" ref="G951:L951" ca="1" si="4757">INDIRECT(ADDRESS($F951+1,G$2,,,G$1))</f>
        <v>43081</v>
      </c>
      <c r="H951" s="27">
        <f t="shared" ca="1" si="4757"/>
        <v>43100</v>
      </c>
      <c r="I951" s="9">
        <f t="shared" ca="1" si="4757"/>
        <v>3</v>
      </c>
      <c r="J951" s="9">
        <f t="shared" ca="1" si="4757"/>
        <v>4</v>
      </c>
      <c r="K951" s="28">
        <f t="shared" ca="1" si="4757"/>
        <v>42736</v>
      </c>
      <c r="L951" s="9">
        <f t="shared" ca="1" si="4757"/>
        <v>3</v>
      </c>
      <c r="M951" s="40">
        <v>34</v>
      </c>
      <c r="N951" s="9" t="str">
        <f t="shared" ref="N951:R951" ca="1" si="4758">INDIRECT(ADDRESS($M951+1,N$2,,,N$1))</f>
        <v>SUPER BOX SUPERMERCADOS</v>
      </c>
      <c r="O951" s="9" t="str">
        <f t="shared" ca="1" si="4758"/>
        <v>SBS</v>
      </c>
      <c r="P951" s="9" t="str">
        <f t="shared" ca="1" si="4758"/>
        <v>RUA DO MAR, 33</v>
      </c>
      <c r="Q951" s="9" t="str">
        <f t="shared" ca="1" si="4758"/>
        <v>VITORIA</v>
      </c>
      <c r="R951" s="9" t="str">
        <f t="shared" ca="1" si="4758"/>
        <v>ES</v>
      </c>
      <c r="S951" s="40">
        <v>5</v>
      </c>
      <c r="T951" s="9" t="str">
        <f t="shared" ref="T951:Z951" ca="1" si="4759">INDIRECT(ADDRESS($S951+1,T$2,,,T$1))</f>
        <v>CARMENERE RESERVA</v>
      </c>
      <c r="U951" s="9" t="str">
        <f t="shared" ca="1" si="4759"/>
        <v>CRMN_RS</v>
      </c>
      <c r="V951" s="9" t="str">
        <f t="shared" ca="1" si="4759"/>
        <v>VINHO TINTO</v>
      </c>
      <c r="W951" s="9" t="str">
        <f t="shared" ca="1" si="4759"/>
        <v>12_BTL_0,75 l</v>
      </c>
      <c r="X951" s="29">
        <f t="shared" ca="1" si="4759"/>
        <v>12</v>
      </c>
      <c r="Y951" s="30">
        <f t="shared" ca="1" si="4759"/>
        <v>198</v>
      </c>
      <c r="Z951" s="30">
        <f t="shared" ca="1" si="4759"/>
        <v>110</v>
      </c>
      <c r="AA951" s="40">
        <v>5</v>
      </c>
      <c r="AB951" s="9" t="str">
        <f t="shared" ref="AB951:AE951" ca="1" si="4760">INDIRECT(ADDRESS($AA951+1,AB$2,,,AB$1))</f>
        <v>PARQUE SUL</v>
      </c>
      <c r="AC951" s="9" t="str">
        <f t="shared" ca="1" si="4760"/>
        <v>PS</v>
      </c>
      <c r="AD951" s="9" t="str">
        <f t="shared" ca="1" si="4760"/>
        <v>RIO DE JANEIRO</v>
      </c>
      <c r="AE951" s="9" t="str">
        <f t="shared" ca="1" si="4760"/>
        <v>BRASIL</v>
      </c>
      <c r="AF951" s="40">
        <v>7</v>
      </c>
      <c r="AG951" s="9" t="str">
        <f t="shared" ref="AG951:AL951" ca="1" si="4761">INDIRECT(ADDRESS($AF951+1,AG$2,,,AG$1))</f>
        <v>SILAS MALAFAIA</v>
      </c>
      <c r="AH951" s="9" t="str">
        <f t="shared" ca="1" si="4761"/>
        <v>SM</v>
      </c>
      <c r="AI951" s="9">
        <f t="shared" ca="1" si="4761"/>
        <v>2243</v>
      </c>
      <c r="AJ951" s="9" t="str">
        <f t="shared" ca="1" si="4761"/>
        <v>MENESES</v>
      </c>
      <c r="AK951" s="9" t="str">
        <f t="shared" ca="1" si="4761"/>
        <v>BSB</v>
      </c>
      <c r="AL951" s="9" t="str">
        <f t="shared" ca="1" si="4761"/>
        <v>BSB</v>
      </c>
      <c r="AM951" s="52">
        <v>2</v>
      </c>
      <c r="AN951" s="41">
        <v>4.4999999999999998E-2</v>
      </c>
      <c r="AO951" s="42">
        <f t="shared" ca="1" si="24"/>
        <v>396</v>
      </c>
      <c r="AP951" s="42">
        <f t="shared" ca="1" si="25"/>
        <v>220</v>
      </c>
      <c r="AQ951" s="42">
        <f t="shared" ca="1" si="26"/>
        <v>378.18</v>
      </c>
    </row>
    <row r="952" spans="1:43" ht="14">
      <c r="A952" s="9">
        <f t="shared" si="18"/>
        <v>951</v>
      </c>
      <c r="B952" s="9">
        <v>483</v>
      </c>
      <c r="C952" s="50">
        <v>43081</v>
      </c>
      <c r="D952" s="39">
        <v>43086</v>
      </c>
      <c r="E952" s="39">
        <v>43086</v>
      </c>
      <c r="F952" s="40">
        <v>345</v>
      </c>
      <c r="G952" s="7">
        <f t="shared" ref="G952:L952" ca="1" si="4762">INDIRECT(ADDRESS($F952+1,G$2,,,G$1))</f>
        <v>43081</v>
      </c>
      <c r="H952" s="27">
        <f t="shared" ca="1" si="4762"/>
        <v>43100</v>
      </c>
      <c r="I952" s="9">
        <f t="shared" ca="1" si="4762"/>
        <v>3</v>
      </c>
      <c r="J952" s="9">
        <f t="shared" ca="1" si="4762"/>
        <v>4</v>
      </c>
      <c r="K952" s="28">
        <f t="shared" ca="1" si="4762"/>
        <v>42736</v>
      </c>
      <c r="L952" s="9">
        <f t="shared" ca="1" si="4762"/>
        <v>3</v>
      </c>
      <c r="M952" s="40">
        <v>34</v>
      </c>
      <c r="N952" s="9" t="str">
        <f t="shared" ref="N952:R952" ca="1" si="4763">INDIRECT(ADDRESS($M952+1,N$2,,,N$1))</f>
        <v>SUPER BOX SUPERMERCADOS</v>
      </c>
      <c r="O952" s="9" t="str">
        <f t="shared" ca="1" si="4763"/>
        <v>SBS</v>
      </c>
      <c r="P952" s="9" t="str">
        <f t="shared" ca="1" si="4763"/>
        <v>RUA DO MAR, 33</v>
      </c>
      <c r="Q952" s="9" t="str">
        <f t="shared" ca="1" si="4763"/>
        <v>VITORIA</v>
      </c>
      <c r="R952" s="9" t="str">
        <f t="shared" ca="1" si="4763"/>
        <v>ES</v>
      </c>
      <c r="S952" s="40">
        <v>17</v>
      </c>
      <c r="T952" s="9" t="str">
        <f t="shared" ref="T952:Z952" ca="1" si="4764">INDIRECT(ADDRESS($S952+1,T$2,,,T$1))</f>
        <v>ESPUMANTE DEMI-SEC RESERVA</v>
      </c>
      <c r="U952" s="9" t="str">
        <f t="shared" ca="1" si="4764"/>
        <v>ES_DS_RS</v>
      </c>
      <c r="V952" s="9" t="str">
        <f t="shared" ca="1" si="4764"/>
        <v>ESPUMANTE</v>
      </c>
      <c r="W952" s="9" t="str">
        <f t="shared" ca="1" si="4764"/>
        <v>12_BTL_0,75 l</v>
      </c>
      <c r="X952" s="29">
        <f t="shared" ca="1" si="4764"/>
        <v>12</v>
      </c>
      <c r="Y952" s="30">
        <f t="shared" ca="1" si="4764"/>
        <v>273</v>
      </c>
      <c r="Z952" s="30">
        <f t="shared" ca="1" si="4764"/>
        <v>128</v>
      </c>
      <c r="AA952" s="40">
        <v>3</v>
      </c>
      <c r="AB952" s="9" t="str">
        <f t="shared" ref="AB952:AE952" ca="1" si="4765">INDIRECT(ADDRESS($AA952+1,AB$2,,,AB$1))</f>
        <v>AGUIA</v>
      </c>
      <c r="AC952" s="9" t="str">
        <f t="shared" ca="1" si="4765"/>
        <v>AG</v>
      </c>
      <c r="AD952" s="9" t="str">
        <f t="shared" ca="1" si="4765"/>
        <v>PORTO ALEGRE</v>
      </c>
      <c r="AE952" s="9" t="str">
        <f t="shared" ca="1" si="4765"/>
        <v>BRASIL</v>
      </c>
      <c r="AF952" s="40">
        <v>7</v>
      </c>
      <c r="AG952" s="9" t="str">
        <f t="shared" ref="AG952:AL952" ca="1" si="4766">INDIRECT(ADDRESS($AF952+1,AG$2,,,AG$1))</f>
        <v>SILAS MALAFAIA</v>
      </c>
      <c r="AH952" s="9" t="str">
        <f t="shared" ca="1" si="4766"/>
        <v>SM</v>
      </c>
      <c r="AI952" s="9">
        <f t="shared" ca="1" si="4766"/>
        <v>2243</v>
      </c>
      <c r="AJ952" s="9" t="str">
        <f t="shared" ca="1" si="4766"/>
        <v>MENESES</v>
      </c>
      <c r="AK952" s="9" t="str">
        <f t="shared" ca="1" si="4766"/>
        <v>BSB</v>
      </c>
      <c r="AL952" s="9" t="str">
        <f t="shared" ca="1" si="4766"/>
        <v>BSB</v>
      </c>
      <c r="AM952" s="52">
        <v>1</v>
      </c>
      <c r="AN952" s="41">
        <v>3.5000000000000003E-2</v>
      </c>
      <c r="AO952" s="42">
        <f t="shared" ca="1" si="24"/>
        <v>273</v>
      </c>
      <c r="AP952" s="42">
        <f t="shared" ca="1" si="25"/>
        <v>128</v>
      </c>
      <c r="AQ952" s="42">
        <f t="shared" ca="1" si="26"/>
        <v>263.44499999999999</v>
      </c>
    </row>
    <row r="953" spans="1:43" ht="14">
      <c r="A953" s="9">
        <f t="shared" si="18"/>
        <v>952</v>
      </c>
      <c r="B953" s="9">
        <v>484</v>
      </c>
      <c r="C953" s="50">
        <v>43085</v>
      </c>
      <c r="D953" s="39">
        <v>43089</v>
      </c>
      <c r="E953" s="39">
        <v>43091</v>
      </c>
      <c r="F953" s="40">
        <v>345</v>
      </c>
      <c r="G953" s="7">
        <f t="shared" ref="G953:L953" ca="1" si="4767">INDIRECT(ADDRESS($F953+1,G$2,,,G$1))</f>
        <v>43081</v>
      </c>
      <c r="H953" s="27">
        <f t="shared" ca="1" si="4767"/>
        <v>43100</v>
      </c>
      <c r="I953" s="9">
        <f t="shared" ca="1" si="4767"/>
        <v>3</v>
      </c>
      <c r="J953" s="9">
        <f t="shared" ca="1" si="4767"/>
        <v>4</v>
      </c>
      <c r="K953" s="28">
        <f t="shared" ca="1" si="4767"/>
        <v>42736</v>
      </c>
      <c r="L953" s="9">
        <f t="shared" ca="1" si="4767"/>
        <v>3</v>
      </c>
      <c r="M953" s="40">
        <v>14</v>
      </c>
      <c r="N953" s="9" t="str">
        <f t="shared" ref="N953:R953" ca="1" si="4768">INDIRECT(ADDRESS($M953+1,N$2,,,N$1))</f>
        <v xml:space="preserve">OUTBACK </v>
      </c>
      <c r="O953" s="9" t="str">
        <f t="shared" ca="1" si="4768"/>
        <v>OBK</v>
      </c>
      <c r="P953" s="9" t="str">
        <f t="shared" ca="1" si="4768"/>
        <v>ZONA INDUSTRIAL, 335</v>
      </c>
      <c r="Q953" s="9" t="str">
        <f t="shared" ca="1" si="4768"/>
        <v>SÃO PAULO</v>
      </c>
      <c r="R953" s="9" t="str">
        <f t="shared" ca="1" si="4768"/>
        <v>SP</v>
      </c>
      <c r="S953" s="40">
        <v>24</v>
      </c>
      <c r="T953" s="9" t="str">
        <f t="shared" ref="T953:Z953" ca="1" si="4769">INDIRECT(ADDRESS($S953+1,T$2,,,T$1))</f>
        <v>CARMENERE</v>
      </c>
      <c r="U953" s="9" t="str">
        <f t="shared" ca="1" si="4769"/>
        <v>CRMN_E</v>
      </c>
      <c r="V953" s="9" t="str">
        <f t="shared" ca="1" si="4769"/>
        <v>VINHO TINTO</v>
      </c>
      <c r="W953" s="9" t="str">
        <f t="shared" ca="1" si="4769"/>
        <v>4_TPK_2,0 l</v>
      </c>
      <c r="X953" s="29">
        <f t="shared" ca="1" si="4769"/>
        <v>4</v>
      </c>
      <c r="Y953" s="30">
        <f t="shared" ca="1" si="4769"/>
        <v>123</v>
      </c>
      <c r="Z953" s="30">
        <f t="shared" ca="1" si="4769"/>
        <v>12</v>
      </c>
      <c r="AA953" s="40">
        <v>4</v>
      </c>
      <c r="AB953" s="9" t="str">
        <f t="shared" ref="AB953:AE953" ca="1" si="4770">INDIRECT(ADDRESS($AA953+1,AB$2,,,AB$1))</f>
        <v>AGUA LIMPA</v>
      </c>
      <c r="AC953" s="9" t="str">
        <f t="shared" ca="1" si="4770"/>
        <v>AL</v>
      </c>
      <c r="AD953" s="9" t="str">
        <f t="shared" ca="1" si="4770"/>
        <v>BELORIZONTE</v>
      </c>
      <c r="AE953" s="9" t="str">
        <f t="shared" ca="1" si="4770"/>
        <v>BRASIL</v>
      </c>
      <c r="AF953" s="40">
        <v>2</v>
      </c>
      <c r="AG953" s="9" t="str">
        <f t="shared" ref="AG953:AL953" ca="1" si="4771">INDIRECT(ADDRESS($AF953+1,AG$2,,,AG$1))</f>
        <v>RIBAMAR NOGUEIRA</v>
      </c>
      <c r="AH953" s="9" t="str">
        <f t="shared" ca="1" si="4771"/>
        <v>RN</v>
      </c>
      <c r="AI953" s="9">
        <f t="shared" ca="1" si="4771"/>
        <v>2432</v>
      </c>
      <c r="AJ953" s="9" t="str">
        <f t="shared" ca="1" si="4771"/>
        <v>AGUIAR</v>
      </c>
      <c r="AK953" s="9" t="str">
        <f t="shared" ca="1" si="4771"/>
        <v>CTBA</v>
      </c>
      <c r="AL953" s="9" t="str">
        <f t="shared" ca="1" si="4771"/>
        <v>CTBA</v>
      </c>
      <c r="AM953" s="52">
        <v>3</v>
      </c>
      <c r="AN953" s="41">
        <v>1.3999999999999999E-2</v>
      </c>
      <c r="AO953" s="42">
        <f t="shared" ca="1" si="24"/>
        <v>369</v>
      </c>
      <c r="AP953" s="42">
        <f t="shared" ca="1" si="25"/>
        <v>36</v>
      </c>
      <c r="AQ953" s="42">
        <f t="shared" ca="1" si="26"/>
        <v>363.834</v>
      </c>
    </row>
    <row r="954" spans="1:43" ht="14">
      <c r="A954" s="9">
        <f t="shared" si="18"/>
        <v>953</v>
      </c>
      <c r="B954" s="9">
        <v>484</v>
      </c>
      <c r="C954" s="50">
        <v>43085</v>
      </c>
      <c r="D954" s="39">
        <v>43089</v>
      </c>
      <c r="E954" s="39">
        <v>43091</v>
      </c>
      <c r="F954" s="40">
        <v>345</v>
      </c>
      <c r="G954" s="7">
        <f t="shared" ref="G954:L954" ca="1" si="4772">INDIRECT(ADDRESS($F954+1,G$2,,,G$1))</f>
        <v>43081</v>
      </c>
      <c r="H954" s="27">
        <f t="shared" ca="1" si="4772"/>
        <v>43100</v>
      </c>
      <c r="I954" s="9">
        <f t="shared" ca="1" si="4772"/>
        <v>3</v>
      </c>
      <c r="J954" s="9">
        <f t="shared" ca="1" si="4772"/>
        <v>4</v>
      </c>
      <c r="K954" s="28">
        <f t="shared" ca="1" si="4772"/>
        <v>42736</v>
      </c>
      <c r="L954" s="9">
        <f t="shared" ca="1" si="4772"/>
        <v>3</v>
      </c>
      <c r="M954" s="40">
        <v>14</v>
      </c>
      <c r="N954" s="9" t="str">
        <f t="shared" ref="N954:R954" ca="1" si="4773">INDIRECT(ADDRESS($M954+1,N$2,,,N$1))</f>
        <v xml:space="preserve">OUTBACK </v>
      </c>
      <c r="O954" s="9" t="str">
        <f t="shared" ca="1" si="4773"/>
        <v>OBK</v>
      </c>
      <c r="P954" s="9" t="str">
        <f t="shared" ca="1" si="4773"/>
        <v>ZONA INDUSTRIAL, 335</v>
      </c>
      <c r="Q954" s="9" t="str">
        <f t="shared" ca="1" si="4773"/>
        <v>SÃO PAULO</v>
      </c>
      <c r="R954" s="9" t="str">
        <f t="shared" ca="1" si="4773"/>
        <v>SP</v>
      </c>
      <c r="S954" s="40">
        <v>6</v>
      </c>
      <c r="T954" s="9" t="str">
        <f t="shared" ref="T954:Z954" ca="1" si="4774">INDIRECT(ADDRESS($S954+1,T$2,,,T$1))</f>
        <v>SAUVIGNON</v>
      </c>
      <c r="U954" s="9" t="str">
        <f t="shared" ca="1" si="4774"/>
        <v>SAVN</v>
      </c>
      <c r="V954" s="9" t="str">
        <f t="shared" ca="1" si="4774"/>
        <v>VINHO TINTO</v>
      </c>
      <c r="W954" s="9" t="str">
        <f t="shared" ca="1" si="4774"/>
        <v>12_BTL_0,75 l</v>
      </c>
      <c r="X954" s="29">
        <f t="shared" ca="1" si="4774"/>
        <v>12</v>
      </c>
      <c r="Y954" s="30">
        <f t="shared" ca="1" si="4774"/>
        <v>150</v>
      </c>
      <c r="Z954" s="30">
        <f t="shared" ca="1" si="4774"/>
        <v>89</v>
      </c>
      <c r="AA954" s="40">
        <v>5</v>
      </c>
      <c r="AB954" s="9" t="str">
        <f t="shared" ref="AB954:AE954" ca="1" si="4775">INDIRECT(ADDRESS($AA954+1,AB$2,,,AB$1))</f>
        <v>PARQUE SUL</v>
      </c>
      <c r="AC954" s="9" t="str">
        <f t="shared" ca="1" si="4775"/>
        <v>PS</v>
      </c>
      <c r="AD954" s="9" t="str">
        <f t="shared" ca="1" si="4775"/>
        <v>RIO DE JANEIRO</v>
      </c>
      <c r="AE954" s="9" t="str">
        <f t="shared" ca="1" si="4775"/>
        <v>BRASIL</v>
      </c>
      <c r="AF954" s="40">
        <v>3</v>
      </c>
      <c r="AG954" s="9" t="str">
        <f t="shared" ref="AG954:AL954" ca="1" si="4776">INDIRECT(ADDRESS($AF954+1,AG$2,,,AG$1))</f>
        <v>JOÃO ALVES</v>
      </c>
      <c r="AH954" s="9" t="str">
        <f t="shared" ca="1" si="4776"/>
        <v>JA</v>
      </c>
      <c r="AI954" s="9">
        <f t="shared" ca="1" si="4776"/>
        <v>2187</v>
      </c>
      <c r="AJ954" s="9" t="str">
        <f t="shared" ca="1" si="4776"/>
        <v>AGUIAR</v>
      </c>
      <c r="AK954" s="9" t="str">
        <f t="shared" ca="1" si="4776"/>
        <v>CTBA</v>
      </c>
      <c r="AL954" s="9" t="str">
        <f t="shared" ca="1" si="4776"/>
        <v>CTBA</v>
      </c>
      <c r="AM954" s="52">
        <v>2</v>
      </c>
      <c r="AN954" s="41">
        <v>0</v>
      </c>
      <c r="AO954" s="42">
        <f t="shared" ca="1" si="24"/>
        <v>300</v>
      </c>
      <c r="AP954" s="42">
        <f t="shared" ca="1" si="25"/>
        <v>178</v>
      </c>
      <c r="AQ954" s="42">
        <f t="shared" ca="1" si="26"/>
        <v>300</v>
      </c>
    </row>
    <row r="955" spans="1:43" ht="14">
      <c r="A955" s="9">
        <f t="shared" si="18"/>
        <v>954</v>
      </c>
      <c r="B955" s="9">
        <v>485</v>
      </c>
      <c r="C955" s="50">
        <v>43086</v>
      </c>
      <c r="D955" s="39">
        <v>43090</v>
      </c>
      <c r="E955" s="39">
        <v>43088</v>
      </c>
      <c r="F955" s="40">
        <v>346</v>
      </c>
      <c r="G955" s="7">
        <f t="shared" ref="G955:L955" ca="1" si="4777">INDIRECT(ADDRESS($F955+1,G$2,,,G$1))</f>
        <v>43082</v>
      </c>
      <c r="H955" s="27">
        <f t="shared" ca="1" si="4777"/>
        <v>43100</v>
      </c>
      <c r="I955" s="9">
        <f t="shared" ca="1" si="4777"/>
        <v>4</v>
      </c>
      <c r="J955" s="9">
        <f t="shared" ca="1" si="4777"/>
        <v>4</v>
      </c>
      <c r="K955" s="28">
        <f t="shared" ca="1" si="4777"/>
        <v>42736</v>
      </c>
      <c r="L955" s="9">
        <f t="shared" ca="1" si="4777"/>
        <v>4</v>
      </c>
      <c r="M955" s="40">
        <v>32</v>
      </c>
      <c r="N955" s="9" t="str">
        <f t="shared" ref="N955:R955" ca="1" si="4778">INDIRECT(ADDRESS($M955+1,N$2,,,N$1))</f>
        <v>VECHIA ITALIA RISTORANTE</v>
      </c>
      <c r="O955" s="9" t="str">
        <f t="shared" ca="1" si="4778"/>
        <v>VIR</v>
      </c>
      <c r="P955" s="9" t="str">
        <f t="shared" ca="1" si="4778"/>
        <v>AV. BERRINI, 334</v>
      </c>
      <c r="Q955" s="9" t="str">
        <f t="shared" ca="1" si="4778"/>
        <v>SÃO PAULO</v>
      </c>
      <c r="R955" s="9" t="str">
        <f t="shared" ca="1" si="4778"/>
        <v>SP</v>
      </c>
      <c r="S955" s="40">
        <v>1</v>
      </c>
      <c r="T955" s="9" t="str">
        <f t="shared" ref="T955:Z955" ca="1" si="4779">INDIRECT(ADDRESS($S955+1,T$2,,,T$1))</f>
        <v>TINTO DE MESA</v>
      </c>
      <c r="U955" s="9" t="str">
        <f t="shared" ca="1" si="4779"/>
        <v>TNT_MS</v>
      </c>
      <c r="V955" s="9" t="str">
        <f t="shared" ca="1" si="4779"/>
        <v>VINHO TINTO</v>
      </c>
      <c r="W955" s="9" t="str">
        <f t="shared" ca="1" si="4779"/>
        <v>12_BTL_0,75 l</v>
      </c>
      <c r="X955" s="29">
        <f t="shared" ca="1" si="4779"/>
        <v>12</v>
      </c>
      <c r="Y955" s="43">
        <f t="shared" ca="1" si="4779"/>
        <v>120.4</v>
      </c>
      <c r="Z955" s="43">
        <f t="shared" ca="1" si="4779"/>
        <v>77</v>
      </c>
      <c r="AA955" s="40">
        <v>6</v>
      </c>
      <c r="AB955" s="9" t="str">
        <f t="shared" ref="AB955:AE955" ca="1" si="4780">INDIRECT(ADDRESS($AA955+1,AB$2,,,AB$1))</f>
        <v>CENTRO NORTE</v>
      </c>
      <c r="AC955" s="9" t="str">
        <f t="shared" ca="1" si="4780"/>
        <v>CN</v>
      </c>
      <c r="AD955" s="9" t="str">
        <f t="shared" ca="1" si="4780"/>
        <v>GOIANIA</v>
      </c>
      <c r="AE955" s="9" t="str">
        <f t="shared" ca="1" si="4780"/>
        <v>BRASIL</v>
      </c>
      <c r="AF955" s="40">
        <v>3</v>
      </c>
      <c r="AG955" s="9" t="str">
        <f t="shared" ref="AG955:AL955" ca="1" si="4781">INDIRECT(ADDRESS($AF955+1,AG$2,,,AG$1))</f>
        <v>JOÃO ALVES</v>
      </c>
      <c r="AH955" s="9" t="str">
        <f t="shared" ca="1" si="4781"/>
        <v>JA</v>
      </c>
      <c r="AI955" s="9">
        <f t="shared" ca="1" si="4781"/>
        <v>2187</v>
      </c>
      <c r="AJ955" s="9" t="str">
        <f t="shared" ca="1" si="4781"/>
        <v>AGUIAR</v>
      </c>
      <c r="AK955" s="9" t="str">
        <f t="shared" ca="1" si="4781"/>
        <v>CTBA</v>
      </c>
      <c r="AL955" s="9" t="str">
        <f t="shared" ca="1" si="4781"/>
        <v>CTBA</v>
      </c>
      <c r="AM955" s="52">
        <v>2</v>
      </c>
      <c r="AN955" s="41">
        <v>5.7999999999999996E-2</v>
      </c>
      <c r="AO955" s="42">
        <f t="shared" ca="1" si="24"/>
        <v>240.8</v>
      </c>
      <c r="AP955" s="42">
        <f t="shared" ca="1" si="25"/>
        <v>154</v>
      </c>
      <c r="AQ955" s="42">
        <f t="shared" ca="1" si="26"/>
        <v>226.83359999999999</v>
      </c>
    </row>
    <row r="956" spans="1:43" ht="14">
      <c r="A956" s="9">
        <f t="shared" si="18"/>
        <v>955</v>
      </c>
      <c r="B956" s="9">
        <v>485</v>
      </c>
      <c r="C956" s="50">
        <v>43086</v>
      </c>
      <c r="D956" s="39">
        <v>43090</v>
      </c>
      <c r="E956" s="39">
        <v>43088</v>
      </c>
      <c r="F956" s="40">
        <v>346</v>
      </c>
      <c r="G956" s="7">
        <f t="shared" ref="G956:L956" ca="1" si="4782">INDIRECT(ADDRESS($F956+1,G$2,,,G$1))</f>
        <v>43082</v>
      </c>
      <c r="H956" s="27">
        <f t="shared" ca="1" si="4782"/>
        <v>43100</v>
      </c>
      <c r="I956" s="9">
        <f t="shared" ca="1" si="4782"/>
        <v>4</v>
      </c>
      <c r="J956" s="9">
        <f t="shared" ca="1" si="4782"/>
        <v>4</v>
      </c>
      <c r="K956" s="28">
        <f t="shared" ca="1" si="4782"/>
        <v>42736</v>
      </c>
      <c r="L956" s="9">
        <f t="shared" ca="1" si="4782"/>
        <v>4</v>
      </c>
      <c r="M956" s="40">
        <v>32</v>
      </c>
      <c r="N956" s="9" t="str">
        <f t="shared" ref="N956:R956" ca="1" si="4783">INDIRECT(ADDRESS($M956+1,N$2,,,N$1))</f>
        <v>VECHIA ITALIA RISTORANTE</v>
      </c>
      <c r="O956" s="9" t="str">
        <f t="shared" ca="1" si="4783"/>
        <v>VIR</v>
      </c>
      <c r="P956" s="9" t="str">
        <f t="shared" ca="1" si="4783"/>
        <v>AV. BERRINI, 334</v>
      </c>
      <c r="Q956" s="9" t="str">
        <f t="shared" ca="1" si="4783"/>
        <v>SÃO PAULO</v>
      </c>
      <c r="R956" s="9" t="str">
        <f t="shared" ca="1" si="4783"/>
        <v>SP</v>
      </c>
      <c r="S956" s="40">
        <v>6</v>
      </c>
      <c r="T956" s="9" t="str">
        <f t="shared" ref="T956:Z956" ca="1" si="4784">INDIRECT(ADDRESS($S956+1,T$2,,,T$1))</f>
        <v>SAUVIGNON</v>
      </c>
      <c r="U956" s="9" t="str">
        <f t="shared" ca="1" si="4784"/>
        <v>SAVN</v>
      </c>
      <c r="V956" s="9" t="str">
        <f t="shared" ca="1" si="4784"/>
        <v>VINHO TINTO</v>
      </c>
      <c r="W956" s="9" t="str">
        <f t="shared" ca="1" si="4784"/>
        <v>12_BTL_0,75 l</v>
      </c>
      <c r="X956" s="29">
        <f t="shared" ca="1" si="4784"/>
        <v>12</v>
      </c>
      <c r="Y956" s="30">
        <f t="shared" ca="1" si="4784"/>
        <v>150</v>
      </c>
      <c r="Z956" s="30">
        <f t="shared" ca="1" si="4784"/>
        <v>89</v>
      </c>
      <c r="AA956" s="40">
        <v>3</v>
      </c>
      <c r="AB956" s="9" t="str">
        <f t="shared" ref="AB956:AE956" ca="1" si="4785">INDIRECT(ADDRESS($AA956+1,AB$2,,,AB$1))</f>
        <v>AGUIA</v>
      </c>
      <c r="AC956" s="9" t="str">
        <f t="shared" ca="1" si="4785"/>
        <v>AG</v>
      </c>
      <c r="AD956" s="9" t="str">
        <f t="shared" ca="1" si="4785"/>
        <v>PORTO ALEGRE</v>
      </c>
      <c r="AE956" s="9" t="str">
        <f t="shared" ca="1" si="4785"/>
        <v>BRASIL</v>
      </c>
      <c r="AF956" s="40">
        <v>3</v>
      </c>
      <c r="AG956" s="9" t="str">
        <f t="shared" ref="AG956:AL956" ca="1" si="4786">INDIRECT(ADDRESS($AF956+1,AG$2,,,AG$1))</f>
        <v>JOÃO ALVES</v>
      </c>
      <c r="AH956" s="9" t="str">
        <f t="shared" ca="1" si="4786"/>
        <v>JA</v>
      </c>
      <c r="AI956" s="9">
        <f t="shared" ca="1" si="4786"/>
        <v>2187</v>
      </c>
      <c r="AJ956" s="9" t="str">
        <f t="shared" ca="1" si="4786"/>
        <v>AGUIAR</v>
      </c>
      <c r="AK956" s="9" t="str">
        <f t="shared" ca="1" si="4786"/>
        <v>CTBA</v>
      </c>
      <c r="AL956" s="9" t="str">
        <f t="shared" ca="1" si="4786"/>
        <v>CTBA</v>
      </c>
      <c r="AM956" s="52">
        <v>2</v>
      </c>
      <c r="AN956" s="41">
        <v>4.5999999999999999E-2</v>
      </c>
      <c r="AO956" s="42">
        <f t="shared" ca="1" si="24"/>
        <v>300</v>
      </c>
      <c r="AP956" s="42">
        <f t="shared" ca="1" si="25"/>
        <v>178</v>
      </c>
      <c r="AQ956" s="42">
        <f t="shared" ca="1" si="26"/>
        <v>286.2</v>
      </c>
    </row>
    <row r="957" spans="1:43" ht="14">
      <c r="A957" s="9">
        <f t="shared" si="18"/>
        <v>956</v>
      </c>
      <c r="B957" s="9">
        <v>486</v>
      </c>
      <c r="C957" s="50">
        <v>43085</v>
      </c>
      <c r="D957" s="39">
        <v>43091</v>
      </c>
      <c r="E957" s="39">
        <v>43091</v>
      </c>
      <c r="F957" s="40">
        <v>347</v>
      </c>
      <c r="G957" s="7">
        <f t="shared" ref="G957:L957" ca="1" si="4787">INDIRECT(ADDRESS($F957+1,G$2,,,G$1))</f>
        <v>43083</v>
      </c>
      <c r="H957" s="27">
        <f t="shared" ca="1" si="4787"/>
        <v>43100</v>
      </c>
      <c r="I957" s="9">
        <f t="shared" ca="1" si="4787"/>
        <v>5</v>
      </c>
      <c r="J957" s="9">
        <f t="shared" ca="1" si="4787"/>
        <v>4</v>
      </c>
      <c r="K957" s="28">
        <f t="shared" ca="1" si="4787"/>
        <v>42736</v>
      </c>
      <c r="L957" s="9">
        <f t="shared" ca="1" si="4787"/>
        <v>5</v>
      </c>
      <c r="M957" s="40">
        <v>21</v>
      </c>
      <c r="N957" s="9" t="str">
        <f t="shared" ref="N957:R957" ca="1" si="4788">INDIRECT(ADDRESS($M957+1,N$2,,,N$1))</f>
        <v>COZINHA MINEIRA REST.</v>
      </c>
      <c r="O957" s="9" t="str">
        <f t="shared" ca="1" si="4788"/>
        <v>CMR</v>
      </c>
      <c r="P957" s="9" t="str">
        <f t="shared" ca="1" si="4788"/>
        <v>RUA 7 DE SETEMBRO</v>
      </c>
      <c r="Q957" s="9" t="str">
        <f t="shared" ca="1" si="4788"/>
        <v>BELORIZONTE</v>
      </c>
      <c r="R957" s="9" t="str">
        <f t="shared" ca="1" si="4788"/>
        <v>MG</v>
      </c>
      <c r="S957" s="40">
        <v>25</v>
      </c>
      <c r="T957" s="9" t="str">
        <f t="shared" ref="T957:Z957" ca="1" si="4789">INDIRECT(ADDRESS($S957+1,T$2,,,T$1))</f>
        <v>SAUVIGNON</v>
      </c>
      <c r="U957" s="9" t="str">
        <f t="shared" ca="1" si="4789"/>
        <v>SAVN_E</v>
      </c>
      <c r="V957" s="9" t="str">
        <f t="shared" ca="1" si="4789"/>
        <v>VINHO TINTO</v>
      </c>
      <c r="W957" s="9" t="str">
        <f t="shared" ca="1" si="4789"/>
        <v>4_TPK_2,0 l</v>
      </c>
      <c r="X957" s="29">
        <f t="shared" ca="1" si="4789"/>
        <v>4</v>
      </c>
      <c r="Y957" s="30">
        <f t="shared" ca="1" si="4789"/>
        <v>121</v>
      </c>
      <c r="Z957" s="30">
        <f t="shared" ca="1" si="4789"/>
        <v>27</v>
      </c>
      <c r="AA957" s="40">
        <v>6</v>
      </c>
      <c r="AB957" s="9" t="str">
        <f t="shared" ref="AB957:AE957" ca="1" si="4790">INDIRECT(ADDRESS($AA957+1,AB$2,,,AB$1))</f>
        <v>CENTRO NORTE</v>
      </c>
      <c r="AC957" s="9" t="str">
        <f t="shared" ca="1" si="4790"/>
        <v>CN</v>
      </c>
      <c r="AD957" s="9" t="str">
        <f t="shared" ca="1" si="4790"/>
        <v>GOIANIA</v>
      </c>
      <c r="AE957" s="9" t="str">
        <f t="shared" ca="1" si="4790"/>
        <v>BRASIL</v>
      </c>
      <c r="AF957" s="40">
        <v>7</v>
      </c>
      <c r="AG957" s="9" t="str">
        <f t="shared" ref="AG957:AL957" ca="1" si="4791">INDIRECT(ADDRESS($AF957+1,AG$2,,,AG$1))</f>
        <v>SILAS MALAFAIA</v>
      </c>
      <c r="AH957" s="9" t="str">
        <f t="shared" ca="1" si="4791"/>
        <v>SM</v>
      </c>
      <c r="AI957" s="9">
        <f t="shared" ca="1" si="4791"/>
        <v>2243</v>
      </c>
      <c r="AJ957" s="9" t="str">
        <f t="shared" ca="1" si="4791"/>
        <v>MENESES</v>
      </c>
      <c r="AK957" s="9" t="str">
        <f t="shared" ca="1" si="4791"/>
        <v>BSB</v>
      </c>
      <c r="AL957" s="9" t="str">
        <f t="shared" ca="1" si="4791"/>
        <v>BSB</v>
      </c>
      <c r="AM957" s="52">
        <v>3</v>
      </c>
      <c r="AN957" s="41">
        <v>0.105</v>
      </c>
      <c r="AO957" s="42">
        <f t="shared" ca="1" si="24"/>
        <v>363</v>
      </c>
      <c r="AP957" s="42">
        <f t="shared" ca="1" si="25"/>
        <v>81</v>
      </c>
      <c r="AQ957" s="42">
        <f t="shared" ca="1" si="26"/>
        <v>324.88499999999999</v>
      </c>
    </row>
    <row r="958" spans="1:43" ht="14">
      <c r="A958" s="9">
        <f t="shared" si="18"/>
        <v>957</v>
      </c>
      <c r="B958" s="9">
        <v>486</v>
      </c>
      <c r="C958" s="50">
        <v>43085</v>
      </c>
      <c r="D958" s="39">
        <v>43091</v>
      </c>
      <c r="E958" s="39">
        <v>43091</v>
      </c>
      <c r="F958" s="40">
        <v>347</v>
      </c>
      <c r="G958" s="7">
        <f t="shared" ref="G958:L958" ca="1" si="4792">INDIRECT(ADDRESS($F958+1,G$2,,,G$1))</f>
        <v>43083</v>
      </c>
      <c r="H958" s="27">
        <f t="shared" ca="1" si="4792"/>
        <v>43100</v>
      </c>
      <c r="I958" s="9">
        <f t="shared" ca="1" si="4792"/>
        <v>5</v>
      </c>
      <c r="J958" s="9">
        <f t="shared" ca="1" si="4792"/>
        <v>4</v>
      </c>
      <c r="K958" s="28">
        <f t="shared" ca="1" si="4792"/>
        <v>42736</v>
      </c>
      <c r="L958" s="9">
        <f t="shared" ca="1" si="4792"/>
        <v>5</v>
      </c>
      <c r="M958" s="40">
        <v>21</v>
      </c>
      <c r="N958" s="9" t="str">
        <f t="shared" ref="N958:R958" ca="1" si="4793">INDIRECT(ADDRESS($M958+1,N$2,,,N$1))</f>
        <v>COZINHA MINEIRA REST.</v>
      </c>
      <c r="O958" s="9" t="str">
        <f t="shared" ca="1" si="4793"/>
        <v>CMR</v>
      </c>
      <c r="P958" s="9" t="str">
        <f t="shared" ca="1" si="4793"/>
        <v>RUA 7 DE SETEMBRO</v>
      </c>
      <c r="Q958" s="9" t="str">
        <f t="shared" ca="1" si="4793"/>
        <v>BELORIZONTE</v>
      </c>
      <c r="R958" s="9" t="str">
        <f t="shared" ca="1" si="4793"/>
        <v>MG</v>
      </c>
      <c r="S958" s="40">
        <v>7</v>
      </c>
      <c r="T958" s="9" t="str">
        <f t="shared" ref="T958:Z958" ca="1" si="4794">INDIRECT(ADDRESS($S958+1,T$2,,,T$1))</f>
        <v>SAUVIGNON RESERVA</v>
      </c>
      <c r="U958" s="9" t="str">
        <f t="shared" ca="1" si="4794"/>
        <v>SAVN_RS</v>
      </c>
      <c r="V958" s="9" t="str">
        <f t="shared" ca="1" si="4794"/>
        <v>VINHO TINTO</v>
      </c>
      <c r="W958" s="9" t="str">
        <f t="shared" ca="1" si="4794"/>
        <v>12_BTL_0,75 l</v>
      </c>
      <c r="X958" s="29">
        <f t="shared" ca="1" si="4794"/>
        <v>12</v>
      </c>
      <c r="Y958" s="30">
        <f t="shared" ca="1" si="4794"/>
        <v>198</v>
      </c>
      <c r="Z958" s="30">
        <f t="shared" ca="1" si="4794"/>
        <v>102</v>
      </c>
      <c r="AA958" s="40">
        <v>4</v>
      </c>
      <c r="AB958" s="9" t="str">
        <f t="shared" ref="AB958:AE958" ca="1" si="4795">INDIRECT(ADDRESS($AA958+1,AB$2,,,AB$1))</f>
        <v>AGUA LIMPA</v>
      </c>
      <c r="AC958" s="9" t="str">
        <f t="shared" ca="1" si="4795"/>
        <v>AL</v>
      </c>
      <c r="AD958" s="9" t="str">
        <f t="shared" ca="1" si="4795"/>
        <v>BELORIZONTE</v>
      </c>
      <c r="AE958" s="9" t="str">
        <f t="shared" ca="1" si="4795"/>
        <v>BRASIL</v>
      </c>
      <c r="AF958" s="40">
        <v>7</v>
      </c>
      <c r="AG958" s="9" t="str">
        <f t="shared" ref="AG958:AL958" ca="1" si="4796">INDIRECT(ADDRESS($AF958+1,AG$2,,,AG$1))</f>
        <v>SILAS MALAFAIA</v>
      </c>
      <c r="AH958" s="9" t="str">
        <f t="shared" ca="1" si="4796"/>
        <v>SM</v>
      </c>
      <c r="AI958" s="9">
        <f t="shared" ca="1" si="4796"/>
        <v>2243</v>
      </c>
      <c r="AJ958" s="9" t="str">
        <f t="shared" ca="1" si="4796"/>
        <v>MENESES</v>
      </c>
      <c r="AK958" s="9" t="str">
        <f t="shared" ca="1" si="4796"/>
        <v>BSB</v>
      </c>
      <c r="AL958" s="9" t="str">
        <f t="shared" ca="1" si="4796"/>
        <v>BSB</v>
      </c>
      <c r="AM958" s="52">
        <v>2</v>
      </c>
      <c r="AN958" s="41">
        <v>1E-3</v>
      </c>
      <c r="AO958" s="42">
        <f t="shared" ca="1" si="24"/>
        <v>396</v>
      </c>
      <c r="AP958" s="42">
        <f t="shared" ca="1" si="25"/>
        <v>204</v>
      </c>
      <c r="AQ958" s="42">
        <f t="shared" ca="1" si="26"/>
        <v>395.60399999999998</v>
      </c>
    </row>
    <row r="959" spans="1:43" ht="14">
      <c r="A959" s="9">
        <f t="shared" si="18"/>
        <v>958</v>
      </c>
      <c r="B959" s="9">
        <v>487</v>
      </c>
      <c r="C959" s="50">
        <v>43088</v>
      </c>
      <c r="D959" s="39">
        <v>43093</v>
      </c>
      <c r="E959" s="39">
        <v>43095</v>
      </c>
      <c r="F959" s="40">
        <v>348</v>
      </c>
      <c r="G959" s="7">
        <f t="shared" ref="G959:L959" ca="1" si="4797">INDIRECT(ADDRESS($F959+1,G$2,,,G$1))</f>
        <v>43084</v>
      </c>
      <c r="H959" s="27">
        <f t="shared" ca="1" si="4797"/>
        <v>43100</v>
      </c>
      <c r="I959" s="9">
        <f t="shared" ca="1" si="4797"/>
        <v>6</v>
      </c>
      <c r="J959" s="9">
        <f t="shared" ca="1" si="4797"/>
        <v>4</v>
      </c>
      <c r="K959" s="28">
        <f t="shared" ca="1" si="4797"/>
        <v>42736</v>
      </c>
      <c r="L959" s="9">
        <f t="shared" ca="1" si="4797"/>
        <v>6</v>
      </c>
      <c r="M959" s="40">
        <v>18</v>
      </c>
      <c r="N959" s="9" t="str">
        <f t="shared" ref="N959:R959" ca="1" si="4798">INDIRECT(ADDRESS($M959+1,N$2,,,N$1))</f>
        <v>MANJARE</v>
      </c>
      <c r="O959" s="9" t="str">
        <f t="shared" ca="1" si="4798"/>
        <v>MJR</v>
      </c>
      <c r="P959" s="9" t="str">
        <f t="shared" ca="1" si="4798"/>
        <v>RUA MEU REI, 33</v>
      </c>
      <c r="Q959" s="9" t="str">
        <f t="shared" ca="1" si="4798"/>
        <v>SALVADOR</v>
      </c>
      <c r="R959" s="9" t="str">
        <f t="shared" ca="1" si="4798"/>
        <v>BA</v>
      </c>
      <c r="S959" s="40">
        <v>15</v>
      </c>
      <c r="T959" s="9" t="str">
        <f t="shared" ref="T959:Z959" ca="1" si="4799">INDIRECT(ADDRESS($S959+1,T$2,,,T$1))</f>
        <v>ESPUMANTE BRUTT RESERVA</v>
      </c>
      <c r="U959" s="9" t="str">
        <f t="shared" ca="1" si="4799"/>
        <v>ES_BRT_RS</v>
      </c>
      <c r="V959" s="9" t="str">
        <f t="shared" ca="1" si="4799"/>
        <v>ESPUMANTE</v>
      </c>
      <c r="W959" s="9" t="str">
        <f t="shared" ca="1" si="4799"/>
        <v>12_BTL_0,75 l</v>
      </c>
      <c r="X959" s="29">
        <f t="shared" ca="1" si="4799"/>
        <v>12</v>
      </c>
      <c r="Y959" s="30">
        <f t="shared" ca="1" si="4799"/>
        <v>273</v>
      </c>
      <c r="Z959" s="30">
        <f t="shared" ca="1" si="4799"/>
        <v>132</v>
      </c>
      <c r="AA959" s="40">
        <v>2</v>
      </c>
      <c r="AB959" s="9" t="str">
        <f t="shared" ref="AB959:AE959" ca="1" si="4800">INDIRECT(ADDRESS($AA959+1,AB$2,,,AB$1))</f>
        <v>MARTE</v>
      </c>
      <c r="AC959" s="9" t="str">
        <f t="shared" ca="1" si="4800"/>
        <v>MT</v>
      </c>
      <c r="AD959" s="9" t="str">
        <f t="shared" ca="1" si="4800"/>
        <v>CURITIBA</v>
      </c>
      <c r="AE959" s="9" t="str">
        <f t="shared" ca="1" si="4800"/>
        <v>BRASIL</v>
      </c>
      <c r="AF959" s="40">
        <v>7</v>
      </c>
      <c r="AG959" s="9" t="str">
        <f t="shared" ref="AG959:AL959" ca="1" si="4801">INDIRECT(ADDRESS($AF959+1,AG$2,,,AG$1))</f>
        <v>SILAS MALAFAIA</v>
      </c>
      <c r="AH959" s="9" t="str">
        <f t="shared" ca="1" si="4801"/>
        <v>SM</v>
      </c>
      <c r="AI959" s="9">
        <f t="shared" ca="1" si="4801"/>
        <v>2243</v>
      </c>
      <c r="AJ959" s="9" t="str">
        <f t="shared" ca="1" si="4801"/>
        <v>MENESES</v>
      </c>
      <c r="AK959" s="9" t="str">
        <f t="shared" ca="1" si="4801"/>
        <v>BSB</v>
      </c>
      <c r="AL959" s="9" t="str">
        <f t="shared" ca="1" si="4801"/>
        <v>BSB</v>
      </c>
      <c r="AM959" s="52">
        <v>1</v>
      </c>
      <c r="AN959" s="41">
        <v>0.02</v>
      </c>
      <c r="AO959" s="42">
        <f t="shared" ca="1" si="24"/>
        <v>273</v>
      </c>
      <c r="AP959" s="42">
        <f t="shared" ca="1" si="25"/>
        <v>132</v>
      </c>
      <c r="AQ959" s="42">
        <f t="shared" ca="1" si="26"/>
        <v>267.54000000000002</v>
      </c>
    </row>
    <row r="960" spans="1:43" ht="14">
      <c r="A960" s="9">
        <f t="shared" si="18"/>
        <v>959</v>
      </c>
      <c r="B960" s="9">
        <v>487</v>
      </c>
      <c r="C960" s="50">
        <v>43088</v>
      </c>
      <c r="D960" s="39">
        <v>43093</v>
      </c>
      <c r="E960" s="39">
        <v>43095</v>
      </c>
      <c r="F960" s="40">
        <v>348</v>
      </c>
      <c r="G960" s="7">
        <f t="shared" ref="G960:L960" ca="1" si="4802">INDIRECT(ADDRESS($F960+1,G$2,,,G$1))</f>
        <v>43084</v>
      </c>
      <c r="H960" s="27">
        <f t="shared" ca="1" si="4802"/>
        <v>43100</v>
      </c>
      <c r="I960" s="9">
        <f t="shared" ca="1" si="4802"/>
        <v>6</v>
      </c>
      <c r="J960" s="9">
        <f t="shared" ca="1" si="4802"/>
        <v>4</v>
      </c>
      <c r="K960" s="28">
        <f t="shared" ca="1" si="4802"/>
        <v>42736</v>
      </c>
      <c r="L960" s="9">
        <f t="shared" ca="1" si="4802"/>
        <v>6</v>
      </c>
      <c r="M960" s="40">
        <v>18</v>
      </c>
      <c r="N960" s="9" t="str">
        <f t="shared" ref="N960:R960" ca="1" si="4803">INDIRECT(ADDRESS($M960+1,N$2,,,N$1))</f>
        <v>MANJARE</v>
      </c>
      <c r="O960" s="9" t="str">
        <f t="shared" ca="1" si="4803"/>
        <v>MJR</v>
      </c>
      <c r="P960" s="9" t="str">
        <f t="shared" ca="1" si="4803"/>
        <v>RUA MEU REI, 33</v>
      </c>
      <c r="Q960" s="9" t="str">
        <f t="shared" ca="1" si="4803"/>
        <v>SALVADOR</v>
      </c>
      <c r="R960" s="9" t="str">
        <f t="shared" ca="1" si="4803"/>
        <v>BA</v>
      </c>
      <c r="S960" s="40">
        <v>28</v>
      </c>
      <c r="T960" s="9" t="str">
        <f t="shared" ref="T960:Z960" ca="1" si="4804">INDIRECT(ADDRESS($S960+1,T$2,,,T$1))</f>
        <v>CHARDONNAY</v>
      </c>
      <c r="U960" s="9" t="str">
        <f t="shared" ca="1" si="4804"/>
        <v>CHDN_E</v>
      </c>
      <c r="V960" s="9" t="str">
        <f t="shared" ca="1" si="4804"/>
        <v>VINHO BRANCO</v>
      </c>
      <c r="W960" s="9" t="str">
        <f t="shared" ca="1" si="4804"/>
        <v>4_TPK_2,0 l</v>
      </c>
      <c r="X960" s="29">
        <f t="shared" ca="1" si="4804"/>
        <v>4</v>
      </c>
      <c r="Y960" s="30">
        <f t="shared" ca="1" si="4804"/>
        <v>131</v>
      </c>
      <c r="Z960" s="30">
        <f t="shared" ca="1" si="4804"/>
        <v>78</v>
      </c>
      <c r="AA960" s="40">
        <v>3</v>
      </c>
      <c r="AB960" s="9" t="str">
        <f t="shared" ref="AB960:AE960" ca="1" si="4805">INDIRECT(ADDRESS($AA960+1,AB$2,,,AB$1))</f>
        <v>AGUIA</v>
      </c>
      <c r="AC960" s="9" t="str">
        <f t="shared" ca="1" si="4805"/>
        <v>AG</v>
      </c>
      <c r="AD960" s="9" t="str">
        <f t="shared" ca="1" si="4805"/>
        <v>PORTO ALEGRE</v>
      </c>
      <c r="AE960" s="9" t="str">
        <f t="shared" ca="1" si="4805"/>
        <v>BRASIL</v>
      </c>
      <c r="AF960" s="40">
        <v>12</v>
      </c>
      <c r="AG960" s="9" t="str">
        <f t="shared" ref="AG960:AL960" ca="1" si="4806">INDIRECT(ADDRESS($AF960+1,AG$2,,,AG$1))</f>
        <v>LARISSA GAYER</v>
      </c>
      <c r="AH960" s="9" t="str">
        <f t="shared" ca="1" si="4806"/>
        <v>LG</v>
      </c>
      <c r="AI960" s="9">
        <f t="shared" ca="1" si="4806"/>
        <v>2222</v>
      </c>
      <c r="AJ960" s="9" t="str">
        <f t="shared" ca="1" si="4806"/>
        <v>ANTÔNIO</v>
      </c>
      <c r="AK960" s="9" t="str">
        <f t="shared" ca="1" si="4806"/>
        <v>SPAULO</v>
      </c>
      <c r="AL960" s="9" t="str">
        <f t="shared" ca="1" si="4806"/>
        <v>SPAULO</v>
      </c>
      <c r="AM960" s="52">
        <v>2</v>
      </c>
      <c r="AN960" s="41">
        <v>5.7999999999999996E-2</v>
      </c>
      <c r="AO960" s="42">
        <f t="shared" ca="1" si="24"/>
        <v>262</v>
      </c>
      <c r="AP960" s="42">
        <f t="shared" ca="1" si="25"/>
        <v>156</v>
      </c>
      <c r="AQ960" s="42">
        <f t="shared" ca="1" si="26"/>
        <v>246.80399999999997</v>
      </c>
    </row>
    <row r="961" spans="1:43" ht="14">
      <c r="A961" s="9">
        <f t="shared" si="18"/>
        <v>960</v>
      </c>
      <c r="B961" s="9">
        <v>487</v>
      </c>
      <c r="C961" s="50">
        <v>43088</v>
      </c>
      <c r="D961" s="39">
        <v>43093</v>
      </c>
      <c r="E961" s="39">
        <v>43095</v>
      </c>
      <c r="F961" s="40">
        <v>348</v>
      </c>
      <c r="G961" s="7">
        <f t="shared" ref="G961:L961" ca="1" si="4807">INDIRECT(ADDRESS($F961+1,G$2,,,G$1))</f>
        <v>43084</v>
      </c>
      <c r="H961" s="27">
        <f t="shared" ca="1" si="4807"/>
        <v>43100</v>
      </c>
      <c r="I961" s="9">
        <f t="shared" ca="1" si="4807"/>
        <v>6</v>
      </c>
      <c r="J961" s="9">
        <f t="shared" ca="1" si="4807"/>
        <v>4</v>
      </c>
      <c r="K961" s="28">
        <f t="shared" ca="1" si="4807"/>
        <v>42736</v>
      </c>
      <c r="L961" s="9">
        <f t="shared" ca="1" si="4807"/>
        <v>6</v>
      </c>
      <c r="M961" s="40">
        <v>18</v>
      </c>
      <c r="N961" s="9" t="str">
        <f t="shared" ref="N961:R961" ca="1" si="4808">INDIRECT(ADDRESS($M961+1,N$2,,,N$1))</f>
        <v>MANJARE</v>
      </c>
      <c r="O961" s="9" t="str">
        <f t="shared" ca="1" si="4808"/>
        <v>MJR</v>
      </c>
      <c r="P961" s="9" t="str">
        <f t="shared" ca="1" si="4808"/>
        <v>RUA MEU REI, 33</v>
      </c>
      <c r="Q961" s="9" t="str">
        <f t="shared" ca="1" si="4808"/>
        <v>SALVADOR</v>
      </c>
      <c r="R961" s="9" t="str">
        <f t="shared" ca="1" si="4808"/>
        <v>BA</v>
      </c>
      <c r="S961" s="40">
        <v>16</v>
      </c>
      <c r="T961" s="9" t="str">
        <f t="shared" ref="T961:Z961" ca="1" si="4809">INDIRECT(ADDRESS($S961+1,T$2,,,T$1))</f>
        <v>ESPUMANTE DEMI-SEC</v>
      </c>
      <c r="U961" s="9" t="str">
        <f t="shared" ca="1" si="4809"/>
        <v>ES_DS</v>
      </c>
      <c r="V961" s="9" t="str">
        <f t="shared" ca="1" si="4809"/>
        <v>ESPUMANTE</v>
      </c>
      <c r="W961" s="9" t="str">
        <f t="shared" ca="1" si="4809"/>
        <v>12_BTL_0,75 l</v>
      </c>
      <c r="X961" s="29">
        <f t="shared" ca="1" si="4809"/>
        <v>12</v>
      </c>
      <c r="Y961" s="30">
        <f t="shared" ca="1" si="4809"/>
        <v>223</v>
      </c>
      <c r="Z961" s="30">
        <f t="shared" ca="1" si="4809"/>
        <v>111</v>
      </c>
      <c r="AA961" s="40">
        <v>5</v>
      </c>
      <c r="AB961" s="9" t="str">
        <f t="shared" ref="AB961:AE961" ca="1" si="4810">INDIRECT(ADDRESS($AA961+1,AB$2,,,AB$1))</f>
        <v>PARQUE SUL</v>
      </c>
      <c r="AC961" s="9" t="str">
        <f t="shared" ca="1" si="4810"/>
        <v>PS</v>
      </c>
      <c r="AD961" s="9" t="str">
        <f t="shared" ca="1" si="4810"/>
        <v>RIO DE JANEIRO</v>
      </c>
      <c r="AE961" s="9" t="str">
        <f t="shared" ca="1" si="4810"/>
        <v>BRASIL</v>
      </c>
      <c r="AF961" s="40">
        <v>1</v>
      </c>
      <c r="AG961" s="9" t="str">
        <f t="shared" ref="AG961:AL961" ca="1" si="4811">INDIRECT(ADDRESS($AF961+1,AG$2,,,AG$1))</f>
        <v>JOSÉ DA SILVA</v>
      </c>
      <c r="AH961" s="9" t="str">
        <f t="shared" ca="1" si="4811"/>
        <v>JS</v>
      </c>
      <c r="AI961" s="9">
        <f t="shared" ca="1" si="4811"/>
        <v>2345</v>
      </c>
      <c r="AJ961" s="9" t="str">
        <f t="shared" ca="1" si="4811"/>
        <v>AGUIAR</v>
      </c>
      <c r="AK961" s="9" t="str">
        <f t="shared" ca="1" si="4811"/>
        <v>CTBA</v>
      </c>
      <c r="AL961" s="9" t="str">
        <f t="shared" ca="1" si="4811"/>
        <v>CTBA</v>
      </c>
      <c r="AM961" s="52">
        <v>2</v>
      </c>
      <c r="AN961" s="41">
        <v>1E-3</v>
      </c>
      <c r="AO961" s="42">
        <f t="shared" ca="1" si="24"/>
        <v>446</v>
      </c>
      <c r="AP961" s="42">
        <f t="shared" ca="1" si="25"/>
        <v>222</v>
      </c>
      <c r="AQ961" s="42">
        <f t="shared" ca="1" si="26"/>
        <v>445.55399999999997</v>
      </c>
    </row>
    <row r="962" spans="1:43" ht="14">
      <c r="A962" s="9">
        <f t="shared" si="18"/>
        <v>961</v>
      </c>
      <c r="B962" s="9">
        <v>487</v>
      </c>
      <c r="C962" s="50">
        <v>43088</v>
      </c>
      <c r="D962" s="39">
        <v>43093</v>
      </c>
      <c r="E962" s="39">
        <v>43095</v>
      </c>
      <c r="F962" s="40">
        <v>348</v>
      </c>
      <c r="G962" s="7">
        <f t="shared" ref="G962:L962" ca="1" si="4812">INDIRECT(ADDRESS($F962+1,G$2,,,G$1))</f>
        <v>43084</v>
      </c>
      <c r="H962" s="27">
        <f t="shared" ca="1" si="4812"/>
        <v>43100</v>
      </c>
      <c r="I962" s="9">
        <f t="shared" ca="1" si="4812"/>
        <v>6</v>
      </c>
      <c r="J962" s="9">
        <f t="shared" ca="1" si="4812"/>
        <v>4</v>
      </c>
      <c r="K962" s="28">
        <f t="shared" ca="1" si="4812"/>
        <v>42736</v>
      </c>
      <c r="L962" s="9">
        <f t="shared" ca="1" si="4812"/>
        <v>6</v>
      </c>
      <c r="M962" s="40">
        <v>18</v>
      </c>
      <c r="N962" s="9" t="str">
        <f t="shared" ref="N962:R962" ca="1" si="4813">INDIRECT(ADDRESS($M962+1,N$2,,,N$1))</f>
        <v>MANJARE</v>
      </c>
      <c r="O962" s="9" t="str">
        <f t="shared" ca="1" si="4813"/>
        <v>MJR</v>
      </c>
      <c r="P962" s="9" t="str">
        <f t="shared" ca="1" si="4813"/>
        <v>RUA MEU REI, 33</v>
      </c>
      <c r="Q962" s="9" t="str">
        <f t="shared" ca="1" si="4813"/>
        <v>SALVADOR</v>
      </c>
      <c r="R962" s="9" t="str">
        <f t="shared" ca="1" si="4813"/>
        <v>BA</v>
      </c>
      <c r="S962" s="40">
        <v>11</v>
      </c>
      <c r="T962" s="9" t="str">
        <f t="shared" ref="T962:Z962" ca="1" si="4814">INDIRECT(ADDRESS($S962+1,T$2,,,T$1))</f>
        <v>RIESLING RESERVA</v>
      </c>
      <c r="U962" s="9" t="str">
        <f t="shared" ca="1" si="4814"/>
        <v>RISL_RS</v>
      </c>
      <c r="V962" s="9" t="str">
        <f t="shared" ca="1" si="4814"/>
        <v>VINHO BRANCO</v>
      </c>
      <c r="W962" s="9" t="str">
        <f t="shared" ca="1" si="4814"/>
        <v>12_BTL_0,75 l</v>
      </c>
      <c r="X962" s="29">
        <f t="shared" ca="1" si="4814"/>
        <v>12</v>
      </c>
      <c r="Y962" s="30">
        <f t="shared" ca="1" si="4814"/>
        <v>240</v>
      </c>
      <c r="Z962" s="30">
        <f t="shared" ca="1" si="4814"/>
        <v>123</v>
      </c>
      <c r="AA962" s="40">
        <v>4</v>
      </c>
      <c r="AB962" s="9" t="str">
        <f t="shared" ref="AB962:AE962" ca="1" si="4815">INDIRECT(ADDRESS($AA962+1,AB$2,,,AB$1))</f>
        <v>AGUA LIMPA</v>
      </c>
      <c r="AC962" s="9" t="str">
        <f t="shared" ca="1" si="4815"/>
        <v>AL</v>
      </c>
      <c r="AD962" s="9" t="str">
        <f t="shared" ca="1" si="4815"/>
        <v>BELORIZONTE</v>
      </c>
      <c r="AE962" s="9" t="str">
        <f t="shared" ca="1" si="4815"/>
        <v>BRASIL</v>
      </c>
      <c r="AF962" s="40">
        <v>1</v>
      </c>
      <c r="AG962" s="9" t="str">
        <f t="shared" ref="AG962:AL962" ca="1" si="4816">INDIRECT(ADDRESS($AF962+1,AG$2,,,AG$1))</f>
        <v>JOSÉ DA SILVA</v>
      </c>
      <c r="AH962" s="9" t="str">
        <f t="shared" ca="1" si="4816"/>
        <v>JS</v>
      </c>
      <c r="AI962" s="9">
        <f t="shared" ca="1" si="4816"/>
        <v>2345</v>
      </c>
      <c r="AJ962" s="9" t="str">
        <f t="shared" ca="1" si="4816"/>
        <v>AGUIAR</v>
      </c>
      <c r="AK962" s="9" t="str">
        <f t="shared" ca="1" si="4816"/>
        <v>CTBA</v>
      </c>
      <c r="AL962" s="9" t="str">
        <f t="shared" ca="1" si="4816"/>
        <v>CTBA</v>
      </c>
      <c r="AM962" s="52">
        <v>2</v>
      </c>
      <c r="AN962" s="41">
        <v>1.1000000000000001E-2</v>
      </c>
      <c r="AO962" s="42">
        <f t="shared" ca="1" si="24"/>
        <v>480</v>
      </c>
      <c r="AP962" s="42">
        <f t="shared" ca="1" si="25"/>
        <v>246</v>
      </c>
      <c r="AQ962" s="42">
        <f t="shared" ca="1" si="26"/>
        <v>474.71999999999997</v>
      </c>
    </row>
    <row r="963" spans="1:43" ht="14">
      <c r="A963" s="9">
        <f t="shared" si="18"/>
        <v>962</v>
      </c>
      <c r="B963" s="9">
        <v>487</v>
      </c>
      <c r="C963" s="50">
        <v>43088</v>
      </c>
      <c r="D963" s="39">
        <v>43093</v>
      </c>
      <c r="E963" s="39">
        <v>43095</v>
      </c>
      <c r="F963" s="40">
        <v>348</v>
      </c>
      <c r="G963" s="7">
        <f t="shared" ref="G963:L963" ca="1" si="4817">INDIRECT(ADDRESS($F963+1,G$2,,,G$1))</f>
        <v>43084</v>
      </c>
      <c r="H963" s="27">
        <f t="shared" ca="1" si="4817"/>
        <v>43100</v>
      </c>
      <c r="I963" s="9">
        <f t="shared" ca="1" si="4817"/>
        <v>6</v>
      </c>
      <c r="J963" s="9">
        <f t="shared" ca="1" si="4817"/>
        <v>4</v>
      </c>
      <c r="K963" s="28">
        <f t="shared" ca="1" si="4817"/>
        <v>42736</v>
      </c>
      <c r="L963" s="9">
        <f t="shared" ca="1" si="4817"/>
        <v>6</v>
      </c>
      <c r="M963" s="40">
        <v>18</v>
      </c>
      <c r="N963" s="9" t="str">
        <f t="shared" ref="N963:R963" ca="1" si="4818">INDIRECT(ADDRESS($M963+1,N$2,,,N$1))</f>
        <v>MANJARE</v>
      </c>
      <c r="O963" s="9" t="str">
        <f t="shared" ca="1" si="4818"/>
        <v>MJR</v>
      </c>
      <c r="P963" s="9" t="str">
        <f t="shared" ca="1" si="4818"/>
        <v>RUA MEU REI, 33</v>
      </c>
      <c r="Q963" s="9" t="str">
        <f t="shared" ca="1" si="4818"/>
        <v>SALVADOR</v>
      </c>
      <c r="R963" s="9" t="str">
        <f t="shared" ca="1" si="4818"/>
        <v>BA</v>
      </c>
      <c r="S963" s="40">
        <v>4</v>
      </c>
      <c r="T963" s="9" t="str">
        <f t="shared" ref="T963:Z963" ca="1" si="4819">INDIRECT(ADDRESS($S963+1,T$2,,,T$1))</f>
        <v>CARMENERE</v>
      </c>
      <c r="U963" s="9" t="str">
        <f t="shared" ca="1" si="4819"/>
        <v>CRMN</v>
      </c>
      <c r="V963" s="9" t="str">
        <f t="shared" ca="1" si="4819"/>
        <v>VINHO TINTO</v>
      </c>
      <c r="W963" s="9" t="str">
        <f t="shared" ca="1" si="4819"/>
        <v>12_BTL_0,75 l</v>
      </c>
      <c r="X963" s="29">
        <f t="shared" ca="1" si="4819"/>
        <v>12</v>
      </c>
      <c r="Y963" s="30">
        <f t="shared" ca="1" si="4819"/>
        <v>150</v>
      </c>
      <c r="Z963" s="30">
        <f t="shared" ca="1" si="4819"/>
        <v>98</v>
      </c>
      <c r="AA963" s="40">
        <v>5</v>
      </c>
      <c r="AB963" s="9" t="str">
        <f t="shared" ref="AB963:AE963" ca="1" si="4820">INDIRECT(ADDRESS($AA963+1,AB$2,,,AB$1))</f>
        <v>PARQUE SUL</v>
      </c>
      <c r="AC963" s="9" t="str">
        <f t="shared" ca="1" si="4820"/>
        <v>PS</v>
      </c>
      <c r="AD963" s="9" t="str">
        <f t="shared" ca="1" si="4820"/>
        <v>RIO DE JANEIRO</v>
      </c>
      <c r="AE963" s="9" t="str">
        <f t="shared" ca="1" si="4820"/>
        <v>BRASIL</v>
      </c>
      <c r="AF963" s="40">
        <v>1</v>
      </c>
      <c r="AG963" s="9" t="str">
        <f t="shared" ref="AG963:AL963" ca="1" si="4821">INDIRECT(ADDRESS($AF963+1,AG$2,,,AG$1))</f>
        <v>JOSÉ DA SILVA</v>
      </c>
      <c r="AH963" s="9" t="str">
        <f t="shared" ca="1" si="4821"/>
        <v>JS</v>
      </c>
      <c r="AI963" s="9">
        <f t="shared" ca="1" si="4821"/>
        <v>2345</v>
      </c>
      <c r="AJ963" s="9" t="str">
        <f t="shared" ca="1" si="4821"/>
        <v>AGUIAR</v>
      </c>
      <c r="AK963" s="9" t="str">
        <f t="shared" ca="1" si="4821"/>
        <v>CTBA</v>
      </c>
      <c r="AL963" s="9" t="str">
        <f t="shared" ca="1" si="4821"/>
        <v>CTBA</v>
      </c>
      <c r="AM963" s="52">
        <v>2</v>
      </c>
      <c r="AN963" s="41">
        <v>0</v>
      </c>
      <c r="AO963" s="42">
        <f t="shared" ca="1" si="24"/>
        <v>300</v>
      </c>
      <c r="AP963" s="42">
        <f t="shared" ca="1" si="25"/>
        <v>196</v>
      </c>
      <c r="AQ963" s="42">
        <f t="shared" ca="1" si="26"/>
        <v>300</v>
      </c>
    </row>
    <row r="964" spans="1:43" ht="14">
      <c r="A964" s="9">
        <f t="shared" si="18"/>
        <v>963</v>
      </c>
      <c r="B964" s="9">
        <v>487</v>
      </c>
      <c r="C964" s="50">
        <v>43088</v>
      </c>
      <c r="D964" s="39">
        <v>43093</v>
      </c>
      <c r="E964" s="39">
        <v>43095</v>
      </c>
      <c r="F964" s="40">
        <v>348</v>
      </c>
      <c r="G964" s="7">
        <f t="shared" ref="G964:L964" ca="1" si="4822">INDIRECT(ADDRESS($F964+1,G$2,,,G$1))</f>
        <v>43084</v>
      </c>
      <c r="H964" s="27">
        <f t="shared" ca="1" si="4822"/>
        <v>43100</v>
      </c>
      <c r="I964" s="9">
        <f t="shared" ca="1" si="4822"/>
        <v>6</v>
      </c>
      <c r="J964" s="9">
        <f t="shared" ca="1" si="4822"/>
        <v>4</v>
      </c>
      <c r="K964" s="28">
        <f t="shared" ca="1" si="4822"/>
        <v>42736</v>
      </c>
      <c r="L964" s="9">
        <f t="shared" ca="1" si="4822"/>
        <v>6</v>
      </c>
      <c r="M964" s="40">
        <v>18</v>
      </c>
      <c r="N964" s="9" t="str">
        <f t="shared" ref="N964:R964" ca="1" si="4823">INDIRECT(ADDRESS($M964+1,N$2,,,N$1))</f>
        <v>MANJARE</v>
      </c>
      <c r="O964" s="9" t="str">
        <f t="shared" ca="1" si="4823"/>
        <v>MJR</v>
      </c>
      <c r="P964" s="9" t="str">
        <f t="shared" ca="1" si="4823"/>
        <v>RUA MEU REI, 33</v>
      </c>
      <c r="Q964" s="9" t="str">
        <f t="shared" ca="1" si="4823"/>
        <v>SALVADOR</v>
      </c>
      <c r="R964" s="9" t="str">
        <f t="shared" ca="1" si="4823"/>
        <v>BA</v>
      </c>
      <c r="S964" s="40">
        <v>25</v>
      </c>
      <c r="T964" s="9" t="str">
        <f t="shared" ref="T964:Z964" ca="1" si="4824">INDIRECT(ADDRESS($S964+1,T$2,,,T$1))</f>
        <v>SAUVIGNON</v>
      </c>
      <c r="U964" s="9" t="str">
        <f t="shared" ca="1" si="4824"/>
        <v>SAVN_E</v>
      </c>
      <c r="V964" s="9" t="str">
        <f t="shared" ca="1" si="4824"/>
        <v>VINHO TINTO</v>
      </c>
      <c r="W964" s="9" t="str">
        <f t="shared" ca="1" si="4824"/>
        <v>4_TPK_2,0 l</v>
      </c>
      <c r="X964" s="29">
        <f t="shared" ca="1" si="4824"/>
        <v>4</v>
      </c>
      <c r="Y964" s="30">
        <f t="shared" ca="1" si="4824"/>
        <v>121</v>
      </c>
      <c r="Z964" s="30">
        <f t="shared" ca="1" si="4824"/>
        <v>27</v>
      </c>
      <c r="AA964" s="40">
        <v>1</v>
      </c>
      <c r="AB964" s="9" t="str">
        <f t="shared" ref="AB964:AE964" ca="1" si="4825">INDIRECT(ADDRESS($AA964+1,AB$2,,,AB$1))</f>
        <v>CAMPO BELO</v>
      </c>
      <c r="AC964" s="9" t="str">
        <f t="shared" ca="1" si="4825"/>
        <v>CB</v>
      </c>
      <c r="AD964" s="9" t="str">
        <f t="shared" ca="1" si="4825"/>
        <v>SÃO PAULO</v>
      </c>
      <c r="AE964" s="9" t="str">
        <f t="shared" ca="1" si="4825"/>
        <v>BRASIL</v>
      </c>
      <c r="AF964" s="40">
        <v>2</v>
      </c>
      <c r="AG964" s="9" t="str">
        <f t="shared" ref="AG964:AL964" ca="1" si="4826">INDIRECT(ADDRESS($AF964+1,AG$2,,,AG$1))</f>
        <v>RIBAMAR NOGUEIRA</v>
      </c>
      <c r="AH964" s="9" t="str">
        <f t="shared" ca="1" si="4826"/>
        <v>RN</v>
      </c>
      <c r="AI964" s="9">
        <f t="shared" ca="1" si="4826"/>
        <v>2432</v>
      </c>
      <c r="AJ964" s="9" t="str">
        <f t="shared" ca="1" si="4826"/>
        <v>AGUIAR</v>
      </c>
      <c r="AK964" s="9" t="str">
        <f t="shared" ca="1" si="4826"/>
        <v>CTBA</v>
      </c>
      <c r="AL964" s="9" t="str">
        <f t="shared" ca="1" si="4826"/>
        <v>CTBA</v>
      </c>
      <c r="AM964" s="52">
        <v>3</v>
      </c>
      <c r="AN964" s="41">
        <v>0</v>
      </c>
      <c r="AO964" s="42">
        <f t="shared" ca="1" si="24"/>
        <v>363</v>
      </c>
      <c r="AP964" s="42">
        <f t="shared" ca="1" si="25"/>
        <v>81</v>
      </c>
      <c r="AQ964" s="42">
        <f t="shared" ca="1" si="26"/>
        <v>363</v>
      </c>
    </row>
    <row r="965" spans="1:43" ht="14">
      <c r="A965" s="9">
        <f t="shared" si="18"/>
        <v>964</v>
      </c>
      <c r="B965" s="9">
        <v>488</v>
      </c>
      <c r="C965" s="50">
        <v>43086</v>
      </c>
      <c r="D965" s="39">
        <v>43090</v>
      </c>
      <c r="E965" s="39">
        <v>43089</v>
      </c>
      <c r="F965" s="40">
        <v>349</v>
      </c>
      <c r="G965" s="7">
        <f t="shared" ref="G965:L965" ca="1" si="4827">INDIRECT(ADDRESS($F965+1,G$2,,,G$1))</f>
        <v>43085</v>
      </c>
      <c r="H965" s="27">
        <f t="shared" ca="1" si="4827"/>
        <v>43100</v>
      </c>
      <c r="I965" s="9">
        <f t="shared" ca="1" si="4827"/>
        <v>7</v>
      </c>
      <c r="J965" s="9">
        <f t="shared" ca="1" si="4827"/>
        <v>4</v>
      </c>
      <c r="K965" s="28">
        <f t="shared" ca="1" si="4827"/>
        <v>42736</v>
      </c>
      <c r="L965" s="9">
        <f t="shared" ca="1" si="4827"/>
        <v>7</v>
      </c>
      <c r="M965" s="40">
        <v>16</v>
      </c>
      <c r="N965" s="9" t="str">
        <f t="shared" ref="N965:R965" ca="1" si="4828">INDIRECT(ADDRESS($M965+1,N$2,,,N$1))</f>
        <v>PASTA E VINO</v>
      </c>
      <c r="O965" s="9" t="str">
        <f t="shared" ca="1" si="4828"/>
        <v>PEV</v>
      </c>
      <c r="P965" s="9" t="str">
        <f t="shared" ca="1" si="4828"/>
        <v>BEIRA MAR NORTE, 556</v>
      </c>
      <c r="Q965" s="9" t="str">
        <f t="shared" ca="1" si="4828"/>
        <v>FLORIANÓPOLIS</v>
      </c>
      <c r="R965" s="9" t="str">
        <f t="shared" ca="1" si="4828"/>
        <v>SC</v>
      </c>
      <c r="S965" s="40">
        <v>1</v>
      </c>
      <c r="T965" s="9" t="str">
        <f t="shared" ref="T965:Z965" ca="1" si="4829">INDIRECT(ADDRESS($S965+1,T$2,,,T$1))</f>
        <v>TINTO DE MESA</v>
      </c>
      <c r="U965" s="9" t="str">
        <f t="shared" ca="1" si="4829"/>
        <v>TNT_MS</v>
      </c>
      <c r="V965" s="9" t="str">
        <f t="shared" ca="1" si="4829"/>
        <v>VINHO TINTO</v>
      </c>
      <c r="W965" s="9" t="str">
        <f t="shared" ca="1" si="4829"/>
        <v>12_BTL_0,75 l</v>
      </c>
      <c r="X965" s="29">
        <f t="shared" ca="1" si="4829"/>
        <v>12</v>
      </c>
      <c r="Y965" s="43">
        <f t="shared" ca="1" si="4829"/>
        <v>120.4</v>
      </c>
      <c r="Z965" s="43">
        <f t="shared" ca="1" si="4829"/>
        <v>77</v>
      </c>
      <c r="AA965" s="40">
        <v>6</v>
      </c>
      <c r="AB965" s="9" t="str">
        <f t="shared" ref="AB965:AE965" ca="1" si="4830">INDIRECT(ADDRESS($AA965+1,AB$2,,,AB$1))</f>
        <v>CENTRO NORTE</v>
      </c>
      <c r="AC965" s="9" t="str">
        <f t="shared" ca="1" si="4830"/>
        <v>CN</v>
      </c>
      <c r="AD965" s="9" t="str">
        <f t="shared" ca="1" si="4830"/>
        <v>GOIANIA</v>
      </c>
      <c r="AE965" s="9" t="str">
        <f t="shared" ca="1" si="4830"/>
        <v>BRASIL</v>
      </c>
      <c r="AF965" s="40">
        <v>11</v>
      </c>
      <c r="AG965" s="9" t="str">
        <f t="shared" ref="AG965:AL965" ca="1" si="4831">INDIRECT(ADDRESS($AF965+1,AG$2,,,AG$1))</f>
        <v>DEBORA CALIXTO</v>
      </c>
      <c r="AH965" s="9" t="str">
        <f t="shared" ca="1" si="4831"/>
        <v>DC</v>
      </c>
      <c r="AI965" s="9">
        <f t="shared" ca="1" si="4831"/>
        <v>2188</v>
      </c>
      <c r="AJ965" s="9" t="str">
        <f t="shared" ca="1" si="4831"/>
        <v>ANTÔNIO</v>
      </c>
      <c r="AK965" s="9" t="str">
        <f t="shared" ca="1" si="4831"/>
        <v>SPAULO</v>
      </c>
      <c r="AL965" s="9" t="str">
        <f t="shared" ca="1" si="4831"/>
        <v>SPAULO</v>
      </c>
      <c r="AM965" s="52">
        <v>3</v>
      </c>
      <c r="AN965" s="41">
        <v>1.2E-2</v>
      </c>
      <c r="AO965" s="42">
        <f t="shared" ca="1" si="24"/>
        <v>361.20000000000005</v>
      </c>
      <c r="AP965" s="42">
        <f t="shared" ca="1" si="25"/>
        <v>231</v>
      </c>
      <c r="AQ965" s="42">
        <f t="shared" ca="1" si="26"/>
        <v>356.86560000000003</v>
      </c>
    </row>
    <row r="966" spans="1:43" ht="14">
      <c r="A966" s="9">
        <f t="shared" si="18"/>
        <v>965</v>
      </c>
      <c r="B966" s="9">
        <v>488</v>
      </c>
      <c r="C966" s="50">
        <v>43086</v>
      </c>
      <c r="D966" s="39">
        <v>43090</v>
      </c>
      <c r="E966" s="39">
        <v>43089</v>
      </c>
      <c r="F966" s="40">
        <v>349</v>
      </c>
      <c r="G966" s="7">
        <f t="shared" ref="G966:L966" ca="1" si="4832">INDIRECT(ADDRESS($F966+1,G$2,,,G$1))</f>
        <v>43085</v>
      </c>
      <c r="H966" s="27">
        <f t="shared" ca="1" si="4832"/>
        <v>43100</v>
      </c>
      <c r="I966" s="9">
        <f t="shared" ca="1" si="4832"/>
        <v>7</v>
      </c>
      <c r="J966" s="9">
        <f t="shared" ca="1" si="4832"/>
        <v>4</v>
      </c>
      <c r="K966" s="28">
        <f t="shared" ca="1" si="4832"/>
        <v>42736</v>
      </c>
      <c r="L966" s="9">
        <f t="shared" ca="1" si="4832"/>
        <v>7</v>
      </c>
      <c r="M966" s="40">
        <v>16</v>
      </c>
      <c r="N966" s="9" t="str">
        <f t="shared" ref="N966:R966" ca="1" si="4833">INDIRECT(ADDRESS($M966+1,N$2,,,N$1))</f>
        <v>PASTA E VINO</v>
      </c>
      <c r="O966" s="9" t="str">
        <f t="shared" ca="1" si="4833"/>
        <v>PEV</v>
      </c>
      <c r="P966" s="9" t="str">
        <f t="shared" ca="1" si="4833"/>
        <v>BEIRA MAR NORTE, 556</v>
      </c>
      <c r="Q966" s="9" t="str">
        <f t="shared" ca="1" si="4833"/>
        <v>FLORIANÓPOLIS</v>
      </c>
      <c r="R966" s="9" t="str">
        <f t="shared" ca="1" si="4833"/>
        <v>SC</v>
      </c>
      <c r="S966" s="40">
        <v>12</v>
      </c>
      <c r="T966" s="9" t="str">
        <f t="shared" ref="T966:Z966" ca="1" si="4834">INDIRECT(ADDRESS($S966+1,T$2,,,T$1))</f>
        <v>CHARDONNAY</v>
      </c>
      <c r="U966" s="9" t="str">
        <f t="shared" ca="1" si="4834"/>
        <v>CHDN</v>
      </c>
      <c r="V966" s="9" t="str">
        <f t="shared" ca="1" si="4834"/>
        <v>VINHO BRANCO</v>
      </c>
      <c r="W966" s="9" t="str">
        <f t="shared" ca="1" si="4834"/>
        <v>12_BTL_0,75 l</v>
      </c>
      <c r="X966" s="29">
        <f t="shared" ca="1" si="4834"/>
        <v>12</v>
      </c>
      <c r="Y966" s="30">
        <f t="shared" ca="1" si="4834"/>
        <v>148</v>
      </c>
      <c r="Z966" s="30">
        <f t="shared" ca="1" si="4834"/>
        <v>96</v>
      </c>
      <c r="AA966" s="40">
        <v>3</v>
      </c>
      <c r="AB966" s="9" t="str">
        <f t="shared" ref="AB966:AE966" ca="1" si="4835">INDIRECT(ADDRESS($AA966+1,AB$2,,,AB$1))</f>
        <v>AGUIA</v>
      </c>
      <c r="AC966" s="9" t="str">
        <f t="shared" ca="1" si="4835"/>
        <v>AG</v>
      </c>
      <c r="AD966" s="9" t="str">
        <f t="shared" ca="1" si="4835"/>
        <v>PORTO ALEGRE</v>
      </c>
      <c r="AE966" s="9" t="str">
        <f t="shared" ca="1" si="4835"/>
        <v>BRASIL</v>
      </c>
      <c r="AF966" s="40">
        <v>11</v>
      </c>
      <c r="AG966" s="9" t="str">
        <f t="shared" ref="AG966:AL966" ca="1" si="4836">INDIRECT(ADDRESS($AF966+1,AG$2,,,AG$1))</f>
        <v>DEBORA CALIXTO</v>
      </c>
      <c r="AH966" s="9" t="str">
        <f t="shared" ca="1" si="4836"/>
        <v>DC</v>
      </c>
      <c r="AI966" s="9">
        <f t="shared" ca="1" si="4836"/>
        <v>2188</v>
      </c>
      <c r="AJ966" s="9" t="str">
        <f t="shared" ca="1" si="4836"/>
        <v>ANTÔNIO</v>
      </c>
      <c r="AK966" s="9" t="str">
        <f t="shared" ca="1" si="4836"/>
        <v>SPAULO</v>
      </c>
      <c r="AL966" s="9" t="str">
        <f t="shared" ca="1" si="4836"/>
        <v>SPAULO</v>
      </c>
      <c r="AM966" s="52">
        <v>3</v>
      </c>
      <c r="AN966" s="41">
        <v>4.4999999999999998E-2</v>
      </c>
      <c r="AO966" s="42">
        <f t="shared" ca="1" si="24"/>
        <v>444</v>
      </c>
      <c r="AP966" s="42">
        <f t="shared" ca="1" si="25"/>
        <v>288</v>
      </c>
      <c r="AQ966" s="42">
        <f t="shared" ca="1" si="26"/>
        <v>424.02</v>
      </c>
    </row>
    <row r="967" spans="1:43" ht="14">
      <c r="A967" s="9">
        <f t="shared" si="18"/>
        <v>966</v>
      </c>
      <c r="B967" s="9">
        <v>488</v>
      </c>
      <c r="C967" s="50">
        <v>43086</v>
      </c>
      <c r="D967" s="39">
        <v>43090</v>
      </c>
      <c r="E967" s="39">
        <v>43089</v>
      </c>
      <c r="F967" s="40">
        <v>349</v>
      </c>
      <c r="G967" s="7">
        <f t="shared" ref="G967:L967" ca="1" si="4837">INDIRECT(ADDRESS($F967+1,G$2,,,G$1))</f>
        <v>43085</v>
      </c>
      <c r="H967" s="27">
        <f t="shared" ca="1" si="4837"/>
        <v>43100</v>
      </c>
      <c r="I967" s="9">
        <f t="shared" ca="1" si="4837"/>
        <v>7</v>
      </c>
      <c r="J967" s="9">
        <f t="shared" ca="1" si="4837"/>
        <v>4</v>
      </c>
      <c r="K967" s="28">
        <f t="shared" ca="1" si="4837"/>
        <v>42736</v>
      </c>
      <c r="L967" s="9">
        <f t="shared" ca="1" si="4837"/>
        <v>7</v>
      </c>
      <c r="M967" s="40">
        <v>16</v>
      </c>
      <c r="N967" s="9" t="str">
        <f t="shared" ref="N967:R967" ca="1" si="4838">INDIRECT(ADDRESS($M967+1,N$2,,,N$1))</f>
        <v>PASTA E VINO</v>
      </c>
      <c r="O967" s="9" t="str">
        <f t="shared" ca="1" si="4838"/>
        <v>PEV</v>
      </c>
      <c r="P967" s="9" t="str">
        <f t="shared" ca="1" si="4838"/>
        <v>BEIRA MAR NORTE, 556</v>
      </c>
      <c r="Q967" s="9" t="str">
        <f t="shared" ca="1" si="4838"/>
        <v>FLORIANÓPOLIS</v>
      </c>
      <c r="R967" s="9" t="str">
        <f t="shared" ca="1" si="4838"/>
        <v>SC</v>
      </c>
      <c r="S967" s="40">
        <v>20</v>
      </c>
      <c r="T967" s="9" t="str">
        <f t="shared" ref="T967:Z967" ca="1" si="4839">INDIRECT(ADDRESS($S967+1,T$2,,,T$1))</f>
        <v>MALBEC RESERVA</v>
      </c>
      <c r="U967" s="9" t="str">
        <f t="shared" ca="1" si="4839"/>
        <v>MBC_RS</v>
      </c>
      <c r="V967" s="9" t="str">
        <f t="shared" ca="1" si="4839"/>
        <v>VINHO TINTO</v>
      </c>
      <c r="W967" s="9" t="str">
        <f t="shared" ca="1" si="4839"/>
        <v>12_BTL_0,75 l</v>
      </c>
      <c r="X967" s="29">
        <f t="shared" ca="1" si="4839"/>
        <v>12</v>
      </c>
      <c r="Y967" s="30">
        <f t="shared" ca="1" si="4839"/>
        <v>298</v>
      </c>
      <c r="Z967" s="30">
        <f t="shared" ca="1" si="4839"/>
        <v>154</v>
      </c>
      <c r="AA967" s="40">
        <v>3</v>
      </c>
      <c r="AB967" s="9" t="str">
        <f t="shared" ref="AB967:AE967" ca="1" si="4840">INDIRECT(ADDRESS($AA967+1,AB$2,,,AB$1))</f>
        <v>AGUIA</v>
      </c>
      <c r="AC967" s="9" t="str">
        <f t="shared" ca="1" si="4840"/>
        <v>AG</v>
      </c>
      <c r="AD967" s="9" t="str">
        <f t="shared" ca="1" si="4840"/>
        <v>PORTO ALEGRE</v>
      </c>
      <c r="AE967" s="9" t="str">
        <f t="shared" ca="1" si="4840"/>
        <v>BRASIL</v>
      </c>
      <c r="AF967" s="40">
        <v>11</v>
      </c>
      <c r="AG967" s="9" t="str">
        <f t="shared" ref="AG967:AL967" ca="1" si="4841">INDIRECT(ADDRESS($AF967+1,AG$2,,,AG$1))</f>
        <v>DEBORA CALIXTO</v>
      </c>
      <c r="AH967" s="9" t="str">
        <f t="shared" ca="1" si="4841"/>
        <v>DC</v>
      </c>
      <c r="AI967" s="9">
        <f t="shared" ca="1" si="4841"/>
        <v>2188</v>
      </c>
      <c r="AJ967" s="9" t="str">
        <f t="shared" ca="1" si="4841"/>
        <v>ANTÔNIO</v>
      </c>
      <c r="AK967" s="9" t="str">
        <f t="shared" ca="1" si="4841"/>
        <v>SPAULO</v>
      </c>
      <c r="AL967" s="9" t="str">
        <f t="shared" ca="1" si="4841"/>
        <v>SPAULO</v>
      </c>
      <c r="AM967" s="52">
        <v>1</v>
      </c>
      <c r="AN967" s="41">
        <v>0</v>
      </c>
      <c r="AO967" s="42">
        <f t="shared" ca="1" si="24"/>
        <v>298</v>
      </c>
      <c r="AP967" s="42">
        <f t="shared" ca="1" si="25"/>
        <v>154</v>
      </c>
      <c r="AQ967" s="42">
        <f t="shared" ca="1" si="26"/>
        <v>298</v>
      </c>
    </row>
    <row r="968" spans="1:43" ht="14">
      <c r="A968" s="9">
        <f t="shared" si="18"/>
        <v>967</v>
      </c>
      <c r="B968" s="9">
        <v>489</v>
      </c>
      <c r="C968" s="50">
        <v>43090</v>
      </c>
      <c r="D968" s="39">
        <v>43096</v>
      </c>
      <c r="E968" s="39">
        <v>43096</v>
      </c>
      <c r="F968" s="40">
        <v>350</v>
      </c>
      <c r="G968" s="7">
        <f t="shared" ref="G968:L968" ca="1" si="4842">INDIRECT(ADDRESS($F968+1,G$2,,,G$1))</f>
        <v>43086</v>
      </c>
      <c r="H968" s="27">
        <f t="shared" ca="1" si="4842"/>
        <v>43100</v>
      </c>
      <c r="I968" s="9">
        <f t="shared" ca="1" si="4842"/>
        <v>1</v>
      </c>
      <c r="J968" s="9">
        <f t="shared" ca="1" si="4842"/>
        <v>4</v>
      </c>
      <c r="K968" s="28">
        <f t="shared" ca="1" si="4842"/>
        <v>42736</v>
      </c>
      <c r="L968" s="9">
        <f t="shared" ca="1" si="4842"/>
        <v>1</v>
      </c>
      <c r="M968" s="40">
        <v>21</v>
      </c>
      <c r="N968" s="9" t="str">
        <f t="shared" ref="N968:R968" ca="1" si="4843">INDIRECT(ADDRESS($M968+1,N$2,,,N$1))</f>
        <v>COZINHA MINEIRA REST.</v>
      </c>
      <c r="O968" s="9" t="str">
        <f t="shared" ca="1" si="4843"/>
        <v>CMR</v>
      </c>
      <c r="P968" s="9" t="str">
        <f t="shared" ca="1" si="4843"/>
        <v>RUA 7 DE SETEMBRO</v>
      </c>
      <c r="Q968" s="9" t="str">
        <f t="shared" ca="1" si="4843"/>
        <v>BELORIZONTE</v>
      </c>
      <c r="R968" s="9" t="str">
        <f t="shared" ca="1" si="4843"/>
        <v>MG</v>
      </c>
      <c r="S968" s="40">
        <v>23</v>
      </c>
      <c r="T968" s="9" t="str">
        <f t="shared" ref="T968:Z968" ca="1" si="4844">INDIRECT(ADDRESS($S968+1,T$2,,,T$1))</f>
        <v>TINTO SECO</v>
      </c>
      <c r="U968" s="9" t="str">
        <f t="shared" ca="1" si="4844"/>
        <v>TNT_SC_E</v>
      </c>
      <c r="V968" s="9" t="str">
        <f t="shared" ca="1" si="4844"/>
        <v>VINHO TINTO</v>
      </c>
      <c r="W968" s="9" t="str">
        <f t="shared" ca="1" si="4844"/>
        <v>4_TPK_2,0 l</v>
      </c>
      <c r="X968" s="29">
        <f t="shared" ca="1" si="4844"/>
        <v>4</v>
      </c>
      <c r="Y968" s="30">
        <f t="shared" ca="1" si="4844"/>
        <v>104</v>
      </c>
      <c r="Z968" s="30">
        <f t="shared" ca="1" si="4844"/>
        <v>62</v>
      </c>
      <c r="AA968" s="40">
        <v>1</v>
      </c>
      <c r="AB968" s="9" t="str">
        <f t="shared" ref="AB968:AE968" ca="1" si="4845">INDIRECT(ADDRESS($AA968+1,AB$2,,,AB$1))</f>
        <v>CAMPO BELO</v>
      </c>
      <c r="AC968" s="9" t="str">
        <f t="shared" ca="1" si="4845"/>
        <v>CB</v>
      </c>
      <c r="AD968" s="9" t="str">
        <f t="shared" ca="1" si="4845"/>
        <v>SÃO PAULO</v>
      </c>
      <c r="AE968" s="9" t="str">
        <f t="shared" ca="1" si="4845"/>
        <v>BRASIL</v>
      </c>
      <c r="AF968" s="40">
        <v>11</v>
      </c>
      <c r="AG968" s="9" t="str">
        <f t="shared" ref="AG968:AL968" ca="1" si="4846">INDIRECT(ADDRESS($AF968+1,AG$2,,,AG$1))</f>
        <v>DEBORA CALIXTO</v>
      </c>
      <c r="AH968" s="9" t="str">
        <f t="shared" ca="1" si="4846"/>
        <v>DC</v>
      </c>
      <c r="AI968" s="9">
        <f t="shared" ca="1" si="4846"/>
        <v>2188</v>
      </c>
      <c r="AJ968" s="9" t="str">
        <f t="shared" ca="1" si="4846"/>
        <v>ANTÔNIO</v>
      </c>
      <c r="AK968" s="9" t="str">
        <f t="shared" ca="1" si="4846"/>
        <v>SPAULO</v>
      </c>
      <c r="AL968" s="9" t="str">
        <f t="shared" ca="1" si="4846"/>
        <v>SPAULO</v>
      </c>
      <c r="AM968" s="52">
        <v>3</v>
      </c>
      <c r="AN968" s="41">
        <v>0.10400000000000001</v>
      </c>
      <c r="AO968" s="42">
        <f t="shared" ca="1" si="24"/>
        <v>312</v>
      </c>
      <c r="AP968" s="42">
        <f t="shared" ca="1" si="25"/>
        <v>186</v>
      </c>
      <c r="AQ968" s="42">
        <f t="shared" ca="1" si="26"/>
        <v>279.55200000000002</v>
      </c>
    </row>
    <row r="969" spans="1:43" ht="14">
      <c r="A969" s="9">
        <f t="shared" si="18"/>
        <v>968</v>
      </c>
      <c r="B969" s="9">
        <v>489</v>
      </c>
      <c r="C969" s="50">
        <v>43090</v>
      </c>
      <c r="D969" s="39">
        <v>43096</v>
      </c>
      <c r="E969" s="39">
        <v>43096</v>
      </c>
      <c r="F969" s="40">
        <v>350</v>
      </c>
      <c r="G969" s="7">
        <f t="shared" ref="G969:L969" ca="1" si="4847">INDIRECT(ADDRESS($F969+1,G$2,,,G$1))</f>
        <v>43086</v>
      </c>
      <c r="H969" s="27">
        <f t="shared" ca="1" si="4847"/>
        <v>43100</v>
      </c>
      <c r="I969" s="9">
        <f t="shared" ca="1" si="4847"/>
        <v>1</v>
      </c>
      <c r="J969" s="9">
        <f t="shared" ca="1" si="4847"/>
        <v>4</v>
      </c>
      <c r="K969" s="28">
        <f t="shared" ca="1" si="4847"/>
        <v>42736</v>
      </c>
      <c r="L969" s="9">
        <f t="shared" ca="1" si="4847"/>
        <v>1</v>
      </c>
      <c r="M969" s="40">
        <v>21</v>
      </c>
      <c r="N969" s="9" t="str">
        <f t="shared" ref="N969:R969" ca="1" si="4848">INDIRECT(ADDRESS($M969+1,N$2,,,N$1))</f>
        <v>COZINHA MINEIRA REST.</v>
      </c>
      <c r="O969" s="9" t="str">
        <f t="shared" ca="1" si="4848"/>
        <v>CMR</v>
      </c>
      <c r="P969" s="9" t="str">
        <f t="shared" ca="1" si="4848"/>
        <v>RUA 7 DE SETEMBRO</v>
      </c>
      <c r="Q969" s="9" t="str">
        <f t="shared" ca="1" si="4848"/>
        <v>BELORIZONTE</v>
      </c>
      <c r="R969" s="9" t="str">
        <f t="shared" ca="1" si="4848"/>
        <v>MG</v>
      </c>
      <c r="S969" s="40">
        <v>27</v>
      </c>
      <c r="T969" s="9" t="str">
        <f t="shared" ref="T969:Z969" ca="1" si="4849">INDIRECT(ADDRESS($S969+1,T$2,,,T$1))</f>
        <v>RIESLING</v>
      </c>
      <c r="U969" s="9" t="str">
        <f t="shared" ca="1" si="4849"/>
        <v>RISL_E</v>
      </c>
      <c r="V969" s="9" t="str">
        <f t="shared" ca="1" si="4849"/>
        <v>VINHO BRANCO</v>
      </c>
      <c r="W969" s="9" t="str">
        <f t="shared" ca="1" si="4849"/>
        <v>4_TPK_2,0 l</v>
      </c>
      <c r="X969" s="29">
        <f t="shared" ca="1" si="4849"/>
        <v>4</v>
      </c>
      <c r="Y969" s="30">
        <f t="shared" ca="1" si="4849"/>
        <v>180</v>
      </c>
      <c r="Z969" s="30">
        <f t="shared" ca="1" si="4849"/>
        <v>98</v>
      </c>
      <c r="AA969" s="40">
        <v>2</v>
      </c>
      <c r="AB969" s="9" t="str">
        <f t="shared" ref="AB969:AE969" ca="1" si="4850">INDIRECT(ADDRESS($AA969+1,AB$2,,,AB$1))</f>
        <v>MARTE</v>
      </c>
      <c r="AC969" s="9" t="str">
        <f t="shared" ca="1" si="4850"/>
        <v>MT</v>
      </c>
      <c r="AD969" s="9" t="str">
        <f t="shared" ca="1" si="4850"/>
        <v>CURITIBA</v>
      </c>
      <c r="AE969" s="9" t="str">
        <f t="shared" ca="1" si="4850"/>
        <v>BRASIL</v>
      </c>
      <c r="AF969" s="40">
        <v>11</v>
      </c>
      <c r="AG969" s="9" t="str">
        <f t="shared" ref="AG969:AL969" ca="1" si="4851">INDIRECT(ADDRESS($AF969+1,AG$2,,,AG$1))</f>
        <v>DEBORA CALIXTO</v>
      </c>
      <c r="AH969" s="9" t="str">
        <f t="shared" ca="1" si="4851"/>
        <v>DC</v>
      </c>
      <c r="AI969" s="9">
        <f t="shared" ca="1" si="4851"/>
        <v>2188</v>
      </c>
      <c r="AJ969" s="9" t="str">
        <f t="shared" ca="1" si="4851"/>
        <v>ANTÔNIO</v>
      </c>
      <c r="AK969" s="9" t="str">
        <f t="shared" ca="1" si="4851"/>
        <v>SPAULO</v>
      </c>
      <c r="AL969" s="9" t="str">
        <f t="shared" ca="1" si="4851"/>
        <v>SPAULO</v>
      </c>
      <c r="AM969" s="52">
        <v>2</v>
      </c>
      <c r="AN969" s="41">
        <v>1.1000000000000001E-2</v>
      </c>
      <c r="AO969" s="42">
        <f t="shared" ca="1" si="24"/>
        <v>360</v>
      </c>
      <c r="AP969" s="42">
        <f t="shared" ca="1" si="25"/>
        <v>196</v>
      </c>
      <c r="AQ969" s="42">
        <f t="shared" ca="1" si="26"/>
        <v>356.04</v>
      </c>
    </row>
    <row r="970" spans="1:43" ht="14">
      <c r="A970" s="9">
        <f t="shared" si="18"/>
        <v>969</v>
      </c>
      <c r="B970" s="9">
        <v>490</v>
      </c>
      <c r="C970" s="50">
        <v>43087</v>
      </c>
      <c r="D970" s="39">
        <v>43090</v>
      </c>
      <c r="E970" s="39">
        <v>43091</v>
      </c>
      <c r="F970" s="40">
        <v>350</v>
      </c>
      <c r="G970" s="7">
        <f t="shared" ref="G970:L970" ca="1" si="4852">INDIRECT(ADDRESS($F970+1,G$2,,,G$1))</f>
        <v>43086</v>
      </c>
      <c r="H970" s="27">
        <f t="shared" ca="1" si="4852"/>
        <v>43100</v>
      </c>
      <c r="I970" s="9">
        <f t="shared" ca="1" si="4852"/>
        <v>1</v>
      </c>
      <c r="J970" s="9">
        <f t="shared" ca="1" si="4852"/>
        <v>4</v>
      </c>
      <c r="K970" s="28">
        <f t="shared" ca="1" si="4852"/>
        <v>42736</v>
      </c>
      <c r="L970" s="9">
        <f t="shared" ca="1" si="4852"/>
        <v>1</v>
      </c>
      <c r="M970" s="40">
        <v>26</v>
      </c>
      <c r="N970" s="9" t="str">
        <f t="shared" ref="N970:R970" ca="1" si="4853">INDIRECT(ADDRESS($M970+1,N$2,,,N$1))</f>
        <v>SUPER ADEGA SUPERMERCADOS</v>
      </c>
      <c r="O970" s="9" t="str">
        <f t="shared" ca="1" si="4853"/>
        <v>SAS</v>
      </c>
      <c r="P970" s="9" t="str">
        <f t="shared" ca="1" si="4853"/>
        <v>SIA TRECHO 3</v>
      </c>
      <c r="Q970" s="9" t="str">
        <f t="shared" ca="1" si="4853"/>
        <v>BRASÍLIA</v>
      </c>
      <c r="R970" s="9" t="str">
        <f t="shared" ca="1" si="4853"/>
        <v>DF</v>
      </c>
      <c r="S970" s="40">
        <v>16</v>
      </c>
      <c r="T970" s="9" t="str">
        <f t="shared" ref="T970:Z970" ca="1" si="4854">INDIRECT(ADDRESS($S970+1,T$2,,,T$1))</f>
        <v>ESPUMANTE DEMI-SEC</v>
      </c>
      <c r="U970" s="9" t="str">
        <f t="shared" ca="1" si="4854"/>
        <v>ES_DS</v>
      </c>
      <c r="V970" s="9" t="str">
        <f t="shared" ca="1" si="4854"/>
        <v>ESPUMANTE</v>
      </c>
      <c r="W970" s="9" t="str">
        <f t="shared" ca="1" si="4854"/>
        <v>12_BTL_0,75 l</v>
      </c>
      <c r="X970" s="29">
        <f t="shared" ca="1" si="4854"/>
        <v>12</v>
      </c>
      <c r="Y970" s="30">
        <f t="shared" ca="1" si="4854"/>
        <v>223</v>
      </c>
      <c r="Z970" s="30">
        <f t="shared" ca="1" si="4854"/>
        <v>111</v>
      </c>
      <c r="AA970" s="40">
        <v>1</v>
      </c>
      <c r="AB970" s="9" t="str">
        <f t="shared" ref="AB970:AE970" ca="1" si="4855">INDIRECT(ADDRESS($AA970+1,AB$2,,,AB$1))</f>
        <v>CAMPO BELO</v>
      </c>
      <c r="AC970" s="9" t="str">
        <f t="shared" ca="1" si="4855"/>
        <v>CB</v>
      </c>
      <c r="AD970" s="9" t="str">
        <f t="shared" ca="1" si="4855"/>
        <v>SÃO PAULO</v>
      </c>
      <c r="AE970" s="9" t="str">
        <f t="shared" ca="1" si="4855"/>
        <v>BRASIL</v>
      </c>
      <c r="AF970" s="40">
        <v>14</v>
      </c>
      <c r="AG970" s="9" t="str">
        <f t="shared" ref="AG970:AL970" ca="1" si="4856">INDIRECT(ADDRESS($AF970+1,AG$2,,,AG$1))</f>
        <v>RICARDO AMARAL</v>
      </c>
      <c r="AH970" s="9" t="str">
        <f t="shared" ca="1" si="4856"/>
        <v>RA</v>
      </c>
      <c r="AI970" s="9">
        <f t="shared" ca="1" si="4856"/>
        <v>2255</v>
      </c>
      <c r="AJ970" s="9" t="str">
        <f t="shared" ca="1" si="4856"/>
        <v>ANTÔNIO</v>
      </c>
      <c r="AK970" s="9" t="str">
        <f t="shared" ca="1" si="4856"/>
        <v>SPAULO</v>
      </c>
      <c r="AL970" s="9" t="str">
        <f t="shared" ca="1" si="4856"/>
        <v>SPAULO</v>
      </c>
      <c r="AM970" s="52">
        <v>2</v>
      </c>
      <c r="AN970" s="41">
        <v>2.8999999999999998E-2</v>
      </c>
      <c r="AO970" s="42">
        <f t="shared" ca="1" si="24"/>
        <v>446</v>
      </c>
      <c r="AP970" s="42">
        <f t="shared" ca="1" si="25"/>
        <v>222</v>
      </c>
      <c r="AQ970" s="42">
        <f t="shared" ca="1" si="26"/>
        <v>433.06599999999997</v>
      </c>
    </row>
    <row r="971" spans="1:43" ht="14">
      <c r="A971" s="9">
        <f t="shared" si="18"/>
        <v>970</v>
      </c>
      <c r="B971" s="9">
        <v>491</v>
      </c>
      <c r="C971" s="50">
        <v>43090</v>
      </c>
      <c r="D971" s="39">
        <v>43096</v>
      </c>
      <c r="E971" s="39">
        <v>43098</v>
      </c>
      <c r="F971" s="40">
        <v>351</v>
      </c>
      <c r="G971" s="7">
        <f t="shared" ref="G971:L971" ca="1" si="4857">INDIRECT(ADDRESS($F971+1,G$2,,,G$1))</f>
        <v>43087</v>
      </c>
      <c r="H971" s="27">
        <f t="shared" ca="1" si="4857"/>
        <v>43100</v>
      </c>
      <c r="I971" s="9">
        <f t="shared" ca="1" si="4857"/>
        <v>2</v>
      </c>
      <c r="J971" s="9">
        <f t="shared" ca="1" si="4857"/>
        <v>4</v>
      </c>
      <c r="K971" s="28">
        <f t="shared" ca="1" si="4857"/>
        <v>42736</v>
      </c>
      <c r="L971" s="9">
        <f t="shared" ca="1" si="4857"/>
        <v>2</v>
      </c>
      <c r="M971" s="40">
        <v>19</v>
      </c>
      <c r="N971" s="9" t="str">
        <f t="shared" ref="N971:R971" ca="1" si="4858">INDIRECT(ADDRESS($M971+1,N$2,,,N$1))</f>
        <v>NONA VECHIA</v>
      </c>
      <c r="O971" s="9" t="str">
        <f t="shared" ca="1" si="4858"/>
        <v>NVC</v>
      </c>
      <c r="P971" s="9" t="str">
        <f t="shared" ca="1" si="4858"/>
        <v>AV. ENSEADA, 980</v>
      </c>
      <c r="Q971" s="9" t="str">
        <f t="shared" ca="1" si="4858"/>
        <v>GUARUJÁ</v>
      </c>
      <c r="R971" s="9" t="str">
        <f t="shared" ca="1" si="4858"/>
        <v>SP</v>
      </c>
      <c r="S971" s="40">
        <v>1</v>
      </c>
      <c r="T971" s="9" t="str">
        <f t="shared" ref="T971:Z971" ca="1" si="4859">INDIRECT(ADDRESS($S971+1,T$2,,,T$1))</f>
        <v>TINTO DE MESA</v>
      </c>
      <c r="U971" s="9" t="str">
        <f t="shared" ca="1" si="4859"/>
        <v>TNT_MS</v>
      </c>
      <c r="V971" s="9" t="str">
        <f t="shared" ca="1" si="4859"/>
        <v>VINHO TINTO</v>
      </c>
      <c r="W971" s="9" t="str">
        <f t="shared" ca="1" si="4859"/>
        <v>12_BTL_0,75 l</v>
      </c>
      <c r="X971" s="29">
        <f t="shared" ca="1" si="4859"/>
        <v>12</v>
      </c>
      <c r="Y971" s="43">
        <f t="shared" ca="1" si="4859"/>
        <v>120.4</v>
      </c>
      <c r="Z971" s="43">
        <f t="shared" ca="1" si="4859"/>
        <v>77</v>
      </c>
      <c r="AA971" s="40">
        <v>4</v>
      </c>
      <c r="AB971" s="9" t="str">
        <f t="shared" ref="AB971:AE971" ca="1" si="4860">INDIRECT(ADDRESS($AA971+1,AB$2,,,AB$1))</f>
        <v>AGUA LIMPA</v>
      </c>
      <c r="AC971" s="9" t="str">
        <f t="shared" ca="1" si="4860"/>
        <v>AL</v>
      </c>
      <c r="AD971" s="9" t="str">
        <f t="shared" ca="1" si="4860"/>
        <v>BELORIZONTE</v>
      </c>
      <c r="AE971" s="9" t="str">
        <f t="shared" ca="1" si="4860"/>
        <v>BRASIL</v>
      </c>
      <c r="AF971" s="40">
        <v>14</v>
      </c>
      <c r="AG971" s="9" t="str">
        <f t="shared" ref="AG971:AL971" ca="1" si="4861">INDIRECT(ADDRESS($AF971+1,AG$2,,,AG$1))</f>
        <v>RICARDO AMARAL</v>
      </c>
      <c r="AH971" s="9" t="str">
        <f t="shared" ca="1" si="4861"/>
        <v>RA</v>
      </c>
      <c r="AI971" s="9">
        <f t="shared" ca="1" si="4861"/>
        <v>2255</v>
      </c>
      <c r="AJ971" s="9" t="str">
        <f t="shared" ca="1" si="4861"/>
        <v>ANTÔNIO</v>
      </c>
      <c r="AK971" s="9" t="str">
        <f t="shared" ca="1" si="4861"/>
        <v>SPAULO</v>
      </c>
      <c r="AL971" s="9" t="str">
        <f t="shared" ca="1" si="4861"/>
        <v>SPAULO</v>
      </c>
      <c r="AM971" s="52">
        <v>3</v>
      </c>
      <c r="AN971" s="41">
        <v>8.0000000000000002E-3</v>
      </c>
      <c r="AO971" s="42">
        <f t="shared" ca="1" si="24"/>
        <v>361.20000000000005</v>
      </c>
      <c r="AP971" s="42">
        <f t="shared" ca="1" si="25"/>
        <v>231</v>
      </c>
      <c r="AQ971" s="42">
        <f t="shared" ca="1" si="26"/>
        <v>358.31040000000002</v>
      </c>
    </row>
    <row r="972" spans="1:43" ht="14">
      <c r="A972" s="9">
        <f t="shared" si="18"/>
        <v>971</v>
      </c>
      <c r="B972" s="9">
        <v>491</v>
      </c>
      <c r="C972" s="50">
        <v>43090</v>
      </c>
      <c r="D972" s="39">
        <v>43096</v>
      </c>
      <c r="E972" s="39">
        <v>43098</v>
      </c>
      <c r="F972" s="40">
        <v>351</v>
      </c>
      <c r="G972" s="7">
        <f t="shared" ref="G972:L972" ca="1" si="4862">INDIRECT(ADDRESS($F972+1,G$2,,,G$1))</f>
        <v>43087</v>
      </c>
      <c r="H972" s="27">
        <f t="shared" ca="1" si="4862"/>
        <v>43100</v>
      </c>
      <c r="I972" s="9">
        <f t="shared" ca="1" si="4862"/>
        <v>2</v>
      </c>
      <c r="J972" s="9">
        <f t="shared" ca="1" si="4862"/>
        <v>4</v>
      </c>
      <c r="K972" s="28">
        <f t="shared" ca="1" si="4862"/>
        <v>42736</v>
      </c>
      <c r="L972" s="9">
        <f t="shared" ca="1" si="4862"/>
        <v>2</v>
      </c>
      <c r="M972" s="40">
        <v>19</v>
      </c>
      <c r="N972" s="9" t="str">
        <f t="shared" ref="N972:R972" ca="1" si="4863">INDIRECT(ADDRESS($M972+1,N$2,,,N$1))</f>
        <v>NONA VECHIA</v>
      </c>
      <c r="O972" s="9" t="str">
        <f t="shared" ca="1" si="4863"/>
        <v>NVC</v>
      </c>
      <c r="P972" s="9" t="str">
        <f t="shared" ca="1" si="4863"/>
        <v>AV. ENSEADA, 980</v>
      </c>
      <c r="Q972" s="9" t="str">
        <f t="shared" ca="1" si="4863"/>
        <v>GUARUJÁ</v>
      </c>
      <c r="R972" s="9" t="str">
        <f t="shared" ca="1" si="4863"/>
        <v>SP</v>
      </c>
      <c r="S972" s="40">
        <v>20</v>
      </c>
      <c r="T972" s="9" t="str">
        <f t="shared" ref="T972:Z972" ca="1" si="4864">INDIRECT(ADDRESS($S972+1,T$2,,,T$1))</f>
        <v>MALBEC RESERVA</v>
      </c>
      <c r="U972" s="9" t="str">
        <f t="shared" ca="1" si="4864"/>
        <v>MBC_RS</v>
      </c>
      <c r="V972" s="9" t="str">
        <f t="shared" ca="1" si="4864"/>
        <v>VINHO TINTO</v>
      </c>
      <c r="W972" s="9" t="str">
        <f t="shared" ca="1" si="4864"/>
        <v>12_BTL_0,75 l</v>
      </c>
      <c r="X972" s="29">
        <f t="shared" ca="1" si="4864"/>
        <v>12</v>
      </c>
      <c r="Y972" s="30">
        <f t="shared" ca="1" si="4864"/>
        <v>298</v>
      </c>
      <c r="Z972" s="30">
        <f t="shared" ca="1" si="4864"/>
        <v>154</v>
      </c>
      <c r="AA972" s="40">
        <v>4</v>
      </c>
      <c r="AB972" s="9" t="str">
        <f t="shared" ref="AB972:AE972" ca="1" si="4865">INDIRECT(ADDRESS($AA972+1,AB$2,,,AB$1))</f>
        <v>AGUA LIMPA</v>
      </c>
      <c r="AC972" s="9" t="str">
        <f t="shared" ca="1" si="4865"/>
        <v>AL</v>
      </c>
      <c r="AD972" s="9" t="str">
        <f t="shared" ca="1" si="4865"/>
        <v>BELORIZONTE</v>
      </c>
      <c r="AE972" s="9" t="str">
        <f t="shared" ca="1" si="4865"/>
        <v>BRASIL</v>
      </c>
      <c r="AF972" s="40">
        <v>14</v>
      </c>
      <c r="AG972" s="9" t="str">
        <f t="shared" ref="AG972:AL972" ca="1" si="4866">INDIRECT(ADDRESS($AF972+1,AG$2,,,AG$1))</f>
        <v>RICARDO AMARAL</v>
      </c>
      <c r="AH972" s="9" t="str">
        <f t="shared" ca="1" si="4866"/>
        <v>RA</v>
      </c>
      <c r="AI972" s="9">
        <f t="shared" ca="1" si="4866"/>
        <v>2255</v>
      </c>
      <c r="AJ972" s="9" t="str">
        <f t="shared" ca="1" si="4866"/>
        <v>ANTÔNIO</v>
      </c>
      <c r="AK972" s="9" t="str">
        <f t="shared" ca="1" si="4866"/>
        <v>SPAULO</v>
      </c>
      <c r="AL972" s="9" t="str">
        <f t="shared" ca="1" si="4866"/>
        <v>SPAULO</v>
      </c>
      <c r="AM972" s="52">
        <v>1</v>
      </c>
      <c r="AN972" s="41">
        <v>2.3E-2</v>
      </c>
      <c r="AO972" s="42">
        <f t="shared" ca="1" si="24"/>
        <v>298</v>
      </c>
      <c r="AP972" s="42">
        <f t="shared" ca="1" si="25"/>
        <v>154</v>
      </c>
      <c r="AQ972" s="42">
        <f t="shared" ca="1" si="26"/>
        <v>291.14600000000002</v>
      </c>
    </row>
    <row r="973" spans="1:43" ht="14">
      <c r="A973" s="9">
        <f t="shared" si="18"/>
        <v>972</v>
      </c>
      <c r="B973" s="9">
        <v>491</v>
      </c>
      <c r="C973" s="50">
        <v>43090</v>
      </c>
      <c r="D973" s="39">
        <v>43096</v>
      </c>
      <c r="E973" s="39">
        <v>43098</v>
      </c>
      <c r="F973" s="40">
        <v>351</v>
      </c>
      <c r="G973" s="7">
        <f t="shared" ref="G973:L973" ca="1" si="4867">INDIRECT(ADDRESS($F973+1,G$2,,,G$1))</f>
        <v>43087</v>
      </c>
      <c r="H973" s="27">
        <f t="shared" ca="1" si="4867"/>
        <v>43100</v>
      </c>
      <c r="I973" s="9">
        <f t="shared" ca="1" si="4867"/>
        <v>2</v>
      </c>
      <c r="J973" s="9">
        <f t="shared" ca="1" si="4867"/>
        <v>4</v>
      </c>
      <c r="K973" s="28">
        <f t="shared" ca="1" si="4867"/>
        <v>42736</v>
      </c>
      <c r="L973" s="9">
        <f t="shared" ca="1" si="4867"/>
        <v>2</v>
      </c>
      <c r="M973" s="40">
        <v>19</v>
      </c>
      <c r="N973" s="9" t="str">
        <f t="shared" ref="N973:R973" ca="1" si="4868">INDIRECT(ADDRESS($M973+1,N$2,,,N$1))</f>
        <v>NONA VECHIA</v>
      </c>
      <c r="O973" s="9" t="str">
        <f t="shared" ca="1" si="4868"/>
        <v>NVC</v>
      </c>
      <c r="P973" s="9" t="str">
        <f t="shared" ca="1" si="4868"/>
        <v>AV. ENSEADA, 980</v>
      </c>
      <c r="Q973" s="9" t="str">
        <f t="shared" ca="1" si="4868"/>
        <v>GUARUJÁ</v>
      </c>
      <c r="R973" s="9" t="str">
        <f t="shared" ca="1" si="4868"/>
        <v>SP</v>
      </c>
      <c r="S973" s="40">
        <v>10</v>
      </c>
      <c r="T973" s="9" t="str">
        <f t="shared" ref="T973:Z973" ca="1" si="4869">INDIRECT(ADDRESS($S973+1,T$2,,,T$1))</f>
        <v>RIESLING</v>
      </c>
      <c r="U973" s="9" t="str">
        <f t="shared" ca="1" si="4869"/>
        <v>RISL</v>
      </c>
      <c r="V973" s="9" t="str">
        <f t="shared" ca="1" si="4869"/>
        <v>VINHO BRANCO</v>
      </c>
      <c r="W973" s="9" t="str">
        <f t="shared" ca="1" si="4869"/>
        <v>12_BTL_0,75 l</v>
      </c>
      <c r="X973" s="29">
        <f t="shared" ca="1" si="4869"/>
        <v>12</v>
      </c>
      <c r="Y973" s="30">
        <f t="shared" ca="1" si="4869"/>
        <v>225</v>
      </c>
      <c r="Z973" s="30">
        <f t="shared" ca="1" si="4869"/>
        <v>121</v>
      </c>
      <c r="AA973" s="40">
        <v>3</v>
      </c>
      <c r="AB973" s="9" t="str">
        <f t="shared" ref="AB973:AE973" ca="1" si="4870">INDIRECT(ADDRESS($AA973+1,AB$2,,,AB$1))</f>
        <v>AGUIA</v>
      </c>
      <c r="AC973" s="9" t="str">
        <f t="shared" ca="1" si="4870"/>
        <v>AG</v>
      </c>
      <c r="AD973" s="9" t="str">
        <f t="shared" ca="1" si="4870"/>
        <v>PORTO ALEGRE</v>
      </c>
      <c r="AE973" s="9" t="str">
        <f t="shared" ca="1" si="4870"/>
        <v>BRASIL</v>
      </c>
      <c r="AF973" s="40">
        <v>14</v>
      </c>
      <c r="AG973" s="9" t="str">
        <f t="shared" ref="AG973:AL973" ca="1" si="4871">INDIRECT(ADDRESS($AF973+1,AG$2,,,AG$1))</f>
        <v>RICARDO AMARAL</v>
      </c>
      <c r="AH973" s="9" t="str">
        <f t="shared" ca="1" si="4871"/>
        <v>RA</v>
      </c>
      <c r="AI973" s="9">
        <f t="shared" ca="1" si="4871"/>
        <v>2255</v>
      </c>
      <c r="AJ973" s="9" t="str">
        <f t="shared" ca="1" si="4871"/>
        <v>ANTÔNIO</v>
      </c>
      <c r="AK973" s="9" t="str">
        <f t="shared" ca="1" si="4871"/>
        <v>SPAULO</v>
      </c>
      <c r="AL973" s="9" t="str">
        <f t="shared" ca="1" si="4871"/>
        <v>SPAULO</v>
      </c>
      <c r="AM973" s="52">
        <v>1</v>
      </c>
      <c r="AN973" s="41">
        <v>0</v>
      </c>
      <c r="AO973" s="42">
        <f t="shared" ca="1" si="24"/>
        <v>225</v>
      </c>
      <c r="AP973" s="42">
        <f t="shared" ca="1" si="25"/>
        <v>121</v>
      </c>
      <c r="AQ973" s="42">
        <f t="shared" ca="1" si="26"/>
        <v>225</v>
      </c>
    </row>
    <row r="974" spans="1:43" ht="14">
      <c r="A974" s="9">
        <f t="shared" si="18"/>
        <v>973</v>
      </c>
      <c r="B974" s="9">
        <v>491</v>
      </c>
      <c r="C974" s="50">
        <v>43090</v>
      </c>
      <c r="D974" s="39">
        <v>43096</v>
      </c>
      <c r="E974" s="39">
        <v>43098</v>
      </c>
      <c r="F974" s="40">
        <v>351</v>
      </c>
      <c r="G974" s="7">
        <f t="shared" ref="G974:L974" ca="1" si="4872">INDIRECT(ADDRESS($F974+1,G$2,,,G$1))</f>
        <v>43087</v>
      </c>
      <c r="H974" s="27">
        <f t="shared" ca="1" si="4872"/>
        <v>43100</v>
      </c>
      <c r="I974" s="9">
        <f t="shared" ca="1" si="4872"/>
        <v>2</v>
      </c>
      <c r="J974" s="9">
        <f t="shared" ca="1" si="4872"/>
        <v>4</v>
      </c>
      <c r="K974" s="28">
        <f t="shared" ca="1" si="4872"/>
        <v>42736</v>
      </c>
      <c r="L974" s="9">
        <f t="shared" ca="1" si="4872"/>
        <v>2</v>
      </c>
      <c r="M974" s="40">
        <v>19</v>
      </c>
      <c r="N974" s="9" t="str">
        <f t="shared" ref="N974:R974" ca="1" si="4873">INDIRECT(ADDRESS($M974+1,N$2,,,N$1))</f>
        <v>NONA VECHIA</v>
      </c>
      <c r="O974" s="9" t="str">
        <f t="shared" ca="1" si="4873"/>
        <v>NVC</v>
      </c>
      <c r="P974" s="9" t="str">
        <f t="shared" ca="1" si="4873"/>
        <v>AV. ENSEADA, 980</v>
      </c>
      <c r="Q974" s="9" t="str">
        <f t="shared" ca="1" si="4873"/>
        <v>GUARUJÁ</v>
      </c>
      <c r="R974" s="9" t="str">
        <f t="shared" ca="1" si="4873"/>
        <v>SP</v>
      </c>
      <c r="S974" s="40">
        <v>21</v>
      </c>
      <c r="T974" s="9" t="str">
        <f t="shared" ref="T974:Z974" ca="1" si="4874">INDIRECT(ADDRESS($S974+1,T$2,,,T$1))</f>
        <v>TINTO DE MESA</v>
      </c>
      <c r="U974" s="9" t="str">
        <f t="shared" ca="1" si="4874"/>
        <v>TNT_MS_E</v>
      </c>
      <c r="V974" s="9" t="str">
        <f t="shared" ca="1" si="4874"/>
        <v>VINHO TINTO</v>
      </c>
      <c r="W974" s="9" t="str">
        <f t="shared" ca="1" si="4874"/>
        <v>4_TPK_2,0 l</v>
      </c>
      <c r="X974" s="29">
        <f t="shared" ca="1" si="4874"/>
        <v>4</v>
      </c>
      <c r="Y974" s="30">
        <f t="shared" ca="1" si="4874"/>
        <v>101</v>
      </c>
      <c r="Z974" s="30">
        <f t="shared" ca="1" si="4874"/>
        <v>61</v>
      </c>
      <c r="AA974" s="40">
        <v>5</v>
      </c>
      <c r="AB974" s="9" t="str">
        <f t="shared" ref="AB974:AE974" ca="1" si="4875">INDIRECT(ADDRESS($AA974+1,AB$2,,,AB$1))</f>
        <v>PARQUE SUL</v>
      </c>
      <c r="AC974" s="9" t="str">
        <f t="shared" ca="1" si="4875"/>
        <v>PS</v>
      </c>
      <c r="AD974" s="9" t="str">
        <f t="shared" ca="1" si="4875"/>
        <v>RIO DE JANEIRO</v>
      </c>
      <c r="AE974" s="9" t="str">
        <f t="shared" ca="1" si="4875"/>
        <v>BRASIL</v>
      </c>
      <c r="AF974" s="40">
        <v>1</v>
      </c>
      <c r="AG974" s="9" t="str">
        <f t="shared" ref="AG974:AL974" ca="1" si="4876">INDIRECT(ADDRESS($AF974+1,AG$2,,,AG$1))</f>
        <v>JOSÉ DA SILVA</v>
      </c>
      <c r="AH974" s="9" t="str">
        <f t="shared" ca="1" si="4876"/>
        <v>JS</v>
      </c>
      <c r="AI974" s="9">
        <f t="shared" ca="1" si="4876"/>
        <v>2345</v>
      </c>
      <c r="AJ974" s="9" t="str">
        <f t="shared" ca="1" si="4876"/>
        <v>AGUIAR</v>
      </c>
      <c r="AK974" s="9" t="str">
        <f t="shared" ca="1" si="4876"/>
        <v>CTBA</v>
      </c>
      <c r="AL974" s="9" t="str">
        <f t="shared" ca="1" si="4876"/>
        <v>CTBA</v>
      </c>
      <c r="AM974" s="52">
        <v>3</v>
      </c>
      <c r="AN974" s="41">
        <v>0</v>
      </c>
      <c r="AO974" s="42">
        <f t="shared" ca="1" si="24"/>
        <v>303</v>
      </c>
      <c r="AP974" s="42">
        <f t="shared" ca="1" si="25"/>
        <v>183</v>
      </c>
      <c r="AQ974" s="42">
        <f t="shared" ca="1" si="26"/>
        <v>303</v>
      </c>
    </row>
    <row r="975" spans="1:43" ht="14">
      <c r="A975" s="9">
        <f t="shared" si="18"/>
        <v>974</v>
      </c>
      <c r="B975" s="9">
        <v>491</v>
      </c>
      <c r="C975" s="50">
        <v>43090</v>
      </c>
      <c r="D975" s="39">
        <v>43096</v>
      </c>
      <c r="E975" s="39">
        <v>43098</v>
      </c>
      <c r="F975" s="40">
        <v>351</v>
      </c>
      <c r="G975" s="7">
        <f t="shared" ref="G975:L975" ca="1" si="4877">INDIRECT(ADDRESS($F975+1,G$2,,,G$1))</f>
        <v>43087</v>
      </c>
      <c r="H975" s="27">
        <f t="shared" ca="1" si="4877"/>
        <v>43100</v>
      </c>
      <c r="I975" s="9">
        <f t="shared" ca="1" si="4877"/>
        <v>2</v>
      </c>
      <c r="J975" s="9">
        <f t="shared" ca="1" si="4877"/>
        <v>4</v>
      </c>
      <c r="K975" s="28">
        <f t="shared" ca="1" si="4877"/>
        <v>42736</v>
      </c>
      <c r="L975" s="9">
        <f t="shared" ca="1" si="4877"/>
        <v>2</v>
      </c>
      <c r="M975" s="40">
        <v>19</v>
      </c>
      <c r="N975" s="9" t="str">
        <f t="shared" ref="N975:R975" ca="1" si="4878">INDIRECT(ADDRESS($M975+1,N$2,,,N$1))</f>
        <v>NONA VECHIA</v>
      </c>
      <c r="O975" s="9" t="str">
        <f t="shared" ca="1" si="4878"/>
        <v>NVC</v>
      </c>
      <c r="P975" s="9" t="str">
        <f t="shared" ca="1" si="4878"/>
        <v>AV. ENSEADA, 980</v>
      </c>
      <c r="Q975" s="9" t="str">
        <f t="shared" ca="1" si="4878"/>
        <v>GUARUJÁ</v>
      </c>
      <c r="R975" s="9" t="str">
        <f t="shared" ca="1" si="4878"/>
        <v>SP</v>
      </c>
      <c r="S975" s="40">
        <v>26</v>
      </c>
      <c r="T975" s="9" t="str">
        <f t="shared" ref="T975:Z975" ca="1" si="4879">INDIRECT(ADDRESS($S975+1,T$2,,,T$1))</f>
        <v>SAUVIGNON BLANC</v>
      </c>
      <c r="U975" s="9" t="str">
        <f t="shared" ca="1" si="4879"/>
        <v>SAVN_BL_E</v>
      </c>
      <c r="V975" s="9" t="str">
        <f t="shared" ca="1" si="4879"/>
        <v>VINHO BRANCO</v>
      </c>
      <c r="W975" s="9" t="str">
        <f t="shared" ca="1" si="4879"/>
        <v>4_TPK_2,0 l</v>
      </c>
      <c r="X975" s="29">
        <f t="shared" ca="1" si="4879"/>
        <v>4</v>
      </c>
      <c r="Y975" s="30">
        <f t="shared" ca="1" si="4879"/>
        <v>123</v>
      </c>
      <c r="Z975" s="30">
        <f t="shared" ca="1" si="4879"/>
        <v>80</v>
      </c>
      <c r="AA975" s="40">
        <v>1</v>
      </c>
      <c r="AB975" s="9" t="str">
        <f t="shared" ref="AB975:AE975" ca="1" si="4880">INDIRECT(ADDRESS($AA975+1,AB$2,,,AB$1))</f>
        <v>CAMPO BELO</v>
      </c>
      <c r="AC975" s="9" t="str">
        <f t="shared" ca="1" si="4880"/>
        <v>CB</v>
      </c>
      <c r="AD975" s="9" t="str">
        <f t="shared" ca="1" si="4880"/>
        <v>SÃO PAULO</v>
      </c>
      <c r="AE975" s="9" t="str">
        <f t="shared" ca="1" si="4880"/>
        <v>BRASIL</v>
      </c>
      <c r="AF975" s="40">
        <v>1</v>
      </c>
      <c r="AG975" s="9" t="str">
        <f t="shared" ref="AG975:AL975" ca="1" si="4881">INDIRECT(ADDRESS($AF975+1,AG$2,,,AG$1))</f>
        <v>JOSÉ DA SILVA</v>
      </c>
      <c r="AH975" s="9" t="str">
        <f t="shared" ca="1" si="4881"/>
        <v>JS</v>
      </c>
      <c r="AI975" s="9">
        <f t="shared" ca="1" si="4881"/>
        <v>2345</v>
      </c>
      <c r="AJ975" s="9" t="str">
        <f t="shared" ca="1" si="4881"/>
        <v>AGUIAR</v>
      </c>
      <c r="AK975" s="9" t="str">
        <f t="shared" ca="1" si="4881"/>
        <v>CTBA</v>
      </c>
      <c r="AL975" s="9" t="str">
        <f t="shared" ca="1" si="4881"/>
        <v>CTBA</v>
      </c>
      <c r="AM975" s="52">
        <v>3</v>
      </c>
      <c r="AN975" s="41">
        <v>5.2000000000000005E-2</v>
      </c>
      <c r="AO975" s="42">
        <f t="shared" ca="1" si="24"/>
        <v>369</v>
      </c>
      <c r="AP975" s="42">
        <f t="shared" ca="1" si="25"/>
        <v>240</v>
      </c>
      <c r="AQ975" s="42">
        <f t="shared" ca="1" si="26"/>
        <v>349.81199999999995</v>
      </c>
    </row>
    <row r="976" spans="1:43" ht="14">
      <c r="A976" s="9">
        <f t="shared" si="18"/>
        <v>975</v>
      </c>
      <c r="B976" s="9">
        <v>491</v>
      </c>
      <c r="C976" s="50">
        <v>43090</v>
      </c>
      <c r="D976" s="39">
        <v>43096</v>
      </c>
      <c r="E976" s="39">
        <v>43098</v>
      </c>
      <c r="F976" s="40">
        <v>351</v>
      </c>
      <c r="G976" s="7">
        <f t="shared" ref="G976:L976" ca="1" si="4882">INDIRECT(ADDRESS($F976+1,G$2,,,G$1))</f>
        <v>43087</v>
      </c>
      <c r="H976" s="27">
        <f t="shared" ca="1" si="4882"/>
        <v>43100</v>
      </c>
      <c r="I976" s="9">
        <f t="shared" ca="1" si="4882"/>
        <v>2</v>
      </c>
      <c r="J976" s="9">
        <f t="shared" ca="1" si="4882"/>
        <v>4</v>
      </c>
      <c r="K976" s="28">
        <f t="shared" ca="1" si="4882"/>
        <v>42736</v>
      </c>
      <c r="L976" s="9">
        <f t="shared" ca="1" si="4882"/>
        <v>2</v>
      </c>
      <c r="M976" s="40">
        <v>19</v>
      </c>
      <c r="N976" s="9" t="str">
        <f t="shared" ref="N976:R976" ca="1" si="4883">INDIRECT(ADDRESS($M976+1,N$2,,,N$1))</f>
        <v>NONA VECHIA</v>
      </c>
      <c r="O976" s="9" t="str">
        <f t="shared" ca="1" si="4883"/>
        <v>NVC</v>
      </c>
      <c r="P976" s="9" t="str">
        <f t="shared" ca="1" si="4883"/>
        <v>AV. ENSEADA, 980</v>
      </c>
      <c r="Q976" s="9" t="str">
        <f t="shared" ca="1" si="4883"/>
        <v>GUARUJÁ</v>
      </c>
      <c r="R976" s="9" t="str">
        <f t="shared" ca="1" si="4883"/>
        <v>SP</v>
      </c>
      <c r="S976" s="40">
        <v>5</v>
      </c>
      <c r="T976" s="9" t="str">
        <f t="shared" ref="T976:Z976" ca="1" si="4884">INDIRECT(ADDRESS($S976+1,T$2,,,T$1))</f>
        <v>CARMENERE RESERVA</v>
      </c>
      <c r="U976" s="9" t="str">
        <f t="shared" ca="1" si="4884"/>
        <v>CRMN_RS</v>
      </c>
      <c r="V976" s="9" t="str">
        <f t="shared" ca="1" si="4884"/>
        <v>VINHO TINTO</v>
      </c>
      <c r="W976" s="9" t="str">
        <f t="shared" ca="1" si="4884"/>
        <v>12_BTL_0,75 l</v>
      </c>
      <c r="X976" s="29">
        <f t="shared" ca="1" si="4884"/>
        <v>12</v>
      </c>
      <c r="Y976" s="30">
        <f t="shared" ca="1" si="4884"/>
        <v>198</v>
      </c>
      <c r="Z976" s="30">
        <f t="shared" ca="1" si="4884"/>
        <v>110</v>
      </c>
      <c r="AA976" s="40">
        <v>2</v>
      </c>
      <c r="AB976" s="9" t="str">
        <f t="shared" ref="AB976:AE976" ca="1" si="4885">INDIRECT(ADDRESS($AA976+1,AB$2,,,AB$1))</f>
        <v>MARTE</v>
      </c>
      <c r="AC976" s="9" t="str">
        <f t="shared" ca="1" si="4885"/>
        <v>MT</v>
      </c>
      <c r="AD976" s="9" t="str">
        <f t="shared" ca="1" si="4885"/>
        <v>CURITIBA</v>
      </c>
      <c r="AE976" s="9" t="str">
        <f t="shared" ca="1" si="4885"/>
        <v>BRASIL</v>
      </c>
      <c r="AF976" s="40">
        <v>5</v>
      </c>
      <c r="AG976" s="9" t="str">
        <f t="shared" ref="AG976:AL976" ca="1" si="4886">INDIRECT(ADDRESS($AF976+1,AG$2,,,AG$1))</f>
        <v>ALICE SILVEIRA</v>
      </c>
      <c r="AH976" s="9" t="str">
        <f t="shared" ca="1" si="4886"/>
        <v>AS</v>
      </c>
      <c r="AI976" s="9">
        <f t="shared" ca="1" si="4886"/>
        <v>2106</v>
      </c>
      <c r="AJ976" s="9" t="str">
        <f t="shared" ca="1" si="4886"/>
        <v>AGUIAR</v>
      </c>
      <c r="AK976" s="9" t="str">
        <f t="shared" ca="1" si="4886"/>
        <v>CTBA</v>
      </c>
      <c r="AL976" s="9" t="str">
        <f t="shared" ca="1" si="4886"/>
        <v>CTBA</v>
      </c>
      <c r="AM976" s="52">
        <v>2</v>
      </c>
      <c r="AN976" s="41">
        <v>9.5000000000000001E-2</v>
      </c>
      <c r="AO976" s="42">
        <f t="shared" ca="1" si="24"/>
        <v>396</v>
      </c>
      <c r="AP976" s="42">
        <f t="shared" ca="1" si="25"/>
        <v>220</v>
      </c>
      <c r="AQ976" s="42">
        <f t="shared" ca="1" si="26"/>
        <v>358.38</v>
      </c>
    </row>
    <row r="977" spans="1:43" ht="14">
      <c r="A977" s="9">
        <f t="shared" si="18"/>
        <v>976</v>
      </c>
      <c r="B977" s="9">
        <v>492</v>
      </c>
      <c r="C977" s="50">
        <v>43090</v>
      </c>
      <c r="D977" s="39">
        <v>43093</v>
      </c>
      <c r="E977" s="39">
        <v>43094</v>
      </c>
      <c r="F977" s="40">
        <v>352</v>
      </c>
      <c r="G977" s="7">
        <f t="shared" ref="G977:L977" ca="1" si="4887">INDIRECT(ADDRESS($F977+1,G$2,,,G$1))</f>
        <v>43088</v>
      </c>
      <c r="H977" s="27">
        <f t="shared" ca="1" si="4887"/>
        <v>43100</v>
      </c>
      <c r="I977" s="9">
        <f t="shared" ca="1" si="4887"/>
        <v>3</v>
      </c>
      <c r="J977" s="9">
        <f t="shared" ca="1" si="4887"/>
        <v>4</v>
      </c>
      <c r="K977" s="28">
        <f t="shared" ca="1" si="4887"/>
        <v>42736</v>
      </c>
      <c r="L977" s="9">
        <f t="shared" ca="1" si="4887"/>
        <v>3</v>
      </c>
      <c r="M977" s="40">
        <v>8</v>
      </c>
      <c r="N977" s="9" t="str">
        <f t="shared" ref="N977:R977" ca="1" si="4888">INDIRECT(ADDRESS($M977+1,N$2,,,N$1))</f>
        <v>DON VITO RESTAURANTE ITALIANO</v>
      </c>
      <c r="O977" s="9" t="str">
        <f t="shared" ca="1" si="4888"/>
        <v>DVRI</v>
      </c>
      <c r="P977" s="9" t="str">
        <f t="shared" ca="1" si="4888"/>
        <v>BEIRA MAR, 23</v>
      </c>
      <c r="Q977" s="9" t="str">
        <f t="shared" ca="1" si="4888"/>
        <v>RIO DE JANEIRO</v>
      </c>
      <c r="R977" s="9" t="str">
        <f t="shared" ca="1" si="4888"/>
        <v>RJ</v>
      </c>
      <c r="S977" s="40">
        <v>2</v>
      </c>
      <c r="T977" s="9" t="str">
        <f t="shared" ref="T977:Z977" ca="1" si="4889">INDIRECT(ADDRESS($S977+1,T$2,,,T$1))</f>
        <v>TINTO SUAVE</v>
      </c>
      <c r="U977" s="9" t="str">
        <f t="shared" ca="1" si="4889"/>
        <v>TNT_SU</v>
      </c>
      <c r="V977" s="9" t="str">
        <f t="shared" ca="1" si="4889"/>
        <v>VINHO TINTO</v>
      </c>
      <c r="W977" s="9" t="str">
        <f t="shared" ca="1" si="4889"/>
        <v>12_BTL_0,75 l</v>
      </c>
      <c r="X977" s="29">
        <f t="shared" ca="1" si="4889"/>
        <v>12</v>
      </c>
      <c r="Y977" s="30">
        <f t="shared" ca="1" si="4889"/>
        <v>120</v>
      </c>
      <c r="Z977" s="30">
        <f t="shared" ca="1" si="4889"/>
        <v>79</v>
      </c>
      <c r="AA977" s="40">
        <v>5</v>
      </c>
      <c r="AB977" s="9" t="str">
        <f t="shared" ref="AB977:AE977" ca="1" si="4890">INDIRECT(ADDRESS($AA977+1,AB$2,,,AB$1))</f>
        <v>PARQUE SUL</v>
      </c>
      <c r="AC977" s="9" t="str">
        <f t="shared" ca="1" si="4890"/>
        <v>PS</v>
      </c>
      <c r="AD977" s="9" t="str">
        <f t="shared" ca="1" si="4890"/>
        <v>RIO DE JANEIRO</v>
      </c>
      <c r="AE977" s="9" t="str">
        <f t="shared" ca="1" si="4890"/>
        <v>BRASIL</v>
      </c>
      <c r="AF977" s="40">
        <v>5</v>
      </c>
      <c r="AG977" s="9" t="str">
        <f t="shared" ref="AG977:AL977" ca="1" si="4891">INDIRECT(ADDRESS($AF977+1,AG$2,,,AG$1))</f>
        <v>ALICE SILVEIRA</v>
      </c>
      <c r="AH977" s="9" t="str">
        <f t="shared" ca="1" si="4891"/>
        <v>AS</v>
      </c>
      <c r="AI977" s="9">
        <f t="shared" ca="1" si="4891"/>
        <v>2106</v>
      </c>
      <c r="AJ977" s="9" t="str">
        <f t="shared" ca="1" si="4891"/>
        <v>AGUIAR</v>
      </c>
      <c r="AK977" s="9" t="str">
        <f t="shared" ca="1" si="4891"/>
        <v>CTBA</v>
      </c>
      <c r="AL977" s="9" t="str">
        <f t="shared" ca="1" si="4891"/>
        <v>CTBA</v>
      </c>
      <c r="AM977" s="52">
        <v>3</v>
      </c>
      <c r="AN977" s="41">
        <v>4.9000000000000002E-2</v>
      </c>
      <c r="AO977" s="42">
        <f t="shared" ca="1" si="24"/>
        <v>360</v>
      </c>
      <c r="AP977" s="42">
        <f t="shared" ca="1" si="25"/>
        <v>237</v>
      </c>
      <c r="AQ977" s="42">
        <f t="shared" ca="1" si="26"/>
        <v>342.35999999999996</v>
      </c>
    </row>
    <row r="978" spans="1:43" ht="14">
      <c r="A978" s="9">
        <f t="shared" si="18"/>
        <v>977</v>
      </c>
      <c r="B978" s="9">
        <v>493</v>
      </c>
      <c r="C978" s="50">
        <v>43089</v>
      </c>
      <c r="D978" s="39">
        <v>43094</v>
      </c>
      <c r="E978" s="39">
        <v>43095</v>
      </c>
      <c r="F978" s="40">
        <v>352</v>
      </c>
      <c r="G978" s="7">
        <f t="shared" ref="G978:L978" ca="1" si="4892">INDIRECT(ADDRESS($F978+1,G$2,,,G$1))</f>
        <v>43088</v>
      </c>
      <c r="H978" s="27">
        <f t="shared" ca="1" si="4892"/>
        <v>43100</v>
      </c>
      <c r="I978" s="9">
        <f t="shared" ca="1" si="4892"/>
        <v>3</v>
      </c>
      <c r="J978" s="9">
        <f t="shared" ca="1" si="4892"/>
        <v>4</v>
      </c>
      <c r="K978" s="28">
        <f t="shared" ca="1" si="4892"/>
        <v>42736</v>
      </c>
      <c r="L978" s="9">
        <f t="shared" ca="1" si="4892"/>
        <v>3</v>
      </c>
      <c r="M978" s="40">
        <v>24</v>
      </c>
      <c r="N978" s="9" t="str">
        <f t="shared" ref="N978:R978" ca="1" si="4893">INDIRECT(ADDRESS($M978+1,N$2,,,N$1))</f>
        <v>ADEGA SÃO PERIGON</v>
      </c>
      <c r="O978" s="9" t="str">
        <f t="shared" ca="1" si="4893"/>
        <v>DSP</v>
      </c>
      <c r="P978" s="9" t="str">
        <f t="shared" ca="1" si="4893"/>
        <v>SHOPPING DA BARRA</v>
      </c>
      <c r="Q978" s="9" t="str">
        <f t="shared" ca="1" si="4893"/>
        <v>RIO DE JANEIRO</v>
      </c>
      <c r="R978" s="9" t="str">
        <f t="shared" ca="1" si="4893"/>
        <v>RJ</v>
      </c>
      <c r="S978" s="40">
        <v>21</v>
      </c>
      <c r="T978" s="9" t="str">
        <f t="shared" ref="T978:Z978" ca="1" si="4894">INDIRECT(ADDRESS($S978+1,T$2,,,T$1))</f>
        <v>TINTO DE MESA</v>
      </c>
      <c r="U978" s="9" t="str">
        <f t="shared" ca="1" si="4894"/>
        <v>TNT_MS_E</v>
      </c>
      <c r="V978" s="9" t="str">
        <f t="shared" ca="1" si="4894"/>
        <v>VINHO TINTO</v>
      </c>
      <c r="W978" s="9" t="str">
        <f t="shared" ca="1" si="4894"/>
        <v>4_TPK_2,0 l</v>
      </c>
      <c r="X978" s="29">
        <f t="shared" ca="1" si="4894"/>
        <v>4</v>
      </c>
      <c r="Y978" s="30">
        <f t="shared" ca="1" si="4894"/>
        <v>101</v>
      </c>
      <c r="Z978" s="30">
        <f t="shared" ca="1" si="4894"/>
        <v>61</v>
      </c>
      <c r="AA978" s="40">
        <v>2</v>
      </c>
      <c r="AB978" s="9" t="str">
        <f t="shared" ref="AB978:AE978" ca="1" si="4895">INDIRECT(ADDRESS($AA978+1,AB$2,,,AB$1))</f>
        <v>MARTE</v>
      </c>
      <c r="AC978" s="9" t="str">
        <f t="shared" ca="1" si="4895"/>
        <v>MT</v>
      </c>
      <c r="AD978" s="9" t="str">
        <f t="shared" ca="1" si="4895"/>
        <v>CURITIBA</v>
      </c>
      <c r="AE978" s="9" t="str">
        <f t="shared" ca="1" si="4895"/>
        <v>BRASIL</v>
      </c>
      <c r="AF978" s="40">
        <v>5</v>
      </c>
      <c r="AG978" s="9" t="str">
        <f t="shared" ref="AG978:AL978" ca="1" si="4896">INDIRECT(ADDRESS($AF978+1,AG$2,,,AG$1))</f>
        <v>ALICE SILVEIRA</v>
      </c>
      <c r="AH978" s="9" t="str">
        <f t="shared" ca="1" si="4896"/>
        <v>AS</v>
      </c>
      <c r="AI978" s="9">
        <f t="shared" ca="1" si="4896"/>
        <v>2106</v>
      </c>
      <c r="AJ978" s="9" t="str">
        <f t="shared" ca="1" si="4896"/>
        <v>AGUIAR</v>
      </c>
      <c r="AK978" s="9" t="str">
        <f t="shared" ca="1" si="4896"/>
        <v>CTBA</v>
      </c>
      <c r="AL978" s="9" t="str">
        <f t="shared" ca="1" si="4896"/>
        <v>CTBA</v>
      </c>
      <c r="AM978" s="52">
        <v>3</v>
      </c>
      <c r="AN978" s="41">
        <v>6.0000000000000001E-3</v>
      </c>
      <c r="AO978" s="42">
        <f t="shared" ca="1" si="24"/>
        <v>303</v>
      </c>
      <c r="AP978" s="42">
        <f t="shared" ca="1" si="25"/>
        <v>183</v>
      </c>
      <c r="AQ978" s="42">
        <f t="shared" ca="1" si="26"/>
        <v>301.18200000000002</v>
      </c>
    </row>
    <row r="979" spans="1:43" ht="14">
      <c r="A979" s="9">
        <f t="shared" si="18"/>
        <v>978</v>
      </c>
      <c r="B979" s="9">
        <v>494</v>
      </c>
      <c r="C979" s="50">
        <v>43089</v>
      </c>
      <c r="D979" s="39">
        <v>43095</v>
      </c>
      <c r="E979" s="39">
        <v>43094</v>
      </c>
      <c r="F979" s="40">
        <v>352</v>
      </c>
      <c r="G979" s="7">
        <f t="shared" ref="G979:L979" ca="1" si="4897">INDIRECT(ADDRESS($F979+1,G$2,,,G$1))</f>
        <v>43088</v>
      </c>
      <c r="H979" s="27">
        <f t="shared" ca="1" si="4897"/>
        <v>43100</v>
      </c>
      <c r="I979" s="9">
        <f t="shared" ca="1" si="4897"/>
        <v>3</v>
      </c>
      <c r="J979" s="9">
        <f t="shared" ca="1" si="4897"/>
        <v>4</v>
      </c>
      <c r="K979" s="28">
        <f t="shared" ca="1" si="4897"/>
        <v>42736</v>
      </c>
      <c r="L979" s="9">
        <f t="shared" ca="1" si="4897"/>
        <v>3</v>
      </c>
      <c r="M979" s="40">
        <v>21</v>
      </c>
      <c r="N979" s="9" t="str">
        <f t="shared" ref="N979:R979" ca="1" si="4898">INDIRECT(ADDRESS($M979+1,N$2,,,N$1))</f>
        <v>COZINHA MINEIRA REST.</v>
      </c>
      <c r="O979" s="9" t="str">
        <f t="shared" ca="1" si="4898"/>
        <v>CMR</v>
      </c>
      <c r="P979" s="9" t="str">
        <f t="shared" ca="1" si="4898"/>
        <v>RUA 7 DE SETEMBRO</v>
      </c>
      <c r="Q979" s="9" t="str">
        <f t="shared" ca="1" si="4898"/>
        <v>BELORIZONTE</v>
      </c>
      <c r="R979" s="9" t="str">
        <f t="shared" ca="1" si="4898"/>
        <v>MG</v>
      </c>
      <c r="S979" s="40">
        <v>10</v>
      </c>
      <c r="T979" s="9" t="str">
        <f t="shared" ref="T979:Z979" ca="1" si="4899">INDIRECT(ADDRESS($S979+1,T$2,,,T$1))</f>
        <v>RIESLING</v>
      </c>
      <c r="U979" s="9" t="str">
        <f t="shared" ca="1" si="4899"/>
        <v>RISL</v>
      </c>
      <c r="V979" s="9" t="str">
        <f t="shared" ca="1" si="4899"/>
        <v>VINHO BRANCO</v>
      </c>
      <c r="W979" s="9" t="str">
        <f t="shared" ca="1" si="4899"/>
        <v>12_BTL_0,75 l</v>
      </c>
      <c r="X979" s="29">
        <f t="shared" ca="1" si="4899"/>
        <v>12</v>
      </c>
      <c r="Y979" s="30">
        <f t="shared" ca="1" si="4899"/>
        <v>225</v>
      </c>
      <c r="Z979" s="30">
        <f t="shared" ca="1" si="4899"/>
        <v>121</v>
      </c>
      <c r="AA979" s="40">
        <v>1</v>
      </c>
      <c r="AB979" s="9" t="str">
        <f t="shared" ref="AB979:AE979" ca="1" si="4900">INDIRECT(ADDRESS($AA979+1,AB$2,,,AB$1))</f>
        <v>CAMPO BELO</v>
      </c>
      <c r="AC979" s="9" t="str">
        <f t="shared" ca="1" si="4900"/>
        <v>CB</v>
      </c>
      <c r="AD979" s="9" t="str">
        <f t="shared" ca="1" si="4900"/>
        <v>SÃO PAULO</v>
      </c>
      <c r="AE979" s="9" t="str">
        <f t="shared" ca="1" si="4900"/>
        <v>BRASIL</v>
      </c>
      <c r="AF979" s="40">
        <v>11</v>
      </c>
      <c r="AG979" s="9" t="str">
        <f t="shared" ref="AG979:AL979" ca="1" si="4901">INDIRECT(ADDRESS($AF979+1,AG$2,,,AG$1))</f>
        <v>DEBORA CALIXTO</v>
      </c>
      <c r="AH979" s="9" t="str">
        <f t="shared" ca="1" si="4901"/>
        <v>DC</v>
      </c>
      <c r="AI979" s="9">
        <f t="shared" ca="1" si="4901"/>
        <v>2188</v>
      </c>
      <c r="AJ979" s="9" t="str">
        <f t="shared" ca="1" si="4901"/>
        <v>ANTÔNIO</v>
      </c>
      <c r="AK979" s="9" t="str">
        <f t="shared" ca="1" si="4901"/>
        <v>SPAULO</v>
      </c>
      <c r="AL979" s="9" t="str">
        <f t="shared" ca="1" si="4901"/>
        <v>SPAULO</v>
      </c>
      <c r="AM979" s="52">
        <v>2</v>
      </c>
      <c r="AN979" s="41">
        <v>3.1E-2</v>
      </c>
      <c r="AO979" s="42">
        <f t="shared" ca="1" si="24"/>
        <v>450</v>
      </c>
      <c r="AP979" s="42">
        <f t="shared" ca="1" si="25"/>
        <v>242</v>
      </c>
      <c r="AQ979" s="42">
        <f t="shared" ca="1" si="26"/>
        <v>436.05</v>
      </c>
    </row>
    <row r="980" spans="1:43" ht="14">
      <c r="A980" s="9">
        <f t="shared" si="18"/>
        <v>979</v>
      </c>
      <c r="B980" s="9">
        <v>494</v>
      </c>
      <c r="C980" s="50">
        <v>43089</v>
      </c>
      <c r="D980" s="39">
        <v>43095</v>
      </c>
      <c r="E980" s="39">
        <v>43094</v>
      </c>
      <c r="F980" s="40">
        <v>352</v>
      </c>
      <c r="G980" s="7">
        <f t="shared" ref="G980:L980" ca="1" si="4902">INDIRECT(ADDRESS($F980+1,G$2,,,G$1))</f>
        <v>43088</v>
      </c>
      <c r="H980" s="27">
        <f t="shared" ca="1" si="4902"/>
        <v>43100</v>
      </c>
      <c r="I980" s="9">
        <f t="shared" ca="1" si="4902"/>
        <v>3</v>
      </c>
      <c r="J980" s="9">
        <f t="shared" ca="1" si="4902"/>
        <v>4</v>
      </c>
      <c r="K980" s="28">
        <f t="shared" ca="1" si="4902"/>
        <v>42736</v>
      </c>
      <c r="L980" s="9">
        <f t="shared" ca="1" si="4902"/>
        <v>3</v>
      </c>
      <c r="M980" s="40">
        <v>21</v>
      </c>
      <c r="N980" s="9" t="str">
        <f t="shared" ref="N980:R980" ca="1" si="4903">INDIRECT(ADDRESS($M980+1,N$2,,,N$1))</f>
        <v>COZINHA MINEIRA REST.</v>
      </c>
      <c r="O980" s="9" t="str">
        <f t="shared" ca="1" si="4903"/>
        <v>CMR</v>
      </c>
      <c r="P980" s="9" t="str">
        <f t="shared" ca="1" si="4903"/>
        <v>RUA 7 DE SETEMBRO</v>
      </c>
      <c r="Q980" s="9" t="str">
        <f t="shared" ca="1" si="4903"/>
        <v>BELORIZONTE</v>
      </c>
      <c r="R980" s="9" t="str">
        <f t="shared" ca="1" si="4903"/>
        <v>MG</v>
      </c>
      <c r="S980" s="40">
        <v>25</v>
      </c>
      <c r="T980" s="9" t="str">
        <f t="shared" ref="T980:Z980" ca="1" si="4904">INDIRECT(ADDRESS($S980+1,T$2,,,T$1))</f>
        <v>SAUVIGNON</v>
      </c>
      <c r="U980" s="9" t="str">
        <f t="shared" ca="1" si="4904"/>
        <v>SAVN_E</v>
      </c>
      <c r="V980" s="9" t="str">
        <f t="shared" ca="1" si="4904"/>
        <v>VINHO TINTO</v>
      </c>
      <c r="W980" s="9" t="str">
        <f t="shared" ca="1" si="4904"/>
        <v>4_TPK_2,0 l</v>
      </c>
      <c r="X980" s="29">
        <f t="shared" ca="1" si="4904"/>
        <v>4</v>
      </c>
      <c r="Y980" s="30">
        <f t="shared" ca="1" si="4904"/>
        <v>121</v>
      </c>
      <c r="Z980" s="30">
        <f t="shared" ca="1" si="4904"/>
        <v>27</v>
      </c>
      <c r="AA980" s="40">
        <v>1</v>
      </c>
      <c r="AB980" s="9" t="str">
        <f t="shared" ref="AB980:AE980" ca="1" si="4905">INDIRECT(ADDRESS($AA980+1,AB$2,,,AB$1))</f>
        <v>CAMPO BELO</v>
      </c>
      <c r="AC980" s="9" t="str">
        <f t="shared" ca="1" si="4905"/>
        <v>CB</v>
      </c>
      <c r="AD980" s="9" t="str">
        <f t="shared" ca="1" si="4905"/>
        <v>SÃO PAULO</v>
      </c>
      <c r="AE980" s="9" t="str">
        <f t="shared" ca="1" si="4905"/>
        <v>BRASIL</v>
      </c>
      <c r="AF980" s="40">
        <v>12</v>
      </c>
      <c r="AG980" s="9" t="str">
        <f t="shared" ref="AG980:AL980" ca="1" si="4906">INDIRECT(ADDRESS($AF980+1,AG$2,,,AG$1))</f>
        <v>LARISSA GAYER</v>
      </c>
      <c r="AH980" s="9" t="str">
        <f t="shared" ca="1" si="4906"/>
        <v>LG</v>
      </c>
      <c r="AI980" s="9">
        <f t="shared" ca="1" si="4906"/>
        <v>2222</v>
      </c>
      <c r="AJ980" s="9" t="str">
        <f t="shared" ca="1" si="4906"/>
        <v>ANTÔNIO</v>
      </c>
      <c r="AK980" s="9" t="str">
        <f t="shared" ca="1" si="4906"/>
        <v>SPAULO</v>
      </c>
      <c r="AL980" s="9" t="str">
        <f t="shared" ca="1" si="4906"/>
        <v>SPAULO</v>
      </c>
      <c r="AM980" s="52">
        <v>3</v>
      </c>
      <c r="AN980" s="41">
        <v>3.6000000000000004E-2</v>
      </c>
      <c r="AO980" s="42">
        <f t="shared" ca="1" si="24"/>
        <v>363</v>
      </c>
      <c r="AP980" s="42">
        <f t="shared" ca="1" si="25"/>
        <v>81</v>
      </c>
      <c r="AQ980" s="42">
        <f t="shared" ca="1" si="26"/>
        <v>349.93200000000002</v>
      </c>
    </row>
    <row r="981" spans="1:43" ht="14">
      <c r="A981" s="9">
        <f t="shared" si="18"/>
        <v>980</v>
      </c>
      <c r="B981" s="9">
        <v>494</v>
      </c>
      <c r="C981" s="50">
        <v>43089</v>
      </c>
      <c r="D981" s="39">
        <v>43095</v>
      </c>
      <c r="E981" s="39">
        <v>43094</v>
      </c>
      <c r="F981" s="40">
        <v>352</v>
      </c>
      <c r="G981" s="7">
        <f t="shared" ref="G981:L981" ca="1" si="4907">INDIRECT(ADDRESS($F981+1,G$2,,,G$1))</f>
        <v>43088</v>
      </c>
      <c r="H981" s="27">
        <f t="shared" ca="1" si="4907"/>
        <v>43100</v>
      </c>
      <c r="I981" s="9">
        <f t="shared" ca="1" si="4907"/>
        <v>3</v>
      </c>
      <c r="J981" s="9">
        <f t="shared" ca="1" si="4907"/>
        <v>4</v>
      </c>
      <c r="K981" s="28">
        <f t="shared" ca="1" si="4907"/>
        <v>42736</v>
      </c>
      <c r="L981" s="9">
        <f t="shared" ca="1" si="4907"/>
        <v>3</v>
      </c>
      <c r="M981" s="40">
        <v>21</v>
      </c>
      <c r="N981" s="9" t="str">
        <f t="shared" ref="N981:R981" ca="1" si="4908">INDIRECT(ADDRESS($M981+1,N$2,,,N$1))</f>
        <v>COZINHA MINEIRA REST.</v>
      </c>
      <c r="O981" s="9" t="str">
        <f t="shared" ca="1" si="4908"/>
        <v>CMR</v>
      </c>
      <c r="P981" s="9" t="str">
        <f t="shared" ca="1" si="4908"/>
        <v>RUA 7 DE SETEMBRO</v>
      </c>
      <c r="Q981" s="9" t="str">
        <f t="shared" ca="1" si="4908"/>
        <v>BELORIZONTE</v>
      </c>
      <c r="R981" s="9" t="str">
        <f t="shared" ca="1" si="4908"/>
        <v>MG</v>
      </c>
      <c r="S981" s="40">
        <v>17</v>
      </c>
      <c r="T981" s="9" t="str">
        <f t="shared" ref="T981:Z981" ca="1" si="4909">INDIRECT(ADDRESS($S981+1,T$2,,,T$1))</f>
        <v>ESPUMANTE DEMI-SEC RESERVA</v>
      </c>
      <c r="U981" s="9" t="str">
        <f t="shared" ca="1" si="4909"/>
        <v>ES_DS_RS</v>
      </c>
      <c r="V981" s="9" t="str">
        <f t="shared" ca="1" si="4909"/>
        <v>ESPUMANTE</v>
      </c>
      <c r="W981" s="9" t="str">
        <f t="shared" ca="1" si="4909"/>
        <v>12_BTL_0,75 l</v>
      </c>
      <c r="X981" s="29">
        <f t="shared" ca="1" si="4909"/>
        <v>12</v>
      </c>
      <c r="Y981" s="30">
        <f t="shared" ca="1" si="4909"/>
        <v>273</v>
      </c>
      <c r="Z981" s="30">
        <f t="shared" ca="1" si="4909"/>
        <v>128</v>
      </c>
      <c r="AA981" s="40">
        <v>5</v>
      </c>
      <c r="AB981" s="9" t="str">
        <f t="shared" ref="AB981:AE981" ca="1" si="4910">INDIRECT(ADDRESS($AA981+1,AB$2,,,AB$1))</f>
        <v>PARQUE SUL</v>
      </c>
      <c r="AC981" s="9" t="str">
        <f t="shared" ca="1" si="4910"/>
        <v>PS</v>
      </c>
      <c r="AD981" s="9" t="str">
        <f t="shared" ca="1" si="4910"/>
        <v>RIO DE JANEIRO</v>
      </c>
      <c r="AE981" s="9" t="str">
        <f t="shared" ca="1" si="4910"/>
        <v>BRASIL</v>
      </c>
      <c r="AF981" s="40">
        <v>3</v>
      </c>
      <c r="AG981" s="9" t="str">
        <f t="shared" ref="AG981:AL981" ca="1" si="4911">INDIRECT(ADDRESS($AF981+1,AG$2,,,AG$1))</f>
        <v>JOÃO ALVES</v>
      </c>
      <c r="AH981" s="9" t="str">
        <f t="shared" ca="1" si="4911"/>
        <v>JA</v>
      </c>
      <c r="AI981" s="9">
        <f t="shared" ca="1" si="4911"/>
        <v>2187</v>
      </c>
      <c r="AJ981" s="9" t="str">
        <f t="shared" ca="1" si="4911"/>
        <v>AGUIAR</v>
      </c>
      <c r="AK981" s="9" t="str">
        <f t="shared" ca="1" si="4911"/>
        <v>CTBA</v>
      </c>
      <c r="AL981" s="9" t="str">
        <f t="shared" ca="1" si="4911"/>
        <v>CTBA</v>
      </c>
      <c r="AM981" s="52">
        <v>1</v>
      </c>
      <c r="AN981" s="41">
        <v>0</v>
      </c>
      <c r="AO981" s="42">
        <f t="shared" ca="1" si="24"/>
        <v>273</v>
      </c>
      <c r="AP981" s="42">
        <f t="shared" ca="1" si="25"/>
        <v>128</v>
      </c>
      <c r="AQ981" s="42">
        <f t="shared" ca="1" si="26"/>
        <v>273</v>
      </c>
    </row>
    <row r="982" spans="1:43" ht="14">
      <c r="A982" s="9">
        <f t="shared" si="18"/>
        <v>981</v>
      </c>
      <c r="B982" s="9">
        <v>495</v>
      </c>
      <c r="C982" s="50">
        <v>43091</v>
      </c>
      <c r="D982" s="39">
        <v>43096</v>
      </c>
      <c r="E982" s="39">
        <v>43094</v>
      </c>
      <c r="F982" s="40">
        <v>353</v>
      </c>
      <c r="G982" s="7">
        <f t="shared" ref="G982:L982" ca="1" si="4912">INDIRECT(ADDRESS($F982+1,G$2,,,G$1))</f>
        <v>43089</v>
      </c>
      <c r="H982" s="27">
        <f t="shared" ca="1" si="4912"/>
        <v>43100</v>
      </c>
      <c r="I982" s="9">
        <f t="shared" ca="1" si="4912"/>
        <v>4</v>
      </c>
      <c r="J982" s="9">
        <f t="shared" ca="1" si="4912"/>
        <v>4</v>
      </c>
      <c r="K982" s="28">
        <f t="shared" ca="1" si="4912"/>
        <v>42736</v>
      </c>
      <c r="L982" s="9">
        <f t="shared" ca="1" si="4912"/>
        <v>4</v>
      </c>
      <c r="M982" s="40">
        <v>38</v>
      </c>
      <c r="N982" s="9" t="str">
        <f t="shared" ref="N982:R982" ca="1" si="4913">INDIRECT(ADDRESS($M982+1,N$2,,,N$1))</f>
        <v>MADEIRA COMPANHIA DE HAMBURGERS</v>
      </c>
      <c r="O982" s="9" t="str">
        <f t="shared" ca="1" si="4913"/>
        <v>MCDH</v>
      </c>
      <c r="P982" s="9" t="str">
        <f t="shared" ca="1" si="4913"/>
        <v>PRAÇA BOCA MALDITA, 331</v>
      </c>
      <c r="Q982" s="9" t="str">
        <f t="shared" ca="1" si="4913"/>
        <v>CURITIBA</v>
      </c>
      <c r="R982" s="9" t="str">
        <f t="shared" ca="1" si="4913"/>
        <v>PR</v>
      </c>
      <c r="S982" s="40">
        <v>21</v>
      </c>
      <c r="T982" s="9" t="str">
        <f t="shared" ref="T982:Z982" ca="1" si="4914">INDIRECT(ADDRESS($S982+1,T$2,,,T$1))</f>
        <v>TINTO DE MESA</v>
      </c>
      <c r="U982" s="9" t="str">
        <f t="shared" ca="1" si="4914"/>
        <v>TNT_MS_E</v>
      </c>
      <c r="V982" s="9" t="str">
        <f t="shared" ca="1" si="4914"/>
        <v>VINHO TINTO</v>
      </c>
      <c r="W982" s="9" t="str">
        <f t="shared" ca="1" si="4914"/>
        <v>4_TPK_2,0 l</v>
      </c>
      <c r="X982" s="29">
        <f t="shared" ca="1" si="4914"/>
        <v>4</v>
      </c>
      <c r="Y982" s="30">
        <f t="shared" ca="1" si="4914"/>
        <v>101</v>
      </c>
      <c r="Z982" s="30">
        <f t="shared" ca="1" si="4914"/>
        <v>61</v>
      </c>
      <c r="AA982" s="40">
        <v>3</v>
      </c>
      <c r="AB982" s="9" t="str">
        <f t="shared" ref="AB982:AE982" ca="1" si="4915">INDIRECT(ADDRESS($AA982+1,AB$2,,,AB$1))</f>
        <v>AGUIA</v>
      </c>
      <c r="AC982" s="9" t="str">
        <f t="shared" ca="1" si="4915"/>
        <v>AG</v>
      </c>
      <c r="AD982" s="9" t="str">
        <f t="shared" ca="1" si="4915"/>
        <v>PORTO ALEGRE</v>
      </c>
      <c r="AE982" s="9" t="str">
        <f t="shared" ca="1" si="4915"/>
        <v>BRASIL</v>
      </c>
      <c r="AF982" s="40">
        <v>7</v>
      </c>
      <c r="AG982" s="9" t="str">
        <f t="shared" ref="AG982:AL982" ca="1" si="4916">INDIRECT(ADDRESS($AF982+1,AG$2,,,AG$1))</f>
        <v>SILAS MALAFAIA</v>
      </c>
      <c r="AH982" s="9" t="str">
        <f t="shared" ca="1" si="4916"/>
        <v>SM</v>
      </c>
      <c r="AI982" s="9">
        <f t="shared" ca="1" si="4916"/>
        <v>2243</v>
      </c>
      <c r="AJ982" s="9" t="str">
        <f t="shared" ca="1" si="4916"/>
        <v>MENESES</v>
      </c>
      <c r="AK982" s="9" t="str">
        <f t="shared" ca="1" si="4916"/>
        <v>BSB</v>
      </c>
      <c r="AL982" s="9" t="str">
        <f t="shared" ca="1" si="4916"/>
        <v>BSB</v>
      </c>
      <c r="AM982" s="52">
        <v>3</v>
      </c>
      <c r="AN982" s="41">
        <v>0.18600000000000003</v>
      </c>
      <c r="AO982" s="42">
        <f t="shared" ca="1" si="24"/>
        <v>303</v>
      </c>
      <c r="AP982" s="42">
        <f t="shared" ca="1" si="25"/>
        <v>183</v>
      </c>
      <c r="AQ982" s="42">
        <f t="shared" ca="1" si="26"/>
        <v>246.642</v>
      </c>
    </row>
    <row r="983" spans="1:43" ht="14">
      <c r="A983" s="9">
        <f t="shared" si="18"/>
        <v>982</v>
      </c>
      <c r="B983" s="9">
        <v>496</v>
      </c>
      <c r="C983" s="50">
        <v>43089</v>
      </c>
      <c r="D983" s="39">
        <v>43094</v>
      </c>
      <c r="E983" s="39">
        <v>43092</v>
      </c>
      <c r="F983" s="40">
        <v>353</v>
      </c>
      <c r="G983" s="7">
        <f t="shared" ref="G983:L983" ca="1" si="4917">INDIRECT(ADDRESS($F983+1,G$2,,,G$1))</f>
        <v>43089</v>
      </c>
      <c r="H983" s="27">
        <f t="shared" ca="1" si="4917"/>
        <v>43100</v>
      </c>
      <c r="I983" s="9">
        <f t="shared" ca="1" si="4917"/>
        <v>4</v>
      </c>
      <c r="J983" s="9">
        <f t="shared" ca="1" si="4917"/>
        <v>4</v>
      </c>
      <c r="K983" s="28">
        <f t="shared" ca="1" si="4917"/>
        <v>42736</v>
      </c>
      <c r="L983" s="9">
        <f t="shared" ca="1" si="4917"/>
        <v>4</v>
      </c>
      <c r="M983" s="40">
        <v>2</v>
      </c>
      <c r="N983" s="9" t="str">
        <f t="shared" ref="N983:R983" ca="1" si="4918">INDIRECT(ADDRESS($M983+1,N$2,,,N$1))</f>
        <v>EXTRA HIPERMERCADOS</v>
      </c>
      <c r="O983" s="9" t="str">
        <f t="shared" ca="1" si="4918"/>
        <v>EH</v>
      </c>
      <c r="P983" s="9" t="str">
        <f t="shared" ca="1" si="4918"/>
        <v>AVENIDA EXTRA</v>
      </c>
      <c r="Q983" s="9" t="str">
        <f t="shared" ca="1" si="4918"/>
        <v>SÃO PAULO</v>
      </c>
      <c r="R983" s="9" t="str">
        <f t="shared" ca="1" si="4918"/>
        <v>SP</v>
      </c>
      <c r="S983" s="40">
        <v>19</v>
      </c>
      <c r="T983" s="9" t="str">
        <f t="shared" ref="T983:Z983" ca="1" si="4919">INDIRECT(ADDRESS($S983+1,T$2,,,T$1))</f>
        <v>ESPUMANTE ROSE RESERVA</v>
      </c>
      <c r="U983" s="9" t="str">
        <f t="shared" ca="1" si="4919"/>
        <v>ES_RSE_RS</v>
      </c>
      <c r="V983" s="9" t="str">
        <f t="shared" ca="1" si="4919"/>
        <v>ESPUMANTE</v>
      </c>
      <c r="W983" s="9" t="str">
        <f t="shared" ca="1" si="4919"/>
        <v>12_BTL_0,75 l</v>
      </c>
      <c r="X983" s="29">
        <f t="shared" ca="1" si="4919"/>
        <v>12</v>
      </c>
      <c r="Y983" s="30">
        <f t="shared" ca="1" si="4919"/>
        <v>273</v>
      </c>
      <c r="Z983" s="30">
        <f t="shared" ca="1" si="4919"/>
        <v>123</v>
      </c>
      <c r="AA983" s="40">
        <v>5</v>
      </c>
      <c r="AB983" s="9" t="str">
        <f t="shared" ref="AB983:AE983" ca="1" si="4920">INDIRECT(ADDRESS($AA983+1,AB$2,,,AB$1))</f>
        <v>PARQUE SUL</v>
      </c>
      <c r="AC983" s="9" t="str">
        <f t="shared" ca="1" si="4920"/>
        <v>PS</v>
      </c>
      <c r="AD983" s="9" t="str">
        <f t="shared" ca="1" si="4920"/>
        <v>RIO DE JANEIRO</v>
      </c>
      <c r="AE983" s="9" t="str">
        <f t="shared" ca="1" si="4920"/>
        <v>BRASIL</v>
      </c>
      <c r="AF983" s="40">
        <v>6</v>
      </c>
      <c r="AG983" s="9" t="str">
        <f t="shared" ref="AG983:AL983" ca="1" si="4921">INDIRECT(ADDRESS($AF983+1,AG$2,,,AG$1))</f>
        <v>CARMEN AGUIAR</v>
      </c>
      <c r="AH983" s="9" t="str">
        <f t="shared" ca="1" si="4921"/>
        <v>CA</v>
      </c>
      <c r="AI983" s="9">
        <f t="shared" ca="1" si="4921"/>
        <v>2211</v>
      </c>
      <c r="AJ983" s="9" t="str">
        <f t="shared" ca="1" si="4921"/>
        <v>MENESES</v>
      </c>
      <c r="AK983" s="9" t="str">
        <f t="shared" ca="1" si="4921"/>
        <v>BSB</v>
      </c>
      <c r="AL983" s="9" t="str">
        <f t="shared" ca="1" si="4921"/>
        <v>BSB</v>
      </c>
      <c r="AM983" s="52">
        <v>1</v>
      </c>
      <c r="AN983" s="41">
        <v>2.4E-2</v>
      </c>
      <c r="AO983" s="42">
        <f t="shared" ca="1" si="24"/>
        <v>273</v>
      </c>
      <c r="AP983" s="42">
        <f t="shared" ca="1" si="25"/>
        <v>123</v>
      </c>
      <c r="AQ983" s="42">
        <f t="shared" ca="1" si="26"/>
        <v>266.44799999999998</v>
      </c>
    </row>
    <row r="984" spans="1:43" ht="14">
      <c r="A984" s="9">
        <f t="shared" si="18"/>
        <v>983</v>
      </c>
      <c r="B984" s="9">
        <v>497</v>
      </c>
      <c r="C984" s="50">
        <v>43090</v>
      </c>
      <c r="D984" s="39">
        <v>43094</v>
      </c>
      <c r="E984" s="39">
        <v>43094</v>
      </c>
      <c r="F984" s="40">
        <v>353</v>
      </c>
      <c r="G984" s="7">
        <f t="shared" ref="G984:L984" ca="1" si="4922">INDIRECT(ADDRESS($F984+1,G$2,,,G$1))</f>
        <v>43089</v>
      </c>
      <c r="H984" s="27">
        <f t="shared" ca="1" si="4922"/>
        <v>43100</v>
      </c>
      <c r="I984" s="9">
        <f t="shared" ca="1" si="4922"/>
        <v>4</v>
      </c>
      <c r="J984" s="9">
        <f t="shared" ca="1" si="4922"/>
        <v>4</v>
      </c>
      <c r="K984" s="28">
        <f t="shared" ca="1" si="4922"/>
        <v>42736</v>
      </c>
      <c r="L984" s="9">
        <f t="shared" ca="1" si="4922"/>
        <v>4</v>
      </c>
      <c r="M984" s="40">
        <v>3</v>
      </c>
      <c r="N984" s="9" t="str">
        <f t="shared" ref="N984:R984" ca="1" si="4923">INDIRECT(ADDRESS($M984+1,N$2,,,N$1))</f>
        <v>CARREFOUR REDE DE MERCADOS</v>
      </c>
      <c r="O984" s="9" t="str">
        <f t="shared" ca="1" si="4923"/>
        <v>CRM</v>
      </c>
      <c r="P984" s="9" t="str">
        <f t="shared" ca="1" si="4923"/>
        <v>PARQUE INDUSTRIAL, 54</v>
      </c>
      <c r="Q984" s="9" t="str">
        <f t="shared" ca="1" si="4923"/>
        <v>SÃO PAULO</v>
      </c>
      <c r="R984" s="9" t="str">
        <f t="shared" ca="1" si="4923"/>
        <v>SP</v>
      </c>
      <c r="S984" s="40">
        <v>16</v>
      </c>
      <c r="T984" s="9" t="str">
        <f t="shared" ref="T984:Z984" ca="1" si="4924">INDIRECT(ADDRESS($S984+1,T$2,,,T$1))</f>
        <v>ESPUMANTE DEMI-SEC</v>
      </c>
      <c r="U984" s="9" t="str">
        <f t="shared" ca="1" si="4924"/>
        <v>ES_DS</v>
      </c>
      <c r="V984" s="9" t="str">
        <f t="shared" ca="1" si="4924"/>
        <v>ESPUMANTE</v>
      </c>
      <c r="W984" s="9" t="str">
        <f t="shared" ca="1" si="4924"/>
        <v>12_BTL_0,75 l</v>
      </c>
      <c r="X984" s="29">
        <f t="shared" ca="1" si="4924"/>
        <v>12</v>
      </c>
      <c r="Y984" s="30">
        <f t="shared" ca="1" si="4924"/>
        <v>223</v>
      </c>
      <c r="Z984" s="30">
        <f t="shared" ca="1" si="4924"/>
        <v>111</v>
      </c>
      <c r="AA984" s="40">
        <v>1</v>
      </c>
      <c r="AB984" s="9" t="str">
        <f t="shared" ref="AB984:AE984" ca="1" si="4925">INDIRECT(ADDRESS($AA984+1,AB$2,,,AB$1))</f>
        <v>CAMPO BELO</v>
      </c>
      <c r="AC984" s="9" t="str">
        <f t="shared" ca="1" si="4925"/>
        <v>CB</v>
      </c>
      <c r="AD984" s="9" t="str">
        <f t="shared" ca="1" si="4925"/>
        <v>SÃO PAULO</v>
      </c>
      <c r="AE984" s="9" t="str">
        <f t="shared" ca="1" si="4925"/>
        <v>BRASIL</v>
      </c>
      <c r="AF984" s="40">
        <v>6</v>
      </c>
      <c r="AG984" s="9" t="str">
        <f t="shared" ref="AG984:AL984" ca="1" si="4926">INDIRECT(ADDRESS($AF984+1,AG$2,,,AG$1))</f>
        <v>CARMEN AGUIAR</v>
      </c>
      <c r="AH984" s="9" t="str">
        <f t="shared" ca="1" si="4926"/>
        <v>CA</v>
      </c>
      <c r="AI984" s="9">
        <f t="shared" ca="1" si="4926"/>
        <v>2211</v>
      </c>
      <c r="AJ984" s="9" t="str">
        <f t="shared" ca="1" si="4926"/>
        <v>MENESES</v>
      </c>
      <c r="AK984" s="9" t="str">
        <f t="shared" ca="1" si="4926"/>
        <v>BSB</v>
      </c>
      <c r="AL984" s="9" t="str">
        <f t="shared" ca="1" si="4926"/>
        <v>BSB</v>
      </c>
      <c r="AM984" s="52">
        <v>1</v>
      </c>
      <c r="AN984" s="41">
        <v>4.9000000000000002E-2</v>
      </c>
      <c r="AO984" s="42">
        <f t="shared" ca="1" si="24"/>
        <v>223</v>
      </c>
      <c r="AP984" s="42">
        <f t="shared" ca="1" si="25"/>
        <v>111</v>
      </c>
      <c r="AQ984" s="42">
        <f t="shared" ca="1" si="26"/>
        <v>212.07299999999998</v>
      </c>
    </row>
    <row r="985" spans="1:43" ht="14">
      <c r="A985" s="9">
        <f t="shared" si="18"/>
        <v>984</v>
      </c>
      <c r="B985" s="9">
        <v>497</v>
      </c>
      <c r="C985" s="50">
        <v>43090</v>
      </c>
      <c r="D985" s="39">
        <v>43094</v>
      </c>
      <c r="E985" s="39">
        <v>43094</v>
      </c>
      <c r="F985" s="40">
        <v>353</v>
      </c>
      <c r="G985" s="7">
        <f t="shared" ref="G985:L985" ca="1" si="4927">INDIRECT(ADDRESS($F985+1,G$2,,,G$1))</f>
        <v>43089</v>
      </c>
      <c r="H985" s="27">
        <f t="shared" ca="1" si="4927"/>
        <v>43100</v>
      </c>
      <c r="I985" s="9">
        <f t="shared" ca="1" si="4927"/>
        <v>4</v>
      </c>
      <c r="J985" s="9">
        <f t="shared" ca="1" si="4927"/>
        <v>4</v>
      </c>
      <c r="K985" s="28">
        <f t="shared" ca="1" si="4927"/>
        <v>42736</v>
      </c>
      <c r="L985" s="9">
        <f t="shared" ca="1" si="4927"/>
        <v>4</v>
      </c>
      <c r="M985" s="40">
        <v>3</v>
      </c>
      <c r="N985" s="9" t="str">
        <f t="shared" ref="N985:R985" ca="1" si="4928">INDIRECT(ADDRESS($M985+1,N$2,,,N$1))</f>
        <v>CARREFOUR REDE DE MERCADOS</v>
      </c>
      <c r="O985" s="9" t="str">
        <f t="shared" ca="1" si="4928"/>
        <v>CRM</v>
      </c>
      <c r="P985" s="9" t="str">
        <f t="shared" ca="1" si="4928"/>
        <v>PARQUE INDUSTRIAL, 54</v>
      </c>
      <c r="Q985" s="9" t="str">
        <f t="shared" ca="1" si="4928"/>
        <v>SÃO PAULO</v>
      </c>
      <c r="R985" s="9" t="str">
        <f t="shared" ca="1" si="4928"/>
        <v>SP</v>
      </c>
      <c r="S985" s="40">
        <v>3</v>
      </c>
      <c r="T985" s="9" t="str">
        <f t="shared" ref="T985:Z985" ca="1" si="4929">INDIRECT(ADDRESS($S985+1,T$2,,,T$1))</f>
        <v>TINTO SECO</v>
      </c>
      <c r="U985" s="9" t="str">
        <f t="shared" ca="1" si="4929"/>
        <v>TNT_SC</v>
      </c>
      <c r="V985" s="9" t="str">
        <f t="shared" ca="1" si="4929"/>
        <v>VINHO TINTO</v>
      </c>
      <c r="W985" s="9" t="str">
        <f t="shared" ca="1" si="4929"/>
        <v>12_BTL_0,75 l</v>
      </c>
      <c r="X985" s="29">
        <f t="shared" ca="1" si="4929"/>
        <v>12</v>
      </c>
      <c r="Y985" s="30">
        <f t="shared" ca="1" si="4929"/>
        <v>120.4</v>
      </c>
      <c r="Z985" s="30">
        <f t="shared" ca="1" si="4929"/>
        <v>77</v>
      </c>
      <c r="AA985" s="40">
        <v>4</v>
      </c>
      <c r="AB985" s="9" t="str">
        <f t="shared" ref="AB985:AE985" ca="1" si="4930">INDIRECT(ADDRESS($AA985+1,AB$2,,,AB$1))</f>
        <v>AGUA LIMPA</v>
      </c>
      <c r="AC985" s="9" t="str">
        <f t="shared" ca="1" si="4930"/>
        <v>AL</v>
      </c>
      <c r="AD985" s="9" t="str">
        <f t="shared" ca="1" si="4930"/>
        <v>BELORIZONTE</v>
      </c>
      <c r="AE985" s="9" t="str">
        <f t="shared" ca="1" si="4930"/>
        <v>BRASIL</v>
      </c>
      <c r="AF985" s="40">
        <v>6</v>
      </c>
      <c r="AG985" s="9" t="str">
        <f t="shared" ref="AG985:AL985" ca="1" si="4931">INDIRECT(ADDRESS($AF985+1,AG$2,,,AG$1))</f>
        <v>CARMEN AGUIAR</v>
      </c>
      <c r="AH985" s="9" t="str">
        <f t="shared" ca="1" si="4931"/>
        <v>CA</v>
      </c>
      <c r="AI985" s="9">
        <f t="shared" ca="1" si="4931"/>
        <v>2211</v>
      </c>
      <c r="AJ985" s="9" t="str">
        <f t="shared" ca="1" si="4931"/>
        <v>MENESES</v>
      </c>
      <c r="AK985" s="9" t="str">
        <f t="shared" ca="1" si="4931"/>
        <v>BSB</v>
      </c>
      <c r="AL985" s="9" t="str">
        <f t="shared" ca="1" si="4931"/>
        <v>BSB</v>
      </c>
      <c r="AM985" s="52">
        <v>3</v>
      </c>
      <c r="AN985" s="41">
        <v>2.7999999999999997E-2</v>
      </c>
      <c r="AO985" s="42">
        <f t="shared" ca="1" si="24"/>
        <v>361.20000000000005</v>
      </c>
      <c r="AP985" s="42">
        <f t="shared" ca="1" si="25"/>
        <v>231</v>
      </c>
      <c r="AQ985" s="42">
        <f t="shared" ca="1" si="26"/>
        <v>351.08640000000003</v>
      </c>
    </row>
    <row r="986" spans="1:43" ht="14">
      <c r="A986" s="9">
        <f t="shared" si="18"/>
        <v>985</v>
      </c>
      <c r="B986" s="9">
        <v>498</v>
      </c>
      <c r="C986" s="50">
        <v>43092</v>
      </c>
      <c r="D986" s="39">
        <v>43098</v>
      </c>
      <c r="E986" s="39">
        <v>43098</v>
      </c>
      <c r="F986" s="40">
        <v>354</v>
      </c>
      <c r="G986" s="7">
        <f t="shared" ref="G986:L986" ca="1" si="4932">INDIRECT(ADDRESS($F986+1,G$2,,,G$1))</f>
        <v>43090</v>
      </c>
      <c r="H986" s="27">
        <f t="shared" ca="1" si="4932"/>
        <v>43100</v>
      </c>
      <c r="I986" s="9">
        <f t="shared" ca="1" si="4932"/>
        <v>5</v>
      </c>
      <c r="J986" s="9">
        <f t="shared" ca="1" si="4932"/>
        <v>4</v>
      </c>
      <c r="K986" s="28">
        <f t="shared" ca="1" si="4932"/>
        <v>42736</v>
      </c>
      <c r="L986" s="9">
        <f t="shared" ca="1" si="4932"/>
        <v>5</v>
      </c>
      <c r="M986" s="40">
        <v>12</v>
      </c>
      <c r="N986" s="9" t="str">
        <f t="shared" ref="N986:R986" ca="1" si="4933">INDIRECT(ADDRESS($M986+1,N$2,,,N$1))</f>
        <v>DON PERILO</v>
      </c>
      <c r="O986" s="9" t="str">
        <f t="shared" ca="1" si="4933"/>
        <v>DPR</v>
      </c>
      <c r="P986" s="9" t="str">
        <f t="shared" ca="1" si="4933"/>
        <v>AV CENTRAL, 665</v>
      </c>
      <c r="Q986" s="9" t="str">
        <f t="shared" ca="1" si="4933"/>
        <v>CURITIBA</v>
      </c>
      <c r="R986" s="9" t="str">
        <f t="shared" ca="1" si="4933"/>
        <v>PR</v>
      </c>
      <c r="S986" s="40">
        <v>1</v>
      </c>
      <c r="T986" s="9" t="str">
        <f t="shared" ref="T986:Z986" ca="1" si="4934">INDIRECT(ADDRESS($S986+1,T$2,,,T$1))</f>
        <v>TINTO DE MESA</v>
      </c>
      <c r="U986" s="9" t="str">
        <f t="shared" ca="1" si="4934"/>
        <v>TNT_MS</v>
      </c>
      <c r="V986" s="9" t="str">
        <f t="shared" ca="1" si="4934"/>
        <v>VINHO TINTO</v>
      </c>
      <c r="W986" s="9" t="str">
        <f t="shared" ca="1" si="4934"/>
        <v>12_BTL_0,75 l</v>
      </c>
      <c r="X986" s="29">
        <f t="shared" ca="1" si="4934"/>
        <v>12</v>
      </c>
      <c r="Y986" s="43">
        <f t="shared" ca="1" si="4934"/>
        <v>120.4</v>
      </c>
      <c r="Z986" s="43">
        <f t="shared" ca="1" si="4934"/>
        <v>77</v>
      </c>
      <c r="AA986" s="40">
        <v>6</v>
      </c>
      <c r="AB986" s="9" t="str">
        <f t="shared" ref="AB986:AE986" ca="1" si="4935">INDIRECT(ADDRESS($AA986+1,AB$2,,,AB$1))</f>
        <v>CENTRO NORTE</v>
      </c>
      <c r="AC986" s="9" t="str">
        <f t="shared" ca="1" si="4935"/>
        <v>CN</v>
      </c>
      <c r="AD986" s="9" t="str">
        <f t="shared" ca="1" si="4935"/>
        <v>GOIANIA</v>
      </c>
      <c r="AE986" s="9" t="str">
        <f t="shared" ca="1" si="4935"/>
        <v>BRASIL</v>
      </c>
      <c r="AF986" s="40">
        <v>6</v>
      </c>
      <c r="AG986" s="9" t="str">
        <f t="shared" ref="AG986:AL986" ca="1" si="4936">INDIRECT(ADDRESS($AF986+1,AG$2,,,AG$1))</f>
        <v>CARMEN AGUIAR</v>
      </c>
      <c r="AH986" s="9" t="str">
        <f t="shared" ca="1" si="4936"/>
        <v>CA</v>
      </c>
      <c r="AI986" s="9">
        <f t="shared" ca="1" si="4936"/>
        <v>2211</v>
      </c>
      <c r="AJ986" s="9" t="str">
        <f t="shared" ca="1" si="4936"/>
        <v>MENESES</v>
      </c>
      <c r="AK986" s="9" t="str">
        <f t="shared" ca="1" si="4936"/>
        <v>BSB</v>
      </c>
      <c r="AL986" s="9" t="str">
        <f t="shared" ca="1" si="4936"/>
        <v>BSB</v>
      </c>
      <c r="AM986" s="52">
        <v>3</v>
      </c>
      <c r="AN986" s="41">
        <v>2.7999999999999997E-2</v>
      </c>
      <c r="AO986" s="42">
        <f t="shared" ca="1" si="24"/>
        <v>361.20000000000005</v>
      </c>
      <c r="AP986" s="42">
        <f t="shared" ca="1" si="25"/>
        <v>231</v>
      </c>
      <c r="AQ986" s="42">
        <f t="shared" ca="1" si="26"/>
        <v>351.08640000000003</v>
      </c>
    </row>
    <row r="987" spans="1:43" ht="14">
      <c r="A987" s="9">
        <f t="shared" si="18"/>
        <v>986</v>
      </c>
      <c r="B987" s="9">
        <v>499</v>
      </c>
      <c r="C987" s="50">
        <v>43092</v>
      </c>
      <c r="D987" s="39">
        <v>43095</v>
      </c>
      <c r="E987" s="39">
        <v>43093</v>
      </c>
      <c r="F987" s="40">
        <v>354</v>
      </c>
      <c r="G987" s="7">
        <f t="shared" ref="G987:L987" ca="1" si="4937">INDIRECT(ADDRESS($F987+1,G$2,,,G$1))</f>
        <v>43090</v>
      </c>
      <c r="H987" s="27">
        <f t="shared" ca="1" si="4937"/>
        <v>43100</v>
      </c>
      <c r="I987" s="9">
        <f t="shared" ca="1" si="4937"/>
        <v>5</v>
      </c>
      <c r="J987" s="9">
        <f t="shared" ca="1" si="4937"/>
        <v>4</v>
      </c>
      <c r="K987" s="28">
        <f t="shared" ca="1" si="4937"/>
        <v>42736</v>
      </c>
      <c r="L987" s="9">
        <f t="shared" ca="1" si="4937"/>
        <v>5</v>
      </c>
      <c r="M987" s="40">
        <v>10</v>
      </c>
      <c r="N987" s="9" t="str">
        <f t="shared" ref="N987:R987" ca="1" si="4938">INDIRECT(ADDRESS($M987+1,N$2,,,N$1))</f>
        <v>ENZO CABRINI RESTAURANTE</v>
      </c>
      <c r="O987" s="9" t="str">
        <f t="shared" ca="1" si="4938"/>
        <v>ECR</v>
      </c>
      <c r="P987" s="9" t="str">
        <f t="shared" ca="1" si="4938"/>
        <v>SQS 312, BL C</v>
      </c>
      <c r="Q987" s="9" t="str">
        <f t="shared" ca="1" si="4938"/>
        <v>BRASÍLIA</v>
      </c>
      <c r="R987" s="9" t="str">
        <f t="shared" ca="1" si="4938"/>
        <v>DF</v>
      </c>
      <c r="S987" s="40">
        <v>18</v>
      </c>
      <c r="T987" s="9" t="str">
        <f t="shared" ref="T987:Z987" ca="1" si="4939">INDIRECT(ADDRESS($S987+1,T$2,,,T$1))</f>
        <v>ESPUMANTE ROSE</v>
      </c>
      <c r="U987" s="9" t="str">
        <f t="shared" ca="1" si="4939"/>
        <v>ES_RSE</v>
      </c>
      <c r="V987" s="9" t="str">
        <f t="shared" ca="1" si="4939"/>
        <v>ESPUMANTE</v>
      </c>
      <c r="W987" s="9" t="str">
        <f t="shared" ca="1" si="4939"/>
        <v>12_BTL_0,75 l</v>
      </c>
      <c r="X987" s="29">
        <f t="shared" ca="1" si="4939"/>
        <v>12</v>
      </c>
      <c r="Y987" s="30">
        <f t="shared" ca="1" si="4939"/>
        <v>223</v>
      </c>
      <c r="Z987" s="30">
        <f t="shared" ca="1" si="4939"/>
        <v>114</v>
      </c>
      <c r="AA987" s="40">
        <v>6</v>
      </c>
      <c r="AB987" s="9" t="str">
        <f t="shared" ref="AB987:AE987" ca="1" si="4940">INDIRECT(ADDRESS($AA987+1,AB$2,,,AB$1))</f>
        <v>CENTRO NORTE</v>
      </c>
      <c r="AC987" s="9" t="str">
        <f t="shared" ca="1" si="4940"/>
        <v>CN</v>
      </c>
      <c r="AD987" s="9" t="str">
        <f t="shared" ca="1" si="4940"/>
        <v>GOIANIA</v>
      </c>
      <c r="AE987" s="9" t="str">
        <f t="shared" ca="1" si="4940"/>
        <v>BRASIL</v>
      </c>
      <c r="AF987" s="40">
        <v>6</v>
      </c>
      <c r="AG987" s="9" t="str">
        <f t="shared" ref="AG987:AL987" ca="1" si="4941">INDIRECT(ADDRESS($AF987+1,AG$2,,,AG$1))</f>
        <v>CARMEN AGUIAR</v>
      </c>
      <c r="AH987" s="9" t="str">
        <f t="shared" ca="1" si="4941"/>
        <v>CA</v>
      </c>
      <c r="AI987" s="9">
        <f t="shared" ca="1" si="4941"/>
        <v>2211</v>
      </c>
      <c r="AJ987" s="9" t="str">
        <f t="shared" ca="1" si="4941"/>
        <v>MENESES</v>
      </c>
      <c r="AK987" s="9" t="str">
        <f t="shared" ca="1" si="4941"/>
        <v>BSB</v>
      </c>
      <c r="AL987" s="9" t="str">
        <f t="shared" ca="1" si="4941"/>
        <v>BSB</v>
      </c>
      <c r="AM987" s="52">
        <v>2</v>
      </c>
      <c r="AN987" s="41">
        <v>2.5000000000000001E-2</v>
      </c>
      <c r="AO987" s="42">
        <f t="shared" ca="1" si="24"/>
        <v>446</v>
      </c>
      <c r="AP987" s="42">
        <f t="shared" ca="1" si="25"/>
        <v>228</v>
      </c>
      <c r="AQ987" s="42">
        <f t="shared" ca="1" si="26"/>
        <v>434.84999999999997</v>
      </c>
    </row>
    <row r="988" spans="1:43" ht="14">
      <c r="A988" s="9">
        <f t="shared" si="18"/>
        <v>987</v>
      </c>
      <c r="B988" s="9">
        <v>499</v>
      </c>
      <c r="C988" s="50">
        <v>43092</v>
      </c>
      <c r="D988" s="39">
        <v>43095</v>
      </c>
      <c r="E988" s="39">
        <v>43093</v>
      </c>
      <c r="F988" s="40">
        <v>354</v>
      </c>
      <c r="G988" s="7">
        <f t="shared" ref="G988:L988" ca="1" si="4942">INDIRECT(ADDRESS($F988+1,G$2,,,G$1))</f>
        <v>43090</v>
      </c>
      <c r="H988" s="27">
        <f t="shared" ca="1" si="4942"/>
        <v>43100</v>
      </c>
      <c r="I988" s="9">
        <f t="shared" ca="1" si="4942"/>
        <v>5</v>
      </c>
      <c r="J988" s="9">
        <f t="shared" ca="1" si="4942"/>
        <v>4</v>
      </c>
      <c r="K988" s="28">
        <f t="shared" ca="1" si="4942"/>
        <v>42736</v>
      </c>
      <c r="L988" s="9">
        <f t="shared" ca="1" si="4942"/>
        <v>5</v>
      </c>
      <c r="M988" s="40">
        <v>10</v>
      </c>
      <c r="N988" s="9" t="str">
        <f t="shared" ref="N988:R988" ca="1" si="4943">INDIRECT(ADDRESS($M988+1,N$2,,,N$1))</f>
        <v>ENZO CABRINI RESTAURANTE</v>
      </c>
      <c r="O988" s="9" t="str">
        <f t="shared" ca="1" si="4943"/>
        <v>ECR</v>
      </c>
      <c r="P988" s="9" t="str">
        <f t="shared" ca="1" si="4943"/>
        <v>SQS 312, BL C</v>
      </c>
      <c r="Q988" s="9" t="str">
        <f t="shared" ca="1" si="4943"/>
        <v>BRASÍLIA</v>
      </c>
      <c r="R988" s="9" t="str">
        <f t="shared" ca="1" si="4943"/>
        <v>DF</v>
      </c>
      <c r="S988" s="40">
        <v>16</v>
      </c>
      <c r="T988" s="9" t="str">
        <f t="shared" ref="T988:Z988" ca="1" si="4944">INDIRECT(ADDRESS($S988+1,T$2,,,T$1))</f>
        <v>ESPUMANTE DEMI-SEC</v>
      </c>
      <c r="U988" s="9" t="str">
        <f t="shared" ca="1" si="4944"/>
        <v>ES_DS</v>
      </c>
      <c r="V988" s="9" t="str">
        <f t="shared" ca="1" si="4944"/>
        <v>ESPUMANTE</v>
      </c>
      <c r="W988" s="9" t="str">
        <f t="shared" ca="1" si="4944"/>
        <v>12_BTL_0,75 l</v>
      </c>
      <c r="X988" s="29">
        <f t="shared" ca="1" si="4944"/>
        <v>12</v>
      </c>
      <c r="Y988" s="30">
        <f t="shared" ca="1" si="4944"/>
        <v>223</v>
      </c>
      <c r="Z988" s="30">
        <f t="shared" ca="1" si="4944"/>
        <v>111</v>
      </c>
      <c r="AA988" s="40">
        <v>1</v>
      </c>
      <c r="AB988" s="9" t="str">
        <f t="shared" ref="AB988:AE988" ca="1" si="4945">INDIRECT(ADDRESS($AA988+1,AB$2,,,AB$1))</f>
        <v>CAMPO BELO</v>
      </c>
      <c r="AC988" s="9" t="str">
        <f t="shared" ca="1" si="4945"/>
        <v>CB</v>
      </c>
      <c r="AD988" s="9" t="str">
        <f t="shared" ca="1" si="4945"/>
        <v>SÃO PAULO</v>
      </c>
      <c r="AE988" s="9" t="str">
        <f t="shared" ca="1" si="4945"/>
        <v>BRASIL</v>
      </c>
      <c r="AF988" s="40">
        <v>6</v>
      </c>
      <c r="AG988" s="9" t="str">
        <f t="shared" ref="AG988:AL988" ca="1" si="4946">INDIRECT(ADDRESS($AF988+1,AG$2,,,AG$1))</f>
        <v>CARMEN AGUIAR</v>
      </c>
      <c r="AH988" s="9" t="str">
        <f t="shared" ca="1" si="4946"/>
        <v>CA</v>
      </c>
      <c r="AI988" s="9">
        <f t="shared" ca="1" si="4946"/>
        <v>2211</v>
      </c>
      <c r="AJ988" s="9" t="str">
        <f t="shared" ca="1" si="4946"/>
        <v>MENESES</v>
      </c>
      <c r="AK988" s="9" t="str">
        <f t="shared" ca="1" si="4946"/>
        <v>BSB</v>
      </c>
      <c r="AL988" s="9" t="str">
        <f t="shared" ca="1" si="4946"/>
        <v>BSB</v>
      </c>
      <c r="AM988" s="52">
        <v>2</v>
      </c>
      <c r="AN988" s="41">
        <v>6.3E-2</v>
      </c>
      <c r="AO988" s="42">
        <f t="shared" ca="1" si="24"/>
        <v>446</v>
      </c>
      <c r="AP988" s="42">
        <f t="shared" ca="1" si="25"/>
        <v>222</v>
      </c>
      <c r="AQ988" s="42">
        <f t="shared" ca="1" si="26"/>
        <v>417.90200000000004</v>
      </c>
    </row>
    <row r="989" spans="1:43" ht="14">
      <c r="A989" s="9">
        <f t="shared" si="18"/>
        <v>988</v>
      </c>
      <c r="B989" s="9">
        <v>500</v>
      </c>
      <c r="C989" s="50">
        <v>43095</v>
      </c>
      <c r="D989" s="39">
        <v>43099</v>
      </c>
      <c r="E989" s="39">
        <v>43097</v>
      </c>
      <c r="F989" s="40">
        <v>355</v>
      </c>
      <c r="G989" s="7">
        <f t="shared" ref="G989:L989" ca="1" si="4947">INDIRECT(ADDRESS($F989+1,G$2,,,G$1))</f>
        <v>43091</v>
      </c>
      <c r="H989" s="27">
        <f t="shared" ca="1" si="4947"/>
        <v>43100</v>
      </c>
      <c r="I989" s="9">
        <f t="shared" ca="1" si="4947"/>
        <v>6</v>
      </c>
      <c r="J989" s="9">
        <f t="shared" ca="1" si="4947"/>
        <v>4</v>
      </c>
      <c r="K989" s="28">
        <f t="shared" ca="1" si="4947"/>
        <v>42736</v>
      </c>
      <c r="L989" s="9">
        <f t="shared" ca="1" si="4947"/>
        <v>6</v>
      </c>
      <c r="M989" s="40">
        <v>36</v>
      </c>
      <c r="N989" s="9" t="str">
        <f t="shared" ref="N989:R989" ca="1" si="4948">INDIRECT(ADDRESS($M989+1,N$2,,,N$1))</f>
        <v>ANTONIETTA VERONESE RISTORANTE ITALIANO</v>
      </c>
      <c r="O989" s="9" t="str">
        <f t="shared" ca="1" si="4948"/>
        <v>AVRI</v>
      </c>
      <c r="P989" s="9" t="str">
        <f t="shared" ca="1" si="4948"/>
        <v>AV DOS BRAGA, CASA 23</v>
      </c>
      <c r="Q989" s="9" t="str">
        <f t="shared" ca="1" si="4948"/>
        <v>CAMPINAS</v>
      </c>
      <c r="R989" s="9" t="str">
        <f t="shared" ca="1" si="4948"/>
        <v>SP</v>
      </c>
      <c r="S989" s="40">
        <v>13</v>
      </c>
      <c r="T989" s="9" t="str">
        <f t="shared" ref="T989:Z989" ca="1" si="4949">INDIRECT(ADDRESS($S989+1,T$2,,,T$1))</f>
        <v>CHARDONNAY RESERVA</v>
      </c>
      <c r="U989" s="9" t="str">
        <f t="shared" ca="1" si="4949"/>
        <v>CHDN_RS</v>
      </c>
      <c r="V989" s="9" t="str">
        <f t="shared" ca="1" si="4949"/>
        <v>VINHO BRANCO</v>
      </c>
      <c r="W989" s="9" t="str">
        <f t="shared" ca="1" si="4949"/>
        <v>12_BTL_0,75 l</v>
      </c>
      <c r="X989" s="29">
        <f t="shared" ca="1" si="4949"/>
        <v>12</v>
      </c>
      <c r="Y989" s="30">
        <f t="shared" ca="1" si="4949"/>
        <v>198</v>
      </c>
      <c r="Z989" s="30">
        <f t="shared" ca="1" si="4949"/>
        <v>99</v>
      </c>
      <c r="AA989" s="40">
        <v>1</v>
      </c>
      <c r="AB989" s="9" t="str">
        <f t="shared" ref="AB989:AE989" ca="1" si="4950">INDIRECT(ADDRESS($AA989+1,AB$2,,,AB$1))</f>
        <v>CAMPO BELO</v>
      </c>
      <c r="AC989" s="9" t="str">
        <f t="shared" ca="1" si="4950"/>
        <v>CB</v>
      </c>
      <c r="AD989" s="9" t="str">
        <f t="shared" ca="1" si="4950"/>
        <v>SÃO PAULO</v>
      </c>
      <c r="AE989" s="9" t="str">
        <f t="shared" ca="1" si="4950"/>
        <v>BRASIL</v>
      </c>
      <c r="AF989" s="40">
        <v>6</v>
      </c>
      <c r="AG989" s="9" t="str">
        <f t="shared" ref="AG989:AL989" ca="1" si="4951">INDIRECT(ADDRESS($AF989+1,AG$2,,,AG$1))</f>
        <v>CARMEN AGUIAR</v>
      </c>
      <c r="AH989" s="9" t="str">
        <f t="shared" ca="1" si="4951"/>
        <v>CA</v>
      </c>
      <c r="AI989" s="9">
        <f t="shared" ca="1" si="4951"/>
        <v>2211</v>
      </c>
      <c r="AJ989" s="9" t="str">
        <f t="shared" ca="1" si="4951"/>
        <v>MENESES</v>
      </c>
      <c r="AK989" s="9" t="str">
        <f t="shared" ca="1" si="4951"/>
        <v>BSB</v>
      </c>
      <c r="AL989" s="9" t="str">
        <f t="shared" ca="1" si="4951"/>
        <v>BSB</v>
      </c>
      <c r="AM989" s="52">
        <v>2</v>
      </c>
      <c r="AN989" s="41">
        <v>6.9000000000000006E-2</v>
      </c>
      <c r="AO989" s="42">
        <f t="shared" ca="1" si="24"/>
        <v>396</v>
      </c>
      <c r="AP989" s="42">
        <f t="shared" ca="1" si="25"/>
        <v>198</v>
      </c>
      <c r="AQ989" s="42">
        <f t="shared" ca="1" si="26"/>
        <v>368.67600000000004</v>
      </c>
    </row>
    <row r="990" spans="1:43" ht="14">
      <c r="A990" s="9">
        <f t="shared" si="18"/>
        <v>989</v>
      </c>
      <c r="B990" s="9">
        <v>500</v>
      </c>
      <c r="C990" s="50">
        <v>43095</v>
      </c>
      <c r="D990" s="39">
        <v>43099</v>
      </c>
      <c r="E990" s="39">
        <v>43097</v>
      </c>
      <c r="F990" s="40">
        <v>355</v>
      </c>
      <c r="G990" s="7">
        <f t="shared" ref="G990:L990" ca="1" si="4952">INDIRECT(ADDRESS($F990+1,G$2,,,G$1))</f>
        <v>43091</v>
      </c>
      <c r="H990" s="27">
        <f t="shared" ca="1" si="4952"/>
        <v>43100</v>
      </c>
      <c r="I990" s="9">
        <f t="shared" ca="1" si="4952"/>
        <v>6</v>
      </c>
      <c r="J990" s="9">
        <f t="shared" ca="1" si="4952"/>
        <v>4</v>
      </c>
      <c r="K990" s="28">
        <f t="shared" ca="1" si="4952"/>
        <v>42736</v>
      </c>
      <c r="L990" s="9">
        <f t="shared" ca="1" si="4952"/>
        <v>6</v>
      </c>
      <c r="M990" s="40">
        <v>36</v>
      </c>
      <c r="N990" s="9" t="str">
        <f t="shared" ref="N990:R990" ca="1" si="4953">INDIRECT(ADDRESS($M990+1,N$2,,,N$1))</f>
        <v>ANTONIETTA VERONESE RISTORANTE ITALIANO</v>
      </c>
      <c r="O990" s="9" t="str">
        <f t="shared" ca="1" si="4953"/>
        <v>AVRI</v>
      </c>
      <c r="P990" s="9" t="str">
        <f t="shared" ca="1" si="4953"/>
        <v>AV DOS BRAGA, CASA 23</v>
      </c>
      <c r="Q990" s="9" t="str">
        <f t="shared" ca="1" si="4953"/>
        <v>CAMPINAS</v>
      </c>
      <c r="R990" s="9" t="str">
        <f t="shared" ca="1" si="4953"/>
        <v>SP</v>
      </c>
      <c r="S990" s="40">
        <v>3</v>
      </c>
      <c r="T990" s="9" t="str">
        <f t="shared" ref="T990:Z990" ca="1" si="4954">INDIRECT(ADDRESS($S990+1,T$2,,,T$1))</f>
        <v>TINTO SECO</v>
      </c>
      <c r="U990" s="9" t="str">
        <f t="shared" ca="1" si="4954"/>
        <v>TNT_SC</v>
      </c>
      <c r="V990" s="9" t="str">
        <f t="shared" ca="1" si="4954"/>
        <v>VINHO TINTO</v>
      </c>
      <c r="W990" s="9" t="str">
        <f t="shared" ca="1" si="4954"/>
        <v>12_BTL_0,75 l</v>
      </c>
      <c r="X990" s="29">
        <f t="shared" ca="1" si="4954"/>
        <v>12</v>
      </c>
      <c r="Y990" s="30">
        <f t="shared" ca="1" si="4954"/>
        <v>120.4</v>
      </c>
      <c r="Z990" s="30">
        <f t="shared" ca="1" si="4954"/>
        <v>77</v>
      </c>
      <c r="AA990" s="40">
        <v>2</v>
      </c>
      <c r="AB990" s="9" t="str">
        <f t="shared" ref="AB990:AE990" ca="1" si="4955">INDIRECT(ADDRESS($AA990+1,AB$2,,,AB$1))</f>
        <v>MARTE</v>
      </c>
      <c r="AC990" s="9" t="str">
        <f t="shared" ca="1" si="4955"/>
        <v>MT</v>
      </c>
      <c r="AD990" s="9" t="str">
        <f t="shared" ca="1" si="4955"/>
        <v>CURITIBA</v>
      </c>
      <c r="AE990" s="9" t="str">
        <f t="shared" ca="1" si="4955"/>
        <v>BRASIL</v>
      </c>
      <c r="AF990" s="40">
        <v>6</v>
      </c>
      <c r="AG990" s="9" t="str">
        <f t="shared" ref="AG990:AL990" ca="1" si="4956">INDIRECT(ADDRESS($AF990+1,AG$2,,,AG$1))</f>
        <v>CARMEN AGUIAR</v>
      </c>
      <c r="AH990" s="9" t="str">
        <f t="shared" ca="1" si="4956"/>
        <v>CA</v>
      </c>
      <c r="AI990" s="9">
        <f t="shared" ca="1" si="4956"/>
        <v>2211</v>
      </c>
      <c r="AJ990" s="9" t="str">
        <f t="shared" ca="1" si="4956"/>
        <v>MENESES</v>
      </c>
      <c r="AK990" s="9" t="str">
        <f t="shared" ca="1" si="4956"/>
        <v>BSB</v>
      </c>
      <c r="AL990" s="9" t="str">
        <f t="shared" ca="1" si="4956"/>
        <v>BSB</v>
      </c>
      <c r="AM990" s="52">
        <v>3</v>
      </c>
      <c r="AN990" s="41">
        <v>1.7000000000000001E-2</v>
      </c>
      <c r="AO990" s="42">
        <f t="shared" ca="1" si="24"/>
        <v>361.20000000000005</v>
      </c>
      <c r="AP990" s="42">
        <f t="shared" ca="1" si="25"/>
        <v>231</v>
      </c>
      <c r="AQ990" s="42">
        <f t="shared" ca="1" si="26"/>
        <v>355.05960000000005</v>
      </c>
    </row>
    <row r="991" spans="1:43" ht="14">
      <c r="A991" s="9">
        <f t="shared" si="18"/>
        <v>990</v>
      </c>
      <c r="B991" s="9">
        <v>500</v>
      </c>
      <c r="C991" s="50">
        <v>43095</v>
      </c>
      <c r="D991" s="39">
        <v>43099</v>
      </c>
      <c r="E991" s="39">
        <v>43097</v>
      </c>
      <c r="F991" s="40">
        <v>355</v>
      </c>
      <c r="G991" s="7">
        <f t="shared" ref="G991:L991" ca="1" si="4957">INDIRECT(ADDRESS($F991+1,G$2,,,G$1))</f>
        <v>43091</v>
      </c>
      <c r="H991" s="27">
        <f t="shared" ca="1" si="4957"/>
        <v>43100</v>
      </c>
      <c r="I991" s="9">
        <f t="shared" ca="1" si="4957"/>
        <v>6</v>
      </c>
      <c r="J991" s="9">
        <f t="shared" ca="1" si="4957"/>
        <v>4</v>
      </c>
      <c r="K991" s="28">
        <f t="shared" ca="1" si="4957"/>
        <v>42736</v>
      </c>
      <c r="L991" s="9">
        <f t="shared" ca="1" si="4957"/>
        <v>6</v>
      </c>
      <c r="M991" s="40">
        <v>36</v>
      </c>
      <c r="N991" s="9" t="str">
        <f t="shared" ref="N991:R991" ca="1" si="4958">INDIRECT(ADDRESS($M991+1,N$2,,,N$1))</f>
        <v>ANTONIETTA VERONESE RISTORANTE ITALIANO</v>
      </c>
      <c r="O991" s="9" t="str">
        <f t="shared" ca="1" si="4958"/>
        <v>AVRI</v>
      </c>
      <c r="P991" s="9" t="str">
        <f t="shared" ca="1" si="4958"/>
        <v>AV DOS BRAGA, CASA 23</v>
      </c>
      <c r="Q991" s="9" t="str">
        <f t="shared" ca="1" si="4958"/>
        <v>CAMPINAS</v>
      </c>
      <c r="R991" s="9" t="str">
        <f t="shared" ca="1" si="4958"/>
        <v>SP</v>
      </c>
      <c r="S991" s="40">
        <v>15</v>
      </c>
      <c r="T991" s="9" t="str">
        <f t="shared" ref="T991:Z991" ca="1" si="4959">INDIRECT(ADDRESS($S991+1,T$2,,,T$1))</f>
        <v>ESPUMANTE BRUTT RESERVA</v>
      </c>
      <c r="U991" s="9" t="str">
        <f t="shared" ca="1" si="4959"/>
        <v>ES_BRT_RS</v>
      </c>
      <c r="V991" s="9" t="str">
        <f t="shared" ca="1" si="4959"/>
        <v>ESPUMANTE</v>
      </c>
      <c r="W991" s="9" t="str">
        <f t="shared" ca="1" si="4959"/>
        <v>12_BTL_0,75 l</v>
      </c>
      <c r="X991" s="29">
        <f t="shared" ca="1" si="4959"/>
        <v>12</v>
      </c>
      <c r="Y991" s="30">
        <f t="shared" ca="1" si="4959"/>
        <v>273</v>
      </c>
      <c r="Z991" s="30">
        <f t="shared" ca="1" si="4959"/>
        <v>132</v>
      </c>
      <c r="AA991" s="40">
        <v>6</v>
      </c>
      <c r="AB991" s="9" t="str">
        <f t="shared" ref="AB991:AE991" ca="1" si="4960">INDIRECT(ADDRESS($AA991+1,AB$2,,,AB$1))</f>
        <v>CENTRO NORTE</v>
      </c>
      <c r="AC991" s="9" t="str">
        <f t="shared" ca="1" si="4960"/>
        <v>CN</v>
      </c>
      <c r="AD991" s="9" t="str">
        <f t="shared" ca="1" si="4960"/>
        <v>GOIANIA</v>
      </c>
      <c r="AE991" s="9" t="str">
        <f t="shared" ca="1" si="4960"/>
        <v>BRASIL</v>
      </c>
      <c r="AF991" s="40">
        <v>6</v>
      </c>
      <c r="AG991" s="9" t="str">
        <f t="shared" ref="AG991:AL991" ca="1" si="4961">INDIRECT(ADDRESS($AF991+1,AG$2,,,AG$1))</f>
        <v>CARMEN AGUIAR</v>
      </c>
      <c r="AH991" s="9" t="str">
        <f t="shared" ca="1" si="4961"/>
        <v>CA</v>
      </c>
      <c r="AI991" s="9">
        <f t="shared" ca="1" si="4961"/>
        <v>2211</v>
      </c>
      <c r="AJ991" s="9" t="str">
        <f t="shared" ca="1" si="4961"/>
        <v>MENESES</v>
      </c>
      <c r="AK991" s="9" t="str">
        <f t="shared" ca="1" si="4961"/>
        <v>BSB</v>
      </c>
      <c r="AL991" s="9" t="str">
        <f t="shared" ca="1" si="4961"/>
        <v>BSB</v>
      </c>
      <c r="AM991" s="52">
        <v>1</v>
      </c>
      <c r="AN991" s="41">
        <v>2.2000000000000002E-2</v>
      </c>
      <c r="AO991" s="42">
        <f t="shared" ca="1" si="24"/>
        <v>273</v>
      </c>
      <c r="AP991" s="42">
        <f t="shared" ca="1" si="25"/>
        <v>132</v>
      </c>
      <c r="AQ991" s="42">
        <f t="shared" ca="1" si="26"/>
        <v>266.99399999999997</v>
      </c>
    </row>
    <row r="992" spans="1:43" ht="14">
      <c r="A992" s="9">
        <f t="shared" si="18"/>
        <v>991</v>
      </c>
      <c r="B992" s="9">
        <v>500</v>
      </c>
      <c r="C992" s="50">
        <v>43095</v>
      </c>
      <c r="D992" s="39">
        <v>43099</v>
      </c>
      <c r="E992" s="39">
        <v>43097</v>
      </c>
      <c r="F992" s="40">
        <v>355</v>
      </c>
      <c r="G992" s="7">
        <f t="shared" ref="G992:L992" ca="1" si="4962">INDIRECT(ADDRESS($F992+1,G$2,,,G$1))</f>
        <v>43091</v>
      </c>
      <c r="H992" s="27">
        <f t="shared" ca="1" si="4962"/>
        <v>43100</v>
      </c>
      <c r="I992" s="9">
        <f t="shared" ca="1" si="4962"/>
        <v>6</v>
      </c>
      <c r="J992" s="9">
        <f t="shared" ca="1" si="4962"/>
        <v>4</v>
      </c>
      <c r="K992" s="28">
        <f t="shared" ca="1" si="4962"/>
        <v>42736</v>
      </c>
      <c r="L992" s="9">
        <f t="shared" ca="1" si="4962"/>
        <v>6</v>
      </c>
      <c r="M992" s="40">
        <v>36</v>
      </c>
      <c r="N992" s="9" t="str">
        <f t="shared" ref="N992:R992" ca="1" si="4963">INDIRECT(ADDRESS($M992+1,N$2,,,N$1))</f>
        <v>ANTONIETTA VERONESE RISTORANTE ITALIANO</v>
      </c>
      <c r="O992" s="9" t="str">
        <f t="shared" ca="1" si="4963"/>
        <v>AVRI</v>
      </c>
      <c r="P992" s="9" t="str">
        <f t="shared" ca="1" si="4963"/>
        <v>AV DOS BRAGA, CASA 23</v>
      </c>
      <c r="Q992" s="9" t="str">
        <f t="shared" ca="1" si="4963"/>
        <v>CAMPINAS</v>
      </c>
      <c r="R992" s="9" t="str">
        <f t="shared" ca="1" si="4963"/>
        <v>SP</v>
      </c>
      <c r="S992" s="40">
        <v>21</v>
      </c>
      <c r="T992" s="9" t="str">
        <f t="shared" ref="T992:Z992" ca="1" si="4964">INDIRECT(ADDRESS($S992+1,T$2,,,T$1))</f>
        <v>TINTO DE MESA</v>
      </c>
      <c r="U992" s="9" t="str">
        <f t="shared" ca="1" si="4964"/>
        <v>TNT_MS_E</v>
      </c>
      <c r="V992" s="9" t="str">
        <f t="shared" ca="1" si="4964"/>
        <v>VINHO TINTO</v>
      </c>
      <c r="W992" s="9" t="str">
        <f t="shared" ca="1" si="4964"/>
        <v>4_TPK_2,0 l</v>
      </c>
      <c r="X992" s="29">
        <f t="shared" ca="1" si="4964"/>
        <v>4</v>
      </c>
      <c r="Y992" s="30">
        <f t="shared" ca="1" si="4964"/>
        <v>101</v>
      </c>
      <c r="Z992" s="30">
        <f t="shared" ca="1" si="4964"/>
        <v>61</v>
      </c>
      <c r="AA992" s="40">
        <v>2</v>
      </c>
      <c r="AB992" s="9" t="str">
        <f t="shared" ref="AB992:AE992" ca="1" si="4965">INDIRECT(ADDRESS($AA992+1,AB$2,,,AB$1))</f>
        <v>MARTE</v>
      </c>
      <c r="AC992" s="9" t="str">
        <f t="shared" ca="1" si="4965"/>
        <v>MT</v>
      </c>
      <c r="AD992" s="9" t="str">
        <f t="shared" ca="1" si="4965"/>
        <v>CURITIBA</v>
      </c>
      <c r="AE992" s="9" t="str">
        <f t="shared" ca="1" si="4965"/>
        <v>BRASIL</v>
      </c>
      <c r="AF992" s="40">
        <v>9</v>
      </c>
      <c r="AG992" s="9" t="str">
        <f t="shared" ref="AG992:AL992" ca="1" si="4966">INDIRECT(ADDRESS($AF992+1,AG$2,,,AG$1))</f>
        <v>CARLOS JOSE</v>
      </c>
      <c r="AH992" s="9" t="str">
        <f t="shared" ca="1" si="4966"/>
        <v>CJ</v>
      </c>
      <c r="AI992" s="9">
        <f t="shared" ca="1" si="4966"/>
        <v>2177</v>
      </c>
      <c r="AJ992" s="9" t="str">
        <f t="shared" ca="1" si="4966"/>
        <v>MENESES</v>
      </c>
      <c r="AK992" s="9" t="str">
        <f t="shared" ca="1" si="4966"/>
        <v>BSB</v>
      </c>
      <c r="AL992" s="9" t="str">
        <f t="shared" ca="1" si="4966"/>
        <v>BSB</v>
      </c>
      <c r="AM992" s="52">
        <v>4</v>
      </c>
      <c r="AN992" s="41">
        <v>1.2E-2</v>
      </c>
      <c r="AO992" s="42">
        <f t="shared" ca="1" si="24"/>
        <v>404</v>
      </c>
      <c r="AP992" s="42">
        <f t="shared" ca="1" si="25"/>
        <v>244</v>
      </c>
      <c r="AQ992" s="42">
        <f t="shared" ca="1" si="26"/>
        <v>399.15199999999999</v>
      </c>
    </row>
    <row r="993" spans="1:43" ht="14">
      <c r="A993" s="9">
        <f t="shared" si="18"/>
        <v>992</v>
      </c>
      <c r="B993" s="9">
        <v>501</v>
      </c>
      <c r="C993" s="50">
        <v>43095</v>
      </c>
      <c r="D993" s="39">
        <v>43101</v>
      </c>
      <c r="E993" s="39">
        <v>43101</v>
      </c>
      <c r="F993" s="40">
        <v>356</v>
      </c>
      <c r="G993" s="7">
        <f t="shared" ref="G993:L993" ca="1" si="4967">INDIRECT(ADDRESS($F993+1,G$2,,,G$1))</f>
        <v>43092</v>
      </c>
      <c r="H993" s="27">
        <f t="shared" ca="1" si="4967"/>
        <v>43100</v>
      </c>
      <c r="I993" s="9">
        <f t="shared" ca="1" si="4967"/>
        <v>7</v>
      </c>
      <c r="J993" s="9">
        <f t="shared" ca="1" si="4967"/>
        <v>4</v>
      </c>
      <c r="K993" s="28">
        <f t="shared" ca="1" si="4967"/>
        <v>42736</v>
      </c>
      <c r="L993" s="9">
        <f t="shared" ca="1" si="4967"/>
        <v>7</v>
      </c>
      <c r="M993" s="40">
        <v>33</v>
      </c>
      <c r="N993" s="9" t="str">
        <f t="shared" ref="N993:R993" ca="1" si="4968">INDIRECT(ADDRESS($M993+1,N$2,,,N$1))</f>
        <v>MACARONI DI VERONA</v>
      </c>
      <c r="O993" s="9" t="str">
        <f t="shared" ca="1" si="4968"/>
        <v>MDV</v>
      </c>
      <c r="P993" s="9" t="str">
        <f t="shared" ca="1" si="4968"/>
        <v>RUA ALEXANDRE DUMAS, 2323</v>
      </c>
      <c r="Q993" s="9" t="str">
        <f t="shared" ca="1" si="4968"/>
        <v>SÃO PAULO</v>
      </c>
      <c r="R993" s="9" t="str">
        <f t="shared" ca="1" si="4968"/>
        <v>SP</v>
      </c>
      <c r="S993" s="40">
        <v>18</v>
      </c>
      <c r="T993" s="9" t="str">
        <f t="shared" ref="T993:Z993" ca="1" si="4969">INDIRECT(ADDRESS($S993+1,T$2,,,T$1))</f>
        <v>ESPUMANTE ROSE</v>
      </c>
      <c r="U993" s="9" t="str">
        <f t="shared" ca="1" si="4969"/>
        <v>ES_RSE</v>
      </c>
      <c r="V993" s="9" t="str">
        <f t="shared" ca="1" si="4969"/>
        <v>ESPUMANTE</v>
      </c>
      <c r="W993" s="9" t="str">
        <f t="shared" ca="1" si="4969"/>
        <v>12_BTL_0,75 l</v>
      </c>
      <c r="X993" s="29">
        <f t="shared" ca="1" si="4969"/>
        <v>12</v>
      </c>
      <c r="Y993" s="30">
        <f t="shared" ca="1" si="4969"/>
        <v>223</v>
      </c>
      <c r="Z993" s="30">
        <f t="shared" ca="1" si="4969"/>
        <v>114</v>
      </c>
      <c r="AA993" s="40">
        <v>3</v>
      </c>
      <c r="AB993" s="9" t="str">
        <f t="shared" ref="AB993:AE993" ca="1" si="4970">INDIRECT(ADDRESS($AA993+1,AB$2,,,AB$1))</f>
        <v>AGUIA</v>
      </c>
      <c r="AC993" s="9" t="str">
        <f t="shared" ca="1" si="4970"/>
        <v>AG</v>
      </c>
      <c r="AD993" s="9" t="str">
        <f t="shared" ca="1" si="4970"/>
        <v>PORTO ALEGRE</v>
      </c>
      <c r="AE993" s="9" t="str">
        <f t="shared" ca="1" si="4970"/>
        <v>BRASIL</v>
      </c>
      <c r="AF993" s="40">
        <v>4</v>
      </c>
      <c r="AG993" s="9" t="str">
        <f t="shared" ref="AG993:AL993" ca="1" si="4971">INDIRECT(ADDRESS($AF993+1,AG$2,,,AG$1))</f>
        <v>MANOEL CARDOSO</v>
      </c>
      <c r="AH993" s="9" t="str">
        <f t="shared" ca="1" si="4971"/>
        <v>MC</v>
      </c>
      <c r="AI993" s="9">
        <f t="shared" ca="1" si="4971"/>
        <v>2211</v>
      </c>
      <c r="AJ993" s="9" t="str">
        <f t="shared" ca="1" si="4971"/>
        <v>AGUIAR</v>
      </c>
      <c r="AK993" s="9" t="str">
        <f t="shared" ca="1" si="4971"/>
        <v>CTBA</v>
      </c>
      <c r="AL993" s="9" t="str">
        <f t="shared" ca="1" si="4971"/>
        <v>CTBA</v>
      </c>
      <c r="AM993" s="52">
        <v>1</v>
      </c>
      <c r="AN993" s="41">
        <v>2E-3</v>
      </c>
      <c r="AO993" s="42">
        <f t="shared" ca="1" si="24"/>
        <v>223</v>
      </c>
      <c r="AP993" s="42">
        <f t="shared" ca="1" si="25"/>
        <v>114</v>
      </c>
      <c r="AQ993" s="42">
        <f t="shared" ca="1" si="26"/>
        <v>222.554</v>
      </c>
    </row>
    <row r="994" spans="1:43" ht="14">
      <c r="A994" s="9">
        <f t="shared" si="18"/>
        <v>993</v>
      </c>
      <c r="B994" s="9">
        <v>501</v>
      </c>
      <c r="C994" s="50">
        <v>43095</v>
      </c>
      <c r="D994" s="39">
        <v>43101</v>
      </c>
      <c r="E994" s="39">
        <v>43101</v>
      </c>
      <c r="F994" s="40">
        <v>356</v>
      </c>
      <c r="G994" s="7">
        <f t="shared" ref="G994:L994" ca="1" si="4972">INDIRECT(ADDRESS($F994+1,G$2,,,G$1))</f>
        <v>43092</v>
      </c>
      <c r="H994" s="27">
        <f t="shared" ca="1" si="4972"/>
        <v>43100</v>
      </c>
      <c r="I994" s="9">
        <f t="shared" ca="1" si="4972"/>
        <v>7</v>
      </c>
      <c r="J994" s="9">
        <f t="shared" ca="1" si="4972"/>
        <v>4</v>
      </c>
      <c r="K994" s="28">
        <f t="shared" ca="1" si="4972"/>
        <v>42736</v>
      </c>
      <c r="L994" s="9">
        <f t="shared" ca="1" si="4972"/>
        <v>7</v>
      </c>
      <c r="M994" s="40">
        <v>33</v>
      </c>
      <c r="N994" s="9" t="str">
        <f t="shared" ref="N994:R994" ca="1" si="4973">INDIRECT(ADDRESS($M994+1,N$2,,,N$1))</f>
        <v>MACARONI DI VERONA</v>
      </c>
      <c r="O994" s="9" t="str">
        <f t="shared" ca="1" si="4973"/>
        <v>MDV</v>
      </c>
      <c r="P994" s="9" t="str">
        <f t="shared" ca="1" si="4973"/>
        <v>RUA ALEXANDRE DUMAS, 2323</v>
      </c>
      <c r="Q994" s="9" t="str">
        <f t="shared" ca="1" si="4973"/>
        <v>SÃO PAULO</v>
      </c>
      <c r="R994" s="9" t="str">
        <f t="shared" ca="1" si="4973"/>
        <v>SP</v>
      </c>
      <c r="S994" s="40">
        <v>19</v>
      </c>
      <c r="T994" s="9" t="str">
        <f t="shared" ref="T994:Z994" ca="1" si="4974">INDIRECT(ADDRESS($S994+1,T$2,,,T$1))</f>
        <v>ESPUMANTE ROSE RESERVA</v>
      </c>
      <c r="U994" s="9" t="str">
        <f t="shared" ca="1" si="4974"/>
        <v>ES_RSE_RS</v>
      </c>
      <c r="V994" s="9" t="str">
        <f t="shared" ca="1" si="4974"/>
        <v>ESPUMANTE</v>
      </c>
      <c r="W994" s="9" t="str">
        <f t="shared" ca="1" si="4974"/>
        <v>12_BTL_0,75 l</v>
      </c>
      <c r="X994" s="29">
        <f t="shared" ca="1" si="4974"/>
        <v>12</v>
      </c>
      <c r="Y994" s="30">
        <f t="shared" ca="1" si="4974"/>
        <v>273</v>
      </c>
      <c r="Z994" s="30">
        <f t="shared" ca="1" si="4974"/>
        <v>123</v>
      </c>
      <c r="AA994" s="40">
        <v>4</v>
      </c>
      <c r="AB994" s="9" t="str">
        <f t="shared" ref="AB994:AE994" ca="1" si="4975">INDIRECT(ADDRESS($AA994+1,AB$2,,,AB$1))</f>
        <v>AGUA LIMPA</v>
      </c>
      <c r="AC994" s="9" t="str">
        <f t="shared" ca="1" si="4975"/>
        <v>AL</v>
      </c>
      <c r="AD994" s="9" t="str">
        <f t="shared" ca="1" si="4975"/>
        <v>BELORIZONTE</v>
      </c>
      <c r="AE994" s="9" t="str">
        <f t="shared" ca="1" si="4975"/>
        <v>BRASIL</v>
      </c>
      <c r="AF994" s="40">
        <v>4</v>
      </c>
      <c r="AG994" s="9" t="str">
        <f t="shared" ref="AG994:AL994" ca="1" si="4976">INDIRECT(ADDRESS($AF994+1,AG$2,,,AG$1))</f>
        <v>MANOEL CARDOSO</v>
      </c>
      <c r="AH994" s="9" t="str">
        <f t="shared" ca="1" si="4976"/>
        <v>MC</v>
      </c>
      <c r="AI994" s="9">
        <f t="shared" ca="1" si="4976"/>
        <v>2211</v>
      </c>
      <c r="AJ994" s="9" t="str">
        <f t="shared" ca="1" si="4976"/>
        <v>AGUIAR</v>
      </c>
      <c r="AK994" s="9" t="str">
        <f t="shared" ca="1" si="4976"/>
        <v>CTBA</v>
      </c>
      <c r="AL994" s="9" t="str">
        <f t="shared" ca="1" si="4976"/>
        <v>CTBA</v>
      </c>
      <c r="AM994" s="52">
        <v>2</v>
      </c>
      <c r="AN994" s="41">
        <v>0</v>
      </c>
      <c r="AO994" s="42">
        <f t="shared" ca="1" si="24"/>
        <v>546</v>
      </c>
      <c r="AP994" s="42">
        <f t="shared" ca="1" si="25"/>
        <v>246</v>
      </c>
      <c r="AQ994" s="42">
        <f t="shared" ca="1" si="26"/>
        <v>546</v>
      </c>
    </row>
    <row r="995" spans="1:43" ht="14">
      <c r="A995" s="9">
        <f t="shared" si="18"/>
        <v>994</v>
      </c>
      <c r="B995" s="9">
        <v>501</v>
      </c>
      <c r="C995" s="50">
        <v>43095</v>
      </c>
      <c r="D995" s="39">
        <v>43101</v>
      </c>
      <c r="E995" s="39">
        <v>43101</v>
      </c>
      <c r="F995" s="40">
        <v>356</v>
      </c>
      <c r="G995" s="7">
        <f t="shared" ref="G995:L995" ca="1" si="4977">INDIRECT(ADDRESS($F995+1,G$2,,,G$1))</f>
        <v>43092</v>
      </c>
      <c r="H995" s="27">
        <f t="shared" ca="1" si="4977"/>
        <v>43100</v>
      </c>
      <c r="I995" s="9">
        <f t="shared" ca="1" si="4977"/>
        <v>7</v>
      </c>
      <c r="J995" s="9">
        <f t="shared" ca="1" si="4977"/>
        <v>4</v>
      </c>
      <c r="K995" s="28">
        <f t="shared" ca="1" si="4977"/>
        <v>42736</v>
      </c>
      <c r="L995" s="9">
        <f t="shared" ca="1" si="4977"/>
        <v>7</v>
      </c>
      <c r="M995" s="40">
        <v>33</v>
      </c>
      <c r="N995" s="9" t="str">
        <f t="shared" ref="N995:R995" ca="1" si="4978">INDIRECT(ADDRESS($M995+1,N$2,,,N$1))</f>
        <v>MACARONI DI VERONA</v>
      </c>
      <c r="O995" s="9" t="str">
        <f t="shared" ca="1" si="4978"/>
        <v>MDV</v>
      </c>
      <c r="P995" s="9" t="str">
        <f t="shared" ca="1" si="4978"/>
        <v>RUA ALEXANDRE DUMAS, 2323</v>
      </c>
      <c r="Q995" s="9" t="str">
        <f t="shared" ca="1" si="4978"/>
        <v>SÃO PAULO</v>
      </c>
      <c r="R995" s="9" t="str">
        <f t="shared" ca="1" si="4978"/>
        <v>SP</v>
      </c>
      <c r="S995" s="40">
        <v>7</v>
      </c>
      <c r="T995" s="9" t="str">
        <f t="shared" ref="T995:Z995" ca="1" si="4979">INDIRECT(ADDRESS($S995+1,T$2,,,T$1))</f>
        <v>SAUVIGNON RESERVA</v>
      </c>
      <c r="U995" s="9" t="str">
        <f t="shared" ca="1" si="4979"/>
        <v>SAVN_RS</v>
      </c>
      <c r="V995" s="9" t="str">
        <f t="shared" ca="1" si="4979"/>
        <v>VINHO TINTO</v>
      </c>
      <c r="W995" s="9" t="str">
        <f t="shared" ca="1" si="4979"/>
        <v>12_BTL_0,75 l</v>
      </c>
      <c r="X995" s="29">
        <f t="shared" ca="1" si="4979"/>
        <v>12</v>
      </c>
      <c r="Y995" s="30">
        <f t="shared" ca="1" si="4979"/>
        <v>198</v>
      </c>
      <c r="Z995" s="30">
        <f t="shared" ca="1" si="4979"/>
        <v>102</v>
      </c>
      <c r="AA995" s="40">
        <v>1</v>
      </c>
      <c r="AB995" s="9" t="str">
        <f t="shared" ref="AB995:AE995" ca="1" si="4980">INDIRECT(ADDRESS($AA995+1,AB$2,,,AB$1))</f>
        <v>CAMPO BELO</v>
      </c>
      <c r="AC995" s="9" t="str">
        <f t="shared" ca="1" si="4980"/>
        <v>CB</v>
      </c>
      <c r="AD995" s="9" t="str">
        <f t="shared" ca="1" si="4980"/>
        <v>SÃO PAULO</v>
      </c>
      <c r="AE995" s="9" t="str">
        <f t="shared" ca="1" si="4980"/>
        <v>BRASIL</v>
      </c>
      <c r="AF995" s="40">
        <v>4</v>
      </c>
      <c r="AG995" s="9" t="str">
        <f t="shared" ref="AG995:AL995" ca="1" si="4981">INDIRECT(ADDRESS($AF995+1,AG$2,,,AG$1))</f>
        <v>MANOEL CARDOSO</v>
      </c>
      <c r="AH995" s="9" t="str">
        <f t="shared" ca="1" si="4981"/>
        <v>MC</v>
      </c>
      <c r="AI995" s="9">
        <f t="shared" ca="1" si="4981"/>
        <v>2211</v>
      </c>
      <c r="AJ995" s="9" t="str">
        <f t="shared" ca="1" si="4981"/>
        <v>AGUIAR</v>
      </c>
      <c r="AK995" s="9" t="str">
        <f t="shared" ca="1" si="4981"/>
        <v>CTBA</v>
      </c>
      <c r="AL995" s="9" t="str">
        <f t="shared" ca="1" si="4981"/>
        <v>CTBA</v>
      </c>
      <c r="AM995" s="52">
        <v>2</v>
      </c>
      <c r="AN995" s="41">
        <v>1.1000000000000001E-2</v>
      </c>
      <c r="AO995" s="42">
        <f t="shared" ca="1" si="24"/>
        <v>396</v>
      </c>
      <c r="AP995" s="42">
        <f t="shared" ca="1" si="25"/>
        <v>204</v>
      </c>
      <c r="AQ995" s="42">
        <f t="shared" ca="1" si="26"/>
        <v>391.64400000000001</v>
      </c>
    </row>
    <row r="996" spans="1:43" ht="14">
      <c r="A996" s="9">
        <f t="shared" si="18"/>
        <v>995</v>
      </c>
      <c r="B996" s="9">
        <v>502</v>
      </c>
      <c r="C996" s="50">
        <v>43097</v>
      </c>
      <c r="D996" s="39">
        <v>43103</v>
      </c>
      <c r="E996" s="39">
        <v>43105</v>
      </c>
      <c r="F996" s="40">
        <v>357</v>
      </c>
      <c r="G996" s="7">
        <f t="shared" ref="G996:L996" ca="1" si="4982">INDIRECT(ADDRESS($F996+1,G$2,,,G$1))</f>
        <v>43093</v>
      </c>
      <c r="H996" s="27">
        <f t="shared" ca="1" si="4982"/>
        <v>43100</v>
      </c>
      <c r="I996" s="9">
        <f t="shared" ca="1" si="4982"/>
        <v>1</v>
      </c>
      <c r="J996" s="9">
        <f t="shared" ca="1" si="4982"/>
        <v>4</v>
      </c>
      <c r="K996" s="28">
        <f t="shared" ca="1" si="4982"/>
        <v>42736</v>
      </c>
      <c r="L996" s="9">
        <f t="shared" ca="1" si="4982"/>
        <v>1</v>
      </c>
      <c r="M996" s="40">
        <v>24</v>
      </c>
      <c r="N996" s="9" t="str">
        <f t="shared" ref="N996:R996" ca="1" si="4983">INDIRECT(ADDRESS($M996+1,N$2,,,N$1))</f>
        <v>ADEGA SÃO PERIGON</v>
      </c>
      <c r="O996" s="9" t="str">
        <f t="shared" ca="1" si="4983"/>
        <v>DSP</v>
      </c>
      <c r="P996" s="9" t="str">
        <f t="shared" ca="1" si="4983"/>
        <v>SHOPPING DA BARRA</v>
      </c>
      <c r="Q996" s="9" t="str">
        <f t="shared" ca="1" si="4983"/>
        <v>RIO DE JANEIRO</v>
      </c>
      <c r="R996" s="9" t="str">
        <f t="shared" ca="1" si="4983"/>
        <v>RJ</v>
      </c>
      <c r="S996" s="40">
        <v>19</v>
      </c>
      <c r="T996" s="9" t="str">
        <f t="shared" ref="T996:Z996" ca="1" si="4984">INDIRECT(ADDRESS($S996+1,T$2,,,T$1))</f>
        <v>ESPUMANTE ROSE RESERVA</v>
      </c>
      <c r="U996" s="9" t="str">
        <f t="shared" ca="1" si="4984"/>
        <v>ES_RSE_RS</v>
      </c>
      <c r="V996" s="9" t="str">
        <f t="shared" ca="1" si="4984"/>
        <v>ESPUMANTE</v>
      </c>
      <c r="W996" s="9" t="str">
        <f t="shared" ca="1" si="4984"/>
        <v>12_BTL_0,75 l</v>
      </c>
      <c r="X996" s="29">
        <f t="shared" ca="1" si="4984"/>
        <v>12</v>
      </c>
      <c r="Y996" s="30">
        <f t="shared" ca="1" si="4984"/>
        <v>273</v>
      </c>
      <c r="Z996" s="30">
        <f t="shared" ca="1" si="4984"/>
        <v>123</v>
      </c>
      <c r="AA996" s="40">
        <v>6</v>
      </c>
      <c r="AB996" s="9" t="str">
        <f t="shared" ref="AB996:AE996" ca="1" si="4985">INDIRECT(ADDRESS($AA996+1,AB$2,,,AB$1))</f>
        <v>CENTRO NORTE</v>
      </c>
      <c r="AC996" s="9" t="str">
        <f t="shared" ca="1" si="4985"/>
        <v>CN</v>
      </c>
      <c r="AD996" s="9" t="str">
        <f t="shared" ca="1" si="4985"/>
        <v>GOIANIA</v>
      </c>
      <c r="AE996" s="9" t="str">
        <f t="shared" ca="1" si="4985"/>
        <v>BRASIL</v>
      </c>
      <c r="AF996" s="40">
        <v>4</v>
      </c>
      <c r="AG996" s="9" t="str">
        <f t="shared" ref="AG996:AL996" ca="1" si="4986">INDIRECT(ADDRESS($AF996+1,AG$2,,,AG$1))</f>
        <v>MANOEL CARDOSO</v>
      </c>
      <c r="AH996" s="9" t="str">
        <f t="shared" ca="1" si="4986"/>
        <v>MC</v>
      </c>
      <c r="AI996" s="9">
        <f t="shared" ca="1" si="4986"/>
        <v>2211</v>
      </c>
      <c r="AJ996" s="9" t="str">
        <f t="shared" ca="1" si="4986"/>
        <v>AGUIAR</v>
      </c>
      <c r="AK996" s="9" t="str">
        <f t="shared" ca="1" si="4986"/>
        <v>CTBA</v>
      </c>
      <c r="AL996" s="9" t="str">
        <f t="shared" ca="1" si="4986"/>
        <v>CTBA</v>
      </c>
      <c r="AM996" s="52">
        <v>2</v>
      </c>
      <c r="AN996" s="41">
        <v>1.8000000000000002E-2</v>
      </c>
      <c r="AO996" s="42">
        <f t="shared" ca="1" si="24"/>
        <v>546</v>
      </c>
      <c r="AP996" s="42">
        <f t="shared" ca="1" si="25"/>
        <v>246</v>
      </c>
      <c r="AQ996" s="42">
        <f t="shared" ca="1" si="26"/>
        <v>536.17200000000003</v>
      </c>
    </row>
    <row r="997" spans="1:43" ht="14">
      <c r="A997" s="9">
        <f t="shared" si="18"/>
        <v>996</v>
      </c>
      <c r="B997" s="9">
        <v>502</v>
      </c>
      <c r="C997" s="50">
        <v>43097</v>
      </c>
      <c r="D997" s="39">
        <v>43103</v>
      </c>
      <c r="E997" s="39">
        <v>43105</v>
      </c>
      <c r="F997" s="40">
        <v>357</v>
      </c>
      <c r="G997" s="7">
        <f t="shared" ref="G997:L997" ca="1" si="4987">INDIRECT(ADDRESS($F997+1,G$2,,,G$1))</f>
        <v>43093</v>
      </c>
      <c r="H997" s="27">
        <f t="shared" ca="1" si="4987"/>
        <v>43100</v>
      </c>
      <c r="I997" s="9">
        <f t="shared" ca="1" si="4987"/>
        <v>1</v>
      </c>
      <c r="J997" s="9">
        <f t="shared" ca="1" si="4987"/>
        <v>4</v>
      </c>
      <c r="K997" s="28">
        <f t="shared" ca="1" si="4987"/>
        <v>42736</v>
      </c>
      <c r="L997" s="9">
        <f t="shared" ca="1" si="4987"/>
        <v>1</v>
      </c>
      <c r="M997" s="40">
        <v>24</v>
      </c>
      <c r="N997" s="9" t="str">
        <f t="shared" ref="N997:R997" ca="1" si="4988">INDIRECT(ADDRESS($M997+1,N$2,,,N$1))</f>
        <v>ADEGA SÃO PERIGON</v>
      </c>
      <c r="O997" s="9" t="str">
        <f t="shared" ca="1" si="4988"/>
        <v>DSP</v>
      </c>
      <c r="P997" s="9" t="str">
        <f t="shared" ca="1" si="4988"/>
        <v>SHOPPING DA BARRA</v>
      </c>
      <c r="Q997" s="9" t="str">
        <f t="shared" ca="1" si="4988"/>
        <v>RIO DE JANEIRO</v>
      </c>
      <c r="R997" s="9" t="str">
        <f t="shared" ca="1" si="4988"/>
        <v>RJ</v>
      </c>
      <c r="S997" s="40">
        <v>3</v>
      </c>
      <c r="T997" s="9" t="str">
        <f t="shared" ref="T997:Z997" ca="1" si="4989">INDIRECT(ADDRESS($S997+1,T$2,,,T$1))</f>
        <v>TINTO SECO</v>
      </c>
      <c r="U997" s="9" t="str">
        <f t="shared" ca="1" si="4989"/>
        <v>TNT_SC</v>
      </c>
      <c r="V997" s="9" t="str">
        <f t="shared" ca="1" si="4989"/>
        <v>VINHO TINTO</v>
      </c>
      <c r="W997" s="9" t="str">
        <f t="shared" ca="1" si="4989"/>
        <v>12_BTL_0,75 l</v>
      </c>
      <c r="X997" s="29">
        <f t="shared" ca="1" si="4989"/>
        <v>12</v>
      </c>
      <c r="Y997" s="30">
        <f t="shared" ca="1" si="4989"/>
        <v>120.4</v>
      </c>
      <c r="Z997" s="30">
        <f t="shared" ca="1" si="4989"/>
        <v>77</v>
      </c>
      <c r="AA997" s="40">
        <v>4</v>
      </c>
      <c r="AB997" s="9" t="str">
        <f t="shared" ref="AB997:AE997" ca="1" si="4990">INDIRECT(ADDRESS($AA997+1,AB$2,,,AB$1))</f>
        <v>AGUA LIMPA</v>
      </c>
      <c r="AC997" s="9" t="str">
        <f t="shared" ca="1" si="4990"/>
        <v>AL</v>
      </c>
      <c r="AD997" s="9" t="str">
        <f t="shared" ca="1" si="4990"/>
        <v>BELORIZONTE</v>
      </c>
      <c r="AE997" s="9" t="str">
        <f t="shared" ca="1" si="4990"/>
        <v>BRASIL</v>
      </c>
      <c r="AF997" s="40">
        <v>4</v>
      </c>
      <c r="AG997" s="9" t="str">
        <f t="shared" ref="AG997:AL997" ca="1" si="4991">INDIRECT(ADDRESS($AF997+1,AG$2,,,AG$1))</f>
        <v>MANOEL CARDOSO</v>
      </c>
      <c r="AH997" s="9" t="str">
        <f t="shared" ca="1" si="4991"/>
        <v>MC</v>
      </c>
      <c r="AI997" s="9">
        <f t="shared" ca="1" si="4991"/>
        <v>2211</v>
      </c>
      <c r="AJ997" s="9" t="str">
        <f t="shared" ca="1" si="4991"/>
        <v>AGUIAR</v>
      </c>
      <c r="AK997" s="9" t="str">
        <f t="shared" ca="1" si="4991"/>
        <v>CTBA</v>
      </c>
      <c r="AL997" s="9" t="str">
        <f t="shared" ca="1" si="4991"/>
        <v>CTBA</v>
      </c>
      <c r="AM997" s="52">
        <v>2</v>
      </c>
      <c r="AN997" s="41">
        <v>0.05</v>
      </c>
      <c r="AO997" s="42">
        <f t="shared" ca="1" si="24"/>
        <v>240.8</v>
      </c>
      <c r="AP997" s="42">
        <f t="shared" ca="1" si="25"/>
        <v>154</v>
      </c>
      <c r="AQ997" s="42">
        <f t="shared" ca="1" si="26"/>
        <v>228.76</v>
      </c>
    </row>
    <row r="998" spans="1:43" ht="14">
      <c r="A998" s="9">
        <f t="shared" si="18"/>
        <v>997</v>
      </c>
      <c r="B998" s="9">
        <v>502</v>
      </c>
      <c r="C998" s="50">
        <v>43097</v>
      </c>
      <c r="D998" s="39">
        <v>43103</v>
      </c>
      <c r="E998" s="39">
        <v>43105</v>
      </c>
      <c r="F998" s="40">
        <v>357</v>
      </c>
      <c r="G998" s="7">
        <f t="shared" ref="G998:L998" ca="1" si="4992">INDIRECT(ADDRESS($F998+1,G$2,,,G$1))</f>
        <v>43093</v>
      </c>
      <c r="H998" s="27">
        <f t="shared" ca="1" si="4992"/>
        <v>43100</v>
      </c>
      <c r="I998" s="9">
        <f t="shared" ca="1" si="4992"/>
        <v>1</v>
      </c>
      <c r="J998" s="9">
        <f t="shared" ca="1" si="4992"/>
        <v>4</v>
      </c>
      <c r="K998" s="28">
        <f t="shared" ca="1" si="4992"/>
        <v>42736</v>
      </c>
      <c r="L998" s="9">
        <f t="shared" ca="1" si="4992"/>
        <v>1</v>
      </c>
      <c r="M998" s="40">
        <v>24</v>
      </c>
      <c r="N998" s="9" t="str">
        <f t="shared" ref="N998:R998" ca="1" si="4993">INDIRECT(ADDRESS($M998+1,N$2,,,N$1))</f>
        <v>ADEGA SÃO PERIGON</v>
      </c>
      <c r="O998" s="9" t="str">
        <f t="shared" ca="1" si="4993"/>
        <v>DSP</v>
      </c>
      <c r="P998" s="9" t="str">
        <f t="shared" ca="1" si="4993"/>
        <v>SHOPPING DA BARRA</v>
      </c>
      <c r="Q998" s="9" t="str">
        <f t="shared" ca="1" si="4993"/>
        <v>RIO DE JANEIRO</v>
      </c>
      <c r="R998" s="9" t="str">
        <f t="shared" ca="1" si="4993"/>
        <v>RJ</v>
      </c>
      <c r="S998" s="40">
        <v>28</v>
      </c>
      <c r="T998" s="9" t="str">
        <f t="shared" ref="T998:Z998" ca="1" si="4994">INDIRECT(ADDRESS($S998+1,T$2,,,T$1))</f>
        <v>CHARDONNAY</v>
      </c>
      <c r="U998" s="9" t="str">
        <f t="shared" ca="1" si="4994"/>
        <v>CHDN_E</v>
      </c>
      <c r="V998" s="9" t="str">
        <f t="shared" ca="1" si="4994"/>
        <v>VINHO BRANCO</v>
      </c>
      <c r="W998" s="9" t="str">
        <f t="shared" ca="1" si="4994"/>
        <v>4_TPK_2,0 l</v>
      </c>
      <c r="X998" s="29">
        <f t="shared" ca="1" si="4994"/>
        <v>4</v>
      </c>
      <c r="Y998" s="30">
        <f t="shared" ca="1" si="4994"/>
        <v>131</v>
      </c>
      <c r="Z998" s="30">
        <f t="shared" ca="1" si="4994"/>
        <v>78</v>
      </c>
      <c r="AA998" s="40">
        <v>4</v>
      </c>
      <c r="AB998" s="9" t="str">
        <f t="shared" ref="AB998:AE998" ca="1" si="4995">INDIRECT(ADDRESS($AA998+1,AB$2,,,AB$1))</f>
        <v>AGUA LIMPA</v>
      </c>
      <c r="AC998" s="9" t="str">
        <f t="shared" ca="1" si="4995"/>
        <v>AL</v>
      </c>
      <c r="AD998" s="9" t="str">
        <f t="shared" ca="1" si="4995"/>
        <v>BELORIZONTE</v>
      </c>
      <c r="AE998" s="9" t="str">
        <f t="shared" ca="1" si="4995"/>
        <v>BRASIL</v>
      </c>
      <c r="AF998" s="40">
        <v>3</v>
      </c>
      <c r="AG998" s="9" t="str">
        <f t="shared" ref="AG998:AL998" ca="1" si="4996">INDIRECT(ADDRESS($AF998+1,AG$2,,,AG$1))</f>
        <v>JOÃO ALVES</v>
      </c>
      <c r="AH998" s="9" t="str">
        <f t="shared" ca="1" si="4996"/>
        <v>JA</v>
      </c>
      <c r="AI998" s="9">
        <f t="shared" ca="1" si="4996"/>
        <v>2187</v>
      </c>
      <c r="AJ998" s="9" t="str">
        <f t="shared" ca="1" si="4996"/>
        <v>AGUIAR</v>
      </c>
      <c r="AK998" s="9" t="str">
        <f t="shared" ca="1" si="4996"/>
        <v>CTBA</v>
      </c>
      <c r="AL998" s="9" t="str">
        <f t="shared" ca="1" si="4996"/>
        <v>CTBA</v>
      </c>
      <c r="AM998" s="52">
        <v>3</v>
      </c>
      <c r="AN998" s="41">
        <v>3.3000000000000002E-2</v>
      </c>
      <c r="AO998" s="42">
        <f t="shared" ca="1" si="24"/>
        <v>393</v>
      </c>
      <c r="AP998" s="42">
        <f t="shared" ca="1" si="25"/>
        <v>234</v>
      </c>
      <c r="AQ998" s="42">
        <f t="shared" ca="1" si="26"/>
        <v>380.03100000000001</v>
      </c>
    </row>
    <row r="999" spans="1:43" ht="14">
      <c r="A999" s="9">
        <f t="shared" si="18"/>
        <v>998</v>
      </c>
      <c r="B999" s="9">
        <v>503</v>
      </c>
      <c r="C999" s="50">
        <v>43095</v>
      </c>
      <c r="D999" s="39">
        <v>43098</v>
      </c>
      <c r="E999" s="39">
        <v>43096</v>
      </c>
      <c r="F999" s="40">
        <v>359</v>
      </c>
      <c r="G999" s="7">
        <f t="shared" ref="G999:L999" ca="1" si="4997">INDIRECT(ADDRESS($F999+1,G$2,,,G$1))</f>
        <v>43095</v>
      </c>
      <c r="H999" s="27">
        <f t="shared" ca="1" si="4997"/>
        <v>43100</v>
      </c>
      <c r="I999" s="9">
        <f t="shared" ca="1" si="4997"/>
        <v>3</v>
      </c>
      <c r="J999" s="9">
        <f t="shared" ca="1" si="4997"/>
        <v>4</v>
      </c>
      <c r="K999" s="28">
        <f t="shared" ca="1" si="4997"/>
        <v>42736</v>
      </c>
      <c r="L999" s="9">
        <f t="shared" ca="1" si="4997"/>
        <v>3</v>
      </c>
      <c r="M999" s="40">
        <v>8</v>
      </c>
      <c r="N999" s="9" t="str">
        <f t="shared" ref="N999:R999" ca="1" si="4998">INDIRECT(ADDRESS($M999+1,N$2,,,N$1))</f>
        <v>DON VITO RESTAURANTE ITALIANO</v>
      </c>
      <c r="O999" s="9" t="str">
        <f t="shared" ca="1" si="4998"/>
        <v>DVRI</v>
      </c>
      <c r="P999" s="9" t="str">
        <f t="shared" ca="1" si="4998"/>
        <v>BEIRA MAR, 23</v>
      </c>
      <c r="Q999" s="9" t="str">
        <f t="shared" ca="1" si="4998"/>
        <v>RIO DE JANEIRO</v>
      </c>
      <c r="R999" s="9" t="str">
        <f t="shared" ca="1" si="4998"/>
        <v>RJ</v>
      </c>
      <c r="S999" s="40">
        <v>19</v>
      </c>
      <c r="T999" s="9" t="str">
        <f t="shared" ref="T999:Z999" ca="1" si="4999">INDIRECT(ADDRESS($S999+1,T$2,,,T$1))</f>
        <v>ESPUMANTE ROSE RESERVA</v>
      </c>
      <c r="U999" s="9" t="str">
        <f t="shared" ca="1" si="4999"/>
        <v>ES_RSE_RS</v>
      </c>
      <c r="V999" s="9" t="str">
        <f t="shared" ca="1" si="4999"/>
        <v>ESPUMANTE</v>
      </c>
      <c r="W999" s="9" t="str">
        <f t="shared" ca="1" si="4999"/>
        <v>12_BTL_0,75 l</v>
      </c>
      <c r="X999" s="29">
        <f t="shared" ca="1" si="4999"/>
        <v>12</v>
      </c>
      <c r="Y999" s="30">
        <f t="shared" ca="1" si="4999"/>
        <v>273</v>
      </c>
      <c r="Z999" s="30">
        <f t="shared" ca="1" si="4999"/>
        <v>123</v>
      </c>
      <c r="AA999" s="40">
        <v>5</v>
      </c>
      <c r="AB999" s="9" t="str">
        <f t="shared" ref="AB999:AE999" ca="1" si="5000">INDIRECT(ADDRESS($AA999+1,AB$2,,,AB$1))</f>
        <v>PARQUE SUL</v>
      </c>
      <c r="AC999" s="9" t="str">
        <f t="shared" ca="1" si="5000"/>
        <v>PS</v>
      </c>
      <c r="AD999" s="9" t="str">
        <f t="shared" ca="1" si="5000"/>
        <v>RIO DE JANEIRO</v>
      </c>
      <c r="AE999" s="9" t="str">
        <f t="shared" ca="1" si="5000"/>
        <v>BRASIL</v>
      </c>
      <c r="AF999" s="40">
        <v>12</v>
      </c>
      <c r="AG999" s="9" t="str">
        <f t="shared" ref="AG999:AL999" ca="1" si="5001">INDIRECT(ADDRESS($AF999+1,AG$2,,,AG$1))</f>
        <v>LARISSA GAYER</v>
      </c>
      <c r="AH999" s="9" t="str">
        <f t="shared" ca="1" si="5001"/>
        <v>LG</v>
      </c>
      <c r="AI999" s="9">
        <f t="shared" ca="1" si="5001"/>
        <v>2222</v>
      </c>
      <c r="AJ999" s="9" t="str">
        <f t="shared" ca="1" si="5001"/>
        <v>ANTÔNIO</v>
      </c>
      <c r="AK999" s="9" t="str">
        <f t="shared" ca="1" si="5001"/>
        <v>SPAULO</v>
      </c>
      <c r="AL999" s="9" t="str">
        <f t="shared" ca="1" si="5001"/>
        <v>SPAULO</v>
      </c>
      <c r="AM999" s="52">
        <v>2</v>
      </c>
      <c r="AN999" s="41">
        <v>1.3000000000000001E-2</v>
      </c>
      <c r="AO999" s="42">
        <f t="shared" ca="1" si="24"/>
        <v>546</v>
      </c>
      <c r="AP999" s="42">
        <f t="shared" ca="1" si="25"/>
        <v>246</v>
      </c>
      <c r="AQ999" s="42">
        <f t="shared" ca="1" si="26"/>
        <v>538.90200000000004</v>
      </c>
    </row>
    <row r="1000" spans="1:43" ht="14">
      <c r="A1000" s="9">
        <f t="shared" si="18"/>
        <v>999</v>
      </c>
      <c r="B1000" s="9">
        <v>503</v>
      </c>
      <c r="C1000" s="50">
        <v>43095</v>
      </c>
      <c r="D1000" s="39">
        <v>43098</v>
      </c>
      <c r="E1000" s="39">
        <v>43096</v>
      </c>
      <c r="F1000" s="40">
        <v>359</v>
      </c>
      <c r="G1000" s="7">
        <f t="shared" ref="G1000:L1000" ca="1" si="5002">INDIRECT(ADDRESS($F1000+1,G$2,,,G$1))</f>
        <v>43095</v>
      </c>
      <c r="H1000" s="27">
        <f t="shared" ca="1" si="5002"/>
        <v>43100</v>
      </c>
      <c r="I1000" s="9">
        <f t="shared" ca="1" si="5002"/>
        <v>3</v>
      </c>
      <c r="J1000" s="9">
        <f t="shared" ca="1" si="5002"/>
        <v>4</v>
      </c>
      <c r="K1000" s="28">
        <f t="shared" ca="1" si="5002"/>
        <v>42736</v>
      </c>
      <c r="L1000" s="9">
        <f t="shared" ca="1" si="5002"/>
        <v>3</v>
      </c>
      <c r="M1000" s="40">
        <v>8</v>
      </c>
      <c r="N1000" s="9" t="str">
        <f t="shared" ref="N1000:R1000" ca="1" si="5003">INDIRECT(ADDRESS($M1000+1,N$2,,,N$1))</f>
        <v>DON VITO RESTAURANTE ITALIANO</v>
      </c>
      <c r="O1000" s="9" t="str">
        <f t="shared" ca="1" si="5003"/>
        <v>DVRI</v>
      </c>
      <c r="P1000" s="9" t="str">
        <f t="shared" ca="1" si="5003"/>
        <v>BEIRA MAR, 23</v>
      </c>
      <c r="Q1000" s="9" t="str">
        <f t="shared" ca="1" si="5003"/>
        <v>RIO DE JANEIRO</v>
      </c>
      <c r="R1000" s="9" t="str">
        <f t="shared" ca="1" si="5003"/>
        <v>RJ</v>
      </c>
      <c r="S1000" s="40">
        <v>6</v>
      </c>
      <c r="T1000" s="9" t="str">
        <f t="shared" ref="T1000:Z1000" ca="1" si="5004">INDIRECT(ADDRESS($S1000+1,T$2,,,T$1))</f>
        <v>SAUVIGNON</v>
      </c>
      <c r="U1000" s="9" t="str">
        <f t="shared" ca="1" si="5004"/>
        <v>SAVN</v>
      </c>
      <c r="V1000" s="9" t="str">
        <f t="shared" ca="1" si="5004"/>
        <v>VINHO TINTO</v>
      </c>
      <c r="W1000" s="9" t="str">
        <f t="shared" ca="1" si="5004"/>
        <v>12_BTL_0,75 l</v>
      </c>
      <c r="X1000" s="29">
        <f t="shared" ca="1" si="5004"/>
        <v>12</v>
      </c>
      <c r="Y1000" s="30">
        <f t="shared" ca="1" si="5004"/>
        <v>150</v>
      </c>
      <c r="Z1000" s="30">
        <f t="shared" ca="1" si="5004"/>
        <v>89</v>
      </c>
      <c r="AA1000" s="40">
        <v>3</v>
      </c>
      <c r="AB1000" s="9" t="str">
        <f t="shared" ref="AB1000:AE1000" ca="1" si="5005">INDIRECT(ADDRESS($AA1000+1,AB$2,,,AB$1))</f>
        <v>AGUIA</v>
      </c>
      <c r="AC1000" s="9" t="str">
        <f t="shared" ca="1" si="5005"/>
        <v>AG</v>
      </c>
      <c r="AD1000" s="9" t="str">
        <f t="shared" ca="1" si="5005"/>
        <v>PORTO ALEGRE</v>
      </c>
      <c r="AE1000" s="9" t="str">
        <f t="shared" ca="1" si="5005"/>
        <v>BRASIL</v>
      </c>
      <c r="AF1000" s="40">
        <v>12</v>
      </c>
      <c r="AG1000" s="9" t="str">
        <f t="shared" ref="AG1000:AL1000" ca="1" si="5006">INDIRECT(ADDRESS($AF1000+1,AG$2,,,AG$1))</f>
        <v>LARISSA GAYER</v>
      </c>
      <c r="AH1000" s="9" t="str">
        <f t="shared" ca="1" si="5006"/>
        <v>LG</v>
      </c>
      <c r="AI1000" s="9">
        <f t="shared" ca="1" si="5006"/>
        <v>2222</v>
      </c>
      <c r="AJ1000" s="9" t="str">
        <f t="shared" ca="1" si="5006"/>
        <v>ANTÔNIO</v>
      </c>
      <c r="AK1000" s="9" t="str">
        <f t="shared" ca="1" si="5006"/>
        <v>SPAULO</v>
      </c>
      <c r="AL1000" s="9" t="str">
        <f t="shared" ca="1" si="5006"/>
        <v>SPAULO</v>
      </c>
      <c r="AM1000" s="52">
        <v>3</v>
      </c>
      <c r="AN1000" s="41">
        <v>0</v>
      </c>
      <c r="AO1000" s="42">
        <f t="shared" ca="1" si="24"/>
        <v>450</v>
      </c>
      <c r="AP1000" s="42">
        <f t="shared" ca="1" si="25"/>
        <v>267</v>
      </c>
      <c r="AQ1000" s="42">
        <f t="shared" ca="1" si="26"/>
        <v>450</v>
      </c>
    </row>
    <row r="1001" spans="1:43" ht="14">
      <c r="A1001" s="9">
        <f t="shared" si="18"/>
        <v>1000</v>
      </c>
      <c r="B1001" s="9">
        <v>504</v>
      </c>
      <c r="C1001" s="50">
        <v>43099</v>
      </c>
      <c r="D1001" s="39">
        <v>43102</v>
      </c>
      <c r="E1001" s="39">
        <v>43103</v>
      </c>
      <c r="F1001" s="40">
        <v>359</v>
      </c>
      <c r="G1001" s="7">
        <f t="shared" ref="G1001:L1001" ca="1" si="5007">INDIRECT(ADDRESS($F1001+1,G$2,,,G$1))</f>
        <v>43095</v>
      </c>
      <c r="H1001" s="27">
        <f t="shared" ca="1" si="5007"/>
        <v>43100</v>
      </c>
      <c r="I1001" s="9">
        <f t="shared" ca="1" si="5007"/>
        <v>3</v>
      </c>
      <c r="J1001" s="9">
        <f t="shared" ca="1" si="5007"/>
        <v>4</v>
      </c>
      <c r="K1001" s="28">
        <f t="shared" ca="1" si="5007"/>
        <v>42736</v>
      </c>
      <c r="L1001" s="9">
        <f t="shared" ca="1" si="5007"/>
        <v>3</v>
      </c>
      <c r="M1001" s="40">
        <v>14</v>
      </c>
      <c r="N1001" s="9" t="str">
        <f t="shared" ref="N1001:R1001" ca="1" si="5008">INDIRECT(ADDRESS($M1001+1,N$2,,,N$1))</f>
        <v xml:space="preserve">OUTBACK </v>
      </c>
      <c r="O1001" s="9" t="str">
        <f t="shared" ca="1" si="5008"/>
        <v>OBK</v>
      </c>
      <c r="P1001" s="9" t="str">
        <f t="shared" ca="1" si="5008"/>
        <v>ZONA INDUSTRIAL, 335</v>
      </c>
      <c r="Q1001" s="9" t="str">
        <f t="shared" ca="1" si="5008"/>
        <v>SÃO PAULO</v>
      </c>
      <c r="R1001" s="9" t="str">
        <f t="shared" ca="1" si="5008"/>
        <v>SP</v>
      </c>
      <c r="S1001" s="40">
        <v>23</v>
      </c>
      <c r="T1001" s="9" t="str">
        <f t="shared" ref="T1001:Z1001" ca="1" si="5009">INDIRECT(ADDRESS($S1001+1,T$2,,,T$1))</f>
        <v>TINTO SECO</v>
      </c>
      <c r="U1001" s="9" t="str">
        <f t="shared" ca="1" si="5009"/>
        <v>TNT_SC_E</v>
      </c>
      <c r="V1001" s="9" t="str">
        <f t="shared" ca="1" si="5009"/>
        <v>VINHO TINTO</v>
      </c>
      <c r="W1001" s="9" t="str">
        <f t="shared" ca="1" si="5009"/>
        <v>4_TPK_2,0 l</v>
      </c>
      <c r="X1001" s="29">
        <f t="shared" ca="1" si="5009"/>
        <v>4</v>
      </c>
      <c r="Y1001" s="30">
        <f t="shared" ca="1" si="5009"/>
        <v>104</v>
      </c>
      <c r="Z1001" s="30">
        <f t="shared" ca="1" si="5009"/>
        <v>62</v>
      </c>
      <c r="AA1001" s="40">
        <v>2</v>
      </c>
      <c r="AB1001" s="9" t="str">
        <f t="shared" ref="AB1001:AE1001" ca="1" si="5010">INDIRECT(ADDRESS($AA1001+1,AB$2,,,AB$1))</f>
        <v>MARTE</v>
      </c>
      <c r="AC1001" s="9" t="str">
        <f t="shared" ca="1" si="5010"/>
        <v>MT</v>
      </c>
      <c r="AD1001" s="9" t="str">
        <f t="shared" ca="1" si="5010"/>
        <v>CURITIBA</v>
      </c>
      <c r="AE1001" s="9" t="str">
        <f t="shared" ca="1" si="5010"/>
        <v>BRASIL</v>
      </c>
      <c r="AF1001" s="40">
        <v>2</v>
      </c>
      <c r="AG1001" s="9" t="str">
        <f t="shared" ref="AG1001:AL1001" ca="1" si="5011">INDIRECT(ADDRESS($AF1001+1,AG$2,,,AG$1))</f>
        <v>RIBAMAR NOGUEIRA</v>
      </c>
      <c r="AH1001" s="9" t="str">
        <f t="shared" ca="1" si="5011"/>
        <v>RN</v>
      </c>
      <c r="AI1001" s="9">
        <f t="shared" ca="1" si="5011"/>
        <v>2432</v>
      </c>
      <c r="AJ1001" s="9" t="str">
        <f t="shared" ca="1" si="5011"/>
        <v>AGUIAR</v>
      </c>
      <c r="AK1001" s="9" t="str">
        <f t="shared" ca="1" si="5011"/>
        <v>CTBA</v>
      </c>
      <c r="AL1001" s="9" t="str">
        <f t="shared" ca="1" si="5011"/>
        <v>CTBA</v>
      </c>
      <c r="AM1001" s="52">
        <v>3</v>
      </c>
      <c r="AN1001" s="41">
        <v>3.3000000000000002E-2</v>
      </c>
      <c r="AO1001" s="42">
        <f t="shared" ca="1" si="24"/>
        <v>312</v>
      </c>
      <c r="AP1001" s="42">
        <f t="shared" ca="1" si="25"/>
        <v>186</v>
      </c>
      <c r="AQ1001" s="42">
        <f t="shared" ca="1" si="26"/>
        <v>301.70400000000001</v>
      </c>
    </row>
    <row r="1002" spans="1:43" ht="14">
      <c r="A1002" s="9">
        <f t="shared" si="18"/>
        <v>1001</v>
      </c>
      <c r="B1002" s="9">
        <v>505</v>
      </c>
      <c r="C1002" s="50">
        <v>43100</v>
      </c>
      <c r="D1002" s="39">
        <v>43103</v>
      </c>
      <c r="E1002" s="39">
        <v>43104</v>
      </c>
      <c r="F1002" s="40">
        <v>360</v>
      </c>
      <c r="G1002" s="7">
        <f t="shared" ref="G1002:L1002" ca="1" si="5012">INDIRECT(ADDRESS($F1002+1,G$2,,,G$1))</f>
        <v>43096</v>
      </c>
      <c r="H1002" s="27">
        <f t="shared" ca="1" si="5012"/>
        <v>43100</v>
      </c>
      <c r="I1002" s="9">
        <f t="shared" ca="1" si="5012"/>
        <v>4</v>
      </c>
      <c r="J1002" s="9">
        <f t="shared" ca="1" si="5012"/>
        <v>4</v>
      </c>
      <c r="K1002" s="28">
        <f t="shared" ca="1" si="5012"/>
        <v>42736</v>
      </c>
      <c r="L1002" s="9">
        <f t="shared" ca="1" si="5012"/>
        <v>4</v>
      </c>
      <c r="M1002" s="40">
        <v>17</v>
      </c>
      <c r="N1002" s="9" t="str">
        <f t="shared" ref="N1002:R1002" ca="1" si="5013">INDIRECT(ADDRESS($M1002+1,N$2,,,N$1))</f>
        <v>DONA DE CASA SUPERM LTDA</v>
      </c>
      <c r="O1002" s="9" t="str">
        <f t="shared" ca="1" si="5013"/>
        <v>DCSM</v>
      </c>
      <c r="P1002" s="9" t="str">
        <f t="shared" ca="1" si="5013"/>
        <v>RUA IPÊ AMARELO, 45</v>
      </c>
      <c r="Q1002" s="9" t="str">
        <f t="shared" ca="1" si="5013"/>
        <v>BRASÍLIA</v>
      </c>
      <c r="R1002" s="9" t="str">
        <f t="shared" ca="1" si="5013"/>
        <v>DF</v>
      </c>
      <c r="S1002" s="40">
        <v>23</v>
      </c>
      <c r="T1002" s="9" t="str">
        <f t="shared" ref="T1002:Z1002" ca="1" si="5014">INDIRECT(ADDRESS($S1002+1,T$2,,,T$1))</f>
        <v>TINTO SECO</v>
      </c>
      <c r="U1002" s="9" t="str">
        <f t="shared" ca="1" si="5014"/>
        <v>TNT_SC_E</v>
      </c>
      <c r="V1002" s="9" t="str">
        <f t="shared" ca="1" si="5014"/>
        <v>VINHO TINTO</v>
      </c>
      <c r="W1002" s="9" t="str">
        <f t="shared" ca="1" si="5014"/>
        <v>4_TPK_2,0 l</v>
      </c>
      <c r="X1002" s="29">
        <f t="shared" ca="1" si="5014"/>
        <v>4</v>
      </c>
      <c r="Y1002" s="30">
        <f t="shared" ca="1" si="5014"/>
        <v>104</v>
      </c>
      <c r="Z1002" s="30">
        <f t="shared" ca="1" si="5014"/>
        <v>62</v>
      </c>
      <c r="AA1002" s="40">
        <v>6</v>
      </c>
      <c r="AB1002" s="9" t="str">
        <f t="shared" ref="AB1002:AE1002" ca="1" si="5015">INDIRECT(ADDRESS($AA1002+1,AB$2,,,AB$1))</f>
        <v>CENTRO NORTE</v>
      </c>
      <c r="AC1002" s="9" t="str">
        <f t="shared" ca="1" si="5015"/>
        <v>CN</v>
      </c>
      <c r="AD1002" s="9" t="str">
        <f t="shared" ca="1" si="5015"/>
        <v>GOIANIA</v>
      </c>
      <c r="AE1002" s="9" t="str">
        <f t="shared" ca="1" si="5015"/>
        <v>BRASIL</v>
      </c>
      <c r="AF1002" s="40">
        <v>2</v>
      </c>
      <c r="AG1002" s="9" t="str">
        <f t="shared" ref="AG1002:AL1002" ca="1" si="5016">INDIRECT(ADDRESS($AF1002+1,AG$2,,,AG$1))</f>
        <v>RIBAMAR NOGUEIRA</v>
      </c>
      <c r="AH1002" s="9" t="str">
        <f t="shared" ca="1" si="5016"/>
        <v>RN</v>
      </c>
      <c r="AI1002" s="9">
        <f t="shared" ca="1" si="5016"/>
        <v>2432</v>
      </c>
      <c r="AJ1002" s="9" t="str">
        <f t="shared" ca="1" si="5016"/>
        <v>AGUIAR</v>
      </c>
      <c r="AK1002" s="9" t="str">
        <f t="shared" ca="1" si="5016"/>
        <v>CTBA</v>
      </c>
      <c r="AL1002" s="9" t="str">
        <f t="shared" ca="1" si="5016"/>
        <v>CTBA</v>
      </c>
      <c r="AM1002" s="52">
        <v>3</v>
      </c>
      <c r="AN1002" s="41">
        <v>6.3E-2</v>
      </c>
      <c r="AO1002" s="42">
        <f t="shared" ca="1" si="24"/>
        <v>312</v>
      </c>
      <c r="AP1002" s="42">
        <f t="shared" ca="1" si="25"/>
        <v>186</v>
      </c>
      <c r="AQ1002" s="42">
        <f t="shared" ca="1" si="26"/>
        <v>292.34399999999999</v>
      </c>
    </row>
    <row r="1003" spans="1:43" ht="14">
      <c r="A1003" s="9">
        <f t="shared" si="18"/>
        <v>1002</v>
      </c>
      <c r="B1003" s="9">
        <v>505</v>
      </c>
      <c r="C1003" s="50">
        <v>43100</v>
      </c>
      <c r="D1003" s="39">
        <v>43103</v>
      </c>
      <c r="E1003" s="39">
        <v>43104</v>
      </c>
      <c r="F1003" s="40">
        <v>360</v>
      </c>
      <c r="G1003" s="7">
        <f t="shared" ref="G1003:L1003" ca="1" si="5017">INDIRECT(ADDRESS($F1003+1,G$2,,,G$1))</f>
        <v>43096</v>
      </c>
      <c r="H1003" s="27">
        <f t="shared" ca="1" si="5017"/>
        <v>43100</v>
      </c>
      <c r="I1003" s="9">
        <f t="shared" ca="1" si="5017"/>
        <v>4</v>
      </c>
      <c r="J1003" s="9">
        <f t="shared" ca="1" si="5017"/>
        <v>4</v>
      </c>
      <c r="K1003" s="28">
        <f t="shared" ca="1" si="5017"/>
        <v>42736</v>
      </c>
      <c r="L1003" s="9">
        <f t="shared" ca="1" si="5017"/>
        <v>4</v>
      </c>
      <c r="M1003" s="40">
        <v>17</v>
      </c>
      <c r="N1003" s="9" t="str">
        <f t="shared" ref="N1003:R1003" ca="1" si="5018">INDIRECT(ADDRESS($M1003+1,N$2,,,N$1))</f>
        <v>DONA DE CASA SUPERM LTDA</v>
      </c>
      <c r="O1003" s="9" t="str">
        <f t="shared" ca="1" si="5018"/>
        <v>DCSM</v>
      </c>
      <c r="P1003" s="9" t="str">
        <f t="shared" ca="1" si="5018"/>
        <v>RUA IPÊ AMARELO, 45</v>
      </c>
      <c r="Q1003" s="9" t="str">
        <f t="shared" ca="1" si="5018"/>
        <v>BRASÍLIA</v>
      </c>
      <c r="R1003" s="9" t="str">
        <f t="shared" ca="1" si="5018"/>
        <v>DF</v>
      </c>
      <c r="S1003" s="40">
        <v>19</v>
      </c>
      <c r="T1003" s="9" t="str">
        <f t="shared" ref="T1003:Z1003" ca="1" si="5019">INDIRECT(ADDRESS($S1003+1,T$2,,,T$1))</f>
        <v>ESPUMANTE ROSE RESERVA</v>
      </c>
      <c r="U1003" s="9" t="str">
        <f t="shared" ca="1" si="5019"/>
        <v>ES_RSE_RS</v>
      </c>
      <c r="V1003" s="9" t="str">
        <f t="shared" ca="1" si="5019"/>
        <v>ESPUMANTE</v>
      </c>
      <c r="W1003" s="9" t="str">
        <f t="shared" ca="1" si="5019"/>
        <v>12_BTL_0,75 l</v>
      </c>
      <c r="X1003" s="29">
        <f t="shared" ca="1" si="5019"/>
        <v>12</v>
      </c>
      <c r="Y1003" s="30">
        <f t="shared" ca="1" si="5019"/>
        <v>273</v>
      </c>
      <c r="Z1003" s="30">
        <f t="shared" ca="1" si="5019"/>
        <v>123</v>
      </c>
      <c r="AA1003" s="40">
        <v>2</v>
      </c>
      <c r="AB1003" s="9" t="str">
        <f t="shared" ref="AB1003:AE1003" ca="1" si="5020">INDIRECT(ADDRESS($AA1003+1,AB$2,,,AB$1))</f>
        <v>MARTE</v>
      </c>
      <c r="AC1003" s="9" t="str">
        <f t="shared" ca="1" si="5020"/>
        <v>MT</v>
      </c>
      <c r="AD1003" s="9" t="str">
        <f t="shared" ca="1" si="5020"/>
        <v>CURITIBA</v>
      </c>
      <c r="AE1003" s="9" t="str">
        <f t="shared" ca="1" si="5020"/>
        <v>BRASIL</v>
      </c>
      <c r="AF1003" s="40">
        <v>6</v>
      </c>
      <c r="AG1003" s="9" t="str">
        <f t="shared" ref="AG1003:AL1003" ca="1" si="5021">INDIRECT(ADDRESS($AF1003+1,AG$2,,,AG$1))</f>
        <v>CARMEN AGUIAR</v>
      </c>
      <c r="AH1003" s="9" t="str">
        <f t="shared" ca="1" si="5021"/>
        <v>CA</v>
      </c>
      <c r="AI1003" s="9">
        <f t="shared" ca="1" si="5021"/>
        <v>2211</v>
      </c>
      <c r="AJ1003" s="9" t="str">
        <f t="shared" ca="1" si="5021"/>
        <v>MENESES</v>
      </c>
      <c r="AK1003" s="9" t="str">
        <f t="shared" ca="1" si="5021"/>
        <v>BSB</v>
      </c>
      <c r="AL1003" s="9" t="str">
        <f t="shared" ca="1" si="5021"/>
        <v>BSB</v>
      </c>
      <c r="AM1003" s="52">
        <v>1</v>
      </c>
      <c r="AN1003" s="41">
        <v>9.0000000000000011E-3</v>
      </c>
      <c r="AO1003" s="42">
        <f t="shared" ca="1" si="24"/>
        <v>273</v>
      </c>
      <c r="AP1003" s="42">
        <f t="shared" ca="1" si="25"/>
        <v>123</v>
      </c>
      <c r="AQ1003" s="42">
        <f t="shared" ca="1" si="26"/>
        <v>270.54300000000001</v>
      </c>
    </row>
    <row r="1004" spans="1:43" ht="14">
      <c r="A1004" s="9">
        <f t="shared" si="18"/>
        <v>1003</v>
      </c>
      <c r="B1004" s="9">
        <v>506</v>
      </c>
      <c r="C1004" s="50">
        <v>43099</v>
      </c>
      <c r="D1004" s="39">
        <v>43103</v>
      </c>
      <c r="E1004" s="39">
        <v>43104</v>
      </c>
      <c r="F1004" s="40">
        <v>361</v>
      </c>
      <c r="G1004" s="7">
        <f t="shared" ref="G1004:L1004" ca="1" si="5022">INDIRECT(ADDRESS($F1004+1,G$2,,,G$1))</f>
        <v>43097</v>
      </c>
      <c r="H1004" s="27">
        <f t="shared" ca="1" si="5022"/>
        <v>43100</v>
      </c>
      <c r="I1004" s="9">
        <f t="shared" ca="1" si="5022"/>
        <v>5</v>
      </c>
      <c r="J1004" s="9">
        <f t="shared" ca="1" si="5022"/>
        <v>4</v>
      </c>
      <c r="K1004" s="28">
        <f t="shared" ca="1" si="5022"/>
        <v>42736</v>
      </c>
      <c r="L1004" s="9">
        <f t="shared" ca="1" si="5022"/>
        <v>5</v>
      </c>
      <c r="M1004" s="40">
        <v>30</v>
      </c>
      <c r="N1004" s="9" t="str">
        <f t="shared" ref="N1004:R1004" ca="1" si="5023">INDIRECT(ADDRESS($M1004+1,N$2,,,N$1))</f>
        <v>SUPERMERCADOS VIDAL</v>
      </c>
      <c r="O1004" s="9" t="str">
        <f t="shared" ca="1" si="5023"/>
        <v>SVD</v>
      </c>
      <c r="P1004" s="9" t="str">
        <f t="shared" ca="1" si="5023"/>
        <v>RUA DO INTERIOR, 86</v>
      </c>
      <c r="Q1004" s="9" t="str">
        <f t="shared" ca="1" si="5023"/>
        <v>ARAÇATUBA</v>
      </c>
      <c r="R1004" s="9" t="str">
        <f t="shared" ca="1" si="5023"/>
        <v>SP</v>
      </c>
      <c r="S1004" s="40">
        <v>11</v>
      </c>
      <c r="T1004" s="9" t="str">
        <f t="shared" ref="T1004:Z1004" ca="1" si="5024">INDIRECT(ADDRESS($S1004+1,T$2,,,T$1))</f>
        <v>RIESLING RESERVA</v>
      </c>
      <c r="U1004" s="9" t="str">
        <f t="shared" ca="1" si="5024"/>
        <v>RISL_RS</v>
      </c>
      <c r="V1004" s="9" t="str">
        <f t="shared" ca="1" si="5024"/>
        <v>VINHO BRANCO</v>
      </c>
      <c r="W1004" s="9" t="str">
        <f t="shared" ca="1" si="5024"/>
        <v>12_BTL_0,75 l</v>
      </c>
      <c r="X1004" s="29">
        <f t="shared" ca="1" si="5024"/>
        <v>12</v>
      </c>
      <c r="Y1004" s="30">
        <f t="shared" ca="1" si="5024"/>
        <v>240</v>
      </c>
      <c r="Z1004" s="30">
        <f t="shared" ca="1" si="5024"/>
        <v>123</v>
      </c>
      <c r="AA1004" s="40">
        <v>6</v>
      </c>
      <c r="AB1004" s="9" t="str">
        <f t="shared" ref="AB1004:AE1004" ca="1" si="5025">INDIRECT(ADDRESS($AA1004+1,AB$2,,,AB$1))</f>
        <v>CENTRO NORTE</v>
      </c>
      <c r="AC1004" s="9" t="str">
        <f t="shared" ca="1" si="5025"/>
        <v>CN</v>
      </c>
      <c r="AD1004" s="9" t="str">
        <f t="shared" ca="1" si="5025"/>
        <v>GOIANIA</v>
      </c>
      <c r="AE1004" s="9" t="str">
        <f t="shared" ca="1" si="5025"/>
        <v>BRASIL</v>
      </c>
      <c r="AF1004" s="40">
        <v>6</v>
      </c>
      <c r="AG1004" s="9" t="str">
        <f t="shared" ref="AG1004:AL1004" ca="1" si="5026">INDIRECT(ADDRESS($AF1004+1,AG$2,,,AG$1))</f>
        <v>CARMEN AGUIAR</v>
      </c>
      <c r="AH1004" s="9" t="str">
        <f t="shared" ca="1" si="5026"/>
        <v>CA</v>
      </c>
      <c r="AI1004" s="9">
        <f t="shared" ca="1" si="5026"/>
        <v>2211</v>
      </c>
      <c r="AJ1004" s="9" t="str">
        <f t="shared" ca="1" si="5026"/>
        <v>MENESES</v>
      </c>
      <c r="AK1004" s="9" t="str">
        <f t="shared" ca="1" si="5026"/>
        <v>BSB</v>
      </c>
      <c r="AL1004" s="9" t="str">
        <f t="shared" ca="1" si="5026"/>
        <v>BSB</v>
      </c>
      <c r="AM1004" s="52">
        <v>2</v>
      </c>
      <c r="AN1004" s="41">
        <v>1.3000000000000001E-2</v>
      </c>
      <c r="AO1004" s="42">
        <f t="shared" ca="1" si="24"/>
        <v>480</v>
      </c>
      <c r="AP1004" s="42">
        <f t="shared" ca="1" si="25"/>
        <v>246</v>
      </c>
      <c r="AQ1004" s="42">
        <f t="shared" ca="1" si="26"/>
        <v>473.76</v>
      </c>
    </row>
    <row r="1005" spans="1:43" ht="14">
      <c r="A1005" s="9">
        <f t="shared" si="18"/>
        <v>1004</v>
      </c>
      <c r="B1005" s="9">
        <v>507</v>
      </c>
      <c r="C1005" s="50">
        <v>43098</v>
      </c>
      <c r="D1005" s="39">
        <v>43102</v>
      </c>
      <c r="E1005" s="39">
        <v>43101</v>
      </c>
      <c r="F1005" s="40">
        <v>362</v>
      </c>
      <c r="G1005" s="7">
        <f t="shared" ref="G1005:L1005" ca="1" si="5027">INDIRECT(ADDRESS($F1005+1,G$2,,,G$1))</f>
        <v>43098</v>
      </c>
      <c r="H1005" s="27">
        <f t="shared" ca="1" si="5027"/>
        <v>43100</v>
      </c>
      <c r="I1005" s="9">
        <f t="shared" ca="1" si="5027"/>
        <v>6</v>
      </c>
      <c r="J1005" s="9">
        <f t="shared" ca="1" si="5027"/>
        <v>4</v>
      </c>
      <c r="K1005" s="28">
        <f t="shared" ca="1" si="5027"/>
        <v>42736</v>
      </c>
      <c r="L1005" s="9">
        <f t="shared" ca="1" si="5027"/>
        <v>6</v>
      </c>
      <c r="M1005" s="40">
        <v>20</v>
      </c>
      <c r="N1005" s="9" t="str">
        <f t="shared" ref="N1005:R1005" ca="1" si="5028">INDIRECT(ADDRESS($M1005+1,N$2,,,N$1))</f>
        <v>NANI RESTAURANTE</v>
      </c>
      <c r="O1005" s="9" t="str">
        <f t="shared" ca="1" si="5028"/>
        <v>NNR</v>
      </c>
      <c r="P1005" s="9" t="str">
        <f t="shared" ca="1" si="5028"/>
        <v>RUA 9 DE JULHO</v>
      </c>
      <c r="Q1005" s="9" t="str">
        <f t="shared" ca="1" si="5028"/>
        <v>SÃO PAULO</v>
      </c>
      <c r="R1005" s="9" t="str">
        <f t="shared" ca="1" si="5028"/>
        <v>SP</v>
      </c>
      <c r="S1005" s="40">
        <v>8</v>
      </c>
      <c r="T1005" s="9" t="str">
        <f t="shared" ref="T1005:Z1005" ca="1" si="5029">INDIRECT(ADDRESS($S1005+1,T$2,,,T$1))</f>
        <v>SAUVIGNON BLANC</v>
      </c>
      <c r="U1005" s="9" t="str">
        <f t="shared" ca="1" si="5029"/>
        <v>SAVN_BL</v>
      </c>
      <c r="V1005" s="9" t="str">
        <f t="shared" ca="1" si="5029"/>
        <v>VINHO BRANCO</v>
      </c>
      <c r="W1005" s="9" t="str">
        <f t="shared" ca="1" si="5029"/>
        <v>12_BTL_0,75 l</v>
      </c>
      <c r="X1005" s="29">
        <f t="shared" ca="1" si="5029"/>
        <v>12</v>
      </c>
      <c r="Y1005" s="30">
        <f t="shared" ca="1" si="5029"/>
        <v>171.5</v>
      </c>
      <c r="Z1005" s="30">
        <f t="shared" ca="1" si="5029"/>
        <v>91</v>
      </c>
      <c r="AA1005" s="40">
        <v>1</v>
      </c>
      <c r="AB1005" s="9" t="str">
        <f t="shared" ref="AB1005:AE1005" ca="1" si="5030">INDIRECT(ADDRESS($AA1005+1,AB$2,,,AB$1))</f>
        <v>CAMPO BELO</v>
      </c>
      <c r="AC1005" s="9" t="str">
        <f t="shared" ca="1" si="5030"/>
        <v>CB</v>
      </c>
      <c r="AD1005" s="9" t="str">
        <f t="shared" ca="1" si="5030"/>
        <v>SÃO PAULO</v>
      </c>
      <c r="AE1005" s="9" t="str">
        <f t="shared" ca="1" si="5030"/>
        <v>BRASIL</v>
      </c>
      <c r="AF1005" s="40">
        <v>6</v>
      </c>
      <c r="AG1005" s="9" t="str">
        <f t="shared" ref="AG1005:AL1005" ca="1" si="5031">INDIRECT(ADDRESS($AF1005+1,AG$2,,,AG$1))</f>
        <v>CARMEN AGUIAR</v>
      </c>
      <c r="AH1005" s="9" t="str">
        <f t="shared" ca="1" si="5031"/>
        <v>CA</v>
      </c>
      <c r="AI1005" s="9">
        <f t="shared" ca="1" si="5031"/>
        <v>2211</v>
      </c>
      <c r="AJ1005" s="9" t="str">
        <f t="shared" ca="1" si="5031"/>
        <v>MENESES</v>
      </c>
      <c r="AK1005" s="9" t="str">
        <f t="shared" ca="1" si="5031"/>
        <v>BSB</v>
      </c>
      <c r="AL1005" s="9" t="str">
        <f t="shared" ca="1" si="5031"/>
        <v>BSB</v>
      </c>
      <c r="AM1005" s="52">
        <v>2</v>
      </c>
      <c r="AN1005" s="41">
        <v>7.0999999999999994E-2</v>
      </c>
      <c r="AO1005" s="42">
        <f t="shared" ca="1" si="24"/>
        <v>343</v>
      </c>
      <c r="AP1005" s="42">
        <f t="shared" ca="1" si="25"/>
        <v>182</v>
      </c>
      <c r="AQ1005" s="42">
        <f t="shared" ca="1" si="26"/>
        <v>318.64699999999999</v>
      </c>
    </row>
    <row r="1006" spans="1:43" ht="14">
      <c r="A1006" s="9">
        <f t="shared" si="18"/>
        <v>1005</v>
      </c>
      <c r="B1006" s="9">
        <v>507</v>
      </c>
      <c r="C1006" s="50">
        <v>43098</v>
      </c>
      <c r="D1006" s="39">
        <v>43102</v>
      </c>
      <c r="E1006" s="39">
        <v>43101</v>
      </c>
      <c r="F1006" s="40">
        <v>362</v>
      </c>
      <c r="G1006" s="7">
        <f t="shared" ref="G1006:L1006" ca="1" si="5032">INDIRECT(ADDRESS($F1006+1,G$2,,,G$1))</f>
        <v>43098</v>
      </c>
      <c r="H1006" s="27">
        <f t="shared" ca="1" si="5032"/>
        <v>43100</v>
      </c>
      <c r="I1006" s="9">
        <f t="shared" ca="1" si="5032"/>
        <v>6</v>
      </c>
      <c r="J1006" s="9">
        <f t="shared" ca="1" si="5032"/>
        <v>4</v>
      </c>
      <c r="K1006" s="28">
        <f t="shared" ca="1" si="5032"/>
        <v>42736</v>
      </c>
      <c r="L1006" s="9">
        <f t="shared" ca="1" si="5032"/>
        <v>6</v>
      </c>
      <c r="M1006" s="40">
        <v>20</v>
      </c>
      <c r="N1006" s="9" t="str">
        <f t="shared" ref="N1006:R1006" ca="1" si="5033">INDIRECT(ADDRESS($M1006+1,N$2,,,N$1))</f>
        <v>NANI RESTAURANTE</v>
      </c>
      <c r="O1006" s="9" t="str">
        <f t="shared" ca="1" si="5033"/>
        <v>NNR</v>
      </c>
      <c r="P1006" s="9" t="str">
        <f t="shared" ca="1" si="5033"/>
        <v>RUA 9 DE JULHO</v>
      </c>
      <c r="Q1006" s="9" t="str">
        <f t="shared" ca="1" si="5033"/>
        <v>SÃO PAULO</v>
      </c>
      <c r="R1006" s="9" t="str">
        <f t="shared" ca="1" si="5033"/>
        <v>SP</v>
      </c>
      <c r="S1006" s="40">
        <v>12</v>
      </c>
      <c r="T1006" s="9" t="str">
        <f t="shared" ref="T1006:Z1006" ca="1" si="5034">INDIRECT(ADDRESS($S1006+1,T$2,,,T$1))</f>
        <v>CHARDONNAY</v>
      </c>
      <c r="U1006" s="9" t="str">
        <f t="shared" ca="1" si="5034"/>
        <v>CHDN</v>
      </c>
      <c r="V1006" s="9" t="str">
        <f t="shared" ca="1" si="5034"/>
        <v>VINHO BRANCO</v>
      </c>
      <c r="W1006" s="9" t="str">
        <f t="shared" ca="1" si="5034"/>
        <v>12_BTL_0,75 l</v>
      </c>
      <c r="X1006" s="29">
        <f t="shared" ca="1" si="5034"/>
        <v>12</v>
      </c>
      <c r="Y1006" s="30">
        <f t="shared" ca="1" si="5034"/>
        <v>148</v>
      </c>
      <c r="Z1006" s="30">
        <f t="shared" ca="1" si="5034"/>
        <v>96</v>
      </c>
      <c r="AA1006" s="40">
        <v>5</v>
      </c>
      <c r="AB1006" s="9" t="str">
        <f t="shared" ref="AB1006:AE1006" ca="1" si="5035">INDIRECT(ADDRESS($AA1006+1,AB$2,,,AB$1))</f>
        <v>PARQUE SUL</v>
      </c>
      <c r="AC1006" s="9" t="str">
        <f t="shared" ca="1" si="5035"/>
        <v>PS</v>
      </c>
      <c r="AD1006" s="9" t="str">
        <f t="shared" ca="1" si="5035"/>
        <v>RIO DE JANEIRO</v>
      </c>
      <c r="AE1006" s="9" t="str">
        <f t="shared" ca="1" si="5035"/>
        <v>BRASIL</v>
      </c>
      <c r="AF1006" s="40">
        <v>6</v>
      </c>
      <c r="AG1006" s="9" t="str">
        <f t="shared" ref="AG1006:AL1006" ca="1" si="5036">INDIRECT(ADDRESS($AF1006+1,AG$2,,,AG$1))</f>
        <v>CARMEN AGUIAR</v>
      </c>
      <c r="AH1006" s="9" t="str">
        <f t="shared" ca="1" si="5036"/>
        <v>CA</v>
      </c>
      <c r="AI1006" s="9">
        <f t="shared" ca="1" si="5036"/>
        <v>2211</v>
      </c>
      <c r="AJ1006" s="9" t="str">
        <f t="shared" ca="1" si="5036"/>
        <v>MENESES</v>
      </c>
      <c r="AK1006" s="9" t="str">
        <f t="shared" ca="1" si="5036"/>
        <v>BSB</v>
      </c>
      <c r="AL1006" s="9" t="str">
        <f t="shared" ca="1" si="5036"/>
        <v>BSB</v>
      </c>
      <c r="AM1006" s="52">
        <v>2</v>
      </c>
      <c r="AN1006" s="41">
        <v>6.8000000000000005E-2</v>
      </c>
      <c r="AO1006" s="42">
        <f t="shared" ca="1" si="24"/>
        <v>296</v>
      </c>
      <c r="AP1006" s="42">
        <f t="shared" ca="1" si="25"/>
        <v>192</v>
      </c>
      <c r="AQ1006" s="42">
        <f t="shared" ca="1" si="26"/>
        <v>275.87199999999996</v>
      </c>
    </row>
    <row r="1007" spans="1:43" ht="14">
      <c r="A1007" s="9">
        <f t="shared" si="18"/>
        <v>1006</v>
      </c>
      <c r="B1007" s="9">
        <v>508</v>
      </c>
      <c r="C1007" s="50">
        <v>43102</v>
      </c>
      <c r="D1007" s="39">
        <v>43106</v>
      </c>
      <c r="E1007" s="39">
        <v>43106</v>
      </c>
      <c r="F1007" s="40">
        <v>362</v>
      </c>
      <c r="G1007" s="7">
        <f t="shared" ref="G1007:L1007" ca="1" si="5037">INDIRECT(ADDRESS($F1007+1,G$2,,,G$1))</f>
        <v>43098</v>
      </c>
      <c r="H1007" s="27">
        <f t="shared" ca="1" si="5037"/>
        <v>43100</v>
      </c>
      <c r="I1007" s="9">
        <f t="shared" ca="1" si="5037"/>
        <v>6</v>
      </c>
      <c r="J1007" s="9">
        <f t="shared" ca="1" si="5037"/>
        <v>4</v>
      </c>
      <c r="K1007" s="28">
        <f t="shared" ca="1" si="5037"/>
        <v>42736</v>
      </c>
      <c r="L1007" s="9">
        <f t="shared" ca="1" si="5037"/>
        <v>6</v>
      </c>
      <c r="M1007" s="40">
        <v>3</v>
      </c>
      <c r="N1007" s="9" t="str">
        <f t="shared" ref="N1007:R1007" ca="1" si="5038">INDIRECT(ADDRESS($M1007+1,N$2,,,N$1))</f>
        <v>CARREFOUR REDE DE MERCADOS</v>
      </c>
      <c r="O1007" s="9" t="str">
        <f t="shared" ca="1" si="5038"/>
        <v>CRM</v>
      </c>
      <c r="P1007" s="9" t="str">
        <f t="shared" ca="1" si="5038"/>
        <v>PARQUE INDUSTRIAL, 54</v>
      </c>
      <c r="Q1007" s="9" t="str">
        <f t="shared" ca="1" si="5038"/>
        <v>SÃO PAULO</v>
      </c>
      <c r="R1007" s="9" t="str">
        <f t="shared" ca="1" si="5038"/>
        <v>SP</v>
      </c>
      <c r="S1007" s="40">
        <v>21</v>
      </c>
      <c r="T1007" s="9" t="str">
        <f t="shared" ref="T1007:Z1007" ca="1" si="5039">INDIRECT(ADDRESS($S1007+1,T$2,,,T$1))</f>
        <v>TINTO DE MESA</v>
      </c>
      <c r="U1007" s="9" t="str">
        <f t="shared" ca="1" si="5039"/>
        <v>TNT_MS_E</v>
      </c>
      <c r="V1007" s="9" t="str">
        <f t="shared" ca="1" si="5039"/>
        <v>VINHO TINTO</v>
      </c>
      <c r="W1007" s="9" t="str">
        <f t="shared" ca="1" si="5039"/>
        <v>4_TPK_2,0 l</v>
      </c>
      <c r="X1007" s="29">
        <f t="shared" ca="1" si="5039"/>
        <v>4</v>
      </c>
      <c r="Y1007" s="30">
        <f t="shared" ca="1" si="5039"/>
        <v>101</v>
      </c>
      <c r="Z1007" s="30">
        <f t="shared" ca="1" si="5039"/>
        <v>61</v>
      </c>
      <c r="AA1007" s="40">
        <v>4</v>
      </c>
      <c r="AB1007" s="9" t="str">
        <f t="shared" ref="AB1007:AE1007" ca="1" si="5040">INDIRECT(ADDRESS($AA1007+1,AB$2,,,AB$1))</f>
        <v>AGUA LIMPA</v>
      </c>
      <c r="AC1007" s="9" t="str">
        <f t="shared" ca="1" si="5040"/>
        <v>AL</v>
      </c>
      <c r="AD1007" s="9" t="str">
        <f t="shared" ca="1" si="5040"/>
        <v>BELORIZONTE</v>
      </c>
      <c r="AE1007" s="9" t="str">
        <f t="shared" ca="1" si="5040"/>
        <v>BRASIL</v>
      </c>
      <c r="AF1007" s="40">
        <v>13</v>
      </c>
      <c r="AG1007" s="9" t="str">
        <f t="shared" ref="AG1007:AL1007" ca="1" si="5041">INDIRECT(ADDRESS($AF1007+1,AG$2,,,AG$1))</f>
        <v>THAIS LETICIA</v>
      </c>
      <c r="AH1007" s="9" t="str">
        <f t="shared" ca="1" si="5041"/>
        <v>TL</v>
      </c>
      <c r="AI1007" s="9">
        <f t="shared" ca="1" si="5041"/>
        <v>2154</v>
      </c>
      <c r="AJ1007" s="9" t="str">
        <f t="shared" ca="1" si="5041"/>
        <v>ANTÔNIO</v>
      </c>
      <c r="AK1007" s="9" t="str">
        <f t="shared" ca="1" si="5041"/>
        <v>SPAULO</v>
      </c>
      <c r="AL1007" s="9" t="str">
        <f t="shared" ca="1" si="5041"/>
        <v>SPAULO</v>
      </c>
      <c r="AM1007" s="52">
        <v>3</v>
      </c>
      <c r="AN1007" s="41">
        <v>3.5000000000000003E-2</v>
      </c>
      <c r="AO1007" s="42">
        <f t="shared" ca="1" si="24"/>
        <v>303</v>
      </c>
      <c r="AP1007" s="42">
        <f t="shared" ca="1" si="25"/>
        <v>183</v>
      </c>
      <c r="AQ1007" s="42">
        <f t="shared" ca="1" si="26"/>
        <v>292.39499999999998</v>
      </c>
    </row>
    <row r="1008" spans="1:43" ht="14">
      <c r="A1008" s="9">
        <f t="shared" si="18"/>
        <v>1007</v>
      </c>
      <c r="B1008" s="9">
        <v>508</v>
      </c>
      <c r="C1008" s="50">
        <v>43102</v>
      </c>
      <c r="D1008" s="39">
        <v>43106</v>
      </c>
      <c r="E1008" s="39">
        <v>43106</v>
      </c>
      <c r="F1008" s="40">
        <v>362</v>
      </c>
      <c r="G1008" s="7">
        <f t="shared" ref="G1008:L1008" ca="1" si="5042">INDIRECT(ADDRESS($F1008+1,G$2,,,G$1))</f>
        <v>43098</v>
      </c>
      <c r="H1008" s="27">
        <f t="shared" ca="1" si="5042"/>
        <v>43100</v>
      </c>
      <c r="I1008" s="9">
        <f t="shared" ca="1" si="5042"/>
        <v>6</v>
      </c>
      <c r="J1008" s="9">
        <f t="shared" ca="1" si="5042"/>
        <v>4</v>
      </c>
      <c r="K1008" s="28">
        <f t="shared" ca="1" si="5042"/>
        <v>42736</v>
      </c>
      <c r="L1008" s="9">
        <f t="shared" ca="1" si="5042"/>
        <v>6</v>
      </c>
      <c r="M1008" s="40">
        <v>3</v>
      </c>
      <c r="N1008" s="9" t="str">
        <f t="shared" ref="N1008:R1008" ca="1" si="5043">INDIRECT(ADDRESS($M1008+1,N$2,,,N$1))</f>
        <v>CARREFOUR REDE DE MERCADOS</v>
      </c>
      <c r="O1008" s="9" t="str">
        <f t="shared" ca="1" si="5043"/>
        <v>CRM</v>
      </c>
      <c r="P1008" s="9" t="str">
        <f t="shared" ca="1" si="5043"/>
        <v>PARQUE INDUSTRIAL, 54</v>
      </c>
      <c r="Q1008" s="9" t="str">
        <f t="shared" ca="1" si="5043"/>
        <v>SÃO PAULO</v>
      </c>
      <c r="R1008" s="9" t="str">
        <f t="shared" ca="1" si="5043"/>
        <v>SP</v>
      </c>
      <c r="S1008" s="40">
        <v>6</v>
      </c>
      <c r="T1008" s="9" t="str">
        <f t="shared" ref="T1008:Z1008" ca="1" si="5044">INDIRECT(ADDRESS($S1008+1,T$2,,,T$1))</f>
        <v>SAUVIGNON</v>
      </c>
      <c r="U1008" s="9" t="str">
        <f t="shared" ca="1" si="5044"/>
        <v>SAVN</v>
      </c>
      <c r="V1008" s="9" t="str">
        <f t="shared" ca="1" si="5044"/>
        <v>VINHO TINTO</v>
      </c>
      <c r="W1008" s="9" t="str">
        <f t="shared" ca="1" si="5044"/>
        <v>12_BTL_0,75 l</v>
      </c>
      <c r="X1008" s="29">
        <f t="shared" ca="1" si="5044"/>
        <v>12</v>
      </c>
      <c r="Y1008" s="30">
        <f t="shared" ca="1" si="5044"/>
        <v>150</v>
      </c>
      <c r="Z1008" s="30">
        <f t="shared" ca="1" si="5044"/>
        <v>89</v>
      </c>
      <c r="AA1008" s="40">
        <v>1</v>
      </c>
      <c r="AB1008" s="9" t="str">
        <f t="shared" ref="AB1008:AE1008" ca="1" si="5045">INDIRECT(ADDRESS($AA1008+1,AB$2,,,AB$1))</f>
        <v>CAMPO BELO</v>
      </c>
      <c r="AC1008" s="9" t="str">
        <f t="shared" ca="1" si="5045"/>
        <v>CB</v>
      </c>
      <c r="AD1008" s="9" t="str">
        <f t="shared" ca="1" si="5045"/>
        <v>SÃO PAULO</v>
      </c>
      <c r="AE1008" s="9" t="str">
        <f t="shared" ca="1" si="5045"/>
        <v>BRASIL</v>
      </c>
      <c r="AF1008" s="40">
        <v>6</v>
      </c>
      <c r="AG1008" s="9" t="str">
        <f t="shared" ref="AG1008:AL1008" ca="1" si="5046">INDIRECT(ADDRESS($AF1008+1,AG$2,,,AG$1))</f>
        <v>CARMEN AGUIAR</v>
      </c>
      <c r="AH1008" s="9" t="str">
        <f t="shared" ca="1" si="5046"/>
        <v>CA</v>
      </c>
      <c r="AI1008" s="9">
        <f t="shared" ca="1" si="5046"/>
        <v>2211</v>
      </c>
      <c r="AJ1008" s="9" t="str">
        <f t="shared" ca="1" si="5046"/>
        <v>MENESES</v>
      </c>
      <c r="AK1008" s="9" t="str">
        <f t="shared" ca="1" si="5046"/>
        <v>BSB</v>
      </c>
      <c r="AL1008" s="9" t="str">
        <f t="shared" ca="1" si="5046"/>
        <v>BSB</v>
      </c>
      <c r="AM1008" s="52">
        <v>3</v>
      </c>
      <c r="AN1008" s="41">
        <v>2.3E-2</v>
      </c>
      <c r="AO1008" s="42">
        <f t="shared" ca="1" si="24"/>
        <v>450</v>
      </c>
      <c r="AP1008" s="42">
        <f t="shared" ca="1" si="25"/>
        <v>267</v>
      </c>
      <c r="AQ1008" s="42">
        <f t="shared" ca="1" si="26"/>
        <v>439.65</v>
      </c>
    </row>
    <row r="1009" spans="1:43" ht="14">
      <c r="A1009" s="9">
        <f t="shared" si="18"/>
        <v>1008</v>
      </c>
      <c r="B1009" s="9">
        <v>509</v>
      </c>
      <c r="C1009" s="50">
        <v>43102</v>
      </c>
      <c r="D1009" s="39">
        <v>43107</v>
      </c>
      <c r="E1009" s="39">
        <v>43106</v>
      </c>
      <c r="F1009" s="40">
        <v>363</v>
      </c>
      <c r="G1009" s="7">
        <f t="shared" ref="G1009:L1009" ca="1" si="5047">INDIRECT(ADDRESS($F1009+1,G$2,,,G$1))</f>
        <v>43099</v>
      </c>
      <c r="H1009" s="27">
        <f t="shared" ca="1" si="5047"/>
        <v>43100</v>
      </c>
      <c r="I1009" s="9">
        <f t="shared" ca="1" si="5047"/>
        <v>7</v>
      </c>
      <c r="J1009" s="9">
        <f t="shared" ca="1" si="5047"/>
        <v>4</v>
      </c>
      <c r="K1009" s="28">
        <f t="shared" ca="1" si="5047"/>
        <v>42736</v>
      </c>
      <c r="L1009" s="9">
        <f t="shared" ca="1" si="5047"/>
        <v>7</v>
      </c>
      <c r="M1009" s="40">
        <v>23</v>
      </c>
      <c r="N1009" s="9" t="str">
        <f t="shared" ref="N1009:R1009" ca="1" si="5048">INDIRECT(ADDRESS($M1009+1,N$2,,,N$1))</f>
        <v>FOLHA DE UVA COMIDA LIBANESA</v>
      </c>
      <c r="O1009" s="9" t="str">
        <f t="shared" ca="1" si="5048"/>
        <v>FUCL</v>
      </c>
      <c r="P1009" s="9" t="str">
        <f t="shared" ca="1" si="5048"/>
        <v>AV. SÃO CAETANO</v>
      </c>
      <c r="Q1009" s="9" t="str">
        <f t="shared" ca="1" si="5048"/>
        <v>SÃO PAULO</v>
      </c>
      <c r="R1009" s="9" t="str">
        <f t="shared" ca="1" si="5048"/>
        <v>SP</v>
      </c>
      <c r="S1009" s="40">
        <v>18</v>
      </c>
      <c r="T1009" s="9" t="str">
        <f t="shared" ref="T1009:Z1009" ca="1" si="5049">INDIRECT(ADDRESS($S1009+1,T$2,,,T$1))</f>
        <v>ESPUMANTE ROSE</v>
      </c>
      <c r="U1009" s="9" t="str">
        <f t="shared" ca="1" si="5049"/>
        <v>ES_RSE</v>
      </c>
      <c r="V1009" s="9" t="str">
        <f t="shared" ca="1" si="5049"/>
        <v>ESPUMANTE</v>
      </c>
      <c r="W1009" s="9" t="str">
        <f t="shared" ca="1" si="5049"/>
        <v>12_BTL_0,75 l</v>
      </c>
      <c r="X1009" s="29">
        <f t="shared" ca="1" si="5049"/>
        <v>12</v>
      </c>
      <c r="Y1009" s="30">
        <f t="shared" ca="1" si="5049"/>
        <v>223</v>
      </c>
      <c r="Z1009" s="30">
        <f t="shared" ca="1" si="5049"/>
        <v>114</v>
      </c>
      <c r="AA1009" s="40">
        <v>2</v>
      </c>
      <c r="AB1009" s="9" t="str">
        <f t="shared" ref="AB1009:AE1009" ca="1" si="5050">INDIRECT(ADDRESS($AA1009+1,AB$2,,,AB$1))</f>
        <v>MARTE</v>
      </c>
      <c r="AC1009" s="9" t="str">
        <f t="shared" ca="1" si="5050"/>
        <v>MT</v>
      </c>
      <c r="AD1009" s="9" t="str">
        <f t="shared" ca="1" si="5050"/>
        <v>CURITIBA</v>
      </c>
      <c r="AE1009" s="9" t="str">
        <f t="shared" ca="1" si="5050"/>
        <v>BRASIL</v>
      </c>
      <c r="AF1009" s="40">
        <v>6</v>
      </c>
      <c r="AG1009" s="9" t="str">
        <f t="shared" ref="AG1009:AL1009" ca="1" si="5051">INDIRECT(ADDRESS($AF1009+1,AG$2,,,AG$1))</f>
        <v>CARMEN AGUIAR</v>
      </c>
      <c r="AH1009" s="9" t="str">
        <f t="shared" ca="1" si="5051"/>
        <v>CA</v>
      </c>
      <c r="AI1009" s="9">
        <f t="shared" ca="1" si="5051"/>
        <v>2211</v>
      </c>
      <c r="AJ1009" s="9" t="str">
        <f t="shared" ca="1" si="5051"/>
        <v>MENESES</v>
      </c>
      <c r="AK1009" s="9" t="str">
        <f t="shared" ca="1" si="5051"/>
        <v>BSB</v>
      </c>
      <c r="AL1009" s="9" t="str">
        <f t="shared" ca="1" si="5051"/>
        <v>BSB</v>
      </c>
      <c r="AM1009" s="52">
        <v>2</v>
      </c>
      <c r="AN1009" s="41">
        <v>1.2E-2</v>
      </c>
      <c r="AO1009" s="42">
        <f t="shared" ca="1" si="24"/>
        <v>446</v>
      </c>
      <c r="AP1009" s="42">
        <f t="shared" ca="1" si="25"/>
        <v>228</v>
      </c>
      <c r="AQ1009" s="42">
        <f t="shared" ca="1" si="26"/>
        <v>440.64799999999997</v>
      </c>
    </row>
    <row r="1010" spans="1:43" ht="14">
      <c r="A1010" s="9">
        <f t="shared" si="18"/>
        <v>1009</v>
      </c>
      <c r="B1010" s="9">
        <v>509</v>
      </c>
      <c r="C1010" s="50">
        <v>43102</v>
      </c>
      <c r="D1010" s="39">
        <v>43107</v>
      </c>
      <c r="E1010" s="39">
        <v>43106</v>
      </c>
      <c r="F1010" s="40">
        <v>363</v>
      </c>
      <c r="G1010" s="7">
        <f t="shared" ref="G1010:L1010" ca="1" si="5052">INDIRECT(ADDRESS($F1010+1,G$2,,,G$1))</f>
        <v>43099</v>
      </c>
      <c r="H1010" s="27">
        <f t="shared" ca="1" si="5052"/>
        <v>43100</v>
      </c>
      <c r="I1010" s="9">
        <f t="shared" ca="1" si="5052"/>
        <v>7</v>
      </c>
      <c r="J1010" s="9">
        <f t="shared" ca="1" si="5052"/>
        <v>4</v>
      </c>
      <c r="K1010" s="28">
        <f t="shared" ca="1" si="5052"/>
        <v>42736</v>
      </c>
      <c r="L1010" s="9">
        <f t="shared" ca="1" si="5052"/>
        <v>7</v>
      </c>
      <c r="M1010" s="40">
        <v>23</v>
      </c>
      <c r="N1010" s="9" t="str">
        <f t="shared" ref="N1010:R1010" ca="1" si="5053">INDIRECT(ADDRESS($M1010+1,N$2,,,N$1))</f>
        <v>FOLHA DE UVA COMIDA LIBANESA</v>
      </c>
      <c r="O1010" s="9" t="str">
        <f t="shared" ca="1" si="5053"/>
        <v>FUCL</v>
      </c>
      <c r="P1010" s="9" t="str">
        <f t="shared" ca="1" si="5053"/>
        <v>AV. SÃO CAETANO</v>
      </c>
      <c r="Q1010" s="9" t="str">
        <f t="shared" ca="1" si="5053"/>
        <v>SÃO PAULO</v>
      </c>
      <c r="R1010" s="9" t="str">
        <f t="shared" ca="1" si="5053"/>
        <v>SP</v>
      </c>
      <c r="S1010" s="40">
        <v>19</v>
      </c>
      <c r="T1010" s="9" t="str">
        <f t="shared" ref="T1010:Z1010" ca="1" si="5054">INDIRECT(ADDRESS($S1010+1,T$2,,,T$1))</f>
        <v>ESPUMANTE ROSE RESERVA</v>
      </c>
      <c r="U1010" s="9" t="str">
        <f t="shared" ca="1" si="5054"/>
        <v>ES_RSE_RS</v>
      </c>
      <c r="V1010" s="9" t="str">
        <f t="shared" ca="1" si="5054"/>
        <v>ESPUMANTE</v>
      </c>
      <c r="W1010" s="9" t="str">
        <f t="shared" ca="1" si="5054"/>
        <v>12_BTL_0,75 l</v>
      </c>
      <c r="X1010" s="29">
        <f t="shared" ca="1" si="5054"/>
        <v>12</v>
      </c>
      <c r="Y1010" s="30">
        <f t="shared" ca="1" si="5054"/>
        <v>273</v>
      </c>
      <c r="Z1010" s="30">
        <f t="shared" ca="1" si="5054"/>
        <v>123</v>
      </c>
      <c r="AA1010" s="40">
        <v>1</v>
      </c>
      <c r="AB1010" s="9" t="str">
        <f t="shared" ref="AB1010:AE1010" ca="1" si="5055">INDIRECT(ADDRESS($AA1010+1,AB$2,,,AB$1))</f>
        <v>CAMPO BELO</v>
      </c>
      <c r="AC1010" s="9" t="str">
        <f t="shared" ca="1" si="5055"/>
        <v>CB</v>
      </c>
      <c r="AD1010" s="9" t="str">
        <f t="shared" ca="1" si="5055"/>
        <v>SÃO PAULO</v>
      </c>
      <c r="AE1010" s="9" t="str">
        <f t="shared" ca="1" si="5055"/>
        <v>BRASIL</v>
      </c>
      <c r="AF1010" s="40">
        <v>6</v>
      </c>
      <c r="AG1010" s="9" t="str">
        <f t="shared" ref="AG1010:AL1010" ca="1" si="5056">INDIRECT(ADDRESS($AF1010+1,AG$2,,,AG$1))</f>
        <v>CARMEN AGUIAR</v>
      </c>
      <c r="AH1010" s="9" t="str">
        <f t="shared" ca="1" si="5056"/>
        <v>CA</v>
      </c>
      <c r="AI1010" s="9">
        <f t="shared" ca="1" si="5056"/>
        <v>2211</v>
      </c>
      <c r="AJ1010" s="9" t="str">
        <f t="shared" ca="1" si="5056"/>
        <v>MENESES</v>
      </c>
      <c r="AK1010" s="9" t="str">
        <f t="shared" ca="1" si="5056"/>
        <v>BSB</v>
      </c>
      <c r="AL1010" s="9" t="str">
        <f t="shared" ca="1" si="5056"/>
        <v>BSB</v>
      </c>
      <c r="AM1010" s="52">
        <v>1</v>
      </c>
      <c r="AN1010" s="41">
        <v>9.0000000000000011E-3</v>
      </c>
      <c r="AO1010" s="42">
        <f t="shared" ca="1" si="24"/>
        <v>273</v>
      </c>
      <c r="AP1010" s="42">
        <f t="shared" ca="1" si="25"/>
        <v>123</v>
      </c>
      <c r="AQ1010" s="42">
        <f t="shared" ca="1" si="26"/>
        <v>270.54300000000001</v>
      </c>
    </row>
    <row r="1011" spans="1:43" ht="14">
      <c r="A1011" s="9">
        <f t="shared" si="18"/>
        <v>1010</v>
      </c>
      <c r="B1011" s="9">
        <v>509</v>
      </c>
      <c r="C1011" s="50">
        <v>43102</v>
      </c>
      <c r="D1011" s="39">
        <v>43107</v>
      </c>
      <c r="E1011" s="39">
        <v>43106</v>
      </c>
      <c r="F1011" s="40">
        <v>363</v>
      </c>
      <c r="G1011" s="7">
        <f t="shared" ref="G1011:L1011" ca="1" si="5057">INDIRECT(ADDRESS($F1011+1,G$2,,,G$1))</f>
        <v>43099</v>
      </c>
      <c r="H1011" s="27">
        <f t="shared" ca="1" si="5057"/>
        <v>43100</v>
      </c>
      <c r="I1011" s="9">
        <f t="shared" ca="1" si="5057"/>
        <v>7</v>
      </c>
      <c r="J1011" s="9">
        <f t="shared" ca="1" si="5057"/>
        <v>4</v>
      </c>
      <c r="K1011" s="28">
        <f t="shared" ca="1" si="5057"/>
        <v>42736</v>
      </c>
      <c r="L1011" s="9">
        <f t="shared" ca="1" si="5057"/>
        <v>7</v>
      </c>
      <c r="M1011" s="40">
        <v>23</v>
      </c>
      <c r="N1011" s="9" t="str">
        <f t="shared" ref="N1011:R1011" ca="1" si="5058">INDIRECT(ADDRESS($M1011+1,N$2,,,N$1))</f>
        <v>FOLHA DE UVA COMIDA LIBANESA</v>
      </c>
      <c r="O1011" s="9" t="str">
        <f t="shared" ca="1" si="5058"/>
        <v>FUCL</v>
      </c>
      <c r="P1011" s="9" t="str">
        <f t="shared" ca="1" si="5058"/>
        <v>AV. SÃO CAETANO</v>
      </c>
      <c r="Q1011" s="9" t="str">
        <f t="shared" ca="1" si="5058"/>
        <v>SÃO PAULO</v>
      </c>
      <c r="R1011" s="9" t="str">
        <f t="shared" ca="1" si="5058"/>
        <v>SP</v>
      </c>
      <c r="S1011" s="40">
        <v>7</v>
      </c>
      <c r="T1011" s="9" t="str">
        <f t="shared" ref="T1011:Z1011" ca="1" si="5059">INDIRECT(ADDRESS($S1011+1,T$2,,,T$1))</f>
        <v>SAUVIGNON RESERVA</v>
      </c>
      <c r="U1011" s="9" t="str">
        <f t="shared" ca="1" si="5059"/>
        <v>SAVN_RS</v>
      </c>
      <c r="V1011" s="9" t="str">
        <f t="shared" ca="1" si="5059"/>
        <v>VINHO TINTO</v>
      </c>
      <c r="W1011" s="9" t="str">
        <f t="shared" ca="1" si="5059"/>
        <v>12_BTL_0,75 l</v>
      </c>
      <c r="X1011" s="29">
        <f t="shared" ca="1" si="5059"/>
        <v>12</v>
      </c>
      <c r="Y1011" s="30">
        <f t="shared" ca="1" si="5059"/>
        <v>198</v>
      </c>
      <c r="Z1011" s="30">
        <f t="shared" ca="1" si="5059"/>
        <v>102</v>
      </c>
      <c r="AA1011" s="40">
        <v>6</v>
      </c>
      <c r="AB1011" s="9" t="str">
        <f t="shared" ref="AB1011:AE1011" ca="1" si="5060">INDIRECT(ADDRESS($AA1011+1,AB$2,,,AB$1))</f>
        <v>CENTRO NORTE</v>
      </c>
      <c r="AC1011" s="9" t="str">
        <f t="shared" ca="1" si="5060"/>
        <v>CN</v>
      </c>
      <c r="AD1011" s="9" t="str">
        <f t="shared" ca="1" si="5060"/>
        <v>GOIANIA</v>
      </c>
      <c r="AE1011" s="9" t="str">
        <f t="shared" ca="1" si="5060"/>
        <v>BRASIL</v>
      </c>
      <c r="AF1011" s="40">
        <v>6</v>
      </c>
      <c r="AG1011" s="9" t="str">
        <f t="shared" ref="AG1011:AL1011" ca="1" si="5061">INDIRECT(ADDRESS($AF1011+1,AG$2,,,AG$1))</f>
        <v>CARMEN AGUIAR</v>
      </c>
      <c r="AH1011" s="9" t="str">
        <f t="shared" ca="1" si="5061"/>
        <v>CA</v>
      </c>
      <c r="AI1011" s="9">
        <f t="shared" ca="1" si="5061"/>
        <v>2211</v>
      </c>
      <c r="AJ1011" s="9" t="str">
        <f t="shared" ca="1" si="5061"/>
        <v>MENESES</v>
      </c>
      <c r="AK1011" s="9" t="str">
        <f t="shared" ca="1" si="5061"/>
        <v>BSB</v>
      </c>
      <c r="AL1011" s="9" t="str">
        <f t="shared" ca="1" si="5061"/>
        <v>BSB</v>
      </c>
      <c r="AM1011" s="52">
        <v>2</v>
      </c>
      <c r="AN1011" s="41">
        <v>2.3E-2</v>
      </c>
      <c r="AO1011" s="42">
        <f t="shared" ca="1" si="24"/>
        <v>396</v>
      </c>
      <c r="AP1011" s="42">
        <f t="shared" ca="1" si="25"/>
        <v>204</v>
      </c>
      <c r="AQ1011" s="42">
        <f t="shared" ca="1" si="26"/>
        <v>386.892</v>
      </c>
    </row>
    <row r="1012" spans="1:43" ht="14">
      <c r="A1012" s="9">
        <f t="shared" si="18"/>
        <v>1011</v>
      </c>
      <c r="B1012" s="9">
        <v>510</v>
      </c>
      <c r="C1012" s="50">
        <v>43102</v>
      </c>
      <c r="D1012" s="39">
        <v>43108</v>
      </c>
      <c r="E1012" s="39">
        <v>43107</v>
      </c>
      <c r="F1012" s="40">
        <v>364</v>
      </c>
      <c r="G1012" s="7">
        <f t="shared" ref="G1012:L1012" ca="1" si="5062">INDIRECT(ADDRESS($F1012+1,G$2,,,G$1))</f>
        <v>43100</v>
      </c>
      <c r="H1012" s="27">
        <f t="shared" ca="1" si="5062"/>
        <v>43100</v>
      </c>
      <c r="I1012" s="9">
        <f t="shared" ca="1" si="5062"/>
        <v>1</v>
      </c>
      <c r="J1012" s="9">
        <f t="shared" ca="1" si="5062"/>
        <v>4</v>
      </c>
      <c r="K1012" s="28">
        <f t="shared" ca="1" si="5062"/>
        <v>42736</v>
      </c>
      <c r="L1012" s="9">
        <f t="shared" ca="1" si="5062"/>
        <v>1</v>
      </c>
      <c r="M1012" s="40">
        <v>9</v>
      </c>
      <c r="N1012" s="9" t="str">
        <f t="shared" ref="N1012:R1012" ca="1" si="5063">INDIRECT(ADDRESS($M1012+1,N$2,,,N$1))</f>
        <v>ZANONNI E FAMIGLIA</v>
      </c>
      <c r="O1012" s="9" t="str">
        <f t="shared" ca="1" si="5063"/>
        <v>ZNFM</v>
      </c>
      <c r="P1012" s="9" t="str">
        <f t="shared" ca="1" si="5063"/>
        <v>RUA 1130, 45</v>
      </c>
      <c r="Q1012" s="9" t="str">
        <f t="shared" ca="1" si="5063"/>
        <v>GOIÂNIA</v>
      </c>
      <c r="R1012" s="9" t="str">
        <f t="shared" ca="1" si="5063"/>
        <v>GO</v>
      </c>
      <c r="S1012" s="40">
        <v>12</v>
      </c>
      <c r="T1012" s="9" t="str">
        <f t="shared" ref="T1012:Z1012" ca="1" si="5064">INDIRECT(ADDRESS($S1012+1,T$2,,,T$1))</f>
        <v>CHARDONNAY</v>
      </c>
      <c r="U1012" s="9" t="str">
        <f t="shared" ca="1" si="5064"/>
        <v>CHDN</v>
      </c>
      <c r="V1012" s="9" t="str">
        <f t="shared" ca="1" si="5064"/>
        <v>VINHO BRANCO</v>
      </c>
      <c r="W1012" s="9" t="str">
        <f t="shared" ca="1" si="5064"/>
        <v>12_BTL_0,75 l</v>
      </c>
      <c r="X1012" s="29">
        <f t="shared" ca="1" si="5064"/>
        <v>12</v>
      </c>
      <c r="Y1012" s="30">
        <f t="shared" ca="1" si="5064"/>
        <v>148</v>
      </c>
      <c r="Z1012" s="30">
        <f t="shared" ca="1" si="5064"/>
        <v>96</v>
      </c>
      <c r="AA1012" s="40">
        <v>3</v>
      </c>
      <c r="AB1012" s="9" t="str">
        <f t="shared" ref="AB1012:AE1012" ca="1" si="5065">INDIRECT(ADDRESS($AA1012+1,AB$2,,,AB$1))</f>
        <v>AGUIA</v>
      </c>
      <c r="AC1012" s="9" t="str">
        <f t="shared" ca="1" si="5065"/>
        <v>AG</v>
      </c>
      <c r="AD1012" s="9" t="str">
        <f t="shared" ca="1" si="5065"/>
        <v>PORTO ALEGRE</v>
      </c>
      <c r="AE1012" s="9" t="str">
        <f t="shared" ca="1" si="5065"/>
        <v>BRASIL</v>
      </c>
      <c r="AF1012" s="40">
        <v>6</v>
      </c>
      <c r="AG1012" s="9" t="str">
        <f t="shared" ref="AG1012:AL1012" ca="1" si="5066">INDIRECT(ADDRESS($AF1012+1,AG$2,,,AG$1))</f>
        <v>CARMEN AGUIAR</v>
      </c>
      <c r="AH1012" s="9" t="str">
        <f t="shared" ca="1" si="5066"/>
        <v>CA</v>
      </c>
      <c r="AI1012" s="9">
        <f t="shared" ca="1" si="5066"/>
        <v>2211</v>
      </c>
      <c r="AJ1012" s="9" t="str">
        <f t="shared" ca="1" si="5066"/>
        <v>MENESES</v>
      </c>
      <c r="AK1012" s="9" t="str">
        <f t="shared" ca="1" si="5066"/>
        <v>BSB</v>
      </c>
      <c r="AL1012" s="9" t="str">
        <f t="shared" ca="1" si="5066"/>
        <v>BSB</v>
      </c>
      <c r="AM1012" s="52">
        <v>3</v>
      </c>
      <c r="AN1012" s="41">
        <v>0.14400000000000002</v>
      </c>
      <c r="AO1012" s="42">
        <f t="shared" ca="1" si="24"/>
        <v>444</v>
      </c>
      <c r="AP1012" s="42">
        <f t="shared" ca="1" si="25"/>
        <v>288</v>
      </c>
      <c r="AQ1012" s="42">
        <f t="shared" ca="1" si="26"/>
        <v>380.06399999999996</v>
      </c>
    </row>
    <row r="1013" spans="1:43" ht="14">
      <c r="A1013" s="9">
        <f t="shared" si="18"/>
        <v>1012</v>
      </c>
      <c r="B1013" s="9">
        <v>510</v>
      </c>
      <c r="C1013" s="50">
        <v>43102</v>
      </c>
      <c r="D1013" s="39">
        <v>43108</v>
      </c>
      <c r="E1013" s="39">
        <v>43107</v>
      </c>
      <c r="F1013" s="40">
        <v>364</v>
      </c>
      <c r="G1013" s="7">
        <f t="shared" ref="G1013:L1013" ca="1" si="5067">INDIRECT(ADDRESS($F1013+1,G$2,,,G$1))</f>
        <v>43100</v>
      </c>
      <c r="H1013" s="27">
        <f t="shared" ca="1" si="5067"/>
        <v>43100</v>
      </c>
      <c r="I1013" s="9">
        <f t="shared" ca="1" si="5067"/>
        <v>1</v>
      </c>
      <c r="J1013" s="9">
        <f t="shared" ca="1" si="5067"/>
        <v>4</v>
      </c>
      <c r="K1013" s="28">
        <f t="shared" ca="1" si="5067"/>
        <v>42736</v>
      </c>
      <c r="L1013" s="9">
        <f t="shared" ca="1" si="5067"/>
        <v>1</v>
      </c>
      <c r="M1013" s="40">
        <v>9</v>
      </c>
      <c r="N1013" s="9" t="str">
        <f t="shared" ref="N1013:R1013" ca="1" si="5068">INDIRECT(ADDRESS($M1013+1,N$2,,,N$1))</f>
        <v>ZANONNI E FAMIGLIA</v>
      </c>
      <c r="O1013" s="9" t="str">
        <f t="shared" ca="1" si="5068"/>
        <v>ZNFM</v>
      </c>
      <c r="P1013" s="9" t="str">
        <f t="shared" ca="1" si="5068"/>
        <v>RUA 1130, 45</v>
      </c>
      <c r="Q1013" s="9" t="str">
        <f t="shared" ca="1" si="5068"/>
        <v>GOIÂNIA</v>
      </c>
      <c r="R1013" s="9" t="str">
        <f t="shared" ca="1" si="5068"/>
        <v>GO</v>
      </c>
      <c r="S1013" s="40">
        <v>4</v>
      </c>
      <c r="T1013" s="9" t="str">
        <f t="shared" ref="T1013:Z1013" ca="1" si="5069">INDIRECT(ADDRESS($S1013+1,T$2,,,T$1))</f>
        <v>CARMENERE</v>
      </c>
      <c r="U1013" s="9" t="str">
        <f t="shared" ca="1" si="5069"/>
        <v>CRMN</v>
      </c>
      <c r="V1013" s="9" t="str">
        <f t="shared" ca="1" si="5069"/>
        <v>VINHO TINTO</v>
      </c>
      <c r="W1013" s="9" t="str">
        <f t="shared" ca="1" si="5069"/>
        <v>12_BTL_0,75 l</v>
      </c>
      <c r="X1013" s="29">
        <f t="shared" ca="1" si="5069"/>
        <v>12</v>
      </c>
      <c r="Y1013" s="30">
        <f t="shared" ca="1" si="5069"/>
        <v>150</v>
      </c>
      <c r="Z1013" s="30">
        <f t="shared" ca="1" si="5069"/>
        <v>98</v>
      </c>
      <c r="AA1013" s="40">
        <v>1</v>
      </c>
      <c r="AB1013" s="9" t="str">
        <f t="shared" ref="AB1013:AE1013" ca="1" si="5070">INDIRECT(ADDRESS($AA1013+1,AB$2,,,AB$1))</f>
        <v>CAMPO BELO</v>
      </c>
      <c r="AC1013" s="9" t="str">
        <f t="shared" ca="1" si="5070"/>
        <v>CB</v>
      </c>
      <c r="AD1013" s="9" t="str">
        <f t="shared" ca="1" si="5070"/>
        <v>SÃO PAULO</v>
      </c>
      <c r="AE1013" s="9" t="str">
        <f t="shared" ca="1" si="5070"/>
        <v>BRASIL</v>
      </c>
      <c r="AF1013" s="40">
        <v>6</v>
      </c>
      <c r="AG1013" s="9" t="str">
        <f t="shared" ref="AG1013:AL1013" ca="1" si="5071">INDIRECT(ADDRESS($AF1013+1,AG$2,,,AG$1))</f>
        <v>CARMEN AGUIAR</v>
      </c>
      <c r="AH1013" s="9" t="str">
        <f t="shared" ca="1" si="5071"/>
        <v>CA</v>
      </c>
      <c r="AI1013" s="9">
        <f t="shared" ca="1" si="5071"/>
        <v>2211</v>
      </c>
      <c r="AJ1013" s="9" t="str">
        <f t="shared" ca="1" si="5071"/>
        <v>MENESES</v>
      </c>
      <c r="AK1013" s="9" t="str">
        <f t="shared" ca="1" si="5071"/>
        <v>BSB</v>
      </c>
      <c r="AL1013" s="9" t="str">
        <f t="shared" ca="1" si="5071"/>
        <v>BSB</v>
      </c>
      <c r="AM1013" s="52">
        <v>3</v>
      </c>
      <c r="AN1013" s="41">
        <v>1.3000000000000001E-2</v>
      </c>
      <c r="AO1013" s="42">
        <f t="shared" ca="1" si="24"/>
        <v>450</v>
      </c>
      <c r="AP1013" s="42">
        <f t="shared" ca="1" si="25"/>
        <v>294</v>
      </c>
      <c r="AQ1013" s="42">
        <f t="shared" ca="1" si="26"/>
        <v>444.15</v>
      </c>
    </row>
    <row r="1014" spans="1:43" ht="14">
      <c r="A1014" s="9">
        <f t="shared" si="18"/>
        <v>1013</v>
      </c>
      <c r="B1014" s="9">
        <v>510</v>
      </c>
      <c r="C1014" s="50">
        <v>43102</v>
      </c>
      <c r="D1014" s="39">
        <v>43108</v>
      </c>
      <c r="E1014" s="39">
        <v>43107</v>
      </c>
      <c r="F1014" s="40">
        <v>364</v>
      </c>
      <c r="G1014" s="7">
        <f t="shared" ref="G1014:L1014" ca="1" si="5072">INDIRECT(ADDRESS($F1014+1,G$2,,,G$1))</f>
        <v>43100</v>
      </c>
      <c r="H1014" s="27">
        <f t="shared" ca="1" si="5072"/>
        <v>43100</v>
      </c>
      <c r="I1014" s="9">
        <f t="shared" ca="1" si="5072"/>
        <v>1</v>
      </c>
      <c r="J1014" s="9">
        <f t="shared" ca="1" si="5072"/>
        <v>4</v>
      </c>
      <c r="K1014" s="28">
        <f t="shared" ca="1" si="5072"/>
        <v>42736</v>
      </c>
      <c r="L1014" s="9">
        <f t="shared" ca="1" si="5072"/>
        <v>1</v>
      </c>
      <c r="M1014" s="40">
        <v>9</v>
      </c>
      <c r="N1014" s="9" t="str">
        <f t="shared" ref="N1014:R1014" ca="1" si="5073">INDIRECT(ADDRESS($M1014+1,N$2,,,N$1))</f>
        <v>ZANONNI E FAMIGLIA</v>
      </c>
      <c r="O1014" s="9" t="str">
        <f t="shared" ca="1" si="5073"/>
        <v>ZNFM</v>
      </c>
      <c r="P1014" s="9" t="str">
        <f t="shared" ca="1" si="5073"/>
        <v>RUA 1130, 45</v>
      </c>
      <c r="Q1014" s="9" t="str">
        <f t="shared" ca="1" si="5073"/>
        <v>GOIÂNIA</v>
      </c>
      <c r="R1014" s="9" t="str">
        <f t="shared" ca="1" si="5073"/>
        <v>GO</v>
      </c>
      <c r="S1014" s="40">
        <v>11</v>
      </c>
      <c r="T1014" s="9" t="str">
        <f t="shared" ref="T1014:Z1014" ca="1" si="5074">INDIRECT(ADDRESS($S1014+1,T$2,,,T$1))</f>
        <v>RIESLING RESERVA</v>
      </c>
      <c r="U1014" s="9" t="str">
        <f t="shared" ca="1" si="5074"/>
        <v>RISL_RS</v>
      </c>
      <c r="V1014" s="9" t="str">
        <f t="shared" ca="1" si="5074"/>
        <v>VINHO BRANCO</v>
      </c>
      <c r="W1014" s="9" t="str">
        <f t="shared" ca="1" si="5074"/>
        <v>12_BTL_0,75 l</v>
      </c>
      <c r="X1014" s="29">
        <f t="shared" ca="1" si="5074"/>
        <v>12</v>
      </c>
      <c r="Y1014" s="30">
        <f t="shared" ca="1" si="5074"/>
        <v>240</v>
      </c>
      <c r="Z1014" s="30">
        <f t="shared" ca="1" si="5074"/>
        <v>123</v>
      </c>
      <c r="AA1014" s="40">
        <v>4</v>
      </c>
      <c r="AB1014" s="9" t="str">
        <f t="shared" ref="AB1014:AE1014" ca="1" si="5075">INDIRECT(ADDRESS($AA1014+1,AB$2,,,AB$1))</f>
        <v>AGUA LIMPA</v>
      </c>
      <c r="AC1014" s="9" t="str">
        <f t="shared" ca="1" si="5075"/>
        <v>AL</v>
      </c>
      <c r="AD1014" s="9" t="str">
        <f t="shared" ca="1" si="5075"/>
        <v>BELORIZONTE</v>
      </c>
      <c r="AE1014" s="9" t="str">
        <f t="shared" ca="1" si="5075"/>
        <v>BRASIL</v>
      </c>
      <c r="AF1014" s="40">
        <v>6</v>
      </c>
      <c r="AG1014" s="9" t="str">
        <f t="shared" ref="AG1014:AL1014" ca="1" si="5076">INDIRECT(ADDRESS($AF1014+1,AG$2,,,AG$1))</f>
        <v>CARMEN AGUIAR</v>
      </c>
      <c r="AH1014" s="9" t="str">
        <f t="shared" ca="1" si="5076"/>
        <v>CA</v>
      </c>
      <c r="AI1014" s="9">
        <f t="shared" ca="1" si="5076"/>
        <v>2211</v>
      </c>
      <c r="AJ1014" s="9" t="str">
        <f t="shared" ca="1" si="5076"/>
        <v>MENESES</v>
      </c>
      <c r="AK1014" s="9" t="str">
        <f t="shared" ca="1" si="5076"/>
        <v>BSB</v>
      </c>
      <c r="AL1014" s="9" t="str">
        <f t="shared" ca="1" si="5076"/>
        <v>BSB</v>
      </c>
      <c r="AM1014" s="52">
        <v>2</v>
      </c>
      <c r="AN1014" s="41">
        <v>5.7999999999999996E-2</v>
      </c>
      <c r="AO1014" s="42">
        <f t="shared" ca="1" si="24"/>
        <v>480</v>
      </c>
      <c r="AP1014" s="42">
        <f t="shared" ca="1" si="25"/>
        <v>246</v>
      </c>
      <c r="AQ1014" s="42">
        <f t="shared" ca="1" si="26"/>
        <v>452.15999999999997</v>
      </c>
    </row>
    <row r="1015" spans="1:43" ht="14">
      <c r="A1015" s="9">
        <f t="shared" si="18"/>
        <v>1014</v>
      </c>
      <c r="B1015" s="9">
        <v>511</v>
      </c>
      <c r="C1015" s="50">
        <v>43103</v>
      </c>
      <c r="D1015" s="39">
        <v>43109</v>
      </c>
      <c r="E1015" s="39">
        <v>43110</v>
      </c>
      <c r="F1015" s="40">
        <v>364</v>
      </c>
      <c r="G1015" s="7">
        <f t="shared" ref="G1015:L1015" ca="1" si="5077">INDIRECT(ADDRESS($F1015+1,G$2,,,G$1))</f>
        <v>43100</v>
      </c>
      <c r="H1015" s="27">
        <f t="shared" ca="1" si="5077"/>
        <v>43100</v>
      </c>
      <c r="I1015" s="9">
        <f t="shared" ca="1" si="5077"/>
        <v>1</v>
      </c>
      <c r="J1015" s="9">
        <f t="shared" ca="1" si="5077"/>
        <v>4</v>
      </c>
      <c r="K1015" s="28">
        <f t="shared" ca="1" si="5077"/>
        <v>42736</v>
      </c>
      <c r="L1015" s="9">
        <f t="shared" ca="1" si="5077"/>
        <v>1</v>
      </c>
      <c r="M1015" s="40">
        <v>18</v>
      </c>
      <c r="N1015" s="9" t="str">
        <f t="shared" ref="N1015:R1015" ca="1" si="5078">INDIRECT(ADDRESS($M1015+1,N$2,,,N$1))</f>
        <v>MANJARE</v>
      </c>
      <c r="O1015" s="9" t="str">
        <f t="shared" ca="1" si="5078"/>
        <v>MJR</v>
      </c>
      <c r="P1015" s="9" t="str">
        <f t="shared" ca="1" si="5078"/>
        <v>RUA MEU REI, 33</v>
      </c>
      <c r="Q1015" s="9" t="str">
        <f t="shared" ca="1" si="5078"/>
        <v>SALVADOR</v>
      </c>
      <c r="R1015" s="9" t="str">
        <f t="shared" ca="1" si="5078"/>
        <v>BA</v>
      </c>
      <c r="S1015" s="40">
        <v>1</v>
      </c>
      <c r="T1015" s="9" t="str">
        <f t="shared" ref="T1015:Z1015" ca="1" si="5079">INDIRECT(ADDRESS($S1015+1,T$2,,,T$1))</f>
        <v>TINTO DE MESA</v>
      </c>
      <c r="U1015" s="9" t="str">
        <f t="shared" ca="1" si="5079"/>
        <v>TNT_MS</v>
      </c>
      <c r="V1015" s="9" t="str">
        <f t="shared" ca="1" si="5079"/>
        <v>VINHO TINTO</v>
      </c>
      <c r="W1015" s="9" t="str">
        <f t="shared" ca="1" si="5079"/>
        <v>12_BTL_0,75 l</v>
      </c>
      <c r="X1015" s="29">
        <f t="shared" ca="1" si="5079"/>
        <v>12</v>
      </c>
      <c r="Y1015" s="43">
        <f t="shared" ca="1" si="5079"/>
        <v>120.4</v>
      </c>
      <c r="Z1015" s="43">
        <f t="shared" ca="1" si="5079"/>
        <v>77</v>
      </c>
      <c r="AA1015" s="40">
        <v>2</v>
      </c>
      <c r="AB1015" s="9" t="str">
        <f t="shared" ref="AB1015:AE1015" ca="1" si="5080">INDIRECT(ADDRESS($AA1015+1,AB$2,,,AB$1))</f>
        <v>MARTE</v>
      </c>
      <c r="AC1015" s="9" t="str">
        <f t="shared" ca="1" si="5080"/>
        <v>MT</v>
      </c>
      <c r="AD1015" s="9" t="str">
        <f t="shared" ca="1" si="5080"/>
        <v>CURITIBA</v>
      </c>
      <c r="AE1015" s="9" t="str">
        <f t="shared" ca="1" si="5080"/>
        <v>BRASIL</v>
      </c>
      <c r="AF1015" s="40">
        <v>6</v>
      </c>
      <c r="AG1015" s="9" t="str">
        <f t="shared" ref="AG1015:AL1015" ca="1" si="5081">INDIRECT(ADDRESS($AF1015+1,AG$2,,,AG$1))</f>
        <v>CARMEN AGUIAR</v>
      </c>
      <c r="AH1015" s="9" t="str">
        <f t="shared" ca="1" si="5081"/>
        <v>CA</v>
      </c>
      <c r="AI1015" s="9">
        <f t="shared" ca="1" si="5081"/>
        <v>2211</v>
      </c>
      <c r="AJ1015" s="9" t="str">
        <f t="shared" ca="1" si="5081"/>
        <v>MENESES</v>
      </c>
      <c r="AK1015" s="9" t="str">
        <f t="shared" ca="1" si="5081"/>
        <v>BSB</v>
      </c>
      <c r="AL1015" s="9" t="str">
        <f t="shared" ca="1" si="5081"/>
        <v>BSB</v>
      </c>
      <c r="AM1015" s="52">
        <v>3</v>
      </c>
      <c r="AN1015" s="41">
        <v>0</v>
      </c>
      <c r="AO1015" s="42">
        <f t="shared" ca="1" si="24"/>
        <v>361.20000000000005</v>
      </c>
      <c r="AP1015" s="42">
        <f t="shared" ca="1" si="25"/>
        <v>231</v>
      </c>
      <c r="AQ1015" s="42">
        <f t="shared" ca="1" si="26"/>
        <v>361.20000000000005</v>
      </c>
    </row>
    <row r="1016" spans="1:43" ht="14">
      <c r="A1016" s="9">
        <f t="shared" si="18"/>
        <v>1015</v>
      </c>
      <c r="B1016" s="9">
        <v>512</v>
      </c>
      <c r="C1016" s="50">
        <v>43104</v>
      </c>
      <c r="D1016" s="39">
        <v>43109</v>
      </c>
      <c r="E1016" s="39">
        <v>43108</v>
      </c>
      <c r="F1016" s="40">
        <v>365</v>
      </c>
      <c r="G1016" s="7">
        <f t="shared" ref="G1016:L1016" ca="1" si="5082">INDIRECT(ADDRESS($F1016+1,G$2,,,G$1))</f>
        <v>43101</v>
      </c>
      <c r="H1016" s="27">
        <f t="shared" ca="1" si="5082"/>
        <v>43131</v>
      </c>
      <c r="I1016" s="9">
        <f t="shared" ca="1" si="5082"/>
        <v>2</v>
      </c>
      <c r="J1016" s="9">
        <f t="shared" ca="1" si="5082"/>
        <v>1</v>
      </c>
      <c r="K1016" s="28">
        <f t="shared" ca="1" si="5082"/>
        <v>43101</v>
      </c>
      <c r="L1016" s="9">
        <f t="shared" ca="1" si="5082"/>
        <v>2</v>
      </c>
      <c r="M1016" s="40">
        <v>29</v>
      </c>
      <c r="N1016" s="9" t="str">
        <f t="shared" ref="N1016:R1016" ca="1" si="5083">INDIRECT(ADDRESS($M1016+1,N$2,,,N$1))</f>
        <v>CHURASCARIA DO GAUCHO</v>
      </c>
      <c r="O1016" s="9" t="str">
        <f t="shared" ca="1" si="5083"/>
        <v>CHG</v>
      </c>
      <c r="P1016" s="9" t="str">
        <f t="shared" ca="1" si="5083"/>
        <v>RUA DOS PAMPAS, SN.</v>
      </c>
      <c r="Q1016" s="9" t="str">
        <f t="shared" ca="1" si="5083"/>
        <v>PORTO ALEGRE</v>
      </c>
      <c r="R1016" s="9" t="str">
        <f t="shared" ca="1" si="5083"/>
        <v>RS</v>
      </c>
      <c r="S1016" s="40">
        <v>11</v>
      </c>
      <c r="T1016" s="9" t="str">
        <f t="shared" ref="T1016:Z1016" ca="1" si="5084">INDIRECT(ADDRESS($S1016+1,T$2,,,T$1))</f>
        <v>RIESLING RESERVA</v>
      </c>
      <c r="U1016" s="9" t="str">
        <f t="shared" ca="1" si="5084"/>
        <v>RISL_RS</v>
      </c>
      <c r="V1016" s="9" t="str">
        <f t="shared" ca="1" si="5084"/>
        <v>VINHO BRANCO</v>
      </c>
      <c r="W1016" s="9" t="str">
        <f t="shared" ca="1" si="5084"/>
        <v>12_BTL_0,75 l</v>
      </c>
      <c r="X1016" s="29">
        <f t="shared" ca="1" si="5084"/>
        <v>12</v>
      </c>
      <c r="Y1016" s="30">
        <f t="shared" ca="1" si="5084"/>
        <v>240</v>
      </c>
      <c r="Z1016" s="30">
        <f t="shared" ca="1" si="5084"/>
        <v>123</v>
      </c>
      <c r="AA1016" s="40">
        <v>6</v>
      </c>
      <c r="AB1016" s="9" t="str">
        <f t="shared" ref="AB1016:AE1016" ca="1" si="5085">INDIRECT(ADDRESS($AA1016+1,AB$2,,,AB$1))</f>
        <v>CENTRO NORTE</v>
      </c>
      <c r="AC1016" s="9" t="str">
        <f t="shared" ca="1" si="5085"/>
        <v>CN</v>
      </c>
      <c r="AD1016" s="9" t="str">
        <f t="shared" ca="1" si="5085"/>
        <v>GOIANIA</v>
      </c>
      <c r="AE1016" s="9" t="str">
        <f t="shared" ca="1" si="5085"/>
        <v>BRASIL</v>
      </c>
      <c r="AF1016" s="40">
        <v>6</v>
      </c>
      <c r="AG1016" s="9" t="str">
        <f t="shared" ref="AG1016:AL1016" ca="1" si="5086">INDIRECT(ADDRESS($AF1016+1,AG$2,,,AG$1))</f>
        <v>CARMEN AGUIAR</v>
      </c>
      <c r="AH1016" s="9" t="str">
        <f t="shared" ca="1" si="5086"/>
        <v>CA</v>
      </c>
      <c r="AI1016" s="9">
        <f t="shared" ca="1" si="5086"/>
        <v>2211</v>
      </c>
      <c r="AJ1016" s="9" t="str">
        <f t="shared" ca="1" si="5086"/>
        <v>MENESES</v>
      </c>
      <c r="AK1016" s="9" t="str">
        <f t="shared" ca="1" si="5086"/>
        <v>BSB</v>
      </c>
      <c r="AL1016" s="9" t="str">
        <f t="shared" ca="1" si="5086"/>
        <v>BSB</v>
      </c>
      <c r="AM1016" s="52">
        <v>1</v>
      </c>
      <c r="AN1016" s="41">
        <v>9.8000000000000004E-2</v>
      </c>
      <c r="AO1016" s="42">
        <f t="shared" ca="1" si="24"/>
        <v>240</v>
      </c>
      <c r="AP1016" s="42">
        <f t="shared" ca="1" si="25"/>
        <v>123</v>
      </c>
      <c r="AQ1016" s="42">
        <f t="shared" ca="1" si="26"/>
        <v>216.48000000000002</v>
      </c>
    </row>
    <row r="1017" spans="1:43" ht="14">
      <c r="A1017" s="9">
        <f t="shared" si="18"/>
        <v>1016</v>
      </c>
      <c r="B1017" s="9">
        <v>512</v>
      </c>
      <c r="C1017" s="50">
        <v>43104</v>
      </c>
      <c r="D1017" s="39">
        <v>43109</v>
      </c>
      <c r="E1017" s="39">
        <v>43108</v>
      </c>
      <c r="F1017" s="40">
        <v>365</v>
      </c>
      <c r="G1017" s="7">
        <f t="shared" ref="G1017:L1017" ca="1" si="5087">INDIRECT(ADDRESS($F1017+1,G$2,,,G$1))</f>
        <v>43101</v>
      </c>
      <c r="H1017" s="27">
        <f t="shared" ca="1" si="5087"/>
        <v>43131</v>
      </c>
      <c r="I1017" s="9">
        <f t="shared" ca="1" si="5087"/>
        <v>2</v>
      </c>
      <c r="J1017" s="9">
        <f t="shared" ca="1" si="5087"/>
        <v>1</v>
      </c>
      <c r="K1017" s="28">
        <f t="shared" ca="1" si="5087"/>
        <v>43101</v>
      </c>
      <c r="L1017" s="9">
        <f t="shared" ca="1" si="5087"/>
        <v>2</v>
      </c>
      <c r="M1017" s="40">
        <v>29</v>
      </c>
      <c r="N1017" s="9" t="str">
        <f t="shared" ref="N1017:R1017" ca="1" si="5088">INDIRECT(ADDRESS($M1017+1,N$2,,,N$1))</f>
        <v>CHURASCARIA DO GAUCHO</v>
      </c>
      <c r="O1017" s="9" t="str">
        <f t="shared" ca="1" si="5088"/>
        <v>CHG</v>
      </c>
      <c r="P1017" s="9" t="str">
        <f t="shared" ca="1" si="5088"/>
        <v>RUA DOS PAMPAS, SN.</v>
      </c>
      <c r="Q1017" s="9" t="str">
        <f t="shared" ca="1" si="5088"/>
        <v>PORTO ALEGRE</v>
      </c>
      <c r="R1017" s="9" t="str">
        <f t="shared" ca="1" si="5088"/>
        <v>RS</v>
      </c>
      <c r="S1017" s="40">
        <v>27</v>
      </c>
      <c r="T1017" s="9" t="str">
        <f t="shared" ref="T1017:Z1017" ca="1" si="5089">INDIRECT(ADDRESS($S1017+1,T$2,,,T$1))</f>
        <v>RIESLING</v>
      </c>
      <c r="U1017" s="9" t="str">
        <f t="shared" ca="1" si="5089"/>
        <v>RISL_E</v>
      </c>
      <c r="V1017" s="9" t="str">
        <f t="shared" ca="1" si="5089"/>
        <v>VINHO BRANCO</v>
      </c>
      <c r="W1017" s="9" t="str">
        <f t="shared" ca="1" si="5089"/>
        <v>4_TPK_2,0 l</v>
      </c>
      <c r="X1017" s="29">
        <f t="shared" ca="1" si="5089"/>
        <v>4</v>
      </c>
      <c r="Y1017" s="30">
        <f t="shared" ca="1" si="5089"/>
        <v>180</v>
      </c>
      <c r="Z1017" s="30">
        <f t="shared" ca="1" si="5089"/>
        <v>98</v>
      </c>
      <c r="AA1017" s="40">
        <v>5</v>
      </c>
      <c r="AB1017" s="9" t="str">
        <f t="shared" ref="AB1017:AE1017" ca="1" si="5090">INDIRECT(ADDRESS($AA1017+1,AB$2,,,AB$1))</f>
        <v>PARQUE SUL</v>
      </c>
      <c r="AC1017" s="9" t="str">
        <f t="shared" ca="1" si="5090"/>
        <v>PS</v>
      </c>
      <c r="AD1017" s="9" t="str">
        <f t="shared" ca="1" si="5090"/>
        <v>RIO DE JANEIRO</v>
      </c>
      <c r="AE1017" s="9" t="str">
        <f t="shared" ca="1" si="5090"/>
        <v>BRASIL</v>
      </c>
      <c r="AF1017" s="40">
        <v>6</v>
      </c>
      <c r="AG1017" s="9" t="str">
        <f t="shared" ref="AG1017:AL1017" ca="1" si="5091">INDIRECT(ADDRESS($AF1017+1,AG$2,,,AG$1))</f>
        <v>CARMEN AGUIAR</v>
      </c>
      <c r="AH1017" s="9" t="str">
        <f t="shared" ca="1" si="5091"/>
        <v>CA</v>
      </c>
      <c r="AI1017" s="9">
        <f t="shared" ca="1" si="5091"/>
        <v>2211</v>
      </c>
      <c r="AJ1017" s="9" t="str">
        <f t="shared" ca="1" si="5091"/>
        <v>MENESES</v>
      </c>
      <c r="AK1017" s="9" t="str">
        <f t="shared" ca="1" si="5091"/>
        <v>BSB</v>
      </c>
      <c r="AL1017" s="9" t="str">
        <f t="shared" ca="1" si="5091"/>
        <v>BSB</v>
      </c>
      <c r="AM1017" s="52">
        <v>3</v>
      </c>
      <c r="AN1017" s="41">
        <v>0.114</v>
      </c>
      <c r="AO1017" s="42">
        <f t="shared" ca="1" si="24"/>
        <v>540</v>
      </c>
      <c r="AP1017" s="42">
        <f t="shared" ca="1" si="25"/>
        <v>294</v>
      </c>
      <c r="AQ1017" s="42">
        <f t="shared" ca="1" si="26"/>
        <v>478.44</v>
      </c>
    </row>
    <row r="1018" spans="1:43" ht="14">
      <c r="A1018" s="9">
        <f t="shared" si="18"/>
        <v>1017</v>
      </c>
      <c r="B1018" s="9">
        <v>512</v>
      </c>
      <c r="C1018" s="50">
        <v>43104</v>
      </c>
      <c r="D1018" s="39">
        <v>43109</v>
      </c>
      <c r="E1018" s="39">
        <v>43108</v>
      </c>
      <c r="F1018" s="40">
        <v>365</v>
      </c>
      <c r="G1018" s="7">
        <f t="shared" ref="G1018:L1018" ca="1" si="5092">INDIRECT(ADDRESS($F1018+1,G$2,,,G$1))</f>
        <v>43101</v>
      </c>
      <c r="H1018" s="27">
        <f t="shared" ca="1" si="5092"/>
        <v>43131</v>
      </c>
      <c r="I1018" s="9">
        <f t="shared" ca="1" si="5092"/>
        <v>2</v>
      </c>
      <c r="J1018" s="9">
        <f t="shared" ca="1" si="5092"/>
        <v>1</v>
      </c>
      <c r="K1018" s="28">
        <f t="shared" ca="1" si="5092"/>
        <v>43101</v>
      </c>
      <c r="L1018" s="9">
        <f t="shared" ca="1" si="5092"/>
        <v>2</v>
      </c>
      <c r="M1018" s="40">
        <v>29</v>
      </c>
      <c r="N1018" s="9" t="str">
        <f t="shared" ref="N1018:R1018" ca="1" si="5093">INDIRECT(ADDRESS($M1018+1,N$2,,,N$1))</f>
        <v>CHURASCARIA DO GAUCHO</v>
      </c>
      <c r="O1018" s="9" t="str">
        <f t="shared" ca="1" si="5093"/>
        <v>CHG</v>
      </c>
      <c r="P1018" s="9" t="str">
        <f t="shared" ca="1" si="5093"/>
        <v>RUA DOS PAMPAS, SN.</v>
      </c>
      <c r="Q1018" s="9" t="str">
        <f t="shared" ca="1" si="5093"/>
        <v>PORTO ALEGRE</v>
      </c>
      <c r="R1018" s="9" t="str">
        <f t="shared" ca="1" si="5093"/>
        <v>RS</v>
      </c>
      <c r="S1018" s="40">
        <v>6</v>
      </c>
      <c r="T1018" s="9" t="str">
        <f t="shared" ref="T1018:Z1018" ca="1" si="5094">INDIRECT(ADDRESS($S1018+1,T$2,,,T$1))</f>
        <v>SAUVIGNON</v>
      </c>
      <c r="U1018" s="9" t="str">
        <f t="shared" ca="1" si="5094"/>
        <v>SAVN</v>
      </c>
      <c r="V1018" s="9" t="str">
        <f t="shared" ca="1" si="5094"/>
        <v>VINHO TINTO</v>
      </c>
      <c r="W1018" s="9" t="str">
        <f t="shared" ca="1" si="5094"/>
        <v>12_BTL_0,75 l</v>
      </c>
      <c r="X1018" s="29">
        <f t="shared" ca="1" si="5094"/>
        <v>12</v>
      </c>
      <c r="Y1018" s="30">
        <f t="shared" ca="1" si="5094"/>
        <v>150</v>
      </c>
      <c r="Z1018" s="30">
        <f t="shared" ca="1" si="5094"/>
        <v>89</v>
      </c>
      <c r="AA1018" s="40">
        <v>4</v>
      </c>
      <c r="AB1018" s="9" t="str">
        <f t="shared" ref="AB1018:AE1018" ca="1" si="5095">INDIRECT(ADDRESS($AA1018+1,AB$2,,,AB$1))</f>
        <v>AGUA LIMPA</v>
      </c>
      <c r="AC1018" s="9" t="str">
        <f t="shared" ca="1" si="5095"/>
        <v>AL</v>
      </c>
      <c r="AD1018" s="9" t="str">
        <f t="shared" ca="1" si="5095"/>
        <v>BELORIZONTE</v>
      </c>
      <c r="AE1018" s="9" t="str">
        <f t="shared" ca="1" si="5095"/>
        <v>BRASIL</v>
      </c>
      <c r="AF1018" s="40">
        <v>10</v>
      </c>
      <c r="AG1018" s="9" t="str">
        <f t="shared" ref="AG1018:AL1018" ca="1" si="5096">INDIRECT(ADDRESS($AF1018+1,AG$2,,,AG$1))</f>
        <v>MIGUEL FREITAS</v>
      </c>
      <c r="AH1018" s="9" t="str">
        <f t="shared" ca="1" si="5096"/>
        <v>MF</v>
      </c>
      <c r="AI1018" s="9">
        <f t="shared" ca="1" si="5096"/>
        <v>2201</v>
      </c>
      <c r="AJ1018" s="9" t="str">
        <f t="shared" ca="1" si="5096"/>
        <v>ANTÔNIO</v>
      </c>
      <c r="AK1018" s="9" t="str">
        <f t="shared" ca="1" si="5096"/>
        <v>SPAULO</v>
      </c>
      <c r="AL1018" s="9" t="str">
        <f t="shared" ca="1" si="5096"/>
        <v>SPAULO</v>
      </c>
      <c r="AM1018" s="52">
        <v>2</v>
      </c>
      <c r="AN1018" s="41">
        <v>0.113</v>
      </c>
      <c r="AO1018" s="42">
        <f t="shared" ca="1" si="24"/>
        <v>300</v>
      </c>
      <c r="AP1018" s="42">
        <f t="shared" ca="1" si="25"/>
        <v>178</v>
      </c>
      <c r="AQ1018" s="42">
        <f t="shared" ca="1" si="26"/>
        <v>266.10000000000002</v>
      </c>
    </row>
    <row r="1019" spans="1:43" ht="14">
      <c r="A1019" s="9">
        <f t="shared" si="18"/>
        <v>1018</v>
      </c>
      <c r="B1019" s="9">
        <v>513</v>
      </c>
      <c r="C1019" s="50">
        <v>43106</v>
      </c>
      <c r="D1019" s="39">
        <v>43109</v>
      </c>
      <c r="E1019" s="39">
        <v>43110</v>
      </c>
      <c r="F1019" s="40">
        <v>366</v>
      </c>
      <c r="G1019" s="7">
        <f t="shared" ref="G1019:L1019" ca="1" si="5097">INDIRECT(ADDRESS($F1019+1,G$2,,,G$1))</f>
        <v>43102</v>
      </c>
      <c r="H1019" s="27">
        <f t="shared" ca="1" si="5097"/>
        <v>43131</v>
      </c>
      <c r="I1019" s="9">
        <f t="shared" ca="1" si="5097"/>
        <v>3</v>
      </c>
      <c r="J1019" s="9">
        <f t="shared" ca="1" si="5097"/>
        <v>1</v>
      </c>
      <c r="K1019" s="28">
        <f t="shared" ca="1" si="5097"/>
        <v>43101</v>
      </c>
      <c r="L1019" s="9">
        <f t="shared" ca="1" si="5097"/>
        <v>3</v>
      </c>
      <c r="M1019" s="40">
        <v>24</v>
      </c>
      <c r="N1019" s="9" t="str">
        <f t="shared" ref="N1019:R1019" ca="1" si="5098">INDIRECT(ADDRESS($M1019+1,N$2,,,N$1))</f>
        <v>ADEGA SÃO PERIGON</v>
      </c>
      <c r="O1019" s="9" t="str">
        <f t="shared" ca="1" si="5098"/>
        <v>DSP</v>
      </c>
      <c r="P1019" s="9" t="str">
        <f t="shared" ca="1" si="5098"/>
        <v>SHOPPING DA BARRA</v>
      </c>
      <c r="Q1019" s="9" t="str">
        <f t="shared" ca="1" si="5098"/>
        <v>RIO DE JANEIRO</v>
      </c>
      <c r="R1019" s="9" t="str">
        <f t="shared" ca="1" si="5098"/>
        <v>RJ</v>
      </c>
      <c r="S1019" s="40">
        <v>18</v>
      </c>
      <c r="T1019" s="9" t="str">
        <f t="shared" ref="T1019:Z1019" ca="1" si="5099">INDIRECT(ADDRESS($S1019+1,T$2,,,T$1))</f>
        <v>ESPUMANTE ROSE</v>
      </c>
      <c r="U1019" s="9" t="str">
        <f t="shared" ca="1" si="5099"/>
        <v>ES_RSE</v>
      </c>
      <c r="V1019" s="9" t="str">
        <f t="shared" ca="1" si="5099"/>
        <v>ESPUMANTE</v>
      </c>
      <c r="W1019" s="9" t="str">
        <f t="shared" ca="1" si="5099"/>
        <v>12_BTL_0,75 l</v>
      </c>
      <c r="X1019" s="29">
        <f t="shared" ca="1" si="5099"/>
        <v>12</v>
      </c>
      <c r="Y1019" s="30">
        <f t="shared" ca="1" si="5099"/>
        <v>223</v>
      </c>
      <c r="Z1019" s="30">
        <f t="shared" ca="1" si="5099"/>
        <v>114</v>
      </c>
      <c r="AA1019" s="40">
        <v>3</v>
      </c>
      <c r="AB1019" s="9" t="str">
        <f t="shared" ref="AB1019:AE1019" ca="1" si="5100">INDIRECT(ADDRESS($AA1019+1,AB$2,,,AB$1))</f>
        <v>AGUIA</v>
      </c>
      <c r="AC1019" s="9" t="str">
        <f t="shared" ca="1" si="5100"/>
        <v>AG</v>
      </c>
      <c r="AD1019" s="9" t="str">
        <f t="shared" ca="1" si="5100"/>
        <v>PORTO ALEGRE</v>
      </c>
      <c r="AE1019" s="9" t="str">
        <f t="shared" ca="1" si="5100"/>
        <v>BRASIL</v>
      </c>
      <c r="AF1019" s="40">
        <v>10</v>
      </c>
      <c r="AG1019" s="9" t="str">
        <f t="shared" ref="AG1019:AL1019" ca="1" si="5101">INDIRECT(ADDRESS($AF1019+1,AG$2,,,AG$1))</f>
        <v>MIGUEL FREITAS</v>
      </c>
      <c r="AH1019" s="9" t="str">
        <f t="shared" ca="1" si="5101"/>
        <v>MF</v>
      </c>
      <c r="AI1019" s="9">
        <f t="shared" ca="1" si="5101"/>
        <v>2201</v>
      </c>
      <c r="AJ1019" s="9" t="str">
        <f t="shared" ca="1" si="5101"/>
        <v>ANTÔNIO</v>
      </c>
      <c r="AK1019" s="9" t="str">
        <f t="shared" ca="1" si="5101"/>
        <v>SPAULO</v>
      </c>
      <c r="AL1019" s="9" t="str">
        <f t="shared" ca="1" si="5101"/>
        <v>SPAULO</v>
      </c>
      <c r="AM1019" s="52">
        <v>2</v>
      </c>
      <c r="AN1019" s="41">
        <v>9.0000000000000011E-3</v>
      </c>
      <c r="AO1019" s="42">
        <f t="shared" ca="1" si="24"/>
        <v>446</v>
      </c>
      <c r="AP1019" s="42">
        <f t="shared" ca="1" si="25"/>
        <v>228</v>
      </c>
      <c r="AQ1019" s="42">
        <f t="shared" ca="1" si="26"/>
        <v>441.98599999999999</v>
      </c>
    </row>
    <row r="1020" spans="1:43" ht="14">
      <c r="A1020" s="9">
        <f t="shared" si="18"/>
        <v>1019</v>
      </c>
      <c r="B1020" s="9">
        <v>513</v>
      </c>
      <c r="C1020" s="50">
        <v>43106</v>
      </c>
      <c r="D1020" s="39">
        <v>43109</v>
      </c>
      <c r="E1020" s="39">
        <v>43110</v>
      </c>
      <c r="F1020" s="40">
        <v>366</v>
      </c>
      <c r="G1020" s="7">
        <f t="shared" ref="G1020:L1020" ca="1" si="5102">INDIRECT(ADDRESS($F1020+1,G$2,,,G$1))</f>
        <v>43102</v>
      </c>
      <c r="H1020" s="27">
        <f t="shared" ca="1" si="5102"/>
        <v>43131</v>
      </c>
      <c r="I1020" s="9">
        <f t="shared" ca="1" si="5102"/>
        <v>3</v>
      </c>
      <c r="J1020" s="9">
        <f t="shared" ca="1" si="5102"/>
        <v>1</v>
      </c>
      <c r="K1020" s="28">
        <f t="shared" ca="1" si="5102"/>
        <v>43101</v>
      </c>
      <c r="L1020" s="9">
        <f t="shared" ca="1" si="5102"/>
        <v>3</v>
      </c>
      <c r="M1020" s="40">
        <v>24</v>
      </c>
      <c r="N1020" s="9" t="str">
        <f t="shared" ref="N1020:R1020" ca="1" si="5103">INDIRECT(ADDRESS($M1020+1,N$2,,,N$1))</f>
        <v>ADEGA SÃO PERIGON</v>
      </c>
      <c r="O1020" s="9" t="str">
        <f t="shared" ca="1" si="5103"/>
        <v>DSP</v>
      </c>
      <c r="P1020" s="9" t="str">
        <f t="shared" ca="1" si="5103"/>
        <v>SHOPPING DA BARRA</v>
      </c>
      <c r="Q1020" s="9" t="str">
        <f t="shared" ca="1" si="5103"/>
        <v>RIO DE JANEIRO</v>
      </c>
      <c r="R1020" s="9" t="str">
        <f t="shared" ca="1" si="5103"/>
        <v>RJ</v>
      </c>
      <c r="S1020" s="40">
        <v>7</v>
      </c>
      <c r="T1020" s="9" t="str">
        <f t="shared" ref="T1020:Z1020" ca="1" si="5104">INDIRECT(ADDRESS($S1020+1,T$2,,,T$1))</f>
        <v>SAUVIGNON RESERVA</v>
      </c>
      <c r="U1020" s="9" t="str">
        <f t="shared" ca="1" si="5104"/>
        <v>SAVN_RS</v>
      </c>
      <c r="V1020" s="9" t="str">
        <f t="shared" ca="1" si="5104"/>
        <v>VINHO TINTO</v>
      </c>
      <c r="W1020" s="9" t="str">
        <f t="shared" ca="1" si="5104"/>
        <v>12_BTL_0,75 l</v>
      </c>
      <c r="X1020" s="29">
        <f t="shared" ca="1" si="5104"/>
        <v>12</v>
      </c>
      <c r="Y1020" s="30">
        <f t="shared" ca="1" si="5104"/>
        <v>198</v>
      </c>
      <c r="Z1020" s="30">
        <f t="shared" ca="1" si="5104"/>
        <v>102</v>
      </c>
      <c r="AA1020" s="40">
        <v>5</v>
      </c>
      <c r="AB1020" s="9" t="str">
        <f t="shared" ref="AB1020:AE1020" ca="1" si="5105">INDIRECT(ADDRESS($AA1020+1,AB$2,,,AB$1))</f>
        <v>PARQUE SUL</v>
      </c>
      <c r="AC1020" s="9" t="str">
        <f t="shared" ca="1" si="5105"/>
        <v>PS</v>
      </c>
      <c r="AD1020" s="9" t="str">
        <f t="shared" ca="1" si="5105"/>
        <v>RIO DE JANEIRO</v>
      </c>
      <c r="AE1020" s="9" t="str">
        <f t="shared" ca="1" si="5105"/>
        <v>BRASIL</v>
      </c>
      <c r="AF1020" s="40">
        <v>10</v>
      </c>
      <c r="AG1020" s="9" t="str">
        <f t="shared" ref="AG1020:AL1020" ca="1" si="5106">INDIRECT(ADDRESS($AF1020+1,AG$2,,,AG$1))</f>
        <v>MIGUEL FREITAS</v>
      </c>
      <c r="AH1020" s="9" t="str">
        <f t="shared" ca="1" si="5106"/>
        <v>MF</v>
      </c>
      <c r="AI1020" s="9">
        <f t="shared" ca="1" si="5106"/>
        <v>2201</v>
      </c>
      <c r="AJ1020" s="9" t="str">
        <f t="shared" ca="1" si="5106"/>
        <v>ANTÔNIO</v>
      </c>
      <c r="AK1020" s="9" t="str">
        <f t="shared" ca="1" si="5106"/>
        <v>SPAULO</v>
      </c>
      <c r="AL1020" s="9" t="str">
        <f t="shared" ca="1" si="5106"/>
        <v>SPAULO</v>
      </c>
      <c r="AM1020" s="52">
        <v>2</v>
      </c>
      <c r="AN1020" s="41">
        <v>0.1</v>
      </c>
      <c r="AO1020" s="42">
        <f t="shared" ca="1" si="24"/>
        <v>396</v>
      </c>
      <c r="AP1020" s="42">
        <f t="shared" ca="1" si="25"/>
        <v>204</v>
      </c>
      <c r="AQ1020" s="42">
        <f t="shared" ca="1" si="26"/>
        <v>356.40000000000003</v>
      </c>
    </row>
    <row r="1021" spans="1:43" ht="14">
      <c r="A1021" s="9">
        <f t="shared" si="18"/>
        <v>1020</v>
      </c>
      <c r="B1021" s="9">
        <v>513</v>
      </c>
      <c r="C1021" s="50">
        <v>43106</v>
      </c>
      <c r="D1021" s="39">
        <v>43109</v>
      </c>
      <c r="E1021" s="39">
        <v>43110</v>
      </c>
      <c r="F1021" s="40">
        <v>366</v>
      </c>
      <c r="G1021" s="7">
        <f t="shared" ref="G1021:L1021" ca="1" si="5107">INDIRECT(ADDRESS($F1021+1,G$2,,,G$1))</f>
        <v>43102</v>
      </c>
      <c r="H1021" s="27">
        <f t="shared" ca="1" si="5107"/>
        <v>43131</v>
      </c>
      <c r="I1021" s="9">
        <f t="shared" ca="1" si="5107"/>
        <v>3</v>
      </c>
      <c r="J1021" s="9">
        <f t="shared" ca="1" si="5107"/>
        <v>1</v>
      </c>
      <c r="K1021" s="28">
        <f t="shared" ca="1" si="5107"/>
        <v>43101</v>
      </c>
      <c r="L1021" s="9">
        <f t="shared" ca="1" si="5107"/>
        <v>3</v>
      </c>
      <c r="M1021" s="40">
        <v>24</v>
      </c>
      <c r="N1021" s="9" t="str">
        <f t="shared" ref="N1021:R1021" ca="1" si="5108">INDIRECT(ADDRESS($M1021+1,N$2,,,N$1))</f>
        <v>ADEGA SÃO PERIGON</v>
      </c>
      <c r="O1021" s="9" t="str">
        <f t="shared" ca="1" si="5108"/>
        <v>DSP</v>
      </c>
      <c r="P1021" s="9" t="str">
        <f t="shared" ca="1" si="5108"/>
        <v>SHOPPING DA BARRA</v>
      </c>
      <c r="Q1021" s="9" t="str">
        <f t="shared" ca="1" si="5108"/>
        <v>RIO DE JANEIRO</v>
      </c>
      <c r="R1021" s="9" t="str">
        <f t="shared" ca="1" si="5108"/>
        <v>RJ</v>
      </c>
      <c r="S1021" s="40">
        <v>25</v>
      </c>
      <c r="T1021" s="9" t="str">
        <f t="shared" ref="T1021:Z1021" ca="1" si="5109">INDIRECT(ADDRESS($S1021+1,T$2,,,T$1))</f>
        <v>SAUVIGNON</v>
      </c>
      <c r="U1021" s="9" t="str">
        <f t="shared" ca="1" si="5109"/>
        <v>SAVN_E</v>
      </c>
      <c r="V1021" s="9" t="str">
        <f t="shared" ca="1" si="5109"/>
        <v>VINHO TINTO</v>
      </c>
      <c r="W1021" s="9" t="str">
        <f t="shared" ca="1" si="5109"/>
        <v>4_TPK_2,0 l</v>
      </c>
      <c r="X1021" s="29">
        <f t="shared" ca="1" si="5109"/>
        <v>4</v>
      </c>
      <c r="Y1021" s="30">
        <f t="shared" ca="1" si="5109"/>
        <v>121</v>
      </c>
      <c r="Z1021" s="30">
        <f t="shared" ca="1" si="5109"/>
        <v>27</v>
      </c>
      <c r="AA1021" s="40">
        <v>1</v>
      </c>
      <c r="AB1021" s="9" t="str">
        <f t="shared" ref="AB1021:AE1021" ca="1" si="5110">INDIRECT(ADDRESS($AA1021+1,AB$2,,,AB$1))</f>
        <v>CAMPO BELO</v>
      </c>
      <c r="AC1021" s="9" t="str">
        <f t="shared" ca="1" si="5110"/>
        <v>CB</v>
      </c>
      <c r="AD1021" s="9" t="str">
        <f t="shared" ca="1" si="5110"/>
        <v>SÃO PAULO</v>
      </c>
      <c r="AE1021" s="9" t="str">
        <f t="shared" ca="1" si="5110"/>
        <v>BRASIL</v>
      </c>
      <c r="AF1021" s="40">
        <v>3</v>
      </c>
      <c r="AG1021" s="9" t="str">
        <f t="shared" ref="AG1021:AL1021" ca="1" si="5111">INDIRECT(ADDRESS($AF1021+1,AG$2,,,AG$1))</f>
        <v>JOÃO ALVES</v>
      </c>
      <c r="AH1021" s="9" t="str">
        <f t="shared" ca="1" si="5111"/>
        <v>JA</v>
      </c>
      <c r="AI1021" s="9">
        <f t="shared" ca="1" si="5111"/>
        <v>2187</v>
      </c>
      <c r="AJ1021" s="9" t="str">
        <f t="shared" ca="1" si="5111"/>
        <v>AGUIAR</v>
      </c>
      <c r="AK1021" s="9" t="str">
        <f t="shared" ca="1" si="5111"/>
        <v>CTBA</v>
      </c>
      <c r="AL1021" s="9" t="str">
        <f t="shared" ca="1" si="5111"/>
        <v>CTBA</v>
      </c>
      <c r="AM1021" s="52">
        <v>3</v>
      </c>
      <c r="AN1021" s="41">
        <v>7.9000000000000001E-2</v>
      </c>
      <c r="AO1021" s="42">
        <f t="shared" ca="1" si="24"/>
        <v>363</v>
      </c>
      <c r="AP1021" s="42">
        <f t="shared" ca="1" si="25"/>
        <v>81</v>
      </c>
      <c r="AQ1021" s="42">
        <f t="shared" ca="1" si="26"/>
        <v>334.32300000000004</v>
      </c>
    </row>
    <row r="1022" spans="1:43" ht="14">
      <c r="A1022" s="9">
        <f t="shared" si="18"/>
        <v>1021</v>
      </c>
      <c r="B1022" s="9">
        <v>514</v>
      </c>
      <c r="C1022" s="50">
        <v>43107</v>
      </c>
      <c r="D1022" s="39">
        <v>43113</v>
      </c>
      <c r="E1022" s="39">
        <v>43115</v>
      </c>
      <c r="F1022" s="40">
        <v>367</v>
      </c>
      <c r="G1022" s="7">
        <f t="shared" ref="G1022:L1022" ca="1" si="5112">INDIRECT(ADDRESS($F1022+1,G$2,,,G$1))</f>
        <v>43103</v>
      </c>
      <c r="H1022" s="27">
        <f t="shared" ca="1" si="5112"/>
        <v>43131</v>
      </c>
      <c r="I1022" s="9">
        <f t="shared" ca="1" si="5112"/>
        <v>4</v>
      </c>
      <c r="J1022" s="9">
        <f t="shared" ca="1" si="5112"/>
        <v>1</v>
      </c>
      <c r="K1022" s="28">
        <f t="shared" ca="1" si="5112"/>
        <v>43101</v>
      </c>
      <c r="L1022" s="9">
        <f t="shared" ca="1" si="5112"/>
        <v>4</v>
      </c>
      <c r="M1022" s="40">
        <v>9</v>
      </c>
      <c r="N1022" s="9" t="str">
        <f t="shared" ref="N1022:R1022" ca="1" si="5113">INDIRECT(ADDRESS($M1022+1,N$2,,,N$1))</f>
        <v>ZANONNI E FAMIGLIA</v>
      </c>
      <c r="O1022" s="9" t="str">
        <f t="shared" ca="1" si="5113"/>
        <v>ZNFM</v>
      </c>
      <c r="P1022" s="9" t="str">
        <f t="shared" ca="1" si="5113"/>
        <v>RUA 1130, 45</v>
      </c>
      <c r="Q1022" s="9" t="str">
        <f t="shared" ca="1" si="5113"/>
        <v>GOIÂNIA</v>
      </c>
      <c r="R1022" s="9" t="str">
        <f t="shared" ca="1" si="5113"/>
        <v>GO</v>
      </c>
      <c r="S1022" s="40">
        <v>27</v>
      </c>
      <c r="T1022" s="9" t="str">
        <f t="shared" ref="T1022:Z1022" ca="1" si="5114">INDIRECT(ADDRESS($S1022+1,T$2,,,T$1))</f>
        <v>RIESLING</v>
      </c>
      <c r="U1022" s="9" t="str">
        <f t="shared" ca="1" si="5114"/>
        <v>RISL_E</v>
      </c>
      <c r="V1022" s="9" t="str">
        <f t="shared" ca="1" si="5114"/>
        <v>VINHO BRANCO</v>
      </c>
      <c r="W1022" s="9" t="str">
        <f t="shared" ca="1" si="5114"/>
        <v>4_TPK_2,0 l</v>
      </c>
      <c r="X1022" s="29">
        <f t="shared" ca="1" si="5114"/>
        <v>4</v>
      </c>
      <c r="Y1022" s="30">
        <f t="shared" ca="1" si="5114"/>
        <v>180</v>
      </c>
      <c r="Z1022" s="30">
        <f t="shared" ca="1" si="5114"/>
        <v>98</v>
      </c>
      <c r="AA1022" s="40">
        <v>3</v>
      </c>
      <c r="AB1022" s="9" t="str">
        <f t="shared" ref="AB1022:AE1022" ca="1" si="5115">INDIRECT(ADDRESS($AA1022+1,AB$2,,,AB$1))</f>
        <v>AGUIA</v>
      </c>
      <c r="AC1022" s="9" t="str">
        <f t="shared" ca="1" si="5115"/>
        <v>AG</v>
      </c>
      <c r="AD1022" s="9" t="str">
        <f t="shared" ca="1" si="5115"/>
        <v>PORTO ALEGRE</v>
      </c>
      <c r="AE1022" s="9" t="str">
        <f t="shared" ca="1" si="5115"/>
        <v>BRASIL</v>
      </c>
      <c r="AF1022" s="40">
        <v>3</v>
      </c>
      <c r="AG1022" s="9" t="str">
        <f t="shared" ref="AG1022:AL1022" ca="1" si="5116">INDIRECT(ADDRESS($AF1022+1,AG$2,,,AG$1))</f>
        <v>JOÃO ALVES</v>
      </c>
      <c r="AH1022" s="9" t="str">
        <f t="shared" ca="1" si="5116"/>
        <v>JA</v>
      </c>
      <c r="AI1022" s="9">
        <f t="shared" ca="1" si="5116"/>
        <v>2187</v>
      </c>
      <c r="AJ1022" s="9" t="str">
        <f t="shared" ca="1" si="5116"/>
        <v>AGUIAR</v>
      </c>
      <c r="AK1022" s="9" t="str">
        <f t="shared" ca="1" si="5116"/>
        <v>CTBA</v>
      </c>
      <c r="AL1022" s="9" t="str">
        <f t="shared" ca="1" si="5116"/>
        <v>CTBA</v>
      </c>
      <c r="AM1022" s="52">
        <v>2</v>
      </c>
      <c r="AN1022" s="41">
        <v>3.5000000000000003E-2</v>
      </c>
      <c r="AO1022" s="42">
        <f t="shared" ca="1" si="24"/>
        <v>360</v>
      </c>
      <c r="AP1022" s="42">
        <f t="shared" ca="1" si="25"/>
        <v>196</v>
      </c>
      <c r="AQ1022" s="42">
        <f t="shared" ca="1" si="26"/>
        <v>347.4</v>
      </c>
    </row>
    <row r="1023" spans="1:43" ht="14">
      <c r="A1023" s="9">
        <f t="shared" si="18"/>
        <v>1022</v>
      </c>
      <c r="B1023" s="9">
        <v>514</v>
      </c>
      <c r="C1023" s="50">
        <v>43107</v>
      </c>
      <c r="D1023" s="39">
        <v>43113</v>
      </c>
      <c r="E1023" s="39">
        <v>43115</v>
      </c>
      <c r="F1023" s="40">
        <v>367</v>
      </c>
      <c r="G1023" s="7">
        <f t="shared" ref="G1023:L1023" ca="1" si="5117">INDIRECT(ADDRESS($F1023+1,G$2,,,G$1))</f>
        <v>43103</v>
      </c>
      <c r="H1023" s="27">
        <f t="shared" ca="1" si="5117"/>
        <v>43131</v>
      </c>
      <c r="I1023" s="9">
        <f t="shared" ca="1" si="5117"/>
        <v>4</v>
      </c>
      <c r="J1023" s="9">
        <f t="shared" ca="1" si="5117"/>
        <v>1</v>
      </c>
      <c r="K1023" s="28">
        <f t="shared" ca="1" si="5117"/>
        <v>43101</v>
      </c>
      <c r="L1023" s="9">
        <f t="shared" ca="1" si="5117"/>
        <v>4</v>
      </c>
      <c r="M1023" s="40">
        <v>9</v>
      </c>
      <c r="N1023" s="9" t="str">
        <f t="shared" ref="N1023:R1023" ca="1" si="5118">INDIRECT(ADDRESS($M1023+1,N$2,,,N$1))</f>
        <v>ZANONNI E FAMIGLIA</v>
      </c>
      <c r="O1023" s="9" t="str">
        <f t="shared" ca="1" si="5118"/>
        <v>ZNFM</v>
      </c>
      <c r="P1023" s="9" t="str">
        <f t="shared" ca="1" si="5118"/>
        <v>RUA 1130, 45</v>
      </c>
      <c r="Q1023" s="9" t="str">
        <f t="shared" ca="1" si="5118"/>
        <v>GOIÂNIA</v>
      </c>
      <c r="R1023" s="9" t="str">
        <f t="shared" ca="1" si="5118"/>
        <v>GO</v>
      </c>
      <c r="S1023" s="40">
        <v>14</v>
      </c>
      <c r="T1023" s="9" t="str">
        <f t="shared" ref="T1023:Z1023" ca="1" si="5119">INDIRECT(ADDRESS($S1023+1,T$2,,,T$1))</f>
        <v>ESPUMANTE BRUTT</v>
      </c>
      <c r="U1023" s="9" t="str">
        <f t="shared" ca="1" si="5119"/>
        <v>ES_BRT</v>
      </c>
      <c r="V1023" s="9" t="str">
        <f t="shared" ca="1" si="5119"/>
        <v>ESPUMANTE</v>
      </c>
      <c r="W1023" s="9" t="str">
        <f t="shared" ca="1" si="5119"/>
        <v>12_BTL_0,75 l</v>
      </c>
      <c r="X1023" s="29">
        <f t="shared" ca="1" si="5119"/>
        <v>12</v>
      </c>
      <c r="Y1023" s="30">
        <f t="shared" ca="1" si="5119"/>
        <v>223</v>
      </c>
      <c r="Z1023" s="30">
        <f t="shared" ca="1" si="5119"/>
        <v>108</v>
      </c>
      <c r="AA1023" s="40">
        <v>5</v>
      </c>
      <c r="AB1023" s="9" t="str">
        <f t="shared" ref="AB1023:AE1023" ca="1" si="5120">INDIRECT(ADDRESS($AA1023+1,AB$2,,,AB$1))</f>
        <v>PARQUE SUL</v>
      </c>
      <c r="AC1023" s="9" t="str">
        <f t="shared" ca="1" si="5120"/>
        <v>PS</v>
      </c>
      <c r="AD1023" s="9" t="str">
        <f t="shared" ca="1" si="5120"/>
        <v>RIO DE JANEIRO</v>
      </c>
      <c r="AE1023" s="9" t="str">
        <f t="shared" ca="1" si="5120"/>
        <v>BRASIL</v>
      </c>
      <c r="AF1023" s="40">
        <v>8</v>
      </c>
      <c r="AG1023" s="9" t="str">
        <f t="shared" ref="AG1023:AL1023" ca="1" si="5121">INDIRECT(ADDRESS($AF1023+1,AG$2,,,AG$1))</f>
        <v>JOAQUIM DE DEUS</v>
      </c>
      <c r="AH1023" s="9" t="str">
        <f t="shared" ca="1" si="5121"/>
        <v>JD</v>
      </c>
      <c r="AI1023" s="9">
        <f t="shared" ca="1" si="5121"/>
        <v>2231</v>
      </c>
      <c r="AJ1023" s="9" t="str">
        <f t="shared" ca="1" si="5121"/>
        <v>MENESES</v>
      </c>
      <c r="AK1023" s="9" t="str">
        <f t="shared" ca="1" si="5121"/>
        <v>BSB</v>
      </c>
      <c r="AL1023" s="9" t="str">
        <f t="shared" ca="1" si="5121"/>
        <v>BSB</v>
      </c>
      <c r="AM1023" s="52">
        <v>2</v>
      </c>
      <c r="AN1023" s="41">
        <v>1.6E-2</v>
      </c>
      <c r="AO1023" s="42">
        <f t="shared" ca="1" si="24"/>
        <v>446</v>
      </c>
      <c r="AP1023" s="42">
        <f t="shared" ca="1" si="25"/>
        <v>216</v>
      </c>
      <c r="AQ1023" s="42">
        <f t="shared" ca="1" si="26"/>
        <v>438.86399999999998</v>
      </c>
    </row>
    <row r="1024" spans="1:43" ht="14">
      <c r="A1024" s="9">
        <f t="shared" si="18"/>
        <v>1023</v>
      </c>
      <c r="B1024" s="9">
        <v>515</v>
      </c>
      <c r="C1024" s="50">
        <v>43108</v>
      </c>
      <c r="D1024" s="39">
        <v>43114</v>
      </c>
      <c r="E1024" s="39">
        <v>43115</v>
      </c>
      <c r="F1024" s="40">
        <v>368</v>
      </c>
      <c r="G1024" s="7">
        <f t="shared" ref="G1024:L1024" ca="1" si="5122">INDIRECT(ADDRESS($F1024+1,G$2,,,G$1))</f>
        <v>43104</v>
      </c>
      <c r="H1024" s="27">
        <f t="shared" ca="1" si="5122"/>
        <v>43131</v>
      </c>
      <c r="I1024" s="9">
        <f t="shared" ca="1" si="5122"/>
        <v>5</v>
      </c>
      <c r="J1024" s="9">
        <f t="shared" ca="1" si="5122"/>
        <v>1</v>
      </c>
      <c r="K1024" s="28">
        <f t="shared" ca="1" si="5122"/>
        <v>43101</v>
      </c>
      <c r="L1024" s="9">
        <f t="shared" ca="1" si="5122"/>
        <v>5</v>
      </c>
      <c r="M1024" s="40">
        <v>6</v>
      </c>
      <c r="N1024" s="9" t="str">
        <f t="shared" ref="N1024:R1024" ca="1" si="5123">INDIRECT(ADDRESS($M1024+1,N$2,,,N$1))</f>
        <v>ANGELONI</v>
      </c>
      <c r="O1024" s="9" t="str">
        <f t="shared" ca="1" si="5123"/>
        <v>ANG</v>
      </c>
      <c r="P1024" s="9" t="str">
        <f t="shared" ca="1" si="5123"/>
        <v>AV. BEIRA RIO, 12</v>
      </c>
      <c r="Q1024" s="9" t="str">
        <f t="shared" ca="1" si="5123"/>
        <v>JOINVILLE</v>
      </c>
      <c r="R1024" s="9" t="str">
        <f t="shared" ca="1" si="5123"/>
        <v>SC</v>
      </c>
      <c r="S1024" s="40">
        <v>17</v>
      </c>
      <c r="T1024" s="9" t="str">
        <f t="shared" ref="T1024:Z1024" ca="1" si="5124">INDIRECT(ADDRESS($S1024+1,T$2,,,T$1))</f>
        <v>ESPUMANTE DEMI-SEC RESERVA</v>
      </c>
      <c r="U1024" s="9" t="str">
        <f t="shared" ca="1" si="5124"/>
        <v>ES_DS_RS</v>
      </c>
      <c r="V1024" s="9" t="str">
        <f t="shared" ca="1" si="5124"/>
        <v>ESPUMANTE</v>
      </c>
      <c r="W1024" s="9" t="str">
        <f t="shared" ca="1" si="5124"/>
        <v>12_BTL_0,75 l</v>
      </c>
      <c r="X1024" s="29">
        <f t="shared" ca="1" si="5124"/>
        <v>12</v>
      </c>
      <c r="Y1024" s="30">
        <f t="shared" ca="1" si="5124"/>
        <v>273</v>
      </c>
      <c r="Z1024" s="30">
        <f t="shared" ca="1" si="5124"/>
        <v>128</v>
      </c>
      <c r="AA1024" s="40">
        <v>6</v>
      </c>
      <c r="AB1024" s="9" t="str">
        <f t="shared" ref="AB1024:AE1024" ca="1" si="5125">INDIRECT(ADDRESS($AA1024+1,AB$2,,,AB$1))</f>
        <v>CENTRO NORTE</v>
      </c>
      <c r="AC1024" s="9" t="str">
        <f t="shared" ca="1" si="5125"/>
        <v>CN</v>
      </c>
      <c r="AD1024" s="9" t="str">
        <f t="shared" ca="1" si="5125"/>
        <v>GOIANIA</v>
      </c>
      <c r="AE1024" s="9" t="str">
        <f t="shared" ca="1" si="5125"/>
        <v>BRASIL</v>
      </c>
      <c r="AF1024" s="40">
        <v>8</v>
      </c>
      <c r="AG1024" s="9" t="str">
        <f t="shared" ref="AG1024:AL1024" ca="1" si="5126">INDIRECT(ADDRESS($AF1024+1,AG$2,,,AG$1))</f>
        <v>JOAQUIM DE DEUS</v>
      </c>
      <c r="AH1024" s="9" t="str">
        <f t="shared" ca="1" si="5126"/>
        <v>JD</v>
      </c>
      <c r="AI1024" s="9">
        <f t="shared" ca="1" si="5126"/>
        <v>2231</v>
      </c>
      <c r="AJ1024" s="9" t="str">
        <f t="shared" ca="1" si="5126"/>
        <v>MENESES</v>
      </c>
      <c r="AK1024" s="9" t="str">
        <f t="shared" ca="1" si="5126"/>
        <v>BSB</v>
      </c>
      <c r="AL1024" s="9" t="str">
        <f t="shared" ca="1" si="5126"/>
        <v>BSB</v>
      </c>
      <c r="AM1024" s="52">
        <v>1</v>
      </c>
      <c r="AN1024" s="41">
        <v>7.0000000000000007E-2</v>
      </c>
      <c r="AO1024" s="42">
        <f t="shared" ca="1" si="24"/>
        <v>273</v>
      </c>
      <c r="AP1024" s="42">
        <f t="shared" ca="1" si="25"/>
        <v>128</v>
      </c>
      <c r="AQ1024" s="42">
        <f t="shared" ca="1" si="26"/>
        <v>253.89</v>
      </c>
    </row>
    <row r="1025" spans="1:43" ht="14">
      <c r="A1025" s="9">
        <f t="shared" si="18"/>
        <v>1024</v>
      </c>
      <c r="B1025" s="9">
        <v>515</v>
      </c>
      <c r="C1025" s="50">
        <v>43108</v>
      </c>
      <c r="D1025" s="39">
        <v>43114</v>
      </c>
      <c r="E1025" s="39">
        <v>43115</v>
      </c>
      <c r="F1025" s="40">
        <v>368</v>
      </c>
      <c r="G1025" s="7">
        <f t="shared" ref="G1025:L1025" ca="1" si="5127">INDIRECT(ADDRESS($F1025+1,G$2,,,G$1))</f>
        <v>43104</v>
      </c>
      <c r="H1025" s="27">
        <f t="shared" ca="1" si="5127"/>
        <v>43131</v>
      </c>
      <c r="I1025" s="9">
        <f t="shared" ca="1" si="5127"/>
        <v>5</v>
      </c>
      <c r="J1025" s="9">
        <f t="shared" ca="1" si="5127"/>
        <v>1</v>
      </c>
      <c r="K1025" s="28">
        <f t="shared" ca="1" si="5127"/>
        <v>43101</v>
      </c>
      <c r="L1025" s="9">
        <f t="shared" ca="1" si="5127"/>
        <v>5</v>
      </c>
      <c r="M1025" s="40">
        <v>6</v>
      </c>
      <c r="N1025" s="9" t="str">
        <f t="shared" ref="N1025:R1025" ca="1" si="5128">INDIRECT(ADDRESS($M1025+1,N$2,,,N$1))</f>
        <v>ANGELONI</v>
      </c>
      <c r="O1025" s="9" t="str">
        <f t="shared" ca="1" si="5128"/>
        <v>ANG</v>
      </c>
      <c r="P1025" s="9" t="str">
        <f t="shared" ca="1" si="5128"/>
        <v>AV. BEIRA RIO, 12</v>
      </c>
      <c r="Q1025" s="9" t="str">
        <f t="shared" ca="1" si="5128"/>
        <v>JOINVILLE</v>
      </c>
      <c r="R1025" s="9" t="str">
        <f t="shared" ca="1" si="5128"/>
        <v>SC</v>
      </c>
      <c r="S1025" s="40">
        <v>3</v>
      </c>
      <c r="T1025" s="9" t="str">
        <f t="shared" ref="T1025:Z1025" ca="1" si="5129">INDIRECT(ADDRESS($S1025+1,T$2,,,T$1))</f>
        <v>TINTO SECO</v>
      </c>
      <c r="U1025" s="9" t="str">
        <f t="shared" ca="1" si="5129"/>
        <v>TNT_SC</v>
      </c>
      <c r="V1025" s="9" t="str">
        <f t="shared" ca="1" si="5129"/>
        <v>VINHO TINTO</v>
      </c>
      <c r="W1025" s="9" t="str">
        <f t="shared" ca="1" si="5129"/>
        <v>12_BTL_0,75 l</v>
      </c>
      <c r="X1025" s="29">
        <f t="shared" ca="1" si="5129"/>
        <v>12</v>
      </c>
      <c r="Y1025" s="30">
        <f t="shared" ca="1" si="5129"/>
        <v>120.4</v>
      </c>
      <c r="Z1025" s="30">
        <f t="shared" ca="1" si="5129"/>
        <v>77</v>
      </c>
      <c r="AA1025" s="40">
        <v>3</v>
      </c>
      <c r="AB1025" s="9" t="str">
        <f t="shared" ref="AB1025:AE1025" ca="1" si="5130">INDIRECT(ADDRESS($AA1025+1,AB$2,,,AB$1))</f>
        <v>AGUIA</v>
      </c>
      <c r="AC1025" s="9" t="str">
        <f t="shared" ca="1" si="5130"/>
        <v>AG</v>
      </c>
      <c r="AD1025" s="9" t="str">
        <f t="shared" ca="1" si="5130"/>
        <v>PORTO ALEGRE</v>
      </c>
      <c r="AE1025" s="9" t="str">
        <f t="shared" ca="1" si="5130"/>
        <v>BRASIL</v>
      </c>
      <c r="AF1025" s="40">
        <v>8</v>
      </c>
      <c r="AG1025" s="9" t="str">
        <f t="shared" ref="AG1025:AL1025" ca="1" si="5131">INDIRECT(ADDRESS($AF1025+1,AG$2,,,AG$1))</f>
        <v>JOAQUIM DE DEUS</v>
      </c>
      <c r="AH1025" s="9" t="str">
        <f t="shared" ca="1" si="5131"/>
        <v>JD</v>
      </c>
      <c r="AI1025" s="9">
        <f t="shared" ca="1" si="5131"/>
        <v>2231</v>
      </c>
      <c r="AJ1025" s="9" t="str">
        <f t="shared" ca="1" si="5131"/>
        <v>MENESES</v>
      </c>
      <c r="AK1025" s="9" t="str">
        <f t="shared" ca="1" si="5131"/>
        <v>BSB</v>
      </c>
      <c r="AL1025" s="9" t="str">
        <f t="shared" ca="1" si="5131"/>
        <v>BSB</v>
      </c>
      <c r="AM1025" s="52">
        <v>3</v>
      </c>
      <c r="AN1025" s="41">
        <v>0.02</v>
      </c>
      <c r="AO1025" s="42">
        <f t="shared" ca="1" si="24"/>
        <v>361.20000000000005</v>
      </c>
      <c r="AP1025" s="42">
        <f t="shared" ca="1" si="25"/>
        <v>231</v>
      </c>
      <c r="AQ1025" s="42">
        <f t="shared" ca="1" si="26"/>
        <v>353.97600000000006</v>
      </c>
    </row>
    <row r="1026" spans="1:43" ht="14">
      <c r="A1026" s="9">
        <f t="shared" si="18"/>
        <v>1025</v>
      </c>
      <c r="B1026" s="9">
        <v>516</v>
      </c>
      <c r="C1026" s="50">
        <v>43109</v>
      </c>
      <c r="D1026" s="39">
        <v>43114</v>
      </c>
      <c r="E1026" s="39">
        <v>43114</v>
      </c>
      <c r="F1026" s="40">
        <v>369</v>
      </c>
      <c r="G1026" s="7">
        <f t="shared" ref="G1026:L1026" ca="1" si="5132">INDIRECT(ADDRESS($F1026+1,G$2,,,G$1))</f>
        <v>43105</v>
      </c>
      <c r="H1026" s="27">
        <f t="shared" ca="1" si="5132"/>
        <v>43131</v>
      </c>
      <c r="I1026" s="9">
        <f t="shared" ca="1" si="5132"/>
        <v>6</v>
      </c>
      <c r="J1026" s="9">
        <f t="shared" ca="1" si="5132"/>
        <v>1</v>
      </c>
      <c r="K1026" s="28">
        <f t="shared" ca="1" si="5132"/>
        <v>43101</v>
      </c>
      <c r="L1026" s="9">
        <f t="shared" ca="1" si="5132"/>
        <v>6</v>
      </c>
      <c r="M1026" s="40">
        <v>3</v>
      </c>
      <c r="N1026" s="9" t="str">
        <f t="shared" ref="N1026:R1026" ca="1" si="5133">INDIRECT(ADDRESS($M1026+1,N$2,,,N$1))</f>
        <v>CARREFOUR REDE DE MERCADOS</v>
      </c>
      <c r="O1026" s="9" t="str">
        <f t="shared" ca="1" si="5133"/>
        <v>CRM</v>
      </c>
      <c r="P1026" s="9" t="str">
        <f t="shared" ca="1" si="5133"/>
        <v>PARQUE INDUSTRIAL, 54</v>
      </c>
      <c r="Q1026" s="9" t="str">
        <f t="shared" ca="1" si="5133"/>
        <v>SÃO PAULO</v>
      </c>
      <c r="R1026" s="9" t="str">
        <f t="shared" ca="1" si="5133"/>
        <v>SP</v>
      </c>
      <c r="S1026" s="40">
        <v>28</v>
      </c>
      <c r="T1026" s="9" t="str">
        <f t="shared" ref="T1026:Z1026" ca="1" si="5134">INDIRECT(ADDRESS($S1026+1,T$2,,,T$1))</f>
        <v>CHARDONNAY</v>
      </c>
      <c r="U1026" s="9" t="str">
        <f t="shared" ca="1" si="5134"/>
        <v>CHDN_E</v>
      </c>
      <c r="V1026" s="9" t="str">
        <f t="shared" ca="1" si="5134"/>
        <v>VINHO BRANCO</v>
      </c>
      <c r="W1026" s="9" t="str">
        <f t="shared" ca="1" si="5134"/>
        <v>4_TPK_2,0 l</v>
      </c>
      <c r="X1026" s="29">
        <f t="shared" ca="1" si="5134"/>
        <v>4</v>
      </c>
      <c r="Y1026" s="30">
        <f t="shared" ca="1" si="5134"/>
        <v>131</v>
      </c>
      <c r="Z1026" s="30">
        <f t="shared" ca="1" si="5134"/>
        <v>78</v>
      </c>
      <c r="AA1026" s="40">
        <v>2</v>
      </c>
      <c r="AB1026" s="9" t="str">
        <f t="shared" ref="AB1026:AE1026" ca="1" si="5135">INDIRECT(ADDRESS($AA1026+1,AB$2,,,AB$1))</f>
        <v>MARTE</v>
      </c>
      <c r="AC1026" s="9" t="str">
        <f t="shared" ca="1" si="5135"/>
        <v>MT</v>
      </c>
      <c r="AD1026" s="9" t="str">
        <f t="shared" ca="1" si="5135"/>
        <v>CURITIBA</v>
      </c>
      <c r="AE1026" s="9" t="str">
        <f t="shared" ca="1" si="5135"/>
        <v>BRASIL</v>
      </c>
      <c r="AF1026" s="40">
        <v>6</v>
      </c>
      <c r="AG1026" s="9" t="str">
        <f t="shared" ref="AG1026:AL1026" ca="1" si="5136">INDIRECT(ADDRESS($AF1026+1,AG$2,,,AG$1))</f>
        <v>CARMEN AGUIAR</v>
      </c>
      <c r="AH1026" s="9" t="str">
        <f t="shared" ca="1" si="5136"/>
        <v>CA</v>
      </c>
      <c r="AI1026" s="9">
        <f t="shared" ca="1" si="5136"/>
        <v>2211</v>
      </c>
      <c r="AJ1026" s="9" t="str">
        <f t="shared" ca="1" si="5136"/>
        <v>MENESES</v>
      </c>
      <c r="AK1026" s="9" t="str">
        <f t="shared" ca="1" si="5136"/>
        <v>BSB</v>
      </c>
      <c r="AL1026" s="9" t="str">
        <f t="shared" ca="1" si="5136"/>
        <v>BSB</v>
      </c>
      <c r="AM1026" s="52">
        <v>3</v>
      </c>
      <c r="AN1026" s="41">
        <v>8.900000000000001E-2</v>
      </c>
      <c r="AO1026" s="42">
        <f t="shared" ca="1" si="24"/>
        <v>393</v>
      </c>
      <c r="AP1026" s="42">
        <f t="shared" ca="1" si="25"/>
        <v>234</v>
      </c>
      <c r="AQ1026" s="42">
        <f t="shared" ca="1" si="26"/>
        <v>358.02300000000002</v>
      </c>
    </row>
    <row r="1027" spans="1:43" ht="14">
      <c r="A1027" s="9">
        <f t="shared" si="18"/>
        <v>1026</v>
      </c>
      <c r="B1027" s="9">
        <v>516</v>
      </c>
      <c r="C1027" s="50">
        <v>43109</v>
      </c>
      <c r="D1027" s="39">
        <v>43114</v>
      </c>
      <c r="E1027" s="39">
        <v>43114</v>
      </c>
      <c r="F1027" s="40">
        <v>369</v>
      </c>
      <c r="G1027" s="7">
        <f t="shared" ref="G1027:L1027" ca="1" si="5137">INDIRECT(ADDRESS($F1027+1,G$2,,,G$1))</f>
        <v>43105</v>
      </c>
      <c r="H1027" s="27">
        <f t="shared" ca="1" si="5137"/>
        <v>43131</v>
      </c>
      <c r="I1027" s="9">
        <f t="shared" ca="1" si="5137"/>
        <v>6</v>
      </c>
      <c r="J1027" s="9">
        <f t="shared" ca="1" si="5137"/>
        <v>1</v>
      </c>
      <c r="K1027" s="28">
        <f t="shared" ca="1" si="5137"/>
        <v>43101</v>
      </c>
      <c r="L1027" s="9">
        <f t="shared" ca="1" si="5137"/>
        <v>6</v>
      </c>
      <c r="M1027" s="40">
        <v>3</v>
      </c>
      <c r="N1027" s="9" t="str">
        <f t="shared" ref="N1027:R1027" ca="1" si="5138">INDIRECT(ADDRESS($M1027+1,N$2,,,N$1))</f>
        <v>CARREFOUR REDE DE MERCADOS</v>
      </c>
      <c r="O1027" s="9" t="str">
        <f t="shared" ca="1" si="5138"/>
        <v>CRM</v>
      </c>
      <c r="P1027" s="9" t="str">
        <f t="shared" ca="1" si="5138"/>
        <v>PARQUE INDUSTRIAL, 54</v>
      </c>
      <c r="Q1027" s="9" t="str">
        <f t="shared" ca="1" si="5138"/>
        <v>SÃO PAULO</v>
      </c>
      <c r="R1027" s="9" t="str">
        <f t="shared" ca="1" si="5138"/>
        <v>SP</v>
      </c>
      <c r="S1027" s="40">
        <v>9</v>
      </c>
      <c r="T1027" s="9" t="str">
        <f t="shared" ref="T1027:Z1027" ca="1" si="5139">INDIRECT(ADDRESS($S1027+1,T$2,,,T$1))</f>
        <v>SAUVIGNON BLANC RESERVA</v>
      </c>
      <c r="U1027" s="9" t="str">
        <f t="shared" ca="1" si="5139"/>
        <v>SAVN_BL_RS</v>
      </c>
      <c r="V1027" s="9" t="str">
        <f t="shared" ca="1" si="5139"/>
        <v>VINHO BRANCO</v>
      </c>
      <c r="W1027" s="9" t="str">
        <f t="shared" ca="1" si="5139"/>
        <v>12_BTL_0,75 l</v>
      </c>
      <c r="X1027" s="29">
        <f t="shared" ca="1" si="5139"/>
        <v>12</v>
      </c>
      <c r="Y1027" s="30">
        <f t="shared" ca="1" si="5139"/>
        <v>198</v>
      </c>
      <c r="Z1027" s="30">
        <f t="shared" ca="1" si="5139"/>
        <v>121</v>
      </c>
      <c r="AA1027" s="40">
        <v>6</v>
      </c>
      <c r="AB1027" s="9" t="str">
        <f t="shared" ref="AB1027:AE1027" ca="1" si="5140">INDIRECT(ADDRESS($AA1027+1,AB$2,,,AB$1))</f>
        <v>CENTRO NORTE</v>
      </c>
      <c r="AC1027" s="9" t="str">
        <f t="shared" ca="1" si="5140"/>
        <v>CN</v>
      </c>
      <c r="AD1027" s="9" t="str">
        <f t="shared" ca="1" si="5140"/>
        <v>GOIANIA</v>
      </c>
      <c r="AE1027" s="9" t="str">
        <f t="shared" ca="1" si="5140"/>
        <v>BRASIL</v>
      </c>
      <c r="AF1027" s="40">
        <v>5</v>
      </c>
      <c r="AG1027" s="9" t="str">
        <f t="shared" ref="AG1027:AL1027" ca="1" si="5141">INDIRECT(ADDRESS($AF1027+1,AG$2,,,AG$1))</f>
        <v>ALICE SILVEIRA</v>
      </c>
      <c r="AH1027" s="9" t="str">
        <f t="shared" ca="1" si="5141"/>
        <v>AS</v>
      </c>
      <c r="AI1027" s="9">
        <f t="shared" ca="1" si="5141"/>
        <v>2106</v>
      </c>
      <c r="AJ1027" s="9" t="str">
        <f t="shared" ca="1" si="5141"/>
        <v>AGUIAR</v>
      </c>
      <c r="AK1027" s="9" t="str">
        <f t="shared" ca="1" si="5141"/>
        <v>CTBA</v>
      </c>
      <c r="AL1027" s="9" t="str">
        <f t="shared" ca="1" si="5141"/>
        <v>CTBA</v>
      </c>
      <c r="AM1027" s="52">
        <v>2</v>
      </c>
      <c r="AN1027" s="41">
        <v>2.4E-2</v>
      </c>
      <c r="AO1027" s="42">
        <f t="shared" ca="1" si="24"/>
        <v>396</v>
      </c>
      <c r="AP1027" s="42">
        <f t="shared" ca="1" si="25"/>
        <v>242</v>
      </c>
      <c r="AQ1027" s="42">
        <f t="shared" ca="1" si="26"/>
        <v>386.49599999999998</v>
      </c>
    </row>
    <row r="1028" spans="1:43" ht="14">
      <c r="A1028" s="9">
        <f t="shared" si="18"/>
        <v>1027</v>
      </c>
      <c r="B1028" s="9">
        <v>517</v>
      </c>
      <c r="C1028" s="50">
        <v>43105</v>
      </c>
      <c r="D1028" s="39">
        <v>43111</v>
      </c>
      <c r="E1028" s="39">
        <v>43110</v>
      </c>
      <c r="F1028" s="40">
        <v>369</v>
      </c>
      <c r="G1028" s="7">
        <f t="shared" ref="G1028:L1028" ca="1" si="5142">INDIRECT(ADDRESS($F1028+1,G$2,,,G$1))</f>
        <v>43105</v>
      </c>
      <c r="H1028" s="27">
        <f t="shared" ca="1" si="5142"/>
        <v>43131</v>
      </c>
      <c r="I1028" s="9">
        <f t="shared" ca="1" si="5142"/>
        <v>6</v>
      </c>
      <c r="J1028" s="9">
        <f t="shared" ca="1" si="5142"/>
        <v>1</v>
      </c>
      <c r="K1028" s="28">
        <f t="shared" ca="1" si="5142"/>
        <v>43101</v>
      </c>
      <c r="L1028" s="9">
        <f t="shared" ca="1" si="5142"/>
        <v>6</v>
      </c>
      <c r="M1028" s="40">
        <v>32</v>
      </c>
      <c r="N1028" s="9" t="str">
        <f t="shared" ref="N1028:R1028" ca="1" si="5143">INDIRECT(ADDRESS($M1028+1,N$2,,,N$1))</f>
        <v>VECHIA ITALIA RISTORANTE</v>
      </c>
      <c r="O1028" s="9" t="str">
        <f t="shared" ca="1" si="5143"/>
        <v>VIR</v>
      </c>
      <c r="P1028" s="9" t="str">
        <f t="shared" ca="1" si="5143"/>
        <v>AV. BERRINI, 334</v>
      </c>
      <c r="Q1028" s="9" t="str">
        <f t="shared" ca="1" si="5143"/>
        <v>SÃO PAULO</v>
      </c>
      <c r="R1028" s="9" t="str">
        <f t="shared" ca="1" si="5143"/>
        <v>SP</v>
      </c>
      <c r="S1028" s="40">
        <v>16</v>
      </c>
      <c r="T1028" s="9" t="str">
        <f t="shared" ref="T1028:Z1028" ca="1" si="5144">INDIRECT(ADDRESS($S1028+1,T$2,,,T$1))</f>
        <v>ESPUMANTE DEMI-SEC</v>
      </c>
      <c r="U1028" s="9" t="str">
        <f t="shared" ca="1" si="5144"/>
        <v>ES_DS</v>
      </c>
      <c r="V1028" s="9" t="str">
        <f t="shared" ca="1" si="5144"/>
        <v>ESPUMANTE</v>
      </c>
      <c r="W1028" s="9" t="str">
        <f t="shared" ca="1" si="5144"/>
        <v>12_BTL_0,75 l</v>
      </c>
      <c r="X1028" s="29">
        <f t="shared" ca="1" si="5144"/>
        <v>12</v>
      </c>
      <c r="Y1028" s="30">
        <f t="shared" ca="1" si="5144"/>
        <v>223</v>
      </c>
      <c r="Z1028" s="30">
        <f t="shared" ca="1" si="5144"/>
        <v>111</v>
      </c>
      <c r="AA1028" s="40">
        <v>1</v>
      </c>
      <c r="AB1028" s="9" t="str">
        <f t="shared" ref="AB1028:AE1028" ca="1" si="5145">INDIRECT(ADDRESS($AA1028+1,AB$2,,,AB$1))</f>
        <v>CAMPO BELO</v>
      </c>
      <c r="AC1028" s="9" t="str">
        <f t="shared" ca="1" si="5145"/>
        <v>CB</v>
      </c>
      <c r="AD1028" s="9" t="str">
        <f t="shared" ca="1" si="5145"/>
        <v>SÃO PAULO</v>
      </c>
      <c r="AE1028" s="9" t="str">
        <f t="shared" ca="1" si="5145"/>
        <v>BRASIL</v>
      </c>
      <c r="AF1028" s="40">
        <v>5</v>
      </c>
      <c r="AG1028" s="9" t="str">
        <f t="shared" ref="AG1028:AL1028" ca="1" si="5146">INDIRECT(ADDRESS($AF1028+1,AG$2,,,AG$1))</f>
        <v>ALICE SILVEIRA</v>
      </c>
      <c r="AH1028" s="9" t="str">
        <f t="shared" ca="1" si="5146"/>
        <v>AS</v>
      </c>
      <c r="AI1028" s="9">
        <f t="shared" ca="1" si="5146"/>
        <v>2106</v>
      </c>
      <c r="AJ1028" s="9" t="str">
        <f t="shared" ca="1" si="5146"/>
        <v>AGUIAR</v>
      </c>
      <c r="AK1028" s="9" t="str">
        <f t="shared" ca="1" si="5146"/>
        <v>CTBA</v>
      </c>
      <c r="AL1028" s="9" t="str">
        <f t="shared" ca="1" si="5146"/>
        <v>CTBA</v>
      </c>
      <c r="AM1028" s="52">
        <v>2</v>
      </c>
      <c r="AN1028" s="41">
        <v>5.5E-2</v>
      </c>
      <c r="AO1028" s="42">
        <f t="shared" ca="1" si="24"/>
        <v>446</v>
      </c>
      <c r="AP1028" s="42">
        <f t="shared" ca="1" si="25"/>
        <v>222</v>
      </c>
      <c r="AQ1028" s="42">
        <f t="shared" ca="1" si="26"/>
        <v>421.46999999999997</v>
      </c>
    </row>
    <row r="1029" spans="1:43" ht="14">
      <c r="A1029" s="9">
        <f t="shared" si="18"/>
        <v>1028</v>
      </c>
      <c r="B1029" s="9">
        <v>517</v>
      </c>
      <c r="C1029" s="50">
        <v>43105</v>
      </c>
      <c r="D1029" s="39">
        <v>43111</v>
      </c>
      <c r="E1029" s="39">
        <v>43110</v>
      </c>
      <c r="F1029" s="40">
        <v>369</v>
      </c>
      <c r="G1029" s="7">
        <f t="shared" ref="G1029:L1029" ca="1" si="5147">INDIRECT(ADDRESS($F1029+1,G$2,,,G$1))</f>
        <v>43105</v>
      </c>
      <c r="H1029" s="27">
        <f t="shared" ca="1" si="5147"/>
        <v>43131</v>
      </c>
      <c r="I1029" s="9">
        <f t="shared" ca="1" si="5147"/>
        <v>6</v>
      </c>
      <c r="J1029" s="9">
        <f t="shared" ca="1" si="5147"/>
        <v>1</v>
      </c>
      <c r="K1029" s="28">
        <f t="shared" ca="1" si="5147"/>
        <v>43101</v>
      </c>
      <c r="L1029" s="9">
        <f t="shared" ca="1" si="5147"/>
        <v>6</v>
      </c>
      <c r="M1029" s="40">
        <v>32</v>
      </c>
      <c r="N1029" s="9" t="str">
        <f t="shared" ref="N1029:R1029" ca="1" si="5148">INDIRECT(ADDRESS($M1029+1,N$2,,,N$1))</f>
        <v>VECHIA ITALIA RISTORANTE</v>
      </c>
      <c r="O1029" s="9" t="str">
        <f t="shared" ca="1" si="5148"/>
        <v>VIR</v>
      </c>
      <c r="P1029" s="9" t="str">
        <f t="shared" ca="1" si="5148"/>
        <v>AV. BERRINI, 334</v>
      </c>
      <c r="Q1029" s="9" t="str">
        <f t="shared" ca="1" si="5148"/>
        <v>SÃO PAULO</v>
      </c>
      <c r="R1029" s="9" t="str">
        <f t="shared" ca="1" si="5148"/>
        <v>SP</v>
      </c>
      <c r="S1029" s="40">
        <v>8</v>
      </c>
      <c r="T1029" s="9" t="str">
        <f t="shared" ref="T1029:Z1029" ca="1" si="5149">INDIRECT(ADDRESS($S1029+1,T$2,,,T$1))</f>
        <v>SAUVIGNON BLANC</v>
      </c>
      <c r="U1029" s="9" t="str">
        <f t="shared" ca="1" si="5149"/>
        <v>SAVN_BL</v>
      </c>
      <c r="V1029" s="9" t="str">
        <f t="shared" ca="1" si="5149"/>
        <v>VINHO BRANCO</v>
      </c>
      <c r="W1029" s="9" t="str">
        <f t="shared" ca="1" si="5149"/>
        <v>12_BTL_0,75 l</v>
      </c>
      <c r="X1029" s="29">
        <f t="shared" ca="1" si="5149"/>
        <v>12</v>
      </c>
      <c r="Y1029" s="30">
        <f t="shared" ca="1" si="5149"/>
        <v>171.5</v>
      </c>
      <c r="Z1029" s="30">
        <f t="shared" ca="1" si="5149"/>
        <v>91</v>
      </c>
      <c r="AA1029" s="40">
        <v>1</v>
      </c>
      <c r="AB1029" s="9" t="str">
        <f t="shared" ref="AB1029:AE1029" ca="1" si="5150">INDIRECT(ADDRESS($AA1029+1,AB$2,,,AB$1))</f>
        <v>CAMPO BELO</v>
      </c>
      <c r="AC1029" s="9" t="str">
        <f t="shared" ca="1" si="5150"/>
        <v>CB</v>
      </c>
      <c r="AD1029" s="9" t="str">
        <f t="shared" ca="1" si="5150"/>
        <v>SÃO PAULO</v>
      </c>
      <c r="AE1029" s="9" t="str">
        <f t="shared" ca="1" si="5150"/>
        <v>BRASIL</v>
      </c>
      <c r="AF1029" s="40">
        <v>5</v>
      </c>
      <c r="AG1029" s="9" t="str">
        <f t="shared" ref="AG1029:AL1029" ca="1" si="5151">INDIRECT(ADDRESS($AF1029+1,AG$2,,,AG$1))</f>
        <v>ALICE SILVEIRA</v>
      </c>
      <c r="AH1029" s="9" t="str">
        <f t="shared" ca="1" si="5151"/>
        <v>AS</v>
      </c>
      <c r="AI1029" s="9">
        <f t="shared" ca="1" si="5151"/>
        <v>2106</v>
      </c>
      <c r="AJ1029" s="9" t="str">
        <f t="shared" ca="1" si="5151"/>
        <v>AGUIAR</v>
      </c>
      <c r="AK1029" s="9" t="str">
        <f t="shared" ca="1" si="5151"/>
        <v>CTBA</v>
      </c>
      <c r="AL1029" s="9" t="str">
        <f t="shared" ca="1" si="5151"/>
        <v>CTBA</v>
      </c>
      <c r="AM1029" s="52">
        <v>2</v>
      </c>
      <c r="AN1029" s="41">
        <v>7.2000000000000008E-2</v>
      </c>
      <c r="AO1029" s="42">
        <f t="shared" ca="1" si="24"/>
        <v>343</v>
      </c>
      <c r="AP1029" s="42">
        <f t="shared" ca="1" si="25"/>
        <v>182</v>
      </c>
      <c r="AQ1029" s="42">
        <f t="shared" ca="1" si="26"/>
        <v>318.30399999999997</v>
      </c>
    </row>
    <row r="1030" spans="1:43" ht="14">
      <c r="A1030" s="9">
        <f t="shared" si="18"/>
        <v>1029</v>
      </c>
      <c r="B1030" s="9">
        <v>518</v>
      </c>
      <c r="C1030" s="50">
        <v>43110</v>
      </c>
      <c r="D1030" s="39">
        <v>43116</v>
      </c>
      <c r="E1030" s="39">
        <v>43115</v>
      </c>
      <c r="F1030" s="40">
        <v>370</v>
      </c>
      <c r="G1030" s="7">
        <f t="shared" ref="G1030:L1030" ca="1" si="5152">INDIRECT(ADDRESS($F1030+1,G$2,,,G$1))</f>
        <v>43106</v>
      </c>
      <c r="H1030" s="27">
        <f t="shared" ca="1" si="5152"/>
        <v>43131</v>
      </c>
      <c r="I1030" s="9">
        <f t="shared" ca="1" si="5152"/>
        <v>7</v>
      </c>
      <c r="J1030" s="9">
        <f t="shared" ca="1" si="5152"/>
        <v>1</v>
      </c>
      <c r="K1030" s="28">
        <f t="shared" ca="1" si="5152"/>
        <v>43101</v>
      </c>
      <c r="L1030" s="9">
        <f t="shared" ca="1" si="5152"/>
        <v>7</v>
      </c>
      <c r="M1030" s="40">
        <v>7</v>
      </c>
      <c r="N1030" s="9" t="str">
        <f t="shared" ref="N1030:R1030" ca="1" si="5153">INDIRECT(ADDRESS($M1030+1,N$2,,,N$1))</f>
        <v>WALMART</v>
      </c>
      <c r="O1030" s="9" t="str">
        <f t="shared" ca="1" si="5153"/>
        <v>WMT</v>
      </c>
      <c r="P1030" s="9" t="str">
        <f t="shared" ca="1" si="5153"/>
        <v>SGAS 912 BLOCO K</v>
      </c>
      <c r="Q1030" s="9" t="str">
        <f t="shared" ca="1" si="5153"/>
        <v>BRASÍLIA</v>
      </c>
      <c r="R1030" s="9" t="str">
        <f t="shared" ca="1" si="5153"/>
        <v>DF</v>
      </c>
      <c r="S1030" s="40">
        <v>20</v>
      </c>
      <c r="T1030" s="9" t="str">
        <f t="shared" ref="T1030:Z1030" ca="1" si="5154">INDIRECT(ADDRESS($S1030+1,T$2,,,T$1))</f>
        <v>MALBEC RESERVA</v>
      </c>
      <c r="U1030" s="9" t="str">
        <f t="shared" ca="1" si="5154"/>
        <v>MBC_RS</v>
      </c>
      <c r="V1030" s="9" t="str">
        <f t="shared" ca="1" si="5154"/>
        <v>VINHO TINTO</v>
      </c>
      <c r="W1030" s="9" t="str">
        <f t="shared" ca="1" si="5154"/>
        <v>12_BTL_0,75 l</v>
      </c>
      <c r="X1030" s="29">
        <f t="shared" ca="1" si="5154"/>
        <v>12</v>
      </c>
      <c r="Y1030" s="30">
        <f t="shared" ca="1" si="5154"/>
        <v>298</v>
      </c>
      <c r="Z1030" s="30">
        <f t="shared" ca="1" si="5154"/>
        <v>154</v>
      </c>
      <c r="AA1030" s="40">
        <v>3</v>
      </c>
      <c r="AB1030" s="9" t="str">
        <f t="shared" ref="AB1030:AE1030" ca="1" si="5155">INDIRECT(ADDRESS($AA1030+1,AB$2,,,AB$1))</f>
        <v>AGUIA</v>
      </c>
      <c r="AC1030" s="9" t="str">
        <f t="shared" ca="1" si="5155"/>
        <v>AG</v>
      </c>
      <c r="AD1030" s="9" t="str">
        <f t="shared" ca="1" si="5155"/>
        <v>PORTO ALEGRE</v>
      </c>
      <c r="AE1030" s="9" t="str">
        <f t="shared" ca="1" si="5155"/>
        <v>BRASIL</v>
      </c>
      <c r="AF1030" s="40">
        <v>5</v>
      </c>
      <c r="AG1030" s="9" t="str">
        <f t="shared" ref="AG1030:AL1030" ca="1" si="5156">INDIRECT(ADDRESS($AF1030+1,AG$2,,,AG$1))</f>
        <v>ALICE SILVEIRA</v>
      </c>
      <c r="AH1030" s="9" t="str">
        <f t="shared" ca="1" si="5156"/>
        <v>AS</v>
      </c>
      <c r="AI1030" s="9">
        <f t="shared" ca="1" si="5156"/>
        <v>2106</v>
      </c>
      <c r="AJ1030" s="9" t="str">
        <f t="shared" ca="1" si="5156"/>
        <v>AGUIAR</v>
      </c>
      <c r="AK1030" s="9" t="str">
        <f t="shared" ca="1" si="5156"/>
        <v>CTBA</v>
      </c>
      <c r="AL1030" s="9" t="str">
        <f t="shared" ca="1" si="5156"/>
        <v>CTBA</v>
      </c>
      <c r="AM1030" s="52">
        <v>1</v>
      </c>
      <c r="AN1030" s="41">
        <v>7.8E-2</v>
      </c>
      <c r="AO1030" s="42">
        <f t="shared" ca="1" si="24"/>
        <v>298</v>
      </c>
      <c r="AP1030" s="42">
        <f t="shared" ca="1" si="25"/>
        <v>154</v>
      </c>
      <c r="AQ1030" s="42">
        <f t="shared" ca="1" si="26"/>
        <v>274.75600000000003</v>
      </c>
    </row>
    <row r="1031" spans="1:43" ht="14">
      <c r="A1031" s="9">
        <f t="shared" si="18"/>
        <v>1030</v>
      </c>
      <c r="B1031" s="9">
        <v>519</v>
      </c>
      <c r="C1031" s="50">
        <v>43111</v>
      </c>
      <c r="D1031" s="39">
        <v>43117</v>
      </c>
      <c r="E1031" s="39">
        <v>43118</v>
      </c>
      <c r="F1031" s="40">
        <v>371</v>
      </c>
      <c r="G1031" s="7">
        <f t="shared" ref="G1031:L1031" ca="1" si="5157">INDIRECT(ADDRESS($F1031+1,G$2,,,G$1))</f>
        <v>43107</v>
      </c>
      <c r="H1031" s="27">
        <f t="shared" ca="1" si="5157"/>
        <v>43131</v>
      </c>
      <c r="I1031" s="9">
        <f t="shared" ca="1" si="5157"/>
        <v>1</v>
      </c>
      <c r="J1031" s="9">
        <f t="shared" ca="1" si="5157"/>
        <v>1</v>
      </c>
      <c r="K1031" s="28">
        <f t="shared" ca="1" si="5157"/>
        <v>43101</v>
      </c>
      <c r="L1031" s="9">
        <f t="shared" ca="1" si="5157"/>
        <v>1</v>
      </c>
      <c r="M1031" s="40">
        <v>14</v>
      </c>
      <c r="N1031" s="9" t="str">
        <f t="shared" ref="N1031:R1031" ca="1" si="5158">INDIRECT(ADDRESS($M1031+1,N$2,,,N$1))</f>
        <v xml:space="preserve">OUTBACK </v>
      </c>
      <c r="O1031" s="9" t="str">
        <f t="shared" ca="1" si="5158"/>
        <v>OBK</v>
      </c>
      <c r="P1031" s="9" t="str">
        <f t="shared" ca="1" si="5158"/>
        <v>ZONA INDUSTRIAL, 335</v>
      </c>
      <c r="Q1031" s="9" t="str">
        <f t="shared" ca="1" si="5158"/>
        <v>SÃO PAULO</v>
      </c>
      <c r="R1031" s="9" t="str">
        <f t="shared" ca="1" si="5158"/>
        <v>SP</v>
      </c>
      <c r="S1031" s="40">
        <v>25</v>
      </c>
      <c r="T1031" s="9" t="str">
        <f t="shared" ref="T1031:Z1031" ca="1" si="5159">INDIRECT(ADDRESS($S1031+1,T$2,,,T$1))</f>
        <v>SAUVIGNON</v>
      </c>
      <c r="U1031" s="9" t="str">
        <f t="shared" ca="1" si="5159"/>
        <v>SAVN_E</v>
      </c>
      <c r="V1031" s="9" t="str">
        <f t="shared" ca="1" si="5159"/>
        <v>VINHO TINTO</v>
      </c>
      <c r="W1031" s="9" t="str">
        <f t="shared" ca="1" si="5159"/>
        <v>4_TPK_2,0 l</v>
      </c>
      <c r="X1031" s="29">
        <f t="shared" ca="1" si="5159"/>
        <v>4</v>
      </c>
      <c r="Y1031" s="30">
        <f t="shared" ca="1" si="5159"/>
        <v>121</v>
      </c>
      <c r="Z1031" s="30">
        <f t="shared" ca="1" si="5159"/>
        <v>27</v>
      </c>
      <c r="AA1031" s="40">
        <v>2</v>
      </c>
      <c r="AB1031" s="9" t="str">
        <f t="shared" ref="AB1031:AE1031" ca="1" si="5160">INDIRECT(ADDRESS($AA1031+1,AB$2,,,AB$1))</f>
        <v>MARTE</v>
      </c>
      <c r="AC1031" s="9" t="str">
        <f t="shared" ca="1" si="5160"/>
        <v>MT</v>
      </c>
      <c r="AD1031" s="9" t="str">
        <f t="shared" ca="1" si="5160"/>
        <v>CURITIBA</v>
      </c>
      <c r="AE1031" s="9" t="str">
        <f t="shared" ca="1" si="5160"/>
        <v>BRASIL</v>
      </c>
      <c r="AF1031" s="40">
        <v>11</v>
      </c>
      <c r="AG1031" s="9" t="str">
        <f t="shared" ref="AG1031:AL1031" ca="1" si="5161">INDIRECT(ADDRESS($AF1031+1,AG$2,,,AG$1))</f>
        <v>DEBORA CALIXTO</v>
      </c>
      <c r="AH1031" s="9" t="str">
        <f t="shared" ca="1" si="5161"/>
        <v>DC</v>
      </c>
      <c r="AI1031" s="9">
        <f t="shared" ca="1" si="5161"/>
        <v>2188</v>
      </c>
      <c r="AJ1031" s="9" t="str">
        <f t="shared" ca="1" si="5161"/>
        <v>ANTÔNIO</v>
      </c>
      <c r="AK1031" s="9" t="str">
        <f t="shared" ca="1" si="5161"/>
        <v>SPAULO</v>
      </c>
      <c r="AL1031" s="9" t="str">
        <f t="shared" ca="1" si="5161"/>
        <v>SPAULO</v>
      </c>
      <c r="AM1031" s="52">
        <v>2</v>
      </c>
      <c r="AN1031" s="41">
        <v>2.2000000000000002E-2</v>
      </c>
      <c r="AO1031" s="42">
        <f t="shared" ca="1" si="24"/>
        <v>242</v>
      </c>
      <c r="AP1031" s="42">
        <f t="shared" ca="1" si="25"/>
        <v>54</v>
      </c>
      <c r="AQ1031" s="42">
        <f t="shared" ca="1" si="26"/>
        <v>236.67599999999999</v>
      </c>
    </row>
    <row r="1032" spans="1:43" ht="14">
      <c r="A1032" s="9">
        <f t="shared" si="18"/>
        <v>1031</v>
      </c>
      <c r="B1032" s="9">
        <v>520</v>
      </c>
      <c r="C1032" s="50">
        <v>43111</v>
      </c>
      <c r="D1032" s="39">
        <v>43115</v>
      </c>
      <c r="E1032" s="39">
        <v>43117</v>
      </c>
      <c r="F1032" s="40">
        <v>372</v>
      </c>
      <c r="G1032" s="7">
        <f t="shared" ref="G1032:L1032" ca="1" si="5162">INDIRECT(ADDRESS($F1032+1,G$2,,,G$1))</f>
        <v>43108</v>
      </c>
      <c r="H1032" s="27">
        <f t="shared" ca="1" si="5162"/>
        <v>43131</v>
      </c>
      <c r="I1032" s="9">
        <f t="shared" ca="1" si="5162"/>
        <v>2</v>
      </c>
      <c r="J1032" s="9">
        <f t="shared" ca="1" si="5162"/>
        <v>1</v>
      </c>
      <c r="K1032" s="28">
        <f t="shared" ca="1" si="5162"/>
        <v>43101</v>
      </c>
      <c r="L1032" s="9">
        <f t="shared" ca="1" si="5162"/>
        <v>2</v>
      </c>
      <c r="M1032" s="40">
        <v>17</v>
      </c>
      <c r="N1032" s="9" t="str">
        <f t="shared" ref="N1032:R1032" ca="1" si="5163">INDIRECT(ADDRESS($M1032+1,N$2,,,N$1))</f>
        <v>DONA DE CASA SUPERM LTDA</v>
      </c>
      <c r="O1032" s="9" t="str">
        <f t="shared" ca="1" si="5163"/>
        <v>DCSM</v>
      </c>
      <c r="P1032" s="9" t="str">
        <f t="shared" ca="1" si="5163"/>
        <v>RUA IPÊ AMARELO, 45</v>
      </c>
      <c r="Q1032" s="9" t="str">
        <f t="shared" ca="1" si="5163"/>
        <v>BRASÍLIA</v>
      </c>
      <c r="R1032" s="9" t="str">
        <f t="shared" ca="1" si="5163"/>
        <v>DF</v>
      </c>
      <c r="S1032" s="40">
        <v>23</v>
      </c>
      <c r="T1032" s="9" t="str">
        <f t="shared" ref="T1032:Z1032" ca="1" si="5164">INDIRECT(ADDRESS($S1032+1,T$2,,,T$1))</f>
        <v>TINTO SECO</v>
      </c>
      <c r="U1032" s="9" t="str">
        <f t="shared" ca="1" si="5164"/>
        <v>TNT_SC_E</v>
      </c>
      <c r="V1032" s="9" t="str">
        <f t="shared" ca="1" si="5164"/>
        <v>VINHO TINTO</v>
      </c>
      <c r="W1032" s="9" t="str">
        <f t="shared" ca="1" si="5164"/>
        <v>4_TPK_2,0 l</v>
      </c>
      <c r="X1032" s="29">
        <f t="shared" ca="1" si="5164"/>
        <v>4</v>
      </c>
      <c r="Y1032" s="30">
        <f t="shared" ca="1" si="5164"/>
        <v>104</v>
      </c>
      <c r="Z1032" s="30">
        <f t="shared" ca="1" si="5164"/>
        <v>62</v>
      </c>
      <c r="AA1032" s="40">
        <v>1</v>
      </c>
      <c r="AB1032" s="9" t="str">
        <f t="shared" ref="AB1032:AE1032" ca="1" si="5165">INDIRECT(ADDRESS($AA1032+1,AB$2,,,AB$1))</f>
        <v>CAMPO BELO</v>
      </c>
      <c r="AC1032" s="9" t="str">
        <f t="shared" ca="1" si="5165"/>
        <v>CB</v>
      </c>
      <c r="AD1032" s="9" t="str">
        <f t="shared" ca="1" si="5165"/>
        <v>SÃO PAULO</v>
      </c>
      <c r="AE1032" s="9" t="str">
        <f t="shared" ca="1" si="5165"/>
        <v>BRASIL</v>
      </c>
      <c r="AF1032" s="40">
        <v>11</v>
      </c>
      <c r="AG1032" s="9" t="str">
        <f t="shared" ref="AG1032:AL1032" ca="1" si="5166">INDIRECT(ADDRESS($AF1032+1,AG$2,,,AG$1))</f>
        <v>DEBORA CALIXTO</v>
      </c>
      <c r="AH1032" s="9" t="str">
        <f t="shared" ca="1" si="5166"/>
        <v>DC</v>
      </c>
      <c r="AI1032" s="9">
        <f t="shared" ca="1" si="5166"/>
        <v>2188</v>
      </c>
      <c r="AJ1032" s="9" t="str">
        <f t="shared" ca="1" si="5166"/>
        <v>ANTÔNIO</v>
      </c>
      <c r="AK1032" s="9" t="str">
        <f t="shared" ca="1" si="5166"/>
        <v>SPAULO</v>
      </c>
      <c r="AL1032" s="9" t="str">
        <f t="shared" ca="1" si="5166"/>
        <v>SPAULO</v>
      </c>
      <c r="AM1032" s="52">
        <v>3</v>
      </c>
      <c r="AN1032" s="41">
        <v>0.14400000000000002</v>
      </c>
      <c r="AO1032" s="42">
        <f t="shared" ca="1" si="24"/>
        <v>312</v>
      </c>
      <c r="AP1032" s="42">
        <f t="shared" ca="1" si="25"/>
        <v>186</v>
      </c>
      <c r="AQ1032" s="42">
        <f t="shared" ca="1" si="26"/>
        <v>267.072</v>
      </c>
    </row>
    <row r="1033" spans="1:43" ht="14">
      <c r="A1033" s="9">
        <f t="shared" si="18"/>
        <v>1032</v>
      </c>
      <c r="B1033" s="9">
        <v>520</v>
      </c>
      <c r="C1033" s="50">
        <v>43111</v>
      </c>
      <c r="D1033" s="39">
        <v>43115</v>
      </c>
      <c r="E1033" s="39">
        <v>43117</v>
      </c>
      <c r="F1033" s="40">
        <v>372</v>
      </c>
      <c r="G1033" s="7">
        <f t="shared" ref="G1033:L1033" ca="1" si="5167">INDIRECT(ADDRESS($F1033+1,G$2,,,G$1))</f>
        <v>43108</v>
      </c>
      <c r="H1033" s="27">
        <f t="shared" ca="1" si="5167"/>
        <v>43131</v>
      </c>
      <c r="I1033" s="9">
        <f t="shared" ca="1" si="5167"/>
        <v>2</v>
      </c>
      <c r="J1033" s="9">
        <f t="shared" ca="1" si="5167"/>
        <v>1</v>
      </c>
      <c r="K1033" s="28">
        <f t="shared" ca="1" si="5167"/>
        <v>43101</v>
      </c>
      <c r="L1033" s="9">
        <f t="shared" ca="1" si="5167"/>
        <v>2</v>
      </c>
      <c r="M1033" s="40">
        <v>17</v>
      </c>
      <c r="N1033" s="9" t="str">
        <f t="shared" ref="N1033:R1033" ca="1" si="5168">INDIRECT(ADDRESS($M1033+1,N$2,,,N$1))</f>
        <v>DONA DE CASA SUPERM LTDA</v>
      </c>
      <c r="O1033" s="9" t="str">
        <f t="shared" ca="1" si="5168"/>
        <v>DCSM</v>
      </c>
      <c r="P1033" s="9" t="str">
        <f t="shared" ca="1" si="5168"/>
        <v>RUA IPÊ AMARELO, 45</v>
      </c>
      <c r="Q1033" s="9" t="str">
        <f t="shared" ca="1" si="5168"/>
        <v>BRASÍLIA</v>
      </c>
      <c r="R1033" s="9" t="str">
        <f t="shared" ca="1" si="5168"/>
        <v>DF</v>
      </c>
      <c r="S1033" s="40">
        <v>13</v>
      </c>
      <c r="T1033" s="9" t="str">
        <f t="shared" ref="T1033:Z1033" ca="1" si="5169">INDIRECT(ADDRESS($S1033+1,T$2,,,T$1))</f>
        <v>CHARDONNAY RESERVA</v>
      </c>
      <c r="U1033" s="9" t="str">
        <f t="shared" ca="1" si="5169"/>
        <v>CHDN_RS</v>
      </c>
      <c r="V1033" s="9" t="str">
        <f t="shared" ca="1" si="5169"/>
        <v>VINHO BRANCO</v>
      </c>
      <c r="W1033" s="9" t="str">
        <f t="shared" ca="1" si="5169"/>
        <v>12_BTL_0,75 l</v>
      </c>
      <c r="X1033" s="29">
        <f t="shared" ca="1" si="5169"/>
        <v>12</v>
      </c>
      <c r="Y1033" s="30">
        <f t="shared" ca="1" si="5169"/>
        <v>198</v>
      </c>
      <c r="Z1033" s="30">
        <f t="shared" ca="1" si="5169"/>
        <v>99</v>
      </c>
      <c r="AA1033" s="40">
        <v>6</v>
      </c>
      <c r="AB1033" s="9" t="str">
        <f t="shared" ref="AB1033:AE1033" ca="1" si="5170">INDIRECT(ADDRESS($AA1033+1,AB$2,,,AB$1))</f>
        <v>CENTRO NORTE</v>
      </c>
      <c r="AC1033" s="9" t="str">
        <f t="shared" ca="1" si="5170"/>
        <v>CN</v>
      </c>
      <c r="AD1033" s="9" t="str">
        <f t="shared" ca="1" si="5170"/>
        <v>GOIANIA</v>
      </c>
      <c r="AE1033" s="9" t="str">
        <f t="shared" ca="1" si="5170"/>
        <v>BRASIL</v>
      </c>
      <c r="AF1033" s="40">
        <v>3</v>
      </c>
      <c r="AG1033" s="9" t="str">
        <f t="shared" ref="AG1033:AL1033" ca="1" si="5171">INDIRECT(ADDRESS($AF1033+1,AG$2,,,AG$1))</f>
        <v>JOÃO ALVES</v>
      </c>
      <c r="AH1033" s="9" t="str">
        <f t="shared" ca="1" si="5171"/>
        <v>JA</v>
      </c>
      <c r="AI1033" s="9">
        <f t="shared" ca="1" si="5171"/>
        <v>2187</v>
      </c>
      <c r="AJ1033" s="9" t="str">
        <f t="shared" ca="1" si="5171"/>
        <v>AGUIAR</v>
      </c>
      <c r="AK1033" s="9" t="str">
        <f t="shared" ca="1" si="5171"/>
        <v>CTBA</v>
      </c>
      <c r="AL1033" s="9" t="str">
        <f t="shared" ca="1" si="5171"/>
        <v>CTBA</v>
      </c>
      <c r="AM1033" s="52">
        <v>2</v>
      </c>
      <c r="AN1033" s="41">
        <v>0</v>
      </c>
      <c r="AO1033" s="42">
        <f t="shared" ca="1" si="24"/>
        <v>396</v>
      </c>
      <c r="AP1033" s="42">
        <f t="shared" ca="1" si="25"/>
        <v>198</v>
      </c>
      <c r="AQ1033" s="42">
        <f t="shared" ca="1" si="26"/>
        <v>396</v>
      </c>
    </row>
    <row r="1034" spans="1:43" ht="14">
      <c r="A1034" s="9">
        <f t="shared" si="18"/>
        <v>1033</v>
      </c>
      <c r="B1034" s="9">
        <v>520</v>
      </c>
      <c r="C1034" s="50">
        <v>43111</v>
      </c>
      <c r="D1034" s="39">
        <v>43115</v>
      </c>
      <c r="E1034" s="39">
        <v>43117</v>
      </c>
      <c r="F1034" s="40">
        <v>372</v>
      </c>
      <c r="G1034" s="7">
        <f t="shared" ref="G1034:L1034" ca="1" si="5172">INDIRECT(ADDRESS($F1034+1,G$2,,,G$1))</f>
        <v>43108</v>
      </c>
      <c r="H1034" s="27">
        <f t="shared" ca="1" si="5172"/>
        <v>43131</v>
      </c>
      <c r="I1034" s="9">
        <f t="shared" ca="1" si="5172"/>
        <v>2</v>
      </c>
      <c r="J1034" s="9">
        <f t="shared" ca="1" si="5172"/>
        <v>1</v>
      </c>
      <c r="K1034" s="28">
        <f t="shared" ca="1" si="5172"/>
        <v>43101</v>
      </c>
      <c r="L1034" s="9">
        <f t="shared" ca="1" si="5172"/>
        <v>2</v>
      </c>
      <c r="M1034" s="40">
        <v>17</v>
      </c>
      <c r="N1034" s="9" t="str">
        <f t="shared" ref="N1034:R1034" ca="1" si="5173">INDIRECT(ADDRESS($M1034+1,N$2,,,N$1))</f>
        <v>DONA DE CASA SUPERM LTDA</v>
      </c>
      <c r="O1034" s="9" t="str">
        <f t="shared" ca="1" si="5173"/>
        <v>DCSM</v>
      </c>
      <c r="P1034" s="9" t="str">
        <f t="shared" ca="1" si="5173"/>
        <v>RUA IPÊ AMARELO, 45</v>
      </c>
      <c r="Q1034" s="9" t="str">
        <f t="shared" ca="1" si="5173"/>
        <v>BRASÍLIA</v>
      </c>
      <c r="R1034" s="9" t="str">
        <f t="shared" ca="1" si="5173"/>
        <v>DF</v>
      </c>
      <c r="S1034" s="40">
        <v>25</v>
      </c>
      <c r="T1034" s="9" t="str">
        <f t="shared" ref="T1034:Z1034" ca="1" si="5174">INDIRECT(ADDRESS($S1034+1,T$2,,,T$1))</f>
        <v>SAUVIGNON</v>
      </c>
      <c r="U1034" s="9" t="str">
        <f t="shared" ca="1" si="5174"/>
        <v>SAVN_E</v>
      </c>
      <c r="V1034" s="9" t="str">
        <f t="shared" ca="1" si="5174"/>
        <v>VINHO TINTO</v>
      </c>
      <c r="W1034" s="9" t="str">
        <f t="shared" ca="1" si="5174"/>
        <v>4_TPK_2,0 l</v>
      </c>
      <c r="X1034" s="29">
        <f t="shared" ca="1" si="5174"/>
        <v>4</v>
      </c>
      <c r="Y1034" s="30">
        <f t="shared" ca="1" si="5174"/>
        <v>121</v>
      </c>
      <c r="Z1034" s="30">
        <f t="shared" ca="1" si="5174"/>
        <v>27</v>
      </c>
      <c r="AA1034" s="40">
        <v>2</v>
      </c>
      <c r="AB1034" s="9" t="str">
        <f t="shared" ref="AB1034:AE1034" ca="1" si="5175">INDIRECT(ADDRESS($AA1034+1,AB$2,,,AB$1))</f>
        <v>MARTE</v>
      </c>
      <c r="AC1034" s="9" t="str">
        <f t="shared" ca="1" si="5175"/>
        <v>MT</v>
      </c>
      <c r="AD1034" s="9" t="str">
        <f t="shared" ca="1" si="5175"/>
        <v>CURITIBA</v>
      </c>
      <c r="AE1034" s="9" t="str">
        <f t="shared" ca="1" si="5175"/>
        <v>BRASIL</v>
      </c>
      <c r="AF1034" s="40">
        <v>8</v>
      </c>
      <c r="AG1034" s="9" t="str">
        <f t="shared" ref="AG1034:AL1034" ca="1" si="5176">INDIRECT(ADDRESS($AF1034+1,AG$2,,,AG$1))</f>
        <v>JOAQUIM DE DEUS</v>
      </c>
      <c r="AH1034" s="9" t="str">
        <f t="shared" ca="1" si="5176"/>
        <v>JD</v>
      </c>
      <c r="AI1034" s="9">
        <f t="shared" ca="1" si="5176"/>
        <v>2231</v>
      </c>
      <c r="AJ1034" s="9" t="str">
        <f t="shared" ca="1" si="5176"/>
        <v>MENESES</v>
      </c>
      <c r="AK1034" s="9" t="str">
        <f t="shared" ca="1" si="5176"/>
        <v>BSB</v>
      </c>
      <c r="AL1034" s="9" t="str">
        <f t="shared" ca="1" si="5176"/>
        <v>BSB</v>
      </c>
      <c r="AM1034" s="52">
        <v>3</v>
      </c>
      <c r="AN1034" s="41">
        <v>8.0000000000000002E-3</v>
      </c>
      <c r="AO1034" s="42">
        <f t="shared" ca="1" si="24"/>
        <v>363</v>
      </c>
      <c r="AP1034" s="42">
        <f t="shared" ca="1" si="25"/>
        <v>81</v>
      </c>
      <c r="AQ1034" s="42">
        <f t="shared" ca="1" si="26"/>
        <v>360.096</v>
      </c>
    </row>
    <row r="1035" spans="1:43" ht="14">
      <c r="A1035" s="9">
        <f t="shared" si="18"/>
        <v>1034</v>
      </c>
      <c r="B1035" s="9">
        <v>521</v>
      </c>
      <c r="C1035" s="50">
        <v>43108</v>
      </c>
      <c r="D1035" s="39">
        <v>43111</v>
      </c>
      <c r="E1035" s="39">
        <v>43113</v>
      </c>
      <c r="F1035" s="40">
        <v>372</v>
      </c>
      <c r="G1035" s="7">
        <f t="shared" ref="G1035:L1035" ca="1" si="5177">INDIRECT(ADDRESS($F1035+1,G$2,,,G$1))</f>
        <v>43108</v>
      </c>
      <c r="H1035" s="27">
        <f t="shared" ca="1" si="5177"/>
        <v>43131</v>
      </c>
      <c r="I1035" s="9">
        <f t="shared" ca="1" si="5177"/>
        <v>2</v>
      </c>
      <c r="J1035" s="9">
        <f t="shared" ca="1" si="5177"/>
        <v>1</v>
      </c>
      <c r="K1035" s="28">
        <f t="shared" ca="1" si="5177"/>
        <v>43101</v>
      </c>
      <c r="L1035" s="9">
        <f t="shared" ca="1" si="5177"/>
        <v>2</v>
      </c>
      <c r="M1035" s="40">
        <v>1</v>
      </c>
      <c r="N1035" s="9" t="str">
        <f t="shared" ref="N1035:R1035" ca="1" si="5178">INDIRECT(ADDRESS($M1035+1,N$2,,,N$1))</f>
        <v>PÃO DE AÇUCAR SUPERMERCADOS</v>
      </c>
      <c r="O1035" s="9" t="str">
        <f t="shared" ca="1" si="5178"/>
        <v>PA</v>
      </c>
      <c r="P1035" s="9" t="str">
        <f t="shared" ca="1" si="5178"/>
        <v>RUA 1, 18.</v>
      </c>
      <c r="Q1035" s="9" t="str">
        <f t="shared" ca="1" si="5178"/>
        <v>SÃO PAULO</v>
      </c>
      <c r="R1035" s="9" t="str">
        <f t="shared" ca="1" si="5178"/>
        <v>SP</v>
      </c>
      <c r="S1035" s="40">
        <v>25</v>
      </c>
      <c r="T1035" s="9" t="str">
        <f t="shared" ref="T1035:Z1035" ca="1" si="5179">INDIRECT(ADDRESS($S1035+1,T$2,,,T$1))</f>
        <v>SAUVIGNON</v>
      </c>
      <c r="U1035" s="9" t="str">
        <f t="shared" ca="1" si="5179"/>
        <v>SAVN_E</v>
      </c>
      <c r="V1035" s="9" t="str">
        <f t="shared" ca="1" si="5179"/>
        <v>VINHO TINTO</v>
      </c>
      <c r="W1035" s="9" t="str">
        <f t="shared" ca="1" si="5179"/>
        <v>4_TPK_2,0 l</v>
      </c>
      <c r="X1035" s="29">
        <f t="shared" ca="1" si="5179"/>
        <v>4</v>
      </c>
      <c r="Y1035" s="30">
        <f t="shared" ca="1" si="5179"/>
        <v>121</v>
      </c>
      <c r="Z1035" s="30">
        <f t="shared" ca="1" si="5179"/>
        <v>27</v>
      </c>
      <c r="AA1035" s="40">
        <v>4</v>
      </c>
      <c r="AB1035" s="9" t="str">
        <f t="shared" ref="AB1035:AE1035" ca="1" si="5180">INDIRECT(ADDRESS($AA1035+1,AB$2,,,AB$1))</f>
        <v>AGUA LIMPA</v>
      </c>
      <c r="AC1035" s="9" t="str">
        <f t="shared" ca="1" si="5180"/>
        <v>AL</v>
      </c>
      <c r="AD1035" s="9" t="str">
        <f t="shared" ca="1" si="5180"/>
        <v>BELORIZONTE</v>
      </c>
      <c r="AE1035" s="9" t="str">
        <f t="shared" ca="1" si="5180"/>
        <v>BRASIL</v>
      </c>
      <c r="AF1035" s="40">
        <v>8</v>
      </c>
      <c r="AG1035" s="9" t="str">
        <f t="shared" ref="AG1035:AL1035" ca="1" si="5181">INDIRECT(ADDRESS($AF1035+1,AG$2,,,AG$1))</f>
        <v>JOAQUIM DE DEUS</v>
      </c>
      <c r="AH1035" s="9" t="str">
        <f t="shared" ca="1" si="5181"/>
        <v>JD</v>
      </c>
      <c r="AI1035" s="9">
        <f t="shared" ca="1" si="5181"/>
        <v>2231</v>
      </c>
      <c r="AJ1035" s="9" t="str">
        <f t="shared" ca="1" si="5181"/>
        <v>MENESES</v>
      </c>
      <c r="AK1035" s="9" t="str">
        <f t="shared" ca="1" si="5181"/>
        <v>BSB</v>
      </c>
      <c r="AL1035" s="9" t="str">
        <f t="shared" ca="1" si="5181"/>
        <v>BSB</v>
      </c>
      <c r="AM1035" s="52">
        <v>3</v>
      </c>
      <c r="AN1035" s="41">
        <v>5.4000000000000006E-2</v>
      </c>
      <c r="AO1035" s="42">
        <f t="shared" ca="1" si="24"/>
        <v>363</v>
      </c>
      <c r="AP1035" s="42">
        <f t="shared" ca="1" si="25"/>
        <v>81</v>
      </c>
      <c r="AQ1035" s="42">
        <f t="shared" ca="1" si="26"/>
        <v>343.39799999999997</v>
      </c>
    </row>
    <row r="1036" spans="1:43" ht="14">
      <c r="A1036" s="9">
        <f t="shared" si="18"/>
        <v>1035</v>
      </c>
      <c r="B1036" s="9">
        <v>521</v>
      </c>
      <c r="C1036" s="50">
        <v>43108</v>
      </c>
      <c r="D1036" s="39">
        <v>43111</v>
      </c>
      <c r="E1036" s="39">
        <v>43113</v>
      </c>
      <c r="F1036" s="40">
        <v>372</v>
      </c>
      <c r="G1036" s="7">
        <f t="shared" ref="G1036:L1036" ca="1" si="5182">INDIRECT(ADDRESS($F1036+1,G$2,,,G$1))</f>
        <v>43108</v>
      </c>
      <c r="H1036" s="27">
        <f t="shared" ca="1" si="5182"/>
        <v>43131</v>
      </c>
      <c r="I1036" s="9">
        <f t="shared" ca="1" si="5182"/>
        <v>2</v>
      </c>
      <c r="J1036" s="9">
        <f t="shared" ca="1" si="5182"/>
        <v>1</v>
      </c>
      <c r="K1036" s="28">
        <f t="shared" ca="1" si="5182"/>
        <v>43101</v>
      </c>
      <c r="L1036" s="9">
        <f t="shared" ca="1" si="5182"/>
        <v>2</v>
      </c>
      <c r="M1036" s="40">
        <v>1</v>
      </c>
      <c r="N1036" s="9" t="str">
        <f t="shared" ref="N1036:R1036" ca="1" si="5183">INDIRECT(ADDRESS($M1036+1,N$2,,,N$1))</f>
        <v>PÃO DE AÇUCAR SUPERMERCADOS</v>
      </c>
      <c r="O1036" s="9" t="str">
        <f t="shared" ca="1" si="5183"/>
        <v>PA</v>
      </c>
      <c r="P1036" s="9" t="str">
        <f t="shared" ca="1" si="5183"/>
        <v>RUA 1, 18.</v>
      </c>
      <c r="Q1036" s="9" t="str">
        <f t="shared" ca="1" si="5183"/>
        <v>SÃO PAULO</v>
      </c>
      <c r="R1036" s="9" t="str">
        <f t="shared" ca="1" si="5183"/>
        <v>SP</v>
      </c>
      <c r="S1036" s="40">
        <v>18</v>
      </c>
      <c r="T1036" s="9" t="str">
        <f t="shared" ref="T1036:Z1036" ca="1" si="5184">INDIRECT(ADDRESS($S1036+1,T$2,,,T$1))</f>
        <v>ESPUMANTE ROSE</v>
      </c>
      <c r="U1036" s="9" t="str">
        <f t="shared" ca="1" si="5184"/>
        <v>ES_RSE</v>
      </c>
      <c r="V1036" s="9" t="str">
        <f t="shared" ca="1" si="5184"/>
        <v>ESPUMANTE</v>
      </c>
      <c r="W1036" s="9" t="str">
        <f t="shared" ca="1" si="5184"/>
        <v>12_BTL_0,75 l</v>
      </c>
      <c r="X1036" s="29">
        <f t="shared" ca="1" si="5184"/>
        <v>12</v>
      </c>
      <c r="Y1036" s="30">
        <f t="shared" ca="1" si="5184"/>
        <v>223</v>
      </c>
      <c r="Z1036" s="30">
        <f t="shared" ca="1" si="5184"/>
        <v>114</v>
      </c>
      <c r="AA1036" s="40">
        <v>3</v>
      </c>
      <c r="AB1036" s="9" t="str">
        <f t="shared" ref="AB1036:AE1036" ca="1" si="5185">INDIRECT(ADDRESS($AA1036+1,AB$2,,,AB$1))</f>
        <v>AGUIA</v>
      </c>
      <c r="AC1036" s="9" t="str">
        <f t="shared" ca="1" si="5185"/>
        <v>AG</v>
      </c>
      <c r="AD1036" s="9" t="str">
        <f t="shared" ca="1" si="5185"/>
        <v>PORTO ALEGRE</v>
      </c>
      <c r="AE1036" s="9" t="str">
        <f t="shared" ca="1" si="5185"/>
        <v>BRASIL</v>
      </c>
      <c r="AF1036" s="40">
        <v>5</v>
      </c>
      <c r="AG1036" s="9" t="str">
        <f t="shared" ref="AG1036:AL1036" ca="1" si="5186">INDIRECT(ADDRESS($AF1036+1,AG$2,,,AG$1))</f>
        <v>ALICE SILVEIRA</v>
      </c>
      <c r="AH1036" s="9" t="str">
        <f t="shared" ca="1" si="5186"/>
        <v>AS</v>
      </c>
      <c r="AI1036" s="9">
        <f t="shared" ca="1" si="5186"/>
        <v>2106</v>
      </c>
      <c r="AJ1036" s="9" t="str">
        <f t="shared" ca="1" si="5186"/>
        <v>AGUIAR</v>
      </c>
      <c r="AK1036" s="9" t="str">
        <f t="shared" ca="1" si="5186"/>
        <v>CTBA</v>
      </c>
      <c r="AL1036" s="9" t="str">
        <f t="shared" ca="1" si="5186"/>
        <v>CTBA</v>
      </c>
      <c r="AM1036" s="52">
        <v>1</v>
      </c>
      <c r="AN1036" s="41">
        <v>0.08</v>
      </c>
      <c r="AO1036" s="42">
        <f t="shared" ca="1" si="24"/>
        <v>223</v>
      </c>
      <c r="AP1036" s="42">
        <f t="shared" ca="1" si="25"/>
        <v>114</v>
      </c>
      <c r="AQ1036" s="42">
        <f t="shared" ca="1" si="26"/>
        <v>205.16</v>
      </c>
    </row>
    <row r="1037" spans="1:43" ht="14">
      <c r="A1037" s="9">
        <f t="shared" si="18"/>
        <v>1036</v>
      </c>
      <c r="B1037" s="9">
        <v>522</v>
      </c>
      <c r="C1037" s="50">
        <v>43110</v>
      </c>
      <c r="D1037" s="39">
        <v>43114</v>
      </c>
      <c r="E1037" s="39">
        <v>43113</v>
      </c>
      <c r="F1037" s="40">
        <v>373</v>
      </c>
      <c r="G1037" s="7">
        <f t="shared" ref="G1037:L1037" ca="1" si="5187">INDIRECT(ADDRESS($F1037+1,G$2,,,G$1))</f>
        <v>43109</v>
      </c>
      <c r="H1037" s="27">
        <f t="shared" ca="1" si="5187"/>
        <v>43131</v>
      </c>
      <c r="I1037" s="9">
        <f t="shared" ca="1" si="5187"/>
        <v>3</v>
      </c>
      <c r="J1037" s="9">
        <f t="shared" ca="1" si="5187"/>
        <v>1</v>
      </c>
      <c r="K1037" s="28">
        <f t="shared" ca="1" si="5187"/>
        <v>43101</v>
      </c>
      <c r="L1037" s="9">
        <f t="shared" ca="1" si="5187"/>
        <v>3</v>
      </c>
      <c r="M1037" s="40">
        <v>5</v>
      </c>
      <c r="N1037" s="9" t="str">
        <f t="shared" ref="N1037:R1037" ca="1" si="5188">INDIRECT(ADDRESS($M1037+1,N$2,,,N$1))</f>
        <v>ULTRA BOX</v>
      </c>
      <c r="O1037" s="9" t="str">
        <f t="shared" ca="1" si="5188"/>
        <v>UBX</v>
      </c>
      <c r="P1037" s="9" t="str">
        <f t="shared" ca="1" si="5188"/>
        <v>RUA Z, 32</v>
      </c>
      <c r="Q1037" s="9" t="str">
        <f t="shared" ca="1" si="5188"/>
        <v>RIBEIRÃO PRETO</v>
      </c>
      <c r="R1037" s="9" t="str">
        <f t="shared" ca="1" si="5188"/>
        <v>SP</v>
      </c>
      <c r="S1037" s="40">
        <v>18</v>
      </c>
      <c r="T1037" s="9" t="str">
        <f t="shared" ref="T1037:Z1037" ca="1" si="5189">INDIRECT(ADDRESS($S1037+1,T$2,,,T$1))</f>
        <v>ESPUMANTE ROSE</v>
      </c>
      <c r="U1037" s="9" t="str">
        <f t="shared" ca="1" si="5189"/>
        <v>ES_RSE</v>
      </c>
      <c r="V1037" s="9" t="str">
        <f t="shared" ca="1" si="5189"/>
        <v>ESPUMANTE</v>
      </c>
      <c r="W1037" s="9" t="str">
        <f t="shared" ca="1" si="5189"/>
        <v>12_BTL_0,75 l</v>
      </c>
      <c r="X1037" s="29">
        <f t="shared" ca="1" si="5189"/>
        <v>12</v>
      </c>
      <c r="Y1037" s="30">
        <f t="shared" ca="1" si="5189"/>
        <v>223</v>
      </c>
      <c r="Z1037" s="30">
        <f t="shared" ca="1" si="5189"/>
        <v>114</v>
      </c>
      <c r="AA1037" s="40">
        <v>2</v>
      </c>
      <c r="AB1037" s="9" t="str">
        <f t="shared" ref="AB1037:AE1037" ca="1" si="5190">INDIRECT(ADDRESS($AA1037+1,AB$2,,,AB$1))</f>
        <v>MARTE</v>
      </c>
      <c r="AC1037" s="9" t="str">
        <f t="shared" ca="1" si="5190"/>
        <v>MT</v>
      </c>
      <c r="AD1037" s="9" t="str">
        <f t="shared" ca="1" si="5190"/>
        <v>CURITIBA</v>
      </c>
      <c r="AE1037" s="9" t="str">
        <f t="shared" ca="1" si="5190"/>
        <v>BRASIL</v>
      </c>
      <c r="AF1037" s="40">
        <v>5</v>
      </c>
      <c r="AG1037" s="9" t="str">
        <f t="shared" ref="AG1037:AL1037" ca="1" si="5191">INDIRECT(ADDRESS($AF1037+1,AG$2,,,AG$1))</f>
        <v>ALICE SILVEIRA</v>
      </c>
      <c r="AH1037" s="9" t="str">
        <f t="shared" ca="1" si="5191"/>
        <v>AS</v>
      </c>
      <c r="AI1037" s="9">
        <f t="shared" ca="1" si="5191"/>
        <v>2106</v>
      </c>
      <c r="AJ1037" s="9" t="str">
        <f t="shared" ca="1" si="5191"/>
        <v>AGUIAR</v>
      </c>
      <c r="AK1037" s="9" t="str">
        <f t="shared" ca="1" si="5191"/>
        <v>CTBA</v>
      </c>
      <c r="AL1037" s="9" t="str">
        <f t="shared" ca="1" si="5191"/>
        <v>CTBA</v>
      </c>
      <c r="AM1037" s="52">
        <v>2</v>
      </c>
      <c r="AN1037" s="41">
        <v>2.2000000000000002E-2</v>
      </c>
      <c r="AO1037" s="42">
        <f t="shared" ca="1" si="24"/>
        <v>446</v>
      </c>
      <c r="AP1037" s="42">
        <f t="shared" ca="1" si="25"/>
        <v>228</v>
      </c>
      <c r="AQ1037" s="42">
        <f t="shared" ca="1" si="26"/>
        <v>436.18799999999999</v>
      </c>
    </row>
    <row r="1038" spans="1:43" ht="14">
      <c r="A1038" s="9">
        <f t="shared" si="18"/>
        <v>1037</v>
      </c>
      <c r="B1038" s="9">
        <v>523</v>
      </c>
      <c r="C1038" s="50">
        <v>43112</v>
      </c>
      <c r="D1038" s="39">
        <v>43115</v>
      </c>
      <c r="E1038" s="39">
        <v>43115</v>
      </c>
      <c r="F1038" s="40">
        <v>374</v>
      </c>
      <c r="G1038" s="7">
        <f t="shared" ref="G1038:L1038" ca="1" si="5192">INDIRECT(ADDRESS($F1038+1,G$2,,,G$1))</f>
        <v>43110</v>
      </c>
      <c r="H1038" s="27">
        <f t="shared" ca="1" si="5192"/>
        <v>43131</v>
      </c>
      <c r="I1038" s="9">
        <f t="shared" ca="1" si="5192"/>
        <v>4</v>
      </c>
      <c r="J1038" s="9">
        <f t="shared" ca="1" si="5192"/>
        <v>1</v>
      </c>
      <c r="K1038" s="28">
        <f t="shared" ca="1" si="5192"/>
        <v>43101</v>
      </c>
      <c r="L1038" s="9">
        <f t="shared" ca="1" si="5192"/>
        <v>4</v>
      </c>
      <c r="M1038" s="40">
        <v>22</v>
      </c>
      <c r="N1038" s="9" t="str">
        <f t="shared" ref="N1038:R1038" ca="1" si="5193">INDIRECT(ADDRESS($M1038+1,N$2,,,N$1))</f>
        <v>ALMANARA RESTAURANTE</v>
      </c>
      <c r="O1038" s="9" t="str">
        <f t="shared" ca="1" si="5193"/>
        <v>ALR</v>
      </c>
      <c r="P1038" s="9" t="str">
        <f t="shared" ca="1" si="5193"/>
        <v>SHOPPING BURGUÊS, LJ 22</v>
      </c>
      <c r="Q1038" s="9" t="str">
        <f t="shared" ca="1" si="5193"/>
        <v>SÃO PAULO</v>
      </c>
      <c r="R1038" s="9" t="str">
        <f t="shared" ca="1" si="5193"/>
        <v>SP</v>
      </c>
      <c r="S1038" s="40">
        <v>15</v>
      </c>
      <c r="T1038" s="9" t="str">
        <f t="shared" ref="T1038:Z1038" ca="1" si="5194">INDIRECT(ADDRESS($S1038+1,T$2,,,T$1))</f>
        <v>ESPUMANTE BRUTT RESERVA</v>
      </c>
      <c r="U1038" s="9" t="str">
        <f t="shared" ca="1" si="5194"/>
        <v>ES_BRT_RS</v>
      </c>
      <c r="V1038" s="9" t="str">
        <f t="shared" ca="1" si="5194"/>
        <v>ESPUMANTE</v>
      </c>
      <c r="W1038" s="9" t="str">
        <f t="shared" ca="1" si="5194"/>
        <v>12_BTL_0,75 l</v>
      </c>
      <c r="X1038" s="29">
        <f t="shared" ca="1" si="5194"/>
        <v>12</v>
      </c>
      <c r="Y1038" s="30">
        <f t="shared" ca="1" si="5194"/>
        <v>273</v>
      </c>
      <c r="Z1038" s="30">
        <f t="shared" ca="1" si="5194"/>
        <v>132</v>
      </c>
      <c r="AA1038" s="40">
        <v>4</v>
      </c>
      <c r="AB1038" s="9" t="str">
        <f t="shared" ref="AB1038:AE1038" ca="1" si="5195">INDIRECT(ADDRESS($AA1038+1,AB$2,,,AB$1))</f>
        <v>AGUA LIMPA</v>
      </c>
      <c r="AC1038" s="9" t="str">
        <f t="shared" ca="1" si="5195"/>
        <v>AL</v>
      </c>
      <c r="AD1038" s="9" t="str">
        <f t="shared" ca="1" si="5195"/>
        <v>BELORIZONTE</v>
      </c>
      <c r="AE1038" s="9" t="str">
        <f t="shared" ca="1" si="5195"/>
        <v>BRASIL</v>
      </c>
      <c r="AF1038" s="40">
        <v>5</v>
      </c>
      <c r="AG1038" s="9" t="str">
        <f t="shared" ref="AG1038:AL1038" ca="1" si="5196">INDIRECT(ADDRESS($AF1038+1,AG$2,,,AG$1))</f>
        <v>ALICE SILVEIRA</v>
      </c>
      <c r="AH1038" s="9" t="str">
        <f t="shared" ca="1" si="5196"/>
        <v>AS</v>
      </c>
      <c r="AI1038" s="9">
        <f t="shared" ca="1" si="5196"/>
        <v>2106</v>
      </c>
      <c r="AJ1038" s="9" t="str">
        <f t="shared" ca="1" si="5196"/>
        <v>AGUIAR</v>
      </c>
      <c r="AK1038" s="9" t="str">
        <f t="shared" ca="1" si="5196"/>
        <v>CTBA</v>
      </c>
      <c r="AL1038" s="9" t="str">
        <f t="shared" ca="1" si="5196"/>
        <v>CTBA</v>
      </c>
      <c r="AM1038" s="52">
        <v>1</v>
      </c>
      <c r="AN1038" s="41">
        <v>1.6E-2</v>
      </c>
      <c r="AO1038" s="42">
        <f t="shared" ca="1" si="24"/>
        <v>273</v>
      </c>
      <c r="AP1038" s="42">
        <f t="shared" ca="1" si="25"/>
        <v>132</v>
      </c>
      <c r="AQ1038" s="42">
        <f t="shared" ca="1" si="26"/>
        <v>268.63200000000001</v>
      </c>
    </row>
    <row r="1039" spans="1:43" ht="14">
      <c r="A1039" s="9">
        <f t="shared" si="18"/>
        <v>1038</v>
      </c>
      <c r="B1039" s="9">
        <v>524</v>
      </c>
      <c r="C1039" s="50">
        <v>43113</v>
      </c>
      <c r="D1039" s="39">
        <v>43118</v>
      </c>
      <c r="E1039" s="39">
        <v>43117</v>
      </c>
      <c r="F1039" s="40">
        <v>375</v>
      </c>
      <c r="G1039" s="7">
        <f t="shared" ref="G1039:L1039" ca="1" si="5197">INDIRECT(ADDRESS($F1039+1,G$2,,,G$1))</f>
        <v>43111</v>
      </c>
      <c r="H1039" s="27">
        <f t="shared" ca="1" si="5197"/>
        <v>43131</v>
      </c>
      <c r="I1039" s="9">
        <f t="shared" ca="1" si="5197"/>
        <v>5</v>
      </c>
      <c r="J1039" s="9">
        <f t="shared" ca="1" si="5197"/>
        <v>1</v>
      </c>
      <c r="K1039" s="28">
        <f t="shared" ca="1" si="5197"/>
        <v>43101</v>
      </c>
      <c r="L1039" s="9">
        <f t="shared" ca="1" si="5197"/>
        <v>5</v>
      </c>
      <c r="M1039" s="40">
        <v>5</v>
      </c>
      <c r="N1039" s="9" t="str">
        <f t="shared" ref="N1039:R1039" ca="1" si="5198">INDIRECT(ADDRESS($M1039+1,N$2,,,N$1))</f>
        <v>ULTRA BOX</v>
      </c>
      <c r="O1039" s="9" t="str">
        <f t="shared" ca="1" si="5198"/>
        <v>UBX</v>
      </c>
      <c r="P1039" s="9" t="str">
        <f t="shared" ca="1" si="5198"/>
        <v>RUA Z, 32</v>
      </c>
      <c r="Q1039" s="9" t="str">
        <f t="shared" ca="1" si="5198"/>
        <v>RIBEIRÃO PRETO</v>
      </c>
      <c r="R1039" s="9" t="str">
        <f t="shared" ca="1" si="5198"/>
        <v>SP</v>
      </c>
      <c r="S1039" s="40">
        <v>27</v>
      </c>
      <c r="T1039" s="9" t="str">
        <f t="shared" ref="T1039:Z1039" ca="1" si="5199">INDIRECT(ADDRESS($S1039+1,T$2,,,T$1))</f>
        <v>RIESLING</v>
      </c>
      <c r="U1039" s="9" t="str">
        <f t="shared" ca="1" si="5199"/>
        <v>RISL_E</v>
      </c>
      <c r="V1039" s="9" t="str">
        <f t="shared" ca="1" si="5199"/>
        <v>VINHO BRANCO</v>
      </c>
      <c r="W1039" s="9" t="str">
        <f t="shared" ca="1" si="5199"/>
        <v>4_TPK_2,0 l</v>
      </c>
      <c r="X1039" s="29">
        <f t="shared" ca="1" si="5199"/>
        <v>4</v>
      </c>
      <c r="Y1039" s="30">
        <f t="shared" ca="1" si="5199"/>
        <v>180</v>
      </c>
      <c r="Z1039" s="30">
        <f t="shared" ca="1" si="5199"/>
        <v>98</v>
      </c>
      <c r="AA1039" s="40">
        <v>5</v>
      </c>
      <c r="AB1039" s="9" t="str">
        <f t="shared" ref="AB1039:AE1039" ca="1" si="5200">INDIRECT(ADDRESS($AA1039+1,AB$2,,,AB$1))</f>
        <v>PARQUE SUL</v>
      </c>
      <c r="AC1039" s="9" t="str">
        <f t="shared" ca="1" si="5200"/>
        <v>PS</v>
      </c>
      <c r="AD1039" s="9" t="str">
        <f t="shared" ca="1" si="5200"/>
        <v>RIO DE JANEIRO</v>
      </c>
      <c r="AE1039" s="9" t="str">
        <f t="shared" ca="1" si="5200"/>
        <v>BRASIL</v>
      </c>
      <c r="AF1039" s="40">
        <v>9</v>
      </c>
      <c r="AG1039" s="9" t="str">
        <f t="shared" ref="AG1039:AL1039" ca="1" si="5201">INDIRECT(ADDRESS($AF1039+1,AG$2,,,AG$1))</f>
        <v>CARLOS JOSE</v>
      </c>
      <c r="AH1039" s="9" t="str">
        <f t="shared" ca="1" si="5201"/>
        <v>CJ</v>
      </c>
      <c r="AI1039" s="9">
        <f t="shared" ca="1" si="5201"/>
        <v>2177</v>
      </c>
      <c r="AJ1039" s="9" t="str">
        <f t="shared" ca="1" si="5201"/>
        <v>MENESES</v>
      </c>
      <c r="AK1039" s="9" t="str">
        <f t="shared" ca="1" si="5201"/>
        <v>BSB</v>
      </c>
      <c r="AL1039" s="9" t="str">
        <f t="shared" ca="1" si="5201"/>
        <v>BSB</v>
      </c>
      <c r="AM1039" s="52">
        <v>2</v>
      </c>
      <c r="AN1039" s="41">
        <v>2.7999999999999997E-2</v>
      </c>
      <c r="AO1039" s="42">
        <f t="shared" ca="1" si="24"/>
        <v>360</v>
      </c>
      <c r="AP1039" s="42">
        <f t="shared" ca="1" si="25"/>
        <v>196</v>
      </c>
      <c r="AQ1039" s="42">
        <f t="shared" ca="1" si="26"/>
        <v>349.92</v>
      </c>
    </row>
    <row r="1040" spans="1:43" ht="14">
      <c r="A1040" s="9">
        <f t="shared" si="18"/>
        <v>1039</v>
      </c>
      <c r="B1040" s="9">
        <v>524</v>
      </c>
      <c r="C1040" s="50">
        <v>43113</v>
      </c>
      <c r="D1040" s="39">
        <v>43118</v>
      </c>
      <c r="E1040" s="39">
        <v>43117</v>
      </c>
      <c r="F1040" s="40">
        <v>375</v>
      </c>
      <c r="G1040" s="7">
        <f t="shared" ref="G1040:L1040" ca="1" si="5202">INDIRECT(ADDRESS($F1040+1,G$2,,,G$1))</f>
        <v>43111</v>
      </c>
      <c r="H1040" s="27">
        <f t="shared" ca="1" si="5202"/>
        <v>43131</v>
      </c>
      <c r="I1040" s="9">
        <f t="shared" ca="1" si="5202"/>
        <v>5</v>
      </c>
      <c r="J1040" s="9">
        <f t="shared" ca="1" si="5202"/>
        <v>1</v>
      </c>
      <c r="K1040" s="28">
        <f t="shared" ca="1" si="5202"/>
        <v>43101</v>
      </c>
      <c r="L1040" s="9">
        <f t="shared" ca="1" si="5202"/>
        <v>5</v>
      </c>
      <c r="M1040" s="40">
        <v>5</v>
      </c>
      <c r="N1040" s="9" t="str">
        <f t="shared" ref="N1040:R1040" ca="1" si="5203">INDIRECT(ADDRESS($M1040+1,N$2,,,N$1))</f>
        <v>ULTRA BOX</v>
      </c>
      <c r="O1040" s="9" t="str">
        <f t="shared" ca="1" si="5203"/>
        <v>UBX</v>
      </c>
      <c r="P1040" s="9" t="str">
        <f t="shared" ca="1" si="5203"/>
        <v>RUA Z, 32</v>
      </c>
      <c r="Q1040" s="9" t="str">
        <f t="shared" ca="1" si="5203"/>
        <v>RIBEIRÃO PRETO</v>
      </c>
      <c r="R1040" s="9" t="str">
        <f t="shared" ca="1" si="5203"/>
        <v>SP</v>
      </c>
      <c r="S1040" s="40">
        <v>9</v>
      </c>
      <c r="T1040" s="9" t="str">
        <f t="shared" ref="T1040:Z1040" ca="1" si="5204">INDIRECT(ADDRESS($S1040+1,T$2,,,T$1))</f>
        <v>SAUVIGNON BLANC RESERVA</v>
      </c>
      <c r="U1040" s="9" t="str">
        <f t="shared" ca="1" si="5204"/>
        <v>SAVN_BL_RS</v>
      </c>
      <c r="V1040" s="9" t="str">
        <f t="shared" ca="1" si="5204"/>
        <v>VINHO BRANCO</v>
      </c>
      <c r="W1040" s="9" t="str">
        <f t="shared" ca="1" si="5204"/>
        <v>12_BTL_0,75 l</v>
      </c>
      <c r="X1040" s="29">
        <f t="shared" ca="1" si="5204"/>
        <v>12</v>
      </c>
      <c r="Y1040" s="30">
        <f t="shared" ca="1" si="5204"/>
        <v>198</v>
      </c>
      <c r="Z1040" s="30">
        <f t="shared" ca="1" si="5204"/>
        <v>121</v>
      </c>
      <c r="AA1040" s="40">
        <v>2</v>
      </c>
      <c r="AB1040" s="9" t="str">
        <f t="shared" ref="AB1040:AE1040" ca="1" si="5205">INDIRECT(ADDRESS($AA1040+1,AB$2,,,AB$1))</f>
        <v>MARTE</v>
      </c>
      <c r="AC1040" s="9" t="str">
        <f t="shared" ca="1" si="5205"/>
        <v>MT</v>
      </c>
      <c r="AD1040" s="9" t="str">
        <f t="shared" ca="1" si="5205"/>
        <v>CURITIBA</v>
      </c>
      <c r="AE1040" s="9" t="str">
        <f t="shared" ca="1" si="5205"/>
        <v>BRASIL</v>
      </c>
      <c r="AF1040" s="40">
        <v>2</v>
      </c>
      <c r="AG1040" s="9" t="str">
        <f t="shared" ref="AG1040:AL1040" ca="1" si="5206">INDIRECT(ADDRESS($AF1040+1,AG$2,,,AG$1))</f>
        <v>RIBAMAR NOGUEIRA</v>
      </c>
      <c r="AH1040" s="9" t="str">
        <f t="shared" ca="1" si="5206"/>
        <v>RN</v>
      </c>
      <c r="AI1040" s="9">
        <f t="shared" ca="1" si="5206"/>
        <v>2432</v>
      </c>
      <c r="AJ1040" s="9" t="str">
        <f t="shared" ca="1" si="5206"/>
        <v>AGUIAR</v>
      </c>
      <c r="AK1040" s="9" t="str">
        <f t="shared" ca="1" si="5206"/>
        <v>CTBA</v>
      </c>
      <c r="AL1040" s="9" t="str">
        <f t="shared" ca="1" si="5206"/>
        <v>CTBA</v>
      </c>
      <c r="AM1040" s="52">
        <v>2</v>
      </c>
      <c r="AN1040" s="41">
        <v>0</v>
      </c>
      <c r="AO1040" s="42">
        <f t="shared" ca="1" si="24"/>
        <v>396</v>
      </c>
      <c r="AP1040" s="42">
        <f t="shared" ca="1" si="25"/>
        <v>242</v>
      </c>
      <c r="AQ1040" s="42">
        <f t="shared" ca="1" si="26"/>
        <v>396</v>
      </c>
    </row>
    <row r="1041" spans="1:43" ht="14">
      <c r="A1041" s="9">
        <f t="shared" si="18"/>
        <v>1040</v>
      </c>
      <c r="B1041" s="9">
        <v>524</v>
      </c>
      <c r="C1041" s="50">
        <v>43113</v>
      </c>
      <c r="D1041" s="39">
        <v>43118</v>
      </c>
      <c r="E1041" s="39">
        <v>43117</v>
      </c>
      <c r="F1041" s="40">
        <v>375</v>
      </c>
      <c r="G1041" s="7">
        <f t="shared" ref="G1041:L1041" ca="1" si="5207">INDIRECT(ADDRESS($F1041+1,G$2,,,G$1))</f>
        <v>43111</v>
      </c>
      <c r="H1041" s="27">
        <f t="shared" ca="1" si="5207"/>
        <v>43131</v>
      </c>
      <c r="I1041" s="9">
        <f t="shared" ca="1" si="5207"/>
        <v>5</v>
      </c>
      <c r="J1041" s="9">
        <f t="shared" ca="1" si="5207"/>
        <v>1</v>
      </c>
      <c r="K1041" s="28">
        <f t="shared" ca="1" si="5207"/>
        <v>43101</v>
      </c>
      <c r="L1041" s="9">
        <f t="shared" ca="1" si="5207"/>
        <v>5</v>
      </c>
      <c r="M1041" s="40">
        <v>5</v>
      </c>
      <c r="N1041" s="9" t="str">
        <f t="shared" ref="N1041:R1041" ca="1" si="5208">INDIRECT(ADDRESS($M1041+1,N$2,,,N$1))</f>
        <v>ULTRA BOX</v>
      </c>
      <c r="O1041" s="9" t="str">
        <f t="shared" ca="1" si="5208"/>
        <v>UBX</v>
      </c>
      <c r="P1041" s="9" t="str">
        <f t="shared" ca="1" si="5208"/>
        <v>RUA Z, 32</v>
      </c>
      <c r="Q1041" s="9" t="str">
        <f t="shared" ca="1" si="5208"/>
        <v>RIBEIRÃO PRETO</v>
      </c>
      <c r="R1041" s="9" t="str">
        <f t="shared" ca="1" si="5208"/>
        <v>SP</v>
      </c>
      <c r="S1041" s="40">
        <v>8</v>
      </c>
      <c r="T1041" s="9" t="str">
        <f t="shared" ref="T1041:Z1041" ca="1" si="5209">INDIRECT(ADDRESS($S1041+1,T$2,,,T$1))</f>
        <v>SAUVIGNON BLANC</v>
      </c>
      <c r="U1041" s="9" t="str">
        <f t="shared" ca="1" si="5209"/>
        <v>SAVN_BL</v>
      </c>
      <c r="V1041" s="9" t="str">
        <f t="shared" ca="1" si="5209"/>
        <v>VINHO BRANCO</v>
      </c>
      <c r="W1041" s="9" t="str">
        <f t="shared" ca="1" si="5209"/>
        <v>12_BTL_0,75 l</v>
      </c>
      <c r="X1041" s="29">
        <f t="shared" ca="1" si="5209"/>
        <v>12</v>
      </c>
      <c r="Y1041" s="30">
        <f t="shared" ca="1" si="5209"/>
        <v>171.5</v>
      </c>
      <c r="Z1041" s="30">
        <f t="shared" ca="1" si="5209"/>
        <v>91</v>
      </c>
      <c r="AA1041" s="40">
        <v>4</v>
      </c>
      <c r="AB1041" s="9" t="str">
        <f t="shared" ref="AB1041:AE1041" ca="1" si="5210">INDIRECT(ADDRESS($AA1041+1,AB$2,,,AB$1))</f>
        <v>AGUA LIMPA</v>
      </c>
      <c r="AC1041" s="9" t="str">
        <f t="shared" ca="1" si="5210"/>
        <v>AL</v>
      </c>
      <c r="AD1041" s="9" t="str">
        <f t="shared" ca="1" si="5210"/>
        <v>BELORIZONTE</v>
      </c>
      <c r="AE1041" s="9" t="str">
        <f t="shared" ca="1" si="5210"/>
        <v>BRASIL</v>
      </c>
      <c r="AF1041" s="40">
        <v>2</v>
      </c>
      <c r="AG1041" s="9" t="str">
        <f t="shared" ref="AG1041:AL1041" ca="1" si="5211">INDIRECT(ADDRESS($AF1041+1,AG$2,,,AG$1))</f>
        <v>RIBAMAR NOGUEIRA</v>
      </c>
      <c r="AH1041" s="9" t="str">
        <f t="shared" ca="1" si="5211"/>
        <v>RN</v>
      </c>
      <c r="AI1041" s="9">
        <f t="shared" ca="1" si="5211"/>
        <v>2432</v>
      </c>
      <c r="AJ1041" s="9" t="str">
        <f t="shared" ca="1" si="5211"/>
        <v>AGUIAR</v>
      </c>
      <c r="AK1041" s="9" t="str">
        <f t="shared" ca="1" si="5211"/>
        <v>CTBA</v>
      </c>
      <c r="AL1041" s="9" t="str">
        <f t="shared" ca="1" si="5211"/>
        <v>CTBA</v>
      </c>
      <c r="AM1041" s="52">
        <v>3</v>
      </c>
      <c r="AN1041" s="41">
        <v>4.0999999999999995E-2</v>
      </c>
      <c r="AO1041" s="42">
        <f t="shared" ca="1" si="24"/>
        <v>514.5</v>
      </c>
      <c r="AP1041" s="42">
        <f t="shared" ca="1" si="25"/>
        <v>273</v>
      </c>
      <c r="AQ1041" s="42">
        <f t="shared" ca="1" si="26"/>
        <v>493.40549999999996</v>
      </c>
    </row>
    <row r="1042" spans="1:43" ht="14">
      <c r="A1042" s="9">
        <f t="shared" si="18"/>
        <v>1041</v>
      </c>
      <c r="B1042" s="9">
        <v>524</v>
      </c>
      <c r="C1042" s="50">
        <v>43113</v>
      </c>
      <c r="D1042" s="39">
        <v>43118</v>
      </c>
      <c r="E1042" s="39">
        <v>43117</v>
      </c>
      <c r="F1042" s="40">
        <v>375</v>
      </c>
      <c r="G1042" s="7">
        <f t="shared" ref="G1042:L1042" ca="1" si="5212">INDIRECT(ADDRESS($F1042+1,G$2,,,G$1))</f>
        <v>43111</v>
      </c>
      <c r="H1042" s="27">
        <f t="shared" ca="1" si="5212"/>
        <v>43131</v>
      </c>
      <c r="I1042" s="9">
        <f t="shared" ca="1" si="5212"/>
        <v>5</v>
      </c>
      <c r="J1042" s="9">
        <f t="shared" ca="1" si="5212"/>
        <v>1</v>
      </c>
      <c r="K1042" s="28">
        <f t="shared" ca="1" si="5212"/>
        <v>43101</v>
      </c>
      <c r="L1042" s="9">
        <f t="shared" ca="1" si="5212"/>
        <v>5</v>
      </c>
      <c r="M1042" s="40">
        <v>5</v>
      </c>
      <c r="N1042" s="9" t="str">
        <f t="shared" ref="N1042:R1042" ca="1" si="5213">INDIRECT(ADDRESS($M1042+1,N$2,,,N$1))</f>
        <v>ULTRA BOX</v>
      </c>
      <c r="O1042" s="9" t="str">
        <f t="shared" ca="1" si="5213"/>
        <v>UBX</v>
      </c>
      <c r="P1042" s="9" t="str">
        <f t="shared" ca="1" si="5213"/>
        <v>RUA Z, 32</v>
      </c>
      <c r="Q1042" s="9" t="str">
        <f t="shared" ca="1" si="5213"/>
        <v>RIBEIRÃO PRETO</v>
      </c>
      <c r="R1042" s="9" t="str">
        <f t="shared" ca="1" si="5213"/>
        <v>SP</v>
      </c>
      <c r="S1042" s="40">
        <v>20</v>
      </c>
      <c r="T1042" s="9" t="str">
        <f t="shared" ref="T1042:Z1042" ca="1" si="5214">INDIRECT(ADDRESS($S1042+1,T$2,,,T$1))</f>
        <v>MALBEC RESERVA</v>
      </c>
      <c r="U1042" s="9" t="str">
        <f t="shared" ca="1" si="5214"/>
        <v>MBC_RS</v>
      </c>
      <c r="V1042" s="9" t="str">
        <f t="shared" ca="1" si="5214"/>
        <v>VINHO TINTO</v>
      </c>
      <c r="W1042" s="9" t="str">
        <f t="shared" ca="1" si="5214"/>
        <v>12_BTL_0,75 l</v>
      </c>
      <c r="X1042" s="29">
        <f t="shared" ca="1" si="5214"/>
        <v>12</v>
      </c>
      <c r="Y1042" s="30">
        <f t="shared" ca="1" si="5214"/>
        <v>298</v>
      </c>
      <c r="Z1042" s="30">
        <f t="shared" ca="1" si="5214"/>
        <v>154</v>
      </c>
      <c r="AA1042" s="40">
        <v>3</v>
      </c>
      <c r="AB1042" s="9" t="str">
        <f t="shared" ref="AB1042:AE1042" ca="1" si="5215">INDIRECT(ADDRESS($AA1042+1,AB$2,,,AB$1))</f>
        <v>AGUIA</v>
      </c>
      <c r="AC1042" s="9" t="str">
        <f t="shared" ca="1" si="5215"/>
        <v>AG</v>
      </c>
      <c r="AD1042" s="9" t="str">
        <f t="shared" ca="1" si="5215"/>
        <v>PORTO ALEGRE</v>
      </c>
      <c r="AE1042" s="9" t="str">
        <f t="shared" ca="1" si="5215"/>
        <v>BRASIL</v>
      </c>
      <c r="AF1042" s="40">
        <v>2</v>
      </c>
      <c r="AG1042" s="9" t="str">
        <f t="shared" ref="AG1042:AL1042" ca="1" si="5216">INDIRECT(ADDRESS($AF1042+1,AG$2,,,AG$1))</f>
        <v>RIBAMAR NOGUEIRA</v>
      </c>
      <c r="AH1042" s="9" t="str">
        <f t="shared" ca="1" si="5216"/>
        <v>RN</v>
      </c>
      <c r="AI1042" s="9">
        <f t="shared" ca="1" si="5216"/>
        <v>2432</v>
      </c>
      <c r="AJ1042" s="9" t="str">
        <f t="shared" ca="1" si="5216"/>
        <v>AGUIAR</v>
      </c>
      <c r="AK1042" s="9" t="str">
        <f t="shared" ca="1" si="5216"/>
        <v>CTBA</v>
      </c>
      <c r="AL1042" s="9" t="str">
        <f t="shared" ca="1" si="5216"/>
        <v>CTBA</v>
      </c>
      <c r="AM1042" s="52">
        <v>1</v>
      </c>
      <c r="AN1042" s="41">
        <v>7.8E-2</v>
      </c>
      <c r="AO1042" s="42">
        <f t="shared" ca="1" si="24"/>
        <v>298</v>
      </c>
      <c r="AP1042" s="42">
        <f t="shared" ca="1" si="25"/>
        <v>154</v>
      </c>
      <c r="AQ1042" s="42">
        <f t="shared" ca="1" si="26"/>
        <v>274.75600000000003</v>
      </c>
    </row>
    <row r="1043" spans="1:43" ht="14">
      <c r="A1043" s="9">
        <f t="shared" si="18"/>
        <v>1042</v>
      </c>
      <c r="B1043" s="9">
        <v>525</v>
      </c>
      <c r="C1043" s="50">
        <v>43112</v>
      </c>
      <c r="D1043" s="39">
        <v>43117</v>
      </c>
      <c r="E1043" s="39">
        <v>43119</v>
      </c>
      <c r="F1043" s="40">
        <v>376</v>
      </c>
      <c r="G1043" s="7">
        <f t="shared" ref="G1043:L1043" ca="1" si="5217">INDIRECT(ADDRESS($F1043+1,G$2,,,G$1))</f>
        <v>43112</v>
      </c>
      <c r="H1043" s="27">
        <f t="shared" ca="1" si="5217"/>
        <v>43131</v>
      </c>
      <c r="I1043" s="9">
        <f t="shared" ca="1" si="5217"/>
        <v>6</v>
      </c>
      <c r="J1043" s="9">
        <f t="shared" ca="1" si="5217"/>
        <v>1</v>
      </c>
      <c r="K1043" s="28">
        <f t="shared" ca="1" si="5217"/>
        <v>43101</v>
      </c>
      <c r="L1043" s="9">
        <f t="shared" ca="1" si="5217"/>
        <v>6</v>
      </c>
      <c r="M1043" s="40">
        <v>14</v>
      </c>
      <c r="N1043" s="9" t="str">
        <f t="shared" ref="N1043:R1043" ca="1" si="5218">INDIRECT(ADDRESS($M1043+1,N$2,,,N$1))</f>
        <v xml:space="preserve">OUTBACK </v>
      </c>
      <c r="O1043" s="9" t="str">
        <f t="shared" ca="1" si="5218"/>
        <v>OBK</v>
      </c>
      <c r="P1043" s="9" t="str">
        <f t="shared" ca="1" si="5218"/>
        <v>ZONA INDUSTRIAL, 335</v>
      </c>
      <c r="Q1043" s="9" t="str">
        <f t="shared" ca="1" si="5218"/>
        <v>SÃO PAULO</v>
      </c>
      <c r="R1043" s="9" t="str">
        <f t="shared" ca="1" si="5218"/>
        <v>SP</v>
      </c>
      <c r="S1043" s="40">
        <v>2</v>
      </c>
      <c r="T1043" s="9" t="str">
        <f t="shared" ref="T1043:Z1043" ca="1" si="5219">INDIRECT(ADDRESS($S1043+1,T$2,,,T$1))</f>
        <v>TINTO SUAVE</v>
      </c>
      <c r="U1043" s="9" t="str">
        <f t="shared" ca="1" si="5219"/>
        <v>TNT_SU</v>
      </c>
      <c r="V1043" s="9" t="str">
        <f t="shared" ca="1" si="5219"/>
        <v>VINHO TINTO</v>
      </c>
      <c r="W1043" s="9" t="str">
        <f t="shared" ca="1" si="5219"/>
        <v>12_BTL_0,75 l</v>
      </c>
      <c r="X1043" s="29">
        <f t="shared" ca="1" si="5219"/>
        <v>12</v>
      </c>
      <c r="Y1043" s="30">
        <f t="shared" ca="1" si="5219"/>
        <v>120</v>
      </c>
      <c r="Z1043" s="30">
        <f t="shared" ca="1" si="5219"/>
        <v>79</v>
      </c>
      <c r="AA1043" s="40">
        <v>4</v>
      </c>
      <c r="AB1043" s="9" t="str">
        <f t="shared" ref="AB1043:AE1043" ca="1" si="5220">INDIRECT(ADDRESS($AA1043+1,AB$2,,,AB$1))</f>
        <v>AGUA LIMPA</v>
      </c>
      <c r="AC1043" s="9" t="str">
        <f t="shared" ca="1" si="5220"/>
        <v>AL</v>
      </c>
      <c r="AD1043" s="9" t="str">
        <f t="shared" ca="1" si="5220"/>
        <v>BELORIZONTE</v>
      </c>
      <c r="AE1043" s="9" t="str">
        <f t="shared" ca="1" si="5220"/>
        <v>BRASIL</v>
      </c>
      <c r="AF1043" s="40">
        <v>2</v>
      </c>
      <c r="AG1043" s="9" t="str">
        <f t="shared" ref="AG1043:AL1043" ca="1" si="5221">INDIRECT(ADDRESS($AF1043+1,AG$2,,,AG$1))</f>
        <v>RIBAMAR NOGUEIRA</v>
      </c>
      <c r="AH1043" s="9" t="str">
        <f t="shared" ca="1" si="5221"/>
        <v>RN</v>
      </c>
      <c r="AI1043" s="9">
        <f t="shared" ca="1" si="5221"/>
        <v>2432</v>
      </c>
      <c r="AJ1043" s="9" t="str">
        <f t="shared" ca="1" si="5221"/>
        <v>AGUIAR</v>
      </c>
      <c r="AK1043" s="9" t="str">
        <f t="shared" ca="1" si="5221"/>
        <v>CTBA</v>
      </c>
      <c r="AL1043" s="9" t="str">
        <f t="shared" ca="1" si="5221"/>
        <v>CTBA</v>
      </c>
      <c r="AM1043" s="52">
        <v>3</v>
      </c>
      <c r="AN1043" s="41">
        <v>0.14499999999999999</v>
      </c>
      <c r="AO1043" s="42">
        <f t="shared" ca="1" si="24"/>
        <v>360</v>
      </c>
      <c r="AP1043" s="42">
        <f t="shared" ca="1" si="25"/>
        <v>237</v>
      </c>
      <c r="AQ1043" s="42">
        <f t="shared" ca="1" si="26"/>
        <v>307.8</v>
      </c>
    </row>
    <row r="1044" spans="1:43" ht="14">
      <c r="A1044" s="9">
        <f t="shared" si="18"/>
        <v>1043</v>
      </c>
      <c r="B1044" s="9">
        <v>526</v>
      </c>
      <c r="C1044" s="50">
        <v>43117</v>
      </c>
      <c r="D1044" s="39">
        <v>43123</v>
      </c>
      <c r="E1044" s="39">
        <v>43124</v>
      </c>
      <c r="F1044" s="40">
        <v>377</v>
      </c>
      <c r="G1044" s="7">
        <f t="shared" ref="G1044:L1044" ca="1" si="5222">INDIRECT(ADDRESS($F1044+1,G$2,,,G$1))</f>
        <v>43113</v>
      </c>
      <c r="H1044" s="27">
        <f t="shared" ca="1" si="5222"/>
        <v>43131</v>
      </c>
      <c r="I1044" s="9">
        <f t="shared" ca="1" si="5222"/>
        <v>7</v>
      </c>
      <c r="J1044" s="9">
        <f t="shared" ca="1" si="5222"/>
        <v>1</v>
      </c>
      <c r="K1044" s="28">
        <f t="shared" ca="1" si="5222"/>
        <v>43101</v>
      </c>
      <c r="L1044" s="9">
        <f t="shared" ca="1" si="5222"/>
        <v>7</v>
      </c>
      <c r="M1044" s="40">
        <v>23</v>
      </c>
      <c r="N1044" s="9" t="str">
        <f t="shared" ref="N1044:R1044" ca="1" si="5223">INDIRECT(ADDRESS($M1044+1,N$2,,,N$1))</f>
        <v>FOLHA DE UVA COMIDA LIBANESA</v>
      </c>
      <c r="O1044" s="9" t="str">
        <f t="shared" ca="1" si="5223"/>
        <v>FUCL</v>
      </c>
      <c r="P1044" s="9" t="str">
        <f t="shared" ca="1" si="5223"/>
        <v>AV. SÃO CAETANO</v>
      </c>
      <c r="Q1044" s="9" t="str">
        <f t="shared" ca="1" si="5223"/>
        <v>SÃO PAULO</v>
      </c>
      <c r="R1044" s="9" t="str">
        <f t="shared" ca="1" si="5223"/>
        <v>SP</v>
      </c>
      <c r="S1044" s="40">
        <v>21</v>
      </c>
      <c r="T1044" s="9" t="str">
        <f t="shared" ref="T1044:Z1044" ca="1" si="5224">INDIRECT(ADDRESS($S1044+1,T$2,,,T$1))</f>
        <v>TINTO DE MESA</v>
      </c>
      <c r="U1044" s="9" t="str">
        <f t="shared" ca="1" si="5224"/>
        <v>TNT_MS_E</v>
      </c>
      <c r="V1044" s="9" t="str">
        <f t="shared" ca="1" si="5224"/>
        <v>VINHO TINTO</v>
      </c>
      <c r="W1044" s="9" t="str">
        <f t="shared" ca="1" si="5224"/>
        <v>4_TPK_2,0 l</v>
      </c>
      <c r="X1044" s="29">
        <f t="shared" ca="1" si="5224"/>
        <v>4</v>
      </c>
      <c r="Y1044" s="30">
        <f t="shared" ca="1" si="5224"/>
        <v>101</v>
      </c>
      <c r="Z1044" s="30">
        <f t="shared" ca="1" si="5224"/>
        <v>61</v>
      </c>
      <c r="AA1044" s="40">
        <v>2</v>
      </c>
      <c r="AB1044" s="9" t="str">
        <f t="shared" ref="AB1044:AE1044" ca="1" si="5225">INDIRECT(ADDRESS($AA1044+1,AB$2,,,AB$1))</f>
        <v>MARTE</v>
      </c>
      <c r="AC1044" s="9" t="str">
        <f t="shared" ca="1" si="5225"/>
        <v>MT</v>
      </c>
      <c r="AD1044" s="9" t="str">
        <f t="shared" ca="1" si="5225"/>
        <v>CURITIBA</v>
      </c>
      <c r="AE1044" s="9" t="str">
        <f t="shared" ca="1" si="5225"/>
        <v>BRASIL</v>
      </c>
      <c r="AF1044" s="40">
        <v>13</v>
      </c>
      <c r="AG1044" s="9" t="str">
        <f t="shared" ref="AG1044:AL1044" ca="1" si="5226">INDIRECT(ADDRESS($AF1044+1,AG$2,,,AG$1))</f>
        <v>THAIS LETICIA</v>
      </c>
      <c r="AH1044" s="9" t="str">
        <f t="shared" ca="1" si="5226"/>
        <v>TL</v>
      </c>
      <c r="AI1044" s="9">
        <f t="shared" ca="1" si="5226"/>
        <v>2154</v>
      </c>
      <c r="AJ1044" s="9" t="str">
        <f t="shared" ca="1" si="5226"/>
        <v>ANTÔNIO</v>
      </c>
      <c r="AK1044" s="9" t="str">
        <f t="shared" ca="1" si="5226"/>
        <v>SPAULO</v>
      </c>
      <c r="AL1044" s="9" t="str">
        <f t="shared" ca="1" si="5226"/>
        <v>SPAULO</v>
      </c>
      <c r="AM1044" s="52">
        <v>3</v>
      </c>
      <c r="AN1044" s="41">
        <v>0</v>
      </c>
      <c r="AO1044" s="42">
        <f t="shared" ca="1" si="24"/>
        <v>303</v>
      </c>
      <c r="AP1044" s="42">
        <f t="shared" ca="1" si="25"/>
        <v>183</v>
      </c>
      <c r="AQ1044" s="42">
        <f t="shared" ca="1" si="26"/>
        <v>303</v>
      </c>
    </row>
    <row r="1045" spans="1:43" ht="14">
      <c r="A1045" s="9">
        <f t="shared" si="18"/>
        <v>1044</v>
      </c>
      <c r="B1045" s="9">
        <v>526</v>
      </c>
      <c r="C1045" s="50">
        <v>43117</v>
      </c>
      <c r="D1045" s="39">
        <v>43123</v>
      </c>
      <c r="E1045" s="39">
        <v>43124</v>
      </c>
      <c r="F1045" s="40">
        <v>377</v>
      </c>
      <c r="G1045" s="7">
        <f t="shared" ref="G1045:L1045" ca="1" si="5227">INDIRECT(ADDRESS($F1045+1,G$2,,,G$1))</f>
        <v>43113</v>
      </c>
      <c r="H1045" s="27">
        <f t="shared" ca="1" si="5227"/>
        <v>43131</v>
      </c>
      <c r="I1045" s="9">
        <f t="shared" ca="1" si="5227"/>
        <v>7</v>
      </c>
      <c r="J1045" s="9">
        <f t="shared" ca="1" si="5227"/>
        <v>1</v>
      </c>
      <c r="K1045" s="28">
        <f t="shared" ca="1" si="5227"/>
        <v>43101</v>
      </c>
      <c r="L1045" s="9">
        <f t="shared" ca="1" si="5227"/>
        <v>7</v>
      </c>
      <c r="M1045" s="40">
        <v>23</v>
      </c>
      <c r="N1045" s="9" t="str">
        <f t="shared" ref="N1045:R1045" ca="1" si="5228">INDIRECT(ADDRESS($M1045+1,N$2,,,N$1))</f>
        <v>FOLHA DE UVA COMIDA LIBANESA</v>
      </c>
      <c r="O1045" s="9" t="str">
        <f t="shared" ca="1" si="5228"/>
        <v>FUCL</v>
      </c>
      <c r="P1045" s="9" t="str">
        <f t="shared" ca="1" si="5228"/>
        <v>AV. SÃO CAETANO</v>
      </c>
      <c r="Q1045" s="9" t="str">
        <f t="shared" ca="1" si="5228"/>
        <v>SÃO PAULO</v>
      </c>
      <c r="R1045" s="9" t="str">
        <f t="shared" ca="1" si="5228"/>
        <v>SP</v>
      </c>
      <c r="S1045" s="40">
        <v>27</v>
      </c>
      <c r="T1045" s="9" t="str">
        <f t="shared" ref="T1045:Z1045" ca="1" si="5229">INDIRECT(ADDRESS($S1045+1,T$2,,,T$1))</f>
        <v>RIESLING</v>
      </c>
      <c r="U1045" s="9" t="str">
        <f t="shared" ca="1" si="5229"/>
        <v>RISL_E</v>
      </c>
      <c r="V1045" s="9" t="str">
        <f t="shared" ca="1" si="5229"/>
        <v>VINHO BRANCO</v>
      </c>
      <c r="W1045" s="9" t="str">
        <f t="shared" ca="1" si="5229"/>
        <v>4_TPK_2,0 l</v>
      </c>
      <c r="X1045" s="29">
        <f t="shared" ca="1" si="5229"/>
        <v>4</v>
      </c>
      <c r="Y1045" s="30">
        <f t="shared" ca="1" si="5229"/>
        <v>180</v>
      </c>
      <c r="Z1045" s="30">
        <f t="shared" ca="1" si="5229"/>
        <v>98</v>
      </c>
      <c r="AA1045" s="40">
        <v>2</v>
      </c>
      <c r="AB1045" s="9" t="str">
        <f t="shared" ref="AB1045:AE1045" ca="1" si="5230">INDIRECT(ADDRESS($AA1045+1,AB$2,,,AB$1))</f>
        <v>MARTE</v>
      </c>
      <c r="AC1045" s="9" t="str">
        <f t="shared" ca="1" si="5230"/>
        <v>MT</v>
      </c>
      <c r="AD1045" s="9" t="str">
        <f t="shared" ca="1" si="5230"/>
        <v>CURITIBA</v>
      </c>
      <c r="AE1045" s="9" t="str">
        <f t="shared" ca="1" si="5230"/>
        <v>BRASIL</v>
      </c>
      <c r="AF1045" s="40">
        <v>13</v>
      </c>
      <c r="AG1045" s="9" t="str">
        <f t="shared" ref="AG1045:AL1045" ca="1" si="5231">INDIRECT(ADDRESS($AF1045+1,AG$2,,,AG$1))</f>
        <v>THAIS LETICIA</v>
      </c>
      <c r="AH1045" s="9" t="str">
        <f t="shared" ca="1" si="5231"/>
        <v>TL</v>
      </c>
      <c r="AI1045" s="9">
        <f t="shared" ca="1" si="5231"/>
        <v>2154</v>
      </c>
      <c r="AJ1045" s="9" t="str">
        <f t="shared" ca="1" si="5231"/>
        <v>ANTÔNIO</v>
      </c>
      <c r="AK1045" s="9" t="str">
        <f t="shared" ca="1" si="5231"/>
        <v>SPAULO</v>
      </c>
      <c r="AL1045" s="9" t="str">
        <f t="shared" ca="1" si="5231"/>
        <v>SPAULO</v>
      </c>
      <c r="AM1045" s="52">
        <v>2</v>
      </c>
      <c r="AN1045" s="41">
        <v>5.0999999999999997E-2</v>
      </c>
      <c r="AO1045" s="42">
        <f t="shared" ca="1" si="24"/>
        <v>360</v>
      </c>
      <c r="AP1045" s="42">
        <f t="shared" ca="1" si="25"/>
        <v>196</v>
      </c>
      <c r="AQ1045" s="42">
        <f t="shared" ca="1" si="26"/>
        <v>341.64</v>
      </c>
    </row>
    <row r="1046" spans="1:43" ht="14">
      <c r="A1046" s="9">
        <f t="shared" si="18"/>
        <v>1045</v>
      </c>
      <c r="B1046" s="9">
        <v>527</v>
      </c>
      <c r="C1046" s="50">
        <v>43118</v>
      </c>
      <c r="D1046" s="39">
        <v>43121</v>
      </c>
      <c r="E1046" s="39">
        <v>43120</v>
      </c>
      <c r="F1046" s="40">
        <v>378</v>
      </c>
      <c r="G1046" s="7">
        <f t="shared" ref="G1046:L1046" ca="1" si="5232">INDIRECT(ADDRESS($F1046+1,G$2,,,G$1))</f>
        <v>43114</v>
      </c>
      <c r="H1046" s="27">
        <f t="shared" ca="1" si="5232"/>
        <v>43131</v>
      </c>
      <c r="I1046" s="9">
        <f t="shared" ca="1" si="5232"/>
        <v>1</v>
      </c>
      <c r="J1046" s="9">
        <f t="shared" ca="1" si="5232"/>
        <v>1</v>
      </c>
      <c r="K1046" s="28">
        <f t="shared" ca="1" si="5232"/>
        <v>43101</v>
      </c>
      <c r="L1046" s="9">
        <f t="shared" ca="1" si="5232"/>
        <v>1</v>
      </c>
      <c r="M1046" s="40">
        <v>29</v>
      </c>
      <c r="N1046" s="9" t="str">
        <f t="shared" ref="N1046:R1046" ca="1" si="5233">INDIRECT(ADDRESS($M1046+1,N$2,,,N$1))</f>
        <v>CHURASCARIA DO GAUCHO</v>
      </c>
      <c r="O1046" s="9" t="str">
        <f t="shared" ca="1" si="5233"/>
        <v>CHG</v>
      </c>
      <c r="P1046" s="9" t="str">
        <f t="shared" ca="1" si="5233"/>
        <v>RUA DOS PAMPAS, SN.</v>
      </c>
      <c r="Q1046" s="9" t="str">
        <f t="shared" ca="1" si="5233"/>
        <v>PORTO ALEGRE</v>
      </c>
      <c r="R1046" s="9" t="str">
        <f t="shared" ca="1" si="5233"/>
        <v>RS</v>
      </c>
      <c r="S1046" s="40">
        <v>2</v>
      </c>
      <c r="T1046" s="9" t="str">
        <f t="shared" ref="T1046:Z1046" ca="1" si="5234">INDIRECT(ADDRESS($S1046+1,T$2,,,T$1))</f>
        <v>TINTO SUAVE</v>
      </c>
      <c r="U1046" s="9" t="str">
        <f t="shared" ca="1" si="5234"/>
        <v>TNT_SU</v>
      </c>
      <c r="V1046" s="9" t="str">
        <f t="shared" ca="1" si="5234"/>
        <v>VINHO TINTO</v>
      </c>
      <c r="W1046" s="9" t="str">
        <f t="shared" ca="1" si="5234"/>
        <v>12_BTL_0,75 l</v>
      </c>
      <c r="X1046" s="29">
        <f t="shared" ca="1" si="5234"/>
        <v>12</v>
      </c>
      <c r="Y1046" s="30">
        <f t="shared" ca="1" si="5234"/>
        <v>120</v>
      </c>
      <c r="Z1046" s="30">
        <f t="shared" ca="1" si="5234"/>
        <v>79</v>
      </c>
      <c r="AA1046" s="40">
        <v>4</v>
      </c>
      <c r="AB1046" s="9" t="str">
        <f t="shared" ref="AB1046:AE1046" ca="1" si="5235">INDIRECT(ADDRESS($AA1046+1,AB$2,,,AB$1))</f>
        <v>AGUA LIMPA</v>
      </c>
      <c r="AC1046" s="9" t="str">
        <f t="shared" ca="1" si="5235"/>
        <v>AL</v>
      </c>
      <c r="AD1046" s="9" t="str">
        <f t="shared" ca="1" si="5235"/>
        <v>BELORIZONTE</v>
      </c>
      <c r="AE1046" s="9" t="str">
        <f t="shared" ca="1" si="5235"/>
        <v>BRASIL</v>
      </c>
      <c r="AF1046" s="40">
        <v>14</v>
      </c>
      <c r="AG1046" s="9" t="str">
        <f t="shared" ref="AG1046:AL1046" ca="1" si="5236">INDIRECT(ADDRESS($AF1046+1,AG$2,,,AG$1))</f>
        <v>RICARDO AMARAL</v>
      </c>
      <c r="AH1046" s="9" t="str">
        <f t="shared" ca="1" si="5236"/>
        <v>RA</v>
      </c>
      <c r="AI1046" s="9">
        <f t="shared" ca="1" si="5236"/>
        <v>2255</v>
      </c>
      <c r="AJ1046" s="9" t="str">
        <f t="shared" ca="1" si="5236"/>
        <v>ANTÔNIO</v>
      </c>
      <c r="AK1046" s="9" t="str">
        <f t="shared" ca="1" si="5236"/>
        <v>SPAULO</v>
      </c>
      <c r="AL1046" s="9" t="str">
        <f t="shared" ca="1" si="5236"/>
        <v>SPAULO</v>
      </c>
      <c r="AM1046" s="52">
        <v>2</v>
      </c>
      <c r="AN1046" s="41">
        <v>7.6999999999999999E-2</v>
      </c>
      <c r="AO1046" s="42">
        <f t="shared" ca="1" si="24"/>
        <v>240</v>
      </c>
      <c r="AP1046" s="42">
        <f t="shared" ca="1" si="25"/>
        <v>158</v>
      </c>
      <c r="AQ1046" s="42">
        <f t="shared" ca="1" si="26"/>
        <v>221.52</v>
      </c>
    </row>
    <row r="1047" spans="1:43" ht="14">
      <c r="A1047" s="9">
        <f t="shared" si="18"/>
        <v>1046</v>
      </c>
      <c r="B1047" s="9">
        <v>528</v>
      </c>
      <c r="C1047" s="50">
        <v>43119</v>
      </c>
      <c r="D1047" s="39">
        <v>43124</v>
      </c>
      <c r="E1047" s="39">
        <v>43123</v>
      </c>
      <c r="F1047" s="40">
        <v>380</v>
      </c>
      <c r="G1047" s="7">
        <f t="shared" ref="G1047:L1047" ca="1" si="5237">INDIRECT(ADDRESS($F1047+1,G$2,,,G$1))</f>
        <v>43116</v>
      </c>
      <c r="H1047" s="27">
        <f t="shared" ca="1" si="5237"/>
        <v>43131</v>
      </c>
      <c r="I1047" s="9">
        <f t="shared" ca="1" si="5237"/>
        <v>3</v>
      </c>
      <c r="J1047" s="9">
        <f t="shared" ca="1" si="5237"/>
        <v>1</v>
      </c>
      <c r="K1047" s="28">
        <f t="shared" ca="1" si="5237"/>
        <v>43101</v>
      </c>
      <c r="L1047" s="9">
        <f t="shared" ca="1" si="5237"/>
        <v>3</v>
      </c>
      <c r="M1047" s="40">
        <v>2</v>
      </c>
      <c r="N1047" s="9" t="str">
        <f t="shared" ref="N1047:R1047" ca="1" si="5238">INDIRECT(ADDRESS($M1047+1,N$2,,,N$1))</f>
        <v>EXTRA HIPERMERCADOS</v>
      </c>
      <c r="O1047" s="9" t="str">
        <f t="shared" ca="1" si="5238"/>
        <v>EH</v>
      </c>
      <c r="P1047" s="9" t="str">
        <f t="shared" ca="1" si="5238"/>
        <v>AVENIDA EXTRA</v>
      </c>
      <c r="Q1047" s="9" t="str">
        <f t="shared" ca="1" si="5238"/>
        <v>SÃO PAULO</v>
      </c>
      <c r="R1047" s="9" t="str">
        <f t="shared" ca="1" si="5238"/>
        <v>SP</v>
      </c>
      <c r="S1047" s="40">
        <v>15</v>
      </c>
      <c r="T1047" s="9" t="str">
        <f t="shared" ref="T1047:Z1047" ca="1" si="5239">INDIRECT(ADDRESS($S1047+1,T$2,,,T$1))</f>
        <v>ESPUMANTE BRUTT RESERVA</v>
      </c>
      <c r="U1047" s="9" t="str">
        <f t="shared" ca="1" si="5239"/>
        <v>ES_BRT_RS</v>
      </c>
      <c r="V1047" s="9" t="str">
        <f t="shared" ca="1" si="5239"/>
        <v>ESPUMANTE</v>
      </c>
      <c r="W1047" s="9" t="str">
        <f t="shared" ca="1" si="5239"/>
        <v>12_BTL_0,75 l</v>
      </c>
      <c r="X1047" s="29">
        <f t="shared" ca="1" si="5239"/>
        <v>12</v>
      </c>
      <c r="Y1047" s="30">
        <f t="shared" ca="1" si="5239"/>
        <v>273</v>
      </c>
      <c r="Z1047" s="30">
        <f t="shared" ca="1" si="5239"/>
        <v>132</v>
      </c>
      <c r="AA1047" s="40">
        <v>4</v>
      </c>
      <c r="AB1047" s="9" t="str">
        <f t="shared" ref="AB1047:AE1047" ca="1" si="5240">INDIRECT(ADDRESS($AA1047+1,AB$2,,,AB$1))</f>
        <v>AGUA LIMPA</v>
      </c>
      <c r="AC1047" s="9" t="str">
        <f t="shared" ca="1" si="5240"/>
        <v>AL</v>
      </c>
      <c r="AD1047" s="9" t="str">
        <f t="shared" ca="1" si="5240"/>
        <v>BELORIZONTE</v>
      </c>
      <c r="AE1047" s="9" t="str">
        <f t="shared" ca="1" si="5240"/>
        <v>BRASIL</v>
      </c>
      <c r="AF1047" s="40">
        <v>14</v>
      </c>
      <c r="AG1047" s="9" t="str">
        <f t="shared" ref="AG1047:AL1047" ca="1" si="5241">INDIRECT(ADDRESS($AF1047+1,AG$2,,,AG$1))</f>
        <v>RICARDO AMARAL</v>
      </c>
      <c r="AH1047" s="9" t="str">
        <f t="shared" ca="1" si="5241"/>
        <v>RA</v>
      </c>
      <c r="AI1047" s="9">
        <f t="shared" ca="1" si="5241"/>
        <v>2255</v>
      </c>
      <c r="AJ1047" s="9" t="str">
        <f t="shared" ca="1" si="5241"/>
        <v>ANTÔNIO</v>
      </c>
      <c r="AK1047" s="9" t="str">
        <f t="shared" ca="1" si="5241"/>
        <v>SPAULO</v>
      </c>
      <c r="AL1047" s="9" t="str">
        <f t="shared" ca="1" si="5241"/>
        <v>SPAULO</v>
      </c>
      <c r="AM1047" s="52">
        <v>1</v>
      </c>
      <c r="AN1047" s="41">
        <v>6.7000000000000004E-2</v>
      </c>
      <c r="AO1047" s="42">
        <f t="shared" ca="1" si="24"/>
        <v>273</v>
      </c>
      <c r="AP1047" s="42">
        <f t="shared" ca="1" si="25"/>
        <v>132</v>
      </c>
      <c r="AQ1047" s="42">
        <f t="shared" ca="1" si="26"/>
        <v>254.709</v>
      </c>
    </row>
    <row r="1048" spans="1:43" ht="14">
      <c r="A1048" s="9">
        <f t="shared" si="18"/>
        <v>1047</v>
      </c>
      <c r="B1048" s="9">
        <v>529</v>
      </c>
      <c r="C1048" s="50">
        <v>43120</v>
      </c>
      <c r="D1048" s="39">
        <v>43126</v>
      </c>
      <c r="E1048" s="39">
        <v>43128</v>
      </c>
      <c r="F1048" s="40">
        <v>381</v>
      </c>
      <c r="G1048" s="7">
        <f t="shared" ref="G1048:L1048" ca="1" si="5242">INDIRECT(ADDRESS($F1048+1,G$2,,,G$1))</f>
        <v>43117</v>
      </c>
      <c r="H1048" s="27">
        <f t="shared" ca="1" si="5242"/>
        <v>43131</v>
      </c>
      <c r="I1048" s="9">
        <f t="shared" ca="1" si="5242"/>
        <v>4</v>
      </c>
      <c r="J1048" s="9">
        <f t="shared" ca="1" si="5242"/>
        <v>1</v>
      </c>
      <c r="K1048" s="28">
        <f t="shared" ca="1" si="5242"/>
        <v>43101</v>
      </c>
      <c r="L1048" s="9">
        <f t="shared" ca="1" si="5242"/>
        <v>4</v>
      </c>
      <c r="M1048" s="40">
        <v>23</v>
      </c>
      <c r="N1048" s="9" t="str">
        <f t="shared" ref="N1048:R1048" ca="1" si="5243">INDIRECT(ADDRESS($M1048+1,N$2,,,N$1))</f>
        <v>FOLHA DE UVA COMIDA LIBANESA</v>
      </c>
      <c r="O1048" s="9" t="str">
        <f t="shared" ca="1" si="5243"/>
        <v>FUCL</v>
      </c>
      <c r="P1048" s="9" t="str">
        <f t="shared" ca="1" si="5243"/>
        <v>AV. SÃO CAETANO</v>
      </c>
      <c r="Q1048" s="9" t="str">
        <f t="shared" ca="1" si="5243"/>
        <v>SÃO PAULO</v>
      </c>
      <c r="R1048" s="9" t="str">
        <f t="shared" ca="1" si="5243"/>
        <v>SP</v>
      </c>
      <c r="S1048" s="40">
        <v>20</v>
      </c>
      <c r="T1048" s="9" t="str">
        <f t="shared" ref="T1048:Z1048" ca="1" si="5244">INDIRECT(ADDRESS($S1048+1,T$2,,,T$1))</f>
        <v>MALBEC RESERVA</v>
      </c>
      <c r="U1048" s="9" t="str">
        <f t="shared" ca="1" si="5244"/>
        <v>MBC_RS</v>
      </c>
      <c r="V1048" s="9" t="str">
        <f t="shared" ca="1" si="5244"/>
        <v>VINHO TINTO</v>
      </c>
      <c r="W1048" s="9" t="str">
        <f t="shared" ca="1" si="5244"/>
        <v>12_BTL_0,75 l</v>
      </c>
      <c r="X1048" s="29">
        <f t="shared" ca="1" si="5244"/>
        <v>12</v>
      </c>
      <c r="Y1048" s="30">
        <f t="shared" ca="1" si="5244"/>
        <v>298</v>
      </c>
      <c r="Z1048" s="30">
        <f t="shared" ca="1" si="5244"/>
        <v>154</v>
      </c>
      <c r="AA1048" s="40">
        <v>3</v>
      </c>
      <c r="AB1048" s="9" t="str">
        <f t="shared" ref="AB1048:AE1048" ca="1" si="5245">INDIRECT(ADDRESS($AA1048+1,AB$2,,,AB$1))</f>
        <v>AGUIA</v>
      </c>
      <c r="AC1048" s="9" t="str">
        <f t="shared" ca="1" si="5245"/>
        <v>AG</v>
      </c>
      <c r="AD1048" s="9" t="str">
        <f t="shared" ca="1" si="5245"/>
        <v>PORTO ALEGRE</v>
      </c>
      <c r="AE1048" s="9" t="str">
        <f t="shared" ca="1" si="5245"/>
        <v>BRASIL</v>
      </c>
      <c r="AF1048" s="40">
        <v>14</v>
      </c>
      <c r="AG1048" s="9" t="str">
        <f t="shared" ref="AG1048:AL1048" ca="1" si="5246">INDIRECT(ADDRESS($AF1048+1,AG$2,,,AG$1))</f>
        <v>RICARDO AMARAL</v>
      </c>
      <c r="AH1048" s="9" t="str">
        <f t="shared" ca="1" si="5246"/>
        <v>RA</v>
      </c>
      <c r="AI1048" s="9">
        <f t="shared" ca="1" si="5246"/>
        <v>2255</v>
      </c>
      <c r="AJ1048" s="9" t="str">
        <f t="shared" ca="1" si="5246"/>
        <v>ANTÔNIO</v>
      </c>
      <c r="AK1048" s="9" t="str">
        <f t="shared" ca="1" si="5246"/>
        <v>SPAULO</v>
      </c>
      <c r="AL1048" s="9" t="str">
        <f t="shared" ca="1" si="5246"/>
        <v>SPAULO</v>
      </c>
      <c r="AM1048" s="52">
        <v>1</v>
      </c>
      <c r="AN1048" s="41">
        <v>5.0999999999999997E-2</v>
      </c>
      <c r="AO1048" s="42">
        <f t="shared" ca="1" si="24"/>
        <v>298</v>
      </c>
      <c r="AP1048" s="42">
        <f t="shared" ca="1" si="25"/>
        <v>154</v>
      </c>
      <c r="AQ1048" s="42">
        <f t="shared" ca="1" si="26"/>
        <v>282.80199999999996</v>
      </c>
    </row>
    <row r="1049" spans="1:43" ht="14">
      <c r="A1049" s="9">
        <f t="shared" si="18"/>
        <v>1048</v>
      </c>
      <c r="B1049" s="9">
        <v>530</v>
      </c>
      <c r="C1049" s="50">
        <v>43120</v>
      </c>
      <c r="D1049" s="39">
        <v>43123</v>
      </c>
      <c r="E1049" s="39">
        <v>43122</v>
      </c>
      <c r="F1049" s="40">
        <v>381</v>
      </c>
      <c r="G1049" s="7">
        <f t="shared" ref="G1049:L1049" ca="1" si="5247">INDIRECT(ADDRESS($F1049+1,G$2,,,G$1))</f>
        <v>43117</v>
      </c>
      <c r="H1049" s="27">
        <f t="shared" ca="1" si="5247"/>
        <v>43131</v>
      </c>
      <c r="I1049" s="9">
        <f t="shared" ca="1" si="5247"/>
        <v>4</v>
      </c>
      <c r="J1049" s="9">
        <f t="shared" ca="1" si="5247"/>
        <v>1</v>
      </c>
      <c r="K1049" s="28">
        <f t="shared" ca="1" si="5247"/>
        <v>43101</v>
      </c>
      <c r="L1049" s="9">
        <f t="shared" ca="1" si="5247"/>
        <v>4</v>
      </c>
      <c r="M1049" s="40">
        <v>11</v>
      </c>
      <c r="N1049" s="9" t="str">
        <f t="shared" ref="N1049:R1049" ca="1" si="5248">INDIRECT(ADDRESS($M1049+1,N$2,,,N$1))</f>
        <v>MACARONADA ITALIANA</v>
      </c>
      <c r="O1049" s="9" t="str">
        <f t="shared" ca="1" si="5248"/>
        <v>MIT</v>
      </c>
      <c r="P1049" s="9" t="str">
        <f t="shared" ca="1" si="5248"/>
        <v>RUA BOCAIUVA, 45</v>
      </c>
      <c r="Q1049" s="9" t="str">
        <f t="shared" ca="1" si="5248"/>
        <v>FLORIANÓPOLIS</v>
      </c>
      <c r="R1049" s="9" t="str">
        <f t="shared" ca="1" si="5248"/>
        <v>SC</v>
      </c>
      <c r="S1049" s="40">
        <v>26</v>
      </c>
      <c r="T1049" s="9" t="str">
        <f t="shared" ref="T1049:Z1049" ca="1" si="5249">INDIRECT(ADDRESS($S1049+1,T$2,,,T$1))</f>
        <v>SAUVIGNON BLANC</v>
      </c>
      <c r="U1049" s="9" t="str">
        <f t="shared" ca="1" si="5249"/>
        <v>SAVN_BL_E</v>
      </c>
      <c r="V1049" s="9" t="str">
        <f t="shared" ca="1" si="5249"/>
        <v>VINHO BRANCO</v>
      </c>
      <c r="W1049" s="9" t="str">
        <f t="shared" ca="1" si="5249"/>
        <v>4_TPK_2,0 l</v>
      </c>
      <c r="X1049" s="29">
        <f t="shared" ca="1" si="5249"/>
        <v>4</v>
      </c>
      <c r="Y1049" s="30">
        <f t="shared" ca="1" si="5249"/>
        <v>123</v>
      </c>
      <c r="Z1049" s="30">
        <f t="shared" ca="1" si="5249"/>
        <v>80</v>
      </c>
      <c r="AA1049" s="40">
        <v>4</v>
      </c>
      <c r="AB1049" s="9" t="str">
        <f t="shared" ref="AB1049:AE1049" ca="1" si="5250">INDIRECT(ADDRESS($AA1049+1,AB$2,,,AB$1))</f>
        <v>AGUA LIMPA</v>
      </c>
      <c r="AC1049" s="9" t="str">
        <f t="shared" ca="1" si="5250"/>
        <v>AL</v>
      </c>
      <c r="AD1049" s="9" t="str">
        <f t="shared" ca="1" si="5250"/>
        <v>BELORIZONTE</v>
      </c>
      <c r="AE1049" s="9" t="str">
        <f t="shared" ca="1" si="5250"/>
        <v>BRASIL</v>
      </c>
      <c r="AF1049" s="40">
        <v>2</v>
      </c>
      <c r="AG1049" s="9" t="str">
        <f t="shared" ref="AG1049:AL1049" ca="1" si="5251">INDIRECT(ADDRESS($AF1049+1,AG$2,,,AG$1))</f>
        <v>RIBAMAR NOGUEIRA</v>
      </c>
      <c r="AH1049" s="9" t="str">
        <f t="shared" ca="1" si="5251"/>
        <v>RN</v>
      </c>
      <c r="AI1049" s="9">
        <f t="shared" ca="1" si="5251"/>
        <v>2432</v>
      </c>
      <c r="AJ1049" s="9" t="str">
        <f t="shared" ca="1" si="5251"/>
        <v>AGUIAR</v>
      </c>
      <c r="AK1049" s="9" t="str">
        <f t="shared" ca="1" si="5251"/>
        <v>CTBA</v>
      </c>
      <c r="AL1049" s="9" t="str">
        <f t="shared" ca="1" si="5251"/>
        <v>CTBA</v>
      </c>
      <c r="AM1049" s="52">
        <v>3</v>
      </c>
      <c r="AN1049" s="41">
        <v>6.6000000000000003E-2</v>
      </c>
      <c r="AO1049" s="42">
        <f t="shared" ca="1" si="24"/>
        <v>369</v>
      </c>
      <c r="AP1049" s="42">
        <f t="shared" ca="1" si="25"/>
        <v>240</v>
      </c>
      <c r="AQ1049" s="42">
        <f t="shared" ca="1" si="26"/>
        <v>344.64599999999996</v>
      </c>
    </row>
    <row r="1050" spans="1:43" ht="14">
      <c r="A1050" s="9">
        <f t="shared" si="18"/>
        <v>1049</v>
      </c>
      <c r="B1050" s="9">
        <v>531</v>
      </c>
      <c r="C1050" s="50">
        <v>43120</v>
      </c>
      <c r="D1050" s="39">
        <v>43126</v>
      </c>
      <c r="E1050" s="39">
        <v>43125</v>
      </c>
      <c r="F1050" s="40">
        <v>382</v>
      </c>
      <c r="G1050" s="7">
        <f t="shared" ref="G1050:L1050" ca="1" si="5252">INDIRECT(ADDRESS($F1050+1,G$2,,,G$1))</f>
        <v>43118</v>
      </c>
      <c r="H1050" s="27">
        <f t="shared" ca="1" si="5252"/>
        <v>43131</v>
      </c>
      <c r="I1050" s="9">
        <f t="shared" ca="1" si="5252"/>
        <v>5</v>
      </c>
      <c r="J1050" s="9">
        <f t="shared" ca="1" si="5252"/>
        <v>1</v>
      </c>
      <c r="K1050" s="28">
        <f t="shared" ca="1" si="5252"/>
        <v>43101</v>
      </c>
      <c r="L1050" s="9">
        <f t="shared" ca="1" si="5252"/>
        <v>5</v>
      </c>
      <c r="M1050" s="40">
        <v>8</v>
      </c>
      <c r="N1050" s="9" t="str">
        <f t="shared" ref="N1050:R1050" ca="1" si="5253">INDIRECT(ADDRESS($M1050+1,N$2,,,N$1))</f>
        <v>DON VITO RESTAURANTE ITALIANO</v>
      </c>
      <c r="O1050" s="9" t="str">
        <f t="shared" ca="1" si="5253"/>
        <v>DVRI</v>
      </c>
      <c r="P1050" s="9" t="str">
        <f t="shared" ca="1" si="5253"/>
        <v>BEIRA MAR, 23</v>
      </c>
      <c r="Q1050" s="9" t="str">
        <f t="shared" ca="1" si="5253"/>
        <v>RIO DE JANEIRO</v>
      </c>
      <c r="R1050" s="9" t="str">
        <f t="shared" ca="1" si="5253"/>
        <v>RJ</v>
      </c>
      <c r="S1050" s="40">
        <v>28</v>
      </c>
      <c r="T1050" s="9" t="str">
        <f t="shared" ref="T1050:Z1050" ca="1" si="5254">INDIRECT(ADDRESS($S1050+1,T$2,,,T$1))</f>
        <v>CHARDONNAY</v>
      </c>
      <c r="U1050" s="9" t="str">
        <f t="shared" ca="1" si="5254"/>
        <v>CHDN_E</v>
      </c>
      <c r="V1050" s="9" t="str">
        <f t="shared" ca="1" si="5254"/>
        <v>VINHO BRANCO</v>
      </c>
      <c r="W1050" s="9" t="str">
        <f t="shared" ca="1" si="5254"/>
        <v>4_TPK_2,0 l</v>
      </c>
      <c r="X1050" s="29">
        <f t="shared" ca="1" si="5254"/>
        <v>4</v>
      </c>
      <c r="Y1050" s="30">
        <f t="shared" ca="1" si="5254"/>
        <v>131</v>
      </c>
      <c r="Z1050" s="30">
        <f t="shared" ca="1" si="5254"/>
        <v>78</v>
      </c>
      <c r="AA1050" s="40">
        <v>2</v>
      </c>
      <c r="AB1050" s="9" t="str">
        <f t="shared" ref="AB1050:AE1050" ca="1" si="5255">INDIRECT(ADDRESS($AA1050+1,AB$2,,,AB$1))</f>
        <v>MARTE</v>
      </c>
      <c r="AC1050" s="9" t="str">
        <f t="shared" ca="1" si="5255"/>
        <v>MT</v>
      </c>
      <c r="AD1050" s="9" t="str">
        <f t="shared" ca="1" si="5255"/>
        <v>CURITIBA</v>
      </c>
      <c r="AE1050" s="9" t="str">
        <f t="shared" ca="1" si="5255"/>
        <v>BRASIL</v>
      </c>
      <c r="AF1050" s="40">
        <v>2</v>
      </c>
      <c r="AG1050" s="9" t="str">
        <f t="shared" ref="AG1050:AL1050" ca="1" si="5256">INDIRECT(ADDRESS($AF1050+1,AG$2,,,AG$1))</f>
        <v>RIBAMAR NOGUEIRA</v>
      </c>
      <c r="AH1050" s="9" t="str">
        <f t="shared" ca="1" si="5256"/>
        <v>RN</v>
      </c>
      <c r="AI1050" s="9">
        <f t="shared" ca="1" si="5256"/>
        <v>2432</v>
      </c>
      <c r="AJ1050" s="9" t="str">
        <f t="shared" ca="1" si="5256"/>
        <v>AGUIAR</v>
      </c>
      <c r="AK1050" s="9" t="str">
        <f t="shared" ca="1" si="5256"/>
        <v>CTBA</v>
      </c>
      <c r="AL1050" s="9" t="str">
        <f t="shared" ca="1" si="5256"/>
        <v>CTBA</v>
      </c>
      <c r="AM1050" s="52">
        <v>3</v>
      </c>
      <c r="AN1050" s="41">
        <v>1.9E-2</v>
      </c>
      <c r="AO1050" s="42">
        <f t="shared" ca="1" si="24"/>
        <v>393</v>
      </c>
      <c r="AP1050" s="42">
        <f t="shared" ca="1" si="25"/>
        <v>234</v>
      </c>
      <c r="AQ1050" s="42">
        <f t="shared" ca="1" si="26"/>
        <v>385.53300000000002</v>
      </c>
    </row>
    <row r="1051" spans="1:43" ht="14">
      <c r="A1051" s="9">
        <f t="shared" si="18"/>
        <v>1050</v>
      </c>
      <c r="B1051" s="9">
        <v>531</v>
      </c>
      <c r="C1051" s="50">
        <v>43120</v>
      </c>
      <c r="D1051" s="39">
        <v>43126</v>
      </c>
      <c r="E1051" s="39">
        <v>43125</v>
      </c>
      <c r="F1051" s="40">
        <v>382</v>
      </c>
      <c r="G1051" s="7">
        <f t="shared" ref="G1051:L1051" ca="1" si="5257">INDIRECT(ADDRESS($F1051+1,G$2,,,G$1))</f>
        <v>43118</v>
      </c>
      <c r="H1051" s="27">
        <f t="shared" ca="1" si="5257"/>
        <v>43131</v>
      </c>
      <c r="I1051" s="9">
        <f t="shared" ca="1" si="5257"/>
        <v>5</v>
      </c>
      <c r="J1051" s="9">
        <f t="shared" ca="1" si="5257"/>
        <v>1</v>
      </c>
      <c r="K1051" s="28">
        <f t="shared" ca="1" si="5257"/>
        <v>43101</v>
      </c>
      <c r="L1051" s="9">
        <f t="shared" ca="1" si="5257"/>
        <v>5</v>
      </c>
      <c r="M1051" s="40">
        <v>8</v>
      </c>
      <c r="N1051" s="9" t="str">
        <f t="shared" ref="N1051:R1051" ca="1" si="5258">INDIRECT(ADDRESS($M1051+1,N$2,,,N$1))</f>
        <v>DON VITO RESTAURANTE ITALIANO</v>
      </c>
      <c r="O1051" s="9" t="str">
        <f t="shared" ca="1" si="5258"/>
        <v>DVRI</v>
      </c>
      <c r="P1051" s="9" t="str">
        <f t="shared" ca="1" si="5258"/>
        <v>BEIRA MAR, 23</v>
      </c>
      <c r="Q1051" s="9" t="str">
        <f t="shared" ca="1" si="5258"/>
        <v>RIO DE JANEIRO</v>
      </c>
      <c r="R1051" s="9" t="str">
        <f t="shared" ca="1" si="5258"/>
        <v>RJ</v>
      </c>
      <c r="S1051" s="40">
        <v>26</v>
      </c>
      <c r="T1051" s="9" t="str">
        <f t="shared" ref="T1051:Z1051" ca="1" si="5259">INDIRECT(ADDRESS($S1051+1,T$2,,,T$1))</f>
        <v>SAUVIGNON BLANC</v>
      </c>
      <c r="U1051" s="9" t="str">
        <f t="shared" ca="1" si="5259"/>
        <v>SAVN_BL_E</v>
      </c>
      <c r="V1051" s="9" t="str">
        <f t="shared" ca="1" si="5259"/>
        <v>VINHO BRANCO</v>
      </c>
      <c r="W1051" s="9" t="str">
        <f t="shared" ca="1" si="5259"/>
        <v>4_TPK_2,0 l</v>
      </c>
      <c r="X1051" s="29">
        <f t="shared" ca="1" si="5259"/>
        <v>4</v>
      </c>
      <c r="Y1051" s="30">
        <f t="shared" ca="1" si="5259"/>
        <v>123</v>
      </c>
      <c r="Z1051" s="30">
        <f t="shared" ca="1" si="5259"/>
        <v>80</v>
      </c>
      <c r="AA1051" s="40">
        <v>5</v>
      </c>
      <c r="AB1051" s="9" t="str">
        <f t="shared" ref="AB1051:AE1051" ca="1" si="5260">INDIRECT(ADDRESS($AA1051+1,AB$2,,,AB$1))</f>
        <v>PARQUE SUL</v>
      </c>
      <c r="AC1051" s="9" t="str">
        <f t="shared" ca="1" si="5260"/>
        <v>PS</v>
      </c>
      <c r="AD1051" s="9" t="str">
        <f t="shared" ca="1" si="5260"/>
        <v>RIO DE JANEIRO</v>
      </c>
      <c r="AE1051" s="9" t="str">
        <f t="shared" ca="1" si="5260"/>
        <v>BRASIL</v>
      </c>
      <c r="AF1051" s="40">
        <v>2</v>
      </c>
      <c r="AG1051" s="9" t="str">
        <f t="shared" ref="AG1051:AL1051" ca="1" si="5261">INDIRECT(ADDRESS($AF1051+1,AG$2,,,AG$1))</f>
        <v>RIBAMAR NOGUEIRA</v>
      </c>
      <c r="AH1051" s="9" t="str">
        <f t="shared" ca="1" si="5261"/>
        <v>RN</v>
      </c>
      <c r="AI1051" s="9">
        <f t="shared" ca="1" si="5261"/>
        <v>2432</v>
      </c>
      <c r="AJ1051" s="9" t="str">
        <f t="shared" ca="1" si="5261"/>
        <v>AGUIAR</v>
      </c>
      <c r="AK1051" s="9" t="str">
        <f t="shared" ca="1" si="5261"/>
        <v>CTBA</v>
      </c>
      <c r="AL1051" s="9" t="str">
        <f t="shared" ca="1" si="5261"/>
        <v>CTBA</v>
      </c>
      <c r="AM1051" s="52">
        <v>3</v>
      </c>
      <c r="AN1051" s="41">
        <v>4.4000000000000004E-2</v>
      </c>
      <c r="AO1051" s="42">
        <f t="shared" ca="1" si="24"/>
        <v>369</v>
      </c>
      <c r="AP1051" s="42">
        <f t="shared" ca="1" si="25"/>
        <v>240</v>
      </c>
      <c r="AQ1051" s="42">
        <f t="shared" ca="1" si="26"/>
        <v>352.76400000000001</v>
      </c>
    </row>
    <row r="1052" spans="1:43" ht="14">
      <c r="A1052" s="9">
        <f t="shared" si="18"/>
        <v>1051</v>
      </c>
      <c r="B1052" s="9">
        <v>532</v>
      </c>
      <c r="C1052" s="50">
        <v>43118</v>
      </c>
      <c r="D1052" s="39">
        <v>43121</v>
      </c>
      <c r="E1052" s="39">
        <v>43123</v>
      </c>
      <c r="F1052" s="40">
        <v>382</v>
      </c>
      <c r="G1052" s="7">
        <f t="shared" ref="G1052:L1052" ca="1" si="5262">INDIRECT(ADDRESS($F1052+1,G$2,,,G$1))</f>
        <v>43118</v>
      </c>
      <c r="H1052" s="27">
        <f t="shared" ca="1" si="5262"/>
        <v>43131</v>
      </c>
      <c r="I1052" s="9">
        <f t="shared" ca="1" si="5262"/>
        <v>5</v>
      </c>
      <c r="J1052" s="9">
        <f t="shared" ca="1" si="5262"/>
        <v>1</v>
      </c>
      <c r="K1052" s="28">
        <f t="shared" ca="1" si="5262"/>
        <v>43101</v>
      </c>
      <c r="L1052" s="9">
        <f t="shared" ca="1" si="5262"/>
        <v>5</v>
      </c>
      <c r="M1052" s="40">
        <v>30</v>
      </c>
      <c r="N1052" s="9" t="str">
        <f t="shared" ref="N1052:R1052" ca="1" si="5263">INDIRECT(ADDRESS($M1052+1,N$2,,,N$1))</f>
        <v>SUPERMERCADOS VIDAL</v>
      </c>
      <c r="O1052" s="9" t="str">
        <f t="shared" ca="1" si="5263"/>
        <v>SVD</v>
      </c>
      <c r="P1052" s="9" t="str">
        <f t="shared" ca="1" si="5263"/>
        <v>RUA DO INTERIOR, 86</v>
      </c>
      <c r="Q1052" s="9" t="str">
        <f t="shared" ca="1" si="5263"/>
        <v>ARAÇATUBA</v>
      </c>
      <c r="R1052" s="9" t="str">
        <f t="shared" ca="1" si="5263"/>
        <v>SP</v>
      </c>
      <c r="S1052" s="40">
        <v>27</v>
      </c>
      <c r="T1052" s="9" t="str">
        <f t="shared" ref="T1052:Z1052" ca="1" si="5264">INDIRECT(ADDRESS($S1052+1,T$2,,,T$1))</f>
        <v>RIESLING</v>
      </c>
      <c r="U1052" s="9" t="str">
        <f t="shared" ca="1" si="5264"/>
        <v>RISL_E</v>
      </c>
      <c r="V1052" s="9" t="str">
        <f t="shared" ca="1" si="5264"/>
        <v>VINHO BRANCO</v>
      </c>
      <c r="W1052" s="9" t="str">
        <f t="shared" ca="1" si="5264"/>
        <v>4_TPK_2,0 l</v>
      </c>
      <c r="X1052" s="29">
        <f t="shared" ca="1" si="5264"/>
        <v>4</v>
      </c>
      <c r="Y1052" s="30">
        <f t="shared" ca="1" si="5264"/>
        <v>180</v>
      </c>
      <c r="Z1052" s="30">
        <f t="shared" ca="1" si="5264"/>
        <v>98</v>
      </c>
      <c r="AA1052" s="40">
        <v>2</v>
      </c>
      <c r="AB1052" s="9" t="str">
        <f t="shared" ref="AB1052:AE1052" ca="1" si="5265">INDIRECT(ADDRESS($AA1052+1,AB$2,,,AB$1))</f>
        <v>MARTE</v>
      </c>
      <c r="AC1052" s="9" t="str">
        <f t="shared" ca="1" si="5265"/>
        <v>MT</v>
      </c>
      <c r="AD1052" s="9" t="str">
        <f t="shared" ca="1" si="5265"/>
        <v>CURITIBA</v>
      </c>
      <c r="AE1052" s="9" t="str">
        <f t="shared" ca="1" si="5265"/>
        <v>BRASIL</v>
      </c>
      <c r="AF1052" s="40">
        <v>2</v>
      </c>
      <c r="AG1052" s="9" t="str">
        <f t="shared" ref="AG1052:AL1052" ca="1" si="5266">INDIRECT(ADDRESS($AF1052+1,AG$2,,,AG$1))</f>
        <v>RIBAMAR NOGUEIRA</v>
      </c>
      <c r="AH1052" s="9" t="str">
        <f t="shared" ca="1" si="5266"/>
        <v>RN</v>
      </c>
      <c r="AI1052" s="9">
        <f t="shared" ca="1" si="5266"/>
        <v>2432</v>
      </c>
      <c r="AJ1052" s="9" t="str">
        <f t="shared" ca="1" si="5266"/>
        <v>AGUIAR</v>
      </c>
      <c r="AK1052" s="9" t="str">
        <f t="shared" ca="1" si="5266"/>
        <v>CTBA</v>
      </c>
      <c r="AL1052" s="9" t="str">
        <f t="shared" ca="1" si="5266"/>
        <v>CTBA</v>
      </c>
      <c r="AM1052" s="52">
        <v>3</v>
      </c>
      <c r="AN1052" s="41">
        <v>1.9E-2</v>
      </c>
      <c r="AO1052" s="42">
        <f t="shared" ca="1" si="24"/>
        <v>540</v>
      </c>
      <c r="AP1052" s="42">
        <f t="shared" ca="1" si="25"/>
        <v>294</v>
      </c>
      <c r="AQ1052" s="42">
        <f t="shared" ca="1" si="26"/>
        <v>529.74</v>
      </c>
    </row>
    <row r="1053" spans="1:43" ht="14">
      <c r="A1053" s="9">
        <f t="shared" si="18"/>
        <v>1052</v>
      </c>
      <c r="B1053" s="9">
        <v>533</v>
      </c>
      <c r="C1053" s="50">
        <v>43123</v>
      </c>
      <c r="D1053" s="39">
        <v>43126</v>
      </c>
      <c r="E1053" s="39">
        <v>43124</v>
      </c>
      <c r="F1053" s="40">
        <v>383</v>
      </c>
      <c r="G1053" s="7">
        <f t="shared" ref="G1053:L1053" ca="1" si="5267">INDIRECT(ADDRESS($F1053+1,G$2,,,G$1))</f>
        <v>43119</v>
      </c>
      <c r="H1053" s="27">
        <f t="shared" ca="1" si="5267"/>
        <v>43131</v>
      </c>
      <c r="I1053" s="9">
        <f t="shared" ca="1" si="5267"/>
        <v>6</v>
      </c>
      <c r="J1053" s="9">
        <f t="shared" ca="1" si="5267"/>
        <v>1</v>
      </c>
      <c r="K1053" s="28">
        <f t="shared" ca="1" si="5267"/>
        <v>43101</v>
      </c>
      <c r="L1053" s="9">
        <f t="shared" ca="1" si="5267"/>
        <v>6</v>
      </c>
      <c r="M1053" s="40">
        <v>24</v>
      </c>
      <c r="N1053" s="9" t="str">
        <f t="shared" ref="N1053:R1053" ca="1" si="5268">INDIRECT(ADDRESS($M1053+1,N$2,,,N$1))</f>
        <v>ADEGA SÃO PERIGON</v>
      </c>
      <c r="O1053" s="9" t="str">
        <f t="shared" ca="1" si="5268"/>
        <v>DSP</v>
      </c>
      <c r="P1053" s="9" t="str">
        <f t="shared" ca="1" si="5268"/>
        <v>SHOPPING DA BARRA</v>
      </c>
      <c r="Q1053" s="9" t="str">
        <f t="shared" ca="1" si="5268"/>
        <v>RIO DE JANEIRO</v>
      </c>
      <c r="R1053" s="9" t="str">
        <f t="shared" ca="1" si="5268"/>
        <v>RJ</v>
      </c>
      <c r="S1053" s="40">
        <v>7</v>
      </c>
      <c r="T1053" s="9" t="str">
        <f t="shared" ref="T1053:Z1053" ca="1" si="5269">INDIRECT(ADDRESS($S1053+1,T$2,,,T$1))</f>
        <v>SAUVIGNON RESERVA</v>
      </c>
      <c r="U1053" s="9" t="str">
        <f t="shared" ca="1" si="5269"/>
        <v>SAVN_RS</v>
      </c>
      <c r="V1053" s="9" t="str">
        <f t="shared" ca="1" si="5269"/>
        <v>VINHO TINTO</v>
      </c>
      <c r="W1053" s="9" t="str">
        <f t="shared" ca="1" si="5269"/>
        <v>12_BTL_0,75 l</v>
      </c>
      <c r="X1053" s="29">
        <f t="shared" ca="1" si="5269"/>
        <v>12</v>
      </c>
      <c r="Y1053" s="30">
        <f t="shared" ca="1" si="5269"/>
        <v>198</v>
      </c>
      <c r="Z1053" s="30">
        <f t="shared" ca="1" si="5269"/>
        <v>102</v>
      </c>
      <c r="AA1053" s="40">
        <v>5</v>
      </c>
      <c r="AB1053" s="9" t="str">
        <f t="shared" ref="AB1053:AE1053" ca="1" si="5270">INDIRECT(ADDRESS($AA1053+1,AB$2,,,AB$1))</f>
        <v>PARQUE SUL</v>
      </c>
      <c r="AC1053" s="9" t="str">
        <f t="shared" ca="1" si="5270"/>
        <v>PS</v>
      </c>
      <c r="AD1053" s="9" t="str">
        <f t="shared" ca="1" si="5270"/>
        <v>RIO DE JANEIRO</v>
      </c>
      <c r="AE1053" s="9" t="str">
        <f t="shared" ca="1" si="5270"/>
        <v>BRASIL</v>
      </c>
      <c r="AF1053" s="40">
        <v>6</v>
      </c>
      <c r="AG1053" s="9" t="str">
        <f t="shared" ref="AG1053:AL1053" ca="1" si="5271">INDIRECT(ADDRESS($AF1053+1,AG$2,,,AG$1))</f>
        <v>CARMEN AGUIAR</v>
      </c>
      <c r="AH1053" s="9" t="str">
        <f t="shared" ca="1" si="5271"/>
        <v>CA</v>
      </c>
      <c r="AI1053" s="9">
        <f t="shared" ca="1" si="5271"/>
        <v>2211</v>
      </c>
      <c r="AJ1053" s="9" t="str">
        <f t="shared" ca="1" si="5271"/>
        <v>MENESES</v>
      </c>
      <c r="AK1053" s="9" t="str">
        <f t="shared" ca="1" si="5271"/>
        <v>BSB</v>
      </c>
      <c r="AL1053" s="9" t="str">
        <f t="shared" ca="1" si="5271"/>
        <v>BSB</v>
      </c>
      <c r="AM1053" s="52">
        <v>2</v>
      </c>
      <c r="AN1053" s="41">
        <v>0.11699999999999999</v>
      </c>
      <c r="AO1053" s="42">
        <f t="shared" ca="1" si="24"/>
        <v>396</v>
      </c>
      <c r="AP1053" s="42">
        <f t="shared" ca="1" si="25"/>
        <v>204</v>
      </c>
      <c r="AQ1053" s="42">
        <f t="shared" ca="1" si="26"/>
        <v>349.66800000000001</v>
      </c>
    </row>
    <row r="1054" spans="1:43" ht="14">
      <c r="A1054" s="9">
        <f t="shared" si="18"/>
        <v>1053</v>
      </c>
      <c r="B1054" s="9">
        <v>533</v>
      </c>
      <c r="C1054" s="50">
        <v>43123</v>
      </c>
      <c r="D1054" s="39">
        <v>43126</v>
      </c>
      <c r="E1054" s="39">
        <v>43124</v>
      </c>
      <c r="F1054" s="40">
        <v>383</v>
      </c>
      <c r="G1054" s="7">
        <f t="shared" ref="G1054:L1054" ca="1" si="5272">INDIRECT(ADDRESS($F1054+1,G$2,,,G$1))</f>
        <v>43119</v>
      </c>
      <c r="H1054" s="27">
        <f t="shared" ca="1" si="5272"/>
        <v>43131</v>
      </c>
      <c r="I1054" s="9">
        <f t="shared" ca="1" si="5272"/>
        <v>6</v>
      </c>
      <c r="J1054" s="9">
        <f t="shared" ca="1" si="5272"/>
        <v>1</v>
      </c>
      <c r="K1054" s="28">
        <f t="shared" ca="1" si="5272"/>
        <v>43101</v>
      </c>
      <c r="L1054" s="9">
        <f t="shared" ca="1" si="5272"/>
        <v>6</v>
      </c>
      <c r="M1054" s="40">
        <v>24</v>
      </c>
      <c r="N1054" s="9" t="str">
        <f t="shared" ref="N1054:R1054" ca="1" si="5273">INDIRECT(ADDRESS($M1054+1,N$2,,,N$1))</f>
        <v>ADEGA SÃO PERIGON</v>
      </c>
      <c r="O1054" s="9" t="str">
        <f t="shared" ca="1" si="5273"/>
        <v>DSP</v>
      </c>
      <c r="P1054" s="9" t="str">
        <f t="shared" ca="1" si="5273"/>
        <v>SHOPPING DA BARRA</v>
      </c>
      <c r="Q1054" s="9" t="str">
        <f t="shared" ca="1" si="5273"/>
        <v>RIO DE JANEIRO</v>
      </c>
      <c r="R1054" s="9" t="str">
        <f t="shared" ca="1" si="5273"/>
        <v>RJ</v>
      </c>
      <c r="S1054" s="40">
        <v>11</v>
      </c>
      <c r="T1054" s="9" t="str">
        <f t="shared" ref="T1054:Z1054" ca="1" si="5274">INDIRECT(ADDRESS($S1054+1,T$2,,,T$1))</f>
        <v>RIESLING RESERVA</v>
      </c>
      <c r="U1054" s="9" t="str">
        <f t="shared" ca="1" si="5274"/>
        <v>RISL_RS</v>
      </c>
      <c r="V1054" s="9" t="str">
        <f t="shared" ca="1" si="5274"/>
        <v>VINHO BRANCO</v>
      </c>
      <c r="W1054" s="9" t="str">
        <f t="shared" ca="1" si="5274"/>
        <v>12_BTL_0,75 l</v>
      </c>
      <c r="X1054" s="29">
        <f t="shared" ca="1" si="5274"/>
        <v>12</v>
      </c>
      <c r="Y1054" s="30">
        <f t="shared" ca="1" si="5274"/>
        <v>240</v>
      </c>
      <c r="Z1054" s="30">
        <f t="shared" ca="1" si="5274"/>
        <v>123</v>
      </c>
      <c r="AA1054" s="40">
        <v>4</v>
      </c>
      <c r="AB1054" s="9" t="str">
        <f t="shared" ref="AB1054:AE1054" ca="1" si="5275">INDIRECT(ADDRESS($AA1054+1,AB$2,,,AB$1))</f>
        <v>AGUA LIMPA</v>
      </c>
      <c r="AC1054" s="9" t="str">
        <f t="shared" ca="1" si="5275"/>
        <v>AL</v>
      </c>
      <c r="AD1054" s="9" t="str">
        <f t="shared" ca="1" si="5275"/>
        <v>BELORIZONTE</v>
      </c>
      <c r="AE1054" s="9" t="str">
        <f t="shared" ca="1" si="5275"/>
        <v>BRASIL</v>
      </c>
      <c r="AF1054" s="40">
        <v>6</v>
      </c>
      <c r="AG1054" s="9" t="str">
        <f t="shared" ref="AG1054:AL1054" ca="1" si="5276">INDIRECT(ADDRESS($AF1054+1,AG$2,,,AG$1))</f>
        <v>CARMEN AGUIAR</v>
      </c>
      <c r="AH1054" s="9" t="str">
        <f t="shared" ca="1" si="5276"/>
        <v>CA</v>
      </c>
      <c r="AI1054" s="9">
        <f t="shared" ca="1" si="5276"/>
        <v>2211</v>
      </c>
      <c r="AJ1054" s="9" t="str">
        <f t="shared" ca="1" si="5276"/>
        <v>MENESES</v>
      </c>
      <c r="AK1054" s="9" t="str">
        <f t="shared" ca="1" si="5276"/>
        <v>BSB</v>
      </c>
      <c r="AL1054" s="9" t="str">
        <f t="shared" ca="1" si="5276"/>
        <v>BSB</v>
      </c>
      <c r="AM1054" s="52">
        <v>1</v>
      </c>
      <c r="AN1054" s="41">
        <v>8.0000000000000002E-3</v>
      </c>
      <c r="AO1054" s="42">
        <f t="shared" ca="1" si="24"/>
        <v>240</v>
      </c>
      <c r="AP1054" s="42">
        <f t="shared" ca="1" si="25"/>
        <v>123</v>
      </c>
      <c r="AQ1054" s="42">
        <f t="shared" ca="1" si="26"/>
        <v>238.07999999999998</v>
      </c>
    </row>
    <row r="1055" spans="1:43" ht="14">
      <c r="A1055" s="9">
        <f t="shared" si="18"/>
        <v>1054</v>
      </c>
      <c r="B1055" s="9">
        <v>533</v>
      </c>
      <c r="C1055" s="50">
        <v>43123</v>
      </c>
      <c r="D1055" s="39">
        <v>43126</v>
      </c>
      <c r="E1055" s="39">
        <v>43124</v>
      </c>
      <c r="F1055" s="40">
        <v>383</v>
      </c>
      <c r="G1055" s="7">
        <f t="shared" ref="G1055:L1055" ca="1" si="5277">INDIRECT(ADDRESS($F1055+1,G$2,,,G$1))</f>
        <v>43119</v>
      </c>
      <c r="H1055" s="27">
        <f t="shared" ca="1" si="5277"/>
        <v>43131</v>
      </c>
      <c r="I1055" s="9">
        <f t="shared" ca="1" si="5277"/>
        <v>6</v>
      </c>
      <c r="J1055" s="9">
        <f t="shared" ca="1" si="5277"/>
        <v>1</v>
      </c>
      <c r="K1055" s="28">
        <f t="shared" ca="1" si="5277"/>
        <v>43101</v>
      </c>
      <c r="L1055" s="9">
        <f t="shared" ca="1" si="5277"/>
        <v>6</v>
      </c>
      <c r="M1055" s="40">
        <v>24</v>
      </c>
      <c r="N1055" s="9" t="str">
        <f t="shared" ref="N1055:R1055" ca="1" si="5278">INDIRECT(ADDRESS($M1055+1,N$2,,,N$1))</f>
        <v>ADEGA SÃO PERIGON</v>
      </c>
      <c r="O1055" s="9" t="str">
        <f t="shared" ca="1" si="5278"/>
        <v>DSP</v>
      </c>
      <c r="P1055" s="9" t="str">
        <f t="shared" ca="1" si="5278"/>
        <v>SHOPPING DA BARRA</v>
      </c>
      <c r="Q1055" s="9" t="str">
        <f t="shared" ca="1" si="5278"/>
        <v>RIO DE JANEIRO</v>
      </c>
      <c r="R1055" s="9" t="str">
        <f t="shared" ca="1" si="5278"/>
        <v>RJ</v>
      </c>
      <c r="S1055" s="40">
        <v>10</v>
      </c>
      <c r="T1055" s="9" t="str">
        <f t="shared" ref="T1055:Z1055" ca="1" si="5279">INDIRECT(ADDRESS($S1055+1,T$2,,,T$1))</f>
        <v>RIESLING</v>
      </c>
      <c r="U1055" s="9" t="str">
        <f t="shared" ca="1" si="5279"/>
        <v>RISL</v>
      </c>
      <c r="V1055" s="9" t="str">
        <f t="shared" ca="1" si="5279"/>
        <v>VINHO BRANCO</v>
      </c>
      <c r="W1055" s="9" t="str">
        <f t="shared" ca="1" si="5279"/>
        <v>12_BTL_0,75 l</v>
      </c>
      <c r="X1055" s="29">
        <f t="shared" ca="1" si="5279"/>
        <v>12</v>
      </c>
      <c r="Y1055" s="30">
        <f t="shared" ca="1" si="5279"/>
        <v>225</v>
      </c>
      <c r="Z1055" s="30">
        <f t="shared" ca="1" si="5279"/>
        <v>121</v>
      </c>
      <c r="AA1055" s="40">
        <v>2</v>
      </c>
      <c r="AB1055" s="9" t="str">
        <f t="shared" ref="AB1055:AE1055" ca="1" si="5280">INDIRECT(ADDRESS($AA1055+1,AB$2,,,AB$1))</f>
        <v>MARTE</v>
      </c>
      <c r="AC1055" s="9" t="str">
        <f t="shared" ca="1" si="5280"/>
        <v>MT</v>
      </c>
      <c r="AD1055" s="9" t="str">
        <f t="shared" ca="1" si="5280"/>
        <v>CURITIBA</v>
      </c>
      <c r="AE1055" s="9" t="str">
        <f t="shared" ca="1" si="5280"/>
        <v>BRASIL</v>
      </c>
      <c r="AF1055" s="40">
        <v>6</v>
      </c>
      <c r="AG1055" s="9" t="str">
        <f t="shared" ref="AG1055:AL1055" ca="1" si="5281">INDIRECT(ADDRESS($AF1055+1,AG$2,,,AG$1))</f>
        <v>CARMEN AGUIAR</v>
      </c>
      <c r="AH1055" s="9" t="str">
        <f t="shared" ca="1" si="5281"/>
        <v>CA</v>
      </c>
      <c r="AI1055" s="9">
        <f t="shared" ca="1" si="5281"/>
        <v>2211</v>
      </c>
      <c r="AJ1055" s="9" t="str">
        <f t="shared" ca="1" si="5281"/>
        <v>MENESES</v>
      </c>
      <c r="AK1055" s="9" t="str">
        <f t="shared" ca="1" si="5281"/>
        <v>BSB</v>
      </c>
      <c r="AL1055" s="9" t="str">
        <f t="shared" ca="1" si="5281"/>
        <v>BSB</v>
      </c>
      <c r="AM1055" s="52">
        <v>1</v>
      </c>
      <c r="AN1055" s="41">
        <v>2.2000000000000002E-2</v>
      </c>
      <c r="AO1055" s="42">
        <f t="shared" ca="1" si="24"/>
        <v>225</v>
      </c>
      <c r="AP1055" s="42">
        <f t="shared" ca="1" si="25"/>
        <v>121</v>
      </c>
      <c r="AQ1055" s="42">
        <f t="shared" ca="1" si="26"/>
        <v>220.04999999999998</v>
      </c>
    </row>
    <row r="1056" spans="1:43" ht="14">
      <c r="A1056" s="9">
        <f t="shared" si="18"/>
        <v>1055</v>
      </c>
      <c r="B1056" s="9">
        <v>534</v>
      </c>
      <c r="C1056" s="50">
        <v>43121</v>
      </c>
      <c r="D1056" s="39">
        <v>43127</v>
      </c>
      <c r="E1056" s="39">
        <v>43125</v>
      </c>
      <c r="F1056" s="40">
        <v>384</v>
      </c>
      <c r="G1056" s="7">
        <f t="shared" ref="G1056:L1056" ca="1" si="5282">INDIRECT(ADDRESS($F1056+1,G$2,,,G$1))</f>
        <v>43120</v>
      </c>
      <c r="H1056" s="27">
        <f t="shared" ca="1" si="5282"/>
        <v>43131</v>
      </c>
      <c r="I1056" s="9">
        <f t="shared" ca="1" si="5282"/>
        <v>7</v>
      </c>
      <c r="J1056" s="9">
        <f t="shared" ca="1" si="5282"/>
        <v>1</v>
      </c>
      <c r="K1056" s="28">
        <f t="shared" ca="1" si="5282"/>
        <v>43101</v>
      </c>
      <c r="L1056" s="9">
        <f t="shared" ca="1" si="5282"/>
        <v>7</v>
      </c>
      <c r="M1056" s="40">
        <v>38</v>
      </c>
      <c r="N1056" s="9" t="str">
        <f t="shared" ref="N1056:R1056" ca="1" si="5283">INDIRECT(ADDRESS($M1056+1,N$2,,,N$1))</f>
        <v>MADEIRA COMPANHIA DE HAMBURGERS</v>
      </c>
      <c r="O1056" s="9" t="str">
        <f t="shared" ca="1" si="5283"/>
        <v>MCDH</v>
      </c>
      <c r="P1056" s="9" t="str">
        <f t="shared" ca="1" si="5283"/>
        <v>PRAÇA BOCA MALDITA, 331</v>
      </c>
      <c r="Q1056" s="9" t="str">
        <f t="shared" ca="1" si="5283"/>
        <v>CURITIBA</v>
      </c>
      <c r="R1056" s="9" t="str">
        <f t="shared" ca="1" si="5283"/>
        <v>PR</v>
      </c>
      <c r="S1056" s="40">
        <v>10</v>
      </c>
      <c r="T1056" s="9" t="str">
        <f t="shared" ref="T1056:Z1056" ca="1" si="5284">INDIRECT(ADDRESS($S1056+1,T$2,,,T$1))</f>
        <v>RIESLING</v>
      </c>
      <c r="U1056" s="9" t="str">
        <f t="shared" ca="1" si="5284"/>
        <v>RISL</v>
      </c>
      <c r="V1056" s="9" t="str">
        <f t="shared" ca="1" si="5284"/>
        <v>VINHO BRANCO</v>
      </c>
      <c r="W1056" s="9" t="str">
        <f t="shared" ca="1" si="5284"/>
        <v>12_BTL_0,75 l</v>
      </c>
      <c r="X1056" s="29">
        <f t="shared" ca="1" si="5284"/>
        <v>12</v>
      </c>
      <c r="Y1056" s="30">
        <f t="shared" ca="1" si="5284"/>
        <v>225</v>
      </c>
      <c r="Z1056" s="30">
        <f t="shared" ca="1" si="5284"/>
        <v>121</v>
      </c>
      <c r="AA1056" s="40">
        <v>5</v>
      </c>
      <c r="AB1056" s="9" t="str">
        <f t="shared" ref="AB1056:AE1056" ca="1" si="5285">INDIRECT(ADDRESS($AA1056+1,AB$2,,,AB$1))</f>
        <v>PARQUE SUL</v>
      </c>
      <c r="AC1056" s="9" t="str">
        <f t="shared" ca="1" si="5285"/>
        <v>PS</v>
      </c>
      <c r="AD1056" s="9" t="str">
        <f t="shared" ca="1" si="5285"/>
        <v>RIO DE JANEIRO</v>
      </c>
      <c r="AE1056" s="9" t="str">
        <f t="shared" ca="1" si="5285"/>
        <v>BRASIL</v>
      </c>
      <c r="AF1056" s="40">
        <v>6</v>
      </c>
      <c r="AG1056" s="9" t="str">
        <f t="shared" ref="AG1056:AL1056" ca="1" si="5286">INDIRECT(ADDRESS($AF1056+1,AG$2,,,AG$1))</f>
        <v>CARMEN AGUIAR</v>
      </c>
      <c r="AH1056" s="9" t="str">
        <f t="shared" ca="1" si="5286"/>
        <v>CA</v>
      </c>
      <c r="AI1056" s="9">
        <f t="shared" ca="1" si="5286"/>
        <v>2211</v>
      </c>
      <c r="AJ1056" s="9" t="str">
        <f t="shared" ca="1" si="5286"/>
        <v>MENESES</v>
      </c>
      <c r="AK1056" s="9" t="str">
        <f t="shared" ca="1" si="5286"/>
        <v>BSB</v>
      </c>
      <c r="AL1056" s="9" t="str">
        <f t="shared" ca="1" si="5286"/>
        <v>BSB</v>
      </c>
      <c r="AM1056" s="52">
        <v>2</v>
      </c>
      <c r="AN1056" s="41">
        <v>2.7000000000000003E-2</v>
      </c>
      <c r="AO1056" s="42">
        <f t="shared" ca="1" si="24"/>
        <v>450</v>
      </c>
      <c r="AP1056" s="42">
        <f t="shared" ca="1" si="25"/>
        <v>242</v>
      </c>
      <c r="AQ1056" s="42">
        <f t="shared" ca="1" si="26"/>
        <v>437.84999999999997</v>
      </c>
    </row>
    <row r="1057" spans="1:43" ht="14">
      <c r="A1057" s="9">
        <f t="shared" si="18"/>
        <v>1056</v>
      </c>
      <c r="B1057" s="9">
        <v>534</v>
      </c>
      <c r="C1057" s="50">
        <v>43121</v>
      </c>
      <c r="D1057" s="39">
        <v>43127</v>
      </c>
      <c r="E1057" s="39">
        <v>43125</v>
      </c>
      <c r="F1057" s="40">
        <v>384</v>
      </c>
      <c r="G1057" s="7">
        <f t="shared" ref="G1057:L1057" ca="1" si="5287">INDIRECT(ADDRESS($F1057+1,G$2,,,G$1))</f>
        <v>43120</v>
      </c>
      <c r="H1057" s="27">
        <f t="shared" ca="1" si="5287"/>
        <v>43131</v>
      </c>
      <c r="I1057" s="9">
        <f t="shared" ca="1" si="5287"/>
        <v>7</v>
      </c>
      <c r="J1057" s="9">
        <f t="shared" ca="1" si="5287"/>
        <v>1</v>
      </c>
      <c r="K1057" s="28">
        <f t="shared" ca="1" si="5287"/>
        <v>43101</v>
      </c>
      <c r="L1057" s="9">
        <f t="shared" ca="1" si="5287"/>
        <v>7</v>
      </c>
      <c r="M1057" s="40">
        <v>38</v>
      </c>
      <c r="N1057" s="9" t="str">
        <f t="shared" ref="N1057:R1057" ca="1" si="5288">INDIRECT(ADDRESS($M1057+1,N$2,,,N$1))</f>
        <v>MADEIRA COMPANHIA DE HAMBURGERS</v>
      </c>
      <c r="O1057" s="9" t="str">
        <f t="shared" ca="1" si="5288"/>
        <v>MCDH</v>
      </c>
      <c r="P1057" s="9" t="str">
        <f t="shared" ca="1" si="5288"/>
        <v>PRAÇA BOCA MALDITA, 331</v>
      </c>
      <c r="Q1057" s="9" t="str">
        <f t="shared" ca="1" si="5288"/>
        <v>CURITIBA</v>
      </c>
      <c r="R1057" s="9" t="str">
        <f t="shared" ca="1" si="5288"/>
        <v>PR</v>
      </c>
      <c r="S1057" s="40">
        <v>8</v>
      </c>
      <c r="T1057" s="9" t="str">
        <f t="shared" ref="T1057:Z1057" ca="1" si="5289">INDIRECT(ADDRESS($S1057+1,T$2,,,T$1))</f>
        <v>SAUVIGNON BLANC</v>
      </c>
      <c r="U1057" s="9" t="str">
        <f t="shared" ca="1" si="5289"/>
        <v>SAVN_BL</v>
      </c>
      <c r="V1057" s="9" t="str">
        <f t="shared" ca="1" si="5289"/>
        <v>VINHO BRANCO</v>
      </c>
      <c r="W1057" s="9" t="str">
        <f t="shared" ca="1" si="5289"/>
        <v>12_BTL_0,75 l</v>
      </c>
      <c r="X1057" s="29">
        <f t="shared" ca="1" si="5289"/>
        <v>12</v>
      </c>
      <c r="Y1057" s="30">
        <f t="shared" ca="1" si="5289"/>
        <v>171.5</v>
      </c>
      <c r="Z1057" s="30">
        <f t="shared" ca="1" si="5289"/>
        <v>91</v>
      </c>
      <c r="AA1057" s="40">
        <v>4</v>
      </c>
      <c r="AB1057" s="9" t="str">
        <f t="shared" ref="AB1057:AE1057" ca="1" si="5290">INDIRECT(ADDRESS($AA1057+1,AB$2,,,AB$1))</f>
        <v>AGUA LIMPA</v>
      </c>
      <c r="AC1057" s="9" t="str">
        <f t="shared" ca="1" si="5290"/>
        <v>AL</v>
      </c>
      <c r="AD1057" s="9" t="str">
        <f t="shared" ca="1" si="5290"/>
        <v>BELORIZONTE</v>
      </c>
      <c r="AE1057" s="9" t="str">
        <f t="shared" ca="1" si="5290"/>
        <v>BRASIL</v>
      </c>
      <c r="AF1057" s="40">
        <v>6</v>
      </c>
      <c r="AG1057" s="9" t="str">
        <f t="shared" ref="AG1057:AL1057" ca="1" si="5291">INDIRECT(ADDRESS($AF1057+1,AG$2,,,AG$1))</f>
        <v>CARMEN AGUIAR</v>
      </c>
      <c r="AH1057" s="9" t="str">
        <f t="shared" ca="1" si="5291"/>
        <v>CA</v>
      </c>
      <c r="AI1057" s="9">
        <f t="shared" ca="1" si="5291"/>
        <v>2211</v>
      </c>
      <c r="AJ1057" s="9" t="str">
        <f t="shared" ca="1" si="5291"/>
        <v>MENESES</v>
      </c>
      <c r="AK1057" s="9" t="str">
        <f t="shared" ca="1" si="5291"/>
        <v>BSB</v>
      </c>
      <c r="AL1057" s="9" t="str">
        <f t="shared" ca="1" si="5291"/>
        <v>BSB</v>
      </c>
      <c r="AM1057" s="52">
        <v>3</v>
      </c>
      <c r="AN1057" s="41">
        <v>2.1000000000000001E-2</v>
      </c>
      <c r="AO1057" s="42">
        <f t="shared" ca="1" si="24"/>
        <v>514.5</v>
      </c>
      <c r="AP1057" s="42">
        <f t="shared" ca="1" si="25"/>
        <v>273</v>
      </c>
      <c r="AQ1057" s="42">
        <f t="shared" ca="1" si="26"/>
        <v>503.69549999999998</v>
      </c>
    </row>
    <row r="1058" spans="1:43" ht="14">
      <c r="A1058" s="9">
        <f t="shared" si="18"/>
        <v>1057</v>
      </c>
      <c r="B1058" s="9">
        <v>534</v>
      </c>
      <c r="C1058" s="50">
        <v>43121</v>
      </c>
      <c r="D1058" s="39">
        <v>43127</v>
      </c>
      <c r="E1058" s="39">
        <v>43125</v>
      </c>
      <c r="F1058" s="40">
        <v>384</v>
      </c>
      <c r="G1058" s="7">
        <f t="shared" ref="G1058:L1058" ca="1" si="5292">INDIRECT(ADDRESS($F1058+1,G$2,,,G$1))</f>
        <v>43120</v>
      </c>
      <c r="H1058" s="27">
        <f t="shared" ca="1" si="5292"/>
        <v>43131</v>
      </c>
      <c r="I1058" s="9">
        <f t="shared" ca="1" si="5292"/>
        <v>7</v>
      </c>
      <c r="J1058" s="9">
        <f t="shared" ca="1" si="5292"/>
        <v>1</v>
      </c>
      <c r="K1058" s="28">
        <f t="shared" ca="1" si="5292"/>
        <v>43101</v>
      </c>
      <c r="L1058" s="9">
        <f t="shared" ca="1" si="5292"/>
        <v>7</v>
      </c>
      <c r="M1058" s="40">
        <v>38</v>
      </c>
      <c r="N1058" s="9" t="str">
        <f t="shared" ref="N1058:R1058" ca="1" si="5293">INDIRECT(ADDRESS($M1058+1,N$2,,,N$1))</f>
        <v>MADEIRA COMPANHIA DE HAMBURGERS</v>
      </c>
      <c r="O1058" s="9" t="str">
        <f t="shared" ca="1" si="5293"/>
        <v>MCDH</v>
      </c>
      <c r="P1058" s="9" t="str">
        <f t="shared" ca="1" si="5293"/>
        <v>PRAÇA BOCA MALDITA, 331</v>
      </c>
      <c r="Q1058" s="9" t="str">
        <f t="shared" ca="1" si="5293"/>
        <v>CURITIBA</v>
      </c>
      <c r="R1058" s="9" t="str">
        <f t="shared" ca="1" si="5293"/>
        <v>PR</v>
      </c>
      <c r="S1058" s="40">
        <v>16</v>
      </c>
      <c r="T1058" s="9" t="str">
        <f t="shared" ref="T1058:Z1058" ca="1" si="5294">INDIRECT(ADDRESS($S1058+1,T$2,,,T$1))</f>
        <v>ESPUMANTE DEMI-SEC</v>
      </c>
      <c r="U1058" s="9" t="str">
        <f t="shared" ca="1" si="5294"/>
        <v>ES_DS</v>
      </c>
      <c r="V1058" s="9" t="str">
        <f t="shared" ca="1" si="5294"/>
        <v>ESPUMANTE</v>
      </c>
      <c r="W1058" s="9" t="str">
        <f t="shared" ca="1" si="5294"/>
        <v>12_BTL_0,75 l</v>
      </c>
      <c r="X1058" s="29">
        <f t="shared" ca="1" si="5294"/>
        <v>12</v>
      </c>
      <c r="Y1058" s="30">
        <f t="shared" ca="1" si="5294"/>
        <v>223</v>
      </c>
      <c r="Z1058" s="30">
        <f t="shared" ca="1" si="5294"/>
        <v>111</v>
      </c>
      <c r="AA1058" s="40">
        <v>6</v>
      </c>
      <c r="AB1058" s="9" t="str">
        <f t="shared" ref="AB1058:AE1058" ca="1" si="5295">INDIRECT(ADDRESS($AA1058+1,AB$2,,,AB$1))</f>
        <v>CENTRO NORTE</v>
      </c>
      <c r="AC1058" s="9" t="str">
        <f t="shared" ca="1" si="5295"/>
        <v>CN</v>
      </c>
      <c r="AD1058" s="9" t="str">
        <f t="shared" ca="1" si="5295"/>
        <v>GOIANIA</v>
      </c>
      <c r="AE1058" s="9" t="str">
        <f t="shared" ca="1" si="5295"/>
        <v>BRASIL</v>
      </c>
      <c r="AF1058" s="40">
        <v>6</v>
      </c>
      <c r="AG1058" s="9" t="str">
        <f t="shared" ref="AG1058:AL1058" ca="1" si="5296">INDIRECT(ADDRESS($AF1058+1,AG$2,,,AG$1))</f>
        <v>CARMEN AGUIAR</v>
      </c>
      <c r="AH1058" s="9" t="str">
        <f t="shared" ca="1" si="5296"/>
        <v>CA</v>
      </c>
      <c r="AI1058" s="9">
        <f t="shared" ca="1" si="5296"/>
        <v>2211</v>
      </c>
      <c r="AJ1058" s="9" t="str">
        <f t="shared" ca="1" si="5296"/>
        <v>MENESES</v>
      </c>
      <c r="AK1058" s="9" t="str">
        <f t="shared" ca="1" si="5296"/>
        <v>BSB</v>
      </c>
      <c r="AL1058" s="9" t="str">
        <f t="shared" ca="1" si="5296"/>
        <v>BSB</v>
      </c>
      <c r="AM1058" s="52">
        <v>2</v>
      </c>
      <c r="AN1058" s="41">
        <v>0.14599999999999999</v>
      </c>
      <c r="AO1058" s="42">
        <f t="shared" ca="1" si="24"/>
        <v>446</v>
      </c>
      <c r="AP1058" s="42">
        <f t="shared" ca="1" si="25"/>
        <v>222</v>
      </c>
      <c r="AQ1058" s="42">
        <f t="shared" ca="1" si="26"/>
        <v>380.88400000000001</v>
      </c>
    </row>
    <row r="1059" spans="1:43" ht="14">
      <c r="A1059" s="9">
        <f t="shared" si="18"/>
        <v>1058</v>
      </c>
      <c r="B1059" s="9">
        <v>534</v>
      </c>
      <c r="C1059" s="50">
        <v>43121</v>
      </c>
      <c r="D1059" s="39">
        <v>43127</v>
      </c>
      <c r="E1059" s="39">
        <v>43125</v>
      </c>
      <c r="F1059" s="40">
        <v>384</v>
      </c>
      <c r="G1059" s="7">
        <f t="shared" ref="G1059:L1059" ca="1" si="5297">INDIRECT(ADDRESS($F1059+1,G$2,,,G$1))</f>
        <v>43120</v>
      </c>
      <c r="H1059" s="27">
        <f t="shared" ca="1" si="5297"/>
        <v>43131</v>
      </c>
      <c r="I1059" s="9">
        <f t="shared" ca="1" si="5297"/>
        <v>7</v>
      </c>
      <c r="J1059" s="9">
        <f t="shared" ca="1" si="5297"/>
        <v>1</v>
      </c>
      <c r="K1059" s="28">
        <f t="shared" ca="1" si="5297"/>
        <v>43101</v>
      </c>
      <c r="L1059" s="9">
        <f t="shared" ca="1" si="5297"/>
        <v>7</v>
      </c>
      <c r="M1059" s="40">
        <v>38</v>
      </c>
      <c r="N1059" s="9" t="str">
        <f t="shared" ref="N1059:R1059" ca="1" si="5298">INDIRECT(ADDRESS($M1059+1,N$2,,,N$1))</f>
        <v>MADEIRA COMPANHIA DE HAMBURGERS</v>
      </c>
      <c r="O1059" s="9" t="str">
        <f t="shared" ca="1" si="5298"/>
        <v>MCDH</v>
      </c>
      <c r="P1059" s="9" t="str">
        <f t="shared" ca="1" si="5298"/>
        <v>PRAÇA BOCA MALDITA, 331</v>
      </c>
      <c r="Q1059" s="9" t="str">
        <f t="shared" ca="1" si="5298"/>
        <v>CURITIBA</v>
      </c>
      <c r="R1059" s="9" t="str">
        <f t="shared" ca="1" si="5298"/>
        <v>PR</v>
      </c>
      <c r="S1059" s="40">
        <v>4</v>
      </c>
      <c r="T1059" s="9" t="str">
        <f t="shared" ref="T1059:Z1059" ca="1" si="5299">INDIRECT(ADDRESS($S1059+1,T$2,,,T$1))</f>
        <v>CARMENERE</v>
      </c>
      <c r="U1059" s="9" t="str">
        <f t="shared" ca="1" si="5299"/>
        <v>CRMN</v>
      </c>
      <c r="V1059" s="9" t="str">
        <f t="shared" ca="1" si="5299"/>
        <v>VINHO TINTO</v>
      </c>
      <c r="W1059" s="9" t="str">
        <f t="shared" ca="1" si="5299"/>
        <v>12_BTL_0,75 l</v>
      </c>
      <c r="X1059" s="29">
        <f t="shared" ca="1" si="5299"/>
        <v>12</v>
      </c>
      <c r="Y1059" s="30">
        <f t="shared" ca="1" si="5299"/>
        <v>150</v>
      </c>
      <c r="Z1059" s="30">
        <f t="shared" ca="1" si="5299"/>
        <v>98</v>
      </c>
      <c r="AA1059" s="40">
        <v>6</v>
      </c>
      <c r="AB1059" s="9" t="str">
        <f t="shared" ref="AB1059:AE1059" ca="1" si="5300">INDIRECT(ADDRESS($AA1059+1,AB$2,,,AB$1))</f>
        <v>CENTRO NORTE</v>
      </c>
      <c r="AC1059" s="9" t="str">
        <f t="shared" ca="1" si="5300"/>
        <v>CN</v>
      </c>
      <c r="AD1059" s="9" t="str">
        <f t="shared" ca="1" si="5300"/>
        <v>GOIANIA</v>
      </c>
      <c r="AE1059" s="9" t="str">
        <f t="shared" ca="1" si="5300"/>
        <v>BRASIL</v>
      </c>
      <c r="AF1059" s="40">
        <v>6</v>
      </c>
      <c r="AG1059" s="9" t="str">
        <f t="shared" ref="AG1059:AL1059" ca="1" si="5301">INDIRECT(ADDRESS($AF1059+1,AG$2,,,AG$1))</f>
        <v>CARMEN AGUIAR</v>
      </c>
      <c r="AH1059" s="9" t="str">
        <f t="shared" ca="1" si="5301"/>
        <v>CA</v>
      </c>
      <c r="AI1059" s="9">
        <f t="shared" ca="1" si="5301"/>
        <v>2211</v>
      </c>
      <c r="AJ1059" s="9" t="str">
        <f t="shared" ca="1" si="5301"/>
        <v>MENESES</v>
      </c>
      <c r="AK1059" s="9" t="str">
        <f t="shared" ca="1" si="5301"/>
        <v>BSB</v>
      </c>
      <c r="AL1059" s="9" t="str">
        <f t="shared" ca="1" si="5301"/>
        <v>BSB</v>
      </c>
      <c r="AM1059" s="52">
        <v>3</v>
      </c>
      <c r="AN1059" s="41">
        <v>3.7999999999999999E-2</v>
      </c>
      <c r="AO1059" s="42">
        <f t="shared" ca="1" si="24"/>
        <v>450</v>
      </c>
      <c r="AP1059" s="42">
        <f t="shared" ca="1" si="25"/>
        <v>294</v>
      </c>
      <c r="AQ1059" s="42">
        <f t="shared" ca="1" si="26"/>
        <v>432.9</v>
      </c>
    </row>
    <row r="1060" spans="1:43" ht="14">
      <c r="A1060" s="9">
        <f t="shared" si="18"/>
        <v>1059</v>
      </c>
      <c r="B1060" s="9">
        <v>535</v>
      </c>
      <c r="C1060" s="50">
        <v>43124</v>
      </c>
      <c r="D1060" s="39">
        <v>43127</v>
      </c>
      <c r="E1060" s="39">
        <v>43128</v>
      </c>
      <c r="F1060" s="40">
        <v>385</v>
      </c>
      <c r="G1060" s="7">
        <f t="shared" ref="G1060:L1060" ca="1" si="5302">INDIRECT(ADDRESS($F1060+1,G$2,,,G$1))</f>
        <v>43121</v>
      </c>
      <c r="H1060" s="27">
        <f t="shared" ca="1" si="5302"/>
        <v>43131</v>
      </c>
      <c r="I1060" s="9">
        <f t="shared" ca="1" si="5302"/>
        <v>1</v>
      </c>
      <c r="J1060" s="9">
        <f t="shared" ca="1" si="5302"/>
        <v>1</v>
      </c>
      <c r="K1060" s="28">
        <f t="shared" ca="1" si="5302"/>
        <v>43101</v>
      </c>
      <c r="L1060" s="9">
        <f t="shared" ca="1" si="5302"/>
        <v>1</v>
      </c>
      <c r="M1060" s="40">
        <v>13</v>
      </c>
      <c r="N1060" s="9" t="str">
        <f t="shared" ref="N1060:R1060" ca="1" si="5303">INDIRECT(ADDRESS($M1060+1,N$2,,,N$1))</f>
        <v>DONA ZICA</v>
      </c>
      <c r="O1060" s="9" t="str">
        <f t="shared" ca="1" si="5303"/>
        <v>DZ</v>
      </c>
      <c r="P1060" s="9" t="str">
        <f t="shared" ca="1" si="5303"/>
        <v>LARGO DO ZÉ, 3342</v>
      </c>
      <c r="Q1060" s="9" t="str">
        <f t="shared" ca="1" si="5303"/>
        <v>PORTO ALEGRE</v>
      </c>
      <c r="R1060" s="9" t="str">
        <f t="shared" ca="1" si="5303"/>
        <v>RS</v>
      </c>
      <c r="S1060" s="40">
        <v>26</v>
      </c>
      <c r="T1060" s="9" t="str">
        <f t="shared" ref="T1060:Z1060" ca="1" si="5304">INDIRECT(ADDRESS($S1060+1,T$2,,,T$1))</f>
        <v>SAUVIGNON BLANC</v>
      </c>
      <c r="U1060" s="9" t="str">
        <f t="shared" ca="1" si="5304"/>
        <v>SAVN_BL_E</v>
      </c>
      <c r="V1060" s="9" t="str">
        <f t="shared" ca="1" si="5304"/>
        <v>VINHO BRANCO</v>
      </c>
      <c r="W1060" s="9" t="str">
        <f t="shared" ca="1" si="5304"/>
        <v>4_TPK_2,0 l</v>
      </c>
      <c r="X1060" s="29">
        <f t="shared" ca="1" si="5304"/>
        <v>4</v>
      </c>
      <c r="Y1060" s="30">
        <f t="shared" ca="1" si="5304"/>
        <v>123</v>
      </c>
      <c r="Z1060" s="30">
        <f t="shared" ca="1" si="5304"/>
        <v>80</v>
      </c>
      <c r="AA1060" s="40">
        <v>4</v>
      </c>
      <c r="AB1060" s="9" t="str">
        <f t="shared" ref="AB1060:AE1060" ca="1" si="5305">INDIRECT(ADDRESS($AA1060+1,AB$2,,,AB$1))</f>
        <v>AGUA LIMPA</v>
      </c>
      <c r="AC1060" s="9" t="str">
        <f t="shared" ca="1" si="5305"/>
        <v>AL</v>
      </c>
      <c r="AD1060" s="9" t="str">
        <f t="shared" ca="1" si="5305"/>
        <v>BELORIZONTE</v>
      </c>
      <c r="AE1060" s="9" t="str">
        <f t="shared" ca="1" si="5305"/>
        <v>BRASIL</v>
      </c>
      <c r="AF1060" s="40">
        <v>5</v>
      </c>
      <c r="AG1060" s="9" t="str">
        <f t="shared" ref="AG1060:AL1060" ca="1" si="5306">INDIRECT(ADDRESS($AF1060+1,AG$2,,,AG$1))</f>
        <v>ALICE SILVEIRA</v>
      </c>
      <c r="AH1060" s="9" t="str">
        <f t="shared" ca="1" si="5306"/>
        <v>AS</v>
      </c>
      <c r="AI1060" s="9">
        <f t="shared" ca="1" si="5306"/>
        <v>2106</v>
      </c>
      <c r="AJ1060" s="9" t="str">
        <f t="shared" ca="1" si="5306"/>
        <v>AGUIAR</v>
      </c>
      <c r="AK1060" s="9" t="str">
        <f t="shared" ca="1" si="5306"/>
        <v>CTBA</v>
      </c>
      <c r="AL1060" s="9" t="str">
        <f t="shared" ca="1" si="5306"/>
        <v>CTBA</v>
      </c>
      <c r="AM1060" s="52">
        <v>3</v>
      </c>
      <c r="AN1060" s="41">
        <v>3.0000000000000001E-3</v>
      </c>
      <c r="AO1060" s="42">
        <f t="shared" ca="1" si="24"/>
        <v>369</v>
      </c>
      <c r="AP1060" s="42">
        <f t="shared" ca="1" si="25"/>
        <v>240</v>
      </c>
      <c r="AQ1060" s="42">
        <f t="shared" ca="1" si="26"/>
        <v>367.89299999999997</v>
      </c>
    </row>
    <row r="1061" spans="1:43" ht="14">
      <c r="A1061" s="9">
        <f t="shared" si="18"/>
        <v>1060</v>
      </c>
      <c r="B1061" s="9">
        <v>535</v>
      </c>
      <c r="C1061" s="50">
        <v>43124</v>
      </c>
      <c r="D1061" s="39">
        <v>43127</v>
      </c>
      <c r="E1061" s="39">
        <v>43128</v>
      </c>
      <c r="F1061" s="40">
        <v>385</v>
      </c>
      <c r="G1061" s="7">
        <f t="shared" ref="G1061:L1061" ca="1" si="5307">INDIRECT(ADDRESS($F1061+1,G$2,,,G$1))</f>
        <v>43121</v>
      </c>
      <c r="H1061" s="27">
        <f t="shared" ca="1" si="5307"/>
        <v>43131</v>
      </c>
      <c r="I1061" s="9">
        <f t="shared" ca="1" si="5307"/>
        <v>1</v>
      </c>
      <c r="J1061" s="9">
        <f t="shared" ca="1" si="5307"/>
        <v>1</v>
      </c>
      <c r="K1061" s="28">
        <f t="shared" ca="1" si="5307"/>
        <v>43101</v>
      </c>
      <c r="L1061" s="9">
        <f t="shared" ca="1" si="5307"/>
        <v>1</v>
      </c>
      <c r="M1061" s="40">
        <v>13</v>
      </c>
      <c r="N1061" s="9" t="str">
        <f t="shared" ref="N1061:R1061" ca="1" si="5308">INDIRECT(ADDRESS($M1061+1,N$2,,,N$1))</f>
        <v>DONA ZICA</v>
      </c>
      <c r="O1061" s="9" t="str">
        <f t="shared" ca="1" si="5308"/>
        <v>DZ</v>
      </c>
      <c r="P1061" s="9" t="str">
        <f t="shared" ca="1" si="5308"/>
        <v>LARGO DO ZÉ, 3342</v>
      </c>
      <c r="Q1061" s="9" t="str">
        <f t="shared" ca="1" si="5308"/>
        <v>PORTO ALEGRE</v>
      </c>
      <c r="R1061" s="9" t="str">
        <f t="shared" ca="1" si="5308"/>
        <v>RS</v>
      </c>
      <c r="S1061" s="40">
        <v>12</v>
      </c>
      <c r="T1061" s="9" t="str">
        <f t="shared" ref="T1061:Z1061" ca="1" si="5309">INDIRECT(ADDRESS($S1061+1,T$2,,,T$1))</f>
        <v>CHARDONNAY</v>
      </c>
      <c r="U1061" s="9" t="str">
        <f t="shared" ca="1" si="5309"/>
        <v>CHDN</v>
      </c>
      <c r="V1061" s="9" t="str">
        <f t="shared" ca="1" si="5309"/>
        <v>VINHO BRANCO</v>
      </c>
      <c r="W1061" s="9" t="str">
        <f t="shared" ca="1" si="5309"/>
        <v>12_BTL_0,75 l</v>
      </c>
      <c r="X1061" s="29">
        <f t="shared" ca="1" si="5309"/>
        <v>12</v>
      </c>
      <c r="Y1061" s="30">
        <f t="shared" ca="1" si="5309"/>
        <v>148</v>
      </c>
      <c r="Z1061" s="30">
        <f t="shared" ca="1" si="5309"/>
        <v>96</v>
      </c>
      <c r="AA1061" s="40">
        <v>6</v>
      </c>
      <c r="AB1061" s="9" t="str">
        <f t="shared" ref="AB1061:AE1061" ca="1" si="5310">INDIRECT(ADDRESS($AA1061+1,AB$2,,,AB$1))</f>
        <v>CENTRO NORTE</v>
      </c>
      <c r="AC1061" s="9" t="str">
        <f t="shared" ca="1" si="5310"/>
        <v>CN</v>
      </c>
      <c r="AD1061" s="9" t="str">
        <f t="shared" ca="1" si="5310"/>
        <v>GOIANIA</v>
      </c>
      <c r="AE1061" s="9" t="str">
        <f t="shared" ca="1" si="5310"/>
        <v>BRASIL</v>
      </c>
      <c r="AF1061" s="40">
        <v>8</v>
      </c>
      <c r="AG1061" s="9" t="str">
        <f t="shared" ref="AG1061:AL1061" ca="1" si="5311">INDIRECT(ADDRESS($AF1061+1,AG$2,,,AG$1))</f>
        <v>JOAQUIM DE DEUS</v>
      </c>
      <c r="AH1061" s="9" t="str">
        <f t="shared" ca="1" si="5311"/>
        <v>JD</v>
      </c>
      <c r="AI1061" s="9">
        <f t="shared" ca="1" si="5311"/>
        <v>2231</v>
      </c>
      <c r="AJ1061" s="9" t="str">
        <f t="shared" ca="1" si="5311"/>
        <v>MENESES</v>
      </c>
      <c r="AK1061" s="9" t="str">
        <f t="shared" ca="1" si="5311"/>
        <v>BSB</v>
      </c>
      <c r="AL1061" s="9" t="str">
        <f t="shared" ca="1" si="5311"/>
        <v>BSB</v>
      </c>
      <c r="AM1061" s="52">
        <v>3</v>
      </c>
      <c r="AN1061" s="41">
        <v>0</v>
      </c>
      <c r="AO1061" s="42">
        <f t="shared" ca="1" si="24"/>
        <v>444</v>
      </c>
      <c r="AP1061" s="42">
        <f t="shared" ca="1" si="25"/>
        <v>288</v>
      </c>
      <c r="AQ1061" s="42">
        <f t="shared" ca="1" si="26"/>
        <v>444</v>
      </c>
    </row>
    <row r="1062" spans="1:43" ht="14">
      <c r="A1062" s="9">
        <f t="shared" si="18"/>
        <v>1061</v>
      </c>
      <c r="B1062" s="9">
        <v>536</v>
      </c>
      <c r="C1062" s="50">
        <v>43122</v>
      </c>
      <c r="D1062" s="39">
        <v>43128</v>
      </c>
      <c r="E1062" s="39">
        <v>43126</v>
      </c>
      <c r="F1062" s="40">
        <v>385</v>
      </c>
      <c r="G1062" s="7">
        <f t="shared" ref="G1062:L1062" ca="1" si="5312">INDIRECT(ADDRESS($F1062+1,G$2,,,G$1))</f>
        <v>43121</v>
      </c>
      <c r="H1062" s="27">
        <f t="shared" ca="1" si="5312"/>
        <v>43131</v>
      </c>
      <c r="I1062" s="9">
        <f t="shared" ca="1" si="5312"/>
        <v>1</v>
      </c>
      <c r="J1062" s="9">
        <f t="shared" ca="1" si="5312"/>
        <v>1</v>
      </c>
      <c r="K1062" s="28">
        <f t="shared" ca="1" si="5312"/>
        <v>43101</v>
      </c>
      <c r="L1062" s="9">
        <f t="shared" ca="1" si="5312"/>
        <v>1</v>
      </c>
      <c r="M1062" s="40">
        <v>29</v>
      </c>
      <c r="N1062" s="9" t="str">
        <f t="shared" ref="N1062:R1062" ca="1" si="5313">INDIRECT(ADDRESS($M1062+1,N$2,,,N$1))</f>
        <v>CHURASCARIA DO GAUCHO</v>
      </c>
      <c r="O1062" s="9" t="str">
        <f t="shared" ca="1" si="5313"/>
        <v>CHG</v>
      </c>
      <c r="P1062" s="9" t="str">
        <f t="shared" ca="1" si="5313"/>
        <v>RUA DOS PAMPAS, SN.</v>
      </c>
      <c r="Q1062" s="9" t="str">
        <f t="shared" ca="1" si="5313"/>
        <v>PORTO ALEGRE</v>
      </c>
      <c r="R1062" s="9" t="str">
        <f t="shared" ca="1" si="5313"/>
        <v>RS</v>
      </c>
      <c r="S1062" s="40">
        <v>20</v>
      </c>
      <c r="T1062" s="9" t="str">
        <f t="shared" ref="T1062:Z1062" ca="1" si="5314">INDIRECT(ADDRESS($S1062+1,T$2,,,T$1))</f>
        <v>MALBEC RESERVA</v>
      </c>
      <c r="U1062" s="9" t="str">
        <f t="shared" ca="1" si="5314"/>
        <v>MBC_RS</v>
      </c>
      <c r="V1062" s="9" t="str">
        <f t="shared" ca="1" si="5314"/>
        <v>VINHO TINTO</v>
      </c>
      <c r="W1062" s="9" t="str">
        <f t="shared" ca="1" si="5314"/>
        <v>12_BTL_0,75 l</v>
      </c>
      <c r="X1062" s="29">
        <f t="shared" ca="1" si="5314"/>
        <v>12</v>
      </c>
      <c r="Y1062" s="30">
        <f t="shared" ca="1" si="5314"/>
        <v>298</v>
      </c>
      <c r="Z1062" s="30">
        <f t="shared" ca="1" si="5314"/>
        <v>154</v>
      </c>
      <c r="AA1062" s="40">
        <v>3</v>
      </c>
      <c r="AB1062" s="9" t="str">
        <f t="shared" ref="AB1062:AE1062" ca="1" si="5315">INDIRECT(ADDRESS($AA1062+1,AB$2,,,AB$1))</f>
        <v>AGUIA</v>
      </c>
      <c r="AC1062" s="9" t="str">
        <f t="shared" ca="1" si="5315"/>
        <v>AG</v>
      </c>
      <c r="AD1062" s="9" t="str">
        <f t="shared" ca="1" si="5315"/>
        <v>PORTO ALEGRE</v>
      </c>
      <c r="AE1062" s="9" t="str">
        <f t="shared" ca="1" si="5315"/>
        <v>BRASIL</v>
      </c>
      <c r="AF1062" s="40">
        <v>8</v>
      </c>
      <c r="AG1062" s="9" t="str">
        <f t="shared" ref="AG1062:AL1062" ca="1" si="5316">INDIRECT(ADDRESS($AF1062+1,AG$2,,,AG$1))</f>
        <v>JOAQUIM DE DEUS</v>
      </c>
      <c r="AH1062" s="9" t="str">
        <f t="shared" ca="1" si="5316"/>
        <v>JD</v>
      </c>
      <c r="AI1062" s="9">
        <f t="shared" ca="1" si="5316"/>
        <v>2231</v>
      </c>
      <c r="AJ1062" s="9" t="str">
        <f t="shared" ca="1" si="5316"/>
        <v>MENESES</v>
      </c>
      <c r="AK1062" s="9" t="str">
        <f t="shared" ca="1" si="5316"/>
        <v>BSB</v>
      </c>
      <c r="AL1062" s="9" t="str">
        <f t="shared" ca="1" si="5316"/>
        <v>BSB</v>
      </c>
      <c r="AM1062" s="52">
        <v>1</v>
      </c>
      <c r="AN1062" s="41">
        <v>5.5E-2</v>
      </c>
      <c r="AO1062" s="42">
        <f t="shared" ca="1" si="24"/>
        <v>298</v>
      </c>
      <c r="AP1062" s="42">
        <f t="shared" ca="1" si="25"/>
        <v>154</v>
      </c>
      <c r="AQ1062" s="42">
        <f t="shared" ca="1" si="26"/>
        <v>281.61</v>
      </c>
    </row>
    <row r="1063" spans="1:43" ht="14">
      <c r="A1063" s="9">
        <f t="shared" si="18"/>
        <v>1062</v>
      </c>
      <c r="B1063" s="9">
        <v>536</v>
      </c>
      <c r="C1063" s="50">
        <v>43122</v>
      </c>
      <c r="D1063" s="39">
        <v>43128</v>
      </c>
      <c r="E1063" s="39">
        <v>43126</v>
      </c>
      <c r="F1063" s="40">
        <v>385</v>
      </c>
      <c r="G1063" s="7">
        <f t="shared" ref="G1063:L1063" ca="1" si="5317">INDIRECT(ADDRESS($F1063+1,G$2,,,G$1))</f>
        <v>43121</v>
      </c>
      <c r="H1063" s="27">
        <f t="shared" ca="1" si="5317"/>
        <v>43131</v>
      </c>
      <c r="I1063" s="9">
        <f t="shared" ca="1" si="5317"/>
        <v>1</v>
      </c>
      <c r="J1063" s="9">
        <f t="shared" ca="1" si="5317"/>
        <v>1</v>
      </c>
      <c r="K1063" s="28">
        <f t="shared" ca="1" si="5317"/>
        <v>43101</v>
      </c>
      <c r="L1063" s="9">
        <f t="shared" ca="1" si="5317"/>
        <v>1</v>
      </c>
      <c r="M1063" s="40">
        <v>29</v>
      </c>
      <c r="N1063" s="9" t="str">
        <f t="shared" ref="N1063:R1063" ca="1" si="5318">INDIRECT(ADDRESS($M1063+1,N$2,,,N$1))</f>
        <v>CHURASCARIA DO GAUCHO</v>
      </c>
      <c r="O1063" s="9" t="str">
        <f t="shared" ca="1" si="5318"/>
        <v>CHG</v>
      </c>
      <c r="P1063" s="9" t="str">
        <f t="shared" ca="1" si="5318"/>
        <v>RUA DOS PAMPAS, SN.</v>
      </c>
      <c r="Q1063" s="9" t="str">
        <f t="shared" ca="1" si="5318"/>
        <v>PORTO ALEGRE</v>
      </c>
      <c r="R1063" s="9" t="str">
        <f t="shared" ca="1" si="5318"/>
        <v>RS</v>
      </c>
      <c r="S1063" s="40">
        <v>21</v>
      </c>
      <c r="T1063" s="9" t="str">
        <f t="shared" ref="T1063:Z1063" ca="1" si="5319">INDIRECT(ADDRESS($S1063+1,T$2,,,T$1))</f>
        <v>TINTO DE MESA</v>
      </c>
      <c r="U1063" s="9" t="str">
        <f t="shared" ca="1" si="5319"/>
        <v>TNT_MS_E</v>
      </c>
      <c r="V1063" s="9" t="str">
        <f t="shared" ca="1" si="5319"/>
        <v>VINHO TINTO</v>
      </c>
      <c r="W1063" s="9" t="str">
        <f t="shared" ca="1" si="5319"/>
        <v>4_TPK_2,0 l</v>
      </c>
      <c r="X1063" s="29">
        <f t="shared" ca="1" si="5319"/>
        <v>4</v>
      </c>
      <c r="Y1063" s="30">
        <f t="shared" ca="1" si="5319"/>
        <v>101</v>
      </c>
      <c r="Z1063" s="30">
        <f t="shared" ca="1" si="5319"/>
        <v>61</v>
      </c>
      <c r="AA1063" s="40">
        <v>5</v>
      </c>
      <c r="AB1063" s="9" t="str">
        <f t="shared" ref="AB1063:AE1063" ca="1" si="5320">INDIRECT(ADDRESS($AA1063+1,AB$2,,,AB$1))</f>
        <v>PARQUE SUL</v>
      </c>
      <c r="AC1063" s="9" t="str">
        <f t="shared" ca="1" si="5320"/>
        <v>PS</v>
      </c>
      <c r="AD1063" s="9" t="str">
        <f t="shared" ca="1" si="5320"/>
        <v>RIO DE JANEIRO</v>
      </c>
      <c r="AE1063" s="9" t="str">
        <f t="shared" ca="1" si="5320"/>
        <v>BRASIL</v>
      </c>
      <c r="AF1063" s="40">
        <v>4</v>
      </c>
      <c r="AG1063" s="9" t="str">
        <f t="shared" ref="AG1063:AL1063" ca="1" si="5321">INDIRECT(ADDRESS($AF1063+1,AG$2,,,AG$1))</f>
        <v>MANOEL CARDOSO</v>
      </c>
      <c r="AH1063" s="9" t="str">
        <f t="shared" ca="1" si="5321"/>
        <v>MC</v>
      </c>
      <c r="AI1063" s="9">
        <f t="shared" ca="1" si="5321"/>
        <v>2211</v>
      </c>
      <c r="AJ1063" s="9" t="str">
        <f t="shared" ca="1" si="5321"/>
        <v>AGUIAR</v>
      </c>
      <c r="AK1063" s="9" t="str">
        <f t="shared" ca="1" si="5321"/>
        <v>CTBA</v>
      </c>
      <c r="AL1063" s="9" t="str">
        <f t="shared" ca="1" si="5321"/>
        <v>CTBA</v>
      </c>
      <c r="AM1063" s="52">
        <v>3</v>
      </c>
      <c r="AN1063" s="41">
        <v>2E-3</v>
      </c>
      <c r="AO1063" s="42">
        <f t="shared" ca="1" si="24"/>
        <v>303</v>
      </c>
      <c r="AP1063" s="42">
        <f t="shared" ca="1" si="25"/>
        <v>183</v>
      </c>
      <c r="AQ1063" s="42">
        <f t="shared" ca="1" si="26"/>
        <v>302.39400000000001</v>
      </c>
    </row>
    <row r="1064" spans="1:43" ht="14">
      <c r="A1064" s="9">
        <f t="shared" si="18"/>
        <v>1063</v>
      </c>
      <c r="B1064" s="9">
        <v>536</v>
      </c>
      <c r="C1064" s="50">
        <v>43122</v>
      </c>
      <c r="D1064" s="39">
        <v>43128</v>
      </c>
      <c r="E1064" s="39">
        <v>43126</v>
      </c>
      <c r="F1064" s="40">
        <v>385</v>
      </c>
      <c r="G1064" s="7">
        <f t="shared" ref="G1064:L1064" ca="1" si="5322">INDIRECT(ADDRESS($F1064+1,G$2,,,G$1))</f>
        <v>43121</v>
      </c>
      <c r="H1064" s="27">
        <f t="shared" ca="1" si="5322"/>
        <v>43131</v>
      </c>
      <c r="I1064" s="9">
        <f t="shared" ca="1" si="5322"/>
        <v>1</v>
      </c>
      <c r="J1064" s="9">
        <f t="shared" ca="1" si="5322"/>
        <v>1</v>
      </c>
      <c r="K1064" s="28">
        <f t="shared" ca="1" si="5322"/>
        <v>43101</v>
      </c>
      <c r="L1064" s="9">
        <f t="shared" ca="1" si="5322"/>
        <v>1</v>
      </c>
      <c r="M1064" s="40">
        <v>29</v>
      </c>
      <c r="N1064" s="9" t="str">
        <f t="shared" ref="N1064:R1064" ca="1" si="5323">INDIRECT(ADDRESS($M1064+1,N$2,,,N$1))</f>
        <v>CHURASCARIA DO GAUCHO</v>
      </c>
      <c r="O1064" s="9" t="str">
        <f t="shared" ca="1" si="5323"/>
        <v>CHG</v>
      </c>
      <c r="P1064" s="9" t="str">
        <f t="shared" ca="1" si="5323"/>
        <v>RUA DOS PAMPAS, SN.</v>
      </c>
      <c r="Q1064" s="9" t="str">
        <f t="shared" ca="1" si="5323"/>
        <v>PORTO ALEGRE</v>
      </c>
      <c r="R1064" s="9" t="str">
        <f t="shared" ca="1" si="5323"/>
        <v>RS</v>
      </c>
      <c r="S1064" s="40">
        <v>8</v>
      </c>
      <c r="T1064" s="9" t="str">
        <f t="shared" ref="T1064:Z1064" ca="1" si="5324">INDIRECT(ADDRESS($S1064+1,T$2,,,T$1))</f>
        <v>SAUVIGNON BLANC</v>
      </c>
      <c r="U1064" s="9" t="str">
        <f t="shared" ca="1" si="5324"/>
        <v>SAVN_BL</v>
      </c>
      <c r="V1064" s="9" t="str">
        <f t="shared" ca="1" si="5324"/>
        <v>VINHO BRANCO</v>
      </c>
      <c r="W1064" s="9" t="str">
        <f t="shared" ca="1" si="5324"/>
        <v>12_BTL_0,75 l</v>
      </c>
      <c r="X1064" s="29">
        <f t="shared" ca="1" si="5324"/>
        <v>12</v>
      </c>
      <c r="Y1064" s="30">
        <f t="shared" ca="1" si="5324"/>
        <v>171.5</v>
      </c>
      <c r="Z1064" s="30">
        <f t="shared" ca="1" si="5324"/>
        <v>91</v>
      </c>
      <c r="AA1064" s="40">
        <v>4</v>
      </c>
      <c r="AB1064" s="9" t="str">
        <f t="shared" ref="AB1064:AE1064" ca="1" si="5325">INDIRECT(ADDRESS($AA1064+1,AB$2,,,AB$1))</f>
        <v>AGUA LIMPA</v>
      </c>
      <c r="AC1064" s="9" t="str">
        <f t="shared" ca="1" si="5325"/>
        <v>AL</v>
      </c>
      <c r="AD1064" s="9" t="str">
        <f t="shared" ca="1" si="5325"/>
        <v>BELORIZONTE</v>
      </c>
      <c r="AE1064" s="9" t="str">
        <f t="shared" ca="1" si="5325"/>
        <v>BRASIL</v>
      </c>
      <c r="AF1064" s="40">
        <v>11</v>
      </c>
      <c r="AG1064" s="9" t="str">
        <f t="shared" ref="AG1064:AL1064" ca="1" si="5326">INDIRECT(ADDRESS($AF1064+1,AG$2,,,AG$1))</f>
        <v>DEBORA CALIXTO</v>
      </c>
      <c r="AH1064" s="9" t="str">
        <f t="shared" ca="1" si="5326"/>
        <v>DC</v>
      </c>
      <c r="AI1064" s="9">
        <f t="shared" ca="1" si="5326"/>
        <v>2188</v>
      </c>
      <c r="AJ1064" s="9" t="str">
        <f t="shared" ca="1" si="5326"/>
        <v>ANTÔNIO</v>
      </c>
      <c r="AK1064" s="9" t="str">
        <f t="shared" ca="1" si="5326"/>
        <v>SPAULO</v>
      </c>
      <c r="AL1064" s="9" t="str">
        <f t="shared" ca="1" si="5326"/>
        <v>SPAULO</v>
      </c>
      <c r="AM1064" s="52">
        <v>3</v>
      </c>
      <c r="AN1064" s="41">
        <v>8.6999999999999994E-2</v>
      </c>
      <c r="AO1064" s="42">
        <f t="shared" ca="1" si="24"/>
        <v>514.5</v>
      </c>
      <c r="AP1064" s="42">
        <f t="shared" ca="1" si="25"/>
        <v>273</v>
      </c>
      <c r="AQ1064" s="42">
        <f t="shared" ca="1" si="26"/>
        <v>469.73850000000004</v>
      </c>
    </row>
    <row r="1065" spans="1:43" ht="14">
      <c r="A1065" s="9">
        <f t="shared" si="18"/>
        <v>1064</v>
      </c>
      <c r="B1065" s="9">
        <v>537</v>
      </c>
      <c r="C1065" s="50">
        <v>43124</v>
      </c>
      <c r="D1065" s="39">
        <v>43130</v>
      </c>
      <c r="E1065" s="39">
        <v>43128</v>
      </c>
      <c r="F1065" s="40">
        <v>386</v>
      </c>
      <c r="G1065" s="7">
        <f t="shared" ref="G1065:L1065" ca="1" si="5327">INDIRECT(ADDRESS($F1065+1,G$2,,,G$1))</f>
        <v>43122</v>
      </c>
      <c r="H1065" s="27">
        <f t="shared" ca="1" si="5327"/>
        <v>43131</v>
      </c>
      <c r="I1065" s="9">
        <f t="shared" ca="1" si="5327"/>
        <v>2</v>
      </c>
      <c r="J1065" s="9">
        <f t="shared" ca="1" si="5327"/>
        <v>1</v>
      </c>
      <c r="K1065" s="28">
        <f t="shared" ca="1" si="5327"/>
        <v>43101</v>
      </c>
      <c r="L1065" s="9">
        <f t="shared" ca="1" si="5327"/>
        <v>2</v>
      </c>
      <c r="M1065" s="40">
        <v>2</v>
      </c>
      <c r="N1065" s="9" t="str">
        <f t="shared" ref="N1065:R1065" ca="1" si="5328">INDIRECT(ADDRESS($M1065+1,N$2,,,N$1))</f>
        <v>EXTRA HIPERMERCADOS</v>
      </c>
      <c r="O1065" s="9" t="str">
        <f t="shared" ca="1" si="5328"/>
        <v>EH</v>
      </c>
      <c r="P1065" s="9" t="str">
        <f t="shared" ca="1" si="5328"/>
        <v>AVENIDA EXTRA</v>
      </c>
      <c r="Q1065" s="9" t="str">
        <f t="shared" ca="1" si="5328"/>
        <v>SÃO PAULO</v>
      </c>
      <c r="R1065" s="9" t="str">
        <f t="shared" ca="1" si="5328"/>
        <v>SP</v>
      </c>
      <c r="S1065" s="40">
        <v>2</v>
      </c>
      <c r="T1065" s="9" t="str">
        <f t="shared" ref="T1065:Z1065" ca="1" si="5329">INDIRECT(ADDRESS($S1065+1,T$2,,,T$1))</f>
        <v>TINTO SUAVE</v>
      </c>
      <c r="U1065" s="9" t="str">
        <f t="shared" ca="1" si="5329"/>
        <v>TNT_SU</v>
      </c>
      <c r="V1065" s="9" t="str">
        <f t="shared" ca="1" si="5329"/>
        <v>VINHO TINTO</v>
      </c>
      <c r="W1065" s="9" t="str">
        <f t="shared" ca="1" si="5329"/>
        <v>12_BTL_0,75 l</v>
      </c>
      <c r="X1065" s="29">
        <f t="shared" ca="1" si="5329"/>
        <v>12</v>
      </c>
      <c r="Y1065" s="30">
        <f t="shared" ca="1" si="5329"/>
        <v>120</v>
      </c>
      <c r="Z1065" s="30">
        <f t="shared" ca="1" si="5329"/>
        <v>79</v>
      </c>
      <c r="AA1065" s="40">
        <v>6</v>
      </c>
      <c r="AB1065" s="9" t="str">
        <f t="shared" ref="AB1065:AE1065" ca="1" si="5330">INDIRECT(ADDRESS($AA1065+1,AB$2,,,AB$1))</f>
        <v>CENTRO NORTE</v>
      </c>
      <c r="AC1065" s="9" t="str">
        <f t="shared" ca="1" si="5330"/>
        <v>CN</v>
      </c>
      <c r="AD1065" s="9" t="str">
        <f t="shared" ca="1" si="5330"/>
        <v>GOIANIA</v>
      </c>
      <c r="AE1065" s="9" t="str">
        <f t="shared" ca="1" si="5330"/>
        <v>BRASIL</v>
      </c>
      <c r="AF1065" s="40">
        <v>11</v>
      </c>
      <c r="AG1065" s="9" t="str">
        <f t="shared" ref="AG1065:AL1065" ca="1" si="5331">INDIRECT(ADDRESS($AF1065+1,AG$2,,,AG$1))</f>
        <v>DEBORA CALIXTO</v>
      </c>
      <c r="AH1065" s="9" t="str">
        <f t="shared" ca="1" si="5331"/>
        <v>DC</v>
      </c>
      <c r="AI1065" s="9">
        <f t="shared" ca="1" si="5331"/>
        <v>2188</v>
      </c>
      <c r="AJ1065" s="9" t="str">
        <f t="shared" ca="1" si="5331"/>
        <v>ANTÔNIO</v>
      </c>
      <c r="AK1065" s="9" t="str">
        <f t="shared" ca="1" si="5331"/>
        <v>SPAULO</v>
      </c>
      <c r="AL1065" s="9" t="str">
        <f t="shared" ca="1" si="5331"/>
        <v>SPAULO</v>
      </c>
      <c r="AM1065" s="52">
        <v>3</v>
      </c>
      <c r="AN1065" s="41">
        <v>0.13200000000000001</v>
      </c>
      <c r="AO1065" s="42">
        <f t="shared" ca="1" si="24"/>
        <v>360</v>
      </c>
      <c r="AP1065" s="42">
        <f t="shared" ca="1" si="25"/>
        <v>237</v>
      </c>
      <c r="AQ1065" s="42">
        <f t="shared" ca="1" si="26"/>
        <v>312.48</v>
      </c>
    </row>
    <row r="1066" spans="1:43" ht="14">
      <c r="A1066" s="9">
        <f t="shared" si="18"/>
        <v>1065</v>
      </c>
      <c r="B1066" s="9">
        <v>537</v>
      </c>
      <c r="C1066" s="50">
        <v>43124</v>
      </c>
      <c r="D1066" s="39">
        <v>43130</v>
      </c>
      <c r="E1066" s="39">
        <v>43128</v>
      </c>
      <c r="F1066" s="40">
        <v>386</v>
      </c>
      <c r="G1066" s="7">
        <f t="shared" ref="G1066:L1066" ca="1" si="5332">INDIRECT(ADDRESS($F1066+1,G$2,,,G$1))</f>
        <v>43122</v>
      </c>
      <c r="H1066" s="27">
        <f t="shared" ca="1" si="5332"/>
        <v>43131</v>
      </c>
      <c r="I1066" s="9">
        <f t="shared" ca="1" si="5332"/>
        <v>2</v>
      </c>
      <c r="J1066" s="9">
        <f t="shared" ca="1" si="5332"/>
        <v>1</v>
      </c>
      <c r="K1066" s="28">
        <f t="shared" ca="1" si="5332"/>
        <v>43101</v>
      </c>
      <c r="L1066" s="9">
        <f t="shared" ca="1" si="5332"/>
        <v>2</v>
      </c>
      <c r="M1066" s="40">
        <v>2</v>
      </c>
      <c r="N1066" s="9" t="str">
        <f t="shared" ref="N1066:R1066" ca="1" si="5333">INDIRECT(ADDRESS($M1066+1,N$2,,,N$1))</f>
        <v>EXTRA HIPERMERCADOS</v>
      </c>
      <c r="O1066" s="9" t="str">
        <f t="shared" ca="1" si="5333"/>
        <v>EH</v>
      </c>
      <c r="P1066" s="9" t="str">
        <f t="shared" ca="1" si="5333"/>
        <v>AVENIDA EXTRA</v>
      </c>
      <c r="Q1066" s="9" t="str">
        <f t="shared" ca="1" si="5333"/>
        <v>SÃO PAULO</v>
      </c>
      <c r="R1066" s="9" t="str">
        <f t="shared" ca="1" si="5333"/>
        <v>SP</v>
      </c>
      <c r="S1066" s="40">
        <v>13</v>
      </c>
      <c r="T1066" s="9" t="str">
        <f t="shared" ref="T1066:Z1066" ca="1" si="5334">INDIRECT(ADDRESS($S1066+1,T$2,,,T$1))</f>
        <v>CHARDONNAY RESERVA</v>
      </c>
      <c r="U1066" s="9" t="str">
        <f t="shared" ca="1" si="5334"/>
        <v>CHDN_RS</v>
      </c>
      <c r="V1066" s="9" t="str">
        <f t="shared" ca="1" si="5334"/>
        <v>VINHO BRANCO</v>
      </c>
      <c r="W1066" s="9" t="str">
        <f t="shared" ca="1" si="5334"/>
        <v>12_BTL_0,75 l</v>
      </c>
      <c r="X1066" s="29">
        <f t="shared" ca="1" si="5334"/>
        <v>12</v>
      </c>
      <c r="Y1066" s="30">
        <f t="shared" ca="1" si="5334"/>
        <v>198</v>
      </c>
      <c r="Z1066" s="30">
        <f t="shared" ca="1" si="5334"/>
        <v>99</v>
      </c>
      <c r="AA1066" s="40">
        <v>1</v>
      </c>
      <c r="AB1066" s="9" t="str">
        <f t="shared" ref="AB1066:AE1066" ca="1" si="5335">INDIRECT(ADDRESS($AA1066+1,AB$2,,,AB$1))</f>
        <v>CAMPO BELO</v>
      </c>
      <c r="AC1066" s="9" t="str">
        <f t="shared" ca="1" si="5335"/>
        <v>CB</v>
      </c>
      <c r="AD1066" s="9" t="str">
        <f t="shared" ca="1" si="5335"/>
        <v>SÃO PAULO</v>
      </c>
      <c r="AE1066" s="9" t="str">
        <f t="shared" ca="1" si="5335"/>
        <v>BRASIL</v>
      </c>
      <c r="AF1066" s="40">
        <v>11</v>
      </c>
      <c r="AG1066" s="9" t="str">
        <f t="shared" ref="AG1066:AL1066" ca="1" si="5336">INDIRECT(ADDRESS($AF1066+1,AG$2,,,AG$1))</f>
        <v>DEBORA CALIXTO</v>
      </c>
      <c r="AH1066" s="9" t="str">
        <f t="shared" ca="1" si="5336"/>
        <v>DC</v>
      </c>
      <c r="AI1066" s="9">
        <f t="shared" ca="1" si="5336"/>
        <v>2188</v>
      </c>
      <c r="AJ1066" s="9" t="str">
        <f t="shared" ca="1" si="5336"/>
        <v>ANTÔNIO</v>
      </c>
      <c r="AK1066" s="9" t="str">
        <f t="shared" ca="1" si="5336"/>
        <v>SPAULO</v>
      </c>
      <c r="AL1066" s="9" t="str">
        <f t="shared" ca="1" si="5336"/>
        <v>SPAULO</v>
      </c>
      <c r="AM1066" s="52">
        <v>2</v>
      </c>
      <c r="AN1066" s="41">
        <v>2.7000000000000003E-2</v>
      </c>
      <c r="AO1066" s="42">
        <f t="shared" ca="1" si="24"/>
        <v>396</v>
      </c>
      <c r="AP1066" s="42">
        <f t="shared" ca="1" si="25"/>
        <v>198</v>
      </c>
      <c r="AQ1066" s="42">
        <f t="shared" ca="1" si="26"/>
        <v>385.30799999999999</v>
      </c>
    </row>
    <row r="1067" spans="1:43" ht="14">
      <c r="A1067" s="9">
        <f t="shared" si="18"/>
        <v>1066</v>
      </c>
      <c r="B1067" s="9">
        <v>537</v>
      </c>
      <c r="C1067" s="50">
        <v>43124</v>
      </c>
      <c r="D1067" s="39">
        <v>43130</v>
      </c>
      <c r="E1067" s="39">
        <v>43128</v>
      </c>
      <c r="F1067" s="40">
        <v>386</v>
      </c>
      <c r="G1067" s="7">
        <f t="shared" ref="G1067:L1067" ca="1" si="5337">INDIRECT(ADDRESS($F1067+1,G$2,,,G$1))</f>
        <v>43122</v>
      </c>
      <c r="H1067" s="27">
        <f t="shared" ca="1" si="5337"/>
        <v>43131</v>
      </c>
      <c r="I1067" s="9">
        <f t="shared" ca="1" si="5337"/>
        <v>2</v>
      </c>
      <c r="J1067" s="9">
        <f t="shared" ca="1" si="5337"/>
        <v>1</v>
      </c>
      <c r="K1067" s="28">
        <f t="shared" ca="1" si="5337"/>
        <v>43101</v>
      </c>
      <c r="L1067" s="9">
        <f t="shared" ca="1" si="5337"/>
        <v>2</v>
      </c>
      <c r="M1067" s="40">
        <v>2</v>
      </c>
      <c r="N1067" s="9" t="str">
        <f t="shared" ref="N1067:R1067" ca="1" si="5338">INDIRECT(ADDRESS($M1067+1,N$2,,,N$1))</f>
        <v>EXTRA HIPERMERCADOS</v>
      </c>
      <c r="O1067" s="9" t="str">
        <f t="shared" ca="1" si="5338"/>
        <v>EH</v>
      </c>
      <c r="P1067" s="9" t="str">
        <f t="shared" ca="1" si="5338"/>
        <v>AVENIDA EXTRA</v>
      </c>
      <c r="Q1067" s="9" t="str">
        <f t="shared" ca="1" si="5338"/>
        <v>SÃO PAULO</v>
      </c>
      <c r="R1067" s="9" t="str">
        <f t="shared" ca="1" si="5338"/>
        <v>SP</v>
      </c>
      <c r="S1067" s="40">
        <v>23</v>
      </c>
      <c r="T1067" s="9" t="str">
        <f t="shared" ref="T1067:Z1067" ca="1" si="5339">INDIRECT(ADDRESS($S1067+1,T$2,,,T$1))</f>
        <v>TINTO SECO</v>
      </c>
      <c r="U1067" s="9" t="str">
        <f t="shared" ca="1" si="5339"/>
        <v>TNT_SC_E</v>
      </c>
      <c r="V1067" s="9" t="str">
        <f t="shared" ca="1" si="5339"/>
        <v>VINHO TINTO</v>
      </c>
      <c r="W1067" s="9" t="str">
        <f t="shared" ca="1" si="5339"/>
        <v>4_TPK_2,0 l</v>
      </c>
      <c r="X1067" s="29">
        <f t="shared" ca="1" si="5339"/>
        <v>4</v>
      </c>
      <c r="Y1067" s="30">
        <f t="shared" ca="1" si="5339"/>
        <v>104</v>
      </c>
      <c r="Z1067" s="30">
        <f t="shared" ca="1" si="5339"/>
        <v>62</v>
      </c>
      <c r="AA1067" s="40">
        <v>2</v>
      </c>
      <c r="AB1067" s="9" t="str">
        <f t="shared" ref="AB1067:AE1067" ca="1" si="5340">INDIRECT(ADDRESS($AA1067+1,AB$2,,,AB$1))</f>
        <v>MARTE</v>
      </c>
      <c r="AC1067" s="9" t="str">
        <f t="shared" ca="1" si="5340"/>
        <v>MT</v>
      </c>
      <c r="AD1067" s="9" t="str">
        <f t="shared" ca="1" si="5340"/>
        <v>CURITIBA</v>
      </c>
      <c r="AE1067" s="9" t="str">
        <f t="shared" ca="1" si="5340"/>
        <v>BRASIL</v>
      </c>
      <c r="AF1067" s="40">
        <v>14</v>
      </c>
      <c r="AG1067" s="9" t="str">
        <f t="shared" ref="AG1067:AL1067" ca="1" si="5341">INDIRECT(ADDRESS($AF1067+1,AG$2,,,AG$1))</f>
        <v>RICARDO AMARAL</v>
      </c>
      <c r="AH1067" s="9" t="str">
        <f t="shared" ca="1" si="5341"/>
        <v>RA</v>
      </c>
      <c r="AI1067" s="9">
        <f t="shared" ca="1" si="5341"/>
        <v>2255</v>
      </c>
      <c r="AJ1067" s="9" t="str">
        <f t="shared" ca="1" si="5341"/>
        <v>ANTÔNIO</v>
      </c>
      <c r="AK1067" s="9" t="str">
        <f t="shared" ca="1" si="5341"/>
        <v>SPAULO</v>
      </c>
      <c r="AL1067" s="9" t="str">
        <f t="shared" ca="1" si="5341"/>
        <v>SPAULO</v>
      </c>
      <c r="AM1067" s="52">
        <v>3</v>
      </c>
      <c r="AN1067" s="41">
        <v>3.4000000000000002E-2</v>
      </c>
      <c r="AO1067" s="42">
        <f t="shared" ca="1" si="24"/>
        <v>312</v>
      </c>
      <c r="AP1067" s="42">
        <f t="shared" ca="1" si="25"/>
        <v>186</v>
      </c>
      <c r="AQ1067" s="42">
        <f t="shared" ca="1" si="26"/>
        <v>301.392</v>
      </c>
    </row>
    <row r="1068" spans="1:43" ht="14">
      <c r="A1068" s="9">
        <f t="shared" si="18"/>
        <v>1067</v>
      </c>
      <c r="B1068" s="9">
        <v>538</v>
      </c>
      <c r="C1068" s="50">
        <v>43125</v>
      </c>
      <c r="D1068" s="39">
        <v>43130</v>
      </c>
      <c r="E1068" s="39">
        <v>43130</v>
      </c>
      <c r="F1068" s="40">
        <v>386</v>
      </c>
      <c r="G1068" s="7">
        <f t="shared" ref="G1068:L1068" ca="1" si="5342">INDIRECT(ADDRESS($F1068+1,G$2,,,G$1))</f>
        <v>43122</v>
      </c>
      <c r="H1068" s="27">
        <f t="shared" ca="1" si="5342"/>
        <v>43131</v>
      </c>
      <c r="I1068" s="9">
        <f t="shared" ca="1" si="5342"/>
        <v>2</v>
      </c>
      <c r="J1068" s="9">
        <f t="shared" ca="1" si="5342"/>
        <v>1</v>
      </c>
      <c r="K1068" s="28">
        <f t="shared" ca="1" si="5342"/>
        <v>43101</v>
      </c>
      <c r="L1068" s="9">
        <f t="shared" ca="1" si="5342"/>
        <v>2</v>
      </c>
      <c r="M1068" s="40">
        <v>9</v>
      </c>
      <c r="N1068" s="9" t="str">
        <f t="shared" ref="N1068:R1068" ca="1" si="5343">INDIRECT(ADDRESS($M1068+1,N$2,,,N$1))</f>
        <v>ZANONNI E FAMIGLIA</v>
      </c>
      <c r="O1068" s="9" t="str">
        <f t="shared" ca="1" si="5343"/>
        <v>ZNFM</v>
      </c>
      <c r="P1068" s="9" t="str">
        <f t="shared" ca="1" si="5343"/>
        <v>RUA 1130, 45</v>
      </c>
      <c r="Q1068" s="9" t="str">
        <f t="shared" ca="1" si="5343"/>
        <v>GOIÂNIA</v>
      </c>
      <c r="R1068" s="9" t="str">
        <f t="shared" ca="1" si="5343"/>
        <v>GO</v>
      </c>
      <c r="S1068" s="40">
        <v>1</v>
      </c>
      <c r="T1068" s="9" t="str">
        <f t="shared" ref="T1068:Z1068" ca="1" si="5344">INDIRECT(ADDRESS($S1068+1,T$2,,,T$1))</f>
        <v>TINTO DE MESA</v>
      </c>
      <c r="U1068" s="9" t="str">
        <f t="shared" ca="1" si="5344"/>
        <v>TNT_MS</v>
      </c>
      <c r="V1068" s="9" t="str">
        <f t="shared" ca="1" si="5344"/>
        <v>VINHO TINTO</v>
      </c>
      <c r="W1068" s="9" t="str">
        <f t="shared" ca="1" si="5344"/>
        <v>12_BTL_0,75 l</v>
      </c>
      <c r="X1068" s="29">
        <f t="shared" ca="1" si="5344"/>
        <v>12</v>
      </c>
      <c r="Y1068" s="43">
        <f t="shared" ca="1" si="5344"/>
        <v>120.4</v>
      </c>
      <c r="Z1068" s="43">
        <f t="shared" ca="1" si="5344"/>
        <v>77</v>
      </c>
      <c r="AA1068" s="40">
        <v>3</v>
      </c>
      <c r="AB1068" s="9" t="str">
        <f t="shared" ref="AB1068:AE1068" ca="1" si="5345">INDIRECT(ADDRESS($AA1068+1,AB$2,,,AB$1))</f>
        <v>AGUIA</v>
      </c>
      <c r="AC1068" s="9" t="str">
        <f t="shared" ca="1" si="5345"/>
        <v>AG</v>
      </c>
      <c r="AD1068" s="9" t="str">
        <f t="shared" ca="1" si="5345"/>
        <v>PORTO ALEGRE</v>
      </c>
      <c r="AE1068" s="9" t="str">
        <f t="shared" ca="1" si="5345"/>
        <v>BRASIL</v>
      </c>
      <c r="AF1068" s="40">
        <v>5</v>
      </c>
      <c r="AG1068" s="9" t="str">
        <f t="shared" ref="AG1068:AL1068" ca="1" si="5346">INDIRECT(ADDRESS($AF1068+1,AG$2,,,AG$1))</f>
        <v>ALICE SILVEIRA</v>
      </c>
      <c r="AH1068" s="9" t="str">
        <f t="shared" ca="1" si="5346"/>
        <v>AS</v>
      </c>
      <c r="AI1068" s="9">
        <f t="shared" ca="1" si="5346"/>
        <v>2106</v>
      </c>
      <c r="AJ1068" s="9" t="str">
        <f t="shared" ca="1" si="5346"/>
        <v>AGUIAR</v>
      </c>
      <c r="AK1068" s="9" t="str">
        <f t="shared" ca="1" si="5346"/>
        <v>CTBA</v>
      </c>
      <c r="AL1068" s="9" t="str">
        <f t="shared" ca="1" si="5346"/>
        <v>CTBA</v>
      </c>
      <c r="AM1068" s="52">
        <v>3</v>
      </c>
      <c r="AN1068" s="41">
        <v>0.13400000000000001</v>
      </c>
      <c r="AO1068" s="42">
        <f t="shared" ca="1" si="24"/>
        <v>361.20000000000005</v>
      </c>
      <c r="AP1068" s="42">
        <f t="shared" ca="1" si="25"/>
        <v>231</v>
      </c>
      <c r="AQ1068" s="42">
        <f t="shared" ca="1" si="26"/>
        <v>312.79920000000004</v>
      </c>
    </row>
    <row r="1069" spans="1:43" ht="14">
      <c r="A1069" s="9">
        <f t="shared" si="18"/>
        <v>1068</v>
      </c>
      <c r="B1069" s="9">
        <v>539</v>
      </c>
      <c r="C1069" s="50">
        <v>43123</v>
      </c>
      <c r="D1069" s="39">
        <v>43126</v>
      </c>
      <c r="E1069" s="39">
        <v>43124</v>
      </c>
      <c r="F1069" s="40">
        <v>387</v>
      </c>
      <c r="G1069" s="7">
        <f t="shared" ref="G1069:L1069" ca="1" si="5347">INDIRECT(ADDRESS($F1069+1,G$2,,,G$1))</f>
        <v>43123</v>
      </c>
      <c r="H1069" s="27">
        <f t="shared" ca="1" si="5347"/>
        <v>43131</v>
      </c>
      <c r="I1069" s="9">
        <f t="shared" ca="1" si="5347"/>
        <v>3</v>
      </c>
      <c r="J1069" s="9">
        <f t="shared" ca="1" si="5347"/>
        <v>1</v>
      </c>
      <c r="K1069" s="28">
        <f t="shared" ca="1" si="5347"/>
        <v>43101</v>
      </c>
      <c r="L1069" s="9">
        <f t="shared" ca="1" si="5347"/>
        <v>3</v>
      </c>
      <c r="M1069" s="40">
        <v>35</v>
      </c>
      <c r="N1069" s="9" t="str">
        <f t="shared" ref="N1069:R1069" ca="1" si="5348">INDIRECT(ADDRESS($M1069+1,N$2,,,N$1))</f>
        <v>ADEGA DO ROMEU</v>
      </c>
      <c r="O1069" s="9" t="str">
        <f t="shared" ca="1" si="5348"/>
        <v>ADR</v>
      </c>
      <c r="P1069" s="9" t="str">
        <f t="shared" ca="1" si="5348"/>
        <v>AV. BANDEIRANTES, 334</v>
      </c>
      <c r="Q1069" s="9" t="str">
        <f t="shared" ca="1" si="5348"/>
        <v>UBERLÂNDIA</v>
      </c>
      <c r="R1069" s="9" t="str">
        <f t="shared" ca="1" si="5348"/>
        <v>MG</v>
      </c>
      <c r="S1069" s="40">
        <v>9</v>
      </c>
      <c r="T1069" s="9" t="str">
        <f t="shared" ref="T1069:Z1069" ca="1" si="5349">INDIRECT(ADDRESS($S1069+1,T$2,,,T$1))</f>
        <v>SAUVIGNON BLANC RESERVA</v>
      </c>
      <c r="U1069" s="9" t="str">
        <f t="shared" ca="1" si="5349"/>
        <v>SAVN_BL_RS</v>
      </c>
      <c r="V1069" s="9" t="str">
        <f t="shared" ca="1" si="5349"/>
        <v>VINHO BRANCO</v>
      </c>
      <c r="W1069" s="9" t="str">
        <f t="shared" ca="1" si="5349"/>
        <v>12_BTL_0,75 l</v>
      </c>
      <c r="X1069" s="29">
        <f t="shared" ca="1" si="5349"/>
        <v>12</v>
      </c>
      <c r="Y1069" s="30">
        <f t="shared" ca="1" si="5349"/>
        <v>198</v>
      </c>
      <c r="Z1069" s="30">
        <f t="shared" ca="1" si="5349"/>
        <v>121</v>
      </c>
      <c r="AA1069" s="40">
        <v>5</v>
      </c>
      <c r="AB1069" s="9" t="str">
        <f t="shared" ref="AB1069:AE1069" ca="1" si="5350">INDIRECT(ADDRESS($AA1069+1,AB$2,,,AB$1))</f>
        <v>PARQUE SUL</v>
      </c>
      <c r="AC1069" s="9" t="str">
        <f t="shared" ca="1" si="5350"/>
        <v>PS</v>
      </c>
      <c r="AD1069" s="9" t="str">
        <f t="shared" ca="1" si="5350"/>
        <v>RIO DE JANEIRO</v>
      </c>
      <c r="AE1069" s="9" t="str">
        <f t="shared" ca="1" si="5350"/>
        <v>BRASIL</v>
      </c>
      <c r="AF1069" s="40">
        <v>5</v>
      </c>
      <c r="AG1069" s="9" t="str">
        <f t="shared" ref="AG1069:AL1069" ca="1" si="5351">INDIRECT(ADDRESS($AF1069+1,AG$2,,,AG$1))</f>
        <v>ALICE SILVEIRA</v>
      </c>
      <c r="AH1069" s="9" t="str">
        <f t="shared" ca="1" si="5351"/>
        <v>AS</v>
      </c>
      <c r="AI1069" s="9">
        <f t="shared" ca="1" si="5351"/>
        <v>2106</v>
      </c>
      <c r="AJ1069" s="9" t="str">
        <f t="shared" ca="1" si="5351"/>
        <v>AGUIAR</v>
      </c>
      <c r="AK1069" s="9" t="str">
        <f t="shared" ca="1" si="5351"/>
        <v>CTBA</v>
      </c>
      <c r="AL1069" s="9" t="str">
        <f t="shared" ca="1" si="5351"/>
        <v>CTBA</v>
      </c>
      <c r="AM1069" s="52">
        <v>2</v>
      </c>
      <c r="AN1069" s="41">
        <v>4.2000000000000003E-2</v>
      </c>
      <c r="AO1069" s="42">
        <f t="shared" ca="1" si="24"/>
        <v>396</v>
      </c>
      <c r="AP1069" s="42">
        <f t="shared" ca="1" si="25"/>
        <v>242</v>
      </c>
      <c r="AQ1069" s="42">
        <f t="shared" ca="1" si="26"/>
        <v>379.36799999999999</v>
      </c>
    </row>
    <row r="1070" spans="1:43" ht="14">
      <c r="A1070" s="9">
        <f t="shared" si="18"/>
        <v>1069</v>
      </c>
      <c r="B1070" s="9">
        <v>539</v>
      </c>
      <c r="C1070" s="50">
        <v>43123</v>
      </c>
      <c r="D1070" s="39">
        <v>43126</v>
      </c>
      <c r="E1070" s="39">
        <v>43124</v>
      </c>
      <c r="F1070" s="40">
        <v>387</v>
      </c>
      <c r="G1070" s="7">
        <f t="shared" ref="G1070:L1070" ca="1" si="5352">INDIRECT(ADDRESS($F1070+1,G$2,,,G$1))</f>
        <v>43123</v>
      </c>
      <c r="H1070" s="27">
        <f t="shared" ca="1" si="5352"/>
        <v>43131</v>
      </c>
      <c r="I1070" s="9">
        <f t="shared" ca="1" si="5352"/>
        <v>3</v>
      </c>
      <c r="J1070" s="9">
        <f t="shared" ca="1" si="5352"/>
        <v>1</v>
      </c>
      <c r="K1070" s="28">
        <f t="shared" ca="1" si="5352"/>
        <v>43101</v>
      </c>
      <c r="L1070" s="9">
        <f t="shared" ca="1" si="5352"/>
        <v>3</v>
      </c>
      <c r="M1070" s="40">
        <v>35</v>
      </c>
      <c r="N1070" s="9" t="str">
        <f t="shared" ref="N1070:R1070" ca="1" si="5353">INDIRECT(ADDRESS($M1070+1,N$2,,,N$1))</f>
        <v>ADEGA DO ROMEU</v>
      </c>
      <c r="O1070" s="9" t="str">
        <f t="shared" ca="1" si="5353"/>
        <v>ADR</v>
      </c>
      <c r="P1070" s="9" t="str">
        <f t="shared" ca="1" si="5353"/>
        <v>AV. BANDEIRANTES, 334</v>
      </c>
      <c r="Q1070" s="9" t="str">
        <f t="shared" ca="1" si="5353"/>
        <v>UBERLÂNDIA</v>
      </c>
      <c r="R1070" s="9" t="str">
        <f t="shared" ca="1" si="5353"/>
        <v>MG</v>
      </c>
      <c r="S1070" s="40">
        <v>24</v>
      </c>
      <c r="T1070" s="9" t="str">
        <f t="shared" ref="T1070:Z1070" ca="1" si="5354">INDIRECT(ADDRESS($S1070+1,T$2,,,T$1))</f>
        <v>CARMENERE</v>
      </c>
      <c r="U1070" s="9" t="str">
        <f t="shared" ca="1" si="5354"/>
        <v>CRMN_E</v>
      </c>
      <c r="V1070" s="9" t="str">
        <f t="shared" ca="1" si="5354"/>
        <v>VINHO TINTO</v>
      </c>
      <c r="W1070" s="9" t="str">
        <f t="shared" ca="1" si="5354"/>
        <v>4_TPK_2,0 l</v>
      </c>
      <c r="X1070" s="29">
        <f t="shared" ca="1" si="5354"/>
        <v>4</v>
      </c>
      <c r="Y1070" s="30">
        <f t="shared" ca="1" si="5354"/>
        <v>123</v>
      </c>
      <c r="Z1070" s="30">
        <f t="shared" ca="1" si="5354"/>
        <v>12</v>
      </c>
      <c r="AA1070" s="40">
        <v>1</v>
      </c>
      <c r="AB1070" s="9" t="str">
        <f t="shared" ref="AB1070:AE1070" ca="1" si="5355">INDIRECT(ADDRESS($AA1070+1,AB$2,,,AB$1))</f>
        <v>CAMPO BELO</v>
      </c>
      <c r="AC1070" s="9" t="str">
        <f t="shared" ca="1" si="5355"/>
        <v>CB</v>
      </c>
      <c r="AD1070" s="9" t="str">
        <f t="shared" ca="1" si="5355"/>
        <v>SÃO PAULO</v>
      </c>
      <c r="AE1070" s="9" t="str">
        <f t="shared" ca="1" si="5355"/>
        <v>BRASIL</v>
      </c>
      <c r="AF1070" s="40">
        <v>5</v>
      </c>
      <c r="AG1070" s="9" t="str">
        <f t="shared" ref="AG1070:AL1070" ca="1" si="5356">INDIRECT(ADDRESS($AF1070+1,AG$2,,,AG$1))</f>
        <v>ALICE SILVEIRA</v>
      </c>
      <c r="AH1070" s="9" t="str">
        <f t="shared" ca="1" si="5356"/>
        <v>AS</v>
      </c>
      <c r="AI1070" s="9">
        <f t="shared" ca="1" si="5356"/>
        <v>2106</v>
      </c>
      <c r="AJ1070" s="9" t="str">
        <f t="shared" ca="1" si="5356"/>
        <v>AGUIAR</v>
      </c>
      <c r="AK1070" s="9" t="str">
        <f t="shared" ca="1" si="5356"/>
        <v>CTBA</v>
      </c>
      <c r="AL1070" s="9" t="str">
        <f t="shared" ca="1" si="5356"/>
        <v>CTBA</v>
      </c>
      <c r="AM1070" s="52">
        <v>2</v>
      </c>
      <c r="AN1070" s="41">
        <v>3.9E-2</v>
      </c>
      <c r="AO1070" s="42">
        <f t="shared" ca="1" si="24"/>
        <v>246</v>
      </c>
      <c r="AP1070" s="42">
        <f t="shared" ca="1" si="25"/>
        <v>24</v>
      </c>
      <c r="AQ1070" s="42">
        <f t="shared" ca="1" si="26"/>
        <v>236.40599999999998</v>
      </c>
    </row>
    <row r="1071" spans="1:43" ht="14">
      <c r="A1071" s="9">
        <f t="shared" si="18"/>
        <v>1070</v>
      </c>
      <c r="B1071" s="9">
        <v>540</v>
      </c>
      <c r="C1071" s="50">
        <v>43128</v>
      </c>
      <c r="D1071" s="39">
        <v>43134</v>
      </c>
      <c r="E1071" s="39">
        <v>43133</v>
      </c>
      <c r="F1071" s="40">
        <v>388</v>
      </c>
      <c r="G1071" s="7">
        <f t="shared" ref="G1071:L1071" ca="1" si="5357">INDIRECT(ADDRESS($F1071+1,G$2,,,G$1))</f>
        <v>43124</v>
      </c>
      <c r="H1071" s="27">
        <f t="shared" ca="1" si="5357"/>
        <v>43131</v>
      </c>
      <c r="I1071" s="9">
        <f t="shared" ca="1" si="5357"/>
        <v>4</v>
      </c>
      <c r="J1071" s="9">
        <f t="shared" ca="1" si="5357"/>
        <v>1</v>
      </c>
      <c r="K1071" s="28">
        <f t="shared" ca="1" si="5357"/>
        <v>43101</v>
      </c>
      <c r="L1071" s="9">
        <f t="shared" ca="1" si="5357"/>
        <v>4</v>
      </c>
      <c r="M1071" s="40">
        <v>35</v>
      </c>
      <c r="N1071" s="9" t="str">
        <f t="shared" ref="N1071:R1071" ca="1" si="5358">INDIRECT(ADDRESS($M1071+1,N$2,,,N$1))</f>
        <v>ADEGA DO ROMEU</v>
      </c>
      <c r="O1071" s="9" t="str">
        <f t="shared" ca="1" si="5358"/>
        <v>ADR</v>
      </c>
      <c r="P1071" s="9" t="str">
        <f t="shared" ca="1" si="5358"/>
        <v>AV. BANDEIRANTES, 334</v>
      </c>
      <c r="Q1071" s="9" t="str">
        <f t="shared" ca="1" si="5358"/>
        <v>UBERLÂNDIA</v>
      </c>
      <c r="R1071" s="9" t="str">
        <f t="shared" ca="1" si="5358"/>
        <v>MG</v>
      </c>
      <c r="S1071" s="40">
        <v>24</v>
      </c>
      <c r="T1071" s="9" t="str">
        <f t="shared" ref="T1071:Z1071" ca="1" si="5359">INDIRECT(ADDRESS($S1071+1,T$2,,,T$1))</f>
        <v>CARMENERE</v>
      </c>
      <c r="U1071" s="9" t="str">
        <f t="shared" ca="1" si="5359"/>
        <v>CRMN_E</v>
      </c>
      <c r="V1071" s="9" t="str">
        <f t="shared" ca="1" si="5359"/>
        <v>VINHO TINTO</v>
      </c>
      <c r="W1071" s="9" t="str">
        <f t="shared" ca="1" si="5359"/>
        <v>4_TPK_2,0 l</v>
      </c>
      <c r="X1071" s="29">
        <f t="shared" ca="1" si="5359"/>
        <v>4</v>
      </c>
      <c r="Y1071" s="30">
        <f t="shared" ca="1" si="5359"/>
        <v>123</v>
      </c>
      <c r="Z1071" s="30">
        <f t="shared" ca="1" si="5359"/>
        <v>12</v>
      </c>
      <c r="AA1071" s="40">
        <v>4</v>
      </c>
      <c r="AB1071" s="9" t="str">
        <f t="shared" ref="AB1071:AE1071" ca="1" si="5360">INDIRECT(ADDRESS($AA1071+1,AB$2,,,AB$1))</f>
        <v>AGUA LIMPA</v>
      </c>
      <c r="AC1071" s="9" t="str">
        <f t="shared" ca="1" si="5360"/>
        <v>AL</v>
      </c>
      <c r="AD1071" s="9" t="str">
        <f t="shared" ca="1" si="5360"/>
        <v>BELORIZONTE</v>
      </c>
      <c r="AE1071" s="9" t="str">
        <f t="shared" ca="1" si="5360"/>
        <v>BRASIL</v>
      </c>
      <c r="AF1071" s="40">
        <v>5</v>
      </c>
      <c r="AG1071" s="9" t="str">
        <f t="shared" ref="AG1071:AL1071" ca="1" si="5361">INDIRECT(ADDRESS($AF1071+1,AG$2,,,AG$1))</f>
        <v>ALICE SILVEIRA</v>
      </c>
      <c r="AH1071" s="9" t="str">
        <f t="shared" ca="1" si="5361"/>
        <v>AS</v>
      </c>
      <c r="AI1071" s="9">
        <f t="shared" ca="1" si="5361"/>
        <v>2106</v>
      </c>
      <c r="AJ1071" s="9" t="str">
        <f t="shared" ca="1" si="5361"/>
        <v>AGUIAR</v>
      </c>
      <c r="AK1071" s="9" t="str">
        <f t="shared" ca="1" si="5361"/>
        <v>CTBA</v>
      </c>
      <c r="AL1071" s="9" t="str">
        <f t="shared" ca="1" si="5361"/>
        <v>CTBA</v>
      </c>
      <c r="AM1071" s="52">
        <v>3</v>
      </c>
      <c r="AN1071" s="41">
        <v>3.1E-2</v>
      </c>
      <c r="AO1071" s="42">
        <f t="shared" ca="1" si="24"/>
        <v>369</v>
      </c>
      <c r="AP1071" s="42">
        <f t="shared" ca="1" si="25"/>
        <v>36</v>
      </c>
      <c r="AQ1071" s="42">
        <f t="shared" ca="1" si="26"/>
        <v>357.56099999999998</v>
      </c>
    </row>
    <row r="1072" spans="1:43" ht="14">
      <c r="A1072" s="9">
        <f t="shared" si="18"/>
        <v>1071</v>
      </c>
      <c r="B1072" s="9">
        <v>541</v>
      </c>
      <c r="C1072" s="50">
        <v>43126</v>
      </c>
      <c r="D1072" s="39">
        <v>43129</v>
      </c>
      <c r="E1072" s="39">
        <v>43127</v>
      </c>
      <c r="F1072" s="40">
        <v>389</v>
      </c>
      <c r="G1072" s="7">
        <f t="shared" ref="G1072:L1072" ca="1" si="5362">INDIRECT(ADDRESS($F1072+1,G$2,,,G$1))</f>
        <v>43125</v>
      </c>
      <c r="H1072" s="27">
        <f t="shared" ca="1" si="5362"/>
        <v>43131</v>
      </c>
      <c r="I1072" s="9">
        <f t="shared" ca="1" si="5362"/>
        <v>5</v>
      </c>
      <c r="J1072" s="9">
        <f t="shared" ca="1" si="5362"/>
        <v>1</v>
      </c>
      <c r="K1072" s="28">
        <f t="shared" ca="1" si="5362"/>
        <v>43101</v>
      </c>
      <c r="L1072" s="9">
        <f t="shared" ca="1" si="5362"/>
        <v>5</v>
      </c>
      <c r="M1072" s="40">
        <v>35</v>
      </c>
      <c r="N1072" s="9" t="str">
        <f t="shared" ref="N1072:R1072" ca="1" si="5363">INDIRECT(ADDRESS($M1072+1,N$2,,,N$1))</f>
        <v>ADEGA DO ROMEU</v>
      </c>
      <c r="O1072" s="9" t="str">
        <f t="shared" ca="1" si="5363"/>
        <v>ADR</v>
      </c>
      <c r="P1072" s="9" t="str">
        <f t="shared" ca="1" si="5363"/>
        <v>AV. BANDEIRANTES, 334</v>
      </c>
      <c r="Q1072" s="9" t="str">
        <f t="shared" ca="1" si="5363"/>
        <v>UBERLÂNDIA</v>
      </c>
      <c r="R1072" s="9" t="str">
        <f t="shared" ca="1" si="5363"/>
        <v>MG</v>
      </c>
      <c r="S1072" s="40">
        <v>2</v>
      </c>
      <c r="T1072" s="9" t="str">
        <f t="shared" ref="T1072:Z1072" ca="1" si="5364">INDIRECT(ADDRESS($S1072+1,T$2,,,T$1))</f>
        <v>TINTO SUAVE</v>
      </c>
      <c r="U1072" s="9" t="str">
        <f t="shared" ca="1" si="5364"/>
        <v>TNT_SU</v>
      </c>
      <c r="V1072" s="9" t="str">
        <f t="shared" ca="1" si="5364"/>
        <v>VINHO TINTO</v>
      </c>
      <c r="W1072" s="9" t="str">
        <f t="shared" ca="1" si="5364"/>
        <v>12_BTL_0,75 l</v>
      </c>
      <c r="X1072" s="29">
        <f t="shared" ca="1" si="5364"/>
        <v>12</v>
      </c>
      <c r="Y1072" s="30">
        <f t="shared" ca="1" si="5364"/>
        <v>120</v>
      </c>
      <c r="Z1072" s="30">
        <f t="shared" ca="1" si="5364"/>
        <v>79</v>
      </c>
      <c r="AA1072" s="40">
        <v>5</v>
      </c>
      <c r="AB1072" s="9" t="str">
        <f t="shared" ref="AB1072:AE1072" ca="1" si="5365">INDIRECT(ADDRESS($AA1072+1,AB$2,,,AB$1))</f>
        <v>PARQUE SUL</v>
      </c>
      <c r="AC1072" s="9" t="str">
        <f t="shared" ca="1" si="5365"/>
        <v>PS</v>
      </c>
      <c r="AD1072" s="9" t="str">
        <f t="shared" ca="1" si="5365"/>
        <v>RIO DE JANEIRO</v>
      </c>
      <c r="AE1072" s="9" t="str">
        <f t="shared" ca="1" si="5365"/>
        <v>BRASIL</v>
      </c>
      <c r="AF1072" s="40">
        <v>13</v>
      </c>
      <c r="AG1072" s="9" t="str">
        <f t="shared" ref="AG1072:AL1072" ca="1" si="5366">INDIRECT(ADDRESS($AF1072+1,AG$2,,,AG$1))</f>
        <v>THAIS LETICIA</v>
      </c>
      <c r="AH1072" s="9" t="str">
        <f t="shared" ca="1" si="5366"/>
        <v>TL</v>
      </c>
      <c r="AI1072" s="9">
        <f t="shared" ca="1" si="5366"/>
        <v>2154</v>
      </c>
      <c r="AJ1072" s="9" t="str">
        <f t="shared" ca="1" si="5366"/>
        <v>ANTÔNIO</v>
      </c>
      <c r="AK1072" s="9" t="str">
        <f t="shared" ca="1" si="5366"/>
        <v>SPAULO</v>
      </c>
      <c r="AL1072" s="9" t="str">
        <f t="shared" ca="1" si="5366"/>
        <v>SPAULO</v>
      </c>
      <c r="AM1072" s="52">
        <v>3</v>
      </c>
      <c r="AN1072" s="41">
        <v>3.7999999999999999E-2</v>
      </c>
      <c r="AO1072" s="42">
        <f t="shared" ca="1" si="24"/>
        <v>360</v>
      </c>
      <c r="AP1072" s="42">
        <f t="shared" ca="1" si="25"/>
        <v>237</v>
      </c>
      <c r="AQ1072" s="42">
        <f t="shared" ca="1" si="26"/>
        <v>346.32</v>
      </c>
    </row>
    <row r="1073" spans="1:43" ht="14">
      <c r="A1073" s="9">
        <f t="shared" si="18"/>
        <v>1072</v>
      </c>
      <c r="B1073" s="9">
        <v>542</v>
      </c>
      <c r="C1073" s="50">
        <v>43126</v>
      </c>
      <c r="D1073" s="39">
        <v>43132</v>
      </c>
      <c r="E1073" s="39">
        <v>43130</v>
      </c>
      <c r="F1073" s="40">
        <v>390</v>
      </c>
      <c r="G1073" s="7">
        <f t="shared" ref="G1073:L1073" ca="1" si="5367">INDIRECT(ADDRESS($F1073+1,G$2,,,G$1))</f>
        <v>43126</v>
      </c>
      <c r="H1073" s="27">
        <f t="shared" ca="1" si="5367"/>
        <v>43131</v>
      </c>
      <c r="I1073" s="9">
        <f t="shared" ca="1" si="5367"/>
        <v>6</v>
      </c>
      <c r="J1073" s="9">
        <f t="shared" ca="1" si="5367"/>
        <v>1</v>
      </c>
      <c r="K1073" s="28">
        <f t="shared" ca="1" si="5367"/>
        <v>43101</v>
      </c>
      <c r="L1073" s="9">
        <f t="shared" ca="1" si="5367"/>
        <v>6</v>
      </c>
      <c r="M1073" s="40">
        <v>34</v>
      </c>
      <c r="N1073" s="9" t="str">
        <f t="shared" ref="N1073:R1073" ca="1" si="5368">INDIRECT(ADDRESS($M1073+1,N$2,,,N$1))</f>
        <v>SUPER BOX SUPERMERCADOS</v>
      </c>
      <c r="O1073" s="9" t="str">
        <f t="shared" ca="1" si="5368"/>
        <v>SBS</v>
      </c>
      <c r="P1073" s="9" t="str">
        <f t="shared" ca="1" si="5368"/>
        <v>RUA DO MAR, 33</v>
      </c>
      <c r="Q1073" s="9" t="str">
        <f t="shared" ca="1" si="5368"/>
        <v>VITORIA</v>
      </c>
      <c r="R1073" s="9" t="str">
        <f t="shared" ca="1" si="5368"/>
        <v>ES</v>
      </c>
      <c r="S1073" s="40">
        <v>1</v>
      </c>
      <c r="T1073" s="9" t="str">
        <f t="shared" ref="T1073:Z1073" ca="1" si="5369">INDIRECT(ADDRESS($S1073+1,T$2,,,T$1))</f>
        <v>TINTO DE MESA</v>
      </c>
      <c r="U1073" s="9" t="str">
        <f t="shared" ca="1" si="5369"/>
        <v>TNT_MS</v>
      </c>
      <c r="V1073" s="9" t="str">
        <f t="shared" ca="1" si="5369"/>
        <v>VINHO TINTO</v>
      </c>
      <c r="W1073" s="9" t="str">
        <f t="shared" ca="1" si="5369"/>
        <v>12_BTL_0,75 l</v>
      </c>
      <c r="X1073" s="29">
        <f t="shared" ca="1" si="5369"/>
        <v>12</v>
      </c>
      <c r="Y1073" s="43">
        <f t="shared" ca="1" si="5369"/>
        <v>120.4</v>
      </c>
      <c r="Z1073" s="43">
        <f t="shared" ca="1" si="5369"/>
        <v>77</v>
      </c>
      <c r="AA1073" s="40">
        <v>1</v>
      </c>
      <c r="AB1073" s="9" t="str">
        <f t="shared" ref="AB1073:AE1073" ca="1" si="5370">INDIRECT(ADDRESS($AA1073+1,AB$2,,,AB$1))</f>
        <v>CAMPO BELO</v>
      </c>
      <c r="AC1073" s="9" t="str">
        <f t="shared" ca="1" si="5370"/>
        <v>CB</v>
      </c>
      <c r="AD1073" s="9" t="str">
        <f t="shared" ca="1" si="5370"/>
        <v>SÃO PAULO</v>
      </c>
      <c r="AE1073" s="9" t="str">
        <f t="shared" ca="1" si="5370"/>
        <v>BRASIL</v>
      </c>
      <c r="AF1073" s="40">
        <v>13</v>
      </c>
      <c r="AG1073" s="9" t="str">
        <f t="shared" ref="AG1073:AL1073" ca="1" si="5371">INDIRECT(ADDRESS($AF1073+1,AG$2,,,AG$1))</f>
        <v>THAIS LETICIA</v>
      </c>
      <c r="AH1073" s="9" t="str">
        <f t="shared" ca="1" si="5371"/>
        <v>TL</v>
      </c>
      <c r="AI1073" s="9">
        <f t="shared" ca="1" si="5371"/>
        <v>2154</v>
      </c>
      <c r="AJ1073" s="9" t="str">
        <f t="shared" ca="1" si="5371"/>
        <v>ANTÔNIO</v>
      </c>
      <c r="AK1073" s="9" t="str">
        <f t="shared" ca="1" si="5371"/>
        <v>SPAULO</v>
      </c>
      <c r="AL1073" s="9" t="str">
        <f t="shared" ca="1" si="5371"/>
        <v>SPAULO</v>
      </c>
      <c r="AM1073" s="52">
        <v>2</v>
      </c>
      <c r="AN1073" s="41">
        <v>0.12300000000000001</v>
      </c>
      <c r="AO1073" s="42">
        <f t="shared" ca="1" si="24"/>
        <v>240.8</v>
      </c>
      <c r="AP1073" s="42">
        <f t="shared" ca="1" si="25"/>
        <v>154</v>
      </c>
      <c r="AQ1073" s="42">
        <f t="shared" ca="1" si="26"/>
        <v>211.1816</v>
      </c>
    </row>
    <row r="1074" spans="1:43" ht="14">
      <c r="A1074" s="9">
        <f t="shared" si="18"/>
        <v>1073</v>
      </c>
      <c r="B1074" s="9">
        <v>542</v>
      </c>
      <c r="C1074" s="50">
        <v>43126</v>
      </c>
      <c r="D1074" s="39">
        <v>43132</v>
      </c>
      <c r="E1074" s="39">
        <v>43130</v>
      </c>
      <c r="F1074" s="40">
        <v>390</v>
      </c>
      <c r="G1074" s="7">
        <f t="shared" ref="G1074:L1074" ca="1" si="5372">INDIRECT(ADDRESS($F1074+1,G$2,,,G$1))</f>
        <v>43126</v>
      </c>
      <c r="H1074" s="27">
        <f t="shared" ca="1" si="5372"/>
        <v>43131</v>
      </c>
      <c r="I1074" s="9">
        <f t="shared" ca="1" si="5372"/>
        <v>6</v>
      </c>
      <c r="J1074" s="9">
        <f t="shared" ca="1" si="5372"/>
        <v>1</v>
      </c>
      <c r="K1074" s="28">
        <f t="shared" ca="1" si="5372"/>
        <v>43101</v>
      </c>
      <c r="L1074" s="9">
        <f t="shared" ca="1" si="5372"/>
        <v>6</v>
      </c>
      <c r="M1074" s="40">
        <v>34</v>
      </c>
      <c r="N1074" s="9" t="str">
        <f t="shared" ref="N1074:R1074" ca="1" si="5373">INDIRECT(ADDRESS($M1074+1,N$2,,,N$1))</f>
        <v>SUPER BOX SUPERMERCADOS</v>
      </c>
      <c r="O1074" s="9" t="str">
        <f t="shared" ca="1" si="5373"/>
        <v>SBS</v>
      </c>
      <c r="P1074" s="9" t="str">
        <f t="shared" ca="1" si="5373"/>
        <v>RUA DO MAR, 33</v>
      </c>
      <c r="Q1074" s="9" t="str">
        <f t="shared" ca="1" si="5373"/>
        <v>VITORIA</v>
      </c>
      <c r="R1074" s="9" t="str">
        <f t="shared" ca="1" si="5373"/>
        <v>ES</v>
      </c>
      <c r="S1074" s="40">
        <v>10</v>
      </c>
      <c r="T1074" s="9" t="str">
        <f t="shared" ref="T1074:Z1074" ca="1" si="5374">INDIRECT(ADDRESS($S1074+1,T$2,,,T$1))</f>
        <v>RIESLING</v>
      </c>
      <c r="U1074" s="9" t="str">
        <f t="shared" ca="1" si="5374"/>
        <v>RISL</v>
      </c>
      <c r="V1074" s="9" t="str">
        <f t="shared" ca="1" si="5374"/>
        <v>VINHO BRANCO</v>
      </c>
      <c r="W1074" s="9" t="str">
        <f t="shared" ca="1" si="5374"/>
        <v>12_BTL_0,75 l</v>
      </c>
      <c r="X1074" s="29">
        <f t="shared" ca="1" si="5374"/>
        <v>12</v>
      </c>
      <c r="Y1074" s="30">
        <f t="shared" ca="1" si="5374"/>
        <v>225</v>
      </c>
      <c r="Z1074" s="30">
        <f t="shared" ca="1" si="5374"/>
        <v>121</v>
      </c>
      <c r="AA1074" s="40">
        <v>2</v>
      </c>
      <c r="AB1074" s="9" t="str">
        <f t="shared" ref="AB1074:AE1074" ca="1" si="5375">INDIRECT(ADDRESS($AA1074+1,AB$2,,,AB$1))</f>
        <v>MARTE</v>
      </c>
      <c r="AC1074" s="9" t="str">
        <f t="shared" ca="1" si="5375"/>
        <v>MT</v>
      </c>
      <c r="AD1074" s="9" t="str">
        <f t="shared" ca="1" si="5375"/>
        <v>CURITIBA</v>
      </c>
      <c r="AE1074" s="9" t="str">
        <f t="shared" ca="1" si="5375"/>
        <v>BRASIL</v>
      </c>
      <c r="AF1074" s="40">
        <v>13</v>
      </c>
      <c r="AG1074" s="9" t="str">
        <f t="shared" ref="AG1074:AL1074" ca="1" si="5376">INDIRECT(ADDRESS($AF1074+1,AG$2,,,AG$1))</f>
        <v>THAIS LETICIA</v>
      </c>
      <c r="AH1074" s="9" t="str">
        <f t="shared" ca="1" si="5376"/>
        <v>TL</v>
      </c>
      <c r="AI1074" s="9">
        <f t="shared" ca="1" si="5376"/>
        <v>2154</v>
      </c>
      <c r="AJ1074" s="9" t="str">
        <f t="shared" ca="1" si="5376"/>
        <v>ANTÔNIO</v>
      </c>
      <c r="AK1074" s="9" t="str">
        <f t="shared" ca="1" si="5376"/>
        <v>SPAULO</v>
      </c>
      <c r="AL1074" s="9" t="str">
        <f t="shared" ca="1" si="5376"/>
        <v>SPAULO</v>
      </c>
      <c r="AM1074" s="52">
        <v>2</v>
      </c>
      <c r="AN1074" s="41">
        <v>5.2999999999999999E-2</v>
      </c>
      <c r="AO1074" s="42">
        <f t="shared" ca="1" si="24"/>
        <v>450</v>
      </c>
      <c r="AP1074" s="42">
        <f t="shared" ca="1" si="25"/>
        <v>242</v>
      </c>
      <c r="AQ1074" s="42">
        <f t="shared" ca="1" si="26"/>
        <v>426.15</v>
      </c>
    </row>
    <row r="1075" spans="1:43" ht="14">
      <c r="A1075" s="9">
        <f t="shared" si="18"/>
        <v>1074</v>
      </c>
      <c r="B1075" s="9">
        <v>542</v>
      </c>
      <c r="C1075" s="50">
        <v>43126</v>
      </c>
      <c r="D1075" s="39">
        <v>43132</v>
      </c>
      <c r="E1075" s="39">
        <v>43130</v>
      </c>
      <c r="F1075" s="40">
        <v>390</v>
      </c>
      <c r="G1075" s="7">
        <f t="shared" ref="G1075:L1075" ca="1" si="5377">INDIRECT(ADDRESS($F1075+1,G$2,,,G$1))</f>
        <v>43126</v>
      </c>
      <c r="H1075" s="27">
        <f t="shared" ca="1" si="5377"/>
        <v>43131</v>
      </c>
      <c r="I1075" s="9">
        <f t="shared" ca="1" si="5377"/>
        <v>6</v>
      </c>
      <c r="J1075" s="9">
        <f t="shared" ca="1" si="5377"/>
        <v>1</v>
      </c>
      <c r="K1075" s="28">
        <f t="shared" ca="1" si="5377"/>
        <v>43101</v>
      </c>
      <c r="L1075" s="9">
        <f t="shared" ca="1" si="5377"/>
        <v>6</v>
      </c>
      <c r="M1075" s="40">
        <v>34</v>
      </c>
      <c r="N1075" s="9" t="str">
        <f t="shared" ref="N1075:R1075" ca="1" si="5378">INDIRECT(ADDRESS($M1075+1,N$2,,,N$1))</f>
        <v>SUPER BOX SUPERMERCADOS</v>
      </c>
      <c r="O1075" s="9" t="str">
        <f t="shared" ca="1" si="5378"/>
        <v>SBS</v>
      </c>
      <c r="P1075" s="9" t="str">
        <f t="shared" ca="1" si="5378"/>
        <v>RUA DO MAR, 33</v>
      </c>
      <c r="Q1075" s="9" t="str">
        <f t="shared" ca="1" si="5378"/>
        <v>VITORIA</v>
      </c>
      <c r="R1075" s="9" t="str">
        <f t="shared" ca="1" si="5378"/>
        <v>ES</v>
      </c>
      <c r="S1075" s="40">
        <v>23</v>
      </c>
      <c r="T1075" s="9" t="str">
        <f t="shared" ref="T1075:Z1075" ca="1" si="5379">INDIRECT(ADDRESS($S1075+1,T$2,,,T$1))</f>
        <v>TINTO SECO</v>
      </c>
      <c r="U1075" s="9" t="str">
        <f t="shared" ca="1" si="5379"/>
        <v>TNT_SC_E</v>
      </c>
      <c r="V1075" s="9" t="str">
        <f t="shared" ca="1" si="5379"/>
        <v>VINHO TINTO</v>
      </c>
      <c r="W1075" s="9" t="str">
        <f t="shared" ca="1" si="5379"/>
        <v>4_TPK_2,0 l</v>
      </c>
      <c r="X1075" s="29">
        <f t="shared" ca="1" si="5379"/>
        <v>4</v>
      </c>
      <c r="Y1075" s="30">
        <f t="shared" ca="1" si="5379"/>
        <v>104</v>
      </c>
      <c r="Z1075" s="30">
        <f t="shared" ca="1" si="5379"/>
        <v>62</v>
      </c>
      <c r="AA1075" s="40">
        <v>2</v>
      </c>
      <c r="AB1075" s="9" t="str">
        <f t="shared" ref="AB1075:AE1075" ca="1" si="5380">INDIRECT(ADDRESS($AA1075+1,AB$2,,,AB$1))</f>
        <v>MARTE</v>
      </c>
      <c r="AC1075" s="9" t="str">
        <f t="shared" ca="1" si="5380"/>
        <v>MT</v>
      </c>
      <c r="AD1075" s="9" t="str">
        <f t="shared" ca="1" si="5380"/>
        <v>CURITIBA</v>
      </c>
      <c r="AE1075" s="9" t="str">
        <f t="shared" ca="1" si="5380"/>
        <v>BRASIL</v>
      </c>
      <c r="AF1075" s="40">
        <v>4</v>
      </c>
      <c r="AG1075" s="9" t="str">
        <f t="shared" ref="AG1075:AL1075" ca="1" si="5381">INDIRECT(ADDRESS($AF1075+1,AG$2,,,AG$1))</f>
        <v>MANOEL CARDOSO</v>
      </c>
      <c r="AH1075" s="9" t="str">
        <f t="shared" ca="1" si="5381"/>
        <v>MC</v>
      </c>
      <c r="AI1075" s="9">
        <f t="shared" ca="1" si="5381"/>
        <v>2211</v>
      </c>
      <c r="AJ1075" s="9" t="str">
        <f t="shared" ca="1" si="5381"/>
        <v>AGUIAR</v>
      </c>
      <c r="AK1075" s="9" t="str">
        <f t="shared" ca="1" si="5381"/>
        <v>CTBA</v>
      </c>
      <c r="AL1075" s="9" t="str">
        <f t="shared" ca="1" si="5381"/>
        <v>CTBA</v>
      </c>
      <c r="AM1075" s="52">
        <v>3</v>
      </c>
      <c r="AN1075" s="41">
        <v>9.9000000000000005E-2</v>
      </c>
      <c r="AO1075" s="42">
        <f t="shared" ca="1" si="24"/>
        <v>312</v>
      </c>
      <c r="AP1075" s="42">
        <f t="shared" ca="1" si="25"/>
        <v>186</v>
      </c>
      <c r="AQ1075" s="42">
        <f t="shared" ca="1" si="26"/>
        <v>281.11200000000002</v>
      </c>
    </row>
    <row r="1076" spans="1:43" ht="14">
      <c r="A1076" s="9">
        <f t="shared" si="18"/>
        <v>1075</v>
      </c>
      <c r="B1076" s="9">
        <v>542</v>
      </c>
      <c r="C1076" s="50">
        <v>43126</v>
      </c>
      <c r="D1076" s="39">
        <v>43132</v>
      </c>
      <c r="E1076" s="39">
        <v>43130</v>
      </c>
      <c r="F1076" s="40">
        <v>390</v>
      </c>
      <c r="G1076" s="7">
        <f t="shared" ref="G1076:L1076" ca="1" si="5382">INDIRECT(ADDRESS($F1076+1,G$2,,,G$1))</f>
        <v>43126</v>
      </c>
      <c r="H1076" s="27">
        <f t="shared" ca="1" si="5382"/>
        <v>43131</v>
      </c>
      <c r="I1076" s="9">
        <f t="shared" ca="1" si="5382"/>
        <v>6</v>
      </c>
      <c r="J1076" s="9">
        <f t="shared" ca="1" si="5382"/>
        <v>1</v>
      </c>
      <c r="K1076" s="28">
        <f t="shared" ca="1" si="5382"/>
        <v>43101</v>
      </c>
      <c r="L1076" s="9">
        <f t="shared" ca="1" si="5382"/>
        <v>6</v>
      </c>
      <c r="M1076" s="40">
        <v>34</v>
      </c>
      <c r="N1076" s="9" t="str">
        <f t="shared" ref="N1076:R1076" ca="1" si="5383">INDIRECT(ADDRESS($M1076+1,N$2,,,N$1))</f>
        <v>SUPER BOX SUPERMERCADOS</v>
      </c>
      <c r="O1076" s="9" t="str">
        <f t="shared" ca="1" si="5383"/>
        <v>SBS</v>
      </c>
      <c r="P1076" s="9" t="str">
        <f t="shared" ca="1" si="5383"/>
        <v>RUA DO MAR, 33</v>
      </c>
      <c r="Q1076" s="9" t="str">
        <f t="shared" ca="1" si="5383"/>
        <v>VITORIA</v>
      </c>
      <c r="R1076" s="9" t="str">
        <f t="shared" ca="1" si="5383"/>
        <v>ES</v>
      </c>
      <c r="S1076" s="40">
        <v>8</v>
      </c>
      <c r="T1076" s="9" t="str">
        <f t="shared" ref="T1076:Z1076" ca="1" si="5384">INDIRECT(ADDRESS($S1076+1,T$2,,,T$1))</f>
        <v>SAUVIGNON BLANC</v>
      </c>
      <c r="U1076" s="9" t="str">
        <f t="shared" ca="1" si="5384"/>
        <v>SAVN_BL</v>
      </c>
      <c r="V1076" s="9" t="str">
        <f t="shared" ca="1" si="5384"/>
        <v>VINHO BRANCO</v>
      </c>
      <c r="W1076" s="9" t="str">
        <f t="shared" ca="1" si="5384"/>
        <v>12_BTL_0,75 l</v>
      </c>
      <c r="X1076" s="29">
        <f t="shared" ca="1" si="5384"/>
        <v>12</v>
      </c>
      <c r="Y1076" s="30">
        <f t="shared" ca="1" si="5384"/>
        <v>171.5</v>
      </c>
      <c r="Z1076" s="30">
        <f t="shared" ca="1" si="5384"/>
        <v>91</v>
      </c>
      <c r="AA1076" s="40">
        <v>5</v>
      </c>
      <c r="AB1076" s="9" t="str">
        <f t="shared" ref="AB1076:AE1076" ca="1" si="5385">INDIRECT(ADDRESS($AA1076+1,AB$2,,,AB$1))</f>
        <v>PARQUE SUL</v>
      </c>
      <c r="AC1076" s="9" t="str">
        <f t="shared" ca="1" si="5385"/>
        <v>PS</v>
      </c>
      <c r="AD1076" s="9" t="str">
        <f t="shared" ca="1" si="5385"/>
        <v>RIO DE JANEIRO</v>
      </c>
      <c r="AE1076" s="9" t="str">
        <f t="shared" ca="1" si="5385"/>
        <v>BRASIL</v>
      </c>
      <c r="AF1076" s="40">
        <v>14</v>
      </c>
      <c r="AG1076" s="9" t="str">
        <f t="shared" ref="AG1076:AL1076" ca="1" si="5386">INDIRECT(ADDRESS($AF1076+1,AG$2,,,AG$1))</f>
        <v>RICARDO AMARAL</v>
      </c>
      <c r="AH1076" s="9" t="str">
        <f t="shared" ca="1" si="5386"/>
        <v>RA</v>
      </c>
      <c r="AI1076" s="9">
        <f t="shared" ca="1" si="5386"/>
        <v>2255</v>
      </c>
      <c r="AJ1076" s="9" t="str">
        <f t="shared" ca="1" si="5386"/>
        <v>ANTÔNIO</v>
      </c>
      <c r="AK1076" s="9" t="str">
        <f t="shared" ca="1" si="5386"/>
        <v>SPAULO</v>
      </c>
      <c r="AL1076" s="9" t="str">
        <f t="shared" ca="1" si="5386"/>
        <v>SPAULO</v>
      </c>
      <c r="AM1076" s="52">
        <v>2</v>
      </c>
      <c r="AN1076" s="41">
        <v>7.2000000000000008E-2</v>
      </c>
      <c r="AO1076" s="42">
        <f t="shared" ca="1" si="24"/>
        <v>343</v>
      </c>
      <c r="AP1076" s="42">
        <f t="shared" ca="1" si="25"/>
        <v>182</v>
      </c>
      <c r="AQ1076" s="42">
        <f t="shared" ca="1" si="26"/>
        <v>318.30399999999997</v>
      </c>
    </row>
    <row r="1077" spans="1:43" ht="14">
      <c r="A1077" s="9">
        <f t="shared" si="18"/>
        <v>1076</v>
      </c>
      <c r="B1077" s="9">
        <v>543</v>
      </c>
      <c r="C1077" s="50">
        <v>43129</v>
      </c>
      <c r="D1077" s="39">
        <v>43132</v>
      </c>
      <c r="E1077" s="39">
        <v>43131</v>
      </c>
      <c r="F1077" s="40">
        <v>392</v>
      </c>
      <c r="G1077" s="7">
        <f t="shared" ref="G1077:L1077" ca="1" si="5387">INDIRECT(ADDRESS($F1077+1,G$2,,,G$1))</f>
        <v>43128</v>
      </c>
      <c r="H1077" s="27">
        <f t="shared" ca="1" si="5387"/>
        <v>43131</v>
      </c>
      <c r="I1077" s="9">
        <f t="shared" ca="1" si="5387"/>
        <v>1</v>
      </c>
      <c r="J1077" s="9">
        <f t="shared" ca="1" si="5387"/>
        <v>1</v>
      </c>
      <c r="K1077" s="28">
        <f t="shared" ca="1" si="5387"/>
        <v>43101</v>
      </c>
      <c r="L1077" s="9">
        <f t="shared" ca="1" si="5387"/>
        <v>1</v>
      </c>
      <c r="M1077" s="40">
        <v>27</v>
      </c>
      <c r="N1077" s="9" t="str">
        <f t="shared" ref="N1077:R1077" ca="1" si="5388">INDIRECT(ADDRESS($M1077+1,N$2,,,N$1))</f>
        <v>ROMA RESTAURANTE</v>
      </c>
      <c r="O1077" s="9" t="str">
        <f t="shared" ca="1" si="5388"/>
        <v>RRT</v>
      </c>
      <c r="P1077" s="9" t="str">
        <f t="shared" ca="1" si="5388"/>
        <v>RUA NONA ITALIA, 44</v>
      </c>
      <c r="Q1077" s="9" t="str">
        <f t="shared" ca="1" si="5388"/>
        <v>CURITIBA</v>
      </c>
      <c r="R1077" s="9" t="str">
        <f t="shared" ca="1" si="5388"/>
        <v>PR</v>
      </c>
      <c r="S1077" s="40">
        <v>20</v>
      </c>
      <c r="T1077" s="9" t="str">
        <f t="shared" ref="T1077:Z1077" ca="1" si="5389">INDIRECT(ADDRESS($S1077+1,T$2,,,T$1))</f>
        <v>MALBEC RESERVA</v>
      </c>
      <c r="U1077" s="9" t="str">
        <f t="shared" ca="1" si="5389"/>
        <v>MBC_RS</v>
      </c>
      <c r="V1077" s="9" t="str">
        <f t="shared" ca="1" si="5389"/>
        <v>VINHO TINTO</v>
      </c>
      <c r="W1077" s="9" t="str">
        <f t="shared" ca="1" si="5389"/>
        <v>12_BTL_0,75 l</v>
      </c>
      <c r="X1077" s="29">
        <f t="shared" ca="1" si="5389"/>
        <v>12</v>
      </c>
      <c r="Y1077" s="30">
        <f t="shared" ca="1" si="5389"/>
        <v>298</v>
      </c>
      <c r="Z1077" s="30">
        <f t="shared" ca="1" si="5389"/>
        <v>154</v>
      </c>
      <c r="AA1077" s="40">
        <v>4</v>
      </c>
      <c r="AB1077" s="9" t="str">
        <f t="shared" ref="AB1077:AE1077" ca="1" si="5390">INDIRECT(ADDRESS($AA1077+1,AB$2,,,AB$1))</f>
        <v>AGUA LIMPA</v>
      </c>
      <c r="AC1077" s="9" t="str">
        <f t="shared" ca="1" si="5390"/>
        <v>AL</v>
      </c>
      <c r="AD1077" s="9" t="str">
        <f t="shared" ca="1" si="5390"/>
        <v>BELORIZONTE</v>
      </c>
      <c r="AE1077" s="9" t="str">
        <f t="shared" ca="1" si="5390"/>
        <v>BRASIL</v>
      </c>
      <c r="AF1077" s="40">
        <v>14</v>
      </c>
      <c r="AG1077" s="9" t="str">
        <f t="shared" ref="AG1077:AL1077" ca="1" si="5391">INDIRECT(ADDRESS($AF1077+1,AG$2,,,AG$1))</f>
        <v>RICARDO AMARAL</v>
      </c>
      <c r="AH1077" s="9" t="str">
        <f t="shared" ca="1" si="5391"/>
        <v>RA</v>
      </c>
      <c r="AI1077" s="9">
        <f t="shared" ca="1" si="5391"/>
        <v>2255</v>
      </c>
      <c r="AJ1077" s="9" t="str">
        <f t="shared" ca="1" si="5391"/>
        <v>ANTÔNIO</v>
      </c>
      <c r="AK1077" s="9" t="str">
        <f t="shared" ca="1" si="5391"/>
        <v>SPAULO</v>
      </c>
      <c r="AL1077" s="9" t="str">
        <f t="shared" ca="1" si="5391"/>
        <v>SPAULO</v>
      </c>
      <c r="AM1077" s="52">
        <v>1</v>
      </c>
      <c r="AN1077" s="41">
        <v>4.4000000000000004E-2</v>
      </c>
      <c r="AO1077" s="42">
        <f t="shared" ca="1" si="24"/>
        <v>298</v>
      </c>
      <c r="AP1077" s="42">
        <f t="shared" ca="1" si="25"/>
        <v>154</v>
      </c>
      <c r="AQ1077" s="42">
        <f t="shared" ca="1" si="26"/>
        <v>284.88799999999998</v>
      </c>
    </row>
    <row r="1078" spans="1:43" ht="14">
      <c r="A1078" s="9">
        <f t="shared" si="18"/>
        <v>1077</v>
      </c>
      <c r="B1078" s="9">
        <v>543</v>
      </c>
      <c r="C1078" s="50">
        <v>43129</v>
      </c>
      <c r="D1078" s="39">
        <v>43132</v>
      </c>
      <c r="E1078" s="39">
        <v>43131</v>
      </c>
      <c r="F1078" s="40">
        <v>392</v>
      </c>
      <c r="G1078" s="7">
        <f t="shared" ref="G1078:L1078" ca="1" si="5392">INDIRECT(ADDRESS($F1078+1,G$2,,,G$1))</f>
        <v>43128</v>
      </c>
      <c r="H1078" s="27">
        <f t="shared" ca="1" si="5392"/>
        <v>43131</v>
      </c>
      <c r="I1078" s="9">
        <f t="shared" ca="1" si="5392"/>
        <v>1</v>
      </c>
      <c r="J1078" s="9">
        <f t="shared" ca="1" si="5392"/>
        <v>1</v>
      </c>
      <c r="K1078" s="28">
        <f t="shared" ca="1" si="5392"/>
        <v>43101</v>
      </c>
      <c r="L1078" s="9">
        <f t="shared" ca="1" si="5392"/>
        <v>1</v>
      </c>
      <c r="M1078" s="40">
        <v>27</v>
      </c>
      <c r="N1078" s="9" t="str">
        <f t="shared" ref="N1078:R1078" ca="1" si="5393">INDIRECT(ADDRESS($M1078+1,N$2,,,N$1))</f>
        <v>ROMA RESTAURANTE</v>
      </c>
      <c r="O1078" s="9" t="str">
        <f t="shared" ca="1" si="5393"/>
        <v>RRT</v>
      </c>
      <c r="P1078" s="9" t="str">
        <f t="shared" ca="1" si="5393"/>
        <v>RUA NONA ITALIA, 44</v>
      </c>
      <c r="Q1078" s="9" t="str">
        <f t="shared" ca="1" si="5393"/>
        <v>CURITIBA</v>
      </c>
      <c r="R1078" s="9" t="str">
        <f t="shared" ca="1" si="5393"/>
        <v>PR</v>
      </c>
      <c r="S1078" s="40">
        <v>4</v>
      </c>
      <c r="T1078" s="9" t="str">
        <f t="shared" ref="T1078:Z1078" ca="1" si="5394">INDIRECT(ADDRESS($S1078+1,T$2,,,T$1))</f>
        <v>CARMENERE</v>
      </c>
      <c r="U1078" s="9" t="str">
        <f t="shared" ca="1" si="5394"/>
        <v>CRMN</v>
      </c>
      <c r="V1078" s="9" t="str">
        <f t="shared" ca="1" si="5394"/>
        <v>VINHO TINTO</v>
      </c>
      <c r="W1078" s="9" t="str">
        <f t="shared" ca="1" si="5394"/>
        <v>12_BTL_0,75 l</v>
      </c>
      <c r="X1078" s="29">
        <f t="shared" ca="1" si="5394"/>
        <v>12</v>
      </c>
      <c r="Y1078" s="30">
        <f t="shared" ca="1" si="5394"/>
        <v>150</v>
      </c>
      <c r="Z1078" s="30">
        <f t="shared" ca="1" si="5394"/>
        <v>98</v>
      </c>
      <c r="AA1078" s="40">
        <v>6</v>
      </c>
      <c r="AB1078" s="9" t="str">
        <f t="shared" ref="AB1078:AE1078" ca="1" si="5395">INDIRECT(ADDRESS($AA1078+1,AB$2,,,AB$1))</f>
        <v>CENTRO NORTE</v>
      </c>
      <c r="AC1078" s="9" t="str">
        <f t="shared" ca="1" si="5395"/>
        <v>CN</v>
      </c>
      <c r="AD1078" s="9" t="str">
        <f t="shared" ca="1" si="5395"/>
        <v>GOIANIA</v>
      </c>
      <c r="AE1078" s="9" t="str">
        <f t="shared" ca="1" si="5395"/>
        <v>BRASIL</v>
      </c>
      <c r="AF1078" s="40">
        <v>14</v>
      </c>
      <c r="AG1078" s="9" t="str">
        <f t="shared" ref="AG1078:AL1078" ca="1" si="5396">INDIRECT(ADDRESS($AF1078+1,AG$2,,,AG$1))</f>
        <v>RICARDO AMARAL</v>
      </c>
      <c r="AH1078" s="9" t="str">
        <f t="shared" ca="1" si="5396"/>
        <v>RA</v>
      </c>
      <c r="AI1078" s="9">
        <f t="shared" ca="1" si="5396"/>
        <v>2255</v>
      </c>
      <c r="AJ1078" s="9" t="str">
        <f t="shared" ca="1" si="5396"/>
        <v>ANTÔNIO</v>
      </c>
      <c r="AK1078" s="9" t="str">
        <f t="shared" ca="1" si="5396"/>
        <v>SPAULO</v>
      </c>
      <c r="AL1078" s="9" t="str">
        <f t="shared" ca="1" si="5396"/>
        <v>SPAULO</v>
      </c>
      <c r="AM1078" s="52">
        <v>2</v>
      </c>
      <c r="AN1078" s="41">
        <v>3.5000000000000003E-2</v>
      </c>
      <c r="AO1078" s="42">
        <f t="shared" ca="1" si="24"/>
        <v>300</v>
      </c>
      <c r="AP1078" s="42">
        <f t="shared" ca="1" si="25"/>
        <v>196</v>
      </c>
      <c r="AQ1078" s="42">
        <f t="shared" ca="1" si="26"/>
        <v>289.5</v>
      </c>
    </row>
    <row r="1079" spans="1:43" ht="14">
      <c r="A1079" s="9">
        <f t="shared" si="18"/>
        <v>1078</v>
      </c>
      <c r="B1079" s="9">
        <v>543</v>
      </c>
      <c r="C1079" s="50">
        <v>43129</v>
      </c>
      <c r="D1079" s="39">
        <v>43132</v>
      </c>
      <c r="E1079" s="39">
        <v>43131</v>
      </c>
      <c r="F1079" s="40">
        <v>392</v>
      </c>
      <c r="G1079" s="7">
        <f t="shared" ref="G1079:L1079" ca="1" si="5397">INDIRECT(ADDRESS($F1079+1,G$2,,,G$1))</f>
        <v>43128</v>
      </c>
      <c r="H1079" s="27">
        <f t="shared" ca="1" si="5397"/>
        <v>43131</v>
      </c>
      <c r="I1079" s="9">
        <f t="shared" ca="1" si="5397"/>
        <v>1</v>
      </c>
      <c r="J1079" s="9">
        <f t="shared" ca="1" si="5397"/>
        <v>1</v>
      </c>
      <c r="K1079" s="28">
        <f t="shared" ca="1" si="5397"/>
        <v>43101</v>
      </c>
      <c r="L1079" s="9">
        <f t="shared" ca="1" si="5397"/>
        <v>1</v>
      </c>
      <c r="M1079" s="40">
        <v>27</v>
      </c>
      <c r="N1079" s="9" t="str">
        <f t="shared" ref="N1079:R1079" ca="1" si="5398">INDIRECT(ADDRESS($M1079+1,N$2,,,N$1))</f>
        <v>ROMA RESTAURANTE</v>
      </c>
      <c r="O1079" s="9" t="str">
        <f t="shared" ca="1" si="5398"/>
        <v>RRT</v>
      </c>
      <c r="P1079" s="9" t="str">
        <f t="shared" ca="1" si="5398"/>
        <v>RUA NONA ITALIA, 44</v>
      </c>
      <c r="Q1079" s="9" t="str">
        <f t="shared" ca="1" si="5398"/>
        <v>CURITIBA</v>
      </c>
      <c r="R1079" s="9" t="str">
        <f t="shared" ca="1" si="5398"/>
        <v>PR</v>
      </c>
      <c r="S1079" s="40">
        <v>8</v>
      </c>
      <c r="T1079" s="9" t="str">
        <f t="shared" ref="T1079:Z1079" ca="1" si="5399">INDIRECT(ADDRESS($S1079+1,T$2,,,T$1))</f>
        <v>SAUVIGNON BLANC</v>
      </c>
      <c r="U1079" s="9" t="str">
        <f t="shared" ca="1" si="5399"/>
        <v>SAVN_BL</v>
      </c>
      <c r="V1079" s="9" t="str">
        <f t="shared" ca="1" si="5399"/>
        <v>VINHO BRANCO</v>
      </c>
      <c r="W1079" s="9" t="str">
        <f t="shared" ca="1" si="5399"/>
        <v>12_BTL_0,75 l</v>
      </c>
      <c r="X1079" s="29">
        <f t="shared" ca="1" si="5399"/>
        <v>12</v>
      </c>
      <c r="Y1079" s="30">
        <f t="shared" ca="1" si="5399"/>
        <v>171.5</v>
      </c>
      <c r="Z1079" s="30">
        <f t="shared" ca="1" si="5399"/>
        <v>91</v>
      </c>
      <c r="AA1079" s="40">
        <v>2</v>
      </c>
      <c r="AB1079" s="9" t="str">
        <f t="shared" ref="AB1079:AE1079" ca="1" si="5400">INDIRECT(ADDRESS($AA1079+1,AB$2,,,AB$1))</f>
        <v>MARTE</v>
      </c>
      <c r="AC1079" s="9" t="str">
        <f t="shared" ca="1" si="5400"/>
        <v>MT</v>
      </c>
      <c r="AD1079" s="9" t="str">
        <f t="shared" ca="1" si="5400"/>
        <v>CURITIBA</v>
      </c>
      <c r="AE1079" s="9" t="str">
        <f t="shared" ca="1" si="5400"/>
        <v>BRASIL</v>
      </c>
      <c r="AF1079" s="40">
        <v>14</v>
      </c>
      <c r="AG1079" s="9" t="str">
        <f t="shared" ref="AG1079:AL1079" ca="1" si="5401">INDIRECT(ADDRESS($AF1079+1,AG$2,,,AG$1))</f>
        <v>RICARDO AMARAL</v>
      </c>
      <c r="AH1079" s="9" t="str">
        <f t="shared" ca="1" si="5401"/>
        <v>RA</v>
      </c>
      <c r="AI1079" s="9">
        <f t="shared" ca="1" si="5401"/>
        <v>2255</v>
      </c>
      <c r="AJ1079" s="9" t="str">
        <f t="shared" ca="1" si="5401"/>
        <v>ANTÔNIO</v>
      </c>
      <c r="AK1079" s="9" t="str">
        <f t="shared" ca="1" si="5401"/>
        <v>SPAULO</v>
      </c>
      <c r="AL1079" s="9" t="str">
        <f t="shared" ca="1" si="5401"/>
        <v>SPAULO</v>
      </c>
      <c r="AM1079" s="52">
        <v>3</v>
      </c>
      <c r="AN1079" s="41">
        <v>0</v>
      </c>
      <c r="AO1079" s="42">
        <f t="shared" ca="1" si="24"/>
        <v>514.5</v>
      </c>
      <c r="AP1079" s="42">
        <f t="shared" ca="1" si="25"/>
        <v>273</v>
      </c>
      <c r="AQ1079" s="42">
        <f t="shared" ca="1" si="26"/>
        <v>514.5</v>
      </c>
    </row>
    <row r="1080" spans="1:43" ht="14">
      <c r="A1080" s="9">
        <f t="shared" si="18"/>
        <v>1079</v>
      </c>
      <c r="B1080" s="9">
        <v>544</v>
      </c>
      <c r="C1080" s="50">
        <v>43132</v>
      </c>
      <c r="D1080" s="39">
        <v>43138</v>
      </c>
      <c r="E1080" s="39">
        <v>43139</v>
      </c>
      <c r="F1080" s="40">
        <v>393</v>
      </c>
      <c r="G1080" s="7">
        <f t="shared" ref="G1080:L1080" ca="1" si="5402">INDIRECT(ADDRESS($F1080+1,G$2,,,G$1))</f>
        <v>43129</v>
      </c>
      <c r="H1080" s="27">
        <f t="shared" ca="1" si="5402"/>
        <v>43131</v>
      </c>
      <c r="I1080" s="9">
        <f t="shared" ca="1" si="5402"/>
        <v>2</v>
      </c>
      <c r="J1080" s="9">
        <f t="shared" ca="1" si="5402"/>
        <v>1</v>
      </c>
      <c r="K1080" s="28">
        <f t="shared" ca="1" si="5402"/>
        <v>43101</v>
      </c>
      <c r="L1080" s="9">
        <f t="shared" ca="1" si="5402"/>
        <v>2</v>
      </c>
      <c r="M1080" s="40">
        <v>19</v>
      </c>
      <c r="N1080" s="9" t="str">
        <f t="shared" ref="N1080:R1080" ca="1" si="5403">INDIRECT(ADDRESS($M1080+1,N$2,,,N$1))</f>
        <v>NONA VECHIA</v>
      </c>
      <c r="O1080" s="9" t="str">
        <f t="shared" ca="1" si="5403"/>
        <v>NVC</v>
      </c>
      <c r="P1080" s="9" t="str">
        <f t="shared" ca="1" si="5403"/>
        <v>AV. ENSEADA, 980</v>
      </c>
      <c r="Q1080" s="9" t="str">
        <f t="shared" ca="1" si="5403"/>
        <v>GUARUJÁ</v>
      </c>
      <c r="R1080" s="9" t="str">
        <f t="shared" ca="1" si="5403"/>
        <v>SP</v>
      </c>
      <c r="S1080" s="40">
        <v>22</v>
      </c>
      <c r="T1080" s="9" t="str">
        <f t="shared" ref="T1080:Z1080" ca="1" si="5404">INDIRECT(ADDRESS($S1080+1,T$2,,,T$1))</f>
        <v>TINTO SUAVE</v>
      </c>
      <c r="U1080" s="9" t="str">
        <f t="shared" ca="1" si="5404"/>
        <v>TNT_SU_E</v>
      </c>
      <c r="V1080" s="9" t="str">
        <f t="shared" ca="1" si="5404"/>
        <v>VINHO TINTO</v>
      </c>
      <c r="W1080" s="9" t="str">
        <f t="shared" ca="1" si="5404"/>
        <v>4_TPK_2,0 l</v>
      </c>
      <c r="X1080" s="29">
        <f t="shared" ca="1" si="5404"/>
        <v>4</v>
      </c>
      <c r="Y1080" s="30">
        <f t="shared" ca="1" si="5404"/>
        <v>103.5</v>
      </c>
      <c r="Z1080" s="30">
        <f t="shared" ca="1" si="5404"/>
        <v>61</v>
      </c>
      <c r="AA1080" s="40">
        <v>5</v>
      </c>
      <c r="AB1080" s="9" t="str">
        <f t="shared" ref="AB1080:AE1080" ca="1" si="5405">INDIRECT(ADDRESS($AA1080+1,AB$2,,,AB$1))</f>
        <v>PARQUE SUL</v>
      </c>
      <c r="AC1080" s="9" t="str">
        <f t="shared" ca="1" si="5405"/>
        <v>PS</v>
      </c>
      <c r="AD1080" s="9" t="str">
        <f t="shared" ca="1" si="5405"/>
        <v>RIO DE JANEIRO</v>
      </c>
      <c r="AE1080" s="9" t="str">
        <f t="shared" ca="1" si="5405"/>
        <v>BRASIL</v>
      </c>
      <c r="AF1080" s="40">
        <v>9</v>
      </c>
      <c r="AG1080" s="9" t="str">
        <f t="shared" ref="AG1080:AL1080" ca="1" si="5406">INDIRECT(ADDRESS($AF1080+1,AG$2,,,AG$1))</f>
        <v>CARLOS JOSE</v>
      </c>
      <c r="AH1080" s="9" t="str">
        <f t="shared" ca="1" si="5406"/>
        <v>CJ</v>
      </c>
      <c r="AI1080" s="9">
        <f t="shared" ca="1" si="5406"/>
        <v>2177</v>
      </c>
      <c r="AJ1080" s="9" t="str">
        <f t="shared" ca="1" si="5406"/>
        <v>MENESES</v>
      </c>
      <c r="AK1080" s="9" t="str">
        <f t="shared" ca="1" si="5406"/>
        <v>BSB</v>
      </c>
      <c r="AL1080" s="9" t="str">
        <f t="shared" ca="1" si="5406"/>
        <v>BSB</v>
      </c>
      <c r="AM1080" s="52">
        <v>3</v>
      </c>
      <c r="AN1080" s="41">
        <v>5.2999999999999999E-2</v>
      </c>
      <c r="AO1080" s="42">
        <f t="shared" ca="1" si="24"/>
        <v>310.5</v>
      </c>
      <c r="AP1080" s="42">
        <f t="shared" ca="1" si="25"/>
        <v>183</v>
      </c>
      <c r="AQ1080" s="42">
        <f t="shared" ca="1" si="26"/>
        <v>294.04349999999999</v>
      </c>
    </row>
    <row r="1081" spans="1:43" ht="14">
      <c r="A1081" s="9">
        <f t="shared" si="18"/>
        <v>1080</v>
      </c>
      <c r="B1081" s="9">
        <v>544</v>
      </c>
      <c r="C1081" s="50">
        <v>43132</v>
      </c>
      <c r="D1081" s="39">
        <v>43138</v>
      </c>
      <c r="E1081" s="39">
        <v>43139</v>
      </c>
      <c r="F1081" s="40">
        <v>393</v>
      </c>
      <c r="G1081" s="7">
        <f t="shared" ref="G1081:L1081" ca="1" si="5407">INDIRECT(ADDRESS($F1081+1,G$2,,,G$1))</f>
        <v>43129</v>
      </c>
      <c r="H1081" s="27">
        <f t="shared" ca="1" si="5407"/>
        <v>43131</v>
      </c>
      <c r="I1081" s="9">
        <f t="shared" ca="1" si="5407"/>
        <v>2</v>
      </c>
      <c r="J1081" s="9">
        <f t="shared" ca="1" si="5407"/>
        <v>1</v>
      </c>
      <c r="K1081" s="28">
        <f t="shared" ca="1" si="5407"/>
        <v>43101</v>
      </c>
      <c r="L1081" s="9">
        <f t="shared" ca="1" si="5407"/>
        <v>2</v>
      </c>
      <c r="M1081" s="40">
        <v>19</v>
      </c>
      <c r="N1081" s="9" t="str">
        <f t="shared" ref="N1081:R1081" ca="1" si="5408">INDIRECT(ADDRESS($M1081+1,N$2,,,N$1))</f>
        <v>NONA VECHIA</v>
      </c>
      <c r="O1081" s="9" t="str">
        <f t="shared" ca="1" si="5408"/>
        <v>NVC</v>
      </c>
      <c r="P1081" s="9" t="str">
        <f t="shared" ca="1" si="5408"/>
        <v>AV. ENSEADA, 980</v>
      </c>
      <c r="Q1081" s="9" t="str">
        <f t="shared" ca="1" si="5408"/>
        <v>GUARUJÁ</v>
      </c>
      <c r="R1081" s="9" t="str">
        <f t="shared" ca="1" si="5408"/>
        <v>SP</v>
      </c>
      <c r="S1081" s="40">
        <v>17</v>
      </c>
      <c r="T1081" s="9" t="str">
        <f t="shared" ref="T1081:Z1081" ca="1" si="5409">INDIRECT(ADDRESS($S1081+1,T$2,,,T$1))</f>
        <v>ESPUMANTE DEMI-SEC RESERVA</v>
      </c>
      <c r="U1081" s="9" t="str">
        <f t="shared" ca="1" si="5409"/>
        <v>ES_DS_RS</v>
      </c>
      <c r="V1081" s="9" t="str">
        <f t="shared" ca="1" si="5409"/>
        <v>ESPUMANTE</v>
      </c>
      <c r="W1081" s="9" t="str">
        <f t="shared" ca="1" si="5409"/>
        <v>12_BTL_0,75 l</v>
      </c>
      <c r="X1081" s="29">
        <f t="shared" ca="1" si="5409"/>
        <v>12</v>
      </c>
      <c r="Y1081" s="30">
        <f t="shared" ca="1" si="5409"/>
        <v>273</v>
      </c>
      <c r="Z1081" s="30">
        <f t="shared" ca="1" si="5409"/>
        <v>128</v>
      </c>
      <c r="AA1081" s="40">
        <v>2</v>
      </c>
      <c r="AB1081" s="9" t="str">
        <f t="shared" ref="AB1081:AE1081" ca="1" si="5410">INDIRECT(ADDRESS($AA1081+1,AB$2,,,AB$1))</f>
        <v>MARTE</v>
      </c>
      <c r="AC1081" s="9" t="str">
        <f t="shared" ca="1" si="5410"/>
        <v>MT</v>
      </c>
      <c r="AD1081" s="9" t="str">
        <f t="shared" ca="1" si="5410"/>
        <v>CURITIBA</v>
      </c>
      <c r="AE1081" s="9" t="str">
        <f t="shared" ca="1" si="5410"/>
        <v>BRASIL</v>
      </c>
      <c r="AF1081" s="40">
        <v>4</v>
      </c>
      <c r="AG1081" s="9" t="str">
        <f t="shared" ref="AG1081:AL1081" ca="1" si="5411">INDIRECT(ADDRESS($AF1081+1,AG$2,,,AG$1))</f>
        <v>MANOEL CARDOSO</v>
      </c>
      <c r="AH1081" s="9" t="str">
        <f t="shared" ca="1" si="5411"/>
        <v>MC</v>
      </c>
      <c r="AI1081" s="9">
        <f t="shared" ca="1" si="5411"/>
        <v>2211</v>
      </c>
      <c r="AJ1081" s="9" t="str">
        <f t="shared" ca="1" si="5411"/>
        <v>AGUIAR</v>
      </c>
      <c r="AK1081" s="9" t="str">
        <f t="shared" ca="1" si="5411"/>
        <v>CTBA</v>
      </c>
      <c r="AL1081" s="9" t="str">
        <f t="shared" ca="1" si="5411"/>
        <v>CTBA</v>
      </c>
      <c r="AM1081" s="52">
        <v>2</v>
      </c>
      <c r="AN1081" s="41">
        <v>1.2E-2</v>
      </c>
      <c r="AO1081" s="42">
        <f t="shared" ca="1" si="24"/>
        <v>546</v>
      </c>
      <c r="AP1081" s="42">
        <f t="shared" ca="1" si="25"/>
        <v>256</v>
      </c>
      <c r="AQ1081" s="42">
        <f t="shared" ca="1" si="26"/>
        <v>539.44799999999998</v>
      </c>
    </row>
    <row r="1082" spans="1:43" ht="14">
      <c r="A1082" s="9">
        <f t="shared" si="18"/>
        <v>1081</v>
      </c>
      <c r="B1082" s="9">
        <v>544</v>
      </c>
      <c r="C1082" s="50">
        <v>43132</v>
      </c>
      <c r="D1082" s="39">
        <v>43138</v>
      </c>
      <c r="E1082" s="39">
        <v>43139</v>
      </c>
      <c r="F1082" s="40">
        <v>393</v>
      </c>
      <c r="G1082" s="7">
        <f t="shared" ref="G1082:L1082" ca="1" si="5412">INDIRECT(ADDRESS($F1082+1,G$2,,,G$1))</f>
        <v>43129</v>
      </c>
      <c r="H1082" s="27">
        <f t="shared" ca="1" si="5412"/>
        <v>43131</v>
      </c>
      <c r="I1082" s="9">
        <f t="shared" ca="1" si="5412"/>
        <v>2</v>
      </c>
      <c r="J1082" s="9">
        <f t="shared" ca="1" si="5412"/>
        <v>1</v>
      </c>
      <c r="K1082" s="28">
        <f t="shared" ca="1" si="5412"/>
        <v>43101</v>
      </c>
      <c r="L1082" s="9">
        <f t="shared" ca="1" si="5412"/>
        <v>2</v>
      </c>
      <c r="M1082" s="40">
        <v>19</v>
      </c>
      <c r="N1082" s="9" t="str">
        <f t="shared" ref="N1082:R1082" ca="1" si="5413">INDIRECT(ADDRESS($M1082+1,N$2,,,N$1))</f>
        <v>NONA VECHIA</v>
      </c>
      <c r="O1082" s="9" t="str">
        <f t="shared" ca="1" si="5413"/>
        <v>NVC</v>
      </c>
      <c r="P1082" s="9" t="str">
        <f t="shared" ca="1" si="5413"/>
        <v>AV. ENSEADA, 980</v>
      </c>
      <c r="Q1082" s="9" t="str">
        <f t="shared" ca="1" si="5413"/>
        <v>GUARUJÁ</v>
      </c>
      <c r="R1082" s="9" t="str">
        <f t="shared" ca="1" si="5413"/>
        <v>SP</v>
      </c>
      <c r="S1082" s="40">
        <v>18</v>
      </c>
      <c r="T1082" s="9" t="str">
        <f t="shared" ref="T1082:Z1082" ca="1" si="5414">INDIRECT(ADDRESS($S1082+1,T$2,,,T$1))</f>
        <v>ESPUMANTE ROSE</v>
      </c>
      <c r="U1082" s="9" t="str">
        <f t="shared" ca="1" si="5414"/>
        <v>ES_RSE</v>
      </c>
      <c r="V1082" s="9" t="str">
        <f t="shared" ca="1" si="5414"/>
        <v>ESPUMANTE</v>
      </c>
      <c r="W1082" s="9" t="str">
        <f t="shared" ca="1" si="5414"/>
        <v>12_BTL_0,75 l</v>
      </c>
      <c r="X1082" s="29">
        <f t="shared" ca="1" si="5414"/>
        <v>12</v>
      </c>
      <c r="Y1082" s="30">
        <f t="shared" ca="1" si="5414"/>
        <v>223</v>
      </c>
      <c r="Z1082" s="30">
        <f t="shared" ca="1" si="5414"/>
        <v>114</v>
      </c>
      <c r="AA1082" s="40">
        <v>3</v>
      </c>
      <c r="AB1082" s="9" t="str">
        <f t="shared" ref="AB1082:AE1082" ca="1" si="5415">INDIRECT(ADDRESS($AA1082+1,AB$2,,,AB$1))</f>
        <v>AGUIA</v>
      </c>
      <c r="AC1082" s="9" t="str">
        <f t="shared" ca="1" si="5415"/>
        <v>AG</v>
      </c>
      <c r="AD1082" s="9" t="str">
        <f t="shared" ca="1" si="5415"/>
        <v>PORTO ALEGRE</v>
      </c>
      <c r="AE1082" s="9" t="str">
        <f t="shared" ca="1" si="5415"/>
        <v>BRASIL</v>
      </c>
      <c r="AF1082" s="40">
        <v>4</v>
      </c>
      <c r="AG1082" s="9" t="str">
        <f t="shared" ref="AG1082:AL1082" ca="1" si="5416">INDIRECT(ADDRESS($AF1082+1,AG$2,,,AG$1))</f>
        <v>MANOEL CARDOSO</v>
      </c>
      <c r="AH1082" s="9" t="str">
        <f t="shared" ca="1" si="5416"/>
        <v>MC</v>
      </c>
      <c r="AI1082" s="9">
        <f t="shared" ca="1" si="5416"/>
        <v>2211</v>
      </c>
      <c r="AJ1082" s="9" t="str">
        <f t="shared" ca="1" si="5416"/>
        <v>AGUIAR</v>
      </c>
      <c r="AK1082" s="9" t="str">
        <f t="shared" ca="1" si="5416"/>
        <v>CTBA</v>
      </c>
      <c r="AL1082" s="9" t="str">
        <f t="shared" ca="1" si="5416"/>
        <v>CTBA</v>
      </c>
      <c r="AM1082" s="52">
        <v>2</v>
      </c>
      <c r="AN1082" s="41">
        <v>0</v>
      </c>
      <c r="AO1082" s="42">
        <f t="shared" ca="1" si="24"/>
        <v>446</v>
      </c>
      <c r="AP1082" s="42">
        <f t="shared" ca="1" si="25"/>
        <v>228</v>
      </c>
      <c r="AQ1082" s="42">
        <f t="shared" ca="1" si="26"/>
        <v>446</v>
      </c>
    </row>
    <row r="1083" spans="1:43" ht="14">
      <c r="A1083" s="9">
        <f t="shared" si="18"/>
        <v>1082</v>
      </c>
      <c r="B1083" s="9">
        <v>545</v>
      </c>
      <c r="C1083" s="50">
        <v>43132</v>
      </c>
      <c r="D1083" s="39">
        <v>43135</v>
      </c>
      <c r="E1083" s="39">
        <v>43135</v>
      </c>
      <c r="F1083" s="40">
        <v>394</v>
      </c>
      <c r="G1083" s="7">
        <f t="shared" ref="G1083:L1083" ca="1" si="5417">INDIRECT(ADDRESS($F1083+1,G$2,,,G$1))</f>
        <v>43130</v>
      </c>
      <c r="H1083" s="27">
        <f t="shared" ca="1" si="5417"/>
        <v>43131</v>
      </c>
      <c r="I1083" s="9">
        <f t="shared" ca="1" si="5417"/>
        <v>3</v>
      </c>
      <c r="J1083" s="9">
        <f t="shared" ca="1" si="5417"/>
        <v>1</v>
      </c>
      <c r="K1083" s="28">
        <f t="shared" ca="1" si="5417"/>
        <v>43101</v>
      </c>
      <c r="L1083" s="9">
        <f t="shared" ca="1" si="5417"/>
        <v>3</v>
      </c>
      <c r="M1083" s="40">
        <v>18</v>
      </c>
      <c r="N1083" s="9" t="str">
        <f t="shared" ref="N1083:R1083" ca="1" si="5418">INDIRECT(ADDRESS($M1083+1,N$2,,,N$1))</f>
        <v>MANJARE</v>
      </c>
      <c r="O1083" s="9" t="str">
        <f t="shared" ca="1" si="5418"/>
        <v>MJR</v>
      </c>
      <c r="P1083" s="9" t="str">
        <f t="shared" ca="1" si="5418"/>
        <v>RUA MEU REI, 33</v>
      </c>
      <c r="Q1083" s="9" t="str">
        <f t="shared" ca="1" si="5418"/>
        <v>SALVADOR</v>
      </c>
      <c r="R1083" s="9" t="str">
        <f t="shared" ca="1" si="5418"/>
        <v>BA</v>
      </c>
      <c r="S1083" s="40">
        <v>6</v>
      </c>
      <c r="T1083" s="9" t="str">
        <f t="shared" ref="T1083:Z1083" ca="1" si="5419">INDIRECT(ADDRESS($S1083+1,T$2,,,T$1))</f>
        <v>SAUVIGNON</v>
      </c>
      <c r="U1083" s="9" t="str">
        <f t="shared" ca="1" si="5419"/>
        <v>SAVN</v>
      </c>
      <c r="V1083" s="9" t="str">
        <f t="shared" ca="1" si="5419"/>
        <v>VINHO TINTO</v>
      </c>
      <c r="W1083" s="9" t="str">
        <f t="shared" ca="1" si="5419"/>
        <v>12_BTL_0,75 l</v>
      </c>
      <c r="X1083" s="29">
        <f t="shared" ca="1" si="5419"/>
        <v>12</v>
      </c>
      <c r="Y1083" s="30">
        <f t="shared" ca="1" si="5419"/>
        <v>150</v>
      </c>
      <c r="Z1083" s="30">
        <f t="shared" ca="1" si="5419"/>
        <v>89</v>
      </c>
      <c r="AA1083" s="40">
        <v>5</v>
      </c>
      <c r="AB1083" s="9" t="str">
        <f t="shared" ref="AB1083:AE1083" ca="1" si="5420">INDIRECT(ADDRESS($AA1083+1,AB$2,,,AB$1))</f>
        <v>PARQUE SUL</v>
      </c>
      <c r="AC1083" s="9" t="str">
        <f t="shared" ca="1" si="5420"/>
        <v>PS</v>
      </c>
      <c r="AD1083" s="9" t="str">
        <f t="shared" ca="1" si="5420"/>
        <v>RIO DE JANEIRO</v>
      </c>
      <c r="AE1083" s="9" t="str">
        <f t="shared" ca="1" si="5420"/>
        <v>BRASIL</v>
      </c>
      <c r="AF1083" s="40">
        <v>4</v>
      </c>
      <c r="AG1083" s="9" t="str">
        <f t="shared" ref="AG1083:AL1083" ca="1" si="5421">INDIRECT(ADDRESS($AF1083+1,AG$2,,,AG$1))</f>
        <v>MANOEL CARDOSO</v>
      </c>
      <c r="AH1083" s="9" t="str">
        <f t="shared" ca="1" si="5421"/>
        <v>MC</v>
      </c>
      <c r="AI1083" s="9">
        <f t="shared" ca="1" si="5421"/>
        <v>2211</v>
      </c>
      <c r="AJ1083" s="9" t="str">
        <f t="shared" ca="1" si="5421"/>
        <v>AGUIAR</v>
      </c>
      <c r="AK1083" s="9" t="str">
        <f t="shared" ca="1" si="5421"/>
        <v>CTBA</v>
      </c>
      <c r="AL1083" s="9" t="str">
        <f t="shared" ca="1" si="5421"/>
        <v>CTBA</v>
      </c>
      <c r="AM1083" s="52">
        <v>2</v>
      </c>
      <c r="AN1083" s="41">
        <v>4.0999999999999995E-2</v>
      </c>
      <c r="AO1083" s="42">
        <f t="shared" ca="1" si="24"/>
        <v>300</v>
      </c>
      <c r="AP1083" s="42">
        <f t="shared" ca="1" si="25"/>
        <v>178</v>
      </c>
      <c r="AQ1083" s="42">
        <f t="shared" ca="1" si="26"/>
        <v>287.7</v>
      </c>
    </row>
    <row r="1084" spans="1:43" ht="14">
      <c r="A1084" s="9">
        <f t="shared" si="18"/>
        <v>1083</v>
      </c>
      <c r="B1084" s="9">
        <v>545</v>
      </c>
      <c r="C1084" s="50">
        <v>43132</v>
      </c>
      <c r="D1084" s="39">
        <v>43135</v>
      </c>
      <c r="E1084" s="39">
        <v>43135</v>
      </c>
      <c r="F1084" s="40">
        <v>394</v>
      </c>
      <c r="G1084" s="7">
        <f t="shared" ref="G1084:L1084" ca="1" si="5422">INDIRECT(ADDRESS($F1084+1,G$2,,,G$1))</f>
        <v>43130</v>
      </c>
      <c r="H1084" s="27">
        <f t="shared" ca="1" si="5422"/>
        <v>43131</v>
      </c>
      <c r="I1084" s="9">
        <f t="shared" ca="1" si="5422"/>
        <v>3</v>
      </c>
      <c r="J1084" s="9">
        <f t="shared" ca="1" si="5422"/>
        <v>1</v>
      </c>
      <c r="K1084" s="28">
        <f t="shared" ca="1" si="5422"/>
        <v>43101</v>
      </c>
      <c r="L1084" s="9">
        <f t="shared" ca="1" si="5422"/>
        <v>3</v>
      </c>
      <c r="M1084" s="40">
        <v>18</v>
      </c>
      <c r="N1084" s="9" t="str">
        <f t="shared" ref="N1084:R1084" ca="1" si="5423">INDIRECT(ADDRESS($M1084+1,N$2,,,N$1))</f>
        <v>MANJARE</v>
      </c>
      <c r="O1084" s="9" t="str">
        <f t="shared" ca="1" si="5423"/>
        <v>MJR</v>
      </c>
      <c r="P1084" s="9" t="str">
        <f t="shared" ca="1" si="5423"/>
        <v>RUA MEU REI, 33</v>
      </c>
      <c r="Q1084" s="9" t="str">
        <f t="shared" ca="1" si="5423"/>
        <v>SALVADOR</v>
      </c>
      <c r="R1084" s="9" t="str">
        <f t="shared" ca="1" si="5423"/>
        <v>BA</v>
      </c>
      <c r="S1084" s="40">
        <v>3</v>
      </c>
      <c r="T1084" s="9" t="str">
        <f t="shared" ref="T1084:Z1084" ca="1" si="5424">INDIRECT(ADDRESS($S1084+1,T$2,,,T$1))</f>
        <v>TINTO SECO</v>
      </c>
      <c r="U1084" s="9" t="str">
        <f t="shared" ca="1" si="5424"/>
        <v>TNT_SC</v>
      </c>
      <c r="V1084" s="9" t="str">
        <f t="shared" ca="1" si="5424"/>
        <v>VINHO TINTO</v>
      </c>
      <c r="W1084" s="9" t="str">
        <f t="shared" ca="1" si="5424"/>
        <v>12_BTL_0,75 l</v>
      </c>
      <c r="X1084" s="29">
        <f t="shared" ca="1" si="5424"/>
        <v>12</v>
      </c>
      <c r="Y1084" s="30">
        <f t="shared" ca="1" si="5424"/>
        <v>120.4</v>
      </c>
      <c r="Z1084" s="30">
        <f t="shared" ca="1" si="5424"/>
        <v>77</v>
      </c>
      <c r="AA1084" s="40">
        <v>1</v>
      </c>
      <c r="AB1084" s="9" t="str">
        <f t="shared" ref="AB1084:AE1084" ca="1" si="5425">INDIRECT(ADDRESS($AA1084+1,AB$2,,,AB$1))</f>
        <v>CAMPO BELO</v>
      </c>
      <c r="AC1084" s="9" t="str">
        <f t="shared" ca="1" si="5425"/>
        <v>CB</v>
      </c>
      <c r="AD1084" s="9" t="str">
        <f t="shared" ca="1" si="5425"/>
        <v>SÃO PAULO</v>
      </c>
      <c r="AE1084" s="9" t="str">
        <f t="shared" ca="1" si="5425"/>
        <v>BRASIL</v>
      </c>
      <c r="AF1084" s="40">
        <v>4</v>
      </c>
      <c r="AG1084" s="9" t="str">
        <f t="shared" ref="AG1084:AL1084" ca="1" si="5426">INDIRECT(ADDRESS($AF1084+1,AG$2,,,AG$1))</f>
        <v>MANOEL CARDOSO</v>
      </c>
      <c r="AH1084" s="9" t="str">
        <f t="shared" ca="1" si="5426"/>
        <v>MC</v>
      </c>
      <c r="AI1084" s="9">
        <f t="shared" ca="1" si="5426"/>
        <v>2211</v>
      </c>
      <c r="AJ1084" s="9" t="str">
        <f t="shared" ca="1" si="5426"/>
        <v>AGUIAR</v>
      </c>
      <c r="AK1084" s="9" t="str">
        <f t="shared" ca="1" si="5426"/>
        <v>CTBA</v>
      </c>
      <c r="AL1084" s="9" t="str">
        <f t="shared" ca="1" si="5426"/>
        <v>CTBA</v>
      </c>
      <c r="AM1084" s="52">
        <v>3</v>
      </c>
      <c r="AN1084" s="41">
        <v>4.5999999999999999E-2</v>
      </c>
      <c r="AO1084" s="42">
        <f t="shared" ca="1" si="24"/>
        <v>361.20000000000005</v>
      </c>
      <c r="AP1084" s="42">
        <f t="shared" ca="1" si="25"/>
        <v>231</v>
      </c>
      <c r="AQ1084" s="42">
        <f t="shared" ca="1" si="26"/>
        <v>344.58480000000003</v>
      </c>
    </row>
    <row r="1085" spans="1:43" ht="14">
      <c r="A1085" s="9">
        <f t="shared" si="18"/>
        <v>1084</v>
      </c>
      <c r="B1085" s="9">
        <v>546</v>
      </c>
      <c r="C1085" s="50">
        <v>43131</v>
      </c>
      <c r="D1085" s="39">
        <v>43137</v>
      </c>
      <c r="E1085" s="39">
        <v>43136</v>
      </c>
      <c r="F1085" s="40">
        <v>395</v>
      </c>
      <c r="G1085" s="7">
        <f t="shared" ref="G1085:L1085" ca="1" si="5427">INDIRECT(ADDRESS($F1085+1,G$2,,,G$1))</f>
        <v>43131</v>
      </c>
      <c r="H1085" s="27">
        <f t="shared" ca="1" si="5427"/>
        <v>43131</v>
      </c>
      <c r="I1085" s="9">
        <f t="shared" ca="1" si="5427"/>
        <v>4</v>
      </c>
      <c r="J1085" s="9">
        <f t="shared" ca="1" si="5427"/>
        <v>1</v>
      </c>
      <c r="K1085" s="28">
        <f t="shared" ca="1" si="5427"/>
        <v>43101</v>
      </c>
      <c r="L1085" s="9">
        <f t="shared" ca="1" si="5427"/>
        <v>4</v>
      </c>
      <c r="M1085" s="40">
        <v>26</v>
      </c>
      <c r="N1085" s="9" t="str">
        <f t="shared" ref="N1085:R1085" ca="1" si="5428">INDIRECT(ADDRESS($M1085+1,N$2,,,N$1))</f>
        <v>SUPER ADEGA SUPERMERCADOS</v>
      </c>
      <c r="O1085" s="9" t="str">
        <f t="shared" ca="1" si="5428"/>
        <v>SAS</v>
      </c>
      <c r="P1085" s="9" t="str">
        <f t="shared" ca="1" si="5428"/>
        <v>SIA TRECHO 3</v>
      </c>
      <c r="Q1085" s="9" t="str">
        <f t="shared" ca="1" si="5428"/>
        <v>BRASÍLIA</v>
      </c>
      <c r="R1085" s="9" t="str">
        <f t="shared" ca="1" si="5428"/>
        <v>DF</v>
      </c>
      <c r="S1085" s="40">
        <v>27</v>
      </c>
      <c r="T1085" s="9" t="str">
        <f t="shared" ref="T1085:Z1085" ca="1" si="5429">INDIRECT(ADDRESS($S1085+1,T$2,,,T$1))</f>
        <v>RIESLING</v>
      </c>
      <c r="U1085" s="9" t="str">
        <f t="shared" ca="1" si="5429"/>
        <v>RISL_E</v>
      </c>
      <c r="V1085" s="9" t="str">
        <f t="shared" ca="1" si="5429"/>
        <v>VINHO BRANCO</v>
      </c>
      <c r="W1085" s="9" t="str">
        <f t="shared" ca="1" si="5429"/>
        <v>4_TPK_2,0 l</v>
      </c>
      <c r="X1085" s="29">
        <f t="shared" ca="1" si="5429"/>
        <v>4</v>
      </c>
      <c r="Y1085" s="30">
        <f t="shared" ca="1" si="5429"/>
        <v>180</v>
      </c>
      <c r="Z1085" s="30">
        <f t="shared" ca="1" si="5429"/>
        <v>98</v>
      </c>
      <c r="AA1085" s="40">
        <v>5</v>
      </c>
      <c r="AB1085" s="9" t="str">
        <f t="shared" ref="AB1085:AE1085" ca="1" si="5430">INDIRECT(ADDRESS($AA1085+1,AB$2,,,AB$1))</f>
        <v>PARQUE SUL</v>
      </c>
      <c r="AC1085" s="9" t="str">
        <f t="shared" ca="1" si="5430"/>
        <v>PS</v>
      </c>
      <c r="AD1085" s="9" t="str">
        <f t="shared" ca="1" si="5430"/>
        <v>RIO DE JANEIRO</v>
      </c>
      <c r="AE1085" s="9" t="str">
        <f t="shared" ca="1" si="5430"/>
        <v>BRASIL</v>
      </c>
      <c r="AF1085" s="40">
        <v>8</v>
      </c>
      <c r="AG1085" s="9" t="str">
        <f t="shared" ref="AG1085:AL1085" ca="1" si="5431">INDIRECT(ADDRESS($AF1085+1,AG$2,,,AG$1))</f>
        <v>JOAQUIM DE DEUS</v>
      </c>
      <c r="AH1085" s="9" t="str">
        <f t="shared" ca="1" si="5431"/>
        <v>JD</v>
      </c>
      <c r="AI1085" s="9">
        <f t="shared" ca="1" si="5431"/>
        <v>2231</v>
      </c>
      <c r="AJ1085" s="9" t="str">
        <f t="shared" ca="1" si="5431"/>
        <v>MENESES</v>
      </c>
      <c r="AK1085" s="9" t="str">
        <f t="shared" ca="1" si="5431"/>
        <v>BSB</v>
      </c>
      <c r="AL1085" s="9" t="str">
        <f t="shared" ca="1" si="5431"/>
        <v>BSB</v>
      </c>
      <c r="AM1085" s="52">
        <v>2</v>
      </c>
      <c r="AN1085" s="41">
        <v>7.0999999999999994E-2</v>
      </c>
      <c r="AO1085" s="42">
        <f t="shared" ca="1" si="24"/>
        <v>360</v>
      </c>
      <c r="AP1085" s="42">
        <f t="shared" ca="1" si="25"/>
        <v>196</v>
      </c>
      <c r="AQ1085" s="42">
        <f t="shared" ca="1" si="26"/>
        <v>334.44</v>
      </c>
    </row>
    <row r="1086" spans="1:43" ht="14">
      <c r="A1086" s="9">
        <f t="shared" si="18"/>
        <v>1085</v>
      </c>
      <c r="B1086" s="9">
        <v>547</v>
      </c>
      <c r="C1086" s="50">
        <v>43131</v>
      </c>
      <c r="D1086" s="39">
        <v>43136</v>
      </c>
      <c r="E1086" s="39">
        <v>43137</v>
      </c>
      <c r="F1086" s="40">
        <v>395</v>
      </c>
      <c r="G1086" s="7">
        <f t="shared" ref="G1086:L1086" ca="1" si="5432">INDIRECT(ADDRESS($F1086+1,G$2,,,G$1))</f>
        <v>43131</v>
      </c>
      <c r="H1086" s="27">
        <f t="shared" ca="1" si="5432"/>
        <v>43131</v>
      </c>
      <c r="I1086" s="9">
        <f t="shared" ca="1" si="5432"/>
        <v>4</v>
      </c>
      <c r="J1086" s="9">
        <f t="shared" ca="1" si="5432"/>
        <v>1</v>
      </c>
      <c r="K1086" s="28">
        <f t="shared" ca="1" si="5432"/>
        <v>43101</v>
      </c>
      <c r="L1086" s="9">
        <f t="shared" ca="1" si="5432"/>
        <v>4</v>
      </c>
      <c r="M1086" s="40">
        <v>15</v>
      </c>
      <c r="N1086" s="9" t="str">
        <f t="shared" ref="N1086:R1086" ca="1" si="5433">INDIRECT(ADDRESS($M1086+1,N$2,,,N$1))</f>
        <v>GOURMELANDIA</v>
      </c>
      <c r="O1086" s="9" t="str">
        <f t="shared" ca="1" si="5433"/>
        <v>GML</v>
      </c>
      <c r="P1086" s="9" t="str">
        <f t="shared" ca="1" si="5433"/>
        <v>PRAÇA 15</v>
      </c>
      <c r="Q1086" s="9" t="str">
        <f t="shared" ca="1" si="5433"/>
        <v>CURITIBA</v>
      </c>
      <c r="R1086" s="9" t="str">
        <f t="shared" ca="1" si="5433"/>
        <v>PR</v>
      </c>
      <c r="S1086" s="40">
        <v>22</v>
      </c>
      <c r="T1086" s="9" t="str">
        <f t="shared" ref="T1086:Z1086" ca="1" si="5434">INDIRECT(ADDRESS($S1086+1,T$2,,,T$1))</f>
        <v>TINTO SUAVE</v>
      </c>
      <c r="U1086" s="9" t="str">
        <f t="shared" ca="1" si="5434"/>
        <v>TNT_SU_E</v>
      </c>
      <c r="V1086" s="9" t="str">
        <f t="shared" ca="1" si="5434"/>
        <v>VINHO TINTO</v>
      </c>
      <c r="W1086" s="9" t="str">
        <f t="shared" ca="1" si="5434"/>
        <v>4_TPK_2,0 l</v>
      </c>
      <c r="X1086" s="29">
        <f t="shared" ca="1" si="5434"/>
        <v>4</v>
      </c>
      <c r="Y1086" s="30">
        <f t="shared" ca="1" si="5434"/>
        <v>103.5</v>
      </c>
      <c r="Z1086" s="30">
        <f t="shared" ca="1" si="5434"/>
        <v>61</v>
      </c>
      <c r="AA1086" s="40">
        <v>1</v>
      </c>
      <c r="AB1086" s="9" t="str">
        <f t="shared" ref="AB1086:AE1086" ca="1" si="5435">INDIRECT(ADDRESS($AA1086+1,AB$2,,,AB$1))</f>
        <v>CAMPO BELO</v>
      </c>
      <c r="AC1086" s="9" t="str">
        <f t="shared" ca="1" si="5435"/>
        <v>CB</v>
      </c>
      <c r="AD1086" s="9" t="str">
        <f t="shared" ca="1" si="5435"/>
        <v>SÃO PAULO</v>
      </c>
      <c r="AE1086" s="9" t="str">
        <f t="shared" ca="1" si="5435"/>
        <v>BRASIL</v>
      </c>
      <c r="AF1086" s="40">
        <v>8</v>
      </c>
      <c r="AG1086" s="9" t="str">
        <f t="shared" ref="AG1086:AL1086" ca="1" si="5436">INDIRECT(ADDRESS($AF1086+1,AG$2,,,AG$1))</f>
        <v>JOAQUIM DE DEUS</v>
      </c>
      <c r="AH1086" s="9" t="str">
        <f t="shared" ca="1" si="5436"/>
        <v>JD</v>
      </c>
      <c r="AI1086" s="9">
        <f t="shared" ca="1" si="5436"/>
        <v>2231</v>
      </c>
      <c r="AJ1086" s="9" t="str">
        <f t="shared" ca="1" si="5436"/>
        <v>MENESES</v>
      </c>
      <c r="AK1086" s="9" t="str">
        <f t="shared" ca="1" si="5436"/>
        <v>BSB</v>
      </c>
      <c r="AL1086" s="9" t="str">
        <f t="shared" ca="1" si="5436"/>
        <v>BSB</v>
      </c>
      <c r="AM1086" s="52">
        <v>3</v>
      </c>
      <c r="AN1086" s="41">
        <v>0</v>
      </c>
      <c r="AO1086" s="42">
        <f t="shared" ca="1" si="24"/>
        <v>310.5</v>
      </c>
      <c r="AP1086" s="42">
        <f t="shared" ca="1" si="25"/>
        <v>183</v>
      </c>
      <c r="AQ1086" s="42">
        <f t="shared" ca="1" si="26"/>
        <v>310.5</v>
      </c>
    </row>
    <row r="1087" spans="1:43" ht="14">
      <c r="A1087" s="9">
        <f t="shared" si="18"/>
        <v>1086</v>
      </c>
      <c r="B1087" s="9">
        <v>548</v>
      </c>
      <c r="C1087" s="50">
        <v>43133</v>
      </c>
      <c r="D1087" s="39">
        <v>43138</v>
      </c>
      <c r="E1087" s="39">
        <v>43137</v>
      </c>
      <c r="F1087" s="40">
        <v>395</v>
      </c>
      <c r="G1087" s="7">
        <f t="shared" ref="G1087:L1087" ca="1" si="5437">INDIRECT(ADDRESS($F1087+1,G$2,,,G$1))</f>
        <v>43131</v>
      </c>
      <c r="H1087" s="27">
        <f t="shared" ca="1" si="5437"/>
        <v>43131</v>
      </c>
      <c r="I1087" s="9">
        <f t="shared" ca="1" si="5437"/>
        <v>4</v>
      </c>
      <c r="J1087" s="9">
        <f t="shared" ca="1" si="5437"/>
        <v>1</v>
      </c>
      <c r="K1087" s="28">
        <f t="shared" ca="1" si="5437"/>
        <v>43101</v>
      </c>
      <c r="L1087" s="9">
        <f t="shared" ca="1" si="5437"/>
        <v>4</v>
      </c>
      <c r="M1087" s="40">
        <v>24</v>
      </c>
      <c r="N1087" s="9" t="str">
        <f t="shared" ref="N1087:R1087" ca="1" si="5438">INDIRECT(ADDRESS($M1087+1,N$2,,,N$1))</f>
        <v>ADEGA SÃO PERIGON</v>
      </c>
      <c r="O1087" s="9" t="str">
        <f t="shared" ca="1" si="5438"/>
        <v>DSP</v>
      </c>
      <c r="P1087" s="9" t="str">
        <f t="shared" ca="1" si="5438"/>
        <v>SHOPPING DA BARRA</v>
      </c>
      <c r="Q1087" s="9" t="str">
        <f t="shared" ca="1" si="5438"/>
        <v>RIO DE JANEIRO</v>
      </c>
      <c r="R1087" s="9" t="str">
        <f t="shared" ca="1" si="5438"/>
        <v>RJ</v>
      </c>
      <c r="S1087" s="40">
        <v>12</v>
      </c>
      <c r="T1087" s="9" t="str">
        <f t="shared" ref="T1087:Z1087" ca="1" si="5439">INDIRECT(ADDRESS($S1087+1,T$2,,,T$1))</f>
        <v>CHARDONNAY</v>
      </c>
      <c r="U1087" s="9" t="str">
        <f t="shared" ca="1" si="5439"/>
        <v>CHDN</v>
      </c>
      <c r="V1087" s="9" t="str">
        <f t="shared" ca="1" si="5439"/>
        <v>VINHO BRANCO</v>
      </c>
      <c r="W1087" s="9" t="str">
        <f t="shared" ca="1" si="5439"/>
        <v>12_BTL_0,75 l</v>
      </c>
      <c r="X1087" s="29">
        <f t="shared" ca="1" si="5439"/>
        <v>12</v>
      </c>
      <c r="Y1087" s="30">
        <f t="shared" ca="1" si="5439"/>
        <v>148</v>
      </c>
      <c r="Z1087" s="30">
        <f t="shared" ca="1" si="5439"/>
        <v>96</v>
      </c>
      <c r="AA1087" s="40">
        <v>1</v>
      </c>
      <c r="AB1087" s="9" t="str">
        <f t="shared" ref="AB1087:AE1087" ca="1" si="5440">INDIRECT(ADDRESS($AA1087+1,AB$2,,,AB$1))</f>
        <v>CAMPO BELO</v>
      </c>
      <c r="AC1087" s="9" t="str">
        <f t="shared" ca="1" si="5440"/>
        <v>CB</v>
      </c>
      <c r="AD1087" s="9" t="str">
        <f t="shared" ca="1" si="5440"/>
        <v>SÃO PAULO</v>
      </c>
      <c r="AE1087" s="9" t="str">
        <f t="shared" ca="1" si="5440"/>
        <v>BRASIL</v>
      </c>
      <c r="AF1087" s="40">
        <v>11</v>
      </c>
      <c r="AG1087" s="9" t="str">
        <f t="shared" ref="AG1087:AL1087" ca="1" si="5441">INDIRECT(ADDRESS($AF1087+1,AG$2,,,AG$1))</f>
        <v>DEBORA CALIXTO</v>
      </c>
      <c r="AH1087" s="9" t="str">
        <f t="shared" ca="1" si="5441"/>
        <v>DC</v>
      </c>
      <c r="AI1087" s="9">
        <f t="shared" ca="1" si="5441"/>
        <v>2188</v>
      </c>
      <c r="AJ1087" s="9" t="str">
        <f t="shared" ca="1" si="5441"/>
        <v>ANTÔNIO</v>
      </c>
      <c r="AK1087" s="9" t="str">
        <f t="shared" ca="1" si="5441"/>
        <v>SPAULO</v>
      </c>
      <c r="AL1087" s="9" t="str">
        <f t="shared" ca="1" si="5441"/>
        <v>SPAULO</v>
      </c>
      <c r="AM1087" s="52">
        <v>2</v>
      </c>
      <c r="AN1087" s="41">
        <v>3.4000000000000002E-2</v>
      </c>
      <c r="AO1087" s="42">
        <f t="shared" ca="1" si="24"/>
        <v>296</v>
      </c>
      <c r="AP1087" s="42">
        <f t="shared" ca="1" si="25"/>
        <v>192</v>
      </c>
      <c r="AQ1087" s="42">
        <f t="shared" ca="1" si="26"/>
        <v>285.93599999999998</v>
      </c>
    </row>
    <row r="1088" spans="1:43" ht="14">
      <c r="A1088" s="9">
        <f t="shared" si="18"/>
        <v>1087</v>
      </c>
      <c r="B1088" s="9">
        <v>549</v>
      </c>
      <c r="C1088" s="50">
        <v>43132</v>
      </c>
      <c r="D1088" s="39">
        <v>43137</v>
      </c>
      <c r="E1088" s="39">
        <v>43138</v>
      </c>
      <c r="F1088" s="40">
        <v>396</v>
      </c>
      <c r="G1088" s="7">
        <f t="shared" ref="G1088:L1088" ca="1" si="5442">INDIRECT(ADDRESS($F1088+1,G$2,,,G$1))</f>
        <v>43132</v>
      </c>
      <c r="H1088" s="27">
        <f t="shared" ca="1" si="5442"/>
        <v>43159</v>
      </c>
      <c r="I1088" s="9">
        <f t="shared" ca="1" si="5442"/>
        <v>5</v>
      </c>
      <c r="J1088" s="9">
        <f t="shared" ca="1" si="5442"/>
        <v>1</v>
      </c>
      <c r="K1088" s="28">
        <f t="shared" ca="1" si="5442"/>
        <v>43101</v>
      </c>
      <c r="L1088" s="9">
        <f t="shared" ca="1" si="5442"/>
        <v>5</v>
      </c>
      <c r="M1088" s="40">
        <v>35</v>
      </c>
      <c r="N1088" s="9" t="str">
        <f t="shared" ref="N1088:R1088" ca="1" si="5443">INDIRECT(ADDRESS($M1088+1,N$2,,,N$1))</f>
        <v>ADEGA DO ROMEU</v>
      </c>
      <c r="O1088" s="9" t="str">
        <f t="shared" ca="1" si="5443"/>
        <v>ADR</v>
      </c>
      <c r="P1088" s="9" t="str">
        <f t="shared" ca="1" si="5443"/>
        <v>AV. BANDEIRANTES, 334</v>
      </c>
      <c r="Q1088" s="9" t="str">
        <f t="shared" ca="1" si="5443"/>
        <v>UBERLÂNDIA</v>
      </c>
      <c r="R1088" s="9" t="str">
        <f t="shared" ca="1" si="5443"/>
        <v>MG</v>
      </c>
      <c r="S1088" s="40">
        <v>1</v>
      </c>
      <c r="T1088" s="9" t="str">
        <f t="shared" ref="T1088:Z1088" ca="1" si="5444">INDIRECT(ADDRESS($S1088+1,T$2,,,T$1))</f>
        <v>TINTO DE MESA</v>
      </c>
      <c r="U1088" s="9" t="str">
        <f t="shared" ca="1" si="5444"/>
        <v>TNT_MS</v>
      </c>
      <c r="V1088" s="9" t="str">
        <f t="shared" ca="1" si="5444"/>
        <v>VINHO TINTO</v>
      </c>
      <c r="W1088" s="9" t="str">
        <f t="shared" ca="1" si="5444"/>
        <v>12_BTL_0,75 l</v>
      </c>
      <c r="X1088" s="29">
        <f t="shared" ca="1" si="5444"/>
        <v>12</v>
      </c>
      <c r="Y1088" s="43">
        <f t="shared" ca="1" si="5444"/>
        <v>120.4</v>
      </c>
      <c r="Z1088" s="43">
        <f t="shared" ca="1" si="5444"/>
        <v>77</v>
      </c>
      <c r="AA1088" s="40">
        <v>6</v>
      </c>
      <c r="AB1088" s="9" t="str">
        <f t="shared" ref="AB1088:AE1088" ca="1" si="5445">INDIRECT(ADDRESS($AA1088+1,AB$2,,,AB$1))</f>
        <v>CENTRO NORTE</v>
      </c>
      <c r="AC1088" s="9" t="str">
        <f t="shared" ca="1" si="5445"/>
        <v>CN</v>
      </c>
      <c r="AD1088" s="9" t="str">
        <f t="shared" ca="1" si="5445"/>
        <v>GOIANIA</v>
      </c>
      <c r="AE1088" s="9" t="str">
        <f t="shared" ca="1" si="5445"/>
        <v>BRASIL</v>
      </c>
      <c r="AF1088" s="40">
        <v>11</v>
      </c>
      <c r="AG1088" s="9" t="str">
        <f t="shared" ref="AG1088:AL1088" ca="1" si="5446">INDIRECT(ADDRESS($AF1088+1,AG$2,,,AG$1))</f>
        <v>DEBORA CALIXTO</v>
      </c>
      <c r="AH1088" s="9" t="str">
        <f t="shared" ca="1" si="5446"/>
        <v>DC</v>
      </c>
      <c r="AI1088" s="9">
        <f t="shared" ca="1" si="5446"/>
        <v>2188</v>
      </c>
      <c r="AJ1088" s="9" t="str">
        <f t="shared" ca="1" si="5446"/>
        <v>ANTÔNIO</v>
      </c>
      <c r="AK1088" s="9" t="str">
        <f t="shared" ca="1" si="5446"/>
        <v>SPAULO</v>
      </c>
      <c r="AL1088" s="9" t="str">
        <f t="shared" ca="1" si="5446"/>
        <v>SPAULO</v>
      </c>
      <c r="AM1088" s="52">
        <v>3</v>
      </c>
      <c r="AN1088" s="41">
        <v>1.1000000000000001E-2</v>
      </c>
      <c r="AO1088" s="42">
        <f t="shared" ca="1" si="24"/>
        <v>361.20000000000005</v>
      </c>
      <c r="AP1088" s="42">
        <f t="shared" ca="1" si="25"/>
        <v>231</v>
      </c>
      <c r="AQ1088" s="42">
        <f t="shared" ca="1" si="26"/>
        <v>357.22680000000003</v>
      </c>
    </row>
    <row r="1089" spans="1:43" ht="14">
      <c r="A1089" s="9">
        <f t="shared" si="18"/>
        <v>1088</v>
      </c>
      <c r="B1089" s="9">
        <v>549</v>
      </c>
      <c r="C1089" s="50">
        <v>43132</v>
      </c>
      <c r="D1089" s="39">
        <v>43137</v>
      </c>
      <c r="E1089" s="39">
        <v>43138</v>
      </c>
      <c r="F1089" s="40">
        <v>396</v>
      </c>
      <c r="G1089" s="7">
        <f t="shared" ref="G1089:L1089" ca="1" si="5447">INDIRECT(ADDRESS($F1089+1,G$2,,,G$1))</f>
        <v>43132</v>
      </c>
      <c r="H1089" s="27">
        <f t="shared" ca="1" si="5447"/>
        <v>43159</v>
      </c>
      <c r="I1089" s="9">
        <f t="shared" ca="1" si="5447"/>
        <v>5</v>
      </c>
      <c r="J1089" s="9">
        <f t="shared" ca="1" si="5447"/>
        <v>1</v>
      </c>
      <c r="K1089" s="28">
        <f t="shared" ca="1" si="5447"/>
        <v>43101</v>
      </c>
      <c r="L1089" s="9">
        <f t="shared" ca="1" si="5447"/>
        <v>5</v>
      </c>
      <c r="M1089" s="40">
        <v>35</v>
      </c>
      <c r="N1089" s="9" t="str">
        <f t="shared" ref="N1089:R1089" ca="1" si="5448">INDIRECT(ADDRESS($M1089+1,N$2,,,N$1))</f>
        <v>ADEGA DO ROMEU</v>
      </c>
      <c r="O1089" s="9" t="str">
        <f t="shared" ca="1" si="5448"/>
        <v>ADR</v>
      </c>
      <c r="P1089" s="9" t="str">
        <f t="shared" ca="1" si="5448"/>
        <v>AV. BANDEIRANTES, 334</v>
      </c>
      <c r="Q1089" s="9" t="str">
        <f t="shared" ca="1" si="5448"/>
        <v>UBERLÂNDIA</v>
      </c>
      <c r="R1089" s="9" t="str">
        <f t="shared" ca="1" si="5448"/>
        <v>MG</v>
      </c>
      <c r="S1089" s="40">
        <v>19</v>
      </c>
      <c r="T1089" s="9" t="str">
        <f t="shared" ref="T1089:Z1089" ca="1" si="5449">INDIRECT(ADDRESS($S1089+1,T$2,,,T$1))</f>
        <v>ESPUMANTE ROSE RESERVA</v>
      </c>
      <c r="U1089" s="9" t="str">
        <f t="shared" ca="1" si="5449"/>
        <v>ES_RSE_RS</v>
      </c>
      <c r="V1089" s="9" t="str">
        <f t="shared" ca="1" si="5449"/>
        <v>ESPUMANTE</v>
      </c>
      <c r="W1089" s="9" t="str">
        <f t="shared" ca="1" si="5449"/>
        <v>12_BTL_0,75 l</v>
      </c>
      <c r="X1089" s="29">
        <f t="shared" ca="1" si="5449"/>
        <v>12</v>
      </c>
      <c r="Y1089" s="30">
        <f t="shared" ca="1" si="5449"/>
        <v>273</v>
      </c>
      <c r="Z1089" s="30">
        <f t="shared" ca="1" si="5449"/>
        <v>123</v>
      </c>
      <c r="AA1089" s="40">
        <v>1</v>
      </c>
      <c r="AB1089" s="9" t="str">
        <f t="shared" ref="AB1089:AE1089" ca="1" si="5450">INDIRECT(ADDRESS($AA1089+1,AB$2,,,AB$1))</f>
        <v>CAMPO BELO</v>
      </c>
      <c r="AC1089" s="9" t="str">
        <f t="shared" ca="1" si="5450"/>
        <v>CB</v>
      </c>
      <c r="AD1089" s="9" t="str">
        <f t="shared" ca="1" si="5450"/>
        <v>SÃO PAULO</v>
      </c>
      <c r="AE1089" s="9" t="str">
        <f t="shared" ca="1" si="5450"/>
        <v>BRASIL</v>
      </c>
      <c r="AF1089" s="40">
        <v>11</v>
      </c>
      <c r="AG1089" s="9" t="str">
        <f t="shared" ref="AG1089:AL1089" ca="1" si="5451">INDIRECT(ADDRESS($AF1089+1,AG$2,,,AG$1))</f>
        <v>DEBORA CALIXTO</v>
      </c>
      <c r="AH1089" s="9" t="str">
        <f t="shared" ca="1" si="5451"/>
        <v>DC</v>
      </c>
      <c r="AI1089" s="9">
        <f t="shared" ca="1" si="5451"/>
        <v>2188</v>
      </c>
      <c r="AJ1089" s="9" t="str">
        <f t="shared" ca="1" si="5451"/>
        <v>ANTÔNIO</v>
      </c>
      <c r="AK1089" s="9" t="str">
        <f t="shared" ca="1" si="5451"/>
        <v>SPAULO</v>
      </c>
      <c r="AL1089" s="9" t="str">
        <f t="shared" ca="1" si="5451"/>
        <v>SPAULO</v>
      </c>
      <c r="AM1089" s="52">
        <v>1</v>
      </c>
      <c r="AN1089" s="41">
        <v>6.3E-2</v>
      </c>
      <c r="AO1089" s="42">
        <f t="shared" ca="1" si="24"/>
        <v>273</v>
      </c>
      <c r="AP1089" s="42">
        <f t="shared" ca="1" si="25"/>
        <v>123</v>
      </c>
      <c r="AQ1089" s="42">
        <f t="shared" ca="1" si="26"/>
        <v>255.80100000000002</v>
      </c>
    </row>
    <row r="1090" spans="1:43" ht="14">
      <c r="A1090" s="9">
        <f t="shared" si="18"/>
        <v>1089</v>
      </c>
      <c r="B1090" s="9">
        <v>550</v>
      </c>
      <c r="C1090" s="50">
        <v>43135</v>
      </c>
      <c r="D1090" s="39">
        <v>43138</v>
      </c>
      <c r="E1090" s="39">
        <v>43137</v>
      </c>
      <c r="F1090" s="40">
        <v>397</v>
      </c>
      <c r="G1090" s="7">
        <f t="shared" ref="G1090:L1090" ca="1" si="5452">INDIRECT(ADDRESS($F1090+1,G$2,,,G$1))</f>
        <v>43133</v>
      </c>
      <c r="H1090" s="27">
        <f t="shared" ca="1" si="5452"/>
        <v>43159</v>
      </c>
      <c r="I1090" s="9">
        <f t="shared" ca="1" si="5452"/>
        <v>6</v>
      </c>
      <c r="J1090" s="9">
        <f t="shared" ca="1" si="5452"/>
        <v>1</v>
      </c>
      <c r="K1090" s="28">
        <f t="shared" ca="1" si="5452"/>
        <v>43101</v>
      </c>
      <c r="L1090" s="9">
        <f t="shared" ca="1" si="5452"/>
        <v>6</v>
      </c>
      <c r="M1090" s="40">
        <v>11</v>
      </c>
      <c r="N1090" s="9" t="str">
        <f t="shared" ref="N1090:R1090" ca="1" si="5453">INDIRECT(ADDRESS($M1090+1,N$2,,,N$1))</f>
        <v>MACARONADA ITALIANA</v>
      </c>
      <c r="O1090" s="9" t="str">
        <f t="shared" ca="1" si="5453"/>
        <v>MIT</v>
      </c>
      <c r="P1090" s="9" t="str">
        <f t="shared" ca="1" si="5453"/>
        <v>RUA BOCAIUVA, 45</v>
      </c>
      <c r="Q1090" s="9" t="str">
        <f t="shared" ca="1" si="5453"/>
        <v>FLORIANÓPOLIS</v>
      </c>
      <c r="R1090" s="9" t="str">
        <f t="shared" ca="1" si="5453"/>
        <v>SC</v>
      </c>
      <c r="S1090" s="40">
        <v>11</v>
      </c>
      <c r="T1090" s="9" t="str">
        <f t="shared" ref="T1090:Z1090" ca="1" si="5454">INDIRECT(ADDRESS($S1090+1,T$2,,,T$1))</f>
        <v>RIESLING RESERVA</v>
      </c>
      <c r="U1090" s="9" t="str">
        <f t="shared" ca="1" si="5454"/>
        <v>RISL_RS</v>
      </c>
      <c r="V1090" s="9" t="str">
        <f t="shared" ca="1" si="5454"/>
        <v>VINHO BRANCO</v>
      </c>
      <c r="W1090" s="9" t="str">
        <f t="shared" ca="1" si="5454"/>
        <v>12_BTL_0,75 l</v>
      </c>
      <c r="X1090" s="29">
        <f t="shared" ca="1" si="5454"/>
        <v>12</v>
      </c>
      <c r="Y1090" s="30">
        <f t="shared" ca="1" si="5454"/>
        <v>240</v>
      </c>
      <c r="Z1090" s="30">
        <f t="shared" ca="1" si="5454"/>
        <v>123</v>
      </c>
      <c r="AA1090" s="40">
        <v>2</v>
      </c>
      <c r="AB1090" s="9" t="str">
        <f t="shared" ref="AB1090:AE1090" ca="1" si="5455">INDIRECT(ADDRESS($AA1090+1,AB$2,,,AB$1))</f>
        <v>MARTE</v>
      </c>
      <c r="AC1090" s="9" t="str">
        <f t="shared" ca="1" si="5455"/>
        <v>MT</v>
      </c>
      <c r="AD1090" s="9" t="str">
        <f t="shared" ca="1" si="5455"/>
        <v>CURITIBA</v>
      </c>
      <c r="AE1090" s="9" t="str">
        <f t="shared" ca="1" si="5455"/>
        <v>BRASIL</v>
      </c>
      <c r="AF1090" s="40">
        <v>11</v>
      </c>
      <c r="AG1090" s="9" t="str">
        <f t="shared" ref="AG1090:AL1090" ca="1" si="5456">INDIRECT(ADDRESS($AF1090+1,AG$2,,,AG$1))</f>
        <v>DEBORA CALIXTO</v>
      </c>
      <c r="AH1090" s="9" t="str">
        <f t="shared" ca="1" si="5456"/>
        <v>DC</v>
      </c>
      <c r="AI1090" s="9">
        <f t="shared" ca="1" si="5456"/>
        <v>2188</v>
      </c>
      <c r="AJ1090" s="9" t="str">
        <f t="shared" ca="1" si="5456"/>
        <v>ANTÔNIO</v>
      </c>
      <c r="AK1090" s="9" t="str">
        <f t="shared" ca="1" si="5456"/>
        <v>SPAULO</v>
      </c>
      <c r="AL1090" s="9" t="str">
        <f t="shared" ca="1" si="5456"/>
        <v>SPAULO</v>
      </c>
      <c r="AM1090" s="52">
        <v>2</v>
      </c>
      <c r="AN1090" s="41">
        <v>0</v>
      </c>
      <c r="AO1090" s="42">
        <f t="shared" ca="1" si="24"/>
        <v>480</v>
      </c>
      <c r="AP1090" s="42">
        <f t="shared" ca="1" si="25"/>
        <v>246</v>
      </c>
      <c r="AQ1090" s="42">
        <f t="shared" ca="1" si="26"/>
        <v>480</v>
      </c>
    </row>
    <row r="1091" spans="1:43" ht="14">
      <c r="A1091" s="9">
        <f t="shared" si="18"/>
        <v>1090</v>
      </c>
      <c r="B1091" s="9">
        <v>550</v>
      </c>
      <c r="C1091" s="50">
        <v>43135</v>
      </c>
      <c r="D1091" s="39">
        <v>43138</v>
      </c>
      <c r="E1091" s="39">
        <v>43137</v>
      </c>
      <c r="F1091" s="40">
        <v>397</v>
      </c>
      <c r="G1091" s="7">
        <f t="shared" ref="G1091:L1091" ca="1" si="5457">INDIRECT(ADDRESS($F1091+1,G$2,,,G$1))</f>
        <v>43133</v>
      </c>
      <c r="H1091" s="27">
        <f t="shared" ca="1" si="5457"/>
        <v>43159</v>
      </c>
      <c r="I1091" s="9">
        <f t="shared" ca="1" si="5457"/>
        <v>6</v>
      </c>
      <c r="J1091" s="9">
        <f t="shared" ca="1" si="5457"/>
        <v>1</v>
      </c>
      <c r="K1091" s="28">
        <f t="shared" ca="1" si="5457"/>
        <v>43101</v>
      </c>
      <c r="L1091" s="9">
        <f t="shared" ca="1" si="5457"/>
        <v>6</v>
      </c>
      <c r="M1091" s="40">
        <v>11</v>
      </c>
      <c r="N1091" s="9" t="str">
        <f t="shared" ref="N1091:R1091" ca="1" si="5458">INDIRECT(ADDRESS($M1091+1,N$2,,,N$1))</f>
        <v>MACARONADA ITALIANA</v>
      </c>
      <c r="O1091" s="9" t="str">
        <f t="shared" ca="1" si="5458"/>
        <v>MIT</v>
      </c>
      <c r="P1091" s="9" t="str">
        <f t="shared" ca="1" si="5458"/>
        <v>RUA BOCAIUVA, 45</v>
      </c>
      <c r="Q1091" s="9" t="str">
        <f t="shared" ca="1" si="5458"/>
        <v>FLORIANÓPOLIS</v>
      </c>
      <c r="R1091" s="9" t="str">
        <f t="shared" ca="1" si="5458"/>
        <v>SC</v>
      </c>
      <c r="S1091" s="40">
        <v>3</v>
      </c>
      <c r="T1091" s="9" t="str">
        <f t="shared" ref="T1091:Z1091" ca="1" si="5459">INDIRECT(ADDRESS($S1091+1,T$2,,,T$1))</f>
        <v>TINTO SECO</v>
      </c>
      <c r="U1091" s="9" t="str">
        <f t="shared" ca="1" si="5459"/>
        <v>TNT_SC</v>
      </c>
      <c r="V1091" s="9" t="str">
        <f t="shared" ca="1" si="5459"/>
        <v>VINHO TINTO</v>
      </c>
      <c r="W1091" s="9" t="str">
        <f t="shared" ca="1" si="5459"/>
        <v>12_BTL_0,75 l</v>
      </c>
      <c r="X1091" s="29">
        <f t="shared" ca="1" si="5459"/>
        <v>12</v>
      </c>
      <c r="Y1091" s="30">
        <f t="shared" ca="1" si="5459"/>
        <v>120.4</v>
      </c>
      <c r="Z1091" s="30">
        <f t="shared" ca="1" si="5459"/>
        <v>77</v>
      </c>
      <c r="AA1091" s="40">
        <v>5</v>
      </c>
      <c r="AB1091" s="9" t="str">
        <f t="shared" ref="AB1091:AE1091" ca="1" si="5460">INDIRECT(ADDRESS($AA1091+1,AB$2,,,AB$1))</f>
        <v>PARQUE SUL</v>
      </c>
      <c r="AC1091" s="9" t="str">
        <f t="shared" ca="1" si="5460"/>
        <v>PS</v>
      </c>
      <c r="AD1091" s="9" t="str">
        <f t="shared" ca="1" si="5460"/>
        <v>RIO DE JANEIRO</v>
      </c>
      <c r="AE1091" s="9" t="str">
        <f t="shared" ca="1" si="5460"/>
        <v>BRASIL</v>
      </c>
      <c r="AF1091" s="40">
        <v>11</v>
      </c>
      <c r="AG1091" s="9" t="str">
        <f t="shared" ref="AG1091:AL1091" ca="1" si="5461">INDIRECT(ADDRESS($AF1091+1,AG$2,,,AG$1))</f>
        <v>DEBORA CALIXTO</v>
      </c>
      <c r="AH1091" s="9" t="str">
        <f t="shared" ca="1" si="5461"/>
        <v>DC</v>
      </c>
      <c r="AI1091" s="9">
        <f t="shared" ca="1" si="5461"/>
        <v>2188</v>
      </c>
      <c r="AJ1091" s="9" t="str">
        <f t="shared" ca="1" si="5461"/>
        <v>ANTÔNIO</v>
      </c>
      <c r="AK1091" s="9" t="str">
        <f t="shared" ca="1" si="5461"/>
        <v>SPAULO</v>
      </c>
      <c r="AL1091" s="9" t="str">
        <f t="shared" ca="1" si="5461"/>
        <v>SPAULO</v>
      </c>
      <c r="AM1091" s="52">
        <v>3</v>
      </c>
      <c r="AN1091" s="41">
        <v>0</v>
      </c>
      <c r="AO1091" s="42">
        <f t="shared" ca="1" si="24"/>
        <v>361.20000000000005</v>
      </c>
      <c r="AP1091" s="42">
        <f t="shared" ca="1" si="25"/>
        <v>231</v>
      </c>
      <c r="AQ1091" s="42">
        <f t="shared" ca="1" si="26"/>
        <v>361.20000000000005</v>
      </c>
    </row>
    <row r="1092" spans="1:43" ht="14">
      <c r="A1092" s="9">
        <f t="shared" si="18"/>
        <v>1091</v>
      </c>
      <c r="B1092" s="9">
        <v>551</v>
      </c>
      <c r="C1092" s="50">
        <v>43135</v>
      </c>
      <c r="D1092" s="39">
        <v>43139</v>
      </c>
      <c r="E1092" s="39">
        <v>43138</v>
      </c>
      <c r="F1092" s="40">
        <v>397</v>
      </c>
      <c r="G1092" s="7">
        <f t="shared" ref="G1092:L1092" ca="1" si="5462">INDIRECT(ADDRESS($F1092+1,G$2,,,G$1))</f>
        <v>43133</v>
      </c>
      <c r="H1092" s="27">
        <f t="shared" ca="1" si="5462"/>
        <v>43159</v>
      </c>
      <c r="I1092" s="9">
        <f t="shared" ca="1" si="5462"/>
        <v>6</v>
      </c>
      <c r="J1092" s="9">
        <f t="shared" ca="1" si="5462"/>
        <v>1</v>
      </c>
      <c r="K1092" s="28">
        <f t="shared" ca="1" si="5462"/>
        <v>43101</v>
      </c>
      <c r="L1092" s="9">
        <f t="shared" ca="1" si="5462"/>
        <v>6</v>
      </c>
      <c r="M1092" s="40">
        <v>12</v>
      </c>
      <c r="N1092" s="9" t="str">
        <f t="shared" ref="N1092:R1092" ca="1" si="5463">INDIRECT(ADDRESS($M1092+1,N$2,,,N$1))</f>
        <v>DON PERILO</v>
      </c>
      <c r="O1092" s="9" t="str">
        <f t="shared" ca="1" si="5463"/>
        <v>DPR</v>
      </c>
      <c r="P1092" s="9" t="str">
        <f t="shared" ca="1" si="5463"/>
        <v>AV CENTRAL, 665</v>
      </c>
      <c r="Q1092" s="9" t="str">
        <f t="shared" ca="1" si="5463"/>
        <v>CURITIBA</v>
      </c>
      <c r="R1092" s="9" t="str">
        <f t="shared" ca="1" si="5463"/>
        <v>PR</v>
      </c>
      <c r="S1092" s="40">
        <v>9</v>
      </c>
      <c r="T1092" s="9" t="str">
        <f t="shared" ref="T1092:Z1092" ca="1" si="5464">INDIRECT(ADDRESS($S1092+1,T$2,,,T$1))</f>
        <v>SAUVIGNON BLANC RESERVA</v>
      </c>
      <c r="U1092" s="9" t="str">
        <f t="shared" ca="1" si="5464"/>
        <v>SAVN_BL_RS</v>
      </c>
      <c r="V1092" s="9" t="str">
        <f t="shared" ca="1" si="5464"/>
        <v>VINHO BRANCO</v>
      </c>
      <c r="W1092" s="9" t="str">
        <f t="shared" ca="1" si="5464"/>
        <v>12_BTL_0,75 l</v>
      </c>
      <c r="X1092" s="29">
        <f t="shared" ca="1" si="5464"/>
        <v>12</v>
      </c>
      <c r="Y1092" s="30">
        <f t="shared" ca="1" si="5464"/>
        <v>198</v>
      </c>
      <c r="Z1092" s="30">
        <f t="shared" ca="1" si="5464"/>
        <v>121</v>
      </c>
      <c r="AA1092" s="40">
        <v>3</v>
      </c>
      <c r="AB1092" s="9" t="str">
        <f t="shared" ref="AB1092:AE1092" ca="1" si="5465">INDIRECT(ADDRESS($AA1092+1,AB$2,,,AB$1))</f>
        <v>AGUIA</v>
      </c>
      <c r="AC1092" s="9" t="str">
        <f t="shared" ca="1" si="5465"/>
        <v>AG</v>
      </c>
      <c r="AD1092" s="9" t="str">
        <f t="shared" ca="1" si="5465"/>
        <v>PORTO ALEGRE</v>
      </c>
      <c r="AE1092" s="9" t="str">
        <f t="shared" ca="1" si="5465"/>
        <v>BRASIL</v>
      </c>
      <c r="AF1092" s="40">
        <v>11</v>
      </c>
      <c r="AG1092" s="9" t="str">
        <f t="shared" ref="AG1092:AL1092" ca="1" si="5466">INDIRECT(ADDRESS($AF1092+1,AG$2,,,AG$1))</f>
        <v>DEBORA CALIXTO</v>
      </c>
      <c r="AH1092" s="9" t="str">
        <f t="shared" ca="1" si="5466"/>
        <v>DC</v>
      </c>
      <c r="AI1092" s="9">
        <f t="shared" ca="1" si="5466"/>
        <v>2188</v>
      </c>
      <c r="AJ1092" s="9" t="str">
        <f t="shared" ca="1" si="5466"/>
        <v>ANTÔNIO</v>
      </c>
      <c r="AK1092" s="9" t="str">
        <f t="shared" ca="1" si="5466"/>
        <v>SPAULO</v>
      </c>
      <c r="AL1092" s="9" t="str">
        <f t="shared" ca="1" si="5466"/>
        <v>SPAULO</v>
      </c>
      <c r="AM1092" s="52">
        <v>2</v>
      </c>
      <c r="AN1092" s="41">
        <v>0.11900000000000001</v>
      </c>
      <c r="AO1092" s="42">
        <f t="shared" ca="1" si="24"/>
        <v>396</v>
      </c>
      <c r="AP1092" s="42">
        <f t="shared" ca="1" si="25"/>
        <v>242</v>
      </c>
      <c r="AQ1092" s="42">
        <f t="shared" ca="1" si="26"/>
        <v>348.87599999999998</v>
      </c>
    </row>
    <row r="1093" spans="1:43" ht="14">
      <c r="A1093" s="9">
        <f t="shared" si="18"/>
        <v>1092</v>
      </c>
      <c r="B1093" s="9">
        <v>551</v>
      </c>
      <c r="C1093" s="50">
        <v>43135</v>
      </c>
      <c r="D1093" s="39">
        <v>43139</v>
      </c>
      <c r="E1093" s="39">
        <v>43138</v>
      </c>
      <c r="F1093" s="40">
        <v>397</v>
      </c>
      <c r="G1093" s="7">
        <f t="shared" ref="G1093:L1093" ca="1" si="5467">INDIRECT(ADDRESS($F1093+1,G$2,,,G$1))</f>
        <v>43133</v>
      </c>
      <c r="H1093" s="27">
        <f t="shared" ca="1" si="5467"/>
        <v>43159</v>
      </c>
      <c r="I1093" s="9">
        <f t="shared" ca="1" si="5467"/>
        <v>6</v>
      </c>
      <c r="J1093" s="9">
        <f t="shared" ca="1" si="5467"/>
        <v>1</v>
      </c>
      <c r="K1093" s="28">
        <f t="shared" ca="1" si="5467"/>
        <v>43101</v>
      </c>
      <c r="L1093" s="9">
        <f t="shared" ca="1" si="5467"/>
        <v>6</v>
      </c>
      <c r="M1093" s="40">
        <v>12</v>
      </c>
      <c r="N1093" s="9" t="str">
        <f t="shared" ref="N1093:R1093" ca="1" si="5468">INDIRECT(ADDRESS($M1093+1,N$2,,,N$1))</f>
        <v>DON PERILO</v>
      </c>
      <c r="O1093" s="9" t="str">
        <f t="shared" ca="1" si="5468"/>
        <v>DPR</v>
      </c>
      <c r="P1093" s="9" t="str">
        <f t="shared" ca="1" si="5468"/>
        <v>AV CENTRAL, 665</v>
      </c>
      <c r="Q1093" s="9" t="str">
        <f t="shared" ca="1" si="5468"/>
        <v>CURITIBA</v>
      </c>
      <c r="R1093" s="9" t="str">
        <f t="shared" ca="1" si="5468"/>
        <v>PR</v>
      </c>
      <c r="S1093" s="40">
        <v>16</v>
      </c>
      <c r="T1093" s="9" t="str">
        <f t="shared" ref="T1093:Z1093" ca="1" si="5469">INDIRECT(ADDRESS($S1093+1,T$2,,,T$1))</f>
        <v>ESPUMANTE DEMI-SEC</v>
      </c>
      <c r="U1093" s="9" t="str">
        <f t="shared" ca="1" si="5469"/>
        <v>ES_DS</v>
      </c>
      <c r="V1093" s="9" t="str">
        <f t="shared" ca="1" si="5469"/>
        <v>ESPUMANTE</v>
      </c>
      <c r="W1093" s="9" t="str">
        <f t="shared" ca="1" si="5469"/>
        <v>12_BTL_0,75 l</v>
      </c>
      <c r="X1093" s="29">
        <f t="shared" ca="1" si="5469"/>
        <v>12</v>
      </c>
      <c r="Y1093" s="30">
        <f t="shared" ca="1" si="5469"/>
        <v>223</v>
      </c>
      <c r="Z1093" s="30">
        <f t="shared" ca="1" si="5469"/>
        <v>111</v>
      </c>
      <c r="AA1093" s="40">
        <v>4</v>
      </c>
      <c r="AB1093" s="9" t="str">
        <f t="shared" ref="AB1093:AE1093" ca="1" si="5470">INDIRECT(ADDRESS($AA1093+1,AB$2,,,AB$1))</f>
        <v>AGUA LIMPA</v>
      </c>
      <c r="AC1093" s="9" t="str">
        <f t="shared" ca="1" si="5470"/>
        <v>AL</v>
      </c>
      <c r="AD1093" s="9" t="str">
        <f t="shared" ca="1" si="5470"/>
        <v>BELORIZONTE</v>
      </c>
      <c r="AE1093" s="9" t="str">
        <f t="shared" ca="1" si="5470"/>
        <v>BRASIL</v>
      </c>
      <c r="AF1093" s="40">
        <v>11</v>
      </c>
      <c r="AG1093" s="9" t="str">
        <f t="shared" ref="AG1093:AL1093" ca="1" si="5471">INDIRECT(ADDRESS($AF1093+1,AG$2,,,AG$1))</f>
        <v>DEBORA CALIXTO</v>
      </c>
      <c r="AH1093" s="9" t="str">
        <f t="shared" ca="1" si="5471"/>
        <v>DC</v>
      </c>
      <c r="AI1093" s="9">
        <f t="shared" ca="1" si="5471"/>
        <v>2188</v>
      </c>
      <c r="AJ1093" s="9" t="str">
        <f t="shared" ca="1" si="5471"/>
        <v>ANTÔNIO</v>
      </c>
      <c r="AK1093" s="9" t="str">
        <f t="shared" ca="1" si="5471"/>
        <v>SPAULO</v>
      </c>
      <c r="AL1093" s="9" t="str">
        <f t="shared" ca="1" si="5471"/>
        <v>SPAULO</v>
      </c>
      <c r="AM1093" s="52">
        <v>2</v>
      </c>
      <c r="AN1093" s="41">
        <v>7.8E-2</v>
      </c>
      <c r="AO1093" s="42">
        <f t="shared" ca="1" si="24"/>
        <v>446</v>
      </c>
      <c r="AP1093" s="42">
        <f t="shared" ca="1" si="25"/>
        <v>222</v>
      </c>
      <c r="AQ1093" s="42">
        <f t="shared" ca="1" si="26"/>
        <v>411.21200000000005</v>
      </c>
    </row>
    <row r="1094" spans="1:43" ht="14">
      <c r="A1094" s="9">
        <f t="shared" si="18"/>
        <v>1093</v>
      </c>
      <c r="B1094" s="9">
        <v>551</v>
      </c>
      <c r="C1094" s="50">
        <v>43135</v>
      </c>
      <c r="D1094" s="39">
        <v>43139</v>
      </c>
      <c r="E1094" s="39">
        <v>43138</v>
      </c>
      <c r="F1094" s="40">
        <v>397</v>
      </c>
      <c r="G1094" s="7">
        <f t="shared" ref="G1094:L1094" ca="1" si="5472">INDIRECT(ADDRESS($F1094+1,G$2,,,G$1))</f>
        <v>43133</v>
      </c>
      <c r="H1094" s="27">
        <f t="shared" ca="1" si="5472"/>
        <v>43159</v>
      </c>
      <c r="I1094" s="9">
        <f t="shared" ca="1" si="5472"/>
        <v>6</v>
      </c>
      <c r="J1094" s="9">
        <f t="shared" ca="1" si="5472"/>
        <v>1</v>
      </c>
      <c r="K1094" s="28">
        <f t="shared" ca="1" si="5472"/>
        <v>43101</v>
      </c>
      <c r="L1094" s="9">
        <f t="shared" ca="1" si="5472"/>
        <v>6</v>
      </c>
      <c r="M1094" s="40">
        <v>12</v>
      </c>
      <c r="N1094" s="9" t="str">
        <f t="shared" ref="N1094:R1094" ca="1" si="5473">INDIRECT(ADDRESS($M1094+1,N$2,,,N$1))</f>
        <v>DON PERILO</v>
      </c>
      <c r="O1094" s="9" t="str">
        <f t="shared" ca="1" si="5473"/>
        <v>DPR</v>
      </c>
      <c r="P1094" s="9" t="str">
        <f t="shared" ca="1" si="5473"/>
        <v>AV CENTRAL, 665</v>
      </c>
      <c r="Q1094" s="9" t="str">
        <f t="shared" ca="1" si="5473"/>
        <v>CURITIBA</v>
      </c>
      <c r="R1094" s="9" t="str">
        <f t="shared" ca="1" si="5473"/>
        <v>PR</v>
      </c>
      <c r="S1094" s="40">
        <v>22</v>
      </c>
      <c r="T1094" s="9" t="str">
        <f t="shared" ref="T1094:Z1094" ca="1" si="5474">INDIRECT(ADDRESS($S1094+1,T$2,,,T$1))</f>
        <v>TINTO SUAVE</v>
      </c>
      <c r="U1094" s="9" t="str">
        <f t="shared" ca="1" si="5474"/>
        <v>TNT_SU_E</v>
      </c>
      <c r="V1094" s="9" t="str">
        <f t="shared" ca="1" si="5474"/>
        <v>VINHO TINTO</v>
      </c>
      <c r="W1094" s="9" t="str">
        <f t="shared" ca="1" si="5474"/>
        <v>4_TPK_2,0 l</v>
      </c>
      <c r="X1094" s="29">
        <f t="shared" ca="1" si="5474"/>
        <v>4</v>
      </c>
      <c r="Y1094" s="30">
        <f t="shared" ca="1" si="5474"/>
        <v>103.5</v>
      </c>
      <c r="Z1094" s="30">
        <f t="shared" ca="1" si="5474"/>
        <v>61</v>
      </c>
      <c r="AA1094" s="40">
        <v>4</v>
      </c>
      <c r="AB1094" s="9" t="str">
        <f t="shared" ref="AB1094:AE1094" ca="1" si="5475">INDIRECT(ADDRESS($AA1094+1,AB$2,,,AB$1))</f>
        <v>AGUA LIMPA</v>
      </c>
      <c r="AC1094" s="9" t="str">
        <f t="shared" ca="1" si="5475"/>
        <v>AL</v>
      </c>
      <c r="AD1094" s="9" t="str">
        <f t="shared" ca="1" si="5475"/>
        <v>BELORIZONTE</v>
      </c>
      <c r="AE1094" s="9" t="str">
        <f t="shared" ca="1" si="5475"/>
        <v>BRASIL</v>
      </c>
      <c r="AF1094" s="40">
        <v>9</v>
      </c>
      <c r="AG1094" s="9" t="str">
        <f t="shared" ref="AG1094:AL1094" ca="1" si="5476">INDIRECT(ADDRESS($AF1094+1,AG$2,,,AG$1))</f>
        <v>CARLOS JOSE</v>
      </c>
      <c r="AH1094" s="9" t="str">
        <f t="shared" ca="1" si="5476"/>
        <v>CJ</v>
      </c>
      <c r="AI1094" s="9">
        <f t="shared" ca="1" si="5476"/>
        <v>2177</v>
      </c>
      <c r="AJ1094" s="9" t="str">
        <f t="shared" ca="1" si="5476"/>
        <v>MENESES</v>
      </c>
      <c r="AK1094" s="9" t="str">
        <f t="shared" ca="1" si="5476"/>
        <v>BSB</v>
      </c>
      <c r="AL1094" s="9" t="str">
        <f t="shared" ca="1" si="5476"/>
        <v>BSB</v>
      </c>
      <c r="AM1094" s="52">
        <v>3</v>
      </c>
      <c r="AN1094" s="41">
        <v>6.9000000000000006E-2</v>
      </c>
      <c r="AO1094" s="42">
        <f t="shared" ca="1" si="24"/>
        <v>310.5</v>
      </c>
      <c r="AP1094" s="42">
        <f t="shared" ca="1" si="25"/>
        <v>183</v>
      </c>
      <c r="AQ1094" s="42">
        <f t="shared" ca="1" si="26"/>
        <v>289.07550000000003</v>
      </c>
    </row>
    <row r="1095" spans="1:43" ht="14">
      <c r="A1095" s="9">
        <f t="shared" si="18"/>
        <v>1094</v>
      </c>
      <c r="B1095" s="9">
        <v>551</v>
      </c>
      <c r="C1095" s="50">
        <v>43135</v>
      </c>
      <c r="D1095" s="39">
        <v>43139</v>
      </c>
      <c r="E1095" s="39">
        <v>43138</v>
      </c>
      <c r="F1095" s="40">
        <v>397</v>
      </c>
      <c r="G1095" s="7">
        <f t="shared" ref="G1095:L1095" ca="1" si="5477">INDIRECT(ADDRESS($F1095+1,G$2,,,G$1))</f>
        <v>43133</v>
      </c>
      <c r="H1095" s="27">
        <f t="shared" ca="1" si="5477"/>
        <v>43159</v>
      </c>
      <c r="I1095" s="9">
        <f t="shared" ca="1" si="5477"/>
        <v>6</v>
      </c>
      <c r="J1095" s="9">
        <f t="shared" ca="1" si="5477"/>
        <v>1</v>
      </c>
      <c r="K1095" s="28">
        <f t="shared" ca="1" si="5477"/>
        <v>43101</v>
      </c>
      <c r="L1095" s="9">
        <f t="shared" ca="1" si="5477"/>
        <v>6</v>
      </c>
      <c r="M1095" s="40">
        <v>12</v>
      </c>
      <c r="N1095" s="9" t="str">
        <f t="shared" ref="N1095:R1095" ca="1" si="5478">INDIRECT(ADDRESS($M1095+1,N$2,,,N$1))</f>
        <v>DON PERILO</v>
      </c>
      <c r="O1095" s="9" t="str">
        <f t="shared" ca="1" si="5478"/>
        <v>DPR</v>
      </c>
      <c r="P1095" s="9" t="str">
        <f t="shared" ca="1" si="5478"/>
        <v>AV CENTRAL, 665</v>
      </c>
      <c r="Q1095" s="9" t="str">
        <f t="shared" ca="1" si="5478"/>
        <v>CURITIBA</v>
      </c>
      <c r="R1095" s="9" t="str">
        <f t="shared" ca="1" si="5478"/>
        <v>PR</v>
      </c>
      <c r="S1095" s="40">
        <v>1</v>
      </c>
      <c r="T1095" s="9" t="str">
        <f t="shared" ref="T1095:Z1095" ca="1" si="5479">INDIRECT(ADDRESS($S1095+1,T$2,,,T$1))</f>
        <v>TINTO DE MESA</v>
      </c>
      <c r="U1095" s="9" t="str">
        <f t="shared" ca="1" si="5479"/>
        <v>TNT_MS</v>
      </c>
      <c r="V1095" s="9" t="str">
        <f t="shared" ca="1" si="5479"/>
        <v>VINHO TINTO</v>
      </c>
      <c r="W1095" s="9" t="str">
        <f t="shared" ca="1" si="5479"/>
        <v>12_BTL_0,75 l</v>
      </c>
      <c r="X1095" s="29">
        <f t="shared" ca="1" si="5479"/>
        <v>12</v>
      </c>
      <c r="Y1095" s="43">
        <f t="shared" ca="1" si="5479"/>
        <v>120.4</v>
      </c>
      <c r="Z1095" s="43">
        <f t="shared" ca="1" si="5479"/>
        <v>77</v>
      </c>
      <c r="AA1095" s="40">
        <v>5</v>
      </c>
      <c r="AB1095" s="9" t="str">
        <f t="shared" ref="AB1095:AE1095" ca="1" si="5480">INDIRECT(ADDRESS($AA1095+1,AB$2,,,AB$1))</f>
        <v>PARQUE SUL</v>
      </c>
      <c r="AC1095" s="9" t="str">
        <f t="shared" ca="1" si="5480"/>
        <v>PS</v>
      </c>
      <c r="AD1095" s="9" t="str">
        <f t="shared" ca="1" si="5480"/>
        <v>RIO DE JANEIRO</v>
      </c>
      <c r="AE1095" s="9" t="str">
        <f t="shared" ca="1" si="5480"/>
        <v>BRASIL</v>
      </c>
      <c r="AF1095" s="40">
        <v>12</v>
      </c>
      <c r="AG1095" s="9" t="str">
        <f t="shared" ref="AG1095:AL1095" ca="1" si="5481">INDIRECT(ADDRESS($AF1095+1,AG$2,,,AG$1))</f>
        <v>LARISSA GAYER</v>
      </c>
      <c r="AH1095" s="9" t="str">
        <f t="shared" ca="1" si="5481"/>
        <v>LG</v>
      </c>
      <c r="AI1095" s="9">
        <f t="shared" ca="1" si="5481"/>
        <v>2222</v>
      </c>
      <c r="AJ1095" s="9" t="str">
        <f t="shared" ca="1" si="5481"/>
        <v>ANTÔNIO</v>
      </c>
      <c r="AK1095" s="9" t="str">
        <f t="shared" ca="1" si="5481"/>
        <v>SPAULO</v>
      </c>
      <c r="AL1095" s="9" t="str">
        <f t="shared" ca="1" si="5481"/>
        <v>SPAULO</v>
      </c>
      <c r="AM1095" s="52">
        <v>3</v>
      </c>
      <c r="AN1095" s="41">
        <v>8.6999999999999994E-2</v>
      </c>
      <c r="AO1095" s="42">
        <f t="shared" ca="1" si="24"/>
        <v>361.20000000000005</v>
      </c>
      <c r="AP1095" s="42">
        <f t="shared" ca="1" si="25"/>
        <v>231</v>
      </c>
      <c r="AQ1095" s="42">
        <f t="shared" ca="1" si="26"/>
        <v>329.77560000000005</v>
      </c>
    </row>
    <row r="1096" spans="1:43" ht="14">
      <c r="A1096" s="9">
        <f t="shared" si="18"/>
        <v>1095</v>
      </c>
      <c r="B1096" s="9">
        <v>551</v>
      </c>
      <c r="C1096" s="50">
        <v>43135</v>
      </c>
      <c r="D1096" s="39">
        <v>43139</v>
      </c>
      <c r="E1096" s="39">
        <v>43138</v>
      </c>
      <c r="F1096" s="40">
        <v>397</v>
      </c>
      <c r="G1096" s="7">
        <f t="shared" ref="G1096:L1096" ca="1" si="5482">INDIRECT(ADDRESS($F1096+1,G$2,,,G$1))</f>
        <v>43133</v>
      </c>
      <c r="H1096" s="27">
        <f t="shared" ca="1" si="5482"/>
        <v>43159</v>
      </c>
      <c r="I1096" s="9">
        <f t="shared" ca="1" si="5482"/>
        <v>6</v>
      </c>
      <c r="J1096" s="9">
        <f t="shared" ca="1" si="5482"/>
        <v>1</v>
      </c>
      <c r="K1096" s="28">
        <f t="shared" ca="1" si="5482"/>
        <v>43101</v>
      </c>
      <c r="L1096" s="9">
        <f t="shared" ca="1" si="5482"/>
        <v>6</v>
      </c>
      <c r="M1096" s="40">
        <v>12</v>
      </c>
      <c r="N1096" s="9" t="str">
        <f t="shared" ref="N1096:R1096" ca="1" si="5483">INDIRECT(ADDRESS($M1096+1,N$2,,,N$1))</f>
        <v>DON PERILO</v>
      </c>
      <c r="O1096" s="9" t="str">
        <f t="shared" ca="1" si="5483"/>
        <v>DPR</v>
      </c>
      <c r="P1096" s="9" t="str">
        <f t="shared" ca="1" si="5483"/>
        <v>AV CENTRAL, 665</v>
      </c>
      <c r="Q1096" s="9" t="str">
        <f t="shared" ca="1" si="5483"/>
        <v>CURITIBA</v>
      </c>
      <c r="R1096" s="9" t="str">
        <f t="shared" ca="1" si="5483"/>
        <v>PR</v>
      </c>
      <c r="S1096" s="40">
        <v>3</v>
      </c>
      <c r="T1096" s="9" t="str">
        <f t="shared" ref="T1096:Z1096" ca="1" si="5484">INDIRECT(ADDRESS($S1096+1,T$2,,,T$1))</f>
        <v>TINTO SECO</v>
      </c>
      <c r="U1096" s="9" t="str">
        <f t="shared" ca="1" si="5484"/>
        <v>TNT_SC</v>
      </c>
      <c r="V1096" s="9" t="str">
        <f t="shared" ca="1" si="5484"/>
        <v>VINHO TINTO</v>
      </c>
      <c r="W1096" s="9" t="str">
        <f t="shared" ca="1" si="5484"/>
        <v>12_BTL_0,75 l</v>
      </c>
      <c r="X1096" s="29">
        <f t="shared" ca="1" si="5484"/>
        <v>12</v>
      </c>
      <c r="Y1096" s="30">
        <f t="shared" ca="1" si="5484"/>
        <v>120.4</v>
      </c>
      <c r="Z1096" s="30">
        <f t="shared" ca="1" si="5484"/>
        <v>77</v>
      </c>
      <c r="AA1096" s="40">
        <v>6</v>
      </c>
      <c r="AB1096" s="9" t="str">
        <f t="shared" ref="AB1096:AE1096" ca="1" si="5485">INDIRECT(ADDRESS($AA1096+1,AB$2,,,AB$1))</f>
        <v>CENTRO NORTE</v>
      </c>
      <c r="AC1096" s="9" t="str">
        <f t="shared" ca="1" si="5485"/>
        <v>CN</v>
      </c>
      <c r="AD1096" s="9" t="str">
        <f t="shared" ca="1" si="5485"/>
        <v>GOIANIA</v>
      </c>
      <c r="AE1096" s="9" t="str">
        <f t="shared" ca="1" si="5485"/>
        <v>BRASIL</v>
      </c>
      <c r="AF1096" s="40">
        <v>12</v>
      </c>
      <c r="AG1096" s="9" t="str">
        <f t="shared" ref="AG1096:AL1096" ca="1" si="5486">INDIRECT(ADDRESS($AF1096+1,AG$2,,,AG$1))</f>
        <v>LARISSA GAYER</v>
      </c>
      <c r="AH1096" s="9" t="str">
        <f t="shared" ca="1" si="5486"/>
        <v>LG</v>
      </c>
      <c r="AI1096" s="9">
        <f t="shared" ca="1" si="5486"/>
        <v>2222</v>
      </c>
      <c r="AJ1096" s="9" t="str">
        <f t="shared" ca="1" si="5486"/>
        <v>ANTÔNIO</v>
      </c>
      <c r="AK1096" s="9" t="str">
        <f t="shared" ca="1" si="5486"/>
        <v>SPAULO</v>
      </c>
      <c r="AL1096" s="9" t="str">
        <f t="shared" ca="1" si="5486"/>
        <v>SPAULO</v>
      </c>
      <c r="AM1096" s="52">
        <v>3</v>
      </c>
      <c r="AN1096" s="41">
        <v>8.5000000000000006E-2</v>
      </c>
      <c r="AO1096" s="42">
        <f t="shared" ca="1" si="24"/>
        <v>361.20000000000005</v>
      </c>
      <c r="AP1096" s="42">
        <f t="shared" ca="1" si="25"/>
        <v>231</v>
      </c>
      <c r="AQ1096" s="42">
        <f t="shared" ca="1" si="26"/>
        <v>330.49800000000005</v>
      </c>
    </row>
    <row r="1097" spans="1:43" ht="14">
      <c r="A1097" s="9">
        <f t="shared" si="18"/>
        <v>1096</v>
      </c>
      <c r="B1097" s="9">
        <v>552</v>
      </c>
      <c r="C1097" s="50">
        <v>43134</v>
      </c>
      <c r="D1097" s="39">
        <v>43139</v>
      </c>
      <c r="E1097" s="39">
        <v>43141</v>
      </c>
      <c r="F1097" s="40">
        <v>398</v>
      </c>
      <c r="G1097" s="7">
        <f t="shared" ref="G1097:L1097" ca="1" si="5487">INDIRECT(ADDRESS($F1097+1,G$2,,,G$1))</f>
        <v>43134</v>
      </c>
      <c r="H1097" s="27">
        <f t="shared" ca="1" si="5487"/>
        <v>43159</v>
      </c>
      <c r="I1097" s="9">
        <f t="shared" ca="1" si="5487"/>
        <v>7</v>
      </c>
      <c r="J1097" s="9">
        <f t="shared" ca="1" si="5487"/>
        <v>1</v>
      </c>
      <c r="K1097" s="28">
        <f t="shared" ca="1" si="5487"/>
        <v>43101</v>
      </c>
      <c r="L1097" s="9">
        <f t="shared" ca="1" si="5487"/>
        <v>7</v>
      </c>
      <c r="M1097" s="40">
        <v>24</v>
      </c>
      <c r="N1097" s="9" t="str">
        <f t="shared" ref="N1097:R1097" ca="1" si="5488">INDIRECT(ADDRESS($M1097+1,N$2,,,N$1))</f>
        <v>ADEGA SÃO PERIGON</v>
      </c>
      <c r="O1097" s="9" t="str">
        <f t="shared" ca="1" si="5488"/>
        <v>DSP</v>
      </c>
      <c r="P1097" s="9" t="str">
        <f t="shared" ca="1" si="5488"/>
        <v>SHOPPING DA BARRA</v>
      </c>
      <c r="Q1097" s="9" t="str">
        <f t="shared" ca="1" si="5488"/>
        <v>RIO DE JANEIRO</v>
      </c>
      <c r="R1097" s="9" t="str">
        <f t="shared" ca="1" si="5488"/>
        <v>RJ</v>
      </c>
      <c r="S1097" s="40">
        <v>23</v>
      </c>
      <c r="T1097" s="9" t="str">
        <f t="shared" ref="T1097:Z1097" ca="1" si="5489">INDIRECT(ADDRESS($S1097+1,T$2,,,T$1))</f>
        <v>TINTO SECO</v>
      </c>
      <c r="U1097" s="9" t="str">
        <f t="shared" ca="1" si="5489"/>
        <v>TNT_SC_E</v>
      </c>
      <c r="V1097" s="9" t="str">
        <f t="shared" ca="1" si="5489"/>
        <v>VINHO TINTO</v>
      </c>
      <c r="W1097" s="9" t="str">
        <f t="shared" ca="1" si="5489"/>
        <v>4_TPK_2,0 l</v>
      </c>
      <c r="X1097" s="29">
        <f t="shared" ca="1" si="5489"/>
        <v>4</v>
      </c>
      <c r="Y1097" s="30">
        <f t="shared" ca="1" si="5489"/>
        <v>104</v>
      </c>
      <c r="Z1097" s="30">
        <f t="shared" ca="1" si="5489"/>
        <v>62</v>
      </c>
      <c r="AA1097" s="40">
        <v>1</v>
      </c>
      <c r="AB1097" s="9" t="str">
        <f t="shared" ref="AB1097:AE1097" ca="1" si="5490">INDIRECT(ADDRESS($AA1097+1,AB$2,,,AB$1))</f>
        <v>CAMPO BELO</v>
      </c>
      <c r="AC1097" s="9" t="str">
        <f t="shared" ca="1" si="5490"/>
        <v>CB</v>
      </c>
      <c r="AD1097" s="9" t="str">
        <f t="shared" ca="1" si="5490"/>
        <v>SÃO PAULO</v>
      </c>
      <c r="AE1097" s="9" t="str">
        <f t="shared" ca="1" si="5490"/>
        <v>BRASIL</v>
      </c>
      <c r="AF1097" s="40">
        <v>2</v>
      </c>
      <c r="AG1097" s="9" t="str">
        <f t="shared" ref="AG1097:AL1097" ca="1" si="5491">INDIRECT(ADDRESS($AF1097+1,AG$2,,,AG$1))</f>
        <v>RIBAMAR NOGUEIRA</v>
      </c>
      <c r="AH1097" s="9" t="str">
        <f t="shared" ca="1" si="5491"/>
        <v>RN</v>
      </c>
      <c r="AI1097" s="9">
        <f t="shared" ca="1" si="5491"/>
        <v>2432</v>
      </c>
      <c r="AJ1097" s="9" t="str">
        <f t="shared" ca="1" si="5491"/>
        <v>AGUIAR</v>
      </c>
      <c r="AK1097" s="9" t="str">
        <f t="shared" ca="1" si="5491"/>
        <v>CTBA</v>
      </c>
      <c r="AL1097" s="9" t="str">
        <f t="shared" ca="1" si="5491"/>
        <v>CTBA</v>
      </c>
      <c r="AM1097" s="52">
        <v>3</v>
      </c>
      <c r="AN1097" s="41">
        <v>1.4999999999999999E-2</v>
      </c>
      <c r="AO1097" s="42">
        <f t="shared" ca="1" si="24"/>
        <v>312</v>
      </c>
      <c r="AP1097" s="42">
        <f t="shared" ca="1" si="25"/>
        <v>186</v>
      </c>
      <c r="AQ1097" s="42">
        <f t="shared" ca="1" si="26"/>
        <v>307.32</v>
      </c>
    </row>
    <row r="1098" spans="1:43" ht="14">
      <c r="A1098" s="9">
        <f t="shared" si="18"/>
        <v>1097</v>
      </c>
      <c r="B1098" s="9">
        <v>552</v>
      </c>
      <c r="C1098" s="50">
        <v>43134</v>
      </c>
      <c r="D1098" s="39">
        <v>43139</v>
      </c>
      <c r="E1098" s="39">
        <v>43141</v>
      </c>
      <c r="F1098" s="40">
        <v>398</v>
      </c>
      <c r="G1098" s="7">
        <f t="shared" ref="G1098:L1098" ca="1" si="5492">INDIRECT(ADDRESS($F1098+1,G$2,,,G$1))</f>
        <v>43134</v>
      </c>
      <c r="H1098" s="27">
        <f t="shared" ca="1" si="5492"/>
        <v>43159</v>
      </c>
      <c r="I1098" s="9">
        <f t="shared" ca="1" si="5492"/>
        <v>7</v>
      </c>
      <c r="J1098" s="9">
        <f t="shared" ca="1" si="5492"/>
        <v>1</v>
      </c>
      <c r="K1098" s="28">
        <f t="shared" ca="1" si="5492"/>
        <v>43101</v>
      </c>
      <c r="L1098" s="9">
        <f t="shared" ca="1" si="5492"/>
        <v>7</v>
      </c>
      <c r="M1098" s="40">
        <v>24</v>
      </c>
      <c r="N1098" s="9" t="str">
        <f t="shared" ref="N1098:R1098" ca="1" si="5493">INDIRECT(ADDRESS($M1098+1,N$2,,,N$1))</f>
        <v>ADEGA SÃO PERIGON</v>
      </c>
      <c r="O1098" s="9" t="str">
        <f t="shared" ca="1" si="5493"/>
        <v>DSP</v>
      </c>
      <c r="P1098" s="9" t="str">
        <f t="shared" ca="1" si="5493"/>
        <v>SHOPPING DA BARRA</v>
      </c>
      <c r="Q1098" s="9" t="str">
        <f t="shared" ca="1" si="5493"/>
        <v>RIO DE JANEIRO</v>
      </c>
      <c r="R1098" s="9" t="str">
        <f t="shared" ca="1" si="5493"/>
        <v>RJ</v>
      </c>
      <c r="S1098" s="40">
        <v>1</v>
      </c>
      <c r="T1098" s="9" t="str">
        <f t="shared" ref="T1098:Z1098" ca="1" si="5494">INDIRECT(ADDRESS($S1098+1,T$2,,,T$1))</f>
        <v>TINTO DE MESA</v>
      </c>
      <c r="U1098" s="9" t="str">
        <f t="shared" ca="1" si="5494"/>
        <v>TNT_MS</v>
      </c>
      <c r="V1098" s="9" t="str">
        <f t="shared" ca="1" si="5494"/>
        <v>VINHO TINTO</v>
      </c>
      <c r="W1098" s="9" t="str">
        <f t="shared" ca="1" si="5494"/>
        <v>12_BTL_0,75 l</v>
      </c>
      <c r="X1098" s="29">
        <f t="shared" ca="1" si="5494"/>
        <v>12</v>
      </c>
      <c r="Y1098" s="43">
        <f t="shared" ca="1" si="5494"/>
        <v>120.4</v>
      </c>
      <c r="Z1098" s="43">
        <f t="shared" ca="1" si="5494"/>
        <v>77</v>
      </c>
      <c r="AA1098" s="40">
        <v>5</v>
      </c>
      <c r="AB1098" s="9" t="str">
        <f t="shared" ref="AB1098:AE1098" ca="1" si="5495">INDIRECT(ADDRESS($AA1098+1,AB$2,,,AB$1))</f>
        <v>PARQUE SUL</v>
      </c>
      <c r="AC1098" s="9" t="str">
        <f t="shared" ca="1" si="5495"/>
        <v>PS</v>
      </c>
      <c r="AD1098" s="9" t="str">
        <f t="shared" ca="1" si="5495"/>
        <v>RIO DE JANEIRO</v>
      </c>
      <c r="AE1098" s="9" t="str">
        <f t="shared" ca="1" si="5495"/>
        <v>BRASIL</v>
      </c>
      <c r="AF1098" s="40">
        <v>9</v>
      </c>
      <c r="AG1098" s="9" t="str">
        <f t="shared" ref="AG1098:AL1098" ca="1" si="5496">INDIRECT(ADDRESS($AF1098+1,AG$2,,,AG$1))</f>
        <v>CARLOS JOSE</v>
      </c>
      <c r="AH1098" s="9" t="str">
        <f t="shared" ca="1" si="5496"/>
        <v>CJ</v>
      </c>
      <c r="AI1098" s="9">
        <f t="shared" ca="1" si="5496"/>
        <v>2177</v>
      </c>
      <c r="AJ1098" s="9" t="str">
        <f t="shared" ca="1" si="5496"/>
        <v>MENESES</v>
      </c>
      <c r="AK1098" s="9" t="str">
        <f t="shared" ca="1" si="5496"/>
        <v>BSB</v>
      </c>
      <c r="AL1098" s="9" t="str">
        <f t="shared" ca="1" si="5496"/>
        <v>BSB</v>
      </c>
      <c r="AM1098" s="52">
        <v>3</v>
      </c>
      <c r="AN1098" s="41">
        <v>5.0000000000000001E-3</v>
      </c>
      <c r="AO1098" s="42">
        <f t="shared" ca="1" si="24"/>
        <v>361.20000000000005</v>
      </c>
      <c r="AP1098" s="42">
        <f t="shared" ca="1" si="25"/>
        <v>231</v>
      </c>
      <c r="AQ1098" s="42">
        <f t="shared" ca="1" si="26"/>
        <v>359.39400000000006</v>
      </c>
    </row>
    <row r="1099" spans="1:43" ht="14">
      <c r="A1099" s="9">
        <f t="shared" si="18"/>
        <v>1098</v>
      </c>
      <c r="B1099" s="9">
        <v>553</v>
      </c>
      <c r="C1099" s="50">
        <v>43135</v>
      </c>
      <c r="D1099" s="39">
        <v>43138</v>
      </c>
      <c r="E1099" s="39">
        <v>43138</v>
      </c>
      <c r="F1099" s="40">
        <v>398</v>
      </c>
      <c r="G1099" s="7">
        <f t="shared" ref="G1099:L1099" ca="1" si="5497">INDIRECT(ADDRESS($F1099+1,G$2,,,G$1))</f>
        <v>43134</v>
      </c>
      <c r="H1099" s="27">
        <f t="shared" ca="1" si="5497"/>
        <v>43159</v>
      </c>
      <c r="I1099" s="9">
        <f t="shared" ca="1" si="5497"/>
        <v>7</v>
      </c>
      <c r="J1099" s="9">
        <f t="shared" ca="1" si="5497"/>
        <v>1</v>
      </c>
      <c r="K1099" s="28">
        <f t="shared" ca="1" si="5497"/>
        <v>43101</v>
      </c>
      <c r="L1099" s="9">
        <f t="shared" ca="1" si="5497"/>
        <v>7</v>
      </c>
      <c r="M1099" s="40">
        <v>4</v>
      </c>
      <c r="N1099" s="9" t="str">
        <f t="shared" ref="N1099:R1099" ca="1" si="5498">INDIRECT(ADDRESS($M1099+1,N$2,,,N$1))</f>
        <v>MINI BOX</v>
      </c>
      <c r="O1099" s="9" t="str">
        <f t="shared" ca="1" si="5498"/>
        <v>MBX</v>
      </c>
      <c r="P1099" s="9" t="str">
        <f t="shared" ca="1" si="5498"/>
        <v>AV. JARDIN DO EDEN, 33</v>
      </c>
      <c r="Q1099" s="9" t="str">
        <f t="shared" ca="1" si="5498"/>
        <v>SÃO PAULO</v>
      </c>
      <c r="R1099" s="9" t="str">
        <f t="shared" ca="1" si="5498"/>
        <v>SP</v>
      </c>
      <c r="S1099" s="40">
        <v>6</v>
      </c>
      <c r="T1099" s="9" t="str">
        <f t="shared" ref="T1099:Z1099" ca="1" si="5499">INDIRECT(ADDRESS($S1099+1,T$2,,,T$1))</f>
        <v>SAUVIGNON</v>
      </c>
      <c r="U1099" s="9" t="str">
        <f t="shared" ca="1" si="5499"/>
        <v>SAVN</v>
      </c>
      <c r="V1099" s="9" t="str">
        <f t="shared" ca="1" si="5499"/>
        <v>VINHO TINTO</v>
      </c>
      <c r="W1099" s="9" t="str">
        <f t="shared" ca="1" si="5499"/>
        <v>12_BTL_0,75 l</v>
      </c>
      <c r="X1099" s="29">
        <f t="shared" ca="1" si="5499"/>
        <v>12</v>
      </c>
      <c r="Y1099" s="30">
        <f t="shared" ca="1" si="5499"/>
        <v>150</v>
      </c>
      <c r="Z1099" s="30">
        <f t="shared" ca="1" si="5499"/>
        <v>89</v>
      </c>
      <c r="AA1099" s="40">
        <v>5</v>
      </c>
      <c r="AB1099" s="9" t="str">
        <f t="shared" ref="AB1099:AE1099" ca="1" si="5500">INDIRECT(ADDRESS($AA1099+1,AB$2,,,AB$1))</f>
        <v>PARQUE SUL</v>
      </c>
      <c r="AC1099" s="9" t="str">
        <f t="shared" ca="1" si="5500"/>
        <v>PS</v>
      </c>
      <c r="AD1099" s="9" t="str">
        <f t="shared" ca="1" si="5500"/>
        <v>RIO DE JANEIRO</v>
      </c>
      <c r="AE1099" s="9" t="str">
        <f t="shared" ca="1" si="5500"/>
        <v>BRASIL</v>
      </c>
      <c r="AF1099" s="40">
        <v>9</v>
      </c>
      <c r="AG1099" s="9" t="str">
        <f t="shared" ref="AG1099:AL1099" ca="1" si="5501">INDIRECT(ADDRESS($AF1099+1,AG$2,,,AG$1))</f>
        <v>CARLOS JOSE</v>
      </c>
      <c r="AH1099" s="9" t="str">
        <f t="shared" ca="1" si="5501"/>
        <v>CJ</v>
      </c>
      <c r="AI1099" s="9">
        <f t="shared" ca="1" si="5501"/>
        <v>2177</v>
      </c>
      <c r="AJ1099" s="9" t="str">
        <f t="shared" ca="1" si="5501"/>
        <v>MENESES</v>
      </c>
      <c r="AK1099" s="9" t="str">
        <f t="shared" ca="1" si="5501"/>
        <v>BSB</v>
      </c>
      <c r="AL1099" s="9" t="str">
        <f t="shared" ca="1" si="5501"/>
        <v>BSB</v>
      </c>
      <c r="AM1099" s="52">
        <v>2</v>
      </c>
      <c r="AN1099" s="41">
        <v>5.0999999999999997E-2</v>
      </c>
      <c r="AO1099" s="42">
        <f t="shared" ca="1" si="24"/>
        <v>300</v>
      </c>
      <c r="AP1099" s="42">
        <f t="shared" ca="1" si="25"/>
        <v>178</v>
      </c>
      <c r="AQ1099" s="42">
        <f t="shared" ca="1" si="26"/>
        <v>284.7</v>
      </c>
    </row>
    <row r="1100" spans="1:43" ht="14">
      <c r="A1100" s="9">
        <f t="shared" si="18"/>
        <v>1099</v>
      </c>
      <c r="B1100" s="9">
        <v>554</v>
      </c>
      <c r="C1100" s="50">
        <v>43138</v>
      </c>
      <c r="D1100" s="39">
        <v>43141</v>
      </c>
      <c r="E1100" s="39">
        <v>43139</v>
      </c>
      <c r="F1100" s="40">
        <v>399</v>
      </c>
      <c r="G1100" s="7">
        <f t="shared" ref="G1100:L1100" ca="1" si="5502">INDIRECT(ADDRESS($F1100+1,G$2,,,G$1))</f>
        <v>43135</v>
      </c>
      <c r="H1100" s="27">
        <f t="shared" ca="1" si="5502"/>
        <v>43159</v>
      </c>
      <c r="I1100" s="9">
        <f t="shared" ca="1" si="5502"/>
        <v>1</v>
      </c>
      <c r="J1100" s="9">
        <f t="shared" ca="1" si="5502"/>
        <v>1</v>
      </c>
      <c r="K1100" s="28">
        <f t="shared" ca="1" si="5502"/>
        <v>43101</v>
      </c>
      <c r="L1100" s="9">
        <f t="shared" ca="1" si="5502"/>
        <v>1</v>
      </c>
      <c r="M1100" s="40">
        <v>25</v>
      </c>
      <c r="N1100" s="9" t="str">
        <f t="shared" ref="N1100:R1100" ca="1" si="5503">INDIRECT(ADDRESS($M1100+1,N$2,,,N$1))</f>
        <v>ATLANTIS SUPERMERCADOS</v>
      </c>
      <c r="O1100" s="9" t="str">
        <f t="shared" ca="1" si="5503"/>
        <v>ASM</v>
      </c>
      <c r="P1100" s="9" t="str">
        <f t="shared" ca="1" si="5503"/>
        <v>AV. ATLANTICA, 182</v>
      </c>
      <c r="Q1100" s="9" t="str">
        <f t="shared" ca="1" si="5503"/>
        <v>RIO DE JANEIRO</v>
      </c>
      <c r="R1100" s="9" t="str">
        <f t="shared" ca="1" si="5503"/>
        <v>RJ</v>
      </c>
      <c r="S1100" s="40">
        <v>28</v>
      </c>
      <c r="T1100" s="9" t="str">
        <f t="shared" ref="T1100:Z1100" ca="1" si="5504">INDIRECT(ADDRESS($S1100+1,T$2,,,T$1))</f>
        <v>CHARDONNAY</v>
      </c>
      <c r="U1100" s="9" t="str">
        <f t="shared" ca="1" si="5504"/>
        <v>CHDN_E</v>
      </c>
      <c r="V1100" s="9" t="str">
        <f t="shared" ca="1" si="5504"/>
        <v>VINHO BRANCO</v>
      </c>
      <c r="W1100" s="9" t="str">
        <f t="shared" ca="1" si="5504"/>
        <v>4_TPK_2,0 l</v>
      </c>
      <c r="X1100" s="29">
        <f t="shared" ca="1" si="5504"/>
        <v>4</v>
      </c>
      <c r="Y1100" s="30">
        <f t="shared" ca="1" si="5504"/>
        <v>131</v>
      </c>
      <c r="Z1100" s="30">
        <f t="shared" ca="1" si="5504"/>
        <v>78</v>
      </c>
      <c r="AA1100" s="40">
        <v>4</v>
      </c>
      <c r="AB1100" s="9" t="str">
        <f t="shared" ref="AB1100:AE1100" ca="1" si="5505">INDIRECT(ADDRESS($AA1100+1,AB$2,,,AB$1))</f>
        <v>AGUA LIMPA</v>
      </c>
      <c r="AC1100" s="9" t="str">
        <f t="shared" ca="1" si="5505"/>
        <v>AL</v>
      </c>
      <c r="AD1100" s="9" t="str">
        <f t="shared" ca="1" si="5505"/>
        <v>BELORIZONTE</v>
      </c>
      <c r="AE1100" s="9" t="str">
        <f t="shared" ca="1" si="5505"/>
        <v>BRASIL</v>
      </c>
      <c r="AF1100" s="40">
        <v>14</v>
      </c>
      <c r="AG1100" s="9" t="str">
        <f t="shared" ref="AG1100:AL1100" ca="1" si="5506">INDIRECT(ADDRESS($AF1100+1,AG$2,,,AG$1))</f>
        <v>RICARDO AMARAL</v>
      </c>
      <c r="AH1100" s="9" t="str">
        <f t="shared" ca="1" si="5506"/>
        <v>RA</v>
      </c>
      <c r="AI1100" s="9">
        <f t="shared" ca="1" si="5506"/>
        <v>2255</v>
      </c>
      <c r="AJ1100" s="9" t="str">
        <f t="shared" ca="1" si="5506"/>
        <v>ANTÔNIO</v>
      </c>
      <c r="AK1100" s="9" t="str">
        <f t="shared" ca="1" si="5506"/>
        <v>SPAULO</v>
      </c>
      <c r="AL1100" s="9" t="str">
        <f t="shared" ca="1" si="5506"/>
        <v>SPAULO</v>
      </c>
      <c r="AM1100" s="52">
        <v>3</v>
      </c>
      <c r="AN1100" s="41">
        <v>0</v>
      </c>
      <c r="AO1100" s="42">
        <f t="shared" ca="1" si="24"/>
        <v>393</v>
      </c>
      <c r="AP1100" s="42">
        <f t="shared" ca="1" si="25"/>
        <v>234</v>
      </c>
      <c r="AQ1100" s="42">
        <f t="shared" ca="1" si="26"/>
        <v>393</v>
      </c>
    </row>
    <row r="1101" spans="1:43" ht="14">
      <c r="A1101" s="9">
        <f t="shared" si="18"/>
        <v>1100</v>
      </c>
      <c r="B1101" s="9">
        <v>554</v>
      </c>
      <c r="C1101" s="50">
        <v>43138</v>
      </c>
      <c r="D1101" s="39">
        <v>43141</v>
      </c>
      <c r="E1101" s="39">
        <v>43139</v>
      </c>
      <c r="F1101" s="40">
        <v>399</v>
      </c>
      <c r="G1101" s="7">
        <f t="shared" ref="G1101:L1101" ca="1" si="5507">INDIRECT(ADDRESS($F1101+1,G$2,,,G$1))</f>
        <v>43135</v>
      </c>
      <c r="H1101" s="27">
        <f t="shared" ca="1" si="5507"/>
        <v>43159</v>
      </c>
      <c r="I1101" s="9">
        <f t="shared" ca="1" si="5507"/>
        <v>1</v>
      </c>
      <c r="J1101" s="9">
        <f t="shared" ca="1" si="5507"/>
        <v>1</v>
      </c>
      <c r="K1101" s="28">
        <f t="shared" ca="1" si="5507"/>
        <v>43101</v>
      </c>
      <c r="L1101" s="9">
        <f t="shared" ca="1" si="5507"/>
        <v>1</v>
      </c>
      <c r="M1101" s="40">
        <v>25</v>
      </c>
      <c r="N1101" s="9" t="str">
        <f t="shared" ref="N1101:R1101" ca="1" si="5508">INDIRECT(ADDRESS($M1101+1,N$2,,,N$1))</f>
        <v>ATLANTIS SUPERMERCADOS</v>
      </c>
      <c r="O1101" s="9" t="str">
        <f t="shared" ca="1" si="5508"/>
        <v>ASM</v>
      </c>
      <c r="P1101" s="9" t="str">
        <f t="shared" ca="1" si="5508"/>
        <v>AV. ATLANTICA, 182</v>
      </c>
      <c r="Q1101" s="9" t="str">
        <f t="shared" ca="1" si="5508"/>
        <v>RIO DE JANEIRO</v>
      </c>
      <c r="R1101" s="9" t="str">
        <f t="shared" ca="1" si="5508"/>
        <v>RJ</v>
      </c>
      <c r="S1101" s="40">
        <v>8</v>
      </c>
      <c r="T1101" s="9" t="str">
        <f t="shared" ref="T1101:Z1101" ca="1" si="5509">INDIRECT(ADDRESS($S1101+1,T$2,,,T$1))</f>
        <v>SAUVIGNON BLANC</v>
      </c>
      <c r="U1101" s="9" t="str">
        <f t="shared" ca="1" si="5509"/>
        <v>SAVN_BL</v>
      </c>
      <c r="V1101" s="9" t="str">
        <f t="shared" ca="1" si="5509"/>
        <v>VINHO BRANCO</v>
      </c>
      <c r="W1101" s="9" t="str">
        <f t="shared" ca="1" si="5509"/>
        <v>12_BTL_0,75 l</v>
      </c>
      <c r="X1101" s="29">
        <f t="shared" ca="1" si="5509"/>
        <v>12</v>
      </c>
      <c r="Y1101" s="30">
        <f t="shared" ca="1" si="5509"/>
        <v>171.5</v>
      </c>
      <c r="Z1101" s="30">
        <f t="shared" ca="1" si="5509"/>
        <v>91</v>
      </c>
      <c r="AA1101" s="40">
        <v>3</v>
      </c>
      <c r="AB1101" s="9" t="str">
        <f t="shared" ref="AB1101:AE1101" ca="1" si="5510">INDIRECT(ADDRESS($AA1101+1,AB$2,,,AB$1))</f>
        <v>AGUIA</v>
      </c>
      <c r="AC1101" s="9" t="str">
        <f t="shared" ca="1" si="5510"/>
        <v>AG</v>
      </c>
      <c r="AD1101" s="9" t="str">
        <f t="shared" ca="1" si="5510"/>
        <v>PORTO ALEGRE</v>
      </c>
      <c r="AE1101" s="9" t="str">
        <f t="shared" ca="1" si="5510"/>
        <v>BRASIL</v>
      </c>
      <c r="AF1101" s="40">
        <v>4</v>
      </c>
      <c r="AG1101" s="9" t="str">
        <f t="shared" ref="AG1101:AL1101" ca="1" si="5511">INDIRECT(ADDRESS($AF1101+1,AG$2,,,AG$1))</f>
        <v>MANOEL CARDOSO</v>
      </c>
      <c r="AH1101" s="9" t="str">
        <f t="shared" ca="1" si="5511"/>
        <v>MC</v>
      </c>
      <c r="AI1101" s="9">
        <f t="shared" ca="1" si="5511"/>
        <v>2211</v>
      </c>
      <c r="AJ1101" s="9" t="str">
        <f t="shared" ca="1" si="5511"/>
        <v>AGUIAR</v>
      </c>
      <c r="AK1101" s="9" t="str">
        <f t="shared" ca="1" si="5511"/>
        <v>CTBA</v>
      </c>
      <c r="AL1101" s="9" t="str">
        <f t="shared" ca="1" si="5511"/>
        <v>CTBA</v>
      </c>
      <c r="AM1101" s="52">
        <v>2</v>
      </c>
      <c r="AN1101" s="41">
        <v>0.13200000000000001</v>
      </c>
      <c r="AO1101" s="42">
        <f t="shared" ca="1" si="24"/>
        <v>343</v>
      </c>
      <c r="AP1101" s="42">
        <f t="shared" ca="1" si="25"/>
        <v>182</v>
      </c>
      <c r="AQ1101" s="42">
        <f t="shared" ca="1" si="26"/>
        <v>297.72399999999999</v>
      </c>
    </row>
    <row r="1102" spans="1:43" ht="14">
      <c r="A1102" s="9">
        <f t="shared" si="18"/>
        <v>1101</v>
      </c>
      <c r="B1102" s="9">
        <v>554</v>
      </c>
      <c r="C1102" s="50">
        <v>43138</v>
      </c>
      <c r="D1102" s="39">
        <v>43141</v>
      </c>
      <c r="E1102" s="39">
        <v>43139</v>
      </c>
      <c r="F1102" s="40">
        <v>399</v>
      </c>
      <c r="G1102" s="7">
        <f t="shared" ref="G1102:L1102" ca="1" si="5512">INDIRECT(ADDRESS($F1102+1,G$2,,,G$1))</f>
        <v>43135</v>
      </c>
      <c r="H1102" s="27">
        <f t="shared" ca="1" si="5512"/>
        <v>43159</v>
      </c>
      <c r="I1102" s="9">
        <f t="shared" ca="1" si="5512"/>
        <v>1</v>
      </c>
      <c r="J1102" s="9">
        <f t="shared" ca="1" si="5512"/>
        <v>1</v>
      </c>
      <c r="K1102" s="28">
        <f t="shared" ca="1" si="5512"/>
        <v>43101</v>
      </c>
      <c r="L1102" s="9">
        <f t="shared" ca="1" si="5512"/>
        <v>1</v>
      </c>
      <c r="M1102" s="40">
        <v>25</v>
      </c>
      <c r="N1102" s="9" t="str">
        <f t="shared" ref="N1102:R1102" ca="1" si="5513">INDIRECT(ADDRESS($M1102+1,N$2,,,N$1))</f>
        <v>ATLANTIS SUPERMERCADOS</v>
      </c>
      <c r="O1102" s="9" t="str">
        <f t="shared" ca="1" si="5513"/>
        <v>ASM</v>
      </c>
      <c r="P1102" s="9" t="str">
        <f t="shared" ca="1" si="5513"/>
        <v>AV. ATLANTICA, 182</v>
      </c>
      <c r="Q1102" s="9" t="str">
        <f t="shared" ca="1" si="5513"/>
        <v>RIO DE JANEIRO</v>
      </c>
      <c r="R1102" s="9" t="str">
        <f t="shared" ca="1" si="5513"/>
        <v>RJ</v>
      </c>
      <c r="S1102" s="40">
        <v>26</v>
      </c>
      <c r="T1102" s="9" t="str">
        <f t="shared" ref="T1102:Z1102" ca="1" si="5514">INDIRECT(ADDRESS($S1102+1,T$2,,,T$1))</f>
        <v>SAUVIGNON BLANC</v>
      </c>
      <c r="U1102" s="9" t="str">
        <f t="shared" ca="1" si="5514"/>
        <v>SAVN_BL_E</v>
      </c>
      <c r="V1102" s="9" t="str">
        <f t="shared" ca="1" si="5514"/>
        <v>VINHO BRANCO</v>
      </c>
      <c r="W1102" s="9" t="str">
        <f t="shared" ca="1" si="5514"/>
        <v>4_TPK_2,0 l</v>
      </c>
      <c r="X1102" s="29">
        <f t="shared" ca="1" si="5514"/>
        <v>4</v>
      </c>
      <c r="Y1102" s="30">
        <f t="shared" ca="1" si="5514"/>
        <v>123</v>
      </c>
      <c r="Z1102" s="30">
        <f t="shared" ca="1" si="5514"/>
        <v>80</v>
      </c>
      <c r="AA1102" s="40">
        <v>2</v>
      </c>
      <c r="AB1102" s="9" t="str">
        <f t="shared" ref="AB1102:AE1102" ca="1" si="5515">INDIRECT(ADDRESS($AA1102+1,AB$2,,,AB$1))</f>
        <v>MARTE</v>
      </c>
      <c r="AC1102" s="9" t="str">
        <f t="shared" ca="1" si="5515"/>
        <v>MT</v>
      </c>
      <c r="AD1102" s="9" t="str">
        <f t="shared" ca="1" si="5515"/>
        <v>CURITIBA</v>
      </c>
      <c r="AE1102" s="9" t="str">
        <f t="shared" ca="1" si="5515"/>
        <v>BRASIL</v>
      </c>
      <c r="AF1102" s="40">
        <v>9</v>
      </c>
      <c r="AG1102" s="9" t="str">
        <f t="shared" ref="AG1102:AL1102" ca="1" si="5516">INDIRECT(ADDRESS($AF1102+1,AG$2,,,AG$1))</f>
        <v>CARLOS JOSE</v>
      </c>
      <c r="AH1102" s="9" t="str">
        <f t="shared" ca="1" si="5516"/>
        <v>CJ</v>
      </c>
      <c r="AI1102" s="9">
        <f t="shared" ca="1" si="5516"/>
        <v>2177</v>
      </c>
      <c r="AJ1102" s="9" t="str">
        <f t="shared" ca="1" si="5516"/>
        <v>MENESES</v>
      </c>
      <c r="AK1102" s="9" t="str">
        <f t="shared" ca="1" si="5516"/>
        <v>BSB</v>
      </c>
      <c r="AL1102" s="9" t="str">
        <f t="shared" ca="1" si="5516"/>
        <v>BSB</v>
      </c>
      <c r="AM1102" s="52">
        <v>3</v>
      </c>
      <c r="AN1102" s="41">
        <v>3.2000000000000001E-2</v>
      </c>
      <c r="AO1102" s="42">
        <f t="shared" ca="1" si="24"/>
        <v>369</v>
      </c>
      <c r="AP1102" s="42">
        <f t="shared" ca="1" si="25"/>
        <v>240</v>
      </c>
      <c r="AQ1102" s="42">
        <f t="shared" ca="1" si="26"/>
        <v>357.19200000000001</v>
      </c>
    </row>
    <row r="1103" spans="1:43" ht="14">
      <c r="A1103" s="9">
        <f t="shared" si="18"/>
        <v>1102</v>
      </c>
      <c r="B1103" s="9">
        <v>554</v>
      </c>
      <c r="C1103" s="50">
        <v>43138</v>
      </c>
      <c r="D1103" s="39">
        <v>43141</v>
      </c>
      <c r="E1103" s="39">
        <v>43139</v>
      </c>
      <c r="F1103" s="40">
        <v>399</v>
      </c>
      <c r="G1103" s="7">
        <f t="shared" ref="G1103:L1103" ca="1" si="5517">INDIRECT(ADDRESS($F1103+1,G$2,,,G$1))</f>
        <v>43135</v>
      </c>
      <c r="H1103" s="27">
        <f t="shared" ca="1" si="5517"/>
        <v>43159</v>
      </c>
      <c r="I1103" s="9">
        <f t="shared" ca="1" si="5517"/>
        <v>1</v>
      </c>
      <c r="J1103" s="9">
        <f t="shared" ca="1" si="5517"/>
        <v>1</v>
      </c>
      <c r="K1103" s="28">
        <f t="shared" ca="1" si="5517"/>
        <v>43101</v>
      </c>
      <c r="L1103" s="9">
        <f t="shared" ca="1" si="5517"/>
        <v>1</v>
      </c>
      <c r="M1103" s="40">
        <v>25</v>
      </c>
      <c r="N1103" s="9" t="str">
        <f t="shared" ref="N1103:R1103" ca="1" si="5518">INDIRECT(ADDRESS($M1103+1,N$2,,,N$1))</f>
        <v>ATLANTIS SUPERMERCADOS</v>
      </c>
      <c r="O1103" s="9" t="str">
        <f t="shared" ca="1" si="5518"/>
        <v>ASM</v>
      </c>
      <c r="P1103" s="9" t="str">
        <f t="shared" ca="1" si="5518"/>
        <v>AV. ATLANTICA, 182</v>
      </c>
      <c r="Q1103" s="9" t="str">
        <f t="shared" ca="1" si="5518"/>
        <v>RIO DE JANEIRO</v>
      </c>
      <c r="R1103" s="9" t="str">
        <f t="shared" ca="1" si="5518"/>
        <v>RJ</v>
      </c>
      <c r="S1103" s="40">
        <v>27</v>
      </c>
      <c r="T1103" s="9" t="str">
        <f t="shared" ref="T1103:Z1103" ca="1" si="5519">INDIRECT(ADDRESS($S1103+1,T$2,,,T$1))</f>
        <v>RIESLING</v>
      </c>
      <c r="U1103" s="9" t="str">
        <f t="shared" ca="1" si="5519"/>
        <v>RISL_E</v>
      </c>
      <c r="V1103" s="9" t="str">
        <f t="shared" ca="1" si="5519"/>
        <v>VINHO BRANCO</v>
      </c>
      <c r="W1103" s="9" t="str">
        <f t="shared" ca="1" si="5519"/>
        <v>4_TPK_2,0 l</v>
      </c>
      <c r="X1103" s="29">
        <f t="shared" ca="1" si="5519"/>
        <v>4</v>
      </c>
      <c r="Y1103" s="30">
        <f t="shared" ca="1" si="5519"/>
        <v>180</v>
      </c>
      <c r="Z1103" s="30">
        <f t="shared" ca="1" si="5519"/>
        <v>98</v>
      </c>
      <c r="AA1103" s="40">
        <v>3</v>
      </c>
      <c r="AB1103" s="9" t="str">
        <f t="shared" ref="AB1103:AE1103" ca="1" si="5520">INDIRECT(ADDRESS($AA1103+1,AB$2,,,AB$1))</f>
        <v>AGUIA</v>
      </c>
      <c r="AC1103" s="9" t="str">
        <f t="shared" ca="1" si="5520"/>
        <v>AG</v>
      </c>
      <c r="AD1103" s="9" t="str">
        <f t="shared" ca="1" si="5520"/>
        <v>PORTO ALEGRE</v>
      </c>
      <c r="AE1103" s="9" t="str">
        <f t="shared" ca="1" si="5520"/>
        <v>BRASIL</v>
      </c>
      <c r="AF1103" s="40">
        <v>9</v>
      </c>
      <c r="AG1103" s="9" t="str">
        <f t="shared" ref="AG1103:AL1103" ca="1" si="5521">INDIRECT(ADDRESS($AF1103+1,AG$2,,,AG$1))</f>
        <v>CARLOS JOSE</v>
      </c>
      <c r="AH1103" s="9" t="str">
        <f t="shared" ca="1" si="5521"/>
        <v>CJ</v>
      </c>
      <c r="AI1103" s="9">
        <f t="shared" ca="1" si="5521"/>
        <v>2177</v>
      </c>
      <c r="AJ1103" s="9" t="str">
        <f t="shared" ca="1" si="5521"/>
        <v>MENESES</v>
      </c>
      <c r="AK1103" s="9" t="str">
        <f t="shared" ca="1" si="5521"/>
        <v>BSB</v>
      </c>
      <c r="AL1103" s="9" t="str">
        <f t="shared" ca="1" si="5521"/>
        <v>BSB</v>
      </c>
      <c r="AM1103" s="52">
        <v>2</v>
      </c>
      <c r="AN1103" s="41">
        <v>0</v>
      </c>
      <c r="AO1103" s="42">
        <f t="shared" ca="1" si="24"/>
        <v>360</v>
      </c>
      <c r="AP1103" s="42">
        <f t="shared" ca="1" si="25"/>
        <v>196</v>
      </c>
      <c r="AQ1103" s="42">
        <f t="shared" ca="1" si="26"/>
        <v>360</v>
      </c>
    </row>
    <row r="1104" spans="1:43" ht="14">
      <c r="A1104" s="9">
        <f t="shared" si="18"/>
        <v>1103</v>
      </c>
      <c r="B1104" s="9">
        <v>555</v>
      </c>
      <c r="C1104" s="50">
        <v>43138</v>
      </c>
      <c r="D1104" s="39">
        <v>43141</v>
      </c>
      <c r="E1104" s="39">
        <v>43142</v>
      </c>
      <c r="F1104" s="40">
        <v>399</v>
      </c>
      <c r="G1104" s="7">
        <f t="shared" ref="G1104:L1104" ca="1" si="5522">INDIRECT(ADDRESS($F1104+1,G$2,,,G$1))</f>
        <v>43135</v>
      </c>
      <c r="H1104" s="27">
        <f t="shared" ca="1" si="5522"/>
        <v>43159</v>
      </c>
      <c r="I1104" s="9">
        <f t="shared" ca="1" si="5522"/>
        <v>1</v>
      </c>
      <c r="J1104" s="9">
        <f t="shared" ca="1" si="5522"/>
        <v>1</v>
      </c>
      <c r="K1104" s="28">
        <f t="shared" ca="1" si="5522"/>
        <v>43101</v>
      </c>
      <c r="L1104" s="9">
        <f t="shared" ca="1" si="5522"/>
        <v>1</v>
      </c>
      <c r="M1104" s="40">
        <v>4</v>
      </c>
      <c r="N1104" s="9" t="str">
        <f t="shared" ref="N1104:R1104" ca="1" si="5523">INDIRECT(ADDRESS($M1104+1,N$2,,,N$1))</f>
        <v>MINI BOX</v>
      </c>
      <c r="O1104" s="9" t="str">
        <f t="shared" ca="1" si="5523"/>
        <v>MBX</v>
      </c>
      <c r="P1104" s="9" t="str">
        <f t="shared" ca="1" si="5523"/>
        <v>AV. JARDIN DO EDEN, 33</v>
      </c>
      <c r="Q1104" s="9" t="str">
        <f t="shared" ca="1" si="5523"/>
        <v>SÃO PAULO</v>
      </c>
      <c r="R1104" s="9" t="str">
        <f t="shared" ca="1" si="5523"/>
        <v>SP</v>
      </c>
      <c r="S1104" s="40">
        <v>17</v>
      </c>
      <c r="T1104" s="9" t="str">
        <f t="shared" ref="T1104:Z1104" ca="1" si="5524">INDIRECT(ADDRESS($S1104+1,T$2,,,T$1))</f>
        <v>ESPUMANTE DEMI-SEC RESERVA</v>
      </c>
      <c r="U1104" s="9" t="str">
        <f t="shared" ca="1" si="5524"/>
        <v>ES_DS_RS</v>
      </c>
      <c r="V1104" s="9" t="str">
        <f t="shared" ca="1" si="5524"/>
        <v>ESPUMANTE</v>
      </c>
      <c r="W1104" s="9" t="str">
        <f t="shared" ca="1" si="5524"/>
        <v>12_BTL_0,75 l</v>
      </c>
      <c r="X1104" s="29">
        <f t="shared" ca="1" si="5524"/>
        <v>12</v>
      </c>
      <c r="Y1104" s="30">
        <f t="shared" ca="1" si="5524"/>
        <v>273</v>
      </c>
      <c r="Z1104" s="30">
        <f t="shared" ca="1" si="5524"/>
        <v>128</v>
      </c>
      <c r="AA1104" s="40">
        <v>1</v>
      </c>
      <c r="AB1104" s="9" t="str">
        <f t="shared" ref="AB1104:AE1104" ca="1" si="5525">INDIRECT(ADDRESS($AA1104+1,AB$2,,,AB$1))</f>
        <v>CAMPO BELO</v>
      </c>
      <c r="AC1104" s="9" t="str">
        <f t="shared" ca="1" si="5525"/>
        <v>CB</v>
      </c>
      <c r="AD1104" s="9" t="str">
        <f t="shared" ca="1" si="5525"/>
        <v>SÃO PAULO</v>
      </c>
      <c r="AE1104" s="9" t="str">
        <f t="shared" ca="1" si="5525"/>
        <v>BRASIL</v>
      </c>
      <c r="AF1104" s="40">
        <v>8</v>
      </c>
      <c r="AG1104" s="9" t="str">
        <f t="shared" ref="AG1104:AL1104" ca="1" si="5526">INDIRECT(ADDRESS($AF1104+1,AG$2,,,AG$1))</f>
        <v>JOAQUIM DE DEUS</v>
      </c>
      <c r="AH1104" s="9" t="str">
        <f t="shared" ca="1" si="5526"/>
        <v>JD</v>
      </c>
      <c r="AI1104" s="9">
        <f t="shared" ca="1" si="5526"/>
        <v>2231</v>
      </c>
      <c r="AJ1104" s="9" t="str">
        <f t="shared" ca="1" si="5526"/>
        <v>MENESES</v>
      </c>
      <c r="AK1104" s="9" t="str">
        <f t="shared" ca="1" si="5526"/>
        <v>BSB</v>
      </c>
      <c r="AL1104" s="9" t="str">
        <f t="shared" ca="1" si="5526"/>
        <v>BSB</v>
      </c>
      <c r="AM1104" s="52">
        <v>1</v>
      </c>
      <c r="AN1104" s="41">
        <v>6.3E-2</v>
      </c>
      <c r="AO1104" s="42">
        <f t="shared" ca="1" si="24"/>
        <v>273</v>
      </c>
      <c r="AP1104" s="42">
        <f t="shared" ca="1" si="25"/>
        <v>128</v>
      </c>
      <c r="AQ1104" s="42">
        <f t="shared" ca="1" si="26"/>
        <v>255.80100000000002</v>
      </c>
    </row>
    <row r="1105" spans="1:43" ht="14">
      <c r="A1105" s="9">
        <f t="shared" si="18"/>
        <v>1104</v>
      </c>
      <c r="B1105" s="9">
        <v>556</v>
      </c>
      <c r="C1105" s="50">
        <v>43136</v>
      </c>
      <c r="D1105" s="39">
        <v>43141</v>
      </c>
      <c r="E1105" s="39">
        <v>43139</v>
      </c>
      <c r="F1105" s="40">
        <v>400</v>
      </c>
      <c r="G1105" s="7">
        <f t="shared" ref="G1105:L1105" ca="1" si="5527">INDIRECT(ADDRESS($F1105+1,G$2,,,G$1))</f>
        <v>43136</v>
      </c>
      <c r="H1105" s="27">
        <f t="shared" ca="1" si="5527"/>
        <v>43159</v>
      </c>
      <c r="I1105" s="9">
        <f t="shared" ca="1" si="5527"/>
        <v>2</v>
      </c>
      <c r="J1105" s="9">
        <f t="shared" ca="1" si="5527"/>
        <v>1</v>
      </c>
      <c r="K1105" s="28">
        <f t="shared" ca="1" si="5527"/>
        <v>43101</v>
      </c>
      <c r="L1105" s="9">
        <f t="shared" ca="1" si="5527"/>
        <v>2</v>
      </c>
      <c r="M1105" s="40">
        <v>5</v>
      </c>
      <c r="N1105" s="9" t="str">
        <f t="shared" ref="N1105:R1105" ca="1" si="5528">INDIRECT(ADDRESS($M1105+1,N$2,,,N$1))</f>
        <v>ULTRA BOX</v>
      </c>
      <c r="O1105" s="9" t="str">
        <f t="shared" ca="1" si="5528"/>
        <v>UBX</v>
      </c>
      <c r="P1105" s="9" t="str">
        <f t="shared" ca="1" si="5528"/>
        <v>RUA Z, 32</v>
      </c>
      <c r="Q1105" s="9" t="str">
        <f t="shared" ca="1" si="5528"/>
        <v>RIBEIRÃO PRETO</v>
      </c>
      <c r="R1105" s="9" t="str">
        <f t="shared" ca="1" si="5528"/>
        <v>SP</v>
      </c>
      <c r="S1105" s="40">
        <v>14</v>
      </c>
      <c r="T1105" s="9" t="str">
        <f t="shared" ref="T1105:Z1105" ca="1" si="5529">INDIRECT(ADDRESS($S1105+1,T$2,,,T$1))</f>
        <v>ESPUMANTE BRUTT</v>
      </c>
      <c r="U1105" s="9" t="str">
        <f t="shared" ca="1" si="5529"/>
        <v>ES_BRT</v>
      </c>
      <c r="V1105" s="9" t="str">
        <f t="shared" ca="1" si="5529"/>
        <v>ESPUMANTE</v>
      </c>
      <c r="W1105" s="9" t="str">
        <f t="shared" ca="1" si="5529"/>
        <v>12_BTL_0,75 l</v>
      </c>
      <c r="X1105" s="29">
        <f t="shared" ca="1" si="5529"/>
        <v>12</v>
      </c>
      <c r="Y1105" s="30">
        <f t="shared" ca="1" si="5529"/>
        <v>223</v>
      </c>
      <c r="Z1105" s="30">
        <f t="shared" ca="1" si="5529"/>
        <v>108</v>
      </c>
      <c r="AA1105" s="40">
        <v>5</v>
      </c>
      <c r="AB1105" s="9" t="str">
        <f t="shared" ref="AB1105:AE1105" ca="1" si="5530">INDIRECT(ADDRESS($AA1105+1,AB$2,,,AB$1))</f>
        <v>PARQUE SUL</v>
      </c>
      <c r="AC1105" s="9" t="str">
        <f t="shared" ca="1" si="5530"/>
        <v>PS</v>
      </c>
      <c r="AD1105" s="9" t="str">
        <f t="shared" ca="1" si="5530"/>
        <v>RIO DE JANEIRO</v>
      </c>
      <c r="AE1105" s="9" t="str">
        <f t="shared" ca="1" si="5530"/>
        <v>BRASIL</v>
      </c>
      <c r="AF1105" s="40">
        <v>8</v>
      </c>
      <c r="AG1105" s="9" t="str">
        <f t="shared" ref="AG1105:AL1105" ca="1" si="5531">INDIRECT(ADDRESS($AF1105+1,AG$2,,,AG$1))</f>
        <v>JOAQUIM DE DEUS</v>
      </c>
      <c r="AH1105" s="9" t="str">
        <f t="shared" ca="1" si="5531"/>
        <v>JD</v>
      </c>
      <c r="AI1105" s="9">
        <f t="shared" ca="1" si="5531"/>
        <v>2231</v>
      </c>
      <c r="AJ1105" s="9" t="str">
        <f t="shared" ca="1" si="5531"/>
        <v>MENESES</v>
      </c>
      <c r="AK1105" s="9" t="str">
        <f t="shared" ca="1" si="5531"/>
        <v>BSB</v>
      </c>
      <c r="AL1105" s="9" t="str">
        <f t="shared" ca="1" si="5531"/>
        <v>BSB</v>
      </c>
      <c r="AM1105" s="52">
        <v>2</v>
      </c>
      <c r="AN1105" s="41">
        <v>8.0000000000000002E-3</v>
      </c>
      <c r="AO1105" s="42">
        <f t="shared" ca="1" si="24"/>
        <v>446</v>
      </c>
      <c r="AP1105" s="42">
        <f t="shared" ca="1" si="25"/>
        <v>216</v>
      </c>
      <c r="AQ1105" s="42">
        <f t="shared" ca="1" si="26"/>
        <v>442.43200000000002</v>
      </c>
    </row>
    <row r="1106" spans="1:43" ht="14">
      <c r="A1106" s="9">
        <f t="shared" si="18"/>
        <v>1105</v>
      </c>
      <c r="B1106" s="9">
        <v>556</v>
      </c>
      <c r="C1106" s="50">
        <v>43136</v>
      </c>
      <c r="D1106" s="39">
        <v>43141</v>
      </c>
      <c r="E1106" s="39">
        <v>43139</v>
      </c>
      <c r="F1106" s="40">
        <v>400</v>
      </c>
      <c r="G1106" s="7">
        <f t="shared" ref="G1106:L1106" ca="1" si="5532">INDIRECT(ADDRESS($F1106+1,G$2,,,G$1))</f>
        <v>43136</v>
      </c>
      <c r="H1106" s="27">
        <f t="shared" ca="1" si="5532"/>
        <v>43159</v>
      </c>
      <c r="I1106" s="9">
        <f t="shared" ca="1" si="5532"/>
        <v>2</v>
      </c>
      <c r="J1106" s="9">
        <f t="shared" ca="1" si="5532"/>
        <v>1</v>
      </c>
      <c r="K1106" s="28">
        <f t="shared" ca="1" si="5532"/>
        <v>43101</v>
      </c>
      <c r="L1106" s="9">
        <f t="shared" ca="1" si="5532"/>
        <v>2</v>
      </c>
      <c r="M1106" s="40">
        <v>5</v>
      </c>
      <c r="N1106" s="9" t="str">
        <f t="shared" ref="N1106:R1106" ca="1" si="5533">INDIRECT(ADDRESS($M1106+1,N$2,,,N$1))</f>
        <v>ULTRA BOX</v>
      </c>
      <c r="O1106" s="9" t="str">
        <f t="shared" ca="1" si="5533"/>
        <v>UBX</v>
      </c>
      <c r="P1106" s="9" t="str">
        <f t="shared" ca="1" si="5533"/>
        <v>RUA Z, 32</v>
      </c>
      <c r="Q1106" s="9" t="str">
        <f t="shared" ca="1" si="5533"/>
        <v>RIBEIRÃO PRETO</v>
      </c>
      <c r="R1106" s="9" t="str">
        <f t="shared" ca="1" si="5533"/>
        <v>SP</v>
      </c>
      <c r="S1106" s="40">
        <v>21</v>
      </c>
      <c r="T1106" s="9" t="str">
        <f t="shared" ref="T1106:Z1106" ca="1" si="5534">INDIRECT(ADDRESS($S1106+1,T$2,,,T$1))</f>
        <v>TINTO DE MESA</v>
      </c>
      <c r="U1106" s="9" t="str">
        <f t="shared" ca="1" si="5534"/>
        <v>TNT_MS_E</v>
      </c>
      <c r="V1106" s="9" t="str">
        <f t="shared" ca="1" si="5534"/>
        <v>VINHO TINTO</v>
      </c>
      <c r="W1106" s="9" t="str">
        <f t="shared" ca="1" si="5534"/>
        <v>4_TPK_2,0 l</v>
      </c>
      <c r="X1106" s="29">
        <f t="shared" ca="1" si="5534"/>
        <v>4</v>
      </c>
      <c r="Y1106" s="30">
        <f t="shared" ca="1" si="5534"/>
        <v>101</v>
      </c>
      <c r="Z1106" s="30">
        <f t="shared" ca="1" si="5534"/>
        <v>61</v>
      </c>
      <c r="AA1106" s="40">
        <v>2</v>
      </c>
      <c r="AB1106" s="9" t="str">
        <f t="shared" ref="AB1106:AE1106" ca="1" si="5535">INDIRECT(ADDRESS($AA1106+1,AB$2,,,AB$1))</f>
        <v>MARTE</v>
      </c>
      <c r="AC1106" s="9" t="str">
        <f t="shared" ca="1" si="5535"/>
        <v>MT</v>
      </c>
      <c r="AD1106" s="9" t="str">
        <f t="shared" ca="1" si="5535"/>
        <v>CURITIBA</v>
      </c>
      <c r="AE1106" s="9" t="str">
        <f t="shared" ca="1" si="5535"/>
        <v>BRASIL</v>
      </c>
      <c r="AF1106" s="40">
        <v>10</v>
      </c>
      <c r="AG1106" s="9" t="str">
        <f t="shared" ref="AG1106:AL1106" ca="1" si="5536">INDIRECT(ADDRESS($AF1106+1,AG$2,,,AG$1))</f>
        <v>MIGUEL FREITAS</v>
      </c>
      <c r="AH1106" s="9" t="str">
        <f t="shared" ca="1" si="5536"/>
        <v>MF</v>
      </c>
      <c r="AI1106" s="9">
        <f t="shared" ca="1" si="5536"/>
        <v>2201</v>
      </c>
      <c r="AJ1106" s="9" t="str">
        <f t="shared" ca="1" si="5536"/>
        <v>ANTÔNIO</v>
      </c>
      <c r="AK1106" s="9" t="str">
        <f t="shared" ca="1" si="5536"/>
        <v>SPAULO</v>
      </c>
      <c r="AL1106" s="9" t="str">
        <f t="shared" ca="1" si="5536"/>
        <v>SPAULO</v>
      </c>
      <c r="AM1106" s="52">
        <v>3</v>
      </c>
      <c r="AN1106" s="41">
        <v>2.1000000000000001E-2</v>
      </c>
      <c r="AO1106" s="42">
        <f t="shared" ca="1" si="24"/>
        <v>303</v>
      </c>
      <c r="AP1106" s="42">
        <f t="shared" ca="1" si="25"/>
        <v>183</v>
      </c>
      <c r="AQ1106" s="42">
        <f t="shared" ca="1" si="26"/>
        <v>296.637</v>
      </c>
    </row>
    <row r="1107" spans="1:43" ht="14">
      <c r="A1107" s="9">
        <f t="shared" si="18"/>
        <v>1106</v>
      </c>
      <c r="B1107" s="9">
        <v>557</v>
      </c>
      <c r="C1107" s="50">
        <v>43141</v>
      </c>
      <c r="D1107" s="39">
        <v>43147</v>
      </c>
      <c r="E1107" s="39">
        <v>43147</v>
      </c>
      <c r="F1107" s="40">
        <v>401</v>
      </c>
      <c r="G1107" s="7">
        <f t="shared" ref="G1107:L1107" ca="1" si="5537">INDIRECT(ADDRESS($F1107+1,G$2,,,G$1))</f>
        <v>43137</v>
      </c>
      <c r="H1107" s="27">
        <f t="shared" ca="1" si="5537"/>
        <v>43159</v>
      </c>
      <c r="I1107" s="9">
        <f t="shared" ca="1" si="5537"/>
        <v>3</v>
      </c>
      <c r="J1107" s="9">
        <f t="shared" ca="1" si="5537"/>
        <v>1</v>
      </c>
      <c r="K1107" s="28">
        <f t="shared" ca="1" si="5537"/>
        <v>43101</v>
      </c>
      <c r="L1107" s="9">
        <f t="shared" ca="1" si="5537"/>
        <v>3</v>
      </c>
      <c r="M1107" s="40">
        <v>32</v>
      </c>
      <c r="N1107" s="9" t="str">
        <f t="shared" ref="N1107:R1107" ca="1" si="5538">INDIRECT(ADDRESS($M1107+1,N$2,,,N$1))</f>
        <v>VECHIA ITALIA RISTORANTE</v>
      </c>
      <c r="O1107" s="9" t="str">
        <f t="shared" ca="1" si="5538"/>
        <v>VIR</v>
      </c>
      <c r="P1107" s="9" t="str">
        <f t="shared" ca="1" si="5538"/>
        <v>AV. BERRINI, 334</v>
      </c>
      <c r="Q1107" s="9" t="str">
        <f t="shared" ca="1" si="5538"/>
        <v>SÃO PAULO</v>
      </c>
      <c r="R1107" s="9" t="str">
        <f t="shared" ca="1" si="5538"/>
        <v>SP</v>
      </c>
      <c r="S1107" s="40">
        <v>22</v>
      </c>
      <c r="T1107" s="9" t="str">
        <f t="shared" ref="T1107:Z1107" ca="1" si="5539">INDIRECT(ADDRESS($S1107+1,T$2,,,T$1))</f>
        <v>TINTO SUAVE</v>
      </c>
      <c r="U1107" s="9" t="str">
        <f t="shared" ca="1" si="5539"/>
        <v>TNT_SU_E</v>
      </c>
      <c r="V1107" s="9" t="str">
        <f t="shared" ca="1" si="5539"/>
        <v>VINHO TINTO</v>
      </c>
      <c r="W1107" s="9" t="str">
        <f t="shared" ca="1" si="5539"/>
        <v>4_TPK_2,0 l</v>
      </c>
      <c r="X1107" s="29">
        <f t="shared" ca="1" si="5539"/>
        <v>4</v>
      </c>
      <c r="Y1107" s="30">
        <f t="shared" ca="1" si="5539"/>
        <v>103.5</v>
      </c>
      <c r="Z1107" s="30">
        <f t="shared" ca="1" si="5539"/>
        <v>61</v>
      </c>
      <c r="AA1107" s="40">
        <v>4</v>
      </c>
      <c r="AB1107" s="9" t="str">
        <f t="shared" ref="AB1107:AE1107" ca="1" si="5540">INDIRECT(ADDRESS($AA1107+1,AB$2,,,AB$1))</f>
        <v>AGUA LIMPA</v>
      </c>
      <c r="AC1107" s="9" t="str">
        <f t="shared" ca="1" si="5540"/>
        <v>AL</v>
      </c>
      <c r="AD1107" s="9" t="str">
        <f t="shared" ca="1" si="5540"/>
        <v>BELORIZONTE</v>
      </c>
      <c r="AE1107" s="9" t="str">
        <f t="shared" ca="1" si="5540"/>
        <v>BRASIL</v>
      </c>
      <c r="AF1107" s="40">
        <v>10</v>
      </c>
      <c r="AG1107" s="9" t="str">
        <f t="shared" ref="AG1107:AL1107" ca="1" si="5541">INDIRECT(ADDRESS($AF1107+1,AG$2,,,AG$1))</f>
        <v>MIGUEL FREITAS</v>
      </c>
      <c r="AH1107" s="9" t="str">
        <f t="shared" ca="1" si="5541"/>
        <v>MF</v>
      </c>
      <c r="AI1107" s="9">
        <f t="shared" ca="1" si="5541"/>
        <v>2201</v>
      </c>
      <c r="AJ1107" s="9" t="str">
        <f t="shared" ca="1" si="5541"/>
        <v>ANTÔNIO</v>
      </c>
      <c r="AK1107" s="9" t="str">
        <f t="shared" ca="1" si="5541"/>
        <v>SPAULO</v>
      </c>
      <c r="AL1107" s="9" t="str">
        <f t="shared" ca="1" si="5541"/>
        <v>SPAULO</v>
      </c>
      <c r="AM1107" s="52">
        <v>3</v>
      </c>
      <c r="AN1107" s="41">
        <v>4.5999999999999999E-2</v>
      </c>
      <c r="AO1107" s="42">
        <f t="shared" ca="1" si="24"/>
        <v>310.5</v>
      </c>
      <c r="AP1107" s="42">
        <f t="shared" ca="1" si="25"/>
        <v>183</v>
      </c>
      <c r="AQ1107" s="42">
        <f t="shared" ca="1" si="26"/>
        <v>296.21699999999998</v>
      </c>
    </row>
    <row r="1108" spans="1:43" ht="14">
      <c r="A1108" s="9">
        <f t="shared" si="18"/>
        <v>1107</v>
      </c>
      <c r="B1108" s="9">
        <v>558</v>
      </c>
      <c r="C1108" s="50">
        <v>43138</v>
      </c>
      <c r="D1108" s="39">
        <v>43141</v>
      </c>
      <c r="E1108" s="39">
        <v>43143</v>
      </c>
      <c r="F1108" s="40">
        <v>401</v>
      </c>
      <c r="G1108" s="7">
        <f t="shared" ref="G1108:L1108" ca="1" si="5542">INDIRECT(ADDRESS($F1108+1,G$2,,,G$1))</f>
        <v>43137</v>
      </c>
      <c r="H1108" s="27">
        <f t="shared" ca="1" si="5542"/>
        <v>43159</v>
      </c>
      <c r="I1108" s="9">
        <f t="shared" ca="1" si="5542"/>
        <v>3</v>
      </c>
      <c r="J1108" s="9">
        <f t="shared" ca="1" si="5542"/>
        <v>1</v>
      </c>
      <c r="K1108" s="28">
        <f t="shared" ca="1" si="5542"/>
        <v>43101</v>
      </c>
      <c r="L1108" s="9">
        <f t="shared" ca="1" si="5542"/>
        <v>3</v>
      </c>
      <c r="M1108" s="40">
        <v>9</v>
      </c>
      <c r="N1108" s="9" t="str">
        <f t="shared" ref="N1108:R1108" ca="1" si="5543">INDIRECT(ADDRESS($M1108+1,N$2,,,N$1))</f>
        <v>ZANONNI E FAMIGLIA</v>
      </c>
      <c r="O1108" s="9" t="str">
        <f t="shared" ca="1" si="5543"/>
        <v>ZNFM</v>
      </c>
      <c r="P1108" s="9" t="str">
        <f t="shared" ca="1" si="5543"/>
        <v>RUA 1130, 45</v>
      </c>
      <c r="Q1108" s="9" t="str">
        <f t="shared" ca="1" si="5543"/>
        <v>GOIÂNIA</v>
      </c>
      <c r="R1108" s="9" t="str">
        <f t="shared" ca="1" si="5543"/>
        <v>GO</v>
      </c>
      <c r="S1108" s="40">
        <v>11</v>
      </c>
      <c r="T1108" s="9" t="str">
        <f t="shared" ref="T1108:Z1108" ca="1" si="5544">INDIRECT(ADDRESS($S1108+1,T$2,,,T$1))</f>
        <v>RIESLING RESERVA</v>
      </c>
      <c r="U1108" s="9" t="str">
        <f t="shared" ca="1" si="5544"/>
        <v>RISL_RS</v>
      </c>
      <c r="V1108" s="9" t="str">
        <f t="shared" ca="1" si="5544"/>
        <v>VINHO BRANCO</v>
      </c>
      <c r="W1108" s="9" t="str">
        <f t="shared" ca="1" si="5544"/>
        <v>12_BTL_0,75 l</v>
      </c>
      <c r="X1108" s="29">
        <f t="shared" ca="1" si="5544"/>
        <v>12</v>
      </c>
      <c r="Y1108" s="30">
        <f t="shared" ca="1" si="5544"/>
        <v>240</v>
      </c>
      <c r="Z1108" s="30">
        <f t="shared" ca="1" si="5544"/>
        <v>123</v>
      </c>
      <c r="AA1108" s="40">
        <v>1</v>
      </c>
      <c r="AB1108" s="9" t="str">
        <f t="shared" ref="AB1108:AE1108" ca="1" si="5545">INDIRECT(ADDRESS($AA1108+1,AB$2,,,AB$1))</f>
        <v>CAMPO BELO</v>
      </c>
      <c r="AC1108" s="9" t="str">
        <f t="shared" ca="1" si="5545"/>
        <v>CB</v>
      </c>
      <c r="AD1108" s="9" t="str">
        <f t="shared" ca="1" si="5545"/>
        <v>SÃO PAULO</v>
      </c>
      <c r="AE1108" s="9" t="str">
        <f t="shared" ca="1" si="5545"/>
        <v>BRASIL</v>
      </c>
      <c r="AF1108" s="40">
        <v>10</v>
      </c>
      <c r="AG1108" s="9" t="str">
        <f t="shared" ref="AG1108:AL1108" ca="1" si="5546">INDIRECT(ADDRESS($AF1108+1,AG$2,,,AG$1))</f>
        <v>MIGUEL FREITAS</v>
      </c>
      <c r="AH1108" s="9" t="str">
        <f t="shared" ca="1" si="5546"/>
        <v>MF</v>
      </c>
      <c r="AI1108" s="9">
        <f t="shared" ca="1" si="5546"/>
        <v>2201</v>
      </c>
      <c r="AJ1108" s="9" t="str">
        <f t="shared" ca="1" si="5546"/>
        <v>ANTÔNIO</v>
      </c>
      <c r="AK1108" s="9" t="str">
        <f t="shared" ca="1" si="5546"/>
        <v>SPAULO</v>
      </c>
      <c r="AL1108" s="9" t="str">
        <f t="shared" ca="1" si="5546"/>
        <v>SPAULO</v>
      </c>
      <c r="AM1108" s="52">
        <v>1</v>
      </c>
      <c r="AN1108" s="41">
        <v>1.4999999999999999E-2</v>
      </c>
      <c r="AO1108" s="42">
        <f t="shared" ca="1" si="24"/>
        <v>240</v>
      </c>
      <c r="AP1108" s="42">
        <f t="shared" ca="1" si="25"/>
        <v>123</v>
      </c>
      <c r="AQ1108" s="42">
        <f t="shared" ca="1" si="26"/>
        <v>236.4</v>
      </c>
    </row>
    <row r="1109" spans="1:43" ht="14">
      <c r="A1109" s="9">
        <f t="shared" si="18"/>
        <v>1108</v>
      </c>
      <c r="B1109" s="9">
        <v>559</v>
      </c>
      <c r="C1109" s="50">
        <v>43138</v>
      </c>
      <c r="D1109" s="39">
        <v>43141</v>
      </c>
      <c r="E1109" s="39">
        <v>43142</v>
      </c>
      <c r="F1109" s="40">
        <v>402</v>
      </c>
      <c r="G1109" s="7">
        <f t="shared" ref="G1109:L1109" ca="1" si="5547">INDIRECT(ADDRESS($F1109+1,G$2,,,G$1))</f>
        <v>43138</v>
      </c>
      <c r="H1109" s="27">
        <f t="shared" ca="1" si="5547"/>
        <v>43159</v>
      </c>
      <c r="I1109" s="9">
        <f t="shared" ca="1" si="5547"/>
        <v>4</v>
      </c>
      <c r="J1109" s="9">
        <f t="shared" ca="1" si="5547"/>
        <v>1</v>
      </c>
      <c r="K1109" s="28">
        <f t="shared" ca="1" si="5547"/>
        <v>43101</v>
      </c>
      <c r="L1109" s="9">
        <f t="shared" ca="1" si="5547"/>
        <v>4</v>
      </c>
      <c r="M1109" s="40">
        <v>7</v>
      </c>
      <c r="N1109" s="9" t="str">
        <f t="shared" ref="N1109:R1109" ca="1" si="5548">INDIRECT(ADDRESS($M1109+1,N$2,,,N$1))</f>
        <v>WALMART</v>
      </c>
      <c r="O1109" s="9" t="str">
        <f t="shared" ca="1" si="5548"/>
        <v>WMT</v>
      </c>
      <c r="P1109" s="9" t="str">
        <f t="shared" ca="1" si="5548"/>
        <v>SGAS 912 BLOCO K</v>
      </c>
      <c r="Q1109" s="9" t="str">
        <f t="shared" ca="1" si="5548"/>
        <v>BRASÍLIA</v>
      </c>
      <c r="R1109" s="9" t="str">
        <f t="shared" ca="1" si="5548"/>
        <v>DF</v>
      </c>
      <c r="S1109" s="40">
        <v>27</v>
      </c>
      <c r="T1109" s="9" t="str">
        <f t="shared" ref="T1109:Z1109" ca="1" si="5549">INDIRECT(ADDRESS($S1109+1,T$2,,,T$1))</f>
        <v>RIESLING</v>
      </c>
      <c r="U1109" s="9" t="str">
        <f t="shared" ca="1" si="5549"/>
        <v>RISL_E</v>
      </c>
      <c r="V1109" s="9" t="str">
        <f t="shared" ca="1" si="5549"/>
        <v>VINHO BRANCO</v>
      </c>
      <c r="W1109" s="9" t="str">
        <f t="shared" ca="1" si="5549"/>
        <v>4_TPK_2,0 l</v>
      </c>
      <c r="X1109" s="29">
        <f t="shared" ca="1" si="5549"/>
        <v>4</v>
      </c>
      <c r="Y1109" s="30">
        <f t="shared" ca="1" si="5549"/>
        <v>180</v>
      </c>
      <c r="Z1109" s="30">
        <f t="shared" ca="1" si="5549"/>
        <v>98</v>
      </c>
      <c r="AA1109" s="40">
        <v>5</v>
      </c>
      <c r="AB1109" s="9" t="str">
        <f t="shared" ref="AB1109:AE1109" ca="1" si="5550">INDIRECT(ADDRESS($AA1109+1,AB$2,,,AB$1))</f>
        <v>PARQUE SUL</v>
      </c>
      <c r="AC1109" s="9" t="str">
        <f t="shared" ca="1" si="5550"/>
        <v>PS</v>
      </c>
      <c r="AD1109" s="9" t="str">
        <f t="shared" ca="1" si="5550"/>
        <v>RIO DE JANEIRO</v>
      </c>
      <c r="AE1109" s="9" t="str">
        <f t="shared" ca="1" si="5550"/>
        <v>BRASIL</v>
      </c>
      <c r="AF1109" s="40">
        <v>13</v>
      </c>
      <c r="AG1109" s="9" t="str">
        <f t="shared" ref="AG1109:AL1109" ca="1" si="5551">INDIRECT(ADDRESS($AF1109+1,AG$2,,,AG$1))</f>
        <v>THAIS LETICIA</v>
      </c>
      <c r="AH1109" s="9" t="str">
        <f t="shared" ca="1" si="5551"/>
        <v>TL</v>
      </c>
      <c r="AI1109" s="9">
        <f t="shared" ca="1" si="5551"/>
        <v>2154</v>
      </c>
      <c r="AJ1109" s="9" t="str">
        <f t="shared" ca="1" si="5551"/>
        <v>ANTÔNIO</v>
      </c>
      <c r="AK1109" s="9" t="str">
        <f t="shared" ca="1" si="5551"/>
        <v>SPAULO</v>
      </c>
      <c r="AL1109" s="9" t="str">
        <f t="shared" ca="1" si="5551"/>
        <v>SPAULO</v>
      </c>
      <c r="AM1109" s="52">
        <v>2</v>
      </c>
      <c r="AN1109" s="41">
        <v>8.5000000000000006E-2</v>
      </c>
      <c r="AO1109" s="42">
        <f t="shared" ca="1" si="24"/>
        <v>360</v>
      </c>
      <c r="AP1109" s="42">
        <f t="shared" ca="1" si="25"/>
        <v>196</v>
      </c>
      <c r="AQ1109" s="42">
        <f t="shared" ca="1" si="26"/>
        <v>329.40000000000003</v>
      </c>
    </row>
    <row r="1110" spans="1:43" ht="14">
      <c r="A1110" s="9">
        <f t="shared" si="18"/>
        <v>1109</v>
      </c>
      <c r="B1110" s="9">
        <v>560</v>
      </c>
      <c r="C1110" s="50">
        <v>43138</v>
      </c>
      <c r="D1110" s="39">
        <v>43141</v>
      </c>
      <c r="E1110" s="39">
        <v>43140</v>
      </c>
      <c r="F1110" s="40">
        <v>402</v>
      </c>
      <c r="G1110" s="7">
        <f t="shared" ref="G1110:L1110" ca="1" si="5552">INDIRECT(ADDRESS($F1110+1,G$2,,,G$1))</f>
        <v>43138</v>
      </c>
      <c r="H1110" s="27">
        <f t="shared" ca="1" si="5552"/>
        <v>43159</v>
      </c>
      <c r="I1110" s="9">
        <f t="shared" ca="1" si="5552"/>
        <v>4</v>
      </c>
      <c r="J1110" s="9">
        <f t="shared" ca="1" si="5552"/>
        <v>1</v>
      </c>
      <c r="K1110" s="28">
        <f t="shared" ca="1" si="5552"/>
        <v>43101</v>
      </c>
      <c r="L1110" s="9">
        <f t="shared" ca="1" si="5552"/>
        <v>4</v>
      </c>
      <c r="M1110" s="40">
        <v>4</v>
      </c>
      <c r="N1110" s="9" t="str">
        <f t="shared" ref="N1110:R1110" ca="1" si="5553">INDIRECT(ADDRESS($M1110+1,N$2,,,N$1))</f>
        <v>MINI BOX</v>
      </c>
      <c r="O1110" s="9" t="str">
        <f t="shared" ca="1" si="5553"/>
        <v>MBX</v>
      </c>
      <c r="P1110" s="9" t="str">
        <f t="shared" ca="1" si="5553"/>
        <v>AV. JARDIN DO EDEN, 33</v>
      </c>
      <c r="Q1110" s="9" t="str">
        <f t="shared" ca="1" si="5553"/>
        <v>SÃO PAULO</v>
      </c>
      <c r="R1110" s="9" t="str">
        <f t="shared" ca="1" si="5553"/>
        <v>SP</v>
      </c>
      <c r="S1110" s="40">
        <v>15</v>
      </c>
      <c r="T1110" s="9" t="str">
        <f t="shared" ref="T1110:Z1110" ca="1" si="5554">INDIRECT(ADDRESS($S1110+1,T$2,,,T$1))</f>
        <v>ESPUMANTE BRUTT RESERVA</v>
      </c>
      <c r="U1110" s="9" t="str">
        <f t="shared" ca="1" si="5554"/>
        <v>ES_BRT_RS</v>
      </c>
      <c r="V1110" s="9" t="str">
        <f t="shared" ca="1" si="5554"/>
        <v>ESPUMANTE</v>
      </c>
      <c r="W1110" s="9" t="str">
        <f t="shared" ca="1" si="5554"/>
        <v>12_BTL_0,75 l</v>
      </c>
      <c r="X1110" s="29">
        <f t="shared" ca="1" si="5554"/>
        <v>12</v>
      </c>
      <c r="Y1110" s="30">
        <f t="shared" ca="1" si="5554"/>
        <v>273</v>
      </c>
      <c r="Z1110" s="30">
        <f t="shared" ca="1" si="5554"/>
        <v>132</v>
      </c>
      <c r="AA1110" s="40">
        <v>6</v>
      </c>
      <c r="AB1110" s="9" t="str">
        <f t="shared" ref="AB1110:AE1110" ca="1" si="5555">INDIRECT(ADDRESS($AA1110+1,AB$2,,,AB$1))</f>
        <v>CENTRO NORTE</v>
      </c>
      <c r="AC1110" s="9" t="str">
        <f t="shared" ca="1" si="5555"/>
        <v>CN</v>
      </c>
      <c r="AD1110" s="9" t="str">
        <f t="shared" ca="1" si="5555"/>
        <v>GOIANIA</v>
      </c>
      <c r="AE1110" s="9" t="str">
        <f t="shared" ca="1" si="5555"/>
        <v>BRASIL</v>
      </c>
      <c r="AF1110" s="40">
        <v>8</v>
      </c>
      <c r="AG1110" s="9" t="str">
        <f t="shared" ref="AG1110:AL1110" ca="1" si="5556">INDIRECT(ADDRESS($AF1110+1,AG$2,,,AG$1))</f>
        <v>JOAQUIM DE DEUS</v>
      </c>
      <c r="AH1110" s="9" t="str">
        <f t="shared" ca="1" si="5556"/>
        <v>JD</v>
      </c>
      <c r="AI1110" s="9">
        <f t="shared" ca="1" si="5556"/>
        <v>2231</v>
      </c>
      <c r="AJ1110" s="9" t="str">
        <f t="shared" ca="1" si="5556"/>
        <v>MENESES</v>
      </c>
      <c r="AK1110" s="9" t="str">
        <f t="shared" ca="1" si="5556"/>
        <v>BSB</v>
      </c>
      <c r="AL1110" s="9" t="str">
        <f t="shared" ca="1" si="5556"/>
        <v>BSB</v>
      </c>
      <c r="AM1110" s="52">
        <v>1</v>
      </c>
      <c r="AN1110" s="41">
        <v>2.7000000000000003E-2</v>
      </c>
      <c r="AO1110" s="42">
        <f t="shared" ca="1" si="24"/>
        <v>273</v>
      </c>
      <c r="AP1110" s="42">
        <f t="shared" ca="1" si="25"/>
        <v>132</v>
      </c>
      <c r="AQ1110" s="42">
        <f t="shared" ca="1" si="26"/>
        <v>265.62900000000002</v>
      </c>
    </row>
    <row r="1111" spans="1:43" ht="14">
      <c r="A1111" s="9">
        <f t="shared" si="18"/>
        <v>1110</v>
      </c>
      <c r="B1111" s="9">
        <v>560</v>
      </c>
      <c r="C1111" s="50">
        <v>43138</v>
      </c>
      <c r="D1111" s="39">
        <v>43141</v>
      </c>
      <c r="E1111" s="39">
        <v>43140</v>
      </c>
      <c r="F1111" s="40">
        <v>402</v>
      </c>
      <c r="G1111" s="7">
        <f t="shared" ref="G1111:L1111" ca="1" si="5557">INDIRECT(ADDRESS($F1111+1,G$2,,,G$1))</f>
        <v>43138</v>
      </c>
      <c r="H1111" s="27">
        <f t="shared" ca="1" si="5557"/>
        <v>43159</v>
      </c>
      <c r="I1111" s="9">
        <f t="shared" ca="1" si="5557"/>
        <v>4</v>
      </c>
      <c r="J1111" s="9">
        <f t="shared" ca="1" si="5557"/>
        <v>1</v>
      </c>
      <c r="K1111" s="28">
        <f t="shared" ca="1" si="5557"/>
        <v>43101</v>
      </c>
      <c r="L1111" s="9">
        <f t="shared" ca="1" si="5557"/>
        <v>4</v>
      </c>
      <c r="M1111" s="40">
        <v>4</v>
      </c>
      <c r="N1111" s="9" t="str">
        <f t="shared" ref="N1111:R1111" ca="1" si="5558">INDIRECT(ADDRESS($M1111+1,N$2,,,N$1))</f>
        <v>MINI BOX</v>
      </c>
      <c r="O1111" s="9" t="str">
        <f t="shared" ca="1" si="5558"/>
        <v>MBX</v>
      </c>
      <c r="P1111" s="9" t="str">
        <f t="shared" ca="1" si="5558"/>
        <v>AV. JARDIN DO EDEN, 33</v>
      </c>
      <c r="Q1111" s="9" t="str">
        <f t="shared" ca="1" si="5558"/>
        <v>SÃO PAULO</v>
      </c>
      <c r="R1111" s="9" t="str">
        <f t="shared" ca="1" si="5558"/>
        <v>SP</v>
      </c>
      <c r="S1111" s="40">
        <v>17</v>
      </c>
      <c r="T1111" s="9" t="str">
        <f t="shared" ref="T1111:Z1111" ca="1" si="5559">INDIRECT(ADDRESS($S1111+1,T$2,,,T$1))</f>
        <v>ESPUMANTE DEMI-SEC RESERVA</v>
      </c>
      <c r="U1111" s="9" t="str">
        <f t="shared" ca="1" si="5559"/>
        <v>ES_DS_RS</v>
      </c>
      <c r="V1111" s="9" t="str">
        <f t="shared" ca="1" si="5559"/>
        <v>ESPUMANTE</v>
      </c>
      <c r="W1111" s="9" t="str">
        <f t="shared" ca="1" si="5559"/>
        <v>12_BTL_0,75 l</v>
      </c>
      <c r="X1111" s="29">
        <f t="shared" ca="1" si="5559"/>
        <v>12</v>
      </c>
      <c r="Y1111" s="30">
        <f t="shared" ca="1" si="5559"/>
        <v>273</v>
      </c>
      <c r="Z1111" s="30">
        <f t="shared" ca="1" si="5559"/>
        <v>128</v>
      </c>
      <c r="AA1111" s="40">
        <v>4</v>
      </c>
      <c r="AB1111" s="9" t="str">
        <f t="shared" ref="AB1111:AE1111" ca="1" si="5560">INDIRECT(ADDRESS($AA1111+1,AB$2,,,AB$1))</f>
        <v>AGUA LIMPA</v>
      </c>
      <c r="AC1111" s="9" t="str">
        <f t="shared" ca="1" si="5560"/>
        <v>AL</v>
      </c>
      <c r="AD1111" s="9" t="str">
        <f t="shared" ca="1" si="5560"/>
        <v>BELORIZONTE</v>
      </c>
      <c r="AE1111" s="9" t="str">
        <f t="shared" ca="1" si="5560"/>
        <v>BRASIL</v>
      </c>
      <c r="AF1111" s="40">
        <v>8</v>
      </c>
      <c r="AG1111" s="9" t="str">
        <f t="shared" ref="AG1111:AL1111" ca="1" si="5561">INDIRECT(ADDRESS($AF1111+1,AG$2,,,AG$1))</f>
        <v>JOAQUIM DE DEUS</v>
      </c>
      <c r="AH1111" s="9" t="str">
        <f t="shared" ca="1" si="5561"/>
        <v>JD</v>
      </c>
      <c r="AI1111" s="9">
        <f t="shared" ca="1" si="5561"/>
        <v>2231</v>
      </c>
      <c r="AJ1111" s="9" t="str">
        <f t="shared" ca="1" si="5561"/>
        <v>MENESES</v>
      </c>
      <c r="AK1111" s="9" t="str">
        <f t="shared" ca="1" si="5561"/>
        <v>BSB</v>
      </c>
      <c r="AL1111" s="9" t="str">
        <f t="shared" ca="1" si="5561"/>
        <v>BSB</v>
      </c>
      <c r="AM1111" s="52">
        <v>1</v>
      </c>
      <c r="AN1111" s="41">
        <v>2.4E-2</v>
      </c>
      <c r="AO1111" s="42">
        <f t="shared" ca="1" si="24"/>
        <v>273</v>
      </c>
      <c r="AP1111" s="42">
        <f t="shared" ca="1" si="25"/>
        <v>128</v>
      </c>
      <c r="AQ1111" s="42">
        <f t="shared" ca="1" si="26"/>
        <v>266.44799999999998</v>
      </c>
    </row>
    <row r="1112" spans="1:43" ht="14">
      <c r="A1112" s="9">
        <f t="shared" si="18"/>
        <v>1111</v>
      </c>
      <c r="B1112" s="9">
        <v>561</v>
      </c>
      <c r="C1112" s="50">
        <v>43141</v>
      </c>
      <c r="D1112" s="39">
        <v>43144</v>
      </c>
      <c r="E1112" s="39">
        <v>43144</v>
      </c>
      <c r="F1112" s="40">
        <v>403</v>
      </c>
      <c r="G1112" s="7">
        <f t="shared" ref="G1112:L1112" ca="1" si="5562">INDIRECT(ADDRESS($F1112+1,G$2,,,G$1))</f>
        <v>43139</v>
      </c>
      <c r="H1112" s="27">
        <f t="shared" ca="1" si="5562"/>
        <v>43159</v>
      </c>
      <c r="I1112" s="9">
        <f t="shared" ca="1" si="5562"/>
        <v>5</v>
      </c>
      <c r="J1112" s="9">
        <f t="shared" ca="1" si="5562"/>
        <v>1</v>
      </c>
      <c r="K1112" s="28">
        <f t="shared" ca="1" si="5562"/>
        <v>43101</v>
      </c>
      <c r="L1112" s="9">
        <f t="shared" ca="1" si="5562"/>
        <v>5</v>
      </c>
      <c r="M1112" s="40">
        <v>20</v>
      </c>
      <c r="N1112" s="9" t="str">
        <f t="shared" ref="N1112:R1112" ca="1" si="5563">INDIRECT(ADDRESS($M1112+1,N$2,,,N$1))</f>
        <v>NANI RESTAURANTE</v>
      </c>
      <c r="O1112" s="9" t="str">
        <f t="shared" ca="1" si="5563"/>
        <v>NNR</v>
      </c>
      <c r="P1112" s="9" t="str">
        <f t="shared" ca="1" si="5563"/>
        <v>RUA 9 DE JULHO</v>
      </c>
      <c r="Q1112" s="9" t="str">
        <f t="shared" ca="1" si="5563"/>
        <v>SÃO PAULO</v>
      </c>
      <c r="R1112" s="9" t="str">
        <f t="shared" ca="1" si="5563"/>
        <v>SP</v>
      </c>
      <c r="S1112" s="40">
        <v>11</v>
      </c>
      <c r="T1112" s="9" t="str">
        <f t="shared" ref="T1112:Z1112" ca="1" si="5564">INDIRECT(ADDRESS($S1112+1,T$2,,,T$1))</f>
        <v>RIESLING RESERVA</v>
      </c>
      <c r="U1112" s="9" t="str">
        <f t="shared" ca="1" si="5564"/>
        <v>RISL_RS</v>
      </c>
      <c r="V1112" s="9" t="str">
        <f t="shared" ca="1" si="5564"/>
        <v>VINHO BRANCO</v>
      </c>
      <c r="W1112" s="9" t="str">
        <f t="shared" ca="1" si="5564"/>
        <v>12_BTL_0,75 l</v>
      </c>
      <c r="X1112" s="29">
        <f t="shared" ca="1" si="5564"/>
        <v>12</v>
      </c>
      <c r="Y1112" s="30">
        <f t="shared" ca="1" si="5564"/>
        <v>240</v>
      </c>
      <c r="Z1112" s="30">
        <f t="shared" ca="1" si="5564"/>
        <v>123</v>
      </c>
      <c r="AA1112" s="40">
        <v>5</v>
      </c>
      <c r="AB1112" s="9" t="str">
        <f t="shared" ref="AB1112:AE1112" ca="1" si="5565">INDIRECT(ADDRESS($AA1112+1,AB$2,,,AB$1))</f>
        <v>PARQUE SUL</v>
      </c>
      <c r="AC1112" s="9" t="str">
        <f t="shared" ca="1" si="5565"/>
        <v>PS</v>
      </c>
      <c r="AD1112" s="9" t="str">
        <f t="shared" ca="1" si="5565"/>
        <v>RIO DE JANEIRO</v>
      </c>
      <c r="AE1112" s="9" t="str">
        <f t="shared" ca="1" si="5565"/>
        <v>BRASIL</v>
      </c>
      <c r="AF1112" s="40">
        <v>8</v>
      </c>
      <c r="AG1112" s="9" t="str">
        <f t="shared" ref="AG1112:AL1112" ca="1" si="5566">INDIRECT(ADDRESS($AF1112+1,AG$2,,,AG$1))</f>
        <v>JOAQUIM DE DEUS</v>
      </c>
      <c r="AH1112" s="9" t="str">
        <f t="shared" ca="1" si="5566"/>
        <v>JD</v>
      </c>
      <c r="AI1112" s="9">
        <f t="shared" ca="1" si="5566"/>
        <v>2231</v>
      </c>
      <c r="AJ1112" s="9" t="str">
        <f t="shared" ca="1" si="5566"/>
        <v>MENESES</v>
      </c>
      <c r="AK1112" s="9" t="str">
        <f t="shared" ca="1" si="5566"/>
        <v>BSB</v>
      </c>
      <c r="AL1112" s="9" t="str">
        <f t="shared" ca="1" si="5566"/>
        <v>BSB</v>
      </c>
      <c r="AM1112" s="52">
        <v>1</v>
      </c>
      <c r="AN1112" s="41">
        <v>7.0999999999999994E-2</v>
      </c>
      <c r="AO1112" s="42">
        <f t="shared" ca="1" si="24"/>
        <v>240</v>
      </c>
      <c r="AP1112" s="42">
        <f t="shared" ca="1" si="25"/>
        <v>123</v>
      </c>
      <c r="AQ1112" s="42">
        <f t="shared" ca="1" si="26"/>
        <v>222.96</v>
      </c>
    </row>
    <row r="1113" spans="1:43" ht="14">
      <c r="A1113" s="9">
        <f t="shared" si="18"/>
        <v>1112</v>
      </c>
      <c r="B1113" s="9">
        <v>561</v>
      </c>
      <c r="C1113" s="50">
        <v>43141</v>
      </c>
      <c r="D1113" s="39">
        <v>43144</v>
      </c>
      <c r="E1113" s="39">
        <v>43144</v>
      </c>
      <c r="F1113" s="40">
        <v>403</v>
      </c>
      <c r="G1113" s="7">
        <f t="shared" ref="G1113:L1113" ca="1" si="5567">INDIRECT(ADDRESS($F1113+1,G$2,,,G$1))</f>
        <v>43139</v>
      </c>
      <c r="H1113" s="27">
        <f t="shared" ca="1" si="5567"/>
        <v>43159</v>
      </c>
      <c r="I1113" s="9">
        <f t="shared" ca="1" si="5567"/>
        <v>5</v>
      </c>
      <c r="J1113" s="9">
        <f t="shared" ca="1" si="5567"/>
        <v>1</v>
      </c>
      <c r="K1113" s="28">
        <f t="shared" ca="1" si="5567"/>
        <v>43101</v>
      </c>
      <c r="L1113" s="9">
        <f t="shared" ca="1" si="5567"/>
        <v>5</v>
      </c>
      <c r="M1113" s="40">
        <v>20</v>
      </c>
      <c r="N1113" s="9" t="str">
        <f t="shared" ref="N1113:R1113" ca="1" si="5568">INDIRECT(ADDRESS($M1113+1,N$2,,,N$1))</f>
        <v>NANI RESTAURANTE</v>
      </c>
      <c r="O1113" s="9" t="str">
        <f t="shared" ca="1" si="5568"/>
        <v>NNR</v>
      </c>
      <c r="P1113" s="9" t="str">
        <f t="shared" ca="1" si="5568"/>
        <v>RUA 9 DE JULHO</v>
      </c>
      <c r="Q1113" s="9" t="str">
        <f t="shared" ca="1" si="5568"/>
        <v>SÃO PAULO</v>
      </c>
      <c r="R1113" s="9" t="str">
        <f t="shared" ca="1" si="5568"/>
        <v>SP</v>
      </c>
      <c r="S1113" s="40">
        <v>23</v>
      </c>
      <c r="T1113" s="9" t="str">
        <f t="shared" ref="T1113:Z1113" ca="1" si="5569">INDIRECT(ADDRESS($S1113+1,T$2,,,T$1))</f>
        <v>TINTO SECO</v>
      </c>
      <c r="U1113" s="9" t="str">
        <f t="shared" ca="1" si="5569"/>
        <v>TNT_SC_E</v>
      </c>
      <c r="V1113" s="9" t="str">
        <f t="shared" ca="1" si="5569"/>
        <v>VINHO TINTO</v>
      </c>
      <c r="W1113" s="9" t="str">
        <f t="shared" ca="1" si="5569"/>
        <v>4_TPK_2,0 l</v>
      </c>
      <c r="X1113" s="29">
        <f t="shared" ca="1" si="5569"/>
        <v>4</v>
      </c>
      <c r="Y1113" s="30">
        <f t="shared" ca="1" si="5569"/>
        <v>104</v>
      </c>
      <c r="Z1113" s="30">
        <f t="shared" ca="1" si="5569"/>
        <v>62</v>
      </c>
      <c r="AA1113" s="40">
        <v>2</v>
      </c>
      <c r="AB1113" s="9" t="str">
        <f t="shared" ref="AB1113:AE1113" ca="1" si="5570">INDIRECT(ADDRESS($AA1113+1,AB$2,,,AB$1))</f>
        <v>MARTE</v>
      </c>
      <c r="AC1113" s="9" t="str">
        <f t="shared" ca="1" si="5570"/>
        <v>MT</v>
      </c>
      <c r="AD1113" s="9" t="str">
        <f t="shared" ca="1" si="5570"/>
        <v>CURITIBA</v>
      </c>
      <c r="AE1113" s="9" t="str">
        <f t="shared" ca="1" si="5570"/>
        <v>BRASIL</v>
      </c>
      <c r="AF1113" s="40">
        <v>11</v>
      </c>
      <c r="AG1113" s="9" t="str">
        <f t="shared" ref="AG1113:AL1113" ca="1" si="5571">INDIRECT(ADDRESS($AF1113+1,AG$2,,,AG$1))</f>
        <v>DEBORA CALIXTO</v>
      </c>
      <c r="AH1113" s="9" t="str">
        <f t="shared" ca="1" si="5571"/>
        <v>DC</v>
      </c>
      <c r="AI1113" s="9">
        <f t="shared" ca="1" si="5571"/>
        <v>2188</v>
      </c>
      <c r="AJ1113" s="9" t="str">
        <f t="shared" ca="1" si="5571"/>
        <v>ANTÔNIO</v>
      </c>
      <c r="AK1113" s="9" t="str">
        <f t="shared" ca="1" si="5571"/>
        <v>SPAULO</v>
      </c>
      <c r="AL1113" s="9" t="str">
        <f t="shared" ca="1" si="5571"/>
        <v>SPAULO</v>
      </c>
      <c r="AM1113" s="52">
        <v>3</v>
      </c>
      <c r="AN1113" s="41">
        <v>0.04</v>
      </c>
      <c r="AO1113" s="42">
        <f t="shared" ca="1" si="24"/>
        <v>312</v>
      </c>
      <c r="AP1113" s="42">
        <f t="shared" ca="1" si="25"/>
        <v>186</v>
      </c>
      <c r="AQ1113" s="42">
        <f t="shared" ca="1" si="26"/>
        <v>299.52</v>
      </c>
    </row>
    <row r="1114" spans="1:43" ht="14">
      <c r="A1114" s="9">
        <f t="shared" si="18"/>
        <v>1113</v>
      </c>
      <c r="B1114" s="9">
        <v>562</v>
      </c>
      <c r="C1114" s="50">
        <v>43144</v>
      </c>
      <c r="D1114" s="39">
        <v>43147</v>
      </c>
      <c r="E1114" s="39">
        <v>43145</v>
      </c>
      <c r="F1114" s="40">
        <v>404</v>
      </c>
      <c r="G1114" s="7">
        <f t="shared" ref="G1114:L1114" ca="1" si="5572">INDIRECT(ADDRESS($F1114+1,G$2,,,G$1))</f>
        <v>43140</v>
      </c>
      <c r="H1114" s="27">
        <f t="shared" ca="1" si="5572"/>
        <v>43159</v>
      </c>
      <c r="I1114" s="9">
        <f t="shared" ca="1" si="5572"/>
        <v>6</v>
      </c>
      <c r="J1114" s="9">
        <f t="shared" ca="1" si="5572"/>
        <v>1</v>
      </c>
      <c r="K1114" s="28">
        <f t="shared" ca="1" si="5572"/>
        <v>43101</v>
      </c>
      <c r="L1114" s="9">
        <f t="shared" ca="1" si="5572"/>
        <v>6</v>
      </c>
      <c r="M1114" s="40">
        <v>36</v>
      </c>
      <c r="N1114" s="9" t="str">
        <f t="shared" ref="N1114:R1114" ca="1" si="5573">INDIRECT(ADDRESS($M1114+1,N$2,,,N$1))</f>
        <v>ANTONIETTA VERONESE RISTORANTE ITALIANO</v>
      </c>
      <c r="O1114" s="9" t="str">
        <f t="shared" ca="1" si="5573"/>
        <v>AVRI</v>
      </c>
      <c r="P1114" s="9" t="str">
        <f t="shared" ca="1" si="5573"/>
        <v>AV DOS BRAGA, CASA 23</v>
      </c>
      <c r="Q1114" s="9" t="str">
        <f t="shared" ca="1" si="5573"/>
        <v>CAMPINAS</v>
      </c>
      <c r="R1114" s="9" t="str">
        <f t="shared" ca="1" si="5573"/>
        <v>SP</v>
      </c>
      <c r="S1114" s="40">
        <v>26</v>
      </c>
      <c r="T1114" s="9" t="str">
        <f t="shared" ref="T1114:Z1114" ca="1" si="5574">INDIRECT(ADDRESS($S1114+1,T$2,,,T$1))</f>
        <v>SAUVIGNON BLANC</v>
      </c>
      <c r="U1114" s="9" t="str">
        <f t="shared" ca="1" si="5574"/>
        <v>SAVN_BL_E</v>
      </c>
      <c r="V1114" s="9" t="str">
        <f t="shared" ca="1" si="5574"/>
        <v>VINHO BRANCO</v>
      </c>
      <c r="W1114" s="9" t="str">
        <f t="shared" ca="1" si="5574"/>
        <v>4_TPK_2,0 l</v>
      </c>
      <c r="X1114" s="29">
        <f t="shared" ca="1" si="5574"/>
        <v>4</v>
      </c>
      <c r="Y1114" s="30">
        <f t="shared" ca="1" si="5574"/>
        <v>123</v>
      </c>
      <c r="Z1114" s="30">
        <f t="shared" ca="1" si="5574"/>
        <v>80</v>
      </c>
      <c r="AA1114" s="40">
        <v>1</v>
      </c>
      <c r="AB1114" s="9" t="str">
        <f t="shared" ref="AB1114:AE1114" ca="1" si="5575">INDIRECT(ADDRESS($AA1114+1,AB$2,,,AB$1))</f>
        <v>CAMPO BELO</v>
      </c>
      <c r="AC1114" s="9" t="str">
        <f t="shared" ca="1" si="5575"/>
        <v>CB</v>
      </c>
      <c r="AD1114" s="9" t="str">
        <f t="shared" ca="1" si="5575"/>
        <v>SÃO PAULO</v>
      </c>
      <c r="AE1114" s="9" t="str">
        <f t="shared" ca="1" si="5575"/>
        <v>BRASIL</v>
      </c>
      <c r="AF1114" s="40">
        <v>11</v>
      </c>
      <c r="AG1114" s="9" t="str">
        <f t="shared" ref="AG1114:AL1114" ca="1" si="5576">INDIRECT(ADDRESS($AF1114+1,AG$2,,,AG$1))</f>
        <v>DEBORA CALIXTO</v>
      </c>
      <c r="AH1114" s="9" t="str">
        <f t="shared" ca="1" si="5576"/>
        <v>DC</v>
      </c>
      <c r="AI1114" s="9">
        <f t="shared" ca="1" si="5576"/>
        <v>2188</v>
      </c>
      <c r="AJ1114" s="9" t="str">
        <f t="shared" ca="1" si="5576"/>
        <v>ANTÔNIO</v>
      </c>
      <c r="AK1114" s="9" t="str">
        <f t="shared" ca="1" si="5576"/>
        <v>SPAULO</v>
      </c>
      <c r="AL1114" s="9" t="str">
        <f t="shared" ca="1" si="5576"/>
        <v>SPAULO</v>
      </c>
      <c r="AM1114" s="52">
        <v>3</v>
      </c>
      <c r="AN1114" s="41">
        <v>0</v>
      </c>
      <c r="AO1114" s="42">
        <f t="shared" ca="1" si="24"/>
        <v>369</v>
      </c>
      <c r="AP1114" s="42">
        <f t="shared" ca="1" si="25"/>
        <v>240</v>
      </c>
      <c r="AQ1114" s="42">
        <f t="shared" ca="1" si="26"/>
        <v>369</v>
      </c>
    </row>
    <row r="1115" spans="1:43" ht="14">
      <c r="A1115" s="9">
        <f t="shared" si="18"/>
        <v>1114</v>
      </c>
      <c r="B1115" s="9">
        <v>563</v>
      </c>
      <c r="C1115" s="50">
        <v>43141</v>
      </c>
      <c r="D1115" s="39">
        <v>43147</v>
      </c>
      <c r="E1115" s="39">
        <v>43148</v>
      </c>
      <c r="F1115" s="40">
        <v>404</v>
      </c>
      <c r="G1115" s="7">
        <f t="shared" ref="G1115:L1115" ca="1" si="5577">INDIRECT(ADDRESS($F1115+1,G$2,,,G$1))</f>
        <v>43140</v>
      </c>
      <c r="H1115" s="27">
        <f t="shared" ca="1" si="5577"/>
        <v>43159</v>
      </c>
      <c r="I1115" s="9">
        <f t="shared" ca="1" si="5577"/>
        <v>6</v>
      </c>
      <c r="J1115" s="9">
        <f t="shared" ca="1" si="5577"/>
        <v>1</v>
      </c>
      <c r="K1115" s="28">
        <f t="shared" ca="1" si="5577"/>
        <v>43101</v>
      </c>
      <c r="L1115" s="9">
        <f t="shared" ca="1" si="5577"/>
        <v>6</v>
      </c>
      <c r="M1115" s="40">
        <v>5</v>
      </c>
      <c r="N1115" s="9" t="str">
        <f t="shared" ref="N1115:R1115" ca="1" si="5578">INDIRECT(ADDRESS($M1115+1,N$2,,,N$1))</f>
        <v>ULTRA BOX</v>
      </c>
      <c r="O1115" s="9" t="str">
        <f t="shared" ca="1" si="5578"/>
        <v>UBX</v>
      </c>
      <c r="P1115" s="9" t="str">
        <f t="shared" ca="1" si="5578"/>
        <v>RUA Z, 32</v>
      </c>
      <c r="Q1115" s="9" t="str">
        <f t="shared" ca="1" si="5578"/>
        <v>RIBEIRÃO PRETO</v>
      </c>
      <c r="R1115" s="9" t="str">
        <f t="shared" ca="1" si="5578"/>
        <v>SP</v>
      </c>
      <c r="S1115" s="40">
        <v>20</v>
      </c>
      <c r="T1115" s="9" t="str">
        <f t="shared" ref="T1115:Z1115" ca="1" si="5579">INDIRECT(ADDRESS($S1115+1,T$2,,,T$1))</f>
        <v>MALBEC RESERVA</v>
      </c>
      <c r="U1115" s="9" t="str">
        <f t="shared" ca="1" si="5579"/>
        <v>MBC_RS</v>
      </c>
      <c r="V1115" s="9" t="str">
        <f t="shared" ca="1" si="5579"/>
        <v>VINHO TINTO</v>
      </c>
      <c r="W1115" s="9" t="str">
        <f t="shared" ca="1" si="5579"/>
        <v>12_BTL_0,75 l</v>
      </c>
      <c r="X1115" s="29">
        <f t="shared" ca="1" si="5579"/>
        <v>12</v>
      </c>
      <c r="Y1115" s="30">
        <f t="shared" ca="1" si="5579"/>
        <v>298</v>
      </c>
      <c r="Z1115" s="30">
        <f t="shared" ca="1" si="5579"/>
        <v>154</v>
      </c>
      <c r="AA1115" s="40">
        <v>6</v>
      </c>
      <c r="AB1115" s="9" t="str">
        <f t="shared" ref="AB1115:AE1115" ca="1" si="5580">INDIRECT(ADDRESS($AA1115+1,AB$2,,,AB$1))</f>
        <v>CENTRO NORTE</v>
      </c>
      <c r="AC1115" s="9" t="str">
        <f t="shared" ca="1" si="5580"/>
        <v>CN</v>
      </c>
      <c r="AD1115" s="9" t="str">
        <f t="shared" ca="1" si="5580"/>
        <v>GOIANIA</v>
      </c>
      <c r="AE1115" s="9" t="str">
        <f t="shared" ca="1" si="5580"/>
        <v>BRASIL</v>
      </c>
      <c r="AF1115" s="40">
        <v>2</v>
      </c>
      <c r="AG1115" s="9" t="str">
        <f t="shared" ref="AG1115:AL1115" ca="1" si="5581">INDIRECT(ADDRESS($AF1115+1,AG$2,,,AG$1))</f>
        <v>RIBAMAR NOGUEIRA</v>
      </c>
      <c r="AH1115" s="9" t="str">
        <f t="shared" ca="1" si="5581"/>
        <v>RN</v>
      </c>
      <c r="AI1115" s="9">
        <f t="shared" ca="1" si="5581"/>
        <v>2432</v>
      </c>
      <c r="AJ1115" s="9" t="str">
        <f t="shared" ca="1" si="5581"/>
        <v>AGUIAR</v>
      </c>
      <c r="AK1115" s="9" t="str">
        <f t="shared" ca="1" si="5581"/>
        <v>CTBA</v>
      </c>
      <c r="AL1115" s="9" t="str">
        <f t="shared" ca="1" si="5581"/>
        <v>CTBA</v>
      </c>
      <c r="AM1115" s="52">
        <v>1</v>
      </c>
      <c r="AN1115" s="41">
        <v>1.3999999999999999E-2</v>
      </c>
      <c r="AO1115" s="42">
        <f t="shared" ca="1" si="24"/>
        <v>298</v>
      </c>
      <c r="AP1115" s="42">
        <f t="shared" ca="1" si="25"/>
        <v>154</v>
      </c>
      <c r="AQ1115" s="42">
        <f t="shared" ca="1" si="26"/>
        <v>293.82799999999997</v>
      </c>
    </row>
    <row r="1116" spans="1:43" ht="14">
      <c r="A1116" s="9">
        <f t="shared" si="18"/>
        <v>1115</v>
      </c>
      <c r="B1116" s="9">
        <v>564</v>
      </c>
      <c r="C1116" s="50">
        <v>43140</v>
      </c>
      <c r="D1116" s="39">
        <v>43143</v>
      </c>
      <c r="E1116" s="39">
        <v>43143</v>
      </c>
      <c r="F1116" s="40">
        <v>404</v>
      </c>
      <c r="G1116" s="7">
        <f t="shared" ref="G1116:L1116" ca="1" si="5582">INDIRECT(ADDRESS($F1116+1,G$2,,,G$1))</f>
        <v>43140</v>
      </c>
      <c r="H1116" s="27">
        <f t="shared" ca="1" si="5582"/>
        <v>43159</v>
      </c>
      <c r="I1116" s="9">
        <f t="shared" ca="1" si="5582"/>
        <v>6</v>
      </c>
      <c r="J1116" s="9">
        <f t="shared" ca="1" si="5582"/>
        <v>1</v>
      </c>
      <c r="K1116" s="28">
        <f t="shared" ca="1" si="5582"/>
        <v>43101</v>
      </c>
      <c r="L1116" s="9">
        <f t="shared" ca="1" si="5582"/>
        <v>6</v>
      </c>
      <c r="M1116" s="40">
        <v>26</v>
      </c>
      <c r="N1116" s="9" t="str">
        <f t="shared" ref="N1116:R1116" ca="1" si="5583">INDIRECT(ADDRESS($M1116+1,N$2,,,N$1))</f>
        <v>SUPER ADEGA SUPERMERCADOS</v>
      </c>
      <c r="O1116" s="9" t="str">
        <f t="shared" ca="1" si="5583"/>
        <v>SAS</v>
      </c>
      <c r="P1116" s="9" t="str">
        <f t="shared" ca="1" si="5583"/>
        <v>SIA TRECHO 3</v>
      </c>
      <c r="Q1116" s="9" t="str">
        <f t="shared" ca="1" si="5583"/>
        <v>BRASÍLIA</v>
      </c>
      <c r="R1116" s="9" t="str">
        <f t="shared" ca="1" si="5583"/>
        <v>DF</v>
      </c>
      <c r="S1116" s="40">
        <v>9</v>
      </c>
      <c r="T1116" s="9" t="str">
        <f t="shared" ref="T1116:Z1116" ca="1" si="5584">INDIRECT(ADDRESS($S1116+1,T$2,,,T$1))</f>
        <v>SAUVIGNON BLANC RESERVA</v>
      </c>
      <c r="U1116" s="9" t="str">
        <f t="shared" ca="1" si="5584"/>
        <v>SAVN_BL_RS</v>
      </c>
      <c r="V1116" s="9" t="str">
        <f t="shared" ca="1" si="5584"/>
        <v>VINHO BRANCO</v>
      </c>
      <c r="W1116" s="9" t="str">
        <f t="shared" ca="1" si="5584"/>
        <v>12_BTL_0,75 l</v>
      </c>
      <c r="X1116" s="29">
        <f t="shared" ca="1" si="5584"/>
        <v>12</v>
      </c>
      <c r="Y1116" s="30">
        <f t="shared" ca="1" si="5584"/>
        <v>198</v>
      </c>
      <c r="Z1116" s="30">
        <f t="shared" ca="1" si="5584"/>
        <v>121</v>
      </c>
      <c r="AA1116" s="40">
        <v>1</v>
      </c>
      <c r="AB1116" s="9" t="str">
        <f t="shared" ref="AB1116:AE1116" ca="1" si="5585">INDIRECT(ADDRESS($AA1116+1,AB$2,,,AB$1))</f>
        <v>CAMPO BELO</v>
      </c>
      <c r="AC1116" s="9" t="str">
        <f t="shared" ca="1" si="5585"/>
        <v>CB</v>
      </c>
      <c r="AD1116" s="9" t="str">
        <f t="shared" ca="1" si="5585"/>
        <v>SÃO PAULO</v>
      </c>
      <c r="AE1116" s="9" t="str">
        <f t="shared" ca="1" si="5585"/>
        <v>BRASIL</v>
      </c>
      <c r="AF1116" s="40">
        <v>2</v>
      </c>
      <c r="AG1116" s="9" t="str">
        <f t="shared" ref="AG1116:AL1116" ca="1" si="5586">INDIRECT(ADDRESS($AF1116+1,AG$2,,,AG$1))</f>
        <v>RIBAMAR NOGUEIRA</v>
      </c>
      <c r="AH1116" s="9" t="str">
        <f t="shared" ca="1" si="5586"/>
        <v>RN</v>
      </c>
      <c r="AI1116" s="9">
        <f t="shared" ca="1" si="5586"/>
        <v>2432</v>
      </c>
      <c r="AJ1116" s="9" t="str">
        <f t="shared" ca="1" si="5586"/>
        <v>AGUIAR</v>
      </c>
      <c r="AK1116" s="9" t="str">
        <f t="shared" ca="1" si="5586"/>
        <v>CTBA</v>
      </c>
      <c r="AL1116" s="9" t="str">
        <f t="shared" ca="1" si="5586"/>
        <v>CTBA</v>
      </c>
      <c r="AM1116" s="52">
        <v>1</v>
      </c>
      <c r="AN1116" s="41">
        <v>0.1</v>
      </c>
      <c r="AO1116" s="42">
        <f t="shared" ca="1" si="24"/>
        <v>198</v>
      </c>
      <c r="AP1116" s="42">
        <f t="shared" ca="1" si="25"/>
        <v>121</v>
      </c>
      <c r="AQ1116" s="42">
        <f t="shared" ca="1" si="26"/>
        <v>178.20000000000002</v>
      </c>
    </row>
    <row r="1117" spans="1:43" ht="14">
      <c r="A1117" s="9">
        <f t="shared" si="18"/>
        <v>1116</v>
      </c>
      <c r="B1117" s="9">
        <v>564</v>
      </c>
      <c r="C1117" s="50">
        <v>43140</v>
      </c>
      <c r="D1117" s="39">
        <v>43143</v>
      </c>
      <c r="E1117" s="39">
        <v>43143</v>
      </c>
      <c r="F1117" s="40">
        <v>404</v>
      </c>
      <c r="G1117" s="7">
        <f t="shared" ref="G1117:L1117" ca="1" si="5587">INDIRECT(ADDRESS($F1117+1,G$2,,,G$1))</f>
        <v>43140</v>
      </c>
      <c r="H1117" s="27">
        <f t="shared" ca="1" si="5587"/>
        <v>43159</v>
      </c>
      <c r="I1117" s="9">
        <f t="shared" ca="1" si="5587"/>
        <v>6</v>
      </c>
      <c r="J1117" s="9">
        <f t="shared" ca="1" si="5587"/>
        <v>1</v>
      </c>
      <c r="K1117" s="28">
        <f t="shared" ca="1" si="5587"/>
        <v>43101</v>
      </c>
      <c r="L1117" s="9">
        <f t="shared" ca="1" si="5587"/>
        <v>6</v>
      </c>
      <c r="M1117" s="40">
        <v>26</v>
      </c>
      <c r="N1117" s="9" t="str">
        <f t="shared" ref="N1117:R1117" ca="1" si="5588">INDIRECT(ADDRESS($M1117+1,N$2,,,N$1))</f>
        <v>SUPER ADEGA SUPERMERCADOS</v>
      </c>
      <c r="O1117" s="9" t="str">
        <f t="shared" ca="1" si="5588"/>
        <v>SAS</v>
      </c>
      <c r="P1117" s="9" t="str">
        <f t="shared" ca="1" si="5588"/>
        <v>SIA TRECHO 3</v>
      </c>
      <c r="Q1117" s="9" t="str">
        <f t="shared" ca="1" si="5588"/>
        <v>BRASÍLIA</v>
      </c>
      <c r="R1117" s="9" t="str">
        <f t="shared" ca="1" si="5588"/>
        <v>DF</v>
      </c>
      <c r="S1117" s="40">
        <v>20</v>
      </c>
      <c r="T1117" s="9" t="str">
        <f t="shared" ref="T1117:Z1117" ca="1" si="5589">INDIRECT(ADDRESS($S1117+1,T$2,,,T$1))</f>
        <v>MALBEC RESERVA</v>
      </c>
      <c r="U1117" s="9" t="str">
        <f t="shared" ca="1" si="5589"/>
        <v>MBC_RS</v>
      </c>
      <c r="V1117" s="9" t="str">
        <f t="shared" ca="1" si="5589"/>
        <v>VINHO TINTO</v>
      </c>
      <c r="W1117" s="9" t="str">
        <f t="shared" ca="1" si="5589"/>
        <v>12_BTL_0,75 l</v>
      </c>
      <c r="X1117" s="29">
        <f t="shared" ca="1" si="5589"/>
        <v>12</v>
      </c>
      <c r="Y1117" s="30">
        <f t="shared" ca="1" si="5589"/>
        <v>298</v>
      </c>
      <c r="Z1117" s="30">
        <f t="shared" ca="1" si="5589"/>
        <v>154</v>
      </c>
      <c r="AA1117" s="40">
        <v>5</v>
      </c>
      <c r="AB1117" s="9" t="str">
        <f t="shared" ref="AB1117:AE1117" ca="1" si="5590">INDIRECT(ADDRESS($AA1117+1,AB$2,,,AB$1))</f>
        <v>PARQUE SUL</v>
      </c>
      <c r="AC1117" s="9" t="str">
        <f t="shared" ca="1" si="5590"/>
        <v>PS</v>
      </c>
      <c r="AD1117" s="9" t="str">
        <f t="shared" ca="1" si="5590"/>
        <v>RIO DE JANEIRO</v>
      </c>
      <c r="AE1117" s="9" t="str">
        <f t="shared" ca="1" si="5590"/>
        <v>BRASIL</v>
      </c>
      <c r="AF1117" s="40">
        <v>2</v>
      </c>
      <c r="AG1117" s="9" t="str">
        <f t="shared" ref="AG1117:AL1117" ca="1" si="5591">INDIRECT(ADDRESS($AF1117+1,AG$2,,,AG$1))</f>
        <v>RIBAMAR NOGUEIRA</v>
      </c>
      <c r="AH1117" s="9" t="str">
        <f t="shared" ca="1" si="5591"/>
        <v>RN</v>
      </c>
      <c r="AI1117" s="9">
        <f t="shared" ca="1" si="5591"/>
        <v>2432</v>
      </c>
      <c r="AJ1117" s="9" t="str">
        <f t="shared" ca="1" si="5591"/>
        <v>AGUIAR</v>
      </c>
      <c r="AK1117" s="9" t="str">
        <f t="shared" ca="1" si="5591"/>
        <v>CTBA</v>
      </c>
      <c r="AL1117" s="9" t="str">
        <f t="shared" ca="1" si="5591"/>
        <v>CTBA</v>
      </c>
      <c r="AM1117" s="52">
        <v>1</v>
      </c>
      <c r="AN1117" s="41">
        <v>8.4000000000000005E-2</v>
      </c>
      <c r="AO1117" s="42">
        <f t="shared" ca="1" si="24"/>
        <v>298</v>
      </c>
      <c r="AP1117" s="42">
        <f t="shared" ca="1" si="25"/>
        <v>154</v>
      </c>
      <c r="AQ1117" s="42">
        <f t="shared" ca="1" si="26"/>
        <v>272.96800000000002</v>
      </c>
    </row>
    <row r="1118" spans="1:43" ht="14">
      <c r="A1118" s="9">
        <f t="shared" si="18"/>
        <v>1117</v>
      </c>
      <c r="B1118" s="9">
        <v>565</v>
      </c>
      <c r="C1118" s="50">
        <v>43141</v>
      </c>
      <c r="D1118" s="39">
        <v>43146</v>
      </c>
      <c r="E1118" s="39">
        <v>43147</v>
      </c>
      <c r="F1118" s="40">
        <v>404</v>
      </c>
      <c r="G1118" s="7">
        <f t="shared" ref="G1118:L1118" ca="1" si="5592">INDIRECT(ADDRESS($F1118+1,G$2,,,G$1))</f>
        <v>43140</v>
      </c>
      <c r="H1118" s="27">
        <f t="shared" ca="1" si="5592"/>
        <v>43159</v>
      </c>
      <c r="I1118" s="9">
        <f t="shared" ca="1" si="5592"/>
        <v>6</v>
      </c>
      <c r="J1118" s="9">
        <f t="shared" ca="1" si="5592"/>
        <v>1</v>
      </c>
      <c r="K1118" s="28">
        <f t="shared" ca="1" si="5592"/>
        <v>43101</v>
      </c>
      <c r="L1118" s="9">
        <f t="shared" ca="1" si="5592"/>
        <v>6</v>
      </c>
      <c r="M1118" s="40">
        <v>5</v>
      </c>
      <c r="N1118" s="9" t="str">
        <f t="shared" ref="N1118:R1118" ca="1" si="5593">INDIRECT(ADDRESS($M1118+1,N$2,,,N$1))</f>
        <v>ULTRA BOX</v>
      </c>
      <c r="O1118" s="9" t="str">
        <f t="shared" ca="1" si="5593"/>
        <v>UBX</v>
      </c>
      <c r="P1118" s="9" t="str">
        <f t="shared" ca="1" si="5593"/>
        <v>RUA Z, 32</v>
      </c>
      <c r="Q1118" s="9" t="str">
        <f t="shared" ca="1" si="5593"/>
        <v>RIBEIRÃO PRETO</v>
      </c>
      <c r="R1118" s="9" t="str">
        <f t="shared" ca="1" si="5593"/>
        <v>SP</v>
      </c>
      <c r="S1118" s="40">
        <v>14</v>
      </c>
      <c r="T1118" s="9" t="str">
        <f t="shared" ref="T1118:Z1118" ca="1" si="5594">INDIRECT(ADDRESS($S1118+1,T$2,,,T$1))</f>
        <v>ESPUMANTE BRUTT</v>
      </c>
      <c r="U1118" s="9" t="str">
        <f t="shared" ca="1" si="5594"/>
        <v>ES_BRT</v>
      </c>
      <c r="V1118" s="9" t="str">
        <f t="shared" ca="1" si="5594"/>
        <v>ESPUMANTE</v>
      </c>
      <c r="W1118" s="9" t="str">
        <f t="shared" ca="1" si="5594"/>
        <v>12_BTL_0,75 l</v>
      </c>
      <c r="X1118" s="29">
        <f t="shared" ca="1" si="5594"/>
        <v>12</v>
      </c>
      <c r="Y1118" s="30">
        <f t="shared" ca="1" si="5594"/>
        <v>223</v>
      </c>
      <c r="Z1118" s="30">
        <f t="shared" ca="1" si="5594"/>
        <v>108</v>
      </c>
      <c r="AA1118" s="40">
        <v>4</v>
      </c>
      <c r="AB1118" s="9" t="str">
        <f t="shared" ref="AB1118:AE1118" ca="1" si="5595">INDIRECT(ADDRESS($AA1118+1,AB$2,,,AB$1))</f>
        <v>AGUA LIMPA</v>
      </c>
      <c r="AC1118" s="9" t="str">
        <f t="shared" ca="1" si="5595"/>
        <v>AL</v>
      </c>
      <c r="AD1118" s="9" t="str">
        <f t="shared" ca="1" si="5595"/>
        <v>BELORIZONTE</v>
      </c>
      <c r="AE1118" s="9" t="str">
        <f t="shared" ca="1" si="5595"/>
        <v>BRASIL</v>
      </c>
      <c r="AF1118" s="40">
        <v>2</v>
      </c>
      <c r="AG1118" s="9" t="str">
        <f t="shared" ref="AG1118:AL1118" ca="1" si="5596">INDIRECT(ADDRESS($AF1118+1,AG$2,,,AG$1))</f>
        <v>RIBAMAR NOGUEIRA</v>
      </c>
      <c r="AH1118" s="9" t="str">
        <f t="shared" ca="1" si="5596"/>
        <v>RN</v>
      </c>
      <c r="AI1118" s="9">
        <f t="shared" ca="1" si="5596"/>
        <v>2432</v>
      </c>
      <c r="AJ1118" s="9" t="str">
        <f t="shared" ca="1" si="5596"/>
        <v>AGUIAR</v>
      </c>
      <c r="AK1118" s="9" t="str">
        <f t="shared" ca="1" si="5596"/>
        <v>CTBA</v>
      </c>
      <c r="AL1118" s="9" t="str">
        <f t="shared" ca="1" si="5596"/>
        <v>CTBA</v>
      </c>
      <c r="AM1118" s="52">
        <v>2</v>
      </c>
      <c r="AN1118" s="41">
        <v>0</v>
      </c>
      <c r="AO1118" s="42">
        <f t="shared" ca="1" si="24"/>
        <v>446</v>
      </c>
      <c r="AP1118" s="42">
        <f t="shared" ca="1" si="25"/>
        <v>216</v>
      </c>
      <c r="AQ1118" s="42">
        <f t="shared" ca="1" si="26"/>
        <v>446</v>
      </c>
    </row>
    <row r="1119" spans="1:43" ht="14">
      <c r="A1119" s="9">
        <f t="shared" si="18"/>
        <v>1118</v>
      </c>
      <c r="B1119" s="9">
        <v>566</v>
      </c>
      <c r="C1119" s="50">
        <v>43147</v>
      </c>
      <c r="D1119" s="39">
        <v>43152</v>
      </c>
      <c r="E1119" s="39">
        <v>43154</v>
      </c>
      <c r="F1119" s="40">
        <v>407</v>
      </c>
      <c r="G1119" s="7">
        <f t="shared" ref="G1119:L1119" ca="1" si="5597">INDIRECT(ADDRESS($F1119+1,G$2,,,G$1))</f>
        <v>43143</v>
      </c>
      <c r="H1119" s="27">
        <f t="shared" ca="1" si="5597"/>
        <v>43159</v>
      </c>
      <c r="I1119" s="9">
        <f t="shared" ca="1" si="5597"/>
        <v>2</v>
      </c>
      <c r="J1119" s="9">
        <f t="shared" ca="1" si="5597"/>
        <v>1</v>
      </c>
      <c r="K1119" s="28">
        <f t="shared" ca="1" si="5597"/>
        <v>43101</v>
      </c>
      <c r="L1119" s="9">
        <f t="shared" ca="1" si="5597"/>
        <v>2</v>
      </c>
      <c r="M1119" s="40">
        <v>35</v>
      </c>
      <c r="N1119" s="9" t="str">
        <f t="shared" ref="N1119:R1119" ca="1" si="5598">INDIRECT(ADDRESS($M1119+1,N$2,,,N$1))</f>
        <v>ADEGA DO ROMEU</v>
      </c>
      <c r="O1119" s="9" t="str">
        <f t="shared" ca="1" si="5598"/>
        <v>ADR</v>
      </c>
      <c r="P1119" s="9" t="str">
        <f t="shared" ca="1" si="5598"/>
        <v>AV. BANDEIRANTES, 334</v>
      </c>
      <c r="Q1119" s="9" t="str">
        <f t="shared" ca="1" si="5598"/>
        <v>UBERLÂNDIA</v>
      </c>
      <c r="R1119" s="9" t="str">
        <f t="shared" ca="1" si="5598"/>
        <v>MG</v>
      </c>
      <c r="S1119" s="40">
        <v>2</v>
      </c>
      <c r="T1119" s="9" t="str">
        <f t="shared" ref="T1119:Z1119" ca="1" si="5599">INDIRECT(ADDRESS($S1119+1,T$2,,,T$1))</f>
        <v>TINTO SUAVE</v>
      </c>
      <c r="U1119" s="9" t="str">
        <f t="shared" ca="1" si="5599"/>
        <v>TNT_SU</v>
      </c>
      <c r="V1119" s="9" t="str">
        <f t="shared" ca="1" si="5599"/>
        <v>VINHO TINTO</v>
      </c>
      <c r="W1119" s="9" t="str">
        <f t="shared" ca="1" si="5599"/>
        <v>12_BTL_0,75 l</v>
      </c>
      <c r="X1119" s="29">
        <f t="shared" ca="1" si="5599"/>
        <v>12</v>
      </c>
      <c r="Y1119" s="30">
        <f t="shared" ca="1" si="5599"/>
        <v>120</v>
      </c>
      <c r="Z1119" s="30">
        <f t="shared" ca="1" si="5599"/>
        <v>79</v>
      </c>
      <c r="AA1119" s="40">
        <v>3</v>
      </c>
      <c r="AB1119" s="9" t="str">
        <f t="shared" ref="AB1119:AE1119" ca="1" si="5600">INDIRECT(ADDRESS($AA1119+1,AB$2,,,AB$1))</f>
        <v>AGUIA</v>
      </c>
      <c r="AC1119" s="9" t="str">
        <f t="shared" ca="1" si="5600"/>
        <v>AG</v>
      </c>
      <c r="AD1119" s="9" t="str">
        <f t="shared" ca="1" si="5600"/>
        <v>PORTO ALEGRE</v>
      </c>
      <c r="AE1119" s="9" t="str">
        <f t="shared" ca="1" si="5600"/>
        <v>BRASIL</v>
      </c>
      <c r="AF1119" s="40">
        <v>2</v>
      </c>
      <c r="AG1119" s="9" t="str">
        <f t="shared" ref="AG1119:AL1119" ca="1" si="5601">INDIRECT(ADDRESS($AF1119+1,AG$2,,,AG$1))</f>
        <v>RIBAMAR NOGUEIRA</v>
      </c>
      <c r="AH1119" s="9" t="str">
        <f t="shared" ca="1" si="5601"/>
        <v>RN</v>
      </c>
      <c r="AI1119" s="9">
        <f t="shared" ca="1" si="5601"/>
        <v>2432</v>
      </c>
      <c r="AJ1119" s="9" t="str">
        <f t="shared" ca="1" si="5601"/>
        <v>AGUIAR</v>
      </c>
      <c r="AK1119" s="9" t="str">
        <f t="shared" ca="1" si="5601"/>
        <v>CTBA</v>
      </c>
      <c r="AL1119" s="9" t="str">
        <f t="shared" ca="1" si="5601"/>
        <v>CTBA</v>
      </c>
      <c r="AM1119" s="52">
        <v>3</v>
      </c>
      <c r="AN1119" s="41">
        <v>0</v>
      </c>
      <c r="AO1119" s="42">
        <f t="shared" ca="1" si="24"/>
        <v>360</v>
      </c>
      <c r="AP1119" s="42">
        <f t="shared" ca="1" si="25"/>
        <v>237</v>
      </c>
      <c r="AQ1119" s="42">
        <f t="shared" ca="1" si="26"/>
        <v>360</v>
      </c>
    </row>
    <row r="1120" spans="1:43" ht="14">
      <c r="A1120" s="9">
        <f t="shared" si="18"/>
        <v>1119</v>
      </c>
      <c r="B1120" s="9">
        <v>567</v>
      </c>
      <c r="C1120" s="50">
        <v>43145</v>
      </c>
      <c r="D1120" s="39">
        <v>43151</v>
      </c>
      <c r="E1120" s="39">
        <v>43152</v>
      </c>
      <c r="F1120" s="40">
        <v>407</v>
      </c>
      <c r="G1120" s="7">
        <f t="shared" ref="G1120:L1120" ca="1" si="5602">INDIRECT(ADDRESS($F1120+1,G$2,,,G$1))</f>
        <v>43143</v>
      </c>
      <c r="H1120" s="27">
        <f t="shared" ca="1" si="5602"/>
        <v>43159</v>
      </c>
      <c r="I1120" s="9">
        <f t="shared" ca="1" si="5602"/>
        <v>2</v>
      </c>
      <c r="J1120" s="9">
        <f t="shared" ca="1" si="5602"/>
        <v>1</v>
      </c>
      <c r="K1120" s="28">
        <f t="shared" ca="1" si="5602"/>
        <v>43101</v>
      </c>
      <c r="L1120" s="9">
        <f t="shared" ca="1" si="5602"/>
        <v>2</v>
      </c>
      <c r="M1120" s="40">
        <v>1</v>
      </c>
      <c r="N1120" s="9" t="str">
        <f t="shared" ref="N1120:R1120" ca="1" si="5603">INDIRECT(ADDRESS($M1120+1,N$2,,,N$1))</f>
        <v>PÃO DE AÇUCAR SUPERMERCADOS</v>
      </c>
      <c r="O1120" s="9" t="str">
        <f t="shared" ca="1" si="5603"/>
        <v>PA</v>
      </c>
      <c r="P1120" s="9" t="str">
        <f t="shared" ca="1" si="5603"/>
        <v>RUA 1, 18.</v>
      </c>
      <c r="Q1120" s="9" t="str">
        <f t="shared" ca="1" si="5603"/>
        <v>SÃO PAULO</v>
      </c>
      <c r="R1120" s="9" t="str">
        <f t="shared" ca="1" si="5603"/>
        <v>SP</v>
      </c>
      <c r="S1120" s="40">
        <v>16</v>
      </c>
      <c r="T1120" s="9" t="str">
        <f t="shared" ref="T1120:Z1120" ca="1" si="5604">INDIRECT(ADDRESS($S1120+1,T$2,,,T$1))</f>
        <v>ESPUMANTE DEMI-SEC</v>
      </c>
      <c r="U1120" s="9" t="str">
        <f t="shared" ca="1" si="5604"/>
        <v>ES_DS</v>
      </c>
      <c r="V1120" s="9" t="str">
        <f t="shared" ca="1" si="5604"/>
        <v>ESPUMANTE</v>
      </c>
      <c r="W1120" s="9" t="str">
        <f t="shared" ca="1" si="5604"/>
        <v>12_BTL_0,75 l</v>
      </c>
      <c r="X1120" s="29">
        <f t="shared" ca="1" si="5604"/>
        <v>12</v>
      </c>
      <c r="Y1120" s="30">
        <f t="shared" ca="1" si="5604"/>
        <v>223</v>
      </c>
      <c r="Z1120" s="30">
        <f t="shared" ca="1" si="5604"/>
        <v>111</v>
      </c>
      <c r="AA1120" s="40">
        <v>6</v>
      </c>
      <c r="AB1120" s="9" t="str">
        <f t="shared" ref="AB1120:AE1120" ca="1" si="5605">INDIRECT(ADDRESS($AA1120+1,AB$2,,,AB$1))</f>
        <v>CENTRO NORTE</v>
      </c>
      <c r="AC1120" s="9" t="str">
        <f t="shared" ca="1" si="5605"/>
        <v>CN</v>
      </c>
      <c r="AD1120" s="9" t="str">
        <f t="shared" ca="1" si="5605"/>
        <v>GOIANIA</v>
      </c>
      <c r="AE1120" s="9" t="str">
        <f t="shared" ca="1" si="5605"/>
        <v>BRASIL</v>
      </c>
      <c r="AF1120" s="40">
        <v>2</v>
      </c>
      <c r="AG1120" s="9" t="str">
        <f t="shared" ref="AG1120:AL1120" ca="1" si="5606">INDIRECT(ADDRESS($AF1120+1,AG$2,,,AG$1))</f>
        <v>RIBAMAR NOGUEIRA</v>
      </c>
      <c r="AH1120" s="9" t="str">
        <f t="shared" ca="1" si="5606"/>
        <v>RN</v>
      </c>
      <c r="AI1120" s="9">
        <f t="shared" ca="1" si="5606"/>
        <v>2432</v>
      </c>
      <c r="AJ1120" s="9" t="str">
        <f t="shared" ca="1" si="5606"/>
        <v>AGUIAR</v>
      </c>
      <c r="AK1120" s="9" t="str">
        <f t="shared" ca="1" si="5606"/>
        <v>CTBA</v>
      </c>
      <c r="AL1120" s="9" t="str">
        <f t="shared" ca="1" si="5606"/>
        <v>CTBA</v>
      </c>
      <c r="AM1120" s="52">
        <v>2</v>
      </c>
      <c r="AN1120" s="41">
        <v>3.7000000000000005E-2</v>
      </c>
      <c r="AO1120" s="42">
        <f t="shared" ca="1" si="24"/>
        <v>446</v>
      </c>
      <c r="AP1120" s="42">
        <f t="shared" ca="1" si="25"/>
        <v>222</v>
      </c>
      <c r="AQ1120" s="42">
        <f t="shared" ca="1" si="26"/>
        <v>429.49799999999999</v>
      </c>
    </row>
    <row r="1121" spans="1:43" ht="14">
      <c r="A1121" s="9">
        <f t="shared" si="18"/>
        <v>1120</v>
      </c>
      <c r="B1121" s="9">
        <v>567</v>
      </c>
      <c r="C1121" s="50">
        <v>43145</v>
      </c>
      <c r="D1121" s="39">
        <v>43151</v>
      </c>
      <c r="E1121" s="39">
        <v>43152</v>
      </c>
      <c r="F1121" s="40">
        <v>407</v>
      </c>
      <c r="G1121" s="7">
        <f t="shared" ref="G1121:L1121" ca="1" si="5607">INDIRECT(ADDRESS($F1121+1,G$2,,,G$1))</f>
        <v>43143</v>
      </c>
      <c r="H1121" s="27">
        <f t="shared" ca="1" si="5607"/>
        <v>43159</v>
      </c>
      <c r="I1121" s="9">
        <f t="shared" ca="1" si="5607"/>
        <v>2</v>
      </c>
      <c r="J1121" s="9">
        <f t="shared" ca="1" si="5607"/>
        <v>1</v>
      </c>
      <c r="K1121" s="28">
        <f t="shared" ca="1" si="5607"/>
        <v>43101</v>
      </c>
      <c r="L1121" s="9">
        <f t="shared" ca="1" si="5607"/>
        <v>2</v>
      </c>
      <c r="M1121" s="40">
        <v>1</v>
      </c>
      <c r="N1121" s="9" t="str">
        <f t="shared" ref="N1121:R1121" ca="1" si="5608">INDIRECT(ADDRESS($M1121+1,N$2,,,N$1))</f>
        <v>PÃO DE AÇUCAR SUPERMERCADOS</v>
      </c>
      <c r="O1121" s="9" t="str">
        <f t="shared" ca="1" si="5608"/>
        <v>PA</v>
      </c>
      <c r="P1121" s="9" t="str">
        <f t="shared" ca="1" si="5608"/>
        <v>RUA 1, 18.</v>
      </c>
      <c r="Q1121" s="9" t="str">
        <f t="shared" ca="1" si="5608"/>
        <v>SÃO PAULO</v>
      </c>
      <c r="R1121" s="9" t="str">
        <f t="shared" ca="1" si="5608"/>
        <v>SP</v>
      </c>
      <c r="S1121" s="40">
        <v>9</v>
      </c>
      <c r="T1121" s="9" t="str">
        <f t="shared" ref="T1121:Z1121" ca="1" si="5609">INDIRECT(ADDRESS($S1121+1,T$2,,,T$1))</f>
        <v>SAUVIGNON BLANC RESERVA</v>
      </c>
      <c r="U1121" s="9" t="str">
        <f t="shared" ca="1" si="5609"/>
        <v>SAVN_BL_RS</v>
      </c>
      <c r="V1121" s="9" t="str">
        <f t="shared" ca="1" si="5609"/>
        <v>VINHO BRANCO</v>
      </c>
      <c r="W1121" s="9" t="str">
        <f t="shared" ca="1" si="5609"/>
        <v>12_BTL_0,75 l</v>
      </c>
      <c r="X1121" s="29">
        <f t="shared" ca="1" si="5609"/>
        <v>12</v>
      </c>
      <c r="Y1121" s="30">
        <f t="shared" ca="1" si="5609"/>
        <v>198</v>
      </c>
      <c r="Z1121" s="30">
        <f t="shared" ca="1" si="5609"/>
        <v>121</v>
      </c>
      <c r="AA1121" s="40">
        <v>5</v>
      </c>
      <c r="AB1121" s="9" t="str">
        <f t="shared" ref="AB1121:AE1121" ca="1" si="5610">INDIRECT(ADDRESS($AA1121+1,AB$2,,,AB$1))</f>
        <v>PARQUE SUL</v>
      </c>
      <c r="AC1121" s="9" t="str">
        <f t="shared" ca="1" si="5610"/>
        <v>PS</v>
      </c>
      <c r="AD1121" s="9" t="str">
        <f t="shared" ca="1" si="5610"/>
        <v>RIO DE JANEIRO</v>
      </c>
      <c r="AE1121" s="9" t="str">
        <f t="shared" ca="1" si="5610"/>
        <v>BRASIL</v>
      </c>
      <c r="AF1121" s="40">
        <v>2</v>
      </c>
      <c r="AG1121" s="9" t="str">
        <f t="shared" ref="AG1121:AL1121" ca="1" si="5611">INDIRECT(ADDRESS($AF1121+1,AG$2,,,AG$1))</f>
        <v>RIBAMAR NOGUEIRA</v>
      </c>
      <c r="AH1121" s="9" t="str">
        <f t="shared" ca="1" si="5611"/>
        <v>RN</v>
      </c>
      <c r="AI1121" s="9">
        <f t="shared" ca="1" si="5611"/>
        <v>2432</v>
      </c>
      <c r="AJ1121" s="9" t="str">
        <f t="shared" ca="1" si="5611"/>
        <v>AGUIAR</v>
      </c>
      <c r="AK1121" s="9" t="str">
        <f t="shared" ca="1" si="5611"/>
        <v>CTBA</v>
      </c>
      <c r="AL1121" s="9" t="str">
        <f t="shared" ca="1" si="5611"/>
        <v>CTBA</v>
      </c>
      <c r="AM1121" s="52">
        <v>2</v>
      </c>
      <c r="AN1121" s="41">
        <v>5.9000000000000004E-2</v>
      </c>
      <c r="AO1121" s="42">
        <f t="shared" ca="1" si="24"/>
        <v>396</v>
      </c>
      <c r="AP1121" s="42">
        <f t="shared" ca="1" si="25"/>
        <v>242</v>
      </c>
      <c r="AQ1121" s="42">
        <f t="shared" ca="1" si="26"/>
        <v>372.63599999999997</v>
      </c>
    </row>
    <row r="1122" spans="1:43" ht="14">
      <c r="A1122" s="9">
        <f t="shared" si="18"/>
        <v>1121</v>
      </c>
      <c r="B1122" s="9">
        <v>567</v>
      </c>
      <c r="C1122" s="50">
        <v>43145</v>
      </c>
      <c r="D1122" s="39">
        <v>43151</v>
      </c>
      <c r="E1122" s="39">
        <v>43152</v>
      </c>
      <c r="F1122" s="40">
        <v>407</v>
      </c>
      <c r="G1122" s="7">
        <f t="shared" ref="G1122:L1122" ca="1" si="5612">INDIRECT(ADDRESS($F1122+1,G$2,,,G$1))</f>
        <v>43143</v>
      </c>
      <c r="H1122" s="27">
        <f t="shared" ca="1" si="5612"/>
        <v>43159</v>
      </c>
      <c r="I1122" s="9">
        <f t="shared" ca="1" si="5612"/>
        <v>2</v>
      </c>
      <c r="J1122" s="9">
        <f t="shared" ca="1" si="5612"/>
        <v>1</v>
      </c>
      <c r="K1122" s="28">
        <f t="shared" ca="1" si="5612"/>
        <v>43101</v>
      </c>
      <c r="L1122" s="9">
        <f t="shared" ca="1" si="5612"/>
        <v>2</v>
      </c>
      <c r="M1122" s="40">
        <v>1</v>
      </c>
      <c r="N1122" s="9" t="str">
        <f t="shared" ref="N1122:R1122" ca="1" si="5613">INDIRECT(ADDRESS($M1122+1,N$2,,,N$1))</f>
        <v>PÃO DE AÇUCAR SUPERMERCADOS</v>
      </c>
      <c r="O1122" s="9" t="str">
        <f t="shared" ca="1" si="5613"/>
        <v>PA</v>
      </c>
      <c r="P1122" s="9" t="str">
        <f t="shared" ca="1" si="5613"/>
        <v>RUA 1, 18.</v>
      </c>
      <c r="Q1122" s="9" t="str">
        <f t="shared" ca="1" si="5613"/>
        <v>SÃO PAULO</v>
      </c>
      <c r="R1122" s="9" t="str">
        <f t="shared" ca="1" si="5613"/>
        <v>SP</v>
      </c>
      <c r="S1122" s="40">
        <v>27</v>
      </c>
      <c r="T1122" s="9" t="str">
        <f t="shared" ref="T1122:Z1122" ca="1" si="5614">INDIRECT(ADDRESS($S1122+1,T$2,,,T$1))</f>
        <v>RIESLING</v>
      </c>
      <c r="U1122" s="9" t="str">
        <f t="shared" ca="1" si="5614"/>
        <v>RISL_E</v>
      </c>
      <c r="V1122" s="9" t="str">
        <f t="shared" ca="1" si="5614"/>
        <v>VINHO BRANCO</v>
      </c>
      <c r="W1122" s="9" t="str">
        <f t="shared" ca="1" si="5614"/>
        <v>4_TPK_2,0 l</v>
      </c>
      <c r="X1122" s="29">
        <f t="shared" ca="1" si="5614"/>
        <v>4</v>
      </c>
      <c r="Y1122" s="30">
        <f t="shared" ca="1" si="5614"/>
        <v>180</v>
      </c>
      <c r="Z1122" s="30">
        <f t="shared" ca="1" si="5614"/>
        <v>98</v>
      </c>
      <c r="AA1122" s="40">
        <v>5</v>
      </c>
      <c r="AB1122" s="9" t="str">
        <f t="shared" ref="AB1122:AE1122" ca="1" si="5615">INDIRECT(ADDRESS($AA1122+1,AB$2,,,AB$1))</f>
        <v>PARQUE SUL</v>
      </c>
      <c r="AC1122" s="9" t="str">
        <f t="shared" ca="1" si="5615"/>
        <v>PS</v>
      </c>
      <c r="AD1122" s="9" t="str">
        <f t="shared" ca="1" si="5615"/>
        <v>RIO DE JANEIRO</v>
      </c>
      <c r="AE1122" s="9" t="str">
        <f t="shared" ca="1" si="5615"/>
        <v>BRASIL</v>
      </c>
      <c r="AF1122" s="40">
        <v>9</v>
      </c>
      <c r="AG1122" s="9" t="str">
        <f t="shared" ref="AG1122:AL1122" ca="1" si="5616">INDIRECT(ADDRESS($AF1122+1,AG$2,,,AG$1))</f>
        <v>CARLOS JOSE</v>
      </c>
      <c r="AH1122" s="9" t="str">
        <f t="shared" ca="1" si="5616"/>
        <v>CJ</v>
      </c>
      <c r="AI1122" s="9">
        <f t="shared" ca="1" si="5616"/>
        <v>2177</v>
      </c>
      <c r="AJ1122" s="9" t="str">
        <f t="shared" ca="1" si="5616"/>
        <v>MENESES</v>
      </c>
      <c r="AK1122" s="9" t="str">
        <f t="shared" ca="1" si="5616"/>
        <v>BSB</v>
      </c>
      <c r="AL1122" s="9" t="str">
        <f t="shared" ca="1" si="5616"/>
        <v>BSB</v>
      </c>
      <c r="AM1122" s="52">
        <v>2</v>
      </c>
      <c r="AN1122" s="41">
        <v>3.7000000000000005E-2</v>
      </c>
      <c r="AO1122" s="42">
        <f t="shared" ca="1" si="24"/>
        <v>360</v>
      </c>
      <c r="AP1122" s="42">
        <f t="shared" ca="1" si="25"/>
        <v>196</v>
      </c>
      <c r="AQ1122" s="42">
        <f t="shared" ca="1" si="26"/>
        <v>346.68</v>
      </c>
    </row>
    <row r="1123" spans="1:43" ht="14">
      <c r="A1123" s="9">
        <f t="shared" si="18"/>
        <v>1122</v>
      </c>
      <c r="B1123" s="9">
        <v>568</v>
      </c>
      <c r="C1123" s="50">
        <v>43146</v>
      </c>
      <c r="D1123" s="39">
        <v>43149</v>
      </c>
      <c r="E1123" s="39">
        <v>43151</v>
      </c>
      <c r="F1123" s="40">
        <v>408</v>
      </c>
      <c r="G1123" s="7">
        <f t="shared" ref="G1123:L1123" ca="1" si="5617">INDIRECT(ADDRESS($F1123+1,G$2,,,G$1))</f>
        <v>43144</v>
      </c>
      <c r="H1123" s="27">
        <f t="shared" ca="1" si="5617"/>
        <v>43159</v>
      </c>
      <c r="I1123" s="9">
        <f t="shared" ca="1" si="5617"/>
        <v>3</v>
      </c>
      <c r="J1123" s="9">
        <f t="shared" ca="1" si="5617"/>
        <v>1</v>
      </c>
      <c r="K1123" s="28">
        <f t="shared" ca="1" si="5617"/>
        <v>43101</v>
      </c>
      <c r="L1123" s="9">
        <f t="shared" ca="1" si="5617"/>
        <v>3</v>
      </c>
      <c r="M1123" s="40">
        <v>4</v>
      </c>
      <c r="N1123" s="9" t="str">
        <f t="shared" ref="N1123:R1123" ca="1" si="5618">INDIRECT(ADDRESS($M1123+1,N$2,,,N$1))</f>
        <v>MINI BOX</v>
      </c>
      <c r="O1123" s="9" t="str">
        <f t="shared" ca="1" si="5618"/>
        <v>MBX</v>
      </c>
      <c r="P1123" s="9" t="str">
        <f t="shared" ca="1" si="5618"/>
        <v>AV. JARDIN DO EDEN, 33</v>
      </c>
      <c r="Q1123" s="9" t="str">
        <f t="shared" ca="1" si="5618"/>
        <v>SÃO PAULO</v>
      </c>
      <c r="R1123" s="9" t="str">
        <f t="shared" ca="1" si="5618"/>
        <v>SP</v>
      </c>
      <c r="S1123" s="40">
        <v>17</v>
      </c>
      <c r="T1123" s="9" t="str">
        <f t="shared" ref="T1123:Z1123" ca="1" si="5619">INDIRECT(ADDRESS($S1123+1,T$2,,,T$1))</f>
        <v>ESPUMANTE DEMI-SEC RESERVA</v>
      </c>
      <c r="U1123" s="9" t="str">
        <f t="shared" ca="1" si="5619"/>
        <v>ES_DS_RS</v>
      </c>
      <c r="V1123" s="9" t="str">
        <f t="shared" ca="1" si="5619"/>
        <v>ESPUMANTE</v>
      </c>
      <c r="W1123" s="9" t="str">
        <f t="shared" ca="1" si="5619"/>
        <v>12_BTL_0,75 l</v>
      </c>
      <c r="X1123" s="29">
        <f t="shared" ca="1" si="5619"/>
        <v>12</v>
      </c>
      <c r="Y1123" s="30">
        <f t="shared" ca="1" si="5619"/>
        <v>273</v>
      </c>
      <c r="Z1123" s="30">
        <f t="shared" ca="1" si="5619"/>
        <v>128</v>
      </c>
      <c r="AA1123" s="40">
        <v>1</v>
      </c>
      <c r="AB1123" s="9" t="str">
        <f t="shared" ref="AB1123:AE1123" ca="1" si="5620">INDIRECT(ADDRESS($AA1123+1,AB$2,,,AB$1))</f>
        <v>CAMPO BELO</v>
      </c>
      <c r="AC1123" s="9" t="str">
        <f t="shared" ca="1" si="5620"/>
        <v>CB</v>
      </c>
      <c r="AD1123" s="9" t="str">
        <f t="shared" ca="1" si="5620"/>
        <v>SÃO PAULO</v>
      </c>
      <c r="AE1123" s="9" t="str">
        <f t="shared" ca="1" si="5620"/>
        <v>BRASIL</v>
      </c>
      <c r="AF1123" s="40">
        <v>2</v>
      </c>
      <c r="AG1123" s="9" t="str">
        <f t="shared" ref="AG1123:AL1123" ca="1" si="5621">INDIRECT(ADDRESS($AF1123+1,AG$2,,,AG$1))</f>
        <v>RIBAMAR NOGUEIRA</v>
      </c>
      <c r="AH1123" s="9" t="str">
        <f t="shared" ca="1" si="5621"/>
        <v>RN</v>
      </c>
      <c r="AI1123" s="9">
        <f t="shared" ca="1" si="5621"/>
        <v>2432</v>
      </c>
      <c r="AJ1123" s="9" t="str">
        <f t="shared" ca="1" si="5621"/>
        <v>AGUIAR</v>
      </c>
      <c r="AK1123" s="9" t="str">
        <f t="shared" ca="1" si="5621"/>
        <v>CTBA</v>
      </c>
      <c r="AL1123" s="9" t="str">
        <f t="shared" ca="1" si="5621"/>
        <v>CTBA</v>
      </c>
      <c r="AM1123" s="52">
        <v>1</v>
      </c>
      <c r="AN1123" s="41">
        <v>3.9E-2</v>
      </c>
      <c r="AO1123" s="42">
        <f t="shared" ca="1" si="24"/>
        <v>273</v>
      </c>
      <c r="AP1123" s="42">
        <f t="shared" ca="1" si="25"/>
        <v>128</v>
      </c>
      <c r="AQ1123" s="42">
        <f t="shared" ca="1" si="26"/>
        <v>262.35300000000001</v>
      </c>
    </row>
    <row r="1124" spans="1:43" ht="14">
      <c r="A1124" s="9">
        <f t="shared" si="18"/>
        <v>1123</v>
      </c>
      <c r="B1124" s="9">
        <v>568</v>
      </c>
      <c r="C1124" s="50">
        <v>43146</v>
      </c>
      <c r="D1124" s="39">
        <v>43149</v>
      </c>
      <c r="E1124" s="39">
        <v>43151</v>
      </c>
      <c r="F1124" s="40">
        <v>408</v>
      </c>
      <c r="G1124" s="7">
        <f t="shared" ref="G1124:L1124" ca="1" si="5622">INDIRECT(ADDRESS($F1124+1,G$2,,,G$1))</f>
        <v>43144</v>
      </c>
      <c r="H1124" s="27">
        <f t="shared" ca="1" si="5622"/>
        <v>43159</v>
      </c>
      <c r="I1124" s="9">
        <f t="shared" ca="1" si="5622"/>
        <v>3</v>
      </c>
      <c r="J1124" s="9">
        <f t="shared" ca="1" si="5622"/>
        <v>1</v>
      </c>
      <c r="K1124" s="28">
        <f t="shared" ca="1" si="5622"/>
        <v>43101</v>
      </c>
      <c r="L1124" s="9">
        <f t="shared" ca="1" si="5622"/>
        <v>3</v>
      </c>
      <c r="M1124" s="40">
        <v>4</v>
      </c>
      <c r="N1124" s="9" t="str">
        <f t="shared" ref="N1124:R1124" ca="1" si="5623">INDIRECT(ADDRESS($M1124+1,N$2,,,N$1))</f>
        <v>MINI BOX</v>
      </c>
      <c r="O1124" s="9" t="str">
        <f t="shared" ca="1" si="5623"/>
        <v>MBX</v>
      </c>
      <c r="P1124" s="9" t="str">
        <f t="shared" ca="1" si="5623"/>
        <v>AV. JARDIN DO EDEN, 33</v>
      </c>
      <c r="Q1124" s="9" t="str">
        <f t="shared" ca="1" si="5623"/>
        <v>SÃO PAULO</v>
      </c>
      <c r="R1124" s="9" t="str">
        <f t="shared" ca="1" si="5623"/>
        <v>SP</v>
      </c>
      <c r="S1124" s="40">
        <v>24</v>
      </c>
      <c r="T1124" s="9" t="str">
        <f t="shared" ref="T1124:Z1124" ca="1" si="5624">INDIRECT(ADDRESS($S1124+1,T$2,,,T$1))</f>
        <v>CARMENERE</v>
      </c>
      <c r="U1124" s="9" t="str">
        <f t="shared" ca="1" si="5624"/>
        <v>CRMN_E</v>
      </c>
      <c r="V1124" s="9" t="str">
        <f t="shared" ca="1" si="5624"/>
        <v>VINHO TINTO</v>
      </c>
      <c r="W1124" s="9" t="str">
        <f t="shared" ca="1" si="5624"/>
        <v>4_TPK_2,0 l</v>
      </c>
      <c r="X1124" s="29">
        <f t="shared" ca="1" si="5624"/>
        <v>4</v>
      </c>
      <c r="Y1124" s="30">
        <f t="shared" ca="1" si="5624"/>
        <v>123</v>
      </c>
      <c r="Z1124" s="30">
        <f t="shared" ca="1" si="5624"/>
        <v>12</v>
      </c>
      <c r="AA1124" s="40">
        <v>6</v>
      </c>
      <c r="AB1124" s="9" t="str">
        <f t="shared" ref="AB1124:AE1124" ca="1" si="5625">INDIRECT(ADDRESS($AA1124+1,AB$2,,,AB$1))</f>
        <v>CENTRO NORTE</v>
      </c>
      <c r="AC1124" s="9" t="str">
        <f t="shared" ca="1" si="5625"/>
        <v>CN</v>
      </c>
      <c r="AD1124" s="9" t="str">
        <f t="shared" ca="1" si="5625"/>
        <v>GOIANIA</v>
      </c>
      <c r="AE1124" s="9" t="str">
        <f t="shared" ca="1" si="5625"/>
        <v>BRASIL</v>
      </c>
      <c r="AF1124" s="40">
        <v>6</v>
      </c>
      <c r="AG1124" s="9" t="str">
        <f t="shared" ref="AG1124:AL1124" ca="1" si="5626">INDIRECT(ADDRESS($AF1124+1,AG$2,,,AG$1))</f>
        <v>CARMEN AGUIAR</v>
      </c>
      <c r="AH1124" s="9" t="str">
        <f t="shared" ca="1" si="5626"/>
        <v>CA</v>
      </c>
      <c r="AI1124" s="9">
        <f t="shared" ca="1" si="5626"/>
        <v>2211</v>
      </c>
      <c r="AJ1124" s="9" t="str">
        <f t="shared" ca="1" si="5626"/>
        <v>MENESES</v>
      </c>
      <c r="AK1124" s="9" t="str">
        <f t="shared" ca="1" si="5626"/>
        <v>BSB</v>
      </c>
      <c r="AL1124" s="9" t="str">
        <f t="shared" ca="1" si="5626"/>
        <v>BSB</v>
      </c>
      <c r="AM1124" s="52">
        <v>3</v>
      </c>
      <c r="AN1124" s="41">
        <v>3.7999999999999999E-2</v>
      </c>
      <c r="AO1124" s="42">
        <f t="shared" ca="1" si="24"/>
        <v>369</v>
      </c>
      <c r="AP1124" s="42">
        <f t="shared" ca="1" si="25"/>
        <v>36</v>
      </c>
      <c r="AQ1124" s="42">
        <f t="shared" ca="1" si="26"/>
        <v>354.97800000000001</v>
      </c>
    </row>
    <row r="1125" spans="1:43" ht="14">
      <c r="A1125" s="9">
        <f t="shared" si="18"/>
        <v>1124</v>
      </c>
      <c r="B1125" s="9">
        <v>568</v>
      </c>
      <c r="C1125" s="50">
        <v>43146</v>
      </c>
      <c r="D1125" s="39">
        <v>43149</v>
      </c>
      <c r="E1125" s="39">
        <v>43151</v>
      </c>
      <c r="F1125" s="40">
        <v>408</v>
      </c>
      <c r="G1125" s="7">
        <f t="shared" ref="G1125:L1125" ca="1" si="5627">INDIRECT(ADDRESS($F1125+1,G$2,,,G$1))</f>
        <v>43144</v>
      </c>
      <c r="H1125" s="27">
        <f t="shared" ca="1" si="5627"/>
        <v>43159</v>
      </c>
      <c r="I1125" s="9">
        <f t="shared" ca="1" si="5627"/>
        <v>3</v>
      </c>
      <c r="J1125" s="9">
        <f t="shared" ca="1" si="5627"/>
        <v>1</v>
      </c>
      <c r="K1125" s="28">
        <f t="shared" ca="1" si="5627"/>
        <v>43101</v>
      </c>
      <c r="L1125" s="9">
        <f t="shared" ca="1" si="5627"/>
        <v>3</v>
      </c>
      <c r="M1125" s="40">
        <v>4</v>
      </c>
      <c r="N1125" s="9" t="str">
        <f t="shared" ref="N1125:R1125" ca="1" si="5628">INDIRECT(ADDRESS($M1125+1,N$2,,,N$1))</f>
        <v>MINI BOX</v>
      </c>
      <c r="O1125" s="9" t="str">
        <f t="shared" ca="1" si="5628"/>
        <v>MBX</v>
      </c>
      <c r="P1125" s="9" t="str">
        <f t="shared" ca="1" si="5628"/>
        <v>AV. JARDIN DO EDEN, 33</v>
      </c>
      <c r="Q1125" s="9" t="str">
        <f t="shared" ca="1" si="5628"/>
        <v>SÃO PAULO</v>
      </c>
      <c r="R1125" s="9" t="str">
        <f t="shared" ca="1" si="5628"/>
        <v>SP</v>
      </c>
      <c r="S1125" s="40">
        <v>15</v>
      </c>
      <c r="T1125" s="9" t="str">
        <f t="shared" ref="T1125:Z1125" ca="1" si="5629">INDIRECT(ADDRESS($S1125+1,T$2,,,T$1))</f>
        <v>ESPUMANTE BRUTT RESERVA</v>
      </c>
      <c r="U1125" s="9" t="str">
        <f t="shared" ca="1" si="5629"/>
        <v>ES_BRT_RS</v>
      </c>
      <c r="V1125" s="9" t="str">
        <f t="shared" ca="1" si="5629"/>
        <v>ESPUMANTE</v>
      </c>
      <c r="W1125" s="9" t="str">
        <f t="shared" ca="1" si="5629"/>
        <v>12_BTL_0,75 l</v>
      </c>
      <c r="X1125" s="29">
        <f t="shared" ca="1" si="5629"/>
        <v>12</v>
      </c>
      <c r="Y1125" s="30">
        <f t="shared" ca="1" si="5629"/>
        <v>273</v>
      </c>
      <c r="Z1125" s="30">
        <f t="shared" ca="1" si="5629"/>
        <v>132</v>
      </c>
      <c r="AA1125" s="40">
        <v>6</v>
      </c>
      <c r="AB1125" s="9" t="str">
        <f t="shared" ref="AB1125:AE1125" ca="1" si="5630">INDIRECT(ADDRESS($AA1125+1,AB$2,,,AB$1))</f>
        <v>CENTRO NORTE</v>
      </c>
      <c r="AC1125" s="9" t="str">
        <f t="shared" ca="1" si="5630"/>
        <v>CN</v>
      </c>
      <c r="AD1125" s="9" t="str">
        <f t="shared" ca="1" si="5630"/>
        <v>GOIANIA</v>
      </c>
      <c r="AE1125" s="9" t="str">
        <f t="shared" ca="1" si="5630"/>
        <v>BRASIL</v>
      </c>
      <c r="AF1125" s="40">
        <v>9</v>
      </c>
      <c r="AG1125" s="9" t="str">
        <f t="shared" ref="AG1125:AL1125" ca="1" si="5631">INDIRECT(ADDRESS($AF1125+1,AG$2,,,AG$1))</f>
        <v>CARLOS JOSE</v>
      </c>
      <c r="AH1125" s="9" t="str">
        <f t="shared" ca="1" si="5631"/>
        <v>CJ</v>
      </c>
      <c r="AI1125" s="9">
        <f t="shared" ca="1" si="5631"/>
        <v>2177</v>
      </c>
      <c r="AJ1125" s="9" t="str">
        <f t="shared" ca="1" si="5631"/>
        <v>MENESES</v>
      </c>
      <c r="AK1125" s="9" t="str">
        <f t="shared" ca="1" si="5631"/>
        <v>BSB</v>
      </c>
      <c r="AL1125" s="9" t="str">
        <f t="shared" ca="1" si="5631"/>
        <v>BSB</v>
      </c>
      <c r="AM1125" s="52">
        <v>2</v>
      </c>
      <c r="AN1125" s="41">
        <v>0</v>
      </c>
      <c r="AO1125" s="42">
        <f t="shared" ca="1" si="24"/>
        <v>546</v>
      </c>
      <c r="AP1125" s="42">
        <f t="shared" ca="1" si="25"/>
        <v>264</v>
      </c>
      <c r="AQ1125" s="42">
        <f t="shared" ca="1" si="26"/>
        <v>546</v>
      </c>
    </row>
    <row r="1126" spans="1:43" ht="14">
      <c r="A1126" s="9">
        <f t="shared" si="18"/>
        <v>1125</v>
      </c>
      <c r="B1126" s="9">
        <v>568</v>
      </c>
      <c r="C1126" s="50">
        <v>43146</v>
      </c>
      <c r="D1126" s="39">
        <v>43149</v>
      </c>
      <c r="E1126" s="39">
        <v>43151</v>
      </c>
      <c r="F1126" s="40">
        <v>408</v>
      </c>
      <c r="G1126" s="7">
        <f t="shared" ref="G1126:L1126" ca="1" si="5632">INDIRECT(ADDRESS($F1126+1,G$2,,,G$1))</f>
        <v>43144</v>
      </c>
      <c r="H1126" s="27">
        <f t="shared" ca="1" si="5632"/>
        <v>43159</v>
      </c>
      <c r="I1126" s="9">
        <f t="shared" ca="1" si="5632"/>
        <v>3</v>
      </c>
      <c r="J1126" s="9">
        <f t="shared" ca="1" si="5632"/>
        <v>1</v>
      </c>
      <c r="K1126" s="28">
        <f t="shared" ca="1" si="5632"/>
        <v>43101</v>
      </c>
      <c r="L1126" s="9">
        <f t="shared" ca="1" si="5632"/>
        <v>3</v>
      </c>
      <c r="M1126" s="40">
        <v>4</v>
      </c>
      <c r="N1126" s="9" t="str">
        <f t="shared" ref="N1126:R1126" ca="1" si="5633">INDIRECT(ADDRESS($M1126+1,N$2,,,N$1))</f>
        <v>MINI BOX</v>
      </c>
      <c r="O1126" s="9" t="str">
        <f t="shared" ca="1" si="5633"/>
        <v>MBX</v>
      </c>
      <c r="P1126" s="9" t="str">
        <f t="shared" ca="1" si="5633"/>
        <v>AV. JARDIN DO EDEN, 33</v>
      </c>
      <c r="Q1126" s="9" t="str">
        <f t="shared" ca="1" si="5633"/>
        <v>SÃO PAULO</v>
      </c>
      <c r="R1126" s="9" t="str">
        <f t="shared" ca="1" si="5633"/>
        <v>SP</v>
      </c>
      <c r="S1126" s="40">
        <v>11</v>
      </c>
      <c r="T1126" s="9" t="str">
        <f t="shared" ref="T1126:Z1126" ca="1" si="5634">INDIRECT(ADDRESS($S1126+1,T$2,,,T$1))</f>
        <v>RIESLING RESERVA</v>
      </c>
      <c r="U1126" s="9" t="str">
        <f t="shared" ca="1" si="5634"/>
        <v>RISL_RS</v>
      </c>
      <c r="V1126" s="9" t="str">
        <f t="shared" ca="1" si="5634"/>
        <v>VINHO BRANCO</v>
      </c>
      <c r="W1126" s="9" t="str">
        <f t="shared" ca="1" si="5634"/>
        <v>12_BTL_0,75 l</v>
      </c>
      <c r="X1126" s="29">
        <f t="shared" ca="1" si="5634"/>
        <v>12</v>
      </c>
      <c r="Y1126" s="30">
        <f t="shared" ca="1" si="5634"/>
        <v>240</v>
      </c>
      <c r="Z1126" s="30">
        <f t="shared" ca="1" si="5634"/>
        <v>123</v>
      </c>
      <c r="AA1126" s="40">
        <v>1</v>
      </c>
      <c r="AB1126" s="9" t="str">
        <f t="shared" ref="AB1126:AE1126" ca="1" si="5635">INDIRECT(ADDRESS($AA1126+1,AB$2,,,AB$1))</f>
        <v>CAMPO BELO</v>
      </c>
      <c r="AC1126" s="9" t="str">
        <f t="shared" ca="1" si="5635"/>
        <v>CB</v>
      </c>
      <c r="AD1126" s="9" t="str">
        <f t="shared" ca="1" si="5635"/>
        <v>SÃO PAULO</v>
      </c>
      <c r="AE1126" s="9" t="str">
        <f t="shared" ca="1" si="5635"/>
        <v>BRASIL</v>
      </c>
      <c r="AF1126" s="40">
        <v>9</v>
      </c>
      <c r="AG1126" s="9" t="str">
        <f t="shared" ref="AG1126:AL1126" ca="1" si="5636">INDIRECT(ADDRESS($AF1126+1,AG$2,,,AG$1))</f>
        <v>CARLOS JOSE</v>
      </c>
      <c r="AH1126" s="9" t="str">
        <f t="shared" ca="1" si="5636"/>
        <v>CJ</v>
      </c>
      <c r="AI1126" s="9">
        <f t="shared" ca="1" si="5636"/>
        <v>2177</v>
      </c>
      <c r="AJ1126" s="9" t="str">
        <f t="shared" ca="1" si="5636"/>
        <v>MENESES</v>
      </c>
      <c r="AK1126" s="9" t="str">
        <f t="shared" ca="1" si="5636"/>
        <v>BSB</v>
      </c>
      <c r="AL1126" s="9" t="str">
        <f t="shared" ca="1" si="5636"/>
        <v>BSB</v>
      </c>
      <c r="AM1126" s="52">
        <v>1</v>
      </c>
      <c r="AN1126" s="41">
        <v>6.7000000000000004E-2</v>
      </c>
      <c r="AO1126" s="42">
        <f t="shared" ca="1" si="24"/>
        <v>240</v>
      </c>
      <c r="AP1126" s="42">
        <f t="shared" ca="1" si="25"/>
        <v>123</v>
      </c>
      <c r="AQ1126" s="42">
        <f t="shared" ca="1" si="26"/>
        <v>223.92000000000002</v>
      </c>
    </row>
    <row r="1127" spans="1:43" ht="14">
      <c r="A1127" s="9">
        <f t="shared" si="18"/>
        <v>1126</v>
      </c>
      <c r="B1127" s="9">
        <v>569</v>
      </c>
      <c r="C1127" s="50">
        <v>43149</v>
      </c>
      <c r="D1127" s="39">
        <v>43153</v>
      </c>
      <c r="E1127" s="39">
        <v>43154</v>
      </c>
      <c r="F1127" s="40">
        <v>409</v>
      </c>
      <c r="G1127" s="7">
        <f t="shared" ref="G1127:L1127" ca="1" si="5637">INDIRECT(ADDRESS($F1127+1,G$2,,,G$1))</f>
        <v>43145</v>
      </c>
      <c r="H1127" s="27">
        <f t="shared" ca="1" si="5637"/>
        <v>43159</v>
      </c>
      <c r="I1127" s="9">
        <f t="shared" ca="1" si="5637"/>
        <v>4</v>
      </c>
      <c r="J1127" s="9">
        <f t="shared" ca="1" si="5637"/>
        <v>1</v>
      </c>
      <c r="K1127" s="28">
        <f t="shared" ca="1" si="5637"/>
        <v>43101</v>
      </c>
      <c r="L1127" s="9">
        <f t="shared" ca="1" si="5637"/>
        <v>4</v>
      </c>
      <c r="M1127" s="40">
        <v>10</v>
      </c>
      <c r="N1127" s="9" t="str">
        <f t="shared" ref="N1127:R1127" ca="1" si="5638">INDIRECT(ADDRESS($M1127+1,N$2,,,N$1))</f>
        <v>ENZO CABRINI RESTAURANTE</v>
      </c>
      <c r="O1127" s="9" t="str">
        <f t="shared" ca="1" si="5638"/>
        <v>ECR</v>
      </c>
      <c r="P1127" s="9" t="str">
        <f t="shared" ca="1" si="5638"/>
        <v>SQS 312, BL C</v>
      </c>
      <c r="Q1127" s="9" t="str">
        <f t="shared" ca="1" si="5638"/>
        <v>BRASÍLIA</v>
      </c>
      <c r="R1127" s="9" t="str">
        <f t="shared" ca="1" si="5638"/>
        <v>DF</v>
      </c>
      <c r="S1127" s="40">
        <v>25</v>
      </c>
      <c r="T1127" s="9" t="str">
        <f t="shared" ref="T1127:Z1127" ca="1" si="5639">INDIRECT(ADDRESS($S1127+1,T$2,,,T$1))</f>
        <v>SAUVIGNON</v>
      </c>
      <c r="U1127" s="9" t="str">
        <f t="shared" ca="1" si="5639"/>
        <v>SAVN_E</v>
      </c>
      <c r="V1127" s="9" t="str">
        <f t="shared" ca="1" si="5639"/>
        <v>VINHO TINTO</v>
      </c>
      <c r="W1127" s="9" t="str">
        <f t="shared" ca="1" si="5639"/>
        <v>4_TPK_2,0 l</v>
      </c>
      <c r="X1127" s="29">
        <f t="shared" ca="1" si="5639"/>
        <v>4</v>
      </c>
      <c r="Y1127" s="30">
        <f t="shared" ca="1" si="5639"/>
        <v>121</v>
      </c>
      <c r="Z1127" s="30">
        <f t="shared" ca="1" si="5639"/>
        <v>27</v>
      </c>
      <c r="AA1127" s="40">
        <v>1</v>
      </c>
      <c r="AB1127" s="9" t="str">
        <f t="shared" ref="AB1127:AE1127" ca="1" si="5640">INDIRECT(ADDRESS($AA1127+1,AB$2,,,AB$1))</f>
        <v>CAMPO BELO</v>
      </c>
      <c r="AC1127" s="9" t="str">
        <f t="shared" ca="1" si="5640"/>
        <v>CB</v>
      </c>
      <c r="AD1127" s="9" t="str">
        <f t="shared" ca="1" si="5640"/>
        <v>SÃO PAULO</v>
      </c>
      <c r="AE1127" s="9" t="str">
        <f t="shared" ca="1" si="5640"/>
        <v>BRASIL</v>
      </c>
      <c r="AF1127" s="40">
        <v>3</v>
      </c>
      <c r="AG1127" s="9" t="str">
        <f t="shared" ref="AG1127:AL1127" ca="1" si="5641">INDIRECT(ADDRESS($AF1127+1,AG$2,,,AG$1))</f>
        <v>JOÃO ALVES</v>
      </c>
      <c r="AH1127" s="9" t="str">
        <f t="shared" ca="1" si="5641"/>
        <v>JA</v>
      </c>
      <c r="AI1127" s="9">
        <f t="shared" ca="1" si="5641"/>
        <v>2187</v>
      </c>
      <c r="AJ1127" s="9" t="str">
        <f t="shared" ca="1" si="5641"/>
        <v>AGUIAR</v>
      </c>
      <c r="AK1127" s="9" t="str">
        <f t="shared" ca="1" si="5641"/>
        <v>CTBA</v>
      </c>
      <c r="AL1127" s="9" t="str">
        <f t="shared" ca="1" si="5641"/>
        <v>CTBA</v>
      </c>
      <c r="AM1127" s="52">
        <v>3</v>
      </c>
      <c r="AN1127" s="41">
        <v>0</v>
      </c>
      <c r="AO1127" s="42">
        <f t="shared" ca="1" si="24"/>
        <v>363</v>
      </c>
      <c r="AP1127" s="42">
        <f t="shared" ca="1" si="25"/>
        <v>81</v>
      </c>
      <c r="AQ1127" s="42">
        <f t="shared" ca="1" si="26"/>
        <v>363</v>
      </c>
    </row>
    <row r="1128" spans="1:43" ht="14">
      <c r="A1128" s="9">
        <f t="shared" si="18"/>
        <v>1127</v>
      </c>
      <c r="B1128" s="9">
        <v>569</v>
      </c>
      <c r="C1128" s="50">
        <v>43149</v>
      </c>
      <c r="D1128" s="39">
        <v>43153</v>
      </c>
      <c r="E1128" s="39">
        <v>43154</v>
      </c>
      <c r="F1128" s="40">
        <v>409</v>
      </c>
      <c r="G1128" s="7">
        <f t="shared" ref="G1128:L1128" ca="1" si="5642">INDIRECT(ADDRESS($F1128+1,G$2,,,G$1))</f>
        <v>43145</v>
      </c>
      <c r="H1128" s="27">
        <f t="shared" ca="1" si="5642"/>
        <v>43159</v>
      </c>
      <c r="I1128" s="9">
        <f t="shared" ca="1" si="5642"/>
        <v>4</v>
      </c>
      <c r="J1128" s="9">
        <f t="shared" ca="1" si="5642"/>
        <v>1</v>
      </c>
      <c r="K1128" s="28">
        <f t="shared" ca="1" si="5642"/>
        <v>43101</v>
      </c>
      <c r="L1128" s="9">
        <f t="shared" ca="1" si="5642"/>
        <v>4</v>
      </c>
      <c r="M1128" s="40">
        <v>10</v>
      </c>
      <c r="N1128" s="9" t="str">
        <f t="shared" ref="N1128:R1128" ca="1" si="5643">INDIRECT(ADDRESS($M1128+1,N$2,,,N$1))</f>
        <v>ENZO CABRINI RESTAURANTE</v>
      </c>
      <c r="O1128" s="9" t="str">
        <f t="shared" ca="1" si="5643"/>
        <v>ECR</v>
      </c>
      <c r="P1128" s="9" t="str">
        <f t="shared" ca="1" si="5643"/>
        <v>SQS 312, BL C</v>
      </c>
      <c r="Q1128" s="9" t="str">
        <f t="shared" ca="1" si="5643"/>
        <v>BRASÍLIA</v>
      </c>
      <c r="R1128" s="9" t="str">
        <f t="shared" ca="1" si="5643"/>
        <v>DF</v>
      </c>
      <c r="S1128" s="40">
        <v>7</v>
      </c>
      <c r="T1128" s="9" t="str">
        <f t="shared" ref="T1128:Z1128" ca="1" si="5644">INDIRECT(ADDRESS($S1128+1,T$2,,,T$1))</f>
        <v>SAUVIGNON RESERVA</v>
      </c>
      <c r="U1128" s="9" t="str">
        <f t="shared" ca="1" si="5644"/>
        <v>SAVN_RS</v>
      </c>
      <c r="V1128" s="9" t="str">
        <f t="shared" ca="1" si="5644"/>
        <v>VINHO TINTO</v>
      </c>
      <c r="W1128" s="9" t="str">
        <f t="shared" ca="1" si="5644"/>
        <v>12_BTL_0,75 l</v>
      </c>
      <c r="X1128" s="29">
        <f t="shared" ca="1" si="5644"/>
        <v>12</v>
      </c>
      <c r="Y1128" s="30">
        <f t="shared" ca="1" si="5644"/>
        <v>198</v>
      </c>
      <c r="Z1128" s="30">
        <f t="shared" ca="1" si="5644"/>
        <v>102</v>
      </c>
      <c r="AA1128" s="40">
        <v>3</v>
      </c>
      <c r="AB1128" s="9" t="str">
        <f t="shared" ref="AB1128:AE1128" ca="1" si="5645">INDIRECT(ADDRESS($AA1128+1,AB$2,,,AB$1))</f>
        <v>AGUIA</v>
      </c>
      <c r="AC1128" s="9" t="str">
        <f t="shared" ca="1" si="5645"/>
        <v>AG</v>
      </c>
      <c r="AD1128" s="9" t="str">
        <f t="shared" ca="1" si="5645"/>
        <v>PORTO ALEGRE</v>
      </c>
      <c r="AE1128" s="9" t="str">
        <f t="shared" ca="1" si="5645"/>
        <v>BRASIL</v>
      </c>
      <c r="AF1128" s="40">
        <v>6</v>
      </c>
      <c r="AG1128" s="9" t="str">
        <f t="shared" ref="AG1128:AL1128" ca="1" si="5646">INDIRECT(ADDRESS($AF1128+1,AG$2,,,AG$1))</f>
        <v>CARMEN AGUIAR</v>
      </c>
      <c r="AH1128" s="9" t="str">
        <f t="shared" ca="1" si="5646"/>
        <v>CA</v>
      </c>
      <c r="AI1128" s="9">
        <f t="shared" ca="1" si="5646"/>
        <v>2211</v>
      </c>
      <c r="AJ1128" s="9" t="str">
        <f t="shared" ca="1" si="5646"/>
        <v>MENESES</v>
      </c>
      <c r="AK1128" s="9" t="str">
        <f t="shared" ca="1" si="5646"/>
        <v>BSB</v>
      </c>
      <c r="AL1128" s="9" t="str">
        <f t="shared" ca="1" si="5646"/>
        <v>BSB</v>
      </c>
      <c r="AM1128" s="52">
        <v>2</v>
      </c>
      <c r="AN1128" s="41">
        <v>0.10400000000000001</v>
      </c>
      <c r="AO1128" s="42">
        <f t="shared" ca="1" si="24"/>
        <v>396</v>
      </c>
      <c r="AP1128" s="42">
        <f t="shared" ca="1" si="25"/>
        <v>204</v>
      </c>
      <c r="AQ1128" s="42">
        <f t="shared" ca="1" si="26"/>
        <v>354.81600000000003</v>
      </c>
    </row>
    <row r="1129" spans="1:43" ht="14">
      <c r="A1129" s="9">
        <f t="shared" si="18"/>
        <v>1128</v>
      </c>
      <c r="B1129" s="9">
        <v>570</v>
      </c>
      <c r="C1129" s="50">
        <v>43149</v>
      </c>
      <c r="D1129" s="39">
        <v>43152</v>
      </c>
      <c r="E1129" s="39">
        <v>43151</v>
      </c>
      <c r="F1129" s="40">
        <v>411</v>
      </c>
      <c r="G1129" s="7">
        <f t="shared" ref="G1129:L1129" ca="1" si="5647">INDIRECT(ADDRESS($F1129+1,G$2,,,G$1))</f>
        <v>43147</v>
      </c>
      <c r="H1129" s="27">
        <f t="shared" ca="1" si="5647"/>
        <v>43159</v>
      </c>
      <c r="I1129" s="9">
        <f t="shared" ca="1" si="5647"/>
        <v>6</v>
      </c>
      <c r="J1129" s="9">
        <f t="shared" ca="1" si="5647"/>
        <v>1</v>
      </c>
      <c r="K1129" s="28">
        <f t="shared" ca="1" si="5647"/>
        <v>43101</v>
      </c>
      <c r="L1129" s="9">
        <f t="shared" ca="1" si="5647"/>
        <v>6</v>
      </c>
      <c r="M1129" s="40">
        <v>23</v>
      </c>
      <c r="N1129" s="9" t="str">
        <f t="shared" ref="N1129:R1129" ca="1" si="5648">INDIRECT(ADDRESS($M1129+1,N$2,,,N$1))</f>
        <v>FOLHA DE UVA COMIDA LIBANESA</v>
      </c>
      <c r="O1129" s="9" t="str">
        <f t="shared" ca="1" si="5648"/>
        <v>FUCL</v>
      </c>
      <c r="P1129" s="9" t="str">
        <f t="shared" ca="1" si="5648"/>
        <v>AV. SÃO CAETANO</v>
      </c>
      <c r="Q1129" s="9" t="str">
        <f t="shared" ca="1" si="5648"/>
        <v>SÃO PAULO</v>
      </c>
      <c r="R1129" s="9" t="str">
        <f t="shared" ca="1" si="5648"/>
        <v>SP</v>
      </c>
      <c r="S1129" s="40">
        <v>20</v>
      </c>
      <c r="T1129" s="9" t="str">
        <f t="shared" ref="T1129:Z1129" ca="1" si="5649">INDIRECT(ADDRESS($S1129+1,T$2,,,T$1))</f>
        <v>MALBEC RESERVA</v>
      </c>
      <c r="U1129" s="9" t="str">
        <f t="shared" ca="1" si="5649"/>
        <v>MBC_RS</v>
      </c>
      <c r="V1129" s="9" t="str">
        <f t="shared" ca="1" si="5649"/>
        <v>VINHO TINTO</v>
      </c>
      <c r="W1129" s="9" t="str">
        <f t="shared" ca="1" si="5649"/>
        <v>12_BTL_0,75 l</v>
      </c>
      <c r="X1129" s="29">
        <f t="shared" ca="1" si="5649"/>
        <v>12</v>
      </c>
      <c r="Y1129" s="30">
        <f t="shared" ca="1" si="5649"/>
        <v>298</v>
      </c>
      <c r="Z1129" s="30">
        <f t="shared" ca="1" si="5649"/>
        <v>154</v>
      </c>
      <c r="AA1129" s="40">
        <v>6</v>
      </c>
      <c r="AB1129" s="9" t="str">
        <f t="shared" ref="AB1129:AE1129" ca="1" si="5650">INDIRECT(ADDRESS($AA1129+1,AB$2,,,AB$1))</f>
        <v>CENTRO NORTE</v>
      </c>
      <c r="AC1129" s="9" t="str">
        <f t="shared" ca="1" si="5650"/>
        <v>CN</v>
      </c>
      <c r="AD1129" s="9" t="str">
        <f t="shared" ca="1" si="5650"/>
        <v>GOIANIA</v>
      </c>
      <c r="AE1129" s="9" t="str">
        <f t="shared" ca="1" si="5650"/>
        <v>BRASIL</v>
      </c>
      <c r="AF1129" s="40">
        <v>6</v>
      </c>
      <c r="AG1129" s="9" t="str">
        <f t="shared" ref="AG1129:AL1129" ca="1" si="5651">INDIRECT(ADDRESS($AF1129+1,AG$2,,,AG$1))</f>
        <v>CARMEN AGUIAR</v>
      </c>
      <c r="AH1129" s="9" t="str">
        <f t="shared" ca="1" si="5651"/>
        <v>CA</v>
      </c>
      <c r="AI1129" s="9">
        <f t="shared" ca="1" si="5651"/>
        <v>2211</v>
      </c>
      <c r="AJ1129" s="9" t="str">
        <f t="shared" ca="1" si="5651"/>
        <v>MENESES</v>
      </c>
      <c r="AK1129" s="9" t="str">
        <f t="shared" ca="1" si="5651"/>
        <v>BSB</v>
      </c>
      <c r="AL1129" s="9" t="str">
        <f t="shared" ca="1" si="5651"/>
        <v>BSB</v>
      </c>
      <c r="AM1129" s="52">
        <v>1</v>
      </c>
      <c r="AN1129" s="41">
        <v>6.9999999999999993E-3</v>
      </c>
      <c r="AO1129" s="42">
        <f t="shared" ca="1" si="24"/>
        <v>298</v>
      </c>
      <c r="AP1129" s="42">
        <f t="shared" ca="1" si="25"/>
        <v>154</v>
      </c>
      <c r="AQ1129" s="42">
        <f t="shared" ca="1" si="26"/>
        <v>295.91399999999999</v>
      </c>
    </row>
    <row r="1130" spans="1:43" ht="14">
      <c r="A1130" s="9">
        <f t="shared" si="18"/>
        <v>1129</v>
      </c>
      <c r="B1130" s="9">
        <v>570</v>
      </c>
      <c r="C1130" s="50">
        <v>43149</v>
      </c>
      <c r="D1130" s="39">
        <v>43152</v>
      </c>
      <c r="E1130" s="39">
        <v>43151</v>
      </c>
      <c r="F1130" s="40">
        <v>411</v>
      </c>
      <c r="G1130" s="7">
        <f t="shared" ref="G1130:L1130" ca="1" si="5652">INDIRECT(ADDRESS($F1130+1,G$2,,,G$1))</f>
        <v>43147</v>
      </c>
      <c r="H1130" s="27">
        <f t="shared" ca="1" si="5652"/>
        <v>43159</v>
      </c>
      <c r="I1130" s="9">
        <f t="shared" ca="1" si="5652"/>
        <v>6</v>
      </c>
      <c r="J1130" s="9">
        <f t="shared" ca="1" si="5652"/>
        <v>1</v>
      </c>
      <c r="K1130" s="28">
        <f t="shared" ca="1" si="5652"/>
        <v>43101</v>
      </c>
      <c r="L1130" s="9">
        <f t="shared" ca="1" si="5652"/>
        <v>6</v>
      </c>
      <c r="M1130" s="40">
        <v>23</v>
      </c>
      <c r="N1130" s="9" t="str">
        <f t="shared" ref="N1130:R1130" ca="1" si="5653">INDIRECT(ADDRESS($M1130+1,N$2,,,N$1))</f>
        <v>FOLHA DE UVA COMIDA LIBANESA</v>
      </c>
      <c r="O1130" s="9" t="str">
        <f t="shared" ca="1" si="5653"/>
        <v>FUCL</v>
      </c>
      <c r="P1130" s="9" t="str">
        <f t="shared" ca="1" si="5653"/>
        <v>AV. SÃO CAETANO</v>
      </c>
      <c r="Q1130" s="9" t="str">
        <f t="shared" ca="1" si="5653"/>
        <v>SÃO PAULO</v>
      </c>
      <c r="R1130" s="9" t="str">
        <f t="shared" ca="1" si="5653"/>
        <v>SP</v>
      </c>
      <c r="S1130" s="40">
        <v>28</v>
      </c>
      <c r="T1130" s="9" t="str">
        <f t="shared" ref="T1130:Z1130" ca="1" si="5654">INDIRECT(ADDRESS($S1130+1,T$2,,,T$1))</f>
        <v>CHARDONNAY</v>
      </c>
      <c r="U1130" s="9" t="str">
        <f t="shared" ca="1" si="5654"/>
        <v>CHDN_E</v>
      </c>
      <c r="V1130" s="9" t="str">
        <f t="shared" ca="1" si="5654"/>
        <v>VINHO BRANCO</v>
      </c>
      <c r="W1130" s="9" t="str">
        <f t="shared" ca="1" si="5654"/>
        <v>4_TPK_2,0 l</v>
      </c>
      <c r="X1130" s="29">
        <f t="shared" ca="1" si="5654"/>
        <v>4</v>
      </c>
      <c r="Y1130" s="30">
        <f t="shared" ca="1" si="5654"/>
        <v>131</v>
      </c>
      <c r="Z1130" s="30">
        <f t="shared" ca="1" si="5654"/>
        <v>78</v>
      </c>
      <c r="AA1130" s="40">
        <v>6</v>
      </c>
      <c r="AB1130" s="9" t="str">
        <f t="shared" ref="AB1130:AE1130" ca="1" si="5655">INDIRECT(ADDRESS($AA1130+1,AB$2,,,AB$1))</f>
        <v>CENTRO NORTE</v>
      </c>
      <c r="AC1130" s="9" t="str">
        <f t="shared" ca="1" si="5655"/>
        <v>CN</v>
      </c>
      <c r="AD1130" s="9" t="str">
        <f t="shared" ca="1" si="5655"/>
        <v>GOIANIA</v>
      </c>
      <c r="AE1130" s="9" t="str">
        <f t="shared" ca="1" si="5655"/>
        <v>BRASIL</v>
      </c>
      <c r="AF1130" s="40">
        <v>5</v>
      </c>
      <c r="AG1130" s="9" t="str">
        <f t="shared" ref="AG1130:AL1130" ca="1" si="5656">INDIRECT(ADDRESS($AF1130+1,AG$2,,,AG$1))</f>
        <v>ALICE SILVEIRA</v>
      </c>
      <c r="AH1130" s="9" t="str">
        <f t="shared" ca="1" si="5656"/>
        <v>AS</v>
      </c>
      <c r="AI1130" s="9">
        <f t="shared" ca="1" si="5656"/>
        <v>2106</v>
      </c>
      <c r="AJ1130" s="9" t="str">
        <f t="shared" ca="1" si="5656"/>
        <v>AGUIAR</v>
      </c>
      <c r="AK1130" s="9" t="str">
        <f t="shared" ca="1" si="5656"/>
        <v>CTBA</v>
      </c>
      <c r="AL1130" s="9" t="str">
        <f t="shared" ca="1" si="5656"/>
        <v>CTBA</v>
      </c>
      <c r="AM1130" s="52">
        <v>3</v>
      </c>
      <c r="AN1130" s="41">
        <v>0</v>
      </c>
      <c r="AO1130" s="42">
        <f t="shared" ca="1" si="24"/>
        <v>393</v>
      </c>
      <c r="AP1130" s="42">
        <f t="shared" ca="1" si="25"/>
        <v>234</v>
      </c>
      <c r="AQ1130" s="42">
        <f t="shared" ca="1" si="26"/>
        <v>393</v>
      </c>
    </row>
    <row r="1131" spans="1:43" ht="14">
      <c r="A1131" s="9">
        <f t="shared" si="18"/>
        <v>1130</v>
      </c>
      <c r="B1131" s="9">
        <v>570</v>
      </c>
      <c r="C1131" s="50">
        <v>43149</v>
      </c>
      <c r="D1131" s="39">
        <v>43152</v>
      </c>
      <c r="E1131" s="39">
        <v>43151</v>
      </c>
      <c r="F1131" s="40">
        <v>411</v>
      </c>
      <c r="G1131" s="7">
        <f t="shared" ref="G1131:L1131" ca="1" si="5657">INDIRECT(ADDRESS($F1131+1,G$2,,,G$1))</f>
        <v>43147</v>
      </c>
      <c r="H1131" s="27">
        <f t="shared" ca="1" si="5657"/>
        <v>43159</v>
      </c>
      <c r="I1131" s="9">
        <f t="shared" ca="1" si="5657"/>
        <v>6</v>
      </c>
      <c r="J1131" s="9">
        <f t="shared" ca="1" si="5657"/>
        <v>1</v>
      </c>
      <c r="K1131" s="28">
        <f t="shared" ca="1" si="5657"/>
        <v>43101</v>
      </c>
      <c r="L1131" s="9">
        <f t="shared" ca="1" si="5657"/>
        <v>6</v>
      </c>
      <c r="M1131" s="40">
        <v>23</v>
      </c>
      <c r="N1131" s="9" t="str">
        <f t="shared" ref="N1131:R1131" ca="1" si="5658">INDIRECT(ADDRESS($M1131+1,N$2,,,N$1))</f>
        <v>FOLHA DE UVA COMIDA LIBANESA</v>
      </c>
      <c r="O1131" s="9" t="str">
        <f t="shared" ca="1" si="5658"/>
        <v>FUCL</v>
      </c>
      <c r="P1131" s="9" t="str">
        <f t="shared" ca="1" si="5658"/>
        <v>AV. SÃO CAETANO</v>
      </c>
      <c r="Q1131" s="9" t="str">
        <f t="shared" ca="1" si="5658"/>
        <v>SÃO PAULO</v>
      </c>
      <c r="R1131" s="9" t="str">
        <f t="shared" ca="1" si="5658"/>
        <v>SP</v>
      </c>
      <c r="S1131" s="40">
        <v>13</v>
      </c>
      <c r="T1131" s="9" t="str">
        <f t="shared" ref="T1131:Z1131" ca="1" si="5659">INDIRECT(ADDRESS($S1131+1,T$2,,,T$1))</f>
        <v>CHARDONNAY RESERVA</v>
      </c>
      <c r="U1131" s="9" t="str">
        <f t="shared" ca="1" si="5659"/>
        <v>CHDN_RS</v>
      </c>
      <c r="V1131" s="9" t="str">
        <f t="shared" ca="1" si="5659"/>
        <v>VINHO BRANCO</v>
      </c>
      <c r="W1131" s="9" t="str">
        <f t="shared" ca="1" si="5659"/>
        <v>12_BTL_0,75 l</v>
      </c>
      <c r="X1131" s="29">
        <f t="shared" ca="1" si="5659"/>
        <v>12</v>
      </c>
      <c r="Y1131" s="30">
        <f t="shared" ca="1" si="5659"/>
        <v>198</v>
      </c>
      <c r="Z1131" s="30">
        <f t="shared" ca="1" si="5659"/>
        <v>99</v>
      </c>
      <c r="AA1131" s="40">
        <v>2</v>
      </c>
      <c r="AB1131" s="9" t="str">
        <f t="shared" ref="AB1131:AE1131" ca="1" si="5660">INDIRECT(ADDRESS($AA1131+1,AB$2,,,AB$1))</f>
        <v>MARTE</v>
      </c>
      <c r="AC1131" s="9" t="str">
        <f t="shared" ca="1" si="5660"/>
        <v>MT</v>
      </c>
      <c r="AD1131" s="9" t="str">
        <f t="shared" ca="1" si="5660"/>
        <v>CURITIBA</v>
      </c>
      <c r="AE1131" s="9" t="str">
        <f t="shared" ca="1" si="5660"/>
        <v>BRASIL</v>
      </c>
      <c r="AF1131" s="40">
        <v>12</v>
      </c>
      <c r="AG1131" s="9" t="str">
        <f t="shared" ref="AG1131:AL1131" ca="1" si="5661">INDIRECT(ADDRESS($AF1131+1,AG$2,,,AG$1))</f>
        <v>LARISSA GAYER</v>
      </c>
      <c r="AH1131" s="9" t="str">
        <f t="shared" ca="1" si="5661"/>
        <v>LG</v>
      </c>
      <c r="AI1131" s="9">
        <f t="shared" ca="1" si="5661"/>
        <v>2222</v>
      </c>
      <c r="AJ1131" s="9" t="str">
        <f t="shared" ca="1" si="5661"/>
        <v>ANTÔNIO</v>
      </c>
      <c r="AK1131" s="9" t="str">
        <f t="shared" ca="1" si="5661"/>
        <v>SPAULO</v>
      </c>
      <c r="AL1131" s="9" t="str">
        <f t="shared" ca="1" si="5661"/>
        <v>SPAULO</v>
      </c>
      <c r="AM1131" s="52">
        <v>2</v>
      </c>
      <c r="AN1131" s="41">
        <v>5.5999999999999994E-2</v>
      </c>
      <c r="AO1131" s="42">
        <f t="shared" ca="1" si="24"/>
        <v>396</v>
      </c>
      <c r="AP1131" s="42">
        <f t="shared" ca="1" si="25"/>
        <v>198</v>
      </c>
      <c r="AQ1131" s="42">
        <f t="shared" ca="1" si="26"/>
        <v>373.82399999999996</v>
      </c>
    </row>
    <row r="1132" spans="1:43" ht="14">
      <c r="A1132" s="9">
        <f t="shared" si="18"/>
        <v>1131</v>
      </c>
      <c r="B1132" s="9">
        <v>571</v>
      </c>
      <c r="C1132" s="50">
        <v>43148</v>
      </c>
      <c r="D1132" s="39">
        <v>43154</v>
      </c>
      <c r="E1132" s="39">
        <v>43152</v>
      </c>
      <c r="F1132" s="40">
        <v>412</v>
      </c>
      <c r="G1132" s="7">
        <f t="shared" ref="G1132:L1132" ca="1" si="5662">INDIRECT(ADDRESS($F1132+1,G$2,,,G$1))</f>
        <v>43148</v>
      </c>
      <c r="H1132" s="27">
        <f t="shared" ca="1" si="5662"/>
        <v>43159</v>
      </c>
      <c r="I1132" s="9">
        <f t="shared" ca="1" si="5662"/>
        <v>7</v>
      </c>
      <c r="J1132" s="9">
        <f t="shared" ca="1" si="5662"/>
        <v>1</v>
      </c>
      <c r="K1132" s="28">
        <f t="shared" ca="1" si="5662"/>
        <v>43101</v>
      </c>
      <c r="L1132" s="9">
        <f t="shared" ca="1" si="5662"/>
        <v>7</v>
      </c>
      <c r="M1132" s="40">
        <v>32</v>
      </c>
      <c r="N1132" s="9" t="str">
        <f t="shared" ref="N1132:R1132" ca="1" si="5663">INDIRECT(ADDRESS($M1132+1,N$2,,,N$1))</f>
        <v>VECHIA ITALIA RISTORANTE</v>
      </c>
      <c r="O1132" s="9" t="str">
        <f t="shared" ca="1" si="5663"/>
        <v>VIR</v>
      </c>
      <c r="P1132" s="9" t="str">
        <f t="shared" ca="1" si="5663"/>
        <v>AV. BERRINI, 334</v>
      </c>
      <c r="Q1132" s="9" t="str">
        <f t="shared" ca="1" si="5663"/>
        <v>SÃO PAULO</v>
      </c>
      <c r="R1132" s="9" t="str">
        <f t="shared" ca="1" si="5663"/>
        <v>SP</v>
      </c>
      <c r="S1132" s="40">
        <v>19</v>
      </c>
      <c r="T1132" s="9" t="str">
        <f t="shared" ref="T1132:Z1132" ca="1" si="5664">INDIRECT(ADDRESS($S1132+1,T$2,,,T$1))</f>
        <v>ESPUMANTE ROSE RESERVA</v>
      </c>
      <c r="U1132" s="9" t="str">
        <f t="shared" ca="1" si="5664"/>
        <v>ES_RSE_RS</v>
      </c>
      <c r="V1132" s="9" t="str">
        <f t="shared" ca="1" si="5664"/>
        <v>ESPUMANTE</v>
      </c>
      <c r="W1132" s="9" t="str">
        <f t="shared" ca="1" si="5664"/>
        <v>12_BTL_0,75 l</v>
      </c>
      <c r="X1132" s="29">
        <f t="shared" ca="1" si="5664"/>
        <v>12</v>
      </c>
      <c r="Y1132" s="30">
        <f t="shared" ca="1" si="5664"/>
        <v>273</v>
      </c>
      <c r="Z1132" s="30">
        <f t="shared" ca="1" si="5664"/>
        <v>123</v>
      </c>
      <c r="AA1132" s="40">
        <v>1</v>
      </c>
      <c r="AB1132" s="9" t="str">
        <f t="shared" ref="AB1132:AE1132" ca="1" si="5665">INDIRECT(ADDRESS($AA1132+1,AB$2,,,AB$1))</f>
        <v>CAMPO BELO</v>
      </c>
      <c r="AC1132" s="9" t="str">
        <f t="shared" ca="1" si="5665"/>
        <v>CB</v>
      </c>
      <c r="AD1132" s="9" t="str">
        <f t="shared" ca="1" si="5665"/>
        <v>SÃO PAULO</v>
      </c>
      <c r="AE1132" s="9" t="str">
        <f t="shared" ca="1" si="5665"/>
        <v>BRASIL</v>
      </c>
      <c r="AF1132" s="40">
        <v>12</v>
      </c>
      <c r="AG1132" s="9" t="str">
        <f t="shared" ref="AG1132:AL1132" ca="1" si="5666">INDIRECT(ADDRESS($AF1132+1,AG$2,,,AG$1))</f>
        <v>LARISSA GAYER</v>
      </c>
      <c r="AH1132" s="9" t="str">
        <f t="shared" ca="1" si="5666"/>
        <v>LG</v>
      </c>
      <c r="AI1132" s="9">
        <f t="shared" ca="1" si="5666"/>
        <v>2222</v>
      </c>
      <c r="AJ1132" s="9" t="str">
        <f t="shared" ca="1" si="5666"/>
        <v>ANTÔNIO</v>
      </c>
      <c r="AK1132" s="9" t="str">
        <f t="shared" ca="1" si="5666"/>
        <v>SPAULO</v>
      </c>
      <c r="AL1132" s="9" t="str">
        <f t="shared" ca="1" si="5666"/>
        <v>SPAULO</v>
      </c>
      <c r="AM1132" s="52">
        <v>1</v>
      </c>
      <c r="AN1132" s="41">
        <v>3.6000000000000004E-2</v>
      </c>
      <c r="AO1132" s="42">
        <f t="shared" ca="1" si="24"/>
        <v>273</v>
      </c>
      <c r="AP1132" s="42">
        <f t="shared" ca="1" si="25"/>
        <v>123</v>
      </c>
      <c r="AQ1132" s="42">
        <f t="shared" ca="1" si="26"/>
        <v>263.17199999999997</v>
      </c>
    </row>
    <row r="1133" spans="1:43" ht="14">
      <c r="A1133" s="9">
        <f t="shared" si="18"/>
        <v>1132</v>
      </c>
      <c r="B1133" s="9">
        <v>571</v>
      </c>
      <c r="C1133" s="50">
        <v>43148</v>
      </c>
      <c r="D1133" s="39">
        <v>43154</v>
      </c>
      <c r="E1133" s="39">
        <v>43152</v>
      </c>
      <c r="F1133" s="40">
        <v>412</v>
      </c>
      <c r="G1133" s="7">
        <f t="shared" ref="G1133:L1133" ca="1" si="5667">INDIRECT(ADDRESS($F1133+1,G$2,,,G$1))</f>
        <v>43148</v>
      </c>
      <c r="H1133" s="27">
        <f t="shared" ca="1" si="5667"/>
        <v>43159</v>
      </c>
      <c r="I1133" s="9">
        <f t="shared" ca="1" si="5667"/>
        <v>7</v>
      </c>
      <c r="J1133" s="9">
        <f t="shared" ca="1" si="5667"/>
        <v>1</v>
      </c>
      <c r="K1133" s="28">
        <f t="shared" ca="1" si="5667"/>
        <v>43101</v>
      </c>
      <c r="L1133" s="9">
        <f t="shared" ca="1" si="5667"/>
        <v>7</v>
      </c>
      <c r="M1133" s="40">
        <v>32</v>
      </c>
      <c r="N1133" s="9" t="str">
        <f t="shared" ref="N1133:R1133" ca="1" si="5668">INDIRECT(ADDRESS($M1133+1,N$2,,,N$1))</f>
        <v>VECHIA ITALIA RISTORANTE</v>
      </c>
      <c r="O1133" s="9" t="str">
        <f t="shared" ca="1" si="5668"/>
        <v>VIR</v>
      </c>
      <c r="P1133" s="9" t="str">
        <f t="shared" ca="1" si="5668"/>
        <v>AV. BERRINI, 334</v>
      </c>
      <c r="Q1133" s="9" t="str">
        <f t="shared" ca="1" si="5668"/>
        <v>SÃO PAULO</v>
      </c>
      <c r="R1133" s="9" t="str">
        <f t="shared" ca="1" si="5668"/>
        <v>SP</v>
      </c>
      <c r="S1133" s="40">
        <v>17</v>
      </c>
      <c r="T1133" s="9" t="str">
        <f t="shared" ref="T1133:Z1133" ca="1" si="5669">INDIRECT(ADDRESS($S1133+1,T$2,,,T$1))</f>
        <v>ESPUMANTE DEMI-SEC RESERVA</v>
      </c>
      <c r="U1133" s="9" t="str">
        <f t="shared" ca="1" si="5669"/>
        <v>ES_DS_RS</v>
      </c>
      <c r="V1133" s="9" t="str">
        <f t="shared" ca="1" si="5669"/>
        <v>ESPUMANTE</v>
      </c>
      <c r="W1133" s="9" t="str">
        <f t="shared" ca="1" si="5669"/>
        <v>12_BTL_0,75 l</v>
      </c>
      <c r="X1133" s="29">
        <f t="shared" ca="1" si="5669"/>
        <v>12</v>
      </c>
      <c r="Y1133" s="30">
        <f t="shared" ca="1" si="5669"/>
        <v>273</v>
      </c>
      <c r="Z1133" s="30">
        <f t="shared" ca="1" si="5669"/>
        <v>128</v>
      </c>
      <c r="AA1133" s="40">
        <v>4</v>
      </c>
      <c r="AB1133" s="9" t="str">
        <f t="shared" ref="AB1133:AE1133" ca="1" si="5670">INDIRECT(ADDRESS($AA1133+1,AB$2,,,AB$1))</f>
        <v>AGUA LIMPA</v>
      </c>
      <c r="AC1133" s="9" t="str">
        <f t="shared" ca="1" si="5670"/>
        <v>AL</v>
      </c>
      <c r="AD1133" s="9" t="str">
        <f t="shared" ca="1" si="5670"/>
        <v>BELORIZONTE</v>
      </c>
      <c r="AE1133" s="9" t="str">
        <f t="shared" ca="1" si="5670"/>
        <v>BRASIL</v>
      </c>
      <c r="AF1133" s="40">
        <v>12</v>
      </c>
      <c r="AG1133" s="9" t="str">
        <f t="shared" ref="AG1133:AL1133" ca="1" si="5671">INDIRECT(ADDRESS($AF1133+1,AG$2,,,AG$1))</f>
        <v>LARISSA GAYER</v>
      </c>
      <c r="AH1133" s="9" t="str">
        <f t="shared" ca="1" si="5671"/>
        <v>LG</v>
      </c>
      <c r="AI1133" s="9">
        <f t="shared" ca="1" si="5671"/>
        <v>2222</v>
      </c>
      <c r="AJ1133" s="9" t="str">
        <f t="shared" ca="1" si="5671"/>
        <v>ANTÔNIO</v>
      </c>
      <c r="AK1133" s="9" t="str">
        <f t="shared" ca="1" si="5671"/>
        <v>SPAULO</v>
      </c>
      <c r="AL1133" s="9" t="str">
        <f t="shared" ca="1" si="5671"/>
        <v>SPAULO</v>
      </c>
      <c r="AM1133" s="52">
        <v>1</v>
      </c>
      <c r="AN1133" s="41">
        <v>7.6999999999999999E-2</v>
      </c>
      <c r="AO1133" s="42">
        <f t="shared" ca="1" si="24"/>
        <v>273</v>
      </c>
      <c r="AP1133" s="42">
        <f t="shared" ca="1" si="25"/>
        <v>128</v>
      </c>
      <c r="AQ1133" s="42">
        <f t="shared" ca="1" si="26"/>
        <v>251.97900000000001</v>
      </c>
    </row>
    <row r="1134" spans="1:43" ht="14">
      <c r="A1134" s="9">
        <f t="shared" si="18"/>
        <v>1133</v>
      </c>
      <c r="B1134" s="9">
        <v>571</v>
      </c>
      <c r="C1134" s="50">
        <v>43148</v>
      </c>
      <c r="D1134" s="39">
        <v>43154</v>
      </c>
      <c r="E1134" s="39">
        <v>43152</v>
      </c>
      <c r="F1134" s="40">
        <v>412</v>
      </c>
      <c r="G1134" s="7">
        <f t="shared" ref="G1134:L1134" ca="1" si="5672">INDIRECT(ADDRESS($F1134+1,G$2,,,G$1))</f>
        <v>43148</v>
      </c>
      <c r="H1134" s="27">
        <f t="shared" ca="1" si="5672"/>
        <v>43159</v>
      </c>
      <c r="I1134" s="9">
        <f t="shared" ca="1" si="5672"/>
        <v>7</v>
      </c>
      <c r="J1134" s="9">
        <f t="shared" ca="1" si="5672"/>
        <v>1</v>
      </c>
      <c r="K1134" s="28">
        <f t="shared" ca="1" si="5672"/>
        <v>43101</v>
      </c>
      <c r="L1134" s="9">
        <f t="shared" ca="1" si="5672"/>
        <v>7</v>
      </c>
      <c r="M1134" s="40">
        <v>32</v>
      </c>
      <c r="N1134" s="9" t="str">
        <f t="shared" ref="N1134:R1134" ca="1" si="5673">INDIRECT(ADDRESS($M1134+1,N$2,,,N$1))</f>
        <v>VECHIA ITALIA RISTORANTE</v>
      </c>
      <c r="O1134" s="9" t="str">
        <f t="shared" ca="1" si="5673"/>
        <v>VIR</v>
      </c>
      <c r="P1134" s="9" t="str">
        <f t="shared" ca="1" si="5673"/>
        <v>AV. BERRINI, 334</v>
      </c>
      <c r="Q1134" s="9" t="str">
        <f t="shared" ca="1" si="5673"/>
        <v>SÃO PAULO</v>
      </c>
      <c r="R1134" s="9" t="str">
        <f t="shared" ca="1" si="5673"/>
        <v>SP</v>
      </c>
      <c r="S1134" s="40">
        <v>27</v>
      </c>
      <c r="T1134" s="9" t="str">
        <f t="shared" ref="T1134:Z1134" ca="1" si="5674">INDIRECT(ADDRESS($S1134+1,T$2,,,T$1))</f>
        <v>RIESLING</v>
      </c>
      <c r="U1134" s="9" t="str">
        <f t="shared" ca="1" si="5674"/>
        <v>RISL_E</v>
      </c>
      <c r="V1134" s="9" t="str">
        <f t="shared" ca="1" si="5674"/>
        <v>VINHO BRANCO</v>
      </c>
      <c r="W1134" s="9" t="str">
        <f t="shared" ca="1" si="5674"/>
        <v>4_TPK_2,0 l</v>
      </c>
      <c r="X1134" s="29">
        <f t="shared" ca="1" si="5674"/>
        <v>4</v>
      </c>
      <c r="Y1134" s="30">
        <f t="shared" ca="1" si="5674"/>
        <v>180</v>
      </c>
      <c r="Z1134" s="30">
        <f t="shared" ca="1" si="5674"/>
        <v>98</v>
      </c>
      <c r="AA1134" s="40">
        <v>2</v>
      </c>
      <c r="AB1134" s="9" t="str">
        <f t="shared" ref="AB1134:AE1134" ca="1" si="5675">INDIRECT(ADDRESS($AA1134+1,AB$2,,,AB$1))</f>
        <v>MARTE</v>
      </c>
      <c r="AC1134" s="9" t="str">
        <f t="shared" ca="1" si="5675"/>
        <v>MT</v>
      </c>
      <c r="AD1134" s="9" t="str">
        <f t="shared" ca="1" si="5675"/>
        <v>CURITIBA</v>
      </c>
      <c r="AE1134" s="9" t="str">
        <f t="shared" ca="1" si="5675"/>
        <v>BRASIL</v>
      </c>
      <c r="AF1134" s="40">
        <v>13</v>
      </c>
      <c r="AG1134" s="9" t="str">
        <f t="shared" ref="AG1134:AL1134" ca="1" si="5676">INDIRECT(ADDRESS($AF1134+1,AG$2,,,AG$1))</f>
        <v>THAIS LETICIA</v>
      </c>
      <c r="AH1134" s="9" t="str">
        <f t="shared" ca="1" si="5676"/>
        <v>TL</v>
      </c>
      <c r="AI1134" s="9">
        <f t="shared" ca="1" si="5676"/>
        <v>2154</v>
      </c>
      <c r="AJ1134" s="9" t="str">
        <f t="shared" ca="1" si="5676"/>
        <v>ANTÔNIO</v>
      </c>
      <c r="AK1134" s="9" t="str">
        <f t="shared" ca="1" si="5676"/>
        <v>SPAULO</v>
      </c>
      <c r="AL1134" s="9" t="str">
        <f t="shared" ca="1" si="5676"/>
        <v>SPAULO</v>
      </c>
      <c r="AM1134" s="52">
        <v>2</v>
      </c>
      <c r="AN1134" s="41">
        <v>0.18600000000000003</v>
      </c>
      <c r="AO1134" s="42">
        <f t="shared" ca="1" si="24"/>
        <v>360</v>
      </c>
      <c r="AP1134" s="42">
        <f t="shared" ca="1" si="25"/>
        <v>196</v>
      </c>
      <c r="AQ1134" s="42">
        <f t="shared" ca="1" si="26"/>
        <v>293.03999999999996</v>
      </c>
    </row>
    <row r="1135" spans="1:43" ht="14">
      <c r="A1135" s="9">
        <f t="shared" si="18"/>
        <v>1134</v>
      </c>
      <c r="B1135" s="9">
        <v>572</v>
      </c>
      <c r="C1135" s="50">
        <v>43149</v>
      </c>
      <c r="D1135" s="39">
        <v>43153</v>
      </c>
      <c r="E1135" s="39">
        <v>43151</v>
      </c>
      <c r="F1135" s="40">
        <v>413</v>
      </c>
      <c r="G1135" s="7">
        <f t="shared" ref="G1135:L1135" ca="1" si="5677">INDIRECT(ADDRESS($F1135+1,G$2,,,G$1))</f>
        <v>43149</v>
      </c>
      <c r="H1135" s="27">
        <f t="shared" ca="1" si="5677"/>
        <v>43159</v>
      </c>
      <c r="I1135" s="9">
        <f t="shared" ca="1" si="5677"/>
        <v>1</v>
      </c>
      <c r="J1135" s="9">
        <f t="shared" ca="1" si="5677"/>
        <v>1</v>
      </c>
      <c r="K1135" s="28">
        <f t="shared" ca="1" si="5677"/>
        <v>43101</v>
      </c>
      <c r="L1135" s="9">
        <f t="shared" ca="1" si="5677"/>
        <v>1</v>
      </c>
      <c r="M1135" s="40">
        <v>21</v>
      </c>
      <c r="N1135" s="9" t="str">
        <f t="shared" ref="N1135:R1135" ca="1" si="5678">INDIRECT(ADDRESS($M1135+1,N$2,,,N$1))</f>
        <v>COZINHA MINEIRA REST.</v>
      </c>
      <c r="O1135" s="9" t="str">
        <f t="shared" ca="1" si="5678"/>
        <v>CMR</v>
      </c>
      <c r="P1135" s="9" t="str">
        <f t="shared" ca="1" si="5678"/>
        <v>RUA 7 DE SETEMBRO</v>
      </c>
      <c r="Q1135" s="9" t="str">
        <f t="shared" ca="1" si="5678"/>
        <v>BELORIZONTE</v>
      </c>
      <c r="R1135" s="9" t="str">
        <f t="shared" ca="1" si="5678"/>
        <v>MG</v>
      </c>
      <c r="S1135" s="40">
        <v>1</v>
      </c>
      <c r="T1135" s="9" t="str">
        <f t="shared" ref="T1135:Z1135" ca="1" si="5679">INDIRECT(ADDRESS($S1135+1,T$2,,,T$1))</f>
        <v>TINTO DE MESA</v>
      </c>
      <c r="U1135" s="9" t="str">
        <f t="shared" ca="1" si="5679"/>
        <v>TNT_MS</v>
      </c>
      <c r="V1135" s="9" t="str">
        <f t="shared" ca="1" si="5679"/>
        <v>VINHO TINTO</v>
      </c>
      <c r="W1135" s="9" t="str">
        <f t="shared" ca="1" si="5679"/>
        <v>12_BTL_0,75 l</v>
      </c>
      <c r="X1135" s="29">
        <f t="shared" ca="1" si="5679"/>
        <v>12</v>
      </c>
      <c r="Y1135" s="43">
        <f t="shared" ca="1" si="5679"/>
        <v>120.4</v>
      </c>
      <c r="Z1135" s="43">
        <f t="shared" ca="1" si="5679"/>
        <v>77</v>
      </c>
      <c r="AA1135" s="40">
        <v>5</v>
      </c>
      <c r="AB1135" s="9" t="str">
        <f t="shared" ref="AB1135:AE1135" ca="1" si="5680">INDIRECT(ADDRESS($AA1135+1,AB$2,,,AB$1))</f>
        <v>PARQUE SUL</v>
      </c>
      <c r="AC1135" s="9" t="str">
        <f t="shared" ca="1" si="5680"/>
        <v>PS</v>
      </c>
      <c r="AD1135" s="9" t="str">
        <f t="shared" ca="1" si="5680"/>
        <v>RIO DE JANEIRO</v>
      </c>
      <c r="AE1135" s="9" t="str">
        <f t="shared" ca="1" si="5680"/>
        <v>BRASIL</v>
      </c>
      <c r="AF1135" s="40">
        <v>14</v>
      </c>
      <c r="AG1135" s="9" t="str">
        <f t="shared" ref="AG1135:AL1135" ca="1" si="5681">INDIRECT(ADDRESS($AF1135+1,AG$2,,,AG$1))</f>
        <v>RICARDO AMARAL</v>
      </c>
      <c r="AH1135" s="9" t="str">
        <f t="shared" ca="1" si="5681"/>
        <v>RA</v>
      </c>
      <c r="AI1135" s="9">
        <f t="shared" ca="1" si="5681"/>
        <v>2255</v>
      </c>
      <c r="AJ1135" s="9" t="str">
        <f t="shared" ca="1" si="5681"/>
        <v>ANTÔNIO</v>
      </c>
      <c r="AK1135" s="9" t="str">
        <f t="shared" ca="1" si="5681"/>
        <v>SPAULO</v>
      </c>
      <c r="AL1135" s="9" t="str">
        <f t="shared" ca="1" si="5681"/>
        <v>SPAULO</v>
      </c>
      <c r="AM1135" s="52">
        <v>3</v>
      </c>
      <c r="AN1135" s="41">
        <v>2.6000000000000002E-2</v>
      </c>
      <c r="AO1135" s="42">
        <f t="shared" ca="1" si="24"/>
        <v>361.20000000000005</v>
      </c>
      <c r="AP1135" s="42">
        <f t="shared" ca="1" si="25"/>
        <v>231</v>
      </c>
      <c r="AQ1135" s="42">
        <f t="shared" ca="1" si="26"/>
        <v>351.80880000000002</v>
      </c>
    </row>
    <row r="1136" spans="1:43" ht="14">
      <c r="A1136" s="9">
        <f t="shared" si="18"/>
        <v>1135</v>
      </c>
      <c r="B1136" s="9">
        <v>573</v>
      </c>
      <c r="C1136" s="50">
        <v>43149</v>
      </c>
      <c r="D1136" s="39">
        <v>43152</v>
      </c>
      <c r="E1136" s="39">
        <v>43151</v>
      </c>
      <c r="F1136" s="40">
        <v>413</v>
      </c>
      <c r="G1136" s="7">
        <f t="shared" ref="G1136:L1136" ca="1" si="5682">INDIRECT(ADDRESS($F1136+1,G$2,,,G$1))</f>
        <v>43149</v>
      </c>
      <c r="H1136" s="27">
        <f t="shared" ca="1" si="5682"/>
        <v>43159</v>
      </c>
      <c r="I1136" s="9">
        <f t="shared" ca="1" si="5682"/>
        <v>1</v>
      </c>
      <c r="J1136" s="9">
        <f t="shared" ca="1" si="5682"/>
        <v>1</v>
      </c>
      <c r="K1136" s="28">
        <f t="shared" ca="1" si="5682"/>
        <v>43101</v>
      </c>
      <c r="L1136" s="9">
        <f t="shared" ca="1" si="5682"/>
        <v>1</v>
      </c>
      <c r="M1136" s="40">
        <v>1</v>
      </c>
      <c r="N1136" s="9" t="str">
        <f t="shared" ref="N1136:R1136" ca="1" si="5683">INDIRECT(ADDRESS($M1136+1,N$2,,,N$1))</f>
        <v>PÃO DE AÇUCAR SUPERMERCADOS</v>
      </c>
      <c r="O1136" s="9" t="str">
        <f t="shared" ca="1" si="5683"/>
        <v>PA</v>
      </c>
      <c r="P1136" s="9" t="str">
        <f t="shared" ca="1" si="5683"/>
        <v>RUA 1, 18.</v>
      </c>
      <c r="Q1136" s="9" t="str">
        <f t="shared" ca="1" si="5683"/>
        <v>SÃO PAULO</v>
      </c>
      <c r="R1136" s="9" t="str">
        <f t="shared" ca="1" si="5683"/>
        <v>SP</v>
      </c>
      <c r="S1136" s="40">
        <v>26</v>
      </c>
      <c r="T1136" s="9" t="str">
        <f t="shared" ref="T1136:Z1136" ca="1" si="5684">INDIRECT(ADDRESS($S1136+1,T$2,,,T$1))</f>
        <v>SAUVIGNON BLANC</v>
      </c>
      <c r="U1136" s="9" t="str">
        <f t="shared" ca="1" si="5684"/>
        <v>SAVN_BL_E</v>
      </c>
      <c r="V1136" s="9" t="str">
        <f t="shared" ca="1" si="5684"/>
        <v>VINHO BRANCO</v>
      </c>
      <c r="W1136" s="9" t="str">
        <f t="shared" ca="1" si="5684"/>
        <v>4_TPK_2,0 l</v>
      </c>
      <c r="X1136" s="29">
        <f t="shared" ca="1" si="5684"/>
        <v>4</v>
      </c>
      <c r="Y1136" s="30">
        <f t="shared" ca="1" si="5684"/>
        <v>123</v>
      </c>
      <c r="Z1136" s="30">
        <f t="shared" ca="1" si="5684"/>
        <v>80</v>
      </c>
      <c r="AA1136" s="40">
        <v>1</v>
      </c>
      <c r="AB1136" s="9" t="str">
        <f t="shared" ref="AB1136:AE1136" ca="1" si="5685">INDIRECT(ADDRESS($AA1136+1,AB$2,,,AB$1))</f>
        <v>CAMPO BELO</v>
      </c>
      <c r="AC1136" s="9" t="str">
        <f t="shared" ca="1" si="5685"/>
        <v>CB</v>
      </c>
      <c r="AD1136" s="9" t="str">
        <f t="shared" ca="1" si="5685"/>
        <v>SÃO PAULO</v>
      </c>
      <c r="AE1136" s="9" t="str">
        <f t="shared" ca="1" si="5685"/>
        <v>BRASIL</v>
      </c>
      <c r="AF1136" s="40">
        <v>12</v>
      </c>
      <c r="AG1136" s="9" t="str">
        <f t="shared" ref="AG1136:AL1136" ca="1" si="5686">INDIRECT(ADDRESS($AF1136+1,AG$2,,,AG$1))</f>
        <v>LARISSA GAYER</v>
      </c>
      <c r="AH1136" s="9" t="str">
        <f t="shared" ca="1" si="5686"/>
        <v>LG</v>
      </c>
      <c r="AI1136" s="9">
        <f t="shared" ca="1" si="5686"/>
        <v>2222</v>
      </c>
      <c r="AJ1136" s="9" t="str">
        <f t="shared" ca="1" si="5686"/>
        <v>ANTÔNIO</v>
      </c>
      <c r="AK1136" s="9" t="str">
        <f t="shared" ca="1" si="5686"/>
        <v>SPAULO</v>
      </c>
      <c r="AL1136" s="9" t="str">
        <f t="shared" ca="1" si="5686"/>
        <v>SPAULO</v>
      </c>
      <c r="AM1136" s="52">
        <v>3</v>
      </c>
      <c r="AN1136" s="41">
        <v>1.6E-2</v>
      </c>
      <c r="AO1136" s="42">
        <f t="shared" ca="1" si="24"/>
        <v>369</v>
      </c>
      <c r="AP1136" s="42">
        <f t="shared" ca="1" si="25"/>
        <v>240</v>
      </c>
      <c r="AQ1136" s="42">
        <f t="shared" ca="1" si="26"/>
        <v>363.096</v>
      </c>
    </row>
    <row r="1137" spans="1:43" ht="14">
      <c r="A1137" s="9">
        <f t="shared" si="18"/>
        <v>1136</v>
      </c>
      <c r="B1137" s="9">
        <v>574</v>
      </c>
      <c r="C1137" s="50">
        <v>43154</v>
      </c>
      <c r="D1137" s="39">
        <v>43158</v>
      </c>
      <c r="E1137" s="39">
        <v>43159</v>
      </c>
      <c r="F1137" s="40">
        <v>414</v>
      </c>
      <c r="G1137" s="7">
        <f t="shared" ref="G1137:L1137" ca="1" si="5687">INDIRECT(ADDRESS($F1137+1,G$2,,,G$1))</f>
        <v>43150</v>
      </c>
      <c r="H1137" s="27">
        <f t="shared" ca="1" si="5687"/>
        <v>43159</v>
      </c>
      <c r="I1137" s="9">
        <f t="shared" ca="1" si="5687"/>
        <v>2</v>
      </c>
      <c r="J1137" s="9">
        <f t="shared" ca="1" si="5687"/>
        <v>1</v>
      </c>
      <c r="K1137" s="28">
        <f t="shared" ca="1" si="5687"/>
        <v>43101</v>
      </c>
      <c r="L1137" s="9">
        <f t="shared" ca="1" si="5687"/>
        <v>2</v>
      </c>
      <c r="M1137" s="40">
        <v>5</v>
      </c>
      <c r="N1137" s="9" t="str">
        <f t="shared" ref="N1137:R1137" ca="1" si="5688">INDIRECT(ADDRESS($M1137+1,N$2,,,N$1))</f>
        <v>ULTRA BOX</v>
      </c>
      <c r="O1137" s="9" t="str">
        <f t="shared" ca="1" si="5688"/>
        <v>UBX</v>
      </c>
      <c r="P1137" s="9" t="str">
        <f t="shared" ca="1" si="5688"/>
        <v>RUA Z, 32</v>
      </c>
      <c r="Q1137" s="9" t="str">
        <f t="shared" ca="1" si="5688"/>
        <v>RIBEIRÃO PRETO</v>
      </c>
      <c r="R1137" s="9" t="str">
        <f t="shared" ca="1" si="5688"/>
        <v>SP</v>
      </c>
      <c r="S1137" s="40">
        <v>11</v>
      </c>
      <c r="T1137" s="9" t="str">
        <f t="shared" ref="T1137:Z1137" ca="1" si="5689">INDIRECT(ADDRESS($S1137+1,T$2,,,T$1))</f>
        <v>RIESLING RESERVA</v>
      </c>
      <c r="U1137" s="9" t="str">
        <f t="shared" ca="1" si="5689"/>
        <v>RISL_RS</v>
      </c>
      <c r="V1137" s="9" t="str">
        <f t="shared" ca="1" si="5689"/>
        <v>VINHO BRANCO</v>
      </c>
      <c r="W1137" s="9" t="str">
        <f t="shared" ca="1" si="5689"/>
        <v>12_BTL_0,75 l</v>
      </c>
      <c r="X1137" s="29">
        <f t="shared" ca="1" si="5689"/>
        <v>12</v>
      </c>
      <c r="Y1137" s="30">
        <f t="shared" ca="1" si="5689"/>
        <v>240</v>
      </c>
      <c r="Z1137" s="30">
        <f t="shared" ca="1" si="5689"/>
        <v>123</v>
      </c>
      <c r="AA1137" s="40">
        <v>2</v>
      </c>
      <c r="AB1137" s="9" t="str">
        <f t="shared" ref="AB1137:AE1137" ca="1" si="5690">INDIRECT(ADDRESS($AA1137+1,AB$2,,,AB$1))</f>
        <v>MARTE</v>
      </c>
      <c r="AC1137" s="9" t="str">
        <f t="shared" ca="1" si="5690"/>
        <v>MT</v>
      </c>
      <c r="AD1137" s="9" t="str">
        <f t="shared" ca="1" si="5690"/>
        <v>CURITIBA</v>
      </c>
      <c r="AE1137" s="9" t="str">
        <f t="shared" ca="1" si="5690"/>
        <v>BRASIL</v>
      </c>
      <c r="AF1137" s="40">
        <v>1</v>
      </c>
      <c r="AG1137" s="9" t="str">
        <f t="shared" ref="AG1137:AL1137" ca="1" si="5691">INDIRECT(ADDRESS($AF1137+1,AG$2,,,AG$1))</f>
        <v>JOSÉ DA SILVA</v>
      </c>
      <c r="AH1137" s="9" t="str">
        <f t="shared" ca="1" si="5691"/>
        <v>JS</v>
      </c>
      <c r="AI1137" s="9">
        <f t="shared" ca="1" si="5691"/>
        <v>2345</v>
      </c>
      <c r="AJ1137" s="9" t="str">
        <f t="shared" ca="1" si="5691"/>
        <v>AGUIAR</v>
      </c>
      <c r="AK1137" s="9" t="str">
        <f t="shared" ca="1" si="5691"/>
        <v>CTBA</v>
      </c>
      <c r="AL1137" s="9" t="str">
        <f t="shared" ca="1" si="5691"/>
        <v>CTBA</v>
      </c>
      <c r="AM1137" s="52">
        <v>1</v>
      </c>
      <c r="AN1137" s="41">
        <v>0</v>
      </c>
      <c r="AO1137" s="42">
        <f t="shared" ca="1" si="24"/>
        <v>240</v>
      </c>
      <c r="AP1137" s="42">
        <f t="shared" ca="1" si="25"/>
        <v>123</v>
      </c>
      <c r="AQ1137" s="42">
        <f t="shared" ca="1" si="26"/>
        <v>240</v>
      </c>
    </row>
    <row r="1138" spans="1:43" ht="14">
      <c r="A1138" s="9">
        <f t="shared" si="18"/>
        <v>1137</v>
      </c>
      <c r="B1138" s="9">
        <v>575</v>
      </c>
      <c r="C1138" s="50">
        <v>43153</v>
      </c>
      <c r="D1138" s="39">
        <v>43158</v>
      </c>
      <c r="E1138" s="39">
        <v>43159</v>
      </c>
      <c r="F1138" s="40">
        <v>414</v>
      </c>
      <c r="G1138" s="7">
        <f t="shared" ref="G1138:L1138" ca="1" si="5692">INDIRECT(ADDRESS($F1138+1,G$2,,,G$1))</f>
        <v>43150</v>
      </c>
      <c r="H1138" s="27">
        <f t="shared" ca="1" si="5692"/>
        <v>43159</v>
      </c>
      <c r="I1138" s="9">
        <f t="shared" ca="1" si="5692"/>
        <v>2</v>
      </c>
      <c r="J1138" s="9">
        <f t="shared" ca="1" si="5692"/>
        <v>1</v>
      </c>
      <c r="K1138" s="28">
        <f t="shared" ca="1" si="5692"/>
        <v>43101</v>
      </c>
      <c r="L1138" s="9">
        <f t="shared" ca="1" si="5692"/>
        <v>2</v>
      </c>
      <c r="M1138" s="40">
        <v>24</v>
      </c>
      <c r="N1138" s="9" t="str">
        <f t="shared" ref="N1138:R1138" ca="1" si="5693">INDIRECT(ADDRESS($M1138+1,N$2,,,N$1))</f>
        <v>ADEGA SÃO PERIGON</v>
      </c>
      <c r="O1138" s="9" t="str">
        <f t="shared" ca="1" si="5693"/>
        <v>DSP</v>
      </c>
      <c r="P1138" s="9" t="str">
        <f t="shared" ca="1" si="5693"/>
        <v>SHOPPING DA BARRA</v>
      </c>
      <c r="Q1138" s="9" t="str">
        <f t="shared" ca="1" si="5693"/>
        <v>RIO DE JANEIRO</v>
      </c>
      <c r="R1138" s="9" t="str">
        <f t="shared" ca="1" si="5693"/>
        <v>RJ</v>
      </c>
      <c r="S1138" s="40">
        <v>1</v>
      </c>
      <c r="T1138" s="9" t="str">
        <f t="shared" ref="T1138:Z1138" ca="1" si="5694">INDIRECT(ADDRESS($S1138+1,T$2,,,T$1))</f>
        <v>TINTO DE MESA</v>
      </c>
      <c r="U1138" s="9" t="str">
        <f t="shared" ca="1" si="5694"/>
        <v>TNT_MS</v>
      </c>
      <c r="V1138" s="9" t="str">
        <f t="shared" ca="1" si="5694"/>
        <v>VINHO TINTO</v>
      </c>
      <c r="W1138" s="9" t="str">
        <f t="shared" ca="1" si="5694"/>
        <v>12_BTL_0,75 l</v>
      </c>
      <c r="X1138" s="29">
        <f t="shared" ca="1" si="5694"/>
        <v>12</v>
      </c>
      <c r="Y1138" s="43">
        <f t="shared" ca="1" si="5694"/>
        <v>120.4</v>
      </c>
      <c r="Z1138" s="43">
        <f t="shared" ca="1" si="5694"/>
        <v>77</v>
      </c>
      <c r="AA1138" s="40">
        <v>5</v>
      </c>
      <c r="AB1138" s="9" t="str">
        <f t="shared" ref="AB1138:AE1138" ca="1" si="5695">INDIRECT(ADDRESS($AA1138+1,AB$2,,,AB$1))</f>
        <v>PARQUE SUL</v>
      </c>
      <c r="AC1138" s="9" t="str">
        <f t="shared" ca="1" si="5695"/>
        <v>PS</v>
      </c>
      <c r="AD1138" s="9" t="str">
        <f t="shared" ca="1" si="5695"/>
        <v>RIO DE JANEIRO</v>
      </c>
      <c r="AE1138" s="9" t="str">
        <f t="shared" ca="1" si="5695"/>
        <v>BRASIL</v>
      </c>
      <c r="AF1138" s="40">
        <v>1</v>
      </c>
      <c r="AG1138" s="9" t="str">
        <f t="shared" ref="AG1138:AL1138" ca="1" si="5696">INDIRECT(ADDRESS($AF1138+1,AG$2,,,AG$1))</f>
        <v>JOSÉ DA SILVA</v>
      </c>
      <c r="AH1138" s="9" t="str">
        <f t="shared" ca="1" si="5696"/>
        <v>JS</v>
      </c>
      <c r="AI1138" s="9">
        <f t="shared" ca="1" si="5696"/>
        <v>2345</v>
      </c>
      <c r="AJ1138" s="9" t="str">
        <f t="shared" ca="1" si="5696"/>
        <v>AGUIAR</v>
      </c>
      <c r="AK1138" s="9" t="str">
        <f t="shared" ca="1" si="5696"/>
        <v>CTBA</v>
      </c>
      <c r="AL1138" s="9" t="str">
        <f t="shared" ca="1" si="5696"/>
        <v>CTBA</v>
      </c>
      <c r="AM1138" s="52">
        <v>2</v>
      </c>
      <c r="AN1138" s="41">
        <v>0</v>
      </c>
      <c r="AO1138" s="42">
        <f t="shared" ca="1" si="24"/>
        <v>240.8</v>
      </c>
      <c r="AP1138" s="42">
        <f t="shared" ca="1" si="25"/>
        <v>154</v>
      </c>
      <c r="AQ1138" s="42">
        <f t="shared" ca="1" si="26"/>
        <v>240.8</v>
      </c>
    </row>
    <row r="1139" spans="1:43" ht="14">
      <c r="A1139" s="9">
        <f t="shared" si="18"/>
        <v>1138</v>
      </c>
      <c r="B1139" s="9">
        <v>576</v>
      </c>
      <c r="C1139" s="50">
        <v>43154</v>
      </c>
      <c r="D1139" s="39">
        <v>43159</v>
      </c>
      <c r="E1139" s="39">
        <v>43157</v>
      </c>
      <c r="F1139" s="40">
        <v>415</v>
      </c>
      <c r="G1139" s="7">
        <f t="shared" ref="G1139:L1139" ca="1" si="5697">INDIRECT(ADDRESS($F1139+1,G$2,,,G$1))</f>
        <v>43151</v>
      </c>
      <c r="H1139" s="27">
        <f t="shared" ca="1" si="5697"/>
        <v>43159</v>
      </c>
      <c r="I1139" s="9">
        <f t="shared" ca="1" si="5697"/>
        <v>3</v>
      </c>
      <c r="J1139" s="9">
        <f t="shared" ca="1" si="5697"/>
        <v>1</v>
      </c>
      <c r="K1139" s="28">
        <f t="shared" ca="1" si="5697"/>
        <v>43101</v>
      </c>
      <c r="L1139" s="9">
        <f t="shared" ca="1" si="5697"/>
        <v>3</v>
      </c>
      <c r="M1139" s="40">
        <v>21</v>
      </c>
      <c r="N1139" s="9" t="str">
        <f t="shared" ref="N1139:R1139" ca="1" si="5698">INDIRECT(ADDRESS($M1139+1,N$2,,,N$1))</f>
        <v>COZINHA MINEIRA REST.</v>
      </c>
      <c r="O1139" s="9" t="str">
        <f t="shared" ca="1" si="5698"/>
        <v>CMR</v>
      </c>
      <c r="P1139" s="9" t="str">
        <f t="shared" ca="1" si="5698"/>
        <v>RUA 7 DE SETEMBRO</v>
      </c>
      <c r="Q1139" s="9" t="str">
        <f t="shared" ca="1" si="5698"/>
        <v>BELORIZONTE</v>
      </c>
      <c r="R1139" s="9" t="str">
        <f t="shared" ca="1" si="5698"/>
        <v>MG</v>
      </c>
      <c r="S1139" s="40">
        <v>11</v>
      </c>
      <c r="T1139" s="9" t="str">
        <f t="shared" ref="T1139:Z1139" ca="1" si="5699">INDIRECT(ADDRESS($S1139+1,T$2,,,T$1))</f>
        <v>RIESLING RESERVA</v>
      </c>
      <c r="U1139" s="9" t="str">
        <f t="shared" ca="1" si="5699"/>
        <v>RISL_RS</v>
      </c>
      <c r="V1139" s="9" t="str">
        <f t="shared" ca="1" si="5699"/>
        <v>VINHO BRANCO</v>
      </c>
      <c r="W1139" s="9" t="str">
        <f t="shared" ca="1" si="5699"/>
        <v>12_BTL_0,75 l</v>
      </c>
      <c r="X1139" s="29">
        <f t="shared" ca="1" si="5699"/>
        <v>12</v>
      </c>
      <c r="Y1139" s="30">
        <f t="shared" ca="1" si="5699"/>
        <v>240</v>
      </c>
      <c r="Z1139" s="30">
        <f t="shared" ca="1" si="5699"/>
        <v>123</v>
      </c>
      <c r="AA1139" s="40">
        <v>2</v>
      </c>
      <c r="AB1139" s="9" t="str">
        <f t="shared" ref="AB1139:AE1139" ca="1" si="5700">INDIRECT(ADDRESS($AA1139+1,AB$2,,,AB$1))</f>
        <v>MARTE</v>
      </c>
      <c r="AC1139" s="9" t="str">
        <f t="shared" ca="1" si="5700"/>
        <v>MT</v>
      </c>
      <c r="AD1139" s="9" t="str">
        <f t="shared" ca="1" si="5700"/>
        <v>CURITIBA</v>
      </c>
      <c r="AE1139" s="9" t="str">
        <f t="shared" ca="1" si="5700"/>
        <v>BRASIL</v>
      </c>
      <c r="AF1139" s="40">
        <v>1</v>
      </c>
      <c r="AG1139" s="9" t="str">
        <f t="shared" ref="AG1139:AL1139" ca="1" si="5701">INDIRECT(ADDRESS($AF1139+1,AG$2,,,AG$1))</f>
        <v>JOSÉ DA SILVA</v>
      </c>
      <c r="AH1139" s="9" t="str">
        <f t="shared" ca="1" si="5701"/>
        <v>JS</v>
      </c>
      <c r="AI1139" s="9">
        <f t="shared" ca="1" si="5701"/>
        <v>2345</v>
      </c>
      <c r="AJ1139" s="9" t="str">
        <f t="shared" ca="1" si="5701"/>
        <v>AGUIAR</v>
      </c>
      <c r="AK1139" s="9" t="str">
        <f t="shared" ca="1" si="5701"/>
        <v>CTBA</v>
      </c>
      <c r="AL1139" s="9" t="str">
        <f t="shared" ca="1" si="5701"/>
        <v>CTBA</v>
      </c>
      <c r="AM1139" s="52">
        <v>2</v>
      </c>
      <c r="AN1139" s="41">
        <v>0.06</v>
      </c>
      <c r="AO1139" s="42">
        <f t="shared" ca="1" si="24"/>
        <v>480</v>
      </c>
      <c r="AP1139" s="42">
        <f t="shared" ca="1" si="25"/>
        <v>246</v>
      </c>
      <c r="AQ1139" s="42">
        <f t="shared" ca="1" si="26"/>
        <v>451.2</v>
      </c>
    </row>
    <row r="1140" spans="1:43" ht="14">
      <c r="A1140" s="9">
        <f t="shared" si="18"/>
        <v>1139</v>
      </c>
      <c r="B1140" s="9">
        <v>576</v>
      </c>
      <c r="C1140" s="50">
        <v>43154</v>
      </c>
      <c r="D1140" s="39">
        <v>43159</v>
      </c>
      <c r="E1140" s="39">
        <v>43157</v>
      </c>
      <c r="F1140" s="40">
        <v>415</v>
      </c>
      <c r="G1140" s="7">
        <f t="shared" ref="G1140:L1140" ca="1" si="5702">INDIRECT(ADDRESS($F1140+1,G$2,,,G$1))</f>
        <v>43151</v>
      </c>
      <c r="H1140" s="27">
        <f t="shared" ca="1" si="5702"/>
        <v>43159</v>
      </c>
      <c r="I1140" s="9">
        <f t="shared" ca="1" si="5702"/>
        <v>3</v>
      </c>
      <c r="J1140" s="9">
        <f t="shared" ca="1" si="5702"/>
        <v>1</v>
      </c>
      <c r="K1140" s="28">
        <f t="shared" ca="1" si="5702"/>
        <v>43101</v>
      </c>
      <c r="L1140" s="9">
        <f t="shared" ca="1" si="5702"/>
        <v>3</v>
      </c>
      <c r="M1140" s="40">
        <v>21</v>
      </c>
      <c r="N1140" s="9" t="str">
        <f t="shared" ref="N1140:R1140" ca="1" si="5703">INDIRECT(ADDRESS($M1140+1,N$2,,,N$1))</f>
        <v>COZINHA MINEIRA REST.</v>
      </c>
      <c r="O1140" s="9" t="str">
        <f t="shared" ca="1" si="5703"/>
        <v>CMR</v>
      </c>
      <c r="P1140" s="9" t="str">
        <f t="shared" ca="1" si="5703"/>
        <v>RUA 7 DE SETEMBRO</v>
      </c>
      <c r="Q1140" s="9" t="str">
        <f t="shared" ca="1" si="5703"/>
        <v>BELORIZONTE</v>
      </c>
      <c r="R1140" s="9" t="str">
        <f t="shared" ca="1" si="5703"/>
        <v>MG</v>
      </c>
      <c r="S1140" s="40">
        <v>20</v>
      </c>
      <c r="T1140" s="9" t="str">
        <f t="shared" ref="T1140:Z1140" ca="1" si="5704">INDIRECT(ADDRESS($S1140+1,T$2,,,T$1))</f>
        <v>MALBEC RESERVA</v>
      </c>
      <c r="U1140" s="9" t="str">
        <f t="shared" ca="1" si="5704"/>
        <v>MBC_RS</v>
      </c>
      <c r="V1140" s="9" t="str">
        <f t="shared" ca="1" si="5704"/>
        <v>VINHO TINTO</v>
      </c>
      <c r="W1140" s="9" t="str">
        <f t="shared" ca="1" si="5704"/>
        <v>12_BTL_0,75 l</v>
      </c>
      <c r="X1140" s="29">
        <f t="shared" ca="1" si="5704"/>
        <v>12</v>
      </c>
      <c r="Y1140" s="30">
        <f t="shared" ca="1" si="5704"/>
        <v>298</v>
      </c>
      <c r="Z1140" s="30">
        <f t="shared" ca="1" si="5704"/>
        <v>154</v>
      </c>
      <c r="AA1140" s="40">
        <v>5</v>
      </c>
      <c r="AB1140" s="9" t="str">
        <f t="shared" ref="AB1140:AE1140" ca="1" si="5705">INDIRECT(ADDRESS($AA1140+1,AB$2,,,AB$1))</f>
        <v>PARQUE SUL</v>
      </c>
      <c r="AC1140" s="9" t="str">
        <f t="shared" ca="1" si="5705"/>
        <v>PS</v>
      </c>
      <c r="AD1140" s="9" t="str">
        <f t="shared" ca="1" si="5705"/>
        <v>RIO DE JANEIRO</v>
      </c>
      <c r="AE1140" s="9" t="str">
        <f t="shared" ca="1" si="5705"/>
        <v>BRASIL</v>
      </c>
      <c r="AF1140" s="40">
        <v>1</v>
      </c>
      <c r="AG1140" s="9" t="str">
        <f t="shared" ref="AG1140:AL1140" ca="1" si="5706">INDIRECT(ADDRESS($AF1140+1,AG$2,,,AG$1))</f>
        <v>JOSÉ DA SILVA</v>
      </c>
      <c r="AH1140" s="9" t="str">
        <f t="shared" ca="1" si="5706"/>
        <v>JS</v>
      </c>
      <c r="AI1140" s="9">
        <f t="shared" ca="1" si="5706"/>
        <v>2345</v>
      </c>
      <c r="AJ1140" s="9" t="str">
        <f t="shared" ca="1" si="5706"/>
        <v>AGUIAR</v>
      </c>
      <c r="AK1140" s="9" t="str">
        <f t="shared" ca="1" si="5706"/>
        <v>CTBA</v>
      </c>
      <c r="AL1140" s="9" t="str">
        <f t="shared" ca="1" si="5706"/>
        <v>CTBA</v>
      </c>
      <c r="AM1140" s="52">
        <v>1</v>
      </c>
      <c r="AN1140" s="41">
        <v>0.05</v>
      </c>
      <c r="AO1140" s="42">
        <f t="shared" ca="1" si="24"/>
        <v>298</v>
      </c>
      <c r="AP1140" s="42">
        <f t="shared" ca="1" si="25"/>
        <v>154</v>
      </c>
      <c r="AQ1140" s="42">
        <f t="shared" ca="1" si="26"/>
        <v>283.09999999999997</v>
      </c>
    </row>
    <row r="1141" spans="1:43" ht="14">
      <c r="A1141" s="9">
        <f t="shared" si="18"/>
        <v>1140</v>
      </c>
      <c r="B1141" s="9">
        <v>576</v>
      </c>
      <c r="C1141" s="50">
        <v>43154</v>
      </c>
      <c r="D1141" s="39">
        <v>43159</v>
      </c>
      <c r="E1141" s="39">
        <v>43157</v>
      </c>
      <c r="F1141" s="40">
        <v>415</v>
      </c>
      <c r="G1141" s="7">
        <f t="shared" ref="G1141:L1141" ca="1" si="5707">INDIRECT(ADDRESS($F1141+1,G$2,,,G$1))</f>
        <v>43151</v>
      </c>
      <c r="H1141" s="27">
        <f t="shared" ca="1" si="5707"/>
        <v>43159</v>
      </c>
      <c r="I1141" s="9">
        <f t="shared" ca="1" si="5707"/>
        <v>3</v>
      </c>
      <c r="J1141" s="9">
        <f t="shared" ca="1" si="5707"/>
        <v>1</v>
      </c>
      <c r="K1141" s="28">
        <f t="shared" ca="1" si="5707"/>
        <v>43101</v>
      </c>
      <c r="L1141" s="9">
        <f t="shared" ca="1" si="5707"/>
        <v>3</v>
      </c>
      <c r="M1141" s="40">
        <v>21</v>
      </c>
      <c r="N1141" s="9" t="str">
        <f t="shared" ref="N1141:R1141" ca="1" si="5708">INDIRECT(ADDRESS($M1141+1,N$2,,,N$1))</f>
        <v>COZINHA MINEIRA REST.</v>
      </c>
      <c r="O1141" s="9" t="str">
        <f t="shared" ca="1" si="5708"/>
        <v>CMR</v>
      </c>
      <c r="P1141" s="9" t="str">
        <f t="shared" ca="1" si="5708"/>
        <v>RUA 7 DE SETEMBRO</v>
      </c>
      <c r="Q1141" s="9" t="str">
        <f t="shared" ca="1" si="5708"/>
        <v>BELORIZONTE</v>
      </c>
      <c r="R1141" s="9" t="str">
        <f t="shared" ca="1" si="5708"/>
        <v>MG</v>
      </c>
      <c r="S1141" s="40">
        <v>25</v>
      </c>
      <c r="T1141" s="9" t="str">
        <f t="shared" ref="T1141:Z1141" ca="1" si="5709">INDIRECT(ADDRESS($S1141+1,T$2,,,T$1))</f>
        <v>SAUVIGNON</v>
      </c>
      <c r="U1141" s="9" t="str">
        <f t="shared" ca="1" si="5709"/>
        <v>SAVN_E</v>
      </c>
      <c r="V1141" s="9" t="str">
        <f t="shared" ca="1" si="5709"/>
        <v>VINHO TINTO</v>
      </c>
      <c r="W1141" s="9" t="str">
        <f t="shared" ca="1" si="5709"/>
        <v>4_TPK_2,0 l</v>
      </c>
      <c r="X1141" s="29">
        <f t="shared" ca="1" si="5709"/>
        <v>4</v>
      </c>
      <c r="Y1141" s="30">
        <f t="shared" ca="1" si="5709"/>
        <v>121</v>
      </c>
      <c r="Z1141" s="30">
        <f t="shared" ca="1" si="5709"/>
        <v>27</v>
      </c>
      <c r="AA1141" s="40">
        <v>4</v>
      </c>
      <c r="AB1141" s="9" t="str">
        <f t="shared" ref="AB1141:AE1141" ca="1" si="5710">INDIRECT(ADDRESS($AA1141+1,AB$2,,,AB$1))</f>
        <v>AGUA LIMPA</v>
      </c>
      <c r="AC1141" s="9" t="str">
        <f t="shared" ca="1" si="5710"/>
        <v>AL</v>
      </c>
      <c r="AD1141" s="9" t="str">
        <f t="shared" ca="1" si="5710"/>
        <v>BELORIZONTE</v>
      </c>
      <c r="AE1141" s="9" t="str">
        <f t="shared" ca="1" si="5710"/>
        <v>BRASIL</v>
      </c>
      <c r="AF1141" s="40">
        <v>14</v>
      </c>
      <c r="AG1141" s="9" t="str">
        <f t="shared" ref="AG1141:AL1141" ca="1" si="5711">INDIRECT(ADDRESS($AF1141+1,AG$2,,,AG$1))</f>
        <v>RICARDO AMARAL</v>
      </c>
      <c r="AH1141" s="9" t="str">
        <f t="shared" ca="1" si="5711"/>
        <v>RA</v>
      </c>
      <c r="AI1141" s="9">
        <f t="shared" ca="1" si="5711"/>
        <v>2255</v>
      </c>
      <c r="AJ1141" s="9" t="str">
        <f t="shared" ca="1" si="5711"/>
        <v>ANTÔNIO</v>
      </c>
      <c r="AK1141" s="9" t="str">
        <f t="shared" ca="1" si="5711"/>
        <v>SPAULO</v>
      </c>
      <c r="AL1141" s="9" t="str">
        <f t="shared" ca="1" si="5711"/>
        <v>SPAULO</v>
      </c>
      <c r="AM1141" s="52">
        <v>3</v>
      </c>
      <c r="AN1141" s="41">
        <v>9.0000000000000011E-3</v>
      </c>
      <c r="AO1141" s="42">
        <f t="shared" ca="1" si="24"/>
        <v>363</v>
      </c>
      <c r="AP1141" s="42">
        <f t="shared" ca="1" si="25"/>
        <v>81</v>
      </c>
      <c r="AQ1141" s="42">
        <f t="shared" ca="1" si="26"/>
        <v>359.733</v>
      </c>
    </row>
    <row r="1142" spans="1:43" ht="14">
      <c r="A1142" s="9">
        <f t="shared" si="18"/>
        <v>1141</v>
      </c>
      <c r="B1142" s="9">
        <v>576</v>
      </c>
      <c r="C1142" s="50">
        <v>43154</v>
      </c>
      <c r="D1142" s="39">
        <v>43159</v>
      </c>
      <c r="E1142" s="39">
        <v>43157</v>
      </c>
      <c r="F1142" s="40">
        <v>415</v>
      </c>
      <c r="G1142" s="7">
        <f t="shared" ref="G1142:L1142" ca="1" si="5712">INDIRECT(ADDRESS($F1142+1,G$2,,,G$1))</f>
        <v>43151</v>
      </c>
      <c r="H1142" s="27">
        <f t="shared" ca="1" si="5712"/>
        <v>43159</v>
      </c>
      <c r="I1142" s="9">
        <f t="shared" ca="1" si="5712"/>
        <v>3</v>
      </c>
      <c r="J1142" s="9">
        <f t="shared" ca="1" si="5712"/>
        <v>1</v>
      </c>
      <c r="K1142" s="28">
        <f t="shared" ca="1" si="5712"/>
        <v>43101</v>
      </c>
      <c r="L1142" s="9">
        <f t="shared" ca="1" si="5712"/>
        <v>3</v>
      </c>
      <c r="M1142" s="40">
        <v>21</v>
      </c>
      <c r="N1142" s="9" t="str">
        <f t="shared" ref="N1142:R1142" ca="1" si="5713">INDIRECT(ADDRESS($M1142+1,N$2,,,N$1))</f>
        <v>COZINHA MINEIRA REST.</v>
      </c>
      <c r="O1142" s="9" t="str">
        <f t="shared" ca="1" si="5713"/>
        <v>CMR</v>
      </c>
      <c r="P1142" s="9" t="str">
        <f t="shared" ca="1" si="5713"/>
        <v>RUA 7 DE SETEMBRO</v>
      </c>
      <c r="Q1142" s="9" t="str">
        <f t="shared" ca="1" si="5713"/>
        <v>BELORIZONTE</v>
      </c>
      <c r="R1142" s="9" t="str">
        <f t="shared" ca="1" si="5713"/>
        <v>MG</v>
      </c>
      <c r="S1142" s="40">
        <v>27</v>
      </c>
      <c r="T1142" s="9" t="str">
        <f t="shared" ref="T1142:Z1142" ca="1" si="5714">INDIRECT(ADDRESS($S1142+1,T$2,,,T$1))</f>
        <v>RIESLING</v>
      </c>
      <c r="U1142" s="9" t="str">
        <f t="shared" ca="1" si="5714"/>
        <v>RISL_E</v>
      </c>
      <c r="V1142" s="9" t="str">
        <f t="shared" ca="1" si="5714"/>
        <v>VINHO BRANCO</v>
      </c>
      <c r="W1142" s="9" t="str">
        <f t="shared" ca="1" si="5714"/>
        <v>4_TPK_2,0 l</v>
      </c>
      <c r="X1142" s="29">
        <f t="shared" ca="1" si="5714"/>
        <v>4</v>
      </c>
      <c r="Y1142" s="30">
        <f t="shared" ca="1" si="5714"/>
        <v>180</v>
      </c>
      <c r="Z1142" s="30">
        <f t="shared" ca="1" si="5714"/>
        <v>98</v>
      </c>
      <c r="AA1142" s="40">
        <v>3</v>
      </c>
      <c r="AB1142" s="9" t="str">
        <f t="shared" ref="AB1142:AE1142" ca="1" si="5715">INDIRECT(ADDRESS($AA1142+1,AB$2,,,AB$1))</f>
        <v>AGUIA</v>
      </c>
      <c r="AC1142" s="9" t="str">
        <f t="shared" ca="1" si="5715"/>
        <v>AG</v>
      </c>
      <c r="AD1142" s="9" t="str">
        <f t="shared" ca="1" si="5715"/>
        <v>PORTO ALEGRE</v>
      </c>
      <c r="AE1142" s="9" t="str">
        <f t="shared" ca="1" si="5715"/>
        <v>BRASIL</v>
      </c>
      <c r="AF1142" s="40">
        <v>14</v>
      </c>
      <c r="AG1142" s="9" t="str">
        <f t="shared" ref="AG1142:AL1142" ca="1" si="5716">INDIRECT(ADDRESS($AF1142+1,AG$2,,,AG$1))</f>
        <v>RICARDO AMARAL</v>
      </c>
      <c r="AH1142" s="9" t="str">
        <f t="shared" ca="1" si="5716"/>
        <v>RA</v>
      </c>
      <c r="AI1142" s="9">
        <f t="shared" ca="1" si="5716"/>
        <v>2255</v>
      </c>
      <c r="AJ1142" s="9" t="str">
        <f t="shared" ca="1" si="5716"/>
        <v>ANTÔNIO</v>
      </c>
      <c r="AK1142" s="9" t="str">
        <f t="shared" ca="1" si="5716"/>
        <v>SPAULO</v>
      </c>
      <c r="AL1142" s="9" t="str">
        <f t="shared" ca="1" si="5716"/>
        <v>SPAULO</v>
      </c>
      <c r="AM1142" s="52">
        <v>2</v>
      </c>
      <c r="AN1142" s="41">
        <v>3.7999999999999999E-2</v>
      </c>
      <c r="AO1142" s="42">
        <f t="shared" ca="1" si="24"/>
        <v>360</v>
      </c>
      <c r="AP1142" s="42">
        <f t="shared" ca="1" si="25"/>
        <v>196</v>
      </c>
      <c r="AQ1142" s="42">
        <f t="shared" ca="1" si="26"/>
        <v>346.32</v>
      </c>
    </row>
    <row r="1143" spans="1:43" ht="14">
      <c r="A1143" s="9">
        <f t="shared" si="18"/>
        <v>1142</v>
      </c>
      <c r="B1143" s="9">
        <v>577</v>
      </c>
      <c r="C1143" s="50">
        <v>43153</v>
      </c>
      <c r="D1143" s="39">
        <v>43158</v>
      </c>
      <c r="E1143" s="39">
        <v>43160</v>
      </c>
      <c r="F1143" s="40">
        <v>415</v>
      </c>
      <c r="G1143" s="7">
        <f t="shared" ref="G1143:L1143" ca="1" si="5717">INDIRECT(ADDRESS($F1143+1,G$2,,,G$1))</f>
        <v>43151</v>
      </c>
      <c r="H1143" s="27">
        <f t="shared" ca="1" si="5717"/>
        <v>43159</v>
      </c>
      <c r="I1143" s="9">
        <f t="shared" ca="1" si="5717"/>
        <v>3</v>
      </c>
      <c r="J1143" s="9">
        <f t="shared" ca="1" si="5717"/>
        <v>1</v>
      </c>
      <c r="K1143" s="28">
        <f t="shared" ca="1" si="5717"/>
        <v>43101</v>
      </c>
      <c r="L1143" s="9">
        <f t="shared" ca="1" si="5717"/>
        <v>3</v>
      </c>
      <c r="M1143" s="40">
        <v>10</v>
      </c>
      <c r="N1143" s="9" t="str">
        <f t="shared" ref="N1143:R1143" ca="1" si="5718">INDIRECT(ADDRESS($M1143+1,N$2,,,N$1))</f>
        <v>ENZO CABRINI RESTAURANTE</v>
      </c>
      <c r="O1143" s="9" t="str">
        <f t="shared" ca="1" si="5718"/>
        <v>ECR</v>
      </c>
      <c r="P1143" s="9" t="str">
        <f t="shared" ca="1" si="5718"/>
        <v>SQS 312, BL C</v>
      </c>
      <c r="Q1143" s="9" t="str">
        <f t="shared" ca="1" si="5718"/>
        <v>BRASÍLIA</v>
      </c>
      <c r="R1143" s="9" t="str">
        <f t="shared" ca="1" si="5718"/>
        <v>DF</v>
      </c>
      <c r="S1143" s="40">
        <v>21</v>
      </c>
      <c r="T1143" s="9" t="str">
        <f t="shared" ref="T1143:Z1143" ca="1" si="5719">INDIRECT(ADDRESS($S1143+1,T$2,,,T$1))</f>
        <v>TINTO DE MESA</v>
      </c>
      <c r="U1143" s="9" t="str">
        <f t="shared" ca="1" si="5719"/>
        <v>TNT_MS_E</v>
      </c>
      <c r="V1143" s="9" t="str">
        <f t="shared" ca="1" si="5719"/>
        <v>VINHO TINTO</v>
      </c>
      <c r="W1143" s="9" t="str">
        <f t="shared" ca="1" si="5719"/>
        <v>4_TPK_2,0 l</v>
      </c>
      <c r="X1143" s="29">
        <f t="shared" ca="1" si="5719"/>
        <v>4</v>
      </c>
      <c r="Y1143" s="30">
        <f t="shared" ca="1" si="5719"/>
        <v>101</v>
      </c>
      <c r="Z1143" s="30">
        <f t="shared" ca="1" si="5719"/>
        <v>61</v>
      </c>
      <c r="AA1143" s="40">
        <v>6</v>
      </c>
      <c r="AB1143" s="9" t="str">
        <f t="shared" ref="AB1143:AE1143" ca="1" si="5720">INDIRECT(ADDRESS($AA1143+1,AB$2,,,AB$1))</f>
        <v>CENTRO NORTE</v>
      </c>
      <c r="AC1143" s="9" t="str">
        <f t="shared" ca="1" si="5720"/>
        <v>CN</v>
      </c>
      <c r="AD1143" s="9" t="str">
        <f t="shared" ca="1" si="5720"/>
        <v>GOIANIA</v>
      </c>
      <c r="AE1143" s="9" t="str">
        <f t="shared" ca="1" si="5720"/>
        <v>BRASIL</v>
      </c>
      <c r="AF1143" s="40">
        <v>14</v>
      </c>
      <c r="AG1143" s="9" t="str">
        <f t="shared" ref="AG1143:AL1143" ca="1" si="5721">INDIRECT(ADDRESS($AF1143+1,AG$2,,,AG$1))</f>
        <v>RICARDO AMARAL</v>
      </c>
      <c r="AH1143" s="9" t="str">
        <f t="shared" ca="1" si="5721"/>
        <v>RA</v>
      </c>
      <c r="AI1143" s="9">
        <f t="shared" ca="1" si="5721"/>
        <v>2255</v>
      </c>
      <c r="AJ1143" s="9" t="str">
        <f t="shared" ca="1" si="5721"/>
        <v>ANTÔNIO</v>
      </c>
      <c r="AK1143" s="9" t="str">
        <f t="shared" ca="1" si="5721"/>
        <v>SPAULO</v>
      </c>
      <c r="AL1143" s="9" t="str">
        <f t="shared" ca="1" si="5721"/>
        <v>SPAULO</v>
      </c>
      <c r="AM1143" s="52">
        <v>3</v>
      </c>
      <c r="AN1143" s="41">
        <v>6.9000000000000006E-2</v>
      </c>
      <c r="AO1143" s="42">
        <f t="shared" ca="1" si="24"/>
        <v>303</v>
      </c>
      <c r="AP1143" s="42">
        <f t="shared" ca="1" si="25"/>
        <v>183</v>
      </c>
      <c r="AQ1143" s="42">
        <f t="shared" ca="1" si="26"/>
        <v>282.09300000000002</v>
      </c>
    </row>
    <row r="1144" spans="1:43" ht="14">
      <c r="A1144" s="9">
        <f t="shared" si="18"/>
        <v>1143</v>
      </c>
      <c r="B1144" s="9">
        <v>578</v>
      </c>
      <c r="C1144" s="50">
        <v>43154</v>
      </c>
      <c r="D1144" s="39">
        <v>43158</v>
      </c>
      <c r="E1144" s="39">
        <v>43158</v>
      </c>
      <c r="F1144" s="40">
        <v>417</v>
      </c>
      <c r="G1144" s="7">
        <f t="shared" ref="G1144:L1144" ca="1" si="5722">INDIRECT(ADDRESS($F1144+1,G$2,,,G$1))</f>
        <v>43153</v>
      </c>
      <c r="H1144" s="27">
        <f t="shared" ca="1" si="5722"/>
        <v>43159</v>
      </c>
      <c r="I1144" s="9">
        <f t="shared" ca="1" si="5722"/>
        <v>5</v>
      </c>
      <c r="J1144" s="9">
        <f t="shared" ca="1" si="5722"/>
        <v>1</v>
      </c>
      <c r="K1144" s="28">
        <f t="shared" ca="1" si="5722"/>
        <v>43101</v>
      </c>
      <c r="L1144" s="9">
        <f t="shared" ca="1" si="5722"/>
        <v>5</v>
      </c>
      <c r="M1144" s="40">
        <v>12</v>
      </c>
      <c r="N1144" s="9" t="str">
        <f t="shared" ref="N1144:R1144" ca="1" si="5723">INDIRECT(ADDRESS($M1144+1,N$2,,,N$1))</f>
        <v>DON PERILO</v>
      </c>
      <c r="O1144" s="9" t="str">
        <f t="shared" ca="1" si="5723"/>
        <v>DPR</v>
      </c>
      <c r="P1144" s="9" t="str">
        <f t="shared" ca="1" si="5723"/>
        <v>AV CENTRAL, 665</v>
      </c>
      <c r="Q1144" s="9" t="str">
        <f t="shared" ca="1" si="5723"/>
        <v>CURITIBA</v>
      </c>
      <c r="R1144" s="9" t="str">
        <f t="shared" ca="1" si="5723"/>
        <v>PR</v>
      </c>
      <c r="S1144" s="40">
        <v>12</v>
      </c>
      <c r="T1144" s="9" t="str">
        <f t="shared" ref="T1144:Z1144" ca="1" si="5724">INDIRECT(ADDRESS($S1144+1,T$2,,,T$1))</f>
        <v>CHARDONNAY</v>
      </c>
      <c r="U1144" s="9" t="str">
        <f t="shared" ca="1" si="5724"/>
        <v>CHDN</v>
      </c>
      <c r="V1144" s="9" t="str">
        <f t="shared" ca="1" si="5724"/>
        <v>VINHO BRANCO</v>
      </c>
      <c r="W1144" s="9" t="str">
        <f t="shared" ca="1" si="5724"/>
        <v>12_BTL_0,75 l</v>
      </c>
      <c r="X1144" s="29">
        <f t="shared" ca="1" si="5724"/>
        <v>12</v>
      </c>
      <c r="Y1144" s="30">
        <f t="shared" ca="1" si="5724"/>
        <v>148</v>
      </c>
      <c r="Z1144" s="30">
        <f t="shared" ca="1" si="5724"/>
        <v>96</v>
      </c>
      <c r="AA1144" s="40">
        <v>3</v>
      </c>
      <c r="AB1144" s="9" t="str">
        <f t="shared" ref="AB1144:AE1144" ca="1" si="5725">INDIRECT(ADDRESS($AA1144+1,AB$2,,,AB$1))</f>
        <v>AGUIA</v>
      </c>
      <c r="AC1144" s="9" t="str">
        <f t="shared" ca="1" si="5725"/>
        <v>AG</v>
      </c>
      <c r="AD1144" s="9" t="str">
        <f t="shared" ca="1" si="5725"/>
        <v>PORTO ALEGRE</v>
      </c>
      <c r="AE1144" s="9" t="str">
        <f t="shared" ca="1" si="5725"/>
        <v>BRASIL</v>
      </c>
      <c r="AF1144" s="40">
        <v>14</v>
      </c>
      <c r="AG1144" s="9" t="str">
        <f t="shared" ref="AG1144:AL1144" ca="1" si="5726">INDIRECT(ADDRESS($AF1144+1,AG$2,,,AG$1))</f>
        <v>RICARDO AMARAL</v>
      </c>
      <c r="AH1144" s="9" t="str">
        <f t="shared" ca="1" si="5726"/>
        <v>RA</v>
      </c>
      <c r="AI1144" s="9">
        <f t="shared" ca="1" si="5726"/>
        <v>2255</v>
      </c>
      <c r="AJ1144" s="9" t="str">
        <f t="shared" ca="1" si="5726"/>
        <v>ANTÔNIO</v>
      </c>
      <c r="AK1144" s="9" t="str">
        <f t="shared" ca="1" si="5726"/>
        <v>SPAULO</v>
      </c>
      <c r="AL1144" s="9" t="str">
        <f t="shared" ca="1" si="5726"/>
        <v>SPAULO</v>
      </c>
      <c r="AM1144" s="52">
        <v>2</v>
      </c>
      <c r="AN1144" s="41">
        <v>5.2000000000000005E-2</v>
      </c>
      <c r="AO1144" s="42">
        <f t="shared" ca="1" si="24"/>
        <v>296</v>
      </c>
      <c r="AP1144" s="42">
        <f t="shared" ca="1" si="25"/>
        <v>192</v>
      </c>
      <c r="AQ1144" s="42">
        <f t="shared" ca="1" si="26"/>
        <v>280.608</v>
      </c>
    </row>
    <row r="1145" spans="1:43" ht="14">
      <c r="A1145" s="9">
        <f t="shared" si="18"/>
        <v>1144</v>
      </c>
      <c r="B1145" s="9">
        <v>579</v>
      </c>
      <c r="C1145" s="50">
        <v>43154</v>
      </c>
      <c r="D1145" s="39">
        <v>43157</v>
      </c>
      <c r="E1145" s="39">
        <v>43157</v>
      </c>
      <c r="F1145" s="40">
        <v>417</v>
      </c>
      <c r="G1145" s="7">
        <f t="shared" ref="G1145:L1145" ca="1" si="5727">INDIRECT(ADDRESS($F1145+1,G$2,,,G$1))</f>
        <v>43153</v>
      </c>
      <c r="H1145" s="27">
        <f t="shared" ca="1" si="5727"/>
        <v>43159</v>
      </c>
      <c r="I1145" s="9">
        <f t="shared" ca="1" si="5727"/>
        <v>5</v>
      </c>
      <c r="J1145" s="9">
        <f t="shared" ca="1" si="5727"/>
        <v>1</v>
      </c>
      <c r="K1145" s="28">
        <f t="shared" ca="1" si="5727"/>
        <v>43101</v>
      </c>
      <c r="L1145" s="9">
        <f t="shared" ca="1" si="5727"/>
        <v>5</v>
      </c>
      <c r="M1145" s="40">
        <v>11</v>
      </c>
      <c r="N1145" s="9" t="str">
        <f t="shared" ref="N1145:R1145" ca="1" si="5728">INDIRECT(ADDRESS($M1145+1,N$2,,,N$1))</f>
        <v>MACARONADA ITALIANA</v>
      </c>
      <c r="O1145" s="9" t="str">
        <f t="shared" ca="1" si="5728"/>
        <v>MIT</v>
      </c>
      <c r="P1145" s="9" t="str">
        <f t="shared" ca="1" si="5728"/>
        <v>RUA BOCAIUVA, 45</v>
      </c>
      <c r="Q1145" s="9" t="str">
        <f t="shared" ca="1" si="5728"/>
        <v>FLORIANÓPOLIS</v>
      </c>
      <c r="R1145" s="9" t="str">
        <f t="shared" ca="1" si="5728"/>
        <v>SC</v>
      </c>
      <c r="S1145" s="40">
        <v>17</v>
      </c>
      <c r="T1145" s="9" t="str">
        <f t="shared" ref="T1145:Z1145" ca="1" si="5729">INDIRECT(ADDRESS($S1145+1,T$2,,,T$1))</f>
        <v>ESPUMANTE DEMI-SEC RESERVA</v>
      </c>
      <c r="U1145" s="9" t="str">
        <f t="shared" ca="1" si="5729"/>
        <v>ES_DS_RS</v>
      </c>
      <c r="V1145" s="9" t="str">
        <f t="shared" ca="1" si="5729"/>
        <v>ESPUMANTE</v>
      </c>
      <c r="W1145" s="9" t="str">
        <f t="shared" ca="1" si="5729"/>
        <v>12_BTL_0,75 l</v>
      </c>
      <c r="X1145" s="29">
        <f t="shared" ca="1" si="5729"/>
        <v>12</v>
      </c>
      <c r="Y1145" s="30">
        <f t="shared" ca="1" si="5729"/>
        <v>273</v>
      </c>
      <c r="Z1145" s="30">
        <f t="shared" ca="1" si="5729"/>
        <v>128</v>
      </c>
      <c r="AA1145" s="40">
        <v>6</v>
      </c>
      <c r="AB1145" s="9" t="str">
        <f t="shared" ref="AB1145:AE1145" ca="1" si="5730">INDIRECT(ADDRESS($AA1145+1,AB$2,,,AB$1))</f>
        <v>CENTRO NORTE</v>
      </c>
      <c r="AC1145" s="9" t="str">
        <f t="shared" ca="1" si="5730"/>
        <v>CN</v>
      </c>
      <c r="AD1145" s="9" t="str">
        <f t="shared" ca="1" si="5730"/>
        <v>GOIANIA</v>
      </c>
      <c r="AE1145" s="9" t="str">
        <f t="shared" ca="1" si="5730"/>
        <v>BRASIL</v>
      </c>
      <c r="AF1145" s="40">
        <v>14</v>
      </c>
      <c r="AG1145" s="9" t="str">
        <f t="shared" ref="AG1145:AL1145" ca="1" si="5731">INDIRECT(ADDRESS($AF1145+1,AG$2,,,AG$1))</f>
        <v>RICARDO AMARAL</v>
      </c>
      <c r="AH1145" s="9" t="str">
        <f t="shared" ca="1" si="5731"/>
        <v>RA</v>
      </c>
      <c r="AI1145" s="9">
        <f t="shared" ca="1" si="5731"/>
        <v>2255</v>
      </c>
      <c r="AJ1145" s="9" t="str">
        <f t="shared" ca="1" si="5731"/>
        <v>ANTÔNIO</v>
      </c>
      <c r="AK1145" s="9" t="str">
        <f t="shared" ca="1" si="5731"/>
        <v>SPAULO</v>
      </c>
      <c r="AL1145" s="9" t="str">
        <f t="shared" ca="1" si="5731"/>
        <v>SPAULO</v>
      </c>
      <c r="AM1145" s="52">
        <v>1</v>
      </c>
      <c r="AN1145" s="41">
        <v>0</v>
      </c>
      <c r="AO1145" s="42">
        <f t="shared" ca="1" si="24"/>
        <v>273</v>
      </c>
      <c r="AP1145" s="42">
        <f t="shared" ca="1" si="25"/>
        <v>128</v>
      </c>
      <c r="AQ1145" s="42">
        <f t="shared" ca="1" si="26"/>
        <v>273</v>
      </c>
    </row>
    <row r="1146" spans="1:43" ht="14">
      <c r="A1146" s="9">
        <f t="shared" si="18"/>
        <v>1145</v>
      </c>
      <c r="B1146" s="9">
        <v>580</v>
      </c>
      <c r="C1146" s="50">
        <v>43155</v>
      </c>
      <c r="D1146" s="39">
        <v>43159</v>
      </c>
      <c r="E1146" s="39">
        <v>43157</v>
      </c>
      <c r="F1146" s="40">
        <v>417</v>
      </c>
      <c r="G1146" s="7">
        <f t="shared" ref="G1146:L1146" ca="1" si="5732">INDIRECT(ADDRESS($F1146+1,G$2,,,G$1))</f>
        <v>43153</v>
      </c>
      <c r="H1146" s="27">
        <f t="shared" ca="1" si="5732"/>
        <v>43159</v>
      </c>
      <c r="I1146" s="9">
        <f t="shared" ca="1" si="5732"/>
        <v>5</v>
      </c>
      <c r="J1146" s="9">
        <f t="shared" ca="1" si="5732"/>
        <v>1</v>
      </c>
      <c r="K1146" s="28">
        <f t="shared" ca="1" si="5732"/>
        <v>43101</v>
      </c>
      <c r="L1146" s="9">
        <f t="shared" ca="1" si="5732"/>
        <v>5</v>
      </c>
      <c r="M1146" s="40">
        <v>28</v>
      </c>
      <c r="N1146" s="9" t="str">
        <f t="shared" ref="N1146:R1146" ca="1" si="5733">INDIRECT(ADDRESS($M1146+1,N$2,,,N$1))</f>
        <v>ZEBU STEAK HOUSE</v>
      </c>
      <c r="O1146" s="9" t="str">
        <f t="shared" ca="1" si="5733"/>
        <v>ZSH</v>
      </c>
      <c r="P1146" s="9" t="str">
        <f t="shared" ca="1" si="5733"/>
        <v>RUA BARRIGA VERDE, 56</v>
      </c>
      <c r="Q1146" s="9" t="str">
        <f t="shared" ca="1" si="5733"/>
        <v>PORTO ALEGRE</v>
      </c>
      <c r="R1146" s="9" t="str">
        <f t="shared" ca="1" si="5733"/>
        <v>RS</v>
      </c>
      <c r="S1146" s="40">
        <v>27</v>
      </c>
      <c r="T1146" s="9" t="str">
        <f t="shared" ref="T1146:Z1146" ca="1" si="5734">INDIRECT(ADDRESS($S1146+1,T$2,,,T$1))</f>
        <v>RIESLING</v>
      </c>
      <c r="U1146" s="9" t="str">
        <f t="shared" ca="1" si="5734"/>
        <v>RISL_E</v>
      </c>
      <c r="V1146" s="9" t="str">
        <f t="shared" ca="1" si="5734"/>
        <v>VINHO BRANCO</v>
      </c>
      <c r="W1146" s="9" t="str">
        <f t="shared" ca="1" si="5734"/>
        <v>4_TPK_2,0 l</v>
      </c>
      <c r="X1146" s="29">
        <f t="shared" ca="1" si="5734"/>
        <v>4</v>
      </c>
      <c r="Y1146" s="30">
        <f t="shared" ca="1" si="5734"/>
        <v>180</v>
      </c>
      <c r="Z1146" s="30">
        <f t="shared" ca="1" si="5734"/>
        <v>98</v>
      </c>
      <c r="AA1146" s="40">
        <v>3</v>
      </c>
      <c r="AB1146" s="9" t="str">
        <f t="shared" ref="AB1146:AE1146" ca="1" si="5735">INDIRECT(ADDRESS($AA1146+1,AB$2,,,AB$1))</f>
        <v>AGUIA</v>
      </c>
      <c r="AC1146" s="9" t="str">
        <f t="shared" ca="1" si="5735"/>
        <v>AG</v>
      </c>
      <c r="AD1146" s="9" t="str">
        <f t="shared" ca="1" si="5735"/>
        <v>PORTO ALEGRE</v>
      </c>
      <c r="AE1146" s="9" t="str">
        <f t="shared" ca="1" si="5735"/>
        <v>BRASIL</v>
      </c>
      <c r="AF1146" s="40">
        <v>4</v>
      </c>
      <c r="AG1146" s="9" t="str">
        <f t="shared" ref="AG1146:AL1146" ca="1" si="5736">INDIRECT(ADDRESS($AF1146+1,AG$2,,,AG$1))</f>
        <v>MANOEL CARDOSO</v>
      </c>
      <c r="AH1146" s="9" t="str">
        <f t="shared" ca="1" si="5736"/>
        <v>MC</v>
      </c>
      <c r="AI1146" s="9">
        <f t="shared" ca="1" si="5736"/>
        <v>2211</v>
      </c>
      <c r="AJ1146" s="9" t="str">
        <f t="shared" ca="1" si="5736"/>
        <v>AGUIAR</v>
      </c>
      <c r="AK1146" s="9" t="str">
        <f t="shared" ca="1" si="5736"/>
        <v>CTBA</v>
      </c>
      <c r="AL1146" s="9" t="str">
        <f t="shared" ca="1" si="5736"/>
        <v>CTBA</v>
      </c>
      <c r="AM1146" s="52">
        <v>2</v>
      </c>
      <c r="AN1146" s="41">
        <v>0</v>
      </c>
      <c r="AO1146" s="42">
        <f t="shared" ca="1" si="24"/>
        <v>360</v>
      </c>
      <c r="AP1146" s="42">
        <f t="shared" ca="1" si="25"/>
        <v>196</v>
      </c>
      <c r="AQ1146" s="42">
        <f t="shared" ca="1" si="26"/>
        <v>360</v>
      </c>
    </row>
    <row r="1147" spans="1:43" ht="14">
      <c r="A1147" s="9">
        <f t="shared" si="18"/>
        <v>1146</v>
      </c>
      <c r="B1147" s="9">
        <v>581</v>
      </c>
      <c r="C1147" s="50">
        <v>43154</v>
      </c>
      <c r="D1147" s="39">
        <v>43160</v>
      </c>
      <c r="E1147" s="39">
        <v>43162</v>
      </c>
      <c r="F1147" s="40">
        <v>417</v>
      </c>
      <c r="G1147" s="7">
        <f t="shared" ref="G1147:L1147" ca="1" si="5737">INDIRECT(ADDRESS($F1147+1,G$2,,,G$1))</f>
        <v>43153</v>
      </c>
      <c r="H1147" s="27">
        <f t="shared" ca="1" si="5737"/>
        <v>43159</v>
      </c>
      <c r="I1147" s="9">
        <f t="shared" ca="1" si="5737"/>
        <v>5</v>
      </c>
      <c r="J1147" s="9">
        <f t="shared" ca="1" si="5737"/>
        <v>1</v>
      </c>
      <c r="K1147" s="28">
        <f t="shared" ca="1" si="5737"/>
        <v>43101</v>
      </c>
      <c r="L1147" s="9">
        <f t="shared" ca="1" si="5737"/>
        <v>5</v>
      </c>
      <c r="M1147" s="40">
        <v>31</v>
      </c>
      <c r="N1147" s="9" t="str">
        <f t="shared" ref="N1147:R1147" ca="1" si="5738">INDIRECT(ADDRESS($M1147+1,N$2,,,N$1))</f>
        <v>COMPANHIA CEARENSE DE DISTRIBUIÇÃO</v>
      </c>
      <c r="O1147" s="9" t="str">
        <f t="shared" ca="1" si="5738"/>
        <v>CCD</v>
      </c>
      <c r="P1147" s="9" t="str">
        <f t="shared" ca="1" si="5738"/>
        <v>AV. DO FUTURO, 3342</v>
      </c>
      <c r="Q1147" s="9" t="str">
        <f t="shared" ca="1" si="5738"/>
        <v>FORTALEZA</v>
      </c>
      <c r="R1147" s="9" t="str">
        <f t="shared" ca="1" si="5738"/>
        <v>CE</v>
      </c>
      <c r="S1147" s="40">
        <v>18</v>
      </c>
      <c r="T1147" s="9" t="str">
        <f t="shared" ref="T1147:Z1147" ca="1" si="5739">INDIRECT(ADDRESS($S1147+1,T$2,,,T$1))</f>
        <v>ESPUMANTE ROSE</v>
      </c>
      <c r="U1147" s="9" t="str">
        <f t="shared" ca="1" si="5739"/>
        <v>ES_RSE</v>
      </c>
      <c r="V1147" s="9" t="str">
        <f t="shared" ca="1" si="5739"/>
        <v>ESPUMANTE</v>
      </c>
      <c r="W1147" s="9" t="str">
        <f t="shared" ca="1" si="5739"/>
        <v>12_BTL_0,75 l</v>
      </c>
      <c r="X1147" s="29">
        <f t="shared" ca="1" si="5739"/>
        <v>12</v>
      </c>
      <c r="Y1147" s="30">
        <f t="shared" ca="1" si="5739"/>
        <v>223</v>
      </c>
      <c r="Z1147" s="30">
        <f t="shared" ca="1" si="5739"/>
        <v>114</v>
      </c>
      <c r="AA1147" s="40">
        <v>5</v>
      </c>
      <c r="AB1147" s="9" t="str">
        <f t="shared" ref="AB1147:AE1147" ca="1" si="5740">INDIRECT(ADDRESS($AA1147+1,AB$2,,,AB$1))</f>
        <v>PARQUE SUL</v>
      </c>
      <c r="AC1147" s="9" t="str">
        <f t="shared" ca="1" si="5740"/>
        <v>PS</v>
      </c>
      <c r="AD1147" s="9" t="str">
        <f t="shared" ca="1" si="5740"/>
        <v>RIO DE JANEIRO</v>
      </c>
      <c r="AE1147" s="9" t="str">
        <f t="shared" ca="1" si="5740"/>
        <v>BRASIL</v>
      </c>
      <c r="AF1147" s="40">
        <v>3</v>
      </c>
      <c r="AG1147" s="9" t="str">
        <f t="shared" ref="AG1147:AL1147" ca="1" si="5741">INDIRECT(ADDRESS($AF1147+1,AG$2,,,AG$1))</f>
        <v>JOÃO ALVES</v>
      </c>
      <c r="AH1147" s="9" t="str">
        <f t="shared" ca="1" si="5741"/>
        <v>JA</v>
      </c>
      <c r="AI1147" s="9">
        <f t="shared" ca="1" si="5741"/>
        <v>2187</v>
      </c>
      <c r="AJ1147" s="9" t="str">
        <f t="shared" ca="1" si="5741"/>
        <v>AGUIAR</v>
      </c>
      <c r="AK1147" s="9" t="str">
        <f t="shared" ca="1" si="5741"/>
        <v>CTBA</v>
      </c>
      <c r="AL1147" s="9" t="str">
        <f t="shared" ca="1" si="5741"/>
        <v>CTBA</v>
      </c>
      <c r="AM1147" s="52">
        <v>2</v>
      </c>
      <c r="AN1147" s="41">
        <v>0.153</v>
      </c>
      <c r="AO1147" s="42">
        <f t="shared" ca="1" si="24"/>
        <v>446</v>
      </c>
      <c r="AP1147" s="42">
        <f t="shared" ca="1" si="25"/>
        <v>228</v>
      </c>
      <c r="AQ1147" s="42">
        <f t="shared" ca="1" si="26"/>
        <v>377.762</v>
      </c>
    </row>
    <row r="1148" spans="1:43" ht="14">
      <c r="A1148" s="9">
        <f t="shared" si="18"/>
        <v>1147</v>
      </c>
      <c r="B1148" s="9">
        <v>582</v>
      </c>
      <c r="C1148" s="50">
        <v>43155</v>
      </c>
      <c r="D1148" s="39">
        <v>43159</v>
      </c>
      <c r="E1148" s="39">
        <v>43160</v>
      </c>
      <c r="F1148" s="40">
        <v>418</v>
      </c>
      <c r="G1148" s="7">
        <f t="shared" ref="G1148:L1148" ca="1" si="5742">INDIRECT(ADDRESS($F1148+1,G$2,,,G$1))</f>
        <v>43154</v>
      </c>
      <c r="H1148" s="27">
        <f t="shared" ca="1" si="5742"/>
        <v>43159</v>
      </c>
      <c r="I1148" s="9">
        <f t="shared" ca="1" si="5742"/>
        <v>6</v>
      </c>
      <c r="J1148" s="9">
        <f t="shared" ca="1" si="5742"/>
        <v>1</v>
      </c>
      <c r="K1148" s="28">
        <f t="shared" ca="1" si="5742"/>
        <v>43101</v>
      </c>
      <c r="L1148" s="9">
        <f t="shared" ca="1" si="5742"/>
        <v>6</v>
      </c>
      <c r="M1148" s="40">
        <v>8</v>
      </c>
      <c r="N1148" s="9" t="str">
        <f t="shared" ref="N1148:R1148" ca="1" si="5743">INDIRECT(ADDRESS($M1148+1,N$2,,,N$1))</f>
        <v>DON VITO RESTAURANTE ITALIANO</v>
      </c>
      <c r="O1148" s="9" t="str">
        <f t="shared" ca="1" si="5743"/>
        <v>DVRI</v>
      </c>
      <c r="P1148" s="9" t="str">
        <f t="shared" ca="1" si="5743"/>
        <v>BEIRA MAR, 23</v>
      </c>
      <c r="Q1148" s="9" t="str">
        <f t="shared" ca="1" si="5743"/>
        <v>RIO DE JANEIRO</v>
      </c>
      <c r="R1148" s="9" t="str">
        <f t="shared" ca="1" si="5743"/>
        <v>RJ</v>
      </c>
      <c r="S1148" s="40">
        <v>5</v>
      </c>
      <c r="T1148" s="9" t="str">
        <f t="shared" ref="T1148:Z1148" ca="1" si="5744">INDIRECT(ADDRESS($S1148+1,T$2,,,T$1))</f>
        <v>CARMENERE RESERVA</v>
      </c>
      <c r="U1148" s="9" t="str">
        <f t="shared" ca="1" si="5744"/>
        <v>CRMN_RS</v>
      </c>
      <c r="V1148" s="9" t="str">
        <f t="shared" ca="1" si="5744"/>
        <v>VINHO TINTO</v>
      </c>
      <c r="W1148" s="9" t="str">
        <f t="shared" ca="1" si="5744"/>
        <v>12_BTL_0,75 l</v>
      </c>
      <c r="X1148" s="29">
        <f t="shared" ca="1" si="5744"/>
        <v>12</v>
      </c>
      <c r="Y1148" s="30">
        <f t="shared" ca="1" si="5744"/>
        <v>198</v>
      </c>
      <c r="Z1148" s="30">
        <f t="shared" ca="1" si="5744"/>
        <v>110</v>
      </c>
      <c r="AA1148" s="40">
        <v>4</v>
      </c>
      <c r="AB1148" s="9" t="str">
        <f t="shared" ref="AB1148:AE1148" ca="1" si="5745">INDIRECT(ADDRESS($AA1148+1,AB$2,,,AB$1))</f>
        <v>AGUA LIMPA</v>
      </c>
      <c r="AC1148" s="9" t="str">
        <f t="shared" ca="1" si="5745"/>
        <v>AL</v>
      </c>
      <c r="AD1148" s="9" t="str">
        <f t="shared" ca="1" si="5745"/>
        <v>BELORIZONTE</v>
      </c>
      <c r="AE1148" s="9" t="str">
        <f t="shared" ca="1" si="5745"/>
        <v>BRASIL</v>
      </c>
      <c r="AF1148" s="40">
        <v>3</v>
      </c>
      <c r="AG1148" s="9" t="str">
        <f t="shared" ref="AG1148:AL1148" ca="1" si="5746">INDIRECT(ADDRESS($AF1148+1,AG$2,,,AG$1))</f>
        <v>JOÃO ALVES</v>
      </c>
      <c r="AH1148" s="9" t="str">
        <f t="shared" ca="1" si="5746"/>
        <v>JA</v>
      </c>
      <c r="AI1148" s="9">
        <f t="shared" ca="1" si="5746"/>
        <v>2187</v>
      </c>
      <c r="AJ1148" s="9" t="str">
        <f t="shared" ca="1" si="5746"/>
        <v>AGUIAR</v>
      </c>
      <c r="AK1148" s="9" t="str">
        <f t="shared" ca="1" si="5746"/>
        <v>CTBA</v>
      </c>
      <c r="AL1148" s="9" t="str">
        <f t="shared" ca="1" si="5746"/>
        <v>CTBA</v>
      </c>
      <c r="AM1148" s="52">
        <v>2</v>
      </c>
      <c r="AN1148" s="41">
        <v>0.11599999999999999</v>
      </c>
      <c r="AO1148" s="42">
        <f t="shared" ca="1" si="24"/>
        <v>396</v>
      </c>
      <c r="AP1148" s="42">
        <f t="shared" ca="1" si="25"/>
        <v>220</v>
      </c>
      <c r="AQ1148" s="42">
        <f t="shared" ca="1" si="26"/>
        <v>350.06400000000002</v>
      </c>
    </row>
    <row r="1149" spans="1:43" ht="14">
      <c r="A1149" s="9">
        <f t="shared" si="18"/>
        <v>1148</v>
      </c>
      <c r="B1149" s="9">
        <v>582</v>
      </c>
      <c r="C1149" s="50">
        <v>43155</v>
      </c>
      <c r="D1149" s="39">
        <v>43159</v>
      </c>
      <c r="E1149" s="39">
        <v>43160</v>
      </c>
      <c r="F1149" s="40">
        <v>418</v>
      </c>
      <c r="G1149" s="7">
        <f t="shared" ref="G1149:L1149" ca="1" si="5747">INDIRECT(ADDRESS($F1149+1,G$2,,,G$1))</f>
        <v>43154</v>
      </c>
      <c r="H1149" s="27">
        <f t="shared" ca="1" si="5747"/>
        <v>43159</v>
      </c>
      <c r="I1149" s="9">
        <f t="shared" ca="1" si="5747"/>
        <v>6</v>
      </c>
      <c r="J1149" s="9">
        <f t="shared" ca="1" si="5747"/>
        <v>1</v>
      </c>
      <c r="K1149" s="28">
        <f t="shared" ca="1" si="5747"/>
        <v>43101</v>
      </c>
      <c r="L1149" s="9">
        <f t="shared" ca="1" si="5747"/>
        <v>6</v>
      </c>
      <c r="M1149" s="40">
        <v>8</v>
      </c>
      <c r="N1149" s="9" t="str">
        <f t="shared" ref="N1149:R1149" ca="1" si="5748">INDIRECT(ADDRESS($M1149+1,N$2,,,N$1))</f>
        <v>DON VITO RESTAURANTE ITALIANO</v>
      </c>
      <c r="O1149" s="9" t="str">
        <f t="shared" ca="1" si="5748"/>
        <v>DVRI</v>
      </c>
      <c r="P1149" s="9" t="str">
        <f t="shared" ca="1" si="5748"/>
        <v>BEIRA MAR, 23</v>
      </c>
      <c r="Q1149" s="9" t="str">
        <f t="shared" ca="1" si="5748"/>
        <v>RIO DE JANEIRO</v>
      </c>
      <c r="R1149" s="9" t="str">
        <f t="shared" ca="1" si="5748"/>
        <v>RJ</v>
      </c>
      <c r="S1149" s="40">
        <v>20</v>
      </c>
      <c r="T1149" s="9" t="str">
        <f t="shared" ref="T1149:Z1149" ca="1" si="5749">INDIRECT(ADDRESS($S1149+1,T$2,,,T$1))</f>
        <v>MALBEC RESERVA</v>
      </c>
      <c r="U1149" s="9" t="str">
        <f t="shared" ca="1" si="5749"/>
        <v>MBC_RS</v>
      </c>
      <c r="V1149" s="9" t="str">
        <f t="shared" ca="1" si="5749"/>
        <v>VINHO TINTO</v>
      </c>
      <c r="W1149" s="9" t="str">
        <f t="shared" ca="1" si="5749"/>
        <v>12_BTL_0,75 l</v>
      </c>
      <c r="X1149" s="29">
        <f t="shared" ca="1" si="5749"/>
        <v>12</v>
      </c>
      <c r="Y1149" s="30">
        <f t="shared" ca="1" si="5749"/>
        <v>298</v>
      </c>
      <c r="Z1149" s="30">
        <f t="shared" ca="1" si="5749"/>
        <v>154</v>
      </c>
      <c r="AA1149" s="40">
        <v>3</v>
      </c>
      <c r="AB1149" s="9" t="str">
        <f t="shared" ref="AB1149:AE1149" ca="1" si="5750">INDIRECT(ADDRESS($AA1149+1,AB$2,,,AB$1))</f>
        <v>AGUIA</v>
      </c>
      <c r="AC1149" s="9" t="str">
        <f t="shared" ca="1" si="5750"/>
        <v>AG</v>
      </c>
      <c r="AD1149" s="9" t="str">
        <f t="shared" ca="1" si="5750"/>
        <v>PORTO ALEGRE</v>
      </c>
      <c r="AE1149" s="9" t="str">
        <f t="shared" ca="1" si="5750"/>
        <v>BRASIL</v>
      </c>
      <c r="AF1149" s="40">
        <v>3</v>
      </c>
      <c r="AG1149" s="9" t="str">
        <f t="shared" ref="AG1149:AL1149" ca="1" si="5751">INDIRECT(ADDRESS($AF1149+1,AG$2,,,AG$1))</f>
        <v>JOÃO ALVES</v>
      </c>
      <c r="AH1149" s="9" t="str">
        <f t="shared" ca="1" si="5751"/>
        <v>JA</v>
      </c>
      <c r="AI1149" s="9">
        <f t="shared" ca="1" si="5751"/>
        <v>2187</v>
      </c>
      <c r="AJ1149" s="9" t="str">
        <f t="shared" ca="1" si="5751"/>
        <v>AGUIAR</v>
      </c>
      <c r="AK1149" s="9" t="str">
        <f t="shared" ca="1" si="5751"/>
        <v>CTBA</v>
      </c>
      <c r="AL1149" s="9" t="str">
        <f t="shared" ca="1" si="5751"/>
        <v>CTBA</v>
      </c>
      <c r="AM1149" s="52">
        <v>1</v>
      </c>
      <c r="AN1149" s="41">
        <v>0</v>
      </c>
      <c r="AO1149" s="42">
        <f t="shared" ca="1" si="24"/>
        <v>298</v>
      </c>
      <c r="AP1149" s="42">
        <f t="shared" ca="1" si="25"/>
        <v>154</v>
      </c>
      <c r="AQ1149" s="42">
        <f t="shared" ca="1" si="26"/>
        <v>298</v>
      </c>
    </row>
    <row r="1150" spans="1:43" ht="14">
      <c r="A1150" s="9">
        <f t="shared" si="18"/>
        <v>1149</v>
      </c>
      <c r="B1150" s="9">
        <v>583</v>
      </c>
      <c r="C1150" s="50">
        <v>43155</v>
      </c>
      <c r="D1150" s="39">
        <v>43161</v>
      </c>
      <c r="E1150" s="39">
        <v>43161</v>
      </c>
      <c r="F1150" s="40">
        <v>418</v>
      </c>
      <c r="G1150" s="7">
        <f t="shared" ref="G1150:L1150" ca="1" si="5752">INDIRECT(ADDRESS($F1150+1,G$2,,,G$1))</f>
        <v>43154</v>
      </c>
      <c r="H1150" s="27">
        <f t="shared" ca="1" si="5752"/>
        <v>43159</v>
      </c>
      <c r="I1150" s="9">
        <f t="shared" ca="1" si="5752"/>
        <v>6</v>
      </c>
      <c r="J1150" s="9">
        <f t="shared" ca="1" si="5752"/>
        <v>1</v>
      </c>
      <c r="K1150" s="28">
        <f t="shared" ca="1" si="5752"/>
        <v>43101</v>
      </c>
      <c r="L1150" s="9">
        <f t="shared" ca="1" si="5752"/>
        <v>6</v>
      </c>
      <c r="M1150" s="40">
        <v>21</v>
      </c>
      <c r="N1150" s="9" t="str">
        <f t="shared" ref="N1150:R1150" ca="1" si="5753">INDIRECT(ADDRESS($M1150+1,N$2,,,N$1))</f>
        <v>COZINHA MINEIRA REST.</v>
      </c>
      <c r="O1150" s="9" t="str">
        <f t="shared" ca="1" si="5753"/>
        <v>CMR</v>
      </c>
      <c r="P1150" s="9" t="str">
        <f t="shared" ca="1" si="5753"/>
        <v>RUA 7 DE SETEMBRO</v>
      </c>
      <c r="Q1150" s="9" t="str">
        <f t="shared" ca="1" si="5753"/>
        <v>BELORIZONTE</v>
      </c>
      <c r="R1150" s="9" t="str">
        <f t="shared" ca="1" si="5753"/>
        <v>MG</v>
      </c>
      <c r="S1150" s="40">
        <v>25</v>
      </c>
      <c r="T1150" s="9" t="str">
        <f t="shared" ref="T1150:Z1150" ca="1" si="5754">INDIRECT(ADDRESS($S1150+1,T$2,,,T$1))</f>
        <v>SAUVIGNON</v>
      </c>
      <c r="U1150" s="9" t="str">
        <f t="shared" ca="1" si="5754"/>
        <v>SAVN_E</v>
      </c>
      <c r="V1150" s="9" t="str">
        <f t="shared" ca="1" si="5754"/>
        <v>VINHO TINTO</v>
      </c>
      <c r="W1150" s="9" t="str">
        <f t="shared" ca="1" si="5754"/>
        <v>4_TPK_2,0 l</v>
      </c>
      <c r="X1150" s="29">
        <f t="shared" ca="1" si="5754"/>
        <v>4</v>
      </c>
      <c r="Y1150" s="30">
        <f t="shared" ca="1" si="5754"/>
        <v>121</v>
      </c>
      <c r="Z1150" s="30">
        <f t="shared" ca="1" si="5754"/>
        <v>27</v>
      </c>
      <c r="AA1150" s="40">
        <v>6</v>
      </c>
      <c r="AB1150" s="9" t="str">
        <f t="shared" ref="AB1150:AE1150" ca="1" si="5755">INDIRECT(ADDRESS($AA1150+1,AB$2,,,AB$1))</f>
        <v>CENTRO NORTE</v>
      </c>
      <c r="AC1150" s="9" t="str">
        <f t="shared" ca="1" si="5755"/>
        <v>CN</v>
      </c>
      <c r="AD1150" s="9" t="str">
        <f t="shared" ca="1" si="5755"/>
        <v>GOIANIA</v>
      </c>
      <c r="AE1150" s="9" t="str">
        <f t="shared" ca="1" si="5755"/>
        <v>BRASIL</v>
      </c>
      <c r="AF1150" s="40">
        <v>4</v>
      </c>
      <c r="AG1150" s="9" t="str">
        <f t="shared" ref="AG1150:AL1150" ca="1" si="5756">INDIRECT(ADDRESS($AF1150+1,AG$2,,,AG$1))</f>
        <v>MANOEL CARDOSO</v>
      </c>
      <c r="AH1150" s="9" t="str">
        <f t="shared" ca="1" si="5756"/>
        <v>MC</v>
      </c>
      <c r="AI1150" s="9">
        <f t="shared" ca="1" si="5756"/>
        <v>2211</v>
      </c>
      <c r="AJ1150" s="9" t="str">
        <f t="shared" ca="1" si="5756"/>
        <v>AGUIAR</v>
      </c>
      <c r="AK1150" s="9" t="str">
        <f t="shared" ca="1" si="5756"/>
        <v>CTBA</v>
      </c>
      <c r="AL1150" s="9" t="str">
        <f t="shared" ca="1" si="5756"/>
        <v>CTBA</v>
      </c>
      <c r="AM1150" s="52">
        <v>2</v>
      </c>
      <c r="AN1150" s="41">
        <v>1.1000000000000001E-2</v>
      </c>
      <c r="AO1150" s="42">
        <f t="shared" ca="1" si="24"/>
        <v>242</v>
      </c>
      <c r="AP1150" s="42">
        <f t="shared" ca="1" si="25"/>
        <v>54</v>
      </c>
      <c r="AQ1150" s="42">
        <f t="shared" ca="1" si="26"/>
        <v>239.33799999999999</v>
      </c>
    </row>
    <row r="1151" spans="1:43" ht="14">
      <c r="A1151" s="9">
        <f t="shared" si="18"/>
        <v>1150</v>
      </c>
      <c r="B1151" s="9">
        <v>583</v>
      </c>
      <c r="C1151" s="50">
        <v>43155</v>
      </c>
      <c r="D1151" s="39">
        <v>43161</v>
      </c>
      <c r="E1151" s="39">
        <v>43161</v>
      </c>
      <c r="F1151" s="40">
        <v>418</v>
      </c>
      <c r="G1151" s="7">
        <f t="shared" ref="G1151:L1151" ca="1" si="5757">INDIRECT(ADDRESS($F1151+1,G$2,,,G$1))</f>
        <v>43154</v>
      </c>
      <c r="H1151" s="27">
        <f t="shared" ca="1" si="5757"/>
        <v>43159</v>
      </c>
      <c r="I1151" s="9">
        <f t="shared" ca="1" si="5757"/>
        <v>6</v>
      </c>
      <c r="J1151" s="9">
        <f t="shared" ca="1" si="5757"/>
        <v>1</v>
      </c>
      <c r="K1151" s="28">
        <f t="shared" ca="1" si="5757"/>
        <v>43101</v>
      </c>
      <c r="L1151" s="9">
        <f t="shared" ca="1" si="5757"/>
        <v>6</v>
      </c>
      <c r="M1151" s="40">
        <v>21</v>
      </c>
      <c r="N1151" s="9" t="str">
        <f t="shared" ref="N1151:R1151" ca="1" si="5758">INDIRECT(ADDRESS($M1151+1,N$2,,,N$1))</f>
        <v>COZINHA MINEIRA REST.</v>
      </c>
      <c r="O1151" s="9" t="str">
        <f t="shared" ca="1" si="5758"/>
        <v>CMR</v>
      </c>
      <c r="P1151" s="9" t="str">
        <f t="shared" ca="1" si="5758"/>
        <v>RUA 7 DE SETEMBRO</v>
      </c>
      <c r="Q1151" s="9" t="str">
        <f t="shared" ca="1" si="5758"/>
        <v>BELORIZONTE</v>
      </c>
      <c r="R1151" s="9" t="str">
        <f t="shared" ca="1" si="5758"/>
        <v>MG</v>
      </c>
      <c r="S1151" s="40">
        <v>27</v>
      </c>
      <c r="T1151" s="9" t="str">
        <f t="shared" ref="T1151:Z1151" ca="1" si="5759">INDIRECT(ADDRESS($S1151+1,T$2,,,T$1))</f>
        <v>RIESLING</v>
      </c>
      <c r="U1151" s="9" t="str">
        <f t="shared" ca="1" si="5759"/>
        <v>RISL_E</v>
      </c>
      <c r="V1151" s="9" t="str">
        <f t="shared" ca="1" si="5759"/>
        <v>VINHO BRANCO</v>
      </c>
      <c r="W1151" s="9" t="str">
        <f t="shared" ca="1" si="5759"/>
        <v>4_TPK_2,0 l</v>
      </c>
      <c r="X1151" s="29">
        <f t="shared" ca="1" si="5759"/>
        <v>4</v>
      </c>
      <c r="Y1151" s="30">
        <f t="shared" ca="1" si="5759"/>
        <v>180</v>
      </c>
      <c r="Z1151" s="30">
        <f t="shared" ca="1" si="5759"/>
        <v>98</v>
      </c>
      <c r="AA1151" s="40">
        <v>6</v>
      </c>
      <c r="AB1151" s="9" t="str">
        <f t="shared" ref="AB1151:AE1151" ca="1" si="5760">INDIRECT(ADDRESS($AA1151+1,AB$2,,,AB$1))</f>
        <v>CENTRO NORTE</v>
      </c>
      <c r="AC1151" s="9" t="str">
        <f t="shared" ca="1" si="5760"/>
        <v>CN</v>
      </c>
      <c r="AD1151" s="9" t="str">
        <f t="shared" ca="1" si="5760"/>
        <v>GOIANIA</v>
      </c>
      <c r="AE1151" s="9" t="str">
        <f t="shared" ca="1" si="5760"/>
        <v>BRASIL</v>
      </c>
      <c r="AF1151" s="40">
        <v>4</v>
      </c>
      <c r="AG1151" s="9" t="str">
        <f t="shared" ref="AG1151:AL1151" ca="1" si="5761">INDIRECT(ADDRESS($AF1151+1,AG$2,,,AG$1))</f>
        <v>MANOEL CARDOSO</v>
      </c>
      <c r="AH1151" s="9" t="str">
        <f t="shared" ca="1" si="5761"/>
        <v>MC</v>
      </c>
      <c r="AI1151" s="9">
        <f t="shared" ca="1" si="5761"/>
        <v>2211</v>
      </c>
      <c r="AJ1151" s="9" t="str">
        <f t="shared" ca="1" si="5761"/>
        <v>AGUIAR</v>
      </c>
      <c r="AK1151" s="9" t="str">
        <f t="shared" ca="1" si="5761"/>
        <v>CTBA</v>
      </c>
      <c r="AL1151" s="9" t="str">
        <f t="shared" ca="1" si="5761"/>
        <v>CTBA</v>
      </c>
      <c r="AM1151" s="52">
        <v>2</v>
      </c>
      <c r="AN1151" s="41">
        <v>3.4000000000000002E-2</v>
      </c>
      <c r="AO1151" s="42">
        <f t="shared" ca="1" si="24"/>
        <v>360</v>
      </c>
      <c r="AP1151" s="42">
        <f t="shared" ca="1" si="25"/>
        <v>196</v>
      </c>
      <c r="AQ1151" s="42">
        <f t="shared" ca="1" si="26"/>
        <v>347.76</v>
      </c>
    </row>
    <row r="1152" spans="1:43" ht="14">
      <c r="A1152" s="9">
        <f t="shared" si="18"/>
        <v>1151</v>
      </c>
      <c r="B1152" s="9">
        <v>584</v>
      </c>
      <c r="C1152" s="50">
        <v>43159</v>
      </c>
      <c r="D1152" s="39">
        <v>43164</v>
      </c>
      <c r="E1152" s="39">
        <v>43162</v>
      </c>
      <c r="F1152" s="40">
        <v>419</v>
      </c>
      <c r="G1152" s="7">
        <f t="shared" ref="G1152:L1152" ca="1" si="5762">INDIRECT(ADDRESS($F1152+1,G$2,,,G$1))</f>
        <v>43155</v>
      </c>
      <c r="H1152" s="27">
        <f t="shared" ca="1" si="5762"/>
        <v>43159</v>
      </c>
      <c r="I1152" s="9">
        <f t="shared" ca="1" si="5762"/>
        <v>7</v>
      </c>
      <c r="J1152" s="9">
        <f t="shared" ca="1" si="5762"/>
        <v>1</v>
      </c>
      <c r="K1152" s="28">
        <f t="shared" ca="1" si="5762"/>
        <v>43101</v>
      </c>
      <c r="L1152" s="9">
        <f t="shared" ca="1" si="5762"/>
        <v>7</v>
      </c>
      <c r="M1152" s="40">
        <v>4</v>
      </c>
      <c r="N1152" s="9" t="str">
        <f t="shared" ref="N1152:R1152" ca="1" si="5763">INDIRECT(ADDRESS($M1152+1,N$2,,,N$1))</f>
        <v>MINI BOX</v>
      </c>
      <c r="O1152" s="9" t="str">
        <f t="shared" ca="1" si="5763"/>
        <v>MBX</v>
      </c>
      <c r="P1152" s="9" t="str">
        <f t="shared" ca="1" si="5763"/>
        <v>AV. JARDIN DO EDEN, 33</v>
      </c>
      <c r="Q1152" s="9" t="str">
        <f t="shared" ca="1" si="5763"/>
        <v>SÃO PAULO</v>
      </c>
      <c r="R1152" s="9" t="str">
        <f t="shared" ca="1" si="5763"/>
        <v>SP</v>
      </c>
      <c r="S1152" s="40">
        <v>10</v>
      </c>
      <c r="T1152" s="9" t="str">
        <f t="shared" ref="T1152:Z1152" ca="1" si="5764">INDIRECT(ADDRESS($S1152+1,T$2,,,T$1))</f>
        <v>RIESLING</v>
      </c>
      <c r="U1152" s="9" t="str">
        <f t="shared" ca="1" si="5764"/>
        <v>RISL</v>
      </c>
      <c r="V1152" s="9" t="str">
        <f t="shared" ca="1" si="5764"/>
        <v>VINHO BRANCO</v>
      </c>
      <c r="W1152" s="9" t="str">
        <f t="shared" ca="1" si="5764"/>
        <v>12_BTL_0,75 l</v>
      </c>
      <c r="X1152" s="29">
        <f t="shared" ca="1" si="5764"/>
        <v>12</v>
      </c>
      <c r="Y1152" s="30">
        <f t="shared" ca="1" si="5764"/>
        <v>225</v>
      </c>
      <c r="Z1152" s="30">
        <f t="shared" ca="1" si="5764"/>
        <v>121</v>
      </c>
      <c r="AA1152" s="40">
        <v>6</v>
      </c>
      <c r="AB1152" s="9" t="str">
        <f t="shared" ref="AB1152:AE1152" ca="1" si="5765">INDIRECT(ADDRESS($AA1152+1,AB$2,,,AB$1))</f>
        <v>CENTRO NORTE</v>
      </c>
      <c r="AC1152" s="9" t="str">
        <f t="shared" ca="1" si="5765"/>
        <v>CN</v>
      </c>
      <c r="AD1152" s="9" t="str">
        <f t="shared" ca="1" si="5765"/>
        <v>GOIANIA</v>
      </c>
      <c r="AE1152" s="9" t="str">
        <f t="shared" ca="1" si="5765"/>
        <v>BRASIL</v>
      </c>
      <c r="AF1152" s="40">
        <v>8</v>
      </c>
      <c r="AG1152" s="9" t="str">
        <f t="shared" ref="AG1152:AL1152" ca="1" si="5766">INDIRECT(ADDRESS($AF1152+1,AG$2,,,AG$1))</f>
        <v>JOAQUIM DE DEUS</v>
      </c>
      <c r="AH1152" s="9" t="str">
        <f t="shared" ca="1" si="5766"/>
        <v>JD</v>
      </c>
      <c r="AI1152" s="9">
        <f t="shared" ca="1" si="5766"/>
        <v>2231</v>
      </c>
      <c r="AJ1152" s="9" t="str">
        <f t="shared" ca="1" si="5766"/>
        <v>MENESES</v>
      </c>
      <c r="AK1152" s="9" t="str">
        <f t="shared" ca="1" si="5766"/>
        <v>BSB</v>
      </c>
      <c r="AL1152" s="9" t="str">
        <f t="shared" ca="1" si="5766"/>
        <v>BSB</v>
      </c>
      <c r="AM1152" s="52">
        <v>2</v>
      </c>
      <c r="AN1152" s="41">
        <v>0</v>
      </c>
      <c r="AO1152" s="42">
        <f t="shared" ca="1" si="24"/>
        <v>450</v>
      </c>
      <c r="AP1152" s="42">
        <f t="shared" ca="1" si="25"/>
        <v>242</v>
      </c>
      <c r="AQ1152" s="42">
        <f t="shared" ca="1" si="26"/>
        <v>450</v>
      </c>
    </row>
    <row r="1153" spans="1:43" ht="14">
      <c r="A1153" s="9">
        <f t="shared" si="18"/>
        <v>1152</v>
      </c>
      <c r="B1153" s="9">
        <v>584</v>
      </c>
      <c r="C1153" s="50">
        <v>43159</v>
      </c>
      <c r="D1153" s="39">
        <v>43164</v>
      </c>
      <c r="E1153" s="39">
        <v>43162</v>
      </c>
      <c r="F1153" s="40">
        <v>419</v>
      </c>
      <c r="G1153" s="7">
        <f t="shared" ref="G1153:L1153" ca="1" si="5767">INDIRECT(ADDRESS($F1153+1,G$2,,,G$1))</f>
        <v>43155</v>
      </c>
      <c r="H1153" s="27">
        <f t="shared" ca="1" si="5767"/>
        <v>43159</v>
      </c>
      <c r="I1153" s="9">
        <f t="shared" ca="1" si="5767"/>
        <v>7</v>
      </c>
      <c r="J1153" s="9">
        <f t="shared" ca="1" si="5767"/>
        <v>1</v>
      </c>
      <c r="K1153" s="28">
        <f t="shared" ca="1" si="5767"/>
        <v>43101</v>
      </c>
      <c r="L1153" s="9">
        <f t="shared" ca="1" si="5767"/>
        <v>7</v>
      </c>
      <c r="M1153" s="40">
        <v>4</v>
      </c>
      <c r="N1153" s="9" t="str">
        <f t="shared" ref="N1153:R1153" ca="1" si="5768">INDIRECT(ADDRESS($M1153+1,N$2,,,N$1))</f>
        <v>MINI BOX</v>
      </c>
      <c r="O1153" s="9" t="str">
        <f t="shared" ca="1" si="5768"/>
        <v>MBX</v>
      </c>
      <c r="P1153" s="9" t="str">
        <f t="shared" ca="1" si="5768"/>
        <v>AV. JARDIN DO EDEN, 33</v>
      </c>
      <c r="Q1153" s="9" t="str">
        <f t="shared" ca="1" si="5768"/>
        <v>SÃO PAULO</v>
      </c>
      <c r="R1153" s="9" t="str">
        <f t="shared" ca="1" si="5768"/>
        <v>SP</v>
      </c>
      <c r="S1153" s="40">
        <v>7</v>
      </c>
      <c r="T1153" s="9" t="str">
        <f t="shared" ref="T1153:Z1153" ca="1" si="5769">INDIRECT(ADDRESS($S1153+1,T$2,,,T$1))</f>
        <v>SAUVIGNON RESERVA</v>
      </c>
      <c r="U1153" s="9" t="str">
        <f t="shared" ca="1" si="5769"/>
        <v>SAVN_RS</v>
      </c>
      <c r="V1153" s="9" t="str">
        <f t="shared" ca="1" si="5769"/>
        <v>VINHO TINTO</v>
      </c>
      <c r="W1153" s="9" t="str">
        <f t="shared" ca="1" si="5769"/>
        <v>12_BTL_0,75 l</v>
      </c>
      <c r="X1153" s="29">
        <f t="shared" ca="1" si="5769"/>
        <v>12</v>
      </c>
      <c r="Y1153" s="30">
        <f t="shared" ca="1" si="5769"/>
        <v>198</v>
      </c>
      <c r="Z1153" s="30">
        <f t="shared" ca="1" si="5769"/>
        <v>102</v>
      </c>
      <c r="AA1153" s="40">
        <v>4</v>
      </c>
      <c r="AB1153" s="9" t="str">
        <f t="shared" ref="AB1153:AE1153" ca="1" si="5770">INDIRECT(ADDRESS($AA1153+1,AB$2,,,AB$1))</f>
        <v>AGUA LIMPA</v>
      </c>
      <c r="AC1153" s="9" t="str">
        <f t="shared" ca="1" si="5770"/>
        <v>AL</v>
      </c>
      <c r="AD1153" s="9" t="str">
        <f t="shared" ca="1" si="5770"/>
        <v>BELORIZONTE</v>
      </c>
      <c r="AE1153" s="9" t="str">
        <f t="shared" ca="1" si="5770"/>
        <v>BRASIL</v>
      </c>
      <c r="AF1153" s="40">
        <v>8</v>
      </c>
      <c r="AG1153" s="9" t="str">
        <f t="shared" ref="AG1153:AL1153" ca="1" si="5771">INDIRECT(ADDRESS($AF1153+1,AG$2,,,AG$1))</f>
        <v>JOAQUIM DE DEUS</v>
      </c>
      <c r="AH1153" s="9" t="str">
        <f t="shared" ca="1" si="5771"/>
        <v>JD</v>
      </c>
      <c r="AI1153" s="9">
        <f t="shared" ca="1" si="5771"/>
        <v>2231</v>
      </c>
      <c r="AJ1153" s="9" t="str">
        <f t="shared" ca="1" si="5771"/>
        <v>MENESES</v>
      </c>
      <c r="AK1153" s="9" t="str">
        <f t="shared" ca="1" si="5771"/>
        <v>BSB</v>
      </c>
      <c r="AL1153" s="9" t="str">
        <f t="shared" ca="1" si="5771"/>
        <v>BSB</v>
      </c>
      <c r="AM1153" s="52">
        <v>2</v>
      </c>
      <c r="AN1153" s="41">
        <v>5.2999999999999999E-2</v>
      </c>
      <c r="AO1153" s="42">
        <f t="shared" ca="1" si="24"/>
        <v>396</v>
      </c>
      <c r="AP1153" s="42">
        <f t="shared" ca="1" si="25"/>
        <v>204</v>
      </c>
      <c r="AQ1153" s="42">
        <f t="shared" ca="1" si="26"/>
        <v>375.012</v>
      </c>
    </row>
    <row r="1154" spans="1:43" ht="14">
      <c r="A1154" s="9">
        <f t="shared" si="18"/>
        <v>1153</v>
      </c>
      <c r="B1154" s="9">
        <v>584</v>
      </c>
      <c r="C1154" s="50">
        <v>43159</v>
      </c>
      <c r="D1154" s="39">
        <v>43164</v>
      </c>
      <c r="E1154" s="39">
        <v>43162</v>
      </c>
      <c r="F1154" s="40">
        <v>419</v>
      </c>
      <c r="G1154" s="7">
        <f t="shared" ref="G1154:L1154" ca="1" si="5772">INDIRECT(ADDRESS($F1154+1,G$2,,,G$1))</f>
        <v>43155</v>
      </c>
      <c r="H1154" s="27">
        <f t="shared" ca="1" si="5772"/>
        <v>43159</v>
      </c>
      <c r="I1154" s="9">
        <f t="shared" ca="1" si="5772"/>
        <v>7</v>
      </c>
      <c r="J1154" s="9">
        <f t="shared" ca="1" si="5772"/>
        <v>1</v>
      </c>
      <c r="K1154" s="28">
        <f t="shared" ca="1" si="5772"/>
        <v>43101</v>
      </c>
      <c r="L1154" s="9">
        <f t="shared" ca="1" si="5772"/>
        <v>7</v>
      </c>
      <c r="M1154" s="40">
        <v>4</v>
      </c>
      <c r="N1154" s="9" t="str">
        <f t="shared" ref="N1154:R1154" ca="1" si="5773">INDIRECT(ADDRESS($M1154+1,N$2,,,N$1))</f>
        <v>MINI BOX</v>
      </c>
      <c r="O1154" s="9" t="str">
        <f t="shared" ca="1" si="5773"/>
        <v>MBX</v>
      </c>
      <c r="P1154" s="9" t="str">
        <f t="shared" ca="1" si="5773"/>
        <v>AV. JARDIN DO EDEN, 33</v>
      </c>
      <c r="Q1154" s="9" t="str">
        <f t="shared" ca="1" si="5773"/>
        <v>SÃO PAULO</v>
      </c>
      <c r="R1154" s="9" t="str">
        <f t="shared" ca="1" si="5773"/>
        <v>SP</v>
      </c>
      <c r="S1154" s="40">
        <v>10</v>
      </c>
      <c r="T1154" s="9" t="str">
        <f t="shared" ref="T1154:Z1154" ca="1" si="5774">INDIRECT(ADDRESS($S1154+1,T$2,,,T$1))</f>
        <v>RIESLING</v>
      </c>
      <c r="U1154" s="9" t="str">
        <f t="shared" ca="1" si="5774"/>
        <v>RISL</v>
      </c>
      <c r="V1154" s="9" t="str">
        <f t="shared" ca="1" si="5774"/>
        <v>VINHO BRANCO</v>
      </c>
      <c r="W1154" s="9" t="str">
        <f t="shared" ca="1" si="5774"/>
        <v>12_BTL_0,75 l</v>
      </c>
      <c r="X1154" s="29">
        <f t="shared" ca="1" si="5774"/>
        <v>12</v>
      </c>
      <c r="Y1154" s="30">
        <f t="shared" ca="1" si="5774"/>
        <v>225</v>
      </c>
      <c r="Z1154" s="30">
        <f t="shared" ca="1" si="5774"/>
        <v>121</v>
      </c>
      <c r="AA1154" s="40">
        <v>5</v>
      </c>
      <c r="AB1154" s="9" t="str">
        <f t="shared" ref="AB1154:AE1154" ca="1" si="5775">INDIRECT(ADDRESS($AA1154+1,AB$2,,,AB$1))</f>
        <v>PARQUE SUL</v>
      </c>
      <c r="AC1154" s="9" t="str">
        <f t="shared" ca="1" si="5775"/>
        <v>PS</v>
      </c>
      <c r="AD1154" s="9" t="str">
        <f t="shared" ca="1" si="5775"/>
        <v>RIO DE JANEIRO</v>
      </c>
      <c r="AE1154" s="9" t="str">
        <f t="shared" ca="1" si="5775"/>
        <v>BRASIL</v>
      </c>
      <c r="AF1154" s="40">
        <v>8</v>
      </c>
      <c r="AG1154" s="9" t="str">
        <f t="shared" ref="AG1154:AL1154" ca="1" si="5776">INDIRECT(ADDRESS($AF1154+1,AG$2,,,AG$1))</f>
        <v>JOAQUIM DE DEUS</v>
      </c>
      <c r="AH1154" s="9" t="str">
        <f t="shared" ca="1" si="5776"/>
        <v>JD</v>
      </c>
      <c r="AI1154" s="9">
        <f t="shared" ca="1" si="5776"/>
        <v>2231</v>
      </c>
      <c r="AJ1154" s="9" t="str">
        <f t="shared" ca="1" si="5776"/>
        <v>MENESES</v>
      </c>
      <c r="AK1154" s="9" t="str">
        <f t="shared" ca="1" si="5776"/>
        <v>BSB</v>
      </c>
      <c r="AL1154" s="9" t="str">
        <f t="shared" ca="1" si="5776"/>
        <v>BSB</v>
      </c>
      <c r="AM1154" s="52">
        <v>2</v>
      </c>
      <c r="AN1154" s="41">
        <v>6.3E-2</v>
      </c>
      <c r="AO1154" s="42">
        <f t="shared" ca="1" si="24"/>
        <v>450</v>
      </c>
      <c r="AP1154" s="42">
        <f t="shared" ca="1" si="25"/>
        <v>242</v>
      </c>
      <c r="AQ1154" s="42">
        <f t="shared" ca="1" si="26"/>
        <v>421.65000000000003</v>
      </c>
    </row>
    <row r="1155" spans="1:43" ht="14">
      <c r="A1155" s="9">
        <f t="shared" si="18"/>
        <v>1154</v>
      </c>
      <c r="B1155" s="9">
        <v>584</v>
      </c>
      <c r="C1155" s="50">
        <v>43159</v>
      </c>
      <c r="D1155" s="39">
        <v>43164</v>
      </c>
      <c r="E1155" s="39">
        <v>43162</v>
      </c>
      <c r="F1155" s="40">
        <v>419</v>
      </c>
      <c r="G1155" s="7">
        <f t="shared" ref="G1155:L1155" ca="1" si="5777">INDIRECT(ADDRESS($F1155+1,G$2,,,G$1))</f>
        <v>43155</v>
      </c>
      <c r="H1155" s="27">
        <f t="shared" ca="1" si="5777"/>
        <v>43159</v>
      </c>
      <c r="I1155" s="9">
        <f t="shared" ca="1" si="5777"/>
        <v>7</v>
      </c>
      <c r="J1155" s="9">
        <f t="shared" ca="1" si="5777"/>
        <v>1</v>
      </c>
      <c r="K1155" s="28">
        <f t="shared" ca="1" si="5777"/>
        <v>43101</v>
      </c>
      <c r="L1155" s="9">
        <f t="shared" ca="1" si="5777"/>
        <v>7</v>
      </c>
      <c r="M1155" s="40">
        <v>4</v>
      </c>
      <c r="N1155" s="9" t="str">
        <f t="shared" ref="N1155:R1155" ca="1" si="5778">INDIRECT(ADDRESS($M1155+1,N$2,,,N$1))</f>
        <v>MINI BOX</v>
      </c>
      <c r="O1155" s="9" t="str">
        <f t="shared" ca="1" si="5778"/>
        <v>MBX</v>
      </c>
      <c r="P1155" s="9" t="str">
        <f t="shared" ca="1" si="5778"/>
        <v>AV. JARDIN DO EDEN, 33</v>
      </c>
      <c r="Q1155" s="9" t="str">
        <f t="shared" ca="1" si="5778"/>
        <v>SÃO PAULO</v>
      </c>
      <c r="R1155" s="9" t="str">
        <f t="shared" ca="1" si="5778"/>
        <v>SP</v>
      </c>
      <c r="S1155" s="40">
        <v>27</v>
      </c>
      <c r="T1155" s="9" t="str">
        <f t="shared" ref="T1155:Z1155" ca="1" si="5779">INDIRECT(ADDRESS($S1155+1,T$2,,,T$1))</f>
        <v>RIESLING</v>
      </c>
      <c r="U1155" s="9" t="str">
        <f t="shared" ca="1" si="5779"/>
        <v>RISL_E</v>
      </c>
      <c r="V1155" s="9" t="str">
        <f t="shared" ca="1" si="5779"/>
        <v>VINHO BRANCO</v>
      </c>
      <c r="W1155" s="9" t="str">
        <f t="shared" ca="1" si="5779"/>
        <v>4_TPK_2,0 l</v>
      </c>
      <c r="X1155" s="29">
        <f t="shared" ca="1" si="5779"/>
        <v>4</v>
      </c>
      <c r="Y1155" s="30">
        <f t="shared" ca="1" si="5779"/>
        <v>180</v>
      </c>
      <c r="Z1155" s="30">
        <f t="shared" ca="1" si="5779"/>
        <v>98</v>
      </c>
      <c r="AA1155" s="40">
        <v>5</v>
      </c>
      <c r="AB1155" s="9" t="str">
        <f t="shared" ref="AB1155:AE1155" ca="1" si="5780">INDIRECT(ADDRESS($AA1155+1,AB$2,,,AB$1))</f>
        <v>PARQUE SUL</v>
      </c>
      <c r="AC1155" s="9" t="str">
        <f t="shared" ca="1" si="5780"/>
        <v>PS</v>
      </c>
      <c r="AD1155" s="9" t="str">
        <f t="shared" ca="1" si="5780"/>
        <v>RIO DE JANEIRO</v>
      </c>
      <c r="AE1155" s="9" t="str">
        <f t="shared" ca="1" si="5780"/>
        <v>BRASIL</v>
      </c>
      <c r="AF1155" s="40">
        <v>4</v>
      </c>
      <c r="AG1155" s="9" t="str">
        <f t="shared" ref="AG1155:AL1155" ca="1" si="5781">INDIRECT(ADDRESS($AF1155+1,AG$2,,,AG$1))</f>
        <v>MANOEL CARDOSO</v>
      </c>
      <c r="AH1155" s="9" t="str">
        <f t="shared" ca="1" si="5781"/>
        <v>MC</v>
      </c>
      <c r="AI1155" s="9">
        <f t="shared" ca="1" si="5781"/>
        <v>2211</v>
      </c>
      <c r="AJ1155" s="9" t="str">
        <f t="shared" ca="1" si="5781"/>
        <v>AGUIAR</v>
      </c>
      <c r="AK1155" s="9" t="str">
        <f t="shared" ca="1" si="5781"/>
        <v>CTBA</v>
      </c>
      <c r="AL1155" s="9" t="str">
        <f t="shared" ca="1" si="5781"/>
        <v>CTBA</v>
      </c>
      <c r="AM1155" s="52">
        <v>2</v>
      </c>
      <c r="AN1155" s="41">
        <v>4.7E-2</v>
      </c>
      <c r="AO1155" s="42">
        <f t="shared" ca="1" si="24"/>
        <v>360</v>
      </c>
      <c r="AP1155" s="42">
        <f t="shared" ca="1" si="25"/>
        <v>196</v>
      </c>
      <c r="AQ1155" s="42">
        <f t="shared" ca="1" si="26"/>
        <v>343.08</v>
      </c>
    </row>
    <row r="1156" spans="1:43" ht="14">
      <c r="A1156" s="9">
        <f t="shared" si="18"/>
        <v>1155</v>
      </c>
      <c r="B1156" s="9">
        <v>584</v>
      </c>
      <c r="C1156" s="50">
        <v>43159</v>
      </c>
      <c r="D1156" s="39">
        <v>43164</v>
      </c>
      <c r="E1156" s="39">
        <v>43162</v>
      </c>
      <c r="F1156" s="40">
        <v>419</v>
      </c>
      <c r="G1156" s="7">
        <f t="shared" ref="G1156:L1156" ca="1" si="5782">INDIRECT(ADDRESS($F1156+1,G$2,,,G$1))</f>
        <v>43155</v>
      </c>
      <c r="H1156" s="27">
        <f t="shared" ca="1" si="5782"/>
        <v>43159</v>
      </c>
      <c r="I1156" s="9">
        <f t="shared" ca="1" si="5782"/>
        <v>7</v>
      </c>
      <c r="J1156" s="9">
        <f t="shared" ca="1" si="5782"/>
        <v>1</v>
      </c>
      <c r="K1156" s="28">
        <f t="shared" ca="1" si="5782"/>
        <v>43101</v>
      </c>
      <c r="L1156" s="9">
        <f t="shared" ca="1" si="5782"/>
        <v>7</v>
      </c>
      <c r="M1156" s="40">
        <v>4</v>
      </c>
      <c r="N1156" s="9" t="str">
        <f t="shared" ref="N1156:R1156" ca="1" si="5783">INDIRECT(ADDRESS($M1156+1,N$2,,,N$1))</f>
        <v>MINI BOX</v>
      </c>
      <c r="O1156" s="9" t="str">
        <f t="shared" ca="1" si="5783"/>
        <v>MBX</v>
      </c>
      <c r="P1156" s="9" t="str">
        <f t="shared" ca="1" si="5783"/>
        <v>AV. JARDIN DO EDEN, 33</v>
      </c>
      <c r="Q1156" s="9" t="str">
        <f t="shared" ca="1" si="5783"/>
        <v>SÃO PAULO</v>
      </c>
      <c r="R1156" s="9" t="str">
        <f t="shared" ca="1" si="5783"/>
        <v>SP</v>
      </c>
      <c r="S1156" s="40">
        <v>19</v>
      </c>
      <c r="T1156" s="9" t="str">
        <f t="shared" ref="T1156:Z1156" ca="1" si="5784">INDIRECT(ADDRESS($S1156+1,T$2,,,T$1))</f>
        <v>ESPUMANTE ROSE RESERVA</v>
      </c>
      <c r="U1156" s="9" t="str">
        <f t="shared" ca="1" si="5784"/>
        <v>ES_RSE_RS</v>
      </c>
      <c r="V1156" s="9" t="str">
        <f t="shared" ca="1" si="5784"/>
        <v>ESPUMANTE</v>
      </c>
      <c r="W1156" s="9" t="str">
        <f t="shared" ca="1" si="5784"/>
        <v>12_BTL_0,75 l</v>
      </c>
      <c r="X1156" s="29">
        <f t="shared" ca="1" si="5784"/>
        <v>12</v>
      </c>
      <c r="Y1156" s="30">
        <f t="shared" ca="1" si="5784"/>
        <v>273</v>
      </c>
      <c r="Z1156" s="30">
        <f t="shared" ca="1" si="5784"/>
        <v>123</v>
      </c>
      <c r="AA1156" s="40">
        <v>3</v>
      </c>
      <c r="AB1156" s="9" t="str">
        <f t="shared" ref="AB1156:AE1156" ca="1" si="5785">INDIRECT(ADDRESS($AA1156+1,AB$2,,,AB$1))</f>
        <v>AGUIA</v>
      </c>
      <c r="AC1156" s="9" t="str">
        <f t="shared" ca="1" si="5785"/>
        <v>AG</v>
      </c>
      <c r="AD1156" s="9" t="str">
        <f t="shared" ca="1" si="5785"/>
        <v>PORTO ALEGRE</v>
      </c>
      <c r="AE1156" s="9" t="str">
        <f t="shared" ca="1" si="5785"/>
        <v>BRASIL</v>
      </c>
      <c r="AF1156" s="40">
        <v>4</v>
      </c>
      <c r="AG1156" s="9" t="str">
        <f t="shared" ref="AG1156:AL1156" ca="1" si="5786">INDIRECT(ADDRESS($AF1156+1,AG$2,,,AG$1))</f>
        <v>MANOEL CARDOSO</v>
      </c>
      <c r="AH1156" s="9" t="str">
        <f t="shared" ca="1" si="5786"/>
        <v>MC</v>
      </c>
      <c r="AI1156" s="9">
        <f t="shared" ca="1" si="5786"/>
        <v>2211</v>
      </c>
      <c r="AJ1156" s="9" t="str">
        <f t="shared" ca="1" si="5786"/>
        <v>AGUIAR</v>
      </c>
      <c r="AK1156" s="9" t="str">
        <f t="shared" ca="1" si="5786"/>
        <v>CTBA</v>
      </c>
      <c r="AL1156" s="9" t="str">
        <f t="shared" ca="1" si="5786"/>
        <v>CTBA</v>
      </c>
      <c r="AM1156" s="52">
        <v>1</v>
      </c>
      <c r="AN1156" s="41">
        <v>1.2E-2</v>
      </c>
      <c r="AO1156" s="42">
        <f t="shared" ca="1" si="24"/>
        <v>273</v>
      </c>
      <c r="AP1156" s="42">
        <f t="shared" ca="1" si="25"/>
        <v>123</v>
      </c>
      <c r="AQ1156" s="42">
        <f t="shared" ca="1" si="26"/>
        <v>269.72399999999999</v>
      </c>
    </row>
    <row r="1157" spans="1:43" ht="14">
      <c r="A1157" s="9">
        <f t="shared" si="18"/>
        <v>1156</v>
      </c>
      <c r="B1157" s="9">
        <v>585</v>
      </c>
      <c r="C1157" s="50">
        <v>43159</v>
      </c>
      <c r="D1157" s="39">
        <v>43165</v>
      </c>
      <c r="E1157" s="39">
        <v>43167</v>
      </c>
      <c r="F1157" s="40">
        <v>420</v>
      </c>
      <c r="G1157" s="7">
        <f t="shared" ref="G1157:L1157" ca="1" si="5787">INDIRECT(ADDRESS($F1157+1,G$2,,,G$1))</f>
        <v>43156</v>
      </c>
      <c r="H1157" s="27">
        <f t="shared" ca="1" si="5787"/>
        <v>43159</v>
      </c>
      <c r="I1157" s="9">
        <f t="shared" ca="1" si="5787"/>
        <v>1</v>
      </c>
      <c r="J1157" s="9">
        <f t="shared" ca="1" si="5787"/>
        <v>1</v>
      </c>
      <c r="K1157" s="28">
        <f t="shared" ca="1" si="5787"/>
        <v>43101</v>
      </c>
      <c r="L1157" s="9">
        <f t="shared" ca="1" si="5787"/>
        <v>1</v>
      </c>
      <c r="M1157" s="40">
        <v>15</v>
      </c>
      <c r="N1157" s="9" t="str">
        <f t="shared" ref="N1157:R1157" ca="1" si="5788">INDIRECT(ADDRESS($M1157+1,N$2,,,N$1))</f>
        <v>GOURMELANDIA</v>
      </c>
      <c r="O1157" s="9" t="str">
        <f t="shared" ca="1" si="5788"/>
        <v>GML</v>
      </c>
      <c r="P1157" s="9" t="str">
        <f t="shared" ca="1" si="5788"/>
        <v>PRAÇA 15</v>
      </c>
      <c r="Q1157" s="9" t="str">
        <f t="shared" ca="1" si="5788"/>
        <v>CURITIBA</v>
      </c>
      <c r="R1157" s="9" t="str">
        <f t="shared" ca="1" si="5788"/>
        <v>PR</v>
      </c>
      <c r="S1157" s="40">
        <v>12</v>
      </c>
      <c r="T1157" s="9" t="str">
        <f t="shared" ref="T1157:Z1157" ca="1" si="5789">INDIRECT(ADDRESS($S1157+1,T$2,,,T$1))</f>
        <v>CHARDONNAY</v>
      </c>
      <c r="U1157" s="9" t="str">
        <f t="shared" ca="1" si="5789"/>
        <v>CHDN</v>
      </c>
      <c r="V1157" s="9" t="str">
        <f t="shared" ca="1" si="5789"/>
        <v>VINHO BRANCO</v>
      </c>
      <c r="W1157" s="9" t="str">
        <f t="shared" ca="1" si="5789"/>
        <v>12_BTL_0,75 l</v>
      </c>
      <c r="X1157" s="29">
        <f t="shared" ca="1" si="5789"/>
        <v>12</v>
      </c>
      <c r="Y1157" s="30">
        <f t="shared" ca="1" si="5789"/>
        <v>148</v>
      </c>
      <c r="Z1157" s="30">
        <f t="shared" ca="1" si="5789"/>
        <v>96</v>
      </c>
      <c r="AA1157" s="40">
        <v>4</v>
      </c>
      <c r="AB1157" s="9" t="str">
        <f t="shared" ref="AB1157:AE1157" ca="1" si="5790">INDIRECT(ADDRESS($AA1157+1,AB$2,,,AB$1))</f>
        <v>AGUA LIMPA</v>
      </c>
      <c r="AC1157" s="9" t="str">
        <f t="shared" ca="1" si="5790"/>
        <v>AL</v>
      </c>
      <c r="AD1157" s="9" t="str">
        <f t="shared" ca="1" si="5790"/>
        <v>BELORIZONTE</v>
      </c>
      <c r="AE1157" s="9" t="str">
        <f t="shared" ca="1" si="5790"/>
        <v>BRASIL</v>
      </c>
      <c r="AF1157" s="40">
        <v>4</v>
      </c>
      <c r="AG1157" s="9" t="str">
        <f t="shared" ref="AG1157:AL1157" ca="1" si="5791">INDIRECT(ADDRESS($AF1157+1,AG$2,,,AG$1))</f>
        <v>MANOEL CARDOSO</v>
      </c>
      <c r="AH1157" s="9" t="str">
        <f t="shared" ca="1" si="5791"/>
        <v>MC</v>
      </c>
      <c r="AI1157" s="9">
        <f t="shared" ca="1" si="5791"/>
        <v>2211</v>
      </c>
      <c r="AJ1157" s="9" t="str">
        <f t="shared" ca="1" si="5791"/>
        <v>AGUIAR</v>
      </c>
      <c r="AK1157" s="9" t="str">
        <f t="shared" ca="1" si="5791"/>
        <v>CTBA</v>
      </c>
      <c r="AL1157" s="9" t="str">
        <f t="shared" ca="1" si="5791"/>
        <v>CTBA</v>
      </c>
      <c r="AM1157" s="52">
        <v>2</v>
      </c>
      <c r="AN1157" s="41">
        <v>0.106</v>
      </c>
      <c r="AO1157" s="42">
        <f t="shared" ca="1" si="24"/>
        <v>296</v>
      </c>
      <c r="AP1157" s="42">
        <f t="shared" ca="1" si="25"/>
        <v>192</v>
      </c>
      <c r="AQ1157" s="42">
        <f t="shared" ca="1" si="26"/>
        <v>264.62400000000002</v>
      </c>
    </row>
    <row r="1158" spans="1:43" ht="14">
      <c r="A1158" s="9">
        <f t="shared" si="18"/>
        <v>1157</v>
      </c>
      <c r="B1158" s="9">
        <v>585</v>
      </c>
      <c r="C1158" s="50">
        <v>43159</v>
      </c>
      <c r="D1158" s="39">
        <v>43165</v>
      </c>
      <c r="E1158" s="39">
        <v>43167</v>
      </c>
      <c r="F1158" s="40">
        <v>420</v>
      </c>
      <c r="G1158" s="7">
        <f t="shared" ref="G1158:L1158" ca="1" si="5792">INDIRECT(ADDRESS($F1158+1,G$2,,,G$1))</f>
        <v>43156</v>
      </c>
      <c r="H1158" s="27">
        <f t="shared" ca="1" si="5792"/>
        <v>43159</v>
      </c>
      <c r="I1158" s="9">
        <f t="shared" ca="1" si="5792"/>
        <v>1</v>
      </c>
      <c r="J1158" s="9">
        <f t="shared" ca="1" si="5792"/>
        <v>1</v>
      </c>
      <c r="K1158" s="28">
        <f t="shared" ca="1" si="5792"/>
        <v>43101</v>
      </c>
      <c r="L1158" s="9">
        <f t="shared" ca="1" si="5792"/>
        <v>1</v>
      </c>
      <c r="M1158" s="40">
        <v>15</v>
      </c>
      <c r="N1158" s="9" t="str">
        <f t="shared" ref="N1158:R1158" ca="1" si="5793">INDIRECT(ADDRESS($M1158+1,N$2,,,N$1))</f>
        <v>GOURMELANDIA</v>
      </c>
      <c r="O1158" s="9" t="str">
        <f t="shared" ca="1" si="5793"/>
        <v>GML</v>
      </c>
      <c r="P1158" s="9" t="str">
        <f t="shared" ca="1" si="5793"/>
        <v>PRAÇA 15</v>
      </c>
      <c r="Q1158" s="9" t="str">
        <f t="shared" ca="1" si="5793"/>
        <v>CURITIBA</v>
      </c>
      <c r="R1158" s="9" t="str">
        <f t="shared" ca="1" si="5793"/>
        <v>PR</v>
      </c>
      <c r="S1158" s="40">
        <v>8</v>
      </c>
      <c r="T1158" s="9" t="str">
        <f t="shared" ref="T1158:Z1158" ca="1" si="5794">INDIRECT(ADDRESS($S1158+1,T$2,,,T$1))</f>
        <v>SAUVIGNON BLANC</v>
      </c>
      <c r="U1158" s="9" t="str">
        <f t="shared" ca="1" si="5794"/>
        <v>SAVN_BL</v>
      </c>
      <c r="V1158" s="9" t="str">
        <f t="shared" ca="1" si="5794"/>
        <v>VINHO BRANCO</v>
      </c>
      <c r="W1158" s="9" t="str">
        <f t="shared" ca="1" si="5794"/>
        <v>12_BTL_0,75 l</v>
      </c>
      <c r="X1158" s="29">
        <f t="shared" ca="1" si="5794"/>
        <v>12</v>
      </c>
      <c r="Y1158" s="30">
        <f t="shared" ca="1" si="5794"/>
        <v>171.5</v>
      </c>
      <c r="Z1158" s="30">
        <f t="shared" ca="1" si="5794"/>
        <v>91</v>
      </c>
      <c r="AA1158" s="40">
        <v>1</v>
      </c>
      <c r="AB1158" s="9" t="str">
        <f t="shared" ref="AB1158:AE1158" ca="1" si="5795">INDIRECT(ADDRESS($AA1158+1,AB$2,,,AB$1))</f>
        <v>CAMPO BELO</v>
      </c>
      <c r="AC1158" s="9" t="str">
        <f t="shared" ca="1" si="5795"/>
        <v>CB</v>
      </c>
      <c r="AD1158" s="9" t="str">
        <f t="shared" ca="1" si="5795"/>
        <v>SÃO PAULO</v>
      </c>
      <c r="AE1158" s="9" t="str">
        <f t="shared" ca="1" si="5795"/>
        <v>BRASIL</v>
      </c>
      <c r="AF1158" s="40">
        <v>4</v>
      </c>
      <c r="AG1158" s="9" t="str">
        <f t="shared" ref="AG1158:AL1158" ca="1" si="5796">INDIRECT(ADDRESS($AF1158+1,AG$2,,,AG$1))</f>
        <v>MANOEL CARDOSO</v>
      </c>
      <c r="AH1158" s="9" t="str">
        <f t="shared" ca="1" si="5796"/>
        <v>MC</v>
      </c>
      <c r="AI1158" s="9">
        <f t="shared" ca="1" si="5796"/>
        <v>2211</v>
      </c>
      <c r="AJ1158" s="9" t="str">
        <f t="shared" ca="1" si="5796"/>
        <v>AGUIAR</v>
      </c>
      <c r="AK1158" s="9" t="str">
        <f t="shared" ca="1" si="5796"/>
        <v>CTBA</v>
      </c>
      <c r="AL1158" s="9" t="str">
        <f t="shared" ca="1" si="5796"/>
        <v>CTBA</v>
      </c>
      <c r="AM1158" s="52">
        <v>2</v>
      </c>
      <c r="AN1158" s="41">
        <v>0.03</v>
      </c>
      <c r="AO1158" s="42">
        <f t="shared" ca="1" si="24"/>
        <v>343</v>
      </c>
      <c r="AP1158" s="42">
        <f t="shared" ca="1" si="25"/>
        <v>182</v>
      </c>
      <c r="AQ1158" s="42">
        <f t="shared" ca="1" si="26"/>
        <v>332.71</v>
      </c>
    </row>
    <row r="1159" spans="1:43" ht="14">
      <c r="A1159" s="9">
        <f t="shared" si="18"/>
        <v>1158</v>
      </c>
      <c r="B1159" s="9">
        <v>586</v>
      </c>
      <c r="C1159" s="50">
        <v>43157</v>
      </c>
      <c r="D1159" s="39">
        <v>43161</v>
      </c>
      <c r="E1159" s="39">
        <v>43163</v>
      </c>
      <c r="F1159" s="40">
        <v>421</v>
      </c>
      <c r="G1159" s="7">
        <f t="shared" ref="G1159:L1159" ca="1" si="5797">INDIRECT(ADDRESS($F1159+1,G$2,,,G$1))</f>
        <v>43157</v>
      </c>
      <c r="H1159" s="27">
        <f t="shared" ca="1" si="5797"/>
        <v>43159</v>
      </c>
      <c r="I1159" s="9">
        <f t="shared" ca="1" si="5797"/>
        <v>2</v>
      </c>
      <c r="J1159" s="9">
        <f t="shared" ca="1" si="5797"/>
        <v>1</v>
      </c>
      <c r="K1159" s="28">
        <f t="shared" ca="1" si="5797"/>
        <v>43101</v>
      </c>
      <c r="L1159" s="9">
        <f t="shared" ca="1" si="5797"/>
        <v>2</v>
      </c>
      <c r="M1159" s="40">
        <v>19</v>
      </c>
      <c r="N1159" s="9" t="str">
        <f t="shared" ref="N1159:R1159" ca="1" si="5798">INDIRECT(ADDRESS($M1159+1,N$2,,,N$1))</f>
        <v>NONA VECHIA</v>
      </c>
      <c r="O1159" s="9" t="str">
        <f t="shared" ca="1" si="5798"/>
        <v>NVC</v>
      </c>
      <c r="P1159" s="9" t="str">
        <f t="shared" ca="1" si="5798"/>
        <v>AV. ENSEADA, 980</v>
      </c>
      <c r="Q1159" s="9" t="str">
        <f t="shared" ca="1" si="5798"/>
        <v>GUARUJÁ</v>
      </c>
      <c r="R1159" s="9" t="str">
        <f t="shared" ca="1" si="5798"/>
        <v>SP</v>
      </c>
      <c r="S1159" s="40">
        <v>8</v>
      </c>
      <c r="T1159" s="9" t="str">
        <f t="shared" ref="T1159:Z1159" ca="1" si="5799">INDIRECT(ADDRESS($S1159+1,T$2,,,T$1))</f>
        <v>SAUVIGNON BLANC</v>
      </c>
      <c r="U1159" s="9" t="str">
        <f t="shared" ca="1" si="5799"/>
        <v>SAVN_BL</v>
      </c>
      <c r="V1159" s="9" t="str">
        <f t="shared" ca="1" si="5799"/>
        <v>VINHO BRANCO</v>
      </c>
      <c r="W1159" s="9" t="str">
        <f t="shared" ca="1" si="5799"/>
        <v>12_BTL_0,75 l</v>
      </c>
      <c r="X1159" s="29">
        <f t="shared" ca="1" si="5799"/>
        <v>12</v>
      </c>
      <c r="Y1159" s="30">
        <f t="shared" ca="1" si="5799"/>
        <v>171.5</v>
      </c>
      <c r="Z1159" s="30">
        <f t="shared" ca="1" si="5799"/>
        <v>91</v>
      </c>
      <c r="AA1159" s="40">
        <v>1</v>
      </c>
      <c r="AB1159" s="9" t="str">
        <f t="shared" ref="AB1159:AE1159" ca="1" si="5800">INDIRECT(ADDRESS($AA1159+1,AB$2,,,AB$1))</f>
        <v>CAMPO BELO</v>
      </c>
      <c r="AC1159" s="9" t="str">
        <f t="shared" ca="1" si="5800"/>
        <v>CB</v>
      </c>
      <c r="AD1159" s="9" t="str">
        <f t="shared" ca="1" si="5800"/>
        <v>SÃO PAULO</v>
      </c>
      <c r="AE1159" s="9" t="str">
        <f t="shared" ca="1" si="5800"/>
        <v>BRASIL</v>
      </c>
      <c r="AF1159" s="40">
        <v>4</v>
      </c>
      <c r="AG1159" s="9" t="str">
        <f t="shared" ref="AG1159:AL1159" ca="1" si="5801">INDIRECT(ADDRESS($AF1159+1,AG$2,,,AG$1))</f>
        <v>MANOEL CARDOSO</v>
      </c>
      <c r="AH1159" s="9" t="str">
        <f t="shared" ca="1" si="5801"/>
        <v>MC</v>
      </c>
      <c r="AI1159" s="9">
        <f t="shared" ca="1" si="5801"/>
        <v>2211</v>
      </c>
      <c r="AJ1159" s="9" t="str">
        <f t="shared" ca="1" si="5801"/>
        <v>AGUIAR</v>
      </c>
      <c r="AK1159" s="9" t="str">
        <f t="shared" ca="1" si="5801"/>
        <v>CTBA</v>
      </c>
      <c r="AL1159" s="9" t="str">
        <f t="shared" ca="1" si="5801"/>
        <v>CTBA</v>
      </c>
      <c r="AM1159" s="52">
        <v>2</v>
      </c>
      <c r="AN1159" s="41">
        <v>0</v>
      </c>
      <c r="AO1159" s="42">
        <f t="shared" ca="1" si="24"/>
        <v>343</v>
      </c>
      <c r="AP1159" s="42">
        <f t="shared" ca="1" si="25"/>
        <v>182</v>
      </c>
      <c r="AQ1159" s="42">
        <f t="shared" ca="1" si="26"/>
        <v>343</v>
      </c>
    </row>
    <row r="1160" spans="1:43" ht="14">
      <c r="A1160" s="9">
        <f t="shared" si="18"/>
        <v>1159</v>
      </c>
      <c r="B1160" s="9">
        <v>586</v>
      </c>
      <c r="C1160" s="50">
        <v>43157</v>
      </c>
      <c r="D1160" s="39">
        <v>43161</v>
      </c>
      <c r="E1160" s="39">
        <v>43163</v>
      </c>
      <c r="F1160" s="40">
        <v>421</v>
      </c>
      <c r="G1160" s="7">
        <f t="shared" ref="G1160:L1160" ca="1" si="5802">INDIRECT(ADDRESS($F1160+1,G$2,,,G$1))</f>
        <v>43157</v>
      </c>
      <c r="H1160" s="27">
        <f t="shared" ca="1" si="5802"/>
        <v>43159</v>
      </c>
      <c r="I1160" s="9">
        <f t="shared" ca="1" si="5802"/>
        <v>2</v>
      </c>
      <c r="J1160" s="9">
        <f t="shared" ca="1" si="5802"/>
        <v>1</v>
      </c>
      <c r="K1160" s="28">
        <f t="shared" ca="1" si="5802"/>
        <v>43101</v>
      </c>
      <c r="L1160" s="9">
        <f t="shared" ca="1" si="5802"/>
        <v>2</v>
      </c>
      <c r="M1160" s="40">
        <v>19</v>
      </c>
      <c r="N1160" s="9" t="str">
        <f t="shared" ref="N1160:R1160" ca="1" si="5803">INDIRECT(ADDRESS($M1160+1,N$2,,,N$1))</f>
        <v>NONA VECHIA</v>
      </c>
      <c r="O1160" s="9" t="str">
        <f t="shared" ca="1" si="5803"/>
        <v>NVC</v>
      </c>
      <c r="P1160" s="9" t="str">
        <f t="shared" ca="1" si="5803"/>
        <v>AV. ENSEADA, 980</v>
      </c>
      <c r="Q1160" s="9" t="str">
        <f t="shared" ca="1" si="5803"/>
        <v>GUARUJÁ</v>
      </c>
      <c r="R1160" s="9" t="str">
        <f t="shared" ca="1" si="5803"/>
        <v>SP</v>
      </c>
      <c r="S1160" s="40">
        <v>25</v>
      </c>
      <c r="T1160" s="9" t="str">
        <f t="shared" ref="T1160:Z1160" ca="1" si="5804">INDIRECT(ADDRESS($S1160+1,T$2,,,T$1))</f>
        <v>SAUVIGNON</v>
      </c>
      <c r="U1160" s="9" t="str">
        <f t="shared" ca="1" si="5804"/>
        <v>SAVN_E</v>
      </c>
      <c r="V1160" s="9" t="str">
        <f t="shared" ca="1" si="5804"/>
        <v>VINHO TINTO</v>
      </c>
      <c r="W1160" s="9" t="str">
        <f t="shared" ca="1" si="5804"/>
        <v>4_TPK_2,0 l</v>
      </c>
      <c r="X1160" s="29">
        <f t="shared" ca="1" si="5804"/>
        <v>4</v>
      </c>
      <c r="Y1160" s="30">
        <f t="shared" ca="1" si="5804"/>
        <v>121</v>
      </c>
      <c r="Z1160" s="30">
        <f t="shared" ca="1" si="5804"/>
        <v>27</v>
      </c>
      <c r="AA1160" s="40">
        <v>6</v>
      </c>
      <c r="AB1160" s="9" t="str">
        <f t="shared" ref="AB1160:AE1160" ca="1" si="5805">INDIRECT(ADDRESS($AA1160+1,AB$2,,,AB$1))</f>
        <v>CENTRO NORTE</v>
      </c>
      <c r="AC1160" s="9" t="str">
        <f t="shared" ca="1" si="5805"/>
        <v>CN</v>
      </c>
      <c r="AD1160" s="9" t="str">
        <f t="shared" ca="1" si="5805"/>
        <v>GOIANIA</v>
      </c>
      <c r="AE1160" s="9" t="str">
        <f t="shared" ca="1" si="5805"/>
        <v>BRASIL</v>
      </c>
      <c r="AF1160" s="40">
        <v>11</v>
      </c>
      <c r="AG1160" s="9" t="str">
        <f t="shared" ref="AG1160:AL1160" ca="1" si="5806">INDIRECT(ADDRESS($AF1160+1,AG$2,,,AG$1))</f>
        <v>DEBORA CALIXTO</v>
      </c>
      <c r="AH1160" s="9" t="str">
        <f t="shared" ca="1" si="5806"/>
        <v>DC</v>
      </c>
      <c r="AI1160" s="9">
        <f t="shared" ca="1" si="5806"/>
        <v>2188</v>
      </c>
      <c r="AJ1160" s="9" t="str">
        <f t="shared" ca="1" si="5806"/>
        <v>ANTÔNIO</v>
      </c>
      <c r="AK1160" s="9" t="str">
        <f t="shared" ca="1" si="5806"/>
        <v>SPAULO</v>
      </c>
      <c r="AL1160" s="9" t="str">
        <f t="shared" ca="1" si="5806"/>
        <v>SPAULO</v>
      </c>
      <c r="AM1160" s="52">
        <v>3</v>
      </c>
      <c r="AN1160" s="41">
        <v>0</v>
      </c>
      <c r="AO1160" s="42">
        <f t="shared" ca="1" si="24"/>
        <v>363</v>
      </c>
      <c r="AP1160" s="42">
        <f t="shared" ca="1" si="25"/>
        <v>81</v>
      </c>
      <c r="AQ1160" s="42">
        <f t="shared" ca="1" si="26"/>
        <v>363</v>
      </c>
    </row>
    <row r="1161" spans="1:43" ht="14">
      <c r="A1161" s="9">
        <f t="shared" si="18"/>
        <v>1160</v>
      </c>
      <c r="B1161" s="9">
        <v>587</v>
      </c>
      <c r="C1161" s="50">
        <v>43160</v>
      </c>
      <c r="D1161" s="39">
        <v>43164</v>
      </c>
      <c r="E1161" s="39">
        <v>43164</v>
      </c>
      <c r="F1161" s="40">
        <v>421</v>
      </c>
      <c r="G1161" s="7">
        <f t="shared" ref="G1161:L1161" ca="1" si="5807">INDIRECT(ADDRESS($F1161+1,G$2,,,G$1))</f>
        <v>43157</v>
      </c>
      <c r="H1161" s="27">
        <f t="shared" ca="1" si="5807"/>
        <v>43159</v>
      </c>
      <c r="I1161" s="9">
        <f t="shared" ca="1" si="5807"/>
        <v>2</v>
      </c>
      <c r="J1161" s="9">
        <f t="shared" ca="1" si="5807"/>
        <v>1</v>
      </c>
      <c r="K1161" s="28">
        <f t="shared" ca="1" si="5807"/>
        <v>43101</v>
      </c>
      <c r="L1161" s="9">
        <f t="shared" ca="1" si="5807"/>
        <v>2</v>
      </c>
      <c r="M1161" s="40">
        <v>2</v>
      </c>
      <c r="N1161" s="9" t="str">
        <f t="shared" ref="N1161:R1161" ca="1" si="5808">INDIRECT(ADDRESS($M1161+1,N$2,,,N$1))</f>
        <v>EXTRA HIPERMERCADOS</v>
      </c>
      <c r="O1161" s="9" t="str">
        <f t="shared" ca="1" si="5808"/>
        <v>EH</v>
      </c>
      <c r="P1161" s="9" t="str">
        <f t="shared" ca="1" si="5808"/>
        <v>AVENIDA EXTRA</v>
      </c>
      <c r="Q1161" s="9" t="str">
        <f t="shared" ca="1" si="5808"/>
        <v>SÃO PAULO</v>
      </c>
      <c r="R1161" s="9" t="str">
        <f t="shared" ca="1" si="5808"/>
        <v>SP</v>
      </c>
      <c r="S1161" s="40">
        <v>6</v>
      </c>
      <c r="T1161" s="9" t="str">
        <f t="shared" ref="T1161:Z1161" ca="1" si="5809">INDIRECT(ADDRESS($S1161+1,T$2,,,T$1))</f>
        <v>SAUVIGNON</v>
      </c>
      <c r="U1161" s="9" t="str">
        <f t="shared" ca="1" si="5809"/>
        <v>SAVN</v>
      </c>
      <c r="V1161" s="9" t="str">
        <f t="shared" ca="1" si="5809"/>
        <v>VINHO TINTO</v>
      </c>
      <c r="W1161" s="9" t="str">
        <f t="shared" ca="1" si="5809"/>
        <v>12_BTL_0,75 l</v>
      </c>
      <c r="X1161" s="29">
        <f t="shared" ca="1" si="5809"/>
        <v>12</v>
      </c>
      <c r="Y1161" s="30">
        <f t="shared" ca="1" si="5809"/>
        <v>150</v>
      </c>
      <c r="Z1161" s="30">
        <f t="shared" ca="1" si="5809"/>
        <v>89</v>
      </c>
      <c r="AA1161" s="40">
        <v>6</v>
      </c>
      <c r="AB1161" s="9" t="str">
        <f t="shared" ref="AB1161:AE1161" ca="1" si="5810">INDIRECT(ADDRESS($AA1161+1,AB$2,,,AB$1))</f>
        <v>CENTRO NORTE</v>
      </c>
      <c r="AC1161" s="9" t="str">
        <f t="shared" ca="1" si="5810"/>
        <v>CN</v>
      </c>
      <c r="AD1161" s="9" t="str">
        <f t="shared" ca="1" si="5810"/>
        <v>GOIANIA</v>
      </c>
      <c r="AE1161" s="9" t="str">
        <f t="shared" ca="1" si="5810"/>
        <v>BRASIL</v>
      </c>
      <c r="AF1161" s="40">
        <v>9</v>
      </c>
      <c r="AG1161" s="9" t="str">
        <f t="shared" ref="AG1161:AL1161" ca="1" si="5811">INDIRECT(ADDRESS($AF1161+1,AG$2,,,AG$1))</f>
        <v>CARLOS JOSE</v>
      </c>
      <c r="AH1161" s="9" t="str">
        <f t="shared" ca="1" si="5811"/>
        <v>CJ</v>
      </c>
      <c r="AI1161" s="9">
        <f t="shared" ca="1" si="5811"/>
        <v>2177</v>
      </c>
      <c r="AJ1161" s="9" t="str">
        <f t="shared" ca="1" si="5811"/>
        <v>MENESES</v>
      </c>
      <c r="AK1161" s="9" t="str">
        <f t="shared" ca="1" si="5811"/>
        <v>BSB</v>
      </c>
      <c r="AL1161" s="9" t="str">
        <f t="shared" ca="1" si="5811"/>
        <v>BSB</v>
      </c>
      <c r="AM1161" s="52">
        <v>2</v>
      </c>
      <c r="AN1161" s="41">
        <v>2.7999999999999997E-2</v>
      </c>
      <c r="AO1161" s="42">
        <f t="shared" ca="1" si="24"/>
        <v>300</v>
      </c>
      <c r="AP1161" s="42">
        <f t="shared" ca="1" si="25"/>
        <v>178</v>
      </c>
      <c r="AQ1161" s="42">
        <f t="shared" ca="1" si="26"/>
        <v>291.59999999999997</v>
      </c>
    </row>
    <row r="1162" spans="1:43" ht="14">
      <c r="A1162" s="9">
        <f t="shared" si="18"/>
        <v>1161</v>
      </c>
      <c r="B1162" s="9">
        <v>587</v>
      </c>
      <c r="C1162" s="50">
        <v>43160</v>
      </c>
      <c r="D1162" s="39">
        <v>43164</v>
      </c>
      <c r="E1162" s="39">
        <v>43164</v>
      </c>
      <c r="F1162" s="40">
        <v>421</v>
      </c>
      <c r="G1162" s="7">
        <f t="shared" ref="G1162:L1162" ca="1" si="5812">INDIRECT(ADDRESS($F1162+1,G$2,,,G$1))</f>
        <v>43157</v>
      </c>
      <c r="H1162" s="27">
        <f t="shared" ca="1" si="5812"/>
        <v>43159</v>
      </c>
      <c r="I1162" s="9">
        <f t="shared" ca="1" si="5812"/>
        <v>2</v>
      </c>
      <c r="J1162" s="9">
        <f t="shared" ca="1" si="5812"/>
        <v>1</v>
      </c>
      <c r="K1162" s="28">
        <f t="shared" ca="1" si="5812"/>
        <v>43101</v>
      </c>
      <c r="L1162" s="9">
        <f t="shared" ca="1" si="5812"/>
        <v>2</v>
      </c>
      <c r="M1162" s="40">
        <v>2</v>
      </c>
      <c r="N1162" s="9" t="str">
        <f t="shared" ref="N1162:R1162" ca="1" si="5813">INDIRECT(ADDRESS($M1162+1,N$2,,,N$1))</f>
        <v>EXTRA HIPERMERCADOS</v>
      </c>
      <c r="O1162" s="9" t="str">
        <f t="shared" ca="1" si="5813"/>
        <v>EH</v>
      </c>
      <c r="P1162" s="9" t="str">
        <f t="shared" ca="1" si="5813"/>
        <v>AVENIDA EXTRA</v>
      </c>
      <c r="Q1162" s="9" t="str">
        <f t="shared" ca="1" si="5813"/>
        <v>SÃO PAULO</v>
      </c>
      <c r="R1162" s="9" t="str">
        <f t="shared" ca="1" si="5813"/>
        <v>SP</v>
      </c>
      <c r="S1162" s="40">
        <v>10</v>
      </c>
      <c r="T1162" s="9" t="str">
        <f t="shared" ref="T1162:Z1162" ca="1" si="5814">INDIRECT(ADDRESS($S1162+1,T$2,,,T$1))</f>
        <v>RIESLING</v>
      </c>
      <c r="U1162" s="9" t="str">
        <f t="shared" ca="1" si="5814"/>
        <v>RISL</v>
      </c>
      <c r="V1162" s="9" t="str">
        <f t="shared" ca="1" si="5814"/>
        <v>VINHO BRANCO</v>
      </c>
      <c r="W1162" s="9" t="str">
        <f t="shared" ca="1" si="5814"/>
        <v>12_BTL_0,75 l</v>
      </c>
      <c r="X1162" s="29">
        <f t="shared" ca="1" si="5814"/>
        <v>12</v>
      </c>
      <c r="Y1162" s="30">
        <f t="shared" ca="1" si="5814"/>
        <v>225</v>
      </c>
      <c r="Z1162" s="30">
        <f t="shared" ca="1" si="5814"/>
        <v>121</v>
      </c>
      <c r="AA1162" s="40">
        <v>6</v>
      </c>
      <c r="AB1162" s="9" t="str">
        <f t="shared" ref="AB1162:AE1162" ca="1" si="5815">INDIRECT(ADDRESS($AA1162+1,AB$2,,,AB$1))</f>
        <v>CENTRO NORTE</v>
      </c>
      <c r="AC1162" s="9" t="str">
        <f t="shared" ca="1" si="5815"/>
        <v>CN</v>
      </c>
      <c r="AD1162" s="9" t="str">
        <f t="shared" ca="1" si="5815"/>
        <v>GOIANIA</v>
      </c>
      <c r="AE1162" s="9" t="str">
        <f t="shared" ca="1" si="5815"/>
        <v>BRASIL</v>
      </c>
      <c r="AF1162" s="40">
        <v>9</v>
      </c>
      <c r="AG1162" s="9" t="str">
        <f t="shared" ref="AG1162:AL1162" ca="1" si="5816">INDIRECT(ADDRESS($AF1162+1,AG$2,,,AG$1))</f>
        <v>CARLOS JOSE</v>
      </c>
      <c r="AH1162" s="9" t="str">
        <f t="shared" ca="1" si="5816"/>
        <v>CJ</v>
      </c>
      <c r="AI1162" s="9">
        <f t="shared" ca="1" si="5816"/>
        <v>2177</v>
      </c>
      <c r="AJ1162" s="9" t="str">
        <f t="shared" ca="1" si="5816"/>
        <v>MENESES</v>
      </c>
      <c r="AK1162" s="9" t="str">
        <f t="shared" ca="1" si="5816"/>
        <v>BSB</v>
      </c>
      <c r="AL1162" s="9" t="str">
        <f t="shared" ca="1" si="5816"/>
        <v>BSB</v>
      </c>
      <c r="AM1162" s="52">
        <v>2</v>
      </c>
      <c r="AN1162" s="41">
        <v>0.01</v>
      </c>
      <c r="AO1162" s="42">
        <f t="shared" ca="1" si="24"/>
        <v>450</v>
      </c>
      <c r="AP1162" s="42">
        <f t="shared" ca="1" si="25"/>
        <v>242</v>
      </c>
      <c r="AQ1162" s="42">
        <f t="shared" ca="1" si="26"/>
        <v>445.5</v>
      </c>
    </row>
    <row r="1163" spans="1:43" ht="14">
      <c r="A1163" s="9">
        <f t="shared" si="18"/>
        <v>1162</v>
      </c>
      <c r="B1163" s="9">
        <v>587</v>
      </c>
      <c r="C1163" s="50">
        <v>43160</v>
      </c>
      <c r="D1163" s="39">
        <v>43164</v>
      </c>
      <c r="E1163" s="39">
        <v>43164</v>
      </c>
      <c r="F1163" s="40">
        <v>421</v>
      </c>
      <c r="G1163" s="7">
        <f t="shared" ref="G1163:L1163" ca="1" si="5817">INDIRECT(ADDRESS($F1163+1,G$2,,,G$1))</f>
        <v>43157</v>
      </c>
      <c r="H1163" s="27">
        <f t="shared" ca="1" si="5817"/>
        <v>43159</v>
      </c>
      <c r="I1163" s="9">
        <f t="shared" ca="1" si="5817"/>
        <v>2</v>
      </c>
      <c r="J1163" s="9">
        <f t="shared" ca="1" si="5817"/>
        <v>1</v>
      </c>
      <c r="K1163" s="28">
        <f t="shared" ca="1" si="5817"/>
        <v>43101</v>
      </c>
      <c r="L1163" s="9">
        <f t="shared" ca="1" si="5817"/>
        <v>2</v>
      </c>
      <c r="M1163" s="40">
        <v>2</v>
      </c>
      <c r="N1163" s="9" t="str">
        <f t="shared" ref="N1163:R1163" ca="1" si="5818">INDIRECT(ADDRESS($M1163+1,N$2,,,N$1))</f>
        <v>EXTRA HIPERMERCADOS</v>
      </c>
      <c r="O1163" s="9" t="str">
        <f t="shared" ca="1" si="5818"/>
        <v>EH</v>
      </c>
      <c r="P1163" s="9" t="str">
        <f t="shared" ca="1" si="5818"/>
        <v>AVENIDA EXTRA</v>
      </c>
      <c r="Q1163" s="9" t="str">
        <f t="shared" ca="1" si="5818"/>
        <v>SÃO PAULO</v>
      </c>
      <c r="R1163" s="9" t="str">
        <f t="shared" ca="1" si="5818"/>
        <v>SP</v>
      </c>
      <c r="S1163" s="40">
        <v>10</v>
      </c>
      <c r="T1163" s="9" t="str">
        <f t="shared" ref="T1163:Z1163" ca="1" si="5819">INDIRECT(ADDRESS($S1163+1,T$2,,,T$1))</f>
        <v>RIESLING</v>
      </c>
      <c r="U1163" s="9" t="str">
        <f t="shared" ca="1" si="5819"/>
        <v>RISL</v>
      </c>
      <c r="V1163" s="9" t="str">
        <f t="shared" ca="1" si="5819"/>
        <v>VINHO BRANCO</v>
      </c>
      <c r="W1163" s="9" t="str">
        <f t="shared" ca="1" si="5819"/>
        <v>12_BTL_0,75 l</v>
      </c>
      <c r="X1163" s="29">
        <f t="shared" ca="1" si="5819"/>
        <v>12</v>
      </c>
      <c r="Y1163" s="30">
        <f t="shared" ca="1" si="5819"/>
        <v>225</v>
      </c>
      <c r="Z1163" s="30">
        <f t="shared" ca="1" si="5819"/>
        <v>121</v>
      </c>
      <c r="AA1163" s="40">
        <v>3</v>
      </c>
      <c r="AB1163" s="9" t="str">
        <f t="shared" ref="AB1163:AE1163" ca="1" si="5820">INDIRECT(ADDRESS($AA1163+1,AB$2,,,AB$1))</f>
        <v>AGUIA</v>
      </c>
      <c r="AC1163" s="9" t="str">
        <f t="shared" ca="1" si="5820"/>
        <v>AG</v>
      </c>
      <c r="AD1163" s="9" t="str">
        <f t="shared" ca="1" si="5820"/>
        <v>PORTO ALEGRE</v>
      </c>
      <c r="AE1163" s="9" t="str">
        <f t="shared" ca="1" si="5820"/>
        <v>BRASIL</v>
      </c>
      <c r="AF1163" s="40">
        <v>9</v>
      </c>
      <c r="AG1163" s="9" t="str">
        <f t="shared" ref="AG1163:AL1163" ca="1" si="5821">INDIRECT(ADDRESS($AF1163+1,AG$2,,,AG$1))</f>
        <v>CARLOS JOSE</v>
      </c>
      <c r="AH1163" s="9" t="str">
        <f t="shared" ca="1" si="5821"/>
        <v>CJ</v>
      </c>
      <c r="AI1163" s="9">
        <f t="shared" ca="1" si="5821"/>
        <v>2177</v>
      </c>
      <c r="AJ1163" s="9" t="str">
        <f t="shared" ca="1" si="5821"/>
        <v>MENESES</v>
      </c>
      <c r="AK1163" s="9" t="str">
        <f t="shared" ca="1" si="5821"/>
        <v>BSB</v>
      </c>
      <c r="AL1163" s="9" t="str">
        <f t="shared" ca="1" si="5821"/>
        <v>BSB</v>
      </c>
      <c r="AM1163" s="52">
        <v>2</v>
      </c>
      <c r="AN1163" s="41">
        <v>6.7000000000000004E-2</v>
      </c>
      <c r="AO1163" s="42">
        <f t="shared" ca="1" si="24"/>
        <v>450</v>
      </c>
      <c r="AP1163" s="42">
        <f t="shared" ca="1" si="25"/>
        <v>242</v>
      </c>
      <c r="AQ1163" s="42">
        <f t="shared" ca="1" si="26"/>
        <v>419.85</v>
      </c>
    </row>
    <row r="1164" spans="1:43" ht="14">
      <c r="A1164" s="9">
        <f t="shared" si="18"/>
        <v>1163</v>
      </c>
      <c r="B1164" s="9">
        <v>588</v>
      </c>
      <c r="C1164" s="50">
        <v>43160</v>
      </c>
      <c r="D1164" s="39">
        <v>43163</v>
      </c>
      <c r="E1164" s="39">
        <v>43162</v>
      </c>
      <c r="F1164" s="40">
        <v>421</v>
      </c>
      <c r="G1164" s="7">
        <f t="shared" ref="G1164:L1164" ca="1" si="5822">INDIRECT(ADDRESS($F1164+1,G$2,,,G$1))</f>
        <v>43157</v>
      </c>
      <c r="H1164" s="27">
        <f t="shared" ca="1" si="5822"/>
        <v>43159</v>
      </c>
      <c r="I1164" s="9">
        <f t="shared" ca="1" si="5822"/>
        <v>2</v>
      </c>
      <c r="J1164" s="9">
        <f t="shared" ca="1" si="5822"/>
        <v>1</v>
      </c>
      <c r="K1164" s="28">
        <f t="shared" ca="1" si="5822"/>
        <v>43101</v>
      </c>
      <c r="L1164" s="9">
        <f t="shared" ca="1" si="5822"/>
        <v>2</v>
      </c>
      <c r="M1164" s="40">
        <v>33</v>
      </c>
      <c r="N1164" s="9" t="str">
        <f t="shared" ref="N1164:R1164" ca="1" si="5823">INDIRECT(ADDRESS($M1164+1,N$2,,,N$1))</f>
        <v>MACARONI DI VERONA</v>
      </c>
      <c r="O1164" s="9" t="str">
        <f t="shared" ca="1" si="5823"/>
        <v>MDV</v>
      </c>
      <c r="P1164" s="9" t="str">
        <f t="shared" ca="1" si="5823"/>
        <v>RUA ALEXANDRE DUMAS, 2323</v>
      </c>
      <c r="Q1164" s="9" t="str">
        <f t="shared" ca="1" si="5823"/>
        <v>SÃO PAULO</v>
      </c>
      <c r="R1164" s="9" t="str">
        <f t="shared" ca="1" si="5823"/>
        <v>SP</v>
      </c>
      <c r="S1164" s="40">
        <v>15</v>
      </c>
      <c r="T1164" s="9" t="str">
        <f t="shared" ref="T1164:Z1164" ca="1" si="5824">INDIRECT(ADDRESS($S1164+1,T$2,,,T$1))</f>
        <v>ESPUMANTE BRUTT RESERVA</v>
      </c>
      <c r="U1164" s="9" t="str">
        <f t="shared" ca="1" si="5824"/>
        <v>ES_BRT_RS</v>
      </c>
      <c r="V1164" s="9" t="str">
        <f t="shared" ca="1" si="5824"/>
        <v>ESPUMANTE</v>
      </c>
      <c r="W1164" s="9" t="str">
        <f t="shared" ca="1" si="5824"/>
        <v>12_BTL_0,75 l</v>
      </c>
      <c r="X1164" s="29">
        <f t="shared" ca="1" si="5824"/>
        <v>12</v>
      </c>
      <c r="Y1164" s="30">
        <f t="shared" ca="1" si="5824"/>
        <v>273</v>
      </c>
      <c r="Z1164" s="30">
        <f t="shared" ca="1" si="5824"/>
        <v>132</v>
      </c>
      <c r="AA1164" s="40">
        <v>2</v>
      </c>
      <c r="AB1164" s="9" t="str">
        <f t="shared" ref="AB1164:AE1164" ca="1" si="5825">INDIRECT(ADDRESS($AA1164+1,AB$2,,,AB$1))</f>
        <v>MARTE</v>
      </c>
      <c r="AC1164" s="9" t="str">
        <f t="shared" ca="1" si="5825"/>
        <v>MT</v>
      </c>
      <c r="AD1164" s="9" t="str">
        <f t="shared" ca="1" si="5825"/>
        <v>CURITIBA</v>
      </c>
      <c r="AE1164" s="9" t="str">
        <f t="shared" ca="1" si="5825"/>
        <v>BRASIL</v>
      </c>
      <c r="AF1164" s="40">
        <v>9</v>
      </c>
      <c r="AG1164" s="9" t="str">
        <f t="shared" ref="AG1164:AL1164" ca="1" si="5826">INDIRECT(ADDRESS($AF1164+1,AG$2,,,AG$1))</f>
        <v>CARLOS JOSE</v>
      </c>
      <c r="AH1164" s="9" t="str">
        <f t="shared" ca="1" si="5826"/>
        <v>CJ</v>
      </c>
      <c r="AI1164" s="9">
        <f t="shared" ca="1" si="5826"/>
        <v>2177</v>
      </c>
      <c r="AJ1164" s="9" t="str">
        <f t="shared" ca="1" si="5826"/>
        <v>MENESES</v>
      </c>
      <c r="AK1164" s="9" t="str">
        <f t="shared" ca="1" si="5826"/>
        <v>BSB</v>
      </c>
      <c r="AL1164" s="9" t="str">
        <f t="shared" ca="1" si="5826"/>
        <v>BSB</v>
      </c>
      <c r="AM1164" s="52">
        <v>1</v>
      </c>
      <c r="AN1164" s="41">
        <v>9.3000000000000013E-2</v>
      </c>
      <c r="AO1164" s="42">
        <f t="shared" ca="1" si="24"/>
        <v>273</v>
      </c>
      <c r="AP1164" s="42">
        <f t="shared" ca="1" si="25"/>
        <v>132</v>
      </c>
      <c r="AQ1164" s="42">
        <f t="shared" ca="1" si="26"/>
        <v>247.61100000000002</v>
      </c>
    </row>
    <row r="1165" spans="1:43" ht="14">
      <c r="A1165" s="9">
        <f t="shared" si="18"/>
        <v>1164</v>
      </c>
      <c r="B1165" s="9">
        <v>589</v>
      </c>
      <c r="C1165" s="50">
        <v>43158</v>
      </c>
      <c r="D1165" s="39">
        <v>43161</v>
      </c>
      <c r="E1165" s="39">
        <v>43161</v>
      </c>
      <c r="F1165" s="40">
        <v>421</v>
      </c>
      <c r="G1165" s="7">
        <f t="shared" ref="G1165:L1165" ca="1" si="5827">INDIRECT(ADDRESS($F1165+1,G$2,,,G$1))</f>
        <v>43157</v>
      </c>
      <c r="H1165" s="27">
        <f t="shared" ca="1" si="5827"/>
        <v>43159</v>
      </c>
      <c r="I1165" s="9">
        <f t="shared" ca="1" si="5827"/>
        <v>2</v>
      </c>
      <c r="J1165" s="9">
        <f t="shared" ca="1" si="5827"/>
        <v>1</v>
      </c>
      <c r="K1165" s="28">
        <f t="shared" ca="1" si="5827"/>
        <v>43101</v>
      </c>
      <c r="L1165" s="9">
        <f t="shared" ca="1" si="5827"/>
        <v>2</v>
      </c>
      <c r="M1165" s="40">
        <v>25</v>
      </c>
      <c r="N1165" s="9" t="str">
        <f t="shared" ref="N1165:R1165" ca="1" si="5828">INDIRECT(ADDRESS($M1165+1,N$2,,,N$1))</f>
        <v>ATLANTIS SUPERMERCADOS</v>
      </c>
      <c r="O1165" s="9" t="str">
        <f t="shared" ca="1" si="5828"/>
        <v>ASM</v>
      </c>
      <c r="P1165" s="9" t="str">
        <f t="shared" ca="1" si="5828"/>
        <v>AV. ATLANTICA, 182</v>
      </c>
      <c r="Q1165" s="9" t="str">
        <f t="shared" ca="1" si="5828"/>
        <v>RIO DE JANEIRO</v>
      </c>
      <c r="R1165" s="9" t="str">
        <f t="shared" ca="1" si="5828"/>
        <v>RJ</v>
      </c>
      <c r="S1165" s="40">
        <v>8</v>
      </c>
      <c r="T1165" s="9" t="str">
        <f t="shared" ref="T1165:Z1165" ca="1" si="5829">INDIRECT(ADDRESS($S1165+1,T$2,,,T$1))</f>
        <v>SAUVIGNON BLANC</v>
      </c>
      <c r="U1165" s="9" t="str">
        <f t="shared" ca="1" si="5829"/>
        <v>SAVN_BL</v>
      </c>
      <c r="V1165" s="9" t="str">
        <f t="shared" ca="1" si="5829"/>
        <v>VINHO BRANCO</v>
      </c>
      <c r="W1165" s="9" t="str">
        <f t="shared" ca="1" si="5829"/>
        <v>12_BTL_0,75 l</v>
      </c>
      <c r="X1165" s="29">
        <f t="shared" ca="1" si="5829"/>
        <v>12</v>
      </c>
      <c r="Y1165" s="30">
        <f t="shared" ca="1" si="5829"/>
        <v>171.5</v>
      </c>
      <c r="Z1165" s="30">
        <f t="shared" ca="1" si="5829"/>
        <v>91</v>
      </c>
      <c r="AA1165" s="40">
        <v>6</v>
      </c>
      <c r="AB1165" s="9" t="str">
        <f t="shared" ref="AB1165:AE1165" ca="1" si="5830">INDIRECT(ADDRESS($AA1165+1,AB$2,,,AB$1))</f>
        <v>CENTRO NORTE</v>
      </c>
      <c r="AC1165" s="9" t="str">
        <f t="shared" ca="1" si="5830"/>
        <v>CN</v>
      </c>
      <c r="AD1165" s="9" t="str">
        <f t="shared" ca="1" si="5830"/>
        <v>GOIANIA</v>
      </c>
      <c r="AE1165" s="9" t="str">
        <f t="shared" ca="1" si="5830"/>
        <v>BRASIL</v>
      </c>
      <c r="AF1165" s="40">
        <v>9</v>
      </c>
      <c r="AG1165" s="9" t="str">
        <f t="shared" ref="AG1165:AL1165" ca="1" si="5831">INDIRECT(ADDRESS($AF1165+1,AG$2,,,AG$1))</f>
        <v>CARLOS JOSE</v>
      </c>
      <c r="AH1165" s="9" t="str">
        <f t="shared" ca="1" si="5831"/>
        <v>CJ</v>
      </c>
      <c r="AI1165" s="9">
        <f t="shared" ca="1" si="5831"/>
        <v>2177</v>
      </c>
      <c r="AJ1165" s="9" t="str">
        <f t="shared" ca="1" si="5831"/>
        <v>MENESES</v>
      </c>
      <c r="AK1165" s="9" t="str">
        <f t="shared" ca="1" si="5831"/>
        <v>BSB</v>
      </c>
      <c r="AL1165" s="9" t="str">
        <f t="shared" ca="1" si="5831"/>
        <v>BSB</v>
      </c>
      <c r="AM1165" s="52">
        <v>2</v>
      </c>
      <c r="AN1165" s="41">
        <v>7.4999999999999997E-2</v>
      </c>
      <c r="AO1165" s="42">
        <f t="shared" ca="1" si="24"/>
        <v>343</v>
      </c>
      <c r="AP1165" s="42">
        <f t="shared" ca="1" si="25"/>
        <v>182</v>
      </c>
      <c r="AQ1165" s="42">
        <f t="shared" ca="1" si="26"/>
        <v>317.27500000000003</v>
      </c>
    </row>
    <row r="1166" spans="1:43" ht="14">
      <c r="A1166" s="9">
        <f t="shared" si="18"/>
        <v>1165</v>
      </c>
      <c r="B1166" s="9">
        <v>590</v>
      </c>
      <c r="C1166" s="50">
        <v>43159</v>
      </c>
      <c r="D1166" s="39">
        <v>43162</v>
      </c>
      <c r="E1166" s="39">
        <v>43162</v>
      </c>
      <c r="F1166" s="40">
        <v>422</v>
      </c>
      <c r="G1166" s="7">
        <f t="shared" ref="G1166:L1166" ca="1" si="5832">INDIRECT(ADDRESS($F1166+1,G$2,,,G$1))</f>
        <v>43158</v>
      </c>
      <c r="H1166" s="27">
        <f t="shared" ca="1" si="5832"/>
        <v>43159</v>
      </c>
      <c r="I1166" s="9">
        <f t="shared" ca="1" si="5832"/>
        <v>3</v>
      </c>
      <c r="J1166" s="9">
        <f t="shared" ca="1" si="5832"/>
        <v>1</v>
      </c>
      <c r="K1166" s="28">
        <f t="shared" ca="1" si="5832"/>
        <v>43101</v>
      </c>
      <c r="L1166" s="9">
        <f t="shared" ca="1" si="5832"/>
        <v>3</v>
      </c>
      <c r="M1166" s="40">
        <v>24</v>
      </c>
      <c r="N1166" s="9" t="str">
        <f t="shared" ref="N1166:R1166" ca="1" si="5833">INDIRECT(ADDRESS($M1166+1,N$2,,,N$1))</f>
        <v>ADEGA SÃO PERIGON</v>
      </c>
      <c r="O1166" s="9" t="str">
        <f t="shared" ca="1" si="5833"/>
        <v>DSP</v>
      </c>
      <c r="P1166" s="9" t="str">
        <f t="shared" ca="1" si="5833"/>
        <v>SHOPPING DA BARRA</v>
      </c>
      <c r="Q1166" s="9" t="str">
        <f t="shared" ca="1" si="5833"/>
        <v>RIO DE JANEIRO</v>
      </c>
      <c r="R1166" s="9" t="str">
        <f t="shared" ca="1" si="5833"/>
        <v>RJ</v>
      </c>
      <c r="S1166" s="40">
        <v>28</v>
      </c>
      <c r="T1166" s="9" t="str">
        <f t="shared" ref="T1166:Z1166" ca="1" si="5834">INDIRECT(ADDRESS($S1166+1,T$2,,,T$1))</f>
        <v>CHARDONNAY</v>
      </c>
      <c r="U1166" s="9" t="str">
        <f t="shared" ca="1" si="5834"/>
        <v>CHDN_E</v>
      </c>
      <c r="V1166" s="9" t="str">
        <f t="shared" ca="1" si="5834"/>
        <v>VINHO BRANCO</v>
      </c>
      <c r="W1166" s="9" t="str">
        <f t="shared" ca="1" si="5834"/>
        <v>4_TPK_2,0 l</v>
      </c>
      <c r="X1166" s="29">
        <f t="shared" ca="1" si="5834"/>
        <v>4</v>
      </c>
      <c r="Y1166" s="30">
        <f t="shared" ca="1" si="5834"/>
        <v>131</v>
      </c>
      <c r="Z1166" s="30">
        <f t="shared" ca="1" si="5834"/>
        <v>78</v>
      </c>
      <c r="AA1166" s="40">
        <v>4</v>
      </c>
      <c r="AB1166" s="9" t="str">
        <f t="shared" ref="AB1166:AE1166" ca="1" si="5835">INDIRECT(ADDRESS($AA1166+1,AB$2,,,AB$1))</f>
        <v>AGUA LIMPA</v>
      </c>
      <c r="AC1166" s="9" t="str">
        <f t="shared" ca="1" si="5835"/>
        <v>AL</v>
      </c>
      <c r="AD1166" s="9" t="str">
        <f t="shared" ca="1" si="5835"/>
        <v>BELORIZONTE</v>
      </c>
      <c r="AE1166" s="9" t="str">
        <f t="shared" ca="1" si="5835"/>
        <v>BRASIL</v>
      </c>
      <c r="AF1166" s="40">
        <v>3</v>
      </c>
      <c r="AG1166" s="9" t="str">
        <f t="shared" ref="AG1166:AL1166" ca="1" si="5836">INDIRECT(ADDRESS($AF1166+1,AG$2,,,AG$1))</f>
        <v>JOÃO ALVES</v>
      </c>
      <c r="AH1166" s="9" t="str">
        <f t="shared" ca="1" si="5836"/>
        <v>JA</v>
      </c>
      <c r="AI1166" s="9">
        <f t="shared" ca="1" si="5836"/>
        <v>2187</v>
      </c>
      <c r="AJ1166" s="9" t="str">
        <f t="shared" ca="1" si="5836"/>
        <v>AGUIAR</v>
      </c>
      <c r="AK1166" s="9" t="str">
        <f t="shared" ca="1" si="5836"/>
        <v>CTBA</v>
      </c>
      <c r="AL1166" s="9" t="str">
        <f t="shared" ca="1" si="5836"/>
        <v>CTBA</v>
      </c>
      <c r="AM1166" s="52">
        <v>2</v>
      </c>
      <c r="AN1166" s="41">
        <v>3.5000000000000003E-2</v>
      </c>
      <c r="AO1166" s="42">
        <f t="shared" ca="1" si="24"/>
        <v>262</v>
      </c>
      <c r="AP1166" s="42">
        <f t="shared" ca="1" si="25"/>
        <v>156</v>
      </c>
      <c r="AQ1166" s="42">
        <f t="shared" ca="1" si="26"/>
        <v>252.82999999999998</v>
      </c>
    </row>
    <row r="1167" spans="1:43" ht="14">
      <c r="A1167" s="9">
        <f t="shared" si="18"/>
        <v>1166</v>
      </c>
      <c r="B1167" s="9">
        <v>591</v>
      </c>
      <c r="C1167" s="50">
        <v>43160</v>
      </c>
      <c r="D1167" s="39">
        <v>43163</v>
      </c>
      <c r="E1167" s="39">
        <v>43164</v>
      </c>
      <c r="F1167" s="40">
        <v>424</v>
      </c>
      <c r="G1167" s="7">
        <f t="shared" ref="G1167:L1167" ca="1" si="5837">INDIRECT(ADDRESS($F1167+1,G$2,,,G$1))</f>
        <v>43160</v>
      </c>
      <c r="H1167" s="27">
        <f t="shared" ca="1" si="5837"/>
        <v>43190</v>
      </c>
      <c r="I1167" s="9">
        <f t="shared" ca="1" si="5837"/>
        <v>5</v>
      </c>
      <c r="J1167" s="9">
        <f t="shared" ca="1" si="5837"/>
        <v>1</v>
      </c>
      <c r="K1167" s="28">
        <f t="shared" ca="1" si="5837"/>
        <v>43101</v>
      </c>
      <c r="L1167" s="9">
        <f t="shared" ca="1" si="5837"/>
        <v>5</v>
      </c>
      <c r="M1167" s="40">
        <v>1</v>
      </c>
      <c r="N1167" s="9" t="str">
        <f t="shared" ref="N1167:R1167" ca="1" si="5838">INDIRECT(ADDRESS($M1167+1,N$2,,,N$1))</f>
        <v>PÃO DE AÇUCAR SUPERMERCADOS</v>
      </c>
      <c r="O1167" s="9" t="str">
        <f t="shared" ca="1" si="5838"/>
        <v>PA</v>
      </c>
      <c r="P1167" s="9" t="str">
        <f t="shared" ca="1" si="5838"/>
        <v>RUA 1, 18.</v>
      </c>
      <c r="Q1167" s="9" t="str">
        <f t="shared" ca="1" si="5838"/>
        <v>SÃO PAULO</v>
      </c>
      <c r="R1167" s="9" t="str">
        <f t="shared" ca="1" si="5838"/>
        <v>SP</v>
      </c>
      <c r="S1167" s="40">
        <v>6</v>
      </c>
      <c r="T1167" s="9" t="str">
        <f t="shared" ref="T1167:Z1167" ca="1" si="5839">INDIRECT(ADDRESS($S1167+1,T$2,,,T$1))</f>
        <v>SAUVIGNON</v>
      </c>
      <c r="U1167" s="9" t="str">
        <f t="shared" ca="1" si="5839"/>
        <v>SAVN</v>
      </c>
      <c r="V1167" s="9" t="str">
        <f t="shared" ca="1" si="5839"/>
        <v>VINHO TINTO</v>
      </c>
      <c r="W1167" s="9" t="str">
        <f t="shared" ca="1" si="5839"/>
        <v>12_BTL_0,75 l</v>
      </c>
      <c r="X1167" s="29">
        <f t="shared" ca="1" si="5839"/>
        <v>12</v>
      </c>
      <c r="Y1167" s="30">
        <f t="shared" ca="1" si="5839"/>
        <v>150</v>
      </c>
      <c r="Z1167" s="30">
        <f t="shared" ca="1" si="5839"/>
        <v>89</v>
      </c>
      <c r="AA1167" s="40">
        <v>6</v>
      </c>
      <c r="AB1167" s="9" t="str">
        <f t="shared" ref="AB1167:AE1167" ca="1" si="5840">INDIRECT(ADDRESS($AA1167+1,AB$2,,,AB$1))</f>
        <v>CENTRO NORTE</v>
      </c>
      <c r="AC1167" s="9" t="str">
        <f t="shared" ca="1" si="5840"/>
        <v>CN</v>
      </c>
      <c r="AD1167" s="9" t="str">
        <f t="shared" ca="1" si="5840"/>
        <v>GOIANIA</v>
      </c>
      <c r="AE1167" s="9" t="str">
        <f t="shared" ca="1" si="5840"/>
        <v>BRASIL</v>
      </c>
      <c r="AF1167" s="40">
        <v>3</v>
      </c>
      <c r="AG1167" s="9" t="str">
        <f t="shared" ref="AG1167:AL1167" ca="1" si="5841">INDIRECT(ADDRESS($AF1167+1,AG$2,,,AG$1))</f>
        <v>JOÃO ALVES</v>
      </c>
      <c r="AH1167" s="9" t="str">
        <f t="shared" ca="1" si="5841"/>
        <v>JA</v>
      </c>
      <c r="AI1167" s="9">
        <f t="shared" ca="1" si="5841"/>
        <v>2187</v>
      </c>
      <c r="AJ1167" s="9" t="str">
        <f t="shared" ca="1" si="5841"/>
        <v>AGUIAR</v>
      </c>
      <c r="AK1167" s="9" t="str">
        <f t="shared" ca="1" si="5841"/>
        <v>CTBA</v>
      </c>
      <c r="AL1167" s="9" t="str">
        <f t="shared" ca="1" si="5841"/>
        <v>CTBA</v>
      </c>
      <c r="AM1167" s="52">
        <v>3</v>
      </c>
      <c r="AN1167" s="41">
        <v>6.9000000000000006E-2</v>
      </c>
      <c r="AO1167" s="42">
        <f t="shared" ca="1" si="24"/>
        <v>450</v>
      </c>
      <c r="AP1167" s="42">
        <f t="shared" ca="1" si="25"/>
        <v>267</v>
      </c>
      <c r="AQ1167" s="42">
        <f t="shared" ca="1" si="26"/>
        <v>418.95000000000005</v>
      </c>
    </row>
    <row r="1168" spans="1:43" ht="14">
      <c r="A1168" s="9">
        <f t="shared" si="18"/>
        <v>1167</v>
      </c>
      <c r="B1168" s="9">
        <v>592</v>
      </c>
      <c r="C1168" s="50">
        <v>43162</v>
      </c>
      <c r="D1168" s="39">
        <v>43168</v>
      </c>
      <c r="E1168" s="39">
        <v>43168</v>
      </c>
      <c r="F1168" s="40">
        <v>425</v>
      </c>
      <c r="G1168" s="7">
        <f t="shared" ref="G1168:L1168" ca="1" si="5842">INDIRECT(ADDRESS($F1168+1,G$2,,,G$1))</f>
        <v>43161</v>
      </c>
      <c r="H1168" s="27">
        <f t="shared" ca="1" si="5842"/>
        <v>43190</v>
      </c>
      <c r="I1168" s="9">
        <f t="shared" ca="1" si="5842"/>
        <v>6</v>
      </c>
      <c r="J1168" s="9">
        <f t="shared" ca="1" si="5842"/>
        <v>1</v>
      </c>
      <c r="K1168" s="28">
        <f t="shared" ca="1" si="5842"/>
        <v>43101</v>
      </c>
      <c r="L1168" s="9">
        <f t="shared" ca="1" si="5842"/>
        <v>6</v>
      </c>
      <c r="M1168" s="40">
        <v>15</v>
      </c>
      <c r="N1168" s="9" t="str">
        <f t="shared" ref="N1168:R1168" ca="1" si="5843">INDIRECT(ADDRESS($M1168+1,N$2,,,N$1))</f>
        <v>GOURMELANDIA</v>
      </c>
      <c r="O1168" s="9" t="str">
        <f t="shared" ca="1" si="5843"/>
        <v>GML</v>
      </c>
      <c r="P1168" s="9" t="str">
        <f t="shared" ca="1" si="5843"/>
        <v>PRAÇA 15</v>
      </c>
      <c r="Q1168" s="9" t="str">
        <f t="shared" ca="1" si="5843"/>
        <v>CURITIBA</v>
      </c>
      <c r="R1168" s="9" t="str">
        <f t="shared" ca="1" si="5843"/>
        <v>PR</v>
      </c>
      <c r="S1168" s="40">
        <v>23</v>
      </c>
      <c r="T1168" s="9" t="str">
        <f t="shared" ref="T1168:Z1168" ca="1" si="5844">INDIRECT(ADDRESS($S1168+1,T$2,,,T$1))</f>
        <v>TINTO SECO</v>
      </c>
      <c r="U1168" s="9" t="str">
        <f t="shared" ca="1" si="5844"/>
        <v>TNT_SC_E</v>
      </c>
      <c r="V1168" s="9" t="str">
        <f t="shared" ca="1" si="5844"/>
        <v>VINHO TINTO</v>
      </c>
      <c r="W1168" s="9" t="str">
        <f t="shared" ca="1" si="5844"/>
        <v>4_TPK_2,0 l</v>
      </c>
      <c r="X1168" s="29">
        <f t="shared" ca="1" si="5844"/>
        <v>4</v>
      </c>
      <c r="Y1168" s="30">
        <f t="shared" ca="1" si="5844"/>
        <v>104</v>
      </c>
      <c r="Z1168" s="30">
        <f t="shared" ca="1" si="5844"/>
        <v>62</v>
      </c>
      <c r="AA1168" s="40">
        <v>2</v>
      </c>
      <c r="AB1168" s="9" t="str">
        <f t="shared" ref="AB1168:AE1168" ca="1" si="5845">INDIRECT(ADDRESS($AA1168+1,AB$2,,,AB$1))</f>
        <v>MARTE</v>
      </c>
      <c r="AC1168" s="9" t="str">
        <f t="shared" ca="1" si="5845"/>
        <v>MT</v>
      </c>
      <c r="AD1168" s="9" t="str">
        <f t="shared" ca="1" si="5845"/>
        <v>CURITIBA</v>
      </c>
      <c r="AE1168" s="9" t="str">
        <f t="shared" ca="1" si="5845"/>
        <v>BRASIL</v>
      </c>
      <c r="AF1168" s="40">
        <v>12</v>
      </c>
      <c r="AG1168" s="9" t="str">
        <f t="shared" ref="AG1168:AL1168" ca="1" si="5846">INDIRECT(ADDRESS($AF1168+1,AG$2,,,AG$1))</f>
        <v>LARISSA GAYER</v>
      </c>
      <c r="AH1168" s="9" t="str">
        <f t="shared" ca="1" si="5846"/>
        <v>LG</v>
      </c>
      <c r="AI1168" s="9">
        <f t="shared" ca="1" si="5846"/>
        <v>2222</v>
      </c>
      <c r="AJ1168" s="9" t="str">
        <f t="shared" ca="1" si="5846"/>
        <v>ANTÔNIO</v>
      </c>
      <c r="AK1168" s="9" t="str">
        <f t="shared" ca="1" si="5846"/>
        <v>SPAULO</v>
      </c>
      <c r="AL1168" s="9" t="str">
        <f t="shared" ca="1" si="5846"/>
        <v>SPAULO</v>
      </c>
      <c r="AM1168" s="52">
        <v>3</v>
      </c>
      <c r="AN1168" s="41">
        <v>3.1E-2</v>
      </c>
      <c r="AO1168" s="42">
        <f t="shared" ca="1" si="24"/>
        <v>312</v>
      </c>
      <c r="AP1168" s="42">
        <f t="shared" ca="1" si="25"/>
        <v>186</v>
      </c>
      <c r="AQ1168" s="42">
        <f t="shared" ca="1" si="26"/>
        <v>302.32799999999997</v>
      </c>
    </row>
    <row r="1169" spans="1:43" ht="14">
      <c r="A1169" s="9">
        <f t="shared" si="18"/>
        <v>1168</v>
      </c>
      <c r="B1169" s="9">
        <v>592</v>
      </c>
      <c r="C1169" s="50">
        <v>43162</v>
      </c>
      <c r="D1169" s="39">
        <v>43168</v>
      </c>
      <c r="E1169" s="39">
        <v>43168</v>
      </c>
      <c r="F1169" s="40">
        <v>425</v>
      </c>
      <c r="G1169" s="7">
        <f t="shared" ref="G1169:L1169" ca="1" si="5847">INDIRECT(ADDRESS($F1169+1,G$2,,,G$1))</f>
        <v>43161</v>
      </c>
      <c r="H1169" s="27">
        <f t="shared" ca="1" si="5847"/>
        <v>43190</v>
      </c>
      <c r="I1169" s="9">
        <f t="shared" ca="1" si="5847"/>
        <v>6</v>
      </c>
      <c r="J1169" s="9">
        <f t="shared" ca="1" si="5847"/>
        <v>1</v>
      </c>
      <c r="K1169" s="28">
        <f t="shared" ca="1" si="5847"/>
        <v>43101</v>
      </c>
      <c r="L1169" s="9">
        <f t="shared" ca="1" si="5847"/>
        <v>6</v>
      </c>
      <c r="M1169" s="40">
        <v>15</v>
      </c>
      <c r="N1169" s="9" t="str">
        <f t="shared" ref="N1169:R1169" ca="1" si="5848">INDIRECT(ADDRESS($M1169+1,N$2,,,N$1))</f>
        <v>GOURMELANDIA</v>
      </c>
      <c r="O1169" s="9" t="str">
        <f t="shared" ca="1" si="5848"/>
        <v>GML</v>
      </c>
      <c r="P1169" s="9" t="str">
        <f t="shared" ca="1" si="5848"/>
        <v>PRAÇA 15</v>
      </c>
      <c r="Q1169" s="9" t="str">
        <f t="shared" ca="1" si="5848"/>
        <v>CURITIBA</v>
      </c>
      <c r="R1169" s="9" t="str">
        <f t="shared" ca="1" si="5848"/>
        <v>PR</v>
      </c>
      <c r="S1169" s="40">
        <v>12</v>
      </c>
      <c r="T1169" s="9" t="str">
        <f t="shared" ref="T1169:Z1169" ca="1" si="5849">INDIRECT(ADDRESS($S1169+1,T$2,,,T$1))</f>
        <v>CHARDONNAY</v>
      </c>
      <c r="U1169" s="9" t="str">
        <f t="shared" ca="1" si="5849"/>
        <v>CHDN</v>
      </c>
      <c r="V1169" s="9" t="str">
        <f t="shared" ca="1" si="5849"/>
        <v>VINHO BRANCO</v>
      </c>
      <c r="W1169" s="9" t="str">
        <f t="shared" ca="1" si="5849"/>
        <v>12_BTL_0,75 l</v>
      </c>
      <c r="X1169" s="29">
        <f t="shared" ca="1" si="5849"/>
        <v>12</v>
      </c>
      <c r="Y1169" s="30">
        <f t="shared" ca="1" si="5849"/>
        <v>148</v>
      </c>
      <c r="Z1169" s="30">
        <f t="shared" ca="1" si="5849"/>
        <v>96</v>
      </c>
      <c r="AA1169" s="40">
        <v>1</v>
      </c>
      <c r="AB1169" s="9" t="str">
        <f t="shared" ref="AB1169:AE1169" ca="1" si="5850">INDIRECT(ADDRESS($AA1169+1,AB$2,,,AB$1))</f>
        <v>CAMPO BELO</v>
      </c>
      <c r="AC1169" s="9" t="str">
        <f t="shared" ca="1" si="5850"/>
        <v>CB</v>
      </c>
      <c r="AD1169" s="9" t="str">
        <f t="shared" ca="1" si="5850"/>
        <v>SÃO PAULO</v>
      </c>
      <c r="AE1169" s="9" t="str">
        <f t="shared" ca="1" si="5850"/>
        <v>BRASIL</v>
      </c>
      <c r="AF1169" s="40">
        <v>8</v>
      </c>
      <c r="AG1169" s="9" t="str">
        <f t="shared" ref="AG1169:AL1169" ca="1" si="5851">INDIRECT(ADDRESS($AF1169+1,AG$2,,,AG$1))</f>
        <v>JOAQUIM DE DEUS</v>
      </c>
      <c r="AH1169" s="9" t="str">
        <f t="shared" ca="1" si="5851"/>
        <v>JD</v>
      </c>
      <c r="AI1169" s="9">
        <f t="shared" ca="1" si="5851"/>
        <v>2231</v>
      </c>
      <c r="AJ1169" s="9" t="str">
        <f t="shared" ca="1" si="5851"/>
        <v>MENESES</v>
      </c>
      <c r="AK1169" s="9" t="str">
        <f t="shared" ca="1" si="5851"/>
        <v>BSB</v>
      </c>
      <c r="AL1169" s="9" t="str">
        <f t="shared" ca="1" si="5851"/>
        <v>BSB</v>
      </c>
      <c r="AM1169" s="52">
        <v>3</v>
      </c>
      <c r="AN1169" s="41">
        <v>5.0999999999999997E-2</v>
      </c>
      <c r="AO1169" s="42">
        <f t="shared" ca="1" si="24"/>
        <v>444</v>
      </c>
      <c r="AP1169" s="42">
        <f t="shared" ca="1" si="25"/>
        <v>288</v>
      </c>
      <c r="AQ1169" s="42">
        <f t="shared" ca="1" si="26"/>
        <v>421.35599999999999</v>
      </c>
    </row>
    <row r="1170" spans="1:43" ht="14">
      <c r="A1170" s="9">
        <f t="shared" si="18"/>
        <v>1169</v>
      </c>
      <c r="B1170" s="9">
        <v>592</v>
      </c>
      <c r="C1170" s="50">
        <v>43162</v>
      </c>
      <c r="D1170" s="39">
        <v>43168</v>
      </c>
      <c r="E1170" s="39">
        <v>43168</v>
      </c>
      <c r="F1170" s="40">
        <v>425</v>
      </c>
      <c r="G1170" s="7">
        <f t="shared" ref="G1170:L1170" ca="1" si="5852">INDIRECT(ADDRESS($F1170+1,G$2,,,G$1))</f>
        <v>43161</v>
      </c>
      <c r="H1170" s="27">
        <f t="shared" ca="1" si="5852"/>
        <v>43190</v>
      </c>
      <c r="I1170" s="9">
        <f t="shared" ca="1" si="5852"/>
        <v>6</v>
      </c>
      <c r="J1170" s="9">
        <f t="shared" ca="1" si="5852"/>
        <v>1</v>
      </c>
      <c r="K1170" s="28">
        <f t="shared" ca="1" si="5852"/>
        <v>43101</v>
      </c>
      <c r="L1170" s="9">
        <f t="shared" ca="1" si="5852"/>
        <v>6</v>
      </c>
      <c r="M1170" s="40">
        <v>15</v>
      </c>
      <c r="N1170" s="9" t="str">
        <f t="shared" ref="N1170:R1170" ca="1" si="5853">INDIRECT(ADDRESS($M1170+1,N$2,,,N$1))</f>
        <v>GOURMELANDIA</v>
      </c>
      <c r="O1170" s="9" t="str">
        <f t="shared" ca="1" si="5853"/>
        <v>GML</v>
      </c>
      <c r="P1170" s="9" t="str">
        <f t="shared" ca="1" si="5853"/>
        <v>PRAÇA 15</v>
      </c>
      <c r="Q1170" s="9" t="str">
        <f t="shared" ca="1" si="5853"/>
        <v>CURITIBA</v>
      </c>
      <c r="R1170" s="9" t="str">
        <f t="shared" ca="1" si="5853"/>
        <v>PR</v>
      </c>
      <c r="S1170" s="40">
        <v>4</v>
      </c>
      <c r="T1170" s="9" t="str">
        <f t="shared" ref="T1170:Z1170" ca="1" si="5854">INDIRECT(ADDRESS($S1170+1,T$2,,,T$1))</f>
        <v>CARMENERE</v>
      </c>
      <c r="U1170" s="9" t="str">
        <f t="shared" ca="1" si="5854"/>
        <v>CRMN</v>
      </c>
      <c r="V1170" s="9" t="str">
        <f t="shared" ca="1" si="5854"/>
        <v>VINHO TINTO</v>
      </c>
      <c r="W1170" s="9" t="str">
        <f t="shared" ca="1" si="5854"/>
        <v>12_BTL_0,75 l</v>
      </c>
      <c r="X1170" s="29">
        <f t="shared" ca="1" si="5854"/>
        <v>12</v>
      </c>
      <c r="Y1170" s="30">
        <f t="shared" ca="1" si="5854"/>
        <v>150</v>
      </c>
      <c r="Z1170" s="30">
        <f t="shared" ca="1" si="5854"/>
        <v>98</v>
      </c>
      <c r="AA1170" s="40">
        <v>5</v>
      </c>
      <c r="AB1170" s="9" t="str">
        <f t="shared" ref="AB1170:AE1170" ca="1" si="5855">INDIRECT(ADDRESS($AA1170+1,AB$2,,,AB$1))</f>
        <v>PARQUE SUL</v>
      </c>
      <c r="AC1170" s="9" t="str">
        <f t="shared" ca="1" si="5855"/>
        <v>PS</v>
      </c>
      <c r="AD1170" s="9" t="str">
        <f t="shared" ca="1" si="5855"/>
        <v>RIO DE JANEIRO</v>
      </c>
      <c r="AE1170" s="9" t="str">
        <f t="shared" ca="1" si="5855"/>
        <v>BRASIL</v>
      </c>
      <c r="AF1170" s="40">
        <v>8</v>
      </c>
      <c r="AG1170" s="9" t="str">
        <f t="shared" ref="AG1170:AL1170" ca="1" si="5856">INDIRECT(ADDRESS($AF1170+1,AG$2,,,AG$1))</f>
        <v>JOAQUIM DE DEUS</v>
      </c>
      <c r="AH1170" s="9" t="str">
        <f t="shared" ca="1" si="5856"/>
        <v>JD</v>
      </c>
      <c r="AI1170" s="9">
        <f t="shared" ca="1" si="5856"/>
        <v>2231</v>
      </c>
      <c r="AJ1170" s="9" t="str">
        <f t="shared" ca="1" si="5856"/>
        <v>MENESES</v>
      </c>
      <c r="AK1170" s="9" t="str">
        <f t="shared" ca="1" si="5856"/>
        <v>BSB</v>
      </c>
      <c r="AL1170" s="9" t="str">
        <f t="shared" ca="1" si="5856"/>
        <v>BSB</v>
      </c>
      <c r="AM1170" s="52">
        <v>2</v>
      </c>
      <c r="AN1170" s="41">
        <v>8.0000000000000002E-3</v>
      </c>
      <c r="AO1170" s="42">
        <f t="shared" ca="1" si="24"/>
        <v>300</v>
      </c>
      <c r="AP1170" s="42">
        <f t="shared" ca="1" si="25"/>
        <v>196</v>
      </c>
      <c r="AQ1170" s="42">
        <f t="shared" ca="1" si="26"/>
        <v>297.60000000000002</v>
      </c>
    </row>
    <row r="1171" spans="1:43" ht="14">
      <c r="A1171" s="9">
        <f t="shared" si="18"/>
        <v>1170</v>
      </c>
      <c r="B1171" s="9">
        <v>593</v>
      </c>
      <c r="C1171" s="50">
        <v>43163</v>
      </c>
      <c r="D1171" s="39">
        <v>43166</v>
      </c>
      <c r="E1171" s="39">
        <v>43168</v>
      </c>
      <c r="F1171" s="40">
        <v>426</v>
      </c>
      <c r="G1171" s="7">
        <f t="shared" ref="G1171:L1171" ca="1" si="5857">INDIRECT(ADDRESS($F1171+1,G$2,,,G$1))</f>
        <v>43162</v>
      </c>
      <c r="H1171" s="27">
        <f t="shared" ca="1" si="5857"/>
        <v>43190</v>
      </c>
      <c r="I1171" s="9">
        <f t="shared" ca="1" si="5857"/>
        <v>7</v>
      </c>
      <c r="J1171" s="9">
        <f t="shared" ca="1" si="5857"/>
        <v>1</v>
      </c>
      <c r="K1171" s="28">
        <f t="shared" ca="1" si="5857"/>
        <v>43101</v>
      </c>
      <c r="L1171" s="9">
        <f t="shared" ca="1" si="5857"/>
        <v>7</v>
      </c>
      <c r="M1171" s="40">
        <v>16</v>
      </c>
      <c r="N1171" s="9" t="str">
        <f t="shared" ref="N1171:R1171" ca="1" si="5858">INDIRECT(ADDRESS($M1171+1,N$2,,,N$1))</f>
        <v>PASTA E VINO</v>
      </c>
      <c r="O1171" s="9" t="str">
        <f t="shared" ca="1" si="5858"/>
        <v>PEV</v>
      </c>
      <c r="P1171" s="9" t="str">
        <f t="shared" ca="1" si="5858"/>
        <v>BEIRA MAR NORTE, 556</v>
      </c>
      <c r="Q1171" s="9" t="str">
        <f t="shared" ca="1" si="5858"/>
        <v>FLORIANÓPOLIS</v>
      </c>
      <c r="R1171" s="9" t="str">
        <f t="shared" ca="1" si="5858"/>
        <v>SC</v>
      </c>
      <c r="S1171" s="40">
        <v>28</v>
      </c>
      <c r="T1171" s="9" t="str">
        <f t="shared" ref="T1171:Z1171" ca="1" si="5859">INDIRECT(ADDRESS($S1171+1,T$2,,,T$1))</f>
        <v>CHARDONNAY</v>
      </c>
      <c r="U1171" s="9" t="str">
        <f t="shared" ca="1" si="5859"/>
        <v>CHDN_E</v>
      </c>
      <c r="V1171" s="9" t="str">
        <f t="shared" ca="1" si="5859"/>
        <v>VINHO BRANCO</v>
      </c>
      <c r="W1171" s="9" t="str">
        <f t="shared" ca="1" si="5859"/>
        <v>4_TPK_2,0 l</v>
      </c>
      <c r="X1171" s="29">
        <f t="shared" ca="1" si="5859"/>
        <v>4</v>
      </c>
      <c r="Y1171" s="30">
        <f t="shared" ca="1" si="5859"/>
        <v>131</v>
      </c>
      <c r="Z1171" s="30">
        <f t="shared" ca="1" si="5859"/>
        <v>78</v>
      </c>
      <c r="AA1171" s="40">
        <v>3</v>
      </c>
      <c r="AB1171" s="9" t="str">
        <f t="shared" ref="AB1171:AE1171" ca="1" si="5860">INDIRECT(ADDRESS($AA1171+1,AB$2,,,AB$1))</f>
        <v>AGUIA</v>
      </c>
      <c r="AC1171" s="9" t="str">
        <f t="shared" ca="1" si="5860"/>
        <v>AG</v>
      </c>
      <c r="AD1171" s="9" t="str">
        <f t="shared" ca="1" si="5860"/>
        <v>PORTO ALEGRE</v>
      </c>
      <c r="AE1171" s="9" t="str">
        <f t="shared" ca="1" si="5860"/>
        <v>BRASIL</v>
      </c>
      <c r="AF1171" s="40">
        <v>2</v>
      </c>
      <c r="AG1171" s="9" t="str">
        <f t="shared" ref="AG1171:AL1171" ca="1" si="5861">INDIRECT(ADDRESS($AF1171+1,AG$2,,,AG$1))</f>
        <v>RIBAMAR NOGUEIRA</v>
      </c>
      <c r="AH1171" s="9" t="str">
        <f t="shared" ca="1" si="5861"/>
        <v>RN</v>
      </c>
      <c r="AI1171" s="9">
        <f t="shared" ca="1" si="5861"/>
        <v>2432</v>
      </c>
      <c r="AJ1171" s="9" t="str">
        <f t="shared" ca="1" si="5861"/>
        <v>AGUIAR</v>
      </c>
      <c r="AK1171" s="9" t="str">
        <f t="shared" ca="1" si="5861"/>
        <v>CTBA</v>
      </c>
      <c r="AL1171" s="9" t="str">
        <f t="shared" ca="1" si="5861"/>
        <v>CTBA</v>
      </c>
      <c r="AM1171" s="52">
        <v>3</v>
      </c>
      <c r="AN1171" s="41">
        <v>6.9999999999999993E-3</v>
      </c>
      <c r="AO1171" s="42">
        <f t="shared" ca="1" si="24"/>
        <v>393</v>
      </c>
      <c r="AP1171" s="42">
        <f t="shared" ca="1" si="25"/>
        <v>234</v>
      </c>
      <c r="AQ1171" s="42">
        <f t="shared" ca="1" si="26"/>
        <v>390.24900000000002</v>
      </c>
    </row>
    <row r="1172" spans="1:43" ht="14">
      <c r="A1172" s="9">
        <f t="shared" si="18"/>
        <v>1171</v>
      </c>
      <c r="B1172" s="9">
        <v>593</v>
      </c>
      <c r="C1172" s="50">
        <v>43163</v>
      </c>
      <c r="D1172" s="39">
        <v>43166</v>
      </c>
      <c r="E1172" s="39">
        <v>43168</v>
      </c>
      <c r="F1172" s="40">
        <v>426</v>
      </c>
      <c r="G1172" s="7">
        <f t="shared" ref="G1172:L1172" ca="1" si="5862">INDIRECT(ADDRESS($F1172+1,G$2,,,G$1))</f>
        <v>43162</v>
      </c>
      <c r="H1172" s="27">
        <f t="shared" ca="1" si="5862"/>
        <v>43190</v>
      </c>
      <c r="I1172" s="9">
        <f t="shared" ca="1" si="5862"/>
        <v>7</v>
      </c>
      <c r="J1172" s="9">
        <f t="shared" ca="1" si="5862"/>
        <v>1</v>
      </c>
      <c r="K1172" s="28">
        <f t="shared" ca="1" si="5862"/>
        <v>43101</v>
      </c>
      <c r="L1172" s="9">
        <f t="shared" ca="1" si="5862"/>
        <v>7</v>
      </c>
      <c r="M1172" s="40">
        <v>16</v>
      </c>
      <c r="N1172" s="9" t="str">
        <f t="shared" ref="N1172:R1172" ca="1" si="5863">INDIRECT(ADDRESS($M1172+1,N$2,,,N$1))</f>
        <v>PASTA E VINO</v>
      </c>
      <c r="O1172" s="9" t="str">
        <f t="shared" ca="1" si="5863"/>
        <v>PEV</v>
      </c>
      <c r="P1172" s="9" t="str">
        <f t="shared" ca="1" si="5863"/>
        <v>BEIRA MAR NORTE, 556</v>
      </c>
      <c r="Q1172" s="9" t="str">
        <f t="shared" ca="1" si="5863"/>
        <v>FLORIANÓPOLIS</v>
      </c>
      <c r="R1172" s="9" t="str">
        <f t="shared" ca="1" si="5863"/>
        <v>SC</v>
      </c>
      <c r="S1172" s="40">
        <v>9</v>
      </c>
      <c r="T1172" s="9" t="str">
        <f t="shared" ref="T1172:Z1172" ca="1" si="5864">INDIRECT(ADDRESS($S1172+1,T$2,,,T$1))</f>
        <v>SAUVIGNON BLANC RESERVA</v>
      </c>
      <c r="U1172" s="9" t="str">
        <f t="shared" ca="1" si="5864"/>
        <v>SAVN_BL_RS</v>
      </c>
      <c r="V1172" s="9" t="str">
        <f t="shared" ca="1" si="5864"/>
        <v>VINHO BRANCO</v>
      </c>
      <c r="W1172" s="9" t="str">
        <f t="shared" ca="1" si="5864"/>
        <v>12_BTL_0,75 l</v>
      </c>
      <c r="X1172" s="29">
        <f t="shared" ca="1" si="5864"/>
        <v>12</v>
      </c>
      <c r="Y1172" s="30">
        <f t="shared" ca="1" si="5864"/>
        <v>198</v>
      </c>
      <c r="Z1172" s="30">
        <f t="shared" ca="1" si="5864"/>
        <v>121</v>
      </c>
      <c r="AA1172" s="40">
        <v>5</v>
      </c>
      <c r="AB1172" s="9" t="str">
        <f t="shared" ref="AB1172:AE1172" ca="1" si="5865">INDIRECT(ADDRESS($AA1172+1,AB$2,,,AB$1))</f>
        <v>PARQUE SUL</v>
      </c>
      <c r="AC1172" s="9" t="str">
        <f t="shared" ca="1" si="5865"/>
        <v>PS</v>
      </c>
      <c r="AD1172" s="9" t="str">
        <f t="shared" ca="1" si="5865"/>
        <v>RIO DE JANEIRO</v>
      </c>
      <c r="AE1172" s="9" t="str">
        <f t="shared" ca="1" si="5865"/>
        <v>BRASIL</v>
      </c>
      <c r="AF1172" s="40">
        <v>9</v>
      </c>
      <c r="AG1172" s="9" t="str">
        <f t="shared" ref="AG1172:AL1172" ca="1" si="5866">INDIRECT(ADDRESS($AF1172+1,AG$2,,,AG$1))</f>
        <v>CARLOS JOSE</v>
      </c>
      <c r="AH1172" s="9" t="str">
        <f t="shared" ca="1" si="5866"/>
        <v>CJ</v>
      </c>
      <c r="AI1172" s="9">
        <f t="shared" ca="1" si="5866"/>
        <v>2177</v>
      </c>
      <c r="AJ1172" s="9" t="str">
        <f t="shared" ca="1" si="5866"/>
        <v>MENESES</v>
      </c>
      <c r="AK1172" s="9" t="str">
        <f t="shared" ca="1" si="5866"/>
        <v>BSB</v>
      </c>
      <c r="AL1172" s="9" t="str">
        <f t="shared" ca="1" si="5866"/>
        <v>BSB</v>
      </c>
      <c r="AM1172" s="52">
        <v>2</v>
      </c>
      <c r="AN1172" s="41">
        <v>0.11199999999999999</v>
      </c>
      <c r="AO1172" s="42">
        <f t="shared" ca="1" si="24"/>
        <v>396</v>
      </c>
      <c r="AP1172" s="42">
        <f t="shared" ca="1" si="25"/>
        <v>242</v>
      </c>
      <c r="AQ1172" s="42">
        <f t="shared" ca="1" si="26"/>
        <v>351.64800000000002</v>
      </c>
    </row>
    <row r="1173" spans="1:43" ht="14">
      <c r="A1173" s="9">
        <f t="shared" si="18"/>
        <v>1172</v>
      </c>
      <c r="B1173" s="9">
        <v>594</v>
      </c>
      <c r="C1173" s="50">
        <v>43166</v>
      </c>
      <c r="D1173" s="39">
        <v>43170</v>
      </c>
      <c r="E1173" s="39">
        <v>43171</v>
      </c>
      <c r="F1173" s="40">
        <v>427</v>
      </c>
      <c r="G1173" s="7">
        <f t="shared" ref="G1173:L1173" ca="1" si="5867">INDIRECT(ADDRESS($F1173+1,G$2,,,G$1))</f>
        <v>43163</v>
      </c>
      <c r="H1173" s="27">
        <f t="shared" ca="1" si="5867"/>
        <v>43190</v>
      </c>
      <c r="I1173" s="9">
        <f t="shared" ca="1" si="5867"/>
        <v>1</v>
      </c>
      <c r="J1173" s="9">
        <f t="shared" ca="1" si="5867"/>
        <v>1</v>
      </c>
      <c r="K1173" s="28">
        <f t="shared" ca="1" si="5867"/>
        <v>43101</v>
      </c>
      <c r="L1173" s="9">
        <f t="shared" ca="1" si="5867"/>
        <v>1</v>
      </c>
      <c r="M1173" s="40">
        <v>10</v>
      </c>
      <c r="N1173" s="9" t="str">
        <f t="shared" ref="N1173:R1173" ca="1" si="5868">INDIRECT(ADDRESS($M1173+1,N$2,,,N$1))</f>
        <v>ENZO CABRINI RESTAURANTE</v>
      </c>
      <c r="O1173" s="9" t="str">
        <f t="shared" ca="1" si="5868"/>
        <v>ECR</v>
      </c>
      <c r="P1173" s="9" t="str">
        <f t="shared" ca="1" si="5868"/>
        <v>SQS 312, BL C</v>
      </c>
      <c r="Q1173" s="9" t="str">
        <f t="shared" ca="1" si="5868"/>
        <v>BRASÍLIA</v>
      </c>
      <c r="R1173" s="9" t="str">
        <f t="shared" ca="1" si="5868"/>
        <v>DF</v>
      </c>
      <c r="S1173" s="40">
        <v>22</v>
      </c>
      <c r="T1173" s="9" t="str">
        <f t="shared" ref="T1173:Z1173" ca="1" si="5869">INDIRECT(ADDRESS($S1173+1,T$2,,,T$1))</f>
        <v>TINTO SUAVE</v>
      </c>
      <c r="U1173" s="9" t="str">
        <f t="shared" ca="1" si="5869"/>
        <v>TNT_SU_E</v>
      </c>
      <c r="V1173" s="9" t="str">
        <f t="shared" ca="1" si="5869"/>
        <v>VINHO TINTO</v>
      </c>
      <c r="W1173" s="9" t="str">
        <f t="shared" ca="1" si="5869"/>
        <v>4_TPK_2,0 l</v>
      </c>
      <c r="X1173" s="29">
        <f t="shared" ca="1" si="5869"/>
        <v>4</v>
      </c>
      <c r="Y1173" s="30">
        <f t="shared" ca="1" si="5869"/>
        <v>103.5</v>
      </c>
      <c r="Z1173" s="30">
        <f t="shared" ca="1" si="5869"/>
        <v>61</v>
      </c>
      <c r="AA1173" s="40">
        <v>5</v>
      </c>
      <c r="AB1173" s="9" t="str">
        <f t="shared" ref="AB1173:AE1173" ca="1" si="5870">INDIRECT(ADDRESS($AA1173+1,AB$2,,,AB$1))</f>
        <v>PARQUE SUL</v>
      </c>
      <c r="AC1173" s="9" t="str">
        <f t="shared" ca="1" si="5870"/>
        <v>PS</v>
      </c>
      <c r="AD1173" s="9" t="str">
        <f t="shared" ca="1" si="5870"/>
        <v>RIO DE JANEIRO</v>
      </c>
      <c r="AE1173" s="9" t="str">
        <f t="shared" ca="1" si="5870"/>
        <v>BRASIL</v>
      </c>
      <c r="AF1173" s="40">
        <v>4</v>
      </c>
      <c r="AG1173" s="9" t="str">
        <f t="shared" ref="AG1173:AL1173" ca="1" si="5871">INDIRECT(ADDRESS($AF1173+1,AG$2,,,AG$1))</f>
        <v>MANOEL CARDOSO</v>
      </c>
      <c r="AH1173" s="9" t="str">
        <f t="shared" ca="1" si="5871"/>
        <v>MC</v>
      </c>
      <c r="AI1173" s="9">
        <f t="shared" ca="1" si="5871"/>
        <v>2211</v>
      </c>
      <c r="AJ1173" s="9" t="str">
        <f t="shared" ca="1" si="5871"/>
        <v>AGUIAR</v>
      </c>
      <c r="AK1173" s="9" t="str">
        <f t="shared" ca="1" si="5871"/>
        <v>CTBA</v>
      </c>
      <c r="AL1173" s="9" t="str">
        <f t="shared" ca="1" si="5871"/>
        <v>CTBA</v>
      </c>
      <c r="AM1173" s="52">
        <v>3</v>
      </c>
      <c r="AN1173" s="41">
        <v>8.8000000000000009E-2</v>
      </c>
      <c r="AO1173" s="42">
        <f t="shared" ca="1" si="24"/>
        <v>310.5</v>
      </c>
      <c r="AP1173" s="42">
        <f t="shared" ca="1" si="25"/>
        <v>183</v>
      </c>
      <c r="AQ1173" s="42">
        <f t="shared" ca="1" si="26"/>
        <v>283.17599999999999</v>
      </c>
    </row>
    <row r="1174" spans="1:43" ht="14">
      <c r="A1174" s="9">
        <f t="shared" si="18"/>
        <v>1173</v>
      </c>
      <c r="B1174" s="9">
        <v>595</v>
      </c>
      <c r="C1174" s="50">
        <v>43165</v>
      </c>
      <c r="D1174" s="39">
        <v>43168</v>
      </c>
      <c r="E1174" s="39">
        <v>43167</v>
      </c>
      <c r="F1174" s="40">
        <v>427</v>
      </c>
      <c r="G1174" s="7">
        <f t="shared" ref="G1174:L1174" ca="1" si="5872">INDIRECT(ADDRESS($F1174+1,G$2,,,G$1))</f>
        <v>43163</v>
      </c>
      <c r="H1174" s="27">
        <f t="shared" ca="1" si="5872"/>
        <v>43190</v>
      </c>
      <c r="I1174" s="9">
        <f t="shared" ca="1" si="5872"/>
        <v>1</v>
      </c>
      <c r="J1174" s="9">
        <f t="shared" ca="1" si="5872"/>
        <v>1</v>
      </c>
      <c r="K1174" s="28">
        <f t="shared" ca="1" si="5872"/>
        <v>43101</v>
      </c>
      <c r="L1174" s="9">
        <f t="shared" ca="1" si="5872"/>
        <v>1</v>
      </c>
      <c r="M1174" s="40">
        <v>15</v>
      </c>
      <c r="N1174" s="9" t="str">
        <f t="shared" ref="N1174:R1174" ca="1" si="5873">INDIRECT(ADDRESS($M1174+1,N$2,,,N$1))</f>
        <v>GOURMELANDIA</v>
      </c>
      <c r="O1174" s="9" t="str">
        <f t="shared" ca="1" si="5873"/>
        <v>GML</v>
      </c>
      <c r="P1174" s="9" t="str">
        <f t="shared" ca="1" si="5873"/>
        <v>PRAÇA 15</v>
      </c>
      <c r="Q1174" s="9" t="str">
        <f t="shared" ca="1" si="5873"/>
        <v>CURITIBA</v>
      </c>
      <c r="R1174" s="9" t="str">
        <f t="shared" ca="1" si="5873"/>
        <v>PR</v>
      </c>
      <c r="S1174" s="40">
        <v>1</v>
      </c>
      <c r="T1174" s="9" t="str">
        <f t="shared" ref="T1174:Z1174" ca="1" si="5874">INDIRECT(ADDRESS($S1174+1,T$2,,,T$1))</f>
        <v>TINTO DE MESA</v>
      </c>
      <c r="U1174" s="9" t="str">
        <f t="shared" ca="1" si="5874"/>
        <v>TNT_MS</v>
      </c>
      <c r="V1174" s="9" t="str">
        <f t="shared" ca="1" si="5874"/>
        <v>VINHO TINTO</v>
      </c>
      <c r="W1174" s="9" t="str">
        <f t="shared" ca="1" si="5874"/>
        <v>12_BTL_0,75 l</v>
      </c>
      <c r="X1174" s="29">
        <f t="shared" ca="1" si="5874"/>
        <v>12</v>
      </c>
      <c r="Y1174" s="43">
        <f t="shared" ca="1" si="5874"/>
        <v>120.4</v>
      </c>
      <c r="Z1174" s="43">
        <f t="shared" ca="1" si="5874"/>
        <v>77</v>
      </c>
      <c r="AA1174" s="40">
        <v>2</v>
      </c>
      <c r="AB1174" s="9" t="str">
        <f t="shared" ref="AB1174:AE1174" ca="1" si="5875">INDIRECT(ADDRESS($AA1174+1,AB$2,,,AB$1))</f>
        <v>MARTE</v>
      </c>
      <c r="AC1174" s="9" t="str">
        <f t="shared" ca="1" si="5875"/>
        <v>MT</v>
      </c>
      <c r="AD1174" s="9" t="str">
        <f t="shared" ca="1" si="5875"/>
        <v>CURITIBA</v>
      </c>
      <c r="AE1174" s="9" t="str">
        <f t="shared" ca="1" si="5875"/>
        <v>BRASIL</v>
      </c>
      <c r="AF1174" s="40">
        <v>7</v>
      </c>
      <c r="AG1174" s="9" t="str">
        <f t="shared" ref="AG1174:AL1174" ca="1" si="5876">INDIRECT(ADDRESS($AF1174+1,AG$2,,,AG$1))</f>
        <v>SILAS MALAFAIA</v>
      </c>
      <c r="AH1174" s="9" t="str">
        <f t="shared" ca="1" si="5876"/>
        <v>SM</v>
      </c>
      <c r="AI1174" s="9">
        <f t="shared" ca="1" si="5876"/>
        <v>2243</v>
      </c>
      <c r="AJ1174" s="9" t="str">
        <f t="shared" ca="1" si="5876"/>
        <v>MENESES</v>
      </c>
      <c r="AK1174" s="9" t="str">
        <f t="shared" ca="1" si="5876"/>
        <v>BSB</v>
      </c>
      <c r="AL1174" s="9" t="str">
        <f t="shared" ca="1" si="5876"/>
        <v>BSB</v>
      </c>
      <c r="AM1174" s="52">
        <v>3</v>
      </c>
      <c r="AN1174" s="41">
        <v>0</v>
      </c>
      <c r="AO1174" s="42">
        <f t="shared" ca="1" si="24"/>
        <v>361.20000000000005</v>
      </c>
      <c r="AP1174" s="42">
        <f t="shared" ca="1" si="25"/>
        <v>231</v>
      </c>
      <c r="AQ1174" s="42">
        <f t="shared" ca="1" si="26"/>
        <v>361.20000000000005</v>
      </c>
    </row>
    <row r="1175" spans="1:43" ht="14">
      <c r="A1175" s="9">
        <f t="shared" si="18"/>
        <v>1174</v>
      </c>
      <c r="B1175" s="9">
        <v>595</v>
      </c>
      <c r="C1175" s="50">
        <v>43165</v>
      </c>
      <c r="D1175" s="39">
        <v>43168</v>
      </c>
      <c r="E1175" s="39">
        <v>43167</v>
      </c>
      <c r="F1175" s="40">
        <v>427</v>
      </c>
      <c r="G1175" s="7">
        <f t="shared" ref="G1175:L1175" ca="1" si="5877">INDIRECT(ADDRESS($F1175+1,G$2,,,G$1))</f>
        <v>43163</v>
      </c>
      <c r="H1175" s="27">
        <f t="shared" ca="1" si="5877"/>
        <v>43190</v>
      </c>
      <c r="I1175" s="9">
        <f t="shared" ca="1" si="5877"/>
        <v>1</v>
      </c>
      <c r="J1175" s="9">
        <f t="shared" ca="1" si="5877"/>
        <v>1</v>
      </c>
      <c r="K1175" s="28">
        <f t="shared" ca="1" si="5877"/>
        <v>43101</v>
      </c>
      <c r="L1175" s="9">
        <f t="shared" ca="1" si="5877"/>
        <v>1</v>
      </c>
      <c r="M1175" s="40">
        <v>15</v>
      </c>
      <c r="N1175" s="9" t="str">
        <f t="shared" ref="N1175:R1175" ca="1" si="5878">INDIRECT(ADDRESS($M1175+1,N$2,,,N$1))</f>
        <v>GOURMELANDIA</v>
      </c>
      <c r="O1175" s="9" t="str">
        <f t="shared" ca="1" si="5878"/>
        <v>GML</v>
      </c>
      <c r="P1175" s="9" t="str">
        <f t="shared" ca="1" si="5878"/>
        <v>PRAÇA 15</v>
      </c>
      <c r="Q1175" s="9" t="str">
        <f t="shared" ca="1" si="5878"/>
        <v>CURITIBA</v>
      </c>
      <c r="R1175" s="9" t="str">
        <f t="shared" ca="1" si="5878"/>
        <v>PR</v>
      </c>
      <c r="S1175" s="40">
        <v>14</v>
      </c>
      <c r="T1175" s="9" t="str">
        <f t="shared" ref="T1175:Z1175" ca="1" si="5879">INDIRECT(ADDRESS($S1175+1,T$2,,,T$1))</f>
        <v>ESPUMANTE BRUTT</v>
      </c>
      <c r="U1175" s="9" t="str">
        <f t="shared" ca="1" si="5879"/>
        <v>ES_BRT</v>
      </c>
      <c r="V1175" s="9" t="str">
        <f t="shared" ca="1" si="5879"/>
        <v>ESPUMANTE</v>
      </c>
      <c r="W1175" s="9" t="str">
        <f t="shared" ca="1" si="5879"/>
        <v>12_BTL_0,75 l</v>
      </c>
      <c r="X1175" s="29">
        <f t="shared" ca="1" si="5879"/>
        <v>12</v>
      </c>
      <c r="Y1175" s="30">
        <f t="shared" ca="1" si="5879"/>
        <v>223</v>
      </c>
      <c r="Z1175" s="30">
        <f t="shared" ca="1" si="5879"/>
        <v>108</v>
      </c>
      <c r="AA1175" s="40">
        <v>6</v>
      </c>
      <c r="AB1175" s="9" t="str">
        <f t="shared" ref="AB1175:AE1175" ca="1" si="5880">INDIRECT(ADDRESS($AA1175+1,AB$2,,,AB$1))</f>
        <v>CENTRO NORTE</v>
      </c>
      <c r="AC1175" s="9" t="str">
        <f t="shared" ca="1" si="5880"/>
        <v>CN</v>
      </c>
      <c r="AD1175" s="9" t="str">
        <f t="shared" ca="1" si="5880"/>
        <v>GOIANIA</v>
      </c>
      <c r="AE1175" s="9" t="str">
        <f t="shared" ca="1" si="5880"/>
        <v>BRASIL</v>
      </c>
      <c r="AF1175" s="40">
        <v>7</v>
      </c>
      <c r="AG1175" s="9" t="str">
        <f t="shared" ref="AG1175:AL1175" ca="1" si="5881">INDIRECT(ADDRESS($AF1175+1,AG$2,,,AG$1))</f>
        <v>SILAS MALAFAIA</v>
      </c>
      <c r="AH1175" s="9" t="str">
        <f t="shared" ca="1" si="5881"/>
        <v>SM</v>
      </c>
      <c r="AI1175" s="9">
        <f t="shared" ca="1" si="5881"/>
        <v>2243</v>
      </c>
      <c r="AJ1175" s="9" t="str">
        <f t="shared" ca="1" si="5881"/>
        <v>MENESES</v>
      </c>
      <c r="AK1175" s="9" t="str">
        <f t="shared" ca="1" si="5881"/>
        <v>BSB</v>
      </c>
      <c r="AL1175" s="9" t="str">
        <f t="shared" ca="1" si="5881"/>
        <v>BSB</v>
      </c>
      <c r="AM1175" s="52">
        <v>2</v>
      </c>
      <c r="AN1175" s="41">
        <v>4.4000000000000004E-2</v>
      </c>
      <c r="AO1175" s="42">
        <f t="shared" ca="1" si="24"/>
        <v>446</v>
      </c>
      <c r="AP1175" s="42">
        <f t="shared" ca="1" si="25"/>
        <v>216</v>
      </c>
      <c r="AQ1175" s="42">
        <f t="shared" ca="1" si="26"/>
        <v>426.37599999999998</v>
      </c>
    </row>
    <row r="1176" spans="1:43" ht="14">
      <c r="A1176" s="9">
        <f t="shared" si="18"/>
        <v>1175</v>
      </c>
      <c r="B1176" s="9">
        <v>596</v>
      </c>
      <c r="C1176" s="50">
        <v>43167</v>
      </c>
      <c r="D1176" s="39">
        <v>43173</v>
      </c>
      <c r="E1176" s="39">
        <v>43175</v>
      </c>
      <c r="F1176" s="40">
        <v>427</v>
      </c>
      <c r="G1176" s="7">
        <f t="shared" ref="G1176:L1176" ca="1" si="5882">INDIRECT(ADDRESS($F1176+1,G$2,,,G$1))</f>
        <v>43163</v>
      </c>
      <c r="H1176" s="27">
        <f t="shared" ca="1" si="5882"/>
        <v>43190</v>
      </c>
      <c r="I1176" s="9">
        <f t="shared" ca="1" si="5882"/>
        <v>1</v>
      </c>
      <c r="J1176" s="9">
        <f t="shared" ca="1" si="5882"/>
        <v>1</v>
      </c>
      <c r="K1176" s="28">
        <f t="shared" ca="1" si="5882"/>
        <v>43101</v>
      </c>
      <c r="L1176" s="9">
        <f t="shared" ca="1" si="5882"/>
        <v>1</v>
      </c>
      <c r="M1176" s="40">
        <v>24</v>
      </c>
      <c r="N1176" s="9" t="str">
        <f t="shared" ref="N1176:R1176" ca="1" si="5883">INDIRECT(ADDRESS($M1176+1,N$2,,,N$1))</f>
        <v>ADEGA SÃO PERIGON</v>
      </c>
      <c r="O1176" s="9" t="str">
        <f t="shared" ca="1" si="5883"/>
        <v>DSP</v>
      </c>
      <c r="P1176" s="9" t="str">
        <f t="shared" ca="1" si="5883"/>
        <v>SHOPPING DA BARRA</v>
      </c>
      <c r="Q1176" s="9" t="str">
        <f t="shared" ca="1" si="5883"/>
        <v>RIO DE JANEIRO</v>
      </c>
      <c r="R1176" s="9" t="str">
        <f t="shared" ca="1" si="5883"/>
        <v>RJ</v>
      </c>
      <c r="S1176" s="40">
        <v>14</v>
      </c>
      <c r="T1176" s="9" t="str">
        <f t="shared" ref="T1176:Z1176" ca="1" si="5884">INDIRECT(ADDRESS($S1176+1,T$2,,,T$1))</f>
        <v>ESPUMANTE BRUTT</v>
      </c>
      <c r="U1176" s="9" t="str">
        <f t="shared" ca="1" si="5884"/>
        <v>ES_BRT</v>
      </c>
      <c r="V1176" s="9" t="str">
        <f t="shared" ca="1" si="5884"/>
        <v>ESPUMANTE</v>
      </c>
      <c r="W1176" s="9" t="str">
        <f t="shared" ca="1" si="5884"/>
        <v>12_BTL_0,75 l</v>
      </c>
      <c r="X1176" s="29">
        <f t="shared" ca="1" si="5884"/>
        <v>12</v>
      </c>
      <c r="Y1176" s="30">
        <f t="shared" ca="1" si="5884"/>
        <v>223</v>
      </c>
      <c r="Z1176" s="30">
        <f t="shared" ca="1" si="5884"/>
        <v>108</v>
      </c>
      <c r="AA1176" s="40">
        <v>2</v>
      </c>
      <c r="AB1176" s="9" t="str">
        <f t="shared" ref="AB1176:AE1176" ca="1" si="5885">INDIRECT(ADDRESS($AA1176+1,AB$2,,,AB$1))</f>
        <v>MARTE</v>
      </c>
      <c r="AC1176" s="9" t="str">
        <f t="shared" ca="1" si="5885"/>
        <v>MT</v>
      </c>
      <c r="AD1176" s="9" t="str">
        <f t="shared" ca="1" si="5885"/>
        <v>CURITIBA</v>
      </c>
      <c r="AE1176" s="9" t="str">
        <f t="shared" ca="1" si="5885"/>
        <v>BRASIL</v>
      </c>
      <c r="AF1176" s="40">
        <v>7</v>
      </c>
      <c r="AG1176" s="9" t="str">
        <f t="shared" ref="AG1176:AL1176" ca="1" si="5886">INDIRECT(ADDRESS($AF1176+1,AG$2,,,AG$1))</f>
        <v>SILAS MALAFAIA</v>
      </c>
      <c r="AH1176" s="9" t="str">
        <f t="shared" ca="1" si="5886"/>
        <v>SM</v>
      </c>
      <c r="AI1176" s="9">
        <f t="shared" ca="1" si="5886"/>
        <v>2243</v>
      </c>
      <c r="AJ1176" s="9" t="str">
        <f t="shared" ca="1" si="5886"/>
        <v>MENESES</v>
      </c>
      <c r="AK1176" s="9" t="str">
        <f t="shared" ca="1" si="5886"/>
        <v>BSB</v>
      </c>
      <c r="AL1176" s="9" t="str">
        <f t="shared" ca="1" si="5886"/>
        <v>BSB</v>
      </c>
      <c r="AM1176" s="52">
        <v>2</v>
      </c>
      <c r="AN1176" s="41">
        <v>2.5000000000000001E-2</v>
      </c>
      <c r="AO1176" s="42">
        <f t="shared" ca="1" si="24"/>
        <v>446</v>
      </c>
      <c r="AP1176" s="42">
        <f t="shared" ca="1" si="25"/>
        <v>216</v>
      </c>
      <c r="AQ1176" s="42">
        <f t="shared" ca="1" si="26"/>
        <v>434.84999999999997</v>
      </c>
    </row>
    <row r="1177" spans="1:43" ht="14">
      <c r="A1177" s="9">
        <f t="shared" si="18"/>
        <v>1176</v>
      </c>
      <c r="B1177" s="9">
        <v>597</v>
      </c>
      <c r="C1177" s="50">
        <v>43164</v>
      </c>
      <c r="D1177" s="39">
        <v>43170</v>
      </c>
      <c r="E1177" s="39">
        <v>43168</v>
      </c>
      <c r="F1177" s="40">
        <v>428</v>
      </c>
      <c r="G1177" s="7">
        <f t="shared" ref="G1177:L1177" ca="1" si="5887">INDIRECT(ADDRESS($F1177+1,G$2,,,G$1))</f>
        <v>43164</v>
      </c>
      <c r="H1177" s="27">
        <f t="shared" ca="1" si="5887"/>
        <v>43190</v>
      </c>
      <c r="I1177" s="9">
        <f t="shared" ca="1" si="5887"/>
        <v>2</v>
      </c>
      <c r="J1177" s="9">
        <f t="shared" ca="1" si="5887"/>
        <v>1</v>
      </c>
      <c r="K1177" s="28">
        <f t="shared" ca="1" si="5887"/>
        <v>43101</v>
      </c>
      <c r="L1177" s="9">
        <f t="shared" ca="1" si="5887"/>
        <v>2</v>
      </c>
      <c r="M1177" s="40">
        <v>27</v>
      </c>
      <c r="N1177" s="9" t="str">
        <f t="shared" ref="N1177:R1177" ca="1" si="5888">INDIRECT(ADDRESS($M1177+1,N$2,,,N$1))</f>
        <v>ROMA RESTAURANTE</v>
      </c>
      <c r="O1177" s="9" t="str">
        <f t="shared" ca="1" si="5888"/>
        <v>RRT</v>
      </c>
      <c r="P1177" s="9" t="str">
        <f t="shared" ca="1" si="5888"/>
        <v>RUA NONA ITALIA, 44</v>
      </c>
      <c r="Q1177" s="9" t="str">
        <f t="shared" ca="1" si="5888"/>
        <v>CURITIBA</v>
      </c>
      <c r="R1177" s="9" t="str">
        <f t="shared" ca="1" si="5888"/>
        <v>PR</v>
      </c>
      <c r="S1177" s="40">
        <v>19</v>
      </c>
      <c r="T1177" s="9" t="str">
        <f t="shared" ref="T1177:Z1177" ca="1" si="5889">INDIRECT(ADDRESS($S1177+1,T$2,,,T$1))</f>
        <v>ESPUMANTE ROSE RESERVA</v>
      </c>
      <c r="U1177" s="9" t="str">
        <f t="shared" ca="1" si="5889"/>
        <v>ES_RSE_RS</v>
      </c>
      <c r="V1177" s="9" t="str">
        <f t="shared" ca="1" si="5889"/>
        <v>ESPUMANTE</v>
      </c>
      <c r="W1177" s="9" t="str">
        <f t="shared" ca="1" si="5889"/>
        <v>12_BTL_0,75 l</v>
      </c>
      <c r="X1177" s="29">
        <f t="shared" ca="1" si="5889"/>
        <v>12</v>
      </c>
      <c r="Y1177" s="30">
        <f t="shared" ca="1" si="5889"/>
        <v>273</v>
      </c>
      <c r="Z1177" s="30">
        <f t="shared" ca="1" si="5889"/>
        <v>123</v>
      </c>
      <c r="AA1177" s="40">
        <v>5</v>
      </c>
      <c r="AB1177" s="9" t="str">
        <f t="shared" ref="AB1177:AE1177" ca="1" si="5890">INDIRECT(ADDRESS($AA1177+1,AB$2,,,AB$1))</f>
        <v>PARQUE SUL</v>
      </c>
      <c r="AC1177" s="9" t="str">
        <f t="shared" ca="1" si="5890"/>
        <v>PS</v>
      </c>
      <c r="AD1177" s="9" t="str">
        <f t="shared" ca="1" si="5890"/>
        <v>RIO DE JANEIRO</v>
      </c>
      <c r="AE1177" s="9" t="str">
        <f t="shared" ca="1" si="5890"/>
        <v>BRASIL</v>
      </c>
      <c r="AF1177" s="40">
        <v>7</v>
      </c>
      <c r="AG1177" s="9" t="str">
        <f t="shared" ref="AG1177:AL1177" ca="1" si="5891">INDIRECT(ADDRESS($AF1177+1,AG$2,,,AG$1))</f>
        <v>SILAS MALAFAIA</v>
      </c>
      <c r="AH1177" s="9" t="str">
        <f t="shared" ca="1" si="5891"/>
        <v>SM</v>
      </c>
      <c r="AI1177" s="9">
        <f t="shared" ca="1" si="5891"/>
        <v>2243</v>
      </c>
      <c r="AJ1177" s="9" t="str">
        <f t="shared" ca="1" si="5891"/>
        <v>MENESES</v>
      </c>
      <c r="AK1177" s="9" t="str">
        <f t="shared" ca="1" si="5891"/>
        <v>BSB</v>
      </c>
      <c r="AL1177" s="9" t="str">
        <f t="shared" ca="1" si="5891"/>
        <v>BSB</v>
      </c>
      <c r="AM1177" s="52">
        <v>1</v>
      </c>
      <c r="AN1177" s="41">
        <v>4.0999999999999995E-2</v>
      </c>
      <c r="AO1177" s="42">
        <f t="shared" ca="1" si="24"/>
        <v>273</v>
      </c>
      <c r="AP1177" s="42">
        <f t="shared" ca="1" si="25"/>
        <v>123</v>
      </c>
      <c r="AQ1177" s="42">
        <f t="shared" ca="1" si="26"/>
        <v>261.80700000000002</v>
      </c>
    </row>
    <row r="1178" spans="1:43" ht="14">
      <c r="A1178" s="9">
        <f t="shared" si="18"/>
        <v>1177</v>
      </c>
      <c r="B1178" s="9">
        <v>597</v>
      </c>
      <c r="C1178" s="50">
        <v>43164</v>
      </c>
      <c r="D1178" s="39">
        <v>43170</v>
      </c>
      <c r="E1178" s="39">
        <v>43168</v>
      </c>
      <c r="F1178" s="40">
        <v>428</v>
      </c>
      <c r="G1178" s="7">
        <f t="shared" ref="G1178:L1178" ca="1" si="5892">INDIRECT(ADDRESS($F1178+1,G$2,,,G$1))</f>
        <v>43164</v>
      </c>
      <c r="H1178" s="27">
        <f t="shared" ca="1" si="5892"/>
        <v>43190</v>
      </c>
      <c r="I1178" s="9">
        <f t="shared" ca="1" si="5892"/>
        <v>2</v>
      </c>
      <c r="J1178" s="9">
        <f t="shared" ca="1" si="5892"/>
        <v>1</v>
      </c>
      <c r="K1178" s="28">
        <f t="shared" ca="1" si="5892"/>
        <v>43101</v>
      </c>
      <c r="L1178" s="9">
        <f t="shared" ca="1" si="5892"/>
        <v>2</v>
      </c>
      <c r="M1178" s="40">
        <v>27</v>
      </c>
      <c r="N1178" s="9" t="str">
        <f t="shared" ref="N1178:R1178" ca="1" si="5893">INDIRECT(ADDRESS($M1178+1,N$2,,,N$1))</f>
        <v>ROMA RESTAURANTE</v>
      </c>
      <c r="O1178" s="9" t="str">
        <f t="shared" ca="1" si="5893"/>
        <v>RRT</v>
      </c>
      <c r="P1178" s="9" t="str">
        <f t="shared" ca="1" si="5893"/>
        <v>RUA NONA ITALIA, 44</v>
      </c>
      <c r="Q1178" s="9" t="str">
        <f t="shared" ca="1" si="5893"/>
        <v>CURITIBA</v>
      </c>
      <c r="R1178" s="9" t="str">
        <f t="shared" ca="1" si="5893"/>
        <v>PR</v>
      </c>
      <c r="S1178" s="40">
        <v>8</v>
      </c>
      <c r="T1178" s="9" t="str">
        <f t="shared" ref="T1178:Z1178" ca="1" si="5894">INDIRECT(ADDRESS($S1178+1,T$2,,,T$1))</f>
        <v>SAUVIGNON BLANC</v>
      </c>
      <c r="U1178" s="9" t="str">
        <f t="shared" ca="1" si="5894"/>
        <v>SAVN_BL</v>
      </c>
      <c r="V1178" s="9" t="str">
        <f t="shared" ca="1" si="5894"/>
        <v>VINHO BRANCO</v>
      </c>
      <c r="W1178" s="9" t="str">
        <f t="shared" ca="1" si="5894"/>
        <v>12_BTL_0,75 l</v>
      </c>
      <c r="X1178" s="29">
        <f t="shared" ca="1" si="5894"/>
        <v>12</v>
      </c>
      <c r="Y1178" s="30">
        <f t="shared" ca="1" si="5894"/>
        <v>171.5</v>
      </c>
      <c r="Z1178" s="30">
        <f t="shared" ca="1" si="5894"/>
        <v>91</v>
      </c>
      <c r="AA1178" s="40">
        <v>4</v>
      </c>
      <c r="AB1178" s="9" t="str">
        <f t="shared" ref="AB1178:AE1178" ca="1" si="5895">INDIRECT(ADDRESS($AA1178+1,AB$2,,,AB$1))</f>
        <v>AGUA LIMPA</v>
      </c>
      <c r="AC1178" s="9" t="str">
        <f t="shared" ca="1" si="5895"/>
        <v>AL</v>
      </c>
      <c r="AD1178" s="9" t="str">
        <f t="shared" ca="1" si="5895"/>
        <v>BELORIZONTE</v>
      </c>
      <c r="AE1178" s="9" t="str">
        <f t="shared" ca="1" si="5895"/>
        <v>BRASIL</v>
      </c>
      <c r="AF1178" s="40">
        <v>7</v>
      </c>
      <c r="AG1178" s="9" t="str">
        <f t="shared" ref="AG1178:AL1178" ca="1" si="5896">INDIRECT(ADDRESS($AF1178+1,AG$2,,,AG$1))</f>
        <v>SILAS MALAFAIA</v>
      </c>
      <c r="AH1178" s="9" t="str">
        <f t="shared" ca="1" si="5896"/>
        <v>SM</v>
      </c>
      <c r="AI1178" s="9">
        <f t="shared" ca="1" si="5896"/>
        <v>2243</v>
      </c>
      <c r="AJ1178" s="9" t="str">
        <f t="shared" ca="1" si="5896"/>
        <v>MENESES</v>
      </c>
      <c r="AK1178" s="9" t="str">
        <f t="shared" ca="1" si="5896"/>
        <v>BSB</v>
      </c>
      <c r="AL1178" s="9" t="str">
        <f t="shared" ca="1" si="5896"/>
        <v>BSB</v>
      </c>
      <c r="AM1178" s="52">
        <v>2</v>
      </c>
      <c r="AN1178" s="41">
        <v>0</v>
      </c>
      <c r="AO1178" s="42">
        <f t="shared" ca="1" si="24"/>
        <v>343</v>
      </c>
      <c r="AP1178" s="42">
        <f t="shared" ca="1" si="25"/>
        <v>182</v>
      </c>
      <c r="AQ1178" s="42">
        <f t="shared" ca="1" si="26"/>
        <v>343</v>
      </c>
    </row>
    <row r="1179" spans="1:43" ht="14">
      <c r="A1179" s="9">
        <f t="shared" si="18"/>
        <v>1178</v>
      </c>
      <c r="B1179" s="9">
        <v>597</v>
      </c>
      <c r="C1179" s="50">
        <v>43164</v>
      </c>
      <c r="D1179" s="39">
        <v>43170</v>
      </c>
      <c r="E1179" s="39">
        <v>43168</v>
      </c>
      <c r="F1179" s="40">
        <v>428</v>
      </c>
      <c r="G1179" s="7">
        <f t="shared" ref="G1179:L1179" ca="1" si="5897">INDIRECT(ADDRESS($F1179+1,G$2,,,G$1))</f>
        <v>43164</v>
      </c>
      <c r="H1179" s="27">
        <f t="shared" ca="1" si="5897"/>
        <v>43190</v>
      </c>
      <c r="I1179" s="9">
        <f t="shared" ca="1" si="5897"/>
        <v>2</v>
      </c>
      <c r="J1179" s="9">
        <f t="shared" ca="1" si="5897"/>
        <v>1</v>
      </c>
      <c r="K1179" s="28">
        <f t="shared" ca="1" si="5897"/>
        <v>43101</v>
      </c>
      <c r="L1179" s="9">
        <f t="shared" ca="1" si="5897"/>
        <v>2</v>
      </c>
      <c r="M1179" s="40">
        <v>27</v>
      </c>
      <c r="N1179" s="9" t="str">
        <f t="shared" ref="N1179:R1179" ca="1" si="5898">INDIRECT(ADDRESS($M1179+1,N$2,,,N$1))</f>
        <v>ROMA RESTAURANTE</v>
      </c>
      <c r="O1179" s="9" t="str">
        <f t="shared" ca="1" si="5898"/>
        <v>RRT</v>
      </c>
      <c r="P1179" s="9" t="str">
        <f t="shared" ca="1" si="5898"/>
        <v>RUA NONA ITALIA, 44</v>
      </c>
      <c r="Q1179" s="9" t="str">
        <f t="shared" ca="1" si="5898"/>
        <v>CURITIBA</v>
      </c>
      <c r="R1179" s="9" t="str">
        <f t="shared" ca="1" si="5898"/>
        <v>PR</v>
      </c>
      <c r="S1179" s="40">
        <v>20</v>
      </c>
      <c r="T1179" s="9" t="str">
        <f t="shared" ref="T1179:Z1179" ca="1" si="5899">INDIRECT(ADDRESS($S1179+1,T$2,,,T$1))</f>
        <v>MALBEC RESERVA</v>
      </c>
      <c r="U1179" s="9" t="str">
        <f t="shared" ca="1" si="5899"/>
        <v>MBC_RS</v>
      </c>
      <c r="V1179" s="9" t="str">
        <f t="shared" ca="1" si="5899"/>
        <v>VINHO TINTO</v>
      </c>
      <c r="W1179" s="9" t="str">
        <f t="shared" ca="1" si="5899"/>
        <v>12_BTL_0,75 l</v>
      </c>
      <c r="X1179" s="29">
        <f t="shared" ca="1" si="5899"/>
        <v>12</v>
      </c>
      <c r="Y1179" s="30">
        <f t="shared" ca="1" si="5899"/>
        <v>298</v>
      </c>
      <c r="Z1179" s="30">
        <f t="shared" ca="1" si="5899"/>
        <v>154</v>
      </c>
      <c r="AA1179" s="40">
        <v>2</v>
      </c>
      <c r="AB1179" s="9" t="str">
        <f t="shared" ref="AB1179:AE1179" ca="1" si="5900">INDIRECT(ADDRESS($AA1179+1,AB$2,,,AB$1))</f>
        <v>MARTE</v>
      </c>
      <c r="AC1179" s="9" t="str">
        <f t="shared" ca="1" si="5900"/>
        <v>MT</v>
      </c>
      <c r="AD1179" s="9" t="str">
        <f t="shared" ca="1" si="5900"/>
        <v>CURITIBA</v>
      </c>
      <c r="AE1179" s="9" t="str">
        <f t="shared" ca="1" si="5900"/>
        <v>BRASIL</v>
      </c>
      <c r="AF1179" s="40">
        <v>7</v>
      </c>
      <c r="AG1179" s="9" t="str">
        <f t="shared" ref="AG1179:AL1179" ca="1" si="5901">INDIRECT(ADDRESS($AF1179+1,AG$2,,,AG$1))</f>
        <v>SILAS MALAFAIA</v>
      </c>
      <c r="AH1179" s="9" t="str">
        <f t="shared" ca="1" si="5901"/>
        <v>SM</v>
      </c>
      <c r="AI1179" s="9">
        <f t="shared" ca="1" si="5901"/>
        <v>2243</v>
      </c>
      <c r="AJ1179" s="9" t="str">
        <f t="shared" ca="1" si="5901"/>
        <v>MENESES</v>
      </c>
      <c r="AK1179" s="9" t="str">
        <f t="shared" ca="1" si="5901"/>
        <v>BSB</v>
      </c>
      <c r="AL1179" s="9" t="str">
        <f t="shared" ca="1" si="5901"/>
        <v>BSB</v>
      </c>
      <c r="AM1179" s="52">
        <v>1</v>
      </c>
      <c r="AN1179" s="41">
        <v>2.5000000000000001E-2</v>
      </c>
      <c r="AO1179" s="42">
        <f t="shared" ca="1" si="24"/>
        <v>298</v>
      </c>
      <c r="AP1179" s="42">
        <f t="shared" ca="1" si="25"/>
        <v>154</v>
      </c>
      <c r="AQ1179" s="42">
        <f t="shared" ca="1" si="26"/>
        <v>290.55</v>
      </c>
    </row>
    <row r="1180" spans="1:43" ht="14">
      <c r="A1180" s="9">
        <f t="shared" si="18"/>
        <v>1179</v>
      </c>
      <c r="B1180" s="9">
        <v>597</v>
      </c>
      <c r="C1180" s="50">
        <v>43164</v>
      </c>
      <c r="D1180" s="39">
        <v>43170</v>
      </c>
      <c r="E1180" s="39">
        <v>43168</v>
      </c>
      <c r="F1180" s="40">
        <v>428</v>
      </c>
      <c r="G1180" s="7">
        <f t="shared" ref="G1180:L1180" ca="1" si="5902">INDIRECT(ADDRESS($F1180+1,G$2,,,G$1))</f>
        <v>43164</v>
      </c>
      <c r="H1180" s="27">
        <f t="shared" ca="1" si="5902"/>
        <v>43190</v>
      </c>
      <c r="I1180" s="9">
        <f t="shared" ca="1" si="5902"/>
        <v>2</v>
      </c>
      <c r="J1180" s="9">
        <f t="shared" ca="1" si="5902"/>
        <v>1</v>
      </c>
      <c r="K1180" s="28">
        <f t="shared" ca="1" si="5902"/>
        <v>43101</v>
      </c>
      <c r="L1180" s="9">
        <f t="shared" ca="1" si="5902"/>
        <v>2</v>
      </c>
      <c r="M1180" s="40">
        <v>27</v>
      </c>
      <c r="N1180" s="9" t="str">
        <f t="shared" ref="N1180:R1180" ca="1" si="5903">INDIRECT(ADDRESS($M1180+1,N$2,,,N$1))</f>
        <v>ROMA RESTAURANTE</v>
      </c>
      <c r="O1180" s="9" t="str">
        <f t="shared" ca="1" si="5903"/>
        <v>RRT</v>
      </c>
      <c r="P1180" s="9" t="str">
        <f t="shared" ca="1" si="5903"/>
        <v>RUA NONA ITALIA, 44</v>
      </c>
      <c r="Q1180" s="9" t="str">
        <f t="shared" ca="1" si="5903"/>
        <v>CURITIBA</v>
      </c>
      <c r="R1180" s="9" t="str">
        <f t="shared" ca="1" si="5903"/>
        <v>PR</v>
      </c>
      <c r="S1180" s="40">
        <v>3</v>
      </c>
      <c r="T1180" s="9" t="str">
        <f t="shared" ref="T1180:Z1180" ca="1" si="5904">INDIRECT(ADDRESS($S1180+1,T$2,,,T$1))</f>
        <v>TINTO SECO</v>
      </c>
      <c r="U1180" s="9" t="str">
        <f t="shared" ca="1" si="5904"/>
        <v>TNT_SC</v>
      </c>
      <c r="V1180" s="9" t="str">
        <f t="shared" ca="1" si="5904"/>
        <v>VINHO TINTO</v>
      </c>
      <c r="W1180" s="9" t="str">
        <f t="shared" ca="1" si="5904"/>
        <v>12_BTL_0,75 l</v>
      </c>
      <c r="X1180" s="29">
        <f t="shared" ca="1" si="5904"/>
        <v>12</v>
      </c>
      <c r="Y1180" s="30">
        <f t="shared" ca="1" si="5904"/>
        <v>120.4</v>
      </c>
      <c r="Z1180" s="30">
        <f t="shared" ca="1" si="5904"/>
        <v>77</v>
      </c>
      <c r="AA1180" s="40">
        <v>3</v>
      </c>
      <c r="AB1180" s="9" t="str">
        <f t="shared" ref="AB1180:AE1180" ca="1" si="5905">INDIRECT(ADDRESS($AA1180+1,AB$2,,,AB$1))</f>
        <v>AGUIA</v>
      </c>
      <c r="AC1180" s="9" t="str">
        <f t="shared" ca="1" si="5905"/>
        <v>AG</v>
      </c>
      <c r="AD1180" s="9" t="str">
        <f t="shared" ca="1" si="5905"/>
        <v>PORTO ALEGRE</v>
      </c>
      <c r="AE1180" s="9" t="str">
        <f t="shared" ca="1" si="5905"/>
        <v>BRASIL</v>
      </c>
      <c r="AF1180" s="40">
        <v>7</v>
      </c>
      <c r="AG1180" s="9" t="str">
        <f t="shared" ref="AG1180:AL1180" ca="1" si="5906">INDIRECT(ADDRESS($AF1180+1,AG$2,,,AG$1))</f>
        <v>SILAS MALAFAIA</v>
      </c>
      <c r="AH1180" s="9" t="str">
        <f t="shared" ca="1" si="5906"/>
        <v>SM</v>
      </c>
      <c r="AI1180" s="9">
        <f t="shared" ca="1" si="5906"/>
        <v>2243</v>
      </c>
      <c r="AJ1180" s="9" t="str">
        <f t="shared" ca="1" si="5906"/>
        <v>MENESES</v>
      </c>
      <c r="AK1180" s="9" t="str">
        <f t="shared" ca="1" si="5906"/>
        <v>BSB</v>
      </c>
      <c r="AL1180" s="9" t="str">
        <f t="shared" ca="1" si="5906"/>
        <v>BSB</v>
      </c>
      <c r="AM1180" s="52">
        <v>3</v>
      </c>
      <c r="AN1180" s="41">
        <v>7.0000000000000007E-2</v>
      </c>
      <c r="AO1180" s="42">
        <f t="shared" ca="1" si="24"/>
        <v>361.20000000000005</v>
      </c>
      <c r="AP1180" s="42">
        <f t="shared" ca="1" si="25"/>
        <v>231</v>
      </c>
      <c r="AQ1180" s="42">
        <f t="shared" ca="1" si="26"/>
        <v>335.916</v>
      </c>
    </row>
    <row r="1181" spans="1:43" ht="14">
      <c r="A1181" s="9">
        <f t="shared" si="18"/>
        <v>1180</v>
      </c>
      <c r="B1181" s="9">
        <v>598</v>
      </c>
      <c r="C1181" s="50">
        <v>43169</v>
      </c>
      <c r="D1181" s="39">
        <v>43174</v>
      </c>
      <c r="E1181" s="39">
        <v>43172</v>
      </c>
      <c r="F1181" s="40">
        <v>429</v>
      </c>
      <c r="G1181" s="7">
        <f t="shared" ref="G1181:L1181" ca="1" si="5907">INDIRECT(ADDRESS($F1181+1,G$2,,,G$1))</f>
        <v>43165</v>
      </c>
      <c r="H1181" s="27">
        <f t="shared" ca="1" si="5907"/>
        <v>43190</v>
      </c>
      <c r="I1181" s="9">
        <f t="shared" ca="1" si="5907"/>
        <v>3</v>
      </c>
      <c r="J1181" s="9">
        <f t="shared" ca="1" si="5907"/>
        <v>1</v>
      </c>
      <c r="K1181" s="28">
        <f t="shared" ca="1" si="5907"/>
        <v>43101</v>
      </c>
      <c r="L1181" s="9">
        <f t="shared" ca="1" si="5907"/>
        <v>3</v>
      </c>
      <c r="M1181" s="40">
        <v>30</v>
      </c>
      <c r="N1181" s="9" t="str">
        <f t="shared" ref="N1181:R1181" ca="1" si="5908">INDIRECT(ADDRESS($M1181+1,N$2,,,N$1))</f>
        <v>SUPERMERCADOS VIDAL</v>
      </c>
      <c r="O1181" s="9" t="str">
        <f t="shared" ca="1" si="5908"/>
        <v>SVD</v>
      </c>
      <c r="P1181" s="9" t="str">
        <f t="shared" ca="1" si="5908"/>
        <v>RUA DO INTERIOR, 86</v>
      </c>
      <c r="Q1181" s="9" t="str">
        <f t="shared" ca="1" si="5908"/>
        <v>ARAÇATUBA</v>
      </c>
      <c r="R1181" s="9" t="str">
        <f t="shared" ca="1" si="5908"/>
        <v>SP</v>
      </c>
      <c r="S1181" s="40">
        <v>27</v>
      </c>
      <c r="T1181" s="9" t="str">
        <f t="shared" ref="T1181:Z1181" ca="1" si="5909">INDIRECT(ADDRESS($S1181+1,T$2,,,T$1))</f>
        <v>RIESLING</v>
      </c>
      <c r="U1181" s="9" t="str">
        <f t="shared" ca="1" si="5909"/>
        <v>RISL_E</v>
      </c>
      <c r="V1181" s="9" t="str">
        <f t="shared" ca="1" si="5909"/>
        <v>VINHO BRANCO</v>
      </c>
      <c r="W1181" s="9" t="str">
        <f t="shared" ca="1" si="5909"/>
        <v>4_TPK_2,0 l</v>
      </c>
      <c r="X1181" s="29">
        <f t="shared" ca="1" si="5909"/>
        <v>4</v>
      </c>
      <c r="Y1181" s="30">
        <f t="shared" ca="1" si="5909"/>
        <v>180</v>
      </c>
      <c r="Z1181" s="30">
        <f t="shared" ca="1" si="5909"/>
        <v>98</v>
      </c>
      <c r="AA1181" s="40">
        <v>2</v>
      </c>
      <c r="AB1181" s="9" t="str">
        <f t="shared" ref="AB1181:AE1181" ca="1" si="5910">INDIRECT(ADDRESS($AA1181+1,AB$2,,,AB$1))</f>
        <v>MARTE</v>
      </c>
      <c r="AC1181" s="9" t="str">
        <f t="shared" ca="1" si="5910"/>
        <v>MT</v>
      </c>
      <c r="AD1181" s="9" t="str">
        <f t="shared" ca="1" si="5910"/>
        <v>CURITIBA</v>
      </c>
      <c r="AE1181" s="9" t="str">
        <f t="shared" ca="1" si="5910"/>
        <v>BRASIL</v>
      </c>
      <c r="AF1181" s="40">
        <v>5</v>
      </c>
      <c r="AG1181" s="9" t="str">
        <f t="shared" ref="AG1181:AL1181" ca="1" si="5911">INDIRECT(ADDRESS($AF1181+1,AG$2,,,AG$1))</f>
        <v>ALICE SILVEIRA</v>
      </c>
      <c r="AH1181" s="9" t="str">
        <f t="shared" ca="1" si="5911"/>
        <v>AS</v>
      </c>
      <c r="AI1181" s="9">
        <f t="shared" ca="1" si="5911"/>
        <v>2106</v>
      </c>
      <c r="AJ1181" s="9" t="str">
        <f t="shared" ca="1" si="5911"/>
        <v>AGUIAR</v>
      </c>
      <c r="AK1181" s="9" t="str">
        <f t="shared" ca="1" si="5911"/>
        <v>CTBA</v>
      </c>
      <c r="AL1181" s="9" t="str">
        <f t="shared" ca="1" si="5911"/>
        <v>CTBA</v>
      </c>
      <c r="AM1181" s="52">
        <v>3</v>
      </c>
      <c r="AN1181" s="41">
        <v>0</v>
      </c>
      <c r="AO1181" s="42">
        <f t="shared" ca="1" si="24"/>
        <v>540</v>
      </c>
      <c r="AP1181" s="42">
        <f t="shared" ca="1" si="25"/>
        <v>294</v>
      </c>
      <c r="AQ1181" s="42">
        <f t="shared" ca="1" si="26"/>
        <v>540</v>
      </c>
    </row>
    <row r="1182" spans="1:43" ht="14">
      <c r="A1182" s="9">
        <f t="shared" si="18"/>
        <v>1181</v>
      </c>
      <c r="B1182" s="9">
        <v>598</v>
      </c>
      <c r="C1182" s="50">
        <v>43169</v>
      </c>
      <c r="D1182" s="39">
        <v>43174</v>
      </c>
      <c r="E1182" s="39">
        <v>43172</v>
      </c>
      <c r="F1182" s="40">
        <v>429</v>
      </c>
      <c r="G1182" s="7">
        <f t="shared" ref="G1182:L1182" ca="1" si="5912">INDIRECT(ADDRESS($F1182+1,G$2,,,G$1))</f>
        <v>43165</v>
      </c>
      <c r="H1182" s="27">
        <f t="shared" ca="1" si="5912"/>
        <v>43190</v>
      </c>
      <c r="I1182" s="9">
        <f t="shared" ca="1" si="5912"/>
        <v>3</v>
      </c>
      <c r="J1182" s="9">
        <f t="shared" ca="1" si="5912"/>
        <v>1</v>
      </c>
      <c r="K1182" s="28">
        <f t="shared" ca="1" si="5912"/>
        <v>43101</v>
      </c>
      <c r="L1182" s="9">
        <f t="shared" ca="1" si="5912"/>
        <v>3</v>
      </c>
      <c r="M1182" s="40">
        <v>30</v>
      </c>
      <c r="N1182" s="9" t="str">
        <f t="shared" ref="N1182:R1182" ca="1" si="5913">INDIRECT(ADDRESS($M1182+1,N$2,,,N$1))</f>
        <v>SUPERMERCADOS VIDAL</v>
      </c>
      <c r="O1182" s="9" t="str">
        <f t="shared" ca="1" si="5913"/>
        <v>SVD</v>
      </c>
      <c r="P1182" s="9" t="str">
        <f t="shared" ca="1" si="5913"/>
        <v>RUA DO INTERIOR, 86</v>
      </c>
      <c r="Q1182" s="9" t="str">
        <f t="shared" ca="1" si="5913"/>
        <v>ARAÇATUBA</v>
      </c>
      <c r="R1182" s="9" t="str">
        <f t="shared" ca="1" si="5913"/>
        <v>SP</v>
      </c>
      <c r="S1182" s="40">
        <v>19</v>
      </c>
      <c r="T1182" s="9" t="str">
        <f t="shared" ref="T1182:Z1182" ca="1" si="5914">INDIRECT(ADDRESS($S1182+1,T$2,,,T$1))</f>
        <v>ESPUMANTE ROSE RESERVA</v>
      </c>
      <c r="U1182" s="9" t="str">
        <f t="shared" ca="1" si="5914"/>
        <v>ES_RSE_RS</v>
      </c>
      <c r="V1182" s="9" t="str">
        <f t="shared" ca="1" si="5914"/>
        <v>ESPUMANTE</v>
      </c>
      <c r="W1182" s="9" t="str">
        <f t="shared" ca="1" si="5914"/>
        <v>12_BTL_0,75 l</v>
      </c>
      <c r="X1182" s="29">
        <f t="shared" ca="1" si="5914"/>
        <v>12</v>
      </c>
      <c r="Y1182" s="30">
        <f t="shared" ca="1" si="5914"/>
        <v>273</v>
      </c>
      <c r="Z1182" s="30">
        <f t="shared" ca="1" si="5914"/>
        <v>123</v>
      </c>
      <c r="AA1182" s="40">
        <v>3</v>
      </c>
      <c r="AB1182" s="9" t="str">
        <f t="shared" ref="AB1182:AE1182" ca="1" si="5915">INDIRECT(ADDRESS($AA1182+1,AB$2,,,AB$1))</f>
        <v>AGUIA</v>
      </c>
      <c r="AC1182" s="9" t="str">
        <f t="shared" ca="1" si="5915"/>
        <v>AG</v>
      </c>
      <c r="AD1182" s="9" t="str">
        <f t="shared" ca="1" si="5915"/>
        <v>PORTO ALEGRE</v>
      </c>
      <c r="AE1182" s="9" t="str">
        <f t="shared" ca="1" si="5915"/>
        <v>BRASIL</v>
      </c>
      <c r="AF1182" s="40">
        <v>4</v>
      </c>
      <c r="AG1182" s="9" t="str">
        <f t="shared" ref="AG1182:AL1182" ca="1" si="5916">INDIRECT(ADDRESS($AF1182+1,AG$2,,,AG$1))</f>
        <v>MANOEL CARDOSO</v>
      </c>
      <c r="AH1182" s="9" t="str">
        <f t="shared" ca="1" si="5916"/>
        <v>MC</v>
      </c>
      <c r="AI1182" s="9">
        <f t="shared" ca="1" si="5916"/>
        <v>2211</v>
      </c>
      <c r="AJ1182" s="9" t="str">
        <f t="shared" ca="1" si="5916"/>
        <v>AGUIAR</v>
      </c>
      <c r="AK1182" s="9" t="str">
        <f t="shared" ca="1" si="5916"/>
        <v>CTBA</v>
      </c>
      <c r="AL1182" s="9" t="str">
        <f t="shared" ca="1" si="5916"/>
        <v>CTBA</v>
      </c>
      <c r="AM1182" s="52">
        <v>1</v>
      </c>
      <c r="AN1182" s="41">
        <v>7.8E-2</v>
      </c>
      <c r="AO1182" s="42">
        <f t="shared" ca="1" si="24"/>
        <v>273</v>
      </c>
      <c r="AP1182" s="42">
        <f t="shared" ca="1" si="25"/>
        <v>123</v>
      </c>
      <c r="AQ1182" s="42">
        <f t="shared" ca="1" si="26"/>
        <v>251.70600000000002</v>
      </c>
    </row>
    <row r="1183" spans="1:43" ht="14">
      <c r="A1183" s="9">
        <f t="shared" si="18"/>
        <v>1182</v>
      </c>
      <c r="B1183" s="9">
        <v>598</v>
      </c>
      <c r="C1183" s="50">
        <v>43169</v>
      </c>
      <c r="D1183" s="39">
        <v>43174</v>
      </c>
      <c r="E1183" s="39">
        <v>43172</v>
      </c>
      <c r="F1183" s="40">
        <v>429</v>
      </c>
      <c r="G1183" s="7">
        <f t="shared" ref="G1183:L1183" ca="1" si="5917">INDIRECT(ADDRESS($F1183+1,G$2,,,G$1))</f>
        <v>43165</v>
      </c>
      <c r="H1183" s="27">
        <f t="shared" ca="1" si="5917"/>
        <v>43190</v>
      </c>
      <c r="I1183" s="9">
        <f t="shared" ca="1" si="5917"/>
        <v>3</v>
      </c>
      <c r="J1183" s="9">
        <f t="shared" ca="1" si="5917"/>
        <v>1</v>
      </c>
      <c r="K1183" s="28">
        <f t="shared" ca="1" si="5917"/>
        <v>43101</v>
      </c>
      <c r="L1183" s="9">
        <f t="shared" ca="1" si="5917"/>
        <v>3</v>
      </c>
      <c r="M1183" s="40">
        <v>30</v>
      </c>
      <c r="N1183" s="9" t="str">
        <f t="shared" ref="N1183:R1183" ca="1" si="5918">INDIRECT(ADDRESS($M1183+1,N$2,,,N$1))</f>
        <v>SUPERMERCADOS VIDAL</v>
      </c>
      <c r="O1183" s="9" t="str">
        <f t="shared" ca="1" si="5918"/>
        <v>SVD</v>
      </c>
      <c r="P1183" s="9" t="str">
        <f t="shared" ca="1" si="5918"/>
        <v>RUA DO INTERIOR, 86</v>
      </c>
      <c r="Q1183" s="9" t="str">
        <f t="shared" ca="1" si="5918"/>
        <v>ARAÇATUBA</v>
      </c>
      <c r="R1183" s="9" t="str">
        <f t="shared" ca="1" si="5918"/>
        <v>SP</v>
      </c>
      <c r="S1183" s="40">
        <v>9</v>
      </c>
      <c r="T1183" s="9" t="str">
        <f t="shared" ref="T1183:Z1183" ca="1" si="5919">INDIRECT(ADDRESS($S1183+1,T$2,,,T$1))</f>
        <v>SAUVIGNON BLANC RESERVA</v>
      </c>
      <c r="U1183" s="9" t="str">
        <f t="shared" ca="1" si="5919"/>
        <v>SAVN_BL_RS</v>
      </c>
      <c r="V1183" s="9" t="str">
        <f t="shared" ca="1" si="5919"/>
        <v>VINHO BRANCO</v>
      </c>
      <c r="W1183" s="9" t="str">
        <f t="shared" ca="1" si="5919"/>
        <v>12_BTL_0,75 l</v>
      </c>
      <c r="X1183" s="29">
        <f t="shared" ca="1" si="5919"/>
        <v>12</v>
      </c>
      <c r="Y1183" s="30">
        <f t="shared" ca="1" si="5919"/>
        <v>198</v>
      </c>
      <c r="Z1183" s="30">
        <f t="shared" ca="1" si="5919"/>
        <v>121</v>
      </c>
      <c r="AA1183" s="40">
        <v>3</v>
      </c>
      <c r="AB1183" s="9" t="str">
        <f t="shared" ref="AB1183:AE1183" ca="1" si="5920">INDIRECT(ADDRESS($AA1183+1,AB$2,,,AB$1))</f>
        <v>AGUIA</v>
      </c>
      <c r="AC1183" s="9" t="str">
        <f t="shared" ca="1" si="5920"/>
        <v>AG</v>
      </c>
      <c r="AD1183" s="9" t="str">
        <f t="shared" ca="1" si="5920"/>
        <v>PORTO ALEGRE</v>
      </c>
      <c r="AE1183" s="9" t="str">
        <f t="shared" ca="1" si="5920"/>
        <v>BRASIL</v>
      </c>
      <c r="AF1183" s="40">
        <v>4</v>
      </c>
      <c r="AG1183" s="9" t="str">
        <f t="shared" ref="AG1183:AL1183" ca="1" si="5921">INDIRECT(ADDRESS($AF1183+1,AG$2,,,AG$1))</f>
        <v>MANOEL CARDOSO</v>
      </c>
      <c r="AH1183" s="9" t="str">
        <f t="shared" ca="1" si="5921"/>
        <v>MC</v>
      </c>
      <c r="AI1183" s="9">
        <f t="shared" ca="1" si="5921"/>
        <v>2211</v>
      </c>
      <c r="AJ1183" s="9" t="str">
        <f t="shared" ca="1" si="5921"/>
        <v>AGUIAR</v>
      </c>
      <c r="AK1183" s="9" t="str">
        <f t="shared" ca="1" si="5921"/>
        <v>CTBA</v>
      </c>
      <c r="AL1183" s="9" t="str">
        <f t="shared" ca="1" si="5921"/>
        <v>CTBA</v>
      </c>
      <c r="AM1183" s="52">
        <v>2</v>
      </c>
      <c r="AN1183" s="41">
        <v>4.5999999999999999E-2</v>
      </c>
      <c r="AO1183" s="42">
        <f t="shared" ca="1" si="24"/>
        <v>396</v>
      </c>
      <c r="AP1183" s="42">
        <f t="shared" ca="1" si="25"/>
        <v>242</v>
      </c>
      <c r="AQ1183" s="42">
        <f t="shared" ca="1" si="26"/>
        <v>377.78399999999999</v>
      </c>
    </row>
    <row r="1184" spans="1:43" ht="14">
      <c r="A1184" s="9">
        <f t="shared" si="18"/>
        <v>1183</v>
      </c>
      <c r="B1184" s="9">
        <v>599</v>
      </c>
      <c r="C1184" s="50">
        <v>43166</v>
      </c>
      <c r="D1184" s="39">
        <v>43171</v>
      </c>
      <c r="E1184" s="39">
        <v>43171</v>
      </c>
      <c r="F1184" s="40">
        <v>430</v>
      </c>
      <c r="G1184" s="7">
        <f t="shared" ref="G1184:L1184" ca="1" si="5922">INDIRECT(ADDRESS($F1184+1,G$2,,,G$1))</f>
        <v>43166</v>
      </c>
      <c r="H1184" s="27">
        <f t="shared" ca="1" si="5922"/>
        <v>43190</v>
      </c>
      <c r="I1184" s="9">
        <f t="shared" ca="1" si="5922"/>
        <v>4</v>
      </c>
      <c r="J1184" s="9">
        <f t="shared" ca="1" si="5922"/>
        <v>1</v>
      </c>
      <c r="K1184" s="28">
        <f t="shared" ca="1" si="5922"/>
        <v>43101</v>
      </c>
      <c r="L1184" s="9">
        <f t="shared" ca="1" si="5922"/>
        <v>4</v>
      </c>
      <c r="M1184" s="40">
        <v>10</v>
      </c>
      <c r="N1184" s="9" t="str">
        <f t="shared" ref="N1184:R1184" ca="1" si="5923">INDIRECT(ADDRESS($M1184+1,N$2,,,N$1))</f>
        <v>ENZO CABRINI RESTAURANTE</v>
      </c>
      <c r="O1184" s="9" t="str">
        <f t="shared" ca="1" si="5923"/>
        <v>ECR</v>
      </c>
      <c r="P1184" s="9" t="str">
        <f t="shared" ca="1" si="5923"/>
        <v>SQS 312, BL C</v>
      </c>
      <c r="Q1184" s="9" t="str">
        <f t="shared" ca="1" si="5923"/>
        <v>BRASÍLIA</v>
      </c>
      <c r="R1184" s="9" t="str">
        <f t="shared" ca="1" si="5923"/>
        <v>DF</v>
      </c>
      <c r="S1184" s="40">
        <v>22</v>
      </c>
      <c r="T1184" s="9" t="str">
        <f t="shared" ref="T1184:Z1184" ca="1" si="5924">INDIRECT(ADDRESS($S1184+1,T$2,,,T$1))</f>
        <v>TINTO SUAVE</v>
      </c>
      <c r="U1184" s="9" t="str">
        <f t="shared" ca="1" si="5924"/>
        <v>TNT_SU_E</v>
      </c>
      <c r="V1184" s="9" t="str">
        <f t="shared" ca="1" si="5924"/>
        <v>VINHO TINTO</v>
      </c>
      <c r="W1184" s="9" t="str">
        <f t="shared" ca="1" si="5924"/>
        <v>4_TPK_2,0 l</v>
      </c>
      <c r="X1184" s="29">
        <f t="shared" ca="1" si="5924"/>
        <v>4</v>
      </c>
      <c r="Y1184" s="30">
        <f t="shared" ca="1" si="5924"/>
        <v>103.5</v>
      </c>
      <c r="Z1184" s="30">
        <f t="shared" ca="1" si="5924"/>
        <v>61</v>
      </c>
      <c r="AA1184" s="40">
        <v>2</v>
      </c>
      <c r="AB1184" s="9" t="str">
        <f t="shared" ref="AB1184:AE1184" ca="1" si="5925">INDIRECT(ADDRESS($AA1184+1,AB$2,,,AB$1))</f>
        <v>MARTE</v>
      </c>
      <c r="AC1184" s="9" t="str">
        <f t="shared" ca="1" si="5925"/>
        <v>MT</v>
      </c>
      <c r="AD1184" s="9" t="str">
        <f t="shared" ca="1" si="5925"/>
        <v>CURITIBA</v>
      </c>
      <c r="AE1184" s="9" t="str">
        <f t="shared" ca="1" si="5925"/>
        <v>BRASIL</v>
      </c>
      <c r="AF1184" s="40">
        <v>3</v>
      </c>
      <c r="AG1184" s="9" t="str">
        <f t="shared" ref="AG1184:AL1184" ca="1" si="5926">INDIRECT(ADDRESS($AF1184+1,AG$2,,,AG$1))</f>
        <v>JOÃO ALVES</v>
      </c>
      <c r="AH1184" s="9" t="str">
        <f t="shared" ca="1" si="5926"/>
        <v>JA</v>
      </c>
      <c r="AI1184" s="9">
        <f t="shared" ca="1" si="5926"/>
        <v>2187</v>
      </c>
      <c r="AJ1184" s="9" t="str">
        <f t="shared" ca="1" si="5926"/>
        <v>AGUIAR</v>
      </c>
      <c r="AK1184" s="9" t="str">
        <f t="shared" ca="1" si="5926"/>
        <v>CTBA</v>
      </c>
      <c r="AL1184" s="9" t="str">
        <f t="shared" ca="1" si="5926"/>
        <v>CTBA</v>
      </c>
      <c r="AM1184" s="52">
        <v>3</v>
      </c>
      <c r="AN1184" s="41">
        <v>7.2999999999999995E-2</v>
      </c>
      <c r="AO1184" s="42">
        <f t="shared" ca="1" si="24"/>
        <v>310.5</v>
      </c>
      <c r="AP1184" s="42">
        <f t="shared" ca="1" si="25"/>
        <v>183</v>
      </c>
      <c r="AQ1184" s="42">
        <f t="shared" ca="1" si="26"/>
        <v>287.83350000000002</v>
      </c>
    </row>
    <row r="1185" spans="1:43" ht="14">
      <c r="A1185" s="9">
        <f t="shared" si="18"/>
        <v>1184</v>
      </c>
      <c r="B1185" s="9">
        <v>599</v>
      </c>
      <c r="C1185" s="50">
        <v>43166</v>
      </c>
      <c r="D1185" s="39">
        <v>43171</v>
      </c>
      <c r="E1185" s="39">
        <v>43171</v>
      </c>
      <c r="F1185" s="40">
        <v>430</v>
      </c>
      <c r="G1185" s="7">
        <f t="shared" ref="G1185:L1185" ca="1" si="5927">INDIRECT(ADDRESS($F1185+1,G$2,,,G$1))</f>
        <v>43166</v>
      </c>
      <c r="H1185" s="27">
        <f t="shared" ca="1" si="5927"/>
        <v>43190</v>
      </c>
      <c r="I1185" s="9">
        <f t="shared" ca="1" si="5927"/>
        <v>4</v>
      </c>
      <c r="J1185" s="9">
        <f t="shared" ca="1" si="5927"/>
        <v>1</v>
      </c>
      <c r="K1185" s="28">
        <f t="shared" ca="1" si="5927"/>
        <v>43101</v>
      </c>
      <c r="L1185" s="9">
        <f t="shared" ca="1" si="5927"/>
        <v>4</v>
      </c>
      <c r="M1185" s="40">
        <v>10</v>
      </c>
      <c r="N1185" s="9" t="str">
        <f t="shared" ref="N1185:R1185" ca="1" si="5928">INDIRECT(ADDRESS($M1185+1,N$2,,,N$1))</f>
        <v>ENZO CABRINI RESTAURANTE</v>
      </c>
      <c r="O1185" s="9" t="str">
        <f t="shared" ca="1" si="5928"/>
        <v>ECR</v>
      </c>
      <c r="P1185" s="9" t="str">
        <f t="shared" ca="1" si="5928"/>
        <v>SQS 312, BL C</v>
      </c>
      <c r="Q1185" s="9" t="str">
        <f t="shared" ca="1" si="5928"/>
        <v>BRASÍLIA</v>
      </c>
      <c r="R1185" s="9" t="str">
        <f t="shared" ca="1" si="5928"/>
        <v>DF</v>
      </c>
      <c r="S1185" s="40">
        <v>17</v>
      </c>
      <c r="T1185" s="9" t="str">
        <f t="shared" ref="T1185:Z1185" ca="1" si="5929">INDIRECT(ADDRESS($S1185+1,T$2,,,T$1))</f>
        <v>ESPUMANTE DEMI-SEC RESERVA</v>
      </c>
      <c r="U1185" s="9" t="str">
        <f t="shared" ca="1" si="5929"/>
        <v>ES_DS_RS</v>
      </c>
      <c r="V1185" s="9" t="str">
        <f t="shared" ca="1" si="5929"/>
        <v>ESPUMANTE</v>
      </c>
      <c r="W1185" s="9" t="str">
        <f t="shared" ca="1" si="5929"/>
        <v>12_BTL_0,75 l</v>
      </c>
      <c r="X1185" s="29">
        <f t="shared" ca="1" si="5929"/>
        <v>12</v>
      </c>
      <c r="Y1185" s="30">
        <f t="shared" ca="1" si="5929"/>
        <v>273</v>
      </c>
      <c r="Z1185" s="30">
        <f t="shared" ca="1" si="5929"/>
        <v>128</v>
      </c>
      <c r="AA1185" s="40">
        <v>4</v>
      </c>
      <c r="AB1185" s="9" t="str">
        <f t="shared" ref="AB1185:AE1185" ca="1" si="5930">INDIRECT(ADDRESS($AA1185+1,AB$2,,,AB$1))</f>
        <v>AGUA LIMPA</v>
      </c>
      <c r="AC1185" s="9" t="str">
        <f t="shared" ca="1" si="5930"/>
        <v>AL</v>
      </c>
      <c r="AD1185" s="9" t="str">
        <f t="shared" ca="1" si="5930"/>
        <v>BELORIZONTE</v>
      </c>
      <c r="AE1185" s="9" t="str">
        <f t="shared" ca="1" si="5930"/>
        <v>BRASIL</v>
      </c>
      <c r="AF1185" s="40">
        <v>8</v>
      </c>
      <c r="AG1185" s="9" t="str">
        <f t="shared" ref="AG1185:AL1185" ca="1" si="5931">INDIRECT(ADDRESS($AF1185+1,AG$2,,,AG$1))</f>
        <v>JOAQUIM DE DEUS</v>
      </c>
      <c r="AH1185" s="9" t="str">
        <f t="shared" ca="1" si="5931"/>
        <v>JD</v>
      </c>
      <c r="AI1185" s="9">
        <f t="shared" ca="1" si="5931"/>
        <v>2231</v>
      </c>
      <c r="AJ1185" s="9" t="str">
        <f t="shared" ca="1" si="5931"/>
        <v>MENESES</v>
      </c>
      <c r="AK1185" s="9" t="str">
        <f t="shared" ca="1" si="5931"/>
        <v>BSB</v>
      </c>
      <c r="AL1185" s="9" t="str">
        <f t="shared" ca="1" si="5931"/>
        <v>BSB</v>
      </c>
      <c r="AM1185" s="52">
        <v>1</v>
      </c>
      <c r="AN1185" s="41">
        <v>0</v>
      </c>
      <c r="AO1185" s="42">
        <f t="shared" ca="1" si="24"/>
        <v>273</v>
      </c>
      <c r="AP1185" s="42">
        <f t="shared" ca="1" si="25"/>
        <v>128</v>
      </c>
      <c r="AQ1185" s="42">
        <f t="shared" ca="1" si="26"/>
        <v>273</v>
      </c>
    </row>
    <row r="1186" spans="1:43" ht="14">
      <c r="A1186" s="9">
        <f t="shared" si="18"/>
        <v>1185</v>
      </c>
      <c r="B1186" s="9">
        <v>599</v>
      </c>
      <c r="C1186" s="50">
        <v>43166</v>
      </c>
      <c r="D1186" s="39">
        <v>43171</v>
      </c>
      <c r="E1186" s="39">
        <v>43171</v>
      </c>
      <c r="F1186" s="40">
        <v>430</v>
      </c>
      <c r="G1186" s="7">
        <f t="shared" ref="G1186:L1186" ca="1" si="5932">INDIRECT(ADDRESS($F1186+1,G$2,,,G$1))</f>
        <v>43166</v>
      </c>
      <c r="H1186" s="27">
        <f t="shared" ca="1" si="5932"/>
        <v>43190</v>
      </c>
      <c r="I1186" s="9">
        <f t="shared" ca="1" si="5932"/>
        <v>4</v>
      </c>
      <c r="J1186" s="9">
        <f t="shared" ca="1" si="5932"/>
        <v>1</v>
      </c>
      <c r="K1186" s="28">
        <f t="shared" ca="1" si="5932"/>
        <v>43101</v>
      </c>
      <c r="L1186" s="9">
        <f t="shared" ca="1" si="5932"/>
        <v>4</v>
      </c>
      <c r="M1186" s="40">
        <v>10</v>
      </c>
      <c r="N1186" s="9" t="str">
        <f t="shared" ref="N1186:R1186" ca="1" si="5933">INDIRECT(ADDRESS($M1186+1,N$2,,,N$1))</f>
        <v>ENZO CABRINI RESTAURANTE</v>
      </c>
      <c r="O1186" s="9" t="str">
        <f t="shared" ca="1" si="5933"/>
        <v>ECR</v>
      </c>
      <c r="P1186" s="9" t="str">
        <f t="shared" ca="1" si="5933"/>
        <v>SQS 312, BL C</v>
      </c>
      <c r="Q1186" s="9" t="str">
        <f t="shared" ca="1" si="5933"/>
        <v>BRASÍLIA</v>
      </c>
      <c r="R1186" s="9" t="str">
        <f t="shared" ca="1" si="5933"/>
        <v>DF</v>
      </c>
      <c r="S1186" s="40">
        <v>9</v>
      </c>
      <c r="T1186" s="9" t="str">
        <f t="shared" ref="T1186:Z1186" ca="1" si="5934">INDIRECT(ADDRESS($S1186+1,T$2,,,T$1))</f>
        <v>SAUVIGNON BLANC RESERVA</v>
      </c>
      <c r="U1186" s="9" t="str">
        <f t="shared" ca="1" si="5934"/>
        <v>SAVN_BL_RS</v>
      </c>
      <c r="V1186" s="9" t="str">
        <f t="shared" ca="1" si="5934"/>
        <v>VINHO BRANCO</v>
      </c>
      <c r="W1186" s="9" t="str">
        <f t="shared" ca="1" si="5934"/>
        <v>12_BTL_0,75 l</v>
      </c>
      <c r="X1186" s="29">
        <f t="shared" ca="1" si="5934"/>
        <v>12</v>
      </c>
      <c r="Y1186" s="30">
        <f t="shared" ca="1" si="5934"/>
        <v>198</v>
      </c>
      <c r="Z1186" s="30">
        <f t="shared" ca="1" si="5934"/>
        <v>121</v>
      </c>
      <c r="AA1186" s="40">
        <v>5</v>
      </c>
      <c r="AB1186" s="9" t="str">
        <f t="shared" ref="AB1186:AE1186" ca="1" si="5935">INDIRECT(ADDRESS($AA1186+1,AB$2,,,AB$1))</f>
        <v>PARQUE SUL</v>
      </c>
      <c r="AC1186" s="9" t="str">
        <f t="shared" ca="1" si="5935"/>
        <v>PS</v>
      </c>
      <c r="AD1186" s="9" t="str">
        <f t="shared" ca="1" si="5935"/>
        <v>RIO DE JANEIRO</v>
      </c>
      <c r="AE1186" s="9" t="str">
        <f t="shared" ca="1" si="5935"/>
        <v>BRASIL</v>
      </c>
      <c r="AF1186" s="40">
        <v>8</v>
      </c>
      <c r="AG1186" s="9" t="str">
        <f t="shared" ref="AG1186:AL1186" ca="1" si="5936">INDIRECT(ADDRESS($AF1186+1,AG$2,,,AG$1))</f>
        <v>JOAQUIM DE DEUS</v>
      </c>
      <c r="AH1186" s="9" t="str">
        <f t="shared" ca="1" si="5936"/>
        <v>JD</v>
      </c>
      <c r="AI1186" s="9">
        <f t="shared" ca="1" si="5936"/>
        <v>2231</v>
      </c>
      <c r="AJ1186" s="9" t="str">
        <f t="shared" ca="1" si="5936"/>
        <v>MENESES</v>
      </c>
      <c r="AK1186" s="9" t="str">
        <f t="shared" ca="1" si="5936"/>
        <v>BSB</v>
      </c>
      <c r="AL1186" s="9" t="str">
        <f t="shared" ca="1" si="5936"/>
        <v>BSB</v>
      </c>
      <c r="AM1186" s="52">
        <v>2</v>
      </c>
      <c r="AN1186" s="41">
        <v>4.9000000000000002E-2</v>
      </c>
      <c r="AO1186" s="42">
        <f t="shared" ca="1" si="24"/>
        <v>396</v>
      </c>
      <c r="AP1186" s="42">
        <f t="shared" ca="1" si="25"/>
        <v>242</v>
      </c>
      <c r="AQ1186" s="42">
        <f t="shared" ca="1" si="26"/>
        <v>376.596</v>
      </c>
    </row>
    <row r="1187" spans="1:43" ht="14">
      <c r="A1187" s="9">
        <f t="shared" si="18"/>
        <v>1186</v>
      </c>
      <c r="B1187" s="9">
        <v>600</v>
      </c>
      <c r="C1187" s="50">
        <v>43169</v>
      </c>
      <c r="D1187" s="39">
        <v>43174</v>
      </c>
      <c r="E1187" s="39">
        <v>43174</v>
      </c>
      <c r="F1187" s="40">
        <v>430</v>
      </c>
      <c r="G1187" s="7">
        <f t="shared" ref="G1187:L1187" ca="1" si="5937">INDIRECT(ADDRESS($F1187+1,G$2,,,G$1))</f>
        <v>43166</v>
      </c>
      <c r="H1187" s="27">
        <f t="shared" ca="1" si="5937"/>
        <v>43190</v>
      </c>
      <c r="I1187" s="9">
        <f t="shared" ca="1" si="5937"/>
        <v>4</v>
      </c>
      <c r="J1187" s="9">
        <f t="shared" ca="1" si="5937"/>
        <v>1</v>
      </c>
      <c r="K1187" s="28">
        <f t="shared" ca="1" si="5937"/>
        <v>43101</v>
      </c>
      <c r="L1187" s="9">
        <f t="shared" ca="1" si="5937"/>
        <v>4</v>
      </c>
      <c r="M1187" s="40">
        <v>25</v>
      </c>
      <c r="N1187" s="9" t="str">
        <f t="shared" ref="N1187:R1187" ca="1" si="5938">INDIRECT(ADDRESS($M1187+1,N$2,,,N$1))</f>
        <v>ATLANTIS SUPERMERCADOS</v>
      </c>
      <c r="O1187" s="9" t="str">
        <f t="shared" ca="1" si="5938"/>
        <v>ASM</v>
      </c>
      <c r="P1187" s="9" t="str">
        <f t="shared" ca="1" si="5938"/>
        <v>AV. ATLANTICA, 182</v>
      </c>
      <c r="Q1187" s="9" t="str">
        <f t="shared" ca="1" si="5938"/>
        <v>RIO DE JANEIRO</v>
      </c>
      <c r="R1187" s="9" t="str">
        <f t="shared" ca="1" si="5938"/>
        <v>RJ</v>
      </c>
      <c r="S1187" s="40">
        <v>16</v>
      </c>
      <c r="T1187" s="9" t="str">
        <f t="shared" ref="T1187:Z1187" ca="1" si="5939">INDIRECT(ADDRESS($S1187+1,T$2,,,T$1))</f>
        <v>ESPUMANTE DEMI-SEC</v>
      </c>
      <c r="U1187" s="9" t="str">
        <f t="shared" ca="1" si="5939"/>
        <v>ES_DS</v>
      </c>
      <c r="V1187" s="9" t="str">
        <f t="shared" ca="1" si="5939"/>
        <v>ESPUMANTE</v>
      </c>
      <c r="W1187" s="9" t="str">
        <f t="shared" ca="1" si="5939"/>
        <v>12_BTL_0,75 l</v>
      </c>
      <c r="X1187" s="29">
        <f t="shared" ca="1" si="5939"/>
        <v>12</v>
      </c>
      <c r="Y1187" s="30">
        <f t="shared" ca="1" si="5939"/>
        <v>223</v>
      </c>
      <c r="Z1187" s="30">
        <f t="shared" ca="1" si="5939"/>
        <v>111</v>
      </c>
      <c r="AA1187" s="40">
        <v>5</v>
      </c>
      <c r="AB1187" s="9" t="str">
        <f t="shared" ref="AB1187:AE1187" ca="1" si="5940">INDIRECT(ADDRESS($AA1187+1,AB$2,,,AB$1))</f>
        <v>PARQUE SUL</v>
      </c>
      <c r="AC1187" s="9" t="str">
        <f t="shared" ca="1" si="5940"/>
        <v>PS</v>
      </c>
      <c r="AD1187" s="9" t="str">
        <f t="shared" ca="1" si="5940"/>
        <v>RIO DE JANEIRO</v>
      </c>
      <c r="AE1187" s="9" t="str">
        <f t="shared" ca="1" si="5940"/>
        <v>BRASIL</v>
      </c>
      <c r="AF1187" s="40">
        <v>8</v>
      </c>
      <c r="AG1187" s="9" t="str">
        <f t="shared" ref="AG1187:AL1187" ca="1" si="5941">INDIRECT(ADDRESS($AF1187+1,AG$2,,,AG$1))</f>
        <v>JOAQUIM DE DEUS</v>
      </c>
      <c r="AH1187" s="9" t="str">
        <f t="shared" ca="1" si="5941"/>
        <v>JD</v>
      </c>
      <c r="AI1187" s="9">
        <f t="shared" ca="1" si="5941"/>
        <v>2231</v>
      </c>
      <c r="AJ1187" s="9" t="str">
        <f t="shared" ca="1" si="5941"/>
        <v>MENESES</v>
      </c>
      <c r="AK1187" s="9" t="str">
        <f t="shared" ca="1" si="5941"/>
        <v>BSB</v>
      </c>
      <c r="AL1187" s="9" t="str">
        <f t="shared" ca="1" si="5941"/>
        <v>BSB</v>
      </c>
      <c r="AM1187" s="52">
        <v>2</v>
      </c>
      <c r="AN1187" s="41">
        <v>0.05</v>
      </c>
      <c r="AO1187" s="42">
        <f t="shared" ca="1" si="24"/>
        <v>446</v>
      </c>
      <c r="AP1187" s="42">
        <f t="shared" ca="1" si="25"/>
        <v>222</v>
      </c>
      <c r="AQ1187" s="42">
        <f t="shared" ca="1" si="26"/>
        <v>423.7</v>
      </c>
    </row>
    <row r="1188" spans="1:43" ht="14">
      <c r="A1188" s="9">
        <f t="shared" si="18"/>
        <v>1187</v>
      </c>
      <c r="B1188" s="9">
        <v>601</v>
      </c>
      <c r="C1188" s="50">
        <v>43169</v>
      </c>
      <c r="D1188" s="39">
        <v>43172</v>
      </c>
      <c r="E1188" s="39">
        <v>43171</v>
      </c>
      <c r="F1188" s="40">
        <v>431</v>
      </c>
      <c r="G1188" s="7">
        <f t="shared" ref="G1188:L1188" ca="1" si="5942">INDIRECT(ADDRESS($F1188+1,G$2,,,G$1))</f>
        <v>43167</v>
      </c>
      <c r="H1188" s="27">
        <f t="shared" ca="1" si="5942"/>
        <v>43190</v>
      </c>
      <c r="I1188" s="9">
        <f t="shared" ca="1" si="5942"/>
        <v>5</v>
      </c>
      <c r="J1188" s="9">
        <f t="shared" ca="1" si="5942"/>
        <v>1</v>
      </c>
      <c r="K1188" s="28">
        <f t="shared" ca="1" si="5942"/>
        <v>43101</v>
      </c>
      <c r="L1188" s="9">
        <f t="shared" ca="1" si="5942"/>
        <v>5</v>
      </c>
      <c r="M1188" s="40">
        <v>11</v>
      </c>
      <c r="N1188" s="9" t="str">
        <f t="shared" ref="N1188:R1188" ca="1" si="5943">INDIRECT(ADDRESS($M1188+1,N$2,,,N$1))</f>
        <v>MACARONADA ITALIANA</v>
      </c>
      <c r="O1188" s="9" t="str">
        <f t="shared" ca="1" si="5943"/>
        <v>MIT</v>
      </c>
      <c r="P1188" s="9" t="str">
        <f t="shared" ca="1" si="5943"/>
        <v>RUA BOCAIUVA, 45</v>
      </c>
      <c r="Q1188" s="9" t="str">
        <f t="shared" ca="1" si="5943"/>
        <v>FLORIANÓPOLIS</v>
      </c>
      <c r="R1188" s="9" t="str">
        <f t="shared" ca="1" si="5943"/>
        <v>SC</v>
      </c>
      <c r="S1188" s="40">
        <v>13</v>
      </c>
      <c r="T1188" s="9" t="str">
        <f t="shared" ref="T1188:Z1188" ca="1" si="5944">INDIRECT(ADDRESS($S1188+1,T$2,,,T$1))</f>
        <v>CHARDONNAY RESERVA</v>
      </c>
      <c r="U1188" s="9" t="str">
        <f t="shared" ca="1" si="5944"/>
        <v>CHDN_RS</v>
      </c>
      <c r="V1188" s="9" t="str">
        <f t="shared" ca="1" si="5944"/>
        <v>VINHO BRANCO</v>
      </c>
      <c r="W1188" s="9" t="str">
        <f t="shared" ca="1" si="5944"/>
        <v>12_BTL_0,75 l</v>
      </c>
      <c r="X1188" s="29">
        <f t="shared" ca="1" si="5944"/>
        <v>12</v>
      </c>
      <c r="Y1188" s="30">
        <f t="shared" ca="1" si="5944"/>
        <v>198</v>
      </c>
      <c r="Z1188" s="30">
        <f t="shared" ca="1" si="5944"/>
        <v>99</v>
      </c>
      <c r="AA1188" s="40">
        <v>3</v>
      </c>
      <c r="AB1188" s="9" t="str">
        <f t="shared" ref="AB1188:AE1188" ca="1" si="5945">INDIRECT(ADDRESS($AA1188+1,AB$2,,,AB$1))</f>
        <v>AGUIA</v>
      </c>
      <c r="AC1188" s="9" t="str">
        <f t="shared" ca="1" si="5945"/>
        <v>AG</v>
      </c>
      <c r="AD1188" s="9" t="str">
        <f t="shared" ca="1" si="5945"/>
        <v>PORTO ALEGRE</v>
      </c>
      <c r="AE1188" s="9" t="str">
        <f t="shared" ca="1" si="5945"/>
        <v>BRASIL</v>
      </c>
      <c r="AF1188" s="40">
        <v>8</v>
      </c>
      <c r="AG1188" s="9" t="str">
        <f t="shared" ref="AG1188:AL1188" ca="1" si="5946">INDIRECT(ADDRESS($AF1188+1,AG$2,,,AG$1))</f>
        <v>JOAQUIM DE DEUS</v>
      </c>
      <c r="AH1188" s="9" t="str">
        <f t="shared" ca="1" si="5946"/>
        <v>JD</v>
      </c>
      <c r="AI1188" s="9">
        <f t="shared" ca="1" si="5946"/>
        <v>2231</v>
      </c>
      <c r="AJ1188" s="9" t="str">
        <f t="shared" ca="1" si="5946"/>
        <v>MENESES</v>
      </c>
      <c r="AK1188" s="9" t="str">
        <f t="shared" ca="1" si="5946"/>
        <v>BSB</v>
      </c>
      <c r="AL1188" s="9" t="str">
        <f t="shared" ca="1" si="5946"/>
        <v>BSB</v>
      </c>
      <c r="AM1188" s="52">
        <v>2</v>
      </c>
      <c r="AN1188" s="41">
        <v>0.129</v>
      </c>
      <c r="AO1188" s="42">
        <f t="shared" ca="1" si="24"/>
        <v>396</v>
      </c>
      <c r="AP1188" s="42">
        <f t="shared" ca="1" si="25"/>
        <v>198</v>
      </c>
      <c r="AQ1188" s="42">
        <f t="shared" ca="1" si="26"/>
        <v>344.916</v>
      </c>
    </row>
    <row r="1189" spans="1:43" ht="14">
      <c r="A1189" s="9">
        <f t="shared" si="18"/>
        <v>1188</v>
      </c>
      <c r="B1189" s="9">
        <v>602</v>
      </c>
      <c r="C1189" s="50">
        <v>43171</v>
      </c>
      <c r="D1189" s="39">
        <v>43176</v>
      </c>
      <c r="E1189" s="39">
        <v>43178</v>
      </c>
      <c r="F1189" s="40">
        <v>432</v>
      </c>
      <c r="G1189" s="7">
        <f t="shared" ref="G1189:L1189" ca="1" si="5947">INDIRECT(ADDRESS($F1189+1,G$2,,,G$1))</f>
        <v>43168</v>
      </c>
      <c r="H1189" s="27">
        <f t="shared" ca="1" si="5947"/>
        <v>43190</v>
      </c>
      <c r="I1189" s="9">
        <f t="shared" ca="1" si="5947"/>
        <v>6</v>
      </c>
      <c r="J1189" s="9">
        <f t="shared" ca="1" si="5947"/>
        <v>1</v>
      </c>
      <c r="K1189" s="28">
        <f t="shared" ca="1" si="5947"/>
        <v>43101</v>
      </c>
      <c r="L1189" s="9">
        <f t="shared" ca="1" si="5947"/>
        <v>6</v>
      </c>
      <c r="M1189" s="40">
        <v>9</v>
      </c>
      <c r="N1189" s="9" t="str">
        <f t="shared" ref="N1189:R1189" ca="1" si="5948">INDIRECT(ADDRESS($M1189+1,N$2,,,N$1))</f>
        <v>ZANONNI E FAMIGLIA</v>
      </c>
      <c r="O1189" s="9" t="str">
        <f t="shared" ca="1" si="5948"/>
        <v>ZNFM</v>
      </c>
      <c r="P1189" s="9" t="str">
        <f t="shared" ca="1" si="5948"/>
        <v>RUA 1130, 45</v>
      </c>
      <c r="Q1189" s="9" t="str">
        <f t="shared" ca="1" si="5948"/>
        <v>GOIÂNIA</v>
      </c>
      <c r="R1189" s="9" t="str">
        <f t="shared" ca="1" si="5948"/>
        <v>GO</v>
      </c>
      <c r="S1189" s="40">
        <v>16</v>
      </c>
      <c r="T1189" s="9" t="str">
        <f t="shared" ref="T1189:Z1189" ca="1" si="5949">INDIRECT(ADDRESS($S1189+1,T$2,,,T$1))</f>
        <v>ESPUMANTE DEMI-SEC</v>
      </c>
      <c r="U1189" s="9" t="str">
        <f t="shared" ca="1" si="5949"/>
        <v>ES_DS</v>
      </c>
      <c r="V1189" s="9" t="str">
        <f t="shared" ca="1" si="5949"/>
        <v>ESPUMANTE</v>
      </c>
      <c r="W1189" s="9" t="str">
        <f t="shared" ca="1" si="5949"/>
        <v>12_BTL_0,75 l</v>
      </c>
      <c r="X1189" s="29">
        <f t="shared" ca="1" si="5949"/>
        <v>12</v>
      </c>
      <c r="Y1189" s="30">
        <f t="shared" ca="1" si="5949"/>
        <v>223</v>
      </c>
      <c r="Z1189" s="30">
        <f t="shared" ca="1" si="5949"/>
        <v>111</v>
      </c>
      <c r="AA1189" s="40">
        <v>1</v>
      </c>
      <c r="AB1189" s="9" t="str">
        <f t="shared" ref="AB1189:AE1189" ca="1" si="5950">INDIRECT(ADDRESS($AA1189+1,AB$2,,,AB$1))</f>
        <v>CAMPO BELO</v>
      </c>
      <c r="AC1189" s="9" t="str">
        <f t="shared" ca="1" si="5950"/>
        <v>CB</v>
      </c>
      <c r="AD1189" s="9" t="str">
        <f t="shared" ca="1" si="5950"/>
        <v>SÃO PAULO</v>
      </c>
      <c r="AE1189" s="9" t="str">
        <f t="shared" ca="1" si="5950"/>
        <v>BRASIL</v>
      </c>
      <c r="AF1189" s="40">
        <v>8</v>
      </c>
      <c r="AG1189" s="9" t="str">
        <f t="shared" ref="AG1189:AL1189" ca="1" si="5951">INDIRECT(ADDRESS($AF1189+1,AG$2,,,AG$1))</f>
        <v>JOAQUIM DE DEUS</v>
      </c>
      <c r="AH1189" s="9" t="str">
        <f t="shared" ca="1" si="5951"/>
        <v>JD</v>
      </c>
      <c r="AI1189" s="9">
        <f t="shared" ca="1" si="5951"/>
        <v>2231</v>
      </c>
      <c r="AJ1189" s="9" t="str">
        <f t="shared" ca="1" si="5951"/>
        <v>MENESES</v>
      </c>
      <c r="AK1189" s="9" t="str">
        <f t="shared" ca="1" si="5951"/>
        <v>BSB</v>
      </c>
      <c r="AL1189" s="9" t="str">
        <f t="shared" ca="1" si="5951"/>
        <v>BSB</v>
      </c>
      <c r="AM1189" s="52">
        <v>1</v>
      </c>
      <c r="AN1189" s="41">
        <v>5.2000000000000005E-2</v>
      </c>
      <c r="AO1189" s="42">
        <f t="shared" ca="1" si="24"/>
        <v>223</v>
      </c>
      <c r="AP1189" s="42">
        <f t="shared" ca="1" si="25"/>
        <v>111</v>
      </c>
      <c r="AQ1189" s="42">
        <f t="shared" ca="1" si="26"/>
        <v>211.404</v>
      </c>
    </row>
    <row r="1190" spans="1:43" ht="14">
      <c r="A1190" s="9">
        <f t="shared" si="18"/>
        <v>1189</v>
      </c>
      <c r="B1190" s="9">
        <v>602</v>
      </c>
      <c r="C1190" s="50">
        <v>43171</v>
      </c>
      <c r="D1190" s="39">
        <v>43176</v>
      </c>
      <c r="E1190" s="39">
        <v>43178</v>
      </c>
      <c r="F1190" s="40">
        <v>432</v>
      </c>
      <c r="G1190" s="7">
        <f t="shared" ref="G1190:L1190" ca="1" si="5952">INDIRECT(ADDRESS($F1190+1,G$2,,,G$1))</f>
        <v>43168</v>
      </c>
      <c r="H1190" s="27">
        <f t="shared" ca="1" si="5952"/>
        <v>43190</v>
      </c>
      <c r="I1190" s="9">
        <f t="shared" ca="1" si="5952"/>
        <v>6</v>
      </c>
      <c r="J1190" s="9">
        <f t="shared" ca="1" si="5952"/>
        <v>1</v>
      </c>
      <c r="K1190" s="28">
        <f t="shared" ca="1" si="5952"/>
        <v>43101</v>
      </c>
      <c r="L1190" s="9">
        <f t="shared" ca="1" si="5952"/>
        <v>6</v>
      </c>
      <c r="M1190" s="40">
        <v>9</v>
      </c>
      <c r="N1190" s="9" t="str">
        <f t="shared" ref="N1190:R1190" ca="1" si="5953">INDIRECT(ADDRESS($M1190+1,N$2,,,N$1))</f>
        <v>ZANONNI E FAMIGLIA</v>
      </c>
      <c r="O1190" s="9" t="str">
        <f t="shared" ca="1" si="5953"/>
        <v>ZNFM</v>
      </c>
      <c r="P1190" s="9" t="str">
        <f t="shared" ca="1" si="5953"/>
        <v>RUA 1130, 45</v>
      </c>
      <c r="Q1190" s="9" t="str">
        <f t="shared" ca="1" si="5953"/>
        <v>GOIÂNIA</v>
      </c>
      <c r="R1190" s="9" t="str">
        <f t="shared" ca="1" si="5953"/>
        <v>GO</v>
      </c>
      <c r="S1190" s="40">
        <v>22</v>
      </c>
      <c r="T1190" s="9" t="str">
        <f t="shared" ref="T1190:Z1190" ca="1" si="5954">INDIRECT(ADDRESS($S1190+1,T$2,,,T$1))</f>
        <v>TINTO SUAVE</v>
      </c>
      <c r="U1190" s="9" t="str">
        <f t="shared" ca="1" si="5954"/>
        <v>TNT_SU_E</v>
      </c>
      <c r="V1190" s="9" t="str">
        <f t="shared" ca="1" si="5954"/>
        <v>VINHO TINTO</v>
      </c>
      <c r="W1190" s="9" t="str">
        <f t="shared" ca="1" si="5954"/>
        <v>4_TPK_2,0 l</v>
      </c>
      <c r="X1190" s="29">
        <f t="shared" ca="1" si="5954"/>
        <v>4</v>
      </c>
      <c r="Y1190" s="30">
        <f t="shared" ca="1" si="5954"/>
        <v>103.5</v>
      </c>
      <c r="Z1190" s="30">
        <f t="shared" ca="1" si="5954"/>
        <v>61</v>
      </c>
      <c r="AA1190" s="40">
        <v>4</v>
      </c>
      <c r="AB1190" s="9" t="str">
        <f t="shared" ref="AB1190:AE1190" ca="1" si="5955">INDIRECT(ADDRESS($AA1190+1,AB$2,,,AB$1))</f>
        <v>AGUA LIMPA</v>
      </c>
      <c r="AC1190" s="9" t="str">
        <f t="shared" ca="1" si="5955"/>
        <v>AL</v>
      </c>
      <c r="AD1190" s="9" t="str">
        <f t="shared" ca="1" si="5955"/>
        <v>BELORIZONTE</v>
      </c>
      <c r="AE1190" s="9" t="str">
        <f t="shared" ca="1" si="5955"/>
        <v>BRASIL</v>
      </c>
      <c r="AF1190" s="40">
        <v>5</v>
      </c>
      <c r="AG1190" s="9" t="str">
        <f t="shared" ref="AG1190:AL1190" ca="1" si="5956">INDIRECT(ADDRESS($AF1190+1,AG$2,,,AG$1))</f>
        <v>ALICE SILVEIRA</v>
      </c>
      <c r="AH1190" s="9" t="str">
        <f t="shared" ca="1" si="5956"/>
        <v>AS</v>
      </c>
      <c r="AI1190" s="9">
        <f t="shared" ca="1" si="5956"/>
        <v>2106</v>
      </c>
      <c r="AJ1190" s="9" t="str">
        <f t="shared" ca="1" si="5956"/>
        <v>AGUIAR</v>
      </c>
      <c r="AK1190" s="9" t="str">
        <f t="shared" ca="1" si="5956"/>
        <v>CTBA</v>
      </c>
      <c r="AL1190" s="9" t="str">
        <f t="shared" ca="1" si="5956"/>
        <v>CTBA</v>
      </c>
      <c r="AM1190" s="52">
        <v>3</v>
      </c>
      <c r="AN1190" s="41">
        <v>2.8999999999999998E-2</v>
      </c>
      <c r="AO1190" s="42">
        <f t="shared" ca="1" si="24"/>
        <v>310.5</v>
      </c>
      <c r="AP1190" s="42">
        <f t="shared" ca="1" si="25"/>
        <v>183</v>
      </c>
      <c r="AQ1190" s="42">
        <f t="shared" ca="1" si="26"/>
        <v>301.49549999999999</v>
      </c>
    </row>
    <row r="1191" spans="1:43" ht="14">
      <c r="A1191" s="9">
        <f t="shared" si="18"/>
        <v>1190</v>
      </c>
      <c r="B1191" s="9">
        <v>603</v>
      </c>
      <c r="C1191" s="50">
        <v>43173</v>
      </c>
      <c r="D1191" s="39">
        <v>43177</v>
      </c>
      <c r="E1191" s="39">
        <v>43176</v>
      </c>
      <c r="F1191" s="40">
        <v>433</v>
      </c>
      <c r="G1191" s="7">
        <f t="shared" ref="G1191:L1191" ca="1" si="5957">INDIRECT(ADDRESS($F1191+1,G$2,,,G$1))</f>
        <v>43169</v>
      </c>
      <c r="H1191" s="27">
        <f t="shared" ca="1" si="5957"/>
        <v>43190</v>
      </c>
      <c r="I1191" s="9">
        <f t="shared" ca="1" si="5957"/>
        <v>7</v>
      </c>
      <c r="J1191" s="9">
        <f t="shared" ca="1" si="5957"/>
        <v>1</v>
      </c>
      <c r="K1191" s="28">
        <f t="shared" ca="1" si="5957"/>
        <v>43101</v>
      </c>
      <c r="L1191" s="9">
        <f t="shared" ca="1" si="5957"/>
        <v>7</v>
      </c>
      <c r="M1191" s="40">
        <v>16</v>
      </c>
      <c r="N1191" s="9" t="str">
        <f t="shared" ref="N1191:R1191" ca="1" si="5958">INDIRECT(ADDRESS($M1191+1,N$2,,,N$1))</f>
        <v>PASTA E VINO</v>
      </c>
      <c r="O1191" s="9" t="str">
        <f t="shared" ca="1" si="5958"/>
        <v>PEV</v>
      </c>
      <c r="P1191" s="9" t="str">
        <f t="shared" ca="1" si="5958"/>
        <v>BEIRA MAR NORTE, 556</v>
      </c>
      <c r="Q1191" s="9" t="str">
        <f t="shared" ca="1" si="5958"/>
        <v>FLORIANÓPOLIS</v>
      </c>
      <c r="R1191" s="9" t="str">
        <f t="shared" ca="1" si="5958"/>
        <v>SC</v>
      </c>
      <c r="S1191" s="40">
        <v>16</v>
      </c>
      <c r="T1191" s="9" t="str">
        <f t="shared" ref="T1191:Z1191" ca="1" si="5959">INDIRECT(ADDRESS($S1191+1,T$2,,,T$1))</f>
        <v>ESPUMANTE DEMI-SEC</v>
      </c>
      <c r="U1191" s="9" t="str">
        <f t="shared" ca="1" si="5959"/>
        <v>ES_DS</v>
      </c>
      <c r="V1191" s="9" t="str">
        <f t="shared" ca="1" si="5959"/>
        <v>ESPUMANTE</v>
      </c>
      <c r="W1191" s="9" t="str">
        <f t="shared" ca="1" si="5959"/>
        <v>12_BTL_0,75 l</v>
      </c>
      <c r="X1191" s="29">
        <f t="shared" ca="1" si="5959"/>
        <v>12</v>
      </c>
      <c r="Y1191" s="30">
        <f t="shared" ca="1" si="5959"/>
        <v>223</v>
      </c>
      <c r="Z1191" s="30">
        <f t="shared" ca="1" si="5959"/>
        <v>111</v>
      </c>
      <c r="AA1191" s="40">
        <v>5</v>
      </c>
      <c r="AB1191" s="9" t="str">
        <f t="shared" ref="AB1191:AE1191" ca="1" si="5960">INDIRECT(ADDRESS($AA1191+1,AB$2,,,AB$1))</f>
        <v>PARQUE SUL</v>
      </c>
      <c r="AC1191" s="9" t="str">
        <f t="shared" ca="1" si="5960"/>
        <v>PS</v>
      </c>
      <c r="AD1191" s="9" t="str">
        <f t="shared" ca="1" si="5960"/>
        <v>RIO DE JANEIRO</v>
      </c>
      <c r="AE1191" s="9" t="str">
        <f t="shared" ca="1" si="5960"/>
        <v>BRASIL</v>
      </c>
      <c r="AF1191" s="40">
        <v>9</v>
      </c>
      <c r="AG1191" s="9" t="str">
        <f t="shared" ref="AG1191:AL1191" ca="1" si="5961">INDIRECT(ADDRESS($AF1191+1,AG$2,,,AG$1))</f>
        <v>CARLOS JOSE</v>
      </c>
      <c r="AH1191" s="9" t="str">
        <f t="shared" ca="1" si="5961"/>
        <v>CJ</v>
      </c>
      <c r="AI1191" s="9">
        <f t="shared" ca="1" si="5961"/>
        <v>2177</v>
      </c>
      <c r="AJ1191" s="9" t="str">
        <f t="shared" ca="1" si="5961"/>
        <v>MENESES</v>
      </c>
      <c r="AK1191" s="9" t="str">
        <f t="shared" ca="1" si="5961"/>
        <v>BSB</v>
      </c>
      <c r="AL1191" s="9" t="str">
        <f t="shared" ca="1" si="5961"/>
        <v>BSB</v>
      </c>
      <c r="AM1191" s="52">
        <v>2</v>
      </c>
      <c r="AN1191" s="41">
        <v>2.5000000000000001E-2</v>
      </c>
      <c r="AO1191" s="42">
        <f t="shared" ca="1" si="24"/>
        <v>446</v>
      </c>
      <c r="AP1191" s="42">
        <f t="shared" ca="1" si="25"/>
        <v>222</v>
      </c>
      <c r="AQ1191" s="42">
        <f t="shared" ca="1" si="26"/>
        <v>434.84999999999997</v>
      </c>
    </row>
    <row r="1192" spans="1:43" ht="14">
      <c r="A1192" s="9">
        <f t="shared" si="18"/>
        <v>1191</v>
      </c>
      <c r="B1192" s="9">
        <v>604</v>
      </c>
      <c r="C1192" s="50">
        <v>43171</v>
      </c>
      <c r="D1192" s="39">
        <v>43176</v>
      </c>
      <c r="E1192" s="39">
        <v>43176</v>
      </c>
      <c r="F1192" s="40">
        <v>433</v>
      </c>
      <c r="G1192" s="7">
        <f t="shared" ref="G1192:L1192" ca="1" si="5962">INDIRECT(ADDRESS($F1192+1,G$2,,,G$1))</f>
        <v>43169</v>
      </c>
      <c r="H1192" s="27">
        <f t="shared" ca="1" si="5962"/>
        <v>43190</v>
      </c>
      <c r="I1192" s="9">
        <f t="shared" ca="1" si="5962"/>
        <v>7</v>
      </c>
      <c r="J1192" s="9">
        <f t="shared" ca="1" si="5962"/>
        <v>1</v>
      </c>
      <c r="K1192" s="28">
        <f t="shared" ca="1" si="5962"/>
        <v>43101</v>
      </c>
      <c r="L1192" s="9">
        <f t="shared" ca="1" si="5962"/>
        <v>7</v>
      </c>
      <c r="M1192" s="40">
        <v>19</v>
      </c>
      <c r="N1192" s="9" t="str">
        <f t="shared" ref="N1192:R1192" ca="1" si="5963">INDIRECT(ADDRESS($M1192+1,N$2,,,N$1))</f>
        <v>NONA VECHIA</v>
      </c>
      <c r="O1192" s="9" t="str">
        <f t="shared" ca="1" si="5963"/>
        <v>NVC</v>
      </c>
      <c r="P1192" s="9" t="str">
        <f t="shared" ca="1" si="5963"/>
        <v>AV. ENSEADA, 980</v>
      </c>
      <c r="Q1192" s="9" t="str">
        <f t="shared" ca="1" si="5963"/>
        <v>GUARUJÁ</v>
      </c>
      <c r="R1192" s="9" t="str">
        <f t="shared" ca="1" si="5963"/>
        <v>SP</v>
      </c>
      <c r="S1192" s="40">
        <v>2</v>
      </c>
      <c r="T1192" s="9" t="str">
        <f t="shared" ref="T1192:Z1192" ca="1" si="5964">INDIRECT(ADDRESS($S1192+1,T$2,,,T$1))</f>
        <v>TINTO SUAVE</v>
      </c>
      <c r="U1192" s="9" t="str">
        <f t="shared" ca="1" si="5964"/>
        <v>TNT_SU</v>
      </c>
      <c r="V1192" s="9" t="str">
        <f t="shared" ca="1" si="5964"/>
        <v>VINHO TINTO</v>
      </c>
      <c r="W1192" s="9" t="str">
        <f t="shared" ca="1" si="5964"/>
        <v>12_BTL_0,75 l</v>
      </c>
      <c r="X1192" s="29">
        <f t="shared" ca="1" si="5964"/>
        <v>12</v>
      </c>
      <c r="Y1192" s="30">
        <f t="shared" ca="1" si="5964"/>
        <v>120</v>
      </c>
      <c r="Z1192" s="30">
        <f t="shared" ca="1" si="5964"/>
        <v>79</v>
      </c>
      <c r="AA1192" s="40">
        <v>4</v>
      </c>
      <c r="AB1192" s="9" t="str">
        <f t="shared" ref="AB1192:AE1192" ca="1" si="5965">INDIRECT(ADDRESS($AA1192+1,AB$2,,,AB$1))</f>
        <v>AGUA LIMPA</v>
      </c>
      <c r="AC1192" s="9" t="str">
        <f t="shared" ca="1" si="5965"/>
        <v>AL</v>
      </c>
      <c r="AD1192" s="9" t="str">
        <f t="shared" ca="1" si="5965"/>
        <v>BELORIZONTE</v>
      </c>
      <c r="AE1192" s="9" t="str">
        <f t="shared" ca="1" si="5965"/>
        <v>BRASIL</v>
      </c>
      <c r="AF1192" s="40">
        <v>9</v>
      </c>
      <c r="AG1192" s="9" t="str">
        <f t="shared" ref="AG1192:AL1192" ca="1" si="5966">INDIRECT(ADDRESS($AF1192+1,AG$2,,,AG$1))</f>
        <v>CARLOS JOSE</v>
      </c>
      <c r="AH1192" s="9" t="str">
        <f t="shared" ca="1" si="5966"/>
        <v>CJ</v>
      </c>
      <c r="AI1192" s="9">
        <f t="shared" ca="1" si="5966"/>
        <v>2177</v>
      </c>
      <c r="AJ1192" s="9" t="str">
        <f t="shared" ca="1" si="5966"/>
        <v>MENESES</v>
      </c>
      <c r="AK1192" s="9" t="str">
        <f t="shared" ca="1" si="5966"/>
        <v>BSB</v>
      </c>
      <c r="AL1192" s="9" t="str">
        <f t="shared" ca="1" si="5966"/>
        <v>BSB</v>
      </c>
      <c r="AM1192" s="52">
        <v>3</v>
      </c>
      <c r="AN1192" s="41">
        <v>3.4000000000000002E-2</v>
      </c>
      <c r="AO1192" s="42">
        <f t="shared" ca="1" si="24"/>
        <v>360</v>
      </c>
      <c r="AP1192" s="42">
        <f t="shared" ca="1" si="25"/>
        <v>237</v>
      </c>
      <c r="AQ1192" s="42">
        <f t="shared" ca="1" si="26"/>
        <v>347.76</v>
      </c>
    </row>
    <row r="1193" spans="1:43" ht="14">
      <c r="A1193" s="9">
        <f t="shared" si="18"/>
        <v>1192</v>
      </c>
      <c r="B1193" s="9">
        <v>605</v>
      </c>
      <c r="C1193" s="50">
        <v>43174</v>
      </c>
      <c r="D1193" s="39">
        <v>43179</v>
      </c>
      <c r="E1193" s="39">
        <v>43180</v>
      </c>
      <c r="F1193" s="40">
        <v>434</v>
      </c>
      <c r="G1193" s="7">
        <f t="shared" ref="G1193:L1193" ca="1" si="5967">INDIRECT(ADDRESS($F1193+1,G$2,,,G$1))</f>
        <v>43170</v>
      </c>
      <c r="H1193" s="27">
        <f t="shared" ca="1" si="5967"/>
        <v>43190</v>
      </c>
      <c r="I1193" s="9">
        <f t="shared" ca="1" si="5967"/>
        <v>1</v>
      </c>
      <c r="J1193" s="9">
        <f t="shared" ca="1" si="5967"/>
        <v>1</v>
      </c>
      <c r="K1193" s="28">
        <f t="shared" ca="1" si="5967"/>
        <v>43101</v>
      </c>
      <c r="L1193" s="9">
        <f t="shared" ca="1" si="5967"/>
        <v>1</v>
      </c>
      <c r="M1193" s="40">
        <v>24</v>
      </c>
      <c r="N1193" s="9" t="str">
        <f t="shared" ref="N1193:R1193" ca="1" si="5968">INDIRECT(ADDRESS($M1193+1,N$2,,,N$1))</f>
        <v>ADEGA SÃO PERIGON</v>
      </c>
      <c r="O1193" s="9" t="str">
        <f t="shared" ca="1" si="5968"/>
        <v>DSP</v>
      </c>
      <c r="P1193" s="9" t="str">
        <f t="shared" ca="1" si="5968"/>
        <v>SHOPPING DA BARRA</v>
      </c>
      <c r="Q1193" s="9" t="str">
        <f t="shared" ca="1" si="5968"/>
        <v>RIO DE JANEIRO</v>
      </c>
      <c r="R1193" s="9" t="str">
        <f t="shared" ca="1" si="5968"/>
        <v>RJ</v>
      </c>
      <c r="S1193" s="40">
        <v>27</v>
      </c>
      <c r="T1193" s="9" t="str">
        <f t="shared" ref="T1193:Z1193" ca="1" si="5969">INDIRECT(ADDRESS($S1193+1,T$2,,,T$1))</f>
        <v>RIESLING</v>
      </c>
      <c r="U1193" s="9" t="str">
        <f t="shared" ca="1" si="5969"/>
        <v>RISL_E</v>
      </c>
      <c r="V1193" s="9" t="str">
        <f t="shared" ca="1" si="5969"/>
        <v>VINHO BRANCO</v>
      </c>
      <c r="W1193" s="9" t="str">
        <f t="shared" ca="1" si="5969"/>
        <v>4_TPK_2,0 l</v>
      </c>
      <c r="X1193" s="29">
        <f t="shared" ca="1" si="5969"/>
        <v>4</v>
      </c>
      <c r="Y1193" s="30">
        <f t="shared" ca="1" si="5969"/>
        <v>180</v>
      </c>
      <c r="Z1193" s="30">
        <f t="shared" ca="1" si="5969"/>
        <v>98</v>
      </c>
      <c r="AA1193" s="40">
        <v>6</v>
      </c>
      <c r="AB1193" s="9" t="str">
        <f t="shared" ref="AB1193:AE1193" ca="1" si="5970">INDIRECT(ADDRESS($AA1193+1,AB$2,,,AB$1))</f>
        <v>CENTRO NORTE</v>
      </c>
      <c r="AC1193" s="9" t="str">
        <f t="shared" ca="1" si="5970"/>
        <v>CN</v>
      </c>
      <c r="AD1193" s="9" t="str">
        <f t="shared" ca="1" si="5970"/>
        <v>GOIANIA</v>
      </c>
      <c r="AE1193" s="9" t="str">
        <f t="shared" ca="1" si="5970"/>
        <v>BRASIL</v>
      </c>
      <c r="AF1193" s="40">
        <v>10</v>
      </c>
      <c r="AG1193" s="9" t="str">
        <f t="shared" ref="AG1193:AL1193" ca="1" si="5971">INDIRECT(ADDRESS($AF1193+1,AG$2,,,AG$1))</f>
        <v>MIGUEL FREITAS</v>
      </c>
      <c r="AH1193" s="9" t="str">
        <f t="shared" ca="1" si="5971"/>
        <v>MF</v>
      </c>
      <c r="AI1193" s="9">
        <f t="shared" ca="1" si="5971"/>
        <v>2201</v>
      </c>
      <c r="AJ1193" s="9" t="str">
        <f t="shared" ca="1" si="5971"/>
        <v>ANTÔNIO</v>
      </c>
      <c r="AK1193" s="9" t="str">
        <f t="shared" ca="1" si="5971"/>
        <v>SPAULO</v>
      </c>
      <c r="AL1193" s="9" t="str">
        <f t="shared" ca="1" si="5971"/>
        <v>SPAULO</v>
      </c>
      <c r="AM1193" s="52">
        <v>2</v>
      </c>
      <c r="AN1193" s="41">
        <v>0</v>
      </c>
      <c r="AO1193" s="42">
        <f t="shared" ca="1" si="24"/>
        <v>360</v>
      </c>
      <c r="AP1193" s="42">
        <f t="shared" ca="1" si="25"/>
        <v>196</v>
      </c>
      <c r="AQ1193" s="42">
        <f t="shared" ca="1" si="26"/>
        <v>360</v>
      </c>
    </row>
    <row r="1194" spans="1:43" ht="14">
      <c r="A1194" s="9">
        <f t="shared" si="18"/>
        <v>1193</v>
      </c>
      <c r="B1194" s="9">
        <v>606</v>
      </c>
      <c r="C1194" s="50">
        <v>43172</v>
      </c>
      <c r="D1194" s="39">
        <v>43178</v>
      </c>
      <c r="E1194" s="39">
        <v>43178</v>
      </c>
      <c r="F1194" s="40">
        <v>434</v>
      </c>
      <c r="G1194" s="7">
        <f t="shared" ref="G1194:L1194" ca="1" si="5972">INDIRECT(ADDRESS($F1194+1,G$2,,,G$1))</f>
        <v>43170</v>
      </c>
      <c r="H1194" s="27">
        <f t="shared" ca="1" si="5972"/>
        <v>43190</v>
      </c>
      <c r="I1194" s="9">
        <f t="shared" ca="1" si="5972"/>
        <v>1</v>
      </c>
      <c r="J1194" s="9">
        <f t="shared" ca="1" si="5972"/>
        <v>1</v>
      </c>
      <c r="K1194" s="28">
        <f t="shared" ca="1" si="5972"/>
        <v>43101</v>
      </c>
      <c r="L1194" s="9">
        <f t="shared" ca="1" si="5972"/>
        <v>1</v>
      </c>
      <c r="M1194" s="40">
        <v>35</v>
      </c>
      <c r="N1194" s="9" t="str">
        <f t="shared" ref="N1194:R1194" ca="1" si="5973">INDIRECT(ADDRESS($M1194+1,N$2,,,N$1))</f>
        <v>ADEGA DO ROMEU</v>
      </c>
      <c r="O1194" s="9" t="str">
        <f t="shared" ca="1" si="5973"/>
        <v>ADR</v>
      </c>
      <c r="P1194" s="9" t="str">
        <f t="shared" ca="1" si="5973"/>
        <v>AV. BANDEIRANTES, 334</v>
      </c>
      <c r="Q1194" s="9" t="str">
        <f t="shared" ca="1" si="5973"/>
        <v>UBERLÂNDIA</v>
      </c>
      <c r="R1194" s="9" t="str">
        <f t="shared" ca="1" si="5973"/>
        <v>MG</v>
      </c>
      <c r="S1194" s="40">
        <v>24</v>
      </c>
      <c r="T1194" s="9" t="str">
        <f t="shared" ref="T1194:Z1194" ca="1" si="5974">INDIRECT(ADDRESS($S1194+1,T$2,,,T$1))</f>
        <v>CARMENERE</v>
      </c>
      <c r="U1194" s="9" t="str">
        <f t="shared" ca="1" si="5974"/>
        <v>CRMN_E</v>
      </c>
      <c r="V1194" s="9" t="str">
        <f t="shared" ca="1" si="5974"/>
        <v>VINHO TINTO</v>
      </c>
      <c r="W1194" s="9" t="str">
        <f t="shared" ca="1" si="5974"/>
        <v>4_TPK_2,0 l</v>
      </c>
      <c r="X1194" s="29">
        <f t="shared" ca="1" si="5974"/>
        <v>4</v>
      </c>
      <c r="Y1194" s="30">
        <f t="shared" ca="1" si="5974"/>
        <v>123</v>
      </c>
      <c r="Z1194" s="30">
        <f t="shared" ca="1" si="5974"/>
        <v>12</v>
      </c>
      <c r="AA1194" s="40">
        <v>1</v>
      </c>
      <c r="AB1194" s="9" t="str">
        <f t="shared" ref="AB1194:AE1194" ca="1" si="5975">INDIRECT(ADDRESS($AA1194+1,AB$2,,,AB$1))</f>
        <v>CAMPO BELO</v>
      </c>
      <c r="AC1194" s="9" t="str">
        <f t="shared" ca="1" si="5975"/>
        <v>CB</v>
      </c>
      <c r="AD1194" s="9" t="str">
        <f t="shared" ca="1" si="5975"/>
        <v>SÃO PAULO</v>
      </c>
      <c r="AE1194" s="9" t="str">
        <f t="shared" ca="1" si="5975"/>
        <v>BRASIL</v>
      </c>
      <c r="AF1194" s="40">
        <v>10</v>
      </c>
      <c r="AG1194" s="9" t="str">
        <f t="shared" ref="AG1194:AL1194" ca="1" si="5976">INDIRECT(ADDRESS($AF1194+1,AG$2,,,AG$1))</f>
        <v>MIGUEL FREITAS</v>
      </c>
      <c r="AH1194" s="9" t="str">
        <f t="shared" ca="1" si="5976"/>
        <v>MF</v>
      </c>
      <c r="AI1194" s="9">
        <f t="shared" ca="1" si="5976"/>
        <v>2201</v>
      </c>
      <c r="AJ1194" s="9" t="str">
        <f t="shared" ca="1" si="5976"/>
        <v>ANTÔNIO</v>
      </c>
      <c r="AK1194" s="9" t="str">
        <f t="shared" ca="1" si="5976"/>
        <v>SPAULO</v>
      </c>
      <c r="AL1194" s="9" t="str">
        <f t="shared" ca="1" si="5976"/>
        <v>SPAULO</v>
      </c>
      <c r="AM1194" s="52">
        <v>3</v>
      </c>
      <c r="AN1194" s="41">
        <v>3.9E-2</v>
      </c>
      <c r="AO1194" s="42">
        <f t="shared" ca="1" si="24"/>
        <v>369</v>
      </c>
      <c r="AP1194" s="42">
        <f t="shared" ca="1" si="25"/>
        <v>36</v>
      </c>
      <c r="AQ1194" s="42">
        <f t="shared" ca="1" si="26"/>
        <v>354.60899999999998</v>
      </c>
    </row>
    <row r="1195" spans="1:43" ht="14">
      <c r="A1195" s="9">
        <f t="shared" si="18"/>
        <v>1194</v>
      </c>
      <c r="B1195" s="9">
        <v>606</v>
      </c>
      <c r="C1195" s="50">
        <v>43172</v>
      </c>
      <c r="D1195" s="39">
        <v>43178</v>
      </c>
      <c r="E1195" s="39">
        <v>43178</v>
      </c>
      <c r="F1195" s="40">
        <v>434</v>
      </c>
      <c r="G1195" s="7">
        <f t="shared" ref="G1195:L1195" ca="1" si="5977">INDIRECT(ADDRESS($F1195+1,G$2,,,G$1))</f>
        <v>43170</v>
      </c>
      <c r="H1195" s="27">
        <f t="shared" ca="1" si="5977"/>
        <v>43190</v>
      </c>
      <c r="I1195" s="9">
        <f t="shared" ca="1" si="5977"/>
        <v>1</v>
      </c>
      <c r="J1195" s="9">
        <f t="shared" ca="1" si="5977"/>
        <v>1</v>
      </c>
      <c r="K1195" s="28">
        <f t="shared" ca="1" si="5977"/>
        <v>43101</v>
      </c>
      <c r="L1195" s="9">
        <f t="shared" ca="1" si="5977"/>
        <v>1</v>
      </c>
      <c r="M1195" s="40">
        <v>35</v>
      </c>
      <c r="N1195" s="9" t="str">
        <f t="shared" ref="N1195:R1195" ca="1" si="5978">INDIRECT(ADDRESS($M1195+1,N$2,,,N$1))</f>
        <v>ADEGA DO ROMEU</v>
      </c>
      <c r="O1195" s="9" t="str">
        <f t="shared" ca="1" si="5978"/>
        <v>ADR</v>
      </c>
      <c r="P1195" s="9" t="str">
        <f t="shared" ca="1" si="5978"/>
        <v>AV. BANDEIRANTES, 334</v>
      </c>
      <c r="Q1195" s="9" t="str">
        <f t="shared" ca="1" si="5978"/>
        <v>UBERLÂNDIA</v>
      </c>
      <c r="R1195" s="9" t="str">
        <f t="shared" ca="1" si="5978"/>
        <v>MG</v>
      </c>
      <c r="S1195" s="40">
        <v>8</v>
      </c>
      <c r="T1195" s="9" t="str">
        <f t="shared" ref="T1195:Z1195" ca="1" si="5979">INDIRECT(ADDRESS($S1195+1,T$2,,,T$1))</f>
        <v>SAUVIGNON BLANC</v>
      </c>
      <c r="U1195" s="9" t="str">
        <f t="shared" ca="1" si="5979"/>
        <v>SAVN_BL</v>
      </c>
      <c r="V1195" s="9" t="str">
        <f t="shared" ca="1" si="5979"/>
        <v>VINHO BRANCO</v>
      </c>
      <c r="W1195" s="9" t="str">
        <f t="shared" ca="1" si="5979"/>
        <v>12_BTL_0,75 l</v>
      </c>
      <c r="X1195" s="29">
        <f t="shared" ca="1" si="5979"/>
        <v>12</v>
      </c>
      <c r="Y1195" s="30">
        <f t="shared" ca="1" si="5979"/>
        <v>171.5</v>
      </c>
      <c r="Z1195" s="30">
        <f t="shared" ca="1" si="5979"/>
        <v>91</v>
      </c>
      <c r="AA1195" s="40">
        <v>5</v>
      </c>
      <c r="AB1195" s="9" t="str">
        <f t="shared" ref="AB1195:AE1195" ca="1" si="5980">INDIRECT(ADDRESS($AA1195+1,AB$2,,,AB$1))</f>
        <v>PARQUE SUL</v>
      </c>
      <c r="AC1195" s="9" t="str">
        <f t="shared" ca="1" si="5980"/>
        <v>PS</v>
      </c>
      <c r="AD1195" s="9" t="str">
        <f t="shared" ca="1" si="5980"/>
        <v>RIO DE JANEIRO</v>
      </c>
      <c r="AE1195" s="9" t="str">
        <f t="shared" ca="1" si="5980"/>
        <v>BRASIL</v>
      </c>
      <c r="AF1195" s="40">
        <v>13</v>
      </c>
      <c r="AG1195" s="9" t="str">
        <f t="shared" ref="AG1195:AL1195" ca="1" si="5981">INDIRECT(ADDRESS($AF1195+1,AG$2,,,AG$1))</f>
        <v>THAIS LETICIA</v>
      </c>
      <c r="AH1195" s="9" t="str">
        <f t="shared" ca="1" si="5981"/>
        <v>TL</v>
      </c>
      <c r="AI1195" s="9">
        <f t="shared" ca="1" si="5981"/>
        <v>2154</v>
      </c>
      <c r="AJ1195" s="9" t="str">
        <f t="shared" ca="1" si="5981"/>
        <v>ANTÔNIO</v>
      </c>
      <c r="AK1195" s="9" t="str">
        <f t="shared" ca="1" si="5981"/>
        <v>SPAULO</v>
      </c>
      <c r="AL1195" s="9" t="str">
        <f t="shared" ca="1" si="5981"/>
        <v>SPAULO</v>
      </c>
      <c r="AM1195" s="52">
        <v>2</v>
      </c>
      <c r="AN1195" s="41">
        <v>0.10099999999999999</v>
      </c>
      <c r="AO1195" s="42">
        <f t="shared" ca="1" si="24"/>
        <v>343</v>
      </c>
      <c r="AP1195" s="42">
        <f t="shared" ca="1" si="25"/>
        <v>182</v>
      </c>
      <c r="AQ1195" s="42">
        <f t="shared" ca="1" si="26"/>
        <v>308.35700000000003</v>
      </c>
    </row>
    <row r="1196" spans="1:43" ht="14">
      <c r="A1196" s="9">
        <f t="shared" si="18"/>
        <v>1195</v>
      </c>
      <c r="B1196" s="9">
        <v>606</v>
      </c>
      <c r="C1196" s="50">
        <v>43172</v>
      </c>
      <c r="D1196" s="39">
        <v>43178</v>
      </c>
      <c r="E1196" s="39">
        <v>43178</v>
      </c>
      <c r="F1196" s="40">
        <v>434</v>
      </c>
      <c r="G1196" s="7">
        <f t="shared" ref="G1196:L1196" ca="1" si="5982">INDIRECT(ADDRESS($F1196+1,G$2,,,G$1))</f>
        <v>43170</v>
      </c>
      <c r="H1196" s="27">
        <f t="shared" ca="1" si="5982"/>
        <v>43190</v>
      </c>
      <c r="I1196" s="9">
        <f t="shared" ca="1" si="5982"/>
        <v>1</v>
      </c>
      <c r="J1196" s="9">
        <f t="shared" ca="1" si="5982"/>
        <v>1</v>
      </c>
      <c r="K1196" s="28">
        <f t="shared" ca="1" si="5982"/>
        <v>43101</v>
      </c>
      <c r="L1196" s="9">
        <f t="shared" ca="1" si="5982"/>
        <v>1</v>
      </c>
      <c r="M1196" s="40">
        <v>35</v>
      </c>
      <c r="N1196" s="9" t="str">
        <f t="shared" ref="N1196:R1196" ca="1" si="5983">INDIRECT(ADDRESS($M1196+1,N$2,,,N$1))</f>
        <v>ADEGA DO ROMEU</v>
      </c>
      <c r="O1196" s="9" t="str">
        <f t="shared" ca="1" si="5983"/>
        <v>ADR</v>
      </c>
      <c r="P1196" s="9" t="str">
        <f t="shared" ca="1" si="5983"/>
        <v>AV. BANDEIRANTES, 334</v>
      </c>
      <c r="Q1196" s="9" t="str">
        <f t="shared" ca="1" si="5983"/>
        <v>UBERLÂNDIA</v>
      </c>
      <c r="R1196" s="9" t="str">
        <f t="shared" ca="1" si="5983"/>
        <v>MG</v>
      </c>
      <c r="S1196" s="40">
        <v>23</v>
      </c>
      <c r="T1196" s="9" t="str">
        <f t="shared" ref="T1196:Z1196" ca="1" si="5984">INDIRECT(ADDRESS($S1196+1,T$2,,,T$1))</f>
        <v>TINTO SECO</v>
      </c>
      <c r="U1196" s="9" t="str">
        <f t="shared" ca="1" si="5984"/>
        <v>TNT_SC_E</v>
      </c>
      <c r="V1196" s="9" t="str">
        <f t="shared" ca="1" si="5984"/>
        <v>VINHO TINTO</v>
      </c>
      <c r="W1196" s="9" t="str">
        <f t="shared" ca="1" si="5984"/>
        <v>4_TPK_2,0 l</v>
      </c>
      <c r="X1196" s="29">
        <f t="shared" ca="1" si="5984"/>
        <v>4</v>
      </c>
      <c r="Y1196" s="30">
        <f t="shared" ca="1" si="5984"/>
        <v>104</v>
      </c>
      <c r="Z1196" s="30">
        <f t="shared" ca="1" si="5984"/>
        <v>62</v>
      </c>
      <c r="AA1196" s="40">
        <v>2</v>
      </c>
      <c r="AB1196" s="9" t="str">
        <f t="shared" ref="AB1196:AE1196" ca="1" si="5985">INDIRECT(ADDRESS($AA1196+1,AB$2,,,AB$1))</f>
        <v>MARTE</v>
      </c>
      <c r="AC1196" s="9" t="str">
        <f t="shared" ca="1" si="5985"/>
        <v>MT</v>
      </c>
      <c r="AD1196" s="9" t="str">
        <f t="shared" ca="1" si="5985"/>
        <v>CURITIBA</v>
      </c>
      <c r="AE1196" s="9" t="str">
        <f t="shared" ca="1" si="5985"/>
        <v>BRASIL</v>
      </c>
      <c r="AF1196" s="40">
        <v>9</v>
      </c>
      <c r="AG1196" s="9" t="str">
        <f t="shared" ref="AG1196:AL1196" ca="1" si="5986">INDIRECT(ADDRESS($AF1196+1,AG$2,,,AG$1))</f>
        <v>CARLOS JOSE</v>
      </c>
      <c r="AH1196" s="9" t="str">
        <f t="shared" ca="1" si="5986"/>
        <v>CJ</v>
      </c>
      <c r="AI1196" s="9">
        <f t="shared" ca="1" si="5986"/>
        <v>2177</v>
      </c>
      <c r="AJ1196" s="9" t="str">
        <f t="shared" ca="1" si="5986"/>
        <v>MENESES</v>
      </c>
      <c r="AK1196" s="9" t="str">
        <f t="shared" ca="1" si="5986"/>
        <v>BSB</v>
      </c>
      <c r="AL1196" s="9" t="str">
        <f t="shared" ca="1" si="5986"/>
        <v>BSB</v>
      </c>
      <c r="AM1196" s="52">
        <v>3</v>
      </c>
      <c r="AN1196" s="41">
        <v>1E-3</v>
      </c>
      <c r="AO1196" s="42">
        <f t="shared" ca="1" si="24"/>
        <v>312</v>
      </c>
      <c r="AP1196" s="42">
        <f t="shared" ca="1" si="25"/>
        <v>186</v>
      </c>
      <c r="AQ1196" s="42">
        <f t="shared" ca="1" si="26"/>
        <v>311.68799999999999</v>
      </c>
    </row>
    <row r="1197" spans="1:43" ht="14">
      <c r="A1197" s="9">
        <f t="shared" si="18"/>
        <v>1196</v>
      </c>
      <c r="B1197" s="9">
        <v>607</v>
      </c>
      <c r="C1197" s="50">
        <v>43172</v>
      </c>
      <c r="D1197" s="39">
        <v>43178</v>
      </c>
      <c r="E1197" s="39">
        <v>43179</v>
      </c>
      <c r="F1197" s="40">
        <v>434</v>
      </c>
      <c r="G1197" s="7">
        <f t="shared" ref="G1197:L1197" ca="1" si="5987">INDIRECT(ADDRESS($F1197+1,G$2,,,G$1))</f>
        <v>43170</v>
      </c>
      <c r="H1197" s="27">
        <f t="shared" ca="1" si="5987"/>
        <v>43190</v>
      </c>
      <c r="I1197" s="9">
        <f t="shared" ca="1" si="5987"/>
        <v>1</v>
      </c>
      <c r="J1197" s="9">
        <f t="shared" ca="1" si="5987"/>
        <v>1</v>
      </c>
      <c r="K1197" s="28">
        <f t="shared" ca="1" si="5987"/>
        <v>43101</v>
      </c>
      <c r="L1197" s="9">
        <f t="shared" ca="1" si="5987"/>
        <v>1</v>
      </c>
      <c r="M1197" s="40">
        <v>13</v>
      </c>
      <c r="N1197" s="9" t="str">
        <f t="shared" ref="N1197:R1197" ca="1" si="5988">INDIRECT(ADDRESS($M1197+1,N$2,,,N$1))</f>
        <v>DONA ZICA</v>
      </c>
      <c r="O1197" s="9" t="str">
        <f t="shared" ca="1" si="5988"/>
        <v>DZ</v>
      </c>
      <c r="P1197" s="9" t="str">
        <f t="shared" ca="1" si="5988"/>
        <v>LARGO DO ZÉ, 3342</v>
      </c>
      <c r="Q1197" s="9" t="str">
        <f t="shared" ca="1" si="5988"/>
        <v>PORTO ALEGRE</v>
      </c>
      <c r="R1197" s="9" t="str">
        <f t="shared" ca="1" si="5988"/>
        <v>RS</v>
      </c>
      <c r="S1197" s="40">
        <v>18</v>
      </c>
      <c r="T1197" s="9" t="str">
        <f t="shared" ref="T1197:Z1197" ca="1" si="5989">INDIRECT(ADDRESS($S1197+1,T$2,,,T$1))</f>
        <v>ESPUMANTE ROSE</v>
      </c>
      <c r="U1197" s="9" t="str">
        <f t="shared" ca="1" si="5989"/>
        <v>ES_RSE</v>
      </c>
      <c r="V1197" s="9" t="str">
        <f t="shared" ca="1" si="5989"/>
        <v>ESPUMANTE</v>
      </c>
      <c r="W1197" s="9" t="str">
        <f t="shared" ca="1" si="5989"/>
        <v>12_BTL_0,75 l</v>
      </c>
      <c r="X1197" s="29">
        <f t="shared" ca="1" si="5989"/>
        <v>12</v>
      </c>
      <c r="Y1197" s="30">
        <f t="shared" ca="1" si="5989"/>
        <v>223</v>
      </c>
      <c r="Z1197" s="30">
        <f t="shared" ca="1" si="5989"/>
        <v>114</v>
      </c>
      <c r="AA1197" s="40">
        <v>3</v>
      </c>
      <c r="AB1197" s="9" t="str">
        <f t="shared" ref="AB1197:AE1197" ca="1" si="5990">INDIRECT(ADDRESS($AA1197+1,AB$2,,,AB$1))</f>
        <v>AGUIA</v>
      </c>
      <c r="AC1197" s="9" t="str">
        <f t="shared" ca="1" si="5990"/>
        <v>AG</v>
      </c>
      <c r="AD1197" s="9" t="str">
        <f t="shared" ca="1" si="5990"/>
        <v>PORTO ALEGRE</v>
      </c>
      <c r="AE1197" s="9" t="str">
        <f t="shared" ca="1" si="5990"/>
        <v>BRASIL</v>
      </c>
      <c r="AF1197" s="40">
        <v>7</v>
      </c>
      <c r="AG1197" s="9" t="str">
        <f t="shared" ref="AG1197:AL1197" ca="1" si="5991">INDIRECT(ADDRESS($AF1197+1,AG$2,,,AG$1))</f>
        <v>SILAS MALAFAIA</v>
      </c>
      <c r="AH1197" s="9" t="str">
        <f t="shared" ca="1" si="5991"/>
        <v>SM</v>
      </c>
      <c r="AI1197" s="9">
        <f t="shared" ca="1" si="5991"/>
        <v>2243</v>
      </c>
      <c r="AJ1197" s="9" t="str">
        <f t="shared" ca="1" si="5991"/>
        <v>MENESES</v>
      </c>
      <c r="AK1197" s="9" t="str">
        <f t="shared" ca="1" si="5991"/>
        <v>BSB</v>
      </c>
      <c r="AL1197" s="9" t="str">
        <f t="shared" ca="1" si="5991"/>
        <v>BSB</v>
      </c>
      <c r="AM1197" s="52">
        <v>2</v>
      </c>
      <c r="AN1197" s="41">
        <v>0.11900000000000001</v>
      </c>
      <c r="AO1197" s="42">
        <f t="shared" ca="1" si="24"/>
        <v>446</v>
      </c>
      <c r="AP1197" s="42">
        <f t="shared" ca="1" si="25"/>
        <v>228</v>
      </c>
      <c r="AQ1197" s="42">
        <f t="shared" ca="1" si="26"/>
        <v>392.92599999999999</v>
      </c>
    </row>
    <row r="1198" spans="1:43" ht="14">
      <c r="A1198" s="9">
        <f t="shared" si="18"/>
        <v>1197</v>
      </c>
      <c r="B1198" s="9">
        <v>607</v>
      </c>
      <c r="C1198" s="50">
        <v>43172</v>
      </c>
      <c r="D1198" s="39">
        <v>43178</v>
      </c>
      <c r="E1198" s="39">
        <v>43179</v>
      </c>
      <c r="F1198" s="40">
        <v>434</v>
      </c>
      <c r="G1198" s="7">
        <f t="shared" ref="G1198:L1198" ca="1" si="5992">INDIRECT(ADDRESS($F1198+1,G$2,,,G$1))</f>
        <v>43170</v>
      </c>
      <c r="H1198" s="27">
        <f t="shared" ca="1" si="5992"/>
        <v>43190</v>
      </c>
      <c r="I1198" s="9">
        <f t="shared" ca="1" si="5992"/>
        <v>1</v>
      </c>
      <c r="J1198" s="9">
        <f t="shared" ca="1" si="5992"/>
        <v>1</v>
      </c>
      <c r="K1198" s="28">
        <f t="shared" ca="1" si="5992"/>
        <v>43101</v>
      </c>
      <c r="L1198" s="9">
        <f t="shared" ca="1" si="5992"/>
        <v>1</v>
      </c>
      <c r="M1198" s="40">
        <v>13</v>
      </c>
      <c r="N1198" s="9" t="str">
        <f t="shared" ref="N1198:R1198" ca="1" si="5993">INDIRECT(ADDRESS($M1198+1,N$2,,,N$1))</f>
        <v>DONA ZICA</v>
      </c>
      <c r="O1198" s="9" t="str">
        <f t="shared" ca="1" si="5993"/>
        <v>DZ</v>
      </c>
      <c r="P1198" s="9" t="str">
        <f t="shared" ca="1" si="5993"/>
        <v>LARGO DO ZÉ, 3342</v>
      </c>
      <c r="Q1198" s="9" t="str">
        <f t="shared" ca="1" si="5993"/>
        <v>PORTO ALEGRE</v>
      </c>
      <c r="R1198" s="9" t="str">
        <f t="shared" ca="1" si="5993"/>
        <v>RS</v>
      </c>
      <c r="S1198" s="40">
        <v>3</v>
      </c>
      <c r="T1198" s="9" t="str">
        <f t="shared" ref="T1198:Z1198" ca="1" si="5994">INDIRECT(ADDRESS($S1198+1,T$2,,,T$1))</f>
        <v>TINTO SECO</v>
      </c>
      <c r="U1198" s="9" t="str">
        <f t="shared" ca="1" si="5994"/>
        <v>TNT_SC</v>
      </c>
      <c r="V1198" s="9" t="str">
        <f t="shared" ca="1" si="5994"/>
        <v>VINHO TINTO</v>
      </c>
      <c r="W1198" s="9" t="str">
        <f t="shared" ca="1" si="5994"/>
        <v>12_BTL_0,75 l</v>
      </c>
      <c r="X1198" s="29">
        <f t="shared" ca="1" si="5994"/>
        <v>12</v>
      </c>
      <c r="Y1198" s="30">
        <f t="shared" ca="1" si="5994"/>
        <v>120.4</v>
      </c>
      <c r="Z1198" s="30">
        <f t="shared" ca="1" si="5994"/>
        <v>77</v>
      </c>
      <c r="AA1198" s="40">
        <v>2</v>
      </c>
      <c r="AB1198" s="9" t="str">
        <f t="shared" ref="AB1198:AE1198" ca="1" si="5995">INDIRECT(ADDRESS($AA1198+1,AB$2,,,AB$1))</f>
        <v>MARTE</v>
      </c>
      <c r="AC1198" s="9" t="str">
        <f t="shared" ca="1" si="5995"/>
        <v>MT</v>
      </c>
      <c r="AD1198" s="9" t="str">
        <f t="shared" ca="1" si="5995"/>
        <v>CURITIBA</v>
      </c>
      <c r="AE1198" s="9" t="str">
        <f t="shared" ca="1" si="5995"/>
        <v>BRASIL</v>
      </c>
      <c r="AF1198" s="40">
        <v>7</v>
      </c>
      <c r="AG1198" s="9" t="str">
        <f t="shared" ref="AG1198:AL1198" ca="1" si="5996">INDIRECT(ADDRESS($AF1198+1,AG$2,,,AG$1))</f>
        <v>SILAS MALAFAIA</v>
      </c>
      <c r="AH1198" s="9" t="str">
        <f t="shared" ca="1" si="5996"/>
        <v>SM</v>
      </c>
      <c r="AI1198" s="9">
        <f t="shared" ca="1" si="5996"/>
        <v>2243</v>
      </c>
      <c r="AJ1198" s="9" t="str">
        <f t="shared" ca="1" si="5996"/>
        <v>MENESES</v>
      </c>
      <c r="AK1198" s="9" t="str">
        <f t="shared" ca="1" si="5996"/>
        <v>BSB</v>
      </c>
      <c r="AL1198" s="9" t="str">
        <f t="shared" ca="1" si="5996"/>
        <v>BSB</v>
      </c>
      <c r="AM1198" s="52">
        <v>3</v>
      </c>
      <c r="AN1198" s="41">
        <v>3.1E-2</v>
      </c>
      <c r="AO1198" s="42">
        <f t="shared" ca="1" si="24"/>
        <v>361.20000000000005</v>
      </c>
      <c r="AP1198" s="42">
        <f t="shared" ca="1" si="25"/>
        <v>231</v>
      </c>
      <c r="AQ1198" s="42">
        <f t="shared" ca="1" si="26"/>
        <v>350.00280000000004</v>
      </c>
    </row>
    <row r="1199" spans="1:43" ht="14">
      <c r="A1199" s="9">
        <f t="shared" si="18"/>
        <v>1198</v>
      </c>
      <c r="B1199" s="9">
        <v>608</v>
      </c>
      <c r="C1199" s="50">
        <v>43171</v>
      </c>
      <c r="D1199" s="39">
        <v>43174</v>
      </c>
      <c r="E1199" s="39">
        <v>43173</v>
      </c>
      <c r="F1199" s="40">
        <v>435</v>
      </c>
      <c r="G1199" s="7">
        <f t="shared" ref="G1199:L1199" ca="1" si="5997">INDIRECT(ADDRESS($F1199+1,G$2,,,G$1))</f>
        <v>43171</v>
      </c>
      <c r="H1199" s="27">
        <f t="shared" ca="1" si="5997"/>
        <v>43190</v>
      </c>
      <c r="I1199" s="9">
        <f t="shared" ca="1" si="5997"/>
        <v>2</v>
      </c>
      <c r="J1199" s="9">
        <f t="shared" ca="1" si="5997"/>
        <v>1</v>
      </c>
      <c r="K1199" s="28">
        <f t="shared" ca="1" si="5997"/>
        <v>43101</v>
      </c>
      <c r="L1199" s="9">
        <f t="shared" ca="1" si="5997"/>
        <v>2</v>
      </c>
      <c r="M1199" s="40">
        <v>10</v>
      </c>
      <c r="N1199" s="9" t="str">
        <f t="shared" ref="N1199:R1199" ca="1" si="5998">INDIRECT(ADDRESS($M1199+1,N$2,,,N$1))</f>
        <v>ENZO CABRINI RESTAURANTE</v>
      </c>
      <c r="O1199" s="9" t="str">
        <f t="shared" ca="1" si="5998"/>
        <v>ECR</v>
      </c>
      <c r="P1199" s="9" t="str">
        <f t="shared" ca="1" si="5998"/>
        <v>SQS 312, BL C</v>
      </c>
      <c r="Q1199" s="9" t="str">
        <f t="shared" ca="1" si="5998"/>
        <v>BRASÍLIA</v>
      </c>
      <c r="R1199" s="9" t="str">
        <f t="shared" ca="1" si="5998"/>
        <v>DF</v>
      </c>
      <c r="S1199" s="40">
        <v>19</v>
      </c>
      <c r="T1199" s="9" t="str">
        <f t="shared" ref="T1199:Z1199" ca="1" si="5999">INDIRECT(ADDRESS($S1199+1,T$2,,,T$1))</f>
        <v>ESPUMANTE ROSE RESERVA</v>
      </c>
      <c r="U1199" s="9" t="str">
        <f t="shared" ca="1" si="5999"/>
        <v>ES_RSE_RS</v>
      </c>
      <c r="V1199" s="9" t="str">
        <f t="shared" ca="1" si="5999"/>
        <v>ESPUMANTE</v>
      </c>
      <c r="W1199" s="9" t="str">
        <f t="shared" ca="1" si="5999"/>
        <v>12_BTL_0,75 l</v>
      </c>
      <c r="X1199" s="29">
        <f t="shared" ca="1" si="5999"/>
        <v>12</v>
      </c>
      <c r="Y1199" s="30">
        <f t="shared" ca="1" si="5999"/>
        <v>273</v>
      </c>
      <c r="Z1199" s="30">
        <f t="shared" ca="1" si="5999"/>
        <v>123</v>
      </c>
      <c r="AA1199" s="40">
        <v>2</v>
      </c>
      <c r="AB1199" s="9" t="str">
        <f t="shared" ref="AB1199:AE1199" ca="1" si="6000">INDIRECT(ADDRESS($AA1199+1,AB$2,,,AB$1))</f>
        <v>MARTE</v>
      </c>
      <c r="AC1199" s="9" t="str">
        <f t="shared" ca="1" si="6000"/>
        <v>MT</v>
      </c>
      <c r="AD1199" s="9" t="str">
        <f t="shared" ca="1" si="6000"/>
        <v>CURITIBA</v>
      </c>
      <c r="AE1199" s="9" t="str">
        <f t="shared" ca="1" si="6000"/>
        <v>BRASIL</v>
      </c>
      <c r="AF1199" s="40">
        <v>7</v>
      </c>
      <c r="AG1199" s="9" t="str">
        <f t="shared" ref="AG1199:AL1199" ca="1" si="6001">INDIRECT(ADDRESS($AF1199+1,AG$2,,,AG$1))</f>
        <v>SILAS MALAFAIA</v>
      </c>
      <c r="AH1199" s="9" t="str">
        <f t="shared" ca="1" si="6001"/>
        <v>SM</v>
      </c>
      <c r="AI1199" s="9">
        <f t="shared" ca="1" si="6001"/>
        <v>2243</v>
      </c>
      <c r="AJ1199" s="9" t="str">
        <f t="shared" ca="1" si="6001"/>
        <v>MENESES</v>
      </c>
      <c r="AK1199" s="9" t="str">
        <f t="shared" ca="1" si="6001"/>
        <v>BSB</v>
      </c>
      <c r="AL1199" s="9" t="str">
        <f t="shared" ca="1" si="6001"/>
        <v>BSB</v>
      </c>
      <c r="AM1199" s="52">
        <v>1</v>
      </c>
      <c r="AN1199" s="41">
        <v>0</v>
      </c>
      <c r="AO1199" s="42">
        <f t="shared" ca="1" si="24"/>
        <v>273</v>
      </c>
      <c r="AP1199" s="42">
        <f t="shared" ca="1" si="25"/>
        <v>123</v>
      </c>
      <c r="AQ1199" s="42">
        <f t="shared" ca="1" si="26"/>
        <v>273</v>
      </c>
    </row>
    <row r="1200" spans="1:43" ht="14">
      <c r="A1200" s="9">
        <f t="shared" si="18"/>
        <v>1199</v>
      </c>
      <c r="B1200" s="9">
        <v>608</v>
      </c>
      <c r="C1200" s="50">
        <v>43171</v>
      </c>
      <c r="D1200" s="39">
        <v>43174</v>
      </c>
      <c r="E1200" s="39">
        <v>43173</v>
      </c>
      <c r="F1200" s="40">
        <v>435</v>
      </c>
      <c r="G1200" s="7">
        <f t="shared" ref="G1200:L1200" ca="1" si="6002">INDIRECT(ADDRESS($F1200+1,G$2,,,G$1))</f>
        <v>43171</v>
      </c>
      <c r="H1200" s="27">
        <f t="shared" ca="1" si="6002"/>
        <v>43190</v>
      </c>
      <c r="I1200" s="9">
        <f t="shared" ca="1" si="6002"/>
        <v>2</v>
      </c>
      <c r="J1200" s="9">
        <f t="shared" ca="1" si="6002"/>
        <v>1</v>
      </c>
      <c r="K1200" s="28">
        <f t="shared" ca="1" si="6002"/>
        <v>43101</v>
      </c>
      <c r="L1200" s="9">
        <f t="shared" ca="1" si="6002"/>
        <v>2</v>
      </c>
      <c r="M1200" s="40">
        <v>10</v>
      </c>
      <c r="N1200" s="9" t="str">
        <f t="shared" ref="N1200:R1200" ca="1" si="6003">INDIRECT(ADDRESS($M1200+1,N$2,,,N$1))</f>
        <v>ENZO CABRINI RESTAURANTE</v>
      </c>
      <c r="O1200" s="9" t="str">
        <f t="shared" ca="1" si="6003"/>
        <v>ECR</v>
      </c>
      <c r="P1200" s="9" t="str">
        <f t="shared" ca="1" si="6003"/>
        <v>SQS 312, BL C</v>
      </c>
      <c r="Q1200" s="9" t="str">
        <f t="shared" ca="1" si="6003"/>
        <v>BRASÍLIA</v>
      </c>
      <c r="R1200" s="9" t="str">
        <f t="shared" ca="1" si="6003"/>
        <v>DF</v>
      </c>
      <c r="S1200" s="40">
        <v>24</v>
      </c>
      <c r="T1200" s="9" t="str">
        <f t="shared" ref="T1200:Z1200" ca="1" si="6004">INDIRECT(ADDRESS($S1200+1,T$2,,,T$1))</f>
        <v>CARMENERE</v>
      </c>
      <c r="U1200" s="9" t="str">
        <f t="shared" ca="1" si="6004"/>
        <v>CRMN_E</v>
      </c>
      <c r="V1200" s="9" t="str">
        <f t="shared" ca="1" si="6004"/>
        <v>VINHO TINTO</v>
      </c>
      <c r="W1200" s="9" t="str">
        <f t="shared" ca="1" si="6004"/>
        <v>4_TPK_2,0 l</v>
      </c>
      <c r="X1200" s="29">
        <f t="shared" ca="1" si="6004"/>
        <v>4</v>
      </c>
      <c r="Y1200" s="30">
        <f t="shared" ca="1" si="6004"/>
        <v>123</v>
      </c>
      <c r="Z1200" s="30">
        <f t="shared" ca="1" si="6004"/>
        <v>12</v>
      </c>
      <c r="AA1200" s="40">
        <v>4</v>
      </c>
      <c r="AB1200" s="9" t="str">
        <f t="shared" ref="AB1200:AE1200" ca="1" si="6005">INDIRECT(ADDRESS($AA1200+1,AB$2,,,AB$1))</f>
        <v>AGUA LIMPA</v>
      </c>
      <c r="AC1200" s="9" t="str">
        <f t="shared" ca="1" si="6005"/>
        <v>AL</v>
      </c>
      <c r="AD1200" s="9" t="str">
        <f t="shared" ca="1" si="6005"/>
        <v>BELORIZONTE</v>
      </c>
      <c r="AE1200" s="9" t="str">
        <f t="shared" ca="1" si="6005"/>
        <v>BRASIL</v>
      </c>
      <c r="AF1200" s="40">
        <v>4</v>
      </c>
      <c r="AG1200" s="9" t="str">
        <f t="shared" ref="AG1200:AL1200" ca="1" si="6006">INDIRECT(ADDRESS($AF1200+1,AG$2,,,AG$1))</f>
        <v>MANOEL CARDOSO</v>
      </c>
      <c r="AH1200" s="9" t="str">
        <f t="shared" ca="1" si="6006"/>
        <v>MC</v>
      </c>
      <c r="AI1200" s="9">
        <f t="shared" ca="1" si="6006"/>
        <v>2211</v>
      </c>
      <c r="AJ1200" s="9" t="str">
        <f t="shared" ca="1" si="6006"/>
        <v>AGUIAR</v>
      </c>
      <c r="AK1200" s="9" t="str">
        <f t="shared" ca="1" si="6006"/>
        <v>CTBA</v>
      </c>
      <c r="AL1200" s="9" t="str">
        <f t="shared" ca="1" si="6006"/>
        <v>CTBA</v>
      </c>
      <c r="AM1200" s="52">
        <v>2</v>
      </c>
      <c r="AN1200" s="41">
        <v>3.4000000000000002E-2</v>
      </c>
      <c r="AO1200" s="42">
        <f t="shared" ca="1" si="24"/>
        <v>246</v>
      </c>
      <c r="AP1200" s="42">
        <f t="shared" ca="1" si="25"/>
        <v>24</v>
      </c>
      <c r="AQ1200" s="42">
        <f t="shared" ca="1" si="26"/>
        <v>237.636</v>
      </c>
    </row>
    <row r="1201" spans="1:43" ht="14">
      <c r="A1201" s="9">
        <f t="shared" si="18"/>
        <v>1200</v>
      </c>
      <c r="B1201" s="9">
        <v>608</v>
      </c>
      <c r="C1201" s="50">
        <v>43171</v>
      </c>
      <c r="D1201" s="39">
        <v>43174</v>
      </c>
      <c r="E1201" s="39">
        <v>43173</v>
      </c>
      <c r="F1201" s="40">
        <v>435</v>
      </c>
      <c r="G1201" s="7">
        <f t="shared" ref="G1201:L1201" ca="1" si="6007">INDIRECT(ADDRESS($F1201+1,G$2,,,G$1))</f>
        <v>43171</v>
      </c>
      <c r="H1201" s="27">
        <f t="shared" ca="1" si="6007"/>
        <v>43190</v>
      </c>
      <c r="I1201" s="9">
        <f t="shared" ca="1" si="6007"/>
        <v>2</v>
      </c>
      <c r="J1201" s="9">
        <f t="shared" ca="1" si="6007"/>
        <v>1</v>
      </c>
      <c r="K1201" s="28">
        <f t="shared" ca="1" si="6007"/>
        <v>43101</v>
      </c>
      <c r="L1201" s="9">
        <f t="shared" ca="1" si="6007"/>
        <v>2</v>
      </c>
      <c r="M1201" s="40">
        <v>10</v>
      </c>
      <c r="N1201" s="9" t="str">
        <f t="shared" ref="N1201:R1201" ca="1" si="6008">INDIRECT(ADDRESS($M1201+1,N$2,,,N$1))</f>
        <v>ENZO CABRINI RESTAURANTE</v>
      </c>
      <c r="O1201" s="9" t="str">
        <f t="shared" ca="1" si="6008"/>
        <v>ECR</v>
      </c>
      <c r="P1201" s="9" t="str">
        <f t="shared" ca="1" si="6008"/>
        <v>SQS 312, BL C</v>
      </c>
      <c r="Q1201" s="9" t="str">
        <f t="shared" ca="1" si="6008"/>
        <v>BRASÍLIA</v>
      </c>
      <c r="R1201" s="9" t="str">
        <f t="shared" ca="1" si="6008"/>
        <v>DF</v>
      </c>
      <c r="S1201" s="40">
        <v>28</v>
      </c>
      <c r="T1201" s="9" t="str">
        <f t="shared" ref="T1201:Z1201" ca="1" si="6009">INDIRECT(ADDRESS($S1201+1,T$2,,,T$1))</f>
        <v>CHARDONNAY</v>
      </c>
      <c r="U1201" s="9" t="str">
        <f t="shared" ca="1" si="6009"/>
        <v>CHDN_E</v>
      </c>
      <c r="V1201" s="9" t="str">
        <f t="shared" ca="1" si="6009"/>
        <v>VINHO BRANCO</v>
      </c>
      <c r="W1201" s="9" t="str">
        <f t="shared" ca="1" si="6009"/>
        <v>4_TPK_2,0 l</v>
      </c>
      <c r="X1201" s="29">
        <f t="shared" ca="1" si="6009"/>
        <v>4</v>
      </c>
      <c r="Y1201" s="30">
        <f t="shared" ca="1" si="6009"/>
        <v>131</v>
      </c>
      <c r="Z1201" s="30">
        <f t="shared" ca="1" si="6009"/>
        <v>78</v>
      </c>
      <c r="AA1201" s="40">
        <v>6</v>
      </c>
      <c r="AB1201" s="9" t="str">
        <f t="shared" ref="AB1201:AE1201" ca="1" si="6010">INDIRECT(ADDRESS($AA1201+1,AB$2,,,AB$1))</f>
        <v>CENTRO NORTE</v>
      </c>
      <c r="AC1201" s="9" t="str">
        <f t="shared" ca="1" si="6010"/>
        <v>CN</v>
      </c>
      <c r="AD1201" s="9" t="str">
        <f t="shared" ca="1" si="6010"/>
        <v>GOIANIA</v>
      </c>
      <c r="AE1201" s="9" t="str">
        <f t="shared" ca="1" si="6010"/>
        <v>BRASIL</v>
      </c>
      <c r="AF1201" s="40">
        <v>4</v>
      </c>
      <c r="AG1201" s="9" t="str">
        <f t="shared" ref="AG1201:AL1201" ca="1" si="6011">INDIRECT(ADDRESS($AF1201+1,AG$2,,,AG$1))</f>
        <v>MANOEL CARDOSO</v>
      </c>
      <c r="AH1201" s="9" t="str">
        <f t="shared" ca="1" si="6011"/>
        <v>MC</v>
      </c>
      <c r="AI1201" s="9">
        <f t="shared" ca="1" si="6011"/>
        <v>2211</v>
      </c>
      <c r="AJ1201" s="9" t="str">
        <f t="shared" ca="1" si="6011"/>
        <v>AGUIAR</v>
      </c>
      <c r="AK1201" s="9" t="str">
        <f t="shared" ca="1" si="6011"/>
        <v>CTBA</v>
      </c>
      <c r="AL1201" s="9" t="str">
        <f t="shared" ca="1" si="6011"/>
        <v>CTBA</v>
      </c>
      <c r="AM1201" s="52">
        <v>2</v>
      </c>
      <c r="AN1201" s="41">
        <v>0.04</v>
      </c>
      <c r="AO1201" s="42">
        <f t="shared" ca="1" si="24"/>
        <v>262</v>
      </c>
      <c r="AP1201" s="42">
        <f t="shared" ca="1" si="25"/>
        <v>156</v>
      </c>
      <c r="AQ1201" s="42">
        <f t="shared" ca="1" si="26"/>
        <v>251.51999999999998</v>
      </c>
    </row>
    <row r="1202" spans="1:43" ht="14">
      <c r="A1202" s="9">
        <f t="shared" si="18"/>
        <v>1201</v>
      </c>
      <c r="B1202" s="9">
        <v>608</v>
      </c>
      <c r="C1202" s="50">
        <v>43171</v>
      </c>
      <c r="D1202" s="39">
        <v>43174</v>
      </c>
      <c r="E1202" s="39">
        <v>43173</v>
      </c>
      <c r="F1202" s="40">
        <v>435</v>
      </c>
      <c r="G1202" s="7">
        <f t="shared" ref="G1202:L1202" ca="1" si="6012">INDIRECT(ADDRESS($F1202+1,G$2,,,G$1))</f>
        <v>43171</v>
      </c>
      <c r="H1202" s="27">
        <f t="shared" ca="1" si="6012"/>
        <v>43190</v>
      </c>
      <c r="I1202" s="9">
        <f t="shared" ca="1" si="6012"/>
        <v>2</v>
      </c>
      <c r="J1202" s="9">
        <f t="shared" ca="1" si="6012"/>
        <v>1</v>
      </c>
      <c r="K1202" s="28">
        <f t="shared" ca="1" si="6012"/>
        <v>43101</v>
      </c>
      <c r="L1202" s="9">
        <f t="shared" ca="1" si="6012"/>
        <v>2</v>
      </c>
      <c r="M1202" s="40">
        <v>10</v>
      </c>
      <c r="N1202" s="9" t="str">
        <f t="shared" ref="N1202:R1202" ca="1" si="6013">INDIRECT(ADDRESS($M1202+1,N$2,,,N$1))</f>
        <v>ENZO CABRINI RESTAURANTE</v>
      </c>
      <c r="O1202" s="9" t="str">
        <f t="shared" ca="1" si="6013"/>
        <v>ECR</v>
      </c>
      <c r="P1202" s="9" t="str">
        <f t="shared" ca="1" si="6013"/>
        <v>SQS 312, BL C</v>
      </c>
      <c r="Q1202" s="9" t="str">
        <f t="shared" ca="1" si="6013"/>
        <v>BRASÍLIA</v>
      </c>
      <c r="R1202" s="9" t="str">
        <f t="shared" ca="1" si="6013"/>
        <v>DF</v>
      </c>
      <c r="S1202" s="40">
        <v>20</v>
      </c>
      <c r="T1202" s="9" t="str">
        <f t="shared" ref="T1202:Z1202" ca="1" si="6014">INDIRECT(ADDRESS($S1202+1,T$2,,,T$1))</f>
        <v>MALBEC RESERVA</v>
      </c>
      <c r="U1202" s="9" t="str">
        <f t="shared" ca="1" si="6014"/>
        <v>MBC_RS</v>
      </c>
      <c r="V1202" s="9" t="str">
        <f t="shared" ca="1" si="6014"/>
        <v>VINHO TINTO</v>
      </c>
      <c r="W1202" s="9" t="str">
        <f t="shared" ca="1" si="6014"/>
        <v>12_BTL_0,75 l</v>
      </c>
      <c r="X1202" s="29">
        <f t="shared" ca="1" si="6014"/>
        <v>12</v>
      </c>
      <c r="Y1202" s="30">
        <f t="shared" ca="1" si="6014"/>
        <v>298</v>
      </c>
      <c r="Z1202" s="30">
        <f t="shared" ca="1" si="6014"/>
        <v>154</v>
      </c>
      <c r="AA1202" s="40">
        <v>1</v>
      </c>
      <c r="AB1202" s="9" t="str">
        <f t="shared" ref="AB1202:AE1202" ca="1" si="6015">INDIRECT(ADDRESS($AA1202+1,AB$2,,,AB$1))</f>
        <v>CAMPO BELO</v>
      </c>
      <c r="AC1202" s="9" t="str">
        <f t="shared" ca="1" si="6015"/>
        <v>CB</v>
      </c>
      <c r="AD1202" s="9" t="str">
        <f t="shared" ca="1" si="6015"/>
        <v>SÃO PAULO</v>
      </c>
      <c r="AE1202" s="9" t="str">
        <f t="shared" ca="1" si="6015"/>
        <v>BRASIL</v>
      </c>
      <c r="AF1202" s="40">
        <v>4</v>
      </c>
      <c r="AG1202" s="9" t="str">
        <f t="shared" ref="AG1202:AL1202" ca="1" si="6016">INDIRECT(ADDRESS($AF1202+1,AG$2,,,AG$1))</f>
        <v>MANOEL CARDOSO</v>
      </c>
      <c r="AH1202" s="9" t="str">
        <f t="shared" ca="1" si="6016"/>
        <v>MC</v>
      </c>
      <c r="AI1202" s="9">
        <f t="shared" ca="1" si="6016"/>
        <v>2211</v>
      </c>
      <c r="AJ1202" s="9" t="str">
        <f t="shared" ca="1" si="6016"/>
        <v>AGUIAR</v>
      </c>
      <c r="AK1202" s="9" t="str">
        <f t="shared" ca="1" si="6016"/>
        <v>CTBA</v>
      </c>
      <c r="AL1202" s="9" t="str">
        <f t="shared" ca="1" si="6016"/>
        <v>CTBA</v>
      </c>
      <c r="AM1202" s="52">
        <v>2</v>
      </c>
      <c r="AN1202" s="41">
        <v>0</v>
      </c>
      <c r="AO1202" s="42">
        <f t="shared" ca="1" si="24"/>
        <v>596</v>
      </c>
      <c r="AP1202" s="42">
        <f t="shared" ca="1" si="25"/>
        <v>308</v>
      </c>
      <c r="AQ1202" s="42">
        <f t="shared" ca="1" si="26"/>
        <v>596</v>
      </c>
    </row>
    <row r="1203" spans="1:43" ht="14">
      <c r="A1203" s="9">
        <f t="shared" si="18"/>
        <v>1202</v>
      </c>
      <c r="B1203" s="9">
        <v>609</v>
      </c>
      <c r="C1203" s="50">
        <v>43176</v>
      </c>
      <c r="D1203" s="39">
        <v>43180</v>
      </c>
      <c r="E1203" s="39">
        <v>43179</v>
      </c>
      <c r="F1203" s="40">
        <v>436</v>
      </c>
      <c r="G1203" s="7">
        <f t="shared" ref="G1203:L1203" ca="1" si="6017">INDIRECT(ADDRESS($F1203+1,G$2,,,G$1))</f>
        <v>43172</v>
      </c>
      <c r="H1203" s="27">
        <f t="shared" ca="1" si="6017"/>
        <v>43190</v>
      </c>
      <c r="I1203" s="9">
        <f t="shared" ca="1" si="6017"/>
        <v>3</v>
      </c>
      <c r="J1203" s="9">
        <f t="shared" ca="1" si="6017"/>
        <v>1</v>
      </c>
      <c r="K1203" s="28">
        <f t="shared" ca="1" si="6017"/>
        <v>43101</v>
      </c>
      <c r="L1203" s="9">
        <f t="shared" ca="1" si="6017"/>
        <v>3</v>
      </c>
      <c r="M1203" s="40">
        <v>22</v>
      </c>
      <c r="N1203" s="9" t="str">
        <f t="shared" ref="N1203:R1203" ca="1" si="6018">INDIRECT(ADDRESS($M1203+1,N$2,,,N$1))</f>
        <v>ALMANARA RESTAURANTE</v>
      </c>
      <c r="O1203" s="9" t="str">
        <f t="shared" ca="1" si="6018"/>
        <v>ALR</v>
      </c>
      <c r="P1203" s="9" t="str">
        <f t="shared" ca="1" si="6018"/>
        <v>SHOPPING BURGUÊS, LJ 22</v>
      </c>
      <c r="Q1203" s="9" t="str">
        <f t="shared" ca="1" si="6018"/>
        <v>SÃO PAULO</v>
      </c>
      <c r="R1203" s="9" t="str">
        <f t="shared" ca="1" si="6018"/>
        <v>SP</v>
      </c>
      <c r="S1203" s="40">
        <v>17</v>
      </c>
      <c r="T1203" s="9" t="str">
        <f t="shared" ref="T1203:Z1203" ca="1" si="6019">INDIRECT(ADDRESS($S1203+1,T$2,,,T$1))</f>
        <v>ESPUMANTE DEMI-SEC RESERVA</v>
      </c>
      <c r="U1203" s="9" t="str">
        <f t="shared" ca="1" si="6019"/>
        <v>ES_DS_RS</v>
      </c>
      <c r="V1203" s="9" t="str">
        <f t="shared" ca="1" si="6019"/>
        <v>ESPUMANTE</v>
      </c>
      <c r="W1203" s="9" t="str">
        <f t="shared" ca="1" si="6019"/>
        <v>12_BTL_0,75 l</v>
      </c>
      <c r="X1203" s="29">
        <f t="shared" ca="1" si="6019"/>
        <v>12</v>
      </c>
      <c r="Y1203" s="30">
        <f t="shared" ca="1" si="6019"/>
        <v>273</v>
      </c>
      <c r="Z1203" s="30">
        <f t="shared" ca="1" si="6019"/>
        <v>128</v>
      </c>
      <c r="AA1203" s="40">
        <v>6</v>
      </c>
      <c r="AB1203" s="9" t="str">
        <f t="shared" ref="AB1203:AE1203" ca="1" si="6020">INDIRECT(ADDRESS($AA1203+1,AB$2,,,AB$1))</f>
        <v>CENTRO NORTE</v>
      </c>
      <c r="AC1203" s="9" t="str">
        <f t="shared" ca="1" si="6020"/>
        <v>CN</v>
      </c>
      <c r="AD1203" s="9" t="str">
        <f t="shared" ca="1" si="6020"/>
        <v>GOIANIA</v>
      </c>
      <c r="AE1203" s="9" t="str">
        <f t="shared" ca="1" si="6020"/>
        <v>BRASIL</v>
      </c>
      <c r="AF1203" s="40">
        <v>4</v>
      </c>
      <c r="AG1203" s="9" t="str">
        <f t="shared" ref="AG1203:AL1203" ca="1" si="6021">INDIRECT(ADDRESS($AF1203+1,AG$2,,,AG$1))</f>
        <v>MANOEL CARDOSO</v>
      </c>
      <c r="AH1203" s="9" t="str">
        <f t="shared" ca="1" si="6021"/>
        <v>MC</v>
      </c>
      <c r="AI1203" s="9">
        <f t="shared" ca="1" si="6021"/>
        <v>2211</v>
      </c>
      <c r="AJ1203" s="9" t="str">
        <f t="shared" ca="1" si="6021"/>
        <v>AGUIAR</v>
      </c>
      <c r="AK1203" s="9" t="str">
        <f t="shared" ca="1" si="6021"/>
        <v>CTBA</v>
      </c>
      <c r="AL1203" s="9" t="str">
        <f t="shared" ca="1" si="6021"/>
        <v>CTBA</v>
      </c>
      <c r="AM1203" s="52">
        <v>1</v>
      </c>
      <c r="AN1203" s="41">
        <v>3.1E-2</v>
      </c>
      <c r="AO1203" s="42">
        <f t="shared" ca="1" si="24"/>
        <v>273</v>
      </c>
      <c r="AP1203" s="42">
        <f t="shared" ca="1" si="25"/>
        <v>128</v>
      </c>
      <c r="AQ1203" s="42">
        <f t="shared" ca="1" si="26"/>
        <v>264.53699999999998</v>
      </c>
    </row>
    <row r="1204" spans="1:43" ht="14">
      <c r="A1204" s="9">
        <f t="shared" si="18"/>
        <v>1203</v>
      </c>
      <c r="B1204" s="9">
        <v>609</v>
      </c>
      <c r="C1204" s="50">
        <v>43176</v>
      </c>
      <c r="D1204" s="39">
        <v>43180</v>
      </c>
      <c r="E1204" s="39">
        <v>43179</v>
      </c>
      <c r="F1204" s="40">
        <v>436</v>
      </c>
      <c r="G1204" s="7">
        <f t="shared" ref="G1204:L1204" ca="1" si="6022">INDIRECT(ADDRESS($F1204+1,G$2,,,G$1))</f>
        <v>43172</v>
      </c>
      <c r="H1204" s="27">
        <f t="shared" ca="1" si="6022"/>
        <v>43190</v>
      </c>
      <c r="I1204" s="9">
        <f t="shared" ca="1" si="6022"/>
        <v>3</v>
      </c>
      <c r="J1204" s="9">
        <f t="shared" ca="1" si="6022"/>
        <v>1</v>
      </c>
      <c r="K1204" s="28">
        <f t="shared" ca="1" si="6022"/>
        <v>43101</v>
      </c>
      <c r="L1204" s="9">
        <f t="shared" ca="1" si="6022"/>
        <v>3</v>
      </c>
      <c r="M1204" s="40">
        <v>22</v>
      </c>
      <c r="N1204" s="9" t="str">
        <f t="shared" ref="N1204:R1204" ca="1" si="6023">INDIRECT(ADDRESS($M1204+1,N$2,,,N$1))</f>
        <v>ALMANARA RESTAURANTE</v>
      </c>
      <c r="O1204" s="9" t="str">
        <f t="shared" ca="1" si="6023"/>
        <v>ALR</v>
      </c>
      <c r="P1204" s="9" t="str">
        <f t="shared" ca="1" si="6023"/>
        <v>SHOPPING BURGUÊS, LJ 22</v>
      </c>
      <c r="Q1204" s="9" t="str">
        <f t="shared" ca="1" si="6023"/>
        <v>SÃO PAULO</v>
      </c>
      <c r="R1204" s="9" t="str">
        <f t="shared" ca="1" si="6023"/>
        <v>SP</v>
      </c>
      <c r="S1204" s="40">
        <v>2</v>
      </c>
      <c r="T1204" s="9" t="str">
        <f t="shared" ref="T1204:Z1204" ca="1" si="6024">INDIRECT(ADDRESS($S1204+1,T$2,,,T$1))</f>
        <v>TINTO SUAVE</v>
      </c>
      <c r="U1204" s="9" t="str">
        <f t="shared" ca="1" si="6024"/>
        <v>TNT_SU</v>
      </c>
      <c r="V1204" s="9" t="str">
        <f t="shared" ca="1" si="6024"/>
        <v>VINHO TINTO</v>
      </c>
      <c r="W1204" s="9" t="str">
        <f t="shared" ca="1" si="6024"/>
        <v>12_BTL_0,75 l</v>
      </c>
      <c r="X1204" s="29">
        <f t="shared" ca="1" si="6024"/>
        <v>12</v>
      </c>
      <c r="Y1204" s="30">
        <f t="shared" ca="1" si="6024"/>
        <v>120</v>
      </c>
      <c r="Z1204" s="30">
        <f t="shared" ca="1" si="6024"/>
        <v>79</v>
      </c>
      <c r="AA1204" s="40">
        <v>5</v>
      </c>
      <c r="AB1204" s="9" t="str">
        <f t="shared" ref="AB1204:AE1204" ca="1" si="6025">INDIRECT(ADDRESS($AA1204+1,AB$2,,,AB$1))</f>
        <v>PARQUE SUL</v>
      </c>
      <c r="AC1204" s="9" t="str">
        <f t="shared" ca="1" si="6025"/>
        <v>PS</v>
      </c>
      <c r="AD1204" s="9" t="str">
        <f t="shared" ca="1" si="6025"/>
        <v>RIO DE JANEIRO</v>
      </c>
      <c r="AE1204" s="9" t="str">
        <f t="shared" ca="1" si="6025"/>
        <v>BRASIL</v>
      </c>
      <c r="AF1204" s="40">
        <v>4</v>
      </c>
      <c r="AG1204" s="9" t="str">
        <f t="shared" ref="AG1204:AL1204" ca="1" si="6026">INDIRECT(ADDRESS($AF1204+1,AG$2,,,AG$1))</f>
        <v>MANOEL CARDOSO</v>
      </c>
      <c r="AH1204" s="9" t="str">
        <f t="shared" ca="1" si="6026"/>
        <v>MC</v>
      </c>
      <c r="AI1204" s="9">
        <f t="shared" ca="1" si="6026"/>
        <v>2211</v>
      </c>
      <c r="AJ1204" s="9" t="str">
        <f t="shared" ca="1" si="6026"/>
        <v>AGUIAR</v>
      </c>
      <c r="AK1204" s="9" t="str">
        <f t="shared" ca="1" si="6026"/>
        <v>CTBA</v>
      </c>
      <c r="AL1204" s="9" t="str">
        <f t="shared" ca="1" si="6026"/>
        <v>CTBA</v>
      </c>
      <c r="AM1204" s="52">
        <v>3</v>
      </c>
      <c r="AN1204" s="41">
        <v>0</v>
      </c>
      <c r="AO1204" s="42">
        <f t="shared" ca="1" si="24"/>
        <v>360</v>
      </c>
      <c r="AP1204" s="42">
        <f t="shared" ca="1" si="25"/>
        <v>237</v>
      </c>
      <c r="AQ1204" s="42">
        <f t="shared" ca="1" si="26"/>
        <v>360</v>
      </c>
    </row>
    <row r="1205" spans="1:43" ht="14">
      <c r="A1205" s="9">
        <f t="shared" si="18"/>
        <v>1204</v>
      </c>
      <c r="B1205" s="9">
        <v>610</v>
      </c>
      <c r="C1205" s="50">
        <v>43176</v>
      </c>
      <c r="D1205" s="39">
        <v>43181</v>
      </c>
      <c r="E1205" s="39">
        <v>43179</v>
      </c>
      <c r="F1205" s="40">
        <v>436</v>
      </c>
      <c r="G1205" s="7">
        <f t="shared" ref="G1205:L1205" ca="1" si="6027">INDIRECT(ADDRESS($F1205+1,G$2,,,G$1))</f>
        <v>43172</v>
      </c>
      <c r="H1205" s="27">
        <f t="shared" ca="1" si="6027"/>
        <v>43190</v>
      </c>
      <c r="I1205" s="9">
        <f t="shared" ca="1" si="6027"/>
        <v>3</v>
      </c>
      <c r="J1205" s="9">
        <f t="shared" ca="1" si="6027"/>
        <v>1</v>
      </c>
      <c r="K1205" s="28">
        <f t="shared" ca="1" si="6027"/>
        <v>43101</v>
      </c>
      <c r="L1205" s="9">
        <f t="shared" ca="1" si="6027"/>
        <v>3</v>
      </c>
      <c r="M1205" s="40">
        <v>9</v>
      </c>
      <c r="N1205" s="9" t="str">
        <f t="shared" ref="N1205:R1205" ca="1" si="6028">INDIRECT(ADDRESS($M1205+1,N$2,,,N$1))</f>
        <v>ZANONNI E FAMIGLIA</v>
      </c>
      <c r="O1205" s="9" t="str">
        <f t="shared" ca="1" si="6028"/>
        <v>ZNFM</v>
      </c>
      <c r="P1205" s="9" t="str">
        <f t="shared" ca="1" si="6028"/>
        <v>RUA 1130, 45</v>
      </c>
      <c r="Q1205" s="9" t="str">
        <f t="shared" ca="1" si="6028"/>
        <v>GOIÂNIA</v>
      </c>
      <c r="R1205" s="9" t="str">
        <f t="shared" ca="1" si="6028"/>
        <v>GO</v>
      </c>
      <c r="S1205" s="40">
        <v>20</v>
      </c>
      <c r="T1205" s="9" t="str">
        <f t="shared" ref="T1205:Z1205" ca="1" si="6029">INDIRECT(ADDRESS($S1205+1,T$2,,,T$1))</f>
        <v>MALBEC RESERVA</v>
      </c>
      <c r="U1205" s="9" t="str">
        <f t="shared" ca="1" si="6029"/>
        <v>MBC_RS</v>
      </c>
      <c r="V1205" s="9" t="str">
        <f t="shared" ca="1" si="6029"/>
        <v>VINHO TINTO</v>
      </c>
      <c r="W1205" s="9" t="str">
        <f t="shared" ca="1" si="6029"/>
        <v>12_BTL_0,75 l</v>
      </c>
      <c r="X1205" s="29">
        <f t="shared" ca="1" si="6029"/>
        <v>12</v>
      </c>
      <c r="Y1205" s="30">
        <f t="shared" ca="1" si="6029"/>
        <v>298</v>
      </c>
      <c r="Z1205" s="30">
        <f t="shared" ca="1" si="6029"/>
        <v>154</v>
      </c>
      <c r="AA1205" s="40">
        <v>3</v>
      </c>
      <c r="AB1205" s="9" t="str">
        <f t="shared" ref="AB1205:AE1205" ca="1" si="6030">INDIRECT(ADDRESS($AA1205+1,AB$2,,,AB$1))</f>
        <v>AGUIA</v>
      </c>
      <c r="AC1205" s="9" t="str">
        <f t="shared" ca="1" si="6030"/>
        <v>AG</v>
      </c>
      <c r="AD1205" s="9" t="str">
        <f t="shared" ca="1" si="6030"/>
        <v>PORTO ALEGRE</v>
      </c>
      <c r="AE1205" s="9" t="str">
        <f t="shared" ca="1" si="6030"/>
        <v>BRASIL</v>
      </c>
      <c r="AF1205" s="40">
        <v>4</v>
      </c>
      <c r="AG1205" s="9" t="str">
        <f t="shared" ref="AG1205:AL1205" ca="1" si="6031">INDIRECT(ADDRESS($AF1205+1,AG$2,,,AG$1))</f>
        <v>MANOEL CARDOSO</v>
      </c>
      <c r="AH1205" s="9" t="str">
        <f t="shared" ca="1" si="6031"/>
        <v>MC</v>
      </c>
      <c r="AI1205" s="9">
        <f t="shared" ca="1" si="6031"/>
        <v>2211</v>
      </c>
      <c r="AJ1205" s="9" t="str">
        <f t="shared" ca="1" si="6031"/>
        <v>AGUIAR</v>
      </c>
      <c r="AK1205" s="9" t="str">
        <f t="shared" ca="1" si="6031"/>
        <v>CTBA</v>
      </c>
      <c r="AL1205" s="9" t="str">
        <f t="shared" ca="1" si="6031"/>
        <v>CTBA</v>
      </c>
      <c r="AM1205" s="52">
        <v>1</v>
      </c>
      <c r="AN1205" s="41">
        <v>0</v>
      </c>
      <c r="AO1205" s="42">
        <f t="shared" ca="1" si="24"/>
        <v>298</v>
      </c>
      <c r="AP1205" s="42">
        <f t="shared" ca="1" si="25"/>
        <v>154</v>
      </c>
      <c r="AQ1205" s="42">
        <f t="shared" ca="1" si="26"/>
        <v>298</v>
      </c>
    </row>
    <row r="1206" spans="1:43" ht="14">
      <c r="A1206" s="9">
        <f t="shared" si="18"/>
        <v>1205</v>
      </c>
      <c r="B1206" s="9">
        <v>611</v>
      </c>
      <c r="C1206" s="50">
        <v>43176</v>
      </c>
      <c r="D1206" s="39">
        <v>43182</v>
      </c>
      <c r="E1206" s="39">
        <v>43184</v>
      </c>
      <c r="F1206" s="40">
        <v>437</v>
      </c>
      <c r="G1206" s="7">
        <f t="shared" ref="G1206:L1206" ca="1" si="6032">INDIRECT(ADDRESS($F1206+1,G$2,,,G$1))</f>
        <v>43173</v>
      </c>
      <c r="H1206" s="27">
        <f t="shared" ca="1" si="6032"/>
        <v>43190</v>
      </c>
      <c r="I1206" s="9">
        <f t="shared" ca="1" si="6032"/>
        <v>4</v>
      </c>
      <c r="J1206" s="9">
        <f t="shared" ca="1" si="6032"/>
        <v>1</v>
      </c>
      <c r="K1206" s="28">
        <f t="shared" ca="1" si="6032"/>
        <v>43101</v>
      </c>
      <c r="L1206" s="9">
        <f t="shared" ca="1" si="6032"/>
        <v>4</v>
      </c>
      <c r="M1206" s="40">
        <v>21</v>
      </c>
      <c r="N1206" s="9" t="str">
        <f t="shared" ref="N1206:R1206" ca="1" si="6033">INDIRECT(ADDRESS($M1206+1,N$2,,,N$1))</f>
        <v>COZINHA MINEIRA REST.</v>
      </c>
      <c r="O1206" s="9" t="str">
        <f t="shared" ca="1" si="6033"/>
        <v>CMR</v>
      </c>
      <c r="P1206" s="9" t="str">
        <f t="shared" ca="1" si="6033"/>
        <v>RUA 7 DE SETEMBRO</v>
      </c>
      <c r="Q1206" s="9" t="str">
        <f t="shared" ca="1" si="6033"/>
        <v>BELORIZONTE</v>
      </c>
      <c r="R1206" s="9" t="str">
        <f t="shared" ca="1" si="6033"/>
        <v>MG</v>
      </c>
      <c r="S1206" s="40">
        <v>7</v>
      </c>
      <c r="T1206" s="9" t="str">
        <f t="shared" ref="T1206:Z1206" ca="1" si="6034">INDIRECT(ADDRESS($S1206+1,T$2,,,T$1))</f>
        <v>SAUVIGNON RESERVA</v>
      </c>
      <c r="U1206" s="9" t="str">
        <f t="shared" ca="1" si="6034"/>
        <v>SAVN_RS</v>
      </c>
      <c r="V1206" s="9" t="str">
        <f t="shared" ca="1" si="6034"/>
        <v>VINHO TINTO</v>
      </c>
      <c r="W1206" s="9" t="str">
        <f t="shared" ca="1" si="6034"/>
        <v>12_BTL_0,75 l</v>
      </c>
      <c r="X1206" s="29">
        <f t="shared" ca="1" si="6034"/>
        <v>12</v>
      </c>
      <c r="Y1206" s="30">
        <f t="shared" ca="1" si="6034"/>
        <v>198</v>
      </c>
      <c r="Z1206" s="30">
        <f t="shared" ca="1" si="6034"/>
        <v>102</v>
      </c>
      <c r="AA1206" s="40">
        <v>1</v>
      </c>
      <c r="AB1206" s="9" t="str">
        <f t="shared" ref="AB1206:AE1206" ca="1" si="6035">INDIRECT(ADDRESS($AA1206+1,AB$2,,,AB$1))</f>
        <v>CAMPO BELO</v>
      </c>
      <c r="AC1206" s="9" t="str">
        <f t="shared" ca="1" si="6035"/>
        <v>CB</v>
      </c>
      <c r="AD1206" s="9" t="str">
        <f t="shared" ca="1" si="6035"/>
        <v>SÃO PAULO</v>
      </c>
      <c r="AE1206" s="9" t="str">
        <f t="shared" ca="1" si="6035"/>
        <v>BRASIL</v>
      </c>
      <c r="AF1206" s="40">
        <v>4</v>
      </c>
      <c r="AG1206" s="9" t="str">
        <f t="shared" ref="AG1206:AL1206" ca="1" si="6036">INDIRECT(ADDRESS($AF1206+1,AG$2,,,AG$1))</f>
        <v>MANOEL CARDOSO</v>
      </c>
      <c r="AH1206" s="9" t="str">
        <f t="shared" ca="1" si="6036"/>
        <v>MC</v>
      </c>
      <c r="AI1206" s="9">
        <f t="shared" ca="1" si="6036"/>
        <v>2211</v>
      </c>
      <c r="AJ1206" s="9" t="str">
        <f t="shared" ca="1" si="6036"/>
        <v>AGUIAR</v>
      </c>
      <c r="AK1206" s="9" t="str">
        <f t="shared" ca="1" si="6036"/>
        <v>CTBA</v>
      </c>
      <c r="AL1206" s="9" t="str">
        <f t="shared" ca="1" si="6036"/>
        <v>CTBA</v>
      </c>
      <c r="AM1206" s="52">
        <v>3</v>
      </c>
      <c r="AN1206" s="41">
        <v>3.2000000000000001E-2</v>
      </c>
      <c r="AO1206" s="42">
        <f t="shared" ca="1" si="24"/>
        <v>594</v>
      </c>
      <c r="AP1206" s="42">
        <f t="shared" ca="1" si="25"/>
        <v>306</v>
      </c>
      <c r="AQ1206" s="42">
        <f t="shared" ca="1" si="26"/>
        <v>574.99199999999996</v>
      </c>
    </row>
    <row r="1207" spans="1:43" ht="14">
      <c r="A1207" s="9">
        <f t="shared" si="18"/>
        <v>1206</v>
      </c>
      <c r="B1207" s="9">
        <v>612</v>
      </c>
      <c r="C1207" s="50">
        <v>43178</v>
      </c>
      <c r="D1207" s="39">
        <v>43184</v>
      </c>
      <c r="E1207" s="39">
        <v>43184</v>
      </c>
      <c r="F1207" s="40">
        <v>438</v>
      </c>
      <c r="G1207" s="7">
        <f t="shared" ref="G1207:L1207" ca="1" si="6037">INDIRECT(ADDRESS($F1207+1,G$2,,,G$1))</f>
        <v>43174</v>
      </c>
      <c r="H1207" s="27">
        <f t="shared" ca="1" si="6037"/>
        <v>43190</v>
      </c>
      <c r="I1207" s="9">
        <f t="shared" ca="1" si="6037"/>
        <v>5</v>
      </c>
      <c r="J1207" s="9">
        <f t="shared" ca="1" si="6037"/>
        <v>1</v>
      </c>
      <c r="K1207" s="28">
        <f t="shared" ca="1" si="6037"/>
        <v>43101</v>
      </c>
      <c r="L1207" s="9">
        <f t="shared" ca="1" si="6037"/>
        <v>5</v>
      </c>
      <c r="M1207" s="40">
        <v>31</v>
      </c>
      <c r="N1207" s="9" t="str">
        <f t="shared" ref="N1207:R1207" ca="1" si="6038">INDIRECT(ADDRESS($M1207+1,N$2,,,N$1))</f>
        <v>COMPANHIA CEARENSE DE DISTRIBUIÇÃO</v>
      </c>
      <c r="O1207" s="9" t="str">
        <f t="shared" ca="1" si="6038"/>
        <v>CCD</v>
      </c>
      <c r="P1207" s="9" t="str">
        <f t="shared" ca="1" si="6038"/>
        <v>AV. DO FUTURO, 3342</v>
      </c>
      <c r="Q1207" s="9" t="str">
        <f t="shared" ca="1" si="6038"/>
        <v>FORTALEZA</v>
      </c>
      <c r="R1207" s="9" t="str">
        <f t="shared" ca="1" si="6038"/>
        <v>CE</v>
      </c>
      <c r="S1207" s="40">
        <v>11</v>
      </c>
      <c r="T1207" s="9" t="str">
        <f t="shared" ref="T1207:Z1207" ca="1" si="6039">INDIRECT(ADDRESS($S1207+1,T$2,,,T$1))</f>
        <v>RIESLING RESERVA</v>
      </c>
      <c r="U1207" s="9" t="str">
        <f t="shared" ca="1" si="6039"/>
        <v>RISL_RS</v>
      </c>
      <c r="V1207" s="9" t="str">
        <f t="shared" ca="1" si="6039"/>
        <v>VINHO BRANCO</v>
      </c>
      <c r="W1207" s="9" t="str">
        <f t="shared" ca="1" si="6039"/>
        <v>12_BTL_0,75 l</v>
      </c>
      <c r="X1207" s="29">
        <f t="shared" ca="1" si="6039"/>
        <v>12</v>
      </c>
      <c r="Y1207" s="30">
        <f t="shared" ca="1" si="6039"/>
        <v>240</v>
      </c>
      <c r="Z1207" s="30">
        <f t="shared" ca="1" si="6039"/>
        <v>123</v>
      </c>
      <c r="AA1207" s="40">
        <v>5</v>
      </c>
      <c r="AB1207" s="9" t="str">
        <f t="shared" ref="AB1207:AE1207" ca="1" si="6040">INDIRECT(ADDRESS($AA1207+1,AB$2,,,AB$1))</f>
        <v>PARQUE SUL</v>
      </c>
      <c r="AC1207" s="9" t="str">
        <f t="shared" ca="1" si="6040"/>
        <v>PS</v>
      </c>
      <c r="AD1207" s="9" t="str">
        <f t="shared" ca="1" si="6040"/>
        <v>RIO DE JANEIRO</v>
      </c>
      <c r="AE1207" s="9" t="str">
        <f t="shared" ca="1" si="6040"/>
        <v>BRASIL</v>
      </c>
      <c r="AF1207" s="40">
        <v>4</v>
      </c>
      <c r="AG1207" s="9" t="str">
        <f t="shared" ref="AG1207:AL1207" ca="1" si="6041">INDIRECT(ADDRESS($AF1207+1,AG$2,,,AG$1))</f>
        <v>MANOEL CARDOSO</v>
      </c>
      <c r="AH1207" s="9" t="str">
        <f t="shared" ca="1" si="6041"/>
        <v>MC</v>
      </c>
      <c r="AI1207" s="9">
        <f t="shared" ca="1" si="6041"/>
        <v>2211</v>
      </c>
      <c r="AJ1207" s="9" t="str">
        <f t="shared" ca="1" si="6041"/>
        <v>AGUIAR</v>
      </c>
      <c r="AK1207" s="9" t="str">
        <f t="shared" ca="1" si="6041"/>
        <v>CTBA</v>
      </c>
      <c r="AL1207" s="9" t="str">
        <f t="shared" ca="1" si="6041"/>
        <v>CTBA</v>
      </c>
      <c r="AM1207" s="52">
        <v>2</v>
      </c>
      <c r="AN1207" s="41">
        <v>1.1000000000000001E-2</v>
      </c>
      <c r="AO1207" s="42">
        <f t="shared" ca="1" si="24"/>
        <v>480</v>
      </c>
      <c r="AP1207" s="42">
        <f t="shared" ca="1" si="25"/>
        <v>246</v>
      </c>
      <c r="AQ1207" s="42">
        <f t="shared" ca="1" si="26"/>
        <v>474.71999999999997</v>
      </c>
    </row>
    <row r="1208" spans="1:43" ht="14">
      <c r="A1208" s="9">
        <f t="shared" si="18"/>
        <v>1207</v>
      </c>
      <c r="B1208" s="9">
        <v>613</v>
      </c>
      <c r="C1208" s="50">
        <v>43174</v>
      </c>
      <c r="D1208" s="39">
        <v>43178</v>
      </c>
      <c r="E1208" s="39">
        <v>43180</v>
      </c>
      <c r="F1208" s="40">
        <v>438</v>
      </c>
      <c r="G1208" s="7">
        <f t="shared" ref="G1208:L1208" ca="1" si="6042">INDIRECT(ADDRESS($F1208+1,G$2,,,G$1))</f>
        <v>43174</v>
      </c>
      <c r="H1208" s="27">
        <f t="shared" ca="1" si="6042"/>
        <v>43190</v>
      </c>
      <c r="I1208" s="9">
        <f t="shared" ca="1" si="6042"/>
        <v>5</v>
      </c>
      <c r="J1208" s="9">
        <f t="shared" ca="1" si="6042"/>
        <v>1</v>
      </c>
      <c r="K1208" s="28">
        <f t="shared" ca="1" si="6042"/>
        <v>43101</v>
      </c>
      <c r="L1208" s="9">
        <f t="shared" ca="1" si="6042"/>
        <v>5</v>
      </c>
      <c r="M1208" s="40">
        <v>12</v>
      </c>
      <c r="N1208" s="9" t="str">
        <f t="shared" ref="N1208:R1208" ca="1" si="6043">INDIRECT(ADDRESS($M1208+1,N$2,,,N$1))</f>
        <v>DON PERILO</v>
      </c>
      <c r="O1208" s="9" t="str">
        <f t="shared" ca="1" si="6043"/>
        <v>DPR</v>
      </c>
      <c r="P1208" s="9" t="str">
        <f t="shared" ca="1" si="6043"/>
        <v>AV CENTRAL, 665</v>
      </c>
      <c r="Q1208" s="9" t="str">
        <f t="shared" ca="1" si="6043"/>
        <v>CURITIBA</v>
      </c>
      <c r="R1208" s="9" t="str">
        <f t="shared" ca="1" si="6043"/>
        <v>PR</v>
      </c>
      <c r="S1208" s="40">
        <v>18</v>
      </c>
      <c r="T1208" s="9" t="str">
        <f t="shared" ref="T1208:Z1208" ca="1" si="6044">INDIRECT(ADDRESS($S1208+1,T$2,,,T$1))</f>
        <v>ESPUMANTE ROSE</v>
      </c>
      <c r="U1208" s="9" t="str">
        <f t="shared" ca="1" si="6044"/>
        <v>ES_RSE</v>
      </c>
      <c r="V1208" s="9" t="str">
        <f t="shared" ca="1" si="6044"/>
        <v>ESPUMANTE</v>
      </c>
      <c r="W1208" s="9" t="str">
        <f t="shared" ca="1" si="6044"/>
        <v>12_BTL_0,75 l</v>
      </c>
      <c r="X1208" s="29">
        <f t="shared" ca="1" si="6044"/>
        <v>12</v>
      </c>
      <c r="Y1208" s="30">
        <f t="shared" ca="1" si="6044"/>
        <v>223</v>
      </c>
      <c r="Z1208" s="30">
        <f t="shared" ca="1" si="6044"/>
        <v>114</v>
      </c>
      <c r="AA1208" s="40">
        <v>1</v>
      </c>
      <c r="AB1208" s="9" t="str">
        <f t="shared" ref="AB1208:AE1208" ca="1" si="6045">INDIRECT(ADDRESS($AA1208+1,AB$2,,,AB$1))</f>
        <v>CAMPO BELO</v>
      </c>
      <c r="AC1208" s="9" t="str">
        <f t="shared" ca="1" si="6045"/>
        <v>CB</v>
      </c>
      <c r="AD1208" s="9" t="str">
        <f t="shared" ca="1" si="6045"/>
        <v>SÃO PAULO</v>
      </c>
      <c r="AE1208" s="9" t="str">
        <f t="shared" ca="1" si="6045"/>
        <v>BRASIL</v>
      </c>
      <c r="AF1208" s="40">
        <v>4</v>
      </c>
      <c r="AG1208" s="9" t="str">
        <f t="shared" ref="AG1208:AL1208" ca="1" si="6046">INDIRECT(ADDRESS($AF1208+1,AG$2,,,AG$1))</f>
        <v>MANOEL CARDOSO</v>
      </c>
      <c r="AH1208" s="9" t="str">
        <f t="shared" ca="1" si="6046"/>
        <v>MC</v>
      </c>
      <c r="AI1208" s="9">
        <f t="shared" ca="1" si="6046"/>
        <v>2211</v>
      </c>
      <c r="AJ1208" s="9" t="str">
        <f t="shared" ca="1" si="6046"/>
        <v>AGUIAR</v>
      </c>
      <c r="AK1208" s="9" t="str">
        <f t="shared" ca="1" si="6046"/>
        <v>CTBA</v>
      </c>
      <c r="AL1208" s="9" t="str">
        <f t="shared" ca="1" si="6046"/>
        <v>CTBA</v>
      </c>
      <c r="AM1208" s="52">
        <v>1</v>
      </c>
      <c r="AN1208" s="41">
        <v>1.9E-2</v>
      </c>
      <c r="AO1208" s="42">
        <f t="shared" ca="1" si="24"/>
        <v>223</v>
      </c>
      <c r="AP1208" s="42">
        <f t="shared" ca="1" si="25"/>
        <v>114</v>
      </c>
      <c r="AQ1208" s="42">
        <f t="shared" ca="1" si="26"/>
        <v>218.76300000000001</v>
      </c>
    </row>
    <row r="1209" spans="1:43" ht="14">
      <c r="A1209" s="9">
        <f t="shared" si="18"/>
        <v>1208</v>
      </c>
      <c r="B1209" s="9">
        <v>613</v>
      </c>
      <c r="C1209" s="50">
        <v>43174</v>
      </c>
      <c r="D1209" s="39">
        <v>43178</v>
      </c>
      <c r="E1209" s="39">
        <v>43180</v>
      </c>
      <c r="F1209" s="40">
        <v>438</v>
      </c>
      <c r="G1209" s="7">
        <f t="shared" ref="G1209:L1209" ca="1" si="6047">INDIRECT(ADDRESS($F1209+1,G$2,,,G$1))</f>
        <v>43174</v>
      </c>
      <c r="H1209" s="27">
        <f t="shared" ca="1" si="6047"/>
        <v>43190</v>
      </c>
      <c r="I1209" s="9">
        <f t="shared" ca="1" si="6047"/>
        <v>5</v>
      </c>
      <c r="J1209" s="9">
        <f t="shared" ca="1" si="6047"/>
        <v>1</v>
      </c>
      <c r="K1209" s="28">
        <f t="shared" ca="1" si="6047"/>
        <v>43101</v>
      </c>
      <c r="L1209" s="9">
        <f t="shared" ca="1" si="6047"/>
        <v>5</v>
      </c>
      <c r="M1209" s="40">
        <v>12</v>
      </c>
      <c r="N1209" s="9" t="str">
        <f t="shared" ref="N1209:R1209" ca="1" si="6048">INDIRECT(ADDRESS($M1209+1,N$2,,,N$1))</f>
        <v>DON PERILO</v>
      </c>
      <c r="O1209" s="9" t="str">
        <f t="shared" ca="1" si="6048"/>
        <v>DPR</v>
      </c>
      <c r="P1209" s="9" t="str">
        <f t="shared" ca="1" si="6048"/>
        <v>AV CENTRAL, 665</v>
      </c>
      <c r="Q1209" s="9" t="str">
        <f t="shared" ca="1" si="6048"/>
        <v>CURITIBA</v>
      </c>
      <c r="R1209" s="9" t="str">
        <f t="shared" ca="1" si="6048"/>
        <v>PR</v>
      </c>
      <c r="S1209" s="40">
        <v>19</v>
      </c>
      <c r="T1209" s="9" t="str">
        <f t="shared" ref="T1209:Z1209" ca="1" si="6049">INDIRECT(ADDRESS($S1209+1,T$2,,,T$1))</f>
        <v>ESPUMANTE ROSE RESERVA</v>
      </c>
      <c r="U1209" s="9" t="str">
        <f t="shared" ca="1" si="6049"/>
        <v>ES_RSE_RS</v>
      </c>
      <c r="V1209" s="9" t="str">
        <f t="shared" ca="1" si="6049"/>
        <v>ESPUMANTE</v>
      </c>
      <c r="W1209" s="9" t="str">
        <f t="shared" ca="1" si="6049"/>
        <v>12_BTL_0,75 l</v>
      </c>
      <c r="X1209" s="29">
        <f t="shared" ca="1" si="6049"/>
        <v>12</v>
      </c>
      <c r="Y1209" s="30">
        <f t="shared" ca="1" si="6049"/>
        <v>273</v>
      </c>
      <c r="Z1209" s="30">
        <f t="shared" ca="1" si="6049"/>
        <v>123</v>
      </c>
      <c r="AA1209" s="40">
        <v>6</v>
      </c>
      <c r="AB1209" s="9" t="str">
        <f t="shared" ref="AB1209:AE1209" ca="1" si="6050">INDIRECT(ADDRESS($AA1209+1,AB$2,,,AB$1))</f>
        <v>CENTRO NORTE</v>
      </c>
      <c r="AC1209" s="9" t="str">
        <f t="shared" ca="1" si="6050"/>
        <v>CN</v>
      </c>
      <c r="AD1209" s="9" t="str">
        <f t="shared" ca="1" si="6050"/>
        <v>GOIANIA</v>
      </c>
      <c r="AE1209" s="9" t="str">
        <f t="shared" ca="1" si="6050"/>
        <v>BRASIL</v>
      </c>
      <c r="AF1209" s="40">
        <v>4</v>
      </c>
      <c r="AG1209" s="9" t="str">
        <f t="shared" ref="AG1209:AL1209" ca="1" si="6051">INDIRECT(ADDRESS($AF1209+1,AG$2,,,AG$1))</f>
        <v>MANOEL CARDOSO</v>
      </c>
      <c r="AH1209" s="9" t="str">
        <f t="shared" ca="1" si="6051"/>
        <v>MC</v>
      </c>
      <c r="AI1209" s="9">
        <f t="shared" ca="1" si="6051"/>
        <v>2211</v>
      </c>
      <c r="AJ1209" s="9" t="str">
        <f t="shared" ca="1" si="6051"/>
        <v>AGUIAR</v>
      </c>
      <c r="AK1209" s="9" t="str">
        <f t="shared" ca="1" si="6051"/>
        <v>CTBA</v>
      </c>
      <c r="AL1209" s="9" t="str">
        <f t="shared" ca="1" si="6051"/>
        <v>CTBA</v>
      </c>
      <c r="AM1209" s="52">
        <v>1</v>
      </c>
      <c r="AN1209" s="41">
        <v>0</v>
      </c>
      <c r="AO1209" s="42">
        <f t="shared" ca="1" si="24"/>
        <v>273</v>
      </c>
      <c r="AP1209" s="42">
        <f t="shared" ca="1" si="25"/>
        <v>123</v>
      </c>
      <c r="AQ1209" s="42">
        <f t="shared" ca="1" si="26"/>
        <v>273</v>
      </c>
    </row>
    <row r="1210" spans="1:43" ht="14">
      <c r="A1210" s="9">
        <f t="shared" si="18"/>
        <v>1209</v>
      </c>
      <c r="B1210" s="9">
        <v>614</v>
      </c>
      <c r="C1210" s="50">
        <v>43175</v>
      </c>
      <c r="D1210" s="39">
        <v>43181</v>
      </c>
      <c r="E1210" s="39">
        <v>43181</v>
      </c>
      <c r="F1210" s="40">
        <v>438</v>
      </c>
      <c r="G1210" s="7">
        <f t="shared" ref="G1210:L1210" ca="1" si="6052">INDIRECT(ADDRESS($F1210+1,G$2,,,G$1))</f>
        <v>43174</v>
      </c>
      <c r="H1210" s="27">
        <f t="shared" ca="1" si="6052"/>
        <v>43190</v>
      </c>
      <c r="I1210" s="9">
        <f t="shared" ca="1" si="6052"/>
        <v>5</v>
      </c>
      <c r="J1210" s="9">
        <f t="shared" ca="1" si="6052"/>
        <v>1</v>
      </c>
      <c r="K1210" s="28">
        <f t="shared" ca="1" si="6052"/>
        <v>43101</v>
      </c>
      <c r="L1210" s="9">
        <f t="shared" ca="1" si="6052"/>
        <v>5</v>
      </c>
      <c r="M1210" s="40">
        <v>34</v>
      </c>
      <c r="N1210" s="9" t="str">
        <f t="shared" ref="N1210:R1210" ca="1" si="6053">INDIRECT(ADDRESS($M1210+1,N$2,,,N$1))</f>
        <v>SUPER BOX SUPERMERCADOS</v>
      </c>
      <c r="O1210" s="9" t="str">
        <f t="shared" ca="1" si="6053"/>
        <v>SBS</v>
      </c>
      <c r="P1210" s="9" t="str">
        <f t="shared" ca="1" si="6053"/>
        <v>RUA DO MAR, 33</v>
      </c>
      <c r="Q1210" s="9" t="str">
        <f t="shared" ca="1" si="6053"/>
        <v>VITORIA</v>
      </c>
      <c r="R1210" s="9" t="str">
        <f t="shared" ca="1" si="6053"/>
        <v>ES</v>
      </c>
      <c r="S1210" s="40">
        <v>7</v>
      </c>
      <c r="T1210" s="9" t="str">
        <f t="shared" ref="T1210:Z1210" ca="1" si="6054">INDIRECT(ADDRESS($S1210+1,T$2,,,T$1))</f>
        <v>SAUVIGNON RESERVA</v>
      </c>
      <c r="U1210" s="9" t="str">
        <f t="shared" ca="1" si="6054"/>
        <v>SAVN_RS</v>
      </c>
      <c r="V1210" s="9" t="str">
        <f t="shared" ca="1" si="6054"/>
        <v>VINHO TINTO</v>
      </c>
      <c r="W1210" s="9" t="str">
        <f t="shared" ca="1" si="6054"/>
        <v>12_BTL_0,75 l</v>
      </c>
      <c r="X1210" s="29">
        <f t="shared" ca="1" si="6054"/>
        <v>12</v>
      </c>
      <c r="Y1210" s="30">
        <f t="shared" ca="1" si="6054"/>
        <v>198</v>
      </c>
      <c r="Z1210" s="30">
        <f t="shared" ca="1" si="6054"/>
        <v>102</v>
      </c>
      <c r="AA1210" s="40">
        <v>4</v>
      </c>
      <c r="AB1210" s="9" t="str">
        <f t="shared" ref="AB1210:AE1210" ca="1" si="6055">INDIRECT(ADDRESS($AA1210+1,AB$2,,,AB$1))</f>
        <v>AGUA LIMPA</v>
      </c>
      <c r="AC1210" s="9" t="str">
        <f t="shared" ca="1" si="6055"/>
        <v>AL</v>
      </c>
      <c r="AD1210" s="9" t="str">
        <f t="shared" ca="1" si="6055"/>
        <v>BELORIZONTE</v>
      </c>
      <c r="AE1210" s="9" t="str">
        <f t="shared" ca="1" si="6055"/>
        <v>BRASIL</v>
      </c>
      <c r="AF1210" s="40">
        <v>4</v>
      </c>
      <c r="AG1210" s="9" t="str">
        <f t="shared" ref="AG1210:AL1210" ca="1" si="6056">INDIRECT(ADDRESS($AF1210+1,AG$2,,,AG$1))</f>
        <v>MANOEL CARDOSO</v>
      </c>
      <c r="AH1210" s="9" t="str">
        <f t="shared" ca="1" si="6056"/>
        <v>MC</v>
      </c>
      <c r="AI1210" s="9">
        <f t="shared" ca="1" si="6056"/>
        <v>2211</v>
      </c>
      <c r="AJ1210" s="9" t="str">
        <f t="shared" ca="1" si="6056"/>
        <v>AGUIAR</v>
      </c>
      <c r="AK1210" s="9" t="str">
        <f t="shared" ca="1" si="6056"/>
        <v>CTBA</v>
      </c>
      <c r="AL1210" s="9" t="str">
        <f t="shared" ca="1" si="6056"/>
        <v>CTBA</v>
      </c>
      <c r="AM1210" s="52">
        <v>2</v>
      </c>
      <c r="AN1210" s="41">
        <v>0</v>
      </c>
      <c r="AO1210" s="42">
        <f t="shared" ca="1" si="24"/>
        <v>396</v>
      </c>
      <c r="AP1210" s="42">
        <f t="shared" ca="1" si="25"/>
        <v>204</v>
      </c>
      <c r="AQ1210" s="42">
        <f t="shared" ca="1" si="26"/>
        <v>396</v>
      </c>
    </row>
    <row r="1211" spans="1:43" ht="14">
      <c r="A1211" s="9">
        <f t="shared" si="18"/>
        <v>1210</v>
      </c>
      <c r="B1211" s="9">
        <v>614</v>
      </c>
      <c r="C1211" s="50">
        <v>43175</v>
      </c>
      <c r="D1211" s="39">
        <v>43181</v>
      </c>
      <c r="E1211" s="39">
        <v>43181</v>
      </c>
      <c r="F1211" s="40">
        <v>438</v>
      </c>
      <c r="G1211" s="7">
        <f t="shared" ref="G1211:L1211" ca="1" si="6057">INDIRECT(ADDRESS($F1211+1,G$2,,,G$1))</f>
        <v>43174</v>
      </c>
      <c r="H1211" s="27">
        <f t="shared" ca="1" si="6057"/>
        <v>43190</v>
      </c>
      <c r="I1211" s="9">
        <f t="shared" ca="1" si="6057"/>
        <v>5</v>
      </c>
      <c r="J1211" s="9">
        <f t="shared" ca="1" si="6057"/>
        <v>1</v>
      </c>
      <c r="K1211" s="28">
        <f t="shared" ca="1" si="6057"/>
        <v>43101</v>
      </c>
      <c r="L1211" s="9">
        <f t="shared" ca="1" si="6057"/>
        <v>5</v>
      </c>
      <c r="M1211" s="40">
        <v>34</v>
      </c>
      <c r="N1211" s="9" t="str">
        <f t="shared" ref="N1211:R1211" ca="1" si="6058">INDIRECT(ADDRESS($M1211+1,N$2,,,N$1))</f>
        <v>SUPER BOX SUPERMERCADOS</v>
      </c>
      <c r="O1211" s="9" t="str">
        <f t="shared" ca="1" si="6058"/>
        <v>SBS</v>
      </c>
      <c r="P1211" s="9" t="str">
        <f t="shared" ca="1" si="6058"/>
        <v>RUA DO MAR, 33</v>
      </c>
      <c r="Q1211" s="9" t="str">
        <f t="shared" ca="1" si="6058"/>
        <v>VITORIA</v>
      </c>
      <c r="R1211" s="9" t="str">
        <f t="shared" ca="1" si="6058"/>
        <v>ES</v>
      </c>
      <c r="S1211" s="40">
        <v>25</v>
      </c>
      <c r="T1211" s="9" t="str">
        <f t="shared" ref="T1211:Z1211" ca="1" si="6059">INDIRECT(ADDRESS($S1211+1,T$2,,,T$1))</f>
        <v>SAUVIGNON</v>
      </c>
      <c r="U1211" s="9" t="str">
        <f t="shared" ca="1" si="6059"/>
        <v>SAVN_E</v>
      </c>
      <c r="V1211" s="9" t="str">
        <f t="shared" ca="1" si="6059"/>
        <v>VINHO TINTO</v>
      </c>
      <c r="W1211" s="9" t="str">
        <f t="shared" ca="1" si="6059"/>
        <v>4_TPK_2,0 l</v>
      </c>
      <c r="X1211" s="29">
        <f t="shared" ca="1" si="6059"/>
        <v>4</v>
      </c>
      <c r="Y1211" s="30">
        <f t="shared" ca="1" si="6059"/>
        <v>121</v>
      </c>
      <c r="Z1211" s="30">
        <f t="shared" ca="1" si="6059"/>
        <v>27</v>
      </c>
      <c r="AA1211" s="40">
        <v>5</v>
      </c>
      <c r="AB1211" s="9" t="str">
        <f t="shared" ref="AB1211:AE1211" ca="1" si="6060">INDIRECT(ADDRESS($AA1211+1,AB$2,,,AB$1))</f>
        <v>PARQUE SUL</v>
      </c>
      <c r="AC1211" s="9" t="str">
        <f t="shared" ca="1" si="6060"/>
        <v>PS</v>
      </c>
      <c r="AD1211" s="9" t="str">
        <f t="shared" ca="1" si="6060"/>
        <v>RIO DE JANEIRO</v>
      </c>
      <c r="AE1211" s="9" t="str">
        <f t="shared" ca="1" si="6060"/>
        <v>BRASIL</v>
      </c>
      <c r="AF1211" s="40">
        <v>11</v>
      </c>
      <c r="AG1211" s="9" t="str">
        <f t="shared" ref="AG1211:AL1211" ca="1" si="6061">INDIRECT(ADDRESS($AF1211+1,AG$2,,,AG$1))</f>
        <v>DEBORA CALIXTO</v>
      </c>
      <c r="AH1211" s="9" t="str">
        <f t="shared" ca="1" si="6061"/>
        <v>DC</v>
      </c>
      <c r="AI1211" s="9">
        <f t="shared" ca="1" si="6061"/>
        <v>2188</v>
      </c>
      <c r="AJ1211" s="9" t="str">
        <f t="shared" ca="1" si="6061"/>
        <v>ANTÔNIO</v>
      </c>
      <c r="AK1211" s="9" t="str">
        <f t="shared" ca="1" si="6061"/>
        <v>SPAULO</v>
      </c>
      <c r="AL1211" s="9" t="str">
        <f t="shared" ca="1" si="6061"/>
        <v>SPAULO</v>
      </c>
      <c r="AM1211" s="52">
        <v>3</v>
      </c>
      <c r="AN1211" s="41">
        <v>3.4000000000000002E-2</v>
      </c>
      <c r="AO1211" s="42">
        <f t="shared" ca="1" si="24"/>
        <v>363</v>
      </c>
      <c r="AP1211" s="42">
        <f t="shared" ca="1" si="25"/>
        <v>81</v>
      </c>
      <c r="AQ1211" s="42">
        <f t="shared" ca="1" si="26"/>
        <v>350.65800000000002</v>
      </c>
    </row>
    <row r="1212" spans="1:43" ht="14">
      <c r="A1212" s="9">
        <f t="shared" si="18"/>
        <v>1211</v>
      </c>
      <c r="B1212" s="9">
        <v>614</v>
      </c>
      <c r="C1212" s="50">
        <v>43175</v>
      </c>
      <c r="D1212" s="39">
        <v>43181</v>
      </c>
      <c r="E1212" s="39">
        <v>43181</v>
      </c>
      <c r="F1212" s="40">
        <v>438</v>
      </c>
      <c r="G1212" s="7">
        <f t="shared" ref="G1212:L1212" ca="1" si="6062">INDIRECT(ADDRESS($F1212+1,G$2,,,G$1))</f>
        <v>43174</v>
      </c>
      <c r="H1212" s="27">
        <f t="shared" ca="1" si="6062"/>
        <v>43190</v>
      </c>
      <c r="I1212" s="9">
        <f t="shared" ca="1" si="6062"/>
        <v>5</v>
      </c>
      <c r="J1212" s="9">
        <f t="shared" ca="1" si="6062"/>
        <v>1</v>
      </c>
      <c r="K1212" s="28">
        <f t="shared" ca="1" si="6062"/>
        <v>43101</v>
      </c>
      <c r="L1212" s="9">
        <f t="shared" ca="1" si="6062"/>
        <v>5</v>
      </c>
      <c r="M1212" s="40">
        <v>34</v>
      </c>
      <c r="N1212" s="9" t="str">
        <f t="shared" ref="N1212:R1212" ca="1" si="6063">INDIRECT(ADDRESS($M1212+1,N$2,,,N$1))</f>
        <v>SUPER BOX SUPERMERCADOS</v>
      </c>
      <c r="O1212" s="9" t="str">
        <f t="shared" ca="1" si="6063"/>
        <v>SBS</v>
      </c>
      <c r="P1212" s="9" t="str">
        <f t="shared" ca="1" si="6063"/>
        <v>RUA DO MAR, 33</v>
      </c>
      <c r="Q1212" s="9" t="str">
        <f t="shared" ca="1" si="6063"/>
        <v>VITORIA</v>
      </c>
      <c r="R1212" s="9" t="str">
        <f t="shared" ca="1" si="6063"/>
        <v>ES</v>
      </c>
      <c r="S1212" s="40">
        <v>1</v>
      </c>
      <c r="T1212" s="9" t="str">
        <f t="shared" ref="T1212:Z1212" ca="1" si="6064">INDIRECT(ADDRESS($S1212+1,T$2,,,T$1))</f>
        <v>TINTO DE MESA</v>
      </c>
      <c r="U1212" s="9" t="str">
        <f t="shared" ca="1" si="6064"/>
        <v>TNT_MS</v>
      </c>
      <c r="V1212" s="9" t="str">
        <f t="shared" ca="1" si="6064"/>
        <v>VINHO TINTO</v>
      </c>
      <c r="W1212" s="9" t="str">
        <f t="shared" ca="1" si="6064"/>
        <v>12_BTL_0,75 l</v>
      </c>
      <c r="X1212" s="29">
        <f t="shared" ca="1" si="6064"/>
        <v>12</v>
      </c>
      <c r="Y1212" s="43">
        <f t="shared" ca="1" si="6064"/>
        <v>120.4</v>
      </c>
      <c r="Z1212" s="43">
        <f t="shared" ca="1" si="6064"/>
        <v>77</v>
      </c>
      <c r="AA1212" s="40">
        <v>4</v>
      </c>
      <c r="AB1212" s="9" t="str">
        <f t="shared" ref="AB1212:AE1212" ca="1" si="6065">INDIRECT(ADDRESS($AA1212+1,AB$2,,,AB$1))</f>
        <v>AGUA LIMPA</v>
      </c>
      <c r="AC1212" s="9" t="str">
        <f t="shared" ca="1" si="6065"/>
        <v>AL</v>
      </c>
      <c r="AD1212" s="9" t="str">
        <f t="shared" ca="1" si="6065"/>
        <v>BELORIZONTE</v>
      </c>
      <c r="AE1212" s="9" t="str">
        <f t="shared" ca="1" si="6065"/>
        <v>BRASIL</v>
      </c>
      <c r="AF1212" s="40">
        <v>9</v>
      </c>
      <c r="AG1212" s="9" t="str">
        <f t="shared" ref="AG1212:AL1212" ca="1" si="6066">INDIRECT(ADDRESS($AF1212+1,AG$2,,,AG$1))</f>
        <v>CARLOS JOSE</v>
      </c>
      <c r="AH1212" s="9" t="str">
        <f t="shared" ca="1" si="6066"/>
        <v>CJ</v>
      </c>
      <c r="AI1212" s="9">
        <f t="shared" ca="1" si="6066"/>
        <v>2177</v>
      </c>
      <c r="AJ1212" s="9" t="str">
        <f t="shared" ca="1" si="6066"/>
        <v>MENESES</v>
      </c>
      <c r="AK1212" s="9" t="str">
        <f t="shared" ca="1" si="6066"/>
        <v>BSB</v>
      </c>
      <c r="AL1212" s="9" t="str">
        <f t="shared" ca="1" si="6066"/>
        <v>BSB</v>
      </c>
      <c r="AM1212" s="52">
        <v>3</v>
      </c>
      <c r="AN1212" s="41">
        <v>9.0999999999999998E-2</v>
      </c>
      <c r="AO1212" s="42">
        <f t="shared" ca="1" si="24"/>
        <v>361.20000000000005</v>
      </c>
      <c r="AP1212" s="42">
        <f t="shared" ca="1" si="25"/>
        <v>231</v>
      </c>
      <c r="AQ1212" s="42">
        <f t="shared" ca="1" si="26"/>
        <v>328.33080000000007</v>
      </c>
    </row>
    <row r="1213" spans="1:43" ht="14">
      <c r="A1213" s="9">
        <f t="shared" si="18"/>
        <v>1212</v>
      </c>
      <c r="B1213" s="9">
        <v>615</v>
      </c>
      <c r="C1213" s="50">
        <v>43176</v>
      </c>
      <c r="D1213" s="39">
        <v>43182</v>
      </c>
      <c r="E1213" s="39">
        <v>43183</v>
      </c>
      <c r="F1213" s="40">
        <v>439</v>
      </c>
      <c r="G1213" s="7">
        <f t="shared" ref="G1213:L1213" ca="1" si="6067">INDIRECT(ADDRESS($F1213+1,G$2,,,G$1))</f>
        <v>43175</v>
      </c>
      <c r="H1213" s="27">
        <f t="shared" ca="1" si="6067"/>
        <v>43190</v>
      </c>
      <c r="I1213" s="9">
        <f t="shared" ca="1" si="6067"/>
        <v>6</v>
      </c>
      <c r="J1213" s="9">
        <f t="shared" ca="1" si="6067"/>
        <v>1</v>
      </c>
      <c r="K1213" s="28">
        <f t="shared" ca="1" si="6067"/>
        <v>43101</v>
      </c>
      <c r="L1213" s="9">
        <f t="shared" ca="1" si="6067"/>
        <v>6</v>
      </c>
      <c r="M1213" s="40">
        <v>37</v>
      </c>
      <c r="N1213" s="9" t="str">
        <f t="shared" ref="N1213:R1213" ca="1" si="6068">INDIRECT(ADDRESS($M1213+1,N$2,,,N$1))</f>
        <v>FOGO NO CHÃO CHURRASCARIA</v>
      </c>
      <c r="O1213" s="9" t="str">
        <f t="shared" ca="1" si="6068"/>
        <v>FNCC</v>
      </c>
      <c r="P1213" s="9" t="str">
        <f t="shared" ca="1" si="6068"/>
        <v>RUA DA CARNE, 11</v>
      </c>
      <c r="Q1213" s="9" t="str">
        <f t="shared" ca="1" si="6068"/>
        <v>SÃO PAULO</v>
      </c>
      <c r="R1213" s="9" t="str">
        <f t="shared" ca="1" si="6068"/>
        <v>SP</v>
      </c>
      <c r="S1213" s="40">
        <v>5</v>
      </c>
      <c r="T1213" s="9" t="str">
        <f t="shared" ref="T1213:Z1213" ca="1" si="6069">INDIRECT(ADDRESS($S1213+1,T$2,,,T$1))</f>
        <v>CARMENERE RESERVA</v>
      </c>
      <c r="U1213" s="9" t="str">
        <f t="shared" ca="1" si="6069"/>
        <v>CRMN_RS</v>
      </c>
      <c r="V1213" s="9" t="str">
        <f t="shared" ca="1" si="6069"/>
        <v>VINHO TINTO</v>
      </c>
      <c r="W1213" s="9" t="str">
        <f t="shared" ca="1" si="6069"/>
        <v>12_BTL_0,75 l</v>
      </c>
      <c r="X1213" s="29">
        <f t="shared" ca="1" si="6069"/>
        <v>12</v>
      </c>
      <c r="Y1213" s="30">
        <f t="shared" ca="1" si="6069"/>
        <v>198</v>
      </c>
      <c r="Z1213" s="30">
        <f t="shared" ca="1" si="6069"/>
        <v>110</v>
      </c>
      <c r="AA1213" s="40">
        <v>2</v>
      </c>
      <c r="AB1213" s="9" t="str">
        <f t="shared" ref="AB1213:AE1213" ca="1" si="6070">INDIRECT(ADDRESS($AA1213+1,AB$2,,,AB$1))</f>
        <v>MARTE</v>
      </c>
      <c r="AC1213" s="9" t="str">
        <f t="shared" ca="1" si="6070"/>
        <v>MT</v>
      </c>
      <c r="AD1213" s="9" t="str">
        <f t="shared" ca="1" si="6070"/>
        <v>CURITIBA</v>
      </c>
      <c r="AE1213" s="9" t="str">
        <f t="shared" ca="1" si="6070"/>
        <v>BRASIL</v>
      </c>
      <c r="AF1213" s="40">
        <v>9</v>
      </c>
      <c r="AG1213" s="9" t="str">
        <f t="shared" ref="AG1213:AL1213" ca="1" si="6071">INDIRECT(ADDRESS($AF1213+1,AG$2,,,AG$1))</f>
        <v>CARLOS JOSE</v>
      </c>
      <c r="AH1213" s="9" t="str">
        <f t="shared" ca="1" si="6071"/>
        <v>CJ</v>
      </c>
      <c r="AI1213" s="9">
        <f t="shared" ca="1" si="6071"/>
        <v>2177</v>
      </c>
      <c r="AJ1213" s="9" t="str">
        <f t="shared" ca="1" si="6071"/>
        <v>MENESES</v>
      </c>
      <c r="AK1213" s="9" t="str">
        <f t="shared" ca="1" si="6071"/>
        <v>BSB</v>
      </c>
      <c r="AL1213" s="9" t="str">
        <f t="shared" ca="1" si="6071"/>
        <v>BSB</v>
      </c>
      <c r="AM1213" s="52">
        <v>2</v>
      </c>
      <c r="AN1213" s="41">
        <v>5.7999999999999996E-2</v>
      </c>
      <c r="AO1213" s="42">
        <f t="shared" ca="1" si="24"/>
        <v>396</v>
      </c>
      <c r="AP1213" s="42">
        <f t="shared" ca="1" si="25"/>
        <v>220</v>
      </c>
      <c r="AQ1213" s="42">
        <f t="shared" ca="1" si="26"/>
        <v>373.03199999999998</v>
      </c>
    </row>
    <row r="1214" spans="1:43" ht="14">
      <c r="A1214" s="9">
        <f t="shared" si="18"/>
        <v>1213</v>
      </c>
      <c r="B1214" s="9">
        <v>616</v>
      </c>
      <c r="C1214" s="50">
        <v>43175</v>
      </c>
      <c r="D1214" s="39">
        <v>43181</v>
      </c>
      <c r="E1214" s="39">
        <v>43179</v>
      </c>
      <c r="F1214" s="40">
        <v>439</v>
      </c>
      <c r="G1214" s="7">
        <f t="shared" ref="G1214:L1214" ca="1" si="6072">INDIRECT(ADDRESS($F1214+1,G$2,,,G$1))</f>
        <v>43175</v>
      </c>
      <c r="H1214" s="27">
        <f t="shared" ca="1" si="6072"/>
        <v>43190</v>
      </c>
      <c r="I1214" s="9">
        <f t="shared" ca="1" si="6072"/>
        <v>6</v>
      </c>
      <c r="J1214" s="9">
        <f t="shared" ca="1" si="6072"/>
        <v>1</v>
      </c>
      <c r="K1214" s="28">
        <f t="shared" ca="1" si="6072"/>
        <v>43101</v>
      </c>
      <c r="L1214" s="9">
        <f t="shared" ca="1" si="6072"/>
        <v>6</v>
      </c>
      <c r="M1214" s="40">
        <v>18</v>
      </c>
      <c r="N1214" s="9" t="str">
        <f t="shared" ref="N1214:R1214" ca="1" si="6073">INDIRECT(ADDRESS($M1214+1,N$2,,,N$1))</f>
        <v>MANJARE</v>
      </c>
      <c r="O1214" s="9" t="str">
        <f t="shared" ca="1" si="6073"/>
        <v>MJR</v>
      </c>
      <c r="P1214" s="9" t="str">
        <f t="shared" ca="1" si="6073"/>
        <v>RUA MEU REI, 33</v>
      </c>
      <c r="Q1214" s="9" t="str">
        <f t="shared" ca="1" si="6073"/>
        <v>SALVADOR</v>
      </c>
      <c r="R1214" s="9" t="str">
        <f t="shared" ca="1" si="6073"/>
        <v>BA</v>
      </c>
      <c r="S1214" s="40">
        <v>2</v>
      </c>
      <c r="T1214" s="9" t="str">
        <f t="shared" ref="T1214:Z1214" ca="1" si="6074">INDIRECT(ADDRESS($S1214+1,T$2,,,T$1))</f>
        <v>TINTO SUAVE</v>
      </c>
      <c r="U1214" s="9" t="str">
        <f t="shared" ca="1" si="6074"/>
        <v>TNT_SU</v>
      </c>
      <c r="V1214" s="9" t="str">
        <f t="shared" ca="1" si="6074"/>
        <v>VINHO TINTO</v>
      </c>
      <c r="W1214" s="9" t="str">
        <f t="shared" ca="1" si="6074"/>
        <v>12_BTL_0,75 l</v>
      </c>
      <c r="X1214" s="29">
        <f t="shared" ca="1" si="6074"/>
        <v>12</v>
      </c>
      <c r="Y1214" s="30">
        <f t="shared" ca="1" si="6074"/>
        <v>120</v>
      </c>
      <c r="Z1214" s="30">
        <f t="shared" ca="1" si="6074"/>
        <v>79</v>
      </c>
      <c r="AA1214" s="40">
        <v>3</v>
      </c>
      <c r="AB1214" s="9" t="str">
        <f t="shared" ref="AB1214:AE1214" ca="1" si="6075">INDIRECT(ADDRESS($AA1214+1,AB$2,,,AB$1))</f>
        <v>AGUIA</v>
      </c>
      <c r="AC1214" s="9" t="str">
        <f t="shared" ca="1" si="6075"/>
        <v>AG</v>
      </c>
      <c r="AD1214" s="9" t="str">
        <f t="shared" ca="1" si="6075"/>
        <v>PORTO ALEGRE</v>
      </c>
      <c r="AE1214" s="9" t="str">
        <f t="shared" ca="1" si="6075"/>
        <v>BRASIL</v>
      </c>
      <c r="AF1214" s="40">
        <v>9</v>
      </c>
      <c r="AG1214" s="9" t="str">
        <f t="shared" ref="AG1214:AL1214" ca="1" si="6076">INDIRECT(ADDRESS($AF1214+1,AG$2,,,AG$1))</f>
        <v>CARLOS JOSE</v>
      </c>
      <c r="AH1214" s="9" t="str">
        <f t="shared" ca="1" si="6076"/>
        <v>CJ</v>
      </c>
      <c r="AI1214" s="9">
        <f t="shared" ca="1" si="6076"/>
        <v>2177</v>
      </c>
      <c r="AJ1214" s="9" t="str">
        <f t="shared" ca="1" si="6076"/>
        <v>MENESES</v>
      </c>
      <c r="AK1214" s="9" t="str">
        <f t="shared" ca="1" si="6076"/>
        <v>BSB</v>
      </c>
      <c r="AL1214" s="9" t="str">
        <f t="shared" ca="1" si="6076"/>
        <v>BSB</v>
      </c>
      <c r="AM1214" s="52">
        <v>3</v>
      </c>
      <c r="AN1214" s="41">
        <v>2.1000000000000001E-2</v>
      </c>
      <c r="AO1214" s="42">
        <f t="shared" ca="1" si="24"/>
        <v>360</v>
      </c>
      <c r="AP1214" s="42">
        <f t="shared" ca="1" si="25"/>
        <v>237</v>
      </c>
      <c r="AQ1214" s="42">
        <f t="shared" ca="1" si="26"/>
        <v>352.44</v>
      </c>
    </row>
    <row r="1215" spans="1:43" ht="14">
      <c r="A1215" s="9">
        <f t="shared" si="18"/>
        <v>1214</v>
      </c>
      <c r="B1215" s="9">
        <v>616</v>
      </c>
      <c r="C1215" s="50">
        <v>43175</v>
      </c>
      <c r="D1215" s="39">
        <v>43181</v>
      </c>
      <c r="E1215" s="39">
        <v>43179</v>
      </c>
      <c r="F1215" s="40">
        <v>439</v>
      </c>
      <c r="G1215" s="7">
        <f t="shared" ref="G1215:L1215" ca="1" si="6077">INDIRECT(ADDRESS($F1215+1,G$2,,,G$1))</f>
        <v>43175</v>
      </c>
      <c r="H1215" s="27">
        <f t="shared" ca="1" si="6077"/>
        <v>43190</v>
      </c>
      <c r="I1215" s="9">
        <f t="shared" ca="1" si="6077"/>
        <v>6</v>
      </c>
      <c r="J1215" s="9">
        <f t="shared" ca="1" si="6077"/>
        <v>1</v>
      </c>
      <c r="K1215" s="28">
        <f t="shared" ca="1" si="6077"/>
        <v>43101</v>
      </c>
      <c r="L1215" s="9">
        <f t="shared" ca="1" si="6077"/>
        <v>6</v>
      </c>
      <c r="M1215" s="40">
        <v>18</v>
      </c>
      <c r="N1215" s="9" t="str">
        <f t="shared" ref="N1215:R1215" ca="1" si="6078">INDIRECT(ADDRESS($M1215+1,N$2,,,N$1))</f>
        <v>MANJARE</v>
      </c>
      <c r="O1215" s="9" t="str">
        <f t="shared" ca="1" si="6078"/>
        <v>MJR</v>
      </c>
      <c r="P1215" s="9" t="str">
        <f t="shared" ca="1" si="6078"/>
        <v>RUA MEU REI, 33</v>
      </c>
      <c r="Q1215" s="9" t="str">
        <f t="shared" ca="1" si="6078"/>
        <v>SALVADOR</v>
      </c>
      <c r="R1215" s="9" t="str">
        <f t="shared" ca="1" si="6078"/>
        <v>BA</v>
      </c>
      <c r="S1215" s="40">
        <v>5</v>
      </c>
      <c r="T1215" s="9" t="str">
        <f t="shared" ref="T1215:Z1215" ca="1" si="6079">INDIRECT(ADDRESS($S1215+1,T$2,,,T$1))</f>
        <v>CARMENERE RESERVA</v>
      </c>
      <c r="U1215" s="9" t="str">
        <f t="shared" ca="1" si="6079"/>
        <v>CRMN_RS</v>
      </c>
      <c r="V1215" s="9" t="str">
        <f t="shared" ca="1" si="6079"/>
        <v>VINHO TINTO</v>
      </c>
      <c r="W1215" s="9" t="str">
        <f t="shared" ca="1" si="6079"/>
        <v>12_BTL_0,75 l</v>
      </c>
      <c r="X1215" s="29">
        <f t="shared" ca="1" si="6079"/>
        <v>12</v>
      </c>
      <c r="Y1215" s="30">
        <f t="shared" ca="1" si="6079"/>
        <v>198</v>
      </c>
      <c r="Z1215" s="30">
        <f t="shared" ca="1" si="6079"/>
        <v>110</v>
      </c>
      <c r="AA1215" s="40">
        <v>3</v>
      </c>
      <c r="AB1215" s="9" t="str">
        <f t="shared" ref="AB1215:AE1215" ca="1" si="6080">INDIRECT(ADDRESS($AA1215+1,AB$2,,,AB$1))</f>
        <v>AGUIA</v>
      </c>
      <c r="AC1215" s="9" t="str">
        <f t="shared" ca="1" si="6080"/>
        <v>AG</v>
      </c>
      <c r="AD1215" s="9" t="str">
        <f t="shared" ca="1" si="6080"/>
        <v>PORTO ALEGRE</v>
      </c>
      <c r="AE1215" s="9" t="str">
        <f t="shared" ca="1" si="6080"/>
        <v>BRASIL</v>
      </c>
      <c r="AF1215" s="40">
        <v>9</v>
      </c>
      <c r="AG1215" s="9" t="str">
        <f t="shared" ref="AG1215:AL1215" ca="1" si="6081">INDIRECT(ADDRESS($AF1215+1,AG$2,,,AG$1))</f>
        <v>CARLOS JOSE</v>
      </c>
      <c r="AH1215" s="9" t="str">
        <f t="shared" ca="1" si="6081"/>
        <v>CJ</v>
      </c>
      <c r="AI1215" s="9">
        <f t="shared" ca="1" si="6081"/>
        <v>2177</v>
      </c>
      <c r="AJ1215" s="9" t="str">
        <f t="shared" ca="1" si="6081"/>
        <v>MENESES</v>
      </c>
      <c r="AK1215" s="9" t="str">
        <f t="shared" ca="1" si="6081"/>
        <v>BSB</v>
      </c>
      <c r="AL1215" s="9" t="str">
        <f t="shared" ca="1" si="6081"/>
        <v>BSB</v>
      </c>
      <c r="AM1215" s="52">
        <v>3</v>
      </c>
      <c r="AN1215" s="41">
        <v>3.7000000000000005E-2</v>
      </c>
      <c r="AO1215" s="42">
        <f t="shared" ca="1" si="24"/>
        <v>594</v>
      </c>
      <c r="AP1215" s="42">
        <f t="shared" ca="1" si="25"/>
        <v>330</v>
      </c>
      <c r="AQ1215" s="42">
        <f t="shared" ca="1" si="26"/>
        <v>572.02199999999993</v>
      </c>
    </row>
    <row r="1216" spans="1:43" ht="14">
      <c r="A1216" s="9">
        <f t="shared" si="18"/>
        <v>1215</v>
      </c>
      <c r="B1216" s="9">
        <v>617</v>
      </c>
      <c r="C1216" s="50">
        <v>43177</v>
      </c>
      <c r="D1216" s="39">
        <v>43183</v>
      </c>
      <c r="E1216" s="39">
        <v>43182</v>
      </c>
      <c r="F1216" s="40">
        <v>440</v>
      </c>
      <c r="G1216" s="7">
        <f t="shared" ref="G1216:L1216" ca="1" si="6082">INDIRECT(ADDRESS($F1216+1,G$2,,,G$1))</f>
        <v>43176</v>
      </c>
      <c r="H1216" s="27">
        <f t="shared" ca="1" si="6082"/>
        <v>43190</v>
      </c>
      <c r="I1216" s="9">
        <f t="shared" ca="1" si="6082"/>
        <v>7</v>
      </c>
      <c r="J1216" s="9">
        <f t="shared" ca="1" si="6082"/>
        <v>1</v>
      </c>
      <c r="K1216" s="28">
        <f t="shared" ca="1" si="6082"/>
        <v>43101</v>
      </c>
      <c r="L1216" s="9">
        <f t="shared" ca="1" si="6082"/>
        <v>7</v>
      </c>
      <c r="M1216" s="40">
        <v>18</v>
      </c>
      <c r="N1216" s="9" t="str">
        <f t="shared" ref="N1216:R1216" ca="1" si="6083">INDIRECT(ADDRESS($M1216+1,N$2,,,N$1))</f>
        <v>MANJARE</v>
      </c>
      <c r="O1216" s="9" t="str">
        <f t="shared" ca="1" si="6083"/>
        <v>MJR</v>
      </c>
      <c r="P1216" s="9" t="str">
        <f t="shared" ca="1" si="6083"/>
        <v>RUA MEU REI, 33</v>
      </c>
      <c r="Q1216" s="9" t="str">
        <f t="shared" ca="1" si="6083"/>
        <v>SALVADOR</v>
      </c>
      <c r="R1216" s="9" t="str">
        <f t="shared" ca="1" si="6083"/>
        <v>BA</v>
      </c>
      <c r="S1216" s="40">
        <v>2</v>
      </c>
      <c r="T1216" s="9" t="str">
        <f t="shared" ref="T1216:Z1216" ca="1" si="6084">INDIRECT(ADDRESS($S1216+1,T$2,,,T$1))</f>
        <v>TINTO SUAVE</v>
      </c>
      <c r="U1216" s="9" t="str">
        <f t="shared" ca="1" si="6084"/>
        <v>TNT_SU</v>
      </c>
      <c r="V1216" s="9" t="str">
        <f t="shared" ca="1" si="6084"/>
        <v>VINHO TINTO</v>
      </c>
      <c r="W1216" s="9" t="str">
        <f t="shared" ca="1" si="6084"/>
        <v>12_BTL_0,75 l</v>
      </c>
      <c r="X1216" s="29">
        <f t="shared" ca="1" si="6084"/>
        <v>12</v>
      </c>
      <c r="Y1216" s="30">
        <f t="shared" ca="1" si="6084"/>
        <v>120</v>
      </c>
      <c r="Z1216" s="30">
        <f t="shared" ca="1" si="6084"/>
        <v>79</v>
      </c>
      <c r="AA1216" s="40">
        <v>6</v>
      </c>
      <c r="AB1216" s="9" t="str">
        <f t="shared" ref="AB1216:AE1216" ca="1" si="6085">INDIRECT(ADDRESS($AA1216+1,AB$2,,,AB$1))</f>
        <v>CENTRO NORTE</v>
      </c>
      <c r="AC1216" s="9" t="str">
        <f t="shared" ca="1" si="6085"/>
        <v>CN</v>
      </c>
      <c r="AD1216" s="9" t="str">
        <f t="shared" ca="1" si="6085"/>
        <v>GOIANIA</v>
      </c>
      <c r="AE1216" s="9" t="str">
        <f t="shared" ca="1" si="6085"/>
        <v>BRASIL</v>
      </c>
      <c r="AF1216" s="40">
        <v>9</v>
      </c>
      <c r="AG1216" s="9" t="str">
        <f t="shared" ref="AG1216:AL1216" ca="1" si="6086">INDIRECT(ADDRESS($AF1216+1,AG$2,,,AG$1))</f>
        <v>CARLOS JOSE</v>
      </c>
      <c r="AH1216" s="9" t="str">
        <f t="shared" ca="1" si="6086"/>
        <v>CJ</v>
      </c>
      <c r="AI1216" s="9">
        <f t="shared" ca="1" si="6086"/>
        <v>2177</v>
      </c>
      <c r="AJ1216" s="9" t="str">
        <f t="shared" ca="1" si="6086"/>
        <v>MENESES</v>
      </c>
      <c r="AK1216" s="9" t="str">
        <f t="shared" ca="1" si="6086"/>
        <v>BSB</v>
      </c>
      <c r="AL1216" s="9" t="str">
        <f t="shared" ca="1" si="6086"/>
        <v>BSB</v>
      </c>
      <c r="AM1216" s="52">
        <v>3</v>
      </c>
      <c r="AN1216" s="41">
        <v>2.6000000000000002E-2</v>
      </c>
      <c r="AO1216" s="42">
        <f t="shared" ca="1" si="24"/>
        <v>360</v>
      </c>
      <c r="AP1216" s="42">
        <f t="shared" ca="1" si="25"/>
        <v>237</v>
      </c>
      <c r="AQ1216" s="42">
        <f t="shared" ca="1" si="26"/>
        <v>350.64</v>
      </c>
    </row>
    <row r="1217" spans="1:43" ht="14">
      <c r="A1217" s="9">
        <f t="shared" si="18"/>
        <v>1216</v>
      </c>
      <c r="B1217" s="9">
        <v>617</v>
      </c>
      <c r="C1217" s="50">
        <v>43177</v>
      </c>
      <c r="D1217" s="39">
        <v>43183</v>
      </c>
      <c r="E1217" s="39">
        <v>43182</v>
      </c>
      <c r="F1217" s="40">
        <v>440</v>
      </c>
      <c r="G1217" s="7">
        <f t="shared" ref="G1217:L1217" ca="1" si="6087">INDIRECT(ADDRESS($F1217+1,G$2,,,G$1))</f>
        <v>43176</v>
      </c>
      <c r="H1217" s="27">
        <f t="shared" ca="1" si="6087"/>
        <v>43190</v>
      </c>
      <c r="I1217" s="9">
        <f t="shared" ca="1" si="6087"/>
        <v>7</v>
      </c>
      <c r="J1217" s="9">
        <f t="shared" ca="1" si="6087"/>
        <v>1</v>
      </c>
      <c r="K1217" s="28">
        <f t="shared" ca="1" si="6087"/>
        <v>43101</v>
      </c>
      <c r="L1217" s="9">
        <f t="shared" ca="1" si="6087"/>
        <v>7</v>
      </c>
      <c r="M1217" s="40">
        <v>18</v>
      </c>
      <c r="N1217" s="9" t="str">
        <f t="shared" ref="N1217:R1217" ca="1" si="6088">INDIRECT(ADDRESS($M1217+1,N$2,,,N$1))</f>
        <v>MANJARE</v>
      </c>
      <c r="O1217" s="9" t="str">
        <f t="shared" ca="1" si="6088"/>
        <v>MJR</v>
      </c>
      <c r="P1217" s="9" t="str">
        <f t="shared" ca="1" si="6088"/>
        <v>RUA MEU REI, 33</v>
      </c>
      <c r="Q1217" s="9" t="str">
        <f t="shared" ca="1" si="6088"/>
        <v>SALVADOR</v>
      </c>
      <c r="R1217" s="9" t="str">
        <f t="shared" ca="1" si="6088"/>
        <v>BA</v>
      </c>
      <c r="S1217" s="40">
        <v>19</v>
      </c>
      <c r="T1217" s="9" t="str">
        <f t="shared" ref="T1217:Z1217" ca="1" si="6089">INDIRECT(ADDRESS($S1217+1,T$2,,,T$1))</f>
        <v>ESPUMANTE ROSE RESERVA</v>
      </c>
      <c r="U1217" s="9" t="str">
        <f t="shared" ca="1" si="6089"/>
        <v>ES_RSE_RS</v>
      </c>
      <c r="V1217" s="9" t="str">
        <f t="shared" ca="1" si="6089"/>
        <v>ESPUMANTE</v>
      </c>
      <c r="W1217" s="9" t="str">
        <f t="shared" ca="1" si="6089"/>
        <v>12_BTL_0,75 l</v>
      </c>
      <c r="X1217" s="29">
        <f t="shared" ca="1" si="6089"/>
        <v>12</v>
      </c>
      <c r="Y1217" s="30">
        <f t="shared" ca="1" si="6089"/>
        <v>273</v>
      </c>
      <c r="Z1217" s="30">
        <f t="shared" ca="1" si="6089"/>
        <v>123</v>
      </c>
      <c r="AA1217" s="40">
        <v>6</v>
      </c>
      <c r="AB1217" s="9" t="str">
        <f t="shared" ref="AB1217:AE1217" ca="1" si="6090">INDIRECT(ADDRESS($AA1217+1,AB$2,,,AB$1))</f>
        <v>CENTRO NORTE</v>
      </c>
      <c r="AC1217" s="9" t="str">
        <f t="shared" ca="1" si="6090"/>
        <v>CN</v>
      </c>
      <c r="AD1217" s="9" t="str">
        <f t="shared" ca="1" si="6090"/>
        <v>GOIANIA</v>
      </c>
      <c r="AE1217" s="9" t="str">
        <f t="shared" ca="1" si="6090"/>
        <v>BRASIL</v>
      </c>
      <c r="AF1217" s="40">
        <v>9</v>
      </c>
      <c r="AG1217" s="9" t="str">
        <f t="shared" ref="AG1217:AL1217" ca="1" si="6091">INDIRECT(ADDRESS($AF1217+1,AG$2,,,AG$1))</f>
        <v>CARLOS JOSE</v>
      </c>
      <c r="AH1217" s="9" t="str">
        <f t="shared" ca="1" si="6091"/>
        <v>CJ</v>
      </c>
      <c r="AI1217" s="9">
        <f t="shared" ca="1" si="6091"/>
        <v>2177</v>
      </c>
      <c r="AJ1217" s="9" t="str">
        <f t="shared" ca="1" si="6091"/>
        <v>MENESES</v>
      </c>
      <c r="AK1217" s="9" t="str">
        <f t="shared" ca="1" si="6091"/>
        <v>BSB</v>
      </c>
      <c r="AL1217" s="9" t="str">
        <f t="shared" ca="1" si="6091"/>
        <v>BSB</v>
      </c>
      <c r="AM1217" s="52">
        <v>1</v>
      </c>
      <c r="AN1217" s="41">
        <v>1.9E-2</v>
      </c>
      <c r="AO1217" s="42">
        <f t="shared" ca="1" si="24"/>
        <v>273</v>
      </c>
      <c r="AP1217" s="42">
        <f t="shared" ca="1" si="25"/>
        <v>123</v>
      </c>
      <c r="AQ1217" s="42">
        <f t="shared" ca="1" si="26"/>
        <v>267.81299999999999</v>
      </c>
    </row>
    <row r="1218" spans="1:43" ht="14">
      <c r="A1218" s="9">
        <f t="shared" si="18"/>
        <v>1217</v>
      </c>
      <c r="B1218" s="9">
        <v>618</v>
      </c>
      <c r="C1218" s="50">
        <v>43178</v>
      </c>
      <c r="D1218" s="39">
        <v>43181</v>
      </c>
      <c r="E1218" s="39">
        <v>43180</v>
      </c>
      <c r="F1218" s="40">
        <v>440</v>
      </c>
      <c r="G1218" s="7">
        <f t="shared" ref="G1218:L1218" ca="1" si="6092">INDIRECT(ADDRESS($F1218+1,G$2,,,G$1))</f>
        <v>43176</v>
      </c>
      <c r="H1218" s="27">
        <f t="shared" ca="1" si="6092"/>
        <v>43190</v>
      </c>
      <c r="I1218" s="9">
        <f t="shared" ca="1" si="6092"/>
        <v>7</v>
      </c>
      <c r="J1218" s="9">
        <f t="shared" ca="1" si="6092"/>
        <v>1</v>
      </c>
      <c r="K1218" s="28">
        <f t="shared" ca="1" si="6092"/>
        <v>43101</v>
      </c>
      <c r="L1218" s="9">
        <f t="shared" ca="1" si="6092"/>
        <v>7</v>
      </c>
      <c r="M1218" s="40">
        <v>19</v>
      </c>
      <c r="N1218" s="9" t="str">
        <f t="shared" ref="N1218:R1218" ca="1" si="6093">INDIRECT(ADDRESS($M1218+1,N$2,,,N$1))</f>
        <v>NONA VECHIA</v>
      </c>
      <c r="O1218" s="9" t="str">
        <f t="shared" ca="1" si="6093"/>
        <v>NVC</v>
      </c>
      <c r="P1218" s="9" t="str">
        <f t="shared" ca="1" si="6093"/>
        <v>AV. ENSEADA, 980</v>
      </c>
      <c r="Q1218" s="9" t="str">
        <f t="shared" ca="1" si="6093"/>
        <v>GUARUJÁ</v>
      </c>
      <c r="R1218" s="9" t="str">
        <f t="shared" ca="1" si="6093"/>
        <v>SP</v>
      </c>
      <c r="S1218" s="40">
        <v>23</v>
      </c>
      <c r="T1218" s="9" t="str">
        <f t="shared" ref="T1218:Z1218" ca="1" si="6094">INDIRECT(ADDRESS($S1218+1,T$2,,,T$1))</f>
        <v>TINTO SECO</v>
      </c>
      <c r="U1218" s="9" t="str">
        <f t="shared" ca="1" si="6094"/>
        <v>TNT_SC_E</v>
      </c>
      <c r="V1218" s="9" t="str">
        <f t="shared" ca="1" si="6094"/>
        <v>VINHO TINTO</v>
      </c>
      <c r="W1218" s="9" t="str">
        <f t="shared" ca="1" si="6094"/>
        <v>4_TPK_2,0 l</v>
      </c>
      <c r="X1218" s="29">
        <f t="shared" ca="1" si="6094"/>
        <v>4</v>
      </c>
      <c r="Y1218" s="30">
        <f t="shared" ca="1" si="6094"/>
        <v>104</v>
      </c>
      <c r="Z1218" s="30">
        <f t="shared" ca="1" si="6094"/>
        <v>62</v>
      </c>
      <c r="AA1218" s="40">
        <v>2</v>
      </c>
      <c r="AB1218" s="9" t="str">
        <f t="shared" ref="AB1218:AE1218" ca="1" si="6095">INDIRECT(ADDRESS($AA1218+1,AB$2,,,AB$1))</f>
        <v>MARTE</v>
      </c>
      <c r="AC1218" s="9" t="str">
        <f t="shared" ca="1" si="6095"/>
        <v>MT</v>
      </c>
      <c r="AD1218" s="9" t="str">
        <f t="shared" ca="1" si="6095"/>
        <v>CURITIBA</v>
      </c>
      <c r="AE1218" s="9" t="str">
        <f t="shared" ca="1" si="6095"/>
        <v>BRASIL</v>
      </c>
      <c r="AF1218" s="40">
        <v>1</v>
      </c>
      <c r="AG1218" s="9" t="str">
        <f t="shared" ref="AG1218:AL1218" ca="1" si="6096">INDIRECT(ADDRESS($AF1218+1,AG$2,,,AG$1))</f>
        <v>JOSÉ DA SILVA</v>
      </c>
      <c r="AH1218" s="9" t="str">
        <f t="shared" ca="1" si="6096"/>
        <v>JS</v>
      </c>
      <c r="AI1218" s="9">
        <f t="shared" ca="1" si="6096"/>
        <v>2345</v>
      </c>
      <c r="AJ1218" s="9" t="str">
        <f t="shared" ca="1" si="6096"/>
        <v>AGUIAR</v>
      </c>
      <c r="AK1218" s="9" t="str">
        <f t="shared" ca="1" si="6096"/>
        <v>CTBA</v>
      </c>
      <c r="AL1218" s="9" t="str">
        <f t="shared" ca="1" si="6096"/>
        <v>CTBA</v>
      </c>
      <c r="AM1218" s="52">
        <v>4</v>
      </c>
      <c r="AN1218" s="41">
        <v>3.5000000000000003E-2</v>
      </c>
      <c r="AO1218" s="42">
        <f t="shared" ca="1" si="24"/>
        <v>416</v>
      </c>
      <c r="AP1218" s="42">
        <f t="shared" ca="1" si="25"/>
        <v>248</v>
      </c>
      <c r="AQ1218" s="42">
        <f t="shared" ca="1" si="26"/>
        <v>401.44</v>
      </c>
    </row>
    <row r="1219" spans="1:43" ht="14">
      <c r="A1219" s="9">
        <f t="shared" si="18"/>
        <v>1218</v>
      </c>
      <c r="B1219" s="9">
        <v>619</v>
      </c>
      <c r="C1219" s="50">
        <v>43180</v>
      </c>
      <c r="D1219" s="39">
        <v>43186</v>
      </c>
      <c r="E1219" s="39">
        <v>43186</v>
      </c>
      <c r="F1219" s="40">
        <v>441</v>
      </c>
      <c r="G1219" s="7">
        <f t="shared" ref="G1219:L1219" ca="1" si="6097">INDIRECT(ADDRESS($F1219+1,G$2,,,G$1))</f>
        <v>43177</v>
      </c>
      <c r="H1219" s="27">
        <f t="shared" ca="1" si="6097"/>
        <v>43190</v>
      </c>
      <c r="I1219" s="9">
        <f t="shared" ca="1" si="6097"/>
        <v>1</v>
      </c>
      <c r="J1219" s="9">
        <f t="shared" ca="1" si="6097"/>
        <v>1</v>
      </c>
      <c r="K1219" s="28">
        <f t="shared" ca="1" si="6097"/>
        <v>43101</v>
      </c>
      <c r="L1219" s="9">
        <f t="shared" ca="1" si="6097"/>
        <v>1</v>
      </c>
      <c r="M1219" s="40">
        <v>38</v>
      </c>
      <c r="N1219" s="9" t="str">
        <f t="shared" ref="N1219:R1219" ca="1" si="6098">INDIRECT(ADDRESS($M1219+1,N$2,,,N$1))</f>
        <v>MADEIRA COMPANHIA DE HAMBURGERS</v>
      </c>
      <c r="O1219" s="9" t="str">
        <f t="shared" ca="1" si="6098"/>
        <v>MCDH</v>
      </c>
      <c r="P1219" s="9" t="str">
        <f t="shared" ca="1" si="6098"/>
        <v>PRAÇA BOCA MALDITA, 331</v>
      </c>
      <c r="Q1219" s="9" t="str">
        <f t="shared" ca="1" si="6098"/>
        <v>CURITIBA</v>
      </c>
      <c r="R1219" s="9" t="str">
        <f t="shared" ca="1" si="6098"/>
        <v>PR</v>
      </c>
      <c r="S1219" s="40">
        <v>5</v>
      </c>
      <c r="T1219" s="9" t="str">
        <f t="shared" ref="T1219:Z1219" ca="1" si="6099">INDIRECT(ADDRESS($S1219+1,T$2,,,T$1))</f>
        <v>CARMENERE RESERVA</v>
      </c>
      <c r="U1219" s="9" t="str">
        <f t="shared" ca="1" si="6099"/>
        <v>CRMN_RS</v>
      </c>
      <c r="V1219" s="9" t="str">
        <f t="shared" ca="1" si="6099"/>
        <v>VINHO TINTO</v>
      </c>
      <c r="W1219" s="9" t="str">
        <f t="shared" ca="1" si="6099"/>
        <v>12_BTL_0,75 l</v>
      </c>
      <c r="X1219" s="29">
        <f t="shared" ca="1" si="6099"/>
        <v>12</v>
      </c>
      <c r="Y1219" s="30">
        <f t="shared" ca="1" si="6099"/>
        <v>198</v>
      </c>
      <c r="Z1219" s="30">
        <f t="shared" ca="1" si="6099"/>
        <v>110</v>
      </c>
      <c r="AA1219" s="40">
        <v>6</v>
      </c>
      <c r="AB1219" s="9" t="str">
        <f t="shared" ref="AB1219:AE1219" ca="1" si="6100">INDIRECT(ADDRESS($AA1219+1,AB$2,,,AB$1))</f>
        <v>CENTRO NORTE</v>
      </c>
      <c r="AC1219" s="9" t="str">
        <f t="shared" ca="1" si="6100"/>
        <v>CN</v>
      </c>
      <c r="AD1219" s="9" t="str">
        <f t="shared" ca="1" si="6100"/>
        <v>GOIANIA</v>
      </c>
      <c r="AE1219" s="9" t="str">
        <f t="shared" ca="1" si="6100"/>
        <v>BRASIL</v>
      </c>
      <c r="AF1219" s="40">
        <v>10</v>
      </c>
      <c r="AG1219" s="9" t="str">
        <f t="shared" ref="AG1219:AL1219" ca="1" si="6101">INDIRECT(ADDRESS($AF1219+1,AG$2,,,AG$1))</f>
        <v>MIGUEL FREITAS</v>
      </c>
      <c r="AH1219" s="9" t="str">
        <f t="shared" ca="1" si="6101"/>
        <v>MF</v>
      </c>
      <c r="AI1219" s="9">
        <f t="shared" ca="1" si="6101"/>
        <v>2201</v>
      </c>
      <c r="AJ1219" s="9" t="str">
        <f t="shared" ca="1" si="6101"/>
        <v>ANTÔNIO</v>
      </c>
      <c r="AK1219" s="9" t="str">
        <f t="shared" ca="1" si="6101"/>
        <v>SPAULO</v>
      </c>
      <c r="AL1219" s="9" t="str">
        <f t="shared" ca="1" si="6101"/>
        <v>SPAULO</v>
      </c>
      <c r="AM1219" s="52">
        <v>2</v>
      </c>
      <c r="AN1219" s="41">
        <v>7.9000000000000001E-2</v>
      </c>
      <c r="AO1219" s="42">
        <f t="shared" ca="1" si="24"/>
        <v>396</v>
      </c>
      <c r="AP1219" s="42">
        <f t="shared" ca="1" si="25"/>
        <v>220</v>
      </c>
      <c r="AQ1219" s="42">
        <f t="shared" ca="1" si="26"/>
        <v>364.71600000000001</v>
      </c>
    </row>
    <row r="1220" spans="1:43" ht="14">
      <c r="A1220" s="9">
        <f t="shared" si="18"/>
        <v>1219</v>
      </c>
      <c r="B1220" s="9">
        <v>619</v>
      </c>
      <c r="C1220" s="50">
        <v>43180</v>
      </c>
      <c r="D1220" s="39">
        <v>43186</v>
      </c>
      <c r="E1220" s="39">
        <v>43186</v>
      </c>
      <c r="F1220" s="40">
        <v>441</v>
      </c>
      <c r="G1220" s="7">
        <f t="shared" ref="G1220:L1220" ca="1" si="6102">INDIRECT(ADDRESS($F1220+1,G$2,,,G$1))</f>
        <v>43177</v>
      </c>
      <c r="H1220" s="27">
        <f t="shared" ca="1" si="6102"/>
        <v>43190</v>
      </c>
      <c r="I1220" s="9">
        <f t="shared" ca="1" si="6102"/>
        <v>1</v>
      </c>
      <c r="J1220" s="9">
        <f t="shared" ca="1" si="6102"/>
        <v>1</v>
      </c>
      <c r="K1220" s="28">
        <f t="shared" ca="1" si="6102"/>
        <v>43101</v>
      </c>
      <c r="L1220" s="9">
        <f t="shared" ca="1" si="6102"/>
        <v>1</v>
      </c>
      <c r="M1220" s="40">
        <v>38</v>
      </c>
      <c r="N1220" s="9" t="str">
        <f t="shared" ref="N1220:R1220" ca="1" si="6103">INDIRECT(ADDRESS($M1220+1,N$2,,,N$1))</f>
        <v>MADEIRA COMPANHIA DE HAMBURGERS</v>
      </c>
      <c r="O1220" s="9" t="str">
        <f t="shared" ca="1" si="6103"/>
        <v>MCDH</v>
      </c>
      <c r="P1220" s="9" t="str">
        <f t="shared" ca="1" si="6103"/>
        <v>PRAÇA BOCA MALDITA, 331</v>
      </c>
      <c r="Q1220" s="9" t="str">
        <f t="shared" ca="1" si="6103"/>
        <v>CURITIBA</v>
      </c>
      <c r="R1220" s="9" t="str">
        <f t="shared" ca="1" si="6103"/>
        <v>PR</v>
      </c>
      <c r="S1220" s="40">
        <v>23</v>
      </c>
      <c r="T1220" s="9" t="str">
        <f t="shared" ref="T1220:Z1220" ca="1" si="6104">INDIRECT(ADDRESS($S1220+1,T$2,,,T$1))</f>
        <v>TINTO SECO</v>
      </c>
      <c r="U1220" s="9" t="str">
        <f t="shared" ca="1" si="6104"/>
        <v>TNT_SC_E</v>
      </c>
      <c r="V1220" s="9" t="str">
        <f t="shared" ca="1" si="6104"/>
        <v>VINHO TINTO</v>
      </c>
      <c r="W1220" s="9" t="str">
        <f t="shared" ca="1" si="6104"/>
        <v>4_TPK_2,0 l</v>
      </c>
      <c r="X1220" s="29">
        <f t="shared" ca="1" si="6104"/>
        <v>4</v>
      </c>
      <c r="Y1220" s="30">
        <f t="shared" ca="1" si="6104"/>
        <v>104</v>
      </c>
      <c r="Z1220" s="30">
        <f t="shared" ca="1" si="6104"/>
        <v>62</v>
      </c>
      <c r="AA1220" s="40">
        <v>3</v>
      </c>
      <c r="AB1220" s="9" t="str">
        <f t="shared" ref="AB1220:AE1220" ca="1" si="6105">INDIRECT(ADDRESS($AA1220+1,AB$2,,,AB$1))</f>
        <v>AGUIA</v>
      </c>
      <c r="AC1220" s="9" t="str">
        <f t="shared" ca="1" si="6105"/>
        <v>AG</v>
      </c>
      <c r="AD1220" s="9" t="str">
        <f t="shared" ca="1" si="6105"/>
        <v>PORTO ALEGRE</v>
      </c>
      <c r="AE1220" s="9" t="str">
        <f t="shared" ca="1" si="6105"/>
        <v>BRASIL</v>
      </c>
      <c r="AF1220" s="40">
        <v>3</v>
      </c>
      <c r="AG1220" s="9" t="str">
        <f t="shared" ref="AG1220:AL1220" ca="1" si="6106">INDIRECT(ADDRESS($AF1220+1,AG$2,,,AG$1))</f>
        <v>JOÃO ALVES</v>
      </c>
      <c r="AH1220" s="9" t="str">
        <f t="shared" ca="1" si="6106"/>
        <v>JA</v>
      </c>
      <c r="AI1220" s="9">
        <f t="shared" ca="1" si="6106"/>
        <v>2187</v>
      </c>
      <c r="AJ1220" s="9" t="str">
        <f t="shared" ca="1" si="6106"/>
        <v>AGUIAR</v>
      </c>
      <c r="AK1220" s="9" t="str">
        <f t="shared" ca="1" si="6106"/>
        <v>CTBA</v>
      </c>
      <c r="AL1220" s="9" t="str">
        <f t="shared" ca="1" si="6106"/>
        <v>CTBA</v>
      </c>
      <c r="AM1220" s="52">
        <v>3</v>
      </c>
      <c r="AN1220" s="41">
        <v>7.6999999999999999E-2</v>
      </c>
      <c r="AO1220" s="42">
        <f t="shared" ca="1" si="24"/>
        <v>312</v>
      </c>
      <c r="AP1220" s="42">
        <f t="shared" ca="1" si="25"/>
        <v>186</v>
      </c>
      <c r="AQ1220" s="42">
        <f t="shared" ca="1" si="26"/>
        <v>287.976</v>
      </c>
    </row>
    <row r="1221" spans="1:43" ht="14">
      <c r="A1221" s="9">
        <f t="shared" si="18"/>
        <v>1220</v>
      </c>
      <c r="B1221" s="9">
        <v>620</v>
      </c>
      <c r="C1221" s="50">
        <v>43179</v>
      </c>
      <c r="D1221" s="39">
        <v>43183</v>
      </c>
      <c r="E1221" s="39">
        <v>43184</v>
      </c>
      <c r="F1221" s="40">
        <v>442</v>
      </c>
      <c r="G1221" s="7">
        <f t="shared" ref="G1221:L1221" ca="1" si="6107">INDIRECT(ADDRESS($F1221+1,G$2,,,G$1))</f>
        <v>43178</v>
      </c>
      <c r="H1221" s="27">
        <f t="shared" ca="1" si="6107"/>
        <v>43190</v>
      </c>
      <c r="I1221" s="9">
        <f t="shared" ca="1" si="6107"/>
        <v>2</v>
      </c>
      <c r="J1221" s="9">
        <f t="shared" ca="1" si="6107"/>
        <v>1</v>
      </c>
      <c r="K1221" s="28">
        <f t="shared" ca="1" si="6107"/>
        <v>43101</v>
      </c>
      <c r="L1221" s="9">
        <f t="shared" ca="1" si="6107"/>
        <v>2</v>
      </c>
      <c r="M1221" s="40">
        <v>9</v>
      </c>
      <c r="N1221" s="9" t="str">
        <f t="shared" ref="N1221:R1221" ca="1" si="6108">INDIRECT(ADDRESS($M1221+1,N$2,,,N$1))</f>
        <v>ZANONNI E FAMIGLIA</v>
      </c>
      <c r="O1221" s="9" t="str">
        <f t="shared" ca="1" si="6108"/>
        <v>ZNFM</v>
      </c>
      <c r="P1221" s="9" t="str">
        <f t="shared" ca="1" si="6108"/>
        <v>RUA 1130, 45</v>
      </c>
      <c r="Q1221" s="9" t="str">
        <f t="shared" ca="1" si="6108"/>
        <v>GOIÂNIA</v>
      </c>
      <c r="R1221" s="9" t="str">
        <f t="shared" ca="1" si="6108"/>
        <v>GO</v>
      </c>
      <c r="S1221" s="40">
        <v>4</v>
      </c>
      <c r="T1221" s="9" t="str">
        <f t="shared" ref="T1221:Z1221" ca="1" si="6109">INDIRECT(ADDRESS($S1221+1,T$2,,,T$1))</f>
        <v>CARMENERE</v>
      </c>
      <c r="U1221" s="9" t="str">
        <f t="shared" ca="1" si="6109"/>
        <v>CRMN</v>
      </c>
      <c r="V1221" s="9" t="str">
        <f t="shared" ca="1" si="6109"/>
        <v>VINHO TINTO</v>
      </c>
      <c r="W1221" s="9" t="str">
        <f t="shared" ca="1" si="6109"/>
        <v>12_BTL_0,75 l</v>
      </c>
      <c r="X1221" s="29">
        <f t="shared" ca="1" si="6109"/>
        <v>12</v>
      </c>
      <c r="Y1221" s="30">
        <f t="shared" ca="1" si="6109"/>
        <v>150</v>
      </c>
      <c r="Z1221" s="30">
        <f t="shared" ca="1" si="6109"/>
        <v>98</v>
      </c>
      <c r="AA1221" s="40">
        <v>6</v>
      </c>
      <c r="AB1221" s="9" t="str">
        <f t="shared" ref="AB1221:AE1221" ca="1" si="6110">INDIRECT(ADDRESS($AA1221+1,AB$2,,,AB$1))</f>
        <v>CENTRO NORTE</v>
      </c>
      <c r="AC1221" s="9" t="str">
        <f t="shared" ca="1" si="6110"/>
        <v>CN</v>
      </c>
      <c r="AD1221" s="9" t="str">
        <f t="shared" ca="1" si="6110"/>
        <v>GOIANIA</v>
      </c>
      <c r="AE1221" s="9" t="str">
        <f t="shared" ca="1" si="6110"/>
        <v>BRASIL</v>
      </c>
      <c r="AF1221" s="40">
        <v>7</v>
      </c>
      <c r="AG1221" s="9" t="str">
        <f t="shared" ref="AG1221:AL1221" ca="1" si="6111">INDIRECT(ADDRESS($AF1221+1,AG$2,,,AG$1))</f>
        <v>SILAS MALAFAIA</v>
      </c>
      <c r="AH1221" s="9" t="str">
        <f t="shared" ca="1" si="6111"/>
        <v>SM</v>
      </c>
      <c r="AI1221" s="9">
        <f t="shared" ca="1" si="6111"/>
        <v>2243</v>
      </c>
      <c r="AJ1221" s="9" t="str">
        <f t="shared" ca="1" si="6111"/>
        <v>MENESES</v>
      </c>
      <c r="AK1221" s="9" t="str">
        <f t="shared" ca="1" si="6111"/>
        <v>BSB</v>
      </c>
      <c r="AL1221" s="9" t="str">
        <f t="shared" ca="1" si="6111"/>
        <v>BSB</v>
      </c>
      <c r="AM1221" s="52">
        <v>3</v>
      </c>
      <c r="AN1221" s="41">
        <v>0</v>
      </c>
      <c r="AO1221" s="42">
        <f t="shared" ca="1" si="24"/>
        <v>450</v>
      </c>
      <c r="AP1221" s="42">
        <f t="shared" ca="1" si="25"/>
        <v>294</v>
      </c>
      <c r="AQ1221" s="42">
        <f t="shared" ca="1" si="26"/>
        <v>450</v>
      </c>
    </row>
    <row r="1222" spans="1:43" ht="14">
      <c r="A1222" s="9">
        <f t="shared" si="18"/>
        <v>1221</v>
      </c>
      <c r="B1222" s="9">
        <v>621</v>
      </c>
      <c r="C1222" s="50">
        <v>43178</v>
      </c>
      <c r="D1222" s="39">
        <v>43184</v>
      </c>
      <c r="E1222" s="39">
        <v>43186</v>
      </c>
      <c r="F1222" s="40">
        <v>442</v>
      </c>
      <c r="G1222" s="7">
        <f t="shared" ref="G1222:L1222" ca="1" si="6112">INDIRECT(ADDRESS($F1222+1,G$2,,,G$1))</f>
        <v>43178</v>
      </c>
      <c r="H1222" s="27">
        <f t="shared" ca="1" si="6112"/>
        <v>43190</v>
      </c>
      <c r="I1222" s="9">
        <f t="shared" ca="1" si="6112"/>
        <v>2</v>
      </c>
      <c r="J1222" s="9">
        <f t="shared" ca="1" si="6112"/>
        <v>1</v>
      </c>
      <c r="K1222" s="28">
        <f t="shared" ca="1" si="6112"/>
        <v>43101</v>
      </c>
      <c r="L1222" s="9">
        <f t="shared" ca="1" si="6112"/>
        <v>2</v>
      </c>
      <c r="M1222" s="40">
        <v>15</v>
      </c>
      <c r="N1222" s="9" t="str">
        <f t="shared" ref="N1222:R1222" ca="1" si="6113">INDIRECT(ADDRESS($M1222+1,N$2,,,N$1))</f>
        <v>GOURMELANDIA</v>
      </c>
      <c r="O1222" s="9" t="str">
        <f t="shared" ca="1" si="6113"/>
        <v>GML</v>
      </c>
      <c r="P1222" s="9" t="str">
        <f t="shared" ca="1" si="6113"/>
        <v>PRAÇA 15</v>
      </c>
      <c r="Q1222" s="9" t="str">
        <f t="shared" ca="1" si="6113"/>
        <v>CURITIBA</v>
      </c>
      <c r="R1222" s="9" t="str">
        <f t="shared" ca="1" si="6113"/>
        <v>PR</v>
      </c>
      <c r="S1222" s="40">
        <v>20</v>
      </c>
      <c r="T1222" s="9" t="str">
        <f t="shared" ref="T1222:Z1222" ca="1" si="6114">INDIRECT(ADDRESS($S1222+1,T$2,,,T$1))</f>
        <v>MALBEC RESERVA</v>
      </c>
      <c r="U1222" s="9" t="str">
        <f t="shared" ca="1" si="6114"/>
        <v>MBC_RS</v>
      </c>
      <c r="V1222" s="9" t="str">
        <f t="shared" ca="1" si="6114"/>
        <v>VINHO TINTO</v>
      </c>
      <c r="W1222" s="9" t="str">
        <f t="shared" ca="1" si="6114"/>
        <v>12_BTL_0,75 l</v>
      </c>
      <c r="X1222" s="29">
        <f t="shared" ca="1" si="6114"/>
        <v>12</v>
      </c>
      <c r="Y1222" s="30">
        <f t="shared" ca="1" si="6114"/>
        <v>298</v>
      </c>
      <c r="Z1222" s="30">
        <f t="shared" ca="1" si="6114"/>
        <v>154</v>
      </c>
      <c r="AA1222" s="40">
        <v>5</v>
      </c>
      <c r="AB1222" s="9" t="str">
        <f t="shared" ref="AB1222:AE1222" ca="1" si="6115">INDIRECT(ADDRESS($AA1222+1,AB$2,,,AB$1))</f>
        <v>PARQUE SUL</v>
      </c>
      <c r="AC1222" s="9" t="str">
        <f t="shared" ca="1" si="6115"/>
        <v>PS</v>
      </c>
      <c r="AD1222" s="9" t="str">
        <f t="shared" ca="1" si="6115"/>
        <v>RIO DE JANEIRO</v>
      </c>
      <c r="AE1222" s="9" t="str">
        <f t="shared" ca="1" si="6115"/>
        <v>BRASIL</v>
      </c>
      <c r="AF1222" s="40">
        <v>7</v>
      </c>
      <c r="AG1222" s="9" t="str">
        <f t="shared" ref="AG1222:AL1222" ca="1" si="6116">INDIRECT(ADDRESS($AF1222+1,AG$2,,,AG$1))</f>
        <v>SILAS MALAFAIA</v>
      </c>
      <c r="AH1222" s="9" t="str">
        <f t="shared" ca="1" si="6116"/>
        <v>SM</v>
      </c>
      <c r="AI1222" s="9">
        <f t="shared" ca="1" si="6116"/>
        <v>2243</v>
      </c>
      <c r="AJ1222" s="9" t="str">
        <f t="shared" ca="1" si="6116"/>
        <v>MENESES</v>
      </c>
      <c r="AK1222" s="9" t="str">
        <f t="shared" ca="1" si="6116"/>
        <v>BSB</v>
      </c>
      <c r="AL1222" s="9" t="str">
        <f t="shared" ca="1" si="6116"/>
        <v>BSB</v>
      </c>
      <c r="AM1222" s="52">
        <v>2</v>
      </c>
      <c r="AN1222" s="41">
        <v>5.5E-2</v>
      </c>
      <c r="AO1222" s="42">
        <f t="shared" ca="1" si="24"/>
        <v>596</v>
      </c>
      <c r="AP1222" s="42">
        <f t="shared" ca="1" si="25"/>
        <v>308</v>
      </c>
      <c r="AQ1222" s="42">
        <f t="shared" ca="1" si="26"/>
        <v>563.22</v>
      </c>
    </row>
    <row r="1223" spans="1:43" ht="14">
      <c r="A1223" s="9">
        <f t="shared" si="18"/>
        <v>1222</v>
      </c>
      <c r="B1223" s="9">
        <v>621</v>
      </c>
      <c r="C1223" s="50">
        <v>43178</v>
      </c>
      <c r="D1223" s="39">
        <v>43184</v>
      </c>
      <c r="E1223" s="39">
        <v>43186</v>
      </c>
      <c r="F1223" s="40">
        <v>442</v>
      </c>
      <c r="G1223" s="7">
        <f t="shared" ref="G1223:L1223" ca="1" si="6117">INDIRECT(ADDRESS($F1223+1,G$2,,,G$1))</f>
        <v>43178</v>
      </c>
      <c r="H1223" s="27">
        <f t="shared" ca="1" si="6117"/>
        <v>43190</v>
      </c>
      <c r="I1223" s="9">
        <f t="shared" ca="1" si="6117"/>
        <v>2</v>
      </c>
      <c r="J1223" s="9">
        <f t="shared" ca="1" si="6117"/>
        <v>1</v>
      </c>
      <c r="K1223" s="28">
        <f t="shared" ca="1" si="6117"/>
        <v>43101</v>
      </c>
      <c r="L1223" s="9">
        <f t="shared" ca="1" si="6117"/>
        <v>2</v>
      </c>
      <c r="M1223" s="40">
        <v>15</v>
      </c>
      <c r="N1223" s="9" t="str">
        <f t="shared" ref="N1223:R1223" ca="1" si="6118">INDIRECT(ADDRESS($M1223+1,N$2,,,N$1))</f>
        <v>GOURMELANDIA</v>
      </c>
      <c r="O1223" s="9" t="str">
        <f t="shared" ca="1" si="6118"/>
        <v>GML</v>
      </c>
      <c r="P1223" s="9" t="str">
        <f t="shared" ca="1" si="6118"/>
        <v>PRAÇA 15</v>
      </c>
      <c r="Q1223" s="9" t="str">
        <f t="shared" ca="1" si="6118"/>
        <v>CURITIBA</v>
      </c>
      <c r="R1223" s="9" t="str">
        <f t="shared" ca="1" si="6118"/>
        <v>PR</v>
      </c>
      <c r="S1223" s="40">
        <v>28</v>
      </c>
      <c r="T1223" s="9" t="str">
        <f t="shared" ref="T1223:Z1223" ca="1" si="6119">INDIRECT(ADDRESS($S1223+1,T$2,,,T$1))</f>
        <v>CHARDONNAY</v>
      </c>
      <c r="U1223" s="9" t="str">
        <f t="shared" ca="1" si="6119"/>
        <v>CHDN_E</v>
      </c>
      <c r="V1223" s="9" t="str">
        <f t="shared" ca="1" si="6119"/>
        <v>VINHO BRANCO</v>
      </c>
      <c r="W1223" s="9" t="str">
        <f t="shared" ca="1" si="6119"/>
        <v>4_TPK_2,0 l</v>
      </c>
      <c r="X1223" s="29">
        <f t="shared" ca="1" si="6119"/>
        <v>4</v>
      </c>
      <c r="Y1223" s="30">
        <f t="shared" ca="1" si="6119"/>
        <v>131</v>
      </c>
      <c r="Z1223" s="30">
        <f t="shared" ca="1" si="6119"/>
        <v>78</v>
      </c>
      <c r="AA1223" s="40">
        <v>1</v>
      </c>
      <c r="AB1223" s="9" t="str">
        <f t="shared" ref="AB1223:AE1223" ca="1" si="6120">INDIRECT(ADDRESS($AA1223+1,AB$2,,,AB$1))</f>
        <v>CAMPO BELO</v>
      </c>
      <c r="AC1223" s="9" t="str">
        <f t="shared" ca="1" si="6120"/>
        <v>CB</v>
      </c>
      <c r="AD1223" s="9" t="str">
        <f t="shared" ca="1" si="6120"/>
        <v>SÃO PAULO</v>
      </c>
      <c r="AE1223" s="9" t="str">
        <f t="shared" ca="1" si="6120"/>
        <v>BRASIL</v>
      </c>
      <c r="AF1223" s="40">
        <v>4</v>
      </c>
      <c r="AG1223" s="9" t="str">
        <f t="shared" ref="AG1223:AL1223" ca="1" si="6121">INDIRECT(ADDRESS($AF1223+1,AG$2,,,AG$1))</f>
        <v>MANOEL CARDOSO</v>
      </c>
      <c r="AH1223" s="9" t="str">
        <f t="shared" ca="1" si="6121"/>
        <v>MC</v>
      </c>
      <c r="AI1223" s="9">
        <f t="shared" ca="1" si="6121"/>
        <v>2211</v>
      </c>
      <c r="AJ1223" s="9" t="str">
        <f t="shared" ca="1" si="6121"/>
        <v>AGUIAR</v>
      </c>
      <c r="AK1223" s="9" t="str">
        <f t="shared" ca="1" si="6121"/>
        <v>CTBA</v>
      </c>
      <c r="AL1223" s="9" t="str">
        <f t="shared" ca="1" si="6121"/>
        <v>CTBA</v>
      </c>
      <c r="AM1223" s="52">
        <v>3</v>
      </c>
      <c r="AN1223" s="41">
        <v>0.154</v>
      </c>
      <c r="AO1223" s="42">
        <f t="shared" ca="1" si="24"/>
        <v>393</v>
      </c>
      <c r="AP1223" s="42">
        <f t="shared" ca="1" si="25"/>
        <v>234</v>
      </c>
      <c r="AQ1223" s="42">
        <f t="shared" ca="1" si="26"/>
        <v>332.47800000000001</v>
      </c>
    </row>
    <row r="1224" spans="1:43" ht="14">
      <c r="A1224" s="9">
        <f t="shared" si="18"/>
        <v>1223</v>
      </c>
      <c r="B1224" s="9">
        <v>622</v>
      </c>
      <c r="C1224" s="50">
        <v>43183</v>
      </c>
      <c r="D1224" s="39">
        <v>43188</v>
      </c>
      <c r="E1224" s="39">
        <v>43187</v>
      </c>
      <c r="F1224" s="40">
        <v>443</v>
      </c>
      <c r="G1224" s="7">
        <f t="shared" ref="G1224:L1224" ca="1" si="6122">INDIRECT(ADDRESS($F1224+1,G$2,,,G$1))</f>
        <v>43179</v>
      </c>
      <c r="H1224" s="27">
        <f t="shared" ca="1" si="6122"/>
        <v>43190</v>
      </c>
      <c r="I1224" s="9">
        <f t="shared" ca="1" si="6122"/>
        <v>3</v>
      </c>
      <c r="J1224" s="9">
        <f t="shared" ca="1" si="6122"/>
        <v>1</v>
      </c>
      <c r="K1224" s="28">
        <f t="shared" ca="1" si="6122"/>
        <v>43101</v>
      </c>
      <c r="L1224" s="9">
        <f t="shared" ca="1" si="6122"/>
        <v>3</v>
      </c>
      <c r="M1224" s="40">
        <v>19</v>
      </c>
      <c r="N1224" s="9" t="str">
        <f t="shared" ref="N1224:R1224" ca="1" si="6123">INDIRECT(ADDRESS($M1224+1,N$2,,,N$1))</f>
        <v>NONA VECHIA</v>
      </c>
      <c r="O1224" s="9" t="str">
        <f t="shared" ca="1" si="6123"/>
        <v>NVC</v>
      </c>
      <c r="P1224" s="9" t="str">
        <f t="shared" ca="1" si="6123"/>
        <v>AV. ENSEADA, 980</v>
      </c>
      <c r="Q1224" s="9" t="str">
        <f t="shared" ca="1" si="6123"/>
        <v>GUARUJÁ</v>
      </c>
      <c r="R1224" s="9" t="str">
        <f t="shared" ca="1" si="6123"/>
        <v>SP</v>
      </c>
      <c r="S1224" s="40">
        <v>7</v>
      </c>
      <c r="T1224" s="9" t="str">
        <f t="shared" ref="T1224:Z1224" ca="1" si="6124">INDIRECT(ADDRESS($S1224+1,T$2,,,T$1))</f>
        <v>SAUVIGNON RESERVA</v>
      </c>
      <c r="U1224" s="9" t="str">
        <f t="shared" ca="1" si="6124"/>
        <v>SAVN_RS</v>
      </c>
      <c r="V1224" s="9" t="str">
        <f t="shared" ca="1" si="6124"/>
        <v>VINHO TINTO</v>
      </c>
      <c r="W1224" s="9" t="str">
        <f t="shared" ca="1" si="6124"/>
        <v>12_BTL_0,75 l</v>
      </c>
      <c r="X1224" s="29">
        <f t="shared" ca="1" si="6124"/>
        <v>12</v>
      </c>
      <c r="Y1224" s="30">
        <f t="shared" ca="1" si="6124"/>
        <v>198</v>
      </c>
      <c r="Z1224" s="30">
        <f t="shared" ca="1" si="6124"/>
        <v>102</v>
      </c>
      <c r="AA1224" s="40">
        <v>4</v>
      </c>
      <c r="AB1224" s="9" t="str">
        <f t="shared" ref="AB1224:AE1224" ca="1" si="6125">INDIRECT(ADDRESS($AA1224+1,AB$2,,,AB$1))</f>
        <v>AGUA LIMPA</v>
      </c>
      <c r="AC1224" s="9" t="str">
        <f t="shared" ca="1" si="6125"/>
        <v>AL</v>
      </c>
      <c r="AD1224" s="9" t="str">
        <f t="shared" ca="1" si="6125"/>
        <v>BELORIZONTE</v>
      </c>
      <c r="AE1224" s="9" t="str">
        <f t="shared" ca="1" si="6125"/>
        <v>BRASIL</v>
      </c>
      <c r="AF1224" s="40">
        <v>11</v>
      </c>
      <c r="AG1224" s="9" t="str">
        <f t="shared" ref="AG1224:AL1224" ca="1" si="6126">INDIRECT(ADDRESS($AF1224+1,AG$2,,,AG$1))</f>
        <v>DEBORA CALIXTO</v>
      </c>
      <c r="AH1224" s="9" t="str">
        <f t="shared" ca="1" si="6126"/>
        <v>DC</v>
      </c>
      <c r="AI1224" s="9">
        <f t="shared" ca="1" si="6126"/>
        <v>2188</v>
      </c>
      <c r="AJ1224" s="9" t="str">
        <f t="shared" ca="1" si="6126"/>
        <v>ANTÔNIO</v>
      </c>
      <c r="AK1224" s="9" t="str">
        <f t="shared" ca="1" si="6126"/>
        <v>SPAULO</v>
      </c>
      <c r="AL1224" s="9" t="str">
        <f t="shared" ca="1" si="6126"/>
        <v>SPAULO</v>
      </c>
      <c r="AM1224" s="52">
        <v>2</v>
      </c>
      <c r="AN1224" s="41">
        <v>0</v>
      </c>
      <c r="AO1224" s="42">
        <f t="shared" ca="1" si="24"/>
        <v>396</v>
      </c>
      <c r="AP1224" s="42">
        <f t="shared" ca="1" si="25"/>
        <v>204</v>
      </c>
      <c r="AQ1224" s="42">
        <f t="shared" ca="1" si="26"/>
        <v>396</v>
      </c>
    </row>
    <row r="1225" spans="1:43" ht="14">
      <c r="A1225" s="9">
        <f t="shared" si="18"/>
        <v>1224</v>
      </c>
      <c r="B1225" s="9">
        <v>622</v>
      </c>
      <c r="C1225" s="50">
        <v>43183</v>
      </c>
      <c r="D1225" s="39">
        <v>43188</v>
      </c>
      <c r="E1225" s="39">
        <v>43187</v>
      </c>
      <c r="F1225" s="40">
        <v>443</v>
      </c>
      <c r="G1225" s="7">
        <f t="shared" ref="G1225:L1225" ca="1" si="6127">INDIRECT(ADDRESS($F1225+1,G$2,,,G$1))</f>
        <v>43179</v>
      </c>
      <c r="H1225" s="27">
        <f t="shared" ca="1" si="6127"/>
        <v>43190</v>
      </c>
      <c r="I1225" s="9">
        <f t="shared" ca="1" si="6127"/>
        <v>3</v>
      </c>
      <c r="J1225" s="9">
        <f t="shared" ca="1" si="6127"/>
        <v>1</v>
      </c>
      <c r="K1225" s="28">
        <f t="shared" ca="1" si="6127"/>
        <v>43101</v>
      </c>
      <c r="L1225" s="9">
        <f t="shared" ca="1" si="6127"/>
        <v>3</v>
      </c>
      <c r="M1225" s="40">
        <v>19</v>
      </c>
      <c r="N1225" s="9" t="str">
        <f t="shared" ref="N1225:R1225" ca="1" si="6128">INDIRECT(ADDRESS($M1225+1,N$2,,,N$1))</f>
        <v>NONA VECHIA</v>
      </c>
      <c r="O1225" s="9" t="str">
        <f t="shared" ca="1" si="6128"/>
        <v>NVC</v>
      </c>
      <c r="P1225" s="9" t="str">
        <f t="shared" ca="1" si="6128"/>
        <v>AV. ENSEADA, 980</v>
      </c>
      <c r="Q1225" s="9" t="str">
        <f t="shared" ca="1" si="6128"/>
        <v>GUARUJÁ</v>
      </c>
      <c r="R1225" s="9" t="str">
        <f t="shared" ca="1" si="6128"/>
        <v>SP</v>
      </c>
      <c r="S1225" s="40">
        <v>10</v>
      </c>
      <c r="T1225" s="9" t="str">
        <f t="shared" ref="T1225:Z1225" ca="1" si="6129">INDIRECT(ADDRESS($S1225+1,T$2,,,T$1))</f>
        <v>RIESLING</v>
      </c>
      <c r="U1225" s="9" t="str">
        <f t="shared" ca="1" si="6129"/>
        <v>RISL</v>
      </c>
      <c r="V1225" s="9" t="str">
        <f t="shared" ca="1" si="6129"/>
        <v>VINHO BRANCO</v>
      </c>
      <c r="W1225" s="9" t="str">
        <f t="shared" ca="1" si="6129"/>
        <v>12_BTL_0,75 l</v>
      </c>
      <c r="X1225" s="29">
        <f t="shared" ca="1" si="6129"/>
        <v>12</v>
      </c>
      <c r="Y1225" s="30">
        <f t="shared" ca="1" si="6129"/>
        <v>225</v>
      </c>
      <c r="Z1225" s="30">
        <f t="shared" ca="1" si="6129"/>
        <v>121</v>
      </c>
      <c r="AA1225" s="40">
        <v>5</v>
      </c>
      <c r="AB1225" s="9" t="str">
        <f t="shared" ref="AB1225:AE1225" ca="1" si="6130">INDIRECT(ADDRESS($AA1225+1,AB$2,,,AB$1))</f>
        <v>PARQUE SUL</v>
      </c>
      <c r="AC1225" s="9" t="str">
        <f t="shared" ca="1" si="6130"/>
        <v>PS</v>
      </c>
      <c r="AD1225" s="9" t="str">
        <f t="shared" ca="1" si="6130"/>
        <v>RIO DE JANEIRO</v>
      </c>
      <c r="AE1225" s="9" t="str">
        <f t="shared" ca="1" si="6130"/>
        <v>BRASIL</v>
      </c>
      <c r="AF1225" s="40">
        <v>11</v>
      </c>
      <c r="AG1225" s="9" t="str">
        <f t="shared" ref="AG1225:AL1225" ca="1" si="6131">INDIRECT(ADDRESS($AF1225+1,AG$2,,,AG$1))</f>
        <v>DEBORA CALIXTO</v>
      </c>
      <c r="AH1225" s="9" t="str">
        <f t="shared" ca="1" si="6131"/>
        <v>DC</v>
      </c>
      <c r="AI1225" s="9">
        <f t="shared" ca="1" si="6131"/>
        <v>2188</v>
      </c>
      <c r="AJ1225" s="9" t="str">
        <f t="shared" ca="1" si="6131"/>
        <v>ANTÔNIO</v>
      </c>
      <c r="AK1225" s="9" t="str">
        <f t="shared" ca="1" si="6131"/>
        <v>SPAULO</v>
      </c>
      <c r="AL1225" s="9" t="str">
        <f t="shared" ca="1" si="6131"/>
        <v>SPAULO</v>
      </c>
      <c r="AM1225" s="52">
        <v>2</v>
      </c>
      <c r="AN1225" s="41">
        <v>3.7999999999999999E-2</v>
      </c>
      <c r="AO1225" s="42">
        <f t="shared" ca="1" si="24"/>
        <v>450</v>
      </c>
      <c r="AP1225" s="42">
        <f t="shared" ca="1" si="25"/>
        <v>242</v>
      </c>
      <c r="AQ1225" s="42">
        <f t="shared" ca="1" si="26"/>
        <v>432.9</v>
      </c>
    </row>
    <row r="1226" spans="1:43" ht="14">
      <c r="A1226" s="9">
        <f t="shared" si="18"/>
        <v>1225</v>
      </c>
      <c r="B1226" s="9">
        <v>622</v>
      </c>
      <c r="C1226" s="50">
        <v>43183</v>
      </c>
      <c r="D1226" s="39">
        <v>43188</v>
      </c>
      <c r="E1226" s="39">
        <v>43187</v>
      </c>
      <c r="F1226" s="40">
        <v>443</v>
      </c>
      <c r="G1226" s="7">
        <f t="shared" ref="G1226:L1226" ca="1" si="6132">INDIRECT(ADDRESS($F1226+1,G$2,,,G$1))</f>
        <v>43179</v>
      </c>
      <c r="H1226" s="27">
        <f t="shared" ca="1" si="6132"/>
        <v>43190</v>
      </c>
      <c r="I1226" s="9">
        <f t="shared" ca="1" si="6132"/>
        <v>3</v>
      </c>
      <c r="J1226" s="9">
        <f t="shared" ca="1" si="6132"/>
        <v>1</v>
      </c>
      <c r="K1226" s="28">
        <f t="shared" ca="1" si="6132"/>
        <v>43101</v>
      </c>
      <c r="L1226" s="9">
        <f t="shared" ca="1" si="6132"/>
        <v>3</v>
      </c>
      <c r="M1226" s="40">
        <v>19</v>
      </c>
      <c r="N1226" s="9" t="str">
        <f t="shared" ref="N1226:R1226" ca="1" si="6133">INDIRECT(ADDRESS($M1226+1,N$2,,,N$1))</f>
        <v>NONA VECHIA</v>
      </c>
      <c r="O1226" s="9" t="str">
        <f t="shared" ca="1" si="6133"/>
        <v>NVC</v>
      </c>
      <c r="P1226" s="9" t="str">
        <f t="shared" ca="1" si="6133"/>
        <v>AV. ENSEADA, 980</v>
      </c>
      <c r="Q1226" s="9" t="str">
        <f t="shared" ca="1" si="6133"/>
        <v>GUARUJÁ</v>
      </c>
      <c r="R1226" s="9" t="str">
        <f t="shared" ca="1" si="6133"/>
        <v>SP</v>
      </c>
      <c r="S1226" s="40">
        <v>20</v>
      </c>
      <c r="T1226" s="9" t="str">
        <f t="shared" ref="T1226:Z1226" ca="1" si="6134">INDIRECT(ADDRESS($S1226+1,T$2,,,T$1))</f>
        <v>MALBEC RESERVA</v>
      </c>
      <c r="U1226" s="9" t="str">
        <f t="shared" ca="1" si="6134"/>
        <v>MBC_RS</v>
      </c>
      <c r="V1226" s="9" t="str">
        <f t="shared" ca="1" si="6134"/>
        <v>VINHO TINTO</v>
      </c>
      <c r="W1226" s="9" t="str">
        <f t="shared" ca="1" si="6134"/>
        <v>12_BTL_0,75 l</v>
      </c>
      <c r="X1226" s="29">
        <f t="shared" ca="1" si="6134"/>
        <v>12</v>
      </c>
      <c r="Y1226" s="30">
        <f t="shared" ca="1" si="6134"/>
        <v>298</v>
      </c>
      <c r="Z1226" s="30">
        <f t="shared" ca="1" si="6134"/>
        <v>154</v>
      </c>
      <c r="AA1226" s="40">
        <v>4</v>
      </c>
      <c r="AB1226" s="9" t="str">
        <f t="shared" ref="AB1226:AE1226" ca="1" si="6135">INDIRECT(ADDRESS($AA1226+1,AB$2,,,AB$1))</f>
        <v>AGUA LIMPA</v>
      </c>
      <c r="AC1226" s="9" t="str">
        <f t="shared" ca="1" si="6135"/>
        <v>AL</v>
      </c>
      <c r="AD1226" s="9" t="str">
        <f t="shared" ca="1" si="6135"/>
        <v>BELORIZONTE</v>
      </c>
      <c r="AE1226" s="9" t="str">
        <f t="shared" ca="1" si="6135"/>
        <v>BRASIL</v>
      </c>
      <c r="AF1226" s="40">
        <v>11</v>
      </c>
      <c r="AG1226" s="9" t="str">
        <f t="shared" ref="AG1226:AL1226" ca="1" si="6136">INDIRECT(ADDRESS($AF1226+1,AG$2,,,AG$1))</f>
        <v>DEBORA CALIXTO</v>
      </c>
      <c r="AH1226" s="9" t="str">
        <f t="shared" ca="1" si="6136"/>
        <v>DC</v>
      </c>
      <c r="AI1226" s="9">
        <f t="shared" ca="1" si="6136"/>
        <v>2188</v>
      </c>
      <c r="AJ1226" s="9" t="str">
        <f t="shared" ca="1" si="6136"/>
        <v>ANTÔNIO</v>
      </c>
      <c r="AK1226" s="9" t="str">
        <f t="shared" ca="1" si="6136"/>
        <v>SPAULO</v>
      </c>
      <c r="AL1226" s="9" t="str">
        <f t="shared" ca="1" si="6136"/>
        <v>SPAULO</v>
      </c>
      <c r="AM1226" s="52">
        <v>1</v>
      </c>
      <c r="AN1226" s="41">
        <v>2.7999999999999997E-2</v>
      </c>
      <c r="AO1226" s="42">
        <f t="shared" ca="1" si="24"/>
        <v>298</v>
      </c>
      <c r="AP1226" s="42">
        <f t="shared" ca="1" si="25"/>
        <v>154</v>
      </c>
      <c r="AQ1226" s="42">
        <f t="shared" ca="1" si="26"/>
        <v>289.65600000000001</v>
      </c>
    </row>
    <row r="1227" spans="1:43" ht="14">
      <c r="A1227" s="9">
        <f t="shared" si="18"/>
        <v>1226</v>
      </c>
      <c r="B1227" s="9">
        <v>622</v>
      </c>
      <c r="C1227" s="50">
        <v>43183</v>
      </c>
      <c r="D1227" s="39">
        <v>43188</v>
      </c>
      <c r="E1227" s="39">
        <v>43187</v>
      </c>
      <c r="F1227" s="40">
        <v>443</v>
      </c>
      <c r="G1227" s="7">
        <f t="shared" ref="G1227:L1227" ca="1" si="6137">INDIRECT(ADDRESS($F1227+1,G$2,,,G$1))</f>
        <v>43179</v>
      </c>
      <c r="H1227" s="27">
        <f t="shared" ca="1" si="6137"/>
        <v>43190</v>
      </c>
      <c r="I1227" s="9">
        <f t="shared" ca="1" si="6137"/>
        <v>3</v>
      </c>
      <c r="J1227" s="9">
        <f t="shared" ca="1" si="6137"/>
        <v>1</v>
      </c>
      <c r="K1227" s="28">
        <f t="shared" ca="1" si="6137"/>
        <v>43101</v>
      </c>
      <c r="L1227" s="9">
        <f t="shared" ca="1" si="6137"/>
        <v>3</v>
      </c>
      <c r="M1227" s="40">
        <v>19</v>
      </c>
      <c r="N1227" s="9" t="str">
        <f t="shared" ref="N1227:R1227" ca="1" si="6138">INDIRECT(ADDRESS($M1227+1,N$2,,,N$1))</f>
        <v>NONA VECHIA</v>
      </c>
      <c r="O1227" s="9" t="str">
        <f t="shared" ca="1" si="6138"/>
        <v>NVC</v>
      </c>
      <c r="P1227" s="9" t="str">
        <f t="shared" ca="1" si="6138"/>
        <v>AV. ENSEADA, 980</v>
      </c>
      <c r="Q1227" s="9" t="str">
        <f t="shared" ca="1" si="6138"/>
        <v>GUARUJÁ</v>
      </c>
      <c r="R1227" s="9" t="str">
        <f t="shared" ca="1" si="6138"/>
        <v>SP</v>
      </c>
      <c r="S1227" s="40">
        <v>27</v>
      </c>
      <c r="T1227" s="9" t="str">
        <f t="shared" ref="T1227:Z1227" ca="1" si="6139">INDIRECT(ADDRESS($S1227+1,T$2,,,T$1))</f>
        <v>RIESLING</v>
      </c>
      <c r="U1227" s="9" t="str">
        <f t="shared" ca="1" si="6139"/>
        <v>RISL_E</v>
      </c>
      <c r="V1227" s="9" t="str">
        <f t="shared" ca="1" si="6139"/>
        <v>VINHO BRANCO</v>
      </c>
      <c r="W1227" s="9" t="str">
        <f t="shared" ca="1" si="6139"/>
        <v>4_TPK_2,0 l</v>
      </c>
      <c r="X1227" s="29">
        <f t="shared" ca="1" si="6139"/>
        <v>4</v>
      </c>
      <c r="Y1227" s="30">
        <f t="shared" ca="1" si="6139"/>
        <v>180</v>
      </c>
      <c r="Z1227" s="30">
        <f t="shared" ca="1" si="6139"/>
        <v>98</v>
      </c>
      <c r="AA1227" s="40">
        <v>6</v>
      </c>
      <c r="AB1227" s="9" t="str">
        <f t="shared" ref="AB1227:AE1227" ca="1" si="6140">INDIRECT(ADDRESS($AA1227+1,AB$2,,,AB$1))</f>
        <v>CENTRO NORTE</v>
      </c>
      <c r="AC1227" s="9" t="str">
        <f t="shared" ca="1" si="6140"/>
        <v>CN</v>
      </c>
      <c r="AD1227" s="9" t="str">
        <f t="shared" ca="1" si="6140"/>
        <v>GOIANIA</v>
      </c>
      <c r="AE1227" s="9" t="str">
        <f t="shared" ca="1" si="6140"/>
        <v>BRASIL</v>
      </c>
      <c r="AF1227" s="40">
        <v>13</v>
      </c>
      <c r="AG1227" s="9" t="str">
        <f t="shared" ref="AG1227:AL1227" ca="1" si="6141">INDIRECT(ADDRESS($AF1227+1,AG$2,,,AG$1))</f>
        <v>THAIS LETICIA</v>
      </c>
      <c r="AH1227" s="9" t="str">
        <f t="shared" ca="1" si="6141"/>
        <v>TL</v>
      </c>
      <c r="AI1227" s="9">
        <f t="shared" ca="1" si="6141"/>
        <v>2154</v>
      </c>
      <c r="AJ1227" s="9" t="str">
        <f t="shared" ca="1" si="6141"/>
        <v>ANTÔNIO</v>
      </c>
      <c r="AK1227" s="9" t="str">
        <f t="shared" ca="1" si="6141"/>
        <v>SPAULO</v>
      </c>
      <c r="AL1227" s="9" t="str">
        <f t="shared" ca="1" si="6141"/>
        <v>SPAULO</v>
      </c>
      <c r="AM1227" s="52">
        <v>2</v>
      </c>
      <c r="AN1227" s="41">
        <v>1.4999999999999999E-2</v>
      </c>
      <c r="AO1227" s="42">
        <f t="shared" ca="1" si="24"/>
        <v>360</v>
      </c>
      <c r="AP1227" s="42">
        <f t="shared" ca="1" si="25"/>
        <v>196</v>
      </c>
      <c r="AQ1227" s="42">
        <f t="shared" ca="1" si="26"/>
        <v>354.6</v>
      </c>
    </row>
    <row r="1228" spans="1:43" ht="14">
      <c r="A1228" s="9">
        <f t="shared" si="18"/>
        <v>1227</v>
      </c>
      <c r="B1228" s="9">
        <v>623</v>
      </c>
      <c r="C1228" s="50">
        <v>43182</v>
      </c>
      <c r="D1228" s="39">
        <v>43188</v>
      </c>
      <c r="E1228" s="39">
        <v>43187</v>
      </c>
      <c r="F1228" s="40">
        <v>444</v>
      </c>
      <c r="G1228" s="7">
        <f t="shared" ref="G1228:L1228" ca="1" si="6142">INDIRECT(ADDRESS($F1228+1,G$2,,,G$1))</f>
        <v>43180</v>
      </c>
      <c r="H1228" s="27">
        <f t="shared" ca="1" si="6142"/>
        <v>43190</v>
      </c>
      <c r="I1228" s="9">
        <f t="shared" ca="1" si="6142"/>
        <v>4</v>
      </c>
      <c r="J1228" s="9">
        <f t="shared" ca="1" si="6142"/>
        <v>1</v>
      </c>
      <c r="K1228" s="28">
        <f t="shared" ca="1" si="6142"/>
        <v>43101</v>
      </c>
      <c r="L1228" s="9">
        <f t="shared" ca="1" si="6142"/>
        <v>4</v>
      </c>
      <c r="M1228" s="40">
        <v>9</v>
      </c>
      <c r="N1228" s="9" t="str">
        <f t="shared" ref="N1228:R1228" ca="1" si="6143">INDIRECT(ADDRESS($M1228+1,N$2,,,N$1))</f>
        <v>ZANONNI E FAMIGLIA</v>
      </c>
      <c r="O1228" s="9" t="str">
        <f t="shared" ca="1" si="6143"/>
        <v>ZNFM</v>
      </c>
      <c r="P1228" s="9" t="str">
        <f t="shared" ca="1" si="6143"/>
        <v>RUA 1130, 45</v>
      </c>
      <c r="Q1228" s="9" t="str">
        <f t="shared" ca="1" si="6143"/>
        <v>GOIÂNIA</v>
      </c>
      <c r="R1228" s="9" t="str">
        <f t="shared" ca="1" si="6143"/>
        <v>GO</v>
      </c>
      <c r="S1228" s="40">
        <v>28</v>
      </c>
      <c r="T1228" s="9" t="str">
        <f t="shared" ref="T1228:Z1228" ca="1" si="6144">INDIRECT(ADDRESS($S1228+1,T$2,,,T$1))</f>
        <v>CHARDONNAY</v>
      </c>
      <c r="U1228" s="9" t="str">
        <f t="shared" ca="1" si="6144"/>
        <v>CHDN_E</v>
      </c>
      <c r="V1228" s="9" t="str">
        <f t="shared" ca="1" si="6144"/>
        <v>VINHO BRANCO</v>
      </c>
      <c r="W1228" s="9" t="str">
        <f t="shared" ca="1" si="6144"/>
        <v>4_TPK_2,0 l</v>
      </c>
      <c r="X1228" s="29">
        <f t="shared" ca="1" si="6144"/>
        <v>4</v>
      </c>
      <c r="Y1228" s="30">
        <f t="shared" ca="1" si="6144"/>
        <v>131</v>
      </c>
      <c r="Z1228" s="30">
        <f t="shared" ca="1" si="6144"/>
        <v>78</v>
      </c>
      <c r="AA1228" s="40">
        <v>1</v>
      </c>
      <c r="AB1228" s="9" t="str">
        <f t="shared" ref="AB1228:AE1228" ca="1" si="6145">INDIRECT(ADDRESS($AA1228+1,AB$2,,,AB$1))</f>
        <v>CAMPO BELO</v>
      </c>
      <c r="AC1228" s="9" t="str">
        <f t="shared" ca="1" si="6145"/>
        <v>CB</v>
      </c>
      <c r="AD1228" s="9" t="str">
        <f t="shared" ca="1" si="6145"/>
        <v>SÃO PAULO</v>
      </c>
      <c r="AE1228" s="9" t="str">
        <f t="shared" ca="1" si="6145"/>
        <v>BRASIL</v>
      </c>
      <c r="AF1228" s="40">
        <v>13</v>
      </c>
      <c r="AG1228" s="9" t="str">
        <f t="shared" ref="AG1228:AL1228" ca="1" si="6146">INDIRECT(ADDRESS($AF1228+1,AG$2,,,AG$1))</f>
        <v>THAIS LETICIA</v>
      </c>
      <c r="AH1228" s="9" t="str">
        <f t="shared" ca="1" si="6146"/>
        <v>TL</v>
      </c>
      <c r="AI1228" s="9">
        <f t="shared" ca="1" si="6146"/>
        <v>2154</v>
      </c>
      <c r="AJ1228" s="9" t="str">
        <f t="shared" ca="1" si="6146"/>
        <v>ANTÔNIO</v>
      </c>
      <c r="AK1228" s="9" t="str">
        <f t="shared" ca="1" si="6146"/>
        <v>SPAULO</v>
      </c>
      <c r="AL1228" s="9" t="str">
        <f t="shared" ca="1" si="6146"/>
        <v>SPAULO</v>
      </c>
      <c r="AM1228" s="52">
        <v>3</v>
      </c>
      <c r="AN1228" s="41">
        <v>9.0999999999999998E-2</v>
      </c>
      <c r="AO1228" s="42">
        <f t="shared" ca="1" si="24"/>
        <v>393</v>
      </c>
      <c r="AP1228" s="42">
        <f t="shared" ca="1" si="25"/>
        <v>234</v>
      </c>
      <c r="AQ1228" s="42">
        <f t="shared" ca="1" si="26"/>
        <v>357.23700000000002</v>
      </c>
    </row>
    <row r="1229" spans="1:43" ht="14">
      <c r="A1229" s="9">
        <f t="shared" si="18"/>
        <v>1228</v>
      </c>
      <c r="B1229" s="9">
        <v>624</v>
      </c>
      <c r="C1229" s="50">
        <v>43180</v>
      </c>
      <c r="D1229" s="39">
        <v>43184</v>
      </c>
      <c r="E1229" s="39">
        <v>43182</v>
      </c>
      <c r="F1229" s="40">
        <v>444</v>
      </c>
      <c r="G1229" s="7">
        <f t="shared" ref="G1229:L1229" ca="1" si="6147">INDIRECT(ADDRESS($F1229+1,G$2,,,G$1))</f>
        <v>43180</v>
      </c>
      <c r="H1229" s="27">
        <f t="shared" ca="1" si="6147"/>
        <v>43190</v>
      </c>
      <c r="I1229" s="9">
        <f t="shared" ca="1" si="6147"/>
        <v>4</v>
      </c>
      <c r="J1229" s="9">
        <f t="shared" ca="1" si="6147"/>
        <v>1</v>
      </c>
      <c r="K1229" s="28">
        <f t="shared" ca="1" si="6147"/>
        <v>43101</v>
      </c>
      <c r="L1229" s="9">
        <f t="shared" ca="1" si="6147"/>
        <v>4</v>
      </c>
      <c r="M1229" s="40">
        <v>12</v>
      </c>
      <c r="N1229" s="9" t="str">
        <f t="shared" ref="N1229:R1229" ca="1" si="6148">INDIRECT(ADDRESS($M1229+1,N$2,,,N$1))</f>
        <v>DON PERILO</v>
      </c>
      <c r="O1229" s="9" t="str">
        <f t="shared" ca="1" si="6148"/>
        <v>DPR</v>
      </c>
      <c r="P1229" s="9" t="str">
        <f t="shared" ca="1" si="6148"/>
        <v>AV CENTRAL, 665</v>
      </c>
      <c r="Q1229" s="9" t="str">
        <f t="shared" ca="1" si="6148"/>
        <v>CURITIBA</v>
      </c>
      <c r="R1229" s="9" t="str">
        <f t="shared" ca="1" si="6148"/>
        <v>PR</v>
      </c>
      <c r="S1229" s="40">
        <v>28</v>
      </c>
      <c r="T1229" s="9" t="str">
        <f t="shared" ref="T1229:Z1229" ca="1" si="6149">INDIRECT(ADDRESS($S1229+1,T$2,,,T$1))</f>
        <v>CHARDONNAY</v>
      </c>
      <c r="U1229" s="9" t="str">
        <f t="shared" ca="1" si="6149"/>
        <v>CHDN_E</v>
      </c>
      <c r="V1229" s="9" t="str">
        <f t="shared" ca="1" si="6149"/>
        <v>VINHO BRANCO</v>
      </c>
      <c r="W1229" s="9" t="str">
        <f t="shared" ca="1" si="6149"/>
        <v>4_TPK_2,0 l</v>
      </c>
      <c r="X1229" s="29">
        <f t="shared" ca="1" si="6149"/>
        <v>4</v>
      </c>
      <c r="Y1229" s="30">
        <f t="shared" ca="1" si="6149"/>
        <v>131</v>
      </c>
      <c r="Z1229" s="30">
        <f t="shared" ca="1" si="6149"/>
        <v>78</v>
      </c>
      <c r="AA1229" s="40">
        <v>1</v>
      </c>
      <c r="AB1229" s="9" t="str">
        <f t="shared" ref="AB1229:AE1229" ca="1" si="6150">INDIRECT(ADDRESS($AA1229+1,AB$2,,,AB$1))</f>
        <v>CAMPO BELO</v>
      </c>
      <c r="AC1229" s="9" t="str">
        <f t="shared" ca="1" si="6150"/>
        <v>CB</v>
      </c>
      <c r="AD1229" s="9" t="str">
        <f t="shared" ca="1" si="6150"/>
        <v>SÃO PAULO</v>
      </c>
      <c r="AE1229" s="9" t="str">
        <f t="shared" ca="1" si="6150"/>
        <v>BRASIL</v>
      </c>
      <c r="AF1229" s="40">
        <v>13</v>
      </c>
      <c r="AG1229" s="9" t="str">
        <f t="shared" ref="AG1229:AL1229" ca="1" si="6151">INDIRECT(ADDRESS($AF1229+1,AG$2,,,AG$1))</f>
        <v>THAIS LETICIA</v>
      </c>
      <c r="AH1229" s="9" t="str">
        <f t="shared" ca="1" si="6151"/>
        <v>TL</v>
      </c>
      <c r="AI1229" s="9">
        <f t="shared" ca="1" si="6151"/>
        <v>2154</v>
      </c>
      <c r="AJ1229" s="9" t="str">
        <f t="shared" ca="1" si="6151"/>
        <v>ANTÔNIO</v>
      </c>
      <c r="AK1229" s="9" t="str">
        <f t="shared" ca="1" si="6151"/>
        <v>SPAULO</v>
      </c>
      <c r="AL1229" s="9" t="str">
        <f t="shared" ca="1" si="6151"/>
        <v>SPAULO</v>
      </c>
      <c r="AM1229" s="52">
        <v>3</v>
      </c>
      <c r="AN1229" s="41">
        <v>8.1000000000000003E-2</v>
      </c>
      <c r="AO1229" s="42">
        <f t="shared" ca="1" si="24"/>
        <v>393</v>
      </c>
      <c r="AP1229" s="42">
        <f t="shared" ca="1" si="25"/>
        <v>234</v>
      </c>
      <c r="AQ1229" s="42">
        <f t="shared" ca="1" si="26"/>
        <v>361.16700000000003</v>
      </c>
    </row>
    <row r="1230" spans="1:43" ht="14">
      <c r="A1230" s="9">
        <f t="shared" si="18"/>
        <v>1229</v>
      </c>
      <c r="B1230" s="9">
        <v>625</v>
      </c>
      <c r="C1230" s="50">
        <v>43183</v>
      </c>
      <c r="D1230" s="39">
        <v>43187</v>
      </c>
      <c r="E1230" s="39">
        <v>43188</v>
      </c>
      <c r="F1230" s="40">
        <v>445</v>
      </c>
      <c r="G1230" s="7">
        <f t="shared" ref="G1230:L1230" ca="1" si="6152">INDIRECT(ADDRESS($F1230+1,G$2,,,G$1))</f>
        <v>43181</v>
      </c>
      <c r="H1230" s="27">
        <f t="shared" ca="1" si="6152"/>
        <v>43190</v>
      </c>
      <c r="I1230" s="9">
        <f t="shared" ca="1" si="6152"/>
        <v>5</v>
      </c>
      <c r="J1230" s="9">
        <f t="shared" ca="1" si="6152"/>
        <v>1</v>
      </c>
      <c r="K1230" s="28">
        <f t="shared" ca="1" si="6152"/>
        <v>43101</v>
      </c>
      <c r="L1230" s="9">
        <f t="shared" ca="1" si="6152"/>
        <v>5</v>
      </c>
      <c r="M1230" s="40">
        <v>1</v>
      </c>
      <c r="N1230" s="9" t="str">
        <f t="shared" ref="N1230:R1230" ca="1" si="6153">INDIRECT(ADDRESS($M1230+1,N$2,,,N$1))</f>
        <v>PÃO DE AÇUCAR SUPERMERCADOS</v>
      </c>
      <c r="O1230" s="9" t="str">
        <f t="shared" ca="1" si="6153"/>
        <v>PA</v>
      </c>
      <c r="P1230" s="9" t="str">
        <f t="shared" ca="1" si="6153"/>
        <v>RUA 1, 18.</v>
      </c>
      <c r="Q1230" s="9" t="str">
        <f t="shared" ca="1" si="6153"/>
        <v>SÃO PAULO</v>
      </c>
      <c r="R1230" s="9" t="str">
        <f t="shared" ca="1" si="6153"/>
        <v>SP</v>
      </c>
      <c r="S1230" s="40">
        <v>20</v>
      </c>
      <c r="T1230" s="9" t="str">
        <f t="shared" ref="T1230:Z1230" ca="1" si="6154">INDIRECT(ADDRESS($S1230+1,T$2,,,T$1))</f>
        <v>MALBEC RESERVA</v>
      </c>
      <c r="U1230" s="9" t="str">
        <f t="shared" ca="1" si="6154"/>
        <v>MBC_RS</v>
      </c>
      <c r="V1230" s="9" t="str">
        <f t="shared" ca="1" si="6154"/>
        <v>VINHO TINTO</v>
      </c>
      <c r="W1230" s="9" t="str">
        <f t="shared" ca="1" si="6154"/>
        <v>12_BTL_0,75 l</v>
      </c>
      <c r="X1230" s="29">
        <f t="shared" ca="1" si="6154"/>
        <v>12</v>
      </c>
      <c r="Y1230" s="30">
        <f t="shared" ca="1" si="6154"/>
        <v>298</v>
      </c>
      <c r="Z1230" s="30">
        <f t="shared" ca="1" si="6154"/>
        <v>154</v>
      </c>
      <c r="AA1230" s="40">
        <v>3</v>
      </c>
      <c r="AB1230" s="9" t="str">
        <f t="shared" ref="AB1230:AE1230" ca="1" si="6155">INDIRECT(ADDRESS($AA1230+1,AB$2,,,AB$1))</f>
        <v>AGUIA</v>
      </c>
      <c r="AC1230" s="9" t="str">
        <f t="shared" ca="1" si="6155"/>
        <v>AG</v>
      </c>
      <c r="AD1230" s="9" t="str">
        <f t="shared" ca="1" si="6155"/>
        <v>PORTO ALEGRE</v>
      </c>
      <c r="AE1230" s="9" t="str">
        <f t="shared" ca="1" si="6155"/>
        <v>BRASIL</v>
      </c>
      <c r="AF1230" s="40">
        <v>11</v>
      </c>
      <c r="AG1230" s="9" t="str">
        <f t="shared" ref="AG1230:AL1230" ca="1" si="6156">INDIRECT(ADDRESS($AF1230+1,AG$2,,,AG$1))</f>
        <v>DEBORA CALIXTO</v>
      </c>
      <c r="AH1230" s="9" t="str">
        <f t="shared" ca="1" si="6156"/>
        <v>DC</v>
      </c>
      <c r="AI1230" s="9">
        <f t="shared" ca="1" si="6156"/>
        <v>2188</v>
      </c>
      <c r="AJ1230" s="9" t="str">
        <f t="shared" ca="1" si="6156"/>
        <v>ANTÔNIO</v>
      </c>
      <c r="AK1230" s="9" t="str">
        <f t="shared" ca="1" si="6156"/>
        <v>SPAULO</v>
      </c>
      <c r="AL1230" s="9" t="str">
        <f t="shared" ca="1" si="6156"/>
        <v>SPAULO</v>
      </c>
      <c r="AM1230" s="52">
        <v>1</v>
      </c>
      <c r="AN1230" s="41">
        <v>0</v>
      </c>
      <c r="AO1230" s="42">
        <f t="shared" ca="1" si="24"/>
        <v>298</v>
      </c>
      <c r="AP1230" s="42">
        <f t="shared" ca="1" si="25"/>
        <v>154</v>
      </c>
      <c r="AQ1230" s="42">
        <f t="shared" ca="1" si="26"/>
        <v>298</v>
      </c>
    </row>
    <row r="1231" spans="1:43" ht="14">
      <c r="A1231" s="9">
        <f t="shared" si="18"/>
        <v>1230</v>
      </c>
      <c r="B1231" s="9">
        <v>626</v>
      </c>
      <c r="C1231" s="50">
        <v>43181</v>
      </c>
      <c r="D1231" s="39">
        <v>43187</v>
      </c>
      <c r="E1231" s="39">
        <v>43186</v>
      </c>
      <c r="F1231" s="40">
        <v>445</v>
      </c>
      <c r="G1231" s="7">
        <f t="shared" ref="G1231:L1231" ca="1" si="6157">INDIRECT(ADDRESS($F1231+1,G$2,,,G$1))</f>
        <v>43181</v>
      </c>
      <c r="H1231" s="27">
        <f t="shared" ca="1" si="6157"/>
        <v>43190</v>
      </c>
      <c r="I1231" s="9">
        <f t="shared" ca="1" si="6157"/>
        <v>5</v>
      </c>
      <c r="J1231" s="9">
        <f t="shared" ca="1" si="6157"/>
        <v>1</v>
      </c>
      <c r="K1231" s="28">
        <f t="shared" ca="1" si="6157"/>
        <v>43101</v>
      </c>
      <c r="L1231" s="9">
        <f t="shared" ca="1" si="6157"/>
        <v>5</v>
      </c>
      <c r="M1231" s="40">
        <v>6</v>
      </c>
      <c r="N1231" s="9" t="str">
        <f t="shared" ref="N1231:R1231" ca="1" si="6158">INDIRECT(ADDRESS($M1231+1,N$2,,,N$1))</f>
        <v>ANGELONI</v>
      </c>
      <c r="O1231" s="9" t="str">
        <f t="shared" ca="1" si="6158"/>
        <v>ANG</v>
      </c>
      <c r="P1231" s="9" t="str">
        <f t="shared" ca="1" si="6158"/>
        <v>AV. BEIRA RIO, 12</v>
      </c>
      <c r="Q1231" s="9" t="str">
        <f t="shared" ca="1" si="6158"/>
        <v>JOINVILLE</v>
      </c>
      <c r="R1231" s="9" t="str">
        <f t="shared" ca="1" si="6158"/>
        <v>SC</v>
      </c>
      <c r="S1231" s="40">
        <v>10</v>
      </c>
      <c r="T1231" s="9" t="str">
        <f t="shared" ref="T1231:Z1231" ca="1" si="6159">INDIRECT(ADDRESS($S1231+1,T$2,,,T$1))</f>
        <v>RIESLING</v>
      </c>
      <c r="U1231" s="9" t="str">
        <f t="shared" ca="1" si="6159"/>
        <v>RISL</v>
      </c>
      <c r="V1231" s="9" t="str">
        <f t="shared" ca="1" si="6159"/>
        <v>VINHO BRANCO</v>
      </c>
      <c r="W1231" s="9" t="str">
        <f t="shared" ca="1" si="6159"/>
        <v>12_BTL_0,75 l</v>
      </c>
      <c r="X1231" s="29">
        <f t="shared" ca="1" si="6159"/>
        <v>12</v>
      </c>
      <c r="Y1231" s="30">
        <f t="shared" ca="1" si="6159"/>
        <v>225</v>
      </c>
      <c r="Z1231" s="30">
        <f t="shared" ca="1" si="6159"/>
        <v>121</v>
      </c>
      <c r="AA1231" s="40">
        <v>6</v>
      </c>
      <c r="AB1231" s="9" t="str">
        <f t="shared" ref="AB1231:AE1231" ca="1" si="6160">INDIRECT(ADDRESS($AA1231+1,AB$2,,,AB$1))</f>
        <v>CENTRO NORTE</v>
      </c>
      <c r="AC1231" s="9" t="str">
        <f t="shared" ca="1" si="6160"/>
        <v>CN</v>
      </c>
      <c r="AD1231" s="9" t="str">
        <f t="shared" ca="1" si="6160"/>
        <v>GOIANIA</v>
      </c>
      <c r="AE1231" s="9" t="str">
        <f t="shared" ca="1" si="6160"/>
        <v>BRASIL</v>
      </c>
      <c r="AF1231" s="40">
        <v>11</v>
      </c>
      <c r="AG1231" s="9" t="str">
        <f t="shared" ref="AG1231:AL1231" ca="1" si="6161">INDIRECT(ADDRESS($AF1231+1,AG$2,,,AG$1))</f>
        <v>DEBORA CALIXTO</v>
      </c>
      <c r="AH1231" s="9" t="str">
        <f t="shared" ca="1" si="6161"/>
        <v>DC</v>
      </c>
      <c r="AI1231" s="9">
        <f t="shared" ca="1" si="6161"/>
        <v>2188</v>
      </c>
      <c r="AJ1231" s="9" t="str">
        <f t="shared" ca="1" si="6161"/>
        <v>ANTÔNIO</v>
      </c>
      <c r="AK1231" s="9" t="str">
        <f t="shared" ca="1" si="6161"/>
        <v>SPAULO</v>
      </c>
      <c r="AL1231" s="9" t="str">
        <f t="shared" ca="1" si="6161"/>
        <v>SPAULO</v>
      </c>
      <c r="AM1231" s="52">
        <v>1</v>
      </c>
      <c r="AN1231" s="41">
        <v>0.04</v>
      </c>
      <c r="AO1231" s="42">
        <f t="shared" ca="1" si="24"/>
        <v>225</v>
      </c>
      <c r="AP1231" s="42">
        <f t="shared" ca="1" si="25"/>
        <v>121</v>
      </c>
      <c r="AQ1231" s="42">
        <f t="shared" ca="1" si="26"/>
        <v>216</v>
      </c>
    </row>
    <row r="1232" spans="1:43" ht="14">
      <c r="A1232" s="9">
        <f t="shared" si="18"/>
        <v>1231</v>
      </c>
      <c r="B1232" s="9">
        <v>626</v>
      </c>
      <c r="C1232" s="50">
        <v>43181</v>
      </c>
      <c r="D1232" s="39">
        <v>43187</v>
      </c>
      <c r="E1232" s="39">
        <v>43186</v>
      </c>
      <c r="F1232" s="40">
        <v>445</v>
      </c>
      <c r="G1232" s="7">
        <f t="shared" ref="G1232:L1232" ca="1" si="6162">INDIRECT(ADDRESS($F1232+1,G$2,,,G$1))</f>
        <v>43181</v>
      </c>
      <c r="H1232" s="27">
        <f t="shared" ca="1" si="6162"/>
        <v>43190</v>
      </c>
      <c r="I1232" s="9">
        <f t="shared" ca="1" si="6162"/>
        <v>5</v>
      </c>
      <c r="J1232" s="9">
        <f t="shared" ca="1" si="6162"/>
        <v>1</v>
      </c>
      <c r="K1232" s="28">
        <f t="shared" ca="1" si="6162"/>
        <v>43101</v>
      </c>
      <c r="L1232" s="9">
        <f t="shared" ca="1" si="6162"/>
        <v>5</v>
      </c>
      <c r="M1232" s="40">
        <v>6</v>
      </c>
      <c r="N1232" s="9" t="str">
        <f t="shared" ref="N1232:R1232" ca="1" si="6163">INDIRECT(ADDRESS($M1232+1,N$2,,,N$1))</f>
        <v>ANGELONI</v>
      </c>
      <c r="O1232" s="9" t="str">
        <f t="shared" ca="1" si="6163"/>
        <v>ANG</v>
      </c>
      <c r="P1232" s="9" t="str">
        <f t="shared" ca="1" si="6163"/>
        <v>AV. BEIRA RIO, 12</v>
      </c>
      <c r="Q1232" s="9" t="str">
        <f t="shared" ca="1" si="6163"/>
        <v>JOINVILLE</v>
      </c>
      <c r="R1232" s="9" t="str">
        <f t="shared" ca="1" si="6163"/>
        <v>SC</v>
      </c>
      <c r="S1232" s="40">
        <v>1</v>
      </c>
      <c r="T1232" s="9" t="str">
        <f t="shared" ref="T1232:Z1232" ca="1" si="6164">INDIRECT(ADDRESS($S1232+1,T$2,,,T$1))</f>
        <v>TINTO DE MESA</v>
      </c>
      <c r="U1232" s="9" t="str">
        <f t="shared" ca="1" si="6164"/>
        <v>TNT_MS</v>
      </c>
      <c r="V1232" s="9" t="str">
        <f t="shared" ca="1" si="6164"/>
        <v>VINHO TINTO</v>
      </c>
      <c r="W1232" s="9" t="str">
        <f t="shared" ca="1" si="6164"/>
        <v>12_BTL_0,75 l</v>
      </c>
      <c r="X1232" s="29">
        <f t="shared" ca="1" si="6164"/>
        <v>12</v>
      </c>
      <c r="Y1232" s="43">
        <f t="shared" ca="1" si="6164"/>
        <v>120.4</v>
      </c>
      <c r="Z1232" s="43">
        <f t="shared" ca="1" si="6164"/>
        <v>77</v>
      </c>
      <c r="AA1232" s="40">
        <v>2</v>
      </c>
      <c r="AB1232" s="9" t="str">
        <f t="shared" ref="AB1232:AE1232" ca="1" si="6165">INDIRECT(ADDRESS($AA1232+1,AB$2,,,AB$1))</f>
        <v>MARTE</v>
      </c>
      <c r="AC1232" s="9" t="str">
        <f t="shared" ca="1" si="6165"/>
        <v>MT</v>
      </c>
      <c r="AD1232" s="9" t="str">
        <f t="shared" ca="1" si="6165"/>
        <v>CURITIBA</v>
      </c>
      <c r="AE1232" s="9" t="str">
        <f t="shared" ca="1" si="6165"/>
        <v>BRASIL</v>
      </c>
      <c r="AF1232" s="40">
        <v>11</v>
      </c>
      <c r="AG1232" s="9" t="str">
        <f t="shared" ref="AG1232:AL1232" ca="1" si="6166">INDIRECT(ADDRESS($AF1232+1,AG$2,,,AG$1))</f>
        <v>DEBORA CALIXTO</v>
      </c>
      <c r="AH1232" s="9" t="str">
        <f t="shared" ca="1" si="6166"/>
        <v>DC</v>
      </c>
      <c r="AI1232" s="9">
        <f t="shared" ca="1" si="6166"/>
        <v>2188</v>
      </c>
      <c r="AJ1232" s="9" t="str">
        <f t="shared" ca="1" si="6166"/>
        <v>ANTÔNIO</v>
      </c>
      <c r="AK1232" s="9" t="str">
        <f t="shared" ca="1" si="6166"/>
        <v>SPAULO</v>
      </c>
      <c r="AL1232" s="9" t="str">
        <f t="shared" ca="1" si="6166"/>
        <v>SPAULO</v>
      </c>
      <c r="AM1232" s="52">
        <v>3</v>
      </c>
      <c r="AN1232" s="41">
        <v>0.121</v>
      </c>
      <c r="AO1232" s="42">
        <f t="shared" ca="1" si="24"/>
        <v>361.20000000000005</v>
      </c>
      <c r="AP1232" s="42">
        <f t="shared" ca="1" si="25"/>
        <v>231</v>
      </c>
      <c r="AQ1232" s="42">
        <f t="shared" ca="1" si="26"/>
        <v>317.49480000000005</v>
      </c>
    </row>
    <row r="1233" spans="1:43" ht="14">
      <c r="A1233" s="9">
        <f t="shared" si="18"/>
        <v>1232</v>
      </c>
      <c r="B1233" s="9">
        <v>627</v>
      </c>
      <c r="C1233" s="50">
        <v>43182</v>
      </c>
      <c r="D1233" s="39">
        <v>43185</v>
      </c>
      <c r="E1233" s="39">
        <v>43187</v>
      </c>
      <c r="F1233" s="40">
        <v>446</v>
      </c>
      <c r="G1233" s="7">
        <f t="shared" ref="G1233:L1233" ca="1" si="6167">INDIRECT(ADDRESS($F1233+1,G$2,,,G$1))</f>
        <v>43182</v>
      </c>
      <c r="H1233" s="27">
        <f t="shared" ca="1" si="6167"/>
        <v>43190</v>
      </c>
      <c r="I1233" s="9">
        <f t="shared" ca="1" si="6167"/>
        <v>6</v>
      </c>
      <c r="J1233" s="9">
        <f t="shared" ca="1" si="6167"/>
        <v>1</v>
      </c>
      <c r="K1233" s="28">
        <f t="shared" ca="1" si="6167"/>
        <v>43101</v>
      </c>
      <c r="L1233" s="9">
        <f t="shared" ca="1" si="6167"/>
        <v>6</v>
      </c>
      <c r="M1233" s="40">
        <v>32</v>
      </c>
      <c r="N1233" s="9" t="str">
        <f t="shared" ref="N1233:R1233" ca="1" si="6168">INDIRECT(ADDRESS($M1233+1,N$2,,,N$1))</f>
        <v>VECHIA ITALIA RISTORANTE</v>
      </c>
      <c r="O1233" s="9" t="str">
        <f t="shared" ca="1" si="6168"/>
        <v>VIR</v>
      </c>
      <c r="P1233" s="9" t="str">
        <f t="shared" ca="1" si="6168"/>
        <v>AV. BERRINI, 334</v>
      </c>
      <c r="Q1233" s="9" t="str">
        <f t="shared" ca="1" si="6168"/>
        <v>SÃO PAULO</v>
      </c>
      <c r="R1233" s="9" t="str">
        <f t="shared" ca="1" si="6168"/>
        <v>SP</v>
      </c>
      <c r="S1233" s="40">
        <v>1</v>
      </c>
      <c r="T1233" s="9" t="str">
        <f t="shared" ref="T1233:Z1233" ca="1" si="6169">INDIRECT(ADDRESS($S1233+1,T$2,,,T$1))</f>
        <v>TINTO DE MESA</v>
      </c>
      <c r="U1233" s="9" t="str">
        <f t="shared" ca="1" si="6169"/>
        <v>TNT_MS</v>
      </c>
      <c r="V1233" s="9" t="str">
        <f t="shared" ca="1" si="6169"/>
        <v>VINHO TINTO</v>
      </c>
      <c r="W1233" s="9" t="str">
        <f t="shared" ca="1" si="6169"/>
        <v>12_BTL_0,75 l</v>
      </c>
      <c r="X1233" s="29">
        <f t="shared" ca="1" si="6169"/>
        <v>12</v>
      </c>
      <c r="Y1233" s="43">
        <f t="shared" ca="1" si="6169"/>
        <v>120.4</v>
      </c>
      <c r="Z1233" s="43">
        <f t="shared" ca="1" si="6169"/>
        <v>77</v>
      </c>
      <c r="AA1233" s="40">
        <v>2</v>
      </c>
      <c r="AB1233" s="9" t="str">
        <f t="shared" ref="AB1233:AE1233" ca="1" si="6170">INDIRECT(ADDRESS($AA1233+1,AB$2,,,AB$1))</f>
        <v>MARTE</v>
      </c>
      <c r="AC1233" s="9" t="str">
        <f t="shared" ca="1" si="6170"/>
        <v>MT</v>
      </c>
      <c r="AD1233" s="9" t="str">
        <f t="shared" ca="1" si="6170"/>
        <v>CURITIBA</v>
      </c>
      <c r="AE1233" s="9" t="str">
        <f t="shared" ca="1" si="6170"/>
        <v>BRASIL</v>
      </c>
      <c r="AF1233" s="40">
        <v>11</v>
      </c>
      <c r="AG1233" s="9" t="str">
        <f t="shared" ref="AG1233:AL1233" ca="1" si="6171">INDIRECT(ADDRESS($AF1233+1,AG$2,,,AG$1))</f>
        <v>DEBORA CALIXTO</v>
      </c>
      <c r="AH1233" s="9" t="str">
        <f t="shared" ca="1" si="6171"/>
        <v>DC</v>
      </c>
      <c r="AI1233" s="9">
        <f t="shared" ca="1" si="6171"/>
        <v>2188</v>
      </c>
      <c r="AJ1233" s="9" t="str">
        <f t="shared" ca="1" si="6171"/>
        <v>ANTÔNIO</v>
      </c>
      <c r="AK1233" s="9" t="str">
        <f t="shared" ca="1" si="6171"/>
        <v>SPAULO</v>
      </c>
      <c r="AL1233" s="9" t="str">
        <f t="shared" ca="1" si="6171"/>
        <v>SPAULO</v>
      </c>
      <c r="AM1233" s="52">
        <v>3</v>
      </c>
      <c r="AN1233" s="41">
        <v>3.7000000000000005E-2</v>
      </c>
      <c r="AO1233" s="42">
        <f t="shared" ca="1" si="24"/>
        <v>361.20000000000005</v>
      </c>
      <c r="AP1233" s="42">
        <f t="shared" ca="1" si="25"/>
        <v>231</v>
      </c>
      <c r="AQ1233" s="42">
        <f t="shared" ca="1" si="26"/>
        <v>347.83560000000006</v>
      </c>
    </row>
    <row r="1234" spans="1:43" ht="14">
      <c r="A1234" s="9">
        <f t="shared" si="18"/>
        <v>1233</v>
      </c>
      <c r="B1234" s="9">
        <v>627</v>
      </c>
      <c r="C1234" s="50">
        <v>43182</v>
      </c>
      <c r="D1234" s="39">
        <v>43185</v>
      </c>
      <c r="E1234" s="39">
        <v>43187</v>
      </c>
      <c r="F1234" s="40">
        <v>446</v>
      </c>
      <c r="G1234" s="7">
        <f t="shared" ref="G1234:L1234" ca="1" si="6172">INDIRECT(ADDRESS($F1234+1,G$2,,,G$1))</f>
        <v>43182</v>
      </c>
      <c r="H1234" s="27">
        <f t="shared" ca="1" si="6172"/>
        <v>43190</v>
      </c>
      <c r="I1234" s="9">
        <f t="shared" ca="1" si="6172"/>
        <v>6</v>
      </c>
      <c r="J1234" s="9">
        <f t="shared" ca="1" si="6172"/>
        <v>1</v>
      </c>
      <c r="K1234" s="28">
        <f t="shared" ca="1" si="6172"/>
        <v>43101</v>
      </c>
      <c r="L1234" s="9">
        <f t="shared" ca="1" si="6172"/>
        <v>6</v>
      </c>
      <c r="M1234" s="40">
        <v>32</v>
      </c>
      <c r="N1234" s="9" t="str">
        <f t="shared" ref="N1234:R1234" ca="1" si="6173">INDIRECT(ADDRESS($M1234+1,N$2,,,N$1))</f>
        <v>VECHIA ITALIA RISTORANTE</v>
      </c>
      <c r="O1234" s="9" t="str">
        <f t="shared" ca="1" si="6173"/>
        <v>VIR</v>
      </c>
      <c r="P1234" s="9" t="str">
        <f t="shared" ca="1" si="6173"/>
        <v>AV. BERRINI, 334</v>
      </c>
      <c r="Q1234" s="9" t="str">
        <f t="shared" ca="1" si="6173"/>
        <v>SÃO PAULO</v>
      </c>
      <c r="R1234" s="9" t="str">
        <f t="shared" ca="1" si="6173"/>
        <v>SP</v>
      </c>
      <c r="S1234" s="40">
        <v>17</v>
      </c>
      <c r="T1234" s="9" t="str">
        <f t="shared" ref="T1234:Z1234" ca="1" si="6174">INDIRECT(ADDRESS($S1234+1,T$2,,,T$1))</f>
        <v>ESPUMANTE DEMI-SEC RESERVA</v>
      </c>
      <c r="U1234" s="9" t="str">
        <f t="shared" ca="1" si="6174"/>
        <v>ES_DS_RS</v>
      </c>
      <c r="V1234" s="9" t="str">
        <f t="shared" ca="1" si="6174"/>
        <v>ESPUMANTE</v>
      </c>
      <c r="W1234" s="9" t="str">
        <f t="shared" ca="1" si="6174"/>
        <v>12_BTL_0,75 l</v>
      </c>
      <c r="X1234" s="29">
        <f t="shared" ca="1" si="6174"/>
        <v>12</v>
      </c>
      <c r="Y1234" s="30">
        <f t="shared" ca="1" si="6174"/>
        <v>273</v>
      </c>
      <c r="Z1234" s="30">
        <f t="shared" ca="1" si="6174"/>
        <v>128</v>
      </c>
      <c r="AA1234" s="40">
        <v>2</v>
      </c>
      <c r="AB1234" s="9" t="str">
        <f t="shared" ref="AB1234:AE1234" ca="1" si="6175">INDIRECT(ADDRESS($AA1234+1,AB$2,,,AB$1))</f>
        <v>MARTE</v>
      </c>
      <c r="AC1234" s="9" t="str">
        <f t="shared" ca="1" si="6175"/>
        <v>MT</v>
      </c>
      <c r="AD1234" s="9" t="str">
        <f t="shared" ca="1" si="6175"/>
        <v>CURITIBA</v>
      </c>
      <c r="AE1234" s="9" t="str">
        <f t="shared" ca="1" si="6175"/>
        <v>BRASIL</v>
      </c>
      <c r="AF1234" s="40">
        <v>11</v>
      </c>
      <c r="AG1234" s="9" t="str">
        <f t="shared" ref="AG1234:AL1234" ca="1" si="6176">INDIRECT(ADDRESS($AF1234+1,AG$2,,,AG$1))</f>
        <v>DEBORA CALIXTO</v>
      </c>
      <c r="AH1234" s="9" t="str">
        <f t="shared" ca="1" si="6176"/>
        <v>DC</v>
      </c>
      <c r="AI1234" s="9">
        <f t="shared" ca="1" si="6176"/>
        <v>2188</v>
      </c>
      <c r="AJ1234" s="9" t="str">
        <f t="shared" ca="1" si="6176"/>
        <v>ANTÔNIO</v>
      </c>
      <c r="AK1234" s="9" t="str">
        <f t="shared" ca="1" si="6176"/>
        <v>SPAULO</v>
      </c>
      <c r="AL1234" s="9" t="str">
        <f t="shared" ca="1" si="6176"/>
        <v>SPAULO</v>
      </c>
      <c r="AM1234" s="52">
        <v>1</v>
      </c>
      <c r="AN1234" s="41">
        <v>0</v>
      </c>
      <c r="AO1234" s="42">
        <f t="shared" ca="1" si="24"/>
        <v>273</v>
      </c>
      <c r="AP1234" s="42">
        <f t="shared" ca="1" si="25"/>
        <v>128</v>
      </c>
      <c r="AQ1234" s="42">
        <f t="shared" ca="1" si="26"/>
        <v>273</v>
      </c>
    </row>
    <row r="1235" spans="1:43" ht="14">
      <c r="A1235" s="9">
        <f t="shared" si="18"/>
        <v>1234</v>
      </c>
      <c r="B1235" s="9">
        <v>628</v>
      </c>
      <c r="C1235" s="50">
        <v>43183</v>
      </c>
      <c r="D1235" s="39">
        <v>43188</v>
      </c>
      <c r="E1235" s="39">
        <v>43186</v>
      </c>
      <c r="F1235" s="40">
        <v>447</v>
      </c>
      <c r="G1235" s="7">
        <f t="shared" ref="G1235:L1235" ca="1" si="6177">INDIRECT(ADDRESS($F1235+1,G$2,,,G$1))</f>
        <v>43183</v>
      </c>
      <c r="H1235" s="27">
        <f t="shared" ca="1" si="6177"/>
        <v>43190</v>
      </c>
      <c r="I1235" s="9">
        <f t="shared" ca="1" si="6177"/>
        <v>7</v>
      </c>
      <c r="J1235" s="9">
        <f t="shared" ca="1" si="6177"/>
        <v>1</v>
      </c>
      <c r="K1235" s="28">
        <f t="shared" ca="1" si="6177"/>
        <v>43101</v>
      </c>
      <c r="L1235" s="9">
        <f t="shared" ca="1" si="6177"/>
        <v>7</v>
      </c>
      <c r="M1235" s="40">
        <v>6</v>
      </c>
      <c r="N1235" s="9" t="str">
        <f t="shared" ref="N1235:R1235" ca="1" si="6178">INDIRECT(ADDRESS($M1235+1,N$2,,,N$1))</f>
        <v>ANGELONI</v>
      </c>
      <c r="O1235" s="9" t="str">
        <f t="shared" ca="1" si="6178"/>
        <v>ANG</v>
      </c>
      <c r="P1235" s="9" t="str">
        <f t="shared" ca="1" si="6178"/>
        <v>AV. BEIRA RIO, 12</v>
      </c>
      <c r="Q1235" s="9" t="str">
        <f t="shared" ca="1" si="6178"/>
        <v>JOINVILLE</v>
      </c>
      <c r="R1235" s="9" t="str">
        <f t="shared" ca="1" si="6178"/>
        <v>SC</v>
      </c>
      <c r="S1235" s="40">
        <v>15</v>
      </c>
      <c r="T1235" s="9" t="str">
        <f t="shared" ref="T1235:Z1235" ca="1" si="6179">INDIRECT(ADDRESS($S1235+1,T$2,,,T$1))</f>
        <v>ESPUMANTE BRUTT RESERVA</v>
      </c>
      <c r="U1235" s="9" t="str">
        <f t="shared" ca="1" si="6179"/>
        <v>ES_BRT_RS</v>
      </c>
      <c r="V1235" s="9" t="str">
        <f t="shared" ca="1" si="6179"/>
        <v>ESPUMANTE</v>
      </c>
      <c r="W1235" s="9" t="str">
        <f t="shared" ca="1" si="6179"/>
        <v>12_BTL_0,75 l</v>
      </c>
      <c r="X1235" s="29">
        <f t="shared" ca="1" si="6179"/>
        <v>12</v>
      </c>
      <c r="Y1235" s="30">
        <f t="shared" ca="1" si="6179"/>
        <v>273</v>
      </c>
      <c r="Z1235" s="30">
        <f t="shared" ca="1" si="6179"/>
        <v>132</v>
      </c>
      <c r="AA1235" s="40">
        <v>5</v>
      </c>
      <c r="AB1235" s="9" t="str">
        <f t="shared" ref="AB1235:AE1235" ca="1" si="6180">INDIRECT(ADDRESS($AA1235+1,AB$2,,,AB$1))</f>
        <v>PARQUE SUL</v>
      </c>
      <c r="AC1235" s="9" t="str">
        <f t="shared" ca="1" si="6180"/>
        <v>PS</v>
      </c>
      <c r="AD1235" s="9" t="str">
        <f t="shared" ca="1" si="6180"/>
        <v>RIO DE JANEIRO</v>
      </c>
      <c r="AE1235" s="9" t="str">
        <f t="shared" ca="1" si="6180"/>
        <v>BRASIL</v>
      </c>
      <c r="AF1235" s="40">
        <v>11</v>
      </c>
      <c r="AG1235" s="9" t="str">
        <f t="shared" ref="AG1235:AL1235" ca="1" si="6181">INDIRECT(ADDRESS($AF1235+1,AG$2,,,AG$1))</f>
        <v>DEBORA CALIXTO</v>
      </c>
      <c r="AH1235" s="9" t="str">
        <f t="shared" ca="1" si="6181"/>
        <v>DC</v>
      </c>
      <c r="AI1235" s="9">
        <f t="shared" ca="1" si="6181"/>
        <v>2188</v>
      </c>
      <c r="AJ1235" s="9" t="str">
        <f t="shared" ca="1" si="6181"/>
        <v>ANTÔNIO</v>
      </c>
      <c r="AK1235" s="9" t="str">
        <f t="shared" ca="1" si="6181"/>
        <v>SPAULO</v>
      </c>
      <c r="AL1235" s="9" t="str">
        <f t="shared" ca="1" si="6181"/>
        <v>SPAULO</v>
      </c>
      <c r="AM1235" s="52">
        <v>1</v>
      </c>
      <c r="AN1235" s="41">
        <v>0</v>
      </c>
      <c r="AO1235" s="42">
        <f t="shared" ca="1" si="24"/>
        <v>273</v>
      </c>
      <c r="AP1235" s="42">
        <f t="shared" ca="1" si="25"/>
        <v>132</v>
      </c>
      <c r="AQ1235" s="42">
        <f t="shared" ca="1" si="26"/>
        <v>273</v>
      </c>
    </row>
    <row r="1236" spans="1:43" ht="14">
      <c r="A1236" s="9">
        <f t="shared" si="18"/>
        <v>1235</v>
      </c>
      <c r="B1236" s="9">
        <v>629</v>
      </c>
      <c r="C1236" s="50">
        <v>43185</v>
      </c>
      <c r="D1236" s="39">
        <v>43190</v>
      </c>
      <c r="E1236" s="39">
        <v>43192</v>
      </c>
      <c r="F1236" s="40">
        <v>447</v>
      </c>
      <c r="G1236" s="7">
        <f t="shared" ref="G1236:L1236" ca="1" si="6182">INDIRECT(ADDRESS($F1236+1,G$2,,,G$1))</f>
        <v>43183</v>
      </c>
      <c r="H1236" s="27">
        <f t="shared" ca="1" si="6182"/>
        <v>43190</v>
      </c>
      <c r="I1236" s="9">
        <f t="shared" ca="1" si="6182"/>
        <v>7</v>
      </c>
      <c r="J1236" s="9">
        <f t="shared" ca="1" si="6182"/>
        <v>1</v>
      </c>
      <c r="K1236" s="28">
        <f t="shared" ca="1" si="6182"/>
        <v>43101</v>
      </c>
      <c r="L1236" s="9">
        <f t="shared" ca="1" si="6182"/>
        <v>7</v>
      </c>
      <c r="M1236" s="40">
        <v>8</v>
      </c>
      <c r="N1236" s="9" t="str">
        <f t="shared" ref="N1236:R1236" ca="1" si="6183">INDIRECT(ADDRESS($M1236+1,N$2,,,N$1))</f>
        <v>DON VITO RESTAURANTE ITALIANO</v>
      </c>
      <c r="O1236" s="9" t="str">
        <f t="shared" ca="1" si="6183"/>
        <v>DVRI</v>
      </c>
      <c r="P1236" s="9" t="str">
        <f t="shared" ca="1" si="6183"/>
        <v>BEIRA MAR, 23</v>
      </c>
      <c r="Q1236" s="9" t="str">
        <f t="shared" ca="1" si="6183"/>
        <v>RIO DE JANEIRO</v>
      </c>
      <c r="R1236" s="9" t="str">
        <f t="shared" ca="1" si="6183"/>
        <v>RJ</v>
      </c>
      <c r="S1236" s="40">
        <v>16</v>
      </c>
      <c r="T1236" s="9" t="str">
        <f t="shared" ref="T1236:Z1236" ca="1" si="6184">INDIRECT(ADDRESS($S1236+1,T$2,,,T$1))</f>
        <v>ESPUMANTE DEMI-SEC</v>
      </c>
      <c r="U1236" s="9" t="str">
        <f t="shared" ca="1" si="6184"/>
        <v>ES_DS</v>
      </c>
      <c r="V1236" s="9" t="str">
        <f t="shared" ca="1" si="6184"/>
        <v>ESPUMANTE</v>
      </c>
      <c r="W1236" s="9" t="str">
        <f t="shared" ca="1" si="6184"/>
        <v>12_BTL_0,75 l</v>
      </c>
      <c r="X1236" s="29">
        <f t="shared" ca="1" si="6184"/>
        <v>12</v>
      </c>
      <c r="Y1236" s="30">
        <f t="shared" ca="1" si="6184"/>
        <v>223</v>
      </c>
      <c r="Z1236" s="30">
        <f t="shared" ca="1" si="6184"/>
        <v>111</v>
      </c>
      <c r="AA1236" s="40">
        <v>5</v>
      </c>
      <c r="AB1236" s="9" t="str">
        <f t="shared" ref="AB1236:AE1236" ca="1" si="6185">INDIRECT(ADDRESS($AA1236+1,AB$2,,,AB$1))</f>
        <v>PARQUE SUL</v>
      </c>
      <c r="AC1236" s="9" t="str">
        <f t="shared" ca="1" si="6185"/>
        <v>PS</v>
      </c>
      <c r="AD1236" s="9" t="str">
        <f t="shared" ca="1" si="6185"/>
        <v>RIO DE JANEIRO</v>
      </c>
      <c r="AE1236" s="9" t="str">
        <f t="shared" ca="1" si="6185"/>
        <v>BRASIL</v>
      </c>
      <c r="AF1236" s="40">
        <v>11</v>
      </c>
      <c r="AG1236" s="9" t="str">
        <f t="shared" ref="AG1236:AL1236" ca="1" si="6186">INDIRECT(ADDRESS($AF1236+1,AG$2,,,AG$1))</f>
        <v>DEBORA CALIXTO</v>
      </c>
      <c r="AH1236" s="9" t="str">
        <f t="shared" ca="1" si="6186"/>
        <v>DC</v>
      </c>
      <c r="AI1236" s="9">
        <f t="shared" ca="1" si="6186"/>
        <v>2188</v>
      </c>
      <c r="AJ1236" s="9" t="str">
        <f t="shared" ca="1" si="6186"/>
        <v>ANTÔNIO</v>
      </c>
      <c r="AK1236" s="9" t="str">
        <f t="shared" ca="1" si="6186"/>
        <v>SPAULO</v>
      </c>
      <c r="AL1236" s="9" t="str">
        <f t="shared" ca="1" si="6186"/>
        <v>SPAULO</v>
      </c>
      <c r="AM1236" s="52">
        <v>1</v>
      </c>
      <c r="AN1236" s="41">
        <v>8.8000000000000009E-2</v>
      </c>
      <c r="AO1236" s="42">
        <f t="shared" ca="1" si="24"/>
        <v>223</v>
      </c>
      <c r="AP1236" s="42">
        <f t="shared" ca="1" si="25"/>
        <v>111</v>
      </c>
      <c r="AQ1236" s="42">
        <f t="shared" ca="1" si="26"/>
        <v>203.376</v>
      </c>
    </row>
    <row r="1237" spans="1:43" ht="14">
      <c r="A1237" s="9">
        <f t="shared" si="18"/>
        <v>1236</v>
      </c>
      <c r="B1237" s="9">
        <v>630</v>
      </c>
      <c r="C1237" s="50">
        <v>43185</v>
      </c>
      <c r="D1237" s="39">
        <v>43191</v>
      </c>
      <c r="E1237" s="39">
        <v>43193</v>
      </c>
      <c r="F1237" s="40">
        <v>447</v>
      </c>
      <c r="G1237" s="7">
        <f t="shared" ref="G1237:L1237" ca="1" si="6187">INDIRECT(ADDRESS($F1237+1,G$2,,,G$1))</f>
        <v>43183</v>
      </c>
      <c r="H1237" s="27">
        <f t="shared" ca="1" si="6187"/>
        <v>43190</v>
      </c>
      <c r="I1237" s="9">
        <f t="shared" ca="1" si="6187"/>
        <v>7</v>
      </c>
      <c r="J1237" s="9">
        <f t="shared" ca="1" si="6187"/>
        <v>1</v>
      </c>
      <c r="K1237" s="28">
        <f t="shared" ca="1" si="6187"/>
        <v>43101</v>
      </c>
      <c r="L1237" s="9">
        <f t="shared" ca="1" si="6187"/>
        <v>7</v>
      </c>
      <c r="M1237" s="40">
        <v>22</v>
      </c>
      <c r="N1237" s="9" t="str">
        <f t="shared" ref="N1237:R1237" ca="1" si="6188">INDIRECT(ADDRESS($M1237+1,N$2,,,N$1))</f>
        <v>ALMANARA RESTAURANTE</v>
      </c>
      <c r="O1237" s="9" t="str">
        <f t="shared" ca="1" si="6188"/>
        <v>ALR</v>
      </c>
      <c r="P1237" s="9" t="str">
        <f t="shared" ca="1" si="6188"/>
        <v>SHOPPING BURGUÊS, LJ 22</v>
      </c>
      <c r="Q1237" s="9" t="str">
        <f t="shared" ca="1" si="6188"/>
        <v>SÃO PAULO</v>
      </c>
      <c r="R1237" s="9" t="str">
        <f t="shared" ca="1" si="6188"/>
        <v>SP</v>
      </c>
      <c r="S1237" s="40">
        <v>17</v>
      </c>
      <c r="T1237" s="9" t="str">
        <f t="shared" ref="T1237:Z1237" ca="1" si="6189">INDIRECT(ADDRESS($S1237+1,T$2,,,T$1))</f>
        <v>ESPUMANTE DEMI-SEC RESERVA</v>
      </c>
      <c r="U1237" s="9" t="str">
        <f t="shared" ca="1" si="6189"/>
        <v>ES_DS_RS</v>
      </c>
      <c r="V1237" s="9" t="str">
        <f t="shared" ca="1" si="6189"/>
        <v>ESPUMANTE</v>
      </c>
      <c r="W1237" s="9" t="str">
        <f t="shared" ca="1" si="6189"/>
        <v>12_BTL_0,75 l</v>
      </c>
      <c r="X1237" s="29">
        <f t="shared" ca="1" si="6189"/>
        <v>12</v>
      </c>
      <c r="Y1237" s="30">
        <f t="shared" ca="1" si="6189"/>
        <v>273</v>
      </c>
      <c r="Z1237" s="30">
        <f t="shared" ca="1" si="6189"/>
        <v>128</v>
      </c>
      <c r="AA1237" s="40">
        <v>6</v>
      </c>
      <c r="AB1237" s="9" t="str">
        <f t="shared" ref="AB1237:AE1237" ca="1" si="6190">INDIRECT(ADDRESS($AA1237+1,AB$2,,,AB$1))</f>
        <v>CENTRO NORTE</v>
      </c>
      <c r="AC1237" s="9" t="str">
        <f t="shared" ca="1" si="6190"/>
        <v>CN</v>
      </c>
      <c r="AD1237" s="9" t="str">
        <f t="shared" ca="1" si="6190"/>
        <v>GOIANIA</v>
      </c>
      <c r="AE1237" s="9" t="str">
        <f t="shared" ca="1" si="6190"/>
        <v>BRASIL</v>
      </c>
      <c r="AF1237" s="40">
        <v>11</v>
      </c>
      <c r="AG1237" s="9" t="str">
        <f t="shared" ref="AG1237:AL1237" ca="1" si="6191">INDIRECT(ADDRESS($AF1237+1,AG$2,,,AG$1))</f>
        <v>DEBORA CALIXTO</v>
      </c>
      <c r="AH1237" s="9" t="str">
        <f t="shared" ca="1" si="6191"/>
        <v>DC</v>
      </c>
      <c r="AI1237" s="9">
        <f t="shared" ca="1" si="6191"/>
        <v>2188</v>
      </c>
      <c r="AJ1237" s="9" t="str">
        <f t="shared" ca="1" si="6191"/>
        <v>ANTÔNIO</v>
      </c>
      <c r="AK1237" s="9" t="str">
        <f t="shared" ca="1" si="6191"/>
        <v>SPAULO</v>
      </c>
      <c r="AL1237" s="9" t="str">
        <f t="shared" ca="1" si="6191"/>
        <v>SPAULO</v>
      </c>
      <c r="AM1237" s="52">
        <v>2</v>
      </c>
      <c r="AN1237" s="41">
        <v>0</v>
      </c>
      <c r="AO1237" s="42">
        <f t="shared" ca="1" si="24"/>
        <v>546</v>
      </c>
      <c r="AP1237" s="42">
        <f t="shared" ca="1" si="25"/>
        <v>256</v>
      </c>
      <c r="AQ1237" s="42">
        <f t="shared" ca="1" si="26"/>
        <v>546</v>
      </c>
    </row>
    <row r="1238" spans="1:43" ht="14">
      <c r="A1238" s="9">
        <f t="shared" si="18"/>
        <v>1237</v>
      </c>
      <c r="B1238" s="9">
        <v>630</v>
      </c>
      <c r="C1238" s="50">
        <v>43185</v>
      </c>
      <c r="D1238" s="39">
        <v>43191</v>
      </c>
      <c r="E1238" s="39">
        <v>43193</v>
      </c>
      <c r="F1238" s="40">
        <v>447</v>
      </c>
      <c r="G1238" s="7">
        <f t="shared" ref="G1238:L1238" ca="1" si="6192">INDIRECT(ADDRESS($F1238+1,G$2,,,G$1))</f>
        <v>43183</v>
      </c>
      <c r="H1238" s="27">
        <f t="shared" ca="1" si="6192"/>
        <v>43190</v>
      </c>
      <c r="I1238" s="9">
        <f t="shared" ca="1" si="6192"/>
        <v>7</v>
      </c>
      <c r="J1238" s="9">
        <f t="shared" ca="1" si="6192"/>
        <v>1</v>
      </c>
      <c r="K1238" s="28">
        <f t="shared" ca="1" si="6192"/>
        <v>43101</v>
      </c>
      <c r="L1238" s="9">
        <f t="shared" ca="1" si="6192"/>
        <v>7</v>
      </c>
      <c r="M1238" s="40">
        <v>22</v>
      </c>
      <c r="N1238" s="9" t="str">
        <f t="shared" ref="N1238:R1238" ca="1" si="6193">INDIRECT(ADDRESS($M1238+1,N$2,,,N$1))</f>
        <v>ALMANARA RESTAURANTE</v>
      </c>
      <c r="O1238" s="9" t="str">
        <f t="shared" ca="1" si="6193"/>
        <v>ALR</v>
      </c>
      <c r="P1238" s="9" t="str">
        <f t="shared" ca="1" si="6193"/>
        <v>SHOPPING BURGUÊS, LJ 22</v>
      </c>
      <c r="Q1238" s="9" t="str">
        <f t="shared" ca="1" si="6193"/>
        <v>SÃO PAULO</v>
      </c>
      <c r="R1238" s="9" t="str">
        <f t="shared" ca="1" si="6193"/>
        <v>SP</v>
      </c>
      <c r="S1238" s="40">
        <v>14</v>
      </c>
      <c r="T1238" s="9" t="str">
        <f t="shared" ref="T1238:Z1238" ca="1" si="6194">INDIRECT(ADDRESS($S1238+1,T$2,,,T$1))</f>
        <v>ESPUMANTE BRUTT</v>
      </c>
      <c r="U1238" s="9" t="str">
        <f t="shared" ca="1" si="6194"/>
        <v>ES_BRT</v>
      </c>
      <c r="V1238" s="9" t="str">
        <f t="shared" ca="1" si="6194"/>
        <v>ESPUMANTE</v>
      </c>
      <c r="W1238" s="9" t="str">
        <f t="shared" ca="1" si="6194"/>
        <v>12_BTL_0,75 l</v>
      </c>
      <c r="X1238" s="29">
        <f t="shared" ca="1" si="6194"/>
        <v>12</v>
      </c>
      <c r="Y1238" s="30">
        <f t="shared" ca="1" si="6194"/>
        <v>223</v>
      </c>
      <c r="Z1238" s="30">
        <f t="shared" ca="1" si="6194"/>
        <v>108</v>
      </c>
      <c r="AA1238" s="40">
        <v>5</v>
      </c>
      <c r="AB1238" s="9" t="str">
        <f t="shared" ref="AB1238:AE1238" ca="1" si="6195">INDIRECT(ADDRESS($AA1238+1,AB$2,,,AB$1))</f>
        <v>PARQUE SUL</v>
      </c>
      <c r="AC1238" s="9" t="str">
        <f t="shared" ca="1" si="6195"/>
        <v>PS</v>
      </c>
      <c r="AD1238" s="9" t="str">
        <f t="shared" ca="1" si="6195"/>
        <v>RIO DE JANEIRO</v>
      </c>
      <c r="AE1238" s="9" t="str">
        <f t="shared" ca="1" si="6195"/>
        <v>BRASIL</v>
      </c>
      <c r="AF1238" s="40">
        <v>11</v>
      </c>
      <c r="AG1238" s="9" t="str">
        <f t="shared" ref="AG1238:AL1238" ca="1" si="6196">INDIRECT(ADDRESS($AF1238+1,AG$2,,,AG$1))</f>
        <v>DEBORA CALIXTO</v>
      </c>
      <c r="AH1238" s="9" t="str">
        <f t="shared" ca="1" si="6196"/>
        <v>DC</v>
      </c>
      <c r="AI1238" s="9">
        <f t="shared" ca="1" si="6196"/>
        <v>2188</v>
      </c>
      <c r="AJ1238" s="9" t="str">
        <f t="shared" ca="1" si="6196"/>
        <v>ANTÔNIO</v>
      </c>
      <c r="AK1238" s="9" t="str">
        <f t="shared" ca="1" si="6196"/>
        <v>SPAULO</v>
      </c>
      <c r="AL1238" s="9" t="str">
        <f t="shared" ca="1" si="6196"/>
        <v>SPAULO</v>
      </c>
      <c r="AM1238" s="52">
        <v>1</v>
      </c>
      <c r="AN1238" s="41">
        <v>4.9000000000000002E-2</v>
      </c>
      <c r="AO1238" s="42">
        <f t="shared" ca="1" si="24"/>
        <v>223</v>
      </c>
      <c r="AP1238" s="42">
        <f t="shared" ca="1" si="25"/>
        <v>108</v>
      </c>
      <c r="AQ1238" s="42">
        <f t="shared" ca="1" si="26"/>
        <v>212.07299999999998</v>
      </c>
    </row>
    <row r="1239" spans="1:43" ht="14">
      <c r="A1239" s="9">
        <f t="shared" si="18"/>
        <v>1238</v>
      </c>
      <c r="B1239" s="9">
        <v>630</v>
      </c>
      <c r="C1239" s="50">
        <v>43185</v>
      </c>
      <c r="D1239" s="39">
        <v>43191</v>
      </c>
      <c r="E1239" s="39">
        <v>43193</v>
      </c>
      <c r="F1239" s="40">
        <v>447</v>
      </c>
      <c r="G1239" s="7">
        <f t="shared" ref="G1239:L1239" ca="1" si="6197">INDIRECT(ADDRESS($F1239+1,G$2,,,G$1))</f>
        <v>43183</v>
      </c>
      <c r="H1239" s="27">
        <f t="shared" ca="1" si="6197"/>
        <v>43190</v>
      </c>
      <c r="I1239" s="9">
        <f t="shared" ca="1" si="6197"/>
        <v>7</v>
      </c>
      <c r="J1239" s="9">
        <f t="shared" ca="1" si="6197"/>
        <v>1</v>
      </c>
      <c r="K1239" s="28">
        <f t="shared" ca="1" si="6197"/>
        <v>43101</v>
      </c>
      <c r="L1239" s="9">
        <f t="shared" ca="1" si="6197"/>
        <v>7</v>
      </c>
      <c r="M1239" s="40">
        <v>22</v>
      </c>
      <c r="N1239" s="9" t="str">
        <f t="shared" ref="N1239:R1239" ca="1" si="6198">INDIRECT(ADDRESS($M1239+1,N$2,,,N$1))</f>
        <v>ALMANARA RESTAURANTE</v>
      </c>
      <c r="O1239" s="9" t="str">
        <f t="shared" ca="1" si="6198"/>
        <v>ALR</v>
      </c>
      <c r="P1239" s="9" t="str">
        <f t="shared" ca="1" si="6198"/>
        <v>SHOPPING BURGUÊS, LJ 22</v>
      </c>
      <c r="Q1239" s="9" t="str">
        <f t="shared" ca="1" si="6198"/>
        <v>SÃO PAULO</v>
      </c>
      <c r="R1239" s="9" t="str">
        <f t="shared" ca="1" si="6198"/>
        <v>SP</v>
      </c>
      <c r="S1239" s="40">
        <v>18</v>
      </c>
      <c r="T1239" s="9" t="str">
        <f t="shared" ref="T1239:Z1239" ca="1" si="6199">INDIRECT(ADDRESS($S1239+1,T$2,,,T$1))</f>
        <v>ESPUMANTE ROSE</v>
      </c>
      <c r="U1239" s="9" t="str">
        <f t="shared" ca="1" si="6199"/>
        <v>ES_RSE</v>
      </c>
      <c r="V1239" s="9" t="str">
        <f t="shared" ca="1" si="6199"/>
        <v>ESPUMANTE</v>
      </c>
      <c r="W1239" s="9" t="str">
        <f t="shared" ca="1" si="6199"/>
        <v>12_BTL_0,75 l</v>
      </c>
      <c r="X1239" s="29">
        <f t="shared" ca="1" si="6199"/>
        <v>12</v>
      </c>
      <c r="Y1239" s="30">
        <f t="shared" ca="1" si="6199"/>
        <v>223</v>
      </c>
      <c r="Z1239" s="30">
        <f t="shared" ca="1" si="6199"/>
        <v>114</v>
      </c>
      <c r="AA1239" s="40">
        <v>6</v>
      </c>
      <c r="AB1239" s="9" t="str">
        <f t="shared" ref="AB1239:AE1239" ca="1" si="6200">INDIRECT(ADDRESS($AA1239+1,AB$2,,,AB$1))</f>
        <v>CENTRO NORTE</v>
      </c>
      <c r="AC1239" s="9" t="str">
        <f t="shared" ca="1" si="6200"/>
        <v>CN</v>
      </c>
      <c r="AD1239" s="9" t="str">
        <f t="shared" ca="1" si="6200"/>
        <v>GOIANIA</v>
      </c>
      <c r="AE1239" s="9" t="str">
        <f t="shared" ca="1" si="6200"/>
        <v>BRASIL</v>
      </c>
      <c r="AF1239" s="40">
        <v>11</v>
      </c>
      <c r="AG1239" s="9" t="str">
        <f t="shared" ref="AG1239:AL1239" ca="1" si="6201">INDIRECT(ADDRESS($AF1239+1,AG$2,,,AG$1))</f>
        <v>DEBORA CALIXTO</v>
      </c>
      <c r="AH1239" s="9" t="str">
        <f t="shared" ca="1" si="6201"/>
        <v>DC</v>
      </c>
      <c r="AI1239" s="9">
        <f t="shared" ca="1" si="6201"/>
        <v>2188</v>
      </c>
      <c r="AJ1239" s="9" t="str">
        <f t="shared" ca="1" si="6201"/>
        <v>ANTÔNIO</v>
      </c>
      <c r="AK1239" s="9" t="str">
        <f t="shared" ca="1" si="6201"/>
        <v>SPAULO</v>
      </c>
      <c r="AL1239" s="9" t="str">
        <f t="shared" ca="1" si="6201"/>
        <v>SPAULO</v>
      </c>
      <c r="AM1239" s="52">
        <v>2</v>
      </c>
      <c r="AN1239" s="41">
        <v>6.3E-2</v>
      </c>
      <c r="AO1239" s="42">
        <f t="shared" ca="1" si="24"/>
        <v>446</v>
      </c>
      <c r="AP1239" s="42">
        <f t="shared" ca="1" si="25"/>
        <v>228</v>
      </c>
      <c r="AQ1239" s="42">
        <f t="shared" ca="1" si="26"/>
        <v>417.90200000000004</v>
      </c>
    </row>
    <row r="1240" spans="1:43" ht="14">
      <c r="A1240" s="9">
        <f t="shared" si="18"/>
        <v>1239</v>
      </c>
      <c r="B1240" s="9">
        <v>631</v>
      </c>
      <c r="C1240" s="50">
        <v>43185</v>
      </c>
      <c r="D1240" s="39">
        <v>43190</v>
      </c>
      <c r="E1240" s="39">
        <v>43190</v>
      </c>
      <c r="F1240" s="40">
        <v>448</v>
      </c>
      <c r="G1240" s="7">
        <f t="shared" ref="G1240:L1240" ca="1" si="6202">INDIRECT(ADDRESS($F1240+1,G$2,,,G$1))</f>
        <v>43184</v>
      </c>
      <c r="H1240" s="27">
        <f t="shared" ca="1" si="6202"/>
        <v>43190</v>
      </c>
      <c r="I1240" s="9">
        <f t="shared" ca="1" si="6202"/>
        <v>1</v>
      </c>
      <c r="J1240" s="9">
        <f t="shared" ca="1" si="6202"/>
        <v>1</v>
      </c>
      <c r="K1240" s="28">
        <f t="shared" ca="1" si="6202"/>
        <v>43101</v>
      </c>
      <c r="L1240" s="9">
        <f t="shared" ca="1" si="6202"/>
        <v>1</v>
      </c>
      <c r="M1240" s="40">
        <v>14</v>
      </c>
      <c r="N1240" s="9" t="str">
        <f t="shared" ref="N1240:R1240" ca="1" si="6203">INDIRECT(ADDRESS($M1240+1,N$2,,,N$1))</f>
        <v xml:space="preserve">OUTBACK </v>
      </c>
      <c r="O1240" s="9" t="str">
        <f t="shared" ca="1" si="6203"/>
        <v>OBK</v>
      </c>
      <c r="P1240" s="9" t="str">
        <f t="shared" ca="1" si="6203"/>
        <v>ZONA INDUSTRIAL, 335</v>
      </c>
      <c r="Q1240" s="9" t="str">
        <f t="shared" ca="1" si="6203"/>
        <v>SÃO PAULO</v>
      </c>
      <c r="R1240" s="9" t="str">
        <f t="shared" ca="1" si="6203"/>
        <v>SP</v>
      </c>
      <c r="S1240" s="40">
        <v>27</v>
      </c>
      <c r="T1240" s="9" t="str">
        <f t="shared" ref="T1240:Z1240" ca="1" si="6204">INDIRECT(ADDRESS($S1240+1,T$2,,,T$1))</f>
        <v>RIESLING</v>
      </c>
      <c r="U1240" s="9" t="str">
        <f t="shared" ca="1" si="6204"/>
        <v>RISL_E</v>
      </c>
      <c r="V1240" s="9" t="str">
        <f t="shared" ca="1" si="6204"/>
        <v>VINHO BRANCO</v>
      </c>
      <c r="W1240" s="9" t="str">
        <f t="shared" ca="1" si="6204"/>
        <v>4_TPK_2,0 l</v>
      </c>
      <c r="X1240" s="29">
        <f t="shared" ca="1" si="6204"/>
        <v>4</v>
      </c>
      <c r="Y1240" s="30">
        <f t="shared" ca="1" si="6204"/>
        <v>180</v>
      </c>
      <c r="Z1240" s="30">
        <f t="shared" ca="1" si="6204"/>
        <v>98</v>
      </c>
      <c r="AA1240" s="40">
        <v>3</v>
      </c>
      <c r="AB1240" s="9" t="str">
        <f t="shared" ref="AB1240:AE1240" ca="1" si="6205">INDIRECT(ADDRESS($AA1240+1,AB$2,,,AB$1))</f>
        <v>AGUIA</v>
      </c>
      <c r="AC1240" s="9" t="str">
        <f t="shared" ca="1" si="6205"/>
        <v>AG</v>
      </c>
      <c r="AD1240" s="9" t="str">
        <f t="shared" ca="1" si="6205"/>
        <v>PORTO ALEGRE</v>
      </c>
      <c r="AE1240" s="9" t="str">
        <f t="shared" ca="1" si="6205"/>
        <v>BRASIL</v>
      </c>
      <c r="AF1240" s="40">
        <v>11</v>
      </c>
      <c r="AG1240" s="9" t="str">
        <f t="shared" ref="AG1240:AL1240" ca="1" si="6206">INDIRECT(ADDRESS($AF1240+1,AG$2,,,AG$1))</f>
        <v>DEBORA CALIXTO</v>
      </c>
      <c r="AH1240" s="9" t="str">
        <f t="shared" ca="1" si="6206"/>
        <v>DC</v>
      </c>
      <c r="AI1240" s="9">
        <f t="shared" ca="1" si="6206"/>
        <v>2188</v>
      </c>
      <c r="AJ1240" s="9" t="str">
        <f t="shared" ca="1" si="6206"/>
        <v>ANTÔNIO</v>
      </c>
      <c r="AK1240" s="9" t="str">
        <f t="shared" ca="1" si="6206"/>
        <v>SPAULO</v>
      </c>
      <c r="AL1240" s="9" t="str">
        <f t="shared" ca="1" si="6206"/>
        <v>SPAULO</v>
      </c>
      <c r="AM1240" s="52">
        <v>2</v>
      </c>
      <c r="AN1240" s="41">
        <v>0.06</v>
      </c>
      <c r="AO1240" s="42">
        <f t="shared" ca="1" si="24"/>
        <v>360</v>
      </c>
      <c r="AP1240" s="42">
        <f t="shared" ca="1" si="25"/>
        <v>196</v>
      </c>
      <c r="AQ1240" s="42">
        <f t="shared" ca="1" si="26"/>
        <v>338.4</v>
      </c>
    </row>
    <row r="1241" spans="1:43" ht="14">
      <c r="A1241" s="9">
        <f t="shared" si="18"/>
        <v>1240</v>
      </c>
      <c r="B1241" s="9">
        <v>631</v>
      </c>
      <c r="C1241" s="50">
        <v>43185</v>
      </c>
      <c r="D1241" s="39">
        <v>43190</v>
      </c>
      <c r="E1241" s="39">
        <v>43190</v>
      </c>
      <c r="F1241" s="40">
        <v>448</v>
      </c>
      <c r="G1241" s="7">
        <f t="shared" ref="G1241:L1241" ca="1" si="6207">INDIRECT(ADDRESS($F1241+1,G$2,,,G$1))</f>
        <v>43184</v>
      </c>
      <c r="H1241" s="27">
        <f t="shared" ca="1" si="6207"/>
        <v>43190</v>
      </c>
      <c r="I1241" s="9">
        <f t="shared" ca="1" si="6207"/>
        <v>1</v>
      </c>
      <c r="J1241" s="9">
        <f t="shared" ca="1" si="6207"/>
        <v>1</v>
      </c>
      <c r="K1241" s="28">
        <f t="shared" ca="1" si="6207"/>
        <v>43101</v>
      </c>
      <c r="L1241" s="9">
        <f t="shared" ca="1" si="6207"/>
        <v>1</v>
      </c>
      <c r="M1241" s="40">
        <v>14</v>
      </c>
      <c r="N1241" s="9" t="str">
        <f t="shared" ref="N1241:R1241" ca="1" si="6208">INDIRECT(ADDRESS($M1241+1,N$2,,,N$1))</f>
        <v xml:space="preserve">OUTBACK </v>
      </c>
      <c r="O1241" s="9" t="str">
        <f t="shared" ca="1" si="6208"/>
        <v>OBK</v>
      </c>
      <c r="P1241" s="9" t="str">
        <f t="shared" ca="1" si="6208"/>
        <v>ZONA INDUSTRIAL, 335</v>
      </c>
      <c r="Q1241" s="9" t="str">
        <f t="shared" ca="1" si="6208"/>
        <v>SÃO PAULO</v>
      </c>
      <c r="R1241" s="9" t="str">
        <f t="shared" ca="1" si="6208"/>
        <v>SP</v>
      </c>
      <c r="S1241" s="40">
        <v>25</v>
      </c>
      <c r="T1241" s="9" t="str">
        <f t="shared" ref="T1241:Z1241" ca="1" si="6209">INDIRECT(ADDRESS($S1241+1,T$2,,,T$1))</f>
        <v>SAUVIGNON</v>
      </c>
      <c r="U1241" s="9" t="str">
        <f t="shared" ca="1" si="6209"/>
        <v>SAVN_E</v>
      </c>
      <c r="V1241" s="9" t="str">
        <f t="shared" ca="1" si="6209"/>
        <v>VINHO TINTO</v>
      </c>
      <c r="W1241" s="9" t="str">
        <f t="shared" ca="1" si="6209"/>
        <v>4_TPK_2,0 l</v>
      </c>
      <c r="X1241" s="29">
        <f t="shared" ca="1" si="6209"/>
        <v>4</v>
      </c>
      <c r="Y1241" s="30">
        <f t="shared" ca="1" si="6209"/>
        <v>121</v>
      </c>
      <c r="Z1241" s="30">
        <f t="shared" ca="1" si="6209"/>
        <v>27</v>
      </c>
      <c r="AA1241" s="40">
        <v>3</v>
      </c>
      <c r="AB1241" s="9" t="str">
        <f t="shared" ref="AB1241:AE1241" ca="1" si="6210">INDIRECT(ADDRESS($AA1241+1,AB$2,,,AB$1))</f>
        <v>AGUIA</v>
      </c>
      <c r="AC1241" s="9" t="str">
        <f t="shared" ca="1" si="6210"/>
        <v>AG</v>
      </c>
      <c r="AD1241" s="9" t="str">
        <f t="shared" ca="1" si="6210"/>
        <v>PORTO ALEGRE</v>
      </c>
      <c r="AE1241" s="9" t="str">
        <f t="shared" ca="1" si="6210"/>
        <v>BRASIL</v>
      </c>
      <c r="AF1241" s="40">
        <v>11</v>
      </c>
      <c r="AG1241" s="9" t="str">
        <f t="shared" ref="AG1241:AL1241" ca="1" si="6211">INDIRECT(ADDRESS($AF1241+1,AG$2,,,AG$1))</f>
        <v>DEBORA CALIXTO</v>
      </c>
      <c r="AH1241" s="9" t="str">
        <f t="shared" ca="1" si="6211"/>
        <v>DC</v>
      </c>
      <c r="AI1241" s="9">
        <f t="shared" ca="1" si="6211"/>
        <v>2188</v>
      </c>
      <c r="AJ1241" s="9" t="str">
        <f t="shared" ca="1" si="6211"/>
        <v>ANTÔNIO</v>
      </c>
      <c r="AK1241" s="9" t="str">
        <f t="shared" ca="1" si="6211"/>
        <v>SPAULO</v>
      </c>
      <c r="AL1241" s="9" t="str">
        <f t="shared" ca="1" si="6211"/>
        <v>SPAULO</v>
      </c>
      <c r="AM1241" s="52">
        <v>3</v>
      </c>
      <c r="AN1241" s="41">
        <v>4.2999999999999997E-2</v>
      </c>
      <c r="AO1241" s="42">
        <f t="shared" ca="1" si="24"/>
        <v>363</v>
      </c>
      <c r="AP1241" s="42">
        <f t="shared" ca="1" si="25"/>
        <v>81</v>
      </c>
      <c r="AQ1241" s="42">
        <f t="shared" ca="1" si="26"/>
        <v>347.39099999999996</v>
      </c>
    </row>
    <row r="1242" spans="1:43" ht="14">
      <c r="A1242" s="9">
        <f t="shared" si="18"/>
        <v>1241</v>
      </c>
      <c r="B1242" s="9">
        <v>631</v>
      </c>
      <c r="C1242" s="50">
        <v>43185</v>
      </c>
      <c r="D1242" s="39">
        <v>43190</v>
      </c>
      <c r="E1242" s="39">
        <v>43190</v>
      </c>
      <c r="F1242" s="40">
        <v>448</v>
      </c>
      <c r="G1242" s="7">
        <f t="shared" ref="G1242:L1242" ca="1" si="6212">INDIRECT(ADDRESS($F1242+1,G$2,,,G$1))</f>
        <v>43184</v>
      </c>
      <c r="H1242" s="27">
        <f t="shared" ca="1" si="6212"/>
        <v>43190</v>
      </c>
      <c r="I1242" s="9">
        <f t="shared" ca="1" si="6212"/>
        <v>1</v>
      </c>
      <c r="J1242" s="9">
        <f t="shared" ca="1" si="6212"/>
        <v>1</v>
      </c>
      <c r="K1242" s="28">
        <f t="shared" ca="1" si="6212"/>
        <v>43101</v>
      </c>
      <c r="L1242" s="9">
        <f t="shared" ca="1" si="6212"/>
        <v>1</v>
      </c>
      <c r="M1242" s="40">
        <v>14</v>
      </c>
      <c r="N1242" s="9" t="str">
        <f t="shared" ref="N1242:R1242" ca="1" si="6213">INDIRECT(ADDRESS($M1242+1,N$2,,,N$1))</f>
        <v xml:space="preserve">OUTBACK </v>
      </c>
      <c r="O1242" s="9" t="str">
        <f t="shared" ca="1" si="6213"/>
        <v>OBK</v>
      </c>
      <c r="P1242" s="9" t="str">
        <f t="shared" ca="1" si="6213"/>
        <v>ZONA INDUSTRIAL, 335</v>
      </c>
      <c r="Q1242" s="9" t="str">
        <f t="shared" ca="1" si="6213"/>
        <v>SÃO PAULO</v>
      </c>
      <c r="R1242" s="9" t="str">
        <f t="shared" ca="1" si="6213"/>
        <v>SP</v>
      </c>
      <c r="S1242" s="40">
        <v>18</v>
      </c>
      <c r="T1242" s="9" t="str">
        <f t="shared" ref="T1242:Z1242" ca="1" si="6214">INDIRECT(ADDRESS($S1242+1,T$2,,,T$1))</f>
        <v>ESPUMANTE ROSE</v>
      </c>
      <c r="U1242" s="9" t="str">
        <f t="shared" ca="1" si="6214"/>
        <v>ES_RSE</v>
      </c>
      <c r="V1242" s="9" t="str">
        <f t="shared" ca="1" si="6214"/>
        <v>ESPUMANTE</v>
      </c>
      <c r="W1242" s="9" t="str">
        <f t="shared" ca="1" si="6214"/>
        <v>12_BTL_0,75 l</v>
      </c>
      <c r="X1242" s="29">
        <f t="shared" ca="1" si="6214"/>
        <v>12</v>
      </c>
      <c r="Y1242" s="30">
        <f t="shared" ca="1" si="6214"/>
        <v>223</v>
      </c>
      <c r="Z1242" s="30">
        <f t="shared" ca="1" si="6214"/>
        <v>114</v>
      </c>
      <c r="AA1242" s="40">
        <v>1</v>
      </c>
      <c r="AB1242" s="9" t="str">
        <f t="shared" ref="AB1242:AE1242" ca="1" si="6215">INDIRECT(ADDRESS($AA1242+1,AB$2,,,AB$1))</f>
        <v>CAMPO BELO</v>
      </c>
      <c r="AC1242" s="9" t="str">
        <f t="shared" ca="1" si="6215"/>
        <v>CB</v>
      </c>
      <c r="AD1242" s="9" t="str">
        <f t="shared" ca="1" si="6215"/>
        <v>SÃO PAULO</v>
      </c>
      <c r="AE1242" s="9" t="str">
        <f t="shared" ca="1" si="6215"/>
        <v>BRASIL</v>
      </c>
      <c r="AF1242" s="40">
        <v>5</v>
      </c>
      <c r="AG1242" s="9" t="str">
        <f t="shared" ref="AG1242:AL1242" ca="1" si="6216">INDIRECT(ADDRESS($AF1242+1,AG$2,,,AG$1))</f>
        <v>ALICE SILVEIRA</v>
      </c>
      <c r="AH1242" s="9" t="str">
        <f t="shared" ca="1" si="6216"/>
        <v>AS</v>
      </c>
      <c r="AI1242" s="9">
        <f t="shared" ca="1" si="6216"/>
        <v>2106</v>
      </c>
      <c r="AJ1242" s="9" t="str">
        <f t="shared" ca="1" si="6216"/>
        <v>AGUIAR</v>
      </c>
      <c r="AK1242" s="9" t="str">
        <f t="shared" ca="1" si="6216"/>
        <v>CTBA</v>
      </c>
      <c r="AL1242" s="9" t="str">
        <f t="shared" ca="1" si="6216"/>
        <v>CTBA</v>
      </c>
      <c r="AM1242" s="52">
        <v>2</v>
      </c>
      <c r="AN1242" s="41">
        <v>5.0000000000000001E-3</v>
      </c>
      <c r="AO1242" s="42">
        <f t="shared" ca="1" si="24"/>
        <v>446</v>
      </c>
      <c r="AP1242" s="42">
        <f t="shared" ca="1" si="25"/>
        <v>228</v>
      </c>
      <c r="AQ1242" s="42">
        <f t="shared" ca="1" si="26"/>
        <v>443.77</v>
      </c>
    </row>
    <row r="1243" spans="1:43" ht="14">
      <c r="A1243" s="9">
        <f t="shared" si="18"/>
        <v>1242</v>
      </c>
      <c r="B1243" s="9">
        <v>632</v>
      </c>
      <c r="C1243" s="50">
        <v>43184</v>
      </c>
      <c r="D1243" s="39">
        <v>43189</v>
      </c>
      <c r="E1243" s="39">
        <v>43189</v>
      </c>
      <c r="F1243" s="40">
        <v>448</v>
      </c>
      <c r="G1243" s="7">
        <f t="shared" ref="G1243:L1243" ca="1" si="6217">INDIRECT(ADDRESS($F1243+1,G$2,,,G$1))</f>
        <v>43184</v>
      </c>
      <c r="H1243" s="27">
        <f t="shared" ca="1" si="6217"/>
        <v>43190</v>
      </c>
      <c r="I1243" s="9">
        <f t="shared" ca="1" si="6217"/>
        <v>1</v>
      </c>
      <c r="J1243" s="9">
        <f t="shared" ca="1" si="6217"/>
        <v>1</v>
      </c>
      <c r="K1243" s="28">
        <f t="shared" ca="1" si="6217"/>
        <v>43101</v>
      </c>
      <c r="L1243" s="9">
        <f t="shared" ca="1" si="6217"/>
        <v>1</v>
      </c>
      <c r="M1243" s="40">
        <v>36</v>
      </c>
      <c r="N1243" s="9" t="str">
        <f t="shared" ref="N1243:R1243" ca="1" si="6218">INDIRECT(ADDRESS($M1243+1,N$2,,,N$1))</f>
        <v>ANTONIETTA VERONESE RISTORANTE ITALIANO</v>
      </c>
      <c r="O1243" s="9" t="str">
        <f t="shared" ca="1" si="6218"/>
        <v>AVRI</v>
      </c>
      <c r="P1243" s="9" t="str">
        <f t="shared" ca="1" si="6218"/>
        <v>AV DOS BRAGA, CASA 23</v>
      </c>
      <c r="Q1243" s="9" t="str">
        <f t="shared" ca="1" si="6218"/>
        <v>CAMPINAS</v>
      </c>
      <c r="R1243" s="9" t="str">
        <f t="shared" ca="1" si="6218"/>
        <v>SP</v>
      </c>
      <c r="S1243" s="40">
        <v>12</v>
      </c>
      <c r="T1243" s="9" t="str">
        <f t="shared" ref="T1243:Z1243" ca="1" si="6219">INDIRECT(ADDRESS($S1243+1,T$2,,,T$1))</f>
        <v>CHARDONNAY</v>
      </c>
      <c r="U1243" s="9" t="str">
        <f t="shared" ca="1" si="6219"/>
        <v>CHDN</v>
      </c>
      <c r="V1243" s="9" t="str">
        <f t="shared" ca="1" si="6219"/>
        <v>VINHO BRANCO</v>
      </c>
      <c r="W1243" s="9" t="str">
        <f t="shared" ca="1" si="6219"/>
        <v>12_BTL_0,75 l</v>
      </c>
      <c r="X1243" s="29">
        <f t="shared" ca="1" si="6219"/>
        <v>12</v>
      </c>
      <c r="Y1243" s="30">
        <f t="shared" ca="1" si="6219"/>
        <v>148</v>
      </c>
      <c r="Z1243" s="30">
        <f t="shared" ca="1" si="6219"/>
        <v>96</v>
      </c>
      <c r="AA1243" s="40">
        <v>6</v>
      </c>
      <c r="AB1243" s="9" t="str">
        <f t="shared" ref="AB1243:AE1243" ca="1" si="6220">INDIRECT(ADDRESS($AA1243+1,AB$2,,,AB$1))</f>
        <v>CENTRO NORTE</v>
      </c>
      <c r="AC1243" s="9" t="str">
        <f t="shared" ca="1" si="6220"/>
        <v>CN</v>
      </c>
      <c r="AD1243" s="9" t="str">
        <f t="shared" ca="1" si="6220"/>
        <v>GOIANIA</v>
      </c>
      <c r="AE1243" s="9" t="str">
        <f t="shared" ca="1" si="6220"/>
        <v>BRASIL</v>
      </c>
      <c r="AF1243" s="40">
        <v>5</v>
      </c>
      <c r="AG1243" s="9" t="str">
        <f t="shared" ref="AG1243:AL1243" ca="1" si="6221">INDIRECT(ADDRESS($AF1243+1,AG$2,,,AG$1))</f>
        <v>ALICE SILVEIRA</v>
      </c>
      <c r="AH1243" s="9" t="str">
        <f t="shared" ca="1" si="6221"/>
        <v>AS</v>
      </c>
      <c r="AI1243" s="9">
        <f t="shared" ca="1" si="6221"/>
        <v>2106</v>
      </c>
      <c r="AJ1243" s="9" t="str">
        <f t="shared" ca="1" si="6221"/>
        <v>AGUIAR</v>
      </c>
      <c r="AK1243" s="9" t="str">
        <f t="shared" ca="1" si="6221"/>
        <v>CTBA</v>
      </c>
      <c r="AL1243" s="9" t="str">
        <f t="shared" ca="1" si="6221"/>
        <v>CTBA</v>
      </c>
      <c r="AM1243" s="52">
        <v>2</v>
      </c>
      <c r="AN1243" s="41">
        <v>0</v>
      </c>
      <c r="AO1243" s="42">
        <f t="shared" ca="1" si="24"/>
        <v>296</v>
      </c>
      <c r="AP1243" s="42">
        <f t="shared" ca="1" si="25"/>
        <v>192</v>
      </c>
      <c r="AQ1243" s="42">
        <f t="shared" ca="1" si="26"/>
        <v>296</v>
      </c>
    </row>
    <row r="1244" spans="1:43" ht="14">
      <c r="A1244" s="9">
        <f t="shared" si="18"/>
        <v>1243</v>
      </c>
      <c r="B1244" s="9">
        <v>633</v>
      </c>
      <c r="C1244" s="50">
        <v>43188</v>
      </c>
      <c r="D1244" s="39">
        <v>43191</v>
      </c>
      <c r="E1244" s="39">
        <v>43192</v>
      </c>
      <c r="F1244" s="40">
        <v>450</v>
      </c>
      <c r="G1244" s="7">
        <f t="shared" ref="G1244:L1244" ca="1" si="6222">INDIRECT(ADDRESS($F1244+1,G$2,,,G$1))</f>
        <v>43186</v>
      </c>
      <c r="H1244" s="27">
        <f t="shared" ca="1" si="6222"/>
        <v>43190</v>
      </c>
      <c r="I1244" s="9">
        <f t="shared" ca="1" si="6222"/>
        <v>3</v>
      </c>
      <c r="J1244" s="9">
        <f t="shared" ca="1" si="6222"/>
        <v>1</v>
      </c>
      <c r="K1244" s="28">
        <f t="shared" ca="1" si="6222"/>
        <v>43101</v>
      </c>
      <c r="L1244" s="9">
        <f t="shared" ca="1" si="6222"/>
        <v>3</v>
      </c>
      <c r="M1244" s="40">
        <v>26</v>
      </c>
      <c r="N1244" s="9" t="str">
        <f t="shared" ref="N1244:R1244" ca="1" si="6223">INDIRECT(ADDRESS($M1244+1,N$2,,,N$1))</f>
        <v>SUPER ADEGA SUPERMERCADOS</v>
      </c>
      <c r="O1244" s="9" t="str">
        <f t="shared" ca="1" si="6223"/>
        <v>SAS</v>
      </c>
      <c r="P1244" s="9" t="str">
        <f t="shared" ca="1" si="6223"/>
        <v>SIA TRECHO 3</v>
      </c>
      <c r="Q1244" s="9" t="str">
        <f t="shared" ca="1" si="6223"/>
        <v>BRASÍLIA</v>
      </c>
      <c r="R1244" s="9" t="str">
        <f t="shared" ca="1" si="6223"/>
        <v>DF</v>
      </c>
      <c r="S1244" s="40">
        <v>27</v>
      </c>
      <c r="T1244" s="9" t="str">
        <f t="shared" ref="T1244:Z1244" ca="1" si="6224">INDIRECT(ADDRESS($S1244+1,T$2,,,T$1))</f>
        <v>RIESLING</v>
      </c>
      <c r="U1244" s="9" t="str">
        <f t="shared" ca="1" si="6224"/>
        <v>RISL_E</v>
      </c>
      <c r="V1244" s="9" t="str">
        <f t="shared" ca="1" si="6224"/>
        <v>VINHO BRANCO</v>
      </c>
      <c r="W1244" s="9" t="str">
        <f t="shared" ca="1" si="6224"/>
        <v>4_TPK_2,0 l</v>
      </c>
      <c r="X1244" s="29">
        <f t="shared" ca="1" si="6224"/>
        <v>4</v>
      </c>
      <c r="Y1244" s="30">
        <f t="shared" ca="1" si="6224"/>
        <v>180</v>
      </c>
      <c r="Z1244" s="30">
        <f t="shared" ca="1" si="6224"/>
        <v>98</v>
      </c>
      <c r="AA1244" s="40">
        <v>5</v>
      </c>
      <c r="AB1244" s="9" t="str">
        <f t="shared" ref="AB1244:AE1244" ca="1" si="6225">INDIRECT(ADDRESS($AA1244+1,AB$2,,,AB$1))</f>
        <v>PARQUE SUL</v>
      </c>
      <c r="AC1244" s="9" t="str">
        <f t="shared" ca="1" si="6225"/>
        <v>PS</v>
      </c>
      <c r="AD1244" s="9" t="str">
        <f t="shared" ca="1" si="6225"/>
        <v>RIO DE JANEIRO</v>
      </c>
      <c r="AE1244" s="9" t="str">
        <f t="shared" ca="1" si="6225"/>
        <v>BRASIL</v>
      </c>
      <c r="AF1244" s="40">
        <v>6</v>
      </c>
      <c r="AG1244" s="9" t="str">
        <f t="shared" ref="AG1244:AL1244" ca="1" si="6226">INDIRECT(ADDRESS($AF1244+1,AG$2,,,AG$1))</f>
        <v>CARMEN AGUIAR</v>
      </c>
      <c r="AH1244" s="9" t="str">
        <f t="shared" ca="1" si="6226"/>
        <v>CA</v>
      </c>
      <c r="AI1244" s="9">
        <f t="shared" ca="1" si="6226"/>
        <v>2211</v>
      </c>
      <c r="AJ1244" s="9" t="str">
        <f t="shared" ca="1" si="6226"/>
        <v>MENESES</v>
      </c>
      <c r="AK1244" s="9" t="str">
        <f t="shared" ca="1" si="6226"/>
        <v>BSB</v>
      </c>
      <c r="AL1244" s="9" t="str">
        <f t="shared" ca="1" si="6226"/>
        <v>BSB</v>
      </c>
      <c r="AM1244" s="52">
        <v>2</v>
      </c>
      <c r="AN1244" s="41">
        <v>4.8000000000000001E-2</v>
      </c>
      <c r="AO1244" s="42">
        <f t="shared" ca="1" si="24"/>
        <v>360</v>
      </c>
      <c r="AP1244" s="42">
        <f t="shared" ca="1" si="25"/>
        <v>196</v>
      </c>
      <c r="AQ1244" s="42">
        <f t="shared" ca="1" si="26"/>
        <v>342.71999999999997</v>
      </c>
    </row>
    <row r="1245" spans="1:43" ht="14">
      <c r="A1245" s="9">
        <f t="shared" si="18"/>
        <v>1244</v>
      </c>
      <c r="B1245" s="9">
        <v>633</v>
      </c>
      <c r="C1245" s="50">
        <v>43188</v>
      </c>
      <c r="D1245" s="39">
        <v>43191</v>
      </c>
      <c r="E1245" s="39">
        <v>43192</v>
      </c>
      <c r="F1245" s="40">
        <v>450</v>
      </c>
      <c r="G1245" s="7">
        <f t="shared" ref="G1245:L1245" ca="1" si="6227">INDIRECT(ADDRESS($F1245+1,G$2,,,G$1))</f>
        <v>43186</v>
      </c>
      <c r="H1245" s="27">
        <f t="shared" ca="1" si="6227"/>
        <v>43190</v>
      </c>
      <c r="I1245" s="9">
        <f t="shared" ca="1" si="6227"/>
        <v>3</v>
      </c>
      <c r="J1245" s="9">
        <f t="shared" ca="1" si="6227"/>
        <v>1</v>
      </c>
      <c r="K1245" s="28">
        <f t="shared" ca="1" si="6227"/>
        <v>43101</v>
      </c>
      <c r="L1245" s="9">
        <f t="shared" ca="1" si="6227"/>
        <v>3</v>
      </c>
      <c r="M1245" s="40">
        <v>26</v>
      </c>
      <c r="N1245" s="9" t="str">
        <f t="shared" ref="N1245:R1245" ca="1" si="6228">INDIRECT(ADDRESS($M1245+1,N$2,,,N$1))</f>
        <v>SUPER ADEGA SUPERMERCADOS</v>
      </c>
      <c r="O1245" s="9" t="str">
        <f t="shared" ca="1" si="6228"/>
        <v>SAS</v>
      </c>
      <c r="P1245" s="9" t="str">
        <f t="shared" ca="1" si="6228"/>
        <v>SIA TRECHO 3</v>
      </c>
      <c r="Q1245" s="9" t="str">
        <f t="shared" ca="1" si="6228"/>
        <v>BRASÍLIA</v>
      </c>
      <c r="R1245" s="9" t="str">
        <f t="shared" ca="1" si="6228"/>
        <v>DF</v>
      </c>
      <c r="S1245" s="40">
        <v>12</v>
      </c>
      <c r="T1245" s="9" t="str">
        <f t="shared" ref="T1245:Z1245" ca="1" si="6229">INDIRECT(ADDRESS($S1245+1,T$2,,,T$1))</f>
        <v>CHARDONNAY</v>
      </c>
      <c r="U1245" s="9" t="str">
        <f t="shared" ca="1" si="6229"/>
        <v>CHDN</v>
      </c>
      <c r="V1245" s="9" t="str">
        <f t="shared" ca="1" si="6229"/>
        <v>VINHO BRANCO</v>
      </c>
      <c r="W1245" s="9" t="str">
        <f t="shared" ca="1" si="6229"/>
        <v>12_BTL_0,75 l</v>
      </c>
      <c r="X1245" s="29">
        <f t="shared" ca="1" si="6229"/>
        <v>12</v>
      </c>
      <c r="Y1245" s="30">
        <f t="shared" ca="1" si="6229"/>
        <v>148</v>
      </c>
      <c r="Z1245" s="30">
        <f t="shared" ca="1" si="6229"/>
        <v>96</v>
      </c>
      <c r="AA1245" s="40">
        <v>5</v>
      </c>
      <c r="AB1245" s="9" t="str">
        <f t="shared" ref="AB1245:AE1245" ca="1" si="6230">INDIRECT(ADDRESS($AA1245+1,AB$2,,,AB$1))</f>
        <v>PARQUE SUL</v>
      </c>
      <c r="AC1245" s="9" t="str">
        <f t="shared" ca="1" si="6230"/>
        <v>PS</v>
      </c>
      <c r="AD1245" s="9" t="str">
        <f t="shared" ca="1" si="6230"/>
        <v>RIO DE JANEIRO</v>
      </c>
      <c r="AE1245" s="9" t="str">
        <f t="shared" ca="1" si="6230"/>
        <v>BRASIL</v>
      </c>
      <c r="AF1245" s="40">
        <v>4</v>
      </c>
      <c r="AG1245" s="9" t="str">
        <f t="shared" ref="AG1245:AL1245" ca="1" si="6231">INDIRECT(ADDRESS($AF1245+1,AG$2,,,AG$1))</f>
        <v>MANOEL CARDOSO</v>
      </c>
      <c r="AH1245" s="9" t="str">
        <f t="shared" ca="1" si="6231"/>
        <v>MC</v>
      </c>
      <c r="AI1245" s="9">
        <f t="shared" ca="1" si="6231"/>
        <v>2211</v>
      </c>
      <c r="AJ1245" s="9" t="str">
        <f t="shared" ca="1" si="6231"/>
        <v>AGUIAR</v>
      </c>
      <c r="AK1245" s="9" t="str">
        <f t="shared" ca="1" si="6231"/>
        <v>CTBA</v>
      </c>
      <c r="AL1245" s="9" t="str">
        <f t="shared" ca="1" si="6231"/>
        <v>CTBA</v>
      </c>
      <c r="AM1245" s="52">
        <v>2</v>
      </c>
      <c r="AN1245" s="41">
        <v>1.3000000000000001E-2</v>
      </c>
      <c r="AO1245" s="42">
        <f t="shared" ca="1" si="24"/>
        <v>296</v>
      </c>
      <c r="AP1245" s="42">
        <f t="shared" ca="1" si="25"/>
        <v>192</v>
      </c>
      <c r="AQ1245" s="42">
        <f t="shared" ca="1" si="26"/>
        <v>292.15199999999999</v>
      </c>
    </row>
    <row r="1246" spans="1:43" ht="14">
      <c r="A1246" s="9">
        <f t="shared" si="18"/>
        <v>1245</v>
      </c>
      <c r="B1246" s="9">
        <v>634</v>
      </c>
      <c r="C1246" s="50">
        <v>43191</v>
      </c>
      <c r="D1246" s="39">
        <v>43195</v>
      </c>
      <c r="E1246" s="39">
        <v>43196</v>
      </c>
      <c r="F1246" s="40">
        <v>451</v>
      </c>
      <c r="G1246" s="7">
        <f t="shared" ref="G1246:L1246" ca="1" si="6232">INDIRECT(ADDRESS($F1246+1,G$2,,,G$1))</f>
        <v>43187</v>
      </c>
      <c r="H1246" s="27">
        <f t="shared" ca="1" si="6232"/>
        <v>43190</v>
      </c>
      <c r="I1246" s="9">
        <f t="shared" ca="1" si="6232"/>
        <v>4</v>
      </c>
      <c r="J1246" s="9">
        <f t="shared" ca="1" si="6232"/>
        <v>1</v>
      </c>
      <c r="K1246" s="28">
        <f t="shared" ca="1" si="6232"/>
        <v>43101</v>
      </c>
      <c r="L1246" s="9">
        <f t="shared" ca="1" si="6232"/>
        <v>4</v>
      </c>
      <c r="M1246" s="40">
        <v>38</v>
      </c>
      <c r="N1246" s="9" t="str">
        <f t="shared" ref="N1246:R1246" ca="1" si="6233">INDIRECT(ADDRESS($M1246+1,N$2,,,N$1))</f>
        <v>MADEIRA COMPANHIA DE HAMBURGERS</v>
      </c>
      <c r="O1246" s="9" t="str">
        <f t="shared" ca="1" si="6233"/>
        <v>MCDH</v>
      </c>
      <c r="P1246" s="9" t="str">
        <f t="shared" ca="1" si="6233"/>
        <v>PRAÇA BOCA MALDITA, 331</v>
      </c>
      <c r="Q1246" s="9" t="str">
        <f t="shared" ca="1" si="6233"/>
        <v>CURITIBA</v>
      </c>
      <c r="R1246" s="9" t="str">
        <f t="shared" ca="1" si="6233"/>
        <v>PR</v>
      </c>
      <c r="S1246" s="40">
        <v>8</v>
      </c>
      <c r="T1246" s="9" t="str">
        <f t="shared" ref="T1246:Z1246" ca="1" si="6234">INDIRECT(ADDRESS($S1246+1,T$2,,,T$1))</f>
        <v>SAUVIGNON BLANC</v>
      </c>
      <c r="U1246" s="9" t="str">
        <f t="shared" ca="1" si="6234"/>
        <v>SAVN_BL</v>
      </c>
      <c r="V1246" s="9" t="str">
        <f t="shared" ca="1" si="6234"/>
        <v>VINHO BRANCO</v>
      </c>
      <c r="W1246" s="9" t="str">
        <f t="shared" ca="1" si="6234"/>
        <v>12_BTL_0,75 l</v>
      </c>
      <c r="X1246" s="29">
        <f t="shared" ca="1" si="6234"/>
        <v>12</v>
      </c>
      <c r="Y1246" s="30">
        <f t="shared" ca="1" si="6234"/>
        <v>171.5</v>
      </c>
      <c r="Z1246" s="30">
        <f t="shared" ca="1" si="6234"/>
        <v>91</v>
      </c>
      <c r="AA1246" s="40">
        <v>3</v>
      </c>
      <c r="AB1246" s="9" t="str">
        <f t="shared" ref="AB1246:AE1246" ca="1" si="6235">INDIRECT(ADDRESS($AA1246+1,AB$2,,,AB$1))</f>
        <v>AGUIA</v>
      </c>
      <c r="AC1246" s="9" t="str">
        <f t="shared" ca="1" si="6235"/>
        <v>AG</v>
      </c>
      <c r="AD1246" s="9" t="str">
        <f t="shared" ca="1" si="6235"/>
        <v>PORTO ALEGRE</v>
      </c>
      <c r="AE1246" s="9" t="str">
        <f t="shared" ca="1" si="6235"/>
        <v>BRASIL</v>
      </c>
      <c r="AF1246" s="40">
        <v>4</v>
      </c>
      <c r="AG1246" s="9" t="str">
        <f t="shared" ref="AG1246:AL1246" ca="1" si="6236">INDIRECT(ADDRESS($AF1246+1,AG$2,,,AG$1))</f>
        <v>MANOEL CARDOSO</v>
      </c>
      <c r="AH1246" s="9" t="str">
        <f t="shared" ca="1" si="6236"/>
        <v>MC</v>
      </c>
      <c r="AI1246" s="9">
        <f t="shared" ca="1" si="6236"/>
        <v>2211</v>
      </c>
      <c r="AJ1246" s="9" t="str">
        <f t="shared" ca="1" si="6236"/>
        <v>AGUIAR</v>
      </c>
      <c r="AK1246" s="9" t="str">
        <f t="shared" ca="1" si="6236"/>
        <v>CTBA</v>
      </c>
      <c r="AL1246" s="9" t="str">
        <f t="shared" ca="1" si="6236"/>
        <v>CTBA</v>
      </c>
      <c r="AM1246" s="52">
        <v>2</v>
      </c>
      <c r="AN1246" s="41">
        <v>2.7000000000000003E-2</v>
      </c>
      <c r="AO1246" s="42">
        <f t="shared" ca="1" si="24"/>
        <v>343</v>
      </c>
      <c r="AP1246" s="42">
        <f t="shared" ca="1" si="25"/>
        <v>182</v>
      </c>
      <c r="AQ1246" s="42">
        <f t="shared" ca="1" si="26"/>
        <v>333.73899999999998</v>
      </c>
    </row>
    <row r="1247" spans="1:43" ht="14">
      <c r="A1247" s="9">
        <f t="shared" si="18"/>
        <v>1246</v>
      </c>
      <c r="B1247" s="9">
        <v>634</v>
      </c>
      <c r="C1247" s="50">
        <v>43191</v>
      </c>
      <c r="D1247" s="39">
        <v>43195</v>
      </c>
      <c r="E1247" s="39">
        <v>43196</v>
      </c>
      <c r="F1247" s="40">
        <v>451</v>
      </c>
      <c r="G1247" s="7">
        <f t="shared" ref="G1247:L1247" ca="1" si="6237">INDIRECT(ADDRESS($F1247+1,G$2,,,G$1))</f>
        <v>43187</v>
      </c>
      <c r="H1247" s="27">
        <f t="shared" ca="1" si="6237"/>
        <v>43190</v>
      </c>
      <c r="I1247" s="9">
        <f t="shared" ca="1" si="6237"/>
        <v>4</v>
      </c>
      <c r="J1247" s="9">
        <f t="shared" ca="1" si="6237"/>
        <v>1</v>
      </c>
      <c r="K1247" s="28">
        <f t="shared" ca="1" si="6237"/>
        <v>43101</v>
      </c>
      <c r="L1247" s="9">
        <f t="shared" ca="1" si="6237"/>
        <v>4</v>
      </c>
      <c r="M1247" s="40">
        <v>38</v>
      </c>
      <c r="N1247" s="9" t="str">
        <f t="shared" ref="N1247:R1247" ca="1" si="6238">INDIRECT(ADDRESS($M1247+1,N$2,,,N$1))</f>
        <v>MADEIRA COMPANHIA DE HAMBURGERS</v>
      </c>
      <c r="O1247" s="9" t="str">
        <f t="shared" ca="1" si="6238"/>
        <v>MCDH</v>
      </c>
      <c r="P1247" s="9" t="str">
        <f t="shared" ca="1" si="6238"/>
        <v>PRAÇA BOCA MALDITA, 331</v>
      </c>
      <c r="Q1247" s="9" t="str">
        <f t="shared" ca="1" si="6238"/>
        <v>CURITIBA</v>
      </c>
      <c r="R1247" s="9" t="str">
        <f t="shared" ca="1" si="6238"/>
        <v>PR</v>
      </c>
      <c r="S1247" s="40">
        <v>27</v>
      </c>
      <c r="T1247" s="9" t="str">
        <f t="shared" ref="T1247:Z1247" ca="1" si="6239">INDIRECT(ADDRESS($S1247+1,T$2,,,T$1))</f>
        <v>RIESLING</v>
      </c>
      <c r="U1247" s="9" t="str">
        <f t="shared" ca="1" si="6239"/>
        <v>RISL_E</v>
      </c>
      <c r="V1247" s="9" t="str">
        <f t="shared" ca="1" si="6239"/>
        <v>VINHO BRANCO</v>
      </c>
      <c r="W1247" s="9" t="str">
        <f t="shared" ca="1" si="6239"/>
        <v>4_TPK_2,0 l</v>
      </c>
      <c r="X1247" s="29">
        <f t="shared" ca="1" si="6239"/>
        <v>4</v>
      </c>
      <c r="Y1247" s="30">
        <f t="shared" ca="1" si="6239"/>
        <v>180</v>
      </c>
      <c r="Z1247" s="30">
        <f t="shared" ca="1" si="6239"/>
        <v>98</v>
      </c>
      <c r="AA1247" s="40">
        <v>2</v>
      </c>
      <c r="AB1247" s="9" t="str">
        <f t="shared" ref="AB1247:AE1247" ca="1" si="6240">INDIRECT(ADDRESS($AA1247+1,AB$2,,,AB$1))</f>
        <v>MARTE</v>
      </c>
      <c r="AC1247" s="9" t="str">
        <f t="shared" ca="1" si="6240"/>
        <v>MT</v>
      </c>
      <c r="AD1247" s="9" t="str">
        <f t="shared" ca="1" si="6240"/>
        <v>CURITIBA</v>
      </c>
      <c r="AE1247" s="9" t="str">
        <f t="shared" ca="1" si="6240"/>
        <v>BRASIL</v>
      </c>
      <c r="AF1247" s="40">
        <v>3</v>
      </c>
      <c r="AG1247" s="9" t="str">
        <f t="shared" ref="AG1247:AL1247" ca="1" si="6241">INDIRECT(ADDRESS($AF1247+1,AG$2,,,AG$1))</f>
        <v>JOÃO ALVES</v>
      </c>
      <c r="AH1247" s="9" t="str">
        <f t="shared" ca="1" si="6241"/>
        <v>JA</v>
      </c>
      <c r="AI1247" s="9">
        <f t="shared" ca="1" si="6241"/>
        <v>2187</v>
      </c>
      <c r="AJ1247" s="9" t="str">
        <f t="shared" ca="1" si="6241"/>
        <v>AGUIAR</v>
      </c>
      <c r="AK1247" s="9" t="str">
        <f t="shared" ca="1" si="6241"/>
        <v>CTBA</v>
      </c>
      <c r="AL1247" s="9" t="str">
        <f t="shared" ca="1" si="6241"/>
        <v>CTBA</v>
      </c>
      <c r="AM1247" s="52">
        <v>2</v>
      </c>
      <c r="AN1247" s="41">
        <v>3.7999999999999999E-2</v>
      </c>
      <c r="AO1247" s="42">
        <f t="shared" ca="1" si="24"/>
        <v>360</v>
      </c>
      <c r="AP1247" s="42">
        <f t="shared" ca="1" si="25"/>
        <v>196</v>
      </c>
      <c r="AQ1247" s="42">
        <f t="shared" ca="1" si="26"/>
        <v>346.32</v>
      </c>
    </row>
    <row r="1248" spans="1:43" ht="14">
      <c r="A1248" s="9">
        <f t="shared" si="18"/>
        <v>1247</v>
      </c>
      <c r="B1248" s="9">
        <v>634</v>
      </c>
      <c r="C1248" s="50">
        <v>43191</v>
      </c>
      <c r="D1248" s="39">
        <v>43195</v>
      </c>
      <c r="E1248" s="39">
        <v>43196</v>
      </c>
      <c r="F1248" s="40">
        <v>451</v>
      </c>
      <c r="G1248" s="7">
        <f t="shared" ref="G1248:L1248" ca="1" si="6242">INDIRECT(ADDRESS($F1248+1,G$2,,,G$1))</f>
        <v>43187</v>
      </c>
      <c r="H1248" s="27">
        <f t="shared" ca="1" si="6242"/>
        <v>43190</v>
      </c>
      <c r="I1248" s="9">
        <f t="shared" ca="1" si="6242"/>
        <v>4</v>
      </c>
      <c r="J1248" s="9">
        <f t="shared" ca="1" si="6242"/>
        <v>1</v>
      </c>
      <c r="K1248" s="28">
        <f t="shared" ca="1" si="6242"/>
        <v>43101</v>
      </c>
      <c r="L1248" s="9">
        <f t="shared" ca="1" si="6242"/>
        <v>4</v>
      </c>
      <c r="M1248" s="40">
        <v>38</v>
      </c>
      <c r="N1248" s="9" t="str">
        <f t="shared" ref="N1248:R1248" ca="1" si="6243">INDIRECT(ADDRESS($M1248+1,N$2,,,N$1))</f>
        <v>MADEIRA COMPANHIA DE HAMBURGERS</v>
      </c>
      <c r="O1248" s="9" t="str">
        <f t="shared" ca="1" si="6243"/>
        <v>MCDH</v>
      </c>
      <c r="P1248" s="9" t="str">
        <f t="shared" ca="1" si="6243"/>
        <v>PRAÇA BOCA MALDITA, 331</v>
      </c>
      <c r="Q1248" s="9" t="str">
        <f t="shared" ca="1" si="6243"/>
        <v>CURITIBA</v>
      </c>
      <c r="R1248" s="9" t="str">
        <f t="shared" ca="1" si="6243"/>
        <v>PR</v>
      </c>
      <c r="S1248" s="40">
        <v>22</v>
      </c>
      <c r="T1248" s="9" t="str">
        <f t="shared" ref="T1248:Z1248" ca="1" si="6244">INDIRECT(ADDRESS($S1248+1,T$2,,,T$1))</f>
        <v>TINTO SUAVE</v>
      </c>
      <c r="U1248" s="9" t="str">
        <f t="shared" ca="1" si="6244"/>
        <v>TNT_SU_E</v>
      </c>
      <c r="V1248" s="9" t="str">
        <f t="shared" ca="1" si="6244"/>
        <v>VINHO TINTO</v>
      </c>
      <c r="W1248" s="9" t="str">
        <f t="shared" ca="1" si="6244"/>
        <v>4_TPK_2,0 l</v>
      </c>
      <c r="X1248" s="29">
        <f t="shared" ca="1" si="6244"/>
        <v>4</v>
      </c>
      <c r="Y1248" s="30">
        <f t="shared" ca="1" si="6244"/>
        <v>103.5</v>
      </c>
      <c r="Z1248" s="30">
        <f t="shared" ca="1" si="6244"/>
        <v>61</v>
      </c>
      <c r="AA1248" s="40">
        <v>5</v>
      </c>
      <c r="AB1248" s="9" t="str">
        <f t="shared" ref="AB1248:AE1248" ca="1" si="6245">INDIRECT(ADDRESS($AA1248+1,AB$2,,,AB$1))</f>
        <v>PARQUE SUL</v>
      </c>
      <c r="AC1248" s="9" t="str">
        <f t="shared" ca="1" si="6245"/>
        <v>PS</v>
      </c>
      <c r="AD1248" s="9" t="str">
        <f t="shared" ca="1" si="6245"/>
        <v>RIO DE JANEIRO</v>
      </c>
      <c r="AE1248" s="9" t="str">
        <f t="shared" ca="1" si="6245"/>
        <v>BRASIL</v>
      </c>
      <c r="AF1248" s="40">
        <v>3</v>
      </c>
      <c r="AG1248" s="9" t="str">
        <f t="shared" ref="AG1248:AL1248" ca="1" si="6246">INDIRECT(ADDRESS($AF1248+1,AG$2,,,AG$1))</f>
        <v>JOÃO ALVES</v>
      </c>
      <c r="AH1248" s="9" t="str">
        <f t="shared" ca="1" si="6246"/>
        <v>JA</v>
      </c>
      <c r="AI1248" s="9">
        <f t="shared" ca="1" si="6246"/>
        <v>2187</v>
      </c>
      <c r="AJ1248" s="9" t="str">
        <f t="shared" ca="1" si="6246"/>
        <v>AGUIAR</v>
      </c>
      <c r="AK1248" s="9" t="str">
        <f t="shared" ca="1" si="6246"/>
        <v>CTBA</v>
      </c>
      <c r="AL1248" s="9" t="str">
        <f t="shared" ca="1" si="6246"/>
        <v>CTBA</v>
      </c>
      <c r="AM1248" s="52">
        <v>3</v>
      </c>
      <c r="AN1248" s="41">
        <v>6.3E-2</v>
      </c>
      <c r="AO1248" s="42">
        <f t="shared" ca="1" si="24"/>
        <v>310.5</v>
      </c>
      <c r="AP1248" s="42">
        <f t="shared" ca="1" si="25"/>
        <v>183</v>
      </c>
      <c r="AQ1248" s="42">
        <f t="shared" ca="1" si="26"/>
        <v>290.93850000000003</v>
      </c>
    </row>
    <row r="1249" spans="1:43" ht="14">
      <c r="A1249" s="9">
        <f t="shared" si="18"/>
        <v>1248</v>
      </c>
      <c r="B1249" s="9">
        <v>635</v>
      </c>
      <c r="C1249" s="50">
        <v>43188</v>
      </c>
      <c r="D1249" s="39">
        <v>43194</v>
      </c>
      <c r="E1249" s="39">
        <v>43192</v>
      </c>
      <c r="F1249" s="40">
        <v>451</v>
      </c>
      <c r="G1249" s="7">
        <f t="shared" ref="G1249:L1249" ca="1" si="6247">INDIRECT(ADDRESS($F1249+1,G$2,,,G$1))</f>
        <v>43187</v>
      </c>
      <c r="H1249" s="27">
        <f t="shared" ca="1" si="6247"/>
        <v>43190</v>
      </c>
      <c r="I1249" s="9">
        <f t="shared" ca="1" si="6247"/>
        <v>4</v>
      </c>
      <c r="J1249" s="9">
        <f t="shared" ca="1" si="6247"/>
        <v>1</v>
      </c>
      <c r="K1249" s="28">
        <f t="shared" ca="1" si="6247"/>
        <v>43101</v>
      </c>
      <c r="L1249" s="9">
        <f t="shared" ca="1" si="6247"/>
        <v>4</v>
      </c>
      <c r="M1249" s="40">
        <v>10</v>
      </c>
      <c r="N1249" s="9" t="str">
        <f t="shared" ref="N1249:R1249" ca="1" si="6248">INDIRECT(ADDRESS($M1249+1,N$2,,,N$1))</f>
        <v>ENZO CABRINI RESTAURANTE</v>
      </c>
      <c r="O1249" s="9" t="str">
        <f t="shared" ca="1" si="6248"/>
        <v>ECR</v>
      </c>
      <c r="P1249" s="9" t="str">
        <f t="shared" ca="1" si="6248"/>
        <v>SQS 312, BL C</v>
      </c>
      <c r="Q1249" s="9" t="str">
        <f t="shared" ca="1" si="6248"/>
        <v>BRASÍLIA</v>
      </c>
      <c r="R1249" s="9" t="str">
        <f t="shared" ca="1" si="6248"/>
        <v>DF</v>
      </c>
      <c r="S1249" s="40">
        <v>28</v>
      </c>
      <c r="T1249" s="9" t="str">
        <f t="shared" ref="T1249:Z1249" ca="1" si="6249">INDIRECT(ADDRESS($S1249+1,T$2,,,T$1))</f>
        <v>CHARDONNAY</v>
      </c>
      <c r="U1249" s="9" t="str">
        <f t="shared" ca="1" si="6249"/>
        <v>CHDN_E</v>
      </c>
      <c r="V1249" s="9" t="str">
        <f t="shared" ca="1" si="6249"/>
        <v>VINHO BRANCO</v>
      </c>
      <c r="W1249" s="9" t="str">
        <f t="shared" ca="1" si="6249"/>
        <v>4_TPK_2,0 l</v>
      </c>
      <c r="X1249" s="29">
        <f t="shared" ca="1" si="6249"/>
        <v>4</v>
      </c>
      <c r="Y1249" s="30">
        <f t="shared" ca="1" si="6249"/>
        <v>131</v>
      </c>
      <c r="Z1249" s="30">
        <f t="shared" ca="1" si="6249"/>
        <v>78</v>
      </c>
      <c r="AA1249" s="40">
        <v>4</v>
      </c>
      <c r="AB1249" s="9" t="str">
        <f t="shared" ref="AB1249:AE1249" ca="1" si="6250">INDIRECT(ADDRESS($AA1249+1,AB$2,,,AB$1))</f>
        <v>AGUA LIMPA</v>
      </c>
      <c r="AC1249" s="9" t="str">
        <f t="shared" ca="1" si="6250"/>
        <v>AL</v>
      </c>
      <c r="AD1249" s="9" t="str">
        <f t="shared" ca="1" si="6250"/>
        <v>BELORIZONTE</v>
      </c>
      <c r="AE1249" s="9" t="str">
        <f t="shared" ca="1" si="6250"/>
        <v>BRASIL</v>
      </c>
      <c r="AF1249" s="40">
        <v>3</v>
      </c>
      <c r="AG1249" s="9" t="str">
        <f t="shared" ref="AG1249:AL1249" ca="1" si="6251">INDIRECT(ADDRESS($AF1249+1,AG$2,,,AG$1))</f>
        <v>JOÃO ALVES</v>
      </c>
      <c r="AH1249" s="9" t="str">
        <f t="shared" ca="1" si="6251"/>
        <v>JA</v>
      </c>
      <c r="AI1249" s="9">
        <f t="shared" ca="1" si="6251"/>
        <v>2187</v>
      </c>
      <c r="AJ1249" s="9" t="str">
        <f t="shared" ca="1" si="6251"/>
        <v>AGUIAR</v>
      </c>
      <c r="AK1249" s="9" t="str">
        <f t="shared" ca="1" si="6251"/>
        <v>CTBA</v>
      </c>
      <c r="AL1249" s="9" t="str">
        <f t="shared" ca="1" si="6251"/>
        <v>CTBA</v>
      </c>
      <c r="AM1249" s="52">
        <v>3</v>
      </c>
      <c r="AN1249" s="41">
        <v>5.4000000000000006E-2</v>
      </c>
      <c r="AO1249" s="42">
        <f t="shared" ca="1" si="24"/>
        <v>393</v>
      </c>
      <c r="AP1249" s="42">
        <f t="shared" ca="1" si="25"/>
        <v>234</v>
      </c>
      <c r="AQ1249" s="42">
        <f t="shared" ca="1" si="26"/>
        <v>371.77799999999996</v>
      </c>
    </row>
    <row r="1250" spans="1:43" ht="14">
      <c r="A1250" s="9">
        <f t="shared" si="18"/>
        <v>1249</v>
      </c>
      <c r="B1250" s="9">
        <v>636</v>
      </c>
      <c r="C1250" s="50">
        <v>43190</v>
      </c>
      <c r="D1250" s="39">
        <v>43196</v>
      </c>
      <c r="E1250" s="39">
        <v>43196</v>
      </c>
      <c r="F1250" s="40">
        <v>452</v>
      </c>
      <c r="G1250" s="7">
        <f t="shared" ref="G1250:L1250" ca="1" si="6252">INDIRECT(ADDRESS($F1250+1,G$2,,,G$1))</f>
        <v>43188</v>
      </c>
      <c r="H1250" s="27">
        <f t="shared" ca="1" si="6252"/>
        <v>43190</v>
      </c>
      <c r="I1250" s="9">
        <f t="shared" ca="1" si="6252"/>
        <v>5</v>
      </c>
      <c r="J1250" s="9">
        <f t="shared" ca="1" si="6252"/>
        <v>1</v>
      </c>
      <c r="K1250" s="28">
        <f t="shared" ca="1" si="6252"/>
        <v>43101</v>
      </c>
      <c r="L1250" s="9">
        <f t="shared" ca="1" si="6252"/>
        <v>5</v>
      </c>
      <c r="M1250" s="40">
        <v>37</v>
      </c>
      <c r="N1250" s="9" t="str">
        <f t="shared" ref="N1250:R1250" ca="1" si="6253">INDIRECT(ADDRESS($M1250+1,N$2,,,N$1))</f>
        <v>FOGO NO CHÃO CHURRASCARIA</v>
      </c>
      <c r="O1250" s="9" t="str">
        <f t="shared" ca="1" si="6253"/>
        <v>FNCC</v>
      </c>
      <c r="P1250" s="9" t="str">
        <f t="shared" ca="1" si="6253"/>
        <v>RUA DA CARNE, 11</v>
      </c>
      <c r="Q1250" s="9" t="str">
        <f t="shared" ca="1" si="6253"/>
        <v>SÃO PAULO</v>
      </c>
      <c r="R1250" s="9" t="str">
        <f t="shared" ca="1" si="6253"/>
        <v>SP</v>
      </c>
      <c r="S1250" s="40">
        <v>18</v>
      </c>
      <c r="T1250" s="9" t="str">
        <f t="shared" ref="T1250:Z1250" ca="1" si="6254">INDIRECT(ADDRESS($S1250+1,T$2,,,T$1))</f>
        <v>ESPUMANTE ROSE</v>
      </c>
      <c r="U1250" s="9" t="str">
        <f t="shared" ca="1" si="6254"/>
        <v>ES_RSE</v>
      </c>
      <c r="V1250" s="9" t="str">
        <f t="shared" ca="1" si="6254"/>
        <v>ESPUMANTE</v>
      </c>
      <c r="W1250" s="9" t="str">
        <f t="shared" ca="1" si="6254"/>
        <v>12_BTL_0,75 l</v>
      </c>
      <c r="X1250" s="29">
        <f t="shared" ca="1" si="6254"/>
        <v>12</v>
      </c>
      <c r="Y1250" s="30">
        <f t="shared" ca="1" si="6254"/>
        <v>223</v>
      </c>
      <c r="Z1250" s="30">
        <f t="shared" ca="1" si="6254"/>
        <v>114</v>
      </c>
      <c r="AA1250" s="40">
        <v>1</v>
      </c>
      <c r="AB1250" s="9" t="str">
        <f t="shared" ref="AB1250:AE1250" ca="1" si="6255">INDIRECT(ADDRESS($AA1250+1,AB$2,,,AB$1))</f>
        <v>CAMPO BELO</v>
      </c>
      <c r="AC1250" s="9" t="str">
        <f t="shared" ca="1" si="6255"/>
        <v>CB</v>
      </c>
      <c r="AD1250" s="9" t="str">
        <f t="shared" ca="1" si="6255"/>
        <v>SÃO PAULO</v>
      </c>
      <c r="AE1250" s="9" t="str">
        <f t="shared" ca="1" si="6255"/>
        <v>BRASIL</v>
      </c>
      <c r="AF1250" s="40">
        <v>13</v>
      </c>
      <c r="AG1250" s="9" t="str">
        <f t="shared" ref="AG1250:AL1250" ca="1" si="6256">INDIRECT(ADDRESS($AF1250+1,AG$2,,,AG$1))</f>
        <v>THAIS LETICIA</v>
      </c>
      <c r="AH1250" s="9" t="str">
        <f t="shared" ca="1" si="6256"/>
        <v>TL</v>
      </c>
      <c r="AI1250" s="9">
        <f t="shared" ca="1" si="6256"/>
        <v>2154</v>
      </c>
      <c r="AJ1250" s="9" t="str">
        <f t="shared" ca="1" si="6256"/>
        <v>ANTÔNIO</v>
      </c>
      <c r="AK1250" s="9" t="str">
        <f t="shared" ca="1" si="6256"/>
        <v>SPAULO</v>
      </c>
      <c r="AL1250" s="9" t="str">
        <f t="shared" ca="1" si="6256"/>
        <v>SPAULO</v>
      </c>
      <c r="AM1250" s="52">
        <v>1</v>
      </c>
      <c r="AN1250" s="41">
        <v>0</v>
      </c>
      <c r="AO1250" s="42">
        <f t="shared" ca="1" si="24"/>
        <v>223</v>
      </c>
      <c r="AP1250" s="42">
        <f t="shared" ca="1" si="25"/>
        <v>114</v>
      </c>
      <c r="AQ1250" s="42">
        <f t="shared" ca="1" si="26"/>
        <v>223</v>
      </c>
    </row>
    <row r="1251" spans="1:43" ht="14">
      <c r="A1251" s="9">
        <f t="shared" si="18"/>
        <v>1250</v>
      </c>
      <c r="B1251" s="9">
        <v>637</v>
      </c>
      <c r="C1251" s="50">
        <v>43188</v>
      </c>
      <c r="D1251" s="39">
        <v>43194</v>
      </c>
      <c r="E1251" s="39">
        <v>43192</v>
      </c>
      <c r="F1251" s="40">
        <v>452</v>
      </c>
      <c r="G1251" s="7">
        <f t="shared" ref="G1251:L1251" ca="1" si="6257">INDIRECT(ADDRESS($F1251+1,G$2,,,G$1))</f>
        <v>43188</v>
      </c>
      <c r="H1251" s="27">
        <f t="shared" ca="1" si="6257"/>
        <v>43190</v>
      </c>
      <c r="I1251" s="9">
        <f t="shared" ca="1" si="6257"/>
        <v>5</v>
      </c>
      <c r="J1251" s="9">
        <f t="shared" ca="1" si="6257"/>
        <v>1</v>
      </c>
      <c r="K1251" s="28">
        <f t="shared" ca="1" si="6257"/>
        <v>43101</v>
      </c>
      <c r="L1251" s="9">
        <f t="shared" ca="1" si="6257"/>
        <v>5</v>
      </c>
      <c r="M1251" s="40">
        <v>33</v>
      </c>
      <c r="N1251" s="9" t="str">
        <f t="shared" ref="N1251:R1251" ca="1" si="6258">INDIRECT(ADDRESS($M1251+1,N$2,,,N$1))</f>
        <v>MACARONI DI VERONA</v>
      </c>
      <c r="O1251" s="9" t="str">
        <f t="shared" ca="1" si="6258"/>
        <v>MDV</v>
      </c>
      <c r="P1251" s="9" t="str">
        <f t="shared" ca="1" si="6258"/>
        <v>RUA ALEXANDRE DUMAS, 2323</v>
      </c>
      <c r="Q1251" s="9" t="str">
        <f t="shared" ca="1" si="6258"/>
        <v>SÃO PAULO</v>
      </c>
      <c r="R1251" s="9" t="str">
        <f t="shared" ca="1" si="6258"/>
        <v>SP</v>
      </c>
      <c r="S1251" s="40">
        <v>3</v>
      </c>
      <c r="T1251" s="9" t="str">
        <f t="shared" ref="T1251:Z1251" ca="1" si="6259">INDIRECT(ADDRESS($S1251+1,T$2,,,T$1))</f>
        <v>TINTO SECO</v>
      </c>
      <c r="U1251" s="9" t="str">
        <f t="shared" ca="1" si="6259"/>
        <v>TNT_SC</v>
      </c>
      <c r="V1251" s="9" t="str">
        <f t="shared" ca="1" si="6259"/>
        <v>VINHO TINTO</v>
      </c>
      <c r="W1251" s="9" t="str">
        <f t="shared" ca="1" si="6259"/>
        <v>12_BTL_0,75 l</v>
      </c>
      <c r="X1251" s="29">
        <f t="shared" ca="1" si="6259"/>
        <v>12</v>
      </c>
      <c r="Y1251" s="30">
        <f t="shared" ca="1" si="6259"/>
        <v>120.4</v>
      </c>
      <c r="Z1251" s="30">
        <f t="shared" ca="1" si="6259"/>
        <v>77</v>
      </c>
      <c r="AA1251" s="40">
        <v>5</v>
      </c>
      <c r="AB1251" s="9" t="str">
        <f t="shared" ref="AB1251:AE1251" ca="1" si="6260">INDIRECT(ADDRESS($AA1251+1,AB$2,,,AB$1))</f>
        <v>PARQUE SUL</v>
      </c>
      <c r="AC1251" s="9" t="str">
        <f t="shared" ca="1" si="6260"/>
        <v>PS</v>
      </c>
      <c r="AD1251" s="9" t="str">
        <f t="shared" ca="1" si="6260"/>
        <v>RIO DE JANEIRO</v>
      </c>
      <c r="AE1251" s="9" t="str">
        <f t="shared" ca="1" si="6260"/>
        <v>BRASIL</v>
      </c>
      <c r="AF1251" s="40">
        <v>13</v>
      </c>
      <c r="AG1251" s="9" t="str">
        <f t="shared" ref="AG1251:AL1251" ca="1" si="6261">INDIRECT(ADDRESS($AF1251+1,AG$2,,,AG$1))</f>
        <v>THAIS LETICIA</v>
      </c>
      <c r="AH1251" s="9" t="str">
        <f t="shared" ca="1" si="6261"/>
        <v>TL</v>
      </c>
      <c r="AI1251" s="9">
        <f t="shared" ca="1" si="6261"/>
        <v>2154</v>
      </c>
      <c r="AJ1251" s="9" t="str">
        <f t="shared" ca="1" si="6261"/>
        <v>ANTÔNIO</v>
      </c>
      <c r="AK1251" s="9" t="str">
        <f t="shared" ca="1" si="6261"/>
        <v>SPAULO</v>
      </c>
      <c r="AL1251" s="9" t="str">
        <f t="shared" ca="1" si="6261"/>
        <v>SPAULO</v>
      </c>
      <c r="AM1251" s="52">
        <v>3</v>
      </c>
      <c r="AN1251" s="41">
        <v>1.9E-2</v>
      </c>
      <c r="AO1251" s="42">
        <f t="shared" ca="1" si="24"/>
        <v>361.20000000000005</v>
      </c>
      <c r="AP1251" s="42">
        <f t="shared" ca="1" si="25"/>
        <v>231</v>
      </c>
      <c r="AQ1251" s="42">
        <f t="shared" ca="1" si="26"/>
        <v>354.33720000000005</v>
      </c>
    </row>
    <row r="1252" spans="1:43" ht="14">
      <c r="A1252" s="9">
        <f t="shared" si="18"/>
        <v>1251</v>
      </c>
      <c r="B1252" s="9">
        <v>637</v>
      </c>
      <c r="C1252" s="50">
        <v>43188</v>
      </c>
      <c r="D1252" s="39">
        <v>43194</v>
      </c>
      <c r="E1252" s="39">
        <v>43192</v>
      </c>
      <c r="F1252" s="40">
        <v>452</v>
      </c>
      <c r="G1252" s="7">
        <f t="shared" ref="G1252:L1252" ca="1" si="6262">INDIRECT(ADDRESS($F1252+1,G$2,,,G$1))</f>
        <v>43188</v>
      </c>
      <c r="H1252" s="27">
        <f t="shared" ca="1" si="6262"/>
        <v>43190</v>
      </c>
      <c r="I1252" s="9">
        <f t="shared" ca="1" si="6262"/>
        <v>5</v>
      </c>
      <c r="J1252" s="9">
        <f t="shared" ca="1" si="6262"/>
        <v>1</v>
      </c>
      <c r="K1252" s="28">
        <f t="shared" ca="1" si="6262"/>
        <v>43101</v>
      </c>
      <c r="L1252" s="9">
        <f t="shared" ca="1" si="6262"/>
        <v>5</v>
      </c>
      <c r="M1252" s="40">
        <v>33</v>
      </c>
      <c r="N1252" s="9" t="str">
        <f t="shared" ref="N1252:R1252" ca="1" si="6263">INDIRECT(ADDRESS($M1252+1,N$2,,,N$1))</f>
        <v>MACARONI DI VERONA</v>
      </c>
      <c r="O1252" s="9" t="str">
        <f t="shared" ca="1" si="6263"/>
        <v>MDV</v>
      </c>
      <c r="P1252" s="9" t="str">
        <f t="shared" ca="1" si="6263"/>
        <v>RUA ALEXANDRE DUMAS, 2323</v>
      </c>
      <c r="Q1252" s="9" t="str">
        <f t="shared" ca="1" si="6263"/>
        <v>SÃO PAULO</v>
      </c>
      <c r="R1252" s="9" t="str">
        <f t="shared" ca="1" si="6263"/>
        <v>SP</v>
      </c>
      <c r="S1252" s="40">
        <v>1</v>
      </c>
      <c r="T1252" s="9" t="str">
        <f t="shared" ref="T1252:Z1252" ca="1" si="6264">INDIRECT(ADDRESS($S1252+1,T$2,,,T$1))</f>
        <v>TINTO DE MESA</v>
      </c>
      <c r="U1252" s="9" t="str">
        <f t="shared" ca="1" si="6264"/>
        <v>TNT_MS</v>
      </c>
      <c r="V1252" s="9" t="str">
        <f t="shared" ca="1" si="6264"/>
        <v>VINHO TINTO</v>
      </c>
      <c r="W1252" s="9" t="str">
        <f t="shared" ca="1" si="6264"/>
        <v>12_BTL_0,75 l</v>
      </c>
      <c r="X1252" s="29">
        <f t="shared" ca="1" si="6264"/>
        <v>12</v>
      </c>
      <c r="Y1252" s="43">
        <f t="shared" ca="1" si="6264"/>
        <v>120.4</v>
      </c>
      <c r="Z1252" s="43">
        <f t="shared" ca="1" si="6264"/>
        <v>77</v>
      </c>
      <c r="AA1252" s="40">
        <v>5</v>
      </c>
      <c r="AB1252" s="9" t="str">
        <f t="shared" ref="AB1252:AE1252" ca="1" si="6265">INDIRECT(ADDRESS($AA1252+1,AB$2,,,AB$1))</f>
        <v>PARQUE SUL</v>
      </c>
      <c r="AC1252" s="9" t="str">
        <f t="shared" ca="1" si="6265"/>
        <v>PS</v>
      </c>
      <c r="AD1252" s="9" t="str">
        <f t="shared" ca="1" si="6265"/>
        <v>RIO DE JANEIRO</v>
      </c>
      <c r="AE1252" s="9" t="str">
        <f t="shared" ca="1" si="6265"/>
        <v>BRASIL</v>
      </c>
      <c r="AF1252" s="40">
        <v>13</v>
      </c>
      <c r="AG1252" s="9" t="str">
        <f t="shared" ref="AG1252:AL1252" ca="1" si="6266">INDIRECT(ADDRESS($AF1252+1,AG$2,,,AG$1))</f>
        <v>THAIS LETICIA</v>
      </c>
      <c r="AH1252" s="9" t="str">
        <f t="shared" ca="1" si="6266"/>
        <v>TL</v>
      </c>
      <c r="AI1252" s="9">
        <f t="shared" ca="1" si="6266"/>
        <v>2154</v>
      </c>
      <c r="AJ1252" s="9" t="str">
        <f t="shared" ca="1" si="6266"/>
        <v>ANTÔNIO</v>
      </c>
      <c r="AK1252" s="9" t="str">
        <f t="shared" ca="1" si="6266"/>
        <v>SPAULO</v>
      </c>
      <c r="AL1252" s="9" t="str">
        <f t="shared" ca="1" si="6266"/>
        <v>SPAULO</v>
      </c>
      <c r="AM1252" s="52">
        <v>3</v>
      </c>
      <c r="AN1252" s="41">
        <v>3.2000000000000001E-2</v>
      </c>
      <c r="AO1252" s="42">
        <f t="shared" ca="1" si="24"/>
        <v>361.20000000000005</v>
      </c>
      <c r="AP1252" s="42">
        <f t="shared" ca="1" si="25"/>
        <v>231</v>
      </c>
      <c r="AQ1252" s="42">
        <f t="shared" ca="1" si="26"/>
        <v>349.64160000000004</v>
      </c>
    </row>
    <row r="1253" spans="1:43" ht="14">
      <c r="A1253" s="9">
        <f t="shared" si="18"/>
        <v>1252</v>
      </c>
      <c r="B1253" s="9">
        <v>638</v>
      </c>
      <c r="C1253" s="50">
        <v>43191</v>
      </c>
      <c r="D1253" s="39">
        <v>43194</v>
      </c>
      <c r="E1253" s="39">
        <v>43192</v>
      </c>
      <c r="F1253" s="40">
        <v>452</v>
      </c>
      <c r="G1253" s="7">
        <f t="shared" ref="G1253:L1253" ca="1" si="6267">INDIRECT(ADDRESS($F1253+1,G$2,,,G$1))</f>
        <v>43188</v>
      </c>
      <c r="H1253" s="27">
        <f t="shared" ca="1" si="6267"/>
        <v>43190</v>
      </c>
      <c r="I1253" s="9">
        <f t="shared" ca="1" si="6267"/>
        <v>5</v>
      </c>
      <c r="J1253" s="9">
        <f t="shared" ca="1" si="6267"/>
        <v>1</v>
      </c>
      <c r="K1253" s="28">
        <f t="shared" ca="1" si="6267"/>
        <v>43101</v>
      </c>
      <c r="L1253" s="9">
        <f t="shared" ca="1" si="6267"/>
        <v>5</v>
      </c>
      <c r="M1253" s="40">
        <v>27</v>
      </c>
      <c r="N1253" s="9" t="str">
        <f t="shared" ref="N1253:R1253" ca="1" si="6268">INDIRECT(ADDRESS($M1253+1,N$2,,,N$1))</f>
        <v>ROMA RESTAURANTE</v>
      </c>
      <c r="O1253" s="9" t="str">
        <f t="shared" ca="1" si="6268"/>
        <v>RRT</v>
      </c>
      <c r="P1253" s="9" t="str">
        <f t="shared" ca="1" si="6268"/>
        <v>RUA NONA ITALIA, 44</v>
      </c>
      <c r="Q1253" s="9" t="str">
        <f t="shared" ca="1" si="6268"/>
        <v>CURITIBA</v>
      </c>
      <c r="R1253" s="9" t="str">
        <f t="shared" ca="1" si="6268"/>
        <v>PR</v>
      </c>
      <c r="S1253" s="40">
        <v>18</v>
      </c>
      <c r="T1253" s="9" t="str">
        <f t="shared" ref="T1253:Z1253" ca="1" si="6269">INDIRECT(ADDRESS($S1253+1,T$2,,,T$1))</f>
        <v>ESPUMANTE ROSE</v>
      </c>
      <c r="U1253" s="9" t="str">
        <f t="shared" ca="1" si="6269"/>
        <v>ES_RSE</v>
      </c>
      <c r="V1253" s="9" t="str">
        <f t="shared" ca="1" si="6269"/>
        <v>ESPUMANTE</v>
      </c>
      <c r="W1253" s="9" t="str">
        <f t="shared" ca="1" si="6269"/>
        <v>12_BTL_0,75 l</v>
      </c>
      <c r="X1253" s="29">
        <f t="shared" ca="1" si="6269"/>
        <v>12</v>
      </c>
      <c r="Y1253" s="30">
        <f t="shared" ca="1" si="6269"/>
        <v>223</v>
      </c>
      <c r="Z1253" s="30">
        <f t="shared" ca="1" si="6269"/>
        <v>114</v>
      </c>
      <c r="AA1253" s="40">
        <v>4</v>
      </c>
      <c r="AB1253" s="9" t="str">
        <f t="shared" ref="AB1253:AE1253" ca="1" si="6270">INDIRECT(ADDRESS($AA1253+1,AB$2,,,AB$1))</f>
        <v>AGUA LIMPA</v>
      </c>
      <c r="AC1253" s="9" t="str">
        <f t="shared" ca="1" si="6270"/>
        <v>AL</v>
      </c>
      <c r="AD1253" s="9" t="str">
        <f t="shared" ca="1" si="6270"/>
        <v>BELORIZONTE</v>
      </c>
      <c r="AE1253" s="9" t="str">
        <f t="shared" ca="1" si="6270"/>
        <v>BRASIL</v>
      </c>
      <c r="AF1253" s="40">
        <v>13</v>
      </c>
      <c r="AG1253" s="9" t="str">
        <f t="shared" ref="AG1253:AL1253" ca="1" si="6271">INDIRECT(ADDRESS($AF1253+1,AG$2,,,AG$1))</f>
        <v>THAIS LETICIA</v>
      </c>
      <c r="AH1253" s="9" t="str">
        <f t="shared" ca="1" si="6271"/>
        <v>TL</v>
      </c>
      <c r="AI1253" s="9">
        <f t="shared" ca="1" si="6271"/>
        <v>2154</v>
      </c>
      <c r="AJ1253" s="9" t="str">
        <f t="shared" ca="1" si="6271"/>
        <v>ANTÔNIO</v>
      </c>
      <c r="AK1253" s="9" t="str">
        <f t="shared" ca="1" si="6271"/>
        <v>SPAULO</v>
      </c>
      <c r="AL1253" s="9" t="str">
        <f t="shared" ca="1" si="6271"/>
        <v>SPAULO</v>
      </c>
      <c r="AM1253" s="52">
        <v>2</v>
      </c>
      <c r="AN1253" s="41">
        <v>1.3999999999999999E-2</v>
      </c>
      <c r="AO1253" s="42">
        <f t="shared" ca="1" si="24"/>
        <v>446</v>
      </c>
      <c r="AP1253" s="42">
        <f t="shared" ca="1" si="25"/>
        <v>228</v>
      </c>
      <c r="AQ1253" s="42">
        <f t="shared" ca="1" si="26"/>
        <v>439.75599999999997</v>
      </c>
    </row>
    <row r="1254" spans="1:43" ht="14">
      <c r="A1254" s="9">
        <f t="shared" si="18"/>
        <v>1253</v>
      </c>
      <c r="B1254" s="9">
        <v>639</v>
      </c>
      <c r="C1254" s="50">
        <v>43193</v>
      </c>
      <c r="D1254" s="39">
        <v>43197</v>
      </c>
      <c r="E1254" s="39">
        <v>43196</v>
      </c>
      <c r="F1254" s="40">
        <v>453</v>
      </c>
      <c r="G1254" s="7">
        <f t="shared" ref="G1254:L1254" ca="1" si="6272">INDIRECT(ADDRESS($F1254+1,G$2,,,G$1))</f>
        <v>43189</v>
      </c>
      <c r="H1254" s="27">
        <f t="shared" ca="1" si="6272"/>
        <v>43190</v>
      </c>
      <c r="I1254" s="9">
        <f t="shared" ca="1" si="6272"/>
        <v>6</v>
      </c>
      <c r="J1254" s="9">
        <f t="shared" ca="1" si="6272"/>
        <v>1</v>
      </c>
      <c r="K1254" s="28">
        <f t="shared" ca="1" si="6272"/>
        <v>43101</v>
      </c>
      <c r="L1254" s="9">
        <f t="shared" ca="1" si="6272"/>
        <v>6</v>
      </c>
      <c r="M1254" s="40">
        <v>13</v>
      </c>
      <c r="N1254" s="9" t="str">
        <f t="shared" ref="N1254:R1254" ca="1" si="6273">INDIRECT(ADDRESS($M1254+1,N$2,,,N$1))</f>
        <v>DONA ZICA</v>
      </c>
      <c r="O1254" s="9" t="str">
        <f t="shared" ca="1" si="6273"/>
        <v>DZ</v>
      </c>
      <c r="P1254" s="9" t="str">
        <f t="shared" ca="1" si="6273"/>
        <v>LARGO DO ZÉ, 3342</v>
      </c>
      <c r="Q1254" s="9" t="str">
        <f t="shared" ca="1" si="6273"/>
        <v>PORTO ALEGRE</v>
      </c>
      <c r="R1254" s="9" t="str">
        <f t="shared" ca="1" si="6273"/>
        <v>RS</v>
      </c>
      <c r="S1254" s="40">
        <v>27</v>
      </c>
      <c r="T1254" s="9" t="str">
        <f t="shared" ref="T1254:Z1254" ca="1" si="6274">INDIRECT(ADDRESS($S1254+1,T$2,,,T$1))</f>
        <v>RIESLING</v>
      </c>
      <c r="U1254" s="9" t="str">
        <f t="shared" ca="1" si="6274"/>
        <v>RISL_E</v>
      </c>
      <c r="V1254" s="9" t="str">
        <f t="shared" ca="1" si="6274"/>
        <v>VINHO BRANCO</v>
      </c>
      <c r="W1254" s="9" t="str">
        <f t="shared" ca="1" si="6274"/>
        <v>4_TPK_2,0 l</v>
      </c>
      <c r="X1254" s="29">
        <f t="shared" ca="1" si="6274"/>
        <v>4</v>
      </c>
      <c r="Y1254" s="30">
        <f t="shared" ca="1" si="6274"/>
        <v>180</v>
      </c>
      <c r="Z1254" s="30">
        <f t="shared" ca="1" si="6274"/>
        <v>98</v>
      </c>
      <c r="AA1254" s="40">
        <v>3</v>
      </c>
      <c r="AB1254" s="9" t="str">
        <f t="shared" ref="AB1254:AE1254" ca="1" si="6275">INDIRECT(ADDRESS($AA1254+1,AB$2,,,AB$1))</f>
        <v>AGUIA</v>
      </c>
      <c r="AC1254" s="9" t="str">
        <f t="shared" ca="1" si="6275"/>
        <v>AG</v>
      </c>
      <c r="AD1254" s="9" t="str">
        <f t="shared" ca="1" si="6275"/>
        <v>PORTO ALEGRE</v>
      </c>
      <c r="AE1254" s="9" t="str">
        <f t="shared" ca="1" si="6275"/>
        <v>BRASIL</v>
      </c>
      <c r="AF1254" s="40">
        <v>6</v>
      </c>
      <c r="AG1254" s="9" t="str">
        <f t="shared" ref="AG1254:AL1254" ca="1" si="6276">INDIRECT(ADDRESS($AF1254+1,AG$2,,,AG$1))</f>
        <v>CARMEN AGUIAR</v>
      </c>
      <c r="AH1254" s="9" t="str">
        <f t="shared" ca="1" si="6276"/>
        <v>CA</v>
      </c>
      <c r="AI1254" s="9">
        <f t="shared" ca="1" si="6276"/>
        <v>2211</v>
      </c>
      <c r="AJ1254" s="9" t="str">
        <f t="shared" ca="1" si="6276"/>
        <v>MENESES</v>
      </c>
      <c r="AK1254" s="9" t="str">
        <f t="shared" ca="1" si="6276"/>
        <v>BSB</v>
      </c>
      <c r="AL1254" s="9" t="str">
        <f t="shared" ca="1" si="6276"/>
        <v>BSB</v>
      </c>
      <c r="AM1254" s="52">
        <v>2</v>
      </c>
      <c r="AN1254" s="41">
        <v>5.7999999999999996E-2</v>
      </c>
      <c r="AO1254" s="42">
        <f t="shared" ca="1" si="24"/>
        <v>360</v>
      </c>
      <c r="AP1254" s="42">
        <f t="shared" ca="1" si="25"/>
        <v>196</v>
      </c>
      <c r="AQ1254" s="42">
        <f t="shared" ca="1" si="26"/>
        <v>339.12</v>
      </c>
    </row>
    <row r="1255" spans="1:43" ht="14">
      <c r="A1255" s="9">
        <f t="shared" si="18"/>
        <v>1254</v>
      </c>
      <c r="B1255" s="9">
        <v>639</v>
      </c>
      <c r="C1255" s="50">
        <v>43193</v>
      </c>
      <c r="D1255" s="39">
        <v>43197</v>
      </c>
      <c r="E1255" s="39">
        <v>43196</v>
      </c>
      <c r="F1255" s="40">
        <v>453</v>
      </c>
      <c r="G1255" s="7">
        <f t="shared" ref="G1255:L1255" ca="1" si="6277">INDIRECT(ADDRESS($F1255+1,G$2,,,G$1))</f>
        <v>43189</v>
      </c>
      <c r="H1255" s="27">
        <f t="shared" ca="1" si="6277"/>
        <v>43190</v>
      </c>
      <c r="I1255" s="9">
        <f t="shared" ca="1" si="6277"/>
        <v>6</v>
      </c>
      <c r="J1255" s="9">
        <f t="shared" ca="1" si="6277"/>
        <v>1</v>
      </c>
      <c r="K1255" s="28">
        <f t="shared" ca="1" si="6277"/>
        <v>43101</v>
      </c>
      <c r="L1255" s="9">
        <f t="shared" ca="1" si="6277"/>
        <v>6</v>
      </c>
      <c r="M1255" s="40">
        <v>13</v>
      </c>
      <c r="N1255" s="9" t="str">
        <f t="shared" ref="N1255:R1255" ca="1" si="6278">INDIRECT(ADDRESS($M1255+1,N$2,,,N$1))</f>
        <v>DONA ZICA</v>
      </c>
      <c r="O1255" s="9" t="str">
        <f t="shared" ca="1" si="6278"/>
        <v>DZ</v>
      </c>
      <c r="P1255" s="9" t="str">
        <f t="shared" ca="1" si="6278"/>
        <v>LARGO DO ZÉ, 3342</v>
      </c>
      <c r="Q1255" s="9" t="str">
        <f t="shared" ca="1" si="6278"/>
        <v>PORTO ALEGRE</v>
      </c>
      <c r="R1255" s="9" t="str">
        <f t="shared" ca="1" si="6278"/>
        <v>RS</v>
      </c>
      <c r="S1255" s="40">
        <v>15</v>
      </c>
      <c r="T1255" s="9" t="str">
        <f t="shared" ref="T1255:Z1255" ca="1" si="6279">INDIRECT(ADDRESS($S1255+1,T$2,,,T$1))</f>
        <v>ESPUMANTE BRUTT RESERVA</v>
      </c>
      <c r="U1255" s="9" t="str">
        <f t="shared" ca="1" si="6279"/>
        <v>ES_BRT_RS</v>
      </c>
      <c r="V1255" s="9" t="str">
        <f t="shared" ca="1" si="6279"/>
        <v>ESPUMANTE</v>
      </c>
      <c r="W1255" s="9" t="str">
        <f t="shared" ca="1" si="6279"/>
        <v>12_BTL_0,75 l</v>
      </c>
      <c r="X1255" s="29">
        <f t="shared" ca="1" si="6279"/>
        <v>12</v>
      </c>
      <c r="Y1255" s="30">
        <f t="shared" ca="1" si="6279"/>
        <v>273</v>
      </c>
      <c r="Z1255" s="30">
        <f t="shared" ca="1" si="6279"/>
        <v>132</v>
      </c>
      <c r="AA1255" s="40">
        <v>6</v>
      </c>
      <c r="AB1255" s="9" t="str">
        <f t="shared" ref="AB1255:AE1255" ca="1" si="6280">INDIRECT(ADDRESS($AA1255+1,AB$2,,,AB$1))</f>
        <v>CENTRO NORTE</v>
      </c>
      <c r="AC1255" s="9" t="str">
        <f t="shared" ca="1" si="6280"/>
        <v>CN</v>
      </c>
      <c r="AD1255" s="9" t="str">
        <f t="shared" ca="1" si="6280"/>
        <v>GOIANIA</v>
      </c>
      <c r="AE1255" s="9" t="str">
        <f t="shared" ca="1" si="6280"/>
        <v>BRASIL</v>
      </c>
      <c r="AF1255" s="40">
        <v>12</v>
      </c>
      <c r="AG1255" s="9" t="str">
        <f t="shared" ref="AG1255:AL1255" ca="1" si="6281">INDIRECT(ADDRESS($AF1255+1,AG$2,,,AG$1))</f>
        <v>LARISSA GAYER</v>
      </c>
      <c r="AH1255" s="9" t="str">
        <f t="shared" ca="1" si="6281"/>
        <v>LG</v>
      </c>
      <c r="AI1255" s="9">
        <f t="shared" ca="1" si="6281"/>
        <v>2222</v>
      </c>
      <c r="AJ1255" s="9" t="str">
        <f t="shared" ca="1" si="6281"/>
        <v>ANTÔNIO</v>
      </c>
      <c r="AK1255" s="9" t="str">
        <f t="shared" ca="1" si="6281"/>
        <v>SPAULO</v>
      </c>
      <c r="AL1255" s="9" t="str">
        <f t="shared" ca="1" si="6281"/>
        <v>SPAULO</v>
      </c>
      <c r="AM1255" s="52">
        <v>1</v>
      </c>
      <c r="AN1255" s="41">
        <v>0.09</v>
      </c>
      <c r="AO1255" s="42">
        <f t="shared" ca="1" si="24"/>
        <v>273</v>
      </c>
      <c r="AP1255" s="42">
        <f t="shared" ca="1" si="25"/>
        <v>132</v>
      </c>
      <c r="AQ1255" s="42">
        <f t="shared" ca="1" si="26"/>
        <v>248.43</v>
      </c>
    </row>
    <row r="1256" spans="1:43" ht="14">
      <c r="A1256" s="9">
        <f t="shared" si="18"/>
        <v>1255</v>
      </c>
      <c r="B1256" s="9">
        <v>639</v>
      </c>
      <c r="C1256" s="50">
        <v>43193</v>
      </c>
      <c r="D1256" s="39">
        <v>43197</v>
      </c>
      <c r="E1256" s="39">
        <v>43196</v>
      </c>
      <c r="F1256" s="40">
        <v>453</v>
      </c>
      <c r="G1256" s="7">
        <f t="shared" ref="G1256:L1256" ca="1" si="6282">INDIRECT(ADDRESS($F1256+1,G$2,,,G$1))</f>
        <v>43189</v>
      </c>
      <c r="H1256" s="27">
        <f t="shared" ca="1" si="6282"/>
        <v>43190</v>
      </c>
      <c r="I1256" s="9">
        <f t="shared" ca="1" si="6282"/>
        <v>6</v>
      </c>
      <c r="J1256" s="9">
        <f t="shared" ca="1" si="6282"/>
        <v>1</v>
      </c>
      <c r="K1256" s="28">
        <f t="shared" ca="1" si="6282"/>
        <v>43101</v>
      </c>
      <c r="L1256" s="9">
        <f t="shared" ca="1" si="6282"/>
        <v>6</v>
      </c>
      <c r="M1256" s="40">
        <v>13</v>
      </c>
      <c r="N1256" s="9" t="str">
        <f t="shared" ref="N1256:R1256" ca="1" si="6283">INDIRECT(ADDRESS($M1256+1,N$2,,,N$1))</f>
        <v>DONA ZICA</v>
      </c>
      <c r="O1256" s="9" t="str">
        <f t="shared" ca="1" si="6283"/>
        <v>DZ</v>
      </c>
      <c r="P1256" s="9" t="str">
        <f t="shared" ca="1" si="6283"/>
        <v>LARGO DO ZÉ, 3342</v>
      </c>
      <c r="Q1256" s="9" t="str">
        <f t="shared" ca="1" si="6283"/>
        <v>PORTO ALEGRE</v>
      </c>
      <c r="R1256" s="9" t="str">
        <f t="shared" ca="1" si="6283"/>
        <v>RS</v>
      </c>
      <c r="S1256" s="40">
        <v>3</v>
      </c>
      <c r="T1256" s="9" t="str">
        <f t="shared" ref="T1256:Z1256" ca="1" si="6284">INDIRECT(ADDRESS($S1256+1,T$2,,,T$1))</f>
        <v>TINTO SECO</v>
      </c>
      <c r="U1256" s="9" t="str">
        <f t="shared" ca="1" si="6284"/>
        <v>TNT_SC</v>
      </c>
      <c r="V1256" s="9" t="str">
        <f t="shared" ca="1" si="6284"/>
        <v>VINHO TINTO</v>
      </c>
      <c r="W1256" s="9" t="str">
        <f t="shared" ca="1" si="6284"/>
        <v>12_BTL_0,75 l</v>
      </c>
      <c r="X1256" s="29">
        <f t="shared" ca="1" si="6284"/>
        <v>12</v>
      </c>
      <c r="Y1256" s="30">
        <f t="shared" ca="1" si="6284"/>
        <v>120.4</v>
      </c>
      <c r="Z1256" s="30">
        <f t="shared" ca="1" si="6284"/>
        <v>77</v>
      </c>
      <c r="AA1256" s="40">
        <v>4</v>
      </c>
      <c r="AB1256" s="9" t="str">
        <f t="shared" ref="AB1256:AE1256" ca="1" si="6285">INDIRECT(ADDRESS($AA1256+1,AB$2,,,AB$1))</f>
        <v>AGUA LIMPA</v>
      </c>
      <c r="AC1256" s="9" t="str">
        <f t="shared" ca="1" si="6285"/>
        <v>AL</v>
      </c>
      <c r="AD1256" s="9" t="str">
        <f t="shared" ca="1" si="6285"/>
        <v>BELORIZONTE</v>
      </c>
      <c r="AE1256" s="9" t="str">
        <f t="shared" ca="1" si="6285"/>
        <v>BRASIL</v>
      </c>
      <c r="AF1256" s="40">
        <v>12</v>
      </c>
      <c r="AG1256" s="9" t="str">
        <f t="shared" ref="AG1256:AL1256" ca="1" si="6286">INDIRECT(ADDRESS($AF1256+1,AG$2,,,AG$1))</f>
        <v>LARISSA GAYER</v>
      </c>
      <c r="AH1256" s="9" t="str">
        <f t="shared" ca="1" si="6286"/>
        <v>LG</v>
      </c>
      <c r="AI1256" s="9">
        <f t="shared" ca="1" si="6286"/>
        <v>2222</v>
      </c>
      <c r="AJ1256" s="9" t="str">
        <f t="shared" ca="1" si="6286"/>
        <v>ANTÔNIO</v>
      </c>
      <c r="AK1256" s="9" t="str">
        <f t="shared" ca="1" si="6286"/>
        <v>SPAULO</v>
      </c>
      <c r="AL1256" s="9" t="str">
        <f t="shared" ca="1" si="6286"/>
        <v>SPAULO</v>
      </c>
      <c r="AM1256" s="52">
        <v>3</v>
      </c>
      <c r="AN1256" s="41">
        <v>2.7000000000000003E-2</v>
      </c>
      <c r="AO1256" s="42">
        <f t="shared" ca="1" si="24"/>
        <v>361.20000000000005</v>
      </c>
      <c r="AP1256" s="42">
        <f t="shared" ca="1" si="25"/>
        <v>231</v>
      </c>
      <c r="AQ1256" s="42">
        <f t="shared" ca="1" si="26"/>
        <v>351.44760000000002</v>
      </c>
    </row>
    <row r="1257" spans="1:43" ht="14">
      <c r="A1257" s="9">
        <f t="shared" si="18"/>
        <v>1256</v>
      </c>
      <c r="B1257" s="9">
        <v>640</v>
      </c>
      <c r="C1257" s="50">
        <v>43192</v>
      </c>
      <c r="D1257" s="39">
        <v>43198</v>
      </c>
      <c r="E1257" s="39">
        <v>43200</v>
      </c>
      <c r="F1257" s="40">
        <v>454</v>
      </c>
      <c r="G1257" s="7">
        <f t="shared" ref="G1257:L1257" ca="1" si="6287">INDIRECT(ADDRESS($F1257+1,G$2,,,G$1))</f>
        <v>43190</v>
      </c>
      <c r="H1257" s="27">
        <f t="shared" ca="1" si="6287"/>
        <v>43190</v>
      </c>
      <c r="I1257" s="9">
        <f t="shared" ca="1" si="6287"/>
        <v>7</v>
      </c>
      <c r="J1257" s="9">
        <f t="shared" ca="1" si="6287"/>
        <v>1</v>
      </c>
      <c r="K1257" s="28">
        <f t="shared" ca="1" si="6287"/>
        <v>43101</v>
      </c>
      <c r="L1257" s="9">
        <f t="shared" ca="1" si="6287"/>
        <v>7</v>
      </c>
      <c r="M1257" s="40">
        <v>22</v>
      </c>
      <c r="N1257" s="9" t="str">
        <f t="shared" ref="N1257:R1257" ca="1" si="6288">INDIRECT(ADDRESS($M1257+1,N$2,,,N$1))</f>
        <v>ALMANARA RESTAURANTE</v>
      </c>
      <c r="O1257" s="9" t="str">
        <f t="shared" ca="1" si="6288"/>
        <v>ALR</v>
      </c>
      <c r="P1257" s="9" t="str">
        <f t="shared" ca="1" si="6288"/>
        <v>SHOPPING BURGUÊS, LJ 22</v>
      </c>
      <c r="Q1257" s="9" t="str">
        <f t="shared" ca="1" si="6288"/>
        <v>SÃO PAULO</v>
      </c>
      <c r="R1257" s="9" t="str">
        <f t="shared" ca="1" si="6288"/>
        <v>SP</v>
      </c>
      <c r="S1257" s="40">
        <v>3</v>
      </c>
      <c r="T1257" s="9" t="str">
        <f t="shared" ref="T1257:Z1257" ca="1" si="6289">INDIRECT(ADDRESS($S1257+1,T$2,,,T$1))</f>
        <v>TINTO SECO</v>
      </c>
      <c r="U1257" s="9" t="str">
        <f t="shared" ca="1" si="6289"/>
        <v>TNT_SC</v>
      </c>
      <c r="V1257" s="9" t="str">
        <f t="shared" ca="1" si="6289"/>
        <v>VINHO TINTO</v>
      </c>
      <c r="W1257" s="9" t="str">
        <f t="shared" ca="1" si="6289"/>
        <v>12_BTL_0,75 l</v>
      </c>
      <c r="X1257" s="29">
        <f t="shared" ca="1" si="6289"/>
        <v>12</v>
      </c>
      <c r="Y1257" s="30">
        <f t="shared" ca="1" si="6289"/>
        <v>120.4</v>
      </c>
      <c r="Z1257" s="30">
        <f t="shared" ca="1" si="6289"/>
        <v>77</v>
      </c>
      <c r="AA1257" s="40">
        <v>3</v>
      </c>
      <c r="AB1257" s="9" t="str">
        <f t="shared" ref="AB1257:AE1257" ca="1" si="6290">INDIRECT(ADDRESS($AA1257+1,AB$2,,,AB$1))</f>
        <v>AGUIA</v>
      </c>
      <c r="AC1257" s="9" t="str">
        <f t="shared" ca="1" si="6290"/>
        <v>AG</v>
      </c>
      <c r="AD1257" s="9" t="str">
        <f t="shared" ca="1" si="6290"/>
        <v>PORTO ALEGRE</v>
      </c>
      <c r="AE1257" s="9" t="str">
        <f t="shared" ca="1" si="6290"/>
        <v>BRASIL</v>
      </c>
      <c r="AF1257" s="40">
        <v>12</v>
      </c>
      <c r="AG1257" s="9" t="str">
        <f t="shared" ref="AG1257:AL1257" ca="1" si="6291">INDIRECT(ADDRESS($AF1257+1,AG$2,,,AG$1))</f>
        <v>LARISSA GAYER</v>
      </c>
      <c r="AH1257" s="9" t="str">
        <f t="shared" ca="1" si="6291"/>
        <v>LG</v>
      </c>
      <c r="AI1257" s="9">
        <f t="shared" ca="1" si="6291"/>
        <v>2222</v>
      </c>
      <c r="AJ1257" s="9" t="str">
        <f t="shared" ca="1" si="6291"/>
        <v>ANTÔNIO</v>
      </c>
      <c r="AK1257" s="9" t="str">
        <f t="shared" ca="1" si="6291"/>
        <v>SPAULO</v>
      </c>
      <c r="AL1257" s="9" t="str">
        <f t="shared" ca="1" si="6291"/>
        <v>SPAULO</v>
      </c>
      <c r="AM1257" s="52">
        <v>2</v>
      </c>
      <c r="AN1257" s="41">
        <v>0</v>
      </c>
      <c r="AO1257" s="42">
        <f t="shared" ca="1" si="24"/>
        <v>240.8</v>
      </c>
      <c r="AP1257" s="42">
        <f t="shared" ca="1" si="25"/>
        <v>154</v>
      </c>
      <c r="AQ1257" s="42">
        <f t="shared" ca="1" si="26"/>
        <v>240.8</v>
      </c>
    </row>
    <row r="1258" spans="1:43" ht="14">
      <c r="A1258" s="9">
        <f t="shared" si="18"/>
        <v>1257</v>
      </c>
      <c r="B1258" s="9">
        <v>641</v>
      </c>
      <c r="C1258" s="50">
        <v>43193</v>
      </c>
      <c r="D1258" s="39">
        <v>43198</v>
      </c>
      <c r="E1258" s="39">
        <v>43200</v>
      </c>
      <c r="F1258" s="40">
        <v>454</v>
      </c>
      <c r="G1258" s="7">
        <f t="shared" ref="G1258:L1258" ca="1" si="6292">INDIRECT(ADDRESS($F1258+1,G$2,,,G$1))</f>
        <v>43190</v>
      </c>
      <c r="H1258" s="27">
        <f t="shared" ca="1" si="6292"/>
        <v>43190</v>
      </c>
      <c r="I1258" s="9">
        <f t="shared" ca="1" si="6292"/>
        <v>7</v>
      </c>
      <c r="J1258" s="9">
        <f t="shared" ca="1" si="6292"/>
        <v>1</v>
      </c>
      <c r="K1258" s="28">
        <f t="shared" ca="1" si="6292"/>
        <v>43101</v>
      </c>
      <c r="L1258" s="9">
        <f t="shared" ca="1" si="6292"/>
        <v>7</v>
      </c>
      <c r="M1258" s="40">
        <v>8</v>
      </c>
      <c r="N1258" s="9" t="str">
        <f t="shared" ref="N1258:R1258" ca="1" si="6293">INDIRECT(ADDRESS($M1258+1,N$2,,,N$1))</f>
        <v>DON VITO RESTAURANTE ITALIANO</v>
      </c>
      <c r="O1258" s="9" t="str">
        <f t="shared" ca="1" si="6293"/>
        <v>DVRI</v>
      </c>
      <c r="P1258" s="9" t="str">
        <f t="shared" ca="1" si="6293"/>
        <v>BEIRA MAR, 23</v>
      </c>
      <c r="Q1258" s="9" t="str">
        <f t="shared" ca="1" si="6293"/>
        <v>RIO DE JANEIRO</v>
      </c>
      <c r="R1258" s="9" t="str">
        <f t="shared" ca="1" si="6293"/>
        <v>RJ</v>
      </c>
      <c r="S1258" s="40">
        <v>21</v>
      </c>
      <c r="T1258" s="9" t="str">
        <f t="shared" ref="T1258:Z1258" ca="1" si="6294">INDIRECT(ADDRESS($S1258+1,T$2,,,T$1))</f>
        <v>TINTO DE MESA</v>
      </c>
      <c r="U1258" s="9" t="str">
        <f t="shared" ca="1" si="6294"/>
        <v>TNT_MS_E</v>
      </c>
      <c r="V1258" s="9" t="str">
        <f t="shared" ca="1" si="6294"/>
        <v>VINHO TINTO</v>
      </c>
      <c r="W1258" s="9" t="str">
        <f t="shared" ca="1" si="6294"/>
        <v>4_TPK_2,0 l</v>
      </c>
      <c r="X1258" s="29">
        <f t="shared" ca="1" si="6294"/>
        <v>4</v>
      </c>
      <c r="Y1258" s="30">
        <f t="shared" ca="1" si="6294"/>
        <v>101</v>
      </c>
      <c r="Z1258" s="30">
        <f t="shared" ca="1" si="6294"/>
        <v>61</v>
      </c>
      <c r="AA1258" s="40">
        <v>5</v>
      </c>
      <c r="AB1258" s="9" t="str">
        <f t="shared" ref="AB1258:AE1258" ca="1" si="6295">INDIRECT(ADDRESS($AA1258+1,AB$2,,,AB$1))</f>
        <v>PARQUE SUL</v>
      </c>
      <c r="AC1258" s="9" t="str">
        <f t="shared" ca="1" si="6295"/>
        <v>PS</v>
      </c>
      <c r="AD1258" s="9" t="str">
        <f t="shared" ca="1" si="6295"/>
        <v>RIO DE JANEIRO</v>
      </c>
      <c r="AE1258" s="9" t="str">
        <f t="shared" ca="1" si="6295"/>
        <v>BRASIL</v>
      </c>
      <c r="AF1258" s="40">
        <v>11</v>
      </c>
      <c r="AG1258" s="9" t="str">
        <f t="shared" ref="AG1258:AL1258" ca="1" si="6296">INDIRECT(ADDRESS($AF1258+1,AG$2,,,AG$1))</f>
        <v>DEBORA CALIXTO</v>
      </c>
      <c r="AH1258" s="9" t="str">
        <f t="shared" ca="1" si="6296"/>
        <v>DC</v>
      </c>
      <c r="AI1258" s="9">
        <f t="shared" ca="1" si="6296"/>
        <v>2188</v>
      </c>
      <c r="AJ1258" s="9" t="str">
        <f t="shared" ca="1" si="6296"/>
        <v>ANTÔNIO</v>
      </c>
      <c r="AK1258" s="9" t="str">
        <f t="shared" ca="1" si="6296"/>
        <v>SPAULO</v>
      </c>
      <c r="AL1258" s="9" t="str">
        <f t="shared" ca="1" si="6296"/>
        <v>SPAULO</v>
      </c>
      <c r="AM1258" s="52">
        <v>3</v>
      </c>
      <c r="AN1258" s="41">
        <v>7.0000000000000007E-2</v>
      </c>
      <c r="AO1258" s="42">
        <f t="shared" ca="1" si="24"/>
        <v>303</v>
      </c>
      <c r="AP1258" s="42">
        <f t="shared" ca="1" si="25"/>
        <v>183</v>
      </c>
      <c r="AQ1258" s="42">
        <f t="shared" ca="1" si="26"/>
        <v>281.78999999999996</v>
      </c>
    </row>
    <row r="1259" spans="1:43" ht="14">
      <c r="A1259" s="9">
        <f t="shared" si="18"/>
        <v>1258</v>
      </c>
      <c r="B1259" s="9">
        <v>641</v>
      </c>
      <c r="C1259" s="50">
        <v>43193</v>
      </c>
      <c r="D1259" s="39">
        <v>43198</v>
      </c>
      <c r="E1259" s="39">
        <v>43200</v>
      </c>
      <c r="F1259" s="40">
        <v>454</v>
      </c>
      <c r="G1259" s="7">
        <f t="shared" ref="G1259:L1259" ca="1" si="6297">INDIRECT(ADDRESS($F1259+1,G$2,,,G$1))</f>
        <v>43190</v>
      </c>
      <c r="H1259" s="27">
        <f t="shared" ca="1" si="6297"/>
        <v>43190</v>
      </c>
      <c r="I1259" s="9">
        <f t="shared" ca="1" si="6297"/>
        <v>7</v>
      </c>
      <c r="J1259" s="9">
        <f t="shared" ca="1" si="6297"/>
        <v>1</v>
      </c>
      <c r="K1259" s="28">
        <f t="shared" ca="1" si="6297"/>
        <v>43101</v>
      </c>
      <c r="L1259" s="9">
        <f t="shared" ca="1" si="6297"/>
        <v>7</v>
      </c>
      <c r="M1259" s="40">
        <v>8</v>
      </c>
      <c r="N1259" s="9" t="str">
        <f t="shared" ref="N1259:R1259" ca="1" si="6298">INDIRECT(ADDRESS($M1259+1,N$2,,,N$1))</f>
        <v>DON VITO RESTAURANTE ITALIANO</v>
      </c>
      <c r="O1259" s="9" t="str">
        <f t="shared" ca="1" si="6298"/>
        <v>DVRI</v>
      </c>
      <c r="P1259" s="9" t="str">
        <f t="shared" ca="1" si="6298"/>
        <v>BEIRA MAR, 23</v>
      </c>
      <c r="Q1259" s="9" t="str">
        <f t="shared" ca="1" si="6298"/>
        <v>RIO DE JANEIRO</v>
      </c>
      <c r="R1259" s="9" t="str">
        <f t="shared" ca="1" si="6298"/>
        <v>RJ</v>
      </c>
      <c r="S1259" s="40">
        <v>14</v>
      </c>
      <c r="T1259" s="9" t="str">
        <f t="shared" ref="T1259:Z1259" ca="1" si="6299">INDIRECT(ADDRESS($S1259+1,T$2,,,T$1))</f>
        <v>ESPUMANTE BRUTT</v>
      </c>
      <c r="U1259" s="9" t="str">
        <f t="shared" ca="1" si="6299"/>
        <v>ES_BRT</v>
      </c>
      <c r="V1259" s="9" t="str">
        <f t="shared" ca="1" si="6299"/>
        <v>ESPUMANTE</v>
      </c>
      <c r="W1259" s="9" t="str">
        <f t="shared" ca="1" si="6299"/>
        <v>12_BTL_0,75 l</v>
      </c>
      <c r="X1259" s="29">
        <f t="shared" ca="1" si="6299"/>
        <v>12</v>
      </c>
      <c r="Y1259" s="30">
        <f t="shared" ca="1" si="6299"/>
        <v>223</v>
      </c>
      <c r="Z1259" s="30">
        <f t="shared" ca="1" si="6299"/>
        <v>108</v>
      </c>
      <c r="AA1259" s="40">
        <v>6</v>
      </c>
      <c r="AB1259" s="9" t="str">
        <f t="shared" ref="AB1259:AE1259" ca="1" si="6300">INDIRECT(ADDRESS($AA1259+1,AB$2,,,AB$1))</f>
        <v>CENTRO NORTE</v>
      </c>
      <c r="AC1259" s="9" t="str">
        <f t="shared" ca="1" si="6300"/>
        <v>CN</v>
      </c>
      <c r="AD1259" s="9" t="str">
        <f t="shared" ca="1" si="6300"/>
        <v>GOIANIA</v>
      </c>
      <c r="AE1259" s="9" t="str">
        <f t="shared" ca="1" si="6300"/>
        <v>BRASIL</v>
      </c>
      <c r="AF1259" s="40">
        <v>3</v>
      </c>
      <c r="AG1259" s="9" t="str">
        <f t="shared" ref="AG1259:AL1259" ca="1" si="6301">INDIRECT(ADDRESS($AF1259+1,AG$2,,,AG$1))</f>
        <v>JOÃO ALVES</v>
      </c>
      <c r="AH1259" s="9" t="str">
        <f t="shared" ca="1" si="6301"/>
        <v>JA</v>
      </c>
      <c r="AI1259" s="9">
        <f t="shared" ca="1" si="6301"/>
        <v>2187</v>
      </c>
      <c r="AJ1259" s="9" t="str">
        <f t="shared" ca="1" si="6301"/>
        <v>AGUIAR</v>
      </c>
      <c r="AK1259" s="9" t="str">
        <f t="shared" ca="1" si="6301"/>
        <v>CTBA</v>
      </c>
      <c r="AL1259" s="9" t="str">
        <f t="shared" ca="1" si="6301"/>
        <v>CTBA</v>
      </c>
      <c r="AM1259" s="52">
        <v>2</v>
      </c>
      <c r="AN1259" s="41">
        <v>5.7999999999999996E-2</v>
      </c>
      <c r="AO1259" s="42">
        <f t="shared" ca="1" si="24"/>
        <v>446</v>
      </c>
      <c r="AP1259" s="42">
        <f t="shared" ca="1" si="25"/>
        <v>216</v>
      </c>
      <c r="AQ1259" s="42">
        <f t="shared" ca="1" si="26"/>
        <v>420.13200000000001</v>
      </c>
    </row>
    <row r="1260" spans="1:43" ht="14">
      <c r="A1260" s="9">
        <f t="shared" si="18"/>
        <v>1259</v>
      </c>
      <c r="B1260" s="9">
        <v>642</v>
      </c>
      <c r="C1260" s="50">
        <v>43193</v>
      </c>
      <c r="D1260" s="39">
        <v>43196</v>
      </c>
      <c r="E1260" s="39">
        <v>43197</v>
      </c>
      <c r="F1260" s="40">
        <v>455</v>
      </c>
      <c r="G1260" s="7">
        <f t="shared" ref="G1260:L1260" ca="1" si="6302">INDIRECT(ADDRESS($F1260+1,G$2,,,G$1))</f>
        <v>43191</v>
      </c>
      <c r="H1260" s="27">
        <f t="shared" ca="1" si="6302"/>
        <v>43220</v>
      </c>
      <c r="I1260" s="9">
        <f t="shared" ca="1" si="6302"/>
        <v>1</v>
      </c>
      <c r="J1260" s="9">
        <f t="shared" ca="1" si="6302"/>
        <v>2</v>
      </c>
      <c r="K1260" s="28">
        <f t="shared" ca="1" si="6302"/>
        <v>43101</v>
      </c>
      <c r="L1260" s="9">
        <f t="shared" ca="1" si="6302"/>
        <v>1</v>
      </c>
      <c r="M1260" s="40">
        <v>22</v>
      </c>
      <c r="N1260" s="9" t="str">
        <f t="shared" ref="N1260:R1260" ca="1" si="6303">INDIRECT(ADDRESS($M1260+1,N$2,,,N$1))</f>
        <v>ALMANARA RESTAURANTE</v>
      </c>
      <c r="O1260" s="9" t="str">
        <f t="shared" ca="1" si="6303"/>
        <v>ALR</v>
      </c>
      <c r="P1260" s="9" t="str">
        <f t="shared" ca="1" si="6303"/>
        <v>SHOPPING BURGUÊS, LJ 22</v>
      </c>
      <c r="Q1260" s="9" t="str">
        <f t="shared" ca="1" si="6303"/>
        <v>SÃO PAULO</v>
      </c>
      <c r="R1260" s="9" t="str">
        <f t="shared" ca="1" si="6303"/>
        <v>SP</v>
      </c>
      <c r="S1260" s="40">
        <v>20</v>
      </c>
      <c r="T1260" s="9" t="str">
        <f t="shared" ref="T1260:Z1260" ca="1" si="6304">INDIRECT(ADDRESS($S1260+1,T$2,,,T$1))</f>
        <v>MALBEC RESERVA</v>
      </c>
      <c r="U1260" s="9" t="str">
        <f t="shared" ca="1" si="6304"/>
        <v>MBC_RS</v>
      </c>
      <c r="V1260" s="9" t="str">
        <f t="shared" ca="1" si="6304"/>
        <v>VINHO TINTO</v>
      </c>
      <c r="W1260" s="9" t="str">
        <f t="shared" ca="1" si="6304"/>
        <v>12_BTL_0,75 l</v>
      </c>
      <c r="X1260" s="29">
        <f t="shared" ca="1" si="6304"/>
        <v>12</v>
      </c>
      <c r="Y1260" s="30">
        <f t="shared" ca="1" si="6304"/>
        <v>298</v>
      </c>
      <c r="Z1260" s="30">
        <f t="shared" ca="1" si="6304"/>
        <v>154</v>
      </c>
      <c r="AA1260" s="40">
        <v>1</v>
      </c>
      <c r="AB1260" s="9" t="str">
        <f t="shared" ref="AB1260:AE1260" ca="1" si="6305">INDIRECT(ADDRESS($AA1260+1,AB$2,,,AB$1))</f>
        <v>CAMPO BELO</v>
      </c>
      <c r="AC1260" s="9" t="str">
        <f t="shared" ca="1" si="6305"/>
        <v>CB</v>
      </c>
      <c r="AD1260" s="9" t="str">
        <f t="shared" ca="1" si="6305"/>
        <v>SÃO PAULO</v>
      </c>
      <c r="AE1260" s="9" t="str">
        <f t="shared" ca="1" si="6305"/>
        <v>BRASIL</v>
      </c>
      <c r="AF1260" s="40">
        <v>3</v>
      </c>
      <c r="AG1260" s="9" t="str">
        <f t="shared" ref="AG1260:AL1260" ca="1" si="6306">INDIRECT(ADDRESS($AF1260+1,AG$2,,,AG$1))</f>
        <v>JOÃO ALVES</v>
      </c>
      <c r="AH1260" s="9" t="str">
        <f t="shared" ca="1" si="6306"/>
        <v>JA</v>
      </c>
      <c r="AI1260" s="9">
        <f t="shared" ca="1" si="6306"/>
        <v>2187</v>
      </c>
      <c r="AJ1260" s="9" t="str">
        <f t="shared" ca="1" si="6306"/>
        <v>AGUIAR</v>
      </c>
      <c r="AK1260" s="9" t="str">
        <f t="shared" ca="1" si="6306"/>
        <v>CTBA</v>
      </c>
      <c r="AL1260" s="9" t="str">
        <f t="shared" ca="1" si="6306"/>
        <v>CTBA</v>
      </c>
      <c r="AM1260" s="52">
        <v>1</v>
      </c>
      <c r="AN1260" s="41">
        <v>6.0000000000000001E-3</v>
      </c>
      <c r="AO1260" s="42">
        <f t="shared" ca="1" si="24"/>
        <v>298</v>
      </c>
      <c r="AP1260" s="42">
        <f t="shared" ca="1" si="25"/>
        <v>154</v>
      </c>
      <c r="AQ1260" s="42">
        <f t="shared" ca="1" si="26"/>
        <v>296.21199999999999</v>
      </c>
    </row>
    <row r="1261" spans="1:43" ht="14">
      <c r="A1261" s="9">
        <f t="shared" si="18"/>
        <v>1260</v>
      </c>
      <c r="B1261" s="9">
        <v>643</v>
      </c>
      <c r="C1261" s="50">
        <v>43194</v>
      </c>
      <c r="D1261" s="39">
        <v>43199</v>
      </c>
      <c r="E1261" s="39">
        <v>43199</v>
      </c>
      <c r="F1261" s="40">
        <v>455</v>
      </c>
      <c r="G1261" s="7">
        <f t="shared" ref="G1261:L1261" ca="1" si="6307">INDIRECT(ADDRESS($F1261+1,G$2,,,G$1))</f>
        <v>43191</v>
      </c>
      <c r="H1261" s="27">
        <f t="shared" ca="1" si="6307"/>
        <v>43220</v>
      </c>
      <c r="I1261" s="9">
        <f t="shared" ca="1" si="6307"/>
        <v>1</v>
      </c>
      <c r="J1261" s="9">
        <f t="shared" ca="1" si="6307"/>
        <v>2</v>
      </c>
      <c r="K1261" s="28">
        <f t="shared" ca="1" si="6307"/>
        <v>43101</v>
      </c>
      <c r="L1261" s="9">
        <f t="shared" ca="1" si="6307"/>
        <v>1</v>
      </c>
      <c r="M1261" s="40">
        <v>11</v>
      </c>
      <c r="N1261" s="9" t="str">
        <f t="shared" ref="N1261:R1261" ca="1" si="6308">INDIRECT(ADDRESS($M1261+1,N$2,,,N$1))</f>
        <v>MACARONADA ITALIANA</v>
      </c>
      <c r="O1261" s="9" t="str">
        <f t="shared" ca="1" si="6308"/>
        <v>MIT</v>
      </c>
      <c r="P1261" s="9" t="str">
        <f t="shared" ca="1" si="6308"/>
        <v>RUA BOCAIUVA, 45</v>
      </c>
      <c r="Q1261" s="9" t="str">
        <f t="shared" ca="1" si="6308"/>
        <v>FLORIANÓPOLIS</v>
      </c>
      <c r="R1261" s="9" t="str">
        <f t="shared" ca="1" si="6308"/>
        <v>SC</v>
      </c>
      <c r="S1261" s="40">
        <v>9</v>
      </c>
      <c r="T1261" s="9" t="str">
        <f t="shared" ref="T1261:Z1261" ca="1" si="6309">INDIRECT(ADDRESS($S1261+1,T$2,,,T$1))</f>
        <v>SAUVIGNON BLANC RESERVA</v>
      </c>
      <c r="U1261" s="9" t="str">
        <f t="shared" ca="1" si="6309"/>
        <v>SAVN_BL_RS</v>
      </c>
      <c r="V1261" s="9" t="str">
        <f t="shared" ca="1" si="6309"/>
        <v>VINHO BRANCO</v>
      </c>
      <c r="W1261" s="9" t="str">
        <f t="shared" ca="1" si="6309"/>
        <v>12_BTL_0,75 l</v>
      </c>
      <c r="X1261" s="29">
        <f t="shared" ca="1" si="6309"/>
        <v>12</v>
      </c>
      <c r="Y1261" s="30">
        <f t="shared" ca="1" si="6309"/>
        <v>198</v>
      </c>
      <c r="Z1261" s="30">
        <f t="shared" ca="1" si="6309"/>
        <v>121</v>
      </c>
      <c r="AA1261" s="40">
        <v>1</v>
      </c>
      <c r="AB1261" s="9" t="str">
        <f t="shared" ref="AB1261:AE1261" ca="1" si="6310">INDIRECT(ADDRESS($AA1261+1,AB$2,,,AB$1))</f>
        <v>CAMPO BELO</v>
      </c>
      <c r="AC1261" s="9" t="str">
        <f t="shared" ca="1" si="6310"/>
        <v>CB</v>
      </c>
      <c r="AD1261" s="9" t="str">
        <f t="shared" ca="1" si="6310"/>
        <v>SÃO PAULO</v>
      </c>
      <c r="AE1261" s="9" t="str">
        <f t="shared" ca="1" si="6310"/>
        <v>BRASIL</v>
      </c>
      <c r="AF1261" s="40">
        <v>3</v>
      </c>
      <c r="AG1261" s="9" t="str">
        <f t="shared" ref="AG1261:AL1261" ca="1" si="6311">INDIRECT(ADDRESS($AF1261+1,AG$2,,,AG$1))</f>
        <v>JOÃO ALVES</v>
      </c>
      <c r="AH1261" s="9" t="str">
        <f t="shared" ca="1" si="6311"/>
        <v>JA</v>
      </c>
      <c r="AI1261" s="9">
        <f t="shared" ca="1" si="6311"/>
        <v>2187</v>
      </c>
      <c r="AJ1261" s="9" t="str">
        <f t="shared" ca="1" si="6311"/>
        <v>AGUIAR</v>
      </c>
      <c r="AK1261" s="9" t="str">
        <f t="shared" ca="1" si="6311"/>
        <v>CTBA</v>
      </c>
      <c r="AL1261" s="9" t="str">
        <f t="shared" ca="1" si="6311"/>
        <v>CTBA</v>
      </c>
      <c r="AM1261" s="52">
        <v>2</v>
      </c>
      <c r="AN1261" s="41">
        <v>6.2E-2</v>
      </c>
      <c r="AO1261" s="42">
        <f t="shared" ca="1" si="24"/>
        <v>396</v>
      </c>
      <c r="AP1261" s="42">
        <f t="shared" ca="1" si="25"/>
        <v>242</v>
      </c>
      <c r="AQ1261" s="42">
        <f t="shared" ca="1" si="26"/>
        <v>371.44799999999998</v>
      </c>
    </row>
    <row r="1262" spans="1:43" ht="14">
      <c r="A1262" s="9">
        <f t="shared" si="18"/>
        <v>1261</v>
      </c>
      <c r="B1262" s="9">
        <v>644</v>
      </c>
      <c r="C1262" s="50">
        <v>43192</v>
      </c>
      <c r="D1262" s="39">
        <v>43198</v>
      </c>
      <c r="E1262" s="39">
        <v>43199</v>
      </c>
      <c r="F1262" s="40">
        <v>456</v>
      </c>
      <c r="G1262" s="7">
        <f t="shared" ref="G1262:L1262" ca="1" si="6312">INDIRECT(ADDRESS($F1262+1,G$2,,,G$1))</f>
        <v>43192</v>
      </c>
      <c r="H1262" s="27">
        <f t="shared" ca="1" si="6312"/>
        <v>43220</v>
      </c>
      <c r="I1262" s="9">
        <f t="shared" ca="1" si="6312"/>
        <v>2</v>
      </c>
      <c r="J1262" s="9">
        <f t="shared" ca="1" si="6312"/>
        <v>2</v>
      </c>
      <c r="K1262" s="28">
        <f t="shared" ca="1" si="6312"/>
        <v>43101</v>
      </c>
      <c r="L1262" s="9">
        <f t="shared" ca="1" si="6312"/>
        <v>2</v>
      </c>
      <c r="M1262" s="40">
        <v>30</v>
      </c>
      <c r="N1262" s="9" t="str">
        <f t="shared" ref="N1262:R1262" ca="1" si="6313">INDIRECT(ADDRESS($M1262+1,N$2,,,N$1))</f>
        <v>SUPERMERCADOS VIDAL</v>
      </c>
      <c r="O1262" s="9" t="str">
        <f t="shared" ca="1" si="6313"/>
        <v>SVD</v>
      </c>
      <c r="P1262" s="9" t="str">
        <f t="shared" ca="1" si="6313"/>
        <v>RUA DO INTERIOR, 86</v>
      </c>
      <c r="Q1262" s="9" t="str">
        <f t="shared" ca="1" si="6313"/>
        <v>ARAÇATUBA</v>
      </c>
      <c r="R1262" s="9" t="str">
        <f t="shared" ca="1" si="6313"/>
        <v>SP</v>
      </c>
      <c r="S1262" s="40">
        <v>10</v>
      </c>
      <c r="T1262" s="9" t="str">
        <f t="shared" ref="T1262:Z1262" ca="1" si="6314">INDIRECT(ADDRESS($S1262+1,T$2,,,T$1))</f>
        <v>RIESLING</v>
      </c>
      <c r="U1262" s="9" t="str">
        <f t="shared" ca="1" si="6314"/>
        <v>RISL</v>
      </c>
      <c r="V1262" s="9" t="str">
        <f t="shared" ca="1" si="6314"/>
        <v>VINHO BRANCO</v>
      </c>
      <c r="W1262" s="9" t="str">
        <f t="shared" ca="1" si="6314"/>
        <v>12_BTL_0,75 l</v>
      </c>
      <c r="X1262" s="29">
        <f t="shared" ca="1" si="6314"/>
        <v>12</v>
      </c>
      <c r="Y1262" s="30">
        <f t="shared" ca="1" si="6314"/>
        <v>225</v>
      </c>
      <c r="Z1262" s="30">
        <f t="shared" ca="1" si="6314"/>
        <v>121</v>
      </c>
      <c r="AA1262" s="40">
        <v>6</v>
      </c>
      <c r="AB1262" s="9" t="str">
        <f t="shared" ref="AB1262:AE1262" ca="1" si="6315">INDIRECT(ADDRESS($AA1262+1,AB$2,,,AB$1))</f>
        <v>CENTRO NORTE</v>
      </c>
      <c r="AC1262" s="9" t="str">
        <f t="shared" ca="1" si="6315"/>
        <v>CN</v>
      </c>
      <c r="AD1262" s="9" t="str">
        <f t="shared" ca="1" si="6315"/>
        <v>GOIANIA</v>
      </c>
      <c r="AE1262" s="9" t="str">
        <f t="shared" ca="1" si="6315"/>
        <v>BRASIL</v>
      </c>
      <c r="AF1262" s="40">
        <v>3</v>
      </c>
      <c r="AG1262" s="9" t="str">
        <f t="shared" ref="AG1262:AL1262" ca="1" si="6316">INDIRECT(ADDRESS($AF1262+1,AG$2,,,AG$1))</f>
        <v>JOÃO ALVES</v>
      </c>
      <c r="AH1262" s="9" t="str">
        <f t="shared" ca="1" si="6316"/>
        <v>JA</v>
      </c>
      <c r="AI1262" s="9">
        <f t="shared" ca="1" si="6316"/>
        <v>2187</v>
      </c>
      <c r="AJ1262" s="9" t="str">
        <f t="shared" ca="1" si="6316"/>
        <v>AGUIAR</v>
      </c>
      <c r="AK1262" s="9" t="str">
        <f t="shared" ca="1" si="6316"/>
        <v>CTBA</v>
      </c>
      <c r="AL1262" s="9" t="str">
        <f t="shared" ca="1" si="6316"/>
        <v>CTBA</v>
      </c>
      <c r="AM1262" s="52">
        <v>1</v>
      </c>
      <c r="AN1262" s="41">
        <v>2.6000000000000002E-2</v>
      </c>
      <c r="AO1262" s="42">
        <f t="shared" ca="1" si="24"/>
        <v>225</v>
      </c>
      <c r="AP1262" s="42">
        <f t="shared" ca="1" si="25"/>
        <v>121</v>
      </c>
      <c r="AQ1262" s="42">
        <f t="shared" ca="1" si="26"/>
        <v>219.15</v>
      </c>
    </row>
    <row r="1263" spans="1:43" ht="14">
      <c r="A1263" s="9">
        <f t="shared" si="18"/>
        <v>1262</v>
      </c>
      <c r="B1263" s="9">
        <v>644</v>
      </c>
      <c r="C1263" s="50">
        <v>43192</v>
      </c>
      <c r="D1263" s="39">
        <v>43198</v>
      </c>
      <c r="E1263" s="39">
        <v>43199</v>
      </c>
      <c r="F1263" s="40">
        <v>456</v>
      </c>
      <c r="G1263" s="7">
        <f t="shared" ref="G1263:L1263" ca="1" si="6317">INDIRECT(ADDRESS($F1263+1,G$2,,,G$1))</f>
        <v>43192</v>
      </c>
      <c r="H1263" s="27">
        <f t="shared" ca="1" si="6317"/>
        <v>43220</v>
      </c>
      <c r="I1263" s="9">
        <f t="shared" ca="1" si="6317"/>
        <v>2</v>
      </c>
      <c r="J1263" s="9">
        <f t="shared" ca="1" si="6317"/>
        <v>2</v>
      </c>
      <c r="K1263" s="28">
        <f t="shared" ca="1" si="6317"/>
        <v>43101</v>
      </c>
      <c r="L1263" s="9">
        <f t="shared" ca="1" si="6317"/>
        <v>2</v>
      </c>
      <c r="M1263" s="40">
        <v>30</v>
      </c>
      <c r="N1263" s="9" t="str">
        <f t="shared" ref="N1263:R1263" ca="1" si="6318">INDIRECT(ADDRESS($M1263+1,N$2,,,N$1))</f>
        <v>SUPERMERCADOS VIDAL</v>
      </c>
      <c r="O1263" s="9" t="str">
        <f t="shared" ca="1" si="6318"/>
        <v>SVD</v>
      </c>
      <c r="P1263" s="9" t="str">
        <f t="shared" ca="1" si="6318"/>
        <v>RUA DO INTERIOR, 86</v>
      </c>
      <c r="Q1263" s="9" t="str">
        <f t="shared" ca="1" si="6318"/>
        <v>ARAÇATUBA</v>
      </c>
      <c r="R1263" s="9" t="str">
        <f t="shared" ca="1" si="6318"/>
        <v>SP</v>
      </c>
      <c r="S1263" s="40">
        <v>11</v>
      </c>
      <c r="T1263" s="9" t="str">
        <f t="shared" ref="T1263:Z1263" ca="1" si="6319">INDIRECT(ADDRESS($S1263+1,T$2,,,T$1))</f>
        <v>RIESLING RESERVA</v>
      </c>
      <c r="U1263" s="9" t="str">
        <f t="shared" ca="1" si="6319"/>
        <v>RISL_RS</v>
      </c>
      <c r="V1263" s="9" t="str">
        <f t="shared" ca="1" si="6319"/>
        <v>VINHO BRANCO</v>
      </c>
      <c r="W1263" s="9" t="str">
        <f t="shared" ca="1" si="6319"/>
        <v>12_BTL_0,75 l</v>
      </c>
      <c r="X1263" s="29">
        <f t="shared" ca="1" si="6319"/>
        <v>12</v>
      </c>
      <c r="Y1263" s="30">
        <f t="shared" ca="1" si="6319"/>
        <v>240</v>
      </c>
      <c r="Z1263" s="30">
        <f t="shared" ca="1" si="6319"/>
        <v>123</v>
      </c>
      <c r="AA1263" s="40">
        <v>3</v>
      </c>
      <c r="AB1263" s="9" t="str">
        <f t="shared" ref="AB1263:AE1263" ca="1" si="6320">INDIRECT(ADDRESS($AA1263+1,AB$2,,,AB$1))</f>
        <v>AGUIA</v>
      </c>
      <c r="AC1263" s="9" t="str">
        <f t="shared" ca="1" si="6320"/>
        <v>AG</v>
      </c>
      <c r="AD1263" s="9" t="str">
        <f t="shared" ca="1" si="6320"/>
        <v>PORTO ALEGRE</v>
      </c>
      <c r="AE1263" s="9" t="str">
        <f t="shared" ca="1" si="6320"/>
        <v>BRASIL</v>
      </c>
      <c r="AF1263" s="40">
        <v>3</v>
      </c>
      <c r="AG1263" s="9" t="str">
        <f t="shared" ref="AG1263:AL1263" ca="1" si="6321">INDIRECT(ADDRESS($AF1263+1,AG$2,,,AG$1))</f>
        <v>JOÃO ALVES</v>
      </c>
      <c r="AH1263" s="9" t="str">
        <f t="shared" ca="1" si="6321"/>
        <v>JA</v>
      </c>
      <c r="AI1263" s="9">
        <f t="shared" ca="1" si="6321"/>
        <v>2187</v>
      </c>
      <c r="AJ1263" s="9" t="str">
        <f t="shared" ca="1" si="6321"/>
        <v>AGUIAR</v>
      </c>
      <c r="AK1263" s="9" t="str">
        <f t="shared" ca="1" si="6321"/>
        <v>CTBA</v>
      </c>
      <c r="AL1263" s="9" t="str">
        <f t="shared" ca="1" si="6321"/>
        <v>CTBA</v>
      </c>
      <c r="AM1263" s="52">
        <v>2</v>
      </c>
      <c r="AN1263" s="41">
        <v>0</v>
      </c>
      <c r="AO1263" s="42">
        <f t="shared" ca="1" si="24"/>
        <v>480</v>
      </c>
      <c r="AP1263" s="42">
        <f t="shared" ca="1" si="25"/>
        <v>246</v>
      </c>
      <c r="AQ1263" s="42">
        <f t="shared" ca="1" si="26"/>
        <v>480</v>
      </c>
    </row>
    <row r="1264" spans="1:43" ht="14">
      <c r="A1264" s="9">
        <f t="shared" si="18"/>
        <v>1263</v>
      </c>
      <c r="B1264" s="9">
        <v>645</v>
      </c>
      <c r="C1264" s="50">
        <v>43195</v>
      </c>
      <c r="D1264" s="39">
        <v>43198</v>
      </c>
      <c r="E1264" s="39">
        <v>43199</v>
      </c>
      <c r="F1264" s="40">
        <v>457</v>
      </c>
      <c r="G1264" s="7">
        <f t="shared" ref="G1264:L1264" ca="1" si="6322">INDIRECT(ADDRESS($F1264+1,G$2,,,G$1))</f>
        <v>43193</v>
      </c>
      <c r="H1264" s="27">
        <f t="shared" ca="1" si="6322"/>
        <v>43220</v>
      </c>
      <c r="I1264" s="9">
        <f t="shared" ca="1" si="6322"/>
        <v>3</v>
      </c>
      <c r="J1264" s="9">
        <f t="shared" ca="1" si="6322"/>
        <v>2</v>
      </c>
      <c r="K1264" s="28">
        <f t="shared" ca="1" si="6322"/>
        <v>43101</v>
      </c>
      <c r="L1264" s="9">
        <f t="shared" ca="1" si="6322"/>
        <v>3</v>
      </c>
      <c r="M1264" s="40">
        <v>31</v>
      </c>
      <c r="N1264" s="9" t="str">
        <f t="shared" ref="N1264:R1264" ca="1" si="6323">INDIRECT(ADDRESS($M1264+1,N$2,,,N$1))</f>
        <v>COMPANHIA CEARENSE DE DISTRIBUIÇÃO</v>
      </c>
      <c r="O1264" s="9" t="str">
        <f t="shared" ca="1" si="6323"/>
        <v>CCD</v>
      </c>
      <c r="P1264" s="9" t="str">
        <f t="shared" ca="1" si="6323"/>
        <v>AV. DO FUTURO, 3342</v>
      </c>
      <c r="Q1264" s="9" t="str">
        <f t="shared" ca="1" si="6323"/>
        <v>FORTALEZA</v>
      </c>
      <c r="R1264" s="9" t="str">
        <f t="shared" ca="1" si="6323"/>
        <v>CE</v>
      </c>
      <c r="S1264" s="40">
        <v>4</v>
      </c>
      <c r="T1264" s="9" t="str">
        <f t="shared" ref="T1264:Z1264" ca="1" si="6324">INDIRECT(ADDRESS($S1264+1,T$2,,,T$1))</f>
        <v>CARMENERE</v>
      </c>
      <c r="U1264" s="9" t="str">
        <f t="shared" ca="1" si="6324"/>
        <v>CRMN</v>
      </c>
      <c r="V1264" s="9" t="str">
        <f t="shared" ca="1" si="6324"/>
        <v>VINHO TINTO</v>
      </c>
      <c r="W1264" s="9" t="str">
        <f t="shared" ca="1" si="6324"/>
        <v>12_BTL_0,75 l</v>
      </c>
      <c r="X1264" s="29">
        <f t="shared" ca="1" si="6324"/>
        <v>12</v>
      </c>
      <c r="Y1264" s="30">
        <f t="shared" ca="1" si="6324"/>
        <v>150</v>
      </c>
      <c r="Z1264" s="30">
        <f t="shared" ca="1" si="6324"/>
        <v>98</v>
      </c>
      <c r="AA1264" s="40">
        <v>4</v>
      </c>
      <c r="AB1264" s="9" t="str">
        <f t="shared" ref="AB1264:AE1264" ca="1" si="6325">INDIRECT(ADDRESS($AA1264+1,AB$2,,,AB$1))</f>
        <v>AGUA LIMPA</v>
      </c>
      <c r="AC1264" s="9" t="str">
        <f t="shared" ca="1" si="6325"/>
        <v>AL</v>
      </c>
      <c r="AD1264" s="9" t="str">
        <f t="shared" ca="1" si="6325"/>
        <v>BELORIZONTE</v>
      </c>
      <c r="AE1264" s="9" t="str">
        <f t="shared" ca="1" si="6325"/>
        <v>BRASIL</v>
      </c>
      <c r="AF1264" s="40">
        <v>3</v>
      </c>
      <c r="AG1264" s="9" t="str">
        <f t="shared" ref="AG1264:AL1264" ca="1" si="6326">INDIRECT(ADDRESS($AF1264+1,AG$2,,,AG$1))</f>
        <v>JOÃO ALVES</v>
      </c>
      <c r="AH1264" s="9" t="str">
        <f t="shared" ca="1" si="6326"/>
        <v>JA</v>
      </c>
      <c r="AI1264" s="9">
        <f t="shared" ca="1" si="6326"/>
        <v>2187</v>
      </c>
      <c r="AJ1264" s="9" t="str">
        <f t="shared" ca="1" si="6326"/>
        <v>AGUIAR</v>
      </c>
      <c r="AK1264" s="9" t="str">
        <f t="shared" ca="1" si="6326"/>
        <v>CTBA</v>
      </c>
      <c r="AL1264" s="9" t="str">
        <f t="shared" ca="1" si="6326"/>
        <v>CTBA</v>
      </c>
      <c r="AM1264" s="52">
        <v>3</v>
      </c>
      <c r="AN1264" s="41">
        <v>0</v>
      </c>
      <c r="AO1264" s="42">
        <f t="shared" ca="1" si="24"/>
        <v>450</v>
      </c>
      <c r="AP1264" s="42">
        <f t="shared" ca="1" si="25"/>
        <v>294</v>
      </c>
      <c r="AQ1264" s="42">
        <f t="shared" ca="1" si="26"/>
        <v>450</v>
      </c>
    </row>
    <row r="1265" spans="1:43" ht="14">
      <c r="A1265" s="9">
        <f t="shared" si="18"/>
        <v>1264</v>
      </c>
      <c r="B1265" s="9">
        <v>645</v>
      </c>
      <c r="C1265" s="50">
        <v>43195</v>
      </c>
      <c r="D1265" s="39">
        <v>43198</v>
      </c>
      <c r="E1265" s="39">
        <v>43199</v>
      </c>
      <c r="F1265" s="40">
        <v>457</v>
      </c>
      <c r="G1265" s="7">
        <f t="shared" ref="G1265:L1265" ca="1" si="6327">INDIRECT(ADDRESS($F1265+1,G$2,,,G$1))</f>
        <v>43193</v>
      </c>
      <c r="H1265" s="27">
        <f t="shared" ca="1" si="6327"/>
        <v>43220</v>
      </c>
      <c r="I1265" s="9">
        <f t="shared" ca="1" si="6327"/>
        <v>3</v>
      </c>
      <c r="J1265" s="9">
        <f t="shared" ca="1" si="6327"/>
        <v>2</v>
      </c>
      <c r="K1265" s="28">
        <f t="shared" ca="1" si="6327"/>
        <v>43101</v>
      </c>
      <c r="L1265" s="9">
        <f t="shared" ca="1" si="6327"/>
        <v>3</v>
      </c>
      <c r="M1265" s="40">
        <v>31</v>
      </c>
      <c r="N1265" s="9" t="str">
        <f t="shared" ref="N1265:R1265" ca="1" si="6328">INDIRECT(ADDRESS($M1265+1,N$2,,,N$1))</f>
        <v>COMPANHIA CEARENSE DE DISTRIBUIÇÃO</v>
      </c>
      <c r="O1265" s="9" t="str">
        <f t="shared" ca="1" si="6328"/>
        <v>CCD</v>
      </c>
      <c r="P1265" s="9" t="str">
        <f t="shared" ca="1" si="6328"/>
        <v>AV. DO FUTURO, 3342</v>
      </c>
      <c r="Q1265" s="9" t="str">
        <f t="shared" ca="1" si="6328"/>
        <v>FORTALEZA</v>
      </c>
      <c r="R1265" s="9" t="str">
        <f t="shared" ca="1" si="6328"/>
        <v>CE</v>
      </c>
      <c r="S1265" s="40">
        <v>15</v>
      </c>
      <c r="T1265" s="9" t="str">
        <f t="shared" ref="T1265:Z1265" ca="1" si="6329">INDIRECT(ADDRESS($S1265+1,T$2,,,T$1))</f>
        <v>ESPUMANTE BRUTT RESERVA</v>
      </c>
      <c r="U1265" s="9" t="str">
        <f t="shared" ca="1" si="6329"/>
        <v>ES_BRT_RS</v>
      </c>
      <c r="V1265" s="9" t="str">
        <f t="shared" ca="1" si="6329"/>
        <v>ESPUMANTE</v>
      </c>
      <c r="W1265" s="9" t="str">
        <f t="shared" ca="1" si="6329"/>
        <v>12_BTL_0,75 l</v>
      </c>
      <c r="X1265" s="29">
        <f t="shared" ca="1" si="6329"/>
        <v>12</v>
      </c>
      <c r="Y1265" s="30">
        <f t="shared" ca="1" si="6329"/>
        <v>273</v>
      </c>
      <c r="Z1265" s="30">
        <f t="shared" ca="1" si="6329"/>
        <v>132</v>
      </c>
      <c r="AA1265" s="40">
        <v>1</v>
      </c>
      <c r="AB1265" s="9" t="str">
        <f t="shared" ref="AB1265:AE1265" ca="1" si="6330">INDIRECT(ADDRESS($AA1265+1,AB$2,,,AB$1))</f>
        <v>CAMPO BELO</v>
      </c>
      <c r="AC1265" s="9" t="str">
        <f t="shared" ca="1" si="6330"/>
        <v>CB</v>
      </c>
      <c r="AD1265" s="9" t="str">
        <f t="shared" ca="1" si="6330"/>
        <v>SÃO PAULO</v>
      </c>
      <c r="AE1265" s="9" t="str">
        <f t="shared" ca="1" si="6330"/>
        <v>BRASIL</v>
      </c>
      <c r="AF1265" s="40">
        <v>3</v>
      </c>
      <c r="AG1265" s="9" t="str">
        <f t="shared" ref="AG1265:AL1265" ca="1" si="6331">INDIRECT(ADDRESS($AF1265+1,AG$2,,,AG$1))</f>
        <v>JOÃO ALVES</v>
      </c>
      <c r="AH1265" s="9" t="str">
        <f t="shared" ca="1" si="6331"/>
        <v>JA</v>
      </c>
      <c r="AI1265" s="9">
        <f t="shared" ca="1" si="6331"/>
        <v>2187</v>
      </c>
      <c r="AJ1265" s="9" t="str">
        <f t="shared" ca="1" si="6331"/>
        <v>AGUIAR</v>
      </c>
      <c r="AK1265" s="9" t="str">
        <f t="shared" ca="1" si="6331"/>
        <v>CTBA</v>
      </c>
      <c r="AL1265" s="9" t="str">
        <f t="shared" ca="1" si="6331"/>
        <v>CTBA</v>
      </c>
      <c r="AM1265" s="52">
        <v>1</v>
      </c>
      <c r="AN1265" s="41">
        <v>0</v>
      </c>
      <c r="AO1265" s="42">
        <f t="shared" ca="1" si="24"/>
        <v>273</v>
      </c>
      <c r="AP1265" s="42">
        <f t="shared" ca="1" si="25"/>
        <v>132</v>
      </c>
      <c r="AQ1265" s="42">
        <f t="shared" ca="1" si="26"/>
        <v>273</v>
      </c>
    </row>
    <row r="1266" spans="1:43" ht="14">
      <c r="A1266" s="9">
        <f t="shared" si="18"/>
        <v>1265</v>
      </c>
      <c r="B1266" s="9">
        <v>645</v>
      </c>
      <c r="C1266" s="50">
        <v>43195</v>
      </c>
      <c r="D1266" s="39">
        <v>43198</v>
      </c>
      <c r="E1266" s="39">
        <v>43199</v>
      </c>
      <c r="F1266" s="40">
        <v>457</v>
      </c>
      <c r="G1266" s="7">
        <f t="shared" ref="G1266:L1266" ca="1" si="6332">INDIRECT(ADDRESS($F1266+1,G$2,,,G$1))</f>
        <v>43193</v>
      </c>
      <c r="H1266" s="27">
        <f t="shared" ca="1" si="6332"/>
        <v>43220</v>
      </c>
      <c r="I1266" s="9">
        <f t="shared" ca="1" si="6332"/>
        <v>3</v>
      </c>
      <c r="J1266" s="9">
        <f t="shared" ca="1" si="6332"/>
        <v>2</v>
      </c>
      <c r="K1266" s="28">
        <f t="shared" ca="1" si="6332"/>
        <v>43101</v>
      </c>
      <c r="L1266" s="9">
        <f t="shared" ca="1" si="6332"/>
        <v>3</v>
      </c>
      <c r="M1266" s="40">
        <v>31</v>
      </c>
      <c r="N1266" s="9" t="str">
        <f t="shared" ref="N1266:R1266" ca="1" si="6333">INDIRECT(ADDRESS($M1266+1,N$2,,,N$1))</f>
        <v>COMPANHIA CEARENSE DE DISTRIBUIÇÃO</v>
      </c>
      <c r="O1266" s="9" t="str">
        <f t="shared" ca="1" si="6333"/>
        <v>CCD</v>
      </c>
      <c r="P1266" s="9" t="str">
        <f t="shared" ca="1" si="6333"/>
        <v>AV. DO FUTURO, 3342</v>
      </c>
      <c r="Q1266" s="9" t="str">
        <f t="shared" ca="1" si="6333"/>
        <v>FORTALEZA</v>
      </c>
      <c r="R1266" s="9" t="str">
        <f t="shared" ca="1" si="6333"/>
        <v>CE</v>
      </c>
      <c r="S1266" s="40">
        <v>28</v>
      </c>
      <c r="T1266" s="9" t="str">
        <f t="shared" ref="T1266:Z1266" ca="1" si="6334">INDIRECT(ADDRESS($S1266+1,T$2,,,T$1))</f>
        <v>CHARDONNAY</v>
      </c>
      <c r="U1266" s="9" t="str">
        <f t="shared" ca="1" si="6334"/>
        <v>CHDN_E</v>
      </c>
      <c r="V1266" s="9" t="str">
        <f t="shared" ca="1" si="6334"/>
        <v>VINHO BRANCO</v>
      </c>
      <c r="W1266" s="9" t="str">
        <f t="shared" ca="1" si="6334"/>
        <v>4_TPK_2,0 l</v>
      </c>
      <c r="X1266" s="29">
        <f t="shared" ca="1" si="6334"/>
        <v>4</v>
      </c>
      <c r="Y1266" s="30">
        <f t="shared" ca="1" si="6334"/>
        <v>131</v>
      </c>
      <c r="Z1266" s="30">
        <f t="shared" ca="1" si="6334"/>
        <v>78</v>
      </c>
      <c r="AA1266" s="40">
        <v>4</v>
      </c>
      <c r="AB1266" s="9" t="str">
        <f t="shared" ref="AB1266:AE1266" ca="1" si="6335">INDIRECT(ADDRESS($AA1266+1,AB$2,,,AB$1))</f>
        <v>AGUA LIMPA</v>
      </c>
      <c r="AC1266" s="9" t="str">
        <f t="shared" ca="1" si="6335"/>
        <v>AL</v>
      </c>
      <c r="AD1266" s="9" t="str">
        <f t="shared" ca="1" si="6335"/>
        <v>BELORIZONTE</v>
      </c>
      <c r="AE1266" s="9" t="str">
        <f t="shared" ca="1" si="6335"/>
        <v>BRASIL</v>
      </c>
      <c r="AF1266" s="40">
        <v>12</v>
      </c>
      <c r="AG1266" s="9" t="str">
        <f t="shared" ref="AG1266:AL1266" ca="1" si="6336">INDIRECT(ADDRESS($AF1266+1,AG$2,,,AG$1))</f>
        <v>LARISSA GAYER</v>
      </c>
      <c r="AH1266" s="9" t="str">
        <f t="shared" ca="1" si="6336"/>
        <v>LG</v>
      </c>
      <c r="AI1266" s="9">
        <f t="shared" ca="1" si="6336"/>
        <v>2222</v>
      </c>
      <c r="AJ1266" s="9" t="str">
        <f t="shared" ca="1" si="6336"/>
        <v>ANTÔNIO</v>
      </c>
      <c r="AK1266" s="9" t="str">
        <f t="shared" ca="1" si="6336"/>
        <v>SPAULO</v>
      </c>
      <c r="AL1266" s="9" t="str">
        <f t="shared" ca="1" si="6336"/>
        <v>SPAULO</v>
      </c>
      <c r="AM1266" s="52">
        <v>2</v>
      </c>
      <c r="AN1266" s="41">
        <v>1.1000000000000001E-2</v>
      </c>
      <c r="AO1266" s="42">
        <f t="shared" ca="1" si="24"/>
        <v>262</v>
      </c>
      <c r="AP1266" s="42">
        <f t="shared" ca="1" si="25"/>
        <v>156</v>
      </c>
      <c r="AQ1266" s="42">
        <f t="shared" ca="1" si="26"/>
        <v>259.11799999999999</v>
      </c>
    </row>
    <row r="1267" spans="1:43" ht="14">
      <c r="A1267" s="9">
        <f t="shared" si="18"/>
        <v>1266</v>
      </c>
      <c r="B1267" s="9">
        <v>645</v>
      </c>
      <c r="C1267" s="50">
        <v>43195</v>
      </c>
      <c r="D1267" s="39">
        <v>43198</v>
      </c>
      <c r="E1267" s="39">
        <v>43199</v>
      </c>
      <c r="F1267" s="40">
        <v>457</v>
      </c>
      <c r="G1267" s="7">
        <f t="shared" ref="G1267:L1267" ca="1" si="6337">INDIRECT(ADDRESS($F1267+1,G$2,,,G$1))</f>
        <v>43193</v>
      </c>
      <c r="H1267" s="27">
        <f t="shared" ca="1" si="6337"/>
        <v>43220</v>
      </c>
      <c r="I1267" s="9">
        <f t="shared" ca="1" si="6337"/>
        <v>3</v>
      </c>
      <c r="J1267" s="9">
        <f t="shared" ca="1" si="6337"/>
        <v>2</v>
      </c>
      <c r="K1267" s="28">
        <f t="shared" ca="1" si="6337"/>
        <v>43101</v>
      </c>
      <c r="L1267" s="9">
        <f t="shared" ca="1" si="6337"/>
        <v>3</v>
      </c>
      <c r="M1267" s="40">
        <v>31</v>
      </c>
      <c r="N1267" s="9" t="str">
        <f t="shared" ref="N1267:R1267" ca="1" si="6338">INDIRECT(ADDRESS($M1267+1,N$2,,,N$1))</f>
        <v>COMPANHIA CEARENSE DE DISTRIBUIÇÃO</v>
      </c>
      <c r="O1267" s="9" t="str">
        <f t="shared" ca="1" si="6338"/>
        <v>CCD</v>
      </c>
      <c r="P1267" s="9" t="str">
        <f t="shared" ca="1" si="6338"/>
        <v>AV. DO FUTURO, 3342</v>
      </c>
      <c r="Q1267" s="9" t="str">
        <f t="shared" ca="1" si="6338"/>
        <v>FORTALEZA</v>
      </c>
      <c r="R1267" s="9" t="str">
        <f t="shared" ca="1" si="6338"/>
        <v>CE</v>
      </c>
      <c r="S1267" s="40">
        <v>13</v>
      </c>
      <c r="T1267" s="9" t="str">
        <f t="shared" ref="T1267:Z1267" ca="1" si="6339">INDIRECT(ADDRESS($S1267+1,T$2,,,T$1))</f>
        <v>CHARDONNAY RESERVA</v>
      </c>
      <c r="U1267" s="9" t="str">
        <f t="shared" ca="1" si="6339"/>
        <v>CHDN_RS</v>
      </c>
      <c r="V1267" s="9" t="str">
        <f t="shared" ca="1" si="6339"/>
        <v>VINHO BRANCO</v>
      </c>
      <c r="W1267" s="9" t="str">
        <f t="shared" ca="1" si="6339"/>
        <v>12_BTL_0,75 l</v>
      </c>
      <c r="X1267" s="29">
        <f t="shared" ca="1" si="6339"/>
        <v>12</v>
      </c>
      <c r="Y1267" s="30">
        <f t="shared" ca="1" si="6339"/>
        <v>198</v>
      </c>
      <c r="Z1267" s="30">
        <f t="shared" ca="1" si="6339"/>
        <v>99</v>
      </c>
      <c r="AA1267" s="40">
        <v>6</v>
      </c>
      <c r="AB1267" s="9" t="str">
        <f t="shared" ref="AB1267:AE1267" ca="1" si="6340">INDIRECT(ADDRESS($AA1267+1,AB$2,,,AB$1))</f>
        <v>CENTRO NORTE</v>
      </c>
      <c r="AC1267" s="9" t="str">
        <f t="shared" ca="1" si="6340"/>
        <v>CN</v>
      </c>
      <c r="AD1267" s="9" t="str">
        <f t="shared" ca="1" si="6340"/>
        <v>GOIANIA</v>
      </c>
      <c r="AE1267" s="9" t="str">
        <f t="shared" ca="1" si="6340"/>
        <v>BRASIL</v>
      </c>
      <c r="AF1267" s="40">
        <v>12</v>
      </c>
      <c r="AG1267" s="9" t="str">
        <f t="shared" ref="AG1267:AL1267" ca="1" si="6341">INDIRECT(ADDRESS($AF1267+1,AG$2,,,AG$1))</f>
        <v>LARISSA GAYER</v>
      </c>
      <c r="AH1267" s="9" t="str">
        <f t="shared" ca="1" si="6341"/>
        <v>LG</v>
      </c>
      <c r="AI1267" s="9">
        <f t="shared" ca="1" si="6341"/>
        <v>2222</v>
      </c>
      <c r="AJ1267" s="9" t="str">
        <f t="shared" ca="1" si="6341"/>
        <v>ANTÔNIO</v>
      </c>
      <c r="AK1267" s="9" t="str">
        <f t="shared" ca="1" si="6341"/>
        <v>SPAULO</v>
      </c>
      <c r="AL1267" s="9" t="str">
        <f t="shared" ca="1" si="6341"/>
        <v>SPAULO</v>
      </c>
      <c r="AM1267" s="52">
        <v>2</v>
      </c>
      <c r="AN1267" s="41">
        <v>6.3E-2</v>
      </c>
      <c r="AO1267" s="42">
        <f t="shared" ca="1" si="24"/>
        <v>396</v>
      </c>
      <c r="AP1267" s="42">
        <f t="shared" ca="1" si="25"/>
        <v>198</v>
      </c>
      <c r="AQ1267" s="42">
        <f t="shared" ca="1" si="26"/>
        <v>371.05200000000002</v>
      </c>
    </row>
    <row r="1268" spans="1:43" ht="14">
      <c r="A1268" s="9">
        <f t="shared" si="18"/>
        <v>1267</v>
      </c>
      <c r="B1268" s="9">
        <v>646</v>
      </c>
      <c r="C1268" s="50">
        <v>43196</v>
      </c>
      <c r="D1268" s="39">
        <v>43201</v>
      </c>
      <c r="E1268" s="39">
        <v>43201</v>
      </c>
      <c r="F1268" s="40">
        <v>458</v>
      </c>
      <c r="G1268" s="7">
        <f t="shared" ref="G1268:L1268" ca="1" si="6342">INDIRECT(ADDRESS($F1268+1,G$2,,,G$1))</f>
        <v>43194</v>
      </c>
      <c r="H1268" s="27">
        <f t="shared" ca="1" si="6342"/>
        <v>43220</v>
      </c>
      <c r="I1268" s="9">
        <f t="shared" ca="1" si="6342"/>
        <v>4</v>
      </c>
      <c r="J1268" s="9">
        <f t="shared" ca="1" si="6342"/>
        <v>2</v>
      </c>
      <c r="K1268" s="28">
        <f t="shared" ca="1" si="6342"/>
        <v>43101</v>
      </c>
      <c r="L1268" s="9">
        <f t="shared" ca="1" si="6342"/>
        <v>4</v>
      </c>
      <c r="M1268" s="40">
        <v>26</v>
      </c>
      <c r="N1268" s="9" t="str">
        <f t="shared" ref="N1268:R1268" ca="1" si="6343">INDIRECT(ADDRESS($M1268+1,N$2,,,N$1))</f>
        <v>SUPER ADEGA SUPERMERCADOS</v>
      </c>
      <c r="O1268" s="9" t="str">
        <f t="shared" ca="1" si="6343"/>
        <v>SAS</v>
      </c>
      <c r="P1268" s="9" t="str">
        <f t="shared" ca="1" si="6343"/>
        <v>SIA TRECHO 3</v>
      </c>
      <c r="Q1268" s="9" t="str">
        <f t="shared" ca="1" si="6343"/>
        <v>BRASÍLIA</v>
      </c>
      <c r="R1268" s="9" t="str">
        <f t="shared" ca="1" si="6343"/>
        <v>DF</v>
      </c>
      <c r="S1268" s="40">
        <v>9</v>
      </c>
      <c r="T1268" s="9" t="str">
        <f t="shared" ref="T1268:Z1268" ca="1" si="6344">INDIRECT(ADDRESS($S1268+1,T$2,,,T$1))</f>
        <v>SAUVIGNON BLANC RESERVA</v>
      </c>
      <c r="U1268" s="9" t="str">
        <f t="shared" ca="1" si="6344"/>
        <v>SAVN_BL_RS</v>
      </c>
      <c r="V1268" s="9" t="str">
        <f t="shared" ca="1" si="6344"/>
        <v>VINHO BRANCO</v>
      </c>
      <c r="W1268" s="9" t="str">
        <f t="shared" ca="1" si="6344"/>
        <v>12_BTL_0,75 l</v>
      </c>
      <c r="X1268" s="29">
        <f t="shared" ca="1" si="6344"/>
        <v>12</v>
      </c>
      <c r="Y1268" s="30">
        <f t="shared" ca="1" si="6344"/>
        <v>198</v>
      </c>
      <c r="Z1268" s="30">
        <f t="shared" ca="1" si="6344"/>
        <v>121</v>
      </c>
      <c r="AA1268" s="40">
        <v>4</v>
      </c>
      <c r="AB1268" s="9" t="str">
        <f t="shared" ref="AB1268:AE1268" ca="1" si="6345">INDIRECT(ADDRESS($AA1268+1,AB$2,,,AB$1))</f>
        <v>AGUA LIMPA</v>
      </c>
      <c r="AC1268" s="9" t="str">
        <f t="shared" ca="1" si="6345"/>
        <v>AL</v>
      </c>
      <c r="AD1268" s="9" t="str">
        <f t="shared" ca="1" si="6345"/>
        <v>BELORIZONTE</v>
      </c>
      <c r="AE1268" s="9" t="str">
        <f t="shared" ca="1" si="6345"/>
        <v>BRASIL</v>
      </c>
      <c r="AF1268" s="40">
        <v>12</v>
      </c>
      <c r="AG1268" s="9" t="str">
        <f t="shared" ref="AG1268:AL1268" ca="1" si="6346">INDIRECT(ADDRESS($AF1268+1,AG$2,,,AG$1))</f>
        <v>LARISSA GAYER</v>
      </c>
      <c r="AH1268" s="9" t="str">
        <f t="shared" ca="1" si="6346"/>
        <v>LG</v>
      </c>
      <c r="AI1268" s="9">
        <f t="shared" ca="1" si="6346"/>
        <v>2222</v>
      </c>
      <c r="AJ1268" s="9" t="str">
        <f t="shared" ca="1" si="6346"/>
        <v>ANTÔNIO</v>
      </c>
      <c r="AK1268" s="9" t="str">
        <f t="shared" ca="1" si="6346"/>
        <v>SPAULO</v>
      </c>
      <c r="AL1268" s="9" t="str">
        <f t="shared" ca="1" si="6346"/>
        <v>SPAULO</v>
      </c>
      <c r="AM1268" s="52">
        <v>2</v>
      </c>
      <c r="AN1268" s="41">
        <v>1.8000000000000002E-2</v>
      </c>
      <c r="AO1268" s="42">
        <f t="shared" ca="1" si="24"/>
        <v>396</v>
      </c>
      <c r="AP1268" s="42">
        <f t="shared" ca="1" si="25"/>
        <v>242</v>
      </c>
      <c r="AQ1268" s="42">
        <f t="shared" ca="1" si="26"/>
        <v>388.87200000000001</v>
      </c>
    </row>
    <row r="1269" spans="1:43" ht="14">
      <c r="A1269" s="9">
        <f t="shared" si="18"/>
        <v>1268</v>
      </c>
      <c r="B1269" s="9">
        <v>647</v>
      </c>
      <c r="C1269" s="50">
        <v>43199</v>
      </c>
      <c r="D1269" s="39">
        <v>43204</v>
      </c>
      <c r="E1269" s="39">
        <v>43203</v>
      </c>
      <c r="F1269" s="40">
        <v>459</v>
      </c>
      <c r="G1269" s="7">
        <f t="shared" ref="G1269:L1269" ca="1" si="6347">INDIRECT(ADDRESS($F1269+1,G$2,,,G$1))</f>
        <v>43195</v>
      </c>
      <c r="H1269" s="27">
        <f t="shared" ca="1" si="6347"/>
        <v>43220</v>
      </c>
      <c r="I1269" s="9">
        <f t="shared" ca="1" si="6347"/>
        <v>5</v>
      </c>
      <c r="J1269" s="9">
        <f t="shared" ca="1" si="6347"/>
        <v>2</v>
      </c>
      <c r="K1269" s="28">
        <f t="shared" ca="1" si="6347"/>
        <v>43101</v>
      </c>
      <c r="L1269" s="9">
        <f t="shared" ca="1" si="6347"/>
        <v>5</v>
      </c>
      <c r="M1269" s="40">
        <v>12</v>
      </c>
      <c r="N1269" s="9" t="str">
        <f t="shared" ref="N1269:R1269" ca="1" si="6348">INDIRECT(ADDRESS($M1269+1,N$2,,,N$1))</f>
        <v>DON PERILO</v>
      </c>
      <c r="O1269" s="9" t="str">
        <f t="shared" ca="1" si="6348"/>
        <v>DPR</v>
      </c>
      <c r="P1269" s="9" t="str">
        <f t="shared" ca="1" si="6348"/>
        <v>AV CENTRAL, 665</v>
      </c>
      <c r="Q1269" s="9" t="str">
        <f t="shared" ca="1" si="6348"/>
        <v>CURITIBA</v>
      </c>
      <c r="R1269" s="9" t="str">
        <f t="shared" ca="1" si="6348"/>
        <v>PR</v>
      </c>
      <c r="S1269" s="40">
        <v>28</v>
      </c>
      <c r="T1269" s="9" t="str">
        <f t="shared" ref="T1269:Z1269" ca="1" si="6349">INDIRECT(ADDRESS($S1269+1,T$2,,,T$1))</f>
        <v>CHARDONNAY</v>
      </c>
      <c r="U1269" s="9" t="str">
        <f t="shared" ca="1" si="6349"/>
        <v>CHDN_E</v>
      </c>
      <c r="V1269" s="9" t="str">
        <f t="shared" ca="1" si="6349"/>
        <v>VINHO BRANCO</v>
      </c>
      <c r="W1269" s="9" t="str">
        <f t="shared" ca="1" si="6349"/>
        <v>4_TPK_2,0 l</v>
      </c>
      <c r="X1269" s="29">
        <f t="shared" ca="1" si="6349"/>
        <v>4</v>
      </c>
      <c r="Y1269" s="30">
        <f t="shared" ca="1" si="6349"/>
        <v>131</v>
      </c>
      <c r="Z1269" s="30">
        <f t="shared" ca="1" si="6349"/>
        <v>78</v>
      </c>
      <c r="AA1269" s="40">
        <v>6</v>
      </c>
      <c r="AB1269" s="9" t="str">
        <f t="shared" ref="AB1269:AE1269" ca="1" si="6350">INDIRECT(ADDRESS($AA1269+1,AB$2,,,AB$1))</f>
        <v>CENTRO NORTE</v>
      </c>
      <c r="AC1269" s="9" t="str">
        <f t="shared" ca="1" si="6350"/>
        <v>CN</v>
      </c>
      <c r="AD1269" s="9" t="str">
        <f t="shared" ca="1" si="6350"/>
        <v>GOIANIA</v>
      </c>
      <c r="AE1269" s="9" t="str">
        <f t="shared" ca="1" si="6350"/>
        <v>BRASIL</v>
      </c>
      <c r="AF1269" s="40">
        <v>13</v>
      </c>
      <c r="AG1269" s="9" t="str">
        <f t="shared" ref="AG1269:AL1269" ca="1" si="6351">INDIRECT(ADDRESS($AF1269+1,AG$2,,,AG$1))</f>
        <v>THAIS LETICIA</v>
      </c>
      <c r="AH1269" s="9" t="str">
        <f t="shared" ca="1" si="6351"/>
        <v>TL</v>
      </c>
      <c r="AI1269" s="9">
        <f t="shared" ca="1" si="6351"/>
        <v>2154</v>
      </c>
      <c r="AJ1269" s="9" t="str">
        <f t="shared" ca="1" si="6351"/>
        <v>ANTÔNIO</v>
      </c>
      <c r="AK1269" s="9" t="str">
        <f t="shared" ca="1" si="6351"/>
        <v>SPAULO</v>
      </c>
      <c r="AL1269" s="9" t="str">
        <f t="shared" ca="1" si="6351"/>
        <v>SPAULO</v>
      </c>
      <c r="AM1269" s="52">
        <v>3</v>
      </c>
      <c r="AN1269" s="41">
        <v>0.125</v>
      </c>
      <c r="AO1269" s="42">
        <f t="shared" ca="1" si="24"/>
        <v>393</v>
      </c>
      <c r="AP1269" s="42">
        <f t="shared" ca="1" si="25"/>
        <v>234</v>
      </c>
      <c r="AQ1269" s="42">
        <f t="shared" ca="1" si="26"/>
        <v>343.875</v>
      </c>
    </row>
    <row r="1270" spans="1:43" ht="14">
      <c r="A1270" s="9">
        <f t="shared" si="18"/>
        <v>1269</v>
      </c>
      <c r="B1270" s="9">
        <v>648</v>
      </c>
      <c r="C1270" s="50">
        <v>43195</v>
      </c>
      <c r="D1270" s="39">
        <v>43201</v>
      </c>
      <c r="E1270" s="39">
        <v>43199</v>
      </c>
      <c r="F1270" s="40">
        <v>459</v>
      </c>
      <c r="G1270" s="7">
        <f t="shared" ref="G1270:L1270" ca="1" si="6352">INDIRECT(ADDRESS($F1270+1,G$2,,,G$1))</f>
        <v>43195</v>
      </c>
      <c r="H1270" s="27">
        <f t="shared" ca="1" si="6352"/>
        <v>43220</v>
      </c>
      <c r="I1270" s="9">
        <f t="shared" ca="1" si="6352"/>
        <v>5</v>
      </c>
      <c r="J1270" s="9">
        <f t="shared" ca="1" si="6352"/>
        <v>2</v>
      </c>
      <c r="K1270" s="28">
        <f t="shared" ca="1" si="6352"/>
        <v>43101</v>
      </c>
      <c r="L1270" s="9">
        <f t="shared" ca="1" si="6352"/>
        <v>5</v>
      </c>
      <c r="M1270" s="40">
        <v>18</v>
      </c>
      <c r="N1270" s="9" t="str">
        <f t="shared" ref="N1270:R1270" ca="1" si="6353">INDIRECT(ADDRESS($M1270+1,N$2,,,N$1))</f>
        <v>MANJARE</v>
      </c>
      <c r="O1270" s="9" t="str">
        <f t="shared" ca="1" si="6353"/>
        <v>MJR</v>
      </c>
      <c r="P1270" s="9" t="str">
        <f t="shared" ca="1" si="6353"/>
        <v>RUA MEU REI, 33</v>
      </c>
      <c r="Q1270" s="9" t="str">
        <f t="shared" ca="1" si="6353"/>
        <v>SALVADOR</v>
      </c>
      <c r="R1270" s="9" t="str">
        <f t="shared" ca="1" si="6353"/>
        <v>BA</v>
      </c>
      <c r="S1270" s="40">
        <v>6</v>
      </c>
      <c r="T1270" s="9" t="str">
        <f t="shared" ref="T1270:Z1270" ca="1" si="6354">INDIRECT(ADDRESS($S1270+1,T$2,,,T$1))</f>
        <v>SAUVIGNON</v>
      </c>
      <c r="U1270" s="9" t="str">
        <f t="shared" ca="1" si="6354"/>
        <v>SAVN</v>
      </c>
      <c r="V1270" s="9" t="str">
        <f t="shared" ca="1" si="6354"/>
        <v>VINHO TINTO</v>
      </c>
      <c r="W1270" s="9" t="str">
        <f t="shared" ca="1" si="6354"/>
        <v>12_BTL_0,75 l</v>
      </c>
      <c r="X1270" s="29">
        <f t="shared" ca="1" si="6354"/>
        <v>12</v>
      </c>
      <c r="Y1270" s="30">
        <f t="shared" ca="1" si="6354"/>
        <v>150</v>
      </c>
      <c r="Z1270" s="30">
        <f t="shared" ca="1" si="6354"/>
        <v>89</v>
      </c>
      <c r="AA1270" s="40">
        <v>2</v>
      </c>
      <c r="AB1270" s="9" t="str">
        <f t="shared" ref="AB1270:AE1270" ca="1" si="6355">INDIRECT(ADDRESS($AA1270+1,AB$2,,,AB$1))</f>
        <v>MARTE</v>
      </c>
      <c r="AC1270" s="9" t="str">
        <f t="shared" ca="1" si="6355"/>
        <v>MT</v>
      </c>
      <c r="AD1270" s="9" t="str">
        <f t="shared" ca="1" si="6355"/>
        <v>CURITIBA</v>
      </c>
      <c r="AE1270" s="9" t="str">
        <f t="shared" ca="1" si="6355"/>
        <v>BRASIL</v>
      </c>
      <c r="AF1270" s="40">
        <v>8</v>
      </c>
      <c r="AG1270" s="9" t="str">
        <f t="shared" ref="AG1270:AL1270" ca="1" si="6356">INDIRECT(ADDRESS($AF1270+1,AG$2,,,AG$1))</f>
        <v>JOAQUIM DE DEUS</v>
      </c>
      <c r="AH1270" s="9" t="str">
        <f t="shared" ca="1" si="6356"/>
        <v>JD</v>
      </c>
      <c r="AI1270" s="9">
        <f t="shared" ca="1" si="6356"/>
        <v>2231</v>
      </c>
      <c r="AJ1270" s="9" t="str">
        <f t="shared" ca="1" si="6356"/>
        <v>MENESES</v>
      </c>
      <c r="AK1270" s="9" t="str">
        <f t="shared" ca="1" si="6356"/>
        <v>BSB</v>
      </c>
      <c r="AL1270" s="9" t="str">
        <f t="shared" ca="1" si="6356"/>
        <v>BSB</v>
      </c>
      <c r="AM1270" s="52">
        <v>3</v>
      </c>
      <c r="AN1270" s="41">
        <v>8.199999999999999E-2</v>
      </c>
      <c r="AO1270" s="42">
        <f t="shared" ca="1" si="24"/>
        <v>450</v>
      </c>
      <c r="AP1270" s="42">
        <f t="shared" ca="1" si="25"/>
        <v>267</v>
      </c>
      <c r="AQ1270" s="42">
        <f t="shared" ca="1" si="26"/>
        <v>413.1</v>
      </c>
    </row>
    <row r="1271" spans="1:43" ht="14">
      <c r="A1271" s="9">
        <f t="shared" si="18"/>
        <v>1270</v>
      </c>
      <c r="B1271" s="9">
        <v>648</v>
      </c>
      <c r="C1271" s="50">
        <v>43195</v>
      </c>
      <c r="D1271" s="39">
        <v>43201</v>
      </c>
      <c r="E1271" s="39">
        <v>43199</v>
      </c>
      <c r="F1271" s="40">
        <v>459</v>
      </c>
      <c r="G1271" s="7">
        <f t="shared" ref="G1271:L1271" ca="1" si="6357">INDIRECT(ADDRESS($F1271+1,G$2,,,G$1))</f>
        <v>43195</v>
      </c>
      <c r="H1271" s="27">
        <f t="shared" ca="1" si="6357"/>
        <v>43220</v>
      </c>
      <c r="I1271" s="9">
        <f t="shared" ca="1" si="6357"/>
        <v>5</v>
      </c>
      <c r="J1271" s="9">
        <f t="shared" ca="1" si="6357"/>
        <v>2</v>
      </c>
      <c r="K1271" s="28">
        <f t="shared" ca="1" si="6357"/>
        <v>43101</v>
      </c>
      <c r="L1271" s="9">
        <f t="shared" ca="1" si="6357"/>
        <v>5</v>
      </c>
      <c r="M1271" s="40">
        <v>18</v>
      </c>
      <c r="N1271" s="9" t="str">
        <f t="shared" ref="N1271:R1271" ca="1" si="6358">INDIRECT(ADDRESS($M1271+1,N$2,,,N$1))</f>
        <v>MANJARE</v>
      </c>
      <c r="O1271" s="9" t="str">
        <f t="shared" ca="1" si="6358"/>
        <v>MJR</v>
      </c>
      <c r="P1271" s="9" t="str">
        <f t="shared" ca="1" si="6358"/>
        <v>RUA MEU REI, 33</v>
      </c>
      <c r="Q1271" s="9" t="str">
        <f t="shared" ca="1" si="6358"/>
        <v>SALVADOR</v>
      </c>
      <c r="R1271" s="9" t="str">
        <f t="shared" ca="1" si="6358"/>
        <v>BA</v>
      </c>
      <c r="S1271" s="40">
        <v>18</v>
      </c>
      <c r="T1271" s="9" t="str">
        <f t="shared" ref="T1271:Z1271" ca="1" si="6359">INDIRECT(ADDRESS($S1271+1,T$2,,,T$1))</f>
        <v>ESPUMANTE ROSE</v>
      </c>
      <c r="U1271" s="9" t="str">
        <f t="shared" ca="1" si="6359"/>
        <v>ES_RSE</v>
      </c>
      <c r="V1271" s="9" t="str">
        <f t="shared" ca="1" si="6359"/>
        <v>ESPUMANTE</v>
      </c>
      <c r="W1271" s="9" t="str">
        <f t="shared" ca="1" si="6359"/>
        <v>12_BTL_0,75 l</v>
      </c>
      <c r="X1271" s="29">
        <f t="shared" ca="1" si="6359"/>
        <v>12</v>
      </c>
      <c r="Y1271" s="30">
        <f t="shared" ca="1" si="6359"/>
        <v>223</v>
      </c>
      <c r="Z1271" s="30">
        <f t="shared" ca="1" si="6359"/>
        <v>114</v>
      </c>
      <c r="AA1271" s="40">
        <v>3</v>
      </c>
      <c r="AB1271" s="9" t="str">
        <f t="shared" ref="AB1271:AE1271" ca="1" si="6360">INDIRECT(ADDRESS($AA1271+1,AB$2,,,AB$1))</f>
        <v>AGUIA</v>
      </c>
      <c r="AC1271" s="9" t="str">
        <f t="shared" ca="1" si="6360"/>
        <v>AG</v>
      </c>
      <c r="AD1271" s="9" t="str">
        <f t="shared" ca="1" si="6360"/>
        <v>PORTO ALEGRE</v>
      </c>
      <c r="AE1271" s="9" t="str">
        <f t="shared" ca="1" si="6360"/>
        <v>BRASIL</v>
      </c>
      <c r="AF1271" s="40">
        <v>8</v>
      </c>
      <c r="AG1271" s="9" t="str">
        <f t="shared" ref="AG1271:AL1271" ca="1" si="6361">INDIRECT(ADDRESS($AF1271+1,AG$2,,,AG$1))</f>
        <v>JOAQUIM DE DEUS</v>
      </c>
      <c r="AH1271" s="9" t="str">
        <f t="shared" ca="1" si="6361"/>
        <v>JD</v>
      </c>
      <c r="AI1271" s="9">
        <f t="shared" ca="1" si="6361"/>
        <v>2231</v>
      </c>
      <c r="AJ1271" s="9" t="str">
        <f t="shared" ca="1" si="6361"/>
        <v>MENESES</v>
      </c>
      <c r="AK1271" s="9" t="str">
        <f t="shared" ca="1" si="6361"/>
        <v>BSB</v>
      </c>
      <c r="AL1271" s="9" t="str">
        <f t="shared" ca="1" si="6361"/>
        <v>BSB</v>
      </c>
      <c r="AM1271" s="52">
        <v>2</v>
      </c>
      <c r="AN1271" s="41">
        <v>2.3E-2</v>
      </c>
      <c r="AO1271" s="42">
        <f t="shared" ca="1" si="24"/>
        <v>446</v>
      </c>
      <c r="AP1271" s="42">
        <f t="shared" ca="1" si="25"/>
        <v>228</v>
      </c>
      <c r="AQ1271" s="42">
        <f t="shared" ca="1" si="26"/>
        <v>435.74200000000002</v>
      </c>
    </row>
    <row r="1272" spans="1:43" ht="14">
      <c r="A1272" s="9">
        <f t="shared" si="18"/>
        <v>1271</v>
      </c>
      <c r="B1272" s="9">
        <v>649</v>
      </c>
      <c r="C1272" s="50">
        <v>43196</v>
      </c>
      <c r="D1272" s="39">
        <v>43199</v>
      </c>
      <c r="E1272" s="39">
        <v>43200</v>
      </c>
      <c r="F1272" s="40">
        <v>460</v>
      </c>
      <c r="G1272" s="7">
        <f t="shared" ref="G1272:L1272" ca="1" si="6362">INDIRECT(ADDRESS($F1272+1,G$2,,,G$1))</f>
        <v>43196</v>
      </c>
      <c r="H1272" s="27">
        <f t="shared" ca="1" si="6362"/>
        <v>43220</v>
      </c>
      <c r="I1272" s="9">
        <f t="shared" ca="1" si="6362"/>
        <v>6</v>
      </c>
      <c r="J1272" s="9">
        <f t="shared" ca="1" si="6362"/>
        <v>2</v>
      </c>
      <c r="K1272" s="28">
        <f t="shared" ca="1" si="6362"/>
        <v>43101</v>
      </c>
      <c r="L1272" s="9">
        <f t="shared" ca="1" si="6362"/>
        <v>6</v>
      </c>
      <c r="M1272" s="40">
        <v>3</v>
      </c>
      <c r="N1272" s="9" t="str">
        <f t="shared" ref="N1272:R1272" ca="1" si="6363">INDIRECT(ADDRESS($M1272+1,N$2,,,N$1))</f>
        <v>CARREFOUR REDE DE MERCADOS</v>
      </c>
      <c r="O1272" s="9" t="str">
        <f t="shared" ca="1" si="6363"/>
        <v>CRM</v>
      </c>
      <c r="P1272" s="9" t="str">
        <f t="shared" ca="1" si="6363"/>
        <v>PARQUE INDUSTRIAL, 54</v>
      </c>
      <c r="Q1272" s="9" t="str">
        <f t="shared" ca="1" si="6363"/>
        <v>SÃO PAULO</v>
      </c>
      <c r="R1272" s="9" t="str">
        <f t="shared" ca="1" si="6363"/>
        <v>SP</v>
      </c>
      <c r="S1272" s="40">
        <v>22</v>
      </c>
      <c r="T1272" s="9" t="str">
        <f t="shared" ref="T1272:Z1272" ca="1" si="6364">INDIRECT(ADDRESS($S1272+1,T$2,,,T$1))</f>
        <v>TINTO SUAVE</v>
      </c>
      <c r="U1272" s="9" t="str">
        <f t="shared" ca="1" si="6364"/>
        <v>TNT_SU_E</v>
      </c>
      <c r="V1272" s="9" t="str">
        <f t="shared" ca="1" si="6364"/>
        <v>VINHO TINTO</v>
      </c>
      <c r="W1272" s="9" t="str">
        <f t="shared" ca="1" si="6364"/>
        <v>4_TPK_2,0 l</v>
      </c>
      <c r="X1272" s="29">
        <f t="shared" ca="1" si="6364"/>
        <v>4</v>
      </c>
      <c r="Y1272" s="30">
        <f t="shared" ca="1" si="6364"/>
        <v>103.5</v>
      </c>
      <c r="Z1272" s="30">
        <f t="shared" ca="1" si="6364"/>
        <v>61</v>
      </c>
      <c r="AA1272" s="40">
        <v>5</v>
      </c>
      <c r="AB1272" s="9" t="str">
        <f t="shared" ref="AB1272:AE1272" ca="1" si="6365">INDIRECT(ADDRESS($AA1272+1,AB$2,,,AB$1))</f>
        <v>PARQUE SUL</v>
      </c>
      <c r="AC1272" s="9" t="str">
        <f t="shared" ca="1" si="6365"/>
        <v>PS</v>
      </c>
      <c r="AD1272" s="9" t="str">
        <f t="shared" ca="1" si="6365"/>
        <v>RIO DE JANEIRO</v>
      </c>
      <c r="AE1272" s="9" t="str">
        <f t="shared" ca="1" si="6365"/>
        <v>BRASIL</v>
      </c>
      <c r="AF1272" s="40">
        <v>1</v>
      </c>
      <c r="AG1272" s="9" t="str">
        <f t="shared" ref="AG1272:AL1272" ca="1" si="6366">INDIRECT(ADDRESS($AF1272+1,AG$2,,,AG$1))</f>
        <v>JOSÉ DA SILVA</v>
      </c>
      <c r="AH1272" s="9" t="str">
        <f t="shared" ca="1" si="6366"/>
        <v>JS</v>
      </c>
      <c r="AI1272" s="9">
        <f t="shared" ca="1" si="6366"/>
        <v>2345</v>
      </c>
      <c r="AJ1272" s="9" t="str">
        <f t="shared" ca="1" si="6366"/>
        <v>AGUIAR</v>
      </c>
      <c r="AK1272" s="9" t="str">
        <f t="shared" ca="1" si="6366"/>
        <v>CTBA</v>
      </c>
      <c r="AL1272" s="9" t="str">
        <f t="shared" ca="1" si="6366"/>
        <v>CTBA</v>
      </c>
      <c r="AM1272" s="52">
        <v>3</v>
      </c>
      <c r="AN1272" s="41">
        <v>5.5E-2</v>
      </c>
      <c r="AO1272" s="42">
        <f t="shared" ca="1" si="24"/>
        <v>310.5</v>
      </c>
      <c r="AP1272" s="42">
        <f t="shared" ca="1" si="25"/>
        <v>183</v>
      </c>
      <c r="AQ1272" s="42">
        <f t="shared" ca="1" si="26"/>
        <v>293.42249999999996</v>
      </c>
    </row>
    <row r="1273" spans="1:43" ht="14">
      <c r="A1273" s="9">
        <f t="shared" si="18"/>
        <v>1272</v>
      </c>
      <c r="B1273" s="9">
        <v>649</v>
      </c>
      <c r="C1273" s="50">
        <v>43196</v>
      </c>
      <c r="D1273" s="39">
        <v>43199</v>
      </c>
      <c r="E1273" s="39">
        <v>43200</v>
      </c>
      <c r="F1273" s="40">
        <v>460</v>
      </c>
      <c r="G1273" s="7">
        <f t="shared" ref="G1273:L1273" ca="1" si="6367">INDIRECT(ADDRESS($F1273+1,G$2,,,G$1))</f>
        <v>43196</v>
      </c>
      <c r="H1273" s="27">
        <f t="shared" ca="1" si="6367"/>
        <v>43220</v>
      </c>
      <c r="I1273" s="9">
        <f t="shared" ca="1" si="6367"/>
        <v>6</v>
      </c>
      <c r="J1273" s="9">
        <f t="shared" ca="1" si="6367"/>
        <v>2</v>
      </c>
      <c r="K1273" s="28">
        <f t="shared" ca="1" si="6367"/>
        <v>43101</v>
      </c>
      <c r="L1273" s="9">
        <f t="shared" ca="1" si="6367"/>
        <v>6</v>
      </c>
      <c r="M1273" s="40">
        <v>3</v>
      </c>
      <c r="N1273" s="9" t="str">
        <f t="shared" ref="N1273:R1273" ca="1" si="6368">INDIRECT(ADDRESS($M1273+1,N$2,,,N$1))</f>
        <v>CARREFOUR REDE DE MERCADOS</v>
      </c>
      <c r="O1273" s="9" t="str">
        <f t="shared" ca="1" si="6368"/>
        <v>CRM</v>
      </c>
      <c r="P1273" s="9" t="str">
        <f t="shared" ca="1" si="6368"/>
        <v>PARQUE INDUSTRIAL, 54</v>
      </c>
      <c r="Q1273" s="9" t="str">
        <f t="shared" ca="1" si="6368"/>
        <v>SÃO PAULO</v>
      </c>
      <c r="R1273" s="9" t="str">
        <f t="shared" ca="1" si="6368"/>
        <v>SP</v>
      </c>
      <c r="S1273" s="40">
        <v>18</v>
      </c>
      <c r="T1273" s="9" t="str">
        <f t="shared" ref="T1273:Z1273" ca="1" si="6369">INDIRECT(ADDRESS($S1273+1,T$2,,,T$1))</f>
        <v>ESPUMANTE ROSE</v>
      </c>
      <c r="U1273" s="9" t="str">
        <f t="shared" ca="1" si="6369"/>
        <v>ES_RSE</v>
      </c>
      <c r="V1273" s="9" t="str">
        <f t="shared" ca="1" si="6369"/>
        <v>ESPUMANTE</v>
      </c>
      <c r="W1273" s="9" t="str">
        <f t="shared" ca="1" si="6369"/>
        <v>12_BTL_0,75 l</v>
      </c>
      <c r="X1273" s="29">
        <f t="shared" ca="1" si="6369"/>
        <v>12</v>
      </c>
      <c r="Y1273" s="30">
        <f t="shared" ca="1" si="6369"/>
        <v>223</v>
      </c>
      <c r="Z1273" s="30">
        <f t="shared" ca="1" si="6369"/>
        <v>114</v>
      </c>
      <c r="AA1273" s="40">
        <v>5</v>
      </c>
      <c r="AB1273" s="9" t="str">
        <f t="shared" ref="AB1273:AE1273" ca="1" si="6370">INDIRECT(ADDRESS($AA1273+1,AB$2,,,AB$1))</f>
        <v>PARQUE SUL</v>
      </c>
      <c r="AC1273" s="9" t="str">
        <f t="shared" ca="1" si="6370"/>
        <v>PS</v>
      </c>
      <c r="AD1273" s="9" t="str">
        <f t="shared" ca="1" si="6370"/>
        <v>RIO DE JANEIRO</v>
      </c>
      <c r="AE1273" s="9" t="str">
        <f t="shared" ca="1" si="6370"/>
        <v>BRASIL</v>
      </c>
      <c r="AF1273" s="40">
        <v>11</v>
      </c>
      <c r="AG1273" s="9" t="str">
        <f t="shared" ref="AG1273:AL1273" ca="1" si="6371">INDIRECT(ADDRESS($AF1273+1,AG$2,,,AG$1))</f>
        <v>DEBORA CALIXTO</v>
      </c>
      <c r="AH1273" s="9" t="str">
        <f t="shared" ca="1" si="6371"/>
        <v>DC</v>
      </c>
      <c r="AI1273" s="9">
        <f t="shared" ca="1" si="6371"/>
        <v>2188</v>
      </c>
      <c r="AJ1273" s="9" t="str">
        <f t="shared" ca="1" si="6371"/>
        <v>ANTÔNIO</v>
      </c>
      <c r="AK1273" s="9" t="str">
        <f t="shared" ca="1" si="6371"/>
        <v>SPAULO</v>
      </c>
      <c r="AL1273" s="9" t="str">
        <f t="shared" ca="1" si="6371"/>
        <v>SPAULO</v>
      </c>
      <c r="AM1273" s="52">
        <v>2</v>
      </c>
      <c r="AN1273" s="41">
        <v>0.11599999999999999</v>
      </c>
      <c r="AO1273" s="42">
        <f t="shared" ca="1" si="24"/>
        <v>446</v>
      </c>
      <c r="AP1273" s="42">
        <f t="shared" ca="1" si="25"/>
        <v>228</v>
      </c>
      <c r="AQ1273" s="42">
        <f t="shared" ca="1" si="26"/>
        <v>394.26400000000001</v>
      </c>
    </row>
    <row r="1274" spans="1:43" ht="14">
      <c r="A1274" s="9">
        <f t="shared" si="18"/>
        <v>1273</v>
      </c>
      <c r="B1274" s="9">
        <v>650</v>
      </c>
      <c r="C1274" s="50">
        <v>43200</v>
      </c>
      <c r="D1274" s="39">
        <v>43204</v>
      </c>
      <c r="E1274" s="39">
        <v>43202</v>
      </c>
      <c r="F1274" s="40">
        <v>460</v>
      </c>
      <c r="G1274" s="7">
        <f t="shared" ref="G1274:L1274" ca="1" si="6372">INDIRECT(ADDRESS($F1274+1,G$2,,,G$1))</f>
        <v>43196</v>
      </c>
      <c r="H1274" s="27">
        <f t="shared" ca="1" si="6372"/>
        <v>43220</v>
      </c>
      <c r="I1274" s="9">
        <f t="shared" ca="1" si="6372"/>
        <v>6</v>
      </c>
      <c r="J1274" s="9">
        <f t="shared" ca="1" si="6372"/>
        <v>2</v>
      </c>
      <c r="K1274" s="28">
        <f t="shared" ca="1" si="6372"/>
        <v>43101</v>
      </c>
      <c r="L1274" s="9">
        <f t="shared" ca="1" si="6372"/>
        <v>6</v>
      </c>
      <c r="M1274" s="40">
        <v>12</v>
      </c>
      <c r="N1274" s="9" t="str">
        <f t="shared" ref="N1274:R1274" ca="1" si="6373">INDIRECT(ADDRESS($M1274+1,N$2,,,N$1))</f>
        <v>DON PERILO</v>
      </c>
      <c r="O1274" s="9" t="str">
        <f t="shared" ca="1" si="6373"/>
        <v>DPR</v>
      </c>
      <c r="P1274" s="9" t="str">
        <f t="shared" ca="1" si="6373"/>
        <v>AV CENTRAL, 665</v>
      </c>
      <c r="Q1274" s="9" t="str">
        <f t="shared" ca="1" si="6373"/>
        <v>CURITIBA</v>
      </c>
      <c r="R1274" s="9" t="str">
        <f t="shared" ca="1" si="6373"/>
        <v>PR</v>
      </c>
      <c r="S1274" s="40">
        <v>22</v>
      </c>
      <c r="T1274" s="9" t="str">
        <f t="shared" ref="T1274:Z1274" ca="1" si="6374">INDIRECT(ADDRESS($S1274+1,T$2,,,T$1))</f>
        <v>TINTO SUAVE</v>
      </c>
      <c r="U1274" s="9" t="str">
        <f t="shared" ca="1" si="6374"/>
        <v>TNT_SU_E</v>
      </c>
      <c r="V1274" s="9" t="str">
        <f t="shared" ca="1" si="6374"/>
        <v>VINHO TINTO</v>
      </c>
      <c r="W1274" s="9" t="str">
        <f t="shared" ca="1" si="6374"/>
        <v>4_TPK_2,0 l</v>
      </c>
      <c r="X1274" s="29">
        <f t="shared" ca="1" si="6374"/>
        <v>4</v>
      </c>
      <c r="Y1274" s="30">
        <f t="shared" ca="1" si="6374"/>
        <v>103.5</v>
      </c>
      <c r="Z1274" s="30">
        <f t="shared" ca="1" si="6374"/>
        <v>61</v>
      </c>
      <c r="AA1274" s="40">
        <v>6</v>
      </c>
      <c r="AB1274" s="9" t="str">
        <f t="shared" ref="AB1274:AE1274" ca="1" si="6375">INDIRECT(ADDRESS($AA1274+1,AB$2,,,AB$1))</f>
        <v>CENTRO NORTE</v>
      </c>
      <c r="AC1274" s="9" t="str">
        <f t="shared" ca="1" si="6375"/>
        <v>CN</v>
      </c>
      <c r="AD1274" s="9" t="str">
        <f t="shared" ca="1" si="6375"/>
        <v>GOIANIA</v>
      </c>
      <c r="AE1274" s="9" t="str">
        <f t="shared" ca="1" si="6375"/>
        <v>BRASIL</v>
      </c>
      <c r="AF1274" s="40">
        <v>13</v>
      </c>
      <c r="AG1274" s="9" t="str">
        <f t="shared" ref="AG1274:AL1274" ca="1" si="6376">INDIRECT(ADDRESS($AF1274+1,AG$2,,,AG$1))</f>
        <v>THAIS LETICIA</v>
      </c>
      <c r="AH1274" s="9" t="str">
        <f t="shared" ca="1" si="6376"/>
        <v>TL</v>
      </c>
      <c r="AI1274" s="9">
        <f t="shared" ca="1" si="6376"/>
        <v>2154</v>
      </c>
      <c r="AJ1274" s="9" t="str">
        <f t="shared" ca="1" si="6376"/>
        <v>ANTÔNIO</v>
      </c>
      <c r="AK1274" s="9" t="str">
        <f t="shared" ca="1" si="6376"/>
        <v>SPAULO</v>
      </c>
      <c r="AL1274" s="9" t="str">
        <f t="shared" ca="1" si="6376"/>
        <v>SPAULO</v>
      </c>
      <c r="AM1274" s="52">
        <v>3</v>
      </c>
      <c r="AN1274" s="41">
        <v>1.7000000000000001E-2</v>
      </c>
      <c r="AO1274" s="42">
        <f t="shared" ca="1" si="24"/>
        <v>310.5</v>
      </c>
      <c r="AP1274" s="42">
        <f t="shared" ca="1" si="25"/>
        <v>183</v>
      </c>
      <c r="AQ1274" s="42">
        <f t="shared" ca="1" si="26"/>
        <v>305.22149999999999</v>
      </c>
    </row>
    <row r="1275" spans="1:43" ht="14">
      <c r="A1275" s="9">
        <f t="shared" si="18"/>
        <v>1274</v>
      </c>
      <c r="B1275" s="9">
        <v>650</v>
      </c>
      <c r="C1275" s="50">
        <v>43200</v>
      </c>
      <c r="D1275" s="39">
        <v>43204</v>
      </c>
      <c r="E1275" s="39">
        <v>43202</v>
      </c>
      <c r="F1275" s="40">
        <v>460</v>
      </c>
      <c r="G1275" s="7">
        <f t="shared" ref="G1275:L1275" ca="1" si="6377">INDIRECT(ADDRESS($F1275+1,G$2,,,G$1))</f>
        <v>43196</v>
      </c>
      <c r="H1275" s="27">
        <f t="shared" ca="1" si="6377"/>
        <v>43220</v>
      </c>
      <c r="I1275" s="9">
        <f t="shared" ca="1" si="6377"/>
        <v>6</v>
      </c>
      <c r="J1275" s="9">
        <f t="shared" ca="1" si="6377"/>
        <v>2</v>
      </c>
      <c r="K1275" s="28">
        <f t="shared" ca="1" si="6377"/>
        <v>43101</v>
      </c>
      <c r="L1275" s="9">
        <f t="shared" ca="1" si="6377"/>
        <v>6</v>
      </c>
      <c r="M1275" s="40">
        <v>12</v>
      </c>
      <c r="N1275" s="9" t="str">
        <f t="shared" ref="N1275:R1275" ca="1" si="6378">INDIRECT(ADDRESS($M1275+1,N$2,,,N$1))</f>
        <v>DON PERILO</v>
      </c>
      <c r="O1275" s="9" t="str">
        <f t="shared" ca="1" si="6378"/>
        <v>DPR</v>
      </c>
      <c r="P1275" s="9" t="str">
        <f t="shared" ca="1" si="6378"/>
        <v>AV CENTRAL, 665</v>
      </c>
      <c r="Q1275" s="9" t="str">
        <f t="shared" ca="1" si="6378"/>
        <v>CURITIBA</v>
      </c>
      <c r="R1275" s="9" t="str">
        <f t="shared" ca="1" si="6378"/>
        <v>PR</v>
      </c>
      <c r="S1275" s="40">
        <v>3</v>
      </c>
      <c r="T1275" s="9" t="str">
        <f t="shared" ref="T1275:Z1275" ca="1" si="6379">INDIRECT(ADDRESS($S1275+1,T$2,,,T$1))</f>
        <v>TINTO SECO</v>
      </c>
      <c r="U1275" s="9" t="str">
        <f t="shared" ca="1" si="6379"/>
        <v>TNT_SC</v>
      </c>
      <c r="V1275" s="9" t="str">
        <f t="shared" ca="1" si="6379"/>
        <v>VINHO TINTO</v>
      </c>
      <c r="W1275" s="9" t="str">
        <f t="shared" ca="1" si="6379"/>
        <v>12_BTL_0,75 l</v>
      </c>
      <c r="X1275" s="29">
        <f t="shared" ca="1" si="6379"/>
        <v>12</v>
      </c>
      <c r="Y1275" s="30">
        <f t="shared" ca="1" si="6379"/>
        <v>120.4</v>
      </c>
      <c r="Z1275" s="30">
        <f t="shared" ca="1" si="6379"/>
        <v>77</v>
      </c>
      <c r="AA1275" s="40">
        <v>2</v>
      </c>
      <c r="AB1275" s="9" t="str">
        <f t="shared" ref="AB1275:AE1275" ca="1" si="6380">INDIRECT(ADDRESS($AA1275+1,AB$2,,,AB$1))</f>
        <v>MARTE</v>
      </c>
      <c r="AC1275" s="9" t="str">
        <f t="shared" ca="1" si="6380"/>
        <v>MT</v>
      </c>
      <c r="AD1275" s="9" t="str">
        <f t="shared" ca="1" si="6380"/>
        <v>CURITIBA</v>
      </c>
      <c r="AE1275" s="9" t="str">
        <f t="shared" ca="1" si="6380"/>
        <v>BRASIL</v>
      </c>
      <c r="AF1275" s="40">
        <v>8</v>
      </c>
      <c r="AG1275" s="9" t="str">
        <f t="shared" ref="AG1275:AL1275" ca="1" si="6381">INDIRECT(ADDRESS($AF1275+1,AG$2,,,AG$1))</f>
        <v>JOAQUIM DE DEUS</v>
      </c>
      <c r="AH1275" s="9" t="str">
        <f t="shared" ca="1" si="6381"/>
        <v>JD</v>
      </c>
      <c r="AI1275" s="9">
        <f t="shared" ca="1" si="6381"/>
        <v>2231</v>
      </c>
      <c r="AJ1275" s="9" t="str">
        <f t="shared" ca="1" si="6381"/>
        <v>MENESES</v>
      </c>
      <c r="AK1275" s="9" t="str">
        <f t="shared" ca="1" si="6381"/>
        <v>BSB</v>
      </c>
      <c r="AL1275" s="9" t="str">
        <f t="shared" ca="1" si="6381"/>
        <v>BSB</v>
      </c>
      <c r="AM1275" s="52">
        <v>3</v>
      </c>
      <c r="AN1275" s="41">
        <v>6.2E-2</v>
      </c>
      <c r="AO1275" s="42">
        <f t="shared" ca="1" si="24"/>
        <v>361.20000000000005</v>
      </c>
      <c r="AP1275" s="42">
        <f t="shared" ca="1" si="25"/>
        <v>231</v>
      </c>
      <c r="AQ1275" s="42">
        <f t="shared" ca="1" si="26"/>
        <v>338.80560000000003</v>
      </c>
    </row>
    <row r="1276" spans="1:43" ht="14">
      <c r="A1276" s="9">
        <f t="shared" si="18"/>
        <v>1275</v>
      </c>
      <c r="B1276" s="9">
        <v>651</v>
      </c>
      <c r="C1276" s="50">
        <v>43198</v>
      </c>
      <c r="D1276" s="39">
        <v>43203</v>
      </c>
      <c r="E1276" s="39">
        <v>43202</v>
      </c>
      <c r="F1276" s="40">
        <v>460</v>
      </c>
      <c r="G1276" s="7">
        <f t="shared" ref="G1276:L1276" ca="1" si="6382">INDIRECT(ADDRESS($F1276+1,G$2,,,G$1))</f>
        <v>43196</v>
      </c>
      <c r="H1276" s="27">
        <f t="shared" ca="1" si="6382"/>
        <v>43220</v>
      </c>
      <c r="I1276" s="9">
        <f t="shared" ca="1" si="6382"/>
        <v>6</v>
      </c>
      <c r="J1276" s="9">
        <f t="shared" ca="1" si="6382"/>
        <v>2</v>
      </c>
      <c r="K1276" s="28">
        <f t="shared" ca="1" si="6382"/>
        <v>43101</v>
      </c>
      <c r="L1276" s="9">
        <f t="shared" ca="1" si="6382"/>
        <v>6</v>
      </c>
      <c r="M1276" s="40">
        <v>10</v>
      </c>
      <c r="N1276" s="9" t="str">
        <f t="shared" ref="N1276:R1276" ca="1" si="6383">INDIRECT(ADDRESS($M1276+1,N$2,,,N$1))</f>
        <v>ENZO CABRINI RESTAURANTE</v>
      </c>
      <c r="O1276" s="9" t="str">
        <f t="shared" ca="1" si="6383"/>
        <v>ECR</v>
      </c>
      <c r="P1276" s="9" t="str">
        <f t="shared" ca="1" si="6383"/>
        <v>SQS 312, BL C</v>
      </c>
      <c r="Q1276" s="9" t="str">
        <f t="shared" ca="1" si="6383"/>
        <v>BRASÍLIA</v>
      </c>
      <c r="R1276" s="9" t="str">
        <f t="shared" ca="1" si="6383"/>
        <v>DF</v>
      </c>
      <c r="S1276" s="40">
        <v>23</v>
      </c>
      <c r="T1276" s="9" t="str">
        <f t="shared" ref="T1276:Z1276" ca="1" si="6384">INDIRECT(ADDRESS($S1276+1,T$2,,,T$1))</f>
        <v>TINTO SECO</v>
      </c>
      <c r="U1276" s="9" t="str">
        <f t="shared" ca="1" si="6384"/>
        <v>TNT_SC_E</v>
      </c>
      <c r="V1276" s="9" t="str">
        <f t="shared" ca="1" si="6384"/>
        <v>VINHO TINTO</v>
      </c>
      <c r="W1276" s="9" t="str">
        <f t="shared" ca="1" si="6384"/>
        <v>4_TPK_2,0 l</v>
      </c>
      <c r="X1276" s="29">
        <f t="shared" ca="1" si="6384"/>
        <v>4</v>
      </c>
      <c r="Y1276" s="30">
        <f t="shared" ca="1" si="6384"/>
        <v>104</v>
      </c>
      <c r="Z1276" s="30">
        <f t="shared" ca="1" si="6384"/>
        <v>62</v>
      </c>
      <c r="AA1276" s="40">
        <v>5</v>
      </c>
      <c r="AB1276" s="9" t="str">
        <f t="shared" ref="AB1276:AE1276" ca="1" si="6385">INDIRECT(ADDRESS($AA1276+1,AB$2,,,AB$1))</f>
        <v>PARQUE SUL</v>
      </c>
      <c r="AC1276" s="9" t="str">
        <f t="shared" ca="1" si="6385"/>
        <v>PS</v>
      </c>
      <c r="AD1276" s="9" t="str">
        <f t="shared" ca="1" si="6385"/>
        <v>RIO DE JANEIRO</v>
      </c>
      <c r="AE1276" s="9" t="str">
        <f t="shared" ca="1" si="6385"/>
        <v>BRASIL</v>
      </c>
      <c r="AF1276" s="40">
        <v>9</v>
      </c>
      <c r="AG1276" s="9" t="str">
        <f t="shared" ref="AG1276:AL1276" ca="1" si="6386">INDIRECT(ADDRESS($AF1276+1,AG$2,,,AG$1))</f>
        <v>CARLOS JOSE</v>
      </c>
      <c r="AH1276" s="9" t="str">
        <f t="shared" ca="1" si="6386"/>
        <v>CJ</v>
      </c>
      <c r="AI1276" s="9">
        <f t="shared" ca="1" si="6386"/>
        <v>2177</v>
      </c>
      <c r="AJ1276" s="9" t="str">
        <f t="shared" ca="1" si="6386"/>
        <v>MENESES</v>
      </c>
      <c r="AK1276" s="9" t="str">
        <f t="shared" ca="1" si="6386"/>
        <v>BSB</v>
      </c>
      <c r="AL1276" s="9" t="str">
        <f t="shared" ca="1" si="6386"/>
        <v>BSB</v>
      </c>
      <c r="AM1276" s="52">
        <v>3</v>
      </c>
      <c r="AN1276" s="41">
        <v>0.01</v>
      </c>
      <c r="AO1276" s="42">
        <f t="shared" ca="1" si="24"/>
        <v>312</v>
      </c>
      <c r="AP1276" s="42">
        <f t="shared" ca="1" si="25"/>
        <v>186</v>
      </c>
      <c r="AQ1276" s="42">
        <f t="shared" ca="1" si="26"/>
        <v>308.88</v>
      </c>
    </row>
    <row r="1277" spans="1:43" ht="14">
      <c r="A1277" s="9">
        <f t="shared" si="18"/>
        <v>1276</v>
      </c>
      <c r="B1277" s="9">
        <v>652</v>
      </c>
      <c r="C1277" s="50">
        <v>43201</v>
      </c>
      <c r="D1277" s="39">
        <v>43204</v>
      </c>
      <c r="E1277" s="39">
        <v>43205</v>
      </c>
      <c r="F1277" s="40">
        <v>461</v>
      </c>
      <c r="G1277" s="7">
        <f t="shared" ref="G1277:L1277" ca="1" si="6387">INDIRECT(ADDRESS($F1277+1,G$2,,,G$1))</f>
        <v>43197</v>
      </c>
      <c r="H1277" s="27">
        <f t="shared" ca="1" si="6387"/>
        <v>43220</v>
      </c>
      <c r="I1277" s="9">
        <f t="shared" ca="1" si="6387"/>
        <v>7</v>
      </c>
      <c r="J1277" s="9">
        <f t="shared" ca="1" si="6387"/>
        <v>2</v>
      </c>
      <c r="K1277" s="28">
        <f t="shared" ca="1" si="6387"/>
        <v>43101</v>
      </c>
      <c r="L1277" s="9">
        <f t="shared" ca="1" si="6387"/>
        <v>7</v>
      </c>
      <c r="M1277" s="40">
        <v>8</v>
      </c>
      <c r="N1277" s="9" t="str">
        <f t="shared" ref="N1277:R1277" ca="1" si="6388">INDIRECT(ADDRESS($M1277+1,N$2,,,N$1))</f>
        <v>DON VITO RESTAURANTE ITALIANO</v>
      </c>
      <c r="O1277" s="9" t="str">
        <f t="shared" ca="1" si="6388"/>
        <v>DVRI</v>
      </c>
      <c r="P1277" s="9" t="str">
        <f t="shared" ca="1" si="6388"/>
        <v>BEIRA MAR, 23</v>
      </c>
      <c r="Q1277" s="9" t="str">
        <f t="shared" ca="1" si="6388"/>
        <v>RIO DE JANEIRO</v>
      </c>
      <c r="R1277" s="9" t="str">
        <f t="shared" ca="1" si="6388"/>
        <v>RJ</v>
      </c>
      <c r="S1277" s="40">
        <v>10</v>
      </c>
      <c r="T1277" s="9" t="str">
        <f t="shared" ref="T1277:Z1277" ca="1" si="6389">INDIRECT(ADDRESS($S1277+1,T$2,,,T$1))</f>
        <v>RIESLING</v>
      </c>
      <c r="U1277" s="9" t="str">
        <f t="shared" ca="1" si="6389"/>
        <v>RISL</v>
      </c>
      <c r="V1277" s="9" t="str">
        <f t="shared" ca="1" si="6389"/>
        <v>VINHO BRANCO</v>
      </c>
      <c r="W1277" s="9" t="str">
        <f t="shared" ca="1" si="6389"/>
        <v>12_BTL_0,75 l</v>
      </c>
      <c r="X1277" s="29">
        <f t="shared" ca="1" si="6389"/>
        <v>12</v>
      </c>
      <c r="Y1277" s="30">
        <f t="shared" ca="1" si="6389"/>
        <v>225</v>
      </c>
      <c r="Z1277" s="30">
        <f t="shared" ca="1" si="6389"/>
        <v>121</v>
      </c>
      <c r="AA1277" s="40">
        <v>2</v>
      </c>
      <c r="AB1277" s="9" t="str">
        <f t="shared" ref="AB1277:AE1277" ca="1" si="6390">INDIRECT(ADDRESS($AA1277+1,AB$2,,,AB$1))</f>
        <v>MARTE</v>
      </c>
      <c r="AC1277" s="9" t="str">
        <f t="shared" ca="1" si="6390"/>
        <v>MT</v>
      </c>
      <c r="AD1277" s="9" t="str">
        <f t="shared" ca="1" si="6390"/>
        <v>CURITIBA</v>
      </c>
      <c r="AE1277" s="9" t="str">
        <f t="shared" ca="1" si="6390"/>
        <v>BRASIL</v>
      </c>
      <c r="AF1277" s="40">
        <v>12</v>
      </c>
      <c r="AG1277" s="9" t="str">
        <f t="shared" ref="AG1277:AL1277" ca="1" si="6391">INDIRECT(ADDRESS($AF1277+1,AG$2,,,AG$1))</f>
        <v>LARISSA GAYER</v>
      </c>
      <c r="AH1277" s="9" t="str">
        <f t="shared" ca="1" si="6391"/>
        <v>LG</v>
      </c>
      <c r="AI1277" s="9">
        <f t="shared" ca="1" si="6391"/>
        <v>2222</v>
      </c>
      <c r="AJ1277" s="9" t="str">
        <f t="shared" ca="1" si="6391"/>
        <v>ANTÔNIO</v>
      </c>
      <c r="AK1277" s="9" t="str">
        <f t="shared" ca="1" si="6391"/>
        <v>SPAULO</v>
      </c>
      <c r="AL1277" s="9" t="str">
        <f t="shared" ca="1" si="6391"/>
        <v>SPAULO</v>
      </c>
      <c r="AM1277" s="52">
        <v>2</v>
      </c>
      <c r="AN1277" s="41">
        <v>3.5000000000000003E-2</v>
      </c>
      <c r="AO1277" s="42">
        <f t="shared" ca="1" si="24"/>
        <v>450</v>
      </c>
      <c r="AP1277" s="42">
        <f t="shared" ca="1" si="25"/>
        <v>242</v>
      </c>
      <c r="AQ1277" s="42">
        <f t="shared" ca="1" si="26"/>
        <v>434.25</v>
      </c>
    </row>
    <row r="1278" spans="1:43" ht="14">
      <c r="A1278" s="9">
        <f t="shared" si="18"/>
        <v>1277</v>
      </c>
      <c r="B1278" s="9">
        <v>653</v>
      </c>
      <c r="C1278" s="50">
        <v>43198</v>
      </c>
      <c r="D1278" s="39">
        <v>43202</v>
      </c>
      <c r="E1278" s="39">
        <v>43203</v>
      </c>
      <c r="F1278" s="40">
        <v>461</v>
      </c>
      <c r="G1278" s="7">
        <f t="shared" ref="G1278:L1278" ca="1" si="6392">INDIRECT(ADDRESS($F1278+1,G$2,,,G$1))</f>
        <v>43197</v>
      </c>
      <c r="H1278" s="27">
        <f t="shared" ca="1" si="6392"/>
        <v>43220</v>
      </c>
      <c r="I1278" s="9">
        <f t="shared" ca="1" si="6392"/>
        <v>7</v>
      </c>
      <c r="J1278" s="9">
        <f t="shared" ca="1" si="6392"/>
        <v>2</v>
      </c>
      <c r="K1278" s="28">
        <f t="shared" ca="1" si="6392"/>
        <v>43101</v>
      </c>
      <c r="L1278" s="9">
        <f t="shared" ca="1" si="6392"/>
        <v>7</v>
      </c>
      <c r="M1278" s="40">
        <v>3</v>
      </c>
      <c r="N1278" s="9" t="str">
        <f t="shared" ref="N1278:R1278" ca="1" si="6393">INDIRECT(ADDRESS($M1278+1,N$2,,,N$1))</f>
        <v>CARREFOUR REDE DE MERCADOS</v>
      </c>
      <c r="O1278" s="9" t="str">
        <f t="shared" ca="1" si="6393"/>
        <v>CRM</v>
      </c>
      <c r="P1278" s="9" t="str">
        <f t="shared" ca="1" si="6393"/>
        <v>PARQUE INDUSTRIAL, 54</v>
      </c>
      <c r="Q1278" s="9" t="str">
        <f t="shared" ca="1" si="6393"/>
        <v>SÃO PAULO</v>
      </c>
      <c r="R1278" s="9" t="str">
        <f t="shared" ca="1" si="6393"/>
        <v>SP</v>
      </c>
      <c r="S1278" s="40">
        <v>19</v>
      </c>
      <c r="T1278" s="9" t="str">
        <f t="shared" ref="T1278:Z1278" ca="1" si="6394">INDIRECT(ADDRESS($S1278+1,T$2,,,T$1))</f>
        <v>ESPUMANTE ROSE RESERVA</v>
      </c>
      <c r="U1278" s="9" t="str">
        <f t="shared" ca="1" si="6394"/>
        <v>ES_RSE_RS</v>
      </c>
      <c r="V1278" s="9" t="str">
        <f t="shared" ca="1" si="6394"/>
        <v>ESPUMANTE</v>
      </c>
      <c r="W1278" s="9" t="str">
        <f t="shared" ca="1" si="6394"/>
        <v>12_BTL_0,75 l</v>
      </c>
      <c r="X1278" s="29">
        <f t="shared" ca="1" si="6394"/>
        <v>12</v>
      </c>
      <c r="Y1278" s="30">
        <f t="shared" ca="1" si="6394"/>
        <v>273</v>
      </c>
      <c r="Z1278" s="30">
        <f t="shared" ca="1" si="6394"/>
        <v>123</v>
      </c>
      <c r="AA1278" s="40">
        <v>2</v>
      </c>
      <c r="AB1278" s="9" t="str">
        <f t="shared" ref="AB1278:AE1278" ca="1" si="6395">INDIRECT(ADDRESS($AA1278+1,AB$2,,,AB$1))</f>
        <v>MARTE</v>
      </c>
      <c r="AC1278" s="9" t="str">
        <f t="shared" ca="1" si="6395"/>
        <v>MT</v>
      </c>
      <c r="AD1278" s="9" t="str">
        <f t="shared" ca="1" si="6395"/>
        <v>CURITIBA</v>
      </c>
      <c r="AE1278" s="9" t="str">
        <f t="shared" ca="1" si="6395"/>
        <v>BRASIL</v>
      </c>
      <c r="AF1278" s="40">
        <v>12</v>
      </c>
      <c r="AG1278" s="9" t="str">
        <f t="shared" ref="AG1278:AL1278" ca="1" si="6396">INDIRECT(ADDRESS($AF1278+1,AG$2,,,AG$1))</f>
        <v>LARISSA GAYER</v>
      </c>
      <c r="AH1278" s="9" t="str">
        <f t="shared" ca="1" si="6396"/>
        <v>LG</v>
      </c>
      <c r="AI1278" s="9">
        <f t="shared" ca="1" si="6396"/>
        <v>2222</v>
      </c>
      <c r="AJ1278" s="9" t="str">
        <f t="shared" ca="1" si="6396"/>
        <v>ANTÔNIO</v>
      </c>
      <c r="AK1278" s="9" t="str">
        <f t="shared" ca="1" si="6396"/>
        <v>SPAULO</v>
      </c>
      <c r="AL1278" s="9" t="str">
        <f t="shared" ca="1" si="6396"/>
        <v>SPAULO</v>
      </c>
      <c r="AM1278" s="52">
        <v>2</v>
      </c>
      <c r="AN1278" s="41">
        <v>6.3E-2</v>
      </c>
      <c r="AO1278" s="42">
        <f t="shared" ca="1" si="24"/>
        <v>546</v>
      </c>
      <c r="AP1278" s="42">
        <f t="shared" ca="1" si="25"/>
        <v>246</v>
      </c>
      <c r="AQ1278" s="42">
        <f t="shared" ca="1" si="26"/>
        <v>511.60200000000003</v>
      </c>
    </row>
    <row r="1279" spans="1:43" ht="14">
      <c r="A1279" s="9">
        <f t="shared" si="18"/>
        <v>1278</v>
      </c>
      <c r="B1279" s="9">
        <v>653</v>
      </c>
      <c r="C1279" s="50">
        <v>43198</v>
      </c>
      <c r="D1279" s="39">
        <v>43202</v>
      </c>
      <c r="E1279" s="39">
        <v>43203</v>
      </c>
      <c r="F1279" s="40">
        <v>461</v>
      </c>
      <c r="G1279" s="7">
        <f t="shared" ref="G1279:L1279" ca="1" si="6397">INDIRECT(ADDRESS($F1279+1,G$2,,,G$1))</f>
        <v>43197</v>
      </c>
      <c r="H1279" s="27">
        <f t="shared" ca="1" si="6397"/>
        <v>43220</v>
      </c>
      <c r="I1279" s="9">
        <f t="shared" ca="1" si="6397"/>
        <v>7</v>
      </c>
      <c r="J1279" s="9">
        <f t="shared" ca="1" si="6397"/>
        <v>2</v>
      </c>
      <c r="K1279" s="28">
        <f t="shared" ca="1" si="6397"/>
        <v>43101</v>
      </c>
      <c r="L1279" s="9">
        <f t="shared" ca="1" si="6397"/>
        <v>7</v>
      </c>
      <c r="M1279" s="40">
        <v>3</v>
      </c>
      <c r="N1279" s="9" t="str">
        <f t="shared" ref="N1279:R1279" ca="1" si="6398">INDIRECT(ADDRESS($M1279+1,N$2,,,N$1))</f>
        <v>CARREFOUR REDE DE MERCADOS</v>
      </c>
      <c r="O1279" s="9" t="str">
        <f t="shared" ca="1" si="6398"/>
        <v>CRM</v>
      </c>
      <c r="P1279" s="9" t="str">
        <f t="shared" ca="1" si="6398"/>
        <v>PARQUE INDUSTRIAL, 54</v>
      </c>
      <c r="Q1279" s="9" t="str">
        <f t="shared" ca="1" si="6398"/>
        <v>SÃO PAULO</v>
      </c>
      <c r="R1279" s="9" t="str">
        <f t="shared" ca="1" si="6398"/>
        <v>SP</v>
      </c>
      <c r="S1279" s="40">
        <v>17</v>
      </c>
      <c r="T1279" s="9" t="str">
        <f t="shared" ref="T1279:Z1279" ca="1" si="6399">INDIRECT(ADDRESS($S1279+1,T$2,,,T$1))</f>
        <v>ESPUMANTE DEMI-SEC RESERVA</v>
      </c>
      <c r="U1279" s="9" t="str">
        <f t="shared" ca="1" si="6399"/>
        <v>ES_DS_RS</v>
      </c>
      <c r="V1279" s="9" t="str">
        <f t="shared" ca="1" si="6399"/>
        <v>ESPUMANTE</v>
      </c>
      <c r="W1279" s="9" t="str">
        <f t="shared" ca="1" si="6399"/>
        <v>12_BTL_0,75 l</v>
      </c>
      <c r="X1279" s="29">
        <f t="shared" ca="1" si="6399"/>
        <v>12</v>
      </c>
      <c r="Y1279" s="30">
        <f t="shared" ca="1" si="6399"/>
        <v>273</v>
      </c>
      <c r="Z1279" s="30">
        <f t="shared" ca="1" si="6399"/>
        <v>128</v>
      </c>
      <c r="AA1279" s="40">
        <v>2</v>
      </c>
      <c r="AB1279" s="9" t="str">
        <f t="shared" ref="AB1279:AE1279" ca="1" si="6400">INDIRECT(ADDRESS($AA1279+1,AB$2,,,AB$1))</f>
        <v>MARTE</v>
      </c>
      <c r="AC1279" s="9" t="str">
        <f t="shared" ca="1" si="6400"/>
        <v>MT</v>
      </c>
      <c r="AD1279" s="9" t="str">
        <f t="shared" ca="1" si="6400"/>
        <v>CURITIBA</v>
      </c>
      <c r="AE1279" s="9" t="str">
        <f t="shared" ca="1" si="6400"/>
        <v>BRASIL</v>
      </c>
      <c r="AF1279" s="40">
        <v>12</v>
      </c>
      <c r="AG1279" s="9" t="str">
        <f t="shared" ref="AG1279:AL1279" ca="1" si="6401">INDIRECT(ADDRESS($AF1279+1,AG$2,,,AG$1))</f>
        <v>LARISSA GAYER</v>
      </c>
      <c r="AH1279" s="9" t="str">
        <f t="shared" ca="1" si="6401"/>
        <v>LG</v>
      </c>
      <c r="AI1279" s="9">
        <f t="shared" ca="1" si="6401"/>
        <v>2222</v>
      </c>
      <c r="AJ1279" s="9" t="str">
        <f t="shared" ca="1" si="6401"/>
        <v>ANTÔNIO</v>
      </c>
      <c r="AK1279" s="9" t="str">
        <f t="shared" ca="1" si="6401"/>
        <v>SPAULO</v>
      </c>
      <c r="AL1279" s="9" t="str">
        <f t="shared" ca="1" si="6401"/>
        <v>SPAULO</v>
      </c>
      <c r="AM1279" s="52">
        <v>2</v>
      </c>
      <c r="AN1279" s="41">
        <v>0</v>
      </c>
      <c r="AO1279" s="42">
        <f t="shared" ca="1" si="24"/>
        <v>546</v>
      </c>
      <c r="AP1279" s="42">
        <f t="shared" ca="1" si="25"/>
        <v>256</v>
      </c>
      <c r="AQ1279" s="42">
        <f t="shared" ca="1" si="26"/>
        <v>546</v>
      </c>
    </row>
    <row r="1280" spans="1:43" ht="14">
      <c r="A1280" s="9">
        <f t="shared" si="18"/>
        <v>1279</v>
      </c>
      <c r="B1280" s="9">
        <v>654</v>
      </c>
      <c r="C1280" s="50">
        <v>43200</v>
      </c>
      <c r="D1280" s="39">
        <v>43204</v>
      </c>
      <c r="E1280" s="39">
        <v>43206</v>
      </c>
      <c r="F1280" s="40">
        <v>462</v>
      </c>
      <c r="G1280" s="7">
        <f t="shared" ref="G1280:L1280" ca="1" si="6402">INDIRECT(ADDRESS($F1280+1,G$2,,,G$1))</f>
        <v>43198</v>
      </c>
      <c r="H1280" s="27">
        <f t="shared" ca="1" si="6402"/>
        <v>43220</v>
      </c>
      <c r="I1280" s="9">
        <f t="shared" ca="1" si="6402"/>
        <v>1</v>
      </c>
      <c r="J1280" s="9">
        <f t="shared" ca="1" si="6402"/>
        <v>2</v>
      </c>
      <c r="K1280" s="28">
        <f t="shared" ca="1" si="6402"/>
        <v>43101</v>
      </c>
      <c r="L1280" s="9">
        <f t="shared" ca="1" si="6402"/>
        <v>1</v>
      </c>
      <c r="M1280" s="40">
        <v>37</v>
      </c>
      <c r="N1280" s="9" t="str">
        <f t="shared" ref="N1280:R1280" ca="1" si="6403">INDIRECT(ADDRESS($M1280+1,N$2,,,N$1))</f>
        <v>FOGO NO CHÃO CHURRASCARIA</v>
      </c>
      <c r="O1280" s="9" t="str">
        <f t="shared" ca="1" si="6403"/>
        <v>FNCC</v>
      </c>
      <c r="P1280" s="9" t="str">
        <f t="shared" ca="1" si="6403"/>
        <v>RUA DA CARNE, 11</v>
      </c>
      <c r="Q1280" s="9" t="str">
        <f t="shared" ca="1" si="6403"/>
        <v>SÃO PAULO</v>
      </c>
      <c r="R1280" s="9" t="str">
        <f t="shared" ca="1" si="6403"/>
        <v>SP</v>
      </c>
      <c r="S1280" s="40">
        <v>3</v>
      </c>
      <c r="T1280" s="9" t="str">
        <f t="shared" ref="T1280:Z1280" ca="1" si="6404">INDIRECT(ADDRESS($S1280+1,T$2,,,T$1))</f>
        <v>TINTO SECO</v>
      </c>
      <c r="U1280" s="9" t="str">
        <f t="shared" ca="1" si="6404"/>
        <v>TNT_SC</v>
      </c>
      <c r="V1280" s="9" t="str">
        <f t="shared" ca="1" si="6404"/>
        <v>VINHO TINTO</v>
      </c>
      <c r="W1280" s="9" t="str">
        <f t="shared" ca="1" si="6404"/>
        <v>12_BTL_0,75 l</v>
      </c>
      <c r="X1280" s="29">
        <f t="shared" ca="1" si="6404"/>
        <v>12</v>
      </c>
      <c r="Y1280" s="30">
        <f t="shared" ca="1" si="6404"/>
        <v>120.4</v>
      </c>
      <c r="Z1280" s="30">
        <f t="shared" ca="1" si="6404"/>
        <v>77</v>
      </c>
      <c r="AA1280" s="40">
        <v>2</v>
      </c>
      <c r="AB1280" s="9" t="str">
        <f t="shared" ref="AB1280:AE1280" ca="1" si="6405">INDIRECT(ADDRESS($AA1280+1,AB$2,,,AB$1))</f>
        <v>MARTE</v>
      </c>
      <c r="AC1280" s="9" t="str">
        <f t="shared" ca="1" si="6405"/>
        <v>MT</v>
      </c>
      <c r="AD1280" s="9" t="str">
        <f t="shared" ca="1" si="6405"/>
        <v>CURITIBA</v>
      </c>
      <c r="AE1280" s="9" t="str">
        <f t="shared" ca="1" si="6405"/>
        <v>BRASIL</v>
      </c>
      <c r="AF1280" s="40">
        <v>12</v>
      </c>
      <c r="AG1280" s="9" t="str">
        <f t="shared" ref="AG1280:AL1280" ca="1" si="6406">INDIRECT(ADDRESS($AF1280+1,AG$2,,,AG$1))</f>
        <v>LARISSA GAYER</v>
      </c>
      <c r="AH1280" s="9" t="str">
        <f t="shared" ca="1" si="6406"/>
        <v>LG</v>
      </c>
      <c r="AI1280" s="9">
        <f t="shared" ca="1" si="6406"/>
        <v>2222</v>
      </c>
      <c r="AJ1280" s="9" t="str">
        <f t="shared" ca="1" si="6406"/>
        <v>ANTÔNIO</v>
      </c>
      <c r="AK1280" s="9" t="str">
        <f t="shared" ca="1" si="6406"/>
        <v>SPAULO</v>
      </c>
      <c r="AL1280" s="9" t="str">
        <f t="shared" ca="1" si="6406"/>
        <v>SPAULO</v>
      </c>
      <c r="AM1280" s="52">
        <v>2</v>
      </c>
      <c r="AN1280" s="41">
        <v>6.5000000000000002E-2</v>
      </c>
      <c r="AO1280" s="42">
        <f t="shared" ca="1" si="24"/>
        <v>240.8</v>
      </c>
      <c r="AP1280" s="42">
        <f t="shared" ca="1" si="25"/>
        <v>154</v>
      </c>
      <c r="AQ1280" s="42">
        <f t="shared" ca="1" si="26"/>
        <v>225.14800000000002</v>
      </c>
    </row>
    <row r="1281" spans="1:43" ht="14">
      <c r="A1281" s="9">
        <f t="shared" si="18"/>
        <v>1280</v>
      </c>
      <c r="B1281" s="9">
        <v>655</v>
      </c>
      <c r="C1281" s="50">
        <v>43201</v>
      </c>
      <c r="D1281" s="39">
        <v>43205</v>
      </c>
      <c r="E1281" s="39">
        <v>43207</v>
      </c>
      <c r="F1281" s="40">
        <v>462</v>
      </c>
      <c r="G1281" s="7">
        <f t="shared" ref="G1281:L1281" ca="1" si="6407">INDIRECT(ADDRESS($F1281+1,G$2,,,G$1))</f>
        <v>43198</v>
      </c>
      <c r="H1281" s="27">
        <f t="shared" ca="1" si="6407"/>
        <v>43220</v>
      </c>
      <c r="I1281" s="9">
        <f t="shared" ca="1" si="6407"/>
        <v>1</v>
      </c>
      <c r="J1281" s="9">
        <f t="shared" ca="1" si="6407"/>
        <v>2</v>
      </c>
      <c r="K1281" s="28">
        <f t="shared" ca="1" si="6407"/>
        <v>43101</v>
      </c>
      <c r="L1281" s="9">
        <f t="shared" ca="1" si="6407"/>
        <v>1</v>
      </c>
      <c r="M1281" s="40">
        <v>31</v>
      </c>
      <c r="N1281" s="9" t="str">
        <f t="shared" ref="N1281:R1281" ca="1" si="6408">INDIRECT(ADDRESS($M1281+1,N$2,,,N$1))</f>
        <v>COMPANHIA CEARENSE DE DISTRIBUIÇÃO</v>
      </c>
      <c r="O1281" s="9" t="str">
        <f t="shared" ca="1" si="6408"/>
        <v>CCD</v>
      </c>
      <c r="P1281" s="9" t="str">
        <f t="shared" ca="1" si="6408"/>
        <v>AV. DO FUTURO, 3342</v>
      </c>
      <c r="Q1281" s="9" t="str">
        <f t="shared" ca="1" si="6408"/>
        <v>FORTALEZA</v>
      </c>
      <c r="R1281" s="9" t="str">
        <f t="shared" ca="1" si="6408"/>
        <v>CE</v>
      </c>
      <c r="S1281" s="40">
        <v>6</v>
      </c>
      <c r="T1281" s="9" t="str">
        <f t="shared" ref="T1281:Z1281" ca="1" si="6409">INDIRECT(ADDRESS($S1281+1,T$2,,,T$1))</f>
        <v>SAUVIGNON</v>
      </c>
      <c r="U1281" s="9" t="str">
        <f t="shared" ca="1" si="6409"/>
        <v>SAVN</v>
      </c>
      <c r="V1281" s="9" t="str">
        <f t="shared" ca="1" si="6409"/>
        <v>VINHO TINTO</v>
      </c>
      <c r="W1281" s="9" t="str">
        <f t="shared" ca="1" si="6409"/>
        <v>12_BTL_0,75 l</v>
      </c>
      <c r="X1281" s="29">
        <f t="shared" ca="1" si="6409"/>
        <v>12</v>
      </c>
      <c r="Y1281" s="30">
        <f t="shared" ca="1" si="6409"/>
        <v>150</v>
      </c>
      <c r="Z1281" s="30">
        <f t="shared" ca="1" si="6409"/>
        <v>89</v>
      </c>
      <c r="AA1281" s="40">
        <v>1</v>
      </c>
      <c r="AB1281" s="9" t="str">
        <f t="shared" ref="AB1281:AE1281" ca="1" si="6410">INDIRECT(ADDRESS($AA1281+1,AB$2,,,AB$1))</f>
        <v>CAMPO BELO</v>
      </c>
      <c r="AC1281" s="9" t="str">
        <f t="shared" ca="1" si="6410"/>
        <v>CB</v>
      </c>
      <c r="AD1281" s="9" t="str">
        <f t="shared" ca="1" si="6410"/>
        <v>SÃO PAULO</v>
      </c>
      <c r="AE1281" s="9" t="str">
        <f t="shared" ca="1" si="6410"/>
        <v>BRASIL</v>
      </c>
      <c r="AF1281" s="40">
        <v>12</v>
      </c>
      <c r="AG1281" s="9" t="str">
        <f t="shared" ref="AG1281:AL1281" ca="1" si="6411">INDIRECT(ADDRESS($AF1281+1,AG$2,,,AG$1))</f>
        <v>LARISSA GAYER</v>
      </c>
      <c r="AH1281" s="9" t="str">
        <f t="shared" ca="1" si="6411"/>
        <v>LG</v>
      </c>
      <c r="AI1281" s="9">
        <f t="shared" ca="1" si="6411"/>
        <v>2222</v>
      </c>
      <c r="AJ1281" s="9" t="str">
        <f t="shared" ca="1" si="6411"/>
        <v>ANTÔNIO</v>
      </c>
      <c r="AK1281" s="9" t="str">
        <f t="shared" ca="1" si="6411"/>
        <v>SPAULO</v>
      </c>
      <c r="AL1281" s="9" t="str">
        <f t="shared" ca="1" si="6411"/>
        <v>SPAULO</v>
      </c>
      <c r="AM1281" s="52">
        <v>2</v>
      </c>
      <c r="AN1281" s="41">
        <v>5.4000000000000006E-2</v>
      </c>
      <c r="AO1281" s="42">
        <f t="shared" ca="1" si="24"/>
        <v>300</v>
      </c>
      <c r="AP1281" s="42">
        <f t="shared" ca="1" si="25"/>
        <v>178</v>
      </c>
      <c r="AQ1281" s="42">
        <f t="shared" ca="1" si="26"/>
        <v>283.8</v>
      </c>
    </row>
    <row r="1282" spans="1:43" ht="14">
      <c r="A1282" s="9">
        <f t="shared" si="18"/>
        <v>1281</v>
      </c>
      <c r="B1282" s="9">
        <v>655</v>
      </c>
      <c r="C1282" s="50">
        <v>43201</v>
      </c>
      <c r="D1282" s="39">
        <v>43205</v>
      </c>
      <c r="E1282" s="39">
        <v>43207</v>
      </c>
      <c r="F1282" s="40">
        <v>462</v>
      </c>
      <c r="G1282" s="7">
        <f t="shared" ref="G1282:L1282" ca="1" si="6412">INDIRECT(ADDRESS($F1282+1,G$2,,,G$1))</f>
        <v>43198</v>
      </c>
      <c r="H1282" s="27">
        <f t="shared" ca="1" si="6412"/>
        <v>43220</v>
      </c>
      <c r="I1282" s="9">
        <f t="shared" ca="1" si="6412"/>
        <v>1</v>
      </c>
      <c r="J1282" s="9">
        <f t="shared" ca="1" si="6412"/>
        <v>2</v>
      </c>
      <c r="K1282" s="28">
        <f t="shared" ca="1" si="6412"/>
        <v>43101</v>
      </c>
      <c r="L1282" s="9">
        <f t="shared" ca="1" si="6412"/>
        <v>1</v>
      </c>
      <c r="M1282" s="40">
        <v>31</v>
      </c>
      <c r="N1282" s="9" t="str">
        <f t="shared" ref="N1282:R1282" ca="1" si="6413">INDIRECT(ADDRESS($M1282+1,N$2,,,N$1))</f>
        <v>COMPANHIA CEARENSE DE DISTRIBUIÇÃO</v>
      </c>
      <c r="O1282" s="9" t="str">
        <f t="shared" ca="1" si="6413"/>
        <v>CCD</v>
      </c>
      <c r="P1282" s="9" t="str">
        <f t="shared" ca="1" si="6413"/>
        <v>AV. DO FUTURO, 3342</v>
      </c>
      <c r="Q1282" s="9" t="str">
        <f t="shared" ca="1" si="6413"/>
        <v>FORTALEZA</v>
      </c>
      <c r="R1282" s="9" t="str">
        <f t="shared" ca="1" si="6413"/>
        <v>CE</v>
      </c>
      <c r="S1282" s="40">
        <v>4</v>
      </c>
      <c r="T1282" s="9" t="str">
        <f t="shared" ref="T1282:Z1282" ca="1" si="6414">INDIRECT(ADDRESS($S1282+1,T$2,,,T$1))</f>
        <v>CARMENERE</v>
      </c>
      <c r="U1282" s="9" t="str">
        <f t="shared" ca="1" si="6414"/>
        <v>CRMN</v>
      </c>
      <c r="V1282" s="9" t="str">
        <f t="shared" ca="1" si="6414"/>
        <v>VINHO TINTO</v>
      </c>
      <c r="W1282" s="9" t="str">
        <f t="shared" ca="1" si="6414"/>
        <v>12_BTL_0,75 l</v>
      </c>
      <c r="X1282" s="29">
        <f t="shared" ca="1" si="6414"/>
        <v>12</v>
      </c>
      <c r="Y1282" s="30">
        <f t="shared" ca="1" si="6414"/>
        <v>150</v>
      </c>
      <c r="Z1282" s="30">
        <f t="shared" ca="1" si="6414"/>
        <v>98</v>
      </c>
      <c r="AA1282" s="40">
        <v>4</v>
      </c>
      <c r="AB1282" s="9" t="str">
        <f t="shared" ref="AB1282:AE1282" ca="1" si="6415">INDIRECT(ADDRESS($AA1282+1,AB$2,,,AB$1))</f>
        <v>AGUA LIMPA</v>
      </c>
      <c r="AC1282" s="9" t="str">
        <f t="shared" ca="1" si="6415"/>
        <v>AL</v>
      </c>
      <c r="AD1282" s="9" t="str">
        <f t="shared" ca="1" si="6415"/>
        <v>BELORIZONTE</v>
      </c>
      <c r="AE1282" s="9" t="str">
        <f t="shared" ca="1" si="6415"/>
        <v>BRASIL</v>
      </c>
      <c r="AF1282" s="40">
        <v>12</v>
      </c>
      <c r="AG1282" s="9" t="str">
        <f t="shared" ref="AG1282:AL1282" ca="1" si="6416">INDIRECT(ADDRESS($AF1282+1,AG$2,,,AG$1))</f>
        <v>LARISSA GAYER</v>
      </c>
      <c r="AH1282" s="9" t="str">
        <f t="shared" ca="1" si="6416"/>
        <v>LG</v>
      </c>
      <c r="AI1282" s="9">
        <f t="shared" ca="1" si="6416"/>
        <v>2222</v>
      </c>
      <c r="AJ1282" s="9" t="str">
        <f t="shared" ca="1" si="6416"/>
        <v>ANTÔNIO</v>
      </c>
      <c r="AK1282" s="9" t="str">
        <f t="shared" ca="1" si="6416"/>
        <v>SPAULO</v>
      </c>
      <c r="AL1282" s="9" t="str">
        <f t="shared" ca="1" si="6416"/>
        <v>SPAULO</v>
      </c>
      <c r="AM1282" s="52">
        <v>3</v>
      </c>
      <c r="AN1282" s="41">
        <v>4.5999999999999999E-2</v>
      </c>
      <c r="AO1282" s="42">
        <f t="shared" ca="1" si="24"/>
        <v>450</v>
      </c>
      <c r="AP1282" s="42">
        <f t="shared" ca="1" si="25"/>
        <v>294</v>
      </c>
      <c r="AQ1282" s="42">
        <f t="shared" ca="1" si="26"/>
        <v>429.29999999999995</v>
      </c>
    </row>
    <row r="1283" spans="1:43" ht="14">
      <c r="A1283" s="9">
        <f t="shared" si="18"/>
        <v>1282</v>
      </c>
      <c r="B1283" s="9">
        <v>655</v>
      </c>
      <c r="C1283" s="50">
        <v>43201</v>
      </c>
      <c r="D1283" s="39">
        <v>43205</v>
      </c>
      <c r="E1283" s="39">
        <v>43207</v>
      </c>
      <c r="F1283" s="40">
        <v>462</v>
      </c>
      <c r="G1283" s="7">
        <f t="shared" ref="G1283:L1283" ca="1" si="6417">INDIRECT(ADDRESS($F1283+1,G$2,,,G$1))</f>
        <v>43198</v>
      </c>
      <c r="H1283" s="27">
        <f t="shared" ca="1" si="6417"/>
        <v>43220</v>
      </c>
      <c r="I1283" s="9">
        <f t="shared" ca="1" si="6417"/>
        <v>1</v>
      </c>
      <c r="J1283" s="9">
        <f t="shared" ca="1" si="6417"/>
        <v>2</v>
      </c>
      <c r="K1283" s="28">
        <f t="shared" ca="1" si="6417"/>
        <v>43101</v>
      </c>
      <c r="L1283" s="9">
        <f t="shared" ca="1" si="6417"/>
        <v>1</v>
      </c>
      <c r="M1283" s="40">
        <v>31</v>
      </c>
      <c r="N1283" s="9" t="str">
        <f t="shared" ref="N1283:R1283" ca="1" si="6418">INDIRECT(ADDRESS($M1283+1,N$2,,,N$1))</f>
        <v>COMPANHIA CEARENSE DE DISTRIBUIÇÃO</v>
      </c>
      <c r="O1283" s="9" t="str">
        <f t="shared" ca="1" si="6418"/>
        <v>CCD</v>
      </c>
      <c r="P1283" s="9" t="str">
        <f t="shared" ca="1" si="6418"/>
        <v>AV. DO FUTURO, 3342</v>
      </c>
      <c r="Q1283" s="9" t="str">
        <f t="shared" ca="1" si="6418"/>
        <v>FORTALEZA</v>
      </c>
      <c r="R1283" s="9" t="str">
        <f t="shared" ca="1" si="6418"/>
        <v>CE</v>
      </c>
      <c r="S1283" s="40">
        <v>20</v>
      </c>
      <c r="T1283" s="9" t="str">
        <f t="shared" ref="T1283:Z1283" ca="1" si="6419">INDIRECT(ADDRESS($S1283+1,T$2,,,T$1))</f>
        <v>MALBEC RESERVA</v>
      </c>
      <c r="U1283" s="9" t="str">
        <f t="shared" ca="1" si="6419"/>
        <v>MBC_RS</v>
      </c>
      <c r="V1283" s="9" t="str">
        <f t="shared" ca="1" si="6419"/>
        <v>VINHO TINTO</v>
      </c>
      <c r="W1283" s="9" t="str">
        <f t="shared" ca="1" si="6419"/>
        <v>12_BTL_0,75 l</v>
      </c>
      <c r="X1283" s="29">
        <f t="shared" ca="1" si="6419"/>
        <v>12</v>
      </c>
      <c r="Y1283" s="30">
        <f t="shared" ca="1" si="6419"/>
        <v>298</v>
      </c>
      <c r="Z1283" s="30">
        <f t="shared" ca="1" si="6419"/>
        <v>154</v>
      </c>
      <c r="AA1283" s="40">
        <v>4</v>
      </c>
      <c r="AB1283" s="9" t="str">
        <f t="shared" ref="AB1283:AE1283" ca="1" si="6420">INDIRECT(ADDRESS($AA1283+1,AB$2,,,AB$1))</f>
        <v>AGUA LIMPA</v>
      </c>
      <c r="AC1283" s="9" t="str">
        <f t="shared" ca="1" si="6420"/>
        <v>AL</v>
      </c>
      <c r="AD1283" s="9" t="str">
        <f t="shared" ca="1" si="6420"/>
        <v>BELORIZONTE</v>
      </c>
      <c r="AE1283" s="9" t="str">
        <f t="shared" ca="1" si="6420"/>
        <v>BRASIL</v>
      </c>
      <c r="AF1283" s="40">
        <v>12</v>
      </c>
      <c r="AG1283" s="9" t="str">
        <f t="shared" ref="AG1283:AL1283" ca="1" si="6421">INDIRECT(ADDRESS($AF1283+1,AG$2,,,AG$1))</f>
        <v>LARISSA GAYER</v>
      </c>
      <c r="AH1283" s="9" t="str">
        <f t="shared" ca="1" si="6421"/>
        <v>LG</v>
      </c>
      <c r="AI1283" s="9">
        <f t="shared" ca="1" si="6421"/>
        <v>2222</v>
      </c>
      <c r="AJ1283" s="9" t="str">
        <f t="shared" ca="1" si="6421"/>
        <v>ANTÔNIO</v>
      </c>
      <c r="AK1283" s="9" t="str">
        <f t="shared" ca="1" si="6421"/>
        <v>SPAULO</v>
      </c>
      <c r="AL1283" s="9" t="str">
        <f t="shared" ca="1" si="6421"/>
        <v>SPAULO</v>
      </c>
      <c r="AM1283" s="52">
        <v>1</v>
      </c>
      <c r="AN1283" s="41">
        <v>0</v>
      </c>
      <c r="AO1283" s="42">
        <f t="shared" ca="1" si="24"/>
        <v>298</v>
      </c>
      <c r="AP1283" s="42">
        <f t="shared" ca="1" si="25"/>
        <v>154</v>
      </c>
      <c r="AQ1283" s="42">
        <f t="shared" ca="1" si="26"/>
        <v>298</v>
      </c>
    </row>
    <row r="1284" spans="1:43" ht="14">
      <c r="A1284" s="9">
        <f t="shared" si="18"/>
        <v>1283</v>
      </c>
      <c r="B1284" s="9">
        <v>655</v>
      </c>
      <c r="C1284" s="50">
        <v>43201</v>
      </c>
      <c r="D1284" s="39">
        <v>43205</v>
      </c>
      <c r="E1284" s="39">
        <v>43207</v>
      </c>
      <c r="F1284" s="40">
        <v>462</v>
      </c>
      <c r="G1284" s="7">
        <f t="shared" ref="G1284:L1284" ca="1" si="6422">INDIRECT(ADDRESS($F1284+1,G$2,,,G$1))</f>
        <v>43198</v>
      </c>
      <c r="H1284" s="27">
        <f t="shared" ca="1" si="6422"/>
        <v>43220</v>
      </c>
      <c r="I1284" s="9">
        <f t="shared" ca="1" si="6422"/>
        <v>1</v>
      </c>
      <c r="J1284" s="9">
        <f t="shared" ca="1" si="6422"/>
        <v>2</v>
      </c>
      <c r="K1284" s="28">
        <f t="shared" ca="1" si="6422"/>
        <v>43101</v>
      </c>
      <c r="L1284" s="9">
        <f t="shared" ca="1" si="6422"/>
        <v>1</v>
      </c>
      <c r="M1284" s="40">
        <v>31</v>
      </c>
      <c r="N1284" s="9" t="str">
        <f t="shared" ref="N1284:R1284" ca="1" si="6423">INDIRECT(ADDRESS($M1284+1,N$2,,,N$1))</f>
        <v>COMPANHIA CEARENSE DE DISTRIBUIÇÃO</v>
      </c>
      <c r="O1284" s="9" t="str">
        <f t="shared" ca="1" si="6423"/>
        <v>CCD</v>
      </c>
      <c r="P1284" s="9" t="str">
        <f t="shared" ca="1" si="6423"/>
        <v>AV. DO FUTURO, 3342</v>
      </c>
      <c r="Q1284" s="9" t="str">
        <f t="shared" ca="1" si="6423"/>
        <v>FORTALEZA</v>
      </c>
      <c r="R1284" s="9" t="str">
        <f t="shared" ca="1" si="6423"/>
        <v>CE</v>
      </c>
      <c r="S1284" s="40">
        <v>1</v>
      </c>
      <c r="T1284" s="9" t="str">
        <f t="shared" ref="T1284:Z1284" ca="1" si="6424">INDIRECT(ADDRESS($S1284+1,T$2,,,T$1))</f>
        <v>TINTO DE MESA</v>
      </c>
      <c r="U1284" s="9" t="str">
        <f t="shared" ca="1" si="6424"/>
        <v>TNT_MS</v>
      </c>
      <c r="V1284" s="9" t="str">
        <f t="shared" ca="1" si="6424"/>
        <v>VINHO TINTO</v>
      </c>
      <c r="W1284" s="9" t="str">
        <f t="shared" ca="1" si="6424"/>
        <v>12_BTL_0,75 l</v>
      </c>
      <c r="X1284" s="29">
        <f t="shared" ca="1" si="6424"/>
        <v>12</v>
      </c>
      <c r="Y1284" s="43">
        <f t="shared" ca="1" si="6424"/>
        <v>120.4</v>
      </c>
      <c r="Z1284" s="43">
        <f t="shared" ca="1" si="6424"/>
        <v>77</v>
      </c>
      <c r="AA1284" s="40">
        <v>5</v>
      </c>
      <c r="AB1284" s="9" t="str">
        <f t="shared" ref="AB1284:AE1284" ca="1" si="6425">INDIRECT(ADDRESS($AA1284+1,AB$2,,,AB$1))</f>
        <v>PARQUE SUL</v>
      </c>
      <c r="AC1284" s="9" t="str">
        <f t="shared" ca="1" si="6425"/>
        <v>PS</v>
      </c>
      <c r="AD1284" s="9" t="str">
        <f t="shared" ca="1" si="6425"/>
        <v>RIO DE JANEIRO</v>
      </c>
      <c r="AE1284" s="9" t="str">
        <f t="shared" ca="1" si="6425"/>
        <v>BRASIL</v>
      </c>
      <c r="AF1284" s="40">
        <v>12</v>
      </c>
      <c r="AG1284" s="9" t="str">
        <f t="shared" ref="AG1284:AL1284" ca="1" si="6426">INDIRECT(ADDRESS($AF1284+1,AG$2,,,AG$1))</f>
        <v>LARISSA GAYER</v>
      </c>
      <c r="AH1284" s="9" t="str">
        <f t="shared" ca="1" si="6426"/>
        <v>LG</v>
      </c>
      <c r="AI1284" s="9">
        <f t="shared" ca="1" si="6426"/>
        <v>2222</v>
      </c>
      <c r="AJ1284" s="9" t="str">
        <f t="shared" ca="1" si="6426"/>
        <v>ANTÔNIO</v>
      </c>
      <c r="AK1284" s="9" t="str">
        <f t="shared" ca="1" si="6426"/>
        <v>SPAULO</v>
      </c>
      <c r="AL1284" s="9" t="str">
        <f t="shared" ca="1" si="6426"/>
        <v>SPAULO</v>
      </c>
      <c r="AM1284" s="52">
        <v>3</v>
      </c>
      <c r="AN1284" s="41">
        <v>2.4E-2</v>
      </c>
      <c r="AO1284" s="42">
        <f t="shared" ca="1" si="24"/>
        <v>361.20000000000005</v>
      </c>
      <c r="AP1284" s="42">
        <f t="shared" ca="1" si="25"/>
        <v>231</v>
      </c>
      <c r="AQ1284" s="42">
        <f t="shared" ca="1" si="26"/>
        <v>352.53120000000001</v>
      </c>
    </row>
    <row r="1285" spans="1:43" ht="14">
      <c r="A1285" s="9">
        <f t="shared" si="18"/>
        <v>1284</v>
      </c>
      <c r="B1285" s="9">
        <v>656</v>
      </c>
      <c r="C1285" s="50">
        <v>43199</v>
      </c>
      <c r="D1285" s="39">
        <v>43204</v>
      </c>
      <c r="E1285" s="39">
        <v>43206</v>
      </c>
      <c r="F1285" s="40">
        <v>463</v>
      </c>
      <c r="G1285" s="7">
        <f t="shared" ref="G1285:L1285" ca="1" si="6427">INDIRECT(ADDRESS($F1285+1,G$2,,,G$1))</f>
        <v>43199</v>
      </c>
      <c r="H1285" s="27">
        <f t="shared" ca="1" si="6427"/>
        <v>43220</v>
      </c>
      <c r="I1285" s="9">
        <f t="shared" ca="1" si="6427"/>
        <v>2</v>
      </c>
      <c r="J1285" s="9">
        <f t="shared" ca="1" si="6427"/>
        <v>2</v>
      </c>
      <c r="K1285" s="28">
        <f t="shared" ca="1" si="6427"/>
        <v>43101</v>
      </c>
      <c r="L1285" s="9">
        <f t="shared" ca="1" si="6427"/>
        <v>2</v>
      </c>
      <c r="M1285" s="40">
        <v>15</v>
      </c>
      <c r="N1285" s="9" t="str">
        <f t="shared" ref="N1285:R1285" ca="1" si="6428">INDIRECT(ADDRESS($M1285+1,N$2,,,N$1))</f>
        <v>GOURMELANDIA</v>
      </c>
      <c r="O1285" s="9" t="str">
        <f t="shared" ca="1" si="6428"/>
        <v>GML</v>
      </c>
      <c r="P1285" s="9" t="str">
        <f t="shared" ca="1" si="6428"/>
        <v>PRAÇA 15</v>
      </c>
      <c r="Q1285" s="9" t="str">
        <f t="shared" ca="1" si="6428"/>
        <v>CURITIBA</v>
      </c>
      <c r="R1285" s="9" t="str">
        <f t="shared" ca="1" si="6428"/>
        <v>PR</v>
      </c>
      <c r="S1285" s="40">
        <v>15</v>
      </c>
      <c r="T1285" s="9" t="str">
        <f t="shared" ref="T1285:Z1285" ca="1" si="6429">INDIRECT(ADDRESS($S1285+1,T$2,,,T$1))</f>
        <v>ESPUMANTE BRUTT RESERVA</v>
      </c>
      <c r="U1285" s="9" t="str">
        <f t="shared" ca="1" si="6429"/>
        <v>ES_BRT_RS</v>
      </c>
      <c r="V1285" s="9" t="str">
        <f t="shared" ca="1" si="6429"/>
        <v>ESPUMANTE</v>
      </c>
      <c r="W1285" s="9" t="str">
        <f t="shared" ca="1" si="6429"/>
        <v>12_BTL_0,75 l</v>
      </c>
      <c r="X1285" s="29">
        <f t="shared" ca="1" si="6429"/>
        <v>12</v>
      </c>
      <c r="Y1285" s="30">
        <f t="shared" ca="1" si="6429"/>
        <v>273</v>
      </c>
      <c r="Z1285" s="30">
        <f t="shared" ca="1" si="6429"/>
        <v>132</v>
      </c>
      <c r="AA1285" s="40">
        <v>1</v>
      </c>
      <c r="AB1285" s="9" t="str">
        <f t="shared" ref="AB1285:AE1285" ca="1" si="6430">INDIRECT(ADDRESS($AA1285+1,AB$2,,,AB$1))</f>
        <v>CAMPO BELO</v>
      </c>
      <c r="AC1285" s="9" t="str">
        <f t="shared" ca="1" si="6430"/>
        <v>CB</v>
      </c>
      <c r="AD1285" s="9" t="str">
        <f t="shared" ca="1" si="6430"/>
        <v>SÃO PAULO</v>
      </c>
      <c r="AE1285" s="9" t="str">
        <f t="shared" ca="1" si="6430"/>
        <v>BRASIL</v>
      </c>
      <c r="AF1285" s="40">
        <v>12</v>
      </c>
      <c r="AG1285" s="9" t="str">
        <f t="shared" ref="AG1285:AL1285" ca="1" si="6431">INDIRECT(ADDRESS($AF1285+1,AG$2,,,AG$1))</f>
        <v>LARISSA GAYER</v>
      </c>
      <c r="AH1285" s="9" t="str">
        <f t="shared" ca="1" si="6431"/>
        <v>LG</v>
      </c>
      <c r="AI1285" s="9">
        <f t="shared" ca="1" si="6431"/>
        <v>2222</v>
      </c>
      <c r="AJ1285" s="9" t="str">
        <f t="shared" ca="1" si="6431"/>
        <v>ANTÔNIO</v>
      </c>
      <c r="AK1285" s="9" t="str">
        <f t="shared" ca="1" si="6431"/>
        <v>SPAULO</v>
      </c>
      <c r="AL1285" s="9" t="str">
        <f t="shared" ca="1" si="6431"/>
        <v>SPAULO</v>
      </c>
      <c r="AM1285" s="52">
        <v>1</v>
      </c>
      <c r="AN1285" s="41">
        <v>5.5999999999999994E-2</v>
      </c>
      <c r="AO1285" s="42">
        <f t="shared" ca="1" si="24"/>
        <v>273</v>
      </c>
      <c r="AP1285" s="42">
        <f t="shared" ca="1" si="25"/>
        <v>132</v>
      </c>
      <c r="AQ1285" s="42">
        <f t="shared" ca="1" si="26"/>
        <v>257.71199999999999</v>
      </c>
    </row>
    <row r="1286" spans="1:43" ht="14">
      <c r="A1286" s="9">
        <f t="shared" si="18"/>
        <v>1285</v>
      </c>
      <c r="B1286" s="9">
        <v>656</v>
      </c>
      <c r="C1286" s="50">
        <v>43199</v>
      </c>
      <c r="D1286" s="39">
        <v>43204</v>
      </c>
      <c r="E1286" s="39">
        <v>43206</v>
      </c>
      <c r="F1286" s="40">
        <v>463</v>
      </c>
      <c r="G1286" s="7">
        <f t="shared" ref="G1286:L1286" ca="1" si="6432">INDIRECT(ADDRESS($F1286+1,G$2,,,G$1))</f>
        <v>43199</v>
      </c>
      <c r="H1286" s="27">
        <f t="shared" ca="1" si="6432"/>
        <v>43220</v>
      </c>
      <c r="I1286" s="9">
        <f t="shared" ca="1" si="6432"/>
        <v>2</v>
      </c>
      <c r="J1286" s="9">
        <f t="shared" ca="1" si="6432"/>
        <v>2</v>
      </c>
      <c r="K1286" s="28">
        <f t="shared" ca="1" si="6432"/>
        <v>43101</v>
      </c>
      <c r="L1286" s="9">
        <f t="shared" ca="1" si="6432"/>
        <v>2</v>
      </c>
      <c r="M1286" s="40">
        <v>15</v>
      </c>
      <c r="N1286" s="9" t="str">
        <f t="shared" ref="N1286:R1286" ca="1" si="6433">INDIRECT(ADDRESS($M1286+1,N$2,,,N$1))</f>
        <v>GOURMELANDIA</v>
      </c>
      <c r="O1286" s="9" t="str">
        <f t="shared" ca="1" si="6433"/>
        <v>GML</v>
      </c>
      <c r="P1286" s="9" t="str">
        <f t="shared" ca="1" si="6433"/>
        <v>PRAÇA 15</v>
      </c>
      <c r="Q1286" s="9" t="str">
        <f t="shared" ca="1" si="6433"/>
        <v>CURITIBA</v>
      </c>
      <c r="R1286" s="9" t="str">
        <f t="shared" ca="1" si="6433"/>
        <v>PR</v>
      </c>
      <c r="S1286" s="40">
        <v>5</v>
      </c>
      <c r="T1286" s="9" t="str">
        <f t="shared" ref="T1286:Z1286" ca="1" si="6434">INDIRECT(ADDRESS($S1286+1,T$2,,,T$1))</f>
        <v>CARMENERE RESERVA</v>
      </c>
      <c r="U1286" s="9" t="str">
        <f t="shared" ca="1" si="6434"/>
        <v>CRMN_RS</v>
      </c>
      <c r="V1286" s="9" t="str">
        <f t="shared" ca="1" si="6434"/>
        <v>VINHO TINTO</v>
      </c>
      <c r="W1286" s="9" t="str">
        <f t="shared" ca="1" si="6434"/>
        <v>12_BTL_0,75 l</v>
      </c>
      <c r="X1286" s="29">
        <f t="shared" ca="1" si="6434"/>
        <v>12</v>
      </c>
      <c r="Y1286" s="30">
        <f t="shared" ca="1" si="6434"/>
        <v>198</v>
      </c>
      <c r="Z1286" s="30">
        <f t="shared" ca="1" si="6434"/>
        <v>110</v>
      </c>
      <c r="AA1286" s="40">
        <v>6</v>
      </c>
      <c r="AB1286" s="9" t="str">
        <f t="shared" ref="AB1286:AE1286" ca="1" si="6435">INDIRECT(ADDRESS($AA1286+1,AB$2,,,AB$1))</f>
        <v>CENTRO NORTE</v>
      </c>
      <c r="AC1286" s="9" t="str">
        <f t="shared" ca="1" si="6435"/>
        <v>CN</v>
      </c>
      <c r="AD1286" s="9" t="str">
        <f t="shared" ca="1" si="6435"/>
        <v>GOIANIA</v>
      </c>
      <c r="AE1286" s="9" t="str">
        <f t="shared" ca="1" si="6435"/>
        <v>BRASIL</v>
      </c>
      <c r="AF1286" s="40">
        <v>12</v>
      </c>
      <c r="AG1286" s="9" t="str">
        <f t="shared" ref="AG1286:AL1286" ca="1" si="6436">INDIRECT(ADDRESS($AF1286+1,AG$2,,,AG$1))</f>
        <v>LARISSA GAYER</v>
      </c>
      <c r="AH1286" s="9" t="str">
        <f t="shared" ca="1" si="6436"/>
        <v>LG</v>
      </c>
      <c r="AI1286" s="9">
        <f t="shared" ca="1" si="6436"/>
        <v>2222</v>
      </c>
      <c r="AJ1286" s="9" t="str">
        <f t="shared" ca="1" si="6436"/>
        <v>ANTÔNIO</v>
      </c>
      <c r="AK1286" s="9" t="str">
        <f t="shared" ca="1" si="6436"/>
        <v>SPAULO</v>
      </c>
      <c r="AL1286" s="9" t="str">
        <f t="shared" ca="1" si="6436"/>
        <v>SPAULO</v>
      </c>
      <c r="AM1286" s="52">
        <v>2</v>
      </c>
      <c r="AN1286" s="41">
        <v>3.5000000000000003E-2</v>
      </c>
      <c r="AO1286" s="42">
        <f t="shared" ca="1" si="24"/>
        <v>396</v>
      </c>
      <c r="AP1286" s="42">
        <f t="shared" ca="1" si="25"/>
        <v>220</v>
      </c>
      <c r="AQ1286" s="42">
        <f t="shared" ca="1" si="26"/>
        <v>382.14</v>
      </c>
    </row>
    <row r="1287" spans="1:43" ht="14">
      <c r="A1287" s="9">
        <f t="shared" si="18"/>
        <v>1286</v>
      </c>
      <c r="B1287" s="9">
        <v>657</v>
      </c>
      <c r="C1287" s="50">
        <v>43200</v>
      </c>
      <c r="D1287" s="39">
        <v>43205</v>
      </c>
      <c r="E1287" s="39">
        <v>43205</v>
      </c>
      <c r="F1287" s="40">
        <v>464</v>
      </c>
      <c r="G1287" s="7">
        <f t="shared" ref="G1287:L1287" ca="1" si="6437">INDIRECT(ADDRESS($F1287+1,G$2,,,G$1))</f>
        <v>43200</v>
      </c>
      <c r="H1287" s="27">
        <f t="shared" ca="1" si="6437"/>
        <v>43220</v>
      </c>
      <c r="I1287" s="9">
        <f t="shared" ca="1" si="6437"/>
        <v>3</v>
      </c>
      <c r="J1287" s="9">
        <f t="shared" ca="1" si="6437"/>
        <v>2</v>
      </c>
      <c r="K1287" s="28">
        <f t="shared" ca="1" si="6437"/>
        <v>43101</v>
      </c>
      <c r="L1287" s="9">
        <f t="shared" ca="1" si="6437"/>
        <v>3</v>
      </c>
      <c r="M1287" s="40">
        <v>30</v>
      </c>
      <c r="N1287" s="9" t="str">
        <f t="shared" ref="N1287:R1287" ca="1" si="6438">INDIRECT(ADDRESS($M1287+1,N$2,,,N$1))</f>
        <v>SUPERMERCADOS VIDAL</v>
      </c>
      <c r="O1287" s="9" t="str">
        <f t="shared" ca="1" si="6438"/>
        <v>SVD</v>
      </c>
      <c r="P1287" s="9" t="str">
        <f t="shared" ca="1" si="6438"/>
        <v>RUA DO INTERIOR, 86</v>
      </c>
      <c r="Q1287" s="9" t="str">
        <f t="shared" ca="1" si="6438"/>
        <v>ARAÇATUBA</v>
      </c>
      <c r="R1287" s="9" t="str">
        <f t="shared" ca="1" si="6438"/>
        <v>SP</v>
      </c>
      <c r="S1287" s="40">
        <v>8</v>
      </c>
      <c r="T1287" s="9" t="str">
        <f t="shared" ref="T1287:Z1287" ca="1" si="6439">INDIRECT(ADDRESS($S1287+1,T$2,,,T$1))</f>
        <v>SAUVIGNON BLANC</v>
      </c>
      <c r="U1287" s="9" t="str">
        <f t="shared" ca="1" si="6439"/>
        <v>SAVN_BL</v>
      </c>
      <c r="V1287" s="9" t="str">
        <f t="shared" ca="1" si="6439"/>
        <v>VINHO BRANCO</v>
      </c>
      <c r="W1287" s="9" t="str">
        <f t="shared" ca="1" si="6439"/>
        <v>12_BTL_0,75 l</v>
      </c>
      <c r="X1287" s="29">
        <f t="shared" ca="1" si="6439"/>
        <v>12</v>
      </c>
      <c r="Y1287" s="30">
        <f t="shared" ca="1" si="6439"/>
        <v>171.5</v>
      </c>
      <c r="Z1287" s="30">
        <f t="shared" ca="1" si="6439"/>
        <v>91</v>
      </c>
      <c r="AA1287" s="40">
        <v>1</v>
      </c>
      <c r="AB1287" s="9" t="str">
        <f t="shared" ref="AB1287:AE1287" ca="1" si="6440">INDIRECT(ADDRESS($AA1287+1,AB$2,,,AB$1))</f>
        <v>CAMPO BELO</v>
      </c>
      <c r="AC1287" s="9" t="str">
        <f t="shared" ca="1" si="6440"/>
        <v>CB</v>
      </c>
      <c r="AD1287" s="9" t="str">
        <f t="shared" ca="1" si="6440"/>
        <v>SÃO PAULO</v>
      </c>
      <c r="AE1287" s="9" t="str">
        <f t="shared" ca="1" si="6440"/>
        <v>BRASIL</v>
      </c>
      <c r="AF1287" s="40">
        <v>12</v>
      </c>
      <c r="AG1287" s="9" t="str">
        <f t="shared" ref="AG1287:AL1287" ca="1" si="6441">INDIRECT(ADDRESS($AF1287+1,AG$2,,,AG$1))</f>
        <v>LARISSA GAYER</v>
      </c>
      <c r="AH1287" s="9" t="str">
        <f t="shared" ca="1" si="6441"/>
        <v>LG</v>
      </c>
      <c r="AI1287" s="9">
        <f t="shared" ca="1" si="6441"/>
        <v>2222</v>
      </c>
      <c r="AJ1287" s="9" t="str">
        <f t="shared" ca="1" si="6441"/>
        <v>ANTÔNIO</v>
      </c>
      <c r="AK1287" s="9" t="str">
        <f t="shared" ca="1" si="6441"/>
        <v>SPAULO</v>
      </c>
      <c r="AL1287" s="9" t="str">
        <f t="shared" ca="1" si="6441"/>
        <v>SPAULO</v>
      </c>
      <c r="AM1287" s="52">
        <v>2</v>
      </c>
      <c r="AN1287" s="41">
        <v>1.8000000000000002E-2</v>
      </c>
      <c r="AO1287" s="42">
        <f t="shared" ca="1" si="24"/>
        <v>343</v>
      </c>
      <c r="AP1287" s="42">
        <f t="shared" ca="1" si="25"/>
        <v>182</v>
      </c>
      <c r="AQ1287" s="42">
        <f t="shared" ca="1" si="26"/>
        <v>336.82600000000002</v>
      </c>
    </row>
    <row r="1288" spans="1:43" ht="14">
      <c r="A1288" s="9">
        <f t="shared" si="18"/>
        <v>1287</v>
      </c>
      <c r="B1288" s="9">
        <v>657</v>
      </c>
      <c r="C1288" s="50">
        <v>43200</v>
      </c>
      <c r="D1288" s="39">
        <v>43205</v>
      </c>
      <c r="E1288" s="39">
        <v>43205</v>
      </c>
      <c r="F1288" s="40">
        <v>464</v>
      </c>
      <c r="G1288" s="7">
        <f t="shared" ref="G1288:L1288" ca="1" si="6442">INDIRECT(ADDRESS($F1288+1,G$2,,,G$1))</f>
        <v>43200</v>
      </c>
      <c r="H1288" s="27">
        <f t="shared" ca="1" si="6442"/>
        <v>43220</v>
      </c>
      <c r="I1288" s="9">
        <f t="shared" ca="1" si="6442"/>
        <v>3</v>
      </c>
      <c r="J1288" s="9">
        <f t="shared" ca="1" si="6442"/>
        <v>2</v>
      </c>
      <c r="K1288" s="28">
        <f t="shared" ca="1" si="6442"/>
        <v>43101</v>
      </c>
      <c r="L1288" s="9">
        <f t="shared" ca="1" si="6442"/>
        <v>3</v>
      </c>
      <c r="M1288" s="40">
        <v>30</v>
      </c>
      <c r="N1288" s="9" t="str">
        <f t="shared" ref="N1288:R1288" ca="1" si="6443">INDIRECT(ADDRESS($M1288+1,N$2,,,N$1))</f>
        <v>SUPERMERCADOS VIDAL</v>
      </c>
      <c r="O1288" s="9" t="str">
        <f t="shared" ca="1" si="6443"/>
        <v>SVD</v>
      </c>
      <c r="P1288" s="9" t="str">
        <f t="shared" ca="1" si="6443"/>
        <v>RUA DO INTERIOR, 86</v>
      </c>
      <c r="Q1288" s="9" t="str">
        <f t="shared" ca="1" si="6443"/>
        <v>ARAÇATUBA</v>
      </c>
      <c r="R1288" s="9" t="str">
        <f t="shared" ca="1" si="6443"/>
        <v>SP</v>
      </c>
      <c r="S1288" s="40">
        <v>17</v>
      </c>
      <c r="T1288" s="9" t="str">
        <f t="shared" ref="T1288:Z1288" ca="1" si="6444">INDIRECT(ADDRESS($S1288+1,T$2,,,T$1))</f>
        <v>ESPUMANTE DEMI-SEC RESERVA</v>
      </c>
      <c r="U1288" s="9" t="str">
        <f t="shared" ca="1" si="6444"/>
        <v>ES_DS_RS</v>
      </c>
      <c r="V1288" s="9" t="str">
        <f t="shared" ca="1" si="6444"/>
        <v>ESPUMANTE</v>
      </c>
      <c r="W1288" s="9" t="str">
        <f t="shared" ca="1" si="6444"/>
        <v>12_BTL_0,75 l</v>
      </c>
      <c r="X1288" s="29">
        <f t="shared" ca="1" si="6444"/>
        <v>12</v>
      </c>
      <c r="Y1288" s="30">
        <f t="shared" ca="1" si="6444"/>
        <v>273</v>
      </c>
      <c r="Z1288" s="30">
        <f t="shared" ca="1" si="6444"/>
        <v>128</v>
      </c>
      <c r="AA1288" s="40">
        <v>4</v>
      </c>
      <c r="AB1288" s="9" t="str">
        <f t="shared" ref="AB1288:AE1288" ca="1" si="6445">INDIRECT(ADDRESS($AA1288+1,AB$2,,,AB$1))</f>
        <v>AGUA LIMPA</v>
      </c>
      <c r="AC1288" s="9" t="str">
        <f t="shared" ca="1" si="6445"/>
        <v>AL</v>
      </c>
      <c r="AD1288" s="9" t="str">
        <f t="shared" ca="1" si="6445"/>
        <v>BELORIZONTE</v>
      </c>
      <c r="AE1288" s="9" t="str">
        <f t="shared" ca="1" si="6445"/>
        <v>BRASIL</v>
      </c>
      <c r="AF1288" s="40">
        <v>12</v>
      </c>
      <c r="AG1288" s="9" t="str">
        <f t="shared" ref="AG1288:AL1288" ca="1" si="6446">INDIRECT(ADDRESS($AF1288+1,AG$2,,,AG$1))</f>
        <v>LARISSA GAYER</v>
      </c>
      <c r="AH1288" s="9" t="str">
        <f t="shared" ca="1" si="6446"/>
        <v>LG</v>
      </c>
      <c r="AI1288" s="9">
        <f t="shared" ca="1" si="6446"/>
        <v>2222</v>
      </c>
      <c r="AJ1288" s="9" t="str">
        <f t="shared" ca="1" si="6446"/>
        <v>ANTÔNIO</v>
      </c>
      <c r="AK1288" s="9" t="str">
        <f t="shared" ca="1" si="6446"/>
        <v>SPAULO</v>
      </c>
      <c r="AL1288" s="9" t="str">
        <f t="shared" ca="1" si="6446"/>
        <v>SPAULO</v>
      </c>
      <c r="AM1288" s="52">
        <v>1</v>
      </c>
      <c r="AN1288" s="41">
        <v>7.400000000000001E-2</v>
      </c>
      <c r="AO1288" s="42">
        <f t="shared" ca="1" si="24"/>
        <v>273</v>
      </c>
      <c r="AP1288" s="42">
        <f t="shared" ca="1" si="25"/>
        <v>128</v>
      </c>
      <c r="AQ1288" s="42">
        <f t="shared" ca="1" si="26"/>
        <v>252.79799999999997</v>
      </c>
    </row>
    <row r="1289" spans="1:43" ht="14">
      <c r="A1289" s="9">
        <f t="shared" si="18"/>
        <v>1288</v>
      </c>
      <c r="B1289" s="9">
        <v>658</v>
      </c>
      <c r="C1289" s="50">
        <v>43202</v>
      </c>
      <c r="D1289" s="39">
        <v>43205</v>
      </c>
      <c r="E1289" s="39">
        <v>43203</v>
      </c>
      <c r="F1289" s="40">
        <v>465</v>
      </c>
      <c r="G1289" s="7">
        <f t="shared" ref="G1289:L1289" ca="1" si="6447">INDIRECT(ADDRESS($F1289+1,G$2,,,G$1))</f>
        <v>43201</v>
      </c>
      <c r="H1289" s="27">
        <f t="shared" ca="1" si="6447"/>
        <v>43220</v>
      </c>
      <c r="I1289" s="9">
        <f t="shared" ca="1" si="6447"/>
        <v>4</v>
      </c>
      <c r="J1289" s="9">
        <f t="shared" ca="1" si="6447"/>
        <v>2</v>
      </c>
      <c r="K1289" s="28">
        <f t="shared" ca="1" si="6447"/>
        <v>43101</v>
      </c>
      <c r="L1289" s="9">
        <f t="shared" ca="1" si="6447"/>
        <v>4</v>
      </c>
      <c r="M1289" s="40">
        <v>21</v>
      </c>
      <c r="N1289" s="9" t="str">
        <f t="shared" ref="N1289:R1289" ca="1" si="6448">INDIRECT(ADDRESS($M1289+1,N$2,,,N$1))</f>
        <v>COZINHA MINEIRA REST.</v>
      </c>
      <c r="O1289" s="9" t="str">
        <f t="shared" ca="1" si="6448"/>
        <v>CMR</v>
      </c>
      <c r="P1289" s="9" t="str">
        <f t="shared" ca="1" si="6448"/>
        <v>RUA 7 DE SETEMBRO</v>
      </c>
      <c r="Q1289" s="9" t="str">
        <f t="shared" ca="1" si="6448"/>
        <v>BELORIZONTE</v>
      </c>
      <c r="R1289" s="9" t="str">
        <f t="shared" ca="1" si="6448"/>
        <v>MG</v>
      </c>
      <c r="S1289" s="40">
        <v>5</v>
      </c>
      <c r="T1289" s="9" t="str">
        <f t="shared" ref="T1289:Z1289" ca="1" si="6449">INDIRECT(ADDRESS($S1289+1,T$2,,,T$1))</f>
        <v>CARMENERE RESERVA</v>
      </c>
      <c r="U1289" s="9" t="str">
        <f t="shared" ca="1" si="6449"/>
        <v>CRMN_RS</v>
      </c>
      <c r="V1289" s="9" t="str">
        <f t="shared" ca="1" si="6449"/>
        <v>VINHO TINTO</v>
      </c>
      <c r="W1289" s="9" t="str">
        <f t="shared" ca="1" si="6449"/>
        <v>12_BTL_0,75 l</v>
      </c>
      <c r="X1289" s="29">
        <f t="shared" ca="1" si="6449"/>
        <v>12</v>
      </c>
      <c r="Y1289" s="30">
        <f t="shared" ca="1" si="6449"/>
        <v>198</v>
      </c>
      <c r="Z1289" s="30">
        <f t="shared" ca="1" si="6449"/>
        <v>110</v>
      </c>
      <c r="AA1289" s="40">
        <v>2</v>
      </c>
      <c r="AB1289" s="9" t="str">
        <f t="shared" ref="AB1289:AE1289" ca="1" si="6450">INDIRECT(ADDRESS($AA1289+1,AB$2,,,AB$1))</f>
        <v>MARTE</v>
      </c>
      <c r="AC1289" s="9" t="str">
        <f t="shared" ca="1" si="6450"/>
        <v>MT</v>
      </c>
      <c r="AD1289" s="9" t="str">
        <f t="shared" ca="1" si="6450"/>
        <v>CURITIBA</v>
      </c>
      <c r="AE1289" s="9" t="str">
        <f t="shared" ca="1" si="6450"/>
        <v>BRASIL</v>
      </c>
      <c r="AF1289" s="40">
        <v>12</v>
      </c>
      <c r="AG1289" s="9" t="str">
        <f t="shared" ref="AG1289:AL1289" ca="1" si="6451">INDIRECT(ADDRESS($AF1289+1,AG$2,,,AG$1))</f>
        <v>LARISSA GAYER</v>
      </c>
      <c r="AH1289" s="9" t="str">
        <f t="shared" ca="1" si="6451"/>
        <v>LG</v>
      </c>
      <c r="AI1289" s="9">
        <f t="shared" ca="1" si="6451"/>
        <v>2222</v>
      </c>
      <c r="AJ1289" s="9" t="str">
        <f t="shared" ca="1" si="6451"/>
        <v>ANTÔNIO</v>
      </c>
      <c r="AK1289" s="9" t="str">
        <f t="shared" ca="1" si="6451"/>
        <v>SPAULO</v>
      </c>
      <c r="AL1289" s="9" t="str">
        <f t="shared" ca="1" si="6451"/>
        <v>SPAULO</v>
      </c>
      <c r="AM1289" s="52">
        <v>2</v>
      </c>
      <c r="AN1289" s="41">
        <v>1.1000000000000001E-2</v>
      </c>
      <c r="AO1289" s="42">
        <f t="shared" ca="1" si="24"/>
        <v>396</v>
      </c>
      <c r="AP1289" s="42">
        <f t="shared" ca="1" si="25"/>
        <v>220</v>
      </c>
      <c r="AQ1289" s="42">
        <f t="shared" ca="1" si="26"/>
        <v>391.64400000000001</v>
      </c>
    </row>
    <row r="1290" spans="1:43" ht="14">
      <c r="A1290" s="9">
        <f t="shared" si="18"/>
        <v>1289</v>
      </c>
      <c r="B1290" s="9">
        <v>658</v>
      </c>
      <c r="C1290" s="50">
        <v>43202</v>
      </c>
      <c r="D1290" s="39">
        <v>43205</v>
      </c>
      <c r="E1290" s="39">
        <v>43203</v>
      </c>
      <c r="F1290" s="40">
        <v>465</v>
      </c>
      <c r="G1290" s="7">
        <f t="shared" ref="G1290:L1290" ca="1" si="6452">INDIRECT(ADDRESS($F1290+1,G$2,,,G$1))</f>
        <v>43201</v>
      </c>
      <c r="H1290" s="27">
        <f t="shared" ca="1" si="6452"/>
        <v>43220</v>
      </c>
      <c r="I1290" s="9">
        <f t="shared" ca="1" si="6452"/>
        <v>4</v>
      </c>
      <c r="J1290" s="9">
        <f t="shared" ca="1" si="6452"/>
        <v>2</v>
      </c>
      <c r="K1290" s="28">
        <f t="shared" ca="1" si="6452"/>
        <v>43101</v>
      </c>
      <c r="L1290" s="9">
        <f t="shared" ca="1" si="6452"/>
        <v>4</v>
      </c>
      <c r="M1290" s="40">
        <v>21</v>
      </c>
      <c r="N1290" s="9" t="str">
        <f t="shared" ref="N1290:R1290" ca="1" si="6453">INDIRECT(ADDRESS($M1290+1,N$2,,,N$1))</f>
        <v>COZINHA MINEIRA REST.</v>
      </c>
      <c r="O1290" s="9" t="str">
        <f t="shared" ca="1" si="6453"/>
        <v>CMR</v>
      </c>
      <c r="P1290" s="9" t="str">
        <f t="shared" ca="1" si="6453"/>
        <v>RUA 7 DE SETEMBRO</v>
      </c>
      <c r="Q1290" s="9" t="str">
        <f t="shared" ca="1" si="6453"/>
        <v>BELORIZONTE</v>
      </c>
      <c r="R1290" s="9" t="str">
        <f t="shared" ca="1" si="6453"/>
        <v>MG</v>
      </c>
      <c r="S1290" s="40">
        <v>9</v>
      </c>
      <c r="T1290" s="9" t="str">
        <f t="shared" ref="T1290:Z1290" ca="1" si="6454">INDIRECT(ADDRESS($S1290+1,T$2,,,T$1))</f>
        <v>SAUVIGNON BLANC RESERVA</v>
      </c>
      <c r="U1290" s="9" t="str">
        <f t="shared" ca="1" si="6454"/>
        <v>SAVN_BL_RS</v>
      </c>
      <c r="V1290" s="9" t="str">
        <f t="shared" ca="1" si="6454"/>
        <v>VINHO BRANCO</v>
      </c>
      <c r="W1290" s="9" t="str">
        <f t="shared" ca="1" si="6454"/>
        <v>12_BTL_0,75 l</v>
      </c>
      <c r="X1290" s="29">
        <f t="shared" ca="1" si="6454"/>
        <v>12</v>
      </c>
      <c r="Y1290" s="30">
        <f t="shared" ca="1" si="6454"/>
        <v>198</v>
      </c>
      <c r="Z1290" s="30">
        <f t="shared" ca="1" si="6454"/>
        <v>121</v>
      </c>
      <c r="AA1290" s="40">
        <v>1</v>
      </c>
      <c r="AB1290" s="9" t="str">
        <f t="shared" ref="AB1290:AE1290" ca="1" si="6455">INDIRECT(ADDRESS($AA1290+1,AB$2,,,AB$1))</f>
        <v>CAMPO BELO</v>
      </c>
      <c r="AC1290" s="9" t="str">
        <f t="shared" ca="1" si="6455"/>
        <v>CB</v>
      </c>
      <c r="AD1290" s="9" t="str">
        <f t="shared" ca="1" si="6455"/>
        <v>SÃO PAULO</v>
      </c>
      <c r="AE1290" s="9" t="str">
        <f t="shared" ca="1" si="6455"/>
        <v>BRASIL</v>
      </c>
      <c r="AF1290" s="40">
        <v>12</v>
      </c>
      <c r="AG1290" s="9" t="str">
        <f t="shared" ref="AG1290:AL1290" ca="1" si="6456">INDIRECT(ADDRESS($AF1290+1,AG$2,,,AG$1))</f>
        <v>LARISSA GAYER</v>
      </c>
      <c r="AH1290" s="9" t="str">
        <f t="shared" ca="1" si="6456"/>
        <v>LG</v>
      </c>
      <c r="AI1290" s="9">
        <f t="shared" ca="1" si="6456"/>
        <v>2222</v>
      </c>
      <c r="AJ1290" s="9" t="str">
        <f t="shared" ca="1" si="6456"/>
        <v>ANTÔNIO</v>
      </c>
      <c r="AK1290" s="9" t="str">
        <f t="shared" ca="1" si="6456"/>
        <v>SPAULO</v>
      </c>
      <c r="AL1290" s="9" t="str">
        <f t="shared" ca="1" si="6456"/>
        <v>SPAULO</v>
      </c>
      <c r="AM1290" s="52">
        <v>2</v>
      </c>
      <c r="AN1290" s="41">
        <v>0</v>
      </c>
      <c r="AO1290" s="42">
        <f t="shared" ca="1" si="24"/>
        <v>396</v>
      </c>
      <c r="AP1290" s="42">
        <f t="shared" ca="1" si="25"/>
        <v>242</v>
      </c>
      <c r="AQ1290" s="42">
        <f t="shared" ca="1" si="26"/>
        <v>396</v>
      </c>
    </row>
    <row r="1291" spans="1:43" ht="14">
      <c r="A1291" s="9">
        <f t="shared" si="18"/>
        <v>1290</v>
      </c>
      <c r="B1291" s="9">
        <v>659</v>
      </c>
      <c r="C1291" s="50">
        <v>43203</v>
      </c>
      <c r="D1291" s="39">
        <v>43209</v>
      </c>
      <c r="E1291" s="39">
        <v>43208</v>
      </c>
      <c r="F1291" s="40">
        <v>465</v>
      </c>
      <c r="G1291" s="7">
        <f t="shared" ref="G1291:L1291" ca="1" si="6457">INDIRECT(ADDRESS($F1291+1,G$2,,,G$1))</f>
        <v>43201</v>
      </c>
      <c r="H1291" s="27">
        <f t="shared" ca="1" si="6457"/>
        <v>43220</v>
      </c>
      <c r="I1291" s="9">
        <f t="shared" ca="1" si="6457"/>
        <v>4</v>
      </c>
      <c r="J1291" s="9">
        <f t="shared" ca="1" si="6457"/>
        <v>2</v>
      </c>
      <c r="K1291" s="28">
        <f t="shared" ca="1" si="6457"/>
        <v>43101</v>
      </c>
      <c r="L1291" s="9">
        <f t="shared" ca="1" si="6457"/>
        <v>4</v>
      </c>
      <c r="M1291" s="40">
        <v>12</v>
      </c>
      <c r="N1291" s="9" t="str">
        <f t="shared" ref="N1291:R1291" ca="1" si="6458">INDIRECT(ADDRESS($M1291+1,N$2,,,N$1))</f>
        <v>DON PERILO</v>
      </c>
      <c r="O1291" s="9" t="str">
        <f t="shared" ca="1" si="6458"/>
        <v>DPR</v>
      </c>
      <c r="P1291" s="9" t="str">
        <f t="shared" ca="1" si="6458"/>
        <v>AV CENTRAL, 665</v>
      </c>
      <c r="Q1291" s="9" t="str">
        <f t="shared" ca="1" si="6458"/>
        <v>CURITIBA</v>
      </c>
      <c r="R1291" s="9" t="str">
        <f t="shared" ca="1" si="6458"/>
        <v>PR</v>
      </c>
      <c r="S1291" s="40">
        <v>16</v>
      </c>
      <c r="T1291" s="9" t="str">
        <f t="shared" ref="T1291:Z1291" ca="1" si="6459">INDIRECT(ADDRESS($S1291+1,T$2,,,T$1))</f>
        <v>ESPUMANTE DEMI-SEC</v>
      </c>
      <c r="U1291" s="9" t="str">
        <f t="shared" ca="1" si="6459"/>
        <v>ES_DS</v>
      </c>
      <c r="V1291" s="9" t="str">
        <f t="shared" ca="1" si="6459"/>
        <v>ESPUMANTE</v>
      </c>
      <c r="W1291" s="9" t="str">
        <f t="shared" ca="1" si="6459"/>
        <v>12_BTL_0,75 l</v>
      </c>
      <c r="X1291" s="29">
        <f t="shared" ca="1" si="6459"/>
        <v>12</v>
      </c>
      <c r="Y1291" s="30">
        <f t="shared" ca="1" si="6459"/>
        <v>223</v>
      </c>
      <c r="Z1291" s="30">
        <f t="shared" ca="1" si="6459"/>
        <v>111</v>
      </c>
      <c r="AA1291" s="40">
        <v>3</v>
      </c>
      <c r="AB1291" s="9" t="str">
        <f t="shared" ref="AB1291:AE1291" ca="1" si="6460">INDIRECT(ADDRESS($AA1291+1,AB$2,,,AB$1))</f>
        <v>AGUIA</v>
      </c>
      <c r="AC1291" s="9" t="str">
        <f t="shared" ca="1" si="6460"/>
        <v>AG</v>
      </c>
      <c r="AD1291" s="9" t="str">
        <f t="shared" ca="1" si="6460"/>
        <v>PORTO ALEGRE</v>
      </c>
      <c r="AE1291" s="9" t="str">
        <f t="shared" ca="1" si="6460"/>
        <v>BRASIL</v>
      </c>
      <c r="AF1291" s="40">
        <v>12</v>
      </c>
      <c r="AG1291" s="9" t="str">
        <f t="shared" ref="AG1291:AL1291" ca="1" si="6461">INDIRECT(ADDRESS($AF1291+1,AG$2,,,AG$1))</f>
        <v>LARISSA GAYER</v>
      </c>
      <c r="AH1291" s="9" t="str">
        <f t="shared" ca="1" si="6461"/>
        <v>LG</v>
      </c>
      <c r="AI1291" s="9">
        <f t="shared" ca="1" si="6461"/>
        <v>2222</v>
      </c>
      <c r="AJ1291" s="9" t="str">
        <f t="shared" ca="1" si="6461"/>
        <v>ANTÔNIO</v>
      </c>
      <c r="AK1291" s="9" t="str">
        <f t="shared" ca="1" si="6461"/>
        <v>SPAULO</v>
      </c>
      <c r="AL1291" s="9" t="str">
        <f t="shared" ca="1" si="6461"/>
        <v>SPAULO</v>
      </c>
      <c r="AM1291" s="52">
        <v>1</v>
      </c>
      <c r="AN1291" s="41">
        <v>5.7000000000000002E-2</v>
      </c>
      <c r="AO1291" s="42">
        <f t="shared" ca="1" si="24"/>
        <v>223</v>
      </c>
      <c r="AP1291" s="42">
        <f t="shared" ca="1" si="25"/>
        <v>111</v>
      </c>
      <c r="AQ1291" s="42">
        <f t="shared" ca="1" si="26"/>
        <v>210.28899999999999</v>
      </c>
    </row>
    <row r="1292" spans="1:43" ht="14">
      <c r="A1292" s="9">
        <f t="shared" si="18"/>
        <v>1291</v>
      </c>
      <c r="B1292" s="9">
        <v>659</v>
      </c>
      <c r="C1292" s="50">
        <v>43203</v>
      </c>
      <c r="D1292" s="39">
        <v>43209</v>
      </c>
      <c r="E1292" s="39">
        <v>43208</v>
      </c>
      <c r="F1292" s="40">
        <v>465</v>
      </c>
      <c r="G1292" s="7">
        <f t="shared" ref="G1292:L1292" ca="1" si="6462">INDIRECT(ADDRESS($F1292+1,G$2,,,G$1))</f>
        <v>43201</v>
      </c>
      <c r="H1292" s="27">
        <f t="shared" ca="1" si="6462"/>
        <v>43220</v>
      </c>
      <c r="I1292" s="9">
        <f t="shared" ca="1" si="6462"/>
        <v>4</v>
      </c>
      <c r="J1292" s="9">
        <f t="shared" ca="1" si="6462"/>
        <v>2</v>
      </c>
      <c r="K1292" s="28">
        <f t="shared" ca="1" si="6462"/>
        <v>43101</v>
      </c>
      <c r="L1292" s="9">
        <f t="shared" ca="1" si="6462"/>
        <v>4</v>
      </c>
      <c r="M1292" s="40">
        <v>12</v>
      </c>
      <c r="N1292" s="9" t="str">
        <f t="shared" ref="N1292:R1292" ca="1" si="6463">INDIRECT(ADDRESS($M1292+1,N$2,,,N$1))</f>
        <v>DON PERILO</v>
      </c>
      <c r="O1292" s="9" t="str">
        <f t="shared" ca="1" si="6463"/>
        <v>DPR</v>
      </c>
      <c r="P1292" s="9" t="str">
        <f t="shared" ca="1" si="6463"/>
        <v>AV CENTRAL, 665</v>
      </c>
      <c r="Q1292" s="9" t="str">
        <f t="shared" ca="1" si="6463"/>
        <v>CURITIBA</v>
      </c>
      <c r="R1292" s="9" t="str">
        <f t="shared" ca="1" si="6463"/>
        <v>PR</v>
      </c>
      <c r="S1292" s="40">
        <v>2</v>
      </c>
      <c r="T1292" s="9" t="str">
        <f t="shared" ref="T1292:Z1292" ca="1" si="6464">INDIRECT(ADDRESS($S1292+1,T$2,,,T$1))</f>
        <v>TINTO SUAVE</v>
      </c>
      <c r="U1292" s="9" t="str">
        <f t="shared" ca="1" si="6464"/>
        <v>TNT_SU</v>
      </c>
      <c r="V1292" s="9" t="str">
        <f t="shared" ca="1" si="6464"/>
        <v>VINHO TINTO</v>
      </c>
      <c r="W1292" s="9" t="str">
        <f t="shared" ca="1" si="6464"/>
        <v>12_BTL_0,75 l</v>
      </c>
      <c r="X1292" s="29">
        <f t="shared" ca="1" si="6464"/>
        <v>12</v>
      </c>
      <c r="Y1292" s="30">
        <f t="shared" ca="1" si="6464"/>
        <v>120</v>
      </c>
      <c r="Z1292" s="30">
        <f t="shared" ca="1" si="6464"/>
        <v>79</v>
      </c>
      <c r="AA1292" s="40">
        <v>5</v>
      </c>
      <c r="AB1292" s="9" t="str">
        <f t="shared" ref="AB1292:AE1292" ca="1" si="6465">INDIRECT(ADDRESS($AA1292+1,AB$2,,,AB$1))</f>
        <v>PARQUE SUL</v>
      </c>
      <c r="AC1292" s="9" t="str">
        <f t="shared" ca="1" si="6465"/>
        <v>PS</v>
      </c>
      <c r="AD1292" s="9" t="str">
        <f t="shared" ca="1" si="6465"/>
        <v>RIO DE JANEIRO</v>
      </c>
      <c r="AE1292" s="9" t="str">
        <f t="shared" ca="1" si="6465"/>
        <v>BRASIL</v>
      </c>
      <c r="AF1292" s="40">
        <v>12</v>
      </c>
      <c r="AG1292" s="9" t="str">
        <f t="shared" ref="AG1292:AL1292" ca="1" si="6466">INDIRECT(ADDRESS($AF1292+1,AG$2,,,AG$1))</f>
        <v>LARISSA GAYER</v>
      </c>
      <c r="AH1292" s="9" t="str">
        <f t="shared" ca="1" si="6466"/>
        <v>LG</v>
      </c>
      <c r="AI1292" s="9">
        <f t="shared" ca="1" si="6466"/>
        <v>2222</v>
      </c>
      <c r="AJ1292" s="9" t="str">
        <f t="shared" ca="1" si="6466"/>
        <v>ANTÔNIO</v>
      </c>
      <c r="AK1292" s="9" t="str">
        <f t="shared" ca="1" si="6466"/>
        <v>SPAULO</v>
      </c>
      <c r="AL1292" s="9" t="str">
        <f t="shared" ca="1" si="6466"/>
        <v>SPAULO</v>
      </c>
      <c r="AM1292" s="52">
        <v>3</v>
      </c>
      <c r="AN1292" s="41">
        <v>3.4000000000000002E-2</v>
      </c>
      <c r="AO1292" s="42">
        <f t="shared" ca="1" si="24"/>
        <v>360</v>
      </c>
      <c r="AP1292" s="42">
        <f t="shared" ca="1" si="25"/>
        <v>237</v>
      </c>
      <c r="AQ1292" s="42">
        <f t="shared" ca="1" si="26"/>
        <v>347.76</v>
      </c>
    </row>
    <row r="1293" spans="1:43" ht="14">
      <c r="A1293" s="9">
        <f t="shared" si="18"/>
        <v>1292</v>
      </c>
      <c r="B1293" s="9">
        <v>659</v>
      </c>
      <c r="C1293" s="50">
        <v>43203</v>
      </c>
      <c r="D1293" s="39">
        <v>43209</v>
      </c>
      <c r="E1293" s="39">
        <v>43208</v>
      </c>
      <c r="F1293" s="40">
        <v>465</v>
      </c>
      <c r="G1293" s="7">
        <f t="shared" ref="G1293:L1293" ca="1" si="6467">INDIRECT(ADDRESS($F1293+1,G$2,,,G$1))</f>
        <v>43201</v>
      </c>
      <c r="H1293" s="27">
        <f t="shared" ca="1" si="6467"/>
        <v>43220</v>
      </c>
      <c r="I1293" s="9">
        <f t="shared" ca="1" si="6467"/>
        <v>4</v>
      </c>
      <c r="J1293" s="9">
        <f t="shared" ca="1" si="6467"/>
        <v>2</v>
      </c>
      <c r="K1293" s="28">
        <f t="shared" ca="1" si="6467"/>
        <v>43101</v>
      </c>
      <c r="L1293" s="9">
        <f t="shared" ca="1" si="6467"/>
        <v>4</v>
      </c>
      <c r="M1293" s="40">
        <v>12</v>
      </c>
      <c r="N1293" s="9" t="str">
        <f t="shared" ref="N1293:R1293" ca="1" si="6468">INDIRECT(ADDRESS($M1293+1,N$2,,,N$1))</f>
        <v>DON PERILO</v>
      </c>
      <c r="O1293" s="9" t="str">
        <f t="shared" ca="1" si="6468"/>
        <v>DPR</v>
      </c>
      <c r="P1293" s="9" t="str">
        <f t="shared" ca="1" si="6468"/>
        <v>AV CENTRAL, 665</v>
      </c>
      <c r="Q1293" s="9" t="str">
        <f t="shared" ca="1" si="6468"/>
        <v>CURITIBA</v>
      </c>
      <c r="R1293" s="9" t="str">
        <f t="shared" ca="1" si="6468"/>
        <v>PR</v>
      </c>
      <c r="S1293" s="40">
        <v>26</v>
      </c>
      <c r="T1293" s="9" t="str">
        <f t="shared" ref="T1293:Z1293" ca="1" si="6469">INDIRECT(ADDRESS($S1293+1,T$2,,,T$1))</f>
        <v>SAUVIGNON BLANC</v>
      </c>
      <c r="U1293" s="9" t="str">
        <f t="shared" ca="1" si="6469"/>
        <v>SAVN_BL_E</v>
      </c>
      <c r="V1293" s="9" t="str">
        <f t="shared" ca="1" si="6469"/>
        <v>VINHO BRANCO</v>
      </c>
      <c r="W1293" s="9" t="str">
        <f t="shared" ca="1" si="6469"/>
        <v>4_TPK_2,0 l</v>
      </c>
      <c r="X1293" s="29">
        <f t="shared" ca="1" si="6469"/>
        <v>4</v>
      </c>
      <c r="Y1293" s="30">
        <f t="shared" ca="1" si="6469"/>
        <v>123</v>
      </c>
      <c r="Z1293" s="30">
        <f t="shared" ca="1" si="6469"/>
        <v>80</v>
      </c>
      <c r="AA1293" s="40">
        <v>1</v>
      </c>
      <c r="AB1293" s="9" t="str">
        <f t="shared" ref="AB1293:AE1293" ca="1" si="6470">INDIRECT(ADDRESS($AA1293+1,AB$2,,,AB$1))</f>
        <v>CAMPO BELO</v>
      </c>
      <c r="AC1293" s="9" t="str">
        <f t="shared" ca="1" si="6470"/>
        <v>CB</v>
      </c>
      <c r="AD1293" s="9" t="str">
        <f t="shared" ca="1" si="6470"/>
        <v>SÃO PAULO</v>
      </c>
      <c r="AE1293" s="9" t="str">
        <f t="shared" ca="1" si="6470"/>
        <v>BRASIL</v>
      </c>
      <c r="AF1293" s="40">
        <v>13</v>
      </c>
      <c r="AG1293" s="9" t="str">
        <f t="shared" ref="AG1293:AL1293" ca="1" si="6471">INDIRECT(ADDRESS($AF1293+1,AG$2,,,AG$1))</f>
        <v>THAIS LETICIA</v>
      </c>
      <c r="AH1293" s="9" t="str">
        <f t="shared" ca="1" si="6471"/>
        <v>TL</v>
      </c>
      <c r="AI1293" s="9">
        <f t="shared" ca="1" si="6471"/>
        <v>2154</v>
      </c>
      <c r="AJ1293" s="9" t="str">
        <f t="shared" ca="1" si="6471"/>
        <v>ANTÔNIO</v>
      </c>
      <c r="AK1293" s="9" t="str">
        <f t="shared" ca="1" si="6471"/>
        <v>SPAULO</v>
      </c>
      <c r="AL1293" s="9" t="str">
        <f t="shared" ca="1" si="6471"/>
        <v>SPAULO</v>
      </c>
      <c r="AM1293" s="52">
        <v>3</v>
      </c>
      <c r="AN1293" s="41">
        <v>6.9999999999999993E-3</v>
      </c>
      <c r="AO1293" s="42">
        <f t="shared" ca="1" si="24"/>
        <v>369</v>
      </c>
      <c r="AP1293" s="42">
        <f t="shared" ca="1" si="25"/>
        <v>240</v>
      </c>
      <c r="AQ1293" s="42">
        <f t="shared" ca="1" si="26"/>
        <v>366.41699999999997</v>
      </c>
    </row>
    <row r="1294" spans="1:43" ht="14">
      <c r="A1294" s="9">
        <f t="shared" si="18"/>
        <v>1293</v>
      </c>
      <c r="B1294" s="9">
        <v>659</v>
      </c>
      <c r="C1294" s="50">
        <v>43203</v>
      </c>
      <c r="D1294" s="39">
        <v>43209</v>
      </c>
      <c r="E1294" s="39">
        <v>43208</v>
      </c>
      <c r="F1294" s="40">
        <v>465</v>
      </c>
      <c r="G1294" s="7">
        <f t="shared" ref="G1294:L1294" ca="1" si="6472">INDIRECT(ADDRESS($F1294+1,G$2,,,G$1))</f>
        <v>43201</v>
      </c>
      <c r="H1294" s="27">
        <f t="shared" ca="1" si="6472"/>
        <v>43220</v>
      </c>
      <c r="I1294" s="9">
        <f t="shared" ca="1" si="6472"/>
        <v>4</v>
      </c>
      <c r="J1294" s="9">
        <f t="shared" ca="1" si="6472"/>
        <v>2</v>
      </c>
      <c r="K1294" s="28">
        <f t="shared" ca="1" si="6472"/>
        <v>43101</v>
      </c>
      <c r="L1294" s="9">
        <f t="shared" ca="1" si="6472"/>
        <v>4</v>
      </c>
      <c r="M1294" s="40">
        <v>12</v>
      </c>
      <c r="N1294" s="9" t="str">
        <f t="shared" ref="N1294:R1294" ca="1" si="6473">INDIRECT(ADDRESS($M1294+1,N$2,,,N$1))</f>
        <v>DON PERILO</v>
      </c>
      <c r="O1294" s="9" t="str">
        <f t="shared" ca="1" si="6473"/>
        <v>DPR</v>
      </c>
      <c r="P1294" s="9" t="str">
        <f t="shared" ca="1" si="6473"/>
        <v>AV CENTRAL, 665</v>
      </c>
      <c r="Q1294" s="9" t="str">
        <f t="shared" ca="1" si="6473"/>
        <v>CURITIBA</v>
      </c>
      <c r="R1294" s="9" t="str">
        <f t="shared" ca="1" si="6473"/>
        <v>PR</v>
      </c>
      <c r="S1294" s="40">
        <v>20</v>
      </c>
      <c r="T1294" s="9" t="str">
        <f t="shared" ref="T1294:Z1294" ca="1" si="6474">INDIRECT(ADDRESS($S1294+1,T$2,,,T$1))</f>
        <v>MALBEC RESERVA</v>
      </c>
      <c r="U1294" s="9" t="str">
        <f t="shared" ca="1" si="6474"/>
        <v>MBC_RS</v>
      </c>
      <c r="V1294" s="9" t="str">
        <f t="shared" ca="1" si="6474"/>
        <v>VINHO TINTO</v>
      </c>
      <c r="W1294" s="9" t="str">
        <f t="shared" ca="1" si="6474"/>
        <v>12_BTL_0,75 l</v>
      </c>
      <c r="X1294" s="29">
        <f t="shared" ca="1" si="6474"/>
        <v>12</v>
      </c>
      <c r="Y1294" s="30">
        <f t="shared" ca="1" si="6474"/>
        <v>298</v>
      </c>
      <c r="Z1294" s="30">
        <f t="shared" ca="1" si="6474"/>
        <v>154</v>
      </c>
      <c r="AA1294" s="40">
        <v>2</v>
      </c>
      <c r="AB1294" s="9" t="str">
        <f t="shared" ref="AB1294:AE1294" ca="1" si="6475">INDIRECT(ADDRESS($AA1294+1,AB$2,,,AB$1))</f>
        <v>MARTE</v>
      </c>
      <c r="AC1294" s="9" t="str">
        <f t="shared" ca="1" si="6475"/>
        <v>MT</v>
      </c>
      <c r="AD1294" s="9" t="str">
        <f t="shared" ca="1" si="6475"/>
        <v>CURITIBA</v>
      </c>
      <c r="AE1294" s="9" t="str">
        <f t="shared" ca="1" si="6475"/>
        <v>BRASIL</v>
      </c>
      <c r="AF1294" s="40">
        <v>1</v>
      </c>
      <c r="AG1294" s="9" t="str">
        <f t="shared" ref="AG1294:AL1294" ca="1" si="6476">INDIRECT(ADDRESS($AF1294+1,AG$2,,,AG$1))</f>
        <v>JOSÉ DA SILVA</v>
      </c>
      <c r="AH1294" s="9" t="str">
        <f t="shared" ca="1" si="6476"/>
        <v>JS</v>
      </c>
      <c r="AI1294" s="9">
        <f t="shared" ca="1" si="6476"/>
        <v>2345</v>
      </c>
      <c r="AJ1294" s="9" t="str">
        <f t="shared" ca="1" si="6476"/>
        <v>AGUIAR</v>
      </c>
      <c r="AK1294" s="9" t="str">
        <f t="shared" ca="1" si="6476"/>
        <v>CTBA</v>
      </c>
      <c r="AL1294" s="9" t="str">
        <f t="shared" ca="1" si="6476"/>
        <v>CTBA</v>
      </c>
      <c r="AM1294" s="52">
        <v>1</v>
      </c>
      <c r="AN1294" s="41">
        <v>9.0000000000000011E-3</v>
      </c>
      <c r="AO1294" s="42">
        <f t="shared" ca="1" si="24"/>
        <v>298</v>
      </c>
      <c r="AP1294" s="42">
        <f t="shared" ca="1" si="25"/>
        <v>154</v>
      </c>
      <c r="AQ1294" s="42">
        <f t="shared" ca="1" si="26"/>
        <v>295.31799999999998</v>
      </c>
    </row>
    <row r="1295" spans="1:43" ht="14">
      <c r="A1295" s="9">
        <f t="shared" si="18"/>
        <v>1294</v>
      </c>
      <c r="B1295" s="9">
        <v>659</v>
      </c>
      <c r="C1295" s="50">
        <v>43203</v>
      </c>
      <c r="D1295" s="39">
        <v>43209</v>
      </c>
      <c r="E1295" s="39">
        <v>43208</v>
      </c>
      <c r="F1295" s="40">
        <v>465</v>
      </c>
      <c r="G1295" s="7">
        <f t="shared" ref="G1295:L1295" ca="1" si="6477">INDIRECT(ADDRESS($F1295+1,G$2,,,G$1))</f>
        <v>43201</v>
      </c>
      <c r="H1295" s="27">
        <f t="shared" ca="1" si="6477"/>
        <v>43220</v>
      </c>
      <c r="I1295" s="9">
        <f t="shared" ca="1" si="6477"/>
        <v>4</v>
      </c>
      <c r="J1295" s="9">
        <f t="shared" ca="1" si="6477"/>
        <v>2</v>
      </c>
      <c r="K1295" s="28">
        <f t="shared" ca="1" si="6477"/>
        <v>43101</v>
      </c>
      <c r="L1295" s="9">
        <f t="shared" ca="1" si="6477"/>
        <v>4</v>
      </c>
      <c r="M1295" s="40">
        <v>12</v>
      </c>
      <c r="N1295" s="9" t="str">
        <f t="shared" ref="N1295:R1295" ca="1" si="6478">INDIRECT(ADDRESS($M1295+1,N$2,,,N$1))</f>
        <v>DON PERILO</v>
      </c>
      <c r="O1295" s="9" t="str">
        <f t="shared" ca="1" si="6478"/>
        <v>DPR</v>
      </c>
      <c r="P1295" s="9" t="str">
        <f t="shared" ca="1" si="6478"/>
        <v>AV CENTRAL, 665</v>
      </c>
      <c r="Q1295" s="9" t="str">
        <f t="shared" ca="1" si="6478"/>
        <v>CURITIBA</v>
      </c>
      <c r="R1295" s="9" t="str">
        <f t="shared" ca="1" si="6478"/>
        <v>PR</v>
      </c>
      <c r="S1295" s="40">
        <v>4</v>
      </c>
      <c r="T1295" s="9" t="str">
        <f t="shared" ref="T1295:Z1295" ca="1" si="6479">INDIRECT(ADDRESS($S1295+1,T$2,,,T$1))</f>
        <v>CARMENERE</v>
      </c>
      <c r="U1295" s="9" t="str">
        <f t="shared" ca="1" si="6479"/>
        <v>CRMN</v>
      </c>
      <c r="V1295" s="9" t="str">
        <f t="shared" ca="1" si="6479"/>
        <v>VINHO TINTO</v>
      </c>
      <c r="W1295" s="9" t="str">
        <f t="shared" ca="1" si="6479"/>
        <v>12_BTL_0,75 l</v>
      </c>
      <c r="X1295" s="29">
        <f t="shared" ca="1" si="6479"/>
        <v>12</v>
      </c>
      <c r="Y1295" s="30">
        <f t="shared" ca="1" si="6479"/>
        <v>150</v>
      </c>
      <c r="Z1295" s="30">
        <f t="shared" ca="1" si="6479"/>
        <v>98</v>
      </c>
      <c r="AA1295" s="40">
        <v>6</v>
      </c>
      <c r="AB1295" s="9" t="str">
        <f t="shared" ref="AB1295:AE1295" ca="1" si="6480">INDIRECT(ADDRESS($AA1295+1,AB$2,,,AB$1))</f>
        <v>CENTRO NORTE</v>
      </c>
      <c r="AC1295" s="9" t="str">
        <f t="shared" ca="1" si="6480"/>
        <v>CN</v>
      </c>
      <c r="AD1295" s="9" t="str">
        <f t="shared" ca="1" si="6480"/>
        <v>GOIANIA</v>
      </c>
      <c r="AE1295" s="9" t="str">
        <f t="shared" ca="1" si="6480"/>
        <v>BRASIL</v>
      </c>
      <c r="AF1295" s="40">
        <v>1</v>
      </c>
      <c r="AG1295" s="9" t="str">
        <f t="shared" ref="AG1295:AL1295" ca="1" si="6481">INDIRECT(ADDRESS($AF1295+1,AG$2,,,AG$1))</f>
        <v>JOSÉ DA SILVA</v>
      </c>
      <c r="AH1295" s="9" t="str">
        <f t="shared" ca="1" si="6481"/>
        <v>JS</v>
      </c>
      <c r="AI1295" s="9">
        <f t="shared" ca="1" si="6481"/>
        <v>2345</v>
      </c>
      <c r="AJ1295" s="9" t="str">
        <f t="shared" ca="1" si="6481"/>
        <v>AGUIAR</v>
      </c>
      <c r="AK1295" s="9" t="str">
        <f t="shared" ca="1" si="6481"/>
        <v>CTBA</v>
      </c>
      <c r="AL1295" s="9" t="str">
        <f t="shared" ca="1" si="6481"/>
        <v>CTBA</v>
      </c>
      <c r="AM1295" s="52">
        <v>2</v>
      </c>
      <c r="AN1295" s="41">
        <v>6.5000000000000002E-2</v>
      </c>
      <c r="AO1295" s="42">
        <f t="shared" ca="1" si="24"/>
        <v>300</v>
      </c>
      <c r="AP1295" s="42">
        <f t="shared" ca="1" si="25"/>
        <v>196</v>
      </c>
      <c r="AQ1295" s="42">
        <f t="shared" ca="1" si="26"/>
        <v>280.5</v>
      </c>
    </row>
    <row r="1296" spans="1:43" ht="14">
      <c r="A1296" s="9">
        <f t="shared" si="18"/>
        <v>1295</v>
      </c>
      <c r="B1296" s="9">
        <v>660</v>
      </c>
      <c r="C1296" s="50">
        <v>43204</v>
      </c>
      <c r="D1296" s="39">
        <v>43208</v>
      </c>
      <c r="E1296" s="39">
        <v>43208</v>
      </c>
      <c r="F1296" s="40">
        <v>466</v>
      </c>
      <c r="G1296" s="7">
        <f t="shared" ref="G1296:L1296" ca="1" si="6482">INDIRECT(ADDRESS($F1296+1,G$2,,,G$1))</f>
        <v>43202</v>
      </c>
      <c r="H1296" s="27">
        <f t="shared" ca="1" si="6482"/>
        <v>43220</v>
      </c>
      <c r="I1296" s="9">
        <f t="shared" ca="1" si="6482"/>
        <v>5</v>
      </c>
      <c r="J1296" s="9">
        <f t="shared" ca="1" si="6482"/>
        <v>2</v>
      </c>
      <c r="K1296" s="28">
        <f t="shared" ca="1" si="6482"/>
        <v>43101</v>
      </c>
      <c r="L1296" s="9">
        <f t="shared" ca="1" si="6482"/>
        <v>5</v>
      </c>
      <c r="M1296" s="40">
        <v>10</v>
      </c>
      <c r="N1296" s="9" t="str">
        <f t="shared" ref="N1296:R1296" ca="1" si="6483">INDIRECT(ADDRESS($M1296+1,N$2,,,N$1))</f>
        <v>ENZO CABRINI RESTAURANTE</v>
      </c>
      <c r="O1296" s="9" t="str">
        <f t="shared" ca="1" si="6483"/>
        <v>ECR</v>
      </c>
      <c r="P1296" s="9" t="str">
        <f t="shared" ca="1" si="6483"/>
        <v>SQS 312, BL C</v>
      </c>
      <c r="Q1296" s="9" t="str">
        <f t="shared" ca="1" si="6483"/>
        <v>BRASÍLIA</v>
      </c>
      <c r="R1296" s="9" t="str">
        <f t="shared" ca="1" si="6483"/>
        <v>DF</v>
      </c>
      <c r="S1296" s="40">
        <v>12</v>
      </c>
      <c r="T1296" s="9" t="str">
        <f t="shared" ref="T1296:Z1296" ca="1" si="6484">INDIRECT(ADDRESS($S1296+1,T$2,,,T$1))</f>
        <v>CHARDONNAY</v>
      </c>
      <c r="U1296" s="9" t="str">
        <f t="shared" ca="1" si="6484"/>
        <v>CHDN</v>
      </c>
      <c r="V1296" s="9" t="str">
        <f t="shared" ca="1" si="6484"/>
        <v>VINHO BRANCO</v>
      </c>
      <c r="W1296" s="9" t="str">
        <f t="shared" ca="1" si="6484"/>
        <v>12_BTL_0,75 l</v>
      </c>
      <c r="X1296" s="29">
        <f t="shared" ca="1" si="6484"/>
        <v>12</v>
      </c>
      <c r="Y1296" s="30">
        <f t="shared" ca="1" si="6484"/>
        <v>148</v>
      </c>
      <c r="Z1296" s="30">
        <f t="shared" ca="1" si="6484"/>
        <v>96</v>
      </c>
      <c r="AA1296" s="40">
        <v>4</v>
      </c>
      <c r="AB1296" s="9" t="str">
        <f t="shared" ref="AB1296:AE1296" ca="1" si="6485">INDIRECT(ADDRESS($AA1296+1,AB$2,,,AB$1))</f>
        <v>AGUA LIMPA</v>
      </c>
      <c r="AC1296" s="9" t="str">
        <f t="shared" ca="1" si="6485"/>
        <v>AL</v>
      </c>
      <c r="AD1296" s="9" t="str">
        <f t="shared" ca="1" si="6485"/>
        <v>BELORIZONTE</v>
      </c>
      <c r="AE1296" s="9" t="str">
        <f t="shared" ca="1" si="6485"/>
        <v>BRASIL</v>
      </c>
      <c r="AF1296" s="40">
        <v>1</v>
      </c>
      <c r="AG1296" s="9" t="str">
        <f t="shared" ref="AG1296:AL1296" ca="1" si="6486">INDIRECT(ADDRESS($AF1296+1,AG$2,,,AG$1))</f>
        <v>JOSÉ DA SILVA</v>
      </c>
      <c r="AH1296" s="9" t="str">
        <f t="shared" ca="1" si="6486"/>
        <v>JS</v>
      </c>
      <c r="AI1296" s="9">
        <f t="shared" ca="1" si="6486"/>
        <v>2345</v>
      </c>
      <c r="AJ1296" s="9" t="str">
        <f t="shared" ca="1" si="6486"/>
        <v>AGUIAR</v>
      </c>
      <c r="AK1296" s="9" t="str">
        <f t="shared" ca="1" si="6486"/>
        <v>CTBA</v>
      </c>
      <c r="AL1296" s="9" t="str">
        <f t="shared" ca="1" si="6486"/>
        <v>CTBA</v>
      </c>
      <c r="AM1296" s="52">
        <v>3</v>
      </c>
      <c r="AN1296" s="41">
        <v>2E-3</v>
      </c>
      <c r="AO1296" s="42">
        <f t="shared" ca="1" si="24"/>
        <v>444</v>
      </c>
      <c r="AP1296" s="42">
        <f t="shared" ca="1" si="25"/>
        <v>288</v>
      </c>
      <c r="AQ1296" s="42">
        <f t="shared" ca="1" si="26"/>
        <v>443.11200000000002</v>
      </c>
    </row>
    <row r="1297" spans="1:43" ht="14">
      <c r="A1297" s="9">
        <f t="shared" si="18"/>
        <v>1296</v>
      </c>
      <c r="B1297" s="9">
        <v>661</v>
      </c>
      <c r="C1297" s="50">
        <v>43207</v>
      </c>
      <c r="D1297" s="39">
        <v>43210</v>
      </c>
      <c r="E1297" s="39">
        <v>43209</v>
      </c>
      <c r="F1297" s="40">
        <v>467</v>
      </c>
      <c r="G1297" s="7">
        <f t="shared" ref="G1297:L1297" ca="1" si="6487">INDIRECT(ADDRESS($F1297+1,G$2,,,G$1))</f>
        <v>43203</v>
      </c>
      <c r="H1297" s="27">
        <f t="shared" ca="1" si="6487"/>
        <v>43220</v>
      </c>
      <c r="I1297" s="9">
        <f t="shared" ca="1" si="6487"/>
        <v>6</v>
      </c>
      <c r="J1297" s="9">
        <f t="shared" ca="1" si="6487"/>
        <v>2</v>
      </c>
      <c r="K1297" s="28">
        <f t="shared" ca="1" si="6487"/>
        <v>43101</v>
      </c>
      <c r="L1297" s="9">
        <f t="shared" ca="1" si="6487"/>
        <v>6</v>
      </c>
      <c r="M1297" s="40">
        <v>35</v>
      </c>
      <c r="N1297" s="9" t="str">
        <f t="shared" ref="N1297:R1297" ca="1" si="6488">INDIRECT(ADDRESS($M1297+1,N$2,,,N$1))</f>
        <v>ADEGA DO ROMEU</v>
      </c>
      <c r="O1297" s="9" t="str">
        <f t="shared" ca="1" si="6488"/>
        <v>ADR</v>
      </c>
      <c r="P1297" s="9" t="str">
        <f t="shared" ca="1" si="6488"/>
        <v>AV. BANDEIRANTES, 334</v>
      </c>
      <c r="Q1297" s="9" t="str">
        <f t="shared" ca="1" si="6488"/>
        <v>UBERLÂNDIA</v>
      </c>
      <c r="R1297" s="9" t="str">
        <f t="shared" ca="1" si="6488"/>
        <v>MG</v>
      </c>
      <c r="S1297" s="40">
        <v>4</v>
      </c>
      <c r="T1297" s="9" t="str">
        <f t="shared" ref="T1297:Z1297" ca="1" si="6489">INDIRECT(ADDRESS($S1297+1,T$2,,,T$1))</f>
        <v>CARMENERE</v>
      </c>
      <c r="U1297" s="9" t="str">
        <f t="shared" ca="1" si="6489"/>
        <v>CRMN</v>
      </c>
      <c r="V1297" s="9" t="str">
        <f t="shared" ca="1" si="6489"/>
        <v>VINHO TINTO</v>
      </c>
      <c r="W1297" s="9" t="str">
        <f t="shared" ca="1" si="6489"/>
        <v>12_BTL_0,75 l</v>
      </c>
      <c r="X1297" s="29">
        <f t="shared" ca="1" si="6489"/>
        <v>12</v>
      </c>
      <c r="Y1297" s="30">
        <f t="shared" ca="1" si="6489"/>
        <v>150</v>
      </c>
      <c r="Z1297" s="30">
        <f t="shared" ca="1" si="6489"/>
        <v>98</v>
      </c>
      <c r="AA1297" s="40">
        <v>4</v>
      </c>
      <c r="AB1297" s="9" t="str">
        <f t="shared" ref="AB1297:AE1297" ca="1" si="6490">INDIRECT(ADDRESS($AA1297+1,AB$2,,,AB$1))</f>
        <v>AGUA LIMPA</v>
      </c>
      <c r="AC1297" s="9" t="str">
        <f t="shared" ca="1" si="6490"/>
        <v>AL</v>
      </c>
      <c r="AD1297" s="9" t="str">
        <f t="shared" ca="1" si="6490"/>
        <v>BELORIZONTE</v>
      </c>
      <c r="AE1297" s="9" t="str">
        <f t="shared" ca="1" si="6490"/>
        <v>BRASIL</v>
      </c>
      <c r="AF1297" s="40">
        <v>1</v>
      </c>
      <c r="AG1297" s="9" t="str">
        <f t="shared" ref="AG1297:AL1297" ca="1" si="6491">INDIRECT(ADDRESS($AF1297+1,AG$2,,,AG$1))</f>
        <v>JOSÉ DA SILVA</v>
      </c>
      <c r="AH1297" s="9" t="str">
        <f t="shared" ca="1" si="6491"/>
        <v>JS</v>
      </c>
      <c r="AI1297" s="9">
        <f t="shared" ca="1" si="6491"/>
        <v>2345</v>
      </c>
      <c r="AJ1297" s="9" t="str">
        <f t="shared" ca="1" si="6491"/>
        <v>AGUIAR</v>
      </c>
      <c r="AK1297" s="9" t="str">
        <f t="shared" ca="1" si="6491"/>
        <v>CTBA</v>
      </c>
      <c r="AL1297" s="9" t="str">
        <f t="shared" ca="1" si="6491"/>
        <v>CTBA</v>
      </c>
      <c r="AM1297" s="52">
        <v>2</v>
      </c>
      <c r="AN1297" s="41">
        <v>1.4999999999999999E-2</v>
      </c>
      <c r="AO1297" s="42">
        <f t="shared" ca="1" si="24"/>
        <v>300</v>
      </c>
      <c r="AP1297" s="42">
        <f t="shared" ca="1" si="25"/>
        <v>196</v>
      </c>
      <c r="AQ1297" s="42">
        <f t="shared" ca="1" si="26"/>
        <v>295.5</v>
      </c>
    </row>
    <row r="1298" spans="1:43" ht="14">
      <c r="A1298" s="9">
        <f t="shared" si="18"/>
        <v>1297</v>
      </c>
      <c r="B1298" s="9">
        <v>662</v>
      </c>
      <c r="C1298" s="50">
        <v>43204</v>
      </c>
      <c r="D1298" s="39">
        <v>43209</v>
      </c>
      <c r="E1298" s="39">
        <v>43208</v>
      </c>
      <c r="F1298" s="40">
        <v>467</v>
      </c>
      <c r="G1298" s="7">
        <f t="shared" ref="G1298:L1298" ca="1" si="6492">INDIRECT(ADDRESS($F1298+1,G$2,,,G$1))</f>
        <v>43203</v>
      </c>
      <c r="H1298" s="27">
        <f t="shared" ca="1" si="6492"/>
        <v>43220</v>
      </c>
      <c r="I1298" s="9">
        <f t="shared" ca="1" si="6492"/>
        <v>6</v>
      </c>
      <c r="J1298" s="9">
        <f t="shared" ca="1" si="6492"/>
        <v>2</v>
      </c>
      <c r="K1298" s="28">
        <f t="shared" ca="1" si="6492"/>
        <v>43101</v>
      </c>
      <c r="L1298" s="9">
        <f t="shared" ca="1" si="6492"/>
        <v>6</v>
      </c>
      <c r="M1298" s="40">
        <v>21</v>
      </c>
      <c r="N1298" s="9" t="str">
        <f t="shared" ref="N1298:R1298" ca="1" si="6493">INDIRECT(ADDRESS($M1298+1,N$2,,,N$1))</f>
        <v>COZINHA MINEIRA REST.</v>
      </c>
      <c r="O1298" s="9" t="str">
        <f t="shared" ca="1" si="6493"/>
        <v>CMR</v>
      </c>
      <c r="P1298" s="9" t="str">
        <f t="shared" ca="1" si="6493"/>
        <v>RUA 7 DE SETEMBRO</v>
      </c>
      <c r="Q1298" s="9" t="str">
        <f t="shared" ca="1" si="6493"/>
        <v>BELORIZONTE</v>
      </c>
      <c r="R1298" s="9" t="str">
        <f t="shared" ca="1" si="6493"/>
        <v>MG</v>
      </c>
      <c r="S1298" s="40">
        <v>6</v>
      </c>
      <c r="T1298" s="9" t="str">
        <f t="shared" ref="T1298:Z1298" ca="1" si="6494">INDIRECT(ADDRESS($S1298+1,T$2,,,T$1))</f>
        <v>SAUVIGNON</v>
      </c>
      <c r="U1298" s="9" t="str">
        <f t="shared" ca="1" si="6494"/>
        <v>SAVN</v>
      </c>
      <c r="V1298" s="9" t="str">
        <f t="shared" ca="1" si="6494"/>
        <v>VINHO TINTO</v>
      </c>
      <c r="W1298" s="9" t="str">
        <f t="shared" ca="1" si="6494"/>
        <v>12_BTL_0,75 l</v>
      </c>
      <c r="X1298" s="29">
        <f t="shared" ca="1" si="6494"/>
        <v>12</v>
      </c>
      <c r="Y1298" s="30">
        <f t="shared" ca="1" si="6494"/>
        <v>150</v>
      </c>
      <c r="Z1298" s="30">
        <f t="shared" ca="1" si="6494"/>
        <v>89</v>
      </c>
      <c r="AA1298" s="40">
        <v>1</v>
      </c>
      <c r="AB1298" s="9" t="str">
        <f t="shared" ref="AB1298:AE1298" ca="1" si="6495">INDIRECT(ADDRESS($AA1298+1,AB$2,,,AB$1))</f>
        <v>CAMPO BELO</v>
      </c>
      <c r="AC1298" s="9" t="str">
        <f t="shared" ca="1" si="6495"/>
        <v>CB</v>
      </c>
      <c r="AD1298" s="9" t="str">
        <f t="shared" ca="1" si="6495"/>
        <v>SÃO PAULO</v>
      </c>
      <c r="AE1298" s="9" t="str">
        <f t="shared" ca="1" si="6495"/>
        <v>BRASIL</v>
      </c>
      <c r="AF1298" s="40">
        <v>1</v>
      </c>
      <c r="AG1298" s="9" t="str">
        <f t="shared" ref="AG1298:AL1298" ca="1" si="6496">INDIRECT(ADDRESS($AF1298+1,AG$2,,,AG$1))</f>
        <v>JOSÉ DA SILVA</v>
      </c>
      <c r="AH1298" s="9" t="str">
        <f t="shared" ca="1" si="6496"/>
        <v>JS</v>
      </c>
      <c r="AI1298" s="9">
        <f t="shared" ca="1" si="6496"/>
        <v>2345</v>
      </c>
      <c r="AJ1298" s="9" t="str">
        <f t="shared" ca="1" si="6496"/>
        <v>AGUIAR</v>
      </c>
      <c r="AK1298" s="9" t="str">
        <f t="shared" ca="1" si="6496"/>
        <v>CTBA</v>
      </c>
      <c r="AL1298" s="9" t="str">
        <f t="shared" ca="1" si="6496"/>
        <v>CTBA</v>
      </c>
      <c r="AM1298" s="52">
        <v>2</v>
      </c>
      <c r="AN1298" s="41">
        <v>1E-3</v>
      </c>
      <c r="AO1298" s="42">
        <f t="shared" ca="1" si="24"/>
        <v>300</v>
      </c>
      <c r="AP1298" s="42">
        <f t="shared" ca="1" si="25"/>
        <v>178</v>
      </c>
      <c r="AQ1298" s="42">
        <f t="shared" ca="1" si="26"/>
        <v>299.7</v>
      </c>
    </row>
    <row r="1299" spans="1:43" ht="14">
      <c r="A1299" s="9">
        <f t="shared" si="18"/>
        <v>1298</v>
      </c>
      <c r="B1299" s="9">
        <v>662</v>
      </c>
      <c r="C1299" s="50">
        <v>43204</v>
      </c>
      <c r="D1299" s="39">
        <v>43209</v>
      </c>
      <c r="E1299" s="39">
        <v>43208</v>
      </c>
      <c r="F1299" s="40">
        <v>467</v>
      </c>
      <c r="G1299" s="7">
        <f t="shared" ref="G1299:L1299" ca="1" si="6497">INDIRECT(ADDRESS($F1299+1,G$2,,,G$1))</f>
        <v>43203</v>
      </c>
      <c r="H1299" s="27">
        <f t="shared" ca="1" si="6497"/>
        <v>43220</v>
      </c>
      <c r="I1299" s="9">
        <f t="shared" ca="1" si="6497"/>
        <v>6</v>
      </c>
      <c r="J1299" s="9">
        <f t="shared" ca="1" si="6497"/>
        <v>2</v>
      </c>
      <c r="K1299" s="28">
        <f t="shared" ca="1" si="6497"/>
        <v>43101</v>
      </c>
      <c r="L1299" s="9">
        <f t="shared" ca="1" si="6497"/>
        <v>6</v>
      </c>
      <c r="M1299" s="40">
        <v>21</v>
      </c>
      <c r="N1299" s="9" t="str">
        <f t="shared" ref="N1299:R1299" ca="1" si="6498">INDIRECT(ADDRESS($M1299+1,N$2,,,N$1))</f>
        <v>COZINHA MINEIRA REST.</v>
      </c>
      <c r="O1299" s="9" t="str">
        <f t="shared" ca="1" si="6498"/>
        <v>CMR</v>
      </c>
      <c r="P1299" s="9" t="str">
        <f t="shared" ca="1" si="6498"/>
        <v>RUA 7 DE SETEMBRO</v>
      </c>
      <c r="Q1299" s="9" t="str">
        <f t="shared" ca="1" si="6498"/>
        <v>BELORIZONTE</v>
      </c>
      <c r="R1299" s="9" t="str">
        <f t="shared" ca="1" si="6498"/>
        <v>MG</v>
      </c>
      <c r="S1299" s="40">
        <v>24</v>
      </c>
      <c r="T1299" s="9" t="str">
        <f t="shared" ref="T1299:Z1299" ca="1" si="6499">INDIRECT(ADDRESS($S1299+1,T$2,,,T$1))</f>
        <v>CARMENERE</v>
      </c>
      <c r="U1299" s="9" t="str">
        <f t="shared" ca="1" si="6499"/>
        <v>CRMN_E</v>
      </c>
      <c r="V1299" s="9" t="str">
        <f t="shared" ca="1" si="6499"/>
        <v>VINHO TINTO</v>
      </c>
      <c r="W1299" s="9" t="str">
        <f t="shared" ca="1" si="6499"/>
        <v>4_TPK_2,0 l</v>
      </c>
      <c r="X1299" s="29">
        <f t="shared" ca="1" si="6499"/>
        <v>4</v>
      </c>
      <c r="Y1299" s="30">
        <f t="shared" ca="1" si="6499"/>
        <v>123</v>
      </c>
      <c r="Z1299" s="30">
        <f t="shared" ca="1" si="6499"/>
        <v>12</v>
      </c>
      <c r="AA1299" s="40">
        <v>4</v>
      </c>
      <c r="AB1299" s="9" t="str">
        <f t="shared" ref="AB1299:AE1299" ca="1" si="6500">INDIRECT(ADDRESS($AA1299+1,AB$2,,,AB$1))</f>
        <v>AGUA LIMPA</v>
      </c>
      <c r="AC1299" s="9" t="str">
        <f t="shared" ca="1" si="6500"/>
        <v>AL</v>
      </c>
      <c r="AD1299" s="9" t="str">
        <f t="shared" ca="1" si="6500"/>
        <v>BELORIZONTE</v>
      </c>
      <c r="AE1299" s="9" t="str">
        <f t="shared" ca="1" si="6500"/>
        <v>BRASIL</v>
      </c>
      <c r="AF1299" s="40">
        <v>4</v>
      </c>
      <c r="AG1299" s="9" t="str">
        <f t="shared" ref="AG1299:AL1299" ca="1" si="6501">INDIRECT(ADDRESS($AF1299+1,AG$2,,,AG$1))</f>
        <v>MANOEL CARDOSO</v>
      </c>
      <c r="AH1299" s="9" t="str">
        <f t="shared" ca="1" si="6501"/>
        <v>MC</v>
      </c>
      <c r="AI1299" s="9">
        <f t="shared" ca="1" si="6501"/>
        <v>2211</v>
      </c>
      <c r="AJ1299" s="9" t="str">
        <f t="shared" ca="1" si="6501"/>
        <v>AGUIAR</v>
      </c>
      <c r="AK1299" s="9" t="str">
        <f t="shared" ca="1" si="6501"/>
        <v>CTBA</v>
      </c>
      <c r="AL1299" s="9" t="str">
        <f t="shared" ca="1" si="6501"/>
        <v>CTBA</v>
      </c>
      <c r="AM1299" s="52">
        <v>3</v>
      </c>
      <c r="AN1299" s="41">
        <v>0.03</v>
      </c>
      <c r="AO1299" s="42">
        <f t="shared" ca="1" si="24"/>
        <v>369</v>
      </c>
      <c r="AP1299" s="42">
        <f t="shared" ca="1" si="25"/>
        <v>36</v>
      </c>
      <c r="AQ1299" s="42">
        <f t="shared" ca="1" si="26"/>
        <v>357.93</v>
      </c>
    </row>
    <row r="1300" spans="1:43" ht="14">
      <c r="A1300" s="9">
        <f t="shared" si="18"/>
        <v>1299</v>
      </c>
      <c r="B1300" s="9">
        <v>663</v>
      </c>
      <c r="C1300" s="50">
        <v>43204</v>
      </c>
      <c r="D1300" s="39">
        <v>43208</v>
      </c>
      <c r="E1300" s="39">
        <v>43208</v>
      </c>
      <c r="F1300" s="40">
        <v>468</v>
      </c>
      <c r="G1300" s="7">
        <f t="shared" ref="G1300:L1300" ca="1" si="6502">INDIRECT(ADDRESS($F1300+1,G$2,,,G$1))</f>
        <v>43204</v>
      </c>
      <c r="H1300" s="27">
        <f t="shared" ca="1" si="6502"/>
        <v>43220</v>
      </c>
      <c r="I1300" s="9">
        <f t="shared" ca="1" si="6502"/>
        <v>7</v>
      </c>
      <c r="J1300" s="9">
        <f t="shared" ca="1" si="6502"/>
        <v>2</v>
      </c>
      <c r="K1300" s="28">
        <f t="shared" ca="1" si="6502"/>
        <v>43101</v>
      </c>
      <c r="L1300" s="9">
        <f t="shared" ca="1" si="6502"/>
        <v>7</v>
      </c>
      <c r="M1300" s="40">
        <v>24</v>
      </c>
      <c r="N1300" s="9" t="str">
        <f t="shared" ref="N1300:R1300" ca="1" si="6503">INDIRECT(ADDRESS($M1300+1,N$2,,,N$1))</f>
        <v>ADEGA SÃO PERIGON</v>
      </c>
      <c r="O1300" s="9" t="str">
        <f t="shared" ca="1" si="6503"/>
        <v>DSP</v>
      </c>
      <c r="P1300" s="9" t="str">
        <f t="shared" ca="1" si="6503"/>
        <v>SHOPPING DA BARRA</v>
      </c>
      <c r="Q1300" s="9" t="str">
        <f t="shared" ca="1" si="6503"/>
        <v>RIO DE JANEIRO</v>
      </c>
      <c r="R1300" s="9" t="str">
        <f t="shared" ca="1" si="6503"/>
        <v>RJ</v>
      </c>
      <c r="S1300" s="40">
        <v>21</v>
      </c>
      <c r="T1300" s="9" t="str">
        <f t="shared" ref="T1300:Z1300" ca="1" si="6504">INDIRECT(ADDRESS($S1300+1,T$2,,,T$1))</f>
        <v>TINTO DE MESA</v>
      </c>
      <c r="U1300" s="9" t="str">
        <f t="shared" ca="1" si="6504"/>
        <v>TNT_MS_E</v>
      </c>
      <c r="V1300" s="9" t="str">
        <f t="shared" ca="1" si="6504"/>
        <v>VINHO TINTO</v>
      </c>
      <c r="W1300" s="9" t="str">
        <f t="shared" ca="1" si="6504"/>
        <v>4_TPK_2,0 l</v>
      </c>
      <c r="X1300" s="29">
        <f t="shared" ca="1" si="6504"/>
        <v>4</v>
      </c>
      <c r="Y1300" s="30">
        <f t="shared" ca="1" si="6504"/>
        <v>101</v>
      </c>
      <c r="Z1300" s="30">
        <f t="shared" ca="1" si="6504"/>
        <v>61</v>
      </c>
      <c r="AA1300" s="40">
        <v>6</v>
      </c>
      <c r="AB1300" s="9" t="str">
        <f t="shared" ref="AB1300:AE1300" ca="1" si="6505">INDIRECT(ADDRESS($AA1300+1,AB$2,,,AB$1))</f>
        <v>CENTRO NORTE</v>
      </c>
      <c r="AC1300" s="9" t="str">
        <f t="shared" ca="1" si="6505"/>
        <v>CN</v>
      </c>
      <c r="AD1300" s="9" t="str">
        <f t="shared" ca="1" si="6505"/>
        <v>GOIANIA</v>
      </c>
      <c r="AE1300" s="9" t="str">
        <f t="shared" ca="1" si="6505"/>
        <v>BRASIL</v>
      </c>
      <c r="AF1300" s="40">
        <v>4</v>
      </c>
      <c r="AG1300" s="9" t="str">
        <f t="shared" ref="AG1300:AL1300" ca="1" si="6506">INDIRECT(ADDRESS($AF1300+1,AG$2,,,AG$1))</f>
        <v>MANOEL CARDOSO</v>
      </c>
      <c r="AH1300" s="9" t="str">
        <f t="shared" ca="1" si="6506"/>
        <v>MC</v>
      </c>
      <c r="AI1300" s="9">
        <f t="shared" ca="1" si="6506"/>
        <v>2211</v>
      </c>
      <c r="AJ1300" s="9" t="str">
        <f t="shared" ca="1" si="6506"/>
        <v>AGUIAR</v>
      </c>
      <c r="AK1300" s="9" t="str">
        <f t="shared" ca="1" si="6506"/>
        <v>CTBA</v>
      </c>
      <c r="AL1300" s="9" t="str">
        <f t="shared" ca="1" si="6506"/>
        <v>CTBA</v>
      </c>
      <c r="AM1300" s="52">
        <v>3</v>
      </c>
      <c r="AN1300" s="41">
        <v>4.2000000000000003E-2</v>
      </c>
      <c r="AO1300" s="42">
        <f t="shared" ca="1" si="24"/>
        <v>303</v>
      </c>
      <c r="AP1300" s="42">
        <f t="shared" ca="1" si="25"/>
        <v>183</v>
      </c>
      <c r="AQ1300" s="42">
        <f t="shared" ca="1" si="26"/>
        <v>290.274</v>
      </c>
    </row>
    <row r="1301" spans="1:43" ht="14">
      <c r="A1301" s="9">
        <f t="shared" si="18"/>
        <v>1300</v>
      </c>
      <c r="B1301" s="9">
        <v>664</v>
      </c>
      <c r="C1301" s="50">
        <v>43209</v>
      </c>
      <c r="D1301" s="39">
        <v>43212</v>
      </c>
      <c r="E1301" s="39">
        <v>43212</v>
      </c>
      <c r="F1301" s="40">
        <v>469</v>
      </c>
      <c r="G1301" s="7">
        <f t="shared" ref="G1301:L1301" ca="1" si="6507">INDIRECT(ADDRESS($F1301+1,G$2,,,G$1))</f>
        <v>43205</v>
      </c>
      <c r="H1301" s="27">
        <f t="shared" ca="1" si="6507"/>
        <v>43220</v>
      </c>
      <c r="I1301" s="9">
        <f t="shared" ca="1" si="6507"/>
        <v>1</v>
      </c>
      <c r="J1301" s="9">
        <f t="shared" ca="1" si="6507"/>
        <v>2</v>
      </c>
      <c r="K1301" s="28">
        <f t="shared" ca="1" si="6507"/>
        <v>43101</v>
      </c>
      <c r="L1301" s="9">
        <f t="shared" ca="1" si="6507"/>
        <v>1</v>
      </c>
      <c r="M1301" s="40">
        <v>32</v>
      </c>
      <c r="N1301" s="9" t="str">
        <f t="shared" ref="N1301:R1301" ca="1" si="6508">INDIRECT(ADDRESS($M1301+1,N$2,,,N$1))</f>
        <v>VECHIA ITALIA RISTORANTE</v>
      </c>
      <c r="O1301" s="9" t="str">
        <f t="shared" ca="1" si="6508"/>
        <v>VIR</v>
      </c>
      <c r="P1301" s="9" t="str">
        <f t="shared" ca="1" si="6508"/>
        <v>AV. BERRINI, 334</v>
      </c>
      <c r="Q1301" s="9" t="str">
        <f t="shared" ca="1" si="6508"/>
        <v>SÃO PAULO</v>
      </c>
      <c r="R1301" s="9" t="str">
        <f t="shared" ca="1" si="6508"/>
        <v>SP</v>
      </c>
      <c r="S1301" s="40">
        <v>3</v>
      </c>
      <c r="T1301" s="9" t="str">
        <f t="shared" ref="T1301:Z1301" ca="1" si="6509">INDIRECT(ADDRESS($S1301+1,T$2,,,T$1))</f>
        <v>TINTO SECO</v>
      </c>
      <c r="U1301" s="9" t="str">
        <f t="shared" ca="1" si="6509"/>
        <v>TNT_SC</v>
      </c>
      <c r="V1301" s="9" t="str">
        <f t="shared" ca="1" si="6509"/>
        <v>VINHO TINTO</v>
      </c>
      <c r="W1301" s="9" t="str">
        <f t="shared" ca="1" si="6509"/>
        <v>12_BTL_0,75 l</v>
      </c>
      <c r="X1301" s="29">
        <f t="shared" ca="1" si="6509"/>
        <v>12</v>
      </c>
      <c r="Y1301" s="30">
        <f t="shared" ca="1" si="6509"/>
        <v>120.4</v>
      </c>
      <c r="Z1301" s="30">
        <f t="shared" ca="1" si="6509"/>
        <v>77</v>
      </c>
      <c r="AA1301" s="40">
        <v>5</v>
      </c>
      <c r="AB1301" s="9" t="str">
        <f t="shared" ref="AB1301:AE1301" ca="1" si="6510">INDIRECT(ADDRESS($AA1301+1,AB$2,,,AB$1))</f>
        <v>PARQUE SUL</v>
      </c>
      <c r="AC1301" s="9" t="str">
        <f t="shared" ca="1" si="6510"/>
        <v>PS</v>
      </c>
      <c r="AD1301" s="9" t="str">
        <f t="shared" ca="1" si="6510"/>
        <v>RIO DE JANEIRO</v>
      </c>
      <c r="AE1301" s="9" t="str">
        <f t="shared" ca="1" si="6510"/>
        <v>BRASIL</v>
      </c>
      <c r="AF1301" s="40">
        <v>8</v>
      </c>
      <c r="AG1301" s="9" t="str">
        <f t="shared" ref="AG1301:AL1301" ca="1" si="6511">INDIRECT(ADDRESS($AF1301+1,AG$2,,,AG$1))</f>
        <v>JOAQUIM DE DEUS</v>
      </c>
      <c r="AH1301" s="9" t="str">
        <f t="shared" ca="1" si="6511"/>
        <v>JD</v>
      </c>
      <c r="AI1301" s="9">
        <f t="shared" ca="1" si="6511"/>
        <v>2231</v>
      </c>
      <c r="AJ1301" s="9" t="str">
        <f t="shared" ca="1" si="6511"/>
        <v>MENESES</v>
      </c>
      <c r="AK1301" s="9" t="str">
        <f t="shared" ca="1" si="6511"/>
        <v>BSB</v>
      </c>
      <c r="AL1301" s="9" t="str">
        <f t="shared" ca="1" si="6511"/>
        <v>BSB</v>
      </c>
      <c r="AM1301" s="52">
        <v>2</v>
      </c>
      <c r="AN1301" s="41">
        <v>0</v>
      </c>
      <c r="AO1301" s="42">
        <f t="shared" ca="1" si="24"/>
        <v>240.8</v>
      </c>
      <c r="AP1301" s="42">
        <f t="shared" ca="1" si="25"/>
        <v>154</v>
      </c>
      <c r="AQ1301" s="42">
        <f t="shared" ca="1" si="26"/>
        <v>240.8</v>
      </c>
    </row>
    <row r="1302" spans="1:43" ht="14">
      <c r="A1302" s="9">
        <f t="shared" si="18"/>
        <v>1301</v>
      </c>
      <c r="B1302" s="9">
        <v>664</v>
      </c>
      <c r="C1302" s="50">
        <v>43209</v>
      </c>
      <c r="D1302" s="39">
        <v>43212</v>
      </c>
      <c r="E1302" s="39">
        <v>43212</v>
      </c>
      <c r="F1302" s="40">
        <v>469</v>
      </c>
      <c r="G1302" s="7">
        <f t="shared" ref="G1302:L1302" ca="1" si="6512">INDIRECT(ADDRESS($F1302+1,G$2,,,G$1))</f>
        <v>43205</v>
      </c>
      <c r="H1302" s="27">
        <f t="shared" ca="1" si="6512"/>
        <v>43220</v>
      </c>
      <c r="I1302" s="9">
        <f t="shared" ca="1" si="6512"/>
        <v>1</v>
      </c>
      <c r="J1302" s="9">
        <f t="shared" ca="1" si="6512"/>
        <v>2</v>
      </c>
      <c r="K1302" s="28">
        <f t="shared" ca="1" si="6512"/>
        <v>43101</v>
      </c>
      <c r="L1302" s="9">
        <f t="shared" ca="1" si="6512"/>
        <v>1</v>
      </c>
      <c r="M1302" s="40">
        <v>32</v>
      </c>
      <c r="N1302" s="9" t="str">
        <f t="shared" ref="N1302:R1302" ca="1" si="6513">INDIRECT(ADDRESS($M1302+1,N$2,,,N$1))</f>
        <v>VECHIA ITALIA RISTORANTE</v>
      </c>
      <c r="O1302" s="9" t="str">
        <f t="shared" ca="1" si="6513"/>
        <v>VIR</v>
      </c>
      <c r="P1302" s="9" t="str">
        <f t="shared" ca="1" si="6513"/>
        <v>AV. BERRINI, 334</v>
      </c>
      <c r="Q1302" s="9" t="str">
        <f t="shared" ca="1" si="6513"/>
        <v>SÃO PAULO</v>
      </c>
      <c r="R1302" s="9" t="str">
        <f t="shared" ca="1" si="6513"/>
        <v>SP</v>
      </c>
      <c r="S1302" s="40">
        <v>19</v>
      </c>
      <c r="T1302" s="9" t="str">
        <f t="shared" ref="T1302:Z1302" ca="1" si="6514">INDIRECT(ADDRESS($S1302+1,T$2,,,T$1))</f>
        <v>ESPUMANTE ROSE RESERVA</v>
      </c>
      <c r="U1302" s="9" t="str">
        <f t="shared" ca="1" si="6514"/>
        <v>ES_RSE_RS</v>
      </c>
      <c r="V1302" s="9" t="str">
        <f t="shared" ca="1" si="6514"/>
        <v>ESPUMANTE</v>
      </c>
      <c r="W1302" s="9" t="str">
        <f t="shared" ca="1" si="6514"/>
        <v>12_BTL_0,75 l</v>
      </c>
      <c r="X1302" s="29">
        <f t="shared" ca="1" si="6514"/>
        <v>12</v>
      </c>
      <c r="Y1302" s="30">
        <f t="shared" ca="1" si="6514"/>
        <v>273</v>
      </c>
      <c r="Z1302" s="30">
        <f t="shared" ca="1" si="6514"/>
        <v>123</v>
      </c>
      <c r="AA1302" s="40">
        <v>6</v>
      </c>
      <c r="AB1302" s="9" t="str">
        <f t="shared" ref="AB1302:AE1302" ca="1" si="6515">INDIRECT(ADDRESS($AA1302+1,AB$2,,,AB$1))</f>
        <v>CENTRO NORTE</v>
      </c>
      <c r="AC1302" s="9" t="str">
        <f t="shared" ca="1" si="6515"/>
        <v>CN</v>
      </c>
      <c r="AD1302" s="9" t="str">
        <f t="shared" ca="1" si="6515"/>
        <v>GOIANIA</v>
      </c>
      <c r="AE1302" s="9" t="str">
        <f t="shared" ca="1" si="6515"/>
        <v>BRASIL</v>
      </c>
      <c r="AF1302" s="40">
        <v>8</v>
      </c>
      <c r="AG1302" s="9" t="str">
        <f t="shared" ref="AG1302:AL1302" ca="1" si="6516">INDIRECT(ADDRESS($AF1302+1,AG$2,,,AG$1))</f>
        <v>JOAQUIM DE DEUS</v>
      </c>
      <c r="AH1302" s="9" t="str">
        <f t="shared" ca="1" si="6516"/>
        <v>JD</v>
      </c>
      <c r="AI1302" s="9">
        <f t="shared" ca="1" si="6516"/>
        <v>2231</v>
      </c>
      <c r="AJ1302" s="9" t="str">
        <f t="shared" ca="1" si="6516"/>
        <v>MENESES</v>
      </c>
      <c r="AK1302" s="9" t="str">
        <f t="shared" ca="1" si="6516"/>
        <v>BSB</v>
      </c>
      <c r="AL1302" s="9" t="str">
        <f t="shared" ca="1" si="6516"/>
        <v>BSB</v>
      </c>
      <c r="AM1302" s="52">
        <v>1</v>
      </c>
      <c r="AN1302" s="41">
        <v>2.8999999999999998E-2</v>
      </c>
      <c r="AO1302" s="42">
        <f t="shared" ca="1" si="24"/>
        <v>273</v>
      </c>
      <c r="AP1302" s="42">
        <f t="shared" ca="1" si="25"/>
        <v>123</v>
      </c>
      <c r="AQ1302" s="42">
        <f t="shared" ca="1" si="26"/>
        <v>265.08299999999997</v>
      </c>
    </row>
    <row r="1303" spans="1:43" ht="14">
      <c r="A1303" s="9">
        <f t="shared" si="18"/>
        <v>1302</v>
      </c>
      <c r="B1303" s="9">
        <v>664</v>
      </c>
      <c r="C1303" s="50">
        <v>43209</v>
      </c>
      <c r="D1303" s="39">
        <v>43212</v>
      </c>
      <c r="E1303" s="39">
        <v>43212</v>
      </c>
      <c r="F1303" s="40">
        <v>469</v>
      </c>
      <c r="G1303" s="7">
        <f t="shared" ref="G1303:L1303" ca="1" si="6517">INDIRECT(ADDRESS($F1303+1,G$2,,,G$1))</f>
        <v>43205</v>
      </c>
      <c r="H1303" s="27">
        <f t="shared" ca="1" si="6517"/>
        <v>43220</v>
      </c>
      <c r="I1303" s="9">
        <f t="shared" ca="1" si="6517"/>
        <v>1</v>
      </c>
      <c r="J1303" s="9">
        <f t="shared" ca="1" si="6517"/>
        <v>2</v>
      </c>
      <c r="K1303" s="28">
        <f t="shared" ca="1" si="6517"/>
        <v>43101</v>
      </c>
      <c r="L1303" s="9">
        <f t="shared" ca="1" si="6517"/>
        <v>1</v>
      </c>
      <c r="M1303" s="40">
        <v>32</v>
      </c>
      <c r="N1303" s="9" t="str">
        <f t="shared" ref="N1303:R1303" ca="1" si="6518">INDIRECT(ADDRESS($M1303+1,N$2,,,N$1))</f>
        <v>VECHIA ITALIA RISTORANTE</v>
      </c>
      <c r="O1303" s="9" t="str">
        <f t="shared" ca="1" si="6518"/>
        <v>VIR</v>
      </c>
      <c r="P1303" s="9" t="str">
        <f t="shared" ca="1" si="6518"/>
        <v>AV. BERRINI, 334</v>
      </c>
      <c r="Q1303" s="9" t="str">
        <f t="shared" ca="1" si="6518"/>
        <v>SÃO PAULO</v>
      </c>
      <c r="R1303" s="9" t="str">
        <f t="shared" ca="1" si="6518"/>
        <v>SP</v>
      </c>
      <c r="S1303" s="40">
        <v>3</v>
      </c>
      <c r="T1303" s="9" t="str">
        <f t="shared" ref="T1303:Z1303" ca="1" si="6519">INDIRECT(ADDRESS($S1303+1,T$2,,,T$1))</f>
        <v>TINTO SECO</v>
      </c>
      <c r="U1303" s="9" t="str">
        <f t="shared" ca="1" si="6519"/>
        <v>TNT_SC</v>
      </c>
      <c r="V1303" s="9" t="str">
        <f t="shared" ca="1" si="6519"/>
        <v>VINHO TINTO</v>
      </c>
      <c r="W1303" s="9" t="str">
        <f t="shared" ca="1" si="6519"/>
        <v>12_BTL_0,75 l</v>
      </c>
      <c r="X1303" s="29">
        <f t="shared" ca="1" si="6519"/>
        <v>12</v>
      </c>
      <c r="Y1303" s="30">
        <f t="shared" ca="1" si="6519"/>
        <v>120.4</v>
      </c>
      <c r="Z1303" s="30">
        <f t="shared" ca="1" si="6519"/>
        <v>77</v>
      </c>
      <c r="AA1303" s="40">
        <v>3</v>
      </c>
      <c r="AB1303" s="9" t="str">
        <f t="shared" ref="AB1303:AE1303" ca="1" si="6520">INDIRECT(ADDRESS($AA1303+1,AB$2,,,AB$1))</f>
        <v>AGUIA</v>
      </c>
      <c r="AC1303" s="9" t="str">
        <f t="shared" ca="1" si="6520"/>
        <v>AG</v>
      </c>
      <c r="AD1303" s="9" t="str">
        <f t="shared" ca="1" si="6520"/>
        <v>PORTO ALEGRE</v>
      </c>
      <c r="AE1303" s="9" t="str">
        <f t="shared" ca="1" si="6520"/>
        <v>BRASIL</v>
      </c>
      <c r="AF1303" s="40">
        <v>8</v>
      </c>
      <c r="AG1303" s="9" t="str">
        <f t="shared" ref="AG1303:AL1303" ca="1" si="6521">INDIRECT(ADDRESS($AF1303+1,AG$2,,,AG$1))</f>
        <v>JOAQUIM DE DEUS</v>
      </c>
      <c r="AH1303" s="9" t="str">
        <f t="shared" ca="1" si="6521"/>
        <v>JD</v>
      </c>
      <c r="AI1303" s="9">
        <f t="shared" ca="1" si="6521"/>
        <v>2231</v>
      </c>
      <c r="AJ1303" s="9" t="str">
        <f t="shared" ca="1" si="6521"/>
        <v>MENESES</v>
      </c>
      <c r="AK1303" s="9" t="str">
        <f t="shared" ca="1" si="6521"/>
        <v>BSB</v>
      </c>
      <c r="AL1303" s="9" t="str">
        <f t="shared" ca="1" si="6521"/>
        <v>BSB</v>
      </c>
      <c r="AM1303" s="52">
        <v>3</v>
      </c>
      <c r="AN1303" s="41">
        <v>8.4000000000000005E-2</v>
      </c>
      <c r="AO1303" s="42">
        <f t="shared" ca="1" si="24"/>
        <v>361.20000000000005</v>
      </c>
      <c r="AP1303" s="42">
        <f t="shared" ca="1" si="25"/>
        <v>231</v>
      </c>
      <c r="AQ1303" s="42">
        <f t="shared" ca="1" si="26"/>
        <v>330.85920000000004</v>
      </c>
    </row>
    <row r="1304" spans="1:43" ht="14">
      <c r="A1304" s="9">
        <f t="shared" si="18"/>
        <v>1303</v>
      </c>
      <c r="B1304" s="9">
        <v>665</v>
      </c>
      <c r="C1304" s="50">
        <v>43207</v>
      </c>
      <c r="D1304" s="39">
        <v>43213</v>
      </c>
      <c r="E1304" s="39">
        <v>43211</v>
      </c>
      <c r="F1304" s="40">
        <v>470</v>
      </c>
      <c r="G1304" s="7">
        <f t="shared" ref="G1304:L1304" ca="1" si="6522">INDIRECT(ADDRESS($F1304+1,G$2,,,G$1))</f>
        <v>43206</v>
      </c>
      <c r="H1304" s="27">
        <f t="shared" ca="1" si="6522"/>
        <v>43220</v>
      </c>
      <c r="I1304" s="9">
        <f t="shared" ca="1" si="6522"/>
        <v>2</v>
      </c>
      <c r="J1304" s="9">
        <f t="shared" ca="1" si="6522"/>
        <v>2</v>
      </c>
      <c r="K1304" s="28">
        <f t="shared" ca="1" si="6522"/>
        <v>43101</v>
      </c>
      <c r="L1304" s="9">
        <f t="shared" ca="1" si="6522"/>
        <v>2</v>
      </c>
      <c r="M1304" s="40">
        <v>12</v>
      </c>
      <c r="N1304" s="9" t="str">
        <f t="shared" ref="N1304:R1304" ca="1" si="6523">INDIRECT(ADDRESS($M1304+1,N$2,,,N$1))</f>
        <v>DON PERILO</v>
      </c>
      <c r="O1304" s="9" t="str">
        <f t="shared" ca="1" si="6523"/>
        <v>DPR</v>
      </c>
      <c r="P1304" s="9" t="str">
        <f t="shared" ca="1" si="6523"/>
        <v>AV CENTRAL, 665</v>
      </c>
      <c r="Q1304" s="9" t="str">
        <f t="shared" ca="1" si="6523"/>
        <v>CURITIBA</v>
      </c>
      <c r="R1304" s="9" t="str">
        <f t="shared" ca="1" si="6523"/>
        <v>PR</v>
      </c>
      <c r="S1304" s="40">
        <v>13</v>
      </c>
      <c r="T1304" s="9" t="str">
        <f t="shared" ref="T1304:Z1304" ca="1" si="6524">INDIRECT(ADDRESS($S1304+1,T$2,,,T$1))</f>
        <v>CHARDONNAY RESERVA</v>
      </c>
      <c r="U1304" s="9" t="str">
        <f t="shared" ca="1" si="6524"/>
        <v>CHDN_RS</v>
      </c>
      <c r="V1304" s="9" t="str">
        <f t="shared" ca="1" si="6524"/>
        <v>VINHO BRANCO</v>
      </c>
      <c r="W1304" s="9" t="str">
        <f t="shared" ca="1" si="6524"/>
        <v>12_BTL_0,75 l</v>
      </c>
      <c r="X1304" s="29">
        <f t="shared" ca="1" si="6524"/>
        <v>12</v>
      </c>
      <c r="Y1304" s="30">
        <f t="shared" ca="1" si="6524"/>
        <v>198</v>
      </c>
      <c r="Z1304" s="30">
        <f t="shared" ca="1" si="6524"/>
        <v>99</v>
      </c>
      <c r="AA1304" s="40">
        <v>6</v>
      </c>
      <c r="AB1304" s="9" t="str">
        <f t="shared" ref="AB1304:AE1304" ca="1" si="6525">INDIRECT(ADDRESS($AA1304+1,AB$2,,,AB$1))</f>
        <v>CENTRO NORTE</v>
      </c>
      <c r="AC1304" s="9" t="str">
        <f t="shared" ca="1" si="6525"/>
        <v>CN</v>
      </c>
      <c r="AD1304" s="9" t="str">
        <f t="shared" ca="1" si="6525"/>
        <v>GOIANIA</v>
      </c>
      <c r="AE1304" s="9" t="str">
        <f t="shared" ca="1" si="6525"/>
        <v>BRASIL</v>
      </c>
      <c r="AF1304" s="40">
        <v>8</v>
      </c>
      <c r="AG1304" s="9" t="str">
        <f t="shared" ref="AG1304:AL1304" ca="1" si="6526">INDIRECT(ADDRESS($AF1304+1,AG$2,,,AG$1))</f>
        <v>JOAQUIM DE DEUS</v>
      </c>
      <c r="AH1304" s="9" t="str">
        <f t="shared" ca="1" si="6526"/>
        <v>JD</v>
      </c>
      <c r="AI1304" s="9">
        <f t="shared" ca="1" si="6526"/>
        <v>2231</v>
      </c>
      <c r="AJ1304" s="9" t="str">
        <f t="shared" ca="1" si="6526"/>
        <v>MENESES</v>
      </c>
      <c r="AK1304" s="9" t="str">
        <f t="shared" ca="1" si="6526"/>
        <v>BSB</v>
      </c>
      <c r="AL1304" s="9" t="str">
        <f t="shared" ca="1" si="6526"/>
        <v>BSB</v>
      </c>
      <c r="AM1304" s="52">
        <v>2</v>
      </c>
      <c r="AN1304" s="41">
        <v>5.0000000000000001E-3</v>
      </c>
      <c r="AO1304" s="42">
        <f t="shared" ca="1" si="24"/>
        <v>396</v>
      </c>
      <c r="AP1304" s="42">
        <f t="shared" ca="1" si="25"/>
        <v>198</v>
      </c>
      <c r="AQ1304" s="42">
        <f t="shared" ca="1" si="26"/>
        <v>394.02</v>
      </c>
    </row>
    <row r="1305" spans="1:43" ht="14">
      <c r="A1305" s="9">
        <f t="shared" si="18"/>
        <v>1304</v>
      </c>
      <c r="B1305" s="9">
        <v>665</v>
      </c>
      <c r="C1305" s="50">
        <v>43207</v>
      </c>
      <c r="D1305" s="39">
        <v>43213</v>
      </c>
      <c r="E1305" s="39">
        <v>43211</v>
      </c>
      <c r="F1305" s="40">
        <v>470</v>
      </c>
      <c r="G1305" s="7">
        <f t="shared" ref="G1305:L1305" ca="1" si="6527">INDIRECT(ADDRESS($F1305+1,G$2,,,G$1))</f>
        <v>43206</v>
      </c>
      <c r="H1305" s="27">
        <f t="shared" ca="1" si="6527"/>
        <v>43220</v>
      </c>
      <c r="I1305" s="9">
        <f t="shared" ca="1" si="6527"/>
        <v>2</v>
      </c>
      <c r="J1305" s="9">
        <f t="shared" ca="1" si="6527"/>
        <v>2</v>
      </c>
      <c r="K1305" s="28">
        <f t="shared" ca="1" si="6527"/>
        <v>43101</v>
      </c>
      <c r="L1305" s="9">
        <f t="shared" ca="1" si="6527"/>
        <v>2</v>
      </c>
      <c r="M1305" s="40">
        <v>12</v>
      </c>
      <c r="N1305" s="9" t="str">
        <f t="shared" ref="N1305:R1305" ca="1" si="6528">INDIRECT(ADDRESS($M1305+1,N$2,,,N$1))</f>
        <v>DON PERILO</v>
      </c>
      <c r="O1305" s="9" t="str">
        <f t="shared" ca="1" si="6528"/>
        <v>DPR</v>
      </c>
      <c r="P1305" s="9" t="str">
        <f t="shared" ca="1" si="6528"/>
        <v>AV CENTRAL, 665</v>
      </c>
      <c r="Q1305" s="9" t="str">
        <f t="shared" ca="1" si="6528"/>
        <v>CURITIBA</v>
      </c>
      <c r="R1305" s="9" t="str">
        <f t="shared" ca="1" si="6528"/>
        <v>PR</v>
      </c>
      <c r="S1305" s="40">
        <v>20</v>
      </c>
      <c r="T1305" s="9" t="str">
        <f t="shared" ref="T1305:Z1305" ca="1" si="6529">INDIRECT(ADDRESS($S1305+1,T$2,,,T$1))</f>
        <v>MALBEC RESERVA</v>
      </c>
      <c r="U1305" s="9" t="str">
        <f t="shared" ca="1" si="6529"/>
        <v>MBC_RS</v>
      </c>
      <c r="V1305" s="9" t="str">
        <f t="shared" ca="1" si="6529"/>
        <v>VINHO TINTO</v>
      </c>
      <c r="W1305" s="9" t="str">
        <f t="shared" ca="1" si="6529"/>
        <v>12_BTL_0,75 l</v>
      </c>
      <c r="X1305" s="29">
        <f t="shared" ca="1" si="6529"/>
        <v>12</v>
      </c>
      <c r="Y1305" s="30">
        <f t="shared" ca="1" si="6529"/>
        <v>298</v>
      </c>
      <c r="Z1305" s="30">
        <f t="shared" ca="1" si="6529"/>
        <v>154</v>
      </c>
      <c r="AA1305" s="40">
        <v>6</v>
      </c>
      <c r="AB1305" s="9" t="str">
        <f t="shared" ref="AB1305:AE1305" ca="1" si="6530">INDIRECT(ADDRESS($AA1305+1,AB$2,,,AB$1))</f>
        <v>CENTRO NORTE</v>
      </c>
      <c r="AC1305" s="9" t="str">
        <f t="shared" ca="1" si="6530"/>
        <v>CN</v>
      </c>
      <c r="AD1305" s="9" t="str">
        <f t="shared" ca="1" si="6530"/>
        <v>GOIANIA</v>
      </c>
      <c r="AE1305" s="9" t="str">
        <f t="shared" ca="1" si="6530"/>
        <v>BRASIL</v>
      </c>
      <c r="AF1305" s="40">
        <v>8</v>
      </c>
      <c r="AG1305" s="9" t="str">
        <f t="shared" ref="AG1305:AL1305" ca="1" si="6531">INDIRECT(ADDRESS($AF1305+1,AG$2,,,AG$1))</f>
        <v>JOAQUIM DE DEUS</v>
      </c>
      <c r="AH1305" s="9" t="str">
        <f t="shared" ca="1" si="6531"/>
        <v>JD</v>
      </c>
      <c r="AI1305" s="9">
        <f t="shared" ca="1" si="6531"/>
        <v>2231</v>
      </c>
      <c r="AJ1305" s="9" t="str">
        <f t="shared" ca="1" si="6531"/>
        <v>MENESES</v>
      </c>
      <c r="AK1305" s="9" t="str">
        <f t="shared" ca="1" si="6531"/>
        <v>BSB</v>
      </c>
      <c r="AL1305" s="9" t="str">
        <f t="shared" ca="1" si="6531"/>
        <v>BSB</v>
      </c>
      <c r="AM1305" s="52">
        <v>1</v>
      </c>
      <c r="AN1305" s="41">
        <v>0</v>
      </c>
      <c r="AO1305" s="42">
        <f t="shared" ca="1" si="24"/>
        <v>298</v>
      </c>
      <c r="AP1305" s="42">
        <f t="shared" ca="1" si="25"/>
        <v>154</v>
      </c>
      <c r="AQ1305" s="42">
        <f t="shared" ca="1" si="26"/>
        <v>298</v>
      </c>
    </row>
    <row r="1306" spans="1:43" ht="14">
      <c r="A1306" s="9">
        <f t="shared" si="18"/>
        <v>1305</v>
      </c>
      <c r="B1306" s="9">
        <v>665</v>
      </c>
      <c r="C1306" s="50">
        <v>43207</v>
      </c>
      <c r="D1306" s="39">
        <v>43213</v>
      </c>
      <c r="E1306" s="39">
        <v>43211</v>
      </c>
      <c r="F1306" s="40">
        <v>470</v>
      </c>
      <c r="G1306" s="7">
        <f t="shared" ref="G1306:L1306" ca="1" si="6532">INDIRECT(ADDRESS($F1306+1,G$2,,,G$1))</f>
        <v>43206</v>
      </c>
      <c r="H1306" s="27">
        <f t="shared" ca="1" si="6532"/>
        <v>43220</v>
      </c>
      <c r="I1306" s="9">
        <f t="shared" ca="1" si="6532"/>
        <v>2</v>
      </c>
      <c r="J1306" s="9">
        <f t="shared" ca="1" si="6532"/>
        <v>2</v>
      </c>
      <c r="K1306" s="28">
        <f t="shared" ca="1" si="6532"/>
        <v>43101</v>
      </c>
      <c r="L1306" s="9">
        <f t="shared" ca="1" si="6532"/>
        <v>2</v>
      </c>
      <c r="M1306" s="40">
        <v>12</v>
      </c>
      <c r="N1306" s="9" t="str">
        <f t="shared" ref="N1306:R1306" ca="1" si="6533">INDIRECT(ADDRESS($M1306+1,N$2,,,N$1))</f>
        <v>DON PERILO</v>
      </c>
      <c r="O1306" s="9" t="str">
        <f t="shared" ca="1" si="6533"/>
        <v>DPR</v>
      </c>
      <c r="P1306" s="9" t="str">
        <f t="shared" ca="1" si="6533"/>
        <v>AV CENTRAL, 665</v>
      </c>
      <c r="Q1306" s="9" t="str">
        <f t="shared" ca="1" si="6533"/>
        <v>CURITIBA</v>
      </c>
      <c r="R1306" s="9" t="str">
        <f t="shared" ca="1" si="6533"/>
        <v>PR</v>
      </c>
      <c r="S1306" s="40">
        <v>2</v>
      </c>
      <c r="T1306" s="9" t="str">
        <f t="shared" ref="T1306:Z1306" ca="1" si="6534">INDIRECT(ADDRESS($S1306+1,T$2,,,T$1))</f>
        <v>TINTO SUAVE</v>
      </c>
      <c r="U1306" s="9" t="str">
        <f t="shared" ca="1" si="6534"/>
        <v>TNT_SU</v>
      </c>
      <c r="V1306" s="9" t="str">
        <f t="shared" ca="1" si="6534"/>
        <v>VINHO TINTO</v>
      </c>
      <c r="W1306" s="9" t="str">
        <f t="shared" ca="1" si="6534"/>
        <v>12_BTL_0,75 l</v>
      </c>
      <c r="X1306" s="29">
        <f t="shared" ca="1" si="6534"/>
        <v>12</v>
      </c>
      <c r="Y1306" s="30">
        <f t="shared" ca="1" si="6534"/>
        <v>120</v>
      </c>
      <c r="Z1306" s="30">
        <f t="shared" ca="1" si="6534"/>
        <v>79</v>
      </c>
      <c r="AA1306" s="40">
        <v>5</v>
      </c>
      <c r="AB1306" s="9" t="str">
        <f t="shared" ref="AB1306:AE1306" ca="1" si="6535">INDIRECT(ADDRESS($AA1306+1,AB$2,,,AB$1))</f>
        <v>PARQUE SUL</v>
      </c>
      <c r="AC1306" s="9" t="str">
        <f t="shared" ca="1" si="6535"/>
        <v>PS</v>
      </c>
      <c r="AD1306" s="9" t="str">
        <f t="shared" ca="1" si="6535"/>
        <v>RIO DE JANEIRO</v>
      </c>
      <c r="AE1306" s="9" t="str">
        <f t="shared" ca="1" si="6535"/>
        <v>BRASIL</v>
      </c>
      <c r="AF1306" s="40">
        <v>8</v>
      </c>
      <c r="AG1306" s="9" t="str">
        <f t="shared" ref="AG1306:AL1306" ca="1" si="6536">INDIRECT(ADDRESS($AF1306+1,AG$2,,,AG$1))</f>
        <v>JOAQUIM DE DEUS</v>
      </c>
      <c r="AH1306" s="9" t="str">
        <f t="shared" ca="1" si="6536"/>
        <v>JD</v>
      </c>
      <c r="AI1306" s="9">
        <f t="shared" ca="1" si="6536"/>
        <v>2231</v>
      </c>
      <c r="AJ1306" s="9" t="str">
        <f t="shared" ca="1" si="6536"/>
        <v>MENESES</v>
      </c>
      <c r="AK1306" s="9" t="str">
        <f t="shared" ca="1" si="6536"/>
        <v>BSB</v>
      </c>
      <c r="AL1306" s="9" t="str">
        <f t="shared" ca="1" si="6536"/>
        <v>BSB</v>
      </c>
      <c r="AM1306" s="52">
        <v>2</v>
      </c>
      <c r="AN1306" s="41">
        <v>3.4000000000000002E-2</v>
      </c>
      <c r="AO1306" s="42">
        <f t="shared" ca="1" si="24"/>
        <v>240</v>
      </c>
      <c r="AP1306" s="42">
        <f t="shared" ca="1" si="25"/>
        <v>158</v>
      </c>
      <c r="AQ1306" s="42">
        <f t="shared" ca="1" si="26"/>
        <v>231.84</v>
      </c>
    </row>
    <row r="1307" spans="1:43" ht="14">
      <c r="A1307" s="9">
        <f t="shared" si="18"/>
        <v>1306</v>
      </c>
      <c r="B1307" s="9">
        <v>665</v>
      </c>
      <c r="C1307" s="50">
        <v>43207</v>
      </c>
      <c r="D1307" s="39">
        <v>43213</v>
      </c>
      <c r="E1307" s="39">
        <v>43211</v>
      </c>
      <c r="F1307" s="40">
        <v>470</v>
      </c>
      <c r="G1307" s="7">
        <f t="shared" ref="G1307:L1307" ca="1" si="6537">INDIRECT(ADDRESS($F1307+1,G$2,,,G$1))</f>
        <v>43206</v>
      </c>
      <c r="H1307" s="27">
        <f t="shared" ca="1" si="6537"/>
        <v>43220</v>
      </c>
      <c r="I1307" s="9">
        <f t="shared" ca="1" si="6537"/>
        <v>2</v>
      </c>
      <c r="J1307" s="9">
        <f t="shared" ca="1" si="6537"/>
        <v>2</v>
      </c>
      <c r="K1307" s="28">
        <f t="shared" ca="1" si="6537"/>
        <v>43101</v>
      </c>
      <c r="L1307" s="9">
        <f t="shared" ca="1" si="6537"/>
        <v>2</v>
      </c>
      <c r="M1307" s="40">
        <v>12</v>
      </c>
      <c r="N1307" s="9" t="str">
        <f t="shared" ref="N1307:R1307" ca="1" si="6538">INDIRECT(ADDRESS($M1307+1,N$2,,,N$1))</f>
        <v>DON PERILO</v>
      </c>
      <c r="O1307" s="9" t="str">
        <f t="shared" ca="1" si="6538"/>
        <v>DPR</v>
      </c>
      <c r="P1307" s="9" t="str">
        <f t="shared" ca="1" si="6538"/>
        <v>AV CENTRAL, 665</v>
      </c>
      <c r="Q1307" s="9" t="str">
        <f t="shared" ca="1" si="6538"/>
        <v>CURITIBA</v>
      </c>
      <c r="R1307" s="9" t="str">
        <f t="shared" ca="1" si="6538"/>
        <v>PR</v>
      </c>
      <c r="S1307" s="40">
        <v>18</v>
      </c>
      <c r="T1307" s="9" t="str">
        <f t="shared" ref="T1307:Z1307" ca="1" si="6539">INDIRECT(ADDRESS($S1307+1,T$2,,,T$1))</f>
        <v>ESPUMANTE ROSE</v>
      </c>
      <c r="U1307" s="9" t="str">
        <f t="shared" ca="1" si="6539"/>
        <v>ES_RSE</v>
      </c>
      <c r="V1307" s="9" t="str">
        <f t="shared" ca="1" si="6539"/>
        <v>ESPUMANTE</v>
      </c>
      <c r="W1307" s="9" t="str">
        <f t="shared" ca="1" si="6539"/>
        <v>12_BTL_0,75 l</v>
      </c>
      <c r="X1307" s="29">
        <f t="shared" ca="1" si="6539"/>
        <v>12</v>
      </c>
      <c r="Y1307" s="30">
        <f t="shared" ca="1" si="6539"/>
        <v>223</v>
      </c>
      <c r="Z1307" s="30">
        <f t="shared" ca="1" si="6539"/>
        <v>114</v>
      </c>
      <c r="AA1307" s="40">
        <v>6</v>
      </c>
      <c r="AB1307" s="9" t="str">
        <f t="shared" ref="AB1307:AE1307" ca="1" si="6540">INDIRECT(ADDRESS($AA1307+1,AB$2,,,AB$1))</f>
        <v>CENTRO NORTE</v>
      </c>
      <c r="AC1307" s="9" t="str">
        <f t="shared" ca="1" si="6540"/>
        <v>CN</v>
      </c>
      <c r="AD1307" s="9" t="str">
        <f t="shared" ca="1" si="6540"/>
        <v>GOIANIA</v>
      </c>
      <c r="AE1307" s="9" t="str">
        <f t="shared" ca="1" si="6540"/>
        <v>BRASIL</v>
      </c>
      <c r="AF1307" s="40">
        <v>8</v>
      </c>
      <c r="AG1307" s="9" t="str">
        <f t="shared" ref="AG1307:AL1307" ca="1" si="6541">INDIRECT(ADDRESS($AF1307+1,AG$2,,,AG$1))</f>
        <v>JOAQUIM DE DEUS</v>
      </c>
      <c r="AH1307" s="9" t="str">
        <f t="shared" ca="1" si="6541"/>
        <v>JD</v>
      </c>
      <c r="AI1307" s="9">
        <f t="shared" ca="1" si="6541"/>
        <v>2231</v>
      </c>
      <c r="AJ1307" s="9" t="str">
        <f t="shared" ca="1" si="6541"/>
        <v>MENESES</v>
      </c>
      <c r="AK1307" s="9" t="str">
        <f t="shared" ca="1" si="6541"/>
        <v>BSB</v>
      </c>
      <c r="AL1307" s="9" t="str">
        <f t="shared" ca="1" si="6541"/>
        <v>BSB</v>
      </c>
      <c r="AM1307" s="52">
        <v>2</v>
      </c>
      <c r="AN1307" s="41">
        <v>0</v>
      </c>
      <c r="AO1307" s="42">
        <f t="shared" ca="1" si="24"/>
        <v>446</v>
      </c>
      <c r="AP1307" s="42">
        <f t="shared" ca="1" si="25"/>
        <v>228</v>
      </c>
      <c r="AQ1307" s="42">
        <f t="shared" ca="1" si="26"/>
        <v>446</v>
      </c>
    </row>
    <row r="1308" spans="1:43" ht="14">
      <c r="A1308" s="9">
        <f t="shared" si="18"/>
        <v>1307</v>
      </c>
      <c r="B1308" s="9">
        <v>665</v>
      </c>
      <c r="C1308" s="50">
        <v>43207</v>
      </c>
      <c r="D1308" s="39">
        <v>43213</v>
      </c>
      <c r="E1308" s="39">
        <v>43211</v>
      </c>
      <c r="F1308" s="40">
        <v>470</v>
      </c>
      <c r="G1308" s="7">
        <f t="shared" ref="G1308:L1308" ca="1" si="6542">INDIRECT(ADDRESS($F1308+1,G$2,,,G$1))</f>
        <v>43206</v>
      </c>
      <c r="H1308" s="27">
        <f t="shared" ca="1" si="6542"/>
        <v>43220</v>
      </c>
      <c r="I1308" s="9">
        <f t="shared" ca="1" si="6542"/>
        <v>2</v>
      </c>
      <c r="J1308" s="9">
        <f t="shared" ca="1" si="6542"/>
        <v>2</v>
      </c>
      <c r="K1308" s="28">
        <f t="shared" ca="1" si="6542"/>
        <v>43101</v>
      </c>
      <c r="L1308" s="9">
        <f t="shared" ca="1" si="6542"/>
        <v>2</v>
      </c>
      <c r="M1308" s="40">
        <v>12</v>
      </c>
      <c r="N1308" s="9" t="str">
        <f t="shared" ref="N1308:R1308" ca="1" si="6543">INDIRECT(ADDRESS($M1308+1,N$2,,,N$1))</f>
        <v>DON PERILO</v>
      </c>
      <c r="O1308" s="9" t="str">
        <f t="shared" ca="1" si="6543"/>
        <v>DPR</v>
      </c>
      <c r="P1308" s="9" t="str">
        <f t="shared" ca="1" si="6543"/>
        <v>AV CENTRAL, 665</v>
      </c>
      <c r="Q1308" s="9" t="str">
        <f t="shared" ca="1" si="6543"/>
        <v>CURITIBA</v>
      </c>
      <c r="R1308" s="9" t="str">
        <f t="shared" ca="1" si="6543"/>
        <v>PR</v>
      </c>
      <c r="S1308" s="40">
        <v>20</v>
      </c>
      <c r="T1308" s="9" t="str">
        <f t="shared" ref="T1308:Z1308" ca="1" si="6544">INDIRECT(ADDRESS($S1308+1,T$2,,,T$1))</f>
        <v>MALBEC RESERVA</v>
      </c>
      <c r="U1308" s="9" t="str">
        <f t="shared" ca="1" si="6544"/>
        <v>MBC_RS</v>
      </c>
      <c r="V1308" s="9" t="str">
        <f t="shared" ca="1" si="6544"/>
        <v>VINHO TINTO</v>
      </c>
      <c r="W1308" s="9" t="str">
        <f t="shared" ca="1" si="6544"/>
        <v>12_BTL_0,75 l</v>
      </c>
      <c r="X1308" s="29">
        <f t="shared" ca="1" si="6544"/>
        <v>12</v>
      </c>
      <c r="Y1308" s="30">
        <f t="shared" ca="1" si="6544"/>
        <v>298</v>
      </c>
      <c r="Z1308" s="30">
        <f t="shared" ca="1" si="6544"/>
        <v>154</v>
      </c>
      <c r="AA1308" s="40">
        <v>4</v>
      </c>
      <c r="AB1308" s="9" t="str">
        <f t="shared" ref="AB1308:AE1308" ca="1" si="6545">INDIRECT(ADDRESS($AA1308+1,AB$2,,,AB$1))</f>
        <v>AGUA LIMPA</v>
      </c>
      <c r="AC1308" s="9" t="str">
        <f t="shared" ca="1" si="6545"/>
        <v>AL</v>
      </c>
      <c r="AD1308" s="9" t="str">
        <f t="shared" ca="1" si="6545"/>
        <v>BELORIZONTE</v>
      </c>
      <c r="AE1308" s="9" t="str">
        <f t="shared" ca="1" si="6545"/>
        <v>BRASIL</v>
      </c>
      <c r="AF1308" s="40">
        <v>8</v>
      </c>
      <c r="AG1308" s="9" t="str">
        <f t="shared" ref="AG1308:AL1308" ca="1" si="6546">INDIRECT(ADDRESS($AF1308+1,AG$2,,,AG$1))</f>
        <v>JOAQUIM DE DEUS</v>
      </c>
      <c r="AH1308" s="9" t="str">
        <f t="shared" ca="1" si="6546"/>
        <v>JD</v>
      </c>
      <c r="AI1308" s="9">
        <f t="shared" ca="1" si="6546"/>
        <v>2231</v>
      </c>
      <c r="AJ1308" s="9" t="str">
        <f t="shared" ca="1" si="6546"/>
        <v>MENESES</v>
      </c>
      <c r="AK1308" s="9" t="str">
        <f t="shared" ca="1" si="6546"/>
        <v>BSB</v>
      </c>
      <c r="AL1308" s="9" t="str">
        <f t="shared" ca="1" si="6546"/>
        <v>BSB</v>
      </c>
      <c r="AM1308" s="52">
        <v>1</v>
      </c>
      <c r="AN1308" s="41">
        <v>3.6000000000000004E-2</v>
      </c>
      <c r="AO1308" s="42">
        <f t="shared" ca="1" si="24"/>
        <v>298</v>
      </c>
      <c r="AP1308" s="42">
        <f t="shared" ca="1" si="25"/>
        <v>154</v>
      </c>
      <c r="AQ1308" s="42">
        <f t="shared" ca="1" si="26"/>
        <v>287.27199999999999</v>
      </c>
    </row>
    <row r="1309" spans="1:43" ht="14">
      <c r="A1309" s="9">
        <f t="shared" si="18"/>
        <v>1308</v>
      </c>
      <c r="B1309" s="9">
        <v>666</v>
      </c>
      <c r="C1309" s="50">
        <v>43209</v>
      </c>
      <c r="D1309" s="39">
        <v>43213</v>
      </c>
      <c r="E1309" s="39">
        <v>43211</v>
      </c>
      <c r="F1309" s="40">
        <v>472</v>
      </c>
      <c r="G1309" s="7">
        <f t="shared" ref="G1309:L1309" ca="1" si="6547">INDIRECT(ADDRESS($F1309+1,G$2,,,G$1))</f>
        <v>43208</v>
      </c>
      <c r="H1309" s="27">
        <f t="shared" ca="1" si="6547"/>
        <v>43220</v>
      </c>
      <c r="I1309" s="9">
        <f t="shared" ca="1" si="6547"/>
        <v>4</v>
      </c>
      <c r="J1309" s="9">
        <f t="shared" ca="1" si="6547"/>
        <v>2</v>
      </c>
      <c r="K1309" s="28">
        <f t="shared" ca="1" si="6547"/>
        <v>43101</v>
      </c>
      <c r="L1309" s="9">
        <f t="shared" ca="1" si="6547"/>
        <v>4</v>
      </c>
      <c r="M1309" s="40">
        <v>35</v>
      </c>
      <c r="N1309" s="9" t="str">
        <f t="shared" ref="N1309:R1309" ca="1" si="6548">INDIRECT(ADDRESS($M1309+1,N$2,,,N$1))</f>
        <v>ADEGA DO ROMEU</v>
      </c>
      <c r="O1309" s="9" t="str">
        <f t="shared" ca="1" si="6548"/>
        <v>ADR</v>
      </c>
      <c r="P1309" s="9" t="str">
        <f t="shared" ca="1" si="6548"/>
        <v>AV. BANDEIRANTES, 334</v>
      </c>
      <c r="Q1309" s="9" t="str">
        <f t="shared" ca="1" si="6548"/>
        <v>UBERLÂNDIA</v>
      </c>
      <c r="R1309" s="9" t="str">
        <f t="shared" ca="1" si="6548"/>
        <v>MG</v>
      </c>
      <c r="S1309" s="40">
        <v>17</v>
      </c>
      <c r="T1309" s="9" t="str">
        <f t="shared" ref="T1309:Z1309" ca="1" si="6549">INDIRECT(ADDRESS($S1309+1,T$2,,,T$1))</f>
        <v>ESPUMANTE DEMI-SEC RESERVA</v>
      </c>
      <c r="U1309" s="9" t="str">
        <f t="shared" ca="1" si="6549"/>
        <v>ES_DS_RS</v>
      </c>
      <c r="V1309" s="9" t="str">
        <f t="shared" ca="1" si="6549"/>
        <v>ESPUMANTE</v>
      </c>
      <c r="W1309" s="9" t="str">
        <f t="shared" ca="1" si="6549"/>
        <v>12_BTL_0,75 l</v>
      </c>
      <c r="X1309" s="29">
        <f t="shared" ca="1" si="6549"/>
        <v>12</v>
      </c>
      <c r="Y1309" s="30">
        <f t="shared" ca="1" si="6549"/>
        <v>273</v>
      </c>
      <c r="Z1309" s="30">
        <f t="shared" ca="1" si="6549"/>
        <v>128</v>
      </c>
      <c r="AA1309" s="40">
        <v>2</v>
      </c>
      <c r="AB1309" s="9" t="str">
        <f t="shared" ref="AB1309:AE1309" ca="1" si="6550">INDIRECT(ADDRESS($AA1309+1,AB$2,,,AB$1))</f>
        <v>MARTE</v>
      </c>
      <c r="AC1309" s="9" t="str">
        <f t="shared" ca="1" si="6550"/>
        <v>MT</v>
      </c>
      <c r="AD1309" s="9" t="str">
        <f t="shared" ca="1" si="6550"/>
        <v>CURITIBA</v>
      </c>
      <c r="AE1309" s="9" t="str">
        <f t="shared" ca="1" si="6550"/>
        <v>BRASIL</v>
      </c>
      <c r="AF1309" s="40">
        <v>8</v>
      </c>
      <c r="AG1309" s="9" t="str">
        <f t="shared" ref="AG1309:AL1309" ca="1" si="6551">INDIRECT(ADDRESS($AF1309+1,AG$2,,,AG$1))</f>
        <v>JOAQUIM DE DEUS</v>
      </c>
      <c r="AH1309" s="9" t="str">
        <f t="shared" ca="1" si="6551"/>
        <v>JD</v>
      </c>
      <c r="AI1309" s="9">
        <f t="shared" ca="1" si="6551"/>
        <v>2231</v>
      </c>
      <c r="AJ1309" s="9" t="str">
        <f t="shared" ca="1" si="6551"/>
        <v>MENESES</v>
      </c>
      <c r="AK1309" s="9" t="str">
        <f t="shared" ca="1" si="6551"/>
        <v>BSB</v>
      </c>
      <c r="AL1309" s="9" t="str">
        <f t="shared" ca="1" si="6551"/>
        <v>BSB</v>
      </c>
      <c r="AM1309" s="52">
        <v>2</v>
      </c>
      <c r="AN1309" s="41">
        <v>4.7E-2</v>
      </c>
      <c r="AO1309" s="42">
        <f t="shared" ca="1" si="24"/>
        <v>546</v>
      </c>
      <c r="AP1309" s="42">
        <f t="shared" ca="1" si="25"/>
        <v>256</v>
      </c>
      <c r="AQ1309" s="42">
        <f t="shared" ca="1" si="26"/>
        <v>520.33799999999997</v>
      </c>
    </row>
    <row r="1310" spans="1:43" ht="14">
      <c r="A1310" s="9">
        <f t="shared" si="18"/>
        <v>1309</v>
      </c>
      <c r="B1310" s="9">
        <v>667</v>
      </c>
      <c r="C1310" s="50">
        <v>43212</v>
      </c>
      <c r="D1310" s="39">
        <v>43215</v>
      </c>
      <c r="E1310" s="39">
        <v>43214</v>
      </c>
      <c r="F1310" s="40">
        <v>473</v>
      </c>
      <c r="G1310" s="7">
        <f t="shared" ref="G1310:L1310" ca="1" si="6552">INDIRECT(ADDRESS($F1310+1,G$2,,,G$1))</f>
        <v>43209</v>
      </c>
      <c r="H1310" s="27">
        <f t="shared" ca="1" si="6552"/>
        <v>43220</v>
      </c>
      <c r="I1310" s="9">
        <f t="shared" ca="1" si="6552"/>
        <v>5</v>
      </c>
      <c r="J1310" s="9">
        <f t="shared" ca="1" si="6552"/>
        <v>2</v>
      </c>
      <c r="K1310" s="28">
        <f t="shared" ca="1" si="6552"/>
        <v>43101</v>
      </c>
      <c r="L1310" s="9">
        <f t="shared" ca="1" si="6552"/>
        <v>5</v>
      </c>
      <c r="M1310" s="40">
        <v>15</v>
      </c>
      <c r="N1310" s="9" t="str">
        <f t="shared" ref="N1310:R1310" ca="1" si="6553">INDIRECT(ADDRESS($M1310+1,N$2,,,N$1))</f>
        <v>GOURMELANDIA</v>
      </c>
      <c r="O1310" s="9" t="str">
        <f t="shared" ca="1" si="6553"/>
        <v>GML</v>
      </c>
      <c r="P1310" s="9" t="str">
        <f t="shared" ca="1" si="6553"/>
        <v>PRAÇA 15</v>
      </c>
      <c r="Q1310" s="9" t="str">
        <f t="shared" ca="1" si="6553"/>
        <v>CURITIBA</v>
      </c>
      <c r="R1310" s="9" t="str">
        <f t="shared" ca="1" si="6553"/>
        <v>PR</v>
      </c>
      <c r="S1310" s="40">
        <v>25</v>
      </c>
      <c r="T1310" s="9" t="str">
        <f t="shared" ref="T1310:Z1310" ca="1" si="6554">INDIRECT(ADDRESS($S1310+1,T$2,,,T$1))</f>
        <v>SAUVIGNON</v>
      </c>
      <c r="U1310" s="9" t="str">
        <f t="shared" ca="1" si="6554"/>
        <v>SAVN_E</v>
      </c>
      <c r="V1310" s="9" t="str">
        <f t="shared" ca="1" si="6554"/>
        <v>VINHO TINTO</v>
      </c>
      <c r="W1310" s="9" t="str">
        <f t="shared" ca="1" si="6554"/>
        <v>4_TPK_2,0 l</v>
      </c>
      <c r="X1310" s="29">
        <f t="shared" ca="1" si="6554"/>
        <v>4</v>
      </c>
      <c r="Y1310" s="30">
        <f t="shared" ca="1" si="6554"/>
        <v>121</v>
      </c>
      <c r="Z1310" s="30">
        <f t="shared" ca="1" si="6554"/>
        <v>27</v>
      </c>
      <c r="AA1310" s="40">
        <v>6</v>
      </c>
      <c r="AB1310" s="9" t="str">
        <f t="shared" ref="AB1310:AE1310" ca="1" si="6555">INDIRECT(ADDRESS($AA1310+1,AB$2,,,AB$1))</f>
        <v>CENTRO NORTE</v>
      </c>
      <c r="AC1310" s="9" t="str">
        <f t="shared" ca="1" si="6555"/>
        <v>CN</v>
      </c>
      <c r="AD1310" s="9" t="str">
        <f t="shared" ca="1" si="6555"/>
        <v>GOIANIA</v>
      </c>
      <c r="AE1310" s="9" t="str">
        <f t="shared" ca="1" si="6555"/>
        <v>BRASIL</v>
      </c>
      <c r="AF1310" s="40">
        <v>10</v>
      </c>
      <c r="AG1310" s="9" t="str">
        <f t="shared" ref="AG1310:AL1310" ca="1" si="6556">INDIRECT(ADDRESS($AF1310+1,AG$2,,,AG$1))</f>
        <v>MIGUEL FREITAS</v>
      </c>
      <c r="AH1310" s="9" t="str">
        <f t="shared" ca="1" si="6556"/>
        <v>MF</v>
      </c>
      <c r="AI1310" s="9">
        <f t="shared" ca="1" si="6556"/>
        <v>2201</v>
      </c>
      <c r="AJ1310" s="9" t="str">
        <f t="shared" ca="1" si="6556"/>
        <v>ANTÔNIO</v>
      </c>
      <c r="AK1310" s="9" t="str">
        <f t="shared" ca="1" si="6556"/>
        <v>SPAULO</v>
      </c>
      <c r="AL1310" s="9" t="str">
        <f t="shared" ca="1" si="6556"/>
        <v>SPAULO</v>
      </c>
      <c r="AM1310" s="52">
        <v>3</v>
      </c>
      <c r="AN1310" s="41">
        <v>6.3E-2</v>
      </c>
      <c r="AO1310" s="42">
        <f t="shared" ca="1" si="24"/>
        <v>363</v>
      </c>
      <c r="AP1310" s="42">
        <f t="shared" ca="1" si="25"/>
        <v>81</v>
      </c>
      <c r="AQ1310" s="42">
        <f t="shared" ca="1" si="26"/>
        <v>340.13100000000003</v>
      </c>
    </row>
    <row r="1311" spans="1:43" ht="14">
      <c r="A1311" s="9">
        <f t="shared" si="18"/>
        <v>1310</v>
      </c>
      <c r="B1311" s="9">
        <v>667</v>
      </c>
      <c r="C1311" s="50">
        <v>43212</v>
      </c>
      <c r="D1311" s="39">
        <v>43215</v>
      </c>
      <c r="E1311" s="39">
        <v>43214</v>
      </c>
      <c r="F1311" s="40">
        <v>473</v>
      </c>
      <c r="G1311" s="7">
        <f t="shared" ref="G1311:L1311" ca="1" si="6557">INDIRECT(ADDRESS($F1311+1,G$2,,,G$1))</f>
        <v>43209</v>
      </c>
      <c r="H1311" s="27">
        <f t="shared" ca="1" si="6557"/>
        <v>43220</v>
      </c>
      <c r="I1311" s="9">
        <f t="shared" ca="1" si="6557"/>
        <v>5</v>
      </c>
      <c r="J1311" s="9">
        <f t="shared" ca="1" si="6557"/>
        <v>2</v>
      </c>
      <c r="K1311" s="28">
        <f t="shared" ca="1" si="6557"/>
        <v>43101</v>
      </c>
      <c r="L1311" s="9">
        <f t="shared" ca="1" si="6557"/>
        <v>5</v>
      </c>
      <c r="M1311" s="40">
        <v>15</v>
      </c>
      <c r="N1311" s="9" t="str">
        <f t="shared" ref="N1311:R1311" ca="1" si="6558">INDIRECT(ADDRESS($M1311+1,N$2,,,N$1))</f>
        <v>GOURMELANDIA</v>
      </c>
      <c r="O1311" s="9" t="str">
        <f t="shared" ca="1" si="6558"/>
        <v>GML</v>
      </c>
      <c r="P1311" s="9" t="str">
        <f t="shared" ca="1" si="6558"/>
        <v>PRAÇA 15</v>
      </c>
      <c r="Q1311" s="9" t="str">
        <f t="shared" ca="1" si="6558"/>
        <v>CURITIBA</v>
      </c>
      <c r="R1311" s="9" t="str">
        <f t="shared" ca="1" si="6558"/>
        <v>PR</v>
      </c>
      <c r="S1311" s="40">
        <v>6</v>
      </c>
      <c r="T1311" s="9" t="str">
        <f t="shared" ref="T1311:Z1311" ca="1" si="6559">INDIRECT(ADDRESS($S1311+1,T$2,,,T$1))</f>
        <v>SAUVIGNON</v>
      </c>
      <c r="U1311" s="9" t="str">
        <f t="shared" ca="1" si="6559"/>
        <v>SAVN</v>
      </c>
      <c r="V1311" s="9" t="str">
        <f t="shared" ca="1" si="6559"/>
        <v>VINHO TINTO</v>
      </c>
      <c r="W1311" s="9" t="str">
        <f t="shared" ca="1" si="6559"/>
        <v>12_BTL_0,75 l</v>
      </c>
      <c r="X1311" s="29">
        <f t="shared" ca="1" si="6559"/>
        <v>12</v>
      </c>
      <c r="Y1311" s="30">
        <f t="shared" ca="1" si="6559"/>
        <v>150</v>
      </c>
      <c r="Z1311" s="30">
        <f t="shared" ca="1" si="6559"/>
        <v>89</v>
      </c>
      <c r="AA1311" s="40">
        <v>4</v>
      </c>
      <c r="AB1311" s="9" t="str">
        <f t="shared" ref="AB1311:AE1311" ca="1" si="6560">INDIRECT(ADDRESS($AA1311+1,AB$2,,,AB$1))</f>
        <v>AGUA LIMPA</v>
      </c>
      <c r="AC1311" s="9" t="str">
        <f t="shared" ca="1" si="6560"/>
        <v>AL</v>
      </c>
      <c r="AD1311" s="9" t="str">
        <f t="shared" ca="1" si="6560"/>
        <v>BELORIZONTE</v>
      </c>
      <c r="AE1311" s="9" t="str">
        <f t="shared" ca="1" si="6560"/>
        <v>BRASIL</v>
      </c>
      <c r="AF1311" s="40">
        <v>1</v>
      </c>
      <c r="AG1311" s="9" t="str">
        <f t="shared" ref="AG1311:AL1311" ca="1" si="6561">INDIRECT(ADDRESS($AF1311+1,AG$2,,,AG$1))</f>
        <v>JOSÉ DA SILVA</v>
      </c>
      <c r="AH1311" s="9" t="str">
        <f t="shared" ca="1" si="6561"/>
        <v>JS</v>
      </c>
      <c r="AI1311" s="9">
        <f t="shared" ca="1" si="6561"/>
        <v>2345</v>
      </c>
      <c r="AJ1311" s="9" t="str">
        <f t="shared" ca="1" si="6561"/>
        <v>AGUIAR</v>
      </c>
      <c r="AK1311" s="9" t="str">
        <f t="shared" ca="1" si="6561"/>
        <v>CTBA</v>
      </c>
      <c r="AL1311" s="9" t="str">
        <f t="shared" ca="1" si="6561"/>
        <v>CTBA</v>
      </c>
      <c r="AM1311" s="52">
        <v>2</v>
      </c>
      <c r="AN1311" s="41">
        <v>4.8000000000000001E-2</v>
      </c>
      <c r="AO1311" s="42">
        <f t="shared" ca="1" si="24"/>
        <v>300</v>
      </c>
      <c r="AP1311" s="42">
        <f t="shared" ca="1" si="25"/>
        <v>178</v>
      </c>
      <c r="AQ1311" s="42">
        <f t="shared" ca="1" si="26"/>
        <v>285.59999999999997</v>
      </c>
    </row>
    <row r="1312" spans="1:43" ht="14">
      <c r="A1312" s="9">
        <f t="shared" si="18"/>
        <v>1311</v>
      </c>
      <c r="B1312" s="9">
        <v>668</v>
      </c>
      <c r="C1312" s="50">
        <v>43212</v>
      </c>
      <c r="D1312" s="39">
        <v>43215</v>
      </c>
      <c r="E1312" s="39">
        <v>43216</v>
      </c>
      <c r="F1312" s="40">
        <v>474</v>
      </c>
      <c r="G1312" s="7">
        <f t="shared" ref="G1312:L1312" ca="1" si="6562">INDIRECT(ADDRESS($F1312+1,G$2,,,G$1))</f>
        <v>43210</v>
      </c>
      <c r="H1312" s="27">
        <f t="shared" ca="1" si="6562"/>
        <v>43220</v>
      </c>
      <c r="I1312" s="9">
        <f t="shared" ca="1" si="6562"/>
        <v>6</v>
      </c>
      <c r="J1312" s="9">
        <f t="shared" ca="1" si="6562"/>
        <v>2</v>
      </c>
      <c r="K1312" s="28">
        <f t="shared" ca="1" si="6562"/>
        <v>43101</v>
      </c>
      <c r="L1312" s="9">
        <f t="shared" ca="1" si="6562"/>
        <v>6</v>
      </c>
      <c r="M1312" s="40">
        <v>27</v>
      </c>
      <c r="N1312" s="9" t="str">
        <f t="shared" ref="N1312:R1312" ca="1" si="6563">INDIRECT(ADDRESS($M1312+1,N$2,,,N$1))</f>
        <v>ROMA RESTAURANTE</v>
      </c>
      <c r="O1312" s="9" t="str">
        <f t="shared" ca="1" si="6563"/>
        <v>RRT</v>
      </c>
      <c r="P1312" s="9" t="str">
        <f t="shared" ca="1" si="6563"/>
        <v>RUA NONA ITALIA, 44</v>
      </c>
      <c r="Q1312" s="9" t="str">
        <f t="shared" ca="1" si="6563"/>
        <v>CURITIBA</v>
      </c>
      <c r="R1312" s="9" t="str">
        <f t="shared" ca="1" si="6563"/>
        <v>PR</v>
      </c>
      <c r="S1312" s="40">
        <v>9</v>
      </c>
      <c r="T1312" s="9" t="str">
        <f t="shared" ref="T1312:Z1312" ca="1" si="6564">INDIRECT(ADDRESS($S1312+1,T$2,,,T$1))</f>
        <v>SAUVIGNON BLANC RESERVA</v>
      </c>
      <c r="U1312" s="9" t="str">
        <f t="shared" ca="1" si="6564"/>
        <v>SAVN_BL_RS</v>
      </c>
      <c r="V1312" s="9" t="str">
        <f t="shared" ca="1" si="6564"/>
        <v>VINHO BRANCO</v>
      </c>
      <c r="W1312" s="9" t="str">
        <f t="shared" ca="1" si="6564"/>
        <v>12_BTL_0,75 l</v>
      </c>
      <c r="X1312" s="29">
        <f t="shared" ca="1" si="6564"/>
        <v>12</v>
      </c>
      <c r="Y1312" s="30">
        <f t="shared" ca="1" si="6564"/>
        <v>198</v>
      </c>
      <c r="Z1312" s="30">
        <f t="shared" ca="1" si="6564"/>
        <v>121</v>
      </c>
      <c r="AA1312" s="40">
        <v>2</v>
      </c>
      <c r="AB1312" s="9" t="str">
        <f t="shared" ref="AB1312:AE1312" ca="1" si="6565">INDIRECT(ADDRESS($AA1312+1,AB$2,,,AB$1))</f>
        <v>MARTE</v>
      </c>
      <c r="AC1312" s="9" t="str">
        <f t="shared" ca="1" si="6565"/>
        <v>MT</v>
      </c>
      <c r="AD1312" s="9" t="str">
        <f t="shared" ca="1" si="6565"/>
        <v>CURITIBA</v>
      </c>
      <c r="AE1312" s="9" t="str">
        <f t="shared" ca="1" si="6565"/>
        <v>BRASIL</v>
      </c>
      <c r="AF1312" s="40">
        <v>1</v>
      </c>
      <c r="AG1312" s="9" t="str">
        <f t="shared" ref="AG1312:AL1312" ca="1" si="6566">INDIRECT(ADDRESS($AF1312+1,AG$2,,,AG$1))</f>
        <v>JOSÉ DA SILVA</v>
      </c>
      <c r="AH1312" s="9" t="str">
        <f t="shared" ca="1" si="6566"/>
        <v>JS</v>
      </c>
      <c r="AI1312" s="9">
        <f t="shared" ca="1" si="6566"/>
        <v>2345</v>
      </c>
      <c r="AJ1312" s="9" t="str">
        <f t="shared" ca="1" si="6566"/>
        <v>AGUIAR</v>
      </c>
      <c r="AK1312" s="9" t="str">
        <f t="shared" ca="1" si="6566"/>
        <v>CTBA</v>
      </c>
      <c r="AL1312" s="9" t="str">
        <f t="shared" ca="1" si="6566"/>
        <v>CTBA</v>
      </c>
      <c r="AM1312" s="52">
        <v>3</v>
      </c>
      <c r="AN1312" s="41">
        <v>3.2000000000000001E-2</v>
      </c>
      <c r="AO1312" s="42">
        <f t="shared" ca="1" si="24"/>
        <v>594</v>
      </c>
      <c r="AP1312" s="42">
        <f t="shared" ca="1" si="25"/>
        <v>363</v>
      </c>
      <c r="AQ1312" s="42">
        <f t="shared" ca="1" si="26"/>
        <v>574.99199999999996</v>
      </c>
    </row>
    <row r="1313" spans="1:43" ht="14">
      <c r="A1313" s="9">
        <f t="shared" si="18"/>
        <v>1312</v>
      </c>
      <c r="B1313" s="9">
        <v>668</v>
      </c>
      <c r="C1313" s="50">
        <v>43212</v>
      </c>
      <c r="D1313" s="39">
        <v>43215</v>
      </c>
      <c r="E1313" s="39">
        <v>43216</v>
      </c>
      <c r="F1313" s="40">
        <v>474</v>
      </c>
      <c r="G1313" s="7">
        <f t="shared" ref="G1313:L1313" ca="1" si="6567">INDIRECT(ADDRESS($F1313+1,G$2,,,G$1))</f>
        <v>43210</v>
      </c>
      <c r="H1313" s="27">
        <f t="shared" ca="1" si="6567"/>
        <v>43220</v>
      </c>
      <c r="I1313" s="9">
        <f t="shared" ca="1" si="6567"/>
        <v>6</v>
      </c>
      <c r="J1313" s="9">
        <f t="shared" ca="1" si="6567"/>
        <v>2</v>
      </c>
      <c r="K1313" s="28">
        <f t="shared" ca="1" si="6567"/>
        <v>43101</v>
      </c>
      <c r="L1313" s="9">
        <f t="shared" ca="1" si="6567"/>
        <v>6</v>
      </c>
      <c r="M1313" s="40">
        <v>27</v>
      </c>
      <c r="N1313" s="9" t="str">
        <f t="shared" ref="N1313:R1313" ca="1" si="6568">INDIRECT(ADDRESS($M1313+1,N$2,,,N$1))</f>
        <v>ROMA RESTAURANTE</v>
      </c>
      <c r="O1313" s="9" t="str">
        <f t="shared" ca="1" si="6568"/>
        <v>RRT</v>
      </c>
      <c r="P1313" s="9" t="str">
        <f t="shared" ca="1" si="6568"/>
        <v>RUA NONA ITALIA, 44</v>
      </c>
      <c r="Q1313" s="9" t="str">
        <f t="shared" ca="1" si="6568"/>
        <v>CURITIBA</v>
      </c>
      <c r="R1313" s="9" t="str">
        <f t="shared" ca="1" si="6568"/>
        <v>PR</v>
      </c>
      <c r="S1313" s="40">
        <v>3</v>
      </c>
      <c r="T1313" s="9" t="str">
        <f t="shared" ref="T1313:Z1313" ca="1" si="6569">INDIRECT(ADDRESS($S1313+1,T$2,,,T$1))</f>
        <v>TINTO SECO</v>
      </c>
      <c r="U1313" s="9" t="str">
        <f t="shared" ca="1" si="6569"/>
        <v>TNT_SC</v>
      </c>
      <c r="V1313" s="9" t="str">
        <f t="shared" ca="1" si="6569"/>
        <v>VINHO TINTO</v>
      </c>
      <c r="W1313" s="9" t="str">
        <f t="shared" ca="1" si="6569"/>
        <v>12_BTL_0,75 l</v>
      </c>
      <c r="X1313" s="29">
        <f t="shared" ca="1" si="6569"/>
        <v>12</v>
      </c>
      <c r="Y1313" s="30">
        <f t="shared" ca="1" si="6569"/>
        <v>120.4</v>
      </c>
      <c r="Z1313" s="30">
        <f t="shared" ca="1" si="6569"/>
        <v>77</v>
      </c>
      <c r="AA1313" s="40">
        <v>3</v>
      </c>
      <c r="AB1313" s="9" t="str">
        <f t="shared" ref="AB1313:AE1313" ca="1" si="6570">INDIRECT(ADDRESS($AA1313+1,AB$2,,,AB$1))</f>
        <v>AGUIA</v>
      </c>
      <c r="AC1313" s="9" t="str">
        <f t="shared" ca="1" si="6570"/>
        <v>AG</v>
      </c>
      <c r="AD1313" s="9" t="str">
        <f t="shared" ca="1" si="6570"/>
        <v>PORTO ALEGRE</v>
      </c>
      <c r="AE1313" s="9" t="str">
        <f t="shared" ca="1" si="6570"/>
        <v>BRASIL</v>
      </c>
      <c r="AF1313" s="40">
        <v>1</v>
      </c>
      <c r="AG1313" s="9" t="str">
        <f t="shared" ref="AG1313:AL1313" ca="1" si="6571">INDIRECT(ADDRESS($AF1313+1,AG$2,,,AG$1))</f>
        <v>JOSÉ DA SILVA</v>
      </c>
      <c r="AH1313" s="9" t="str">
        <f t="shared" ca="1" si="6571"/>
        <v>JS</v>
      </c>
      <c r="AI1313" s="9">
        <f t="shared" ca="1" si="6571"/>
        <v>2345</v>
      </c>
      <c r="AJ1313" s="9" t="str">
        <f t="shared" ca="1" si="6571"/>
        <v>AGUIAR</v>
      </c>
      <c r="AK1313" s="9" t="str">
        <f t="shared" ca="1" si="6571"/>
        <v>CTBA</v>
      </c>
      <c r="AL1313" s="9" t="str">
        <f t="shared" ca="1" si="6571"/>
        <v>CTBA</v>
      </c>
      <c r="AM1313" s="52">
        <v>2</v>
      </c>
      <c r="AN1313" s="41">
        <v>2.2000000000000002E-2</v>
      </c>
      <c r="AO1313" s="42">
        <f t="shared" ca="1" si="24"/>
        <v>240.8</v>
      </c>
      <c r="AP1313" s="42">
        <f t="shared" ca="1" si="25"/>
        <v>154</v>
      </c>
      <c r="AQ1313" s="42">
        <f t="shared" ca="1" si="26"/>
        <v>235.50239999999999</v>
      </c>
    </row>
    <row r="1314" spans="1:43" ht="14">
      <c r="A1314" s="9">
        <f t="shared" si="18"/>
        <v>1313</v>
      </c>
      <c r="B1314" s="9">
        <v>669</v>
      </c>
      <c r="C1314" s="50">
        <v>43215</v>
      </c>
      <c r="D1314" s="39">
        <v>43220</v>
      </c>
      <c r="E1314" s="39">
        <v>43220</v>
      </c>
      <c r="F1314" s="40">
        <v>476</v>
      </c>
      <c r="G1314" s="7">
        <f t="shared" ref="G1314:L1314" ca="1" si="6572">INDIRECT(ADDRESS($F1314+1,G$2,,,G$1))</f>
        <v>43212</v>
      </c>
      <c r="H1314" s="27">
        <f t="shared" ca="1" si="6572"/>
        <v>43220</v>
      </c>
      <c r="I1314" s="9">
        <f t="shared" ca="1" si="6572"/>
        <v>1</v>
      </c>
      <c r="J1314" s="9">
        <f t="shared" ca="1" si="6572"/>
        <v>2</v>
      </c>
      <c r="K1314" s="28">
        <f t="shared" ca="1" si="6572"/>
        <v>43101</v>
      </c>
      <c r="L1314" s="9">
        <f t="shared" ca="1" si="6572"/>
        <v>1</v>
      </c>
      <c r="M1314" s="40">
        <v>28</v>
      </c>
      <c r="N1314" s="9" t="str">
        <f t="shared" ref="N1314:R1314" ca="1" si="6573">INDIRECT(ADDRESS($M1314+1,N$2,,,N$1))</f>
        <v>ZEBU STEAK HOUSE</v>
      </c>
      <c r="O1314" s="9" t="str">
        <f t="shared" ca="1" si="6573"/>
        <v>ZSH</v>
      </c>
      <c r="P1314" s="9" t="str">
        <f t="shared" ca="1" si="6573"/>
        <v>RUA BARRIGA VERDE, 56</v>
      </c>
      <c r="Q1314" s="9" t="str">
        <f t="shared" ca="1" si="6573"/>
        <v>PORTO ALEGRE</v>
      </c>
      <c r="R1314" s="9" t="str">
        <f t="shared" ca="1" si="6573"/>
        <v>RS</v>
      </c>
      <c r="S1314" s="40">
        <v>7</v>
      </c>
      <c r="T1314" s="9" t="str">
        <f t="shared" ref="T1314:Z1314" ca="1" si="6574">INDIRECT(ADDRESS($S1314+1,T$2,,,T$1))</f>
        <v>SAUVIGNON RESERVA</v>
      </c>
      <c r="U1314" s="9" t="str">
        <f t="shared" ca="1" si="6574"/>
        <v>SAVN_RS</v>
      </c>
      <c r="V1314" s="9" t="str">
        <f t="shared" ca="1" si="6574"/>
        <v>VINHO TINTO</v>
      </c>
      <c r="W1314" s="9" t="str">
        <f t="shared" ca="1" si="6574"/>
        <v>12_BTL_0,75 l</v>
      </c>
      <c r="X1314" s="29">
        <f t="shared" ca="1" si="6574"/>
        <v>12</v>
      </c>
      <c r="Y1314" s="30">
        <f t="shared" ca="1" si="6574"/>
        <v>198</v>
      </c>
      <c r="Z1314" s="30">
        <f t="shared" ca="1" si="6574"/>
        <v>102</v>
      </c>
      <c r="AA1314" s="40">
        <v>5</v>
      </c>
      <c r="AB1314" s="9" t="str">
        <f t="shared" ref="AB1314:AE1314" ca="1" si="6575">INDIRECT(ADDRESS($AA1314+1,AB$2,,,AB$1))</f>
        <v>PARQUE SUL</v>
      </c>
      <c r="AC1314" s="9" t="str">
        <f t="shared" ca="1" si="6575"/>
        <v>PS</v>
      </c>
      <c r="AD1314" s="9" t="str">
        <f t="shared" ca="1" si="6575"/>
        <v>RIO DE JANEIRO</v>
      </c>
      <c r="AE1314" s="9" t="str">
        <f t="shared" ca="1" si="6575"/>
        <v>BRASIL</v>
      </c>
      <c r="AF1314" s="40">
        <v>1</v>
      </c>
      <c r="AG1314" s="9" t="str">
        <f t="shared" ref="AG1314:AL1314" ca="1" si="6576">INDIRECT(ADDRESS($AF1314+1,AG$2,,,AG$1))</f>
        <v>JOSÉ DA SILVA</v>
      </c>
      <c r="AH1314" s="9" t="str">
        <f t="shared" ca="1" si="6576"/>
        <v>JS</v>
      </c>
      <c r="AI1314" s="9">
        <f t="shared" ca="1" si="6576"/>
        <v>2345</v>
      </c>
      <c r="AJ1314" s="9" t="str">
        <f t="shared" ca="1" si="6576"/>
        <v>AGUIAR</v>
      </c>
      <c r="AK1314" s="9" t="str">
        <f t="shared" ca="1" si="6576"/>
        <v>CTBA</v>
      </c>
      <c r="AL1314" s="9" t="str">
        <f t="shared" ca="1" si="6576"/>
        <v>CTBA</v>
      </c>
      <c r="AM1314" s="52">
        <v>2</v>
      </c>
      <c r="AN1314" s="41">
        <v>9.6999999999999989E-2</v>
      </c>
      <c r="AO1314" s="42">
        <f t="shared" ca="1" si="24"/>
        <v>396</v>
      </c>
      <c r="AP1314" s="42">
        <f t="shared" ca="1" si="25"/>
        <v>204</v>
      </c>
      <c r="AQ1314" s="42">
        <f t="shared" ca="1" si="26"/>
        <v>357.58800000000002</v>
      </c>
    </row>
    <row r="1315" spans="1:43" ht="14">
      <c r="A1315" s="9">
        <f t="shared" si="18"/>
        <v>1314</v>
      </c>
      <c r="B1315" s="9">
        <v>669</v>
      </c>
      <c r="C1315" s="50">
        <v>43215</v>
      </c>
      <c r="D1315" s="39">
        <v>43220</v>
      </c>
      <c r="E1315" s="39">
        <v>43220</v>
      </c>
      <c r="F1315" s="40">
        <v>476</v>
      </c>
      <c r="G1315" s="7">
        <f t="shared" ref="G1315:L1315" ca="1" si="6577">INDIRECT(ADDRESS($F1315+1,G$2,,,G$1))</f>
        <v>43212</v>
      </c>
      <c r="H1315" s="27">
        <f t="shared" ca="1" si="6577"/>
        <v>43220</v>
      </c>
      <c r="I1315" s="9">
        <f t="shared" ca="1" si="6577"/>
        <v>1</v>
      </c>
      <c r="J1315" s="9">
        <f t="shared" ca="1" si="6577"/>
        <v>2</v>
      </c>
      <c r="K1315" s="28">
        <f t="shared" ca="1" si="6577"/>
        <v>43101</v>
      </c>
      <c r="L1315" s="9">
        <f t="shared" ca="1" si="6577"/>
        <v>1</v>
      </c>
      <c r="M1315" s="40">
        <v>28</v>
      </c>
      <c r="N1315" s="9" t="str">
        <f t="shared" ref="N1315:R1315" ca="1" si="6578">INDIRECT(ADDRESS($M1315+1,N$2,,,N$1))</f>
        <v>ZEBU STEAK HOUSE</v>
      </c>
      <c r="O1315" s="9" t="str">
        <f t="shared" ca="1" si="6578"/>
        <v>ZSH</v>
      </c>
      <c r="P1315" s="9" t="str">
        <f t="shared" ca="1" si="6578"/>
        <v>RUA BARRIGA VERDE, 56</v>
      </c>
      <c r="Q1315" s="9" t="str">
        <f t="shared" ca="1" si="6578"/>
        <v>PORTO ALEGRE</v>
      </c>
      <c r="R1315" s="9" t="str">
        <f t="shared" ca="1" si="6578"/>
        <v>RS</v>
      </c>
      <c r="S1315" s="40">
        <v>27</v>
      </c>
      <c r="T1315" s="9" t="str">
        <f t="shared" ref="T1315:Z1315" ca="1" si="6579">INDIRECT(ADDRESS($S1315+1,T$2,,,T$1))</f>
        <v>RIESLING</v>
      </c>
      <c r="U1315" s="9" t="str">
        <f t="shared" ca="1" si="6579"/>
        <v>RISL_E</v>
      </c>
      <c r="V1315" s="9" t="str">
        <f t="shared" ca="1" si="6579"/>
        <v>VINHO BRANCO</v>
      </c>
      <c r="W1315" s="9" t="str">
        <f t="shared" ca="1" si="6579"/>
        <v>4_TPK_2,0 l</v>
      </c>
      <c r="X1315" s="29">
        <f t="shared" ca="1" si="6579"/>
        <v>4</v>
      </c>
      <c r="Y1315" s="30">
        <f t="shared" ca="1" si="6579"/>
        <v>180</v>
      </c>
      <c r="Z1315" s="30">
        <f t="shared" ca="1" si="6579"/>
        <v>98</v>
      </c>
      <c r="AA1315" s="40">
        <v>4</v>
      </c>
      <c r="AB1315" s="9" t="str">
        <f t="shared" ref="AB1315:AE1315" ca="1" si="6580">INDIRECT(ADDRESS($AA1315+1,AB$2,,,AB$1))</f>
        <v>AGUA LIMPA</v>
      </c>
      <c r="AC1315" s="9" t="str">
        <f t="shared" ca="1" si="6580"/>
        <v>AL</v>
      </c>
      <c r="AD1315" s="9" t="str">
        <f t="shared" ca="1" si="6580"/>
        <v>BELORIZONTE</v>
      </c>
      <c r="AE1315" s="9" t="str">
        <f t="shared" ca="1" si="6580"/>
        <v>BRASIL</v>
      </c>
      <c r="AF1315" s="40">
        <v>12</v>
      </c>
      <c r="AG1315" s="9" t="str">
        <f t="shared" ref="AG1315:AL1315" ca="1" si="6581">INDIRECT(ADDRESS($AF1315+1,AG$2,,,AG$1))</f>
        <v>LARISSA GAYER</v>
      </c>
      <c r="AH1315" s="9" t="str">
        <f t="shared" ca="1" si="6581"/>
        <v>LG</v>
      </c>
      <c r="AI1315" s="9">
        <f t="shared" ca="1" si="6581"/>
        <v>2222</v>
      </c>
      <c r="AJ1315" s="9" t="str">
        <f t="shared" ca="1" si="6581"/>
        <v>ANTÔNIO</v>
      </c>
      <c r="AK1315" s="9" t="str">
        <f t="shared" ca="1" si="6581"/>
        <v>SPAULO</v>
      </c>
      <c r="AL1315" s="9" t="str">
        <f t="shared" ca="1" si="6581"/>
        <v>SPAULO</v>
      </c>
      <c r="AM1315" s="52">
        <v>2</v>
      </c>
      <c r="AN1315" s="41">
        <v>0</v>
      </c>
      <c r="AO1315" s="42">
        <f t="shared" ca="1" si="24"/>
        <v>360</v>
      </c>
      <c r="AP1315" s="42">
        <f t="shared" ca="1" si="25"/>
        <v>196</v>
      </c>
      <c r="AQ1315" s="42">
        <f t="shared" ca="1" si="26"/>
        <v>360</v>
      </c>
    </row>
    <row r="1316" spans="1:43" ht="14">
      <c r="A1316" s="9">
        <f t="shared" si="18"/>
        <v>1315</v>
      </c>
      <c r="B1316" s="9">
        <v>670</v>
      </c>
      <c r="C1316" s="50">
        <v>43215</v>
      </c>
      <c r="D1316" s="39">
        <v>43220</v>
      </c>
      <c r="E1316" s="39">
        <v>43218</v>
      </c>
      <c r="F1316" s="40">
        <v>477</v>
      </c>
      <c r="G1316" s="7">
        <f t="shared" ref="G1316:L1316" ca="1" si="6582">INDIRECT(ADDRESS($F1316+1,G$2,,,G$1))</f>
        <v>43213</v>
      </c>
      <c r="H1316" s="27">
        <f t="shared" ca="1" si="6582"/>
        <v>43220</v>
      </c>
      <c r="I1316" s="9">
        <f t="shared" ca="1" si="6582"/>
        <v>2</v>
      </c>
      <c r="J1316" s="9">
        <f t="shared" ca="1" si="6582"/>
        <v>2</v>
      </c>
      <c r="K1316" s="28">
        <f t="shared" ca="1" si="6582"/>
        <v>43101</v>
      </c>
      <c r="L1316" s="9">
        <f t="shared" ca="1" si="6582"/>
        <v>2</v>
      </c>
      <c r="M1316" s="40">
        <v>10</v>
      </c>
      <c r="N1316" s="9" t="str">
        <f t="shared" ref="N1316:R1316" ca="1" si="6583">INDIRECT(ADDRESS($M1316+1,N$2,,,N$1))</f>
        <v>ENZO CABRINI RESTAURANTE</v>
      </c>
      <c r="O1316" s="9" t="str">
        <f t="shared" ca="1" si="6583"/>
        <v>ECR</v>
      </c>
      <c r="P1316" s="9" t="str">
        <f t="shared" ca="1" si="6583"/>
        <v>SQS 312, BL C</v>
      </c>
      <c r="Q1316" s="9" t="str">
        <f t="shared" ca="1" si="6583"/>
        <v>BRASÍLIA</v>
      </c>
      <c r="R1316" s="9" t="str">
        <f t="shared" ca="1" si="6583"/>
        <v>DF</v>
      </c>
      <c r="S1316" s="40">
        <v>2</v>
      </c>
      <c r="T1316" s="9" t="str">
        <f t="shared" ref="T1316:Z1316" ca="1" si="6584">INDIRECT(ADDRESS($S1316+1,T$2,,,T$1))</f>
        <v>TINTO SUAVE</v>
      </c>
      <c r="U1316" s="9" t="str">
        <f t="shared" ca="1" si="6584"/>
        <v>TNT_SU</v>
      </c>
      <c r="V1316" s="9" t="str">
        <f t="shared" ca="1" si="6584"/>
        <v>VINHO TINTO</v>
      </c>
      <c r="W1316" s="9" t="str">
        <f t="shared" ca="1" si="6584"/>
        <v>12_BTL_0,75 l</v>
      </c>
      <c r="X1316" s="29">
        <f t="shared" ca="1" si="6584"/>
        <v>12</v>
      </c>
      <c r="Y1316" s="30">
        <f t="shared" ca="1" si="6584"/>
        <v>120</v>
      </c>
      <c r="Z1316" s="30">
        <f t="shared" ca="1" si="6584"/>
        <v>79</v>
      </c>
      <c r="AA1316" s="40">
        <v>2</v>
      </c>
      <c r="AB1316" s="9" t="str">
        <f t="shared" ref="AB1316:AE1316" ca="1" si="6585">INDIRECT(ADDRESS($AA1316+1,AB$2,,,AB$1))</f>
        <v>MARTE</v>
      </c>
      <c r="AC1316" s="9" t="str">
        <f t="shared" ca="1" si="6585"/>
        <v>MT</v>
      </c>
      <c r="AD1316" s="9" t="str">
        <f t="shared" ca="1" si="6585"/>
        <v>CURITIBA</v>
      </c>
      <c r="AE1316" s="9" t="str">
        <f t="shared" ca="1" si="6585"/>
        <v>BRASIL</v>
      </c>
      <c r="AF1316" s="40">
        <v>1</v>
      </c>
      <c r="AG1316" s="9" t="str">
        <f t="shared" ref="AG1316:AL1316" ca="1" si="6586">INDIRECT(ADDRESS($AF1316+1,AG$2,,,AG$1))</f>
        <v>JOSÉ DA SILVA</v>
      </c>
      <c r="AH1316" s="9" t="str">
        <f t="shared" ca="1" si="6586"/>
        <v>JS</v>
      </c>
      <c r="AI1316" s="9">
        <f t="shared" ca="1" si="6586"/>
        <v>2345</v>
      </c>
      <c r="AJ1316" s="9" t="str">
        <f t="shared" ca="1" si="6586"/>
        <v>AGUIAR</v>
      </c>
      <c r="AK1316" s="9" t="str">
        <f t="shared" ca="1" si="6586"/>
        <v>CTBA</v>
      </c>
      <c r="AL1316" s="9" t="str">
        <f t="shared" ca="1" si="6586"/>
        <v>CTBA</v>
      </c>
      <c r="AM1316" s="52">
        <v>3</v>
      </c>
      <c r="AN1316" s="41">
        <v>3.7999999999999999E-2</v>
      </c>
      <c r="AO1316" s="42">
        <f t="shared" ca="1" si="24"/>
        <v>360</v>
      </c>
      <c r="AP1316" s="42">
        <f t="shared" ca="1" si="25"/>
        <v>237</v>
      </c>
      <c r="AQ1316" s="42">
        <f t="shared" ca="1" si="26"/>
        <v>346.32</v>
      </c>
    </row>
    <row r="1317" spans="1:43" ht="14">
      <c r="A1317" s="9">
        <f t="shared" si="18"/>
        <v>1316</v>
      </c>
      <c r="B1317" s="9">
        <v>670</v>
      </c>
      <c r="C1317" s="50">
        <v>43215</v>
      </c>
      <c r="D1317" s="39">
        <v>43220</v>
      </c>
      <c r="E1317" s="39">
        <v>43218</v>
      </c>
      <c r="F1317" s="40">
        <v>477</v>
      </c>
      <c r="G1317" s="7">
        <f t="shared" ref="G1317:L1317" ca="1" si="6587">INDIRECT(ADDRESS($F1317+1,G$2,,,G$1))</f>
        <v>43213</v>
      </c>
      <c r="H1317" s="27">
        <f t="shared" ca="1" si="6587"/>
        <v>43220</v>
      </c>
      <c r="I1317" s="9">
        <f t="shared" ca="1" si="6587"/>
        <v>2</v>
      </c>
      <c r="J1317" s="9">
        <f t="shared" ca="1" si="6587"/>
        <v>2</v>
      </c>
      <c r="K1317" s="28">
        <f t="shared" ca="1" si="6587"/>
        <v>43101</v>
      </c>
      <c r="L1317" s="9">
        <f t="shared" ca="1" si="6587"/>
        <v>2</v>
      </c>
      <c r="M1317" s="40">
        <v>10</v>
      </c>
      <c r="N1317" s="9" t="str">
        <f t="shared" ref="N1317:R1317" ca="1" si="6588">INDIRECT(ADDRESS($M1317+1,N$2,,,N$1))</f>
        <v>ENZO CABRINI RESTAURANTE</v>
      </c>
      <c r="O1317" s="9" t="str">
        <f t="shared" ca="1" si="6588"/>
        <v>ECR</v>
      </c>
      <c r="P1317" s="9" t="str">
        <f t="shared" ca="1" si="6588"/>
        <v>SQS 312, BL C</v>
      </c>
      <c r="Q1317" s="9" t="str">
        <f t="shared" ca="1" si="6588"/>
        <v>BRASÍLIA</v>
      </c>
      <c r="R1317" s="9" t="str">
        <f t="shared" ca="1" si="6588"/>
        <v>DF</v>
      </c>
      <c r="S1317" s="40">
        <v>1</v>
      </c>
      <c r="T1317" s="9" t="str">
        <f t="shared" ref="T1317:Z1317" ca="1" si="6589">INDIRECT(ADDRESS($S1317+1,T$2,,,T$1))</f>
        <v>TINTO DE MESA</v>
      </c>
      <c r="U1317" s="9" t="str">
        <f t="shared" ca="1" si="6589"/>
        <v>TNT_MS</v>
      </c>
      <c r="V1317" s="9" t="str">
        <f t="shared" ca="1" si="6589"/>
        <v>VINHO TINTO</v>
      </c>
      <c r="W1317" s="9" t="str">
        <f t="shared" ca="1" si="6589"/>
        <v>12_BTL_0,75 l</v>
      </c>
      <c r="X1317" s="29">
        <f t="shared" ca="1" si="6589"/>
        <v>12</v>
      </c>
      <c r="Y1317" s="43">
        <f t="shared" ca="1" si="6589"/>
        <v>120.4</v>
      </c>
      <c r="Z1317" s="43">
        <f t="shared" ca="1" si="6589"/>
        <v>77</v>
      </c>
      <c r="AA1317" s="40">
        <v>2</v>
      </c>
      <c r="AB1317" s="9" t="str">
        <f t="shared" ref="AB1317:AE1317" ca="1" si="6590">INDIRECT(ADDRESS($AA1317+1,AB$2,,,AB$1))</f>
        <v>MARTE</v>
      </c>
      <c r="AC1317" s="9" t="str">
        <f t="shared" ca="1" si="6590"/>
        <v>MT</v>
      </c>
      <c r="AD1317" s="9" t="str">
        <f t="shared" ca="1" si="6590"/>
        <v>CURITIBA</v>
      </c>
      <c r="AE1317" s="9" t="str">
        <f t="shared" ca="1" si="6590"/>
        <v>BRASIL</v>
      </c>
      <c r="AF1317" s="40">
        <v>1</v>
      </c>
      <c r="AG1317" s="9" t="str">
        <f t="shared" ref="AG1317:AL1317" ca="1" si="6591">INDIRECT(ADDRESS($AF1317+1,AG$2,,,AG$1))</f>
        <v>JOSÉ DA SILVA</v>
      </c>
      <c r="AH1317" s="9" t="str">
        <f t="shared" ca="1" si="6591"/>
        <v>JS</v>
      </c>
      <c r="AI1317" s="9">
        <f t="shared" ca="1" si="6591"/>
        <v>2345</v>
      </c>
      <c r="AJ1317" s="9" t="str">
        <f t="shared" ca="1" si="6591"/>
        <v>AGUIAR</v>
      </c>
      <c r="AK1317" s="9" t="str">
        <f t="shared" ca="1" si="6591"/>
        <v>CTBA</v>
      </c>
      <c r="AL1317" s="9" t="str">
        <f t="shared" ca="1" si="6591"/>
        <v>CTBA</v>
      </c>
      <c r="AM1317" s="52">
        <v>2</v>
      </c>
      <c r="AN1317" s="41">
        <v>3.7000000000000005E-2</v>
      </c>
      <c r="AO1317" s="42">
        <f t="shared" ca="1" si="24"/>
        <v>240.8</v>
      </c>
      <c r="AP1317" s="42">
        <f t="shared" ca="1" si="25"/>
        <v>154</v>
      </c>
      <c r="AQ1317" s="42">
        <f t="shared" ca="1" si="26"/>
        <v>231.8904</v>
      </c>
    </row>
    <row r="1318" spans="1:43" ht="14">
      <c r="A1318" s="9">
        <f t="shared" si="18"/>
        <v>1317</v>
      </c>
      <c r="B1318" s="9">
        <v>671</v>
      </c>
      <c r="C1318" s="50">
        <v>43215</v>
      </c>
      <c r="D1318" s="39">
        <v>43219</v>
      </c>
      <c r="E1318" s="39">
        <v>43218</v>
      </c>
      <c r="F1318" s="40">
        <v>478</v>
      </c>
      <c r="G1318" s="7">
        <f t="shared" ref="G1318:L1318" ca="1" si="6592">INDIRECT(ADDRESS($F1318+1,G$2,,,G$1))</f>
        <v>43214</v>
      </c>
      <c r="H1318" s="27">
        <f t="shared" ca="1" si="6592"/>
        <v>43220</v>
      </c>
      <c r="I1318" s="9">
        <f t="shared" ca="1" si="6592"/>
        <v>3</v>
      </c>
      <c r="J1318" s="9">
        <f t="shared" ca="1" si="6592"/>
        <v>2</v>
      </c>
      <c r="K1318" s="28">
        <f t="shared" ca="1" si="6592"/>
        <v>43101</v>
      </c>
      <c r="L1318" s="9">
        <f t="shared" ca="1" si="6592"/>
        <v>3</v>
      </c>
      <c r="M1318" s="40">
        <v>15</v>
      </c>
      <c r="N1318" s="9" t="str">
        <f t="shared" ref="N1318:R1318" ca="1" si="6593">INDIRECT(ADDRESS($M1318+1,N$2,,,N$1))</f>
        <v>GOURMELANDIA</v>
      </c>
      <c r="O1318" s="9" t="str">
        <f t="shared" ca="1" si="6593"/>
        <v>GML</v>
      </c>
      <c r="P1318" s="9" t="str">
        <f t="shared" ca="1" si="6593"/>
        <v>PRAÇA 15</v>
      </c>
      <c r="Q1318" s="9" t="str">
        <f t="shared" ca="1" si="6593"/>
        <v>CURITIBA</v>
      </c>
      <c r="R1318" s="9" t="str">
        <f t="shared" ca="1" si="6593"/>
        <v>PR</v>
      </c>
      <c r="S1318" s="40">
        <v>3</v>
      </c>
      <c r="T1318" s="9" t="str">
        <f t="shared" ref="T1318:Z1318" ca="1" si="6594">INDIRECT(ADDRESS($S1318+1,T$2,,,T$1))</f>
        <v>TINTO SECO</v>
      </c>
      <c r="U1318" s="9" t="str">
        <f t="shared" ca="1" si="6594"/>
        <v>TNT_SC</v>
      </c>
      <c r="V1318" s="9" t="str">
        <f t="shared" ca="1" si="6594"/>
        <v>VINHO TINTO</v>
      </c>
      <c r="W1318" s="9" t="str">
        <f t="shared" ca="1" si="6594"/>
        <v>12_BTL_0,75 l</v>
      </c>
      <c r="X1318" s="29">
        <f t="shared" ca="1" si="6594"/>
        <v>12</v>
      </c>
      <c r="Y1318" s="30">
        <f t="shared" ca="1" si="6594"/>
        <v>120.4</v>
      </c>
      <c r="Z1318" s="30">
        <f t="shared" ca="1" si="6594"/>
        <v>77</v>
      </c>
      <c r="AA1318" s="40">
        <v>3</v>
      </c>
      <c r="AB1318" s="9" t="str">
        <f t="shared" ref="AB1318:AE1318" ca="1" si="6595">INDIRECT(ADDRESS($AA1318+1,AB$2,,,AB$1))</f>
        <v>AGUIA</v>
      </c>
      <c r="AC1318" s="9" t="str">
        <f t="shared" ca="1" si="6595"/>
        <v>AG</v>
      </c>
      <c r="AD1318" s="9" t="str">
        <f t="shared" ca="1" si="6595"/>
        <v>PORTO ALEGRE</v>
      </c>
      <c r="AE1318" s="9" t="str">
        <f t="shared" ca="1" si="6595"/>
        <v>BRASIL</v>
      </c>
      <c r="AF1318" s="40">
        <v>1</v>
      </c>
      <c r="AG1318" s="9" t="str">
        <f t="shared" ref="AG1318:AL1318" ca="1" si="6596">INDIRECT(ADDRESS($AF1318+1,AG$2,,,AG$1))</f>
        <v>JOSÉ DA SILVA</v>
      </c>
      <c r="AH1318" s="9" t="str">
        <f t="shared" ca="1" si="6596"/>
        <v>JS</v>
      </c>
      <c r="AI1318" s="9">
        <f t="shared" ca="1" si="6596"/>
        <v>2345</v>
      </c>
      <c r="AJ1318" s="9" t="str">
        <f t="shared" ca="1" si="6596"/>
        <v>AGUIAR</v>
      </c>
      <c r="AK1318" s="9" t="str">
        <f t="shared" ca="1" si="6596"/>
        <v>CTBA</v>
      </c>
      <c r="AL1318" s="9" t="str">
        <f t="shared" ca="1" si="6596"/>
        <v>CTBA</v>
      </c>
      <c r="AM1318" s="52">
        <v>3</v>
      </c>
      <c r="AN1318" s="41">
        <v>2.7000000000000003E-2</v>
      </c>
      <c r="AO1318" s="42">
        <f t="shared" ca="1" si="24"/>
        <v>361.20000000000005</v>
      </c>
      <c r="AP1318" s="42">
        <f t="shared" ca="1" si="25"/>
        <v>231</v>
      </c>
      <c r="AQ1318" s="42">
        <f t="shared" ca="1" si="26"/>
        <v>351.44760000000002</v>
      </c>
    </row>
    <row r="1319" spans="1:43" ht="14">
      <c r="A1319" s="9">
        <f t="shared" si="18"/>
        <v>1318</v>
      </c>
      <c r="B1319" s="9">
        <v>672</v>
      </c>
      <c r="C1319" s="50">
        <v>43215</v>
      </c>
      <c r="D1319" s="39">
        <v>43219</v>
      </c>
      <c r="E1319" s="39">
        <v>43220</v>
      </c>
      <c r="F1319" s="40">
        <v>479</v>
      </c>
      <c r="G1319" s="7">
        <f t="shared" ref="G1319:L1319" ca="1" si="6597">INDIRECT(ADDRESS($F1319+1,G$2,,,G$1))</f>
        <v>43215</v>
      </c>
      <c r="H1319" s="27">
        <f t="shared" ca="1" si="6597"/>
        <v>43220</v>
      </c>
      <c r="I1319" s="9">
        <f t="shared" ca="1" si="6597"/>
        <v>4</v>
      </c>
      <c r="J1319" s="9">
        <f t="shared" ca="1" si="6597"/>
        <v>2</v>
      </c>
      <c r="K1319" s="28">
        <f t="shared" ca="1" si="6597"/>
        <v>43101</v>
      </c>
      <c r="L1319" s="9">
        <f t="shared" ca="1" si="6597"/>
        <v>4</v>
      </c>
      <c r="M1319" s="40">
        <v>4</v>
      </c>
      <c r="N1319" s="9" t="str">
        <f t="shared" ref="N1319:R1319" ca="1" si="6598">INDIRECT(ADDRESS($M1319+1,N$2,,,N$1))</f>
        <v>MINI BOX</v>
      </c>
      <c r="O1319" s="9" t="str">
        <f t="shared" ca="1" si="6598"/>
        <v>MBX</v>
      </c>
      <c r="P1319" s="9" t="str">
        <f t="shared" ca="1" si="6598"/>
        <v>AV. JARDIN DO EDEN, 33</v>
      </c>
      <c r="Q1319" s="9" t="str">
        <f t="shared" ca="1" si="6598"/>
        <v>SÃO PAULO</v>
      </c>
      <c r="R1319" s="9" t="str">
        <f t="shared" ca="1" si="6598"/>
        <v>SP</v>
      </c>
      <c r="S1319" s="40">
        <v>11</v>
      </c>
      <c r="T1319" s="9" t="str">
        <f t="shared" ref="T1319:Z1319" ca="1" si="6599">INDIRECT(ADDRESS($S1319+1,T$2,,,T$1))</f>
        <v>RIESLING RESERVA</v>
      </c>
      <c r="U1319" s="9" t="str">
        <f t="shared" ca="1" si="6599"/>
        <v>RISL_RS</v>
      </c>
      <c r="V1319" s="9" t="str">
        <f t="shared" ca="1" si="6599"/>
        <v>VINHO BRANCO</v>
      </c>
      <c r="W1319" s="9" t="str">
        <f t="shared" ca="1" si="6599"/>
        <v>12_BTL_0,75 l</v>
      </c>
      <c r="X1319" s="29">
        <f t="shared" ca="1" si="6599"/>
        <v>12</v>
      </c>
      <c r="Y1319" s="30">
        <f t="shared" ca="1" si="6599"/>
        <v>240</v>
      </c>
      <c r="Z1319" s="30">
        <f t="shared" ca="1" si="6599"/>
        <v>123</v>
      </c>
      <c r="AA1319" s="40">
        <v>5</v>
      </c>
      <c r="AB1319" s="9" t="str">
        <f t="shared" ref="AB1319:AE1319" ca="1" si="6600">INDIRECT(ADDRESS($AA1319+1,AB$2,,,AB$1))</f>
        <v>PARQUE SUL</v>
      </c>
      <c r="AC1319" s="9" t="str">
        <f t="shared" ca="1" si="6600"/>
        <v>PS</v>
      </c>
      <c r="AD1319" s="9" t="str">
        <f t="shared" ca="1" si="6600"/>
        <v>RIO DE JANEIRO</v>
      </c>
      <c r="AE1319" s="9" t="str">
        <f t="shared" ca="1" si="6600"/>
        <v>BRASIL</v>
      </c>
      <c r="AF1319" s="40">
        <v>1</v>
      </c>
      <c r="AG1319" s="9" t="str">
        <f t="shared" ref="AG1319:AL1319" ca="1" si="6601">INDIRECT(ADDRESS($AF1319+1,AG$2,,,AG$1))</f>
        <v>JOSÉ DA SILVA</v>
      </c>
      <c r="AH1319" s="9" t="str">
        <f t="shared" ca="1" si="6601"/>
        <v>JS</v>
      </c>
      <c r="AI1319" s="9">
        <f t="shared" ca="1" si="6601"/>
        <v>2345</v>
      </c>
      <c r="AJ1319" s="9" t="str">
        <f t="shared" ca="1" si="6601"/>
        <v>AGUIAR</v>
      </c>
      <c r="AK1319" s="9" t="str">
        <f t="shared" ca="1" si="6601"/>
        <v>CTBA</v>
      </c>
      <c r="AL1319" s="9" t="str">
        <f t="shared" ca="1" si="6601"/>
        <v>CTBA</v>
      </c>
      <c r="AM1319" s="52">
        <v>2</v>
      </c>
      <c r="AN1319" s="41">
        <v>5.0000000000000001E-3</v>
      </c>
      <c r="AO1319" s="42">
        <f t="shared" ca="1" si="24"/>
        <v>480</v>
      </c>
      <c r="AP1319" s="42">
        <f t="shared" ca="1" si="25"/>
        <v>246</v>
      </c>
      <c r="AQ1319" s="42">
        <f t="shared" ca="1" si="26"/>
        <v>477.6</v>
      </c>
    </row>
    <row r="1320" spans="1:43" ht="14">
      <c r="A1320" s="9">
        <f t="shared" si="18"/>
        <v>1319</v>
      </c>
      <c r="B1320" s="9">
        <v>672</v>
      </c>
      <c r="C1320" s="50">
        <v>43215</v>
      </c>
      <c r="D1320" s="39">
        <v>43219</v>
      </c>
      <c r="E1320" s="39">
        <v>43220</v>
      </c>
      <c r="F1320" s="40">
        <v>479</v>
      </c>
      <c r="G1320" s="7">
        <f t="shared" ref="G1320:L1320" ca="1" si="6602">INDIRECT(ADDRESS($F1320+1,G$2,,,G$1))</f>
        <v>43215</v>
      </c>
      <c r="H1320" s="27">
        <f t="shared" ca="1" si="6602"/>
        <v>43220</v>
      </c>
      <c r="I1320" s="9">
        <f t="shared" ca="1" si="6602"/>
        <v>4</v>
      </c>
      <c r="J1320" s="9">
        <f t="shared" ca="1" si="6602"/>
        <v>2</v>
      </c>
      <c r="K1320" s="28">
        <f t="shared" ca="1" si="6602"/>
        <v>43101</v>
      </c>
      <c r="L1320" s="9">
        <f t="shared" ca="1" si="6602"/>
        <v>4</v>
      </c>
      <c r="M1320" s="40">
        <v>4</v>
      </c>
      <c r="N1320" s="9" t="str">
        <f t="shared" ref="N1320:R1320" ca="1" si="6603">INDIRECT(ADDRESS($M1320+1,N$2,,,N$1))</f>
        <v>MINI BOX</v>
      </c>
      <c r="O1320" s="9" t="str">
        <f t="shared" ca="1" si="6603"/>
        <v>MBX</v>
      </c>
      <c r="P1320" s="9" t="str">
        <f t="shared" ca="1" si="6603"/>
        <v>AV. JARDIN DO EDEN, 33</v>
      </c>
      <c r="Q1320" s="9" t="str">
        <f t="shared" ca="1" si="6603"/>
        <v>SÃO PAULO</v>
      </c>
      <c r="R1320" s="9" t="str">
        <f t="shared" ca="1" si="6603"/>
        <v>SP</v>
      </c>
      <c r="S1320" s="40">
        <v>12</v>
      </c>
      <c r="T1320" s="9" t="str">
        <f t="shared" ref="T1320:Z1320" ca="1" si="6604">INDIRECT(ADDRESS($S1320+1,T$2,,,T$1))</f>
        <v>CHARDONNAY</v>
      </c>
      <c r="U1320" s="9" t="str">
        <f t="shared" ca="1" si="6604"/>
        <v>CHDN</v>
      </c>
      <c r="V1320" s="9" t="str">
        <f t="shared" ca="1" si="6604"/>
        <v>VINHO BRANCO</v>
      </c>
      <c r="W1320" s="9" t="str">
        <f t="shared" ca="1" si="6604"/>
        <v>12_BTL_0,75 l</v>
      </c>
      <c r="X1320" s="29">
        <f t="shared" ca="1" si="6604"/>
        <v>12</v>
      </c>
      <c r="Y1320" s="30">
        <f t="shared" ca="1" si="6604"/>
        <v>148</v>
      </c>
      <c r="Z1320" s="30">
        <f t="shared" ca="1" si="6604"/>
        <v>96</v>
      </c>
      <c r="AA1320" s="40">
        <v>5</v>
      </c>
      <c r="AB1320" s="9" t="str">
        <f t="shared" ref="AB1320:AE1320" ca="1" si="6605">INDIRECT(ADDRESS($AA1320+1,AB$2,,,AB$1))</f>
        <v>PARQUE SUL</v>
      </c>
      <c r="AC1320" s="9" t="str">
        <f t="shared" ca="1" si="6605"/>
        <v>PS</v>
      </c>
      <c r="AD1320" s="9" t="str">
        <f t="shared" ca="1" si="6605"/>
        <v>RIO DE JANEIRO</v>
      </c>
      <c r="AE1320" s="9" t="str">
        <f t="shared" ca="1" si="6605"/>
        <v>BRASIL</v>
      </c>
      <c r="AF1320" s="40">
        <v>1</v>
      </c>
      <c r="AG1320" s="9" t="str">
        <f t="shared" ref="AG1320:AL1320" ca="1" si="6606">INDIRECT(ADDRESS($AF1320+1,AG$2,,,AG$1))</f>
        <v>JOSÉ DA SILVA</v>
      </c>
      <c r="AH1320" s="9" t="str">
        <f t="shared" ca="1" si="6606"/>
        <v>JS</v>
      </c>
      <c r="AI1320" s="9">
        <f t="shared" ca="1" si="6606"/>
        <v>2345</v>
      </c>
      <c r="AJ1320" s="9" t="str">
        <f t="shared" ca="1" si="6606"/>
        <v>AGUIAR</v>
      </c>
      <c r="AK1320" s="9" t="str">
        <f t="shared" ca="1" si="6606"/>
        <v>CTBA</v>
      </c>
      <c r="AL1320" s="9" t="str">
        <f t="shared" ca="1" si="6606"/>
        <v>CTBA</v>
      </c>
      <c r="AM1320" s="52">
        <v>3</v>
      </c>
      <c r="AN1320" s="41">
        <v>2.7999999999999997E-2</v>
      </c>
      <c r="AO1320" s="42">
        <f t="shared" ca="1" si="24"/>
        <v>444</v>
      </c>
      <c r="AP1320" s="42">
        <f t="shared" ca="1" si="25"/>
        <v>288</v>
      </c>
      <c r="AQ1320" s="42">
        <f t="shared" ca="1" si="26"/>
        <v>431.56799999999998</v>
      </c>
    </row>
    <row r="1321" spans="1:43" ht="14">
      <c r="A1321" s="9">
        <f t="shared" si="18"/>
        <v>1320</v>
      </c>
      <c r="B1321" s="9">
        <v>673</v>
      </c>
      <c r="C1321" s="50">
        <v>43218</v>
      </c>
      <c r="D1321" s="39">
        <v>43222</v>
      </c>
      <c r="E1321" s="39">
        <v>43224</v>
      </c>
      <c r="F1321" s="40">
        <v>480</v>
      </c>
      <c r="G1321" s="7">
        <f t="shared" ref="G1321:L1321" ca="1" si="6607">INDIRECT(ADDRESS($F1321+1,G$2,,,G$1))</f>
        <v>43216</v>
      </c>
      <c r="H1321" s="27">
        <f t="shared" ca="1" si="6607"/>
        <v>43220</v>
      </c>
      <c r="I1321" s="9">
        <f t="shared" ca="1" si="6607"/>
        <v>5</v>
      </c>
      <c r="J1321" s="9">
        <f t="shared" ca="1" si="6607"/>
        <v>2</v>
      </c>
      <c r="K1321" s="28">
        <f t="shared" ca="1" si="6607"/>
        <v>43101</v>
      </c>
      <c r="L1321" s="9">
        <f t="shared" ca="1" si="6607"/>
        <v>5</v>
      </c>
      <c r="M1321" s="40">
        <v>33</v>
      </c>
      <c r="N1321" s="9" t="str">
        <f t="shared" ref="N1321:R1321" ca="1" si="6608">INDIRECT(ADDRESS($M1321+1,N$2,,,N$1))</f>
        <v>MACARONI DI VERONA</v>
      </c>
      <c r="O1321" s="9" t="str">
        <f t="shared" ca="1" si="6608"/>
        <v>MDV</v>
      </c>
      <c r="P1321" s="9" t="str">
        <f t="shared" ca="1" si="6608"/>
        <v>RUA ALEXANDRE DUMAS, 2323</v>
      </c>
      <c r="Q1321" s="9" t="str">
        <f t="shared" ca="1" si="6608"/>
        <v>SÃO PAULO</v>
      </c>
      <c r="R1321" s="9" t="str">
        <f t="shared" ca="1" si="6608"/>
        <v>SP</v>
      </c>
      <c r="S1321" s="40">
        <v>23</v>
      </c>
      <c r="T1321" s="9" t="str">
        <f t="shared" ref="T1321:Z1321" ca="1" si="6609">INDIRECT(ADDRESS($S1321+1,T$2,,,T$1))</f>
        <v>TINTO SECO</v>
      </c>
      <c r="U1321" s="9" t="str">
        <f t="shared" ca="1" si="6609"/>
        <v>TNT_SC_E</v>
      </c>
      <c r="V1321" s="9" t="str">
        <f t="shared" ca="1" si="6609"/>
        <v>VINHO TINTO</v>
      </c>
      <c r="W1321" s="9" t="str">
        <f t="shared" ca="1" si="6609"/>
        <v>4_TPK_2,0 l</v>
      </c>
      <c r="X1321" s="29">
        <f t="shared" ca="1" si="6609"/>
        <v>4</v>
      </c>
      <c r="Y1321" s="30">
        <f t="shared" ca="1" si="6609"/>
        <v>104</v>
      </c>
      <c r="Z1321" s="30">
        <f t="shared" ca="1" si="6609"/>
        <v>62</v>
      </c>
      <c r="AA1321" s="40">
        <v>1</v>
      </c>
      <c r="AB1321" s="9" t="str">
        <f t="shared" ref="AB1321:AE1321" ca="1" si="6610">INDIRECT(ADDRESS($AA1321+1,AB$2,,,AB$1))</f>
        <v>CAMPO BELO</v>
      </c>
      <c r="AC1321" s="9" t="str">
        <f t="shared" ca="1" si="6610"/>
        <v>CB</v>
      </c>
      <c r="AD1321" s="9" t="str">
        <f t="shared" ca="1" si="6610"/>
        <v>SÃO PAULO</v>
      </c>
      <c r="AE1321" s="9" t="str">
        <f t="shared" ca="1" si="6610"/>
        <v>BRASIL</v>
      </c>
      <c r="AF1321" s="40">
        <v>12</v>
      </c>
      <c r="AG1321" s="9" t="str">
        <f t="shared" ref="AG1321:AL1321" ca="1" si="6611">INDIRECT(ADDRESS($AF1321+1,AG$2,,,AG$1))</f>
        <v>LARISSA GAYER</v>
      </c>
      <c r="AH1321" s="9" t="str">
        <f t="shared" ca="1" si="6611"/>
        <v>LG</v>
      </c>
      <c r="AI1321" s="9">
        <f t="shared" ca="1" si="6611"/>
        <v>2222</v>
      </c>
      <c r="AJ1321" s="9" t="str">
        <f t="shared" ca="1" si="6611"/>
        <v>ANTÔNIO</v>
      </c>
      <c r="AK1321" s="9" t="str">
        <f t="shared" ca="1" si="6611"/>
        <v>SPAULO</v>
      </c>
      <c r="AL1321" s="9" t="str">
        <f t="shared" ca="1" si="6611"/>
        <v>SPAULO</v>
      </c>
      <c r="AM1321" s="52">
        <v>3</v>
      </c>
      <c r="AN1321" s="41">
        <v>5.7000000000000002E-2</v>
      </c>
      <c r="AO1321" s="42">
        <f t="shared" ca="1" si="24"/>
        <v>312</v>
      </c>
      <c r="AP1321" s="42">
        <f t="shared" ca="1" si="25"/>
        <v>186</v>
      </c>
      <c r="AQ1321" s="42">
        <f t="shared" ca="1" si="26"/>
        <v>294.21600000000001</v>
      </c>
    </row>
    <row r="1322" spans="1:43" ht="14">
      <c r="A1322" s="9">
        <f t="shared" si="18"/>
        <v>1321</v>
      </c>
      <c r="B1322" s="9">
        <v>673</v>
      </c>
      <c r="C1322" s="50">
        <v>43218</v>
      </c>
      <c r="D1322" s="39">
        <v>43222</v>
      </c>
      <c r="E1322" s="39">
        <v>43224</v>
      </c>
      <c r="F1322" s="40">
        <v>480</v>
      </c>
      <c r="G1322" s="7">
        <f t="shared" ref="G1322:L1322" ca="1" si="6612">INDIRECT(ADDRESS($F1322+1,G$2,,,G$1))</f>
        <v>43216</v>
      </c>
      <c r="H1322" s="27">
        <f t="shared" ca="1" si="6612"/>
        <v>43220</v>
      </c>
      <c r="I1322" s="9">
        <f t="shared" ca="1" si="6612"/>
        <v>5</v>
      </c>
      <c r="J1322" s="9">
        <f t="shared" ca="1" si="6612"/>
        <v>2</v>
      </c>
      <c r="K1322" s="28">
        <f t="shared" ca="1" si="6612"/>
        <v>43101</v>
      </c>
      <c r="L1322" s="9">
        <f t="shared" ca="1" si="6612"/>
        <v>5</v>
      </c>
      <c r="M1322" s="40">
        <v>33</v>
      </c>
      <c r="N1322" s="9" t="str">
        <f t="shared" ref="N1322:R1322" ca="1" si="6613">INDIRECT(ADDRESS($M1322+1,N$2,,,N$1))</f>
        <v>MACARONI DI VERONA</v>
      </c>
      <c r="O1322" s="9" t="str">
        <f t="shared" ca="1" si="6613"/>
        <v>MDV</v>
      </c>
      <c r="P1322" s="9" t="str">
        <f t="shared" ca="1" si="6613"/>
        <v>RUA ALEXANDRE DUMAS, 2323</v>
      </c>
      <c r="Q1322" s="9" t="str">
        <f t="shared" ca="1" si="6613"/>
        <v>SÃO PAULO</v>
      </c>
      <c r="R1322" s="9" t="str">
        <f t="shared" ca="1" si="6613"/>
        <v>SP</v>
      </c>
      <c r="S1322" s="40">
        <v>19</v>
      </c>
      <c r="T1322" s="9" t="str">
        <f t="shared" ref="T1322:Z1322" ca="1" si="6614">INDIRECT(ADDRESS($S1322+1,T$2,,,T$1))</f>
        <v>ESPUMANTE ROSE RESERVA</v>
      </c>
      <c r="U1322" s="9" t="str">
        <f t="shared" ca="1" si="6614"/>
        <v>ES_RSE_RS</v>
      </c>
      <c r="V1322" s="9" t="str">
        <f t="shared" ca="1" si="6614"/>
        <v>ESPUMANTE</v>
      </c>
      <c r="W1322" s="9" t="str">
        <f t="shared" ca="1" si="6614"/>
        <v>12_BTL_0,75 l</v>
      </c>
      <c r="X1322" s="29">
        <f t="shared" ca="1" si="6614"/>
        <v>12</v>
      </c>
      <c r="Y1322" s="30">
        <f t="shared" ca="1" si="6614"/>
        <v>273</v>
      </c>
      <c r="Z1322" s="30">
        <f t="shared" ca="1" si="6614"/>
        <v>123</v>
      </c>
      <c r="AA1322" s="40">
        <v>6</v>
      </c>
      <c r="AB1322" s="9" t="str">
        <f t="shared" ref="AB1322:AE1322" ca="1" si="6615">INDIRECT(ADDRESS($AA1322+1,AB$2,,,AB$1))</f>
        <v>CENTRO NORTE</v>
      </c>
      <c r="AC1322" s="9" t="str">
        <f t="shared" ca="1" si="6615"/>
        <v>CN</v>
      </c>
      <c r="AD1322" s="9" t="str">
        <f t="shared" ca="1" si="6615"/>
        <v>GOIANIA</v>
      </c>
      <c r="AE1322" s="9" t="str">
        <f t="shared" ca="1" si="6615"/>
        <v>BRASIL</v>
      </c>
      <c r="AF1322" s="40">
        <v>2</v>
      </c>
      <c r="AG1322" s="9" t="str">
        <f t="shared" ref="AG1322:AL1322" ca="1" si="6616">INDIRECT(ADDRESS($AF1322+1,AG$2,,,AG$1))</f>
        <v>RIBAMAR NOGUEIRA</v>
      </c>
      <c r="AH1322" s="9" t="str">
        <f t="shared" ca="1" si="6616"/>
        <v>RN</v>
      </c>
      <c r="AI1322" s="9">
        <f t="shared" ca="1" si="6616"/>
        <v>2432</v>
      </c>
      <c r="AJ1322" s="9" t="str">
        <f t="shared" ca="1" si="6616"/>
        <v>AGUIAR</v>
      </c>
      <c r="AK1322" s="9" t="str">
        <f t="shared" ca="1" si="6616"/>
        <v>CTBA</v>
      </c>
      <c r="AL1322" s="9" t="str">
        <f t="shared" ca="1" si="6616"/>
        <v>CTBA</v>
      </c>
      <c r="AM1322" s="52">
        <v>1</v>
      </c>
      <c r="AN1322" s="41">
        <v>0</v>
      </c>
      <c r="AO1322" s="42">
        <f t="shared" ca="1" si="24"/>
        <v>273</v>
      </c>
      <c r="AP1322" s="42">
        <f t="shared" ca="1" si="25"/>
        <v>123</v>
      </c>
      <c r="AQ1322" s="42">
        <f t="shared" ca="1" si="26"/>
        <v>273</v>
      </c>
    </row>
    <row r="1323" spans="1:43" ht="14">
      <c r="A1323" s="9">
        <f t="shared" si="18"/>
        <v>1322</v>
      </c>
      <c r="B1323" s="9">
        <v>674</v>
      </c>
      <c r="C1323" s="50">
        <v>43221</v>
      </c>
      <c r="D1323" s="39">
        <v>43227</v>
      </c>
      <c r="E1323" s="39">
        <v>43228</v>
      </c>
      <c r="F1323" s="40">
        <v>481</v>
      </c>
      <c r="G1323" s="7">
        <f t="shared" ref="G1323:L1323" ca="1" si="6617">INDIRECT(ADDRESS($F1323+1,G$2,,,G$1))</f>
        <v>43217</v>
      </c>
      <c r="H1323" s="27">
        <f t="shared" ca="1" si="6617"/>
        <v>43220</v>
      </c>
      <c r="I1323" s="9">
        <f t="shared" ca="1" si="6617"/>
        <v>6</v>
      </c>
      <c r="J1323" s="9">
        <f t="shared" ca="1" si="6617"/>
        <v>2</v>
      </c>
      <c r="K1323" s="28">
        <f t="shared" ca="1" si="6617"/>
        <v>43101</v>
      </c>
      <c r="L1323" s="9">
        <f t="shared" ca="1" si="6617"/>
        <v>6</v>
      </c>
      <c r="M1323" s="40">
        <v>33</v>
      </c>
      <c r="N1323" s="9" t="str">
        <f t="shared" ref="N1323:R1323" ca="1" si="6618">INDIRECT(ADDRESS($M1323+1,N$2,,,N$1))</f>
        <v>MACARONI DI VERONA</v>
      </c>
      <c r="O1323" s="9" t="str">
        <f t="shared" ca="1" si="6618"/>
        <v>MDV</v>
      </c>
      <c r="P1323" s="9" t="str">
        <f t="shared" ca="1" si="6618"/>
        <v>RUA ALEXANDRE DUMAS, 2323</v>
      </c>
      <c r="Q1323" s="9" t="str">
        <f t="shared" ca="1" si="6618"/>
        <v>SÃO PAULO</v>
      </c>
      <c r="R1323" s="9" t="str">
        <f t="shared" ca="1" si="6618"/>
        <v>SP</v>
      </c>
      <c r="S1323" s="40">
        <v>21</v>
      </c>
      <c r="T1323" s="9" t="str">
        <f t="shared" ref="T1323:Z1323" ca="1" si="6619">INDIRECT(ADDRESS($S1323+1,T$2,,,T$1))</f>
        <v>TINTO DE MESA</v>
      </c>
      <c r="U1323" s="9" t="str">
        <f t="shared" ca="1" si="6619"/>
        <v>TNT_MS_E</v>
      </c>
      <c r="V1323" s="9" t="str">
        <f t="shared" ca="1" si="6619"/>
        <v>VINHO TINTO</v>
      </c>
      <c r="W1323" s="9" t="str">
        <f t="shared" ca="1" si="6619"/>
        <v>4_TPK_2,0 l</v>
      </c>
      <c r="X1323" s="29">
        <f t="shared" ca="1" si="6619"/>
        <v>4</v>
      </c>
      <c r="Y1323" s="30">
        <f t="shared" ca="1" si="6619"/>
        <v>101</v>
      </c>
      <c r="Z1323" s="30">
        <f t="shared" ca="1" si="6619"/>
        <v>61</v>
      </c>
      <c r="AA1323" s="40">
        <v>3</v>
      </c>
      <c r="AB1323" s="9" t="str">
        <f t="shared" ref="AB1323:AE1323" ca="1" si="6620">INDIRECT(ADDRESS($AA1323+1,AB$2,,,AB$1))</f>
        <v>AGUIA</v>
      </c>
      <c r="AC1323" s="9" t="str">
        <f t="shared" ca="1" si="6620"/>
        <v>AG</v>
      </c>
      <c r="AD1323" s="9" t="str">
        <f t="shared" ca="1" si="6620"/>
        <v>PORTO ALEGRE</v>
      </c>
      <c r="AE1323" s="9" t="str">
        <f t="shared" ca="1" si="6620"/>
        <v>BRASIL</v>
      </c>
      <c r="AF1323" s="40">
        <v>5</v>
      </c>
      <c r="AG1323" s="9" t="str">
        <f t="shared" ref="AG1323:AL1323" ca="1" si="6621">INDIRECT(ADDRESS($AF1323+1,AG$2,,,AG$1))</f>
        <v>ALICE SILVEIRA</v>
      </c>
      <c r="AH1323" s="9" t="str">
        <f t="shared" ca="1" si="6621"/>
        <v>AS</v>
      </c>
      <c r="AI1323" s="9">
        <f t="shared" ca="1" si="6621"/>
        <v>2106</v>
      </c>
      <c r="AJ1323" s="9" t="str">
        <f t="shared" ca="1" si="6621"/>
        <v>AGUIAR</v>
      </c>
      <c r="AK1323" s="9" t="str">
        <f t="shared" ca="1" si="6621"/>
        <v>CTBA</v>
      </c>
      <c r="AL1323" s="9" t="str">
        <f t="shared" ca="1" si="6621"/>
        <v>CTBA</v>
      </c>
      <c r="AM1323" s="52">
        <v>3</v>
      </c>
      <c r="AN1323" s="41">
        <v>4.0999999999999995E-2</v>
      </c>
      <c r="AO1323" s="42">
        <f t="shared" ca="1" si="24"/>
        <v>303</v>
      </c>
      <c r="AP1323" s="42">
        <f t="shared" ca="1" si="25"/>
        <v>183</v>
      </c>
      <c r="AQ1323" s="42">
        <f t="shared" ca="1" si="26"/>
        <v>290.577</v>
      </c>
    </row>
    <row r="1324" spans="1:43" ht="14">
      <c r="A1324" s="9">
        <f t="shared" si="18"/>
        <v>1323</v>
      </c>
      <c r="B1324" s="9">
        <v>674</v>
      </c>
      <c r="C1324" s="50">
        <v>43221</v>
      </c>
      <c r="D1324" s="39">
        <v>43227</v>
      </c>
      <c r="E1324" s="39">
        <v>43228</v>
      </c>
      <c r="F1324" s="40">
        <v>481</v>
      </c>
      <c r="G1324" s="7">
        <f t="shared" ref="G1324:L1324" ca="1" si="6622">INDIRECT(ADDRESS($F1324+1,G$2,,,G$1))</f>
        <v>43217</v>
      </c>
      <c r="H1324" s="27">
        <f t="shared" ca="1" si="6622"/>
        <v>43220</v>
      </c>
      <c r="I1324" s="9">
        <f t="shared" ca="1" si="6622"/>
        <v>6</v>
      </c>
      <c r="J1324" s="9">
        <f t="shared" ca="1" si="6622"/>
        <v>2</v>
      </c>
      <c r="K1324" s="28">
        <f t="shared" ca="1" si="6622"/>
        <v>43101</v>
      </c>
      <c r="L1324" s="9">
        <f t="shared" ca="1" si="6622"/>
        <v>6</v>
      </c>
      <c r="M1324" s="40">
        <v>33</v>
      </c>
      <c r="N1324" s="9" t="str">
        <f t="shared" ref="N1324:R1324" ca="1" si="6623">INDIRECT(ADDRESS($M1324+1,N$2,,,N$1))</f>
        <v>MACARONI DI VERONA</v>
      </c>
      <c r="O1324" s="9" t="str">
        <f t="shared" ca="1" si="6623"/>
        <v>MDV</v>
      </c>
      <c r="P1324" s="9" t="str">
        <f t="shared" ca="1" si="6623"/>
        <v>RUA ALEXANDRE DUMAS, 2323</v>
      </c>
      <c r="Q1324" s="9" t="str">
        <f t="shared" ca="1" si="6623"/>
        <v>SÃO PAULO</v>
      </c>
      <c r="R1324" s="9" t="str">
        <f t="shared" ca="1" si="6623"/>
        <v>SP</v>
      </c>
      <c r="S1324" s="40">
        <v>16</v>
      </c>
      <c r="T1324" s="9" t="str">
        <f t="shared" ref="T1324:Z1324" ca="1" si="6624">INDIRECT(ADDRESS($S1324+1,T$2,,,T$1))</f>
        <v>ESPUMANTE DEMI-SEC</v>
      </c>
      <c r="U1324" s="9" t="str">
        <f t="shared" ca="1" si="6624"/>
        <v>ES_DS</v>
      </c>
      <c r="V1324" s="9" t="str">
        <f t="shared" ca="1" si="6624"/>
        <v>ESPUMANTE</v>
      </c>
      <c r="W1324" s="9" t="str">
        <f t="shared" ca="1" si="6624"/>
        <v>12_BTL_0,75 l</v>
      </c>
      <c r="X1324" s="29">
        <f t="shared" ca="1" si="6624"/>
        <v>12</v>
      </c>
      <c r="Y1324" s="30">
        <f t="shared" ca="1" si="6624"/>
        <v>223</v>
      </c>
      <c r="Z1324" s="30">
        <f t="shared" ca="1" si="6624"/>
        <v>111</v>
      </c>
      <c r="AA1324" s="40">
        <v>4</v>
      </c>
      <c r="AB1324" s="9" t="str">
        <f t="shared" ref="AB1324:AE1324" ca="1" si="6625">INDIRECT(ADDRESS($AA1324+1,AB$2,,,AB$1))</f>
        <v>AGUA LIMPA</v>
      </c>
      <c r="AC1324" s="9" t="str">
        <f t="shared" ca="1" si="6625"/>
        <v>AL</v>
      </c>
      <c r="AD1324" s="9" t="str">
        <f t="shared" ca="1" si="6625"/>
        <v>BELORIZONTE</v>
      </c>
      <c r="AE1324" s="9" t="str">
        <f t="shared" ca="1" si="6625"/>
        <v>BRASIL</v>
      </c>
      <c r="AF1324" s="40">
        <v>2</v>
      </c>
      <c r="AG1324" s="9" t="str">
        <f t="shared" ref="AG1324:AL1324" ca="1" si="6626">INDIRECT(ADDRESS($AF1324+1,AG$2,,,AG$1))</f>
        <v>RIBAMAR NOGUEIRA</v>
      </c>
      <c r="AH1324" s="9" t="str">
        <f t="shared" ca="1" si="6626"/>
        <v>RN</v>
      </c>
      <c r="AI1324" s="9">
        <f t="shared" ca="1" si="6626"/>
        <v>2432</v>
      </c>
      <c r="AJ1324" s="9" t="str">
        <f t="shared" ca="1" si="6626"/>
        <v>AGUIAR</v>
      </c>
      <c r="AK1324" s="9" t="str">
        <f t="shared" ca="1" si="6626"/>
        <v>CTBA</v>
      </c>
      <c r="AL1324" s="9" t="str">
        <f t="shared" ca="1" si="6626"/>
        <v>CTBA</v>
      </c>
      <c r="AM1324" s="52">
        <v>2</v>
      </c>
      <c r="AN1324" s="41">
        <v>4.4000000000000004E-2</v>
      </c>
      <c r="AO1324" s="42">
        <f t="shared" ca="1" si="24"/>
        <v>446</v>
      </c>
      <c r="AP1324" s="42">
        <f t="shared" ca="1" si="25"/>
        <v>222</v>
      </c>
      <c r="AQ1324" s="42">
        <f t="shared" ca="1" si="26"/>
        <v>426.37599999999998</v>
      </c>
    </row>
    <row r="1325" spans="1:43" ht="14">
      <c r="A1325" s="9">
        <f t="shared" si="18"/>
        <v>1324</v>
      </c>
      <c r="B1325" s="9">
        <v>674</v>
      </c>
      <c r="C1325" s="50">
        <v>43221</v>
      </c>
      <c r="D1325" s="39">
        <v>43227</v>
      </c>
      <c r="E1325" s="39">
        <v>43228</v>
      </c>
      <c r="F1325" s="40">
        <v>481</v>
      </c>
      <c r="G1325" s="7">
        <f t="shared" ref="G1325:L1325" ca="1" si="6627">INDIRECT(ADDRESS($F1325+1,G$2,,,G$1))</f>
        <v>43217</v>
      </c>
      <c r="H1325" s="27">
        <f t="shared" ca="1" si="6627"/>
        <v>43220</v>
      </c>
      <c r="I1325" s="9">
        <f t="shared" ca="1" si="6627"/>
        <v>6</v>
      </c>
      <c r="J1325" s="9">
        <f t="shared" ca="1" si="6627"/>
        <v>2</v>
      </c>
      <c r="K1325" s="28">
        <f t="shared" ca="1" si="6627"/>
        <v>43101</v>
      </c>
      <c r="L1325" s="9">
        <f t="shared" ca="1" si="6627"/>
        <v>6</v>
      </c>
      <c r="M1325" s="40">
        <v>33</v>
      </c>
      <c r="N1325" s="9" t="str">
        <f t="shared" ref="N1325:R1325" ca="1" si="6628">INDIRECT(ADDRESS($M1325+1,N$2,,,N$1))</f>
        <v>MACARONI DI VERONA</v>
      </c>
      <c r="O1325" s="9" t="str">
        <f t="shared" ca="1" si="6628"/>
        <v>MDV</v>
      </c>
      <c r="P1325" s="9" t="str">
        <f t="shared" ca="1" si="6628"/>
        <v>RUA ALEXANDRE DUMAS, 2323</v>
      </c>
      <c r="Q1325" s="9" t="str">
        <f t="shared" ca="1" si="6628"/>
        <v>SÃO PAULO</v>
      </c>
      <c r="R1325" s="9" t="str">
        <f t="shared" ca="1" si="6628"/>
        <v>SP</v>
      </c>
      <c r="S1325" s="40">
        <v>11</v>
      </c>
      <c r="T1325" s="9" t="str">
        <f t="shared" ref="T1325:Z1325" ca="1" si="6629">INDIRECT(ADDRESS($S1325+1,T$2,,,T$1))</f>
        <v>RIESLING RESERVA</v>
      </c>
      <c r="U1325" s="9" t="str">
        <f t="shared" ca="1" si="6629"/>
        <v>RISL_RS</v>
      </c>
      <c r="V1325" s="9" t="str">
        <f t="shared" ca="1" si="6629"/>
        <v>VINHO BRANCO</v>
      </c>
      <c r="W1325" s="9" t="str">
        <f t="shared" ca="1" si="6629"/>
        <v>12_BTL_0,75 l</v>
      </c>
      <c r="X1325" s="29">
        <f t="shared" ca="1" si="6629"/>
        <v>12</v>
      </c>
      <c r="Y1325" s="30">
        <f t="shared" ca="1" si="6629"/>
        <v>240</v>
      </c>
      <c r="Z1325" s="30">
        <f t="shared" ca="1" si="6629"/>
        <v>123</v>
      </c>
      <c r="AA1325" s="40">
        <v>5</v>
      </c>
      <c r="AB1325" s="9" t="str">
        <f t="shared" ref="AB1325:AE1325" ca="1" si="6630">INDIRECT(ADDRESS($AA1325+1,AB$2,,,AB$1))</f>
        <v>PARQUE SUL</v>
      </c>
      <c r="AC1325" s="9" t="str">
        <f t="shared" ca="1" si="6630"/>
        <v>PS</v>
      </c>
      <c r="AD1325" s="9" t="str">
        <f t="shared" ca="1" si="6630"/>
        <v>RIO DE JANEIRO</v>
      </c>
      <c r="AE1325" s="9" t="str">
        <f t="shared" ca="1" si="6630"/>
        <v>BRASIL</v>
      </c>
      <c r="AF1325" s="40">
        <v>2</v>
      </c>
      <c r="AG1325" s="9" t="str">
        <f t="shared" ref="AG1325:AL1325" ca="1" si="6631">INDIRECT(ADDRESS($AF1325+1,AG$2,,,AG$1))</f>
        <v>RIBAMAR NOGUEIRA</v>
      </c>
      <c r="AH1325" s="9" t="str">
        <f t="shared" ca="1" si="6631"/>
        <v>RN</v>
      </c>
      <c r="AI1325" s="9">
        <f t="shared" ca="1" si="6631"/>
        <v>2432</v>
      </c>
      <c r="AJ1325" s="9" t="str">
        <f t="shared" ca="1" si="6631"/>
        <v>AGUIAR</v>
      </c>
      <c r="AK1325" s="9" t="str">
        <f t="shared" ca="1" si="6631"/>
        <v>CTBA</v>
      </c>
      <c r="AL1325" s="9" t="str">
        <f t="shared" ca="1" si="6631"/>
        <v>CTBA</v>
      </c>
      <c r="AM1325" s="52">
        <v>2</v>
      </c>
      <c r="AN1325" s="41">
        <v>4.2999999999999997E-2</v>
      </c>
      <c r="AO1325" s="42">
        <f t="shared" ca="1" si="24"/>
        <v>480</v>
      </c>
      <c r="AP1325" s="42">
        <f t="shared" ca="1" si="25"/>
        <v>246</v>
      </c>
      <c r="AQ1325" s="42">
        <f t="shared" ca="1" si="26"/>
        <v>459.35999999999996</v>
      </c>
    </row>
    <row r="1326" spans="1:43" ht="14">
      <c r="A1326" s="9">
        <f t="shared" si="18"/>
        <v>1325</v>
      </c>
      <c r="B1326" s="9">
        <v>675</v>
      </c>
      <c r="C1326" s="50">
        <v>43218</v>
      </c>
      <c r="D1326" s="39">
        <v>43224</v>
      </c>
      <c r="E1326" s="39">
        <v>43225</v>
      </c>
      <c r="F1326" s="40">
        <v>482</v>
      </c>
      <c r="G1326" s="7">
        <f t="shared" ref="G1326:L1326" ca="1" si="6632">INDIRECT(ADDRESS($F1326+1,G$2,,,G$1))</f>
        <v>43218</v>
      </c>
      <c r="H1326" s="27">
        <f t="shared" ca="1" si="6632"/>
        <v>43220</v>
      </c>
      <c r="I1326" s="9">
        <f t="shared" ca="1" si="6632"/>
        <v>7</v>
      </c>
      <c r="J1326" s="9">
        <f t="shared" ca="1" si="6632"/>
        <v>2</v>
      </c>
      <c r="K1326" s="28">
        <f t="shared" ca="1" si="6632"/>
        <v>43101</v>
      </c>
      <c r="L1326" s="9">
        <f t="shared" ca="1" si="6632"/>
        <v>7</v>
      </c>
      <c r="M1326" s="40">
        <v>32</v>
      </c>
      <c r="N1326" s="9" t="str">
        <f t="shared" ref="N1326:R1326" ca="1" si="6633">INDIRECT(ADDRESS($M1326+1,N$2,,,N$1))</f>
        <v>VECHIA ITALIA RISTORANTE</v>
      </c>
      <c r="O1326" s="9" t="str">
        <f t="shared" ca="1" si="6633"/>
        <v>VIR</v>
      </c>
      <c r="P1326" s="9" t="str">
        <f t="shared" ca="1" si="6633"/>
        <v>AV. BERRINI, 334</v>
      </c>
      <c r="Q1326" s="9" t="str">
        <f t="shared" ca="1" si="6633"/>
        <v>SÃO PAULO</v>
      </c>
      <c r="R1326" s="9" t="str">
        <f t="shared" ca="1" si="6633"/>
        <v>SP</v>
      </c>
      <c r="S1326" s="40">
        <v>22</v>
      </c>
      <c r="T1326" s="9" t="str">
        <f t="shared" ref="T1326:Z1326" ca="1" si="6634">INDIRECT(ADDRESS($S1326+1,T$2,,,T$1))</f>
        <v>TINTO SUAVE</v>
      </c>
      <c r="U1326" s="9" t="str">
        <f t="shared" ca="1" si="6634"/>
        <v>TNT_SU_E</v>
      </c>
      <c r="V1326" s="9" t="str">
        <f t="shared" ca="1" si="6634"/>
        <v>VINHO TINTO</v>
      </c>
      <c r="W1326" s="9" t="str">
        <f t="shared" ca="1" si="6634"/>
        <v>4_TPK_2,0 l</v>
      </c>
      <c r="X1326" s="29">
        <f t="shared" ca="1" si="6634"/>
        <v>4</v>
      </c>
      <c r="Y1326" s="30">
        <f t="shared" ca="1" si="6634"/>
        <v>103.5</v>
      </c>
      <c r="Z1326" s="30">
        <f t="shared" ca="1" si="6634"/>
        <v>61</v>
      </c>
      <c r="AA1326" s="40">
        <v>6</v>
      </c>
      <c r="AB1326" s="9" t="str">
        <f t="shared" ref="AB1326:AE1326" ca="1" si="6635">INDIRECT(ADDRESS($AA1326+1,AB$2,,,AB$1))</f>
        <v>CENTRO NORTE</v>
      </c>
      <c r="AC1326" s="9" t="str">
        <f t="shared" ca="1" si="6635"/>
        <v>CN</v>
      </c>
      <c r="AD1326" s="9" t="str">
        <f t="shared" ca="1" si="6635"/>
        <v>GOIANIA</v>
      </c>
      <c r="AE1326" s="9" t="str">
        <f t="shared" ca="1" si="6635"/>
        <v>BRASIL</v>
      </c>
      <c r="AF1326" s="40">
        <v>13</v>
      </c>
      <c r="AG1326" s="9" t="str">
        <f t="shared" ref="AG1326:AL1326" ca="1" si="6636">INDIRECT(ADDRESS($AF1326+1,AG$2,,,AG$1))</f>
        <v>THAIS LETICIA</v>
      </c>
      <c r="AH1326" s="9" t="str">
        <f t="shared" ca="1" si="6636"/>
        <v>TL</v>
      </c>
      <c r="AI1326" s="9">
        <f t="shared" ca="1" si="6636"/>
        <v>2154</v>
      </c>
      <c r="AJ1326" s="9" t="str">
        <f t="shared" ca="1" si="6636"/>
        <v>ANTÔNIO</v>
      </c>
      <c r="AK1326" s="9" t="str">
        <f t="shared" ca="1" si="6636"/>
        <v>SPAULO</v>
      </c>
      <c r="AL1326" s="9" t="str">
        <f t="shared" ca="1" si="6636"/>
        <v>SPAULO</v>
      </c>
      <c r="AM1326" s="52">
        <v>3</v>
      </c>
      <c r="AN1326" s="41">
        <v>0.128</v>
      </c>
      <c r="AO1326" s="42">
        <f t="shared" ca="1" si="24"/>
        <v>310.5</v>
      </c>
      <c r="AP1326" s="42">
        <f t="shared" ca="1" si="25"/>
        <v>183</v>
      </c>
      <c r="AQ1326" s="42">
        <f t="shared" ca="1" si="26"/>
        <v>270.75599999999997</v>
      </c>
    </row>
    <row r="1327" spans="1:43" ht="14">
      <c r="A1327" s="9">
        <f t="shared" si="18"/>
        <v>1326</v>
      </c>
      <c r="B1327" s="9">
        <v>676</v>
      </c>
      <c r="C1327" s="50">
        <v>43221</v>
      </c>
      <c r="D1327" s="39">
        <v>43224</v>
      </c>
      <c r="E1327" s="39">
        <v>43225</v>
      </c>
      <c r="F1327" s="40">
        <v>482</v>
      </c>
      <c r="G1327" s="7">
        <f t="shared" ref="G1327:L1327" ca="1" si="6637">INDIRECT(ADDRESS($F1327+1,G$2,,,G$1))</f>
        <v>43218</v>
      </c>
      <c r="H1327" s="27">
        <f t="shared" ca="1" si="6637"/>
        <v>43220</v>
      </c>
      <c r="I1327" s="9">
        <f t="shared" ca="1" si="6637"/>
        <v>7</v>
      </c>
      <c r="J1327" s="9">
        <f t="shared" ca="1" si="6637"/>
        <v>2</v>
      </c>
      <c r="K1327" s="28">
        <f t="shared" ca="1" si="6637"/>
        <v>43101</v>
      </c>
      <c r="L1327" s="9">
        <f t="shared" ca="1" si="6637"/>
        <v>7</v>
      </c>
      <c r="M1327" s="40">
        <v>1</v>
      </c>
      <c r="N1327" s="9" t="str">
        <f t="shared" ref="N1327:R1327" ca="1" si="6638">INDIRECT(ADDRESS($M1327+1,N$2,,,N$1))</f>
        <v>PÃO DE AÇUCAR SUPERMERCADOS</v>
      </c>
      <c r="O1327" s="9" t="str">
        <f t="shared" ca="1" si="6638"/>
        <v>PA</v>
      </c>
      <c r="P1327" s="9" t="str">
        <f t="shared" ca="1" si="6638"/>
        <v>RUA 1, 18.</v>
      </c>
      <c r="Q1327" s="9" t="str">
        <f t="shared" ca="1" si="6638"/>
        <v>SÃO PAULO</v>
      </c>
      <c r="R1327" s="9" t="str">
        <f t="shared" ca="1" si="6638"/>
        <v>SP</v>
      </c>
      <c r="S1327" s="40">
        <v>20</v>
      </c>
      <c r="T1327" s="9" t="str">
        <f t="shared" ref="T1327:Z1327" ca="1" si="6639">INDIRECT(ADDRESS($S1327+1,T$2,,,T$1))</f>
        <v>MALBEC RESERVA</v>
      </c>
      <c r="U1327" s="9" t="str">
        <f t="shared" ca="1" si="6639"/>
        <v>MBC_RS</v>
      </c>
      <c r="V1327" s="9" t="str">
        <f t="shared" ca="1" si="6639"/>
        <v>VINHO TINTO</v>
      </c>
      <c r="W1327" s="9" t="str">
        <f t="shared" ca="1" si="6639"/>
        <v>12_BTL_0,75 l</v>
      </c>
      <c r="X1327" s="29">
        <f t="shared" ca="1" si="6639"/>
        <v>12</v>
      </c>
      <c r="Y1327" s="30">
        <f t="shared" ca="1" si="6639"/>
        <v>298</v>
      </c>
      <c r="Z1327" s="30">
        <f t="shared" ca="1" si="6639"/>
        <v>154</v>
      </c>
      <c r="AA1327" s="40">
        <v>2</v>
      </c>
      <c r="AB1327" s="9" t="str">
        <f t="shared" ref="AB1327:AE1327" ca="1" si="6640">INDIRECT(ADDRESS($AA1327+1,AB$2,,,AB$1))</f>
        <v>MARTE</v>
      </c>
      <c r="AC1327" s="9" t="str">
        <f t="shared" ca="1" si="6640"/>
        <v>MT</v>
      </c>
      <c r="AD1327" s="9" t="str">
        <f t="shared" ca="1" si="6640"/>
        <v>CURITIBA</v>
      </c>
      <c r="AE1327" s="9" t="str">
        <f t="shared" ca="1" si="6640"/>
        <v>BRASIL</v>
      </c>
      <c r="AF1327" s="40">
        <v>8</v>
      </c>
      <c r="AG1327" s="9" t="str">
        <f t="shared" ref="AG1327:AL1327" ca="1" si="6641">INDIRECT(ADDRESS($AF1327+1,AG$2,,,AG$1))</f>
        <v>JOAQUIM DE DEUS</v>
      </c>
      <c r="AH1327" s="9" t="str">
        <f t="shared" ca="1" si="6641"/>
        <v>JD</v>
      </c>
      <c r="AI1327" s="9">
        <f t="shared" ca="1" si="6641"/>
        <v>2231</v>
      </c>
      <c r="AJ1327" s="9" t="str">
        <f t="shared" ca="1" si="6641"/>
        <v>MENESES</v>
      </c>
      <c r="AK1327" s="9" t="str">
        <f t="shared" ca="1" si="6641"/>
        <v>BSB</v>
      </c>
      <c r="AL1327" s="9" t="str">
        <f t="shared" ca="1" si="6641"/>
        <v>BSB</v>
      </c>
      <c r="AM1327" s="52">
        <v>1</v>
      </c>
      <c r="AN1327" s="41">
        <v>0.03</v>
      </c>
      <c r="AO1327" s="42">
        <f t="shared" ca="1" si="24"/>
        <v>298</v>
      </c>
      <c r="AP1327" s="42">
        <f t="shared" ca="1" si="25"/>
        <v>154</v>
      </c>
      <c r="AQ1327" s="42">
        <f t="shared" ca="1" si="26"/>
        <v>289.06</v>
      </c>
    </row>
    <row r="1328" spans="1:43" ht="14">
      <c r="A1328" s="9">
        <f t="shared" si="18"/>
        <v>1327</v>
      </c>
      <c r="B1328" s="9">
        <v>677</v>
      </c>
      <c r="C1328" s="50">
        <v>43219</v>
      </c>
      <c r="D1328" s="39">
        <v>43225</v>
      </c>
      <c r="E1328" s="39">
        <v>43225</v>
      </c>
      <c r="F1328" s="40">
        <v>483</v>
      </c>
      <c r="G1328" s="7">
        <f t="shared" ref="G1328:L1328" ca="1" si="6642">INDIRECT(ADDRESS($F1328+1,G$2,,,G$1))</f>
        <v>43219</v>
      </c>
      <c r="H1328" s="27">
        <f t="shared" ca="1" si="6642"/>
        <v>43220</v>
      </c>
      <c r="I1328" s="9">
        <f t="shared" ca="1" si="6642"/>
        <v>1</v>
      </c>
      <c r="J1328" s="9">
        <f t="shared" ca="1" si="6642"/>
        <v>2</v>
      </c>
      <c r="K1328" s="28">
        <f t="shared" ca="1" si="6642"/>
        <v>43101</v>
      </c>
      <c r="L1328" s="9">
        <f t="shared" ca="1" si="6642"/>
        <v>1</v>
      </c>
      <c r="M1328" s="40">
        <v>19</v>
      </c>
      <c r="N1328" s="9" t="str">
        <f t="shared" ref="N1328:R1328" ca="1" si="6643">INDIRECT(ADDRESS($M1328+1,N$2,,,N$1))</f>
        <v>NONA VECHIA</v>
      </c>
      <c r="O1328" s="9" t="str">
        <f t="shared" ca="1" si="6643"/>
        <v>NVC</v>
      </c>
      <c r="P1328" s="9" t="str">
        <f t="shared" ca="1" si="6643"/>
        <v>AV. ENSEADA, 980</v>
      </c>
      <c r="Q1328" s="9" t="str">
        <f t="shared" ca="1" si="6643"/>
        <v>GUARUJÁ</v>
      </c>
      <c r="R1328" s="9" t="str">
        <f t="shared" ca="1" si="6643"/>
        <v>SP</v>
      </c>
      <c r="S1328" s="40">
        <v>18</v>
      </c>
      <c r="T1328" s="9" t="str">
        <f t="shared" ref="T1328:Z1328" ca="1" si="6644">INDIRECT(ADDRESS($S1328+1,T$2,,,T$1))</f>
        <v>ESPUMANTE ROSE</v>
      </c>
      <c r="U1328" s="9" t="str">
        <f t="shared" ca="1" si="6644"/>
        <v>ES_RSE</v>
      </c>
      <c r="V1328" s="9" t="str">
        <f t="shared" ca="1" si="6644"/>
        <v>ESPUMANTE</v>
      </c>
      <c r="W1328" s="9" t="str">
        <f t="shared" ca="1" si="6644"/>
        <v>12_BTL_0,75 l</v>
      </c>
      <c r="X1328" s="29">
        <f t="shared" ca="1" si="6644"/>
        <v>12</v>
      </c>
      <c r="Y1328" s="30">
        <f t="shared" ca="1" si="6644"/>
        <v>223</v>
      </c>
      <c r="Z1328" s="30">
        <f t="shared" ca="1" si="6644"/>
        <v>114</v>
      </c>
      <c r="AA1328" s="40">
        <v>2</v>
      </c>
      <c r="AB1328" s="9" t="str">
        <f t="shared" ref="AB1328:AE1328" ca="1" si="6645">INDIRECT(ADDRESS($AA1328+1,AB$2,,,AB$1))</f>
        <v>MARTE</v>
      </c>
      <c r="AC1328" s="9" t="str">
        <f t="shared" ca="1" si="6645"/>
        <v>MT</v>
      </c>
      <c r="AD1328" s="9" t="str">
        <f t="shared" ca="1" si="6645"/>
        <v>CURITIBA</v>
      </c>
      <c r="AE1328" s="9" t="str">
        <f t="shared" ca="1" si="6645"/>
        <v>BRASIL</v>
      </c>
      <c r="AF1328" s="40">
        <v>8</v>
      </c>
      <c r="AG1328" s="9" t="str">
        <f t="shared" ref="AG1328:AL1328" ca="1" si="6646">INDIRECT(ADDRESS($AF1328+1,AG$2,,,AG$1))</f>
        <v>JOAQUIM DE DEUS</v>
      </c>
      <c r="AH1328" s="9" t="str">
        <f t="shared" ca="1" si="6646"/>
        <v>JD</v>
      </c>
      <c r="AI1328" s="9">
        <f t="shared" ca="1" si="6646"/>
        <v>2231</v>
      </c>
      <c r="AJ1328" s="9" t="str">
        <f t="shared" ca="1" si="6646"/>
        <v>MENESES</v>
      </c>
      <c r="AK1328" s="9" t="str">
        <f t="shared" ca="1" si="6646"/>
        <v>BSB</v>
      </c>
      <c r="AL1328" s="9" t="str">
        <f t="shared" ca="1" si="6646"/>
        <v>BSB</v>
      </c>
      <c r="AM1328" s="52">
        <v>1</v>
      </c>
      <c r="AN1328" s="41">
        <v>7.2999999999999995E-2</v>
      </c>
      <c r="AO1328" s="42">
        <f t="shared" ca="1" si="24"/>
        <v>223</v>
      </c>
      <c r="AP1328" s="42">
        <f t="shared" ca="1" si="25"/>
        <v>114</v>
      </c>
      <c r="AQ1328" s="42">
        <f t="shared" ca="1" si="26"/>
        <v>206.721</v>
      </c>
    </row>
    <row r="1329" spans="1:43" ht="14">
      <c r="A1329" s="9">
        <f t="shared" si="18"/>
        <v>1328</v>
      </c>
      <c r="B1329" s="9">
        <v>677</v>
      </c>
      <c r="C1329" s="50">
        <v>43219</v>
      </c>
      <c r="D1329" s="39">
        <v>43225</v>
      </c>
      <c r="E1329" s="39">
        <v>43225</v>
      </c>
      <c r="F1329" s="40">
        <v>483</v>
      </c>
      <c r="G1329" s="7">
        <f t="shared" ref="G1329:L1329" ca="1" si="6647">INDIRECT(ADDRESS($F1329+1,G$2,,,G$1))</f>
        <v>43219</v>
      </c>
      <c r="H1329" s="27">
        <f t="shared" ca="1" si="6647"/>
        <v>43220</v>
      </c>
      <c r="I1329" s="9">
        <f t="shared" ca="1" si="6647"/>
        <v>1</v>
      </c>
      <c r="J1329" s="9">
        <f t="shared" ca="1" si="6647"/>
        <v>2</v>
      </c>
      <c r="K1329" s="28">
        <f t="shared" ca="1" si="6647"/>
        <v>43101</v>
      </c>
      <c r="L1329" s="9">
        <f t="shared" ca="1" si="6647"/>
        <v>1</v>
      </c>
      <c r="M1329" s="40">
        <v>19</v>
      </c>
      <c r="N1329" s="9" t="str">
        <f t="shared" ref="N1329:R1329" ca="1" si="6648">INDIRECT(ADDRESS($M1329+1,N$2,,,N$1))</f>
        <v>NONA VECHIA</v>
      </c>
      <c r="O1329" s="9" t="str">
        <f t="shared" ca="1" si="6648"/>
        <v>NVC</v>
      </c>
      <c r="P1329" s="9" t="str">
        <f t="shared" ca="1" si="6648"/>
        <v>AV. ENSEADA, 980</v>
      </c>
      <c r="Q1329" s="9" t="str">
        <f t="shared" ca="1" si="6648"/>
        <v>GUARUJÁ</v>
      </c>
      <c r="R1329" s="9" t="str">
        <f t="shared" ca="1" si="6648"/>
        <v>SP</v>
      </c>
      <c r="S1329" s="40">
        <v>13</v>
      </c>
      <c r="T1329" s="9" t="str">
        <f t="shared" ref="T1329:Z1329" ca="1" si="6649">INDIRECT(ADDRESS($S1329+1,T$2,,,T$1))</f>
        <v>CHARDONNAY RESERVA</v>
      </c>
      <c r="U1329" s="9" t="str">
        <f t="shared" ca="1" si="6649"/>
        <v>CHDN_RS</v>
      </c>
      <c r="V1329" s="9" t="str">
        <f t="shared" ca="1" si="6649"/>
        <v>VINHO BRANCO</v>
      </c>
      <c r="W1329" s="9" t="str">
        <f t="shared" ca="1" si="6649"/>
        <v>12_BTL_0,75 l</v>
      </c>
      <c r="X1329" s="29">
        <f t="shared" ca="1" si="6649"/>
        <v>12</v>
      </c>
      <c r="Y1329" s="30">
        <f t="shared" ca="1" si="6649"/>
        <v>198</v>
      </c>
      <c r="Z1329" s="30">
        <f t="shared" ca="1" si="6649"/>
        <v>99</v>
      </c>
      <c r="AA1329" s="40">
        <v>2</v>
      </c>
      <c r="AB1329" s="9" t="str">
        <f t="shared" ref="AB1329:AE1329" ca="1" si="6650">INDIRECT(ADDRESS($AA1329+1,AB$2,,,AB$1))</f>
        <v>MARTE</v>
      </c>
      <c r="AC1329" s="9" t="str">
        <f t="shared" ca="1" si="6650"/>
        <v>MT</v>
      </c>
      <c r="AD1329" s="9" t="str">
        <f t="shared" ca="1" si="6650"/>
        <v>CURITIBA</v>
      </c>
      <c r="AE1329" s="9" t="str">
        <f t="shared" ca="1" si="6650"/>
        <v>BRASIL</v>
      </c>
      <c r="AF1329" s="40">
        <v>8</v>
      </c>
      <c r="AG1329" s="9" t="str">
        <f t="shared" ref="AG1329:AL1329" ca="1" si="6651">INDIRECT(ADDRESS($AF1329+1,AG$2,,,AG$1))</f>
        <v>JOAQUIM DE DEUS</v>
      </c>
      <c r="AH1329" s="9" t="str">
        <f t="shared" ca="1" si="6651"/>
        <v>JD</v>
      </c>
      <c r="AI1329" s="9">
        <f t="shared" ca="1" si="6651"/>
        <v>2231</v>
      </c>
      <c r="AJ1329" s="9" t="str">
        <f t="shared" ca="1" si="6651"/>
        <v>MENESES</v>
      </c>
      <c r="AK1329" s="9" t="str">
        <f t="shared" ca="1" si="6651"/>
        <v>BSB</v>
      </c>
      <c r="AL1329" s="9" t="str">
        <f t="shared" ca="1" si="6651"/>
        <v>BSB</v>
      </c>
      <c r="AM1329" s="52">
        <v>2</v>
      </c>
      <c r="AN1329" s="41">
        <v>0</v>
      </c>
      <c r="AO1329" s="42">
        <f t="shared" ca="1" si="24"/>
        <v>396</v>
      </c>
      <c r="AP1329" s="42">
        <f t="shared" ca="1" si="25"/>
        <v>198</v>
      </c>
      <c r="AQ1329" s="42">
        <f t="shared" ca="1" si="26"/>
        <v>396</v>
      </c>
    </row>
    <row r="1330" spans="1:43" ht="14">
      <c r="A1330" s="9">
        <f t="shared" si="18"/>
        <v>1329</v>
      </c>
      <c r="B1330" s="9">
        <v>677</v>
      </c>
      <c r="C1330" s="50">
        <v>43219</v>
      </c>
      <c r="D1330" s="39">
        <v>43225</v>
      </c>
      <c r="E1330" s="39">
        <v>43225</v>
      </c>
      <c r="F1330" s="40">
        <v>483</v>
      </c>
      <c r="G1330" s="7">
        <f t="shared" ref="G1330:L1330" ca="1" si="6652">INDIRECT(ADDRESS($F1330+1,G$2,,,G$1))</f>
        <v>43219</v>
      </c>
      <c r="H1330" s="27">
        <f t="shared" ca="1" si="6652"/>
        <v>43220</v>
      </c>
      <c r="I1330" s="9">
        <f t="shared" ca="1" si="6652"/>
        <v>1</v>
      </c>
      <c r="J1330" s="9">
        <f t="shared" ca="1" si="6652"/>
        <v>2</v>
      </c>
      <c r="K1330" s="28">
        <f t="shared" ca="1" si="6652"/>
        <v>43101</v>
      </c>
      <c r="L1330" s="9">
        <f t="shared" ca="1" si="6652"/>
        <v>1</v>
      </c>
      <c r="M1330" s="40">
        <v>19</v>
      </c>
      <c r="N1330" s="9" t="str">
        <f t="shared" ref="N1330:R1330" ca="1" si="6653">INDIRECT(ADDRESS($M1330+1,N$2,,,N$1))</f>
        <v>NONA VECHIA</v>
      </c>
      <c r="O1330" s="9" t="str">
        <f t="shared" ca="1" si="6653"/>
        <v>NVC</v>
      </c>
      <c r="P1330" s="9" t="str">
        <f t="shared" ca="1" si="6653"/>
        <v>AV. ENSEADA, 980</v>
      </c>
      <c r="Q1330" s="9" t="str">
        <f t="shared" ca="1" si="6653"/>
        <v>GUARUJÁ</v>
      </c>
      <c r="R1330" s="9" t="str">
        <f t="shared" ca="1" si="6653"/>
        <v>SP</v>
      </c>
      <c r="S1330" s="40">
        <v>4</v>
      </c>
      <c r="T1330" s="9" t="str">
        <f t="shared" ref="T1330:Z1330" ca="1" si="6654">INDIRECT(ADDRESS($S1330+1,T$2,,,T$1))</f>
        <v>CARMENERE</v>
      </c>
      <c r="U1330" s="9" t="str">
        <f t="shared" ca="1" si="6654"/>
        <v>CRMN</v>
      </c>
      <c r="V1330" s="9" t="str">
        <f t="shared" ca="1" si="6654"/>
        <v>VINHO TINTO</v>
      </c>
      <c r="W1330" s="9" t="str">
        <f t="shared" ca="1" si="6654"/>
        <v>12_BTL_0,75 l</v>
      </c>
      <c r="X1330" s="29">
        <f t="shared" ca="1" si="6654"/>
        <v>12</v>
      </c>
      <c r="Y1330" s="30">
        <f t="shared" ca="1" si="6654"/>
        <v>150</v>
      </c>
      <c r="Z1330" s="30">
        <f t="shared" ca="1" si="6654"/>
        <v>98</v>
      </c>
      <c r="AA1330" s="40">
        <v>2</v>
      </c>
      <c r="AB1330" s="9" t="str">
        <f t="shared" ref="AB1330:AE1330" ca="1" si="6655">INDIRECT(ADDRESS($AA1330+1,AB$2,,,AB$1))</f>
        <v>MARTE</v>
      </c>
      <c r="AC1330" s="9" t="str">
        <f t="shared" ca="1" si="6655"/>
        <v>MT</v>
      </c>
      <c r="AD1330" s="9" t="str">
        <f t="shared" ca="1" si="6655"/>
        <v>CURITIBA</v>
      </c>
      <c r="AE1330" s="9" t="str">
        <f t="shared" ca="1" si="6655"/>
        <v>BRASIL</v>
      </c>
      <c r="AF1330" s="40">
        <v>8</v>
      </c>
      <c r="AG1330" s="9" t="str">
        <f t="shared" ref="AG1330:AL1330" ca="1" si="6656">INDIRECT(ADDRESS($AF1330+1,AG$2,,,AG$1))</f>
        <v>JOAQUIM DE DEUS</v>
      </c>
      <c r="AH1330" s="9" t="str">
        <f t="shared" ca="1" si="6656"/>
        <v>JD</v>
      </c>
      <c r="AI1330" s="9">
        <f t="shared" ca="1" si="6656"/>
        <v>2231</v>
      </c>
      <c r="AJ1330" s="9" t="str">
        <f t="shared" ca="1" si="6656"/>
        <v>MENESES</v>
      </c>
      <c r="AK1330" s="9" t="str">
        <f t="shared" ca="1" si="6656"/>
        <v>BSB</v>
      </c>
      <c r="AL1330" s="9" t="str">
        <f t="shared" ca="1" si="6656"/>
        <v>BSB</v>
      </c>
      <c r="AM1330" s="52">
        <v>2</v>
      </c>
      <c r="AN1330" s="41">
        <v>5.0999999999999997E-2</v>
      </c>
      <c r="AO1330" s="42">
        <f t="shared" ca="1" si="24"/>
        <v>300</v>
      </c>
      <c r="AP1330" s="42">
        <f t="shared" ca="1" si="25"/>
        <v>196</v>
      </c>
      <c r="AQ1330" s="42">
        <f t="shared" ca="1" si="26"/>
        <v>284.7</v>
      </c>
    </row>
    <row r="1331" spans="1:43" ht="14">
      <c r="A1331" s="9">
        <f t="shared" si="18"/>
        <v>1330</v>
      </c>
      <c r="B1331" s="9">
        <v>677</v>
      </c>
      <c r="C1331" s="50">
        <v>43219</v>
      </c>
      <c r="D1331" s="39">
        <v>43225</v>
      </c>
      <c r="E1331" s="39">
        <v>43225</v>
      </c>
      <c r="F1331" s="40">
        <v>483</v>
      </c>
      <c r="G1331" s="7">
        <f t="shared" ref="G1331:L1331" ca="1" si="6657">INDIRECT(ADDRESS($F1331+1,G$2,,,G$1))</f>
        <v>43219</v>
      </c>
      <c r="H1331" s="27">
        <f t="shared" ca="1" si="6657"/>
        <v>43220</v>
      </c>
      <c r="I1331" s="9">
        <f t="shared" ca="1" si="6657"/>
        <v>1</v>
      </c>
      <c r="J1331" s="9">
        <f t="shared" ca="1" si="6657"/>
        <v>2</v>
      </c>
      <c r="K1331" s="28">
        <f t="shared" ca="1" si="6657"/>
        <v>43101</v>
      </c>
      <c r="L1331" s="9">
        <f t="shared" ca="1" si="6657"/>
        <v>1</v>
      </c>
      <c r="M1331" s="40">
        <v>19</v>
      </c>
      <c r="N1331" s="9" t="str">
        <f t="shared" ref="N1331:R1331" ca="1" si="6658">INDIRECT(ADDRESS($M1331+1,N$2,,,N$1))</f>
        <v>NONA VECHIA</v>
      </c>
      <c r="O1331" s="9" t="str">
        <f t="shared" ca="1" si="6658"/>
        <v>NVC</v>
      </c>
      <c r="P1331" s="9" t="str">
        <f t="shared" ca="1" si="6658"/>
        <v>AV. ENSEADA, 980</v>
      </c>
      <c r="Q1331" s="9" t="str">
        <f t="shared" ca="1" si="6658"/>
        <v>GUARUJÁ</v>
      </c>
      <c r="R1331" s="9" t="str">
        <f t="shared" ca="1" si="6658"/>
        <v>SP</v>
      </c>
      <c r="S1331" s="40">
        <v>23</v>
      </c>
      <c r="T1331" s="9" t="str">
        <f t="shared" ref="T1331:Z1331" ca="1" si="6659">INDIRECT(ADDRESS($S1331+1,T$2,,,T$1))</f>
        <v>TINTO SECO</v>
      </c>
      <c r="U1331" s="9" t="str">
        <f t="shared" ca="1" si="6659"/>
        <v>TNT_SC_E</v>
      </c>
      <c r="V1331" s="9" t="str">
        <f t="shared" ca="1" si="6659"/>
        <v>VINHO TINTO</v>
      </c>
      <c r="W1331" s="9" t="str">
        <f t="shared" ca="1" si="6659"/>
        <v>4_TPK_2,0 l</v>
      </c>
      <c r="X1331" s="29">
        <f t="shared" ca="1" si="6659"/>
        <v>4</v>
      </c>
      <c r="Y1331" s="30">
        <f t="shared" ca="1" si="6659"/>
        <v>104</v>
      </c>
      <c r="Z1331" s="30">
        <f t="shared" ca="1" si="6659"/>
        <v>62</v>
      </c>
      <c r="AA1331" s="40">
        <v>4</v>
      </c>
      <c r="AB1331" s="9" t="str">
        <f t="shared" ref="AB1331:AE1331" ca="1" si="6660">INDIRECT(ADDRESS($AA1331+1,AB$2,,,AB$1))</f>
        <v>AGUA LIMPA</v>
      </c>
      <c r="AC1331" s="9" t="str">
        <f t="shared" ca="1" si="6660"/>
        <v>AL</v>
      </c>
      <c r="AD1331" s="9" t="str">
        <f t="shared" ca="1" si="6660"/>
        <v>BELORIZONTE</v>
      </c>
      <c r="AE1331" s="9" t="str">
        <f t="shared" ca="1" si="6660"/>
        <v>BRASIL</v>
      </c>
      <c r="AF1331" s="40">
        <v>7</v>
      </c>
      <c r="AG1331" s="9" t="str">
        <f t="shared" ref="AG1331:AL1331" ca="1" si="6661">INDIRECT(ADDRESS($AF1331+1,AG$2,,,AG$1))</f>
        <v>SILAS MALAFAIA</v>
      </c>
      <c r="AH1331" s="9" t="str">
        <f t="shared" ca="1" si="6661"/>
        <v>SM</v>
      </c>
      <c r="AI1331" s="9">
        <f t="shared" ca="1" si="6661"/>
        <v>2243</v>
      </c>
      <c r="AJ1331" s="9" t="str">
        <f t="shared" ca="1" si="6661"/>
        <v>MENESES</v>
      </c>
      <c r="AK1331" s="9" t="str">
        <f t="shared" ca="1" si="6661"/>
        <v>BSB</v>
      </c>
      <c r="AL1331" s="9" t="str">
        <f t="shared" ca="1" si="6661"/>
        <v>BSB</v>
      </c>
      <c r="AM1331" s="52">
        <v>3</v>
      </c>
      <c r="AN1331" s="41">
        <v>5.0999999999999997E-2</v>
      </c>
      <c r="AO1331" s="42">
        <f t="shared" ca="1" si="24"/>
        <v>312</v>
      </c>
      <c r="AP1331" s="42">
        <f t="shared" ca="1" si="25"/>
        <v>186</v>
      </c>
      <c r="AQ1331" s="42">
        <f t="shared" ca="1" si="26"/>
        <v>296.08799999999997</v>
      </c>
    </row>
    <row r="1332" spans="1:43" ht="14">
      <c r="A1332" s="9">
        <f t="shared" si="18"/>
        <v>1331</v>
      </c>
      <c r="B1332" s="9">
        <v>678</v>
      </c>
      <c r="C1332" s="50">
        <v>43224</v>
      </c>
      <c r="D1332" s="39">
        <v>43229</v>
      </c>
      <c r="E1332" s="39">
        <v>43227</v>
      </c>
      <c r="F1332" s="40">
        <v>484</v>
      </c>
      <c r="G1332" s="7">
        <f t="shared" ref="G1332:L1332" ca="1" si="6662">INDIRECT(ADDRESS($F1332+1,G$2,,,G$1))</f>
        <v>43220</v>
      </c>
      <c r="H1332" s="27">
        <f t="shared" ca="1" si="6662"/>
        <v>43220</v>
      </c>
      <c r="I1332" s="9">
        <f t="shared" ca="1" si="6662"/>
        <v>2</v>
      </c>
      <c r="J1332" s="9">
        <f t="shared" ca="1" si="6662"/>
        <v>2</v>
      </c>
      <c r="K1332" s="28">
        <f t="shared" ca="1" si="6662"/>
        <v>43101</v>
      </c>
      <c r="L1332" s="9">
        <f t="shared" ca="1" si="6662"/>
        <v>2</v>
      </c>
      <c r="M1332" s="40">
        <v>13</v>
      </c>
      <c r="N1332" s="9" t="str">
        <f t="shared" ref="N1332:R1332" ca="1" si="6663">INDIRECT(ADDRESS($M1332+1,N$2,,,N$1))</f>
        <v>DONA ZICA</v>
      </c>
      <c r="O1332" s="9" t="str">
        <f t="shared" ca="1" si="6663"/>
        <v>DZ</v>
      </c>
      <c r="P1332" s="9" t="str">
        <f t="shared" ca="1" si="6663"/>
        <v>LARGO DO ZÉ, 3342</v>
      </c>
      <c r="Q1332" s="9" t="str">
        <f t="shared" ca="1" si="6663"/>
        <v>PORTO ALEGRE</v>
      </c>
      <c r="R1332" s="9" t="str">
        <f t="shared" ca="1" si="6663"/>
        <v>RS</v>
      </c>
      <c r="S1332" s="40">
        <v>11</v>
      </c>
      <c r="T1332" s="9" t="str">
        <f t="shared" ref="T1332:Z1332" ca="1" si="6664">INDIRECT(ADDRESS($S1332+1,T$2,,,T$1))</f>
        <v>RIESLING RESERVA</v>
      </c>
      <c r="U1332" s="9" t="str">
        <f t="shared" ca="1" si="6664"/>
        <v>RISL_RS</v>
      </c>
      <c r="V1332" s="9" t="str">
        <f t="shared" ca="1" si="6664"/>
        <v>VINHO BRANCO</v>
      </c>
      <c r="W1332" s="9" t="str">
        <f t="shared" ca="1" si="6664"/>
        <v>12_BTL_0,75 l</v>
      </c>
      <c r="X1332" s="29">
        <f t="shared" ca="1" si="6664"/>
        <v>12</v>
      </c>
      <c r="Y1332" s="30">
        <f t="shared" ca="1" si="6664"/>
        <v>240</v>
      </c>
      <c r="Z1332" s="30">
        <f t="shared" ca="1" si="6664"/>
        <v>123</v>
      </c>
      <c r="AA1332" s="40">
        <v>3</v>
      </c>
      <c r="AB1332" s="9" t="str">
        <f t="shared" ref="AB1332:AE1332" ca="1" si="6665">INDIRECT(ADDRESS($AA1332+1,AB$2,,,AB$1))</f>
        <v>AGUIA</v>
      </c>
      <c r="AC1332" s="9" t="str">
        <f t="shared" ca="1" si="6665"/>
        <v>AG</v>
      </c>
      <c r="AD1332" s="9" t="str">
        <f t="shared" ca="1" si="6665"/>
        <v>PORTO ALEGRE</v>
      </c>
      <c r="AE1332" s="9" t="str">
        <f t="shared" ca="1" si="6665"/>
        <v>BRASIL</v>
      </c>
      <c r="AF1332" s="40">
        <v>6</v>
      </c>
      <c r="AG1332" s="9" t="str">
        <f t="shared" ref="AG1332:AL1332" ca="1" si="6666">INDIRECT(ADDRESS($AF1332+1,AG$2,,,AG$1))</f>
        <v>CARMEN AGUIAR</v>
      </c>
      <c r="AH1332" s="9" t="str">
        <f t="shared" ca="1" si="6666"/>
        <v>CA</v>
      </c>
      <c r="AI1332" s="9">
        <f t="shared" ca="1" si="6666"/>
        <v>2211</v>
      </c>
      <c r="AJ1332" s="9" t="str">
        <f t="shared" ca="1" si="6666"/>
        <v>MENESES</v>
      </c>
      <c r="AK1332" s="9" t="str">
        <f t="shared" ca="1" si="6666"/>
        <v>BSB</v>
      </c>
      <c r="AL1332" s="9" t="str">
        <f t="shared" ca="1" si="6666"/>
        <v>BSB</v>
      </c>
      <c r="AM1332" s="52">
        <v>2</v>
      </c>
      <c r="AN1332" s="41">
        <v>3.5000000000000003E-2</v>
      </c>
      <c r="AO1332" s="42">
        <f t="shared" ca="1" si="24"/>
        <v>480</v>
      </c>
      <c r="AP1332" s="42">
        <f t="shared" ca="1" si="25"/>
        <v>246</v>
      </c>
      <c r="AQ1332" s="42">
        <f t="shared" ca="1" si="26"/>
        <v>463.2</v>
      </c>
    </row>
    <row r="1333" spans="1:43" ht="14">
      <c r="A1333" s="9">
        <f t="shared" si="18"/>
        <v>1332</v>
      </c>
      <c r="B1333" s="9">
        <v>678</v>
      </c>
      <c r="C1333" s="50">
        <v>43224</v>
      </c>
      <c r="D1333" s="39">
        <v>43229</v>
      </c>
      <c r="E1333" s="39">
        <v>43227</v>
      </c>
      <c r="F1333" s="40">
        <v>484</v>
      </c>
      <c r="G1333" s="7">
        <f t="shared" ref="G1333:L1333" ca="1" si="6667">INDIRECT(ADDRESS($F1333+1,G$2,,,G$1))</f>
        <v>43220</v>
      </c>
      <c r="H1333" s="27">
        <f t="shared" ca="1" si="6667"/>
        <v>43220</v>
      </c>
      <c r="I1333" s="9">
        <f t="shared" ca="1" si="6667"/>
        <v>2</v>
      </c>
      <c r="J1333" s="9">
        <f t="shared" ca="1" si="6667"/>
        <v>2</v>
      </c>
      <c r="K1333" s="28">
        <f t="shared" ca="1" si="6667"/>
        <v>43101</v>
      </c>
      <c r="L1333" s="9">
        <f t="shared" ca="1" si="6667"/>
        <v>2</v>
      </c>
      <c r="M1333" s="40">
        <v>13</v>
      </c>
      <c r="N1333" s="9" t="str">
        <f t="shared" ref="N1333:R1333" ca="1" si="6668">INDIRECT(ADDRESS($M1333+1,N$2,,,N$1))</f>
        <v>DONA ZICA</v>
      </c>
      <c r="O1333" s="9" t="str">
        <f t="shared" ca="1" si="6668"/>
        <v>DZ</v>
      </c>
      <c r="P1333" s="9" t="str">
        <f t="shared" ca="1" si="6668"/>
        <v>LARGO DO ZÉ, 3342</v>
      </c>
      <c r="Q1333" s="9" t="str">
        <f t="shared" ca="1" si="6668"/>
        <v>PORTO ALEGRE</v>
      </c>
      <c r="R1333" s="9" t="str">
        <f t="shared" ca="1" si="6668"/>
        <v>RS</v>
      </c>
      <c r="S1333" s="40">
        <v>21</v>
      </c>
      <c r="T1333" s="9" t="str">
        <f t="shared" ref="T1333:Z1333" ca="1" si="6669">INDIRECT(ADDRESS($S1333+1,T$2,,,T$1))</f>
        <v>TINTO DE MESA</v>
      </c>
      <c r="U1333" s="9" t="str">
        <f t="shared" ca="1" si="6669"/>
        <v>TNT_MS_E</v>
      </c>
      <c r="V1333" s="9" t="str">
        <f t="shared" ca="1" si="6669"/>
        <v>VINHO TINTO</v>
      </c>
      <c r="W1333" s="9" t="str">
        <f t="shared" ca="1" si="6669"/>
        <v>4_TPK_2,0 l</v>
      </c>
      <c r="X1333" s="29">
        <f t="shared" ca="1" si="6669"/>
        <v>4</v>
      </c>
      <c r="Y1333" s="30">
        <f t="shared" ca="1" si="6669"/>
        <v>101</v>
      </c>
      <c r="Z1333" s="30">
        <f t="shared" ca="1" si="6669"/>
        <v>61</v>
      </c>
      <c r="AA1333" s="40">
        <v>3</v>
      </c>
      <c r="AB1333" s="9" t="str">
        <f t="shared" ref="AB1333:AE1333" ca="1" si="6670">INDIRECT(ADDRESS($AA1333+1,AB$2,,,AB$1))</f>
        <v>AGUIA</v>
      </c>
      <c r="AC1333" s="9" t="str">
        <f t="shared" ca="1" si="6670"/>
        <v>AG</v>
      </c>
      <c r="AD1333" s="9" t="str">
        <f t="shared" ca="1" si="6670"/>
        <v>PORTO ALEGRE</v>
      </c>
      <c r="AE1333" s="9" t="str">
        <f t="shared" ca="1" si="6670"/>
        <v>BRASIL</v>
      </c>
      <c r="AF1333" s="40">
        <v>12</v>
      </c>
      <c r="AG1333" s="9" t="str">
        <f t="shared" ref="AG1333:AL1333" ca="1" si="6671">INDIRECT(ADDRESS($AF1333+1,AG$2,,,AG$1))</f>
        <v>LARISSA GAYER</v>
      </c>
      <c r="AH1333" s="9" t="str">
        <f t="shared" ca="1" si="6671"/>
        <v>LG</v>
      </c>
      <c r="AI1333" s="9">
        <f t="shared" ca="1" si="6671"/>
        <v>2222</v>
      </c>
      <c r="AJ1333" s="9" t="str">
        <f t="shared" ca="1" si="6671"/>
        <v>ANTÔNIO</v>
      </c>
      <c r="AK1333" s="9" t="str">
        <f t="shared" ca="1" si="6671"/>
        <v>SPAULO</v>
      </c>
      <c r="AL1333" s="9" t="str">
        <f t="shared" ca="1" si="6671"/>
        <v>SPAULO</v>
      </c>
      <c r="AM1333" s="52">
        <v>3</v>
      </c>
      <c r="AN1333" s="41">
        <v>3.3000000000000002E-2</v>
      </c>
      <c r="AO1333" s="42">
        <f t="shared" ca="1" si="24"/>
        <v>303</v>
      </c>
      <c r="AP1333" s="42">
        <f t="shared" ca="1" si="25"/>
        <v>183</v>
      </c>
      <c r="AQ1333" s="42">
        <f t="shared" ca="1" si="26"/>
        <v>293.00099999999998</v>
      </c>
    </row>
    <row r="1334" spans="1:43" ht="14">
      <c r="A1334" s="9">
        <f t="shared" si="18"/>
        <v>1333</v>
      </c>
      <c r="B1334" s="9">
        <v>678</v>
      </c>
      <c r="C1334" s="50">
        <v>43224</v>
      </c>
      <c r="D1334" s="39">
        <v>43229</v>
      </c>
      <c r="E1334" s="39">
        <v>43227</v>
      </c>
      <c r="F1334" s="40">
        <v>484</v>
      </c>
      <c r="G1334" s="7">
        <f t="shared" ref="G1334:L1334" ca="1" si="6672">INDIRECT(ADDRESS($F1334+1,G$2,,,G$1))</f>
        <v>43220</v>
      </c>
      <c r="H1334" s="27">
        <f t="shared" ca="1" si="6672"/>
        <v>43220</v>
      </c>
      <c r="I1334" s="9">
        <f t="shared" ca="1" si="6672"/>
        <v>2</v>
      </c>
      <c r="J1334" s="9">
        <f t="shared" ca="1" si="6672"/>
        <v>2</v>
      </c>
      <c r="K1334" s="28">
        <f t="shared" ca="1" si="6672"/>
        <v>43101</v>
      </c>
      <c r="L1334" s="9">
        <f t="shared" ca="1" si="6672"/>
        <v>2</v>
      </c>
      <c r="M1334" s="40">
        <v>13</v>
      </c>
      <c r="N1334" s="9" t="str">
        <f t="shared" ref="N1334:R1334" ca="1" si="6673">INDIRECT(ADDRESS($M1334+1,N$2,,,N$1))</f>
        <v>DONA ZICA</v>
      </c>
      <c r="O1334" s="9" t="str">
        <f t="shared" ca="1" si="6673"/>
        <v>DZ</v>
      </c>
      <c r="P1334" s="9" t="str">
        <f t="shared" ca="1" si="6673"/>
        <v>LARGO DO ZÉ, 3342</v>
      </c>
      <c r="Q1334" s="9" t="str">
        <f t="shared" ca="1" si="6673"/>
        <v>PORTO ALEGRE</v>
      </c>
      <c r="R1334" s="9" t="str">
        <f t="shared" ca="1" si="6673"/>
        <v>RS</v>
      </c>
      <c r="S1334" s="40">
        <v>20</v>
      </c>
      <c r="T1334" s="9" t="str">
        <f t="shared" ref="T1334:Z1334" ca="1" si="6674">INDIRECT(ADDRESS($S1334+1,T$2,,,T$1))</f>
        <v>MALBEC RESERVA</v>
      </c>
      <c r="U1334" s="9" t="str">
        <f t="shared" ca="1" si="6674"/>
        <v>MBC_RS</v>
      </c>
      <c r="V1334" s="9" t="str">
        <f t="shared" ca="1" si="6674"/>
        <v>VINHO TINTO</v>
      </c>
      <c r="W1334" s="9" t="str">
        <f t="shared" ca="1" si="6674"/>
        <v>12_BTL_0,75 l</v>
      </c>
      <c r="X1334" s="29">
        <f t="shared" ca="1" si="6674"/>
        <v>12</v>
      </c>
      <c r="Y1334" s="30">
        <f t="shared" ca="1" si="6674"/>
        <v>298</v>
      </c>
      <c r="Z1334" s="30">
        <f t="shared" ca="1" si="6674"/>
        <v>154</v>
      </c>
      <c r="AA1334" s="40">
        <v>5</v>
      </c>
      <c r="AB1334" s="9" t="str">
        <f t="shared" ref="AB1334:AE1334" ca="1" si="6675">INDIRECT(ADDRESS($AA1334+1,AB$2,,,AB$1))</f>
        <v>PARQUE SUL</v>
      </c>
      <c r="AC1334" s="9" t="str">
        <f t="shared" ca="1" si="6675"/>
        <v>PS</v>
      </c>
      <c r="AD1334" s="9" t="str">
        <f t="shared" ca="1" si="6675"/>
        <v>RIO DE JANEIRO</v>
      </c>
      <c r="AE1334" s="9" t="str">
        <f t="shared" ca="1" si="6675"/>
        <v>BRASIL</v>
      </c>
      <c r="AF1334" s="40">
        <v>12</v>
      </c>
      <c r="AG1334" s="9" t="str">
        <f t="shared" ref="AG1334:AL1334" ca="1" si="6676">INDIRECT(ADDRESS($AF1334+1,AG$2,,,AG$1))</f>
        <v>LARISSA GAYER</v>
      </c>
      <c r="AH1334" s="9" t="str">
        <f t="shared" ca="1" si="6676"/>
        <v>LG</v>
      </c>
      <c r="AI1334" s="9">
        <f t="shared" ca="1" si="6676"/>
        <v>2222</v>
      </c>
      <c r="AJ1334" s="9" t="str">
        <f t="shared" ca="1" si="6676"/>
        <v>ANTÔNIO</v>
      </c>
      <c r="AK1334" s="9" t="str">
        <f t="shared" ca="1" si="6676"/>
        <v>SPAULO</v>
      </c>
      <c r="AL1334" s="9" t="str">
        <f t="shared" ca="1" si="6676"/>
        <v>SPAULO</v>
      </c>
      <c r="AM1334" s="52">
        <v>1</v>
      </c>
      <c r="AN1334" s="41">
        <v>9.0999999999999998E-2</v>
      </c>
      <c r="AO1334" s="42">
        <f t="shared" ca="1" si="24"/>
        <v>298</v>
      </c>
      <c r="AP1334" s="42">
        <f t="shared" ca="1" si="25"/>
        <v>154</v>
      </c>
      <c r="AQ1334" s="42">
        <f t="shared" ca="1" si="26"/>
        <v>270.88200000000001</v>
      </c>
    </row>
    <row r="1335" spans="1:43" ht="14">
      <c r="A1335" s="9">
        <f t="shared" si="18"/>
        <v>1334</v>
      </c>
      <c r="B1335" s="9">
        <v>678</v>
      </c>
      <c r="C1335" s="50">
        <v>43224</v>
      </c>
      <c r="D1335" s="39">
        <v>43229</v>
      </c>
      <c r="E1335" s="39">
        <v>43227</v>
      </c>
      <c r="F1335" s="40">
        <v>484</v>
      </c>
      <c r="G1335" s="7">
        <f t="shared" ref="G1335:L1335" ca="1" si="6677">INDIRECT(ADDRESS($F1335+1,G$2,,,G$1))</f>
        <v>43220</v>
      </c>
      <c r="H1335" s="27">
        <f t="shared" ca="1" si="6677"/>
        <v>43220</v>
      </c>
      <c r="I1335" s="9">
        <f t="shared" ca="1" si="6677"/>
        <v>2</v>
      </c>
      <c r="J1335" s="9">
        <f t="shared" ca="1" si="6677"/>
        <v>2</v>
      </c>
      <c r="K1335" s="28">
        <f t="shared" ca="1" si="6677"/>
        <v>43101</v>
      </c>
      <c r="L1335" s="9">
        <f t="shared" ca="1" si="6677"/>
        <v>2</v>
      </c>
      <c r="M1335" s="40">
        <v>13</v>
      </c>
      <c r="N1335" s="9" t="str">
        <f t="shared" ref="N1335:R1335" ca="1" si="6678">INDIRECT(ADDRESS($M1335+1,N$2,,,N$1))</f>
        <v>DONA ZICA</v>
      </c>
      <c r="O1335" s="9" t="str">
        <f t="shared" ca="1" si="6678"/>
        <v>DZ</v>
      </c>
      <c r="P1335" s="9" t="str">
        <f t="shared" ca="1" si="6678"/>
        <v>LARGO DO ZÉ, 3342</v>
      </c>
      <c r="Q1335" s="9" t="str">
        <f t="shared" ca="1" si="6678"/>
        <v>PORTO ALEGRE</v>
      </c>
      <c r="R1335" s="9" t="str">
        <f t="shared" ca="1" si="6678"/>
        <v>RS</v>
      </c>
      <c r="S1335" s="40">
        <v>26</v>
      </c>
      <c r="T1335" s="9" t="str">
        <f t="shared" ref="T1335:Z1335" ca="1" si="6679">INDIRECT(ADDRESS($S1335+1,T$2,,,T$1))</f>
        <v>SAUVIGNON BLANC</v>
      </c>
      <c r="U1335" s="9" t="str">
        <f t="shared" ca="1" si="6679"/>
        <v>SAVN_BL_E</v>
      </c>
      <c r="V1335" s="9" t="str">
        <f t="shared" ca="1" si="6679"/>
        <v>VINHO BRANCO</v>
      </c>
      <c r="W1335" s="9" t="str">
        <f t="shared" ca="1" si="6679"/>
        <v>4_TPK_2,0 l</v>
      </c>
      <c r="X1335" s="29">
        <f t="shared" ca="1" si="6679"/>
        <v>4</v>
      </c>
      <c r="Y1335" s="30">
        <f t="shared" ca="1" si="6679"/>
        <v>123</v>
      </c>
      <c r="Z1335" s="30">
        <f t="shared" ca="1" si="6679"/>
        <v>80</v>
      </c>
      <c r="AA1335" s="40">
        <v>4</v>
      </c>
      <c r="AB1335" s="9" t="str">
        <f t="shared" ref="AB1335:AE1335" ca="1" si="6680">INDIRECT(ADDRESS($AA1335+1,AB$2,,,AB$1))</f>
        <v>AGUA LIMPA</v>
      </c>
      <c r="AC1335" s="9" t="str">
        <f t="shared" ca="1" si="6680"/>
        <v>AL</v>
      </c>
      <c r="AD1335" s="9" t="str">
        <f t="shared" ca="1" si="6680"/>
        <v>BELORIZONTE</v>
      </c>
      <c r="AE1335" s="9" t="str">
        <f t="shared" ca="1" si="6680"/>
        <v>BRASIL</v>
      </c>
      <c r="AF1335" s="40">
        <v>5</v>
      </c>
      <c r="AG1335" s="9" t="str">
        <f t="shared" ref="AG1335:AL1335" ca="1" si="6681">INDIRECT(ADDRESS($AF1335+1,AG$2,,,AG$1))</f>
        <v>ALICE SILVEIRA</v>
      </c>
      <c r="AH1335" s="9" t="str">
        <f t="shared" ca="1" si="6681"/>
        <v>AS</v>
      </c>
      <c r="AI1335" s="9">
        <f t="shared" ca="1" si="6681"/>
        <v>2106</v>
      </c>
      <c r="AJ1335" s="9" t="str">
        <f t="shared" ca="1" si="6681"/>
        <v>AGUIAR</v>
      </c>
      <c r="AK1335" s="9" t="str">
        <f t="shared" ca="1" si="6681"/>
        <v>CTBA</v>
      </c>
      <c r="AL1335" s="9" t="str">
        <f t="shared" ca="1" si="6681"/>
        <v>CTBA</v>
      </c>
      <c r="AM1335" s="52">
        <v>3</v>
      </c>
      <c r="AN1335" s="41">
        <v>3.3000000000000002E-2</v>
      </c>
      <c r="AO1335" s="42">
        <f t="shared" ca="1" si="24"/>
        <v>369</v>
      </c>
      <c r="AP1335" s="42">
        <f t="shared" ca="1" si="25"/>
        <v>240</v>
      </c>
      <c r="AQ1335" s="42">
        <f t="shared" ca="1" si="26"/>
        <v>356.82299999999998</v>
      </c>
    </row>
    <row r="1336" spans="1:43" ht="14">
      <c r="A1336" s="9">
        <f t="shared" si="18"/>
        <v>1335</v>
      </c>
      <c r="B1336" s="9">
        <v>679</v>
      </c>
      <c r="C1336" s="50">
        <v>43224</v>
      </c>
      <c r="D1336" s="39">
        <v>43229</v>
      </c>
      <c r="E1336" s="39">
        <v>43227</v>
      </c>
      <c r="F1336" s="40">
        <v>485</v>
      </c>
      <c r="G1336" s="7">
        <f t="shared" ref="G1336:L1336" ca="1" si="6682">INDIRECT(ADDRESS($F1336+1,G$2,,,G$1))</f>
        <v>43221</v>
      </c>
      <c r="H1336" s="27">
        <f t="shared" ca="1" si="6682"/>
        <v>43251</v>
      </c>
      <c r="I1336" s="9">
        <f t="shared" ca="1" si="6682"/>
        <v>3</v>
      </c>
      <c r="J1336" s="9">
        <f t="shared" ca="1" si="6682"/>
        <v>2</v>
      </c>
      <c r="K1336" s="28">
        <f t="shared" ca="1" si="6682"/>
        <v>43101</v>
      </c>
      <c r="L1336" s="9">
        <f t="shared" ca="1" si="6682"/>
        <v>3</v>
      </c>
      <c r="M1336" s="40">
        <v>28</v>
      </c>
      <c r="N1336" s="9" t="str">
        <f t="shared" ref="N1336:R1336" ca="1" si="6683">INDIRECT(ADDRESS($M1336+1,N$2,,,N$1))</f>
        <v>ZEBU STEAK HOUSE</v>
      </c>
      <c r="O1336" s="9" t="str">
        <f t="shared" ca="1" si="6683"/>
        <v>ZSH</v>
      </c>
      <c r="P1336" s="9" t="str">
        <f t="shared" ca="1" si="6683"/>
        <v>RUA BARRIGA VERDE, 56</v>
      </c>
      <c r="Q1336" s="9" t="str">
        <f t="shared" ca="1" si="6683"/>
        <v>PORTO ALEGRE</v>
      </c>
      <c r="R1336" s="9" t="str">
        <f t="shared" ca="1" si="6683"/>
        <v>RS</v>
      </c>
      <c r="S1336" s="40">
        <v>23</v>
      </c>
      <c r="T1336" s="9" t="str">
        <f t="shared" ref="T1336:Z1336" ca="1" si="6684">INDIRECT(ADDRESS($S1336+1,T$2,,,T$1))</f>
        <v>TINTO SECO</v>
      </c>
      <c r="U1336" s="9" t="str">
        <f t="shared" ca="1" si="6684"/>
        <v>TNT_SC_E</v>
      </c>
      <c r="V1336" s="9" t="str">
        <f t="shared" ca="1" si="6684"/>
        <v>VINHO TINTO</v>
      </c>
      <c r="W1336" s="9" t="str">
        <f t="shared" ca="1" si="6684"/>
        <v>4_TPK_2,0 l</v>
      </c>
      <c r="X1336" s="29">
        <f t="shared" ca="1" si="6684"/>
        <v>4</v>
      </c>
      <c r="Y1336" s="30">
        <f t="shared" ca="1" si="6684"/>
        <v>104</v>
      </c>
      <c r="Z1336" s="30">
        <f t="shared" ca="1" si="6684"/>
        <v>62</v>
      </c>
      <c r="AA1336" s="40">
        <v>5</v>
      </c>
      <c r="AB1336" s="9" t="str">
        <f t="shared" ref="AB1336:AE1336" ca="1" si="6685">INDIRECT(ADDRESS($AA1336+1,AB$2,,,AB$1))</f>
        <v>PARQUE SUL</v>
      </c>
      <c r="AC1336" s="9" t="str">
        <f t="shared" ca="1" si="6685"/>
        <v>PS</v>
      </c>
      <c r="AD1336" s="9" t="str">
        <f t="shared" ca="1" si="6685"/>
        <v>RIO DE JANEIRO</v>
      </c>
      <c r="AE1336" s="9" t="str">
        <f t="shared" ca="1" si="6685"/>
        <v>BRASIL</v>
      </c>
      <c r="AF1336" s="40">
        <v>5</v>
      </c>
      <c r="AG1336" s="9" t="str">
        <f t="shared" ref="AG1336:AL1336" ca="1" si="6686">INDIRECT(ADDRESS($AF1336+1,AG$2,,,AG$1))</f>
        <v>ALICE SILVEIRA</v>
      </c>
      <c r="AH1336" s="9" t="str">
        <f t="shared" ca="1" si="6686"/>
        <v>AS</v>
      </c>
      <c r="AI1336" s="9">
        <f t="shared" ca="1" si="6686"/>
        <v>2106</v>
      </c>
      <c r="AJ1336" s="9" t="str">
        <f t="shared" ca="1" si="6686"/>
        <v>AGUIAR</v>
      </c>
      <c r="AK1336" s="9" t="str">
        <f t="shared" ca="1" si="6686"/>
        <v>CTBA</v>
      </c>
      <c r="AL1336" s="9" t="str">
        <f t="shared" ca="1" si="6686"/>
        <v>CTBA</v>
      </c>
      <c r="AM1336" s="52">
        <v>4</v>
      </c>
      <c r="AN1336" s="41">
        <v>5.9000000000000004E-2</v>
      </c>
      <c r="AO1336" s="42">
        <f t="shared" ca="1" si="24"/>
        <v>416</v>
      </c>
      <c r="AP1336" s="42">
        <f t="shared" ca="1" si="25"/>
        <v>248</v>
      </c>
      <c r="AQ1336" s="42">
        <f t="shared" ca="1" si="26"/>
        <v>391.45599999999996</v>
      </c>
    </row>
    <row r="1337" spans="1:43" ht="14">
      <c r="A1337" s="9">
        <f t="shared" si="18"/>
        <v>1336</v>
      </c>
      <c r="B1337" s="9">
        <v>679</v>
      </c>
      <c r="C1337" s="50">
        <v>43224</v>
      </c>
      <c r="D1337" s="39">
        <v>43229</v>
      </c>
      <c r="E1337" s="39">
        <v>43227</v>
      </c>
      <c r="F1337" s="40">
        <v>485</v>
      </c>
      <c r="G1337" s="7">
        <f t="shared" ref="G1337:L1337" ca="1" si="6687">INDIRECT(ADDRESS($F1337+1,G$2,,,G$1))</f>
        <v>43221</v>
      </c>
      <c r="H1337" s="27">
        <f t="shared" ca="1" si="6687"/>
        <v>43251</v>
      </c>
      <c r="I1337" s="9">
        <f t="shared" ca="1" si="6687"/>
        <v>3</v>
      </c>
      <c r="J1337" s="9">
        <f t="shared" ca="1" si="6687"/>
        <v>2</v>
      </c>
      <c r="K1337" s="28">
        <f t="shared" ca="1" si="6687"/>
        <v>43101</v>
      </c>
      <c r="L1337" s="9">
        <f t="shared" ca="1" si="6687"/>
        <v>3</v>
      </c>
      <c r="M1337" s="40">
        <v>28</v>
      </c>
      <c r="N1337" s="9" t="str">
        <f t="shared" ref="N1337:R1337" ca="1" si="6688">INDIRECT(ADDRESS($M1337+1,N$2,,,N$1))</f>
        <v>ZEBU STEAK HOUSE</v>
      </c>
      <c r="O1337" s="9" t="str">
        <f t="shared" ca="1" si="6688"/>
        <v>ZSH</v>
      </c>
      <c r="P1337" s="9" t="str">
        <f t="shared" ca="1" si="6688"/>
        <v>RUA BARRIGA VERDE, 56</v>
      </c>
      <c r="Q1337" s="9" t="str">
        <f t="shared" ca="1" si="6688"/>
        <v>PORTO ALEGRE</v>
      </c>
      <c r="R1337" s="9" t="str">
        <f t="shared" ca="1" si="6688"/>
        <v>RS</v>
      </c>
      <c r="S1337" s="40">
        <v>13</v>
      </c>
      <c r="T1337" s="9" t="str">
        <f t="shared" ref="T1337:Z1337" ca="1" si="6689">INDIRECT(ADDRESS($S1337+1,T$2,,,T$1))</f>
        <v>CHARDONNAY RESERVA</v>
      </c>
      <c r="U1337" s="9" t="str">
        <f t="shared" ca="1" si="6689"/>
        <v>CHDN_RS</v>
      </c>
      <c r="V1337" s="9" t="str">
        <f t="shared" ca="1" si="6689"/>
        <v>VINHO BRANCO</v>
      </c>
      <c r="W1337" s="9" t="str">
        <f t="shared" ca="1" si="6689"/>
        <v>12_BTL_0,75 l</v>
      </c>
      <c r="X1337" s="29">
        <f t="shared" ca="1" si="6689"/>
        <v>12</v>
      </c>
      <c r="Y1337" s="30">
        <f t="shared" ca="1" si="6689"/>
        <v>198</v>
      </c>
      <c r="Z1337" s="30">
        <f t="shared" ca="1" si="6689"/>
        <v>99</v>
      </c>
      <c r="AA1337" s="40">
        <v>3</v>
      </c>
      <c r="AB1337" s="9" t="str">
        <f t="shared" ref="AB1337:AE1337" ca="1" si="6690">INDIRECT(ADDRESS($AA1337+1,AB$2,,,AB$1))</f>
        <v>AGUIA</v>
      </c>
      <c r="AC1337" s="9" t="str">
        <f t="shared" ca="1" si="6690"/>
        <v>AG</v>
      </c>
      <c r="AD1337" s="9" t="str">
        <f t="shared" ca="1" si="6690"/>
        <v>PORTO ALEGRE</v>
      </c>
      <c r="AE1337" s="9" t="str">
        <f t="shared" ca="1" si="6690"/>
        <v>BRASIL</v>
      </c>
      <c r="AF1337" s="40">
        <v>14</v>
      </c>
      <c r="AG1337" s="9" t="str">
        <f t="shared" ref="AG1337:AL1337" ca="1" si="6691">INDIRECT(ADDRESS($AF1337+1,AG$2,,,AG$1))</f>
        <v>RICARDO AMARAL</v>
      </c>
      <c r="AH1337" s="9" t="str">
        <f t="shared" ca="1" si="6691"/>
        <v>RA</v>
      </c>
      <c r="AI1337" s="9">
        <f t="shared" ca="1" si="6691"/>
        <v>2255</v>
      </c>
      <c r="AJ1337" s="9" t="str">
        <f t="shared" ca="1" si="6691"/>
        <v>ANTÔNIO</v>
      </c>
      <c r="AK1337" s="9" t="str">
        <f t="shared" ca="1" si="6691"/>
        <v>SPAULO</v>
      </c>
      <c r="AL1337" s="9" t="str">
        <f t="shared" ca="1" si="6691"/>
        <v>SPAULO</v>
      </c>
      <c r="AM1337" s="52">
        <v>2</v>
      </c>
      <c r="AN1337" s="41">
        <v>8.3000000000000004E-2</v>
      </c>
      <c r="AO1337" s="42">
        <f t="shared" ca="1" si="24"/>
        <v>396</v>
      </c>
      <c r="AP1337" s="42">
        <f t="shared" ca="1" si="25"/>
        <v>198</v>
      </c>
      <c r="AQ1337" s="42">
        <f t="shared" ca="1" si="26"/>
        <v>363.13200000000001</v>
      </c>
    </row>
    <row r="1338" spans="1:43" ht="14">
      <c r="A1338" s="9">
        <f t="shared" si="18"/>
        <v>1337</v>
      </c>
      <c r="B1338" s="9">
        <v>680</v>
      </c>
      <c r="C1338" s="50">
        <v>43221</v>
      </c>
      <c r="D1338" s="39">
        <v>43227</v>
      </c>
      <c r="E1338" s="39">
        <v>43229</v>
      </c>
      <c r="F1338" s="40">
        <v>485</v>
      </c>
      <c r="G1338" s="7">
        <f t="shared" ref="G1338:L1338" ca="1" si="6692">INDIRECT(ADDRESS($F1338+1,G$2,,,G$1))</f>
        <v>43221</v>
      </c>
      <c r="H1338" s="27">
        <f t="shared" ca="1" si="6692"/>
        <v>43251</v>
      </c>
      <c r="I1338" s="9">
        <f t="shared" ca="1" si="6692"/>
        <v>3</v>
      </c>
      <c r="J1338" s="9">
        <f t="shared" ca="1" si="6692"/>
        <v>2</v>
      </c>
      <c r="K1338" s="28">
        <f t="shared" ca="1" si="6692"/>
        <v>43101</v>
      </c>
      <c r="L1338" s="9">
        <f t="shared" ca="1" si="6692"/>
        <v>3</v>
      </c>
      <c r="M1338" s="40">
        <v>11</v>
      </c>
      <c r="N1338" s="9" t="str">
        <f t="shared" ref="N1338:R1338" ca="1" si="6693">INDIRECT(ADDRESS($M1338+1,N$2,,,N$1))</f>
        <v>MACARONADA ITALIANA</v>
      </c>
      <c r="O1338" s="9" t="str">
        <f t="shared" ca="1" si="6693"/>
        <v>MIT</v>
      </c>
      <c r="P1338" s="9" t="str">
        <f t="shared" ca="1" si="6693"/>
        <v>RUA BOCAIUVA, 45</v>
      </c>
      <c r="Q1338" s="9" t="str">
        <f t="shared" ca="1" si="6693"/>
        <v>FLORIANÓPOLIS</v>
      </c>
      <c r="R1338" s="9" t="str">
        <f t="shared" ca="1" si="6693"/>
        <v>SC</v>
      </c>
      <c r="S1338" s="40">
        <v>14</v>
      </c>
      <c r="T1338" s="9" t="str">
        <f t="shared" ref="T1338:Z1338" ca="1" si="6694">INDIRECT(ADDRESS($S1338+1,T$2,,,T$1))</f>
        <v>ESPUMANTE BRUTT</v>
      </c>
      <c r="U1338" s="9" t="str">
        <f t="shared" ca="1" si="6694"/>
        <v>ES_BRT</v>
      </c>
      <c r="V1338" s="9" t="str">
        <f t="shared" ca="1" si="6694"/>
        <v>ESPUMANTE</v>
      </c>
      <c r="W1338" s="9" t="str">
        <f t="shared" ca="1" si="6694"/>
        <v>12_BTL_0,75 l</v>
      </c>
      <c r="X1338" s="29">
        <f t="shared" ca="1" si="6694"/>
        <v>12</v>
      </c>
      <c r="Y1338" s="30">
        <f t="shared" ca="1" si="6694"/>
        <v>223</v>
      </c>
      <c r="Z1338" s="30">
        <f t="shared" ca="1" si="6694"/>
        <v>108</v>
      </c>
      <c r="AA1338" s="40">
        <v>5</v>
      </c>
      <c r="AB1338" s="9" t="str">
        <f t="shared" ref="AB1338:AE1338" ca="1" si="6695">INDIRECT(ADDRESS($AA1338+1,AB$2,,,AB$1))</f>
        <v>PARQUE SUL</v>
      </c>
      <c r="AC1338" s="9" t="str">
        <f t="shared" ca="1" si="6695"/>
        <v>PS</v>
      </c>
      <c r="AD1338" s="9" t="str">
        <f t="shared" ca="1" si="6695"/>
        <v>RIO DE JANEIRO</v>
      </c>
      <c r="AE1338" s="9" t="str">
        <f t="shared" ca="1" si="6695"/>
        <v>BRASIL</v>
      </c>
      <c r="AF1338" s="40">
        <v>14</v>
      </c>
      <c r="AG1338" s="9" t="str">
        <f t="shared" ref="AG1338:AL1338" ca="1" si="6696">INDIRECT(ADDRESS($AF1338+1,AG$2,,,AG$1))</f>
        <v>RICARDO AMARAL</v>
      </c>
      <c r="AH1338" s="9" t="str">
        <f t="shared" ca="1" si="6696"/>
        <v>RA</v>
      </c>
      <c r="AI1338" s="9">
        <f t="shared" ca="1" si="6696"/>
        <v>2255</v>
      </c>
      <c r="AJ1338" s="9" t="str">
        <f t="shared" ca="1" si="6696"/>
        <v>ANTÔNIO</v>
      </c>
      <c r="AK1338" s="9" t="str">
        <f t="shared" ca="1" si="6696"/>
        <v>SPAULO</v>
      </c>
      <c r="AL1338" s="9" t="str">
        <f t="shared" ca="1" si="6696"/>
        <v>SPAULO</v>
      </c>
      <c r="AM1338" s="52">
        <v>2</v>
      </c>
      <c r="AN1338" s="41">
        <v>3.4000000000000002E-2</v>
      </c>
      <c r="AO1338" s="42">
        <f t="shared" ca="1" si="24"/>
        <v>446</v>
      </c>
      <c r="AP1338" s="42">
        <f t="shared" ca="1" si="25"/>
        <v>216</v>
      </c>
      <c r="AQ1338" s="42">
        <f t="shared" ca="1" si="26"/>
        <v>430.83600000000001</v>
      </c>
    </row>
    <row r="1339" spans="1:43" ht="14">
      <c r="A1339" s="9">
        <f t="shared" si="18"/>
        <v>1338</v>
      </c>
      <c r="B1339" s="9">
        <v>680</v>
      </c>
      <c r="C1339" s="50">
        <v>43221</v>
      </c>
      <c r="D1339" s="39">
        <v>43227</v>
      </c>
      <c r="E1339" s="39">
        <v>43229</v>
      </c>
      <c r="F1339" s="40">
        <v>485</v>
      </c>
      <c r="G1339" s="7">
        <f t="shared" ref="G1339:L1339" ca="1" si="6697">INDIRECT(ADDRESS($F1339+1,G$2,,,G$1))</f>
        <v>43221</v>
      </c>
      <c r="H1339" s="27">
        <f t="shared" ca="1" si="6697"/>
        <v>43251</v>
      </c>
      <c r="I1339" s="9">
        <f t="shared" ca="1" si="6697"/>
        <v>3</v>
      </c>
      <c r="J1339" s="9">
        <f t="shared" ca="1" si="6697"/>
        <v>2</v>
      </c>
      <c r="K1339" s="28">
        <f t="shared" ca="1" si="6697"/>
        <v>43101</v>
      </c>
      <c r="L1339" s="9">
        <f t="shared" ca="1" si="6697"/>
        <v>3</v>
      </c>
      <c r="M1339" s="40">
        <v>11</v>
      </c>
      <c r="N1339" s="9" t="str">
        <f t="shared" ref="N1339:R1339" ca="1" si="6698">INDIRECT(ADDRESS($M1339+1,N$2,,,N$1))</f>
        <v>MACARONADA ITALIANA</v>
      </c>
      <c r="O1339" s="9" t="str">
        <f t="shared" ca="1" si="6698"/>
        <v>MIT</v>
      </c>
      <c r="P1339" s="9" t="str">
        <f t="shared" ca="1" si="6698"/>
        <v>RUA BOCAIUVA, 45</v>
      </c>
      <c r="Q1339" s="9" t="str">
        <f t="shared" ca="1" si="6698"/>
        <v>FLORIANÓPOLIS</v>
      </c>
      <c r="R1339" s="9" t="str">
        <f t="shared" ca="1" si="6698"/>
        <v>SC</v>
      </c>
      <c r="S1339" s="40">
        <v>23</v>
      </c>
      <c r="T1339" s="9" t="str">
        <f t="shared" ref="T1339:Z1339" ca="1" si="6699">INDIRECT(ADDRESS($S1339+1,T$2,,,T$1))</f>
        <v>TINTO SECO</v>
      </c>
      <c r="U1339" s="9" t="str">
        <f t="shared" ca="1" si="6699"/>
        <v>TNT_SC_E</v>
      </c>
      <c r="V1339" s="9" t="str">
        <f t="shared" ca="1" si="6699"/>
        <v>VINHO TINTO</v>
      </c>
      <c r="W1339" s="9" t="str">
        <f t="shared" ca="1" si="6699"/>
        <v>4_TPK_2,0 l</v>
      </c>
      <c r="X1339" s="29">
        <f t="shared" ca="1" si="6699"/>
        <v>4</v>
      </c>
      <c r="Y1339" s="30">
        <f t="shared" ca="1" si="6699"/>
        <v>104</v>
      </c>
      <c r="Z1339" s="30">
        <f t="shared" ca="1" si="6699"/>
        <v>62</v>
      </c>
      <c r="AA1339" s="40">
        <v>6</v>
      </c>
      <c r="AB1339" s="9" t="str">
        <f t="shared" ref="AB1339:AE1339" ca="1" si="6700">INDIRECT(ADDRESS($AA1339+1,AB$2,,,AB$1))</f>
        <v>CENTRO NORTE</v>
      </c>
      <c r="AC1339" s="9" t="str">
        <f t="shared" ca="1" si="6700"/>
        <v>CN</v>
      </c>
      <c r="AD1339" s="9" t="str">
        <f t="shared" ca="1" si="6700"/>
        <v>GOIANIA</v>
      </c>
      <c r="AE1339" s="9" t="str">
        <f t="shared" ca="1" si="6700"/>
        <v>BRASIL</v>
      </c>
      <c r="AF1339" s="40">
        <v>1</v>
      </c>
      <c r="AG1339" s="9" t="str">
        <f t="shared" ref="AG1339:AL1339" ca="1" si="6701">INDIRECT(ADDRESS($AF1339+1,AG$2,,,AG$1))</f>
        <v>JOSÉ DA SILVA</v>
      </c>
      <c r="AH1339" s="9" t="str">
        <f t="shared" ca="1" si="6701"/>
        <v>JS</v>
      </c>
      <c r="AI1339" s="9">
        <f t="shared" ca="1" si="6701"/>
        <v>2345</v>
      </c>
      <c r="AJ1339" s="9" t="str">
        <f t="shared" ca="1" si="6701"/>
        <v>AGUIAR</v>
      </c>
      <c r="AK1339" s="9" t="str">
        <f t="shared" ca="1" si="6701"/>
        <v>CTBA</v>
      </c>
      <c r="AL1339" s="9" t="str">
        <f t="shared" ca="1" si="6701"/>
        <v>CTBA</v>
      </c>
      <c r="AM1339" s="52">
        <v>3</v>
      </c>
      <c r="AN1339" s="41">
        <v>2.1000000000000001E-2</v>
      </c>
      <c r="AO1339" s="42">
        <f t="shared" ca="1" si="24"/>
        <v>312</v>
      </c>
      <c r="AP1339" s="42">
        <f t="shared" ca="1" si="25"/>
        <v>186</v>
      </c>
      <c r="AQ1339" s="42">
        <f t="shared" ca="1" si="26"/>
        <v>305.44799999999998</v>
      </c>
    </row>
    <row r="1340" spans="1:43" ht="14">
      <c r="A1340" s="9">
        <f t="shared" si="18"/>
        <v>1339</v>
      </c>
      <c r="B1340" s="9">
        <v>681</v>
      </c>
      <c r="C1340" s="50">
        <v>43225</v>
      </c>
      <c r="D1340" s="39">
        <v>43231</v>
      </c>
      <c r="E1340" s="39">
        <v>43231</v>
      </c>
      <c r="F1340" s="40">
        <v>486</v>
      </c>
      <c r="G1340" s="7">
        <f t="shared" ref="G1340:L1340" ca="1" si="6702">INDIRECT(ADDRESS($F1340+1,G$2,,,G$1))</f>
        <v>43222</v>
      </c>
      <c r="H1340" s="27">
        <f t="shared" ca="1" si="6702"/>
        <v>43251</v>
      </c>
      <c r="I1340" s="9">
        <f t="shared" ca="1" si="6702"/>
        <v>4</v>
      </c>
      <c r="J1340" s="9">
        <f t="shared" ca="1" si="6702"/>
        <v>2</v>
      </c>
      <c r="K1340" s="28">
        <f t="shared" ca="1" si="6702"/>
        <v>43101</v>
      </c>
      <c r="L1340" s="9">
        <f t="shared" ca="1" si="6702"/>
        <v>4</v>
      </c>
      <c r="M1340" s="40">
        <v>6</v>
      </c>
      <c r="N1340" s="9" t="str">
        <f t="shared" ref="N1340:R1340" ca="1" si="6703">INDIRECT(ADDRESS($M1340+1,N$2,,,N$1))</f>
        <v>ANGELONI</v>
      </c>
      <c r="O1340" s="9" t="str">
        <f t="shared" ca="1" si="6703"/>
        <v>ANG</v>
      </c>
      <c r="P1340" s="9" t="str">
        <f t="shared" ca="1" si="6703"/>
        <v>AV. BEIRA RIO, 12</v>
      </c>
      <c r="Q1340" s="9" t="str">
        <f t="shared" ca="1" si="6703"/>
        <v>JOINVILLE</v>
      </c>
      <c r="R1340" s="9" t="str">
        <f t="shared" ca="1" si="6703"/>
        <v>SC</v>
      </c>
      <c r="S1340" s="40">
        <v>25</v>
      </c>
      <c r="T1340" s="9" t="str">
        <f t="shared" ref="T1340:Z1340" ca="1" si="6704">INDIRECT(ADDRESS($S1340+1,T$2,,,T$1))</f>
        <v>SAUVIGNON</v>
      </c>
      <c r="U1340" s="9" t="str">
        <f t="shared" ca="1" si="6704"/>
        <v>SAVN_E</v>
      </c>
      <c r="V1340" s="9" t="str">
        <f t="shared" ca="1" si="6704"/>
        <v>VINHO TINTO</v>
      </c>
      <c r="W1340" s="9" t="str">
        <f t="shared" ca="1" si="6704"/>
        <v>4_TPK_2,0 l</v>
      </c>
      <c r="X1340" s="29">
        <f t="shared" ca="1" si="6704"/>
        <v>4</v>
      </c>
      <c r="Y1340" s="30">
        <f t="shared" ca="1" si="6704"/>
        <v>121</v>
      </c>
      <c r="Z1340" s="30">
        <f t="shared" ca="1" si="6704"/>
        <v>27</v>
      </c>
      <c r="AA1340" s="40">
        <v>3</v>
      </c>
      <c r="AB1340" s="9" t="str">
        <f t="shared" ref="AB1340:AE1340" ca="1" si="6705">INDIRECT(ADDRESS($AA1340+1,AB$2,,,AB$1))</f>
        <v>AGUIA</v>
      </c>
      <c r="AC1340" s="9" t="str">
        <f t="shared" ca="1" si="6705"/>
        <v>AG</v>
      </c>
      <c r="AD1340" s="9" t="str">
        <f t="shared" ca="1" si="6705"/>
        <v>PORTO ALEGRE</v>
      </c>
      <c r="AE1340" s="9" t="str">
        <f t="shared" ca="1" si="6705"/>
        <v>BRASIL</v>
      </c>
      <c r="AF1340" s="40">
        <v>1</v>
      </c>
      <c r="AG1340" s="9" t="str">
        <f t="shared" ref="AG1340:AL1340" ca="1" si="6706">INDIRECT(ADDRESS($AF1340+1,AG$2,,,AG$1))</f>
        <v>JOSÉ DA SILVA</v>
      </c>
      <c r="AH1340" s="9" t="str">
        <f t="shared" ca="1" si="6706"/>
        <v>JS</v>
      </c>
      <c r="AI1340" s="9">
        <f t="shared" ca="1" si="6706"/>
        <v>2345</v>
      </c>
      <c r="AJ1340" s="9" t="str">
        <f t="shared" ca="1" si="6706"/>
        <v>AGUIAR</v>
      </c>
      <c r="AK1340" s="9" t="str">
        <f t="shared" ca="1" si="6706"/>
        <v>CTBA</v>
      </c>
      <c r="AL1340" s="9" t="str">
        <f t="shared" ca="1" si="6706"/>
        <v>CTBA</v>
      </c>
      <c r="AM1340" s="52">
        <v>3</v>
      </c>
      <c r="AN1340" s="41">
        <v>6.0000000000000001E-3</v>
      </c>
      <c r="AO1340" s="42">
        <f t="shared" ca="1" si="24"/>
        <v>363</v>
      </c>
      <c r="AP1340" s="42">
        <f t="shared" ca="1" si="25"/>
        <v>81</v>
      </c>
      <c r="AQ1340" s="42">
        <f t="shared" ca="1" si="26"/>
        <v>360.822</v>
      </c>
    </row>
    <row r="1341" spans="1:43" ht="14">
      <c r="A1341" s="9">
        <f t="shared" si="18"/>
        <v>1340</v>
      </c>
      <c r="B1341" s="9">
        <v>681</v>
      </c>
      <c r="C1341" s="50">
        <v>43225</v>
      </c>
      <c r="D1341" s="39">
        <v>43231</v>
      </c>
      <c r="E1341" s="39">
        <v>43231</v>
      </c>
      <c r="F1341" s="40">
        <v>486</v>
      </c>
      <c r="G1341" s="7">
        <f t="shared" ref="G1341:L1341" ca="1" si="6707">INDIRECT(ADDRESS($F1341+1,G$2,,,G$1))</f>
        <v>43222</v>
      </c>
      <c r="H1341" s="27">
        <f t="shared" ca="1" si="6707"/>
        <v>43251</v>
      </c>
      <c r="I1341" s="9">
        <f t="shared" ca="1" si="6707"/>
        <v>4</v>
      </c>
      <c r="J1341" s="9">
        <f t="shared" ca="1" si="6707"/>
        <v>2</v>
      </c>
      <c r="K1341" s="28">
        <f t="shared" ca="1" si="6707"/>
        <v>43101</v>
      </c>
      <c r="L1341" s="9">
        <f t="shared" ca="1" si="6707"/>
        <v>4</v>
      </c>
      <c r="M1341" s="40">
        <v>6</v>
      </c>
      <c r="N1341" s="9" t="str">
        <f t="shared" ref="N1341:R1341" ca="1" si="6708">INDIRECT(ADDRESS($M1341+1,N$2,,,N$1))</f>
        <v>ANGELONI</v>
      </c>
      <c r="O1341" s="9" t="str">
        <f t="shared" ca="1" si="6708"/>
        <v>ANG</v>
      </c>
      <c r="P1341" s="9" t="str">
        <f t="shared" ca="1" si="6708"/>
        <v>AV. BEIRA RIO, 12</v>
      </c>
      <c r="Q1341" s="9" t="str">
        <f t="shared" ca="1" si="6708"/>
        <v>JOINVILLE</v>
      </c>
      <c r="R1341" s="9" t="str">
        <f t="shared" ca="1" si="6708"/>
        <v>SC</v>
      </c>
      <c r="S1341" s="40">
        <v>23</v>
      </c>
      <c r="T1341" s="9" t="str">
        <f t="shared" ref="T1341:Z1341" ca="1" si="6709">INDIRECT(ADDRESS($S1341+1,T$2,,,T$1))</f>
        <v>TINTO SECO</v>
      </c>
      <c r="U1341" s="9" t="str">
        <f t="shared" ca="1" si="6709"/>
        <v>TNT_SC_E</v>
      </c>
      <c r="V1341" s="9" t="str">
        <f t="shared" ca="1" si="6709"/>
        <v>VINHO TINTO</v>
      </c>
      <c r="W1341" s="9" t="str">
        <f t="shared" ca="1" si="6709"/>
        <v>4_TPK_2,0 l</v>
      </c>
      <c r="X1341" s="29">
        <f t="shared" ca="1" si="6709"/>
        <v>4</v>
      </c>
      <c r="Y1341" s="30">
        <f t="shared" ca="1" si="6709"/>
        <v>104</v>
      </c>
      <c r="Z1341" s="30">
        <f t="shared" ca="1" si="6709"/>
        <v>62</v>
      </c>
      <c r="AA1341" s="40">
        <v>5</v>
      </c>
      <c r="AB1341" s="9" t="str">
        <f t="shared" ref="AB1341:AE1341" ca="1" si="6710">INDIRECT(ADDRESS($AA1341+1,AB$2,,,AB$1))</f>
        <v>PARQUE SUL</v>
      </c>
      <c r="AC1341" s="9" t="str">
        <f t="shared" ca="1" si="6710"/>
        <v>PS</v>
      </c>
      <c r="AD1341" s="9" t="str">
        <f t="shared" ca="1" si="6710"/>
        <v>RIO DE JANEIRO</v>
      </c>
      <c r="AE1341" s="9" t="str">
        <f t="shared" ca="1" si="6710"/>
        <v>BRASIL</v>
      </c>
      <c r="AF1341" s="40">
        <v>1</v>
      </c>
      <c r="AG1341" s="9" t="str">
        <f t="shared" ref="AG1341:AL1341" ca="1" si="6711">INDIRECT(ADDRESS($AF1341+1,AG$2,,,AG$1))</f>
        <v>JOSÉ DA SILVA</v>
      </c>
      <c r="AH1341" s="9" t="str">
        <f t="shared" ca="1" si="6711"/>
        <v>JS</v>
      </c>
      <c r="AI1341" s="9">
        <f t="shared" ca="1" si="6711"/>
        <v>2345</v>
      </c>
      <c r="AJ1341" s="9" t="str">
        <f t="shared" ca="1" si="6711"/>
        <v>AGUIAR</v>
      </c>
      <c r="AK1341" s="9" t="str">
        <f t="shared" ca="1" si="6711"/>
        <v>CTBA</v>
      </c>
      <c r="AL1341" s="9" t="str">
        <f t="shared" ca="1" si="6711"/>
        <v>CTBA</v>
      </c>
      <c r="AM1341" s="52">
        <v>3</v>
      </c>
      <c r="AN1341" s="41">
        <v>4.2999999999999997E-2</v>
      </c>
      <c r="AO1341" s="42">
        <f t="shared" ca="1" si="24"/>
        <v>312</v>
      </c>
      <c r="AP1341" s="42">
        <f t="shared" ca="1" si="25"/>
        <v>186</v>
      </c>
      <c r="AQ1341" s="42">
        <f t="shared" ca="1" si="26"/>
        <v>298.584</v>
      </c>
    </row>
    <row r="1342" spans="1:43" ht="14">
      <c r="A1342" s="9">
        <f t="shared" si="18"/>
        <v>1341</v>
      </c>
      <c r="B1342" s="9">
        <v>681</v>
      </c>
      <c r="C1342" s="50">
        <v>43225</v>
      </c>
      <c r="D1342" s="39">
        <v>43231</v>
      </c>
      <c r="E1342" s="39">
        <v>43231</v>
      </c>
      <c r="F1342" s="40">
        <v>486</v>
      </c>
      <c r="G1342" s="7">
        <f t="shared" ref="G1342:L1342" ca="1" si="6712">INDIRECT(ADDRESS($F1342+1,G$2,,,G$1))</f>
        <v>43222</v>
      </c>
      <c r="H1342" s="27">
        <f t="shared" ca="1" si="6712"/>
        <v>43251</v>
      </c>
      <c r="I1342" s="9">
        <f t="shared" ca="1" si="6712"/>
        <v>4</v>
      </c>
      <c r="J1342" s="9">
        <f t="shared" ca="1" si="6712"/>
        <v>2</v>
      </c>
      <c r="K1342" s="28">
        <f t="shared" ca="1" si="6712"/>
        <v>43101</v>
      </c>
      <c r="L1342" s="9">
        <f t="shared" ca="1" si="6712"/>
        <v>4</v>
      </c>
      <c r="M1342" s="40">
        <v>6</v>
      </c>
      <c r="N1342" s="9" t="str">
        <f t="shared" ref="N1342:R1342" ca="1" si="6713">INDIRECT(ADDRESS($M1342+1,N$2,,,N$1))</f>
        <v>ANGELONI</v>
      </c>
      <c r="O1342" s="9" t="str">
        <f t="shared" ca="1" si="6713"/>
        <v>ANG</v>
      </c>
      <c r="P1342" s="9" t="str">
        <f t="shared" ca="1" si="6713"/>
        <v>AV. BEIRA RIO, 12</v>
      </c>
      <c r="Q1342" s="9" t="str">
        <f t="shared" ca="1" si="6713"/>
        <v>JOINVILLE</v>
      </c>
      <c r="R1342" s="9" t="str">
        <f t="shared" ca="1" si="6713"/>
        <v>SC</v>
      </c>
      <c r="S1342" s="40">
        <v>18</v>
      </c>
      <c r="T1342" s="9" t="str">
        <f t="shared" ref="T1342:Z1342" ca="1" si="6714">INDIRECT(ADDRESS($S1342+1,T$2,,,T$1))</f>
        <v>ESPUMANTE ROSE</v>
      </c>
      <c r="U1342" s="9" t="str">
        <f t="shared" ca="1" si="6714"/>
        <v>ES_RSE</v>
      </c>
      <c r="V1342" s="9" t="str">
        <f t="shared" ca="1" si="6714"/>
        <v>ESPUMANTE</v>
      </c>
      <c r="W1342" s="9" t="str">
        <f t="shared" ca="1" si="6714"/>
        <v>12_BTL_0,75 l</v>
      </c>
      <c r="X1342" s="29">
        <f t="shared" ca="1" si="6714"/>
        <v>12</v>
      </c>
      <c r="Y1342" s="30">
        <f t="shared" ca="1" si="6714"/>
        <v>223</v>
      </c>
      <c r="Z1342" s="30">
        <f t="shared" ca="1" si="6714"/>
        <v>114</v>
      </c>
      <c r="AA1342" s="40">
        <v>3</v>
      </c>
      <c r="AB1342" s="9" t="str">
        <f t="shared" ref="AB1342:AE1342" ca="1" si="6715">INDIRECT(ADDRESS($AA1342+1,AB$2,,,AB$1))</f>
        <v>AGUIA</v>
      </c>
      <c r="AC1342" s="9" t="str">
        <f t="shared" ca="1" si="6715"/>
        <v>AG</v>
      </c>
      <c r="AD1342" s="9" t="str">
        <f t="shared" ca="1" si="6715"/>
        <v>PORTO ALEGRE</v>
      </c>
      <c r="AE1342" s="9" t="str">
        <f t="shared" ca="1" si="6715"/>
        <v>BRASIL</v>
      </c>
      <c r="AF1342" s="40">
        <v>14</v>
      </c>
      <c r="AG1342" s="9" t="str">
        <f t="shared" ref="AG1342:AL1342" ca="1" si="6716">INDIRECT(ADDRESS($AF1342+1,AG$2,,,AG$1))</f>
        <v>RICARDO AMARAL</v>
      </c>
      <c r="AH1342" s="9" t="str">
        <f t="shared" ca="1" si="6716"/>
        <v>RA</v>
      </c>
      <c r="AI1342" s="9">
        <f t="shared" ca="1" si="6716"/>
        <v>2255</v>
      </c>
      <c r="AJ1342" s="9" t="str">
        <f t="shared" ca="1" si="6716"/>
        <v>ANTÔNIO</v>
      </c>
      <c r="AK1342" s="9" t="str">
        <f t="shared" ca="1" si="6716"/>
        <v>SPAULO</v>
      </c>
      <c r="AL1342" s="9" t="str">
        <f t="shared" ca="1" si="6716"/>
        <v>SPAULO</v>
      </c>
      <c r="AM1342" s="52">
        <v>1</v>
      </c>
      <c r="AN1342" s="41">
        <v>0.111</v>
      </c>
      <c r="AO1342" s="42">
        <f t="shared" ca="1" si="24"/>
        <v>223</v>
      </c>
      <c r="AP1342" s="42">
        <f t="shared" ca="1" si="25"/>
        <v>114</v>
      </c>
      <c r="AQ1342" s="42">
        <f t="shared" ca="1" si="26"/>
        <v>198.24700000000001</v>
      </c>
    </row>
    <row r="1343" spans="1:43" ht="14">
      <c r="A1343" s="9">
        <f t="shared" si="18"/>
        <v>1342</v>
      </c>
      <c r="B1343" s="9">
        <v>682</v>
      </c>
      <c r="C1343" s="50">
        <v>43224</v>
      </c>
      <c r="D1343" s="39">
        <v>43230</v>
      </c>
      <c r="E1343" s="39">
        <v>43230</v>
      </c>
      <c r="F1343" s="40">
        <v>486</v>
      </c>
      <c r="G1343" s="7">
        <f t="shared" ref="G1343:L1343" ca="1" si="6717">INDIRECT(ADDRESS($F1343+1,G$2,,,G$1))</f>
        <v>43222</v>
      </c>
      <c r="H1343" s="27">
        <f t="shared" ca="1" si="6717"/>
        <v>43251</v>
      </c>
      <c r="I1343" s="9">
        <f t="shared" ca="1" si="6717"/>
        <v>4</v>
      </c>
      <c r="J1343" s="9">
        <f t="shared" ca="1" si="6717"/>
        <v>2</v>
      </c>
      <c r="K1343" s="28">
        <f t="shared" ca="1" si="6717"/>
        <v>43101</v>
      </c>
      <c r="L1343" s="9">
        <f t="shared" ca="1" si="6717"/>
        <v>4</v>
      </c>
      <c r="M1343" s="40">
        <v>33</v>
      </c>
      <c r="N1343" s="9" t="str">
        <f t="shared" ref="N1343:R1343" ca="1" si="6718">INDIRECT(ADDRESS($M1343+1,N$2,,,N$1))</f>
        <v>MACARONI DI VERONA</v>
      </c>
      <c r="O1343" s="9" t="str">
        <f t="shared" ca="1" si="6718"/>
        <v>MDV</v>
      </c>
      <c r="P1343" s="9" t="str">
        <f t="shared" ca="1" si="6718"/>
        <v>RUA ALEXANDRE DUMAS, 2323</v>
      </c>
      <c r="Q1343" s="9" t="str">
        <f t="shared" ca="1" si="6718"/>
        <v>SÃO PAULO</v>
      </c>
      <c r="R1343" s="9" t="str">
        <f t="shared" ca="1" si="6718"/>
        <v>SP</v>
      </c>
      <c r="S1343" s="40">
        <v>20</v>
      </c>
      <c r="T1343" s="9" t="str">
        <f t="shared" ref="T1343:Z1343" ca="1" si="6719">INDIRECT(ADDRESS($S1343+1,T$2,,,T$1))</f>
        <v>MALBEC RESERVA</v>
      </c>
      <c r="U1343" s="9" t="str">
        <f t="shared" ca="1" si="6719"/>
        <v>MBC_RS</v>
      </c>
      <c r="V1343" s="9" t="str">
        <f t="shared" ca="1" si="6719"/>
        <v>VINHO TINTO</v>
      </c>
      <c r="W1343" s="9" t="str">
        <f t="shared" ca="1" si="6719"/>
        <v>12_BTL_0,75 l</v>
      </c>
      <c r="X1343" s="29">
        <f t="shared" ca="1" si="6719"/>
        <v>12</v>
      </c>
      <c r="Y1343" s="30">
        <f t="shared" ca="1" si="6719"/>
        <v>298</v>
      </c>
      <c r="Z1343" s="30">
        <f t="shared" ca="1" si="6719"/>
        <v>154</v>
      </c>
      <c r="AA1343" s="40">
        <v>1</v>
      </c>
      <c r="AB1343" s="9" t="str">
        <f t="shared" ref="AB1343:AE1343" ca="1" si="6720">INDIRECT(ADDRESS($AA1343+1,AB$2,,,AB$1))</f>
        <v>CAMPO BELO</v>
      </c>
      <c r="AC1343" s="9" t="str">
        <f t="shared" ca="1" si="6720"/>
        <v>CB</v>
      </c>
      <c r="AD1343" s="9" t="str">
        <f t="shared" ca="1" si="6720"/>
        <v>SÃO PAULO</v>
      </c>
      <c r="AE1343" s="9" t="str">
        <f t="shared" ca="1" si="6720"/>
        <v>BRASIL</v>
      </c>
      <c r="AF1343" s="40">
        <v>14</v>
      </c>
      <c r="AG1343" s="9" t="str">
        <f t="shared" ref="AG1343:AL1343" ca="1" si="6721">INDIRECT(ADDRESS($AF1343+1,AG$2,,,AG$1))</f>
        <v>RICARDO AMARAL</v>
      </c>
      <c r="AH1343" s="9" t="str">
        <f t="shared" ca="1" si="6721"/>
        <v>RA</v>
      </c>
      <c r="AI1343" s="9">
        <f t="shared" ca="1" si="6721"/>
        <v>2255</v>
      </c>
      <c r="AJ1343" s="9" t="str">
        <f t="shared" ca="1" si="6721"/>
        <v>ANTÔNIO</v>
      </c>
      <c r="AK1343" s="9" t="str">
        <f t="shared" ca="1" si="6721"/>
        <v>SPAULO</v>
      </c>
      <c r="AL1343" s="9" t="str">
        <f t="shared" ca="1" si="6721"/>
        <v>SPAULO</v>
      </c>
      <c r="AM1343" s="52">
        <v>1</v>
      </c>
      <c r="AN1343" s="41">
        <v>0</v>
      </c>
      <c r="AO1343" s="42">
        <f t="shared" ca="1" si="24"/>
        <v>298</v>
      </c>
      <c r="AP1343" s="42">
        <f t="shared" ca="1" si="25"/>
        <v>154</v>
      </c>
      <c r="AQ1343" s="42">
        <f t="shared" ca="1" si="26"/>
        <v>298</v>
      </c>
    </row>
    <row r="1344" spans="1:43" ht="14">
      <c r="A1344" s="9">
        <f t="shared" si="18"/>
        <v>1343</v>
      </c>
      <c r="B1344" s="9">
        <v>683</v>
      </c>
      <c r="C1344" s="50">
        <v>43226</v>
      </c>
      <c r="D1344" s="39">
        <v>43232</v>
      </c>
      <c r="E1344" s="39">
        <v>43232</v>
      </c>
      <c r="F1344" s="40">
        <v>487</v>
      </c>
      <c r="G1344" s="7">
        <f t="shared" ref="G1344:L1344" ca="1" si="6722">INDIRECT(ADDRESS($F1344+1,G$2,,,G$1))</f>
        <v>43223</v>
      </c>
      <c r="H1344" s="27">
        <f t="shared" ca="1" si="6722"/>
        <v>43251</v>
      </c>
      <c r="I1344" s="9">
        <f t="shared" ca="1" si="6722"/>
        <v>5</v>
      </c>
      <c r="J1344" s="9">
        <f t="shared" ca="1" si="6722"/>
        <v>2</v>
      </c>
      <c r="K1344" s="28">
        <f t="shared" ca="1" si="6722"/>
        <v>43101</v>
      </c>
      <c r="L1344" s="9">
        <f t="shared" ca="1" si="6722"/>
        <v>5</v>
      </c>
      <c r="M1344" s="40">
        <v>1</v>
      </c>
      <c r="N1344" s="9" t="str">
        <f t="shared" ref="N1344:R1344" ca="1" si="6723">INDIRECT(ADDRESS($M1344+1,N$2,,,N$1))</f>
        <v>PÃO DE AÇUCAR SUPERMERCADOS</v>
      </c>
      <c r="O1344" s="9" t="str">
        <f t="shared" ca="1" si="6723"/>
        <v>PA</v>
      </c>
      <c r="P1344" s="9" t="str">
        <f t="shared" ca="1" si="6723"/>
        <v>RUA 1, 18.</v>
      </c>
      <c r="Q1344" s="9" t="str">
        <f t="shared" ca="1" si="6723"/>
        <v>SÃO PAULO</v>
      </c>
      <c r="R1344" s="9" t="str">
        <f t="shared" ca="1" si="6723"/>
        <v>SP</v>
      </c>
      <c r="S1344" s="40">
        <v>4</v>
      </c>
      <c r="T1344" s="9" t="str">
        <f t="shared" ref="T1344:Z1344" ca="1" si="6724">INDIRECT(ADDRESS($S1344+1,T$2,,,T$1))</f>
        <v>CARMENERE</v>
      </c>
      <c r="U1344" s="9" t="str">
        <f t="shared" ca="1" si="6724"/>
        <v>CRMN</v>
      </c>
      <c r="V1344" s="9" t="str">
        <f t="shared" ca="1" si="6724"/>
        <v>VINHO TINTO</v>
      </c>
      <c r="W1344" s="9" t="str">
        <f t="shared" ca="1" si="6724"/>
        <v>12_BTL_0,75 l</v>
      </c>
      <c r="X1344" s="29">
        <f t="shared" ca="1" si="6724"/>
        <v>12</v>
      </c>
      <c r="Y1344" s="30">
        <f t="shared" ca="1" si="6724"/>
        <v>150</v>
      </c>
      <c r="Z1344" s="30">
        <f t="shared" ca="1" si="6724"/>
        <v>98</v>
      </c>
      <c r="AA1344" s="40">
        <v>1</v>
      </c>
      <c r="AB1344" s="9" t="str">
        <f t="shared" ref="AB1344:AE1344" ca="1" si="6725">INDIRECT(ADDRESS($AA1344+1,AB$2,,,AB$1))</f>
        <v>CAMPO BELO</v>
      </c>
      <c r="AC1344" s="9" t="str">
        <f t="shared" ca="1" si="6725"/>
        <v>CB</v>
      </c>
      <c r="AD1344" s="9" t="str">
        <f t="shared" ca="1" si="6725"/>
        <v>SÃO PAULO</v>
      </c>
      <c r="AE1344" s="9" t="str">
        <f t="shared" ca="1" si="6725"/>
        <v>BRASIL</v>
      </c>
      <c r="AF1344" s="40">
        <v>14</v>
      </c>
      <c r="AG1344" s="9" t="str">
        <f t="shared" ref="AG1344:AL1344" ca="1" si="6726">INDIRECT(ADDRESS($AF1344+1,AG$2,,,AG$1))</f>
        <v>RICARDO AMARAL</v>
      </c>
      <c r="AH1344" s="9" t="str">
        <f t="shared" ca="1" si="6726"/>
        <v>RA</v>
      </c>
      <c r="AI1344" s="9">
        <f t="shared" ca="1" si="6726"/>
        <v>2255</v>
      </c>
      <c r="AJ1344" s="9" t="str">
        <f t="shared" ca="1" si="6726"/>
        <v>ANTÔNIO</v>
      </c>
      <c r="AK1344" s="9" t="str">
        <f t="shared" ca="1" si="6726"/>
        <v>SPAULO</v>
      </c>
      <c r="AL1344" s="9" t="str">
        <f t="shared" ca="1" si="6726"/>
        <v>SPAULO</v>
      </c>
      <c r="AM1344" s="52">
        <v>2</v>
      </c>
      <c r="AN1344" s="41">
        <v>0.121</v>
      </c>
      <c r="AO1344" s="42">
        <f t="shared" ca="1" si="24"/>
        <v>300</v>
      </c>
      <c r="AP1344" s="42">
        <f t="shared" ca="1" si="25"/>
        <v>196</v>
      </c>
      <c r="AQ1344" s="42">
        <f t="shared" ca="1" si="26"/>
        <v>263.7</v>
      </c>
    </row>
    <row r="1345" spans="1:43" ht="14">
      <c r="A1345" s="9">
        <f t="shared" si="18"/>
        <v>1344</v>
      </c>
      <c r="B1345" s="9">
        <v>683</v>
      </c>
      <c r="C1345" s="50">
        <v>43226</v>
      </c>
      <c r="D1345" s="39">
        <v>43232</v>
      </c>
      <c r="E1345" s="39">
        <v>43232</v>
      </c>
      <c r="F1345" s="40">
        <v>487</v>
      </c>
      <c r="G1345" s="7">
        <f t="shared" ref="G1345:L1345" ca="1" si="6727">INDIRECT(ADDRESS($F1345+1,G$2,,,G$1))</f>
        <v>43223</v>
      </c>
      <c r="H1345" s="27">
        <f t="shared" ca="1" si="6727"/>
        <v>43251</v>
      </c>
      <c r="I1345" s="9">
        <f t="shared" ca="1" si="6727"/>
        <v>5</v>
      </c>
      <c r="J1345" s="9">
        <f t="shared" ca="1" si="6727"/>
        <v>2</v>
      </c>
      <c r="K1345" s="28">
        <f t="shared" ca="1" si="6727"/>
        <v>43101</v>
      </c>
      <c r="L1345" s="9">
        <f t="shared" ca="1" si="6727"/>
        <v>5</v>
      </c>
      <c r="M1345" s="40">
        <v>1</v>
      </c>
      <c r="N1345" s="9" t="str">
        <f t="shared" ref="N1345:R1345" ca="1" si="6728">INDIRECT(ADDRESS($M1345+1,N$2,,,N$1))</f>
        <v>PÃO DE AÇUCAR SUPERMERCADOS</v>
      </c>
      <c r="O1345" s="9" t="str">
        <f t="shared" ca="1" si="6728"/>
        <v>PA</v>
      </c>
      <c r="P1345" s="9" t="str">
        <f t="shared" ca="1" si="6728"/>
        <v>RUA 1, 18.</v>
      </c>
      <c r="Q1345" s="9" t="str">
        <f t="shared" ca="1" si="6728"/>
        <v>SÃO PAULO</v>
      </c>
      <c r="R1345" s="9" t="str">
        <f t="shared" ca="1" si="6728"/>
        <v>SP</v>
      </c>
      <c r="S1345" s="40">
        <v>9</v>
      </c>
      <c r="T1345" s="9" t="str">
        <f t="shared" ref="T1345:Z1345" ca="1" si="6729">INDIRECT(ADDRESS($S1345+1,T$2,,,T$1))</f>
        <v>SAUVIGNON BLANC RESERVA</v>
      </c>
      <c r="U1345" s="9" t="str">
        <f t="shared" ca="1" si="6729"/>
        <v>SAVN_BL_RS</v>
      </c>
      <c r="V1345" s="9" t="str">
        <f t="shared" ca="1" si="6729"/>
        <v>VINHO BRANCO</v>
      </c>
      <c r="W1345" s="9" t="str">
        <f t="shared" ca="1" si="6729"/>
        <v>12_BTL_0,75 l</v>
      </c>
      <c r="X1345" s="29">
        <f t="shared" ca="1" si="6729"/>
        <v>12</v>
      </c>
      <c r="Y1345" s="30">
        <f t="shared" ca="1" si="6729"/>
        <v>198</v>
      </c>
      <c r="Z1345" s="30">
        <f t="shared" ca="1" si="6729"/>
        <v>121</v>
      </c>
      <c r="AA1345" s="40">
        <v>3</v>
      </c>
      <c r="AB1345" s="9" t="str">
        <f t="shared" ref="AB1345:AE1345" ca="1" si="6730">INDIRECT(ADDRESS($AA1345+1,AB$2,,,AB$1))</f>
        <v>AGUIA</v>
      </c>
      <c r="AC1345" s="9" t="str">
        <f t="shared" ca="1" si="6730"/>
        <v>AG</v>
      </c>
      <c r="AD1345" s="9" t="str">
        <f t="shared" ca="1" si="6730"/>
        <v>PORTO ALEGRE</v>
      </c>
      <c r="AE1345" s="9" t="str">
        <f t="shared" ca="1" si="6730"/>
        <v>BRASIL</v>
      </c>
      <c r="AF1345" s="40">
        <v>14</v>
      </c>
      <c r="AG1345" s="9" t="str">
        <f t="shared" ref="AG1345:AL1345" ca="1" si="6731">INDIRECT(ADDRESS($AF1345+1,AG$2,,,AG$1))</f>
        <v>RICARDO AMARAL</v>
      </c>
      <c r="AH1345" s="9" t="str">
        <f t="shared" ca="1" si="6731"/>
        <v>RA</v>
      </c>
      <c r="AI1345" s="9">
        <f t="shared" ca="1" si="6731"/>
        <v>2255</v>
      </c>
      <c r="AJ1345" s="9" t="str">
        <f t="shared" ca="1" si="6731"/>
        <v>ANTÔNIO</v>
      </c>
      <c r="AK1345" s="9" t="str">
        <f t="shared" ca="1" si="6731"/>
        <v>SPAULO</v>
      </c>
      <c r="AL1345" s="9" t="str">
        <f t="shared" ca="1" si="6731"/>
        <v>SPAULO</v>
      </c>
      <c r="AM1345" s="52">
        <v>2</v>
      </c>
      <c r="AN1345" s="41">
        <v>3.5000000000000003E-2</v>
      </c>
      <c r="AO1345" s="42">
        <f t="shared" ca="1" si="24"/>
        <v>396</v>
      </c>
      <c r="AP1345" s="42">
        <f t="shared" ca="1" si="25"/>
        <v>242</v>
      </c>
      <c r="AQ1345" s="42">
        <f t="shared" ca="1" si="26"/>
        <v>382.14</v>
      </c>
    </row>
    <row r="1346" spans="1:43" ht="14">
      <c r="A1346" s="9">
        <f t="shared" si="18"/>
        <v>1345</v>
      </c>
      <c r="B1346" s="9">
        <v>684</v>
      </c>
      <c r="C1346" s="50">
        <v>43226</v>
      </c>
      <c r="D1346" s="39">
        <v>43230</v>
      </c>
      <c r="E1346" s="39">
        <v>43228</v>
      </c>
      <c r="F1346" s="40">
        <v>488</v>
      </c>
      <c r="G1346" s="7">
        <f t="shared" ref="G1346:L1346" ca="1" si="6732">INDIRECT(ADDRESS($F1346+1,G$2,,,G$1))</f>
        <v>43224</v>
      </c>
      <c r="H1346" s="27">
        <f t="shared" ca="1" si="6732"/>
        <v>43251</v>
      </c>
      <c r="I1346" s="9">
        <f t="shared" ca="1" si="6732"/>
        <v>6</v>
      </c>
      <c r="J1346" s="9">
        <f t="shared" ca="1" si="6732"/>
        <v>2</v>
      </c>
      <c r="K1346" s="28">
        <f t="shared" ca="1" si="6732"/>
        <v>43101</v>
      </c>
      <c r="L1346" s="9">
        <f t="shared" ca="1" si="6732"/>
        <v>6</v>
      </c>
      <c r="M1346" s="40">
        <v>35</v>
      </c>
      <c r="N1346" s="9" t="str">
        <f t="shared" ref="N1346:R1346" ca="1" si="6733">INDIRECT(ADDRESS($M1346+1,N$2,,,N$1))</f>
        <v>ADEGA DO ROMEU</v>
      </c>
      <c r="O1346" s="9" t="str">
        <f t="shared" ca="1" si="6733"/>
        <v>ADR</v>
      </c>
      <c r="P1346" s="9" t="str">
        <f t="shared" ca="1" si="6733"/>
        <v>AV. BANDEIRANTES, 334</v>
      </c>
      <c r="Q1346" s="9" t="str">
        <f t="shared" ca="1" si="6733"/>
        <v>UBERLÂNDIA</v>
      </c>
      <c r="R1346" s="9" t="str">
        <f t="shared" ca="1" si="6733"/>
        <v>MG</v>
      </c>
      <c r="S1346" s="40">
        <v>4</v>
      </c>
      <c r="T1346" s="9" t="str">
        <f t="shared" ref="T1346:Z1346" ca="1" si="6734">INDIRECT(ADDRESS($S1346+1,T$2,,,T$1))</f>
        <v>CARMENERE</v>
      </c>
      <c r="U1346" s="9" t="str">
        <f t="shared" ca="1" si="6734"/>
        <v>CRMN</v>
      </c>
      <c r="V1346" s="9" t="str">
        <f t="shared" ca="1" si="6734"/>
        <v>VINHO TINTO</v>
      </c>
      <c r="W1346" s="9" t="str">
        <f t="shared" ca="1" si="6734"/>
        <v>12_BTL_0,75 l</v>
      </c>
      <c r="X1346" s="29">
        <f t="shared" ca="1" si="6734"/>
        <v>12</v>
      </c>
      <c r="Y1346" s="30">
        <f t="shared" ca="1" si="6734"/>
        <v>150</v>
      </c>
      <c r="Z1346" s="30">
        <f t="shared" ca="1" si="6734"/>
        <v>98</v>
      </c>
      <c r="AA1346" s="40">
        <v>6</v>
      </c>
      <c r="AB1346" s="9" t="str">
        <f t="shared" ref="AB1346:AE1346" ca="1" si="6735">INDIRECT(ADDRESS($AA1346+1,AB$2,,,AB$1))</f>
        <v>CENTRO NORTE</v>
      </c>
      <c r="AC1346" s="9" t="str">
        <f t="shared" ca="1" si="6735"/>
        <v>CN</v>
      </c>
      <c r="AD1346" s="9" t="str">
        <f t="shared" ca="1" si="6735"/>
        <v>GOIANIA</v>
      </c>
      <c r="AE1346" s="9" t="str">
        <f t="shared" ca="1" si="6735"/>
        <v>BRASIL</v>
      </c>
      <c r="AF1346" s="40">
        <v>14</v>
      </c>
      <c r="AG1346" s="9" t="str">
        <f t="shared" ref="AG1346:AL1346" ca="1" si="6736">INDIRECT(ADDRESS($AF1346+1,AG$2,,,AG$1))</f>
        <v>RICARDO AMARAL</v>
      </c>
      <c r="AH1346" s="9" t="str">
        <f t="shared" ca="1" si="6736"/>
        <v>RA</v>
      </c>
      <c r="AI1346" s="9">
        <f t="shared" ca="1" si="6736"/>
        <v>2255</v>
      </c>
      <c r="AJ1346" s="9" t="str">
        <f t="shared" ca="1" si="6736"/>
        <v>ANTÔNIO</v>
      </c>
      <c r="AK1346" s="9" t="str">
        <f t="shared" ca="1" si="6736"/>
        <v>SPAULO</v>
      </c>
      <c r="AL1346" s="9" t="str">
        <f t="shared" ca="1" si="6736"/>
        <v>SPAULO</v>
      </c>
      <c r="AM1346" s="52">
        <v>2</v>
      </c>
      <c r="AN1346" s="41">
        <v>0.124</v>
      </c>
      <c r="AO1346" s="42">
        <f t="shared" ca="1" si="24"/>
        <v>300</v>
      </c>
      <c r="AP1346" s="42">
        <f t="shared" ca="1" si="25"/>
        <v>196</v>
      </c>
      <c r="AQ1346" s="42">
        <f t="shared" ca="1" si="26"/>
        <v>262.8</v>
      </c>
    </row>
    <row r="1347" spans="1:43" ht="14">
      <c r="A1347" s="9">
        <f t="shared" si="18"/>
        <v>1346</v>
      </c>
      <c r="B1347" s="9">
        <v>684</v>
      </c>
      <c r="C1347" s="50">
        <v>43226</v>
      </c>
      <c r="D1347" s="39">
        <v>43230</v>
      </c>
      <c r="E1347" s="39">
        <v>43228</v>
      </c>
      <c r="F1347" s="40">
        <v>488</v>
      </c>
      <c r="G1347" s="7">
        <f t="shared" ref="G1347:L1347" ca="1" si="6737">INDIRECT(ADDRESS($F1347+1,G$2,,,G$1))</f>
        <v>43224</v>
      </c>
      <c r="H1347" s="27">
        <f t="shared" ca="1" si="6737"/>
        <v>43251</v>
      </c>
      <c r="I1347" s="9">
        <f t="shared" ca="1" si="6737"/>
        <v>6</v>
      </c>
      <c r="J1347" s="9">
        <f t="shared" ca="1" si="6737"/>
        <v>2</v>
      </c>
      <c r="K1347" s="28">
        <f t="shared" ca="1" si="6737"/>
        <v>43101</v>
      </c>
      <c r="L1347" s="9">
        <f t="shared" ca="1" si="6737"/>
        <v>6</v>
      </c>
      <c r="M1347" s="40">
        <v>35</v>
      </c>
      <c r="N1347" s="9" t="str">
        <f t="shared" ref="N1347:R1347" ca="1" si="6738">INDIRECT(ADDRESS($M1347+1,N$2,,,N$1))</f>
        <v>ADEGA DO ROMEU</v>
      </c>
      <c r="O1347" s="9" t="str">
        <f t="shared" ca="1" si="6738"/>
        <v>ADR</v>
      </c>
      <c r="P1347" s="9" t="str">
        <f t="shared" ca="1" si="6738"/>
        <v>AV. BANDEIRANTES, 334</v>
      </c>
      <c r="Q1347" s="9" t="str">
        <f t="shared" ca="1" si="6738"/>
        <v>UBERLÂNDIA</v>
      </c>
      <c r="R1347" s="9" t="str">
        <f t="shared" ca="1" si="6738"/>
        <v>MG</v>
      </c>
      <c r="S1347" s="40">
        <v>28</v>
      </c>
      <c r="T1347" s="9" t="str">
        <f t="shared" ref="T1347:Z1347" ca="1" si="6739">INDIRECT(ADDRESS($S1347+1,T$2,,,T$1))</f>
        <v>CHARDONNAY</v>
      </c>
      <c r="U1347" s="9" t="str">
        <f t="shared" ca="1" si="6739"/>
        <v>CHDN_E</v>
      </c>
      <c r="V1347" s="9" t="str">
        <f t="shared" ca="1" si="6739"/>
        <v>VINHO BRANCO</v>
      </c>
      <c r="W1347" s="9" t="str">
        <f t="shared" ca="1" si="6739"/>
        <v>4_TPK_2,0 l</v>
      </c>
      <c r="X1347" s="29">
        <f t="shared" ca="1" si="6739"/>
        <v>4</v>
      </c>
      <c r="Y1347" s="30">
        <f t="shared" ca="1" si="6739"/>
        <v>131</v>
      </c>
      <c r="Z1347" s="30">
        <f t="shared" ca="1" si="6739"/>
        <v>78</v>
      </c>
      <c r="AA1347" s="40">
        <v>3</v>
      </c>
      <c r="AB1347" s="9" t="str">
        <f t="shared" ref="AB1347:AE1347" ca="1" si="6740">INDIRECT(ADDRESS($AA1347+1,AB$2,,,AB$1))</f>
        <v>AGUIA</v>
      </c>
      <c r="AC1347" s="9" t="str">
        <f t="shared" ca="1" si="6740"/>
        <v>AG</v>
      </c>
      <c r="AD1347" s="9" t="str">
        <f t="shared" ca="1" si="6740"/>
        <v>PORTO ALEGRE</v>
      </c>
      <c r="AE1347" s="9" t="str">
        <f t="shared" ca="1" si="6740"/>
        <v>BRASIL</v>
      </c>
      <c r="AF1347" s="40">
        <v>2</v>
      </c>
      <c r="AG1347" s="9" t="str">
        <f t="shared" ref="AG1347:AL1347" ca="1" si="6741">INDIRECT(ADDRESS($AF1347+1,AG$2,,,AG$1))</f>
        <v>RIBAMAR NOGUEIRA</v>
      </c>
      <c r="AH1347" s="9" t="str">
        <f t="shared" ca="1" si="6741"/>
        <v>RN</v>
      </c>
      <c r="AI1347" s="9">
        <f t="shared" ca="1" si="6741"/>
        <v>2432</v>
      </c>
      <c r="AJ1347" s="9" t="str">
        <f t="shared" ca="1" si="6741"/>
        <v>AGUIAR</v>
      </c>
      <c r="AK1347" s="9" t="str">
        <f t="shared" ca="1" si="6741"/>
        <v>CTBA</v>
      </c>
      <c r="AL1347" s="9" t="str">
        <f t="shared" ca="1" si="6741"/>
        <v>CTBA</v>
      </c>
      <c r="AM1347" s="52">
        <v>2</v>
      </c>
      <c r="AN1347" s="41">
        <v>5.0999999999999997E-2</v>
      </c>
      <c r="AO1347" s="42">
        <f t="shared" ca="1" si="24"/>
        <v>262</v>
      </c>
      <c r="AP1347" s="42">
        <f t="shared" ca="1" si="25"/>
        <v>156</v>
      </c>
      <c r="AQ1347" s="42">
        <f t="shared" ca="1" si="26"/>
        <v>248.63799999999998</v>
      </c>
    </row>
    <row r="1348" spans="1:43" ht="14">
      <c r="A1348" s="9">
        <f t="shared" si="18"/>
        <v>1347</v>
      </c>
      <c r="B1348" s="9">
        <v>685</v>
      </c>
      <c r="C1348" s="50">
        <v>43227</v>
      </c>
      <c r="D1348" s="39">
        <v>43231</v>
      </c>
      <c r="E1348" s="39">
        <v>43229</v>
      </c>
      <c r="F1348" s="40">
        <v>489</v>
      </c>
      <c r="G1348" s="7">
        <f t="shared" ref="G1348:L1348" ca="1" si="6742">INDIRECT(ADDRESS($F1348+1,G$2,,,G$1))</f>
        <v>43225</v>
      </c>
      <c r="H1348" s="27">
        <f t="shared" ca="1" si="6742"/>
        <v>43251</v>
      </c>
      <c r="I1348" s="9">
        <f t="shared" ca="1" si="6742"/>
        <v>7</v>
      </c>
      <c r="J1348" s="9">
        <f t="shared" ca="1" si="6742"/>
        <v>2</v>
      </c>
      <c r="K1348" s="28">
        <f t="shared" ca="1" si="6742"/>
        <v>43101</v>
      </c>
      <c r="L1348" s="9">
        <f t="shared" ca="1" si="6742"/>
        <v>7</v>
      </c>
      <c r="M1348" s="40">
        <v>24</v>
      </c>
      <c r="N1348" s="9" t="str">
        <f t="shared" ref="N1348:R1348" ca="1" si="6743">INDIRECT(ADDRESS($M1348+1,N$2,,,N$1))</f>
        <v>ADEGA SÃO PERIGON</v>
      </c>
      <c r="O1348" s="9" t="str">
        <f t="shared" ca="1" si="6743"/>
        <v>DSP</v>
      </c>
      <c r="P1348" s="9" t="str">
        <f t="shared" ca="1" si="6743"/>
        <v>SHOPPING DA BARRA</v>
      </c>
      <c r="Q1348" s="9" t="str">
        <f t="shared" ca="1" si="6743"/>
        <v>RIO DE JANEIRO</v>
      </c>
      <c r="R1348" s="9" t="str">
        <f t="shared" ca="1" si="6743"/>
        <v>RJ</v>
      </c>
      <c r="S1348" s="40">
        <v>14</v>
      </c>
      <c r="T1348" s="9" t="str">
        <f t="shared" ref="T1348:Z1348" ca="1" si="6744">INDIRECT(ADDRESS($S1348+1,T$2,,,T$1))</f>
        <v>ESPUMANTE BRUTT</v>
      </c>
      <c r="U1348" s="9" t="str">
        <f t="shared" ca="1" si="6744"/>
        <v>ES_BRT</v>
      </c>
      <c r="V1348" s="9" t="str">
        <f t="shared" ca="1" si="6744"/>
        <v>ESPUMANTE</v>
      </c>
      <c r="W1348" s="9" t="str">
        <f t="shared" ca="1" si="6744"/>
        <v>12_BTL_0,75 l</v>
      </c>
      <c r="X1348" s="29">
        <f t="shared" ca="1" si="6744"/>
        <v>12</v>
      </c>
      <c r="Y1348" s="30">
        <f t="shared" ca="1" si="6744"/>
        <v>223</v>
      </c>
      <c r="Z1348" s="30">
        <f t="shared" ca="1" si="6744"/>
        <v>108</v>
      </c>
      <c r="AA1348" s="40">
        <v>3</v>
      </c>
      <c r="AB1348" s="9" t="str">
        <f t="shared" ref="AB1348:AE1348" ca="1" si="6745">INDIRECT(ADDRESS($AA1348+1,AB$2,,,AB$1))</f>
        <v>AGUIA</v>
      </c>
      <c r="AC1348" s="9" t="str">
        <f t="shared" ca="1" si="6745"/>
        <v>AG</v>
      </c>
      <c r="AD1348" s="9" t="str">
        <f t="shared" ca="1" si="6745"/>
        <v>PORTO ALEGRE</v>
      </c>
      <c r="AE1348" s="9" t="str">
        <f t="shared" ca="1" si="6745"/>
        <v>BRASIL</v>
      </c>
      <c r="AF1348" s="40">
        <v>2</v>
      </c>
      <c r="AG1348" s="9" t="str">
        <f t="shared" ref="AG1348:AL1348" ca="1" si="6746">INDIRECT(ADDRESS($AF1348+1,AG$2,,,AG$1))</f>
        <v>RIBAMAR NOGUEIRA</v>
      </c>
      <c r="AH1348" s="9" t="str">
        <f t="shared" ca="1" si="6746"/>
        <v>RN</v>
      </c>
      <c r="AI1348" s="9">
        <f t="shared" ca="1" si="6746"/>
        <v>2432</v>
      </c>
      <c r="AJ1348" s="9" t="str">
        <f t="shared" ca="1" si="6746"/>
        <v>AGUIAR</v>
      </c>
      <c r="AK1348" s="9" t="str">
        <f t="shared" ca="1" si="6746"/>
        <v>CTBA</v>
      </c>
      <c r="AL1348" s="9" t="str">
        <f t="shared" ca="1" si="6746"/>
        <v>CTBA</v>
      </c>
      <c r="AM1348" s="52">
        <v>2</v>
      </c>
      <c r="AN1348" s="41">
        <v>2E-3</v>
      </c>
      <c r="AO1348" s="42">
        <f t="shared" ca="1" si="24"/>
        <v>446</v>
      </c>
      <c r="AP1348" s="42">
        <f t="shared" ca="1" si="25"/>
        <v>216</v>
      </c>
      <c r="AQ1348" s="42">
        <f t="shared" ca="1" si="26"/>
        <v>445.108</v>
      </c>
    </row>
    <row r="1349" spans="1:43" ht="14">
      <c r="A1349" s="9">
        <f t="shared" si="18"/>
        <v>1348</v>
      </c>
      <c r="B1349" s="9">
        <v>685</v>
      </c>
      <c r="C1349" s="50">
        <v>43227</v>
      </c>
      <c r="D1349" s="39">
        <v>43231</v>
      </c>
      <c r="E1349" s="39">
        <v>43229</v>
      </c>
      <c r="F1349" s="40">
        <v>489</v>
      </c>
      <c r="G1349" s="7">
        <f t="shared" ref="G1349:L1349" ca="1" si="6747">INDIRECT(ADDRESS($F1349+1,G$2,,,G$1))</f>
        <v>43225</v>
      </c>
      <c r="H1349" s="27">
        <f t="shared" ca="1" si="6747"/>
        <v>43251</v>
      </c>
      <c r="I1349" s="9">
        <f t="shared" ca="1" si="6747"/>
        <v>7</v>
      </c>
      <c r="J1349" s="9">
        <f t="shared" ca="1" si="6747"/>
        <v>2</v>
      </c>
      <c r="K1349" s="28">
        <f t="shared" ca="1" si="6747"/>
        <v>43101</v>
      </c>
      <c r="L1349" s="9">
        <f t="shared" ca="1" si="6747"/>
        <v>7</v>
      </c>
      <c r="M1349" s="40">
        <v>24</v>
      </c>
      <c r="N1349" s="9" t="str">
        <f t="shared" ref="N1349:R1349" ca="1" si="6748">INDIRECT(ADDRESS($M1349+1,N$2,,,N$1))</f>
        <v>ADEGA SÃO PERIGON</v>
      </c>
      <c r="O1349" s="9" t="str">
        <f t="shared" ca="1" si="6748"/>
        <v>DSP</v>
      </c>
      <c r="P1349" s="9" t="str">
        <f t="shared" ca="1" si="6748"/>
        <v>SHOPPING DA BARRA</v>
      </c>
      <c r="Q1349" s="9" t="str">
        <f t="shared" ca="1" si="6748"/>
        <v>RIO DE JANEIRO</v>
      </c>
      <c r="R1349" s="9" t="str">
        <f t="shared" ca="1" si="6748"/>
        <v>RJ</v>
      </c>
      <c r="S1349" s="40">
        <v>13</v>
      </c>
      <c r="T1349" s="9" t="str">
        <f t="shared" ref="T1349:Z1349" ca="1" si="6749">INDIRECT(ADDRESS($S1349+1,T$2,,,T$1))</f>
        <v>CHARDONNAY RESERVA</v>
      </c>
      <c r="U1349" s="9" t="str">
        <f t="shared" ca="1" si="6749"/>
        <v>CHDN_RS</v>
      </c>
      <c r="V1349" s="9" t="str">
        <f t="shared" ca="1" si="6749"/>
        <v>VINHO BRANCO</v>
      </c>
      <c r="W1349" s="9" t="str">
        <f t="shared" ca="1" si="6749"/>
        <v>12_BTL_0,75 l</v>
      </c>
      <c r="X1349" s="29">
        <f t="shared" ca="1" si="6749"/>
        <v>12</v>
      </c>
      <c r="Y1349" s="30">
        <f t="shared" ca="1" si="6749"/>
        <v>198</v>
      </c>
      <c r="Z1349" s="30">
        <f t="shared" ca="1" si="6749"/>
        <v>99</v>
      </c>
      <c r="AA1349" s="40">
        <v>6</v>
      </c>
      <c r="AB1349" s="9" t="str">
        <f t="shared" ref="AB1349:AE1349" ca="1" si="6750">INDIRECT(ADDRESS($AA1349+1,AB$2,,,AB$1))</f>
        <v>CENTRO NORTE</v>
      </c>
      <c r="AC1349" s="9" t="str">
        <f t="shared" ca="1" si="6750"/>
        <v>CN</v>
      </c>
      <c r="AD1349" s="9" t="str">
        <f t="shared" ca="1" si="6750"/>
        <v>GOIANIA</v>
      </c>
      <c r="AE1349" s="9" t="str">
        <f t="shared" ca="1" si="6750"/>
        <v>BRASIL</v>
      </c>
      <c r="AF1349" s="40">
        <v>2</v>
      </c>
      <c r="AG1349" s="9" t="str">
        <f t="shared" ref="AG1349:AL1349" ca="1" si="6751">INDIRECT(ADDRESS($AF1349+1,AG$2,,,AG$1))</f>
        <v>RIBAMAR NOGUEIRA</v>
      </c>
      <c r="AH1349" s="9" t="str">
        <f t="shared" ca="1" si="6751"/>
        <v>RN</v>
      </c>
      <c r="AI1349" s="9">
        <f t="shared" ca="1" si="6751"/>
        <v>2432</v>
      </c>
      <c r="AJ1349" s="9" t="str">
        <f t="shared" ca="1" si="6751"/>
        <v>AGUIAR</v>
      </c>
      <c r="AK1349" s="9" t="str">
        <f t="shared" ca="1" si="6751"/>
        <v>CTBA</v>
      </c>
      <c r="AL1349" s="9" t="str">
        <f t="shared" ca="1" si="6751"/>
        <v>CTBA</v>
      </c>
      <c r="AM1349" s="52">
        <v>2</v>
      </c>
      <c r="AN1349" s="41">
        <v>7.2000000000000008E-2</v>
      </c>
      <c r="AO1349" s="42">
        <f t="shared" ca="1" si="24"/>
        <v>396</v>
      </c>
      <c r="AP1349" s="42">
        <f t="shared" ca="1" si="25"/>
        <v>198</v>
      </c>
      <c r="AQ1349" s="42">
        <f t="shared" ca="1" si="26"/>
        <v>367.488</v>
      </c>
    </row>
    <row r="1350" spans="1:43" ht="14">
      <c r="A1350" s="9">
        <f t="shared" si="18"/>
        <v>1349</v>
      </c>
      <c r="B1350" s="9">
        <v>686</v>
      </c>
      <c r="C1350" s="50">
        <v>43227</v>
      </c>
      <c r="D1350" s="39">
        <v>43231</v>
      </c>
      <c r="E1350" s="39">
        <v>43231</v>
      </c>
      <c r="F1350" s="40">
        <v>490</v>
      </c>
      <c r="G1350" s="7">
        <f t="shared" ref="G1350:L1350" ca="1" si="6752">INDIRECT(ADDRESS($F1350+1,G$2,,,G$1))</f>
        <v>43226</v>
      </c>
      <c r="H1350" s="27">
        <f t="shared" ca="1" si="6752"/>
        <v>43251</v>
      </c>
      <c r="I1350" s="9">
        <f t="shared" ca="1" si="6752"/>
        <v>1</v>
      </c>
      <c r="J1350" s="9">
        <f t="shared" ca="1" si="6752"/>
        <v>2</v>
      </c>
      <c r="K1350" s="28">
        <f t="shared" ca="1" si="6752"/>
        <v>43101</v>
      </c>
      <c r="L1350" s="9">
        <f t="shared" ca="1" si="6752"/>
        <v>1</v>
      </c>
      <c r="M1350" s="40">
        <v>19</v>
      </c>
      <c r="N1350" s="9" t="str">
        <f t="shared" ref="N1350:R1350" ca="1" si="6753">INDIRECT(ADDRESS($M1350+1,N$2,,,N$1))</f>
        <v>NONA VECHIA</v>
      </c>
      <c r="O1350" s="9" t="str">
        <f t="shared" ca="1" si="6753"/>
        <v>NVC</v>
      </c>
      <c r="P1350" s="9" t="str">
        <f t="shared" ca="1" si="6753"/>
        <v>AV. ENSEADA, 980</v>
      </c>
      <c r="Q1350" s="9" t="str">
        <f t="shared" ca="1" si="6753"/>
        <v>GUARUJÁ</v>
      </c>
      <c r="R1350" s="9" t="str">
        <f t="shared" ca="1" si="6753"/>
        <v>SP</v>
      </c>
      <c r="S1350" s="40">
        <v>4</v>
      </c>
      <c r="T1350" s="9" t="str">
        <f t="shared" ref="T1350:Z1350" ca="1" si="6754">INDIRECT(ADDRESS($S1350+1,T$2,,,T$1))</f>
        <v>CARMENERE</v>
      </c>
      <c r="U1350" s="9" t="str">
        <f t="shared" ca="1" si="6754"/>
        <v>CRMN</v>
      </c>
      <c r="V1350" s="9" t="str">
        <f t="shared" ca="1" si="6754"/>
        <v>VINHO TINTO</v>
      </c>
      <c r="W1350" s="9" t="str">
        <f t="shared" ca="1" si="6754"/>
        <v>12_BTL_0,75 l</v>
      </c>
      <c r="X1350" s="29">
        <f t="shared" ca="1" si="6754"/>
        <v>12</v>
      </c>
      <c r="Y1350" s="30">
        <f t="shared" ca="1" si="6754"/>
        <v>150</v>
      </c>
      <c r="Z1350" s="30">
        <f t="shared" ca="1" si="6754"/>
        <v>98</v>
      </c>
      <c r="AA1350" s="40">
        <v>4</v>
      </c>
      <c r="AB1350" s="9" t="str">
        <f t="shared" ref="AB1350:AE1350" ca="1" si="6755">INDIRECT(ADDRESS($AA1350+1,AB$2,,,AB$1))</f>
        <v>AGUA LIMPA</v>
      </c>
      <c r="AC1350" s="9" t="str">
        <f t="shared" ca="1" si="6755"/>
        <v>AL</v>
      </c>
      <c r="AD1350" s="9" t="str">
        <f t="shared" ca="1" si="6755"/>
        <v>BELORIZONTE</v>
      </c>
      <c r="AE1350" s="9" t="str">
        <f t="shared" ca="1" si="6755"/>
        <v>BRASIL</v>
      </c>
      <c r="AF1350" s="40">
        <v>2</v>
      </c>
      <c r="AG1350" s="9" t="str">
        <f t="shared" ref="AG1350:AL1350" ca="1" si="6756">INDIRECT(ADDRESS($AF1350+1,AG$2,,,AG$1))</f>
        <v>RIBAMAR NOGUEIRA</v>
      </c>
      <c r="AH1350" s="9" t="str">
        <f t="shared" ca="1" si="6756"/>
        <v>RN</v>
      </c>
      <c r="AI1350" s="9">
        <f t="shared" ca="1" si="6756"/>
        <v>2432</v>
      </c>
      <c r="AJ1350" s="9" t="str">
        <f t="shared" ca="1" si="6756"/>
        <v>AGUIAR</v>
      </c>
      <c r="AK1350" s="9" t="str">
        <f t="shared" ca="1" si="6756"/>
        <v>CTBA</v>
      </c>
      <c r="AL1350" s="9" t="str">
        <f t="shared" ca="1" si="6756"/>
        <v>CTBA</v>
      </c>
      <c r="AM1350" s="52">
        <v>3</v>
      </c>
      <c r="AN1350" s="41">
        <v>7.8E-2</v>
      </c>
      <c r="AO1350" s="42">
        <f t="shared" ca="1" si="24"/>
        <v>450</v>
      </c>
      <c r="AP1350" s="42">
        <f t="shared" ca="1" si="25"/>
        <v>294</v>
      </c>
      <c r="AQ1350" s="42">
        <f t="shared" ca="1" si="26"/>
        <v>414.90000000000003</v>
      </c>
    </row>
    <row r="1351" spans="1:43" ht="14">
      <c r="A1351" s="9">
        <f t="shared" si="18"/>
        <v>1350</v>
      </c>
      <c r="B1351" s="9">
        <v>686</v>
      </c>
      <c r="C1351" s="50">
        <v>43227</v>
      </c>
      <c r="D1351" s="39">
        <v>43231</v>
      </c>
      <c r="E1351" s="39">
        <v>43231</v>
      </c>
      <c r="F1351" s="40">
        <v>490</v>
      </c>
      <c r="G1351" s="7">
        <f t="shared" ref="G1351:L1351" ca="1" si="6757">INDIRECT(ADDRESS($F1351+1,G$2,,,G$1))</f>
        <v>43226</v>
      </c>
      <c r="H1351" s="27">
        <f t="shared" ca="1" si="6757"/>
        <v>43251</v>
      </c>
      <c r="I1351" s="9">
        <f t="shared" ca="1" si="6757"/>
        <v>1</v>
      </c>
      <c r="J1351" s="9">
        <f t="shared" ca="1" si="6757"/>
        <v>2</v>
      </c>
      <c r="K1351" s="28">
        <f t="shared" ca="1" si="6757"/>
        <v>43101</v>
      </c>
      <c r="L1351" s="9">
        <f t="shared" ca="1" si="6757"/>
        <v>1</v>
      </c>
      <c r="M1351" s="40">
        <v>19</v>
      </c>
      <c r="N1351" s="9" t="str">
        <f t="shared" ref="N1351:R1351" ca="1" si="6758">INDIRECT(ADDRESS($M1351+1,N$2,,,N$1))</f>
        <v>NONA VECHIA</v>
      </c>
      <c r="O1351" s="9" t="str">
        <f t="shared" ca="1" si="6758"/>
        <v>NVC</v>
      </c>
      <c r="P1351" s="9" t="str">
        <f t="shared" ca="1" si="6758"/>
        <v>AV. ENSEADA, 980</v>
      </c>
      <c r="Q1351" s="9" t="str">
        <f t="shared" ca="1" si="6758"/>
        <v>GUARUJÁ</v>
      </c>
      <c r="R1351" s="9" t="str">
        <f t="shared" ca="1" si="6758"/>
        <v>SP</v>
      </c>
      <c r="S1351" s="40">
        <v>16</v>
      </c>
      <c r="T1351" s="9" t="str">
        <f t="shared" ref="T1351:Z1351" ca="1" si="6759">INDIRECT(ADDRESS($S1351+1,T$2,,,T$1))</f>
        <v>ESPUMANTE DEMI-SEC</v>
      </c>
      <c r="U1351" s="9" t="str">
        <f t="shared" ca="1" si="6759"/>
        <v>ES_DS</v>
      </c>
      <c r="V1351" s="9" t="str">
        <f t="shared" ca="1" si="6759"/>
        <v>ESPUMANTE</v>
      </c>
      <c r="W1351" s="9" t="str">
        <f t="shared" ca="1" si="6759"/>
        <v>12_BTL_0,75 l</v>
      </c>
      <c r="X1351" s="29">
        <f t="shared" ca="1" si="6759"/>
        <v>12</v>
      </c>
      <c r="Y1351" s="30">
        <f t="shared" ca="1" si="6759"/>
        <v>223</v>
      </c>
      <c r="Z1351" s="30">
        <f t="shared" ca="1" si="6759"/>
        <v>111</v>
      </c>
      <c r="AA1351" s="40">
        <v>2</v>
      </c>
      <c r="AB1351" s="9" t="str">
        <f t="shared" ref="AB1351:AE1351" ca="1" si="6760">INDIRECT(ADDRESS($AA1351+1,AB$2,,,AB$1))</f>
        <v>MARTE</v>
      </c>
      <c r="AC1351" s="9" t="str">
        <f t="shared" ca="1" si="6760"/>
        <v>MT</v>
      </c>
      <c r="AD1351" s="9" t="str">
        <f t="shared" ca="1" si="6760"/>
        <v>CURITIBA</v>
      </c>
      <c r="AE1351" s="9" t="str">
        <f t="shared" ca="1" si="6760"/>
        <v>BRASIL</v>
      </c>
      <c r="AF1351" s="40">
        <v>2</v>
      </c>
      <c r="AG1351" s="9" t="str">
        <f t="shared" ref="AG1351:AL1351" ca="1" si="6761">INDIRECT(ADDRESS($AF1351+1,AG$2,,,AG$1))</f>
        <v>RIBAMAR NOGUEIRA</v>
      </c>
      <c r="AH1351" s="9" t="str">
        <f t="shared" ca="1" si="6761"/>
        <v>RN</v>
      </c>
      <c r="AI1351" s="9">
        <f t="shared" ca="1" si="6761"/>
        <v>2432</v>
      </c>
      <c r="AJ1351" s="9" t="str">
        <f t="shared" ca="1" si="6761"/>
        <v>AGUIAR</v>
      </c>
      <c r="AK1351" s="9" t="str">
        <f t="shared" ca="1" si="6761"/>
        <v>CTBA</v>
      </c>
      <c r="AL1351" s="9" t="str">
        <f t="shared" ca="1" si="6761"/>
        <v>CTBA</v>
      </c>
      <c r="AM1351" s="52">
        <v>2</v>
      </c>
      <c r="AN1351" s="41">
        <v>1.6E-2</v>
      </c>
      <c r="AO1351" s="42">
        <f t="shared" ca="1" si="24"/>
        <v>446</v>
      </c>
      <c r="AP1351" s="42">
        <f t="shared" ca="1" si="25"/>
        <v>222</v>
      </c>
      <c r="AQ1351" s="42">
        <f t="shared" ca="1" si="26"/>
        <v>438.86399999999998</v>
      </c>
    </row>
    <row r="1352" spans="1:43" ht="14">
      <c r="A1352" s="9">
        <f t="shared" si="18"/>
        <v>1351</v>
      </c>
      <c r="B1352" s="9">
        <v>687</v>
      </c>
      <c r="C1352" s="50">
        <v>43226</v>
      </c>
      <c r="D1352" s="39">
        <v>43232</v>
      </c>
      <c r="E1352" s="39">
        <v>43230</v>
      </c>
      <c r="F1352" s="40">
        <v>490</v>
      </c>
      <c r="G1352" s="7">
        <f t="shared" ref="G1352:L1352" ca="1" si="6762">INDIRECT(ADDRESS($F1352+1,G$2,,,G$1))</f>
        <v>43226</v>
      </c>
      <c r="H1352" s="27">
        <f t="shared" ca="1" si="6762"/>
        <v>43251</v>
      </c>
      <c r="I1352" s="9">
        <f t="shared" ca="1" si="6762"/>
        <v>1</v>
      </c>
      <c r="J1352" s="9">
        <f t="shared" ca="1" si="6762"/>
        <v>2</v>
      </c>
      <c r="K1352" s="28">
        <f t="shared" ca="1" si="6762"/>
        <v>43101</v>
      </c>
      <c r="L1352" s="9">
        <f t="shared" ca="1" si="6762"/>
        <v>1</v>
      </c>
      <c r="M1352" s="40">
        <v>30</v>
      </c>
      <c r="N1352" s="9" t="str">
        <f t="shared" ref="N1352:R1352" ca="1" si="6763">INDIRECT(ADDRESS($M1352+1,N$2,,,N$1))</f>
        <v>SUPERMERCADOS VIDAL</v>
      </c>
      <c r="O1352" s="9" t="str">
        <f t="shared" ca="1" si="6763"/>
        <v>SVD</v>
      </c>
      <c r="P1352" s="9" t="str">
        <f t="shared" ca="1" si="6763"/>
        <v>RUA DO INTERIOR, 86</v>
      </c>
      <c r="Q1352" s="9" t="str">
        <f t="shared" ca="1" si="6763"/>
        <v>ARAÇATUBA</v>
      </c>
      <c r="R1352" s="9" t="str">
        <f t="shared" ca="1" si="6763"/>
        <v>SP</v>
      </c>
      <c r="S1352" s="40">
        <v>21</v>
      </c>
      <c r="T1352" s="9" t="str">
        <f t="shared" ref="T1352:Z1352" ca="1" si="6764">INDIRECT(ADDRESS($S1352+1,T$2,,,T$1))</f>
        <v>TINTO DE MESA</v>
      </c>
      <c r="U1352" s="9" t="str">
        <f t="shared" ca="1" si="6764"/>
        <v>TNT_MS_E</v>
      </c>
      <c r="V1352" s="9" t="str">
        <f t="shared" ca="1" si="6764"/>
        <v>VINHO TINTO</v>
      </c>
      <c r="W1352" s="9" t="str">
        <f t="shared" ca="1" si="6764"/>
        <v>4_TPK_2,0 l</v>
      </c>
      <c r="X1352" s="29">
        <f t="shared" ca="1" si="6764"/>
        <v>4</v>
      </c>
      <c r="Y1352" s="30">
        <f t="shared" ca="1" si="6764"/>
        <v>101</v>
      </c>
      <c r="Z1352" s="30">
        <f t="shared" ca="1" si="6764"/>
        <v>61</v>
      </c>
      <c r="AA1352" s="40">
        <v>6</v>
      </c>
      <c r="AB1352" s="9" t="str">
        <f t="shared" ref="AB1352:AE1352" ca="1" si="6765">INDIRECT(ADDRESS($AA1352+1,AB$2,,,AB$1))</f>
        <v>CENTRO NORTE</v>
      </c>
      <c r="AC1352" s="9" t="str">
        <f t="shared" ca="1" si="6765"/>
        <v>CN</v>
      </c>
      <c r="AD1352" s="9" t="str">
        <f t="shared" ca="1" si="6765"/>
        <v>GOIANIA</v>
      </c>
      <c r="AE1352" s="9" t="str">
        <f t="shared" ca="1" si="6765"/>
        <v>BRASIL</v>
      </c>
      <c r="AF1352" s="40">
        <v>2</v>
      </c>
      <c r="AG1352" s="9" t="str">
        <f t="shared" ref="AG1352:AL1352" ca="1" si="6766">INDIRECT(ADDRESS($AF1352+1,AG$2,,,AG$1))</f>
        <v>RIBAMAR NOGUEIRA</v>
      </c>
      <c r="AH1352" s="9" t="str">
        <f t="shared" ca="1" si="6766"/>
        <v>RN</v>
      </c>
      <c r="AI1352" s="9">
        <f t="shared" ca="1" si="6766"/>
        <v>2432</v>
      </c>
      <c r="AJ1352" s="9" t="str">
        <f t="shared" ca="1" si="6766"/>
        <v>AGUIAR</v>
      </c>
      <c r="AK1352" s="9" t="str">
        <f t="shared" ca="1" si="6766"/>
        <v>CTBA</v>
      </c>
      <c r="AL1352" s="9" t="str">
        <f t="shared" ca="1" si="6766"/>
        <v>CTBA</v>
      </c>
      <c r="AM1352" s="52">
        <v>3</v>
      </c>
      <c r="AN1352" s="41">
        <v>0</v>
      </c>
      <c r="AO1352" s="42">
        <f t="shared" ca="1" si="24"/>
        <v>303</v>
      </c>
      <c r="AP1352" s="42">
        <f t="shared" ca="1" si="25"/>
        <v>183</v>
      </c>
      <c r="AQ1352" s="42">
        <f t="shared" ca="1" si="26"/>
        <v>303</v>
      </c>
    </row>
    <row r="1353" spans="1:43" ht="14">
      <c r="A1353" s="9">
        <f t="shared" si="18"/>
        <v>1352</v>
      </c>
      <c r="B1353" s="9">
        <v>687</v>
      </c>
      <c r="C1353" s="50">
        <v>43226</v>
      </c>
      <c r="D1353" s="39">
        <v>43232</v>
      </c>
      <c r="E1353" s="39">
        <v>43230</v>
      </c>
      <c r="F1353" s="40">
        <v>490</v>
      </c>
      <c r="G1353" s="7">
        <f t="shared" ref="G1353:L1353" ca="1" si="6767">INDIRECT(ADDRESS($F1353+1,G$2,,,G$1))</f>
        <v>43226</v>
      </c>
      <c r="H1353" s="27">
        <f t="shared" ca="1" si="6767"/>
        <v>43251</v>
      </c>
      <c r="I1353" s="9">
        <f t="shared" ca="1" si="6767"/>
        <v>1</v>
      </c>
      <c r="J1353" s="9">
        <f t="shared" ca="1" si="6767"/>
        <v>2</v>
      </c>
      <c r="K1353" s="28">
        <f t="shared" ca="1" si="6767"/>
        <v>43101</v>
      </c>
      <c r="L1353" s="9">
        <f t="shared" ca="1" si="6767"/>
        <v>1</v>
      </c>
      <c r="M1353" s="40">
        <v>30</v>
      </c>
      <c r="N1353" s="9" t="str">
        <f t="shared" ref="N1353:R1353" ca="1" si="6768">INDIRECT(ADDRESS($M1353+1,N$2,,,N$1))</f>
        <v>SUPERMERCADOS VIDAL</v>
      </c>
      <c r="O1353" s="9" t="str">
        <f t="shared" ca="1" si="6768"/>
        <v>SVD</v>
      </c>
      <c r="P1353" s="9" t="str">
        <f t="shared" ca="1" si="6768"/>
        <v>RUA DO INTERIOR, 86</v>
      </c>
      <c r="Q1353" s="9" t="str">
        <f t="shared" ca="1" si="6768"/>
        <v>ARAÇATUBA</v>
      </c>
      <c r="R1353" s="9" t="str">
        <f t="shared" ca="1" si="6768"/>
        <v>SP</v>
      </c>
      <c r="S1353" s="40">
        <v>25</v>
      </c>
      <c r="T1353" s="9" t="str">
        <f t="shared" ref="T1353:Z1353" ca="1" si="6769">INDIRECT(ADDRESS($S1353+1,T$2,,,T$1))</f>
        <v>SAUVIGNON</v>
      </c>
      <c r="U1353" s="9" t="str">
        <f t="shared" ca="1" si="6769"/>
        <v>SAVN_E</v>
      </c>
      <c r="V1353" s="9" t="str">
        <f t="shared" ca="1" si="6769"/>
        <v>VINHO TINTO</v>
      </c>
      <c r="W1353" s="9" t="str">
        <f t="shared" ca="1" si="6769"/>
        <v>4_TPK_2,0 l</v>
      </c>
      <c r="X1353" s="29">
        <f t="shared" ca="1" si="6769"/>
        <v>4</v>
      </c>
      <c r="Y1353" s="30">
        <f t="shared" ca="1" si="6769"/>
        <v>121</v>
      </c>
      <c r="Z1353" s="30">
        <f t="shared" ca="1" si="6769"/>
        <v>27</v>
      </c>
      <c r="AA1353" s="40">
        <v>4</v>
      </c>
      <c r="AB1353" s="9" t="str">
        <f t="shared" ref="AB1353:AE1353" ca="1" si="6770">INDIRECT(ADDRESS($AA1353+1,AB$2,,,AB$1))</f>
        <v>AGUA LIMPA</v>
      </c>
      <c r="AC1353" s="9" t="str">
        <f t="shared" ca="1" si="6770"/>
        <v>AL</v>
      </c>
      <c r="AD1353" s="9" t="str">
        <f t="shared" ca="1" si="6770"/>
        <v>BELORIZONTE</v>
      </c>
      <c r="AE1353" s="9" t="str">
        <f t="shared" ca="1" si="6770"/>
        <v>BRASIL</v>
      </c>
      <c r="AF1353" s="40">
        <v>2</v>
      </c>
      <c r="AG1353" s="9" t="str">
        <f t="shared" ref="AG1353:AL1353" ca="1" si="6771">INDIRECT(ADDRESS($AF1353+1,AG$2,,,AG$1))</f>
        <v>RIBAMAR NOGUEIRA</v>
      </c>
      <c r="AH1353" s="9" t="str">
        <f t="shared" ca="1" si="6771"/>
        <v>RN</v>
      </c>
      <c r="AI1353" s="9">
        <f t="shared" ca="1" si="6771"/>
        <v>2432</v>
      </c>
      <c r="AJ1353" s="9" t="str">
        <f t="shared" ca="1" si="6771"/>
        <v>AGUIAR</v>
      </c>
      <c r="AK1353" s="9" t="str">
        <f t="shared" ca="1" si="6771"/>
        <v>CTBA</v>
      </c>
      <c r="AL1353" s="9" t="str">
        <f t="shared" ca="1" si="6771"/>
        <v>CTBA</v>
      </c>
      <c r="AM1353" s="52">
        <v>3</v>
      </c>
      <c r="AN1353" s="41">
        <v>5.5E-2</v>
      </c>
      <c r="AO1353" s="42">
        <f t="shared" ca="1" si="24"/>
        <v>363</v>
      </c>
      <c r="AP1353" s="42">
        <f t="shared" ca="1" si="25"/>
        <v>81</v>
      </c>
      <c r="AQ1353" s="42">
        <f t="shared" ca="1" si="26"/>
        <v>343.03499999999997</v>
      </c>
    </row>
    <row r="1354" spans="1:43" ht="14">
      <c r="A1354" s="9">
        <f t="shared" si="18"/>
        <v>1353</v>
      </c>
      <c r="B1354" s="9">
        <v>688</v>
      </c>
      <c r="C1354" s="50">
        <v>43229</v>
      </c>
      <c r="D1354" s="39">
        <v>43235</v>
      </c>
      <c r="E1354" s="39">
        <v>43233</v>
      </c>
      <c r="F1354" s="40">
        <v>491</v>
      </c>
      <c r="G1354" s="7">
        <f t="shared" ref="G1354:L1354" ca="1" si="6772">INDIRECT(ADDRESS($F1354+1,G$2,,,G$1))</f>
        <v>43227</v>
      </c>
      <c r="H1354" s="27">
        <f t="shared" ca="1" si="6772"/>
        <v>43251</v>
      </c>
      <c r="I1354" s="9">
        <f t="shared" ca="1" si="6772"/>
        <v>2</v>
      </c>
      <c r="J1354" s="9">
        <f t="shared" ca="1" si="6772"/>
        <v>2</v>
      </c>
      <c r="K1354" s="28">
        <f t="shared" ca="1" si="6772"/>
        <v>43101</v>
      </c>
      <c r="L1354" s="9">
        <f t="shared" ca="1" si="6772"/>
        <v>2</v>
      </c>
      <c r="M1354" s="40">
        <v>17</v>
      </c>
      <c r="N1354" s="9" t="str">
        <f t="shared" ref="N1354:R1354" ca="1" si="6773">INDIRECT(ADDRESS($M1354+1,N$2,,,N$1))</f>
        <v>DONA DE CASA SUPERM LTDA</v>
      </c>
      <c r="O1354" s="9" t="str">
        <f t="shared" ca="1" si="6773"/>
        <v>DCSM</v>
      </c>
      <c r="P1354" s="9" t="str">
        <f t="shared" ca="1" si="6773"/>
        <v>RUA IPÊ AMARELO, 45</v>
      </c>
      <c r="Q1354" s="9" t="str">
        <f t="shared" ca="1" si="6773"/>
        <v>BRASÍLIA</v>
      </c>
      <c r="R1354" s="9" t="str">
        <f t="shared" ca="1" si="6773"/>
        <v>DF</v>
      </c>
      <c r="S1354" s="40">
        <v>11</v>
      </c>
      <c r="T1354" s="9" t="str">
        <f t="shared" ref="T1354:Z1354" ca="1" si="6774">INDIRECT(ADDRESS($S1354+1,T$2,,,T$1))</f>
        <v>RIESLING RESERVA</v>
      </c>
      <c r="U1354" s="9" t="str">
        <f t="shared" ca="1" si="6774"/>
        <v>RISL_RS</v>
      </c>
      <c r="V1354" s="9" t="str">
        <f t="shared" ca="1" si="6774"/>
        <v>VINHO BRANCO</v>
      </c>
      <c r="W1354" s="9" t="str">
        <f t="shared" ca="1" si="6774"/>
        <v>12_BTL_0,75 l</v>
      </c>
      <c r="X1354" s="29">
        <f t="shared" ca="1" si="6774"/>
        <v>12</v>
      </c>
      <c r="Y1354" s="30">
        <f t="shared" ca="1" si="6774"/>
        <v>240</v>
      </c>
      <c r="Z1354" s="30">
        <f t="shared" ca="1" si="6774"/>
        <v>123</v>
      </c>
      <c r="AA1354" s="40">
        <v>6</v>
      </c>
      <c r="AB1354" s="9" t="str">
        <f t="shared" ref="AB1354:AE1354" ca="1" si="6775">INDIRECT(ADDRESS($AA1354+1,AB$2,,,AB$1))</f>
        <v>CENTRO NORTE</v>
      </c>
      <c r="AC1354" s="9" t="str">
        <f t="shared" ca="1" si="6775"/>
        <v>CN</v>
      </c>
      <c r="AD1354" s="9" t="str">
        <f t="shared" ca="1" si="6775"/>
        <v>GOIANIA</v>
      </c>
      <c r="AE1354" s="9" t="str">
        <f t="shared" ca="1" si="6775"/>
        <v>BRASIL</v>
      </c>
      <c r="AF1354" s="40">
        <v>8</v>
      </c>
      <c r="AG1354" s="9" t="str">
        <f t="shared" ref="AG1354:AL1354" ca="1" si="6776">INDIRECT(ADDRESS($AF1354+1,AG$2,,,AG$1))</f>
        <v>JOAQUIM DE DEUS</v>
      </c>
      <c r="AH1354" s="9" t="str">
        <f t="shared" ca="1" si="6776"/>
        <v>JD</v>
      </c>
      <c r="AI1354" s="9">
        <f t="shared" ca="1" si="6776"/>
        <v>2231</v>
      </c>
      <c r="AJ1354" s="9" t="str">
        <f t="shared" ca="1" si="6776"/>
        <v>MENESES</v>
      </c>
      <c r="AK1354" s="9" t="str">
        <f t="shared" ca="1" si="6776"/>
        <v>BSB</v>
      </c>
      <c r="AL1354" s="9" t="str">
        <f t="shared" ca="1" si="6776"/>
        <v>BSB</v>
      </c>
      <c r="AM1354" s="52">
        <v>1</v>
      </c>
      <c r="AN1354" s="41">
        <v>3.3000000000000002E-2</v>
      </c>
      <c r="AO1354" s="42">
        <f t="shared" ca="1" si="24"/>
        <v>240</v>
      </c>
      <c r="AP1354" s="42">
        <f t="shared" ca="1" si="25"/>
        <v>123</v>
      </c>
      <c r="AQ1354" s="42">
        <f t="shared" ca="1" si="26"/>
        <v>232.07999999999998</v>
      </c>
    </row>
    <row r="1355" spans="1:43" ht="14">
      <c r="A1355" s="9">
        <f t="shared" si="18"/>
        <v>1354</v>
      </c>
      <c r="B1355" s="9">
        <v>688</v>
      </c>
      <c r="C1355" s="50">
        <v>43229</v>
      </c>
      <c r="D1355" s="39">
        <v>43235</v>
      </c>
      <c r="E1355" s="39">
        <v>43233</v>
      </c>
      <c r="F1355" s="40">
        <v>491</v>
      </c>
      <c r="G1355" s="7">
        <f t="shared" ref="G1355:L1355" ca="1" si="6777">INDIRECT(ADDRESS($F1355+1,G$2,,,G$1))</f>
        <v>43227</v>
      </c>
      <c r="H1355" s="27">
        <f t="shared" ca="1" si="6777"/>
        <v>43251</v>
      </c>
      <c r="I1355" s="9">
        <f t="shared" ca="1" si="6777"/>
        <v>2</v>
      </c>
      <c r="J1355" s="9">
        <f t="shared" ca="1" si="6777"/>
        <v>2</v>
      </c>
      <c r="K1355" s="28">
        <f t="shared" ca="1" si="6777"/>
        <v>43101</v>
      </c>
      <c r="L1355" s="9">
        <f t="shared" ca="1" si="6777"/>
        <v>2</v>
      </c>
      <c r="M1355" s="40">
        <v>17</v>
      </c>
      <c r="N1355" s="9" t="str">
        <f t="shared" ref="N1355:R1355" ca="1" si="6778">INDIRECT(ADDRESS($M1355+1,N$2,,,N$1))</f>
        <v>DONA DE CASA SUPERM LTDA</v>
      </c>
      <c r="O1355" s="9" t="str">
        <f t="shared" ca="1" si="6778"/>
        <v>DCSM</v>
      </c>
      <c r="P1355" s="9" t="str">
        <f t="shared" ca="1" si="6778"/>
        <v>RUA IPÊ AMARELO, 45</v>
      </c>
      <c r="Q1355" s="9" t="str">
        <f t="shared" ca="1" si="6778"/>
        <v>BRASÍLIA</v>
      </c>
      <c r="R1355" s="9" t="str">
        <f t="shared" ca="1" si="6778"/>
        <v>DF</v>
      </c>
      <c r="S1355" s="40">
        <v>25</v>
      </c>
      <c r="T1355" s="9" t="str">
        <f t="shared" ref="T1355:Z1355" ca="1" si="6779">INDIRECT(ADDRESS($S1355+1,T$2,,,T$1))</f>
        <v>SAUVIGNON</v>
      </c>
      <c r="U1355" s="9" t="str">
        <f t="shared" ca="1" si="6779"/>
        <v>SAVN_E</v>
      </c>
      <c r="V1355" s="9" t="str">
        <f t="shared" ca="1" si="6779"/>
        <v>VINHO TINTO</v>
      </c>
      <c r="W1355" s="9" t="str">
        <f t="shared" ca="1" si="6779"/>
        <v>4_TPK_2,0 l</v>
      </c>
      <c r="X1355" s="29">
        <f t="shared" ca="1" si="6779"/>
        <v>4</v>
      </c>
      <c r="Y1355" s="30">
        <f t="shared" ca="1" si="6779"/>
        <v>121</v>
      </c>
      <c r="Z1355" s="30">
        <f t="shared" ca="1" si="6779"/>
        <v>27</v>
      </c>
      <c r="AA1355" s="40">
        <v>4</v>
      </c>
      <c r="AB1355" s="9" t="str">
        <f t="shared" ref="AB1355:AE1355" ca="1" si="6780">INDIRECT(ADDRESS($AA1355+1,AB$2,,,AB$1))</f>
        <v>AGUA LIMPA</v>
      </c>
      <c r="AC1355" s="9" t="str">
        <f t="shared" ca="1" si="6780"/>
        <v>AL</v>
      </c>
      <c r="AD1355" s="9" t="str">
        <f t="shared" ca="1" si="6780"/>
        <v>BELORIZONTE</v>
      </c>
      <c r="AE1355" s="9" t="str">
        <f t="shared" ca="1" si="6780"/>
        <v>BRASIL</v>
      </c>
      <c r="AF1355" s="40">
        <v>6</v>
      </c>
      <c r="AG1355" s="9" t="str">
        <f t="shared" ref="AG1355:AL1355" ca="1" si="6781">INDIRECT(ADDRESS($AF1355+1,AG$2,,,AG$1))</f>
        <v>CARMEN AGUIAR</v>
      </c>
      <c r="AH1355" s="9" t="str">
        <f t="shared" ca="1" si="6781"/>
        <v>CA</v>
      </c>
      <c r="AI1355" s="9">
        <f t="shared" ca="1" si="6781"/>
        <v>2211</v>
      </c>
      <c r="AJ1355" s="9" t="str">
        <f t="shared" ca="1" si="6781"/>
        <v>MENESES</v>
      </c>
      <c r="AK1355" s="9" t="str">
        <f t="shared" ca="1" si="6781"/>
        <v>BSB</v>
      </c>
      <c r="AL1355" s="9" t="str">
        <f t="shared" ca="1" si="6781"/>
        <v>BSB</v>
      </c>
      <c r="AM1355" s="52">
        <v>3</v>
      </c>
      <c r="AN1355" s="41">
        <v>1.1000000000000001E-2</v>
      </c>
      <c r="AO1355" s="42">
        <f t="shared" ca="1" si="24"/>
        <v>363</v>
      </c>
      <c r="AP1355" s="42">
        <f t="shared" ca="1" si="25"/>
        <v>81</v>
      </c>
      <c r="AQ1355" s="42">
        <f t="shared" ca="1" si="26"/>
        <v>359.00700000000001</v>
      </c>
    </row>
    <row r="1356" spans="1:43" ht="14">
      <c r="A1356" s="9">
        <f t="shared" si="18"/>
        <v>1355</v>
      </c>
      <c r="B1356" s="9">
        <v>689</v>
      </c>
      <c r="C1356" s="50">
        <v>43229</v>
      </c>
      <c r="D1356" s="39">
        <v>43232</v>
      </c>
      <c r="E1356" s="39">
        <v>43234</v>
      </c>
      <c r="F1356" s="40">
        <v>491</v>
      </c>
      <c r="G1356" s="7">
        <f t="shared" ref="G1356:L1356" ca="1" si="6782">INDIRECT(ADDRESS($F1356+1,G$2,,,G$1))</f>
        <v>43227</v>
      </c>
      <c r="H1356" s="27">
        <f t="shared" ca="1" si="6782"/>
        <v>43251</v>
      </c>
      <c r="I1356" s="9">
        <f t="shared" ca="1" si="6782"/>
        <v>2</v>
      </c>
      <c r="J1356" s="9">
        <f t="shared" ca="1" si="6782"/>
        <v>2</v>
      </c>
      <c r="K1356" s="28">
        <f t="shared" ca="1" si="6782"/>
        <v>43101</v>
      </c>
      <c r="L1356" s="9">
        <f t="shared" ca="1" si="6782"/>
        <v>2</v>
      </c>
      <c r="M1356" s="40">
        <v>35</v>
      </c>
      <c r="N1356" s="9" t="str">
        <f t="shared" ref="N1356:R1356" ca="1" si="6783">INDIRECT(ADDRESS($M1356+1,N$2,,,N$1))</f>
        <v>ADEGA DO ROMEU</v>
      </c>
      <c r="O1356" s="9" t="str">
        <f t="shared" ca="1" si="6783"/>
        <v>ADR</v>
      </c>
      <c r="P1356" s="9" t="str">
        <f t="shared" ca="1" si="6783"/>
        <v>AV. BANDEIRANTES, 334</v>
      </c>
      <c r="Q1356" s="9" t="str">
        <f t="shared" ca="1" si="6783"/>
        <v>UBERLÂNDIA</v>
      </c>
      <c r="R1356" s="9" t="str">
        <f t="shared" ca="1" si="6783"/>
        <v>MG</v>
      </c>
      <c r="S1356" s="40">
        <v>9</v>
      </c>
      <c r="T1356" s="9" t="str">
        <f t="shared" ref="T1356:Z1356" ca="1" si="6784">INDIRECT(ADDRESS($S1356+1,T$2,,,T$1))</f>
        <v>SAUVIGNON BLANC RESERVA</v>
      </c>
      <c r="U1356" s="9" t="str">
        <f t="shared" ca="1" si="6784"/>
        <v>SAVN_BL_RS</v>
      </c>
      <c r="V1356" s="9" t="str">
        <f t="shared" ca="1" si="6784"/>
        <v>VINHO BRANCO</v>
      </c>
      <c r="W1356" s="9" t="str">
        <f t="shared" ca="1" si="6784"/>
        <v>12_BTL_0,75 l</v>
      </c>
      <c r="X1356" s="29">
        <f t="shared" ca="1" si="6784"/>
        <v>12</v>
      </c>
      <c r="Y1356" s="30">
        <f t="shared" ca="1" si="6784"/>
        <v>198</v>
      </c>
      <c r="Z1356" s="30">
        <f t="shared" ca="1" si="6784"/>
        <v>121</v>
      </c>
      <c r="AA1356" s="40">
        <v>4</v>
      </c>
      <c r="AB1356" s="9" t="str">
        <f t="shared" ref="AB1356:AE1356" ca="1" si="6785">INDIRECT(ADDRESS($AA1356+1,AB$2,,,AB$1))</f>
        <v>AGUA LIMPA</v>
      </c>
      <c r="AC1356" s="9" t="str">
        <f t="shared" ca="1" si="6785"/>
        <v>AL</v>
      </c>
      <c r="AD1356" s="9" t="str">
        <f t="shared" ca="1" si="6785"/>
        <v>BELORIZONTE</v>
      </c>
      <c r="AE1356" s="9" t="str">
        <f t="shared" ca="1" si="6785"/>
        <v>BRASIL</v>
      </c>
      <c r="AF1356" s="40">
        <v>11</v>
      </c>
      <c r="AG1356" s="9" t="str">
        <f t="shared" ref="AG1356:AL1356" ca="1" si="6786">INDIRECT(ADDRESS($AF1356+1,AG$2,,,AG$1))</f>
        <v>DEBORA CALIXTO</v>
      </c>
      <c r="AH1356" s="9" t="str">
        <f t="shared" ca="1" si="6786"/>
        <v>DC</v>
      </c>
      <c r="AI1356" s="9">
        <f t="shared" ca="1" si="6786"/>
        <v>2188</v>
      </c>
      <c r="AJ1356" s="9" t="str">
        <f t="shared" ca="1" si="6786"/>
        <v>ANTÔNIO</v>
      </c>
      <c r="AK1356" s="9" t="str">
        <f t="shared" ca="1" si="6786"/>
        <v>SPAULO</v>
      </c>
      <c r="AL1356" s="9" t="str">
        <f t="shared" ca="1" si="6786"/>
        <v>SPAULO</v>
      </c>
      <c r="AM1356" s="52">
        <v>2</v>
      </c>
      <c r="AN1356" s="41">
        <v>2.8999999999999998E-2</v>
      </c>
      <c r="AO1356" s="42">
        <f t="shared" ca="1" si="24"/>
        <v>396</v>
      </c>
      <c r="AP1356" s="42">
        <f t="shared" ca="1" si="25"/>
        <v>242</v>
      </c>
      <c r="AQ1356" s="42">
        <f t="shared" ca="1" si="26"/>
        <v>384.51599999999996</v>
      </c>
    </row>
    <row r="1357" spans="1:43" ht="14">
      <c r="A1357" s="9">
        <f t="shared" si="18"/>
        <v>1356</v>
      </c>
      <c r="B1357" s="9">
        <v>690</v>
      </c>
      <c r="C1357" s="50">
        <v>43227</v>
      </c>
      <c r="D1357" s="39">
        <v>43233</v>
      </c>
      <c r="E1357" s="39">
        <v>43235</v>
      </c>
      <c r="F1357" s="40">
        <v>491</v>
      </c>
      <c r="G1357" s="7">
        <f t="shared" ref="G1357:L1357" ca="1" si="6787">INDIRECT(ADDRESS($F1357+1,G$2,,,G$1))</f>
        <v>43227</v>
      </c>
      <c r="H1357" s="27">
        <f t="shared" ca="1" si="6787"/>
        <v>43251</v>
      </c>
      <c r="I1357" s="9">
        <f t="shared" ca="1" si="6787"/>
        <v>2</v>
      </c>
      <c r="J1357" s="9">
        <f t="shared" ca="1" si="6787"/>
        <v>2</v>
      </c>
      <c r="K1357" s="28">
        <f t="shared" ca="1" si="6787"/>
        <v>43101</v>
      </c>
      <c r="L1357" s="9">
        <f t="shared" ca="1" si="6787"/>
        <v>2</v>
      </c>
      <c r="M1357" s="40">
        <v>8</v>
      </c>
      <c r="N1357" s="9" t="str">
        <f t="shared" ref="N1357:R1357" ca="1" si="6788">INDIRECT(ADDRESS($M1357+1,N$2,,,N$1))</f>
        <v>DON VITO RESTAURANTE ITALIANO</v>
      </c>
      <c r="O1357" s="9" t="str">
        <f t="shared" ca="1" si="6788"/>
        <v>DVRI</v>
      </c>
      <c r="P1357" s="9" t="str">
        <f t="shared" ca="1" si="6788"/>
        <v>BEIRA MAR, 23</v>
      </c>
      <c r="Q1357" s="9" t="str">
        <f t="shared" ca="1" si="6788"/>
        <v>RIO DE JANEIRO</v>
      </c>
      <c r="R1357" s="9" t="str">
        <f t="shared" ca="1" si="6788"/>
        <v>RJ</v>
      </c>
      <c r="S1357" s="40">
        <v>28</v>
      </c>
      <c r="T1357" s="9" t="str">
        <f t="shared" ref="T1357:Z1357" ca="1" si="6789">INDIRECT(ADDRESS($S1357+1,T$2,,,T$1))</f>
        <v>CHARDONNAY</v>
      </c>
      <c r="U1357" s="9" t="str">
        <f t="shared" ca="1" si="6789"/>
        <v>CHDN_E</v>
      </c>
      <c r="V1357" s="9" t="str">
        <f t="shared" ca="1" si="6789"/>
        <v>VINHO BRANCO</v>
      </c>
      <c r="W1357" s="9" t="str">
        <f t="shared" ca="1" si="6789"/>
        <v>4_TPK_2,0 l</v>
      </c>
      <c r="X1357" s="29">
        <f t="shared" ca="1" si="6789"/>
        <v>4</v>
      </c>
      <c r="Y1357" s="30">
        <f t="shared" ca="1" si="6789"/>
        <v>131</v>
      </c>
      <c r="Z1357" s="30">
        <f t="shared" ca="1" si="6789"/>
        <v>78</v>
      </c>
      <c r="AA1357" s="40">
        <v>6</v>
      </c>
      <c r="AB1357" s="9" t="str">
        <f t="shared" ref="AB1357:AE1357" ca="1" si="6790">INDIRECT(ADDRESS($AA1357+1,AB$2,,,AB$1))</f>
        <v>CENTRO NORTE</v>
      </c>
      <c r="AC1357" s="9" t="str">
        <f t="shared" ca="1" si="6790"/>
        <v>CN</v>
      </c>
      <c r="AD1357" s="9" t="str">
        <f t="shared" ca="1" si="6790"/>
        <v>GOIANIA</v>
      </c>
      <c r="AE1357" s="9" t="str">
        <f t="shared" ca="1" si="6790"/>
        <v>BRASIL</v>
      </c>
      <c r="AF1357" s="40">
        <v>5</v>
      </c>
      <c r="AG1357" s="9" t="str">
        <f t="shared" ref="AG1357:AL1357" ca="1" si="6791">INDIRECT(ADDRESS($AF1357+1,AG$2,,,AG$1))</f>
        <v>ALICE SILVEIRA</v>
      </c>
      <c r="AH1357" s="9" t="str">
        <f t="shared" ca="1" si="6791"/>
        <v>AS</v>
      </c>
      <c r="AI1357" s="9">
        <f t="shared" ca="1" si="6791"/>
        <v>2106</v>
      </c>
      <c r="AJ1357" s="9" t="str">
        <f t="shared" ca="1" si="6791"/>
        <v>AGUIAR</v>
      </c>
      <c r="AK1357" s="9" t="str">
        <f t="shared" ca="1" si="6791"/>
        <v>CTBA</v>
      </c>
      <c r="AL1357" s="9" t="str">
        <f t="shared" ca="1" si="6791"/>
        <v>CTBA</v>
      </c>
      <c r="AM1357" s="52">
        <v>2</v>
      </c>
      <c r="AN1357" s="41">
        <v>1.6E-2</v>
      </c>
      <c r="AO1357" s="42">
        <f t="shared" ca="1" si="24"/>
        <v>262</v>
      </c>
      <c r="AP1357" s="42">
        <f t="shared" ca="1" si="25"/>
        <v>156</v>
      </c>
      <c r="AQ1357" s="42">
        <f t="shared" ca="1" si="26"/>
        <v>257.80799999999999</v>
      </c>
    </row>
    <row r="1358" spans="1:43" ht="14">
      <c r="A1358" s="9">
        <f t="shared" si="18"/>
        <v>1357</v>
      </c>
      <c r="B1358" s="9">
        <v>691</v>
      </c>
      <c r="C1358" s="50">
        <v>43231</v>
      </c>
      <c r="D1358" s="39">
        <v>43236</v>
      </c>
      <c r="E1358" s="39">
        <v>43234</v>
      </c>
      <c r="F1358" s="40">
        <v>492</v>
      </c>
      <c r="G1358" s="7">
        <f t="shared" ref="G1358:L1358" ca="1" si="6792">INDIRECT(ADDRESS($F1358+1,G$2,,,G$1))</f>
        <v>43228</v>
      </c>
      <c r="H1358" s="27">
        <f t="shared" ca="1" si="6792"/>
        <v>43251</v>
      </c>
      <c r="I1358" s="9">
        <f t="shared" ca="1" si="6792"/>
        <v>3</v>
      </c>
      <c r="J1358" s="9">
        <f t="shared" ca="1" si="6792"/>
        <v>2</v>
      </c>
      <c r="K1358" s="28">
        <f t="shared" ca="1" si="6792"/>
        <v>43101</v>
      </c>
      <c r="L1358" s="9">
        <f t="shared" ca="1" si="6792"/>
        <v>3</v>
      </c>
      <c r="M1358" s="40">
        <v>24</v>
      </c>
      <c r="N1358" s="9" t="str">
        <f t="shared" ref="N1358:R1358" ca="1" si="6793">INDIRECT(ADDRESS($M1358+1,N$2,,,N$1))</f>
        <v>ADEGA SÃO PERIGON</v>
      </c>
      <c r="O1358" s="9" t="str">
        <f t="shared" ca="1" si="6793"/>
        <v>DSP</v>
      </c>
      <c r="P1358" s="9" t="str">
        <f t="shared" ca="1" si="6793"/>
        <v>SHOPPING DA BARRA</v>
      </c>
      <c r="Q1358" s="9" t="str">
        <f t="shared" ca="1" si="6793"/>
        <v>RIO DE JANEIRO</v>
      </c>
      <c r="R1358" s="9" t="str">
        <f t="shared" ca="1" si="6793"/>
        <v>RJ</v>
      </c>
      <c r="S1358" s="40">
        <v>9</v>
      </c>
      <c r="T1358" s="9" t="str">
        <f t="shared" ref="T1358:Z1358" ca="1" si="6794">INDIRECT(ADDRESS($S1358+1,T$2,,,T$1))</f>
        <v>SAUVIGNON BLANC RESERVA</v>
      </c>
      <c r="U1358" s="9" t="str">
        <f t="shared" ca="1" si="6794"/>
        <v>SAVN_BL_RS</v>
      </c>
      <c r="V1358" s="9" t="str">
        <f t="shared" ca="1" si="6794"/>
        <v>VINHO BRANCO</v>
      </c>
      <c r="W1358" s="9" t="str">
        <f t="shared" ca="1" si="6794"/>
        <v>12_BTL_0,75 l</v>
      </c>
      <c r="X1358" s="29">
        <f t="shared" ca="1" si="6794"/>
        <v>12</v>
      </c>
      <c r="Y1358" s="30">
        <f t="shared" ca="1" si="6794"/>
        <v>198</v>
      </c>
      <c r="Z1358" s="30">
        <f t="shared" ca="1" si="6794"/>
        <v>121</v>
      </c>
      <c r="AA1358" s="40">
        <v>4</v>
      </c>
      <c r="AB1358" s="9" t="str">
        <f t="shared" ref="AB1358:AE1358" ca="1" si="6795">INDIRECT(ADDRESS($AA1358+1,AB$2,,,AB$1))</f>
        <v>AGUA LIMPA</v>
      </c>
      <c r="AC1358" s="9" t="str">
        <f t="shared" ca="1" si="6795"/>
        <v>AL</v>
      </c>
      <c r="AD1358" s="9" t="str">
        <f t="shared" ca="1" si="6795"/>
        <v>BELORIZONTE</v>
      </c>
      <c r="AE1358" s="9" t="str">
        <f t="shared" ca="1" si="6795"/>
        <v>BRASIL</v>
      </c>
      <c r="AF1358" s="40">
        <v>9</v>
      </c>
      <c r="AG1358" s="9" t="str">
        <f t="shared" ref="AG1358:AL1358" ca="1" si="6796">INDIRECT(ADDRESS($AF1358+1,AG$2,,,AG$1))</f>
        <v>CARLOS JOSE</v>
      </c>
      <c r="AH1358" s="9" t="str">
        <f t="shared" ca="1" si="6796"/>
        <v>CJ</v>
      </c>
      <c r="AI1358" s="9">
        <f t="shared" ca="1" si="6796"/>
        <v>2177</v>
      </c>
      <c r="AJ1358" s="9" t="str">
        <f t="shared" ca="1" si="6796"/>
        <v>MENESES</v>
      </c>
      <c r="AK1358" s="9" t="str">
        <f t="shared" ca="1" si="6796"/>
        <v>BSB</v>
      </c>
      <c r="AL1358" s="9" t="str">
        <f t="shared" ca="1" si="6796"/>
        <v>BSB</v>
      </c>
      <c r="AM1358" s="52">
        <v>3</v>
      </c>
      <c r="AN1358" s="41">
        <v>3.7999999999999999E-2</v>
      </c>
      <c r="AO1358" s="42">
        <f t="shared" ca="1" si="24"/>
        <v>594</v>
      </c>
      <c r="AP1358" s="42">
        <f t="shared" ca="1" si="25"/>
        <v>363</v>
      </c>
      <c r="AQ1358" s="42">
        <f t="shared" ca="1" si="26"/>
        <v>571.428</v>
      </c>
    </row>
    <row r="1359" spans="1:43" ht="14">
      <c r="A1359" s="9">
        <f t="shared" si="18"/>
        <v>1358</v>
      </c>
      <c r="B1359" s="9">
        <v>691</v>
      </c>
      <c r="C1359" s="50">
        <v>43231</v>
      </c>
      <c r="D1359" s="39">
        <v>43236</v>
      </c>
      <c r="E1359" s="39">
        <v>43234</v>
      </c>
      <c r="F1359" s="40">
        <v>492</v>
      </c>
      <c r="G1359" s="7">
        <f t="shared" ref="G1359:L1359" ca="1" si="6797">INDIRECT(ADDRESS($F1359+1,G$2,,,G$1))</f>
        <v>43228</v>
      </c>
      <c r="H1359" s="27">
        <f t="shared" ca="1" si="6797"/>
        <v>43251</v>
      </c>
      <c r="I1359" s="9">
        <f t="shared" ca="1" si="6797"/>
        <v>3</v>
      </c>
      <c r="J1359" s="9">
        <f t="shared" ca="1" si="6797"/>
        <v>2</v>
      </c>
      <c r="K1359" s="28">
        <f t="shared" ca="1" si="6797"/>
        <v>43101</v>
      </c>
      <c r="L1359" s="9">
        <f t="shared" ca="1" si="6797"/>
        <v>3</v>
      </c>
      <c r="M1359" s="40">
        <v>24</v>
      </c>
      <c r="N1359" s="9" t="str">
        <f t="shared" ref="N1359:R1359" ca="1" si="6798">INDIRECT(ADDRESS($M1359+1,N$2,,,N$1))</f>
        <v>ADEGA SÃO PERIGON</v>
      </c>
      <c r="O1359" s="9" t="str">
        <f t="shared" ca="1" si="6798"/>
        <v>DSP</v>
      </c>
      <c r="P1359" s="9" t="str">
        <f t="shared" ca="1" si="6798"/>
        <v>SHOPPING DA BARRA</v>
      </c>
      <c r="Q1359" s="9" t="str">
        <f t="shared" ca="1" si="6798"/>
        <v>RIO DE JANEIRO</v>
      </c>
      <c r="R1359" s="9" t="str">
        <f t="shared" ca="1" si="6798"/>
        <v>RJ</v>
      </c>
      <c r="S1359" s="40">
        <v>10</v>
      </c>
      <c r="T1359" s="9" t="str">
        <f t="shared" ref="T1359:Z1359" ca="1" si="6799">INDIRECT(ADDRESS($S1359+1,T$2,,,T$1))</f>
        <v>RIESLING</v>
      </c>
      <c r="U1359" s="9" t="str">
        <f t="shared" ca="1" si="6799"/>
        <v>RISL</v>
      </c>
      <c r="V1359" s="9" t="str">
        <f t="shared" ca="1" si="6799"/>
        <v>VINHO BRANCO</v>
      </c>
      <c r="W1359" s="9" t="str">
        <f t="shared" ca="1" si="6799"/>
        <v>12_BTL_0,75 l</v>
      </c>
      <c r="X1359" s="29">
        <f t="shared" ca="1" si="6799"/>
        <v>12</v>
      </c>
      <c r="Y1359" s="30">
        <f t="shared" ca="1" si="6799"/>
        <v>225</v>
      </c>
      <c r="Z1359" s="30">
        <f t="shared" ca="1" si="6799"/>
        <v>121</v>
      </c>
      <c r="AA1359" s="40">
        <v>5</v>
      </c>
      <c r="AB1359" s="9" t="str">
        <f t="shared" ref="AB1359:AE1359" ca="1" si="6800">INDIRECT(ADDRESS($AA1359+1,AB$2,,,AB$1))</f>
        <v>PARQUE SUL</v>
      </c>
      <c r="AC1359" s="9" t="str">
        <f t="shared" ca="1" si="6800"/>
        <v>PS</v>
      </c>
      <c r="AD1359" s="9" t="str">
        <f t="shared" ca="1" si="6800"/>
        <v>RIO DE JANEIRO</v>
      </c>
      <c r="AE1359" s="9" t="str">
        <f t="shared" ca="1" si="6800"/>
        <v>BRASIL</v>
      </c>
      <c r="AF1359" s="40">
        <v>9</v>
      </c>
      <c r="AG1359" s="9" t="str">
        <f t="shared" ref="AG1359:AL1359" ca="1" si="6801">INDIRECT(ADDRESS($AF1359+1,AG$2,,,AG$1))</f>
        <v>CARLOS JOSE</v>
      </c>
      <c r="AH1359" s="9" t="str">
        <f t="shared" ca="1" si="6801"/>
        <v>CJ</v>
      </c>
      <c r="AI1359" s="9">
        <f t="shared" ca="1" si="6801"/>
        <v>2177</v>
      </c>
      <c r="AJ1359" s="9" t="str">
        <f t="shared" ca="1" si="6801"/>
        <v>MENESES</v>
      </c>
      <c r="AK1359" s="9" t="str">
        <f t="shared" ca="1" si="6801"/>
        <v>BSB</v>
      </c>
      <c r="AL1359" s="9" t="str">
        <f t="shared" ca="1" si="6801"/>
        <v>BSB</v>
      </c>
      <c r="AM1359" s="52">
        <v>2</v>
      </c>
      <c r="AN1359" s="41">
        <v>3.9E-2</v>
      </c>
      <c r="AO1359" s="42">
        <f t="shared" ca="1" si="24"/>
        <v>450</v>
      </c>
      <c r="AP1359" s="42">
        <f t="shared" ca="1" si="25"/>
        <v>242</v>
      </c>
      <c r="AQ1359" s="42">
        <f t="shared" ca="1" si="26"/>
        <v>432.45</v>
      </c>
    </row>
    <row r="1360" spans="1:43" ht="14">
      <c r="A1360" s="9">
        <f t="shared" si="18"/>
        <v>1359</v>
      </c>
      <c r="B1360" s="9">
        <v>691</v>
      </c>
      <c r="C1360" s="50">
        <v>43231</v>
      </c>
      <c r="D1360" s="39">
        <v>43236</v>
      </c>
      <c r="E1360" s="39">
        <v>43234</v>
      </c>
      <c r="F1360" s="40">
        <v>492</v>
      </c>
      <c r="G1360" s="7">
        <f t="shared" ref="G1360:L1360" ca="1" si="6802">INDIRECT(ADDRESS($F1360+1,G$2,,,G$1))</f>
        <v>43228</v>
      </c>
      <c r="H1360" s="27">
        <f t="shared" ca="1" si="6802"/>
        <v>43251</v>
      </c>
      <c r="I1360" s="9">
        <f t="shared" ca="1" si="6802"/>
        <v>3</v>
      </c>
      <c r="J1360" s="9">
        <f t="shared" ca="1" si="6802"/>
        <v>2</v>
      </c>
      <c r="K1360" s="28">
        <f t="shared" ca="1" si="6802"/>
        <v>43101</v>
      </c>
      <c r="L1360" s="9">
        <f t="shared" ca="1" si="6802"/>
        <v>3</v>
      </c>
      <c r="M1360" s="40">
        <v>24</v>
      </c>
      <c r="N1360" s="9" t="str">
        <f t="shared" ref="N1360:R1360" ca="1" si="6803">INDIRECT(ADDRESS($M1360+1,N$2,,,N$1))</f>
        <v>ADEGA SÃO PERIGON</v>
      </c>
      <c r="O1360" s="9" t="str">
        <f t="shared" ca="1" si="6803"/>
        <v>DSP</v>
      </c>
      <c r="P1360" s="9" t="str">
        <f t="shared" ca="1" si="6803"/>
        <v>SHOPPING DA BARRA</v>
      </c>
      <c r="Q1360" s="9" t="str">
        <f t="shared" ca="1" si="6803"/>
        <v>RIO DE JANEIRO</v>
      </c>
      <c r="R1360" s="9" t="str">
        <f t="shared" ca="1" si="6803"/>
        <v>RJ</v>
      </c>
      <c r="S1360" s="40">
        <v>21</v>
      </c>
      <c r="T1360" s="9" t="str">
        <f t="shared" ref="T1360:Z1360" ca="1" si="6804">INDIRECT(ADDRESS($S1360+1,T$2,,,T$1))</f>
        <v>TINTO DE MESA</v>
      </c>
      <c r="U1360" s="9" t="str">
        <f t="shared" ca="1" si="6804"/>
        <v>TNT_MS_E</v>
      </c>
      <c r="V1360" s="9" t="str">
        <f t="shared" ca="1" si="6804"/>
        <v>VINHO TINTO</v>
      </c>
      <c r="W1360" s="9" t="str">
        <f t="shared" ca="1" si="6804"/>
        <v>4_TPK_2,0 l</v>
      </c>
      <c r="X1360" s="29">
        <f t="shared" ca="1" si="6804"/>
        <v>4</v>
      </c>
      <c r="Y1360" s="30">
        <f t="shared" ca="1" si="6804"/>
        <v>101</v>
      </c>
      <c r="Z1360" s="30">
        <f t="shared" ca="1" si="6804"/>
        <v>61</v>
      </c>
      <c r="AA1360" s="40">
        <v>6</v>
      </c>
      <c r="AB1360" s="9" t="str">
        <f t="shared" ref="AB1360:AE1360" ca="1" si="6805">INDIRECT(ADDRESS($AA1360+1,AB$2,,,AB$1))</f>
        <v>CENTRO NORTE</v>
      </c>
      <c r="AC1360" s="9" t="str">
        <f t="shared" ca="1" si="6805"/>
        <v>CN</v>
      </c>
      <c r="AD1360" s="9" t="str">
        <f t="shared" ca="1" si="6805"/>
        <v>GOIANIA</v>
      </c>
      <c r="AE1360" s="9" t="str">
        <f t="shared" ca="1" si="6805"/>
        <v>BRASIL</v>
      </c>
      <c r="AF1360" s="40">
        <v>10</v>
      </c>
      <c r="AG1360" s="9" t="str">
        <f t="shared" ref="AG1360:AL1360" ca="1" si="6806">INDIRECT(ADDRESS($AF1360+1,AG$2,,,AG$1))</f>
        <v>MIGUEL FREITAS</v>
      </c>
      <c r="AH1360" s="9" t="str">
        <f t="shared" ca="1" si="6806"/>
        <v>MF</v>
      </c>
      <c r="AI1360" s="9">
        <f t="shared" ca="1" si="6806"/>
        <v>2201</v>
      </c>
      <c r="AJ1360" s="9" t="str">
        <f t="shared" ca="1" si="6806"/>
        <v>ANTÔNIO</v>
      </c>
      <c r="AK1360" s="9" t="str">
        <f t="shared" ca="1" si="6806"/>
        <v>SPAULO</v>
      </c>
      <c r="AL1360" s="9" t="str">
        <f t="shared" ca="1" si="6806"/>
        <v>SPAULO</v>
      </c>
      <c r="AM1360" s="52">
        <v>3</v>
      </c>
      <c r="AN1360" s="41">
        <v>7.2000000000000008E-2</v>
      </c>
      <c r="AO1360" s="42">
        <f t="shared" ca="1" si="24"/>
        <v>303</v>
      </c>
      <c r="AP1360" s="42">
        <f t="shared" ca="1" si="25"/>
        <v>183</v>
      </c>
      <c r="AQ1360" s="42">
        <f t="shared" ca="1" si="26"/>
        <v>281.18399999999997</v>
      </c>
    </row>
    <row r="1361" spans="1:43" ht="14">
      <c r="A1361" s="9">
        <f t="shared" si="18"/>
        <v>1360</v>
      </c>
      <c r="B1361" s="9">
        <v>691</v>
      </c>
      <c r="C1361" s="50">
        <v>43231</v>
      </c>
      <c r="D1361" s="39">
        <v>43236</v>
      </c>
      <c r="E1361" s="39">
        <v>43234</v>
      </c>
      <c r="F1361" s="40">
        <v>492</v>
      </c>
      <c r="G1361" s="7">
        <f t="shared" ref="G1361:L1361" ca="1" si="6807">INDIRECT(ADDRESS($F1361+1,G$2,,,G$1))</f>
        <v>43228</v>
      </c>
      <c r="H1361" s="27">
        <f t="shared" ca="1" si="6807"/>
        <v>43251</v>
      </c>
      <c r="I1361" s="9">
        <f t="shared" ca="1" si="6807"/>
        <v>3</v>
      </c>
      <c r="J1361" s="9">
        <f t="shared" ca="1" si="6807"/>
        <v>2</v>
      </c>
      <c r="K1361" s="28">
        <f t="shared" ca="1" si="6807"/>
        <v>43101</v>
      </c>
      <c r="L1361" s="9">
        <f t="shared" ca="1" si="6807"/>
        <v>3</v>
      </c>
      <c r="M1361" s="40">
        <v>24</v>
      </c>
      <c r="N1361" s="9" t="str">
        <f t="shared" ref="N1361:R1361" ca="1" si="6808">INDIRECT(ADDRESS($M1361+1,N$2,,,N$1))</f>
        <v>ADEGA SÃO PERIGON</v>
      </c>
      <c r="O1361" s="9" t="str">
        <f t="shared" ca="1" si="6808"/>
        <v>DSP</v>
      </c>
      <c r="P1361" s="9" t="str">
        <f t="shared" ca="1" si="6808"/>
        <v>SHOPPING DA BARRA</v>
      </c>
      <c r="Q1361" s="9" t="str">
        <f t="shared" ca="1" si="6808"/>
        <v>RIO DE JANEIRO</v>
      </c>
      <c r="R1361" s="9" t="str">
        <f t="shared" ca="1" si="6808"/>
        <v>RJ</v>
      </c>
      <c r="S1361" s="40">
        <v>1</v>
      </c>
      <c r="T1361" s="9" t="str">
        <f t="shared" ref="T1361:Z1361" ca="1" si="6809">INDIRECT(ADDRESS($S1361+1,T$2,,,T$1))</f>
        <v>TINTO DE MESA</v>
      </c>
      <c r="U1361" s="9" t="str">
        <f t="shared" ca="1" si="6809"/>
        <v>TNT_MS</v>
      </c>
      <c r="V1361" s="9" t="str">
        <f t="shared" ca="1" si="6809"/>
        <v>VINHO TINTO</v>
      </c>
      <c r="W1361" s="9" t="str">
        <f t="shared" ca="1" si="6809"/>
        <v>12_BTL_0,75 l</v>
      </c>
      <c r="X1361" s="29">
        <f t="shared" ca="1" si="6809"/>
        <v>12</v>
      </c>
      <c r="Y1361" s="43">
        <f t="shared" ca="1" si="6809"/>
        <v>120.4</v>
      </c>
      <c r="Z1361" s="43">
        <f t="shared" ca="1" si="6809"/>
        <v>77</v>
      </c>
      <c r="AA1361" s="40">
        <v>1</v>
      </c>
      <c r="AB1361" s="9" t="str">
        <f t="shared" ref="AB1361:AE1361" ca="1" si="6810">INDIRECT(ADDRESS($AA1361+1,AB$2,,,AB$1))</f>
        <v>CAMPO BELO</v>
      </c>
      <c r="AC1361" s="9" t="str">
        <f t="shared" ca="1" si="6810"/>
        <v>CB</v>
      </c>
      <c r="AD1361" s="9" t="str">
        <f t="shared" ca="1" si="6810"/>
        <v>SÃO PAULO</v>
      </c>
      <c r="AE1361" s="9" t="str">
        <f t="shared" ca="1" si="6810"/>
        <v>BRASIL</v>
      </c>
      <c r="AF1361" s="40">
        <v>11</v>
      </c>
      <c r="AG1361" s="9" t="str">
        <f t="shared" ref="AG1361:AL1361" ca="1" si="6811">INDIRECT(ADDRESS($AF1361+1,AG$2,,,AG$1))</f>
        <v>DEBORA CALIXTO</v>
      </c>
      <c r="AH1361" s="9" t="str">
        <f t="shared" ca="1" si="6811"/>
        <v>DC</v>
      </c>
      <c r="AI1361" s="9">
        <f t="shared" ca="1" si="6811"/>
        <v>2188</v>
      </c>
      <c r="AJ1361" s="9" t="str">
        <f t="shared" ca="1" si="6811"/>
        <v>ANTÔNIO</v>
      </c>
      <c r="AK1361" s="9" t="str">
        <f t="shared" ca="1" si="6811"/>
        <v>SPAULO</v>
      </c>
      <c r="AL1361" s="9" t="str">
        <f t="shared" ca="1" si="6811"/>
        <v>SPAULO</v>
      </c>
      <c r="AM1361" s="52">
        <v>3</v>
      </c>
      <c r="AN1361" s="41">
        <v>3.1E-2</v>
      </c>
      <c r="AO1361" s="42">
        <f t="shared" ca="1" si="24"/>
        <v>361.20000000000005</v>
      </c>
      <c r="AP1361" s="42">
        <f t="shared" ca="1" si="25"/>
        <v>231</v>
      </c>
      <c r="AQ1361" s="42">
        <f t="shared" ca="1" si="26"/>
        <v>350.00280000000004</v>
      </c>
    </row>
    <row r="1362" spans="1:43" ht="14">
      <c r="A1362" s="9">
        <f t="shared" si="18"/>
        <v>1361</v>
      </c>
      <c r="B1362" s="9">
        <v>691</v>
      </c>
      <c r="C1362" s="50">
        <v>43231</v>
      </c>
      <c r="D1362" s="39">
        <v>43236</v>
      </c>
      <c r="E1362" s="39">
        <v>43234</v>
      </c>
      <c r="F1362" s="40">
        <v>492</v>
      </c>
      <c r="G1362" s="7">
        <f t="shared" ref="G1362:L1362" ca="1" si="6812">INDIRECT(ADDRESS($F1362+1,G$2,,,G$1))</f>
        <v>43228</v>
      </c>
      <c r="H1362" s="27">
        <f t="shared" ca="1" si="6812"/>
        <v>43251</v>
      </c>
      <c r="I1362" s="9">
        <f t="shared" ca="1" si="6812"/>
        <v>3</v>
      </c>
      <c r="J1362" s="9">
        <f t="shared" ca="1" si="6812"/>
        <v>2</v>
      </c>
      <c r="K1362" s="28">
        <f t="shared" ca="1" si="6812"/>
        <v>43101</v>
      </c>
      <c r="L1362" s="9">
        <f t="shared" ca="1" si="6812"/>
        <v>3</v>
      </c>
      <c r="M1362" s="40">
        <v>24</v>
      </c>
      <c r="N1362" s="9" t="str">
        <f t="shared" ref="N1362:R1362" ca="1" si="6813">INDIRECT(ADDRESS($M1362+1,N$2,,,N$1))</f>
        <v>ADEGA SÃO PERIGON</v>
      </c>
      <c r="O1362" s="9" t="str">
        <f t="shared" ca="1" si="6813"/>
        <v>DSP</v>
      </c>
      <c r="P1362" s="9" t="str">
        <f t="shared" ca="1" si="6813"/>
        <v>SHOPPING DA BARRA</v>
      </c>
      <c r="Q1362" s="9" t="str">
        <f t="shared" ca="1" si="6813"/>
        <v>RIO DE JANEIRO</v>
      </c>
      <c r="R1362" s="9" t="str">
        <f t="shared" ca="1" si="6813"/>
        <v>RJ</v>
      </c>
      <c r="S1362" s="40">
        <v>2</v>
      </c>
      <c r="T1362" s="9" t="str">
        <f t="shared" ref="T1362:Z1362" ca="1" si="6814">INDIRECT(ADDRESS($S1362+1,T$2,,,T$1))</f>
        <v>TINTO SUAVE</v>
      </c>
      <c r="U1362" s="9" t="str">
        <f t="shared" ca="1" si="6814"/>
        <v>TNT_SU</v>
      </c>
      <c r="V1362" s="9" t="str">
        <f t="shared" ca="1" si="6814"/>
        <v>VINHO TINTO</v>
      </c>
      <c r="W1362" s="9" t="str">
        <f t="shared" ca="1" si="6814"/>
        <v>12_BTL_0,75 l</v>
      </c>
      <c r="X1362" s="29">
        <f t="shared" ca="1" si="6814"/>
        <v>12</v>
      </c>
      <c r="Y1362" s="30">
        <f t="shared" ca="1" si="6814"/>
        <v>120</v>
      </c>
      <c r="Z1362" s="30">
        <f t="shared" ca="1" si="6814"/>
        <v>79</v>
      </c>
      <c r="AA1362" s="40">
        <v>1</v>
      </c>
      <c r="AB1362" s="9" t="str">
        <f t="shared" ref="AB1362:AE1362" ca="1" si="6815">INDIRECT(ADDRESS($AA1362+1,AB$2,,,AB$1))</f>
        <v>CAMPO BELO</v>
      </c>
      <c r="AC1362" s="9" t="str">
        <f t="shared" ca="1" si="6815"/>
        <v>CB</v>
      </c>
      <c r="AD1362" s="9" t="str">
        <f t="shared" ca="1" si="6815"/>
        <v>SÃO PAULO</v>
      </c>
      <c r="AE1362" s="9" t="str">
        <f t="shared" ca="1" si="6815"/>
        <v>BRASIL</v>
      </c>
      <c r="AF1362" s="40">
        <v>11</v>
      </c>
      <c r="AG1362" s="9" t="str">
        <f t="shared" ref="AG1362:AL1362" ca="1" si="6816">INDIRECT(ADDRESS($AF1362+1,AG$2,,,AG$1))</f>
        <v>DEBORA CALIXTO</v>
      </c>
      <c r="AH1362" s="9" t="str">
        <f t="shared" ca="1" si="6816"/>
        <v>DC</v>
      </c>
      <c r="AI1362" s="9">
        <f t="shared" ca="1" si="6816"/>
        <v>2188</v>
      </c>
      <c r="AJ1362" s="9" t="str">
        <f t="shared" ca="1" si="6816"/>
        <v>ANTÔNIO</v>
      </c>
      <c r="AK1362" s="9" t="str">
        <f t="shared" ca="1" si="6816"/>
        <v>SPAULO</v>
      </c>
      <c r="AL1362" s="9" t="str">
        <f t="shared" ca="1" si="6816"/>
        <v>SPAULO</v>
      </c>
      <c r="AM1362" s="52">
        <v>3</v>
      </c>
      <c r="AN1362" s="41">
        <v>4.9000000000000002E-2</v>
      </c>
      <c r="AO1362" s="42">
        <f t="shared" ca="1" si="24"/>
        <v>360</v>
      </c>
      <c r="AP1362" s="42">
        <f t="shared" ca="1" si="25"/>
        <v>237</v>
      </c>
      <c r="AQ1362" s="42">
        <f t="shared" ca="1" si="26"/>
        <v>342.35999999999996</v>
      </c>
    </row>
    <row r="1363" spans="1:43" ht="14">
      <c r="A1363" s="9">
        <f t="shared" si="18"/>
        <v>1362</v>
      </c>
      <c r="B1363" s="9">
        <v>692</v>
      </c>
      <c r="C1363" s="50">
        <v>43229</v>
      </c>
      <c r="D1363" s="39">
        <v>43234</v>
      </c>
      <c r="E1363" s="39">
        <v>43233</v>
      </c>
      <c r="F1363" s="40">
        <v>493</v>
      </c>
      <c r="G1363" s="7">
        <f t="shared" ref="G1363:L1363" ca="1" si="6817">INDIRECT(ADDRESS($F1363+1,G$2,,,G$1))</f>
        <v>43229</v>
      </c>
      <c r="H1363" s="27">
        <f t="shared" ca="1" si="6817"/>
        <v>43251</v>
      </c>
      <c r="I1363" s="9">
        <f t="shared" ca="1" si="6817"/>
        <v>4</v>
      </c>
      <c r="J1363" s="9">
        <f t="shared" ca="1" si="6817"/>
        <v>2</v>
      </c>
      <c r="K1363" s="28">
        <f t="shared" ca="1" si="6817"/>
        <v>43101</v>
      </c>
      <c r="L1363" s="9">
        <f t="shared" ca="1" si="6817"/>
        <v>4</v>
      </c>
      <c r="M1363" s="40">
        <v>24</v>
      </c>
      <c r="N1363" s="9" t="str">
        <f t="shared" ref="N1363:R1363" ca="1" si="6818">INDIRECT(ADDRESS($M1363+1,N$2,,,N$1))</f>
        <v>ADEGA SÃO PERIGON</v>
      </c>
      <c r="O1363" s="9" t="str">
        <f t="shared" ca="1" si="6818"/>
        <v>DSP</v>
      </c>
      <c r="P1363" s="9" t="str">
        <f t="shared" ca="1" si="6818"/>
        <v>SHOPPING DA BARRA</v>
      </c>
      <c r="Q1363" s="9" t="str">
        <f t="shared" ca="1" si="6818"/>
        <v>RIO DE JANEIRO</v>
      </c>
      <c r="R1363" s="9" t="str">
        <f t="shared" ca="1" si="6818"/>
        <v>RJ</v>
      </c>
      <c r="S1363" s="40">
        <v>1</v>
      </c>
      <c r="T1363" s="9" t="str">
        <f t="shared" ref="T1363:Z1363" ca="1" si="6819">INDIRECT(ADDRESS($S1363+1,T$2,,,T$1))</f>
        <v>TINTO DE MESA</v>
      </c>
      <c r="U1363" s="9" t="str">
        <f t="shared" ca="1" si="6819"/>
        <v>TNT_MS</v>
      </c>
      <c r="V1363" s="9" t="str">
        <f t="shared" ca="1" si="6819"/>
        <v>VINHO TINTO</v>
      </c>
      <c r="W1363" s="9" t="str">
        <f t="shared" ca="1" si="6819"/>
        <v>12_BTL_0,75 l</v>
      </c>
      <c r="X1363" s="29">
        <f t="shared" ca="1" si="6819"/>
        <v>12</v>
      </c>
      <c r="Y1363" s="43">
        <f t="shared" ca="1" si="6819"/>
        <v>120.4</v>
      </c>
      <c r="Z1363" s="43">
        <f t="shared" ca="1" si="6819"/>
        <v>77</v>
      </c>
      <c r="AA1363" s="40">
        <v>6</v>
      </c>
      <c r="AB1363" s="9" t="str">
        <f t="shared" ref="AB1363:AE1363" ca="1" si="6820">INDIRECT(ADDRESS($AA1363+1,AB$2,,,AB$1))</f>
        <v>CENTRO NORTE</v>
      </c>
      <c r="AC1363" s="9" t="str">
        <f t="shared" ca="1" si="6820"/>
        <v>CN</v>
      </c>
      <c r="AD1363" s="9" t="str">
        <f t="shared" ca="1" si="6820"/>
        <v>GOIANIA</v>
      </c>
      <c r="AE1363" s="9" t="str">
        <f t="shared" ca="1" si="6820"/>
        <v>BRASIL</v>
      </c>
      <c r="AF1363" s="40">
        <v>11</v>
      </c>
      <c r="AG1363" s="9" t="str">
        <f t="shared" ref="AG1363:AL1363" ca="1" si="6821">INDIRECT(ADDRESS($AF1363+1,AG$2,,,AG$1))</f>
        <v>DEBORA CALIXTO</v>
      </c>
      <c r="AH1363" s="9" t="str">
        <f t="shared" ca="1" si="6821"/>
        <v>DC</v>
      </c>
      <c r="AI1363" s="9">
        <f t="shared" ca="1" si="6821"/>
        <v>2188</v>
      </c>
      <c r="AJ1363" s="9" t="str">
        <f t="shared" ca="1" si="6821"/>
        <v>ANTÔNIO</v>
      </c>
      <c r="AK1363" s="9" t="str">
        <f t="shared" ca="1" si="6821"/>
        <v>SPAULO</v>
      </c>
      <c r="AL1363" s="9" t="str">
        <f t="shared" ca="1" si="6821"/>
        <v>SPAULO</v>
      </c>
      <c r="AM1363" s="52">
        <v>2</v>
      </c>
      <c r="AN1363" s="41">
        <v>7.0999999999999994E-2</v>
      </c>
      <c r="AO1363" s="42">
        <f t="shared" ca="1" si="24"/>
        <v>240.8</v>
      </c>
      <c r="AP1363" s="42">
        <f t="shared" ca="1" si="25"/>
        <v>154</v>
      </c>
      <c r="AQ1363" s="42">
        <f t="shared" ca="1" si="26"/>
        <v>223.70320000000001</v>
      </c>
    </row>
    <row r="1364" spans="1:43" ht="14">
      <c r="A1364" s="9">
        <f t="shared" si="18"/>
        <v>1363</v>
      </c>
      <c r="B1364" s="9">
        <v>692</v>
      </c>
      <c r="C1364" s="50">
        <v>43229</v>
      </c>
      <c r="D1364" s="39">
        <v>43234</v>
      </c>
      <c r="E1364" s="39">
        <v>43233</v>
      </c>
      <c r="F1364" s="40">
        <v>493</v>
      </c>
      <c r="G1364" s="7">
        <f t="shared" ref="G1364:L1364" ca="1" si="6822">INDIRECT(ADDRESS($F1364+1,G$2,,,G$1))</f>
        <v>43229</v>
      </c>
      <c r="H1364" s="27">
        <f t="shared" ca="1" si="6822"/>
        <v>43251</v>
      </c>
      <c r="I1364" s="9">
        <f t="shared" ca="1" si="6822"/>
        <v>4</v>
      </c>
      <c r="J1364" s="9">
        <f t="shared" ca="1" si="6822"/>
        <v>2</v>
      </c>
      <c r="K1364" s="28">
        <f t="shared" ca="1" si="6822"/>
        <v>43101</v>
      </c>
      <c r="L1364" s="9">
        <f t="shared" ca="1" si="6822"/>
        <v>4</v>
      </c>
      <c r="M1364" s="40">
        <v>24</v>
      </c>
      <c r="N1364" s="9" t="str">
        <f t="shared" ref="N1364:R1364" ca="1" si="6823">INDIRECT(ADDRESS($M1364+1,N$2,,,N$1))</f>
        <v>ADEGA SÃO PERIGON</v>
      </c>
      <c r="O1364" s="9" t="str">
        <f t="shared" ca="1" si="6823"/>
        <v>DSP</v>
      </c>
      <c r="P1364" s="9" t="str">
        <f t="shared" ca="1" si="6823"/>
        <v>SHOPPING DA BARRA</v>
      </c>
      <c r="Q1364" s="9" t="str">
        <f t="shared" ca="1" si="6823"/>
        <v>RIO DE JANEIRO</v>
      </c>
      <c r="R1364" s="9" t="str">
        <f t="shared" ca="1" si="6823"/>
        <v>RJ</v>
      </c>
      <c r="S1364" s="40">
        <v>16</v>
      </c>
      <c r="T1364" s="9" t="str">
        <f t="shared" ref="T1364:Z1364" ca="1" si="6824">INDIRECT(ADDRESS($S1364+1,T$2,,,T$1))</f>
        <v>ESPUMANTE DEMI-SEC</v>
      </c>
      <c r="U1364" s="9" t="str">
        <f t="shared" ca="1" si="6824"/>
        <v>ES_DS</v>
      </c>
      <c r="V1364" s="9" t="str">
        <f t="shared" ca="1" si="6824"/>
        <v>ESPUMANTE</v>
      </c>
      <c r="W1364" s="9" t="str">
        <f t="shared" ca="1" si="6824"/>
        <v>12_BTL_0,75 l</v>
      </c>
      <c r="X1364" s="29">
        <f t="shared" ca="1" si="6824"/>
        <v>12</v>
      </c>
      <c r="Y1364" s="30">
        <f t="shared" ca="1" si="6824"/>
        <v>223</v>
      </c>
      <c r="Z1364" s="30">
        <f t="shared" ca="1" si="6824"/>
        <v>111</v>
      </c>
      <c r="AA1364" s="40">
        <v>5</v>
      </c>
      <c r="AB1364" s="9" t="str">
        <f t="shared" ref="AB1364:AE1364" ca="1" si="6825">INDIRECT(ADDRESS($AA1364+1,AB$2,,,AB$1))</f>
        <v>PARQUE SUL</v>
      </c>
      <c r="AC1364" s="9" t="str">
        <f t="shared" ca="1" si="6825"/>
        <v>PS</v>
      </c>
      <c r="AD1364" s="9" t="str">
        <f t="shared" ca="1" si="6825"/>
        <v>RIO DE JANEIRO</v>
      </c>
      <c r="AE1364" s="9" t="str">
        <f t="shared" ca="1" si="6825"/>
        <v>BRASIL</v>
      </c>
      <c r="AF1364" s="40">
        <v>11</v>
      </c>
      <c r="AG1364" s="9" t="str">
        <f t="shared" ref="AG1364:AL1364" ca="1" si="6826">INDIRECT(ADDRESS($AF1364+1,AG$2,,,AG$1))</f>
        <v>DEBORA CALIXTO</v>
      </c>
      <c r="AH1364" s="9" t="str">
        <f t="shared" ca="1" si="6826"/>
        <v>DC</v>
      </c>
      <c r="AI1364" s="9">
        <f t="shared" ca="1" si="6826"/>
        <v>2188</v>
      </c>
      <c r="AJ1364" s="9" t="str">
        <f t="shared" ca="1" si="6826"/>
        <v>ANTÔNIO</v>
      </c>
      <c r="AK1364" s="9" t="str">
        <f t="shared" ca="1" si="6826"/>
        <v>SPAULO</v>
      </c>
      <c r="AL1364" s="9" t="str">
        <f t="shared" ca="1" si="6826"/>
        <v>SPAULO</v>
      </c>
      <c r="AM1364" s="52">
        <v>2</v>
      </c>
      <c r="AN1364" s="41">
        <v>5.4000000000000006E-2</v>
      </c>
      <c r="AO1364" s="42">
        <f t="shared" ca="1" si="24"/>
        <v>446</v>
      </c>
      <c r="AP1364" s="42">
        <f t="shared" ca="1" si="25"/>
        <v>222</v>
      </c>
      <c r="AQ1364" s="42">
        <f t="shared" ca="1" si="26"/>
        <v>421.916</v>
      </c>
    </row>
    <row r="1365" spans="1:43" ht="14">
      <c r="A1365" s="9">
        <f t="shared" si="18"/>
        <v>1364</v>
      </c>
      <c r="B1365" s="9">
        <v>692</v>
      </c>
      <c r="C1365" s="50">
        <v>43229</v>
      </c>
      <c r="D1365" s="39">
        <v>43234</v>
      </c>
      <c r="E1365" s="39">
        <v>43233</v>
      </c>
      <c r="F1365" s="40">
        <v>493</v>
      </c>
      <c r="G1365" s="7">
        <f t="shared" ref="G1365:L1365" ca="1" si="6827">INDIRECT(ADDRESS($F1365+1,G$2,,,G$1))</f>
        <v>43229</v>
      </c>
      <c r="H1365" s="27">
        <f t="shared" ca="1" si="6827"/>
        <v>43251</v>
      </c>
      <c r="I1365" s="9">
        <f t="shared" ca="1" si="6827"/>
        <v>4</v>
      </c>
      <c r="J1365" s="9">
        <f t="shared" ca="1" si="6827"/>
        <v>2</v>
      </c>
      <c r="K1365" s="28">
        <f t="shared" ca="1" si="6827"/>
        <v>43101</v>
      </c>
      <c r="L1365" s="9">
        <f t="shared" ca="1" si="6827"/>
        <v>4</v>
      </c>
      <c r="M1365" s="40">
        <v>24</v>
      </c>
      <c r="N1365" s="9" t="str">
        <f t="shared" ref="N1365:R1365" ca="1" si="6828">INDIRECT(ADDRESS($M1365+1,N$2,,,N$1))</f>
        <v>ADEGA SÃO PERIGON</v>
      </c>
      <c r="O1365" s="9" t="str">
        <f t="shared" ca="1" si="6828"/>
        <v>DSP</v>
      </c>
      <c r="P1365" s="9" t="str">
        <f t="shared" ca="1" si="6828"/>
        <v>SHOPPING DA BARRA</v>
      </c>
      <c r="Q1365" s="9" t="str">
        <f t="shared" ca="1" si="6828"/>
        <v>RIO DE JANEIRO</v>
      </c>
      <c r="R1365" s="9" t="str">
        <f t="shared" ca="1" si="6828"/>
        <v>RJ</v>
      </c>
      <c r="S1365" s="40">
        <v>4</v>
      </c>
      <c r="T1365" s="9" t="str">
        <f t="shared" ref="T1365:Z1365" ca="1" si="6829">INDIRECT(ADDRESS($S1365+1,T$2,,,T$1))</f>
        <v>CARMENERE</v>
      </c>
      <c r="U1365" s="9" t="str">
        <f t="shared" ca="1" si="6829"/>
        <v>CRMN</v>
      </c>
      <c r="V1365" s="9" t="str">
        <f t="shared" ca="1" si="6829"/>
        <v>VINHO TINTO</v>
      </c>
      <c r="W1365" s="9" t="str">
        <f t="shared" ca="1" si="6829"/>
        <v>12_BTL_0,75 l</v>
      </c>
      <c r="X1365" s="29">
        <f t="shared" ca="1" si="6829"/>
        <v>12</v>
      </c>
      <c r="Y1365" s="30">
        <f t="shared" ca="1" si="6829"/>
        <v>150</v>
      </c>
      <c r="Z1365" s="30">
        <f t="shared" ca="1" si="6829"/>
        <v>98</v>
      </c>
      <c r="AA1365" s="40">
        <v>6</v>
      </c>
      <c r="AB1365" s="9" t="str">
        <f t="shared" ref="AB1365:AE1365" ca="1" si="6830">INDIRECT(ADDRESS($AA1365+1,AB$2,,,AB$1))</f>
        <v>CENTRO NORTE</v>
      </c>
      <c r="AC1365" s="9" t="str">
        <f t="shared" ca="1" si="6830"/>
        <v>CN</v>
      </c>
      <c r="AD1365" s="9" t="str">
        <f t="shared" ca="1" si="6830"/>
        <v>GOIANIA</v>
      </c>
      <c r="AE1365" s="9" t="str">
        <f t="shared" ca="1" si="6830"/>
        <v>BRASIL</v>
      </c>
      <c r="AF1365" s="40">
        <v>11</v>
      </c>
      <c r="AG1365" s="9" t="str">
        <f t="shared" ref="AG1365:AL1365" ca="1" si="6831">INDIRECT(ADDRESS($AF1365+1,AG$2,,,AG$1))</f>
        <v>DEBORA CALIXTO</v>
      </c>
      <c r="AH1365" s="9" t="str">
        <f t="shared" ca="1" si="6831"/>
        <v>DC</v>
      </c>
      <c r="AI1365" s="9">
        <f t="shared" ca="1" si="6831"/>
        <v>2188</v>
      </c>
      <c r="AJ1365" s="9" t="str">
        <f t="shared" ca="1" si="6831"/>
        <v>ANTÔNIO</v>
      </c>
      <c r="AK1365" s="9" t="str">
        <f t="shared" ca="1" si="6831"/>
        <v>SPAULO</v>
      </c>
      <c r="AL1365" s="9" t="str">
        <f t="shared" ca="1" si="6831"/>
        <v>SPAULO</v>
      </c>
      <c r="AM1365" s="52">
        <v>2</v>
      </c>
      <c r="AN1365" s="41">
        <v>5.2999999999999999E-2</v>
      </c>
      <c r="AO1365" s="42">
        <f t="shared" ca="1" si="24"/>
        <v>300</v>
      </c>
      <c r="AP1365" s="42">
        <f t="shared" ca="1" si="25"/>
        <v>196</v>
      </c>
      <c r="AQ1365" s="42">
        <f t="shared" ca="1" si="26"/>
        <v>284.09999999999997</v>
      </c>
    </row>
    <row r="1366" spans="1:43" ht="14">
      <c r="A1366" s="9">
        <f t="shared" si="18"/>
        <v>1365</v>
      </c>
      <c r="B1366" s="9">
        <v>692</v>
      </c>
      <c r="C1366" s="50">
        <v>43229</v>
      </c>
      <c r="D1366" s="39">
        <v>43234</v>
      </c>
      <c r="E1366" s="39">
        <v>43233</v>
      </c>
      <c r="F1366" s="40">
        <v>493</v>
      </c>
      <c r="G1366" s="7">
        <f t="shared" ref="G1366:L1366" ca="1" si="6832">INDIRECT(ADDRESS($F1366+1,G$2,,,G$1))</f>
        <v>43229</v>
      </c>
      <c r="H1366" s="27">
        <f t="shared" ca="1" si="6832"/>
        <v>43251</v>
      </c>
      <c r="I1366" s="9">
        <f t="shared" ca="1" si="6832"/>
        <v>4</v>
      </c>
      <c r="J1366" s="9">
        <f t="shared" ca="1" si="6832"/>
        <v>2</v>
      </c>
      <c r="K1366" s="28">
        <f t="shared" ca="1" si="6832"/>
        <v>43101</v>
      </c>
      <c r="L1366" s="9">
        <f t="shared" ca="1" si="6832"/>
        <v>4</v>
      </c>
      <c r="M1366" s="40">
        <v>24</v>
      </c>
      <c r="N1366" s="9" t="str">
        <f t="shared" ref="N1366:R1366" ca="1" si="6833">INDIRECT(ADDRESS($M1366+1,N$2,,,N$1))</f>
        <v>ADEGA SÃO PERIGON</v>
      </c>
      <c r="O1366" s="9" t="str">
        <f t="shared" ca="1" si="6833"/>
        <v>DSP</v>
      </c>
      <c r="P1366" s="9" t="str">
        <f t="shared" ca="1" si="6833"/>
        <v>SHOPPING DA BARRA</v>
      </c>
      <c r="Q1366" s="9" t="str">
        <f t="shared" ca="1" si="6833"/>
        <v>RIO DE JANEIRO</v>
      </c>
      <c r="R1366" s="9" t="str">
        <f t="shared" ca="1" si="6833"/>
        <v>RJ</v>
      </c>
      <c r="S1366" s="40">
        <v>10</v>
      </c>
      <c r="T1366" s="9" t="str">
        <f t="shared" ref="T1366:Z1366" ca="1" si="6834">INDIRECT(ADDRESS($S1366+1,T$2,,,T$1))</f>
        <v>RIESLING</v>
      </c>
      <c r="U1366" s="9" t="str">
        <f t="shared" ca="1" si="6834"/>
        <v>RISL</v>
      </c>
      <c r="V1366" s="9" t="str">
        <f t="shared" ca="1" si="6834"/>
        <v>VINHO BRANCO</v>
      </c>
      <c r="W1366" s="9" t="str">
        <f t="shared" ca="1" si="6834"/>
        <v>12_BTL_0,75 l</v>
      </c>
      <c r="X1366" s="29">
        <f t="shared" ca="1" si="6834"/>
        <v>12</v>
      </c>
      <c r="Y1366" s="30">
        <f t="shared" ca="1" si="6834"/>
        <v>225</v>
      </c>
      <c r="Z1366" s="30">
        <f t="shared" ca="1" si="6834"/>
        <v>121</v>
      </c>
      <c r="AA1366" s="40">
        <v>4</v>
      </c>
      <c r="AB1366" s="9" t="str">
        <f t="shared" ref="AB1366:AE1366" ca="1" si="6835">INDIRECT(ADDRESS($AA1366+1,AB$2,,,AB$1))</f>
        <v>AGUA LIMPA</v>
      </c>
      <c r="AC1366" s="9" t="str">
        <f t="shared" ca="1" si="6835"/>
        <v>AL</v>
      </c>
      <c r="AD1366" s="9" t="str">
        <f t="shared" ca="1" si="6835"/>
        <v>BELORIZONTE</v>
      </c>
      <c r="AE1366" s="9" t="str">
        <f t="shared" ca="1" si="6835"/>
        <v>BRASIL</v>
      </c>
      <c r="AF1366" s="40">
        <v>11</v>
      </c>
      <c r="AG1366" s="9" t="str">
        <f t="shared" ref="AG1366:AL1366" ca="1" si="6836">INDIRECT(ADDRESS($AF1366+1,AG$2,,,AG$1))</f>
        <v>DEBORA CALIXTO</v>
      </c>
      <c r="AH1366" s="9" t="str">
        <f t="shared" ca="1" si="6836"/>
        <v>DC</v>
      </c>
      <c r="AI1366" s="9">
        <f t="shared" ca="1" si="6836"/>
        <v>2188</v>
      </c>
      <c r="AJ1366" s="9" t="str">
        <f t="shared" ca="1" si="6836"/>
        <v>ANTÔNIO</v>
      </c>
      <c r="AK1366" s="9" t="str">
        <f t="shared" ca="1" si="6836"/>
        <v>SPAULO</v>
      </c>
      <c r="AL1366" s="9" t="str">
        <f t="shared" ca="1" si="6836"/>
        <v>SPAULO</v>
      </c>
      <c r="AM1366" s="52">
        <v>2</v>
      </c>
      <c r="AN1366" s="41">
        <v>0.05</v>
      </c>
      <c r="AO1366" s="42">
        <f t="shared" ca="1" si="24"/>
        <v>450</v>
      </c>
      <c r="AP1366" s="42">
        <f t="shared" ca="1" si="25"/>
        <v>242</v>
      </c>
      <c r="AQ1366" s="42">
        <f t="shared" ca="1" si="26"/>
        <v>427.5</v>
      </c>
    </row>
    <row r="1367" spans="1:43" ht="14">
      <c r="A1367" s="9">
        <f t="shared" si="18"/>
        <v>1366</v>
      </c>
      <c r="B1367" s="9">
        <v>692</v>
      </c>
      <c r="C1367" s="50">
        <v>43229</v>
      </c>
      <c r="D1367" s="39">
        <v>43234</v>
      </c>
      <c r="E1367" s="39">
        <v>43233</v>
      </c>
      <c r="F1367" s="40">
        <v>493</v>
      </c>
      <c r="G1367" s="7">
        <f t="shared" ref="G1367:L1367" ca="1" si="6837">INDIRECT(ADDRESS($F1367+1,G$2,,,G$1))</f>
        <v>43229</v>
      </c>
      <c r="H1367" s="27">
        <f t="shared" ca="1" si="6837"/>
        <v>43251</v>
      </c>
      <c r="I1367" s="9">
        <f t="shared" ca="1" si="6837"/>
        <v>4</v>
      </c>
      <c r="J1367" s="9">
        <f t="shared" ca="1" si="6837"/>
        <v>2</v>
      </c>
      <c r="K1367" s="28">
        <f t="shared" ca="1" si="6837"/>
        <v>43101</v>
      </c>
      <c r="L1367" s="9">
        <f t="shared" ca="1" si="6837"/>
        <v>4</v>
      </c>
      <c r="M1367" s="40">
        <v>24</v>
      </c>
      <c r="N1367" s="9" t="str">
        <f t="shared" ref="N1367:R1367" ca="1" si="6838">INDIRECT(ADDRESS($M1367+1,N$2,,,N$1))</f>
        <v>ADEGA SÃO PERIGON</v>
      </c>
      <c r="O1367" s="9" t="str">
        <f t="shared" ca="1" si="6838"/>
        <v>DSP</v>
      </c>
      <c r="P1367" s="9" t="str">
        <f t="shared" ca="1" si="6838"/>
        <v>SHOPPING DA BARRA</v>
      </c>
      <c r="Q1367" s="9" t="str">
        <f t="shared" ca="1" si="6838"/>
        <v>RIO DE JANEIRO</v>
      </c>
      <c r="R1367" s="9" t="str">
        <f t="shared" ca="1" si="6838"/>
        <v>RJ</v>
      </c>
      <c r="S1367" s="40">
        <v>14</v>
      </c>
      <c r="T1367" s="9" t="str">
        <f t="shared" ref="T1367:Z1367" ca="1" si="6839">INDIRECT(ADDRESS($S1367+1,T$2,,,T$1))</f>
        <v>ESPUMANTE BRUTT</v>
      </c>
      <c r="U1367" s="9" t="str">
        <f t="shared" ca="1" si="6839"/>
        <v>ES_BRT</v>
      </c>
      <c r="V1367" s="9" t="str">
        <f t="shared" ca="1" si="6839"/>
        <v>ESPUMANTE</v>
      </c>
      <c r="W1367" s="9" t="str">
        <f t="shared" ca="1" si="6839"/>
        <v>12_BTL_0,75 l</v>
      </c>
      <c r="X1367" s="29">
        <f t="shared" ca="1" si="6839"/>
        <v>12</v>
      </c>
      <c r="Y1367" s="30">
        <f t="shared" ca="1" si="6839"/>
        <v>223</v>
      </c>
      <c r="Z1367" s="30">
        <f t="shared" ca="1" si="6839"/>
        <v>108</v>
      </c>
      <c r="AA1367" s="40">
        <v>5</v>
      </c>
      <c r="AB1367" s="9" t="str">
        <f t="shared" ref="AB1367:AE1367" ca="1" si="6840">INDIRECT(ADDRESS($AA1367+1,AB$2,,,AB$1))</f>
        <v>PARQUE SUL</v>
      </c>
      <c r="AC1367" s="9" t="str">
        <f t="shared" ca="1" si="6840"/>
        <v>PS</v>
      </c>
      <c r="AD1367" s="9" t="str">
        <f t="shared" ca="1" si="6840"/>
        <v>RIO DE JANEIRO</v>
      </c>
      <c r="AE1367" s="9" t="str">
        <f t="shared" ca="1" si="6840"/>
        <v>BRASIL</v>
      </c>
      <c r="AF1367" s="40">
        <v>11</v>
      </c>
      <c r="AG1367" s="9" t="str">
        <f t="shared" ref="AG1367:AL1367" ca="1" si="6841">INDIRECT(ADDRESS($AF1367+1,AG$2,,,AG$1))</f>
        <v>DEBORA CALIXTO</v>
      </c>
      <c r="AH1367" s="9" t="str">
        <f t="shared" ca="1" si="6841"/>
        <v>DC</v>
      </c>
      <c r="AI1367" s="9">
        <f t="shared" ca="1" si="6841"/>
        <v>2188</v>
      </c>
      <c r="AJ1367" s="9" t="str">
        <f t="shared" ca="1" si="6841"/>
        <v>ANTÔNIO</v>
      </c>
      <c r="AK1367" s="9" t="str">
        <f t="shared" ca="1" si="6841"/>
        <v>SPAULO</v>
      </c>
      <c r="AL1367" s="9" t="str">
        <f t="shared" ca="1" si="6841"/>
        <v>SPAULO</v>
      </c>
      <c r="AM1367" s="52">
        <v>2</v>
      </c>
      <c r="AN1367" s="41">
        <v>0</v>
      </c>
      <c r="AO1367" s="42">
        <f t="shared" ca="1" si="24"/>
        <v>446</v>
      </c>
      <c r="AP1367" s="42">
        <f t="shared" ca="1" si="25"/>
        <v>216</v>
      </c>
      <c r="AQ1367" s="42">
        <f t="shared" ca="1" si="26"/>
        <v>446</v>
      </c>
    </row>
    <row r="1368" spans="1:43" ht="14">
      <c r="A1368" s="9">
        <f t="shared" si="18"/>
        <v>1367</v>
      </c>
      <c r="B1368" s="9">
        <v>693</v>
      </c>
      <c r="C1368" s="50">
        <v>43233</v>
      </c>
      <c r="D1368" s="39">
        <v>43236</v>
      </c>
      <c r="E1368" s="39">
        <v>43237</v>
      </c>
      <c r="F1368" s="40">
        <v>494</v>
      </c>
      <c r="G1368" s="7">
        <f t="shared" ref="G1368:L1368" ca="1" si="6842">INDIRECT(ADDRESS($F1368+1,G$2,,,G$1))</f>
        <v>43230</v>
      </c>
      <c r="H1368" s="27">
        <f t="shared" ca="1" si="6842"/>
        <v>43251</v>
      </c>
      <c r="I1368" s="9">
        <f t="shared" ca="1" si="6842"/>
        <v>5</v>
      </c>
      <c r="J1368" s="9">
        <f t="shared" ca="1" si="6842"/>
        <v>2</v>
      </c>
      <c r="K1368" s="28">
        <f t="shared" ca="1" si="6842"/>
        <v>43101</v>
      </c>
      <c r="L1368" s="9">
        <f t="shared" ca="1" si="6842"/>
        <v>5</v>
      </c>
      <c r="M1368" s="40">
        <v>24</v>
      </c>
      <c r="N1368" s="9" t="str">
        <f t="shared" ref="N1368:R1368" ca="1" si="6843">INDIRECT(ADDRESS($M1368+1,N$2,,,N$1))</f>
        <v>ADEGA SÃO PERIGON</v>
      </c>
      <c r="O1368" s="9" t="str">
        <f t="shared" ca="1" si="6843"/>
        <v>DSP</v>
      </c>
      <c r="P1368" s="9" t="str">
        <f t="shared" ca="1" si="6843"/>
        <v>SHOPPING DA BARRA</v>
      </c>
      <c r="Q1368" s="9" t="str">
        <f t="shared" ca="1" si="6843"/>
        <v>RIO DE JANEIRO</v>
      </c>
      <c r="R1368" s="9" t="str">
        <f t="shared" ca="1" si="6843"/>
        <v>RJ</v>
      </c>
      <c r="S1368" s="40">
        <v>13</v>
      </c>
      <c r="T1368" s="9" t="str">
        <f t="shared" ref="T1368:Z1368" ca="1" si="6844">INDIRECT(ADDRESS($S1368+1,T$2,,,T$1))</f>
        <v>CHARDONNAY RESERVA</v>
      </c>
      <c r="U1368" s="9" t="str">
        <f t="shared" ca="1" si="6844"/>
        <v>CHDN_RS</v>
      </c>
      <c r="V1368" s="9" t="str">
        <f t="shared" ca="1" si="6844"/>
        <v>VINHO BRANCO</v>
      </c>
      <c r="W1368" s="9" t="str">
        <f t="shared" ca="1" si="6844"/>
        <v>12_BTL_0,75 l</v>
      </c>
      <c r="X1368" s="29">
        <f t="shared" ca="1" si="6844"/>
        <v>12</v>
      </c>
      <c r="Y1368" s="30">
        <f t="shared" ca="1" si="6844"/>
        <v>198</v>
      </c>
      <c r="Z1368" s="30">
        <f t="shared" ca="1" si="6844"/>
        <v>99</v>
      </c>
      <c r="AA1368" s="40">
        <v>4</v>
      </c>
      <c r="AB1368" s="9" t="str">
        <f t="shared" ref="AB1368:AE1368" ca="1" si="6845">INDIRECT(ADDRESS($AA1368+1,AB$2,,,AB$1))</f>
        <v>AGUA LIMPA</v>
      </c>
      <c r="AC1368" s="9" t="str">
        <f t="shared" ca="1" si="6845"/>
        <v>AL</v>
      </c>
      <c r="AD1368" s="9" t="str">
        <f t="shared" ca="1" si="6845"/>
        <v>BELORIZONTE</v>
      </c>
      <c r="AE1368" s="9" t="str">
        <f t="shared" ca="1" si="6845"/>
        <v>BRASIL</v>
      </c>
      <c r="AF1368" s="40">
        <v>11</v>
      </c>
      <c r="AG1368" s="9" t="str">
        <f t="shared" ref="AG1368:AL1368" ca="1" si="6846">INDIRECT(ADDRESS($AF1368+1,AG$2,,,AG$1))</f>
        <v>DEBORA CALIXTO</v>
      </c>
      <c r="AH1368" s="9" t="str">
        <f t="shared" ca="1" si="6846"/>
        <v>DC</v>
      </c>
      <c r="AI1368" s="9">
        <f t="shared" ca="1" si="6846"/>
        <v>2188</v>
      </c>
      <c r="AJ1368" s="9" t="str">
        <f t="shared" ca="1" si="6846"/>
        <v>ANTÔNIO</v>
      </c>
      <c r="AK1368" s="9" t="str">
        <f t="shared" ca="1" si="6846"/>
        <v>SPAULO</v>
      </c>
      <c r="AL1368" s="9" t="str">
        <f t="shared" ca="1" si="6846"/>
        <v>SPAULO</v>
      </c>
      <c r="AM1368" s="52">
        <v>2</v>
      </c>
      <c r="AN1368" s="41">
        <v>3.5000000000000003E-2</v>
      </c>
      <c r="AO1368" s="42">
        <f t="shared" ca="1" si="24"/>
        <v>396</v>
      </c>
      <c r="AP1368" s="42">
        <f t="shared" ca="1" si="25"/>
        <v>198</v>
      </c>
      <c r="AQ1368" s="42">
        <f t="shared" ca="1" si="26"/>
        <v>382.14</v>
      </c>
    </row>
    <row r="1369" spans="1:43" ht="14">
      <c r="A1369" s="9">
        <f t="shared" si="18"/>
        <v>1368</v>
      </c>
      <c r="B1369" s="9">
        <v>693</v>
      </c>
      <c r="C1369" s="50">
        <v>43233</v>
      </c>
      <c r="D1369" s="39">
        <v>43236</v>
      </c>
      <c r="E1369" s="39">
        <v>43237</v>
      </c>
      <c r="F1369" s="40">
        <v>494</v>
      </c>
      <c r="G1369" s="7">
        <f t="shared" ref="G1369:L1369" ca="1" si="6847">INDIRECT(ADDRESS($F1369+1,G$2,,,G$1))</f>
        <v>43230</v>
      </c>
      <c r="H1369" s="27">
        <f t="shared" ca="1" si="6847"/>
        <v>43251</v>
      </c>
      <c r="I1369" s="9">
        <f t="shared" ca="1" si="6847"/>
        <v>5</v>
      </c>
      <c r="J1369" s="9">
        <f t="shared" ca="1" si="6847"/>
        <v>2</v>
      </c>
      <c r="K1369" s="28">
        <f t="shared" ca="1" si="6847"/>
        <v>43101</v>
      </c>
      <c r="L1369" s="9">
        <f t="shared" ca="1" si="6847"/>
        <v>5</v>
      </c>
      <c r="M1369" s="40">
        <v>24</v>
      </c>
      <c r="N1369" s="9" t="str">
        <f t="shared" ref="N1369:R1369" ca="1" si="6848">INDIRECT(ADDRESS($M1369+1,N$2,,,N$1))</f>
        <v>ADEGA SÃO PERIGON</v>
      </c>
      <c r="O1369" s="9" t="str">
        <f t="shared" ca="1" si="6848"/>
        <v>DSP</v>
      </c>
      <c r="P1369" s="9" t="str">
        <f t="shared" ca="1" si="6848"/>
        <v>SHOPPING DA BARRA</v>
      </c>
      <c r="Q1369" s="9" t="str">
        <f t="shared" ca="1" si="6848"/>
        <v>RIO DE JANEIRO</v>
      </c>
      <c r="R1369" s="9" t="str">
        <f t="shared" ca="1" si="6848"/>
        <v>RJ</v>
      </c>
      <c r="S1369" s="40">
        <v>22</v>
      </c>
      <c r="T1369" s="9" t="str">
        <f t="shared" ref="T1369:Z1369" ca="1" si="6849">INDIRECT(ADDRESS($S1369+1,T$2,,,T$1))</f>
        <v>TINTO SUAVE</v>
      </c>
      <c r="U1369" s="9" t="str">
        <f t="shared" ca="1" si="6849"/>
        <v>TNT_SU_E</v>
      </c>
      <c r="V1369" s="9" t="str">
        <f t="shared" ca="1" si="6849"/>
        <v>VINHO TINTO</v>
      </c>
      <c r="W1369" s="9" t="str">
        <f t="shared" ca="1" si="6849"/>
        <v>4_TPK_2,0 l</v>
      </c>
      <c r="X1369" s="29">
        <f t="shared" ca="1" si="6849"/>
        <v>4</v>
      </c>
      <c r="Y1369" s="30">
        <f t="shared" ca="1" si="6849"/>
        <v>103.5</v>
      </c>
      <c r="Z1369" s="30">
        <f t="shared" ca="1" si="6849"/>
        <v>61</v>
      </c>
      <c r="AA1369" s="40">
        <v>2</v>
      </c>
      <c r="AB1369" s="9" t="str">
        <f t="shared" ref="AB1369:AE1369" ca="1" si="6850">INDIRECT(ADDRESS($AA1369+1,AB$2,,,AB$1))</f>
        <v>MARTE</v>
      </c>
      <c r="AC1369" s="9" t="str">
        <f t="shared" ca="1" si="6850"/>
        <v>MT</v>
      </c>
      <c r="AD1369" s="9" t="str">
        <f t="shared" ca="1" si="6850"/>
        <v>CURITIBA</v>
      </c>
      <c r="AE1369" s="9" t="str">
        <f t="shared" ca="1" si="6850"/>
        <v>BRASIL</v>
      </c>
      <c r="AF1369" s="40">
        <v>5</v>
      </c>
      <c r="AG1369" s="9" t="str">
        <f t="shared" ref="AG1369:AL1369" ca="1" si="6851">INDIRECT(ADDRESS($AF1369+1,AG$2,,,AG$1))</f>
        <v>ALICE SILVEIRA</v>
      </c>
      <c r="AH1369" s="9" t="str">
        <f t="shared" ca="1" si="6851"/>
        <v>AS</v>
      </c>
      <c r="AI1369" s="9">
        <f t="shared" ca="1" si="6851"/>
        <v>2106</v>
      </c>
      <c r="AJ1369" s="9" t="str">
        <f t="shared" ca="1" si="6851"/>
        <v>AGUIAR</v>
      </c>
      <c r="AK1369" s="9" t="str">
        <f t="shared" ca="1" si="6851"/>
        <v>CTBA</v>
      </c>
      <c r="AL1369" s="9" t="str">
        <f t="shared" ca="1" si="6851"/>
        <v>CTBA</v>
      </c>
      <c r="AM1369" s="52">
        <v>3</v>
      </c>
      <c r="AN1369" s="41">
        <v>4.5999999999999999E-2</v>
      </c>
      <c r="AO1369" s="42">
        <f t="shared" ca="1" si="24"/>
        <v>310.5</v>
      </c>
      <c r="AP1369" s="42">
        <f t="shared" ca="1" si="25"/>
        <v>183</v>
      </c>
      <c r="AQ1369" s="42">
        <f t="shared" ca="1" si="26"/>
        <v>296.21699999999998</v>
      </c>
    </row>
    <row r="1370" spans="1:43" ht="14">
      <c r="A1370" s="9">
        <f t="shared" si="18"/>
        <v>1369</v>
      </c>
      <c r="B1370" s="9">
        <v>693</v>
      </c>
      <c r="C1370" s="50">
        <v>43233</v>
      </c>
      <c r="D1370" s="39">
        <v>43236</v>
      </c>
      <c r="E1370" s="39">
        <v>43237</v>
      </c>
      <c r="F1370" s="40">
        <v>494</v>
      </c>
      <c r="G1370" s="7">
        <f t="shared" ref="G1370:L1370" ca="1" si="6852">INDIRECT(ADDRESS($F1370+1,G$2,,,G$1))</f>
        <v>43230</v>
      </c>
      <c r="H1370" s="27">
        <f t="shared" ca="1" si="6852"/>
        <v>43251</v>
      </c>
      <c r="I1370" s="9">
        <f t="shared" ca="1" si="6852"/>
        <v>5</v>
      </c>
      <c r="J1370" s="9">
        <f t="shared" ca="1" si="6852"/>
        <v>2</v>
      </c>
      <c r="K1370" s="28">
        <f t="shared" ca="1" si="6852"/>
        <v>43101</v>
      </c>
      <c r="L1370" s="9">
        <f t="shared" ca="1" si="6852"/>
        <v>5</v>
      </c>
      <c r="M1370" s="40">
        <v>24</v>
      </c>
      <c r="N1370" s="9" t="str">
        <f t="shared" ref="N1370:R1370" ca="1" si="6853">INDIRECT(ADDRESS($M1370+1,N$2,,,N$1))</f>
        <v>ADEGA SÃO PERIGON</v>
      </c>
      <c r="O1370" s="9" t="str">
        <f t="shared" ca="1" si="6853"/>
        <v>DSP</v>
      </c>
      <c r="P1370" s="9" t="str">
        <f t="shared" ca="1" si="6853"/>
        <v>SHOPPING DA BARRA</v>
      </c>
      <c r="Q1370" s="9" t="str">
        <f t="shared" ca="1" si="6853"/>
        <v>RIO DE JANEIRO</v>
      </c>
      <c r="R1370" s="9" t="str">
        <f t="shared" ca="1" si="6853"/>
        <v>RJ</v>
      </c>
      <c r="S1370" s="40">
        <v>28</v>
      </c>
      <c r="T1370" s="9" t="str">
        <f t="shared" ref="T1370:Z1370" ca="1" si="6854">INDIRECT(ADDRESS($S1370+1,T$2,,,T$1))</f>
        <v>CHARDONNAY</v>
      </c>
      <c r="U1370" s="9" t="str">
        <f t="shared" ca="1" si="6854"/>
        <v>CHDN_E</v>
      </c>
      <c r="V1370" s="9" t="str">
        <f t="shared" ca="1" si="6854"/>
        <v>VINHO BRANCO</v>
      </c>
      <c r="W1370" s="9" t="str">
        <f t="shared" ca="1" si="6854"/>
        <v>4_TPK_2,0 l</v>
      </c>
      <c r="X1370" s="29">
        <f t="shared" ca="1" si="6854"/>
        <v>4</v>
      </c>
      <c r="Y1370" s="30">
        <f t="shared" ca="1" si="6854"/>
        <v>131</v>
      </c>
      <c r="Z1370" s="30">
        <f t="shared" ca="1" si="6854"/>
        <v>78</v>
      </c>
      <c r="AA1370" s="40">
        <v>6</v>
      </c>
      <c r="AB1370" s="9" t="str">
        <f t="shared" ref="AB1370:AE1370" ca="1" si="6855">INDIRECT(ADDRESS($AA1370+1,AB$2,,,AB$1))</f>
        <v>CENTRO NORTE</v>
      </c>
      <c r="AC1370" s="9" t="str">
        <f t="shared" ca="1" si="6855"/>
        <v>CN</v>
      </c>
      <c r="AD1370" s="9" t="str">
        <f t="shared" ca="1" si="6855"/>
        <v>GOIANIA</v>
      </c>
      <c r="AE1370" s="9" t="str">
        <f t="shared" ca="1" si="6855"/>
        <v>BRASIL</v>
      </c>
      <c r="AF1370" s="40">
        <v>5</v>
      </c>
      <c r="AG1370" s="9" t="str">
        <f t="shared" ref="AG1370:AL1370" ca="1" si="6856">INDIRECT(ADDRESS($AF1370+1,AG$2,,,AG$1))</f>
        <v>ALICE SILVEIRA</v>
      </c>
      <c r="AH1370" s="9" t="str">
        <f t="shared" ca="1" si="6856"/>
        <v>AS</v>
      </c>
      <c r="AI1370" s="9">
        <f t="shared" ca="1" si="6856"/>
        <v>2106</v>
      </c>
      <c r="AJ1370" s="9" t="str">
        <f t="shared" ca="1" si="6856"/>
        <v>AGUIAR</v>
      </c>
      <c r="AK1370" s="9" t="str">
        <f t="shared" ca="1" si="6856"/>
        <v>CTBA</v>
      </c>
      <c r="AL1370" s="9" t="str">
        <f t="shared" ca="1" si="6856"/>
        <v>CTBA</v>
      </c>
      <c r="AM1370" s="52">
        <v>2</v>
      </c>
      <c r="AN1370" s="41">
        <v>0.06</v>
      </c>
      <c r="AO1370" s="42">
        <f t="shared" ca="1" si="24"/>
        <v>262</v>
      </c>
      <c r="AP1370" s="42">
        <f t="shared" ca="1" si="25"/>
        <v>156</v>
      </c>
      <c r="AQ1370" s="42">
        <f t="shared" ca="1" si="26"/>
        <v>246.27999999999997</v>
      </c>
    </row>
    <row r="1371" spans="1:43" ht="14">
      <c r="A1371" s="9">
        <f t="shared" si="18"/>
        <v>1370</v>
      </c>
      <c r="B1371" s="9">
        <v>693</v>
      </c>
      <c r="C1371" s="50">
        <v>43233</v>
      </c>
      <c r="D1371" s="39">
        <v>43236</v>
      </c>
      <c r="E1371" s="39">
        <v>43237</v>
      </c>
      <c r="F1371" s="40">
        <v>494</v>
      </c>
      <c r="G1371" s="7">
        <f t="shared" ref="G1371:L1371" ca="1" si="6857">INDIRECT(ADDRESS($F1371+1,G$2,,,G$1))</f>
        <v>43230</v>
      </c>
      <c r="H1371" s="27">
        <f t="shared" ca="1" si="6857"/>
        <v>43251</v>
      </c>
      <c r="I1371" s="9">
        <f t="shared" ca="1" si="6857"/>
        <v>5</v>
      </c>
      <c r="J1371" s="9">
        <f t="shared" ca="1" si="6857"/>
        <v>2</v>
      </c>
      <c r="K1371" s="28">
        <f t="shared" ca="1" si="6857"/>
        <v>43101</v>
      </c>
      <c r="L1371" s="9">
        <f t="shared" ca="1" si="6857"/>
        <v>5</v>
      </c>
      <c r="M1371" s="40">
        <v>24</v>
      </c>
      <c r="N1371" s="9" t="str">
        <f t="shared" ref="N1371:R1371" ca="1" si="6858">INDIRECT(ADDRESS($M1371+1,N$2,,,N$1))</f>
        <v>ADEGA SÃO PERIGON</v>
      </c>
      <c r="O1371" s="9" t="str">
        <f t="shared" ca="1" si="6858"/>
        <v>DSP</v>
      </c>
      <c r="P1371" s="9" t="str">
        <f t="shared" ca="1" si="6858"/>
        <v>SHOPPING DA BARRA</v>
      </c>
      <c r="Q1371" s="9" t="str">
        <f t="shared" ca="1" si="6858"/>
        <v>RIO DE JANEIRO</v>
      </c>
      <c r="R1371" s="9" t="str">
        <f t="shared" ca="1" si="6858"/>
        <v>RJ</v>
      </c>
      <c r="S1371" s="40">
        <v>13</v>
      </c>
      <c r="T1371" s="9" t="str">
        <f t="shared" ref="T1371:Z1371" ca="1" si="6859">INDIRECT(ADDRESS($S1371+1,T$2,,,T$1))</f>
        <v>CHARDONNAY RESERVA</v>
      </c>
      <c r="U1371" s="9" t="str">
        <f t="shared" ca="1" si="6859"/>
        <v>CHDN_RS</v>
      </c>
      <c r="V1371" s="9" t="str">
        <f t="shared" ca="1" si="6859"/>
        <v>VINHO BRANCO</v>
      </c>
      <c r="W1371" s="9" t="str">
        <f t="shared" ca="1" si="6859"/>
        <v>12_BTL_0,75 l</v>
      </c>
      <c r="X1371" s="29">
        <f t="shared" ca="1" si="6859"/>
        <v>12</v>
      </c>
      <c r="Y1371" s="30">
        <f t="shared" ca="1" si="6859"/>
        <v>198</v>
      </c>
      <c r="Z1371" s="30">
        <f t="shared" ca="1" si="6859"/>
        <v>99</v>
      </c>
      <c r="AA1371" s="40">
        <v>6</v>
      </c>
      <c r="AB1371" s="9" t="str">
        <f t="shared" ref="AB1371:AE1371" ca="1" si="6860">INDIRECT(ADDRESS($AA1371+1,AB$2,,,AB$1))</f>
        <v>CENTRO NORTE</v>
      </c>
      <c r="AC1371" s="9" t="str">
        <f t="shared" ca="1" si="6860"/>
        <v>CN</v>
      </c>
      <c r="AD1371" s="9" t="str">
        <f t="shared" ca="1" si="6860"/>
        <v>GOIANIA</v>
      </c>
      <c r="AE1371" s="9" t="str">
        <f t="shared" ca="1" si="6860"/>
        <v>BRASIL</v>
      </c>
      <c r="AF1371" s="40">
        <v>5</v>
      </c>
      <c r="AG1371" s="9" t="str">
        <f t="shared" ref="AG1371:AL1371" ca="1" si="6861">INDIRECT(ADDRESS($AF1371+1,AG$2,,,AG$1))</f>
        <v>ALICE SILVEIRA</v>
      </c>
      <c r="AH1371" s="9" t="str">
        <f t="shared" ca="1" si="6861"/>
        <v>AS</v>
      </c>
      <c r="AI1371" s="9">
        <f t="shared" ca="1" si="6861"/>
        <v>2106</v>
      </c>
      <c r="AJ1371" s="9" t="str">
        <f t="shared" ca="1" si="6861"/>
        <v>AGUIAR</v>
      </c>
      <c r="AK1371" s="9" t="str">
        <f t="shared" ca="1" si="6861"/>
        <v>CTBA</v>
      </c>
      <c r="AL1371" s="9" t="str">
        <f t="shared" ca="1" si="6861"/>
        <v>CTBA</v>
      </c>
      <c r="AM1371" s="52">
        <v>2</v>
      </c>
      <c r="AN1371" s="41">
        <v>0</v>
      </c>
      <c r="AO1371" s="42">
        <f t="shared" ca="1" si="24"/>
        <v>396</v>
      </c>
      <c r="AP1371" s="42">
        <f t="shared" ca="1" si="25"/>
        <v>198</v>
      </c>
      <c r="AQ1371" s="42">
        <f t="shared" ca="1" si="26"/>
        <v>396</v>
      </c>
    </row>
    <row r="1372" spans="1:43" ht="14">
      <c r="A1372" s="9">
        <f t="shared" si="18"/>
        <v>1371</v>
      </c>
      <c r="B1372" s="9">
        <v>693</v>
      </c>
      <c r="C1372" s="50">
        <v>43233</v>
      </c>
      <c r="D1372" s="39">
        <v>43236</v>
      </c>
      <c r="E1372" s="39">
        <v>43237</v>
      </c>
      <c r="F1372" s="40">
        <v>494</v>
      </c>
      <c r="G1372" s="7">
        <f t="shared" ref="G1372:L1372" ca="1" si="6862">INDIRECT(ADDRESS($F1372+1,G$2,,,G$1))</f>
        <v>43230</v>
      </c>
      <c r="H1372" s="27">
        <f t="shared" ca="1" si="6862"/>
        <v>43251</v>
      </c>
      <c r="I1372" s="9">
        <f t="shared" ca="1" si="6862"/>
        <v>5</v>
      </c>
      <c r="J1372" s="9">
        <f t="shared" ca="1" si="6862"/>
        <v>2</v>
      </c>
      <c r="K1372" s="28">
        <f t="shared" ca="1" si="6862"/>
        <v>43101</v>
      </c>
      <c r="L1372" s="9">
        <f t="shared" ca="1" si="6862"/>
        <v>5</v>
      </c>
      <c r="M1372" s="40">
        <v>24</v>
      </c>
      <c r="N1372" s="9" t="str">
        <f t="shared" ref="N1372:R1372" ca="1" si="6863">INDIRECT(ADDRESS($M1372+1,N$2,,,N$1))</f>
        <v>ADEGA SÃO PERIGON</v>
      </c>
      <c r="O1372" s="9" t="str">
        <f t="shared" ca="1" si="6863"/>
        <v>DSP</v>
      </c>
      <c r="P1372" s="9" t="str">
        <f t="shared" ca="1" si="6863"/>
        <v>SHOPPING DA BARRA</v>
      </c>
      <c r="Q1372" s="9" t="str">
        <f t="shared" ca="1" si="6863"/>
        <v>RIO DE JANEIRO</v>
      </c>
      <c r="R1372" s="9" t="str">
        <f t="shared" ca="1" si="6863"/>
        <v>RJ</v>
      </c>
      <c r="S1372" s="40">
        <v>6</v>
      </c>
      <c r="T1372" s="9" t="str">
        <f t="shared" ref="T1372:Z1372" ca="1" si="6864">INDIRECT(ADDRESS($S1372+1,T$2,,,T$1))</f>
        <v>SAUVIGNON</v>
      </c>
      <c r="U1372" s="9" t="str">
        <f t="shared" ca="1" si="6864"/>
        <v>SAVN</v>
      </c>
      <c r="V1372" s="9" t="str">
        <f t="shared" ca="1" si="6864"/>
        <v>VINHO TINTO</v>
      </c>
      <c r="W1372" s="9" t="str">
        <f t="shared" ca="1" si="6864"/>
        <v>12_BTL_0,75 l</v>
      </c>
      <c r="X1372" s="29">
        <f t="shared" ca="1" si="6864"/>
        <v>12</v>
      </c>
      <c r="Y1372" s="30">
        <f t="shared" ca="1" si="6864"/>
        <v>150</v>
      </c>
      <c r="Z1372" s="30">
        <f t="shared" ca="1" si="6864"/>
        <v>89</v>
      </c>
      <c r="AA1372" s="40">
        <v>4</v>
      </c>
      <c r="AB1372" s="9" t="str">
        <f t="shared" ref="AB1372:AE1372" ca="1" si="6865">INDIRECT(ADDRESS($AA1372+1,AB$2,,,AB$1))</f>
        <v>AGUA LIMPA</v>
      </c>
      <c r="AC1372" s="9" t="str">
        <f t="shared" ca="1" si="6865"/>
        <v>AL</v>
      </c>
      <c r="AD1372" s="9" t="str">
        <f t="shared" ca="1" si="6865"/>
        <v>BELORIZONTE</v>
      </c>
      <c r="AE1372" s="9" t="str">
        <f t="shared" ca="1" si="6865"/>
        <v>BRASIL</v>
      </c>
      <c r="AF1372" s="40">
        <v>5</v>
      </c>
      <c r="AG1372" s="9" t="str">
        <f t="shared" ref="AG1372:AL1372" ca="1" si="6866">INDIRECT(ADDRESS($AF1372+1,AG$2,,,AG$1))</f>
        <v>ALICE SILVEIRA</v>
      </c>
      <c r="AH1372" s="9" t="str">
        <f t="shared" ca="1" si="6866"/>
        <v>AS</v>
      </c>
      <c r="AI1372" s="9">
        <f t="shared" ca="1" si="6866"/>
        <v>2106</v>
      </c>
      <c r="AJ1372" s="9" t="str">
        <f t="shared" ca="1" si="6866"/>
        <v>AGUIAR</v>
      </c>
      <c r="AK1372" s="9" t="str">
        <f t="shared" ca="1" si="6866"/>
        <v>CTBA</v>
      </c>
      <c r="AL1372" s="9" t="str">
        <f t="shared" ca="1" si="6866"/>
        <v>CTBA</v>
      </c>
      <c r="AM1372" s="52">
        <v>3</v>
      </c>
      <c r="AN1372" s="41">
        <v>1.2E-2</v>
      </c>
      <c r="AO1372" s="42">
        <f t="shared" ca="1" si="24"/>
        <v>450</v>
      </c>
      <c r="AP1372" s="42">
        <f t="shared" ca="1" si="25"/>
        <v>267</v>
      </c>
      <c r="AQ1372" s="42">
        <f t="shared" ca="1" si="26"/>
        <v>444.6</v>
      </c>
    </row>
    <row r="1373" spans="1:43" ht="14">
      <c r="A1373" s="9">
        <f t="shared" si="18"/>
        <v>1372</v>
      </c>
      <c r="B1373" s="9">
        <v>694</v>
      </c>
      <c r="C1373" s="50">
        <v>43234</v>
      </c>
      <c r="D1373" s="39">
        <v>43238</v>
      </c>
      <c r="E1373" s="39">
        <v>43239</v>
      </c>
      <c r="F1373" s="40">
        <v>495</v>
      </c>
      <c r="G1373" s="7">
        <f t="shared" ref="G1373:L1373" ca="1" si="6867">INDIRECT(ADDRESS($F1373+1,G$2,,,G$1))</f>
        <v>43231</v>
      </c>
      <c r="H1373" s="27">
        <f t="shared" ca="1" si="6867"/>
        <v>43251</v>
      </c>
      <c r="I1373" s="9">
        <f t="shared" ca="1" si="6867"/>
        <v>6</v>
      </c>
      <c r="J1373" s="9">
        <f t="shared" ca="1" si="6867"/>
        <v>2</v>
      </c>
      <c r="K1373" s="28">
        <f t="shared" ca="1" si="6867"/>
        <v>43101</v>
      </c>
      <c r="L1373" s="9">
        <f t="shared" ca="1" si="6867"/>
        <v>6</v>
      </c>
      <c r="M1373" s="40">
        <v>15</v>
      </c>
      <c r="N1373" s="9" t="str">
        <f t="shared" ref="N1373:R1373" ca="1" si="6868">INDIRECT(ADDRESS($M1373+1,N$2,,,N$1))</f>
        <v>GOURMELANDIA</v>
      </c>
      <c r="O1373" s="9" t="str">
        <f t="shared" ca="1" si="6868"/>
        <v>GML</v>
      </c>
      <c r="P1373" s="9" t="str">
        <f t="shared" ca="1" si="6868"/>
        <v>PRAÇA 15</v>
      </c>
      <c r="Q1373" s="9" t="str">
        <f t="shared" ca="1" si="6868"/>
        <v>CURITIBA</v>
      </c>
      <c r="R1373" s="9" t="str">
        <f t="shared" ca="1" si="6868"/>
        <v>PR</v>
      </c>
      <c r="S1373" s="40">
        <v>12</v>
      </c>
      <c r="T1373" s="9" t="str">
        <f t="shared" ref="T1373:Z1373" ca="1" si="6869">INDIRECT(ADDRESS($S1373+1,T$2,,,T$1))</f>
        <v>CHARDONNAY</v>
      </c>
      <c r="U1373" s="9" t="str">
        <f t="shared" ca="1" si="6869"/>
        <v>CHDN</v>
      </c>
      <c r="V1373" s="9" t="str">
        <f t="shared" ca="1" si="6869"/>
        <v>VINHO BRANCO</v>
      </c>
      <c r="W1373" s="9" t="str">
        <f t="shared" ca="1" si="6869"/>
        <v>12_BTL_0,75 l</v>
      </c>
      <c r="X1373" s="29">
        <f t="shared" ca="1" si="6869"/>
        <v>12</v>
      </c>
      <c r="Y1373" s="30">
        <f t="shared" ca="1" si="6869"/>
        <v>148</v>
      </c>
      <c r="Z1373" s="30">
        <f t="shared" ca="1" si="6869"/>
        <v>96</v>
      </c>
      <c r="AA1373" s="40">
        <v>3</v>
      </c>
      <c r="AB1373" s="9" t="str">
        <f t="shared" ref="AB1373:AE1373" ca="1" si="6870">INDIRECT(ADDRESS($AA1373+1,AB$2,,,AB$1))</f>
        <v>AGUIA</v>
      </c>
      <c r="AC1373" s="9" t="str">
        <f t="shared" ca="1" si="6870"/>
        <v>AG</v>
      </c>
      <c r="AD1373" s="9" t="str">
        <f t="shared" ca="1" si="6870"/>
        <v>PORTO ALEGRE</v>
      </c>
      <c r="AE1373" s="9" t="str">
        <f t="shared" ca="1" si="6870"/>
        <v>BRASIL</v>
      </c>
      <c r="AF1373" s="40">
        <v>5</v>
      </c>
      <c r="AG1373" s="9" t="str">
        <f t="shared" ref="AG1373:AL1373" ca="1" si="6871">INDIRECT(ADDRESS($AF1373+1,AG$2,,,AG$1))</f>
        <v>ALICE SILVEIRA</v>
      </c>
      <c r="AH1373" s="9" t="str">
        <f t="shared" ca="1" si="6871"/>
        <v>AS</v>
      </c>
      <c r="AI1373" s="9">
        <f t="shared" ca="1" si="6871"/>
        <v>2106</v>
      </c>
      <c r="AJ1373" s="9" t="str">
        <f t="shared" ca="1" si="6871"/>
        <v>AGUIAR</v>
      </c>
      <c r="AK1373" s="9" t="str">
        <f t="shared" ca="1" si="6871"/>
        <v>CTBA</v>
      </c>
      <c r="AL1373" s="9" t="str">
        <f t="shared" ca="1" si="6871"/>
        <v>CTBA</v>
      </c>
      <c r="AM1373" s="52">
        <v>2</v>
      </c>
      <c r="AN1373" s="41">
        <v>0.155</v>
      </c>
      <c r="AO1373" s="42">
        <f t="shared" ca="1" si="24"/>
        <v>296</v>
      </c>
      <c r="AP1373" s="42">
        <f t="shared" ca="1" si="25"/>
        <v>192</v>
      </c>
      <c r="AQ1373" s="42">
        <f t="shared" ca="1" si="26"/>
        <v>250.12</v>
      </c>
    </row>
    <row r="1374" spans="1:43" ht="14">
      <c r="A1374" s="9">
        <f t="shared" si="18"/>
        <v>1373</v>
      </c>
      <c r="B1374" s="9">
        <v>694</v>
      </c>
      <c r="C1374" s="50">
        <v>43234</v>
      </c>
      <c r="D1374" s="39">
        <v>43238</v>
      </c>
      <c r="E1374" s="39">
        <v>43239</v>
      </c>
      <c r="F1374" s="40">
        <v>495</v>
      </c>
      <c r="G1374" s="7">
        <f t="shared" ref="G1374:L1374" ca="1" si="6872">INDIRECT(ADDRESS($F1374+1,G$2,,,G$1))</f>
        <v>43231</v>
      </c>
      <c r="H1374" s="27">
        <f t="shared" ca="1" si="6872"/>
        <v>43251</v>
      </c>
      <c r="I1374" s="9">
        <f t="shared" ca="1" si="6872"/>
        <v>6</v>
      </c>
      <c r="J1374" s="9">
        <f t="shared" ca="1" si="6872"/>
        <v>2</v>
      </c>
      <c r="K1374" s="28">
        <f t="shared" ca="1" si="6872"/>
        <v>43101</v>
      </c>
      <c r="L1374" s="9">
        <f t="shared" ca="1" si="6872"/>
        <v>6</v>
      </c>
      <c r="M1374" s="40">
        <v>15</v>
      </c>
      <c r="N1374" s="9" t="str">
        <f t="shared" ref="N1374:R1374" ca="1" si="6873">INDIRECT(ADDRESS($M1374+1,N$2,,,N$1))</f>
        <v>GOURMELANDIA</v>
      </c>
      <c r="O1374" s="9" t="str">
        <f t="shared" ca="1" si="6873"/>
        <v>GML</v>
      </c>
      <c r="P1374" s="9" t="str">
        <f t="shared" ca="1" si="6873"/>
        <v>PRAÇA 15</v>
      </c>
      <c r="Q1374" s="9" t="str">
        <f t="shared" ca="1" si="6873"/>
        <v>CURITIBA</v>
      </c>
      <c r="R1374" s="9" t="str">
        <f t="shared" ca="1" si="6873"/>
        <v>PR</v>
      </c>
      <c r="S1374" s="40">
        <v>9</v>
      </c>
      <c r="T1374" s="9" t="str">
        <f t="shared" ref="T1374:Z1374" ca="1" si="6874">INDIRECT(ADDRESS($S1374+1,T$2,,,T$1))</f>
        <v>SAUVIGNON BLANC RESERVA</v>
      </c>
      <c r="U1374" s="9" t="str">
        <f t="shared" ca="1" si="6874"/>
        <v>SAVN_BL_RS</v>
      </c>
      <c r="V1374" s="9" t="str">
        <f t="shared" ca="1" si="6874"/>
        <v>VINHO BRANCO</v>
      </c>
      <c r="W1374" s="9" t="str">
        <f t="shared" ca="1" si="6874"/>
        <v>12_BTL_0,75 l</v>
      </c>
      <c r="X1374" s="29">
        <f t="shared" ca="1" si="6874"/>
        <v>12</v>
      </c>
      <c r="Y1374" s="30">
        <f t="shared" ca="1" si="6874"/>
        <v>198</v>
      </c>
      <c r="Z1374" s="30">
        <f t="shared" ca="1" si="6874"/>
        <v>121</v>
      </c>
      <c r="AA1374" s="40">
        <v>5</v>
      </c>
      <c r="AB1374" s="9" t="str">
        <f t="shared" ref="AB1374:AE1374" ca="1" si="6875">INDIRECT(ADDRESS($AA1374+1,AB$2,,,AB$1))</f>
        <v>PARQUE SUL</v>
      </c>
      <c r="AC1374" s="9" t="str">
        <f t="shared" ca="1" si="6875"/>
        <v>PS</v>
      </c>
      <c r="AD1374" s="9" t="str">
        <f t="shared" ca="1" si="6875"/>
        <v>RIO DE JANEIRO</v>
      </c>
      <c r="AE1374" s="9" t="str">
        <f t="shared" ca="1" si="6875"/>
        <v>BRASIL</v>
      </c>
      <c r="AF1374" s="40">
        <v>5</v>
      </c>
      <c r="AG1374" s="9" t="str">
        <f t="shared" ref="AG1374:AL1374" ca="1" si="6876">INDIRECT(ADDRESS($AF1374+1,AG$2,,,AG$1))</f>
        <v>ALICE SILVEIRA</v>
      </c>
      <c r="AH1374" s="9" t="str">
        <f t="shared" ca="1" si="6876"/>
        <v>AS</v>
      </c>
      <c r="AI1374" s="9">
        <f t="shared" ca="1" si="6876"/>
        <v>2106</v>
      </c>
      <c r="AJ1374" s="9" t="str">
        <f t="shared" ca="1" si="6876"/>
        <v>AGUIAR</v>
      </c>
      <c r="AK1374" s="9" t="str">
        <f t="shared" ca="1" si="6876"/>
        <v>CTBA</v>
      </c>
      <c r="AL1374" s="9" t="str">
        <f t="shared" ca="1" si="6876"/>
        <v>CTBA</v>
      </c>
      <c r="AM1374" s="52">
        <v>2</v>
      </c>
      <c r="AN1374" s="41">
        <v>5.9000000000000004E-2</v>
      </c>
      <c r="AO1374" s="42">
        <f t="shared" ca="1" si="24"/>
        <v>396</v>
      </c>
      <c r="AP1374" s="42">
        <f t="shared" ca="1" si="25"/>
        <v>242</v>
      </c>
      <c r="AQ1374" s="42">
        <f t="shared" ca="1" si="26"/>
        <v>372.63599999999997</v>
      </c>
    </row>
    <row r="1375" spans="1:43" ht="14">
      <c r="A1375" s="9">
        <f t="shared" si="18"/>
        <v>1374</v>
      </c>
      <c r="B1375" s="9">
        <v>695</v>
      </c>
      <c r="C1375" s="50">
        <v>43235</v>
      </c>
      <c r="D1375" s="39">
        <v>43240</v>
      </c>
      <c r="E1375" s="39">
        <v>43241</v>
      </c>
      <c r="F1375" s="40">
        <v>495</v>
      </c>
      <c r="G1375" s="7">
        <f t="shared" ref="G1375:L1375" ca="1" si="6877">INDIRECT(ADDRESS($F1375+1,G$2,,,G$1))</f>
        <v>43231</v>
      </c>
      <c r="H1375" s="27">
        <f t="shared" ca="1" si="6877"/>
        <v>43251</v>
      </c>
      <c r="I1375" s="9">
        <f t="shared" ca="1" si="6877"/>
        <v>6</v>
      </c>
      <c r="J1375" s="9">
        <f t="shared" ca="1" si="6877"/>
        <v>2</v>
      </c>
      <c r="K1375" s="28">
        <f t="shared" ca="1" si="6877"/>
        <v>43101</v>
      </c>
      <c r="L1375" s="9">
        <f t="shared" ca="1" si="6877"/>
        <v>6</v>
      </c>
      <c r="M1375" s="40">
        <v>27</v>
      </c>
      <c r="N1375" s="9" t="str">
        <f t="shared" ref="N1375:R1375" ca="1" si="6878">INDIRECT(ADDRESS($M1375+1,N$2,,,N$1))</f>
        <v>ROMA RESTAURANTE</v>
      </c>
      <c r="O1375" s="9" t="str">
        <f t="shared" ca="1" si="6878"/>
        <v>RRT</v>
      </c>
      <c r="P1375" s="9" t="str">
        <f t="shared" ca="1" si="6878"/>
        <v>RUA NONA ITALIA, 44</v>
      </c>
      <c r="Q1375" s="9" t="str">
        <f t="shared" ca="1" si="6878"/>
        <v>CURITIBA</v>
      </c>
      <c r="R1375" s="9" t="str">
        <f t="shared" ca="1" si="6878"/>
        <v>PR</v>
      </c>
      <c r="S1375" s="40">
        <v>4</v>
      </c>
      <c r="T1375" s="9" t="str">
        <f t="shared" ref="T1375:Z1375" ca="1" si="6879">INDIRECT(ADDRESS($S1375+1,T$2,,,T$1))</f>
        <v>CARMENERE</v>
      </c>
      <c r="U1375" s="9" t="str">
        <f t="shared" ca="1" si="6879"/>
        <v>CRMN</v>
      </c>
      <c r="V1375" s="9" t="str">
        <f t="shared" ca="1" si="6879"/>
        <v>VINHO TINTO</v>
      </c>
      <c r="W1375" s="9" t="str">
        <f t="shared" ca="1" si="6879"/>
        <v>12_BTL_0,75 l</v>
      </c>
      <c r="X1375" s="29">
        <f t="shared" ca="1" si="6879"/>
        <v>12</v>
      </c>
      <c r="Y1375" s="30">
        <f t="shared" ca="1" si="6879"/>
        <v>150</v>
      </c>
      <c r="Z1375" s="30">
        <f t="shared" ca="1" si="6879"/>
        <v>98</v>
      </c>
      <c r="AA1375" s="40">
        <v>2</v>
      </c>
      <c r="AB1375" s="9" t="str">
        <f t="shared" ref="AB1375:AE1375" ca="1" si="6880">INDIRECT(ADDRESS($AA1375+1,AB$2,,,AB$1))</f>
        <v>MARTE</v>
      </c>
      <c r="AC1375" s="9" t="str">
        <f t="shared" ca="1" si="6880"/>
        <v>MT</v>
      </c>
      <c r="AD1375" s="9" t="str">
        <f t="shared" ca="1" si="6880"/>
        <v>CURITIBA</v>
      </c>
      <c r="AE1375" s="9" t="str">
        <f t="shared" ca="1" si="6880"/>
        <v>BRASIL</v>
      </c>
      <c r="AF1375" s="40">
        <v>5</v>
      </c>
      <c r="AG1375" s="9" t="str">
        <f t="shared" ref="AG1375:AL1375" ca="1" si="6881">INDIRECT(ADDRESS($AF1375+1,AG$2,,,AG$1))</f>
        <v>ALICE SILVEIRA</v>
      </c>
      <c r="AH1375" s="9" t="str">
        <f t="shared" ca="1" si="6881"/>
        <v>AS</v>
      </c>
      <c r="AI1375" s="9">
        <f t="shared" ca="1" si="6881"/>
        <v>2106</v>
      </c>
      <c r="AJ1375" s="9" t="str">
        <f t="shared" ca="1" si="6881"/>
        <v>AGUIAR</v>
      </c>
      <c r="AK1375" s="9" t="str">
        <f t="shared" ca="1" si="6881"/>
        <v>CTBA</v>
      </c>
      <c r="AL1375" s="9" t="str">
        <f t="shared" ca="1" si="6881"/>
        <v>CTBA</v>
      </c>
      <c r="AM1375" s="52">
        <v>3</v>
      </c>
      <c r="AN1375" s="41">
        <v>2.7999999999999997E-2</v>
      </c>
      <c r="AO1375" s="42">
        <f t="shared" ca="1" si="24"/>
        <v>450</v>
      </c>
      <c r="AP1375" s="42">
        <f t="shared" ca="1" si="25"/>
        <v>294</v>
      </c>
      <c r="AQ1375" s="42">
        <f t="shared" ca="1" si="26"/>
        <v>437.4</v>
      </c>
    </row>
    <row r="1376" spans="1:43" ht="14">
      <c r="A1376" s="9">
        <f t="shared" si="18"/>
        <v>1375</v>
      </c>
      <c r="B1376" s="9">
        <v>695</v>
      </c>
      <c r="C1376" s="50">
        <v>43235</v>
      </c>
      <c r="D1376" s="39">
        <v>43240</v>
      </c>
      <c r="E1376" s="39">
        <v>43241</v>
      </c>
      <c r="F1376" s="40">
        <v>495</v>
      </c>
      <c r="G1376" s="7">
        <f t="shared" ref="G1376:L1376" ca="1" si="6882">INDIRECT(ADDRESS($F1376+1,G$2,,,G$1))</f>
        <v>43231</v>
      </c>
      <c r="H1376" s="27">
        <f t="shared" ca="1" si="6882"/>
        <v>43251</v>
      </c>
      <c r="I1376" s="9">
        <f t="shared" ca="1" si="6882"/>
        <v>6</v>
      </c>
      <c r="J1376" s="9">
        <f t="shared" ca="1" si="6882"/>
        <v>2</v>
      </c>
      <c r="K1376" s="28">
        <f t="shared" ca="1" si="6882"/>
        <v>43101</v>
      </c>
      <c r="L1376" s="9">
        <f t="shared" ca="1" si="6882"/>
        <v>6</v>
      </c>
      <c r="M1376" s="40">
        <v>27</v>
      </c>
      <c r="N1376" s="9" t="str">
        <f t="shared" ref="N1376:R1376" ca="1" si="6883">INDIRECT(ADDRESS($M1376+1,N$2,,,N$1))</f>
        <v>ROMA RESTAURANTE</v>
      </c>
      <c r="O1376" s="9" t="str">
        <f t="shared" ca="1" si="6883"/>
        <v>RRT</v>
      </c>
      <c r="P1376" s="9" t="str">
        <f t="shared" ca="1" si="6883"/>
        <v>RUA NONA ITALIA, 44</v>
      </c>
      <c r="Q1376" s="9" t="str">
        <f t="shared" ca="1" si="6883"/>
        <v>CURITIBA</v>
      </c>
      <c r="R1376" s="9" t="str">
        <f t="shared" ca="1" si="6883"/>
        <v>PR</v>
      </c>
      <c r="S1376" s="40">
        <v>19</v>
      </c>
      <c r="T1376" s="9" t="str">
        <f t="shared" ref="T1376:Z1376" ca="1" si="6884">INDIRECT(ADDRESS($S1376+1,T$2,,,T$1))</f>
        <v>ESPUMANTE ROSE RESERVA</v>
      </c>
      <c r="U1376" s="9" t="str">
        <f t="shared" ca="1" si="6884"/>
        <v>ES_RSE_RS</v>
      </c>
      <c r="V1376" s="9" t="str">
        <f t="shared" ca="1" si="6884"/>
        <v>ESPUMANTE</v>
      </c>
      <c r="W1376" s="9" t="str">
        <f t="shared" ca="1" si="6884"/>
        <v>12_BTL_0,75 l</v>
      </c>
      <c r="X1376" s="29">
        <f t="shared" ca="1" si="6884"/>
        <v>12</v>
      </c>
      <c r="Y1376" s="30">
        <f t="shared" ca="1" si="6884"/>
        <v>273</v>
      </c>
      <c r="Z1376" s="30">
        <f t="shared" ca="1" si="6884"/>
        <v>123</v>
      </c>
      <c r="AA1376" s="40">
        <v>1</v>
      </c>
      <c r="AB1376" s="9" t="str">
        <f t="shared" ref="AB1376:AE1376" ca="1" si="6885">INDIRECT(ADDRESS($AA1376+1,AB$2,,,AB$1))</f>
        <v>CAMPO BELO</v>
      </c>
      <c r="AC1376" s="9" t="str">
        <f t="shared" ca="1" si="6885"/>
        <v>CB</v>
      </c>
      <c r="AD1376" s="9" t="str">
        <f t="shared" ca="1" si="6885"/>
        <v>SÃO PAULO</v>
      </c>
      <c r="AE1376" s="9" t="str">
        <f t="shared" ca="1" si="6885"/>
        <v>BRASIL</v>
      </c>
      <c r="AF1376" s="40">
        <v>5</v>
      </c>
      <c r="AG1376" s="9" t="str">
        <f t="shared" ref="AG1376:AL1376" ca="1" si="6886">INDIRECT(ADDRESS($AF1376+1,AG$2,,,AG$1))</f>
        <v>ALICE SILVEIRA</v>
      </c>
      <c r="AH1376" s="9" t="str">
        <f t="shared" ca="1" si="6886"/>
        <v>AS</v>
      </c>
      <c r="AI1376" s="9">
        <f t="shared" ca="1" si="6886"/>
        <v>2106</v>
      </c>
      <c r="AJ1376" s="9" t="str">
        <f t="shared" ca="1" si="6886"/>
        <v>AGUIAR</v>
      </c>
      <c r="AK1376" s="9" t="str">
        <f t="shared" ca="1" si="6886"/>
        <v>CTBA</v>
      </c>
      <c r="AL1376" s="9" t="str">
        <f t="shared" ca="1" si="6886"/>
        <v>CTBA</v>
      </c>
      <c r="AM1376" s="52">
        <v>1</v>
      </c>
      <c r="AN1376" s="41">
        <v>0</v>
      </c>
      <c r="AO1376" s="42">
        <f t="shared" ca="1" si="24"/>
        <v>273</v>
      </c>
      <c r="AP1376" s="42">
        <f t="shared" ca="1" si="25"/>
        <v>123</v>
      </c>
      <c r="AQ1376" s="42">
        <f t="shared" ca="1" si="26"/>
        <v>273</v>
      </c>
    </row>
    <row r="1377" spans="1:43" ht="14">
      <c r="A1377" s="9">
        <f t="shared" si="18"/>
        <v>1376</v>
      </c>
      <c r="B1377" s="9">
        <v>696</v>
      </c>
      <c r="C1377" s="50">
        <v>43231</v>
      </c>
      <c r="D1377" s="39">
        <v>43235</v>
      </c>
      <c r="E1377" s="39">
        <v>43235</v>
      </c>
      <c r="F1377" s="40">
        <v>495</v>
      </c>
      <c r="G1377" s="7">
        <f t="shared" ref="G1377:L1377" ca="1" si="6887">INDIRECT(ADDRESS($F1377+1,G$2,,,G$1))</f>
        <v>43231</v>
      </c>
      <c r="H1377" s="27">
        <f t="shared" ca="1" si="6887"/>
        <v>43251</v>
      </c>
      <c r="I1377" s="9">
        <f t="shared" ca="1" si="6887"/>
        <v>6</v>
      </c>
      <c r="J1377" s="9">
        <f t="shared" ca="1" si="6887"/>
        <v>2</v>
      </c>
      <c r="K1377" s="28">
        <f t="shared" ca="1" si="6887"/>
        <v>43101</v>
      </c>
      <c r="L1377" s="9">
        <f t="shared" ca="1" si="6887"/>
        <v>6</v>
      </c>
      <c r="M1377" s="40">
        <v>24</v>
      </c>
      <c r="N1377" s="9" t="str">
        <f t="shared" ref="N1377:R1377" ca="1" si="6888">INDIRECT(ADDRESS($M1377+1,N$2,,,N$1))</f>
        <v>ADEGA SÃO PERIGON</v>
      </c>
      <c r="O1377" s="9" t="str">
        <f t="shared" ca="1" si="6888"/>
        <v>DSP</v>
      </c>
      <c r="P1377" s="9" t="str">
        <f t="shared" ca="1" si="6888"/>
        <v>SHOPPING DA BARRA</v>
      </c>
      <c r="Q1377" s="9" t="str">
        <f t="shared" ca="1" si="6888"/>
        <v>RIO DE JANEIRO</v>
      </c>
      <c r="R1377" s="9" t="str">
        <f t="shared" ca="1" si="6888"/>
        <v>RJ</v>
      </c>
      <c r="S1377" s="40">
        <v>17</v>
      </c>
      <c r="T1377" s="9" t="str">
        <f t="shared" ref="T1377:Z1377" ca="1" si="6889">INDIRECT(ADDRESS($S1377+1,T$2,,,T$1))</f>
        <v>ESPUMANTE DEMI-SEC RESERVA</v>
      </c>
      <c r="U1377" s="9" t="str">
        <f t="shared" ca="1" si="6889"/>
        <v>ES_DS_RS</v>
      </c>
      <c r="V1377" s="9" t="str">
        <f t="shared" ca="1" si="6889"/>
        <v>ESPUMANTE</v>
      </c>
      <c r="W1377" s="9" t="str">
        <f t="shared" ca="1" si="6889"/>
        <v>12_BTL_0,75 l</v>
      </c>
      <c r="X1377" s="29">
        <f t="shared" ca="1" si="6889"/>
        <v>12</v>
      </c>
      <c r="Y1377" s="30">
        <f t="shared" ca="1" si="6889"/>
        <v>273</v>
      </c>
      <c r="Z1377" s="30">
        <f t="shared" ca="1" si="6889"/>
        <v>128</v>
      </c>
      <c r="AA1377" s="40">
        <v>1</v>
      </c>
      <c r="AB1377" s="9" t="str">
        <f t="shared" ref="AB1377:AE1377" ca="1" si="6890">INDIRECT(ADDRESS($AA1377+1,AB$2,,,AB$1))</f>
        <v>CAMPO BELO</v>
      </c>
      <c r="AC1377" s="9" t="str">
        <f t="shared" ca="1" si="6890"/>
        <v>CB</v>
      </c>
      <c r="AD1377" s="9" t="str">
        <f t="shared" ca="1" si="6890"/>
        <v>SÃO PAULO</v>
      </c>
      <c r="AE1377" s="9" t="str">
        <f t="shared" ca="1" si="6890"/>
        <v>BRASIL</v>
      </c>
      <c r="AF1377" s="40">
        <v>5</v>
      </c>
      <c r="AG1377" s="9" t="str">
        <f t="shared" ref="AG1377:AL1377" ca="1" si="6891">INDIRECT(ADDRESS($AF1377+1,AG$2,,,AG$1))</f>
        <v>ALICE SILVEIRA</v>
      </c>
      <c r="AH1377" s="9" t="str">
        <f t="shared" ca="1" si="6891"/>
        <v>AS</v>
      </c>
      <c r="AI1377" s="9">
        <f t="shared" ca="1" si="6891"/>
        <v>2106</v>
      </c>
      <c r="AJ1377" s="9" t="str">
        <f t="shared" ca="1" si="6891"/>
        <v>AGUIAR</v>
      </c>
      <c r="AK1377" s="9" t="str">
        <f t="shared" ca="1" si="6891"/>
        <v>CTBA</v>
      </c>
      <c r="AL1377" s="9" t="str">
        <f t="shared" ca="1" si="6891"/>
        <v>CTBA</v>
      </c>
      <c r="AM1377" s="52">
        <v>2</v>
      </c>
      <c r="AN1377" s="41">
        <v>2.6000000000000002E-2</v>
      </c>
      <c r="AO1377" s="42">
        <f t="shared" ca="1" si="24"/>
        <v>546</v>
      </c>
      <c r="AP1377" s="42">
        <f t="shared" ca="1" si="25"/>
        <v>256</v>
      </c>
      <c r="AQ1377" s="42">
        <f t="shared" ca="1" si="26"/>
        <v>531.80399999999997</v>
      </c>
    </row>
    <row r="1378" spans="1:43" ht="14">
      <c r="A1378" s="9">
        <f t="shared" si="18"/>
        <v>1377</v>
      </c>
      <c r="B1378" s="9">
        <v>697</v>
      </c>
      <c r="C1378" s="50">
        <v>43234</v>
      </c>
      <c r="D1378" s="39">
        <v>43238</v>
      </c>
      <c r="E1378" s="39">
        <v>43238</v>
      </c>
      <c r="F1378" s="40">
        <v>496</v>
      </c>
      <c r="G1378" s="7">
        <f t="shared" ref="G1378:L1378" ca="1" si="6892">INDIRECT(ADDRESS($F1378+1,G$2,,,G$1))</f>
        <v>43232</v>
      </c>
      <c r="H1378" s="27">
        <f t="shared" ca="1" si="6892"/>
        <v>43251</v>
      </c>
      <c r="I1378" s="9">
        <f t="shared" ca="1" si="6892"/>
        <v>7</v>
      </c>
      <c r="J1378" s="9">
        <f t="shared" ca="1" si="6892"/>
        <v>2</v>
      </c>
      <c r="K1378" s="28">
        <f t="shared" ca="1" si="6892"/>
        <v>43101</v>
      </c>
      <c r="L1378" s="9">
        <f t="shared" ca="1" si="6892"/>
        <v>7</v>
      </c>
      <c r="M1378" s="40">
        <v>35</v>
      </c>
      <c r="N1378" s="9" t="str">
        <f t="shared" ref="N1378:R1378" ca="1" si="6893">INDIRECT(ADDRESS($M1378+1,N$2,,,N$1))</f>
        <v>ADEGA DO ROMEU</v>
      </c>
      <c r="O1378" s="9" t="str">
        <f t="shared" ca="1" si="6893"/>
        <v>ADR</v>
      </c>
      <c r="P1378" s="9" t="str">
        <f t="shared" ca="1" si="6893"/>
        <v>AV. BANDEIRANTES, 334</v>
      </c>
      <c r="Q1378" s="9" t="str">
        <f t="shared" ca="1" si="6893"/>
        <v>UBERLÂNDIA</v>
      </c>
      <c r="R1378" s="9" t="str">
        <f t="shared" ca="1" si="6893"/>
        <v>MG</v>
      </c>
      <c r="S1378" s="40">
        <v>9</v>
      </c>
      <c r="T1378" s="9" t="str">
        <f t="shared" ref="T1378:Z1378" ca="1" si="6894">INDIRECT(ADDRESS($S1378+1,T$2,,,T$1))</f>
        <v>SAUVIGNON BLANC RESERVA</v>
      </c>
      <c r="U1378" s="9" t="str">
        <f t="shared" ca="1" si="6894"/>
        <v>SAVN_BL_RS</v>
      </c>
      <c r="V1378" s="9" t="str">
        <f t="shared" ca="1" si="6894"/>
        <v>VINHO BRANCO</v>
      </c>
      <c r="W1378" s="9" t="str">
        <f t="shared" ca="1" si="6894"/>
        <v>12_BTL_0,75 l</v>
      </c>
      <c r="X1378" s="29">
        <f t="shared" ca="1" si="6894"/>
        <v>12</v>
      </c>
      <c r="Y1378" s="30">
        <f t="shared" ca="1" si="6894"/>
        <v>198</v>
      </c>
      <c r="Z1378" s="30">
        <f t="shared" ca="1" si="6894"/>
        <v>121</v>
      </c>
      <c r="AA1378" s="40">
        <v>6</v>
      </c>
      <c r="AB1378" s="9" t="str">
        <f t="shared" ref="AB1378:AE1378" ca="1" si="6895">INDIRECT(ADDRESS($AA1378+1,AB$2,,,AB$1))</f>
        <v>CENTRO NORTE</v>
      </c>
      <c r="AC1378" s="9" t="str">
        <f t="shared" ca="1" si="6895"/>
        <v>CN</v>
      </c>
      <c r="AD1378" s="9" t="str">
        <f t="shared" ca="1" si="6895"/>
        <v>GOIANIA</v>
      </c>
      <c r="AE1378" s="9" t="str">
        <f t="shared" ca="1" si="6895"/>
        <v>BRASIL</v>
      </c>
      <c r="AF1378" s="40">
        <v>5</v>
      </c>
      <c r="AG1378" s="9" t="str">
        <f t="shared" ref="AG1378:AL1378" ca="1" si="6896">INDIRECT(ADDRESS($AF1378+1,AG$2,,,AG$1))</f>
        <v>ALICE SILVEIRA</v>
      </c>
      <c r="AH1378" s="9" t="str">
        <f t="shared" ca="1" si="6896"/>
        <v>AS</v>
      </c>
      <c r="AI1378" s="9">
        <f t="shared" ca="1" si="6896"/>
        <v>2106</v>
      </c>
      <c r="AJ1378" s="9" t="str">
        <f t="shared" ca="1" si="6896"/>
        <v>AGUIAR</v>
      </c>
      <c r="AK1378" s="9" t="str">
        <f t="shared" ca="1" si="6896"/>
        <v>CTBA</v>
      </c>
      <c r="AL1378" s="9" t="str">
        <f t="shared" ca="1" si="6896"/>
        <v>CTBA</v>
      </c>
      <c r="AM1378" s="52">
        <v>2</v>
      </c>
      <c r="AN1378" s="41">
        <v>0</v>
      </c>
      <c r="AO1378" s="42">
        <f t="shared" ca="1" si="24"/>
        <v>396</v>
      </c>
      <c r="AP1378" s="42">
        <f t="shared" ca="1" si="25"/>
        <v>242</v>
      </c>
      <c r="AQ1378" s="42">
        <f t="shared" ca="1" si="26"/>
        <v>396</v>
      </c>
    </row>
    <row r="1379" spans="1:43" ht="14">
      <c r="A1379" s="9">
        <f t="shared" si="18"/>
        <v>1378</v>
      </c>
      <c r="B1379" s="9">
        <v>698</v>
      </c>
      <c r="C1379" s="50">
        <v>43233</v>
      </c>
      <c r="D1379" s="39">
        <v>43237</v>
      </c>
      <c r="E1379" s="39">
        <v>43239</v>
      </c>
      <c r="F1379" s="40">
        <v>497</v>
      </c>
      <c r="G1379" s="7">
        <f t="shared" ref="G1379:L1379" ca="1" si="6897">INDIRECT(ADDRESS($F1379+1,G$2,,,G$1))</f>
        <v>43233</v>
      </c>
      <c r="H1379" s="27">
        <f t="shared" ca="1" si="6897"/>
        <v>43251</v>
      </c>
      <c r="I1379" s="9">
        <f t="shared" ca="1" si="6897"/>
        <v>1</v>
      </c>
      <c r="J1379" s="9">
        <f t="shared" ca="1" si="6897"/>
        <v>2</v>
      </c>
      <c r="K1379" s="28">
        <f t="shared" ca="1" si="6897"/>
        <v>43101</v>
      </c>
      <c r="L1379" s="9">
        <f t="shared" ca="1" si="6897"/>
        <v>1</v>
      </c>
      <c r="M1379" s="40">
        <v>22</v>
      </c>
      <c r="N1379" s="9" t="str">
        <f t="shared" ref="N1379:R1379" ca="1" si="6898">INDIRECT(ADDRESS($M1379+1,N$2,,,N$1))</f>
        <v>ALMANARA RESTAURANTE</v>
      </c>
      <c r="O1379" s="9" t="str">
        <f t="shared" ca="1" si="6898"/>
        <v>ALR</v>
      </c>
      <c r="P1379" s="9" t="str">
        <f t="shared" ca="1" si="6898"/>
        <v>SHOPPING BURGUÊS, LJ 22</v>
      </c>
      <c r="Q1379" s="9" t="str">
        <f t="shared" ca="1" si="6898"/>
        <v>SÃO PAULO</v>
      </c>
      <c r="R1379" s="9" t="str">
        <f t="shared" ca="1" si="6898"/>
        <v>SP</v>
      </c>
      <c r="S1379" s="40">
        <v>28</v>
      </c>
      <c r="T1379" s="9" t="str">
        <f t="shared" ref="T1379:Z1379" ca="1" si="6899">INDIRECT(ADDRESS($S1379+1,T$2,,,T$1))</f>
        <v>CHARDONNAY</v>
      </c>
      <c r="U1379" s="9" t="str">
        <f t="shared" ca="1" si="6899"/>
        <v>CHDN_E</v>
      </c>
      <c r="V1379" s="9" t="str">
        <f t="shared" ca="1" si="6899"/>
        <v>VINHO BRANCO</v>
      </c>
      <c r="W1379" s="9" t="str">
        <f t="shared" ca="1" si="6899"/>
        <v>4_TPK_2,0 l</v>
      </c>
      <c r="X1379" s="29">
        <f t="shared" ca="1" si="6899"/>
        <v>4</v>
      </c>
      <c r="Y1379" s="30">
        <f t="shared" ca="1" si="6899"/>
        <v>131</v>
      </c>
      <c r="Z1379" s="30">
        <f t="shared" ca="1" si="6899"/>
        <v>78</v>
      </c>
      <c r="AA1379" s="40">
        <v>4</v>
      </c>
      <c r="AB1379" s="9" t="str">
        <f t="shared" ref="AB1379:AE1379" ca="1" si="6900">INDIRECT(ADDRESS($AA1379+1,AB$2,,,AB$1))</f>
        <v>AGUA LIMPA</v>
      </c>
      <c r="AC1379" s="9" t="str">
        <f t="shared" ca="1" si="6900"/>
        <v>AL</v>
      </c>
      <c r="AD1379" s="9" t="str">
        <f t="shared" ca="1" si="6900"/>
        <v>BELORIZONTE</v>
      </c>
      <c r="AE1379" s="9" t="str">
        <f t="shared" ca="1" si="6900"/>
        <v>BRASIL</v>
      </c>
      <c r="AF1379" s="40">
        <v>7</v>
      </c>
      <c r="AG1379" s="9" t="str">
        <f t="shared" ref="AG1379:AL1379" ca="1" si="6901">INDIRECT(ADDRESS($AF1379+1,AG$2,,,AG$1))</f>
        <v>SILAS MALAFAIA</v>
      </c>
      <c r="AH1379" s="9" t="str">
        <f t="shared" ca="1" si="6901"/>
        <v>SM</v>
      </c>
      <c r="AI1379" s="9">
        <f t="shared" ca="1" si="6901"/>
        <v>2243</v>
      </c>
      <c r="AJ1379" s="9" t="str">
        <f t="shared" ca="1" si="6901"/>
        <v>MENESES</v>
      </c>
      <c r="AK1379" s="9" t="str">
        <f t="shared" ca="1" si="6901"/>
        <v>BSB</v>
      </c>
      <c r="AL1379" s="9" t="str">
        <f t="shared" ca="1" si="6901"/>
        <v>BSB</v>
      </c>
      <c r="AM1379" s="52">
        <v>2</v>
      </c>
      <c r="AN1379" s="41">
        <v>4.9000000000000002E-2</v>
      </c>
      <c r="AO1379" s="42">
        <f t="shared" ca="1" si="24"/>
        <v>262</v>
      </c>
      <c r="AP1379" s="42">
        <f t="shared" ca="1" si="25"/>
        <v>156</v>
      </c>
      <c r="AQ1379" s="42">
        <f t="shared" ca="1" si="26"/>
        <v>249.16199999999998</v>
      </c>
    </row>
    <row r="1380" spans="1:43" ht="14">
      <c r="A1380" s="9">
        <f t="shared" si="18"/>
        <v>1379</v>
      </c>
      <c r="B1380" s="9">
        <v>698</v>
      </c>
      <c r="C1380" s="50">
        <v>43233</v>
      </c>
      <c r="D1380" s="39">
        <v>43237</v>
      </c>
      <c r="E1380" s="39">
        <v>43239</v>
      </c>
      <c r="F1380" s="40">
        <v>497</v>
      </c>
      <c r="G1380" s="7">
        <f t="shared" ref="G1380:L1380" ca="1" si="6902">INDIRECT(ADDRESS($F1380+1,G$2,,,G$1))</f>
        <v>43233</v>
      </c>
      <c r="H1380" s="27">
        <f t="shared" ca="1" si="6902"/>
        <v>43251</v>
      </c>
      <c r="I1380" s="9">
        <f t="shared" ca="1" si="6902"/>
        <v>1</v>
      </c>
      <c r="J1380" s="9">
        <f t="shared" ca="1" si="6902"/>
        <v>2</v>
      </c>
      <c r="K1380" s="28">
        <f t="shared" ca="1" si="6902"/>
        <v>43101</v>
      </c>
      <c r="L1380" s="9">
        <f t="shared" ca="1" si="6902"/>
        <v>1</v>
      </c>
      <c r="M1380" s="40">
        <v>22</v>
      </c>
      <c r="N1380" s="9" t="str">
        <f t="shared" ref="N1380:R1380" ca="1" si="6903">INDIRECT(ADDRESS($M1380+1,N$2,,,N$1))</f>
        <v>ALMANARA RESTAURANTE</v>
      </c>
      <c r="O1380" s="9" t="str">
        <f t="shared" ca="1" si="6903"/>
        <v>ALR</v>
      </c>
      <c r="P1380" s="9" t="str">
        <f t="shared" ca="1" si="6903"/>
        <v>SHOPPING BURGUÊS, LJ 22</v>
      </c>
      <c r="Q1380" s="9" t="str">
        <f t="shared" ca="1" si="6903"/>
        <v>SÃO PAULO</v>
      </c>
      <c r="R1380" s="9" t="str">
        <f t="shared" ca="1" si="6903"/>
        <v>SP</v>
      </c>
      <c r="S1380" s="40">
        <v>2</v>
      </c>
      <c r="T1380" s="9" t="str">
        <f t="shared" ref="T1380:Z1380" ca="1" si="6904">INDIRECT(ADDRESS($S1380+1,T$2,,,T$1))</f>
        <v>TINTO SUAVE</v>
      </c>
      <c r="U1380" s="9" t="str">
        <f t="shared" ca="1" si="6904"/>
        <v>TNT_SU</v>
      </c>
      <c r="V1380" s="9" t="str">
        <f t="shared" ca="1" si="6904"/>
        <v>VINHO TINTO</v>
      </c>
      <c r="W1380" s="9" t="str">
        <f t="shared" ca="1" si="6904"/>
        <v>12_BTL_0,75 l</v>
      </c>
      <c r="X1380" s="29">
        <f t="shared" ca="1" si="6904"/>
        <v>12</v>
      </c>
      <c r="Y1380" s="30">
        <f t="shared" ca="1" si="6904"/>
        <v>120</v>
      </c>
      <c r="Z1380" s="30">
        <f t="shared" ca="1" si="6904"/>
        <v>79</v>
      </c>
      <c r="AA1380" s="40">
        <v>3</v>
      </c>
      <c r="AB1380" s="9" t="str">
        <f t="shared" ref="AB1380:AE1380" ca="1" si="6905">INDIRECT(ADDRESS($AA1380+1,AB$2,,,AB$1))</f>
        <v>AGUIA</v>
      </c>
      <c r="AC1380" s="9" t="str">
        <f t="shared" ca="1" si="6905"/>
        <v>AG</v>
      </c>
      <c r="AD1380" s="9" t="str">
        <f t="shared" ca="1" si="6905"/>
        <v>PORTO ALEGRE</v>
      </c>
      <c r="AE1380" s="9" t="str">
        <f t="shared" ca="1" si="6905"/>
        <v>BRASIL</v>
      </c>
      <c r="AF1380" s="40">
        <v>5</v>
      </c>
      <c r="AG1380" s="9" t="str">
        <f t="shared" ref="AG1380:AL1380" ca="1" si="6906">INDIRECT(ADDRESS($AF1380+1,AG$2,,,AG$1))</f>
        <v>ALICE SILVEIRA</v>
      </c>
      <c r="AH1380" s="9" t="str">
        <f t="shared" ca="1" si="6906"/>
        <v>AS</v>
      </c>
      <c r="AI1380" s="9">
        <f t="shared" ca="1" si="6906"/>
        <v>2106</v>
      </c>
      <c r="AJ1380" s="9" t="str">
        <f t="shared" ca="1" si="6906"/>
        <v>AGUIAR</v>
      </c>
      <c r="AK1380" s="9" t="str">
        <f t="shared" ca="1" si="6906"/>
        <v>CTBA</v>
      </c>
      <c r="AL1380" s="9" t="str">
        <f t="shared" ca="1" si="6906"/>
        <v>CTBA</v>
      </c>
      <c r="AM1380" s="52">
        <v>3</v>
      </c>
      <c r="AN1380" s="41">
        <v>1.8000000000000002E-2</v>
      </c>
      <c r="AO1380" s="42">
        <f t="shared" ca="1" si="24"/>
        <v>360</v>
      </c>
      <c r="AP1380" s="42">
        <f t="shared" ca="1" si="25"/>
        <v>237</v>
      </c>
      <c r="AQ1380" s="42">
        <f t="shared" ca="1" si="26"/>
        <v>353.52</v>
      </c>
    </row>
    <row r="1381" spans="1:43" ht="14">
      <c r="A1381" s="9">
        <f t="shared" si="18"/>
        <v>1380</v>
      </c>
      <c r="B1381" s="9">
        <v>698</v>
      </c>
      <c r="C1381" s="50">
        <v>43233</v>
      </c>
      <c r="D1381" s="39">
        <v>43237</v>
      </c>
      <c r="E1381" s="39">
        <v>43239</v>
      </c>
      <c r="F1381" s="40">
        <v>497</v>
      </c>
      <c r="G1381" s="7">
        <f t="shared" ref="G1381:L1381" ca="1" si="6907">INDIRECT(ADDRESS($F1381+1,G$2,,,G$1))</f>
        <v>43233</v>
      </c>
      <c r="H1381" s="27">
        <f t="shared" ca="1" si="6907"/>
        <v>43251</v>
      </c>
      <c r="I1381" s="9">
        <f t="shared" ca="1" si="6907"/>
        <v>1</v>
      </c>
      <c r="J1381" s="9">
        <f t="shared" ca="1" si="6907"/>
        <v>2</v>
      </c>
      <c r="K1381" s="28">
        <f t="shared" ca="1" si="6907"/>
        <v>43101</v>
      </c>
      <c r="L1381" s="9">
        <f t="shared" ca="1" si="6907"/>
        <v>1</v>
      </c>
      <c r="M1381" s="40">
        <v>22</v>
      </c>
      <c r="N1381" s="9" t="str">
        <f t="shared" ref="N1381:R1381" ca="1" si="6908">INDIRECT(ADDRESS($M1381+1,N$2,,,N$1))</f>
        <v>ALMANARA RESTAURANTE</v>
      </c>
      <c r="O1381" s="9" t="str">
        <f t="shared" ca="1" si="6908"/>
        <v>ALR</v>
      </c>
      <c r="P1381" s="9" t="str">
        <f t="shared" ca="1" si="6908"/>
        <v>SHOPPING BURGUÊS, LJ 22</v>
      </c>
      <c r="Q1381" s="9" t="str">
        <f t="shared" ca="1" si="6908"/>
        <v>SÃO PAULO</v>
      </c>
      <c r="R1381" s="9" t="str">
        <f t="shared" ca="1" si="6908"/>
        <v>SP</v>
      </c>
      <c r="S1381" s="40">
        <v>11</v>
      </c>
      <c r="T1381" s="9" t="str">
        <f t="shared" ref="T1381:Z1381" ca="1" si="6909">INDIRECT(ADDRESS($S1381+1,T$2,,,T$1))</f>
        <v>RIESLING RESERVA</v>
      </c>
      <c r="U1381" s="9" t="str">
        <f t="shared" ca="1" si="6909"/>
        <v>RISL_RS</v>
      </c>
      <c r="V1381" s="9" t="str">
        <f t="shared" ca="1" si="6909"/>
        <v>VINHO BRANCO</v>
      </c>
      <c r="W1381" s="9" t="str">
        <f t="shared" ca="1" si="6909"/>
        <v>12_BTL_0,75 l</v>
      </c>
      <c r="X1381" s="29">
        <f t="shared" ca="1" si="6909"/>
        <v>12</v>
      </c>
      <c r="Y1381" s="30">
        <f t="shared" ca="1" si="6909"/>
        <v>240</v>
      </c>
      <c r="Z1381" s="30">
        <f t="shared" ca="1" si="6909"/>
        <v>123</v>
      </c>
      <c r="AA1381" s="40">
        <v>6</v>
      </c>
      <c r="AB1381" s="9" t="str">
        <f t="shared" ref="AB1381:AE1381" ca="1" si="6910">INDIRECT(ADDRESS($AA1381+1,AB$2,,,AB$1))</f>
        <v>CENTRO NORTE</v>
      </c>
      <c r="AC1381" s="9" t="str">
        <f t="shared" ca="1" si="6910"/>
        <v>CN</v>
      </c>
      <c r="AD1381" s="9" t="str">
        <f t="shared" ca="1" si="6910"/>
        <v>GOIANIA</v>
      </c>
      <c r="AE1381" s="9" t="str">
        <f t="shared" ca="1" si="6910"/>
        <v>BRASIL</v>
      </c>
      <c r="AF1381" s="40">
        <v>5</v>
      </c>
      <c r="AG1381" s="9" t="str">
        <f t="shared" ref="AG1381:AL1381" ca="1" si="6911">INDIRECT(ADDRESS($AF1381+1,AG$2,,,AG$1))</f>
        <v>ALICE SILVEIRA</v>
      </c>
      <c r="AH1381" s="9" t="str">
        <f t="shared" ca="1" si="6911"/>
        <v>AS</v>
      </c>
      <c r="AI1381" s="9">
        <f t="shared" ca="1" si="6911"/>
        <v>2106</v>
      </c>
      <c r="AJ1381" s="9" t="str">
        <f t="shared" ca="1" si="6911"/>
        <v>AGUIAR</v>
      </c>
      <c r="AK1381" s="9" t="str">
        <f t="shared" ca="1" si="6911"/>
        <v>CTBA</v>
      </c>
      <c r="AL1381" s="9" t="str">
        <f t="shared" ca="1" si="6911"/>
        <v>CTBA</v>
      </c>
      <c r="AM1381" s="52">
        <v>2</v>
      </c>
      <c r="AN1381" s="41">
        <v>2.2000000000000002E-2</v>
      </c>
      <c r="AO1381" s="42">
        <f t="shared" ca="1" si="24"/>
        <v>480</v>
      </c>
      <c r="AP1381" s="42">
        <f t="shared" ca="1" si="25"/>
        <v>246</v>
      </c>
      <c r="AQ1381" s="42">
        <f t="shared" ca="1" si="26"/>
        <v>469.44</v>
      </c>
    </row>
    <row r="1382" spans="1:43" ht="14">
      <c r="A1382" s="9">
        <f t="shared" si="18"/>
        <v>1381</v>
      </c>
      <c r="B1382" s="9">
        <v>699</v>
      </c>
      <c r="C1382" s="50">
        <v>43235</v>
      </c>
      <c r="D1382" s="39">
        <v>43241</v>
      </c>
      <c r="E1382" s="39">
        <v>43240</v>
      </c>
      <c r="F1382" s="40">
        <v>497</v>
      </c>
      <c r="G1382" s="7">
        <f t="shared" ref="G1382:L1382" ca="1" si="6912">INDIRECT(ADDRESS($F1382+1,G$2,,,G$1))</f>
        <v>43233</v>
      </c>
      <c r="H1382" s="27">
        <f t="shared" ca="1" si="6912"/>
        <v>43251</v>
      </c>
      <c r="I1382" s="9">
        <f t="shared" ca="1" si="6912"/>
        <v>1</v>
      </c>
      <c r="J1382" s="9">
        <f t="shared" ca="1" si="6912"/>
        <v>2</v>
      </c>
      <c r="K1382" s="28">
        <f t="shared" ca="1" si="6912"/>
        <v>43101</v>
      </c>
      <c r="L1382" s="9">
        <f t="shared" ca="1" si="6912"/>
        <v>1</v>
      </c>
      <c r="M1382" s="40">
        <v>33</v>
      </c>
      <c r="N1382" s="9" t="str">
        <f t="shared" ref="N1382:R1382" ca="1" si="6913">INDIRECT(ADDRESS($M1382+1,N$2,,,N$1))</f>
        <v>MACARONI DI VERONA</v>
      </c>
      <c r="O1382" s="9" t="str">
        <f t="shared" ca="1" si="6913"/>
        <v>MDV</v>
      </c>
      <c r="P1382" s="9" t="str">
        <f t="shared" ca="1" si="6913"/>
        <v>RUA ALEXANDRE DUMAS, 2323</v>
      </c>
      <c r="Q1382" s="9" t="str">
        <f t="shared" ca="1" si="6913"/>
        <v>SÃO PAULO</v>
      </c>
      <c r="R1382" s="9" t="str">
        <f t="shared" ca="1" si="6913"/>
        <v>SP</v>
      </c>
      <c r="S1382" s="40">
        <v>27</v>
      </c>
      <c r="T1382" s="9" t="str">
        <f t="shared" ref="T1382:Z1382" ca="1" si="6914">INDIRECT(ADDRESS($S1382+1,T$2,,,T$1))</f>
        <v>RIESLING</v>
      </c>
      <c r="U1382" s="9" t="str">
        <f t="shared" ca="1" si="6914"/>
        <v>RISL_E</v>
      </c>
      <c r="V1382" s="9" t="str">
        <f t="shared" ca="1" si="6914"/>
        <v>VINHO BRANCO</v>
      </c>
      <c r="W1382" s="9" t="str">
        <f t="shared" ca="1" si="6914"/>
        <v>4_TPK_2,0 l</v>
      </c>
      <c r="X1382" s="29">
        <f t="shared" ca="1" si="6914"/>
        <v>4</v>
      </c>
      <c r="Y1382" s="30">
        <f t="shared" ca="1" si="6914"/>
        <v>180</v>
      </c>
      <c r="Z1382" s="30">
        <f t="shared" ca="1" si="6914"/>
        <v>98</v>
      </c>
      <c r="AA1382" s="40">
        <v>2</v>
      </c>
      <c r="AB1382" s="9" t="str">
        <f t="shared" ref="AB1382:AE1382" ca="1" si="6915">INDIRECT(ADDRESS($AA1382+1,AB$2,,,AB$1))</f>
        <v>MARTE</v>
      </c>
      <c r="AC1382" s="9" t="str">
        <f t="shared" ca="1" si="6915"/>
        <v>MT</v>
      </c>
      <c r="AD1382" s="9" t="str">
        <f t="shared" ca="1" si="6915"/>
        <v>CURITIBA</v>
      </c>
      <c r="AE1382" s="9" t="str">
        <f t="shared" ca="1" si="6915"/>
        <v>BRASIL</v>
      </c>
      <c r="AF1382" s="40">
        <v>2</v>
      </c>
      <c r="AG1382" s="9" t="str">
        <f t="shared" ref="AG1382:AL1382" ca="1" si="6916">INDIRECT(ADDRESS($AF1382+1,AG$2,,,AG$1))</f>
        <v>RIBAMAR NOGUEIRA</v>
      </c>
      <c r="AH1382" s="9" t="str">
        <f t="shared" ca="1" si="6916"/>
        <v>RN</v>
      </c>
      <c r="AI1382" s="9">
        <f t="shared" ca="1" si="6916"/>
        <v>2432</v>
      </c>
      <c r="AJ1382" s="9" t="str">
        <f t="shared" ca="1" si="6916"/>
        <v>AGUIAR</v>
      </c>
      <c r="AK1382" s="9" t="str">
        <f t="shared" ca="1" si="6916"/>
        <v>CTBA</v>
      </c>
      <c r="AL1382" s="9" t="str">
        <f t="shared" ca="1" si="6916"/>
        <v>CTBA</v>
      </c>
      <c r="AM1382" s="52">
        <v>2</v>
      </c>
      <c r="AN1382" s="41">
        <v>8.5999999999999993E-2</v>
      </c>
      <c r="AO1382" s="42">
        <f t="shared" ca="1" si="24"/>
        <v>360</v>
      </c>
      <c r="AP1382" s="42">
        <f t="shared" ca="1" si="25"/>
        <v>196</v>
      </c>
      <c r="AQ1382" s="42">
        <f t="shared" ca="1" si="26"/>
        <v>329.04</v>
      </c>
    </row>
    <row r="1383" spans="1:43" ht="14">
      <c r="A1383" s="9">
        <f t="shared" si="18"/>
        <v>1382</v>
      </c>
      <c r="B1383" s="9">
        <v>700</v>
      </c>
      <c r="C1383" s="50">
        <v>43238</v>
      </c>
      <c r="D1383" s="39">
        <v>43241</v>
      </c>
      <c r="E1383" s="39">
        <v>43239</v>
      </c>
      <c r="F1383" s="40">
        <v>498</v>
      </c>
      <c r="G1383" s="7">
        <f t="shared" ref="G1383:L1383" ca="1" si="6917">INDIRECT(ADDRESS($F1383+1,G$2,,,G$1))</f>
        <v>43234</v>
      </c>
      <c r="H1383" s="27">
        <f t="shared" ca="1" si="6917"/>
        <v>43251</v>
      </c>
      <c r="I1383" s="9">
        <f t="shared" ca="1" si="6917"/>
        <v>2</v>
      </c>
      <c r="J1383" s="9">
        <f t="shared" ca="1" si="6917"/>
        <v>2</v>
      </c>
      <c r="K1383" s="28">
        <f t="shared" ca="1" si="6917"/>
        <v>43101</v>
      </c>
      <c r="L1383" s="9">
        <f t="shared" ca="1" si="6917"/>
        <v>2</v>
      </c>
      <c r="M1383" s="40">
        <v>17</v>
      </c>
      <c r="N1383" s="9" t="str">
        <f t="shared" ref="N1383:R1383" ca="1" si="6918">INDIRECT(ADDRESS($M1383+1,N$2,,,N$1))</f>
        <v>DONA DE CASA SUPERM LTDA</v>
      </c>
      <c r="O1383" s="9" t="str">
        <f t="shared" ca="1" si="6918"/>
        <v>DCSM</v>
      </c>
      <c r="P1383" s="9" t="str">
        <f t="shared" ca="1" si="6918"/>
        <v>RUA IPÊ AMARELO, 45</v>
      </c>
      <c r="Q1383" s="9" t="str">
        <f t="shared" ca="1" si="6918"/>
        <v>BRASÍLIA</v>
      </c>
      <c r="R1383" s="9" t="str">
        <f t="shared" ca="1" si="6918"/>
        <v>DF</v>
      </c>
      <c r="S1383" s="40">
        <v>27</v>
      </c>
      <c r="T1383" s="9" t="str">
        <f t="shared" ref="T1383:Z1383" ca="1" si="6919">INDIRECT(ADDRESS($S1383+1,T$2,,,T$1))</f>
        <v>RIESLING</v>
      </c>
      <c r="U1383" s="9" t="str">
        <f t="shared" ca="1" si="6919"/>
        <v>RISL_E</v>
      </c>
      <c r="V1383" s="9" t="str">
        <f t="shared" ca="1" si="6919"/>
        <v>VINHO BRANCO</v>
      </c>
      <c r="W1383" s="9" t="str">
        <f t="shared" ca="1" si="6919"/>
        <v>4_TPK_2,0 l</v>
      </c>
      <c r="X1383" s="29">
        <f t="shared" ca="1" si="6919"/>
        <v>4</v>
      </c>
      <c r="Y1383" s="30">
        <f t="shared" ca="1" si="6919"/>
        <v>180</v>
      </c>
      <c r="Z1383" s="30">
        <f t="shared" ca="1" si="6919"/>
        <v>98</v>
      </c>
      <c r="AA1383" s="40">
        <v>6</v>
      </c>
      <c r="AB1383" s="9" t="str">
        <f t="shared" ref="AB1383:AE1383" ca="1" si="6920">INDIRECT(ADDRESS($AA1383+1,AB$2,,,AB$1))</f>
        <v>CENTRO NORTE</v>
      </c>
      <c r="AC1383" s="9" t="str">
        <f t="shared" ca="1" si="6920"/>
        <v>CN</v>
      </c>
      <c r="AD1383" s="9" t="str">
        <f t="shared" ca="1" si="6920"/>
        <v>GOIANIA</v>
      </c>
      <c r="AE1383" s="9" t="str">
        <f t="shared" ca="1" si="6920"/>
        <v>BRASIL</v>
      </c>
      <c r="AF1383" s="40">
        <v>2</v>
      </c>
      <c r="AG1383" s="9" t="str">
        <f t="shared" ref="AG1383:AL1383" ca="1" si="6921">INDIRECT(ADDRESS($AF1383+1,AG$2,,,AG$1))</f>
        <v>RIBAMAR NOGUEIRA</v>
      </c>
      <c r="AH1383" s="9" t="str">
        <f t="shared" ca="1" si="6921"/>
        <v>RN</v>
      </c>
      <c r="AI1383" s="9">
        <f t="shared" ca="1" si="6921"/>
        <v>2432</v>
      </c>
      <c r="AJ1383" s="9" t="str">
        <f t="shared" ca="1" si="6921"/>
        <v>AGUIAR</v>
      </c>
      <c r="AK1383" s="9" t="str">
        <f t="shared" ca="1" si="6921"/>
        <v>CTBA</v>
      </c>
      <c r="AL1383" s="9" t="str">
        <f t="shared" ca="1" si="6921"/>
        <v>CTBA</v>
      </c>
      <c r="AM1383" s="52">
        <v>2</v>
      </c>
      <c r="AN1383" s="41">
        <v>0.06</v>
      </c>
      <c r="AO1383" s="42">
        <f t="shared" ca="1" si="24"/>
        <v>360</v>
      </c>
      <c r="AP1383" s="42">
        <f t="shared" ca="1" si="25"/>
        <v>196</v>
      </c>
      <c r="AQ1383" s="42">
        <f t="shared" ca="1" si="26"/>
        <v>338.4</v>
      </c>
    </row>
    <row r="1384" spans="1:43" ht="14">
      <c r="A1384" s="9">
        <f t="shared" si="18"/>
        <v>1383</v>
      </c>
      <c r="B1384" s="9">
        <v>701</v>
      </c>
      <c r="C1384" s="50">
        <v>43236</v>
      </c>
      <c r="D1384" s="39">
        <v>43241</v>
      </c>
      <c r="E1384" s="39">
        <v>43241</v>
      </c>
      <c r="F1384" s="40">
        <v>499</v>
      </c>
      <c r="G1384" s="7">
        <f t="shared" ref="G1384:L1384" ca="1" si="6922">INDIRECT(ADDRESS($F1384+1,G$2,,,G$1))</f>
        <v>43235</v>
      </c>
      <c r="H1384" s="27">
        <f t="shared" ca="1" si="6922"/>
        <v>43251</v>
      </c>
      <c r="I1384" s="9">
        <f t="shared" ca="1" si="6922"/>
        <v>3</v>
      </c>
      <c r="J1384" s="9">
        <f t="shared" ca="1" si="6922"/>
        <v>2</v>
      </c>
      <c r="K1384" s="28">
        <f t="shared" ca="1" si="6922"/>
        <v>43101</v>
      </c>
      <c r="L1384" s="9">
        <f t="shared" ca="1" si="6922"/>
        <v>3</v>
      </c>
      <c r="M1384" s="40">
        <v>31</v>
      </c>
      <c r="N1384" s="9" t="str">
        <f t="shared" ref="N1384:R1384" ca="1" si="6923">INDIRECT(ADDRESS($M1384+1,N$2,,,N$1))</f>
        <v>COMPANHIA CEARENSE DE DISTRIBUIÇÃO</v>
      </c>
      <c r="O1384" s="9" t="str">
        <f t="shared" ca="1" si="6923"/>
        <v>CCD</v>
      </c>
      <c r="P1384" s="9" t="str">
        <f t="shared" ca="1" si="6923"/>
        <v>AV. DO FUTURO, 3342</v>
      </c>
      <c r="Q1384" s="9" t="str">
        <f t="shared" ca="1" si="6923"/>
        <v>FORTALEZA</v>
      </c>
      <c r="R1384" s="9" t="str">
        <f t="shared" ca="1" si="6923"/>
        <v>CE</v>
      </c>
      <c r="S1384" s="40">
        <v>11</v>
      </c>
      <c r="T1384" s="9" t="str">
        <f t="shared" ref="T1384:Z1384" ca="1" si="6924">INDIRECT(ADDRESS($S1384+1,T$2,,,T$1))</f>
        <v>RIESLING RESERVA</v>
      </c>
      <c r="U1384" s="9" t="str">
        <f t="shared" ca="1" si="6924"/>
        <v>RISL_RS</v>
      </c>
      <c r="V1384" s="9" t="str">
        <f t="shared" ca="1" si="6924"/>
        <v>VINHO BRANCO</v>
      </c>
      <c r="W1384" s="9" t="str">
        <f t="shared" ca="1" si="6924"/>
        <v>12_BTL_0,75 l</v>
      </c>
      <c r="X1384" s="29">
        <f t="shared" ca="1" si="6924"/>
        <v>12</v>
      </c>
      <c r="Y1384" s="30">
        <f t="shared" ca="1" si="6924"/>
        <v>240</v>
      </c>
      <c r="Z1384" s="30">
        <f t="shared" ca="1" si="6924"/>
        <v>123</v>
      </c>
      <c r="AA1384" s="40">
        <v>4</v>
      </c>
      <c r="AB1384" s="9" t="str">
        <f t="shared" ref="AB1384:AE1384" ca="1" si="6925">INDIRECT(ADDRESS($AA1384+1,AB$2,,,AB$1))</f>
        <v>AGUA LIMPA</v>
      </c>
      <c r="AC1384" s="9" t="str">
        <f t="shared" ca="1" si="6925"/>
        <v>AL</v>
      </c>
      <c r="AD1384" s="9" t="str">
        <f t="shared" ca="1" si="6925"/>
        <v>BELORIZONTE</v>
      </c>
      <c r="AE1384" s="9" t="str">
        <f t="shared" ca="1" si="6925"/>
        <v>BRASIL</v>
      </c>
      <c r="AF1384" s="40">
        <v>9</v>
      </c>
      <c r="AG1384" s="9" t="str">
        <f t="shared" ref="AG1384:AL1384" ca="1" si="6926">INDIRECT(ADDRESS($AF1384+1,AG$2,,,AG$1))</f>
        <v>CARLOS JOSE</v>
      </c>
      <c r="AH1384" s="9" t="str">
        <f t="shared" ca="1" si="6926"/>
        <v>CJ</v>
      </c>
      <c r="AI1384" s="9">
        <f t="shared" ca="1" si="6926"/>
        <v>2177</v>
      </c>
      <c r="AJ1384" s="9" t="str">
        <f t="shared" ca="1" si="6926"/>
        <v>MENESES</v>
      </c>
      <c r="AK1384" s="9" t="str">
        <f t="shared" ca="1" si="6926"/>
        <v>BSB</v>
      </c>
      <c r="AL1384" s="9" t="str">
        <f t="shared" ca="1" si="6926"/>
        <v>BSB</v>
      </c>
      <c r="AM1384" s="52">
        <v>2</v>
      </c>
      <c r="AN1384" s="41">
        <v>2.1000000000000001E-2</v>
      </c>
      <c r="AO1384" s="42">
        <f t="shared" ca="1" si="24"/>
        <v>480</v>
      </c>
      <c r="AP1384" s="42">
        <f t="shared" ca="1" si="25"/>
        <v>246</v>
      </c>
      <c r="AQ1384" s="42">
        <f t="shared" ca="1" si="26"/>
        <v>469.92</v>
      </c>
    </row>
    <row r="1385" spans="1:43" ht="14">
      <c r="A1385" s="9">
        <f t="shared" si="18"/>
        <v>1384</v>
      </c>
      <c r="B1385" s="9">
        <v>701</v>
      </c>
      <c r="C1385" s="50">
        <v>43236</v>
      </c>
      <c r="D1385" s="39">
        <v>43241</v>
      </c>
      <c r="E1385" s="39">
        <v>43241</v>
      </c>
      <c r="F1385" s="40">
        <v>499</v>
      </c>
      <c r="G1385" s="7">
        <f t="shared" ref="G1385:L1385" ca="1" si="6927">INDIRECT(ADDRESS($F1385+1,G$2,,,G$1))</f>
        <v>43235</v>
      </c>
      <c r="H1385" s="27">
        <f t="shared" ca="1" si="6927"/>
        <v>43251</v>
      </c>
      <c r="I1385" s="9">
        <f t="shared" ca="1" si="6927"/>
        <v>3</v>
      </c>
      <c r="J1385" s="9">
        <f t="shared" ca="1" si="6927"/>
        <v>2</v>
      </c>
      <c r="K1385" s="28">
        <f t="shared" ca="1" si="6927"/>
        <v>43101</v>
      </c>
      <c r="L1385" s="9">
        <f t="shared" ca="1" si="6927"/>
        <v>3</v>
      </c>
      <c r="M1385" s="40">
        <v>31</v>
      </c>
      <c r="N1385" s="9" t="str">
        <f t="shared" ref="N1385:R1385" ca="1" si="6928">INDIRECT(ADDRESS($M1385+1,N$2,,,N$1))</f>
        <v>COMPANHIA CEARENSE DE DISTRIBUIÇÃO</v>
      </c>
      <c r="O1385" s="9" t="str">
        <f t="shared" ca="1" si="6928"/>
        <v>CCD</v>
      </c>
      <c r="P1385" s="9" t="str">
        <f t="shared" ca="1" si="6928"/>
        <v>AV. DO FUTURO, 3342</v>
      </c>
      <c r="Q1385" s="9" t="str">
        <f t="shared" ca="1" si="6928"/>
        <v>FORTALEZA</v>
      </c>
      <c r="R1385" s="9" t="str">
        <f t="shared" ca="1" si="6928"/>
        <v>CE</v>
      </c>
      <c r="S1385" s="40">
        <v>11</v>
      </c>
      <c r="T1385" s="9" t="str">
        <f t="shared" ref="T1385:Z1385" ca="1" si="6929">INDIRECT(ADDRESS($S1385+1,T$2,,,T$1))</f>
        <v>RIESLING RESERVA</v>
      </c>
      <c r="U1385" s="9" t="str">
        <f t="shared" ca="1" si="6929"/>
        <v>RISL_RS</v>
      </c>
      <c r="V1385" s="9" t="str">
        <f t="shared" ca="1" si="6929"/>
        <v>VINHO BRANCO</v>
      </c>
      <c r="W1385" s="9" t="str">
        <f t="shared" ca="1" si="6929"/>
        <v>12_BTL_0,75 l</v>
      </c>
      <c r="X1385" s="29">
        <f t="shared" ca="1" si="6929"/>
        <v>12</v>
      </c>
      <c r="Y1385" s="30">
        <f t="shared" ca="1" si="6929"/>
        <v>240</v>
      </c>
      <c r="Z1385" s="30">
        <f t="shared" ca="1" si="6929"/>
        <v>123</v>
      </c>
      <c r="AA1385" s="40">
        <v>6</v>
      </c>
      <c r="AB1385" s="9" t="str">
        <f t="shared" ref="AB1385:AE1385" ca="1" si="6930">INDIRECT(ADDRESS($AA1385+1,AB$2,,,AB$1))</f>
        <v>CENTRO NORTE</v>
      </c>
      <c r="AC1385" s="9" t="str">
        <f t="shared" ca="1" si="6930"/>
        <v>CN</v>
      </c>
      <c r="AD1385" s="9" t="str">
        <f t="shared" ca="1" si="6930"/>
        <v>GOIANIA</v>
      </c>
      <c r="AE1385" s="9" t="str">
        <f t="shared" ca="1" si="6930"/>
        <v>BRASIL</v>
      </c>
      <c r="AF1385" s="40">
        <v>9</v>
      </c>
      <c r="AG1385" s="9" t="str">
        <f t="shared" ref="AG1385:AL1385" ca="1" si="6931">INDIRECT(ADDRESS($AF1385+1,AG$2,,,AG$1))</f>
        <v>CARLOS JOSE</v>
      </c>
      <c r="AH1385" s="9" t="str">
        <f t="shared" ca="1" si="6931"/>
        <v>CJ</v>
      </c>
      <c r="AI1385" s="9">
        <f t="shared" ca="1" si="6931"/>
        <v>2177</v>
      </c>
      <c r="AJ1385" s="9" t="str">
        <f t="shared" ca="1" si="6931"/>
        <v>MENESES</v>
      </c>
      <c r="AK1385" s="9" t="str">
        <f t="shared" ca="1" si="6931"/>
        <v>BSB</v>
      </c>
      <c r="AL1385" s="9" t="str">
        <f t="shared" ca="1" si="6931"/>
        <v>BSB</v>
      </c>
      <c r="AM1385" s="52">
        <v>2</v>
      </c>
      <c r="AN1385" s="41">
        <v>2.1000000000000001E-2</v>
      </c>
      <c r="AO1385" s="42">
        <f t="shared" ca="1" si="24"/>
        <v>480</v>
      </c>
      <c r="AP1385" s="42">
        <f t="shared" ca="1" si="25"/>
        <v>246</v>
      </c>
      <c r="AQ1385" s="42">
        <f t="shared" ca="1" si="26"/>
        <v>469.92</v>
      </c>
    </row>
    <row r="1386" spans="1:43" ht="14">
      <c r="A1386" s="9">
        <f t="shared" si="18"/>
        <v>1385</v>
      </c>
      <c r="B1386" s="9">
        <v>702</v>
      </c>
      <c r="C1386" s="50">
        <v>43237</v>
      </c>
      <c r="D1386" s="39">
        <v>43240</v>
      </c>
      <c r="E1386" s="39">
        <v>43239</v>
      </c>
      <c r="F1386" s="40">
        <v>500</v>
      </c>
      <c r="G1386" s="7">
        <f t="shared" ref="G1386:L1386" ca="1" si="6932">INDIRECT(ADDRESS($F1386+1,G$2,,,G$1))</f>
        <v>43236</v>
      </c>
      <c r="H1386" s="27">
        <f t="shared" ca="1" si="6932"/>
        <v>43251</v>
      </c>
      <c r="I1386" s="9">
        <f t="shared" ca="1" si="6932"/>
        <v>4</v>
      </c>
      <c r="J1386" s="9">
        <f t="shared" ca="1" si="6932"/>
        <v>2</v>
      </c>
      <c r="K1386" s="28">
        <f t="shared" ca="1" si="6932"/>
        <v>43101</v>
      </c>
      <c r="L1386" s="9">
        <f t="shared" ca="1" si="6932"/>
        <v>4</v>
      </c>
      <c r="M1386" s="40">
        <v>33</v>
      </c>
      <c r="N1386" s="9" t="str">
        <f t="shared" ref="N1386:R1386" ca="1" si="6933">INDIRECT(ADDRESS($M1386+1,N$2,,,N$1))</f>
        <v>MACARONI DI VERONA</v>
      </c>
      <c r="O1386" s="9" t="str">
        <f t="shared" ca="1" si="6933"/>
        <v>MDV</v>
      </c>
      <c r="P1386" s="9" t="str">
        <f t="shared" ca="1" si="6933"/>
        <v>RUA ALEXANDRE DUMAS, 2323</v>
      </c>
      <c r="Q1386" s="9" t="str">
        <f t="shared" ca="1" si="6933"/>
        <v>SÃO PAULO</v>
      </c>
      <c r="R1386" s="9" t="str">
        <f t="shared" ca="1" si="6933"/>
        <v>SP</v>
      </c>
      <c r="S1386" s="40">
        <v>4</v>
      </c>
      <c r="T1386" s="9" t="str">
        <f t="shared" ref="T1386:Z1386" ca="1" si="6934">INDIRECT(ADDRESS($S1386+1,T$2,,,T$1))</f>
        <v>CARMENERE</v>
      </c>
      <c r="U1386" s="9" t="str">
        <f t="shared" ca="1" si="6934"/>
        <v>CRMN</v>
      </c>
      <c r="V1386" s="9" t="str">
        <f t="shared" ca="1" si="6934"/>
        <v>VINHO TINTO</v>
      </c>
      <c r="W1386" s="9" t="str">
        <f t="shared" ca="1" si="6934"/>
        <v>12_BTL_0,75 l</v>
      </c>
      <c r="X1386" s="29">
        <f t="shared" ca="1" si="6934"/>
        <v>12</v>
      </c>
      <c r="Y1386" s="30">
        <f t="shared" ca="1" si="6934"/>
        <v>150</v>
      </c>
      <c r="Z1386" s="30">
        <f t="shared" ca="1" si="6934"/>
        <v>98</v>
      </c>
      <c r="AA1386" s="40">
        <v>5</v>
      </c>
      <c r="AB1386" s="9" t="str">
        <f t="shared" ref="AB1386:AE1386" ca="1" si="6935">INDIRECT(ADDRESS($AA1386+1,AB$2,,,AB$1))</f>
        <v>PARQUE SUL</v>
      </c>
      <c r="AC1386" s="9" t="str">
        <f t="shared" ca="1" si="6935"/>
        <v>PS</v>
      </c>
      <c r="AD1386" s="9" t="str">
        <f t="shared" ca="1" si="6935"/>
        <v>RIO DE JANEIRO</v>
      </c>
      <c r="AE1386" s="9" t="str">
        <f t="shared" ca="1" si="6935"/>
        <v>BRASIL</v>
      </c>
      <c r="AF1386" s="40">
        <v>9</v>
      </c>
      <c r="AG1386" s="9" t="str">
        <f t="shared" ref="AG1386:AL1386" ca="1" si="6936">INDIRECT(ADDRESS($AF1386+1,AG$2,,,AG$1))</f>
        <v>CARLOS JOSE</v>
      </c>
      <c r="AH1386" s="9" t="str">
        <f t="shared" ca="1" si="6936"/>
        <v>CJ</v>
      </c>
      <c r="AI1386" s="9">
        <f t="shared" ca="1" si="6936"/>
        <v>2177</v>
      </c>
      <c r="AJ1386" s="9" t="str">
        <f t="shared" ca="1" si="6936"/>
        <v>MENESES</v>
      </c>
      <c r="AK1386" s="9" t="str">
        <f t="shared" ca="1" si="6936"/>
        <v>BSB</v>
      </c>
      <c r="AL1386" s="9" t="str">
        <f t="shared" ca="1" si="6936"/>
        <v>BSB</v>
      </c>
      <c r="AM1386" s="52">
        <v>3</v>
      </c>
      <c r="AN1386" s="41">
        <v>6.0999999999999999E-2</v>
      </c>
      <c r="AO1386" s="42">
        <f t="shared" ca="1" si="24"/>
        <v>450</v>
      </c>
      <c r="AP1386" s="42">
        <f t="shared" ca="1" si="25"/>
        <v>294</v>
      </c>
      <c r="AQ1386" s="42">
        <f t="shared" ca="1" si="26"/>
        <v>422.55</v>
      </c>
    </row>
    <row r="1387" spans="1:43" ht="14">
      <c r="A1387" s="9">
        <f t="shared" si="18"/>
        <v>1386</v>
      </c>
      <c r="B1387" s="9">
        <v>703</v>
      </c>
      <c r="C1387" s="50">
        <v>43239</v>
      </c>
      <c r="D1387" s="39">
        <v>43245</v>
      </c>
      <c r="E1387" s="39">
        <v>43244</v>
      </c>
      <c r="F1387" s="40">
        <v>500</v>
      </c>
      <c r="G1387" s="7">
        <f t="shared" ref="G1387:L1387" ca="1" si="6937">INDIRECT(ADDRESS($F1387+1,G$2,,,G$1))</f>
        <v>43236</v>
      </c>
      <c r="H1387" s="27">
        <f t="shared" ca="1" si="6937"/>
        <v>43251</v>
      </c>
      <c r="I1387" s="9">
        <f t="shared" ca="1" si="6937"/>
        <v>4</v>
      </c>
      <c r="J1387" s="9">
        <f t="shared" ca="1" si="6937"/>
        <v>2</v>
      </c>
      <c r="K1387" s="28">
        <f t="shared" ca="1" si="6937"/>
        <v>43101</v>
      </c>
      <c r="L1387" s="9">
        <f t="shared" ca="1" si="6937"/>
        <v>4</v>
      </c>
      <c r="M1387" s="40">
        <v>26</v>
      </c>
      <c r="N1387" s="9" t="str">
        <f t="shared" ref="N1387:R1387" ca="1" si="6938">INDIRECT(ADDRESS($M1387+1,N$2,,,N$1))</f>
        <v>SUPER ADEGA SUPERMERCADOS</v>
      </c>
      <c r="O1387" s="9" t="str">
        <f t="shared" ca="1" si="6938"/>
        <v>SAS</v>
      </c>
      <c r="P1387" s="9" t="str">
        <f t="shared" ca="1" si="6938"/>
        <v>SIA TRECHO 3</v>
      </c>
      <c r="Q1387" s="9" t="str">
        <f t="shared" ca="1" si="6938"/>
        <v>BRASÍLIA</v>
      </c>
      <c r="R1387" s="9" t="str">
        <f t="shared" ca="1" si="6938"/>
        <v>DF</v>
      </c>
      <c r="S1387" s="40">
        <v>19</v>
      </c>
      <c r="T1387" s="9" t="str">
        <f t="shared" ref="T1387:Z1387" ca="1" si="6939">INDIRECT(ADDRESS($S1387+1,T$2,,,T$1))</f>
        <v>ESPUMANTE ROSE RESERVA</v>
      </c>
      <c r="U1387" s="9" t="str">
        <f t="shared" ca="1" si="6939"/>
        <v>ES_RSE_RS</v>
      </c>
      <c r="V1387" s="9" t="str">
        <f t="shared" ca="1" si="6939"/>
        <v>ESPUMANTE</v>
      </c>
      <c r="W1387" s="9" t="str">
        <f t="shared" ca="1" si="6939"/>
        <v>12_BTL_0,75 l</v>
      </c>
      <c r="X1387" s="29">
        <f t="shared" ca="1" si="6939"/>
        <v>12</v>
      </c>
      <c r="Y1387" s="30">
        <f t="shared" ca="1" si="6939"/>
        <v>273</v>
      </c>
      <c r="Z1387" s="30">
        <f t="shared" ca="1" si="6939"/>
        <v>123</v>
      </c>
      <c r="AA1387" s="40">
        <v>5</v>
      </c>
      <c r="AB1387" s="9" t="str">
        <f t="shared" ref="AB1387:AE1387" ca="1" si="6940">INDIRECT(ADDRESS($AA1387+1,AB$2,,,AB$1))</f>
        <v>PARQUE SUL</v>
      </c>
      <c r="AC1387" s="9" t="str">
        <f t="shared" ca="1" si="6940"/>
        <v>PS</v>
      </c>
      <c r="AD1387" s="9" t="str">
        <f t="shared" ca="1" si="6940"/>
        <v>RIO DE JANEIRO</v>
      </c>
      <c r="AE1387" s="9" t="str">
        <f t="shared" ca="1" si="6940"/>
        <v>BRASIL</v>
      </c>
      <c r="AF1387" s="40">
        <v>9</v>
      </c>
      <c r="AG1387" s="9" t="str">
        <f t="shared" ref="AG1387:AL1387" ca="1" si="6941">INDIRECT(ADDRESS($AF1387+1,AG$2,,,AG$1))</f>
        <v>CARLOS JOSE</v>
      </c>
      <c r="AH1387" s="9" t="str">
        <f t="shared" ca="1" si="6941"/>
        <v>CJ</v>
      </c>
      <c r="AI1387" s="9">
        <f t="shared" ca="1" si="6941"/>
        <v>2177</v>
      </c>
      <c r="AJ1387" s="9" t="str">
        <f t="shared" ca="1" si="6941"/>
        <v>MENESES</v>
      </c>
      <c r="AK1387" s="9" t="str">
        <f t="shared" ca="1" si="6941"/>
        <v>BSB</v>
      </c>
      <c r="AL1387" s="9" t="str">
        <f t="shared" ca="1" si="6941"/>
        <v>BSB</v>
      </c>
      <c r="AM1387" s="52">
        <v>2</v>
      </c>
      <c r="AN1387" s="41">
        <v>4.0999999999999995E-2</v>
      </c>
      <c r="AO1387" s="42">
        <f t="shared" ca="1" si="24"/>
        <v>546</v>
      </c>
      <c r="AP1387" s="42">
        <f t="shared" ca="1" si="25"/>
        <v>246</v>
      </c>
      <c r="AQ1387" s="42">
        <f t="shared" ca="1" si="26"/>
        <v>523.61400000000003</v>
      </c>
    </row>
    <row r="1388" spans="1:43" ht="14">
      <c r="A1388" s="9">
        <f t="shared" si="18"/>
        <v>1387</v>
      </c>
      <c r="B1388" s="9">
        <v>703</v>
      </c>
      <c r="C1388" s="50">
        <v>43239</v>
      </c>
      <c r="D1388" s="39">
        <v>43245</v>
      </c>
      <c r="E1388" s="39">
        <v>43244</v>
      </c>
      <c r="F1388" s="40">
        <v>500</v>
      </c>
      <c r="G1388" s="7">
        <f t="shared" ref="G1388:L1388" ca="1" si="6942">INDIRECT(ADDRESS($F1388+1,G$2,,,G$1))</f>
        <v>43236</v>
      </c>
      <c r="H1388" s="27">
        <f t="shared" ca="1" si="6942"/>
        <v>43251</v>
      </c>
      <c r="I1388" s="9">
        <f t="shared" ca="1" si="6942"/>
        <v>4</v>
      </c>
      <c r="J1388" s="9">
        <f t="shared" ca="1" si="6942"/>
        <v>2</v>
      </c>
      <c r="K1388" s="28">
        <f t="shared" ca="1" si="6942"/>
        <v>43101</v>
      </c>
      <c r="L1388" s="9">
        <f t="shared" ca="1" si="6942"/>
        <v>4</v>
      </c>
      <c r="M1388" s="40">
        <v>26</v>
      </c>
      <c r="N1388" s="9" t="str">
        <f t="shared" ref="N1388:R1388" ca="1" si="6943">INDIRECT(ADDRESS($M1388+1,N$2,,,N$1))</f>
        <v>SUPER ADEGA SUPERMERCADOS</v>
      </c>
      <c r="O1388" s="9" t="str">
        <f t="shared" ca="1" si="6943"/>
        <v>SAS</v>
      </c>
      <c r="P1388" s="9" t="str">
        <f t="shared" ca="1" si="6943"/>
        <v>SIA TRECHO 3</v>
      </c>
      <c r="Q1388" s="9" t="str">
        <f t="shared" ca="1" si="6943"/>
        <v>BRASÍLIA</v>
      </c>
      <c r="R1388" s="9" t="str">
        <f t="shared" ca="1" si="6943"/>
        <v>DF</v>
      </c>
      <c r="S1388" s="40">
        <v>2</v>
      </c>
      <c r="T1388" s="9" t="str">
        <f t="shared" ref="T1388:Z1388" ca="1" si="6944">INDIRECT(ADDRESS($S1388+1,T$2,,,T$1))</f>
        <v>TINTO SUAVE</v>
      </c>
      <c r="U1388" s="9" t="str">
        <f t="shared" ca="1" si="6944"/>
        <v>TNT_SU</v>
      </c>
      <c r="V1388" s="9" t="str">
        <f t="shared" ca="1" si="6944"/>
        <v>VINHO TINTO</v>
      </c>
      <c r="W1388" s="9" t="str">
        <f t="shared" ca="1" si="6944"/>
        <v>12_BTL_0,75 l</v>
      </c>
      <c r="X1388" s="29">
        <f t="shared" ca="1" si="6944"/>
        <v>12</v>
      </c>
      <c r="Y1388" s="30">
        <f t="shared" ca="1" si="6944"/>
        <v>120</v>
      </c>
      <c r="Z1388" s="30">
        <f t="shared" ca="1" si="6944"/>
        <v>79</v>
      </c>
      <c r="AA1388" s="40">
        <v>5</v>
      </c>
      <c r="AB1388" s="9" t="str">
        <f t="shared" ref="AB1388:AE1388" ca="1" si="6945">INDIRECT(ADDRESS($AA1388+1,AB$2,,,AB$1))</f>
        <v>PARQUE SUL</v>
      </c>
      <c r="AC1388" s="9" t="str">
        <f t="shared" ca="1" si="6945"/>
        <v>PS</v>
      </c>
      <c r="AD1388" s="9" t="str">
        <f t="shared" ca="1" si="6945"/>
        <v>RIO DE JANEIRO</v>
      </c>
      <c r="AE1388" s="9" t="str">
        <f t="shared" ca="1" si="6945"/>
        <v>BRASIL</v>
      </c>
      <c r="AF1388" s="40">
        <v>9</v>
      </c>
      <c r="AG1388" s="9" t="str">
        <f t="shared" ref="AG1388:AL1388" ca="1" si="6946">INDIRECT(ADDRESS($AF1388+1,AG$2,,,AG$1))</f>
        <v>CARLOS JOSE</v>
      </c>
      <c r="AH1388" s="9" t="str">
        <f t="shared" ca="1" si="6946"/>
        <v>CJ</v>
      </c>
      <c r="AI1388" s="9">
        <f t="shared" ca="1" si="6946"/>
        <v>2177</v>
      </c>
      <c r="AJ1388" s="9" t="str">
        <f t="shared" ca="1" si="6946"/>
        <v>MENESES</v>
      </c>
      <c r="AK1388" s="9" t="str">
        <f t="shared" ca="1" si="6946"/>
        <v>BSB</v>
      </c>
      <c r="AL1388" s="9" t="str">
        <f t="shared" ca="1" si="6946"/>
        <v>BSB</v>
      </c>
      <c r="AM1388" s="52">
        <v>3</v>
      </c>
      <c r="AN1388" s="41">
        <v>4.0000000000000001E-3</v>
      </c>
      <c r="AO1388" s="42">
        <f t="shared" ca="1" si="24"/>
        <v>360</v>
      </c>
      <c r="AP1388" s="42">
        <f t="shared" ca="1" si="25"/>
        <v>237</v>
      </c>
      <c r="AQ1388" s="42">
        <f t="shared" ca="1" si="26"/>
        <v>358.56</v>
      </c>
    </row>
    <row r="1389" spans="1:43" ht="14">
      <c r="A1389" s="9">
        <f t="shared" si="18"/>
        <v>1388</v>
      </c>
      <c r="B1389" s="9">
        <v>703</v>
      </c>
      <c r="C1389" s="50">
        <v>43239</v>
      </c>
      <c r="D1389" s="39">
        <v>43245</v>
      </c>
      <c r="E1389" s="39">
        <v>43244</v>
      </c>
      <c r="F1389" s="40">
        <v>500</v>
      </c>
      <c r="G1389" s="7">
        <f t="shared" ref="G1389:L1389" ca="1" si="6947">INDIRECT(ADDRESS($F1389+1,G$2,,,G$1))</f>
        <v>43236</v>
      </c>
      <c r="H1389" s="27">
        <f t="shared" ca="1" si="6947"/>
        <v>43251</v>
      </c>
      <c r="I1389" s="9">
        <f t="shared" ca="1" si="6947"/>
        <v>4</v>
      </c>
      <c r="J1389" s="9">
        <f t="shared" ca="1" si="6947"/>
        <v>2</v>
      </c>
      <c r="K1389" s="28">
        <f t="shared" ca="1" si="6947"/>
        <v>43101</v>
      </c>
      <c r="L1389" s="9">
        <f t="shared" ca="1" si="6947"/>
        <v>4</v>
      </c>
      <c r="M1389" s="40">
        <v>26</v>
      </c>
      <c r="N1389" s="9" t="str">
        <f t="shared" ref="N1389:R1389" ca="1" si="6948">INDIRECT(ADDRESS($M1389+1,N$2,,,N$1))</f>
        <v>SUPER ADEGA SUPERMERCADOS</v>
      </c>
      <c r="O1389" s="9" t="str">
        <f t="shared" ca="1" si="6948"/>
        <v>SAS</v>
      </c>
      <c r="P1389" s="9" t="str">
        <f t="shared" ca="1" si="6948"/>
        <v>SIA TRECHO 3</v>
      </c>
      <c r="Q1389" s="9" t="str">
        <f t="shared" ca="1" si="6948"/>
        <v>BRASÍLIA</v>
      </c>
      <c r="R1389" s="9" t="str">
        <f t="shared" ca="1" si="6948"/>
        <v>DF</v>
      </c>
      <c r="S1389" s="40">
        <v>9</v>
      </c>
      <c r="T1389" s="9" t="str">
        <f t="shared" ref="T1389:Z1389" ca="1" si="6949">INDIRECT(ADDRESS($S1389+1,T$2,,,T$1))</f>
        <v>SAUVIGNON BLANC RESERVA</v>
      </c>
      <c r="U1389" s="9" t="str">
        <f t="shared" ca="1" si="6949"/>
        <v>SAVN_BL_RS</v>
      </c>
      <c r="V1389" s="9" t="str">
        <f t="shared" ca="1" si="6949"/>
        <v>VINHO BRANCO</v>
      </c>
      <c r="W1389" s="9" t="str">
        <f t="shared" ca="1" si="6949"/>
        <v>12_BTL_0,75 l</v>
      </c>
      <c r="X1389" s="29">
        <f t="shared" ca="1" si="6949"/>
        <v>12</v>
      </c>
      <c r="Y1389" s="30">
        <f t="shared" ca="1" si="6949"/>
        <v>198</v>
      </c>
      <c r="Z1389" s="30">
        <f t="shared" ca="1" si="6949"/>
        <v>121</v>
      </c>
      <c r="AA1389" s="40">
        <v>1</v>
      </c>
      <c r="AB1389" s="9" t="str">
        <f t="shared" ref="AB1389:AE1389" ca="1" si="6950">INDIRECT(ADDRESS($AA1389+1,AB$2,,,AB$1))</f>
        <v>CAMPO BELO</v>
      </c>
      <c r="AC1389" s="9" t="str">
        <f t="shared" ca="1" si="6950"/>
        <v>CB</v>
      </c>
      <c r="AD1389" s="9" t="str">
        <f t="shared" ca="1" si="6950"/>
        <v>SÃO PAULO</v>
      </c>
      <c r="AE1389" s="9" t="str">
        <f t="shared" ca="1" si="6950"/>
        <v>BRASIL</v>
      </c>
      <c r="AF1389" s="40">
        <v>9</v>
      </c>
      <c r="AG1389" s="9" t="str">
        <f t="shared" ref="AG1389:AL1389" ca="1" si="6951">INDIRECT(ADDRESS($AF1389+1,AG$2,,,AG$1))</f>
        <v>CARLOS JOSE</v>
      </c>
      <c r="AH1389" s="9" t="str">
        <f t="shared" ca="1" si="6951"/>
        <v>CJ</v>
      </c>
      <c r="AI1389" s="9">
        <f t="shared" ca="1" si="6951"/>
        <v>2177</v>
      </c>
      <c r="AJ1389" s="9" t="str">
        <f t="shared" ca="1" si="6951"/>
        <v>MENESES</v>
      </c>
      <c r="AK1389" s="9" t="str">
        <f t="shared" ca="1" si="6951"/>
        <v>BSB</v>
      </c>
      <c r="AL1389" s="9" t="str">
        <f t="shared" ca="1" si="6951"/>
        <v>BSB</v>
      </c>
      <c r="AM1389" s="52">
        <v>2</v>
      </c>
      <c r="AN1389" s="41">
        <v>3.7000000000000005E-2</v>
      </c>
      <c r="AO1389" s="42">
        <f t="shared" ca="1" si="24"/>
        <v>396</v>
      </c>
      <c r="AP1389" s="42">
        <f t="shared" ca="1" si="25"/>
        <v>242</v>
      </c>
      <c r="AQ1389" s="42">
        <f t="shared" ca="1" si="26"/>
        <v>381.34800000000001</v>
      </c>
    </row>
    <row r="1390" spans="1:43" ht="14">
      <c r="A1390" s="9">
        <f t="shared" si="18"/>
        <v>1389</v>
      </c>
      <c r="B1390" s="9">
        <v>703</v>
      </c>
      <c r="C1390" s="50">
        <v>43239</v>
      </c>
      <c r="D1390" s="39">
        <v>43245</v>
      </c>
      <c r="E1390" s="39">
        <v>43244</v>
      </c>
      <c r="F1390" s="40">
        <v>500</v>
      </c>
      <c r="G1390" s="7">
        <f t="shared" ref="G1390:L1390" ca="1" si="6952">INDIRECT(ADDRESS($F1390+1,G$2,,,G$1))</f>
        <v>43236</v>
      </c>
      <c r="H1390" s="27">
        <f t="shared" ca="1" si="6952"/>
        <v>43251</v>
      </c>
      <c r="I1390" s="9">
        <f t="shared" ca="1" si="6952"/>
        <v>4</v>
      </c>
      <c r="J1390" s="9">
        <f t="shared" ca="1" si="6952"/>
        <v>2</v>
      </c>
      <c r="K1390" s="28">
        <f t="shared" ca="1" si="6952"/>
        <v>43101</v>
      </c>
      <c r="L1390" s="9">
        <f t="shared" ca="1" si="6952"/>
        <v>4</v>
      </c>
      <c r="M1390" s="40">
        <v>26</v>
      </c>
      <c r="N1390" s="9" t="str">
        <f t="shared" ref="N1390:R1390" ca="1" si="6953">INDIRECT(ADDRESS($M1390+1,N$2,,,N$1))</f>
        <v>SUPER ADEGA SUPERMERCADOS</v>
      </c>
      <c r="O1390" s="9" t="str">
        <f t="shared" ca="1" si="6953"/>
        <v>SAS</v>
      </c>
      <c r="P1390" s="9" t="str">
        <f t="shared" ca="1" si="6953"/>
        <v>SIA TRECHO 3</v>
      </c>
      <c r="Q1390" s="9" t="str">
        <f t="shared" ca="1" si="6953"/>
        <v>BRASÍLIA</v>
      </c>
      <c r="R1390" s="9" t="str">
        <f t="shared" ca="1" si="6953"/>
        <v>DF</v>
      </c>
      <c r="S1390" s="40">
        <v>1</v>
      </c>
      <c r="T1390" s="9" t="str">
        <f t="shared" ref="T1390:Z1390" ca="1" si="6954">INDIRECT(ADDRESS($S1390+1,T$2,,,T$1))</f>
        <v>TINTO DE MESA</v>
      </c>
      <c r="U1390" s="9" t="str">
        <f t="shared" ca="1" si="6954"/>
        <v>TNT_MS</v>
      </c>
      <c r="V1390" s="9" t="str">
        <f t="shared" ca="1" si="6954"/>
        <v>VINHO TINTO</v>
      </c>
      <c r="W1390" s="9" t="str">
        <f t="shared" ca="1" si="6954"/>
        <v>12_BTL_0,75 l</v>
      </c>
      <c r="X1390" s="29">
        <f t="shared" ca="1" si="6954"/>
        <v>12</v>
      </c>
      <c r="Y1390" s="43">
        <f t="shared" ca="1" si="6954"/>
        <v>120.4</v>
      </c>
      <c r="Z1390" s="43">
        <f t="shared" ca="1" si="6954"/>
        <v>77</v>
      </c>
      <c r="AA1390" s="40">
        <v>6</v>
      </c>
      <c r="AB1390" s="9" t="str">
        <f t="shared" ref="AB1390:AE1390" ca="1" si="6955">INDIRECT(ADDRESS($AA1390+1,AB$2,,,AB$1))</f>
        <v>CENTRO NORTE</v>
      </c>
      <c r="AC1390" s="9" t="str">
        <f t="shared" ca="1" si="6955"/>
        <v>CN</v>
      </c>
      <c r="AD1390" s="9" t="str">
        <f t="shared" ca="1" si="6955"/>
        <v>GOIANIA</v>
      </c>
      <c r="AE1390" s="9" t="str">
        <f t="shared" ca="1" si="6955"/>
        <v>BRASIL</v>
      </c>
      <c r="AF1390" s="40">
        <v>9</v>
      </c>
      <c r="AG1390" s="9" t="str">
        <f t="shared" ref="AG1390:AL1390" ca="1" si="6956">INDIRECT(ADDRESS($AF1390+1,AG$2,,,AG$1))</f>
        <v>CARLOS JOSE</v>
      </c>
      <c r="AH1390" s="9" t="str">
        <f t="shared" ca="1" si="6956"/>
        <v>CJ</v>
      </c>
      <c r="AI1390" s="9">
        <f t="shared" ca="1" si="6956"/>
        <v>2177</v>
      </c>
      <c r="AJ1390" s="9" t="str">
        <f t="shared" ca="1" si="6956"/>
        <v>MENESES</v>
      </c>
      <c r="AK1390" s="9" t="str">
        <f t="shared" ca="1" si="6956"/>
        <v>BSB</v>
      </c>
      <c r="AL1390" s="9" t="str">
        <f t="shared" ca="1" si="6956"/>
        <v>BSB</v>
      </c>
      <c r="AM1390" s="52">
        <v>3</v>
      </c>
      <c r="AN1390" s="41">
        <v>4.5999999999999999E-2</v>
      </c>
      <c r="AO1390" s="42">
        <f t="shared" ca="1" si="24"/>
        <v>361.20000000000005</v>
      </c>
      <c r="AP1390" s="42">
        <f t="shared" ca="1" si="25"/>
        <v>231</v>
      </c>
      <c r="AQ1390" s="42">
        <f t="shared" ca="1" si="26"/>
        <v>344.58480000000003</v>
      </c>
    </row>
    <row r="1391" spans="1:43" ht="14">
      <c r="A1391" s="9">
        <f t="shared" si="18"/>
        <v>1390</v>
      </c>
      <c r="B1391" s="9">
        <v>704</v>
      </c>
      <c r="C1391" s="50">
        <v>43239</v>
      </c>
      <c r="D1391" s="39">
        <v>43242</v>
      </c>
      <c r="E1391" s="39">
        <v>43242</v>
      </c>
      <c r="F1391" s="40">
        <v>501</v>
      </c>
      <c r="G1391" s="7">
        <f t="shared" ref="G1391:L1391" ca="1" si="6957">INDIRECT(ADDRESS($F1391+1,G$2,,,G$1))</f>
        <v>43237</v>
      </c>
      <c r="H1391" s="27">
        <f t="shared" ca="1" si="6957"/>
        <v>43251</v>
      </c>
      <c r="I1391" s="9">
        <f t="shared" ca="1" si="6957"/>
        <v>5</v>
      </c>
      <c r="J1391" s="9">
        <f t="shared" ca="1" si="6957"/>
        <v>2</v>
      </c>
      <c r="K1391" s="28">
        <f t="shared" ca="1" si="6957"/>
        <v>43101</v>
      </c>
      <c r="L1391" s="9">
        <f t="shared" ca="1" si="6957"/>
        <v>5</v>
      </c>
      <c r="M1391" s="40">
        <v>17</v>
      </c>
      <c r="N1391" s="9" t="str">
        <f t="shared" ref="N1391:R1391" ca="1" si="6958">INDIRECT(ADDRESS($M1391+1,N$2,,,N$1))</f>
        <v>DONA DE CASA SUPERM LTDA</v>
      </c>
      <c r="O1391" s="9" t="str">
        <f t="shared" ca="1" si="6958"/>
        <v>DCSM</v>
      </c>
      <c r="P1391" s="9" t="str">
        <f t="shared" ca="1" si="6958"/>
        <v>RUA IPÊ AMARELO, 45</v>
      </c>
      <c r="Q1391" s="9" t="str">
        <f t="shared" ca="1" si="6958"/>
        <v>BRASÍLIA</v>
      </c>
      <c r="R1391" s="9" t="str">
        <f t="shared" ca="1" si="6958"/>
        <v>DF</v>
      </c>
      <c r="S1391" s="40">
        <v>9</v>
      </c>
      <c r="T1391" s="9" t="str">
        <f t="shared" ref="T1391:Z1391" ca="1" si="6959">INDIRECT(ADDRESS($S1391+1,T$2,,,T$1))</f>
        <v>SAUVIGNON BLANC RESERVA</v>
      </c>
      <c r="U1391" s="9" t="str">
        <f t="shared" ca="1" si="6959"/>
        <v>SAVN_BL_RS</v>
      </c>
      <c r="V1391" s="9" t="str">
        <f t="shared" ca="1" si="6959"/>
        <v>VINHO BRANCO</v>
      </c>
      <c r="W1391" s="9" t="str">
        <f t="shared" ca="1" si="6959"/>
        <v>12_BTL_0,75 l</v>
      </c>
      <c r="X1391" s="29">
        <f t="shared" ca="1" si="6959"/>
        <v>12</v>
      </c>
      <c r="Y1391" s="30">
        <f t="shared" ca="1" si="6959"/>
        <v>198</v>
      </c>
      <c r="Z1391" s="30">
        <f t="shared" ca="1" si="6959"/>
        <v>121</v>
      </c>
      <c r="AA1391" s="40">
        <v>3</v>
      </c>
      <c r="AB1391" s="9" t="str">
        <f t="shared" ref="AB1391:AE1391" ca="1" si="6960">INDIRECT(ADDRESS($AA1391+1,AB$2,,,AB$1))</f>
        <v>AGUIA</v>
      </c>
      <c r="AC1391" s="9" t="str">
        <f t="shared" ca="1" si="6960"/>
        <v>AG</v>
      </c>
      <c r="AD1391" s="9" t="str">
        <f t="shared" ca="1" si="6960"/>
        <v>PORTO ALEGRE</v>
      </c>
      <c r="AE1391" s="9" t="str">
        <f t="shared" ca="1" si="6960"/>
        <v>BRASIL</v>
      </c>
      <c r="AF1391" s="40">
        <v>9</v>
      </c>
      <c r="AG1391" s="9" t="str">
        <f t="shared" ref="AG1391:AL1391" ca="1" si="6961">INDIRECT(ADDRESS($AF1391+1,AG$2,,,AG$1))</f>
        <v>CARLOS JOSE</v>
      </c>
      <c r="AH1391" s="9" t="str">
        <f t="shared" ca="1" si="6961"/>
        <v>CJ</v>
      </c>
      <c r="AI1391" s="9">
        <f t="shared" ca="1" si="6961"/>
        <v>2177</v>
      </c>
      <c r="AJ1391" s="9" t="str">
        <f t="shared" ca="1" si="6961"/>
        <v>MENESES</v>
      </c>
      <c r="AK1391" s="9" t="str">
        <f t="shared" ca="1" si="6961"/>
        <v>BSB</v>
      </c>
      <c r="AL1391" s="9" t="str">
        <f t="shared" ca="1" si="6961"/>
        <v>BSB</v>
      </c>
      <c r="AM1391" s="52">
        <v>2</v>
      </c>
      <c r="AN1391" s="41">
        <v>0</v>
      </c>
      <c r="AO1391" s="42">
        <f t="shared" ca="1" si="24"/>
        <v>396</v>
      </c>
      <c r="AP1391" s="42">
        <f t="shared" ca="1" si="25"/>
        <v>242</v>
      </c>
      <c r="AQ1391" s="42">
        <f t="shared" ca="1" si="26"/>
        <v>396</v>
      </c>
    </row>
    <row r="1392" spans="1:43" ht="14">
      <c r="A1392" s="9">
        <f t="shared" si="18"/>
        <v>1391</v>
      </c>
      <c r="B1392" s="9">
        <v>704</v>
      </c>
      <c r="C1392" s="50">
        <v>43239</v>
      </c>
      <c r="D1392" s="39">
        <v>43242</v>
      </c>
      <c r="E1392" s="39">
        <v>43242</v>
      </c>
      <c r="F1392" s="40">
        <v>501</v>
      </c>
      <c r="G1392" s="7">
        <f t="shared" ref="G1392:L1392" ca="1" si="6962">INDIRECT(ADDRESS($F1392+1,G$2,,,G$1))</f>
        <v>43237</v>
      </c>
      <c r="H1392" s="27">
        <f t="shared" ca="1" si="6962"/>
        <v>43251</v>
      </c>
      <c r="I1392" s="9">
        <f t="shared" ca="1" si="6962"/>
        <v>5</v>
      </c>
      <c r="J1392" s="9">
        <f t="shared" ca="1" si="6962"/>
        <v>2</v>
      </c>
      <c r="K1392" s="28">
        <f t="shared" ca="1" si="6962"/>
        <v>43101</v>
      </c>
      <c r="L1392" s="9">
        <f t="shared" ca="1" si="6962"/>
        <v>5</v>
      </c>
      <c r="M1392" s="40">
        <v>17</v>
      </c>
      <c r="N1392" s="9" t="str">
        <f t="shared" ref="N1392:R1392" ca="1" si="6963">INDIRECT(ADDRESS($M1392+1,N$2,,,N$1))</f>
        <v>DONA DE CASA SUPERM LTDA</v>
      </c>
      <c r="O1392" s="9" t="str">
        <f t="shared" ca="1" si="6963"/>
        <v>DCSM</v>
      </c>
      <c r="P1392" s="9" t="str">
        <f t="shared" ca="1" si="6963"/>
        <v>RUA IPÊ AMARELO, 45</v>
      </c>
      <c r="Q1392" s="9" t="str">
        <f t="shared" ca="1" si="6963"/>
        <v>BRASÍLIA</v>
      </c>
      <c r="R1392" s="9" t="str">
        <f t="shared" ca="1" si="6963"/>
        <v>DF</v>
      </c>
      <c r="S1392" s="40">
        <v>7</v>
      </c>
      <c r="T1392" s="9" t="str">
        <f t="shared" ref="T1392:Z1392" ca="1" si="6964">INDIRECT(ADDRESS($S1392+1,T$2,,,T$1))</f>
        <v>SAUVIGNON RESERVA</v>
      </c>
      <c r="U1392" s="9" t="str">
        <f t="shared" ca="1" si="6964"/>
        <v>SAVN_RS</v>
      </c>
      <c r="V1392" s="9" t="str">
        <f t="shared" ca="1" si="6964"/>
        <v>VINHO TINTO</v>
      </c>
      <c r="W1392" s="9" t="str">
        <f t="shared" ca="1" si="6964"/>
        <v>12_BTL_0,75 l</v>
      </c>
      <c r="X1392" s="29">
        <f t="shared" ca="1" si="6964"/>
        <v>12</v>
      </c>
      <c r="Y1392" s="30">
        <f t="shared" ca="1" si="6964"/>
        <v>198</v>
      </c>
      <c r="Z1392" s="30">
        <f t="shared" ca="1" si="6964"/>
        <v>102</v>
      </c>
      <c r="AA1392" s="40">
        <v>2</v>
      </c>
      <c r="AB1392" s="9" t="str">
        <f t="shared" ref="AB1392:AE1392" ca="1" si="6965">INDIRECT(ADDRESS($AA1392+1,AB$2,,,AB$1))</f>
        <v>MARTE</v>
      </c>
      <c r="AC1392" s="9" t="str">
        <f t="shared" ca="1" si="6965"/>
        <v>MT</v>
      </c>
      <c r="AD1392" s="9" t="str">
        <f t="shared" ca="1" si="6965"/>
        <v>CURITIBA</v>
      </c>
      <c r="AE1392" s="9" t="str">
        <f t="shared" ca="1" si="6965"/>
        <v>BRASIL</v>
      </c>
      <c r="AF1392" s="40">
        <v>9</v>
      </c>
      <c r="AG1392" s="9" t="str">
        <f t="shared" ref="AG1392:AL1392" ca="1" si="6966">INDIRECT(ADDRESS($AF1392+1,AG$2,,,AG$1))</f>
        <v>CARLOS JOSE</v>
      </c>
      <c r="AH1392" s="9" t="str">
        <f t="shared" ca="1" si="6966"/>
        <v>CJ</v>
      </c>
      <c r="AI1392" s="9">
        <f t="shared" ca="1" si="6966"/>
        <v>2177</v>
      </c>
      <c r="AJ1392" s="9" t="str">
        <f t="shared" ca="1" si="6966"/>
        <v>MENESES</v>
      </c>
      <c r="AK1392" s="9" t="str">
        <f t="shared" ca="1" si="6966"/>
        <v>BSB</v>
      </c>
      <c r="AL1392" s="9" t="str">
        <f t="shared" ca="1" si="6966"/>
        <v>BSB</v>
      </c>
      <c r="AM1392" s="52">
        <v>2</v>
      </c>
      <c r="AN1392" s="41">
        <v>5.9000000000000004E-2</v>
      </c>
      <c r="AO1392" s="42">
        <f t="shared" ca="1" si="24"/>
        <v>396</v>
      </c>
      <c r="AP1392" s="42">
        <f t="shared" ca="1" si="25"/>
        <v>204</v>
      </c>
      <c r="AQ1392" s="42">
        <f t="shared" ca="1" si="26"/>
        <v>372.63599999999997</v>
      </c>
    </row>
    <row r="1393" spans="1:43" ht="14">
      <c r="A1393" s="9">
        <f t="shared" si="18"/>
        <v>1392</v>
      </c>
      <c r="B1393" s="9">
        <v>705</v>
      </c>
      <c r="C1393" s="50">
        <v>43238</v>
      </c>
      <c r="D1393" s="39">
        <v>43241</v>
      </c>
      <c r="E1393" s="39">
        <v>43241</v>
      </c>
      <c r="F1393" s="40">
        <v>501</v>
      </c>
      <c r="G1393" s="7">
        <f t="shared" ref="G1393:L1393" ca="1" si="6967">INDIRECT(ADDRESS($F1393+1,G$2,,,G$1))</f>
        <v>43237</v>
      </c>
      <c r="H1393" s="27">
        <f t="shared" ca="1" si="6967"/>
        <v>43251</v>
      </c>
      <c r="I1393" s="9">
        <f t="shared" ca="1" si="6967"/>
        <v>5</v>
      </c>
      <c r="J1393" s="9">
        <f t="shared" ca="1" si="6967"/>
        <v>2</v>
      </c>
      <c r="K1393" s="28">
        <f t="shared" ca="1" si="6967"/>
        <v>43101</v>
      </c>
      <c r="L1393" s="9">
        <f t="shared" ca="1" si="6967"/>
        <v>5</v>
      </c>
      <c r="M1393" s="40">
        <v>4</v>
      </c>
      <c r="N1393" s="9" t="str">
        <f t="shared" ref="N1393:R1393" ca="1" si="6968">INDIRECT(ADDRESS($M1393+1,N$2,,,N$1))</f>
        <v>MINI BOX</v>
      </c>
      <c r="O1393" s="9" t="str">
        <f t="shared" ca="1" si="6968"/>
        <v>MBX</v>
      </c>
      <c r="P1393" s="9" t="str">
        <f t="shared" ca="1" si="6968"/>
        <v>AV. JARDIN DO EDEN, 33</v>
      </c>
      <c r="Q1393" s="9" t="str">
        <f t="shared" ca="1" si="6968"/>
        <v>SÃO PAULO</v>
      </c>
      <c r="R1393" s="9" t="str">
        <f t="shared" ca="1" si="6968"/>
        <v>SP</v>
      </c>
      <c r="S1393" s="40">
        <v>11</v>
      </c>
      <c r="T1393" s="9" t="str">
        <f t="shared" ref="T1393:Z1393" ca="1" si="6969">INDIRECT(ADDRESS($S1393+1,T$2,,,T$1))</f>
        <v>RIESLING RESERVA</v>
      </c>
      <c r="U1393" s="9" t="str">
        <f t="shared" ca="1" si="6969"/>
        <v>RISL_RS</v>
      </c>
      <c r="V1393" s="9" t="str">
        <f t="shared" ca="1" si="6969"/>
        <v>VINHO BRANCO</v>
      </c>
      <c r="W1393" s="9" t="str">
        <f t="shared" ca="1" si="6969"/>
        <v>12_BTL_0,75 l</v>
      </c>
      <c r="X1393" s="29">
        <f t="shared" ca="1" si="6969"/>
        <v>12</v>
      </c>
      <c r="Y1393" s="30">
        <f t="shared" ca="1" si="6969"/>
        <v>240</v>
      </c>
      <c r="Z1393" s="30">
        <f t="shared" ca="1" si="6969"/>
        <v>123</v>
      </c>
      <c r="AA1393" s="40">
        <v>4</v>
      </c>
      <c r="AB1393" s="9" t="str">
        <f t="shared" ref="AB1393:AE1393" ca="1" si="6970">INDIRECT(ADDRESS($AA1393+1,AB$2,,,AB$1))</f>
        <v>AGUA LIMPA</v>
      </c>
      <c r="AC1393" s="9" t="str">
        <f t="shared" ca="1" si="6970"/>
        <v>AL</v>
      </c>
      <c r="AD1393" s="9" t="str">
        <f t="shared" ca="1" si="6970"/>
        <v>BELORIZONTE</v>
      </c>
      <c r="AE1393" s="9" t="str">
        <f t="shared" ca="1" si="6970"/>
        <v>BRASIL</v>
      </c>
      <c r="AF1393" s="40">
        <v>9</v>
      </c>
      <c r="AG1393" s="9" t="str">
        <f t="shared" ref="AG1393:AL1393" ca="1" si="6971">INDIRECT(ADDRESS($AF1393+1,AG$2,,,AG$1))</f>
        <v>CARLOS JOSE</v>
      </c>
      <c r="AH1393" s="9" t="str">
        <f t="shared" ca="1" si="6971"/>
        <v>CJ</v>
      </c>
      <c r="AI1393" s="9">
        <f t="shared" ca="1" si="6971"/>
        <v>2177</v>
      </c>
      <c r="AJ1393" s="9" t="str">
        <f t="shared" ca="1" si="6971"/>
        <v>MENESES</v>
      </c>
      <c r="AK1393" s="9" t="str">
        <f t="shared" ca="1" si="6971"/>
        <v>BSB</v>
      </c>
      <c r="AL1393" s="9" t="str">
        <f t="shared" ca="1" si="6971"/>
        <v>BSB</v>
      </c>
      <c r="AM1393" s="52">
        <v>2</v>
      </c>
      <c r="AN1393" s="41">
        <v>0</v>
      </c>
      <c r="AO1393" s="42">
        <f t="shared" ca="1" si="24"/>
        <v>480</v>
      </c>
      <c r="AP1393" s="42">
        <f t="shared" ca="1" si="25"/>
        <v>246</v>
      </c>
      <c r="AQ1393" s="42">
        <f t="shared" ca="1" si="26"/>
        <v>480</v>
      </c>
    </row>
    <row r="1394" spans="1:43" ht="14">
      <c r="A1394" s="9">
        <f t="shared" si="18"/>
        <v>1393</v>
      </c>
      <c r="B1394" s="9">
        <v>706</v>
      </c>
      <c r="C1394" s="50">
        <v>43240</v>
      </c>
      <c r="D1394" s="39">
        <v>43244</v>
      </c>
      <c r="E1394" s="39">
        <v>43243</v>
      </c>
      <c r="F1394" s="40">
        <v>502</v>
      </c>
      <c r="G1394" s="7">
        <f t="shared" ref="G1394:L1394" ca="1" si="6972">INDIRECT(ADDRESS($F1394+1,G$2,,,G$1))</f>
        <v>43238</v>
      </c>
      <c r="H1394" s="27">
        <f t="shared" ca="1" si="6972"/>
        <v>43251</v>
      </c>
      <c r="I1394" s="9">
        <f t="shared" ca="1" si="6972"/>
        <v>6</v>
      </c>
      <c r="J1394" s="9">
        <f t="shared" ca="1" si="6972"/>
        <v>2</v>
      </c>
      <c r="K1394" s="28">
        <f t="shared" ca="1" si="6972"/>
        <v>43101</v>
      </c>
      <c r="L1394" s="9">
        <f t="shared" ca="1" si="6972"/>
        <v>6</v>
      </c>
      <c r="M1394" s="40">
        <v>28</v>
      </c>
      <c r="N1394" s="9" t="str">
        <f t="shared" ref="N1394:R1394" ca="1" si="6973">INDIRECT(ADDRESS($M1394+1,N$2,,,N$1))</f>
        <v>ZEBU STEAK HOUSE</v>
      </c>
      <c r="O1394" s="9" t="str">
        <f t="shared" ca="1" si="6973"/>
        <v>ZSH</v>
      </c>
      <c r="P1394" s="9" t="str">
        <f t="shared" ca="1" si="6973"/>
        <v>RUA BARRIGA VERDE, 56</v>
      </c>
      <c r="Q1394" s="9" t="str">
        <f t="shared" ca="1" si="6973"/>
        <v>PORTO ALEGRE</v>
      </c>
      <c r="R1394" s="9" t="str">
        <f t="shared" ca="1" si="6973"/>
        <v>RS</v>
      </c>
      <c r="S1394" s="40">
        <v>17</v>
      </c>
      <c r="T1394" s="9" t="str">
        <f t="shared" ref="T1394:Z1394" ca="1" si="6974">INDIRECT(ADDRESS($S1394+1,T$2,,,T$1))</f>
        <v>ESPUMANTE DEMI-SEC RESERVA</v>
      </c>
      <c r="U1394" s="9" t="str">
        <f t="shared" ca="1" si="6974"/>
        <v>ES_DS_RS</v>
      </c>
      <c r="V1394" s="9" t="str">
        <f t="shared" ca="1" si="6974"/>
        <v>ESPUMANTE</v>
      </c>
      <c r="W1394" s="9" t="str">
        <f t="shared" ca="1" si="6974"/>
        <v>12_BTL_0,75 l</v>
      </c>
      <c r="X1394" s="29">
        <f t="shared" ca="1" si="6974"/>
        <v>12</v>
      </c>
      <c r="Y1394" s="30">
        <f t="shared" ca="1" si="6974"/>
        <v>273</v>
      </c>
      <c r="Z1394" s="30">
        <f t="shared" ca="1" si="6974"/>
        <v>128</v>
      </c>
      <c r="AA1394" s="40">
        <v>2</v>
      </c>
      <c r="AB1394" s="9" t="str">
        <f t="shared" ref="AB1394:AE1394" ca="1" si="6975">INDIRECT(ADDRESS($AA1394+1,AB$2,,,AB$1))</f>
        <v>MARTE</v>
      </c>
      <c r="AC1394" s="9" t="str">
        <f t="shared" ca="1" si="6975"/>
        <v>MT</v>
      </c>
      <c r="AD1394" s="9" t="str">
        <f t="shared" ca="1" si="6975"/>
        <v>CURITIBA</v>
      </c>
      <c r="AE1394" s="9" t="str">
        <f t="shared" ca="1" si="6975"/>
        <v>BRASIL</v>
      </c>
      <c r="AF1394" s="40">
        <v>9</v>
      </c>
      <c r="AG1394" s="9" t="str">
        <f t="shared" ref="AG1394:AL1394" ca="1" si="6976">INDIRECT(ADDRESS($AF1394+1,AG$2,,,AG$1))</f>
        <v>CARLOS JOSE</v>
      </c>
      <c r="AH1394" s="9" t="str">
        <f t="shared" ca="1" si="6976"/>
        <v>CJ</v>
      </c>
      <c r="AI1394" s="9">
        <f t="shared" ca="1" si="6976"/>
        <v>2177</v>
      </c>
      <c r="AJ1394" s="9" t="str">
        <f t="shared" ca="1" si="6976"/>
        <v>MENESES</v>
      </c>
      <c r="AK1394" s="9" t="str">
        <f t="shared" ca="1" si="6976"/>
        <v>BSB</v>
      </c>
      <c r="AL1394" s="9" t="str">
        <f t="shared" ca="1" si="6976"/>
        <v>BSB</v>
      </c>
      <c r="AM1394" s="52">
        <v>1</v>
      </c>
      <c r="AN1394" s="41">
        <v>7.2999999999999995E-2</v>
      </c>
      <c r="AO1394" s="42">
        <f t="shared" ca="1" si="24"/>
        <v>273</v>
      </c>
      <c r="AP1394" s="42">
        <f t="shared" ca="1" si="25"/>
        <v>128</v>
      </c>
      <c r="AQ1394" s="42">
        <f t="shared" ca="1" si="26"/>
        <v>253.07100000000003</v>
      </c>
    </row>
    <row r="1395" spans="1:43" ht="14">
      <c r="A1395" s="9">
        <f t="shared" si="18"/>
        <v>1394</v>
      </c>
      <c r="B1395" s="9">
        <v>707</v>
      </c>
      <c r="C1395" s="50">
        <v>43241</v>
      </c>
      <c r="D1395" s="39">
        <v>43247</v>
      </c>
      <c r="E1395" s="39">
        <v>43247</v>
      </c>
      <c r="F1395" s="40">
        <v>502</v>
      </c>
      <c r="G1395" s="7">
        <f t="shared" ref="G1395:L1395" ca="1" si="6977">INDIRECT(ADDRESS($F1395+1,G$2,,,G$1))</f>
        <v>43238</v>
      </c>
      <c r="H1395" s="27">
        <f t="shared" ca="1" si="6977"/>
        <v>43251</v>
      </c>
      <c r="I1395" s="9">
        <f t="shared" ca="1" si="6977"/>
        <v>6</v>
      </c>
      <c r="J1395" s="9">
        <f t="shared" ca="1" si="6977"/>
        <v>2</v>
      </c>
      <c r="K1395" s="28">
        <f t="shared" ca="1" si="6977"/>
        <v>43101</v>
      </c>
      <c r="L1395" s="9">
        <f t="shared" ca="1" si="6977"/>
        <v>6</v>
      </c>
      <c r="M1395" s="40">
        <v>25</v>
      </c>
      <c r="N1395" s="9" t="str">
        <f t="shared" ref="N1395:R1395" ca="1" si="6978">INDIRECT(ADDRESS($M1395+1,N$2,,,N$1))</f>
        <v>ATLANTIS SUPERMERCADOS</v>
      </c>
      <c r="O1395" s="9" t="str">
        <f t="shared" ca="1" si="6978"/>
        <v>ASM</v>
      </c>
      <c r="P1395" s="9" t="str">
        <f t="shared" ca="1" si="6978"/>
        <v>AV. ATLANTICA, 182</v>
      </c>
      <c r="Q1395" s="9" t="str">
        <f t="shared" ca="1" si="6978"/>
        <v>RIO DE JANEIRO</v>
      </c>
      <c r="R1395" s="9" t="str">
        <f t="shared" ca="1" si="6978"/>
        <v>RJ</v>
      </c>
      <c r="S1395" s="40">
        <v>7</v>
      </c>
      <c r="T1395" s="9" t="str">
        <f t="shared" ref="T1395:Z1395" ca="1" si="6979">INDIRECT(ADDRESS($S1395+1,T$2,,,T$1))</f>
        <v>SAUVIGNON RESERVA</v>
      </c>
      <c r="U1395" s="9" t="str">
        <f t="shared" ca="1" si="6979"/>
        <v>SAVN_RS</v>
      </c>
      <c r="V1395" s="9" t="str">
        <f t="shared" ca="1" si="6979"/>
        <v>VINHO TINTO</v>
      </c>
      <c r="W1395" s="9" t="str">
        <f t="shared" ca="1" si="6979"/>
        <v>12_BTL_0,75 l</v>
      </c>
      <c r="X1395" s="29">
        <f t="shared" ca="1" si="6979"/>
        <v>12</v>
      </c>
      <c r="Y1395" s="30">
        <f t="shared" ca="1" si="6979"/>
        <v>198</v>
      </c>
      <c r="Z1395" s="30">
        <f t="shared" ca="1" si="6979"/>
        <v>102</v>
      </c>
      <c r="AA1395" s="40">
        <v>6</v>
      </c>
      <c r="AB1395" s="9" t="str">
        <f t="shared" ref="AB1395:AE1395" ca="1" si="6980">INDIRECT(ADDRESS($AA1395+1,AB$2,,,AB$1))</f>
        <v>CENTRO NORTE</v>
      </c>
      <c r="AC1395" s="9" t="str">
        <f t="shared" ca="1" si="6980"/>
        <v>CN</v>
      </c>
      <c r="AD1395" s="9" t="str">
        <f t="shared" ca="1" si="6980"/>
        <v>GOIANIA</v>
      </c>
      <c r="AE1395" s="9" t="str">
        <f t="shared" ca="1" si="6980"/>
        <v>BRASIL</v>
      </c>
      <c r="AF1395" s="40">
        <v>9</v>
      </c>
      <c r="AG1395" s="9" t="str">
        <f t="shared" ref="AG1395:AL1395" ca="1" si="6981">INDIRECT(ADDRESS($AF1395+1,AG$2,,,AG$1))</f>
        <v>CARLOS JOSE</v>
      </c>
      <c r="AH1395" s="9" t="str">
        <f t="shared" ca="1" si="6981"/>
        <v>CJ</v>
      </c>
      <c r="AI1395" s="9">
        <f t="shared" ca="1" si="6981"/>
        <v>2177</v>
      </c>
      <c r="AJ1395" s="9" t="str">
        <f t="shared" ca="1" si="6981"/>
        <v>MENESES</v>
      </c>
      <c r="AK1395" s="9" t="str">
        <f t="shared" ca="1" si="6981"/>
        <v>BSB</v>
      </c>
      <c r="AL1395" s="9" t="str">
        <f t="shared" ca="1" si="6981"/>
        <v>BSB</v>
      </c>
      <c r="AM1395" s="52">
        <v>2</v>
      </c>
      <c r="AN1395" s="41">
        <v>0.02</v>
      </c>
      <c r="AO1395" s="42">
        <f t="shared" ca="1" si="24"/>
        <v>396</v>
      </c>
      <c r="AP1395" s="42">
        <f t="shared" ca="1" si="25"/>
        <v>204</v>
      </c>
      <c r="AQ1395" s="42">
        <f t="shared" ca="1" si="26"/>
        <v>388.08</v>
      </c>
    </row>
    <row r="1396" spans="1:43" ht="14">
      <c r="A1396" s="9">
        <f t="shared" si="18"/>
        <v>1395</v>
      </c>
      <c r="B1396" s="9">
        <v>707</v>
      </c>
      <c r="C1396" s="50">
        <v>43241</v>
      </c>
      <c r="D1396" s="39">
        <v>43247</v>
      </c>
      <c r="E1396" s="39">
        <v>43247</v>
      </c>
      <c r="F1396" s="40">
        <v>502</v>
      </c>
      <c r="G1396" s="7">
        <f t="shared" ref="G1396:L1396" ca="1" si="6982">INDIRECT(ADDRESS($F1396+1,G$2,,,G$1))</f>
        <v>43238</v>
      </c>
      <c r="H1396" s="27">
        <f t="shared" ca="1" si="6982"/>
        <v>43251</v>
      </c>
      <c r="I1396" s="9">
        <f t="shared" ca="1" si="6982"/>
        <v>6</v>
      </c>
      <c r="J1396" s="9">
        <f t="shared" ca="1" si="6982"/>
        <v>2</v>
      </c>
      <c r="K1396" s="28">
        <f t="shared" ca="1" si="6982"/>
        <v>43101</v>
      </c>
      <c r="L1396" s="9">
        <f t="shared" ca="1" si="6982"/>
        <v>6</v>
      </c>
      <c r="M1396" s="40">
        <v>25</v>
      </c>
      <c r="N1396" s="9" t="str">
        <f t="shared" ref="N1396:R1396" ca="1" si="6983">INDIRECT(ADDRESS($M1396+1,N$2,,,N$1))</f>
        <v>ATLANTIS SUPERMERCADOS</v>
      </c>
      <c r="O1396" s="9" t="str">
        <f t="shared" ca="1" si="6983"/>
        <v>ASM</v>
      </c>
      <c r="P1396" s="9" t="str">
        <f t="shared" ca="1" si="6983"/>
        <v>AV. ATLANTICA, 182</v>
      </c>
      <c r="Q1396" s="9" t="str">
        <f t="shared" ca="1" si="6983"/>
        <v>RIO DE JANEIRO</v>
      </c>
      <c r="R1396" s="9" t="str">
        <f t="shared" ca="1" si="6983"/>
        <v>RJ</v>
      </c>
      <c r="S1396" s="40">
        <v>25</v>
      </c>
      <c r="T1396" s="9" t="str">
        <f t="shared" ref="T1396:Z1396" ca="1" si="6984">INDIRECT(ADDRESS($S1396+1,T$2,,,T$1))</f>
        <v>SAUVIGNON</v>
      </c>
      <c r="U1396" s="9" t="str">
        <f t="shared" ca="1" si="6984"/>
        <v>SAVN_E</v>
      </c>
      <c r="V1396" s="9" t="str">
        <f t="shared" ca="1" si="6984"/>
        <v>VINHO TINTO</v>
      </c>
      <c r="W1396" s="9" t="str">
        <f t="shared" ca="1" si="6984"/>
        <v>4_TPK_2,0 l</v>
      </c>
      <c r="X1396" s="29">
        <f t="shared" ca="1" si="6984"/>
        <v>4</v>
      </c>
      <c r="Y1396" s="30">
        <f t="shared" ca="1" si="6984"/>
        <v>121</v>
      </c>
      <c r="Z1396" s="30">
        <f t="shared" ca="1" si="6984"/>
        <v>27</v>
      </c>
      <c r="AA1396" s="40">
        <v>6</v>
      </c>
      <c r="AB1396" s="9" t="str">
        <f t="shared" ref="AB1396:AE1396" ca="1" si="6985">INDIRECT(ADDRESS($AA1396+1,AB$2,,,AB$1))</f>
        <v>CENTRO NORTE</v>
      </c>
      <c r="AC1396" s="9" t="str">
        <f t="shared" ca="1" si="6985"/>
        <v>CN</v>
      </c>
      <c r="AD1396" s="9" t="str">
        <f t="shared" ca="1" si="6985"/>
        <v>GOIANIA</v>
      </c>
      <c r="AE1396" s="9" t="str">
        <f t="shared" ca="1" si="6985"/>
        <v>BRASIL</v>
      </c>
      <c r="AF1396" s="40">
        <v>13</v>
      </c>
      <c r="AG1396" s="9" t="str">
        <f t="shared" ref="AG1396:AL1396" ca="1" si="6986">INDIRECT(ADDRESS($AF1396+1,AG$2,,,AG$1))</f>
        <v>THAIS LETICIA</v>
      </c>
      <c r="AH1396" s="9" t="str">
        <f t="shared" ca="1" si="6986"/>
        <v>TL</v>
      </c>
      <c r="AI1396" s="9">
        <f t="shared" ca="1" si="6986"/>
        <v>2154</v>
      </c>
      <c r="AJ1396" s="9" t="str">
        <f t="shared" ca="1" si="6986"/>
        <v>ANTÔNIO</v>
      </c>
      <c r="AK1396" s="9" t="str">
        <f t="shared" ca="1" si="6986"/>
        <v>SPAULO</v>
      </c>
      <c r="AL1396" s="9" t="str">
        <f t="shared" ca="1" si="6986"/>
        <v>SPAULO</v>
      </c>
      <c r="AM1396" s="52">
        <v>3</v>
      </c>
      <c r="AN1396" s="41">
        <v>8.5000000000000006E-2</v>
      </c>
      <c r="AO1396" s="42">
        <f t="shared" ca="1" si="24"/>
        <v>363</v>
      </c>
      <c r="AP1396" s="42">
        <f t="shared" ca="1" si="25"/>
        <v>81</v>
      </c>
      <c r="AQ1396" s="42">
        <f t="shared" ca="1" si="26"/>
        <v>332.14500000000004</v>
      </c>
    </row>
    <row r="1397" spans="1:43" ht="14">
      <c r="A1397" s="9">
        <f t="shared" si="18"/>
        <v>1396</v>
      </c>
      <c r="B1397" s="9">
        <v>708</v>
      </c>
      <c r="C1397" s="50">
        <v>43240</v>
      </c>
      <c r="D1397" s="39">
        <v>43243</v>
      </c>
      <c r="E1397" s="39">
        <v>43244</v>
      </c>
      <c r="F1397" s="40">
        <v>503</v>
      </c>
      <c r="G1397" s="7">
        <f t="shared" ref="G1397:L1397" ca="1" si="6987">INDIRECT(ADDRESS($F1397+1,G$2,,,G$1))</f>
        <v>43239</v>
      </c>
      <c r="H1397" s="27">
        <f t="shared" ca="1" si="6987"/>
        <v>43251</v>
      </c>
      <c r="I1397" s="9">
        <f t="shared" ca="1" si="6987"/>
        <v>7</v>
      </c>
      <c r="J1397" s="9">
        <f t="shared" ca="1" si="6987"/>
        <v>2</v>
      </c>
      <c r="K1397" s="28">
        <f t="shared" ca="1" si="6987"/>
        <v>43101</v>
      </c>
      <c r="L1397" s="9">
        <f t="shared" ca="1" si="6987"/>
        <v>7</v>
      </c>
      <c r="M1397" s="40">
        <v>31</v>
      </c>
      <c r="N1397" s="9" t="str">
        <f t="shared" ref="N1397:R1397" ca="1" si="6988">INDIRECT(ADDRESS($M1397+1,N$2,,,N$1))</f>
        <v>COMPANHIA CEARENSE DE DISTRIBUIÇÃO</v>
      </c>
      <c r="O1397" s="9" t="str">
        <f t="shared" ca="1" si="6988"/>
        <v>CCD</v>
      </c>
      <c r="P1397" s="9" t="str">
        <f t="shared" ca="1" si="6988"/>
        <v>AV. DO FUTURO, 3342</v>
      </c>
      <c r="Q1397" s="9" t="str">
        <f t="shared" ca="1" si="6988"/>
        <v>FORTALEZA</v>
      </c>
      <c r="R1397" s="9" t="str">
        <f t="shared" ca="1" si="6988"/>
        <v>CE</v>
      </c>
      <c r="S1397" s="40">
        <v>2</v>
      </c>
      <c r="T1397" s="9" t="str">
        <f t="shared" ref="T1397:Z1397" ca="1" si="6989">INDIRECT(ADDRESS($S1397+1,T$2,,,T$1))</f>
        <v>TINTO SUAVE</v>
      </c>
      <c r="U1397" s="9" t="str">
        <f t="shared" ca="1" si="6989"/>
        <v>TNT_SU</v>
      </c>
      <c r="V1397" s="9" t="str">
        <f t="shared" ca="1" si="6989"/>
        <v>VINHO TINTO</v>
      </c>
      <c r="W1397" s="9" t="str">
        <f t="shared" ca="1" si="6989"/>
        <v>12_BTL_0,75 l</v>
      </c>
      <c r="X1397" s="29">
        <f t="shared" ca="1" si="6989"/>
        <v>12</v>
      </c>
      <c r="Y1397" s="30">
        <f t="shared" ca="1" si="6989"/>
        <v>120</v>
      </c>
      <c r="Z1397" s="30">
        <f t="shared" ca="1" si="6989"/>
        <v>79</v>
      </c>
      <c r="AA1397" s="40">
        <v>5</v>
      </c>
      <c r="AB1397" s="9" t="str">
        <f t="shared" ref="AB1397:AE1397" ca="1" si="6990">INDIRECT(ADDRESS($AA1397+1,AB$2,,,AB$1))</f>
        <v>PARQUE SUL</v>
      </c>
      <c r="AC1397" s="9" t="str">
        <f t="shared" ca="1" si="6990"/>
        <v>PS</v>
      </c>
      <c r="AD1397" s="9" t="str">
        <f t="shared" ca="1" si="6990"/>
        <v>RIO DE JANEIRO</v>
      </c>
      <c r="AE1397" s="9" t="str">
        <f t="shared" ca="1" si="6990"/>
        <v>BRASIL</v>
      </c>
      <c r="AF1397" s="40">
        <v>1</v>
      </c>
      <c r="AG1397" s="9" t="str">
        <f t="shared" ref="AG1397:AL1397" ca="1" si="6991">INDIRECT(ADDRESS($AF1397+1,AG$2,,,AG$1))</f>
        <v>JOSÉ DA SILVA</v>
      </c>
      <c r="AH1397" s="9" t="str">
        <f t="shared" ca="1" si="6991"/>
        <v>JS</v>
      </c>
      <c r="AI1397" s="9">
        <f t="shared" ca="1" si="6991"/>
        <v>2345</v>
      </c>
      <c r="AJ1397" s="9" t="str">
        <f t="shared" ca="1" si="6991"/>
        <v>AGUIAR</v>
      </c>
      <c r="AK1397" s="9" t="str">
        <f t="shared" ca="1" si="6991"/>
        <v>CTBA</v>
      </c>
      <c r="AL1397" s="9" t="str">
        <f t="shared" ca="1" si="6991"/>
        <v>CTBA</v>
      </c>
      <c r="AM1397" s="52">
        <v>3</v>
      </c>
      <c r="AN1397" s="41">
        <v>7.2999999999999995E-2</v>
      </c>
      <c r="AO1397" s="42">
        <f t="shared" ca="1" si="24"/>
        <v>360</v>
      </c>
      <c r="AP1397" s="42">
        <f t="shared" ca="1" si="25"/>
        <v>237</v>
      </c>
      <c r="AQ1397" s="42">
        <f t="shared" ca="1" si="26"/>
        <v>333.72</v>
      </c>
    </row>
    <row r="1398" spans="1:43" ht="14">
      <c r="A1398" s="9">
        <f t="shared" si="18"/>
        <v>1397</v>
      </c>
      <c r="B1398" s="9">
        <v>709</v>
      </c>
      <c r="C1398" s="50">
        <v>43239</v>
      </c>
      <c r="D1398" s="39">
        <v>43242</v>
      </c>
      <c r="E1398" s="39">
        <v>43244</v>
      </c>
      <c r="F1398" s="40">
        <v>503</v>
      </c>
      <c r="G1398" s="7">
        <f t="shared" ref="G1398:L1398" ca="1" si="6992">INDIRECT(ADDRESS($F1398+1,G$2,,,G$1))</f>
        <v>43239</v>
      </c>
      <c r="H1398" s="27">
        <f t="shared" ca="1" si="6992"/>
        <v>43251</v>
      </c>
      <c r="I1398" s="9">
        <f t="shared" ca="1" si="6992"/>
        <v>7</v>
      </c>
      <c r="J1398" s="9">
        <f t="shared" ca="1" si="6992"/>
        <v>2</v>
      </c>
      <c r="K1398" s="28">
        <f t="shared" ca="1" si="6992"/>
        <v>43101</v>
      </c>
      <c r="L1398" s="9">
        <f t="shared" ca="1" si="6992"/>
        <v>7</v>
      </c>
      <c r="M1398" s="40">
        <v>17</v>
      </c>
      <c r="N1398" s="9" t="str">
        <f t="shared" ref="N1398:R1398" ca="1" si="6993">INDIRECT(ADDRESS($M1398+1,N$2,,,N$1))</f>
        <v>DONA DE CASA SUPERM LTDA</v>
      </c>
      <c r="O1398" s="9" t="str">
        <f t="shared" ca="1" si="6993"/>
        <v>DCSM</v>
      </c>
      <c r="P1398" s="9" t="str">
        <f t="shared" ca="1" si="6993"/>
        <v>RUA IPÊ AMARELO, 45</v>
      </c>
      <c r="Q1398" s="9" t="str">
        <f t="shared" ca="1" si="6993"/>
        <v>BRASÍLIA</v>
      </c>
      <c r="R1398" s="9" t="str">
        <f t="shared" ca="1" si="6993"/>
        <v>DF</v>
      </c>
      <c r="S1398" s="40">
        <v>18</v>
      </c>
      <c r="T1398" s="9" t="str">
        <f t="shared" ref="T1398:Z1398" ca="1" si="6994">INDIRECT(ADDRESS($S1398+1,T$2,,,T$1))</f>
        <v>ESPUMANTE ROSE</v>
      </c>
      <c r="U1398" s="9" t="str">
        <f t="shared" ca="1" si="6994"/>
        <v>ES_RSE</v>
      </c>
      <c r="V1398" s="9" t="str">
        <f t="shared" ca="1" si="6994"/>
        <v>ESPUMANTE</v>
      </c>
      <c r="W1398" s="9" t="str">
        <f t="shared" ca="1" si="6994"/>
        <v>12_BTL_0,75 l</v>
      </c>
      <c r="X1398" s="29">
        <f t="shared" ca="1" si="6994"/>
        <v>12</v>
      </c>
      <c r="Y1398" s="30">
        <f t="shared" ca="1" si="6994"/>
        <v>223</v>
      </c>
      <c r="Z1398" s="30">
        <f t="shared" ca="1" si="6994"/>
        <v>114</v>
      </c>
      <c r="AA1398" s="40">
        <v>5</v>
      </c>
      <c r="AB1398" s="9" t="str">
        <f t="shared" ref="AB1398:AE1398" ca="1" si="6995">INDIRECT(ADDRESS($AA1398+1,AB$2,,,AB$1))</f>
        <v>PARQUE SUL</v>
      </c>
      <c r="AC1398" s="9" t="str">
        <f t="shared" ca="1" si="6995"/>
        <v>PS</v>
      </c>
      <c r="AD1398" s="9" t="str">
        <f t="shared" ca="1" si="6995"/>
        <v>RIO DE JANEIRO</v>
      </c>
      <c r="AE1398" s="9" t="str">
        <f t="shared" ca="1" si="6995"/>
        <v>BRASIL</v>
      </c>
      <c r="AF1398" s="40">
        <v>1</v>
      </c>
      <c r="AG1398" s="9" t="str">
        <f t="shared" ref="AG1398:AL1398" ca="1" si="6996">INDIRECT(ADDRESS($AF1398+1,AG$2,,,AG$1))</f>
        <v>JOSÉ DA SILVA</v>
      </c>
      <c r="AH1398" s="9" t="str">
        <f t="shared" ca="1" si="6996"/>
        <v>JS</v>
      </c>
      <c r="AI1398" s="9">
        <f t="shared" ca="1" si="6996"/>
        <v>2345</v>
      </c>
      <c r="AJ1398" s="9" t="str">
        <f t="shared" ca="1" si="6996"/>
        <v>AGUIAR</v>
      </c>
      <c r="AK1398" s="9" t="str">
        <f t="shared" ca="1" si="6996"/>
        <v>CTBA</v>
      </c>
      <c r="AL1398" s="9" t="str">
        <f t="shared" ca="1" si="6996"/>
        <v>CTBA</v>
      </c>
      <c r="AM1398" s="52">
        <v>2</v>
      </c>
      <c r="AN1398" s="41">
        <v>1.2E-2</v>
      </c>
      <c r="AO1398" s="42">
        <f t="shared" ca="1" si="24"/>
        <v>446</v>
      </c>
      <c r="AP1398" s="42">
        <f t="shared" ca="1" si="25"/>
        <v>228</v>
      </c>
      <c r="AQ1398" s="42">
        <f t="shared" ca="1" si="26"/>
        <v>440.64799999999997</v>
      </c>
    </row>
    <row r="1399" spans="1:43" ht="14">
      <c r="A1399" s="9">
        <f t="shared" si="18"/>
        <v>1398</v>
      </c>
      <c r="B1399" s="9">
        <v>709</v>
      </c>
      <c r="C1399" s="50">
        <v>43239</v>
      </c>
      <c r="D1399" s="39">
        <v>43242</v>
      </c>
      <c r="E1399" s="39">
        <v>43244</v>
      </c>
      <c r="F1399" s="40">
        <v>503</v>
      </c>
      <c r="G1399" s="7">
        <f t="shared" ref="G1399:L1399" ca="1" si="6997">INDIRECT(ADDRESS($F1399+1,G$2,,,G$1))</f>
        <v>43239</v>
      </c>
      <c r="H1399" s="27">
        <f t="shared" ca="1" si="6997"/>
        <v>43251</v>
      </c>
      <c r="I1399" s="9">
        <f t="shared" ca="1" si="6997"/>
        <v>7</v>
      </c>
      <c r="J1399" s="9">
        <f t="shared" ca="1" si="6997"/>
        <v>2</v>
      </c>
      <c r="K1399" s="28">
        <f t="shared" ca="1" si="6997"/>
        <v>43101</v>
      </c>
      <c r="L1399" s="9">
        <f t="shared" ca="1" si="6997"/>
        <v>7</v>
      </c>
      <c r="M1399" s="40">
        <v>17</v>
      </c>
      <c r="N1399" s="9" t="str">
        <f t="shared" ref="N1399:R1399" ca="1" si="6998">INDIRECT(ADDRESS($M1399+1,N$2,,,N$1))</f>
        <v>DONA DE CASA SUPERM LTDA</v>
      </c>
      <c r="O1399" s="9" t="str">
        <f t="shared" ca="1" si="6998"/>
        <v>DCSM</v>
      </c>
      <c r="P1399" s="9" t="str">
        <f t="shared" ca="1" si="6998"/>
        <v>RUA IPÊ AMARELO, 45</v>
      </c>
      <c r="Q1399" s="9" t="str">
        <f t="shared" ca="1" si="6998"/>
        <v>BRASÍLIA</v>
      </c>
      <c r="R1399" s="9" t="str">
        <f t="shared" ca="1" si="6998"/>
        <v>DF</v>
      </c>
      <c r="S1399" s="40">
        <v>22</v>
      </c>
      <c r="T1399" s="9" t="str">
        <f t="shared" ref="T1399:Z1399" ca="1" si="6999">INDIRECT(ADDRESS($S1399+1,T$2,,,T$1))</f>
        <v>TINTO SUAVE</v>
      </c>
      <c r="U1399" s="9" t="str">
        <f t="shared" ca="1" si="6999"/>
        <v>TNT_SU_E</v>
      </c>
      <c r="V1399" s="9" t="str">
        <f t="shared" ca="1" si="6999"/>
        <v>VINHO TINTO</v>
      </c>
      <c r="W1399" s="9" t="str">
        <f t="shared" ca="1" si="6999"/>
        <v>4_TPK_2,0 l</v>
      </c>
      <c r="X1399" s="29">
        <f t="shared" ca="1" si="6999"/>
        <v>4</v>
      </c>
      <c r="Y1399" s="30">
        <f t="shared" ca="1" si="6999"/>
        <v>103.5</v>
      </c>
      <c r="Z1399" s="30">
        <f t="shared" ca="1" si="6999"/>
        <v>61</v>
      </c>
      <c r="AA1399" s="40">
        <v>3</v>
      </c>
      <c r="AB1399" s="9" t="str">
        <f t="shared" ref="AB1399:AE1399" ca="1" si="7000">INDIRECT(ADDRESS($AA1399+1,AB$2,,,AB$1))</f>
        <v>AGUIA</v>
      </c>
      <c r="AC1399" s="9" t="str">
        <f t="shared" ca="1" si="7000"/>
        <v>AG</v>
      </c>
      <c r="AD1399" s="9" t="str">
        <f t="shared" ca="1" si="7000"/>
        <v>PORTO ALEGRE</v>
      </c>
      <c r="AE1399" s="9" t="str">
        <f t="shared" ca="1" si="7000"/>
        <v>BRASIL</v>
      </c>
      <c r="AF1399" s="40">
        <v>2</v>
      </c>
      <c r="AG1399" s="9" t="str">
        <f t="shared" ref="AG1399:AL1399" ca="1" si="7001">INDIRECT(ADDRESS($AF1399+1,AG$2,,,AG$1))</f>
        <v>RIBAMAR NOGUEIRA</v>
      </c>
      <c r="AH1399" s="9" t="str">
        <f t="shared" ca="1" si="7001"/>
        <v>RN</v>
      </c>
      <c r="AI1399" s="9">
        <f t="shared" ca="1" si="7001"/>
        <v>2432</v>
      </c>
      <c r="AJ1399" s="9" t="str">
        <f t="shared" ca="1" si="7001"/>
        <v>AGUIAR</v>
      </c>
      <c r="AK1399" s="9" t="str">
        <f t="shared" ca="1" si="7001"/>
        <v>CTBA</v>
      </c>
      <c r="AL1399" s="9" t="str">
        <f t="shared" ca="1" si="7001"/>
        <v>CTBA</v>
      </c>
      <c r="AM1399" s="52">
        <v>3</v>
      </c>
      <c r="AN1399" s="41">
        <v>0.1</v>
      </c>
      <c r="AO1399" s="42">
        <f t="shared" ca="1" si="24"/>
        <v>310.5</v>
      </c>
      <c r="AP1399" s="42">
        <f t="shared" ca="1" si="25"/>
        <v>183</v>
      </c>
      <c r="AQ1399" s="42">
        <f t="shared" ca="1" si="26"/>
        <v>279.45</v>
      </c>
    </row>
    <row r="1400" spans="1:43" ht="14">
      <c r="A1400" s="9">
        <f t="shared" si="18"/>
        <v>1399</v>
      </c>
      <c r="B1400" s="9">
        <v>709</v>
      </c>
      <c r="C1400" s="50">
        <v>43239</v>
      </c>
      <c r="D1400" s="39">
        <v>43242</v>
      </c>
      <c r="E1400" s="39">
        <v>43244</v>
      </c>
      <c r="F1400" s="40">
        <v>503</v>
      </c>
      <c r="G1400" s="7">
        <f t="shared" ref="G1400:L1400" ca="1" si="7002">INDIRECT(ADDRESS($F1400+1,G$2,,,G$1))</f>
        <v>43239</v>
      </c>
      <c r="H1400" s="27">
        <f t="shared" ca="1" si="7002"/>
        <v>43251</v>
      </c>
      <c r="I1400" s="9">
        <f t="shared" ca="1" si="7002"/>
        <v>7</v>
      </c>
      <c r="J1400" s="9">
        <f t="shared" ca="1" si="7002"/>
        <v>2</v>
      </c>
      <c r="K1400" s="28">
        <f t="shared" ca="1" si="7002"/>
        <v>43101</v>
      </c>
      <c r="L1400" s="9">
        <f t="shared" ca="1" si="7002"/>
        <v>7</v>
      </c>
      <c r="M1400" s="40">
        <v>17</v>
      </c>
      <c r="N1400" s="9" t="str">
        <f t="shared" ref="N1400:R1400" ca="1" si="7003">INDIRECT(ADDRESS($M1400+1,N$2,,,N$1))</f>
        <v>DONA DE CASA SUPERM LTDA</v>
      </c>
      <c r="O1400" s="9" t="str">
        <f t="shared" ca="1" si="7003"/>
        <v>DCSM</v>
      </c>
      <c r="P1400" s="9" t="str">
        <f t="shared" ca="1" si="7003"/>
        <v>RUA IPÊ AMARELO, 45</v>
      </c>
      <c r="Q1400" s="9" t="str">
        <f t="shared" ca="1" si="7003"/>
        <v>BRASÍLIA</v>
      </c>
      <c r="R1400" s="9" t="str">
        <f t="shared" ca="1" si="7003"/>
        <v>DF</v>
      </c>
      <c r="S1400" s="40">
        <v>25</v>
      </c>
      <c r="T1400" s="9" t="str">
        <f t="shared" ref="T1400:Z1400" ca="1" si="7004">INDIRECT(ADDRESS($S1400+1,T$2,,,T$1))</f>
        <v>SAUVIGNON</v>
      </c>
      <c r="U1400" s="9" t="str">
        <f t="shared" ca="1" si="7004"/>
        <v>SAVN_E</v>
      </c>
      <c r="V1400" s="9" t="str">
        <f t="shared" ca="1" si="7004"/>
        <v>VINHO TINTO</v>
      </c>
      <c r="W1400" s="9" t="str">
        <f t="shared" ca="1" si="7004"/>
        <v>4_TPK_2,0 l</v>
      </c>
      <c r="X1400" s="29">
        <f t="shared" ca="1" si="7004"/>
        <v>4</v>
      </c>
      <c r="Y1400" s="30">
        <f t="shared" ca="1" si="7004"/>
        <v>121</v>
      </c>
      <c r="Z1400" s="30">
        <f t="shared" ca="1" si="7004"/>
        <v>27</v>
      </c>
      <c r="AA1400" s="40">
        <v>2</v>
      </c>
      <c r="AB1400" s="9" t="str">
        <f t="shared" ref="AB1400:AE1400" ca="1" si="7005">INDIRECT(ADDRESS($AA1400+1,AB$2,,,AB$1))</f>
        <v>MARTE</v>
      </c>
      <c r="AC1400" s="9" t="str">
        <f t="shared" ca="1" si="7005"/>
        <v>MT</v>
      </c>
      <c r="AD1400" s="9" t="str">
        <f t="shared" ca="1" si="7005"/>
        <v>CURITIBA</v>
      </c>
      <c r="AE1400" s="9" t="str">
        <f t="shared" ca="1" si="7005"/>
        <v>BRASIL</v>
      </c>
      <c r="AF1400" s="40">
        <v>2</v>
      </c>
      <c r="AG1400" s="9" t="str">
        <f t="shared" ref="AG1400:AL1400" ca="1" si="7006">INDIRECT(ADDRESS($AF1400+1,AG$2,,,AG$1))</f>
        <v>RIBAMAR NOGUEIRA</v>
      </c>
      <c r="AH1400" s="9" t="str">
        <f t="shared" ca="1" si="7006"/>
        <v>RN</v>
      </c>
      <c r="AI1400" s="9">
        <f t="shared" ca="1" si="7006"/>
        <v>2432</v>
      </c>
      <c r="AJ1400" s="9" t="str">
        <f t="shared" ca="1" si="7006"/>
        <v>AGUIAR</v>
      </c>
      <c r="AK1400" s="9" t="str">
        <f t="shared" ca="1" si="7006"/>
        <v>CTBA</v>
      </c>
      <c r="AL1400" s="9" t="str">
        <f t="shared" ca="1" si="7006"/>
        <v>CTBA</v>
      </c>
      <c r="AM1400" s="52">
        <v>3</v>
      </c>
      <c r="AN1400" s="41">
        <v>2.8999999999999998E-2</v>
      </c>
      <c r="AO1400" s="42">
        <f t="shared" ca="1" si="24"/>
        <v>363</v>
      </c>
      <c r="AP1400" s="42">
        <f t="shared" ca="1" si="25"/>
        <v>81</v>
      </c>
      <c r="AQ1400" s="42">
        <f t="shared" ca="1" si="26"/>
        <v>352.47300000000001</v>
      </c>
    </row>
    <row r="1401" spans="1:43" ht="14">
      <c r="A1401" s="9">
        <f t="shared" si="18"/>
        <v>1400</v>
      </c>
      <c r="B1401" s="9">
        <v>709</v>
      </c>
      <c r="C1401" s="50">
        <v>43239</v>
      </c>
      <c r="D1401" s="39">
        <v>43242</v>
      </c>
      <c r="E1401" s="39">
        <v>43244</v>
      </c>
      <c r="F1401" s="40">
        <v>503</v>
      </c>
      <c r="G1401" s="7">
        <f t="shared" ref="G1401:L1401" ca="1" si="7007">INDIRECT(ADDRESS($F1401+1,G$2,,,G$1))</f>
        <v>43239</v>
      </c>
      <c r="H1401" s="27">
        <f t="shared" ca="1" si="7007"/>
        <v>43251</v>
      </c>
      <c r="I1401" s="9">
        <f t="shared" ca="1" si="7007"/>
        <v>7</v>
      </c>
      <c r="J1401" s="9">
        <f t="shared" ca="1" si="7007"/>
        <v>2</v>
      </c>
      <c r="K1401" s="28">
        <f t="shared" ca="1" si="7007"/>
        <v>43101</v>
      </c>
      <c r="L1401" s="9">
        <f t="shared" ca="1" si="7007"/>
        <v>7</v>
      </c>
      <c r="M1401" s="40">
        <v>17</v>
      </c>
      <c r="N1401" s="9" t="str">
        <f t="shared" ref="N1401:R1401" ca="1" si="7008">INDIRECT(ADDRESS($M1401+1,N$2,,,N$1))</f>
        <v>DONA DE CASA SUPERM LTDA</v>
      </c>
      <c r="O1401" s="9" t="str">
        <f t="shared" ca="1" si="7008"/>
        <v>DCSM</v>
      </c>
      <c r="P1401" s="9" t="str">
        <f t="shared" ca="1" si="7008"/>
        <v>RUA IPÊ AMARELO, 45</v>
      </c>
      <c r="Q1401" s="9" t="str">
        <f t="shared" ca="1" si="7008"/>
        <v>BRASÍLIA</v>
      </c>
      <c r="R1401" s="9" t="str">
        <f t="shared" ca="1" si="7008"/>
        <v>DF</v>
      </c>
      <c r="S1401" s="40">
        <v>3</v>
      </c>
      <c r="T1401" s="9" t="str">
        <f t="shared" ref="T1401:Z1401" ca="1" si="7009">INDIRECT(ADDRESS($S1401+1,T$2,,,T$1))</f>
        <v>TINTO SECO</v>
      </c>
      <c r="U1401" s="9" t="str">
        <f t="shared" ca="1" si="7009"/>
        <v>TNT_SC</v>
      </c>
      <c r="V1401" s="9" t="str">
        <f t="shared" ca="1" si="7009"/>
        <v>VINHO TINTO</v>
      </c>
      <c r="W1401" s="9" t="str">
        <f t="shared" ca="1" si="7009"/>
        <v>12_BTL_0,75 l</v>
      </c>
      <c r="X1401" s="29">
        <f t="shared" ca="1" si="7009"/>
        <v>12</v>
      </c>
      <c r="Y1401" s="30">
        <f t="shared" ca="1" si="7009"/>
        <v>120.4</v>
      </c>
      <c r="Z1401" s="30">
        <f t="shared" ca="1" si="7009"/>
        <v>77</v>
      </c>
      <c r="AA1401" s="40">
        <v>5</v>
      </c>
      <c r="AB1401" s="9" t="str">
        <f t="shared" ref="AB1401:AE1401" ca="1" si="7010">INDIRECT(ADDRESS($AA1401+1,AB$2,,,AB$1))</f>
        <v>PARQUE SUL</v>
      </c>
      <c r="AC1401" s="9" t="str">
        <f t="shared" ca="1" si="7010"/>
        <v>PS</v>
      </c>
      <c r="AD1401" s="9" t="str">
        <f t="shared" ca="1" si="7010"/>
        <v>RIO DE JANEIRO</v>
      </c>
      <c r="AE1401" s="9" t="str">
        <f t="shared" ca="1" si="7010"/>
        <v>BRASIL</v>
      </c>
      <c r="AF1401" s="40">
        <v>13</v>
      </c>
      <c r="AG1401" s="9" t="str">
        <f t="shared" ref="AG1401:AL1401" ca="1" si="7011">INDIRECT(ADDRESS($AF1401+1,AG$2,,,AG$1))</f>
        <v>THAIS LETICIA</v>
      </c>
      <c r="AH1401" s="9" t="str">
        <f t="shared" ca="1" si="7011"/>
        <v>TL</v>
      </c>
      <c r="AI1401" s="9">
        <f t="shared" ca="1" si="7011"/>
        <v>2154</v>
      </c>
      <c r="AJ1401" s="9" t="str">
        <f t="shared" ca="1" si="7011"/>
        <v>ANTÔNIO</v>
      </c>
      <c r="AK1401" s="9" t="str">
        <f t="shared" ca="1" si="7011"/>
        <v>SPAULO</v>
      </c>
      <c r="AL1401" s="9" t="str">
        <f t="shared" ca="1" si="7011"/>
        <v>SPAULO</v>
      </c>
      <c r="AM1401" s="52">
        <v>3</v>
      </c>
      <c r="AN1401" s="41">
        <v>7.5999999999999998E-2</v>
      </c>
      <c r="AO1401" s="42">
        <f t="shared" ca="1" si="24"/>
        <v>361.20000000000005</v>
      </c>
      <c r="AP1401" s="42">
        <f t="shared" ca="1" si="25"/>
        <v>231</v>
      </c>
      <c r="AQ1401" s="42">
        <f t="shared" ca="1" si="26"/>
        <v>333.74880000000007</v>
      </c>
    </row>
    <row r="1402" spans="1:43" ht="14">
      <c r="A1402" s="9">
        <f t="shared" si="18"/>
        <v>1401</v>
      </c>
      <c r="B1402" s="9">
        <v>710</v>
      </c>
      <c r="C1402" s="50">
        <v>43241</v>
      </c>
      <c r="D1402" s="39">
        <v>43245</v>
      </c>
      <c r="E1402" s="39">
        <v>43245</v>
      </c>
      <c r="F1402" s="40">
        <v>504</v>
      </c>
      <c r="G1402" s="7">
        <f t="shared" ref="G1402:L1402" ca="1" si="7012">INDIRECT(ADDRESS($F1402+1,G$2,,,G$1))</f>
        <v>43240</v>
      </c>
      <c r="H1402" s="27">
        <f t="shared" ca="1" si="7012"/>
        <v>43251</v>
      </c>
      <c r="I1402" s="9">
        <f t="shared" ca="1" si="7012"/>
        <v>1</v>
      </c>
      <c r="J1402" s="9">
        <f t="shared" ca="1" si="7012"/>
        <v>2</v>
      </c>
      <c r="K1402" s="28">
        <f t="shared" ca="1" si="7012"/>
        <v>43101</v>
      </c>
      <c r="L1402" s="9">
        <f t="shared" ca="1" si="7012"/>
        <v>1</v>
      </c>
      <c r="M1402" s="40">
        <v>4</v>
      </c>
      <c r="N1402" s="9" t="str">
        <f t="shared" ref="N1402:R1402" ca="1" si="7013">INDIRECT(ADDRESS($M1402+1,N$2,,,N$1))</f>
        <v>MINI BOX</v>
      </c>
      <c r="O1402" s="9" t="str">
        <f t="shared" ca="1" si="7013"/>
        <v>MBX</v>
      </c>
      <c r="P1402" s="9" t="str">
        <f t="shared" ca="1" si="7013"/>
        <v>AV. JARDIN DO EDEN, 33</v>
      </c>
      <c r="Q1402" s="9" t="str">
        <f t="shared" ca="1" si="7013"/>
        <v>SÃO PAULO</v>
      </c>
      <c r="R1402" s="9" t="str">
        <f t="shared" ca="1" si="7013"/>
        <v>SP</v>
      </c>
      <c r="S1402" s="40">
        <v>8</v>
      </c>
      <c r="T1402" s="9" t="str">
        <f t="shared" ref="T1402:Z1402" ca="1" si="7014">INDIRECT(ADDRESS($S1402+1,T$2,,,T$1))</f>
        <v>SAUVIGNON BLANC</v>
      </c>
      <c r="U1402" s="9" t="str">
        <f t="shared" ca="1" si="7014"/>
        <v>SAVN_BL</v>
      </c>
      <c r="V1402" s="9" t="str">
        <f t="shared" ca="1" si="7014"/>
        <v>VINHO BRANCO</v>
      </c>
      <c r="W1402" s="9" t="str">
        <f t="shared" ca="1" si="7014"/>
        <v>12_BTL_0,75 l</v>
      </c>
      <c r="X1402" s="29">
        <f t="shared" ca="1" si="7014"/>
        <v>12</v>
      </c>
      <c r="Y1402" s="30">
        <f t="shared" ca="1" si="7014"/>
        <v>171.5</v>
      </c>
      <c r="Z1402" s="30">
        <f t="shared" ca="1" si="7014"/>
        <v>91</v>
      </c>
      <c r="AA1402" s="40">
        <v>4</v>
      </c>
      <c r="AB1402" s="9" t="str">
        <f t="shared" ref="AB1402:AE1402" ca="1" si="7015">INDIRECT(ADDRESS($AA1402+1,AB$2,,,AB$1))</f>
        <v>AGUA LIMPA</v>
      </c>
      <c r="AC1402" s="9" t="str">
        <f t="shared" ca="1" si="7015"/>
        <v>AL</v>
      </c>
      <c r="AD1402" s="9" t="str">
        <f t="shared" ca="1" si="7015"/>
        <v>BELORIZONTE</v>
      </c>
      <c r="AE1402" s="9" t="str">
        <f t="shared" ca="1" si="7015"/>
        <v>BRASIL</v>
      </c>
      <c r="AF1402" s="40">
        <v>13</v>
      </c>
      <c r="AG1402" s="9" t="str">
        <f t="shared" ref="AG1402:AL1402" ca="1" si="7016">INDIRECT(ADDRESS($AF1402+1,AG$2,,,AG$1))</f>
        <v>THAIS LETICIA</v>
      </c>
      <c r="AH1402" s="9" t="str">
        <f t="shared" ca="1" si="7016"/>
        <v>TL</v>
      </c>
      <c r="AI1402" s="9">
        <f t="shared" ca="1" si="7016"/>
        <v>2154</v>
      </c>
      <c r="AJ1402" s="9" t="str">
        <f t="shared" ca="1" si="7016"/>
        <v>ANTÔNIO</v>
      </c>
      <c r="AK1402" s="9" t="str">
        <f t="shared" ca="1" si="7016"/>
        <v>SPAULO</v>
      </c>
      <c r="AL1402" s="9" t="str">
        <f t="shared" ca="1" si="7016"/>
        <v>SPAULO</v>
      </c>
      <c r="AM1402" s="52">
        <v>3</v>
      </c>
      <c r="AN1402" s="41">
        <v>4.8000000000000001E-2</v>
      </c>
      <c r="AO1402" s="42">
        <f t="shared" ca="1" si="24"/>
        <v>514.5</v>
      </c>
      <c r="AP1402" s="42">
        <f t="shared" ca="1" si="25"/>
        <v>273</v>
      </c>
      <c r="AQ1402" s="42">
        <f t="shared" ca="1" si="26"/>
        <v>489.80399999999997</v>
      </c>
    </row>
    <row r="1403" spans="1:43" ht="14">
      <c r="A1403" s="9">
        <f t="shared" si="18"/>
        <v>1402</v>
      </c>
      <c r="B1403" s="9">
        <v>710</v>
      </c>
      <c r="C1403" s="50">
        <v>43241</v>
      </c>
      <c r="D1403" s="39">
        <v>43245</v>
      </c>
      <c r="E1403" s="39">
        <v>43245</v>
      </c>
      <c r="F1403" s="40">
        <v>504</v>
      </c>
      <c r="G1403" s="7">
        <f t="shared" ref="G1403:L1403" ca="1" si="7017">INDIRECT(ADDRESS($F1403+1,G$2,,,G$1))</f>
        <v>43240</v>
      </c>
      <c r="H1403" s="27">
        <f t="shared" ca="1" si="7017"/>
        <v>43251</v>
      </c>
      <c r="I1403" s="9">
        <f t="shared" ca="1" si="7017"/>
        <v>1</v>
      </c>
      <c r="J1403" s="9">
        <f t="shared" ca="1" si="7017"/>
        <v>2</v>
      </c>
      <c r="K1403" s="28">
        <f t="shared" ca="1" si="7017"/>
        <v>43101</v>
      </c>
      <c r="L1403" s="9">
        <f t="shared" ca="1" si="7017"/>
        <v>1</v>
      </c>
      <c r="M1403" s="40">
        <v>4</v>
      </c>
      <c r="N1403" s="9" t="str">
        <f t="shared" ref="N1403:R1403" ca="1" si="7018">INDIRECT(ADDRESS($M1403+1,N$2,,,N$1))</f>
        <v>MINI BOX</v>
      </c>
      <c r="O1403" s="9" t="str">
        <f t="shared" ca="1" si="7018"/>
        <v>MBX</v>
      </c>
      <c r="P1403" s="9" t="str">
        <f t="shared" ca="1" si="7018"/>
        <v>AV. JARDIN DO EDEN, 33</v>
      </c>
      <c r="Q1403" s="9" t="str">
        <f t="shared" ca="1" si="7018"/>
        <v>SÃO PAULO</v>
      </c>
      <c r="R1403" s="9" t="str">
        <f t="shared" ca="1" si="7018"/>
        <v>SP</v>
      </c>
      <c r="S1403" s="40">
        <v>14</v>
      </c>
      <c r="T1403" s="9" t="str">
        <f t="shared" ref="T1403:Z1403" ca="1" si="7019">INDIRECT(ADDRESS($S1403+1,T$2,,,T$1))</f>
        <v>ESPUMANTE BRUTT</v>
      </c>
      <c r="U1403" s="9" t="str">
        <f t="shared" ca="1" si="7019"/>
        <v>ES_BRT</v>
      </c>
      <c r="V1403" s="9" t="str">
        <f t="shared" ca="1" si="7019"/>
        <v>ESPUMANTE</v>
      </c>
      <c r="W1403" s="9" t="str">
        <f t="shared" ca="1" si="7019"/>
        <v>12_BTL_0,75 l</v>
      </c>
      <c r="X1403" s="29">
        <f t="shared" ca="1" si="7019"/>
        <v>12</v>
      </c>
      <c r="Y1403" s="30">
        <f t="shared" ca="1" si="7019"/>
        <v>223</v>
      </c>
      <c r="Z1403" s="30">
        <f t="shared" ca="1" si="7019"/>
        <v>108</v>
      </c>
      <c r="AA1403" s="40">
        <v>5</v>
      </c>
      <c r="AB1403" s="9" t="str">
        <f t="shared" ref="AB1403:AE1403" ca="1" si="7020">INDIRECT(ADDRESS($AA1403+1,AB$2,,,AB$1))</f>
        <v>PARQUE SUL</v>
      </c>
      <c r="AC1403" s="9" t="str">
        <f t="shared" ca="1" si="7020"/>
        <v>PS</v>
      </c>
      <c r="AD1403" s="9" t="str">
        <f t="shared" ca="1" si="7020"/>
        <v>RIO DE JANEIRO</v>
      </c>
      <c r="AE1403" s="9" t="str">
        <f t="shared" ca="1" si="7020"/>
        <v>BRASIL</v>
      </c>
      <c r="AF1403" s="40">
        <v>13</v>
      </c>
      <c r="AG1403" s="9" t="str">
        <f t="shared" ref="AG1403:AL1403" ca="1" si="7021">INDIRECT(ADDRESS($AF1403+1,AG$2,,,AG$1))</f>
        <v>THAIS LETICIA</v>
      </c>
      <c r="AH1403" s="9" t="str">
        <f t="shared" ca="1" si="7021"/>
        <v>TL</v>
      </c>
      <c r="AI1403" s="9">
        <f t="shared" ca="1" si="7021"/>
        <v>2154</v>
      </c>
      <c r="AJ1403" s="9" t="str">
        <f t="shared" ca="1" si="7021"/>
        <v>ANTÔNIO</v>
      </c>
      <c r="AK1403" s="9" t="str">
        <f t="shared" ca="1" si="7021"/>
        <v>SPAULO</v>
      </c>
      <c r="AL1403" s="9" t="str">
        <f t="shared" ca="1" si="7021"/>
        <v>SPAULO</v>
      </c>
      <c r="AM1403" s="52">
        <v>2</v>
      </c>
      <c r="AN1403" s="41">
        <v>1.3999999999999999E-2</v>
      </c>
      <c r="AO1403" s="42">
        <f t="shared" ca="1" si="24"/>
        <v>446</v>
      </c>
      <c r="AP1403" s="42">
        <f t="shared" ca="1" si="25"/>
        <v>216</v>
      </c>
      <c r="AQ1403" s="42">
        <f t="shared" ca="1" si="26"/>
        <v>439.75599999999997</v>
      </c>
    </row>
    <row r="1404" spans="1:43" ht="14">
      <c r="A1404" s="9">
        <f t="shared" si="18"/>
        <v>1403</v>
      </c>
      <c r="B1404" s="9">
        <v>710</v>
      </c>
      <c r="C1404" s="50">
        <v>43241</v>
      </c>
      <c r="D1404" s="39">
        <v>43245</v>
      </c>
      <c r="E1404" s="39">
        <v>43245</v>
      </c>
      <c r="F1404" s="40">
        <v>504</v>
      </c>
      <c r="G1404" s="7">
        <f t="shared" ref="G1404:L1404" ca="1" si="7022">INDIRECT(ADDRESS($F1404+1,G$2,,,G$1))</f>
        <v>43240</v>
      </c>
      <c r="H1404" s="27">
        <f t="shared" ca="1" si="7022"/>
        <v>43251</v>
      </c>
      <c r="I1404" s="9">
        <f t="shared" ca="1" si="7022"/>
        <v>1</v>
      </c>
      <c r="J1404" s="9">
        <f t="shared" ca="1" si="7022"/>
        <v>2</v>
      </c>
      <c r="K1404" s="28">
        <f t="shared" ca="1" si="7022"/>
        <v>43101</v>
      </c>
      <c r="L1404" s="9">
        <f t="shared" ca="1" si="7022"/>
        <v>1</v>
      </c>
      <c r="M1404" s="40">
        <v>4</v>
      </c>
      <c r="N1404" s="9" t="str">
        <f t="shared" ref="N1404:R1404" ca="1" si="7023">INDIRECT(ADDRESS($M1404+1,N$2,,,N$1))</f>
        <v>MINI BOX</v>
      </c>
      <c r="O1404" s="9" t="str">
        <f t="shared" ca="1" si="7023"/>
        <v>MBX</v>
      </c>
      <c r="P1404" s="9" t="str">
        <f t="shared" ca="1" si="7023"/>
        <v>AV. JARDIN DO EDEN, 33</v>
      </c>
      <c r="Q1404" s="9" t="str">
        <f t="shared" ca="1" si="7023"/>
        <v>SÃO PAULO</v>
      </c>
      <c r="R1404" s="9" t="str">
        <f t="shared" ca="1" si="7023"/>
        <v>SP</v>
      </c>
      <c r="S1404" s="40">
        <v>10</v>
      </c>
      <c r="T1404" s="9" t="str">
        <f t="shared" ref="T1404:Z1404" ca="1" si="7024">INDIRECT(ADDRESS($S1404+1,T$2,,,T$1))</f>
        <v>RIESLING</v>
      </c>
      <c r="U1404" s="9" t="str">
        <f t="shared" ca="1" si="7024"/>
        <v>RISL</v>
      </c>
      <c r="V1404" s="9" t="str">
        <f t="shared" ca="1" si="7024"/>
        <v>VINHO BRANCO</v>
      </c>
      <c r="W1404" s="9" t="str">
        <f t="shared" ca="1" si="7024"/>
        <v>12_BTL_0,75 l</v>
      </c>
      <c r="X1404" s="29">
        <f t="shared" ca="1" si="7024"/>
        <v>12</v>
      </c>
      <c r="Y1404" s="30">
        <f t="shared" ca="1" si="7024"/>
        <v>225</v>
      </c>
      <c r="Z1404" s="30">
        <f t="shared" ca="1" si="7024"/>
        <v>121</v>
      </c>
      <c r="AA1404" s="40">
        <v>1</v>
      </c>
      <c r="AB1404" s="9" t="str">
        <f t="shared" ref="AB1404:AE1404" ca="1" si="7025">INDIRECT(ADDRESS($AA1404+1,AB$2,,,AB$1))</f>
        <v>CAMPO BELO</v>
      </c>
      <c r="AC1404" s="9" t="str">
        <f t="shared" ca="1" si="7025"/>
        <v>CB</v>
      </c>
      <c r="AD1404" s="9" t="str">
        <f t="shared" ca="1" si="7025"/>
        <v>SÃO PAULO</v>
      </c>
      <c r="AE1404" s="9" t="str">
        <f t="shared" ca="1" si="7025"/>
        <v>BRASIL</v>
      </c>
      <c r="AF1404" s="40">
        <v>13</v>
      </c>
      <c r="AG1404" s="9" t="str">
        <f t="shared" ref="AG1404:AL1404" ca="1" si="7026">INDIRECT(ADDRESS($AF1404+1,AG$2,,,AG$1))</f>
        <v>THAIS LETICIA</v>
      </c>
      <c r="AH1404" s="9" t="str">
        <f t="shared" ca="1" si="7026"/>
        <v>TL</v>
      </c>
      <c r="AI1404" s="9">
        <f t="shared" ca="1" si="7026"/>
        <v>2154</v>
      </c>
      <c r="AJ1404" s="9" t="str">
        <f t="shared" ca="1" si="7026"/>
        <v>ANTÔNIO</v>
      </c>
      <c r="AK1404" s="9" t="str">
        <f t="shared" ca="1" si="7026"/>
        <v>SPAULO</v>
      </c>
      <c r="AL1404" s="9" t="str">
        <f t="shared" ca="1" si="7026"/>
        <v>SPAULO</v>
      </c>
      <c r="AM1404" s="52">
        <v>2</v>
      </c>
      <c r="AN1404" s="41">
        <v>2.1000000000000001E-2</v>
      </c>
      <c r="AO1404" s="42">
        <f t="shared" ca="1" si="24"/>
        <v>450</v>
      </c>
      <c r="AP1404" s="42">
        <f t="shared" ca="1" si="25"/>
        <v>242</v>
      </c>
      <c r="AQ1404" s="42">
        <f t="shared" ca="1" si="26"/>
        <v>440.55</v>
      </c>
    </row>
    <row r="1405" spans="1:43" ht="14">
      <c r="A1405" s="9">
        <f t="shared" si="18"/>
        <v>1404</v>
      </c>
      <c r="B1405" s="9">
        <v>711</v>
      </c>
      <c r="C1405" s="50">
        <v>43242</v>
      </c>
      <c r="D1405" s="39">
        <v>43246</v>
      </c>
      <c r="E1405" s="39">
        <v>43245</v>
      </c>
      <c r="F1405" s="40">
        <v>505</v>
      </c>
      <c r="G1405" s="7">
        <f t="shared" ref="G1405:L1405" ca="1" si="7027">INDIRECT(ADDRESS($F1405+1,G$2,,,G$1))</f>
        <v>43241</v>
      </c>
      <c r="H1405" s="27">
        <f t="shared" ca="1" si="7027"/>
        <v>43251</v>
      </c>
      <c r="I1405" s="9">
        <f t="shared" ca="1" si="7027"/>
        <v>2</v>
      </c>
      <c r="J1405" s="9">
        <f t="shared" ca="1" si="7027"/>
        <v>2</v>
      </c>
      <c r="K1405" s="28">
        <f t="shared" ca="1" si="7027"/>
        <v>43101</v>
      </c>
      <c r="L1405" s="9">
        <f t="shared" ca="1" si="7027"/>
        <v>2</v>
      </c>
      <c r="M1405" s="40">
        <v>15</v>
      </c>
      <c r="N1405" s="9" t="str">
        <f t="shared" ref="N1405:R1405" ca="1" si="7028">INDIRECT(ADDRESS($M1405+1,N$2,,,N$1))</f>
        <v>GOURMELANDIA</v>
      </c>
      <c r="O1405" s="9" t="str">
        <f t="shared" ca="1" si="7028"/>
        <v>GML</v>
      </c>
      <c r="P1405" s="9" t="str">
        <f t="shared" ca="1" si="7028"/>
        <v>PRAÇA 15</v>
      </c>
      <c r="Q1405" s="9" t="str">
        <f t="shared" ca="1" si="7028"/>
        <v>CURITIBA</v>
      </c>
      <c r="R1405" s="9" t="str">
        <f t="shared" ca="1" si="7028"/>
        <v>PR</v>
      </c>
      <c r="S1405" s="40">
        <v>20</v>
      </c>
      <c r="T1405" s="9" t="str">
        <f t="shared" ref="T1405:Z1405" ca="1" si="7029">INDIRECT(ADDRESS($S1405+1,T$2,,,T$1))</f>
        <v>MALBEC RESERVA</v>
      </c>
      <c r="U1405" s="9" t="str">
        <f t="shared" ca="1" si="7029"/>
        <v>MBC_RS</v>
      </c>
      <c r="V1405" s="9" t="str">
        <f t="shared" ca="1" si="7029"/>
        <v>VINHO TINTO</v>
      </c>
      <c r="W1405" s="9" t="str">
        <f t="shared" ca="1" si="7029"/>
        <v>12_BTL_0,75 l</v>
      </c>
      <c r="X1405" s="29">
        <f t="shared" ca="1" si="7029"/>
        <v>12</v>
      </c>
      <c r="Y1405" s="30">
        <f t="shared" ca="1" si="7029"/>
        <v>298</v>
      </c>
      <c r="Z1405" s="30">
        <f t="shared" ca="1" si="7029"/>
        <v>154</v>
      </c>
      <c r="AA1405" s="40">
        <v>3</v>
      </c>
      <c r="AB1405" s="9" t="str">
        <f t="shared" ref="AB1405:AE1405" ca="1" si="7030">INDIRECT(ADDRESS($AA1405+1,AB$2,,,AB$1))</f>
        <v>AGUIA</v>
      </c>
      <c r="AC1405" s="9" t="str">
        <f t="shared" ca="1" si="7030"/>
        <v>AG</v>
      </c>
      <c r="AD1405" s="9" t="str">
        <f t="shared" ca="1" si="7030"/>
        <v>PORTO ALEGRE</v>
      </c>
      <c r="AE1405" s="9" t="str">
        <f t="shared" ca="1" si="7030"/>
        <v>BRASIL</v>
      </c>
      <c r="AF1405" s="40">
        <v>13</v>
      </c>
      <c r="AG1405" s="9" t="str">
        <f t="shared" ref="AG1405:AL1405" ca="1" si="7031">INDIRECT(ADDRESS($AF1405+1,AG$2,,,AG$1))</f>
        <v>THAIS LETICIA</v>
      </c>
      <c r="AH1405" s="9" t="str">
        <f t="shared" ca="1" si="7031"/>
        <v>TL</v>
      </c>
      <c r="AI1405" s="9">
        <f t="shared" ca="1" si="7031"/>
        <v>2154</v>
      </c>
      <c r="AJ1405" s="9" t="str">
        <f t="shared" ca="1" si="7031"/>
        <v>ANTÔNIO</v>
      </c>
      <c r="AK1405" s="9" t="str">
        <f t="shared" ca="1" si="7031"/>
        <v>SPAULO</v>
      </c>
      <c r="AL1405" s="9" t="str">
        <f t="shared" ca="1" si="7031"/>
        <v>SPAULO</v>
      </c>
      <c r="AM1405" s="52">
        <v>1</v>
      </c>
      <c r="AN1405" s="41">
        <v>2.7000000000000003E-2</v>
      </c>
      <c r="AO1405" s="42">
        <f t="shared" ca="1" si="24"/>
        <v>298</v>
      </c>
      <c r="AP1405" s="42">
        <f t="shared" ca="1" si="25"/>
        <v>154</v>
      </c>
      <c r="AQ1405" s="42">
        <f t="shared" ca="1" si="26"/>
        <v>289.95400000000001</v>
      </c>
    </row>
    <row r="1406" spans="1:43" ht="14">
      <c r="A1406" s="9">
        <f t="shared" si="18"/>
        <v>1405</v>
      </c>
      <c r="B1406" s="9">
        <v>711</v>
      </c>
      <c r="C1406" s="50">
        <v>43242</v>
      </c>
      <c r="D1406" s="39">
        <v>43246</v>
      </c>
      <c r="E1406" s="39">
        <v>43245</v>
      </c>
      <c r="F1406" s="40">
        <v>505</v>
      </c>
      <c r="G1406" s="7">
        <f t="shared" ref="G1406:L1406" ca="1" si="7032">INDIRECT(ADDRESS($F1406+1,G$2,,,G$1))</f>
        <v>43241</v>
      </c>
      <c r="H1406" s="27">
        <f t="shared" ca="1" si="7032"/>
        <v>43251</v>
      </c>
      <c r="I1406" s="9">
        <f t="shared" ca="1" si="7032"/>
        <v>2</v>
      </c>
      <c r="J1406" s="9">
        <f t="shared" ca="1" si="7032"/>
        <v>2</v>
      </c>
      <c r="K1406" s="28">
        <f t="shared" ca="1" si="7032"/>
        <v>43101</v>
      </c>
      <c r="L1406" s="9">
        <f t="shared" ca="1" si="7032"/>
        <v>2</v>
      </c>
      <c r="M1406" s="40">
        <v>15</v>
      </c>
      <c r="N1406" s="9" t="str">
        <f t="shared" ref="N1406:R1406" ca="1" si="7033">INDIRECT(ADDRESS($M1406+1,N$2,,,N$1))</f>
        <v>GOURMELANDIA</v>
      </c>
      <c r="O1406" s="9" t="str">
        <f t="shared" ca="1" si="7033"/>
        <v>GML</v>
      </c>
      <c r="P1406" s="9" t="str">
        <f t="shared" ca="1" si="7033"/>
        <v>PRAÇA 15</v>
      </c>
      <c r="Q1406" s="9" t="str">
        <f t="shared" ca="1" si="7033"/>
        <v>CURITIBA</v>
      </c>
      <c r="R1406" s="9" t="str">
        <f t="shared" ca="1" si="7033"/>
        <v>PR</v>
      </c>
      <c r="S1406" s="40">
        <v>25</v>
      </c>
      <c r="T1406" s="9" t="str">
        <f t="shared" ref="T1406:Z1406" ca="1" si="7034">INDIRECT(ADDRESS($S1406+1,T$2,,,T$1))</f>
        <v>SAUVIGNON</v>
      </c>
      <c r="U1406" s="9" t="str">
        <f t="shared" ca="1" si="7034"/>
        <v>SAVN_E</v>
      </c>
      <c r="V1406" s="9" t="str">
        <f t="shared" ca="1" si="7034"/>
        <v>VINHO TINTO</v>
      </c>
      <c r="W1406" s="9" t="str">
        <f t="shared" ca="1" si="7034"/>
        <v>4_TPK_2,0 l</v>
      </c>
      <c r="X1406" s="29">
        <f t="shared" ca="1" si="7034"/>
        <v>4</v>
      </c>
      <c r="Y1406" s="30">
        <f t="shared" ca="1" si="7034"/>
        <v>121</v>
      </c>
      <c r="Z1406" s="30">
        <f t="shared" ca="1" si="7034"/>
        <v>27</v>
      </c>
      <c r="AA1406" s="40">
        <v>2</v>
      </c>
      <c r="AB1406" s="9" t="str">
        <f t="shared" ref="AB1406:AE1406" ca="1" si="7035">INDIRECT(ADDRESS($AA1406+1,AB$2,,,AB$1))</f>
        <v>MARTE</v>
      </c>
      <c r="AC1406" s="9" t="str">
        <f t="shared" ca="1" si="7035"/>
        <v>MT</v>
      </c>
      <c r="AD1406" s="9" t="str">
        <f t="shared" ca="1" si="7035"/>
        <v>CURITIBA</v>
      </c>
      <c r="AE1406" s="9" t="str">
        <f t="shared" ca="1" si="7035"/>
        <v>BRASIL</v>
      </c>
      <c r="AF1406" s="40">
        <v>7</v>
      </c>
      <c r="AG1406" s="9" t="str">
        <f t="shared" ref="AG1406:AL1406" ca="1" si="7036">INDIRECT(ADDRESS($AF1406+1,AG$2,,,AG$1))</f>
        <v>SILAS MALAFAIA</v>
      </c>
      <c r="AH1406" s="9" t="str">
        <f t="shared" ca="1" si="7036"/>
        <v>SM</v>
      </c>
      <c r="AI1406" s="9">
        <f t="shared" ca="1" si="7036"/>
        <v>2243</v>
      </c>
      <c r="AJ1406" s="9" t="str">
        <f t="shared" ca="1" si="7036"/>
        <v>MENESES</v>
      </c>
      <c r="AK1406" s="9" t="str">
        <f t="shared" ca="1" si="7036"/>
        <v>BSB</v>
      </c>
      <c r="AL1406" s="9" t="str">
        <f t="shared" ca="1" si="7036"/>
        <v>BSB</v>
      </c>
      <c r="AM1406" s="52">
        <v>2</v>
      </c>
      <c r="AN1406" s="41">
        <v>0.13200000000000001</v>
      </c>
      <c r="AO1406" s="42">
        <f t="shared" ca="1" si="24"/>
        <v>242</v>
      </c>
      <c r="AP1406" s="42">
        <f t="shared" ca="1" si="25"/>
        <v>54</v>
      </c>
      <c r="AQ1406" s="42">
        <f t="shared" ca="1" si="26"/>
        <v>210.05600000000001</v>
      </c>
    </row>
    <row r="1407" spans="1:43" ht="14">
      <c r="A1407" s="9">
        <f t="shared" si="18"/>
        <v>1406</v>
      </c>
      <c r="B1407" s="9">
        <v>711</v>
      </c>
      <c r="C1407" s="50">
        <v>43242</v>
      </c>
      <c r="D1407" s="39">
        <v>43246</v>
      </c>
      <c r="E1407" s="39">
        <v>43245</v>
      </c>
      <c r="F1407" s="40">
        <v>505</v>
      </c>
      <c r="G1407" s="7">
        <f t="shared" ref="G1407:L1407" ca="1" si="7037">INDIRECT(ADDRESS($F1407+1,G$2,,,G$1))</f>
        <v>43241</v>
      </c>
      <c r="H1407" s="27">
        <f t="shared" ca="1" si="7037"/>
        <v>43251</v>
      </c>
      <c r="I1407" s="9">
        <f t="shared" ca="1" si="7037"/>
        <v>2</v>
      </c>
      <c r="J1407" s="9">
        <f t="shared" ca="1" si="7037"/>
        <v>2</v>
      </c>
      <c r="K1407" s="28">
        <f t="shared" ca="1" si="7037"/>
        <v>43101</v>
      </c>
      <c r="L1407" s="9">
        <f t="shared" ca="1" si="7037"/>
        <v>2</v>
      </c>
      <c r="M1407" s="40">
        <v>15</v>
      </c>
      <c r="N1407" s="9" t="str">
        <f t="shared" ref="N1407:R1407" ca="1" si="7038">INDIRECT(ADDRESS($M1407+1,N$2,,,N$1))</f>
        <v>GOURMELANDIA</v>
      </c>
      <c r="O1407" s="9" t="str">
        <f t="shared" ca="1" si="7038"/>
        <v>GML</v>
      </c>
      <c r="P1407" s="9" t="str">
        <f t="shared" ca="1" si="7038"/>
        <v>PRAÇA 15</v>
      </c>
      <c r="Q1407" s="9" t="str">
        <f t="shared" ca="1" si="7038"/>
        <v>CURITIBA</v>
      </c>
      <c r="R1407" s="9" t="str">
        <f t="shared" ca="1" si="7038"/>
        <v>PR</v>
      </c>
      <c r="S1407" s="40">
        <v>14</v>
      </c>
      <c r="T1407" s="9" t="str">
        <f t="shared" ref="T1407:Z1407" ca="1" si="7039">INDIRECT(ADDRESS($S1407+1,T$2,,,T$1))</f>
        <v>ESPUMANTE BRUTT</v>
      </c>
      <c r="U1407" s="9" t="str">
        <f t="shared" ca="1" si="7039"/>
        <v>ES_BRT</v>
      </c>
      <c r="V1407" s="9" t="str">
        <f t="shared" ca="1" si="7039"/>
        <v>ESPUMANTE</v>
      </c>
      <c r="W1407" s="9" t="str">
        <f t="shared" ca="1" si="7039"/>
        <v>12_BTL_0,75 l</v>
      </c>
      <c r="X1407" s="29">
        <f t="shared" ca="1" si="7039"/>
        <v>12</v>
      </c>
      <c r="Y1407" s="30">
        <f t="shared" ca="1" si="7039"/>
        <v>223</v>
      </c>
      <c r="Z1407" s="30">
        <f t="shared" ca="1" si="7039"/>
        <v>108</v>
      </c>
      <c r="AA1407" s="40">
        <v>6</v>
      </c>
      <c r="AB1407" s="9" t="str">
        <f t="shared" ref="AB1407:AE1407" ca="1" si="7040">INDIRECT(ADDRESS($AA1407+1,AB$2,,,AB$1))</f>
        <v>CENTRO NORTE</v>
      </c>
      <c r="AC1407" s="9" t="str">
        <f t="shared" ca="1" si="7040"/>
        <v>CN</v>
      </c>
      <c r="AD1407" s="9" t="str">
        <f t="shared" ca="1" si="7040"/>
        <v>GOIANIA</v>
      </c>
      <c r="AE1407" s="9" t="str">
        <f t="shared" ca="1" si="7040"/>
        <v>BRASIL</v>
      </c>
      <c r="AF1407" s="40">
        <v>12</v>
      </c>
      <c r="AG1407" s="9" t="str">
        <f t="shared" ref="AG1407:AL1407" ca="1" si="7041">INDIRECT(ADDRESS($AF1407+1,AG$2,,,AG$1))</f>
        <v>LARISSA GAYER</v>
      </c>
      <c r="AH1407" s="9" t="str">
        <f t="shared" ca="1" si="7041"/>
        <v>LG</v>
      </c>
      <c r="AI1407" s="9">
        <f t="shared" ca="1" si="7041"/>
        <v>2222</v>
      </c>
      <c r="AJ1407" s="9" t="str">
        <f t="shared" ca="1" si="7041"/>
        <v>ANTÔNIO</v>
      </c>
      <c r="AK1407" s="9" t="str">
        <f t="shared" ca="1" si="7041"/>
        <v>SPAULO</v>
      </c>
      <c r="AL1407" s="9" t="str">
        <f t="shared" ca="1" si="7041"/>
        <v>SPAULO</v>
      </c>
      <c r="AM1407" s="52">
        <v>1</v>
      </c>
      <c r="AN1407" s="41">
        <v>1.2E-2</v>
      </c>
      <c r="AO1407" s="42">
        <f t="shared" ca="1" si="24"/>
        <v>223</v>
      </c>
      <c r="AP1407" s="42">
        <f t="shared" ca="1" si="25"/>
        <v>108</v>
      </c>
      <c r="AQ1407" s="42">
        <f t="shared" ca="1" si="26"/>
        <v>220.32399999999998</v>
      </c>
    </row>
    <row r="1408" spans="1:43" ht="14">
      <c r="A1408" s="9">
        <f t="shared" si="18"/>
        <v>1407</v>
      </c>
      <c r="B1408" s="9">
        <v>712</v>
      </c>
      <c r="C1408" s="50">
        <v>43243</v>
      </c>
      <c r="D1408" s="39">
        <v>43247</v>
      </c>
      <c r="E1408" s="39">
        <v>43246</v>
      </c>
      <c r="F1408" s="40">
        <v>506</v>
      </c>
      <c r="G1408" s="7">
        <f t="shared" ref="G1408:L1408" ca="1" si="7042">INDIRECT(ADDRESS($F1408+1,G$2,,,G$1))</f>
        <v>43242</v>
      </c>
      <c r="H1408" s="27">
        <f t="shared" ca="1" si="7042"/>
        <v>43251</v>
      </c>
      <c r="I1408" s="9">
        <f t="shared" ca="1" si="7042"/>
        <v>3</v>
      </c>
      <c r="J1408" s="9">
        <f t="shared" ca="1" si="7042"/>
        <v>2</v>
      </c>
      <c r="K1408" s="28">
        <f t="shared" ca="1" si="7042"/>
        <v>43101</v>
      </c>
      <c r="L1408" s="9">
        <f t="shared" ca="1" si="7042"/>
        <v>3</v>
      </c>
      <c r="M1408" s="40">
        <v>29</v>
      </c>
      <c r="N1408" s="9" t="str">
        <f t="shared" ref="N1408:R1408" ca="1" si="7043">INDIRECT(ADDRESS($M1408+1,N$2,,,N$1))</f>
        <v>CHURASCARIA DO GAUCHO</v>
      </c>
      <c r="O1408" s="9" t="str">
        <f t="shared" ca="1" si="7043"/>
        <v>CHG</v>
      </c>
      <c r="P1408" s="9" t="str">
        <f t="shared" ca="1" si="7043"/>
        <v>RUA DOS PAMPAS, SN.</v>
      </c>
      <c r="Q1408" s="9" t="str">
        <f t="shared" ca="1" si="7043"/>
        <v>PORTO ALEGRE</v>
      </c>
      <c r="R1408" s="9" t="str">
        <f t="shared" ca="1" si="7043"/>
        <v>RS</v>
      </c>
      <c r="S1408" s="40">
        <v>7</v>
      </c>
      <c r="T1408" s="9" t="str">
        <f t="shared" ref="T1408:Z1408" ca="1" si="7044">INDIRECT(ADDRESS($S1408+1,T$2,,,T$1))</f>
        <v>SAUVIGNON RESERVA</v>
      </c>
      <c r="U1408" s="9" t="str">
        <f t="shared" ca="1" si="7044"/>
        <v>SAVN_RS</v>
      </c>
      <c r="V1408" s="9" t="str">
        <f t="shared" ca="1" si="7044"/>
        <v>VINHO TINTO</v>
      </c>
      <c r="W1408" s="9" t="str">
        <f t="shared" ca="1" si="7044"/>
        <v>12_BTL_0,75 l</v>
      </c>
      <c r="X1408" s="29">
        <f t="shared" ca="1" si="7044"/>
        <v>12</v>
      </c>
      <c r="Y1408" s="30">
        <f t="shared" ca="1" si="7044"/>
        <v>198</v>
      </c>
      <c r="Z1408" s="30">
        <f t="shared" ca="1" si="7044"/>
        <v>102</v>
      </c>
      <c r="AA1408" s="40">
        <v>6</v>
      </c>
      <c r="AB1408" s="9" t="str">
        <f t="shared" ref="AB1408:AE1408" ca="1" si="7045">INDIRECT(ADDRESS($AA1408+1,AB$2,,,AB$1))</f>
        <v>CENTRO NORTE</v>
      </c>
      <c r="AC1408" s="9" t="str">
        <f t="shared" ca="1" si="7045"/>
        <v>CN</v>
      </c>
      <c r="AD1408" s="9" t="str">
        <f t="shared" ca="1" si="7045"/>
        <v>GOIANIA</v>
      </c>
      <c r="AE1408" s="9" t="str">
        <f t="shared" ca="1" si="7045"/>
        <v>BRASIL</v>
      </c>
      <c r="AF1408" s="40">
        <v>12</v>
      </c>
      <c r="AG1408" s="9" t="str">
        <f t="shared" ref="AG1408:AL1408" ca="1" si="7046">INDIRECT(ADDRESS($AF1408+1,AG$2,,,AG$1))</f>
        <v>LARISSA GAYER</v>
      </c>
      <c r="AH1408" s="9" t="str">
        <f t="shared" ca="1" si="7046"/>
        <v>LG</v>
      </c>
      <c r="AI1408" s="9">
        <f t="shared" ca="1" si="7046"/>
        <v>2222</v>
      </c>
      <c r="AJ1408" s="9" t="str">
        <f t="shared" ca="1" si="7046"/>
        <v>ANTÔNIO</v>
      </c>
      <c r="AK1408" s="9" t="str">
        <f t="shared" ca="1" si="7046"/>
        <v>SPAULO</v>
      </c>
      <c r="AL1408" s="9" t="str">
        <f t="shared" ca="1" si="7046"/>
        <v>SPAULO</v>
      </c>
      <c r="AM1408" s="52">
        <v>2</v>
      </c>
      <c r="AN1408" s="41">
        <v>1.1000000000000001E-2</v>
      </c>
      <c r="AO1408" s="42">
        <f t="shared" ca="1" si="24"/>
        <v>396</v>
      </c>
      <c r="AP1408" s="42">
        <f t="shared" ca="1" si="25"/>
        <v>204</v>
      </c>
      <c r="AQ1408" s="42">
        <f t="shared" ca="1" si="26"/>
        <v>391.64400000000001</v>
      </c>
    </row>
    <row r="1409" spans="1:43" ht="14">
      <c r="A1409" s="9">
        <f t="shared" si="18"/>
        <v>1408</v>
      </c>
      <c r="B1409" s="9">
        <v>713</v>
      </c>
      <c r="C1409" s="50">
        <v>43244</v>
      </c>
      <c r="D1409" s="39">
        <v>43249</v>
      </c>
      <c r="E1409" s="39">
        <v>43250</v>
      </c>
      <c r="F1409" s="40">
        <v>506</v>
      </c>
      <c r="G1409" s="7">
        <f t="shared" ref="G1409:L1409" ca="1" si="7047">INDIRECT(ADDRESS($F1409+1,G$2,,,G$1))</f>
        <v>43242</v>
      </c>
      <c r="H1409" s="27">
        <f t="shared" ca="1" si="7047"/>
        <v>43251</v>
      </c>
      <c r="I1409" s="9">
        <f t="shared" ca="1" si="7047"/>
        <v>3</v>
      </c>
      <c r="J1409" s="9">
        <f t="shared" ca="1" si="7047"/>
        <v>2</v>
      </c>
      <c r="K1409" s="28">
        <f t="shared" ca="1" si="7047"/>
        <v>43101</v>
      </c>
      <c r="L1409" s="9">
        <f t="shared" ca="1" si="7047"/>
        <v>3</v>
      </c>
      <c r="M1409" s="40">
        <v>21</v>
      </c>
      <c r="N1409" s="9" t="str">
        <f t="shared" ref="N1409:R1409" ca="1" si="7048">INDIRECT(ADDRESS($M1409+1,N$2,,,N$1))</f>
        <v>COZINHA MINEIRA REST.</v>
      </c>
      <c r="O1409" s="9" t="str">
        <f t="shared" ca="1" si="7048"/>
        <v>CMR</v>
      </c>
      <c r="P1409" s="9" t="str">
        <f t="shared" ca="1" si="7048"/>
        <v>RUA 7 DE SETEMBRO</v>
      </c>
      <c r="Q1409" s="9" t="str">
        <f t="shared" ca="1" si="7048"/>
        <v>BELORIZONTE</v>
      </c>
      <c r="R1409" s="9" t="str">
        <f t="shared" ca="1" si="7048"/>
        <v>MG</v>
      </c>
      <c r="S1409" s="40">
        <v>15</v>
      </c>
      <c r="T1409" s="9" t="str">
        <f t="shared" ref="T1409:Z1409" ca="1" si="7049">INDIRECT(ADDRESS($S1409+1,T$2,,,T$1))</f>
        <v>ESPUMANTE BRUTT RESERVA</v>
      </c>
      <c r="U1409" s="9" t="str">
        <f t="shared" ca="1" si="7049"/>
        <v>ES_BRT_RS</v>
      </c>
      <c r="V1409" s="9" t="str">
        <f t="shared" ca="1" si="7049"/>
        <v>ESPUMANTE</v>
      </c>
      <c r="W1409" s="9" t="str">
        <f t="shared" ca="1" si="7049"/>
        <v>12_BTL_0,75 l</v>
      </c>
      <c r="X1409" s="29">
        <f t="shared" ca="1" si="7049"/>
        <v>12</v>
      </c>
      <c r="Y1409" s="30">
        <f t="shared" ca="1" si="7049"/>
        <v>273</v>
      </c>
      <c r="Z1409" s="30">
        <f t="shared" ca="1" si="7049"/>
        <v>132</v>
      </c>
      <c r="AA1409" s="40">
        <v>4</v>
      </c>
      <c r="AB1409" s="9" t="str">
        <f t="shared" ref="AB1409:AE1409" ca="1" si="7050">INDIRECT(ADDRESS($AA1409+1,AB$2,,,AB$1))</f>
        <v>AGUA LIMPA</v>
      </c>
      <c r="AC1409" s="9" t="str">
        <f t="shared" ca="1" si="7050"/>
        <v>AL</v>
      </c>
      <c r="AD1409" s="9" t="str">
        <f t="shared" ca="1" si="7050"/>
        <v>BELORIZONTE</v>
      </c>
      <c r="AE1409" s="9" t="str">
        <f t="shared" ca="1" si="7050"/>
        <v>BRASIL</v>
      </c>
      <c r="AF1409" s="40">
        <v>12</v>
      </c>
      <c r="AG1409" s="9" t="str">
        <f t="shared" ref="AG1409:AL1409" ca="1" si="7051">INDIRECT(ADDRESS($AF1409+1,AG$2,,,AG$1))</f>
        <v>LARISSA GAYER</v>
      </c>
      <c r="AH1409" s="9" t="str">
        <f t="shared" ca="1" si="7051"/>
        <v>LG</v>
      </c>
      <c r="AI1409" s="9">
        <f t="shared" ca="1" si="7051"/>
        <v>2222</v>
      </c>
      <c r="AJ1409" s="9" t="str">
        <f t="shared" ca="1" si="7051"/>
        <v>ANTÔNIO</v>
      </c>
      <c r="AK1409" s="9" t="str">
        <f t="shared" ca="1" si="7051"/>
        <v>SPAULO</v>
      </c>
      <c r="AL1409" s="9" t="str">
        <f t="shared" ca="1" si="7051"/>
        <v>SPAULO</v>
      </c>
      <c r="AM1409" s="52">
        <v>2</v>
      </c>
      <c r="AN1409" s="41">
        <v>0</v>
      </c>
      <c r="AO1409" s="42">
        <f t="shared" ca="1" si="24"/>
        <v>546</v>
      </c>
      <c r="AP1409" s="42">
        <f t="shared" ca="1" si="25"/>
        <v>264</v>
      </c>
      <c r="AQ1409" s="42">
        <f t="shared" ca="1" si="26"/>
        <v>546</v>
      </c>
    </row>
    <row r="1410" spans="1:43" ht="14">
      <c r="A1410" s="9">
        <f t="shared" si="18"/>
        <v>1409</v>
      </c>
      <c r="B1410" s="9">
        <v>713</v>
      </c>
      <c r="C1410" s="50">
        <v>43244</v>
      </c>
      <c r="D1410" s="39">
        <v>43249</v>
      </c>
      <c r="E1410" s="39">
        <v>43250</v>
      </c>
      <c r="F1410" s="40">
        <v>506</v>
      </c>
      <c r="G1410" s="7">
        <f t="shared" ref="G1410:L1410" ca="1" si="7052">INDIRECT(ADDRESS($F1410+1,G$2,,,G$1))</f>
        <v>43242</v>
      </c>
      <c r="H1410" s="27">
        <f t="shared" ca="1" si="7052"/>
        <v>43251</v>
      </c>
      <c r="I1410" s="9">
        <f t="shared" ca="1" si="7052"/>
        <v>3</v>
      </c>
      <c r="J1410" s="9">
        <f t="shared" ca="1" si="7052"/>
        <v>2</v>
      </c>
      <c r="K1410" s="28">
        <f t="shared" ca="1" si="7052"/>
        <v>43101</v>
      </c>
      <c r="L1410" s="9">
        <f t="shared" ca="1" si="7052"/>
        <v>3</v>
      </c>
      <c r="M1410" s="40">
        <v>21</v>
      </c>
      <c r="N1410" s="9" t="str">
        <f t="shared" ref="N1410:R1410" ca="1" si="7053">INDIRECT(ADDRESS($M1410+1,N$2,,,N$1))</f>
        <v>COZINHA MINEIRA REST.</v>
      </c>
      <c r="O1410" s="9" t="str">
        <f t="shared" ca="1" si="7053"/>
        <v>CMR</v>
      </c>
      <c r="P1410" s="9" t="str">
        <f t="shared" ca="1" si="7053"/>
        <v>RUA 7 DE SETEMBRO</v>
      </c>
      <c r="Q1410" s="9" t="str">
        <f t="shared" ca="1" si="7053"/>
        <v>BELORIZONTE</v>
      </c>
      <c r="R1410" s="9" t="str">
        <f t="shared" ca="1" si="7053"/>
        <v>MG</v>
      </c>
      <c r="S1410" s="40">
        <v>14</v>
      </c>
      <c r="T1410" s="9" t="str">
        <f t="shared" ref="T1410:Z1410" ca="1" si="7054">INDIRECT(ADDRESS($S1410+1,T$2,,,T$1))</f>
        <v>ESPUMANTE BRUTT</v>
      </c>
      <c r="U1410" s="9" t="str">
        <f t="shared" ca="1" si="7054"/>
        <v>ES_BRT</v>
      </c>
      <c r="V1410" s="9" t="str">
        <f t="shared" ca="1" si="7054"/>
        <v>ESPUMANTE</v>
      </c>
      <c r="W1410" s="9" t="str">
        <f t="shared" ca="1" si="7054"/>
        <v>12_BTL_0,75 l</v>
      </c>
      <c r="X1410" s="29">
        <f t="shared" ca="1" si="7054"/>
        <v>12</v>
      </c>
      <c r="Y1410" s="30">
        <f t="shared" ca="1" si="7054"/>
        <v>223</v>
      </c>
      <c r="Z1410" s="30">
        <f t="shared" ca="1" si="7054"/>
        <v>108</v>
      </c>
      <c r="AA1410" s="40">
        <v>6</v>
      </c>
      <c r="AB1410" s="9" t="str">
        <f t="shared" ref="AB1410:AE1410" ca="1" si="7055">INDIRECT(ADDRESS($AA1410+1,AB$2,,,AB$1))</f>
        <v>CENTRO NORTE</v>
      </c>
      <c r="AC1410" s="9" t="str">
        <f t="shared" ca="1" si="7055"/>
        <v>CN</v>
      </c>
      <c r="AD1410" s="9" t="str">
        <f t="shared" ca="1" si="7055"/>
        <v>GOIANIA</v>
      </c>
      <c r="AE1410" s="9" t="str">
        <f t="shared" ca="1" si="7055"/>
        <v>BRASIL</v>
      </c>
      <c r="AF1410" s="40">
        <v>12</v>
      </c>
      <c r="AG1410" s="9" t="str">
        <f t="shared" ref="AG1410:AL1410" ca="1" si="7056">INDIRECT(ADDRESS($AF1410+1,AG$2,,,AG$1))</f>
        <v>LARISSA GAYER</v>
      </c>
      <c r="AH1410" s="9" t="str">
        <f t="shared" ca="1" si="7056"/>
        <v>LG</v>
      </c>
      <c r="AI1410" s="9">
        <f t="shared" ca="1" si="7056"/>
        <v>2222</v>
      </c>
      <c r="AJ1410" s="9" t="str">
        <f t="shared" ca="1" si="7056"/>
        <v>ANTÔNIO</v>
      </c>
      <c r="AK1410" s="9" t="str">
        <f t="shared" ca="1" si="7056"/>
        <v>SPAULO</v>
      </c>
      <c r="AL1410" s="9" t="str">
        <f t="shared" ca="1" si="7056"/>
        <v>SPAULO</v>
      </c>
      <c r="AM1410" s="52">
        <v>2</v>
      </c>
      <c r="AN1410" s="41">
        <v>2.8999999999999998E-2</v>
      </c>
      <c r="AO1410" s="42">
        <f t="shared" ca="1" si="24"/>
        <v>446</v>
      </c>
      <c r="AP1410" s="42">
        <f t="shared" ca="1" si="25"/>
        <v>216</v>
      </c>
      <c r="AQ1410" s="42">
        <f t="shared" ca="1" si="26"/>
        <v>433.06599999999997</v>
      </c>
    </row>
    <row r="1411" spans="1:43" ht="14">
      <c r="A1411" s="9">
        <f t="shared" si="18"/>
        <v>1410</v>
      </c>
      <c r="B1411" s="9">
        <v>713</v>
      </c>
      <c r="C1411" s="50">
        <v>43244</v>
      </c>
      <c r="D1411" s="39">
        <v>43249</v>
      </c>
      <c r="E1411" s="39">
        <v>43250</v>
      </c>
      <c r="F1411" s="40">
        <v>506</v>
      </c>
      <c r="G1411" s="7">
        <f t="shared" ref="G1411:L1411" ca="1" si="7057">INDIRECT(ADDRESS($F1411+1,G$2,,,G$1))</f>
        <v>43242</v>
      </c>
      <c r="H1411" s="27">
        <f t="shared" ca="1" si="7057"/>
        <v>43251</v>
      </c>
      <c r="I1411" s="9">
        <f t="shared" ca="1" si="7057"/>
        <v>3</v>
      </c>
      <c r="J1411" s="9">
        <f t="shared" ca="1" si="7057"/>
        <v>2</v>
      </c>
      <c r="K1411" s="28">
        <f t="shared" ca="1" si="7057"/>
        <v>43101</v>
      </c>
      <c r="L1411" s="9">
        <f t="shared" ca="1" si="7057"/>
        <v>3</v>
      </c>
      <c r="M1411" s="40">
        <v>21</v>
      </c>
      <c r="N1411" s="9" t="str">
        <f t="shared" ref="N1411:R1411" ca="1" si="7058">INDIRECT(ADDRESS($M1411+1,N$2,,,N$1))</f>
        <v>COZINHA MINEIRA REST.</v>
      </c>
      <c r="O1411" s="9" t="str">
        <f t="shared" ca="1" si="7058"/>
        <v>CMR</v>
      </c>
      <c r="P1411" s="9" t="str">
        <f t="shared" ca="1" si="7058"/>
        <v>RUA 7 DE SETEMBRO</v>
      </c>
      <c r="Q1411" s="9" t="str">
        <f t="shared" ca="1" si="7058"/>
        <v>BELORIZONTE</v>
      </c>
      <c r="R1411" s="9" t="str">
        <f t="shared" ca="1" si="7058"/>
        <v>MG</v>
      </c>
      <c r="S1411" s="40">
        <v>5</v>
      </c>
      <c r="T1411" s="9" t="str">
        <f t="shared" ref="T1411:Z1411" ca="1" si="7059">INDIRECT(ADDRESS($S1411+1,T$2,,,T$1))</f>
        <v>CARMENERE RESERVA</v>
      </c>
      <c r="U1411" s="9" t="str">
        <f t="shared" ca="1" si="7059"/>
        <v>CRMN_RS</v>
      </c>
      <c r="V1411" s="9" t="str">
        <f t="shared" ca="1" si="7059"/>
        <v>VINHO TINTO</v>
      </c>
      <c r="W1411" s="9" t="str">
        <f t="shared" ca="1" si="7059"/>
        <v>12_BTL_0,75 l</v>
      </c>
      <c r="X1411" s="29">
        <f t="shared" ca="1" si="7059"/>
        <v>12</v>
      </c>
      <c r="Y1411" s="30">
        <f t="shared" ca="1" si="7059"/>
        <v>198</v>
      </c>
      <c r="Z1411" s="30">
        <f t="shared" ca="1" si="7059"/>
        <v>110</v>
      </c>
      <c r="AA1411" s="40">
        <v>6</v>
      </c>
      <c r="AB1411" s="9" t="str">
        <f t="shared" ref="AB1411:AE1411" ca="1" si="7060">INDIRECT(ADDRESS($AA1411+1,AB$2,,,AB$1))</f>
        <v>CENTRO NORTE</v>
      </c>
      <c r="AC1411" s="9" t="str">
        <f t="shared" ca="1" si="7060"/>
        <v>CN</v>
      </c>
      <c r="AD1411" s="9" t="str">
        <f t="shared" ca="1" si="7060"/>
        <v>GOIANIA</v>
      </c>
      <c r="AE1411" s="9" t="str">
        <f t="shared" ca="1" si="7060"/>
        <v>BRASIL</v>
      </c>
      <c r="AF1411" s="40">
        <v>12</v>
      </c>
      <c r="AG1411" s="9" t="str">
        <f t="shared" ref="AG1411:AL1411" ca="1" si="7061">INDIRECT(ADDRESS($AF1411+1,AG$2,,,AG$1))</f>
        <v>LARISSA GAYER</v>
      </c>
      <c r="AH1411" s="9" t="str">
        <f t="shared" ca="1" si="7061"/>
        <v>LG</v>
      </c>
      <c r="AI1411" s="9">
        <f t="shared" ca="1" si="7061"/>
        <v>2222</v>
      </c>
      <c r="AJ1411" s="9" t="str">
        <f t="shared" ca="1" si="7061"/>
        <v>ANTÔNIO</v>
      </c>
      <c r="AK1411" s="9" t="str">
        <f t="shared" ca="1" si="7061"/>
        <v>SPAULO</v>
      </c>
      <c r="AL1411" s="9" t="str">
        <f t="shared" ca="1" si="7061"/>
        <v>SPAULO</v>
      </c>
      <c r="AM1411" s="52">
        <v>3</v>
      </c>
      <c r="AN1411" s="41">
        <v>2.7999999999999997E-2</v>
      </c>
      <c r="AO1411" s="42">
        <f t="shared" ca="1" si="24"/>
        <v>594</v>
      </c>
      <c r="AP1411" s="42">
        <f t="shared" ca="1" si="25"/>
        <v>330</v>
      </c>
      <c r="AQ1411" s="42">
        <f t="shared" ca="1" si="26"/>
        <v>577.36799999999994</v>
      </c>
    </row>
    <row r="1412" spans="1:43" ht="14">
      <c r="A1412" s="9">
        <f t="shared" si="18"/>
        <v>1411</v>
      </c>
      <c r="B1412" s="9">
        <v>714</v>
      </c>
      <c r="C1412" s="50">
        <v>43243</v>
      </c>
      <c r="D1412" s="39">
        <v>43246</v>
      </c>
      <c r="E1412" s="39">
        <v>43248</v>
      </c>
      <c r="F1412" s="40">
        <v>506</v>
      </c>
      <c r="G1412" s="7">
        <f t="shared" ref="G1412:L1412" ca="1" si="7062">INDIRECT(ADDRESS($F1412+1,G$2,,,G$1))</f>
        <v>43242</v>
      </c>
      <c r="H1412" s="27">
        <f t="shared" ca="1" si="7062"/>
        <v>43251</v>
      </c>
      <c r="I1412" s="9">
        <f t="shared" ca="1" si="7062"/>
        <v>3</v>
      </c>
      <c r="J1412" s="9">
        <f t="shared" ca="1" si="7062"/>
        <v>2</v>
      </c>
      <c r="K1412" s="28">
        <f t="shared" ca="1" si="7062"/>
        <v>43101</v>
      </c>
      <c r="L1412" s="9">
        <f t="shared" ca="1" si="7062"/>
        <v>3</v>
      </c>
      <c r="M1412" s="40">
        <v>6</v>
      </c>
      <c r="N1412" s="9" t="str">
        <f t="shared" ref="N1412:R1412" ca="1" si="7063">INDIRECT(ADDRESS($M1412+1,N$2,,,N$1))</f>
        <v>ANGELONI</v>
      </c>
      <c r="O1412" s="9" t="str">
        <f t="shared" ca="1" si="7063"/>
        <v>ANG</v>
      </c>
      <c r="P1412" s="9" t="str">
        <f t="shared" ca="1" si="7063"/>
        <v>AV. BEIRA RIO, 12</v>
      </c>
      <c r="Q1412" s="9" t="str">
        <f t="shared" ca="1" si="7063"/>
        <v>JOINVILLE</v>
      </c>
      <c r="R1412" s="9" t="str">
        <f t="shared" ca="1" si="7063"/>
        <v>SC</v>
      </c>
      <c r="S1412" s="40">
        <v>28</v>
      </c>
      <c r="T1412" s="9" t="str">
        <f t="shared" ref="T1412:Z1412" ca="1" si="7064">INDIRECT(ADDRESS($S1412+1,T$2,,,T$1))</f>
        <v>CHARDONNAY</v>
      </c>
      <c r="U1412" s="9" t="str">
        <f t="shared" ca="1" si="7064"/>
        <v>CHDN_E</v>
      </c>
      <c r="V1412" s="9" t="str">
        <f t="shared" ca="1" si="7064"/>
        <v>VINHO BRANCO</v>
      </c>
      <c r="W1412" s="9" t="str">
        <f t="shared" ca="1" si="7064"/>
        <v>4_TPK_2,0 l</v>
      </c>
      <c r="X1412" s="29">
        <f t="shared" ca="1" si="7064"/>
        <v>4</v>
      </c>
      <c r="Y1412" s="30">
        <f t="shared" ca="1" si="7064"/>
        <v>131</v>
      </c>
      <c r="Z1412" s="30">
        <f t="shared" ca="1" si="7064"/>
        <v>78</v>
      </c>
      <c r="AA1412" s="40">
        <v>1</v>
      </c>
      <c r="AB1412" s="9" t="str">
        <f t="shared" ref="AB1412:AE1412" ca="1" si="7065">INDIRECT(ADDRESS($AA1412+1,AB$2,,,AB$1))</f>
        <v>CAMPO BELO</v>
      </c>
      <c r="AC1412" s="9" t="str">
        <f t="shared" ca="1" si="7065"/>
        <v>CB</v>
      </c>
      <c r="AD1412" s="9" t="str">
        <f t="shared" ca="1" si="7065"/>
        <v>SÃO PAULO</v>
      </c>
      <c r="AE1412" s="9" t="str">
        <f t="shared" ca="1" si="7065"/>
        <v>BRASIL</v>
      </c>
      <c r="AF1412" s="40">
        <v>9</v>
      </c>
      <c r="AG1412" s="9" t="str">
        <f t="shared" ref="AG1412:AL1412" ca="1" si="7066">INDIRECT(ADDRESS($AF1412+1,AG$2,,,AG$1))</f>
        <v>CARLOS JOSE</v>
      </c>
      <c r="AH1412" s="9" t="str">
        <f t="shared" ca="1" si="7066"/>
        <v>CJ</v>
      </c>
      <c r="AI1412" s="9">
        <f t="shared" ca="1" si="7066"/>
        <v>2177</v>
      </c>
      <c r="AJ1412" s="9" t="str">
        <f t="shared" ca="1" si="7066"/>
        <v>MENESES</v>
      </c>
      <c r="AK1412" s="9" t="str">
        <f t="shared" ca="1" si="7066"/>
        <v>BSB</v>
      </c>
      <c r="AL1412" s="9" t="str">
        <f t="shared" ca="1" si="7066"/>
        <v>BSB</v>
      </c>
      <c r="AM1412" s="52">
        <v>3</v>
      </c>
      <c r="AN1412" s="41">
        <v>3.2000000000000001E-2</v>
      </c>
      <c r="AO1412" s="42">
        <f t="shared" ca="1" si="24"/>
        <v>393</v>
      </c>
      <c r="AP1412" s="42">
        <f t="shared" ca="1" si="25"/>
        <v>234</v>
      </c>
      <c r="AQ1412" s="42">
        <f t="shared" ca="1" si="26"/>
        <v>380.42399999999998</v>
      </c>
    </row>
    <row r="1413" spans="1:43" ht="14">
      <c r="A1413" s="9">
        <f t="shared" si="18"/>
        <v>1412</v>
      </c>
      <c r="B1413" s="9">
        <v>714</v>
      </c>
      <c r="C1413" s="50">
        <v>43243</v>
      </c>
      <c r="D1413" s="39">
        <v>43246</v>
      </c>
      <c r="E1413" s="39">
        <v>43248</v>
      </c>
      <c r="F1413" s="40">
        <v>506</v>
      </c>
      <c r="G1413" s="7">
        <f t="shared" ref="G1413:L1413" ca="1" si="7067">INDIRECT(ADDRESS($F1413+1,G$2,,,G$1))</f>
        <v>43242</v>
      </c>
      <c r="H1413" s="27">
        <f t="shared" ca="1" si="7067"/>
        <v>43251</v>
      </c>
      <c r="I1413" s="9">
        <f t="shared" ca="1" si="7067"/>
        <v>3</v>
      </c>
      <c r="J1413" s="9">
        <f t="shared" ca="1" si="7067"/>
        <v>2</v>
      </c>
      <c r="K1413" s="28">
        <f t="shared" ca="1" si="7067"/>
        <v>43101</v>
      </c>
      <c r="L1413" s="9">
        <f t="shared" ca="1" si="7067"/>
        <v>3</v>
      </c>
      <c r="M1413" s="40">
        <v>6</v>
      </c>
      <c r="N1413" s="9" t="str">
        <f t="shared" ref="N1413:R1413" ca="1" si="7068">INDIRECT(ADDRESS($M1413+1,N$2,,,N$1))</f>
        <v>ANGELONI</v>
      </c>
      <c r="O1413" s="9" t="str">
        <f t="shared" ca="1" si="7068"/>
        <v>ANG</v>
      </c>
      <c r="P1413" s="9" t="str">
        <f t="shared" ca="1" si="7068"/>
        <v>AV. BEIRA RIO, 12</v>
      </c>
      <c r="Q1413" s="9" t="str">
        <f t="shared" ca="1" si="7068"/>
        <v>JOINVILLE</v>
      </c>
      <c r="R1413" s="9" t="str">
        <f t="shared" ca="1" si="7068"/>
        <v>SC</v>
      </c>
      <c r="S1413" s="40">
        <v>20</v>
      </c>
      <c r="T1413" s="9" t="str">
        <f t="shared" ref="T1413:Z1413" ca="1" si="7069">INDIRECT(ADDRESS($S1413+1,T$2,,,T$1))</f>
        <v>MALBEC RESERVA</v>
      </c>
      <c r="U1413" s="9" t="str">
        <f t="shared" ca="1" si="7069"/>
        <v>MBC_RS</v>
      </c>
      <c r="V1413" s="9" t="str">
        <f t="shared" ca="1" si="7069"/>
        <v>VINHO TINTO</v>
      </c>
      <c r="W1413" s="9" t="str">
        <f t="shared" ca="1" si="7069"/>
        <v>12_BTL_0,75 l</v>
      </c>
      <c r="X1413" s="29">
        <f t="shared" ca="1" si="7069"/>
        <v>12</v>
      </c>
      <c r="Y1413" s="30">
        <f t="shared" ca="1" si="7069"/>
        <v>298</v>
      </c>
      <c r="Z1413" s="30">
        <f t="shared" ca="1" si="7069"/>
        <v>154</v>
      </c>
      <c r="AA1413" s="40">
        <v>1</v>
      </c>
      <c r="AB1413" s="9" t="str">
        <f t="shared" ref="AB1413:AE1413" ca="1" si="7070">INDIRECT(ADDRESS($AA1413+1,AB$2,,,AB$1))</f>
        <v>CAMPO BELO</v>
      </c>
      <c r="AC1413" s="9" t="str">
        <f t="shared" ca="1" si="7070"/>
        <v>CB</v>
      </c>
      <c r="AD1413" s="9" t="str">
        <f t="shared" ca="1" si="7070"/>
        <v>SÃO PAULO</v>
      </c>
      <c r="AE1413" s="9" t="str">
        <f t="shared" ca="1" si="7070"/>
        <v>BRASIL</v>
      </c>
      <c r="AF1413" s="40">
        <v>3</v>
      </c>
      <c r="AG1413" s="9" t="str">
        <f t="shared" ref="AG1413:AL1413" ca="1" si="7071">INDIRECT(ADDRESS($AF1413+1,AG$2,,,AG$1))</f>
        <v>JOÃO ALVES</v>
      </c>
      <c r="AH1413" s="9" t="str">
        <f t="shared" ca="1" si="7071"/>
        <v>JA</v>
      </c>
      <c r="AI1413" s="9">
        <f t="shared" ca="1" si="7071"/>
        <v>2187</v>
      </c>
      <c r="AJ1413" s="9" t="str">
        <f t="shared" ca="1" si="7071"/>
        <v>AGUIAR</v>
      </c>
      <c r="AK1413" s="9" t="str">
        <f t="shared" ca="1" si="7071"/>
        <v>CTBA</v>
      </c>
      <c r="AL1413" s="9" t="str">
        <f t="shared" ca="1" si="7071"/>
        <v>CTBA</v>
      </c>
      <c r="AM1413" s="52">
        <v>1</v>
      </c>
      <c r="AN1413" s="41">
        <v>3.9E-2</v>
      </c>
      <c r="AO1413" s="42">
        <f t="shared" ca="1" si="24"/>
        <v>298</v>
      </c>
      <c r="AP1413" s="42">
        <f t="shared" ca="1" si="25"/>
        <v>154</v>
      </c>
      <c r="AQ1413" s="42">
        <f t="shared" ca="1" si="26"/>
        <v>286.37799999999999</v>
      </c>
    </row>
    <row r="1414" spans="1:43" ht="14">
      <c r="A1414" s="9">
        <f t="shared" si="18"/>
        <v>1413</v>
      </c>
      <c r="B1414" s="9">
        <v>715</v>
      </c>
      <c r="C1414" s="50">
        <v>43244</v>
      </c>
      <c r="D1414" s="39">
        <v>43248</v>
      </c>
      <c r="E1414" s="39">
        <v>43250</v>
      </c>
      <c r="F1414" s="40">
        <v>507</v>
      </c>
      <c r="G1414" s="7">
        <f t="shared" ref="G1414:L1414" ca="1" si="7072">INDIRECT(ADDRESS($F1414+1,G$2,,,G$1))</f>
        <v>43243</v>
      </c>
      <c r="H1414" s="27">
        <f t="shared" ca="1" si="7072"/>
        <v>43251</v>
      </c>
      <c r="I1414" s="9">
        <f t="shared" ca="1" si="7072"/>
        <v>4</v>
      </c>
      <c r="J1414" s="9">
        <f t="shared" ca="1" si="7072"/>
        <v>2</v>
      </c>
      <c r="K1414" s="28">
        <f t="shared" ca="1" si="7072"/>
        <v>43101</v>
      </c>
      <c r="L1414" s="9">
        <f t="shared" ca="1" si="7072"/>
        <v>4</v>
      </c>
      <c r="M1414" s="40">
        <v>3</v>
      </c>
      <c r="N1414" s="9" t="str">
        <f t="shared" ref="N1414:R1414" ca="1" si="7073">INDIRECT(ADDRESS($M1414+1,N$2,,,N$1))</f>
        <v>CARREFOUR REDE DE MERCADOS</v>
      </c>
      <c r="O1414" s="9" t="str">
        <f t="shared" ca="1" si="7073"/>
        <v>CRM</v>
      </c>
      <c r="P1414" s="9" t="str">
        <f t="shared" ca="1" si="7073"/>
        <v>PARQUE INDUSTRIAL, 54</v>
      </c>
      <c r="Q1414" s="9" t="str">
        <f t="shared" ca="1" si="7073"/>
        <v>SÃO PAULO</v>
      </c>
      <c r="R1414" s="9" t="str">
        <f t="shared" ca="1" si="7073"/>
        <v>SP</v>
      </c>
      <c r="S1414" s="40">
        <v>14</v>
      </c>
      <c r="T1414" s="9" t="str">
        <f t="shared" ref="T1414:Z1414" ca="1" si="7074">INDIRECT(ADDRESS($S1414+1,T$2,,,T$1))</f>
        <v>ESPUMANTE BRUTT</v>
      </c>
      <c r="U1414" s="9" t="str">
        <f t="shared" ca="1" si="7074"/>
        <v>ES_BRT</v>
      </c>
      <c r="V1414" s="9" t="str">
        <f t="shared" ca="1" si="7074"/>
        <v>ESPUMANTE</v>
      </c>
      <c r="W1414" s="9" t="str">
        <f t="shared" ca="1" si="7074"/>
        <v>12_BTL_0,75 l</v>
      </c>
      <c r="X1414" s="29">
        <f t="shared" ca="1" si="7074"/>
        <v>12</v>
      </c>
      <c r="Y1414" s="30">
        <f t="shared" ca="1" si="7074"/>
        <v>223</v>
      </c>
      <c r="Z1414" s="30">
        <f t="shared" ca="1" si="7074"/>
        <v>108</v>
      </c>
      <c r="AA1414" s="40">
        <v>2</v>
      </c>
      <c r="AB1414" s="9" t="str">
        <f t="shared" ref="AB1414:AE1414" ca="1" si="7075">INDIRECT(ADDRESS($AA1414+1,AB$2,,,AB$1))</f>
        <v>MARTE</v>
      </c>
      <c r="AC1414" s="9" t="str">
        <f t="shared" ca="1" si="7075"/>
        <v>MT</v>
      </c>
      <c r="AD1414" s="9" t="str">
        <f t="shared" ca="1" si="7075"/>
        <v>CURITIBA</v>
      </c>
      <c r="AE1414" s="9" t="str">
        <f t="shared" ca="1" si="7075"/>
        <v>BRASIL</v>
      </c>
      <c r="AF1414" s="40">
        <v>3</v>
      </c>
      <c r="AG1414" s="9" t="str">
        <f t="shared" ref="AG1414:AL1414" ca="1" si="7076">INDIRECT(ADDRESS($AF1414+1,AG$2,,,AG$1))</f>
        <v>JOÃO ALVES</v>
      </c>
      <c r="AH1414" s="9" t="str">
        <f t="shared" ca="1" si="7076"/>
        <v>JA</v>
      </c>
      <c r="AI1414" s="9">
        <f t="shared" ca="1" si="7076"/>
        <v>2187</v>
      </c>
      <c r="AJ1414" s="9" t="str">
        <f t="shared" ca="1" si="7076"/>
        <v>AGUIAR</v>
      </c>
      <c r="AK1414" s="9" t="str">
        <f t="shared" ca="1" si="7076"/>
        <v>CTBA</v>
      </c>
      <c r="AL1414" s="9" t="str">
        <f t="shared" ca="1" si="7076"/>
        <v>CTBA</v>
      </c>
      <c r="AM1414" s="52">
        <v>1</v>
      </c>
      <c r="AN1414" s="41">
        <v>3.3000000000000002E-2</v>
      </c>
      <c r="AO1414" s="42">
        <f t="shared" ca="1" si="24"/>
        <v>223</v>
      </c>
      <c r="AP1414" s="42">
        <f t="shared" ca="1" si="25"/>
        <v>108</v>
      </c>
      <c r="AQ1414" s="42">
        <f t="shared" ca="1" si="26"/>
        <v>215.64099999999999</v>
      </c>
    </row>
    <row r="1415" spans="1:43" ht="14">
      <c r="A1415" s="9">
        <f t="shared" si="18"/>
        <v>1414</v>
      </c>
      <c r="B1415" s="9">
        <v>715</v>
      </c>
      <c r="C1415" s="50">
        <v>43244</v>
      </c>
      <c r="D1415" s="39">
        <v>43248</v>
      </c>
      <c r="E1415" s="39">
        <v>43250</v>
      </c>
      <c r="F1415" s="40">
        <v>507</v>
      </c>
      <c r="G1415" s="7">
        <f t="shared" ref="G1415:L1415" ca="1" si="7077">INDIRECT(ADDRESS($F1415+1,G$2,,,G$1))</f>
        <v>43243</v>
      </c>
      <c r="H1415" s="27">
        <f t="shared" ca="1" si="7077"/>
        <v>43251</v>
      </c>
      <c r="I1415" s="9">
        <f t="shared" ca="1" si="7077"/>
        <v>4</v>
      </c>
      <c r="J1415" s="9">
        <f t="shared" ca="1" si="7077"/>
        <v>2</v>
      </c>
      <c r="K1415" s="28">
        <f t="shared" ca="1" si="7077"/>
        <v>43101</v>
      </c>
      <c r="L1415" s="9">
        <f t="shared" ca="1" si="7077"/>
        <v>4</v>
      </c>
      <c r="M1415" s="40">
        <v>3</v>
      </c>
      <c r="N1415" s="9" t="str">
        <f t="shared" ref="N1415:R1415" ca="1" si="7078">INDIRECT(ADDRESS($M1415+1,N$2,,,N$1))</f>
        <v>CARREFOUR REDE DE MERCADOS</v>
      </c>
      <c r="O1415" s="9" t="str">
        <f t="shared" ca="1" si="7078"/>
        <v>CRM</v>
      </c>
      <c r="P1415" s="9" t="str">
        <f t="shared" ca="1" si="7078"/>
        <v>PARQUE INDUSTRIAL, 54</v>
      </c>
      <c r="Q1415" s="9" t="str">
        <f t="shared" ca="1" si="7078"/>
        <v>SÃO PAULO</v>
      </c>
      <c r="R1415" s="9" t="str">
        <f t="shared" ca="1" si="7078"/>
        <v>SP</v>
      </c>
      <c r="S1415" s="40">
        <v>21</v>
      </c>
      <c r="T1415" s="9" t="str">
        <f t="shared" ref="T1415:Z1415" ca="1" si="7079">INDIRECT(ADDRESS($S1415+1,T$2,,,T$1))</f>
        <v>TINTO DE MESA</v>
      </c>
      <c r="U1415" s="9" t="str">
        <f t="shared" ca="1" si="7079"/>
        <v>TNT_MS_E</v>
      </c>
      <c r="V1415" s="9" t="str">
        <f t="shared" ca="1" si="7079"/>
        <v>VINHO TINTO</v>
      </c>
      <c r="W1415" s="9" t="str">
        <f t="shared" ca="1" si="7079"/>
        <v>4_TPK_2,0 l</v>
      </c>
      <c r="X1415" s="29">
        <f t="shared" ca="1" si="7079"/>
        <v>4</v>
      </c>
      <c r="Y1415" s="30">
        <f t="shared" ca="1" si="7079"/>
        <v>101</v>
      </c>
      <c r="Z1415" s="30">
        <f t="shared" ca="1" si="7079"/>
        <v>61</v>
      </c>
      <c r="AA1415" s="40">
        <v>2</v>
      </c>
      <c r="AB1415" s="9" t="str">
        <f t="shared" ref="AB1415:AE1415" ca="1" si="7080">INDIRECT(ADDRESS($AA1415+1,AB$2,,,AB$1))</f>
        <v>MARTE</v>
      </c>
      <c r="AC1415" s="9" t="str">
        <f t="shared" ca="1" si="7080"/>
        <v>MT</v>
      </c>
      <c r="AD1415" s="9" t="str">
        <f t="shared" ca="1" si="7080"/>
        <v>CURITIBA</v>
      </c>
      <c r="AE1415" s="9" t="str">
        <f t="shared" ca="1" si="7080"/>
        <v>BRASIL</v>
      </c>
      <c r="AF1415" s="40">
        <v>7</v>
      </c>
      <c r="AG1415" s="9" t="str">
        <f t="shared" ref="AG1415:AL1415" ca="1" si="7081">INDIRECT(ADDRESS($AF1415+1,AG$2,,,AG$1))</f>
        <v>SILAS MALAFAIA</v>
      </c>
      <c r="AH1415" s="9" t="str">
        <f t="shared" ca="1" si="7081"/>
        <v>SM</v>
      </c>
      <c r="AI1415" s="9">
        <f t="shared" ca="1" si="7081"/>
        <v>2243</v>
      </c>
      <c r="AJ1415" s="9" t="str">
        <f t="shared" ca="1" si="7081"/>
        <v>MENESES</v>
      </c>
      <c r="AK1415" s="9" t="str">
        <f t="shared" ca="1" si="7081"/>
        <v>BSB</v>
      </c>
      <c r="AL1415" s="9" t="str">
        <f t="shared" ca="1" si="7081"/>
        <v>BSB</v>
      </c>
      <c r="AM1415" s="52">
        <v>3</v>
      </c>
      <c r="AN1415" s="41">
        <v>3.3000000000000002E-2</v>
      </c>
      <c r="AO1415" s="42">
        <f t="shared" ca="1" si="24"/>
        <v>303</v>
      </c>
      <c r="AP1415" s="42">
        <f t="shared" ca="1" si="25"/>
        <v>183</v>
      </c>
      <c r="AQ1415" s="42">
        <f t="shared" ca="1" si="26"/>
        <v>293.00099999999998</v>
      </c>
    </row>
    <row r="1416" spans="1:43" ht="14">
      <c r="A1416" s="9">
        <f t="shared" si="18"/>
        <v>1415</v>
      </c>
      <c r="B1416" s="9">
        <v>715</v>
      </c>
      <c r="C1416" s="50">
        <v>43244</v>
      </c>
      <c r="D1416" s="39">
        <v>43248</v>
      </c>
      <c r="E1416" s="39">
        <v>43250</v>
      </c>
      <c r="F1416" s="40">
        <v>507</v>
      </c>
      <c r="G1416" s="7">
        <f t="shared" ref="G1416:L1416" ca="1" si="7082">INDIRECT(ADDRESS($F1416+1,G$2,,,G$1))</f>
        <v>43243</v>
      </c>
      <c r="H1416" s="27">
        <f t="shared" ca="1" si="7082"/>
        <v>43251</v>
      </c>
      <c r="I1416" s="9">
        <f t="shared" ca="1" si="7082"/>
        <v>4</v>
      </c>
      <c r="J1416" s="9">
        <f t="shared" ca="1" si="7082"/>
        <v>2</v>
      </c>
      <c r="K1416" s="28">
        <f t="shared" ca="1" si="7082"/>
        <v>43101</v>
      </c>
      <c r="L1416" s="9">
        <f t="shared" ca="1" si="7082"/>
        <v>4</v>
      </c>
      <c r="M1416" s="40">
        <v>3</v>
      </c>
      <c r="N1416" s="9" t="str">
        <f t="shared" ref="N1416:R1416" ca="1" si="7083">INDIRECT(ADDRESS($M1416+1,N$2,,,N$1))</f>
        <v>CARREFOUR REDE DE MERCADOS</v>
      </c>
      <c r="O1416" s="9" t="str">
        <f t="shared" ca="1" si="7083"/>
        <v>CRM</v>
      </c>
      <c r="P1416" s="9" t="str">
        <f t="shared" ca="1" si="7083"/>
        <v>PARQUE INDUSTRIAL, 54</v>
      </c>
      <c r="Q1416" s="9" t="str">
        <f t="shared" ca="1" si="7083"/>
        <v>SÃO PAULO</v>
      </c>
      <c r="R1416" s="9" t="str">
        <f t="shared" ca="1" si="7083"/>
        <v>SP</v>
      </c>
      <c r="S1416" s="40">
        <v>20</v>
      </c>
      <c r="T1416" s="9" t="str">
        <f t="shared" ref="T1416:Z1416" ca="1" si="7084">INDIRECT(ADDRESS($S1416+1,T$2,,,T$1))</f>
        <v>MALBEC RESERVA</v>
      </c>
      <c r="U1416" s="9" t="str">
        <f t="shared" ca="1" si="7084"/>
        <v>MBC_RS</v>
      </c>
      <c r="V1416" s="9" t="str">
        <f t="shared" ca="1" si="7084"/>
        <v>VINHO TINTO</v>
      </c>
      <c r="W1416" s="9" t="str">
        <f t="shared" ca="1" si="7084"/>
        <v>12_BTL_0,75 l</v>
      </c>
      <c r="X1416" s="29">
        <f t="shared" ca="1" si="7084"/>
        <v>12</v>
      </c>
      <c r="Y1416" s="30">
        <f t="shared" ca="1" si="7084"/>
        <v>298</v>
      </c>
      <c r="Z1416" s="30">
        <f t="shared" ca="1" si="7084"/>
        <v>154</v>
      </c>
      <c r="AA1416" s="40">
        <v>2</v>
      </c>
      <c r="AB1416" s="9" t="str">
        <f t="shared" ref="AB1416:AE1416" ca="1" si="7085">INDIRECT(ADDRESS($AA1416+1,AB$2,,,AB$1))</f>
        <v>MARTE</v>
      </c>
      <c r="AC1416" s="9" t="str">
        <f t="shared" ca="1" si="7085"/>
        <v>MT</v>
      </c>
      <c r="AD1416" s="9" t="str">
        <f t="shared" ca="1" si="7085"/>
        <v>CURITIBA</v>
      </c>
      <c r="AE1416" s="9" t="str">
        <f t="shared" ca="1" si="7085"/>
        <v>BRASIL</v>
      </c>
      <c r="AF1416" s="40">
        <v>5</v>
      </c>
      <c r="AG1416" s="9" t="str">
        <f t="shared" ref="AG1416:AL1416" ca="1" si="7086">INDIRECT(ADDRESS($AF1416+1,AG$2,,,AG$1))</f>
        <v>ALICE SILVEIRA</v>
      </c>
      <c r="AH1416" s="9" t="str">
        <f t="shared" ca="1" si="7086"/>
        <v>AS</v>
      </c>
      <c r="AI1416" s="9">
        <f t="shared" ca="1" si="7086"/>
        <v>2106</v>
      </c>
      <c r="AJ1416" s="9" t="str">
        <f t="shared" ca="1" si="7086"/>
        <v>AGUIAR</v>
      </c>
      <c r="AK1416" s="9" t="str">
        <f t="shared" ca="1" si="7086"/>
        <v>CTBA</v>
      </c>
      <c r="AL1416" s="9" t="str">
        <f t="shared" ca="1" si="7086"/>
        <v>CTBA</v>
      </c>
      <c r="AM1416" s="52">
        <v>1</v>
      </c>
      <c r="AN1416" s="41">
        <v>3.5000000000000003E-2</v>
      </c>
      <c r="AO1416" s="42">
        <f t="shared" ca="1" si="24"/>
        <v>298</v>
      </c>
      <c r="AP1416" s="42">
        <f t="shared" ca="1" si="25"/>
        <v>154</v>
      </c>
      <c r="AQ1416" s="42">
        <f t="shared" ca="1" si="26"/>
        <v>287.57</v>
      </c>
    </row>
    <row r="1417" spans="1:43" ht="14">
      <c r="A1417" s="9">
        <f t="shared" si="18"/>
        <v>1416</v>
      </c>
      <c r="B1417" s="9">
        <v>715</v>
      </c>
      <c r="C1417" s="50">
        <v>43244</v>
      </c>
      <c r="D1417" s="39">
        <v>43248</v>
      </c>
      <c r="E1417" s="39">
        <v>43250</v>
      </c>
      <c r="F1417" s="40">
        <v>507</v>
      </c>
      <c r="G1417" s="7">
        <f t="shared" ref="G1417:L1417" ca="1" si="7087">INDIRECT(ADDRESS($F1417+1,G$2,,,G$1))</f>
        <v>43243</v>
      </c>
      <c r="H1417" s="27">
        <f t="shared" ca="1" si="7087"/>
        <v>43251</v>
      </c>
      <c r="I1417" s="9">
        <f t="shared" ca="1" si="7087"/>
        <v>4</v>
      </c>
      <c r="J1417" s="9">
        <f t="shared" ca="1" si="7087"/>
        <v>2</v>
      </c>
      <c r="K1417" s="28">
        <f t="shared" ca="1" si="7087"/>
        <v>43101</v>
      </c>
      <c r="L1417" s="9">
        <f t="shared" ca="1" si="7087"/>
        <v>4</v>
      </c>
      <c r="M1417" s="40">
        <v>3</v>
      </c>
      <c r="N1417" s="9" t="str">
        <f t="shared" ref="N1417:R1417" ca="1" si="7088">INDIRECT(ADDRESS($M1417+1,N$2,,,N$1))</f>
        <v>CARREFOUR REDE DE MERCADOS</v>
      </c>
      <c r="O1417" s="9" t="str">
        <f t="shared" ca="1" si="7088"/>
        <v>CRM</v>
      </c>
      <c r="P1417" s="9" t="str">
        <f t="shared" ca="1" si="7088"/>
        <v>PARQUE INDUSTRIAL, 54</v>
      </c>
      <c r="Q1417" s="9" t="str">
        <f t="shared" ca="1" si="7088"/>
        <v>SÃO PAULO</v>
      </c>
      <c r="R1417" s="9" t="str">
        <f t="shared" ca="1" si="7088"/>
        <v>SP</v>
      </c>
      <c r="S1417" s="40">
        <v>21</v>
      </c>
      <c r="T1417" s="9" t="str">
        <f t="shared" ref="T1417:Z1417" ca="1" si="7089">INDIRECT(ADDRESS($S1417+1,T$2,,,T$1))</f>
        <v>TINTO DE MESA</v>
      </c>
      <c r="U1417" s="9" t="str">
        <f t="shared" ca="1" si="7089"/>
        <v>TNT_MS_E</v>
      </c>
      <c r="V1417" s="9" t="str">
        <f t="shared" ca="1" si="7089"/>
        <v>VINHO TINTO</v>
      </c>
      <c r="W1417" s="9" t="str">
        <f t="shared" ca="1" si="7089"/>
        <v>4_TPK_2,0 l</v>
      </c>
      <c r="X1417" s="29">
        <f t="shared" ca="1" si="7089"/>
        <v>4</v>
      </c>
      <c r="Y1417" s="30">
        <f t="shared" ca="1" si="7089"/>
        <v>101</v>
      </c>
      <c r="Z1417" s="30">
        <f t="shared" ca="1" si="7089"/>
        <v>61</v>
      </c>
      <c r="AA1417" s="40">
        <v>5</v>
      </c>
      <c r="AB1417" s="9" t="str">
        <f t="shared" ref="AB1417:AE1417" ca="1" si="7090">INDIRECT(ADDRESS($AA1417+1,AB$2,,,AB$1))</f>
        <v>PARQUE SUL</v>
      </c>
      <c r="AC1417" s="9" t="str">
        <f t="shared" ca="1" si="7090"/>
        <v>PS</v>
      </c>
      <c r="AD1417" s="9" t="str">
        <f t="shared" ca="1" si="7090"/>
        <v>RIO DE JANEIRO</v>
      </c>
      <c r="AE1417" s="9" t="str">
        <f t="shared" ca="1" si="7090"/>
        <v>BRASIL</v>
      </c>
      <c r="AF1417" s="40">
        <v>9</v>
      </c>
      <c r="AG1417" s="9" t="str">
        <f t="shared" ref="AG1417:AL1417" ca="1" si="7091">INDIRECT(ADDRESS($AF1417+1,AG$2,,,AG$1))</f>
        <v>CARLOS JOSE</v>
      </c>
      <c r="AH1417" s="9" t="str">
        <f t="shared" ca="1" si="7091"/>
        <v>CJ</v>
      </c>
      <c r="AI1417" s="9">
        <f t="shared" ca="1" si="7091"/>
        <v>2177</v>
      </c>
      <c r="AJ1417" s="9" t="str">
        <f t="shared" ca="1" si="7091"/>
        <v>MENESES</v>
      </c>
      <c r="AK1417" s="9" t="str">
        <f t="shared" ca="1" si="7091"/>
        <v>BSB</v>
      </c>
      <c r="AL1417" s="9" t="str">
        <f t="shared" ca="1" si="7091"/>
        <v>BSB</v>
      </c>
      <c r="AM1417" s="52">
        <v>3</v>
      </c>
      <c r="AN1417" s="41">
        <v>8.3000000000000004E-2</v>
      </c>
      <c r="AO1417" s="42">
        <f t="shared" ca="1" si="24"/>
        <v>303</v>
      </c>
      <c r="AP1417" s="42">
        <f t="shared" ca="1" si="25"/>
        <v>183</v>
      </c>
      <c r="AQ1417" s="42">
        <f t="shared" ca="1" si="26"/>
        <v>277.851</v>
      </c>
    </row>
    <row r="1418" spans="1:43" ht="14">
      <c r="A1418" s="9">
        <f t="shared" si="18"/>
        <v>1417</v>
      </c>
      <c r="B1418" s="9">
        <v>716</v>
      </c>
      <c r="C1418" s="50">
        <v>43248</v>
      </c>
      <c r="D1418" s="39">
        <v>43251</v>
      </c>
      <c r="E1418" s="39">
        <v>43253</v>
      </c>
      <c r="F1418" s="40">
        <v>508</v>
      </c>
      <c r="G1418" s="7">
        <f t="shared" ref="G1418:L1418" ca="1" si="7092">INDIRECT(ADDRESS($F1418+1,G$2,,,G$1))</f>
        <v>43244</v>
      </c>
      <c r="H1418" s="27">
        <f t="shared" ca="1" si="7092"/>
        <v>43251</v>
      </c>
      <c r="I1418" s="9">
        <f t="shared" ca="1" si="7092"/>
        <v>5</v>
      </c>
      <c r="J1418" s="9">
        <f t="shared" ca="1" si="7092"/>
        <v>2</v>
      </c>
      <c r="K1418" s="28">
        <f t="shared" ca="1" si="7092"/>
        <v>43101</v>
      </c>
      <c r="L1418" s="9">
        <f t="shared" ca="1" si="7092"/>
        <v>5</v>
      </c>
      <c r="M1418" s="40">
        <v>9</v>
      </c>
      <c r="N1418" s="9" t="str">
        <f t="shared" ref="N1418:R1418" ca="1" si="7093">INDIRECT(ADDRESS($M1418+1,N$2,,,N$1))</f>
        <v>ZANONNI E FAMIGLIA</v>
      </c>
      <c r="O1418" s="9" t="str">
        <f t="shared" ca="1" si="7093"/>
        <v>ZNFM</v>
      </c>
      <c r="P1418" s="9" t="str">
        <f t="shared" ca="1" si="7093"/>
        <v>RUA 1130, 45</v>
      </c>
      <c r="Q1418" s="9" t="str">
        <f t="shared" ca="1" si="7093"/>
        <v>GOIÂNIA</v>
      </c>
      <c r="R1418" s="9" t="str">
        <f t="shared" ca="1" si="7093"/>
        <v>GO</v>
      </c>
      <c r="S1418" s="40">
        <v>11</v>
      </c>
      <c r="T1418" s="9" t="str">
        <f t="shared" ref="T1418:Z1418" ca="1" si="7094">INDIRECT(ADDRESS($S1418+1,T$2,,,T$1))</f>
        <v>RIESLING RESERVA</v>
      </c>
      <c r="U1418" s="9" t="str">
        <f t="shared" ca="1" si="7094"/>
        <v>RISL_RS</v>
      </c>
      <c r="V1418" s="9" t="str">
        <f t="shared" ca="1" si="7094"/>
        <v>VINHO BRANCO</v>
      </c>
      <c r="W1418" s="9" t="str">
        <f t="shared" ca="1" si="7094"/>
        <v>12_BTL_0,75 l</v>
      </c>
      <c r="X1418" s="29">
        <f t="shared" ca="1" si="7094"/>
        <v>12</v>
      </c>
      <c r="Y1418" s="30">
        <f t="shared" ca="1" si="7094"/>
        <v>240</v>
      </c>
      <c r="Z1418" s="30">
        <f t="shared" ca="1" si="7094"/>
        <v>123</v>
      </c>
      <c r="AA1418" s="40">
        <v>1</v>
      </c>
      <c r="AB1418" s="9" t="str">
        <f t="shared" ref="AB1418:AE1418" ca="1" si="7095">INDIRECT(ADDRESS($AA1418+1,AB$2,,,AB$1))</f>
        <v>CAMPO BELO</v>
      </c>
      <c r="AC1418" s="9" t="str">
        <f t="shared" ca="1" si="7095"/>
        <v>CB</v>
      </c>
      <c r="AD1418" s="9" t="str">
        <f t="shared" ca="1" si="7095"/>
        <v>SÃO PAULO</v>
      </c>
      <c r="AE1418" s="9" t="str">
        <f t="shared" ca="1" si="7095"/>
        <v>BRASIL</v>
      </c>
      <c r="AF1418" s="40">
        <v>11</v>
      </c>
      <c r="AG1418" s="9" t="str">
        <f t="shared" ref="AG1418:AL1418" ca="1" si="7096">INDIRECT(ADDRESS($AF1418+1,AG$2,,,AG$1))</f>
        <v>DEBORA CALIXTO</v>
      </c>
      <c r="AH1418" s="9" t="str">
        <f t="shared" ca="1" si="7096"/>
        <v>DC</v>
      </c>
      <c r="AI1418" s="9">
        <f t="shared" ca="1" si="7096"/>
        <v>2188</v>
      </c>
      <c r="AJ1418" s="9" t="str">
        <f t="shared" ca="1" si="7096"/>
        <v>ANTÔNIO</v>
      </c>
      <c r="AK1418" s="9" t="str">
        <f t="shared" ca="1" si="7096"/>
        <v>SPAULO</v>
      </c>
      <c r="AL1418" s="9" t="str">
        <f t="shared" ca="1" si="7096"/>
        <v>SPAULO</v>
      </c>
      <c r="AM1418" s="52">
        <v>2</v>
      </c>
      <c r="AN1418" s="41">
        <v>9.3000000000000013E-2</v>
      </c>
      <c r="AO1418" s="42">
        <f t="shared" ca="1" si="24"/>
        <v>480</v>
      </c>
      <c r="AP1418" s="42">
        <f t="shared" ca="1" si="25"/>
        <v>246</v>
      </c>
      <c r="AQ1418" s="42">
        <f t="shared" ca="1" si="26"/>
        <v>435.36</v>
      </c>
    </row>
    <row r="1419" spans="1:43" ht="14">
      <c r="A1419" s="9">
        <f t="shared" si="18"/>
        <v>1418</v>
      </c>
      <c r="B1419" s="9">
        <v>717</v>
      </c>
      <c r="C1419" s="50">
        <v>43246</v>
      </c>
      <c r="D1419" s="39">
        <v>43252</v>
      </c>
      <c r="E1419" s="39">
        <v>43250</v>
      </c>
      <c r="F1419" s="40">
        <v>509</v>
      </c>
      <c r="G1419" s="7">
        <f t="shared" ref="G1419:L1419" ca="1" si="7097">INDIRECT(ADDRESS($F1419+1,G$2,,,G$1))</f>
        <v>43245</v>
      </c>
      <c r="H1419" s="27">
        <f t="shared" ca="1" si="7097"/>
        <v>43251</v>
      </c>
      <c r="I1419" s="9">
        <f t="shared" ca="1" si="7097"/>
        <v>6</v>
      </c>
      <c r="J1419" s="9">
        <f t="shared" ca="1" si="7097"/>
        <v>2</v>
      </c>
      <c r="K1419" s="28">
        <f t="shared" ca="1" si="7097"/>
        <v>43101</v>
      </c>
      <c r="L1419" s="9">
        <f t="shared" ca="1" si="7097"/>
        <v>6</v>
      </c>
      <c r="M1419" s="40">
        <v>27</v>
      </c>
      <c r="N1419" s="9" t="str">
        <f t="shared" ref="N1419:R1419" ca="1" si="7098">INDIRECT(ADDRESS($M1419+1,N$2,,,N$1))</f>
        <v>ROMA RESTAURANTE</v>
      </c>
      <c r="O1419" s="9" t="str">
        <f t="shared" ca="1" si="7098"/>
        <v>RRT</v>
      </c>
      <c r="P1419" s="9" t="str">
        <f t="shared" ca="1" si="7098"/>
        <v>RUA NONA ITALIA, 44</v>
      </c>
      <c r="Q1419" s="9" t="str">
        <f t="shared" ca="1" si="7098"/>
        <v>CURITIBA</v>
      </c>
      <c r="R1419" s="9" t="str">
        <f t="shared" ca="1" si="7098"/>
        <v>PR</v>
      </c>
      <c r="S1419" s="40">
        <v>4</v>
      </c>
      <c r="T1419" s="9" t="str">
        <f t="shared" ref="T1419:Z1419" ca="1" si="7099">INDIRECT(ADDRESS($S1419+1,T$2,,,T$1))</f>
        <v>CARMENERE</v>
      </c>
      <c r="U1419" s="9" t="str">
        <f t="shared" ca="1" si="7099"/>
        <v>CRMN</v>
      </c>
      <c r="V1419" s="9" t="str">
        <f t="shared" ca="1" si="7099"/>
        <v>VINHO TINTO</v>
      </c>
      <c r="W1419" s="9" t="str">
        <f t="shared" ca="1" si="7099"/>
        <v>12_BTL_0,75 l</v>
      </c>
      <c r="X1419" s="29">
        <f t="shared" ca="1" si="7099"/>
        <v>12</v>
      </c>
      <c r="Y1419" s="30">
        <f t="shared" ca="1" si="7099"/>
        <v>150</v>
      </c>
      <c r="Z1419" s="30">
        <f t="shared" ca="1" si="7099"/>
        <v>98</v>
      </c>
      <c r="AA1419" s="40">
        <v>1</v>
      </c>
      <c r="AB1419" s="9" t="str">
        <f t="shared" ref="AB1419:AE1419" ca="1" si="7100">INDIRECT(ADDRESS($AA1419+1,AB$2,,,AB$1))</f>
        <v>CAMPO BELO</v>
      </c>
      <c r="AC1419" s="9" t="str">
        <f t="shared" ca="1" si="7100"/>
        <v>CB</v>
      </c>
      <c r="AD1419" s="9" t="str">
        <f t="shared" ca="1" si="7100"/>
        <v>SÃO PAULO</v>
      </c>
      <c r="AE1419" s="9" t="str">
        <f t="shared" ca="1" si="7100"/>
        <v>BRASIL</v>
      </c>
      <c r="AF1419" s="40">
        <v>11</v>
      </c>
      <c r="AG1419" s="9" t="str">
        <f t="shared" ref="AG1419:AL1419" ca="1" si="7101">INDIRECT(ADDRESS($AF1419+1,AG$2,,,AG$1))</f>
        <v>DEBORA CALIXTO</v>
      </c>
      <c r="AH1419" s="9" t="str">
        <f t="shared" ca="1" si="7101"/>
        <v>DC</v>
      </c>
      <c r="AI1419" s="9">
        <f t="shared" ca="1" si="7101"/>
        <v>2188</v>
      </c>
      <c r="AJ1419" s="9" t="str">
        <f t="shared" ca="1" si="7101"/>
        <v>ANTÔNIO</v>
      </c>
      <c r="AK1419" s="9" t="str">
        <f t="shared" ca="1" si="7101"/>
        <v>SPAULO</v>
      </c>
      <c r="AL1419" s="9" t="str">
        <f t="shared" ca="1" si="7101"/>
        <v>SPAULO</v>
      </c>
      <c r="AM1419" s="52">
        <v>2</v>
      </c>
      <c r="AN1419" s="41">
        <v>9.0000000000000011E-3</v>
      </c>
      <c r="AO1419" s="42">
        <f t="shared" ca="1" si="24"/>
        <v>300</v>
      </c>
      <c r="AP1419" s="42">
        <f t="shared" ca="1" si="25"/>
        <v>196</v>
      </c>
      <c r="AQ1419" s="42">
        <f t="shared" ca="1" si="26"/>
        <v>297.3</v>
      </c>
    </row>
    <row r="1420" spans="1:43" ht="14">
      <c r="A1420" s="9">
        <f t="shared" si="18"/>
        <v>1419</v>
      </c>
      <c r="B1420" s="9">
        <v>717</v>
      </c>
      <c r="C1420" s="50">
        <v>43246</v>
      </c>
      <c r="D1420" s="39">
        <v>43252</v>
      </c>
      <c r="E1420" s="39">
        <v>43250</v>
      </c>
      <c r="F1420" s="40">
        <v>509</v>
      </c>
      <c r="G1420" s="7">
        <f t="shared" ref="G1420:L1420" ca="1" si="7102">INDIRECT(ADDRESS($F1420+1,G$2,,,G$1))</f>
        <v>43245</v>
      </c>
      <c r="H1420" s="27">
        <f t="shared" ca="1" si="7102"/>
        <v>43251</v>
      </c>
      <c r="I1420" s="9">
        <f t="shared" ca="1" si="7102"/>
        <v>6</v>
      </c>
      <c r="J1420" s="9">
        <f t="shared" ca="1" si="7102"/>
        <v>2</v>
      </c>
      <c r="K1420" s="28">
        <f t="shared" ca="1" si="7102"/>
        <v>43101</v>
      </c>
      <c r="L1420" s="9">
        <f t="shared" ca="1" si="7102"/>
        <v>6</v>
      </c>
      <c r="M1420" s="40">
        <v>27</v>
      </c>
      <c r="N1420" s="9" t="str">
        <f t="shared" ref="N1420:R1420" ca="1" si="7103">INDIRECT(ADDRESS($M1420+1,N$2,,,N$1))</f>
        <v>ROMA RESTAURANTE</v>
      </c>
      <c r="O1420" s="9" t="str">
        <f t="shared" ca="1" si="7103"/>
        <v>RRT</v>
      </c>
      <c r="P1420" s="9" t="str">
        <f t="shared" ca="1" si="7103"/>
        <v>RUA NONA ITALIA, 44</v>
      </c>
      <c r="Q1420" s="9" t="str">
        <f t="shared" ca="1" si="7103"/>
        <v>CURITIBA</v>
      </c>
      <c r="R1420" s="9" t="str">
        <f t="shared" ca="1" si="7103"/>
        <v>PR</v>
      </c>
      <c r="S1420" s="40">
        <v>11</v>
      </c>
      <c r="T1420" s="9" t="str">
        <f t="shared" ref="T1420:Z1420" ca="1" si="7104">INDIRECT(ADDRESS($S1420+1,T$2,,,T$1))</f>
        <v>RIESLING RESERVA</v>
      </c>
      <c r="U1420" s="9" t="str">
        <f t="shared" ca="1" si="7104"/>
        <v>RISL_RS</v>
      </c>
      <c r="V1420" s="9" t="str">
        <f t="shared" ca="1" si="7104"/>
        <v>VINHO BRANCO</v>
      </c>
      <c r="W1420" s="9" t="str">
        <f t="shared" ca="1" si="7104"/>
        <v>12_BTL_0,75 l</v>
      </c>
      <c r="X1420" s="29">
        <f t="shared" ca="1" si="7104"/>
        <v>12</v>
      </c>
      <c r="Y1420" s="30">
        <f t="shared" ca="1" si="7104"/>
        <v>240</v>
      </c>
      <c r="Z1420" s="30">
        <f t="shared" ca="1" si="7104"/>
        <v>123</v>
      </c>
      <c r="AA1420" s="40">
        <v>1</v>
      </c>
      <c r="AB1420" s="9" t="str">
        <f t="shared" ref="AB1420:AE1420" ca="1" si="7105">INDIRECT(ADDRESS($AA1420+1,AB$2,,,AB$1))</f>
        <v>CAMPO BELO</v>
      </c>
      <c r="AC1420" s="9" t="str">
        <f t="shared" ca="1" si="7105"/>
        <v>CB</v>
      </c>
      <c r="AD1420" s="9" t="str">
        <f t="shared" ca="1" si="7105"/>
        <v>SÃO PAULO</v>
      </c>
      <c r="AE1420" s="9" t="str">
        <f t="shared" ca="1" si="7105"/>
        <v>BRASIL</v>
      </c>
      <c r="AF1420" s="40">
        <v>11</v>
      </c>
      <c r="AG1420" s="9" t="str">
        <f t="shared" ref="AG1420:AL1420" ca="1" si="7106">INDIRECT(ADDRESS($AF1420+1,AG$2,,,AG$1))</f>
        <v>DEBORA CALIXTO</v>
      </c>
      <c r="AH1420" s="9" t="str">
        <f t="shared" ca="1" si="7106"/>
        <v>DC</v>
      </c>
      <c r="AI1420" s="9">
        <f t="shared" ca="1" si="7106"/>
        <v>2188</v>
      </c>
      <c r="AJ1420" s="9" t="str">
        <f t="shared" ca="1" si="7106"/>
        <v>ANTÔNIO</v>
      </c>
      <c r="AK1420" s="9" t="str">
        <f t="shared" ca="1" si="7106"/>
        <v>SPAULO</v>
      </c>
      <c r="AL1420" s="9" t="str">
        <f t="shared" ca="1" si="7106"/>
        <v>SPAULO</v>
      </c>
      <c r="AM1420" s="52">
        <v>2</v>
      </c>
      <c r="AN1420" s="41">
        <v>4.2000000000000003E-2</v>
      </c>
      <c r="AO1420" s="42">
        <f t="shared" ca="1" si="24"/>
        <v>480</v>
      </c>
      <c r="AP1420" s="42">
        <f t="shared" ca="1" si="25"/>
        <v>246</v>
      </c>
      <c r="AQ1420" s="42">
        <f t="shared" ca="1" si="26"/>
        <v>459.84</v>
      </c>
    </row>
    <row r="1421" spans="1:43" ht="14">
      <c r="A1421" s="9">
        <f t="shared" si="18"/>
        <v>1420</v>
      </c>
      <c r="B1421" s="9">
        <v>718</v>
      </c>
      <c r="C1421" s="50">
        <v>43247</v>
      </c>
      <c r="D1421" s="39">
        <v>43252</v>
      </c>
      <c r="E1421" s="39">
        <v>43251</v>
      </c>
      <c r="F1421" s="40">
        <v>510</v>
      </c>
      <c r="G1421" s="7">
        <f t="shared" ref="G1421:L1421" ca="1" si="7107">INDIRECT(ADDRESS($F1421+1,G$2,,,G$1))</f>
        <v>43246</v>
      </c>
      <c r="H1421" s="27">
        <f t="shared" ca="1" si="7107"/>
        <v>43251</v>
      </c>
      <c r="I1421" s="9">
        <f t="shared" ca="1" si="7107"/>
        <v>7</v>
      </c>
      <c r="J1421" s="9">
        <f t="shared" ca="1" si="7107"/>
        <v>2</v>
      </c>
      <c r="K1421" s="28">
        <f t="shared" ca="1" si="7107"/>
        <v>43101</v>
      </c>
      <c r="L1421" s="9">
        <f t="shared" ca="1" si="7107"/>
        <v>7</v>
      </c>
      <c r="M1421" s="40">
        <v>9</v>
      </c>
      <c r="N1421" s="9" t="str">
        <f t="shared" ref="N1421:R1421" ca="1" si="7108">INDIRECT(ADDRESS($M1421+1,N$2,,,N$1))</f>
        <v>ZANONNI E FAMIGLIA</v>
      </c>
      <c r="O1421" s="9" t="str">
        <f t="shared" ca="1" si="7108"/>
        <v>ZNFM</v>
      </c>
      <c r="P1421" s="9" t="str">
        <f t="shared" ca="1" si="7108"/>
        <v>RUA 1130, 45</v>
      </c>
      <c r="Q1421" s="9" t="str">
        <f t="shared" ca="1" si="7108"/>
        <v>GOIÂNIA</v>
      </c>
      <c r="R1421" s="9" t="str">
        <f t="shared" ca="1" si="7108"/>
        <v>GO</v>
      </c>
      <c r="S1421" s="40">
        <v>16</v>
      </c>
      <c r="T1421" s="9" t="str">
        <f t="shared" ref="T1421:Z1421" ca="1" si="7109">INDIRECT(ADDRESS($S1421+1,T$2,,,T$1))</f>
        <v>ESPUMANTE DEMI-SEC</v>
      </c>
      <c r="U1421" s="9" t="str">
        <f t="shared" ca="1" si="7109"/>
        <v>ES_DS</v>
      </c>
      <c r="V1421" s="9" t="str">
        <f t="shared" ca="1" si="7109"/>
        <v>ESPUMANTE</v>
      </c>
      <c r="W1421" s="9" t="str">
        <f t="shared" ca="1" si="7109"/>
        <v>12_BTL_0,75 l</v>
      </c>
      <c r="X1421" s="29">
        <f t="shared" ca="1" si="7109"/>
        <v>12</v>
      </c>
      <c r="Y1421" s="30">
        <f t="shared" ca="1" si="7109"/>
        <v>223</v>
      </c>
      <c r="Z1421" s="30">
        <f t="shared" ca="1" si="7109"/>
        <v>111</v>
      </c>
      <c r="AA1421" s="40">
        <v>4</v>
      </c>
      <c r="AB1421" s="9" t="str">
        <f t="shared" ref="AB1421:AE1421" ca="1" si="7110">INDIRECT(ADDRESS($AA1421+1,AB$2,,,AB$1))</f>
        <v>AGUA LIMPA</v>
      </c>
      <c r="AC1421" s="9" t="str">
        <f t="shared" ca="1" si="7110"/>
        <v>AL</v>
      </c>
      <c r="AD1421" s="9" t="str">
        <f t="shared" ca="1" si="7110"/>
        <v>BELORIZONTE</v>
      </c>
      <c r="AE1421" s="9" t="str">
        <f t="shared" ca="1" si="7110"/>
        <v>BRASIL</v>
      </c>
      <c r="AF1421" s="40">
        <v>11</v>
      </c>
      <c r="AG1421" s="9" t="str">
        <f t="shared" ref="AG1421:AL1421" ca="1" si="7111">INDIRECT(ADDRESS($AF1421+1,AG$2,,,AG$1))</f>
        <v>DEBORA CALIXTO</v>
      </c>
      <c r="AH1421" s="9" t="str">
        <f t="shared" ca="1" si="7111"/>
        <v>DC</v>
      </c>
      <c r="AI1421" s="9">
        <f t="shared" ca="1" si="7111"/>
        <v>2188</v>
      </c>
      <c r="AJ1421" s="9" t="str">
        <f t="shared" ca="1" si="7111"/>
        <v>ANTÔNIO</v>
      </c>
      <c r="AK1421" s="9" t="str">
        <f t="shared" ca="1" si="7111"/>
        <v>SPAULO</v>
      </c>
      <c r="AL1421" s="9" t="str">
        <f t="shared" ca="1" si="7111"/>
        <v>SPAULO</v>
      </c>
      <c r="AM1421" s="52">
        <v>2</v>
      </c>
      <c r="AN1421" s="41">
        <v>3.0000000000000001E-3</v>
      </c>
      <c r="AO1421" s="42">
        <f t="shared" ca="1" si="24"/>
        <v>446</v>
      </c>
      <c r="AP1421" s="42">
        <f t="shared" ca="1" si="25"/>
        <v>222</v>
      </c>
      <c r="AQ1421" s="42">
        <f t="shared" ca="1" si="26"/>
        <v>444.66199999999998</v>
      </c>
    </row>
    <row r="1422" spans="1:43" ht="14">
      <c r="A1422" s="9">
        <f t="shared" si="18"/>
        <v>1421</v>
      </c>
      <c r="B1422" s="9">
        <v>718</v>
      </c>
      <c r="C1422" s="50">
        <v>43247</v>
      </c>
      <c r="D1422" s="39">
        <v>43252</v>
      </c>
      <c r="E1422" s="39">
        <v>43251</v>
      </c>
      <c r="F1422" s="40">
        <v>510</v>
      </c>
      <c r="G1422" s="7">
        <f t="shared" ref="G1422:L1422" ca="1" si="7112">INDIRECT(ADDRESS($F1422+1,G$2,,,G$1))</f>
        <v>43246</v>
      </c>
      <c r="H1422" s="27">
        <f t="shared" ca="1" si="7112"/>
        <v>43251</v>
      </c>
      <c r="I1422" s="9">
        <f t="shared" ca="1" si="7112"/>
        <v>7</v>
      </c>
      <c r="J1422" s="9">
        <f t="shared" ca="1" si="7112"/>
        <v>2</v>
      </c>
      <c r="K1422" s="28">
        <f t="shared" ca="1" si="7112"/>
        <v>43101</v>
      </c>
      <c r="L1422" s="9">
        <f t="shared" ca="1" si="7112"/>
        <v>7</v>
      </c>
      <c r="M1422" s="40">
        <v>9</v>
      </c>
      <c r="N1422" s="9" t="str">
        <f t="shared" ref="N1422:R1422" ca="1" si="7113">INDIRECT(ADDRESS($M1422+1,N$2,,,N$1))</f>
        <v>ZANONNI E FAMIGLIA</v>
      </c>
      <c r="O1422" s="9" t="str">
        <f t="shared" ca="1" si="7113"/>
        <v>ZNFM</v>
      </c>
      <c r="P1422" s="9" t="str">
        <f t="shared" ca="1" si="7113"/>
        <v>RUA 1130, 45</v>
      </c>
      <c r="Q1422" s="9" t="str">
        <f t="shared" ca="1" si="7113"/>
        <v>GOIÂNIA</v>
      </c>
      <c r="R1422" s="9" t="str">
        <f t="shared" ca="1" si="7113"/>
        <v>GO</v>
      </c>
      <c r="S1422" s="40">
        <v>7</v>
      </c>
      <c r="T1422" s="9" t="str">
        <f t="shared" ref="T1422:Z1422" ca="1" si="7114">INDIRECT(ADDRESS($S1422+1,T$2,,,T$1))</f>
        <v>SAUVIGNON RESERVA</v>
      </c>
      <c r="U1422" s="9" t="str">
        <f t="shared" ca="1" si="7114"/>
        <v>SAVN_RS</v>
      </c>
      <c r="V1422" s="9" t="str">
        <f t="shared" ca="1" si="7114"/>
        <v>VINHO TINTO</v>
      </c>
      <c r="W1422" s="9" t="str">
        <f t="shared" ca="1" si="7114"/>
        <v>12_BTL_0,75 l</v>
      </c>
      <c r="X1422" s="29">
        <f t="shared" ca="1" si="7114"/>
        <v>12</v>
      </c>
      <c r="Y1422" s="30">
        <f t="shared" ca="1" si="7114"/>
        <v>198</v>
      </c>
      <c r="Z1422" s="30">
        <f t="shared" ca="1" si="7114"/>
        <v>102</v>
      </c>
      <c r="AA1422" s="40">
        <v>5</v>
      </c>
      <c r="AB1422" s="9" t="str">
        <f t="shared" ref="AB1422:AE1422" ca="1" si="7115">INDIRECT(ADDRESS($AA1422+1,AB$2,,,AB$1))</f>
        <v>PARQUE SUL</v>
      </c>
      <c r="AC1422" s="9" t="str">
        <f t="shared" ca="1" si="7115"/>
        <v>PS</v>
      </c>
      <c r="AD1422" s="9" t="str">
        <f t="shared" ca="1" si="7115"/>
        <v>RIO DE JANEIRO</v>
      </c>
      <c r="AE1422" s="9" t="str">
        <f t="shared" ca="1" si="7115"/>
        <v>BRASIL</v>
      </c>
      <c r="AF1422" s="40">
        <v>11</v>
      </c>
      <c r="AG1422" s="9" t="str">
        <f t="shared" ref="AG1422:AL1422" ca="1" si="7116">INDIRECT(ADDRESS($AF1422+1,AG$2,,,AG$1))</f>
        <v>DEBORA CALIXTO</v>
      </c>
      <c r="AH1422" s="9" t="str">
        <f t="shared" ca="1" si="7116"/>
        <v>DC</v>
      </c>
      <c r="AI1422" s="9">
        <f t="shared" ca="1" si="7116"/>
        <v>2188</v>
      </c>
      <c r="AJ1422" s="9" t="str">
        <f t="shared" ca="1" si="7116"/>
        <v>ANTÔNIO</v>
      </c>
      <c r="AK1422" s="9" t="str">
        <f t="shared" ca="1" si="7116"/>
        <v>SPAULO</v>
      </c>
      <c r="AL1422" s="9" t="str">
        <f t="shared" ca="1" si="7116"/>
        <v>SPAULO</v>
      </c>
      <c r="AM1422" s="52">
        <v>1</v>
      </c>
      <c r="AN1422" s="41">
        <v>4.9000000000000002E-2</v>
      </c>
      <c r="AO1422" s="42">
        <f t="shared" ca="1" si="24"/>
        <v>198</v>
      </c>
      <c r="AP1422" s="42">
        <f t="shared" ca="1" si="25"/>
        <v>102</v>
      </c>
      <c r="AQ1422" s="42">
        <f t="shared" ca="1" si="26"/>
        <v>188.298</v>
      </c>
    </row>
    <row r="1423" spans="1:43" ht="14">
      <c r="A1423" s="9">
        <f t="shared" si="18"/>
        <v>1422</v>
      </c>
      <c r="B1423" s="9">
        <v>719</v>
      </c>
      <c r="C1423" s="50">
        <v>43247</v>
      </c>
      <c r="D1423" s="39">
        <v>43252</v>
      </c>
      <c r="E1423" s="39">
        <v>43251</v>
      </c>
      <c r="F1423" s="40">
        <v>510</v>
      </c>
      <c r="G1423" s="7">
        <f t="shared" ref="G1423:L1423" ca="1" si="7117">INDIRECT(ADDRESS($F1423+1,G$2,,,G$1))</f>
        <v>43246</v>
      </c>
      <c r="H1423" s="27">
        <f t="shared" ca="1" si="7117"/>
        <v>43251</v>
      </c>
      <c r="I1423" s="9">
        <f t="shared" ca="1" si="7117"/>
        <v>7</v>
      </c>
      <c r="J1423" s="9">
        <f t="shared" ca="1" si="7117"/>
        <v>2</v>
      </c>
      <c r="K1423" s="28">
        <f t="shared" ca="1" si="7117"/>
        <v>43101</v>
      </c>
      <c r="L1423" s="9">
        <f t="shared" ca="1" si="7117"/>
        <v>7</v>
      </c>
      <c r="M1423" s="40">
        <v>26</v>
      </c>
      <c r="N1423" s="9" t="str">
        <f t="shared" ref="N1423:R1423" ca="1" si="7118">INDIRECT(ADDRESS($M1423+1,N$2,,,N$1))</f>
        <v>SUPER ADEGA SUPERMERCADOS</v>
      </c>
      <c r="O1423" s="9" t="str">
        <f t="shared" ca="1" si="7118"/>
        <v>SAS</v>
      </c>
      <c r="P1423" s="9" t="str">
        <f t="shared" ca="1" si="7118"/>
        <v>SIA TRECHO 3</v>
      </c>
      <c r="Q1423" s="9" t="str">
        <f t="shared" ca="1" si="7118"/>
        <v>BRASÍLIA</v>
      </c>
      <c r="R1423" s="9" t="str">
        <f t="shared" ca="1" si="7118"/>
        <v>DF</v>
      </c>
      <c r="S1423" s="40">
        <v>7</v>
      </c>
      <c r="T1423" s="9" t="str">
        <f t="shared" ref="T1423:Z1423" ca="1" si="7119">INDIRECT(ADDRESS($S1423+1,T$2,,,T$1))</f>
        <v>SAUVIGNON RESERVA</v>
      </c>
      <c r="U1423" s="9" t="str">
        <f t="shared" ca="1" si="7119"/>
        <v>SAVN_RS</v>
      </c>
      <c r="V1423" s="9" t="str">
        <f t="shared" ca="1" si="7119"/>
        <v>VINHO TINTO</v>
      </c>
      <c r="W1423" s="9" t="str">
        <f t="shared" ca="1" si="7119"/>
        <v>12_BTL_0,75 l</v>
      </c>
      <c r="X1423" s="29">
        <f t="shared" ca="1" si="7119"/>
        <v>12</v>
      </c>
      <c r="Y1423" s="30">
        <f t="shared" ca="1" si="7119"/>
        <v>198</v>
      </c>
      <c r="Z1423" s="30">
        <f t="shared" ca="1" si="7119"/>
        <v>102</v>
      </c>
      <c r="AA1423" s="40">
        <v>3</v>
      </c>
      <c r="AB1423" s="9" t="str">
        <f t="shared" ref="AB1423:AE1423" ca="1" si="7120">INDIRECT(ADDRESS($AA1423+1,AB$2,,,AB$1))</f>
        <v>AGUIA</v>
      </c>
      <c r="AC1423" s="9" t="str">
        <f t="shared" ca="1" si="7120"/>
        <v>AG</v>
      </c>
      <c r="AD1423" s="9" t="str">
        <f t="shared" ca="1" si="7120"/>
        <v>PORTO ALEGRE</v>
      </c>
      <c r="AE1423" s="9" t="str">
        <f t="shared" ca="1" si="7120"/>
        <v>BRASIL</v>
      </c>
      <c r="AF1423" s="40">
        <v>11</v>
      </c>
      <c r="AG1423" s="9" t="str">
        <f t="shared" ref="AG1423:AL1423" ca="1" si="7121">INDIRECT(ADDRESS($AF1423+1,AG$2,,,AG$1))</f>
        <v>DEBORA CALIXTO</v>
      </c>
      <c r="AH1423" s="9" t="str">
        <f t="shared" ca="1" si="7121"/>
        <v>DC</v>
      </c>
      <c r="AI1423" s="9">
        <f t="shared" ca="1" si="7121"/>
        <v>2188</v>
      </c>
      <c r="AJ1423" s="9" t="str">
        <f t="shared" ca="1" si="7121"/>
        <v>ANTÔNIO</v>
      </c>
      <c r="AK1423" s="9" t="str">
        <f t="shared" ca="1" si="7121"/>
        <v>SPAULO</v>
      </c>
      <c r="AL1423" s="9" t="str">
        <f t="shared" ca="1" si="7121"/>
        <v>SPAULO</v>
      </c>
      <c r="AM1423" s="52">
        <v>2</v>
      </c>
      <c r="AN1423" s="41">
        <v>7.2000000000000008E-2</v>
      </c>
      <c r="AO1423" s="42">
        <f t="shared" ca="1" si="24"/>
        <v>396</v>
      </c>
      <c r="AP1423" s="42">
        <f t="shared" ca="1" si="25"/>
        <v>204</v>
      </c>
      <c r="AQ1423" s="42">
        <f t="shared" ca="1" si="26"/>
        <v>367.488</v>
      </c>
    </row>
    <row r="1424" spans="1:43" ht="14">
      <c r="A1424" s="9">
        <f t="shared" si="18"/>
        <v>1423</v>
      </c>
      <c r="B1424" s="9">
        <v>719</v>
      </c>
      <c r="C1424" s="50">
        <v>43247</v>
      </c>
      <c r="D1424" s="39">
        <v>43252</v>
      </c>
      <c r="E1424" s="39">
        <v>43251</v>
      </c>
      <c r="F1424" s="40">
        <v>510</v>
      </c>
      <c r="G1424" s="7">
        <f t="shared" ref="G1424:L1424" ca="1" si="7122">INDIRECT(ADDRESS($F1424+1,G$2,,,G$1))</f>
        <v>43246</v>
      </c>
      <c r="H1424" s="27">
        <f t="shared" ca="1" si="7122"/>
        <v>43251</v>
      </c>
      <c r="I1424" s="9">
        <f t="shared" ca="1" si="7122"/>
        <v>7</v>
      </c>
      <c r="J1424" s="9">
        <f t="shared" ca="1" si="7122"/>
        <v>2</v>
      </c>
      <c r="K1424" s="28">
        <f t="shared" ca="1" si="7122"/>
        <v>43101</v>
      </c>
      <c r="L1424" s="9">
        <f t="shared" ca="1" si="7122"/>
        <v>7</v>
      </c>
      <c r="M1424" s="40">
        <v>26</v>
      </c>
      <c r="N1424" s="9" t="str">
        <f t="shared" ref="N1424:R1424" ca="1" si="7123">INDIRECT(ADDRESS($M1424+1,N$2,,,N$1))</f>
        <v>SUPER ADEGA SUPERMERCADOS</v>
      </c>
      <c r="O1424" s="9" t="str">
        <f t="shared" ca="1" si="7123"/>
        <v>SAS</v>
      </c>
      <c r="P1424" s="9" t="str">
        <f t="shared" ca="1" si="7123"/>
        <v>SIA TRECHO 3</v>
      </c>
      <c r="Q1424" s="9" t="str">
        <f t="shared" ca="1" si="7123"/>
        <v>BRASÍLIA</v>
      </c>
      <c r="R1424" s="9" t="str">
        <f t="shared" ca="1" si="7123"/>
        <v>DF</v>
      </c>
      <c r="S1424" s="40">
        <v>5</v>
      </c>
      <c r="T1424" s="9" t="str">
        <f t="shared" ref="T1424:Z1424" ca="1" si="7124">INDIRECT(ADDRESS($S1424+1,T$2,,,T$1))</f>
        <v>CARMENERE RESERVA</v>
      </c>
      <c r="U1424" s="9" t="str">
        <f t="shared" ca="1" si="7124"/>
        <v>CRMN_RS</v>
      </c>
      <c r="V1424" s="9" t="str">
        <f t="shared" ca="1" si="7124"/>
        <v>VINHO TINTO</v>
      </c>
      <c r="W1424" s="9" t="str">
        <f t="shared" ca="1" si="7124"/>
        <v>12_BTL_0,75 l</v>
      </c>
      <c r="X1424" s="29">
        <f t="shared" ca="1" si="7124"/>
        <v>12</v>
      </c>
      <c r="Y1424" s="30">
        <f t="shared" ca="1" si="7124"/>
        <v>198</v>
      </c>
      <c r="Z1424" s="30">
        <f t="shared" ca="1" si="7124"/>
        <v>110</v>
      </c>
      <c r="AA1424" s="40">
        <v>1</v>
      </c>
      <c r="AB1424" s="9" t="str">
        <f t="shared" ref="AB1424:AE1424" ca="1" si="7125">INDIRECT(ADDRESS($AA1424+1,AB$2,,,AB$1))</f>
        <v>CAMPO BELO</v>
      </c>
      <c r="AC1424" s="9" t="str">
        <f t="shared" ca="1" si="7125"/>
        <v>CB</v>
      </c>
      <c r="AD1424" s="9" t="str">
        <f t="shared" ca="1" si="7125"/>
        <v>SÃO PAULO</v>
      </c>
      <c r="AE1424" s="9" t="str">
        <f t="shared" ca="1" si="7125"/>
        <v>BRASIL</v>
      </c>
      <c r="AF1424" s="40">
        <v>11</v>
      </c>
      <c r="AG1424" s="9" t="str">
        <f t="shared" ref="AG1424:AL1424" ca="1" si="7126">INDIRECT(ADDRESS($AF1424+1,AG$2,,,AG$1))</f>
        <v>DEBORA CALIXTO</v>
      </c>
      <c r="AH1424" s="9" t="str">
        <f t="shared" ca="1" si="7126"/>
        <v>DC</v>
      </c>
      <c r="AI1424" s="9">
        <f t="shared" ca="1" si="7126"/>
        <v>2188</v>
      </c>
      <c r="AJ1424" s="9" t="str">
        <f t="shared" ca="1" si="7126"/>
        <v>ANTÔNIO</v>
      </c>
      <c r="AK1424" s="9" t="str">
        <f t="shared" ca="1" si="7126"/>
        <v>SPAULO</v>
      </c>
      <c r="AL1424" s="9" t="str">
        <f t="shared" ca="1" si="7126"/>
        <v>SPAULO</v>
      </c>
      <c r="AM1424" s="52">
        <v>2</v>
      </c>
      <c r="AN1424" s="41">
        <v>0.11199999999999999</v>
      </c>
      <c r="AO1424" s="42">
        <f t="shared" ca="1" si="24"/>
        <v>396</v>
      </c>
      <c r="AP1424" s="42">
        <f t="shared" ca="1" si="25"/>
        <v>220</v>
      </c>
      <c r="AQ1424" s="42">
        <f t="shared" ca="1" si="26"/>
        <v>351.64800000000002</v>
      </c>
    </row>
    <row r="1425" spans="1:43" ht="14">
      <c r="A1425" s="9">
        <f t="shared" si="18"/>
        <v>1424</v>
      </c>
      <c r="B1425" s="9">
        <v>719</v>
      </c>
      <c r="C1425" s="50">
        <v>43247</v>
      </c>
      <c r="D1425" s="39">
        <v>43252</v>
      </c>
      <c r="E1425" s="39">
        <v>43251</v>
      </c>
      <c r="F1425" s="40">
        <v>510</v>
      </c>
      <c r="G1425" s="7">
        <f t="shared" ref="G1425:L1425" ca="1" si="7127">INDIRECT(ADDRESS($F1425+1,G$2,,,G$1))</f>
        <v>43246</v>
      </c>
      <c r="H1425" s="27">
        <f t="shared" ca="1" si="7127"/>
        <v>43251</v>
      </c>
      <c r="I1425" s="9">
        <f t="shared" ca="1" si="7127"/>
        <v>7</v>
      </c>
      <c r="J1425" s="9">
        <f t="shared" ca="1" si="7127"/>
        <v>2</v>
      </c>
      <c r="K1425" s="28">
        <f t="shared" ca="1" si="7127"/>
        <v>43101</v>
      </c>
      <c r="L1425" s="9">
        <f t="shared" ca="1" si="7127"/>
        <v>7</v>
      </c>
      <c r="M1425" s="40">
        <v>26</v>
      </c>
      <c r="N1425" s="9" t="str">
        <f t="shared" ref="N1425:R1425" ca="1" si="7128">INDIRECT(ADDRESS($M1425+1,N$2,,,N$1))</f>
        <v>SUPER ADEGA SUPERMERCADOS</v>
      </c>
      <c r="O1425" s="9" t="str">
        <f t="shared" ca="1" si="7128"/>
        <v>SAS</v>
      </c>
      <c r="P1425" s="9" t="str">
        <f t="shared" ca="1" si="7128"/>
        <v>SIA TRECHO 3</v>
      </c>
      <c r="Q1425" s="9" t="str">
        <f t="shared" ca="1" si="7128"/>
        <v>BRASÍLIA</v>
      </c>
      <c r="R1425" s="9" t="str">
        <f t="shared" ca="1" si="7128"/>
        <v>DF</v>
      </c>
      <c r="S1425" s="40">
        <v>27</v>
      </c>
      <c r="T1425" s="9" t="str">
        <f t="shared" ref="T1425:Z1425" ca="1" si="7129">INDIRECT(ADDRESS($S1425+1,T$2,,,T$1))</f>
        <v>RIESLING</v>
      </c>
      <c r="U1425" s="9" t="str">
        <f t="shared" ca="1" si="7129"/>
        <v>RISL_E</v>
      </c>
      <c r="V1425" s="9" t="str">
        <f t="shared" ca="1" si="7129"/>
        <v>VINHO BRANCO</v>
      </c>
      <c r="W1425" s="9" t="str">
        <f t="shared" ca="1" si="7129"/>
        <v>4_TPK_2,0 l</v>
      </c>
      <c r="X1425" s="29">
        <f t="shared" ca="1" si="7129"/>
        <v>4</v>
      </c>
      <c r="Y1425" s="30">
        <f t="shared" ca="1" si="7129"/>
        <v>180</v>
      </c>
      <c r="Z1425" s="30">
        <f t="shared" ca="1" si="7129"/>
        <v>98</v>
      </c>
      <c r="AA1425" s="40">
        <v>4</v>
      </c>
      <c r="AB1425" s="9" t="str">
        <f t="shared" ref="AB1425:AE1425" ca="1" si="7130">INDIRECT(ADDRESS($AA1425+1,AB$2,,,AB$1))</f>
        <v>AGUA LIMPA</v>
      </c>
      <c r="AC1425" s="9" t="str">
        <f t="shared" ca="1" si="7130"/>
        <v>AL</v>
      </c>
      <c r="AD1425" s="9" t="str">
        <f t="shared" ca="1" si="7130"/>
        <v>BELORIZONTE</v>
      </c>
      <c r="AE1425" s="9" t="str">
        <f t="shared" ca="1" si="7130"/>
        <v>BRASIL</v>
      </c>
      <c r="AF1425" s="40">
        <v>6</v>
      </c>
      <c r="AG1425" s="9" t="str">
        <f t="shared" ref="AG1425:AL1425" ca="1" si="7131">INDIRECT(ADDRESS($AF1425+1,AG$2,,,AG$1))</f>
        <v>CARMEN AGUIAR</v>
      </c>
      <c r="AH1425" s="9" t="str">
        <f t="shared" ca="1" si="7131"/>
        <v>CA</v>
      </c>
      <c r="AI1425" s="9">
        <f t="shared" ca="1" si="7131"/>
        <v>2211</v>
      </c>
      <c r="AJ1425" s="9" t="str">
        <f t="shared" ca="1" si="7131"/>
        <v>MENESES</v>
      </c>
      <c r="AK1425" s="9" t="str">
        <f t="shared" ca="1" si="7131"/>
        <v>BSB</v>
      </c>
      <c r="AL1425" s="9" t="str">
        <f t="shared" ca="1" si="7131"/>
        <v>BSB</v>
      </c>
      <c r="AM1425" s="52">
        <v>2</v>
      </c>
      <c r="AN1425" s="41">
        <v>2.1000000000000001E-2</v>
      </c>
      <c r="AO1425" s="42">
        <f t="shared" ca="1" si="24"/>
        <v>360</v>
      </c>
      <c r="AP1425" s="42">
        <f t="shared" ca="1" si="25"/>
        <v>196</v>
      </c>
      <c r="AQ1425" s="42">
        <f t="shared" ca="1" si="26"/>
        <v>352.44</v>
      </c>
    </row>
    <row r="1426" spans="1:43" ht="14">
      <c r="A1426" s="9">
        <f t="shared" si="18"/>
        <v>1425</v>
      </c>
      <c r="B1426" s="9">
        <v>720</v>
      </c>
      <c r="C1426" s="50">
        <v>43248</v>
      </c>
      <c r="D1426" s="39">
        <v>43252</v>
      </c>
      <c r="E1426" s="39">
        <v>43251</v>
      </c>
      <c r="F1426" s="40">
        <v>511</v>
      </c>
      <c r="G1426" s="7">
        <f t="shared" ref="G1426:L1426" ca="1" si="7132">INDIRECT(ADDRESS($F1426+1,G$2,,,G$1))</f>
        <v>43247</v>
      </c>
      <c r="H1426" s="27">
        <f t="shared" ca="1" si="7132"/>
        <v>43251</v>
      </c>
      <c r="I1426" s="9">
        <f t="shared" ca="1" si="7132"/>
        <v>1</v>
      </c>
      <c r="J1426" s="9">
        <f t="shared" ca="1" si="7132"/>
        <v>2</v>
      </c>
      <c r="K1426" s="28">
        <f t="shared" ca="1" si="7132"/>
        <v>43101</v>
      </c>
      <c r="L1426" s="9">
        <f t="shared" ca="1" si="7132"/>
        <v>1</v>
      </c>
      <c r="M1426" s="40">
        <v>38</v>
      </c>
      <c r="N1426" s="9" t="str">
        <f t="shared" ref="N1426:R1426" ca="1" si="7133">INDIRECT(ADDRESS($M1426+1,N$2,,,N$1))</f>
        <v>MADEIRA COMPANHIA DE HAMBURGERS</v>
      </c>
      <c r="O1426" s="9" t="str">
        <f t="shared" ca="1" si="7133"/>
        <v>MCDH</v>
      </c>
      <c r="P1426" s="9" t="str">
        <f t="shared" ca="1" si="7133"/>
        <v>PRAÇA BOCA MALDITA, 331</v>
      </c>
      <c r="Q1426" s="9" t="str">
        <f t="shared" ca="1" si="7133"/>
        <v>CURITIBA</v>
      </c>
      <c r="R1426" s="9" t="str">
        <f t="shared" ca="1" si="7133"/>
        <v>PR</v>
      </c>
      <c r="S1426" s="40">
        <v>25</v>
      </c>
      <c r="T1426" s="9" t="str">
        <f t="shared" ref="T1426:Z1426" ca="1" si="7134">INDIRECT(ADDRESS($S1426+1,T$2,,,T$1))</f>
        <v>SAUVIGNON</v>
      </c>
      <c r="U1426" s="9" t="str">
        <f t="shared" ca="1" si="7134"/>
        <v>SAVN_E</v>
      </c>
      <c r="V1426" s="9" t="str">
        <f t="shared" ca="1" si="7134"/>
        <v>VINHO TINTO</v>
      </c>
      <c r="W1426" s="9" t="str">
        <f t="shared" ca="1" si="7134"/>
        <v>4_TPK_2,0 l</v>
      </c>
      <c r="X1426" s="29">
        <f t="shared" ca="1" si="7134"/>
        <v>4</v>
      </c>
      <c r="Y1426" s="30">
        <f t="shared" ca="1" si="7134"/>
        <v>121</v>
      </c>
      <c r="Z1426" s="30">
        <f t="shared" ca="1" si="7134"/>
        <v>27</v>
      </c>
      <c r="AA1426" s="40">
        <v>4</v>
      </c>
      <c r="AB1426" s="9" t="str">
        <f t="shared" ref="AB1426:AE1426" ca="1" si="7135">INDIRECT(ADDRESS($AA1426+1,AB$2,,,AB$1))</f>
        <v>AGUA LIMPA</v>
      </c>
      <c r="AC1426" s="9" t="str">
        <f t="shared" ca="1" si="7135"/>
        <v>AL</v>
      </c>
      <c r="AD1426" s="9" t="str">
        <f t="shared" ca="1" si="7135"/>
        <v>BELORIZONTE</v>
      </c>
      <c r="AE1426" s="9" t="str">
        <f t="shared" ca="1" si="7135"/>
        <v>BRASIL</v>
      </c>
      <c r="AF1426" s="40">
        <v>6</v>
      </c>
      <c r="AG1426" s="9" t="str">
        <f t="shared" ref="AG1426:AL1426" ca="1" si="7136">INDIRECT(ADDRESS($AF1426+1,AG$2,,,AG$1))</f>
        <v>CARMEN AGUIAR</v>
      </c>
      <c r="AH1426" s="9" t="str">
        <f t="shared" ca="1" si="7136"/>
        <v>CA</v>
      </c>
      <c r="AI1426" s="9">
        <f t="shared" ca="1" si="7136"/>
        <v>2211</v>
      </c>
      <c r="AJ1426" s="9" t="str">
        <f t="shared" ca="1" si="7136"/>
        <v>MENESES</v>
      </c>
      <c r="AK1426" s="9" t="str">
        <f t="shared" ca="1" si="7136"/>
        <v>BSB</v>
      </c>
      <c r="AL1426" s="9" t="str">
        <f t="shared" ca="1" si="7136"/>
        <v>BSB</v>
      </c>
      <c r="AM1426" s="52">
        <v>3</v>
      </c>
      <c r="AN1426" s="41">
        <v>4.9000000000000002E-2</v>
      </c>
      <c r="AO1426" s="42">
        <f t="shared" ca="1" si="24"/>
        <v>363</v>
      </c>
      <c r="AP1426" s="42">
        <f t="shared" ca="1" si="25"/>
        <v>81</v>
      </c>
      <c r="AQ1426" s="42">
        <f t="shared" ca="1" si="26"/>
        <v>345.21299999999997</v>
      </c>
    </row>
    <row r="1427" spans="1:43" ht="14">
      <c r="A1427" s="9">
        <f t="shared" si="18"/>
        <v>1426</v>
      </c>
      <c r="B1427" s="9">
        <v>720</v>
      </c>
      <c r="C1427" s="50">
        <v>43248</v>
      </c>
      <c r="D1427" s="39">
        <v>43252</v>
      </c>
      <c r="E1427" s="39">
        <v>43251</v>
      </c>
      <c r="F1427" s="40">
        <v>511</v>
      </c>
      <c r="G1427" s="7">
        <f t="shared" ref="G1427:L1427" ca="1" si="7137">INDIRECT(ADDRESS($F1427+1,G$2,,,G$1))</f>
        <v>43247</v>
      </c>
      <c r="H1427" s="27">
        <f t="shared" ca="1" si="7137"/>
        <v>43251</v>
      </c>
      <c r="I1427" s="9">
        <f t="shared" ca="1" si="7137"/>
        <v>1</v>
      </c>
      <c r="J1427" s="9">
        <f t="shared" ca="1" si="7137"/>
        <v>2</v>
      </c>
      <c r="K1427" s="28">
        <f t="shared" ca="1" si="7137"/>
        <v>43101</v>
      </c>
      <c r="L1427" s="9">
        <f t="shared" ca="1" si="7137"/>
        <v>1</v>
      </c>
      <c r="M1427" s="40">
        <v>38</v>
      </c>
      <c r="N1427" s="9" t="str">
        <f t="shared" ref="N1427:R1427" ca="1" si="7138">INDIRECT(ADDRESS($M1427+1,N$2,,,N$1))</f>
        <v>MADEIRA COMPANHIA DE HAMBURGERS</v>
      </c>
      <c r="O1427" s="9" t="str">
        <f t="shared" ca="1" si="7138"/>
        <v>MCDH</v>
      </c>
      <c r="P1427" s="9" t="str">
        <f t="shared" ca="1" si="7138"/>
        <v>PRAÇA BOCA MALDITA, 331</v>
      </c>
      <c r="Q1427" s="9" t="str">
        <f t="shared" ca="1" si="7138"/>
        <v>CURITIBA</v>
      </c>
      <c r="R1427" s="9" t="str">
        <f t="shared" ca="1" si="7138"/>
        <v>PR</v>
      </c>
      <c r="S1427" s="40">
        <v>5</v>
      </c>
      <c r="T1427" s="9" t="str">
        <f t="shared" ref="T1427:Z1427" ca="1" si="7139">INDIRECT(ADDRESS($S1427+1,T$2,,,T$1))</f>
        <v>CARMENERE RESERVA</v>
      </c>
      <c r="U1427" s="9" t="str">
        <f t="shared" ca="1" si="7139"/>
        <v>CRMN_RS</v>
      </c>
      <c r="V1427" s="9" t="str">
        <f t="shared" ca="1" si="7139"/>
        <v>VINHO TINTO</v>
      </c>
      <c r="W1427" s="9" t="str">
        <f t="shared" ca="1" si="7139"/>
        <v>12_BTL_0,75 l</v>
      </c>
      <c r="X1427" s="29">
        <f t="shared" ca="1" si="7139"/>
        <v>12</v>
      </c>
      <c r="Y1427" s="30">
        <f t="shared" ca="1" si="7139"/>
        <v>198</v>
      </c>
      <c r="Z1427" s="30">
        <f t="shared" ca="1" si="7139"/>
        <v>110</v>
      </c>
      <c r="AA1427" s="40">
        <v>4</v>
      </c>
      <c r="AB1427" s="9" t="str">
        <f t="shared" ref="AB1427:AE1427" ca="1" si="7140">INDIRECT(ADDRESS($AA1427+1,AB$2,,,AB$1))</f>
        <v>AGUA LIMPA</v>
      </c>
      <c r="AC1427" s="9" t="str">
        <f t="shared" ca="1" si="7140"/>
        <v>AL</v>
      </c>
      <c r="AD1427" s="9" t="str">
        <f t="shared" ca="1" si="7140"/>
        <v>BELORIZONTE</v>
      </c>
      <c r="AE1427" s="9" t="str">
        <f t="shared" ca="1" si="7140"/>
        <v>BRASIL</v>
      </c>
      <c r="AF1427" s="40">
        <v>11</v>
      </c>
      <c r="AG1427" s="9" t="str">
        <f t="shared" ref="AG1427:AL1427" ca="1" si="7141">INDIRECT(ADDRESS($AF1427+1,AG$2,,,AG$1))</f>
        <v>DEBORA CALIXTO</v>
      </c>
      <c r="AH1427" s="9" t="str">
        <f t="shared" ca="1" si="7141"/>
        <v>DC</v>
      </c>
      <c r="AI1427" s="9">
        <f t="shared" ca="1" si="7141"/>
        <v>2188</v>
      </c>
      <c r="AJ1427" s="9" t="str">
        <f t="shared" ca="1" si="7141"/>
        <v>ANTÔNIO</v>
      </c>
      <c r="AK1427" s="9" t="str">
        <f t="shared" ca="1" si="7141"/>
        <v>SPAULO</v>
      </c>
      <c r="AL1427" s="9" t="str">
        <f t="shared" ca="1" si="7141"/>
        <v>SPAULO</v>
      </c>
      <c r="AM1427" s="52">
        <v>2</v>
      </c>
      <c r="AN1427" s="41">
        <v>1.4999999999999999E-2</v>
      </c>
      <c r="AO1427" s="42">
        <f t="shared" ca="1" si="24"/>
        <v>396</v>
      </c>
      <c r="AP1427" s="42">
        <f t="shared" ca="1" si="25"/>
        <v>220</v>
      </c>
      <c r="AQ1427" s="42">
        <f t="shared" ca="1" si="26"/>
        <v>390.06</v>
      </c>
    </row>
    <row r="1428" spans="1:43" ht="14">
      <c r="A1428" s="9">
        <f t="shared" si="18"/>
        <v>1427</v>
      </c>
      <c r="B1428" s="9">
        <v>720</v>
      </c>
      <c r="C1428" s="50">
        <v>43248</v>
      </c>
      <c r="D1428" s="39">
        <v>43252</v>
      </c>
      <c r="E1428" s="39">
        <v>43251</v>
      </c>
      <c r="F1428" s="40">
        <v>511</v>
      </c>
      <c r="G1428" s="7">
        <f t="shared" ref="G1428:L1428" ca="1" si="7142">INDIRECT(ADDRESS($F1428+1,G$2,,,G$1))</f>
        <v>43247</v>
      </c>
      <c r="H1428" s="27">
        <f t="shared" ca="1" si="7142"/>
        <v>43251</v>
      </c>
      <c r="I1428" s="9">
        <f t="shared" ca="1" si="7142"/>
        <v>1</v>
      </c>
      <c r="J1428" s="9">
        <f t="shared" ca="1" si="7142"/>
        <v>2</v>
      </c>
      <c r="K1428" s="28">
        <f t="shared" ca="1" si="7142"/>
        <v>43101</v>
      </c>
      <c r="L1428" s="9">
        <f t="shared" ca="1" si="7142"/>
        <v>1</v>
      </c>
      <c r="M1428" s="40">
        <v>38</v>
      </c>
      <c r="N1428" s="9" t="str">
        <f t="shared" ref="N1428:R1428" ca="1" si="7143">INDIRECT(ADDRESS($M1428+1,N$2,,,N$1))</f>
        <v>MADEIRA COMPANHIA DE HAMBURGERS</v>
      </c>
      <c r="O1428" s="9" t="str">
        <f t="shared" ca="1" si="7143"/>
        <v>MCDH</v>
      </c>
      <c r="P1428" s="9" t="str">
        <f t="shared" ca="1" si="7143"/>
        <v>PRAÇA BOCA MALDITA, 331</v>
      </c>
      <c r="Q1428" s="9" t="str">
        <f t="shared" ca="1" si="7143"/>
        <v>CURITIBA</v>
      </c>
      <c r="R1428" s="9" t="str">
        <f t="shared" ca="1" si="7143"/>
        <v>PR</v>
      </c>
      <c r="S1428" s="40">
        <v>19</v>
      </c>
      <c r="T1428" s="9" t="str">
        <f t="shared" ref="T1428:Z1428" ca="1" si="7144">INDIRECT(ADDRESS($S1428+1,T$2,,,T$1))</f>
        <v>ESPUMANTE ROSE RESERVA</v>
      </c>
      <c r="U1428" s="9" t="str">
        <f t="shared" ca="1" si="7144"/>
        <v>ES_RSE_RS</v>
      </c>
      <c r="V1428" s="9" t="str">
        <f t="shared" ca="1" si="7144"/>
        <v>ESPUMANTE</v>
      </c>
      <c r="W1428" s="9" t="str">
        <f t="shared" ca="1" si="7144"/>
        <v>12_BTL_0,75 l</v>
      </c>
      <c r="X1428" s="29">
        <f t="shared" ca="1" si="7144"/>
        <v>12</v>
      </c>
      <c r="Y1428" s="30">
        <f t="shared" ca="1" si="7144"/>
        <v>273</v>
      </c>
      <c r="Z1428" s="30">
        <f t="shared" ca="1" si="7144"/>
        <v>123</v>
      </c>
      <c r="AA1428" s="40">
        <v>6</v>
      </c>
      <c r="AB1428" s="9" t="str">
        <f t="shared" ref="AB1428:AE1428" ca="1" si="7145">INDIRECT(ADDRESS($AA1428+1,AB$2,,,AB$1))</f>
        <v>CENTRO NORTE</v>
      </c>
      <c r="AC1428" s="9" t="str">
        <f t="shared" ca="1" si="7145"/>
        <v>CN</v>
      </c>
      <c r="AD1428" s="9" t="str">
        <f t="shared" ca="1" si="7145"/>
        <v>GOIANIA</v>
      </c>
      <c r="AE1428" s="9" t="str">
        <f t="shared" ca="1" si="7145"/>
        <v>BRASIL</v>
      </c>
      <c r="AF1428" s="40">
        <v>11</v>
      </c>
      <c r="AG1428" s="9" t="str">
        <f t="shared" ref="AG1428:AL1428" ca="1" si="7146">INDIRECT(ADDRESS($AF1428+1,AG$2,,,AG$1))</f>
        <v>DEBORA CALIXTO</v>
      </c>
      <c r="AH1428" s="9" t="str">
        <f t="shared" ca="1" si="7146"/>
        <v>DC</v>
      </c>
      <c r="AI1428" s="9">
        <f t="shared" ca="1" si="7146"/>
        <v>2188</v>
      </c>
      <c r="AJ1428" s="9" t="str">
        <f t="shared" ca="1" si="7146"/>
        <v>ANTÔNIO</v>
      </c>
      <c r="AK1428" s="9" t="str">
        <f t="shared" ca="1" si="7146"/>
        <v>SPAULO</v>
      </c>
      <c r="AL1428" s="9" t="str">
        <f t="shared" ca="1" si="7146"/>
        <v>SPAULO</v>
      </c>
      <c r="AM1428" s="52">
        <v>2</v>
      </c>
      <c r="AN1428" s="41">
        <v>6.0999999999999999E-2</v>
      </c>
      <c r="AO1428" s="42">
        <f t="shared" ca="1" si="24"/>
        <v>546</v>
      </c>
      <c r="AP1428" s="42">
        <f t="shared" ca="1" si="25"/>
        <v>246</v>
      </c>
      <c r="AQ1428" s="42">
        <f t="shared" ca="1" si="26"/>
        <v>512.69400000000007</v>
      </c>
    </row>
    <row r="1429" spans="1:43" ht="14">
      <c r="A1429" s="9">
        <f t="shared" si="18"/>
        <v>1428</v>
      </c>
      <c r="B1429" s="9">
        <v>720</v>
      </c>
      <c r="C1429" s="50">
        <v>43248</v>
      </c>
      <c r="D1429" s="39">
        <v>43252</v>
      </c>
      <c r="E1429" s="39">
        <v>43251</v>
      </c>
      <c r="F1429" s="40">
        <v>511</v>
      </c>
      <c r="G1429" s="7">
        <f t="shared" ref="G1429:L1429" ca="1" si="7147">INDIRECT(ADDRESS($F1429+1,G$2,,,G$1))</f>
        <v>43247</v>
      </c>
      <c r="H1429" s="27">
        <f t="shared" ca="1" si="7147"/>
        <v>43251</v>
      </c>
      <c r="I1429" s="9">
        <f t="shared" ca="1" si="7147"/>
        <v>1</v>
      </c>
      <c r="J1429" s="9">
        <f t="shared" ca="1" si="7147"/>
        <v>2</v>
      </c>
      <c r="K1429" s="28">
        <f t="shared" ca="1" si="7147"/>
        <v>43101</v>
      </c>
      <c r="L1429" s="9">
        <f t="shared" ca="1" si="7147"/>
        <v>1</v>
      </c>
      <c r="M1429" s="40">
        <v>38</v>
      </c>
      <c r="N1429" s="9" t="str">
        <f t="shared" ref="N1429:R1429" ca="1" si="7148">INDIRECT(ADDRESS($M1429+1,N$2,,,N$1))</f>
        <v>MADEIRA COMPANHIA DE HAMBURGERS</v>
      </c>
      <c r="O1429" s="9" t="str">
        <f t="shared" ca="1" si="7148"/>
        <v>MCDH</v>
      </c>
      <c r="P1429" s="9" t="str">
        <f t="shared" ca="1" si="7148"/>
        <v>PRAÇA BOCA MALDITA, 331</v>
      </c>
      <c r="Q1429" s="9" t="str">
        <f t="shared" ca="1" si="7148"/>
        <v>CURITIBA</v>
      </c>
      <c r="R1429" s="9" t="str">
        <f t="shared" ca="1" si="7148"/>
        <v>PR</v>
      </c>
      <c r="S1429" s="40">
        <v>5</v>
      </c>
      <c r="T1429" s="9" t="str">
        <f t="shared" ref="T1429:Z1429" ca="1" si="7149">INDIRECT(ADDRESS($S1429+1,T$2,,,T$1))</f>
        <v>CARMENERE RESERVA</v>
      </c>
      <c r="U1429" s="9" t="str">
        <f t="shared" ca="1" si="7149"/>
        <v>CRMN_RS</v>
      </c>
      <c r="V1429" s="9" t="str">
        <f t="shared" ca="1" si="7149"/>
        <v>VINHO TINTO</v>
      </c>
      <c r="W1429" s="9" t="str">
        <f t="shared" ca="1" si="7149"/>
        <v>12_BTL_0,75 l</v>
      </c>
      <c r="X1429" s="29">
        <f t="shared" ca="1" si="7149"/>
        <v>12</v>
      </c>
      <c r="Y1429" s="30">
        <f t="shared" ca="1" si="7149"/>
        <v>198</v>
      </c>
      <c r="Z1429" s="30">
        <f t="shared" ca="1" si="7149"/>
        <v>110</v>
      </c>
      <c r="AA1429" s="40">
        <v>3</v>
      </c>
      <c r="AB1429" s="9" t="str">
        <f t="shared" ref="AB1429:AE1429" ca="1" si="7150">INDIRECT(ADDRESS($AA1429+1,AB$2,,,AB$1))</f>
        <v>AGUIA</v>
      </c>
      <c r="AC1429" s="9" t="str">
        <f t="shared" ca="1" si="7150"/>
        <v>AG</v>
      </c>
      <c r="AD1429" s="9" t="str">
        <f t="shared" ca="1" si="7150"/>
        <v>PORTO ALEGRE</v>
      </c>
      <c r="AE1429" s="9" t="str">
        <f t="shared" ca="1" si="7150"/>
        <v>BRASIL</v>
      </c>
      <c r="AF1429" s="40">
        <v>11</v>
      </c>
      <c r="AG1429" s="9" t="str">
        <f t="shared" ref="AG1429:AL1429" ca="1" si="7151">INDIRECT(ADDRESS($AF1429+1,AG$2,,,AG$1))</f>
        <v>DEBORA CALIXTO</v>
      </c>
      <c r="AH1429" s="9" t="str">
        <f t="shared" ca="1" si="7151"/>
        <v>DC</v>
      </c>
      <c r="AI1429" s="9">
        <f t="shared" ca="1" si="7151"/>
        <v>2188</v>
      </c>
      <c r="AJ1429" s="9" t="str">
        <f t="shared" ca="1" si="7151"/>
        <v>ANTÔNIO</v>
      </c>
      <c r="AK1429" s="9" t="str">
        <f t="shared" ca="1" si="7151"/>
        <v>SPAULO</v>
      </c>
      <c r="AL1429" s="9" t="str">
        <f t="shared" ca="1" si="7151"/>
        <v>SPAULO</v>
      </c>
      <c r="AM1429" s="52">
        <v>2</v>
      </c>
      <c r="AN1429" s="41">
        <v>0.111</v>
      </c>
      <c r="AO1429" s="42">
        <f t="shared" ca="1" si="24"/>
        <v>396</v>
      </c>
      <c r="AP1429" s="42">
        <f t="shared" ca="1" si="25"/>
        <v>220</v>
      </c>
      <c r="AQ1429" s="42">
        <f t="shared" ca="1" si="26"/>
        <v>352.04399999999998</v>
      </c>
    </row>
    <row r="1430" spans="1:43" ht="14">
      <c r="A1430" s="9">
        <f t="shared" si="18"/>
        <v>1429</v>
      </c>
      <c r="B1430" s="9">
        <v>720</v>
      </c>
      <c r="C1430" s="50">
        <v>43248</v>
      </c>
      <c r="D1430" s="39">
        <v>43252</v>
      </c>
      <c r="E1430" s="39">
        <v>43251</v>
      </c>
      <c r="F1430" s="40">
        <v>511</v>
      </c>
      <c r="G1430" s="7">
        <f t="shared" ref="G1430:L1430" ca="1" si="7152">INDIRECT(ADDRESS($F1430+1,G$2,,,G$1))</f>
        <v>43247</v>
      </c>
      <c r="H1430" s="27">
        <f t="shared" ca="1" si="7152"/>
        <v>43251</v>
      </c>
      <c r="I1430" s="9">
        <f t="shared" ca="1" si="7152"/>
        <v>1</v>
      </c>
      <c r="J1430" s="9">
        <f t="shared" ca="1" si="7152"/>
        <v>2</v>
      </c>
      <c r="K1430" s="28">
        <f t="shared" ca="1" si="7152"/>
        <v>43101</v>
      </c>
      <c r="L1430" s="9">
        <f t="shared" ca="1" si="7152"/>
        <v>1</v>
      </c>
      <c r="M1430" s="40">
        <v>38</v>
      </c>
      <c r="N1430" s="9" t="str">
        <f t="shared" ref="N1430:R1430" ca="1" si="7153">INDIRECT(ADDRESS($M1430+1,N$2,,,N$1))</f>
        <v>MADEIRA COMPANHIA DE HAMBURGERS</v>
      </c>
      <c r="O1430" s="9" t="str">
        <f t="shared" ca="1" si="7153"/>
        <v>MCDH</v>
      </c>
      <c r="P1430" s="9" t="str">
        <f t="shared" ca="1" si="7153"/>
        <v>PRAÇA BOCA MALDITA, 331</v>
      </c>
      <c r="Q1430" s="9" t="str">
        <f t="shared" ca="1" si="7153"/>
        <v>CURITIBA</v>
      </c>
      <c r="R1430" s="9" t="str">
        <f t="shared" ca="1" si="7153"/>
        <v>PR</v>
      </c>
      <c r="S1430" s="40">
        <v>7</v>
      </c>
      <c r="T1430" s="9" t="str">
        <f t="shared" ref="T1430:Z1430" ca="1" si="7154">INDIRECT(ADDRESS($S1430+1,T$2,,,T$1))</f>
        <v>SAUVIGNON RESERVA</v>
      </c>
      <c r="U1430" s="9" t="str">
        <f t="shared" ca="1" si="7154"/>
        <v>SAVN_RS</v>
      </c>
      <c r="V1430" s="9" t="str">
        <f t="shared" ca="1" si="7154"/>
        <v>VINHO TINTO</v>
      </c>
      <c r="W1430" s="9" t="str">
        <f t="shared" ca="1" si="7154"/>
        <v>12_BTL_0,75 l</v>
      </c>
      <c r="X1430" s="29">
        <f t="shared" ca="1" si="7154"/>
        <v>12</v>
      </c>
      <c r="Y1430" s="30">
        <f t="shared" ca="1" si="7154"/>
        <v>198</v>
      </c>
      <c r="Z1430" s="30">
        <f t="shared" ca="1" si="7154"/>
        <v>102</v>
      </c>
      <c r="AA1430" s="40">
        <v>6</v>
      </c>
      <c r="AB1430" s="9" t="str">
        <f t="shared" ref="AB1430:AE1430" ca="1" si="7155">INDIRECT(ADDRESS($AA1430+1,AB$2,,,AB$1))</f>
        <v>CENTRO NORTE</v>
      </c>
      <c r="AC1430" s="9" t="str">
        <f t="shared" ca="1" si="7155"/>
        <v>CN</v>
      </c>
      <c r="AD1430" s="9" t="str">
        <f t="shared" ca="1" si="7155"/>
        <v>GOIANIA</v>
      </c>
      <c r="AE1430" s="9" t="str">
        <f t="shared" ca="1" si="7155"/>
        <v>BRASIL</v>
      </c>
      <c r="AF1430" s="40">
        <v>11</v>
      </c>
      <c r="AG1430" s="9" t="str">
        <f t="shared" ref="AG1430:AL1430" ca="1" si="7156">INDIRECT(ADDRESS($AF1430+1,AG$2,,,AG$1))</f>
        <v>DEBORA CALIXTO</v>
      </c>
      <c r="AH1430" s="9" t="str">
        <f t="shared" ca="1" si="7156"/>
        <v>DC</v>
      </c>
      <c r="AI1430" s="9">
        <f t="shared" ca="1" si="7156"/>
        <v>2188</v>
      </c>
      <c r="AJ1430" s="9" t="str">
        <f t="shared" ca="1" si="7156"/>
        <v>ANTÔNIO</v>
      </c>
      <c r="AK1430" s="9" t="str">
        <f t="shared" ca="1" si="7156"/>
        <v>SPAULO</v>
      </c>
      <c r="AL1430" s="9" t="str">
        <f t="shared" ca="1" si="7156"/>
        <v>SPAULO</v>
      </c>
      <c r="AM1430" s="52">
        <v>2</v>
      </c>
      <c r="AN1430" s="41">
        <v>0</v>
      </c>
      <c r="AO1430" s="42">
        <f t="shared" ca="1" si="24"/>
        <v>396</v>
      </c>
      <c r="AP1430" s="42">
        <f t="shared" ca="1" si="25"/>
        <v>204</v>
      </c>
      <c r="AQ1430" s="42">
        <f t="shared" ca="1" si="26"/>
        <v>396</v>
      </c>
    </row>
    <row r="1431" spans="1:43" ht="14">
      <c r="A1431" s="9">
        <f t="shared" si="18"/>
        <v>1430</v>
      </c>
      <c r="B1431" s="9">
        <v>721</v>
      </c>
      <c r="C1431" s="50">
        <v>43252</v>
      </c>
      <c r="D1431" s="39">
        <v>43258</v>
      </c>
      <c r="E1431" s="39">
        <v>43259</v>
      </c>
      <c r="F1431" s="40">
        <v>512</v>
      </c>
      <c r="G1431" s="7">
        <f t="shared" ref="G1431:L1431" ca="1" si="7157">INDIRECT(ADDRESS($F1431+1,G$2,,,G$1))</f>
        <v>43248</v>
      </c>
      <c r="H1431" s="27">
        <f t="shared" ca="1" si="7157"/>
        <v>43251</v>
      </c>
      <c r="I1431" s="9">
        <f t="shared" ca="1" si="7157"/>
        <v>2</v>
      </c>
      <c r="J1431" s="9">
        <f t="shared" ca="1" si="7157"/>
        <v>2</v>
      </c>
      <c r="K1431" s="28">
        <f t="shared" ca="1" si="7157"/>
        <v>43101</v>
      </c>
      <c r="L1431" s="9">
        <f t="shared" ca="1" si="7157"/>
        <v>2</v>
      </c>
      <c r="M1431" s="40">
        <v>7</v>
      </c>
      <c r="N1431" s="9" t="str">
        <f t="shared" ref="N1431:R1431" ca="1" si="7158">INDIRECT(ADDRESS($M1431+1,N$2,,,N$1))</f>
        <v>WALMART</v>
      </c>
      <c r="O1431" s="9" t="str">
        <f t="shared" ca="1" si="7158"/>
        <v>WMT</v>
      </c>
      <c r="P1431" s="9" t="str">
        <f t="shared" ca="1" si="7158"/>
        <v>SGAS 912 BLOCO K</v>
      </c>
      <c r="Q1431" s="9" t="str">
        <f t="shared" ca="1" si="7158"/>
        <v>BRASÍLIA</v>
      </c>
      <c r="R1431" s="9" t="str">
        <f t="shared" ca="1" si="7158"/>
        <v>DF</v>
      </c>
      <c r="S1431" s="40">
        <v>8</v>
      </c>
      <c r="T1431" s="9" t="str">
        <f t="shared" ref="T1431:Z1431" ca="1" si="7159">INDIRECT(ADDRESS($S1431+1,T$2,,,T$1))</f>
        <v>SAUVIGNON BLANC</v>
      </c>
      <c r="U1431" s="9" t="str">
        <f t="shared" ca="1" si="7159"/>
        <v>SAVN_BL</v>
      </c>
      <c r="V1431" s="9" t="str">
        <f t="shared" ca="1" si="7159"/>
        <v>VINHO BRANCO</v>
      </c>
      <c r="W1431" s="9" t="str">
        <f t="shared" ca="1" si="7159"/>
        <v>12_BTL_0,75 l</v>
      </c>
      <c r="X1431" s="29">
        <f t="shared" ca="1" si="7159"/>
        <v>12</v>
      </c>
      <c r="Y1431" s="30">
        <f t="shared" ca="1" si="7159"/>
        <v>171.5</v>
      </c>
      <c r="Z1431" s="30">
        <f t="shared" ca="1" si="7159"/>
        <v>91</v>
      </c>
      <c r="AA1431" s="40">
        <v>5</v>
      </c>
      <c r="AB1431" s="9" t="str">
        <f t="shared" ref="AB1431:AE1431" ca="1" si="7160">INDIRECT(ADDRESS($AA1431+1,AB$2,,,AB$1))</f>
        <v>PARQUE SUL</v>
      </c>
      <c r="AC1431" s="9" t="str">
        <f t="shared" ca="1" si="7160"/>
        <v>PS</v>
      </c>
      <c r="AD1431" s="9" t="str">
        <f t="shared" ca="1" si="7160"/>
        <v>RIO DE JANEIRO</v>
      </c>
      <c r="AE1431" s="9" t="str">
        <f t="shared" ca="1" si="7160"/>
        <v>BRASIL</v>
      </c>
      <c r="AF1431" s="40">
        <v>11</v>
      </c>
      <c r="AG1431" s="9" t="str">
        <f t="shared" ref="AG1431:AL1431" ca="1" si="7161">INDIRECT(ADDRESS($AF1431+1,AG$2,,,AG$1))</f>
        <v>DEBORA CALIXTO</v>
      </c>
      <c r="AH1431" s="9" t="str">
        <f t="shared" ca="1" si="7161"/>
        <v>DC</v>
      </c>
      <c r="AI1431" s="9">
        <f t="shared" ca="1" si="7161"/>
        <v>2188</v>
      </c>
      <c r="AJ1431" s="9" t="str">
        <f t="shared" ca="1" si="7161"/>
        <v>ANTÔNIO</v>
      </c>
      <c r="AK1431" s="9" t="str">
        <f t="shared" ca="1" si="7161"/>
        <v>SPAULO</v>
      </c>
      <c r="AL1431" s="9" t="str">
        <f t="shared" ca="1" si="7161"/>
        <v>SPAULO</v>
      </c>
      <c r="AM1431" s="52">
        <v>2</v>
      </c>
      <c r="AN1431" s="41">
        <v>0</v>
      </c>
      <c r="AO1431" s="42">
        <f t="shared" ca="1" si="24"/>
        <v>343</v>
      </c>
      <c r="AP1431" s="42">
        <f t="shared" ca="1" si="25"/>
        <v>182</v>
      </c>
      <c r="AQ1431" s="42">
        <f t="shared" ca="1" si="26"/>
        <v>343</v>
      </c>
    </row>
    <row r="1432" spans="1:43" ht="14">
      <c r="A1432" s="9">
        <f t="shared" si="18"/>
        <v>1431</v>
      </c>
      <c r="B1432" s="9">
        <v>721</v>
      </c>
      <c r="C1432" s="50">
        <v>43252</v>
      </c>
      <c r="D1432" s="39">
        <v>43258</v>
      </c>
      <c r="E1432" s="39">
        <v>43259</v>
      </c>
      <c r="F1432" s="40">
        <v>512</v>
      </c>
      <c r="G1432" s="7">
        <f t="shared" ref="G1432:L1432" ca="1" si="7162">INDIRECT(ADDRESS($F1432+1,G$2,,,G$1))</f>
        <v>43248</v>
      </c>
      <c r="H1432" s="27">
        <f t="shared" ca="1" si="7162"/>
        <v>43251</v>
      </c>
      <c r="I1432" s="9">
        <f t="shared" ca="1" si="7162"/>
        <v>2</v>
      </c>
      <c r="J1432" s="9">
        <f t="shared" ca="1" si="7162"/>
        <v>2</v>
      </c>
      <c r="K1432" s="28">
        <f t="shared" ca="1" si="7162"/>
        <v>43101</v>
      </c>
      <c r="L1432" s="9">
        <f t="shared" ca="1" si="7162"/>
        <v>2</v>
      </c>
      <c r="M1432" s="40">
        <v>7</v>
      </c>
      <c r="N1432" s="9" t="str">
        <f t="shared" ref="N1432:R1432" ca="1" si="7163">INDIRECT(ADDRESS($M1432+1,N$2,,,N$1))</f>
        <v>WALMART</v>
      </c>
      <c r="O1432" s="9" t="str">
        <f t="shared" ca="1" si="7163"/>
        <v>WMT</v>
      </c>
      <c r="P1432" s="9" t="str">
        <f t="shared" ca="1" si="7163"/>
        <v>SGAS 912 BLOCO K</v>
      </c>
      <c r="Q1432" s="9" t="str">
        <f t="shared" ca="1" si="7163"/>
        <v>BRASÍLIA</v>
      </c>
      <c r="R1432" s="9" t="str">
        <f t="shared" ca="1" si="7163"/>
        <v>DF</v>
      </c>
      <c r="S1432" s="40">
        <v>20</v>
      </c>
      <c r="T1432" s="9" t="str">
        <f t="shared" ref="T1432:Z1432" ca="1" si="7164">INDIRECT(ADDRESS($S1432+1,T$2,,,T$1))</f>
        <v>MALBEC RESERVA</v>
      </c>
      <c r="U1432" s="9" t="str">
        <f t="shared" ca="1" si="7164"/>
        <v>MBC_RS</v>
      </c>
      <c r="V1432" s="9" t="str">
        <f t="shared" ca="1" si="7164"/>
        <v>VINHO TINTO</v>
      </c>
      <c r="W1432" s="9" t="str">
        <f t="shared" ca="1" si="7164"/>
        <v>12_BTL_0,75 l</v>
      </c>
      <c r="X1432" s="29">
        <f t="shared" ca="1" si="7164"/>
        <v>12</v>
      </c>
      <c r="Y1432" s="30">
        <f t="shared" ca="1" si="7164"/>
        <v>298</v>
      </c>
      <c r="Z1432" s="30">
        <f t="shared" ca="1" si="7164"/>
        <v>154</v>
      </c>
      <c r="AA1432" s="40">
        <v>2</v>
      </c>
      <c r="AB1432" s="9" t="str">
        <f t="shared" ref="AB1432:AE1432" ca="1" si="7165">INDIRECT(ADDRESS($AA1432+1,AB$2,,,AB$1))</f>
        <v>MARTE</v>
      </c>
      <c r="AC1432" s="9" t="str">
        <f t="shared" ca="1" si="7165"/>
        <v>MT</v>
      </c>
      <c r="AD1432" s="9" t="str">
        <f t="shared" ca="1" si="7165"/>
        <v>CURITIBA</v>
      </c>
      <c r="AE1432" s="9" t="str">
        <f t="shared" ca="1" si="7165"/>
        <v>BRASIL</v>
      </c>
      <c r="AF1432" s="40">
        <v>11</v>
      </c>
      <c r="AG1432" s="9" t="str">
        <f t="shared" ref="AG1432:AL1432" ca="1" si="7166">INDIRECT(ADDRESS($AF1432+1,AG$2,,,AG$1))</f>
        <v>DEBORA CALIXTO</v>
      </c>
      <c r="AH1432" s="9" t="str">
        <f t="shared" ca="1" si="7166"/>
        <v>DC</v>
      </c>
      <c r="AI1432" s="9">
        <f t="shared" ca="1" si="7166"/>
        <v>2188</v>
      </c>
      <c r="AJ1432" s="9" t="str">
        <f t="shared" ca="1" si="7166"/>
        <v>ANTÔNIO</v>
      </c>
      <c r="AK1432" s="9" t="str">
        <f t="shared" ca="1" si="7166"/>
        <v>SPAULO</v>
      </c>
      <c r="AL1432" s="9" t="str">
        <f t="shared" ca="1" si="7166"/>
        <v>SPAULO</v>
      </c>
      <c r="AM1432" s="52">
        <v>1</v>
      </c>
      <c r="AN1432" s="41">
        <v>2.8999999999999998E-2</v>
      </c>
      <c r="AO1432" s="42">
        <f t="shared" ca="1" si="24"/>
        <v>298</v>
      </c>
      <c r="AP1432" s="42">
        <f t="shared" ca="1" si="25"/>
        <v>154</v>
      </c>
      <c r="AQ1432" s="42">
        <f t="shared" ca="1" si="26"/>
        <v>289.358</v>
      </c>
    </row>
    <row r="1433" spans="1:43" ht="14">
      <c r="A1433" s="9">
        <f t="shared" si="18"/>
        <v>1432</v>
      </c>
      <c r="B1433" s="9">
        <v>722</v>
      </c>
      <c r="C1433" s="50">
        <v>43251</v>
      </c>
      <c r="D1433" s="39">
        <v>43254</v>
      </c>
      <c r="E1433" s="39">
        <v>43256</v>
      </c>
      <c r="F1433" s="40">
        <v>513</v>
      </c>
      <c r="G1433" s="7">
        <f t="shared" ref="G1433:L1433" ca="1" si="7167">INDIRECT(ADDRESS($F1433+1,G$2,,,G$1))</f>
        <v>43249</v>
      </c>
      <c r="H1433" s="27">
        <f t="shared" ca="1" si="7167"/>
        <v>43251</v>
      </c>
      <c r="I1433" s="9">
        <f t="shared" ca="1" si="7167"/>
        <v>3</v>
      </c>
      <c r="J1433" s="9">
        <f t="shared" ca="1" si="7167"/>
        <v>2</v>
      </c>
      <c r="K1433" s="28">
        <f t="shared" ca="1" si="7167"/>
        <v>43101</v>
      </c>
      <c r="L1433" s="9">
        <f t="shared" ca="1" si="7167"/>
        <v>3</v>
      </c>
      <c r="M1433" s="40">
        <v>15</v>
      </c>
      <c r="N1433" s="9" t="str">
        <f t="shared" ref="N1433:R1433" ca="1" si="7168">INDIRECT(ADDRESS($M1433+1,N$2,,,N$1))</f>
        <v>GOURMELANDIA</v>
      </c>
      <c r="O1433" s="9" t="str">
        <f t="shared" ca="1" si="7168"/>
        <v>GML</v>
      </c>
      <c r="P1433" s="9" t="str">
        <f t="shared" ca="1" si="7168"/>
        <v>PRAÇA 15</v>
      </c>
      <c r="Q1433" s="9" t="str">
        <f t="shared" ca="1" si="7168"/>
        <v>CURITIBA</v>
      </c>
      <c r="R1433" s="9" t="str">
        <f t="shared" ca="1" si="7168"/>
        <v>PR</v>
      </c>
      <c r="S1433" s="40">
        <v>8</v>
      </c>
      <c r="T1433" s="9" t="str">
        <f t="shared" ref="T1433:Z1433" ca="1" si="7169">INDIRECT(ADDRESS($S1433+1,T$2,,,T$1))</f>
        <v>SAUVIGNON BLANC</v>
      </c>
      <c r="U1433" s="9" t="str">
        <f t="shared" ca="1" si="7169"/>
        <v>SAVN_BL</v>
      </c>
      <c r="V1433" s="9" t="str">
        <f t="shared" ca="1" si="7169"/>
        <v>VINHO BRANCO</v>
      </c>
      <c r="W1433" s="9" t="str">
        <f t="shared" ca="1" si="7169"/>
        <v>12_BTL_0,75 l</v>
      </c>
      <c r="X1433" s="29">
        <f t="shared" ca="1" si="7169"/>
        <v>12</v>
      </c>
      <c r="Y1433" s="30">
        <f t="shared" ca="1" si="7169"/>
        <v>171.5</v>
      </c>
      <c r="Z1433" s="30">
        <f t="shared" ca="1" si="7169"/>
        <v>91</v>
      </c>
      <c r="AA1433" s="40">
        <v>5</v>
      </c>
      <c r="AB1433" s="9" t="str">
        <f t="shared" ref="AB1433:AE1433" ca="1" si="7170">INDIRECT(ADDRESS($AA1433+1,AB$2,,,AB$1))</f>
        <v>PARQUE SUL</v>
      </c>
      <c r="AC1433" s="9" t="str">
        <f t="shared" ca="1" si="7170"/>
        <v>PS</v>
      </c>
      <c r="AD1433" s="9" t="str">
        <f t="shared" ca="1" si="7170"/>
        <v>RIO DE JANEIRO</v>
      </c>
      <c r="AE1433" s="9" t="str">
        <f t="shared" ca="1" si="7170"/>
        <v>BRASIL</v>
      </c>
      <c r="AF1433" s="40">
        <v>11</v>
      </c>
      <c r="AG1433" s="9" t="str">
        <f t="shared" ref="AG1433:AL1433" ca="1" si="7171">INDIRECT(ADDRESS($AF1433+1,AG$2,,,AG$1))</f>
        <v>DEBORA CALIXTO</v>
      </c>
      <c r="AH1433" s="9" t="str">
        <f t="shared" ca="1" si="7171"/>
        <v>DC</v>
      </c>
      <c r="AI1433" s="9">
        <f t="shared" ca="1" si="7171"/>
        <v>2188</v>
      </c>
      <c r="AJ1433" s="9" t="str">
        <f t="shared" ca="1" si="7171"/>
        <v>ANTÔNIO</v>
      </c>
      <c r="AK1433" s="9" t="str">
        <f t="shared" ca="1" si="7171"/>
        <v>SPAULO</v>
      </c>
      <c r="AL1433" s="9" t="str">
        <f t="shared" ca="1" si="7171"/>
        <v>SPAULO</v>
      </c>
      <c r="AM1433" s="52">
        <v>3</v>
      </c>
      <c r="AN1433" s="41">
        <v>2.3E-2</v>
      </c>
      <c r="AO1433" s="42">
        <f t="shared" ca="1" si="24"/>
        <v>514.5</v>
      </c>
      <c r="AP1433" s="42">
        <f t="shared" ca="1" si="25"/>
        <v>273</v>
      </c>
      <c r="AQ1433" s="42">
        <f t="shared" ca="1" si="26"/>
        <v>502.66649999999998</v>
      </c>
    </row>
    <row r="1434" spans="1:43" ht="14">
      <c r="A1434" s="9">
        <f t="shared" si="18"/>
        <v>1433</v>
      </c>
      <c r="B1434" s="9">
        <v>723</v>
      </c>
      <c r="C1434" s="50">
        <v>43251</v>
      </c>
      <c r="D1434" s="39">
        <v>43254</v>
      </c>
      <c r="E1434" s="39">
        <v>43253</v>
      </c>
      <c r="F1434" s="40">
        <v>514</v>
      </c>
      <c r="G1434" s="7">
        <f t="shared" ref="G1434:L1434" ca="1" si="7172">INDIRECT(ADDRESS($F1434+1,G$2,,,G$1))</f>
        <v>43250</v>
      </c>
      <c r="H1434" s="27">
        <f t="shared" ca="1" si="7172"/>
        <v>43251</v>
      </c>
      <c r="I1434" s="9">
        <f t="shared" ca="1" si="7172"/>
        <v>4</v>
      </c>
      <c r="J1434" s="9">
        <f t="shared" ca="1" si="7172"/>
        <v>2</v>
      </c>
      <c r="K1434" s="28">
        <f t="shared" ca="1" si="7172"/>
        <v>43101</v>
      </c>
      <c r="L1434" s="9">
        <f t="shared" ca="1" si="7172"/>
        <v>4</v>
      </c>
      <c r="M1434" s="40">
        <v>18</v>
      </c>
      <c r="N1434" s="9" t="str">
        <f t="shared" ref="N1434:R1434" ca="1" si="7173">INDIRECT(ADDRESS($M1434+1,N$2,,,N$1))</f>
        <v>MANJARE</v>
      </c>
      <c r="O1434" s="9" t="str">
        <f t="shared" ca="1" si="7173"/>
        <v>MJR</v>
      </c>
      <c r="P1434" s="9" t="str">
        <f t="shared" ca="1" si="7173"/>
        <v>RUA MEU REI, 33</v>
      </c>
      <c r="Q1434" s="9" t="str">
        <f t="shared" ca="1" si="7173"/>
        <v>SALVADOR</v>
      </c>
      <c r="R1434" s="9" t="str">
        <f t="shared" ca="1" si="7173"/>
        <v>BA</v>
      </c>
      <c r="S1434" s="40">
        <v>14</v>
      </c>
      <c r="T1434" s="9" t="str">
        <f t="shared" ref="T1434:Z1434" ca="1" si="7174">INDIRECT(ADDRESS($S1434+1,T$2,,,T$1))</f>
        <v>ESPUMANTE BRUTT</v>
      </c>
      <c r="U1434" s="9" t="str">
        <f t="shared" ca="1" si="7174"/>
        <v>ES_BRT</v>
      </c>
      <c r="V1434" s="9" t="str">
        <f t="shared" ca="1" si="7174"/>
        <v>ESPUMANTE</v>
      </c>
      <c r="W1434" s="9" t="str">
        <f t="shared" ca="1" si="7174"/>
        <v>12_BTL_0,75 l</v>
      </c>
      <c r="X1434" s="29">
        <f t="shared" ca="1" si="7174"/>
        <v>12</v>
      </c>
      <c r="Y1434" s="30">
        <f t="shared" ca="1" si="7174"/>
        <v>223</v>
      </c>
      <c r="Z1434" s="30">
        <f t="shared" ca="1" si="7174"/>
        <v>108</v>
      </c>
      <c r="AA1434" s="40">
        <v>1</v>
      </c>
      <c r="AB1434" s="9" t="str">
        <f t="shared" ref="AB1434:AE1434" ca="1" si="7175">INDIRECT(ADDRESS($AA1434+1,AB$2,,,AB$1))</f>
        <v>CAMPO BELO</v>
      </c>
      <c r="AC1434" s="9" t="str">
        <f t="shared" ca="1" si="7175"/>
        <v>CB</v>
      </c>
      <c r="AD1434" s="9" t="str">
        <f t="shared" ca="1" si="7175"/>
        <v>SÃO PAULO</v>
      </c>
      <c r="AE1434" s="9" t="str">
        <f t="shared" ca="1" si="7175"/>
        <v>BRASIL</v>
      </c>
      <c r="AF1434" s="40">
        <v>11</v>
      </c>
      <c r="AG1434" s="9" t="str">
        <f t="shared" ref="AG1434:AL1434" ca="1" si="7176">INDIRECT(ADDRESS($AF1434+1,AG$2,,,AG$1))</f>
        <v>DEBORA CALIXTO</v>
      </c>
      <c r="AH1434" s="9" t="str">
        <f t="shared" ca="1" si="7176"/>
        <v>DC</v>
      </c>
      <c r="AI1434" s="9">
        <f t="shared" ca="1" si="7176"/>
        <v>2188</v>
      </c>
      <c r="AJ1434" s="9" t="str">
        <f t="shared" ca="1" si="7176"/>
        <v>ANTÔNIO</v>
      </c>
      <c r="AK1434" s="9" t="str">
        <f t="shared" ca="1" si="7176"/>
        <v>SPAULO</v>
      </c>
      <c r="AL1434" s="9" t="str">
        <f t="shared" ca="1" si="7176"/>
        <v>SPAULO</v>
      </c>
      <c r="AM1434" s="52">
        <v>2</v>
      </c>
      <c r="AN1434" s="41">
        <v>0.05</v>
      </c>
      <c r="AO1434" s="42">
        <f t="shared" ca="1" si="24"/>
        <v>446</v>
      </c>
      <c r="AP1434" s="42">
        <f t="shared" ca="1" si="25"/>
        <v>216</v>
      </c>
      <c r="AQ1434" s="42">
        <f t="shared" ca="1" si="26"/>
        <v>423.7</v>
      </c>
    </row>
    <row r="1435" spans="1:43" ht="14">
      <c r="A1435" s="9">
        <f t="shared" si="18"/>
        <v>1434</v>
      </c>
      <c r="B1435" s="9">
        <v>723</v>
      </c>
      <c r="C1435" s="50">
        <v>43251</v>
      </c>
      <c r="D1435" s="39">
        <v>43254</v>
      </c>
      <c r="E1435" s="39">
        <v>43253</v>
      </c>
      <c r="F1435" s="40">
        <v>514</v>
      </c>
      <c r="G1435" s="7">
        <f t="shared" ref="G1435:L1435" ca="1" si="7177">INDIRECT(ADDRESS($F1435+1,G$2,,,G$1))</f>
        <v>43250</v>
      </c>
      <c r="H1435" s="27">
        <f t="shared" ca="1" si="7177"/>
        <v>43251</v>
      </c>
      <c r="I1435" s="9">
        <f t="shared" ca="1" si="7177"/>
        <v>4</v>
      </c>
      <c r="J1435" s="9">
        <f t="shared" ca="1" si="7177"/>
        <v>2</v>
      </c>
      <c r="K1435" s="28">
        <f t="shared" ca="1" si="7177"/>
        <v>43101</v>
      </c>
      <c r="L1435" s="9">
        <f t="shared" ca="1" si="7177"/>
        <v>4</v>
      </c>
      <c r="M1435" s="40">
        <v>18</v>
      </c>
      <c r="N1435" s="9" t="str">
        <f t="shared" ref="N1435:R1435" ca="1" si="7178">INDIRECT(ADDRESS($M1435+1,N$2,,,N$1))</f>
        <v>MANJARE</v>
      </c>
      <c r="O1435" s="9" t="str">
        <f t="shared" ca="1" si="7178"/>
        <v>MJR</v>
      </c>
      <c r="P1435" s="9" t="str">
        <f t="shared" ca="1" si="7178"/>
        <v>RUA MEU REI, 33</v>
      </c>
      <c r="Q1435" s="9" t="str">
        <f t="shared" ca="1" si="7178"/>
        <v>SALVADOR</v>
      </c>
      <c r="R1435" s="9" t="str">
        <f t="shared" ca="1" si="7178"/>
        <v>BA</v>
      </c>
      <c r="S1435" s="40">
        <v>12</v>
      </c>
      <c r="T1435" s="9" t="str">
        <f t="shared" ref="T1435:Z1435" ca="1" si="7179">INDIRECT(ADDRESS($S1435+1,T$2,,,T$1))</f>
        <v>CHARDONNAY</v>
      </c>
      <c r="U1435" s="9" t="str">
        <f t="shared" ca="1" si="7179"/>
        <v>CHDN</v>
      </c>
      <c r="V1435" s="9" t="str">
        <f t="shared" ca="1" si="7179"/>
        <v>VINHO BRANCO</v>
      </c>
      <c r="W1435" s="9" t="str">
        <f t="shared" ca="1" si="7179"/>
        <v>12_BTL_0,75 l</v>
      </c>
      <c r="X1435" s="29">
        <f t="shared" ca="1" si="7179"/>
        <v>12</v>
      </c>
      <c r="Y1435" s="30">
        <f t="shared" ca="1" si="7179"/>
        <v>148</v>
      </c>
      <c r="Z1435" s="30">
        <f t="shared" ca="1" si="7179"/>
        <v>96</v>
      </c>
      <c r="AA1435" s="40">
        <v>2</v>
      </c>
      <c r="AB1435" s="9" t="str">
        <f t="shared" ref="AB1435:AE1435" ca="1" si="7180">INDIRECT(ADDRESS($AA1435+1,AB$2,,,AB$1))</f>
        <v>MARTE</v>
      </c>
      <c r="AC1435" s="9" t="str">
        <f t="shared" ca="1" si="7180"/>
        <v>MT</v>
      </c>
      <c r="AD1435" s="9" t="str">
        <f t="shared" ca="1" si="7180"/>
        <v>CURITIBA</v>
      </c>
      <c r="AE1435" s="9" t="str">
        <f t="shared" ca="1" si="7180"/>
        <v>BRASIL</v>
      </c>
      <c r="AF1435" s="40">
        <v>11</v>
      </c>
      <c r="AG1435" s="9" t="str">
        <f t="shared" ref="AG1435:AL1435" ca="1" si="7181">INDIRECT(ADDRESS($AF1435+1,AG$2,,,AG$1))</f>
        <v>DEBORA CALIXTO</v>
      </c>
      <c r="AH1435" s="9" t="str">
        <f t="shared" ca="1" si="7181"/>
        <v>DC</v>
      </c>
      <c r="AI1435" s="9">
        <f t="shared" ca="1" si="7181"/>
        <v>2188</v>
      </c>
      <c r="AJ1435" s="9" t="str">
        <f t="shared" ca="1" si="7181"/>
        <v>ANTÔNIO</v>
      </c>
      <c r="AK1435" s="9" t="str">
        <f t="shared" ca="1" si="7181"/>
        <v>SPAULO</v>
      </c>
      <c r="AL1435" s="9" t="str">
        <f t="shared" ca="1" si="7181"/>
        <v>SPAULO</v>
      </c>
      <c r="AM1435" s="52">
        <v>3</v>
      </c>
      <c r="AN1435" s="41">
        <v>7.2000000000000008E-2</v>
      </c>
      <c r="AO1435" s="42">
        <f t="shared" ca="1" si="24"/>
        <v>444</v>
      </c>
      <c r="AP1435" s="42">
        <f t="shared" ca="1" si="25"/>
        <v>288</v>
      </c>
      <c r="AQ1435" s="42">
        <f t="shared" ca="1" si="26"/>
        <v>412.03199999999998</v>
      </c>
    </row>
    <row r="1436" spans="1:43" ht="14">
      <c r="A1436" s="9">
        <f t="shared" si="18"/>
        <v>1435</v>
      </c>
      <c r="B1436" s="9">
        <v>724</v>
      </c>
      <c r="C1436" s="50">
        <v>43252</v>
      </c>
      <c r="D1436" s="39">
        <v>43258</v>
      </c>
      <c r="E1436" s="39">
        <v>43259</v>
      </c>
      <c r="F1436" s="40">
        <v>515</v>
      </c>
      <c r="G1436" s="7">
        <f t="shared" ref="G1436:L1436" ca="1" si="7182">INDIRECT(ADDRESS($F1436+1,G$2,,,G$1))</f>
        <v>43251</v>
      </c>
      <c r="H1436" s="27">
        <f t="shared" ca="1" si="7182"/>
        <v>43251</v>
      </c>
      <c r="I1436" s="9">
        <f t="shared" ca="1" si="7182"/>
        <v>5</v>
      </c>
      <c r="J1436" s="9">
        <f t="shared" ca="1" si="7182"/>
        <v>2</v>
      </c>
      <c r="K1436" s="28">
        <f t="shared" ca="1" si="7182"/>
        <v>43101</v>
      </c>
      <c r="L1436" s="9">
        <f t="shared" ca="1" si="7182"/>
        <v>5</v>
      </c>
      <c r="M1436" s="40">
        <v>2</v>
      </c>
      <c r="N1436" s="9" t="str">
        <f t="shared" ref="N1436:R1436" ca="1" si="7183">INDIRECT(ADDRESS($M1436+1,N$2,,,N$1))</f>
        <v>EXTRA HIPERMERCADOS</v>
      </c>
      <c r="O1436" s="9" t="str">
        <f t="shared" ca="1" si="7183"/>
        <v>EH</v>
      </c>
      <c r="P1436" s="9" t="str">
        <f t="shared" ca="1" si="7183"/>
        <v>AVENIDA EXTRA</v>
      </c>
      <c r="Q1436" s="9" t="str">
        <f t="shared" ca="1" si="7183"/>
        <v>SÃO PAULO</v>
      </c>
      <c r="R1436" s="9" t="str">
        <f t="shared" ca="1" si="7183"/>
        <v>SP</v>
      </c>
      <c r="S1436" s="40">
        <v>28</v>
      </c>
      <c r="T1436" s="9" t="str">
        <f t="shared" ref="T1436:Z1436" ca="1" si="7184">INDIRECT(ADDRESS($S1436+1,T$2,,,T$1))</f>
        <v>CHARDONNAY</v>
      </c>
      <c r="U1436" s="9" t="str">
        <f t="shared" ca="1" si="7184"/>
        <v>CHDN_E</v>
      </c>
      <c r="V1436" s="9" t="str">
        <f t="shared" ca="1" si="7184"/>
        <v>VINHO BRANCO</v>
      </c>
      <c r="W1436" s="9" t="str">
        <f t="shared" ca="1" si="7184"/>
        <v>4_TPK_2,0 l</v>
      </c>
      <c r="X1436" s="29">
        <f t="shared" ca="1" si="7184"/>
        <v>4</v>
      </c>
      <c r="Y1436" s="30">
        <f t="shared" ca="1" si="7184"/>
        <v>131</v>
      </c>
      <c r="Z1436" s="30">
        <f t="shared" ca="1" si="7184"/>
        <v>78</v>
      </c>
      <c r="AA1436" s="40">
        <v>2</v>
      </c>
      <c r="AB1436" s="9" t="str">
        <f t="shared" ref="AB1436:AE1436" ca="1" si="7185">INDIRECT(ADDRESS($AA1436+1,AB$2,,,AB$1))</f>
        <v>MARTE</v>
      </c>
      <c r="AC1436" s="9" t="str">
        <f t="shared" ca="1" si="7185"/>
        <v>MT</v>
      </c>
      <c r="AD1436" s="9" t="str">
        <f t="shared" ca="1" si="7185"/>
        <v>CURITIBA</v>
      </c>
      <c r="AE1436" s="9" t="str">
        <f t="shared" ca="1" si="7185"/>
        <v>BRASIL</v>
      </c>
      <c r="AF1436" s="40">
        <v>4</v>
      </c>
      <c r="AG1436" s="9" t="str">
        <f t="shared" ref="AG1436:AL1436" ca="1" si="7186">INDIRECT(ADDRESS($AF1436+1,AG$2,,,AG$1))</f>
        <v>MANOEL CARDOSO</v>
      </c>
      <c r="AH1436" s="9" t="str">
        <f t="shared" ca="1" si="7186"/>
        <v>MC</v>
      </c>
      <c r="AI1436" s="9">
        <f t="shared" ca="1" si="7186"/>
        <v>2211</v>
      </c>
      <c r="AJ1436" s="9" t="str">
        <f t="shared" ca="1" si="7186"/>
        <v>AGUIAR</v>
      </c>
      <c r="AK1436" s="9" t="str">
        <f t="shared" ca="1" si="7186"/>
        <v>CTBA</v>
      </c>
      <c r="AL1436" s="9" t="str">
        <f t="shared" ca="1" si="7186"/>
        <v>CTBA</v>
      </c>
      <c r="AM1436" s="52">
        <v>3</v>
      </c>
      <c r="AN1436" s="41">
        <v>3.1E-2</v>
      </c>
      <c r="AO1436" s="42">
        <f t="shared" ca="1" si="24"/>
        <v>393</v>
      </c>
      <c r="AP1436" s="42">
        <f t="shared" ca="1" si="25"/>
        <v>234</v>
      </c>
      <c r="AQ1436" s="42">
        <f t="shared" ca="1" si="26"/>
        <v>380.81700000000001</v>
      </c>
    </row>
    <row r="1437" spans="1:43" ht="14">
      <c r="A1437" s="9">
        <f t="shared" si="18"/>
        <v>1436</v>
      </c>
      <c r="B1437" s="9">
        <v>724</v>
      </c>
      <c r="C1437" s="50">
        <v>43252</v>
      </c>
      <c r="D1437" s="39">
        <v>43258</v>
      </c>
      <c r="E1437" s="39">
        <v>43259</v>
      </c>
      <c r="F1437" s="40">
        <v>515</v>
      </c>
      <c r="G1437" s="7">
        <f t="shared" ref="G1437:L1437" ca="1" si="7187">INDIRECT(ADDRESS($F1437+1,G$2,,,G$1))</f>
        <v>43251</v>
      </c>
      <c r="H1437" s="27">
        <f t="shared" ca="1" si="7187"/>
        <v>43251</v>
      </c>
      <c r="I1437" s="9">
        <f t="shared" ca="1" si="7187"/>
        <v>5</v>
      </c>
      <c r="J1437" s="9">
        <f t="shared" ca="1" si="7187"/>
        <v>2</v>
      </c>
      <c r="K1437" s="28">
        <f t="shared" ca="1" si="7187"/>
        <v>43101</v>
      </c>
      <c r="L1437" s="9">
        <f t="shared" ca="1" si="7187"/>
        <v>5</v>
      </c>
      <c r="M1437" s="40">
        <v>2</v>
      </c>
      <c r="N1437" s="9" t="str">
        <f t="shared" ref="N1437:R1437" ca="1" si="7188">INDIRECT(ADDRESS($M1437+1,N$2,,,N$1))</f>
        <v>EXTRA HIPERMERCADOS</v>
      </c>
      <c r="O1437" s="9" t="str">
        <f t="shared" ca="1" si="7188"/>
        <v>EH</v>
      </c>
      <c r="P1437" s="9" t="str">
        <f t="shared" ca="1" si="7188"/>
        <v>AVENIDA EXTRA</v>
      </c>
      <c r="Q1437" s="9" t="str">
        <f t="shared" ca="1" si="7188"/>
        <v>SÃO PAULO</v>
      </c>
      <c r="R1437" s="9" t="str">
        <f t="shared" ca="1" si="7188"/>
        <v>SP</v>
      </c>
      <c r="S1437" s="40">
        <v>8</v>
      </c>
      <c r="T1437" s="9" t="str">
        <f t="shared" ref="T1437:Z1437" ca="1" si="7189">INDIRECT(ADDRESS($S1437+1,T$2,,,T$1))</f>
        <v>SAUVIGNON BLANC</v>
      </c>
      <c r="U1437" s="9" t="str">
        <f t="shared" ca="1" si="7189"/>
        <v>SAVN_BL</v>
      </c>
      <c r="V1437" s="9" t="str">
        <f t="shared" ca="1" si="7189"/>
        <v>VINHO BRANCO</v>
      </c>
      <c r="W1437" s="9" t="str">
        <f t="shared" ca="1" si="7189"/>
        <v>12_BTL_0,75 l</v>
      </c>
      <c r="X1437" s="29">
        <f t="shared" ca="1" si="7189"/>
        <v>12</v>
      </c>
      <c r="Y1437" s="30">
        <f t="shared" ca="1" si="7189"/>
        <v>171.5</v>
      </c>
      <c r="Z1437" s="30">
        <f t="shared" ca="1" si="7189"/>
        <v>91</v>
      </c>
      <c r="AA1437" s="40">
        <v>4</v>
      </c>
      <c r="AB1437" s="9" t="str">
        <f t="shared" ref="AB1437:AE1437" ca="1" si="7190">INDIRECT(ADDRESS($AA1437+1,AB$2,,,AB$1))</f>
        <v>AGUA LIMPA</v>
      </c>
      <c r="AC1437" s="9" t="str">
        <f t="shared" ca="1" si="7190"/>
        <v>AL</v>
      </c>
      <c r="AD1437" s="9" t="str">
        <f t="shared" ca="1" si="7190"/>
        <v>BELORIZONTE</v>
      </c>
      <c r="AE1437" s="9" t="str">
        <f t="shared" ca="1" si="7190"/>
        <v>BRASIL</v>
      </c>
      <c r="AF1437" s="40">
        <v>13</v>
      </c>
      <c r="AG1437" s="9" t="str">
        <f t="shared" ref="AG1437:AL1437" ca="1" si="7191">INDIRECT(ADDRESS($AF1437+1,AG$2,,,AG$1))</f>
        <v>THAIS LETICIA</v>
      </c>
      <c r="AH1437" s="9" t="str">
        <f t="shared" ca="1" si="7191"/>
        <v>TL</v>
      </c>
      <c r="AI1437" s="9">
        <f t="shared" ca="1" si="7191"/>
        <v>2154</v>
      </c>
      <c r="AJ1437" s="9" t="str">
        <f t="shared" ca="1" si="7191"/>
        <v>ANTÔNIO</v>
      </c>
      <c r="AK1437" s="9" t="str">
        <f t="shared" ca="1" si="7191"/>
        <v>SPAULO</v>
      </c>
      <c r="AL1437" s="9" t="str">
        <f t="shared" ca="1" si="7191"/>
        <v>SPAULO</v>
      </c>
      <c r="AM1437" s="52">
        <v>2</v>
      </c>
      <c r="AN1437" s="41">
        <v>2.4E-2</v>
      </c>
      <c r="AO1437" s="42">
        <f t="shared" ca="1" si="24"/>
        <v>343</v>
      </c>
      <c r="AP1437" s="42">
        <f t="shared" ca="1" si="25"/>
        <v>182</v>
      </c>
      <c r="AQ1437" s="42">
        <f t="shared" ca="1" si="26"/>
        <v>334.76799999999997</v>
      </c>
    </row>
    <row r="1438" spans="1:43" ht="14">
      <c r="A1438" s="9">
        <f t="shared" si="18"/>
        <v>1437</v>
      </c>
      <c r="B1438" s="9">
        <v>725</v>
      </c>
      <c r="C1438" s="50">
        <v>43254</v>
      </c>
      <c r="D1438" s="39">
        <v>43257</v>
      </c>
      <c r="E1438" s="39">
        <v>43255</v>
      </c>
      <c r="F1438" s="40">
        <v>515</v>
      </c>
      <c r="G1438" s="7">
        <f t="shared" ref="G1438:L1438" ca="1" si="7192">INDIRECT(ADDRESS($F1438+1,G$2,,,G$1))</f>
        <v>43251</v>
      </c>
      <c r="H1438" s="27">
        <f t="shared" ca="1" si="7192"/>
        <v>43251</v>
      </c>
      <c r="I1438" s="9">
        <f t="shared" ca="1" si="7192"/>
        <v>5</v>
      </c>
      <c r="J1438" s="9">
        <f t="shared" ca="1" si="7192"/>
        <v>2</v>
      </c>
      <c r="K1438" s="28">
        <f t="shared" ca="1" si="7192"/>
        <v>43101</v>
      </c>
      <c r="L1438" s="9">
        <f t="shared" ca="1" si="7192"/>
        <v>5</v>
      </c>
      <c r="M1438" s="40">
        <v>5</v>
      </c>
      <c r="N1438" s="9" t="str">
        <f t="shared" ref="N1438:R1438" ca="1" si="7193">INDIRECT(ADDRESS($M1438+1,N$2,,,N$1))</f>
        <v>ULTRA BOX</v>
      </c>
      <c r="O1438" s="9" t="str">
        <f t="shared" ca="1" si="7193"/>
        <v>UBX</v>
      </c>
      <c r="P1438" s="9" t="str">
        <f t="shared" ca="1" si="7193"/>
        <v>RUA Z, 32</v>
      </c>
      <c r="Q1438" s="9" t="str">
        <f t="shared" ca="1" si="7193"/>
        <v>RIBEIRÃO PRETO</v>
      </c>
      <c r="R1438" s="9" t="str">
        <f t="shared" ca="1" si="7193"/>
        <v>SP</v>
      </c>
      <c r="S1438" s="40">
        <v>8</v>
      </c>
      <c r="T1438" s="9" t="str">
        <f t="shared" ref="T1438:Z1438" ca="1" si="7194">INDIRECT(ADDRESS($S1438+1,T$2,,,T$1))</f>
        <v>SAUVIGNON BLANC</v>
      </c>
      <c r="U1438" s="9" t="str">
        <f t="shared" ca="1" si="7194"/>
        <v>SAVN_BL</v>
      </c>
      <c r="V1438" s="9" t="str">
        <f t="shared" ca="1" si="7194"/>
        <v>VINHO BRANCO</v>
      </c>
      <c r="W1438" s="9" t="str">
        <f t="shared" ca="1" si="7194"/>
        <v>12_BTL_0,75 l</v>
      </c>
      <c r="X1438" s="29">
        <f t="shared" ca="1" si="7194"/>
        <v>12</v>
      </c>
      <c r="Y1438" s="30">
        <f t="shared" ca="1" si="7194"/>
        <v>171.5</v>
      </c>
      <c r="Z1438" s="30">
        <f t="shared" ca="1" si="7194"/>
        <v>91</v>
      </c>
      <c r="AA1438" s="40">
        <v>2</v>
      </c>
      <c r="AB1438" s="9" t="str">
        <f t="shared" ref="AB1438:AE1438" ca="1" si="7195">INDIRECT(ADDRESS($AA1438+1,AB$2,,,AB$1))</f>
        <v>MARTE</v>
      </c>
      <c r="AC1438" s="9" t="str">
        <f t="shared" ca="1" si="7195"/>
        <v>MT</v>
      </c>
      <c r="AD1438" s="9" t="str">
        <f t="shared" ca="1" si="7195"/>
        <v>CURITIBA</v>
      </c>
      <c r="AE1438" s="9" t="str">
        <f t="shared" ca="1" si="7195"/>
        <v>BRASIL</v>
      </c>
      <c r="AF1438" s="40">
        <v>13</v>
      </c>
      <c r="AG1438" s="9" t="str">
        <f t="shared" ref="AG1438:AL1438" ca="1" si="7196">INDIRECT(ADDRESS($AF1438+1,AG$2,,,AG$1))</f>
        <v>THAIS LETICIA</v>
      </c>
      <c r="AH1438" s="9" t="str">
        <f t="shared" ca="1" si="7196"/>
        <v>TL</v>
      </c>
      <c r="AI1438" s="9">
        <f t="shared" ca="1" si="7196"/>
        <v>2154</v>
      </c>
      <c r="AJ1438" s="9" t="str">
        <f t="shared" ca="1" si="7196"/>
        <v>ANTÔNIO</v>
      </c>
      <c r="AK1438" s="9" t="str">
        <f t="shared" ca="1" si="7196"/>
        <v>SPAULO</v>
      </c>
      <c r="AL1438" s="9" t="str">
        <f t="shared" ca="1" si="7196"/>
        <v>SPAULO</v>
      </c>
      <c r="AM1438" s="52">
        <v>2</v>
      </c>
      <c r="AN1438" s="41">
        <v>1.3000000000000001E-2</v>
      </c>
      <c r="AO1438" s="42">
        <f t="shared" ca="1" si="24"/>
        <v>343</v>
      </c>
      <c r="AP1438" s="42">
        <f t="shared" ca="1" si="25"/>
        <v>182</v>
      </c>
      <c r="AQ1438" s="42">
        <f t="shared" ca="1" si="26"/>
        <v>338.541</v>
      </c>
    </row>
    <row r="1439" spans="1:43" ht="14">
      <c r="A1439" s="9">
        <f t="shared" si="18"/>
        <v>1438</v>
      </c>
      <c r="B1439" s="9">
        <v>726</v>
      </c>
      <c r="C1439" s="50">
        <v>43256</v>
      </c>
      <c r="D1439" s="39">
        <v>43259</v>
      </c>
      <c r="E1439" s="39">
        <v>43261</v>
      </c>
      <c r="F1439" s="40">
        <v>517</v>
      </c>
      <c r="G1439" s="7">
        <f t="shared" ref="G1439:L1439" ca="1" si="7197">INDIRECT(ADDRESS($F1439+1,G$2,,,G$1))</f>
        <v>43253</v>
      </c>
      <c r="H1439" s="27">
        <f t="shared" ca="1" si="7197"/>
        <v>43281</v>
      </c>
      <c r="I1439" s="9">
        <f t="shared" ca="1" si="7197"/>
        <v>7</v>
      </c>
      <c r="J1439" s="9">
        <f t="shared" ca="1" si="7197"/>
        <v>2</v>
      </c>
      <c r="K1439" s="28">
        <f t="shared" ca="1" si="7197"/>
        <v>43101</v>
      </c>
      <c r="L1439" s="9">
        <f t="shared" ca="1" si="7197"/>
        <v>7</v>
      </c>
      <c r="M1439" s="40">
        <v>23</v>
      </c>
      <c r="N1439" s="9" t="str">
        <f t="shared" ref="N1439:R1439" ca="1" si="7198">INDIRECT(ADDRESS($M1439+1,N$2,,,N$1))</f>
        <v>FOLHA DE UVA COMIDA LIBANESA</v>
      </c>
      <c r="O1439" s="9" t="str">
        <f t="shared" ca="1" si="7198"/>
        <v>FUCL</v>
      </c>
      <c r="P1439" s="9" t="str">
        <f t="shared" ca="1" si="7198"/>
        <v>AV. SÃO CAETANO</v>
      </c>
      <c r="Q1439" s="9" t="str">
        <f t="shared" ca="1" si="7198"/>
        <v>SÃO PAULO</v>
      </c>
      <c r="R1439" s="9" t="str">
        <f t="shared" ca="1" si="7198"/>
        <v>SP</v>
      </c>
      <c r="S1439" s="40">
        <v>17</v>
      </c>
      <c r="T1439" s="9" t="str">
        <f t="shared" ref="T1439:Z1439" ca="1" si="7199">INDIRECT(ADDRESS($S1439+1,T$2,,,T$1))</f>
        <v>ESPUMANTE DEMI-SEC RESERVA</v>
      </c>
      <c r="U1439" s="9" t="str">
        <f t="shared" ca="1" si="7199"/>
        <v>ES_DS_RS</v>
      </c>
      <c r="V1439" s="9" t="str">
        <f t="shared" ca="1" si="7199"/>
        <v>ESPUMANTE</v>
      </c>
      <c r="W1439" s="9" t="str">
        <f t="shared" ca="1" si="7199"/>
        <v>12_BTL_0,75 l</v>
      </c>
      <c r="X1439" s="29">
        <f t="shared" ca="1" si="7199"/>
        <v>12</v>
      </c>
      <c r="Y1439" s="30">
        <f t="shared" ca="1" si="7199"/>
        <v>273</v>
      </c>
      <c r="Z1439" s="30">
        <f t="shared" ca="1" si="7199"/>
        <v>128</v>
      </c>
      <c r="AA1439" s="40">
        <v>5</v>
      </c>
      <c r="AB1439" s="9" t="str">
        <f t="shared" ref="AB1439:AE1439" ca="1" si="7200">INDIRECT(ADDRESS($AA1439+1,AB$2,,,AB$1))</f>
        <v>PARQUE SUL</v>
      </c>
      <c r="AC1439" s="9" t="str">
        <f t="shared" ca="1" si="7200"/>
        <v>PS</v>
      </c>
      <c r="AD1439" s="9" t="str">
        <f t="shared" ca="1" si="7200"/>
        <v>RIO DE JANEIRO</v>
      </c>
      <c r="AE1439" s="9" t="str">
        <f t="shared" ca="1" si="7200"/>
        <v>BRASIL</v>
      </c>
      <c r="AF1439" s="40">
        <v>13</v>
      </c>
      <c r="AG1439" s="9" t="str">
        <f t="shared" ref="AG1439:AL1439" ca="1" si="7201">INDIRECT(ADDRESS($AF1439+1,AG$2,,,AG$1))</f>
        <v>THAIS LETICIA</v>
      </c>
      <c r="AH1439" s="9" t="str">
        <f t="shared" ca="1" si="7201"/>
        <v>TL</v>
      </c>
      <c r="AI1439" s="9">
        <f t="shared" ca="1" si="7201"/>
        <v>2154</v>
      </c>
      <c r="AJ1439" s="9" t="str">
        <f t="shared" ca="1" si="7201"/>
        <v>ANTÔNIO</v>
      </c>
      <c r="AK1439" s="9" t="str">
        <f t="shared" ca="1" si="7201"/>
        <v>SPAULO</v>
      </c>
      <c r="AL1439" s="9" t="str">
        <f t="shared" ca="1" si="7201"/>
        <v>SPAULO</v>
      </c>
      <c r="AM1439" s="52">
        <v>2</v>
      </c>
      <c r="AN1439" s="41">
        <v>9.0999999999999998E-2</v>
      </c>
      <c r="AO1439" s="42">
        <f t="shared" ca="1" si="24"/>
        <v>546</v>
      </c>
      <c r="AP1439" s="42">
        <f t="shared" ca="1" si="25"/>
        <v>256</v>
      </c>
      <c r="AQ1439" s="42">
        <f t="shared" ca="1" si="26"/>
        <v>496.31400000000002</v>
      </c>
    </row>
    <row r="1440" spans="1:43" ht="14">
      <c r="A1440" s="9">
        <f t="shared" si="18"/>
        <v>1439</v>
      </c>
      <c r="B1440" s="9">
        <v>726</v>
      </c>
      <c r="C1440" s="50">
        <v>43256</v>
      </c>
      <c r="D1440" s="39">
        <v>43259</v>
      </c>
      <c r="E1440" s="39">
        <v>43261</v>
      </c>
      <c r="F1440" s="40">
        <v>517</v>
      </c>
      <c r="G1440" s="7">
        <f t="shared" ref="G1440:L1440" ca="1" si="7202">INDIRECT(ADDRESS($F1440+1,G$2,,,G$1))</f>
        <v>43253</v>
      </c>
      <c r="H1440" s="27">
        <f t="shared" ca="1" si="7202"/>
        <v>43281</v>
      </c>
      <c r="I1440" s="9">
        <f t="shared" ca="1" si="7202"/>
        <v>7</v>
      </c>
      <c r="J1440" s="9">
        <f t="shared" ca="1" si="7202"/>
        <v>2</v>
      </c>
      <c r="K1440" s="28">
        <f t="shared" ca="1" si="7202"/>
        <v>43101</v>
      </c>
      <c r="L1440" s="9">
        <f t="shared" ca="1" si="7202"/>
        <v>7</v>
      </c>
      <c r="M1440" s="40">
        <v>23</v>
      </c>
      <c r="N1440" s="9" t="str">
        <f t="shared" ref="N1440:R1440" ca="1" si="7203">INDIRECT(ADDRESS($M1440+1,N$2,,,N$1))</f>
        <v>FOLHA DE UVA COMIDA LIBANESA</v>
      </c>
      <c r="O1440" s="9" t="str">
        <f t="shared" ca="1" si="7203"/>
        <v>FUCL</v>
      </c>
      <c r="P1440" s="9" t="str">
        <f t="shared" ca="1" si="7203"/>
        <v>AV. SÃO CAETANO</v>
      </c>
      <c r="Q1440" s="9" t="str">
        <f t="shared" ca="1" si="7203"/>
        <v>SÃO PAULO</v>
      </c>
      <c r="R1440" s="9" t="str">
        <f t="shared" ca="1" si="7203"/>
        <v>SP</v>
      </c>
      <c r="S1440" s="40">
        <v>20</v>
      </c>
      <c r="T1440" s="9" t="str">
        <f t="shared" ref="T1440:Z1440" ca="1" si="7204">INDIRECT(ADDRESS($S1440+1,T$2,,,T$1))</f>
        <v>MALBEC RESERVA</v>
      </c>
      <c r="U1440" s="9" t="str">
        <f t="shared" ca="1" si="7204"/>
        <v>MBC_RS</v>
      </c>
      <c r="V1440" s="9" t="str">
        <f t="shared" ca="1" si="7204"/>
        <v>VINHO TINTO</v>
      </c>
      <c r="W1440" s="9" t="str">
        <f t="shared" ca="1" si="7204"/>
        <v>12_BTL_0,75 l</v>
      </c>
      <c r="X1440" s="29">
        <f t="shared" ca="1" si="7204"/>
        <v>12</v>
      </c>
      <c r="Y1440" s="30">
        <f t="shared" ca="1" si="7204"/>
        <v>298</v>
      </c>
      <c r="Z1440" s="30">
        <f t="shared" ca="1" si="7204"/>
        <v>154</v>
      </c>
      <c r="AA1440" s="40">
        <v>3</v>
      </c>
      <c r="AB1440" s="9" t="str">
        <f t="shared" ref="AB1440:AE1440" ca="1" si="7205">INDIRECT(ADDRESS($AA1440+1,AB$2,,,AB$1))</f>
        <v>AGUIA</v>
      </c>
      <c r="AC1440" s="9" t="str">
        <f t="shared" ca="1" si="7205"/>
        <v>AG</v>
      </c>
      <c r="AD1440" s="9" t="str">
        <f t="shared" ca="1" si="7205"/>
        <v>PORTO ALEGRE</v>
      </c>
      <c r="AE1440" s="9" t="str">
        <f t="shared" ca="1" si="7205"/>
        <v>BRASIL</v>
      </c>
      <c r="AF1440" s="40">
        <v>13</v>
      </c>
      <c r="AG1440" s="9" t="str">
        <f t="shared" ref="AG1440:AL1440" ca="1" si="7206">INDIRECT(ADDRESS($AF1440+1,AG$2,,,AG$1))</f>
        <v>THAIS LETICIA</v>
      </c>
      <c r="AH1440" s="9" t="str">
        <f t="shared" ca="1" si="7206"/>
        <v>TL</v>
      </c>
      <c r="AI1440" s="9">
        <f t="shared" ca="1" si="7206"/>
        <v>2154</v>
      </c>
      <c r="AJ1440" s="9" t="str">
        <f t="shared" ca="1" si="7206"/>
        <v>ANTÔNIO</v>
      </c>
      <c r="AK1440" s="9" t="str">
        <f t="shared" ca="1" si="7206"/>
        <v>SPAULO</v>
      </c>
      <c r="AL1440" s="9" t="str">
        <f t="shared" ca="1" si="7206"/>
        <v>SPAULO</v>
      </c>
      <c r="AM1440" s="52">
        <v>1</v>
      </c>
      <c r="AN1440" s="41">
        <v>0.04</v>
      </c>
      <c r="AO1440" s="42">
        <f t="shared" ca="1" si="24"/>
        <v>298</v>
      </c>
      <c r="AP1440" s="42">
        <f t="shared" ca="1" si="25"/>
        <v>154</v>
      </c>
      <c r="AQ1440" s="42">
        <f t="shared" ca="1" si="26"/>
        <v>286.08</v>
      </c>
    </row>
    <row r="1441" spans="1:43" ht="14">
      <c r="A1441" s="9">
        <f t="shared" si="18"/>
        <v>1440</v>
      </c>
      <c r="B1441" s="9">
        <v>726</v>
      </c>
      <c r="C1441" s="50">
        <v>43256</v>
      </c>
      <c r="D1441" s="39">
        <v>43259</v>
      </c>
      <c r="E1441" s="39">
        <v>43261</v>
      </c>
      <c r="F1441" s="40">
        <v>517</v>
      </c>
      <c r="G1441" s="7">
        <f t="shared" ref="G1441:L1441" ca="1" si="7207">INDIRECT(ADDRESS($F1441+1,G$2,,,G$1))</f>
        <v>43253</v>
      </c>
      <c r="H1441" s="27">
        <f t="shared" ca="1" si="7207"/>
        <v>43281</v>
      </c>
      <c r="I1441" s="9">
        <f t="shared" ca="1" si="7207"/>
        <v>7</v>
      </c>
      <c r="J1441" s="9">
        <f t="shared" ca="1" si="7207"/>
        <v>2</v>
      </c>
      <c r="K1441" s="28">
        <f t="shared" ca="1" si="7207"/>
        <v>43101</v>
      </c>
      <c r="L1441" s="9">
        <f t="shared" ca="1" si="7207"/>
        <v>7</v>
      </c>
      <c r="M1441" s="40">
        <v>23</v>
      </c>
      <c r="N1441" s="9" t="str">
        <f t="shared" ref="N1441:R1441" ca="1" si="7208">INDIRECT(ADDRESS($M1441+1,N$2,,,N$1))</f>
        <v>FOLHA DE UVA COMIDA LIBANESA</v>
      </c>
      <c r="O1441" s="9" t="str">
        <f t="shared" ca="1" si="7208"/>
        <v>FUCL</v>
      </c>
      <c r="P1441" s="9" t="str">
        <f t="shared" ca="1" si="7208"/>
        <v>AV. SÃO CAETANO</v>
      </c>
      <c r="Q1441" s="9" t="str">
        <f t="shared" ca="1" si="7208"/>
        <v>SÃO PAULO</v>
      </c>
      <c r="R1441" s="9" t="str">
        <f t="shared" ca="1" si="7208"/>
        <v>SP</v>
      </c>
      <c r="S1441" s="40">
        <v>26</v>
      </c>
      <c r="T1441" s="9" t="str">
        <f t="shared" ref="T1441:Z1441" ca="1" si="7209">INDIRECT(ADDRESS($S1441+1,T$2,,,T$1))</f>
        <v>SAUVIGNON BLANC</v>
      </c>
      <c r="U1441" s="9" t="str">
        <f t="shared" ca="1" si="7209"/>
        <v>SAVN_BL_E</v>
      </c>
      <c r="V1441" s="9" t="str">
        <f t="shared" ca="1" si="7209"/>
        <v>VINHO BRANCO</v>
      </c>
      <c r="W1441" s="9" t="str">
        <f t="shared" ca="1" si="7209"/>
        <v>4_TPK_2,0 l</v>
      </c>
      <c r="X1441" s="29">
        <f t="shared" ca="1" si="7209"/>
        <v>4</v>
      </c>
      <c r="Y1441" s="30">
        <f t="shared" ca="1" si="7209"/>
        <v>123</v>
      </c>
      <c r="Z1441" s="30">
        <f t="shared" ca="1" si="7209"/>
        <v>80</v>
      </c>
      <c r="AA1441" s="40">
        <v>2</v>
      </c>
      <c r="AB1441" s="9" t="str">
        <f t="shared" ref="AB1441:AE1441" ca="1" si="7210">INDIRECT(ADDRESS($AA1441+1,AB$2,,,AB$1))</f>
        <v>MARTE</v>
      </c>
      <c r="AC1441" s="9" t="str">
        <f t="shared" ca="1" si="7210"/>
        <v>MT</v>
      </c>
      <c r="AD1441" s="9" t="str">
        <f t="shared" ca="1" si="7210"/>
        <v>CURITIBA</v>
      </c>
      <c r="AE1441" s="9" t="str">
        <f t="shared" ca="1" si="7210"/>
        <v>BRASIL</v>
      </c>
      <c r="AF1441" s="40">
        <v>14</v>
      </c>
      <c r="AG1441" s="9" t="str">
        <f t="shared" ref="AG1441:AL1441" ca="1" si="7211">INDIRECT(ADDRESS($AF1441+1,AG$2,,,AG$1))</f>
        <v>RICARDO AMARAL</v>
      </c>
      <c r="AH1441" s="9" t="str">
        <f t="shared" ca="1" si="7211"/>
        <v>RA</v>
      </c>
      <c r="AI1441" s="9">
        <f t="shared" ca="1" si="7211"/>
        <v>2255</v>
      </c>
      <c r="AJ1441" s="9" t="str">
        <f t="shared" ca="1" si="7211"/>
        <v>ANTÔNIO</v>
      </c>
      <c r="AK1441" s="9" t="str">
        <f t="shared" ca="1" si="7211"/>
        <v>SPAULO</v>
      </c>
      <c r="AL1441" s="9" t="str">
        <f t="shared" ca="1" si="7211"/>
        <v>SPAULO</v>
      </c>
      <c r="AM1441" s="52">
        <v>3</v>
      </c>
      <c r="AN1441" s="41">
        <v>1.1000000000000001E-2</v>
      </c>
      <c r="AO1441" s="42">
        <f t="shared" ca="1" si="24"/>
        <v>369</v>
      </c>
      <c r="AP1441" s="42">
        <f t="shared" ca="1" si="25"/>
        <v>240</v>
      </c>
      <c r="AQ1441" s="42">
        <f t="shared" ca="1" si="26"/>
        <v>364.94099999999997</v>
      </c>
    </row>
    <row r="1442" spans="1:43" ht="14">
      <c r="A1442" s="9">
        <f t="shared" si="18"/>
        <v>1441</v>
      </c>
      <c r="B1442" s="9">
        <v>727</v>
      </c>
      <c r="C1442" s="50">
        <v>43256</v>
      </c>
      <c r="D1442" s="39">
        <v>43262</v>
      </c>
      <c r="E1442" s="39">
        <v>43264</v>
      </c>
      <c r="F1442" s="40">
        <v>517</v>
      </c>
      <c r="G1442" s="7">
        <f t="shared" ref="G1442:L1442" ca="1" si="7212">INDIRECT(ADDRESS($F1442+1,G$2,,,G$1))</f>
        <v>43253</v>
      </c>
      <c r="H1442" s="27">
        <f t="shared" ca="1" si="7212"/>
        <v>43281</v>
      </c>
      <c r="I1442" s="9">
        <f t="shared" ca="1" si="7212"/>
        <v>7</v>
      </c>
      <c r="J1442" s="9">
        <f t="shared" ca="1" si="7212"/>
        <v>2</v>
      </c>
      <c r="K1442" s="28">
        <f t="shared" ca="1" si="7212"/>
        <v>43101</v>
      </c>
      <c r="L1442" s="9">
        <f t="shared" ca="1" si="7212"/>
        <v>7</v>
      </c>
      <c r="M1442" s="40">
        <v>24</v>
      </c>
      <c r="N1442" s="9" t="str">
        <f t="shared" ref="N1442:R1442" ca="1" si="7213">INDIRECT(ADDRESS($M1442+1,N$2,,,N$1))</f>
        <v>ADEGA SÃO PERIGON</v>
      </c>
      <c r="O1442" s="9" t="str">
        <f t="shared" ca="1" si="7213"/>
        <v>DSP</v>
      </c>
      <c r="P1442" s="9" t="str">
        <f t="shared" ca="1" si="7213"/>
        <v>SHOPPING DA BARRA</v>
      </c>
      <c r="Q1442" s="9" t="str">
        <f t="shared" ca="1" si="7213"/>
        <v>RIO DE JANEIRO</v>
      </c>
      <c r="R1442" s="9" t="str">
        <f t="shared" ca="1" si="7213"/>
        <v>RJ</v>
      </c>
      <c r="S1442" s="40">
        <v>24</v>
      </c>
      <c r="T1442" s="9" t="str">
        <f t="shared" ref="T1442:Z1442" ca="1" si="7214">INDIRECT(ADDRESS($S1442+1,T$2,,,T$1))</f>
        <v>CARMENERE</v>
      </c>
      <c r="U1442" s="9" t="str">
        <f t="shared" ca="1" si="7214"/>
        <v>CRMN_E</v>
      </c>
      <c r="V1442" s="9" t="str">
        <f t="shared" ca="1" si="7214"/>
        <v>VINHO TINTO</v>
      </c>
      <c r="W1442" s="9" t="str">
        <f t="shared" ca="1" si="7214"/>
        <v>4_TPK_2,0 l</v>
      </c>
      <c r="X1442" s="29">
        <f t="shared" ca="1" si="7214"/>
        <v>4</v>
      </c>
      <c r="Y1442" s="30">
        <f t="shared" ca="1" si="7214"/>
        <v>123</v>
      </c>
      <c r="Z1442" s="30">
        <f t="shared" ca="1" si="7214"/>
        <v>12</v>
      </c>
      <c r="AA1442" s="40">
        <v>6</v>
      </c>
      <c r="AB1442" s="9" t="str">
        <f t="shared" ref="AB1442:AE1442" ca="1" si="7215">INDIRECT(ADDRESS($AA1442+1,AB$2,,,AB$1))</f>
        <v>CENTRO NORTE</v>
      </c>
      <c r="AC1442" s="9" t="str">
        <f t="shared" ca="1" si="7215"/>
        <v>CN</v>
      </c>
      <c r="AD1442" s="9" t="str">
        <f t="shared" ca="1" si="7215"/>
        <v>GOIANIA</v>
      </c>
      <c r="AE1442" s="9" t="str">
        <f t="shared" ca="1" si="7215"/>
        <v>BRASIL</v>
      </c>
      <c r="AF1442" s="40">
        <v>14</v>
      </c>
      <c r="AG1442" s="9" t="str">
        <f t="shared" ref="AG1442:AL1442" ca="1" si="7216">INDIRECT(ADDRESS($AF1442+1,AG$2,,,AG$1))</f>
        <v>RICARDO AMARAL</v>
      </c>
      <c r="AH1442" s="9" t="str">
        <f t="shared" ca="1" si="7216"/>
        <v>RA</v>
      </c>
      <c r="AI1442" s="9">
        <f t="shared" ca="1" si="7216"/>
        <v>2255</v>
      </c>
      <c r="AJ1442" s="9" t="str">
        <f t="shared" ca="1" si="7216"/>
        <v>ANTÔNIO</v>
      </c>
      <c r="AK1442" s="9" t="str">
        <f t="shared" ca="1" si="7216"/>
        <v>SPAULO</v>
      </c>
      <c r="AL1442" s="9" t="str">
        <f t="shared" ca="1" si="7216"/>
        <v>SPAULO</v>
      </c>
      <c r="AM1442" s="52">
        <v>2</v>
      </c>
      <c r="AN1442" s="41">
        <v>0.107</v>
      </c>
      <c r="AO1442" s="42">
        <f t="shared" ca="1" si="24"/>
        <v>246</v>
      </c>
      <c r="AP1442" s="42">
        <f t="shared" ca="1" si="25"/>
        <v>24</v>
      </c>
      <c r="AQ1442" s="42">
        <f t="shared" ca="1" si="26"/>
        <v>219.678</v>
      </c>
    </row>
    <row r="1443" spans="1:43" ht="14">
      <c r="A1443" s="9">
        <f t="shared" si="18"/>
        <v>1442</v>
      </c>
      <c r="B1443" s="9">
        <v>728</v>
      </c>
      <c r="C1443" s="50">
        <v>43256</v>
      </c>
      <c r="D1443" s="39">
        <v>43259</v>
      </c>
      <c r="E1443" s="39">
        <v>43257</v>
      </c>
      <c r="F1443" s="40">
        <v>518</v>
      </c>
      <c r="G1443" s="7">
        <f t="shared" ref="G1443:L1443" ca="1" si="7217">INDIRECT(ADDRESS($F1443+1,G$2,,,G$1))</f>
        <v>43254</v>
      </c>
      <c r="H1443" s="27">
        <f t="shared" ca="1" si="7217"/>
        <v>43281</v>
      </c>
      <c r="I1443" s="9">
        <f t="shared" ca="1" si="7217"/>
        <v>1</v>
      </c>
      <c r="J1443" s="9">
        <f t="shared" ca="1" si="7217"/>
        <v>2</v>
      </c>
      <c r="K1443" s="28">
        <f t="shared" ca="1" si="7217"/>
        <v>43101</v>
      </c>
      <c r="L1443" s="9">
        <f t="shared" ca="1" si="7217"/>
        <v>1</v>
      </c>
      <c r="M1443" s="40">
        <v>22</v>
      </c>
      <c r="N1443" s="9" t="str">
        <f t="shared" ref="N1443:R1443" ca="1" si="7218">INDIRECT(ADDRESS($M1443+1,N$2,,,N$1))</f>
        <v>ALMANARA RESTAURANTE</v>
      </c>
      <c r="O1443" s="9" t="str">
        <f t="shared" ca="1" si="7218"/>
        <v>ALR</v>
      </c>
      <c r="P1443" s="9" t="str">
        <f t="shared" ca="1" si="7218"/>
        <v>SHOPPING BURGUÊS, LJ 22</v>
      </c>
      <c r="Q1443" s="9" t="str">
        <f t="shared" ca="1" si="7218"/>
        <v>SÃO PAULO</v>
      </c>
      <c r="R1443" s="9" t="str">
        <f t="shared" ca="1" si="7218"/>
        <v>SP</v>
      </c>
      <c r="S1443" s="40">
        <v>6</v>
      </c>
      <c r="T1443" s="9" t="str">
        <f t="shared" ref="T1443:Z1443" ca="1" si="7219">INDIRECT(ADDRESS($S1443+1,T$2,,,T$1))</f>
        <v>SAUVIGNON</v>
      </c>
      <c r="U1443" s="9" t="str">
        <f t="shared" ca="1" si="7219"/>
        <v>SAVN</v>
      </c>
      <c r="V1443" s="9" t="str">
        <f t="shared" ca="1" si="7219"/>
        <v>VINHO TINTO</v>
      </c>
      <c r="W1443" s="9" t="str">
        <f t="shared" ca="1" si="7219"/>
        <v>12_BTL_0,75 l</v>
      </c>
      <c r="X1443" s="29">
        <f t="shared" ca="1" si="7219"/>
        <v>12</v>
      </c>
      <c r="Y1443" s="30">
        <f t="shared" ca="1" si="7219"/>
        <v>150</v>
      </c>
      <c r="Z1443" s="30">
        <f t="shared" ca="1" si="7219"/>
        <v>89</v>
      </c>
      <c r="AA1443" s="40">
        <v>3</v>
      </c>
      <c r="AB1443" s="9" t="str">
        <f t="shared" ref="AB1443:AE1443" ca="1" si="7220">INDIRECT(ADDRESS($AA1443+1,AB$2,,,AB$1))</f>
        <v>AGUIA</v>
      </c>
      <c r="AC1443" s="9" t="str">
        <f t="shared" ca="1" si="7220"/>
        <v>AG</v>
      </c>
      <c r="AD1443" s="9" t="str">
        <f t="shared" ca="1" si="7220"/>
        <v>PORTO ALEGRE</v>
      </c>
      <c r="AE1443" s="9" t="str">
        <f t="shared" ca="1" si="7220"/>
        <v>BRASIL</v>
      </c>
      <c r="AF1443" s="40">
        <v>1</v>
      </c>
      <c r="AG1443" s="9" t="str">
        <f t="shared" ref="AG1443:AL1443" ca="1" si="7221">INDIRECT(ADDRESS($AF1443+1,AG$2,,,AG$1))</f>
        <v>JOSÉ DA SILVA</v>
      </c>
      <c r="AH1443" s="9" t="str">
        <f t="shared" ca="1" si="7221"/>
        <v>JS</v>
      </c>
      <c r="AI1443" s="9">
        <f t="shared" ca="1" si="7221"/>
        <v>2345</v>
      </c>
      <c r="AJ1443" s="9" t="str">
        <f t="shared" ca="1" si="7221"/>
        <v>AGUIAR</v>
      </c>
      <c r="AK1443" s="9" t="str">
        <f t="shared" ca="1" si="7221"/>
        <v>CTBA</v>
      </c>
      <c r="AL1443" s="9" t="str">
        <f t="shared" ca="1" si="7221"/>
        <v>CTBA</v>
      </c>
      <c r="AM1443" s="52">
        <v>3</v>
      </c>
      <c r="AN1443" s="41">
        <v>4.4000000000000004E-2</v>
      </c>
      <c r="AO1443" s="42">
        <f t="shared" ca="1" si="24"/>
        <v>450</v>
      </c>
      <c r="AP1443" s="42">
        <f t="shared" ca="1" si="25"/>
        <v>267</v>
      </c>
      <c r="AQ1443" s="42">
        <f t="shared" ca="1" si="26"/>
        <v>430.2</v>
      </c>
    </row>
    <row r="1444" spans="1:43" ht="14">
      <c r="A1444" s="9">
        <f t="shared" si="18"/>
        <v>1443</v>
      </c>
      <c r="B1444" s="9">
        <v>729</v>
      </c>
      <c r="C1444" s="50">
        <v>43254</v>
      </c>
      <c r="D1444" s="39">
        <v>43260</v>
      </c>
      <c r="E1444" s="39">
        <v>43258</v>
      </c>
      <c r="F1444" s="40">
        <v>518</v>
      </c>
      <c r="G1444" s="7">
        <f t="shared" ref="G1444:L1444" ca="1" si="7222">INDIRECT(ADDRESS($F1444+1,G$2,,,G$1))</f>
        <v>43254</v>
      </c>
      <c r="H1444" s="27">
        <f t="shared" ca="1" si="7222"/>
        <v>43281</v>
      </c>
      <c r="I1444" s="9">
        <f t="shared" ca="1" si="7222"/>
        <v>1</v>
      </c>
      <c r="J1444" s="9">
        <f t="shared" ca="1" si="7222"/>
        <v>2</v>
      </c>
      <c r="K1444" s="28">
        <f t="shared" ca="1" si="7222"/>
        <v>43101</v>
      </c>
      <c r="L1444" s="9">
        <f t="shared" ca="1" si="7222"/>
        <v>1</v>
      </c>
      <c r="M1444" s="40">
        <v>24</v>
      </c>
      <c r="N1444" s="9" t="str">
        <f t="shared" ref="N1444:R1444" ca="1" si="7223">INDIRECT(ADDRESS($M1444+1,N$2,,,N$1))</f>
        <v>ADEGA SÃO PERIGON</v>
      </c>
      <c r="O1444" s="9" t="str">
        <f t="shared" ca="1" si="7223"/>
        <v>DSP</v>
      </c>
      <c r="P1444" s="9" t="str">
        <f t="shared" ca="1" si="7223"/>
        <v>SHOPPING DA BARRA</v>
      </c>
      <c r="Q1444" s="9" t="str">
        <f t="shared" ca="1" si="7223"/>
        <v>RIO DE JANEIRO</v>
      </c>
      <c r="R1444" s="9" t="str">
        <f t="shared" ca="1" si="7223"/>
        <v>RJ</v>
      </c>
      <c r="S1444" s="40">
        <v>14</v>
      </c>
      <c r="T1444" s="9" t="str">
        <f t="shared" ref="T1444:Z1444" ca="1" si="7224">INDIRECT(ADDRESS($S1444+1,T$2,,,T$1))</f>
        <v>ESPUMANTE BRUTT</v>
      </c>
      <c r="U1444" s="9" t="str">
        <f t="shared" ca="1" si="7224"/>
        <v>ES_BRT</v>
      </c>
      <c r="V1444" s="9" t="str">
        <f t="shared" ca="1" si="7224"/>
        <v>ESPUMANTE</v>
      </c>
      <c r="W1444" s="9" t="str">
        <f t="shared" ca="1" si="7224"/>
        <v>12_BTL_0,75 l</v>
      </c>
      <c r="X1444" s="29">
        <f t="shared" ca="1" si="7224"/>
        <v>12</v>
      </c>
      <c r="Y1444" s="30">
        <f t="shared" ca="1" si="7224"/>
        <v>223</v>
      </c>
      <c r="Z1444" s="30">
        <f t="shared" ca="1" si="7224"/>
        <v>108</v>
      </c>
      <c r="AA1444" s="40">
        <v>3</v>
      </c>
      <c r="AB1444" s="9" t="str">
        <f t="shared" ref="AB1444:AE1444" ca="1" si="7225">INDIRECT(ADDRESS($AA1444+1,AB$2,,,AB$1))</f>
        <v>AGUIA</v>
      </c>
      <c r="AC1444" s="9" t="str">
        <f t="shared" ca="1" si="7225"/>
        <v>AG</v>
      </c>
      <c r="AD1444" s="9" t="str">
        <f t="shared" ca="1" si="7225"/>
        <v>PORTO ALEGRE</v>
      </c>
      <c r="AE1444" s="9" t="str">
        <f t="shared" ca="1" si="7225"/>
        <v>BRASIL</v>
      </c>
      <c r="AF1444" s="40">
        <v>1</v>
      </c>
      <c r="AG1444" s="9" t="str">
        <f t="shared" ref="AG1444:AL1444" ca="1" si="7226">INDIRECT(ADDRESS($AF1444+1,AG$2,,,AG$1))</f>
        <v>JOSÉ DA SILVA</v>
      </c>
      <c r="AH1444" s="9" t="str">
        <f t="shared" ca="1" si="7226"/>
        <v>JS</v>
      </c>
      <c r="AI1444" s="9">
        <f t="shared" ca="1" si="7226"/>
        <v>2345</v>
      </c>
      <c r="AJ1444" s="9" t="str">
        <f t="shared" ca="1" si="7226"/>
        <v>AGUIAR</v>
      </c>
      <c r="AK1444" s="9" t="str">
        <f t="shared" ca="1" si="7226"/>
        <v>CTBA</v>
      </c>
      <c r="AL1444" s="9" t="str">
        <f t="shared" ca="1" si="7226"/>
        <v>CTBA</v>
      </c>
      <c r="AM1444" s="52">
        <v>2</v>
      </c>
      <c r="AN1444" s="41">
        <v>5.0000000000000001E-3</v>
      </c>
      <c r="AO1444" s="42">
        <f t="shared" ca="1" si="24"/>
        <v>446</v>
      </c>
      <c r="AP1444" s="42">
        <f t="shared" ca="1" si="25"/>
        <v>216</v>
      </c>
      <c r="AQ1444" s="42">
        <f t="shared" ca="1" si="26"/>
        <v>443.77</v>
      </c>
    </row>
    <row r="1445" spans="1:43" ht="14">
      <c r="A1445" s="9">
        <f t="shared" si="18"/>
        <v>1444</v>
      </c>
      <c r="B1445" s="9">
        <v>729</v>
      </c>
      <c r="C1445" s="50">
        <v>43254</v>
      </c>
      <c r="D1445" s="39">
        <v>43260</v>
      </c>
      <c r="E1445" s="39">
        <v>43258</v>
      </c>
      <c r="F1445" s="40">
        <v>518</v>
      </c>
      <c r="G1445" s="7">
        <f t="shared" ref="G1445:L1445" ca="1" si="7227">INDIRECT(ADDRESS($F1445+1,G$2,,,G$1))</f>
        <v>43254</v>
      </c>
      <c r="H1445" s="27">
        <f t="shared" ca="1" si="7227"/>
        <v>43281</v>
      </c>
      <c r="I1445" s="9">
        <f t="shared" ca="1" si="7227"/>
        <v>1</v>
      </c>
      <c r="J1445" s="9">
        <f t="shared" ca="1" si="7227"/>
        <v>2</v>
      </c>
      <c r="K1445" s="28">
        <f t="shared" ca="1" si="7227"/>
        <v>43101</v>
      </c>
      <c r="L1445" s="9">
        <f t="shared" ca="1" si="7227"/>
        <v>1</v>
      </c>
      <c r="M1445" s="40">
        <v>24</v>
      </c>
      <c r="N1445" s="9" t="str">
        <f t="shared" ref="N1445:R1445" ca="1" si="7228">INDIRECT(ADDRESS($M1445+1,N$2,,,N$1))</f>
        <v>ADEGA SÃO PERIGON</v>
      </c>
      <c r="O1445" s="9" t="str">
        <f t="shared" ca="1" si="7228"/>
        <v>DSP</v>
      </c>
      <c r="P1445" s="9" t="str">
        <f t="shared" ca="1" si="7228"/>
        <v>SHOPPING DA BARRA</v>
      </c>
      <c r="Q1445" s="9" t="str">
        <f t="shared" ca="1" si="7228"/>
        <v>RIO DE JANEIRO</v>
      </c>
      <c r="R1445" s="9" t="str">
        <f t="shared" ca="1" si="7228"/>
        <v>RJ</v>
      </c>
      <c r="S1445" s="40">
        <v>18</v>
      </c>
      <c r="T1445" s="9" t="str">
        <f t="shared" ref="T1445:Z1445" ca="1" si="7229">INDIRECT(ADDRESS($S1445+1,T$2,,,T$1))</f>
        <v>ESPUMANTE ROSE</v>
      </c>
      <c r="U1445" s="9" t="str">
        <f t="shared" ca="1" si="7229"/>
        <v>ES_RSE</v>
      </c>
      <c r="V1445" s="9" t="str">
        <f t="shared" ca="1" si="7229"/>
        <v>ESPUMANTE</v>
      </c>
      <c r="W1445" s="9" t="str">
        <f t="shared" ca="1" si="7229"/>
        <v>12_BTL_0,75 l</v>
      </c>
      <c r="X1445" s="29">
        <f t="shared" ca="1" si="7229"/>
        <v>12</v>
      </c>
      <c r="Y1445" s="30">
        <f t="shared" ca="1" si="7229"/>
        <v>223</v>
      </c>
      <c r="Z1445" s="30">
        <f t="shared" ca="1" si="7229"/>
        <v>114</v>
      </c>
      <c r="AA1445" s="40">
        <v>6</v>
      </c>
      <c r="AB1445" s="9" t="str">
        <f t="shared" ref="AB1445:AE1445" ca="1" si="7230">INDIRECT(ADDRESS($AA1445+1,AB$2,,,AB$1))</f>
        <v>CENTRO NORTE</v>
      </c>
      <c r="AC1445" s="9" t="str">
        <f t="shared" ca="1" si="7230"/>
        <v>CN</v>
      </c>
      <c r="AD1445" s="9" t="str">
        <f t="shared" ca="1" si="7230"/>
        <v>GOIANIA</v>
      </c>
      <c r="AE1445" s="9" t="str">
        <f t="shared" ca="1" si="7230"/>
        <v>BRASIL</v>
      </c>
      <c r="AF1445" s="40">
        <v>1</v>
      </c>
      <c r="AG1445" s="9" t="str">
        <f t="shared" ref="AG1445:AL1445" ca="1" si="7231">INDIRECT(ADDRESS($AF1445+1,AG$2,,,AG$1))</f>
        <v>JOSÉ DA SILVA</v>
      </c>
      <c r="AH1445" s="9" t="str">
        <f t="shared" ca="1" si="7231"/>
        <v>JS</v>
      </c>
      <c r="AI1445" s="9">
        <f t="shared" ca="1" si="7231"/>
        <v>2345</v>
      </c>
      <c r="AJ1445" s="9" t="str">
        <f t="shared" ca="1" si="7231"/>
        <v>AGUIAR</v>
      </c>
      <c r="AK1445" s="9" t="str">
        <f t="shared" ca="1" si="7231"/>
        <v>CTBA</v>
      </c>
      <c r="AL1445" s="9" t="str">
        <f t="shared" ca="1" si="7231"/>
        <v>CTBA</v>
      </c>
      <c r="AM1445" s="52">
        <v>2</v>
      </c>
      <c r="AN1445" s="41">
        <v>0</v>
      </c>
      <c r="AO1445" s="42">
        <f t="shared" ca="1" si="24"/>
        <v>446</v>
      </c>
      <c r="AP1445" s="42">
        <f t="shared" ca="1" si="25"/>
        <v>228</v>
      </c>
      <c r="AQ1445" s="42">
        <f t="shared" ca="1" si="26"/>
        <v>446</v>
      </c>
    </row>
    <row r="1446" spans="1:43" ht="14">
      <c r="A1446" s="9">
        <f t="shared" si="18"/>
        <v>1445</v>
      </c>
      <c r="B1446" s="9">
        <v>730</v>
      </c>
      <c r="C1446" s="50">
        <v>43255</v>
      </c>
      <c r="D1446" s="39">
        <v>43260</v>
      </c>
      <c r="E1446" s="39">
        <v>43259</v>
      </c>
      <c r="F1446" s="40">
        <v>519</v>
      </c>
      <c r="G1446" s="7">
        <f t="shared" ref="G1446:L1446" ca="1" si="7232">INDIRECT(ADDRESS($F1446+1,G$2,,,G$1))</f>
        <v>43255</v>
      </c>
      <c r="H1446" s="27">
        <f t="shared" ca="1" si="7232"/>
        <v>43281</v>
      </c>
      <c r="I1446" s="9">
        <f t="shared" ca="1" si="7232"/>
        <v>2</v>
      </c>
      <c r="J1446" s="9">
        <f t="shared" ca="1" si="7232"/>
        <v>2</v>
      </c>
      <c r="K1446" s="28">
        <f t="shared" ca="1" si="7232"/>
        <v>43101</v>
      </c>
      <c r="L1446" s="9">
        <f t="shared" ca="1" si="7232"/>
        <v>2</v>
      </c>
      <c r="M1446" s="40">
        <v>3</v>
      </c>
      <c r="N1446" s="9" t="str">
        <f t="shared" ref="N1446:R1446" ca="1" si="7233">INDIRECT(ADDRESS($M1446+1,N$2,,,N$1))</f>
        <v>CARREFOUR REDE DE MERCADOS</v>
      </c>
      <c r="O1446" s="9" t="str">
        <f t="shared" ca="1" si="7233"/>
        <v>CRM</v>
      </c>
      <c r="P1446" s="9" t="str">
        <f t="shared" ca="1" si="7233"/>
        <v>PARQUE INDUSTRIAL, 54</v>
      </c>
      <c r="Q1446" s="9" t="str">
        <f t="shared" ca="1" si="7233"/>
        <v>SÃO PAULO</v>
      </c>
      <c r="R1446" s="9" t="str">
        <f t="shared" ca="1" si="7233"/>
        <v>SP</v>
      </c>
      <c r="S1446" s="40">
        <v>14</v>
      </c>
      <c r="T1446" s="9" t="str">
        <f t="shared" ref="T1446:Z1446" ca="1" si="7234">INDIRECT(ADDRESS($S1446+1,T$2,,,T$1))</f>
        <v>ESPUMANTE BRUTT</v>
      </c>
      <c r="U1446" s="9" t="str">
        <f t="shared" ca="1" si="7234"/>
        <v>ES_BRT</v>
      </c>
      <c r="V1446" s="9" t="str">
        <f t="shared" ca="1" si="7234"/>
        <v>ESPUMANTE</v>
      </c>
      <c r="W1446" s="9" t="str">
        <f t="shared" ca="1" si="7234"/>
        <v>12_BTL_0,75 l</v>
      </c>
      <c r="X1446" s="29">
        <f t="shared" ca="1" si="7234"/>
        <v>12</v>
      </c>
      <c r="Y1446" s="30">
        <f t="shared" ca="1" si="7234"/>
        <v>223</v>
      </c>
      <c r="Z1446" s="30">
        <f t="shared" ca="1" si="7234"/>
        <v>108</v>
      </c>
      <c r="AA1446" s="40">
        <v>3</v>
      </c>
      <c r="AB1446" s="9" t="str">
        <f t="shared" ref="AB1446:AE1446" ca="1" si="7235">INDIRECT(ADDRESS($AA1446+1,AB$2,,,AB$1))</f>
        <v>AGUIA</v>
      </c>
      <c r="AC1446" s="9" t="str">
        <f t="shared" ca="1" si="7235"/>
        <v>AG</v>
      </c>
      <c r="AD1446" s="9" t="str">
        <f t="shared" ca="1" si="7235"/>
        <v>PORTO ALEGRE</v>
      </c>
      <c r="AE1446" s="9" t="str">
        <f t="shared" ca="1" si="7235"/>
        <v>BRASIL</v>
      </c>
      <c r="AF1446" s="40">
        <v>1</v>
      </c>
      <c r="AG1446" s="9" t="str">
        <f t="shared" ref="AG1446:AL1446" ca="1" si="7236">INDIRECT(ADDRESS($AF1446+1,AG$2,,,AG$1))</f>
        <v>JOSÉ DA SILVA</v>
      </c>
      <c r="AH1446" s="9" t="str">
        <f t="shared" ca="1" si="7236"/>
        <v>JS</v>
      </c>
      <c r="AI1446" s="9">
        <f t="shared" ca="1" si="7236"/>
        <v>2345</v>
      </c>
      <c r="AJ1446" s="9" t="str">
        <f t="shared" ca="1" si="7236"/>
        <v>AGUIAR</v>
      </c>
      <c r="AK1446" s="9" t="str">
        <f t="shared" ca="1" si="7236"/>
        <v>CTBA</v>
      </c>
      <c r="AL1446" s="9" t="str">
        <f t="shared" ca="1" si="7236"/>
        <v>CTBA</v>
      </c>
      <c r="AM1446" s="52">
        <v>2</v>
      </c>
      <c r="AN1446" s="41">
        <v>0</v>
      </c>
      <c r="AO1446" s="42">
        <f t="shared" ca="1" si="24"/>
        <v>446</v>
      </c>
      <c r="AP1446" s="42">
        <f t="shared" ca="1" si="25"/>
        <v>216</v>
      </c>
      <c r="AQ1446" s="42">
        <f t="shared" ca="1" si="26"/>
        <v>446</v>
      </c>
    </row>
    <row r="1447" spans="1:43" ht="14">
      <c r="A1447" s="9">
        <f t="shared" si="18"/>
        <v>1446</v>
      </c>
      <c r="B1447" s="9">
        <v>730</v>
      </c>
      <c r="C1447" s="50">
        <v>43255</v>
      </c>
      <c r="D1447" s="39">
        <v>43260</v>
      </c>
      <c r="E1447" s="39">
        <v>43259</v>
      </c>
      <c r="F1447" s="40">
        <v>519</v>
      </c>
      <c r="G1447" s="7">
        <f t="shared" ref="G1447:L1447" ca="1" si="7237">INDIRECT(ADDRESS($F1447+1,G$2,,,G$1))</f>
        <v>43255</v>
      </c>
      <c r="H1447" s="27">
        <f t="shared" ca="1" si="7237"/>
        <v>43281</v>
      </c>
      <c r="I1447" s="9">
        <f t="shared" ca="1" si="7237"/>
        <v>2</v>
      </c>
      <c r="J1447" s="9">
        <f t="shared" ca="1" si="7237"/>
        <v>2</v>
      </c>
      <c r="K1447" s="28">
        <f t="shared" ca="1" si="7237"/>
        <v>43101</v>
      </c>
      <c r="L1447" s="9">
        <f t="shared" ca="1" si="7237"/>
        <v>2</v>
      </c>
      <c r="M1447" s="40">
        <v>3</v>
      </c>
      <c r="N1447" s="9" t="str">
        <f t="shared" ref="N1447:R1447" ca="1" si="7238">INDIRECT(ADDRESS($M1447+1,N$2,,,N$1))</f>
        <v>CARREFOUR REDE DE MERCADOS</v>
      </c>
      <c r="O1447" s="9" t="str">
        <f t="shared" ca="1" si="7238"/>
        <v>CRM</v>
      </c>
      <c r="P1447" s="9" t="str">
        <f t="shared" ca="1" si="7238"/>
        <v>PARQUE INDUSTRIAL, 54</v>
      </c>
      <c r="Q1447" s="9" t="str">
        <f t="shared" ca="1" si="7238"/>
        <v>SÃO PAULO</v>
      </c>
      <c r="R1447" s="9" t="str">
        <f t="shared" ca="1" si="7238"/>
        <v>SP</v>
      </c>
      <c r="S1447" s="40">
        <v>13</v>
      </c>
      <c r="T1447" s="9" t="str">
        <f t="shared" ref="T1447:Z1447" ca="1" si="7239">INDIRECT(ADDRESS($S1447+1,T$2,,,T$1))</f>
        <v>CHARDONNAY RESERVA</v>
      </c>
      <c r="U1447" s="9" t="str">
        <f t="shared" ca="1" si="7239"/>
        <v>CHDN_RS</v>
      </c>
      <c r="V1447" s="9" t="str">
        <f t="shared" ca="1" si="7239"/>
        <v>VINHO BRANCO</v>
      </c>
      <c r="W1447" s="9" t="str">
        <f t="shared" ca="1" si="7239"/>
        <v>12_BTL_0,75 l</v>
      </c>
      <c r="X1447" s="29">
        <f t="shared" ca="1" si="7239"/>
        <v>12</v>
      </c>
      <c r="Y1447" s="30">
        <f t="shared" ca="1" si="7239"/>
        <v>198</v>
      </c>
      <c r="Z1447" s="30">
        <f t="shared" ca="1" si="7239"/>
        <v>99</v>
      </c>
      <c r="AA1447" s="40">
        <v>4</v>
      </c>
      <c r="AB1447" s="9" t="str">
        <f t="shared" ref="AB1447:AE1447" ca="1" si="7240">INDIRECT(ADDRESS($AA1447+1,AB$2,,,AB$1))</f>
        <v>AGUA LIMPA</v>
      </c>
      <c r="AC1447" s="9" t="str">
        <f t="shared" ca="1" si="7240"/>
        <v>AL</v>
      </c>
      <c r="AD1447" s="9" t="str">
        <f t="shared" ca="1" si="7240"/>
        <v>BELORIZONTE</v>
      </c>
      <c r="AE1447" s="9" t="str">
        <f t="shared" ca="1" si="7240"/>
        <v>BRASIL</v>
      </c>
      <c r="AF1447" s="40">
        <v>1</v>
      </c>
      <c r="AG1447" s="9" t="str">
        <f t="shared" ref="AG1447:AL1447" ca="1" si="7241">INDIRECT(ADDRESS($AF1447+1,AG$2,,,AG$1))</f>
        <v>JOSÉ DA SILVA</v>
      </c>
      <c r="AH1447" s="9" t="str">
        <f t="shared" ca="1" si="7241"/>
        <v>JS</v>
      </c>
      <c r="AI1447" s="9">
        <f t="shared" ca="1" si="7241"/>
        <v>2345</v>
      </c>
      <c r="AJ1447" s="9" t="str">
        <f t="shared" ca="1" si="7241"/>
        <v>AGUIAR</v>
      </c>
      <c r="AK1447" s="9" t="str">
        <f t="shared" ca="1" si="7241"/>
        <v>CTBA</v>
      </c>
      <c r="AL1447" s="9" t="str">
        <f t="shared" ca="1" si="7241"/>
        <v>CTBA</v>
      </c>
      <c r="AM1447" s="52">
        <v>2</v>
      </c>
      <c r="AN1447" s="41">
        <v>1.9E-2</v>
      </c>
      <c r="AO1447" s="42">
        <f t="shared" ca="1" si="24"/>
        <v>396</v>
      </c>
      <c r="AP1447" s="42">
        <f t="shared" ca="1" si="25"/>
        <v>198</v>
      </c>
      <c r="AQ1447" s="42">
        <f t="shared" ca="1" si="26"/>
        <v>388.476</v>
      </c>
    </row>
    <row r="1448" spans="1:43" ht="14">
      <c r="A1448" s="9">
        <f t="shared" si="18"/>
        <v>1447</v>
      </c>
      <c r="B1448" s="9">
        <v>730</v>
      </c>
      <c r="C1448" s="50">
        <v>43255</v>
      </c>
      <c r="D1448" s="39">
        <v>43260</v>
      </c>
      <c r="E1448" s="39">
        <v>43259</v>
      </c>
      <c r="F1448" s="40">
        <v>519</v>
      </c>
      <c r="G1448" s="7">
        <f t="shared" ref="G1448:L1448" ca="1" si="7242">INDIRECT(ADDRESS($F1448+1,G$2,,,G$1))</f>
        <v>43255</v>
      </c>
      <c r="H1448" s="27">
        <f t="shared" ca="1" si="7242"/>
        <v>43281</v>
      </c>
      <c r="I1448" s="9">
        <f t="shared" ca="1" si="7242"/>
        <v>2</v>
      </c>
      <c r="J1448" s="9">
        <f t="shared" ca="1" si="7242"/>
        <v>2</v>
      </c>
      <c r="K1448" s="28">
        <f t="shared" ca="1" si="7242"/>
        <v>43101</v>
      </c>
      <c r="L1448" s="9">
        <f t="shared" ca="1" si="7242"/>
        <v>2</v>
      </c>
      <c r="M1448" s="40">
        <v>3</v>
      </c>
      <c r="N1448" s="9" t="str">
        <f t="shared" ref="N1448:R1448" ca="1" si="7243">INDIRECT(ADDRESS($M1448+1,N$2,,,N$1))</f>
        <v>CARREFOUR REDE DE MERCADOS</v>
      </c>
      <c r="O1448" s="9" t="str">
        <f t="shared" ca="1" si="7243"/>
        <v>CRM</v>
      </c>
      <c r="P1448" s="9" t="str">
        <f t="shared" ca="1" si="7243"/>
        <v>PARQUE INDUSTRIAL, 54</v>
      </c>
      <c r="Q1448" s="9" t="str">
        <f t="shared" ca="1" si="7243"/>
        <v>SÃO PAULO</v>
      </c>
      <c r="R1448" s="9" t="str">
        <f t="shared" ca="1" si="7243"/>
        <v>SP</v>
      </c>
      <c r="S1448" s="40">
        <v>19</v>
      </c>
      <c r="T1448" s="9" t="str">
        <f t="shared" ref="T1448:Z1448" ca="1" si="7244">INDIRECT(ADDRESS($S1448+1,T$2,,,T$1))</f>
        <v>ESPUMANTE ROSE RESERVA</v>
      </c>
      <c r="U1448" s="9" t="str">
        <f t="shared" ca="1" si="7244"/>
        <v>ES_RSE_RS</v>
      </c>
      <c r="V1448" s="9" t="str">
        <f t="shared" ca="1" si="7244"/>
        <v>ESPUMANTE</v>
      </c>
      <c r="W1448" s="9" t="str">
        <f t="shared" ca="1" si="7244"/>
        <v>12_BTL_0,75 l</v>
      </c>
      <c r="X1448" s="29">
        <f t="shared" ca="1" si="7244"/>
        <v>12</v>
      </c>
      <c r="Y1448" s="30">
        <f t="shared" ca="1" si="7244"/>
        <v>273</v>
      </c>
      <c r="Z1448" s="30">
        <f t="shared" ca="1" si="7244"/>
        <v>123</v>
      </c>
      <c r="AA1448" s="40">
        <v>3</v>
      </c>
      <c r="AB1448" s="9" t="str">
        <f t="shared" ref="AB1448:AE1448" ca="1" si="7245">INDIRECT(ADDRESS($AA1448+1,AB$2,,,AB$1))</f>
        <v>AGUIA</v>
      </c>
      <c r="AC1448" s="9" t="str">
        <f t="shared" ca="1" si="7245"/>
        <v>AG</v>
      </c>
      <c r="AD1448" s="9" t="str">
        <f t="shared" ca="1" si="7245"/>
        <v>PORTO ALEGRE</v>
      </c>
      <c r="AE1448" s="9" t="str">
        <f t="shared" ca="1" si="7245"/>
        <v>BRASIL</v>
      </c>
      <c r="AF1448" s="40">
        <v>1</v>
      </c>
      <c r="AG1448" s="9" t="str">
        <f t="shared" ref="AG1448:AL1448" ca="1" si="7246">INDIRECT(ADDRESS($AF1448+1,AG$2,,,AG$1))</f>
        <v>JOSÉ DA SILVA</v>
      </c>
      <c r="AH1448" s="9" t="str">
        <f t="shared" ca="1" si="7246"/>
        <v>JS</v>
      </c>
      <c r="AI1448" s="9">
        <f t="shared" ca="1" si="7246"/>
        <v>2345</v>
      </c>
      <c r="AJ1448" s="9" t="str">
        <f t="shared" ca="1" si="7246"/>
        <v>AGUIAR</v>
      </c>
      <c r="AK1448" s="9" t="str">
        <f t="shared" ca="1" si="7246"/>
        <v>CTBA</v>
      </c>
      <c r="AL1448" s="9" t="str">
        <f t="shared" ca="1" si="7246"/>
        <v>CTBA</v>
      </c>
      <c r="AM1448" s="52">
        <v>2</v>
      </c>
      <c r="AN1448" s="41">
        <v>1.9E-2</v>
      </c>
      <c r="AO1448" s="42">
        <f t="shared" ca="1" si="24"/>
        <v>546</v>
      </c>
      <c r="AP1448" s="42">
        <f t="shared" ca="1" si="25"/>
        <v>246</v>
      </c>
      <c r="AQ1448" s="42">
        <f t="shared" ca="1" si="26"/>
        <v>535.62599999999998</v>
      </c>
    </row>
    <row r="1449" spans="1:43" ht="14">
      <c r="A1449" s="9">
        <f t="shared" si="18"/>
        <v>1448</v>
      </c>
      <c r="B1449" s="9">
        <v>731</v>
      </c>
      <c r="C1449" s="50">
        <v>43258</v>
      </c>
      <c r="D1449" s="39">
        <v>43264</v>
      </c>
      <c r="E1449" s="39">
        <v>43263</v>
      </c>
      <c r="F1449" s="40">
        <v>520</v>
      </c>
      <c r="G1449" s="7">
        <f t="shared" ref="G1449:L1449" ca="1" si="7247">INDIRECT(ADDRESS($F1449+1,G$2,,,G$1))</f>
        <v>43256</v>
      </c>
      <c r="H1449" s="27">
        <f t="shared" ca="1" si="7247"/>
        <v>43281</v>
      </c>
      <c r="I1449" s="9">
        <f t="shared" ca="1" si="7247"/>
        <v>3</v>
      </c>
      <c r="J1449" s="9">
        <f t="shared" ca="1" si="7247"/>
        <v>2</v>
      </c>
      <c r="K1449" s="28">
        <f t="shared" ca="1" si="7247"/>
        <v>43101</v>
      </c>
      <c r="L1449" s="9">
        <f t="shared" ca="1" si="7247"/>
        <v>3</v>
      </c>
      <c r="M1449" s="40">
        <v>11</v>
      </c>
      <c r="N1449" s="9" t="str">
        <f t="shared" ref="N1449:R1449" ca="1" si="7248">INDIRECT(ADDRESS($M1449+1,N$2,,,N$1))</f>
        <v>MACARONADA ITALIANA</v>
      </c>
      <c r="O1449" s="9" t="str">
        <f t="shared" ca="1" si="7248"/>
        <v>MIT</v>
      </c>
      <c r="P1449" s="9" t="str">
        <f t="shared" ca="1" si="7248"/>
        <v>RUA BOCAIUVA, 45</v>
      </c>
      <c r="Q1449" s="9" t="str">
        <f t="shared" ca="1" si="7248"/>
        <v>FLORIANÓPOLIS</v>
      </c>
      <c r="R1449" s="9" t="str">
        <f t="shared" ca="1" si="7248"/>
        <v>SC</v>
      </c>
      <c r="S1449" s="40">
        <v>17</v>
      </c>
      <c r="T1449" s="9" t="str">
        <f t="shared" ref="T1449:Z1449" ca="1" si="7249">INDIRECT(ADDRESS($S1449+1,T$2,,,T$1))</f>
        <v>ESPUMANTE DEMI-SEC RESERVA</v>
      </c>
      <c r="U1449" s="9" t="str">
        <f t="shared" ca="1" si="7249"/>
        <v>ES_DS_RS</v>
      </c>
      <c r="V1449" s="9" t="str">
        <f t="shared" ca="1" si="7249"/>
        <v>ESPUMANTE</v>
      </c>
      <c r="W1449" s="9" t="str">
        <f t="shared" ca="1" si="7249"/>
        <v>12_BTL_0,75 l</v>
      </c>
      <c r="X1449" s="29">
        <f t="shared" ca="1" si="7249"/>
        <v>12</v>
      </c>
      <c r="Y1449" s="30">
        <f t="shared" ca="1" si="7249"/>
        <v>273</v>
      </c>
      <c r="Z1449" s="30">
        <f t="shared" ca="1" si="7249"/>
        <v>128</v>
      </c>
      <c r="AA1449" s="40">
        <v>6</v>
      </c>
      <c r="AB1449" s="9" t="str">
        <f t="shared" ref="AB1449:AE1449" ca="1" si="7250">INDIRECT(ADDRESS($AA1449+1,AB$2,,,AB$1))</f>
        <v>CENTRO NORTE</v>
      </c>
      <c r="AC1449" s="9" t="str">
        <f t="shared" ca="1" si="7250"/>
        <v>CN</v>
      </c>
      <c r="AD1449" s="9" t="str">
        <f t="shared" ca="1" si="7250"/>
        <v>GOIANIA</v>
      </c>
      <c r="AE1449" s="9" t="str">
        <f t="shared" ca="1" si="7250"/>
        <v>BRASIL</v>
      </c>
      <c r="AF1449" s="40">
        <v>1</v>
      </c>
      <c r="AG1449" s="9" t="str">
        <f t="shared" ref="AG1449:AL1449" ca="1" si="7251">INDIRECT(ADDRESS($AF1449+1,AG$2,,,AG$1))</f>
        <v>JOSÉ DA SILVA</v>
      </c>
      <c r="AH1449" s="9" t="str">
        <f t="shared" ca="1" si="7251"/>
        <v>JS</v>
      </c>
      <c r="AI1449" s="9">
        <f t="shared" ca="1" si="7251"/>
        <v>2345</v>
      </c>
      <c r="AJ1449" s="9" t="str">
        <f t="shared" ca="1" si="7251"/>
        <v>AGUIAR</v>
      </c>
      <c r="AK1449" s="9" t="str">
        <f t="shared" ca="1" si="7251"/>
        <v>CTBA</v>
      </c>
      <c r="AL1449" s="9" t="str">
        <f t="shared" ca="1" si="7251"/>
        <v>CTBA</v>
      </c>
      <c r="AM1449" s="52">
        <v>2</v>
      </c>
      <c r="AN1449" s="41">
        <v>0.08</v>
      </c>
      <c r="AO1449" s="42">
        <f t="shared" ca="1" si="24"/>
        <v>546</v>
      </c>
      <c r="AP1449" s="42">
        <f t="shared" ca="1" si="25"/>
        <v>256</v>
      </c>
      <c r="AQ1449" s="42">
        <f t="shared" ca="1" si="26"/>
        <v>502.32000000000005</v>
      </c>
    </row>
    <row r="1450" spans="1:43" ht="14">
      <c r="A1450" s="9">
        <f t="shared" si="18"/>
        <v>1449</v>
      </c>
      <c r="B1450" s="9">
        <v>731</v>
      </c>
      <c r="C1450" s="50">
        <v>43258</v>
      </c>
      <c r="D1450" s="39">
        <v>43264</v>
      </c>
      <c r="E1450" s="39">
        <v>43263</v>
      </c>
      <c r="F1450" s="40">
        <v>520</v>
      </c>
      <c r="G1450" s="7">
        <f t="shared" ref="G1450:L1450" ca="1" si="7252">INDIRECT(ADDRESS($F1450+1,G$2,,,G$1))</f>
        <v>43256</v>
      </c>
      <c r="H1450" s="27">
        <f t="shared" ca="1" si="7252"/>
        <v>43281</v>
      </c>
      <c r="I1450" s="9">
        <f t="shared" ca="1" si="7252"/>
        <v>3</v>
      </c>
      <c r="J1450" s="9">
        <f t="shared" ca="1" si="7252"/>
        <v>2</v>
      </c>
      <c r="K1450" s="28">
        <f t="shared" ca="1" si="7252"/>
        <v>43101</v>
      </c>
      <c r="L1450" s="9">
        <f t="shared" ca="1" si="7252"/>
        <v>3</v>
      </c>
      <c r="M1450" s="40">
        <v>11</v>
      </c>
      <c r="N1450" s="9" t="str">
        <f t="shared" ref="N1450:R1450" ca="1" si="7253">INDIRECT(ADDRESS($M1450+1,N$2,,,N$1))</f>
        <v>MACARONADA ITALIANA</v>
      </c>
      <c r="O1450" s="9" t="str">
        <f t="shared" ca="1" si="7253"/>
        <v>MIT</v>
      </c>
      <c r="P1450" s="9" t="str">
        <f t="shared" ca="1" si="7253"/>
        <v>RUA BOCAIUVA, 45</v>
      </c>
      <c r="Q1450" s="9" t="str">
        <f t="shared" ca="1" si="7253"/>
        <v>FLORIANÓPOLIS</v>
      </c>
      <c r="R1450" s="9" t="str">
        <f t="shared" ca="1" si="7253"/>
        <v>SC</v>
      </c>
      <c r="S1450" s="40">
        <v>10</v>
      </c>
      <c r="T1450" s="9" t="str">
        <f t="shared" ref="T1450:Z1450" ca="1" si="7254">INDIRECT(ADDRESS($S1450+1,T$2,,,T$1))</f>
        <v>RIESLING</v>
      </c>
      <c r="U1450" s="9" t="str">
        <f t="shared" ca="1" si="7254"/>
        <v>RISL</v>
      </c>
      <c r="V1450" s="9" t="str">
        <f t="shared" ca="1" si="7254"/>
        <v>VINHO BRANCO</v>
      </c>
      <c r="W1450" s="9" t="str">
        <f t="shared" ca="1" si="7254"/>
        <v>12_BTL_0,75 l</v>
      </c>
      <c r="X1450" s="29">
        <f t="shared" ca="1" si="7254"/>
        <v>12</v>
      </c>
      <c r="Y1450" s="30">
        <f t="shared" ca="1" si="7254"/>
        <v>225</v>
      </c>
      <c r="Z1450" s="30">
        <f t="shared" ca="1" si="7254"/>
        <v>121</v>
      </c>
      <c r="AA1450" s="40">
        <v>2</v>
      </c>
      <c r="AB1450" s="9" t="str">
        <f t="shared" ref="AB1450:AE1450" ca="1" si="7255">INDIRECT(ADDRESS($AA1450+1,AB$2,,,AB$1))</f>
        <v>MARTE</v>
      </c>
      <c r="AC1450" s="9" t="str">
        <f t="shared" ca="1" si="7255"/>
        <v>MT</v>
      </c>
      <c r="AD1450" s="9" t="str">
        <f t="shared" ca="1" si="7255"/>
        <v>CURITIBA</v>
      </c>
      <c r="AE1450" s="9" t="str">
        <f t="shared" ca="1" si="7255"/>
        <v>BRASIL</v>
      </c>
      <c r="AF1450" s="40">
        <v>1</v>
      </c>
      <c r="AG1450" s="9" t="str">
        <f t="shared" ref="AG1450:AL1450" ca="1" si="7256">INDIRECT(ADDRESS($AF1450+1,AG$2,,,AG$1))</f>
        <v>JOSÉ DA SILVA</v>
      </c>
      <c r="AH1450" s="9" t="str">
        <f t="shared" ca="1" si="7256"/>
        <v>JS</v>
      </c>
      <c r="AI1450" s="9">
        <f t="shared" ca="1" si="7256"/>
        <v>2345</v>
      </c>
      <c r="AJ1450" s="9" t="str">
        <f t="shared" ca="1" si="7256"/>
        <v>AGUIAR</v>
      </c>
      <c r="AK1450" s="9" t="str">
        <f t="shared" ca="1" si="7256"/>
        <v>CTBA</v>
      </c>
      <c r="AL1450" s="9" t="str">
        <f t="shared" ca="1" si="7256"/>
        <v>CTBA</v>
      </c>
      <c r="AM1450" s="52">
        <v>2</v>
      </c>
      <c r="AN1450" s="41">
        <v>4.7E-2</v>
      </c>
      <c r="AO1450" s="42">
        <f t="shared" ca="1" si="24"/>
        <v>450</v>
      </c>
      <c r="AP1450" s="42">
        <f t="shared" ca="1" si="25"/>
        <v>242</v>
      </c>
      <c r="AQ1450" s="42">
        <f t="shared" ca="1" si="26"/>
        <v>428.84999999999997</v>
      </c>
    </row>
    <row r="1451" spans="1:43" ht="14">
      <c r="A1451" s="9">
        <f t="shared" si="18"/>
        <v>1450</v>
      </c>
      <c r="B1451" s="9">
        <v>731</v>
      </c>
      <c r="C1451" s="50">
        <v>43258</v>
      </c>
      <c r="D1451" s="39">
        <v>43264</v>
      </c>
      <c r="E1451" s="39">
        <v>43263</v>
      </c>
      <c r="F1451" s="40">
        <v>520</v>
      </c>
      <c r="G1451" s="7">
        <f t="shared" ref="G1451:L1451" ca="1" si="7257">INDIRECT(ADDRESS($F1451+1,G$2,,,G$1))</f>
        <v>43256</v>
      </c>
      <c r="H1451" s="27">
        <f t="shared" ca="1" si="7257"/>
        <v>43281</v>
      </c>
      <c r="I1451" s="9">
        <f t="shared" ca="1" si="7257"/>
        <v>3</v>
      </c>
      <c r="J1451" s="9">
        <f t="shared" ca="1" si="7257"/>
        <v>2</v>
      </c>
      <c r="K1451" s="28">
        <f t="shared" ca="1" si="7257"/>
        <v>43101</v>
      </c>
      <c r="L1451" s="9">
        <f t="shared" ca="1" si="7257"/>
        <v>3</v>
      </c>
      <c r="M1451" s="40">
        <v>11</v>
      </c>
      <c r="N1451" s="9" t="str">
        <f t="shared" ref="N1451:R1451" ca="1" si="7258">INDIRECT(ADDRESS($M1451+1,N$2,,,N$1))</f>
        <v>MACARONADA ITALIANA</v>
      </c>
      <c r="O1451" s="9" t="str">
        <f t="shared" ca="1" si="7258"/>
        <v>MIT</v>
      </c>
      <c r="P1451" s="9" t="str">
        <f t="shared" ca="1" si="7258"/>
        <v>RUA BOCAIUVA, 45</v>
      </c>
      <c r="Q1451" s="9" t="str">
        <f t="shared" ca="1" si="7258"/>
        <v>FLORIANÓPOLIS</v>
      </c>
      <c r="R1451" s="9" t="str">
        <f t="shared" ca="1" si="7258"/>
        <v>SC</v>
      </c>
      <c r="S1451" s="40">
        <v>14</v>
      </c>
      <c r="T1451" s="9" t="str">
        <f t="shared" ref="T1451:Z1451" ca="1" si="7259">INDIRECT(ADDRESS($S1451+1,T$2,,,T$1))</f>
        <v>ESPUMANTE BRUTT</v>
      </c>
      <c r="U1451" s="9" t="str">
        <f t="shared" ca="1" si="7259"/>
        <v>ES_BRT</v>
      </c>
      <c r="V1451" s="9" t="str">
        <f t="shared" ca="1" si="7259"/>
        <v>ESPUMANTE</v>
      </c>
      <c r="W1451" s="9" t="str">
        <f t="shared" ca="1" si="7259"/>
        <v>12_BTL_0,75 l</v>
      </c>
      <c r="X1451" s="29">
        <f t="shared" ca="1" si="7259"/>
        <v>12</v>
      </c>
      <c r="Y1451" s="30">
        <f t="shared" ca="1" si="7259"/>
        <v>223</v>
      </c>
      <c r="Z1451" s="30">
        <f t="shared" ca="1" si="7259"/>
        <v>108</v>
      </c>
      <c r="AA1451" s="40">
        <v>1</v>
      </c>
      <c r="AB1451" s="9" t="str">
        <f t="shared" ref="AB1451:AE1451" ca="1" si="7260">INDIRECT(ADDRESS($AA1451+1,AB$2,,,AB$1))</f>
        <v>CAMPO BELO</v>
      </c>
      <c r="AC1451" s="9" t="str">
        <f t="shared" ca="1" si="7260"/>
        <v>CB</v>
      </c>
      <c r="AD1451" s="9" t="str">
        <f t="shared" ca="1" si="7260"/>
        <v>SÃO PAULO</v>
      </c>
      <c r="AE1451" s="9" t="str">
        <f t="shared" ca="1" si="7260"/>
        <v>BRASIL</v>
      </c>
      <c r="AF1451" s="40">
        <v>1</v>
      </c>
      <c r="AG1451" s="9" t="str">
        <f t="shared" ref="AG1451:AL1451" ca="1" si="7261">INDIRECT(ADDRESS($AF1451+1,AG$2,,,AG$1))</f>
        <v>JOSÉ DA SILVA</v>
      </c>
      <c r="AH1451" s="9" t="str">
        <f t="shared" ca="1" si="7261"/>
        <v>JS</v>
      </c>
      <c r="AI1451" s="9">
        <f t="shared" ca="1" si="7261"/>
        <v>2345</v>
      </c>
      <c r="AJ1451" s="9" t="str">
        <f t="shared" ca="1" si="7261"/>
        <v>AGUIAR</v>
      </c>
      <c r="AK1451" s="9" t="str">
        <f t="shared" ca="1" si="7261"/>
        <v>CTBA</v>
      </c>
      <c r="AL1451" s="9" t="str">
        <f t="shared" ca="1" si="7261"/>
        <v>CTBA</v>
      </c>
      <c r="AM1451" s="52">
        <v>2</v>
      </c>
      <c r="AN1451" s="41">
        <v>2.7999999999999997E-2</v>
      </c>
      <c r="AO1451" s="42">
        <f t="shared" ca="1" si="24"/>
        <v>446</v>
      </c>
      <c r="AP1451" s="42">
        <f t="shared" ca="1" si="25"/>
        <v>216</v>
      </c>
      <c r="AQ1451" s="42">
        <f t="shared" ca="1" si="26"/>
        <v>433.512</v>
      </c>
    </row>
    <row r="1452" spans="1:43" ht="14">
      <c r="A1452" s="9">
        <f t="shared" si="18"/>
        <v>1451</v>
      </c>
      <c r="B1452" s="9">
        <v>731</v>
      </c>
      <c r="C1452" s="50">
        <v>43258</v>
      </c>
      <c r="D1452" s="39">
        <v>43264</v>
      </c>
      <c r="E1452" s="39">
        <v>43263</v>
      </c>
      <c r="F1452" s="40">
        <v>520</v>
      </c>
      <c r="G1452" s="7">
        <f t="shared" ref="G1452:L1452" ca="1" si="7262">INDIRECT(ADDRESS($F1452+1,G$2,,,G$1))</f>
        <v>43256</v>
      </c>
      <c r="H1452" s="27">
        <f t="shared" ca="1" si="7262"/>
        <v>43281</v>
      </c>
      <c r="I1452" s="9">
        <f t="shared" ca="1" si="7262"/>
        <v>3</v>
      </c>
      <c r="J1452" s="9">
        <f t="shared" ca="1" si="7262"/>
        <v>2</v>
      </c>
      <c r="K1452" s="28">
        <f t="shared" ca="1" si="7262"/>
        <v>43101</v>
      </c>
      <c r="L1452" s="9">
        <f t="shared" ca="1" si="7262"/>
        <v>3</v>
      </c>
      <c r="M1452" s="40">
        <v>11</v>
      </c>
      <c r="N1452" s="9" t="str">
        <f t="shared" ref="N1452:R1452" ca="1" si="7263">INDIRECT(ADDRESS($M1452+1,N$2,,,N$1))</f>
        <v>MACARONADA ITALIANA</v>
      </c>
      <c r="O1452" s="9" t="str">
        <f t="shared" ca="1" si="7263"/>
        <v>MIT</v>
      </c>
      <c r="P1452" s="9" t="str">
        <f t="shared" ca="1" si="7263"/>
        <v>RUA BOCAIUVA, 45</v>
      </c>
      <c r="Q1452" s="9" t="str">
        <f t="shared" ca="1" si="7263"/>
        <v>FLORIANÓPOLIS</v>
      </c>
      <c r="R1452" s="9" t="str">
        <f t="shared" ca="1" si="7263"/>
        <v>SC</v>
      </c>
      <c r="S1452" s="40">
        <v>14</v>
      </c>
      <c r="T1452" s="9" t="str">
        <f t="shared" ref="T1452:Z1452" ca="1" si="7264">INDIRECT(ADDRESS($S1452+1,T$2,,,T$1))</f>
        <v>ESPUMANTE BRUTT</v>
      </c>
      <c r="U1452" s="9" t="str">
        <f t="shared" ca="1" si="7264"/>
        <v>ES_BRT</v>
      </c>
      <c r="V1452" s="9" t="str">
        <f t="shared" ca="1" si="7264"/>
        <v>ESPUMANTE</v>
      </c>
      <c r="W1452" s="9" t="str">
        <f t="shared" ca="1" si="7264"/>
        <v>12_BTL_0,75 l</v>
      </c>
      <c r="X1452" s="29">
        <f t="shared" ca="1" si="7264"/>
        <v>12</v>
      </c>
      <c r="Y1452" s="30">
        <f t="shared" ca="1" si="7264"/>
        <v>223</v>
      </c>
      <c r="Z1452" s="30">
        <f t="shared" ca="1" si="7264"/>
        <v>108</v>
      </c>
      <c r="AA1452" s="40">
        <v>4</v>
      </c>
      <c r="AB1452" s="9" t="str">
        <f t="shared" ref="AB1452:AE1452" ca="1" si="7265">INDIRECT(ADDRESS($AA1452+1,AB$2,,,AB$1))</f>
        <v>AGUA LIMPA</v>
      </c>
      <c r="AC1452" s="9" t="str">
        <f t="shared" ca="1" si="7265"/>
        <v>AL</v>
      </c>
      <c r="AD1452" s="9" t="str">
        <f t="shared" ca="1" si="7265"/>
        <v>BELORIZONTE</v>
      </c>
      <c r="AE1452" s="9" t="str">
        <f t="shared" ca="1" si="7265"/>
        <v>BRASIL</v>
      </c>
      <c r="AF1452" s="40">
        <v>1</v>
      </c>
      <c r="AG1452" s="9" t="str">
        <f t="shared" ref="AG1452:AL1452" ca="1" si="7266">INDIRECT(ADDRESS($AF1452+1,AG$2,,,AG$1))</f>
        <v>JOSÉ DA SILVA</v>
      </c>
      <c r="AH1452" s="9" t="str">
        <f t="shared" ca="1" si="7266"/>
        <v>JS</v>
      </c>
      <c r="AI1452" s="9">
        <f t="shared" ca="1" si="7266"/>
        <v>2345</v>
      </c>
      <c r="AJ1452" s="9" t="str">
        <f t="shared" ca="1" si="7266"/>
        <v>AGUIAR</v>
      </c>
      <c r="AK1452" s="9" t="str">
        <f t="shared" ca="1" si="7266"/>
        <v>CTBA</v>
      </c>
      <c r="AL1452" s="9" t="str">
        <f t="shared" ca="1" si="7266"/>
        <v>CTBA</v>
      </c>
      <c r="AM1452" s="52">
        <v>2</v>
      </c>
      <c r="AN1452" s="41">
        <v>4.0000000000000001E-3</v>
      </c>
      <c r="AO1452" s="42">
        <f t="shared" ca="1" si="24"/>
        <v>446</v>
      </c>
      <c r="AP1452" s="42">
        <f t="shared" ca="1" si="25"/>
        <v>216</v>
      </c>
      <c r="AQ1452" s="42">
        <f t="shared" ca="1" si="26"/>
        <v>444.21600000000001</v>
      </c>
    </row>
    <row r="1453" spans="1:43" ht="14">
      <c r="A1453" s="9">
        <f t="shared" si="18"/>
        <v>1452</v>
      </c>
      <c r="B1453" s="9">
        <v>731</v>
      </c>
      <c r="C1453" s="50">
        <v>43258</v>
      </c>
      <c r="D1453" s="39">
        <v>43264</v>
      </c>
      <c r="E1453" s="39">
        <v>43263</v>
      </c>
      <c r="F1453" s="40">
        <v>520</v>
      </c>
      <c r="G1453" s="7">
        <f t="shared" ref="G1453:L1453" ca="1" si="7267">INDIRECT(ADDRESS($F1453+1,G$2,,,G$1))</f>
        <v>43256</v>
      </c>
      <c r="H1453" s="27">
        <f t="shared" ca="1" si="7267"/>
        <v>43281</v>
      </c>
      <c r="I1453" s="9">
        <f t="shared" ca="1" si="7267"/>
        <v>3</v>
      </c>
      <c r="J1453" s="9">
        <f t="shared" ca="1" si="7267"/>
        <v>2</v>
      </c>
      <c r="K1453" s="28">
        <f t="shared" ca="1" si="7267"/>
        <v>43101</v>
      </c>
      <c r="L1453" s="9">
        <f t="shared" ca="1" si="7267"/>
        <v>3</v>
      </c>
      <c r="M1453" s="40">
        <v>11</v>
      </c>
      <c r="N1453" s="9" t="str">
        <f t="shared" ref="N1453:R1453" ca="1" si="7268">INDIRECT(ADDRESS($M1453+1,N$2,,,N$1))</f>
        <v>MACARONADA ITALIANA</v>
      </c>
      <c r="O1453" s="9" t="str">
        <f t="shared" ca="1" si="7268"/>
        <v>MIT</v>
      </c>
      <c r="P1453" s="9" t="str">
        <f t="shared" ca="1" si="7268"/>
        <v>RUA BOCAIUVA, 45</v>
      </c>
      <c r="Q1453" s="9" t="str">
        <f t="shared" ca="1" si="7268"/>
        <v>FLORIANÓPOLIS</v>
      </c>
      <c r="R1453" s="9" t="str">
        <f t="shared" ca="1" si="7268"/>
        <v>SC</v>
      </c>
      <c r="S1453" s="40">
        <v>19</v>
      </c>
      <c r="T1453" s="9" t="str">
        <f t="shared" ref="T1453:Z1453" ca="1" si="7269">INDIRECT(ADDRESS($S1453+1,T$2,,,T$1))</f>
        <v>ESPUMANTE ROSE RESERVA</v>
      </c>
      <c r="U1453" s="9" t="str">
        <f t="shared" ca="1" si="7269"/>
        <v>ES_RSE_RS</v>
      </c>
      <c r="V1453" s="9" t="str">
        <f t="shared" ca="1" si="7269"/>
        <v>ESPUMANTE</v>
      </c>
      <c r="W1453" s="9" t="str">
        <f t="shared" ca="1" si="7269"/>
        <v>12_BTL_0,75 l</v>
      </c>
      <c r="X1453" s="29">
        <f t="shared" ca="1" si="7269"/>
        <v>12</v>
      </c>
      <c r="Y1453" s="30">
        <f t="shared" ca="1" si="7269"/>
        <v>273</v>
      </c>
      <c r="Z1453" s="30">
        <f t="shared" ca="1" si="7269"/>
        <v>123</v>
      </c>
      <c r="AA1453" s="40">
        <v>6</v>
      </c>
      <c r="AB1453" s="9" t="str">
        <f t="shared" ref="AB1453:AE1453" ca="1" si="7270">INDIRECT(ADDRESS($AA1453+1,AB$2,,,AB$1))</f>
        <v>CENTRO NORTE</v>
      </c>
      <c r="AC1453" s="9" t="str">
        <f t="shared" ca="1" si="7270"/>
        <v>CN</v>
      </c>
      <c r="AD1453" s="9" t="str">
        <f t="shared" ca="1" si="7270"/>
        <v>GOIANIA</v>
      </c>
      <c r="AE1453" s="9" t="str">
        <f t="shared" ca="1" si="7270"/>
        <v>BRASIL</v>
      </c>
      <c r="AF1453" s="40">
        <v>1</v>
      </c>
      <c r="AG1453" s="9" t="str">
        <f t="shared" ref="AG1453:AL1453" ca="1" si="7271">INDIRECT(ADDRESS($AF1453+1,AG$2,,,AG$1))</f>
        <v>JOSÉ DA SILVA</v>
      </c>
      <c r="AH1453" s="9" t="str">
        <f t="shared" ca="1" si="7271"/>
        <v>JS</v>
      </c>
      <c r="AI1453" s="9">
        <f t="shared" ca="1" si="7271"/>
        <v>2345</v>
      </c>
      <c r="AJ1453" s="9" t="str">
        <f t="shared" ca="1" si="7271"/>
        <v>AGUIAR</v>
      </c>
      <c r="AK1453" s="9" t="str">
        <f t="shared" ca="1" si="7271"/>
        <v>CTBA</v>
      </c>
      <c r="AL1453" s="9" t="str">
        <f t="shared" ca="1" si="7271"/>
        <v>CTBA</v>
      </c>
      <c r="AM1453" s="52">
        <v>1</v>
      </c>
      <c r="AN1453" s="41">
        <v>7.400000000000001E-2</v>
      </c>
      <c r="AO1453" s="42">
        <f t="shared" ca="1" si="24"/>
        <v>273</v>
      </c>
      <c r="AP1453" s="42">
        <f t="shared" ca="1" si="25"/>
        <v>123</v>
      </c>
      <c r="AQ1453" s="42">
        <f t="shared" ca="1" si="26"/>
        <v>252.79799999999997</v>
      </c>
    </row>
    <row r="1454" spans="1:43" ht="14">
      <c r="A1454" s="9">
        <f t="shared" si="18"/>
        <v>1453</v>
      </c>
      <c r="B1454" s="9">
        <v>732</v>
      </c>
      <c r="C1454" s="50">
        <v>43257</v>
      </c>
      <c r="D1454" s="39">
        <v>43262</v>
      </c>
      <c r="E1454" s="39">
        <v>43261</v>
      </c>
      <c r="F1454" s="40">
        <v>521</v>
      </c>
      <c r="G1454" s="7">
        <f t="shared" ref="G1454:L1454" ca="1" si="7272">INDIRECT(ADDRESS($F1454+1,G$2,,,G$1))</f>
        <v>43257</v>
      </c>
      <c r="H1454" s="27">
        <f t="shared" ca="1" si="7272"/>
        <v>43281</v>
      </c>
      <c r="I1454" s="9">
        <f t="shared" ca="1" si="7272"/>
        <v>4</v>
      </c>
      <c r="J1454" s="9">
        <f t="shared" ca="1" si="7272"/>
        <v>2</v>
      </c>
      <c r="K1454" s="28">
        <f t="shared" ca="1" si="7272"/>
        <v>43101</v>
      </c>
      <c r="L1454" s="9">
        <f t="shared" ca="1" si="7272"/>
        <v>4</v>
      </c>
      <c r="M1454" s="40">
        <v>8</v>
      </c>
      <c r="N1454" s="9" t="str">
        <f t="shared" ref="N1454:R1454" ca="1" si="7273">INDIRECT(ADDRESS($M1454+1,N$2,,,N$1))</f>
        <v>DON VITO RESTAURANTE ITALIANO</v>
      </c>
      <c r="O1454" s="9" t="str">
        <f t="shared" ca="1" si="7273"/>
        <v>DVRI</v>
      </c>
      <c r="P1454" s="9" t="str">
        <f t="shared" ca="1" si="7273"/>
        <v>BEIRA MAR, 23</v>
      </c>
      <c r="Q1454" s="9" t="str">
        <f t="shared" ca="1" si="7273"/>
        <v>RIO DE JANEIRO</v>
      </c>
      <c r="R1454" s="9" t="str">
        <f t="shared" ca="1" si="7273"/>
        <v>RJ</v>
      </c>
      <c r="S1454" s="40">
        <v>23</v>
      </c>
      <c r="T1454" s="9" t="str">
        <f t="shared" ref="T1454:Z1454" ca="1" si="7274">INDIRECT(ADDRESS($S1454+1,T$2,,,T$1))</f>
        <v>TINTO SECO</v>
      </c>
      <c r="U1454" s="9" t="str">
        <f t="shared" ca="1" si="7274"/>
        <v>TNT_SC_E</v>
      </c>
      <c r="V1454" s="9" t="str">
        <f t="shared" ca="1" si="7274"/>
        <v>VINHO TINTO</v>
      </c>
      <c r="W1454" s="9" t="str">
        <f t="shared" ca="1" si="7274"/>
        <v>4_TPK_2,0 l</v>
      </c>
      <c r="X1454" s="29">
        <f t="shared" ca="1" si="7274"/>
        <v>4</v>
      </c>
      <c r="Y1454" s="30">
        <f t="shared" ca="1" si="7274"/>
        <v>104</v>
      </c>
      <c r="Z1454" s="30">
        <f t="shared" ca="1" si="7274"/>
        <v>62</v>
      </c>
      <c r="AA1454" s="40">
        <v>1</v>
      </c>
      <c r="AB1454" s="9" t="str">
        <f t="shared" ref="AB1454:AE1454" ca="1" si="7275">INDIRECT(ADDRESS($AA1454+1,AB$2,,,AB$1))</f>
        <v>CAMPO BELO</v>
      </c>
      <c r="AC1454" s="9" t="str">
        <f t="shared" ca="1" si="7275"/>
        <v>CB</v>
      </c>
      <c r="AD1454" s="9" t="str">
        <f t="shared" ca="1" si="7275"/>
        <v>SÃO PAULO</v>
      </c>
      <c r="AE1454" s="9" t="str">
        <f t="shared" ca="1" si="7275"/>
        <v>BRASIL</v>
      </c>
      <c r="AF1454" s="40">
        <v>1</v>
      </c>
      <c r="AG1454" s="9" t="str">
        <f t="shared" ref="AG1454:AL1454" ca="1" si="7276">INDIRECT(ADDRESS($AF1454+1,AG$2,,,AG$1))</f>
        <v>JOSÉ DA SILVA</v>
      </c>
      <c r="AH1454" s="9" t="str">
        <f t="shared" ca="1" si="7276"/>
        <v>JS</v>
      </c>
      <c r="AI1454" s="9">
        <f t="shared" ca="1" si="7276"/>
        <v>2345</v>
      </c>
      <c r="AJ1454" s="9" t="str">
        <f t="shared" ca="1" si="7276"/>
        <v>AGUIAR</v>
      </c>
      <c r="AK1454" s="9" t="str">
        <f t="shared" ca="1" si="7276"/>
        <v>CTBA</v>
      </c>
      <c r="AL1454" s="9" t="str">
        <f t="shared" ca="1" si="7276"/>
        <v>CTBA</v>
      </c>
      <c r="AM1454" s="52">
        <v>3</v>
      </c>
      <c r="AN1454" s="41">
        <v>0.106</v>
      </c>
      <c r="AO1454" s="42">
        <f t="shared" ca="1" si="24"/>
        <v>312</v>
      </c>
      <c r="AP1454" s="42">
        <f t="shared" ca="1" si="25"/>
        <v>186</v>
      </c>
      <c r="AQ1454" s="42">
        <f t="shared" ca="1" si="26"/>
        <v>278.928</v>
      </c>
    </row>
    <row r="1455" spans="1:43" ht="14">
      <c r="A1455" s="9">
        <f t="shared" si="18"/>
        <v>1454</v>
      </c>
      <c r="B1455" s="9">
        <v>732</v>
      </c>
      <c r="C1455" s="50">
        <v>43257</v>
      </c>
      <c r="D1455" s="39">
        <v>43262</v>
      </c>
      <c r="E1455" s="39">
        <v>43261</v>
      </c>
      <c r="F1455" s="40">
        <v>521</v>
      </c>
      <c r="G1455" s="7">
        <f t="shared" ref="G1455:L1455" ca="1" si="7277">INDIRECT(ADDRESS($F1455+1,G$2,,,G$1))</f>
        <v>43257</v>
      </c>
      <c r="H1455" s="27">
        <f t="shared" ca="1" si="7277"/>
        <v>43281</v>
      </c>
      <c r="I1455" s="9">
        <f t="shared" ca="1" si="7277"/>
        <v>4</v>
      </c>
      <c r="J1455" s="9">
        <f t="shared" ca="1" si="7277"/>
        <v>2</v>
      </c>
      <c r="K1455" s="28">
        <f t="shared" ca="1" si="7277"/>
        <v>43101</v>
      </c>
      <c r="L1455" s="9">
        <f t="shared" ca="1" si="7277"/>
        <v>4</v>
      </c>
      <c r="M1455" s="40">
        <v>8</v>
      </c>
      <c r="N1455" s="9" t="str">
        <f t="shared" ref="N1455:R1455" ca="1" si="7278">INDIRECT(ADDRESS($M1455+1,N$2,,,N$1))</f>
        <v>DON VITO RESTAURANTE ITALIANO</v>
      </c>
      <c r="O1455" s="9" t="str">
        <f t="shared" ca="1" si="7278"/>
        <v>DVRI</v>
      </c>
      <c r="P1455" s="9" t="str">
        <f t="shared" ca="1" si="7278"/>
        <v>BEIRA MAR, 23</v>
      </c>
      <c r="Q1455" s="9" t="str">
        <f t="shared" ca="1" si="7278"/>
        <v>RIO DE JANEIRO</v>
      </c>
      <c r="R1455" s="9" t="str">
        <f t="shared" ca="1" si="7278"/>
        <v>RJ</v>
      </c>
      <c r="S1455" s="40">
        <v>16</v>
      </c>
      <c r="T1455" s="9" t="str">
        <f t="shared" ref="T1455:Z1455" ca="1" si="7279">INDIRECT(ADDRESS($S1455+1,T$2,,,T$1))</f>
        <v>ESPUMANTE DEMI-SEC</v>
      </c>
      <c r="U1455" s="9" t="str">
        <f t="shared" ca="1" si="7279"/>
        <v>ES_DS</v>
      </c>
      <c r="V1455" s="9" t="str">
        <f t="shared" ca="1" si="7279"/>
        <v>ESPUMANTE</v>
      </c>
      <c r="W1455" s="9" t="str">
        <f t="shared" ca="1" si="7279"/>
        <v>12_BTL_0,75 l</v>
      </c>
      <c r="X1455" s="29">
        <f t="shared" ca="1" si="7279"/>
        <v>12</v>
      </c>
      <c r="Y1455" s="30">
        <f t="shared" ca="1" si="7279"/>
        <v>223</v>
      </c>
      <c r="Z1455" s="30">
        <f t="shared" ca="1" si="7279"/>
        <v>111</v>
      </c>
      <c r="AA1455" s="40">
        <v>6</v>
      </c>
      <c r="AB1455" s="9" t="str">
        <f t="shared" ref="AB1455:AE1455" ca="1" si="7280">INDIRECT(ADDRESS($AA1455+1,AB$2,,,AB$1))</f>
        <v>CENTRO NORTE</v>
      </c>
      <c r="AC1455" s="9" t="str">
        <f t="shared" ca="1" si="7280"/>
        <v>CN</v>
      </c>
      <c r="AD1455" s="9" t="str">
        <f t="shared" ca="1" si="7280"/>
        <v>GOIANIA</v>
      </c>
      <c r="AE1455" s="9" t="str">
        <f t="shared" ca="1" si="7280"/>
        <v>BRASIL</v>
      </c>
      <c r="AF1455" s="40">
        <v>2</v>
      </c>
      <c r="AG1455" s="9" t="str">
        <f t="shared" ref="AG1455:AL1455" ca="1" si="7281">INDIRECT(ADDRESS($AF1455+1,AG$2,,,AG$1))</f>
        <v>RIBAMAR NOGUEIRA</v>
      </c>
      <c r="AH1455" s="9" t="str">
        <f t="shared" ca="1" si="7281"/>
        <v>RN</v>
      </c>
      <c r="AI1455" s="9">
        <f t="shared" ca="1" si="7281"/>
        <v>2432</v>
      </c>
      <c r="AJ1455" s="9" t="str">
        <f t="shared" ca="1" si="7281"/>
        <v>AGUIAR</v>
      </c>
      <c r="AK1455" s="9" t="str">
        <f t="shared" ca="1" si="7281"/>
        <v>CTBA</v>
      </c>
      <c r="AL1455" s="9" t="str">
        <f t="shared" ca="1" si="7281"/>
        <v>CTBA</v>
      </c>
      <c r="AM1455" s="52">
        <v>1</v>
      </c>
      <c r="AN1455" s="41">
        <v>2.2000000000000002E-2</v>
      </c>
      <c r="AO1455" s="42">
        <f t="shared" ca="1" si="24"/>
        <v>223</v>
      </c>
      <c r="AP1455" s="42">
        <f t="shared" ca="1" si="25"/>
        <v>111</v>
      </c>
      <c r="AQ1455" s="42">
        <f t="shared" ca="1" si="26"/>
        <v>218.09399999999999</v>
      </c>
    </row>
    <row r="1456" spans="1:43" ht="14">
      <c r="A1456" s="9">
        <f t="shared" si="18"/>
        <v>1455</v>
      </c>
      <c r="B1456" s="9">
        <v>733</v>
      </c>
      <c r="C1456" s="50">
        <v>43260</v>
      </c>
      <c r="D1456" s="39">
        <v>43266</v>
      </c>
      <c r="E1456" s="39">
        <v>43264</v>
      </c>
      <c r="F1456" s="40">
        <v>523</v>
      </c>
      <c r="G1456" s="7">
        <f t="shared" ref="G1456:L1456" ca="1" si="7282">INDIRECT(ADDRESS($F1456+1,G$2,,,G$1))</f>
        <v>43259</v>
      </c>
      <c r="H1456" s="27">
        <f t="shared" ca="1" si="7282"/>
        <v>43281</v>
      </c>
      <c r="I1456" s="9">
        <f t="shared" ca="1" si="7282"/>
        <v>6</v>
      </c>
      <c r="J1456" s="9">
        <f t="shared" ca="1" si="7282"/>
        <v>2</v>
      </c>
      <c r="K1456" s="28">
        <f t="shared" ca="1" si="7282"/>
        <v>43101</v>
      </c>
      <c r="L1456" s="9">
        <f t="shared" ca="1" si="7282"/>
        <v>6</v>
      </c>
      <c r="M1456" s="40">
        <v>3</v>
      </c>
      <c r="N1456" s="9" t="str">
        <f t="shared" ref="N1456:R1456" ca="1" si="7283">INDIRECT(ADDRESS($M1456+1,N$2,,,N$1))</f>
        <v>CARREFOUR REDE DE MERCADOS</v>
      </c>
      <c r="O1456" s="9" t="str">
        <f t="shared" ca="1" si="7283"/>
        <v>CRM</v>
      </c>
      <c r="P1456" s="9" t="str">
        <f t="shared" ca="1" si="7283"/>
        <v>PARQUE INDUSTRIAL, 54</v>
      </c>
      <c r="Q1456" s="9" t="str">
        <f t="shared" ca="1" si="7283"/>
        <v>SÃO PAULO</v>
      </c>
      <c r="R1456" s="9" t="str">
        <f t="shared" ca="1" si="7283"/>
        <v>SP</v>
      </c>
      <c r="S1456" s="40">
        <v>13</v>
      </c>
      <c r="T1456" s="9" t="str">
        <f t="shared" ref="T1456:Z1456" ca="1" si="7284">INDIRECT(ADDRESS($S1456+1,T$2,,,T$1))</f>
        <v>CHARDONNAY RESERVA</v>
      </c>
      <c r="U1456" s="9" t="str">
        <f t="shared" ca="1" si="7284"/>
        <v>CHDN_RS</v>
      </c>
      <c r="V1456" s="9" t="str">
        <f t="shared" ca="1" si="7284"/>
        <v>VINHO BRANCO</v>
      </c>
      <c r="W1456" s="9" t="str">
        <f t="shared" ca="1" si="7284"/>
        <v>12_BTL_0,75 l</v>
      </c>
      <c r="X1456" s="29">
        <f t="shared" ca="1" si="7284"/>
        <v>12</v>
      </c>
      <c r="Y1456" s="30">
        <f t="shared" ca="1" si="7284"/>
        <v>198</v>
      </c>
      <c r="Z1456" s="30">
        <f t="shared" ca="1" si="7284"/>
        <v>99</v>
      </c>
      <c r="AA1456" s="40">
        <v>3</v>
      </c>
      <c r="AB1456" s="9" t="str">
        <f t="shared" ref="AB1456:AE1456" ca="1" si="7285">INDIRECT(ADDRESS($AA1456+1,AB$2,,,AB$1))</f>
        <v>AGUIA</v>
      </c>
      <c r="AC1456" s="9" t="str">
        <f t="shared" ca="1" si="7285"/>
        <v>AG</v>
      </c>
      <c r="AD1456" s="9" t="str">
        <f t="shared" ca="1" si="7285"/>
        <v>PORTO ALEGRE</v>
      </c>
      <c r="AE1456" s="9" t="str">
        <f t="shared" ca="1" si="7285"/>
        <v>BRASIL</v>
      </c>
      <c r="AF1456" s="40">
        <v>2</v>
      </c>
      <c r="AG1456" s="9" t="str">
        <f t="shared" ref="AG1456:AL1456" ca="1" si="7286">INDIRECT(ADDRESS($AF1456+1,AG$2,,,AG$1))</f>
        <v>RIBAMAR NOGUEIRA</v>
      </c>
      <c r="AH1456" s="9" t="str">
        <f t="shared" ca="1" si="7286"/>
        <v>RN</v>
      </c>
      <c r="AI1456" s="9">
        <f t="shared" ca="1" si="7286"/>
        <v>2432</v>
      </c>
      <c r="AJ1456" s="9" t="str">
        <f t="shared" ca="1" si="7286"/>
        <v>AGUIAR</v>
      </c>
      <c r="AK1456" s="9" t="str">
        <f t="shared" ca="1" si="7286"/>
        <v>CTBA</v>
      </c>
      <c r="AL1456" s="9" t="str">
        <f t="shared" ca="1" si="7286"/>
        <v>CTBA</v>
      </c>
      <c r="AM1456" s="52">
        <v>2</v>
      </c>
      <c r="AN1456" s="41">
        <v>6.5000000000000002E-2</v>
      </c>
      <c r="AO1456" s="42">
        <f t="shared" ca="1" si="24"/>
        <v>396</v>
      </c>
      <c r="AP1456" s="42">
        <f t="shared" ca="1" si="25"/>
        <v>198</v>
      </c>
      <c r="AQ1456" s="42">
        <f t="shared" ca="1" si="26"/>
        <v>370.26000000000005</v>
      </c>
    </row>
    <row r="1457" spans="1:43" ht="14">
      <c r="A1457" s="9">
        <f t="shared" si="18"/>
        <v>1456</v>
      </c>
      <c r="B1457" s="9">
        <v>734</v>
      </c>
      <c r="C1457" s="50">
        <v>43260</v>
      </c>
      <c r="D1457" s="39">
        <v>43265</v>
      </c>
      <c r="E1457" s="39">
        <v>43265</v>
      </c>
      <c r="F1457" s="40">
        <v>523</v>
      </c>
      <c r="G1457" s="7">
        <f t="shared" ref="G1457:L1457" ca="1" si="7287">INDIRECT(ADDRESS($F1457+1,G$2,,,G$1))</f>
        <v>43259</v>
      </c>
      <c r="H1457" s="27">
        <f t="shared" ca="1" si="7287"/>
        <v>43281</v>
      </c>
      <c r="I1457" s="9">
        <f t="shared" ca="1" si="7287"/>
        <v>6</v>
      </c>
      <c r="J1457" s="9">
        <f t="shared" ca="1" si="7287"/>
        <v>2</v>
      </c>
      <c r="K1457" s="28">
        <f t="shared" ca="1" si="7287"/>
        <v>43101</v>
      </c>
      <c r="L1457" s="9">
        <f t="shared" ca="1" si="7287"/>
        <v>6</v>
      </c>
      <c r="M1457" s="40">
        <v>24</v>
      </c>
      <c r="N1457" s="9" t="str">
        <f t="shared" ref="N1457:R1457" ca="1" si="7288">INDIRECT(ADDRESS($M1457+1,N$2,,,N$1))</f>
        <v>ADEGA SÃO PERIGON</v>
      </c>
      <c r="O1457" s="9" t="str">
        <f t="shared" ca="1" si="7288"/>
        <v>DSP</v>
      </c>
      <c r="P1457" s="9" t="str">
        <f t="shared" ca="1" si="7288"/>
        <v>SHOPPING DA BARRA</v>
      </c>
      <c r="Q1457" s="9" t="str">
        <f t="shared" ca="1" si="7288"/>
        <v>RIO DE JANEIRO</v>
      </c>
      <c r="R1457" s="9" t="str">
        <f t="shared" ca="1" si="7288"/>
        <v>RJ</v>
      </c>
      <c r="S1457" s="40">
        <v>26</v>
      </c>
      <c r="T1457" s="9" t="str">
        <f t="shared" ref="T1457:Z1457" ca="1" si="7289">INDIRECT(ADDRESS($S1457+1,T$2,,,T$1))</f>
        <v>SAUVIGNON BLANC</v>
      </c>
      <c r="U1457" s="9" t="str">
        <f t="shared" ca="1" si="7289"/>
        <v>SAVN_BL_E</v>
      </c>
      <c r="V1457" s="9" t="str">
        <f t="shared" ca="1" si="7289"/>
        <v>VINHO BRANCO</v>
      </c>
      <c r="W1457" s="9" t="str">
        <f t="shared" ca="1" si="7289"/>
        <v>4_TPK_2,0 l</v>
      </c>
      <c r="X1457" s="29">
        <f t="shared" ca="1" si="7289"/>
        <v>4</v>
      </c>
      <c r="Y1457" s="30">
        <f t="shared" ca="1" si="7289"/>
        <v>123</v>
      </c>
      <c r="Z1457" s="30">
        <f t="shared" ca="1" si="7289"/>
        <v>80</v>
      </c>
      <c r="AA1457" s="40">
        <v>3</v>
      </c>
      <c r="AB1457" s="9" t="str">
        <f t="shared" ref="AB1457:AE1457" ca="1" si="7290">INDIRECT(ADDRESS($AA1457+1,AB$2,,,AB$1))</f>
        <v>AGUIA</v>
      </c>
      <c r="AC1457" s="9" t="str">
        <f t="shared" ca="1" si="7290"/>
        <v>AG</v>
      </c>
      <c r="AD1457" s="9" t="str">
        <f t="shared" ca="1" si="7290"/>
        <v>PORTO ALEGRE</v>
      </c>
      <c r="AE1457" s="9" t="str">
        <f t="shared" ca="1" si="7290"/>
        <v>BRASIL</v>
      </c>
      <c r="AF1457" s="40">
        <v>12</v>
      </c>
      <c r="AG1457" s="9" t="str">
        <f t="shared" ref="AG1457:AL1457" ca="1" si="7291">INDIRECT(ADDRESS($AF1457+1,AG$2,,,AG$1))</f>
        <v>LARISSA GAYER</v>
      </c>
      <c r="AH1457" s="9" t="str">
        <f t="shared" ca="1" si="7291"/>
        <v>LG</v>
      </c>
      <c r="AI1457" s="9">
        <f t="shared" ca="1" si="7291"/>
        <v>2222</v>
      </c>
      <c r="AJ1457" s="9" t="str">
        <f t="shared" ca="1" si="7291"/>
        <v>ANTÔNIO</v>
      </c>
      <c r="AK1457" s="9" t="str">
        <f t="shared" ca="1" si="7291"/>
        <v>SPAULO</v>
      </c>
      <c r="AL1457" s="9" t="str">
        <f t="shared" ca="1" si="7291"/>
        <v>SPAULO</v>
      </c>
      <c r="AM1457" s="52">
        <v>3</v>
      </c>
      <c r="AN1457" s="41">
        <v>0</v>
      </c>
      <c r="AO1457" s="42">
        <f t="shared" ca="1" si="24"/>
        <v>369</v>
      </c>
      <c r="AP1457" s="42">
        <f t="shared" ca="1" si="25"/>
        <v>240</v>
      </c>
      <c r="AQ1457" s="42">
        <f t="shared" ca="1" si="26"/>
        <v>369</v>
      </c>
    </row>
    <row r="1458" spans="1:43" ht="14">
      <c r="A1458" s="9">
        <f t="shared" si="18"/>
        <v>1457</v>
      </c>
      <c r="B1458" s="9">
        <v>735</v>
      </c>
      <c r="C1458" s="50">
        <v>43262</v>
      </c>
      <c r="D1458" s="39">
        <v>43266</v>
      </c>
      <c r="E1458" s="39">
        <v>43266</v>
      </c>
      <c r="F1458" s="40">
        <v>523</v>
      </c>
      <c r="G1458" s="7">
        <f t="shared" ref="G1458:L1458" ca="1" si="7292">INDIRECT(ADDRESS($F1458+1,G$2,,,G$1))</f>
        <v>43259</v>
      </c>
      <c r="H1458" s="27">
        <f t="shared" ca="1" si="7292"/>
        <v>43281</v>
      </c>
      <c r="I1458" s="9">
        <f t="shared" ca="1" si="7292"/>
        <v>6</v>
      </c>
      <c r="J1458" s="9">
        <f t="shared" ca="1" si="7292"/>
        <v>2</v>
      </c>
      <c r="K1458" s="28">
        <f t="shared" ca="1" si="7292"/>
        <v>43101</v>
      </c>
      <c r="L1458" s="9">
        <f t="shared" ca="1" si="7292"/>
        <v>6</v>
      </c>
      <c r="M1458" s="40">
        <v>13</v>
      </c>
      <c r="N1458" s="9" t="str">
        <f t="shared" ref="N1458:R1458" ca="1" si="7293">INDIRECT(ADDRESS($M1458+1,N$2,,,N$1))</f>
        <v>DONA ZICA</v>
      </c>
      <c r="O1458" s="9" t="str">
        <f t="shared" ca="1" si="7293"/>
        <v>DZ</v>
      </c>
      <c r="P1458" s="9" t="str">
        <f t="shared" ca="1" si="7293"/>
        <v>LARGO DO ZÉ, 3342</v>
      </c>
      <c r="Q1458" s="9" t="str">
        <f t="shared" ca="1" si="7293"/>
        <v>PORTO ALEGRE</v>
      </c>
      <c r="R1458" s="9" t="str">
        <f t="shared" ca="1" si="7293"/>
        <v>RS</v>
      </c>
      <c r="S1458" s="40">
        <v>23</v>
      </c>
      <c r="T1458" s="9" t="str">
        <f t="shared" ref="T1458:Z1458" ca="1" si="7294">INDIRECT(ADDRESS($S1458+1,T$2,,,T$1))</f>
        <v>TINTO SECO</v>
      </c>
      <c r="U1458" s="9" t="str">
        <f t="shared" ca="1" si="7294"/>
        <v>TNT_SC_E</v>
      </c>
      <c r="V1458" s="9" t="str">
        <f t="shared" ca="1" si="7294"/>
        <v>VINHO TINTO</v>
      </c>
      <c r="W1458" s="9" t="str">
        <f t="shared" ca="1" si="7294"/>
        <v>4_TPK_2,0 l</v>
      </c>
      <c r="X1458" s="29">
        <f t="shared" ca="1" si="7294"/>
        <v>4</v>
      </c>
      <c r="Y1458" s="30">
        <f t="shared" ca="1" si="7294"/>
        <v>104</v>
      </c>
      <c r="Z1458" s="30">
        <f t="shared" ca="1" si="7294"/>
        <v>62</v>
      </c>
      <c r="AA1458" s="40">
        <v>6</v>
      </c>
      <c r="AB1458" s="9" t="str">
        <f t="shared" ref="AB1458:AE1458" ca="1" si="7295">INDIRECT(ADDRESS($AA1458+1,AB$2,,,AB$1))</f>
        <v>CENTRO NORTE</v>
      </c>
      <c r="AC1458" s="9" t="str">
        <f t="shared" ca="1" si="7295"/>
        <v>CN</v>
      </c>
      <c r="AD1458" s="9" t="str">
        <f t="shared" ca="1" si="7295"/>
        <v>GOIANIA</v>
      </c>
      <c r="AE1458" s="9" t="str">
        <f t="shared" ca="1" si="7295"/>
        <v>BRASIL</v>
      </c>
      <c r="AF1458" s="40">
        <v>12</v>
      </c>
      <c r="AG1458" s="9" t="str">
        <f t="shared" ref="AG1458:AL1458" ca="1" si="7296">INDIRECT(ADDRESS($AF1458+1,AG$2,,,AG$1))</f>
        <v>LARISSA GAYER</v>
      </c>
      <c r="AH1458" s="9" t="str">
        <f t="shared" ca="1" si="7296"/>
        <v>LG</v>
      </c>
      <c r="AI1458" s="9">
        <f t="shared" ca="1" si="7296"/>
        <v>2222</v>
      </c>
      <c r="AJ1458" s="9" t="str">
        <f t="shared" ca="1" si="7296"/>
        <v>ANTÔNIO</v>
      </c>
      <c r="AK1458" s="9" t="str">
        <f t="shared" ca="1" si="7296"/>
        <v>SPAULO</v>
      </c>
      <c r="AL1458" s="9" t="str">
        <f t="shared" ca="1" si="7296"/>
        <v>SPAULO</v>
      </c>
      <c r="AM1458" s="52">
        <v>3</v>
      </c>
      <c r="AN1458" s="41">
        <v>3.3000000000000002E-2</v>
      </c>
      <c r="AO1458" s="42">
        <f t="shared" ca="1" si="24"/>
        <v>312</v>
      </c>
      <c r="AP1458" s="42">
        <f t="shared" ca="1" si="25"/>
        <v>186</v>
      </c>
      <c r="AQ1458" s="42">
        <f t="shared" ca="1" si="26"/>
        <v>301.70400000000001</v>
      </c>
    </row>
    <row r="1459" spans="1:43" ht="14">
      <c r="A1459" s="9">
        <f t="shared" si="18"/>
        <v>1458</v>
      </c>
      <c r="B1459" s="9">
        <v>736</v>
      </c>
      <c r="C1459" s="50">
        <v>43260</v>
      </c>
      <c r="D1459" s="39">
        <v>43265</v>
      </c>
      <c r="E1459" s="39">
        <v>43266</v>
      </c>
      <c r="F1459" s="40">
        <v>524</v>
      </c>
      <c r="G1459" s="7">
        <f t="shared" ref="G1459:L1459" ca="1" si="7297">INDIRECT(ADDRESS($F1459+1,G$2,,,G$1))</f>
        <v>43260</v>
      </c>
      <c r="H1459" s="27">
        <f t="shared" ca="1" si="7297"/>
        <v>43281</v>
      </c>
      <c r="I1459" s="9">
        <f t="shared" ca="1" si="7297"/>
        <v>7</v>
      </c>
      <c r="J1459" s="9">
        <f t="shared" ca="1" si="7297"/>
        <v>2</v>
      </c>
      <c r="K1459" s="28">
        <f t="shared" ca="1" si="7297"/>
        <v>43101</v>
      </c>
      <c r="L1459" s="9">
        <f t="shared" ca="1" si="7297"/>
        <v>7</v>
      </c>
      <c r="M1459" s="40">
        <v>28</v>
      </c>
      <c r="N1459" s="9" t="str">
        <f t="shared" ref="N1459:R1459" ca="1" si="7298">INDIRECT(ADDRESS($M1459+1,N$2,,,N$1))</f>
        <v>ZEBU STEAK HOUSE</v>
      </c>
      <c r="O1459" s="9" t="str">
        <f t="shared" ca="1" si="7298"/>
        <v>ZSH</v>
      </c>
      <c r="P1459" s="9" t="str">
        <f t="shared" ca="1" si="7298"/>
        <v>RUA BARRIGA VERDE, 56</v>
      </c>
      <c r="Q1459" s="9" t="str">
        <f t="shared" ca="1" si="7298"/>
        <v>PORTO ALEGRE</v>
      </c>
      <c r="R1459" s="9" t="str">
        <f t="shared" ca="1" si="7298"/>
        <v>RS</v>
      </c>
      <c r="S1459" s="40">
        <v>10</v>
      </c>
      <c r="T1459" s="9" t="str">
        <f t="shared" ref="T1459:Z1459" ca="1" si="7299">INDIRECT(ADDRESS($S1459+1,T$2,,,T$1))</f>
        <v>RIESLING</v>
      </c>
      <c r="U1459" s="9" t="str">
        <f t="shared" ca="1" si="7299"/>
        <v>RISL</v>
      </c>
      <c r="V1459" s="9" t="str">
        <f t="shared" ca="1" si="7299"/>
        <v>VINHO BRANCO</v>
      </c>
      <c r="W1459" s="9" t="str">
        <f t="shared" ca="1" si="7299"/>
        <v>12_BTL_0,75 l</v>
      </c>
      <c r="X1459" s="29">
        <f t="shared" ca="1" si="7299"/>
        <v>12</v>
      </c>
      <c r="Y1459" s="30">
        <f t="shared" ca="1" si="7299"/>
        <v>225</v>
      </c>
      <c r="Z1459" s="30">
        <f t="shared" ca="1" si="7299"/>
        <v>121</v>
      </c>
      <c r="AA1459" s="40">
        <v>5</v>
      </c>
      <c r="AB1459" s="9" t="str">
        <f t="shared" ref="AB1459:AE1459" ca="1" si="7300">INDIRECT(ADDRESS($AA1459+1,AB$2,,,AB$1))</f>
        <v>PARQUE SUL</v>
      </c>
      <c r="AC1459" s="9" t="str">
        <f t="shared" ca="1" si="7300"/>
        <v>PS</v>
      </c>
      <c r="AD1459" s="9" t="str">
        <f t="shared" ca="1" si="7300"/>
        <v>RIO DE JANEIRO</v>
      </c>
      <c r="AE1459" s="9" t="str">
        <f t="shared" ca="1" si="7300"/>
        <v>BRASIL</v>
      </c>
      <c r="AF1459" s="40">
        <v>12</v>
      </c>
      <c r="AG1459" s="9" t="str">
        <f t="shared" ref="AG1459:AL1459" ca="1" si="7301">INDIRECT(ADDRESS($AF1459+1,AG$2,,,AG$1))</f>
        <v>LARISSA GAYER</v>
      </c>
      <c r="AH1459" s="9" t="str">
        <f t="shared" ca="1" si="7301"/>
        <v>LG</v>
      </c>
      <c r="AI1459" s="9">
        <f t="shared" ca="1" si="7301"/>
        <v>2222</v>
      </c>
      <c r="AJ1459" s="9" t="str">
        <f t="shared" ca="1" si="7301"/>
        <v>ANTÔNIO</v>
      </c>
      <c r="AK1459" s="9" t="str">
        <f t="shared" ca="1" si="7301"/>
        <v>SPAULO</v>
      </c>
      <c r="AL1459" s="9" t="str">
        <f t="shared" ca="1" si="7301"/>
        <v>SPAULO</v>
      </c>
      <c r="AM1459" s="52">
        <v>2</v>
      </c>
      <c r="AN1459" s="41">
        <v>0.04</v>
      </c>
      <c r="AO1459" s="42">
        <f t="shared" ca="1" si="24"/>
        <v>450</v>
      </c>
      <c r="AP1459" s="42">
        <f t="shared" ca="1" si="25"/>
        <v>242</v>
      </c>
      <c r="AQ1459" s="42">
        <f t="shared" ca="1" si="26"/>
        <v>432</v>
      </c>
    </row>
    <row r="1460" spans="1:43" ht="14">
      <c r="A1460" s="9">
        <f t="shared" si="18"/>
        <v>1459</v>
      </c>
      <c r="B1460" s="9">
        <v>737</v>
      </c>
      <c r="C1460" s="50">
        <v>43263</v>
      </c>
      <c r="D1460" s="39">
        <v>43266</v>
      </c>
      <c r="E1460" s="39">
        <v>43267</v>
      </c>
      <c r="F1460" s="40">
        <v>525</v>
      </c>
      <c r="G1460" s="7">
        <f t="shared" ref="G1460:L1460" ca="1" si="7302">INDIRECT(ADDRESS($F1460+1,G$2,,,G$1))</f>
        <v>43261</v>
      </c>
      <c r="H1460" s="27">
        <f t="shared" ca="1" si="7302"/>
        <v>43281</v>
      </c>
      <c r="I1460" s="9">
        <f t="shared" ca="1" si="7302"/>
        <v>1</v>
      </c>
      <c r="J1460" s="9">
        <f t="shared" ca="1" si="7302"/>
        <v>2</v>
      </c>
      <c r="K1460" s="28">
        <f t="shared" ca="1" si="7302"/>
        <v>43101</v>
      </c>
      <c r="L1460" s="9">
        <f t="shared" ca="1" si="7302"/>
        <v>1</v>
      </c>
      <c r="M1460" s="40">
        <v>23</v>
      </c>
      <c r="N1460" s="9" t="str">
        <f t="shared" ref="N1460:R1460" ca="1" si="7303">INDIRECT(ADDRESS($M1460+1,N$2,,,N$1))</f>
        <v>FOLHA DE UVA COMIDA LIBANESA</v>
      </c>
      <c r="O1460" s="9" t="str">
        <f t="shared" ca="1" si="7303"/>
        <v>FUCL</v>
      </c>
      <c r="P1460" s="9" t="str">
        <f t="shared" ca="1" si="7303"/>
        <v>AV. SÃO CAETANO</v>
      </c>
      <c r="Q1460" s="9" t="str">
        <f t="shared" ca="1" si="7303"/>
        <v>SÃO PAULO</v>
      </c>
      <c r="R1460" s="9" t="str">
        <f t="shared" ca="1" si="7303"/>
        <v>SP</v>
      </c>
      <c r="S1460" s="40">
        <v>4</v>
      </c>
      <c r="T1460" s="9" t="str">
        <f t="shared" ref="T1460:Z1460" ca="1" si="7304">INDIRECT(ADDRESS($S1460+1,T$2,,,T$1))</f>
        <v>CARMENERE</v>
      </c>
      <c r="U1460" s="9" t="str">
        <f t="shared" ca="1" si="7304"/>
        <v>CRMN</v>
      </c>
      <c r="V1460" s="9" t="str">
        <f t="shared" ca="1" si="7304"/>
        <v>VINHO TINTO</v>
      </c>
      <c r="W1460" s="9" t="str">
        <f t="shared" ca="1" si="7304"/>
        <v>12_BTL_0,75 l</v>
      </c>
      <c r="X1460" s="29">
        <f t="shared" ca="1" si="7304"/>
        <v>12</v>
      </c>
      <c r="Y1460" s="30">
        <f t="shared" ca="1" si="7304"/>
        <v>150</v>
      </c>
      <c r="Z1460" s="30">
        <f t="shared" ca="1" si="7304"/>
        <v>98</v>
      </c>
      <c r="AA1460" s="40">
        <v>5</v>
      </c>
      <c r="AB1460" s="9" t="str">
        <f t="shared" ref="AB1460:AE1460" ca="1" si="7305">INDIRECT(ADDRESS($AA1460+1,AB$2,,,AB$1))</f>
        <v>PARQUE SUL</v>
      </c>
      <c r="AC1460" s="9" t="str">
        <f t="shared" ca="1" si="7305"/>
        <v>PS</v>
      </c>
      <c r="AD1460" s="9" t="str">
        <f t="shared" ca="1" si="7305"/>
        <v>RIO DE JANEIRO</v>
      </c>
      <c r="AE1460" s="9" t="str">
        <f t="shared" ca="1" si="7305"/>
        <v>BRASIL</v>
      </c>
      <c r="AF1460" s="40">
        <v>12</v>
      </c>
      <c r="AG1460" s="9" t="str">
        <f t="shared" ref="AG1460:AL1460" ca="1" si="7306">INDIRECT(ADDRESS($AF1460+1,AG$2,,,AG$1))</f>
        <v>LARISSA GAYER</v>
      </c>
      <c r="AH1460" s="9" t="str">
        <f t="shared" ca="1" si="7306"/>
        <v>LG</v>
      </c>
      <c r="AI1460" s="9">
        <f t="shared" ca="1" si="7306"/>
        <v>2222</v>
      </c>
      <c r="AJ1460" s="9" t="str">
        <f t="shared" ca="1" si="7306"/>
        <v>ANTÔNIO</v>
      </c>
      <c r="AK1460" s="9" t="str">
        <f t="shared" ca="1" si="7306"/>
        <v>SPAULO</v>
      </c>
      <c r="AL1460" s="9" t="str">
        <f t="shared" ca="1" si="7306"/>
        <v>SPAULO</v>
      </c>
      <c r="AM1460" s="52">
        <v>2</v>
      </c>
      <c r="AN1460" s="41">
        <v>3.5000000000000003E-2</v>
      </c>
      <c r="AO1460" s="42">
        <f t="shared" ca="1" si="24"/>
        <v>300</v>
      </c>
      <c r="AP1460" s="42">
        <f t="shared" ca="1" si="25"/>
        <v>196</v>
      </c>
      <c r="AQ1460" s="42">
        <f t="shared" ca="1" si="26"/>
        <v>289.5</v>
      </c>
    </row>
    <row r="1461" spans="1:43" ht="14">
      <c r="A1461" s="9">
        <f t="shared" si="18"/>
        <v>1460</v>
      </c>
      <c r="B1461" s="9">
        <v>737</v>
      </c>
      <c r="C1461" s="50">
        <v>43263</v>
      </c>
      <c r="D1461" s="39">
        <v>43266</v>
      </c>
      <c r="E1461" s="39">
        <v>43267</v>
      </c>
      <c r="F1461" s="40">
        <v>525</v>
      </c>
      <c r="G1461" s="7">
        <f t="shared" ref="G1461:L1461" ca="1" si="7307">INDIRECT(ADDRESS($F1461+1,G$2,,,G$1))</f>
        <v>43261</v>
      </c>
      <c r="H1461" s="27">
        <f t="shared" ca="1" si="7307"/>
        <v>43281</v>
      </c>
      <c r="I1461" s="9">
        <f t="shared" ca="1" si="7307"/>
        <v>1</v>
      </c>
      <c r="J1461" s="9">
        <f t="shared" ca="1" si="7307"/>
        <v>2</v>
      </c>
      <c r="K1461" s="28">
        <f t="shared" ca="1" si="7307"/>
        <v>43101</v>
      </c>
      <c r="L1461" s="9">
        <f t="shared" ca="1" si="7307"/>
        <v>1</v>
      </c>
      <c r="M1461" s="40">
        <v>23</v>
      </c>
      <c r="N1461" s="9" t="str">
        <f t="shared" ref="N1461:R1461" ca="1" si="7308">INDIRECT(ADDRESS($M1461+1,N$2,,,N$1))</f>
        <v>FOLHA DE UVA COMIDA LIBANESA</v>
      </c>
      <c r="O1461" s="9" t="str">
        <f t="shared" ca="1" si="7308"/>
        <v>FUCL</v>
      </c>
      <c r="P1461" s="9" t="str">
        <f t="shared" ca="1" si="7308"/>
        <v>AV. SÃO CAETANO</v>
      </c>
      <c r="Q1461" s="9" t="str">
        <f t="shared" ca="1" si="7308"/>
        <v>SÃO PAULO</v>
      </c>
      <c r="R1461" s="9" t="str">
        <f t="shared" ca="1" si="7308"/>
        <v>SP</v>
      </c>
      <c r="S1461" s="40">
        <v>19</v>
      </c>
      <c r="T1461" s="9" t="str">
        <f t="shared" ref="T1461:Z1461" ca="1" si="7309">INDIRECT(ADDRESS($S1461+1,T$2,,,T$1))</f>
        <v>ESPUMANTE ROSE RESERVA</v>
      </c>
      <c r="U1461" s="9" t="str">
        <f t="shared" ca="1" si="7309"/>
        <v>ES_RSE_RS</v>
      </c>
      <c r="V1461" s="9" t="str">
        <f t="shared" ca="1" si="7309"/>
        <v>ESPUMANTE</v>
      </c>
      <c r="W1461" s="9" t="str">
        <f t="shared" ca="1" si="7309"/>
        <v>12_BTL_0,75 l</v>
      </c>
      <c r="X1461" s="29">
        <f t="shared" ca="1" si="7309"/>
        <v>12</v>
      </c>
      <c r="Y1461" s="30">
        <f t="shared" ca="1" si="7309"/>
        <v>273</v>
      </c>
      <c r="Z1461" s="30">
        <f t="shared" ca="1" si="7309"/>
        <v>123</v>
      </c>
      <c r="AA1461" s="40">
        <v>1</v>
      </c>
      <c r="AB1461" s="9" t="str">
        <f t="shared" ref="AB1461:AE1461" ca="1" si="7310">INDIRECT(ADDRESS($AA1461+1,AB$2,,,AB$1))</f>
        <v>CAMPO BELO</v>
      </c>
      <c r="AC1461" s="9" t="str">
        <f t="shared" ca="1" si="7310"/>
        <v>CB</v>
      </c>
      <c r="AD1461" s="9" t="str">
        <f t="shared" ca="1" si="7310"/>
        <v>SÃO PAULO</v>
      </c>
      <c r="AE1461" s="9" t="str">
        <f t="shared" ca="1" si="7310"/>
        <v>BRASIL</v>
      </c>
      <c r="AF1461" s="40">
        <v>12</v>
      </c>
      <c r="AG1461" s="9" t="str">
        <f t="shared" ref="AG1461:AL1461" ca="1" si="7311">INDIRECT(ADDRESS($AF1461+1,AG$2,,,AG$1))</f>
        <v>LARISSA GAYER</v>
      </c>
      <c r="AH1461" s="9" t="str">
        <f t="shared" ca="1" si="7311"/>
        <v>LG</v>
      </c>
      <c r="AI1461" s="9">
        <f t="shared" ca="1" si="7311"/>
        <v>2222</v>
      </c>
      <c r="AJ1461" s="9" t="str">
        <f t="shared" ca="1" si="7311"/>
        <v>ANTÔNIO</v>
      </c>
      <c r="AK1461" s="9" t="str">
        <f t="shared" ca="1" si="7311"/>
        <v>SPAULO</v>
      </c>
      <c r="AL1461" s="9" t="str">
        <f t="shared" ca="1" si="7311"/>
        <v>SPAULO</v>
      </c>
      <c r="AM1461" s="52">
        <v>2</v>
      </c>
      <c r="AN1461" s="41">
        <v>1.9E-2</v>
      </c>
      <c r="AO1461" s="42">
        <f t="shared" ca="1" si="24"/>
        <v>546</v>
      </c>
      <c r="AP1461" s="42">
        <f t="shared" ca="1" si="25"/>
        <v>246</v>
      </c>
      <c r="AQ1461" s="42">
        <f t="shared" ca="1" si="26"/>
        <v>535.62599999999998</v>
      </c>
    </row>
    <row r="1462" spans="1:43" ht="14">
      <c r="A1462" s="9">
        <f t="shared" si="18"/>
        <v>1461</v>
      </c>
      <c r="B1462" s="9">
        <v>738</v>
      </c>
      <c r="C1462" s="50">
        <v>43265</v>
      </c>
      <c r="D1462" s="39">
        <v>43271</v>
      </c>
      <c r="E1462" s="39">
        <v>43271</v>
      </c>
      <c r="F1462" s="40">
        <v>526</v>
      </c>
      <c r="G1462" s="7">
        <f t="shared" ref="G1462:L1462" ca="1" si="7312">INDIRECT(ADDRESS($F1462+1,G$2,,,G$1))</f>
        <v>43262</v>
      </c>
      <c r="H1462" s="27">
        <f t="shared" ca="1" si="7312"/>
        <v>43281</v>
      </c>
      <c r="I1462" s="9">
        <f t="shared" ca="1" si="7312"/>
        <v>2</v>
      </c>
      <c r="J1462" s="9">
        <f t="shared" ca="1" si="7312"/>
        <v>2</v>
      </c>
      <c r="K1462" s="28">
        <f t="shared" ca="1" si="7312"/>
        <v>43101</v>
      </c>
      <c r="L1462" s="9">
        <f t="shared" ca="1" si="7312"/>
        <v>2</v>
      </c>
      <c r="M1462" s="40">
        <v>30</v>
      </c>
      <c r="N1462" s="9" t="str">
        <f t="shared" ref="N1462:R1462" ca="1" si="7313">INDIRECT(ADDRESS($M1462+1,N$2,,,N$1))</f>
        <v>SUPERMERCADOS VIDAL</v>
      </c>
      <c r="O1462" s="9" t="str">
        <f t="shared" ca="1" si="7313"/>
        <v>SVD</v>
      </c>
      <c r="P1462" s="9" t="str">
        <f t="shared" ca="1" si="7313"/>
        <v>RUA DO INTERIOR, 86</v>
      </c>
      <c r="Q1462" s="9" t="str">
        <f t="shared" ca="1" si="7313"/>
        <v>ARAÇATUBA</v>
      </c>
      <c r="R1462" s="9" t="str">
        <f t="shared" ca="1" si="7313"/>
        <v>SP</v>
      </c>
      <c r="S1462" s="40">
        <v>17</v>
      </c>
      <c r="T1462" s="9" t="str">
        <f t="shared" ref="T1462:Z1462" ca="1" si="7314">INDIRECT(ADDRESS($S1462+1,T$2,,,T$1))</f>
        <v>ESPUMANTE DEMI-SEC RESERVA</v>
      </c>
      <c r="U1462" s="9" t="str">
        <f t="shared" ca="1" si="7314"/>
        <v>ES_DS_RS</v>
      </c>
      <c r="V1462" s="9" t="str">
        <f t="shared" ca="1" si="7314"/>
        <v>ESPUMANTE</v>
      </c>
      <c r="W1462" s="9" t="str">
        <f t="shared" ca="1" si="7314"/>
        <v>12_BTL_0,75 l</v>
      </c>
      <c r="X1462" s="29">
        <f t="shared" ca="1" si="7314"/>
        <v>12</v>
      </c>
      <c r="Y1462" s="30">
        <f t="shared" ca="1" si="7314"/>
        <v>273</v>
      </c>
      <c r="Z1462" s="30">
        <f t="shared" ca="1" si="7314"/>
        <v>128</v>
      </c>
      <c r="AA1462" s="40">
        <v>4</v>
      </c>
      <c r="AB1462" s="9" t="str">
        <f t="shared" ref="AB1462:AE1462" ca="1" si="7315">INDIRECT(ADDRESS($AA1462+1,AB$2,,,AB$1))</f>
        <v>AGUA LIMPA</v>
      </c>
      <c r="AC1462" s="9" t="str">
        <f t="shared" ca="1" si="7315"/>
        <v>AL</v>
      </c>
      <c r="AD1462" s="9" t="str">
        <f t="shared" ca="1" si="7315"/>
        <v>BELORIZONTE</v>
      </c>
      <c r="AE1462" s="9" t="str">
        <f t="shared" ca="1" si="7315"/>
        <v>BRASIL</v>
      </c>
      <c r="AF1462" s="40">
        <v>12</v>
      </c>
      <c r="AG1462" s="9" t="str">
        <f t="shared" ref="AG1462:AL1462" ca="1" si="7316">INDIRECT(ADDRESS($AF1462+1,AG$2,,,AG$1))</f>
        <v>LARISSA GAYER</v>
      </c>
      <c r="AH1462" s="9" t="str">
        <f t="shared" ca="1" si="7316"/>
        <v>LG</v>
      </c>
      <c r="AI1462" s="9">
        <f t="shared" ca="1" si="7316"/>
        <v>2222</v>
      </c>
      <c r="AJ1462" s="9" t="str">
        <f t="shared" ca="1" si="7316"/>
        <v>ANTÔNIO</v>
      </c>
      <c r="AK1462" s="9" t="str">
        <f t="shared" ca="1" si="7316"/>
        <v>SPAULO</v>
      </c>
      <c r="AL1462" s="9" t="str">
        <f t="shared" ca="1" si="7316"/>
        <v>SPAULO</v>
      </c>
      <c r="AM1462" s="52">
        <v>1</v>
      </c>
      <c r="AN1462" s="41">
        <v>0</v>
      </c>
      <c r="AO1462" s="42">
        <f t="shared" ca="1" si="24"/>
        <v>273</v>
      </c>
      <c r="AP1462" s="42">
        <f t="shared" ca="1" si="25"/>
        <v>128</v>
      </c>
      <c r="AQ1462" s="42">
        <f t="shared" ca="1" si="26"/>
        <v>273</v>
      </c>
    </row>
    <row r="1463" spans="1:43" ht="14">
      <c r="A1463" s="9">
        <f t="shared" si="18"/>
        <v>1462</v>
      </c>
      <c r="B1463" s="9">
        <v>739</v>
      </c>
      <c r="C1463" s="50">
        <v>43262</v>
      </c>
      <c r="D1463" s="39">
        <v>43265</v>
      </c>
      <c r="E1463" s="39">
        <v>43267</v>
      </c>
      <c r="F1463" s="40">
        <v>526</v>
      </c>
      <c r="G1463" s="7">
        <f t="shared" ref="G1463:L1463" ca="1" si="7317">INDIRECT(ADDRESS($F1463+1,G$2,,,G$1))</f>
        <v>43262</v>
      </c>
      <c r="H1463" s="27">
        <f t="shared" ca="1" si="7317"/>
        <v>43281</v>
      </c>
      <c r="I1463" s="9">
        <f t="shared" ca="1" si="7317"/>
        <v>2</v>
      </c>
      <c r="J1463" s="9">
        <f t="shared" ca="1" si="7317"/>
        <v>2</v>
      </c>
      <c r="K1463" s="28">
        <f t="shared" ca="1" si="7317"/>
        <v>43101</v>
      </c>
      <c r="L1463" s="9">
        <f t="shared" ca="1" si="7317"/>
        <v>2</v>
      </c>
      <c r="M1463" s="40">
        <v>22</v>
      </c>
      <c r="N1463" s="9" t="str">
        <f t="shared" ref="N1463:R1463" ca="1" si="7318">INDIRECT(ADDRESS($M1463+1,N$2,,,N$1))</f>
        <v>ALMANARA RESTAURANTE</v>
      </c>
      <c r="O1463" s="9" t="str">
        <f t="shared" ca="1" si="7318"/>
        <v>ALR</v>
      </c>
      <c r="P1463" s="9" t="str">
        <f t="shared" ca="1" si="7318"/>
        <v>SHOPPING BURGUÊS, LJ 22</v>
      </c>
      <c r="Q1463" s="9" t="str">
        <f t="shared" ca="1" si="7318"/>
        <v>SÃO PAULO</v>
      </c>
      <c r="R1463" s="9" t="str">
        <f t="shared" ca="1" si="7318"/>
        <v>SP</v>
      </c>
      <c r="S1463" s="40">
        <v>21</v>
      </c>
      <c r="T1463" s="9" t="str">
        <f t="shared" ref="T1463:Z1463" ca="1" si="7319">INDIRECT(ADDRESS($S1463+1,T$2,,,T$1))</f>
        <v>TINTO DE MESA</v>
      </c>
      <c r="U1463" s="9" t="str">
        <f t="shared" ca="1" si="7319"/>
        <v>TNT_MS_E</v>
      </c>
      <c r="V1463" s="9" t="str">
        <f t="shared" ca="1" si="7319"/>
        <v>VINHO TINTO</v>
      </c>
      <c r="W1463" s="9" t="str">
        <f t="shared" ca="1" si="7319"/>
        <v>4_TPK_2,0 l</v>
      </c>
      <c r="X1463" s="29">
        <f t="shared" ca="1" si="7319"/>
        <v>4</v>
      </c>
      <c r="Y1463" s="30">
        <f t="shared" ca="1" si="7319"/>
        <v>101</v>
      </c>
      <c r="Z1463" s="30">
        <f t="shared" ca="1" si="7319"/>
        <v>61</v>
      </c>
      <c r="AA1463" s="40">
        <v>4</v>
      </c>
      <c r="AB1463" s="9" t="str">
        <f t="shared" ref="AB1463:AE1463" ca="1" si="7320">INDIRECT(ADDRESS($AA1463+1,AB$2,,,AB$1))</f>
        <v>AGUA LIMPA</v>
      </c>
      <c r="AC1463" s="9" t="str">
        <f t="shared" ca="1" si="7320"/>
        <v>AL</v>
      </c>
      <c r="AD1463" s="9" t="str">
        <f t="shared" ca="1" si="7320"/>
        <v>BELORIZONTE</v>
      </c>
      <c r="AE1463" s="9" t="str">
        <f t="shared" ca="1" si="7320"/>
        <v>BRASIL</v>
      </c>
      <c r="AF1463" s="40">
        <v>12</v>
      </c>
      <c r="AG1463" s="9" t="str">
        <f t="shared" ref="AG1463:AL1463" ca="1" si="7321">INDIRECT(ADDRESS($AF1463+1,AG$2,,,AG$1))</f>
        <v>LARISSA GAYER</v>
      </c>
      <c r="AH1463" s="9" t="str">
        <f t="shared" ca="1" si="7321"/>
        <v>LG</v>
      </c>
      <c r="AI1463" s="9">
        <f t="shared" ca="1" si="7321"/>
        <v>2222</v>
      </c>
      <c r="AJ1463" s="9" t="str">
        <f t="shared" ca="1" si="7321"/>
        <v>ANTÔNIO</v>
      </c>
      <c r="AK1463" s="9" t="str">
        <f t="shared" ca="1" si="7321"/>
        <v>SPAULO</v>
      </c>
      <c r="AL1463" s="9" t="str">
        <f t="shared" ca="1" si="7321"/>
        <v>SPAULO</v>
      </c>
      <c r="AM1463" s="52">
        <v>3</v>
      </c>
      <c r="AN1463" s="41">
        <v>5.0000000000000001E-3</v>
      </c>
      <c r="AO1463" s="42">
        <f t="shared" ca="1" si="24"/>
        <v>303</v>
      </c>
      <c r="AP1463" s="42">
        <f t="shared" ca="1" si="25"/>
        <v>183</v>
      </c>
      <c r="AQ1463" s="42">
        <f t="shared" ca="1" si="26"/>
        <v>301.48500000000001</v>
      </c>
    </row>
    <row r="1464" spans="1:43" ht="14">
      <c r="A1464" s="9">
        <f t="shared" si="18"/>
        <v>1463</v>
      </c>
      <c r="B1464" s="9">
        <v>739</v>
      </c>
      <c r="C1464" s="50">
        <v>43262</v>
      </c>
      <c r="D1464" s="39">
        <v>43265</v>
      </c>
      <c r="E1464" s="39">
        <v>43267</v>
      </c>
      <c r="F1464" s="40">
        <v>526</v>
      </c>
      <c r="G1464" s="7">
        <f t="shared" ref="G1464:L1464" ca="1" si="7322">INDIRECT(ADDRESS($F1464+1,G$2,,,G$1))</f>
        <v>43262</v>
      </c>
      <c r="H1464" s="27">
        <f t="shared" ca="1" si="7322"/>
        <v>43281</v>
      </c>
      <c r="I1464" s="9">
        <f t="shared" ca="1" si="7322"/>
        <v>2</v>
      </c>
      <c r="J1464" s="9">
        <f t="shared" ca="1" si="7322"/>
        <v>2</v>
      </c>
      <c r="K1464" s="28">
        <f t="shared" ca="1" si="7322"/>
        <v>43101</v>
      </c>
      <c r="L1464" s="9">
        <f t="shared" ca="1" si="7322"/>
        <v>2</v>
      </c>
      <c r="M1464" s="40">
        <v>22</v>
      </c>
      <c r="N1464" s="9" t="str">
        <f t="shared" ref="N1464:R1464" ca="1" si="7323">INDIRECT(ADDRESS($M1464+1,N$2,,,N$1))</f>
        <v>ALMANARA RESTAURANTE</v>
      </c>
      <c r="O1464" s="9" t="str">
        <f t="shared" ca="1" si="7323"/>
        <v>ALR</v>
      </c>
      <c r="P1464" s="9" t="str">
        <f t="shared" ca="1" si="7323"/>
        <v>SHOPPING BURGUÊS, LJ 22</v>
      </c>
      <c r="Q1464" s="9" t="str">
        <f t="shared" ca="1" si="7323"/>
        <v>SÃO PAULO</v>
      </c>
      <c r="R1464" s="9" t="str">
        <f t="shared" ca="1" si="7323"/>
        <v>SP</v>
      </c>
      <c r="S1464" s="40">
        <v>15</v>
      </c>
      <c r="T1464" s="9" t="str">
        <f t="shared" ref="T1464:Z1464" ca="1" si="7324">INDIRECT(ADDRESS($S1464+1,T$2,,,T$1))</f>
        <v>ESPUMANTE BRUTT RESERVA</v>
      </c>
      <c r="U1464" s="9" t="str">
        <f t="shared" ca="1" si="7324"/>
        <v>ES_BRT_RS</v>
      </c>
      <c r="V1464" s="9" t="str">
        <f t="shared" ca="1" si="7324"/>
        <v>ESPUMANTE</v>
      </c>
      <c r="W1464" s="9" t="str">
        <f t="shared" ca="1" si="7324"/>
        <v>12_BTL_0,75 l</v>
      </c>
      <c r="X1464" s="29">
        <f t="shared" ca="1" si="7324"/>
        <v>12</v>
      </c>
      <c r="Y1464" s="30">
        <f t="shared" ca="1" si="7324"/>
        <v>273</v>
      </c>
      <c r="Z1464" s="30">
        <f t="shared" ca="1" si="7324"/>
        <v>132</v>
      </c>
      <c r="AA1464" s="40">
        <v>1</v>
      </c>
      <c r="AB1464" s="9" t="str">
        <f t="shared" ref="AB1464:AE1464" ca="1" si="7325">INDIRECT(ADDRESS($AA1464+1,AB$2,,,AB$1))</f>
        <v>CAMPO BELO</v>
      </c>
      <c r="AC1464" s="9" t="str">
        <f t="shared" ca="1" si="7325"/>
        <v>CB</v>
      </c>
      <c r="AD1464" s="9" t="str">
        <f t="shared" ca="1" si="7325"/>
        <v>SÃO PAULO</v>
      </c>
      <c r="AE1464" s="9" t="str">
        <f t="shared" ca="1" si="7325"/>
        <v>BRASIL</v>
      </c>
      <c r="AF1464" s="40">
        <v>13</v>
      </c>
      <c r="AG1464" s="9" t="str">
        <f t="shared" ref="AG1464:AL1464" ca="1" si="7326">INDIRECT(ADDRESS($AF1464+1,AG$2,,,AG$1))</f>
        <v>THAIS LETICIA</v>
      </c>
      <c r="AH1464" s="9" t="str">
        <f t="shared" ca="1" si="7326"/>
        <v>TL</v>
      </c>
      <c r="AI1464" s="9">
        <f t="shared" ca="1" si="7326"/>
        <v>2154</v>
      </c>
      <c r="AJ1464" s="9" t="str">
        <f t="shared" ca="1" si="7326"/>
        <v>ANTÔNIO</v>
      </c>
      <c r="AK1464" s="9" t="str">
        <f t="shared" ca="1" si="7326"/>
        <v>SPAULO</v>
      </c>
      <c r="AL1464" s="9" t="str">
        <f t="shared" ca="1" si="7326"/>
        <v>SPAULO</v>
      </c>
      <c r="AM1464" s="52">
        <v>1</v>
      </c>
      <c r="AN1464" s="41">
        <v>0.10199999999999999</v>
      </c>
      <c r="AO1464" s="42">
        <f t="shared" ca="1" si="24"/>
        <v>273</v>
      </c>
      <c r="AP1464" s="42">
        <f t="shared" ca="1" si="25"/>
        <v>132</v>
      </c>
      <c r="AQ1464" s="42">
        <f t="shared" ca="1" si="26"/>
        <v>245.154</v>
      </c>
    </row>
    <row r="1465" spans="1:43" ht="14">
      <c r="A1465" s="9">
        <f t="shared" si="18"/>
        <v>1464</v>
      </c>
      <c r="B1465" s="9">
        <v>739</v>
      </c>
      <c r="C1465" s="50">
        <v>43262</v>
      </c>
      <c r="D1465" s="39">
        <v>43265</v>
      </c>
      <c r="E1465" s="39">
        <v>43267</v>
      </c>
      <c r="F1465" s="40">
        <v>526</v>
      </c>
      <c r="G1465" s="7">
        <f t="shared" ref="G1465:L1465" ca="1" si="7327">INDIRECT(ADDRESS($F1465+1,G$2,,,G$1))</f>
        <v>43262</v>
      </c>
      <c r="H1465" s="27">
        <f t="shared" ca="1" si="7327"/>
        <v>43281</v>
      </c>
      <c r="I1465" s="9">
        <f t="shared" ca="1" si="7327"/>
        <v>2</v>
      </c>
      <c r="J1465" s="9">
        <f t="shared" ca="1" si="7327"/>
        <v>2</v>
      </c>
      <c r="K1465" s="28">
        <f t="shared" ca="1" si="7327"/>
        <v>43101</v>
      </c>
      <c r="L1465" s="9">
        <f t="shared" ca="1" si="7327"/>
        <v>2</v>
      </c>
      <c r="M1465" s="40">
        <v>22</v>
      </c>
      <c r="N1465" s="9" t="str">
        <f t="shared" ref="N1465:R1465" ca="1" si="7328">INDIRECT(ADDRESS($M1465+1,N$2,,,N$1))</f>
        <v>ALMANARA RESTAURANTE</v>
      </c>
      <c r="O1465" s="9" t="str">
        <f t="shared" ca="1" si="7328"/>
        <v>ALR</v>
      </c>
      <c r="P1465" s="9" t="str">
        <f t="shared" ca="1" si="7328"/>
        <v>SHOPPING BURGUÊS, LJ 22</v>
      </c>
      <c r="Q1465" s="9" t="str">
        <f t="shared" ca="1" si="7328"/>
        <v>SÃO PAULO</v>
      </c>
      <c r="R1465" s="9" t="str">
        <f t="shared" ca="1" si="7328"/>
        <v>SP</v>
      </c>
      <c r="S1465" s="40">
        <v>13</v>
      </c>
      <c r="T1465" s="9" t="str">
        <f t="shared" ref="T1465:Z1465" ca="1" si="7329">INDIRECT(ADDRESS($S1465+1,T$2,,,T$1))</f>
        <v>CHARDONNAY RESERVA</v>
      </c>
      <c r="U1465" s="9" t="str">
        <f t="shared" ca="1" si="7329"/>
        <v>CHDN_RS</v>
      </c>
      <c r="V1465" s="9" t="str">
        <f t="shared" ca="1" si="7329"/>
        <v>VINHO BRANCO</v>
      </c>
      <c r="W1465" s="9" t="str">
        <f t="shared" ca="1" si="7329"/>
        <v>12_BTL_0,75 l</v>
      </c>
      <c r="X1465" s="29">
        <f t="shared" ca="1" si="7329"/>
        <v>12</v>
      </c>
      <c r="Y1465" s="30">
        <f t="shared" ca="1" si="7329"/>
        <v>198</v>
      </c>
      <c r="Z1465" s="30">
        <f t="shared" ca="1" si="7329"/>
        <v>99</v>
      </c>
      <c r="AA1465" s="40">
        <v>2</v>
      </c>
      <c r="AB1465" s="9" t="str">
        <f t="shared" ref="AB1465:AE1465" ca="1" si="7330">INDIRECT(ADDRESS($AA1465+1,AB$2,,,AB$1))</f>
        <v>MARTE</v>
      </c>
      <c r="AC1465" s="9" t="str">
        <f t="shared" ca="1" si="7330"/>
        <v>MT</v>
      </c>
      <c r="AD1465" s="9" t="str">
        <f t="shared" ca="1" si="7330"/>
        <v>CURITIBA</v>
      </c>
      <c r="AE1465" s="9" t="str">
        <f t="shared" ca="1" si="7330"/>
        <v>BRASIL</v>
      </c>
      <c r="AF1465" s="40">
        <v>13</v>
      </c>
      <c r="AG1465" s="9" t="str">
        <f t="shared" ref="AG1465:AL1465" ca="1" si="7331">INDIRECT(ADDRESS($AF1465+1,AG$2,,,AG$1))</f>
        <v>THAIS LETICIA</v>
      </c>
      <c r="AH1465" s="9" t="str">
        <f t="shared" ca="1" si="7331"/>
        <v>TL</v>
      </c>
      <c r="AI1465" s="9">
        <f t="shared" ca="1" si="7331"/>
        <v>2154</v>
      </c>
      <c r="AJ1465" s="9" t="str">
        <f t="shared" ca="1" si="7331"/>
        <v>ANTÔNIO</v>
      </c>
      <c r="AK1465" s="9" t="str">
        <f t="shared" ca="1" si="7331"/>
        <v>SPAULO</v>
      </c>
      <c r="AL1465" s="9" t="str">
        <f t="shared" ca="1" si="7331"/>
        <v>SPAULO</v>
      </c>
      <c r="AM1465" s="52">
        <v>2</v>
      </c>
      <c r="AN1465" s="41">
        <v>8.0000000000000002E-3</v>
      </c>
      <c r="AO1465" s="42">
        <f t="shared" ca="1" si="24"/>
        <v>396</v>
      </c>
      <c r="AP1465" s="42">
        <f t="shared" ca="1" si="25"/>
        <v>198</v>
      </c>
      <c r="AQ1465" s="42">
        <f t="shared" ca="1" si="26"/>
        <v>392.83199999999999</v>
      </c>
    </row>
    <row r="1466" spans="1:43" ht="14">
      <c r="A1466" s="9">
        <f t="shared" si="18"/>
        <v>1465</v>
      </c>
      <c r="B1466" s="9">
        <v>740</v>
      </c>
      <c r="C1466" s="50">
        <v>43266</v>
      </c>
      <c r="D1466" s="39">
        <v>43269</v>
      </c>
      <c r="E1466" s="39">
        <v>43269</v>
      </c>
      <c r="F1466" s="40">
        <v>527</v>
      </c>
      <c r="G1466" s="7">
        <f t="shared" ref="G1466:L1466" ca="1" si="7332">INDIRECT(ADDRESS($F1466+1,G$2,,,G$1))</f>
        <v>43263</v>
      </c>
      <c r="H1466" s="27">
        <f t="shared" ca="1" si="7332"/>
        <v>43281</v>
      </c>
      <c r="I1466" s="9">
        <f t="shared" ca="1" si="7332"/>
        <v>3</v>
      </c>
      <c r="J1466" s="9">
        <f t="shared" ca="1" si="7332"/>
        <v>2</v>
      </c>
      <c r="K1466" s="28">
        <f t="shared" ca="1" si="7332"/>
        <v>43101</v>
      </c>
      <c r="L1466" s="9">
        <f t="shared" ca="1" si="7332"/>
        <v>3</v>
      </c>
      <c r="M1466" s="40">
        <v>34</v>
      </c>
      <c r="N1466" s="9" t="str">
        <f t="shared" ref="N1466:R1466" ca="1" si="7333">INDIRECT(ADDRESS($M1466+1,N$2,,,N$1))</f>
        <v>SUPER BOX SUPERMERCADOS</v>
      </c>
      <c r="O1466" s="9" t="str">
        <f t="shared" ca="1" si="7333"/>
        <v>SBS</v>
      </c>
      <c r="P1466" s="9" t="str">
        <f t="shared" ca="1" si="7333"/>
        <v>RUA DO MAR, 33</v>
      </c>
      <c r="Q1466" s="9" t="str">
        <f t="shared" ca="1" si="7333"/>
        <v>VITORIA</v>
      </c>
      <c r="R1466" s="9" t="str">
        <f t="shared" ca="1" si="7333"/>
        <v>ES</v>
      </c>
      <c r="S1466" s="40">
        <v>7</v>
      </c>
      <c r="T1466" s="9" t="str">
        <f t="shared" ref="T1466:Z1466" ca="1" si="7334">INDIRECT(ADDRESS($S1466+1,T$2,,,T$1))</f>
        <v>SAUVIGNON RESERVA</v>
      </c>
      <c r="U1466" s="9" t="str">
        <f t="shared" ca="1" si="7334"/>
        <v>SAVN_RS</v>
      </c>
      <c r="V1466" s="9" t="str">
        <f t="shared" ca="1" si="7334"/>
        <v>VINHO TINTO</v>
      </c>
      <c r="W1466" s="9" t="str">
        <f t="shared" ca="1" si="7334"/>
        <v>12_BTL_0,75 l</v>
      </c>
      <c r="X1466" s="29">
        <f t="shared" ca="1" si="7334"/>
        <v>12</v>
      </c>
      <c r="Y1466" s="30">
        <f t="shared" ca="1" si="7334"/>
        <v>198</v>
      </c>
      <c r="Z1466" s="30">
        <f t="shared" ca="1" si="7334"/>
        <v>102</v>
      </c>
      <c r="AA1466" s="40">
        <v>4</v>
      </c>
      <c r="AB1466" s="9" t="str">
        <f t="shared" ref="AB1466:AE1466" ca="1" si="7335">INDIRECT(ADDRESS($AA1466+1,AB$2,,,AB$1))</f>
        <v>AGUA LIMPA</v>
      </c>
      <c r="AC1466" s="9" t="str">
        <f t="shared" ca="1" si="7335"/>
        <v>AL</v>
      </c>
      <c r="AD1466" s="9" t="str">
        <f t="shared" ca="1" si="7335"/>
        <v>BELORIZONTE</v>
      </c>
      <c r="AE1466" s="9" t="str">
        <f t="shared" ca="1" si="7335"/>
        <v>BRASIL</v>
      </c>
      <c r="AF1466" s="40">
        <v>13</v>
      </c>
      <c r="AG1466" s="9" t="str">
        <f t="shared" ref="AG1466:AL1466" ca="1" si="7336">INDIRECT(ADDRESS($AF1466+1,AG$2,,,AG$1))</f>
        <v>THAIS LETICIA</v>
      </c>
      <c r="AH1466" s="9" t="str">
        <f t="shared" ca="1" si="7336"/>
        <v>TL</v>
      </c>
      <c r="AI1466" s="9">
        <f t="shared" ca="1" si="7336"/>
        <v>2154</v>
      </c>
      <c r="AJ1466" s="9" t="str">
        <f t="shared" ca="1" si="7336"/>
        <v>ANTÔNIO</v>
      </c>
      <c r="AK1466" s="9" t="str">
        <f t="shared" ca="1" si="7336"/>
        <v>SPAULO</v>
      </c>
      <c r="AL1466" s="9" t="str">
        <f t="shared" ca="1" si="7336"/>
        <v>SPAULO</v>
      </c>
      <c r="AM1466" s="52">
        <v>2</v>
      </c>
      <c r="AN1466" s="41">
        <v>3.2000000000000001E-2</v>
      </c>
      <c r="AO1466" s="42">
        <f t="shared" ca="1" si="24"/>
        <v>396</v>
      </c>
      <c r="AP1466" s="42">
        <f t="shared" ca="1" si="25"/>
        <v>204</v>
      </c>
      <c r="AQ1466" s="42">
        <f t="shared" ca="1" si="26"/>
        <v>383.32799999999997</v>
      </c>
    </row>
    <row r="1467" spans="1:43" ht="14">
      <c r="A1467" s="9">
        <f t="shared" si="18"/>
        <v>1466</v>
      </c>
      <c r="B1467" s="9">
        <v>740</v>
      </c>
      <c r="C1467" s="50">
        <v>43266</v>
      </c>
      <c r="D1467" s="39">
        <v>43269</v>
      </c>
      <c r="E1467" s="39">
        <v>43269</v>
      </c>
      <c r="F1467" s="40">
        <v>527</v>
      </c>
      <c r="G1467" s="7">
        <f t="shared" ref="G1467:L1467" ca="1" si="7337">INDIRECT(ADDRESS($F1467+1,G$2,,,G$1))</f>
        <v>43263</v>
      </c>
      <c r="H1467" s="27">
        <f t="shared" ca="1" si="7337"/>
        <v>43281</v>
      </c>
      <c r="I1467" s="9">
        <f t="shared" ca="1" si="7337"/>
        <v>3</v>
      </c>
      <c r="J1467" s="9">
        <f t="shared" ca="1" si="7337"/>
        <v>2</v>
      </c>
      <c r="K1467" s="28">
        <f t="shared" ca="1" si="7337"/>
        <v>43101</v>
      </c>
      <c r="L1467" s="9">
        <f t="shared" ca="1" si="7337"/>
        <v>3</v>
      </c>
      <c r="M1467" s="40">
        <v>34</v>
      </c>
      <c r="N1467" s="9" t="str">
        <f t="shared" ref="N1467:R1467" ca="1" si="7338">INDIRECT(ADDRESS($M1467+1,N$2,,,N$1))</f>
        <v>SUPER BOX SUPERMERCADOS</v>
      </c>
      <c r="O1467" s="9" t="str">
        <f t="shared" ca="1" si="7338"/>
        <v>SBS</v>
      </c>
      <c r="P1467" s="9" t="str">
        <f t="shared" ca="1" si="7338"/>
        <v>RUA DO MAR, 33</v>
      </c>
      <c r="Q1467" s="9" t="str">
        <f t="shared" ca="1" si="7338"/>
        <v>VITORIA</v>
      </c>
      <c r="R1467" s="9" t="str">
        <f t="shared" ca="1" si="7338"/>
        <v>ES</v>
      </c>
      <c r="S1467" s="40">
        <v>24</v>
      </c>
      <c r="T1467" s="9" t="str">
        <f t="shared" ref="T1467:Z1467" ca="1" si="7339">INDIRECT(ADDRESS($S1467+1,T$2,,,T$1))</f>
        <v>CARMENERE</v>
      </c>
      <c r="U1467" s="9" t="str">
        <f t="shared" ca="1" si="7339"/>
        <v>CRMN_E</v>
      </c>
      <c r="V1467" s="9" t="str">
        <f t="shared" ca="1" si="7339"/>
        <v>VINHO TINTO</v>
      </c>
      <c r="W1467" s="9" t="str">
        <f t="shared" ca="1" si="7339"/>
        <v>4_TPK_2,0 l</v>
      </c>
      <c r="X1467" s="29">
        <f t="shared" ca="1" si="7339"/>
        <v>4</v>
      </c>
      <c r="Y1467" s="30">
        <f t="shared" ca="1" si="7339"/>
        <v>123</v>
      </c>
      <c r="Z1467" s="30">
        <f t="shared" ca="1" si="7339"/>
        <v>12</v>
      </c>
      <c r="AA1467" s="40">
        <v>5</v>
      </c>
      <c r="AB1467" s="9" t="str">
        <f t="shared" ref="AB1467:AE1467" ca="1" si="7340">INDIRECT(ADDRESS($AA1467+1,AB$2,,,AB$1))</f>
        <v>PARQUE SUL</v>
      </c>
      <c r="AC1467" s="9" t="str">
        <f t="shared" ca="1" si="7340"/>
        <v>PS</v>
      </c>
      <c r="AD1467" s="9" t="str">
        <f t="shared" ca="1" si="7340"/>
        <v>RIO DE JANEIRO</v>
      </c>
      <c r="AE1467" s="9" t="str">
        <f t="shared" ca="1" si="7340"/>
        <v>BRASIL</v>
      </c>
      <c r="AF1467" s="40">
        <v>6</v>
      </c>
      <c r="AG1467" s="9" t="str">
        <f t="shared" ref="AG1467:AL1467" ca="1" si="7341">INDIRECT(ADDRESS($AF1467+1,AG$2,,,AG$1))</f>
        <v>CARMEN AGUIAR</v>
      </c>
      <c r="AH1467" s="9" t="str">
        <f t="shared" ca="1" si="7341"/>
        <v>CA</v>
      </c>
      <c r="AI1467" s="9">
        <f t="shared" ca="1" si="7341"/>
        <v>2211</v>
      </c>
      <c r="AJ1467" s="9" t="str">
        <f t="shared" ca="1" si="7341"/>
        <v>MENESES</v>
      </c>
      <c r="AK1467" s="9" t="str">
        <f t="shared" ca="1" si="7341"/>
        <v>BSB</v>
      </c>
      <c r="AL1467" s="9" t="str">
        <f t="shared" ca="1" si="7341"/>
        <v>BSB</v>
      </c>
      <c r="AM1467" s="52">
        <v>3</v>
      </c>
      <c r="AN1467" s="41">
        <v>4.7E-2</v>
      </c>
      <c r="AO1467" s="42">
        <f t="shared" ca="1" si="24"/>
        <v>369</v>
      </c>
      <c r="AP1467" s="42">
        <f t="shared" ca="1" si="25"/>
        <v>36</v>
      </c>
      <c r="AQ1467" s="42">
        <f t="shared" ca="1" si="26"/>
        <v>351.65699999999998</v>
      </c>
    </row>
    <row r="1468" spans="1:43" ht="14">
      <c r="A1468" s="9">
        <f t="shared" si="18"/>
        <v>1467</v>
      </c>
      <c r="B1468" s="9">
        <v>741</v>
      </c>
      <c r="C1468" s="50">
        <v>43265</v>
      </c>
      <c r="D1468" s="39">
        <v>43269</v>
      </c>
      <c r="E1468" s="39">
        <v>43269</v>
      </c>
      <c r="F1468" s="40">
        <v>528</v>
      </c>
      <c r="G1468" s="7">
        <f t="shared" ref="G1468:L1468" ca="1" si="7342">INDIRECT(ADDRESS($F1468+1,G$2,,,G$1))</f>
        <v>43264</v>
      </c>
      <c r="H1468" s="27">
        <f t="shared" ca="1" si="7342"/>
        <v>43281</v>
      </c>
      <c r="I1468" s="9">
        <f t="shared" ca="1" si="7342"/>
        <v>4</v>
      </c>
      <c r="J1468" s="9">
        <f t="shared" ca="1" si="7342"/>
        <v>2</v>
      </c>
      <c r="K1468" s="28">
        <f t="shared" ca="1" si="7342"/>
        <v>43101</v>
      </c>
      <c r="L1468" s="9">
        <f t="shared" ca="1" si="7342"/>
        <v>4</v>
      </c>
      <c r="M1468" s="40">
        <v>6</v>
      </c>
      <c r="N1468" s="9" t="str">
        <f t="shared" ref="N1468:R1468" ca="1" si="7343">INDIRECT(ADDRESS($M1468+1,N$2,,,N$1))</f>
        <v>ANGELONI</v>
      </c>
      <c r="O1468" s="9" t="str">
        <f t="shared" ca="1" si="7343"/>
        <v>ANG</v>
      </c>
      <c r="P1468" s="9" t="str">
        <f t="shared" ca="1" si="7343"/>
        <v>AV. BEIRA RIO, 12</v>
      </c>
      <c r="Q1468" s="9" t="str">
        <f t="shared" ca="1" si="7343"/>
        <v>JOINVILLE</v>
      </c>
      <c r="R1468" s="9" t="str">
        <f t="shared" ca="1" si="7343"/>
        <v>SC</v>
      </c>
      <c r="S1468" s="40">
        <v>14</v>
      </c>
      <c r="T1468" s="9" t="str">
        <f t="shared" ref="T1468:Z1468" ca="1" si="7344">INDIRECT(ADDRESS($S1468+1,T$2,,,T$1))</f>
        <v>ESPUMANTE BRUTT</v>
      </c>
      <c r="U1468" s="9" t="str">
        <f t="shared" ca="1" si="7344"/>
        <v>ES_BRT</v>
      </c>
      <c r="V1468" s="9" t="str">
        <f t="shared" ca="1" si="7344"/>
        <v>ESPUMANTE</v>
      </c>
      <c r="W1468" s="9" t="str">
        <f t="shared" ca="1" si="7344"/>
        <v>12_BTL_0,75 l</v>
      </c>
      <c r="X1468" s="29">
        <f t="shared" ca="1" si="7344"/>
        <v>12</v>
      </c>
      <c r="Y1468" s="30">
        <f t="shared" ca="1" si="7344"/>
        <v>223</v>
      </c>
      <c r="Z1468" s="30">
        <f t="shared" ca="1" si="7344"/>
        <v>108</v>
      </c>
      <c r="AA1468" s="40">
        <v>3</v>
      </c>
      <c r="AB1468" s="9" t="str">
        <f t="shared" ref="AB1468:AE1468" ca="1" si="7345">INDIRECT(ADDRESS($AA1468+1,AB$2,,,AB$1))</f>
        <v>AGUIA</v>
      </c>
      <c r="AC1468" s="9" t="str">
        <f t="shared" ca="1" si="7345"/>
        <v>AG</v>
      </c>
      <c r="AD1468" s="9" t="str">
        <f t="shared" ca="1" si="7345"/>
        <v>PORTO ALEGRE</v>
      </c>
      <c r="AE1468" s="9" t="str">
        <f t="shared" ca="1" si="7345"/>
        <v>BRASIL</v>
      </c>
      <c r="AF1468" s="40">
        <v>8</v>
      </c>
      <c r="AG1468" s="9" t="str">
        <f t="shared" ref="AG1468:AL1468" ca="1" si="7346">INDIRECT(ADDRESS($AF1468+1,AG$2,,,AG$1))</f>
        <v>JOAQUIM DE DEUS</v>
      </c>
      <c r="AH1468" s="9" t="str">
        <f t="shared" ca="1" si="7346"/>
        <v>JD</v>
      </c>
      <c r="AI1468" s="9">
        <f t="shared" ca="1" si="7346"/>
        <v>2231</v>
      </c>
      <c r="AJ1468" s="9" t="str">
        <f t="shared" ca="1" si="7346"/>
        <v>MENESES</v>
      </c>
      <c r="AK1468" s="9" t="str">
        <f t="shared" ca="1" si="7346"/>
        <v>BSB</v>
      </c>
      <c r="AL1468" s="9" t="str">
        <f t="shared" ca="1" si="7346"/>
        <v>BSB</v>
      </c>
      <c r="AM1468" s="52">
        <v>2</v>
      </c>
      <c r="AN1468" s="41">
        <v>1.4999999999999999E-2</v>
      </c>
      <c r="AO1468" s="42">
        <f t="shared" ca="1" si="24"/>
        <v>446</v>
      </c>
      <c r="AP1468" s="42">
        <f t="shared" ca="1" si="25"/>
        <v>216</v>
      </c>
      <c r="AQ1468" s="42">
        <f t="shared" ca="1" si="26"/>
        <v>439.31</v>
      </c>
    </row>
    <row r="1469" spans="1:43" ht="14">
      <c r="A1469" s="9">
        <f t="shared" si="18"/>
        <v>1468</v>
      </c>
      <c r="B1469" s="9">
        <v>742</v>
      </c>
      <c r="C1469" s="50">
        <v>43266</v>
      </c>
      <c r="D1469" s="39">
        <v>43272</v>
      </c>
      <c r="E1469" s="39">
        <v>43273</v>
      </c>
      <c r="F1469" s="40">
        <v>528</v>
      </c>
      <c r="G1469" s="7">
        <f t="shared" ref="G1469:L1469" ca="1" si="7347">INDIRECT(ADDRESS($F1469+1,G$2,,,G$1))</f>
        <v>43264</v>
      </c>
      <c r="H1469" s="27">
        <f t="shared" ca="1" si="7347"/>
        <v>43281</v>
      </c>
      <c r="I1469" s="9">
        <f t="shared" ca="1" si="7347"/>
        <v>4</v>
      </c>
      <c r="J1469" s="9">
        <f t="shared" ca="1" si="7347"/>
        <v>2</v>
      </c>
      <c r="K1469" s="28">
        <f t="shared" ca="1" si="7347"/>
        <v>43101</v>
      </c>
      <c r="L1469" s="9">
        <f t="shared" ca="1" si="7347"/>
        <v>4</v>
      </c>
      <c r="M1469" s="40">
        <v>10</v>
      </c>
      <c r="N1469" s="9" t="str">
        <f t="shared" ref="N1469:R1469" ca="1" si="7348">INDIRECT(ADDRESS($M1469+1,N$2,,,N$1))</f>
        <v>ENZO CABRINI RESTAURANTE</v>
      </c>
      <c r="O1469" s="9" t="str">
        <f t="shared" ca="1" si="7348"/>
        <v>ECR</v>
      </c>
      <c r="P1469" s="9" t="str">
        <f t="shared" ca="1" si="7348"/>
        <v>SQS 312, BL C</v>
      </c>
      <c r="Q1469" s="9" t="str">
        <f t="shared" ca="1" si="7348"/>
        <v>BRASÍLIA</v>
      </c>
      <c r="R1469" s="9" t="str">
        <f t="shared" ca="1" si="7348"/>
        <v>DF</v>
      </c>
      <c r="S1469" s="40">
        <v>11</v>
      </c>
      <c r="T1469" s="9" t="str">
        <f t="shared" ref="T1469:Z1469" ca="1" si="7349">INDIRECT(ADDRESS($S1469+1,T$2,,,T$1))</f>
        <v>RIESLING RESERVA</v>
      </c>
      <c r="U1469" s="9" t="str">
        <f t="shared" ca="1" si="7349"/>
        <v>RISL_RS</v>
      </c>
      <c r="V1469" s="9" t="str">
        <f t="shared" ca="1" si="7349"/>
        <v>VINHO BRANCO</v>
      </c>
      <c r="W1469" s="9" t="str">
        <f t="shared" ca="1" si="7349"/>
        <v>12_BTL_0,75 l</v>
      </c>
      <c r="X1469" s="29">
        <f t="shared" ca="1" si="7349"/>
        <v>12</v>
      </c>
      <c r="Y1469" s="30">
        <f t="shared" ca="1" si="7349"/>
        <v>240</v>
      </c>
      <c r="Z1469" s="30">
        <f t="shared" ca="1" si="7349"/>
        <v>123</v>
      </c>
      <c r="AA1469" s="40">
        <v>2</v>
      </c>
      <c r="AB1469" s="9" t="str">
        <f t="shared" ref="AB1469:AE1469" ca="1" si="7350">INDIRECT(ADDRESS($AA1469+1,AB$2,,,AB$1))</f>
        <v>MARTE</v>
      </c>
      <c r="AC1469" s="9" t="str">
        <f t="shared" ca="1" si="7350"/>
        <v>MT</v>
      </c>
      <c r="AD1469" s="9" t="str">
        <f t="shared" ca="1" si="7350"/>
        <v>CURITIBA</v>
      </c>
      <c r="AE1469" s="9" t="str">
        <f t="shared" ca="1" si="7350"/>
        <v>BRASIL</v>
      </c>
      <c r="AF1469" s="40">
        <v>8</v>
      </c>
      <c r="AG1469" s="9" t="str">
        <f t="shared" ref="AG1469:AL1469" ca="1" si="7351">INDIRECT(ADDRESS($AF1469+1,AG$2,,,AG$1))</f>
        <v>JOAQUIM DE DEUS</v>
      </c>
      <c r="AH1469" s="9" t="str">
        <f t="shared" ca="1" si="7351"/>
        <v>JD</v>
      </c>
      <c r="AI1469" s="9">
        <f t="shared" ca="1" si="7351"/>
        <v>2231</v>
      </c>
      <c r="AJ1469" s="9" t="str">
        <f t="shared" ca="1" si="7351"/>
        <v>MENESES</v>
      </c>
      <c r="AK1469" s="9" t="str">
        <f t="shared" ca="1" si="7351"/>
        <v>BSB</v>
      </c>
      <c r="AL1469" s="9" t="str">
        <f t="shared" ca="1" si="7351"/>
        <v>BSB</v>
      </c>
      <c r="AM1469" s="52">
        <v>2</v>
      </c>
      <c r="AN1469" s="41">
        <v>0</v>
      </c>
      <c r="AO1469" s="42">
        <f t="shared" ca="1" si="24"/>
        <v>480</v>
      </c>
      <c r="AP1469" s="42">
        <f t="shared" ca="1" si="25"/>
        <v>246</v>
      </c>
      <c r="AQ1469" s="42">
        <f t="shared" ca="1" si="26"/>
        <v>480</v>
      </c>
    </row>
    <row r="1470" spans="1:43" ht="14">
      <c r="A1470" s="9">
        <f t="shared" si="18"/>
        <v>1469</v>
      </c>
      <c r="B1470" s="9">
        <v>743</v>
      </c>
      <c r="C1470" s="50">
        <v>43266</v>
      </c>
      <c r="D1470" s="39">
        <v>43269</v>
      </c>
      <c r="E1470" s="39">
        <v>43269</v>
      </c>
      <c r="F1470" s="40">
        <v>528</v>
      </c>
      <c r="G1470" s="7">
        <f t="shared" ref="G1470:L1470" ca="1" si="7352">INDIRECT(ADDRESS($F1470+1,G$2,,,G$1))</f>
        <v>43264</v>
      </c>
      <c r="H1470" s="27">
        <f t="shared" ca="1" si="7352"/>
        <v>43281</v>
      </c>
      <c r="I1470" s="9">
        <f t="shared" ca="1" si="7352"/>
        <v>4</v>
      </c>
      <c r="J1470" s="9">
        <f t="shared" ca="1" si="7352"/>
        <v>2</v>
      </c>
      <c r="K1470" s="28">
        <f t="shared" ca="1" si="7352"/>
        <v>43101</v>
      </c>
      <c r="L1470" s="9">
        <f t="shared" ca="1" si="7352"/>
        <v>4</v>
      </c>
      <c r="M1470" s="40">
        <v>25</v>
      </c>
      <c r="N1470" s="9" t="str">
        <f t="shared" ref="N1470:R1470" ca="1" si="7353">INDIRECT(ADDRESS($M1470+1,N$2,,,N$1))</f>
        <v>ATLANTIS SUPERMERCADOS</v>
      </c>
      <c r="O1470" s="9" t="str">
        <f t="shared" ca="1" si="7353"/>
        <v>ASM</v>
      </c>
      <c r="P1470" s="9" t="str">
        <f t="shared" ca="1" si="7353"/>
        <v>AV. ATLANTICA, 182</v>
      </c>
      <c r="Q1470" s="9" t="str">
        <f t="shared" ca="1" si="7353"/>
        <v>RIO DE JANEIRO</v>
      </c>
      <c r="R1470" s="9" t="str">
        <f t="shared" ca="1" si="7353"/>
        <v>RJ</v>
      </c>
      <c r="S1470" s="40">
        <v>15</v>
      </c>
      <c r="T1470" s="9" t="str">
        <f t="shared" ref="T1470:Z1470" ca="1" si="7354">INDIRECT(ADDRESS($S1470+1,T$2,,,T$1))</f>
        <v>ESPUMANTE BRUTT RESERVA</v>
      </c>
      <c r="U1470" s="9" t="str">
        <f t="shared" ca="1" si="7354"/>
        <v>ES_BRT_RS</v>
      </c>
      <c r="V1470" s="9" t="str">
        <f t="shared" ca="1" si="7354"/>
        <v>ESPUMANTE</v>
      </c>
      <c r="W1470" s="9" t="str">
        <f t="shared" ca="1" si="7354"/>
        <v>12_BTL_0,75 l</v>
      </c>
      <c r="X1470" s="29">
        <f t="shared" ca="1" si="7354"/>
        <v>12</v>
      </c>
      <c r="Y1470" s="30">
        <f t="shared" ca="1" si="7354"/>
        <v>273</v>
      </c>
      <c r="Z1470" s="30">
        <f t="shared" ca="1" si="7354"/>
        <v>132</v>
      </c>
      <c r="AA1470" s="40">
        <v>3</v>
      </c>
      <c r="AB1470" s="9" t="str">
        <f t="shared" ref="AB1470:AE1470" ca="1" si="7355">INDIRECT(ADDRESS($AA1470+1,AB$2,,,AB$1))</f>
        <v>AGUIA</v>
      </c>
      <c r="AC1470" s="9" t="str">
        <f t="shared" ca="1" si="7355"/>
        <v>AG</v>
      </c>
      <c r="AD1470" s="9" t="str">
        <f t="shared" ca="1" si="7355"/>
        <v>PORTO ALEGRE</v>
      </c>
      <c r="AE1470" s="9" t="str">
        <f t="shared" ca="1" si="7355"/>
        <v>BRASIL</v>
      </c>
      <c r="AF1470" s="40">
        <v>8</v>
      </c>
      <c r="AG1470" s="9" t="str">
        <f t="shared" ref="AG1470:AL1470" ca="1" si="7356">INDIRECT(ADDRESS($AF1470+1,AG$2,,,AG$1))</f>
        <v>JOAQUIM DE DEUS</v>
      </c>
      <c r="AH1470" s="9" t="str">
        <f t="shared" ca="1" si="7356"/>
        <v>JD</v>
      </c>
      <c r="AI1470" s="9">
        <f t="shared" ca="1" si="7356"/>
        <v>2231</v>
      </c>
      <c r="AJ1470" s="9" t="str">
        <f t="shared" ca="1" si="7356"/>
        <v>MENESES</v>
      </c>
      <c r="AK1470" s="9" t="str">
        <f t="shared" ca="1" si="7356"/>
        <v>BSB</v>
      </c>
      <c r="AL1470" s="9" t="str">
        <f t="shared" ca="1" si="7356"/>
        <v>BSB</v>
      </c>
      <c r="AM1470" s="52">
        <v>1</v>
      </c>
      <c r="AN1470" s="41">
        <v>0</v>
      </c>
      <c r="AO1470" s="42">
        <f t="shared" ca="1" si="24"/>
        <v>273</v>
      </c>
      <c r="AP1470" s="42">
        <f t="shared" ca="1" si="25"/>
        <v>132</v>
      </c>
      <c r="AQ1470" s="42">
        <f t="shared" ca="1" si="26"/>
        <v>273</v>
      </c>
    </row>
    <row r="1471" spans="1:43" ht="14">
      <c r="A1471" s="9">
        <f t="shared" si="18"/>
        <v>1470</v>
      </c>
      <c r="B1471" s="9">
        <v>743</v>
      </c>
      <c r="C1471" s="50">
        <v>43266</v>
      </c>
      <c r="D1471" s="39">
        <v>43269</v>
      </c>
      <c r="E1471" s="39">
        <v>43269</v>
      </c>
      <c r="F1471" s="40">
        <v>528</v>
      </c>
      <c r="G1471" s="7">
        <f t="shared" ref="G1471:L1471" ca="1" si="7357">INDIRECT(ADDRESS($F1471+1,G$2,,,G$1))</f>
        <v>43264</v>
      </c>
      <c r="H1471" s="27">
        <f t="shared" ca="1" si="7357"/>
        <v>43281</v>
      </c>
      <c r="I1471" s="9">
        <f t="shared" ca="1" si="7357"/>
        <v>4</v>
      </c>
      <c r="J1471" s="9">
        <f t="shared" ca="1" si="7357"/>
        <v>2</v>
      </c>
      <c r="K1471" s="28">
        <f t="shared" ca="1" si="7357"/>
        <v>43101</v>
      </c>
      <c r="L1471" s="9">
        <f t="shared" ca="1" si="7357"/>
        <v>4</v>
      </c>
      <c r="M1471" s="40">
        <v>25</v>
      </c>
      <c r="N1471" s="9" t="str">
        <f t="shared" ref="N1471:R1471" ca="1" si="7358">INDIRECT(ADDRESS($M1471+1,N$2,,,N$1))</f>
        <v>ATLANTIS SUPERMERCADOS</v>
      </c>
      <c r="O1471" s="9" t="str">
        <f t="shared" ca="1" si="7358"/>
        <v>ASM</v>
      </c>
      <c r="P1471" s="9" t="str">
        <f t="shared" ca="1" si="7358"/>
        <v>AV. ATLANTICA, 182</v>
      </c>
      <c r="Q1471" s="9" t="str">
        <f t="shared" ca="1" si="7358"/>
        <v>RIO DE JANEIRO</v>
      </c>
      <c r="R1471" s="9" t="str">
        <f t="shared" ca="1" si="7358"/>
        <v>RJ</v>
      </c>
      <c r="S1471" s="40">
        <v>27</v>
      </c>
      <c r="T1471" s="9" t="str">
        <f t="shared" ref="T1471:Z1471" ca="1" si="7359">INDIRECT(ADDRESS($S1471+1,T$2,,,T$1))</f>
        <v>RIESLING</v>
      </c>
      <c r="U1471" s="9" t="str">
        <f t="shared" ca="1" si="7359"/>
        <v>RISL_E</v>
      </c>
      <c r="V1471" s="9" t="str">
        <f t="shared" ca="1" si="7359"/>
        <v>VINHO BRANCO</v>
      </c>
      <c r="W1471" s="9" t="str">
        <f t="shared" ca="1" si="7359"/>
        <v>4_TPK_2,0 l</v>
      </c>
      <c r="X1471" s="29">
        <f t="shared" ca="1" si="7359"/>
        <v>4</v>
      </c>
      <c r="Y1471" s="30">
        <f t="shared" ca="1" si="7359"/>
        <v>180</v>
      </c>
      <c r="Z1471" s="30">
        <f t="shared" ca="1" si="7359"/>
        <v>98</v>
      </c>
      <c r="AA1471" s="40">
        <v>5</v>
      </c>
      <c r="AB1471" s="9" t="str">
        <f t="shared" ref="AB1471:AE1471" ca="1" si="7360">INDIRECT(ADDRESS($AA1471+1,AB$2,,,AB$1))</f>
        <v>PARQUE SUL</v>
      </c>
      <c r="AC1471" s="9" t="str">
        <f t="shared" ca="1" si="7360"/>
        <v>PS</v>
      </c>
      <c r="AD1471" s="9" t="str">
        <f t="shared" ca="1" si="7360"/>
        <v>RIO DE JANEIRO</v>
      </c>
      <c r="AE1471" s="9" t="str">
        <f t="shared" ca="1" si="7360"/>
        <v>BRASIL</v>
      </c>
      <c r="AF1471" s="40">
        <v>3</v>
      </c>
      <c r="AG1471" s="9" t="str">
        <f t="shared" ref="AG1471:AL1471" ca="1" si="7361">INDIRECT(ADDRESS($AF1471+1,AG$2,,,AG$1))</f>
        <v>JOÃO ALVES</v>
      </c>
      <c r="AH1471" s="9" t="str">
        <f t="shared" ca="1" si="7361"/>
        <v>JA</v>
      </c>
      <c r="AI1471" s="9">
        <f t="shared" ca="1" si="7361"/>
        <v>2187</v>
      </c>
      <c r="AJ1471" s="9" t="str">
        <f t="shared" ca="1" si="7361"/>
        <v>AGUIAR</v>
      </c>
      <c r="AK1471" s="9" t="str">
        <f t="shared" ca="1" si="7361"/>
        <v>CTBA</v>
      </c>
      <c r="AL1471" s="9" t="str">
        <f t="shared" ca="1" si="7361"/>
        <v>CTBA</v>
      </c>
      <c r="AM1471" s="52">
        <v>2</v>
      </c>
      <c r="AN1471" s="41">
        <v>3.3000000000000002E-2</v>
      </c>
      <c r="AO1471" s="42">
        <f t="shared" ca="1" si="24"/>
        <v>360</v>
      </c>
      <c r="AP1471" s="42">
        <f t="shared" ca="1" si="25"/>
        <v>196</v>
      </c>
      <c r="AQ1471" s="42">
        <f t="shared" ca="1" si="26"/>
        <v>348.12</v>
      </c>
    </row>
    <row r="1472" spans="1:43" ht="14">
      <c r="A1472" s="9">
        <f t="shared" si="18"/>
        <v>1471</v>
      </c>
      <c r="B1472" s="9">
        <v>743</v>
      </c>
      <c r="C1472" s="50">
        <v>43266</v>
      </c>
      <c r="D1472" s="39">
        <v>43269</v>
      </c>
      <c r="E1472" s="39">
        <v>43269</v>
      </c>
      <c r="F1472" s="40">
        <v>528</v>
      </c>
      <c r="G1472" s="7">
        <f t="shared" ref="G1472:L1472" ca="1" si="7362">INDIRECT(ADDRESS($F1472+1,G$2,,,G$1))</f>
        <v>43264</v>
      </c>
      <c r="H1472" s="27">
        <f t="shared" ca="1" si="7362"/>
        <v>43281</v>
      </c>
      <c r="I1472" s="9">
        <f t="shared" ca="1" si="7362"/>
        <v>4</v>
      </c>
      <c r="J1472" s="9">
        <f t="shared" ca="1" si="7362"/>
        <v>2</v>
      </c>
      <c r="K1472" s="28">
        <f t="shared" ca="1" si="7362"/>
        <v>43101</v>
      </c>
      <c r="L1472" s="9">
        <f t="shared" ca="1" si="7362"/>
        <v>4</v>
      </c>
      <c r="M1472" s="40">
        <v>25</v>
      </c>
      <c r="N1472" s="9" t="str">
        <f t="shared" ref="N1472:R1472" ca="1" si="7363">INDIRECT(ADDRESS($M1472+1,N$2,,,N$1))</f>
        <v>ATLANTIS SUPERMERCADOS</v>
      </c>
      <c r="O1472" s="9" t="str">
        <f t="shared" ca="1" si="7363"/>
        <v>ASM</v>
      </c>
      <c r="P1472" s="9" t="str">
        <f t="shared" ca="1" si="7363"/>
        <v>AV. ATLANTICA, 182</v>
      </c>
      <c r="Q1472" s="9" t="str">
        <f t="shared" ca="1" si="7363"/>
        <v>RIO DE JANEIRO</v>
      </c>
      <c r="R1472" s="9" t="str">
        <f t="shared" ca="1" si="7363"/>
        <v>RJ</v>
      </c>
      <c r="S1472" s="40">
        <v>28</v>
      </c>
      <c r="T1472" s="9" t="str">
        <f t="shared" ref="T1472:Z1472" ca="1" si="7364">INDIRECT(ADDRESS($S1472+1,T$2,,,T$1))</f>
        <v>CHARDONNAY</v>
      </c>
      <c r="U1472" s="9" t="str">
        <f t="shared" ca="1" si="7364"/>
        <v>CHDN_E</v>
      </c>
      <c r="V1472" s="9" t="str">
        <f t="shared" ca="1" si="7364"/>
        <v>VINHO BRANCO</v>
      </c>
      <c r="W1472" s="9" t="str">
        <f t="shared" ca="1" si="7364"/>
        <v>4_TPK_2,0 l</v>
      </c>
      <c r="X1472" s="29">
        <f t="shared" ca="1" si="7364"/>
        <v>4</v>
      </c>
      <c r="Y1472" s="30">
        <f t="shared" ca="1" si="7364"/>
        <v>131</v>
      </c>
      <c r="Z1472" s="30">
        <f t="shared" ca="1" si="7364"/>
        <v>78</v>
      </c>
      <c r="AA1472" s="40">
        <v>4</v>
      </c>
      <c r="AB1472" s="9" t="str">
        <f t="shared" ref="AB1472:AE1472" ca="1" si="7365">INDIRECT(ADDRESS($AA1472+1,AB$2,,,AB$1))</f>
        <v>AGUA LIMPA</v>
      </c>
      <c r="AC1472" s="9" t="str">
        <f t="shared" ca="1" si="7365"/>
        <v>AL</v>
      </c>
      <c r="AD1472" s="9" t="str">
        <f t="shared" ca="1" si="7365"/>
        <v>BELORIZONTE</v>
      </c>
      <c r="AE1472" s="9" t="str">
        <f t="shared" ca="1" si="7365"/>
        <v>BRASIL</v>
      </c>
      <c r="AF1472" s="40">
        <v>3</v>
      </c>
      <c r="AG1472" s="9" t="str">
        <f t="shared" ref="AG1472:AL1472" ca="1" si="7366">INDIRECT(ADDRESS($AF1472+1,AG$2,,,AG$1))</f>
        <v>JOÃO ALVES</v>
      </c>
      <c r="AH1472" s="9" t="str">
        <f t="shared" ca="1" si="7366"/>
        <v>JA</v>
      </c>
      <c r="AI1472" s="9">
        <f t="shared" ca="1" si="7366"/>
        <v>2187</v>
      </c>
      <c r="AJ1472" s="9" t="str">
        <f t="shared" ca="1" si="7366"/>
        <v>AGUIAR</v>
      </c>
      <c r="AK1472" s="9" t="str">
        <f t="shared" ca="1" si="7366"/>
        <v>CTBA</v>
      </c>
      <c r="AL1472" s="9" t="str">
        <f t="shared" ca="1" si="7366"/>
        <v>CTBA</v>
      </c>
      <c r="AM1472" s="52">
        <v>3</v>
      </c>
      <c r="AN1472" s="41">
        <v>3.9E-2</v>
      </c>
      <c r="AO1472" s="42">
        <f t="shared" ca="1" si="24"/>
        <v>393</v>
      </c>
      <c r="AP1472" s="42">
        <f t="shared" ca="1" si="25"/>
        <v>234</v>
      </c>
      <c r="AQ1472" s="42">
        <f t="shared" ca="1" si="26"/>
        <v>377.673</v>
      </c>
    </row>
    <row r="1473" spans="1:43" ht="14">
      <c r="A1473" s="9">
        <f t="shared" si="18"/>
        <v>1472</v>
      </c>
      <c r="B1473" s="9">
        <v>744</v>
      </c>
      <c r="C1473" s="50">
        <v>43269</v>
      </c>
      <c r="D1473" s="39">
        <v>43272</v>
      </c>
      <c r="E1473" s="39">
        <v>43271</v>
      </c>
      <c r="F1473" s="40">
        <v>529</v>
      </c>
      <c r="G1473" s="7">
        <f t="shared" ref="G1473:L1473" ca="1" si="7367">INDIRECT(ADDRESS($F1473+1,G$2,,,G$1))</f>
        <v>43265</v>
      </c>
      <c r="H1473" s="27">
        <f t="shared" ca="1" si="7367"/>
        <v>43281</v>
      </c>
      <c r="I1473" s="9">
        <f t="shared" ca="1" si="7367"/>
        <v>5</v>
      </c>
      <c r="J1473" s="9">
        <f t="shared" ca="1" si="7367"/>
        <v>2</v>
      </c>
      <c r="K1473" s="28">
        <f t="shared" ca="1" si="7367"/>
        <v>43101</v>
      </c>
      <c r="L1473" s="9">
        <f t="shared" ca="1" si="7367"/>
        <v>5</v>
      </c>
      <c r="M1473" s="40">
        <v>2</v>
      </c>
      <c r="N1473" s="9" t="str">
        <f t="shared" ref="N1473:R1473" ca="1" si="7368">INDIRECT(ADDRESS($M1473+1,N$2,,,N$1))</f>
        <v>EXTRA HIPERMERCADOS</v>
      </c>
      <c r="O1473" s="9" t="str">
        <f t="shared" ca="1" si="7368"/>
        <v>EH</v>
      </c>
      <c r="P1473" s="9" t="str">
        <f t="shared" ca="1" si="7368"/>
        <v>AVENIDA EXTRA</v>
      </c>
      <c r="Q1473" s="9" t="str">
        <f t="shared" ca="1" si="7368"/>
        <v>SÃO PAULO</v>
      </c>
      <c r="R1473" s="9" t="str">
        <f t="shared" ca="1" si="7368"/>
        <v>SP</v>
      </c>
      <c r="S1473" s="40">
        <v>15</v>
      </c>
      <c r="T1473" s="9" t="str">
        <f t="shared" ref="T1473:Z1473" ca="1" si="7369">INDIRECT(ADDRESS($S1473+1,T$2,,,T$1))</f>
        <v>ESPUMANTE BRUTT RESERVA</v>
      </c>
      <c r="U1473" s="9" t="str">
        <f t="shared" ca="1" si="7369"/>
        <v>ES_BRT_RS</v>
      </c>
      <c r="V1473" s="9" t="str">
        <f t="shared" ca="1" si="7369"/>
        <v>ESPUMANTE</v>
      </c>
      <c r="W1473" s="9" t="str">
        <f t="shared" ca="1" si="7369"/>
        <v>12_BTL_0,75 l</v>
      </c>
      <c r="X1473" s="29">
        <f t="shared" ca="1" si="7369"/>
        <v>12</v>
      </c>
      <c r="Y1473" s="30">
        <f t="shared" ca="1" si="7369"/>
        <v>273</v>
      </c>
      <c r="Z1473" s="30">
        <f t="shared" ca="1" si="7369"/>
        <v>132</v>
      </c>
      <c r="AA1473" s="40">
        <v>6</v>
      </c>
      <c r="AB1473" s="9" t="str">
        <f t="shared" ref="AB1473:AE1473" ca="1" si="7370">INDIRECT(ADDRESS($AA1473+1,AB$2,,,AB$1))</f>
        <v>CENTRO NORTE</v>
      </c>
      <c r="AC1473" s="9" t="str">
        <f t="shared" ca="1" si="7370"/>
        <v>CN</v>
      </c>
      <c r="AD1473" s="9" t="str">
        <f t="shared" ca="1" si="7370"/>
        <v>GOIANIA</v>
      </c>
      <c r="AE1473" s="9" t="str">
        <f t="shared" ca="1" si="7370"/>
        <v>BRASIL</v>
      </c>
      <c r="AF1473" s="40">
        <v>13</v>
      </c>
      <c r="AG1473" s="9" t="str">
        <f t="shared" ref="AG1473:AL1473" ca="1" si="7371">INDIRECT(ADDRESS($AF1473+1,AG$2,,,AG$1))</f>
        <v>THAIS LETICIA</v>
      </c>
      <c r="AH1473" s="9" t="str">
        <f t="shared" ca="1" si="7371"/>
        <v>TL</v>
      </c>
      <c r="AI1473" s="9">
        <f t="shared" ca="1" si="7371"/>
        <v>2154</v>
      </c>
      <c r="AJ1473" s="9" t="str">
        <f t="shared" ca="1" si="7371"/>
        <v>ANTÔNIO</v>
      </c>
      <c r="AK1473" s="9" t="str">
        <f t="shared" ca="1" si="7371"/>
        <v>SPAULO</v>
      </c>
      <c r="AL1473" s="9" t="str">
        <f t="shared" ca="1" si="7371"/>
        <v>SPAULO</v>
      </c>
      <c r="AM1473" s="52">
        <v>2</v>
      </c>
      <c r="AN1473" s="41">
        <v>2.7999999999999997E-2</v>
      </c>
      <c r="AO1473" s="42">
        <f t="shared" ca="1" si="24"/>
        <v>546</v>
      </c>
      <c r="AP1473" s="42">
        <f t="shared" ca="1" si="25"/>
        <v>264</v>
      </c>
      <c r="AQ1473" s="42">
        <f t="shared" ca="1" si="26"/>
        <v>530.71199999999999</v>
      </c>
    </row>
    <row r="1474" spans="1:43" ht="14">
      <c r="A1474" s="9">
        <f t="shared" si="18"/>
        <v>1473</v>
      </c>
      <c r="B1474" s="9">
        <v>744</v>
      </c>
      <c r="C1474" s="50">
        <v>43269</v>
      </c>
      <c r="D1474" s="39">
        <v>43272</v>
      </c>
      <c r="E1474" s="39">
        <v>43271</v>
      </c>
      <c r="F1474" s="40">
        <v>529</v>
      </c>
      <c r="G1474" s="7">
        <f t="shared" ref="G1474:L1474" ca="1" si="7372">INDIRECT(ADDRESS($F1474+1,G$2,,,G$1))</f>
        <v>43265</v>
      </c>
      <c r="H1474" s="27">
        <f t="shared" ca="1" si="7372"/>
        <v>43281</v>
      </c>
      <c r="I1474" s="9">
        <f t="shared" ca="1" si="7372"/>
        <v>5</v>
      </c>
      <c r="J1474" s="9">
        <f t="shared" ca="1" si="7372"/>
        <v>2</v>
      </c>
      <c r="K1474" s="28">
        <f t="shared" ca="1" si="7372"/>
        <v>43101</v>
      </c>
      <c r="L1474" s="9">
        <f t="shared" ca="1" si="7372"/>
        <v>5</v>
      </c>
      <c r="M1474" s="40">
        <v>2</v>
      </c>
      <c r="N1474" s="9" t="str">
        <f t="shared" ref="N1474:R1474" ca="1" si="7373">INDIRECT(ADDRESS($M1474+1,N$2,,,N$1))</f>
        <v>EXTRA HIPERMERCADOS</v>
      </c>
      <c r="O1474" s="9" t="str">
        <f t="shared" ca="1" si="7373"/>
        <v>EH</v>
      </c>
      <c r="P1474" s="9" t="str">
        <f t="shared" ca="1" si="7373"/>
        <v>AVENIDA EXTRA</v>
      </c>
      <c r="Q1474" s="9" t="str">
        <f t="shared" ca="1" si="7373"/>
        <v>SÃO PAULO</v>
      </c>
      <c r="R1474" s="9" t="str">
        <f t="shared" ca="1" si="7373"/>
        <v>SP</v>
      </c>
      <c r="S1474" s="40">
        <v>6</v>
      </c>
      <c r="T1474" s="9" t="str">
        <f t="shared" ref="T1474:Z1474" ca="1" si="7374">INDIRECT(ADDRESS($S1474+1,T$2,,,T$1))</f>
        <v>SAUVIGNON</v>
      </c>
      <c r="U1474" s="9" t="str">
        <f t="shared" ca="1" si="7374"/>
        <v>SAVN</v>
      </c>
      <c r="V1474" s="9" t="str">
        <f t="shared" ca="1" si="7374"/>
        <v>VINHO TINTO</v>
      </c>
      <c r="W1474" s="9" t="str">
        <f t="shared" ca="1" si="7374"/>
        <v>12_BTL_0,75 l</v>
      </c>
      <c r="X1474" s="29">
        <f t="shared" ca="1" si="7374"/>
        <v>12</v>
      </c>
      <c r="Y1474" s="30">
        <f t="shared" ca="1" si="7374"/>
        <v>150</v>
      </c>
      <c r="Z1474" s="30">
        <f t="shared" ca="1" si="7374"/>
        <v>89</v>
      </c>
      <c r="AA1474" s="40">
        <v>2</v>
      </c>
      <c r="AB1474" s="9" t="str">
        <f t="shared" ref="AB1474:AE1474" ca="1" si="7375">INDIRECT(ADDRESS($AA1474+1,AB$2,,,AB$1))</f>
        <v>MARTE</v>
      </c>
      <c r="AC1474" s="9" t="str">
        <f t="shared" ca="1" si="7375"/>
        <v>MT</v>
      </c>
      <c r="AD1474" s="9" t="str">
        <f t="shared" ca="1" si="7375"/>
        <v>CURITIBA</v>
      </c>
      <c r="AE1474" s="9" t="str">
        <f t="shared" ca="1" si="7375"/>
        <v>BRASIL</v>
      </c>
      <c r="AF1474" s="40">
        <v>13</v>
      </c>
      <c r="AG1474" s="9" t="str">
        <f t="shared" ref="AG1474:AL1474" ca="1" si="7376">INDIRECT(ADDRESS($AF1474+1,AG$2,,,AG$1))</f>
        <v>THAIS LETICIA</v>
      </c>
      <c r="AH1474" s="9" t="str">
        <f t="shared" ca="1" si="7376"/>
        <v>TL</v>
      </c>
      <c r="AI1474" s="9">
        <f t="shared" ca="1" si="7376"/>
        <v>2154</v>
      </c>
      <c r="AJ1474" s="9" t="str">
        <f t="shared" ca="1" si="7376"/>
        <v>ANTÔNIO</v>
      </c>
      <c r="AK1474" s="9" t="str">
        <f t="shared" ca="1" si="7376"/>
        <v>SPAULO</v>
      </c>
      <c r="AL1474" s="9" t="str">
        <f t="shared" ca="1" si="7376"/>
        <v>SPAULO</v>
      </c>
      <c r="AM1474" s="52">
        <v>3</v>
      </c>
      <c r="AN1474" s="41">
        <v>0.109</v>
      </c>
      <c r="AO1474" s="42">
        <f t="shared" ca="1" si="24"/>
        <v>450</v>
      </c>
      <c r="AP1474" s="42">
        <f t="shared" ca="1" si="25"/>
        <v>267</v>
      </c>
      <c r="AQ1474" s="42">
        <f t="shared" ca="1" si="26"/>
        <v>400.95</v>
      </c>
    </row>
    <row r="1475" spans="1:43" ht="14">
      <c r="A1475" s="9">
        <f t="shared" si="18"/>
        <v>1474</v>
      </c>
      <c r="B1475" s="9">
        <v>744</v>
      </c>
      <c r="C1475" s="50">
        <v>43269</v>
      </c>
      <c r="D1475" s="39">
        <v>43272</v>
      </c>
      <c r="E1475" s="39">
        <v>43271</v>
      </c>
      <c r="F1475" s="40">
        <v>529</v>
      </c>
      <c r="G1475" s="7">
        <f t="shared" ref="G1475:L1475" ca="1" si="7377">INDIRECT(ADDRESS($F1475+1,G$2,,,G$1))</f>
        <v>43265</v>
      </c>
      <c r="H1475" s="27">
        <f t="shared" ca="1" si="7377"/>
        <v>43281</v>
      </c>
      <c r="I1475" s="9">
        <f t="shared" ca="1" si="7377"/>
        <v>5</v>
      </c>
      <c r="J1475" s="9">
        <f t="shared" ca="1" si="7377"/>
        <v>2</v>
      </c>
      <c r="K1475" s="28">
        <f t="shared" ca="1" si="7377"/>
        <v>43101</v>
      </c>
      <c r="L1475" s="9">
        <f t="shared" ca="1" si="7377"/>
        <v>5</v>
      </c>
      <c r="M1475" s="40">
        <v>2</v>
      </c>
      <c r="N1475" s="9" t="str">
        <f t="shared" ref="N1475:R1475" ca="1" si="7378">INDIRECT(ADDRESS($M1475+1,N$2,,,N$1))</f>
        <v>EXTRA HIPERMERCADOS</v>
      </c>
      <c r="O1475" s="9" t="str">
        <f t="shared" ca="1" si="7378"/>
        <v>EH</v>
      </c>
      <c r="P1475" s="9" t="str">
        <f t="shared" ca="1" si="7378"/>
        <v>AVENIDA EXTRA</v>
      </c>
      <c r="Q1475" s="9" t="str">
        <f t="shared" ca="1" si="7378"/>
        <v>SÃO PAULO</v>
      </c>
      <c r="R1475" s="9" t="str">
        <f t="shared" ca="1" si="7378"/>
        <v>SP</v>
      </c>
      <c r="S1475" s="40">
        <v>19</v>
      </c>
      <c r="T1475" s="9" t="str">
        <f t="shared" ref="T1475:Z1475" ca="1" si="7379">INDIRECT(ADDRESS($S1475+1,T$2,,,T$1))</f>
        <v>ESPUMANTE ROSE RESERVA</v>
      </c>
      <c r="U1475" s="9" t="str">
        <f t="shared" ca="1" si="7379"/>
        <v>ES_RSE_RS</v>
      </c>
      <c r="V1475" s="9" t="str">
        <f t="shared" ca="1" si="7379"/>
        <v>ESPUMANTE</v>
      </c>
      <c r="W1475" s="9" t="str">
        <f t="shared" ca="1" si="7379"/>
        <v>12_BTL_0,75 l</v>
      </c>
      <c r="X1475" s="29">
        <f t="shared" ca="1" si="7379"/>
        <v>12</v>
      </c>
      <c r="Y1475" s="30">
        <f t="shared" ca="1" si="7379"/>
        <v>273</v>
      </c>
      <c r="Z1475" s="30">
        <f t="shared" ca="1" si="7379"/>
        <v>123</v>
      </c>
      <c r="AA1475" s="40">
        <v>2</v>
      </c>
      <c r="AB1475" s="9" t="str">
        <f t="shared" ref="AB1475:AE1475" ca="1" si="7380">INDIRECT(ADDRESS($AA1475+1,AB$2,,,AB$1))</f>
        <v>MARTE</v>
      </c>
      <c r="AC1475" s="9" t="str">
        <f t="shared" ca="1" si="7380"/>
        <v>MT</v>
      </c>
      <c r="AD1475" s="9" t="str">
        <f t="shared" ca="1" si="7380"/>
        <v>CURITIBA</v>
      </c>
      <c r="AE1475" s="9" t="str">
        <f t="shared" ca="1" si="7380"/>
        <v>BRASIL</v>
      </c>
      <c r="AF1475" s="40">
        <v>13</v>
      </c>
      <c r="AG1475" s="9" t="str">
        <f t="shared" ref="AG1475:AL1475" ca="1" si="7381">INDIRECT(ADDRESS($AF1475+1,AG$2,,,AG$1))</f>
        <v>THAIS LETICIA</v>
      </c>
      <c r="AH1475" s="9" t="str">
        <f t="shared" ca="1" si="7381"/>
        <v>TL</v>
      </c>
      <c r="AI1475" s="9">
        <f t="shared" ca="1" si="7381"/>
        <v>2154</v>
      </c>
      <c r="AJ1475" s="9" t="str">
        <f t="shared" ca="1" si="7381"/>
        <v>ANTÔNIO</v>
      </c>
      <c r="AK1475" s="9" t="str">
        <f t="shared" ca="1" si="7381"/>
        <v>SPAULO</v>
      </c>
      <c r="AL1475" s="9" t="str">
        <f t="shared" ca="1" si="7381"/>
        <v>SPAULO</v>
      </c>
      <c r="AM1475" s="52">
        <v>2</v>
      </c>
      <c r="AN1475" s="41">
        <v>1.9E-2</v>
      </c>
      <c r="AO1475" s="42">
        <f t="shared" ca="1" si="24"/>
        <v>546</v>
      </c>
      <c r="AP1475" s="42">
        <f t="shared" ca="1" si="25"/>
        <v>246</v>
      </c>
      <c r="AQ1475" s="42">
        <f t="shared" ca="1" si="26"/>
        <v>535.62599999999998</v>
      </c>
    </row>
    <row r="1476" spans="1:43" ht="14">
      <c r="A1476" s="9">
        <f t="shared" si="18"/>
        <v>1475</v>
      </c>
      <c r="B1476" s="9">
        <v>745</v>
      </c>
      <c r="C1476" s="50">
        <v>43269</v>
      </c>
      <c r="D1476" s="39">
        <v>43273</v>
      </c>
      <c r="E1476" s="39">
        <v>43274</v>
      </c>
      <c r="F1476" s="40">
        <v>530</v>
      </c>
      <c r="G1476" s="7">
        <f t="shared" ref="G1476:L1476" ca="1" si="7382">INDIRECT(ADDRESS($F1476+1,G$2,,,G$1))</f>
        <v>43266</v>
      </c>
      <c r="H1476" s="27">
        <f t="shared" ca="1" si="7382"/>
        <v>43281</v>
      </c>
      <c r="I1476" s="9">
        <f t="shared" ca="1" si="7382"/>
        <v>6</v>
      </c>
      <c r="J1476" s="9">
        <f t="shared" ca="1" si="7382"/>
        <v>2</v>
      </c>
      <c r="K1476" s="28">
        <f t="shared" ca="1" si="7382"/>
        <v>43101</v>
      </c>
      <c r="L1476" s="9">
        <f t="shared" ca="1" si="7382"/>
        <v>6</v>
      </c>
      <c r="M1476" s="40">
        <v>28</v>
      </c>
      <c r="N1476" s="9" t="str">
        <f t="shared" ref="N1476:R1476" ca="1" si="7383">INDIRECT(ADDRESS($M1476+1,N$2,,,N$1))</f>
        <v>ZEBU STEAK HOUSE</v>
      </c>
      <c r="O1476" s="9" t="str">
        <f t="shared" ca="1" si="7383"/>
        <v>ZSH</v>
      </c>
      <c r="P1476" s="9" t="str">
        <f t="shared" ca="1" si="7383"/>
        <v>RUA BARRIGA VERDE, 56</v>
      </c>
      <c r="Q1476" s="9" t="str">
        <f t="shared" ca="1" si="7383"/>
        <v>PORTO ALEGRE</v>
      </c>
      <c r="R1476" s="9" t="str">
        <f t="shared" ca="1" si="7383"/>
        <v>RS</v>
      </c>
      <c r="S1476" s="40">
        <v>10</v>
      </c>
      <c r="T1476" s="9" t="str">
        <f t="shared" ref="T1476:Z1476" ca="1" si="7384">INDIRECT(ADDRESS($S1476+1,T$2,,,T$1))</f>
        <v>RIESLING</v>
      </c>
      <c r="U1476" s="9" t="str">
        <f t="shared" ca="1" si="7384"/>
        <v>RISL</v>
      </c>
      <c r="V1476" s="9" t="str">
        <f t="shared" ca="1" si="7384"/>
        <v>VINHO BRANCO</v>
      </c>
      <c r="W1476" s="9" t="str">
        <f t="shared" ca="1" si="7384"/>
        <v>12_BTL_0,75 l</v>
      </c>
      <c r="X1476" s="29">
        <f t="shared" ca="1" si="7384"/>
        <v>12</v>
      </c>
      <c r="Y1476" s="30">
        <f t="shared" ca="1" si="7384"/>
        <v>225</v>
      </c>
      <c r="Z1476" s="30">
        <f t="shared" ca="1" si="7384"/>
        <v>121</v>
      </c>
      <c r="AA1476" s="40">
        <v>5</v>
      </c>
      <c r="AB1476" s="9" t="str">
        <f t="shared" ref="AB1476:AE1476" ca="1" si="7385">INDIRECT(ADDRESS($AA1476+1,AB$2,,,AB$1))</f>
        <v>PARQUE SUL</v>
      </c>
      <c r="AC1476" s="9" t="str">
        <f t="shared" ca="1" si="7385"/>
        <v>PS</v>
      </c>
      <c r="AD1476" s="9" t="str">
        <f t="shared" ca="1" si="7385"/>
        <v>RIO DE JANEIRO</v>
      </c>
      <c r="AE1476" s="9" t="str">
        <f t="shared" ca="1" si="7385"/>
        <v>BRASIL</v>
      </c>
      <c r="AF1476" s="40">
        <v>13</v>
      </c>
      <c r="AG1476" s="9" t="str">
        <f t="shared" ref="AG1476:AL1476" ca="1" si="7386">INDIRECT(ADDRESS($AF1476+1,AG$2,,,AG$1))</f>
        <v>THAIS LETICIA</v>
      </c>
      <c r="AH1476" s="9" t="str">
        <f t="shared" ca="1" si="7386"/>
        <v>TL</v>
      </c>
      <c r="AI1476" s="9">
        <f t="shared" ca="1" si="7386"/>
        <v>2154</v>
      </c>
      <c r="AJ1476" s="9" t="str">
        <f t="shared" ca="1" si="7386"/>
        <v>ANTÔNIO</v>
      </c>
      <c r="AK1476" s="9" t="str">
        <f t="shared" ca="1" si="7386"/>
        <v>SPAULO</v>
      </c>
      <c r="AL1476" s="9" t="str">
        <f t="shared" ca="1" si="7386"/>
        <v>SPAULO</v>
      </c>
      <c r="AM1476" s="52">
        <v>2</v>
      </c>
      <c r="AN1476" s="41">
        <v>5.0000000000000001E-3</v>
      </c>
      <c r="AO1476" s="42">
        <f t="shared" ca="1" si="24"/>
        <v>450</v>
      </c>
      <c r="AP1476" s="42">
        <f t="shared" ca="1" si="25"/>
        <v>242</v>
      </c>
      <c r="AQ1476" s="42">
        <f t="shared" ca="1" si="26"/>
        <v>447.75</v>
      </c>
    </row>
    <row r="1477" spans="1:43" ht="14">
      <c r="A1477" s="9">
        <f t="shared" si="18"/>
        <v>1476</v>
      </c>
      <c r="B1477" s="9">
        <v>746</v>
      </c>
      <c r="C1477" s="50">
        <v>43268</v>
      </c>
      <c r="D1477" s="39">
        <v>43274</v>
      </c>
      <c r="E1477" s="39">
        <v>43272</v>
      </c>
      <c r="F1477" s="40">
        <v>532</v>
      </c>
      <c r="G1477" s="7">
        <f t="shared" ref="G1477:L1477" ca="1" si="7387">INDIRECT(ADDRESS($F1477+1,G$2,,,G$1))</f>
        <v>43268</v>
      </c>
      <c r="H1477" s="27">
        <f t="shared" ca="1" si="7387"/>
        <v>43281</v>
      </c>
      <c r="I1477" s="9">
        <f t="shared" ca="1" si="7387"/>
        <v>1</v>
      </c>
      <c r="J1477" s="9">
        <f t="shared" ca="1" si="7387"/>
        <v>2</v>
      </c>
      <c r="K1477" s="28">
        <f t="shared" ca="1" si="7387"/>
        <v>43101</v>
      </c>
      <c r="L1477" s="9">
        <f t="shared" ca="1" si="7387"/>
        <v>1</v>
      </c>
      <c r="M1477" s="40">
        <v>8</v>
      </c>
      <c r="N1477" s="9" t="str">
        <f t="shared" ref="N1477:R1477" ca="1" si="7388">INDIRECT(ADDRESS($M1477+1,N$2,,,N$1))</f>
        <v>DON VITO RESTAURANTE ITALIANO</v>
      </c>
      <c r="O1477" s="9" t="str">
        <f t="shared" ca="1" si="7388"/>
        <v>DVRI</v>
      </c>
      <c r="P1477" s="9" t="str">
        <f t="shared" ca="1" si="7388"/>
        <v>BEIRA MAR, 23</v>
      </c>
      <c r="Q1477" s="9" t="str">
        <f t="shared" ca="1" si="7388"/>
        <v>RIO DE JANEIRO</v>
      </c>
      <c r="R1477" s="9" t="str">
        <f t="shared" ca="1" si="7388"/>
        <v>RJ</v>
      </c>
      <c r="S1477" s="40">
        <v>21</v>
      </c>
      <c r="T1477" s="9" t="str">
        <f t="shared" ref="T1477:Z1477" ca="1" si="7389">INDIRECT(ADDRESS($S1477+1,T$2,,,T$1))</f>
        <v>TINTO DE MESA</v>
      </c>
      <c r="U1477" s="9" t="str">
        <f t="shared" ca="1" si="7389"/>
        <v>TNT_MS_E</v>
      </c>
      <c r="V1477" s="9" t="str">
        <f t="shared" ca="1" si="7389"/>
        <v>VINHO TINTO</v>
      </c>
      <c r="W1477" s="9" t="str">
        <f t="shared" ca="1" si="7389"/>
        <v>4_TPK_2,0 l</v>
      </c>
      <c r="X1477" s="29">
        <f t="shared" ca="1" si="7389"/>
        <v>4</v>
      </c>
      <c r="Y1477" s="30">
        <f t="shared" ca="1" si="7389"/>
        <v>101</v>
      </c>
      <c r="Z1477" s="30">
        <f t="shared" ca="1" si="7389"/>
        <v>61</v>
      </c>
      <c r="AA1477" s="40">
        <v>6</v>
      </c>
      <c r="AB1477" s="9" t="str">
        <f t="shared" ref="AB1477:AE1477" ca="1" si="7390">INDIRECT(ADDRESS($AA1477+1,AB$2,,,AB$1))</f>
        <v>CENTRO NORTE</v>
      </c>
      <c r="AC1477" s="9" t="str">
        <f t="shared" ca="1" si="7390"/>
        <v>CN</v>
      </c>
      <c r="AD1477" s="9" t="str">
        <f t="shared" ca="1" si="7390"/>
        <v>GOIANIA</v>
      </c>
      <c r="AE1477" s="9" t="str">
        <f t="shared" ca="1" si="7390"/>
        <v>BRASIL</v>
      </c>
      <c r="AF1477" s="40">
        <v>6</v>
      </c>
      <c r="AG1477" s="9" t="str">
        <f t="shared" ref="AG1477:AL1477" ca="1" si="7391">INDIRECT(ADDRESS($AF1477+1,AG$2,,,AG$1))</f>
        <v>CARMEN AGUIAR</v>
      </c>
      <c r="AH1477" s="9" t="str">
        <f t="shared" ca="1" si="7391"/>
        <v>CA</v>
      </c>
      <c r="AI1477" s="9">
        <f t="shared" ca="1" si="7391"/>
        <v>2211</v>
      </c>
      <c r="AJ1477" s="9" t="str">
        <f t="shared" ca="1" si="7391"/>
        <v>MENESES</v>
      </c>
      <c r="AK1477" s="9" t="str">
        <f t="shared" ca="1" si="7391"/>
        <v>BSB</v>
      </c>
      <c r="AL1477" s="9" t="str">
        <f t="shared" ca="1" si="7391"/>
        <v>BSB</v>
      </c>
      <c r="AM1477" s="52">
        <v>3</v>
      </c>
      <c r="AN1477" s="41">
        <v>2.4E-2</v>
      </c>
      <c r="AO1477" s="42">
        <f t="shared" ca="1" si="24"/>
        <v>303</v>
      </c>
      <c r="AP1477" s="42">
        <f t="shared" ca="1" si="25"/>
        <v>183</v>
      </c>
      <c r="AQ1477" s="42">
        <f t="shared" ca="1" si="26"/>
        <v>295.72800000000001</v>
      </c>
    </row>
    <row r="1478" spans="1:43" ht="14">
      <c r="A1478" s="9">
        <f t="shared" si="18"/>
        <v>1477</v>
      </c>
      <c r="B1478" s="9">
        <v>746</v>
      </c>
      <c r="C1478" s="50">
        <v>43268</v>
      </c>
      <c r="D1478" s="39">
        <v>43274</v>
      </c>
      <c r="E1478" s="39">
        <v>43272</v>
      </c>
      <c r="F1478" s="40">
        <v>532</v>
      </c>
      <c r="G1478" s="7">
        <f t="shared" ref="G1478:L1478" ca="1" si="7392">INDIRECT(ADDRESS($F1478+1,G$2,,,G$1))</f>
        <v>43268</v>
      </c>
      <c r="H1478" s="27">
        <f t="shared" ca="1" si="7392"/>
        <v>43281</v>
      </c>
      <c r="I1478" s="9">
        <f t="shared" ca="1" si="7392"/>
        <v>1</v>
      </c>
      <c r="J1478" s="9">
        <f t="shared" ca="1" si="7392"/>
        <v>2</v>
      </c>
      <c r="K1478" s="28">
        <f t="shared" ca="1" si="7392"/>
        <v>43101</v>
      </c>
      <c r="L1478" s="9">
        <f t="shared" ca="1" si="7392"/>
        <v>1</v>
      </c>
      <c r="M1478" s="40">
        <v>8</v>
      </c>
      <c r="N1478" s="9" t="str">
        <f t="shared" ref="N1478:R1478" ca="1" si="7393">INDIRECT(ADDRESS($M1478+1,N$2,,,N$1))</f>
        <v>DON VITO RESTAURANTE ITALIANO</v>
      </c>
      <c r="O1478" s="9" t="str">
        <f t="shared" ca="1" si="7393"/>
        <v>DVRI</v>
      </c>
      <c r="P1478" s="9" t="str">
        <f t="shared" ca="1" si="7393"/>
        <v>BEIRA MAR, 23</v>
      </c>
      <c r="Q1478" s="9" t="str">
        <f t="shared" ca="1" si="7393"/>
        <v>RIO DE JANEIRO</v>
      </c>
      <c r="R1478" s="9" t="str">
        <f t="shared" ca="1" si="7393"/>
        <v>RJ</v>
      </c>
      <c r="S1478" s="40">
        <v>27</v>
      </c>
      <c r="T1478" s="9" t="str">
        <f t="shared" ref="T1478:Z1478" ca="1" si="7394">INDIRECT(ADDRESS($S1478+1,T$2,,,T$1))</f>
        <v>RIESLING</v>
      </c>
      <c r="U1478" s="9" t="str">
        <f t="shared" ca="1" si="7394"/>
        <v>RISL_E</v>
      </c>
      <c r="V1478" s="9" t="str">
        <f t="shared" ca="1" si="7394"/>
        <v>VINHO BRANCO</v>
      </c>
      <c r="W1478" s="9" t="str">
        <f t="shared" ca="1" si="7394"/>
        <v>4_TPK_2,0 l</v>
      </c>
      <c r="X1478" s="29">
        <f t="shared" ca="1" si="7394"/>
        <v>4</v>
      </c>
      <c r="Y1478" s="30">
        <f t="shared" ca="1" si="7394"/>
        <v>180</v>
      </c>
      <c r="Z1478" s="30">
        <f t="shared" ca="1" si="7394"/>
        <v>98</v>
      </c>
      <c r="AA1478" s="40">
        <v>5</v>
      </c>
      <c r="AB1478" s="9" t="str">
        <f t="shared" ref="AB1478:AE1478" ca="1" si="7395">INDIRECT(ADDRESS($AA1478+1,AB$2,,,AB$1))</f>
        <v>PARQUE SUL</v>
      </c>
      <c r="AC1478" s="9" t="str">
        <f t="shared" ca="1" si="7395"/>
        <v>PS</v>
      </c>
      <c r="AD1478" s="9" t="str">
        <f t="shared" ca="1" si="7395"/>
        <v>RIO DE JANEIRO</v>
      </c>
      <c r="AE1478" s="9" t="str">
        <f t="shared" ca="1" si="7395"/>
        <v>BRASIL</v>
      </c>
      <c r="AF1478" s="40">
        <v>6</v>
      </c>
      <c r="AG1478" s="9" t="str">
        <f t="shared" ref="AG1478:AL1478" ca="1" si="7396">INDIRECT(ADDRESS($AF1478+1,AG$2,,,AG$1))</f>
        <v>CARMEN AGUIAR</v>
      </c>
      <c r="AH1478" s="9" t="str">
        <f t="shared" ca="1" si="7396"/>
        <v>CA</v>
      </c>
      <c r="AI1478" s="9">
        <f t="shared" ca="1" si="7396"/>
        <v>2211</v>
      </c>
      <c r="AJ1478" s="9" t="str">
        <f t="shared" ca="1" si="7396"/>
        <v>MENESES</v>
      </c>
      <c r="AK1478" s="9" t="str">
        <f t="shared" ca="1" si="7396"/>
        <v>BSB</v>
      </c>
      <c r="AL1478" s="9" t="str">
        <f t="shared" ca="1" si="7396"/>
        <v>BSB</v>
      </c>
      <c r="AM1478" s="52">
        <v>3</v>
      </c>
      <c r="AN1478" s="41">
        <v>1.9E-2</v>
      </c>
      <c r="AO1478" s="42">
        <f t="shared" ca="1" si="24"/>
        <v>540</v>
      </c>
      <c r="AP1478" s="42">
        <f t="shared" ca="1" si="25"/>
        <v>294</v>
      </c>
      <c r="AQ1478" s="42">
        <f t="shared" ca="1" si="26"/>
        <v>529.74</v>
      </c>
    </row>
    <row r="1479" spans="1:43" ht="14">
      <c r="A1479" s="9">
        <f t="shared" si="18"/>
        <v>1478</v>
      </c>
      <c r="B1479" s="9">
        <v>746</v>
      </c>
      <c r="C1479" s="50">
        <v>43268</v>
      </c>
      <c r="D1479" s="39">
        <v>43274</v>
      </c>
      <c r="E1479" s="39">
        <v>43272</v>
      </c>
      <c r="F1479" s="40">
        <v>532</v>
      </c>
      <c r="G1479" s="7">
        <f t="shared" ref="G1479:L1479" ca="1" si="7397">INDIRECT(ADDRESS($F1479+1,G$2,,,G$1))</f>
        <v>43268</v>
      </c>
      <c r="H1479" s="27">
        <f t="shared" ca="1" si="7397"/>
        <v>43281</v>
      </c>
      <c r="I1479" s="9">
        <f t="shared" ca="1" si="7397"/>
        <v>1</v>
      </c>
      <c r="J1479" s="9">
        <f t="shared" ca="1" si="7397"/>
        <v>2</v>
      </c>
      <c r="K1479" s="28">
        <f t="shared" ca="1" si="7397"/>
        <v>43101</v>
      </c>
      <c r="L1479" s="9">
        <f t="shared" ca="1" si="7397"/>
        <v>1</v>
      </c>
      <c r="M1479" s="40">
        <v>8</v>
      </c>
      <c r="N1479" s="9" t="str">
        <f t="shared" ref="N1479:R1479" ca="1" si="7398">INDIRECT(ADDRESS($M1479+1,N$2,,,N$1))</f>
        <v>DON VITO RESTAURANTE ITALIANO</v>
      </c>
      <c r="O1479" s="9" t="str">
        <f t="shared" ca="1" si="7398"/>
        <v>DVRI</v>
      </c>
      <c r="P1479" s="9" t="str">
        <f t="shared" ca="1" si="7398"/>
        <v>BEIRA MAR, 23</v>
      </c>
      <c r="Q1479" s="9" t="str">
        <f t="shared" ca="1" si="7398"/>
        <v>RIO DE JANEIRO</v>
      </c>
      <c r="R1479" s="9" t="str">
        <f t="shared" ca="1" si="7398"/>
        <v>RJ</v>
      </c>
      <c r="S1479" s="40">
        <v>17</v>
      </c>
      <c r="T1479" s="9" t="str">
        <f t="shared" ref="T1479:Z1479" ca="1" si="7399">INDIRECT(ADDRESS($S1479+1,T$2,,,T$1))</f>
        <v>ESPUMANTE DEMI-SEC RESERVA</v>
      </c>
      <c r="U1479" s="9" t="str">
        <f t="shared" ca="1" si="7399"/>
        <v>ES_DS_RS</v>
      </c>
      <c r="V1479" s="9" t="str">
        <f t="shared" ca="1" si="7399"/>
        <v>ESPUMANTE</v>
      </c>
      <c r="W1479" s="9" t="str">
        <f t="shared" ca="1" si="7399"/>
        <v>12_BTL_0,75 l</v>
      </c>
      <c r="X1479" s="29">
        <f t="shared" ca="1" si="7399"/>
        <v>12</v>
      </c>
      <c r="Y1479" s="30">
        <f t="shared" ca="1" si="7399"/>
        <v>273</v>
      </c>
      <c r="Z1479" s="30">
        <f t="shared" ca="1" si="7399"/>
        <v>128</v>
      </c>
      <c r="AA1479" s="40">
        <v>6</v>
      </c>
      <c r="AB1479" s="9" t="str">
        <f t="shared" ref="AB1479:AE1479" ca="1" si="7400">INDIRECT(ADDRESS($AA1479+1,AB$2,,,AB$1))</f>
        <v>CENTRO NORTE</v>
      </c>
      <c r="AC1479" s="9" t="str">
        <f t="shared" ca="1" si="7400"/>
        <v>CN</v>
      </c>
      <c r="AD1479" s="9" t="str">
        <f t="shared" ca="1" si="7400"/>
        <v>GOIANIA</v>
      </c>
      <c r="AE1479" s="9" t="str">
        <f t="shared" ca="1" si="7400"/>
        <v>BRASIL</v>
      </c>
      <c r="AF1479" s="40">
        <v>14</v>
      </c>
      <c r="AG1479" s="9" t="str">
        <f t="shared" ref="AG1479:AL1479" ca="1" si="7401">INDIRECT(ADDRESS($AF1479+1,AG$2,,,AG$1))</f>
        <v>RICARDO AMARAL</v>
      </c>
      <c r="AH1479" s="9" t="str">
        <f t="shared" ca="1" si="7401"/>
        <v>RA</v>
      </c>
      <c r="AI1479" s="9">
        <f t="shared" ca="1" si="7401"/>
        <v>2255</v>
      </c>
      <c r="AJ1479" s="9" t="str">
        <f t="shared" ca="1" si="7401"/>
        <v>ANTÔNIO</v>
      </c>
      <c r="AK1479" s="9" t="str">
        <f t="shared" ca="1" si="7401"/>
        <v>SPAULO</v>
      </c>
      <c r="AL1479" s="9" t="str">
        <f t="shared" ca="1" si="7401"/>
        <v>SPAULO</v>
      </c>
      <c r="AM1479" s="52">
        <v>1</v>
      </c>
      <c r="AN1479" s="41">
        <v>6.9999999999999993E-3</v>
      </c>
      <c r="AO1479" s="42">
        <f t="shared" ca="1" si="24"/>
        <v>273</v>
      </c>
      <c r="AP1479" s="42">
        <f t="shared" ca="1" si="25"/>
        <v>128</v>
      </c>
      <c r="AQ1479" s="42">
        <f t="shared" ca="1" si="26"/>
        <v>271.089</v>
      </c>
    </row>
    <row r="1480" spans="1:43" ht="14">
      <c r="A1480" s="9">
        <f t="shared" si="18"/>
        <v>1479</v>
      </c>
      <c r="B1480" s="9">
        <v>747</v>
      </c>
      <c r="C1480" s="50">
        <v>43271</v>
      </c>
      <c r="D1480" s="39">
        <v>43275</v>
      </c>
      <c r="E1480" s="39">
        <v>43275</v>
      </c>
      <c r="F1480" s="40">
        <v>533</v>
      </c>
      <c r="G1480" s="7">
        <f t="shared" ref="G1480:L1480" ca="1" si="7402">INDIRECT(ADDRESS($F1480+1,G$2,,,G$1))</f>
        <v>43269</v>
      </c>
      <c r="H1480" s="27">
        <f t="shared" ca="1" si="7402"/>
        <v>43281</v>
      </c>
      <c r="I1480" s="9">
        <f t="shared" ca="1" si="7402"/>
        <v>2</v>
      </c>
      <c r="J1480" s="9">
        <f t="shared" ca="1" si="7402"/>
        <v>2</v>
      </c>
      <c r="K1480" s="28">
        <f t="shared" ca="1" si="7402"/>
        <v>43101</v>
      </c>
      <c r="L1480" s="9">
        <f t="shared" ca="1" si="7402"/>
        <v>2</v>
      </c>
      <c r="M1480" s="40">
        <v>15</v>
      </c>
      <c r="N1480" s="9" t="str">
        <f t="shared" ref="N1480:R1480" ca="1" si="7403">INDIRECT(ADDRESS($M1480+1,N$2,,,N$1))</f>
        <v>GOURMELANDIA</v>
      </c>
      <c r="O1480" s="9" t="str">
        <f t="shared" ca="1" si="7403"/>
        <v>GML</v>
      </c>
      <c r="P1480" s="9" t="str">
        <f t="shared" ca="1" si="7403"/>
        <v>PRAÇA 15</v>
      </c>
      <c r="Q1480" s="9" t="str">
        <f t="shared" ca="1" si="7403"/>
        <v>CURITIBA</v>
      </c>
      <c r="R1480" s="9" t="str">
        <f t="shared" ca="1" si="7403"/>
        <v>PR</v>
      </c>
      <c r="S1480" s="40">
        <v>21</v>
      </c>
      <c r="T1480" s="9" t="str">
        <f t="shared" ref="T1480:Z1480" ca="1" si="7404">INDIRECT(ADDRESS($S1480+1,T$2,,,T$1))</f>
        <v>TINTO DE MESA</v>
      </c>
      <c r="U1480" s="9" t="str">
        <f t="shared" ca="1" si="7404"/>
        <v>TNT_MS_E</v>
      </c>
      <c r="V1480" s="9" t="str">
        <f t="shared" ca="1" si="7404"/>
        <v>VINHO TINTO</v>
      </c>
      <c r="W1480" s="9" t="str">
        <f t="shared" ca="1" si="7404"/>
        <v>4_TPK_2,0 l</v>
      </c>
      <c r="X1480" s="29">
        <f t="shared" ca="1" si="7404"/>
        <v>4</v>
      </c>
      <c r="Y1480" s="30">
        <f t="shared" ca="1" si="7404"/>
        <v>101</v>
      </c>
      <c r="Z1480" s="30">
        <f t="shared" ca="1" si="7404"/>
        <v>61</v>
      </c>
      <c r="AA1480" s="40">
        <v>6</v>
      </c>
      <c r="AB1480" s="9" t="str">
        <f t="shared" ref="AB1480:AE1480" ca="1" si="7405">INDIRECT(ADDRESS($AA1480+1,AB$2,,,AB$1))</f>
        <v>CENTRO NORTE</v>
      </c>
      <c r="AC1480" s="9" t="str">
        <f t="shared" ca="1" si="7405"/>
        <v>CN</v>
      </c>
      <c r="AD1480" s="9" t="str">
        <f t="shared" ca="1" si="7405"/>
        <v>GOIANIA</v>
      </c>
      <c r="AE1480" s="9" t="str">
        <f t="shared" ca="1" si="7405"/>
        <v>BRASIL</v>
      </c>
      <c r="AF1480" s="40">
        <v>1</v>
      </c>
      <c r="AG1480" s="9" t="str">
        <f t="shared" ref="AG1480:AL1480" ca="1" si="7406">INDIRECT(ADDRESS($AF1480+1,AG$2,,,AG$1))</f>
        <v>JOSÉ DA SILVA</v>
      </c>
      <c r="AH1480" s="9" t="str">
        <f t="shared" ca="1" si="7406"/>
        <v>JS</v>
      </c>
      <c r="AI1480" s="9">
        <f t="shared" ca="1" si="7406"/>
        <v>2345</v>
      </c>
      <c r="AJ1480" s="9" t="str">
        <f t="shared" ca="1" si="7406"/>
        <v>AGUIAR</v>
      </c>
      <c r="AK1480" s="9" t="str">
        <f t="shared" ca="1" si="7406"/>
        <v>CTBA</v>
      </c>
      <c r="AL1480" s="9" t="str">
        <f t="shared" ca="1" si="7406"/>
        <v>CTBA</v>
      </c>
      <c r="AM1480" s="52">
        <v>3</v>
      </c>
      <c r="AN1480" s="41">
        <v>0.02</v>
      </c>
      <c r="AO1480" s="42">
        <f t="shared" ca="1" si="24"/>
        <v>303</v>
      </c>
      <c r="AP1480" s="42">
        <f t="shared" ca="1" si="25"/>
        <v>183</v>
      </c>
      <c r="AQ1480" s="42">
        <f t="shared" ca="1" si="26"/>
        <v>296.94</v>
      </c>
    </row>
    <row r="1481" spans="1:43" ht="14">
      <c r="A1481" s="9">
        <f t="shared" si="18"/>
        <v>1480</v>
      </c>
      <c r="B1481" s="9">
        <v>747</v>
      </c>
      <c r="C1481" s="50">
        <v>43271</v>
      </c>
      <c r="D1481" s="39">
        <v>43275</v>
      </c>
      <c r="E1481" s="39">
        <v>43275</v>
      </c>
      <c r="F1481" s="40">
        <v>533</v>
      </c>
      <c r="G1481" s="7">
        <f t="shared" ref="G1481:L1481" ca="1" si="7407">INDIRECT(ADDRESS($F1481+1,G$2,,,G$1))</f>
        <v>43269</v>
      </c>
      <c r="H1481" s="27">
        <f t="shared" ca="1" si="7407"/>
        <v>43281</v>
      </c>
      <c r="I1481" s="9">
        <f t="shared" ca="1" si="7407"/>
        <v>2</v>
      </c>
      <c r="J1481" s="9">
        <f t="shared" ca="1" si="7407"/>
        <v>2</v>
      </c>
      <c r="K1481" s="28">
        <f t="shared" ca="1" si="7407"/>
        <v>43101</v>
      </c>
      <c r="L1481" s="9">
        <f t="shared" ca="1" si="7407"/>
        <v>2</v>
      </c>
      <c r="M1481" s="40">
        <v>15</v>
      </c>
      <c r="N1481" s="9" t="str">
        <f t="shared" ref="N1481:R1481" ca="1" si="7408">INDIRECT(ADDRESS($M1481+1,N$2,,,N$1))</f>
        <v>GOURMELANDIA</v>
      </c>
      <c r="O1481" s="9" t="str">
        <f t="shared" ca="1" si="7408"/>
        <v>GML</v>
      </c>
      <c r="P1481" s="9" t="str">
        <f t="shared" ca="1" si="7408"/>
        <v>PRAÇA 15</v>
      </c>
      <c r="Q1481" s="9" t="str">
        <f t="shared" ca="1" si="7408"/>
        <v>CURITIBA</v>
      </c>
      <c r="R1481" s="9" t="str">
        <f t="shared" ca="1" si="7408"/>
        <v>PR</v>
      </c>
      <c r="S1481" s="40">
        <v>9</v>
      </c>
      <c r="T1481" s="9" t="str">
        <f t="shared" ref="T1481:Z1481" ca="1" si="7409">INDIRECT(ADDRESS($S1481+1,T$2,,,T$1))</f>
        <v>SAUVIGNON BLANC RESERVA</v>
      </c>
      <c r="U1481" s="9" t="str">
        <f t="shared" ca="1" si="7409"/>
        <v>SAVN_BL_RS</v>
      </c>
      <c r="V1481" s="9" t="str">
        <f t="shared" ca="1" si="7409"/>
        <v>VINHO BRANCO</v>
      </c>
      <c r="W1481" s="9" t="str">
        <f t="shared" ca="1" si="7409"/>
        <v>12_BTL_0,75 l</v>
      </c>
      <c r="X1481" s="29">
        <f t="shared" ca="1" si="7409"/>
        <v>12</v>
      </c>
      <c r="Y1481" s="30">
        <f t="shared" ca="1" si="7409"/>
        <v>198</v>
      </c>
      <c r="Z1481" s="30">
        <f t="shared" ca="1" si="7409"/>
        <v>121</v>
      </c>
      <c r="AA1481" s="40">
        <v>2</v>
      </c>
      <c r="AB1481" s="9" t="str">
        <f t="shared" ref="AB1481:AE1481" ca="1" si="7410">INDIRECT(ADDRESS($AA1481+1,AB$2,,,AB$1))</f>
        <v>MARTE</v>
      </c>
      <c r="AC1481" s="9" t="str">
        <f t="shared" ca="1" si="7410"/>
        <v>MT</v>
      </c>
      <c r="AD1481" s="9" t="str">
        <f t="shared" ca="1" si="7410"/>
        <v>CURITIBA</v>
      </c>
      <c r="AE1481" s="9" t="str">
        <f t="shared" ca="1" si="7410"/>
        <v>BRASIL</v>
      </c>
      <c r="AF1481" s="40">
        <v>8</v>
      </c>
      <c r="AG1481" s="9" t="str">
        <f t="shared" ref="AG1481:AL1481" ca="1" si="7411">INDIRECT(ADDRESS($AF1481+1,AG$2,,,AG$1))</f>
        <v>JOAQUIM DE DEUS</v>
      </c>
      <c r="AH1481" s="9" t="str">
        <f t="shared" ca="1" si="7411"/>
        <v>JD</v>
      </c>
      <c r="AI1481" s="9">
        <f t="shared" ca="1" si="7411"/>
        <v>2231</v>
      </c>
      <c r="AJ1481" s="9" t="str">
        <f t="shared" ca="1" si="7411"/>
        <v>MENESES</v>
      </c>
      <c r="AK1481" s="9" t="str">
        <f t="shared" ca="1" si="7411"/>
        <v>BSB</v>
      </c>
      <c r="AL1481" s="9" t="str">
        <f t="shared" ca="1" si="7411"/>
        <v>BSB</v>
      </c>
      <c r="AM1481" s="52">
        <v>2</v>
      </c>
      <c r="AN1481" s="41">
        <v>5.2999999999999999E-2</v>
      </c>
      <c r="AO1481" s="42">
        <f t="shared" ca="1" si="24"/>
        <v>396</v>
      </c>
      <c r="AP1481" s="42">
        <f t="shared" ca="1" si="25"/>
        <v>242</v>
      </c>
      <c r="AQ1481" s="42">
        <f t="shared" ca="1" si="26"/>
        <v>375.012</v>
      </c>
    </row>
    <row r="1482" spans="1:43" ht="14">
      <c r="A1482" s="9">
        <f t="shared" si="18"/>
        <v>1481</v>
      </c>
      <c r="B1482" s="9">
        <v>747</v>
      </c>
      <c r="C1482" s="50">
        <v>43271</v>
      </c>
      <c r="D1482" s="39">
        <v>43275</v>
      </c>
      <c r="E1482" s="39">
        <v>43275</v>
      </c>
      <c r="F1482" s="40">
        <v>533</v>
      </c>
      <c r="G1482" s="7">
        <f t="shared" ref="G1482:L1482" ca="1" si="7412">INDIRECT(ADDRESS($F1482+1,G$2,,,G$1))</f>
        <v>43269</v>
      </c>
      <c r="H1482" s="27">
        <f t="shared" ca="1" si="7412"/>
        <v>43281</v>
      </c>
      <c r="I1482" s="9">
        <f t="shared" ca="1" si="7412"/>
        <v>2</v>
      </c>
      <c r="J1482" s="9">
        <f t="shared" ca="1" si="7412"/>
        <v>2</v>
      </c>
      <c r="K1482" s="28">
        <f t="shared" ca="1" si="7412"/>
        <v>43101</v>
      </c>
      <c r="L1482" s="9">
        <f t="shared" ca="1" si="7412"/>
        <v>2</v>
      </c>
      <c r="M1482" s="40">
        <v>15</v>
      </c>
      <c r="N1482" s="9" t="str">
        <f t="shared" ref="N1482:R1482" ca="1" si="7413">INDIRECT(ADDRESS($M1482+1,N$2,,,N$1))</f>
        <v>GOURMELANDIA</v>
      </c>
      <c r="O1482" s="9" t="str">
        <f t="shared" ca="1" si="7413"/>
        <v>GML</v>
      </c>
      <c r="P1482" s="9" t="str">
        <f t="shared" ca="1" si="7413"/>
        <v>PRAÇA 15</v>
      </c>
      <c r="Q1482" s="9" t="str">
        <f t="shared" ca="1" si="7413"/>
        <v>CURITIBA</v>
      </c>
      <c r="R1482" s="9" t="str">
        <f t="shared" ca="1" si="7413"/>
        <v>PR</v>
      </c>
      <c r="S1482" s="40">
        <v>8</v>
      </c>
      <c r="T1482" s="9" t="str">
        <f t="shared" ref="T1482:Z1482" ca="1" si="7414">INDIRECT(ADDRESS($S1482+1,T$2,,,T$1))</f>
        <v>SAUVIGNON BLANC</v>
      </c>
      <c r="U1482" s="9" t="str">
        <f t="shared" ca="1" si="7414"/>
        <v>SAVN_BL</v>
      </c>
      <c r="V1482" s="9" t="str">
        <f t="shared" ca="1" si="7414"/>
        <v>VINHO BRANCO</v>
      </c>
      <c r="W1482" s="9" t="str">
        <f t="shared" ca="1" si="7414"/>
        <v>12_BTL_0,75 l</v>
      </c>
      <c r="X1482" s="29">
        <f t="shared" ca="1" si="7414"/>
        <v>12</v>
      </c>
      <c r="Y1482" s="30">
        <f t="shared" ca="1" si="7414"/>
        <v>171.5</v>
      </c>
      <c r="Z1482" s="30">
        <f t="shared" ca="1" si="7414"/>
        <v>91</v>
      </c>
      <c r="AA1482" s="40">
        <v>6</v>
      </c>
      <c r="AB1482" s="9" t="str">
        <f t="shared" ref="AB1482:AE1482" ca="1" si="7415">INDIRECT(ADDRESS($AA1482+1,AB$2,,,AB$1))</f>
        <v>CENTRO NORTE</v>
      </c>
      <c r="AC1482" s="9" t="str">
        <f t="shared" ca="1" si="7415"/>
        <v>CN</v>
      </c>
      <c r="AD1482" s="9" t="str">
        <f t="shared" ca="1" si="7415"/>
        <v>GOIANIA</v>
      </c>
      <c r="AE1482" s="9" t="str">
        <f t="shared" ca="1" si="7415"/>
        <v>BRASIL</v>
      </c>
      <c r="AF1482" s="40">
        <v>8</v>
      </c>
      <c r="AG1482" s="9" t="str">
        <f t="shared" ref="AG1482:AL1482" ca="1" si="7416">INDIRECT(ADDRESS($AF1482+1,AG$2,,,AG$1))</f>
        <v>JOAQUIM DE DEUS</v>
      </c>
      <c r="AH1482" s="9" t="str">
        <f t="shared" ca="1" si="7416"/>
        <v>JD</v>
      </c>
      <c r="AI1482" s="9">
        <f t="shared" ca="1" si="7416"/>
        <v>2231</v>
      </c>
      <c r="AJ1482" s="9" t="str">
        <f t="shared" ca="1" si="7416"/>
        <v>MENESES</v>
      </c>
      <c r="AK1482" s="9" t="str">
        <f t="shared" ca="1" si="7416"/>
        <v>BSB</v>
      </c>
      <c r="AL1482" s="9" t="str">
        <f t="shared" ca="1" si="7416"/>
        <v>BSB</v>
      </c>
      <c r="AM1482" s="52">
        <v>2</v>
      </c>
      <c r="AN1482" s="41">
        <v>4.2000000000000003E-2</v>
      </c>
      <c r="AO1482" s="42">
        <f t="shared" ca="1" si="24"/>
        <v>343</v>
      </c>
      <c r="AP1482" s="42">
        <f t="shared" ca="1" si="25"/>
        <v>182</v>
      </c>
      <c r="AQ1482" s="42">
        <f t="shared" ca="1" si="26"/>
        <v>328.59399999999999</v>
      </c>
    </row>
    <row r="1483" spans="1:43" ht="14">
      <c r="A1483" s="9">
        <f t="shared" si="18"/>
        <v>1482</v>
      </c>
      <c r="B1483" s="9">
        <v>747</v>
      </c>
      <c r="C1483" s="50">
        <v>43271</v>
      </c>
      <c r="D1483" s="39">
        <v>43275</v>
      </c>
      <c r="E1483" s="39">
        <v>43275</v>
      </c>
      <c r="F1483" s="40">
        <v>533</v>
      </c>
      <c r="G1483" s="7">
        <f t="shared" ref="G1483:L1483" ca="1" si="7417">INDIRECT(ADDRESS($F1483+1,G$2,,,G$1))</f>
        <v>43269</v>
      </c>
      <c r="H1483" s="27">
        <f t="shared" ca="1" si="7417"/>
        <v>43281</v>
      </c>
      <c r="I1483" s="9">
        <f t="shared" ca="1" si="7417"/>
        <v>2</v>
      </c>
      <c r="J1483" s="9">
        <f t="shared" ca="1" si="7417"/>
        <v>2</v>
      </c>
      <c r="K1483" s="28">
        <f t="shared" ca="1" si="7417"/>
        <v>43101</v>
      </c>
      <c r="L1483" s="9">
        <f t="shared" ca="1" si="7417"/>
        <v>2</v>
      </c>
      <c r="M1483" s="40">
        <v>15</v>
      </c>
      <c r="N1483" s="9" t="str">
        <f t="shared" ref="N1483:R1483" ca="1" si="7418">INDIRECT(ADDRESS($M1483+1,N$2,,,N$1))</f>
        <v>GOURMELANDIA</v>
      </c>
      <c r="O1483" s="9" t="str">
        <f t="shared" ca="1" si="7418"/>
        <v>GML</v>
      </c>
      <c r="P1483" s="9" t="str">
        <f t="shared" ca="1" si="7418"/>
        <v>PRAÇA 15</v>
      </c>
      <c r="Q1483" s="9" t="str">
        <f t="shared" ca="1" si="7418"/>
        <v>CURITIBA</v>
      </c>
      <c r="R1483" s="9" t="str">
        <f t="shared" ca="1" si="7418"/>
        <v>PR</v>
      </c>
      <c r="S1483" s="40">
        <v>25</v>
      </c>
      <c r="T1483" s="9" t="str">
        <f t="shared" ref="T1483:Z1483" ca="1" si="7419">INDIRECT(ADDRESS($S1483+1,T$2,,,T$1))</f>
        <v>SAUVIGNON</v>
      </c>
      <c r="U1483" s="9" t="str">
        <f t="shared" ca="1" si="7419"/>
        <v>SAVN_E</v>
      </c>
      <c r="V1483" s="9" t="str">
        <f t="shared" ca="1" si="7419"/>
        <v>VINHO TINTO</v>
      </c>
      <c r="W1483" s="9" t="str">
        <f t="shared" ca="1" si="7419"/>
        <v>4_TPK_2,0 l</v>
      </c>
      <c r="X1483" s="29">
        <f t="shared" ca="1" si="7419"/>
        <v>4</v>
      </c>
      <c r="Y1483" s="30">
        <f t="shared" ca="1" si="7419"/>
        <v>121</v>
      </c>
      <c r="Z1483" s="30">
        <f t="shared" ca="1" si="7419"/>
        <v>27</v>
      </c>
      <c r="AA1483" s="40">
        <v>6</v>
      </c>
      <c r="AB1483" s="9" t="str">
        <f t="shared" ref="AB1483:AE1483" ca="1" si="7420">INDIRECT(ADDRESS($AA1483+1,AB$2,,,AB$1))</f>
        <v>CENTRO NORTE</v>
      </c>
      <c r="AC1483" s="9" t="str">
        <f t="shared" ca="1" si="7420"/>
        <v>CN</v>
      </c>
      <c r="AD1483" s="9" t="str">
        <f t="shared" ca="1" si="7420"/>
        <v>GOIANIA</v>
      </c>
      <c r="AE1483" s="9" t="str">
        <f t="shared" ca="1" si="7420"/>
        <v>BRASIL</v>
      </c>
      <c r="AF1483" s="40">
        <v>6</v>
      </c>
      <c r="AG1483" s="9" t="str">
        <f t="shared" ref="AG1483:AL1483" ca="1" si="7421">INDIRECT(ADDRESS($AF1483+1,AG$2,,,AG$1))</f>
        <v>CARMEN AGUIAR</v>
      </c>
      <c r="AH1483" s="9" t="str">
        <f t="shared" ca="1" si="7421"/>
        <v>CA</v>
      </c>
      <c r="AI1483" s="9">
        <f t="shared" ca="1" si="7421"/>
        <v>2211</v>
      </c>
      <c r="AJ1483" s="9" t="str">
        <f t="shared" ca="1" si="7421"/>
        <v>MENESES</v>
      </c>
      <c r="AK1483" s="9" t="str">
        <f t="shared" ca="1" si="7421"/>
        <v>BSB</v>
      </c>
      <c r="AL1483" s="9" t="str">
        <f t="shared" ca="1" si="7421"/>
        <v>BSB</v>
      </c>
      <c r="AM1483" s="52">
        <v>3</v>
      </c>
      <c r="AN1483" s="41">
        <v>8.1000000000000003E-2</v>
      </c>
      <c r="AO1483" s="42">
        <f t="shared" ca="1" si="24"/>
        <v>363</v>
      </c>
      <c r="AP1483" s="42">
        <f t="shared" ca="1" si="25"/>
        <v>81</v>
      </c>
      <c r="AQ1483" s="42">
        <f t="shared" ca="1" si="26"/>
        <v>333.59700000000004</v>
      </c>
    </row>
    <row r="1484" spans="1:43" ht="14">
      <c r="A1484" s="9">
        <f t="shared" si="18"/>
        <v>1483</v>
      </c>
      <c r="B1484" s="9">
        <v>748</v>
      </c>
      <c r="C1484" s="50">
        <v>43272</v>
      </c>
      <c r="D1484" s="39">
        <v>43278</v>
      </c>
      <c r="E1484" s="39">
        <v>43276</v>
      </c>
      <c r="F1484" s="40">
        <v>534</v>
      </c>
      <c r="G1484" s="7">
        <f t="shared" ref="G1484:L1484" ca="1" si="7422">INDIRECT(ADDRESS($F1484+1,G$2,,,G$1))</f>
        <v>43270</v>
      </c>
      <c r="H1484" s="27">
        <f t="shared" ca="1" si="7422"/>
        <v>43281</v>
      </c>
      <c r="I1484" s="9">
        <f t="shared" ca="1" si="7422"/>
        <v>3</v>
      </c>
      <c r="J1484" s="9">
        <f t="shared" ca="1" si="7422"/>
        <v>2</v>
      </c>
      <c r="K1484" s="28">
        <f t="shared" ca="1" si="7422"/>
        <v>43101</v>
      </c>
      <c r="L1484" s="9">
        <f t="shared" ca="1" si="7422"/>
        <v>3</v>
      </c>
      <c r="M1484" s="40">
        <v>6</v>
      </c>
      <c r="N1484" s="9" t="str">
        <f t="shared" ref="N1484:R1484" ca="1" si="7423">INDIRECT(ADDRESS($M1484+1,N$2,,,N$1))</f>
        <v>ANGELONI</v>
      </c>
      <c r="O1484" s="9" t="str">
        <f t="shared" ca="1" si="7423"/>
        <v>ANG</v>
      </c>
      <c r="P1484" s="9" t="str">
        <f t="shared" ca="1" si="7423"/>
        <v>AV. BEIRA RIO, 12</v>
      </c>
      <c r="Q1484" s="9" t="str">
        <f t="shared" ca="1" si="7423"/>
        <v>JOINVILLE</v>
      </c>
      <c r="R1484" s="9" t="str">
        <f t="shared" ca="1" si="7423"/>
        <v>SC</v>
      </c>
      <c r="S1484" s="40">
        <v>25</v>
      </c>
      <c r="T1484" s="9" t="str">
        <f t="shared" ref="T1484:Z1484" ca="1" si="7424">INDIRECT(ADDRESS($S1484+1,T$2,,,T$1))</f>
        <v>SAUVIGNON</v>
      </c>
      <c r="U1484" s="9" t="str">
        <f t="shared" ca="1" si="7424"/>
        <v>SAVN_E</v>
      </c>
      <c r="V1484" s="9" t="str">
        <f t="shared" ca="1" si="7424"/>
        <v>VINHO TINTO</v>
      </c>
      <c r="W1484" s="9" t="str">
        <f t="shared" ca="1" si="7424"/>
        <v>4_TPK_2,0 l</v>
      </c>
      <c r="X1484" s="29">
        <f t="shared" ca="1" si="7424"/>
        <v>4</v>
      </c>
      <c r="Y1484" s="30">
        <f t="shared" ca="1" si="7424"/>
        <v>121</v>
      </c>
      <c r="Z1484" s="30">
        <f t="shared" ca="1" si="7424"/>
        <v>27</v>
      </c>
      <c r="AA1484" s="40">
        <v>3</v>
      </c>
      <c r="AB1484" s="9" t="str">
        <f t="shared" ref="AB1484:AE1484" ca="1" si="7425">INDIRECT(ADDRESS($AA1484+1,AB$2,,,AB$1))</f>
        <v>AGUIA</v>
      </c>
      <c r="AC1484" s="9" t="str">
        <f t="shared" ca="1" si="7425"/>
        <v>AG</v>
      </c>
      <c r="AD1484" s="9" t="str">
        <f t="shared" ca="1" si="7425"/>
        <v>PORTO ALEGRE</v>
      </c>
      <c r="AE1484" s="9" t="str">
        <f t="shared" ca="1" si="7425"/>
        <v>BRASIL</v>
      </c>
      <c r="AF1484" s="40">
        <v>6</v>
      </c>
      <c r="AG1484" s="9" t="str">
        <f t="shared" ref="AG1484:AL1484" ca="1" si="7426">INDIRECT(ADDRESS($AF1484+1,AG$2,,,AG$1))</f>
        <v>CARMEN AGUIAR</v>
      </c>
      <c r="AH1484" s="9" t="str">
        <f t="shared" ca="1" si="7426"/>
        <v>CA</v>
      </c>
      <c r="AI1484" s="9">
        <f t="shared" ca="1" si="7426"/>
        <v>2211</v>
      </c>
      <c r="AJ1484" s="9" t="str">
        <f t="shared" ca="1" si="7426"/>
        <v>MENESES</v>
      </c>
      <c r="AK1484" s="9" t="str">
        <f t="shared" ca="1" si="7426"/>
        <v>BSB</v>
      </c>
      <c r="AL1484" s="9" t="str">
        <f t="shared" ca="1" si="7426"/>
        <v>BSB</v>
      </c>
      <c r="AM1484" s="52">
        <v>3</v>
      </c>
      <c r="AN1484" s="41">
        <v>6.2E-2</v>
      </c>
      <c r="AO1484" s="42">
        <f t="shared" ca="1" si="24"/>
        <v>363</v>
      </c>
      <c r="AP1484" s="42">
        <f t="shared" ca="1" si="25"/>
        <v>81</v>
      </c>
      <c r="AQ1484" s="42">
        <f t="shared" ca="1" si="26"/>
        <v>340.49399999999997</v>
      </c>
    </row>
    <row r="1485" spans="1:43" ht="14">
      <c r="A1485" s="9">
        <f t="shared" si="18"/>
        <v>1484</v>
      </c>
      <c r="B1485" s="9">
        <v>748</v>
      </c>
      <c r="C1485" s="50">
        <v>43272</v>
      </c>
      <c r="D1485" s="39">
        <v>43278</v>
      </c>
      <c r="E1485" s="39">
        <v>43276</v>
      </c>
      <c r="F1485" s="40">
        <v>534</v>
      </c>
      <c r="G1485" s="7">
        <f t="shared" ref="G1485:L1485" ca="1" si="7427">INDIRECT(ADDRESS($F1485+1,G$2,,,G$1))</f>
        <v>43270</v>
      </c>
      <c r="H1485" s="27">
        <f t="shared" ca="1" si="7427"/>
        <v>43281</v>
      </c>
      <c r="I1485" s="9">
        <f t="shared" ca="1" si="7427"/>
        <v>3</v>
      </c>
      <c r="J1485" s="9">
        <f t="shared" ca="1" si="7427"/>
        <v>2</v>
      </c>
      <c r="K1485" s="28">
        <f t="shared" ca="1" si="7427"/>
        <v>43101</v>
      </c>
      <c r="L1485" s="9">
        <f t="shared" ca="1" si="7427"/>
        <v>3</v>
      </c>
      <c r="M1485" s="40">
        <v>6</v>
      </c>
      <c r="N1485" s="9" t="str">
        <f t="shared" ref="N1485:R1485" ca="1" si="7428">INDIRECT(ADDRESS($M1485+1,N$2,,,N$1))</f>
        <v>ANGELONI</v>
      </c>
      <c r="O1485" s="9" t="str">
        <f t="shared" ca="1" si="7428"/>
        <v>ANG</v>
      </c>
      <c r="P1485" s="9" t="str">
        <f t="shared" ca="1" si="7428"/>
        <v>AV. BEIRA RIO, 12</v>
      </c>
      <c r="Q1485" s="9" t="str">
        <f t="shared" ca="1" si="7428"/>
        <v>JOINVILLE</v>
      </c>
      <c r="R1485" s="9" t="str">
        <f t="shared" ca="1" si="7428"/>
        <v>SC</v>
      </c>
      <c r="S1485" s="40">
        <v>3</v>
      </c>
      <c r="T1485" s="9" t="str">
        <f t="shared" ref="T1485:Z1485" ca="1" si="7429">INDIRECT(ADDRESS($S1485+1,T$2,,,T$1))</f>
        <v>TINTO SECO</v>
      </c>
      <c r="U1485" s="9" t="str">
        <f t="shared" ca="1" si="7429"/>
        <v>TNT_SC</v>
      </c>
      <c r="V1485" s="9" t="str">
        <f t="shared" ca="1" si="7429"/>
        <v>VINHO TINTO</v>
      </c>
      <c r="W1485" s="9" t="str">
        <f t="shared" ca="1" si="7429"/>
        <v>12_BTL_0,75 l</v>
      </c>
      <c r="X1485" s="29">
        <f t="shared" ca="1" si="7429"/>
        <v>12</v>
      </c>
      <c r="Y1485" s="30">
        <f t="shared" ca="1" si="7429"/>
        <v>120.4</v>
      </c>
      <c r="Z1485" s="30">
        <f t="shared" ca="1" si="7429"/>
        <v>77</v>
      </c>
      <c r="AA1485" s="40">
        <v>2</v>
      </c>
      <c r="AB1485" s="9" t="str">
        <f t="shared" ref="AB1485:AE1485" ca="1" si="7430">INDIRECT(ADDRESS($AA1485+1,AB$2,,,AB$1))</f>
        <v>MARTE</v>
      </c>
      <c r="AC1485" s="9" t="str">
        <f t="shared" ca="1" si="7430"/>
        <v>MT</v>
      </c>
      <c r="AD1485" s="9" t="str">
        <f t="shared" ca="1" si="7430"/>
        <v>CURITIBA</v>
      </c>
      <c r="AE1485" s="9" t="str">
        <f t="shared" ca="1" si="7430"/>
        <v>BRASIL</v>
      </c>
      <c r="AF1485" s="40">
        <v>2</v>
      </c>
      <c r="AG1485" s="9" t="str">
        <f t="shared" ref="AG1485:AL1485" ca="1" si="7431">INDIRECT(ADDRESS($AF1485+1,AG$2,,,AG$1))</f>
        <v>RIBAMAR NOGUEIRA</v>
      </c>
      <c r="AH1485" s="9" t="str">
        <f t="shared" ca="1" si="7431"/>
        <v>RN</v>
      </c>
      <c r="AI1485" s="9">
        <f t="shared" ca="1" si="7431"/>
        <v>2432</v>
      </c>
      <c r="AJ1485" s="9" t="str">
        <f t="shared" ca="1" si="7431"/>
        <v>AGUIAR</v>
      </c>
      <c r="AK1485" s="9" t="str">
        <f t="shared" ca="1" si="7431"/>
        <v>CTBA</v>
      </c>
      <c r="AL1485" s="9" t="str">
        <f t="shared" ca="1" si="7431"/>
        <v>CTBA</v>
      </c>
      <c r="AM1485" s="52">
        <v>3</v>
      </c>
      <c r="AN1485" s="41">
        <v>0.109</v>
      </c>
      <c r="AO1485" s="42">
        <f t="shared" ca="1" si="24"/>
        <v>361.20000000000005</v>
      </c>
      <c r="AP1485" s="42">
        <f t="shared" ca="1" si="25"/>
        <v>231</v>
      </c>
      <c r="AQ1485" s="42">
        <f t="shared" ca="1" si="26"/>
        <v>321.82920000000007</v>
      </c>
    </row>
    <row r="1486" spans="1:43" ht="14">
      <c r="A1486" s="9">
        <f t="shared" si="18"/>
        <v>1485</v>
      </c>
      <c r="B1486" s="9">
        <v>749</v>
      </c>
      <c r="C1486" s="50">
        <v>43275</v>
      </c>
      <c r="D1486" s="39">
        <v>43281</v>
      </c>
      <c r="E1486" s="39">
        <v>43281</v>
      </c>
      <c r="F1486" s="40">
        <v>535</v>
      </c>
      <c r="G1486" s="7">
        <f t="shared" ref="G1486:L1486" ca="1" si="7432">INDIRECT(ADDRESS($F1486+1,G$2,,,G$1))</f>
        <v>43271</v>
      </c>
      <c r="H1486" s="27">
        <f t="shared" ca="1" si="7432"/>
        <v>43281</v>
      </c>
      <c r="I1486" s="9">
        <f t="shared" ca="1" si="7432"/>
        <v>4</v>
      </c>
      <c r="J1486" s="9">
        <f t="shared" ca="1" si="7432"/>
        <v>2</v>
      </c>
      <c r="K1486" s="28">
        <f t="shared" ca="1" si="7432"/>
        <v>43101</v>
      </c>
      <c r="L1486" s="9">
        <f t="shared" ca="1" si="7432"/>
        <v>4</v>
      </c>
      <c r="M1486" s="40">
        <v>28</v>
      </c>
      <c r="N1486" s="9" t="str">
        <f t="shared" ref="N1486:R1486" ca="1" si="7433">INDIRECT(ADDRESS($M1486+1,N$2,,,N$1))</f>
        <v>ZEBU STEAK HOUSE</v>
      </c>
      <c r="O1486" s="9" t="str">
        <f t="shared" ca="1" si="7433"/>
        <v>ZSH</v>
      </c>
      <c r="P1486" s="9" t="str">
        <f t="shared" ca="1" si="7433"/>
        <v>RUA BARRIGA VERDE, 56</v>
      </c>
      <c r="Q1486" s="9" t="str">
        <f t="shared" ca="1" si="7433"/>
        <v>PORTO ALEGRE</v>
      </c>
      <c r="R1486" s="9" t="str">
        <f t="shared" ca="1" si="7433"/>
        <v>RS</v>
      </c>
      <c r="S1486" s="40">
        <v>19</v>
      </c>
      <c r="T1486" s="9" t="str">
        <f t="shared" ref="T1486:Z1486" ca="1" si="7434">INDIRECT(ADDRESS($S1486+1,T$2,,,T$1))</f>
        <v>ESPUMANTE ROSE RESERVA</v>
      </c>
      <c r="U1486" s="9" t="str">
        <f t="shared" ca="1" si="7434"/>
        <v>ES_RSE_RS</v>
      </c>
      <c r="V1486" s="9" t="str">
        <f t="shared" ca="1" si="7434"/>
        <v>ESPUMANTE</v>
      </c>
      <c r="W1486" s="9" t="str">
        <f t="shared" ca="1" si="7434"/>
        <v>12_BTL_0,75 l</v>
      </c>
      <c r="X1486" s="29">
        <f t="shared" ca="1" si="7434"/>
        <v>12</v>
      </c>
      <c r="Y1486" s="30">
        <f t="shared" ca="1" si="7434"/>
        <v>273</v>
      </c>
      <c r="Z1486" s="30">
        <f t="shared" ca="1" si="7434"/>
        <v>123</v>
      </c>
      <c r="AA1486" s="40">
        <v>2</v>
      </c>
      <c r="AB1486" s="9" t="str">
        <f t="shared" ref="AB1486:AE1486" ca="1" si="7435">INDIRECT(ADDRESS($AA1486+1,AB$2,,,AB$1))</f>
        <v>MARTE</v>
      </c>
      <c r="AC1486" s="9" t="str">
        <f t="shared" ca="1" si="7435"/>
        <v>MT</v>
      </c>
      <c r="AD1486" s="9" t="str">
        <f t="shared" ca="1" si="7435"/>
        <v>CURITIBA</v>
      </c>
      <c r="AE1486" s="9" t="str">
        <f t="shared" ca="1" si="7435"/>
        <v>BRASIL</v>
      </c>
      <c r="AF1486" s="40">
        <v>2</v>
      </c>
      <c r="AG1486" s="9" t="str">
        <f t="shared" ref="AG1486:AL1486" ca="1" si="7436">INDIRECT(ADDRESS($AF1486+1,AG$2,,,AG$1))</f>
        <v>RIBAMAR NOGUEIRA</v>
      </c>
      <c r="AH1486" s="9" t="str">
        <f t="shared" ca="1" si="7436"/>
        <v>RN</v>
      </c>
      <c r="AI1486" s="9">
        <f t="shared" ca="1" si="7436"/>
        <v>2432</v>
      </c>
      <c r="AJ1486" s="9" t="str">
        <f t="shared" ca="1" si="7436"/>
        <v>AGUIAR</v>
      </c>
      <c r="AK1486" s="9" t="str">
        <f t="shared" ca="1" si="7436"/>
        <v>CTBA</v>
      </c>
      <c r="AL1486" s="9" t="str">
        <f t="shared" ca="1" si="7436"/>
        <v>CTBA</v>
      </c>
      <c r="AM1486" s="52">
        <v>1</v>
      </c>
      <c r="AN1486" s="41">
        <v>4.4000000000000004E-2</v>
      </c>
      <c r="AO1486" s="42">
        <f t="shared" ca="1" si="24"/>
        <v>273</v>
      </c>
      <c r="AP1486" s="42">
        <f t="shared" ca="1" si="25"/>
        <v>123</v>
      </c>
      <c r="AQ1486" s="42">
        <f t="shared" ca="1" si="26"/>
        <v>260.988</v>
      </c>
    </row>
    <row r="1487" spans="1:43" ht="14">
      <c r="A1487" s="9">
        <f t="shared" si="18"/>
        <v>1486</v>
      </c>
      <c r="B1487" s="9">
        <v>749</v>
      </c>
      <c r="C1487" s="50">
        <v>43275</v>
      </c>
      <c r="D1487" s="39">
        <v>43281</v>
      </c>
      <c r="E1487" s="39">
        <v>43281</v>
      </c>
      <c r="F1487" s="40">
        <v>535</v>
      </c>
      <c r="G1487" s="7">
        <f t="shared" ref="G1487:L1487" ca="1" si="7437">INDIRECT(ADDRESS($F1487+1,G$2,,,G$1))</f>
        <v>43271</v>
      </c>
      <c r="H1487" s="27">
        <f t="shared" ca="1" si="7437"/>
        <v>43281</v>
      </c>
      <c r="I1487" s="9">
        <f t="shared" ca="1" si="7437"/>
        <v>4</v>
      </c>
      <c r="J1487" s="9">
        <f t="shared" ca="1" si="7437"/>
        <v>2</v>
      </c>
      <c r="K1487" s="28">
        <f t="shared" ca="1" si="7437"/>
        <v>43101</v>
      </c>
      <c r="L1487" s="9">
        <f t="shared" ca="1" si="7437"/>
        <v>4</v>
      </c>
      <c r="M1487" s="40">
        <v>28</v>
      </c>
      <c r="N1487" s="9" t="str">
        <f t="shared" ref="N1487:R1487" ca="1" si="7438">INDIRECT(ADDRESS($M1487+1,N$2,,,N$1))</f>
        <v>ZEBU STEAK HOUSE</v>
      </c>
      <c r="O1487" s="9" t="str">
        <f t="shared" ca="1" si="7438"/>
        <v>ZSH</v>
      </c>
      <c r="P1487" s="9" t="str">
        <f t="shared" ca="1" si="7438"/>
        <v>RUA BARRIGA VERDE, 56</v>
      </c>
      <c r="Q1487" s="9" t="str">
        <f t="shared" ca="1" si="7438"/>
        <v>PORTO ALEGRE</v>
      </c>
      <c r="R1487" s="9" t="str">
        <f t="shared" ca="1" si="7438"/>
        <v>RS</v>
      </c>
      <c r="S1487" s="40">
        <v>25</v>
      </c>
      <c r="T1487" s="9" t="str">
        <f t="shared" ref="T1487:Z1487" ca="1" si="7439">INDIRECT(ADDRESS($S1487+1,T$2,,,T$1))</f>
        <v>SAUVIGNON</v>
      </c>
      <c r="U1487" s="9" t="str">
        <f t="shared" ca="1" si="7439"/>
        <v>SAVN_E</v>
      </c>
      <c r="V1487" s="9" t="str">
        <f t="shared" ca="1" si="7439"/>
        <v>VINHO TINTO</v>
      </c>
      <c r="W1487" s="9" t="str">
        <f t="shared" ca="1" si="7439"/>
        <v>4_TPK_2,0 l</v>
      </c>
      <c r="X1487" s="29">
        <f t="shared" ca="1" si="7439"/>
        <v>4</v>
      </c>
      <c r="Y1487" s="30">
        <f t="shared" ca="1" si="7439"/>
        <v>121</v>
      </c>
      <c r="Z1487" s="30">
        <f t="shared" ca="1" si="7439"/>
        <v>27</v>
      </c>
      <c r="AA1487" s="40">
        <v>2</v>
      </c>
      <c r="AB1487" s="9" t="str">
        <f t="shared" ref="AB1487:AE1487" ca="1" si="7440">INDIRECT(ADDRESS($AA1487+1,AB$2,,,AB$1))</f>
        <v>MARTE</v>
      </c>
      <c r="AC1487" s="9" t="str">
        <f t="shared" ca="1" si="7440"/>
        <v>MT</v>
      </c>
      <c r="AD1487" s="9" t="str">
        <f t="shared" ca="1" si="7440"/>
        <v>CURITIBA</v>
      </c>
      <c r="AE1487" s="9" t="str">
        <f t="shared" ca="1" si="7440"/>
        <v>BRASIL</v>
      </c>
      <c r="AF1487" s="40">
        <v>3</v>
      </c>
      <c r="AG1487" s="9" t="str">
        <f t="shared" ref="AG1487:AL1487" ca="1" si="7441">INDIRECT(ADDRESS($AF1487+1,AG$2,,,AG$1))</f>
        <v>JOÃO ALVES</v>
      </c>
      <c r="AH1487" s="9" t="str">
        <f t="shared" ca="1" si="7441"/>
        <v>JA</v>
      </c>
      <c r="AI1487" s="9">
        <f t="shared" ca="1" si="7441"/>
        <v>2187</v>
      </c>
      <c r="AJ1487" s="9" t="str">
        <f t="shared" ca="1" si="7441"/>
        <v>AGUIAR</v>
      </c>
      <c r="AK1487" s="9" t="str">
        <f t="shared" ca="1" si="7441"/>
        <v>CTBA</v>
      </c>
      <c r="AL1487" s="9" t="str">
        <f t="shared" ca="1" si="7441"/>
        <v>CTBA</v>
      </c>
      <c r="AM1487" s="52">
        <v>3</v>
      </c>
      <c r="AN1487" s="41">
        <v>6.8000000000000005E-2</v>
      </c>
      <c r="AO1487" s="42">
        <f t="shared" ca="1" si="24"/>
        <v>363</v>
      </c>
      <c r="AP1487" s="42">
        <f t="shared" ca="1" si="25"/>
        <v>81</v>
      </c>
      <c r="AQ1487" s="42">
        <f t="shared" ca="1" si="26"/>
        <v>338.31599999999997</v>
      </c>
    </row>
    <row r="1488" spans="1:43" ht="14">
      <c r="A1488" s="9">
        <f t="shared" si="18"/>
        <v>1487</v>
      </c>
      <c r="B1488" s="9">
        <v>750</v>
      </c>
      <c r="C1488" s="50">
        <v>43273</v>
      </c>
      <c r="D1488" s="39">
        <v>43279</v>
      </c>
      <c r="E1488" s="39">
        <v>43280</v>
      </c>
      <c r="F1488" s="40">
        <v>536</v>
      </c>
      <c r="G1488" s="7">
        <f t="shared" ref="G1488:L1488" ca="1" si="7442">INDIRECT(ADDRESS($F1488+1,G$2,,,G$1))</f>
        <v>43272</v>
      </c>
      <c r="H1488" s="27">
        <f t="shared" ca="1" si="7442"/>
        <v>43281</v>
      </c>
      <c r="I1488" s="9">
        <f t="shared" ca="1" si="7442"/>
        <v>5</v>
      </c>
      <c r="J1488" s="9">
        <f t="shared" ca="1" si="7442"/>
        <v>2</v>
      </c>
      <c r="K1488" s="28">
        <f t="shared" ca="1" si="7442"/>
        <v>43101</v>
      </c>
      <c r="L1488" s="9">
        <f t="shared" ca="1" si="7442"/>
        <v>5</v>
      </c>
      <c r="M1488" s="40">
        <v>19</v>
      </c>
      <c r="N1488" s="9" t="str">
        <f t="shared" ref="N1488:R1488" ca="1" si="7443">INDIRECT(ADDRESS($M1488+1,N$2,,,N$1))</f>
        <v>NONA VECHIA</v>
      </c>
      <c r="O1488" s="9" t="str">
        <f t="shared" ca="1" si="7443"/>
        <v>NVC</v>
      </c>
      <c r="P1488" s="9" t="str">
        <f t="shared" ca="1" si="7443"/>
        <v>AV. ENSEADA, 980</v>
      </c>
      <c r="Q1488" s="9" t="str">
        <f t="shared" ca="1" si="7443"/>
        <v>GUARUJÁ</v>
      </c>
      <c r="R1488" s="9" t="str">
        <f t="shared" ca="1" si="7443"/>
        <v>SP</v>
      </c>
      <c r="S1488" s="40">
        <v>2</v>
      </c>
      <c r="T1488" s="9" t="str">
        <f t="shared" ref="T1488:Z1488" ca="1" si="7444">INDIRECT(ADDRESS($S1488+1,T$2,,,T$1))</f>
        <v>TINTO SUAVE</v>
      </c>
      <c r="U1488" s="9" t="str">
        <f t="shared" ca="1" si="7444"/>
        <v>TNT_SU</v>
      </c>
      <c r="V1488" s="9" t="str">
        <f t="shared" ca="1" si="7444"/>
        <v>VINHO TINTO</v>
      </c>
      <c r="W1488" s="9" t="str">
        <f t="shared" ca="1" si="7444"/>
        <v>12_BTL_0,75 l</v>
      </c>
      <c r="X1488" s="29">
        <f t="shared" ca="1" si="7444"/>
        <v>12</v>
      </c>
      <c r="Y1488" s="30">
        <f t="shared" ca="1" si="7444"/>
        <v>120</v>
      </c>
      <c r="Z1488" s="30">
        <f t="shared" ca="1" si="7444"/>
        <v>79</v>
      </c>
      <c r="AA1488" s="40">
        <v>6</v>
      </c>
      <c r="AB1488" s="9" t="str">
        <f t="shared" ref="AB1488:AE1488" ca="1" si="7445">INDIRECT(ADDRESS($AA1488+1,AB$2,,,AB$1))</f>
        <v>CENTRO NORTE</v>
      </c>
      <c r="AC1488" s="9" t="str">
        <f t="shared" ca="1" si="7445"/>
        <v>CN</v>
      </c>
      <c r="AD1488" s="9" t="str">
        <f t="shared" ca="1" si="7445"/>
        <v>GOIANIA</v>
      </c>
      <c r="AE1488" s="9" t="str">
        <f t="shared" ca="1" si="7445"/>
        <v>BRASIL</v>
      </c>
      <c r="AF1488" s="40">
        <v>3</v>
      </c>
      <c r="AG1488" s="9" t="str">
        <f t="shared" ref="AG1488:AL1488" ca="1" si="7446">INDIRECT(ADDRESS($AF1488+1,AG$2,,,AG$1))</f>
        <v>JOÃO ALVES</v>
      </c>
      <c r="AH1488" s="9" t="str">
        <f t="shared" ca="1" si="7446"/>
        <v>JA</v>
      </c>
      <c r="AI1488" s="9">
        <f t="shared" ca="1" si="7446"/>
        <v>2187</v>
      </c>
      <c r="AJ1488" s="9" t="str">
        <f t="shared" ca="1" si="7446"/>
        <v>AGUIAR</v>
      </c>
      <c r="AK1488" s="9" t="str">
        <f t="shared" ca="1" si="7446"/>
        <v>CTBA</v>
      </c>
      <c r="AL1488" s="9" t="str">
        <f t="shared" ca="1" si="7446"/>
        <v>CTBA</v>
      </c>
      <c r="AM1488" s="52">
        <v>2</v>
      </c>
      <c r="AN1488" s="41">
        <v>1.4999999999999999E-2</v>
      </c>
      <c r="AO1488" s="42">
        <f t="shared" ca="1" si="24"/>
        <v>240</v>
      </c>
      <c r="AP1488" s="42">
        <f t="shared" ca="1" si="25"/>
        <v>158</v>
      </c>
      <c r="AQ1488" s="42">
        <f t="shared" ca="1" si="26"/>
        <v>236.4</v>
      </c>
    </row>
    <row r="1489" spans="1:43" ht="14">
      <c r="A1489" s="9">
        <f t="shared" si="18"/>
        <v>1488</v>
      </c>
      <c r="B1489" s="9">
        <v>750</v>
      </c>
      <c r="C1489" s="50">
        <v>43273</v>
      </c>
      <c r="D1489" s="39">
        <v>43279</v>
      </c>
      <c r="E1489" s="39">
        <v>43280</v>
      </c>
      <c r="F1489" s="40">
        <v>536</v>
      </c>
      <c r="G1489" s="7">
        <f t="shared" ref="G1489:L1489" ca="1" si="7447">INDIRECT(ADDRESS($F1489+1,G$2,,,G$1))</f>
        <v>43272</v>
      </c>
      <c r="H1489" s="27">
        <f t="shared" ca="1" si="7447"/>
        <v>43281</v>
      </c>
      <c r="I1489" s="9">
        <f t="shared" ca="1" si="7447"/>
        <v>5</v>
      </c>
      <c r="J1489" s="9">
        <f t="shared" ca="1" si="7447"/>
        <v>2</v>
      </c>
      <c r="K1489" s="28">
        <f t="shared" ca="1" si="7447"/>
        <v>43101</v>
      </c>
      <c r="L1489" s="9">
        <f t="shared" ca="1" si="7447"/>
        <v>5</v>
      </c>
      <c r="M1489" s="40">
        <v>19</v>
      </c>
      <c r="N1489" s="9" t="str">
        <f t="shared" ref="N1489:R1489" ca="1" si="7448">INDIRECT(ADDRESS($M1489+1,N$2,,,N$1))</f>
        <v>NONA VECHIA</v>
      </c>
      <c r="O1489" s="9" t="str">
        <f t="shared" ca="1" si="7448"/>
        <v>NVC</v>
      </c>
      <c r="P1489" s="9" t="str">
        <f t="shared" ca="1" si="7448"/>
        <v>AV. ENSEADA, 980</v>
      </c>
      <c r="Q1489" s="9" t="str">
        <f t="shared" ca="1" si="7448"/>
        <v>GUARUJÁ</v>
      </c>
      <c r="R1489" s="9" t="str">
        <f t="shared" ca="1" si="7448"/>
        <v>SP</v>
      </c>
      <c r="S1489" s="40">
        <v>19</v>
      </c>
      <c r="T1489" s="9" t="str">
        <f t="shared" ref="T1489:Z1489" ca="1" si="7449">INDIRECT(ADDRESS($S1489+1,T$2,,,T$1))</f>
        <v>ESPUMANTE ROSE RESERVA</v>
      </c>
      <c r="U1489" s="9" t="str">
        <f t="shared" ca="1" si="7449"/>
        <v>ES_RSE_RS</v>
      </c>
      <c r="V1489" s="9" t="str">
        <f t="shared" ca="1" si="7449"/>
        <v>ESPUMANTE</v>
      </c>
      <c r="W1489" s="9" t="str">
        <f t="shared" ca="1" si="7449"/>
        <v>12_BTL_0,75 l</v>
      </c>
      <c r="X1489" s="29">
        <f t="shared" ca="1" si="7449"/>
        <v>12</v>
      </c>
      <c r="Y1489" s="30">
        <f t="shared" ca="1" si="7449"/>
        <v>273</v>
      </c>
      <c r="Z1489" s="30">
        <f t="shared" ca="1" si="7449"/>
        <v>123</v>
      </c>
      <c r="AA1489" s="40">
        <v>2</v>
      </c>
      <c r="AB1489" s="9" t="str">
        <f t="shared" ref="AB1489:AE1489" ca="1" si="7450">INDIRECT(ADDRESS($AA1489+1,AB$2,,,AB$1))</f>
        <v>MARTE</v>
      </c>
      <c r="AC1489" s="9" t="str">
        <f t="shared" ca="1" si="7450"/>
        <v>MT</v>
      </c>
      <c r="AD1489" s="9" t="str">
        <f t="shared" ca="1" si="7450"/>
        <v>CURITIBA</v>
      </c>
      <c r="AE1489" s="9" t="str">
        <f t="shared" ca="1" si="7450"/>
        <v>BRASIL</v>
      </c>
      <c r="AF1489" s="40">
        <v>3</v>
      </c>
      <c r="AG1489" s="9" t="str">
        <f t="shared" ref="AG1489:AL1489" ca="1" si="7451">INDIRECT(ADDRESS($AF1489+1,AG$2,,,AG$1))</f>
        <v>JOÃO ALVES</v>
      </c>
      <c r="AH1489" s="9" t="str">
        <f t="shared" ca="1" si="7451"/>
        <v>JA</v>
      </c>
      <c r="AI1489" s="9">
        <f t="shared" ca="1" si="7451"/>
        <v>2187</v>
      </c>
      <c r="AJ1489" s="9" t="str">
        <f t="shared" ca="1" si="7451"/>
        <v>AGUIAR</v>
      </c>
      <c r="AK1489" s="9" t="str">
        <f t="shared" ca="1" si="7451"/>
        <v>CTBA</v>
      </c>
      <c r="AL1489" s="9" t="str">
        <f t="shared" ca="1" si="7451"/>
        <v>CTBA</v>
      </c>
      <c r="AM1489" s="52">
        <v>1</v>
      </c>
      <c r="AN1489" s="41">
        <v>0</v>
      </c>
      <c r="AO1489" s="42">
        <f t="shared" ca="1" si="24"/>
        <v>273</v>
      </c>
      <c r="AP1489" s="42">
        <f t="shared" ca="1" si="25"/>
        <v>123</v>
      </c>
      <c r="AQ1489" s="42">
        <f t="shared" ca="1" si="26"/>
        <v>273</v>
      </c>
    </row>
    <row r="1490" spans="1:43" ht="14">
      <c r="A1490" s="9">
        <f t="shared" si="18"/>
        <v>1489</v>
      </c>
      <c r="B1490" s="9">
        <v>750</v>
      </c>
      <c r="C1490" s="50">
        <v>43273</v>
      </c>
      <c r="D1490" s="39">
        <v>43279</v>
      </c>
      <c r="E1490" s="39">
        <v>43280</v>
      </c>
      <c r="F1490" s="40">
        <v>536</v>
      </c>
      <c r="G1490" s="7">
        <f t="shared" ref="G1490:L1490" ca="1" si="7452">INDIRECT(ADDRESS($F1490+1,G$2,,,G$1))</f>
        <v>43272</v>
      </c>
      <c r="H1490" s="27">
        <f t="shared" ca="1" si="7452"/>
        <v>43281</v>
      </c>
      <c r="I1490" s="9">
        <f t="shared" ca="1" si="7452"/>
        <v>5</v>
      </c>
      <c r="J1490" s="9">
        <f t="shared" ca="1" si="7452"/>
        <v>2</v>
      </c>
      <c r="K1490" s="28">
        <f t="shared" ca="1" si="7452"/>
        <v>43101</v>
      </c>
      <c r="L1490" s="9">
        <f t="shared" ca="1" si="7452"/>
        <v>5</v>
      </c>
      <c r="M1490" s="40">
        <v>19</v>
      </c>
      <c r="N1490" s="9" t="str">
        <f t="shared" ref="N1490:R1490" ca="1" si="7453">INDIRECT(ADDRESS($M1490+1,N$2,,,N$1))</f>
        <v>NONA VECHIA</v>
      </c>
      <c r="O1490" s="9" t="str">
        <f t="shared" ca="1" si="7453"/>
        <v>NVC</v>
      </c>
      <c r="P1490" s="9" t="str">
        <f t="shared" ca="1" si="7453"/>
        <v>AV. ENSEADA, 980</v>
      </c>
      <c r="Q1490" s="9" t="str">
        <f t="shared" ca="1" si="7453"/>
        <v>GUARUJÁ</v>
      </c>
      <c r="R1490" s="9" t="str">
        <f t="shared" ca="1" si="7453"/>
        <v>SP</v>
      </c>
      <c r="S1490" s="40">
        <v>22</v>
      </c>
      <c r="T1490" s="9" t="str">
        <f t="shared" ref="T1490:Z1490" ca="1" si="7454">INDIRECT(ADDRESS($S1490+1,T$2,,,T$1))</f>
        <v>TINTO SUAVE</v>
      </c>
      <c r="U1490" s="9" t="str">
        <f t="shared" ca="1" si="7454"/>
        <v>TNT_SU_E</v>
      </c>
      <c r="V1490" s="9" t="str">
        <f t="shared" ca="1" si="7454"/>
        <v>VINHO TINTO</v>
      </c>
      <c r="W1490" s="9" t="str">
        <f t="shared" ca="1" si="7454"/>
        <v>4_TPK_2,0 l</v>
      </c>
      <c r="X1490" s="29">
        <f t="shared" ca="1" si="7454"/>
        <v>4</v>
      </c>
      <c r="Y1490" s="30">
        <f t="shared" ca="1" si="7454"/>
        <v>103.5</v>
      </c>
      <c r="Z1490" s="30">
        <f t="shared" ca="1" si="7454"/>
        <v>61</v>
      </c>
      <c r="AA1490" s="40">
        <v>1</v>
      </c>
      <c r="AB1490" s="9" t="str">
        <f t="shared" ref="AB1490:AE1490" ca="1" si="7455">INDIRECT(ADDRESS($AA1490+1,AB$2,,,AB$1))</f>
        <v>CAMPO BELO</v>
      </c>
      <c r="AC1490" s="9" t="str">
        <f t="shared" ca="1" si="7455"/>
        <v>CB</v>
      </c>
      <c r="AD1490" s="9" t="str">
        <f t="shared" ca="1" si="7455"/>
        <v>SÃO PAULO</v>
      </c>
      <c r="AE1490" s="9" t="str">
        <f t="shared" ca="1" si="7455"/>
        <v>BRASIL</v>
      </c>
      <c r="AF1490" s="40">
        <v>1</v>
      </c>
      <c r="AG1490" s="9" t="str">
        <f t="shared" ref="AG1490:AL1490" ca="1" si="7456">INDIRECT(ADDRESS($AF1490+1,AG$2,,,AG$1))</f>
        <v>JOSÉ DA SILVA</v>
      </c>
      <c r="AH1490" s="9" t="str">
        <f t="shared" ca="1" si="7456"/>
        <v>JS</v>
      </c>
      <c r="AI1490" s="9">
        <f t="shared" ca="1" si="7456"/>
        <v>2345</v>
      </c>
      <c r="AJ1490" s="9" t="str">
        <f t="shared" ca="1" si="7456"/>
        <v>AGUIAR</v>
      </c>
      <c r="AK1490" s="9" t="str">
        <f t="shared" ca="1" si="7456"/>
        <v>CTBA</v>
      </c>
      <c r="AL1490" s="9" t="str">
        <f t="shared" ca="1" si="7456"/>
        <v>CTBA</v>
      </c>
      <c r="AM1490" s="52">
        <v>3</v>
      </c>
      <c r="AN1490" s="41">
        <v>0.128</v>
      </c>
      <c r="AO1490" s="42">
        <f t="shared" ca="1" si="24"/>
        <v>310.5</v>
      </c>
      <c r="AP1490" s="42">
        <f t="shared" ca="1" si="25"/>
        <v>183</v>
      </c>
      <c r="AQ1490" s="42">
        <f t="shared" ca="1" si="26"/>
        <v>270.75599999999997</v>
      </c>
    </row>
    <row r="1491" spans="1:43" ht="14">
      <c r="A1491" s="9">
        <f t="shared" si="18"/>
        <v>1490</v>
      </c>
      <c r="B1491" s="9">
        <v>751</v>
      </c>
      <c r="C1491" s="50">
        <v>43273</v>
      </c>
      <c r="D1491" s="39">
        <v>43278</v>
      </c>
      <c r="E1491" s="39">
        <v>43278</v>
      </c>
      <c r="F1491" s="40">
        <v>536</v>
      </c>
      <c r="G1491" s="7">
        <f t="shared" ref="G1491:L1491" ca="1" si="7457">INDIRECT(ADDRESS($F1491+1,G$2,,,G$1))</f>
        <v>43272</v>
      </c>
      <c r="H1491" s="27">
        <f t="shared" ca="1" si="7457"/>
        <v>43281</v>
      </c>
      <c r="I1491" s="9">
        <f t="shared" ca="1" si="7457"/>
        <v>5</v>
      </c>
      <c r="J1491" s="9">
        <f t="shared" ca="1" si="7457"/>
        <v>2</v>
      </c>
      <c r="K1491" s="28">
        <f t="shared" ca="1" si="7457"/>
        <v>43101</v>
      </c>
      <c r="L1491" s="9">
        <f t="shared" ca="1" si="7457"/>
        <v>5</v>
      </c>
      <c r="M1491" s="40">
        <v>36</v>
      </c>
      <c r="N1491" s="9" t="str">
        <f t="shared" ref="N1491:R1491" ca="1" si="7458">INDIRECT(ADDRESS($M1491+1,N$2,,,N$1))</f>
        <v>ANTONIETTA VERONESE RISTORANTE ITALIANO</v>
      </c>
      <c r="O1491" s="9" t="str">
        <f t="shared" ca="1" si="7458"/>
        <v>AVRI</v>
      </c>
      <c r="P1491" s="9" t="str">
        <f t="shared" ca="1" si="7458"/>
        <v>AV DOS BRAGA, CASA 23</v>
      </c>
      <c r="Q1491" s="9" t="str">
        <f t="shared" ca="1" si="7458"/>
        <v>CAMPINAS</v>
      </c>
      <c r="R1491" s="9" t="str">
        <f t="shared" ca="1" si="7458"/>
        <v>SP</v>
      </c>
      <c r="S1491" s="40">
        <v>16</v>
      </c>
      <c r="T1491" s="9" t="str">
        <f t="shared" ref="T1491:Z1491" ca="1" si="7459">INDIRECT(ADDRESS($S1491+1,T$2,,,T$1))</f>
        <v>ESPUMANTE DEMI-SEC</v>
      </c>
      <c r="U1491" s="9" t="str">
        <f t="shared" ca="1" si="7459"/>
        <v>ES_DS</v>
      </c>
      <c r="V1491" s="9" t="str">
        <f t="shared" ca="1" si="7459"/>
        <v>ESPUMANTE</v>
      </c>
      <c r="W1491" s="9" t="str">
        <f t="shared" ca="1" si="7459"/>
        <v>12_BTL_0,75 l</v>
      </c>
      <c r="X1491" s="29">
        <f t="shared" ca="1" si="7459"/>
        <v>12</v>
      </c>
      <c r="Y1491" s="30">
        <f t="shared" ca="1" si="7459"/>
        <v>223</v>
      </c>
      <c r="Z1491" s="30">
        <f t="shared" ca="1" si="7459"/>
        <v>111</v>
      </c>
      <c r="AA1491" s="40">
        <v>5</v>
      </c>
      <c r="AB1491" s="9" t="str">
        <f t="shared" ref="AB1491:AE1491" ca="1" si="7460">INDIRECT(ADDRESS($AA1491+1,AB$2,,,AB$1))</f>
        <v>PARQUE SUL</v>
      </c>
      <c r="AC1491" s="9" t="str">
        <f t="shared" ca="1" si="7460"/>
        <v>PS</v>
      </c>
      <c r="AD1491" s="9" t="str">
        <f t="shared" ca="1" si="7460"/>
        <v>RIO DE JANEIRO</v>
      </c>
      <c r="AE1491" s="9" t="str">
        <f t="shared" ca="1" si="7460"/>
        <v>BRASIL</v>
      </c>
      <c r="AF1491" s="40">
        <v>9</v>
      </c>
      <c r="AG1491" s="9" t="str">
        <f t="shared" ref="AG1491:AL1491" ca="1" si="7461">INDIRECT(ADDRESS($AF1491+1,AG$2,,,AG$1))</f>
        <v>CARLOS JOSE</v>
      </c>
      <c r="AH1491" s="9" t="str">
        <f t="shared" ca="1" si="7461"/>
        <v>CJ</v>
      </c>
      <c r="AI1491" s="9">
        <f t="shared" ca="1" si="7461"/>
        <v>2177</v>
      </c>
      <c r="AJ1491" s="9" t="str">
        <f t="shared" ca="1" si="7461"/>
        <v>MENESES</v>
      </c>
      <c r="AK1491" s="9" t="str">
        <f t="shared" ca="1" si="7461"/>
        <v>BSB</v>
      </c>
      <c r="AL1491" s="9" t="str">
        <f t="shared" ca="1" si="7461"/>
        <v>BSB</v>
      </c>
      <c r="AM1491" s="52">
        <v>1</v>
      </c>
      <c r="AN1491" s="41">
        <v>7.5999999999999998E-2</v>
      </c>
      <c r="AO1491" s="42">
        <f t="shared" ca="1" si="24"/>
        <v>223</v>
      </c>
      <c r="AP1491" s="42">
        <f t="shared" ca="1" si="25"/>
        <v>111</v>
      </c>
      <c r="AQ1491" s="42">
        <f t="shared" ca="1" si="26"/>
        <v>206.05200000000002</v>
      </c>
    </row>
    <row r="1492" spans="1:43" ht="14">
      <c r="A1492" s="9">
        <f t="shared" si="18"/>
        <v>1491</v>
      </c>
      <c r="B1492" s="9">
        <v>752</v>
      </c>
      <c r="C1492" s="50">
        <v>43277</v>
      </c>
      <c r="D1492" s="39">
        <v>43280</v>
      </c>
      <c r="E1492" s="39">
        <v>43281</v>
      </c>
      <c r="F1492" s="40">
        <v>537</v>
      </c>
      <c r="G1492" s="7">
        <f t="shared" ref="G1492:L1492" ca="1" si="7462">INDIRECT(ADDRESS($F1492+1,G$2,,,G$1))</f>
        <v>43273</v>
      </c>
      <c r="H1492" s="27">
        <f t="shared" ca="1" si="7462"/>
        <v>43281</v>
      </c>
      <c r="I1492" s="9">
        <f t="shared" ca="1" si="7462"/>
        <v>6</v>
      </c>
      <c r="J1492" s="9">
        <f t="shared" ca="1" si="7462"/>
        <v>2</v>
      </c>
      <c r="K1492" s="28">
        <f t="shared" ca="1" si="7462"/>
        <v>43101</v>
      </c>
      <c r="L1492" s="9">
        <f t="shared" ca="1" si="7462"/>
        <v>6</v>
      </c>
      <c r="M1492" s="40">
        <v>35</v>
      </c>
      <c r="N1492" s="9" t="str">
        <f t="shared" ref="N1492:R1492" ca="1" si="7463">INDIRECT(ADDRESS($M1492+1,N$2,,,N$1))</f>
        <v>ADEGA DO ROMEU</v>
      </c>
      <c r="O1492" s="9" t="str">
        <f t="shared" ca="1" si="7463"/>
        <v>ADR</v>
      </c>
      <c r="P1492" s="9" t="str">
        <f t="shared" ca="1" si="7463"/>
        <v>AV. BANDEIRANTES, 334</v>
      </c>
      <c r="Q1492" s="9" t="str">
        <f t="shared" ca="1" si="7463"/>
        <v>UBERLÂNDIA</v>
      </c>
      <c r="R1492" s="9" t="str">
        <f t="shared" ca="1" si="7463"/>
        <v>MG</v>
      </c>
      <c r="S1492" s="40">
        <v>24</v>
      </c>
      <c r="T1492" s="9" t="str">
        <f t="shared" ref="T1492:Z1492" ca="1" si="7464">INDIRECT(ADDRESS($S1492+1,T$2,,,T$1))</f>
        <v>CARMENERE</v>
      </c>
      <c r="U1492" s="9" t="str">
        <f t="shared" ca="1" si="7464"/>
        <v>CRMN_E</v>
      </c>
      <c r="V1492" s="9" t="str">
        <f t="shared" ca="1" si="7464"/>
        <v>VINHO TINTO</v>
      </c>
      <c r="W1492" s="9" t="str">
        <f t="shared" ca="1" si="7464"/>
        <v>4_TPK_2,0 l</v>
      </c>
      <c r="X1492" s="29">
        <f t="shared" ca="1" si="7464"/>
        <v>4</v>
      </c>
      <c r="Y1492" s="30">
        <f t="shared" ca="1" si="7464"/>
        <v>123</v>
      </c>
      <c r="Z1492" s="30">
        <f t="shared" ca="1" si="7464"/>
        <v>12</v>
      </c>
      <c r="AA1492" s="40">
        <v>3</v>
      </c>
      <c r="AB1492" s="9" t="str">
        <f t="shared" ref="AB1492:AE1492" ca="1" si="7465">INDIRECT(ADDRESS($AA1492+1,AB$2,,,AB$1))</f>
        <v>AGUIA</v>
      </c>
      <c r="AC1492" s="9" t="str">
        <f t="shared" ca="1" si="7465"/>
        <v>AG</v>
      </c>
      <c r="AD1492" s="9" t="str">
        <f t="shared" ca="1" si="7465"/>
        <v>PORTO ALEGRE</v>
      </c>
      <c r="AE1492" s="9" t="str">
        <f t="shared" ca="1" si="7465"/>
        <v>BRASIL</v>
      </c>
      <c r="AF1492" s="40">
        <v>1</v>
      </c>
      <c r="AG1492" s="9" t="str">
        <f t="shared" ref="AG1492:AL1492" ca="1" si="7466">INDIRECT(ADDRESS($AF1492+1,AG$2,,,AG$1))</f>
        <v>JOSÉ DA SILVA</v>
      </c>
      <c r="AH1492" s="9" t="str">
        <f t="shared" ca="1" si="7466"/>
        <v>JS</v>
      </c>
      <c r="AI1492" s="9">
        <f t="shared" ca="1" si="7466"/>
        <v>2345</v>
      </c>
      <c r="AJ1492" s="9" t="str">
        <f t="shared" ca="1" si="7466"/>
        <v>AGUIAR</v>
      </c>
      <c r="AK1492" s="9" t="str">
        <f t="shared" ca="1" si="7466"/>
        <v>CTBA</v>
      </c>
      <c r="AL1492" s="9" t="str">
        <f t="shared" ca="1" si="7466"/>
        <v>CTBA</v>
      </c>
      <c r="AM1492" s="52">
        <v>3</v>
      </c>
      <c r="AN1492" s="41">
        <v>8.900000000000001E-2</v>
      </c>
      <c r="AO1492" s="42">
        <f t="shared" ca="1" si="24"/>
        <v>369</v>
      </c>
      <c r="AP1492" s="42">
        <f t="shared" ca="1" si="25"/>
        <v>36</v>
      </c>
      <c r="AQ1492" s="42">
        <f t="shared" ca="1" si="26"/>
        <v>336.15899999999999</v>
      </c>
    </row>
    <row r="1493" spans="1:43" ht="14">
      <c r="A1493" s="9">
        <f t="shared" si="18"/>
        <v>1492</v>
      </c>
      <c r="B1493" s="9">
        <v>752</v>
      </c>
      <c r="C1493" s="50">
        <v>43277</v>
      </c>
      <c r="D1493" s="39">
        <v>43280</v>
      </c>
      <c r="E1493" s="39">
        <v>43281</v>
      </c>
      <c r="F1493" s="40">
        <v>537</v>
      </c>
      <c r="G1493" s="7">
        <f t="shared" ref="G1493:L1493" ca="1" si="7467">INDIRECT(ADDRESS($F1493+1,G$2,,,G$1))</f>
        <v>43273</v>
      </c>
      <c r="H1493" s="27">
        <f t="shared" ca="1" si="7467"/>
        <v>43281</v>
      </c>
      <c r="I1493" s="9">
        <f t="shared" ca="1" si="7467"/>
        <v>6</v>
      </c>
      <c r="J1493" s="9">
        <f t="shared" ca="1" si="7467"/>
        <v>2</v>
      </c>
      <c r="K1493" s="28">
        <f t="shared" ca="1" si="7467"/>
        <v>43101</v>
      </c>
      <c r="L1493" s="9">
        <f t="shared" ca="1" si="7467"/>
        <v>6</v>
      </c>
      <c r="M1493" s="40">
        <v>35</v>
      </c>
      <c r="N1493" s="9" t="str">
        <f t="shared" ref="N1493:R1493" ca="1" si="7468">INDIRECT(ADDRESS($M1493+1,N$2,,,N$1))</f>
        <v>ADEGA DO ROMEU</v>
      </c>
      <c r="O1493" s="9" t="str">
        <f t="shared" ca="1" si="7468"/>
        <v>ADR</v>
      </c>
      <c r="P1493" s="9" t="str">
        <f t="shared" ca="1" si="7468"/>
        <v>AV. BANDEIRANTES, 334</v>
      </c>
      <c r="Q1493" s="9" t="str">
        <f t="shared" ca="1" si="7468"/>
        <v>UBERLÂNDIA</v>
      </c>
      <c r="R1493" s="9" t="str">
        <f t="shared" ca="1" si="7468"/>
        <v>MG</v>
      </c>
      <c r="S1493" s="40">
        <v>10</v>
      </c>
      <c r="T1493" s="9" t="str">
        <f t="shared" ref="T1493:Z1493" ca="1" si="7469">INDIRECT(ADDRESS($S1493+1,T$2,,,T$1))</f>
        <v>RIESLING</v>
      </c>
      <c r="U1493" s="9" t="str">
        <f t="shared" ca="1" si="7469"/>
        <v>RISL</v>
      </c>
      <c r="V1493" s="9" t="str">
        <f t="shared" ca="1" si="7469"/>
        <v>VINHO BRANCO</v>
      </c>
      <c r="W1493" s="9" t="str">
        <f t="shared" ca="1" si="7469"/>
        <v>12_BTL_0,75 l</v>
      </c>
      <c r="X1493" s="29">
        <f t="shared" ca="1" si="7469"/>
        <v>12</v>
      </c>
      <c r="Y1493" s="30">
        <f t="shared" ca="1" si="7469"/>
        <v>225</v>
      </c>
      <c r="Z1493" s="30">
        <f t="shared" ca="1" si="7469"/>
        <v>121</v>
      </c>
      <c r="AA1493" s="40">
        <v>6</v>
      </c>
      <c r="AB1493" s="9" t="str">
        <f t="shared" ref="AB1493:AE1493" ca="1" si="7470">INDIRECT(ADDRESS($AA1493+1,AB$2,,,AB$1))</f>
        <v>CENTRO NORTE</v>
      </c>
      <c r="AC1493" s="9" t="str">
        <f t="shared" ca="1" si="7470"/>
        <v>CN</v>
      </c>
      <c r="AD1493" s="9" t="str">
        <f t="shared" ca="1" si="7470"/>
        <v>GOIANIA</v>
      </c>
      <c r="AE1493" s="9" t="str">
        <f t="shared" ca="1" si="7470"/>
        <v>BRASIL</v>
      </c>
      <c r="AF1493" s="40">
        <v>5</v>
      </c>
      <c r="AG1493" s="9" t="str">
        <f t="shared" ref="AG1493:AL1493" ca="1" si="7471">INDIRECT(ADDRESS($AF1493+1,AG$2,,,AG$1))</f>
        <v>ALICE SILVEIRA</v>
      </c>
      <c r="AH1493" s="9" t="str">
        <f t="shared" ca="1" si="7471"/>
        <v>AS</v>
      </c>
      <c r="AI1493" s="9">
        <f t="shared" ca="1" si="7471"/>
        <v>2106</v>
      </c>
      <c r="AJ1493" s="9" t="str">
        <f t="shared" ca="1" si="7471"/>
        <v>AGUIAR</v>
      </c>
      <c r="AK1493" s="9" t="str">
        <f t="shared" ca="1" si="7471"/>
        <v>CTBA</v>
      </c>
      <c r="AL1493" s="9" t="str">
        <f t="shared" ca="1" si="7471"/>
        <v>CTBA</v>
      </c>
      <c r="AM1493" s="52">
        <v>2</v>
      </c>
      <c r="AN1493" s="41">
        <v>2.5000000000000001E-2</v>
      </c>
      <c r="AO1493" s="42">
        <f t="shared" ca="1" si="24"/>
        <v>450</v>
      </c>
      <c r="AP1493" s="42">
        <f t="shared" ca="1" si="25"/>
        <v>242</v>
      </c>
      <c r="AQ1493" s="42">
        <f t="shared" ca="1" si="26"/>
        <v>438.75</v>
      </c>
    </row>
    <row r="1494" spans="1:43" ht="14">
      <c r="A1494" s="9">
        <f t="shared" si="18"/>
        <v>1493</v>
      </c>
      <c r="B1494" s="9">
        <v>752</v>
      </c>
      <c r="C1494" s="50">
        <v>43277</v>
      </c>
      <c r="D1494" s="39">
        <v>43280</v>
      </c>
      <c r="E1494" s="39">
        <v>43281</v>
      </c>
      <c r="F1494" s="40">
        <v>537</v>
      </c>
      <c r="G1494" s="7">
        <f t="shared" ref="G1494:L1494" ca="1" si="7472">INDIRECT(ADDRESS($F1494+1,G$2,,,G$1))</f>
        <v>43273</v>
      </c>
      <c r="H1494" s="27">
        <f t="shared" ca="1" si="7472"/>
        <v>43281</v>
      </c>
      <c r="I1494" s="9">
        <f t="shared" ca="1" si="7472"/>
        <v>6</v>
      </c>
      <c r="J1494" s="9">
        <f t="shared" ca="1" si="7472"/>
        <v>2</v>
      </c>
      <c r="K1494" s="28">
        <f t="shared" ca="1" si="7472"/>
        <v>43101</v>
      </c>
      <c r="L1494" s="9">
        <f t="shared" ca="1" si="7472"/>
        <v>6</v>
      </c>
      <c r="M1494" s="40">
        <v>35</v>
      </c>
      <c r="N1494" s="9" t="str">
        <f t="shared" ref="N1494:R1494" ca="1" si="7473">INDIRECT(ADDRESS($M1494+1,N$2,,,N$1))</f>
        <v>ADEGA DO ROMEU</v>
      </c>
      <c r="O1494" s="9" t="str">
        <f t="shared" ca="1" si="7473"/>
        <v>ADR</v>
      </c>
      <c r="P1494" s="9" t="str">
        <f t="shared" ca="1" si="7473"/>
        <v>AV. BANDEIRANTES, 334</v>
      </c>
      <c r="Q1494" s="9" t="str">
        <f t="shared" ca="1" si="7473"/>
        <v>UBERLÂNDIA</v>
      </c>
      <c r="R1494" s="9" t="str">
        <f t="shared" ca="1" si="7473"/>
        <v>MG</v>
      </c>
      <c r="S1494" s="40">
        <v>18</v>
      </c>
      <c r="T1494" s="9" t="str">
        <f t="shared" ref="T1494:Z1494" ca="1" si="7474">INDIRECT(ADDRESS($S1494+1,T$2,,,T$1))</f>
        <v>ESPUMANTE ROSE</v>
      </c>
      <c r="U1494" s="9" t="str">
        <f t="shared" ca="1" si="7474"/>
        <v>ES_RSE</v>
      </c>
      <c r="V1494" s="9" t="str">
        <f t="shared" ca="1" si="7474"/>
        <v>ESPUMANTE</v>
      </c>
      <c r="W1494" s="9" t="str">
        <f t="shared" ca="1" si="7474"/>
        <v>12_BTL_0,75 l</v>
      </c>
      <c r="X1494" s="29">
        <f t="shared" ca="1" si="7474"/>
        <v>12</v>
      </c>
      <c r="Y1494" s="30">
        <f t="shared" ca="1" si="7474"/>
        <v>223</v>
      </c>
      <c r="Z1494" s="30">
        <f t="shared" ca="1" si="7474"/>
        <v>114</v>
      </c>
      <c r="AA1494" s="40">
        <v>2</v>
      </c>
      <c r="AB1494" s="9" t="str">
        <f t="shared" ref="AB1494:AE1494" ca="1" si="7475">INDIRECT(ADDRESS($AA1494+1,AB$2,,,AB$1))</f>
        <v>MARTE</v>
      </c>
      <c r="AC1494" s="9" t="str">
        <f t="shared" ca="1" si="7475"/>
        <v>MT</v>
      </c>
      <c r="AD1494" s="9" t="str">
        <f t="shared" ca="1" si="7475"/>
        <v>CURITIBA</v>
      </c>
      <c r="AE1494" s="9" t="str">
        <f t="shared" ca="1" si="7475"/>
        <v>BRASIL</v>
      </c>
      <c r="AF1494" s="40">
        <v>5</v>
      </c>
      <c r="AG1494" s="9" t="str">
        <f t="shared" ref="AG1494:AL1494" ca="1" si="7476">INDIRECT(ADDRESS($AF1494+1,AG$2,,,AG$1))</f>
        <v>ALICE SILVEIRA</v>
      </c>
      <c r="AH1494" s="9" t="str">
        <f t="shared" ca="1" si="7476"/>
        <v>AS</v>
      </c>
      <c r="AI1494" s="9">
        <f t="shared" ca="1" si="7476"/>
        <v>2106</v>
      </c>
      <c r="AJ1494" s="9" t="str">
        <f t="shared" ca="1" si="7476"/>
        <v>AGUIAR</v>
      </c>
      <c r="AK1494" s="9" t="str">
        <f t="shared" ca="1" si="7476"/>
        <v>CTBA</v>
      </c>
      <c r="AL1494" s="9" t="str">
        <f t="shared" ca="1" si="7476"/>
        <v>CTBA</v>
      </c>
      <c r="AM1494" s="52">
        <v>1</v>
      </c>
      <c r="AN1494" s="41">
        <v>5.0000000000000001E-3</v>
      </c>
      <c r="AO1494" s="42">
        <f t="shared" ca="1" si="24"/>
        <v>223</v>
      </c>
      <c r="AP1494" s="42">
        <f t="shared" ca="1" si="25"/>
        <v>114</v>
      </c>
      <c r="AQ1494" s="42">
        <f t="shared" ca="1" si="26"/>
        <v>221.88499999999999</v>
      </c>
    </row>
    <row r="1495" spans="1:43" ht="14">
      <c r="A1495" s="9">
        <f t="shared" si="18"/>
        <v>1494</v>
      </c>
      <c r="B1495" s="9">
        <v>753</v>
      </c>
      <c r="C1495" s="50">
        <v>43275</v>
      </c>
      <c r="D1495" s="39">
        <v>43279</v>
      </c>
      <c r="E1495" s="39">
        <v>43277</v>
      </c>
      <c r="F1495" s="40">
        <v>538</v>
      </c>
      <c r="G1495" s="7">
        <f t="shared" ref="G1495:L1495" ca="1" si="7477">INDIRECT(ADDRESS($F1495+1,G$2,,,G$1))</f>
        <v>43274</v>
      </c>
      <c r="H1495" s="27">
        <f t="shared" ca="1" si="7477"/>
        <v>43281</v>
      </c>
      <c r="I1495" s="9">
        <f t="shared" ca="1" si="7477"/>
        <v>7</v>
      </c>
      <c r="J1495" s="9">
        <f t="shared" ca="1" si="7477"/>
        <v>2</v>
      </c>
      <c r="K1495" s="28">
        <f t="shared" ca="1" si="7477"/>
        <v>43101</v>
      </c>
      <c r="L1495" s="9">
        <f t="shared" ca="1" si="7477"/>
        <v>7</v>
      </c>
      <c r="M1495" s="40">
        <v>18</v>
      </c>
      <c r="N1495" s="9" t="str">
        <f t="shared" ref="N1495:R1495" ca="1" si="7478">INDIRECT(ADDRESS($M1495+1,N$2,,,N$1))</f>
        <v>MANJARE</v>
      </c>
      <c r="O1495" s="9" t="str">
        <f t="shared" ca="1" si="7478"/>
        <v>MJR</v>
      </c>
      <c r="P1495" s="9" t="str">
        <f t="shared" ca="1" si="7478"/>
        <v>RUA MEU REI, 33</v>
      </c>
      <c r="Q1495" s="9" t="str">
        <f t="shared" ca="1" si="7478"/>
        <v>SALVADOR</v>
      </c>
      <c r="R1495" s="9" t="str">
        <f t="shared" ca="1" si="7478"/>
        <v>BA</v>
      </c>
      <c r="S1495" s="40">
        <v>14</v>
      </c>
      <c r="T1495" s="9" t="str">
        <f t="shared" ref="T1495:Z1495" ca="1" si="7479">INDIRECT(ADDRESS($S1495+1,T$2,,,T$1))</f>
        <v>ESPUMANTE BRUTT</v>
      </c>
      <c r="U1495" s="9" t="str">
        <f t="shared" ca="1" si="7479"/>
        <v>ES_BRT</v>
      </c>
      <c r="V1495" s="9" t="str">
        <f t="shared" ca="1" si="7479"/>
        <v>ESPUMANTE</v>
      </c>
      <c r="W1495" s="9" t="str">
        <f t="shared" ca="1" si="7479"/>
        <v>12_BTL_0,75 l</v>
      </c>
      <c r="X1495" s="29">
        <f t="shared" ca="1" si="7479"/>
        <v>12</v>
      </c>
      <c r="Y1495" s="30">
        <f t="shared" ca="1" si="7479"/>
        <v>223</v>
      </c>
      <c r="Z1495" s="30">
        <f t="shared" ca="1" si="7479"/>
        <v>108</v>
      </c>
      <c r="AA1495" s="40">
        <v>5</v>
      </c>
      <c r="AB1495" s="9" t="str">
        <f t="shared" ref="AB1495:AE1495" ca="1" si="7480">INDIRECT(ADDRESS($AA1495+1,AB$2,,,AB$1))</f>
        <v>PARQUE SUL</v>
      </c>
      <c r="AC1495" s="9" t="str">
        <f t="shared" ca="1" si="7480"/>
        <v>PS</v>
      </c>
      <c r="AD1495" s="9" t="str">
        <f t="shared" ca="1" si="7480"/>
        <v>RIO DE JANEIRO</v>
      </c>
      <c r="AE1495" s="9" t="str">
        <f t="shared" ca="1" si="7480"/>
        <v>BRASIL</v>
      </c>
      <c r="AF1495" s="40">
        <v>5</v>
      </c>
      <c r="AG1495" s="9" t="str">
        <f t="shared" ref="AG1495:AL1495" ca="1" si="7481">INDIRECT(ADDRESS($AF1495+1,AG$2,,,AG$1))</f>
        <v>ALICE SILVEIRA</v>
      </c>
      <c r="AH1495" s="9" t="str">
        <f t="shared" ca="1" si="7481"/>
        <v>AS</v>
      </c>
      <c r="AI1495" s="9">
        <f t="shared" ca="1" si="7481"/>
        <v>2106</v>
      </c>
      <c r="AJ1495" s="9" t="str">
        <f t="shared" ca="1" si="7481"/>
        <v>AGUIAR</v>
      </c>
      <c r="AK1495" s="9" t="str">
        <f t="shared" ca="1" si="7481"/>
        <v>CTBA</v>
      </c>
      <c r="AL1495" s="9" t="str">
        <f t="shared" ca="1" si="7481"/>
        <v>CTBA</v>
      </c>
      <c r="AM1495" s="52">
        <v>2</v>
      </c>
      <c r="AN1495" s="41">
        <v>0.13</v>
      </c>
      <c r="AO1495" s="42">
        <f t="shared" ca="1" si="24"/>
        <v>446</v>
      </c>
      <c r="AP1495" s="42">
        <f t="shared" ca="1" si="25"/>
        <v>216</v>
      </c>
      <c r="AQ1495" s="42">
        <f t="shared" ca="1" si="26"/>
        <v>388.02</v>
      </c>
    </row>
    <row r="1496" spans="1:43" ht="14">
      <c r="A1496" s="9">
        <f t="shared" si="18"/>
        <v>1495</v>
      </c>
      <c r="B1496" s="9">
        <v>754</v>
      </c>
      <c r="C1496" s="50">
        <v>43278</v>
      </c>
      <c r="D1496" s="39">
        <v>43284</v>
      </c>
      <c r="E1496" s="39">
        <v>43282</v>
      </c>
      <c r="F1496" s="40">
        <v>538</v>
      </c>
      <c r="G1496" s="7">
        <f t="shared" ref="G1496:L1496" ca="1" si="7482">INDIRECT(ADDRESS($F1496+1,G$2,,,G$1))</f>
        <v>43274</v>
      </c>
      <c r="H1496" s="27">
        <f t="shared" ca="1" si="7482"/>
        <v>43281</v>
      </c>
      <c r="I1496" s="9">
        <f t="shared" ca="1" si="7482"/>
        <v>7</v>
      </c>
      <c r="J1496" s="9">
        <f t="shared" ca="1" si="7482"/>
        <v>2</v>
      </c>
      <c r="K1496" s="28">
        <f t="shared" ca="1" si="7482"/>
        <v>43101</v>
      </c>
      <c r="L1496" s="9">
        <f t="shared" ca="1" si="7482"/>
        <v>7</v>
      </c>
      <c r="M1496" s="40">
        <v>33</v>
      </c>
      <c r="N1496" s="9" t="str">
        <f t="shared" ref="N1496:R1496" ca="1" si="7483">INDIRECT(ADDRESS($M1496+1,N$2,,,N$1))</f>
        <v>MACARONI DI VERONA</v>
      </c>
      <c r="O1496" s="9" t="str">
        <f t="shared" ca="1" si="7483"/>
        <v>MDV</v>
      </c>
      <c r="P1496" s="9" t="str">
        <f t="shared" ca="1" si="7483"/>
        <v>RUA ALEXANDRE DUMAS, 2323</v>
      </c>
      <c r="Q1496" s="9" t="str">
        <f t="shared" ca="1" si="7483"/>
        <v>SÃO PAULO</v>
      </c>
      <c r="R1496" s="9" t="str">
        <f t="shared" ca="1" si="7483"/>
        <v>SP</v>
      </c>
      <c r="S1496" s="40">
        <v>19</v>
      </c>
      <c r="T1496" s="9" t="str">
        <f t="shared" ref="T1496:Z1496" ca="1" si="7484">INDIRECT(ADDRESS($S1496+1,T$2,,,T$1))</f>
        <v>ESPUMANTE ROSE RESERVA</v>
      </c>
      <c r="U1496" s="9" t="str">
        <f t="shared" ca="1" si="7484"/>
        <v>ES_RSE_RS</v>
      </c>
      <c r="V1496" s="9" t="str">
        <f t="shared" ca="1" si="7484"/>
        <v>ESPUMANTE</v>
      </c>
      <c r="W1496" s="9" t="str">
        <f t="shared" ca="1" si="7484"/>
        <v>12_BTL_0,75 l</v>
      </c>
      <c r="X1496" s="29">
        <f t="shared" ca="1" si="7484"/>
        <v>12</v>
      </c>
      <c r="Y1496" s="30">
        <f t="shared" ca="1" si="7484"/>
        <v>273</v>
      </c>
      <c r="Z1496" s="30">
        <f t="shared" ca="1" si="7484"/>
        <v>123</v>
      </c>
      <c r="AA1496" s="40">
        <v>1</v>
      </c>
      <c r="AB1496" s="9" t="str">
        <f t="shared" ref="AB1496:AE1496" ca="1" si="7485">INDIRECT(ADDRESS($AA1496+1,AB$2,,,AB$1))</f>
        <v>CAMPO BELO</v>
      </c>
      <c r="AC1496" s="9" t="str">
        <f t="shared" ca="1" si="7485"/>
        <v>CB</v>
      </c>
      <c r="AD1496" s="9" t="str">
        <f t="shared" ca="1" si="7485"/>
        <v>SÃO PAULO</v>
      </c>
      <c r="AE1496" s="9" t="str">
        <f t="shared" ca="1" si="7485"/>
        <v>BRASIL</v>
      </c>
      <c r="AF1496" s="40">
        <v>5</v>
      </c>
      <c r="AG1496" s="9" t="str">
        <f t="shared" ref="AG1496:AL1496" ca="1" si="7486">INDIRECT(ADDRESS($AF1496+1,AG$2,,,AG$1))</f>
        <v>ALICE SILVEIRA</v>
      </c>
      <c r="AH1496" s="9" t="str">
        <f t="shared" ca="1" si="7486"/>
        <v>AS</v>
      </c>
      <c r="AI1496" s="9">
        <f t="shared" ca="1" si="7486"/>
        <v>2106</v>
      </c>
      <c r="AJ1496" s="9" t="str">
        <f t="shared" ca="1" si="7486"/>
        <v>AGUIAR</v>
      </c>
      <c r="AK1496" s="9" t="str">
        <f t="shared" ca="1" si="7486"/>
        <v>CTBA</v>
      </c>
      <c r="AL1496" s="9" t="str">
        <f t="shared" ca="1" si="7486"/>
        <v>CTBA</v>
      </c>
      <c r="AM1496" s="52">
        <v>1</v>
      </c>
      <c r="AN1496" s="41">
        <v>8.8000000000000009E-2</v>
      </c>
      <c r="AO1496" s="42">
        <f t="shared" ca="1" si="24"/>
        <v>273</v>
      </c>
      <c r="AP1496" s="42">
        <f t="shared" ca="1" si="25"/>
        <v>123</v>
      </c>
      <c r="AQ1496" s="42">
        <f t="shared" ca="1" si="26"/>
        <v>248.976</v>
      </c>
    </row>
    <row r="1497" spans="1:43" ht="14">
      <c r="A1497" s="9">
        <f t="shared" si="18"/>
        <v>1496</v>
      </c>
      <c r="B1497" s="9">
        <v>755</v>
      </c>
      <c r="C1497" s="50">
        <v>43277</v>
      </c>
      <c r="D1497" s="39">
        <v>43281</v>
      </c>
      <c r="E1497" s="39">
        <v>43280</v>
      </c>
      <c r="F1497" s="40">
        <v>538</v>
      </c>
      <c r="G1497" s="7">
        <f t="shared" ref="G1497:L1497" ca="1" si="7487">INDIRECT(ADDRESS($F1497+1,G$2,,,G$1))</f>
        <v>43274</v>
      </c>
      <c r="H1497" s="27">
        <f t="shared" ca="1" si="7487"/>
        <v>43281</v>
      </c>
      <c r="I1497" s="9">
        <f t="shared" ca="1" si="7487"/>
        <v>7</v>
      </c>
      <c r="J1497" s="9">
        <f t="shared" ca="1" si="7487"/>
        <v>2</v>
      </c>
      <c r="K1497" s="28">
        <f t="shared" ca="1" si="7487"/>
        <v>43101</v>
      </c>
      <c r="L1497" s="9">
        <f t="shared" ca="1" si="7487"/>
        <v>7</v>
      </c>
      <c r="M1497" s="40">
        <v>34</v>
      </c>
      <c r="N1497" s="9" t="str">
        <f t="shared" ref="N1497:R1497" ca="1" si="7488">INDIRECT(ADDRESS($M1497+1,N$2,,,N$1))</f>
        <v>SUPER BOX SUPERMERCADOS</v>
      </c>
      <c r="O1497" s="9" t="str">
        <f t="shared" ca="1" si="7488"/>
        <v>SBS</v>
      </c>
      <c r="P1497" s="9" t="str">
        <f t="shared" ca="1" si="7488"/>
        <v>RUA DO MAR, 33</v>
      </c>
      <c r="Q1497" s="9" t="str">
        <f t="shared" ca="1" si="7488"/>
        <v>VITORIA</v>
      </c>
      <c r="R1497" s="9" t="str">
        <f t="shared" ca="1" si="7488"/>
        <v>ES</v>
      </c>
      <c r="S1497" s="40">
        <v>12</v>
      </c>
      <c r="T1497" s="9" t="str">
        <f t="shared" ref="T1497:Z1497" ca="1" si="7489">INDIRECT(ADDRESS($S1497+1,T$2,,,T$1))</f>
        <v>CHARDONNAY</v>
      </c>
      <c r="U1497" s="9" t="str">
        <f t="shared" ca="1" si="7489"/>
        <v>CHDN</v>
      </c>
      <c r="V1497" s="9" t="str">
        <f t="shared" ca="1" si="7489"/>
        <v>VINHO BRANCO</v>
      </c>
      <c r="W1497" s="9" t="str">
        <f t="shared" ca="1" si="7489"/>
        <v>12_BTL_0,75 l</v>
      </c>
      <c r="X1497" s="29">
        <f t="shared" ca="1" si="7489"/>
        <v>12</v>
      </c>
      <c r="Y1497" s="30">
        <f t="shared" ca="1" si="7489"/>
        <v>148</v>
      </c>
      <c r="Z1497" s="30">
        <f t="shared" ca="1" si="7489"/>
        <v>96</v>
      </c>
      <c r="AA1497" s="40">
        <v>4</v>
      </c>
      <c r="AB1497" s="9" t="str">
        <f t="shared" ref="AB1497:AE1497" ca="1" si="7490">INDIRECT(ADDRESS($AA1497+1,AB$2,,,AB$1))</f>
        <v>AGUA LIMPA</v>
      </c>
      <c r="AC1497" s="9" t="str">
        <f t="shared" ca="1" si="7490"/>
        <v>AL</v>
      </c>
      <c r="AD1497" s="9" t="str">
        <f t="shared" ca="1" si="7490"/>
        <v>BELORIZONTE</v>
      </c>
      <c r="AE1497" s="9" t="str">
        <f t="shared" ca="1" si="7490"/>
        <v>BRASIL</v>
      </c>
      <c r="AF1497" s="40">
        <v>5</v>
      </c>
      <c r="AG1497" s="9" t="str">
        <f t="shared" ref="AG1497:AL1497" ca="1" si="7491">INDIRECT(ADDRESS($AF1497+1,AG$2,,,AG$1))</f>
        <v>ALICE SILVEIRA</v>
      </c>
      <c r="AH1497" s="9" t="str">
        <f t="shared" ca="1" si="7491"/>
        <v>AS</v>
      </c>
      <c r="AI1497" s="9">
        <f t="shared" ca="1" si="7491"/>
        <v>2106</v>
      </c>
      <c r="AJ1497" s="9" t="str">
        <f t="shared" ca="1" si="7491"/>
        <v>AGUIAR</v>
      </c>
      <c r="AK1497" s="9" t="str">
        <f t="shared" ca="1" si="7491"/>
        <v>CTBA</v>
      </c>
      <c r="AL1497" s="9" t="str">
        <f t="shared" ca="1" si="7491"/>
        <v>CTBA</v>
      </c>
      <c r="AM1497" s="52">
        <v>3</v>
      </c>
      <c r="AN1497" s="41">
        <v>0</v>
      </c>
      <c r="AO1497" s="42">
        <f t="shared" ca="1" si="24"/>
        <v>444</v>
      </c>
      <c r="AP1497" s="42">
        <f t="shared" ca="1" si="25"/>
        <v>288</v>
      </c>
      <c r="AQ1497" s="42">
        <f t="shared" ca="1" si="26"/>
        <v>444</v>
      </c>
    </row>
    <row r="1498" spans="1:43" ht="14">
      <c r="A1498" s="9">
        <f t="shared" si="18"/>
        <v>1497</v>
      </c>
      <c r="B1498" s="9">
        <v>756</v>
      </c>
      <c r="C1498" s="50">
        <v>43276</v>
      </c>
      <c r="D1498" s="39">
        <v>43281</v>
      </c>
      <c r="E1498" s="39">
        <v>43283</v>
      </c>
      <c r="F1498" s="40">
        <v>538</v>
      </c>
      <c r="G1498" s="7">
        <f t="shared" ref="G1498:L1498" ca="1" si="7492">INDIRECT(ADDRESS($F1498+1,G$2,,,G$1))</f>
        <v>43274</v>
      </c>
      <c r="H1498" s="27">
        <f t="shared" ca="1" si="7492"/>
        <v>43281</v>
      </c>
      <c r="I1498" s="9">
        <f t="shared" ca="1" si="7492"/>
        <v>7</v>
      </c>
      <c r="J1498" s="9">
        <f t="shared" ca="1" si="7492"/>
        <v>2</v>
      </c>
      <c r="K1498" s="28">
        <f t="shared" ca="1" si="7492"/>
        <v>43101</v>
      </c>
      <c r="L1498" s="9">
        <f t="shared" ca="1" si="7492"/>
        <v>7</v>
      </c>
      <c r="M1498" s="40">
        <v>4</v>
      </c>
      <c r="N1498" s="9" t="str">
        <f t="shared" ref="N1498:R1498" ca="1" si="7493">INDIRECT(ADDRESS($M1498+1,N$2,,,N$1))</f>
        <v>MINI BOX</v>
      </c>
      <c r="O1498" s="9" t="str">
        <f t="shared" ca="1" si="7493"/>
        <v>MBX</v>
      </c>
      <c r="P1498" s="9" t="str">
        <f t="shared" ca="1" si="7493"/>
        <v>AV. JARDIN DO EDEN, 33</v>
      </c>
      <c r="Q1498" s="9" t="str">
        <f t="shared" ca="1" si="7493"/>
        <v>SÃO PAULO</v>
      </c>
      <c r="R1498" s="9" t="str">
        <f t="shared" ca="1" si="7493"/>
        <v>SP</v>
      </c>
      <c r="S1498" s="40">
        <v>17</v>
      </c>
      <c r="T1498" s="9" t="str">
        <f t="shared" ref="T1498:Z1498" ca="1" si="7494">INDIRECT(ADDRESS($S1498+1,T$2,,,T$1))</f>
        <v>ESPUMANTE DEMI-SEC RESERVA</v>
      </c>
      <c r="U1498" s="9" t="str">
        <f t="shared" ca="1" si="7494"/>
        <v>ES_DS_RS</v>
      </c>
      <c r="V1498" s="9" t="str">
        <f t="shared" ca="1" si="7494"/>
        <v>ESPUMANTE</v>
      </c>
      <c r="W1498" s="9" t="str">
        <f t="shared" ca="1" si="7494"/>
        <v>12_BTL_0,75 l</v>
      </c>
      <c r="X1498" s="29">
        <f t="shared" ca="1" si="7494"/>
        <v>12</v>
      </c>
      <c r="Y1498" s="30">
        <f t="shared" ca="1" si="7494"/>
        <v>273</v>
      </c>
      <c r="Z1498" s="30">
        <f t="shared" ca="1" si="7494"/>
        <v>128</v>
      </c>
      <c r="AA1498" s="40">
        <v>1</v>
      </c>
      <c r="AB1498" s="9" t="str">
        <f t="shared" ref="AB1498:AE1498" ca="1" si="7495">INDIRECT(ADDRESS($AA1498+1,AB$2,,,AB$1))</f>
        <v>CAMPO BELO</v>
      </c>
      <c r="AC1498" s="9" t="str">
        <f t="shared" ca="1" si="7495"/>
        <v>CB</v>
      </c>
      <c r="AD1498" s="9" t="str">
        <f t="shared" ca="1" si="7495"/>
        <v>SÃO PAULO</v>
      </c>
      <c r="AE1498" s="9" t="str">
        <f t="shared" ca="1" si="7495"/>
        <v>BRASIL</v>
      </c>
      <c r="AF1498" s="40">
        <v>5</v>
      </c>
      <c r="AG1498" s="9" t="str">
        <f t="shared" ref="AG1498:AL1498" ca="1" si="7496">INDIRECT(ADDRESS($AF1498+1,AG$2,,,AG$1))</f>
        <v>ALICE SILVEIRA</v>
      </c>
      <c r="AH1498" s="9" t="str">
        <f t="shared" ca="1" si="7496"/>
        <v>AS</v>
      </c>
      <c r="AI1498" s="9">
        <f t="shared" ca="1" si="7496"/>
        <v>2106</v>
      </c>
      <c r="AJ1498" s="9" t="str">
        <f t="shared" ca="1" si="7496"/>
        <v>AGUIAR</v>
      </c>
      <c r="AK1498" s="9" t="str">
        <f t="shared" ca="1" si="7496"/>
        <v>CTBA</v>
      </c>
      <c r="AL1498" s="9" t="str">
        <f t="shared" ca="1" si="7496"/>
        <v>CTBA</v>
      </c>
      <c r="AM1498" s="52">
        <v>1</v>
      </c>
      <c r="AN1498" s="41">
        <v>0</v>
      </c>
      <c r="AO1498" s="42">
        <f t="shared" ca="1" si="24"/>
        <v>273</v>
      </c>
      <c r="AP1498" s="42">
        <f t="shared" ca="1" si="25"/>
        <v>128</v>
      </c>
      <c r="AQ1498" s="42">
        <f t="shared" ca="1" si="26"/>
        <v>273</v>
      </c>
    </row>
    <row r="1499" spans="1:43" ht="14">
      <c r="A1499" s="9">
        <f t="shared" si="18"/>
        <v>1498</v>
      </c>
      <c r="B1499" s="9">
        <v>756</v>
      </c>
      <c r="C1499" s="50">
        <v>43276</v>
      </c>
      <c r="D1499" s="39">
        <v>43281</v>
      </c>
      <c r="E1499" s="39">
        <v>43283</v>
      </c>
      <c r="F1499" s="40">
        <v>538</v>
      </c>
      <c r="G1499" s="7">
        <f t="shared" ref="G1499:L1499" ca="1" si="7497">INDIRECT(ADDRESS($F1499+1,G$2,,,G$1))</f>
        <v>43274</v>
      </c>
      <c r="H1499" s="27">
        <f t="shared" ca="1" si="7497"/>
        <v>43281</v>
      </c>
      <c r="I1499" s="9">
        <f t="shared" ca="1" si="7497"/>
        <v>7</v>
      </c>
      <c r="J1499" s="9">
        <f t="shared" ca="1" si="7497"/>
        <v>2</v>
      </c>
      <c r="K1499" s="28">
        <f t="shared" ca="1" si="7497"/>
        <v>43101</v>
      </c>
      <c r="L1499" s="9">
        <f t="shared" ca="1" si="7497"/>
        <v>7</v>
      </c>
      <c r="M1499" s="40">
        <v>4</v>
      </c>
      <c r="N1499" s="9" t="str">
        <f t="shared" ref="N1499:R1499" ca="1" si="7498">INDIRECT(ADDRESS($M1499+1,N$2,,,N$1))</f>
        <v>MINI BOX</v>
      </c>
      <c r="O1499" s="9" t="str">
        <f t="shared" ca="1" si="7498"/>
        <v>MBX</v>
      </c>
      <c r="P1499" s="9" t="str">
        <f t="shared" ca="1" si="7498"/>
        <v>AV. JARDIN DO EDEN, 33</v>
      </c>
      <c r="Q1499" s="9" t="str">
        <f t="shared" ca="1" si="7498"/>
        <v>SÃO PAULO</v>
      </c>
      <c r="R1499" s="9" t="str">
        <f t="shared" ca="1" si="7498"/>
        <v>SP</v>
      </c>
      <c r="S1499" s="40">
        <v>7</v>
      </c>
      <c r="T1499" s="9" t="str">
        <f t="shared" ref="T1499:Z1499" ca="1" si="7499">INDIRECT(ADDRESS($S1499+1,T$2,,,T$1))</f>
        <v>SAUVIGNON RESERVA</v>
      </c>
      <c r="U1499" s="9" t="str">
        <f t="shared" ca="1" si="7499"/>
        <v>SAVN_RS</v>
      </c>
      <c r="V1499" s="9" t="str">
        <f t="shared" ca="1" si="7499"/>
        <v>VINHO TINTO</v>
      </c>
      <c r="W1499" s="9" t="str">
        <f t="shared" ca="1" si="7499"/>
        <v>12_BTL_0,75 l</v>
      </c>
      <c r="X1499" s="29">
        <f t="shared" ca="1" si="7499"/>
        <v>12</v>
      </c>
      <c r="Y1499" s="30">
        <f t="shared" ca="1" si="7499"/>
        <v>198</v>
      </c>
      <c r="Z1499" s="30">
        <f t="shared" ca="1" si="7499"/>
        <v>102</v>
      </c>
      <c r="AA1499" s="40">
        <v>2</v>
      </c>
      <c r="AB1499" s="9" t="str">
        <f t="shared" ref="AB1499:AE1499" ca="1" si="7500">INDIRECT(ADDRESS($AA1499+1,AB$2,,,AB$1))</f>
        <v>MARTE</v>
      </c>
      <c r="AC1499" s="9" t="str">
        <f t="shared" ca="1" si="7500"/>
        <v>MT</v>
      </c>
      <c r="AD1499" s="9" t="str">
        <f t="shared" ca="1" si="7500"/>
        <v>CURITIBA</v>
      </c>
      <c r="AE1499" s="9" t="str">
        <f t="shared" ca="1" si="7500"/>
        <v>BRASIL</v>
      </c>
      <c r="AF1499" s="40">
        <v>5</v>
      </c>
      <c r="AG1499" s="9" t="str">
        <f t="shared" ref="AG1499:AL1499" ca="1" si="7501">INDIRECT(ADDRESS($AF1499+1,AG$2,,,AG$1))</f>
        <v>ALICE SILVEIRA</v>
      </c>
      <c r="AH1499" s="9" t="str">
        <f t="shared" ca="1" si="7501"/>
        <v>AS</v>
      </c>
      <c r="AI1499" s="9">
        <f t="shared" ca="1" si="7501"/>
        <v>2106</v>
      </c>
      <c r="AJ1499" s="9" t="str">
        <f t="shared" ca="1" si="7501"/>
        <v>AGUIAR</v>
      </c>
      <c r="AK1499" s="9" t="str">
        <f t="shared" ca="1" si="7501"/>
        <v>CTBA</v>
      </c>
      <c r="AL1499" s="9" t="str">
        <f t="shared" ca="1" si="7501"/>
        <v>CTBA</v>
      </c>
      <c r="AM1499" s="52">
        <v>2</v>
      </c>
      <c r="AN1499" s="41">
        <v>4.4999999999999998E-2</v>
      </c>
      <c r="AO1499" s="42">
        <f t="shared" ca="1" si="24"/>
        <v>396</v>
      </c>
      <c r="AP1499" s="42">
        <f t="shared" ca="1" si="25"/>
        <v>204</v>
      </c>
      <c r="AQ1499" s="42">
        <f t="shared" ca="1" si="26"/>
        <v>378.18</v>
      </c>
    </row>
    <row r="1500" spans="1:43" ht="14">
      <c r="A1500" s="9">
        <f t="shared" si="18"/>
        <v>1499</v>
      </c>
      <c r="B1500" s="9">
        <v>756</v>
      </c>
      <c r="C1500" s="50">
        <v>43276</v>
      </c>
      <c r="D1500" s="39">
        <v>43281</v>
      </c>
      <c r="E1500" s="39">
        <v>43283</v>
      </c>
      <c r="F1500" s="40">
        <v>538</v>
      </c>
      <c r="G1500" s="7">
        <f t="shared" ref="G1500:L1500" ca="1" si="7502">INDIRECT(ADDRESS($F1500+1,G$2,,,G$1))</f>
        <v>43274</v>
      </c>
      <c r="H1500" s="27">
        <f t="shared" ca="1" si="7502"/>
        <v>43281</v>
      </c>
      <c r="I1500" s="9">
        <f t="shared" ca="1" si="7502"/>
        <v>7</v>
      </c>
      <c r="J1500" s="9">
        <f t="shared" ca="1" si="7502"/>
        <v>2</v>
      </c>
      <c r="K1500" s="28">
        <f t="shared" ca="1" si="7502"/>
        <v>43101</v>
      </c>
      <c r="L1500" s="9">
        <f t="shared" ca="1" si="7502"/>
        <v>7</v>
      </c>
      <c r="M1500" s="40">
        <v>4</v>
      </c>
      <c r="N1500" s="9" t="str">
        <f t="shared" ref="N1500:R1500" ca="1" si="7503">INDIRECT(ADDRESS($M1500+1,N$2,,,N$1))</f>
        <v>MINI BOX</v>
      </c>
      <c r="O1500" s="9" t="str">
        <f t="shared" ca="1" si="7503"/>
        <v>MBX</v>
      </c>
      <c r="P1500" s="9" t="str">
        <f t="shared" ca="1" si="7503"/>
        <v>AV. JARDIN DO EDEN, 33</v>
      </c>
      <c r="Q1500" s="9" t="str">
        <f t="shared" ca="1" si="7503"/>
        <v>SÃO PAULO</v>
      </c>
      <c r="R1500" s="9" t="str">
        <f t="shared" ca="1" si="7503"/>
        <v>SP</v>
      </c>
      <c r="S1500" s="40">
        <v>17</v>
      </c>
      <c r="T1500" s="9" t="str">
        <f t="shared" ref="T1500:Z1500" ca="1" si="7504">INDIRECT(ADDRESS($S1500+1,T$2,,,T$1))</f>
        <v>ESPUMANTE DEMI-SEC RESERVA</v>
      </c>
      <c r="U1500" s="9" t="str">
        <f t="shared" ca="1" si="7504"/>
        <v>ES_DS_RS</v>
      </c>
      <c r="V1500" s="9" t="str">
        <f t="shared" ca="1" si="7504"/>
        <v>ESPUMANTE</v>
      </c>
      <c r="W1500" s="9" t="str">
        <f t="shared" ca="1" si="7504"/>
        <v>12_BTL_0,75 l</v>
      </c>
      <c r="X1500" s="29">
        <f t="shared" ca="1" si="7504"/>
        <v>12</v>
      </c>
      <c r="Y1500" s="30">
        <f t="shared" ca="1" si="7504"/>
        <v>273</v>
      </c>
      <c r="Z1500" s="30">
        <f t="shared" ca="1" si="7504"/>
        <v>128</v>
      </c>
      <c r="AA1500" s="40">
        <v>5</v>
      </c>
      <c r="AB1500" s="9" t="str">
        <f t="shared" ref="AB1500:AE1500" ca="1" si="7505">INDIRECT(ADDRESS($AA1500+1,AB$2,,,AB$1))</f>
        <v>PARQUE SUL</v>
      </c>
      <c r="AC1500" s="9" t="str">
        <f t="shared" ca="1" si="7505"/>
        <v>PS</v>
      </c>
      <c r="AD1500" s="9" t="str">
        <f t="shared" ca="1" si="7505"/>
        <v>RIO DE JANEIRO</v>
      </c>
      <c r="AE1500" s="9" t="str">
        <f t="shared" ca="1" si="7505"/>
        <v>BRASIL</v>
      </c>
      <c r="AF1500" s="40">
        <v>5</v>
      </c>
      <c r="AG1500" s="9" t="str">
        <f t="shared" ref="AG1500:AL1500" ca="1" si="7506">INDIRECT(ADDRESS($AF1500+1,AG$2,,,AG$1))</f>
        <v>ALICE SILVEIRA</v>
      </c>
      <c r="AH1500" s="9" t="str">
        <f t="shared" ca="1" si="7506"/>
        <v>AS</v>
      </c>
      <c r="AI1500" s="9">
        <f t="shared" ca="1" si="7506"/>
        <v>2106</v>
      </c>
      <c r="AJ1500" s="9" t="str">
        <f t="shared" ca="1" si="7506"/>
        <v>AGUIAR</v>
      </c>
      <c r="AK1500" s="9" t="str">
        <f t="shared" ca="1" si="7506"/>
        <v>CTBA</v>
      </c>
      <c r="AL1500" s="9" t="str">
        <f t="shared" ca="1" si="7506"/>
        <v>CTBA</v>
      </c>
      <c r="AM1500" s="52">
        <v>1</v>
      </c>
      <c r="AN1500" s="41">
        <v>2.2000000000000002E-2</v>
      </c>
      <c r="AO1500" s="42">
        <f t="shared" ca="1" si="24"/>
        <v>273</v>
      </c>
      <c r="AP1500" s="42">
        <f t="shared" ca="1" si="25"/>
        <v>128</v>
      </c>
      <c r="AQ1500" s="42">
        <f t="shared" ca="1" si="26"/>
        <v>266.99399999999997</v>
      </c>
    </row>
    <row r="1501" spans="1:43" ht="14">
      <c r="A1501" s="9">
        <f t="shared" si="18"/>
        <v>1500</v>
      </c>
      <c r="B1501" s="9">
        <v>757</v>
      </c>
      <c r="C1501" s="50">
        <v>43277</v>
      </c>
      <c r="D1501" s="39">
        <v>43283</v>
      </c>
      <c r="E1501" s="39">
        <v>43281</v>
      </c>
      <c r="F1501" s="40">
        <v>539</v>
      </c>
      <c r="G1501" s="7">
        <f t="shared" ref="G1501:L1501" ca="1" si="7507">INDIRECT(ADDRESS($F1501+1,G$2,,,G$1))</f>
        <v>43275</v>
      </c>
      <c r="H1501" s="27">
        <f t="shared" ca="1" si="7507"/>
        <v>43281</v>
      </c>
      <c r="I1501" s="9">
        <f t="shared" ca="1" si="7507"/>
        <v>1</v>
      </c>
      <c r="J1501" s="9">
        <f t="shared" ca="1" si="7507"/>
        <v>2</v>
      </c>
      <c r="K1501" s="28">
        <f t="shared" ca="1" si="7507"/>
        <v>43101</v>
      </c>
      <c r="L1501" s="9">
        <f t="shared" ca="1" si="7507"/>
        <v>1</v>
      </c>
      <c r="M1501" s="40">
        <v>21</v>
      </c>
      <c r="N1501" s="9" t="str">
        <f t="shared" ref="N1501:R1501" ca="1" si="7508">INDIRECT(ADDRESS($M1501+1,N$2,,,N$1))</f>
        <v>COZINHA MINEIRA REST.</v>
      </c>
      <c r="O1501" s="9" t="str">
        <f t="shared" ca="1" si="7508"/>
        <v>CMR</v>
      </c>
      <c r="P1501" s="9" t="str">
        <f t="shared" ca="1" si="7508"/>
        <v>RUA 7 DE SETEMBRO</v>
      </c>
      <c r="Q1501" s="9" t="str">
        <f t="shared" ca="1" si="7508"/>
        <v>BELORIZONTE</v>
      </c>
      <c r="R1501" s="9" t="str">
        <f t="shared" ca="1" si="7508"/>
        <v>MG</v>
      </c>
      <c r="S1501" s="40">
        <v>21</v>
      </c>
      <c r="T1501" s="9" t="str">
        <f t="shared" ref="T1501:Z1501" ca="1" si="7509">INDIRECT(ADDRESS($S1501+1,T$2,,,T$1))</f>
        <v>TINTO DE MESA</v>
      </c>
      <c r="U1501" s="9" t="str">
        <f t="shared" ca="1" si="7509"/>
        <v>TNT_MS_E</v>
      </c>
      <c r="V1501" s="9" t="str">
        <f t="shared" ca="1" si="7509"/>
        <v>VINHO TINTO</v>
      </c>
      <c r="W1501" s="9" t="str">
        <f t="shared" ca="1" si="7509"/>
        <v>4_TPK_2,0 l</v>
      </c>
      <c r="X1501" s="29">
        <f t="shared" ca="1" si="7509"/>
        <v>4</v>
      </c>
      <c r="Y1501" s="30">
        <f t="shared" ca="1" si="7509"/>
        <v>101</v>
      </c>
      <c r="Z1501" s="30">
        <f t="shared" ca="1" si="7509"/>
        <v>61</v>
      </c>
      <c r="AA1501" s="40">
        <v>3</v>
      </c>
      <c r="AB1501" s="9" t="str">
        <f t="shared" ref="AB1501:AE1501" ca="1" si="7510">INDIRECT(ADDRESS($AA1501+1,AB$2,,,AB$1))</f>
        <v>AGUIA</v>
      </c>
      <c r="AC1501" s="9" t="str">
        <f t="shared" ca="1" si="7510"/>
        <v>AG</v>
      </c>
      <c r="AD1501" s="9" t="str">
        <f t="shared" ca="1" si="7510"/>
        <v>PORTO ALEGRE</v>
      </c>
      <c r="AE1501" s="9" t="str">
        <f t="shared" ca="1" si="7510"/>
        <v>BRASIL</v>
      </c>
      <c r="AF1501" s="40">
        <v>1</v>
      </c>
      <c r="AG1501" s="9" t="str">
        <f t="shared" ref="AG1501:AL1501" ca="1" si="7511">INDIRECT(ADDRESS($AF1501+1,AG$2,,,AG$1))</f>
        <v>JOSÉ DA SILVA</v>
      </c>
      <c r="AH1501" s="9" t="str">
        <f t="shared" ca="1" si="7511"/>
        <v>JS</v>
      </c>
      <c r="AI1501" s="9">
        <f t="shared" ca="1" si="7511"/>
        <v>2345</v>
      </c>
      <c r="AJ1501" s="9" t="str">
        <f t="shared" ca="1" si="7511"/>
        <v>AGUIAR</v>
      </c>
      <c r="AK1501" s="9" t="str">
        <f t="shared" ca="1" si="7511"/>
        <v>CTBA</v>
      </c>
      <c r="AL1501" s="9" t="str">
        <f t="shared" ca="1" si="7511"/>
        <v>CTBA</v>
      </c>
      <c r="AM1501" s="52">
        <v>3</v>
      </c>
      <c r="AN1501" s="41">
        <v>7.9000000000000001E-2</v>
      </c>
      <c r="AO1501" s="42">
        <f t="shared" ca="1" si="24"/>
        <v>303</v>
      </c>
      <c r="AP1501" s="42">
        <f t="shared" ca="1" si="25"/>
        <v>183</v>
      </c>
      <c r="AQ1501" s="42">
        <f t="shared" ca="1" si="26"/>
        <v>279.06299999999999</v>
      </c>
    </row>
    <row r="1502" spans="1:43" ht="14">
      <c r="A1502" s="9">
        <f t="shared" si="18"/>
        <v>1501</v>
      </c>
      <c r="B1502" s="9">
        <v>758</v>
      </c>
      <c r="C1502" s="50">
        <v>43278</v>
      </c>
      <c r="D1502" s="39">
        <v>43281</v>
      </c>
      <c r="E1502" s="39">
        <v>43280</v>
      </c>
      <c r="F1502" s="40">
        <v>540</v>
      </c>
      <c r="G1502" s="7">
        <f t="shared" ref="G1502:L1502" ca="1" si="7512">INDIRECT(ADDRESS($F1502+1,G$2,,,G$1))</f>
        <v>43276</v>
      </c>
      <c r="H1502" s="27">
        <f t="shared" ca="1" si="7512"/>
        <v>43281</v>
      </c>
      <c r="I1502" s="9">
        <f t="shared" ca="1" si="7512"/>
        <v>2</v>
      </c>
      <c r="J1502" s="9">
        <f t="shared" ca="1" si="7512"/>
        <v>2</v>
      </c>
      <c r="K1502" s="28">
        <f t="shared" ca="1" si="7512"/>
        <v>43101</v>
      </c>
      <c r="L1502" s="9">
        <f t="shared" ca="1" si="7512"/>
        <v>2</v>
      </c>
      <c r="M1502" s="40">
        <v>37</v>
      </c>
      <c r="N1502" s="9" t="str">
        <f t="shared" ref="N1502:R1502" ca="1" si="7513">INDIRECT(ADDRESS($M1502+1,N$2,,,N$1))</f>
        <v>FOGO NO CHÃO CHURRASCARIA</v>
      </c>
      <c r="O1502" s="9" t="str">
        <f t="shared" ca="1" si="7513"/>
        <v>FNCC</v>
      </c>
      <c r="P1502" s="9" t="str">
        <f t="shared" ca="1" si="7513"/>
        <v>RUA DA CARNE, 11</v>
      </c>
      <c r="Q1502" s="9" t="str">
        <f t="shared" ca="1" si="7513"/>
        <v>SÃO PAULO</v>
      </c>
      <c r="R1502" s="9" t="str">
        <f t="shared" ca="1" si="7513"/>
        <v>SP</v>
      </c>
      <c r="S1502" s="40">
        <v>1</v>
      </c>
      <c r="T1502" s="9" t="str">
        <f t="shared" ref="T1502:Z1502" ca="1" si="7514">INDIRECT(ADDRESS($S1502+1,T$2,,,T$1))</f>
        <v>TINTO DE MESA</v>
      </c>
      <c r="U1502" s="9" t="str">
        <f t="shared" ca="1" si="7514"/>
        <v>TNT_MS</v>
      </c>
      <c r="V1502" s="9" t="str">
        <f t="shared" ca="1" si="7514"/>
        <v>VINHO TINTO</v>
      </c>
      <c r="W1502" s="9" t="str">
        <f t="shared" ca="1" si="7514"/>
        <v>12_BTL_0,75 l</v>
      </c>
      <c r="X1502" s="29">
        <f t="shared" ca="1" si="7514"/>
        <v>12</v>
      </c>
      <c r="Y1502" s="43">
        <f t="shared" ca="1" si="7514"/>
        <v>120.4</v>
      </c>
      <c r="Z1502" s="43">
        <f t="shared" ca="1" si="7514"/>
        <v>77</v>
      </c>
      <c r="AA1502" s="40">
        <v>3</v>
      </c>
      <c r="AB1502" s="9" t="str">
        <f t="shared" ref="AB1502:AE1502" ca="1" si="7515">INDIRECT(ADDRESS($AA1502+1,AB$2,,,AB$1))</f>
        <v>AGUIA</v>
      </c>
      <c r="AC1502" s="9" t="str">
        <f t="shared" ca="1" si="7515"/>
        <v>AG</v>
      </c>
      <c r="AD1502" s="9" t="str">
        <f t="shared" ca="1" si="7515"/>
        <v>PORTO ALEGRE</v>
      </c>
      <c r="AE1502" s="9" t="str">
        <f t="shared" ca="1" si="7515"/>
        <v>BRASIL</v>
      </c>
      <c r="AF1502" s="40">
        <v>4</v>
      </c>
      <c r="AG1502" s="9" t="str">
        <f t="shared" ref="AG1502:AL1502" ca="1" si="7516">INDIRECT(ADDRESS($AF1502+1,AG$2,,,AG$1))</f>
        <v>MANOEL CARDOSO</v>
      </c>
      <c r="AH1502" s="9" t="str">
        <f t="shared" ca="1" si="7516"/>
        <v>MC</v>
      </c>
      <c r="AI1502" s="9">
        <f t="shared" ca="1" si="7516"/>
        <v>2211</v>
      </c>
      <c r="AJ1502" s="9" t="str">
        <f t="shared" ca="1" si="7516"/>
        <v>AGUIAR</v>
      </c>
      <c r="AK1502" s="9" t="str">
        <f t="shared" ca="1" si="7516"/>
        <v>CTBA</v>
      </c>
      <c r="AL1502" s="9" t="str">
        <f t="shared" ca="1" si="7516"/>
        <v>CTBA</v>
      </c>
      <c r="AM1502" s="52">
        <v>2</v>
      </c>
      <c r="AN1502" s="41">
        <v>3.2000000000000001E-2</v>
      </c>
      <c r="AO1502" s="42">
        <f t="shared" ca="1" si="24"/>
        <v>240.8</v>
      </c>
      <c r="AP1502" s="42">
        <f t="shared" ca="1" si="25"/>
        <v>154</v>
      </c>
      <c r="AQ1502" s="42">
        <f t="shared" ca="1" si="26"/>
        <v>233.09440000000001</v>
      </c>
    </row>
    <row r="1503" spans="1:43" ht="14">
      <c r="A1503" s="9">
        <f t="shared" si="18"/>
        <v>1502</v>
      </c>
      <c r="B1503" s="9">
        <v>759</v>
      </c>
      <c r="C1503" s="50">
        <v>43280</v>
      </c>
      <c r="D1503" s="39">
        <v>43285</v>
      </c>
      <c r="E1503" s="39">
        <v>43283</v>
      </c>
      <c r="F1503" s="40">
        <v>540</v>
      </c>
      <c r="G1503" s="7">
        <f t="shared" ref="G1503:L1503" ca="1" si="7517">INDIRECT(ADDRESS($F1503+1,G$2,,,G$1))</f>
        <v>43276</v>
      </c>
      <c r="H1503" s="27">
        <f t="shared" ca="1" si="7517"/>
        <v>43281</v>
      </c>
      <c r="I1503" s="9">
        <f t="shared" ca="1" si="7517"/>
        <v>2</v>
      </c>
      <c r="J1503" s="9">
        <f t="shared" ca="1" si="7517"/>
        <v>2</v>
      </c>
      <c r="K1503" s="28">
        <f t="shared" ca="1" si="7517"/>
        <v>43101</v>
      </c>
      <c r="L1503" s="9">
        <f t="shared" ca="1" si="7517"/>
        <v>2</v>
      </c>
      <c r="M1503" s="40">
        <v>32</v>
      </c>
      <c r="N1503" s="9" t="str">
        <f t="shared" ref="N1503:R1503" ca="1" si="7518">INDIRECT(ADDRESS($M1503+1,N$2,,,N$1))</f>
        <v>VECHIA ITALIA RISTORANTE</v>
      </c>
      <c r="O1503" s="9" t="str">
        <f t="shared" ca="1" si="7518"/>
        <v>VIR</v>
      </c>
      <c r="P1503" s="9" t="str">
        <f t="shared" ca="1" si="7518"/>
        <v>AV. BERRINI, 334</v>
      </c>
      <c r="Q1503" s="9" t="str">
        <f t="shared" ca="1" si="7518"/>
        <v>SÃO PAULO</v>
      </c>
      <c r="R1503" s="9" t="str">
        <f t="shared" ca="1" si="7518"/>
        <v>SP</v>
      </c>
      <c r="S1503" s="40">
        <v>19</v>
      </c>
      <c r="T1503" s="9" t="str">
        <f t="shared" ref="T1503:Z1503" ca="1" si="7519">INDIRECT(ADDRESS($S1503+1,T$2,,,T$1))</f>
        <v>ESPUMANTE ROSE RESERVA</v>
      </c>
      <c r="U1503" s="9" t="str">
        <f t="shared" ca="1" si="7519"/>
        <v>ES_RSE_RS</v>
      </c>
      <c r="V1503" s="9" t="str">
        <f t="shared" ca="1" si="7519"/>
        <v>ESPUMANTE</v>
      </c>
      <c r="W1503" s="9" t="str">
        <f t="shared" ca="1" si="7519"/>
        <v>12_BTL_0,75 l</v>
      </c>
      <c r="X1503" s="29">
        <f t="shared" ca="1" si="7519"/>
        <v>12</v>
      </c>
      <c r="Y1503" s="30">
        <f t="shared" ca="1" si="7519"/>
        <v>273</v>
      </c>
      <c r="Z1503" s="30">
        <f t="shared" ca="1" si="7519"/>
        <v>123</v>
      </c>
      <c r="AA1503" s="40">
        <v>2</v>
      </c>
      <c r="AB1503" s="9" t="str">
        <f t="shared" ref="AB1503:AE1503" ca="1" si="7520">INDIRECT(ADDRESS($AA1503+1,AB$2,,,AB$1))</f>
        <v>MARTE</v>
      </c>
      <c r="AC1503" s="9" t="str">
        <f t="shared" ca="1" si="7520"/>
        <v>MT</v>
      </c>
      <c r="AD1503" s="9" t="str">
        <f t="shared" ca="1" si="7520"/>
        <v>CURITIBA</v>
      </c>
      <c r="AE1503" s="9" t="str">
        <f t="shared" ca="1" si="7520"/>
        <v>BRASIL</v>
      </c>
      <c r="AF1503" s="40">
        <v>4</v>
      </c>
      <c r="AG1503" s="9" t="str">
        <f t="shared" ref="AG1503:AL1503" ca="1" si="7521">INDIRECT(ADDRESS($AF1503+1,AG$2,,,AG$1))</f>
        <v>MANOEL CARDOSO</v>
      </c>
      <c r="AH1503" s="9" t="str">
        <f t="shared" ca="1" si="7521"/>
        <v>MC</v>
      </c>
      <c r="AI1503" s="9">
        <f t="shared" ca="1" si="7521"/>
        <v>2211</v>
      </c>
      <c r="AJ1503" s="9" t="str">
        <f t="shared" ca="1" si="7521"/>
        <v>AGUIAR</v>
      </c>
      <c r="AK1503" s="9" t="str">
        <f t="shared" ca="1" si="7521"/>
        <v>CTBA</v>
      </c>
      <c r="AL1503" s="9" t="str">
        <f t="shared" ca="1" si="7521"/>
        <v>CTBA</v>
      </c>
      <c r="AM1503" s="52">
        <v>1</v>
      </c>
      <c r="AN1503" s="41">
        <v>5.4000000000000006E-2</v>
      </c>
      <c r="AO1503" s="42">
        <f t="shared" ca="1" si="24"/>
        <v>273</v>
      </c>
      <c r="AP1503" s="42">
        <f t="shared" ca="1" si="25"/>
        <v>123</v>
      </c>
      <c r="AQ1503" s="42">
        <f t="shared" ca="1" si="26"/>
        <v>258.25799999999998</v>
      </c>
    </row>
    <row r="1504" spans="1:43" ht="14">
      <c r="A1504" s="9">
        <f t="shared" si="18"/>
        <v>1503</v>
      </c>
      <c r="B1504" s="9">
        <v>760</v>
      </c>
      <c r="C1504" s="50">
        <v>43281</v>
      </c>
      <c r="D1504" s="39">
        <v>43284</v>
      </c>
      <c r="E1504" s="39">
        <v>43286</v>
      </c>
      <c r="F1504" s="40">
        <v>541</v>
      </c>
      <c r="G1504" s="7">
        <f t="shared" ref="G1504:L1504" ca="1" si="7522">INDIRECT(ADDRESS($F1504+1,G$2,,,G$1))</f>
        <v>43277</v>
      </c>
      <c r="H1504" s="27">
        <f t="shared" ca="1" si="7522"/>
        <v>43281</v>
      </c>
      <c r="I1504" s="9">
        <f t="shared" ca="1" si="7522"/>
        <v>3</v>
      </c>
      <c r="J1504" s="9">
        <f t="shared" ca="1" si="7522"/>
        <v>2</v>
      </c>
      <c r="K1504" s="28">
        <f t="shared" ca="1" si="7522"/>
        <v>43101</v>
      </c>
      <c r="L1504" s="9">
        <f t="shared" ca="1" si="7522"/>
        <v>3</v>
      </c>
      <c r="M1504" s="40">
        <v>27</v>
      </c>
      <c r="N1504" s="9" t="str">
        <f t="shared" ref="N1504:R1504" ca="1" si="7523">INDIRECT(ADDRESS($M1504+1,N$2,,,N$1))</f>
        <v>ROMA RESTAURANTE</v>
      </c>
      <c r="O1504" s="9" t="str">
        <f t="shared" ca="1" si="7523"/>
        <v>RRT</v>
      </c>
      <c r="P1504" s="9" t="str">
        <f t="shared" ca="1" si="7523"/>
        <v>RUA NONA ITALIA, 44</v>
      </c>
      <c r="Q1504" s="9" t="str">
        <f t="shared" ca="1" si="7523"/>
        <v>CURITIBA</v>
      </c>
      <c r="R1504" s="9" t="str">
        <f t="shared" ca="1" si="7523"/>
        <v>PR</v>
      </c>
      <c r="S1504" s="40">
        <v>4</v>
      </c>
      <c r="T1504" s="9" t="str">
        <f t="shared" ref="T1504:Z1504" ca="1" si="7524">INDIRECT(ADDRESS($S1504+1,T$2,,,T$1))</f>
        <v>CARMENERE</v>
      </c>
      <c r="U1504" s="9" t="str">
        <f t="shared" ca="1" si="7524"/>
        <v>CRMN</v>
      </c>
      <c r="V1504" s="9" t="str">
        <f t="shared" ca="1" si="7524"/>
        <v>VINHO TINTO</v>
      </c>
      <c r="W1504" s="9" t="str">
        <f t="shared" ca="1" si="7524"/>
        <v>12_BTL_0,75 l</v>
      </c>
      <c r="X1504" s="29">
        <f t="shared" ca="1" si="7524"/>
        <v>12</v>
      </c>
      <c r="Y1504" s="30">
        <f t="shared" ca="1" si="7524"/>
        <v>150</v>
      </c>
      <c r="Z1504" s="30">
        <f t="shared" ca="1" si="7524"/>
        <v>98</v>
      </c>
      <c r="AA1504" s="40">
        <v>1</v>
      </c>
      <c r="AB1504" s="9" t="str">
        <f t="shared" ref="AB1504:AE1504" ca="1" si="7525">INDIRECT(ADDRESS($AA1504+1,AB$2,,,AB$1))</f>
        <v>CAMPO BELO</v>
      </c>
      <c r="AC1504" s="9" t="str">
        <f t="shared" ca="1" si="7525"/>
        <v>CB</v>
      </c>
      <c r="AD1504" s="9" t="str">
        <f t="shared" ca="1" si="7525"/>
        <v>SÃO PAULO</v>
      </c>
      <c r="AE1504" s="9" t="str">
        <f t="shared" ca="1" si="7525"/>
        <v>BRASIL</v>
      </c>
      <c r="AF1504" s="40">
        <v>4</v>
      </c>
      <c r="AG1504" s="9" t="str">
        <f t="shared" ref="AG1504:AL1504" ca="1" si="7526">INDIRECT(ADDRESS($AF1504+1,AG$2,,,AG$1))</f>
        <v>MANOEL CARDOSO</v>
      </c>
      <c r="AH1504" s="9" t="str">
        <f t="shared" ca="1" si="7526"/>
        <v>MC</v>
      </c>
      <c r="AI1504" s="9">
        <f t="shared" ca="1" si="7526"/>
        <v>2211</v>
      </c>
      <c r="AJ1504" s="9" t="str">
        <f t="shared" ca="1" si="7526"/>
        <v>AGUIAR</v>
      </c>
      <c r="AK1504" s="9" t="str">
        <f t="shared" ca="1" si="7526"/>
        <v>CTBA</v>
      </c>
      <c r="AL1504" s="9" t="str">
        <f t="shared" ca="1" si="7526"/>
        <v>CTBA</v>
      </c>
      <c r="AM1504" s="52">
        <v>3</v>
      </c>
      <c r="AN1504" s="41">
        <v>3.3000000000000002E-2</v>
      </c>
      <c r="AO1504" s="42">
        <f t="shared" ca="1" si="24"/>
        <v>450</v>
      </c>
      <c r="AP1504" s="42">
        <f t="shared" ca="1" si="25"/>
        <v>294</v>
      </c>
      <c r="AQ1504" s="42">
        <f t="shared" ca="1" si="26"/>
        <v>435.15</v>
      </c>
    </row>
    <row r="1505" spans="1:43" ht="14">
      <c r="A1505" s="9">
        <f t="shared" si="18"/>
        <v>1504</v>
      </c>
      <c r="B1505" s="9">
        <v>761</v>
      </c>
      <c r="C1505" s="50">
        <v>43279</v>
      </c>
      <c r="D1505" s="39">
        <v>43284</v>
      </c>
      <c r="E1505" s="39">
        <v>43284</v>
      </c>
      <c r="F1505" s="40">
        <v>541</v>
      </c>
      <c r="G1505" s="7">
        <f t="shared" ref="G1505:L1505" ca="1" si="7527">INDIRECT(ADDRESS($F1505+1,G$2,,,G$1))</f>
        <v>43277</v>
      </c>
      <c r="H1505" s="27">
        <f t="shared" ca="1" si="7527"/>
        <v>43281</v>
      </c>
      <c r="I1505" s="9">
        <f t="shared" ca="1" si="7527"/>
        <v>3</v>
      </c>
      <c r="J1505" s="9">
        <f t="shared" ca="1" si="7527"/>
        <v>2</v>
      </c>
      <c r="K1505" s="28">
        <f t="shared" ca="1" si="7527"/>
        <v>43101</v>
      </c>
      <c r="L1505" s="9">
        <f t="shared" ca="1" si="7527"/>
        <v>3</v>
      </c>
      <c r="M1505" s="40">
        <v>36</v>
      </c>
      <c r="N1505" s="9" t="str">
        <f t="shared" ref="N1505:R1505" ca="1" si="7528">INDIRECT(ADDRESS($M1505+1,N$2,,,N$1))</f>
        <v>ANTONIETTA VERONESE RISTORANTE ITALIANO</v>
      </c>
      <c r="O1505" s="9" t="str">
        <f t="shared" ca="1" si="7528"/>
        <v>AVRI</v>
      </c>
      <c r="P1505" s="9" t="str">
        <f t="shared" ca="1" si="7528"/>
        <v>AV DOS BRAGA, CASA 23</v>
      </c>
      <c r="Q1505" s="9" t="str">
        <f t="shared" ca="1" si="7528"/>
        <v>CAMPINAS</v>
      </c>
      <c r="R1505" s="9" t="str">
        <f t="shared" ca="1" si="7528"/>
        <v>SP</v>
      </c>
      <c r="S1505" s="40">
        <v>20</v>
      </c>
      <c r="T1505" s="9" t="str">
        <f t="shared" ref="T1505:Z1505" ca="1" si="7529">INDIRECT(ADDRESS($S1505+1,T$2,,,T$1))</f>
        <v>MALBEC RESERVA</v>
      </c>
      <c r="U1505" s="9" t="str">
        <f t="shared" ca="1" si="7529"/>
        <v>MBC_RS</v>
      </c>
      <c r="V1505" s="9" t="str">
        <f t="shared" ca="1" si="7529"/>
        <v>VINHO TINTO</v>
      </c>
      <c r="W1505" s="9" t="str">
        <f t="shared" ca="1" si="7529"/>
        <v>12_BTL_0,75 l</v>
      </c>
      <c r="X1505" s="29">
        <f t="shared" ca="1" si="7529"/>
        <v>12</v>
      </c>
      <c r="Y1505" s="30">
        <f t="shared" ca="1" si="7529"/>
        <v>298</v>
      </c>
      <c r="Z1505" s="30">
        <f t="shared" ca="1" si="7529"/>
        <v>154</v>
      </c>
      <c r="AA1505" s="40">
        <v>1</v>
      </c>
      <c r="AB1505" s="9" t="str">
        <f t="shared" ref="AB1505:AE1505" ca="1" si="7530">INDIRECT(ADDRESS($AA1505+1,AB$2,,,AB$1))</f>
        <v>CAMPO BELO</v>
      </c>
      <c r="AC1505" s="9" t="str">
        <f t="shared" ca="1" si="7530"/>
        <v>CB</v>
      </c>
      <c r="AD1505" s="9" t="str">
        <f t="shared" ca="1" si="7530"/>
        <v>SÃO PAULO</v>
      </c>
      <c r="AE1505" s="9" t="str">
        <f t="shared" ca="1" si="7530"/>
        <v>BRASIL</v>
      </c>
      <c r="AF1505" s="40">
        <v>4</v>
      </c>
      <c r="AG1505" s="9" t="str">
        <f t="shared" ref="AG1505:AL1505" ca="1" si="7531">INDIRECT(ADDRESS($AF1505+1,AG$2,,,AG$1))</f>
        <v>MANOEL CARDOSO</v>
      </c>
      <c r="AH1505" s="9" t="str">
        <f t="shared" ca="1" si="7531"/>
        <v>MC</v>
      </c>
      <c r="AI1505" s="9">
        <f t="shared" ca="1" si="7531"/>
        <v>2211</v>
      </c>
      <c r="AJ1505" s="9" t="str">
        <f t="shared" ca="1" si="7531"/>
        <v>AGUIAR</v>
      </c>
      <c r="AK1505" s="9" t="str">
        <f t="shared" ca="1" si="7531"/>
        <v>CTBA</v>
      </c>
      <c r="AL1505" s="9" t="str">
        <f t="shared" ca="1" si="7531"/>
        <v>CTBA</v>
      </c>
      <c r="AM1505" s="52">
        <v>1</v>
      </c>
      <c r="AN1505" s="41">
        <v>0.10300000000000001</v>
      </c>
      <c r="AO1505" s="42">
        <f t="shared" ca="1" si="24"/>
        <v>298</v>
      </c>
      <c r="AP1505" s="42">
        <f t="shared" ca="1" si="25"/>
        <v>154</v>
      </c>
      <c r="AQ1505" s="42">
        <f t="shared" ca="1" si="26"/>
        <v>267.30599999999998</v>
      </c>
    </row>
    <row r="1506" spans="1:43" ht="14">
      <c r="A1506" s="9">
        <f t="shared" si="18"/>
        <v>1505</v>
      </c>
      <c r="B1506" s="9">
        <v>762</v>
      </c>
      <c r="C1506" s="50">
        <v>43278</v>
      </c>
      <c r="D1506" s="39">
        <v>43283</v>
      </c>
      <c r="E1506" s="39">
        <v>43283</v>
      </c>
      <c r="F1506" s="40">
        <v>541</v>
      </c>
      <c r="G1506" s="7">
        <f t="shared" ref="G1506:L1506" ca="1" si="7532">INDIRECT(ADDRESS($F1506+1,G$2,,,G$1))</f>
        <v>43277</v>
      </c>
      <c r="H1506" s="27">
        <f t="shared" ca="1" si="7532"/>
        <v>43281</v>
      </c>
      <c r="I1506" s="9">
        <f t="shared" ca="1" si="7532"/>
        <v>3</v>
      </c>
      <c r="J1506" s="9">
        <f t="shared" ca="1" si="7532"/>
        <v>2</v>
      </c>
      <c r="K1506" s="28">
        <f t="shared" ca="1" si="7532"/>
        <v>43101</v>
      </c>
      <c r="L1506" s="9">
        <f t="shared" ca="1" si="7532"/>
        <v>3</v>
      </c>
      <c r="M1506" s="40">
        <v>8</v>
      </c>
      <c r="N1506" s="9" t="str">
        <f t="shared" ref="N1506:R1506" ca="1" si="7533">INDIRECT(ADDRESS($M1506+1,N$2,,,N$1))</f>
        <v>DON VITO RESTAURANTE ITALIANO</v>
      </c>
      <c r="O1506" s="9" t="str">
        <f t="shared" ca="1" si="7533"/>
        <v>DVRI</v>
      </c>
      <c r="P1506" s="9" t="str">
        <f t="shared" ca="1" si="7533"/>
        <v>BEIRA MAR, 23</v>
      </c>
      <c r="Q1506" s="9" t="str">
        <f t="shared" ca="1" si="7533"/>
        <v>RIO DE JANEIRO</v>
      </c>
      <c r="R1506" s="9" t="str">
        <f t="shared" ca="1" si="7533"/>
        <v>RJ</v>
      </c>
      <c r="S1506" s="40">
        <v>7</v>
      </c>
      <c r="T1506" s="9" t="str">
        <f t="shared" ref="T1506:Z1506" ca="1" si="7534">INDIRECT(ADDRESS($S1506+1,T$2,,,T$1))</f>
        <v>SAUVIGNON RESERVA</v>
      </c>
      <c r="U1506" s="9" t="str">
        <f t="shared" ca="1" si="7534"/>
        <v>SAVN_RS</v>
      </c>
      <c r="V1506" s="9" t="str">
        <f t="shared" ca="1" si="7534"/>
        <v>VINHO TINTO</v>
      </c>
      <c r="W1506" s="9" t="str">
        <f t="shared" ca="1" si="7534"/>
        <v>12_BTL_0,75 l</v>
      </c>
      <c r="X1506" s="29">
        <f t="shared" ca="1" si="7534"/>
        <v>12</v>
      </c>
      <c r="Y1506" s="30">
        <f t="shared" ca="1" si="7534"/>
        <v>198</v>
      </c>
      <c r="Z1506" s="30">
        <f t="shared" ca="1" si="7534"/>
        <v>102</v>
      </c>
      <c r="AA1506" s="40">
        <v>3</v>
      </c>
      <c r="AB1506" s="9" t="str">
        <f t="shared" ref="AB1506:AE1506" ca="1" si="7535">INDIRECT(ADDRESS($AA1506+1,AB$2,,,AB$1))</f>
        <v>AGUIA</v>
      </c>
      <c r="AC1506" s="9" t="str">
        <f t="shared" ca="1" si="7535"/>
        <v>AG</v>
      </c>
      <c r="AD1506" s="9" t="str">
        <f t="shared" ca="1" si="7535"/>
        <v>PORTO ALEGRE</v>
      </c>
      <c r="AE1506" s="9" t="str">
        <f t="shared" ca="1" si="7535"/>
        <v>BRASIL</v>
      </c>
      <c r="AF1506" s="40">
        <v>4</v>
      </c>
      <c r="AG1506" s="9" t="str">
        <f t="shared" ref="AG1506:AL1506" ca="1" si="7536">INDIRECT(ADDRESS($AF1506+1,AG$2,,,AG$1))</f>
        <v>MANOEL CARDOSO</v>
      </c>
      <c r="AH1506" s="9" t="str">
        <f t="shared" ca="1" si="7536"/>
        <v>MC</v>
      </c>
      <c r="AI1506" s="9">
        <f t="shared" ca="1" si="7536"/>
        <v>2211</v>
      </c>
      <c r="AJ1506" s="9" t="str">
        <f t="shared" ca="1" si="7536"/>
        <v>AGUIAR</v>
      </c>
      <c r="AK1506" s="9" t="str">
        <f t="shared" ca="1" si="7536"/>
        <v>CTBA</v>
      </c>
      <c r="AL1506" s="9" t="str">
        <f t="shared" ca="1" si="7536"/>
        <v>CTBA</v>
      </c>
      <c r="AM1506" s="52">
        <v>2</v>
      </c>
      <c r="AN1506" s="41">
        <v>8.4000000000000005E-2</v>
      </c>
      <c r="AO1506" s="42">
        <f t="shared" ca="1" si="24"/>
        <v>396</v>
      </c>
      <c r="AP1506" s="42">
        <f t="shared" ca="1" si="25"/>
        <v>204</v>
      </c>
      <c r="AQ1506" s="42">
        <f t="shared" ca="1" si="26"/>
        <v>362.73599999999999</v>
      </c>
    </row>
    <row r="1507" spans="1:43" ht="14">
      <c r="A1507" s="9">
        <f t="shared" si="18"/>
        <v>1506</v>
      </c>
      <c r="B1507" s="9">
        <v>762</v>
      </c>
      <c r="C1507" s="50">
        <v>43278</v>
      </c>
      <c r="D1507" s="39">
        <v>43283</v>
      </c>
      <c r="E1507" s="39">
        <v>43283</v>
      </c>
      <c r="F1507" s="40">
        <v>541</v>
      </c>
      <c r="G1507" s="7">
        <f t="shared" ref="G1507:L1507" ca="1" si="7537">INDIRECT(ADDRESS($F1507+1,G$2,,,G$1))</f>
        <v>43277</v>
      </c>
      <c r="H1507" s="27">
        <f t="shared" ca="1" si="7537"/>
        <v>43281</v>
      </c>
      <c r="I1507" s="9">
        <f t="shared" ca="1" si="7537"/>
        <v>3</v>
      </c>
      <c r="J1507" s="9">
        <f t="shared" ca="1" si="7537"/>
        <v>2</v>
      </c>
      <c r="K1507" s="28">
        <f t="shared" ca="1" si="7537"/>
        <v>43101</v>
      </c>
      <c r="L1507" s="9">
        <f t="shared" ca="1" si="7537"/>
        <v>3</v>
      </c>
      <c r="M1507" s="40">
        <v>8</v>
      </c>
      <c r="N1507" s="9" t="str">
        <f t="shared" ref="N1507:R1507" ca="1" si="7538">INDIRECT(ADDRESS($M1507+1,N$2,,,N$1))</f>
        <v>DON VITO RESTAURANTE ITALIANO</v>
      </c>
      <c r="O1507" s="9" t="str">
        <f t="shared" ca="1" si="7538"/>
        <v>DVRI</v>
      </c>
      <c r="P1507" s="9" t="str">
        <f t="shared" ca="1" si="7538"/>
        <v>BEIRA MAR, 23</v>
      </c>
      <c r="Q1507" s="9" t="str">
        <f t="shared" ca="1" si="7538"/>
        <v>RIO DE JANEIRO</v>
      </c>
      <c r="R1507" s="9" t="str">
        <f t="shared" ca="1" si="7538"/>
        <v>RJ</v>
      </c>
      <c r="S1507" s="40">
        <v>25</v>
      </c>
      <c r="T1507" s="9" t="str">
        <f t="shared" ref="T1507:Z1507" ca="1" si="7539">INDIRECT(ADDRESS($S1507+1,T$2,,,T$1))</f>
        <v>SAUVIGNON</v>
      </c>
      <c r="U1507" s="9" t="str">
        <f t="shared" ca="1" si="7539"/>
        <v>SAVN_E</v>
      </c>
      <c r="V1507" s="9" t="str">
        <f t="shared" ca="1" si="7539"/>
        <v>VINHO TINTO</v>
      </c>
      <c r="W1507" s="9" t="str">
        <f t="shared" ca="1" si="7539"/>
        <v>4_TPK_2,0 l</v>
      </c>
      <c r="X1507" s="29">
        <f t="shared" ca="1" si="7539"/>
        <v>4</v>
      </c>
      <c r="Y1507" s="30">
        <f t="shared" ca="1" si="7539"/>
        <v>121</v>
      </c>
      <c r="Z1507" s="30">
        <f t="shared" ca="1" si="7539"/>
        <v>27</v>
      </c>
      <c r="AA1507" s="40">
        <v>4</v>
      </c>
      <c r="AB1507" s="9" t="str">
        <f t="shared" ref="AB1507:AE1507" ca="1" si="7540">INDIRECT(ADDRESS($AA1507+1,AB$2,,,AB$1))</f>
        <v>AGUA LIMPA</v>
      </c>
      <c r="AC1507" s="9" t="str">
        <f t="shared" ca="1" si="7540"/>
        <v>AL</v>
      </c>
      <c r="AD1507" s="9" t="str">
        <f t="shared" ca="1" si="7540"/>
        <v>BELORIZONTE</v>
      </c>
      <c r="AE1507" s="9" t="str">
        <f t="shared" ca="1" si="7540"/>
        <v>BRASIL</v>
      </c>
      <c r="AF1507" s="40">
        <v>11</v>
      </c>
      <c r="AG1507" s="9" t="str">
        <f t="shared" ref="AG1507:AL1507" ca="1" si="7541">INDIRECT(ADDRESS($AF1507+1,AG$2,,,AG$1))</f>
        <v>DEBORA CALIXTO</v>
      </c>
      <c r="AH1507" s="9" t="str">
        <f t="shared" ca="1" si="7541"/>
        <v>DC</v>
      </c>
      <c r="AI1507" s="9">
        <f t="shared" ca="1" si="7541"/>
        <v>2188</v>
      </c>
      <c r="AJ1507" s="9" t="str">
        <f t="shared" ca="1" si="7541"/>
        <v>ANTÔNIO</v>
      </c>
      <c r="AK1507" s="9" t="str">
        <f t="shared" ca="1" si="7541"/>
        <v>SPAULO</v>
      </c>
      <c r="AL1507" s="9" t="str">
        <f t="shared" ca="1" si="7541"/>
        <v>SPAULO</v>
      </c>
      <c r="AM1507" s="52">
        <v>3</v>
      </c>
      <c r="AN1507" s="41">
        <v>2.7000000000000003E-2</v>
      </c>
      <c r="AO1507" s="42">
        <f t="shared" ca="1" si="24"/>
        <v>363</v>
      </c>
      <c r="AP1507" s="42">
        <f t="shared" ca="1" si="25"/>
        <v>81</v>
      </c>
      <c r="AQ1507" s="42">
        <f t="shared" ca="1" si="26"/>
        <v>353.19900000000001</v>
      </c>
    </row>
    <row r="1508" spans="1:43" ht="14">
      <c r="A1508" s="9">
        <f t="shared" si="18"/>
        <v>1507</v>
      </c>
      <c r="B1508" s="9">
        <v>763</v>
      </c>
      <c r="C1508" s="50">
        <v>43279</v>
      </c>
      <c r="D1508" s="39">
        <v>43285</v>
      </c>
      <c r="E1508" s="39">
        <v>43283</v>
      </c>
      <c r="F1508" s="40">
        <v>542</v>
      </c>
      <c r="G1508" s="7">
        <f t="shared" ref="G1508:L1508" ca="1" si="7542">INDIRECT(ADDRESS($F1508+1,G$2,,,G$1))</f>
        <v>43278</v>
      </c>
      <c r="H1508" s="27">
        <f t="shared" ca="1" si="7542"/>
        <v>43281</v>
      </c>
      <c r="I1508" s="9">
        <f t="shared" ca="1" si="7542"/>
        <v>4</v>
      </c>
      <c r="J1508" s="9">
        <f t="shared" ca="1" si="7542"/>
        <v>2</v>
      </c>
      <c r="K1508" s="28">
        <f t="shared" ca="1" si="7542"/>
        <v>43101</v>
      </c>
      <c r="L1508" s="9">
        <f t="shared" ca="1" si="7542"/>
        <v>4</v>
      </c>
      <c r="M1508" s="40">
        <v>32</v>
      </c>
      <c r="N1508" s="9" t="str">
        <f t="shared" ref="N1508:R1508" ca="1" si="7543">INDIRECT(ADDRESS($M1508+1,N$2,,,N$1))</f>
        <v>VECHIA ITALIA RISTORANTE</v>
      </c>
      <c r="O1508" s="9" t="str">
        <f t="shared" ca="1" si="7543"/>
        <v>VIR</v>
      </c>
      <c r="P1508" s="9" t="str">
        <f t="shared" ca="1" si="7543"/>
        <v>AV. BERRINI, 334</v>
      </c>
      <c r="Q1508" s="9" t="str">
        <f t="shared" ca="1" si="7543"/>
        <v>SÃO PAULO</v>
      </c>
      <c r="R1508" s="9" t="str">
        <f t="shared" ca="1" si="7543"/>
        <v>SP</v>
      </c>
      <c r="S1508" s="40">
        <v>1</v>
      </c>
      <c r="T1508" s="9" t="str">
        <f t="shared" ref="T1508:Z1508" ca="1" si="7544">INDIRECT(ADDRESS($S1508+1,T$2,,,T$1))</f>
        <v>TINTO DE MESA</v>
      </c>
      <c r="U1508" s="9" t="str">
        <f t="shared" ca="1" si="7544"/>
        <v>TNT_MS</v>
      </c>
      <c r="V1508" s="9" t="str">
        <f t="shared" ca="1" si="7544"/>
        <v>VINHO TINTO</v>
      </c>
      <c r="W1508" s="9" t="str">
        <f t="shared" ca="1" si="7544"/>
        <v>12_BTL_0,75 l</v>
      </c>
      <c r="X1508" s="29">
        <f t="shared" ca="1" si="7544"/>
        <v>12</v>
      </c>
      <c r="Y1508" s="43">
        <f t="shared" ca="1" si="7544"/>
        <v>120.4</v>
      </c>
      <c r="Z1508" s="43">
        <f t="shared" ca="1" si="7544"/>
        <v>77</v>
      </c>
      <c r="AA1508" s="40">
        <v>6</v>
      </c>
      <c r="AB1508" s="9" t="str">
        <f t="shared" ref="AB1508:AE1508" ca="1" si="7545">INDIRECT(ADDRESS($AA1508+1,AB$2,,,AB$1))</f>
        <v>CENTRO NORTE</v>
      </c>
      <c r="AC1508" s="9" t="str">
        <f t="shared" ca="1" si="7545"/>
        <v>CN</v>
      </c>
      <c r="AD1508" s="9" t="str">
        <f t="shared" ca="1" si="7545"/>
        <v>GOIANIA</v>
      </c>
      <c r="AE1508" s="9" t="str">
        <f t="shared" ca="1" si="7545"/>
        <v>BRASIL</v>
      </c>
      <c r="AF1508" s="40">
        <v>9</v>
      </c>
      <c r="AG1508" s="9" t="str">
        <f t="shared" ref="AG1508:AL1508" ca="1" si="7546">INDIRECT(ADDRESS($AF1508+1,AG$2,,,AG$1))</f>
        <v>CARLOS JOSE</v>
      </c>
      <c r="AH1508" s="9" t="str">
        <f t="shared" ca="1" si="7546"/>
        <v>CJ</v>
      </c>
      <c r="AI1508" s="9">
        <f t="shared" ca="1" si="7546"/>
        <v>2177</v>
      </c>
      <c r="AJ1508" s="9" t="str">
        <f t="shared" ca="1" si="7546"/>
        <v>MENESES</v>
      </c>
      <c r="AK1508" s="9" t="str">
        <f t="shared" ca="1" si="7546"/>
        <v>BSB</v>
      </c>
      <c r="AL1508" s="9" t="str">
        <f t="shared" ca="1" si="7546"/>
        <v>BSB</v>
      </c>
      <c r="AM1508" s="52">
        <v>3</v>
      </c>
      <c r="AN1508" s="41">
        <v>7.9000000000000001E-2</v>
      </c>
      <c r="AO1508" s="42">
        <f t="shared" ca="1" si="24"/>
        <v>361.20000000000005</v>
      </c>
      <c r="AP1508" s="42">
        <f t="shared" ca="1" si="25"/>
        <v>231</v>
      </c>
      <c r="AQ1508" s="42">
        <f t="shared" ca="1" si="26"/>
        <v>332.66520000000008</v>
      </c>
    </row>
    <row r="1509" spans="1:43" ht="14">
      <c r="A1509" s="9">
        <f t="shared" si="18"/>
        <v>1508</v>
      </c>
      <c r="B1509" s="9">
        <v>763</v>
      </c>
      <c r="C1509" s="50">
        <v>43279</v>
      </c>
      <c r="D1509" s="39">
        <v>43285</v>
      </c>
      <c r="E1509" s="39">
        <v>43283</v>
      </c>
      <c r="F1509" s="40">
        <v>542</v>
      </c>
      <c r="G1509" s="7">
        <f t="shared" ref="G1509:L1509" ca="1" si="7547">INDIRECT(ADDRESS($F1509+1,G$2,,,G$1))</f>
        <v>43278</v>
      </c>
      <c r="H1509" s="27">
        <f t="shared" ca="1" si="7547"/>
        <v>43281</v>
      </c>
      <c r="I1509" s="9">
        <f t="shared" ca="1" si="7547"/>
        <v>4</v>
      </c>
      <c r="J1509" s="9">
        <f t="shared" ca="1" si="7547"/>
        <v>2</v>
      </c>
      <c r="K1509" s="28">
        <f t="shared" ca="1" si="7547"/>
        <v>43101</v>
      </c>
      <c r="L1509" s="9">
        <f t="shared" ca="1" si="7547"/>
        <v>4</v>
      </c>
      <c r="M1509" s="40">
        <v>32</v>
      </c>
      <c r="N1509" s="9" t="str">
        <f t="shared" ref="N1509:R1509" ca="1" si="7548">INDIRECT(ADDRESS($M1509+1,N$2,,,N$1))</f>
        <v>VECHIA ITALIA RISTORANTE</v>
      </c>
      <c r="O1509" s="9" t="str">
        <f t="shared" ca="1" si="7548"/>
        <v>VIR</v>
      </c>
      <c r="P1509" s="9" t="str">
        <f t="shared" ca="1" si="7548"/>
        <v>AV. BERRINI, 334</v>
      </c>
      <c r="Q1509" s="9" t="str">
        <f t="shared" ca="1" si="7548"/>
        <v>SÃO PAULO</v>
      </c>
      <c r="R1509" s="9" t="str">
        <f t="shared" ca="1" si="7548"/>
        <v>SP</v>
      </c>
      <c r="S1509" s="40">
        <v>10</v>
      </c>
      <c r="T1509" s="9" t="str">
        <f t="shared" ref="T1509:Z1509" ca="1" si="7549">INDIRECT(ADDRESS($S1509+1,T$2,,,T$1))</f>
        <v>RIESLING</v>
      </c>
      <c r="U1509" s="9" t="str">
        <f t="shared" ca="1" si="7549"/>
        <v>RISL</v>
      </c>
      <c r="V1509" s="9" t="str">
        <f t="shared" ca="1" si="7549"/>
        <v>VINHO BRANCO</v>
      </c>
      <c r="W1509" s="9" t="str">
        <f t="shared" ca="1" si="7549"/>
        <v>12_BTL_0,75 l</v>
      </c>
      <c r="X1509" s="29">
        <f t="shared" ca="1" si="7549"/>
        <v>12</v>
      </c>
      <c r="Y1509" s="30">
        <f t="shared" ca="1" si="7549"/>
        <v>225</v>
      </c>
      <c r="Z1509" s="30">
        <f t="shared" ca="1" si="7549"/>
        <v>121</v>
      </c>
      <c r="AA1509" s="40">
        <v>2</v>
      </c>
      <c r="AB1509" s="9" t="str">
        <f t="shared" ref="AB1509:AE1509" ca="1" si="7550">INDIRECT(ADDRESS($AA1509+1,AB$2,,,AB$1))</f>
        <v>MARTE</v>
      </c>
      <c r="AC1509" s="9" t="str">
        <f t="shared" ca="1" si="7550"/>
        <v>MT</v>
      </c>
      <c r="AD1509" s="9" t="str">
        <f t="shared" ca="1" si="7550"/>
        <v>CURITIBA</v>
      </c>
      <c r="AE1509" s="9" t="str">
        <f t="shared" ca="1" si="7550"/>
        <v>BRASIL</v>
      </c>
      <c r="AF1509" s="40">
        <v>9</v>
      </c>
      <c r="AG1509" s="9" t="str">
        <f t="shared" ref="AG1509:AL1509" ca="1" si="7551">INDIRECT(ADDRESS($AF1509+1,AG$2,,,AG$1))</f>
        <v>CARLOS JOSE</v>
      </c>
      <c r="AH1509" s="9" t="str">
        <f t="shared" ca="1" si="7551"/>
        <v>CJ</v>
      </c>
      <c r="AI1509" s="9">
        <f t="shared" ca="1" si="7551"/>
        <v>2177</v>
      </c>
      <c r="AJ1509" s="9" t="str">
        <f t="shared" ca="1" si="7551"/>
        <v>MENESES</v>
      </c>
      <c r="AK1509" s="9" t="str">
        <f t="shared" ca="1" si="7551"/>
        <v>BSB</v>
      </c>
      <c r="AL1509" s="9" t="str">
        <f t="shared" ca="1" si="7551"/>
        <v>BSB</v>
      </c>
      <c r="AM1509" s="52">
        <v>2</v>
      </c>
      <c r="AN1509" s="41">
        <v>0.187</v>
      </c>
      <c r="AO1509" s="42">
        <f t="shared" ca="1" si="24"/>
        <v>450</v>
      </c>
      <c r="AP1509" s="42">
        <f t="shared" ca="1" si="25"/>
        <v>242</v>
      </c>
      <c r="AQ1509" s="42">
        <f t="shared" ca="1" si="26"/>
        <v>365.84999999999997</v>
      </c>
    </row>
    <row r="1510" spans="1:43" ht="14">
      <c r="A1510" s="9">
        <f t="shared" si="18"/>
        <v>1509</v>
      </c>
      <c r="B1510" s="9">
        <v>764</v>
      </c>
      <c r="C1510" s="50">
        <v>43279</v>
      </c>
      <c r="D1510" s="39">
        <v>43284</v>
      </c>
      <c r="E1510" s="39">
        <v>43283</v>
      </c>
      <c r="F1510" s="40">
        <v>542</v>
      </c>
      <c r="G1510" s="7">
        <f t="shared" ref="G1510:L1510" ca="1" si="7552">INDIRECT(ADDRESS($F1510+1,G$2,,,G$1))</f>
        <v>43278</v>
      </c>
      <c r="H1510" s="27">
        <f t="shared" ca="1" si="7552"/>
        <v>43281</v>
      </c>
      <c r="I1510" s="9">
        <f t="shared" ca="1" si="7552"/>
        <v>4</v>
      </c>
      <c r="J1510" s="9">
        <f t="shared" ca="1" si="7552"/>
        <v>2</v>
      </c>
      <c r="K1510" s="28">
        <f t="shared" ca="1" si="7552"/>
        <v>43101</v>
      </c>
      <c r="L1510" s="9">
        <f t="shared" ca="1" si="7552"/>
        <v>4</v>
      </c>
      <c r="M1510" s="40">
        <v>9</v>
      </c>
      <c r="N1510" s="9" t="str">
        <f t="shared" ref="N1510:R1510" ca="1" si="7553">INDIRECT(ADDRESS($M1510+1,N$2,,,N$1))</f>
        <v>ZANONNI E FAMIGLIA</v>
      </c>
      <c r="O1510" s="9" t="str">
        <f t="shared" ca="1" si="7553"/>
        <v>ZNFM</v>
      </c>
      <c r="P1510" s="9" t="str">
        <f t="shared" ca="1" si="7553"/>
        <v>RUA 1130, 45</v>
      </c>
      <c r="Q1510" s="9" t="str">
        <f t="shared" ca="1" si="7553"/>
        <v>GOIÂNIA</v>
      </c>
      <c r="R1510" s="9" t="str">
        <f t="shared" ca="1" si="7553"/>
        <v>GO</v>
      </c>
      <c r="S1510" s="40">
        <v>24</v>
      </c>
      <c r="T1510" s="9" t="str">
        <f t="shared" ref="T1510:Z1510" ca="1" si="7554">INDIRECT(ADDRESS($S1510+1,T$2,,,T$1))</f>
        <v>CARMENERE</v>
      </c>
      <c r="U1510" s="9" t="str">
        <f t="shared" ca="1" si="7554"/>
        <v>CRMN_E</v>
      </c>
      <c r="V1510" s="9" t="str">
        <f t="shared" ca="1" si="7554"/>
        <v>VINHO TINTO</v>
      </c>
      <c r="W1510" s="9" t="str">
        <f t="shared" ca="1" si="7554"/>
        <v>4_TPK_2,0 l</v>
      </c>
      <c r="X1510" s="29">
        <f t="shared" ca="1" si="7554"/>
        <v>4</v>
      </c>
      <c r="Y1510" s="30">
        <f t="shared" ca="1" si="7554"/>
        <v>123</v>
      </c>
      <c r="Z1510" s="30">
        <f t="shared" ca="1" si="7554"/>
        <v>12</v>
      </c>
      <c r="AA1510" s="40">
        <v>4</v>
      </c>
      <c r="AB1510" s="9" t="str">
        <f t="shared" ref="AB1510:AE1510" ca="1" si="7555">INDIRECT(ADDRESS($AA1510+1,AB$2,,,AB$1))</f>
        <v>AGUA LIMPA</v>
      </c>
      <c r="AC1510" s="9" t="str">
        <f t="shared" ca="1" si="7555"/>
        <v>AL</v>
      </c>
      <c r="AD1510" s="9" t="str">
        <f t="shared" ca="1" si="7555"/>
        <v>BELORIZONTE</v>
      </c>
      <c r="AE1510" s="9" t="str">
        <f t="shared" ca="1" si="7555"/>
        <v>BRASIL</v>
      </c>
      <c r="AF1510" s="40">
        <v>3</v>
      </c>
      <c r="AG1510" s="9" t="str">
        <f t="shared" ref="AG1510:AL1510" ca="1" si="7556">INDIRECT(ADDRESS($AF1510+1,AG$2,,,AG$1))</f>
        <v>JOÃO ALVES</v>
      </c>
      <c r="AH1510" s="9" t="str">
        <f t="shared" ca="1" si="7556"/>
        <v>JA</v>
      </c>
      <c r="AI1510" s="9">
        <f t="shared" ca="1" si="7556"/>
        <v>2187</v>
      </c>
      <c r="AJ1510" s="9" t="str">
        <f t="shared" ca="1" si="7556"/>
        <v>AGUIAR</v>
      </c>
      <c r="AK1510" s="9" t="str">
        <f t="shared" ca="1" si="7556"/>
        <v>CTBA</v>
      </c>
      <c r="AL1510" s="9" t="str">
        <f t="shared" ca="1" si="7556"/>
        <v>CTBA</v>
      </c>
      <c r="AM1510" s="52">
        <v>2</v>
      </c>
      <c r="AN1510" s="41">
        <v>4.8000000000000001E-2</v>
      </c>
      <c r="AO1510" s="42">
        <f t="shared" ca="1" si="24"/>
        <v>246</v>
      </c>
      <c r="AP1510" s="42">
        <f t="shared" ca="1" si="25"/>
        <v>24</v>
      </c>
      <c r="AQ1510" s="42">
        <f t="shared" ca="1" si="26"/>
        <v>234.19199999999998</v>
      </c>
    </row>
    <row r="1511" spans="1:43" ht="14">
      <c r="A1511" s="9">
        <f t="shared" si="18"/>
        <v>1510</v>
      </c>
      <c r="B1511" s="9">
        <v>764</v>
      </c>
      <c r="C1511" s="50">
        <v>43279</v>
      </c>
      <c r="D1511" s="39">
        <v>43284</v>
      </c>
      <c r="E1511" s="39">
        <v>43283</v>
      </c>
      <c r="F1511" s="40">
        <v>542</v>
      </c>
      <c r="G1511" s="7">
        <f t="shared" ref="G1511:L1511" ca="1" si="7557">INDIRECT(ADDRESS($F1511+1,G$2,,,G$1))</f>
        <v>43278</v>
      </c>
      <c r="H1511" s="27">
        <f t="shared" ca="1" si="7557"/>
        <v>43281</v>
      </c>
      <c r="I1511" s="9">
        <f t="shared" ca="1" si="7557"/>
        <v>4</v>
      </c>
      <c r="J1511" s="9">
        <f t="shared" ca="1" si="7557"/>
        <v>2</v>
      </c>
      <c r="K1511" s="28">
        <f t="shared" ca="1" si="7557"/>
        <v>43101</v>
      </c>
      <c r="L1511" s="9">
        <f t="shared" ca="1" si="7557"/>
        <v>4</v>
      </c>
      <c r="M1511" s="40">
        <v>9</v>
      </c>
      <c r="N1511" s="9" t="str">
        <f t="shared" ref="N1511:R1511" ca="1" si="7558">INDIRECT(ADDRESS($M1511+1,N$2,,,N$1))</f>
        <v>ZANONNI E FAMIGLIA</v>
      </c>
      <c r="O1511" s="9" t="str">
        <f t="shared" ca="1" si="7558"/>
        <v>ZNFM</v>
      </c>
      <c r="P1511" s="9" t="str">
        <f t="shared" ca="1" si="7558"/>
        <v>RUA 1130, 45</v>
      </c>
      <c r="Q1511" s="9" t="str">
        <f t="shared" ca="1" si="7558"/>
        <v>GOIÂNIA</v>
      </c>
      <c r="R1511" s="9" t="str">
        <f t="shared" ca="1" si="7558"/>
        <v>GO</v>
      </c>
      <c r="S1511" s="40">
        <v>26</v>
      </c>
      <c r="T1511" s="9" t="str">
        <f t="shared" ref="T1511:Z1511" ca="1" si="7559">INDIRECT(ADDRESS($S1511+1,T$2,,,T$1))</f>
        <v>SAUVIGNON BLANC</v>
      </c>
      <c r="U1511" s="9" t="str">
        <f t="shared" ca="1" si="7559"/>
        <v>SAVN_BL_E</v>
      </c>
      <c r="V1511" s="9" t="str">
        <f t="shared" ca="1" si="7559"/>
        <v>VINHO BRANCO</v>
      </c>
      <c r="W1511" s="9" t="str">
        <f t="shared" ca="1" si="7559"/>
        <v>4_TPK_2,0 l</v>
      </c>
      <c r="X1511" s="29">
        <f t="shared" ca="1" si="7559"/>
        <v>4</v>
      </c>
      <c r="Y1511" s="30">
        <f t="shared" ca="1" si="7559"/>
        <v>123</v>
      </c>
      <c r="Z1511" s="30">
        <f t="shared" ca="1" si="7559"/>
        <v>80</v>
      </c>
      <c r="AA1511" s="40">
        <v>6</v>
      </c>
      <c r="AB1511" s="9" t="str">
        <f t="shared" ref="AB1511:AE1511" ca="1" si="7560">INDIRECT(ADDRESS($AA1511+1,AB$2,,,AB$1))</f>
        <v>CENTRO NORTE</v>
      </c>
      <c r="AC1511" s="9" t="str">
        <f t="shared" ca="1" si="7560"/>
        <v>CN</v>
      </c>
      <c r="AD1511" s="9" t="str">
        <f t="shared" ca="1" si="7560"/>
        <v>GOIANIA</v>
      </c>
      <c r="AE1511" s="9" t="str">
        <f t="shared" ca="1" si="7560"/>
        <v>BRASIL</v>
      </c>
      <c r="AF1511" s="40">
        <v>3</v>
      </c>
      <c r="AG1511" s="9" t="str">
        <f t="shared" ref="AG1511:AL1511" ca="1" si="7561">INDIRECT(ADDRESS($AF1511+1,AG$2,,,AG$1))</f>
        <v>JOÃO ALVES</v>
      </c>
      <c r="AH1511" s="9" t="str">
        <f t="shared" ca="1" si="7561"/>
        <v>JA</v>
      </c>
      <c r="AI1511" s="9">
        <f t="shared" ca="1" si="7561"/>
        <v>2187</v>
      </c>
      <c r="AJ1511" s="9" t="str">
        <f t="shared" ca="1" si="7561"/>
        <v>AGUIAR</v>
      </c>
      <c r="AK1511" s="9" t="str">
        <f t="shared" ca="1" si="7561"/>
        <v>CTBA</v>
      </c>
      <c r="AL1511" s="9" t="str">
        <f t="shared" ca="1" si="7561"/>
        <v>CTBA</v>
      </c>
      <c r="AM1511" s="52">
        <v>3</v>
      </c>
      <c r="AN1511" s="41">
        <v>5.9000000000000004E-2</v>
      </c>
      <c r="AO1511" s="42">
        <f t="shared" ca="1" si="24"/>
        <v>369</v>
      </c>
      <c r="AP1511" s="42">
        <f t="shared" ca="1" si="25"/>
        <v>240</v>
      </c>
      <c r="AQ1511" s="42">
        <f t="shared" ca="1" si="26"/>
        <v>347.22899999999998</v>
      </c>
    </row>
    <row r="1512" spans="1:43" ht="14">
      <c r="A1512" s="9">
        <f t="shared" si="18"/>
        <v>1511</v>
      </c>
      <c r="B1512" s="9">
        <v>765</v>
      </c>
      <c r="C1512" s="50">
        <v>43283</v>
      </c>
      <c r="D1512" s="39">
        <v>43286</v>
      </c>
      <c r="E1512" s="39">
        <v>43285</v>
      </c>
      <c r="F1512" s="40">
        <v>543</v>
      </c>
      <c r="G1512" s="7">
        <f t="shared" ref="G1512:L1512" ca="1" si="7562">INDIRECT(ADDRESS($F1512+1,G$2,,,G$1))</f>
        <v>43279</v>
      </c>
      <c r="H1512" s="27">
        <f t="shared" ca="1" si="7562"/>
        <v>43281</v>
      </c>
      <c r="I1512" s="9">
        <f t="shared" ca="1" si="7562"/>
        <v>5</v>
      </c>
      <c r="J1512" s="9">
        <f t="shared" ca="1" si="7562"/>
        <v>2</v>
      </c>
      <c r="K1512" s="28">
        <f t="shared" ca="1" si="7562"/>
        <v>43101</v>
      </c>
      <c r="L1512" s="9">
        <f t="shared" ca="1" si="7562"/>
        <v>5</v>
      </c>
      <c r="M1512" s="40">
        <v>7</v>
      </c>
      <c r="N1512" s="9" t="str">
        <f t="shared" ref="N1512:R1512" ca="1" si="7563">INDIRECT(ADDRESS($M1512+1,N$2,,,N$1))</f>
        <v>WALMART</v>
      </c>
      <c r="O1512" s="9" t="str">
        <f t="shared" ca="1" si="7563"/>
        <v>WMT</v>
      </c>
      <c r="P1512" s="9" t="str">
        <f t="shared" ca="1" si="7563"/>
        <v>SGAS 912 BLOCO K</v>
      </c>
      <c r="Q1512" s="9" t="str">
        <f t="shared" ca="1" si="7563"/>
        <v>BRASÍLIA</v>
      </c>
      <c r="R1512" s="9" t="str">
        <f t="shared" ca="1" si="7563"/>
        <v>DF</v>
      </c>
      <c r="S1512" s="40">
        <v>2</v>
      </c>
      <c r="T1512" s="9" t="str">
        <f t="shared" ref="T1512:Z1512" ca="1" si="7564">INDIRECT(ADDRESS($S1512+1,T$2,,,T$1))</f>
        <v>TINTO SUAVE</v>
      </c>
      <c r="U1512" s="9" t="str">
        <f t="shared" ca="1" si="7564"/>
        <v>TNT_SU</v>
      </c>
      <c r="V1512" s="9" t="str">
        <f t="shared" ca="1" si="7564"/>
        <v>VINHO TINTO</v>
      </c>
      <c r="W1512" s="9" t="str">
        <f t="shared" ca="1" si="7564"/>
        <v>12_BTL_0,75 l</v>
      </c>
      <c r="X1512" s="29">
        <f t="shared" ca="1" si="7564"/>
        <v>12</v>
      </c>
      <c r="Y1512" s="30">
        <f t="shared" ca="1" si="7564"/>
        <v>120</v>
      </c>
      <c r="Z1512" s="30">
        <f t="shared" ca="1" si="7564"/>
        <v>79</v>
      </c>
      <c r="AA1512" s="40">
        <v>2</v>
      </c>
      <c r="AB1512" s="9" t="str">
        <f t="shared" ref="AB1512:AE1512" ca="1" si="7565">INDIRECT(ADDRESS($AA1512+1,AB$2,,,AB$1))</f>
        <v>MARTE</v>
      </c>
      <c r="AC1512" s="9" t="str">
        <f t="shared" ca="1" si="7565"/>
        <v>MT</v>
      </c>
      <c r="AD1512" s="9" t="str">
        <f t="shared" ca="1" si="7565"/>
        <v>CURITIBA</v>
      </c>
      <c r="AE1512" s="9" t="str">
        <f t="shared" ca="1" si="7565"/>
        <v>BRASIL</v>
      </c>
      <c r="AF1512" s="40">
        <v>11</v>
      </c>
      <c r="AG1512" s="9" t="str">
        <f t="shared" ref="AG1512:AL1512" ca="1" si="7566">INDIRECT(ADDRESS($AF1512+1,AG$2,,,AG$1))</f>
        <v>DEBORA CALIXTO</v>
      </c>
      <c r="AH1512" s="9" t="str">
        <f t="shared" ca="1" si="7566"/>
        <v>DC</v>
      </c>
      <c r="AI1512" s="9">
        <f t="shared" ca="1" si="7566"/>
        <v>2188</v>
      </c>
      <c r="AJ1512" s="9" t="str">
        <f t="shared" ca="1" si="7566"/>
        <v>ANTÔNIO</v>
      </c>
      <c r="AK1512" s="9" t="str">
        <f t="shared" ca="1" si="7566"/>
        <v>SPAULO</v>
      </c>
      <c r="AL1512" s="9" t="str">
        <f t="shared" ca="1" si="7566"/>
        <v>SPAULO</v>
      </c>
      <c r="AM1512" s="52">
        <v>3</v>
      </c>
      <c r="AN1512" s="41">
        <v>0.17600000000000002</v>
      </c>
      <c r="AO1512" s="42">
        <f t="shared" ca="1" si="24"/>
        <v>360</v>
      </c>
      <c r="AP1512" s="42">
        <f t="shared" ca="1" si="25"/>
        <v>237</v>
      </c>
      <c r="AQ1512" s="42">
        <f t="shared" ca="1" si="26"/>
        <v>296.64</v>
      </c>
    </row>
    <row r="1513" spans="1:43" ht="14">
      <c r="A1513" s="9">
        <f t="shared" si="18"/>
        <v>1512</v>
      </c>
      <c r="B1513" s="9">
        <v>765</v>
      </c>
      <c r="C1513" s="50">
        <v>43283</v>
      </c>
      <c r="D1513" s="39">
        <v>43286</v>
      </c>
      <c r="E1513" s="39">
        <v>43285</v>
      </c>
      <c r="F1513" s="40">
        <v>543</v>
      </c>
      <c r="G1513" s="7">
        <f t="shared" ref="G1513:L1513" ca="1" si="7567">INDIRECT(ADDRESS($F1513+1,G$2,,,G$1))</f>
        <v>43279</v>
      </c>
      <c r="H1513" s="27">
        <f t="shared" ca="1" si="7567"/>
        <v>43281</v>
      </c>
      <c r="I1513" s="9">
        <f t="shared" ca="1" si="7567"/>
        <v>5</v>
      </c>
      <c r="J1513" s="9">
        <f t="shared" ca="1" si="7567"/>
        <v>2</v>
      </c>
      <c r="K1513" s="28">
        <f t="shared" ca="1" si="7567"/>
        <v>43101</v>
      </c>
      <c r="L1513" s="9">
        <f t="shared" ca="1" si="7567"/>
        <v>5</v>
      </c>
      <c r="M1513" s="40">
        <v>7</v>
      </c>
      <c r="N1513" s="9" t="str">
        <f t="shared" ref="N1513:R1513" ca="1" si="7568">INDIRECT(ADDRESS($M1513+1,N$2,,,N$1))</f>
        <v>WALMART</v>
      </c>
      <c r="O1513" s="9" t="str">
        <f t="shared" ca="1" si="7568"/>
        <v>WMT</v>
      </c>
      <c r="P1513" s="9" t="str">
        <f t="shared" ca="1" si="7568"/>
        <v>SGAS 912 BLOCO K</v>
      </c>
      <c r="Q1513" s="9" t="str">
        <f t="shared" ca="1" si="7568"/>
        <v>BRASÍLIA</v>
      </c>
      <c r="R1513" s="9" t="str">
        <f t="shared" ca="1" si="7568"/>
        <v>DF</v>
      </c>
      <c r="S1513" s="40">
        <v>25</v>
      </c>
      <c r="T1513" s="9" t="str">
        <f t="shared" ref="T1513:Z1513" ca="1" si="7569">INDIRECT(ADDRESS($S1513+1,T$2,,,T$1))</f>
        <v>SAUVIGNON</v>
      </c>
      <c r="U1513" s="9" t="str">
        <f t="shared" ca="1" si="7569"/>
        <v>SAVN_E</v>
      </c>
      <c r="V1513" s="9" t="str">
        <f t="shared" ca="1" si="7569"/>
        <v>VINHO TINTO</v>
      </c>
      <c r="W1513" s="9" t="str">
        <f t="shared" ca="1" si="7569"/>
        <v>4_TPK_2,0 l</v>
      </c>
      <c r="X1513" s="29">
        <f t="shared" ca="1" si="7569"/>
        <v>4</v>
      </c>
      <c r="Y1513" s="30">
        <f t="shared" ca="1" si="7569"/>
        <v>121</v>
      </c>
      <c r="Z1513" s="30">
        <f t="shared" ca="1" si="7569"/>
        <v>27</v>
      </c>
      <c r="AA1513" s="40">
        <v>5</v>
      </c>
      <c r="AB1513" s="9" t="str">
        <f t="shared" ref="AB1513:AE1513" ca="1" si="7570">INDIRECT(ADDRESS($AA1513+1,AB$2,,,AB$1))</f>
        <v>PARQUE SUL</v>
      </c>
      <c r="AC1513" s="9" t="str">
        <f t="shared" ca="1" si="7570"/>
        <v>PS</v>
      </c>
      <c r="AD1513" s="9" t="str">
        <f t="shared" ca="1" si="7570"/>
        <v>RIO DE JANEIRO</v>
      </c>
      <c r="AE1513" s="9" t="str">
        <f t="shared" ca="1" si="7570"/>
        <v>BRASIL</v>
      </c>
      <c r="AF1513" s="40">
        <v>8</v>
      </c>
      <c r="AG1513" s="9" t="str">
        <f t="shared" ref="AG1513:AL1513" ca="1" si="7571">INDIRECT(ADDRESS($AF1513+1,AG$2,,,AG$1))</f>
        <v>JOAQUIM DE DEUS</v>
      </c>
      <c r="AH1513" s="9" t="str">
        <f t="shared" ca="1" si="7571"/>
        <v>JD</v>
      </c>
      <c r="AI1513" s="9">
        <f t="shared" ca="1" si="7571"/>
        <v>2231</v>
      </c>
      <c r="AJ1513" s="9" t="str">
        <f t="shared" ca="1" si="7571"/>
        <v>MENESES</v>
      </c>
      <c r="AK1513" s="9" t="str">
        <f t="shared" ca="1" si="7571"/>
        <v>BSB</v>
      </c>
      <c r="AL1513" s="9" t="str">
        <f t="shared" ca="1" si="7571"/>
        <v>BSB</v>
      </c>
      <c r="AM1513" s="52">
        <v>3</v>
      </c>
      <c r="AN1513" s="41">
        <v>2.2000000000000002E-2</v>
      </c>
      <c r="AO1513" s="42">
        <f t="shared" ca="1" si="24"/>
        <v>363</v>
      </c>
      <c r="AP1513" s="42">
        <f t="shared" ca="1" si="25"/>
        <v>81</v>
      </c>
      <c r="AQ1513" s="42">
        <f t="shared" ca="1" si="26"/>
        <v>355.01400000000001</v>
      </c>
    </row>
    <row r="1514" spans="1:43" ht="14">
      <c r="A1514" s="9">
        <f t="shared" si="18"/>
        <v>1513</v>
      </c>
      <c r="B1514" s="9">
        <v>765</v>
      </c>
      <c r="C1514" s="50">
        <v>43283</v>
      </c>
      <c r="D1514" s="39">
        <v>43286</v>
      </c>
      <c r="E1514" s="39">
        <v>43285</v>
      </c>
      <c r="F1514" s="40">
        <v>543</v>
      </c>
      <c r="G1514" s="7">
        <f t="shared" ref="G1514:L1514" ca="1" si="7572">INDIRECT(ADDRESS($F1514+1,G$2,,,G$1))</f>
        <v>43279</v>
      </c>
      <c r="H1514" s="27">
        <f t="shared" ca="1" si="7572"/>
        <v>43281</v>
      </c>
      <c r="I1514" s="9">
        <f t="shared" ca="1" si="7572"/>
        <v>5</v>
      </c>
      <c r="J1514" s="9">
        <f t="shared" ca="1" si="7572"/>
        <v>2</v>
      </c>
      <c r="K1514" s="28">
        <f t="shared" ca="1" si="7572"/>
        <v>43101</v>
      </c>
      <c r="L1514" s="9">
        <f t="shared" ca="1" si="7572"/>
        <v>5</v>
      </c>
      <c r="M1514" s="40">
        <v>7</v>
      </c>
      <c r="N1514" s="9" t="str">
        <f t="shared" ref="N1514:R1514" ca="1" si="7573">INDIRECT(ADDRESS($M1514+1,N$2,,,N$1))</f>
        <v>WALMART</v>
      </c>
      <c r="O1514" s="9" t="str">
        <f t="shared" ca="1" si="7573"/>
        <v>WMT</v>
      </c>
      <c r="P1514" s="9" t="str">
        <f t="shared" ca="1" si="7573"/>
        <v>SGAS 912 BLOCO K</v>
      </c>
      <c r="Q1514" s="9" t="str">
        <f t="shared" ca="1" si="7573"/>
        <v>BRASÍLIA</v>
      </c>
      <c r="R1514" s="9" t="str">
        <f t="shared" ca="1" si="7573"/>
        <v>DF</v>
      </c>
      <c r="S1514" s="40">
        <v>15</v>
      </c>
      <c r="T1514" s="9" t="str">
        <f t="shared" ref="T1514:Z1514" ca="1" si="7574">INDIRECT(ADDRESS($S1514+1,T$2,,,T$1))</f>
        <v>ESPUMANTE BRUTT RESERVA</v>
      </c>
      <c r="U1514" s="9" t="str">
        <f t="shared" ca="1" si="7574"/>
        <v>ES_BRT_RS</v>
      </c>
      <c r="V1514" s="9" t="str">
        <f t="shared" ca="1" si="7574"/>
        <v>ESPUMANTE</v>
      </c>
      <c r="W1514" s="9" t="str">
        <f t="shared" ca="1" si="7574"/>
        <v>12_BTL_0,75 l</v>
      </c>
      <c r="X1514" s="29">
        <f t="shared" ca="1" si="7574"/>
        <v>12</v>
      </c>
      <c r="Y1514" s="30">
        <f t="shared" ca="1" si="7574"/>
        <v>273</v>
      </c>
      <c r="Z1514" s="30">
        <f t="shared" ca="1" si="7574"/>
        <v>132</v>
      </c>
      <c r="AA1514" s="40">
        <v>1</v>
      </c>
      <c r="AB1514" s="9" t="str">
        <f t="shared" ref="AB1514:AE1514" ca="1" si="7575">INDIRECT(ADDRESS($AA1514+1,AB$2,,,AB$1))</f>
        <v>CAMPO BELO</v>
      </c>
      <c r="AC1514" s="9" t="str">
        <f t="shared" ca="1" si="7575"/>
        <v>CB</v>
      </c>
      <c r="AD1514" s="9" t="str">
        <f t="shared" ca="1" si="7575"/>
        <v>SÃO PAULO</v>
      </c>
      <c r="AE1514" s="9" t="str">
        <f t="shared" ca="1" si="7575"/>
        <v>BRASIL</v>
      </c>
      <c r="AF1514" s="40">
        <v>1</v>
      </c>
      <c r="AG1514" s="9" t="str">
        <f t="shared" ref="AG1514:AL1514" ca="1" si="7576">INDIRECT(ADDRESS($AF1514+1,AG$2,,,AG$1))</f>
        <v>JOSÉ DA SILVA</v>
      </c>
      <c r="AH1514" s="9" t="str">
        <f t="shared" ca="1" si="7576"/>
        <v>JS</v>
      </c>
      <c r="AI1514" s="9">
        <f t="shared" ca="1" si="7576"/>
        <v>2345</v>
      </c>
      <c r="AJ1514" s="9" t="str">
        <f t="shared" ca="1" si="7576"/>
        <v>AGUIAR</v>
      </c>
      <c r="AK1514" s="9" t="str">
        <f t="shared" ca="1" si="7576"/>
        <v>CTBA</v>
      </c>
      <c r="AL1514" s="9" t="str">
        <f t="shared" ca="1" si="7576"/>
        <v>CTBA</v>
      </c>
      <c r="AM1514" s="52">
        <v>1</v>
      </c>
      <c r="AN1514" s="41">
        <v>5.0000000000000001E-3</v>
      </c>
      <c r="AO1514" s="42">
        <f t="shared" ca="1" si="24"/>
        <v>273</v>
      </c>
      <c r="AP1514" s="42">
        <f t="shared" ca="1" si="25"/>
        <v>132</v>
      </c>
      <c r="AQ1514" s="42">
        <f t="shared" ca="1" si="26"/>
        <v>271.63499999999999</v>
      </c>
    </row>
    <row r="1515" spans="1:43" ht="14">
      <c r="A1515" s="9">
        <f t="shared" si="18"/>
        <v>1514</v>
      </c>
      <c r="B1515" s="9">
        <v>765</v>
      </c>
      <c r="C1515" s="50">
        <v>43283</v>
      </c>
      <c r="D1515" s="39">
        <v>43286</v>
      </c>
      <c r="E1515" s="39">
        <v>43285</v>
      </c>
      <c r="F1515" s="40">
        <v>543</v>
      </c>
      <c r="G1515" s="7">
        <f t="shared" ref="G1515:L1515" ca="1" si="7577">INDIRECT(ADDRESS($F1515+1,G$2,,,G$1))</f>
        <v>43279</v>
      </c>
      <c r="H1515" s="27">
        <f t="shared" ca="1" si="7577"/>
        <v>43281</v>
      </c>
      <c r="I1515" s="9">
        <f t="shared" ca="1" si="7577"/>
        <v>5</v>
      </c>
      <c r="J1515" s="9">
        <f t="shared" ca="1" si="7577"/>
        <v>2</v>
      </c>
      <c r="K1515" s="28">
        <f t="shared" ca="1" si="7577"/>
        <v>43101</v>
      </c>
      <c r="L1515" s="9">
        <f t="shared" ca="1" si="7577"/>
        <v>5</v>
      </c>
      <c r="M1515" s="40">
        <v>7</v>
      </c>
      <c r="N1515" s="9" t="str">
        <f t="shared" ref="N1515:R1515" ca="1" si="7578">INDIRECT(ADDRESS($M1515+1,N$2,,,N$1))</f>
        <v>WALMART</v>
      </c>
      <c r="O1515" s="9" t="str">
        <f t="shared" ca="1" si="7578"/>
        <v>WMT</v>
      </c>
      <c r="P1515" s="9" t="str">
        <f t="shared" ca="1" si="7578"/>
        <v>SGAS 912 BLOCO K</v>
      </c>
      <c r="Q1515" s="9" t="str">
        <f t="shared" ca="1" si="7578"/>
        <v>BRASÍLIA</v>
      </c>
      <c r="R1515" s="9" t="str">
        <f t="shared" ca="1" si="7578"/>
        <v>DF</v>
      </c>
      <c r="S1515" s="40">
        <v>1</v>
      </c>
      <c r="T1515" s="9" t="str">
        <f t="shared" ref="T1515:Z1515" ca="1" si="7579">INDIRECT(ADDRESS($S1515+1,T$2,,,T$1))</f>
        <v>TINTO DE MESA</v>
      </c>
      <c r="U1515" s="9" t="str">
        <f t="shared" ca="1" si="7579"/>
        <v>TNT_MS</v>
      </c>
      <c r="V1515" s="9" t="str">
        <f t="shared" ca="1" si="7579"/>
        <v>VINHO TINTO</v>
      </c>
      <c r="W1515" s="9" t="str">
        <f t="shared" ca="1" si="7579"/>
        <v>12_BTL_0,75 l</v>
      </c>
      <c r="X1515" s="29">
        <f t="shared" ca="1" si="7579"/>
        <v>12</v>
      </c>
      <c r="Y1515" s="43">
        <f t="shared" ca="1" si="7579"/>
        <v>120.4</v>
      </c>
      <c r="Z1515" s="43">
        <f t="shared" ca="1" si="7579"/>
        <v>77</v>
      </c>
      <c r="AA1515" s="40">
        <v>3</v>
      </c>
      <c r="AB1515" s="9" t="str">
        <f t="shared" ref="AB1515:AE1515" ca="1" si="7580">INDIRECT(ADDRESS($AA1515+1,AB$2,,,AB$1))</f>
        <v>AGUIA</v>
      </c>
      <c r="AC1515" s="9" t="str">
        <f t="shared" ca="1" si="7580"/>
        <v>AG</v>
      </c>
      <c r="AD1515" s="9" t="str">
        <f t="shared" ca="1" si="7580"/>
        <v>PORTO ALEGRE</v>
      </c>
      <c r="AE1515" s="9" t="str">
        <f t="shared" ca="1" si="7580"/>
        <v>BRASIL</v>
      </c>
      <c r="AF1515" s="40">
        <v>1</v>
      </c>
      <c r="AG1515" s="9" t="str">
        <f t="shared" ref="AG1515:AL1515" ca="1" si="7581">INDIRECT(ADDRESS($AF1515+1,AG$2,,,AG$1))</f>
        <v>JOSÉ DA SILVA</v>
      </c>
      <c r="AH1515" s="9" t="str">
        <f t="shared" ca="1" si="7581"/>
        <v>JS</v>
      </c>
      <c r="AI1515" s="9">
        <f t="shared" ca="1" si="7581"/>
        <v>2345</v>
      </c>
      <c r="AJ1515" s="9" t="str">
        <f t="shared" ca="1" si="7581"/>
        <v>AGUIAR</v>
      </c>
      <c r="AK1515" s="9" t="str">
        <f t="shared" ca="1" si="7581"/>
        <v>CTBA</v>
      </c>
      <c r="AL1515" s="9" t="str">
        <f t="shared" ca="1" si="7581"/>
        <v>CTBA</v>
      </c>
      <c r="AM1515" s="52">
        <v>3</v>
      </c>
      <c r="AN1515" s="41">
        <v>1.1000000000000001E-2</v>
      </c>
      <c r="AO1515" s="42">
        <f t="shared" ca="1" si="24"/>
        <v>361.20000000000005</v>
      </c>
      <c r="AP1515" s="42">
        <f t="shared" ca="1" si="25"/>
        <v>231</v>
      </c>
      <c r="AQ1515" s="42">
        <f t="shared" ca="1" si="26"/>
        <v>357.22680000000003</v>
      </c>
    </row>
    <row r="1516" spans="1:43" ht="14">
      <c r="A1516" s="9">
        <f t="shared" si="18"/>
        <v>1515</v>
      </c>
      <c r="B1516" s="9">
        <v>765</v>
      </c>
      <c r="C1516" s="50">
        <v>43283</v>
      </c>
      <c r="D1516" s="39">
        <v>43286</v>
      </c>
      <c r="E1516" s="39">
        <v>43285</v>
      </c>
      <c r="F1516" s="40">
        <v>543</v>
      </c>
      <c r="G1516" s="7">
        <f t="shared" ref="G1516:L1516" ca="1" si="7582">INDIRECT(ADDRESS($F1516+1,G$2,,,G$1))</f>
        <v>43279</v>
      </c>
      <c r="H1516" s="27">
        <f t="shared" ca="1" si="7582"/>
        <v>43281</v>
      </c>
      <c r="I1516" s="9">
        <f t="shared" ca="1" si="7582"/>
        <v>5</v>
      </c>
      <c r="J1516" s="9">
        <f t="shared" ca="1" si="7582"/>
        <v>2</v>
      </c>
      <c r="K1516" s="28">
        <f t="shared" ca="1" si="7582"/>
        <v>43101</v>
      </c>
      <c r="L1516" s="9">
        <f t="shared" ca="1" si="7582"/>
        <v>5</v>
      </c>
      <c r="M1516" s="40">
        <v>7</v>
      </c>
      <c r="N1516" s="9" t="str">
        <f t="shared" ref="N1516:R1516" ca="1" si="7583">INDIRECT(ADDRESS($M1516+1,N$2,,,N$1))</f>
        <v>WALMART</v>
      </c>
      <c r="O1516" s="9" t="str">
        <f t="shared" ca="1" si="7583"/>
        <v>WMT</v>
      </c>
      <c r="P1516" s="9" t="str">
        <f t="shared" ca="1" si="7583"/>
        <v>SGAS 912 BLOCO K</v>
      </c>
      <c r="Q1516" s="9" t="str">
        <f t="shared" ca="1" si="7583"/>
        <v>BRASÍLIA</v>
      </c>
      <c r="R1516" s="9" t="str">
        <f t="shared" ca="1" si="7583"/>
        <v>DF</v>
      </c>
      <c r="S1516" s="40">
        <v>7</v>
      </c>
      <c r="T1516" s="9" t="str">
        <f t="shared" ref="T1516:Z1516" ca="1" si="7584">INDIRECT(ADDRESS($S1516+1,T$2,,,T$1))</f>
        <v>SAUVIGNON RESERVA</v>
      </c>
      <c r="U1516" s="9" t="str">
        <f t="shared" ca="1" si="7584"/>
        <v>SAVN_RS</v>
      </c>
      <c r="V1516" s="9" t="str">
        <f t="shared" ca="1" si="7584"/>
        <v>VINHO TINTO</v>
      </c>
      <c r="W1516" s="9" t="str">
        <f t="shared" ca="1" si="7584"/>
        <v>12_BTL_0,75 l</v>
      </c>
      <c r="X1516" s="29">
        <f t="shared" ca="1" si="7584"/>
        <v>12</v>
      </c>
      <c r="Y1516" s="30">
        <f t="shared" ca="1" si="7584"/>
        <v>198</v>
      </c>
      <c r="Z1516" s="30">
        <f t="shared" ca="1" si="7584"/>
        <v>102</v>
      </c>
      <c r="AA1516" s="40">
        <v>6</v>
      </c>
      <c r="AB1516" s="9" t="str">
        <f t="shared" ref="AB1516:AE1516" ca="1" si="7585">INDIRECT(ADDRESS($AA1516+1,AB$2,,,AB$1))</f>
        <v>CENTRO NORTE</v>
      </c>
      <c r="AC1516" s="9" t="str">
        <f t="shared" ca="1" si="7585"/>
        <v>CN</v>
      </c>
      <c r="AD1516" s="9" t="str">
        <f t="shared" ca="1" si="7585"/>
        <v>GOIANIA</v>
      </c>
      <c r="AE1516" s="9" t="str">
        <f t="shared" ca="1" si="7585"/>
        <v>BRASIL</v>
      </c>
      <c r="AF1516" s="40">
        <v>1</v>
      </c>
      <c r="AG1516" s="9" t="str">
        <f t="shared" ref="AG1516:AL1516" ca="1" si="7586">INDIRECT(ADDRESS($AF1516+1,AG$2,,,AG$1))</f>
        <v>JOSÉ DA SILVA</v>
      </c>
      <c r="AH1516" s="9" t="str">
        <f t="shared" ca="1" si="7586"/>
        <v>JS</v>
      </c>
      <c r="AI1516" s="9">
        <f t="shared" ca="1" si="7586"/>
        <v>2345</v>
      </c>
      <c r="AJ1516" s="9" t="str">
        <f t="shared" ca="1" si="7586"/>
        <v>AGUIAR</v>
      </c>
      <c r="AK1516" s="9" t="str">
        <f t="shared" ca="1" si="7586"/>
        <v>CTBA</v>
      </c>
      <c r="AL1516" s="9" t="str">
        <f t="shared" ca="1" si="7586"/>
        <v>CTBA</v>
      </c>
      <c r="AM1516" s="52">
        <v>2</v>
      </c>
      <c r="AN1516" s="41">
        <v>0.05</v>
      </c>
      <c r="AO1516" s="42">
        <f t="shared" ca="1" si="24"/>
        <v>396</v>
      </c>
      <c r="AP1516" s="42">
        <f t="shared" ca="1" si="25"/>
        <v>204</v>
      </c>
      <c r="AQ1516" s="42">
        <f t="shared" ca="1" si="26"/>
        <v>376.2</v>
      </c>
    </row>
    <row r="1517" spans="1:43" ht="14">
      <c r="A1517" s="9">
        <f t="shared" si="18"/>
        <v>1516</v>
      </c>
      <c r="B1517" s="9">
        <v>765</v>
      </c>
      <c r="C1517" s="50">
        <v>43283</v>
      </c>
      <c r="D1517" s="39">
        <v>43286</v>
      </c>
      <c r="E1517" s="39">
        <v>43285</v>
      </c>
      <c r="F1517" s="40">
        <v>543</v>
      </c>
      <c r="G1517" s="7">
        <f t="shared" ref="G1517:L1517" ca="1" si="7587">INDIRECT(ADDRESS($F1517+1,G$2,,,G$1))</f>
        <v>43279</v>
      </c>
      <c r="H1517" s="27">
        <f t="shared" ca="1" si="7587"/>
        <v>43281</v>
      </c>
      <c r="I1517" s="9">
        <f t="shared" ca="1" si="7587"/>
        <v>5</v>
      </c>
      <c r="J1517" s="9">
        <f t="shared" ca="1" si="7587"/>
        <v>2</v>
      </c>
      <c r="K1517" s="28">
        <f t="shared" ca="1" si="7587"/>
        <v>43101</v>
      </c>
      <c r="L1517" s="9">
        <f t="shared" ca="1" si="7587"/>
        <v>5</v>
      </c>
      <c r="M1517" s="40">
        <v>7</v>
      </c>
      <c r="N1517" s="9" t="str">
        <f t="shared" ref="N1517:R1517" ca="1" si="7588">INDIRECT(ADDRESS($M1517+1,N$2,,,N$1))</f>
        <v>WALMART</v>
      </c>
      <c r="O1517" s="9" t="str">
        <f t="shared" ca="1" si="7588"/>
        <v>WMT</v>
      </c>
      <c r="P1517" s="9" t="str">
        <f t="shared" ca="1" si="7588"/>
        <v>SGAS 912 BLOCO K</v>
      </c>
      <c r="Q1517" s="9" t="str">
        <f t="shared" ca="1" si="7588"/>
        <v>BRASÍLIA</v>
      </c>
      <c r="R1517" s="9" t="str">
        <f t="shared" ca="1" si="7588"/>
        <v>DF</v>
      </c>
      <c r="S1517" s="40">
        <v>8</v>
      </c>
      <c r="T1517" s="9" t="str">
        <f t="shared" ref="T1517:Z1517" ca="1" si="7589">INDIRECT(ADDRESS($S1517+1,T$2,,,T$1))</f>
        <v>SAUVIGNON BLANC</v>
      </c>
      <c r="U1517" s="9" t="str">
        <f t="shared" ca="1" si="7589"/>
        <v>SAVN_BL</v>
      </c>
      <c r="V1517" s="9" t="str">
        <f t="shared" ca="1" si="7589"/>
        <v>VINHO BRANCO</v>
      </c>
      <c r="W1517" s="9" t="str">
        <f t="shared" ca="1" si="7589"/>
        <v>12_BTL_0,75 l</v>
      </c>
      <c r="X1517" s="29">
        <f t="shared" ca="1" si="7589"/>
        <v>12</v>
      </c>
      <c r="Y1517" s="30">
        <f t="shared" ca="1" si="7589"/>
        <v>171.5</v>
      </c>
      <c r="Z1517" s="30">
        <f t="shared" ca="1" si="7589"/>
        <v>91</v>
      </c>
      <c r="AA1517" s="40">
        <v>1</v>
      </c>
      <c r="AB1517" s="9" t="str">
        <f t="shared" ref="AB1517:AE1517" ca="1" si="7590">INDIRECT(ADDRESS($AA1517+1,AB$2,,,AB$1))</f>
        <v>CAMPO BELO</v>
      </c>
      <c r="AC1517" s="9" t="str">
        <f t="shared" ca="1" si="7590"/>
        <v>CB</v>
      </c>
      <c r="AD1517" s="9" t="str">
        <f t="shared" ca="1" si="7590"/>
        <v>SÃO PAULO</v>
      </c>
      <c r="AE1517" s="9" t="str">
        <f t="shared" ca="1" si="7590"/>
        <v>BRASIL</v>
      </c>
      <c r="AF1517" s="40">
        <v>1</v>
      </c>
      <c r="AG1517" s="9" t="str">
        <f t="shared" ref="AG1517:AL1517" ca="1" si="7591">INDIRECT(ADDRESS($AF1517+1,AG$2,,,AG$1))</f>
        <v>JOSÉ DA SILVA</v>
      </c>
      <c r="AH1517" s="9" t="str">
        <f t="shared" ca="1" si="7591"/>
        <v>JS</v>
      </c>
      <c r="AI1517" s="9">
        <f t="shared" ca="1" si="7591"/>
        <v>2345</v>
      </c>
      <c r="AJ1517" s="9" t="str">
        <f t="shared" ca="1" si="7591"/>
        <v>AGUIAR</v>
      </c>
      <c r="AK1517" s="9" t="str">
        <f t="shared" ca="1" si="7591"/>
        <v>CTBA</v>
      </c>
      <c r="AL1517" s="9" t="str">
        <f t="shared" ca="1" si="7591"/>
        <v>CTBA</v>
      </c>
      <c r="AM1517" s="52">
        <v>2</v>
      </c>
      <c r="AN1517" s="41">
        <v>6.9999999999999993E-3</v>
      </c>
      <c r="AO1517" s="42">
        <f t="shared" ca="1" si="24"/>
        <v>343</v>
      </c>
      <c r="AP1517" s="42">
        <f t="shared" ca="1" si="25"/>
        <v>182</v>
      </c>
      <c r="AQ1517" s="42">
        <f t="shared" ca="1" si="26"/>
        <v>340.59899999999999</v>
      </c>
    </row>
    <row r="1518" spans="1:43" ht="14">
      <c r="A1518" s="9">
        <f t="shared" si="18"/>
        <v>1517</v>
      </c>
      <c r="B1518" s="9">
        <v>765</v>
      </c>
      <c r="C1518" s="50">
        <v>43283</v>
      </c>
      <c r="D1518" s="39">
        <v>43286</v>
      </c>
      <c r="E1518" s="39">
        <v>43285</v>
      </c>
      <c r="F1518" s="40">
        <v>543</v>
      </c>
      <c r="G1518" s="7">
        <f t="shared" ref="G1518:L1518" ca="1" si="7592">INDIRECT(ADDRESS($F1518+1,G$2,,,G$1))</f>
        <v>43279</v>
      </c>
      <c r="H1518" s="27">
        <f t="shared" ca="1" si="7592"/>
        <v>43281</v>
      </c>
      <c r="I1518" s="9">
        <f t="shared" ca="1" si="7592"/>
        <v>5</v>
      </c>
      <c r="J1518" s="9">
        <f t="shared" ca="1" si="7592"/>
        <v>2</v>
      </c>
      <c r="K1518" s="28">
        <f t="shared" ca="1" si="7592"/>
        <v>43101</v>
      </c>
      <c r="L1518" s="9">
        <f t="shared" ca="1" si="7592"/>
        <v>5</v>
      </c>
      <c r="M1518" s="40">
        <v>7</v>
      </c>
      <c r="N1518" s="9" t="str">
        <f t="shared" ref="N1518:R1518" ca="1" si="7593">INDIRECT(ADDRESS($M1518+1,N$2,,,N$1))</f>
        <v>WALMART</v>
      </c>
      <c r="O1518" s="9" t="str">
        <f t="shared" ca="1" si="7593"/>
        <v>WMT</v>
      </c>
      <c r="P1518" s="9" t="str">
        <f t="shared" ca="1" si="7593"/>
        <v>SGAS 912 BLOCO K</v>
      </c>
      <c r="Q1518" s="9" t="str">
        <f t="shared" ca="1" si="7593"/>
        <v>BRASÍLIA</v>
      </c>
      <c r="R1518" s="9" t="str">
        <f t="shared" ca="1" si="7593"/>
        <v>DF</v>
      </c>
      <c r="S1518" s="40">
        <v>10</v>
      </c>
      <c r="T1518" s="9" t="str">
        <f t="shared" ref="T1518:Z1518" ca="1" si="7594">INDIRECT(ADDRESS($S1518+1,T$2,,,T$1))</f>
        <v>RIESLING</v>
      </c>
      <c r="U1518" s="9" t="str">
        <f t="shared" ca="1" si="7594"/>
        <v>RISL</v>
      </c>
      <c r="V1518" s="9" t="str">
        <f t="shared" ca="1" si="7594"/>
        <v>VINHO BRANCO</v>
      </c>
      <c r="W1518" s="9" t="str">
        <f t="shared" ca="1" si="7594"/>
        <v>12_BTL_0,75 l</v>
      </c>
      <c r="X1518" s="29">
        <f t="shared" ca="1" si="7594"/>
        <v>12</v>
      </c>
      <c r="Y1518" s="30">
        <f t="shared" ca="1" si="7594"/>
        <v>225</v>
      </c>
      <c r="Z1518" s="30">
        <f t="shared" ca="1" si="7594"/>
        <v>121</v>
      </c>
      <c r="AA1518" s="40">
        <v>4</v>
      </c>
      <c r="AB1518" s="9" t="str">
        <f t="shared" ref="AB1518:AE1518" ca="1" si="7595">INDIRECT(ADDRESS($AA1518+1,AB$2,,,AB$1))</f>
        <v>AGUA LIMPA</v>
      </c>
      <c r="AC1518" s="9" t="str">
        <f t="shared" ca="1" si="7595"/>
        <v>AL</v>
      </c>
      <c r="AD1518" s="9" t="str">
        <f t="shared" ca="1" si="7595"/>
        <v>BELORIZONTE</v>
      </c>
      <c r="AE1518" s="9" t="str">
        <f t="shared" ca="1" si="7595"/>
        <v>BRASIL</v>
      </c>
      <c r="AF1518" s="40">
        <v>1</v>
      </c>
      <c r="AG1518" s="9" t="str">
        <f t="shared" ref="AG1518:AL1518" ca="1" si="7596">INDIRECT(ADDRESS($AF1518+1,AG$2,,,AG$1))</f>
        <v>JOSÉ DA SILVA</v>
      </c>
      <c r="AH1518" s="9" t="str">
        <f t="shared" ca="1" si="7596"/>
        <v>JS</v>
      </c>
      <c r="AI1518" s="9">
        <f t="shared" ca="1" si="7596"/>
        <v>2345</v>
      </c>
      <c r="AJ1518" s="9" t="str">
        <f t="shared" ca="1" si="7596"/>
        <v>AGUIAR</v>
      </c>
      <c r="AK1518" s="9" t="str">
        <f t="shared" ca="1" si="7596"/>
        <v>CTBA</v>
      </c>
      <c r="AL1518" s="9" t="str">
        <f t="shared" ca="1" si="7596"/>
        <v>CTBA</v>
      </c>
      <c r="AM1518" s="52">
        <v>2</v>
      </c>
      <c r="AN1518" s="41">
        <v>0</v>
      </c>
      <c r="AO1518" s="42">
        <f t="shared" ca="1" si="24"/>
        <v>450</v>
      </c>
      <c r="AP1518" s="42">
        <f t="shared" ca="1" si="25"/>
        <v>242</v>
      </c>
      <c r="AQ1518" s="42">
        <f t="shared" ca="1" si="26"/>
        <v>450</v>
      </c>
    </row>
    <row r="1519" spans="1:43" ht="14">
      <c r="A1519" s="9">
        <f t="shared" si="18"/>
        <v>1518</v>
      </c>
      <c r="B1519" s="9">
        <v>766</v>
      </c>
      <c r="C1519" s="50">
        <v>43284</v>
      </c>
      <c r="D1519" s="39">
        <v>43288</v>
      </c>
      <c r="E1519" s="39">
        <v>43289</v>
      </c>
      <c r="F1519" s="40">
        <v>544</v>
      </c>
      <c r="G1519" s="7">
        <f t="shared" ref="G1519:L1519" ca="1" si="7597">INDIRECT(ADDRESS($F1519+1,G$2,,,G$1))</f>
        <v>43280</v>
      </c>
      <c r="H1519" s="27">
        <f t="shared" ca="1" si="7597"/>
        <v>43281</v>
      </c>
      <c r="I1519" s="9">
        <f t="shared" ca="1" si="7597"/>
        <v>6</v>
      </c>
      <c r="J1519" s="9">
        <f t="shared" ca="1" si="7597"/>
        <v>2</v>
      </c>
      <c r="K1519" s="28">
        <f t="shared" ca="1" si="7597"/>
        <v>43101</v>
      </c>
      <c r="L1519" s="9">
        <f t="shared" ca="1" si="7597"/>
        <v>6</v>
      </c>
      <c r="M1519" s="40">
        <v>9</v>
      </c>
      <c r="N1519" s="9" t="str">
        <f t="shared" ref="N1519:R1519" ca="1" si="7598">INDIRECT(ADDRESS($M1519+1,N$2,,,N$1))</f>
        <v>ZANONNI E FAMIGLIA</v>
      </c>
      <c r="O1519" s="9" t="str">
        <f t="shared" ca="1" si="7598"/>
        <v>ZNFM</v>
      </c>
      <c r="P1519" s="9" t="str">
        <f t="shared" ca="1" si="7598"/>
        <v>RUA 1130, 45</v>
      </c>
      <c r="Q1519" s="9" t="str">
        <f t="shared" ca="1" si="7598"/>
        <v>GOIÂNIA</v>
      </c>
      <c r="R1519" s="9" t="str">
        <f t="shared" ca="1" si="7598"/>
        <v>GO</v>
      </c>
      <c r="S1519" s="40">
        <v>23</v>
      </c>
      <c r="T1519" s="9" t="str">
        <f t="shared" ref="T1519:Z1519" ca="1" si="7599">INDIRECT(ADDRESS($S1519+1,T$2,,,T$1))</f>
        <v>TINTO SECO</v>
      </c>
      <c r="U1519" s="9" t="str">
        <f t="shared" ca="1" si="7599"/>
        <v>TNT_SC_E</v>
      </c>
      <c r="V1519" s="9" t="str">
        <f t="shared" ca="1" si="7599"/>
        <v>VINHO TINTO</v>
      </c>
      <c r="W1519" s="9" t="str">
        <f t="shared" ca="1" si="7599"/>
        <v>4_TPK_2,0 l</v>
      </c>
      <c r="X1519" s="29">
        <f t="shared" ca="1" si="7599"/>
        <v>4</v>
      </c>
      <c r="Y1519" s="30">
        <f t="shared" ca="1" si="7599"/>
        <v>104</v>
      </c>
      <c r="Z1519" s="30">
        <f t="shared" ca="1" si="7599"/>
        <v>62</v>
      </c>
      <c r="AA1519" s="40">
        <v>4</v>
      </c>
      <c r="AB1519" s="9" t="str">
        <f t="shared" ref="AB1519:AE1519" ca="1" si="7600">INDIRECT(ADDRESS($AA1519+1,AB$2,,,AB$1))</f>
        <v>AGUA LIMPA</v>
      </c>
      <c r="AC1519" s="9" t="str">
        <f t="shared" ca="1" si="7600"/>
        <v>AL</v>
      </c>
      <c r="AD1519" s="9" t="str">
        <f t="shared" ca="1" si="7600"/>
        <v>BELORIZONTE</v>
      </c>
      <c r="AE1519" s="9" t="str">
        <f t="shared" ca="1" si="7600"/>
        <v>BRASIL</v>
      </c>
      <c r="AF1519" s="40">
        <v>10</v>
      </c>
      <c r="AG1519" s="9" t="str">
        <f t="shared" ref="AG1519:AL1519" ca="1" si="7601">INDIRECT(ADDRESS($AF1519+1,AG$2,,,AG$1))</f>
        <v>MIGUEL FREITAS</v>
      </c>
      <c r="AH1519" s="9" t="str">
        <f t="shared" ca="1" si="7601"/>
        <v>MF</v>
      </c>
      <c r="AI1519" s="9">
        <f t="shared" ca="1" si="7601"/>
        <v>2201</v>
      </c>
      <c r="AJ1519" s="9" t="str">
        <f t="shared" ca="1" si="7601"/>
        <v>ANTÔNIO</v>
      </c>
      <c r="AK1519" s="9" t="str">
        <f t="shared" ca="1" si="7601"/>
        <v>SPAULO</v>
      </c>
      <c r="AL1519" s="9" t="str">
        <f t="shared" ca="1" si="7601"/>
        <v>SPAULO</v>
      </c>
      <c r="AM1519" s="52">
        <v>3</v>
      </c>
      <c r="AN1519" s="41">
        <v>2.6000000000000002E-2</v>
      </c>
      <c r="AO1519" s="42">
        <f t="shared" ca="1" si="24"/>
        <v>312</v>
      </c>
      <c r="AP1519" s="42">
        <f t="shared" ca="1" si="25"/>
        <v>186</v>
      </c>
      <c r="AQ1519" s="42">
        <f t="shared" ca="1" si="26"/>
        <v>303.88799999999998</v>
      </c>
    </row>
    <row r="1520" spans="1:43" ht="14">
      <c r="A1520" s="9">
        <f t="shared" si="18"/>
        <v>1519</v>
      </c>
      <c r="B1520" s="9">
        <v>767</v>
      </c>
      <c r="C1520" s="50">
        <v>43280</v>
      </c>
      <c r="D1520" s="39">
        <v>43284</v>
      </c>
      <c r="E1520" s="39">
        <v>43286</v>
      </c>
      <c r="F1520" s="40">
        <v>544</v>
      </c>
      <c r="G1520" s="7">
        <f t="shared" ref="G1520:L1520" ca="1" si="7602">INDIRECT(ADDRESS($F1520+1,G$2,,,G$1))</f>
        <v>43280</v>
      </c>
      <c r="H1520" s="27">
        <f t="shared" ca="1" si="7602"/>
        <v>43281</v>
      </c>
      <c r="I1520" s="9">
        <f t="shared" ca="1" si="7602"/>
        <v>6</v>
      </c>
      <c r="J1520" s="9">
        <f t="shared" ca="1" si="7602"/>
        <v>2</v>
      </c>
      <c r="K1520" s="28">
        <f t="shared" ca="1" si="7602"/>
        <v>43101</v>
      </c>
      <c r="L1520" s="9">
        <f t="shared" ca="1" si="7602"/>
        <v>6</v>
      </c>
      <c r="M1520" s="40">
        <v>5</v>
      </c>
      <c r="N1520" s="9" t="str">
        <f t="shared" ref="N1520:R1520" ca="1" si="7603">INDIRECT(ADDRESS($M1520+1,N$2,,,N$1))</f>
        <v>ULTRA BOX</v>
      </c>
      <c r="O1520" s="9" t="str">
        <f t="shared" ca="1" si="7603"/>
        <v>UBX</v>
      </c>
      <c r="P1520" s="9" t="str">
        <f t="shared" ca="1" si="7603"/>
        <v>RUA Z, 32</v>
      </c>
      <c r="Q1520" s="9" t="str">
        <f t="shared" ca="1" si="7603"/>
        <v>RIBEIRÃO PRETO</v>
      </c>
      <c r="R1520" s="9" t="str">
        <f t="shared" ca="1" si="7603"/>
        <v>SP</v>
      </c>
      <c r="S1520" s="40">
        <v>15</v>
      </c>
      <c r="T1520" s="9" t="str">
        <f t="shared" ref="T1520:Z1520" ca="1" si="7604">INDIRECT(ADDRESS($S1520+1,T$2,,,T$1))</f>
        <v>ESPUMANTE BRUTT RESERVA</v>
      </c>
      <c r="U1520" s="9" t="str">
        <f t="shared" ca="1" si="7604"/>
        <v>ES_BRT_RS</v>
      </c>
      <c r="V1520" s="9" t="str">
        <f t="shared" ca="1" si="7604"/>
        <v>ESPUMANTE</v>
      </c>
      <c r="W1520" s="9" t="str">
        <f t="shared" ca="1" si="7604"/>
        <v>12_BTL_0,75 l</v>
      </c>
      <c r="X1520" s="29">
        <f t="shared" ca="1" si="7604"/>
        <v>12</v>
      </c>
      <c r="Y1520" s="30">
        <f t="shared" ca="1" si="7604"/>
        <v>273</v>
      </c>
      <c r="Z1520" s="30">
        <f t="shared" ca="1" si="7604"/>
        <v>132</v>
      </c>
      <c r="AA1520" s="40">
        <v>1</v>
      </c>
      <c r="AB1520" s="9" t="str">
        <f t="shared" ref="AB1520:AE1520" ca="1" si="7605">INDIRECT(ADDRESS($AA1520+1,AB$2,,,AB$1))</f>
        <v>CAMPO BELO</v>
      </c>
      <c r="AC1520" s="9" t="str">
        <f t="shared" ca="1" si="7605"/>
        <v>CB</v>
      </c>
      <c r="AD1520" s="9" t="str">
        <f t="shared" ca="1" si="7605"/>
        <v>SÃO PAULO</v>
      </c>
      <c r="AE1520" s="9" t="str">
        <f t="shared" ca="1" si="7605"/>
        <v>BRASIL</v>
      </c>
      <c r="AF1520" s="40">
        <v>8</v>
      </c>
      <c r="AG1520" s="9" t="str">
        <f t="shared" ref="AG1520:AL1520" ca="1" si="7606">INDIRECT(ADDRESS($AF1520+1,AG$2,,,AG$1))</f>
        <v>JOAQUIM DE DEUS</v>
      </c>
      <c r="AH1520" s="9" t="str">
        <f t="shared" ca="1" si="7606"/>
        <v>JD</v>
      </c>
      <c r="AI1520" s="9">
        <f t="shared" ca="1" si="7606"/>
        <v>2231</v>
      </c>
      <c r="AJ1520" s="9" t="str">
        <f t="shared" ca="1" si="7606"/>
        <v>MENESES</v>
      </c>
      <c r="AK1520" s="9" t="str">
        <f t="shared" ca="1" si="7606"/>
        <v>BSB</v>
      </c>
      <c r="AL1520" s="9" t="str">
        <f t="shared" ca="1" si="7606"/>
        <v>BSB</v>
      </c>
      <c r="AM1520" s="52">
        <v>2</v>
      </c>
      <c r="AN1520" s="41">
        <v>4.8000000000000001E-2</v>
      </c>
      <c r="AO1520" s="42">
        <f t="shared" ca="1" si="24"/>
        <v>546</v>
      </c>
      <c r="AP1520" s="42">
        <f t="shared" ca="1" si="25"/>
        <v>264</v>
      </c>
      <c r="AQ1520" s="42">
        <f t="shared" ca="1" si="26"/>
        <v>519.79200000000003</v>
      </c>
    </row>
    <row r="1521" spans="1:43" ht="14">
      <c r="A1521" s="9">
        <f t="shared" si="18"/>
        <v>1520</v>
      </c>
      <c r="B1521" s="9">
        <v>768</v>
      </c>
      <c r="C1521" s="50">
        <v>43283</v>
      </c>
      <c r="D1521" s="39">
        <v>43288</v>
      </c>
      <c r="E1521" s="39">
        <v>43286</v>
      </c>
      <c r="F1521" s="40">
        <v>545</v>
      </c>
      <c r="G1521" s="7">
        <f t="shared" ref="G1521:L1521" ca="1" si="7607">INDIRECT(ADDRESS($F1521+1,G$2,,,G$1))</f>
        <v>43281</v>
      </c>
      <c r="H1521" s="27">
        <f t="shared" ca="1" si="7607"/>
        <v>43281</v>
      </c>
      <c r="I1521" s="9">
        <f t="shared" ca="1" si="7607"/>
        <v>7</v>
      </c>
      <c r="J1521" s="9">
        <f t="shared" ca="1" si="7607"/>
        <v>2</v>
      </c>
      <c r="K1521" s="28">
        <f t="shared" ca="1" si="7607"/>
        <v>43101</v>
      </c>
      <c r="L1521" s="9">
        <f t="shared" ca="1" si="7607"/>
        <v>7</v>
      </c>
      <c r="M1521" s="40">
        <v>13</v>
      </c>
      <c r="N1521" s="9" t="str">
        <f t="shared" ref="N1521:R1521" ca="1" si="7608">INDIRECT(ADDRESS($M1521+1,N$2,,,N$1))</f>
        <v>DONA ZICA</v>
      </c>
      <c r="O1521" s="9" t="str">
        <f t="shared" ca="1" si="7608"/>
        <v>DZ</v>
      </c>
      <c r="P1521" s="9" t="str">
        <f t="shared" ca="1" si="7608"/>
        <v>LARGO DO ZÉ, 3342</v>
      </c>
      <c r="Q1521" s="9" t="str">
        <f t="shared" ca="1" si="7608"/>
        <v>PORTO ALEGRE</v>
      </c>
      <c r="R1521" s="9" t="str">
        <f t="shared" ca="1" si="7608"/>
        <v>RS</v>
      </c>
      <c r="S1521" s="40">
        <v>7</v>
      </c>
      <c r="T1521" s="9" t="str">
        <f t="shared" ref="T1521:Z1521" ca="1" si="7609">INDIRECT(ADDRESS($S1521+1,T$2,,,T$1))</f>
        <v>SAUVIGNON RESERVA</v>
      </c>
      <c r="U1521" s="9" t="str">
        <f t="shared" ca="1" si="7609"/>
        <v>SAVN_RS</v>
      </c>
      <c r="V1521" s="9" t="str">
        <f t="shared" ca="1" si="7609"/>
        <v>VINHO TINTO</v>
      </c>
      <c r="W1521" s="9" t="str">
        <f t="shared" ca="1" si="7609"/>
        <v>12_BTL_0,75 l</v>
      </c>
      <c r="X1521" s="29">
        <f t="shared" ca="1" si="7609"/>
        <v>12</v>
      </c>
      <c r="Y1521" s="30">
        <f t="shared" ca="1" si="7609"/>
        <v>198</v>
      </c>
      <c r="Z1521" s="30">
        <f t="shared" ca="1" si="7609"/>
        <v>102</v>
      </c>
      <c r="AA1521" s="40">
        <v>5</v>
      </c>
      <c r="AB1521" s="9" t="str">
        <f t="shared" ref="AB1521:AE1521" ca="1" si="7610">INDIRECT(ADDRESS($AA1521+1,AB$2,,,AB$1))</f>
        <v>PARQUE SUL</v>
      </c>
      <c r="AC1521" s="9" t="str">
        <f t="shared" ca="1" si="7610"/>
        <v>PS</v>
      </c>
      <c r="AD1521" s="9" t="str">
        <f t="shared" ca="1" si="7610"/>
        <v>RIO DE JANEIRO</v>
      </c>
      <c r="AE1521" s="9" t="str">
        <f t="shared" ca="1" si="7610"/>
        <v>BRASIL</v>
      </c>
      <c r="AF1521" s="40">
        <v>8</v>
      </c>
      <c r="AG1521" s="9" t="str">
        <f t="shared" ref="AG1521:AL1521" ca="1" si="7611">INDIRECT(ADDRESS($AF1521+1,AG$2,,,AG$1))</f>
        <v>JOAQUIM DE DEUS</v>
      </c>
      <c r="AH1521" s="9" t="str">
        <f t="shared" ca="1" si="7611"/>
        <v>JD</v>
      </c>
      <c r="AI1521" s="9">
        <f t="shared" ca="1" si="7611"/>
        <v>2231</v>
      </c>
      <c r="AJ1521" s="9" t="str">
        <f t="shared" ca="1" si="7611"/>
        <v>MENESES</v>
      </c>
      <c r="AK1521" s="9" t="str">
        <f t="shared" ca="1" si="7611"/>
        <v>BSB</v>
      </c>
      <c r="AL1521" s="9" t="str">
        <f t="shared" ca="1" si="7611"/>
        <v>BSB</v>
      </c>
      <c r="AM1521" s="52">
        <v>2</v>
      </c>
      <c r="AN1521" s="41">
        <v>0</v>
      </c>
      <c r="AO1521" s="42">
        <f t="shared" ca="1" si="24"/>
        <v>396</v>
      </c>
      <c r="AP1521" s="42">
        <f t="shared" ca="1" si="25"/>
        <v>204</v>
      </c>
      <c r="AQ1521" s="42">
        <f t="shared" ca="1" si="26"/>
        <v>396</v>
      </c>
    </row>
    <row r="1522" spans="1:43" ht="14">
      <c r="A1522" s="9">
        <f t="shared" si="18"/>
        <v>1521</v>
      </c>
      <c r="B1522" s="9">
        <v>769</v>
      </c>
      <c r="C1522" s="50">
        <v>43285</v>
      </c>
      <c r="D1522" s="39">
        <v>43291</v>
      </c>
      <c r="E1522" s="39">
        <v>43292</v>
      </c>
      <c r="F1522" s="40">
        <v>546</v>
      </c>
      <c r="G1522" s="7">
        <f t="shared" ref="G1522:L1522" ca="1" si="7612">INDIRECT(ADDRESS($F1522+1,G$2,,,G$1))</f>
        <v>43282</v>
      </c>
      <c r="H1522" s="27">
        <f t="shared" ca="1" si="7612"/>
        <v>43312</v>
      </c>
      <c r="I1522" s="9">
        <f t="shared" ca="1" si="7612"/>
        <v>1</v>
      </c>
      <c r="J1522" s="9">
        <f t="shared" ca="1" si="7612"/>
        <v>3</v>
      </c>
      <c r="K1522" s="28">
        <f t="shared" ca="1" si="7612"/>
        <v>43101</v>
      </c>
      <c r="L1522" s="9">
        <f t="shared" ca="1" si="7612"/>
        <v>1</v>
      </c>
      <c r="M1522" s="40">
        <v>21</v>
      </c>
      <c r="N1522" s="9" t="str">
        <f t="shared" ref="N1522:R1522" ca="1" si="7613">INDIRECT(ADDRESS($M1522+1,N$2,,,N$1))</f>
        <v>COZINHA MINEIRA REST.</v>
      </c>
      <c r="O1522" s="9" t="str">
        <f t="shared" ca="1" si="7613"/>
        <v>CMR</v>
      </c>
      <c r="P1522" s="9" t="str">
        <f t="shared" ca="1" si="7613"/>
        <v>RUA 7 DE SETEMBRO</v>
      </c>
      <c r="Q1522" s="9" t="str">
        <f t="shared" ca="1" si="7613"/>
        <v>BELORIZONTE</v>
      </c>
      <c r="R1522" s="9" t="str">
        <f t="shared" ca="1" si="7613"/>
        <v>MG</v>
      </c>
      <c r="S1522" s="40">
        <v>2</v>
      </c>
      <c r="T1522" s="9" t="str">
        <f t="shared" ref="T1522:Z1522" ca="1" si="7614">INDIRECT(ADDRESS($S1522+1,T$2,,,T$1))</f>
        <v>TINTO SUAVE</v>
      </c>
      <c r="U1522" s="9" t="str">
        <f t="shared" ca="1" si="7614"/>
        <v>TNT_SU</v>
      </c>
      <c r="V1522" s="9" t="str">
        <f t="shared" ca="1" si="7614"/>
        <v>VINHO TINTO</v>
      </c>
      <c r="W1522" s="9" t="str">
        <f t="shared" ca="1" si="7614"/>
        <v>12_BTL_0,75 l</v>
      </c>
      <c r="X1522" s="29">
        <f t="shared" ca="1" si="7614"/>
        <v>12</v>
      </c>
      <c r="Y1522" s="30">
        <f t="shared" ca="1" si="7614"/>
        <v>120</v>
      </c>
      <c r="Z1522" s="30">
        <f t="shared" ca="1" si="7614"/>
        <v>79</v>
      </c>
      <c r="AA1522" s="40">
        <v>6</v>
      </c>
      <c r="AB1522" s="9" t="str">
        <f t="shared" ref="AB1522:AE1522" ca="1" si="7615">INDIRECT(ADDRESS($AA1522+1,AB$2,,,AB$1))</f>
        <v>CENTRO NORTE</v>
      </c>
      <c r="AC1522" s="9" t="str">
        <f t="shared" ca="1" si="7615"/>
        <v>CN</v>
      </c>
      <c r="AD1522" s="9" t="str">
        <f t="shared" ca="1" si="7615"/>
        <v>GOIANIA</v>
      </c>
      <c r="AE1522" s="9" t="str">
        <f t="shared" ca="1" si="7615"/>
        <v>BRASIL</v>
      </c>
      <c r="AF1522" s="40">
        <v>8</v>
      </c>
      <c r="AG1522" s="9" t="str">
        <f t="shared" ref="AG1522:AL1522" ca="1" si="7616">INDIRECT(ADDRESS($AF1522+1,AG$2,,,AG$1))</f>
        <v>JOAQUIM DE DEUS</v>
      </c>
      <c r="AH1522" s="9" t="str">
        <f t="shared" ca="1" si="7616"/>
        <v>JD</v>
      </c>
      <c r="AI1522" s="9">
        <f t="shared" ca="1" si="7616"/>
        <v>2231</v>
      </c>
      <c r="AJ1522" s="9" t="str">
        <f t="shared" ca="1" si="7616"/>
        <v>MENESES</v>
      </c>
      <c r="AK1522" s="9" t="str">
        <f t="shared" ca="1" si="7616"/>
        <v>BSB</v>
      </c>
      <c r="AL1522" s="9" t="str">
        <f t="shared" ca="1" si="7616"/>
        <v>BSB</v>
      </c>
      <c r="AM1522" s="52">
        <v>3</v>
      </c>
      <c r="AN1522" s="41">
        <v>3.1E-2</v>
      </c>
      <c r="AO1522" s="42">
        <f t="shared" ca="1" si="24"/>
        <v>360</v>
      </c>
      <c r="AP1522" s="42">
        <f t="shared" ca="1" si="25"/>
        <v>237</v>
      </c>
      <c r="AQ1522" s="42">
        <f t="shared" ca="1" si="26"/>
        <v>348.84</v>
      </c>
    </row>
    <row r="1523" spans="1:43" ht="14">
      <c r="A1523" s="9">
        <f t="shared" si="18"/>
        <v>1522</v>
      </c>
      <c r="B1523" s="9">
        <v>770</v>
      </c>
      <c r="C1523" s="50">
        <v>43283</v>
      </c>
      <c r="D1523" s="39">
        <v>43288</v>
      </c>
      <c r="E1523" s="39">
        <v>43286</v>
      </c>
      <c r="F1523" s="40">
        <v>547</v>
      </c>
      <c r="G1523" s="7">
        <f t="shared" ref="G1523:L1523" ca="1" si="7617">INDIRECT(ADDRESS($F1523+1,G$2,,,G$1))</f>
        <v>43283</v>
      </c>
      <c r="H1523" s="27">
        <f t="shared" ca="1" si="7617"/>
        <v>43312</v>
      </c>
      <c r="I1523" s="9">
        <f t="shared" ca="1" si="7617"/>
        <v>2</v>
      </c>
      <c r="J1523" s="9">
        <f t="shared" ca="1" si="7617"/>
        <v>3</v>
      </c>
      <c r="K1523" s="28">
        <f t="shared" ca="1" si="7617"/>
        <v>43101</v>
      </c>
      <c r="L1523" s="9">
        <f t="shared" ca="1" si="7617"/>
        <v>2</v>
      </c>
      <c r="M1523" s="40">
        <v>33</v>
      </c>
      <c r="N1523" s="9" t="str">
        <f t="shared" ref="N1523:R1523" ca="1" si="7618">INDIRECT(ADDRESS($M1523+1,N$2,,,N$1))</f>
        <v>MACARONI DI VERONA</v>
      </c>
      <c r="O1523" s="9" t="str">
        <f t="shared" ca="1" si="7618"/>
        <v>MDV</v>
      </c>
      <c r="P1523" s="9" t="str">
        <f t="shared" ca="1" si="7618"/>
        <v>RUA ALEXANDRE DUMAS, 2323</v>
      </c>
      <c r="Q1523" s="9" t="str">
        <f t="shared" ca="1" si="7618"/>
        <v>SÃO PAULO</v>
      </c>
      <c r="R1523" s="9" t="str">
        <f t="shared" ca="1" si="7618"/>
        <v>SP</v>
      </c>
      <c r="S1523" s="40">
        <v>25</v>
      </c>
      <c r="T1523" s="9" t="str">
        <f t="shared" ref="T1523:Z1523" ca="1" si="7619">INDIRECT(ADDRESS($S1523+1,T$2,,,T$1))</f>
        <v>SAUVIGNON</v>
      </c>
      <c r="U1523" s="9" t="str">
        <f t="shared" ca="1" si="7619"/>
        <v>SAVN_E</v>
      </c>
      <c r="V1523" s="9" t="str">
        <f t="shared" ca="1" si="7619"/>
        <v>VINHO TINTO</v>
      </c>
      <c r="W1523" s="9" t="str">
        <f t="shared" ca="1" si="7619"/>
        <v>4_TPK_2,0 l</v>
      </c>
      <c r="X1523" s="29">
        <f t="shared" ca="1" si="7619"/>
        <v>4</v>
      </c>
      <c r="Y1523" s="30">
        <f t="shared" ca="1" si="7619"/>
        <v>121</v>
      </c>
      <c r="Z1523" s="30">
        <f t="shared" ca="1" si="7619"/>
        <v>27</v>
      </c>
      <c r="AA1523" s="40">
        <v>2</v>
      </c>
      <c r="AB1523" s="9" t="str">
        <f t="shared" ref="AB1523:AE1523" ca="1" si="7620">INDIRECT(ADDRESS($AA1523+1,AB$2,,,AB$1))</f>
        <v>MARTE</v>
      </c>
      <c r="AC1523" s="9" t="str">
        <f t="shared" ca="1" si="7620"/>
        <v>MT</v>
      </c>
      <c r="AD1523" s="9" t="str">
        <f t="shared" ca="1" si="7620"/>
        <v>CURITIBA</v>
      </c>
      <c r="AE1523" s="9" t="str">
        <f t="shared" ca="1" si="7620"/>
        <v>BRASIL</v>
      </c>
      <c r="AF1523" s="40">
        <v>11</v>
      </c>
      <c r="AG1523" s="9" t="str">
        <f t="shared" ref="AG1523:AL1523" ca="1" si="7621">INDIRECT(ADDRESS($AF1523+1,AG$2,,,AG$1))</f>
        <v>DEBORA CALIXTO</v>
      </c>
      <c r="AH1523" s="9" t="str">
        <f t="shared" ca="1" si="7621"/>
        <v>DC</v>
      </c>
      <c r="AI1523" s="9">
        <f t="shared" ca="1" si="7621"/>
        <v>2188</v>
      </c>
      <c r="AJ1523" s="9" t="str">
        <f t="shared" ca="1" si="7621"/>
        <v>ANTÔNIO</v>
      </c>
      <c r="AK1523" s="9" t="str">
        <f t="shared" ca="1" si="7621"/>
        <v>SPAULO</v>
      </c>
      <c r="AL1523" s="9" t="str">
        <f t="shared" ca="1" si="7621"/>
        <v>SPAULO</v>
      </c>
      <c r="AM1523" s="52">
        <v>3</v>
      </c>
      <c r="AN1523" s="41">
        <v>6.6000000000000003E-2</v>
      </c>
      <c r="AO1523" s="42">
        <f t="shared" ca="1" si="24"/>
        <v>363</v>
      </c>
      <c r="AP1523" s="42">
        <f t="shared" ca="1" si="25"/>
        <v>81</v>
      </c>
      <c r="AQ1523" s="42">
        <f t="shared" ca="1" si="26"/>
        <v>339.04199999999997</v>
      </c>
    </row>
    <row r="1524" spans="1:43" ht="14">
      <c r="A1524" s="9">
        <f t="shared" si="18"/>
        <v>1523</v>
      </c>
      <c r="B1524" s="9">
        <v>771</v>
      </c>
      <c r="C1524" s="50">
        <v>43285</v>
      </c>
      <c r="D1524" s="39">
        <v>43289</v>
      </c>
      <c r="E1524" s="39">
        <v>43288</v>
      </c>
      <c r="F1524" s="40">
        <v>548</v>
      </c>
      <c r="G1524" s="7">
        <f t="shared" ref="G1524:L1524" ca="1" si="7622">INDIRECT(ADDRESS($F1524+1,G$2,,,G$1))</f>
        <v>43284</v>
      </c>
      <c r="H1524" s="27">
        <f t="shared" ca="1" si="7622"/>
        <v>43312</v>
      </c>
      <c r="I1524" s="9">
        <f t="shared" ca="1" si="7622"/>
        <v>3</v>
      </c>
      <c r="J1524" s="9">
        <f t="shared" ca="1" si="7622"/>
        <v>3</v>
      </c>
      <c r="K1524" s="28">
        <f t="shared" ca="1" si="7622"/>
        <v>43101</v>
      </c>
      <c r="L1524" s="9">
        <f t="shared" ca="1" si="7622"/>
        <v>3</v>
      </c>
      <c r="M1524" s="40">
        <v>10</v>
      </c>
      <c r="N1524" s="9" t="str">
        <f t="shared" ref="N1524:R1524" ca="1" si="7623">INDIRECT(ADDRESS($M1524+1,N$2,,,N$1))</f>
        <v>ENZO CABRINI RESTAURANTE</v>
      </c>
      <c r="O1524" s="9" t="str">
        <f t="shared" ca="1" si="7623"/>
        <v>ECR</v>
      </c>
      <c r="P1524" s="9" t="str">
        <f t="shared" ca="1" si="7623"/>
        <v>SQS 312, BL C</v>
      </c>
      <c r="Q1524" s="9" t="str">
        <f t="shared" ca="1" si="7623"/>
        <v>BRASÍLIA</v>
      </c>
      <c r="R1524" s="9" t="str">
        <f t="shared" ca="1" si="7623"/>
        <v>DF</v>
      </c>
      <c r="S1524" s="40">
        <v>20</v>
      </c>
      <c r="T1524" s="9" t="str">
        <f t="shared" ref="T1524:Z1524" ca="1" si="7624">INDIRECT(ADDRESS($S1524+1,T$2,,,T$1))</f>
        <v>MALBEC RESERVA</v>
      </c>
      <c r="U1524" s="9" t="str">
        <f t="shared" ca="1" si="7624"/>
        <v>MBC_RS</v>
      </c>
      <c r="V1524" s="9" t="str">
        <f t="shared" ca="1" si="7624"/>
        <v>VINHO TINTO</v>
      </c>
      <c r="W1524" s="9" t="str">
        <f t="shared" ca="1" si="7624"/>
        <v>12_BTL_0,75 l</v>
      </c>
      <c r="X1524" s="29">
        <f t="shared" ca="1" si="7624"/>
        <v>12</v>
      </c>
      <c r="Y1524" s="30">
        <f t="shared" ca="1" si="7624"/>
        <v>298</v>
      </c>
      <c r="Z1524" s="30">
        <f t="shared" ca="1" si="7624"/>
        <v>154</v>
      </c>
      <c r="AA1524" s="40">
        <v>1</v>
      </c>
      <c r="AB1524" s="9" t="str">
        <f t="shared" ref="AB1524:AE1524" ca="1" si="7625">INDIRECT(ADDRESS($AA1524+1,AB$2,,,AB$1))</f>
        <v>CAMPO BELO</v>
      </c>
      <c r="AC1524" s="9" t="str">
        <f t="shared" ca="1" si="7625"/>
        <v>CB</v>
      </c>
      <c r="AD1524" s="9" t="str">
        <f t="shared" ca="1" si="7625"/>
        <v>SÃO PAULO</v>
      </c>
      <c r="AE1524" s="9" t="str">
        <f t="shared" ca="1" si="7625"/>
        <v>BRASIL</v>
      </c>
      <c r="AF1524" s="40">
        <v>6</v>
      </c>
      <c r="AG1524" s="9" t="str">
        <f t="shared" ref="AG1524:AL1524" ca="1" si="7626">INDIRECT(ADDRESS($AF1524+1,AG$2,,,AG$1))</f>
        <v>CARMEN AGUIAR</v>
      </c>
      <c r="AH1524" s="9" t="str">
        <f t="shared" ca="1" si="7626"/>
        <v>CA</v>
      </c>
      <c r="AI1524" s="9">
        <f t="shared" ca="1" si="7626"/>
        <v>2211</v>
      </c>
      <c r="AJ1524" s="9" t="str">
        <f t="shared" ca="1" si="7626"/>
        <v>MENESES</v>
      </c>
      <c r="AK1524" s="9" t="str">
        <f t="shared" ca="1" si="7626"/>
        <v>BSB</v>
      </c>
      <c r="AL1524" s="9" t="str">
        <f t="shared" ca="1" si="7626"/>
        <v>BSB</v>
      </c>
      <c r="AM1524" s="52">
        <v>1</v>
      </c>
      <c r="AN1524" s="41">
        <v>8.1000000000000003E-2</v>
      </c>
      <c r="AO1524" s="42">
        <f t="shared" ca="1" si="24"/>
        <v>298</v>
      </c>
      <c r="AP1524" s="42">
        <f t="shared" ca="1" si="25"/>
        <v>154</v>
      </c>
      <c r="AQ1524" s="42">
        <f t="shared" ca="1" si="26"/>
        <v>273.86200000000002</v>
      </c>
    </row>
    <row r="1525" spans="1:43" ht="14">
      <c r="A1525" s="9">
        <f t="shared" si="18"/>
        <v>1524</v>
      </c>
      <c r="B1525" s="9">
        <v>772</v>
      </c>
      <c r="C1525" s="50">
        <v>43286</v>
      </c>
      <c r="D1525" s="39">
        <v>43292</v>
      </c>
      <c r="E1525" s="39">
        <v>43292</v>
      </c>
      <c r="F1525" s="40">
        <v>548</v>
      </c>
      <c r="G1525" s="7">
        <f t="shared" ref="G1525:L1525" ca="1" si="7627">INDIRECT(ADDRESS($F1525+1,G$2,,,G$1))</f>
        <v>43284</v>
      </c>
      <c r="H1525" s="27">
        <f t="shared" ca="1" si="7627"/>
        <v>43312</v>
      </c>
      <c r="I1525" s="9">
        <f t="shared" ca="1" si="7627"/>
        <v>3</v>
      </c>
      <c r="J1525" s="9">
        <f t="shared" ca="1" si="7627"/>
        <v>3</v>
      </c>
      <c r="K1525" s="28">
        <f t="shared" ca="1" si="7627"/>
        <v>43101</v>
      </c>
      <c r="L1525" s="9">
        <f t="shared" ca="1" si="7627"/>
        <v>3</v>
      </c>
      <c r="M1525" s="40">
        <v>9</v>
      </c>
      <c r="N1525" s="9" t="str">
        <f t="shared" ref="N1525:R1525" ca="1" si="7628">INDIRECT(ADDRESS($M1525+1,N$2,,,N$1))</f>
        <v>ZANONNI E FAMIGLIA</v>
      </c>
      <c r="O1525" s="9" t="str">
        <f t="shared" ca="1" si="7628"/>
        <v>ZNFM</v>
      </c>
      <c r="P1525" s="9" t="str">
        <f t="shared" ca="1" si="7628"/>
        <v>RUA 1130, 45</v>
      </c>
      <c r="Q1525" s="9" t="str">
        <f t="shared" ca="1" si="7628"/>
        <v>GOIÂNIA</v>
      </c>
      <c r="R1525" s="9" t="str">
        <f t="shared" ca="1" si="7628"/>
        <v>GO</v>
      </c>
      <c r="S1525" s="40">
        <v>3</v>
      </c>
      <c r="T1525" s="9" t="str">
        <f t="shared" ref="T1525:Z1525" ca="1" si="7629">INDIRECT(ADDRESS($S1525+1,T$2,,,T$1))</f>
        <v>TINTO SECO</v>
      </c>
      <c r="U1525" s="9" t="str">
        <f t="shared" ca="1" si="7629"/>
        <v>TNT_SC</v>
      </c>
      <c r="V1525" s="9" t="str">
        <f t="shared" ca="1" si="7629"/>
        <v>VINHO TINTO</v>
      </c>
      <c r="W1525" s="9" t="str">
        <f t="shared" ca="1" si="7629"/>
        <v>12_BTL_0,75 l</v>
      </c>
      <c r="X1525" s="29">
        <f t="shared" ca="1" si="7629"/>
        <v>12</v>
      </c>
      <c r="Y1525" s="30">
        <f t="shared" ca="1" si="7629"/>
        <v>120.4</v>
      </c>
      <c r="Z1525" s="30">
        <f t="shared" ca="1" si="7629"/>
        <v>77</v>
      </c>
      <c r="AA1525" s="40">
        <v>1</v>
      </c>
      <c r="AB1525" s="9" t="str">
        <f t="shared" ref="AB1525:AE1525" ca="1" si="7630">INDIRECT(ADDRESS($AA1525+1,AB$2,,,AB$1))</f>
        <v>CAMPO BELO</v>
      </c>
      <c r="AC1525" s="9" t="str">
        <f t="shared" ca="1" si="7630"/>
        <v>CB</v>
      </c>
      <c r="AD1525" s="9" t="str">
        <f t="shared" ca="1" si="7630"/>
        <v>SÃO PAULO</v>
      </c>
      <c r="AE1525" s="9" t="str">
        <f t="shared" ca="1" si="7630"/>
        <v>BRASIL</v>
      </c>
      <c r="AF1525" s="40">
        <v>6</v>
      </c>
      <c r="AG1525" s="9" t="str">
        <f t="shared" ref="AG1525:AL1525" ca="1" si="7631">INDIRECT(ADDRESS($AF1525+1,AG$2,,,AG$1))</f>
        <v>CARMEN AGUIAR</v>
      </c>
      <c r="AH1525" s="9" t="str">
        <f t="shared" ca="1" si="7631"/>
        <v>CA</v>
      </c>
      <c r="AI1525" s="9">
        <f t="shared" ca="1" si="7631"/>
        <v>2211</v>
      </c>
      <c r="AJ1525" s="9" t="str">
        <f t="shared" ca="1" si="7631"/>
        <v>MENESES</v>
      </c>
      <c r="AK1525" s="9" t="str">
        <f t="shared" ca="1" si="7631"/>
        <v>BSB</v>
      </c>
      <c r="AL1525" s="9" t="str">
        <f t="shared" ca="1" si="7631"/>
        <v>BSB</v>
      </c>
      <c r="AM1525" s="52">
        <v>3</v>
      </c>
      <c r="AN1525" s="41">
        <v>3.6000000000000004E-2</v>
      </c>
      <c r="AO1525" s="42">
        <f t="shared" ca="1" si="24"/>
        <v>361.20000000000005</v>
      </c>
      <c r="AP1525" s="42">
        <f t="shared" ca="1" si="25"/>
        <v>231</v>
      </c>
      <c r="AQ1525" s="42">
        <f t="shared" ca="1" si="26"/>
        <v>348.19680000000005</v>
      </c>
    </row>
    <row r="1526" spans="1:43" ht="14">
      <c r="A1526" s="9">
        <f t="shared" si="18"/>
        <v>1525</v>
      </c>
      <c r="B1526" s="9">
        <v>773</v>
      </c>
      <c r="C1526" s="50">
        <v>43286</v>
      </c>
      <c r="D1526" s="39">
        <v>43291</v>
      </c>
      <c r="E1526" s="39">
        <v>43292</v>
      </c>
      <c r="F1526" s="40">
        <v>549</v>
      </c>
      <c r="G1526" s="7">
        <f t="shared" ref="G1526:L1526" ca="1" si="7632">INDIRECT(ADDRESS($F1526+1,G$2,,,G$1))</f>
        <v>43285</v>
      </c>
      <c r="H1526" s="27">
        <f t="shared" ca="1" si="7632"/>
        <v>43312</v>
      </c>
      <c r="I1526" s="9">
        <f t="shared" ca="1" si="7632"/>
        <v>4</v>
      </c>
      <c r="J1526" s="9">
        <f t="shared" ca="1" si="7632"/>
        <v>3</v>
      </c>
      <c r="K1526" s="28">
        <f t="shared" ca="1" si="7632"/>
        <v>43101</v>
      </c>
      <c r="L1526" s="9">
        <f t="shared" ca="1" si="7632"/>
        <v>4</v>
      </c>
      <c r="M1526" s="40">
        <v>10</v>
      </c>
      <c r="N1526" s="9" t="str">
        <f t="shared" ref="N1526:R1526" ca="1" si="7633">INDIRECT(ADDRESS($M1526+1,N$2,,,N$1))</f>
        <v>ENZO CABRINI RESTAURANTE</v>
      </c>
      <c r="O1526" s="9" t="str">
        <f t="shared" ca="1" si="7633"/>
        <v>ECR</v>
      </c>
      <c r="P1526" s="9" t="str">
        <f t="shared" ca="1" si="7633"/>
        <v>SQS 312, BL C</v>
      </c>
      <c r="Q1526" s="9" t="str">
        <f t="shared" ca="1" si="7633"/>
        <v>BRASÍLIA</v>
      </c>
      <c r="R1526" s="9" t="str">
        <f t="shared" ca="1" si="7633"/>
        <v>DF</v>
      </c>
      <c r="S1526" s="40">
        <v>3</v>
      </c>
      <c r="T1526" s="9" t="str">
        <f t="shared" ref="T1526:Z1526" ca="1" si="7634">INDIRECT(ADDRESS($S1526+1,T$2,,,T$1))</f>
        <v>TINTO SECO</v>
      </c>
      <c r="U1526" s="9" t="str">
        <f t="shared" ca="1" si="7634"/>
        <v>TNT_SC</v>
      </c>
      <c r="V1526" s="9" t="str">
        <f t="shared" ca="1" si="7634"/>
        <v>VINHO TINTO</v>
      </c>
      <c r="W1526" s="9" t="str">
        <f t="shared" ca="1" si="7634"/>
        <v>12_BTL_0,75 l</v>
      </c>
      <c r="X1526" s="29">
        <f t="shared" ca="1" si="7634"/>
        <v>12</v>
      </c>
      <c r="Y1526" s="30">
        <f t="shared" ca="1" si="7634"/>
        <v>120.4</v>
      </c>
      <c r="Z1526" s="30">
        <f t="shared" ca="1" si="7634"/>
        <v>77</v>
      </c>
      <c r="AA1526" s="40">
        <v>1</v>
      </c>
      <c r="AB1526" s="9" t="str">
        <f t="shared" ref="AB1526:AE1526" ca="1" si="7635">INDIRECT(ADDRESS($AA1526+1,AB$2,,,AB$1))</f>
        <v>CAMPO BELO</v>
      </c>
      <c r="AC1526" s="9" t="str">
        <f t="shared" ca="1" si="7635"/>
        <v>CB</v>
      </c>
      <c r="AD1526" s="9" t="str">
        <f t="shared" ca="1" si="7635"/>
        <v>SÃO PAULO</v>
      </c>
      <c r="AE1526" s="9" t="str">
        <f t="shared" ca="1" si="7635"/>
        <v>BRASIL</v>
      </c>
      <c r="AF1526" s="40">
        <v>6</v>
      </c>
      <c r="AG1526" s="9" t="str">
        <f t="shared" ref="AG1526:AL1526" ca="1" si="7636">INDIRECT(ADDRESS($AF1526+1,AG$2,,,AG$1))</f>
        <v>CARMEN AGUIAR</v>
      </c>
      <c r="AH1526" s="9" t="str">
        <f t="shared" ca="1" si="7636"/>
        <v>CA</v>
      </c>
      <c r="AI1526" s="9">
        <f t="shared" ca="1" si="7636"/>
        <v>2211</v>
      </c>
      <c r="AJ1526" s="9" t="str">
        <f t="shared" ca="1" si="7636"/>
        <v>MENESES</v>
      </c>
      <c r="AK1526" s="9" t="str">
        <f t="shared" ca="1" si="7636"/>
        <v>BSB</v>
      </c>
      <c r="AL1526" s="9" t="str">
        <f t="shared" ca="1" si="7636"/>
        <v>BSB</v>
      </c>
      <c r="AM1526" s="52">
        <v>3</v>
      </c>
      <c r="AN1526" s="41">
        <v>1.9E-2</v>
      </c>
      <c r="AO1526" s="42">
        <f t="shared" ca="1" si="24"/>
        <v>361.20000000000005</v>
      </c>
      <c r="AP1526" s="42">
        <f t="shared" ca="1" si="25"/>
        <v>231</v>
      </c>
      <c r="AQ1526" s="42">
        <f t="shared" ca="1" si="26"/>
        <v>354.33720000000005</v>
      </c>
    </row>
    <row r="1527" spans="1:43" ht="14">
      <c r="A1527" s="9">
        <f t="shared" si="18"/>
        <v>1526</v>
      </c>
      <c r="B1527" s="9">
        <v>773</v>
      </c>
      <c r="C1527" s="50">
        <v>43286</v>
      </c>
      <c r="D1527" s="39">
        <v>43291</v>
      </c>
      <c r="E1527" s="39">
        <v>43292</v>
      </c>
      <c r="F1527" s="40">
        <v>549</v>
      </c>
      <c r="G1527" s="7">
        <f t="shared" ref="G1527:L1527" ca="1" si="7637">INDIRECT(ADDRESS($F1527+1,G$2,,,G$1))</f>
        <v>43285</v>
      </c>
      <c r="H1527" s="27">
        <f t="shared" ca="1" si="7637"/>
        <v>43312</v>
      </c>
      <c r="I1527" s="9">
        <f t="shared" ca="1" si="7637"/>
        <v>4</v>
      </c>
      <c r="J1527" s="9">
        <f t="shared" ca="1" si="7637"/>
        <v>3</v>
      </c>
      <c r="K1527" s="28">
        <f t="shared" ca="1" si="7637"/>
        <v>43101</v>
      </c>
      <c r="L1527" s="9">
        <f t="shared" ca="1" si="7637"/>
        <v>4</v>
      </c>
      <c r="M1527" s="40">
        <v>10</v>
      </c>
      <c r="N1527" s="9" t="str">
        <f t="shared" ref="N1527:R1527" ca="1" si="7638">INDIRECT(ADDRESS($M1527+1,N$2,,,N$1))</f>
        <v>ENZO CABRINI RESTAURANTE</v>
      </c>
      <c r="O1527" s="9" t="str">
        <f t="shared" ca="1" si="7638"/>
        <v>ECR</v>
      </c>
      <c r="P1527" s="9" t="str">
        <f t="shared" ca="1" si="7638"/>
        <v>SQS 312, BL C</v>
      </c>
      <c r="Q1527" s="9" t="str">
        <f t="shared" ca="1" si="7638"/>
        <v>BRASÍLIA</v>
      </c>
      <c r="R1527" s="9" t="str">
        <f t="shared" ca="1" si="7638"/>
        <v>DF</v>
      </c>
      <c r="S1527" s="40">
        <v>13</v>
      </c>
      <c r="T1527" s="9" t="str">
        <f t="shared" ref="T1527:Z1527" ca="1" si="7639">INDIRECT(ADDRESS($S1527+1,T$2,,,T$1))</f>
        <v>CHARDONNAY RESERVA</v>
      </c>
      <c r="U1527" s="9" t="str">
        <f t="shared" ca="1" si="7639"/>
        <v>CHDN_RS</v>
      </c>
      <c r="V1527" s="9" t="str">
        <f t="shared" ca="1" si="7639"/>
        <v>VINHO BRANCO</v>
      </c>
      <c r="W1527" s="9" t="str">
        <f t="shared" ca="1" si="7639"/>
        <v>12_BTL_0,75 l</v>
      </c>
      <c r="X1527" s="29">
        <f t="shared" ca="1" si="7639"/>
        <v>12</v>
      </c>
      <c r="Y1527" s="30">
        <f t="shared" ca="1" si="7639"/>
        <v>198</v>
      </c>
      <c r="Z1527" s="30">
        <f t="shared" ca="1" si="7639"/>
        <v>99</v>
      </c>
      <c r="AA1527" s="40">
        <v>4</v>
      </c>
      <c r="AB1527" s="9" t="str">
        <f t="shared" ref="AB1527:AE1527" ca="1" si="7640">INDIRECT(ADDRESS($AA1527+1,AB$2,,,AB$1))</f>
        <v>AGUA LIMPA</v>
      </c>
      <c r="AC1527" s="9" t="str">
        <f t="shared" ca="1" si="7640"/>
        <v>AL</v>
      </c>
      <c r="AD1527" s="9" t="str">
        <f t="shared" ca="1" si="7640"/>
        <v>BELORIZONTE</v>
      </c>
      <c r="AE1527" s="9" t="str">
        <f t="shared" ca="1" si="7640"/>
        <v>BRASIL</v>
      </c>
      <c r="AF1527" s="40">
        <v>6</v>
      </c>
      <c r="AG1527" s="9" t="str">
        <f t="shared" ref="AG1527:AL1527" ca="1" si="7641">INDIRECT(ADDRESS($AF1527+1,AG$2,,,AG$1))</f>
        <v>CARMEN AGUIAR</v>
      </c>
      <c r="AH1527" s="9" t="str">
        <f t="shared" ca="1" si="7641"/>
        <v>CA</v>
      </c>
      <c r="AI1527" s="9">
        <f t="shared" ca="1" si="7641"/>
        <v>2211</v>
      </c>
      <c r="AJ1527" s="9" t="str">
        <f t="shared" ca="1" si="7641"/>
        <v>MENESES</v>
      </c>
      <c r="AK1527" s="9" t="str">
        <f t="shared" ca="1" si="7641"/>
        <v>BSB</v>
      </c>
      <c r="AL1527" s="9" t="str">
        <f t="shared" ca="1" si="7641"/>
        <v>BSB</v>
      </c>
      <c r="AM1527" s="52">
        <v>2</v>
      </c>
      <c r="AN1527" s="41">
        <v>3.5000000000000003E-2</v>
      </c>
      <c r="AO1527" s="42">
        <f t="shared" ca="1" si="24"/>
        <v>396</v>
      </c>
      <c r="AP1527" s="42">
        <f t="shared" ca="1" si="25"/>
        <v>198</v>
      </c>
      <c r="AQ1527" s="42">
        <f t="shared" ca="1" si="26"/>
        <v>382.14</v>
      </c>
    </row>
    <row r="1528" spans="1:43" ht="14">
      <c r="A1528" s="9">
        <f t="shared" si="18"/>
        <v>1527</v>
      </c>
      <c r="B1528" s="9">
        <v>774</v>
      </c>
      <c r="C1528" s="50">
        <v>43286</v>
      </c>
      <c r="D1528" s="39">
        <v>43291</v>
      </c>
      <c r="E1528" s="39">
        <v>43291</v>
      </c>
      <c r="F1528" s="40">
        <v>549</v>
      </c>
      <c r="G1528" s="7">
        <f t="shared" ref="G1528:L1528" ca="1" si="7642">INDIRECT(ADDRESS($F1528+1,G$2,,,G$1))</f>
        <v>43285</v>
      </c>
      <c r="H1528" s="27">
        <f t="shared" ca="1" si="7642"/>
        <v>43312</v>
      </c>
      <c r="I1528" s="9">
        <f t="shared" ca="1" si="7642"/>
        <v>4</v>
      </c>
      <c r="J1528" s="9">
        <f t="shared" ca="1" si="7642"/>
        <v>3</v>
      </c>
      <c r="K1528" s="28">
        <f t="shared" ca="1" si="7642"/>
        <v>43101</v>
      </c>
      <c r="L1528" s="9">
        <f t="shared" ca="1" si="7642"/>
        <v>4</v>
      </c>
      <c r="M1528" s="40">
        <v>35</v>
      </c>
      <c r="N1528" s="9" t="str">
        <f t="shared" ref="N1528:R1528" ca="1" si="7643">INDIRECT(ADDRESS($M1528+1,N$2,,,N$1))</f>
        <v>ADEGA DO ROMEU</v>
      </c>
      <c r="O1528" s="9" t="str">
        <f t="shared" ca="1" si="7643"/>
        <v>ADR</v>
      </c>
      <c r="P1528" s="9" t="str">
        <f t="shared" ca="1" si="7643"/>
        <v>AV. BANDEIRANTES, 334</v>
      </c>
      <c r="Q1528" s="9" t="str">
        <f t="shared" ca="1" si="7643"/>
        <v>UBERLÂNDIA</v>
      </c>
      <c r="R1528" s="9" t="str">
        <f t="shared" ca="1" si="7643"/>
        <v>MG</v>
      </c>
      <c r="S1528" s="40">
        <v>7</v>
      </c>
      <c r="T1528" s="9" t="str">
        <f t="shared" ref="T1528:Z1528" ca="1" si="7644">INDIRECT(ADDRESS($S1528+1,T$2,,,T$1))</f>
        <v>SAUVIGNON RESERVA</v>
      </c>
      <c r="U1528" s="9" t="str">
        <f t="shared" ca="1" si="7644"/>
        <v>SAVN_RS</v>
      </c>
      <c r="V1528" s="9" t="str">
        <f t="shared" ca="1" si="7644"/>
        <v>VINHO TINTO</v>
      </c>
      <c r="W1528" s="9" t="str">
        <f t="shared" ca="1" si="7644"/>
        <v>12_BTL_0,75 l</v>
      </c>
      <c r="X1528" s="29">
        <f t="shared" ca="1" si="7644"/>
        <v>12</v>
      </c>
      <c r="Y1528" s="30">
        <f t="shared" ca="1" si="7644"/>
        <v>198</v>
      </c>
      <c r="Z1528" s="30">
        <f t="shared" ca="1" si="7644"/>
        <v>102</v>
      </c>
      <c r="AA1528" s="40">
        <v>5</v>
      </c>
      <c r="AB1528" s="9" t="str">
        <f t="shared" ref="AB1528:AE1528" ca="1" si="7645">INDIRECT(ADDRESS($AA1528+1,AB$2,,,AB$1))</f>
        <v>PARQUE SUL</v>
      </c>
      <c r="AC1528" s="9" t="str">
        <f t="shared" ca="1" si="7645"/>
        <v>PS</v>
      </c>
      <c r="AD1528" s="9" t="str">
        <f t="shared" ca="1" si="7645"/>
        <v>RIO DE JANEIRO</v>
      </c>
      <c r="AE1528" s="9" t="str">
        <f t="shared" ca="1" si="7645"/>
        <v>BRASIL</v>
      </c>
      <c r="AF1528" s="40">
        <v>6</v>
      </c>
      <c r="AG1528" s="9" t="str">
        <f t="shared" ref="AG1528:AL1528" ca="1" si="7646">INDIRECT(ADDRESS($AF1528+1,AG$2,,,AG$1))</f>
        <v>CARMEN AGUIAR</v>
      </c>
      <c r="AH1528" s="9" t="str">
        <f t="shared" ca="1" si="7646"/>
        <v>CA</v>
      </c>
      <c r="AI1528" s="9">
        <f t="shared" ca="1" si="7646"/>
        <v>2211</v>
      </c>
      <c r="AJ1528" s="9" t="str">
        <f t="shared" ca="1" si="7646"/>
        <v>MENESES</v>
      </c>
      <c r="AK1528" s="9" t="str">
        <f t="shared" ca="1" si="7646"/>
        <v>BSB</v>
      </c>
      <c r="AL1528" s="9" t="str">
        <f t="shared" ca="1" si="7646"/>
        <v>BSB</v>
      </c>
      <c r="AM1528" s="52">
        <v>1</v>
      </c>
      <c r="AN1528" s="41">
        <v>0</v>
      </c>
      <c r="AO1528" s="42">
        <f t="shared" ca="1" si="24"/>
        <v>198</v>
      </c>
      <c r="AP1528" s="42">
        <f t="shared" ca="1" si="25"/>
        <v>102</v>
      </c>
      <c r="AQ1528" s="42">
        <f t="shared" ca="1" si="26"/>
        <v>198</v>
      </c>
    </row>
    <row r="1529" spans="1:43" ht="14">
      <c r="A1529" s="9">
        <f t="shared" si="18"/>
        <v>1528</v>
      </c>
      <c r="B1529" s="9">
        <v>775</v>
      </c>
      <c r="C1529" s="50">
        <v>43288</v>
      </c>
      <c r="D1529" s="39">
        <v>43293</v>
      </c>
      <c r="E1529" s="39">
        <v>43291</v>
      </c>
      <c r="F1529" s="40">
        <v>550</v>
      </c>
      <c r="G1529" s="7">
        <f t="shared" ref="G1529:L1529" ca="1" si="7647">INDIRECT(ADDRESS($F1529+1,G$2,,,G$1))</f>
        <v>43286</v>
      </c>
      <c r="H1529" s="27">
        <f t="shared" ca="1" si="7647"/>
        <v>43312</v>
      </c>
      <c r="I1529" s="9">
        <f t="shared" ca="1" si="7647"/>
        <v>5</v>
      </c>
      <c r="J1529" s="9">
        <f t="shared" ca="1" si="7647"/>
        <v>3</v>
      </c>
      <c r="K1529" s="28">
        <f t="shared" ca="1" si="7647"/>
        <v>43101</v>
      </c>
      <c r="L1529" s="9">
        <f t="shared" ca="1" si="7647"/>
        <v>5</v>
      </c>
      <c r="M1529" s="40">
        <v>10</v>
      </c>
      <c r="N1529" s="9" t="str">
        <f t="shared" ref="N1529:R1529" ca="1" si="7648">INDIRECT(ADDRESS($M1529+1,N$2,,,N$1))</f>
        <v>ENZO CABRINI RESTAURANTE</v>
      </c>
      <c r="O1529" s="9" t="str">
        <f t="shared" ca="1" si="7648"/>
        <v>ECR</v>
      </c>
      <c r="P1529" s="9" t="str">
        <f t="shared" ca="1" si="7648"/>
        <v>SQS 312, BL C</v>
      </c>
      <c r="Q1529" s="9" t="str">
        <f t="shared" ca="1" si="7648"/>
        <v>BRASÍLIA</v>
      </c>
      <c r="R1529" s="9" t="str">
        <f t="shared" ca="1" si="7648"/>
        <v>DF</v>
      </c>
      <c r="S1529" s="40">
        <v>23</v>
      </c>
      <c r="T1529" s="9" t="str">
        <f t="shared" ref="T1529:Z1529" ca="1" si="7649">INDIRECT(ADDRESS($S1529+1,T$2,,,T$1))</f>
        <v>TINTO SECO</v>
      </c>
      <c r="U1529" s="9" t="str">
        <f t="shared" ca="1" si="7649"/>
        <v>TNT_SC_E</v>
      </c>
      <c r="V1529" s="9" t="str">
        <f t="shared" ca="1" si="7649"/>
        <v>VINHO TINTO</v>
      </c>
      <c r="W1529" s="9" t="str">
        <f t="shared" ca="1" si="7649"/>
        <v>4_TPK_2,0 l</v>
      </c>
      <c r="X1529" s="29">
        <f t="shared" ca="1" si="7649"/>
        <v>4</v>
      </c>
      <c r="Y1529" s="30">
        <f t="shared" ca="1" si="7649"/>
        <v>104</v>
      </c>
      <c r="Z1529" s="30">
        <f t="shared" ca="1" si="7649"/>
        <v>62</v>
      </c>
      <c r="AA1529" s="40">
        <v>6</v>
      </c>
      <c r="AB1529" s="9" t="str">
        <f t="shared" ref="AB1529:AE1529" ca="1" si="7650">INDIRECT(ADDRESS($AA1529+1,AB$2,,,AB$1))</f>
        <v>CENTRO NORTE</v>
      </c>
      <c r="AC1529" s="9" t="str">
        <f t="shared" ca="1" si="7650"/>
        <v>CN</v>
      </c>
      <c r="AD1529" s="9" t="str">
        <f t="shared" ca="1" si="7650"/>
        <v>GOIANIA</v>
      </c>
      <c r="AE1529" s="9" t="str">
        <f t="shared" ca="1" si="7650"/>
        <v>BRASIL</v>
      </c>
      <c r="AF1529" s="40">
        <v>14</v>
      </c>
      <c r="AG1529" s="9" t="str">
        <f t="shared" ref="AG1529:AL1529" ca="1" si="7651">INDIRECT(ADDRESS($AF1529+1,AG$2,,,AG$1))</f>
        <v>RICARDO AMARAL</v>
      </c>
      <c r="AH1529" s="9" t="str">
        <f t="shared" ca="1" si="7651"/>
        <v>RA</v>
      </c>
      <c r="AI1529" s="9">
        <f t="shared" ca="1" si="7651"/>
        <v>2255</v>
      </c>
      <c r="AJ1529" s="9" t="str">
        <f t="shared" ca="1" si="7651"/>
        <v>ANTÔNIO</v>
      </c>
      <c r="AK1529" s="9" t="str">
        <f t="shared" ca="1" si="7651"/>
        <v>SPAULO</v>
      </c>
      <c r="AL1529" s="9" t="str">
        <f t="shared" ca="1" si="7651"/>
        <v>SPAULO</v>
      </c>
      <c r="AM1529" s="52">
        <v>3</v>
      </c>
      <c r="AN1529" s="41">
        <v>0</v>
      </c>
      <c r="AO1529" s="42">
        <f t="shared" ca="1" si="24"/>
        <v>312</v>
      </c>
      <c r="AP1529" s="42">
        <f t="shared" ca="1" si="25"/>
        <v>186</v>
      </c>
      <c r="AQ1529" s="42">
        <f t="shared" ca="1" si="26"/>
        <v>312</v>
      </c>
    </row>
    <row r="1530" spans="1:43" ht="14">
      <c r="A1530" s="9">
        <f t="shared" si="18"/>
        <v>1529</v>
      </c>
      <c r="B1530" s="9">
        <v>776</v>
      </c>
      <c r="C1530" s="50">
        <v>43290</v>
      </c>
      <c r="D1530" s="39">
        <v>43296</v>
      </c>
      <c r="E1530" s="39">
        <v>43296</v>
      </c>
      <c r="F1530" s="40">
        <v>550</v>
      </c>
      <c r="G1530" s="7">
        <f t="shared" ref="G1530:L1530" ca="1" si="7652">INDIRECT(ADDRESS($F1530+1,G$2,,,G$1))</f>
        <v>43286</v>
      </c>
      <c r="H1530" s="27">
        <f t="shared" ca="1" si="7652"/>
        <v>43312</v>
      </c>
      <c r="I1530" s="9">
        <f t="shared" ca="1" si="7652"/>
        <v>5</v>
      </c>
      <c r="J1530" s="9">
        <f t="shared" ca="1" si="7652"/>
        <v>3</v>
      </c>
      <c r="K1530" s="28">
        <f t="shared" ca="1" si="7652"/>
        <v>43101</v>
      </c>
      <c r="L1530" s="9">
        <f t="shared" ca="1" si="7652"/>
        <v>5</v>
      </c>
      <c r="M1530" s="40">
        <v>18</v>
      </c>
      <c r="N1530" s="9" t="str">
        <f t="shared" ref="N1530:R1530" ca="1" si="7653">INDIRECT(ADDRESS($M1530+1,N$2,,,N$1))</f>
        <v>MANJARE</v>
      </c>
      <c r="O1530" s="9" t="str">
        <f t="shared" ca="1" si="7653"/>
        <v>MJR</v>
      </c>
      <c r="P1530" s="9" t="str">
        <f t="shared" ca="1" si="7653"/>
        <v>RUA MEU REI, 33</v>
      </c>
      <c r="Q1530" s="9" t="str">
        <f t="shared" ca="1" si="7653"/>
        <v>SALVADOR</v>
      </c>
      <c r="R1530" s="9" t="str">
        <f t="shared" ca="1" si="7653"/>
        <v>BA</v>
      </c>
      <c r="S1530" s="40">
        <v>28</v>
      </c>
      <c r="T1530" s="9" t="str">
        <f t="shared" ref="T1530:Z1530" ca="1" si="7654">INDIRECT(ADDRESS($S1530+1,T$2,,,T$1))</f>
        <v>CHARDONNAY</v>
      </c>
      <c r="U1530" s="9" t="str">
        <f t="shared" ca="1" si="7654"/>
        <v>CHDN_E</v>
      </c>
      <c r="V1530" s="9" t="str">
        <f t="shared" ca="1" si="7654"/>
        <v>VINHO BRANCO</v>
      </c>
      <c r="W1530" s="9" t="str">
        <f t="shared" ca="1" si="7654"/>
        <v>4_TPK_2,0 l</v>
      </c>
      <c r="X1530" s="29">
        <f t="shared" ca="1" si="7654"/>
        <v>4</v>
      </c>
      <c r="Y1530" s="30">
        <f t="shared" ca="1" si="7654"/>
        <v>131</v>
      </c>
      <c r="Z1530" s="30">
        <f t="shared" ca="1" si="7654"/>
        <v>78</v>
      </c>
      <c r="AA1530" s="40">
        <v>1</v>
      </c>
      <c r="AB1530" s="9" t="str">
        <f t="shared" ref="AB1530:AE1530" ca="1" si="7655">INDIRECT(ADDRESS($AA1530+1,AB$2,,,AB$1))</f>
        <v>CAMPO BELO</v>
      </c>
      <c r="AC1530" s="9" t="str">
        <f t="shared" ca="1" si="7655"/>
        <v>CB</v>
      </c>
      <c r="AD1530" s="9" t="str">
        <f t="shared" ca="1" si="7655"/>
        <v>SÃO PAULO</v>
      </c>
      <c r="AE1530" s="9" t="str">
        <f t="shared" ca="1" si="7655"/>
        <v>BRASIL</v>
      </c>
      <c r="AF1530" s="40">
        <v>14</v>
      </c>
      <c r="AG1530" s="9" t="str">
        <f t="shared" ref="AG1530:AL1530" ca="1" si="7656">INDIRECT(ADDRESS($AF1530+1,AG$2,,,AG$1))</f>
        <v>RICARDO AMARAL</v>
      </c>
      <c r="AH1530" s="9" t="str">
        <f t="shared" ca="1" si="7656"/>
        <v>RA</v>
      </c>
      <c r="AI1530" s="9">
        <f t="shared" ca="1" si="7656"/>
        <v>2255</v>
      </c>
      <c r="AJ1530" s="9" t="str">
        <f t="shared" ca="1" si="7656"/>
        <v>ANTÔNIO</v>
      </c>
      <c r="AK1530" s="9" t="str">
        <f t="shared" ca="1" si="7656"/>
        <v>SPAULO</v>
      </c>
      <c r="AL1530" s="9" t="str">
        <f t="shared" ca="1" si="7656"/>
        <v>SPAULO</v>
      </c>
      <c r="AM1530" s="52">
        <v>3</v>
      </c>
      <c r="AN1530" s="41">
        <v>1.6E-2</v>
      </c>
      <c r="AO1530" s="42">
        <f t="shared" ca="1" si="24"/>
        <v>393</v>
      </c>
      <c r="AP1530" s="42">
        <f t="shared" ca="1" si="25"/>
        <v>234</v>
      </c>
      <c r="AQ1530" s="42">
        <f t="shared" ca="1" si="26"/>
        <v>386.71199999999999</v>
      </c>
    </row>
    <row r="1531" spans="1:43" ht="14">
      <c r="A1531" s="9">
        <f t="shared" si="18"/>
        <v>1530</v>
      </c>
      <c r="B1531" s="9">
        <v>776</v>
      </c>
      <c r="C1531" s="50">
        <v>43290</v>
      </c>
      <c r="D1531" s="39">
        <v>43296</v>
      </c>
      <c r="E1531" s="39">
        <v>43296</v>
      </c>
      <c r="F1531" s="40">
        <v>550</v>
      </c>
      <c r="G1531" s="7">
        <f t="shared" ref="G1531:L1531" ca="1" si="7657">INDIRECT(ADDRESS($F1531+1,G$2,,,G$1))</f>
        <v>43286</v>
      </c>
      <c r="H1531" s="27">
        <f t="shared" ca="1" si="7657"/>
        <v>43312</v>
      </c>
      <c r="I1531" s="9">
        <f t="shared" ca="1" si="7657"/>
        <v>5</v>
      </c>
      <c r="J1531" s="9">
        <f t="shared" ca="1" si="7657"/>
        <v>3</v>
      </c>
      <c r="K1531" s="28">
        <f t="shared" ca="1" si="7657"/>
        <v>43101</v>
      </c>
      <c r="L1531" s="9">
        <f t="shared" ca="1" si="7657"/>
        <v>5</v>
      </c>
      <c r="M1531" s="40">
        <v>18</v>
      </c>
      <c r="N1531" s="9" t="str">
        <f t="shared" ref="N1531:R1531" ca="1" si="7658">INDIRECT(ADDRESS($M1531+1,N$2,,,N$1))</f>
        <v>MANJARE</v>
      </c>
      <c r="O1531" s="9" t="str">
        <f t="shared" ca="1" si="7658"/>
        <v>MJR</v>
      </c>
      <c r="P1531" s="9" t="str">
        <f t="shared" ca="1" si="7658"/>
        <v>RUA MEU REI, 33</v>
      </c>
      <c r="Q1531" s="9" t="str">
        <f t="shared" ca="1" si="7658"/>
        <v>SALVADOR</v>
      </c>
      <c r="R1531" s="9" t="str">
        <f t="shared" ca="1" si="7658"/>
        <v>BA</v>
      </c>
      <c r="S1531" s="40">
        <v>7</v>
      </c>
      <c r="T1531" s="9" t="str">
        <f t="shared" ref="T1531:Z1531" ca="1" si="7659">INDIRECT(ADDRESS($S1531+1,T$2,,,T$1))</f>
        <v>SAUVIGNON RESERVA</v>
      </c>
      <c r="U1531" s="9" t="str">
        <f t="shared" ca="1" si="7659"/>
        <v>SAVN_RS</v>
      </c>
      <c r="V1531" s="9" t="str">
        <f t="shared" ca="1" si="7659"/>
        <v>VINHO TINTO</v>
      </c>
      <c r="W1531" s="9" t="str">
        <f t="shared" ca="1" si="7659"/>
        <v>12_BTL_0,75 l</v>
      </c>
      <c r="X1531" s="29">
        <f t="shared" ca="1" si="7659"/>
        <v>12</v>
      </c>
      <c r="Y1531" s="30">
        <f t="shared" ca="1" si="7659"/>
        <v>198</v>
      </c>
      <c r="Z1531" s="30">
        <f t="shared" ca="1" si="7659"/>
        <v>102</v>
      </c>
      <c r="AA1531" s="40">
        <v>4</v>
      </c>
      <c r="AB1531" s="9" t="str">
        <f t="shared" ref="AB1531:AE1531" ca="1" si="7660">INDIRECT(ADDRESS($AA1531+1,AB$2,,,AB$1))</f>
        <v>AGUA LIMPA</v>
      </c>
      <c r="AC1531" s="9" t="str">
        <f t="shared" ca="1" si="7660"/>
        <v>AL</v>
      </c>
      <c r="AD1531" s="9" t="str">
        <f t="shared" ca="1" si="7660"/>
        <v>BELORIZONTE</v>
      </c>
      <c r="AE1531" s="9" t="str">
        <f t="shared" ca="1" si="7660"/>
        <v>BRASIL</v>
      </c>
      <c r="AF1531" s="40">
        <v>6</v>
      </c>
      <c r="AG1531" s="9" t="str">
        <f t="shared" ref="AG1531:AL1531" ca="1" si="7661">INDIRECT(ADDRESS($AF1531+1,AG$2,,,AG$1))</f>
        <v>CARMEN AGUIAR</v>
      </c>
      <c r="AH1531" s="9" t="str">
        <f t="shared" ca="1" si="7661"/>
        <v>CA</v>
      </c>
      <c r="AI1531" s="9">
        <f t="shared" ca="1" si="7661"/>
        <v>2211</v>
      </c>
      <c r="AJ1531" s="9" t="str">
        <f t="shared" ca="1" si="7661"/>
        <v>MENESES</v>
      </c>
      <c r="AK1531" s="9" t="str">
        <f t="shared" ca="1" si="7661"/>
        <v>BSB</v>
      </c>
      <c r="AL1531" s="9" t="str">
        <f t="shared" ca="1" si="7661"/>
        <v>BSB</v>
      </c>
      <c r="AM1531" s="52">
        <v>2</v>
      </c>
      <c r="AN1531" s="41">
        <v>0</v>
      </c>
      <c r="AO1531" s="42">
        <f t="shared" ca="1" si="24"/>
        <v>396</v>
      </c>
      <c r="AP1531" s="42">
        <f t="shared" ca="1" si="25"/>
        <v>204</v>
      </c>
      <c r="AQ1531" s="42">
        <f t="shared" ca="1" si="26"/>
        <v>396</v>
      </c>
    </row>
    <row r="1532" spans="1:43" ht="14">
      <c r="A1532" s="9">
        <f t="shared" si="18"/>
        <v>1531</v>
      </c>
      <c r="B1532" s="9">
        <v>777</v>
      </c>
      <c r="C1532" s="50">
        <v>43288</v>
      </c>
      <c r="D1532" s="39">
        <v>43292</v>
      </c>
      <c r="E1532" s="39">
        <v>43293</v>
      </c>
      <c r="F1532" s="40">
        <v>551</v>
      </c>
      <c r="G1532" s="7">
        <f t="shared" ref="G1532:L1532" ca="1" si="7662">INDIRECT(ADDRESS($F1532+1,G$2,,,G$1))</f>
        <v>43287</v>
      </c>
      <c r="H1532" s="27">
        <f t="shared" ca="1" si="7662"/>
        <v>43312</v>
      </c>
      <c r="I1532" s="9">
        <f t="shared" ca="1" si="7662"/>
        <v>6</v>
      </c>
      <c r="J1532" s="9">
        <f t="shared" ca="1" si="7662"/>
        <v>3</v>
      </c>
      <c r="K1532" s="28">
        <f t="shared" ca="1" si="7662"/>
        <v>43101</v>
      </c>
      <c r="L1532" s="9">
        <f t="shared" ca="1" si="7662"/>
        <v>6</v>
      </c>
      <c r="M1532" s="40">
        <v>27</v>
      </c>
      <c r="N1532" s="9" t="str">
        <f t="shared" ref="N1532:R1532" ca="1" si="7663">INDIRECT(ADDRESS($M1532+1,N$2,,,N$1))</f>
        <v>ROMA RESTAURANTE</v>
      </c>
      <c r="O1532" s="9" t="str">
        <f t="shared" ca="1" si="7663"/>
        <v>RRT</v>
      </c>
      <c r="P1532" s="9" t="str">
        <f t="shared" ca="1" si="7663"/>
        <v>RUA NONA ITALIA, 44</v>
      </c>
      <c r="Q1532" s="9" t="str">
        <f t="shared" ca="1" si="7663"/>
        <v>CURITIBA</v>
      </c>
      <c r="R1532" s="9" t="str">
        <f t="shared" ca="1" si="7663"/>
        <v>PR</v>
      </c>
      <c r="S1532" s="40">
        <v>22</v>
      </c>
      <c r="T1532" s="9" t="str">
        <f t="shared" ref="T1532:Z1532" ca="1" si="7664">INDIRECT(ADDRESS($S1532+1,T$2,,,T$1))</f>
        <v>TINTO SUAVE</v>
      </c>
      <c r="U1532" s="9" t="str">
        <f t="shared" ca="1" si="7664"/>
        <v>TNT_SU_E</v>
      </c>
      <c r="V1532" s="9" t="str">
        <f t="shared" ca="1" si="7664"/>
        <v>VINHO TINTO</v>
      </c>
      <c r="W1532" s="9" t="str">
        <f t="shared" ca="1" si="7664"/>
        <v>4_TPK_2,0 l</v>
      </c>
      <c r="X1532" s="29">
        <f t="shared" ca="1" si="7664"/>
        <v>4</v>
      </c>
      <c r="Y1532" s="30">
        <f t="shared" ca="1" si="7664"/>
        <v>103.5</v>
      </c>
      <c r="Z1532" s="30">
        <f t="shared" ca="1" si="7664"/>
        <v>61</v>
      </c>
      <c r="AA1532" s="40">
        <v>6</v>
      </c>
      <c r="AB1532" s="9" t="str">
        <f t="shared" ref="AB1532:AE1532" ca="1" si="7665">INDIRECT(ADDRESS($AA1532+1,AB$2,,,AB$1))</f>
        <v>CENTRO NORTE</v>
      </c>
      <c r="AC1532" s="9" t="str">
        <f t="shared" ca="1" si="7665"/>
        <v>CN</v>
      </c>
      <c r="AD1532" s="9" t="str">
        <f t="shared" ca="1" si="7665"/>
        <v>GOIANIA</v>
      </c>
      <c r="AE1532" s="9" t="str">
        <f t="shared" ca="1" si="7665"/>
        <v>BRASIL</v>
      </c>
      <c r="AF1532" s="40">
        <v>8</v>
      </c>
      <c r="AG1532" s="9" t="str">
        <f t="shared" ref="AG1532:AL1532" ca="1" si="7666">INDIRECT(ADDRESS($AF1532+1,AG$2,,,AG$1))</f>
        <v>JOAQUIM DE DEUS</v>
      </c>
      <c r="AH1532" s="9" t="str">
        <f t="shared" ca="1" si="7666"/>
        <v>JD</v>
      </c>
      <c r="AI1532" s="9">
        <f t="shared" ca="1" si="7666"/>
        <v>2231</v>
      </c>
      <c r="AJ1532" s="9" t="str">
        <f t="shared" ca="1" si="7666"/>
        <v>MENESES</v>
      </c>
      <c r="AK1532" s="9" t="str">
        <f t="shared" ca="1" si="7666"/>
        <v>BSB</v>
      </c>
      <c r="AL1532" s="9" t="str">
        <f t="shared" ca="1" si="7666"/>
        <v>BSB</v>
      </c>
      <c r="AM1532" s="52">
        <v>3</v>
      </c>
      <c r="AN1532" s="41">
        <v>1.1000000000000001E-2</v>
      </c>
      <c r="AO1532" s="42">
        <f t="shared" ca="1" si="24"/>
        <v>310.5</v>
      </c>
      <c r="AP1532" s="42">
        <f t="shared" ca="1" si="25"/>
        <v>183</v>
      </c>
      <c r="AQ1532" s="42">
        <f t="shared" ca="1" si="26"/>
        <v>307.08449999999999</v>
      </c>
    </row>
    <row r="1533" spans="1:43" ht="14">
      <c r="A1533" s="9">
        <f t="shared" si="18"/>
        <v>1532</v>
      </c>
      <c r="B1533" s="9">
        <v>777</v>
      </c>
      <c r="C1533" s="50">
        <v>43288</v>
      </c>
      <c r="D1533" s="39">
        <v>43292</v>
      </c>
      <c r="E1533" s="39">
        <v>43293</v>
      </c>
      <c r="F1533" s="40">
        <v>551</v>
      </c>
      <c r="G1533" s="7">
        <f t="shared" ref="G1533:L1533" ca="1" si="7667">INDIRECT(ADDRESS($F1533+1,G$2,,,G$1))</f>
        <v>43287</v>
      </c>
      <c r="H1533" s="27">
        <f t="shared" ca="1" si="7667"/>
        <v>43312</v>
      </c>
      <c r="I1533" s="9">
        <f t="shared" ca="1" si="7667"/>
        <v>6</v>
      </c>
      <c r="J1533" s="9">
        <f t="shared" ca="1" si="7667"/>
        <v>3</v>
      </c>
      <c r="K1533" s="28">
        <f t="shared" ca="1" si="7667"/>
        <v>43101</v>
      </c>
      <c r="L1533" s="9">
        <f t="shared" ca="1" si="7667"/>
        <v>6</v>
      </c>
      <c r="M1533" s="40">
        <v>27</v>
      </c>
      <c r="N1533" s="9" t="str">
        <f t="shared" ref="N1533:R1533" ca="1" si="7668">INDIRECT(ADDRESS($M1533+1,N$2,,,N$1))</f>
        <v>ROMA RESTAURANTE</v>
      </c>
      <c r="O1533" s="9" t="str">
        <f t="shared" ca="1" si="7668"/>
        <v>RRT</v>
      </c>
      <c r="P1533" s="9" t="str">
        <f t="shared" ca="1" si="7668"/>
        <v>RUA NONA ITALIA, 44</v>
      </c>
      <c r="Q1533" s="9" t="str">
        <f t="shared" ca="1" si="7668"/>
        <v>CURITIBA</v>
      </c>
      <c r="R1533" s="9" t="str">
        <f t="shared" ca="1" si="7668"/>
        <v>PR</v>
      </c>
      <c r="S1533" s="40">
        <v>20</v>
      </c>
      <c r="T1533" s="9" t="str">
        <f t="shared" ref="T1533:Z1533" ca="1" si="7669">INDIRECT(ADDRESS($S1533+1,T$2,,,T$1))</f>
        <v>MALBEC RESERVA</v>
      </c>
      <c r="U1533" s="9" t="str">
        <f t="shared" ca="1" si="7669"/>
        <v>MBC_RS</v>
      </c>
      <c r="V1533" s="9" t="str">
        <f t="shared" ca="1" si="7669"/>
        <v>VINHO TINTO</v>
      </c>
      <c r="W1533" s="9" t="str">
        <f t="shared" ca="1" si="7669"/>
        <v>12_BTL_0,75 l</v>
      </c>
      <c r="X1533" s="29">
        <f t="shared" ca="1" si="7669"/>
        <v>12</v>
      </c>
      <c r="Y1533" s="30">
        <f t="shared" ca="1" si="7669"/>
        <v>298</v>
      </c>
      <c r="Z1533" s="30">
        <f t="shared" ca="1" si="7669"/>
        <v>154</v>
      </c>
      <c r="AA1533" s="40">
        <v>5</v>
      </c>
      <c r="AB1533" s="9" t="str">
        <f t="shared" ref="AB1533:AE1533" ca="1" si="7670">INDIRECT(ADDRESS($AA1533+1,AB$2,,,AB$1))</f>
        <v>PARQUE SUL</v>
      </c>
      <c r="AC1533" s="9" t="str">
        <f t="shared" ca="1" si="7670"/>
        <v>PS</v>
      </c>
      <c r="AD1533" s="9" t="str">
        <f t="shared" ca="1" si="7670"/>
        <v>RIO DE JANEIRO</v>
      </c>
      <c r="AE1533" s="9" t="str">
        <f t="shared" ca="1" si="7670"/>
        <v>BRASIL</v>
      </c>
      <c r="AF1533" s="40">
        <v>14</v>
      </c>
      <c r="AG1533" s="9" t="str">
        <f t="shared" ref="AG1533:AL1533" ca="1" si="7671">INDIRECT(ADDRESS($AF1533+1,AG$2,,,AG$1))</f>
        <v>RICARDO AMARAL</v>
      </c>
      <c r="AH1533" s="9" t="str">
        <f t="shared" ca="1" si="7671"/>
        <v>RA</v>
      </c>
      <c r="AI1533" s="9">
        <f t="shared" ca="1" si="7671"/>
        <v>2255</v>
      </c>
      <c r="AJ1533" s="9" t="str">
        <f t="shared" ca="1" si="7671"/>
        <v>ANTÔNIO</v>
      </c>
      <c r="AK1533" s="9" t="str">
        <f t="shared" ca="1" si="7671"/>
        <v>SPAULO</v>
      </c>
      <c r="AL1533" s="9" t="str">
        <f t="shared" ca="1" si="7671"/>
        <v>SPAULO</v>
      </c>
      <c r="AM1533" s="52">
        <v>1</v>
      </c>
      <c r="AN1533" s="41">
        <v>6.3E-2</v>
      </c>
      <c r="AO1533" s="42">
        <f t="shared" ca="1" si="24"/>
        <v>298</v>
      </c>
      <c r="AP1533" s="42">
        <f t="shared" ca="1" si="25"/>
        <v>154</v>
      </c>
      <c r="AQ1533" s="42">
        <f t="shared" ca="1" si="26"/>
        <v>279.226</v>
      </c>
    </row>
    <row r="1534" spans="1:43" ht="14">
      <c r="A1534" s="9">
        <f t="shared" si="18"/>
        <v>1533</v>
      </c>
      <c r="B1534" s="9">
        <v>778</v>
      </c>
      <c r="C1534" s="50">
        <v>43289</v>
      </c>
      <c r="D1534" s="39">
        <v>43294</v>
      </c>
      <c r="E1534" s="39">
        <v>43292</v>
      </c>
      <c r="F1534" s="40">
        <v>552</v>
      </c>
      <c r="G1534" s="7">
        <f t="shared" ref="G1534:L1534" ca="1" si="7672">INDIRECT(ADDRESS($F1534+1,G$2,,,G$1))</f>
        <v>43288</v>
      </c>
      <c r="H1534" s="27">
        <f t="shared" ca="1" si="7672"/>
        <v>43312</v>
      </c>
      <c r="I1534" s="9">
        <f t="shared" ca="1" si="7672"/>
        <v>7</v>
      </c>
      <c r="J1534" s="9">
        <f t="shared" ca="1" si="7672"/>
        <v>3</v>
      </c>
      <c r="K1534" s="28">
        <f t="shared" ca="1" si="7672"/>
        <v>43101</v>
      </c>
      <c r="L1534" s="9">
        <f t="shared" ca="1" si="7672"/>
        <v>7</v>
      </c>
      <c r="M1534" s="40">
        <v>14</v>
      </c>
      <c r="N1534" s="9" t="str">
        <f t="shared" ref="N1534:R1534" ca="1" si="7673">INDIRECT(ADDRESS($M1534+1,N$2,,,N$1))</f>
        <v xml:space="preserve">OUTBACK </v>
      </c>
      <c r="O1534" s="9" t="str">
        <f t="shared" ca="1" si="7673"/>
        <v>OBK</v>
      </c>
      <c r="P1534" s="9" t="str">
        <f t="shared" ca="1" si="7673"/>
        <v>ZONA INDUSTRIAL, 335</v>
      </c>
      <c r="Q1534" s="9" t="str">
        <f t="shared" ca="1" si="7673"/>
        <v>SÃO PAULO</v>
      </c>
      <c r="R1534" s="9" t="str">
        <f t="shared" ca="1" si="7673"/>
        <v>SP</v>
      </c>
      <c r="S1534" s="40">
        <v>24</v>
      </c>
      <c r="T1534" s="9" t="str">
        <f t="shared" ref="T1534:Z1534" ca="1" si="7674">INDIRECT(ADDRESS($S1534+1,T$2,,,T$1))</f>
        <v>CARMENERE</v>
      </c>
      <c r="U1534" s="9" t="str">
        <f t="shared" ca="1" si="7674"/>
        <v>CRMN_E</v>
      </c>
      <c r="V1534" s="9" t="str">
        <f t="shared" ca="1" si="7674"/>
        <v>VINHO TINTO</v>
      </c>
      <c r="W1534" s="9" t="str">
        <f t="shared" ca="1" si="7674"/>
        <v>4_TPK_2,0 l</v>
      </c>
      <c r="X1534" s="29">
        <f t="shared" ca="1" si="7674"/>
        <v>4</v>
      </c>
      <c r="Y1534" s="30">
        <f t="shared" ca="1" si="7674"/>
        <v>123</v>
      </c>
      <c r="Z1534" s="30">
        <f t="shared" ca="1" si="7674"/>
        <v>12</v>
      </c>
      <c r="AA1534" s="40">
        <v>6</v>
      </c>
      <c r="AB1534" s="9" t="str">
        <f t="shared" ref="AB1534:AE1534" ca="1" si="7675">INDIRECT(ADDRESS($AA1534+1,AB$2,,,AB$1))</f>
        <v>CENTRO NORTE</v>
      </c>
      <c r="AC1534" s="9" t="str">
        <f t="shared" ca="1" si="7675"/>
        <v>CN</v>
      </c>
      <c r="AD1534" s="9" t="str">
        <f t="shared" ca="1" si="7675"/>
        <v>GOIANIA</v>
      </c>
      <c r="AE1534" s="9" t="str">
        <f t="shared" ca="1" si="7675"/>
        <v>BRASIL</v>
      </c>
      <c r="AF1534" s="40">
        <v>14</v>
      </c>
      <c r="AG1534" s="9" t="str">
        <f t="shared" ref="AG1534:AL1534" ca="1" si="7676">INDIRECT(ADDRESS($AF1534+1,AG$2,,,AG$1))</f>
        <v>RICARDO AMARAL</v>
      </c>
      <c r="AH1534" s="9" t="str">
        <f t="shared" ca="1" si="7676"/>
        <v>RA</v>
      </c>
      <c r="AI1534" s="9">
        <f t="shared" ca="1" si="7676"/>
        <v>2255</v>
      </c>
      <c r="AJ1534" s="9" t="str">
        <f t="shared" ca="1" si="7676"/>
        <v>ANTÔNIO</v>
      </c>
      <c r="AK1534" s="9" t="str">
        <f t="shared" ca="1" si="7676"/>
        <v>SPAULO</v>
      </c>
      <c r="AL1534" s="9" t="str">
        <f t="shared" ca="1" si="7676"/>
        <v>SPAULO</v>
      </c>
      <c r="AM1534" s="52">
        <v>2</v>
      </c>
      <c r="AN1534" s="41">
        <v>0.129</v>
      </c>
      <c r="AO1534" s="42">
        <f t="shared" ca="1" si="24"/>
        <v>246</v>
      </c>
      <c r="AP1534" s="42">
        <f t="shared" ca="1" si="25"/>
        <v>24</v>
      </c>
      <c r="AQ1534" s="42">
        <f t="shared" ca="1" si="26"/>
        <v>214.26599999999999</v>
      </c>
    </row>
    <row r="1535" spans="1:43" ht="14">
      <c r="A1535" s="9">
        <f t="shared" si="18"/>
        <v>1534</v>
      </c>
      <c r="B1535" s="9">
        <v>779</v>
      </c>
      <c r="C1535" s="50">
        <v>43289</v>
      </c>
      <c r="D1535" s="39">
        <v>43293</v>
      </c>
      <c r="E1535" s="39">
        <v>43293</v>
      </c>
      <c r="F1535" s="40">
        <v>552</v>
      </c>
      <c r="G1535" s="7">
        <f t="shared" ref="G1535:L1535" ca="1" si="7677">INDIRECT(ADDRESS($F1535+1,G$2,,,G$1))</f>
        <v>43288</v>
      </c>
      <c r="H1535" s="27">
        <f t="shared" ca="1" si="7677"/>
        <v>43312</v>
      </c>
      <c r="I1535" s="9">
        <f t="shared" ca="1" si="7677"/>
        <v>7</v>
      </c>
      <c r="J1535" s="9">
        <f t="shared" ca="1" si="7677"/>
        <v>3</v>
      </c>
      <c r="K1535" s="28">
        <f t="shared" ca="1" si="7677"/>
        <v>43101</v>
      </c>
      <c r="L1535" s="9">
        <f t="shared" ca="1" si="7677"/>
        <v>7</v>
      </c>
      <c r="M1535" s="40">
        <v>10</v>
      </c>
      <c r="N1535" s="9" t="str">
        <f t="shared" ref="N1535:R1535" ca="1" si="7678">INDIRECT(ADDRESS($M1535+1,N$2,,,N$1))</f>
        <v>ENZO CABRINI RESTAURANTE</v>
      </c>
      <c r="O1535" s="9" t="str">
        <f t="shared" ca="1" si="7678"/>
        <v>ECR</v>
      </c>
      <c r="P1535" s="9" t="str">
        <f t="shared" ca="1" si="7678"/>
        <v>SQS 312, BL C</v>
      </c>
      <c r="Q1535" s="9" t="str">
        <f t="shared" ca="1" si="7678"/>
        <v>BRASÍLIA</v>
      </c>
      <c r="R1535" s="9" t="str">
        <f t="shared" ca="1" si="7678"/>
        <v>DF</v>
      </c>
      <c r="S1535" s="40">
        <v>7</v>
      </c>
      <c r="T1535" s="9" t="str">
        <f t="shared" ref="T1535:Z1535" ca="1" si="7679">INDIRECT(ADDRESS($S1535+1,T$2,,,T$1))</f>
        <v>SAUVIGNON RESERVA</v>
      </c>
      <c r="U1535" s="9" t="str">
        <f t="shared" ca="1" si="7679"/>
        <v>SAVN_RS</v>
      </c>
      <c r="V1535" s="9" t="str">
        <f t="shared" ca="1" si="7679"/>
        <v>VINHO TINTO</v>
      </c>
      <c r="W1535" s="9" t="str">
        <f t="shared" ca="1" si="7679"/>
        <v>12_BTL_0,75 l</v>
      </c>
      <c r="X1535" s="29">
        <f t="shared" ca="1" si="7679"/>
        <v>12</v>
      </c>
      <c r="Y1535" s="30">
        <f t="shared" ca="1" si="7679"/>
        <v>198</v>
      </c>
      <c r="Z1535" s="30">
        <f t="shared" ca="1" si="7679"/>
        <v>102</v>
      </c>
      <c r="AA1535" s="40">
        <v>6</v>
      </c>
      <c r="AB1535" s="9" t="str">
        <f t="shared" ref="AB1535:AE1535" ca="1" si="7680">INDIRECT(ADDRESS($AA1535+1,AB$2,,,AB$1))</f>
        <v>CENTRO NORTE</v>
      </c>
      <c r="AC1535" s="9" t="str">
        <f t="shared" ca="1" si="7680"/>
        <v>CN</v>
      </c>
      <c r="AD1535" s="9" t="str">
        <f t="shared" ca="1" si="7680"/>
        <v>GOIANIA</v>
      </c>
      <c r="AE1535" s="9" t="str">
        <f t="shared" ca="1" si="7680"/>
        <v>BRASIL</v>
      </c>
      <c r="AF1535" s="40">
        <v>6</v>
      </c>
      <c r="AG1535" s="9" t="str">
        <f t="shared" ref="AG1535:AL1535" ca="1" si="7681">INDIRECT(ADDRESS($AF1535+1,AG$2,,,AG$1))</f>
        <v>CARMEN AGUIAR</v>
      </c>
      <c r="AH1535" s="9" t="str">
        <f t="shared" ca="1" si="7681"/>
        <v>CA</v>
      </c>
      <c r="AI1535" s="9">
        <f t="shared" ca="1" si="7681"/>
        <v>2211</v>
      </c>
      <c r="AJ1535" s="9" t="str">
        <f t="shared" ca="1" si="7681"/>
        <v>MENESES</v>
      </c>
      <c r="AK1535" s="9" t="str">
        <f t="shared" ca="1" si="7681"/>
        <v>BSB</v>
      </c>
      <c r="AL1535" s="9" t="str">
        <f t="shared" ca="1" si="7681"/>
        <v>BSB</v>
      </c>
      <c r="AM1535" s="52">
        <v>2</v>
      </c>
      <c r="AN1535" s="41">
        <v>8.1000000000000003E-2</v>
      </c>
      <c r="AO1535" s="42">
        <f t="shared" ca="1" si="24"/>
        <v>396</v>
      </c>
      <c r="AP1535" s="42">
        <f t="shared" ca="1" si="25"/>
        <v>204</v>
      </c>
      <c r="AQ1535" s="42">
        <f t="shared" ca="1" si="26"/>
        <v>363.92400000000004</v>
      </c>
    </row>
    <row r="1536" spans="1:43" ht="14">
      <c r="A1536" s="9">
        <f t="shared" si="18"/>
        <v>1535</v>
      </c>
      <c r="B1536" s="9">
        <v>780</v>
      </c>
      <c r="C1536" s="50">
        <v>43294</v>
      </c>
      <c r="D1536" s="39">
        <v>43297</v>
      </c>
      <c r="E1536" s="39">
        <v>43296</v>
      </c>
      <c r="F1536" s="40">
        <v>554</v>
      </c>
      <c r="G1536" s="7">
        <f t="shared" ref="G1536:L1536" ca="1" si="7682">INDIRECT(ADDRESS($F1536+1,G$2,,,G$1))</f>
        <v>43290</v>
      </c>
      <c r="H1536" s="27">
        <f t="shared" ca="1" si="7682"/>
        <v>43312</v>
      </c>
      <c r="I1536" s="9">
        <f t="shared" ca="1" si="7682"/>
        <v>2</v>
      </c>
      <c r="J1536" s="9">
        <f t="shared" ca="1" si="7682"/>
        <v>3</v>
      </c>
      <c r="K1536" s="28">
        <f t="shared" ca="1" si="7682"/>
        <v>43101</v>
      </c>
      <c r="L1536" s="9">
        <f t="shared" ca="1" si="7682"/>
        <v>2</v>
      </c>
      <c r="M1536" s="40">
        <v>33</v>
      </c>
      <c r="N1536" s="9" t="str">
        <f t="shared" ref="N1536:R1536" ca="1" si="7683">INDIRECT(ADDRESS($M1536+1,N$2,,,N$1))</f>
        <v>MACARONI DI VERONA</v>
      </c>
      <c r="O1536" s="9" t="str">
        <f t="shared" ca="1" si="7683"/>
        <v>MDV</v>
      </c>
      <c r="P1536" s="9" t="str">
        <f t="shared" ca="1" si="7683"/>
        <v>RUA ALEXANDRE DUMAS, 2323</v>
      </c>
      <c r="Q1536" s="9" t="str">
        <f t="shared" ca="1" si="7683"/>
        <v>SÃO PAULO</v>
      </c>
      <c r="R1536" s="9" t="str">
        <f t="shared" ca="1" si="7683"/>
        <v>SP</v>
      </c>
      <c r="S1536" s="40">
        <v>22</v>
      </c>
      <c r="T1536" s="9" t="str">
        <f t="shared" ref="T1536:Z1536" ca="1" si="7684">INDIRECT(ADDRESS($S1536+1,T$2,,,T$1))</f>
        <v>TINTO SUAVE</v>
      </c>
      <c r="U1536" s="9" t="str">
        <f t="shared" ca="1" si="7684"/>
        <v>TNT_SU_E</v>
      </c>
      <c r="V1536" s="9" t="str">
        <f t="shared" ca="1" si="7684"/>
        <v>VINHO TINTO</v>
      </c>
      <c r="W1536" s="9" t="str">
        <f t="shared" ca="1" si="7684"/>
        <v>4_TPK_2,0 l</v>
      </c>
      <c r="X1536" s="29">
        <f t="shared" ca="1" si="7684"/>
        <v>4</v>
      </c>
      <c r="Y1536" s="30">
        <f t="shared" ca="1" si="7684"/>
        <v>103.5</v>
      </c>
      <c r="Z1536" s="30">
        <f t="shared" ca="1" si="7684"/>
        <v>61</v>
      </c>
      <c r="AA1536" s="40">
        <v>3</v>
      </c>
      <c r="AB1536" s="9" t="str">
        <f t="shared" ref="AB1536:AE1536" ca="1" si="7685">INDIRECT(ADDRESS($AA1536+1,AB$2,,,AB$1))</f>
        <v>AGUIA</v>
      </c>
      <c r="AC1536" s="9" t="str">
        <f t="shared" ca="1" si="7685"/>
        <v>AG</v>
      </c>
      <c r="AD1536" s="9" t="str">
        <f t="shared" ca="1" si="7685"/>
        <v>PORTO ALEGRE</v>
      </c>
      <c r="AE1536" s="9" t="str">
        <f t="shared" ca="1" si="7685"/>
        <v>BRASIL</v>
      </c>
      <c r="AF1536" s="40">
        <v>3</v>
      </c>
      <c r="AG1536" s="9" t="str">
        <f t="shared" ref="AG1536:AL1536" ca="1" si="7686">INDIRECT(ADDRESS($AF1536+1,AG$2,,,AG$1))</f>
        <v>JOÃO ALVES</v>
      </c>
      <c r="AH1536" s="9" t="str">
        <f t="shared" ca="1" si="7686"/>
        <v>JA</v>
      </c>
      <c r="AI1536" s="9">
        <f t="shared" ca="1" si="7686"/>
        <v>2187</v>
      </c>
      <c r="AJ1536" s="9" t="str">
        <f t="shared" ca="1" si="7686"/>
        <v>AGUIAR</v>
      </c>
      <c r="AK1536" s="9" t="str">
        <f t="shared" ca="1" si="7686"/>
        <v>CTBA</v>
      </c>
      <c r="AL1536" s="9" t="str">
        <f t="shared" ca="1" si="7686"/>
        <v>CTBA</v>
      </c>
      <c r="AM1536" s="52">
        <v>3</v>
      </c>
      <c r="AN1536" s="41">
        <v>6.7000000000000004E-2</v>
      </c>
      <c r="AO1536" s="42">
        <f t="shared" ca="1" si="24"/>
        <v>310.5</v>
      </c>
      <c r="AP1536" s="42">
        <f t="shared" ca="1" si="25"/>
        <v>183</v>
      </c>
      <c r="AQ1536" s="42">
        <f t="shared" ca="1" si="26"/>
        <v>289.69650000000001</v>
      </c>
    </row>
    <row r="1537" spans="1:43" ht="14">
      <c r="A1537" s="9">
        <f t="shared" si="18"/>
        <v>1536</v>
      </c>
      <c r="B1537" s="9">
        <v>781</v>
      </c>
      <c r="C1537" s="50">
        <v>43294</v>
      </c>
      <c r="D1537" s="39">
        <v>43297</v>
      </c>
      <c r="E1537" s="39">
        <v>43296</v>
      </c>
      <c r="F1537" s="40">
        <v>554</v>
      </c>
      <c r="G1537" s="7">
        <f t="shared" ref="G1537:L1537" ca="1" si="7687">INDIRECT(ADDRESS($F1537+1,G$2,,,G$1))</f>
        <v>43290</v>
      </c>
      <c r="H1537" s="27">
        <f t="shared" ca="1" si="7687"/>
        <v>43312</v>
      </c>
      <c r="I1537" s="9">
        <f t="shared" ca="1" si="7687"/>
        <v>2</v>
      </c>
      <c r="J1537" s="9">
        <f t="shared" ca="1" si="7687"/>
        <v>3</v>
      </c>
      <c r="K1537" s="28">
        <f t="shared" ca="1" si="7687"/>
        <v>43101</v>
      </c>
      <c r="L1537" s="9">
        <f t="shared" ca="1" si="7687"/>
        <v>2</v>
      </c>
      <c r="M1537" s="40">
        <v>6</v>
      </c>
      <c r="N1537" s="9" t="str">
        <f t="shared" ref="N1537:R1537" ca="1" si="7688">INDIRECT(ADDRESS($M1537+1,N$2,,,N$1))</f>
        <v>ANGELONI</v>
      </c>
      <c r="O1537" s="9" t="str">
        <f t="shared" ca="1" si="7688"/>
        <v>ANG</v>
      </c>
      <c r="P1537" s="9" t="str">
        <f t="shared" ca="1" si="7688"/>
        <v>AV. BEIRA RIO, 12</v>
      </c>
      <c r="Q1537" s="9" t="str">
        <f t="shared" ca="1" si="7688"/>
        <v>JOINVILLE</v>
      </c>
      <c r="R1537" s="9" t="str">
        <f t="shared" ca="1" si="7688"/>
        <v>SC</v>
      </c>
      <c r="S1537" s="40">
        <v>28</v>
      </c>
      <c r="T1537" s="9" t="str">
        <f t="shared" ref="T1537:Z1537" ca="1" si="7689">INDIRECT(ADDRESS($S1537+1,T$2,,,T$1))</f>
        <v>CHARDONNAY</v>
      </c>
      <c r="U1537" s="9" t="str">
        <f t="shared" ca="1" si="7689"/>
        <v>CHDN_E</v>
      </c>
      <c r="V1537" s="9" t="str">
        <f t="shared" ca="1" si="7689"/>
        <v>VINHO BRANCO</v>
      </c>
      <c r="W1537" s="9" t="str">
        <f t="shared" ca="1" si="7689"/>
        <v>4_TPK_2,0 l</v>
      </c>
      <c r="X1537" s="29">
        <f t="shared" ca="1" si="7689"/>
        <v>4</v>
      </c>
      <c r="Y1537" s="30">
        <f t="shared" ca="1" si="7689"/>
        <v>131</v>
      </c>
      <c r="Z1537" s="30">
        <f t="shared" ca="1" si="7689"/>
        <v>78</v>
      </c>
      <c r="AA1537" s="40">
        <v>5</v>
      </c>
      <c r="AB1537" s="9" t="str">
        <f t="shared" ref="AB1537:AE1537" ca="1" si="7690">INDIRECT(ADDRESS($AA1537+1,AB$2,,,AB$1))</f>
        <v>PARQUE SUL</v>
      </c>
      <c r="AC1537" s="9" t="str">
        <f t="shared" ca="1" si="7690"/>
        <v>PS</v>
      </c>
      <c r="AD1537" s="9" t="str">
        <f t="shared" ca="1" si="7690"/>
        <v>RIO DE JANEIRO</v>
      </c>
      <c r="AE1537" s="9" t="str">
        <f t="shared" ca="1" si="7690"/>
        <v>BRASIL</v>
      </c>
      <c r="AF1537" s="40">
        <v>3</v>
      </c>
      <c r="AG1537" s="9" t="str">
        <f t="shared" ref="AG1537:AL1537" ca="1" si="7691">INDIRECT(ADDRESS($AF1537+1,AG$2,,,AG$1))</f>
        <v>JOÃO ALVES</v>
      </c>
      <c r="AH1537" s="9" t="str">
        <f t="shared" ca="1" si="7691"/>
        <v>JA</v>
      </c>
      <c r="AI1537" s="9">
        <f t="shared" ca="1" si="7691"/>
        <v>2187</v>
      </c>
      <c r="AJ1537" s="9" t="str">
        <f t="shared" ca="1" si="7691"/>
        <v>AGUIAR</v>
      </c>
      <c r="AK1537" s="9" t="str">
        <f t="shared" ca="1" si="7691"/>
        <v>CTBA</v>
      </c>
      <c r="AL1537" s="9" t="str">
        <f t="shared" ca="1" si="7691"/>
        <v>CTBA</v>
      </c>
      <c r="AM1537" s="52">
        <v>3</v>
      </c>
      <c r="AN1537" s="41">
        <v>5.2999999999999999E-2</v>
      </c>
      <c r="AO1537" s="42">
        <f t="shared" ca="1" si="24"/>
        <v>393</v>
      </c>
      <c r="AP1537" s="42">
        <f t="shared" ca="1" si="25"/>
        <v>234</v>
      </c>
      <c r="AQ1537" s="42">
        <f t="shared" ca="1" si="26"/>
        <v>372.17099999999999</v>
      </c>
    </row>
    <row r="1538" spans="1:43" ht="14">
      <c r="A1538" s="9">
        <f t="shared" si="18"/>
        <v>1537</v>
      </c>
      <c r="B1538" s="9">
        <v>782</v>
      </c>
      <c r="C1538" s="50">
        <v>43292</v>
      </c>
      <c r="D1538" s="39">
        <v>43297</v>
      </c>
      <c r="E1538" s="39">
        <v>43297</v>
      </c>
      <c r="F1538" s="40">
        <v>555</v>
      </c>
      <c r="G1538" s="7">
        <f t="shared" ref="G1538:L1538" ca="1" si="7692">INDIRECT(ADDRESS($F1538+1,G$2,,,G$1))</f>
        <v>43291</v>
      </c>
      <c r="H1538" s="27">
        <f t="shared" ca="1" si="7692"/>
        <v>43312</v>
      </c>
      <c r="I1538" s="9">
        <f t="shared" ca="1" si="7692"/>
        <v>3</v>
      </c>
      <c r="J1538" s="9">
        <f t="shared" ca="1" si="7692"/>
        <v>3</v>
      </c>
      <c r="K1538" s="28">
        <f t="shared" ca="1" si="7692"/>
        <v>43101</v>
      </c>
      <c r="L1538" s="9">
        <f t="shared" ca="1" si="7692"/>
        <v>3</v>
      </c>
      <c r="M1538" s="40">
        <v>21</v>
      </c>
      <c r="N1538" s="9" t="str">
        <f t="shared" ref="N1538:R1538" ca="1" si="7693">INDIRECT(ADDRESS($M1538+1,N$2,,,N$1))</f>
        <v>COZINHA MINEIRA REST.</v>
      </c>
      <c r="O1538" s="9" t="str">
        <f t="shared" ca="1" si="7693"/>
        <v>CMR</v>
      </c>
      <c r="P1538" s="9" t="str">
        <f t="shared" ca="1" si="7693"/>
        <v>RUA 7 DE SETEMBRO</v>
      </c>
      <c r="Q1538" s="9" t="str">
        <f t="shared" ca="1" si="7693"/>
        <v>BELORIZONTE</v>
      </c>
      <c r="R1538" s="9" t="str">
        <f t="shared" ca="1" si="7693"/>
        <v>MG</v>
      </c>
      <c r="S1538" s="40">
        <v>8</v>
      </c>
      <c r="T1538" s="9" t="str">
        <f t="shared" ref="T1538:Z1538" ca="1" si="7694">INDIRECT(ADDRESS($S1538+1,T$2,,,T$1))</f>
        <v>SAUVIGNON BLANC</v>
      </c>
      <c r="U1538" s="9" t="str">
        <f t="shared" ca="1" si="7694"/>
        <v>SAVN_BL</v>
      </c>
      <c r="V1538" s="9" t="str">
        <f t="shared" ca="1" si="7694"/>
        <v>VINHO BRANCO</v>
      </c>
      <c r="W1538" s="9" t="str">
        <f t="shared" ca="1" si="7694"/>
        <v>12_BTL_0,75 l</v>
      </c>
      <c r="X1538" s="29">
        <f t="shared" ca="1" si="7694"/>
        <v>12</v>
      </c>
      <c r="Y1538" s="30">
        <f t="shared" ca="1" si="7694"/>
        <v>171.5</v>
      </c>
      <c r="Z1538" s="30">
        <f t="shared" ca="1" si="7694"/>
        <v>91</v>
      </c>
      <c r="AA1538" s="40">
        <v>3</v>
      </c>
      <c r="AB1538" s="9" t="str">
        <f t="shared" ref="AB1538:AE1538" ca="1" si="7695">INDIRECT(ADDRESS($AA1538+1,AB$2,,,AB$1))</f>
        <v>AGUIA</v>
      </c>
      <c r="AC1538" s="9" t="str">
        <f t="shared" ca="1" si="7695"/>
        <v>AG</v>
      </c>
      <c r="AD1538" s="9" t="str">
        <f t="shared" ca="1" si="7695"/>
        <v>PORTO ALEGRE</v>
      </c>
      <c r="AE1538" s="9" t="str">
        <f t="shared" ca="1" si="7695"/>
        <v>BRASIL</v>
      </c>
      <c r="AF1538" s="40">
        <v>10</v>
      </c>
      <c r="AG1538" s="9" t="str">
        <f t="shared" ref="AG1538:AL1538" ca="1" si="7696">INDIRECT(ADDRESS($AF1538+1,AG$2,,,AG$1))</f>
        <v>MIGUEL FREITAS</v>
      </c>
      <c r="AH1538" s="9" t="str">
        <f t="shared" ca="1" si="7696"/>
        <v>MF</v>
      </c>
      <c r="AI1538" s="9">
        <f t="shared" ca="1" si="7696"/>
        <v>2201</v>
      </c>
      <c r="AJ1538" s="9" t="str">
        <f t="shared" ca="1" si="7696"/>
        <v>ANTÔNIO</v>
      </c>
      <c r="AK1538" s="9" t="str">
        <f t="shared" ca="1" si="7696"/>
        <v>SPAULO</v>
      </c>
      <c r="AL1538" s="9" t="str">
        <f t="shared" ca="1" si="7696"/>
        <v>SPAULO</v>
      </c>
      <c r="AM1538" s="52">
        <v>2</v>
      </c>
      <c r="AN1538" s="41">
        <v>8.8000000000000009E-2</v>
      </c>
      <c r="AO1538" s="42">
        <f t="shared" ca="1" si="24"/>
        <v>343</v>
      </c>
      <c r="AP1538" s="42">
        <f t="shared" ca="1" si="25"/>
        <v>182</v>
      </c>
      <c r="AQ1538" s="42">
        <f t="shared" ca="1" si="26"/>
        <v>312.81600000000003</v>
      </c>
    </row>
    <row r="1539" spans="1:43" ht="14">
      <c r="A1539" s="9">
        <f t="shared" si="18"/>
        <v>1538</v>
      </c>
      <c r="B1539" s="9">
        <v>783</v>
      </c>
      <c r="C1539" s="50">
        <v>43293</v>
      </c>
      <c r="D1539" s="39">
        <v>43297</v>
      </c>
      <c r="E1539" s="39">
        <v>43295</v>
      </c>
      <c r="F1539" s="40">
        <v>556</v>
      </c>
      <c r="G1539" s="7">
        <f t="shared" ref="G1539:L1539" ca="1" si="7697">INDIRECT(ADDRESS($F1539+1,G$2,,,G$1))</f>
        <v>43292</v>
      </c>
      <c r="H1539" s="27">
        <f t="shared" ca="1" si="7697"/>
        <v>43312</v>
      </c>
      <c r="I1539" s="9">
        <f t="shared" ca="1" si="7697"/>
        <v>4</v>
      </c>
      <c r="J1539" s="9">
        <f t="shared" ca="1" si="7697"/>
        <v>3</v>
      </c>
      <c r="K1539" s="28">
        <f t="shared" ca="1" si="7697"/>
        <v>43101</v>
      </c>
      <c r="L1539" s="9">
        <f t="shared" ca="1" si="7697"/>
        <v>4</v>
      </c>
      <c r="M1539" s="40">
        <v>29</v>
      </c>
      <c r="N1539" s="9" t="str">
        <f t="shared" ref="N1539:R1539" ca="1" si="7698">INDIRECT(ADDRESS($M1539+1,N$2,,,N$1))</f>
        <v>CHURASCARIA DO GAUCHO</v>
      </c>
      <c r="O1539" s="9" t="str">
        <f t="shared" ca="1" si="7698"/>
        <v>CHG</v>
      </c>
      <c r="P1539" s="9" t="str">
        <f t="shared" ca="1" si="7698"/>
        <v>RUA DOS PAMPAS, SN.</v>
      </c>
      <c r="Q1539" s="9" t="str">
        <f t="shared" ca="1" si="7698"/>
        <v>PORTO ALEGRE</v>
      </c>
      <c r="R1539" s="9" t="str">
        <f t="shared" ca="1" si="7698"/>
        <v>RS</v>
      </c>
      <c r="S1539" s="40">
        <v>8</v>
      </c>
      <c r="T1539" s="9" t="str">
        <f t="shared" ref="T1539:Z1539" ca="1" si="7699">INDIRECT(ADDRESS($S1539+1,T$2,,,T$1))</f>
        <v>SAUVIGNON BLANC</v>
      </c>
      <c r="U1539" s="9" t="str">
        <f t="shared" ca="1" si="7699"/>
        <v>SAVN_BL</v>
      </c>
      <c r="V1539" s="9" t="str">
        <f t="shared" ca="1" si="7699"/>
        <v>VINHO BRANCO</v>
      </c>
      <c r="W1539" s="9" t="str">
        <f t="shared" ca="1" si="7699"/>
        <v>12_BTL_0,75 l</v>
      </c>
      <c r="X1539" s="29">
        <f t="shared" ca="1" si="7699"/>
        <v>12</v>
      </c>
      <c r="Y1539" s="30">
        <f t="shared" ca="1" si="7699"/>
        <v>171.5</v>
      </c>
      <c r="Z1539" s="30">
        <f t="shared" ca="1" si="7699"/>
        <v>91</v>
      </c>
      <c r="AA1539" s="40">
        <v>1</v>
      </c>
      <c r="AB1539" s="9" t="str">
        <f t="shared" ref="AB1539:AE1539" ca="1" si="7700">INDIRECT(ADDRESS($AA1539+1,AB$2,,,AB$1))</f>
        <v>CAMPO BELO</v>
      </c>
      <c r="AC1539" s="9" t="str">
        <f t="shared" ca="1" si="7700"/>
        <v>CB</v>
      </c>
      <c r="AD1539" s="9" t="str">
        <f t="shared" ca="1" si="7700"/>
        <v>SÃO PAULO</v>
      </c>
      <c r="AE1539" s="9" t="str">
        <f t="shared" ca="1" si="7700"/>
        <v>BRASIL</v>
      </c>
      <c r="AF1539" s="40">
        <v>10</v>
      </c>
      <c r="AG1539" s="9" t="str">
        <f t="shared" ref="AG1539:AL1539" ca="1" si="7701">INDIRECT(ADDRESS($AF1539+1,AG$2,,,AG$1))</f>
        <v>MIGUEL FREITAS</v>
      </c>
      <c r="AH1539" s="9" t="str">
        <f t="shared" ca="1" si="7701"/>
        <v>MF</v>
      </c>
      <c r="AI1539" s="9">
        <f t="shared" ca="1" si="7701"/>
        <v>2201</v>
      </c>
      <c r="AJ1539" s="9" t="str">
        <f t="shared" ca="1" si="7701"/>
        <v>ANTÔNIO</v>
      </c>
      <c r="AK1539" s="9" t="str">
        <f t="shared" ca="1" si="7701"/>
        <v>SPAULO</v>
      </c>
      <c r="AL1539" s="9" t="str">
        <f t="shared" ca="1" si="7701"/>
        <v>SPAULO</v>
      </c>
      <c r="AM1539" s="52">
        <v>2</v>
      </c>
      <c r="AN1539" s="41">
        <v>2.3E-2</v>
      </c>
      <c r="AO1539" s="42">
        <f t="shared" ca="1" si="24"/>
        <v>343</v>
      </c>
      <c r="AP1539" s="42">
        <f t="shared" ca="1" si="25"/>
        <v>182</v>
      </c>
      <c r="AQ1539" s="42">
        <f t="shared" ca="1" si="26"/>
        <v>335.11099999999999</v>
      </c>
    </row>
    <row r="1540" spans="1:43" ht="14">
      <c r="A1540" s="9">
        <f t="shared" si="18"/>
        <v>1539</v>
      </c>
      <c r="B1540" s="9">
        <v>783</v>
      </c>
      <c r="C1540" s="50">
        <v>43293</v>
      </c>
      <c r="D1540" s="39">
        <v>43297</v>
      </c>
      <c r="E1540" s="39">
        <v>43295</v>
      </c>
      <c r="F1540" s="40">
        <v>556</v>
      </c>
      <c r="G1540" s="7">
        <f t="shared" ref="G1540:L1540" ca="1" si="7702">INDIRECT(ADDRESS($F1540+1,G$2,,,G$1))</f>
        <v>43292</v>
      </c>
      <c r="H1540" s="27">
        <f t="shared" ca="1" si="7702"/>
        <v>43312</v>
      </c>
      <c r="I1540" s="9">
        <f t="shared" ca="1" si="7702"/>
        <v>4</v>
      </c>
      <c r="J1540" s="9">
        <f t="shared" ca="1" si="7702"/>
        <v>3</v>
      </c>
      <c r="K1540" s="28">
        <f t="shared" ca="1" si="7702"/>
        <v>43101</v>
      </c>
      <c r="L1540" s="9">
        <f t="shared" ca="1" si="7702"/>
        <v>4</v>
      </c>
      <c r="M1540" s="40">
        <v>29</v>
      </c>
      <c r="N1540" s="9" t="str">
        <f t="shared" ref="N1540:R1540" ca="1" si="7703">INDIRECT(ADDRESS($M1540+1,N$2,,,N$1))</f>
        <v>CHURASCARIA DO GAUCHO</v>
      </c>
      <c r="O1540" s="9" t="str">
        <f t="shared" ca="1" si="7703"/>
        <v>CHG</v>
      </c>
      <c r="P1540" s="9" t="str">
        <f t="shared" ca="1" si="7703"/>
        <v>RUA DOS PAMPAS, SN.</v>
      </c>
      <c r="Q1540" s="9" t="str">
        <f t="shared" ca="1" si="7703"/>
        <v>PORTO ALEGRE</v>
      </c>
      <c r="R1540" s="9" t="str">
        <f t="shared" ca="1" si="7703"/>
        <v>RS</v>
      </c>
      <c r="S1540" s="40">
        <v>17</v>
      </c>
      <c r="T1540" s="9" t="str">
        <f t="shared" ref="T1540:Z1540" ca="1" si="7704">INDIRECT(ADDRESS($S1540+1,T$2,,,T$1))</f>
        <v>ESPUMANTE DEMI-SEC RESERVA</v>
      </c>
      <c r="U1540" s="9" t="str">
        <f t="shared" ca="1" si="7704"/>
        <v>ES_DS_RS</v>
      </c>
      <c r="V1540" s="9" t="str">
        <f t="shared" ca="1" si="7704"/>
        <v>ESPUMANTE</v>
      </c>
      <c r="W1540" s="9" t="str">
        <f t="shared" ca="1" si="7704"/>
        <v>12_BTL_0,75 l</v>
      </c>
      <c r="X1540" s="29">
        <f t="shared" ca="1" si="7704"/>
        <v>12</v>
      </c>
      <c r="Y1540" s="30">
        <f t="shared" ca="1" si="7704"/>
        <v>273</v>
      </c>
      <c r="Z1540" s="30">
        <f t="shared" ca="1" si="7704"/>
        <v>128</v>
      </c>
      <c r="AA1540" s="40">
        <v>3</v>
      </c>
      <c r="AB1540" s="9" t="str">
        <f t="shared" ref="AB1540:AE1540" ca="1" si="7705">INDIRECT(ADDRESS($AA1540+1,AB$2,,,AB$1))</f>
        <v>AGUIA</v>
      </c>
      <c r="AC1540" s="9" t="str">
        <f t="shared" ca="1" si="7705"/>
        <v>AG</v>
      </c>
      <c r="AD1540" s="9" t="str">
        <f t="shared" ca="1" si="7705"/>
        <v>PORTO ALEGRE</v>
      </c>
      <c r="AE1540" s="9" t="str">
        <f t="shared" ca="1" si="7705"/>
        <v>BRASIL</v>
      </c>
      <c r="AF1540" s="40">
        <v>10</v>
      </c>
      <c r="AG1540" s="9" t="str">
        <f t="shared" ref="AG1540:AL1540" ca="1" si="7706">INDIRECT(ADDRESS($AF1540+1,AG$2,,,AG$1))</f>
        <v>MIGUEL FREITAS</v>
      </c>
      <c r="AH1540" s="9" t="str">
        <f t="shared" ca="1" si="7706"/>
        <v>MF</v>
      </c>
      <c r="AI1540" s="9">
        <f t="shared" ca="1" si="7706"/>
        <v>2201</v>
      </c>
      <c r="AJ1540" s="9" t="str">
        <f t="shared" ca="1" si="7706"/>
        <v>ANTÔNIO</v>
      </c>
      <c r="AK1540" s="9" t="str">
        <f t="shared" ca="1" si="7706"/>
        <v>SPAULO</v>
      </c>
      <c r="AL1540" s="9" t="str">
        <f t="shared" ca="1" si="7706"/>
        <v>SPAULO</v>
      </c>
      <c r="AM1540" s="52">
        <v>1</v>
      </c>
      <c r="AN1540" s="41">
        <v>8.8000000000000009E-2</v>
      </c>
      <c r="AO1540" s="42">
        <f t="shared" ca="1" si="24"/>
        <v>273</v>
      </c>
      <c r="AP1540" s="42">
        <f t="shared" ca="1" si="25"/>
        <v>128</v>
      </c>
      <c r="AQ1540" s="42">
        <f t="shared" ca="1" si="26"/>
        <v>248.976</v>
      </c>
    </row>
    <row r="1541" spans="1:43" ht="14">
      <c r="A1541" s="9">
        <f t="shared" si="18"/>
        <v>1540</v>
      </c>
      <c r="B1541" s="9">
        <v>783</v>
      </c>
      <c r="C1541" s="50">
        <v>43293</v>
      </c>
      <c r="D1541" s="39">
        <v>43297</v>
      </c>
      <c r="E1541" s="39">
        <v>43295</v>
      </c>
      <c r="F1541" s="40">
        <v>556</v>
      </c>
      <c r="G1541" s="7">
        <f t="shared" ref="G1541:L1541" ca="1" si="7707">INDIRECT(ADDRESS($F1541+1,G$2,,,G$1))</f>
        <v>43292</v>
      </c>
      <c r="H1541" s="27">
        <f t="shared" ca="1" si="7707"/>
        <v>43312</v>
      </c>
      <c r="I1541" s="9">
        <f t="shared" ca="1" si="7707"/>
        <v>4</v>
      </c>
      <c r="J1541" s="9">
        <f t="shared" ca="1" si="7707"/>
        <v>3</v>
      </c>
      <c r="K1541" s="28">
        <f t="shared" ca="1" si="7707"/>
        <v>43101</v>
      </c>
      <c r="L1541" s="9">
        <f t="shared" ca="1" si="7707"/>
        <v>4</v>
      </c>
      <c r="M1541" s="40">
        <v>29</v>
      </c>
      <c r="N1541" s="9" t="str">
        <f t="shared" ref="N1541:R1541" ca="1" si="7708">INDIRECT(ADDRESS($M1541+1,N$2,,,N$1))</f>
        <v>CHURASCARIA DO GAUCHO</v>
      </c>
      <c r="O1541" s="9" t="str">
        <f t="shared" ca="1" si="7708"/>
        <v>CHG</v>
      </c>
      <c r="P1541" s="9" t="str">
        <f t="shared" ca="1" si="7708"/>
        <v>RUA DOS PAMPAS, SN.</v>
      </c>
      <c r="Q1541" s="9" t="str">
        <f t="shared" ca="1" si="7708"/>
        <v>PORTO ALEGRE</v>
      </c>
      <c r="R1541" s="9" t="str">
        <f t="shared" ca="1" si="7708"/>
        <v>RS</v>
      </c>
      <c r="S1541" s="40">
        <v>11</v>
      </c>
      <c r="T1541" s="9" t="str">
        <f t="shared" ref="T1541:Z1541" ca="1" si="7709">INDIRECT(ADDRESS($S1541+1,T$2,,,T$1))</f>
        <v>RIESLING RESERVA</v>
      </c>
      <c r="U1541" s="9" t="str">
        <f t="shared" ca="1" si="7709"/>
        <v>RISL_RS</v>
      </c>
      <c r="V1541" s="9" t="str">
        <f t="shared" ca="1" si="7709"/>
        <v>VINHO BRANCO</v>
      </c>
      <c r="W1541" s="9" t="str">
        <f t="shared" ca="1" si="7709"/>
        <v>12_BTL_0,75 l</v>
      </c>
      <c r="X1541" s="29">
        <f t="shared" ca="1" si="7709"/>
        <v>12</v>
      </c>
      <c r="Y1541" s="30">
        <f t="shared" ca="1" si="7709"/>
        <v>240</v>
      </c>
      <c r="Z1541" s="30">
        <f t="shared" ca="1" si="7709"/>
        <v>123</v>
      </c>
      <c r="AA1541" s="40">
        <v>6</v>
      </c>
      <c r="AB1541" s="9" t="str">
        <f t="shared" ref="AB1541:AE1541" ca="1" si="7710">INDIRECT(ADDRESS($AA1541+1,AB$2,,,AB$1))</f>
        <v>CENTRO NORTE</v>
      </c>
      <c r="AC1541" s="9" t="str">
        <f t="shared" ca="1" si="7710"/>
        <v>CN</v>
      </c>
      <c r="AD1541" s="9" t="str">
        <f t="shared" ca="1" si="7710"/>
        <v>GOIANIA</v>
      </c>
      <c r="AE1541" s="9" t="str">
        <f t="shared" ca="1" si="7710"/>
        <v>BRASIL</v>
      </c>
      <c r="AF1541" s="40">
        <v>10</v>
      </c>
      <c r="AG1541" s="9" t="str">
        <f t="shared" ref="AG1541:AL1541" ca="1" si="7711">INDIRECT(ADDRESS($AF1541+1,AG$2,,,AG$1))</f>
        <v>MIGUEL FREITAS</v>
      </c>
      <c r="AH1541" s="9" t="str">
        <f t="shared" ca="1" si="7711"/>
        <v>MF</v>
      </c>
      <c r="AI1541" s="9">
        <f t="shared" ca="1" si="7711"/>
        <v>2201</v>
      </c>
      <c r="AJ1541" s="9" t="str">
        <f t="shared" ca="1" si="7711"/>
        <v>ANTÔNIO</v>
      </c>
      <c r="AK1541" s="9" t="str">
        <f t="shared" ca="1" si="7711"/>
        <v>SPAULO</v>
      </c>
      <c r="AL1541" s="9" t="str">
        <f t="shared" ca="1" si="7711"/>
        <v>SPAULO</v>
      </c>
      <c r="AM1541" s="52">
        <v>1</v>
      </c>
      <c r="AN1541" s="41">
        <v>0.05</v>
      </c>
      <c r="AO1541" s="42">
        <f t="shared" ca="1" si="24"/>
        <v>240</v>
      </c>
      <c r="AP1541" s="42">
        <f t="shared" ca="1" si="25"/>
        <v>123</v>
      </c>
      <c r="AQ1541" s="42">
        <f t="shared" ca="1" si="26"/>
        <v>228</v>
      </c>
    </row>
    <row r="1542" spans="1:43" ht="14">
      <c r="A1542" s="9">
        <f t="shared" si="18"/>
        <v>1541</v>
      </c>
      <c r="B1542" s="9">
        <v>783</v>
      </c>
      <c r="C1542" s="50">
        <v>43293</v>
      </c>
      <c r="D1542" s="39">
        <v>43297</v>
      </c>
      <c r="E1542" s="39">
        <v>43295</v>
      </c>
      <c r="F1542" s="40">
        <v>556</v>
      </c>
      <c r="G1542" s="7">
        <f t="shared" ref="G1542:L1542" ca="1" si="7712">INDIRECT(ADDRESS($F1542+1,G$2,,,G$1))</f>
        <v>43292</v>
      </c>
      <c r="H1542" s="27">
        <f t="shared" ca="1" si="7712"/>
        <v>43312</v>
      </c>
      <c r="I1542" s="9">
        <f t="shared" ca="1" si="7712"/>
        <v>4</v>
      </c>
      <c r="J1542" s="9">
        <f t="shared" ca="1" si="7712"/>
        <v>3</v>
      </c>
      <c r="K1542" s="28">
        <f t="shared" ca="1" si="7712"/>
        <v>43101</v>
      </c>
      <c r="L1542" s="9">
        <f t="shared" ca="1" si="7712"/>
        <v>4</v>
      </c>
      <c r="M1542" s="40">
        <v>29</v>
      </c>
      <c r="N1542" s="9" t="str">
        <f t="shared" ref="N1542:R1542" ca="1" si="7713">INDIRECT(ADDRESS($M1542+1,N$2,,,N$1))</f>
        <v>CHURASCARIA DO GAUCHO</v>
      </c>
      <c r="O1542" s="9" t="str">
        <f t="shared" ca="1" si="7713"/>
        <v>CHG</v>
      </c>
      <c r="P1542" s="9" t="str">
        <f t="shared" ca="1" si="7713"/>
        <v>RUA DOS PAMPAS, SN.</v>
      </c>
      <c r="Q1542" s="9" t="str">
        <f t="shared" ca="1" si="7713"/>
        <v>PORTO ALEGRE</v>
      </c>
      <c r="R1542" s="9" t="str">
        <f t="shared" ca="1" si="7713"/>
        <v>RS</v>
      </c>
      <c r="S1542" s="40">
        <v>27</v>
      </c>
      <c r="T1542" s="9" t="str">
        <f t="shared" ref="T1542:Z1542" ca="1" si="7714">INDIRECT(ADDRESS($S1542+1,T$2,,,T$1))</f>
        <v>RIESLING</v>
      </c>
      <c r="U1542" s="9" t="str">
        <f t="shared" ca="1" si="7714"/>
        <v>RISL_E</v>
      </c>
      <c r="V1542" s="9" t="str">
        <f t="shared" ca="1" si="7714"/>
        <v>VINHO BRANCO</v>
      </c>
      <c r="W1542" s="9" t="str">
        <f t="shared" ca="1" si="7714"/>
        <v>4_TPK_2,0 l</v>
      </c>
      <c r="X1542" s="29">
        <f t="shared" ca="1" si="7714"/>
        <v>4</v>
      </c>
      <c r="Y1542" s="30">
        <f t="shared" ca="1" si="7714"/>
        <v>180</v>
      </c>
      <c r="Z1542" s="30">
        <f t="shared" ca="1" si="7714"/>
        <v>98</v>
      </c>
      <c r="AA1542" s="40">
        <v>6</v>
      </c>
      <c r="AB1542" s="9" t="str">
        <f t="shared" ref="AB1542:AE1542" ca="1" si="7715">INDIRECT(ADDRESS($AA1542+1,AB$2,,,AB$1))</f>
        <v>CENTRO NORTE</v>
      </c>
      <c r="AC1542" s="9" t="str">
        <f t="shared" ca="1" si="7715"/>
        <v>CN</v>
      </c>
      <c r="AD1542" s="9" t="str">
        <f t="shared" ca="1" si="7715"/>
        <v>GOIANIA</v>
      </c>
      <c r="AE1542" s="9" t="str">
        <f t="shared" ca="1" si="7715"/>
        <v>BRASIL</v>
      </c>
      <c r="AF1542" s="40">
        <v>12</v>
      </c>
      <c r="AG1542" s="9" t="str">
        <f t="shared" ref="AG1542:AL1542" ca="1" si="7716">INDIRECT(ADDRESS($AF1542+1,AG$2,,,AG$1))</f>
        <v>LARISSA GAYER</v>
      </c>
      <c r="AH1542" s="9" t="str">
        <f t="shared" ca="1" si="7716"/>
        <v>LG</v>
      </c>
      <c r="AI1542" s="9">
        <f t="shared" ca="1" si="7716"/>
        <v>2222</v>
      </c>
      <c r="AJ1542" s="9" t="str">
        <f t="shared" ca="1" si="7716"/>
        <v>ANTÔNIO</v>
      </c>
      <c r="AK1542" s="9" t="str">
        <f t="shared" ca="1" si="7716"/>
        <v>SPAULO</v>
      </c>
      <c r="AL1542" s="9" t="str">
        <f t="shared" ca="1" si="7716"/>
        <v>SPAULO</v>
      </c>
      <c r="AM1542" s="52">
        <v>2</v>
      </c>
      <c r="AN1542" s="41">
        <v>1.8000000000000002E-2</v>
      </c>
      <c r="AO1542" s="42">
        <f t="shared" ca="1" si="24"/>
        <v>360</v>
      </c>
      <c r="AP1542" s="42">
        <f t="shared" ca="1" si="25"/>
        <v>196</v>
      </c>
      <c r="AQ1542" s="42">
        <f t="shared" ca="1" si="26"/>
        <v>353.52</v>
      </c>
    </row>
    <row r="1543" spans="1:43" ht="14">
      <c r="A1543" s="9">
        <f t="shared" si="18"/>
        <v>1542</v>
      </c>
      <c r="B1543" s="9">
        <v>784</v>
      </c>
      <c r="C1543" s="50">
        <v>43293</v>
      </c>
      <c r="D1543" s="39">
        <v>43297</v>
      </c>
      <c r="E1543" s="39">
        <v>43298</v>
      </c>
      <c r="F1543" s="40">
        <v>557</v>
      </c>
      <c r="G1543" s="7">
        <f t="shared" ref="G1543:L1543" ca="1" si="7717">INDIRECT(ADDRESS($F1543+1,G$2,,,G$1))</f>
        <v>43293</v>
      </c>
      <c r="H1543" s="27">
        <f t="shared" ca="1" si="7717"/>
        <v>43312</v>
      </c>
      <c r="I1543" s="9">
        <f t="shared" ca="1" si="7717"/>
        <v>5</v>
      </c>
      <c r="J1543" s="9">
        <f t="shared" ca="1" si="7717"/>
        <v>3</v>
      </c>
      <c r="K1543" s="28">
        <f t="shared" ca="1" si="7717"/>
        <v>43101</v>
      </c>
      <c r="L1543" s="9">
        <f t="shared" ca="1" si="7717"/>
        <v>5</v>
      </c>
      <c r="M1543" s="40">
        <v>14</v>
      </c>
      <c r="N1543" s="9" t="str">
        <f t="shared" ref="N1543:R1543" ca="1" si="7718">INDIRECT(ADDRESS($M1543+1,N$2,,,N$1))</f>
        <v xml:space="preserve">OUTBACK </v>
      </c>
      <c r="O1543" s="9" t="str">
        <f t="shared" ca="1" si="7718"/>
        <v>OBK</v>
      </c>
      <c r="P1543" s="9" t="str">
        <f t="shared" ca="1" si="7718"/>
        <v>ZONA INDUSTRIAL, 335</v>
      </c>
      <c r="Q1543" s="9" t="str">
        <f t="shared" ca="1" si="7718"/>
        <v>SÃO PAULO</v>
      </c>
      <c r="R1543" s="9" t="str">
        <f t="shared" ca="1" si="7718"/>
        <v>SP</v>
      </c>
      <c r="S1543" s="40">
        <v>5</v>
      </c>
      <c r="T1543" s="9" t="str">
        <f t="shared" ref="T1543:Z1543" ca="1" si="7719">INDIRECT(ADDRESS($S1543+1,T$2,,,T$1))</f>
        <v>CARMENERE RESERVA</v>
      </c>
      <c r="U1543" s="9" t="str">
        <f t="shared" ca="1" si="7719"/>
        <v>CRMN_RS</v>
      </c>
      <c r="V1543" s="9" t="str">
        <f t="shared" ca="1" si="7719"/>
        <v>VINHO TINTO</v>
      </c>
      <c r="W1543" s="9" t="str">
        <f t="shared" ca="1" si="7719"/>
        <v>12_BTL_0,75 l</v>
      </c>
      <c r="X1543" s="29">
        <f t="shared" ca="1" si="7719"/>
        <v>12</v>
      </c>
      <c r="Y1543" s="30">
        <f t="shared" ca="1" si="7719"/>
        <v>198</v>
      </c>
      <c r="Z1543" s="30">
        <f t="shared" ca="1" si="7719"/>
        <v>110</v>
      </c>
      <c r="AA1543" s="40">
        <v>2</v>
      </c>
      <c r="AB1543" s="9" t="str">
        <f t="shared" ref="AB1543:AE1543" ca="1" si="7720">INDIRECT(ADDRESS($AA1543+1,AB$2,,,AB$1))</f>
        <v>MARTE</v>
      </c>
      <c r="AC1543" s="9" t="str">
        <f t="shared" ca="1" si="7720"/>
        <v>MT</v>
      </c>
      <c r="AD1543" s="9" t="str">
        <f t="shared" ca="1" si="7720"/>
        <v>CURITIBA</v>
      </c>
      <c r="AE1543" s="9" t="str">
        <f t="shared" ca="1" si="7720"/>
        <v>BRASIL</v>
      </c>
      <c r="AF1543" s="40">
        <v>4</v>
      </c>
      <c r="AG1543" s="9" t="str">
        <f t="shared" ref="AG1543:AL1543" ca="1" si="7721">INDIRECT(ADDRESS($AF1543+1,AG$2,,,AG$1))</f>
        <v>MANOEL CARDOSO</v>
      </c>
      <c r="AH1543" s="9" t="str">
        <f t="shared" ca="1" si="7721"/>
        <v>MC</v>
      </c>
      <c r="AI1543" s="9">
        <f t="shared" ca="1" si="7721"/>
        <v>2211</v>
      </c>
      <c r="AJ1543" s="9" t="str">
        <f t="shared" ca="1" si="7721"/>
        <v>AGUIAR</v>
      </c>
      <c r="AK1543" s="9" t="str">
        <f t="shared" ca="1" si="7721"/>
        <v>CTBA</v>
      </c>
      <c r="AL1543" s="9" t="str">
        <f t="shared" ca="1" si="7721"/>
        <v>CTBA</v>
      </c>
      <c r="AM1543" s="52">
        <v>1</v>
      </c>
      <c r="AN1543" s="41">
        <v>1.4999999999999999E-2</v>
      </c>
      <c r="AO1543" s="42">
        <f t="shared" ca="1" si="24"/>
        <v>198</v>
      </c>
      <c r="AP1543" s="42">
        <f t="shared" ca="1" si="25"/>
        <v>110</v>
      </c>
      <c r="AQ1543" s="42">
        <f t="shared" ca="1" si="26"/>
        <v>195.03</v>
      </c>
    </row>
    <row r="1544" spans="1:43" ht="14">
      <c r="A1544" s="9">
        <f t="shared" si="18"/>
        <v>1543</v>
      </c>
      <c r="B1544" s="9">
        <v>785</v>
      </c>
      <c r="C1544" s="50">
        <v>43293</v>
      </c>
      <c r="D1544" s="39">
        <v>43296</v>
      </c>
      <c r="E1544" s="39">
        <v>43297</v>
      </c>
      <c r="F1544" s="40">
        <v>557</v>
      </c>
      <c r="G1544" s="7">
        <f t="shared" ref="G1544:L1544" ca="1" si="7722">INDIRECT(ADDRESS($F1544+1,G$2,,,G$1))</f>
        <v>43293</v>
      </c>
      <c r="H1544" s="27">
        <f t="shared" ca="1" si="7722"/>
        <v>43312</v>
      </c>
      <c r="I1544" s="9">
        <f t="shared" ca="1" si="7722"/>
        <v>5</v>
      </c>
      <c r="J1544" s="9">
        <f t="shared" ca="1" si="7722"/>
        <v>3</v>
      </c>
      <c r="K1544" s="28">
        <f t="shared" ca="1" si="7722"/>
        <v>43101</v>
      </c>
      <c r="L1544" s="9">
        <f t="shared" ca="1" si="7722"/>
        <v>5</v>
      </c>
      <c r="M1544" s="40">
        <v>8</v>
      </c>
      <c r="N1544" s="9" t="str">
        <f t="shared" ref="N1544:R1544" ca="1" si="7723">INDIRECT(ADDRESS($M1544+1,N$2,,,N$1))</f>
        <v>DON VITO RESTAURANTE ITALIANO</v>
      </c>
      <c r="O1544" s="9" t="str">
        <f t="shared" ca="1" si="7723"/>
        <v>DVRI</v>
      </c>
      <c r="P1544" s="9" t="str">
        <f t="shared" ca="1" si="7723"/>
        <v>BEIRA MAR, 23</v>
      </c>
      <c r="Q1544" s="9" t="str">
        <f t="shared" ca="1" si="7723"/>
        <v>RIO DE JANEIRO</v>
      </c>
      <c r="R1544" s="9" t="str">
        <f t="shared" ca="1" si="7723"/>
        <v>RJ</v>
      </c>
      <c r="S1544" s="40">
        <v>15</v>
      </c>
      <c r="T1544" s="9" t="str">
        <f t="shared" ref="T1544:Z1544" ca="1" si="7724">INDIRECT(ADDRESS($S1544+1,T$2,,,T$1))</f>
        <v>ESPUMANTE BRUTT RESERVA</v>
      </c>
      <c r="U1544" s="9" t="str">
        <f t="shared" ca="1" si="7724"/>
        <v>ES_BRT_RS</v>
      </c>
      <c r="V1544" s="9" t="str">
        <f t="shared" ca="1" si="7724"/>
        <v>ESPUMANTE</v>
      </c>
      <c r="W1544" s="9" t="str">
        <f t="shared" ca="1" si="7724"/>
        <v>12_BTL_0,75 l</v>
      </c>
      <c r="X1544" s="29">
        <f t="shared" ca="1" si="7724"/>
        <v>12</v>
      </c>
      <c r="Y1544" s="30">
        <f t="shared" ca="1" si="7724"/>
        <v>273</v>
      </c>
      <c r="Z1544" s="30">
        <f t="shared" ca="1" si="7724"/>
        <v>132</v>
      </c>
      <c r="AA1544" s="40">
        <v>1</v>
      </c>
      <c r="AB1544" s="9" t="str">
        <f t="shared" ref="AB1544:AE1544" ca="1" si="7725">INDIRECT(ADDRESS($AA1544+1,AB$2,,,AB$1))</f>
        <v>CAMPO BELO</v>
      </c>
      <c r="AC1544" s="9" t="str">
        <f t="shared" ca="1" si="7725"/>
        <v>CB</v>
      </c>
      <c r="AD1544" s="9" t="str">
        <f t="shared" ca="1" si="7725"/>
        <v>SÃO PAULO</v>
      </c>
      <c r="AE1544" s="9" t="str">
        <f t="shared" ca="1" si="7725"/>
        <v>BRASIL</v>
      </c>
      <c r="AF1544" s="40">
        <v>4</v>
      </c>
      <c r="AG1544" s="9" t="str">
        <f t="shared" ref="AG1544:AL1544" ca="1" si="7726">INDIRECT(ADDRESS($AF1544+1,AG$2,,,AG$1))</f>
        <v>MANOEL CARDOSO</v>
      </c>
      <c r="AH1544" s="9" t="str">
        <f t="shared" ca="1" si="7726"/>
        <v>MC</v>
      </c>
      <c r="AI1544" s="9">
        <f t="shared" ca="1" si="7726"/>
        <v>2211</v>
      </c>
      <c r="AJ1544" s="9" t="str">
        <f t="shared" ca="1" si="7726"/>
        <v>AGUIAR</v>
      </c>
      <c r="AK1544" s="9" t="str">
        <f t="shared" ca="1" si="7726"/>
        <v>CTBA</v>
      </c>
      <c r="AL1544" s="9" t="str">
        <f t="shared" ca="1" si="7726"/>
        <v>CTBA</v>
      </c>
      <c r="AM1544" s="52">
        <v>1</v>
      </c>
      <c r="AN1544" s="41">
        <v>0</v>
      </c>
      <c r="AO1544" s="42">
        <f t="shared" ca="1" si="24"/>
        <v>273</v>
      </c>
      <c r="AP1544" s="42">
        <f t="shared" ca="1" si="25"/>
        <v>132</v>
      </c>
      <c r="AQ1544" s="42">
        <f t="shared" ca="1" si="26"/>
        <v>273</v>
      </c>
    </row>
    <row r="1545" spans="1:43" ht="14">
      <c r="A1545" s="9">
        <f t="shared" si="18"/>
        <v>1544</v>
      </c>
      <c r="B1545" s="9">
        <v>785</v>
      </c>
      <c r="C1545" s="50">
        <v>43293</v>
      </c>
      <c r="D1545" s="39">
        <v>43296</v>
      </c>
      <c r="E1545" s="39">
        <v>43297</v>
      </c>
      <c r="F1545" s="40">
        <v>557</v>
      </c>
      <c r="G1545" s="7">
        <f t="shared" ref="G1545:L1545" ca="1" si="7727">INDIRECT(ADDRESS($F1545+1,G$2,,,G$1))</f>
        <v>43293</v>
      </c>
      <c r="H1545" s="27">
        <f t="shared" ca="1" si="7727"/>
        <v>43312</v>
      </c>
      <c r="I1545" s="9">
        <f t="shared" ca="1" si="7727"/>
        <v>5</v>
      </c>
      <c r="J1545" s="9">
        <f t="shared" ca="1" si="7727"/>
        <v>3</v>
      </c>
      <c r="K1545" s="28">
        <f t="shared" ca="1" si="7727"/>
        <v>43101</v>
      </c>
      <c r="L1545" s="9">
        <f t="shared" ca="1" si="7727"/>
        <v>5</v>
      </c>
      <c r="M1545" s="40">
        <v>8</v>
      </c>
      <c r="N1545" s="9" t="str">
        <f t="shared" ref="N1545:R1545" ca="1" si="7728">INDIRECT(ADDRESS($M1545+1,N$2,,,N$1))</f>
        <v>DON VITO RESTAURANTE ITALIANO</v>
      </c>
      <c r="O1545" s="9" t="str">
        <f t="shared" ca="1" si="7728"/>
        <v>DVRI</v>
      </c>
      <c r="P1545" s="9" t="str">
        <f t="shared" ca="1" si="7728"/>
        <v>BEIRA MAR, 23</v>
      </c>
      <c r="Q1545" s="9" t="str">
        <f t="shared" ca="1" si="7728"/>
        <v>RIO DE JANEIRO</v>
      </c>
      <c r="R1545" s="9" t="str">
        <f t="shared" ca="1" si="7728"/>
        <v>RJ</v>
      </c>
      <c r="S1545" s="40">
        <v>25</v>
      </c>
      <c r="T1545" s="9" t="str">
        <f t="shared" ref="T1545:Z1545" ca="1" si="7729">INDIRECT(ADDRESS($S1545+1,T$2,,,T$1))</f>
        <v>SAUVIGNON</v>
      </c>
      <c r="U1545" s="9" t="str">
        <f t="shared" ca="1" si="7729"/>
        <v>SAVN_E</v>
      </c>
      <c r="V1545" s="9" t="str">
        <f t="shared" ca="1" si="7729"/>
        <v>VINHO TINTO</v>
      </c>
      <c r="W1545" s="9" t="str">
        <f t="shared" ca="1" si="7729"/>
        <v>4_TPK_2,0 l</v>
      </c>
      <c r="X1545" s="29">
        <f t="shared" ca="1" si="7729"/>
        <v>4</v>
      </c>
      <c r="Y1545" s="30">
        <f t="shared" ca="1" si="7729"/>
        <v>121</v>
      </c>
      <c r="Z1545" s="30">
        <f t="shared" ca="1" si="7729"/>
        <v>27</v>
      </c>
      <c r="AA1545" s="40">
        <v>4</v>
      </c>
      <c r="AB1545" s="9" t="str">
        <f t="shared" ref="AB1545:AE1545" ca="1" si="7730">INDIRECT(ADDRESS($AA1545+1,AB$2,,,AB$1))</f>
        <v>AGUA LIMPA</v>
      </c>
      <c r="AC1545" s="9" t="str">
        <f t="shared" ca="1" si="7730"/>
        <v>AL</v>
      </c>
      <c r="AD1545" s="9" t="str">
        <f t="shared" ca="1" si="7730"/>
        <v>BELORIZONTE</v>
      </c>
      <c r="AE1545" s="9" t="str">
        <f t="shared" ca="1" si="7730"/>
        <v>BRASIL</v>
      </c>
      <c r="AF1545" s="40">
        <v>1</v>
      </c>
      <c r="AG1545" s="9" t="str">
        <f t="shared" ref="AG1545:AL1545" ca="1" si="7731">INDIRECT(ADDRESS($AF1545+1,AG$2,,,AG$1))</f>
        <v>JOSÉ DA SILVA</v>
      </c>
      <c r="AH1545" s="9" t="str">
        <f t="shared" ca="1" si="7731"/>
        <v>JS</v>
      </c>
      <c r="AI1545" s="9">
        <f t="shared" ca="1" si="7731"/>
        <v>2345</v>
      </c>
      <c r="AJ1545" s="9" t="str">
        <f t="shared" ca="1" si="7731"/>
        <v>AGUIAR</v>
      </c>
      <c r="AK1545" s="9" t="str">
        <f t="shared" ca="1" si="7731"/>
        <v>CTBA</v>
      </c>
      <c r="AL1545" s="9" t="str">
        <f t="shared" ca="1" si="7731"/>
        <v>CTBA</v>
      </c>
      <c r="AM1545" s="52">
        <v>2</v>
      </c>
      <c r="AN1545" s="41">
        <v>2.7000000000000003E-2</v>
      </c>
      <c r="AO1545" s="42">
        <f t="shared" ca="1" si="24"/>
        <v>242</v>
      </c>
      <c r="AP1545" s="42">
        <f t="shared" ca="1" si="25"/>
        <v>54</v>
      </c>
      <c r="AQ1545" s="42">
        <f t="shared" ca="1" si="26"/>
        <v>235.46600000000001</v>
      </c>
    </row>
    <row r="1546" spans="1:43" ht="14">
      <c r="A1546" s="9">
        <f t="shared" si="18"/>
        <v>1545</v>
      </c>
      <c r="B1546" s="9">
        <v>786</v>
      </c>
      <c r="C1546" s="50">
        <v>43297</v>
      </c>
      <c r="D1546" s="39">
        <v>43303</v>
      </c>
      <c r="E1546" s="39">
        <v>43304</v>
      </c>
      <c r="F1546" s="40">
        <v>558</v>
      </c>
      <c r="G1546" s="7">
        <f t="shared" ref="G1546:L1546" ca="1" si="7732">INDIRECT(ADDRESS($F1546+1,G$2,,,G$1))</f>
        <v>43294</v>
      </c>
      <c r="H1546" s="27">
        <f t="shared" ca="1" si="7732"/>
        <v>43312</v>
      </c>
      <c r="I1546" s="9">
        <f t="shared" ca="1" si="7732"/>
        <v>6</v>
      </c>
      <c r="J1546" s="9">
        <f t="shared" ca="1" si="7732"/>
        <v>3</v>
      </c>
      <c r="K1546" s="28">
        <f t="shared" ca="1" si="7732"/>
        <v>43101</v>
      </c>
      <c r="L1546" s="9">
        <f t="shared" ca="1" si="7732"/>
        <v>6</v>
      </c>
      <c r="M1546" s="40">
        <v>13</v>
      </c>
      <c r="N1546" s="9" t="str">
        <f t="shared" ref="N1546:R1546" ca="1" si="7733">INDIRECT(ADDRESS($M1546+1,N$2,,,N$1))</f>
        <v>DONA ZICA</v>
      </c>
      <c r="O1546" s="9" t="str">
        <f t="shared" ca="1" si="7733"/>
        <v>DZ</v>
      </c>
      <c r="P1546" s="9" t="str">
        <f t="shared" ca="1" si="7733"/>
        <v>LARGO DO ZÉ, 3342</v>
      </c>
      <c r="Q1546" s="9" t="str">
        <f t="shared" ca="1" si="7733"/>
        <v>PORTO ALEGRE</v>
      </c>
      <c r="R1546" s="9" t="str">
        <f t="shared" ca="1" si="7733"/>
        <v>RS</v>
      </c>
      <c r="S1546" s="40">
        <v>24</v>
      </c>
      <c r="T1546" s="9" t="str">
        <f t="shared" ref="T1546:Z1546" ca="1" si="7734">INDIRECT(ADDRESS($S1546+1,T$2,,,T$1))</f>
        <v>CARMENERE</v>
      </c>
      <c r="U1546" s="9" t="str">
        <f t="shared" ca="1" si="7734"/>
        <v>CRMN_E</v>
      </c>
      <c r="V1546" s="9" t="str">
        <f t="shared" ca="1" si="7734"/>
        <v>VINHO TINTO</v>
      </c>
      <c r="W1546" s="9" t="str">
        <f t="shared" ca="1" si="7734"/>
        <v>4_TPK_2,0 l</v>
      </c>
      <c r="X1546" s="29">
        <f t="shared" ca="1" si="7734"/>
        <v>4</v>
      </c>
      <c r="Y1546" s="30">
        <f t="shared" ca="1" si="7734"/>
        <v>123</v>
      </c>
      <c r="Z1546" s="30">
        <f t="shared" ca="1" si="7734"/>
        <v>12</v>
      </c>
      <c r="AA1546" s="40">
        <v>5</v>
      </c>
      <c r="AB1546" s="9" t="str">
        <f t="shared" ref="AB1546:AE1546" ca="1" si="7735">INDIRECT(ADDRESS($AA1546+1,AB$2,,,AB$1))</f>
        <v>PARQUE SUL</v>
      </c>
      <c r="AC1546" s="9" t="str">
        <f t="shared" ca="1" si="7735"/>
        <v>PS</v>
      </c>
      <c r="AD1546" s="9" t="str">
        <f t="shared" ca="1" si="7735"/>
        <v>RIO DE JANEIRO</v>
      </c>
      <c r="AE1546" s="9" t="str">
        <f t="shared" ca="1" si="7735"/>
        <v>BRASIL</v>
      </c>
      <c r="AF1546" s="40">
        <v>1</v>
      </c>
      <c r="AG1546" s="9" t="str">
        <f t="shared" ref="AG1546:AL1546" ca="1" si="7736">INDIRECT(ADDRESS($AF1546+1,AG$2,,,AG$1))</f>
        <v>JOSÉ DA SILVA</v>
      </c>
      <c r="AH1546" s="9" t="str">
        <f t="shared" ca="1" si="7736"/>
        <v>JS</v>
      </c>
      <c r="AI1546" s="9">
        <f t="shared" ca="1" si="7736"/>
        <v>2345</v>
      </c>
      <c r="AJ1546" s="9" t="str">
        <f t="shared" ca="1" si="7736"/>
        <v>AGUIAR</v>
      </c>
      <c r="AK1546" s="9" t="str">
        <f t="shared" ca="1" si="7736"/>
        <v>CTBA</v>
      </c>
      <c r="AL1546" s="9" t="str">
        <f t="shared" ca="1" si="7736"/>
        <v>CTBA</v>
      </c>
      <c r="AM1546" s="52">
        <v>3</v>
      </c>
      <c r="AN1546" s="41">
        <v>0.14400000000000002</v>
      </c>
      <c r="AO1546" s="42">
        <f t="shared" ca="1" si="24"/>
        <v>369</v>
      </c>
      <c r="AP1546" s="42">
        <f t="shared" ca="1" si="25"/>
        <v>36</v>
      </c>
      <c r="AQ1546" s="42">
        <f t="shared" ca="1" si="26"/>
        <v>315.86399999999998</v>
      </c>
    </row>
    <row r="1547" spans="1:43" ht="14">
      <c r="A1547" s="9">
        <f t="shared" si="18"/>
        <v>1546</v>
      </c>
      <c r="B1547" s="9">
        <v>786</v>
      </c>
      <c r="C1547" s="50">
        <v>43297</v>
      </c>
      <c r="D1547" s="39">
        <v>43303</v>
      </c>
      <c r="E1547" s="39">
        <v>43304</v>
      </c>
      <c r="F1547" s="40">
        <v>558</v>
      </c>
      <c r="G1547" s="7">
        <f t="shared" ref="G1547:L1547" ca="1" si="7737">INDIRECT(ADDRESS($F1547+1,G$2,,,G$1))</f>
        <v>43294</v>
      </c>
      <c r="H1547" s="27">
        <f t="shared" ca="1" si="7737"/>
        <v>43312</v>
      </c>
      <c r="I1547" s="9">
        <f t="shared" ca="1" si="7737"/>
        <v>6</v>
      </c>
      <c r="J1547" s="9">
        <f t="shared" ca="1" si="7737"/>
        <v>3</v>
      </c>
      <c r="K1547" s="28">
        <f t="shared" ca="1" si="7737"/>
        <v>43101</v>
      </c>
      <c r="L1547" s="9">
        <f t="shared" ca="1" si="7737"/>
        <v>6</v>
      </c>
      <c r="M1547" s="40">
        <v>13</v>
      </c>
      <c r="N1547" s="9" t="str">
        <f t="shared" ref="N1547:R1547" ca="1" si="7738">INDIRECT(ADDRESS($M1547+1,N$2,,,N$1))</f>
        <v>DONA ZICA</v>
      </c>
      <c r="O1547" s="9" t="str">
        <f t="shared" ca="1" si="7738"/>
        <v>DZ</v>
      </c>
      <c r="P1547" s="9" t="str">
        <f t="shared" ca="1" si="7738"/>
        <v>LARGO DO ZÉ, 3342</v>
      </c>
      <c r="Q1547" s="9" t="str">
        <f t="shared" ca="1" si="7738"/>
        <v>PORTO ALEGRE</v>
      </c>
      <c r="R1547" s="9" t="str">
        <f t="shared" ca="1" si="7738"/>
        <v>RS</v>
      </c>
      <c r="S1547" s="40">
        <v>1</v>
      </c>
      <c r="T1547" s="9" t="str">
        <f t="shared" ref="T1547:Z1547" ca="1" si="7739">INDIRECT(ADDRESS($S1547+1,T$2,,,T$1))</f>
        <v>TINTO DE MESA</v>
      </c>
      <c r="U1547" s="9" t="str">
        <f t="shared" ca="1" si="7739"/>
        <v>TNT_MS</v>
      </c>
      <c r="V1547" s="9" t="str">
        <f t="shared" ca="1" si="7739"/>
        <v>VINHO TINTO</v>
      </c>
      <c r="W1547" s="9" t="str">
        <f t="shared" ca="1" si="7739"/>
        <v>12_BTL_0,75 l</v>
      </c>
      <c r="X1547" s="29">
        <f t="shared" ca="1" si="7739"/>
        <v>12</v>
      </c>
      <c r="Y1547" s="43">
        <f t="shared" ca="1" si="7739"/>
        <v>120.4</v>
      </c>
      <c r="Z1547" s="43">
        <f t="shared" ca="1" si="7739"/>
        <v>77</v>
      </c>
      <c r="AA1547" s="40">
        <v>1</v>
      </c>
      <c r="AB1547" s="9" t="str">
        <f t="shared" ref="AB1547:AE1547" ca="1" si="7740">INDIRECT(ADDRESS($AA1547+1,AB$2,,,AB$1))</f>
        <v>CAMPO BELO</v>
      </c>
      <c r="AC1547" s="9" t="str">
        <f t="shared" ca="1" si="7740"/>
        <v>CB</v>
      </c>
      <c r="AD1547" s="9" t="str">
        <f t="shared" ca="1" si="7740"/>
        <v>SÃO PAULO</v>
      </c>
      <c r="AE1547" s="9" t="str">
        <f t="shared" ca="1" si="7740"/>
        <v>BRASIL</v>
      </c>
      <c r="AF1547" s="40">
        <v>9</v>
      </c>
      <c r="AG1547" s="9" t="str">
        <f t="shared" ref="AG1547:AL1547" ca="1" si="7741">INDIRECT(ADDRESS($AF1547+1,AG$2,,,AG$1))</f>
        <v>CARLOS JOSE</v>
      </c>
      <c r="AH1547" s="9" t="str">
        <f t="shared" ca="1" si="7741"/>
        <v>CJ</v>
      </c>
      <c r="AI1547" s="9">
        <f t="shared" ca="1" si="7741"/>
        <v>2177</v>
      </c>
      <c r="AJ1547" s="9" t="str">
        <f t="shared" ca="1" si="7741"/>
        <v>MENESES</v>
      </c>
      <c r="AK1547" s="9" t="str">
        <f t="shared" ca="1" si="7741"/>
        <v>BSB</v>
      </c>
      <c r="AL1547" s="9" t="str">
        <f t="shared" ca="1" si="7741"/>
        <v>BSB</v>
      </c>
      <c r="AM1547" s="52">
        <v>3</v>
      </c>
      <c r="AN1547" s="41">
        <v>0</v>
      </c>
      <c r="AO1547" s="42">
        <f t="shared" ca="1" si="24"/>
        <v>361.20000000000005</v>
      </c>
      <c r="AP1547" s="42">
        <f t="shared" ca="1" si="25"/>
        <v>231</v>
      </c>
      <c r="AQ1547" s="42">
        <f t="shared" ca="1" si="26"/>
        <v>361.20000000000005</v>
      </c>
    </row>
    <row r="1548" spans="1:43" ht="14">
      <c r="A1548" s="9">
        <f t="shared" si="18"/>
        <v>1547</v>
      </c>
      <c r="B1548" s="9">
        <v>786</v>
      </c>
      <c r="C1548" s="50">
        <v>43297</v>
      </c>
      <c r="D1548" s="39">
        <v>43303</v>
      </c>
      <c r="E1548" s="39">
        <v>43304</v>
      </c>
      <c r="F1548" s="40">
        <v>558</v>
      </c>
      <c r="G1548" s="7">
        <f t="shared" ref="G1548:L1548" ca="1" si="7742">INDIRECT(ADDRESS($F1548+1,G$2,,,G$1))</f>
        <v>43294</v>
      </c>
      <c r="H1548" s="27">
        <f t="shared" ca="1" si="7742"/>
        <v>43312</v>
      </c>
      <c r="I1548" s="9">
        <f t="shared" ca="1" si="7742"/>
        <v>6</v>
      </c>
      <c r="J1548" s="9">
        <f t="shared" ca="1" si="7742"/>
        <v>3</v>
      </c>
      <c r="K1548" s="28">
        <f t="shared" ca="1" si="7742"/>
        <v>43101</v>
      </c>
      <c r="L1548" s="9">
        <f t="shared" ca="1" si="7742"/>
        <v>6</v>
      </c>
      <c r="M1548" s="40">
        <v>13</v>
      </c>
      <c r="N1548" s="9" t="str">
        <f t="shared" ref="N1548:R1548" ca="1" si="7743">INDIRECT(ADDRESS($M1548+1,N$2,,,N$1))</f>
        <v>DONA ZICA</v>
      </c>
      <c r="O1548" s="9" t="str">
        <f t="shared" ca="1" si="7743"/>
        <v>DZ</v>
      </c>
      <c r="P1548" s="9" t="str">
        <f t="shared" ca="1" si="7743"/>
        <v>LARGO DO ZÉ, 3342</v>
      </c>
      <c r="Q1548" s="9" t="str">
        <f t="shared" ca="1" si="7743"/>
        <v>PORTO ALEGRE</v>
      </c>
      <c r="R1548" s="9" t="str">
        <f t="shared" ca="1" si="7743"/>
        <v>RS</v>
      </c>
      <c r="S1548" s="40">
        <v>23</v>
      </c>
      <c r="T1548" s="9" t="str">
        <f t="shared" ref="T1548:Z1548" ca="1" si="7744">INDIRECT(ADDRESS($S1548+1,T$2,,,T$1))</f>
        <v>TINTO SECO</v>
      </c>
      <c r="U1548" s="9" t="str">
        <f t="shared" ca="1" si="7744"/>
        <v>TNT_SC_E</v>
      </c>
      <c r="V1548" s="9" t="str">
        <f t="shared" ca="1" si="7744"/>
        <v>VINHO TINTO</v>
      </c>
      <c r="W1548" s="9" t="str">
        <f t="shared" ca="1" si="7744"/>
        <v>4_TPK_2,0 l</v>
      </c>
      <c r="X1548" s="29">
        <f t="shared" ca="1" si="7744"/>
        <v>4</v>
      </c>
      <c r="Y1548" s="30">
        <f t="shared" ca="1" si="7744"/>
        <v>104</v>
      </c>
      <c r="Z1548" s="30">
        <f t="shared" ca="1" si="7744"/>
        <v>62</v>
      </c>
      <c r="AA1548" s="40">
        <v>1</v>
      </c>
      <c r="AB1548" s="9" t="str">
        <f t="shared" ref="AB1548:AE1548" ca="1" si="7745">INDIRECT(ADDRESS($AA1548+1,AB$2,,,AB$1))</f>
        <v>CAMPO BELO</v>
      </c>
      <c r="AC1548" s="9" t="str">
        <f t="shared" ca="1" si="7745"/>
        <v>CB</v>
      </c>
      <c r="AD1548" s="9" t="str">
        <f t="shared" ca="1" si="7745"/>
        <v>SÃO PAULO</v>
      </c>
      <c r="AE1548" s="9" t="str">
        <f t="shared" ca="1" si="7745"/>
        <v>BRASIL</v>
      </c>
      <c r="AF1548" s="40">
        <v>7</v>
      </c>
      <c r="AG1548" s="9" t="str">
        <f t="shared" ref="AG1548:AL1548" ca="1" si="7746">INDIRECT(ADDRESS($AF1548+1,AG$2,,,AG$1))</f>
        <v>SILAS MALAFAIA</v>
      </c>
      <c r="AH1548" s="9" t="str">
        <f t="shared" ca="1" si="7746"/>
        <v>SM</v>
      </c>
      <c r="AI1548" s="9">
        <f t="shared" ca="1" si="7746"/>
        <v>2243</v>
      </c>
      <c r="AJ1548" s="9" t="str">
        <f t="shared" ca="1" si="7746"/>
        <v>MENESES</v>
      </c>
      <c r="AK1548" s="9" t="str">
        <f t="shared" ca="1" si="7746"/>
        <v>BSB</v>
      </c>
      <c r="AL1548" s="9" t="str">
        <f t="shared" ca="1" si="7746"/>
        <v>BSB</v>
      </c>
      <c r="AM1548" s="52">
        <v>3</v>
      </c>
      <c r="AN1548" s="41">
        <v>5.5999999999999994E-2</v>
      </c>
      <c r="AO1548" s="42">
        <f t="shared" ca="1" si="24"/>
        <v>312</v>
      </c>
      <c r="AP1548" s="42">
        <f t="shared" ca="1" si="25"/>
        <v>186</v>
      </c>
      <c r="AQ1548" s="42">
        <f t="shared" ca="1" si="26"/>
        <v>294.52799999999996</v>
      </c>
    </row>
    <row r="1549" spans="1:43" ht="14">
      <c r="A1549" s="9">
        <f t="shared" si="18"/>
        <v>1548</v>
      </c>
      <c r="B1549" s="9">
        <v>787</v>
      </c>
      <c r="C1549" s="50">
        <v>43296</v>
      </c>
      <c r="D1549" s="39">
        <v>43299</v>
      </c>
      <c r="E1549" s="39">
        <v>43300</v>
      </c>
      <c r="F1549" s="40">
        <v>559</v>
      </c>
      <c r="G1549" s="7">
        <f t="shared" ref="G1549:L1549" ca="1" si="7747">INDIRECT(ADDRESS($F1549+1,G$2,,,G$1))</f>
        <v>43295</v>
      </c>
      <c r="H1549" s="27">
        <f t="shared" ca="1" si="7747"/>
        <v>43312</v>
      </c>
      <c r="I1549" s="9">
        <f t="shared" ca="1" si="7747"/>
        <v>7</v>
      </c>
      <c r="J1549" s="9">
        <f t="shared" ca="1" si="7747"/>
        <v>3</v>
      </c>
      <c r="K1549" s="28">
        <f t="shared" ca="1" si="7747"/>
        <v>43101</v>
      </c>
      <c r="L1549" s="9">
        <f t="shared" ca="1" si="7747"/>
        <v>7</v>
      </c>
      <c r="M1549" s="40">
        <v>34</v>
      </c>
      <c r="N1549" s="9" t="str">
        <f t="shared" ref="N1549:R1549" ca="1" si="7748">INDIRECT(ADDRESS($M1549+1,N$2,,,N$1))</f>
        <v>SUPER BOX SUPERMERCADOS</v>
      </c>
      <c r="O1549" s="9" t="str">
        <f t="shared" ca="1" si="7748"/>
        <v>SBS</v>
      </c>
      <c r="P1549" s="9" t="str">
        <f t="shared" ca="1" si="7748"/>
        <v>RUA DO MAR, 33</v>
      </c>
      <c r="Q1549" s="9" t="str">
        <f t="shared" ca="1" si="7748"/>
        <v>VITORIA</v>
      </c>
      <c r="R1549" s="9" t="str">
        <f t="shared" ca="1" si="7748"/>
        <v>ES</v>
      </c>
      <c r="S1549" s="40">
        <v>5</v>
      </c>
      <c r="T1549" s="9" t="str">
        <f t="shared" ref="T1549:Z1549" ca="1" si="7749">INDIRECT(ADDRESS($S1549+1,T$2,,,T$1))</f>
        <v>CARMENERE RESERVA</v>
      </c>
      <c r="U1549" s="9" t="str">
        <f t="shared" ca="1" si="7749"/>
        <v>CRMN_RS</v>
      </c>
      <c r="V1549" s="9" t="str">
        <f t="shared" ca="1" si="7749"/>
        <v>VINHO TINTO</v>
      </c>
      <c r="W1549" s="9" t="str">
        <f t="shared" ca="1" si="7749"/>
        <v>12_BTL_0,75 l</v>
      </c>
      <c r="X1549" s="29">
        <f t="shared" ca="1" si="7749"/>
        <v>12</v>
      </c>
      <c r="Y1549" s="30">
        <f t="shared" ca="1" si="7749"/>
        <v>198</v>
      </c>
      <c r="Z1549" s="30">
        <f t="shared" ca="1" si="7749"/>
        <v>110</v>
      </c>
      <c r="AA1549" s="40">
        <v>2</v>
      </c>
      <c r="AB1549" s="9" t="str">
        <f t="shared" ref="AB1549:AE1549" ca="1" si="7750">INDIRECT(ADDRESS($AA1549+1,AB$2,,,AB$1))</f>
        <v>MARTE</v>
      </c>
      <c r="AC1549" s="9" t="str">
        <f t="shared" ca="1" si="7750"/>
        <v>MT</v>
      </c>
      <c r="AD1549" s="9" t="str">
        <f t="shared" ca="1" si="7750"/>
        <v>CURITIBA</v>
      </c>
      <c r="AE1549" s="9" t="str">
        <f t="shared" ca="1" si="7750"/>
        <v>BRASIL</v>
      </c>
      <c r="AF1549" s="40">
        <v>10</v>
      </c>
      <c r="AG1549" s="9" t="str">
        <f t="shared" ref="AG1549:AL1549" ca="1" si="7751">INDIRECT(ADDRESS($AF1549+1,AG$2,,,AG$1))</f>
        <v>MIGUEL FREITAS</v>
      </c>
      <c r="AH1549" s="9" t="str">
        <f t="shared" ca="1" si="7751"/>
        <v>MF</v>
      </c>
      <c r="AI1549" s="9">
        <f t="shared" ca="1" si="7751"/>
        <v>2201</v>
      </c>
      <c r="AJ1549" s="9" t="str">
        <f t="shared" ca="1" si="7751"/>
        <v>ANTÔNIO</v>
      </c>
      <c r="AK1549" s="9" t="str">
        <f t="shared" ca="1" si="7751"/>
        <v>SPAULO</v>
      </c>
      <c r="AL1549" s="9" t="str">
        <f t="shared" ca="1" si="7751"/>
        <v>SPAULO</v>
      </c>
      <c r="AM1549" s="52">
        <v>2</v>
      </c>
      <c r="AN1549" s="41">
        <v>5.0999999999999997E-2</v>
      </c>
      <c r="AO1549" s="42">
        <f t="shared" ca="1" si="24"/>
        <v>396</v>
      </c>
      <c r="AP1549" s="42">
        <f t="shared" ca="1" si="25"/>
        <v>220</v>
      </c>
      <c r="AQ1549" s="42">
        <f t="shared" ca="1" si="26"/>
        <v>375.80399999999997</v>
      </c>
    </row>
    <row r="1550" spans="1:43" ht="14">
      <c r="A1550" s="9">
        <f t="shared" si="18"/>
        <v>1549</v>
      </c>
      <c r="B1550" s="9">
        <v>788</v>
      </c>
      <c r="C1550" s="50">
        <v>43298</v>
      </c>
      <c r="D1550" s="39">
        <v>43302</v>
      </c>
      <c r="E1550" s="39">
        <v>43303</v>
      </c>
      <c r="F1550" s="40">
        <v>560</v>
      </c>
      <c r="G1550" s="7">
        <f t="shared" ref="G1550:L1550" ca="1" si="7752">INDIRECT(ADDRESS($F1550+1,G$2,,,G$1))</f>
        <v>43296</v>
      </c>
      <c r="H1550" s="27">
        <f t="shared" ca="1" si="7752"/>
        <v>43312</v>
      </c>
      <c r="I1550" s="9">
        <f t="shared" ca="1" si="7752"/>
        <v>1</v>
      </c>
      <c r="J1550" s="9">
        <f t="shared" ca="1" si="7752"/>
        <v>3</v>
      </c>
      <c r="K1550" s="28">
        <f t="shared" ca="1" si="7752"/>
        <v>43101</v>
      </c>
      <c r="L1550" s="9">
        <f t="shared" ca="1" si="7752"/>
        <v>1</v>
      </c>
      <c r="M1550" s="40">
        <v>6</v>
      </c>
      <c r="N1550" s="9" t="str">
        <f t="shared" ref="N1550:R1550" ca="1" si="7753">INDIRECT(ADDRESS($M1550+1,N$2,,,N$1))</f>
        <v>ANGELONI</v>
      </c>
      <c r="O1550" s="9" t="str">
        <f t="shared" ca="1" si="7753"/>
        <v>ANG</v>
      </c>
      <c r="P1550" s="9" t="str">
        <f t="shared" ca="1" si="7753"/>
        <v>AV. BEIRA RIO, 12</v>
      </c>
      <c r="Q1550" s="9" t="str">
        <f t="shared" ca="1" si="7753"/>
        <v>JOINVILLE</v>
      </c>
      <c r="R1550" s="9" t="str">
        <f t="shared" ca="1" si="7753"/>
        <v>SC</v>
      </c>
      <c r="S1550" s="40">
        <v>27</v>
      </c>
      <c r="T1550" s="9" t="str">
        <f t="shared" ref="T1550:Z1550" ca="1" si="7754">INDIRECT(ADDRESS($S1550+1,T$2,,,T$1))</f>
        <v>RIESLING</v>
      </c>
      <c r="U1550" s="9" t="str">
        <f t="shared" ca="1" si="7754"/>
        <v>RISL_E</v>
      </c>
      <c r="V1550" s="9" t="str">
        <f t="shared" ca="1" si="7754"/>
        <v>VINHO BRANCO</v>
      </c>
      <c r="W1550" s="9" t="str">
        <f t="shared" ca="1" si="7754"/>
        <v>4_TPK_2,0 l</v>
      </c>
      <c r="X1550" s="29">
        <f t="shared" ca="1" si="7754"/>
        <v>4</v>
      </c>
      <c r="Y1550" s="30">
        <f t="shared" ca="1" si="7754"/>
        <v>180</v>
      </c>
      <c r="Z1550" s="30">
        <f t="shared" ca="1" si="7754"/>
        <v>98</v>
      </c>
      <c r="AA1550" s="40">
        <v>5</v>
      </c>
      <c r="AB1550" s="9" t="str">
        <f t="shared" ref="AB1550:AE1550" ca="1" si="7755">INDIRECT(ADDRESS($AA1550+1,AB$2,,,AB$1))</f>
        <v>PARQUE SUL</v>
      </c>
      <c r="AC1550" s="9" t="str">
        <f t="shared" ca="1" si="7755"/>
        <v>PS</v>
      </c>
      <c r="AD1550" s="9" t="str">
        <f t="shared" ca="1" si="7755"/>
        <v>RIO DE JANEIRO</v>
      </c>
      <c r="AE1550" s="9" t="str">
        <f t="shared" ca="1" si="7755"/>
        <v>BRASIL</v>
      </c>
      <c r="AF1550" s="40">
        <v>2</v>
      </c>
      <c r="AG1550" s="9" t="str">
        <f t="shared" ref="AG1550:AL1550" ca="1" si="7756">INDIRECT(ADDRESS($AF1550+1,AG$2,,,AG$1))</f>
        <v>RIBAMAR NOGUEIRA</v>
      </c>
      <c r="AH1550" s="9" t="str">
        <f t="shared" ca="1" si="7756"/>
        <v>RN</v>
      </c>
      <c r="AI1550" s="9">
        <f t="shared" ca="1" si="7756"/>
        <v>2432</v>
      </c>
      <c r="AJ1550" s="9" t="str">
        <f t="shared" ca="1" si="7756"/>
        <v>AGUIAR</v>
      </c>
      <c r="AK1550" s="9" t="str">
        <f t="shared" ca="1" si="7756"/>
        <v>CTBA</v>
      </c>
      <c r="AL1550" s="9" t="str">
        <f t="shared" ca="1" si="7756"/>
        <v>CTBA</v>
      </c>
      <c r="AM1550" s="52">
        <v>2</v>
      </c>
      <c r="AN1550" s="41">
        <v>1.3000000000000001E-2</v>
      </c>
      <c r="AO1550" s="42">
        <f t="shared" ca="1" si="24"/>
        <v>360</v>
      </c>
      <c r="AP1550" s="42">
        <f t="shared" ca="1" si="25"/>
        <v>196</v>
      </c>
      <c r="AQ1550" s="42">
        <f t="shared" ca="1" si="26"/>
        <v>355.32</v>
      </c>
    </row>
    <row r="1551" spans="1:43" ht="14">
      <c r="A1551" s="9">
        <f t="shared" si="18"/>
        <v>1550</v>
      </c>
      <c r="B1551" s="9">
        <v>788</v>
      </c>
      <c r="C1551" s="50">
        <v>43298</v>
      </c>
      <c r="D1551" s="39">
        <v>43302</v>
      </c>
      <c r="E1551" s="39">
        <v>43303</v>
      </c>
      <c r="F1551" s="40">
        <v>560</v>
      </c>
      <c r="G1551" s="7">
        <f t="shared" ref="G1551:L1551" ca="1" si="7757">INDIRECT(ADDRESS($F1551+1,G$2,,,G$1))</f>
        <v>43296</v>
      </c>
      <c r="H1551" s="27">
        <f t="shared" ca="1" si="7757"/>
        <v>43312</v>
      </c>
      <c r="I1551" s="9">
        <f t="shared" ca="1" si="7757"/>
        <v>1</v>
      </c>
      <c r="J1551" s="9">
        <f t="shared" ca="1" si="7757"/>
        <v>3</v>
      </c>
      <c r="K1551" s="28">
        <f t="shared" ca="1" si="7757"/>
        <v>43101</v>
      </c>
      <c r="L1551" s="9">
        <f t="shared" ca="1" si="7757"/>
        <v>1</v>
      </c>
      <c r="M1551" s="40">
        <v>6</v>
      </c>
      <c r="N1551" s="9" t="str">
        <f t="shared" ref="N1551:R1551" ca="1" si="7758">INDIRECT(ADDRESS($M1551+1,N$2,,,N$1))</f>
        <v>ANGELONI</v>
      </c>
      <c r="O1551" s="9" t="str">
        <f t="shared" ca="1" si="7758"/>
        <v>ANG</v>
      </c>
      <c r="P1551" s="9" t="str">
        <f t="shared" ca="1" si="7758"/>
        <v>AV. BEIRA RIO, 12</v>
      </c>
      <c r="Q1551" s="9" t="str">
        <f t="shared" ca="1" si="7758"/>
        <v>JOINVILLE</v>
      </c>
      <c r="R1551" s="9" t="str">
        <f t="shared" ca="1" si="7758"/>
        <v>SC</v>
      </c>
      <c r="S1551" s="40">
        <v>24</v>
      </c>
      <c r="T1551" s="9" t="str">
        <f t="shared" ref="T1551:Z1551" ca="1" si="7759">INDIRECT(ADDRESS($S1551+1,T$2,,,T$1))</f>
        <v>CARMENERE</v>
      </c>
      <c r="U1551" s="9" t="str">
        <f t="shared" ca="1" si="7759"/>
        <v>CRMN_E</v>
      </c>
      <c r="V1551" s="9" t="str">
        <f t="shared" ca="1" si="7759"/>
        <v>VINHO TINTO</v>
      </c>
      <c r="W1551" s="9" t="str">
        <f t="shared" ca="1" si="7759"/>
        <v>4_TPK_2,0 l</v>
      </c>
      <c r="X1551" s="29">
        <f t="shared" ca="1" si="7759"/>
        <v>4</v>
      </c>
      <c r="Y1551" s="30">
        <f t="shared" ca="1" si="7759"/>
        <v>123</v>
      </c>
      <c r="Z1551" s="30">
        <f t="shared" ca="1" si="7759"/>
        <v>12</v>
      </c>
      <c r="AA1551" s="40">
        <v>1</v>
      </c>
      <c r="AB1551" s="9" t="str">
        <f t="shared" ref="AB1551:AE1551" ca="1" si="7760">INDIRECT(ADDRESS($AA1551+1,AB$2,,,AB$1))</f>
        <v>CAMPO BELO</v>
      </c>
      <c r="AC1551" s="9" t="str">
        <f t="shared" ca="1" si="7760"/>
        <v>CB</v>
      </c>
      <c r="AD1551" s="9" t="str">
        <f t="shared" ca="1" si="7760"/>
        <v>SÃO PAULO</v>
      </c>
      <c r="AE1551" s="9" t="str">
        <f t="shared" ca="1" si="7760"/>
        <v>BRASIL</v>
      </c>
      <c r="AF1551" s="40">
        <v>2</v>
      </c>
      <c r="AG1551" s="9" t="str">
        <f t="shared" ref="AG1551:AL1551" ca="1" si="7761">INDIRECT(ADDRESS($AF1551+1,AG$2,,,AG$1))</f>
        <v>RIBAMAR NOGUEIRA</v>
      </c>
      <c r="AH1551" s="9" t="str">
        <f t="shared" ca="1" si="7761"/>
        <v>RN</v>
      </c>
      <c r="AI1551" s="9">
        <f t="shared" ca="1" si="7761"/>
        <v>2432</v>
      </c>
      <c r="AJ1551" s="9" t="str">
        <f t="shared" ca="1" si="7761"/>
        <v>AGUIAR</v>
      </c>
      <c r="AK1551" s="9" t="str">
        <f t="shared" ca="1" si="7761"/>
        <v>CTBA</v>
      </c>
      <c r="AL1551" s="9" t="str">
        <f t="shared" ca="1" si="7761"/>
        <v>CTBA</v>
      </c>
      <c r="AM1551" s="52">
        <v>3</v>
      </c>
      <c r="AN1551" s="41">
        <v>1.7000000000000001E-2</v>
      </c>
      <c r="AO1551" s="42">
        <f t="shared" ca="1" si="24"/>
        <v>369</v>
      </c>
      <c r="AP1551" s="42">
        <f t="shared" ca="1" si="25"/>
        <v>36</v>
      </c>
      <c r="AQ1551" s="42">
        <f t="shared" ca="1" si="26"/>
        <v>362.72699999999998</v>
      </c>
    </row>
    <row r="1552" spans="1:43" ht="14">
      <c r="A1552" s="9">
        <f t="shared" si="18"/>
        <v>1551</v>
      </c>
      <c r="B1552" s="9">
        <v>788</v>
      </c>
      <c r="C1552" s="50">
        <v>43298</v>
      </c>
      <c r="D1552" s="39">
        <v>43302</v>
      </c>
      <c r="E1552" s="39">
        <v>43303</v>
      </c>
      <c r="F1552" s="40">
        <v>560</v>
      </c>
      <c r="G1552" s="7">
        <f t="shared" ref="G1552:L1552" ca="1" si="7762">INDIRECT(ADDRESS($F1552+1,G$2,,,G$1))</f>
        <v>43296</v>
      </c>
      <c r="H1552" s="27">
        <f t="shared" ca="1" si="7762"/>
        <v>43312</v>
      </c>
      <c r="I1552" s="9">
        <f t="shared" ca="1" si="7762"/>
        <v>1</v>
      </c>
      <c r="J1552" s="9">
        <f t="shared" ca="1" si="7762"/>
        <v>3</v>
      </c>
      <c r="K1552" s="28">
        <f t="shared" ca="1" si="7762"/>
        <v>43101</v>
      </c>
      <c r="L1552" s="9">
        <f t="shared" ca="1" si="7762"/>
        <v>1</v>
      </c>
      <c r="M1552" s="40">
        <v>6</v>
      </c>
      <c r="N1552" s="9" t="str">
        <f t="shared" ref="N1552:R1552" ca="1" si="7763">INDIRECT(ADDRESS($M1552+1,N$2,,,N$1))</f>
        <v>ANGELONI</v>
      </c>
      <c r="O1552" s="9" t="str">
        <f t="shared" ca="1" si="7763"/>
        <v>ANG</v>
      </c>
      <c r="P1552" s="9" t="str">
        <f t="shared" ca="1" si="7763"/>
        <v>AV. BEIRA RIO, 12</v>
      </c>
      <c r="Q1552" s="9" t="str">
        <f t="shared" ca="1" si="7763"/>
        <v>JOINVILLE</v>
      </c>
      <c r="R1552" s="9" t="str">
        <f t="shared" ca="1" si="7763"/>
        <v>SC</v>
      </c>
      <c r="S1552" s="40">
        <v>10</v>
      </c>
      <c r="T1552" s="9" t="str">
        <f t="shared" ref="T1552:Z1552" ca="1" si="7764">INDIRECT(ADDRESS($S1552+1,T$2,,,T$1))</f>
        <v>RIESLING</v>
      </c>
      <c r="U1552" s="9" t="str">
        <f t="shared" ca="1" si="7764"/>
        <v>RISL</v>
      </c>
      <c r="V1552" s="9" t="str">
        <f t="shared" ca="1" si="7764"/>
        <v>VINHO BRANCO</v>
      </c>
      <c r="W1552" s="9" t="str">
        <f t="shared" ca="1" si="7764"/>
        <v>12_BTL_0,75 l</v>
      </c>
      <c r="X1552" s="29">
        <f t="shared" ca="1" si="7764"/>
        <v>12</v>
      </c>
      <c r="Y1552" s="30">
        <f t="shared" ca="1" si="7764"/>
        <v>225</v>
      </c>
      <c r="Z1552" s="30">
        <f t="shared" ca="1" si="7764"/>
        <v>121</v>
      </c>
      <c r="AA1552" s="40">
        <v>4</v>
      </c>
      <c r="AB1552" s="9" t="str">
        <f t="shared" ref="AB1552:AE1552" ca="1" si="7765">INDIRECT(ADDRESS($AA1552+1,AB$2,,,AB$1))</f>
        <v>AGUA LIMPA</v>
      </c>
      <c r="AC1552" s="9" t="str">
        <f t="shared" ca="1" si="7765"/>
        <v>AL</v>
      </c>
      <c r="AD1552" s="9" t="str">
        <f t="shared" ca="1" si="7765"/>
        <v>BELORIZONTE</v>
      </c>
      <c r="AE1552" s="9" t="str">
        <f t="shared" ca="1" si="7765"/>
        <v>BRASIL</v>
      </c>
      <c r="AF1552" s="40">
        <v>3</v>
      </c>
      <c r="AG1552" s="9" t="str">
        <f t="shared" ref="AG1552:AL1552" ca="1" si="7766">INDIRECT(ADDRESS($AF1552+1,AG$2,,,AG$1))</f>
        <v>JOÃO ALVES</v>
      </c>
      <c r="AH1552" s="9" t="str">
        <f t="shared" ca="1" si="7766"/>
        <v>JA</v>
      </c>
      <c r="AI1552" s="9">
        <f t="shared" ca="1" si="7766"/>
        <v>2187</v>
      </c>
      <c r="AJ1552" s="9" t="str">
        <f t="shared" ca="1" si="7766"/>
        <v>AGUIAR</v>
      </c>
      <c r="AK1552" s="9" t="str">
        <f t="shared" ca="1" si="7766"/>
        <v>CTBA</v>
      </c>
      <c r="AL1552" s="9" t="str">
        <f t="shared" ca="1" si="7766"/>
        <v>CTBA</v>
      </c>
      <c r="AM1552" s="52">
        <v>2</v>
      </c>
      <c r="AN1552" s="41">
        <v>1.3000000000000001E-2</v>
      </c>
      <c r="AO1552" s="42">
        <f t="shared" ca="1" si="24"/>
        <v>450</v>
      </c>
      <c r="AP1552" s="42">
        <f t="shared" ca="1" si="25"/>
        <v>242</v>
      </c>
      <c r="AQ1552" s="42">
        <f t="shared" ca="1" si="26"/>
        <v>444.15</v>
      </c>
    </row>
    <row r="1553" spans="1:43" ht="14">
      <c r="A1553" s="9">
        <f t="shared" si="18"/>
        <v>1552</v>
      </c>
      <c r="B1553" s="9">
        <v>789</v>
      </c>
      <c r="C1553" s="50">
        <v>43297</v>
      </c>
      <c r="D1553" s="39">
        <v>43300</v>
      </c>
      <c r="E1553" s="39">
        <v>43301</v>
      </c>
      <c r="F1553" s="40">
        <v>561</v>
      </c>
      <c r="G1553" s="7">
        <f t="shared" ref="G1553:L1553" ca="1" si="7767">INDIRECT(ADDRESS($F1553+1,G$2,,,G$1))</f>
        <v>43297</v>
      </c>
      <c r="H1553" s="27">
        <f t="shared" ca="1" si="7767"/>
        <v>43312</v>
      </c>
      <c r="I1553" s="9">
        <f t="shared" ca="1" si="7767"/>
        <v>2</v>
      </c>
      <c r="J1553" s="9">
        <f t="shared" ca="1" si="7767"/>
        <v>3</v>
      </c>
      <c r="K1553" s="28">
        <f t="shared" ca="1" si="7767"/>
        <v>43101</v>
      </c>
      <c r="L1553" s="9">
        <f t="shared" ca="1" si="7767"/>
        <v>2</v>
      </c>
      <c r="M1553" s="40">
        <v>20</v>
      </c>
      <c r="N1553" s="9" t="str">
        <f t="shared" ref="N1553:R1553" ca="1" si="7768">INDIRECT(ADDRESS($M1553+1,N$2,,,N$1))</f>
        <v>NANI RESTAURANTE</v>
      </c>
      <c r="O1553" s="9" t="str">
        <f t="shared" ca="1" si="7768"/>
        <v>NNR</v>
      </c>
      <c r="P1553" s="9" t="str">
        <f t="shared" ca="1" si="7768"/>
        <v>RUA 9 DE JULHO</v>
      </c>
      <c r="Q1553" s="9" t="str">
        <f t="shared" ca="1" si="7768"/>
        <v>SÃO PAULO</v>
      </c>
      <c r="R1553" s="9" t="str">
        <f t="shared" ca="1" si="7768"/>
        <v>SP</v>
      </c>
      <c r="S1553" s="40">
        <v>15</v>
      </c>
      <c r="T1553" s="9" t="str">
        <f t="shared" ref="T1553:Z1553" ca="1" si="7769">INDIRECT(ADDRESS($S1553+1,T$2,,,T$1))</f>
        <v>ESPUMANTE BRUTT RESERVA</v>
      </c>
      <c r="U1553" s="9" t="str">
        <f t="shared" ca="1" si="7769"/>
        <v>ES_BRT_RS</v>
      </c>
      <c r="V1553" s="9" t="str">
        <f t="shared" ca="1" si="7769"/>
        <v>ESPUMANTE</v>
      </c>
      <c r="W1553" s="9" t="str">
        <f t="shared" ca="1" si="7769"/>
        <v>12_BTL_0,75 l</v>
      </c>
      <c r="X1553" s="29">
        <f t="shared" ca="1" si="7769"/>
        <v>12</v>
      </c>
      <c r="Y1553" s="30">
        <f t="shared" ca="1" si="7769"/>
        <v>273</v>
      </c>
      <c r="Z1553" s="30">
        <f t="shared" ca="1" si="7769"/>
        <v>132</v>
      </c>
      <c r="AA1553" s="40">
        <v>3</v>
      </c>
      <c r="AB1553" s="9" t="str">
        <f t="shared" ref="AB1553:AE1553" ca="1" si="7770">INDIRECT(ADDRESS($AA1553+1,AB$2,,,AB$1))</f>
        <v>AGUIA</v>
      </c>
      <c r="AC1553" s="9" t="str">
        <f t="shared" ca="1" si="7770"/>
        <v>AG</v>
      </c>
      <c r="AD1553" s="9" t="str">
        <f t="shared" ca="1" si="7770"/>
        <v>PORTO ALEGRE</v>
      </c>
      <c r="AE1553" s="9" t="str">
        <f t="shared" ca="1" si="7770"/>
        <v>BRASIL</v>
      </c>
      <c r="AF1553" s="40">
        <v>3</v>
      </c>
      <c r="AG1553" s="9" t="str">
        <f t="shared" ref="AG1553:AL1553" ca="1" si="7771">INDIRECT(ADDRESS($AF1553+1,AG$2,,,AG$1))</f>
        <v>JOÃO ALVES</v>
      </c>
      <c r="AH1553" s="9" t="str">
        <f t="shared" ca="1" si="7771"/>
        <v>JA</v>
      </c>
      <c r="AI1553" s="9">
        <f t="shared" ca="1" si="7771"/>
        <v>2187</v>
      </c>
      <c r="AJ1553" s="9" t="str">
        <f t="shared" ca="1" si="7771"/>
        <v>AGUIAR</v>
      </c>
      <c r="AK1553" s="9" t="str">
        <f t="shared" ca="1" si="7771"/>
        <v>CTBA</v>
      </c>
      <c r="AL1553" s="9" t="str">
        <f t="shared" ca="1" si="7771"/>
        <v>CTBA</v>
      </c>
      <c r="AM1553" s="52">
        <v>1</v>
      </c>
      <c r="AN1553" s="41">
        <v>3.0000000000000001E-3</v>
      </c>
      <c r="AO1553" s="42">
        <f t="shared" ca="1" si="24"/>
        <v>273</v>
      </c>
      <c r="AP1553" s="42">
        <f t="shared" ca="1" si="25"/>
        <v>132</v>
      </c>
      <c r="AQ1553" s="42">
        <f t="shared" ca="1" si="26"/>
        <v>272.18099999999998</v>
      </c>
    </row>
    <row r="1554" spans="1:43" ht="14">
      <c r="A1554" s="9">
        <f t="shared" si="18"/>
        <v>1553</v>
      </c>
      <c r="B1554" s="9">
        <v>789</v>
      </c>
      <c r="C1554" s="50">
        <v>43297</v>
      </c>
      <c r="D1554" s="39">
        <v>43300</v>
      </c>
      <c r="E1554" s="39">
        <v>43301</v>
      </c>
      <c r="F1554" s="40">
        <v>561</v>
      </c>
      <c r="G1554" s="7">
        <f t="shared" ref="G1554:L1554" ca="1" si="7772">INDIRECT(ADDRESS($F1554+1,G$2,,,G$1))</f>
        <v>43297</v>
      </c>
      <c r="H1554" s="27">
        <f t="shared" ca="1" si="7772"/>
        <v>43312</v>
      </c>
      <c r="I1554" s="9">
        <f t="shared" ca="1" si="7772"/>
        <v>2</v>
      </c>
      <c r="J1554" s="9">
        <f t="shared" ca="1" si="7772"/>
        <v>3</v>
      </c>
      <c r="K1554" s="28">
        <f t="shared" ca="1" si="7772"/>
        <v>43101</v>
      </c>
      <c r="L1554" s="9">
        <f t="shared" ca="1" si="7772"/>
        <v>2</v>
      </c>
      <c r="M1554" s="40">
        <v>20</v>
      </c>
      <c r="N1554" s="9" t="str">
        <f t="shared" ref="N1554:R1554" ca="1" si="7773">INDIRECT(ADDRESS($M1554+1,N$2,,,N$1))</f>
        <v>NANI RESTAURANTE</v>
      </c>
      <c r="O1554" s="9" t="str">
        <f t="shared" ca="1" si="7773"/>
        <v>NNR</v>
      </c>
      <c r="P1554" s="9" t="str">
        <f t="shared" ca="1" si="7773"/>
        <v>RUA 9 DE JULHO</v>
      </c>
      <c r="Q1554" s="9" t="str">
        <f t="shared" ca="1" si="7773"/>
        <v>SÃO PAULO</v>
      </c>
      <c r="R1554" s="9" t="str">
        <f t="shared" ca="1" si="7773"/>
        <v>SP</v>
      </c>
      <c r="S1554" s="40">
        <v>4</v>
      </c>
      <c r="T1554" s="9" t="str">
        <f t="shared" ref="T1554:Z1554" ca="1" si="7774">INDIRECT(ADDRESS($S1554+1,T$2,,,T$1))</f>
        <v>CARMENERE</v>
      </c>
      <c r="U1554" s="9" t="str">
        <f t="shared" ca="1" si="7774"/>
        <v>CRMN</v>
      </c>
      <c r="V1554" s="9" t="str">
        <f t="shared" ca="1" si="7774"/>
        <v>VINHO TINTO</v>
      </c>
      <c r="W1554" s="9" t="str">
        <f t="shared" ca="1" si="7774"/>
        <v>12_BTL_0,75 l</v>
      </c>
      <c r="X1554" s="29">
        <f t="shared" ca="1" si="7774"/>
        <v>12</v>
      </c>
      <c r="Y1554" s="30">
        <f t="shared" ca="1" si="7774"/>
        <v>150</v>
      </c>
      <c r="Z1554" s="30">
        <f t="shared" ca="1" si="7774"/>
        <v>98</v>
      </c>
      <c r="AA1554" s="40">
        <v>5</v>
      </c>
      <c r="AB1554" s="9" t="str">
        <f t="shared" ref="AB1554:AE1554" ca="1" si="7775">INDIRECT(ADDRESS($AA1554+1,AB$2,,,AB$1))</f>
        <v>PARQUE SUL</v>
      </c>
      <c r="AC1554" s="9" t="str">
        <f t="shared" ca="1" si="7775"/>
        <v>PS</v>
      </c>
      <c r="AD1554" s="9" t="str">
        <f t="shared" ca="1" si="7775"/>
        <v>RIO DE JANEIRO</v>
      </c>
      <c r="AE1554" s="9" t="str">
        <f t="shared" ca="1" si="7775"/>
        <v>BRASIL</v>
      </c>
      <c r="AF1554" s="40">
        <v>3</v>
      </c>
      <c r="AG1554" s="9" t="str">
        <f t="shared" ref="AG1554:AL1554" ca="1" si="7776">INDIRECT(ADDRESS($AF1554+1,AG$2,,,AG$1))</f>
        <v>JOÃO ALVES</v>
      </c>
      <c r="AH1554" s="9" t="str">
        <f t="shared" ca="1" si="7776"/>
        <v>JA</v>
      </c>
      <c r="AI1554" s="9">
        <f t="shared" ca="1" si="7776"/>
        <v>2187</v>
      </c>
      <c r="AJ1554" s="9" t="str">
        <f t="shared" ca="1" si="7776"/>
        <v>AGUIAR</v>
      </c>
      <c r="AK1554" s="9" t="str">
        <f t="shared" ca="1" si="7776"/>
        <v>CTBA</v>
      </c>
      <c r="AL1554" s="9" t="str">
        <f t="shared" ca="1" si="7776"/>
        <v>CTBA</v>
      </c>
      <c r="AM1554" s="52">
        <v>3</v>
      </c>
      <c r="AN1554" s="41">
        <v>2.7999999999999997E-2</v>
      </c>
      <c r="AO1554" s="42">
        <f t="shared" ca="1" si="24"/>
        <v>450</v>
      </c>
      <c r="AP1554" s="42">
        <f t="shared" ca="1" si="25"/>
        <v>294</v>
      </c>
      <c r="AQ1554" s="42">
        <f t="shared" ca="1" si="26"/>
        <v>437.4</v>
      </c>
    </row>
    <row r="1555" spans="1:43" ht="14">
      <c r="A1555" s="9">
        <f t="shared" si="18"/>
        <v>1554</v>
      </c>
      <c r="B1555" s="9">
        <v>790</v>
      </c>
      <c r="C1555" s="50">
        <v>43299</v>
      </c>
      <c r="D1555" s="39">
        <v>43303</v>
      </c>
      <c r="E1555" s="39">
        <v>43304</v>
      </c>
      <c r="F1555" s="40">
        <v>561</v>
      </c>
      <c r="G1555" s="7">
        <f t="shared" ref="G1555:L1555" ca="1" si="7777">INDIRECT(ADDRESS($F1555+1,G$2,,,G$1))</f>
        <v>43297</v>
      </c>
      <c r="H1555" s="27">
        <f t="shared" ca="1" si="7777"/>
        <v>43312</v>
      </c>
      <c r="I1555" s="9">
        <f t="shared" ca="1" si="7777"/>
        <v>2</v>
      </c>
      <c r="J1555" s="9">
        <f t="shared" ca="1" si="7777"/>
        <v>3</v>
      </c>
      <c r="K1555" s="28">
        <f t="shared" ca="1" si="7777"/>
        <v>43101</v>
      </c>
      <c r="L1555" s="9">
        <f t="shared" ca="1" si="7777"/>
        <v>2</v>
      </c>
      <c r="M1555" s="40">
        <v>20</v>
      </c>
      <c r="N1555" s="9" t="str">
        <f t="shared" ref="N1555:R1555" ca="1" si="7778">INDIRECT(ADDRESS($M1555+1,N$2,,,N$1))</f>
        <v>NANI RESTAURANTE</v>
      </c>
      <c r="O1555" s="9" t="str">
        <f t="shared" ca="1" si="7778"/>
        <v>NNR</v>
      </c>
      <c r="P1555" s="9" t="str">
        <f t="shared" ca="1" si="7778"/>
        <v>RUA 9 DE JULHO</v>
      </c>
      <c r="Q1555" s="9" t="str">
        <f t="shared" ca="1" si="7778"/>
        <v>SÃO PAULO</v>
      </c>
      <c r="R1555" s="9" t="str">
        <f t="shared" ca="1" si="7778"/>
        <v>SP</v>
      </c>
      <c r="S1555" s="40">
        <v>10</v>
      </c>
      <c r="T1555" s="9" t="str">
        <f t="shared" ref="T1555:Z1555" ca="1" si="7779">INDIRECT(ADDRESS($S1555+1,T$2,,,T$1))</f>
        <v>RIESLING</v>
      </c>
      <c r="U1555" s="9" t="str">
        <f t="shared" ca="1" si="7779"/>
        <v>RISL</v>
      </c>
      <c r="V1555" s="9" t="str">
        <f t="shared" ca="1" si="7779"/>
        <v>VINHO BRANCO</v>
      </c>
      <c r="W1555" s="9" t="str">
        <f t="shared" ca="1" si="7779"/>
        <v>12_BTL_0,75 l</v>
      </c>
      <c r="X1555" s="29">
        <f t="shared" ca="1" si="7779"/>
        <v>12</v>
      </c>
      <c r="Y1555" s="30">
        <f t="shared" ca="1" si="7779"/>
        <v>225</v>
      </c>
      <c r="Z1555" s="30">
        <f t="shared" ca="1" si="7779"/>
        <v>121</v>
      </c>
      <c r="AA1555" s="40">
        <v>2</v>
      </c>
      <c r="AB1555" s="9" t="str">
        <f t="shared" ref="AB1555:AE1555" ca="1" si="7780">INDIRECT(ADDRESS($AA1555+1,AB$2,,,AB$1))</f>
        <v>MARTE</v>
      </c>
      <c r="AC1555" s="9" t="str">
        <f t="shared" ca="1" si="7780"/>
        <v>MT</v>
      </c>
      <c r="AD1555" s="9" t="str">
        <f t="shared" ca="1" si="7780"/>
        <v>CURITIBA</v>
      </c>
      <c r="AE1555" s="9" t="str">
        <f t="shared" ca="1" si="7780"/>
        <v>BRASIL</v>
      </c>
      <c r="AF1555" s="40">
        <v>3</v>
      </c>
      <c r="AG1555" s="9" t="str">
        <f t="shared" ref="AG1555:AL1555" ca="1" si="7781">INDIRECT(ADDRESS($AF1555+1,AG$2,,,AG$1))</f>
        <v>JOÃO ALVES</v>
      </c>
      <c r="AH1555" s="9" t="str">
        <f t="shared" ca="1" si="7781"/>
        <v>JA</v>
      </c>
      <c r="AI1555" s="9">
        <f t="shared" ca="1" si="7781"/>
        <v>2187</v>
      </c>
      <c r="AJ1555" s="9" t="str">
        <f t="shared" ca="1" si="7781"/>
        <v>AGUIAR</v>
      </c>
      <c r="AK1555" s="9" t="str">
        <f t="shared" ca="1" si="7781"/>
        <v>CTBA</v>
      </c>
      <c r="AL1555" s="9" t="str">
        <f t="shared" ca="1" si="7781"/>
        <v>CTBA</v>
      </c>
      <c r="AM1555" s="52">
        <v>2</v>
      </c>
      <c r="AN1555" s="41">
        <v>8.0000000000000002E-3</v>
      </c>
      <c r="AO1555" s="42">
        <f t="shared" ca="1" si="24"/>
        <v>450</v>
      </c>
      <c r="AP1555" s="42">
        <f t="shared" ca="1" si="25"/>
        <v>242</v>
      </c>
      <c r="AQ1555" s="42">
        <f t="shared" ca="1" si="26"/>
        <v>446.4</v>
      </c>
    </row>
    <row r="1556" spans="1:43" ht="14">
      <c r="A1556" s="9">
        <f t="shared" si="18"/>
        <v>1555</v>
      </c>
      <c r="B1556" s="9">
        <v>791</v>
      </c>
      <c r="C1556" s="50">
        <v>43300</v>
      </c>
      <c r="D1556" s="39">
        <v>43306</v>
      </c>
      <c r="E1556" s="39">
        <v>43305</v>
      </c>
      <c r="F1556" s="40">
        <v>562</v>
      </c>
      <c r="G1556" s="7">
        <f t="shared" ref="G1556:L1556" ca="1" si="7782">INDIRECT(ADDRESS($F1556+1,G$2,,,G$1))</f>
        <v>43298</v>
      </c>
      <c r="H1556" s="27">
        <f t="shared" ca="1" si="7782"/>
        <v>43312</v>
      </c>
      <c r="I1556" s="9">
        <f t="shared" ca="1" si="7782"/>
        <v>3</v>
      </c>
      <c r="J1556" s="9">
        <f t="shared" ca="1" si="7782"/>
        <v>3</v>
      </c>
      <c r="K1556" s="28">
        <f t="shared" ca="1" si="7782"/>
        <v>43101</v>
      </c>
      <c r="L1556" s="9">
        <f t="shared" ca="1" si="7782"/>
        <v>3</v>
      </c>
      <c r="M1556" s="40">
        <v>27</v>
      </c>
      <c r="N1556" s="9" t="str">
        <f t="shared" ref="N1556:R1556" ca="1" si="7783">INDIRECT(ADDRESS($M1556+1,N$2,,,N$1))</f>
        <v>ROMA RESTAURANTE</v>
      </c>
      <c r="O1556" s="9" t="str">
        <f t="shared" ca="1" si="7783"/>
        <v>RRT</v>
      </c>
      <c r="P1556" s="9" t="str">
        <f t="shared" ca="1" si="7783"/>
        <v>RUA NONA ITALIA, 44</v>
      </c>
      <c r="Q1556" s="9" t="str">
        <f t="shared" ca="1" si="7783"/>
        <v>CURITIBA</v>
      </c>
      <c r="R1556" s="9" t="str">
        <f t="shared" ca="1" si="7783"/>
        <v>PR</v>
      </c>
      <c r="S1556" s="40">
        <v>13</v>
      </c>
      <c r="T1556" s="9" t="str">
        <f t="shared" ref="T1556:Z1556" ca="1" si="7784">INDIRECT(ADDRESS($S1556+1,T$2,,,T$1))</f>
        <v>CHARDONNAY RESERVA</v>
      </c>
      <c r="U1556" s="9" t="str">
        <f t="shared" ca="1" si="7784"/>
        <v>CHDN_RS</v>
      </c>
      <c r="V1556" s="9" t="str">
        <f t="shared" ca="1" si="7784"/>
        <v>VINHO BRANCO</v>
      </c>
      <c r="W1556" s="9" t="str">
        <f t="shared" ca="1" si="7784"/>
        <v>12_BTL_0,75 l</v>
      </c>
      <c r="X1556" s="29">
        <f t="shared" ca="1" si="7784"/>
        <v>12</v>
      </c>
      <c r="Y1556" s="30">
        <f t="shared" ca="1" si="7784"/>
        <v>198</v>
      </c>
      <c r="Z1556" s="30">
        <f t="shared" ca="1" si="7784"/>
        <v>99</v>
      </c>
      <c r="AA1556" s="40">
        <v>2</v>
      </c>
      <c r="AB1556" s="9" t="str">
        <f t="shared" ref="AB1556:AE1556" ca="1" si="7785">INDIRECT(ADDRESS($AA1556+1,AB$2,,,AB$1))</f>
        <v>MARTE</v>
      </c>
      <c r="AC1556" s="9" t="str">
        <f t="shared" ca="1" si="7785"/>
        <v>MT</v>
      </c>
      <c r="AD1556" s="9" t="str">
        <f t="shared" ca="1" si="7785"/>
        <v>CURITIBA</v>
      </c>
      <c r="AE1556" s="9" t="str">
        <f t="shared" ca="1" si="7785"/>
        <v>BRASIL</v>
      </c>
      <c r="AF1556" s="40">
        <v>3</v>
      </c>
      <c r="AG1556" s="9" t="str">
        <f t="shared" ref="AG1556:AL1556" ca="1" si="7786">INDIRECT(ADDRESS($AF1556+1,AG$2,,,AG$1))</f>
        <v>JOÃO ALVES</v>
      </c>
      <c r="AH1556" s="9" t="str">
        <f t="shared" ca="1" si="7786"/>
        <v>JA</v>
      </c>
      <c r="AI1556" s="9">
        <f t="shared" ca="1" si="7786"/>
        <v>2187</v>
      </c>
      <c r="AJ1556" s="9" t="str">
        <f t="shared" ca="1" si="7786"/>
        <v>AGUIAR</v>
      </c>
      <c r="AK1556" s="9" t="str">
        <f t="shared" ca="1" si="7786"/>
        <v>CTBA</v>
      </c>
      <c r="AL1556" s="9" t="str">
        <f t="shared" ca="1" si="7786"/>
        <v>CTBA</v>
      </c>
      <c r="AM1556" s="52">
        <v>2</v>
      </c>
      <c r="AN1556" s="41">
        <v>0.10400000000000001</v>
      </c>
      <c r="AO1556" s="42">
        <f t="shared" ca="1" si="24"/>
        <v>396</v>
      </c>
      <c r="AP1556" s="42">
        <f t="shared" ca="1" si="25"/>
        <v>198</v>
      </c>
      <c r="AQ1556" s="42">
        <f t="shared" ca="1" si="26"/>
        <v>354.81600000000003</v>
      </c>
    </row>
    <row r="1557" spans="1:43" ht="14">
      <c r="A1557" s="9">
        <f t="shared" si="18"/>
        <v>1556</v>
      </c>
      <c r="B1557" s="9">
        <v>791</v>
      </c>
      <c r="C1557" s="50">
        <v>43300</v>
      </c>
      <c r="D1557" s="39">
        <v>43306</v>
      </c>
      <c r="E1557" s="39">
        <v>43305</v>
      </c>
      <c r="F1557" s="40">
        <v>562</v>
      </c>
      <c r="G1557" s="7">
        <f t="shared" ref="G1557:L1557" ca="1" si="7787">INDIRECT(ADDRESS($F1557+1,G$2,,,G$1))</f>
        <v>43298</v>
      </c>
      <c r="H1557" s="27">
        <f t="shared" ca="1" si="7787"/>
        <v>43312</v>
      </c>
      <c r="I1557" s="9">
        <f t="shared" ca="1" si="7787"/>
        <v>3</v>
      </c>
      <c r="J1557" s="9">
        <f t="shared" ca="1" si="7787"/>
        <v>3</v>
      </c>
      <c r="K1557" s="28">
        <f t="shared" ca="1" si="7787"/>
        <v>43101</v>
      </c>
      <c r="L1557" s="9">
        <f t="shared" ca="1" si="7787"/>
        <v>3</v>
      </c>
      <c r="M1557" s="40">
        <v>27</v>
      </c>
      <c r="N1557" s="9" t="str">
        <f t="shared" ref="N1557:R1557" ca="1" si="7788">INDIRECT(ADDRESS($M1557+1,N$2,,,N$1))</f>
        <v>ROMA RESTAURANTE</v>
      </c>
      <c r="O1557" s="9" t="str">
        <f t="shared" ca="1" si="7788"/>
        <v>RRT</v>
      </c>
      <c r="P1557" s="9" t="str">
        <f t="shared" ca="1" si="7788"/>
        <v>RUA NONA ITALIA, 44</v>
      </c>
      <c r="Q1557" s="9" t="str">
        <f t="shared" ca="1" si="7788"/>
        <v>CURITIBA</v>
      </c>
      <c r="R1557" s="9" t="str">
        <f t="shared" ca="1" si="7788"/>
        <v>PR</v>
      </c>
      <c r="S1557" s="40">
        <v>20</v>
      </c>
      <c r="T1557" s="9" t="str">
        <f t="shared" ref="T1557:Z1557" ca="1" si="7789">INDIRECT(ADDRESS($S1557+1,T$2,,,T$1))</f>
        <v>MALBEC RESERVA</v>
      </c>
      <c r="U1557" s="9" t="str">
        <f t="shared" ca="1" si="7789"/>
        <v>MBC_RS</v>
      </c>
      <c r="V1557" s="9" t="str">
        <f t="shared" ca="1" si="7789"/>
        <v>VINHO TINTO</v>
      </c>
      <c r="W1557" s="9" t="str">
        <f t="shared" ca="1" si="7789"/>
        <v>12_BTL_0,75 l</v>
      </c>
      <c r="X1557" s="29">
        <f t="shared" ca="1" si="7789"/>
        <v>12</v>
      </c>
      <c r="Y1557" s="30">
        <f t="shared" ca="1" si="7789"/>
        <v>298</v>
      </c>
      <c r="Z1557" s="30">
        <f t="shared" ca="1" si="7789"/>
        <v>154</v>
      </c>
      <c r="AA1557" s="40">
        <v>6</v>
      </c>
      <c r="AB1557" s="9" t="str">
        <f t="shared" ref="AB1557:AE1557" ca="1" si="7790">INDIRECT(ADDRESS($AA1557+1,AB$2,,,AB$1))</f>
        <v>CENTRO NORTE</v>
      </c>
      <c r="AC1557" s="9" t="str">
        <f t="shared" ca="1" si="7790"/>
        <v>CN</v>
      </c>
      <c r="AD1557" s="9" t="str">
        <f t="shared" ca="1" si="7790"/>
        <v>GOIANIA</v>
      </c>
      <c r="AE1557" s="9" t="str">
        <f t="shared" ca="1" si="7790"/>
        <v>BRASIL</v>
      </c>
      <c r="AF1557" s="40">
        <v>3</v>
      </c>
      <c r="AG1557" s="9" t="str">
        <f t="shared" ref="AG1557:AL1557" ca="1" si="7791">INDIRECT(ADDRESS($AF1557+1,AG$2,,,AG$1))</f>
        <v>JOÃO ALVES</v>
      </c>
      <c r="AH1557" s="9" t="str">
        <f t="shared" ca="1" si="7791"/>
        <v>JA</v>
      </c>
      <c r="AI1557" s="9">
        <f t="shared" ca="1" si="7791"/>
        <v>2187</v>
      </c>
      <c r="AJ1557" s="9" t="str">
        <f t="shared" ca="1" si="7791"/>
        <v>AGUIAR</v>
      </c>
      <c r="AK1557" s="9" t="str">
        <f t="shared" ca="1" si="7791"/>
        <v>CTBA</v>
      </c>
      <c r="AL1557" s="9" t="str">
        <f t="shared" ca="1" si="7791"/>
        <v>CTBA</v>
      </c>
      <c r="AM1557" s="52">
        <v>1</v>
      </c>
      <c r="AN1557" s="41">
        <v>0.152</v>
      </c>
      <c r="AO1557" s="42">
        <f t="shared" ca="1" si="24"/>
        <v>298</v>
      </c>
      <c r="AP1557" s="42">
        <f t="shared" ca="1" si="25"/>
        <v>154</v>
      </c>
      <c r="AQ1557" s="42">
        <f t="shared" ca="1" si="26"/>
        <v>252.70399999999998</v>
      </c>
    </row>
    <row r="1558" spans="1:43" ht="14">
      <c r="A1558" s="9">
        <f t="shared" si="18"/>
        <v>1557</v>
      </c>
      <c r="B1558" s="9">
        <v>791</v>
      </c>
      <c r="C1558" s="50">
        <v>43300</v>
      </c>
      <c r="D1558" s="39">
        <v>43306</v>
      </c>
      <c r="E1558" s="39">
        <v>43305</v>
      </c>
      <c r="F1558" s="40">
        <v>562</v>
      </c>
      <c r="G1558" s="7">
        <f t="shared" ref="G1558:L1558" ca="1" si="7792">INDIRECT(ADDRESS($F1558+1,G$2,,,G$1))</f>
        <v>43298</v>
      </c>
      <c r="H1558" s="27">
        <f t="shared" ca="1" si="7792"/>
        <v>43312</v>
      </c>
      <c r="I1558" s="9">
        <f t="shared" ca="1" si="7792"/>
        <v>3</v>
      </c>
      <c r="J1558" s="9">
        <f t="shared" ca="1" si="7792"/>
        <v>3</v>
      </c>
      <c r="K1558" s="28">
        <f t="shared" ca="1" si="7792"/>
        <v>43101</v>
      </c>
      <c r="L1558" s="9">
        <f t="shared" ca="1" si="7792"/>
        <v>3</v>
      </c>
      <c r="M1558" s="40">
        <v>27</v>
      </c>
      <c r="N1558" s="9" t="str">
        <f t="shared" ref="N1558:R1558" ca="1" si="7793">INDIRECT(ADDRESS($M1558+1,N$2,,,N$1))</f>
        <v>ROMA RESTAURANTE</v>
      </c>
      <c r="O1558" s="9" t="str">
        <f t="shared" ca="1" si="7793"/>
        <v>RRT</v>
      </c>
      <c r="P1558" s="9" t="str">
        <f t="shared" ca="1" si="7793"/>
        <v>RUA NONA ITALIA, 44</v>
      </c>
      <c r="Q1558" s="9" t="str">
        <f t="shared" ca="1" si="7793"/>
        <v>CURITIBA</v>
      </c>
      <c r="R1558" s="9" t="str">
        <f t="shared" ca="1" si="7793"/>
        <v>PR</v>
      </c>
      <c r="S1558" s="40">
        <v>21</v>
      </c>
      <c r="T1558" s="9" t="str">
        <f t="shared" ref="T1558:Z1558" ca="1" si="7794">INDIRECT(ADDRESS($S1558+1,T$2,,,T$1))</f>
        <v>TINTO DE MESA</v>
      </c>
      <c r="U1558" s="9" t="str">
        <f t="shared" ca="1" si="7794"/>
        <v>TNT_MS_E</v>
      </c>
      <c r="V1558" s="9" t="str">
        <f t="shared" ca="1" si="7794"/>
        <v>VINHO TINTO</v>
      </c>
      <c r="W1558" s="9" t="str">
        <f t="shared" ca="1" si="7794"/>
        <v>4_TPK_2,0 l</v>
      </c>
      <c r="X1558" s="29">
        <f t="shared" ca="1" si="7794"/>
        <v>4</v>
      </c>
      <c r="Y1558" s="30">
        <f t="shared" ca="1" si="7794"/>
        <v>101</v>
      </c>
      <c r="Z1558" s="30">
        <f t="shared" ca="1" si="7794"/>
        <v>61</v>
      </c>
      <c r="AA1558" s="40">
        <v>6</v>
      </c>
      <c r="AB1558" s="9" t="str">
        <f t="shared" ref="AB1558:AE1558" ca="1" si="7795">INDIRECT(ADDRESS($AA1558+1,AB$2,,,AB$1))</f>
        <v>CENTRO NORTE</v>
      </c>
      <c r="AC1558" s="9" t="str">
        <f t="shared" ca="1" si="7795"/>
        <v>CN</v>
      </c>
      <c r="AD1558" s="9" t="str">
        <f t="shared" ca="1" si="7795"/>
        <v>GOIANIA</v>
      </c>
      <c r="AE1558" s="9" t="str">
        <f t="shared" ca="1" si="7795"/>
        <v>BRASIL</v>
      </c>
      <c r="AF1558" s="40">
        <v>12</v>
      </c>
      <c r="AG1558" s="9" t="str">
        <f t="shared" ref="AG1558:AL1558" ca="1" si="7796">INDIRECT(ADDRESS($AF1558+1,AG$2,,,AG$1))</f>
        <v>LARISSA GAYER</v>
      </c>
      <c r="AH1558" s="9" t="str">
        <f t="shared" ca="1" si="7796"/>
        <v>LG</v>
      </c>
      <c r="AI1558" s="9">
        <f t="shared" ca="1" si="7796"/>
        <v>2222</v>
      </c>
      <c r="AJ1558" s="9" t="str">
        <f t="shared" ca="1" si="7796"/>
        <v>ANTÔNIO</v>
      </c>
      <c r="AK1558" s="9" t="str">
        <f t="shared" ca="1" si="7796"/>
        <v>SPAULO</v>
      </c>
      <c r="AL1558" s="9" t="str">
        <f t="shared" ca="1" si="7796"/>
        <v>SPAULO</v>
      </c>
      <c r="AM1558" s="52">
        <v>3</v>
      </c>
      <c r="AN1558" s="41">
        <v>8.1000000000000003E-2</v>
      </c>
      <c r="AO1558" s="42">
        <f t="shared" ca="1" si="24"/>
        <v>303</v>
      </c>
      <c r="AP1558" s="42">
        <f t="shared" ca="1" si="25"/>
        <v>183</v>
      </c>
      <c r="AQ1558" s="42">
        <f t="shared" ca="1" si="26"/>
        <v>278.45699999999999</v>
      </c>
    </row>
    <row r="1559" spans="1:43" ht="14">
      <c r="A1559" s="9">
        <f t="shared" si="18"/>
        <v>1558</v>
      </c>
      <c r="B1559" s="9">
        <v>792</v>
      </c>
      <c r="C1559" s="50">
        <v>43300</v>
      </c>
      <c r="D1559" s="39">
        <v>43306</v>
      </c>
      <c r="E1559" s="39">
        <v>43305</v>
      </c>
      <c r="F1559" s="40">
        <v>563</v>
      </c>
      <c r="G1559" s="7">
        <f t="shared" ref="G1559:L1559" ca="1" si="7797">INDIRECT(ADDRESS($F1559+1,G$2,,,G$1))</f>
        <v>43299</v>
      </c>
      <c r="H1559" s="27">
        <f t="shared" ca="1" si="7797"/>
        <v>43312</v>
      </c>
      <c r="I1559" s="9">
        <f t="shared" ca="1" si="7797"/>
        <v>4</v>
      </c>
      <c r="J1559" s="9">
        <f t="shared" ca="1" si="7797"/>
        <v>3</v>
      </c>
      <c r="K1559" s="28">
        <f t="shared" ca="1" si="7797"/>
        <v>43101</v>
      </c>
      <c r="L1559" s="9">
        <f t="shared" ca="1" si="7797"/>
        <v>4</v>
      </c>
      <c r="M1559" s="40">
        <v>26</v>
      </c>
      <c r="N1559" s="9" t="str">
        <f t="shared" ref="N1559:R1559" ca="1" si="7798">INDIRECT(ADDRESS($M1559+1,N$2,,,N$1))</f>
        <v>SUPER ADEGA SUPERMERCADOS</v>
      </c>
      <c r="O1559" s="9" t="str">
        <f t="shared" ca="1" si="7798"/>
        <v>SAS</v>
      </c>
      <c r="P1559" s="9" t="str">
        <f t="shared" ca="1" si="7798"/>
        <v>SIA TRECHO 3</v>
      </c>
      <c r="Q1559" s="9" t="str">
        <f t="shared" ca="1" si="7798"/>
        <v>BRASÍLIA</v>
      </c>
      <c r="R1559" s="9" t="str">
        <f t="shared" ca="1" si="7798"/>
        <v>DF</v>
      </c>
      <c r="S1559" s="40">
        <v>17</v>
      </c>
      <c r="T1559" s="9" t="str">
        <f t="shared" ref="T1559:Z1559" ca="1" si="7799">INDIRECT(ADDRESS($S1559+1,T$2,,,T$1))</f>
        <v>ESPUMANTE DEMI-SEC RESERVA</v>
      </c>
      <c r="U1559" s="9" t="str">
        <f t="shared" ca="1" si="7799"/>
        <v>ES_DS_RS</v>
      </c>
      <c r="V1559" s="9" t="str">
        <f t="shared" ca="1" si="7799"/>
        <v>ESPUMANTE</v>
      </c>
      <c r="W1559" s="9" t="str">
        <f t="shared" ca="1" si="7799"/>
        <v>12_BTL_0,75 l</v>
      </c>
      <c r="X1559" s="29">
        <f t="shared" ca="1" si="7799"/>
        <v>12</v>
      </c>
      <c r="Y1559" s="30">
        <f t="shared" ca="1" si="7799"/>
        <v>273</v>
      </c>
      <c r="Z1559" s="30">
        <f t="shared" ca="1" si="7799"/>
        <v>128</v>
      </c>
      <c r="AA1559" s="40">
        <v>5</v>
      </c>
      <c r="AB1559" s="9" t="str">
        <f t="shared" ref="AB1559:AE1559" ca="1" si="7800">INDIRECT(ADDRESS($AA1559+1,AB$2,,,AB$1))</f>
        <v>PARQUE SUL</v>
      </c>
      <c r="AC1559" s="9" t="str">
        <f t="shared" ca="1" si="7800"/>
        <v>PS</v>
      </c>
      <c r="AD1559" s="9" t="str">
        <f t="shared" ca="1" si="7800"/>
        <v>RIO DE JANEIRO</v>
      </c>
      <c r="AE1559" s="9" t="str">
        <f t="shared" ca="1" si="7800"/>
        <v>BRASIL</v>
      </c>
      <c r="AF1559" s="40">
        <v>7</v>
      </c>
      <c r="AG1559" s="9" t="str">
        <f t="shared" ref="AG1559:AL1559" ca="1" si="7801">INDIRECT(ADDRESS($AF1559+1,AG$2,,,AG$1))</f>
        <v>SILAS MALAFAIA</v>
      </c>
      <c r="AH1559" s="9" t="str">
        <f t="shared" ca="1" si="7801"/>
        <v>SM</v>
      </c>
      <c r="AI1559" s="9">
        <f t="shared" ca="1" si="7801"/>
        <v>2243</v>
      </c>
      <c r="AJ1559" s="9" t="str">
        <f t="shared" ca="1" si="7801"/>
        <v>MENESES</v>
      </c>
      <c r="AK1559" s="9" t="str">
        <f t="shared" ca="1" si="7801"/>
        <v>BSB</v>
      </c>
      <c r="AL1559" s="9" t="str">
        <f t="shared" ca="1" si="7801"/>
        <v>BSB</v>
      </c>
      <c r="AM1559" s="52">
        <v>1</v>
      </c>
      <c r="AN1559" s="41">
        <v>0</v>
      </c>
      <c r="AO1559" s="42">
        <f t="shared" ca="1" si="24"/>
        <v>273</v>
      </c>
      <c r="AP1559" s="42">
        <f t="shared" ca="1" si="25"/>
        <v>128</v>
      </c>
      <c r="AQ1559" s="42">
        <f t="shared" ca="1" si="26"/>
        <v>273</v>
      </c>
    </row>
    <row r="1560" spans="1:43" ht="14">
      <c r="A1560" s="9">
        <f t="shared" si="18"/>
        <v>1559</v>
      </c>
      <c r="B1560" s="9">
        <v>792</v>
      </c>
      <c r="C1560" s="50">
        <v>43300</v>
      </c>
      <c r="D1560" s="39">
        <v>43306</v>
      </c>
      <c r="E1560" s="39">
        <v>43305</v>
      </c>
      <c r="F1560" s="40">
        <v>563</v>
      </c>
      <c r="G1560" s="7">
        <f t="shared" ref="G1560:L1560" ca="1" si="7802">INDIRECT(ADDRESS($F1560+1,G$2,,,G$1))</f>
        <v>43299</v>
      </c>
      <c r="H1560" s="27">
        <f t="shared" ca="1" si="7802"/>
        <v>43312</v>
      </c>
      <c r="I1560" s="9">
        <f t="shared" ca="1" si="7802"/>
        <v>4</v>
      </c>
      <c r="J1560" s="9">
        <f t="shared" ca="1" si="7802"/>
        <v>3</v>
      </c>
      <c r="K1560" s="28">
        <f t="shared" ca="1" si="7802"/>
        <v>43101</v>
      </c>
      <c r="L1560" s="9">
        <f t="shared" ca="1" si="7802"/>
        <v>4</v>
      </c>
      <c r="M1560" s="40">
        <v>26</v>
      </c>
      <c r="N1560" s="9" t="str">
        <f t="shared" ref="N1560:R1560" ca="1" si="7803">INDIRECT(ADDRESS($M1560+1,N$2,,,N$1))</f>
        <v>SUPER ADEGA SUPERMERCADOS</v>
      </c>
      <c r="O1560" s="9" t="str">
        <f t="shared" ca="1" si="7803"/>
        <v>SAS</v>
      </c>
      <c r="P1560" s="9" t="str">
        <f t="shared" ca="1" si="7803"/>
        <v>SIA TRECHO 3</v>
      </c>
      <c r="Q1560" s="9" t="str">
        <f t="shared" ca="1" si="7803"/>
        <v>BRASÍLIA</v>
      </c>
      <c r="R1560" s="9" t="str">
        <f t="shared" ca="1" si="7803"/>
        <v>DF</v>
      </c>
      <c r="S1560" s="40">
        <v>5</v>
      </c>
      <c r="T1560" s="9" t="str">
        <f t="shared" ref="T1560:Z1560" ca="1" si="7804">INDIRECT(ADDRESS($S1560+1,T$2,,,T$1))</f>
        <v>CARMENERE RESERVA</v>
      </c>
      <c r="U1560" s="9" t="str">
        <f t="shared" ca="1" si="7804"/>
        <v>CRMN_RS</v>
      </c>
      <c r="V1560" s="9" t="str">
        <f t="shared" ca="1" si="7804"/>
        <v>VINHO TINTO</v>
      </c>
      <c r="W1560" s="9" t="str">
        <f t="shared" ca="1" si="7804"/>
        <v>12_BTL_0,75 l</v>
      </c>
      <c r="X1560" s="29">
        <f t="shared" ca="1" si="7804"/>
        <v>12</v>
      </c>
      <c r="Y1560" s="30">
        <f t="shared" ca="1" si="7804"/>
        <v>198</v>
      </c>
      <c r="Z1560" s="30">
        <f t="shared" ca="1" si="7804"/>
        <v>110</v>
      </c>
      <c r="AA1560" s="40">
        <v>5</v>
      </c>
      <c r="AB1560" s="9" t="str">
        <f t="shared" ref="AB1560:AE1560" ca="1" si="7805">INDIRECT(ADDRESS($AA1560+1,AB$2,,,AB$1))</f>
        <v>PARQUE SUL</v>
      </c>
      <c r="AC1560" s="9" t="str">
        <f t="shared" ca="1" si="7805"/>
        <v>PS</v>
      </c>
      <c r="AD1560" s="9" t="str">
        <f t="shared" ca="1" si="7805"/>
        <v>RIO DE JANEIRO</v>
      </c>
      <c r="AE1560" s="9" t="str">
        <f t="shared" ca="1" si="7805"/>
        <v>BRASIL</v>
      </c>
      <c r="AF1560" s="40">
        <v>7</v>
      </c>
      <c r="AG1560" s="9" t="str">
        <f t="shared" ref="AG1560:AL1560" ca="1" si="7806">INDIRECT(ADDRESS($AF1560+1,AG$2,,,AG$1))</f>
        <v>SILAS MALAFAIA</v>
      </c>
      <c r="AH1560" s="9" t="str">
        <f t="shared" ca="1" si="7806"/>
        <v>SM</v>
      </c>
      <c r="AI1560" s="9">
        <f t="shared" ca="1" si="7806"/>
        <v>2243</v>
      </c>
      <c r="AJ1560" s="9" t="str">
        <f t="shared" ca="1" si="7806"/>
        <v>MENESES</v>
      </c>
      <c r="AK1560" s="9" t="str">
        <f t="shared" ca="1" si="7806"/>
        <v>BSB</v>
      </c>
      <c r="AL1560" s="9" t="str">
        <f t="shared" ca="1" si="7806"/>
        <v>BSB</v>
      </c>
      <c r="AM1560" s="52">
        <v>2</v>
      </c>
      <c r="AN1560" s="41">
        <v>0.11900000000000001</v>
      </c>
      <c r="AO1560" s="42">
        <f t="shared" ca="1" si="24"/>
        <v>396</v>
      </c>
      <c r="AP1560" s="42">
        <f t="shared" ca="1" si="25"/>
        <v>220</v>
      </c>
      <c r="AQ1560" s="42">
        <f t="shared" ca="1" si="26"/>
        <v>348.87599999999998</v>
      </c>
    </row>
    <row r="1561" spans="1:43" ht="14">
      <c r="A1561" s="9">
        <f t="shared" si="18"/>
        <v>1560</v>
      </c>
      <c r="B1561" s="9">
        <v>793</v>
      </c>
      <c r="C1561" s="50">
        <v>43303</v>
      </c>
      <c r="D1561" s="39">
        <v>43307</v>
      </c>
      <c r="E1561" s="39">
        <v>43307</v>
      </c>
      <c r="F1561" s="40">
        <v>563</v>
      </c>
      <c r="G1561" s="7">
        <f t="shared" ref="G1561:L1561" ca="1" si="7807">INDIRECT(ADDRESS($F1561+1,G$2,,,G$1))</f>
        <v>43299</v>
      </c>
      <c r="H1561" s="27">
        <f t="shared" ca="1" si="7807"/>
        <v>43312</v>
      </c>
      <c r="I1561" s="9">
        <f t="shared" ca="1" si="7807"/>
        <v>4</v>
      </c>
      <c r="J1561" s="9">
        <f t="shared" ca="1" si="7807"/>
        <v>3</v>
      </c>
      <c r="K1561" s="28">
        <f t="shared" ca="1" si="7807"/>
        <v>43101</v>
      </c>
      <c r="L1561" s="9">
        <f t="shared" ca="1" si="7807"/>
        <v>4</v>
      </c>
      <c r="M1561" s="40">
        <v>30</v>
      </c>
      <c r="N1561" s="9" t="str">
        <f t="shared" ref="N1561:R1561" ca="1" si="7808">INDIRECT(ADDRESS($M1561+1,N$2,,,N$1))</f>
        <v>SUPERMERCADOS VIDAL</v>
      </c>
      <c r="O1561" s="9" t="str">
        <f t="shared" ca="1" si="7808"/>
        <v>SVD</v>
      </c>
      <c r="P1561" s="9" t="str">
        <f t="shared" ca="1" si="7808"/>
        <v>RUA DO INTERIOR, 86</v>
      </c>
      <c r="Q1561" s="9" t="str">
        <f t="shared" ca="1" si="7808"/>
        <v>ARAÇATUBA</v>
      </c>
      <c r="R1561" s="9" t="str">
        <f t="shared" ca="1" si="7808"/>
        <v>SP</v>
      </c>
      <c r="S1561" s="40">
        <v>12</v>
      </c>
      <c r="T1561" s="9" t="str">
        <f t="shared" ref="T1561:Z1561" ca="1" si="7809">INDIRECT(ADDRESS($S1561+1,T$2,,,T$1))</f>
        <v>CHARDONNAY</v>
      </c>
      <c r="U1561" s="9" t="str">
        <f t="shared" ca="1" si="7809"/>
        <v>CHDN</v>
      </c>
      <c r="V1561" s="9" t="str">
        <f t="shared" ca="1" si="7809"/>
        <v>VINHO BRANCO</v>
      </c>
      <c r="W1561" s="9" t="str">
        <f t="shared" ca="1" si="7809"/>
        <v>12_BTL_0,75 l</v>
      </c>
      <c r="X1561" s="29">
        <f t="shared" ca="1" si="7809"/>
        <v>12</v>
      </c>
      <c r="Y1561" s="30">
        <f t="shared" ca="1" si="7809"/>
        <v>148</v>
      </c>
      <c r="Z1561" s="30">
        <f t="shared" ca="1" si="7809"/>
        <v>96</v>
      </c>
      <c r="AA1561" s="40">
        <v>1</v>
      </c>
      <c r="AB1561" s="9" t="str">
        <f t="shared" ref="AB1561:AE1561" ca="1" si="7810">INDIRECT(ADDRESS($AA1561+1,AB$2,,,AB$1))</f>
        <v>CAMPO BELO</v>
      </c>
      <c r="AC1561" s="9" t="str">
        <f t="shared" ca="1" si="7810"/>
        <v>CB</v>
      </c>
      <c r="AD1561" s="9" t="str">
        <f t="shared" ca="1" si="7810"/>
        <v>SÃO PAULO</v>
      </c>
      <c r="AE1561" s="9" t="str">
        <f t="shared" ca="1" si="7810"/>
        <v>BRASIL</v>
      </c>
      <c r="AF1561" s="40">
        <v>7</v>
      </c>
      <c r="AG1561" s="9" t="str">
        <f t="shared" ref="AG1561:AL1561" ca="1" si="7811">INDIRECT(ADDRESS($AF1561+1,AG$2,,,AG$1))</f>
        <v>SILAS MALAFAIA</v>
      </c>
      <c r="AH1561" s="9" t="str">
        <f t="shared" ca="1" si="7811"/>
        <v>SM</v>
      </c>
      <c r="AI1561" s="9">
        <f t="shared" ca="1" si="7811"/>
        <v>2243</v>
      </c>
      <c r="AJ1561" s="9" t="str">
        <f t="shared" ca="1" si="7811"/>
        <v>MENESES</v>
      </c>
      <c r="AK1561" s="9" t="str">
        <f t="shared" ca="1" si="7811"/>
        <v>BSB</v>
      </c>
      <c r="AL1561" s="9" t="str">
        <f t="shared" ca="1" si="7811"/>
        <v>BSB</v>
      </c>
      <c r="AM1561" s="52">
        <v>2</v>
      </c>
      <c r="AN1561" s="41">
        <v>2.5000000000000001E-2</v>
      </c>
      <c r="AO1561" s="42">
        <f t="shared" ca="1" si="24"/>
        <v>296</v>
      </c>
      <c r="AP1561" s="42">
        <f t="shared" ca="1" si="25"/>
        <v>192</v>
      </c>
      <c r="AQ1561" s="42">
        <f t="shared" ca="1" si="26"/>
        <v>288.59999999999997</v>
      </c>
    </row>
    <row r="1562" spans="1:43" ht="14">
      <c r="A1562" s="9">
        <f t="shared" si="18"/>
        <v>1561</v>
      </c>
      <c r="B1562" s="9">
        <v>794</v>
      </c>
      <c r="C1562" s="50">
        <v>43302</v>
      </c>
      <c r="D1562" s="39">
        <v>43308</v>
      </c>
      <c r="E1562" s="39">
        <v>43306</v>
      </c>
      <c r="F1562" s="40">
        <v>563</v>
      </c>
      <c r="G1562" s="7">
        <f t="shared" ref="G1562:L1562" ca="1" si="7812">INDIRECT(ADDRESS($F1562+1,G$2,,,G$1))</f>
        <v>43299</v>
      </c>
      <c r="H1562" s="27">
        <f t="shared" ca="1" si="7812"/>
        <v>43312</v>
      </c>
      <c r="I1562" s="9">
        <f t="shared" ca="1" si="7812"/>
        <v>4</v>
      </c>
      <c r="J1562" s="9">
        <f t="shared" ca="1" si="7812"/>
        <v>3</v>
      </c>
      <c r="K1562" s="28">
        <f t="shared" ca="1" si="7812"/>
        <v>43101</v>
      </c>
      <c r="L1562" s="9">
        <f t="shared" ca="1" si="7812"/>
        <v>4</v>
      </c>
      <c r="M1562" s="40">
        <v>27</v>
      </c>
      <c r="N1562" s="9" t="str">
        <f t="shared" ref="N1562:R1562" ca="1" si="7813">INDIRECT(ADDRESS($M1562+1,N$2,,,N$1))</f>
        <v>ROMA RESTAURANTE</v>
      </c>
      <c r="O1562" s="9" t="str">
        <f t="shared" ca="1" si="7813"/>
        <v>RRT</v>
      </c>
      <c r="P1562" s="9" t="str">
        <f t="shared" ca="1" si="7813"/>
        <v>RUA NONA ITALIA, 44</v>
      </c>
      <c r="Q1562" s="9" t="str">
        <f t="shared" ca="1" si="7813"/>
        <v>CURITIBA</v>
      </c>
      <c r="R1562" s="9" t="str">
        <f t="shared" ca="1" si="7813"/>
        <v>PR</v>
      </c>
      <c r="S1562" s="40">
        <v>1</v>
      </c>
      <c r="T1562" s="9" t="str">
        <f t="shared" ref="T1562:Z1562" ca="1" si="7814">INDIRECT(ADDRESS($S1562+1,T$2,,,T$1))</f>
        <v>TINTO DE MESA</v>
      </c>
      <c r="U1562" s="9" t="str">
        <f t="shared" ca="1" si="7814"/>
        <v>TNT_MS</v>
      </c>
      <c r="V1562" s="9" t="str">
        <f t="shared" ca="1" si="7814"/>
        <v>VINHO TINTO</v>
      </c>
      <c r="W1562" s="9" t="str">
        <f t="shared" ca="1" si="7814"/>
        <v>12_BTL_0,75 l</v>
      </c>
      <c r="X1562" s="29">
        <f t="shared" ca="1" si="7814"/>
        <v>12</v>
      </c>
      <c r="Y1562" s="43">
        <f t="shared" ca="1" si="7814"/>
        <v>120.4</v>
      </c>
      <c r="Z1562" s="43">
        <f t="shared" ca="1" si="7814"/>
        <v>77</v>
      </c>
      <c r="AA1562" s="40">
        <v>6</v>
      </c>
      <c r="AB1562" s="9" t="str">
        <f t="shared" ref="AB1562:AE1562" ca="1" si="7815">INDIRECT(ADDRESS($AA1562+1,AB$2,,,AB$1))</f>
        <v>CENTRO NORTE</v>
      </c>
      <c r="AC1562" s="9" t="str">
        <f t="shared" ca="1" si="7815"/>
        <v>CN</v>
      </c>
      <c r="AD1562" s="9" t="str">
        <f t="shared" ca="1" si="7815"/>
        <v>GOIANIA</v>
      </c>
      <c r="AE1562" s="9" t="str">
        <f t="shared" ca="1" si="7815"/>
        <v>BRASIL</v>
      </c>
      <c r="AF1562" s="40">
        <v>7</v>
      </c>
      <c r="AG1562" s="9" t="str">
        <f t="shared" ref="AG1562:AL1562" ca="1" si="7816">INDIRECT(ADDRESS($AF1562+1,AG$2,,,AG$1))</f>
        <v>SILAS MALAFAIA</v>
      </c>
      <c r="AH1562" s="9" t="str">
        <f t="shared" ca="1" si="7816"/>
        <v>SM</v>
      </c>
      <c r="AI1562" s="9">
        <f t="shared" ca="1" si="7816"/>
        <v>2243</v>
      </c>
      <c r="AJ1562" s="9" t="str">
        <f t="shared" ca="1" si="7816"/>
        <v>MENESES</v>
      </c>
      <c r="AK1562" s="9" t="str">
        <f t="shared" ca="1" si="7816"/>
        <v>BSB</v>
      </c>
      <c r="AL1562" s="9" t="str">
        <f t="shared" ca="1" si="7816"/>
        <v>BSB</v>
      </c>
      <c r="AM1562" s="52">
        <v>3</v>
      </c>
      <c r="AN1562" s="41">
        <v>3.4000000000000002E-2</v>
      </c>
      <c r="AO1562" s="42">
        <f t="shared" ca="1" si="24"/>
        <v>361.20000000000005</v>
      </c>
      <c r="AP1562" s="42">
        <f t="shared" ca="1" si="25"/>
        <v>231</v>
      </c>
      <c r="AQ1562" s="42">
        <f t="shared" ca="1" si="26"/>
        <v>348.91920000000005</v>
      </c>
    </row>
    <row r="1563" spans="1:43" ht="14">
      <c r="A1563" s="9">
        <f t="shared" si="18"/>
        <v>1562</v>
      </c>
      <c r="B1563" s="9">
        <v>795</v>
      </c>
      <c r="C1563" s="50">
        <v>43301</v>
      </c>
      <c r="D1563" s="39">
        <v>43306</v>
      </c>
      <c r="E1563" s="39">
        <v>43306</v>
      </c>
      <c r="F1563" s="40">
        <v>564</v>
      </c>
      <c r="G1563" s="7">
        <f t="shared" ref="G1563:L1563" ca="1" si="7817">INDIRECT(ADDRESS($F1563+1,G$2,,,G$1))</f>
        <v>43300</v>
      </c>
      <c r="H1563" s="27">
        <f t="shared" ca="1" si="7817"/>
        <v>43312</v>
      </c>
      <c r="I1563" s="9">
        <f t="shared" ca="1" si="7817"/>
        <v>5</v>
      </c>
      <c r="J1563" s="9">
        <f t="shared" ca="1" si="7817"/>
        <v>3</v>
      </c>
      <c r="K1563" s="28">
        <f t="shared" ca="1" si="7817"/>
        <v>43101</v>
      </c>
      <c r="L1563" s="9">
        <f t="shared" ca="1" si="7817"/>
        <v>5</v>
      </c>
      <c r="M1563" s="40">
        <v>12</v>
      </c>
      <c r="N1563" s="9" t="str">
        <f t="shared" ref="N1563:R1563" ca="1" si="7818">INDIRECT(ADDRESS($M1563+1,N$2,,,N$1))</f>
        <v>DON PERILO</v>
      </c>
      <c r="O1563" s="9" t="str">
        <f t="shared" ca="1" si="7818"/>
        <v>DPR</v>
      </c>
      <c r="P1563" s="9" t="str">
        <f t="shared" ca="1" si="7818"/>
        <v>AV CENTRAL, 665</v>
      </c>
      <c r="Q1563" s="9" t="str">
        <f t="shared" ca="1" si="7818"/>
        <v>CURITIBA</v>
      </c>
      <c r="R1563" s="9" t="str">
        <f t="shared" ca="1" si="7818"/>
        <v>PR</v>
      </c>
      <c r="S1563" s="40">
        <v>5</v>
      </c>
      <c r="T1563" s="9" t="str">
        <f t="shared" ref="T1563:Z1563" ca="1" si="7819">INDIRECT(ADDRESS($S1563+1,T$2,,,T$1))</f>
        <v>CARMENERE RESERVA</v>
      </c>
      <c r="U1563" s="9" t="str">
        <f t="shared" ca="1" si="7819"/>
        <v>CRMN_RS</v>
      </c>
      <c r="V1563" s="9" t="str">
        <f t="shared" ca="1" si="7819"/>
        <v>VINHO TINTO</v>
      </c>
      <c r="W1563" s="9" t="str">
        <f t="shared" ca="1" si="7819"/>
        <v>12_BTL_0,75 l</v>
      </c>
      <c r="X1563" s="29">
        <f t="shared" ca="1" si="7819"/>
        <v>12</v>
      </c>
      <c r="Y1563" s="30">
        <f t="shared" ca="1" si="7819"/>
        <v>198</v>
      </c>
      <c r="Z1563" s="30">
        <f t="shared" ca="1" si="7819"/>
        <v>110</v>
      </c>
      <c r="AA1563" s="40">
        <v>6</v>
      </c>
      <c r="AB1563" s="9" t="str">
        <f t="shared" ref="AB1563:AE1563" ca="1" si="7820">INDIRECT(ADDRESS($AA1563+1,AB$2,,,AB$1))</f>
        <v>CENTRO NORTE</v>
      </c>
      <c r="AC1563" s="9" t="str">
        <f t="shared" ca="1" si="7820"/>
        <v>CN</v>
      </c>
      <c r="AD1563" s="9" t="str">
        <f t="shared" ca="1" si="7820"/>
        <v>GOIANIA</v>
      </c>
      <c r="AE1563" s="9" t="str">
        <f t="shared" ca="1" si="7820"/>
        <v>BRASIL</v>
      </c>
      <c r="AF1563" s="40">
        <v>7</v>
      </c>
      <c r="AG1563" s="9" t="str">
        <f t="shared" ref="AG1563:AL1563" ca="1" si="7821">INDIRECT(ADDRESS($AF1563+1,AG$2,,,AG$1))</f>
        <v>SILAS MALAFAIA</v>
      </c>
      <c r="AH1563" s="9" t="str">
        <f t="shared" ca="1" si="7821"/>
        <v>SM</v>
      </c>
      <c r="AI1563" s="9">
        <f t="shared" ca="1" si="7821"/>
        <v>2243</v>
      </c>
      <c r="AJ1563" s="9" t="str">
        <f t="shared" ca="1" si="7821"/>
        <v>MENESES</v>
      </c>
      <c r="AK1563" s="9" t="str">
        <f t="shared" ca="1" si="7821"/>
        <v>BSB</v>
      </c>
      <c r="AL1563" s="9" t="str">
        <f t="shared" ca="1" si="7821"/>
        <v>BSB</v>
      </c>
      <c r="AM1563" s="52">
        <v>2</v>
      </c>
      <c r="AN1563" s="41">
        <v>3.2000000000000001E-2</v>
      </c>
      <c r="AO1563" s="42">
        <f t="shared" ca="1" si="24"/>
        <v>396</v>
      </c>
      <c r="AP1563" s="42">
        <f t="shared" ca="1" si="25"/>
        <v>220</v>
      </c>
      <c r="AQ1563" s="42">
        <f t="shared" ca="1" si="26"/>
        <v>383.32799999999997</v>
      </c>
    </row>
    <row r="1564" spans="1:43" ht="14">
      <c r="A1564" s="9">
        <f t="shared" si="18"/>
        <v>1563</v>
      </c>
      <c r="B1564" s="9">
        <v>796</v>
      </c>
      <c r="C1564" s="50">
        <v>43302</v>
      </c>
      <c r="D1564" s="39">
        <v>43306</v>
      </c>
      <c r="E1564" s="39">
        <v>43305</v>
      </c>
      <c r="F1564" s="40">
        <v>565</v>
      </c>
      <c r="G1564" s="7">
        <f t="shared" ref="G1564:L1564" ca="1" si="7822">INDIRECT(ADDRESS($F1564+1,G$2,,,G$1))</f>
        <v>43301</v>
      </c>
      <c r="H1564" s="27">
        <f t="shared" ca="1" si="7822"/>
        <v>43312</v>
      </c>
      <c r="I1564" s="9">
        <f t="shared" ca="1" si="7822"/>
        <v>6</v>
      </c>
      <c r="J1564" s="9">
        <f t="shared" ca="1" si="7822"/>
        <v>3</v>
      </c>
      <c r="K1564" s="28">
        <f t="shared" ca="1" si="7822"/>
        <v>43101</v>
      </c>
      <c r="L1564" s="9">
        <f t="shared" ca="1" si="7822"/>
        <v>6</v>
      </c>
      <c r="M1564" s="40">
        <v>36</v>
      </c>
      <c r="N1564" s="9" t="str">
        <f t="shared" ref="N1564:R1564" ca="1" si="7823">INDIRECT(ADDRESS($M1564+1,N$2,,,N$1))</f>
        <v>ANTONIETTA VERONESE RISTORANTE ITALIANO</v>
      </c>
      <c r="O1564" s="9" t="str">
        <f t="shared" ca="1" si="7823"/>
        <v>AVRI</v>
      </c>
      <c r="P1564" s="9" t="str">
        <f t="shared" ca="1" si="7823"/>
        <v>AV DOS BRAGA, CASA 23</v>
      </c>
      <c r="Q1564" s="9" t="str">
        <f t="shared" ca="1" si="7823"/>
        <v>CAMPINAS</v>
      </c>
      <c r="R1564" s="9" t="str">
        <f t="shared" ca="1" si="7823"/>
        <v>SP</v>
      </c>
      <c r="S1564" s="40">
        <v>16</v>
      </c>
      <c r="T1564" s="9" t="str">
        <f t="shared" ref="T1564:Z1564" ca="1" si="7824">INDIRECT(ADDRESS($S1564+1,T$2,,,T$1))</f>
        <v>ESPUMANTE DEMI-SEC</v>
      </c>
      <c r="U1564" s="9" t="str">
        <f t="shared" ca="1" si="7824"/>
        <v>ES_DS</v>
      </c>
      <c r="V1564" s="9" t="str">
        <f t="shared" ca="1" si="7824"/>
        <v>ESPUMANTE</v>
      </c>
      <c r="W1564" s="9" t="str">
        <f t="shared" ca="1" si="7824"/>
        <v>12_BTL_0,75 l</v>
      </c>
      <c r="X1564" s="29">
        <f t="shared" ca="1" si="7824"/>
        <v>12</v>
      </c>
      <c r="Y1564" s="30">
        <f t="shared" ca="1" si="7824"/>
        <v>223</v>
      </c>
      <c r="Z1564" s="30">
        <f t="shared" ca="1" si="7824"/>
        <v>111</v>
      </c>
      <c r="AA1564" s="40">
        <v>6</v>
      </c>
      <c r="AB1564" s="9" t="str">
        <f t="shared" ref="AB1564:AE1564" ca="1" si="7825">INDIRECT(ADDRESS($AA1564+1,AB$2,,,AB$1))</f>
        <v>CENTRO NORTE</v>
      </c>
      <c r="AC1564" s="9" t="str">
        <f t="shared" ca="1" si="7825"/>
        <v>CN</v>
      </c>
      <c r="AD1564" s="9" t="str">
        <f t="shared" ca="1" si="7825"/>
        <v>GOIANIA</v>
      </c>
      <c r="AE1564" s="9" t="str">
        <f t="shared" ca="1" si="7825"/>
        <v>BRASIL</v>
      </c>
      <c r="AF1564" s="40">
        <v>7</v>
      </c>
      <c r="AG1564" s="9" t="str">
        <f t="shared" ref="AG1564:AL1564" ca="1" si="7826">INDIRECT(ADDRESS($AF1564+1,AG$2,,,AG$1))</f>
        <v>SILAS MALAFAIA</v>
      </c>
      <c r="AH1564" s="9" t="str">
        <f t="shared" ca="1" si="7826"/>
        <v>SM</v>
      </c>
      <c r="AI1564" s="9">
        <f t="shared" ca="1" si="7826"/>
        <v>2243</v>
      </c>
      <c r="AJ1564" s="9" t="str">
        <f t="shared" ca="1" si="7826"/>
        <v>MENESES</v>
      </c>
      <c r="AK1564" s="9" t="str">
        <f t="shared" ca="1" si="7826"/>
        <v>BSB</v>
      </c>
      <c r="AL1564" s="9" t="str">
        <f t="shared" ca="1" si="7826"/>
        <v>BSB</v>
      </c>
      <c r="AM1564" s="52">
        <v>2</v>
      </c>
      <c r="AN1564" s="41">
        <v>0.05</v>
      </c>
      <c r="AO1564" s="42">
        <f t="shared" ca="1" si="24"/>
        <v>446</v>
      </c>
      <c r="AP1564" s="42">
        <f t="shared" ca="1" si="25"/>
        <v>222</v>
      </c>
      <c r="AQ1564" s="42">
        <f t="shared" ca="1" si="26"/>
        <v>423.7</v>
      </c>
    </row>
    <row r="1565" spans="1:43" ht="14">
      <c r="A1565" s="9">
        <f t="shared" si="18"/>
        <v>1564</v>
      </c>
      <c r="B1565" s="9">
        <v>797</v>
      </c>
      <c r="C1565" s="50">
        <v>43305</v>
      </c>
      <c r="D1565" s="39">
        <v>43310</v>
      </c>
      <c r="E1565" s="39">
        <v>43309</v>
      </c>
      <c r="F1565" s="40">
        <v>565</v>
      </c>
      <c r="G1565" s="7">
        <f t="shared" ref="G1565:L1565" ca="1" si="7827">INDIRECT(ADDRESS($F1565+1,G$2,,,G$1))</f>
        <v>43301</v>
      </c>
      <c r="H1565" s="27">
        <f t="shared" ca="1" si="7827"/>
        <v>43312</v>
      </c>
      <c r="I1565" s="9">
        <f t="shared" ca="1" si="7827"/>
        <v>6</v>
      </c>
      <c r="J1565" s="9">
        <f t="shared" ca="1" si="7827"/>
        <v>3</v>
      </c>
      <c r="K1565" s="28">
        <f t="shared" ca="1" si="7827"/>
        <v>43101</v>
      </c>
      <c r="L1565" s="9">
        <f t="shared" ca="1" si="7827"/>
        <v>6</v>
      </c>
      <c r="M1565" s="40">
        <v>31</v>
      </c>
      <c r="N1565" s="9" t="str">
        <f t="shared" ref="N1565:R1565" ca="1" si="7828">INDIRECT(ADDRESS($M1565+1,N$2,,,N$1))</f>
        <v>COMPANHIA CEARENSE DE DISTRIBUIÇÃO</v>
      </c>
      <c r="O1565" s="9" t="str">
        <f t="shared" ca="1" si="7828"/>
        <v>CCD</v>
      </c>
      <c r="P1565" s="9" t="str">
        <f t="shared" ca="1" si="7828"/>
        <v>AV. DO FUTURO, 3342</v>
      </c>
      <c r="Q1565" s="9" t="str">
        <f t="shared" ca="1" si="7828"/>
        <v>FORTALEZA</v>
      </c>
      <c r="R1565" s="9" t="str">
        <f t="shared" ca="1" si="7828"/>
        <v>CE</v>
      </c>
      <c r="S1565" s="40">
        <v>13</v>
      </c>
      <c r="T1565" s="9" t="str">
        <f t="shared" ref="T1565:Z1565" ca="1" si="7829">INDIRECT(ADDRESS($S1565+1,T$2,,,T$1))</f>
        <v>CHARDONNAY RESERVA</v>
      </c>
      <c r="U1565" s="9" t="str">
        <f t="shared" ca="1" si="7829"/>
        <v>CHDN_RS</v>
      </c>
      <c r="V1565" s="9" t="str">
        <f t="shared" ca="1" si="7829"/>
        <v>VINHO BRANCO</v>
      </c>
      <c r="W1565" s="9" t="str">
        <f t="shared" ca="1" si="7829"/>
        <v>12_BTL_0,75 l</v>
      </c>
      <c r="X1565" s="29">
        <f t="shared" ca="1" si="7829"/>
        <v>12</v>
      </c>
      <c r="Y1565" s="30">
        <f t="shared" ca="1" si="7829"/>
        <v>198</v>
      </c>
      <c r="Z1565" s="30">
        <f t="shared" ca="1" si="7829"/>
        <v>99</v>
      </c>
      <c r="AA1565" s="40">
        <v>3</v>
      </c>
      <c r="AB1565" s="9" t="str">
        <f t="shared" ref="AB1565:AE1565" ca="1" si="7830">INDIRECT(ADDRESS($AA1565+1,AB$2,,,AB$1))</f>
        <v>AGUIA</v>
      </c>
      <c r="AC1565" s="9" t="str">
        <f t="shared" ca="1" si="7830"/>
        <v>AG</v>
      </c>
      <c r="AD1565" s="9" t="str">
        <f t="shared" ca="1" si="7830"/>
        <v>PORTO ALEGRE</v>
      </c>
      <c r="AE1565" s="9" t="str">
        <f t="shared" ca="1" si="7830"/>
        <v>BRASIL</v>
      </c>
      <c r="AF1565" s="40">
        <v>7</v>
      </c>
      <c r="AG1565" s="9" t="str">
        <f t="shared" ref="AG1565:AL1565" ca="1" si="7831">INDIRECT(ADDRESS($AF1565+1,AG$2,,,AG$1))</f>
        <v>SILAS MALAFAIA</v>
      </c>
      <c r="AH1565" s="9" t="str">
        <f t="shared" ca="1" si="7831"/>
        <v>SM</v>
      </c>
      <c r="AI1565" s="9">
        <f t="shared" ca="1" si="7831"/>
        <v>2243</v>
      </c>
      <c r="AJ1565" s="9" t="str">
        <f t="shared" ca="1" si="7831"/>
        <v>MENESES</v>
      </c>
      <c r="AK1565" s="9" t="str">
        <f t="shared" ca="1" si="7831"/>
        <v>BSB</v>
      </c>
      <c r="AL1565" s="9" t="str">
        <f t="shared" ca="1" si="7831"/>
        <v>BSB</v>
      </c>
      <c r="AM1565" s="52">
        <v>2</v>
      </c>
      <c r="AN1565" s="41">
        <v>2.8999999999999998E-2</v>
      </c>
      <c r="AO1565" s="42">
        <f t="shared" ca="1" si="24"/>
        <v>396</v>
      </c>
      <c r="AP1565" s="42">
        <f t="shared" ca="1" si="25"/>
        <v>198</v>
      </c>
      <c r="AQ1565" s="42">
        <f t="shared" ca="1" si="26"/>
        <v>384.51599999999996</v>
      </c>
    </row>
    <row r="1566" spans="1:43" ht="14">
      <c r="A1566" s="9">
        <f t="shared" si="18"/>
        <v>1565</v>
      </c>
      <c r="B1566" s="9">
        <v>797</v>
      </c>
      <c r="C1566" s="50">
        <v>43305</v>
      </c>
      <c r="D1566" s="39">
        <v>43310</v>
      </c>
      <c r="E1566" s="39">
        <v>43309</v>
      </c>
      <c r="F1566" s="40">
        <v>565</v>
      </c>
      <c r="G1566" s="7">
        <f t="shared" ref="G1566:L1566" ca="1" si="7832">INDIRECT(ADDRESS($F1566+1,G$2,,,G$1))</f>
        <v>43301</v>
      </c>
      <c r="H1566" s="27">
        <f t="shared" ca="1" si="7832"/>
        <v>43312</v>
      </c>
      <c r="I1566" s="9">
        <f t="shared" ca="1" si="7832"/>
        <v>6</v>
      </c>
      <c r="J1566" s="9">
        <f t="shared" ca="1" si="7832"/>
        <v>3</v>
      </c>
      <c r="K1566" s="28">
        <f t="shared" ca="1" si="7832"/>
        <v>43101</v>
      </c>
      <c r="L1566" s="9">
        <f t="shared" ca="1" si="7832"/>
        <v>6</v>
      </c>
      <c r="M1566" s="40">
        <v>31</v>
      </c>
      <c r="N1566" s="9" t="str">
        <f t="shared" ref="N1566:R1566" ca="1" si="7833">INDIRECT(ADDRESS($M1566+1,N$2,,,N$1))</f>
        <v>COMPANHIA CEARENSE DE DISTRIBUIÇÃO</v>
      </c>
      <c r="O1566" s="9" t="str">
        <f t="shared" ca="1" si="7833"/>
        <v>CCD</v>
      </c>
      <c r="P1566" s="9" t="str">
        <f t="shared" ca="1" si="7833"/>
        <v>AV. DO FUTURO, 3342</v>
      </c>
      <c r="Q1566" s="9" t="str">
        <f t="shared" ca="1" si="7833"/>
        <v>FORTALEZA</v>
      </c>
      <c r="R1566" s="9" t="str">
        <f t="shared" ca="1" si="7833"/>
        <v>CE</v>
      </c>
      <c r="S1566" s="40">
        <v>4</v>
      </c>
      <c r="T1566" s="9" t="str">
        <f t="shared" ref="T1566:Z1566" ca="1" si="7834">INDIRECT(ADDRESS($S1566+1,T$2,,,T$1))</f>
        <v>CARMENERE</v>
      </c>
      <c r="U1566" s="9" t="str">
        <f t="shared" ca="1" si="7834"/>
        <v>CRMN</v>
      </c>
      <c r="V1566" s="9" t="str">
        <f t="shared" ca="1" si="7834"/>
        <v>VINHO TINTO</v>
      </c>
      <c r="W1566" s="9" t="str">
        <f t="shared" ca="1" si="7834"/>
        <v>12_BTL_0,75 l</v>
      </c>
      <c r="X1566" s="29">
        <f t="shared" ca="1" si="7834"/>
        <v>12</v>
      </c>
      <c r="Y1566" s="30">
        <f t="shared" ca="1" si="7834"/>
        <v>150</v>
      </c>
      <c r="Z1566" s="30">
        <f t="shared" ca="1" si="7834"/>
        <v>98</v>
      </c>
      <c r="AA1566" s="40">
        <v>4</v>
      </c>
      <c r="AB1566" s="9" t="str">
        <f t="shared" ref="AB1566:AE1566" ca="1" si="7835">INDIRECT(ADDRESS($AA1566+1,AB$2,,,AB$1))</f>
        <v>AGUA LIMPA</v>
      </c>
      <c r="AC1566" s="9" t="str">
        <f t="shared" ca="1" si="7835"/>
        <v>AL</v>
      </c>
      <c r="AD1566" s="9" t="str">
        <f t="shared" ca="1" si="7835"/>
        <v>BELORIZONTE</v>
      </c>
      <c r="AE1566" s="9" t="str">
        <f t="shared" ca="1" si="7835"/>
        <v>BRASIL</v>
      </c>
      <c r="AF1566" s="40">
        <v>7</v>
      </c>
      <c r="AG1566" s="9" t="str">
        <f t="shared" ref="AG1566:AL1566" ca="1" si="7836">INDIRECT(ADDRESS($AF1566+1,AG$2,,,AG$1))</f>
        <v>SILAS MALAFAIA</v>
      </c>
      <c r="AH1566" s="9" t="str">
        <f t="shared" ca="1" si="7836"/>
        <v>SM</v>
      </c>
      <c r="AI1566" s="9">
        <f t="shared" ca="1" si="7836"/>
        <v>2243</v>
      </c>
      <c r="AJ1566" s="9" t="str">
        <f t="shared" ca="1" si="7836"/>
        <v>MENESES</v>
      </c>
      <c r="AK1566" s="9" t="str">
        <f t="shared" ca="1" si="7836"/>
        <v>BSB</v>
      </c>
      <c r="AL1566" s="9" t="str">
        <f t="shared" ca="1" si="7836"/>
        <v>BSB</v>
      </c>
      <c r="AM1566" s="52">
        <v>2</v>
      </c>
      <c r="AN1566" s="41">
        <v>3.9E-2</v>
      </c>
      <c r="AO1566" s="42">
        <f t="shared" ca="1" si="24"/>
        <v>300</v>
      </c>
      <c r="AP1566" s="42">
        <f t="shared" ca="1" si="25"/>
        <v>196</v>
      </c>
      <c r="AQ1566" s="42">
        <f t="shared" ca="1" si="26"/>
        <v>288.3</v>
      </c>
    </row>
    <row r="1567" spans="1:43" ht="14">
      <c r="A1567" s="9">
        <f t="shared" si="18"/>
        <v>1566</v>
      </c>
      <c r="B1567" s="9">
        <v>797</v>
      </c>
      <c r="C1567" s="50">
        <v>43305</v>
      </c>
      <c r="D1567" s="39">
        <v>43310</v>
      </c>
      <c r="E1567" s="39">
        <v>43309</v>
      </c>
      <c r="F1567" s="40">
        <v>565</v>
      </c>
      <c r="G1567" s="7">
        <f t="shared" ref="G1567:L1567" ca="1" si="7837">INDIRECT(ADDRESS($F1567+1,G$2,,,G$1))</f>
        <v>43301</v>
      </c>
      <c r="H1567" s="27">
        <f t="shared" ca="1" si="7837"/>
        <v>43312</v>
      </c>
      <c r="I1567" s="9">
        <f t="shared" ca="1" si="7837"/>
        <v>6</v>
      </c>
      <c r="J1567" s="9">
        <f t="shared" ca="1" si="7837"/>
        <v>3</v>
      </c>
      <c r="K1567" s="28">
        <f t="shared" ca="1" si="7837"/>
        <v>43101</v>
      </c>
      <c r="L1567" s="9">
        <f t="shared" ca="1" si="7837"/>
        <v>6</v>
      </c>
      <c r="M1567" s="40">
        <v>31</v>
      </c>
      <c r="N1567" s="9" t="str">
        <f t="shared" ref="N1567:R1567" ca="1" si="7838">INDIRECT(ADDRESS($M1567+1,N$2,,,N$1))</f>
        <v>COMPANHIA CEARENSE DE DISTRIBUIÇÃO</v>
      </c>
      <c r="O1567" s="9" t="str">
        <f t="shared" ca="1" si="7838"/>
        <v>CCD</v>
      </c>
      <c r="P1567" s="9" t="str">
        <f t="shared" ca="1" si="7838"/>
        <v>AV. DO FUTURO, 3342</v>
      </c>
      <c r="Q1567" s="9" t="str">
        <f t="shared" ca="1" si="7838"/>
        <v>FORTALEZA</v>
      </c>
      <c r="R1567" s="9" t="str">
        <f t="shared" ca="1" si="7838"/>
        <v>CE</v>
      </c>
      <c r="S1567" s="40">
        <v>9</v>
      </c>
      <c r="T1567" s="9" t="str">
        <f t="shared" ref="T1567:Z1567" ca="1" si="7839">INDIRECT(ADDRESS($S1567+1,T$2,,,T$1))</f>
        <v>SAUVIGNON BLANC RESERVA</v>
      </c>
      <c r="U1567" s="9" t="str">
        <f t="shared" ca="1" si="7839"/>
        <v>SAVN_BL_RS</v>
      </c>
      <c r="V1567" s="9" t="str">
        <f t="shared" ca="1" si="7839"/>
        <v>VINHO BRANCO</v>
      </c>
      <c r="W1567" s="9" t="str">
        <f t="shared" ca="1" si="7839"/>
        <v>12_BTL_0,75 l</v>
      </c>
      <c r="X1567" s="29">
        <f t="shared" ca="1" si="7839"/>
        <v>12</v>
      </c>
      <c r="Y1567" s="30">
        <f t="shared" ca="1" si="7839"/>
        <v>198</v>
      </c>
      <c r="Z1567" s="30">
        <f t="shared" ca="1" si="7839"/>
        <v>121</v>
      </c>
      <c r="AA1567" s="40">
        <v>2</v>
      </c>
      <c r="AB1567" s="9" t="str">
        <f t="shared" ref="AB1567:AE1567" ca="1" si="7840">INDIRECT(ADDRESS($AA1567+1,AB$2,,,AB$1))</f>
        <v>MARTE</v>
      </c>
      <c r="AC1567" s="9" t="str">
        <f t="shared" ca="1" si="7840"/>
        <v>MT</v>
      </c>
      <c r="AD1567" s="9" t="str">
        <f t="shared" ca="1" si="7840"/>
        <v>CURITIBA</v>
      </c>
      <c r="AE1567" s="9" t="str">
        <f t="shared" ca="1" si="7840"/>
        <v>BRASIL</v>
      </c>
      <c r="AF1567" s="40">
        <v>7</v>
      </c>
      <c r="AG1567" s="9" t="str">
        <f t="shared" ref="AG1567:AL1567" ca="1" si="7841">INDIRECT(ADDRESS($AF1567+1,AG$2,,,AG$1))</f>
        <v>SILAS MALAFAIA</v>
      </c>
      <c r="AH1567" s="9" t="str">
        <f t="shared" ca="1" si="7841"/>
        <v>SM</v>
      </c>
      <c r="AI1567" s="9">
        <f t="shared" ca="1" si="7841"/>
        <v>2243</v>
      </c>
      <c r="AJ1567" s="9" t="str">
        <f t="shared" ca="1" si="7841"/>
        <v>MENESES</v>
      </c>
      <c r="AK1567" s="9" t="str">
        <f t="shared" ca="1" si="7841"/>
        <v>BSB</v>
      </c>
      <c r="AL1567" s="9" t="str">
        <f t="shared" ca="1" si="7841"/>
        <v>BSB</v>
      </c>
      <c r="AM1567" s="52">
        <v>2</v>
      </c>
      <c r="AN1567" s="41">
        <v>3.1E-2</v>
      </c>
      <c r="AO1567" s="42">
        <f t="shared" ca="1" si="24"/>
        <v>396</v>
      </c>
      <c r="AP1567" s="42">
        <f t="shared" ca="1" si="25"/>
        <v>242</v>
      </c>
      <c r="AQ1567" s="42">
        <f t="shared" ca="1" si="26"/>
        <v>383.72399999999999</v>
      </c>
    </row>
    <row r="1568" spans="1:43" ht="14">
      <c r="A1568" s="9">
        <f t="shared" si="18"/>
        <v>1567</v>
      </c>
      <c r="B1568" s="9">
        <v>798</v>
      </c>
      <c r="C1568" s="50">
        <v>43304</v>
      </c>
      <c r="D1568" s="39">
        <v>43308</v>
      </c>
      <c r="E1568" s="39">
        <v>43310</v>
      </c>
      <c r="F1568" s="40">
        <v>566</v>
      </c>
      <c r="G1568" s="7">
        <f t="shared" ref="G1568:L1568" ca="1" si="7842">INDIRECT(ADDRESS($F1568+1,G$2,,,G$1))</f>
        <v>43302</v>
      </c>
      <c r="H1568" s="27">
        <f t="shared" ca="1" si="7842"/>
        <v>43312</v>
      </c>
      <c r="I1568" s="9">
        <f t="shared" ca="1" si="7842"/>
        <v>7</v>
      </c>
      <c r="J1568" s="9">
        <f t="shared" ca="1" si="7842"/>
        <v>3</v>
      </c>
      <c r="K1568" s="28">
        <f t="shared" ca="1" si="7842"/>
        <v>43101</v>
      </c>
      <c r="L1568" s="9">
        <f t="shared" ca="1" si="7842"/>
        <v>7</v>
      </c>
      <c r="M1568" s="40">
        <v>32</v>
      </c>
      <c r="N1568" s="9" t="str">
        <f t="shared" ref="N1568:R1568" ca="1" si="7843">INDIRECT(ADDRESS($M1568+1,N$2,,,N$1))</f>
        <v>VECHIA ITALIA RISTORANTE</v>
      </c>
      <c r="O1568" s="9" t="str">
        <f t="shared" ca="1" si="7843"/>
        <v>VIR</v>
      </c>
      <c r="P1568" s="9" t="str">
        <f t="shared" ca="1" si="7843"/>
        <v>AV. BERRINI, 334</v>
      </c>
      <c r="Q1568" s="9" t="str">
        <f t="shared" ca="1" si="7843"/>
        <v>SÃO PAULO</v>
      </c>
      <c r="R1568" s="9" t="str">
        <f t="shared" ca="1" si="7843"/>
        <v>SP</v>
      </c>
      <c r="S1568" s="40">
        <v>9</v>
      </c>
      <c r="T1568" s="9" t="str">
        <f t="shared" ref="T1568:Z1568" ca="1" si="7844">INDIRECT(ADDRESS($S1568+1,T$2,,,T$1))</f>
        <v>SAUVIGNON BLANC RESERVA</v>
      </c>
      <c r="U1568" s="9" t="str">
        <f t="shared" ca="1" si="7844"/>
        <v>SAVN_BL_RS</v>
      </c>
      <c r="V1568" s="9" t="str">
        <f t="shared" ca="1" si="7844"/>
        <v>VINHO BRANCO</v>
      </c>
      <c r="W1568" s="9" t="str">
        <f t="shared" ca="1" si="7844"/>
        <v>12_BTL_0,75 l</v>
      </c>
      <c r="X1568" s="29">
        <f t="shared" ca="1" si="7844"/>
        <v>12</v>
      </c>
      <c r="Y1568" s="30">
        <f t="shared" ca="1" si="7844"/>
        <v>198</v>
      </c>
      <c r="Z1568" s="30">
        <f t="shared" ca="1" si="7844"/>
        <v>121</v>
      </c>
      <c r="AA1568" s="40">
        <v>1</v>
      </c>
      <c r="AB1568" s="9" t="str">
        <f t="shared" ref="AB1568:AE1568" ca="1" si="7845">INDIRECT(ADDRESS($AA1568+1,AB$2,,,AB$1))</f>
        <v>CAMPO BELO</v>
      </c>
      <c r="AC1568" s="9" t="str">
        <f t="shared" ca="1" si="7845"/>
        <v>CB</v>
      </c>
      <c r="AD1568" s="9" t="str">
        <f t="shared" ca="1" si="7845"/>
        <v>SÃO PAULO</v>
      </c>
      <c r="AE1568" s="9" t="str">
        <f t="shared" ca="1" si="7845"/>
        <v>BRASIL</v>
      </c>
      <c r="AF1568" s="40">
        <v>7</v>
      </c>
      <c r="AG1568" s="9" t="str">
        <f t="shared" ref="AG1568:AL1568" ca="1" si="7846">INDIRECT(ADDRESS($AF1568+1,AG$2,,,AG$1))</f>
        <v>SILAS MALAFAIA</v>
      </c>
      <c r="AH1568" s="9" t="str">
        <f t="shared" ca="1" si="7846"/>
        <v>SM</v>
      </c>
      <c r="AI1568" s="9">
        <f t="shared" ca="1" si="7846"/>
        <v>2243</v>
      </c>
      <c r="AJ1568" s="9" t="str">
        <f t="shared" ca="1" si="7846"/>
        <v>MENESES</v>
      </c>
      <c r="AK1568" s="9" t="str">
        <f t="shared" ca="1" si="7846"/>
        <v>BSB</v>
      </c>
      <c r="AL1568" s="9" t="str">
        <f t="shared" ca="1" si="7846"/>
        <v>BSB</v>
      </c>
      <c r="AM1568" s="52">
        <v>2</v>
      </c>
      <c r="AN1568" s="41">
        <v>0</v>
      </c>
      <c r="AO1568" s="42">
        <f t="shared" ca="1" si="24"/>
        <v>396</v>
      </c>
      <c r="AP1568" s="42">
        <f t="shared" ca="1" si="25"/>
        <v>242</v>
      </c>
      <c r="AQ1568" s="42">
        <f t="shared" ca="1" si="26"/>
        <v>396</v>
      </c>
    </row>
    <row r="1569" spans="1:43" ht="14">
      <c r="A1569" s="9">
        <f t="shared" si="18"/>
        <v>1568</v>
      </c>
      <c r="B1569" s="9">
        <v>798</v>
      </c>
      <c r="C1569" s="50">
        <v>43304</v>
      </c>
      <c r="D1569" s="39">
        <v>43308</v>
      </c>
      <c r="E1569" s="39">
        <v>43310</v>
      </c>
      <c r="F1569" s="40">
        <v>566</v>
      </c>
      <c r="G1569" s="7">
        <f t="shared" ref="G1569:L1569" ca="1" si="7847">INDIRECT(ADDRESS($F1569+1,G$2,,,G$1))</f>
        <v>43302</v>
      </c>
      <c r="H1569" s="27">
        <f t="shared" ca="1" si="7847"/>
        <v>43312</v>
      </c>
      <c r="I1569" s="9">
        <f t="shared" ca="1" si="7847"/>
        <v>7</v>
      </c>
      <c r="J1569" s="9">
        <f t="shared" ca="1" si="7847"/>
        <v>3</v>
      </c>
      <c r="K1569" s="28">
        <f t="shared" ca="1" si="7847"/>
        <v>43101</v>
      </c>
      <c r="L1569" s="9">
        <f t="shared" ca="1" si="7847"/>
        <v>7</v>
      </c>
      <c r="M1569" s="40">
        <v>32</v>
      </c>
      <c r="N1569" s="9" t="str">
        <f t="shared" ref="N1569:R1569" ca="1" si="7848">INDIRECT(ADDRESS($M1569+1,N$2,,,N$1))</f>
        <v>VECHIA ITALIA RISTORANTE</v>
      </c>
      <c r="O1569" s="9" t="str">
        <f t="shared" ca="1" si="7848"/>
        <v>VIR</v>
      </c>
      <c r="P1569" s="9" t="str">
        <f t="shared" ca="1" si="7848"/>
        <v>AV. BERRINI, 334</v>
      </c>
      <c r="Q1569" s="9" t="str">
        <f t="shared" ca="1" si="7848"/>
        <v>SÃO PAULO</v>
      </c>
      <c r="R1569" s="9" t="str">
        <f t="shared" ca="1" si="7848"/>
        <v>SP</v>
      </c>
      <c r="S1569" s="40">
        <v>11</v>
      </c>
      <c r="T1569" s="9" t="str">
        <f t="shared" ref="T1569:Z1569" ca="1" si="7849">INDIRECT(ADDRESS($S1569+1,T$2,,,T$1))</f>
        <v>RIESLING RESERVA</v>
      </c>
      <c r="U1569" s="9" t="str">
        <f t="shared" ca="1" si="7849"/>
        <v>RISL_RS</v>
      </c>
      <c r="V1569" s="9" t="str">
        <f t="shared" ca="1" si="7849"/>
        <v>VINHO BRANCO</v>
      </c>
      <c r="W1569" s="9" t="str">
        <f t="shared" ca="1" si="7849"/>
        <v>12_BTL_0,75 l</v>
      </c>
      <c r="X1569" s="29">
        <f t="shared" ca="1" si="7849"/>
        <v>12</v>
      </c>
      <c r="Y1569" s="30">
        <f t="shared" ca="1" si="7849"/>
        <v>240</v>
      </c>
      <c r="Z1569" s="30">
        <f t="shared" ca="1" si="7849"/>
        <v>123</v>
      </c>
      <c r="AA1569" s="40">
        <v>3</v>
      </c>
      <c r="AB1569" s="9" t="str">
        <f t="shared" ref="AB1569:AE1569" ca="1" si="7850">INDIRECT(ADDRESS($AA1569+1,AB$2,,,AB$1))</f>
        <v>AGUIA</v>
      </c>
      <c r="AC1569" s="9" t="str">
        <f t="shared" ca="1" si="7850"/>
        <v>AG</v>
      </c>
      <c r="AD1569" s="9" t="str">
        <f t="shared" ca="1" si="7850"/>
        <v>PORTO ALEGRE</v>
      </c>
      <c r="AE1569" s="9" t="str">
        <f t="shared" ca="1" si="7850"/>
        <v>BRASIL</v>
      </c>
      <c r="AF1569" s="40">
        <v>7</v>
      </c>
      <c r="AG1569" s="9" t="str">
        <f t="shared" ref="AG1569:AL1569" ca="1" si="7851">INDIRECT(ADDRESS($AF1569+1,AG$2,,,AG$1))</f>
        <v>SILAS MALAFAIA</v>
      </c>
      <c r="AH1569" s="9" t="str">
        <f t="shared" ca="1" si="7851"/>
        <v>SM</v>
      </c>
      <c r="AI1569" s="9">
        <f t="shared" ca="1" si="7851"/>
        <v>2243</v>
      </c>
      <c r="AJ1569" s="9" t="str">
        <f t="shared" ca="1" si="7851"/>
        <v>MENESES</v>
      </c>
      <c r="AK1569" s="9" t="str">
        <f t="shared" ca="1" si="7851"/>
        <v>BSB</v>
      </c>
      <c r="AL1569" s="9" t="str">
        <f t="shared" ca="1" si="7851"/>
        <v>BSB</v>
      </c>
      <c r="AM1569" s="52">
        <v>2</v>
      </c>
      <c r="AN1569" s="41">
        <v>0</v>
      </c>
      <c r="AO1569" s="42">
        <f t="shared" ca="1" si="24"/>
        <v>480</v>
      </c>
      <c r="AP1569" s="42">
        <f t="shared" ca="1" si="25"/>
        <v>246</v>
      </c>
      <c r="AQ1569" s="42">
        <f t="shared" ca="1" si="26"/>
        <v>480</v>
      </c>
    </row>
    <row r="1570" spans="1:43" ht="14">
      <c r="A1570" s="9">
        <f t="shared" si="18"/>
        <v>1569</v>
      </c>
      <c r="B1570" s="9">
        <v>799</v>
      </c>
      <c r="C1570" s="50">
        <v>43307</v>
      </c>
      <c r="D1570" s="39">
        <v>43310</v>
      </c>
      <c r="E1570" s="39">
        <v>43312</v>
      </c>
      <c r="F1570" s="40">
        <v>567</v>
      </c>
      <c r="G1570" s="7">
        <f t="shared" ref="G1570:L1570" ca="1" si="7852">INDIRECT(ADDRESS($F1570+1,G$2,,,G$1))</f>
        <v>43303</v>
      </c>
      <c r="H1570" s="27">
        <f t="shared" ca="1" si="7852"/>
        <v>43312</v>
      </c>
      <c r="I1570" s="9">
        <f t="shared" ca="1" si="7852"/>
        <v>1</v>
      </c>
      <c r="J1570" s="9">
        <f t="shared" ca="1" si="7852"/>
        <v>3</v>
      </c>
      <c r="K1570" s="28">
        <f t="shared" ca="1" si="7852"/>
        <v>43101</v>
      </c>
      <c r="L1570" s="9">
        <f t="shared" ca="1" si="7852"/>
        <v>1</v>
      </c>
      <c r="M1570" s="40">
        <v>10</v>
      </c>
      <c r="N1570" s="9" t="str">
        <f t="shared" ref="N1570:R1570" ca="1" si="7853">INDIRECT(ADDRESS($M1570+1,N$2,,,N$1))</f>
        <v>ENZO CABRINI RESTAURANTE</v>
      </c>
      <c r="O1570" s="9" t="str">
        <f t="shared" ca="1" si="7853"/>
        <v>ECR</v>
      </c>
      <c r="P1570" s="9" t="str">
        <f t="shared" ca="1" si="7853"/>
        <v>SQS 312, BL C</v>
      </c>
      <c r="Q1570" s="9" t="str">
        <f t="shared" ca="1" si="7853"/>
        <v>BRASÍLIA</v>
      </c>
      <c r="R1570" s="9" t="str">
        <f t="shared" ca="1" si="7853"/>
        <v>DF</v>
      </c>
      <c r="S1570" s="40">
        <v>2</v>
      </c>
      <c r="T1570" s="9" t="str">
        <f t="shared" ref="T1570:Z1570" ca="1" si="7854">INDIRECT(ADDRESS($S1570+1,T$2,,,T$1))</f>
        <v>TINTO SUAVE</v>
      </c>
      <c r="U1570" s="9" t="str">
        <f t="shared" ca="1" si="7854"/>
        <v>TNT_SU</v>
      </c>
      <c r="V1570" s="9" t="str">
        <f t="shared" ca="1" si="7854"/>
        <v>VINHO TINTO</v>
      </c>
      <c r="W1570" s="9" t="str">
        <f t="shared" ca="1" si="7854"/>
        <v>12_BTL_0,75 l</v>
      </c>
      <c r="X1570" s="29">
        <f t="shared" ca="1" si="7854"/>
        <v>12</v>
      </c>
      <c r="Y1570" s="30">
        <f t="shared" ca="1" si="7854"/>
        <v>120</v>
      </c>
      <c r="Z1570" s="30">
        <f t="shared" ca="1" si="7854"/>
        <v>79</v>
      </c>
      <c r="AA1570" s="40">
        <v>5</v>
      </c>
      <c r="AB1570" s="9" t="str">
        <f t="shared" ref="AB1570:AE1570" ca="1" si="7855">INDIRECT(ADDRESS($AA1570+1,AB$2,,,AB$1))</f>
        <v>PARQUE SUL</v>
      </c>
      <c r="AC1570" s="9" t="str">
        <f t="shared" ca="1" si="7855"/>
        <v>PS</v>
      </c>
      <c r="AD1570" s="9" t="str">
        <f t="shared" ca="1" si="7855"/>
        <v>RIO DE JANEIRO</v>
      </c>
      <c r="AE1570" s="9" t="str">
        <f t="shared" ca="1" si="7855"/>
        <v>BRASIL</v>
      </c>
      <c r="AF1570" s="40">
        <v>7</v>
      </c>
      <c r="AG1570" s="9" t="str">
        <f t="shared" ref="AG1570:AL1570" ca="1" si="7856">INDIRECT(ADDRESS($AF1570+1,AG$2,,,AG$1))</f>
        <v>SILAS MALAFAIA</v>
      </c>
      <c r="AH1570" s="9" t="str">
        <f t="shared" ca="1" si="7856"/>
        <v>SM</v>
      </c>
      <c r="AI1570" s="9">
        <f t="shared" ca="1" si="7856"/>
        <v>2243</v>
      </c>
      <c r="AJ1570" s="9" t="str">
        <f t="shared" ca="1" si="7856"/>
        <v>MENESES</v>
      </c>
      <c r="AK1570" s="9" t="str">
        <f t="shared" ca="1" si="7856"/>
        <v>BSB</v>
      </c>
      <c r="AL1570" s="9" t="str">
        <f t="shared" ca="1" si="7856"/>
        <v>BSB</v>
      </c>
      <c r="AM1570" s="52">
        <v>3</v>
      </c>
      <c r="AN1570" s="41">
        <v>0.09</v>
      </c>
      <c r="AO1570" s="42">
        <f t="shared" ca="1" si="24"/>
        <v>360</v>
      </c>
      <c r="AP1570" s="42">
        <f t="shared" ca="1" si="25"/>
        <v>237</v>
      </c>
      <c r="AQ1570" s="42">
        <f t="shared" ca="1" si="26"/>
        <v>327.60000000000002</v>
      </c>
    </row>
    <row r="1571" spans="1:43" ht="14">
      <c r="A1571" s="9">
        <f t="shared" si="18"/>
        <v>1570</v>
      </c>
      <c r="B1571" s="9">
        <v>799</v>
      </c>
      <c r="C1571" s="50">
        <v>43307</v>
      </c>
      <c r="D1571" s="39">
        <v>43310</v>
      </c>
      <c r="E1571" s="39">
        <v>43312</v>
      </c>
      <c r="F1571" s="40">
        <v>567</v>
      </c>
      <c r="G1571" s="7">
        <f t="shared" ref="G1571:L1571" ca="1" si="7857">INDIRECT(ADDRESS($F1571+1,G$2,,,G$1))</f>
        <v>43303</v>
      </c>
      <c r="H1571" s="27">
        <f t="shared" ca="1" si="7857"/>
        <v>43312</v>
      </c>
      <c r="I1571" s="9">
        <f t="shared" ca="1" si="7857"/>
        <v>1</v>
      </c>
      <c r="J1571" s="9">
        <f t="shared" ca="1" si="7857"/>
        <v>3</v>
      </c>
      <c r="K1571" s="28">
        <f t="shared" ca="1" si="7857"/>
        <v>43101</v>
      </c>
      <c r="L1571" s="9">
        <f t="shared" ca="1" si="7857"/>
        <v>1</v>
      </c>
      <c r="M1571" s="40">
        <v>10</v>
      </c>
      <c r="N1571" s="9" t="str">
        <f t="shared" ref="N1571:R1571" ca="1" si="7858">INDIRECT(ADDRESS($M1571+1,N$2,,,N$1))</f>
        <v>ENZO CABRINI RESTAURANTE</v>
      </c>
      <c r="O1571" s="9" t="str">
        <f t="shared" ca="1" si="7858"/>
        <v>ECR</v>
      </c>
      <c r="P1571" s="9" t="str">
        <f t="shared" ca="1" si="7858"/>
        <v>SQS 312, BL C</v>
      </c>
      <c r="Q1571" s="9" t="str">
        <f t="shared" ca="1" si="7858"/>
        <v>BRASÍLIA</v>
      </c>
      <c r="R1571" s="9" t="str">
        <f t="shared" ca="1" si="7858"/>
        <v>DF</v>
      </c>
      <c r="S1571" s="40">
        <v>13</v>
      </c>
      <c r="T1571" s="9" t="str">
        <f t="shared" ref="T1571:Z1571" ca="1" si="7859">INDIRECT(ADDRESS($S1571+1,T$2,,,T$1))</f>
        <v>CHARDONNAY RESERVA</v>
      </c>
      <c r="U1571" s="9" t="str">
        <f t="shared" ca="1" si="7859"/>
        <v>CHDN_RS</v>
      </c>
      <c r="V1571" s="9" t="str">
        <f t="shared" ca="1" si="7859"/>
        <v>VINHO BRANCO</v>
      </c>
      <c r="W1571" s="9" t="str">
        <f t="shared" ca="1" si="7859"/>
        <v>12_BTL_0,75 l</v>
      </c>
      <c r="X1571" s="29">
        <f t="shared" ca="1" si="7859"/>
        <v>12</v>
      </c>
      <c r="Y1571" s="30">
        <f t="shared" ca="1" si="7859"/>
        <v>198</v>
      </c>
      <c r="Z1571" s="30">
        <f t="shared" ca="1" si="7859"/>
        <v>99</v>
      </c>
      <c r="AA1571" s="40">
        <v>6</v>
      </c>
      <c r="AB1571" s="9" t="str">
        <f t="shared" ref="AB1571:AE1571" ca="1" si="7860">INDIRECT(ADDRESS($AA1571+1,AB$2,,,AB$1))</f>
        <v>CENTRO NORTE</v>
      </c>
      <c r="AC1571" s="9" t="str">
        <f t="shared" ca="1" si="7860"/>
        <v>CN</v>
      </c>
      <c r="AD1571" s="9" t="str">
        <f t="shared" ca="1" si="7860"/>
        <v>GOIANIA</v>
      </c>
      <c r="AE1571" s="9" t="str">
        <f t="shared" ca="1" si="7860"/>
        <v>BRASIL</v>
      </c>
      <c r="AF1571" s="40">
        <v>7</v>
      </c>
      <c r="AG1571" s="9" t="str">
        <f t="shared" ref="AG1571:AL1571" ca="1" si="7861">INDIRECT(ADDRESS($AF1571+1,AG$2,,,AG$1))</f>
        <v>SILAS MALAFAIA</v>
      </c>
      <c r="AH1571" s="9" t="str">
        <f t="shared" ca="1" si="7861"/>
        <v>SM</v>
      </c>
      <c r="AI1571" s="9">
        <f t="shared" ca="1" si="7861"/>
        <v>2243</v>
      </c>
      <c r="AJ1571" s="9" t="str">
        <f t="shared" ca="1" si="7861"/>
        <v>MENESES</v>
      </c>
      <c r="AK1571" s="9" t="str">
        <f t="shared" ca="1" si="7861"/>
        <v>BSB</v>
      </c>
      <c r="AL1571" s="9" t="str">
        <f t="shared" ca="1" si="7861"/>
        <v>BSB</v>
      </c>
      <c r="AM1571" s="52">
        <v>2</v>
      </c>
      <c r="AN1571" s="41">
        <v>0</v>
      </c>
      <c r="AO1571" s="42">
        <f t="shared" ca="1" si="24"/>
        <v>396</v>
      </c>
      <c r="AP1571" s="42">
        <f t="shared" ca="1" si="25"/>
        <v>198</v>
      </c>
      <c r="AQ1571" s="42">
        <f t="shared" ca="1" si="26"/>
        <v>396</v>
      </c>
    </row>
    <row r="1572" spans="1:43" ht="14">
      <c r="A1572" s="9">
        <f t="shared" si="18"/>
        <v>1571</v>
      </c>
      <c r="B1572" s="9">
        <v>799</v>
      </c>
      <c r="C1572" s="50">
        <v>43307</v>
      </c>
      <c r="D1572" s="39">
        <v>43310</v>
      </c>
      <c r="E1572" s="39">
        <v>43312</v>
      </c>
      <c r="F1572" s="40">
        <v>567</v>
      </c>
      <c r="G1572" s="7">
        <f t="shared" ref="G1572:L1572" ca="1" si="7862">INDIRECT(ADDRESS($F1572+1,G$2,,,G$1))</f>
        <v>43303</v>
      </c>
      <c r="H1572" s="27">
        <f t="shared" ca="1" si="7862"/>
        <v>43312</v>
      </c>
      <c r="I1572" s="9">
        <f t="shared" ca="1" si="7862"/>
        <v>1</v>
      </c>
      <c r="J1572" s="9">
        <f t="shared" ca="1" si="7862"/>
        <v>3</v>
      </c>
      <c r="K1572" s="28">
        <f t="shared" ca="1" si="7862"/>
        <v>43101</v>
      </c>
      <c r="L1572" s="9">
        <f t="shared" ca="1" si="7862"/>
        <v>1</v>
      </c>
      <c r="M1572" s="40">
        <v>10</v>
      </c>
      <c r="N1572" s="9" t="str">
        <f t="shared" ref="N1572:R1572" ca="1" si="7863">INDIRECT(ADDRESS($M1572+1,N$2,,,N$1))</f>
        <v>ENZO CABRINI RESTAURANTE</v>
      </c>
      <c r="O1572" s="9" t="str">
        <f t="shared" ca="1" si="7863"/>
        <v>ECR</v>
      </c>
      <c r="P1572" s="9" t="str">
        <f t="shared" ca="1" si="7863"/>
        <v>SQS 312, BL C</v>
      </c>
      <c r="Q1572" s="9" t="str">
        <f t="shared" ca="1" si="7863"/>
        <v>BRASÍLIA</v>
      </c>
      <c r="R1572" s="9" t="str">
        <f t="shared" ca="1" si="7863"/>
        <v>DF</v>
      </c>
      <c r="S1572" s="40">
        <v>13</v>
      </c>
      <c r="T1572" s="9" t="str">
        <f t="shared" ref="T1572:Z1572" ca="1" si="7864">INDIRECT(ADDRESS($S1572+1,T$2,,,T$1))</f>
        <v>CHARDONNAY RESERVA</v>
      </c>
      <c r="U1572" s="9" t="str">
        <f t="shared" ca="1" si="7864"/>
        <v>CHDN_RS</v>
      </c>
      <c r="V1572" s="9" t="str">
        <f t="shared" ca="1" si="7864"/>
        <v>VINHO BRANCO</v>
      </c>
      <c r="W1572" s="9" t="str">
        <f t="shared" ca="1" si="7864"/>
        <v>12_BTL_0,75 l</v>
      </c>
      <c r="X1572" s="29">
        <f t="shared" ca="1" si="7864"/>
        <v>12</v>
      </c>
      <c r="Y1572" s="30">
        <f t="shared" ca="1" si="7864"/>
        <v>198</v>
      </c>
      <c r="Z1572" s="30">
        <f t="shared" ca="1" si="7864"/>
        <v>99</v>
      </c>
      <c r="AA1572" s="40">
        <v>3</v>
      </c>
      <c r="AB1572" s="9" t="str">
        <f t="shared" ref="AB1572:AE1572" ca="1" si="7865">INDIRECT(ADDRESS($AA1572+1,AB$2,,,AB$1))</f>
        <v>AGUIA</v>
      </c>
      <c r="AC1572" s="9" t="str">
        <f t="shared" ca="1" si="7865"/>
        <v>AG</v>
      </c>
      <c r="AD1572" s="9" t="str">
        <f t="shared" ca="1" si="7865"/>
        <v>PORTO ALEGRE</v>
      </c>
      <c r="AE1572" s="9" t="str">
        <f t="shared" ca="1" si="7865"/>
        <v>BRASIL</v>
      </c>
      <c r="AF1572" s="40">
        <v>7</v>
      </c>
      <c r="AG1572" s="9" t="str">
        <f t="shared" ref="AG1572:AL1572" ca="1" si="7866">INDIRECT(ADDRESS($AF1572+1,AG$2,,,AG$1))</f>
        <v>SILAS MALAFAIA</v>
      </c>
      <c r="AH1572" s="9" t="str">
        <f t="shared" ca="1" si="7866"/>
        <v>SM</v>
      </c>
      <c r="AI1572" s="9">
        <f t="shared" ca="1" si="7866"/>
        <v>2243</v>
      </c>
      <c r="AJ1572" s="9" t="str">
        <f t="shared" ca="1" si="7866"/>
        <v>MENESES</v>
      </c>
      <c r="AK1572" s="9" t="str">
        <f t="shared" ca="1" si="7866"/>
        <v>BSB</v>
      </c>
      <c r="AL1572" s="9" t="str">
        <f t="shared" ca="1" si="7866"/>
        <v>BSB</v>
      </c>
      <c r="AM1572" s="52">
        <v>2</v>
      </c>
      <c r="AN1572" s="41">
        <v>4.4999999999999998E-2</v>
      </c>
      <c r="AO1572" s="42">
        <f t="shared" ca="1" si="24"/>
        <v>396</v>
      </c>
      <c r="AP1572" s="42">
        <f t="shared" ca="1" si="25"/>
        <v>198</v>
      </c>
      <c r="AQ1572" s="42">
        <f t="shared" ca="1" si="26"/>
        <v>378.18</v>
      </c>
    </row>
    <row r="1573" spans="1:43" ht="14">
      <c r="A1573" s="9">
        <f t="shared" si="18"/>
        <v>1572</v>
      </c>
      <c r="B1573" s="9">
        <v>799</v>
      </c>
      <c r="C1573" s="50">
        <v>43307</v>
      </c>
      <c r="D1573" s="39">
        <v>43310</v>
      </c>
      <c r="E1573" s="39">
        <v>43312</v>
      </c>
      <c r="F1573" s="40">
        <v>567</v>
      </c>
      <c r="G1573" s="7">
        <f t="shared" ref="G1573:L1573" ca="1" si="7867">INDIRECT(ADDRESS($F1573+1,G$2,,,G$1))</f>
        <v>43303</v>
      </c>
      <c r="H1573" s="27">
        <f t="shared" ca="1" si="7867"/>
        <v>43312</v>
      </c>
      <c r="I1573" s="9">
        <f t="shared" ca="1" si="7867"/>
        <v>1</v>
      </c>
      <c r="J1573" s="9">
        <f t="shared" ca="1" si="7867"/>
        <v>3</v>
      </c>
      <c r="K1573" s="28">
        <f t="shared" ca="1" si="7867"/>
        <v>43101</v>
      </c>
      <c r="L1573" s="9">
        <f t="shared" ca="1" si="7867"/>
        <v>1</v>
      </c>
      <c r="M1573" s="40">
        <v>10</v>
      </c>
      <c r="N1573" s="9" t="str">
        <f t="shared" ref="N1573:R1573" ca="1" si="7868">INDIRECT(ADDRESS($M1573+1,N$2,,,N$1))</f>
        <v>ENZO CABRINI RESTAURANTE</v>
      </c>
      <c r="O1573" s="9" t="str">
        <f t="shared" ca="1" si="7868"/>
        <v>ECR</v>
      </c>
      <c r="P1573" s="9" t="str">
        <f t="shared" ca="1" si="7868"/>
        <v>SQS 312, BL C</v>
      </c>
      <c r="Q1573" s="9" t="str">
        <f t="shared" ca="1" si="7868"/>
        <v>BRASÍLIA</v>
      </c>
      <c r="R1573" s="9" t="str">
        <f t="shared" ca="1" si="7868"/>
        <v>DF</v>
      </c>
      <c r="S1573" s="40">
        <v>23</v>
      </c>
      <c r="T1573" s="9" t="str">
        <f t="shared" ref="T1573:Z1573" ca="1" si="7869">INDIRECT(ADDRESS($S1573+1,T$2,,,T$1))</f>
        <v>TINTO SECO</v>
      </c>
      <c r="U1573" s="9" t="str">
        <f t="shared" ca="1" si="7869"/>
        <v>TNT_SC_E</v>
      </c>
      <c r="V1573" s="9" t="str">
        <f t="shared" ca="1" si="7869"/>
        <v>VINHO TINTO</v>
      </c>
      <c r="W1573" s="9" t="str">
        <f t="shared" ca="1" si="7869"/>
        <v>4_TPK_2,0 l</v>
      </c>
      <c r="X1573" s="29">
        <f t="shared" ca="1" si="7869"/>
        <v>4</v>
      </c>
      <c r="Y1573" s="30">
        <f t="shared" ca="1" si="7869"/>
        <v>104</v>
      </c>
      <c r="Z1573" s="30">
        <f t="shared" ca="1" si="7869"/>
        <v>62</v>
      </c>
      <c r="AA1573" s="40">
        <v>4</v>
      </c>
      <c r="AB1573" s="9" t="str">
        <f t="shared" ref="AB1573:AE1573" ca="1" si="7870">INDIRECT(ADDRESS($AA1573+1,AB$2,,,AB$1))</f>
        <v>AGUA LIMPA</v>
      </c>
      <c r="AC1573" s="9" t="str">
        <f t="shared" ca="1" si="7870"/>
        <v>AL</v>
      </c>
      <c r="AD1573" s="9" t="str">
        <f t="shared" ca="1" si="7870"/>
        <v>BELORIZONTE</v>
      </c>
      <c r="AE1573" s="9" t="str">
        <f t="shared" ca="1" si="7870"/>
        <v>BRASIL</v>
      </c>
      <c r="AF1573" s="40">
        <v>11</v>
      </c>
      <c r="AG1573" s="9" t="str">
        <f t="shared" ref="AG1573:AL1573" ca="1" si="7871">INDIRECT(ADDRESS($AF1573+1,AG$2,,,AG$1))</f>
        <v>DEBORA CALIXTO</v>
      </c>
      <c r="AH1573" s="9" t="str">
        <f t="shared" ca="1" si="7871"/>
        <v>DC</v>
      </c>
      <c r="AI1573" s="9">
        <f t="shared" ca="1" si="7871"/>
        <v>2188</v>
      </c>
      <c r="AJ1573" s="9" t="str">
        <f t="shared" ca="1" si="7871"/>
        <v>ANTÔNIO</v>
      </c>
      <c r="AK1573" s="9" t="str">
        <f t="shared" ca="1" si="7871"/>
        <v>SPAULO</v>
      </c>
      <c r="AL1573" s="9" t="str">
        <f t="shared" ca="1" si="7871"/>
        <v>SPAULO</v>
      </c>
      <c r="AM1573" s="52">
        <v>3</v>
      </c>
      <c r="AN1573" s="41">
        <v>4.7E-2</v>
      </c>
      <c r="AO1573" s="42">
        <f t="shared" ca="1" si="24"/>
        <v>312</v>
      </c>
      <c r="AP1573" s="42">
        <f t="shared" ca="1" si="25"/>
        <v>186</v>
      </c>
      <c r="AQ1573" s="42">
        <f t="shared" ca="1" si="26"/>
        <v>297.33600000000001</v>
      </c>
    </row>
    <row r="1574" spans="1:43" ht="14">
      <c r="A1574" s="9">
        <f t="shared" si="18"/>
        <v>1573</v>
      </c>
      <c r="B1574" s="9">
        <v>800</v>
      </c>
      <c r="C1574" s="50">
        <v>43308</v>
      </c>
      <c r="D1574" s="39">
        <v>43311</v>
      </c>
      <c r="E1574" s="39">
        <v>43310</v>
      </c>
      <c r="F1574" s="40">
        <v>568</v>
      </c>
      <c r="G1574" s="7">
        <f t="shared" ref="G1574:L1574" ca="1" si="7872">INDIRECT(ADDRESS($F1574+1,G$2,,,G$1))</f>
        <v>43304</v>
      </c>
      <c r="H1574" s="27">
        <f t="shared" ca="1" si="7872"/>
        <v>43312</v>
      </c>
      <c r="I1574" s="9">
        <f t="shared" ca="1" si="7872"/>
        <v>2</v>
      </c>
      <c r="J1574" s="9">
        <f t="shared" ca="1" si="7872"/>
        <v>3</v>
      </c>
      <c r="K1574" s="28">
        <f t="shared" ca="1" si="7872"/>
        <v>43101</v>
      </c>
      <c r="L1574" s="9">
        <f t="shared" ca="1" si="7872"/>
        <v>2</v>
      </c>
      <c r="M1574" s="40">
        <v>1</v>
      </c>
      <c r="N1574" s="9" t="str">
        <f t="shared" ref="N1574:R1574" ca="1" si="7873">INDIRECT(ADDRESS($M1574+1,N$2,,,N$1))</f>
        <v>PÃO DE AÇUCAR SUPERMERCADOS</v>
      </c>
      <c r="O1574" s="9" t="str">
        <f t="shared" ca="1" si="7873"/>
        <v>PA</v>
      </c>
      <c r="P1574" s="9" t="str">
        <f t="shared" ca="1" si="7873"/>
        <v>RUA 1, 18.</v>
      </c>
      <c r="Q1574" s="9" t="str">
        <f t="shared" ca="1" si="7873"/>
        <v>SÃO PAULO</v>
      </c>
      <c r="R1574" s="9" t="str">
        <f t="shared" ca="1" si="7873"/>
        <v>SP</v>
      </c>
      <c r="S1574" s="40">
        <v>18</v>
      </c>
      <c r="T1574" s="9" t="str">
        <f t="shared" ref="T1574:Z1574" ca="1" si="7874">INDIRECT(ADDRESS($S1574+1,T$2,,,T$1))</f>
        <v>ESPUMANTE ROSE</v>
      </c>
      <c r="U1574" s="9" t="str">
        <f t="shared" ca="1" si="7874"/>
        <v>ES_RSE</v>
      </c>
      <c r="V1574" s="9" t="str">
        <f t="shared" ca="1" si="7874"/>
        <v>ESPUMANTE</v>
      </c>
      <c r="W1574" s="9" t="str">
        <f t="shared" ca="1" si="7874"/>
        <v>12_BTL_0,75 l</v>
      </c>
      <c r="X1574" s="29">
        <f t="shared" ca="1" si="7874"/>
        <v>12</v>
      </c>
      <c r="Y1574" s="30">
        <f t="shared" ca="1" si="7874"/>
        <v>223</v>
      </c>
      <c r="Z1574" s="30">
        <f t="shared" ca="1" si="7874"/>
        <v>114</v>
      </c>
      <c r="AA1574" s="40">
        <v>5</v>
      </c>
      <c r="AB1574" s="9" t="str">
        <f t="shared" ref="AB1574:AE1574" ca="1" si="7875">INDIRECT(ADDRESS($AA1574+1,AB$2,,,AB$1))</f>
        <v>PARQUE SUL</v>
      </c>
      <c r="AC1574" s="9" t="str">
        <f t="shared" ca="1" si="7875"/>
        <v>PS</v>
      </c>
      <c r="AD1574" s="9" t="str">
        <f t="shared" ca="1" si="7875"/>
        <v>RIO DE JANEIRO</v>
      </c>
      <c r="AE1574" s="9" t="str">
        <f t="shared" ca="1" si="7875"/>
        <v>BRASIL</v>
      </c>
      <c r="AF1574" s="40">
        <v>9</v>
      </c>
      <c r="AG1574" s="9" t="str">
        <f t="shared" ref="AG1574:AL1574" ca="1" si="7876">INDIRECT(ADDRESS($AF1574+1,AG$2,,,AG$1))</f>
        <v>CARLOS JOSE</v>
      </c>
      <c r="AH1574" s="9" t="str">
        <f t="shared" ca="1" si="7876"/>
        <v>CJ</v>
      </c>
      <c r="AI1574" s="9">
        <f t="shared" ca="1" si="7876"/>
        <v>2177</v>
      </c>
      <c r="AJ1574" s="9" t="str">
        <f t="shared" ca="1" si="7876"/>
        <v>MENESES</v>
      </c>
      <c r="AK1574" s="9" t="str">
        <f t="shared" ca="1" si="7876"/>
        <v>BSB</v>
      </c>
      <c r="AL1574" s="9" t="str">
        <f t="shared" ca="1" si="7876"/>
        <v>BSB</v>
      </c>
      <c r="AM1574" s="52">
        <v>2</v>
      </c>
      <c r="AN1574" s="41">
        <v>3.7000000000000005E-2</v>
      </c>
      <c r="AO1574" s="42">
        <f t="shared" ca="1" si="24"/>
        <v>446</v>
      </c>
      <c r="AP1574" s="42">
        <f t="shared" ca="1" si="25"/>
        <v>228</v>
      </c>
      <c r="AQ1574" s="42">
        <f t="shared" ca="1" si="26"/>
        <v>429.49799999999999</v>
      </c>
    </row>
    <row r="1575" spans="1:43" ht="14">
      <c r="A1575" s="9">
        <f t="shared" si="18"/>
        <v>1574</v>
      </c>
      <c r="B1575" s="9">
        <v>801</v>
      </c>
      <c r="C1575" s="50">
        <v>43305</v>
      </c>
      <c r="D1575" s="39">
        <v>43311</v>
      </c>
      <c r="E1575" s="39">
        <v>43311</v>
      </c>
      <c r="F1575" s="40">
        <v>569</v>
      </c>
      <c r="G1575" s="7">
        <f t="shared" ref="G1575:L1575" ca="1" si="7877">INDIRECT(ADDRESS($F1575+1,G$2,,,G$1))</f>
        <v>43305</v>
      </c>
      <c r="H1575" s="27">
        <f t="shared" ca="1" si="7877"/>
        <v>43312</v>
      </c>
      <c r="I1575" s="9">
        <f t="shared" ca="1" si="7877"/>
        <v>3</v>
      </c>
      <c r="J1575" s="9">
        <f t="shared" ca="1" si="7877"/>
        <v>3</v>
      </c>
      <c r="K1575" s="28">
        <f t="shared" ca="1" si="7877"/>
        <v>43101</v>
      </c>
      <c r="L1575" s="9">
        <f t="shared" ca="1" si="7877"/>
        <v>3</v>
      </c>
      <c r="M1575" s="40">
        <v>14</v>
      </c>
      <c r="N1575" s="9" t="str">
        <f t="shared" ref="N1575:R1575" ca="1" si="7878">INDIRECT(ADDRESS($M1575+1,N$2,,,N$1))</f>
        <v xml:space="preserve">OUTBACK </v>
      </c>
      <c r="O1575" s="9" t="str">
        <f t="shared" ca="1" si="7878"/>
        <v>OBK</v>
      </c>
      <c r="P1575" s="9" t="str">
        <f t="shared" ca="1" si="7878"/>
        <v>ZONA INDUSTRIAL, 335</v>
      </c>
      <c r="Q1575" s="9" t="str">
        <f t="shared" ca="1" si="7878"/>
        <v>SÃO PAULO</v>
      </c>
      <c r="R1575" s="9" t="str">
        <f t="shared" ca="1" si="7878"/>
        <v>SP</v>
      </c>
      <c r="S1575" s="40">
        <v>25</v>
      </c>
      <c r="T1575" s="9" t="str">
        <f t="shared" ref="T1575:Z1575" ca="1" si="7879">INDIRECT(ADDRESS($S1575+1,T$2,,,T$1))</f>
        <v>SAUVIGNON</v>
      </c>
      <c r="U1575" s="9" t="str">
        <f t="shared" ca="1" si="7879"/>
        <v>SAVN_E</v>
      </c>
      <c r="V1575" s="9" t="str">
        <f t="shared" ca="1" si="7879"/>
        <v>VINHO TINTO</v>
      </c>
      <c r="W1575" s="9" t="str">
        <f t="shared" ca="1" si="7879"/>
        <v>4_TPK_2,0 l</v>
      </c>
      <c r="X1575" s="29">
        <f t="shared" ca="1" si="7879"/>
        <v>4</v>
      </c>
      <c r="Y1575" s="30">
        <f t="shared" ca="1" si="7879"/>
        <v>121</v>
      </c>
      <c r="Z1575" s="30">
        <f t="shared" ca="1" si="7879"/>
        <v>27</v>
      </c>
      <c r="AA1575" s="40">
        <v>4</v>
      </c>
      <c r="AB1575" s="9" t="str">
        <f t="shared" ref="AB1575:AE1575" ca="1" si="7880">INDIRECT(ADDRESS($AA1575+1,AB$2,,,AB$1))</f>
        <v>AGUA LIMPA</v>
      </c>
      <c r="AC1575" s="9" t="str">
        <f t="shared" ca="1" si="7880"/>
        <v>AL</v>
      </c>
      <c r="AD1575" s="9" t="str">
        <f t="shared" ca="1" si="7880"/>
        <v>BELORIZONTE</v>
      </c>
      <c r="AE1575" s="9" t="str">
        <f t="shared" ca="1" si="7880"/>
        <v>BRASIL</v>
      </c>
      <c r="AF1575" s="40">
        <v>8</v>
      </c>
      <c r="AG1575" s="9" t="str">
        <f t="shared" ref="AG1575:AL1575" ca="1" si="7881">INDIRECT(ADDRESS($AF1575+1,AG$2,,,AG$1))</f>
        <v>JOAQUIM DE DEUS</v>
      </c>
      <c r="AH1575" s="9" t="str">
        <f t="shared" ca="1" si="7881"/>
        <v>JD</v>
      </c>
      <c r="AI1575" s="9">
        <f t="shared" ca="1" si="7881"/>
        <v>2231</v>
      </c>
      <c r="AJ1575" s="9" t="str">
        <f t="shared" ca="1" si="7881"/>
        <v>MENESES</v>
      </c>
      <c r="AK1575" s="9" t="str">
        <f t="shared" ca="1" si="7881"/>
        <v>BSB</v>
      </c>
      <c r="AL1575" s="9" t="str">
        <f t="shared" ca="1" si="7881"/>
        <v>BSB</v>
      </c>
      <c r="AM1575" s="52">
        <v>3</v>
      </c>
      <c r="AN1575" s="41">
        <v>9.9000000000000005E-2</v>
      </c>
      <c r="AO1575" s="42">
        <f t="shared" ca="1" si="24"/>
        <v>363</v>
      </c>
      <c r="AP1575" s="42">
        <f t="shared" ca="1" si="25"/>
        <v>81</v>
      </c>
      <c r="AQ1575" s="42">
        <f t="shared" ca="1" si="26"/>
        <v>327.06299999999999</v>
      </c>
    </row>
    <row r="1576" spans="1:43" ht="14">
      <c r="A1576" s="9">
        <f t="shared" si="18"/>
        <v>1575</v>
      </c>
      <c r="B1576" s="9">
        <v>801</v>
      </c>
      <c r="C1576" s="50">
        <v>43305</v>
      </c>
      <c r="D1576" s="39">
        <v>43311</v>
      </c>
      <c r="E1576" s="39">
        <v>43311</v>
      </c>
      <c r="F1576" s="40">
        <v>569</v>
      </c>
      <c r="G1576" s="7">
        <f t="shared" ref="G1576:L1576" ca="1" si="7882">INDIRECT(ADDRESS($F1576+1,G$2,,,G$1))</f>
        <v>43305</v>
      </c>
      <c r="H1576" s="27">
        <f t="shared" ca="1" si="7882"/>
        <v>43312</v>
      </c>
      <c r="I1576" s="9">
        <f t="shared" ca="1" si="7882"/>
        <v>3</v>
      </c>
      <c r="J1576" s="9">
        <f t="shared" ca="1" si="7882"/>
        <v>3</v>
      </c>
      <c r="K1576" s="28">
        <f t="shared" ca="1" si="7882"/>
        <v>43101</v>
      </c>
      <c r="L1576" s="9">
        <f t="shared" ca="1" si="7882"/>
        <v>3</v>
      </c>
      <c r="M1576" s="40">
        <v>14</v>
      </c>
      <c r="N1576" s="9" t="str">
        <f t="shared" ref="N1576:R1576" ca="1" si="7883">INDIRECT(ADDRESS($M1576+1,N$2,,,N$1))</f>
        <v xml:space="preserve">OUTBACK </v>
      </c>
      <c r="O1576" s="9" t="str">
        <f t="shared" ca="1" si="7883"/>
        <v>OBK</v>
      </c>
      <c r="P1576" s="9" t="str">
        <f t="shared" ca="1" si="7883"/>
        <v>ZONA INDUSTRIAL, 335</v>
      </c>
      <c r="Q1576" s="9" t="str">
        <f t="shared" ca="1" si="7883"/>
        <v>SÃO PAULO</v>
      </c>
      <c r="R1576" s="9" t="str">
        <f t="shared" ca="1" si="7883"/>
        <v>SP</v>
      </c>
      <c r="S1576" s="40">
        <v>26</v>
      </c>
      <c r="T1576" s="9" t="str">
        <f t="shared" ref="T1576:Z1576" ca="1" si="7884">INDIRECT(ADDRESS($S1576+1,T$2,,,T$1))</f>
        <v>SAUVIGNON BLANC</v>
      </c>
      <c r="U1576" s="9" t="str">
        <f t="shared" ca="1" si="7884"/>
        <v>SAVN_BL_E</v>
      </c>
      <c r="V1576" s="9" t="str">
        <f t="shared" ca="1" si="7884"/>
        <v>VINHO BRANCO</v>
      </c>
      <c r="W1576" s="9" t="str">
        <f t="shared" ca="1" si="7884"/>
        <v>4_TPK_2,0 l</v>
      </c>
      <c r="X1576" s="29">
        <f t="shared" ca="1" si="7884"/>
        <v>4</v>
      </c>
      <c r="Y1576" s="30">
        <f t="shared" ca="1" si="7884"/>
        <v>123</v>
      </c>
      <c r="Z1576" s="30">
        <f t="shared" ca="1" si="7884"/>
        <v>80</v>
      </c>
      <c r="AA1576" s="40">
        <v>4</v>
      </c>
      <c r="AB1576" s="9" t="str">
        <f t="shared" ref="AB1576:AE1576" ca="1" si="7885">INDIRECT(ADDRESS($AA1576+1,AB$2,,,AB$1))</f>
        <v>AGUA LIMPA</v>
      </c>
      <c r="AC1576" s="9" t="str">
        <f t="shared" ca="1" si="7885"/>
        <v>AL</v>
      </c>
      <c r="AD1576" s="9" t="str">
        <f t="shared" ca="1" si="7885"/>
        <v>BELORIZONTE</v>
      </c>
      <c r="AE1576" s="9" t="str">
        <f t="shared" ca="1" si="7885"/>
        <v>BRASIL</v>
      </c>
      <c r="AF1576" s="40">
        <v>8</v>
      </c>
      <c r="AG1576" s="9" t="str">
        <f t="shared" ref="AG1576:AL1576" ca="1" si="7886">INDIRECT(ADDRESS($AF1576+1,AG$2,,,AG$1))</f>
        <v>JOAQUIM DE DEUS</v>
      </c>
      <c r="AH1576" s="9" t="str">
        <f t="shared" ca="1" si="7886"/>
        <v>JD</v>
      </c>
      <c r="AI1576" s="9">
        <f t="shared" ca="1" si="7886"/>
        <v>2231</v>
      </c>
      <c r="AJ1576" s="9" t="str">
        <f t="shared" ca="1" si="7886"/>
        <v>MENESES</v>
      </c>
      <c r="AK1576" s="9" t="str">
        <f t="shared" ca="1" si="7886"/>
        <v>BSB</v>
      </c>
      <c r="AL1576" s="9" t="str">
        <f t="shared" ca="1" si="7886"/>
        <v>BSB</v>
      </c>
      <c r="AM1576" s="52">
        <v>3</v>
      </c>
      <c r="AN1576" s="41">
        <v>0</v>
      </c>
      <c r="AO1576" s="42">
        <f t="shared" ca="1" si="24"/>
        <v>369</v>
      </c>
      <c r="AP1576" s="42">
        <f t="shared" ca="1" si="25"/>
        <v>240</v>
      </c>
      <c r="AQ1576" s="42">
        <f t="shared" ca="1" si="26"/>
        <v>369</v>
      </c>
    </row>
    <row r="1577" spans="1:43" ht="14">
      <c r="A1577" s="9">
        <f t="shared" si="18"/>
        <v>1576</v>
      </c>
      <c r="B1577" s="9">
        <v>801</v>
      </c>
      <c r="C1577" s="50">
        <v>43305</v>
      </c>
      <c r="D1577" s="39">
        <v>43311</v>
      </c>
      <c r="E1577" s="39">
        <v>43311</v>
      </c>
      <c r="F1577" s="40">
        <v>569</v>
      </c>
      <c r="G1577" s="7">
        <f t="shared" ref="G1577:L1577" ca="1" si="7887">INDIRECT(ADDRESS($F1577+1,G$2,,,G$1))</f>
        <v>43305</v>
      </c>
      <c r="H1577" s="27">
        <f t="shared" ca="1" si="7887"/>
        <v>43312</v>
      </c>
      <c r="I1577" s="9">
        <f t="shared" ca="1" si="7887"/>
        <v>3</v>
      </c>
      <c r="J1577" s="9">
        <f t="shared" ca="1" si="7887"/>
        <v>3</v>
      </c>
      <c r="K1577" s="28">
        <f t="shared" ca="1" si="7887"/>
        <v>43101</v>
      </c>
      <c r="L1577" s="9">
        <f t="shared" ca="1" si="7887"/>
        <v>3</v>
      </c>
      <c r="M1577" s="40">
        <v>14</v>
      </c>
      <c r="N1577" s="9" t="str">
        <f t="shared" ref="N1577:R1577" ca="1" si="7888">INDIRECT(ADDRESS($M1577+1,N$2,,,N$1))</f>
        <v xml:space="preserve">OUTBACK </v>
      </c>
      <c r="O1577" s="9" t="str">
        <f t="shared" ca="1" si="7888"/>
        <v>OBK</v>
      </c>
      <c r="P1577" s="9" t="str">
        <f t="shared" ca="1" si="7888"/>
        <v>ZONA INDUSTRIAL, 335</v>
      </c>
      <c r="Q1577" s="9" t="str">
        <f t="shared" ca="1" si="7888"/>
        <v>SÃO PAULO</v>
      </c>
      <c r="R1577" s="9" t="str">
        <f t="shared" ca="1" si="7888"/>
        <v>SP</v>
      </c>
      <c r="S1577" s="40">
        <v>28</v>
      </c>
      <c r="T1577" s="9" t="str">
        <f t="shared" ref="T1577:Z1577" ca="1" si="7889">INDIRECT(ADDRESS($S1577+1,T$2,,,T$1))</f>
        <v>CHARDONNAY</v>
      </c>
      <c r="U1577" s="9" t="str">
        <f t="shared" ca="1" si="7889"/>
        <v>CHDN_E</v>
      </c>
      <c r="V1577" s="9" t="str">
        <f t="shared" ca="1" si="7889"/>
        <v>VINHO BRANCO</v>
      </c>
      <c r="W1577" s="9" t="str">
        <f t="shared" ca="1" si="7889"/>
        <v>4_TPK_2,0 l</v>
      </c>
      <c r="X1577" s="29">
        <f t="shared" ca="1" si="7889"/>
        <v>4</v>
      </c>
      <c r="Y1577" s="30">
        <f t="shared" ca="1" si="7889"/>
        <v>131</v>
      </c>
      <c r="Z1577" s="30">
        <f t="shared" ca="1" si="7889"/>
        <v>78</v>
      </c>
      <c r="AA1577" s="40">
        <v>5</v>
      </c>
      <c r="AB1577" s="9" t="str">
        <f t="shared" ref="AB1577:AE1577" ca="1" si="7890">INDIRECT(ADDRESS($AA1577+1,AB$2,,,AB$1))</f>
        <v>PARQUE SUL</v>
      </c>
      <c r="AC1577" s="9" t="str">
        <f t="shared" ca="1" si="7890"/>
        <v>PS</v>
      </c>
      <c r="AD1577" s="9" t="str">
        <f t="shared" ca="1" si="7890"/>
        <v>RIO DE JANEIRO</v>
      </c>
      <c r="AE1577" s="9" t="str">
        <f t="shared" ca="1" si="7890"/>
        <v>BRASIL</v>
      </c>
      <c r="AF1577" s="40">
        <v>8</v>
      </c>
      <c r="AG1577" s="9" t="str">
        <f t="shared" ref="AG1577:AL1577" ca="1" si="7891">INDIRECT(ADDRESS($AF1577+1,AG$2,,,AG$1))</f>
        <v>JOAQUIM DE DEUS</v>
      </c>
      <c r="AH1577" s="9" t="str">
        <f t="shared" ca="1" si="7891"/>
        <v>JD</v>
      </c>
      <c r="AI1577" s="9">
        <f t="shared" ca="1" si="7891"/>
        <v>2231</v>
      </c>
      <c r="AJ1577" s="9" t="str">
        <f t="shared" ca="1" si="7891"/>
        <v>MENESES</v>
      </c>
      <c r="AK1577" s="9" t="str">
        <f t="shared" ca="1" si="7891"/>
        <v>BSB</v>
      </c>
      <c r="AL1577" s="9" t="str">
        <f t="shared" ca="1" si="7891"/>
        <v>BSB</v>
      </c>
      <c r="AM1577" s="52">
        <v>3</v>
      </c>
      <c r="AN1577" s="41">
        <v>1.3999999999999999E-2</v>
      </c>
      <c r="AO1577" s="42">
        <f t="shared" ca="1" si="24"/>
        <v>393</v>
      </c>
      <c r="AP1577" s="42">
        <f t="shared" ca="1" si="25"/>
        <v>234</v>
      </c>
      <c r="AQ1577" s="42">
        <f t="shared" ca="1" si="26"/>
        <v>387.49799999999999</v>
      </c>
    </row>
    <row r="1578" spans="1:43" ht="14">
      <c r="A1578" s="9">
        <f t="shared" si="18"/>
        <v>1577</v>
      </c>
      <c r="B1578" s="9">
        <v>802</v>
      </c>
      <c r="C1578" s="50">
        <v>43309</v>
      </c>
      <c r="D1578" s="39">
        <v>43314</v>
      </c>
      <c r="E1578" s="39">
        <v>43315</v>
      </c>
      <c r="F1578" s="40">
        <v>570</v>
      </c>
      <c r="G1578" s="7">
        <f t="shared" ref="G1578:L1578" ca="1" si="7892">INDIRECT(ADDRESS($F1578+1,G$2,,,G$1))</f>
        <v>43306</v>
      </c>
      <c r="H1578" s="27">
        <f t="shared" ca="1" si="7892"/>
        <v>43312</v>
      </c>
      <c r="I1578" s="9">
        <f t="shared" ca="1" si="7892"/>
        <v>4</v>
      </c>
      <c r="J1578" s="9">
        <f t="shared" ca="1" si="7892"/>
        <v>3</v>
      </c>
      <c r="K1578" s="28">
        <f t="shared" ca="1" si="7892"/>
        <v>43101</v>
      </c>
      <c r="L1578" s="9">
        <f t="shared" ca="1" si="7892"/>
        <v>4</v>
      </c>
      <c r="M1578" s="40">
        <v>17</v>
      </c>
      <c r="N1578" s="9" t="str">
        <f t="shared" ref="N1578:R1578" ca="1" si="7893">INDIRECT(ADDRESS($M1578+1,N$2,,,N$1))</f>
        <v>DONA DE CASA SUPERM LTDA</v>
      </c>
      <c r="O1578" s="9" t="str">
        <f t="shared" ca="1" si="7893"/>
        <v>DCSM</v>
      </c>
      <c r="P1578" s="9" t="str">
        <f t="shared" ca="1" si="7893"/>
        <v>RUA IPÊ AMARELO, 45</v>
      </c>
      <c r="Q1578" s="9" t="str">
        <f t="shared" ca="1" si="7893"/>
        <v>BRASÍLIA</v>
      </c>
      <c r="R1578" s="9" t="str">
        <f t="shared" ca="1" si="7893"/>
        <v>DF</v>
      </c>
      <c r="S1578" s="40">
        <v>16</v>
      </c>
      <c r="T1578" s="9" t="str">
        <f t="shared" ref="T1578:Z1578" ca="1" si="7894">INDIRECT(ADDRESS($S1578+1,T$2,,,T$1))</f>
        <v>ESPUMANTE DEMI-SEC</v>
      </c>
      <c r="U1578" s="9" t="str">
        <f t="shared" ca="1" si="7894"/>
        <v>ES_DS</v>
      </c>
      <c r="V1578" s="9" t="str">
        <f t="shared" ca="1" si="7894"/>
        <v>ESPUMANTE</v>
      </c>
      <c r="W1578" s="9" t="str">
        <f t="shared" ca="1" si="7894"/>
        <v>12_BTL_0,75 l</v>
      </c>
      <c r="X1578" s="29">
        <f t="shared" ca="1" si="7894"/>
        <v>12</v>
      </c>
      <c r="Y1578" s="30">
        <f t="shared" ca="1" si="7894"/>
        <v>223</v>
      </c>
      <c r="Z1578" s="30">
        <f t="shared" ca="1" si="7894"/>
        <v>111</v>
      </c>
      <c r="AA1578" s="40">
        <v>3</v>
      </c>
      <c r="AB1578" s="9" t="str">
        <f t="shared" ref="AB1578:AE1578" ca="1" si="7895">INDIRECT(ADDRESS($AA1578+1,AB$2,,,AB$1))</f>
        <v>AGUIA</v>
      </c>
      <c r="AC1578" s="9" t="str">
        <f t="shared" ca="1" si="7895"/>
        <v>AG</v>
      </c>
      <c r="AD1578" s="9" t="str">
        <f t="shared" ca="1" si="7895"/>
        <v>PORTO ALEGRE</v>
      </c>
      <c r="AE1578" s="9" t="str">
        <f t="shared" ca="1" si="7895"/>
        <v>BRASIL</v>
      </c>
      <c r="AF1578" s="40">
        <v>13</v>
      </c>
      <c r="AG1578" s="9" t="str">
        <f t="shared" ref="AG1578:AL1578" ca="1" si="7896">INDIRECT(ADDRESS($AF1578+1,AG$2,,,AG$1))</f>
        <v>THAIS LETICIA</v>
      </c>
      <c r="AH1578" s="9" t="str">
        <f t="shared" ca="1" si="7896"/>
        <v>TL</v>
      </c>
      <c r="AI1578" s="9">
        <f t="shared" ca="1" si="7896"/>
        <v>2154</v>
      </c>
      <c r="AJ1578" s="9" t="str">
        <f t="shared" ca="1" si="7896"/>
        <v>ANTÔNIO</v>
      </c>
      <c r="AK1578" s="9" t="str">
        <f t="shared" ca="1" si="7896"/>
        <v>SPAULO</v>
      </c>
      <c r="AL1578" s="9" t="str">
        <f t="shared" ca="1" si="7896"/>
        <v>SPAULO</v>
      </c>
      <c r="AM1578" s="52">
        <v>2</v>
      </c>
      <c r="AN1578" s="41">
        <v>1.2E-2</v>
      </c>
      <c r="AO1578" s="42">
        <f t="shared" ca="1" si="24"/>
        <v>446</v>
      </c>
      <c r="AP1578" s="42">
        <f t="shared" ca="1" si="25"/>
        <v>222</v>
      </c>
      <c r="AQ1578" s="42">
        <f t="shared" ca="1" si="26"/>
        <v>440.64799999999997</v>
      </c>
    </row>
    <row r="1579" spans="1:43" ht="14">
      <c r="A1579" s="9">
        <f t="shared" si="18"/>
        <v>1578</v>
      </c>
      <c r="B1579" s="9">
        <v>802</v>
      </c>
      <c r="C1579" s="50">
        <v>43309</v>
      </c>
      <c r="D1579" s="39">
        <v>43314</v>
      </c>
      <c r="E1579" s="39">
        <v>43315</v>
      </c>
      <c r="F1579" s="40">
        <v>570</v>
      </c>
      <c r="G1579" s="7">
        <f t="shared" ref="G1579:L1579" ca="1" si="7897">INDIRECT(ADDRESS($F1579+1,G$2,,,G$1))</f>
        <v>43306</v>
      </c>
      <c r="H1579" s="27">
        <f t="shared" ca="1" si="7897"/>
        <v>43312</v>
      </c>
      <c r="I1579" s="9">
        <f t="shared" ca="1" si="7897"/>
        <v>4</v>
      </c>
      <c r="J1579" s="9">
        <f t="shared" ca="1" si="7897"/>
        <v>3</v>
      </c>
      <c r="K1579" s="28">
        <f t="shared" ca="1" si="7897"/>
        <v>43101</v>
      </c>
      <c r="L1579" s="9">
        <f t="shared" ca="1" si="7897"/>
        <v>4</v>
      </c>
      <c r="M1579" s="40">
        <v>17</v>
      </c>
      <c r="N1579" s="9" t="str">
        <f t="shared" ref="N1579:R1579" ca="1" si="7898">INDIRECT(ADDRESS($M1579+1,N$2,,,N$1))</f>
        <v>DONA DE CASA SUPERM LTDA</v>
      </c>
      <c r="O1579" s="9" t="str">
        <f t="shared" ca="1" si="7898"/>
        <v>DCSM</v>
      </c>
      <c r="P1579" s="9" t="str">
        <f t="shared" ca="1" si="7898"/>
        <v>RUA IPÊ AMARELO, 45</v>
      </c>
      <c r="Q1579" s="9" t="str">
        <f t="shared" ca="1" si="7898"/>
        <v>BRASÍLIA</v>
      </c>
      <c r="R1579" s="9" t="str">
        <f t="shared" ca="1" si="7898"/>
        <v>DF</v>
      </c>
      <c r="S1579" s="40">
        <v>21</v>
      </c>
      <c r="T1579" s="9" t="str">
        <f t="shared" ref="T1579:Z1579" ca="1" si="7899">INDIRECT(ADDRESS($S1579+1,T$2,,,T$1))</f>
        <v>TINTO DE MESA</v>
      </c>
      <c r="U1579" s="9" t="str">
        <f t="shared" ca="1" si="7899"/>
        <v>TNT_MS_E</v>
      </c>
      <c r="V1579" s="9" t="str">
        <f t="shared" ca="1" si="7899"/>
        <v>VINHO TINTO</v>
      </c>
      <c r="W1579" s="9" t="str">
        <f t="shared" ca="1" si="7899"/>
        <v>4_TPK_2,0 l</v>
      </c>
      <c r="X1579" s="29">
        <f t="shared" ca="1" si="7899"/>
        <v>4</v>
      </c>
      <c r="Y1579" s="30">
        <f t="shared" ca="1" si="7899"/>
        <v>101</v>
      </c>
      <c r="Z1579" s="30">
        <f t="shared" ca="1" si="7899"/>
        <v>61</v>
      </c>
      <c r="AA1579" s="40">
        <v>4</v>
      </c>
      <c r="AB1579" s="9" t="str">
        <f t="shared" ref="AB1579:AE1579" ca="1" si="7900">INDIRECT(ADDRESS($AA1579+1,AB$2,,,AB$1))</f>
        <v>AGUA LIMPA</v>
      </c>
      <c r="AC1579" s="9" t="str">
        <f t="shared" ca="1" si="7900"/>
        <v>AL</v>
      </c>
      <c r="AD1579" s="9" t="str">
        <f t="shared" ca="1" si="7900"/>
        <v>BELORIZONTE</v>
      </c>
      <c r="AE1579" s="9" t="str">
        <f t="shared" ca="1" si="7900"/>
        <v>BRASIL</v>
      </c>
      <c r="AF1579" s="40">
        <v>11</v>
      </c>
      <c r="AG1579" s="9" t="str">
        <f t="shared" ref="AG1579:AL1579" ca="1" si="7901">INDIRECT(ADDRESS($AF1579+1,AG$2,,,AG$1))</f>
        <v>DEBORA CALIXTO</v>
      </c>
      <c r="AH1579" s="9" t="str">
        <f t="shared" ca="1" si="7901"/>
        <v>DC</v>
      </c>
      <c r="AI1579" s="9">
        <f t="shared" ca="1" si="7901"/>
        <v>2188</v>
      </c>
      <c r="AJ1579" s="9" t="str">
        <f t="shared" ca="1" si="7901"/>
        <v>ANTÔNIO</v>
      </c>
      <c r="AK1579" s="9" t="str">
        <f t="shared" ca="1" si="7901"/>
        <v>SPAULO</v>
      </c>
      <c r="AL1579" s="9" t="str">
        <f t="shared" ca="1" si="7901"/>
        <v>SPAULO</v>
      </c>
      <c r="AM1579" s="52">
        <v>3</v>
      </c>
      <c r="AN1579" s="41">
        <v>0</v>
      </c>
      <c r="AO1579" s="42">
        <f t="shared" ca="1" si="24"/>
        <v>303</v>
      </c>
      <c r="AP1579" s="42">
        <f t="shared" ca="1" si="25"/>
        <v>183</v>
      </c>
      <c r="AQ1579" s="42">
        <f t="shared" ca="1" si="26"/>
        <v>303</v>
      </c>
    </row>
    <row r="1580" spans="1:43" ht="14">
      <c r="A1580" s="9">
        <f t="shared" si="18"/>
        <v>1579</v>
      </c>
      <c r="B1580" s="9">
        <v>802</v>
      </c>
      <c r="C1580" s="50">
        <v>43309</v>
      </c>
      <c r="D1580" s="39">
        <v>43314</v>
      </c>
      <c r="E1580" s="39">
        <v>43315</v>
      </c>
      <c r="F1580" s="40">
        <v>570</v>
      </c>
      <c r="G1580" s="7">
        <f t="shared" ref="G1580:L1580" ca="1" si="7902">INDIRECT(ADDRESS($F1580+1,G$2,,,G$1))</f>
        <v>43306</v>
      </c>
      <c r="H1580" s="27">
        <f t="shared" ca="1" si="7902"/>
        <v>43312</v>
      </c>
      <c r="I1580" s="9">
        <f t="shared" ca="1" si="7902"/>
        <v>4</v>
      </c>
      <c r="J1580" s="9">
        <f t="shared" ca="1" si="7902"/>
        <v>3</v>
      </c>
      <c r="K1580" s="28">
        <f t="shared" ca="1" si="7902"/>
        <v>43101</v>
      </c>
      <c r="L1580" s="9">
        <f t="shared" ca="1" si="7902"/>
        <v>4</v>
      </c>
      <c r="M1580" s="40">
        <v>17</v>
      </c>
      <c r="N1580" s="9" t="str">
        <f t="shared" ref="N1580:R1580" ca="1" si="7903">INDIRECT(ADDRESS($M1580+1,N$2,,,N$1))</f>
        <v>DONA DE CASA SUPERM LTDA</v>
      </c>
      <c r="O1580" s="9" t="str">
        <f t="shared" ca="1" si="7903"/>
        <v>DCSM</v>
      </c>
      <c r="P1580" s="9" t="str">
        <f t="shared" ca="1" si="7903"/>
        <v>RUA IPÊ AMARELO, 45</v>
      </c>
      <c r="Q1580" s="9" t="str">
        <f t="shared" ca="1" si="7903"/>
        <v>BRASÍLIA</v>
      </c>
      <c r="R1580" s="9" t="str">
        <f t="shared" ca="1" si="7903"/>
        <v>DF</v>
      </c>
      <c r="S1580" s="40">
        <v>26</v>
      </c>
      <c r="T1580" s="9" t="str">
        <f t="shared" ref="T1580:Z1580" ca="1" si="7904">INDIRECT(ADDRESS($S1580+1,T$2,,,T$1))</f>
        <v>SAUVIGNON BLANC</v>
      </c>
      <c r="U1580" s="9" t="str">
        <f t="shared" ca="1" si="7904"/>
        <v>SAVN_BL_E</v>
      </c>
      <c r="V1580" s="9" t="str">
        <f t="shared" ca="1" si="7904"/>
        <v>VINHO BRANCO</v>
      </c>
      <c r="W1580" s="9" t="str">
        <f t="shared" ca="1" si="7904"/>
        <v>4_TPK_2,0 l</v>
      </c>
      <c r="X1580" s="29">
        <f t="shared" ca="1" si="7904"/>
        <v>4</v>
      </c>
      <c r="Y1580" s="30">
        <f t="shared" ca="1" si="7904"/>
        <v>123</v>
      </c>
      <c r="Z1580" s="30">
        <f t="shared" ca="1" si="7904"/>
        <v>80</v>
      </c>
      <c r="AA1580" s="40">
        <v>3</v>
      </c>
      <c r="AB1580" s="9" t="str">
        <f t="shared" ref="AB1580:AE1580" ca="1" si="7905">INDIRECT(ADDRESS($AA1580+1,AB$2,,,AB$1))</f>
        <v>AGUIA</v>
      </c>
      <c r="AC1580" s="9" t="str">
        <f t="shared" ca="1" si="7905"/>
        <v>AG</v>
      </c>
      <c r="AD1580" s="9" t="str">
        <f t="shared" ca="1" si="7905"/>
        <v>PORTO ALEGRE</v>
      </c>
      <c r="AE1580" s="9" t="str">
        <f t="shared" ca="1" si="7905"/>
        <v>BRASIL</v>
      </c>
      <c r="AF1580" s="40">
        <v>11</v>
      </c>
      <c r="AG1580" s="9" t="str">
        <f t="shared" ref="AG1580:AL1580" ca="1" si="7906">INDIRECT(ADDRESS($AF1580+1,AG$2,,,AG$1))</f>
        <v>DEBORA CALIXTO</v>
      </c>
      <c r="AH1580" s="9" t="str">
        <f t="shared" ca="1" si="7906"/>
        <v>DC</v>
      </c>
      <c r="AI1580" s="9">
        <f t="shared" ca="1" si="7906"/>
        <v>2188</v>
      </c>
      <c r="AJ1580" s="9" t="str">
        <f t="shared" ca="1" si="7906"/>
        <v>ANTÔNIO</v>
      </c>
      <c r="AK1580" s="9" t="str">
        <f t="shared" ca="1" si="7906"/>
        <v>SPAULO</v>
      </c>
      <c r="AL1580" s="9" t="str">
        <f t="shared" ca="1" si="7906"/>
        <v>SPAULO</v>
      </c>
      <c r="AM1580" s="52">
        <v>3</v>
      </c>
      <c r="AN1580" s="41">
        <v>6.0999999999999999E-2</v>
      </c>
      <c r="AO1580" s="42">
        <f t="shared" ca="1" si="24"/>
        <v>369</v>
      </c>
      <c r="AP1580" s="42">
        <f t="shared" ca="1" si="25"/>
        <v>240</v>
      </c>
      <c r="AQ1580" s="42">
        <f t="shared" ca="1" si="26"/>
        <v>346.49100000000004</v>
      </c>
    </row>
    <row r="1581" spans="1:43" ht="14">
      <c r="A1581" s="9">
        <f t="shared" si="18"/>
        <v>1580</v>
      </c>
      <c r="B1581" s="9">
        <v>803</v>
      </c>
      <c r="C1581" s="50">
        <v>43308</v>
      </c>
      <c r="D1581" s="39">
        <v>43312</v>
      </c>
      <c r="E1581" s="39">
        <v>43313</v>
      </c>
      <c r="F1581" s="40">
        <v>571</v>
      </c>
      <c r="G1581" s="7">
        <f t="shared" ref="G1581:L1581" ca="1" si="7907">INDIRECT(ADDRESS($F1581+1,G$2,,,G$1))</f>
        <v>43307</v>
      </c>
      <c r="H1581" s="27">
        <f t="shared" ca="1" si="7907"/>
        <v>43312</v>
      </c>
      <c r="I1581" s="9">
        <f t="shared" ca="1" si="7907"/>
        <v>5</v>
      </c>
      <c r="J1581" s="9">
        <f t="shared" ca="1" si="7907"/>
        <v>3</v>
      </c>
      <c r="K1581" s="28">
        <f t="shared" ca="1" si="7907"/>
        <v>43101</v>
      </c>
      <c r="L1581" s="9">
        <f t="shared" ca="1" si="7907"/>
        <v>5</v>
      </c>
      <c r="M1581" s="40">
        <v>37</v>
      </c>
      <c r="N1581" s="9" t="str">
        <f t="shared" ref="N1581:R1581" ca="1" si="7908">INDIRECT(ADDRESS($M1581+1,N$2,,,N$1))</f>
        <v>FOGO NO CHÃO CHURRASCARIA</v>
      </c>
      <c r="O1581" s="9" t="str">
        <f t="shared" ca="1" si="7908"/>
        <v>FNCC</v>
      </c>
      <c r="P1581" s="9" t="str">
        <f t="shared" ca="1" si="7908"/>
        <v>RUA DA CARNE, 11</v>
      </c>
      <c r="Q1581" s="9" t="str">
        <f t="shared" ca="1" si="7908"/>
        <v>SÃO PAULO</v>
      </c>
      <c r="R1581" s="9" t="str">
        <f t="shared" ca="1" si="7908"/>
        <v>SP</v>
      </c>
      <c r="S1581" s="40">
        <v>25</v>
      </c>
      <c r="T1581" s="9" t="str">
        <f t="shared" ref="T1581:Z1581" ca="1" si="7909">INDIRECT(ADDRESS($S1581+1,T$2,,,T$1))</f>
        <v>SAUVIGNON</v>
      </c>
      <c r="U1581" s="9" t="str">
        <f t="shared" ca="1" si="7909"/>
        <v>SAVN_E</v>
      </c>
      <c r="V1581" s="9" t="str">
        <f t="shared" ca="1" si="7909"/>
        <v>VINHO TINTO</v>
      </c>
      <c r="W1581" s="9" t="str">
        <f t="shared" ca="1" si="7909"/>
        <v>4_TPK_2,0 l</v>
      </c>
      <c r="X1581" s="29">
        <f t="shared" ca="1" si="7909"/>
        <v>4</v>
      </c>
      <c r="Y1581" s="30">
        <f t="shared" ca="1" si="7909"/>
        <v>121</v>
      </c>
      <c r="Z1581" s="30">
        <f t="shared" ca="1" si="7909"/>
        <v>27</v>
      </c>
      <c r="AA1581" s="40">
        <v>4</v>
      </c>
      <c r="AB1581" s="9" t="str">
        <f t="shared" ref="AB1581:AE1581" ca="1" si="7910">INDIRECT(ADDRESS($AA1581+1,AB$2,,,AB$1))</f>
        <v>AGUA LIMPA</v>
      </c>
      <c r="AC1581" s="9" t="str">
        <f t="shared" ca="1" si="7910"/>
        <v>AL</v>
      </c>
      <c r="AD1581" s="9" t="str">
        <f t="shared" ca="1" si="7910"/>
        <v>BELORIZONTE</v>
      </c>
      <c r="AE1581" s="9" t="str">
        <f t="shared" ca="1" si="7910"/>
        <v>BRASIL</v>
      </c>
      <c r="AF1581" s="40">
        <v>11</v>
      </c>
      <c r="AG1581" s="9" t="str">
        <f t="shared" ref="AG1581:AL1581" ca="1" si="7911">INDIRECT(ADDRESS($AF1581+1,AG$2,,,AG$1))</f>
        <v>DEBORA CALIXTO</v>
      </c>
      <c r="AH1581" s="9" t="str">
        <f t="shared" ca="1" si="7911"/>
        <v>DC</v>
      </c>
      <c r="AI1581" s="9">
        <f t="shared" ca="1" si="7911"/>
        <v>2188</v>
      </c>
      <c r="AJ1581" s="9" t="str">
        <f t="shared" ca="1" si="7911"/>
        <v>ANTÔNIO</v>
      </c>
      <c r="AK1581" s="9" t="str">
        <f t="shared" ca="1" si="7911"/>
        <v>SPAULO</v>
      </c>
      <c r="AL1581" s="9" t="str">
        <f t="shared" ca="1" si="7911"/>
        <v>SPAULO</v>
      </c>
      <c r="AM1581" s="52">
        <v>3</v>
      </c>
      <c r="AN1581" s="41">
        <v>0.154</v>
      </c>
      <c r="AO1581" s="42">
        <f t="shared" ca="1" si="24"/>
        <v>363</v>
      </c>
      <c r="AP1581" s="42">
        <f t="shared" ca="1" si="25"/>
        <v>81</v>
      </c>
      <c r="AQ1581" s="42">
        <f t="shared" ca="1" si="26"/>
        <v>307.09800000000001</v>
      </c>
    </row>
    <row r="1582" spans="1:43" ht="14">
      <c r="A1582" s="9">
        <f t="shared" si="18"/>
        <v>1581</v>
      </c>
      <c r="B1582" s="9">
        <v>804</v>
      </c>
      <c r="C1582" s="50">
        <v>43308</v>
      </c>
      <c r="D1582" s="39">
        <v>43312</v>
      </c>
      <c r="E1582" s="39">
        <v>43312</v>
      </c>
      <c r="F1582" s="40">
        <v>571</v>
      </c>
      <c r="G1582" s="7">
        <f t="shared" ref="G1582:L1582" ca="1" si="7912">INDIRECT(ADDRESS($F1582+1,G$2,,,G$1))</f>
        <v>43307</v>
      </c>
      <c r="H1582" s="27">
        <f t="shared" ca="1" si="7912"/>
        <v>43312</v>
      </c>
      <c r="I1582" s="9">
        <f t="shared" ca="1" si="7912"/>
        <v>5</v>
      </c>
      <c r="J1582" s="9">
        <f t="shared" ca="1" si="7912"/>
        <v>3</v>
      </c>
      <c r="K1582" s="28">
        <f t="shared" ca="1" si="7912"/>
        <v>43101</v>
      </c>
      <c r="L1582" s="9">
        <f t="shared" ca="1" si="7912"/>
        <v>5</v>
      </c>
      <c r="M1582" s="40">
        <v>5</v>
      </c>
      <c r="N1582" s="9" t="str">
        <f t="shared" ref="N1582:R1582" ca="1" si="7913">INDIRECT(ADDRESS($M1582+1,N$2,,,N$1))</f>
        <v>ULTRA BOX</v>
      </c>
      <c r="O1582" s="9" t="str">
        <f t="shared" ca="1" si="7913"/>
        <v>UBX</v>
      </c>
      <c r="P1582" s="9" t="str">
        <f t="shared" ca="1" si="7913"/>
        <v>RUA Z, 32</v>
      </c>
      <c r="Q1582" s="9" t="str">
        <f t="shared" ca="1" si="7913"/>
        <v>RIBEIRÃO PRETO</v>
      </c>
      <c r="R1582" s="9" t="str">
        <f t="shared" ca="1" si="7913"/>
        <v>SP</v>
      </c>
      <c r="S1582" s="40">
        <v>20</v>
      </c>
      <c r="T1582" s="9" t="str">
        <f t="shared" ref="T1582:Z1582" ca="1" si="7914">INDIRECT(ADDRESS($S1582+1,T$2,,,T$1))</f>
        <v>MALBEC RESERVA</v>
      </c>
      <c r="U1582" s="9" t="str">
        <f t="shared" ca="1" si="7914"/>
        <v>MBC_RS</v>
      </c>
      <c r="V1582" s="9" t="str">
        <f t="shared" ca="1" si="7914"/>
        <v>VINHO TINTO</v>
      </c>
      <c r="W1582" s="9" t="str">
        <f t="shared" ca="1" si="7914"/>
        <v>12_BTL_0,75 l</v>
      </c>
      <c r="X1582" s="29">
        <f t="shared" ca="1" si="7914"/>
        <v>12</v>
      </c>
      <c r="Y1582" s="30">
        <f t="shared" ca="1" si="7914"/>
        <v>298</v>
      </c>
      <c r="Z1582" s="30">
        <f t="shared" ca="1" si="7914"/>
        <v>154</v>
      </c>
      <c r="AA1582" s="40">
        <v>1</v>
      </c>
      <c r="AB1582" s="9" t="str">
        <f t="shared" ref="AB1582:AE1582" ca="1" si="7915">INDIRECT(ADDRESS($AA1582+1,AB$2,,,AB$1))</f>
        <v>CAMPO BELO</v>
      </c>
      <c r="AC1582" s="9" t="str">
        <f t="shared" ca="1" si="7915"/>
        <v>CB</v>
      </c>
      <c r="AD1582" s="9" t="str">
        <f t="shared" ca="1" si="7915"/>
        <v>SÃO PAULO</v>
      </c>
      <c r="AE1582" s="9" t="str">
        <f t="shared" ca="1" si="7915"/>
        <v>BRASIL</v>
      </c>
      <c r="AF1582" s="40">
        <v>2</v>
      </c>
      <c r="AG1582" s="9" t="str">
        <f t="shared" ref="AG1582:AL1582" ca="1" si="7916">INDIRECT(ADDRESS($AF1582+1,AG$2,,,AG$1))</f>
        <v>RIBAMAR NOGUEIRA</v>
      </c>
      <c r="AH1582" s="9" t="str">
        <f t="shared" ca="1" si="7916"/>
        <v>RN</v>
      </c>
      <c r="AI1582" s="9">
        <f t="shared" ca="1" si="7916"/>
        <v>2432</v>
      </c>
      <c r="AJ1582" s="9" t="str">
        <f t="shared" ca="1" si="7916"/>
        <v>AGUIAR</v>
      </c>
      <c r="AK1582" s="9" t="str">
        <f t="shared" ca="1" si="7916"/>
        <v>CTBA</v>
      </c>
      <c r="AL1582" s="9" t="str">
        <f t="shared" ca="1" si="7916"/>
        <v>CTBA</v>
      </c>
      <c r="AM1582" s="52">
        <v>1</v>
      </c>
      <c r="AN1582" s="41">
        <v>6.8000000000000005E-2</v>
      </c>
      <c r="AO1582" s="42">
        <f t="shared" ca="1" si="24"/>
        <v>298</v>
      </c>
      <c r="AP1582" s="42">
        <f t="shared" ca="1" si="25"/>
        <v>154</v>
      </c>
      <c r="AQ1582" s="42">
        <f t="shared" ca="1" si="26"/>
        <v>277.73599999999999</v>
      </c>
    </row>
    <row r="1583" spans="1:43" ht="14">
      <c r="A1583" s="9">
        <f t="shared" si="18"/>
        <v>1582</v>
      </c>
      <c r="B1583" s="9">
        <v>805</v>
      </c>
      <c r="C1583" s="50">
        <v>43309</v>
      </c>
      <c r="D1583" s="39">
        <v>43315</v>
      </c>
      <c r="E1583" s="39">
        <v>43313</v>
      </c>
      <c r="F1583" s="40">
        <v>572</v>
      </c>
      <c r="G1583" s="7">
        <f t="shared" ref="G1583:L1583" ca="1" si="7917">INDIRECT(ADDRESS($F1583+1,G$2,,,G$1))</f>
        <v>43308</v>
      </c>
      <c r="H1583" s="27">
        <f t="shared" ca="1" si="7917"/>
        <v>43312</v>
      </c>
      <c r="I1583" s="9">
        <f t="shared" ca="1" si="7917"/>
        <v>6</v>
      </c>
      <c r="J1583" s="9">
        <f t="shared" ca="1" si="7917"/>
        <v>3</v>
      </c>
      <c r="K1583" s="28">
        <f t="shared" ca="1" si="7917"/>
        <v>43101</v>
      </c>
      <c r="L1583" s="9">
        <f t="shared" ca="1" si="7917"/>
        <v>6</v>
      </c>
      <c r="M1583" s="40">
        <v>21</v>
      </c>
      <c r="N1583" s="9" t="str">
        <f t="shared" ref="N1583:R1583" ca="1" si="7918">INDIRECT(ADDRESS($M1583+1,N$2,,,N$1))</f>
        <v>COZINHA MINEIRA REST.</v>
      </c>
      <c r="O1583" s="9" t="str">
        <f t="shared" ca="1" si="7918"/>
        <v>CMR</v>
      </c>
      <c r="P1583" s="9" t="str">
        <f t="shared" ca="1" si="7918"/>
        <v>RUA 7 DE SETEMBRO</v>
      </c>
      <c r="Q1583" s="9" t="str">
        <f t="shared" ca="1" si="7918"/>
        <v>BELORIZONTE</v>
      </c>
      <c r="R1583" s="9" t="str">
        <f t="shared" ca="1" si="7918"/>
        <v>MG</v>
      </c>
      <c r="S1583" s="40">
        <v>21</v>
      </c>
      <c r="T1583" s="9" t="str">
        <f t="shared" ref="T1583:Z1583" ca="1" si="7919">INDIRECT(ADDRESS($S1583+1,T$2,,,T$1))</f>
        <v>TINTO DE MESA</v>
      </c>
      <c r="U1583" s="9" t="str">
        <f t="shared" ca="1" si="7919"/>
        <v>TNT_MS_E</v>
      </c>
      <c r="V1583" s="9" t="str">
        <f t="shared" ca="1" si="7919"/>
        <v>VINHO TINTO</v>
      </c>
      <c r="W1583" s="9" t="str">
        <f t="shared" ca="1" si="7919"/>
        <v>4_TPK_2,0 l</v>
      </c>
      <c r="X1583" s="29">
        <f t="shared" ca="1" si="7919"/>
        <v>4</v>
      </c>
      <c r="Y1583" s="30">
        <f t="shared" ca="1" si="7919"/>
        <v>101</v>
      </c>
      <c r="Z1583" s="30">
        <f t="shared" ca="1" si="7919"/>
        <v>61</v>
      </c>
      <c r="AA1583" s="40">
        <v>2</v>
      </c>
      <c r="AB1583" s="9" t="str">
        <f t="shared" ref="AB1583:AE1583" ca="1" si="7920">INDIRECT(ADDRESS($AA1583+1,AB$2,,,AB$1))</f>
        <v>MARTE</v>
      </c>
      <c r="AC1583" s="9" t="str">
        <f t="shared" ca="1" si="7920"/>
        <v>MT</v>
      </c>
      <c r="AD1583" s="9" t="str">
        <f t="shared" ca="1" si="7920"/>
        <v>CURITIBA</v>
      </c>
      <c r="AE1583" s="9" t="str">
        <f t="shared" ca="1" si="7920"/>
        <v>BRASIL</v>
      </c>
      <c r="AF1583" s="40">
        <v>5</v>
      </c>
      <c r="AG1583" s="9" t="str">
        <f t="shared" ref="AG1583:AL1583" ca="1" si="7921">INDIRECT(ADDRESS($AF1583+1,AG$2,,,AG$1))</f>
        <v>ALICE SILVEIRA</v>
      </c>
      <c r="AH1583" s="9" t="str">
        <f t="shared" ca="1" si="7921"/>
        <v>AS</v>
      </c>
      <c r="AI1583" s="9">
        <f t="shared" ca="1" si="7921"/>
        <v>2106</v>
      </c>
      <c r="AJ1583" s="9" t="str">
        <f t="shared" ca="1" si="7921"/>
        <v>AGUIAR</v>
      </c>
      <c r="AK1583" s="9" t="str">
        <f t="shared" ca="1" si="7921"/>
        <v>CTBA</v>
      </c>
      <c r="AL1583" s="9" t="str">
        <f t="shared" ca="1" si="7921"/>
        <v>CTBA</v>
      </c>
      <c r="AM1583" s="52">
        <v>3</v>
      </c>
      <c r="AN1583" s="41">
        <v>1.3999999999999999E-2</v>
      </c>
      <c r="AO1583" s="42">
        <f t="shared" ca="1" si="24"/>
        <v>303</v>
      </c>
      <c r="AP1583" s="42">
        <f t="shared" ca="1" si="25"/>
        <v>183</v>
      </c>
      <c r="AQ1583" s="42">
        <f t="shared" ca="1" si="26"/>
        <v>298.75799999999998</v>
      </c>
    </row>
    <row r="1584" spans="1:43" ht="14">
      <c r="A1584" s="9">
        <f t="shared" si="18"/>
        <v>1583</v>
      </c>
      <c r="B1584" s="9">
        <v>806</v>
      </c>
      <c r="C1584" s="50">
        <v>43308</v>
      </c>
      <c r="D1584" s="39">
        <v>43313</v>
      </c>
      <c r="E1584" s="39">
        <v>43315</v>
      </c>
      <c r="F1584" s="40">
        <v>572</v>
      </c>
      <c r="G1584" s="7">
        <f t="shared" ref="G1584:L1584" ca="1" si="7922">INDIRECT(ADDRESS($F1584+1,G$2,,,G$1))</f>
        <v>43308</v>
      </c>
      <c r="H1584" s="27">
        <f t="shared" ca="1" si="7922"/>
        <v>43312</v>
      </c>
      <c r="I1584" s="9">
        <f t="shared" ca="1" si="7922"/>
        <v>6</v>
      </c>
      <c r="J1584" s="9">
        <f t="shared" ca="1" si="7922"/>
        <v>3</v>
      </c>
      <c r="K1584" s="28">
        <f t="shared" ca="1" si="7922"/>
        <v>43101</v>
      </c>
      <c r="L1584" s="9">
        <f t="shared" ca="1" si="7922"/>
        <v>6</v>
      </c>
      <c r="M1584" s="40">
        <v>29</v>
      </c>
      <c r="N1584" s="9" t="str">
        <f t="shared" ref="N1584:R1584" ca="1" si="7923">INDIRECT(ADDRESS($M1584+1,N$2,,,N$1))</f>
        <v>CHURASCARIA DO GAUCHO</v>
      </c>
      <c r="O1584" s="9" t="str">
        <f t="shared" ca="1" si="7923"/>
        <v>CHG</v>
      </c>
      <c r="P1584" s="9" t="str">
        <f t="shared" ca="1" si="7923"/>
        <v>RUA DOS PAMPAS, SN.</v>
      </c>
      <c r="Q1584" s="9" t="str">
        <f t="shared" ca="1" si="7923"/>
        <v>PORTO ALEGRE</v>
      </c>
      <c r="R1584" s="9" t="str">
        <f t="shared" ca="1" si="7923"/>
        <v>RS</v>
      </c>
      <c r="S1584" s="40">
        <v>14</v>
      </c>
      <c r="T1584" s="9" t="str">
        <f t="shared" ref="T1584:Z1584" ca="1" si="7924">INDIRECT(ADDRESS($S1584+1,T$2,,,T$1))</f>
        <v>ESPUMANTE BRUTT</v>
      </c>
      <c r="U1584" s="9" t="str">
        <f t="shared" ca="1" si="7924"/>
        <v>ES_BRT</v>
      </c>
      <c r="V1584" s="9" t="str">
        <f t="shared" ca="1" si="7924"/>
        <v>ESPUMANTE</v>
      </c>
      <c r="W1584" s="9" t="str">
        <f t="shared" ca="1" si="7924"/>
        <v>12_BTL_0,75 l</v>
      </c>
      <c r="X1584" s="29">
        <f t="shared" ca="1" si="7924"/>
        <v>12</v>
      </c>
      <c r="Y1584" s="30">
        <f t="shared" ca="1" si="7924"/>
        <v>223</v>
      </c>
      <c r="Z1584" s="30">
        <f t="shared" ca="1" si="7924"/>
        <v>108</v>
      </c>
      <c r="AA1584" s="40">
        <v>5</v>
      </c>
      <c r="AB1584" s="9" t="str">
        <f t="shared" ref="AB1584:AE1584" ca="1" si="7925">INDIRECT(ADDRESS($AA1584+1,AB$2,,,AB$1))</f>
        <v>PARQUE SUL</v>
      </c>
      <c r="AC1584" s="9" t="str">
        <f t="shared" ca="1" si="7925"/>
        <v>PS</v>
      </c>
      <c r="AD1584" s="9" t="str">
        <f t="shared" ca="1" si="7925"/>
        <v>RIO DE JANEIRO</v>
      </c>
      <c r="AE1584" s="9" t="str">
        <f t="shared" ca="1" si="7925"/>
        <v>BRASIL</v>
      </c>
      <c r="AF1584" s="40">
        <v>6</v>
      </c>
      <c r="AG1584" s="9" t="str">
        <f t="shared" ref="AG1584:AL1584" ca="1" si="7926">INDIRECT(ADDRESS($AF1584+1,AG$2,,,AG$1))</f>
        <v>CARMEN AGUIAR</v>
      </c>
      <c r="AH1584" s="9" t="str">
        <f t="shared" ca="1" si="7926"/>
        <v>CA</v>
      </c>
      <c r="AI1584" s="9">
        <f t="shared" ca="1" si="7926"/>
        <v>2211</v>
      </c>
      <c r="AJ1584" s="9" t="str">
        <f t="shared" ca="1" si="7926"/>
        <v>MENESES</v>
      </c>
      <c r="AK1584" s="9" t="str">
        <f t="shared" ca="1" si="7926"/>
        <v>BSB</v>
      </c>
      <c r="AL1584" s="9" t="str">
        <f t="shared" ca="1" si="7926"/>
        <v>BSB</v>
      </c>
      <c r="AM1584" s="52">
        <v>2</v>
      </c>
      <c r="AN1584" s="41">
        <v>5.7999999999999996E-2</v>
      </c>
      <c r="AO1584" s="42">
        <f t="shared" ca="1" si="24"/>
        <v>446</v>
      </c>
      <c r="AP1584" s="42">
        <f t="shared" ca="1" si="25"/>
        <v>216</v>
      </c>
      <c r="AQ1584" s="42">
        <f t="shared" ca="1" si="26"/>
        <v>420.13200000000001</v>
      </c>
    </row>
    <row r="1585" spans="1:43" ht="14">
      <c r="A1585" s="9">
        <f t="shared" si="18"/>
        <v>1584</v>
      </c>
      <c r="B1585" s="9">
        <v>806</v>
      </c>
      <c r="C1585" s="50">
        <v>43308</v>
      </c>
      <c r="D1585" s="39">
        <v>43313</v>
      </c>
      <c r="E1585" s="39">
        <v>43315</v>
      </c>
      <c r="F1585" s="40">
        <v>572</v>
      </c>
      <c r="G1585" s="7">
        <f t="shared" ref="G1585:L1585" ca="1" si="7927">INDIRECT(ADDRESS($F1585+1,G$2,,,G$1))</f>
        <v>43308</v>
      </c>
      <c r="H1585" s="27">
        <f t="shared" ca="1" si="7927"/>
        <v>43312</v>
      </c>
      <c r="I1585" s="9">
        <f t="shared" ca="1" si="7927"/>
        <v>6</v>
      </c>
      <c r="J1585" s="9">
        <f t="shared" ca="1" si="7927"/>
        <v>3</v>
      </c>
      <c r="K1585" s="28">
        <f t="shared" ca="1" si="7927"/>
        <v>43101</v>
      </c>
      <c r="L1585" s="9">
        <f t="shared" ca="1" si="7927"/>
        <v>6</v>
      </c>
      <c r="M1585" s="40">
        <v>29</v>
      </c>
      <c r="N1585" s="9" t="str">
        <f t="shared" ref="N1585:R1585" ca="1" si="7928">INDIRECT(ADDRESS($M1585+1,N$2,,,N$1))</f>
        <v>CHURASCARIA DO GAUCHO</v>
      </c>
      <c r="O1585" s="9" t="str">
        <f t="shared" ca="1" si="7928"/>
        <v>CHG</v>
      </c>
      <c r="P1585" s="9" t="str">
        <f t="shared" ca="1" si="7928"/>
        <v>RUA DOS PAMPAS, SN.</v>
      </c>
      <c r="Q1585" s="9" t="str">
        <f t="shared" ca="1" si="7928"/>
        <v>PORTO ALEGRE</v>
      </c>
      <c r="R1585" s="9" t="str">
        <f t="shared" ca="1" si="7928"/>
        <v>RS</v>
      </c>
      <c r="S1585" s="40">
        <v>26</v>
      </c>
      <c r="T1585" s="9" t="str">
        <f t="shared" ref="T1585:Z1585" ca="1" si="7929">INDIRECT(ADDRESS($S1585+1,T$2,,,T$1))</f>
        <v>SAUVIGNON BLANC</v>
      </c>
      <c r="U1585" s="9" t="str">
        <f t="shared" ca="1" si="7929"/>
        <v>SAVN_BL_E</v>
      </c>
      <c r="V1585" s="9" t="str">
        <f t="shared" ca="1" si="7929"/>
        <v>VINHO BRANCO</v>
      </c>
      <c r="W1585" s="9" t="str">
        <f t="shared" ca="1" si="7929"/>
        <v>4_TPK_2,0 l</v>
      </c>
      <c r="X1585" s="29">
        <f t="shared" ca="1" si="7929"/>
        <v>4</v>
      </c>
      <c r="Y1585" s="30">
        <f t="shared" ca="1" si="7929"/>
        <v>123</v>
      </c>
      <c r="Z1585" s="30">
        <f t="shared" ca="1" si="7929"/>
        <v>80</v>
      </c>
      <c r="AA1585" s="40">
        <v>1</v>
      </c>
      <c r="AB1585" s="9" t="str">
        <f t="shared" ref="AB1585:AE1585" ca="1" si="7930">INDIRECT(ADDRESS($AA1585+1,AB$2,,,AB$1))</f>
        <v>CAMPO BELO</v>
      </c>
      <c r="AC1585" s="9" t="str">
        <f t="shared" ca="1" si="7930"/>
        <v>CB</v>
      </c>
      <c r="AD1585" s="9" t="str">
        <f t="shared" ca="1" si="7930"/>
        <v>SÃO PAULO</v>
      </c>
      <c r="AE1585" s="9" t="str">
        <f t="shared" ca="1" si="7930"/>
        <v>BRASIL</v>
      </c>
      <c r="AF1585" s="40">
        <v>13</v>
      </c>
      <c r="AG1585" s="9" t="str">
        <f t="shared" ref="AG1585:AL1585" ca="1" si="7931">INDIRECT(ADDRESS($AF1585+1,AG$2,,,AG$1))</f>
        <v>THAIS LETICIA</v>
      </c>
      <c r="AH1585" s="9" t="str">
        <f t="shared" ca="1" si="7931"/>
        <v>TL</v>
      </c>
      <c r="AI1585" s="9">
        <f t="shared" ca="1" si="7931"/>
        <v>2154</v>
      </c>
      <c r="AJ1585" s="9" t="str">
        <f t="shared" ca="1" si="7931"/>
        <v>ANTÔNIO</v>
      </c>
      <c r="AK1585" s="9" t="str">
        <f t="shared" ca="1" si="7931"/>
        <v>SPAULO</v>
      </c>
      <c r="AL1585" s="9" t="str">
        <f t="shared" ca="1" si="7931"/>
        <v>SPAULO</v>
      </c>
      <c r="AM1585" s="52">
        <v>3</v>
      </c>
      <c r="AN1585" s="41">
        <v>1.7000000000000001E-2</v>
      </c>
      <c r="AO1585" s="42">
        <f t="shared" ca="1" si="24"/>
        <v>369</v>
      </c>
      <c r="AP1585" s="42">
        <f t="shared" ca="1" si="25"/>
        <v>240</v>
      </c>
      <c r="AQ1585" s="42">
        <f t="shared" ca="1" si="26"/>
        <v>362.72699999999998</v>
      </c>
    </row>
    <row r="1586" spans="1:43" ht="14">
      <c r="A1586" s="9">
        <f t="shared" si="18"/>
        <v>1585</v>
      </c>
      <c r="B1586" s="9">
        <v>806</v>
      </c>
      <c r="C1586" s="50">
        <v>43308</v>
      </c>
      <c r="D1586" s="39">
        <v>43313</v>
      </c>
      <c r="E1586" s="39">
        <v>43315</v>
      </c>
      <c r="F1586" s="40">
        <v>572</v>
      </c>
      <c r="G1586" s="7">
        <f t="shared" ref="G1586:L1586" ca="1" si="7932">INDIRECT(ADDRESS($F1586+1,G$2,,,G$1))</f>
        <v>43308</v>
      </c>
      <c r="H1586" s="27">
        <f t="shared" ca="1" si="7932"/>
        <v>43312</v>
      </c>
      <c r="I1586" s="9">
        <f t="shared" ca="1" si="7932"/>
        <v>6</v>
      </c>
      <c r="J1586" s="9">
        <f t="shared" ca="1" si="7932"/>
        <v>3</v>
      </c>
      <c r="K1586" s="28">
        <f t="shared" ca="1" si="7932"/>
        <v>43101</v>
      </c>
      <c r="L1586" s="9">
        <f t="shared" ca="1" si="7932"/>
        <v>6</v>
      </c>
      <c r="M1586" s="40">
        <v>29</v>
      </c>
      <c r="N1586" s="9" t="str">
        <f t="shared" ref="N1586:R1586" ca="1" si="7933">INDIRECT(ADDRESS($M1586+1,N$2,,,N$1))</f>
        <v>CHURASCARIA DO GAUCHO</v>
      </c>
      <c r="O1586" s="9" t="str">
        <f t="shared" ca="1" si="7933"/>
        <v>CHG</v>
      </c>
      <c r="P1586" s="9" t="str">
        <f t="shared" ca="1" si="7933"/>
        <v>RUA DOS PAMPAS, SN.</v>
      </c>
      <c r="Q1586" s="9" t="str">
        <f t="shared" ca="1" si="7933"/>
        <v>PORTO ALEGRE</v>
      </c>
      <c r="R1586" s="9" t="str">
        <f t="shared" ca="1" si="7933"/>
        <v>RS</v>
      </c>
      <c r="S1586" s="40">
        <v>21</v>
      </c>
      <c r="T1586" s="9" t="str">
        <f t="shared" ref="T1586:Z1586" ca="1" si="7934">INDIRECT(ADDRESS($S1586+1,T$2,,,T$1))</f>
        <v>TINTO DE MESA</v>
      </c>
      <c r="U1586" s="9" t="str">
        <f t="shared" ca="1" si="7934"/>
        <v>TNT_MS_E</v>
      </c>
      <c r="V1586" s="9" t="str">
        <f t="shared" ca="1" si="7934"/>
        <v>VINHO TINTO</v>
      </c>
      <c r="W1586" s="9" t="str">
        <f t="shared" ca="1" si="7934"/>
        <v>4_TPK_2,0 l</v>
      </c>
      <c r="X1586" s="29">
        <f t="shared" ca="1" si="7934"/>
        <v>4</v>
      </c>
      <c r="Y1586" s="30">
        <f t="shared" ca="1" si="7934"/>
        <v>101</v>
      </c>
      <c r="Z1586" s="30">
        <f t="shared" ca="1" si="7934"/>
        <v>61</v>
      </c>
      <c r="AA1586" s="40">
        <v>2</v>
      </c>
      <c r="AB1586" s="9" t="str">
        <f t="shared" ref="AB1586:AE1586" ca="1" si="7935">INDIRECT(ADDRESS($AA1586+1,AB$2,,,AB$1))</f>
        <v>MARTE</v>
      </c>
      <c r="AC1586" s="9" t="str">
        <f t="shared" ca="1" si="7935"/>
        <v>MT</v>
      </c>
      <c r="AD1586" s="9" t="str">
        <f t="shared" ca="1" si="7935"/>
        <v>CURITIBA</v>
      </c>
      <c r="AE1586" s="9" t="str">
        <f t="shared" ca="1" si="7935"/>
        <v>BRASIL</v>
      </c>
      <c r="AF1586" s="40">
        <v>13</v>
      </c>
      <c r="AG1586" s="9" t="str">
        <f t="shared" ref="AG1586:AL1586" ca="1" si="7936">INDIRECT(ADDRESS($AF1586+1,AG$2,,,AG$1))</f>
        <v>THAIS LETICIA</v>
      </c>
      <c r="AH1586" s="9" t="str">
        <f t="shared" ca="1" si="7936"/>
        <v>TL</v>
      </c>
      <c r="AI1586" s="9">
        <f t="shared" ca="1" si="7936"/>
        <v>2154</v>
      </c>
      <c r="AJ1586" s="9" t="str">
        <f t="shared" ca="1" si="7936"/>
        <v>ANTÔNIO</v>
      </c>
      <c r="AK1586" s="9" t="str">
        <f t="shared" ca="1" si="7936"/>
        <v>SPAULO</v>
      </c>
      <c r="AL1586" s="9" t="str">
        <f t="shared" ca="1" si="7936"/>
        <v>SPAULO</v>
      </c>
      <c r="AM1586" s="52">
        <v>3</v>
      </c>
      <c r="AN1586" s="41">
        <v>2.3E-2</v>
      </c>
      <c r="AO1586" s="42">
        <f t="shared" ca="1" si="24"/>
        <v>303</v>
      </c>
      <c r="AP1586" s="42">
        <f t="shared" ca="1" si="25"/>
        <v>183</v>
      </c>
      <c r="AQ1586" s="42">
        <f t="shared" ca="1" si="26"/>
        <v>296.03100000000001</v>
      </c>
    </row>
    <row r="1587" spans="1:43" ht="14">
      <c r="A1587" s="9">
        <f t="shared" si="18"/>
        <v>1586</v>
      </c>
      <c r="B1587" s="9">
        <v>806</v>
      </c>
      <c r="C1587" s="50">
        <v>43308</v>
      </c>
      <c r="D1587" s="39">
        <v>43313</v>
      </c>
      <c r="E1587" s="39">
        <v>43315</v>
      </c>
      <c r="F1587" s="40">
        <v>572</v>
      </c>
      <c r="G1587" s="7">
        <f t="shared" ref="G1587:L1587" ca="1" si="7937">INDIRECT(ADDRESS($F1587+1,G$2,,,G$1))</f>
        <v>43308</v>
      </c>
      <c r="H1587" s="27">
        <f t="shared" ca="1" si="7937"/>
        <v>43312</v>
      </c>
      <c r="I1587" s="9">
        <f t="shared" ca="1" si="7937"/>
        <v>6</v>
      </c>
      <c r="J1587" s="9">
        <f t="shared" ca="1" si="7937"/>
        <v>3</v>
      </c>
      <c r="K1587" s="28">
        <f t="shared" ca="1" si="7937"/>
        <v>43101</v>
      </c>
      <c r="L1587" s="9">
        <f t="shared" ca="1" si="7937"/>
        <v>6</v>
      </c>
      <c r="M1587" s="40">
        <v>29</v>
      </c>
      <c r="N1587" s="9" t="str">
        <f t="shared" ref="N1587:R1587" ca="1" si="7938">INDIRECT(ADDRESS($M1587+1,N$2,,,N$1))</f>
        <v>CHURASCARIA DO GAUCHO</v>
      </c>
      <c r="O1587" s="9" t="str">
        <f t="shared" ca="1" si="7938"/>
        <v>CHG</v>
      </c>
      <c r="P1587" s="9" t="str">
        <f t="shared" ca="1" si="7938"/>
        <v>RUA DOS PAMPAS, SN.</v>
      </c>
      <c r="Q1587" s="9" t="str">
        <f t="shared" ca="1" si="7938"/>
        <v>PORTO ALEGRE</v>
      </c>
      <c r="R1587" s="9" t="str">
        <f t="shared" ca="1" si="7938"/>
        <v>RS</v>
      </c>
      <c r="S1587" s="40">
        <v>4</v>
      </c>
      <c r="T1587" s="9" t="str">
        <f t="shared" ref="T1587:Z1587" ca="1" si="7939">INDIRECT(ADDRESS($S1587+1,T$2,,,T$1))</f>
        <v>CARMENERE</v>
      </c>
      <c r="U1587" s="9" t="str">
        <f t="shared" ca="1" si="7939"/>
        <v>CRMN</v>
      </c>
      <c r="V1587" s="9" t="str">
        <f t="shared" ca="1" si="7939"/>
        <v>VINHO TINTO</v>
      </c>
      <c r="W1587" s="9" t="str">
        <f t="shared" ca="1" si="7939"/>
        <v>12_BTL_0,75 l</v>
      </c>
      <c r="X1587" s="29">
        <f t="shared" ca="1" si="7939"/>
        <v>12</v>
      </c>
      <c r="Y1587" s="30">
        <f t="shared" ca="1" si="7939"/>
        <v>150</v>
      </c>
      <c r="Z1587" s="30">
        <f t="shared" ca="1" si="7939"/>
        <v>98</v>
      </c>
      <c r="AA1587" s="40">
        <v>4</v>
      </c>
      <c r="AB1587" s="9" t="str">
        <f t="shared" ref="AB1587:AE1587" ca="1" si="7940">INDIRECT(ADDRESS($AA1587+1,AB$2,,,AB$1))</f>
        <v>AGUA LIMPA</v>
      </c>
      <c r="AC1587" s="9" t="str">
        <f t="shared" ca="1" si="7940"/>
        <v>AL</v>
      </c>
      <c r="AD1587" s="9" t="str">
        <f t="shared" ca="1" si="7940"/>
        <v>BELORIZONTE</v>
      </c>
      <c r="AE1587" s="9" t="str">
        <f t="shared" ca="1" si="7940"/>
        <v>BRASIL</v>
      </c>
      <c r="AF1587" s="40">
        <v>10</v>
      </c>
      <c r="AG1587" s="9" t="str">
        <f t="shared" ref="AG1587:AL1587" ca="1" si="7941">INDIRECT(ADDRESS($AF1587+1,AG$2,,,AG$1))</f>
        <v>MIGUEL FREITAS</v>
      </c>
      <c r="AH1587" s="9" t="str">
        <f t="shared" ca="1" si="7941"/>
        <v>MF</v>
      </c>
      <c r="AI1587" s="9">
        <f t="shared" ca="1" si="7941"/>
        <v>2201</v>
      </c>
      <c r="AJ1587" s="9" t="str">
        <f t="shared" ca="1" si="7941"/>
        <v>ANTÔNIO</v>
      </c>
      <c r="AK1587" s="9" t="str">
        <f t="shared" ca="1" si="7941"/>
        <v>SPAULO</v>
      </c>
      <c r="AL1587" s="9" t="str">
        <f t="shared" ca="1" si="7941"/>
        <v>SPAULO</v>
      </c>
      <c r="AM1587" s="52">
        <v>2</v>
      </c>
      <c r="AN1587" s="41">
        <v>3.7999999999999999E-2</v>
      </c>
      <c r="AO1587" s="42">
        <f t="shared" ca="1" si="24"/>
        <v>300</v>
      </c>
      <c r="AP1587" s="42">
        <f t="shared" ca="1" si="25"/>
        <v>196</v>
      </c>
      <c r="AQ1587" s="42">
        <f t="shared" ca="1" si="26"/>
        <v>288.59999999999997</v>
      </c>
    </row>
    <row r="1588" spans="1:43" ht="14">
      <c r="A1588" s="9">
        <f t="shared" si="18"/>
        <v>1587</v>
      </c>
      <c r="B1588" s="9">
        <v>807</v>
      </c>
      <c r="C1588" s="50">
        <v>43309</v>
      </c>
      <c r="D1588" s="39">
        <v>43312</v>
      </c>
      <c r="E1588" s="39">
        <v>43312</v>
      </c>
      <c r="F1588" s="40">
        <v>573</v>
      </c>
      <c r="G1588" s="7">
        <f t="shared" ref="G1588:L1588" ca="1" si="7942">INDIRECT(ADDRESS($F1588+1,G$2,,,G$1))</f>
        <v>43309</v>
      </c>
      <c r="H1588" s="27">
        <f t="shared" ca="1" si="7942"/>
        <v>43312</v>
      </c>
      <c r="I1588" s="9">
        <f t="shared" ca="1" si="7942"/>
        <v>7</v>
      </c>
      <c r="J1588" s="9">
        <f t="shared" ca="1" si="7942"/>
        <v>3</v>
      </c>
      <c r="K1588" s="28">
        <f t="shared" ca="1" si="7942"/>
        <v>43101</v>
      </c>
      <c r="L1588" s="9">
        <f t="shared" ca="1" si="7942"/>
        <v>7</v>
      </c>
      <c r="M1588" s="40">
        <v>28</v>
      </c>
      <c r="N1588" s="9" t="str">
        <f t="shared" ref="N1588:R1588" ca="1" si="7943">INDIRECT(ADDRESS($M1588+1,N$2,,,N$1))</f>
        <v>ZEBU STEAK HOUSE</v>
      </c>
      <c r="O1588" s="9" t="str">
        <f t="shared" ca="1" si="7943"/>
        <v>ZSH</v>
      </c>
      <c r="P1588" s="9" t="str">
        <f t="shared" ca="1" si="7943"/>
        <v>RUA BARRIGA VERDE, 56</v>
      </c>
      <c r="Q1588" s="9" t="str">
        <f t="shared" ca="1" si="7943"/>
        <v>PORTO ALEGRE</v>
      </c>
      <c r="R1588" s="9" t="str">
        <f t="shared" ca="1" si="7943"/>
        <v>RS</v>
      </c>
      <c r="S1588" s="40">
        <v>20</v>
      </c>
      <c r="T1588" s="9" t="str">
        <f t="shared" ref="T1588:Z1588" ca="1" si="7944">INDIRECT(ADDRESS($S1588+1,T$2,,,T$1))</f>
        <v>MALBEC RESERVA</v>
      </c>
      <c r="U1588" s="9" t="str">
        <f t="shared" ca="1" si="7944"/>
        <v>MBC_RS</v>
      </c>
      <c r="V1588" s="9" t="str">
        <f t="shared" ca="1" si="7944"/>
        <v>VINHO TINTO</v>
      </c>
      <c r="W1588" s="9" t="str">
        <f t="shared" ca="1" si="7944"/>
        <v>12_BTL_0,75 l</v>
      </c>
      <c r="X1588" s="29">
        <f t="shared" ca="1" si="7944"/>
        <v>12</v>
      </c>
      <c r="Y1588" s="30">
        <f t="shared" ca="1" si="7944"/>
        <v>298</v>
      </c>
      <c r="Z1588" s="30">
        <f t="shared" ca="1" si="7944"/>
        <v>154</v>
      </c>
      <c r="AA1588" s="40">
        <v>6</v>
      </c>
      <c r="AB1588" s="9" t="str">
        <f t="shared" ref="AB1588:AE1588" ca="1" si="7945">INDIRECT(ADDRESS($AA1588+1,AB$2,,,AB$1))</f>
        <v>CENTRO NORTE</v>
      </c>
      <c r="AC1588" s="9" t="str">
        <f t="shared" ca="1" si="7945"/>
        <v>CN</v>
      </c>
      <c r="AD1588" s="9" t="str">
        <f t="shared" ca="1" si="7945"/>
        <v>GOIANIA</v>
      </c>
      <c r="AE1588" s="9" t="str">
        <f t="shared" ca="1" si="7945"/>
        <v>BRASIL</v>
      </c>
      <c r="AF1588" s="40">
        <v>10</v>
      </c>
      <c r="AG1588" s="9" t="str">
        <f t="shared" ref="AG1588:AL1588" ca="1" si="7946">INDIRECT(ADDRESS($AF1588+1,AG$2,,,AG$1))</f>
        <v>MIGUEL FREITAS</v>
      </c>
      <c r="AH1588" s="9" t="str">
        <f t="shared" ca="1" si="7946"/>
        <v>MF</v>
      </c>
      <c r="AI1588" s="9">
        <f t="shared" ca="1" si="7946"/>
        <v>2201</v>
      </c>
      <c r="AJ1588" s="9" t="str">
        <f t="shared" ca="1" si="7946"/>
        <v>ANTÔNIO</v>
      </c>
      <c r="AK1588" s="9" t="str">
        <f t="shared" ca="1" si="7946"/>
        <v>SPAULO</v>
      </c>
      <c r="AL1588" s="9" t="str">
        <f t="shared" ca="1" si="7946"/>
        <v>SPAULO</v>
      </c>
      <c r="AM1588" s="52">
        <v>1</v>
      </c>
      <c r="AN1588" s="41">
        <v>3.3000000000000002E-2</v>
      </c>
      <c r="AO1588" s="42">
        <f t="shared" ca="1" si="24"/>
        <v>298</v>
      </c>
      <c r="AP1588" s="42">
        <f t="shared" ca="1" si="25"/>
        <v>154</v>
      </c>
      <c r="AQ1588" s="42">
        <f t="shared" ca="1" si="26"/>
        <v>288.166</v>
      </c>
    </row>
    <row r="1589" spans="1:43" ht="14">
      <c r="A1589" s="9">
        <f t="shared" si="18"/>
        <v>1588</v>
      </c>
      <c r="B1589" s="9">
        <v>808</v>
      </c>
      <c r="C1589" s="50">
        <v>43311</v>
      </c>
      <c r="D1589" s="39">
        <v>43317</v>
      </c>
      <c r="E1589" s="39">
        <v>43317</v>
      </c>
      <c r="F1589" s="40">
        <v>573</v>
      </c>
      <c r="G1589" s="7">
        <f t="shared" ref="G1589:L1589" ca="1" si="7947">INDIRECT(ADDRESS($F1589+1,G$2,,,G$1))</f>
        <v>43309</v>
      </c>
      <c r="H1589" s="27">
        <f t="shared" ca="1" si="7947"/>
        <v>43312</v>
      </c>
      <c r="I1589" s="9">
        <f t="shared" ca="1" si="7947"/>
        <v>7</v>
      </c>
      <c r="J1589" s="9">
        <f t="shared" ca="1" si="7947"/>
        <v>3</v>
      </c>
      <c r="K1589" s="28">
        <f t="shared" ca="1" si="7947"/>
        <v>43101</v>
      </c>
      <c r="L1589" s="9">
        <f t="shared" ca="1" si="7947"/>
        <v>7</v>
      </c>
      <c r="M1589" s="40">
        <v>23</v>
      </c>
      <c r="N1589" s="9" t="str">
        <f t="shared" ref="N1589:R1589" ca="1" si="7948">INDIRECT(ADDRESS($M1589+1,N$2,,,N$1))</f>
        <v>FOLHA DE UVA COMIDA LIBANESA</v>
      </c>
      <c r="O1589" s="9" t="str">
        <f t="shared" ca="1" si="7948"/>
        <v>FUCL</v>
      </c>
      <c r="P1589" s="9" t="str">
        <f t="shared" ca="1" si="7948"/>
        <v>AV. SÃO CAETANO</v>
      </c>
      <c r="Q1589" s="9" t="str">
        <f t="shared" ca="1" si="7948"/>
        <v>SÃO PAULO</v>
      </c>
      <c r="R1589" s="9" t="str">
        <f t="shared" ca="1" si="7948"/>
        <v>SP</v>
      </c>
      <c r="S1589" s="40">
        <v>19</v>
      </c>
      <c r="T1589" s="9" t="str">
        <f t="shared" ref="T1589:Z1589" ca="1" si="7949">INDIRECT(ADDRESS($S1589+1,T$2,,,T$1))</f>
        <v>ESPUMANTE ROSE RESERVA</v>
      </c>
      <c r="U1589" s="9" t="str">
        <f t="shared" ca="1" si="7949"/>
        <v>ES_RSE_RS</v>
      </c>
      <c r="V1589" s="9" t="str">
        <f t="shared" ca="1" si="7949"/>
        <v>ESPUMANTE</v>
      </c>
      <c r="W1589" s="9" t="str">
        <f t="shared" ca="1" si="7949"/>
        <v>12_BTL_0,75 l</v>
      </c>
      <c r="X1589" s="29">
        <f t="shared" ca="1" si="7949"/>
        <v>12</v>
      </c>
      <c r="Y1589" s="30">
        <f t="shared" ca="1" si="7949"/>
        <v>273</v>
      </c>
      <c r="Z1589" s="30">
        <f t="shared" ca="1" si="7949"/>
        <v>123</v>
      </c>
      <c r="AA1589" s="40">
        <v>1</v>
      </c>
      <c r="AB1589" s="9" t="str">
        <f t="shared" ref="AB1589:AE1589" ca="1" si="7950">INDIRECT(ADDRESS($AA1589+1,AB$2,,,AB$1))</f>
        <v>CAMPO BELO</v>
      </c>
      <c r="AC1589" s="9" t="str">
        <f t="shared" ca="1" si="7950"/>
        <v>CB</v>
      </c>
      <c r="AD1589" s="9" t="str">
        <f t="shared" ca="1" si="7950"/>
        <v>SÃO PAULO</v>
      </c>
      <c r="AE1589" s="9" t="str">
        <f t="shared" ca="1" si="7950"/>
        <v>BRASIL</v>
      </c>
      <c r="AF1589" s="40">
        <v>10</v>
      </c>
      <c r="AG1589" s="9" t="str">
        <f t="shared" ref="AG1589:AL1589" ca="1" si="7951">INDIRECT(ADDRESS($AF1589+1,AG$2,,,AG$1))</f>
        <v>MIGUEL FREITAS</v>
      </c>
      <c r="AH1589" s="9" t="str">
        <f t="shared" ca="1" si="7951"/>
        <v>MF</v>
      </c>
      <c r="AI1589" s="9">
        <f t="shared" ca="1" si="7951"/>
        <v>2201</v>
      </c>
      <c r="AJ1589" s="9" t="str">
        <f t="shared" ca="1" si="7951"/>
        <v>ANTÔNIO</v>
      </c>
      <c r="AK1589" s="9" t="str">
        <f t="shared" ca="1" si="7951"/>
        <v>SPAULO</v>
      </c>
      <c r="AL1589" s="9" t="str">
        <f t="shared" ca="1" si="7951"/>
        <v>SPAULO</v>
      </c>
      <c r="AM1589" s="52">
        <v>1</v>
      </c>
      <c r="AN1589" s="41">
        <v>0.02</v>
      </c>
      <c r="AO1589" s="42">
        <f t="shared" ca="1" si="24"/>
        <v>273</v>
      </c>
      <c r="AP1589" s="42">
        <f t="shared" ca="1" si="25"/>
        <v>123</v>
      </c>
      <c r="AQ1589" s="42">
        <f t="shared" ca="1" si="26"/>
        <v>267.54000000000002</v>
      </c>
    </row>
    <row r="1590" spans="1:43" ht="14">
      <c r="A1590" s="9">
        <f t="shared" si="18"/>
        <v>1589</v>
      </c>
      <c r="B1590" s="9">
        <v>808</v>
      </c>
      <c r="C1590" s="50">
        <v>43311</v>
      </c>
      <c r="D1590" s="39">
        <v>43317</v>
      </c>
      <c r="E1590" s="39">
        <v>43317</v>
      </c>
      <c r="F1590" s="40">
        <v>573</v>
      </c>
      <c r="G1590" s="7">
        <f t="shared" ref="G1590:L1590" ca="1" si="7952">INDIRECT(ADDRESS($F1590+1,G$2,,,G$1))</f>
        <v>43309</v>
      </c>
      <c r="H1590" s="27">
        <f t="shared" ca="1" si="7952"/>
        <v>43312</v>
      </c>
      <c r="I1590" s="9">
        <f t="shared" ca="1" si="7952"/>
        <v>7</v>
      </c>
      <c r="J1590" s="9">
        <f t="shared" ca="1" si="7952"/>
        <v>3</v>
      </c>
      <c r="K1590" s="28">
        <f t="shared" ca="1" si="7952"/>
        <v>43101</v>
      </c>
      <c r="L1590" s="9">
        <f t="shared" ca="1" si="7952"/>
        <v>7</v>
      </c>
      <c r="M1590" s="40">
        <v>23</v>
      </c>
      <c r="N1590" s="9" t="str">
        <f t="shared" ref="N1590:R1590" ca="1" si="7953">INDIRECT(ADDRESS($M1590+1,N$2,,,N$1))</f>
        <v>FOLHA DE UVA COMIDA LIBANESA</v>
      </c>
      <c r="O1590" s="9" t="str">
        <f t="shared" ca="1" si="7953"/>
        <v>FUCL</v>
      </c>
      <c r="P1590" s="9" t="str">
        <f t="shared" ca="1" si="7953"/>
        <v>AV. SÃO CAETANO</v>
      </c>
      <c r="Q1590" s="9" t="str">
        <f t="shared" ca="1" si="7953"/>
        <v>SÃO PAULO</v>
      </c>
      <c r="R1590" s="9" t="str">
        <f t="shared" ca="1" si="7953"/>
        <v>SP</v>
      </c>
      <c r="S1590" s="40">
        <v>4</v>
      </c>
      <c r="T1590" s="9" t="str">
        <f t="shared" ref="T1590:Z1590" ca="1" si="7954">INDIRECT(ADDRESS($S1590+1,T$2,,,T$1))</f>
        <v>CARMENERE</v>
      </c>
      <c r="U1590" s="9" t="str">
        <f t="shared" ca="1" si="7954"/>
        <v>CRMN</v>
      </c>
      <c r="V1590" s="9" t="str">
        <f t="shared" ca="1" si="7954"/>
        <v>VINHO TINTO</v>
      </c>
      <c r="W1590" s="9" t="str">
        <f t="shared" ca="1" si="7954"/>
        <v>12_BTL_0,75 l</v>
      </c>
      <c r="X1590" s="29">
        <f t="shared" ca="1" si="7954"/>
        <v>12</v>
      </c>
      <c r="Y1590" s="30">
        <f t="shared" ca="1" si="7954"/>
        <v>150</v>
      </c>
      <c r="Z1590" s="30">
        <f t="shared" ca="1" si="7954"/>
        <v>98</v>
      </c>
      <c r="AA1590" s="40">
        <v>1</v>
      </c>
      <c r="AB1590" s="9" t="str">
        <f t="shared" ref="AB1590:AE1590" ca="1" si="7955">INDIRECT(ADDRESS($AA1590+1,AB$2,,,AB$1))</f>
        <v>CAMPO BELO</v>
      </c>
      <c r="AC1590" s="9" t="str">
        <f t="shared" ca="1" si="7955"/>
        <v>CB</v>
      </c>
      <c r="AD1590" s="9" t="str">
        <f t="shared" ca="1" si="7955"/>
        <v>SÃO PAULO</v>
      </c>
      <c r="AE1590" s="9" t="str">
        <f t="shared" ca="1" si="7955"/>
        <v>BRASIL</v>
      </c>
      <c r="AF1590" s="40">
        <v>10</v>
      </c>
      <c r="AG1590" s="9" t="str">
        <f t="shared" ref="AG1590:AL1590" ca="1" si="7956">INDIRECT(ADDRESS($AF1590+1,AG$2,,,AG$1))</f>
        <v>MIGUEL FREITAS</v>
      </c>
      <c r="AH1590" s="9" t="str">
        <f t="shared" ca="1" si="7956"/>
        <v>MF</v>
      </c>
      <c r="AI1590" s="9">
        <f t="shared" ca="1" si="7956"/>
        <v>2201</v>
      </c>
      <c r="AJ1590" s="9" t="str">
        <f t="shared" ca="1" si="7956"/>
        <v>ANTÔNIO</v>
      </c>
      <c r="AK1590" s="9" t="str">
        <f t="shared" ca="1" si="7956"/>
        <v>SPAULO</v>
      </c>
      <c r="AL1590" s="9" t="str">
        <f t="shared" ca="1" si="7956"/>
        <v>SPAULO</v>
      </c>
      <c r="AM1590" s="52">
        <v>3</v>
      </c>
      <c r="AN1590" s="41">
        <v>0.129</v>
      </c>
      <c r="AO1590" s="42">
        <f t="shared" ca="1" si="24"/>
        <v>450</v>
      </c>
      <c r="AP1590" s="42">
        <f t="shared" ca="1" si="25"/>
        <v>294</v>
      </c>
      <c r="AQ1590" s="42">
        <f t="shared" ca="1" si="26"/>
        <v>391.95</v>
      </c>
    </row>
    <row r="1591" spans="1:43" ht="14">
      <c r="A1591" s="9">
        <f t="shared" si="18"/>
        <v>1590</v>
      </c>
      <c r="B1591" s="9">
        <v>808</v>
      </c>
      <c r="C1591" s="50">
        <v>43311</v>
      </c>
      <c r="D1591" s="39">
        <v>43317</v>
      </c>
      <c r="E1591" s="39">
        <v>43317</v>
      </c>
      <c r="F1591" s="40">
        <v>573</v>
      </c>
      <c r="G1591" s="7">
        <f t="shared" ref="G1591:L1591" ca="1" si="7957">INDIRECT(ADDRESS($F1591+1,G$2,,,G$1))</f>
        <v>43309</v>
      </c>
      <c r="H1591" s="27">
        <f t="shared" ca="1" si="7957"/>
        <v>43312</v>
      </c>
      <c r="I1591" s="9">
        <f t="shared" ca="1" si="7957"/>
        <v>7</v>
      </c>
      <c r="J1591" s="9">
        <f t="shared" ca="1" si="7957"/>
        <v>3</v>
      </c>
      <c r="K1591" s="28">
        <f t="shared" ca="1" si="7957"/>
        <v>43101</v>
      </c>
      <c r="L1591" s="9">
        <f t="shared" ca="1" si="7957"/>
        <v>7</v>
      </c>
      <c r="M1591" s="40">
        <v>23</v>
      </c>
      <c r="N1591" s="9" t="str">
        <f t="shared" ref="N1591:R1591" ca="1" si="7958">INDIRECT(ADDRESS($M1591+1,N$2,,,N$1))</f>
        <v>FOLHA DE UVA COMIDA LIBANESA</v>
      </c>
      <c r="O1591" s="9" t="str">
        <f t="shared" ca="1" si="7958"/>
        <v>FUCL</v>
      </c>
      <c r="P1591" s="9" t="str">
        <f t="shared" ca="1" si="7958"/>
        <v>AV. SÃO CAETANO</v>
      </c>
      <c r="Q1591" s="9" t="str">
        <f t="shared" ca="1" si="7958"/>
        <v>SÃO PAULO</v>
      </c>
      <c r="R1591" s="9" t="str">
        <f t="shared" ca="1" si="7958"/>
        <v>SP</v>
      </c>
      <c r="S1591" s="40">
        <v>18</v>
      </c>
      <c r="T1591" s="9" t="str">
        <f t="shared" ref="T1591:Z1591" ca="1" si="7959">INDIRECT(ADDRESS($S1591+1,T$2,,,T$1))</f>
        <v>ESPUMANTE ROSE</v>
      </c>
      <c r="U1591" s="9" t="str">
        <f t="shared" ca="1" si="7959"/>
        <v>ES_RSE</v>
      </c>
      <c r="V1591" s="9" t="str">
        <f t="shared" ca="1" si="7959"/>
        <v>ESPUMANTE</v>
      </c>
      <c r="W1591" s="9" t="str">
        <f t="shared" ca="1" si="7959"/>
        <v>12_BTL_0,75 l</v>
      </c>
      <c r="X1591" s="29">
        <f t="shared" ca="1" si="7959"/>
        <v>12</v>
      </c>
      <c r="Y1591" s="30">
        <f t="shared" ca="1" si="7959"/>
        <v>223</v>
      </c>
      <c r="Z1591" s="30">
        <f t="shared" ca="1" si="7959"/>
        <v>114</v>
      </c>
      <c r="AA1591" s="40">
        <v>5</v>
      </c>
      <c r="AB1591" s="9" t="str">
        <f t="shared" ref="AB1591:AE1591" ca="1" si="7960">INDIRECT(ADDRESS($AA1591+1,AB$2,,,AB$1))</f>
        <v>PARQUE SUL</v>
      </c>
      <c r="AC1591" s="9" t="str">
        <f t="shared" ca="1" si="7960"/>
        <v>PS</v>
      </c>
      <c r="AD1591" s="9" t="str">
        <f t="shared" ca="1" si="7960"/>
        <v>RIO DE JANEIRO</v>
      </c>
      <c r="AE1591" s="9" t="str">
        <f t="shared" ca="1" si="7960"/>
        <v>BRASIL</v>
      </c>
      <c r="AF1591" s="40">
        <v>10</v>
      </c>
      <c r="AG1591" s="9" t="str">
        <f t="shared" ref="AG1591:AL1591" ca="1" si="7961">INDIRECT(ADDRESS($AF1591+1,AG$2,,,AG$1))</f>
        <v>MIGUEL FREITAS</v>
      </c>
      <c r="AH1591" s="9" t="str">
        <f t="shared" ca="1" si="7961"/>
        <v>MF</v>
      </c>
      <c r="AI1591" s="9">
        <f t="shared" ca="1" si="7961"/>
        <v>2201</v>
      </c>
      <c r="AJ1591" s="9" t="str">
        <f t="shared" ca="1" si="7961"/>
        <v>ANTÔNIO</v>
      </c>
      <c r="AK1591" s="9" t="str">
        <f t="shared" ca="1" si="7961"/>
        <v>SPAULO</v>
      </c>
      <c r="AL1591" s="9" t="str">
        <f t="shared" ca="1" si="7961"/>
        <v>SPAULO</v>
      </c>
      <c r="AM1591" s="52">
        <v>2</v>
      </c>
      <c r="AN1591" s="41">
        <v>6.6000000000000003E-2</v>
      </c>
      <c r="AO1591" s="42">
        <f t="shared" ca="1" si="24"/>
        <v>446</v>
      </c>
      <c r="AP1591" s="42">
        <f t="shared" ca="1" si="25"/>
        <v>228</v>
      </c>
      <c r="AQ1591" s="42">
        <f t="shared" ca="1" si="26"/>
        <v>416.56399999999996</v>
      </c>
    </row>
    <row r="1592" spans="1:43" ht="14">
      <c r="A1592" s="9">
        <f t="shared" si="18"/>
        <v>1591</v>
      </c>
      <c r="B1592" s="9">
        <v>809</v>
      </c>
      <c r="C1592" s="50">
        <v>43312</v>
      </c>
      <c r="D1592" s="39">
        <v>43316</v>
      </c>
      <c r="E1592" s="39">
        <v>43314</v>
      </c>
      <c r="F1592" s="40">
        <v>575</v>
      </c>
      <c r="G1592" s="7">
        <f t="shared" ref="G1592:L1592" ca="1" si="7962">INDIRECT(ADDRESS($F1592+1,G$2,,,G$1))</f>
        <v>43311</v>
      </c>
      <c r="H1592" s="27">
        <f t="shared" ca="1" si="7962"/>
        <v>43312</v>
      </c>
      <c r="I1592" s="9">
        <f t="shared" ca="1" si="7962"/>
        <v>2</v>
      </c>
      <c r="J1592" s="9">
        <f t="shared" ca="1" si="7962"/>
        <v>3</v>
      </c>
      <c r="K1592" s="28">
        <f t="shared" ca="1" si="7962"/>
        <v>43101</v>
      </c>
      <c r="L1592" s="9">
        <f t="shared" ca="1" si="7962"/>
        <v>2</v>
      </c>
      <c r="M1592" s="40">
        <v>19</v>
      </c>
      <c r="N1592" s="9" t="str">
        <f t="shared" ref="N1592:R1592" ca="1" si="7963">INDIRECT(ADDRESS($M1592+1,N$2,,,N$1))</f>
        <v>NONA VECHIA</v>
      </c>
      <c r="O1592" s="9" t="str">
        <f t="shared" ca="1" si="7963"/>
        <v>NVC</v>
      </c>
      <c r="P1592" s="9" t="str">
        <f t="shared" ca="1" si="7963"/>
        <v>AV. ENSEADA, 980</v>
      </c>
      <c r="Q1592" s="9" t="str">
        <f t="shared" ca="1" si="7963"/>
        <v>GUARUJÁ</v>
      </c>
      <c r="R1592" s="9" t="str">
        <f t="shared" ca="1" si="7963"/>
        <v>SP</v>
      </c>
      <c r="S1592" s="40">
        <v>12</v>
      </c>
      <c r="T1592" s="9" t="str">
        <f t="shared" ref="T1592:Z1592" ca="1" si="7964">INDIRECT(ADDRESS($S1592+1,T$2,,,T$1))</f>
        <v>CHARDONNAY</v>
      </c>
      <c r="U1592" s="9" t="str">
        <f t="shared" ca="1" si="7964"/>
        <v>CHDN</v>
      </c>
      <c r="V1592" s="9" t="str">
        <f t="shared" ca="1" si="7964"/>
        <v>VINHO BRANCO</v>
      </c>
      <c r="W1592" s="9" t="str">
        <f t="shared" ca="1" si="7964"/>
        <v>12_BTL_0,75 l</v>
      </c>
      <c r="X1592" s="29">
        <f t="shared" ca="1" si="7964"/>
        <v>12</v>
      </c>
      <c r="Y1592" s="30">
        <f t="shared" ca="1" si="7964"/>
        <v>148</v>
      </c>
      <c r="Z1592" s="30">
        <f t="shared" ca="1" si="7964"/>
        <v>96</v>
      </c>
      <c r="AA1592" s="40">
        <v>3</v>
      </c>
      <c r="AB1592" s="9" t="str">
        <f t="shared" ref="AB1592:AE1592" ca="1" si="7965">INDIRECT(ADDRESS($AA1592+1,AB$2,,,AB$1))</f>
        <v>AGUIA</v>
      </c>
      <c r="AC1592" s="9" t="str">
        <f t="shared" ca="1" si="7965"/>
        <v>AG</v>
      </c>
      <c r="AD1592" s="9" t="str">
        <f t="shared" ca="1" si="7965"/>
        <v>PORTO ALEGRE</v>
      </c>
      <c r="AE1592" s="9" t="str">
        <f t="shared" ca="1" si="7965"/>
        <v>BRASIL</v>
      </c>
      <c r="AF1592" s="40">
        <v>10</v>
      </c>
      <c r="AG1592" s="9" t="str">
        <f t="shared" ref="AG1592:AL1592" ca="1" si="7966">INDIRECT(ADDRESS($AF1592+1,AG$2,,,AG$1))</f>
        <v>MIGUEL FREITAS</v>
      </c>
      <c r="AH1592" s="9" t="str">
        <f t="shared" ca="1" si="7966"/>
        <v>MF</v>
      </c>
      <c r="AI1592" s="9">
        <f t="shared" ca="1" si="7966"/>
        <v>2201</v>
      </c>
      <c r="AJ1592" s="9" t="str">
        <f t="shared" ca="1" si="7966"/>
        <v>ANTÔNIO</v>
      </c>
      <c r="AK1592" s="9" t="str">
        <f t="shared" ca="1" si="7966"/>
        <v>SPAULO</v>
      </c>
      <c r="AL1592" s="9" t="str">
        <f t="shared" ca="1" si="7966"/>
        <v>SPAULO</v>
      </c>
      <c r="AM1592" s="52">
        <v>3</v>
      </c>
      <c r="AN1592" s="41">
        <v>8.900000000000001E-2</v>
      </c>
      <c r="AO1592" s="42">
        <f t="shared" ca="1" si="24"/>
        <v>444</v>
      </c>
      <c r="AP1592" s="42">
        <f t="shared" ca="1" si="25"/>
        <v>288</v>
      </c>
      <c r="AQ1592" s="42">
        <f t="shared" ca="1" si="26"/>
        <v>404.48400000000004</v>
      </c>
    </row>
    <row r="1593" spans="1:43" ht="14">
      <c r="A1593" s="9">
        <f t="shared" si="18"/>
        <v>1592</v>
      </c>
      <c r="B1593" s="9">
        <v>810</v>
      </c>
      <c r="C1593" s="50">
        <v>43315</v>
      </c>
      <c r="D1593" s="39">
        <v>43321</v>
      </c>
      <c r="E1593" s="39">
        <v>43322</v>
      </c>
      <c r="F1593" s="40">
        <v>576</v>
      </c>
      <c r="G1593" s="7">
        <f t="shared" ref="G1593:L1593" ca="1" si="7967">INDIRECT(ADDRESS($F1593+1,G$2,,,G$1))</f>
        <v>43312</v>
      </c>
      <c r="H1593" s="27">
        <f t="shared" ca="1" si="7967"/>
        <v>43312</v>
      </c>
      <c r="I1593" s="9">
        <f t="shared" ca="1" si="7967"/>
        <v>3</v>
      </c>
      <c r="J1593" s="9">
        <f t="shared" ca="1" si="7967"/>
        <v>3</v>
      </c>
      <c r="K1593" s="28">
        <f t="shared" ca="1" si="7967"/>
        <v>43101</v>
      </c>
      <c r="L1593" s="9">
        <f t="shared" ca="1" si="7967"/>
        <v>3</v>
      </c>
      <c r="M1593" s="40">
        <v>25</v>
      </c>
      <c r="N1593" s="9" t="str">
        <f t="shared" ref="N1593:R1593" ca="1" si="7968">INDIRECT(ADDRESS($M1593+1,N$2,,,N$1))</f>
        <v>ATLANTIS SUPERMERCADOS</v>
      </c>
      <c r="O1593" s="9" t="str">
        <f t="shared" ca="1" si="7968"/>
        <v>ASM</v>
      </c>
      <c r="P1593" s="9" t="str">
        <f t="shared" ca="1" si="7968"/>
        <v>AV. ATLANTICA, 182</v>
      </c>
      <c r="Q1593" s="9" t="str">
        <f t="shared" ca="1" si="7968"/>
        <v>RIO DE JANEIRO</v>
      </c>
      <c r="R1593" s="9" t="str">
        <f t="shared" ca="1" si="7968"/>
        <v>RJ</v>
      </c>
      <c r="S1593" s="40">
        <v>20</v>
      </c>
      <c r="T1593" s="9" t="str">
        <f t="shared" ref="T1593:Z1593" ca="1" si="7969">INDIRECT(ADDRESS($S1593+1,T$2,,,T$1))</f>
        <v>MALBEC RESERVA</v>
      </c>
      <c r="U1593" s="9" t="str">
        <f t="shared" ca="1" si="7969"/>
        <v>MBC_RS</v>
      </c>
      <c r="V1593" s="9" t="str">
        <f t="shared" ca="1" si="7969"/>
        <v>VINHO TINTO</v>
      </c>
      <c r="W1593" s="9" t="str">
        <f t="shared" ca="1" si="7969"/>
        <v>12_BTL_0,75 l</v>
      </c>
      <c r="X1593" s="29">
        <f t="shared" ca="1" si="7969"/>
        <v>12</v>
      </c>
      <c r="Y1593" s="30">
        <f t="shared" ca="1" si="7969"/>
        <v>298</v>
      </c>
      <c r="Z1593" s="30">
        <f t="shared" ca="1" si="7969"/>
        <v>154</v>
      </c>
      <c r="AA1593" s="40">
        <v>5</v>
      </c>
      <c r="AB1593" s="9" t="str">
        <f t="shared" ref="AB1593:AE1593" ca="1" si="7970">INDIRECT(ADDRESS($AA1593+1,AB$2,,,AB$1))</f>
        <v>PARQUE SUL</v>
      </c>
      <c r="AC1593" s="9" t="str">
        <f t="shared" ca="1" si="7970"/>
        <v>PS</v>
      </c>
      <c r="AD1593" s="9" t="str">
        <f t="shared" ca="1" si="7970"/>
        <v>RIO DE JANEIRO</v>
      </c>
      <c r="AE1593" s="9" t="str">
        <f t="shared" ca="1" si="7970"/>
        <v>BRASIL</v>
      </c>
      <c r="AF1593" s="40">
        <v>10</v>
      </c>
      <c r="AG1593" s="9" t="str">
        <f t="shared" ref="AG1593:AL1593" ca="1" si="7971">INDIRECT(ADDRESS($AF1593+1,AG$2,,,AG$1))</f>
        <v>MIGUEL FREITAS</v>
      </c>
      <c r="AH1593" s="9" t="str">
        <f t="shared" ca="1" si="7971"/>
        <v>MF</v>
      </c>
      <c r="AI1593" s="9">
        <f t="shared" ca="1" si="7971"/>
        <v>2201</v>
      </c>
      <c r="AJ1593" s="9" t="str">
        <f t="shared" ca="1" si="7971"/>
        <v>ANTÔNIO</v>
      </c>
      <c r="AK1593" s="9" t="str">
        <f t="shared" ca="1" si="7971"/>
        <v>SPAULO</v>
      </c>
      <c r="AL1593" s="9" t="str">
        <f t="shared" ca="1" si="7971"/>
        <v>SPAULO</v>
      </c>
      <c r="AM1593" s="52">
        <v>1</v>
      </c>
      <c r="AN1593" s="41">
        <v>6.9999999999999993E-3</v>
      </c>
      <c r="AO1593" s="42">
        <f t="shared" ca="1" si="24"/>
        <v>298</v>
      </c>
      <c r="AP1593" s="42">
        <f t="shared" ca="1" si="25"/>
        <v>154</v>
      </c>
      <c r="AQ1593" s="42">
        <f t="shared" ca="1" si="26"/>
        <v>295.91399999999999</v>
      </c>
    </row>
    <row r="1594" spans="1:43" ht="14">
      <c r="A1594" s="9">
        <f t="shared" si="18"/>
        <v>1593</v>
      </c>
      <c r="B1594" s="9">
        <v>811</v>
      </c>
      <c r="C1594" s="50">
        <v>43312</v>
      </c>
      <c r="D1594" s="39">
        <v>43318</v>
      </c>
      <c r="E1594" s="39">
        <v>43320</v>
      </c>
      <c r="F1594" s="40">
        <v>576</v>
      </c>
      <c r="G1594" s="7">
        <f t="shared" ref="G1594:L1594" ca="1" si="7972">INDIRECT(ADDRESS($F1594+1,G$2,,,G$1))</f>
        <v>43312</v>
      </c>
      <c r="H1594" s="27">
        <f t="shared" ca="1" si="7972"/>
        <v>43312</v>
      </c>
      <c r="I1594" s="9">
        <f t="shared" ca="1" si="7972"/>
        <v>3</v>
      </c>
      <c r="J1594" s="9">
        <f t="shared" ca="1" si="7972"/>
        <v>3</v>
      </c>
      <c r="K1594" s="28">
        <f t="shared" ca="1" si="7972"/>
        <v>43101</v>
      </c>
      <c r="L1594" s="9">
        <f t="shared" ca="1" si="7972"/>
        <v>3</v>
      </c>
      <c r="M1594" s="40">
        <v>24</v>
      </c>
      <c r="N1594" s="9" t="str">
        <f t="shared" ref="N1594:R1594" ca="1" si="7973">INDIRECT(ADDRESS($M1594+1,N$2,,,N$1))</f>
        <v>ADEGA SÃO PERIGON</v>
      </c>
      <c r="O1594" s="9" t="str">
        <f t="shared" ca="1" si="7973"/>
        <v>DSP</v>
      </c>
      <c r="P1594" s="9" t="str">
        <f t="shared" ca="1" si="7973"/>
        <v>SHOPPING DA BARRA</v>
      </c>
      <c r="Q1594" s="9" t="str">
        <f t="shared" ca="1" si="7973"/>
        <v>RIO DE JANEIRO</v>
      </c>
      <c r="R1594" s="9" t="str">
        <f t="shared" ca="1" si="7973"/>
        <v>RJ</v>
      </c>
      <c r="S1594" s="40">
        <v>11</v>
      </c>
      <c r="T1594" s="9" t="str">
        <f t="shared" ref="T1594:Z1594" ca="1" si="7974">INDIRECT(ADDRESS($S1594+1,T$2,,,T$1))</f>
        <v>RIESLING RESERVA</v>
      </c>
      <c r="U1594" s="9" t="str">
        <f t="shared" ca="1" si="7974"/>
        <v>RISL_RS</v>
      </c>
      <c r="V1594" s="9" t="str">
        <f t="shared" ca="1" si="7974"/>
        <v>VINHO BRANCO</v>
      </c>
      <c r="W1594" s="9" t="str">
        <f t="shared" ca="1" si="7974"/>
        <v>12_BTL_0,75 l</v>
      </c>
      <c r="X1594" s="29">
        <f t="shared" ca="1" si="7974"/>
        <v>12</v>
      </c>
      <c r="Y1594" s="30">
        <f t="shared" ca="1" si="7974"/>
        <v>240</v>
      </c>
      <c r="Z1594" s="30">
        <f t="shared" ca="1" si="7974"/>
        <v>123</v>
      </c>
      <c r="AA1594" s="40">
        <v>2</v>
      </c>
      <c r="AB1594" s="9" t="str">
        <f t="shared" ref="AB1594:AE1594" ca="1" si="7975">INDIRECT(ADDRESS($AA1594+1,AB$2,,,AB$1))</f>
        <v>MARTE</v>
      </c>
      <c r="AC1594" s="9" t="str">
        <f t="shared" ca="1" si="7975"/>
        <v>MT</v>
      </c>
      <c r="AD1594" s="9" t="str">
        <f t="shared" ca="1" si="7975"/>
        <v>CURITIBA</v>
      </c>
      <c r="AE1594" s="9" t="str">
        <f t="shared" ca="1" si="7975"/>
        <v>BRASIL</v>
      </c>
      <c r="AF1594" s="40">
        <v>10</v>
      </c>
      <c r="AG1594" s="9" t="str">
        <f t="shared" ref="AG1594:AL1594" ca="1" si="7976">INDIRECT(ADDRESS($AF1594+1,AG$2,,,AG$1))</f>
        <v>MIGUEL FREITAS</v>
      </c>
      <c r="AH1594" s="9" t="str">
        <f t="shared" ca="1" si="7976"/>
        <v>MF</v>
      </c>
      <c r="AI1594" s="9">
        <f t="shared" ca="1" si="7976"/>
        <v>2201</v>
      </c>
      <c r="AJ1594" s="9" t="str">
        <f t="shared" ca="1" si="7976"/>
        <v>ANTÔNIO</v>
      </c>
      <c r="AK1594" s="9" t="str">
        <f t="shared" ca="1" si="7976"/>
        <v>SPAULO</v>
      </c>
      <c r="AL1594" s="9" t="str">
        <f t="shared" ca="1" si="7976"/>
        <v>SPAULO</v>
      </c>
      <c r="AM1594" s="52">
        <v>2</v>
      </c>
      <c r="AN1594" s="41">
        <v>9.0000000000000011E-3</v>
      </c>
      <c r="AO1594" s="42">
        <f t="shared" ca="1" si="24"/>
        <v>480</v>
      </c>
      <c r="AP1594" s="42">
        <f t="shared" ca="1" si="25"/>
        <v>246</v>
      </c>
      <c r="AQ1594" s="42">
        <f t="shared" ca="1" si="26"/>
        <v>475.68</v>
      </c>
    </row>
    <row r="1595" spans="1:43" ht="14">
      <c r="A1595" s="9">
        <f t="shared" si="18"/>
        <v>1594</v>
      </c>
      <c r="B1595" s="9">
        <v>812</v>
      </c>
      <c r="C1595" s="50">
        <v>43315</v>
      </c>
      <c r="D1595" s="39">
        <v>43321</v>
      </c>
      <c r="E1595" s="39">
        <v>43321</v>
      </c>
      <c r="F1595" s="40">
        <v>576</v>
      </c>
      <c r="G1595" s="7">
        <f t="shared" ref="G1595:L1595" ca="1" si="7977">INDIRECT(ADDRESS($F1595+1,G$2,,,G$1))</f>
        <v>43312</v>
      </c>
      <c r="H1595" s="27">
        <f t="shared" ca="1" si="7977"/>
        <v>43312</v>
      </c>
      <c r="I1595" s="9">
        <f t="shared" ca="1" si="7977"/>
        <v>3</v>
      </c>
      <c r="J1595" s="9">
        <f t="shared" ca="1" si="7977"/>
        <v>3</v>
      </c>
      <c r="K1595" s="28">
        <f t="shared" ca="1" si="7977"/>
        <v>43101</v>
      </c>
      <c r="L1595" s="9">
        <f t="shared" ca="1" si="7977"/>
        <v>3</v>
      </c>
      <c r="M1595" s="40">
        <v>30</v>
      </c>
      <c r="N1595" s="9" t="str">
        <f t="shared" ref="N1595:R1595" ca="1" si="7978">INDIRECT(ADDRESS($M1595+1,N$2,,,N$1))</f>
        <v>SUPERMERCADOS VIDAL</v>
      </c>
      <c r="O1595" s="9" t="str">
        <f t="shared" ca="1" si="7978"/>
        <v>SVD</v>
      </c>
      <c r="P1595" s="9" t="str">
        <f t="shared" ca="1" si="7978"/>
        <v>RUA DO INTERIOR, 86</v>
      </c>
      <c r="Q1595" s="9" t="str">
        <f t="shared" ca="1" si="7978"/>
        <v>ARAÇATUBA</v>
      </c>
      <c r="R1595" s="9" t="str">
        <f t="shared" ca="1" si="7978"/>
        <v>SP</v>
      </c>
      <c r="S1595" s="40">
        <v>3</v>
      </c>
      <c r="T1595" s="9" t="str">
        <f t="shared" ref="T1595:Z1595" ca="1" si="7979">INDIRECT(ADDRESS($S1595+1,T$2,,,T$1))</f>
        <v>TINTO SECO</v>
      </c>
      <c r="U1595" s="9" t="str">
        <f t="shared" ca="1" si="7979"/>
        <v>TNT_SC</v>
      </c>
      <c r="V1595" s="9" t="str">
        <f t="shared" ca="1" si="7979"/>
        <v>VINHO TINTO</v>
      </c>
      <c r="W1595" s="9" t="str">
        <f t="shared" ca="1" si="7979"/>
        <v>12_BTL_0,75 l</v>
      </c>
      <c r="X1595" s="29">
        <f t="shared" ca="1" si="7979"/>
        <v>12</v>
      </c>
      <c r="Y1595" s="30">
        <f t="shared" ca="1" si="7979"/>
        <v>120.4</v>
      </c>
      <c r="Z1595" s="30">
        <f t="shared" ca="1" si="7979"/>
        <v>77</v>
      </c>
      <c r="AA1595" s="40">
        <v>3</v>
      </c>
      <c r="AB1595" s="9" t="str">
        <f t="shared" ref="AB1595:AE1595" ca="1" si="7980">INDIRECT(ADDRESS($AA1595+1,AB$2,,,AB$1))</f>
        <v>AGUIA</v>
      </c>
      <c r="AC1595" s="9" t="str">
        <f t="shared" ca="1" si="7980"/>
        <v>AG</v>
      </c>
      <c r="AD1595" s="9" t="str">
        <f t="shared" ca="1" si="7980"/>
        <v>PORTO ALEGRE</v>
      </c>
      <c r="AE1595" s="9" t="str">
        <f t="shared" ca="1" si="7980"/>
        <v>BRASIL</v>
      </c>
      <c r="AF1595" s="40">
        <v>10</v>
      </c>
      <c r="AG1595" s="9" t="str">
        <f t="shared" ref="AG1595:AL1595" ca="1" si="7981">INDIRECT(ADDRESS($AF1595+1,AG$2,,,AG$1))</f>
        <v>MIGUEL FREITAS</v>
      </c>
      <c r="AH1595" s="9" t="str">
        <f t="shared" ca="1" si="7981"/>
        <v>MF</v>
      </c>
      <c r="AI1595" s="9">
        <f t="shared" ca="1" si="7981"/>
        <v>2201</v>
      </c>
      <c r="AJ1595" s="9" t="str">
        <f t="shared" ca="1" si="7981"/>
        <v>ANTÔNIO</v>
      </c>
      <c r="AK1595" s="9" t="str">
        <f t="shared" ca="1" si="7981"/>
        <v>SPAULO</v>
      </c>
      <c r="AL1595" s="9" t="str">
        <f t="shared" ca="1" si="7981"/>
        <v>SPAULO</v>
      </c>
      <c r="AM1595" s="52">
        <v>3</v>
      </c>
      <c r="AN1595" s="41">
        <v>0.13500000000000001</v>
      </c>
      <c r="AO1595" s="42">
        <f t="shared" ca="1" si="24"/>
        <v>361.20000000000005</v>
      </c>
      <c r="AP1595" s="42">
        <f t="shared" ca="1" si="25"/>
        <v>231</v>
      </c>
      <c r="AQ1595" s="42">
        <f t="shared" ca="1" si="26"/>
        <v>312.43800000000005</v>
      </c>
    </row>
    <row r="1596" spans="1:43" ht="14">
      <c r="A1596" s="9">
        <f t="shared" si="18"/>
        <v>1595</v>
      </c>
      <c r="B1596" s="9">
        <v>812</v>
      </c>
      <c r="C1596" s="50">
        <v>43315</v>
      </c>
      <c r="D1596" s="39">
        <v>43321</v>
      </c>
      <c r="E1596" s="39">
        <v>43321</v>
      </c>
      <c r="F1596" s="40">
        <v>576</v>
      </c>
      <c r="G1596" s="7">
        <f t="shared" ref="G1596:L1596" ca="1" si="7982">INDIRECT(ADDRESS($F1596+1,G$2,,,G$1))</f>
        <v>43312</v>
      </c>
      <c r="H1596" s="27">
        <f t="shared" ca="1" si="7982"/>
        <v>43312</v>
      </c>
      <c r="I1596" s="9">
        <f t="shared" ca="1" si="7982"/>
        <v>3</v>
      </c>
      <c r="J1596" s="9">
        <f t="shared" ca="1" si="7982"/>
        <v>3</v>
      </c>
      <c r="K1596" s="28">
        <f t="shared" ca="1" si="7982"/>
        <v>43101</v>
      </c>
      <c r="L1596" s="9">
        <f t="shared" ca="1" si="7982"/>
        <v>3</v>
      </c>
      <c r="M1596" s="40">
        <v>30</v>
      </c>
      <c r="N1596" s="9" t="str">
        <f t="shared" ref="N1596:R1596" ca="1" si="7983">INDIRECT(ADDRESS($M1596+1,N$2,,,N$1))</f>
        <v>SUPERMERCADOS VIDAL</v>
      </c>
      <c r="O1596" s="9" t="str">
        <f t="shared" ca="1" si="7983"/>
        <v>SVD</v>
      </c>
      <c r="P1596" s="9" t="str">
        <f t="shared" ca="1" si="7983"/>
        <v>RUA DO INTERIOR, 86</v>
      </c>
      <c r="Q1596" s="9" t="str">
        <f t="shared" ca="1" si="7983"/>
        <v>ARAÇATUBA</v>
      </c>
      <c r="R1596" s="9" t="str">
        <f t="shared" ca="1" si="7983"/>
        <v>SP</v>
      </c>
      <c r="S1596" s="40">
        <v>10</v>
      </c>
      <c r="T1596" s="9" t="str">
        <f t="shared" ref="T1596:Z1596" ca="1" si="7984">INDIRECT(ADDRESS($S1596+1,T$2,,,T$1))</f>
        <v>RIESLING</v>
      </c>
      <c r="U1596" s="9" t="str">
        <f t="shared" ca="1" si="7984"/>
        <v>RISL</v>
      </c>
      <c r="V1596" s="9" t="str">
        <f t="shared" ca="1" si="7984"/>
        <v>VINHO BRANCO</v>
      </c>
      <c r="W1596" s="9" t="str">
        <f t="shared" ca="1" si="7984"/>
        <v>12_BTL_0,75 l</v>
      </c>
      <c r="X1596" s="29">
        <f t="shared" ca="1" si="7984"/>
        <v>12</v>
      </c>
      <c r="Y1596" s="30">
        <f t="shared" ca="1" si="7984"/>
        <v>225</v>
      </c>
      <c r="Z1596" s="30">
        <f t="shared" ca="1" si="7984"/>
        <v>121</v>
      </c>
      <c r="AA1596" s="40">
        <v>1</v>
      </c>
      <c r="AB1596" s="9" t="str">
        <f t="shared" ref="AB1596:AE1596" ca="1" si="7985">INDIRECT(ADDRESS($AA1596+1,AB$2,,,AB$1))</f>
        <v>CAMPO BELO</v>
      </c>
      <c r="AC1596" s="9" t="str">
        <f t="shared" ca="1" si="7985"/>
        <v>CB</v>
      </c>
      <c r="AD1596" s="9" t="str">
        <f t="shared" ca="1" si="7985"/>
        <v>SÃO PAULO</v>
      </c>
      <c r="AE1596" s="9" t="str">
        <f t="shared" ca="1" si="7985"/>
        <v>BRASIL</v>
      </c>
      <c r="AF1596" s="40">
        <v>10</v>
      </c>
      <c r="AG1596" s="9" t="str">
        <f t="shared" ref="AG1596:AL1596" ca="1" si="7986">INDIRECT(ADDRESS($AF1596+1,AG$2,,,AG$1))</f>
        <v>MIGUEL FREITAS</v>
      </c>
      <c r="AH1596" s="9" t="str">
        <f t="shared" ca="1" si="7986"/>
        <v>MF</v>
      </c>
      <c r="AI1596" s="9">
        <f t="shared" ca="1" si="7986"/>
        <v>2201</v>
      </c>
      <c r="AJ1596" s="9" t="str">
        <f t="shared" ca="1" si="7986"/>
        <v>ANTÔNIO</v>
      </c>
      <c r="AK1596" s="9" t="str">
        <f t="shared" ca="1" si="7986"/>
        <v>SPAULO</v>
      </c>
      <c r="AL1596" s="9" t="str">
        <f t="shared" ca="1" si="7986"/>
        <v>SPAULO</v>
      </c>
      <c r="AM1596" s="52">
        <v>1</v>
      </c>
      <c r="AN1596" s="41">
        <v>0.124</v>
      </c>
      <c r="AO1596" s="42">
        <f t="shared" ca="1" si="24"/>
        <v>225</v>
      </c>
      <c r="AP1596" s="42">
        <f t="shared" ca="1" si="25"/>
        <v>121</v>
      </c>
      <c r="AQ1596" s="42">
        <f t="shared" ca="1" si="26"/>
        <v>197.1</v>
      </c>
    </row>
    <row r="1597" spans="1:43" ht="14">
      <c r="A1597" s="9">
        <f t="shared" si="18"/>
        <v>1596</v>
      </c>
      <c r="B1597" s="9">
        <v>813</v>
      </c>
      <c r="C1597" s="50">
        <v>43313</v>
      </c>
      <c r="D1597" s="39">
        <v>43316</v>
      </c>
      <c r="E1597" s="39">
        <v>43317</v>
      </c>
      <c r="F1597" s="40">
        <v>577</v>
      </c>
      <c r="G1597" s="7">
        <f t="shared" ref="G1597:L1597" ca="1" si="7987">INDIRECT(ADDRESS($F1597+1,G$2,,,G$1))</f>
        <v>43313</v>
      </c>
      <c r="H1597" s="27">
        <f t="shared" ca="1" si="7987"/>
        <v>43343</v>
      </c>
      <c r="I1597" s="9">
        <f t="shared" ca="1" si="7987"/>
        <v>4</v>
      </c>
      <c r="J1597" s="9">
        <f t="shared" ca="1" si="7987"/>
        <v>3</v>
      </c>
      <c r="K1597" s="28">
        <f t="shared" ca="1" si="7987"/>
        <v>43101</v>
      </c>
      <c r="L1597" s="9">
        <f t="shared" ca="1" si="7987"/>
        <v>4</v>
      </c>
      <c r="M1597" s="40">
        <v>2</v>
      </c>
      <c r="N1597" s="9" t="str">
        <f t="shared" ref="N1597:R1597" ca="1" si="7988">INDIRECT(ADDRESS($M1597+1,N$2,,,N$1))</f>
        <v>EXTRA HIPERMERCADOS</v>
      </c>
      <c r="O1597" s="9" t="str">
        <f t="shared" ca="1" si="7988"/>
        <v>EH</v>
      </c>
      <c r="P1597" s="9" t="str">
        <f t="shared" ca="1" si="7988"/>
        <v>AVENIDA EXTRA</v>
      </c>
      <c r="Q1597" s="9" t="str">
        <f t="shared" ca="1" si="7988"/>
        <v>SÃO PAULO</v>
      </c>
      <c r="R1597" s="9" t="str">
        <f t="shared" ca="1" si="7988"/>
        <v>SP</v>
      </c>
      <c r="S1597" s="40">
        <v>2</v>
      </c>
      <c r="T1597" s="9" t="str">
        <f t="shared" ref="T1597:Z1597" ca="1" si="7989">INDIRECT(ADDRESS($S1597+1,T$2,,,T$1))</f>
        <v>TINTO SUAVE</v>
      </c>
      <c r="U1597" s="9" t="str">
        <f t="shared" ca="1" si="7989"/>
        <v>TNT_SU</v>
      </c>
      <c r="V1597" s="9" t="str">
        <f t="shared" ca="1" si="7989"/>
        <v>VINHO TINTO</v>
      </c>
      <c r="W1597" s="9" t="str">
        <f t="shared" ca="1" si="7989"/>
        <v>12_BTL_0,75 l</v>
      </c>
      <c r="X1597" s="29">
        <f t="shared" ca="1" si="7989"/>
        <v>12</v>
      </c>
      <c r="Y1597" s="30">
        <f t="shared" ca="1" si="7989"/>
        <v>120</v>
      </c>
      <c r="Z1597" s="30">
        <f t="shared" ca="1" si="7989"/>
        <v>79</v>
      </c>
      <c r="AA1597" s="40">
        <v>1</v>
      </c>
      <c r="AB1597" s="9" t="str">
        <f t="shared" ref="AB1597:AE1597" ca="1" si="7990">INDIRECT(ADDRESS($AA1597+1,AB$2,,,AB$1))</f>
        <v>CAMPO BELO</v>
      </c>
      <c r="AC1597" s="9" t="str">
        <f t="shared" ca="1" si="7990"/>
        <v>CB</v>
      </c>
      <c r="AD1597" s="9" t="str">
        <f t="shared" ca="1" si="7990"/>
        <v>SÃO PAULO</v>
      </c>
      <c r="AE1597" s="9" t="str">
        <f t="shared" ca="1" si="7990"/>
        <v>BRASIL</v>
      </c>
      <c r="AF1597" s="40">
        <v>10</v>
      </c>
      <c r="AG1597" s="9" t="str">
        <f t="shared" ref="AG1597:AL1597" ca="1" si="7991">INDIRECT(ADDRESS($AF1597+1,AG$2,,,AG$1))</f>
        <v>MIGUEL FREITAS</v>
      </c>
      <c r="AH1597" s="9" t="str">
        <f t="shared" ca="1" si="7991"/>
        <v>MF</v>
      </c>
      <c r="AI1597" s="9">
        <f t="shared" ca="1" si="7991"/>
        <v>2201</v>
      </c>
      <c r="AJ1597" s="9" t="str">
        <f t="shared" ca="1" si="7991"/>
        <v>ANTÔNIO</v>
      </c>
      <c r="AK1597" s="9" t="str">
        <f t="shared" ca="1" si="7991"/>
        <v>SPAULO</v>
      </c>
      <c r="AL1597" s="9" t="str">
        <f t="shared" ca="1" si="7991"/>
        <v>SPAULO</v>
      </c>
      <c r="AM1597" s="52">
        <v>3</v>
      </c>
      <c r="AN1597" s="41">
        <v>1.7000000000000001E-2</v>
      </c>
      <c r="AO1597" s="42">
        <f t="shared" ca="1" si="24"/>
        <v>360</v>
      </c>
      <c r="AP1597" s="42">
        <f t="shared" ca="1" si="25"/>
        <v>237</v>
      </c>
      <c r="AQ1597" s="42">
        <f t="shared" ca="1" si="26"/>
        <v>353.88</v>
      </c>
    </row>
    <row r="1598" spans="1:43" ht="14">
      <c r="A1598" s="9">
        <f t="shared" si="18"/>
        <v>1597</v>
      </c>
      <c r="B1598" s="9">
        <v>813</v>
      </c>
      <c r="C1598" s="50">
        <v>43313</v>
      </c>
      <c r="D1598" s="39">
        <v>43316</v>
      </c>
      <c r="E1598" s="39">
        <v>43317</v>
      </c>
      <c r="F1598" s="40">
        <v>577</v>
      </c>
      <c r="G1598" s="7">
        <f t="shared" ref="G1598:L1598" ca="1" si="7992">INDIRECT(ADDRESS($F1598+1,G$2,,,G$1))</f>
        <v>43313</v>
      </c>
      <c r="H1598" s="27">
        <f t="shared" ca="1" si="7992"/>
        <v>43343</v>
      </c>
      <c r="I1598" s="9">
        <f t="shared" ca="1" si="7992"/>
        <v>4</v>
      </c>
      <c r="J1598" s="9">
        <f t="shared" ca="1" si="7992"/>
        <v>3</v>
      </c>
      <c r="K1598" s="28">
        <f t="shared" ca="1" si="7992"/>
        <v>43101</v>
      </c>
      <c r="L1598" s="9">
        <f t="shared" ca="1" si="7992"/>
        <v>4</v>
      </c>
      <c r="M1598" s="40">
        <v>2</v>
      </c>
      <c r="N1598" s="9" t="str">
        <f t="shared" ref="N1598:R1598" ca="1" si="7993">INDIRECT(ADDRESS($M1598+1,N$2,,,N$1))</f>
        <v>EXTRA HIPERMERCADOS</v>
      </c>
      <c r="O1598" s="9" t="str">
        <f t="shared" ca="1" si="7993"/>
        <v>EH</v>
      </c>
      <c r="P1598" s="9" t="str">
        <f t="shared" ca="1" si="7993"/>
        <v>AVENIDA EXTRA</v>
      </c>
      <c r="Q1598" s="9" t="str">
        <f t="shared" ca="1" si="7993"/>
        <v>SÃO PAULO</v>
      </c>
      <c r="R1598" s="9" t="str">
        <f t="shared" ca="1" si="7993"/>
        <v>SP</v>
      </c>
      <c r="S1598" s="40">
        <v>21</v>
      </c>
      <c r="T1598" s="9" t="str">
        <f t="shared" ref="T1598:Z1598" ca="1" si="7994">INDIRECT(ADDRESS($S1598+1,T$2,,,T$1))</f>
        <v>TINTO DE MESA</v>
      </c>
      <c r="U1598" s="9" t="str">
        <f t="shared" ca="1" si="7994"/>
        <v>TNT_MS_E</v>
      </c>
      <c r="V1598" s="9" t="str">
        <f t="shared" ca="1" si="7994"/>
        <v>VINHO TINTO</v>
      </c>
      <c r="W1598" s="9" t="str">
        <f t="shared" ca="1" si="7994"/>
        <v>4_TPK_2,0 l</v>
      </c>
      <c r="X1598" s="29">
        <f t="shared" ca="1" si="7994"/>
        <v>4</v>
      </c>
      <c r="Y1598" s="30">
        <f t="shared" ca="1" si="7994"/>
        <v>101</v>
      </c>
      <c r="Z1598" s="30">
        <f t="shared" ca="1" si="7994"/>
        <v>61</v>
      </c>
      <c r="AA1598" s="40">
        <v>1</v>
      </c>
      <c r="AB1598" s="9" t="str">
        <f t="shared" ref="AB1598:AE1598" ca="1" si="7995">INDIRECT(ADDRESS($AA1598+1,AB$2,,,AB$1))</f>
        <v>CAMPO BELO</v>
      </c>
      <c r="AC1598" s="9" t="str">
        <f t="shared" ca="1" si="7995"/>
        <v>CB</v>
      </c>
      <c r="AD1598" s="9" t="str">
        <f t="shared" ca="1" si="7995"/>
        <v>SÃO PAULO</v>
      </c>
      <c r="AE1598" s="9" t="str">
        <f t="shared" ca="1" si="7995"/>
        <v>BRASIL</v>
      </c>
      <c r="AF1598" s="40">
        <v>1</v>
      </c>
      <c r="AG1598" s="9" t="str">
        <f t="shared" ref="AG1598:AL1598" ca="1" si="7996">INDIRECT(ADDRESS($AF1598+1,AG$2,,,AG$1))</f>
        <v>JOSÉ DA SILVA</v>
      </c>
      <c r="AH1598" s="9" t="str">
        <f t="shared" ca="1" si="7996"/>
        <v>JS</v>
      </c>
      <c r="AI1598" s="9">
        <f t="shared" ca="1" si="7996"/>
        <v>2345</v>
      </c>
      <c r="AJ1598" s="9" t="str">
        <f t="shared" ca="1" si="7996"/>
        <v>AGUIAR</v>
      </c>
      <c r="AK1598" s="9" t="str">
        <f t="shared" ca="1" si="7996"/>
        <v>CTBA</v>
      </c>
      <c r="AL1598" s="9" t="str">
        <f t="shared" ca="1" si="7996"/>
        <v>CTBA</v>
      </c>
      <c r="AM1598" s="52">
        <v>3</v>
      </c>
      <c r="AN1598" s="41">
        <v>5.9000000000000004E-2</v>
      </c>
      <c r="AO1598" s="42">
        <f t="shared" ca="1" si="24"/>
        <v>303</v>
      </c>
      <c r="AP1598" s="42">
        <f t="shared" ca="1" si="25"/>
        <v>183</v>
      </c>
      <c r="AQ1598" s="42">
        <f t="shared" ca="1" si="26"/>
        <v>285.12299999999999</v>
      </c>
    </row>
    <row r="1599" spans="1:43" ht="14">
      <c r="A1599" s="9">
        <f t="shared" si="18"/>
        <v>1598</v>
      </c>
      <c r="B1599" s="9">
        <v>813</v>
      </c>
      <c r="C1599" s="50">
        <v>43313</v>
      </c>
      <c r="D1599" s="39">
        <v>43316</v>
      </c>
      <c r="E1599" s="39">
        <v>43317</v>
      </c>
      <c r="F1599" s="40">
        <v>577</v>
      </c>
      <c r="G1599" s="7">
        <f t="shared" ref="G1599:L1599" ca="1" si="7997">INDIRECT(ADDRESS($F1599+1,G$2,,,G$1))</f>
        <v>43313</v>
      </c>
      <c r="H1599" s="27">
        <f t="shared" ca="1" si="7997"/>
        <v>43343</v>
      </c>
      <c r="I1599" s="9">
        <f t="shared" ca="1" si="7997"/>
        <v>4</v>
      </c>
      <c r="J1599" s="9">
        <f t="shared" ca="1" si="7997"/>
        <v>3</v>
      </c>
      <c r="K1599" s="28">
        <f t="shared" ca="1" si="7997"/>
        <v>43101</v>
      </c>
      <c r="L1599" s="9">
        <f t="shared" ca="1" si="7997"/>
        <v>4</v>
      </c>
      <c r="M1599" s="40">
        <v>2</v>
      </c>
      <c r="N1599" s="9" t="str">
        <f t="shared" ref="N1599:R1599" ca="1" si="7998">INDIRECT(ADDRESS($M1599+1,N$2,,,N$1))</f>
        <v>EXTRA HIPERMERCADOS</v>
      </c>
      <c r="O1599" s="9" t="str">
        <f t="shared" ca="1" si="7998"/>
        <v>EH</v>
      </c>
      <c r="P1599" s="9" t="str">
        <f t="shared" ca="1" si="7998"/>
        <v>AVENIDA EXTRA</v>
      </c>
      <c r="Q1599" s="9" t="str">
        <f t="shared" ca="1" si="7998"/>
        <v>SÃO PAULO</v>
      </c>
      <c r="R1599" s="9" t="str">
        <f t="shared" ca="1" si="7998"/>
        <v>SP</v>
      </c>
      <c r="S1599" s="40">
        <v>23</v>
      </c>
      <c r="T1599" s="9" t="str">
        <f t="shared" ref="T1599:Z1599" ca="1" si="7999">INDIRECT(ADDRESS($S1599+1,T$2,,,T$1))</f>
        <v>TINTO SECO</v>
      </c>
      <c r="U1599" s="9" t="str">
        <f t="shared" ca="1" si="7999"/>
        <v>TNT_SC_E</v>
      </c>
      <c r="V1599" s="9" t="str">
        <f t="shared" ca="1" si="7999"/>
        <v>VINHO TINTO</v>
      </c>
      <c r="W1599" s="9" t="str">
        <f t="shared" ca="1" si="7999"/>
        <v>4_TPK_2,0 l</v>
      </c>
      <c r="X1599" s="29">
        <f t="shared" ca="1" si="7999"/>
        <v>4</v>
      </c>
      <c r="Y1599" s="30">
        <f t="shared" ca="1" si="7999"/>
        <v>104</v>
      </c>
      <c r="Z1599" s="30">
        <f t="shared" ca="1" si="7999"/>
        <v>62</v>
      </c>
      <c r="AA1599" s="40">
        <v>3</v>
      </c>
      <c r="AB1599" s="9" t="str">
        <f t="shared" ref="AB1599:AE1599" ca="1" si="8000">INDIRECT(ADDRESS($AA1599+1,AB$2,,,AB$1))</f>
        <v>AGUIA</v>
      </c>
      <c r="AC1599" s="9" t="str">
        <f t="shared" ca="1" si="8000"/>
        <v>AG</v>
      </c>
      <c r="AD1599" s="9" t="str">
        <f t="shared" ca="1" si="8000"/>
        <v>PORTO ALEGRE</v>
      </c>
      <c r="AE1599" s="9" t="str">
        <f t="shared" ca="1" si="8000"/>
        <v>BRASIL</v>
      </c>
      <c r="AF1599" s="40">
        <v>1</v>
      </c>
      <c r="AG1599" s="9" t="str">
        <f t="shared" ref="AG1599:AL1599" ca="1" si="8001">INDIRECT(ADDRESS($AF1599+1,AG$2,,,AG$1))</f>
        <v>JOSÉ DA SILVA</v>
      </c>
      <c r="AH1599" s="9" t="str">
        <f t="shared" ca="1" si="8001"/>
        <v>JS</v>
      </c>
      <c r="AI1599" s="9">
        <f t="shared" ca="1" si="8001"/>
        <v>2345</v>
      </c>
      <c r="AJ1599" s="9" t="str">
        <f t="shared" ca="1" si="8001"/>
        <v>AGUIAR</v>
      </c>
      <c r="AK1599" s="9" t="str">
        <f t="shared" ca="1" si="8001"/>
        <v>CTBA</v>
      </c>
      <c r="AL1599" s="9" t="str">
        <f t="shared" ca="1" si="8001"/>
        <v>CTBA</v>
      </c>
      <c r="AM1599" s="52">
        <v>3</v>
      </c>
      <c r="AN1599" s="41">
        <v>1.3999999999999999E-2</v>
      </c>
      <c r="AO1599" s="42">
        <f t="shared" ca="1" si="24"/>
        <v>312</v>
      </c>
      <c r="AP1599" s="42">
        <f t="shared" ca="1" si="25"/>
        <v>186</v>
      </c>
      <c r="AQ1599" s="42">
        <f t="shared" ca="1" si="26"/>
        <v>307.63200000000001</v>
      </c>
    </row>
    <row r="1600" spans="1:43" ht="14">
      <c r="A1600" s="9">
        <f t="shared" si="18"/>
        <v>1599</v>
      </c>
      <c r="B1600" s="9">
        <v>813</v>
      </c>
      <c r="C1600" s="50">
        <v>43313</v>
      </c>
      <c r="D1600" s="39">
        <v>43316</v>
      </c>
      <c r="E1600" s="39">
        <v>43317</v>
      </c>
      <c r="F1600" s="40">
        <v>577</v>
      </c>
      <c r="G1600" s="7">
        <f t="shared" ref="G1600:L1600" ca="1" si="8002">INDIRECT(ADDRESS($F1600+1,G$2,,,G$1))</f>
        <v>43313</v>
      </c>
      <c r="H1600" s="27">
        <f t="shared" ca="1" si="8002"/>
        <v>43343</v>
      </c>
      <c r="I1600" s="9">
        <f t="shared" ca="1" si="8002"/>
        <v>4</v>
      </c>
      <c r="J1600" s="9">
        <f t="shared" ca="1" si="8002"/>
        <v>3</v>
      </c>
      <c r="K1600" s="28">
        <f t="shared" ca="1" si="8002"/>
        <v>43101</v>
      </c>
      <c r="L1600" s="9">
        <f t="shared" ca="1" si="8002"/>
        <v>4</v>
      </c>
      <c r="M1600" s="40">
        <v>2</v>
      </c>
      <c r="N1600" s="9" t="str">
        <f t="shared" ref="N1600:R1600" ca="1" si="8003">INDIRECT(ADDRESS($M1600+1,N$2,,,N$1))</f>
        <v>EXTRA HIPERMERCADOS</v>
      </c>
      <c r="O1600" s="9" t="str">
        <f t="shared" ca="1" si="8003"/>
        <v>EH</v>
      </c>
      <c r="P1600" s="9" t="str">
        <f t="shared" ca="1" si="8003"/>
        <v>AVENIDA EXTRA</v>
      </c>
      <c r="Q1600" s="9" t="str">
        <f t="shared" ca="1" si="8003"/>
        <v>SÃO PAULO</v>
      </c>
      <c r="R1600" s="9" t="str">
        <f t="shared" ca="1" si="8003"/>
        <v>SP</v>
      </c>
      <c r="S1600" s="40">
        <v>5</v>
      </c>
      <c r="T1600" s="9" t="str">
        <f t="shared" ref="T1600:Z1600" ca="1" si="8004">INDIRECT(ADDRESS($S1600+1,T$2,,,T$1))</f>
        <v>CARMENERE RESERVA</v>
      </c>
      <c r="U1600" s="9" t="str">
        <f t="shared" ca="1" si="8004"/>
        <v>CRMN_RS</v>
      </c>
      <c r="V1600" s="9" t="str">
        <f t="shared" ca="1" si="8004"/>
        <v>VINHO TINTO</v>
      </c>
      <c r="W1600" s="9" t="str">
        <f t="shared" ca="1" si="8004"/>
        <v>12_BTL_0,75 l</v>
      </c>
      <c r="X1600" s="29">
        <f t="shared" ca="1" si="8004"/>
        <v>12</v>
      </c>
      <c r="Y1600" s="30">
        <f t="shared" ca="1" si="8004"/>
        <v>198</v>
      </c>
      <c r="Z1600" s="30">
        <f t="shared" ca="1" si="8004"/>
        <v>110</v>
      </c>
      <c r="AA1600" s="40">
        <v>6</v>
      </c>
      <c r="AB1600" s="9" t="str">
        <f t="shared" ref="AB1600:AE1600" ca="1" si="8005">INDIRECT(ADDRESS($AA1600+1,AB$2,,,AB$1))</f>
        <v>CENTRO NORTE</v>
      </c>
      <c r="AC1600" s="9" t="str">
        <f t="shared" ca="1" si="8005"/>
        <v>CN</v>
      </c>
      <c r="AD1600" s="9" t="str">
        <f t="shared" ca="1" si="8005"/>
        <v>GOIANIA</v>
      </c>
      <c r="AE1600" s="9" t="str">
        <f t="shared" ca="1" si="8005"/>
        <v>BRASIL</v>
      </c>
      <c r="AF1600" s="40">
        <v>2</v>
      </c>
      <c r="AG1600" s="9" t="str">
        <f t="shared" ref="AG1600:AL1600" ca="1" si="8006">INDIRECT(ADDRESS($AF1600+1,AG$2,,,AG$1))</f>
        <v>RIBAMAR NOGUEIRA</v>
      </c>
      <c r="AH1600" s="9" t="str">
        <f t="shared" ca="1" si="8006"/>
        <v>RN</v>
      </c>
      <c r="AI1600" s="9">
        <f t="shared" ca="1" si="8006"/>
        <v>2432</v>
      </c>
      <c r="AJ1600" s="9" t="str">
        <f t="shared" ca="1" si="8006"/>
        <v>AGUIAR</v>
      </c>
      <c r="AK1600" s="9" t="str">
        <f t="shared" ca="1" si="8006"/>
        <v>CTBA</v>
      </c>
      <c r="AL1600" s="9" t="str">
        <f t="shared" ca="1" si="8006"/>
        <v>CTBA</v>
      </c>
      <c r="AM1600" s="52">
        <v>2</v>
      </c>
      <c r="AN1600" s="41">
        <v>1.3000000000000001E-2</v>
      </c>
      <c r="AO1600" s="42">
        <f t="shared" ca="1" si="24"/>
        <v>396</v>
      </c>
      <c r="AP1600" s="42">
        <f t="shared" ca="1" si="25"/>
        <v>220</v>
      </c>
      <c r="AQ1600" s="42">
        <f t="shared" ca="1" si="26"/>
        <v>390.85199999999998</v>
      </c>
    </row>
    <row r="1601" spans="1:43" ht="14">
      <c r="A1601" s="9">
        <f t="shared" si="18"/>
        <v>1600</v>
      </c>
      <c r="B1601" s="9">
        <v>814</v>
      </c>
      <c r="C1601" s="50">
        <v>43314</v>
      </c>
      <c r="D1601" s="39">
        <v>43317</v>
      </c>
      <c r="E1601" s="39">
        <v>43315</v>
      </c>
      <c r="F1601" s="40">
        <v>578</v>
      </c>
      <c r="G1601" s="7">
        <f t="shared" ref="G1601:L1601" ca="1" si="8007">INDIRECT(ADDRESS($F1601+1,G$2,,,G$1))</f>
        <v>43314</v>
      </c>
      <c r="H1601" s="27">
        <f t="shared" ca="1" si="8007"/>
        <v>43343</v>
      </c>
      <c r="I1601" s="9">
        <f t="shared" ca="1" si="8007"/>
        <v>5</v>
      </c>
      <c r="J1601" s="9">
        <f t="shared" ca="1" si="8007"/>
        <v>3</v>
      </c>
      <c r="K1601" s="28">
        <f t="shared" ca="1" si="8007"/>
        <v>43101</v>
      </c>
      <c r="L1601" s="9">
        <f t="shared" ca="1" si="8007"/>
        <v>5</v>
      </c>
      <c r="M1601" s="40">
        <v>25</v>
      </c>
      <c r="N1601" s="9" t="str">
        <f t="shared" ref="N1601:R1601" ca="1" si="8008">INDIRECT(ADDRESS($M1601+1,N$2,,,N$1))</f>
        <v>ATLANTIS SUPERMERCADOS</v>
      </c>
      <c r="O1601" s="9" t="str">
        <f t="shared" ca="1" si="8008"/>
        <v>ASM</v>
      </c>
      <c r="P1601" s="9" t="str">
        <f t="shared" ca="1" si="8008"/>
        <v>AV. ATLANTICA, 182</v>
      </c>
      <c r="Q1601" s="9" t="str">
        <f t="shared" ca="1" si="8008"/>
        <v>RIO DE JANEIRO</v>
      </c>
      <c r="R1601" s="9" t="str">
        <f t="shared" ca="1" si="8008"/>
        <v>RJ</v>
      </c>
      <c r="S1601" s="40">
        <v>24</v>
      </c>
      <c r="T1601" s="9" t="str">
        <f t="shared" ref="T1601:Z1601" ca="1" si="8009">INDIRECT(ADDRESS($S1601+1,T$2,,,T$1))</f>
        <v>CARMENERE</v>
      </c>
      <c r="U1601" s="9" t="str">
        <f t="shared" ca="1" si="8009"/>
        <v>CRMN_E</v>
      </c>
      <c r="V1601" s="9" t="str">
        <f t="shared" ca="1" si="8009"/>
        <v>VINHO TINTO</v>
      </c>
      <c r="W1601" s="9" t="str">
        <f t="shared" ca="1" si="8009"/>
        <v>4_TPK_2,0 l</v>
      </c>
      <c r="X1601" s="29">
        <f t="shared" ca="1" si="8009"/>
        <v>4</v>
      </c>
      <c r="Y1601" s="30">
        <f t="shared" ca="1" si="8009"/>
        <v>123</v>
      </c>
      <c r="Z1601" s="30">
        <f t="shared" ca="1" si="8009"/>
        <v>12</v>
      </c>
      <c r="AA1601" s="40">
        <v>1</v>
      </c>
      <c r="AB1601" s="9" t="str">
        <f t="shared" ref="AB1601:AE1601" ca="1" si="8010">INDIRECT(ADDRESS($AA1601+1,AB$2,,,AB$1))</f>
        <v>CAMPO BELO</v>
      </c>
      <c r="AC1601" s="9" t="str">
        <f t="shared" ca="1" si="8010"/>
        <v>CB</v>
      </c>
      <c r="AD1601" s="9" t="str">
        <f t="shared" ca="1" si="8010"/>
        <v>SÃO PAULO</v>
      </c>
      <c r="AE1601" s="9" t="str">
        <f t="shared" ca="1" si="8010"/>
        <v>BRASIL</v>
      </c>
      <c r="AF1601" s="40">
        <v>1</v>
      </c>
      <c r="AG1601" s="9" t="str">
        <f t="shared" ref="AG1601:AL1601" ca="1" si="8011">INDIRECT(ADDRESS($AF1601+1,AG$2,,,AG$1))</f>
        <v>JOSÉ DA SILVA</v>
      </c>
      <c r="AH1601" s="9" t="str">
        <f t="shared" ca="1" si="8011"/>
        <v>JS</v>
      </c>
      <c r="AI1601" s="9">
        <f t="shared" ca="1" si="8011"/>
        <v>2345</v>
      </c>
      <c r="AJ1601" s="9" t="str">
        <f t="shared" ca="1" si="8011"/>
        <v>AGUIAR</v>
      </c>
      <c r="AK1601" s="9" t="str">
        <f t="shared" ca="1" si="8011"/>
        <v>CTBA</v>
      </c>
      <c r="AL1601" s="9" t="str">
        <f t="shared" ca="1" si="8011"/>
        <v>CTBA</v>
      </c>
      <c r="AM1601" s="52">
        <v>2</v>
      </c>
      <c r="AN1601" s="41">
        <v>0.01</v>
      </c>
      <c r="AO1601" s="42">
        <f t="shared" ca="1" si="24"/>
        <v>246</v>
      </c>
      <c r="AP1601" s="42">
        <f t="shared" ca="1" si="25"/>
        <v>24</v>
      </c>
      <c r="AQ1601" s="42">
        <f t="shared" ca="1" si="26"/>
        <v>243.54</v>
      </c>
    </row>
    <row r="1602" spans="1:43" ht="14">
      <c r="A1602" s="9">
        <f t="shared" si="18"/>
        <v>1601</v>
      </c>
      <c r="B1602" s="9">
        <v>814</v>
      </c>
      <c r="C1602" s="50">
        <v>43314</v>
      </c>
      <c r="D1602" s="39">
        <v>43317</v>
      </c>
      <c r="E1602" s="39">
        <v>43315</v>
      </c>
      <c r="F1602" s="40">
        <v>578</v>
      </c>
      <c r="G1602" s="7">
        <f t="shared" ref="G1602:L1602" ca="1" si="8012">INDIRECT(ADDRESS($F1602+1,G$2,,,G$1))</f>
        <v>43314</v>
      </c>
      <c r="H1602" s="27">
        <f t="shared" ca="1" si="8012"/>
        <v>43343</v>
      </c>
      <c r="I1602" s="9">
        <f t="shared" ca="1" si="8012"/>
        <v>5</v>
      </c>
      <c r="J1602" s="9">
        <f t="shared" ca="1" si="8012"/>
        <v>3</v>
      </c>
      <c r="K1602" s="28">
        <f t="shared" ca="1" si="8012"/>
        <v>43101</v>
      </c>
      <c r="L1602" s="9">
        <f t="shared" ca="1" si="8012"/>
        <v>5</v>
      </c>
      <c r="M1602" s="40">
        <v>25</v>
      </c>
      <c r="N1602" s="9" t="str">
        <f t="shared" ref="N1602:R1602" ca="1" si="8013">INDIRECT(ADDRESS($M1602+1,N$2,,,N$1))</f>
        <v>ATLANTIS SUPERMERCADOS</v>
      </c>
      <c r="O1602" s="9" t="str">
        <f t="shared" ca="1" si="8013"/>
        <v>ASM</v>
      </c>
      <c r="P1602" s="9" t="str">
        <f t="shared" ca="1" si="8013"/>
        <v>AV. ATLANTICA, 182</v>
      </c>
      <c r="Q1602" s="9" t="str">
        <f t="shared" ca="1" si="8013"/>
        <v>RIO DE JANEIRO</v>
      </c>
      <c r="R1602" s="9" t="str">
        <f t="shared" ca="1" si="8013"/>
        <v>RJ</v>
      </c>
      <c r="S1602" s="40">
        <v>27</v>
      </c>
      <c r="T1602" s="9" t="str">
        <f t="shared" ref="T1602:Z1602" ca="1" si="8014">INDIRECT(ADDRESS($S1602+1,T$2,,,T$1))</f>
        <v>RIESLING</v>
      </c>
      <c r="U1602" s="9" t="str">
        <f t="shared" ca="1" si="8014"/>
        <v>RISL_E</v>
      </c>
      <c r="V1602" s="9" t="str">
        <f t="shared" ca="1" si="8014"/>
        <v>VINHO BRANCO</v>
      </c>
      <c r="W1602" s="9" t="str">
        <f t="shared" ca="1" si="8014"/>
        <v>4_TPK_2,0 l</v>
      </c>
      <c r="X1602" s="29">
        <f t="shared" ca="1" si="8014"/>
        <v>4</v>
      </c>
      <c r="Y1602" s="30">
        <f t="shared" ca="1" si="8014"/>
        <v>180</v>
      </c>
      <c r="Z1602" s="30">
        <f t="shared" ca="1" si="8014"/>
        <v>98</v>
      </c>
      <c r="AA1602" s="40">
        <v>2</v>
      </c>
      <c r="AB1602" s="9" t="str">
        <f t="shared" ref="AB1602:AE1602" ca="1" si="8015">INDIRECT(ADDRESS($AA1602+1,AB$2,,,AB$1))</f>
        <v>MARTE</v>
      </c>
      <c r="AC1602" s="9" t="str">
        <f t="shared" ca="1" si="8015"/>
        <v>MT</v>
      </c>
      <c r="AD1602" s="9" t="str">
        <f t="shared" ca="1" si="8015"/>
        <v>CURITIBA</v>
      </c>
      <c r="AE1602" s="9" t="str">
        <f t="shared" ca="1" si="8015"/>
        <v>BRASIL</v>
      </c>
      <c r="AF1602" s="40">
        <v>1</v>
      </c>
      <c r="AG1602" s="9" t="str">
        <f t="shared" ref="AG1602:AL1602" ca="1" si="8016">INDIRECT(ADDRESS($AF1602+1,AG$2,,,AG$1))</f>
        <v>JOSÉ DA SILVA</v>
      </c>
      <c r="AH1602" s="9" t="str">
        <f t="shared" ca="1" si="8016"/>
        <v>JS</v>
      </c>
      <c r="AI1602" s="9">
        <f t="shared" ca="1" si="8016"/>
        <v>2345</v>
      </c>
      <c r="AJ1602" s="9" t="str">
        <f t="shared" ca="1" si="8016"/>
        <v>AGUIAR</v>
      </c>
      <c r="AK1602" s="9" t="str">
        <f t="shared" ca="1" si="8016"/>
        <v>CTBA</v>
      </c>
      <c r="AL1602" s="9" t="str">
        <f t="shared" ca="1" si="8016"/>
        <v>CTBA</v>
      </c>
      <c r="AM1602" s="52">
        <v>2</v>
      </c>
      <c r="AN1602" s="41">
        <v>5.0999999999999997E-2</v>
      </c>
      <c r="AO1602" s="42">
        <f t="shared" ca="1" si="24"/>
        <v>360</v>
      </c>
      <c r="AP1602" s="42">
        <f t="shared" ca="1" si="25"/>
        <v>196</v>
      </c>
      <c r="AQ1602" s="42">
        <f t="shared" ca="1" si="26"/>
        <v>341.64</v>
      </c>
    </row>
    <row r="1603" spans="1:43" ht="14">
      <c r="A1603" s="9">
        <f t="shared" si="18"/>
        <v>1602</v>
      </c>
      <c r="B1603" s="9">
        <v>815</v>
      </c>
      <c r="C1603" s="50">
        <v>43318</v>
      </c>
      <c r="D1603" s="39">
        <v>43324</v>
      </c>
      <c r="E1603" s="39">
        <v>43324</v>
      </c>
      <c r="F1603" s="40">
        <v>579</v>
      </c>
      <c r="G1603" s="7">
        <f t="shared" ref="G1603:L1603" ca="1" si="8017">INDIRECT(ADDRESS($F1603+1,G$2,,,G$1))</f>
        <v>43315</v>
      </c>
      <c r="H1603" s="27">
        <f t="shared" ca="1" si="8017"/>
        <v>43343</v>
      </c>
      <c r="I1603" s="9">
        <f t="shared" ca="1" si="8017"/>
        <v>6</v>
      </c>
      <c r="J1603" s="9">
        <f t="shared" ca="1" si="8017"/>
        <v>3</v>
      </c>
      <c r="K1603" s="28">
        <f t="shared" ca="1" si="8017"/>
        <v>43101</v>
      </c>
      <c r="L1603" s="9">
        <f t="shared" ca="1" si="8017"/>
        <v>6</v>
      </c>
      <c r="M1603" s="40">
        <v>10</v>
      </c>
      <c r="N1603" s="9" t="str">
        <f t="shared" ref="N1603:R1603" ca="1" si="8018">INDIRECT(ADDRESS($M1603+1,N$2,,,N$1))</f>
        <v>ENZO CABRINI RESTAURANTE</v>
      </c>
      <c r="O1603" s="9" t="str">
        <f t="shared" ca="1" si="8018"/>
        <v>ECR</v>
      </c>
      <c r="P1603" s="9" t="str">
        <f t="shared" ca="1" si="8018"/>
        <v>SQS 312, BL C</v>
      </c>
      <c r="Q1603" s="9" t="str">
        <f t="shared" ca="1" si="8018"/>
        <v>BRASÍLIA</v>
      </c>
      <c r="R1603" s="9" t="str">
        <f t="shared" ca="1" si="8018"/>
        <v>DF</v>
      </c>
      <c r="S1603" s="40">
        <v>25</v>
      </c>
      <c r="T1603" s="9" t="str">
        <f t="shared" ref="T1603:Z1603" ca="1" si="8019">INDIRECT(ADDRESS($S1603+1,T$2,,,T$1))</f>
        <v>SAUVIGNON</v>
      </c>
      <c r="U1603" s="9" t="str">
        <f t="shared" ca="1" si="8019"/>
        <v>SAVN_E</v>
      </c>
      <c r="V1603" s="9" t="str">
        <f t="shared" ca="1" si="8019"/>
        <v>VINHO TINTO</v>
      </c>
      <c r="W1603" s="9" t="str">
        <f t="shared" ca="1" si="8019"/>
        <v>4_TPK_2,0 l</v>
      </c>
      <c r="X1603" s="29">
        <f t="shared" ca="1" si="8019"/>
        <v>4</v>
      </c>
      <c r="Y1603" s="30">
        <f t="shared" ca="1" si="8019"/>
        <v>121</v>
      </c>
      <c r="Z1603" s="30">
        <f t="shared" ca="1" si="8019"/>
        <v>27</v>
      </c>
      <c r="AA1603" s="40">
        <v>4</v>
      </c>
      <c r="AB1603" s="9" t="str">
        <f t="shared" ref="AB1603:AE1603" ca="1" si="8020">INDIRECT(ADDRESS($AA1603+1,AB$2,,,AB$1))</f>
        <v>AGUA LIMPA</v>
      </c>
      <c r="AC1603" s="9" t="str">
        <f t="shared" ca="1" si="8020"/>
        <v>AL</v>
      </c>
      <c r="AD1603" s="9" t="str">
        <f t="shared" ca="1" si="8020"/>
        <v>BELORIZONTE</v>
      </c>
      <c r="AE1603" s="9" t="str">
        <f t="shared" ca="1" si="8020"/>
        <v>BRASIL</v>
      </c>
      <c r="AF1603" s="40">
        <v>1</v>
      </c>
      <c r="AG1603" s="9" t="str">
        <f t="shared" ref="AG1603:AL1603" ca="1" si="8021">INDIRECT(ADDRESS($AF1603+1,AG$2,,,AG$1))</f>
        <v>JOSÉ DA SILVA</v>
      </c>
      <c r="AH1603" s="9" t="str">
        <f t="shared" ca="1" si="8021"/>
        <v>JS</v>
      </c>
      <c r="AI1603" s="9">
        <f t="shared" ca="1" si="8021"/>
        <v>2345</v>
      </c>
      <c r="AJ1603" s="9" t="str">
        <f t="shared" ca="1" si="8021"/>
        <v>AGUIAR</v>
      </c>
      <c r="AK1603" s="9" t="str">
        <f t="shared" ca="1" si="8021"/>
        <v>CTBA</v>
      </c>
      <c r="AL1603" s="9" t="str">
        <f t="shared" ca="1" si="8021"/>
        <v>CTBA</v>
      </c>
      <c r="AM1603" s="52">
        <v>3</v>
      </c>
      <c r="AN1603" s="41">
        <v>2.7999999999999997E-2</v>
      </c>
      <c r="AO1603" s="42">
        <f t="shared" ca="1" si="24"/>
        <v>363</v>
      </c>
      <c r="AP1603" s="42">
        <f t="shared" ca="1" si="25"/>
        <v>81</v>
      </c>
      <c r="AQ1603" s="42">
        <f t="shared" ca="1" si="26"/>
        <v>352.83600000000001</v>
      </c>
    </row>
    <row r="1604" spans="1:43" ht="14">
      <c r="A1604" s="9">
        <f t="shared" si="18"/>
        <v>1603</v>
      </c>
      <c r="B1604" s="9">
        <v>816</v>
      </c>
      <c r="C1604" s="50">
        <v>43318</v>
      </c>
      <c r="D1604" s="39">
        <v>43322</v>
      </c>
      <c r="E1604" s="39">
        <v>43323</v>
      </c>
      <c r="F1604" s="40">
        <v>579</v>
      </c>
      <c r="G1604" s="7">
        <f t="shared" ref="G1604:L1604" ca="1" si="8022">INDIRECT(ADDRESS($F1604+1,G$2,,,G$1))</f>
        <v>43315</v>
      </c>
      <c r="H1604" s="27">
        <f t="shared" ca="1" si="8022"/>
        <v>43343</v>
      </c>
      <c r="I1604" s="9">
        <f t="shared" ca="1" si="8022"/>
        <v>6</v>
      </c>
      <c r="J1604" s="9">
        <f t="shared" ca="1" si="8022"/>
        <v>3</v>
      </c>
      <c r="K1604" s="28">
        <f t="shared" ca="1" si="8022"/>
        <v>43101</v>
      </c>
      <c r="L1604" s="9">
        <f t="shared" ca="1" si="8022"/>
        <v>6</v>
      </c>
      <c r="M1604" s="40">
        <v>1</v>
      </c>
      <c r="N1604" s="9" t="str">
        <f t="shared" ref="N1604:R1604" ca="1" si="8023">INDIRECT(ADDRESS($M1604+1,N$2,,,N$1))</f>
        <v>PÃO DE AÇUCAR SUPERMERCADOS</v>
      </c>
      <c r="O1604" s="9" t="str">
        <f t="shared" ca="1" si="8023"/>
        <v>PA</v>
      </c>
      <c r="P1604" s="9" t="str">
        <f t="shared" ca="1" si="8023"/>
        <v>RUA 1, 18.</v>
      </c>
      <c r="Q1604" s="9" t="str">
        <f t="shared" ca="1" si="8023"/>
        <v>SÃO PAULO</v>
      </c>
      <c r="R1604" s="9" t="str">
        <f t="shared" ca="1" si="8023"/>
        <v>SP</v>
      </c>
      <c r="S1604" s="40">
        <v>5</v>
      </c>
      <c r="T1604" s="9" t="str">
        <f t="shared" ref="T1604:Z1604" ca="1" si="8024">INDIRECT(ADDRESS($S1604+1,T$2,,,T$1))</f>
        <v>CARMENERE RESERVA</v>
      </c>
      <c r="U1604" s="9" t="str">
        <f t="shared" ca="1" si="8024"/>
        <v>CRMN_RS</v>
      </c>
      <c r="V1604" s="9" t="str">
        <f t="shared" ca="1" si="8024"/>
        <v>VINHO TINTO</v>
      </c>
      <c r="W1604" s="9" t="str">
        <f t="shared" ca="1" si="8024"/>
        <v>12_BTL_0,75 l</v>
      </c>
      <c r="X1604" s="29">
        <f t="shared" ca="1" si="8024"/>
        <v>12</v>
      </c>
      <c r="Y1604" s="30">
        <f t="shared" ca="1" si="8024"/>
        <v>198</v>
      </c>
      <c r="Z1604" s="30">
        <f t="shared" ca="1" si="8024"/>
        <v>110</v>
      </c>
      <c r="AA1604" s="40">
        <v>6</v>
      </c>
      <c r="AB1604" s="9" t="str">
        <f t="shared" ref="AB1604:AE1604" ca="1" si="8025">INDIRECT(ADDRESS($AA1604+1,AB$2,,,AB$1))</f>
        <v>CENTRO NORTE</v>
      </c>
      <c r="AC1604" s="9" t="str">
        <f t="shared" ca="1" si="8025"/>
        <v>CN</v>
      </c>
      <c r="AD1604" s="9" t="str">
        <f t="shared" ca="1" si="8025"/>
        <v>GOIANIA</v>
      </c>
      <c r="AE1604" s="9" t="str">
        <f t="shared" ca="1" si="8025"/>
        <v>BRASIL</v>
      </c>
      <c r="AF1604" s="40">
        <v>13</v>
      </c>
      <c r="AG1604" s="9" t="str">
        <f t="shared" ref="AG1604:AL1604" ca="1" si="8026">INDIRECT(ADDRESS($AF1604+1,AG$2,,,AG$1))</f>
        <v>THAIS LETICIA</v>
      </c>
      <c r="AH1604" s="9" t="str">
        <f t="shared" ca="1" si="8026"/>
        <v>TL</v>
      </c>
      <c r="AI1604" s="9">
        <f t="shared" ca="1" si="8026"/>
        <v>2154</v>
      </c>
      <c r="AJ1604" s="9" t="str">
        <f t="shared" ca="1" si="8026"/>
        <v>ANTÔNIO</v>
      </c>
      <c r="AK1604" s="9" t="str">
        <f t="shared" ca="1" si="8026"/>
        <v>SPAULO</v>
      </c>
      <c r="AL1604" s="9" t="str">
        <f t="shared" ca="1" si="8026"/>
        <v>SPAULO</v>
      </c>
      <c r="AM1604" s="52">
        <v>2</v>
      </c>
      <c r="AN1604" s="41">
        <v>2.7000000000000003E-2</v>
      </c>
      <c r="AO1604" s="42">
        <f t="shared" ca="1" si="24"/>
        <v>396</v>
      </c>
      <c r="AP1604" s="42">
        <f t="shared" ca="1" si="25"/>
        <v>220</v>
      </c>
      <c r="AQ1604" s="42">
        <f t="shared" ca="1" si="26"/>
        <v>385.30799999999999</v>
      </c>
    </row>
    <row r="1605" spans="1:43" ht="14">
      <c r="A1605" s="9">
        <f t="shared" si="18"/>
        <v>1604</v>
      </c>
      <c r="B1605" s="9">
        <v>817</v>
      </c>
      <c r="C1605" s="50">
        <v>43316</v>
      </c>
      <c r="D1605" s="39">
        <v>43321</v>
      </c>
      <c r="E1605" s="39">
        <v>43321</v>
      </c>
      <c r="F1605" s="40">
        <v>579</v>
      </c>
      <c r="G1605" s="7">
        <f t="shared" ref="G1605:L1605" ca="1" si="8027">INDIRECT(ADDRESS($F1605+1,G$2,,,G$1))</f>
        <v>43315</v>
      </c>
      <c r="H1605" s="27">
        <f t="shared" ca="1" si="8027"/>
        <v>43343</v>
      </c>
      <c r="I1605" s="9">
        <f t="shared" ca="1" si="8027"/>
        <v>6</v>
      </c>
      <c r="J1605" s="9">
        <f t="shared" ca="1" si="8027"/>
        <v>3</v>
      </c>
      <c r="K1605" s="28">
        <f t="shared" ca="1" si="8027"/>
        <v>43101</v>
      </c>
      <c r="L1605" s="9">
        <f t="shared" ca="1" si="8027"/>
        <v>6</v>
      </c>
      <c r="M1605" s="40">
        <v>12</v>
      </c>
      <c r="N1605" s="9" t="str">
        <f t="shared" ref="N1605:R1605" ca="1" si="8028">INDIRECT(ADDRESS($M1605+1,N$2,,,N$1))</f>
        <v>DON PERILO</v>
      </c>
      <c r="O1605" s="9" t="str">
        <f t="shared" ca="1" si="8028"/>
        <v>DPR</v>
      </c>
      <c r="P1605" s="9" t="str">
        <f t="shared" ca="1" si="8028"/>
        <v>AV CENTRAL, 665</v>
      </c>
      <c r="Q1605" s="9" t="str">
        <f t="shared" ca="1" si="8028"/>
        <v>CURITIBA</v>
      </c>
      <c r="R1605" s="9" t="str">
        <f t="shared" ca="1" si="8028"/>
        <v>PR</v>
      </c>
      <c r="S1605" s="40">
        <v>16</v>
      </c>
      <c r="T1605" s="9" t="str">
        <f t="shared" ref="T1605:Z1605" ca="1" si="8029">INDIRECT(ADDRESS($S1605+1,T$2,,,T$1))</f>
        <v>ESPUMANTE DEMI-SEC</v>
      </c>
      <c r="U1605" s="9" t="str">
        <f t="shared" ca="1" si="8029"/>
        <v>ES_DS</v>
      </c>
      <c r="V1605" s="9" t="str">
        <f t="shared" ca="1" si="8029"/>
        <v>ESPUMANTE</v>
      </c>
      <c r="W1605" s="9" t="str">
        <f t="shared" ca="1" si="8029"/>
        <v>12_BTL_0,75 l</v>
      </c>
      <c r="X1605" s="29">
        <f t="shared" ca="1" si="8029"/>
        <v>12</v>
      </c>
      <c r="Y1605" s="30">
        <f t="shared" ca="1" si="8029"/>
        <v>223</v>
      </c>
      <c r="Z1605" s="30">
        <f t="shared" ca="1" si="8029"/>
        <v>111</v>
      </c>
      <c r="AA1605" s="40">
        <v>2</v>
      </c>
      <c r="AB1605" s="9" t="str">
        <f t="shared" ref="AB1605:AE1605" ca="1" si="8030">INDIRECT(ADDRESS($AA1605+1,AB$2,,,AB$1))</f>
        <v>MARTE</v>
      </c>
      <c r="AC1605" s="9" t="str">
        <f t="shared" ca="1" si="8030"/>
        <v>MT</v>
      </c>
      <c r="AD1605" s="9" t="str">
        <f t="shared" ca="1" si="8030"/>
        <v>CURITIBA</v>
      </c>
      <c r="AE1605" s="9" t="str">
        <f t="shared" ca="1" si="8030"/>
        <v>BRASIL</v>
      </c>
      <c r="AF1605" s="40">
        <v>13</v>
      </c>
      <c r="AG1605" s="9" t="str">
        <f t="shared" ref="AG1605:AL1605" ca="1" si="8031">INDIRECT(ADDRESS($AF1605+1,AG$2,,,AG$1))</f>
        <v>THAIS LETICIA</v>
      </c>
      <c r="AH1605" s="9" t="str">
        <f t="shared" ca="1" si="8031"/>
        <v>TL</v>
      </c>
      <c r="AI1605" s="9">
        <f t="shared" ca="1" si="8031"/>
        <v>2154</v>
      </c>
      <c r="AJ1605" s="9" t="str">
        <f t="shared" ca="1" si="8031"/>
        <v>ANTÔNIO</v>
      </c>
      <c r="AK1605" s="9" t="str">
        <f t="shared" ca="1" si="8031"/>
        <v>SPAULO</v>
      </c>
      <c r="AL1605" s="9" t="str">
        <f t="shared" ca="1" si="8031"/>
        <v>SPAULO</v>
      </c>
      <c r="AM1605" s="52">
        <v>2</v>
      </c>
      <c r="AN1605" s="41">
        <v>5.4000000000000006E-2</v>
      </c>
      <c r="AO1605" s="42">
        <f t="shared" ca="1" si="24"/>
        <v>446</v>
      </c>
      <c r="AP1605" s="42">
        <f t="shared" ca="1" si="25"/>
        <v>222</v>
      </c>
      <c r="AQ1605" s="42">
        <f t="shared" ca="1" si="26"/>
        <v>421.916</v>
      </c>
    </row>
    <row r="1606" spans="1:43" ht="14">
      <c r="A1606" s="9">
        <f t="shared" si="18"/>
        <v>1605</v>
      </c>
      <c r="B1606" s="9">
        <v>817</v>
      </c>
      <c r="C1606" s="50">
        <v>43316</v>
      </c>
      <c r="D1606" s="39">
        <v>43321</v>
      </c>
      <c r="E1606" s="39">
        <v>43321</v>
      </c>
      <c r="F1606" s="40">
        <v>579</v>
      </c>
      <c r="G1606" s="7">
        <f t="shared" ref="G1606:L1606" ca="1" si="8032">INDIRECT(ADDRESS($F1606+1,G$2,,,G$1))</f>
        <v>43315</v>
      </c>
      <c r="H1606" s="27">
        <f t="shared" ca="1" si="8032"/>
        <v>43343</v>
      </c>
      <c r="I1606" s="9">
        <f t="shared" ca="1" si="8032"/>
        <v>6</v>
      </c>
      <c r="J1606" s="9">
        <f t="shared" ca="1" si="8032"/>
        <v>3</v>
      </c>
      <c r="K1606" s="28">
        <f t="shared" ca="1" si="8032"/>
        <v>43101</v>
      </c>
      <c r="L1606" s="9">
        <f t="shared" ca="1" si="8032"/>
        <v>6</v>
      </c>
      <c r="M1606" s="40">
        <v>12</v>
      </c>
      <c r="N1606" s="9" t="str">
        <f t="shared" ref="N1606:R1606" ca="1" si="8033">INDIRECT(ADDRESS($M1606+1,N$2,,,N$1))</f>
        <v>DON PERILO</v>
      </c>
      <c r="O1606" s="9" t="str">
        <f t="shared" ca="1" si="8033"/>
        <v>DPR</v>
      </c>
      <c r="P1606" s="9" t="str">
        <f t="shared" ca="1" si="8033"/>
        <v>AV CENTRAL, 665</v>
      </c>
      <c r="Q1606" s="9" t="str">
        <f t="shared" ca="1" si="8033"/>
        <v>CURITIBA</v>
      </c>
      <c r="R1606" s="9" t="str">
        <f t="shared" ca="1" si="8033"/>
        <v>PR</v>
      </c>
      <c r="S1606" s="40">
        <v>21</v>
      </c>
      <c r="T1606" s="9" t="str">
        <f t="shared" ref="T1606:Z1606" ca="1" si="8034">INDIRECT(ADDRESS($S1606+1,T$2,,,T$1))</f>
        <v>TINTO DE MESA</v>
      </c>
      <c r="U1606" s="9" t="str">
        <f t="shared" ca="1" si="8034"/>
        <v>TNT_MS_E</v>
      </c>
      <c r="V1606" s="9" t="str">
        <f t="shared" ca="1" si="8034"/>
        <v>VINHO TINTO</v>
      </c>
      <c r="W1606" s="9" t="str">
        <f t="shared" ca="1" si="8034"/>
        <v>4_TPK_2,0 l</v>
      </c>
      <c r="X1606" s="29">
        <f t="shared" ca="1" si="8034"/>
        <v>4</v>
      </c>
      <c r="Y1606" s="30">
        <f t="shared" ca="1" si="8034"/>
        <v>101</v>
      </c>
      <c r="Z1606" s="30">
        <f t="shared" ca="1" si="8034"/>
        <v>61</v>
      </c>
      <c r="AA1606" s="40">
        <v>4</v>
      </c>
      <c r="AB1606" s="9" t="str">
        <f t="shared" ref="AB1606:AE1606" ca="1" si="8035">INDIRECT(ADDRESS($AA1606+1,AB$2,,,AB$1))</f>
        <v>AGUA LIMPA</v>
      </c>
      <c r="AC1606" s="9" t="str">
        <f t="shared" ca="1" si="8035"/>
        <v>AL</v>
      </c>
      <c r="AD1606" s="9" t="str">
        <f t="shared" ca="1" si="8035"/>
        <v>BELORIZONTE</v>
      </c>
      <c r="AE1606" s="9" t="str">
        <f t="shared" ca="1" si="8035"/>
        <v>BRASIL</v>
      </c>
      <c r="AF1606" s="40">
        <v>4</v>
      </c>
      <c r="AG1606" s="9" t="str">
        <f t="shared" ref="AG1606:AL1606" ca="1" si="8036">INDIRECT(ADDRESS($AF1606+1,AG$2,,,AG$1))</f>
        <v>MANOEL CARDOSO</v>
      </c>
      <c r="AH1606" s="9" t="str">
        <f t="shared" ca="1" si="8036"/>
        <v>MC</v>
      </c>
      <c r="AI1606" s="9">
        <f t="shared" ca="1" si="8036"/>
        <v>2211</v>
      </c>
      <c r="AJ1606" s="9" t="str">
        <f t="shared" ca="1" si="8036"/>
        <v>AGUIAR</v>
      </c>
      <c r="AK1606" s="9" t="str">
        <f t="shared" ca="1" si="8036"/>
        <v>CTBA</v>
      </c>
      <c r="AL1606" s="9" t="str">
        <f t="shared" ca="1" si="8036"/>
        <v>CTBA</v>
      </c>
      <c r="AM1606" s="52">
        <v>3</v>
      </c>
      <c r="AN1606" s="41">
        <v>6.0000000000000001E-3</v>
      </c>
      <c r="AO1606" s="42">
        <f t="shared" ca="1" si="24"/>
        <v>303</v>
      </c>
      <c r="AP1606" s="42">
        <f t="shared" ca="1" si="25"/>
        <v>183</v>
      </c>
      <c r="AQ1606" s="42">
        <f t="shared" ca="1" si="26"/>
        <v>301.18200000000002</v>
      </c>
    </row>
    <row r="1607" spans="1:43" ht="14">
      <c r="A1607" s="9">
        <f t="shared" si="18"/>
        <v>1606</v>
      </c>
      <c r="B1607" s="9">
        <v>817</v>
      </c>
      <c r="C1607" s="50">
        <v>43316</v>
      </c>
      <c r="D1607" s="39">
        <v>43321</v>
      </c>
      <c r="E1607" s="39">
        <v>43321</v>
      </c>
      <c r="F1607" s="40">
        <v>579</v>
      </c>
      <c r="G1607" s="7">
        <f t="shared" ref="G1607:L1607" ca="1" si="8037">INDIRECT(ADDRESS($F1607+1,G$2,,,G$1))</f>
        <v>43315</v>
      </c>
      <c r="H1607" s="27">
        <f t="shared" ca="1" si="8037"/>
        <v>43343</v>
      </c>
      <c r="I1607" s="9">
        <f t="shared" ca="1" si="8037"/>
        <v>6</v>
      </c>
      <c r="J1607" s="9">
        <f t="shared" ca="1" si="8037"/>
        <v>3</v>
      </c>
      <c r="K1607" s="28">
        <f t="shared" ca="1" si="8037"/>
        <v>43101</v>
      </c>
      <c r="L1607" s="9">
        <f t="shared" ca="1" si="8037"/>
        <v>6</v>
      </c>
      <c r="M1607" s="40">
        <v>12</v>
      </c>
      <c r="N1607" s="9" t="str">
        <f t="shared" ref="N1607:R1607" ca="1" si="8038">INDIRECT(ADDRESS($M1607+1,N$2,,,N$1))</f>
        <v>DON PERILO</v>
      </c>
      <c r="O1607" s="9" t="str">
        <f t="shared" ca="1" si="8038"/>
        <v>DPR</v>
      </c>
      <c r="P1607" s="9" t="str">
        <f t="shared" ca="1" si="8038"/>
        <v>AV CENTRAL, 665</v>
      </c>
      <c r="Q1607" s="9" t="str">
        <f t="shared" ca="1" si="8038"/>
        <v>CURITIBA</v>
      </c>
      <c r="R1607" s="9" t="str">
        <f t="shared" ca="1" si="8038"/>
        <v>PR</v>
      </c>
      <c r="S1607" s="40">
        <v>7</v>
      </c>
      <c r="T1607" s="9" t="str">
        <f t="shared" ref="T1607:Z1607" ca="1" si="8039">INDIRECT(ADDRESS($S1607+1,T$2,,,T$1))</f>
        <v>SAUVIGNON RESERVA</v>
      </c>
      <c r="U1607" s="9" t="str">
        <f t="shared" ca="1" si="8039"/>
        <v>SAVN_RS</v>
      </c>
      <c r="V1607" s="9" t="str">
        <f t="shared" ca="1" si="8039"/>
        <v>VINHO TINTO</v>
      </c>
      <c r="W1607" s="9" t="str">
        <f t="shared" ca="1" si="8039"/>
        <v>12_BTL_0,75 l</v>
      </c>
      <c r="X1607" s="29">
        <f t="shared" ca="1" si="8039"/>
        <v>12</v>
      </c>
      <c r="Y1607" s="30">
        <f t="shared" ca="1" si="8039"/>
        <v>198</v>
      </c>
      <c r="Z1607" s="30">
        <f t="shared" ca="1" si="8039"/>
        <v>102</v>
      </c>
      <c r="AA1607" s="40">
        <v>6</v>
      </c>
      <c r="AB1607" s="9" t="str">
        <f t="shared" ref="AB1607:AE1607" ca="1" si="8040">INDIRECT(ADDRESS($AA1607+1,AB$2,,,AB$1))</f>
        <v>CENTRO NORTE</v>
      </c>
      <c r="AC1607" s="9" t="str">
        <f t="shared" ca="1" si="8040"/>
        <v>CN</v>
      </c>
      <c r="AD1607" s="9" t="str">
        <f t="shared" ca="1" si="8040"/>
        <v>GOIANIA</v>
      </c>
      <c r="AE1607" s="9" t="str">
        <f t="shared" ca="1" si="8040"/>
        <v>BRASIL</v>
      </c>
      <c r="AF1607" s="40">
        <v>9</v>
      </c>
      <c r="AG1607" s="9" t="str">
        <f t="shared" ref="AG1607:AL1607" ca="1" si="8041">INDIRECT(ADDRESS($AF1607+1,AG$2,,,AG$1))</f>
        <v>CARLOS JOSE</v>
      </c>
      <c r="AH1607" s="9" t="str">
        <f t="shared" ca="1" si="8041"/>
        <v>CJ</v>
      </c>
      <c r="AI1607" s="9">
        <f t="shared" ca="1" si="8041"/>
        <v>2177</v>
      </c>
      <c r="AJ1607" s="9" t="str">
        <f t="shared" ca="1" si="8041"/>
        <v>MENESES</v>
      </c>
      <c r="AK1607" s="9" t="str">
        <f t="shared" ca="1" si="8041"/>
        <v>BSB</v>
      </c>
      <c r="AL1607" s="9" t="str">
        <f t="shared" ca="1" si="8041"/>
        <v>BSB</v>
      </c>
      <c r="AM1607" s="52">
        <v>2</v>
      </c>
      <c r="AN1607" s="41">
        <v>4.9000000000000002E-2</v>
      </c>
      <c r="AO1607" s="42">
        <f t="shared" ca="1" si="24"/>
        <v>396</v>
      </c>
      <c r="AP1607" s="42">
        <f t="shared" ca="1" si="25"/>
        <v>204</v>
      </c>
      <c r="AQ1607" s="42">
        <f t="shared" ca="1" si="26"/>
        <v>376.596</v>
      </c>
    </row>
    <row r="1608" spans="1:43" ht="14">
      <c r="A1608" s="9">
        <f t="shared" si="18"/>
        <v>1607</v>
      </c>
      <c r="B1608" s="9">
        <v>818</v>
      </c>
      <c r="C1608" s="50">
        <v>43320</v>
      </c>
      <c r="D1608" s="39">
        <v>43326</v>
      </c>
      <c r="E1608" s="39">
        <v>43324</v>
      </c>
      <c r="F1608" s="40">
        <v>580</v>
      </c>
      <c r="G1608" s="7">
        <f t="shared" ref="G1608:L1608" ca="1" si="8042">INDIRECT(ADDRESS($F1608+1,G$2,,,G$1))</f>
        <v>43316</v>
      </c>
      <c r="H1608" s="27">
        <f t="shared" ca="1" si="8042"/>
        <v>43343</v>
      </c>
      <c r="I1608" s="9">
        <f t="shared" ca="1" si="8042"/>
        <v>7</v>
      </c>
      <c r="J1608" s="9">
        <f t="shared" ca="1" si="8042"/>
        <v>3</v>
      </c>
      <c r="K1608" s="28">
        <f t="shared" ca="1" si="8042"/>
        <v>43101</v>
      </c>
      <c r="L1608" s="9">
        <f t="shared" ca="1" si="8042"/>
        <v>7</v>
      </c>
      <c r="M1608" s="40">
        <v>38</v>
      </c>
      <c r="N1608" s="9" t="str">
        <f t="shared" ref="N1608:R1608" ca="1" si="8043">INDIRECT(ADDRESS($M1608+1,N$2,,,N$1))</f>
        <v>MADEIRA COMPANHIA DE HAMBURGERS</v>
      </c>
      <c r="O1608" s="9" t="str">
        <f t="shared" ca="1" si="8043"/>
        <v>MCDH</v>
      </c>
      <c r="P1608" s="9" t="str">
        <f t="shared" ca="1" si="8043"/>
        <v>PRAÇA BOCA MALDITA, 331</v>
      </c>
      <c r="Q1608" s="9" t="str">
        <f t="shared" ca="1" si="8043"/>
        <v>CURITIBA</v>
      </c>
      <c r="R1608" s="9" t="str">
        <f t="shared" ca="1" si="8043"/>
        <v>PR</v>
      </c>
      <c r="S1608" s="40">
        <v>25</v>
      </c>
      <c r="T1608" s="9" t="str">
        <f t="shared" ref="T1608:Z1608" ca="1" si="8044">INDIRECT(ADDRESS($S1608+1,T$2,,,T$1))</f>
        <v>SAUVIGNON</v>
      </c>
      <c r="U1608" s="9" t="str">
        <f t="shared" ca="1" si="8044"/>
        <v>SAVN_E</v>
      </c>
      <c r="V1608" s="9" t="str">
        <f t="shared" ca="1" si="8044"/>
        <v>VINHO TINTO</v>
      </c>
      <c r="W1608" s="9" t="str">
        <f t="shared" ca="1" si="8044"/>
        <v>4_TPK_2,0 l</v>
      </c>
      <c r="X1608" s="29">
        <f t="shared" ca="1" si="8044"/>
        <v>4</v>
      </c>
      <c r="Y1608" s="30">
        <f t="shared" ca="1" si="8044"/>
        <v>121</v>
      </c>
      <c r="Z1608" s="30">
        <f t="shared" ca="1" si="8044"/>
        <v>27</v>
      </c>
      <c r="AA1608" s="40">
        <v>1</v>
      </c>
      <c r="AB1608" s="9" t="str">
        <f t="shared" ref="AB1608:AE1608" ca="1" si="8045">INDIRECT(ADDRESS($AA1608+1,AB$2,,,AB$1))</f>
        <v>CAMPO BELO</v>
      </c>
      <c r="AC1608" s="9" t="str">
        <f t="shared" ca="1" si="8045"/>
        <v>CB</v>
      </c>
      <c r="AD1608" s="9" t="str">
        <f t="shared" ca="1" si="8045"/>
        <v>SÃO PAULO</v>
      </c>
      <c r="AE1608" s="9" t="str">
        <f t="shared" ca="1" si="8045"/>
        <v>BRASIL</v>
      </c>
      <c r="AF1608" s="40">
        <v>9</v>
      </c>
      <c r="AG1608" s="9" t="str">
        <f t="shared" ref="AG1608:AL1608" ca="1" si="8046">INDIRECT(ADDRESS($AF1608+1,AG$2,,,AG$1))</f>
        <v>CARLOS JOSE</v>
      </c>
      <c r="AH1608" s="9" t="str">
        <f t="shared" ca="1" si="8046"/>
        <v>CJ</v>
      </c>
      <c r="AI1608" s="9">
        <f t="shared" ca="1" si="8046"/>
        <v>2177</v>
      </c>
      <c r="AJ1608" s="9" t="str">
        <f t="shared" ca="1" si="8046"/>
        <v>MENESES</v>
      </c>
      <c r="AK1608" s="9" t="str">
        <f t="shared" ca="1" si="8046"/>
        <v>BSB</v>
      </c>
      <c r="AL1608" s="9" t="str">
        <f t="shared" ca="1" si="8046"/>
        <v>BSB</v>
      </c>
      <c r="AM1608" s="52">
        <v>3</v>
      </c>
      <c r="AN1608" s="41">
        <v>0.09</v>
      </c>
      <c r="AO1608" s="42">
        <f t="shared" ca="1" si="24"/>
        <v>363</v>
      </c>
      <c r="AP1608" s="42">
        <f t="shared" ca="1" si="25"/>
        <v>81</v>
      </c>
      <c r="AQ1608" s="42">
        <f t="shared" ca="1" si="26"/>
        <v>330.33</v>
      </c>
    </row>
    <row r="1609" spans="1:43" ht="14">
      <c r="A1609" s="9">
        <f t="shared" si="18"/>
        <v>1608</v>
      </c>
      <c r="B1609" s="9">
        <v>818</v>
      </c>
      <c r="C1609" s="50">
        <v>43320</v>
      </c>
      <c r="D1609" s="39">
        <v>43326</v>
      </c>
      <c r="E1609" s="39">
        <v>43324</v>
      </c>
      <c r="F1609" s="40">
        <v>580</v>
      </c>
      <c r="G1609" s="7">
        <f t="shared" ref="G1609:L1609" ca="1" si="8047">INDIRECT(ADDRESS($F1609+1,G$2,,,G$1))</f>
        <v>43316</v>
      </c>
      <c r="H1609" s="27">
        <f t="shared" ca="1" si="8047"/>
        <v>43343</v>
      </c>
      <c r="I1609" s="9">
        <f t="shared" ca="1" si="8047"/>
        <v>7</v>
      </c>
      <c r="J1609" s="9">
        <f t="shared" ca="1" si="8047"/>
        <v>3</v>
      </c>
      <c r="K1609" s="28">
        <f t="shared" ca="1" si="8047"/>
        <v>43101</v>
      </c>
      <c r="L1609" s="9">
        <f t="shared" ca="1" si="8047"/>
        <v>7</v>
      </c>
      <c r="M1609" s="40">
        <v>38</v>
      </c>
      <c r="N1609" s="9" t="str">
        <f t="shared" ref="N1609:R1609" ca="1" si="8048">INDIRECT(ADDRESS($M1609+1,N$2,,,N$1))</f>
        <v>MADEIRA COMPANHIA DE HAMBURGERS</v>
      </c>
      <c r="O1609" s="9" t="str">
        <f t="shared" ca="1" si="8048"/>
        <v>MCDH</v>
      </c>
      <c r="P1609" s="9" t="str">
        <f t="shared" ca="1" si="8048"/>
        <v>PRAÇA BOCA MALDITA, 331</v>
      </c>
      <c r="Q1609" s="9" t="str">
        <f t="shared" ca="1" si="8048"/>
        <v>CURITIBA</v>
      </c>
      <c r="R1609" s="9" t="str">
        <f t="shared" ca="1" si="8048"/>
        <v>PR</v>
      </c>
      <c r="S1609" s="40">
        <v>26</v>
      </c>
      <c r="T1609" s="9" t="str">
        <f t="shared" ref="T1609:Z1609" ca="1" si="8049">INDIRECT(ADDRESS($S1609+1,T$2,,,T$1))</f>
        <v>SAUVIGNON BLANC</v>
      </c>
      <c r="U1609" s="9" t="str">
        <f t="shared" ca="1" si="8049"/>
        <v>SAVN_BL_E</v>
      </c>
      <c r="V1609" s="9" t="str">
        <f t="shared" ca="1" si="8049"/>
        <v>VINHO BRANCO</v>
      </c>
      <c r="W1609" s="9" t="str">
        <f t="shared" ca="1" si="8049"/>
        <v>4_TPK_2,0 l</v>
      </c>
      <c r="X1609" s="29">
        <f t="shared" ca="1" si="8049"/>
        <v>4</v>
      </c>
      <c r="Y1609" s="30">
        <f t="shared" ca="1" si="8049"/>
        <v>123</v>
      </c>
      <c r="Z1609" s="30">
        <f t="shared" ca="1" si="8049"/>
        <v>80</v>
      </c>
      <c r="AA1609" s="40">
        <v>4</v>
      </c>
      <c r="AB1609" s="9" t="str">
        <f t="shared" ref="AB1609:AE1609" ca="1" si="8050">INDIRECT(ADDRESS($AA1609+1,AB$2,,,AB$1))</f>
        <v>AGUA LIMPA</v>
      </c>
      <c r="AC1609" s="9" t="str">
        <f t="shared" ca="1" si="8050"/>
        <v>AL</v>
      </c>
      <c r="AD1609" s="9" t="str">
        <f t="shared" ca="1" si="8050"/>
        <v>BELORIZONTE</v>
      </c>
      <c r="AE1609" s="9" t="str">
        <f t="shared" ca="1" si="8050"/>
        <v>BRASIL</v>
      </c>
      <c r="AF1609" s="40">
        <v>9</v>
      </c>
      <c r="AG1609" s="9" t="str">
        <f t="shared" ref="AG1609:AL1609" ca="1" si="8051">INDIRECT(ADDRESS($AF1609+1,AG$2,,,AG$1))</f>
        <v>CARLOS JOSE</v>
      </c>
      <c r="AH1609" s="9" t="str">
        <f t="shared" ca="1" si="8051"/>
        <v>CJ</v>
      </c>
      <c r="AI1609" s="9">
        <f t="shared" ca="1" si="8051"/>
        <v>2177</v>
      </c>
      <c r="AJ1609" s="9" t="str">
        <f t="shared" ca="1" si="8051"/>
        <v>MENESES</v>
      </c>
      <c r="AK1609" s="9" t="str">
        <f t="shared" ca="1" si="8051"/>
        <v>BSB</v>
      </c>
      <c r="AL1609" s="9" t="str">
        <f t="shared" ca="1" si="8051"/>
        <v>BSB</v>
      </c>
      <c r="AM1609" s="52">
        <v>3</v>
      </c>
      <c r="AN1609" s="41">
        <v>5.4000000000000006E-2</v>
      </c>
      <c r="AO1609" s="42">
        <f t="shared" ca="1" si="24"/>
        <v>369</v>
      </c>
      <c r="AP1609" s="42">
        <f t="shared" ca="1" si="25"/>
        <v>240</v>
      </c>
      <c r="AQ1609" s="42">
        <f t="shared" ca="1" si="26"/>
        <v>349.07399999999996</v>
      </c>
    </row>
    <row r="1610" spans="1:43" ht="14">
      <c r="A1610" s="9">
        <f t="shared" si="18"/>
        <v>1609</v>
      </c>
      <c r="B1610" s="9">
        <v>819</v>
      </c>
      <c r="C1610" s="50">
        <v>43318</v>
      </c>
      <c r="D1610" s="39">
        <v>43322</v>
      </c>
      <c r="E1610" s="39">
        <v>43323</v>
      </c>
      <c r="F1610" s="40">
        <v>581</v>
      </c>
      <c r="G1610" s="7">
        <f t="shared" ref="G1610:L1610" ca="1" si="8052">INDIRECT(ADDRESS($F1610+1,G$2,,,G$1))</f>
        <v>43317</v>
      </c>
      <c r="H1610" s="27">
        <f t="shared" ca="1" si="8052"/>
        <v>43343</v>
      </c>
      <c r="I1610" s="9">
        <f t="shared" ca="1" si="8052"/>
        <v>1</v>
      </c>
      <c r="J1610" s="9">
        <f t="shared" ca="1" si="8052"/>
        <v>3</v>
      </c>
      <c r="K1610" s="28">
        <f t="shared" ca="1" si="8052"/>
        <v>43101</v>
      </c>
      <c r="L1610" s="9">
        <f t="shared" ca="1" si="8052"/>
        <v>1</v>
      </c>
      <c r="M1610" s="40">
        <v>8</v>
      </c>
      <c r="N1610" s="9" t="str">
        <f t="shared" ref="N1610:R1610" ca="1" si="8053">INDIRECT(ADDRESS($M1610+1,N$2,,,N$1))</f>
        <v>DON VITO RESTAURANTE ITALIANO</v>
      </c>
      <c r="O1610" s="9" t="str">
        <f t="shared" ca="1" si="8053"/>
        <v>DVRI</v>
      </c>
      <c r="P1610" s="9" t="str">
        <f t="shared" ca="1" si="8053"/>
        <v>BEIRA MAR, 23</v>
      </c>
      <c r="Q1610" s="9" t="str">
        <f t="shared" ca="1" si="8053"/>
        <v>RIO DE JANEIRO</v>
      </c>
      <c r="R1610" s="9" t="str">
        <f t="shared" ca="1" si="8053"/>
        <v>RJ</v>
      </c>
      <c r="S1610" s="40">
        <v>18</v>
      </c>
      <c r="T1610" s="9" t="str">
        <f t="shared" ref="T1610:Z1610" ca="1" si="8054">INDIRECT(ADDRESS($S1610+1,T$2,,,T$1))</f>
        <v>ESPUMANTE ROSE</v>
      </c>
      <c r="U1610" s="9" t="str">
        <f t="shared" ca="1" si="8054"/>
        <v>ES_RSE</v>
      </c>
      <c r="V1610" s="9" t="str">
        <f t="shared" ca="1" si="8054"/>
        <v>ESPUMANTE</v>
      </c>
      <c r="W1610" s="9" t="str">
        <f t="shared" ca="1" si="8054"/>
        <v>12_BTL_0,75 l</v>
      </c>
      <c r="X1610" s="29">
        <f t="shared" ca="1" si="8054"/>
        <v>12</v>
      </c>
      <c r="Y1610" s="30">
        <f t="shared" ca="1" si="8054"/>
        <v>223</v>
      </c>
      <c r="Z1610" s="30">
        <f t="shared" ca="1" si="8054"/>
        <v>114</v>
      </c>
      <c r="AA1610" s="40">
        <v>5</v>
      </c>
      <c r="AB1610" s="9" t="str">
        <f t="shared" ref="AB1610:AE1610" ca="1" si="8055">INDIRECT(ADDRESS($AA1610+1,AB$2,,,AB$1))</f>
        <v>PARQUE SUL</v>
      </c>
      <c r="AC1610" s="9" t="str">
        <f t="shared" ca="1" si="8055"/>
        <v>PS</v>
      </c>
      <c r="AD1610" s="9" t="str">
        <f t="shared" ca="1" si="8055"/>
        <v>RIO DE JANEIRO</v>
      </c>
      <c r="AE1610" s="9" t="str">
        <f t="shared" ca="1" si="8055"/>
        <v>BRASIL</v>
      </c>
      <c r="AF1610" s="40">
        <v>12</v>
      </c>
      <c r="AG1610" s="9" t="str">
        <f t="shared" ref="AG1610:AL1610" ca="1" si="8056">INDIRECT(ADDRESS($AF1610+1,AG$2,,,AG$1))</f>
        <v>LARISSA GAYER</v>
      </c>
      <c r="AH1610" s="9" t="str">
        <f t="shared" ca="1" si="8056"/>
        <v>LG</v>
      </c>
      <c r="AI1610" s="9">
        <f t="shared" ca="1" si="8056"/>
        <v>2222</v>
      </c>
      <c r="AJ1610" s="9" t="str">
        <f t="shared" ca="1" si="8056"/>
        <v>ANTÔNIO</v>
      </c>
      <c r="AK1610" s="9" t="str">
        <f t="shared" ca="1" si="8056"/>
        <v>SPAULO</v>
      </c>
      <c r="AL1610" s="9" t="str">
        <f t="shared" ca="1" si="8056"/>
        <v>SPAULO</v>
      </c>
      <c r="AM1610" s="52">
        <v>2</v>
      </c>
      <c r="AN1610" s="41">
        <v>3.0000000000000001E-3</v>
      </c>
      <c r="AO1610" s="42">
        <f t="shared" ca="1" si="24"/>
        <v>446</v>
      </c>
      <c r="AP1610" s="42">
        <f t="shared" ca="1" si="25"/>
        <v>228</v>
      </c>
      <c r="AQ1610" s="42">
        <f t="shared" ca="1" si="26"/>
        <v>444.66199999999998</v>
      </c>
    </row>
    <row r="1611" spans="1:43" ht="14">
      <c r="A1611" s="9">
        <f t="shared" si="18"/>
        <v>1610</v>
      </c>
      <c r="B1611" s="9">
        <v>820</v>
      </c>
      <c r="C1611" s="50">
        <v>43320</v>
      </c>
      <c r="D1611" s="39">
        <v>43323</v>
      </c>
      <c r="E1611" s="39">
        <v>43322</v>
      </c>
      <c r="F1611" s="40">
        <v>581</v>
      </c>
      <c r="G1611" s="7">
        <f t="shared" ref="G1611:L1611" ca="1" si="8057">INDIRECT(ADDRESS($F1611+1,G$2,,,G$1))</f>
        <v>43317</v>
      </c>
      <c r="H1611" s="27">
        <f t="shared" ca="1" si="8057"/>
        <v>43343</v>
      </c>
      <c r="I1611" s="9">
        <f t="shared" ca="1" si="8057"/>
        <v>1</v>
      </c>
      <c r="J1611" s="9">
        <f t="shared" ca="1" si="8057"/>
        <v>3</v>
      </c>
      <c r="K1611" s="28">
        <f t="shared" ca="1" si="8057"/>
        <v>43101</v>
      </c>
      <c r="L1611" s="9">
        <f t="shared" ca="1" si="8057"/>
        <v>1</v>
      </c>
      <c r="M1611" s="40">
        <v>21</v>
      </c>
      <c r="N1611" s="9" t="str">
        <f t="shared" ref="N1611:R1611" ca="1" si="8058">INDIRECT(ADDRESS($M1611+1,N$2,,,N$1))</f>
        <v>COZINHA MINEIRA REST.</v>
      </c>
      <c r="O1611" s="9" t="str">
        <f t="shared" ca="1" si="8058"/>
        <v>CMR</v>
      </c>
      <c r="P1611" s="9" t="str">
        <f t="shared" ca="1" si="8058"/>
        <v>RUA 7 DE SETEMBRO</v>
      </c>
      <c r="Q1611" s="9" t="str">
        <f t="shared" ca="1" si="8058"/>
        <v>BELORIZONTE</v>
      </c>
      <c r="R1611" s="9" t="str">
        <f t="shared" ca="1" si="8058"/>
        <v>MG</v>
      </c>
      <c r="S1611" s="40">
        <v>25</v>
      </c>
      <c r="T1611" s="9" t="str">
        <f t="shared" ref="T1611:Z1611" ca="1" si="8059">INDIRECT(ADDRESS($S1611+1,T$2,,,T$1))</f>
        <v>SAUVIGNON</v>
      </c>
      <c r="U1611" s="9" t="str">
        <f t="shared" ca="1" si="8059"/>
        <v>SAVN_E</v>
      </c>
      <c r="V1611" s="9" t="str">
        <f t="shared" ca="1" si="8059"/>
        <v>VINHO TINTO</v>
      </c>
      <c r="W1611" s="9" t="str">
        <f t="shared" ca="1" si="8059"/>
        <v>4_TPK_2,0 l</v>
      </c>
      <c r="X1611" s="29">
        <f t="shared" ca="1" si="8059"/>
        <v>4</v>
      </c>
      <c r="Y1611" s="30">
        <f t="shared" ca="1" si="8059"/>
        <v>121</v>
      </c>
      <c r="Z1611" s="30">
        <f t="shared" ca="1" si="8059"/>
        <v>27</v>
      </c>
      <c r="AA1611" s="40">
        <v>4</v>
      </c>
      <c r="AB1611" s="9" t="str">
        <f t="shared" ref="AB1611:AE1611" ca="1" si="8060">INDIRECT(ADDRESS($AA1611+1,AB$2,,,AB$1))</f>
        <v>AGUA LIMPA</v>
      </c>
      <c r="AC1611" s="9" t="str">
        <f t="shared" ca="1" si="8060"/>
        <v>AL</v>
      </c>
      <c r="AD1611" s="9" t="str">
        <f t="shared" ca="1" si="8060"/>
        <v>BELORIZONTE</v>
      </c>
      <c r="AE1611" s="9" t="str">
        <f t="shared" ca="1" si="8060"/>
        <v>BRASIL</v>
      </c>
      <c r="AF1611" s="40">
        <v>9</v>
      </c>
      <c r="AG1611" s="9" t="str">
        <f t="shared" ref="AG1611:AL1611" ca="1" si="8061">INDIRECT(ADDRESS($AF1611+1,AG$2,,,AG$1))</f>
        <v>CARLOS JOSE</v>
      </c>
      <c r="AH1611" s="9" t="str">
        <f t="shared" ca="1" si="8061"/>
        <v>CJ</v>
      </c>
      <c r="AI1611" s="9">
        <f t="shared" ca="1" si="8061"/>
        <v>2177</v>
      </c>
      <c r="AJ1611" s="9" t="str">
        <f t="shared" ca="1" si="8061"/>
        <v>MENESES</v>
      </c>
      <c r="AK1611" s="9" t="str">
        <f t="shared" ca="1" si="8061"/>
        <v>BSB</v>
      </c>
      <c r="AL1611" s="9" t="str">
        <f t="shared" ca="1" si="8061"/>
        <v>BSB</v>
      </c>
      <c r="AM1611" s="52">
        <v>3</v>
      </c>
      <c r="AN1611" s="41">
        <v>0.13900000000000001</v>
      </c>
      <c r="AO1611" s="42">
        <f t="shared" ca="1" si="24"/>
        <v>363</v>
      </c>
      <c r="AP1611" s="42">
        <f t="shared" ca="1" si="25"/>
        <v>81</v>
      </c>
      <c r="AQ1611" s="42">
        <f t="shared" ca="1" si="26"/>
        <v>312.54300000000001</v>
      </c>
    </row>
    <row r="1612" spans="1:43" ht="14">
      <c r="A1612" s="9">
        <f t="shared" si="18"/>
        <v>1611</v>
      </c>
      <c r="B1612" s="9">
        <v>820</v>
      </c>
      <c r="C1612" s="50">
        <v>43320</v>
      </c>
      <c r="D1612" s="39">
        <v>43323</v>
      </c>
      <c r="E1612" s="39">
        <v>43322</v>
      </c>
      <c r="F1612" s="40">
        <v>581</v>
      </c>
      <c r="G1612" s="7">
        <f t="shared" ref="G1612:L1612" ca="1" si="8062">INDIRECT(ADDRESS($F1612+1,G$2,,,G$1))</f>
        <v>43317</v>
      </c>
      <c r="H1612" s="27">
        <f t="shared" ca="1" si="8062"/>
        <v>43343</v>
      </c>
      <c r="I1612" s="9">
        <f t="shared" ca="1" si="8062"/>
        <v>1</v>
      </c>
      <c r="J1612" s="9">
        <f t="shared" ca="1" si="8062"/>
        <v>3</v>
      </c>
      <c r="K1612" s="28">
        <f t="shared" ca="1" si="8062"/>
        <v>43101</v>
      </c>
      <c r="L1612" s="9">
        <f t="shared" ca="1" si="8062"/>
        <v>1</v>
      </c>
      <c r="M1612" s="40">
        <v>21</v>
      </c>
      <c r="N1612" s="9" t="str">
        <f t="shared" ref="N1612:R1612" ca="1" si="8063">INDIRECT(ADDRESS($M1612+1,N$2,,,N$1))</f>
        <v>COZINHA MINEIRA REST.</v>
      </c>
      <c r="O1612" s="9" t="str">
        <f t="shared" ca="1" si="8063"/>
        <v>CMR</v>
      </c>
      <c r="P1612" s="9" t="str">
        <f t="shared" ca="1" si="8063"/>
        <v>RUA 7 DE SETEMBRO</v>
      </c>
      <c r="Q1612" s="9" t="str">
        <f t="shared" ca="1" si="8063"/>
        <v>BELORIZONTE</v>
      </c>
      <c r="R1612" s="9" t="str">
        <f t="shared" ca="1" si="8063"/>
        <v>MG</v>
      </c>
      <c r="S1612" s="40">
        <v>18</v>
      </c>
      <c r="T1612" s="9" t="str">
        <f t="shared" ref="T1612:Z1612" ca="1" si="8064">INDIRECT(ADDRESS($S1612+1,T$2,,,T$1))</f>
        <v>ESPUMANTE ROSE</v>
      </c>
      <c r="U1612" s="9" t="str">
        <f t="shared" ca="1" si="8064"/>
        <v>ES_RSE</v>
      </c>
      <c r="V1612" s="9" t="str">
        <f t="shared" ca="1" si="8064"/>
        <v>ESPUMANTE</v>
      </c>
      <c r="W1612" s="9" t="str">
        <f t="shared" ca="1" si="8064"/>
        <v>12_BTL_0,75 l</v>
      </c>
      <c r="X1612" s="29">
        <f t="shared" ca="1" si="8064"/>
        <v>12</v>
      </c>
      <c r="Y1612" s="30">
        <f t="shared" ca="1" si="8064"/>
        <v>223</v>
      </c>
      <c r="Z1612" s="30">
        <f t="shared" ca="1" si="8064"/>
        <v>114</v>
      </c>
      <c r="AA1612" s="40">
        <v>4</v>
      </c>
      <c r="AB1612" s="9" t="str">
        <f t="shared" ref="AB1612:AE1612" ca="1" si="8065">INDIRECT(ADDRESS($AA1612+1,AB$2,,,AB$1))</f>
        <v>AGUA LIMPA</v>
      </c>
      <c r="AC1612" s="9" t="str">
        <f t="shared" ca="1" si="8065"/>
        <v>AL</v>
      </c>
      <c r="AD1612" s="9" t="str">
        <f t="shared" ca="1" si="8065"/>
        <v>BELORIZONTE</v>
      </c>
      <c r="AE1612" s="9" t="str">
        <f t="shared" ca="1" si="8065"/>
        <v>BRASIL</v>
      </c>
      <c r="AF1612" s="40">
        <v>3</v>
      </c>
      <c r="AG1612" s="9" t="str">
        <f t="shared" ref="AG1612:AL1612" ca="1" si="8066">INDIRECT(ADDRESS($AF1612+1,AG$2,,,AG$1))</f>
        <v>JOÃO ALVES</v>
      </c>
      <c r="AH1612" s="9" t="str">
        <f t="shared" ca="1" si="8066"/>
        <v>JA</v>
      </c>
      <c r="AI1612" s="9">
        <f t="shared" ca="1" si="8066"/>
        <v>2187</v>
      </c>
      <c r="AJ1612" s="9" t="str">
        <f t="shared" ca="1" si="8066"/>
        <v>AGUIAR</v>
      </c>
      <c r="AK1612" s="9" t="str">
        <f t="shared" ca="1" si="8066"/>
        <v>CTBA</v>
      </c>
      <c r="AL1612" s="9" t="str">
        <f t="shared" ca="1" si="8066"/>
        <v>CTBA</v>
      </c>
      <c r="AM1612" s="52">
        <v>2</v>
      </c>
      <c r="AN1612" s="41">
        <v>0.10800000000000001</v>
      </c>
      <c r="AO1612" s="42">
        <f t="shared" ca="1" si="24"/>
        <v>446</v>
      </c>
      <c r="AP1612" s="42">
        <f t="shared" ca="1" si="25"/>
        <v>228</v>
      </c>
      <c r="AQ1612" s="42">
        <f t="shared" ca="1" si="26"/>
        <v>397.83199999999999</v>
      </c>
    </row>
    <row r="1613" spans="1:43" ht="14">
      <c r="A1613" s="9">
        <f t="shared" si="18"/>
        <v>1612</v>
      </c>
      <c r="B1613" s="9">
        <v>821</v>
      </c>
      <c r="C1613" s="50">
        <v>43319</v>
      </c>
      <c r="D1613" s="39">
        <v>43324</v>
      </c>
      <c r="E1613" s="39">
        <v>43326</v>
      </c>
      <c r="F1613" s="40">
        <v>582</v>
      </c>
      <c r="G1613" s="7">
        <f t="shared" ref="G1613:L1613" ca="1" si="8067">INDIRECT(ADDRESS($F1613+1,G$2,,,G$1))</f>
        <v>43318</v>
      </c>
      <c r="H1613" s="27">
        <f t="shared" ca="1" si="8067"/>
        <v>43343</v>
      </c>
      <c r="I1613" s="9">
        <f t="shared" ca="1" si="8067"/>
        <v>2</v>
      </c>
      <c r="J1613" s="9">
        <f t="shared" ca="1" si="8067"/>
        <v>3</v>
      </c>
      <c r="K1613" s="28">
        <f t="shared" ca="1" si="8067"/>
        <v>43101</v>
      </c>
      <c r="L1613" s="9">
        <f t="shared" ca="1" si="8067"/>
        <v>2</v>
      </c>
      <c r="M1613" s="40">
        <v>3</v>
      </c>
      <c r="N1613" s="9" t="str">
        <f t="shared" ref="N1613:R1613" ca="1" si="8068">INDIRECT(ADDRESS($M1613+1,N$2,,,N$1))</f>
        <v>CARREFOUR REDE DE MERCADOS</v>
      </c>
      <c r="O1613" s="9" t="str">
        <f t="shared" ca="1" si="8068"/>
        <v>CRM</v>
      </c>
      <c r="P1613" s="9" t="str">
        <f t="shared" ca="1" si="8068"/>
        <v>PARQUE INDUSTRIAL, 54</v>
      </c>
      <c r="Q1613" s="9" t="str">
        <f t="shared" ca="1" si="8068"/>
        <v>SÃO PAULO</v>
      </c>
      <c r="R1613" s="9" t="str">
        <f t="shared" ca="1" si="8068"/>
        <v>SP</v>
      </c>
      <c r="S1613" s="40">
        <v>10</v>
      </c>
      <c r="T1613" s="9" t="str">
        <f t="shared" ref="T1613:Z1613" ca="1" si="8069">INDIRECT(ADDRESS($S1613+1,T$2,,,T$1))</f>
        <v>RIESLING</v>
      </c>
      <c r="U1613" s="9" t="str">
        <f t="shared" ca="1" si="8069"/>
        <v>RISL</v>
      </c>
      <c r="V1613" s="9" t="str">
        <f t="shared" ca="1" si="8069"/>
        <v>VINHO BRANCO</v>
      </c>
      <c r="W1613" s="9" t="str">
        <f t="shared" ca="1" si="8069"/>
        <v>12_BTL_0,75 l</v>
      </c>
      <c r="X1613" s="29">
        <f t="shared" ca="1" si="8069"/>
        <v>12</v>
      </c>
      <c r="Y1613" s="30">
        <f t="shared" ca="1" si="8069"/>
        <v>225</v>
      </c>
      <c r="Z1613" s="30">
        <f t="shared" ca="1" si="8069"/>
        <v>121</v>
      </c>
      <c r="AA1613" s="40">
        <v>1</v>
      </c>
      <c r="AB1613" s="9" t="str">
        <f t="shared" ref="AB1613:AE1613" ca="1" si="8070">INDIRECT(ADDRESS($AA1613+1,AB$2,,,AB$1))</f>
        <v>CAMPO BELO</v>
      </c>
      <c r="AC1613" s="9" t="str">
        <f t="shared" ca="1" si="8070"/>
        <v>CB</v>
      </c>
      <c r="AD1613" s="9" t="str">
        <f t="shared" ca="1" si="8070"/>
        <v>SÃO PAULO</v>
      </c>
      <c r="AE1613" s="9" t="str">
        <f t="shared" ca="1" si="8070"/>
        <v>BRASIL</v>
      </c>
      <c r="AF1613" s="40">
        <v>3</v>
      </c>
      <c r="AG1613" s="9" t="str">
        <f t="shared" ref="AG1613:AL1613" ca="1" si="8071">INDIRECT(ADDRESS($AF1613+1,AG$2,,,AG$1))</f>
        <v>JOÃO ALVES</v>
      </c>
      <c r="AH1613" s="9" t="str">
        <f t="shared" ca="1" si="8071"/>
        <v>JA</v>
      </c>
      <c r="AI1613" s="9">
        <f t="shared" ca="1" si="8071"/>
        <v>2187</v>
      </c>
      <c r="AJ1613" s="9" t="str">
        <f t="shared" ca="1" si="8071"/>
        <v>AGUIAR</v>
      </c>
      <c r="AK1613" s="9" t="str">
        <f t="shared" ca="1" si="8071"/>
        <v>CTBA</v>
      </c>
      <c r="AL1613" s="9" t="str">
        <f t="shared" ca="1" si="8071"/>
        <v>CTBA</v>
      </c>
      <c r="AM1613" s="52">
        <v>2</v>
      </c>
      <c r="AN1613" s="41">
        <v>0.14400000000000002</v>
      </c>
      <c r="AO1613" s="42">
        <f t="shared" ca="1" si="24"/>
        <v>450</v>
      </c>
      <c r="AP1613" s="42">
        <f t="shared" ca="1" si="25"/>
        <v>242</v>
      </c>
      <c r="AQ1613" s="42">
        <f t="shared" ca="1" si="26"/>
        <v>385.2</v>
      </c>
    </row>
    <row r="1614" spans="1:43" ht="14">
      <c r="A1614" s="9">
        <f t="shared" si="18"/>
        <v>1613</v>
      </c>
      <c r="B1614" s="9">
        <v>821</v>
      </c>
      <c r="C1614" s="50">
        <v>43319</v>
      </c>
      <c r="D1614" s="39">
        <v>43324</v>
      </c>
      <c r="E1614" s="39">
        <v>43326</v>
      </c>
      <c r="F1614" s="40">
        <v>582</v>
      </c>
      <c r="G1614" s="7">
        <f t="shared" ref="G1614:L1614" ca="1" si="8072">INDIRECT(ADDRESS($F1614+1,G$2,,,G$1))</f>
        <v>43318</v>
      </c>
      <c r="H1614" s="27">
        <f t="shared" ca="1" si="8072"/>
        <v>43343</v>
      </c>
      <c r="I1614" s="9">
        <f t="shared" ca="1" si="8072"/>
        <v>2</v>
      </c>
      <c r="J1614" s="9">
        <f t="shared" ca="1" si="8072"/>
        <v>3</v>
      </c>
      <c r="K1614" s="28">
        <f t="shared" ca="1" si="8072"/>
        <v>43101</v>
      </c>
      <c r="L1614" s="9">
        <f t="shared" ca="1" si="8072"/>
        <v>2</v>
      </c>
      <c r="M1614" s="40">
        <v>3</v>
      </c>
      <c r="N1614" s="9" t="str">
        <f t="shared" ref="N1614:R1614" ca="1" si="8073">INDIRECT(ADDRESS($M1614+1,N$2,,,N$1))</f>
        <v>CARREFOUR REDE DE MERCADOS</v>
      </c>
      <c r="O1614" s="9" t="str">
        <f t="shared" ca="1" si="8073"/>
        <v>CRM</v>
      </c>
      <c r="P1614" s="9" t="str">
        <f t="shared" ca="1" si="8073"/>
        <v>PARQUE INDUSTRIAL, 54</v>
      </c>
      <c r="Q1614" s="9" t="str">
        <f t="shared" ca="1" si="8073"/>
        <v>SÃO PAULO</v>
      </c>
      <c r="R1614" s="9" t="str">
        <f t="shared" ca="1" si="8073"/>
        <v>SP</v>
      </c>
      <c r="S1614" s="40">
        <v>21</v>
      </c>
      <c r="T1614" s="9" t="str">
        <f t="shared" ref="T1614:Z1614" ca="1" si="8074">INDIRECT(ADDRESS($S1614+1,T$2,,,T$1))</f>
        <v>TINTO DE MESA</v>
      </c>
      <c r="U1614" s="9" t="str">
        <f t="shared" ca="1" si="8074"/>
        <v>TNT_MS_E</v>
      </c>
      <c r="V1614" s="9" t="str">
        <f t="shared" ca="1" si="8074"/>
        <v>VINHO TINTO</v>
      </c>
      <c r="W1614" s="9" t="str">
        <f t="shared" ca="1" si="8074"/>
        <v>4_TPK_2,0 l</v>
      </c>
      <c r="X1614" s="29">
        <f t="shared" ca="1" si="8074"/>
        <v>4</v>
      </c>
      <c r="Y1614" s="30">
        <f t="shared" ca="1" si="8074"/>
        <v>101</v>
      </c>
      <c r="Z1614" s="30">
        <f t="shared" ca="1" si="8074"/>
        <v>61</v>
      </c>
      <c r="AA1614" s="40">
        <v>2</v>
      </c>
      <c r="AB1614" s="9" t="str">
        <f t="shared" ref="AB1614:AE1614" ca="1" si="8075">INDIRECT(ADDRESS($AA1614+1,AB$2,,,AB$1))</f>
        <v>MARTE</v>
      </c>
      <c r="AC1614" s="9" t="str">
        <f t="shared" ca="1" si="8075"/>
        <v>MT</v>
      </c>
      <c r="AD1614" s="9" t="str">
        <f t="shared" ca="1" si="8075"/>
        <v>CURITIBA</v>
      </c>
      <c r="AE1614" s="9" t="str">
        <f t="shared" ca="1" si="8075"/>
        <v>BRASIL</v>
      </c>
      <c r="AF1614" s="40">
        <v>1</v>
      </c>
      <c r="AG1614" s="9" t="str">
        <f t="shared" ref="AG1614:AL1614" ca="1" si="8076">INDIRECT(ADDRESS($AF1614+1,AG$2,,,AG$1))</f>
        <v>JOSÉ DA SILVA</v>
      </c>
      <c r="AH1614" s="9" t="str">
        <f t="shared" ca="1" si="8076"/>
        <v>JS</v>
      </c>
      <c r="AI1614" s="9">
        <f t="shared" ca="1" si="8076"/>
        <v>2345</v>
      </c>
      <c r="AJ1614" s="9" t="str">
        <f t="shared" ca="1" si="8076"/>
        <v>AGUIAR</v>
      </c>
      <c r="AK1614" s="9" t="str">
        <f t="shared" ca="1" si="8076"/>
        <v>CTBA</v>
      </c>
      <c r="AL1614" s="9" t="str">
        <f t="shared" ca="1" si="8076"/>
        <v>CTBA</v>
      </c>
      <c r="AM1614" s="52">
        <v>3</v>
      </c>
      <c r="AN1614" s="41">
        <v>3.7000000000000005E-2</v>
      </c>
      <c r="AO1614" s="42">
        <f t="shared" ca="1" si="24"/>
        <v>303</v>
      </c>
      <c r="AP1614" s="42">
        <f t="shared" ca="1" si="25"/>
        <v>183</v>
      </c>
      <c r="AQ1614" s="42">
        <f t="shared" ca="1" si="26"/>
        <v>291.78899999999999</v>
      </c>
    </row>
    <row r="1615" spans="1:43" ht="14">
      <c r="A1615" s="9">
        <f t="shared" si="18"/>
        <v>1614</v>
      </c>
      <c r="B1615" s="9">
        <v>821</v>
      </c>
      <c r="C1615" s="50">
        <v>43319</v>
      </c>
      <c r="D1615" s="39">
        <v>43324</v>
      </c>
      <c r="E1615" s="39">
        <v>43326</v>
      </c>
      <c r="F1615" s="40">
        <v>582</v>
      </c>
      <c r="G1615" s="7">
        <f t="shared" ref="G1615:L1615" ca="1" si="8077">INDIRECT(ADDRESS($F1615+1,G$2,,,G$1))</f>
        <v>43318</v>
      </c>
      <c r="H1615" s="27">
        <f t="shared" ca="1" si="8077"/>
        <v>43343</v>
      </c>
      <c r="I1615" s="9">
        <f t="shared" ca="1" si="8077"/>
        <v>2</v>
      </c>
      <c r="J1615" s="9">
        <f t="shared" ca="1" si="8077"/>
        <v>3</v>
      </c>
      <c r="K1615" s="28">
        <f t="shared" ca="1" si="8077"/>
        <v>43101</v>
      </c>
      <c r="L1615" s="9">
        <f t="shared" ca="1" si="8077"/>
        <v>2</v>
      </c>
      <c r="M1615" s="40">
        <v>3</v>
      </c>
      <c r="N1615" s="9" t="str">
        <f t="shared" ref="N1615:R1615" ca="1" si="8078">INDIRECT(ADDRESS($M1615+1,N$2,,,N$1))</f>
        <v>CARREFOUR REDE DE MERCADOS</v>
      </c>
      <c r="O1615" s="9" t="str">
        <f t="shared" ca="1" si="8078"/>
        <v>CRM</v>
      </c>
      <c r="P1615" s="9" t="str">
        <f t="shared" ca="1" si="8078"/>
        <v>PARQUE INDUSTRIAL, 54</v>
      </c>
      <c r="Q1615" s="9" t="str">
        <f t="shared" ca="1" si="8078"/>
        <v>SÃO PAULO</v>
      </c>
      <c r="R1615" s="9" t="str">
        <f t="shared" ca="1" si="8078"/>
        <v>SP</v>
      </c>
      <c r="S1615" s="40">
        <v>12</v>
      </c>
      <c r="T1615" s="9" t="str">
        <f t="shared" ref="T1615:Z1615" ca="1" si="8079">INDIRECT(ADDRESS($S1615+1,T$2,,,T$1))</f>
        <v>CHARDONNAY</v>
      </c>
      <c r="U1615" s="9" t="str">
        <f t="shared" ca="1" si="8079"/>
        <v>CHDN</v>
      </c>
      <c r="V1615" s="9" t="str">
        <f t="shared" ca="1" si="8079"/>
        <v>VINHO BRANCO</v>
      </c>
      <c r="W1615" s="9" t="str">
        <f t="shared" ca="1" si="8079"/>
        <v>12_BTL_0,75 l</v>
      </c>
      <c r="X1615" s="29">
        <f t="shared" ca="1" si="8079"/>
        <v>12</v>
      </c>
      <c r="Y1615" s="30">
        <f t="shared" ca="1" si="8079"/>
        <v>148</v>
      </c>
      <c r="Z1615" s="30">
        <f t="shared" ca="1" si="8079"/>
        <v>96</v>
      </c>
      <c r="AA1615" s="40">
        <v>2</v>
      </c>
      <c r="AB1615" s="9" t="str">
        <f t="shared" ref="AB1615:AE1615" ca="1" si="8080">INDIRECT(ADDRESS($AA1615+1,AB$2,,,AB$1))</f>
        <v>MARTE</v>
      </c>
      <c r="AC1615" s="9" t="str">
        <f t="shared" ca="1" si="8080"/>
        <v>MT</v>
      </c>
      <c r="AD1615" s="9" t="str">
        <f t="shared" ca="1" si="8080"/>
        <v>CURITIBA</v>
      </c>
      <c r="AE1615" s="9" t="str">
        <f t="shared" ca="1" si="8080"/>
        <v>BRASIL</v>
      </c>
      <c r="AF1615" s="40">
        <v>11</v>
      </c>
      <c r="AG1615" s="9" t="str">
        <f t="shared" ref="AG1615:AL1615" ca="1" si="8081">INDIRECT(ADDRESS($AF1615+1,AG$2,,,AG$1))</f>
        <v>DEBORA CALIXTO</v>
      </c>
      <c r="AH1615" s="9" t="str">
        <f t="shared" ca="1" si="8081"/>
        <v>DC</v>
      </c>
      <c r="AI1615" s="9">
        <f t="shared" ca="1" si="8081"/>
        <v>2188</v>
      </c>
      <c r="AJ1615" s="9" t="str">
        <f t="shared" ca="1" si="8081"/>
        <v>ANTÔNIO</v>
      </c>
      <c r="AK1615" s="9" t="str">
        <f t="shared" ca="1" si="8081"/>
        <v>SPAULO</v>
      </c>
      <c r="AL1615" s="9" t="str">
        <f t="shared" ca="1" si="8081"/>
        <v>SPAULO</v>
      </c>
      <c r="AM1615" s="52">
        <v>2</v>
      </c>
      <c r="AN1615" s="41">
        <v>0</v>
      </c>
      <c r="AO1615" s="42">
        <f t="shared" ca="1" si="24"/>
        <v>296</v>
      </c>
      <c r="AP1615" s="42">
        <f t="shared" ca="1" si="25"/>
        <v>192</v>
      </c>
      <c r="AQ1615" s="42">
        <f t="shared" ca="1" si="26"/>
        <v>296</v>
      </c>
    </row>
    <row r="1616" spans="1:43" ht="14">
      <c r="A1616" s="9">
        <f t="shared" si="18"/>
        <v>1615</v>
      </c>
      <c r="B1616" s="9">
        <v>821</v>
      </c>
      <c r="C1616" s="50">
        <v>43319</v>
      </c>
      <c r="D1616" s="39">
        <v>43324</v>
      </c>
      <c r="E1616" s="39">
        <v>43326</v>
      </c>
      <c r="F1616" s="40">
        <v>582</v>
      </c>
      <c r="G1616" s="7">
        <f t="shared" ref="G1616:L1616" ca="1" si="8082">INDIRECT(ADDRESS($F1616+1,G$2,,,G$1))</f>
        <v>43318</v>
      </c>
      <c r="H1616" s="27">
        <f t="shared" ca="1" si="8082"/>
        <v>43343</v>
      </c>
      <c r="I1616" s="9">
        <f t="shared" ca="1" si="8082"/>
        <v>2</v>
      </c>
      <c r="J1616" s="9">
        <f t="shared" ca="1" si="8082"/>
        <v>3</v>
      </c>
      <c r="K1616" s="28">
        <f t="shared" ca="1" si="8082"/>
        <v>43101</v>
      </c>
      <c r="L1616" s="9">
        <f t="shared" ca="1" si="8082"/>
        <v>2</v>
      </c>
      <c r="M1616" s="40">
        <v>3</v>
      </c>
      <c r="N1616" s="9" t="str">
        <f t="shared" ref="N1616:R1616" ca="1" si="8083">INDIRECT(ADDRESS($M1616+1,N$2,,,N$1))</f>
        <v>CARREFOUR REDE DE MERCADOS</v>
      </c>
      <c r="O1616" s="9" t="str">
        <f t="shared" ca="1" si="8083"/>
        <v>CRM</v>
      </c>
      <c r="P1616" s="9" t="str">
        <f t="shared" ca="1" si="8083"/>
        <v>PARQUE INDUSTRIAL, 54</v>
      </c>
      <c r="Q1616" s="9" t="str">
        <f t="shared" ca="1" si="8083"/>
        <v>SÃO PAULO</v>
      </c>
      <c r="R1616" s="9" t="str">
        <f t="shared" ca="1" si="8083"/>
        <v>SP</v>
      </c>
      <c r="S1616" s="40">
        <v>19</v>
      </c>
      <c r="T1616" s="9" t="str">
        <f t="shared" ref="T1616:Z1616" ca="1" si="8084">INDIRECT(ADDRESS($S1616+1,T$2,,,T$1))</f>
        <v>ESPUMANTE ROSE RESERVA</v>
      </c>
      <c r="U1616" s="9" t="str">
        <f t="shared" ca="1" si="8084"/>
        <v>ES_RSE_RS</v>
      </c>
      <c r="V1616" s="9" t="str">
        <f t="shared" ca="1" si="8084"/>
        <v>ESPUMANTE</v>
      </c>
      <c r="W1616" s="9" t="str">
        <f t="shared" ca="1" si="8084"/>
        <v>12_BTL_0,75 l</v>
      </c>
      <c r="X1616" s="29">
        <f t="shared" ca="1" si="8084"/>
        <v>12</v>
      </c>
      <c r="Y1616" s="30">
        <f t="shared" ca="1" si="8084"/>
        <v>273</v>
      </c>
      <c r="Z1616" s="30">
        <f t="shared" ca="1" si="8084"/>
        <v>123</v>
      </c>
      <c r="AA1616" s="40">
        <v>6</v>
      </c>
      <c r="AB1616" s="9" t="str">
        <f t="shared" ref="AB1616:AE1616" ca="1" si="8085">INDIRECT(ADDRESS($AA1616+1,AB$2,,,AB$1))</f>
        <v>CENTRO NORTE</v>
      </c>
      <c r="AC1616" s="9" t="str">
        <f t="shared" ca="1" si="8085"/>
        <v>CN</v>
      </c>
      <c r="AD1616" s="9" t="str">
        <f t="shared" ca="1" si="8085"/>
        <v>GOIANIA</v>
      </c>
      <c r="AE1616" s="9" t="str">
        <f t="shared" ca="1" si="8085"/>
        <v>BRASIL</v>
      </c>
      <c r="AF1616" s="40">
        <v>11</v>
      </c>
      <c r="AG1616" s="9" t="str">
        <f t="shared" ref="AG1616:AL1616" ca="1" si="8086">INDIRECT(ADDRESS($AF1616+1,AG$2,,,AG$1))</f>
        <v>DEBORA CALIXTO</v>
      </c>
      <c r="AH1616" s="9" t="str">
        <f t="shared" ca="1" si="8086"/>
        <v>DC</v>
      </c>
      <c r="AI1616" s="9">
        <f t="shared" ca="1" si="8086"/>
        <v>2188</v>
      </c>
      <c r="AJ1616" s="9" t="str">
        <f t="shared" ca="1" si="8086"/>
        <v>ANTÔNIO</v>
      </c>
      <c r="AK1616" s="9" t="str">
        <f t="shared" ca="1" si="8086"/>
        <v>SPAULO</v>
      </c>
      <c r="AL1616" s="9" t="str">
        <f t="shared" ca="1" si="8086"/>
        <v>SPAULO</v>
      </c>
      <c r="AM1616" s="52">
        <v>1</v>
      </c>
      <c r="AN1616" s="41">
        <v>1.2E-2</v>
      </c>
      <c r="AO1616" s="42">
        <f t="shared" ca="1" si="24"/>
        <v>273</v>
      </c>
      <c r="AP1616" s="42">
        <f t="shared" ca="1" si="25"/>
        <v>123</v>
      </c>
      <c r="AQ1616" s="42">
        <f t="shared" ca="1" si="26"/>
        <v>269.72399999999999</v>
      </c>
    </row>
    <row r="1617" spans="1:43" ht="14">
      <c r="A1617" s="9">
        <f t="shared" si="18"/>
        <v>1616</v>
      </c>
      <c r="B1617" s="9">
        <v>822</v>
      </c>
      <c r="C1617" s="50">
        <v>43319</v>
      </c>
      <c r="D1617" s="39">
        <v>43323</v>
      </c>
      <c r="E1617" s="39">
        <v>43321</v>
      </c>
      <c r="F1617" s="40">
        <v>582</v>
      </c>
      <c r="G1617" s="7">
        <f t="shared" ref="G1617:L1617" ca="1" si="8087">INDIRECT(ADDRESS($F1617+1,G$2,,,G$1))</f>
        <v>43318</v>
      </c>
      <c r="H1617" s="27">
        <f t="shared" ca="1" si="8087"/>
        <v>43343</v>
      </c>
      <c r="I1617" s="9">
        <f t="shared" ca="1" si="8087"/>
        <v>2</v>
      </c>
      <c r="J1617" s="9">
        <f t="shared" ca="1" si="8087"/>
        <v>3</v>
      </c>
      <c r="K1617" s="28">
        <f t="shared" ca="1" si="8087"/>
        <v>43101</v>
      </c>
      <c r="L1617" s="9">
        <f t="shared" ca="1" si="8087"/>
        <v>2</v>
      </c>
      <c r="M1617" s="40">
        <v>20</v>
      </c>
      <c r="N1617" s="9" t="str">
        <f t="shared" ref="N1617:R1617" ca="1" si="8088">INDIRECT(ADDRESS($M1617+1,N$2,,,N$1))</f>
        <v>NANI RESTAURANTE</v>
      </c>
      <c r="O1617" s="9" t="str">
        <f t="shared" ca="1" si="8088"/>
        <v>NNR</v>
      </c>
      <c r="P1617" s="9" t="str">
        <f t="shared" ca="1" si="8088"/>
        <v>RUA 9 DE JULHO</v>
      </c>
      <c r="Q1617" s="9" t="str">
        <f t="shared" ca="1" si="8088"/>
        <v>SÃO PAULO</v>
      </c>
      <c r="R1617" s="9" t="str">
        <f t="shared" ca="1" si="8088"/>
        <v>SP</v>
      </c>
      <c r="S1617" s="40">
        <v>6</v>
      </c>
      <c r="T1617" s="9" t="str">
        <f t="shared" ref="T1617:Z1617" ca="1" si="8089">INDIRECT(ADDRESS($S1617+1,T$2,,,T$1))</f>
        <v>SAUVIGNON</v>
      </c>
      <c r="U1617" s="9" t="str">
        <f t="shared" ca="1" si="8089"/>
        <v>SAVN</v>
      </c>
      <c r="V1617" s="9" t="str">
        <f t="shared" ca="1" si="8089"/>
        <v>VINHO TINTO</v>
      </c>
      <c r="W1617" s="9" t="str">
        <f t="shared" ca="1" si="8089"/>
        <v>12_BTL_0,75 l</v>
      </c>
      <c r="X1617" s="29">
        <f t="shared" ca="1" si="8089"/>
        <v>12</v>
      </c>
      <c r="Y1617" s="30">
        <f t="shared" ca="1" si="8089"/>
        <v>150</v>
      </c>
      <c r="Z1617" s="30">
        <f t="shared" ca="1" si="8089"/>
        <v>89</v>
      </c>
      <c r="AA1617" s="40">
        <v>1</v>
      </c>
      <c r="AB1617" s="9" t="str">
        <f t="shared" ref="AB1617:AE1617" ca="1" si="8090">INDIRECT(ADDRESS($AA1617+1,AB$2,,,AB$1))</f>
        <v>CAMPO BELO</v>
      </c>
      <c r="AC1617" s="9" t="str">
        <f t="shared" ca="1" si="8090"/>
        <v>CB</v>
      </c>
      <c r="AD1617" s="9" t="str">
        <f t="shared" ca="1" si="8090"/>
        <v>SÃO PAULO</v>
      </c>
      <c r="AE1617" s="9" t="str">
        <f t="shared" ca="1" si="8090"/>
        <v>BRASIL</v>
      </c>
      <c r="AF1617" s="40">
        <v>11</v>
      </c>
      <c r="AG1617" s="9" t="str">
        <f t="shared" ref="AG1617:AL1617" ca="1" si="8091">INDIRECT(ADDRESS($AF1617+1,AG$2,,,AG$1))</f>
        <v>DEBORA CALIXTO</v>
      </c>
      <c r="AH1617" s="9" t="str">
        <f t="shared" ca="1" si="8091"/>
        <v>DC</v>
      </c>
      <c r="AI1617" s="9">
        <f t="shared" ca="1" si="8091"/>
        <v>2188</v>
      </c>
      <c r="AJ1617" s="9" t="str">
        <f t="shared" ca="1" si="8091"/>
        <v>ANTÔNIO</v>
      </c>
      <c r="AK1617" s="9" t="str">
        <f t="shared" ca="1" si="8091"/>
        <v>SPAULO</v>
      </c>
      <c r="AL1617" s="9" t="str">
        <f t="shared" ca="1" si="8091"/>
        <v>SPAULO</v>
      </c>
      <c r="AM1617" s="52">
        <v>2</v>
      </c>
      <c r="AN1617" s="41">
        <v>0</v>
      </c>
      <c r="AO1617" s="42">
        <f t="shared" ca="1" si="24"/>
        <v>300</v>
      </c>
      <c r="AP1617" s="42">
        <f t="shared" ca="1" si="25"/>
        <v>178</v>
      </c>
      <c r="AQ1617" s="42">
        <f t="shared" ca="1" si="26"/>
        <v>300</v>
      </c>
    </row>
    <row r="1618" spans="1:43" ht="14">
      <c r="A1618" s="9">
        <f t="shared" si="18"/>
        <v>1617</v>
      </c>
      <c r="B1618" s="9">
        <v>823</v>
      </c>
      <c r="C1618" s="50">
        <v>43319</v>
      </c>
      <c r="D1618" s="39">
        <v>43322</v>
      </c>
      <c r="E1618" s="39">
        <v>43321</v>
      </c>
      <c r="F1618" s="40">
        <v>583</v>
      </c>
      <c r="G1618" s="7">
        <f t="shared" ref="G1618:L1618" ca="1" si="8092">INDIRECT(ADDRESS($F1618+1,G$2,,,G$1))</f>
        <v>43319</v>
      </c>
      <c r="H1618" s="27">
        <f t="shared" ca="1" si="8092"/>
        <v>43343</v>
      </c>
      <c r="I1618" s="9">
        <f t="shared" ca="1" si="8092"/>
        <v>3</v>
      </c>
      <c r="J1618" s="9">
        <f t="shared" ca="1" si="8092"/>
        <v>3</v>
      </c>
      <c r="K1618" s="28">
        <f t="shared" ca="1" si="8092"/>
        <v>43101</v>
      </c>
      <c r="L1618" s="9">
        <f t="shared" ca="1" si="8092"/>
        <v>3</v>
      </c>
      <c r="M1618" s="40">
        <v>37</v>
      </c>
      <c r="N1618" s="9" t="str">
        <f t="shared" ref="N1618:R1618" ca="1" si="8093">INDIRECT(ADDRESS($M1618+1,N$2,,,N$1))</f>
        <v>FOGO NO CHÃO CHURRASCARIA</v>
      </c>
      <c r="O1618" s="9" t="str">
        <f t="shared" ca="1" si="8093"/>
        <v>FNCC</v>
      </c>
      <c r="P1618" s="9" t="str">
        <f t="shared" ca="1" si="8093"/>
        <v>RUA DA CARNE, 11</v>
      </c>
      <c r="Q1618" s="9" t="str">
        <f t="shared" ca="1" si="8093"/>
        <v>SÃO PAULO</v>
      </c>
      <c r="R1618" s="9" t="str">
        <f t="shared" ca="1" si="8093"/>
        <v>SP</v>
      </c>
      <c r="S1618" s="40">
        <v>25</v>
      </c>
      <c r="T1618" s="9" t="str">
        <f t="shared" ref="T1618:Z1618" ca="1" si="8094">INDIRECT(ADDRESS($S1618+1,T$2,,,T$1))</f>
        <v>SAUVIGNON</v>
      </c>
      <c r="U1618" s="9" t="str">
        <f t="shared" ca="1" si="8094"/>
        <v>SAVN_E</v>
      </c>
      <c r="V1618" s="9" t="str">
        <f t="shared" ca="1" si="8094"/>
        <v>VINHO TINTO</v>
      </c>
      <c r="W1618" s="9" t="str">
        <f t="shared" ca="1" si="8094"/>
        <v>4_TPK_2,0 l</v>
      </c>
      <c r="X1618" s="29">
        <f t="shared" ca="1" si="8094"/>
        <v>4</v>
      </c>
      <c r="Y1618" s="30">
        <f t="shared" ca="1" si="8094"/>
        <v>121</v>
      </c>
      <c r="Z1618" s="30">
        <f t="shared" ca="1" si="8094"/>
        <v>27</v>
      </c>
      <c r="AA1618" s="40">
        <v>2</v>
      </c>
      <c r="AB1618" s="9" t="str">
        <f t="shared" ref="AB1618:AE1618" ca="1" si="8095">INDIRECT(ADDRESS($AA1618+1,AB$2,,,AB$1))</f>
        <v>MARTE</v>
      </c>
      <c r="AC1618" s="9" t="str">
        <f t="shared" ca="1" si="8095"/>
        <v>MT</v>
      </c>
      <c r="AD1618" s="9" t="str">
        <f t="shared" ca="1" si="8095"/>
        <v>CURITIBA</v>
      </c>
      <c r="AE1618" s="9" t="str">
        <f t="shared" ca="1" si="8095"/>
        <v>BRASIL</v>
      </c>
      <c r="AF1618" s="40">
        <v>2</v>
      </c>
      <c r="AG1618" s="9" t="str">
        <f t="shared" ref="AG1618:AL1618" ca="1" si="8096">INDIRECT(ADDRESS($AF1618+1,AG$2,,,AG$1))</f>
        <v>RIBAMAR NOGUEIRA</v>
      </c>
      <c r="AH1618" s="9" t="str">
        <f t="shared" ca="1" si="8096"/>
        <v>RN</v>
      </c>
      <c r="AI1618" s="9">
        <f t="shared" ca="1" si="8096"/>
        <v>2432</v>
      </c>
      <c r="AJ1618" s="9" t="str">
        <f t="shared" ca="1" si="8096"/>
        <v>AGUIAR</v>
      </c>
      <c r="AK1618" s="9" t="str">
        <f t="shared" ca="1" si="8096"/>
        <v>CTBA</v>
      </c>
      <c r="AL1618" s="9" t="str">
        <f t="shared" ca="1" si="8096"/>
        <v>CTBA</v>
      </c>
      <c r="AM1618" s="52">
        <v>3</v>
      </c>
      <c r="AN1618" s="41">
        <v>0.106</v>
      </c>
      <c r="AO1618" s="42">
        <f t="shared" ca="1" si="24"/>
        <v>363</v>
      </c>
      <c r="AP1618" s="42">
        <f t="shared" ca="1" si="25"/>
        <v>81</v>
      </c>
      <c r="AQ1618" s="42">
        <f t="shared" ca="1" si="26"/>
        <v>324.52199999999999</v>
      </c>
    </row>
    <row r="1619" spans="1:43" ht="14">
      <c r="A1619" s="9">
        <f t="shared" si="18"/>
        <v>1618</v>
      </c>
      <c r="B1619" s="9">
        <v>823</v>
      </c>
      <c r="C1619" s="50">
        <v>43319</v>
      </c>
      <c r="D1619" s="39">
        <v>43322</v>
      </c>
      <c r="E1619" s="39">
        <v>43321</v>
      </c>
      <c r="F1619" s="40">
        <v>583</v>
      </c>
      <c r="G1619" s="7">
        <f t="shared" ref="G1619:L1619" ca="1" si="8097">INDIRECT(ADDRESS($F1619+1,G$2,,,G$1))</f>
        <v>43319</v>
      </c>
      <c r="H1619" s="27">
        <f t="shared" ca="1" si="8097"/>
        <v>43343</v>
      </c>
      <c r="I1619" s="9">
        <f t="shared" ca="1" si="8097"/>
        <v>3</v>
      </c>
      <c r="J1619" s="9">
        <f t="shared" ca="1" si="8097"/>
        <v>3</v>
      </c>
      <c r="K1619" s="28">
        <f t="shared" ca="1" si="8097"/>
        <v>43101</v>
      </c>
      <c r="L1619" s="9">
        <f t="shared" ca="1" si="8097"/>
        <v>3</v>
      </c>
      <c r="M1619" s="40">
        <v>37</v>
      </c>
      <c r="N1619" s="9" t="str">
        <f t="shared" ref="N1619:R1619" ca="1" si="8098">INDIRECT(ADDRESS($M1619+1,N$2,,,N$1))</f>
        <v>FOGO NO CHÃO CHURRASCARIA</v>
      </c>
      <c r="O1619" s="9" t="str">
        <f t="shared" ca="1" si="8098"/>
        <v>FNCC</v>
      </c>
      <c r="P1619" s="9" t="str">
        <f t="shared" ca="1" si="8098"/>
        <v>RUA DA CARNE, 11</v>
      </c>
      <c r="Q1619" s="9" t="str">
        <f t="shared" ca="1" si="8098"/>
        <v>SÃO PAULO</v>
      </c>
      <c r="R1619" s="9" t="str">
        <f t="shared" ca="1" si="8098"/>
        <v>SP</v>
      </c>
      <c r="S1619" s="40">
        <v>12</v>
      </c>
      <c r="T1619" s="9" t="str">
        <f t="shared" ref="T1619:Z1619" ca="1" si="8099">INDIRECT(ADDRESS($S1619+1,T$2,,,T$1))</f>
        <v>CHARDONNAY</v>
      </c>
      <c r="U1619" s="9" t="str">
        <f t="shared" ca="1" si="8099"/>
        <v>CHDN</v>
      </c>
      <c r="V1619" s="9" t="str">
        <f t="shared" ca="1" si="8099"/>
        <v>VINHO BRANCO</v>
      </c>
      <c r="W1619" s="9" t="str">
        <f t="shared" ca="1" si="8099"/>
        <v>12_BTL_0,75 l</v>
      </c>
      <c r="X1619" s="29">
        <f t="shared" ca="1" si="8099"/>
        <v>12</v>
      </c>
      <c r="Y1619" s="30">
        <f t="shared" ca="1" si="8099"/>
        <v>148</v>
      </c>
      <c r="Z1619" s="30">
        <f t="shared" ca="1" si="8099"/>
        <v>96</v>
      </c>
      <c r="AA1619" s="40">
        <v>6</v>
      </c>
      <c r="AB1619" s="9" t="str">
        <f t="shared" ref="AB1619:AE1619" ca="1" si="8100">INDIRECT(ADDRESS($AA1619+1,AB$2,,,AB$1))</f>
        <v>CENTRO NORTE</v>
      </c>
      <c r="AC1619" s="9" t="str">
        <f t="shared" ca="1" si="8100"/>
        <v>CN</v>
      </c>
      <c r="AD1619" s="9" t="str">
        <f t="shared" ca="1" si="8100"/>
        <v>GOIANIA</v>
      </c>
      <c r="AE1619" s="9" t="str">
        <f t="shared" ca="1" si="8100"/>
        <v>BRASIL</v>
      </c>
      <c r="AF1619" s="40">
        <v>10</v>
      </c>
      <c r="AG1619" s="9" t="str">
        <f t="shared" ref="AG1619:AL1619" ca="1" si="8101">INDIRECT(ADDRESS($AF1619+1,AG$2,,,AG$1))</f>
        <v>MIGUEL FREITAS</v>
      </c>
      <c r="AH1619" s="9" t="str">
        <f t="shared" ca="1" si="8101"/>
        <v>MF</v>
      </c>
      <c r="AI1619" s="9">
        <f t="shared" ca="1" si="8101"/>
        <v>2201</v>
      </c>
      <c r="AJ1619" s="9" t="str">
        <f t="shared" ca="1" si="8101"/>
        <v>ANTÔNIO</v>
      </c>
      <c r="AK1619" s="9" t="str">
        <f t="shared" ca="1" si="8101"/>
        <v>SPAULO</v>
      </c>
      <c r="AL1619" s="9" t="str">
        <f t="shared" ca="1" si="8101"/>
        <v>SPAULO</v>
      </c>
      <c r="AM1619" s="52">
        <v>2</v>
      </c>
      <c r="AN1619" s="41">
        <v>0.03</v>
      </c>
      <c r="AO1619" s="42">
        <f t="shared" ca="1" si="24"/>
        <v>296</v>
      </c>
      <c r="AP1619" s="42">
        <f t="shared" ca="1" si="25"/>
        <v>192</v>
      </c>
      <c r="AQ1619" s="42">
        <f t="shared" ca="1" si="26"/>
        <v>287.12</v>
      </c>
    </row>
    <row r="1620" spans="1:43" ht="14">
      <c r="A1620" s="9">
        <f t="shared" si="18"/>
        <v>1619</v>
      </c>
      <c r="B1620" s="9">
        <v>823</v>
      </c>
      <c r="C1620" s="50">
        <v>43319</v>
      </c>
      <c r="D1620" s="39">
        <v>43322</v>
      </c>
      <c r="E1620" s="39">
        <v>43321</v>
      </c>
      <c r="F1620" s="40">
        <v>583</v>
      </c>
      <c r="G1620" s="7">
        <f t="shared" ref="G1620:L1620" ca="1" si="8102">INDIRECT(ADDRESS($F1620+1,G$2,,,G$1))</f>
        <v>43319</v>
      </c>
      <c r="H1620" s="27">
        <f t="shared" ca="1" si="8102"/>
        <v>43343</v>
      </c>
      <c r="I1620" s="9">
        <f t="shared" ca="1" si="8102"/>
        <v>3</v>
      </c>
      <c r="J1620" s="9">
        <f t="shared" ca="1" si="8102"/>
        <v>3</v>
      </c>
      <c r="K1620" s="28">
        <f t="shared" ca="1" si="8102"/>
        <v>43101</v>
      </c>
      <c r="L1620" s="9">
        <f t="shared" ca="1" si="8102"/>
        <v>3</v>
      </c>
      <c r="M1620" s="40">
        <v>37</v>
      </c>
      <c r="N1620" s="9" t="str">
        <f t="shared" ref="N1620:R1620" ca="1" si="8103">INDIRECT(ADDRESS($M1620+1,N$2,,,N$1))</f>
        <v>FOGO NO CHÃO CHURRASCARIA</v>
      </c>
      <c r="O1620" s="9" t="str">
        <f t="shared" ca="1" si="8103"/>
        <v>FNCC</v>
      </c>
      <c r="P1620" s="9" t="str">
        <f t="shared" ca="1" si="8103"/>
        <v>RUA DA CARNE, 11</v>
      </c>
      <c r="Q1620" s="9" t="str">
        <f t="shared" ca="1" si="8103"/>
        <v>SÃO PAULO</v>
      </c>
      <c r="R1620" s="9" t="str">
        <f t="shared" ca="1" si="8103"/>
        <v>SP</v>
      </c>
      <c r="S1620" s="40">
        <v>14</v>
      </c>
      <c r="T1620" s="9" t="str">
        <f t="shared" ref="T1620:Z1620" ca="1" si="8104">INDIRECT(ADDRESS($S1620+1,T$2,,,T$1))</f>
        <v>ESPUMANTE BRUTT</v>
      </c>
      <c r="U1620" s="9" t="str">
        <f t="shared" ca="1" si="8104"/>
        <v>ES_BRT</v>
      </c>
      <c r="V1620" s="9" t="str">
        <f t="shared" ca="1" si="8104"/>
        <v>ESPUMANTE</v>
      </c>
      <c r="W1620" s="9" t="str">
        <f t="shared" ca="1" si="8104"/>
        <v>12_BTL_0,75 l</v>
      </c>
      <c r="X1620" s="29">
        <f t="shared" ca="1" si="8104"/>
        <v>12</v>
      </c>
      <c r="Y1620" s="30">
        <f t="shared" ca="1" si="8104"/>
        <v>223</v>
      </c>
      <c r="Z1620" s="30">
        <f t="shared" ca="1" si="8104"/>
        <v>108</v>
      </c>
      <c r="AA1620" s="40">
        <v>6</v>
      </c>
      <c r="AB1620" s="9" t="str">
        <f t="shared" ref="AB1620:AE1620" ca="1" si="8105">INDIRECT(ADDRESS($AA1620+1,AB$2,,,AB$1))</f>
        <v>CENTRO NORTE</v>
      </c>
      <c r="AC1620" s="9" t="str">
        <f t="shared" ca="1" si="8105"/>
        <v>CN</v>
      </c>
      <c r="AD1620" s="9" t="str">
        <f t="shared" ca="1" si="8105"/>
        <v>GOIANIA</v>
      </c>
      <c r="AE1620" s="9" t="str">
        <f t="shared" ca="1" si="8105"/>
        <v>BRASIL</v>
      </c>
      <c r="AF1620" s="40">
        <v>10</v>
      </c>
      <c r="AG1620" s="9" t="str">
        <f t="shared" ref="AG1620:AL1620" ca="1" si="8106">INDIRECT(ADDRESS($AF1620+1,AG$2,,,AG$1))</f>
        <v>MIGUEL FREITAS</v>
      </c>
      <c r="AH1620" s="9" t="str">
        <f t="shared" ca="1" si="8106"/>
        <v>MF</v>
      </c>
      <c r="AI1620" s="9">
        <f t="shared" ca="1" si="8106"/>
        <v>2201</v>
      </c>
      <c r="AJ1620" s="9" t="str">
        <f t="shared" ca="1" si="8106"/>
        <v>ANTÔNIO</v>
      </c>
      <c r="AK1620" s="9" t="str">
        <f t="shared" ca="1" si="8106"/>
        <v>SPAULO</v>
      </c>
      <c r="AL1620" s="9" t="str">
        <f t="shared" ca="1" si="8106"/>
        <v>SPAULO</v>
      </c>
      <c r="AM1620" s="52">
        <v>2</v>
      </c>
      <c r="AN1620" s="41">
        <v>0.109</v>
      </c>
      <c r="AO1620" s="42">
        <f t="shared" ca="1" si="24"/>
        <v>446</v>
      </c>
      <c r="AP1620" s="42">
        <f t="shared" ca="1" si="25"/>
        <v>216</v>
      </c>
      <c r="AQ1620" s="42">
        <f t="shared" ca="1" si="26"/>
        <v>397.38600000000002</v>
      </c>
    </row>
    <row r="1621" spans="1:43" ht="14">
      <c r="A1621" s="9">
        <f t="shared" si="18"/>
        <v>1620</v>
      </c>
      <c r="B1621" s="9">
        <v>824</v>
      </c>
      <c r="C1621" s="50">
        <v>43323</v>
      </c>
      <c r="D1621" s="39">
        <v>43326</v>
      </c>
      <c r="E1621" s="39">
        <v>43324</v>
      </c>
      <c r="F1621" s="40">
        <v>584</v>
      </c>
      <c r="G1621" s="7">
        <f t="shared" ref="G1621:L1621" ca="1" si="8107">INDIRECT(ADDRESS($F1621+1,G$2,,,G$1))</f>
        <v>43320</v>
      </c>
      <c r="H1621" s="27">
        <f t="shared" ca="1" si="8107"/>
        <v>43343</v>
      </c>
      <c r="I1621" s="9">
        <f t="shared" ca="1" si="8107"/>
        <v>4</v>
      </c>
      <c r="J1621" s="9">
        <f t="shared" ca="1" si="8107"/>
        <v>3</v>
      </c>
      <c r="K1621" s="28">
        <f t="shared" ca="1" si="8107"/>
        <v>43101</v>
      </c>
      <c r="L1621" s="9">
        <f t="shared" ca="1" si="8107"/>
        <v>4</v>
      </c>
      <c r="M1621" s="40">
        <v>2</v>
      </c>
      <c r="N1621" s="9" t="str">
        <f t="shared" ref="N1621:R1621" ca="1" si="8108">INDIRECT(ADDRESS($M1621+1,N$2,,,N$1))</f>
        <v>EXTRA HIPERMERCADOS</v>
      </c>
      <c r="O1621" s="9" t="str">
        <f t="shared" ca="1" si="8108"/>
        <v>EH</v>
      </c>
      <c r="P1621" s="9" t="str">
        <f t="shared" ca="1" si="8108"/>
        <v>AVENIDA EXTRA</v>
      </c>
      <c r="Q1621" s="9" t="str">
        <f t="shared" ca="1" si="8108"/>
        <v>SÃO PAULO</v>
      </c>
      <c r="R1621" s="9" t="str">
        <f t="shared" ca="1" si="8108"/>
        <v>SP</v>
      </c>
      <c r="S1621" s="40">
        <v>7</v>
      </c>
      <c r="T1621" s="9" t="str">
        <f t="shared" ref="T1621:Z1621" ca="1" si="8109">INDIRECT(ADDRESS($S1621+1,T$2,,,T$1))</f>
        <v>SAUVIGNON RESERVA</v>
      </c>
      <c r="U1621" s="9" t="str">
        <f t="shared" ca="1" si="8109"/>
        <v>SAVN_RS</v>
      </c>
      <c r="V1621" s="9" t="str">
        <f t="shared" ca="1" si="8109"/>
        <v>VINHO TINTO</v>
      </c>
      <c r="W1621" s="9" t="str">
        <f t="shared" ca="1" si="8109"/>
        <v>12_BTL_0,75 l</v>
      </c>
      <c r="X1621" s="29">
        <f t="shared" ca="1" si="8109"/>
        <v>12</v>
      </c>
      <c r="Y1621" s="30">
        <f t="shared" ca="1" si="8109"/>
        <v>198</v>
      </c>
      <c r="Z1621" s="30">
        <f t="shared" ca="1" si="8109"/>
        <v>102</v>
      </c>
      <c r="AA1621" s="40">
        <v>4</v>
      </c>
      <c r="AB1621" s="9" t="str">
        <f t="shared" ref="AB1621:AE1621" ca="1" si="8110">INDIRECT(ADDRESS($AA1621+1,AB$2,,,AB$1))</f>
        <v>AGUA LIMPA</v>
      </c>
      <c r="AC1621" s="9" t="str">
        <f t="shared" ca="1" si="8110"/>
        <v>AL</v>
      </c>
      <c r="AD1621" s="9" t="str">
        <f t="shared" ca="1" si="8110"/>
        <v>BELORIZONTE</v>
      </c>
      <c r="AE1621" s="9" t="str">
        <f t="shared" ca="1" si="8110"/>
        <v>BRASIL</v>
      </c>
      <c r="AF1621" s="40">
        <v>10</v>
      </c>
      <c r="AG1621" s="9" t="str">
        <f t="shared" ref="AG1621:AL1621" ca="1" si="8111">INDIRECT(ADDRESS($AF1621+1,AG$2,,,AG$1))</f>
        <v>MIGUEL FREITAS</v>
      </c>
      <c r="AH1621" s="9" t="str">
        <f t="shared" ca="1" si="8111"/>
        <v>MF</v>
      </c>
      <c r="AI1621" s="9">
        <f t="shared" ca="1" si="8111"/>
        <v>2201</v>
      </c>
      <c r="AJ1621" s="9" t="str">
        <f t="shared" ca="1" si="8111"/>
        <v>ANTÔNIO</v>
      </c>
      <c r="AK1621" s="9" t="str">
        <f t="shared" ca="1" si="8111"/>
        <v>SPAULO</v>
      </c>
      <c r="AL1621" s="9" t="str">
        <f t="shared" ca="1" si="8111"/>
        <v>SPAULO</v>
      </c>
      <c r="AM1621" s="52">
        <v>2</v>
      </c>
      <c r="AN1621" s="41">
        <v>4.4000000000000004E-2</v>
      </c>
      <c r="AO1621" s="42">
        <f t="shared" ca="1" si="24"/>
        <v>396</v>
      </c>
      <c r="AP1621" s="42">
        <f t="shared" ca="1" si="25"/>
        <v>204</v>
      </c>
      <c r="AQ1621" s="42">
        <f t="shared" ca="1" si="26"/>
        <v>378.57599999999996</v>
      </c>
    </row>
    <row r="1622" spans="1:43" ht="14">
      <c r="A1622" s="9">
        <f t="shared" si="18"/>
        <v>1621</v>
      </c>
      <c r="B1622" s="9">
        <v>825</v>
      </c>
      <c r="C1622" s="50">
        <v>43322</v>
      </c>
      <c r="D1622" s="39">
        <v>43328</v>
      </c>
      <c r="E1622" s="39">
        <v>43329</v>
      </c>
      <c r="F1622" s="40">
        <v>585</v>
      </c>
      <c r="G1622" s="7">
        <f t="shared" ref="G1622:L1622" ca="1" si="8112">INDIRECT(ADDRESS($F1622+1,G$2,,,G$1))</f>
        <v>43321</v>
      </c>
      <c r="H1622" s="27">
        <f t="shared" ca="1" si="8112"/>
        <v>43343</v>
      </c>
      <c r="I1622" s="9">
        <f t="shared" ca="1" si="8112"/>
        <v>5</v>
      </c>
      <c r="J1622" s="9">
        <f t="shared" ca="1" si="8112"/>
        <v>3</v>
      </c>
      <c r="K1622" s="28">
        <f t="shared" ca="1" si="8112"/>
        <v>43101</v>
      </c>
      <c r="L1622" s="9">
        <f t="shared" ca="1" si="8112"/>
        <v>5</v>
      </c>
      <c r="M1622" s="40">
        <v>1</v>
      </c>
      <c r="N1622" s="9" t="str">
        <f t="shared" ref="N1622:R1622" ca="1" si="8113">INDIRECT(ADDRESS($M1622+1,N$2,,,N$1))</f>
        <v>PÃO DE AÇUCAR SUPERMERCADOS</v>
      </c>
      <c r="O1622" s="9" t="str">
        <f t="shared" ca="1" si="8113"/>
        <v>PA</v>
      </c>
      <c r="P1622" s="9" t="str">
        <f t="shared" ca="1" si="8113"/>
        <v>RUA 1, 18.</v>
      </c>
      <c r="Q1622" s="9" t="str">
        <f t="shared" ca="1" si="8113"/>
        <v>SÃO PAULO</v>
      </c>
      <c r="R1622" s="9" t="str">
        <f t="shared" ca="1" si="8113"/>
        <v>SP</v>
      </c>
      <c r="S1622" s="40">
        <v>5</v>
      </c>
      <c r="T1622" s="9" t="str">
        <f t="shared" ref="T1622:Z1622" ca="1" si="8114">INDIRECT(ADDRESS($S1622+1,T$2,,,T$1))</f>
        <v>CARMENERE RESERVA</v>
      </c>
      <c r="U1622" s="9" t="str">
        <f t="shared" ca="1" si="8114"/>
        <v>CRMN_RS</v>
      </c>
      <c r="V1622" s="9" t="str">
        <f t="shared" ca="1" si="8114"/>
        <v>VINHO TINTO</v>
      </c>
      <c r="W1622" s="9" t="str">
        <f t="shared" ca="1" si="8114"/>
        <v>12_BTL_0,75 l</v>
      </c>
      <c r="X1622" s="29">
        <f t="shared" ca="1" si="8114"/>
        <v>12</v>
      </c>
      <c r="Y1622" s="30">
        <f t="shared" ca="1" si="8114"/>
        <v>198</v>
      </c>
      <c r="Z1622" s="30">
        <f t="shared" ca="1" si="8114"/>
        <v>110</v>
      </c>
      <c r="AA1622" s="40">
        <v>3</v>
      </c>
      <c r="AB1622" s="9" t="str">
        <f t="shared" ref="AB1622:AE1622" ca="1" si="8115">INDIRECT(ADDRESS($AA1622+1,AB$2,,,AB$1))</f>
        <v>AGUIA</v>
      </c>
      <c r="AC1622" s="9" t="str">
        <f t="shared" ca="1" si="8115"/>
        <v>AG</v>
      </c>
      <c r="AD1622" s="9" t="str">
        <f t="shared" ca="1" si="8115"/>
        <v>PORTO ALEGRE</v>
      </c>
      <c r="AE1622" s="9" t="str">
        <f t="shared" ca="1" si="8115"/>
        <v>BRASIL</v>
      </c>
      <c r="AF1622" s="40">
        <v>10</v>
      </c>
      <c r="AG1622" s="9" t="str">
        <f t="shared" ref="AG1622:AL1622" ca="1" si="8116">INDIRECT(ADDRESS($AF1622+1,AG$2,,,AG$1))</f>
        <v>MIGUEL FREITAS</v>
      </c>
      <c r="AH1622" s="9" t="str">
        <f t="shared" ca="1" si="8116"/>
        <v>MF</v>
      </c>
      <c r="AI1622" s="9">
        <f t="shared" ca="1" si="8116"/>
        <v>2201</v>
      </c>
      <c r="AJ1622" s="9" t="str">
        <f t="shared" ca="1" si="8116"/>
        <v>ANTÔNIO</v>
      </c>
      <c r="AK1622" s="9" t="str">
        <f t="shared" ca="1" si="8116"/>
        <v>SPAULO</v>
      </c>
      <c r="AL1622" s="9" t="str">
        <f t="shared" ca="1" si="8116"/>
        <v>SPAULO</v>
      </c>
      <c r="AM1622" s="52">
        <v>2</v>
      </c>
      <c r="AN1622" s="41">
        <v>4.7E-2</v>
      </c>
      <c r="AO1622" s="42">
        <f t="shared" ca="1" si="24"/>
        <v>396</v>
      </c>
      <c r="AP1622" s="42">
        <f t="shared" ca="1" si="25"/>
        <v>220</v>
      </c>
      <c r="AQ1622" s="42">
        <f t="shared" ca="1" si="26"/>
        <v>377.38799999999998</v>
      </c>
    </row>
    <row r="1623" spans="1:43" ht="14">
      <c r="A1623" s="9">
        <f t="shared" si="18"/>
        <v>1622</v>
      </c>
      <c r="B1623" s="9">
        <v>825</v>
      </c>
      <c r="C1623" s="50">
        <v>43322</v>
      </c>
      <c r="D1623" s="39">
        <v>43328</v>
      </c>
      <c r="E1623" s="39">
        <v>43329</v>
      </c>
      <c r="F1623" s="40">
        <v>585</v>
      </c>
      <c r="G1623" s="7">
        <f t="shared" ref="G1623:L1623" ca="1" si="8117">INDIRECT(ADDRESS($F1623+1,G$2,,,G$1))</f>
        <v>43321</v>
      </c>
      <c r="H1623" s="27">
        <f t="shared" ca="1" si="8117"/>
        <v>43343</v>
      </c>
      <c r="I1623" s="9">
        <f t="shared" ca="1" si="8117"/>
        <v>5</v>
      </c>
      <c r="J1623" s="9">
        <f t="shared" ca="1" si="8117"/>
        <v>3</v>
      </c>
      <c r="K1623" s="28">
        <f t="shared" ca="1" si="8117"/>
        <v>43101</v>
      </c>
      <c r="L1623" s="9">
        <f t="shared" ca="1" si="8117"/>
        <v>5</v>
      </c>
      <c r="M1623" s="40">
        <v>1</v>
      </c>
      <c r="N1623" s="9" t="str">
        <f t="shared" ref="N1623:R1623" ca="1" si="8118">INDIRECT(ADDRESS($M1623+1,N$2,,,N$1))</f>
        <v>PÃO DE AÇUCAR SUPERMERCADOS</v>
      </c>
      <c r="O1623" s="9" t="str">
        <f t="shared" ca="1" si="8118"/>
        <v>PA</v>
      </c>
      <c r="P1623" s="9" t="str">
        <f t="shared" ca="1" si="8118"/>
        <v>RUA 1, 18.</v>
      </c>
      <c r="Q1623" s="9" t="str">
        <f t="shared" ca="1" si="8118"/>
        <v>SÃO PAULO</v>
      </c>
      <c r="R1623" s="9" t="str">
        <f t="shared" ca="1" si="8118"/>
        <v>SP</v>
      </c>
      <c r="S1623" s="40">
        <v>13</v>
      </c>
      <c r="T1623" s="9" t="str">
        <f t="shared" ref="T1623:Z1623" ca="1" si="8119">INDIRECT(ADDRESS($S1623+1,T$2,,,T$1))</f>
        <v>CHARDONNAY RESERVA</v>
      </c>
      <c r="U1623" s="9" t="str">
        <f t="shared" ca="1" si="8119"/>
        <v>CHDN_RS</v>
      </c>
      <c r="V1623" s="9" t="str">
        <f t="shared" ca="1" si="8119"/>
        <v>VINHO BRANCO</v>
      </c>
      <c r="W1623" s="9" t="str">
        <f t="shared" ca="1" si="8119"/>
        <v>12_BTL_0,75 l</v>
      </c>
      <c r="X1623" s="29">
        <f t="shared" ca="1" si="8119"/>
        <v>12</v>
      </c>
      <c r="Y1623" s="30">
        <f t="shared" ca="1" si="8119"/>
        <v>198</v>
      </c>
      <c r="Z1623" s="30">
        <f t="shared" ca="1" si="8119"/>
        <v>99</v>
      </c>
      <c r="AA1623" s="40">
        <v>5</v>
      </c>
      <c r="AB1623" s="9" t="str">
        <f t="shared" ref="AB1623:AE1623" ca="1" si="8120">INDIRECT(ADDRESS($AA1623+1,AB$2,,,AB$1))</f>
        <v>PARQUE SUL</v>
      </c>
      <c r="AC1623" s="9" t="str">
        <f t="shared" ca="1" si="8120"/>
        <v>PS</v>
      </c>
      <c r="AD1623" s="9" t="str">
        <f t="shared" ca="1" si="8120"/>
        <v>RIO DE JANEIRO</v>
      </c>
      <c r="AE1623" s="9" t="str">
        <f t="shared" ca="1" si="8120"/>
        <v>BRASIL</v>
      </c>
      <c r="AF1623" s="40">
        <v>10</v>
      </c>
      <c r="AG1623" s="9" t="str">
        <f t="shared" ref="AG1623:AL1623" ca="1" si="8121">INDIRECT(ADDRESS($AF1623+1,AG$2,,,AG$1))</f>
        <v>MIGUEL FREITAS</v>
      </c>
      <c r="AH1623" s="9" t="str">
        <f t="shared" ca="1" si="8121"/>
        <v>MF</v>
      </c>
      <c r="AI1623" s="9">
        <f t="shared" ca="1" si="8121"/>
        <v>2201</v>
      </c>
      <c r="AJ1623" s="9" t="str">
        <f t="shared" ca="1" si="8121"/>
        <v>ANTÔNIO</v>
      </c>
      <c r="AK1623" s="9" t="str">
        <f t="shared" ca="1" si="8121"/>
        <v>SPAULO</v>
      </c>
      <c r="AL1623" s="9" t="str">
        <f t="shared" ca="1" si="8121"/>
        <v>SPAULO</v>
      </c>
      <c r="AM1623" s="52">
        <v>2</v>
      </c>
      <c r="AN1623" s="41">
        <v>2.7000000000000003E-2</v>
      </c>
      <c r="AO1623" s="42">
        <f t="shared" ca="1" si="24"/>
        <v>396</v>
      </c>
      <c r="AP1623" s="42">
        <f t="shared" ca="1" si="25"/>
        <v>198</v>
      </c>
      <c r="AQ1623" s="42">
        <f t="shared" ca="1" si="26"/>
        <v>385.30799999999999</v>
      </c>
    </row>
    <row r="1624" spans="1:43" ht="14">
      <c r="A1624" s="9">
        <f t="shared" si="18"/>
        <v>1623</v>
      </c>
      <c r="B1624" s="9">
        <v>826</v>
      </c>
      <c r="C1624" s="50">
        <v>43324</v>
      </c>
      <c r="D1624" s="39">
        <v>43329</v>
      </c>
      <c r="E1624" s="39">
        <v>43327</v>
      </c>
      <c r="F1624" s="40">
        <v>586</v>
      </c>
      <c r="G1624" s="7">
        <f t="shared" ref="G1624:L1624" ca="1" si="8122">INDIRECT(ADDRESS($F1624+1,G$2,,,G$1))</f>
        <v>43322</v>
      </c>
      <c r="H1624" s="27">
        <f t="shared" ca="1" si="8122"/>
        <v>43343</v>
      </c>
      <c r="I1624" s="9">
        <f t="shared" ca="1" si="8122"/>
        <v>6</v>
      </c>
      <c r="J1624" s="9">
        <f t="shared" ca="1" si="8122"/>
        <v>3</v>
      </c>
      <c r="K1624" s="28">
        <f t="shared" ca="1" si="8122"/>
        <v>43101</v>
      </c>
      <c r="L1624" s="9">
        <f t="shared" ca="1" si="8122"/>
        <v>6</v>
      </c>
      <c r="M1624" s="40">
        <v>35</v>
      </c>
      <c r="N1624" s="9" t="str">
        <f t="shared" ref="N1624:R1624" ca="1" si="8123">INDIRECT(ADDRESS($M1624+1,N$2,,,N$1))</f>
        <v>ADEGA DO ROMEU</v>
      </c>
      <c r="O1624" s="9" t="str">
        <f t="shared" ca="1" si="8123"/>
        <v>ADR</v>
      </c>
      <c r="P1624" s="9" t="str">
        <f t="shared" ca="1" si="8123"/>
        <v>AV. BANDEIRANTES, 334</v>
      </c>
      <c r="Q1624" s="9" t="str">
        <f t="shared" ca="1" si="8123"/>
        <v>UBERLÂNDIA</v>
      </c>
      <c r="R1624" s="9" t="str">
        <f t="shared" ca="1" si="8123"/>
        <v>MG</v>
      </c>
      <c r="S1624" s="40">
        <v>26</v>
      </c>
      <c r="T1624" s="9" t="str">
        <f t="shared" ref="T1624:Z1624" ca="1" si="8124">INDIRECT(ADDRESS($S1624+1,T$2,,,T$1))</f>
        <v>SAUVIGNON BLANC</v>
      </c>
      <c r="U1624" s="9" t="str">
        <f t="shared" ca="1" si="8124"/>
        <v>SAVN_BL_E</v>
      </c>
      <c r="V1624" s="9" t="str">
        <f t="shared" ca="1" si="8124"/>
        <v>VINHO BRANCO</v>
      </c>
      <c r="W1624" s="9" t="str">
        <f t="shared" ca="1" si="8124"/>
        <v>4_TPK_2,0 l</v>
      </c>
      <c r="X1624" s="29">
        <f t="shared" ca="1" si="8124"/>
        <v>4</v>
      </c>
      <c r="Y1624" s="30">
        <f t="shared" ca="1" si="8124"/>
        <v>123</v>
      </c>
      <c r="Z1624" s="30">
        <f t="shared" ca="1" si="8124"/>
        <v>80</v>
      </c>
      <c r="AA1624" s="40">
        <v>3</v>
      </c>
      <c r="AB1624" s="9" t="str">
        <f t="shared" ref="AB1624:AE1624" ca="1" si="8125">INDIRECT(ADDRESS($AA1624+1,AB$2,,,AB$1))</f>
        <v>AGUIA</v>
      </c>
      <c r="AC1624" s="9" t="str">
        <f t="shared" ca="1" si="8125"/>
        <v>AG</v>
      </c>
      <c r="AD1624" s="9" t="str">
        <f t="shared" ca="1" si="8125"/>
        <v>PORTO ALEGRE</v>
      </c>
      <c r="AE1624" s="9" t="str">
        <f t="shared" ca="1" si="8125"/>
        <v>BRASIL</v>
      </c>
      <c r="AF1624" s="40">
        <v>8</v>
      </c>
      <c r="AG1624" s="9" t="str">
        <f t="shared" ref="AG1624:AL1624" ca="1" si="8126">INDIRECT(ADDRESS($AF1624+1,AG$2,,,AG$1))</f>
        <v>JOAQUIM DE DEUS</v>
      </c>
      <c r="AH1624" s="9" t="str">
        <f t="shared" ca="1" si="8126"/>
        <v>JD</v>
      </c>
      <c r="AI1624" s="9">
        <f t="shared" ca="1" si="8126"/>
        <v>2231</v>
      </c>
      <c r="AJ1624" s="9" t="str">
        <f t="shared" ca="1" si="8126"/>
        <v>MENESES</v>
      </c>
      <c r="AK1624" s="9" t="str">
        <f t="shared" ca="1" si="8126"/>
        <v>BSB</v>
      </c>
      <c r="AL1624" s="9" t="str">
        <f t="shared" ca="1" si="8126"/>
        <v>BSB</v>
      </c>
      <c r="AM1624" s="52">
        <v>3</v>
      </c>
      <c r="AN1624" s="41">
        <v>9.0999999999999998E-2</v>
      </c>
      <c r="AO1624" s="42">
        <f t="shared" ca="1" si="24"/>
        <v>369</v>
      </c>
      <c r="AP1624" s="42">
        <f t="shared" ca="1" si="25"/>
        <v>240</v>
      </c>
      <c r="AQ1624" s="42">
        <f t="shared" ca="1" si="26"/>
        <v>335.42099999999999</v>
      </c>
    </row>
    <row r="1625" spans="1:43" ht="14">
      <c r="A1625" s="9">
        <f t="shared" si="18"/>
        <v>1624</v>
      </c>
      <c r="B1625" s="9">
        <v>826</v>
      </c>
      <c r="C1625" s="50">
        <v>43324</v>
      </c>
      <c r="D1625" s="39">
        <v>43329</v>
      </c>
      <c r="E1625" s="39">
        <v>43327</v>
      </c>
      <c r="F1625" s="40">
        <v>586</v>
      </c>
      <c r="G1625" s="7">
        <f t="shared" ref="G1625:L1625" ca="1" si="8127">INDIRECT(ADDRESS($F1625+1,G$2,,,G$1))</f>
        <v>43322</v>
      </c>
      <c r="H1625" s="27">
        <f t="shared" ca="1" si="8127"/>
        <v>43343</v>
      </c>
      <c r="I1625" s="9">
        <f t="shared" ca="1" si="8127"/>
        <v>6</v>
      </c>
      <c r="J1625" s="9">
        <f t="shared" ca="1" si="8127"/>
        <v>3</v>
      </c>
      <c r="K1625" s="28">
        <f t="shared" ca="1" si="8127"/>
        <v>43101</v>
      </c>
      <c r="L1625" s="9">
        <f t="shared" ca="1" si="8127"/>
        <v>6</v>
      </c>
      <c r="M1625" s="40">
        <v>35</v>
      </c>
      <c r="N1625" s="9" t="str">
        <f t="shared" ref="N1625:R1625" ca="1" si="8128">INDIRECT(ADDRESS($M1625+1,N$2,,,N$1))</f>
        <v>ADEGA DO ROMEU</v>
      </c>
      <c r="O1625" s="9" t="str">
        <f t="shared" ca="1" si="8128"/>
        <v>ADR</v>
      </c>
      <c r="P1625" s="9" t="str">
        <f t="shared" ca="1" si="8128"/>
        <v>AV. BANDEIRANTES, 334</v>
      </c>
      <c r="Q1625" s="9" t="str">
        <f t="shared" ca="1" si="8128"/>
        <v>UBERLÂNDIA</v>
      </c>
      <c r="R1625" s="9" t="str">
        <f t="shared" ca="1" si="8128"/>
        <v>MG</v>
      </c>
      <c r="S1625" s="40">
        <v>6</v>
      </c>
      <c r="T1625" s="9" t="str">
        <f t="shared" ref="T1625:Z1625" ca="1" si="8129">INDIRECT(ADDRESS($S1625+1,T$2,,,T$1))</f>
        <v>SAUVIGNON</v>
      </c>
      <c r="U1625" s="9" t="str">
        <f t="shared" ca="1" si="8129"/>
        <v>SAVN</v>
      </c>
      <c r="V1625" s="9" t="str">
        <f t="shared" ca="1" si="8129"/>
        <v>VINHO TINTO</v>
      </c>
      <c r="W1625" s="9" t="str">
        <f t="shared" ca="1" si="8129"/>
        <v>12_BTL_0,75 l</v>
      </c>
      <c r="X1625" s="29">
        <f t="shared" ca="1" si="8129"/>
        <v>12</v>
      </c>
      <c r="Y1625" s="30">
        <f t="shared" ca="1" si="8129"/>
        <v>150</v>
      </c>
      <c r="Z1625" s="30">
        <f t="shared" ca="1" si="8129"/>
        <v>89</v>
      </c>
      <c r="AA1625" s="40">
        <v>2</v>
      </c>
      <c r="AB1625" s="9" t="str">
        <f t="shared" ref="AB1625:AE1625" ca="1" si="8130">INDIRECT(ADDRESS($AA1625+1,AB$2,,,AB$1))</f>
        <v>MARTE</v>
      </c>
      <c r="AC1625" s="9" t="str">
        <f t="shared" ca="1" si="8130"/>
        <v>MT</v>
      </c>
      <c r="AD1625" s="9" t="str">
        <f t="shared" ca="1" si="8130"/>
        <v>CURITIBA</v>
      </c>
      <c r="AE1625" s="9" t="str">
        <f t="shared" ca="1" si="8130"/>
        <v>BRASIL</v>
      </c>
      <c r="AF1625" s="40">
        <v>7</v>
      </c>
      <c r="AG1625" s="9" t="str">
        <f t="shared" ref="AG1625:AL1625" ca="1" si="8131">INDIRECT(ADDRESS($AF1625+1,AG$2,,,AG$1))</f>
        <v>SILAS MALAFAIA</v>
      </c>
      <c r="AH1625" s="9" t="str">
        <f t="shared" ca="1" si="8131"/>
        <v>SM</v>
      </c>
      <c r="AI1625" s="9">
        <f t="shared" ca="1" si="8131"/>
        <v>2243</v>
      </c>
      <c r="AJ1625" s="9" t="str">
        <f t="shared" ca="1" si="8131"/>
        <v>MENESES</v>
      </c>
      <c r="AK1625" s="9" t="str">
        <f t="shared" ca="1" si="8131"/>
        <v>BSB</v>
      </c>
      <c r="AL1625" s="9" t="str">
        <f t="shared" ca="1" si="8131"/>
        <v>BSB</v>
      </c>
      <c r="AM1625" s="52">
        <v>3</v>
      </c>
      <c r="AN1625" s="41">
        <v>1.8000000000000002E-2</v>
      </c>
      <c r="AO1625" s="42">
        <f t="shared" ca="1" si="24"/>
        <v>450</v>
      </c>
      <c r="AP1625" s="42">
        <f t="shared" ca="1" si="25"/>
        <v>267</v>
      </c>
      <c r="AQ1625" s="42">
        <f t="shared" ca="1" si="26"/>
        <v>441.9</v>
      </c>
    </row>
    <row r="1626" spans="1:43" ht="14">
      <c r="A1626" s="9">
        <f t="shared" si="18"/>
        <v>1625</v>
      </c>
      <c r="B1626" s="9">
        <v>826</v>
      </c>
      <c r="C1626" s="50">
        <v>43324</v>
      </c>
      <c r="D1626" s="39">
        <v>43329</v>
      </c>
      <c r="E1626" s="39">
        <v>43327</v>
      </c>
      <c r="F1626" s="40">
        <v>586</v>
      </c>
      <c r="G1626" s="7">
        <f t="shared" ref="G1626:L1626" ca="1" si="8132">INDIRECT(ADDRESS($F1626+1,G$2,,,G$1))</f>
        <v>43322</v>
      </c>
      <c r="H1626" s="27">
        <f t="shared" ca="1" si="8132"/>
        <v>43343</v>
      </c>
      <c r="I1626" s="9">
        <f t="shared" ca="1" si="8132"/>
        <v>6</v>
      </c>
      <c r="J1626" s="9">
        <f t="shared" ca="1" si="8132"/>
        <v>3</v>
      </c>
      <c r="K1626" s="28">
        <f t="shared" ca="1" si="8132"/>
        <v>43101</v>
      </c>
      <c r="L1626" s="9">
        <f t="shared" ca="1" si="8132"/>
        <v>6</v>
      </c>
      <c r="M1626" s="40">
        <v>35</v>
      </c>
      <c r="N1626" s="9" t="str">
        <f t="shared" ref="N1626:R1626" ca="1" si="8133">INDIRECT(ADDRESS($M1626+1,N$2,,,N$1))</f>
        <v>ADEGA DO ROMEU</v>
      </c>
      <c r="O1626" s="9" t="str">
        <f t="shared" ca="1" si="8133"/>
        <v>ADR</v>
      </c>
      <c r="P1626" s="9" t="str">
        <f t="shared" ca="1" si="8133"/>
        <v>AV. BANDEIRANTES, 334</v>
      </c>
      <c r="Q1626" s="9" t="str">
        <f t="shared" ca="1" si="8133"/>
        <v>UBERLÂNDIA</v>
      </c>
      <c r="R1626" s="9" t="str">
        <f t="shared" ca="1" si="8133"/>
        <v>MG</v>
      </c>
      <c r="S1626" s="40">
        <v>9</v>
      </c>
      <c r="T1626" s="9" t="str">
        <f t="shared" ref="T1626:Z1626" ca="1" si="8134">INDIRECT(ADDRESS($S1626+1,T$2,,,T$1))</f>
        <v>SAUVIGNON BLANC RESERVA</v>
      </c>
      <c r="U1626" s="9" t="str">
        <f t="shared" ca="1" si="8134"/>
        <v>SAVN_BL_RS</v>
      </c>
      <c r="V1626" s="9" t="str">
        <f t="shared" ca="1" si="8134"/>
        <v>VINHO BRANCO</v>
      </c>
      <c r="W1626" s="9" t="str">
        <f t="shared" ca="1" si="8134"/>
        <v>12_BTL_0,75 l</v>
      </c>
      <c r="X1626" s="29">
        <f t="shared" ca="1" si="8134"/>
        <v>12</v>
      </c>
      <c r="Y1626" s="30">
        <f t="shared" ca="1" si="8134"/>
        <v>198</v>
      </c>
      <c r="Z1626" s="30">
        <f t="shared" ca="1" si="8134"/>
        <v>121</v>
      </c>
      <c r="AA1626" s="40">
        <v>3</v>
      </c>
      <c r="AB1626" s="9" t="str">
        <f t="shared" ref="AB1626:AE1626" ca="1" si="8135">INDIRECT(ADDRESS($AA1626+1,AB$2,,,AB$1))</f>
        <v>AGUIA</v>
      </c>
      <c r="AC1626" s="9" t="str">
        <f t="shared" ca="1" si="8135"/>
        <v>AG</v>
      </c>
      <c r="AD1626" s="9" t="str">
        <f t="shared" ca="1" si="8135"/>
        <v>PORTO ALEGRE</v>
      </c>
      <c r="AE1626" s="9" t="str">
        <f t="shared" ca="1" si="8135"/>
        <v>BRASIL</v>
      </c>
      <c r="AF1626" s="40">
        <v>7</v>
      </c>
      <c r="AG1626" s="9" t="str">
        <f t="shared" ref="AG1626:AL1626" ca="1" si="8136">INDIRECT(ADDRESS($AF1626+1,AG$2,,,AG$1))</f>
        <v>SILAS MALAFAIA</v>
      </c>
      <c r="AH1626" s="9" t="str">
        <f t="shared" ca="1" si="8136"/>
        <v>SM</v>
      </c>
      <c r="AI1626" s="9">
        <f t="shared" ca="1" si="8136"/>
        <v>2243</v>
      </c>
      <c r="AJ1626" s="9" t="str">
        <f t="shared" ca="1" si="8136"/>
        <v>MENESES</v>
      </c>
      <c r="AK1626" s="9" t="str">
        <f t="shared" ca="1" si="8136"/>
        <v>BSB</v>
      </c>
      <c r="AL1626" s="9" t="str">
        <f t="shared" ca="1" si="8136"/>
        <v>BSB</v>
      </c>
      <c r="AM1626" s="52">
        <v>2</v>
      </c>
      <c r="AN1626" s="41">
        <v>8.8000000000000009E-2</v>
      </c>
      <c r="AO1626" s="42">
        <f t="shared" ca="1" si="24"/>
        <v>396</v>
      </c>
      <c r="AP1626" s="42">
        <f t="shared" ca="1" si="25"/>
        <v>242</v>
      </c>
      <c r="AQ1626" s="42">
        <f t="shared" ca="1" si="26"/>
        <v>361.15199999999999</v>
      </c>
    </row>
    <row r="1627" spans="1:43" ht="14">
      <c r="A1627" s="9">
        <f t="shared" si="18"/>
        <v>1626</v>
      </c>
      <c r="B1627" s="9">
        <v>826</v>
      </c>
      <c r="C1627" s="50">
        <v>43324</v>
      </c>
      <c r="D1627" s="39">
        <v>43329</v>
      </c>
      <c r="E1627" s="39">
        <v>43327</v>
      </c>
      <c r="F1627" s="40">
        <v>586</v>
      </c>
      <c r="G1627" s="7">
        <f t="shared" ref="G1627:L1627" ca="1" si="8137">INDIRECT(ADDRESS($F1627+1,G$2,,,G$1))</f>
        <v>43322</v>
      </c>
      <c r="H1627" s="27">
        <f t="shared" ca="1" si="8137"/>
        <v>43343</v>
      </c>
      <c r="I1627" s="9">
        <f t="shared" ca="1" si="8137"/>
        <v>6</v>
      </c>
      <c r="J1627" s="9">
        <f t="shared" ca="1" si="8137"/>
        <v>3</v>
      </c>
      <c r="K1627" s="28">
        <f t="shared" ca="1" si="8137"/>
        <v>43101</v>
      </c>
      <c r="L1627" s="9">
        <f t="shared" ca="1" si="8137"/>
        <v>6</v>
      </c>
      <c r="M1627" s="40">
        <v>35</v>
      </c>
      <c r="N1627" s="9" t="str">
        <f t="shared" ref="N1627:R1627" ca="1" si="8138">INDIRECT(ADDRESS($M1627+1,N$2,,,N$1))</f>
        <v>ADEGA DO ROMEU</v>
      </c>
      <c r="O1627" s="9" t="str">
        <f t="shared" ca="1" si="8138"/>
        <v>ADR</v>
      </c>
      <c r="P1627" s="9" t="str">
        <f t="shared" ca="1" si="8138"/>
        <v>AV. BANDEIRANTES, 334</v>
      </c>
      <c r="Q1627" s="9" t="str">
        <f t="shared" ca="1" si="8138"/>
        <v>UBERLÂNDIA</v>
      </c>
      <c r="R1627" s="9" t="str">
        <f t="shared" ca="1" si="8138"/>
        <v>MG</v>
      </c>
      <c r="S1627" s="40">
        <v>1</v>
      </c>
      <c r="T1627" s="9" t="str">
        <f t="shared" ref="T1627:Z1627" ca="1" si="8139">INDIRECT(ADDRESS($S1627+1,T$2,,,T$1))</f>
        <v>TINTO DE MESA</v>
      </c>
      <c r="U1627" s="9" t="str">
        <f t="shared" ca="1" si="8139"/>
        <v>TNT_MS</v>
      </c>
      <c r="V1627" s="9" t="str">
        <f t="shared" ca="1" si="8139"/>
        <v>VINHO TINTO</v>
      </c>
      <c r="W1627" s="9" t="str">
        <f t="shared" ca="1" si="8139"/>
        <v>12_BTL_0,75 l</v>
      </c>
      <c r="X1627" s="29">
        <f t="shared" ca="1" si="8139"/>
        <v>12</v>
      </c>
      <c r="Y1627" s="43">
        <f t="shared" ca="1" si="8139"/>
        <v>120.4</v>
      </c>
      <c r="Z1627" s="43">
        <f t="shared" ca="1" si="8139"/>
        <v>77</v>
      </c>
      <c r="AA1627" s="40">
        <v>6</v>
      </c>
      <c r="AB1627" s="9" t="str">
        <f t="shared" ref="AB1627:AE1627" ca="1" si="8140">INDIRECT(ADDRESS($AA1627+1,AB$2,,,AB$1))</f>
        <v>CENTRO NORTE</v>
      </c>
      <c r="AC1627" s="9" t="str">
        <f t="shared" ca="1" si="8140"/>
        <v>CN</v>
      </c>
      <c r="AD1627" s="9" t="str">
        <f t="shared" ca="1" si="8140"/>
        <v>GOIANIA</v>
      </c>
      <c r="AE1627" s="9" t="str">
        <f t="shared" ca="1" si="8140"/>
        <v>BRASIL</v>
      </c>
      <c r="AF1627" s="40">
        <v>7</v>
      </c>
      <c r="AG1627" s="9" t="str">
        <f t="shared" ref="AG1627:AL1627" ca="1" si="8141">INDIRECT(ADDRESS($AF1627+1,AG$2,,,AG$1))</f>
        <v>SILAS MALAFAIA</v>
      </c>
      <c r="AH1627" s="9" t="str">
        <f t="shared" ca="1" si="8141"/>
        <v>SM</v>
      </c>
      <c r="AI1627" s="9">
        <f t="shared" ca="1" si="8141"/>
        <v>2243</v>
      </c>
      <c r="AJ1627" s="9" t="str">
        <f t="shared" ca="1" si="8141"/>
        <v>MENESES</v>
      </c>
      <c r="AK1627" s="9" t="str">
        <f t="shared" ca="1" si="8141"/>
        <v>BSB</v>
      </c>
      <c r="AL1627" s="9" t="str">
        <f t="shared" ca="1" si="8141"/>
        <v>BSB</v>
      </c>
      <c r="AM1627" s="52">
        <v>3</v>
      </c>
      <c r="AN1627" s="41">
        <v>2.4E-2</v>
      </c>
      <c r="AO1627" s="42">
        <f t="shared" ca="1" si="24"/>
        <v>361.20000000000005</v>
      </c>
      <c r="AP1627" s="42">
        <f t="shared" ca="1" si="25"/>
        <v>231</v>
      </c>
      <c r="AQ1627" s="42">
        <f t="shared" ca="1" si="26"/>
        <v>352.53120000000001</v>
      </c>
    </row>
    <row r="1628" spans="1:43" ht="14">
      <c r="A1628" s="9">
        <f t="shared" si="18"/>
        <v>1627</v>
      </c>
      <c r="B1628" s="9">
        <v>827</v>
      </c>
      <c r="C1628" s="50">
        <v>43327</v>
      </c>
      <c r="D1628" s="39">
        <v>43330</v>
      </c>
      <c r="E1628" s="39">
        <v>43331</v>
      </c>
      <c r="F1628" s="40">
        <v>587</v>
      </c>
      <c r="G1628" s="7">
        <f t="shared" ref="G1628:L1628" ca="1" si="8142">INDIRECT(ADDRESS($F1628+1,G$2,,,G$1))</f>
        <v>43323</v>
      </c>
      <c r="H1628" s="27">
        <f t="shared" ca="1" si="8142"/>
        <v>43343</v>
      </c>
      <c r="I1628" s="9">
        <f t="shared" ca="1" si="8142"/>
        <v>7</v>
      </c>
      <c r="J1628" s="9">
        <f t="shared" ca="1" si="8142"/>
        <v>3</v>
      </c>
      <c r="K1628" s="28">
        <f t="shared" ca="1" si="8142"/>
        <v>43101</v>
      </c>
      <c r="L1628" s="9">
        <f t="shared" ca="1" si="8142"/>
        <v>7</v>
      </c>
      <c r="M1628" s="40">
        <v>21</v>
      </c>
      <c r="N1628" s="9" t="str">
        <f t="shared" ref="N1628:R1628" ca="1" si="8143">INDIRECT(ADDRESS($M1628+1,N$2,,,N$1))</f>
        <v>COZINHA MINEIRA REST.</v>
      </c>
      <c r="O1628" s="9" t="str">
        <f t="shared" ca="1" si="8143"/>
        <v>CMR</v>
      </c>
      <c r="P1628" s="9" t="str">
        <f t="shared" ca="1" si="8143"/>
        <v>RUA 7 DE SETEMBRO</v>
      </c>
      <c r="Q1628" s="9" t="str">
        <f t="shared" ca="1" si="8143"/>
        <v>BELORIZONTE</v>
      </c>
      <c r="R1628" s="9" t="str">
        <f t="shared" ca="1" si="8143"/>
        <v>MG</v>
      </c>
      <c r="S1628" s="40">
        <v>23</v>
      </c>
      <c r="T1628" s="9" t="str">
        <f t="shared" ref="T1628:Z1628" ca="1" si="8144">INDIRECT(ADDRESS($S1628+1,T$2,,,T$1))</f>
        <v>TINTO SECO</v>
      </c>
      <c r="U1628" s="9" t="str">
        <f t="shared" ca="1" si="8144"/>
        <v>TNT_SC_E</v>
      </c>
      <c r="V1628" s="9" t="str">
        <f t="shared" ca="1" si="8144"/>
        <v>VINHO TINTO</v>
      </c>
      <c r="W1628" s="9" t="str">
        <f t="shared" ca="1" si="8144"/>
        <v>4_TPK_2,0 l</v>
      </c>
      <c r="X1628" s="29">
        <f t="shared" ca="1" si="8144"/>
        <v>4</v>
      </c>
      <c r="Y1628" s="30">
        <f t="shared" ca="1" si="8144"/>
        <v>104</v>
      </c>
      <c r="Z1628" s="30">
        <f t="shared" ca="1" si="8144"/>
        <v>62</v>
      </c>
      <c r="AA1628" s="40">
        <v>2</v>
      </c>
      <c r="AB1628" s="9" t="str">
        <f t="shared" ref="AB1628:AE1628" ca="1" si="8145">INDIRECT(ADDRESS($AA1628+1,AB$2,,,AB$1))</f>
        <v>MARTE</v>
      </c>
      <c r="AC1628" s="9" t="str">
        <f t="shared" ca="1" si="8145"/>
        <v>MT</v>
      </c>
      <c r="AD1628" s="9" t="str">
        <f t="shared" ca="1" si="8145"/>
        <v>CURITIBA</v>
      </c>
      <c r="AE1628" s="9" t="str">
        <f t="shared" ca="1" si="8145"/>
        <v>BRASIL</v>
      </c>
      <c r="AF1628" s="40">
        <v>14</v>
      </c>
      <c r="AG1628" s="9" t="str">
        <f t="shared" ref="AG1628:AL1628" ca="1" si="8146">INDIRECT(ADDRESS($AF1628+1,AG$2,,,AG$1))</f>
        <v>RICARDO AMARAL</v>
      </c>
      <c r="AH1628" s="9" t="str">
        <f t="shared" ca="1" si="8146"/>
        <v>RA</v>
      </c>
      <c r="AI1628" s="9">
        <f t="shared" ca="1" si="8146"/>
        <v>2255</v>
      </c>
      <c r="AJ1628" s="9" t="str">
        <f t="shared" ca="1" si="8146"/>
        <v>ANTÔNIO</v>
      </c>
      <c r="AK1628" s="9" t="str">
        <f t="shared" ca="1" si="8146"/>
        <v>SPAULO</v>
      </c>
      <c r="AL1628" s="9" t="str">
        <f t="shared" ca="1" si="8146"/>
        <v>SPAULO</v>
      </c>
      <c r="AM1628" s="52">
        <v>3</v>
      </c>
      <c r="AN1628" s="41">
        <v>4.0000000000000001E-3</v>
      </c>
      <c r="AO1628" s="42">
        <f t="shared" ca="1" si="24"/>
        <v>312</v>
      </c>
      <c r="AP1628" s="42">
        <f t="shared" ca="1" si="25"/>
        <v>186</v>
      </c>
      <c r="AQ1628" s="42">
        <f t="shared" ca="1" si="26"/>
        <v>310.75200000000001</v>
      </c>
    </row>
    <row r="1629" spans="1:43" ht="14">
      <c r="A1629" s="9">
        <f t="shared" si="18"/>
        <v>1628</v>
      </c>
      <c r="B1629" s="9">
        <v>828</v>
      </c>
      <c r="C1629" s="50">
        <v>43323</v>
      </c>
      <c r="D1629" s="39">
        <v>43328</v>
      </c>
      <c r="E1629" s="39">
        <v>43328</v>
      </c>
      <c r="F1629" s="40">
        <v>587</v>
      </c>
      <c r="G1629" s="7">
        <f t="shared" ref="G1629:L1629" ca="1" si="8147">INDIRECT(ADDRESS($F1629+1,G$2,,,G$1))</f>
        <v>43323</v>
      </c>
      <c r="H1629" s="27">
        <f t="shared" ca="1" si="8147"/>
        <v>43343</v>
      </c>
      <c r="I1629" s="9">
        <f t="shared" ca="1" si="8147"/>
        <v>7</v>
      </c>
      <c r="J1629" s="9">
        <f t="shared" ca="1" si="8147"/>
        <v>3</v>
      </c>
      <c r="K1629" s="28">
        <f t="shared" ca="1" si="8147"/>
        <v>43101</v>
      </c>
      <c r="L1629" s="9">
        <f t="shared" ca="1" si="8147"/>
        <v>7</v>
      </c>
      <c r="M1629" s="40">
        <v>5</v>
      </c>
      <c r="N1629" s="9" t="str">
        <f t="shared" ref="N1629:R1629" ca="1" si="8148">INDIRECT(ADDRESS($M1629+1,N$2,,,N$1))</f>
        <v>ULTRA BOX</v>
      </c>
      <c r="O1629" s="9" t="str">
        <f t="shared" ca="1" si="8148"/>
        <v>UBX</v>
      </c>
      <c r="P1629" s="9" t="str">
        <f t="shared" ca="1" si="8148"/>
        <v>RUA Z, 32</v>
      </c>
      <c r="Q1629" s="9" t="str">
        <f t="shared" ca="1" si="8148"/>
        <v>RIBEIRÃO PRETO</v>
      </c>
      <c r="R1629" s="9" t="str">
        <f t="shared" ca="1" si="8148"/>
        <v>SP</v>
      </c>
      <c r="S1629" s="40">
        <v>20</v>
      </c>
      <c r="T1629" s="9" t="str">
        <f t="shared" ref="T1629:Z1629" ca="1" si="8149">INDIRECT(ADDRESS($S1629+1,T$2,,,T$1))</f>
        <v>MALBEC RESERVA</v>
      </c>
      <c r="U1629" s="9" t="str">
        <f t="shared" ca="1" si="8149"/>
        <v>MBC_RS</v>
      </c>
      <c r="V1629" s="9" t="str">
        <f t="shared" ca="1" si="8149"/>
        <v>VINHO TINTO</v>
      </c>
      <c r="W1629" s="9" t="str">
        <f t="shared" ca="1" si="8149"/>
        <v>12_BTL_0,75 l</v>
      </c>
      <c r="X1629" s="29">
        <f t="shared" ca="1" si="8149"/>
        <v>12</v>
      </c>
      <c r="Y1629" s="30">
        <f t="shared" ca="1" si="8149"/>
        <v>298</v>
      </c>
      <c r="Z1629" s="30">
        <f t="shared" ca="1" si="8149"/>
        <v>154</v>
      </c>
      <c r="AA1629" s="40">
        <v>3</v>
      </c>
      <c r="AB1629" s="9" t="str">
        <f t="shared" ref="AB1629:AE1629" ca="1" si="8150">INDIRECT(ADDRESS($AA1629+1,AB$2,,,AB$1))</f>
        <v>AGUIA</v>
      </c>
      <c r="AC1629" s="9" t="str">
        <f t="shared" ca="1" si="8150"/>
        <v>AG</v>
      </c>
      <c r="AD1629" s="9" t="str">
        <f t="shared" ca="1" si="8150"/>
        <v>PORTO ALEGRE</v>
      </c>
      <c r="AE1629" s="9" t="str">
        <f t="shared" ca="1" si="8150"/>
        <v>BRASIL</v>
      </c>
      <c r="AF1629" s="40">
        <v>11</v>
      </c>
      <c r="AG1629" s="9" t="str">
        <f t="shared" ref="AG1629:AL1629" ca="1" si="8151">INDIRECT(ADDRESS($AF1629+1,AG$2,,,AG$1))</f>
        <v>DEBORA CALIXTO</v>
      </c>
      <c r="AH1629" s="9" t="str">
        <f t="shared" ca="1" si="8151"/>
        <v>DC</v>
      </c>
      <c r="AI1629" s="9">
        <f t="shared" ca="1" si="8151"/>
        <v>2188</v>
      </c>
      <c r="AJ1629" s="9" t="str">
        <f t="shared" ca="1" si="8151"/>
        <v>ANTÔNIO</v>
      </c>
      <c r="AK1629" s="9" t="str">
        <f t="shared" ca="1" si="8151"/>
        <v>SPAULO</v>
      </c>
      <c r="AL1629" s="9" t="str">
        <f t="shared" ca="1" si="8151"/>
        <v>SPAULO</v>
      </c>
      <c r="AM1629" s="52">
        <v>1</v>
      </c>
      <c r="AN1629" s="41">
        <v>9.0000000000000011E-3</v>
      </c>
      <c r="AO1629" s="42">
        <f t="shared" ca="1" si="24"/>
        <v>298</v>
      </c>
      <c r="AP1629" s="42">
        <f t="shared" ca="1" si="25"/>
        <v>154</v>
      </c>
      <c r="AQ1629" s="42">
        <f t="shared" ca="1" si="26"/>
        <v>295.31799999999998</v>
      </c>
    </row>
    <row r="1630" spans="1:43" ht="14">
      <c r="A1630" s="9">
        <f t="shared" si="18"/>
        <v>1629</v>
      </c>
      <c r="B1630" s="9">
        <v>829</v>
      </c>
      <c r="C1630" s="50">
        <v>43327</v>
      </c>
      <c r="D1630" s="39">
        <v>43330</v>
      </c>
      <c r="E1630" s="39">
        <v>43332</v>
      </c>
      <c r="F1630" s="40">
        <v>588</v>
      </c>
      <c r="G1630" s="7">
        <f t="shared" ref="G1630:L1630" ca="1" si="8152">INDIRECT(ADDRESS($F1630+1,G$2,,,G$1))</f>
        <v>43324</v>
      </c>
      <c r="H1630" s="27">
        <f t="shared" ca="1" si="8152"/>
        <v>43343</v>
      </c>
      <c r="I1630" s="9">
        <f t="shared" ca="1" si="8152"/>
        <v>1</v>
      </c>
      <c r="J1630" s="9">
        <f t="shared" ca="1" si="8152"/>
        <v>3</v>
      </c>
      <c r="K1630" s="28">
        <f t="shared" ca="1" si="8152"/>
        <v>43101</v>
      </c>
      <c r="L1630" s="9">
        <f t="shared" ca="1" si="8152"/>
        <v>1</v>
      </c>
      <c r="M1630" s="40">
        <v>16</v>
      </c>
      <c r="N1630" s="9" t="str">
        <f t="shared" ref="N1630:R1630" ca="1" si="8153">INDIRECT(ADDRESS($M1630+1,N$2,,,N$1))</f>
        <v>PASTA E VINO</v>
      </c>
      <c r="O1630" s="9" t="str">
        <f t="shared" ca="1" si="8153"/>
        <v>PEV</v>
      </c>
      <c r="P1630" s="9" t="str">
        <f t="shared" ca="1" si="8153"/>
        <v>BEIRA MAR NORTE, 556</v>
      </c>
      <c r="Q1630" s="9" t="str">
        <f t="shared" ca="1" si="8153"/>
        <v>FLORIANÓPOLIS</v>
      </c>
      <c r="R1630" s="9" t="str">
        <f t="shared" ca="1" si="8153"/>
        <v>SC</v>
      </c>
      <c r="S1630" s="40">
        <v>8</v>
      </c>
      <c r="T1630" s="9" t="str">
        <f t="shared" ref="T1630:Z1630" ca="1" si="8154">INDIRECT(ADDRESS($S1630+1,T$2,,,T$1))</f>
        <v>SAUVIGNON BLANC</v>
      </c>
      <c r="U1630" s="9" t="str">
        <f t="shared" ca="1" si="8154"/>
        <v>SAVN_BL</v>
      </c>
      <c r="V1630" s="9" t="str">
        <f t="shared" ca="1" si="8154"/>
        <v>VINHO BRANCO</v>
      </c>
      <c r="W1630" s="9" t="str">
        <f t="shared" ca="1" si="8154"/>
        <v>12_BTL_0,75 l</v>
      </c>
      <c r="X1630" s="29">
        <f t="shared" ca="1" si="8154"/>
        <v>12</v>
      </c>
      <c r="Y1630" s="30">
        <f t="shared" ca="1" si="8154"/>
        <v>171.5</v>
      </c>
      <c r="Z1630" s="30">
        <f t="shared" ca="1" si="8154"/>
        <v>91</v>
      </c>
      <c r="AA1630" s="40">
        <v>3</v>
      </c>
      <c r="AB1630" s="9" t="str">
        <f t="shared" ref="AB1630:AE1630" ca="1" si="8155">INDIRECT(ADDRESS($AA1630+1,AB$2,,,AB$1))</f>
        <v>AGUIA</v>
      </c>
      <c r="AC1630" s="9" t="str">
        <f t="shared" ca="1" si="8155"/>
        <v>AG</v>
      </c>
      <c r="AD1630" s="9" t="str">
        <f t="shared" ca="1" si="8155"/>
        <v>PORTO ALEGRE</v>
      </c>
      <c r="AE1630" s="9" t="str">
        <f t="shared" ca="1" si="8155"/>
        <v>BRASIL</v>
      </c>
      <c r="AF1630" s="40">
        <v>11</v>
      </c>
      <c r="AG1630" s="9" t="str">
        <f t="shared" ref="AG1630:AL1630" ca="1" si="8156">INDIRECT(ADDRESS($AF1630+1,AG$2,,,AG$1))</f>
        <v>DEBORA CALIXTO</v>
      </c>
      <c r="AH1630" s="9" t="str">
        <f t="shared" ca="1" si="8156"/>
        <v>DC</v>
      </c>
      <c r="AI1630" s="9">
        <f t="shared" ca="1" si="8156"/>
        <v>2188</v>
      </c>
      <c r="AJ1630" s="9" t="str">
        <f t="shared" ca="1" si="8156"/>
        <v>ANTÔNIO</v>
      </c>
      <c r="AK1630" s="9" t="str">
        <f t="shared" ca="1" si="8156"/>
        <v>SPAULO</v>
      </c>
      <c r="AL1630" s="9" t="str">
        <f t="shared" ca="1" si="8156"/>
        <v>SPAULO</v>
      </c>
      <c r="AM1630" s="52">
        <v>2</v>
      </c>
      <c r="AN1630" s="41">
        <v>0.13400000000000001</v>
      </c>
      <c r="AO1630" s="42">
        <f t="shared" ca="1" si="24"/>
        <v>343</v>
      </c>
      <c r="AP1630" s="42">
        <f t="shared" ca="1" si="25"/>
        <v>182</v>
      </c>
      <c r="AQ1630" s="42">
        <f t="shared" ca="1" si="26"/>
        <v>297.03800000000001</v>
      </c>
    </row>
    <row r="1631" spans="1:43" ht="14">
      <c r="A1631" s="9">
        <f t="shared" si="18"/>
        <v>1630</v>
      </c>
      <c r="B1631" s="9">
        <v>829</v>
      </c>
      <c r="C1631" s="50">
        <v>43327</v>
      </c>
      <c r="D1631" s="39">
        <v>43330</v>
      </c>
      <c r="E1631" s="39">
        <v>43332</v>
      </c>
      <c r="F1631" s="40">
        <v>588</v>
      </c>
      <c r="G1631" s="7">
        <f t="shared" ref="G1631:L1631" ca="1" si="8157">INDIRECT(ADDRESS($F1631+1,G$2,,,G$1))</f>
        <v>43324</v>
      </c>
      <c r="H1631" s="27">
        <f t="shared" ca="1" si="8157"/>
        <v>43343</v>
      </c>
      <c r="I1631" s="9">
        <f t="shared" ca="1" si="8157"/>
        <v>1</v>
      </c>
      <c r="J1631" s="9">
        <f t="shared" ca="1" si="8157"/>
        <v>3</v>
      </c>
      <c r="K1631" s="28">
        <f t="shared" ca="1" si="8157"/>
        <v>43101</v>
      </c>
      <c r="L1631" s="9">
        <f t="shared" ca="1" si="8157"/>
        <v>1</v>
      </c>
      <c r="M1631" s="40">
        <v>16</v>
      </c>
      <c r="N1631" s="9" t="str">
        <f t="shared" ref="N1631:R1631" ca="1" si="8158">INDIRECT(ADDRESS($M1631+1,N$2,,,N$1))</f>
        <v>PASTA E VINO</v>
      </c>
      <c r="O1631" s="9" t="str">
        <f t="shared" ca="1" si="8158"/>
        <v>PEV</v>
      </c>
      <c r="P1631" s="9" t="str">
        <f t="shared" ca="1" si="8158"/>
        <v>BEIRA MAR NORTE, 556</v>
      </c>
      <c r="Q1631" s="9" t="str">
        <f t="shared" ca="1" si="8158"/>
        <v>FLORIANÓPOLIS</v>
      </c>
      <c r="R1631" s="9" t="str">
        <f t="shared" ca="1" si="8158"/>
        <v>SC</v>
      </c>
      <c r="S1631" s="40">
        <v>21</v>
      </c>
      <c r="T1631" s="9" t="str">
        <f t="shared" ref="T1631:Z1631" ca="1" si="8159">INDIRECT(ADDRESS($S1631+1,T$2,,,T$1))</f>
        <v>TINTO DE MESA</v>
      </c>
      <c r="U1631" s="9" t="str">
        <f t="shared" ca="1" si="8159"/>
        <v>TNT_MS_E</v>
      </c>
      <c r="V1631" s="9" t="str">
        <f t="shared" ca="1" si="8159"/>
        <v>VINHO TINTO</v>
      </c>
      <c r="W1631" s="9" t="str">
        <f t="shared" ca="1" si="8159"/>
        <v>4_TPK_2,0 l</v>
      </c>
      <c r="X1631" s="29">
        <f t="shared" ca="1" si="8159"/>
        <v>4</v>
      </c>
      <c r="Y1631" s="30">
        <f t="shared" ca="1" si="8159"/>
        <v>101</v>
      </c>
      <c r="Z1631" s="30">
        <f t="shared" ca="1" si="8159"/>
        <v>61</v>
      </c>
      <c r="AA1631" s="40">
        <v>5</v>
      </c>
      <c r="AB1631" s="9" t="str">
        <f t="shared" ref="AB1631:AE1631" ca="1" si="8160">INDIRECT(ADDRESS($AA1631+1,AB$2,,,AB$1))</f>
        <v>PARQUE SUL</v>
      </c>
      <c r="AC1631" s="9" t="str">
        <f t="shared" ca="1" si="8160"/>
        <v>PS</v>
      </c>
      <c r="AD1631" s="9" t="str">
        <f t="shared" ca="1" si="8160"/>
        <v>RIO DE JANEIRO</v>
      </c>
      <c r="AE1631" s="9" t="str">
        <f t="shared" ca="1" si="8160"/>
        <v>BRASIL</v>
      </c>
      <c r="AF1631" s="40">
        <v>13</v>
      </c>
      <c r="AG1631" s="9" t="str">
        <f t="shared" ref="AG1631:AL1631" ca="1" si="8161">INDIRECT(ADDRESS($AF1631+1,AG$2,,,AG$1))</f>
        <v>THAIS LETICIA</v>
      </c>
      <c r="AH1631" s="9" t="str">
        <f t="shared" ca="1" si="8161"/>
        <v>TL</v>
      </c>
      <c r="AI1631" s="9">
        <f t="shared" ca="1" si="8161"/>
        <v>2154</v>
      </c>
      <c r="AJ1631" s="9" t="str">
        <f t="shared" ca="1" si="8161"/>
        <v>ANTÔNIO</v>
      </c>
      <c r="AK1631" s="9" t="str">
        <f t="shared" ca="1" si="8161"/>
        <v>SPAULO</v>
      </c>
      <c r="AL1631" s="9" t="str">
        <f t="shared" ca="1" si="8161"/>
        <v>SPAULO</v>
      </c>
      <c r="AM1631" s="52">
        <v>3</v>
      </c>
      <c r="AN1631" s="41">
        <v>2.5000000000000001E-2</v>
      </c>
      <c r="AO1631" s="42">
        <f t="shared" ca="1" si="24"/>
        <v>303</v>
      </c>
      <c r="AP1631" s="42">
        <f t="shared" ca="1" si="25"/>
        <v>183</v>
      </c>
      <c r="AQ1631" s="42">
        <f t="shared" ca="1" si="26"/>
        <v>295.42500000000001</v>
      </c>
    </row>
    <row r="1632" spans="1:43" ht="14">
      <c r="A1632" s="9">
        <f t="shared" si="18"/>
        <v>1631</v>
      </c>
      <c r="B1632" s="9">
        <v>830</v>
      </c>
      <c r="C1632" s="50">
        <v>43327</v>
      </c>
      <c r="D1632" s="39">
        <v>43332</v>
      </c>
      <c r="E1632" s="39">
        <v>43332</v>
      </c>
      <c r="F1632" s="40">
        <v>589</v>
      </c>
      <c r="G1632" s="7">
        <f t="shared" ref="G1632:L1632" ca="1" si="8162">INDIRECT(ADDRESS($F1632+1,G$2,,,G$1))</f>
        <v>43325</v>
      </c>
      <c r="H1632" s="27">
        <f t="shared" ca="1" si="8162"/>
        <v>43343</v>
      </c>
      <c r="I1632" s="9">
        <f t="shared" ca="1" si="8162"/>
        <v>2</v>
      </c>
      <c r="J1632" s="9">
        <f t="shared" ca="1" si="8162"/>
        <v>3</v>
      </c>
      <c r="K1632" s="28">
        <f t="shared" ca="1" si="8162"/>
        <v>43101</v>
      </c>
      <c r="L1632" s="9">
        <f t="shared" ca="1" si="8162"/>
        <v>2</v>
      </c>
      <c r="M1632" s="40">
        <v>4</v>
      </c>
      <c r="N1632" s="9" t="str">
        <f t="shared" ref="N1632:R1632" ca="1" si="8163">INDIRECT(ADDRESS($M1632+1,N$2,,,N$1))</f>
        <v>MINI BOX</v>
      </c>
      <c r="O1632" s="9" t="str">
        <f t="shared" ca="1" si="8163"/>
        <v>MBX</v>
      </c>
      <c r="P1632" s="9" t="str">
        <f t="shared" ca="1" si="8163"/>
        <v>AV. JARDIN DO EDEN, 33</v>
      </c>
      <c r="Q1632" s="9" t="str">
        <f t="shared" ca="1" si="8163"/>
        <v>SÃO PAULO</v>
      </c>
      <c r="R1632" s="9" t="str">
        <f t="shared" ca="1" si="8163"/>
        <v>SP</v>
      </c>
      <c r="S1632" s="40">
        <v>17</v>
      </c>
      <c r="T1632" s="9" t="str">
        <f t="shared" ref="T1632:Z1632" ca="1" si="8164">INDIRECT(ADDRESS($S1632+1,T$2,,,T$1))</f>
        <v>ESPUMANTE DEMI-SEC RESERVA</v>
      </c>
      <c r="U1632" s="9" t="str">
        <f t="shared" ca="1" si="8164"/>
        <v>ES_DS_RS</v>
      </c>
      <c r="V1632" s="9" t="str">
        <f t="shared" ca="1" si="8164"/>
        <v>ESPUMANTE</v>
      </c>
      <c r="W1632" s="9" t="str">
        <f t="shared" ca="1" si="8164"/>
        <v>12_BTL_0,75 l</v>
      </c>
      <c r="X1632" s="29">
        <f t="shared" ca="1" si="8164"/>
        <v>12</v>
      </c>
      <c r="Y1632" s="30">
        <f t="shared" ca="1" si="8164"/>
        <v>273</v>
      </c>
      <c r="Z1632" s="30">
        <f t="shared" ca="1" si="8164"/>
        <v>128</v>
      </c>
      <c r="AA1632" s="40">
        <v>4</v>
      </c>
      <c r="AB1632" s="9" t="str">
        <f t="shared" ref="AB1632:AE1632" ca="1" si="8165">INDIRECT(ADDRESS($AA1632+1,AB$2,,,AB$1))</f>
        <v>AGUA LIMPA</v>
      </c>
      <c r="AC1632" s="9" t="str">
        <f t="shared" ca="1" si="8165"/>
        <v>AL</v>
      </c>
      <c r="AD1632" s="9" t="str">
        <f t="shared" ca="1" si="8165"/>
        <v>BELORIZONTE</v>
      </c>
      <c r="AE1632" s="9" t="str">
        <f t="shared" ca="1" si="8165"/>
        <v>BRASIL</v>
      </c>
      <c r="AF1632" s="40">
        <v>14</v>
      </c>
      <c r="AG1632" s="9" t="str">
        <f t="shared" ref="AG1632:AL1632" ca="1" si="8166">INDIRECT(ADDRESS($AF1632+1,AG$2,,,AG$1))</f>
        <v>RICARDO AMARAL</v>
      </c>
      <c r="AH1632" s="9" t="str">
        <f t="shared" ca="1" si="8166"/>
        <v>RA</v>
      </c>
      <c r="AI1632" s="9">
        <f t="shared" ca="1" si="8166"/>
        <v>2255</v>
      </c>
      <c r="AJ1632" s="9" t="str">
        <f t="shared" ca="1" si="8166"/>
        <v>ANTÔNIO</v>
      </c>
      <c r="AK1632" s="9" t="str">
        <f t="shared" ca="1" si="8166"/>
        <v>SPAULO</v>
      </c>
      <c r="AL1632" s="9" t="str">
        <f t="shared" ca="1" si="8166"/>
        <v>SPAULO</v>
      </c>
      <c r="AM1632" s="52">
        <v>2</v>
      </c>
      <c r="AN1632" s="41">
        <v>1.1000000000000001E-2</v>
      </c>
      <c r="AO1632" s="42">
        <f t="shared" ca="1" si="24"/>
        <v>546</v>
      </c>
      <c r="AP1632" s="42">
        <f t="shared" ca="1" si="25"/>
        <v>256</v>
      </c>
      <c r="AQ1632" s="42">
        <f t="shared" ca="1" si="26"/>
        <v>539.99400000000003</v>
      </c>
    </row>
    <row r="1633" spans="1:43" ht="14">
      <c r="A1633" s="9">
        <f t="shared" si="18"/>
        <v>1632</v>
      </c>
      <c r="B1633" s="9">
        <v>831</v>
      </c>
      <c r="C1633" s="50">
        <v>43326</v>
      </c>
      <c r="D1633" s="39">
        <v>43331</v>
      </c>
      <c r="E1633" s="39">
        <v>43332</v>
      </c>
      <c r="F1633" s="40">
        <v>590</v>
      </c>
      <c r="G1633" s="7">
        <f t="shared" ref="G1633:L1633" ca="1" si="8167">INDIRECT(ADDRESS($F1633+1,G$2,,,G$1))</f>
        <v>43326</v>
      </c>
      <c r="H1633" s="27">
        <f t="shared" ca="1" si="8167"/>
        <v>43343</v>
      </c>
      <c r="I1633" s="9">
        <f t="shared" ca="1" si="8167"/>
        <v>3</v>
      </c>
      <c r="J1633" s="9">
        <f t="shared" ca="1" si="8167"/>
        <v>3</v>
      </c>
      <c r="K1633" s="28">
        <f t="shared" ca="1" si="8167"/>
        <v>43101</v>
      </c>
      <c r="L1633" s="9">
        <f t="shared" ca="1" si="8167"/>
        <v>3</v>
      </c>
      <c r="M1633" s="40">
        <v>28</v>
      </c>
      <c r="N1633" s="9" t="str">
        <f t="shared" ref="N1633:R1633" ca="1" si="8168">INDIRECT(ADDRESS($M1633+1,N$2,,,N$1))</f>
        <v>ZEBU STEAK HOUSE</v>
      </c>
      <c r="O1633" s="9" t="str">
        <f t="shared" ca="1" si="8168"/>
        <v>ZSH</v>
      </c>
      <c r="P1633" s="9" t="str">
        <f t="shared" ca="1" si="8168"/>
        <v>RUA BARRIGA VERDE, 56</v>
      </c>
      <c r="Q1633" s="9" t="str">
        <f t="shared" ca="1" si="8168"/>
        <v>PORTO ALEGRE</v>
      </c>
      <c r="R1633" s="9" t="str">
        <f t="shared" ca="1" si="8168"/>
        <v>RS</v>
      </c>
      <c r="S1633" s="40">
        <v>27</v>
      </c>
      <c r="T1633" s="9" t="str">
        <f t="shared" ref="T1633:Z1633" ca="1" si="8169">INDIRECT(ADDRESS($S1633+1,T$2,,,T$1))</f>
        <v>RIESLING</v>
      </c>
      <c r="U1633" s="9" t="str">
        <f t="shared" ca="1" si="8169"/>
        <v>RISL_E</v>
      </c>
      <c r="V1633" s="9" t="str">
        <f t="shared" ca="1" si="8169"/>
        <v>VINHO BRANCO</v>
      </c>
      <c r="W1633" s="9" t="str">
        <f t="shared" ca="1" si="8169"/>
        <v>4_TPK_2,0 l</v>
      </c>
      <c r="X1633" s="29">
        <f t="shared" ca="1" si="8169"/>
        <v>4</v>
      </c>
      <c r="Y1633" s="30">
        <f t="shared" ca="1" si="8169"/>
        <v>180</v>
      </c>
      <c r="Z1633" s="30">
        <f t="shared" ca="1" si="8169"/>
        <v>98</v>
      </c>
      <c r="AA1633" s="40">
        <v>1</v>
      </c>
      <c r="AB1633" s="9" t="str">
        <f t="shared" ref="AB1633:AE1633" ca="1" si="8170">INDIRECT(ADDRESS($AA1633+1,AB$2,,,AB$1))</f>
        <v>CAMPO BELO</v>
      </c>
      <c r="AC1633" s="9" t="str">
        <f t="shared" ca="1" si="8170"/>
        <v>CB</v>
      </c>
      <c r="AD1633" s="9" t="str">
        <f t="shared" ca="1" si="8170"/>
        <v>SÃO PAULO</v>
      </c>
      <c r="AE1633" s="9" t="str">
        <f t="shared" ca="1" si="8170"/>
        <v>BRASIL</v>
      </c>
      <c r="AF1633" s="40">
        <v>8</v>
      </c>
      <c r="AG1633" s="9" t="str">
        <f t="shared" ref="AG1633:AL1633" ca="1" si="8171">INDIRECT(ADDRESS($AF1633+1,AG$2,,,AG$1))</f>
        <v>JOAQUIM DE DEUS</v>
      </c>
      <c r="AH1633" s="9" t="str">
        <f t="shared" ca="1" si="8171"/>
        <v>JD</v>
      </c>
      <c r="AI1633" s="9">
        <f t="shared" ca="1" si="8171"/>
        <v>2231</v>
      </c>
      <c r="AJ1633" s="9" t="str">
        <f t="shared" ca="1" si="8171"/>
        <v>MENESES</v>
      </c>
      <c r="AK1633" s="9" t="str">
        <f t="shared" ca="1" si="8171"/>
        <v>BSB</v>
      </c>
      <c r="AL1633" s="9" t="str">
        <f t="shared" ca="1" si="8171"/>
        <v>BSB</v>
      </c>
      <c r="AM1633" s="52">
        <v>3</v>
      </c>
      <c r="AN1633" s="41">
        <v>6.5000000000000002E-2</v>
      </c>
      <c r="AO1633" s="42">
        <f t="shared" ca="1" si="24"/>
        <v>540</v>
      </c>
      <c r="AP1633" s="42">
        <f t="shared" ca="1" si="25"/>
        <v>294</v>
      </c>
      <c r="AQ1633" s="42">
        <f t="shared" ca="1" si="26"/>
        <v>504.90000000000003</v>
      </c>
    </row>
    <row r="1634" spans="1:43" ht="14">
      <c r="A1634" s="9">
        <f t="shared" si="18"/>
        <v>1633</v>
      </c>
      <c r="B1634" s="9">
        <v>831</v>
      </c>
      <c r="C1634" s="50">
        <v>43326</v>
      </c>
      <c r="D1634" s="39">
        <v>43331</v>
      </c>
      <c r="E1634" s="39">
        <v>43332</v>
      </c>
      <c r="F1634" s="40">
        <v>590</v>
      </c>
      <c r="G1634" s="7">
        <f t="shared" ref="G1634:L1634" ca="1" si="8172">INDIRECT(ADDRESS($F1634+1,G$2,,,G$1))</f>
        <v>43326</v>
      </c>
      <c r="H1634" s="27">
        <f t="shared" ca="1" si="8172"/>
        <v>43343</v>
      </c>
      <c r="I1634" s="9">
        <f t="shared" ca="1" si="8172"/>
        <v>3</v>
      </c>
      <c r="J1634" s="9">
        <f t="shared" ca="1" si="8172"/>
        <v>3</v>
      </c>
      <c r="K1634" s="28">
        <f t="shared" ca="1" si="8172"/>
        <v>43101</v>
      </c>
      <c r="L1634" s="9">
        <f t="shared" ca="1" si="8172"/>
        <v>3</v>
      </c>
      <c r="M1634" s="40">
        <v>28</v>
      </c>
      <c r="N1634" s="9" t="str">
        <f t="shared" ref="N1634:R1634" ca="1" si="8173">INDIRECT(ADDRESS($M1634+1,N$2,,,N$1))</f>
        <v>ZEBU STEAK HOUSE</v>
      </c>
      <c r="O1634" s="9" t="str">
        <f t="shared" ca="1" si="8173"/>
        <v>ZSH</v>
      </c>
      <c r="P1634" s="9" t="str">
        <f t="shared" ca="1" si="8173"/>
        <v>RUA BARRIGA VERDE, 56</v>
      </c>
      <c r="Q1634" s="9" t="str">
        <f t="shared" ca="1" si="8173"/>
        <v>PORTO ALEGRE</v>
      </c>
      <c r="R1634" s="9" t="str">
        <f t="shared" ca="1" si="8173"/>
        <v>RS</v>
      </c>
      <c r="S1634" s="40">
        <v>11</v>
      </c>
      <c r="T1634" s="9" t="str">
        <f t="shared" ref="T1634:Z1634" ca="1" si="8174">INDIRECT(ADDRESS($S1634+1,T$2,,,T$1))</f>
        <v>RIESLING RESERVA</v>
      </c>
      <c r="U1634" s="9" t="str">
        <f t="shared" ca="1" si="8174"/>
        <v>RISL_RS</v>
      </c>
      <c r="V1634" s="9" t="str">
        <f t="shared" ca="1" si="8174"/>
        <v>VINHO BRANCO</v>
      </c>
      <c r="W1634" s="9" t="str">
        <f t="shared" ca="1" si="8174"/>
        <v>12_BTL_0,75 l</v>
      </c>
      <c r="X1634" s="29">
        <f t="shared" ca="1" si="8174"/>
        <v>12</v>
      </c>
      <c r="Y1634" s="30">
        <f t="shared" ca="1" si="8174"/>
        <v>240</v>
      </c>
      <c r="Z1634" s="30">
        <f t="shared" ca="1" si="8174"/>
        <v>123</v>
      </c>
      <c r="AA1634" s="40">
        <v>4</v>
      </c>
      <c r="AB1634" s="9" t="str">
        <f t="shared" ref="AB1634:AE1634" ca="1" si="8175">INDIRECT(ADDRESS($AA1634+1,AB$2,,,AB$1))</f>
        <v>AGUA LIMPA</v>
      </c>
      <c r="AC1634" s="9" t="str">
        <f t="shared" ca="1" si="8175"/>
        <v>AL</v>
      </c>
      <c r="AD1634" s="9" t="str">
        <f t="shared" ca="1" si="8175"/>
        <v>BELORIZONTE</v>
      </c>
      <c r="AE1634" s="9" t="str">
        <f t="shared" ca="1" si="8175"/>
        <v>BRASIL</v>
      </c>
      <c r="AF1634" s="40">
        <v>4</v>
      </c>
      <c r="AG1634" s="9" t="str">
        <f t="shared" ref="AG1634:AL1634" ca="1" si="8176">INDIRECT(ADDRESS($AF1634+1,AG$2,,,AG$1))</f>
        <v>MANOEL CARDOSO</v>
      </c>
      <c r="AH1634" s="9" t="str">
        <f t="shared" ca="1" si="8176"/>
        <v>MC</v>
      </c>
      <c r="AI1634" s="9">
        <f t="shared" ca="1" si="8176"/>
        <v>2211</v>
      </c>
      <c r="AJ1634" s="9" t="str">
        <f t="shared" ca="1" si="8176"/>
        <v>AGUIAR</v>
      </c>
      <c r="AK1634" s="9" t="str">
        <f t="shared" ca="1" si="8176"/>
        <v>CTBA</v>
      </c>
      <c r="AL1634" s="9" t="str">
        <f t="shared" ca="1" si="8176"/>
        <v>CTBA</v>
      </c>
      <c r="AM1634" s="52">
        <v>1</v>
      </c>
      <c r="AN1634" s="41">
        <v>3.6000000000000004E-2</v>
      </c>
      <c r="AO1634" s="42">
        <f t="shared" ca="1" si="24"/>
        <v>240</v>
      </c>
      <c r="AP1634" s="42">
        <f t="shared" ca="1" si="25"/>
        <v>123</v>
      </c>
      <c r="AQ1634" s="42">
        <f t="shared" ca="1" si="26"/>
        <v>231.35999999999999</v>
      </c>
    </row>
    <row r="1635" spans="1:43" ht="14">
      <c r="A1635" s="9">
        <f t="shared" si="18"/>
        <v>1634</v>
      </c>
      <c r="B1635" s="9">
        <v>831</v>
      </c>
      <c r="C1635" s="50">
        <v>43326</v>
      </c>
      <c r="D1635" s="39">
        <v>43331</v>
      </c>
      <c r="E1635" s="39">
        <v>43332</v>
      </c>
      <c r="F1635" s="40">
        <v>590</v>
      </c>
      <c r="G1635" s="7">
        <f t="shared" ref="G1635:L1635" ca="1" si="8177">INDIRECT(ADDRESS($F1635+1,G$2,,,G$1))</f>
        <v>43326</v>
      </c>
      <c r="H1635" s="27">
        <f t="shared" ca="1" si="8177"/>
        <v>43343</v>
      </c>
      <c r="I1635" s="9">
        <f t="shared" ca="1" si="8177"/>
        <v>3</v>
      </c>
      <c r="J1635" s="9">
        <f t="shared" ca="1" si="8177"/>
        <v>3</v>
      </c>
      <c r="K1635" s="28">
        <f t="shared" ca="1" si="8177"/>
        <v>43101</v>
      </c>
      <c r="L1635" s="9">
        <f t="shared" ca="1" si="8177"/>
        <v>3</v>
      </c>
      <c r="M1635" s="40">
        <v>28</v>
      </c>
      <c r="N1635" s="9" t="str">
        <f t="shared" ref="N1635:R1635" ca="1" si="8178">INDIRECT(ADDRESS($M1635+1,N$2,,,N$1))</f>
        <v>ZEBU STEAK HOUSE</v>
      </c>
      <c r="O1635" s="9" t="str">
        <f t="shared" ca="1" si="8178"/>
        <v>ZSH</v>
      </c>
      <c r="P1635" s="9" t="str">
        <f t="shared" ca="1" si="8178"/>
        <v>RUA BARRIGA VERDE, 56</v>
      </c>
      <c r="Q1635" s="9" t="str">
        <f t="shared" ca="1" si="8178"/>
        <v>PORTO ALEGRE</v>
      </c>
      <c r="R1635" s="9" t="str">
        <f t="shared" ca="1" si="8178"/>
        <v>RS</v>
      </c>
      <c r="S1635" s="40">
        <v>15</v>
      </c>
      <c r="T1635" s="9" t="str">
        <f t="shared" ref="T1635:Z1635" ca="1" si="8179">INDIRECT(ADDRESS($S1635+1,T$2,,,T$1))</f>
        <v>ESPUMANTE BRUTT RESERVA</v>
      </c>
      <c r="U1635" s="9" t="str">
        <f t="shared" ca="1" si="8179"/>
        <v>ES_BRT_RS</v>
      </c>
      <c r="V1635" s="9" t="str">
        <f t="shared" ca="1" si="8179"/>
        <v>ESPUMANTE</v>
      </c>
      <c r="W1635" s="9" t="str">
        <f t="shared" ca="1" si="8179"/>
        <v>12_BTL_0,75 l</v>
      </c>
      <c r="X1635" s="29">
        <f t="shared" ca="1" si="8179"/>
        <v>12</v>
      </c>
      <c r="Y1635" s="30">
        <f t="shared" ca="1" si="8179"/>
        <v>273</v>
      </c>
      <c r="Z1635" s="30">
        <f t="shared" ca="1" si="8179"/>
        <v>132</v>
      </c>
      <c r="AA1635" s="40">
        <v>2</v>
      </c>
      <c r="AB1635" s="9" t="str">
        <f t="shared" ref="AB1635:AE1635" ca="1" si="8180">INDIRECT(ADDRESS($AA1635+1,AB$2,,,AB$1))</f>
        <v>MARTE</v>
      </c>
      <c r="AC1635" s="9" t="str">
        <f t="shared" ca="1" si="8180"/>
        <v>MT</v>
      </c>
      <c r="AD1635" s="9" t="str">
        <f t="shared" ca="1" si="8180"/>
        <v>CURITIBA</v>
      </c>
      <c r="AE1635" s="9" t="str">
        <f t="shared" ca="1" si="8180"/>
        <v>BRASIL</v>
      </c>
      <c r="AF1635" s="40">
        <v>4</v>
      </c>
      <c r="AG1635" s="9" t="str">
        <f t="shared" ref="AG1635:AL1635" ca="1" si="8181">INDIRECT(ADDRESS($AF1635+1,AG$2,,,AG$1))</f>
        <v>MANOEL CARDOSO</v>
      </c>
      <c r="AH1635" s="9" t="str">
        <f t="shared" ca="1" si="8181"/>
        <v>MC</v>
      </c>
      <c r="AI1635" s="9">
        <f t="shared" ca="1" si="8181"/>
        <v>2211</v>
      </c>
      <c r="AJ1635" s="9" t="str">
        <f t="shared" ca="1" si="8181"/>
        <v>AGUIAR</v>
      </c>
      <c r="AK1635" s="9" t="str">
        <f t="shared" ca="1" si="8181"/>
        <v>CTBA</v>
      </c>
      <c r="AL1635" s="9" t="str">
        <f t="shared" ca="1" si="8181"/>
        <v>CTBA</v>
      </c>
      <c r="AM1635" s="52">
        <v>2</v>
      </c>
      <c r="AN1635" s="41">
        <v>5.2000000000000005E-2</v>
      </c>
      <c r="AO1635" s="42">
        <f t="shared" ca="1" si="24"/>
        <v>546</v>
      </c>
      <c r="AP1635" s="42">
        <f t="shared" ca="1" si="25"/>
        <v>264</v>
      </c>
      <c r="AQ1635" s="42">
        <f t="shared" ca="1" si="26"/>
        <v>517.60799999999995</v>
      </c>
    </row>
    <row r="1636" spans="1:43" ht="14">
      <c r="A1636" s="9">
        <f t="shared" si="18"/>
        <v>1635</v>
      </c>
      <c r="B1636" s="9">
        <v>832</v>
      </c>
      <c r="C1636" s="50">
        <v>43326</v>
      </c>
      <c r="D1636" s="39">
        <v>43330</v>
      </c>
      <c r="E1636" s="39">
        <v>43332</v>
      </c>
      <c r="F1636" s="40">
        <v>590</v>
      </c>
      <c r="G1636" s="7">
        <f t="shared" ref="G1636:L1636" ca="1" si="8182">INDIRECT(ADDRESS($F1636+1,G$2,,,G$1))</f>
        <v>43326</v>
      </c>
      <c r="H1636" s="27">
        <f t="shared" ca="1" si="8182"/>
        <v>43343</v>
      </c>
      <c r="I1636" s="9">
        <f t="shared" ca="1" si="8182"/>
        <v>3</v>
      </c>
      <c r="J1636" s="9">
        <f t="shared" ca="1" si="8182"/>
        <v>3</v>
      </c>
      <c r="K1636" s="28">
        <f t="shared" ca="1" si="8182"/>
        <v>43101</v>
      </c>
      <c r="L1636" s="9">
        <f t="shared" ca="1" si="8182"/>
        <v>3</v>
      </c>
      <c r="M1636" s="40">
        <v>5</v>
      </c>
      <c r="N1636" s="9" t="str">
        <f t="shared" ref="N1636:R1636" ca="1" si="8183">INDIRECT(ADDRESS($M1636+1,N$2,,,N$1))</f>
        <v>ULTRA BOX</v>
      </c>
      <c r="O1636" s="9" t="str">
        <f t="shared" ca="1" si="8183"/>
        <v>UBX</v>
      </c>
      <c r="P1636" s="9" t="str">
        <f t="shared" ca="1" si="8183"/>
        <v>RUA Z, 32</v>
      </c>
      <c r="Q1636" s="9" t="str">
        <f t="shared" ca="1" si="8183"/>
        <v>RIBEIRÃO PRETO</v>
      </c>
      <c r="R1636" s="9" t="str">
        <f t="shared" ca="1" si="8183"/>
        <v>SP</v>
      </c>
      <c r="S1636" s="40">
        <v>4</v>
      </c>
      <c r="T1636" s="9" t="str">
        <f t="shared" ref="T1636:Z1636" ca="1" si="8184">INDIRECT(ADDRESS($S1636+1,T$2,,,T$1))</f>
        <v>CARMENERE</v>
      </c>
      <c r="U1636" s="9" t="str">
        <f t="shared" ca="1" si="8184"/>
        <v>CRMN</v>
      </c>
      <c r="V1636" s="9" t="str">
        <f t="shared" ca="1" si="8184"/>
        <v>VINHO TINTO</v>
      </c>
      <c r="W1636" s="9" t="str">
        <f t="shared" ca="1" si="8184"/>
        <v>12_BTL_0,75 l</v>
      </c>
      <c r="X1636" s="29">
        <f t="shared" ca="1" si="8184"/>
        <v>12</v>
      </c>
      <c r="Y1636" s="30">
        <f t="shared" ca="1" si="8184"/>
        <v>150</v>
      </c>
      <c r="Z1636" s="30">
        <f t="shared" ca="1" si="8184"/>
        <v>98</v>
      </c>
      <c r="AA1636" s="40">
        <v>2</v>
      </c>
      <c r="AB1636" s="9" t="str">
        <f t="shared" ref="AB1636:AE1636" ca="1" si="8185">INDIRECT(ADDRESS($AA1636+1,AB$2,,,AB$1))</f>
        <v>MARTE</v>
      </c>
      <c r="AC1636" s="9" t="str">
        <f t="shared" ca="1" si="8185"/>
        <v>MT</v>
      </c>
      <c r="AD1636" s="9" t="str">
        <f t="shared" ca="1" si="8185"/>
        <v>CURITIBA</v>
      </c>
      <c r="AE1636" s="9" t="str">
        <f t="shared" ca="1" si="8185"/>
        <v>BRASIL</v>
      </c>
      <c r="AF1636" s="40">
        <v>4</v>
      </c>
      <c r="AG1636" s="9" t="str">
        <f t="shared" ref="AG1636:AL1636" ca="1" si="8186">INDIRECT(ADDRESS($AF1636+1,AG$2,,,AG$1))</f>
        <v>MANOEL CARDOSO</v>
      </c>
      <c r="AH1636" s="9" t="str">
        <f t="shared" ca="1" si="8186"/>
        <v>MC</v>
      </c>
      <c r="AI1636" s="9">
        <f t="shared" ca="1" si="8186"/>
        <v>2211</v>
      </c>
      <c r="AJ1636" s="9" t="str">
        <f t="shared" ca="1" si="8186"/>
        <v>AGUIAR</v>
      </c>
      <c r="AK1636" s="9" t="str">
        <f t="shared" ca="1" si="8186"/>
        <v>CTBA</v>
      </c>
      <c r="AL1636" s="9" t="str">
        <f t="shared" ca="1" si="8186"/>
        <v>CTBA</v>
      </c>
      <c r="AM1636" s="52">
        <v>2</v>
      </c>
      <c r="AN1636" s="41">
        <v>3.7999999999999999E-2</v>
      </c>
      <c r="AO1636" s="42">
        <f t="shared" ca="1" si="24"/>
        <v>300</v>
      </c>
      <c r="AP1636" s="42">
        <f t="shared" ca="1" si="25"/>
        <v>196</v>
      </c>
      <c r="AQ1636" s="42">
        <f t="shared" ca="1" si="26"/>
        <v>288.59999999999997</v>
      </c>
    </row>
    <row r="1637" spans="1:43" ht="14">
      <c r="A1637" s="9">
        <f t="shared" si="18"/>
        <v>1636</v>
      </c>
      <c r="B1637" s="9">
        <v>833</v>
      </c>
      <c r="C1637" s="50">
        <v>43330</v>
      </c>
      <c r="D1637" s="39">
        <v>43336</v>
      </c>
      <c r="E1637" s="39">
        <v>43337</v>
      </c>
      <c r="F1637" s="40">
        <v>591</v>
      </c>
      <c r="G1637" s="7">
        <f t="shared" ref="G1637:L1637" ca="1" si="8187">INDIRECT(ADDRESS($F1637+1,G$2,,,G$1))</f>
        <v>43327</v>
      </c>
      <c r="H1637" s="27">
        <f t="shared" ca="1" si="8187"/>
        <v>43343</v>
      </c>
      <c r="I1637" s="9">
        <f t="shared" ca="1" si="8187"/>
        <v>4</v>
      </c>
      <c r="J1637" s="9">
        <f t="shared" ca="1" si="8187"/>
        <v>3</v>
      </c>
      <c r="K1637" s="28">
        <f t="shared" ca="1" si="8187"/>
        <v>43101</v>
      </c>
      <c r="L1637" s="9">
        <f t="shared" ca="1" si="8187"/>
        <v>4</v>
      </c>
      <c r="M1637" s="40">
        <v>25</v>
      </c>
      <c r="N1637" s="9" t="str">
        <f t="shared" ref="N1637:R1637" ca="1" si="8188">INDIRECT(ADDRESS($M1637+1,N$2,,,N$1))</f>
        <v>ATLANTIS SUPERMERCADOS</v>
      </c>
      <c r="O1637" s="9" t="str">
        <f t="shared" ca="1" si="8188"/>
        <v>ASM</v>
      </c>
      <c r="P1637" s="9" t="str">
        <f t="shared" ca="1" si="8188"/>
        <v>AV. ATLANTICA, 182</v>
      </c>
      <c r="Q1637" s="9" t="str">
        <f t="shared" ca="1" si="8188"/>
        <v>RIO DE JANEIRO</v>
      </c>
      <c r="R1637" s="9" t="str">
        <f t="shared" ca="1" si="8188"/>
        <v>RJ</v>
      </c>
      <c r="S1637" s="40">
        <v>25</v>
      </c>
      <c r="T1637" s="9" t="str">
        <f t="shared" ref="T1637:Z1637" ca="1" si="8189">INDIRECT(ADDRESS($S1637+1,T$2,,,T$1))</f>
        <v>SAUVIGNON</v>
      </c>
      <c r="U1637" s="9" t="str">
        <f t="shared" ca="1" si="8189"/>
        <v>SAVN_E</v>
      </c>
      <c r="V1637" s="9" t="str">
        <f t="shared" ca="1" si="8189"/>
        <v>VINHO TINTO</v>
      </c>
      <c r="W1637" s="9" t="str">
        <f t="shared" ca="1" si="8189"/>
        <v>4_TPK_2,0 l</v>
      </c>
      <c r="X1637" s="29">
        <f t="shared" ca="1" si="8189"/>
        <v>4</v>
      </c>
      <c r="Y1637" s="30">
        <f t="shared" ca="1" si="8189"/>
        <v>121</v>
      </c>
      <c r="Z1637" s="30">
        <f t="shared" ca="1" si="8189"/>
        <v>27</v>
      </c>
      <c r="AA1637" s="40">
        <v>6</v>
      </c>
      <c r="AB1637" s="9" t="str">
        <f t="shared" ref="AB1637:AE1637" ca="1" si="8190">INDIRECT(ADDRESS($AA1637+1,AB$2,,,AB$1))</f>
        <v>CENTRO NORTE</v>
      </c>
      <c r="AC1637" s="9" t="str">
        <f t="shared" ca="1" si="8190"/>
        <v>CN</v>
      </c>
      <c r="AD1637" s="9" t="str">
        <f t="shared" ca="1" si="8190"/>
        <v>GOIANIA</v>
      </c>
      <c r="AE1637" s="9" t="str">
        <f t="shared" ca="1" si="8190"/>
        <v>BRASIL</v>
      </c>
      <c r="AF1637" s="40">
        <v>13</v>
      </c>
      <c r="AG1637" s="9" t="str">
        <f t="shared" ref="AG1637:AL1637" ca="1" si="8191">INDIRECT(ADDRESS($AF1637+1,AG$2,,,AG$1))</f>
        <v>THAIS LETICIA</v>
      </c>
      <c r="AH1637" s="9" t="str">
        <f t="shared" ca="1" si="8191"/>
        <v>TL</v>
      </c>
      <c r="AI1637" s="9">
        <f t="shared" ca="1" si="8191"/>
        <v>2154</v>
      </c>
      <c r="AJ1637" s="9" t="str">
        <f t="shared" ca="1" si="8191"/>
        <v>ANTÔNIO</v>
      </c>
      <c r="AK1637" s="9" t="str">
        <f t="shared" ca="1" si="8191"/>
        <v>SPAULO</v>
      </c>
      <c r="AL1637" s="9" t="str">
        <f t="shared" ca="1" si="8191"/>
        <v>SPAULO</v>
      </c>
      <c r="AM1637" s="52">
        <v>2</v>
      </c>
      <c r="AN1637" s="41">
        <v>5.7000000000000002E-2</v>
      </c>
      <c r="AO1637" s="42">
        <f t="shared" ca="1" si="24"/>
        <v>242</v>
      </c>
      <c r="AP1637" s="42">
        <f t="shared" ca="1" si="25"/>
        <v>54</v>
      </c>
      <c r="AQ1637" s="42">
        <f t="shared" ca="1" si="26"/>
        <v>228.20599999999999</v>
      </c>
    </row>
    <row r="1638" spans="1:43" ht="14">
      <c r="A1638" s="9">
        <f t="shared" si="18"/>
        <v>1637</v>
      </c>
      <c r="B1638" s="9">
        <v>833</v>
      </c>
      <c r="C1638" s="50">
        <v>43330</v>
      </c>
      <c r="D1638" s="39">
        <v>43336</v>
      </c>
      <c r="E1638" s="39">
        <v>43337</v>
      </c>
      <c r="F1638" s="40">
        <v>591</v>
      </c>
      <c r="G1638" s="7">
        <f t="shared" ref="G1638:L1638" ca="1" si="8192">INDIRECT(ADDRESS($F1638+1,G$2,,,G$1))</f>
        <v>43327</v>
      </c>
      <c r="H1638" s="27">
        <f t="shared" ca="1" si="8192"/>
        <v>43343</v>
      </c>
      <c r="I1638" s="9">
        <f t="shared" ca="1" si="8192"/>
        <v>4</v>
      </c>
      <c r="J1638" s="9">
        <f t="shared" ca="1" si="8192"/>
        <v>3</v>
      </c>
      <c r="K1638" s="28">
        <f t="shared" ca="1" si="8192"/>
        <v>43101</v>
      </c>
      <c r="L1638" s="9">
        <f t="shared" ca="1" si="8192"/>
        <v>4</v>
      </c>
      <c r="M1638" s="40">
        <v>25</v>
      </c>
      <c r="N1638" s="9" t="str">
        <f t="shared" ref="N1638:R1638" ca="1" si="8193">INDIRECT(ADDRESS($M1638+1,N$2,,,N$1))</f>
        <v>ATLANTIS SUPERMERCADOS</v>
      </c>
      <c r="O1638" s="9" t="str">
        <f t="shared" ca="1" si="8193"/>
        <v>ASM</v>
      </c>
      <c r="P1638" s="9" t="str">
        <f t="shared" ca="1" si="8193"/>
        <v>AV. ATLANTICA, 182</v>
      </c>
      <c r="Q1638" s="9" t="str">
        <f t="shared" ca="1" si="8193"/>
        <v>RIO DE JANEIRO</v>
      </c>
      <c r="R1638" s="9" t="str">
        <f t="shared" ca="1" si="8193"/>
        <v>RJ</v>
      </c>
      <c r="S1638" s="40">
        <v>26</v>
      </c>
      <c r="T1638" s="9" t="str">
        <f t="shared" ref="T1638:Z1638" ca="1" si="8194">INDIRECT(ADDRESS($S1638+1,T$2,,,T$1))</f>
        <v>SAUVIGNON BLANC</v>
      </c>
      <c r="U1638" s="9" t="str">
        <f t="shared" ca="1" si="8194"/>
        <v>SAVN_BL_E</v>
      </c>
      <c r="V1638" s="9" t="str">
        <f t="shared" ca="1" si="8194"/>
        <v>VINHO BRANCO</v>
      </c>
      <c r="W1638" s="9" t="str">
        <f t="shared" ca="1" si="8194"/>
        <v>4_TPK_2,0 l</v>
      </c>
      <c r="X1638" s="29">
        <f t="shared" ca="1" si="8194"/>
        <v>4</v>
      </c>
      <c r="Y1638" s="30">
        <f t="shared" ca="1" si="8194"/>
        <v>123</v>
      </c>
      <c r="Z1638" s="30">
        <f t="shared" ca="1" si="8194"/>
        <v>80</v>
      </c>
      <c r="AA1638" s="40">
        <v>2</v>
      </c>
      <c r="AB1638" s="9" t="str">
        <f t="shared" ref="AB1638:AE1638" ca="1" si="8195">INDIRECT(ADDRESS($AA1638+1,AB$2,,,AB$1))</f>
        <v>MARTE</v>
      </c>
      <c r="AC1638" s="9" t="str">
        <f t="shared" ca="1" si="8195"/>
        <v>MT</v>
      </c>
      <c r="AD1638" s="9" t="str">
        <f t="shared" ca="1" si="8195"/>
        <v>CURITIBA</v>
      </c>
      <c r="AE1638" s="9" t="str">
        <f t="shared" ca="1" si="8195"/>
        <v>BRASIL</v>
      </c>
      <c r="AF1638" s="40">
        <v>13</v>
      </c>
      <c r="AG1638" s="9" t="str">
        <f t="shared" ref="AG1638:AL1638" ca="1" si="8196">INDIRECT(ADDRESS($AF1638+1,AG$2,,,AG$1))</f>
        <v>THAIS LETICIA</v>
      </c>
      <c r="AH1638" s="9" t="str">
        <f t="shared" ca="1" si="8196"/>
        <v>TL</v>
      </c>
      <c r="AI1638" s="9">
        <f t="shared" ca="1" si="8196"/>
        <v>2154</v>
      </c>
      <c r="AJ1638" s="9" t="str">
        <f t="shared" ca="1" si="8196"/>
        <v>ANTÔNIO</v>
      </c>
      <c r="AK1638" s="9" t="str">
        <f t="shared" ca="1" si="8196"/>
        <v>SPAULO</v>
      </c>
      <c r="AL1638" s="9" t="str">
        <f t="shared" ca="1" si="8196"/>
        <v>SPAULO</v>
      </c>
      <c r="AM1638" s="52">
        <v>3</v>
      </c>
      <c r="AN1638" s="41">
        <v>0</v>
      </c>
      <c r="AO1638" s="42">
        <f t="shared" ca="1" si="24"/>
        <v>369</v>
      </c>
      <c r="AP1638" s="42">
        <f t="shared" ca="1" si="25"/>
        <v>240</v>
      </c>
      <c r="AQ1638" s="42">
        <f t="shared" ca="1" si="26"/>
        <v>369</v>
      </c>
    </row>
    <row r="1639" spans="1:43" ht="14">
      <c r="A1639" s="9">
        <f t="shared" si="18"/>
        <v>1638</v>
      </c>
      <c r="B1639" s="9">
        <v>834</v>
      </c>
      <c r="C1639" s="50">
        <v>43330</v>
      </c>
      <c r="D1639" s="39">
        <v>43336</v>
      </c>
      <c r="E1639" s="39">
        <v>43338</v>
      </c>
      <c r="F1639" s="40">
        <v>594</v>
      </c>
      <c r="G1639" s="7">
        <f t="shared" ref="G1639:L1639" ca="1" si="8197">INDIRECT(ADDRESS($F1639+1,G$2,,,G$1))</f>
        <v>43330</v>
      </c>
      <c r="H1639" s="27">
        <f t="shared" ca="1" si="8197"/>
        <v>43343</v>
      </c>
      <c r="I1639" s="9">
        <f t="shared" ca="1" si="8197"/>
        <v>7</v>
      </c>
      <c r="J1639" s="9">
        <f t="shared" ca="1" si="8197"/>
        <v>3</v>
      </c>
      <c r="K1639" s="28">
        <f t="shared" ca="1" si="8197"/>
        <v>43101</v>
      </c>
      <c r="L1639" s="9">
        <f t="shared" ca="1" si="8197"/>
        <v>7</v>
      </c>
      <c r="M1639" s="40">
        <v>10</v>
      </c>
      <c r="N1639" s="9" t="str">
        <f t="shared" ref="N1639:R1639" ca="1" si="8198">INDIRECT(ADDRESS($M1639+1,N$2,,,N$1))</f>
        <v>ENZO CABRINI RESTAURANTE</v>
      </c>
      <c r="O1639" s="9" t="str">
        <f t="shared" ca="1" si="8198"/>
        <v>ECR</v>
      </c>
      <c r="P1639" s="9" t="str">
        <f t="shared" ca="1" si="8198"/>
        <v>SQS 312, BL C</v>
      </c>
      <c r="Q1639" s="9" t="str">
        <f t="shared" ca="1" si="8198"/>
        <v>BRASÍLIA</v>
      </c>
      <c r="R1639" s="9" t="str">
        <f t="shared" ca="1" si="8198"/>
        <v>DF</v>
      </c>
      <c r="S1639" s="40">
        <v>28</v>
      </c>
      <c r="T1639" s="9" t="str">
        <f t="shared" ref="T1639:Z1639" ca="1" si="8199">INDIRECT(ADDRESS($S1639+1,T$2,,,T$1))</f>
        <v>CHARDONNAY</v>
      </c>
      <c r="U1639" s="9" t="str">
        <f t="shared" ca="1" si="8199"/>
        <v>CHDN_E</v>
      </c>
      <c r="V1639" s="9" t="str">
        <f t="shared" ca="1" si="8199"/>
        <v>VINHO BRANCO</v>
      </c>
      <c r="W1639" s="9" t="str">
        <f t="shared" ca="1" si="8199"/>
        <v>4_TPK_2,0 l</v>
      </c>
      <c r="X1639" s="29">
        <f t="shared" ca="1" si="8199"/>
        <v>4</v>
      </c>
      <c r="Y1639" s="30">
        <f t="shared" ca="1" si="8199"/>
        <v>131</v>
      </c>
      <c r="Z1639" s="30">
        <f t="shared" ca="1" si="8199"/>
        <v>78</v>
      </c>
      <c r="AA1639" s="40">
        <v>5</v>
      </c>
      <c r="AB1639" s="9" t="str">
        <f t="shared" ref="AB1639:AE1639" ca="1" si="8200">INDIRECT(ADDRESS($AA1639+1,AB$2,,,AB$1))</f>
        <v>PARQUE SUL</v>
      </c>
      <c r="AC1639" s="9" t="str">
        <f t="shared" ca="1" si="8200"/>
        <v>PS</v>
      </c>
      <c r="AD1639" s="9" t="str">
        <f t="shared" ca="1" si="8200"/>
        <v>RIO DE JANEIRO</v>
      </c>
      <c r="AE1639" s="9" t="str">
        <f t="shared" ca="1" si="8200"/>
        <v>BRASIL</v>
      </c>
      <c r="AF1639" s="40">
        <v>13</v>
      </c>
      <c r="AG1639" s="9" t="str">
        <f t="shared" ref="AG1639:AL1639" ca="1" si="8201">INDIRECT(ADDRESS($AF1639+1,AG$2,,,AG$1))</f>
        <v>THAIS LETICIA</v>
      </c>
      <c r="AH1639" s="9" t="str">
        <f t="shared" ca="1" si="8201"/>
        <v>TL</v>
      </c>
      <c r="AI1639" s="9">
        <f t="shared" ca="1" si="8201"/>
        <v>2154</v>
      </c>
      <c r="AJ1639" s="9" t="str">
        <f t="shared" ca="1" si="8201"/>
        <v>ANTÔNIO</v>
      </c>
      <c r="AK1639" s="9" t="str">
        <f t="shared" ca="1" si="8201"/>
        <v>SPAULO</v>
      </c>
      <c r="AL1639" s="9" t="str">
        <f t="shared" ca="1" si="8201"/>
        <v>SPAULO</v>
      </c>
      <c r="AM1639" s="52">
        <v>3</v>
      </c>
      <c r="AN1639" s="41">
        <v>0</v>
      </c>
      <c r="AO1639" s="42">
        <f t="shared" ca="1" si="24"/>
        <v>393</v>
      </c>
      <c r="AP1639" s="42">
        <f t="shared" ca="1" si="25"/>
        <v>234</v>
      </c>
      <c r="AQ1639" s="42">
        <f t="shared" ca="1" si="26"/>
        <v>393</v>
      </c>
    </row>
    <row r="1640" spans="1:43" ht="14">
      <c r="A1640" s="9">
        <f t="shared" si="18"/>
        <v>1639</v>
      </c>
      <c r="B1640" s="9">
        <v>834</v>
      </c>
      <c r="C1640" s="50">
        <v>43330</v>
      </c>
      <c r="D1640" s="39">
        <v>43336</v>
      </c>
      <c r="E1640" s="39">
        <v>43338</v>
      </c>
      <c r="F1640" s="40">
        <v>594</v>
      </c>
      <c r="G1640" s="7">
        <f t="shared" ref="G1640:L1640" ca="1" si="8202">INDIRECT(ADDRESS($F1640+1,G$2,,,G$1))</f>
        <v>43330</v>
      </c>
      <c r="H1640" s="27">
        <f t="shared" ca="1" si="8202"/>
        <v>43343</v>
      </c>
      <c r="I1640" s="9">
        <f t="shared" ca="1" si="8202"/>
        <v>7</v>
      </c>
      <c r="J1640" s="9">
        <f t="shared" ca="1" si="8202"/>
        <v>3</v>
      </c>
      <c r="K1640" s="28">
        <f t="shared" ca="1" si="8202"/>
        <v>43101</v>
      </c>
      <c r="L1640" s="9">
        <f t="shared" ca="1" si="8202"/>
        <v>7</v>
      </c>
      <c r="M1640" s="40">
        <v>10</v>
      </c>
      <c r="N1640" s="9" t="str">
        <f t="shared" ref="N1640:R1640" ca="1" si="8203">INDIRECT(ADDRESS($M1640+1,N$2,,,N$1))</f>
        <v>ENZO CABRINI RESTAURANTE</v>
      </c>
      <c r="O1640" s="9" t="str">
        <f t="shared" ca="1" si="8203"/>
        <v>ECR</v>
      </c>
      <c r="P1640" s="9" t="str">
        <f t="shared" ca="1" si="8203"/>
        <v>SQS 312, BL C</v>
      </c>
      <c r="Q1640" s="9" t="str">
        <f t="shared" ca="1" si="8203"/>
        <v>BRASÍLIA</v>
      </c>
      <c r="R1640" s="9" t="str">
        <f t="shared" ca="1" si="8203"/>
        <v>DF</v>
      </c>
      <c r="S1640" s="40">
        <v>17</v>
      </c>
      <c r="T1640" s="9" t="str">
        <f t="shared" ref="T1640:Z1640" ca="1" si="8204">INDIRECT(ADDRESS($S1640+1,T$2,,,T$1))</f>
        <v>ESPUMANTE DEMI-SEC RESERVA</v>
      </c>
      <c r="U1640" s="9" t="str">
        <f t="shared" ca="1" si="8204"/>
        <v>ES_DS_RS</v>
      </c>
      <c r="V1640" s="9" t="str">
        <f t="shared" ca="1" si="8204"/>
        <v>ESPUMANTE</v>
      </c>
      <c r="W1640" s="9" t="str">
        <f t="shared" ca="1" si="8204"/>
        <v>12_BTL_0,75 l</v>
      </c>
      <c r="X1640" s="29">
        <f t="shared" ca="1" si="8204"/>
        <v>12</v>
      </c>
      <c r="Y1640" s="30">
        <f t="shared" ca="1" si="8204"/>
        <v>273</v>
      </c>
      <c r="Z1640" s="30">
        <f t="shared" ca="1" si="8204"/>
        <v>128</v>
      </c>
      <c r="AA1640" s="40">
        <v>1</v>
      </c>
      <c r="AB1640" s="9" t="str">
        <f t="shared" ref="AB1640:AE1640" ca="1" si="8205">INDIRECT(ADDRESS($AA1640+1,AB$2,,,AB$1))</f>
        <v>CAMPO BELO</v>
      </c>
      <c r="AC1640" s="9" t="str">
        <f t="shared" ca="1" si="8205"/>
        <v>CB</v>
      </c>
      <c r="AD1640" s="9" t="str">
        <f t="shared" ca="1" si="8205"/>
        <v>SÃO PAULO</v>
      </c>
      <c r="AE1640" s="9" t="str">
        <f t="shared" ca="1" si="8205"/>
        <v>BRASIL</v>
      </c>
      <c r="AF1640" s="40">
        <v>14</v>
      </c>
      <c r="AG1640" s="9" t="str">
        <f t="shared" ref="AG1640:AL1640" ca="1" si="8206">INDIRECT(ADDRESS($AF1640+1,AG$2,,,AG$1))</f>
        <v>RICARDO AMARAL</v>
      </c>
      <c r="AH1640" s="9" t="str">
        <f t="shared" ca="1" si="8206"/>
        <v>RA</v>
      </c>
      <c r="AI1640" s="9">
        <f t="shared" ca="1" si="8206"/>
        <v>2255</v>
      </c>
      <c r="AJ1640" s="9" t="str">
        <f t="shared" ca="1" si="8206"/>
        <v>ANTÔNIO</v>
      </c>
      <c r="AK1640" s="9" t="str">
        <f t="shared" ca="1" si="8206"/>
        <v>SPAULO</v>
      </c>
      <c r="AL1640" s="9" t="str">
        <f t="shared" ca="1" si="8206"/>
        <v>SPAULO</v>
      </c>
      <c r="AM1640" s="52">
        <v>1</v>
      </c>
      <c r="AN1640" s="41">
        <v>5.0000000000000001E-3</v>
      </c>
      <c r="AO1640" s="42">
        <f t="shared" ca="1" si="24"/>
        <v>273</v>
      </c>
      <c r="AP1640" s="42">
        <f t="shared" ca="1" si="25"/>
        <v>128</v>
      </c>
      <c r="AQ1640" s="42">
        <f t="shared" ca="1" si="26"/>
        <v>271.63499999999999</v>
      </c>
    </row>
    <row r="1641" spans="1:43" ht="14">
      <c r="A1641" s="9">
        <f t="shared" si="18"/>
        <v>1640</v>
      </c>
      <c r="B1641" s="9">
        <v>835</v>
      </c>
      <c r="C1641" s="50">
        <v>43331</v>
      </c>
      <c r="D1641" s="39">
        <v>43336</v>
      </c>
      <c r="E1641" s="39">
        <v>43338</v>
      </c>
      <c r="F1641" s="40">
        <v>595</v>
      </c>
      <c r="G1641" s="7">
        <f t="shared" ref="G1641:L1641" ca="1" si="8207">INDIRECT(ADDRESS($F1641+1,G$2,,,G$1))</f>
        <v>43331</v>
      </c>
      <c r="H1641" s="27">
        <f t="shared" ca="1" si="8207"/>
        <v>43343</v>
      </c>
      <c r="I1641" s="9">
        <f t="shared" ca="1" si="8207"/>
        <v>1</v>
      </c>
      <c r="J1641" s="9">
        <f t="shared" ca="1" si="8207"/>
        <v>3</v>
      </c>
      <c r="K1641" s="28">
        <f t="shared" ca="1" si="8207"/>
        <v>43101</v>
      </c>
      <c r="L1641" s="9">
        <f t="shared" ca="1" si="8207"/>
        <v>1</v>
      </c>
      <c r="M1641" s="40">
        <v>17</v>
      </c>
      <c r="N1641" s="9" t="str">
        <f t="shared" ref="N1641:R1641" ca="1" si="8208">INDIRECT(ADDRESS($M1641+1,N$2,,,N$1))</f>
        <v>DONA DE CASA SUPERM LTDA</v>
      </c>
      <c r="O1641" s="9" t="str">
        <f t="shared" ca="1" si="8208"/>
        <v>DCSM</v>
      </c>
      <c r="P1641" s="9" t="str">
        <f t="shared" ca="1" si="8208"/>
        <v>RUA IPÊ AMARELO, 45</v>
      </c>
      <c r="Q1641" s="9" t="str">
        <f t="shared" ca="1" si="8208"/>
        <v>BRASÍLIA</v>
      </c>
      <c r="R1641" s="9" t="str">
        <f t="shared" ca="1" si="8208"/>
        <v>DF</v>
      </c>
      <c r="S1641" s="40">
        <v>25</v>
      </c>
      <c r="T1641" s="9" t="str">
        <f t="shared" ref="T1641:Z1641" ca="1" si="8209">INDIRECT(ADDRESS($S1641+1,T$2,,,T$1))</f>
        <v>SAUVIGNON</v>
      </c>
      <c r="U1641" s="9" t="str">
        <f t="shared" ca="1" si="8209"/>
        <v>SAVN_E</v>
      </c>
      <c r="V1641" s="9" t="str">
        <f t="shared" ca="1" si="8209"/>
        <v>VINHO TINTO</v>
      </c>
      <c r="W1641" s="9" t="str">
        <f t="shared" ca="1" si="8209"/>
        <v>4_TPK_2,0 l</v>
      </c>
      <c r="X1641" s="29">
        <f t="shared" ca="1" si="8209"/>
        <v>4</v>
      </c>
      <c r="Y1641" s="30">
        <f t="shared" ca="1" si="8209"/>
        <v>121</v>
      </c>
      <c r="Z1641" s="30">
        <f t="shared" ca="1" si="8209"/>
        <v>27</v>
      </c>
      <c r="AA1641" s="40">
        <v>6</v>
      </c>
      <c r="AB1641" s="9" t="str">
        <f t="shared" ref="AB1641:AE1641" ca="1" si="8210">INDIRECT(ADDRESS($AA1641+1,AB$2,,,AB$1))</f>
        <v>CENTRO NORTE</v>
      </c>
      <c r="AC1641" s="9" t="str">
        <f t="shared" ca="1" si="8210"/>
        <v>CN</v>
      </c>
      <c r="AD1641" s="9" t="str">
        <f t="shared" ca="1" si="8210"/>
        <v>GOIANIA</v>
      </c>
      <c r="AE1641" s="9" t="str">
        <f t="shared" ca="1" si="8210"/>
        <v>BRASIL</v>
      </c>
      <c r="AF1641" s="40">
        <v>1</v>
      </c>
      <c r="AG1641" s="9" t="str">
        <f t="shared" ref="AG1641:AL1641" ca="1" si="8211">INDIRECT(ADDRESS($AF1641+1,AG$2,,,AG$1))</f>
        <v>JOSÉ DA SILVA</v>
      </c>
      <c r="AH1641" s="9" t="str">
        <f t="shared" ca="1" si="8211"/>
        <v>JS</v>
      </c>
      <c r="AI1641" s="9">
        <f t="shared" ca="1" si="8211"/>
        <v>2345</v>
      </c>
      <c r="AJ1641" s="9" t="str">
        <f t="shared" ca="1" si="8211"/>
        <v>AGUIAR</v>
      </c>
      <c r="AK1641" s="9" t="str">
        <f t="shared" ca="1" si="8211"/>
        <v>CTBA</v>
      </c>
      <c r="AL1641" s="9" t="str">
        <f t="shared" ca="1" si="8211"/>
        <v>CTBA</v>
      </c>
      <c r="AM1641" s="52">
        <v>3</v>
      </c>
      <c r="AN1641" s="41">
        <v>1.6E-2</v>
      </c>
      <c r="AO1641" s="42">
        <f t="shared" ca="1" si="24"/>
        <v>363</v>
      </c>
      <c r="AP1641" s="42">
        <f t="shared" ca="1" si="25"/>
        <v>81</v>
      </c>
      <c r="AQ1641" s="42">
        <f t="shared" ca="1" si="26"/>
        <v>357.19200000000001</v>
      </c>
    </row>
    <row r="1642" spans="1:43" ht="14">
      <c r="A1642" s="9">
        <f t="shared" si="18"/>
        <v>1641</v>
      </c>
      <c r="B1642" s="9">
        <v>835</v>
      </c>
      <c r="C1642" s="50">
        <v>43331</v>
      </c>
      <c r="D1642" s="39">
        <v>43336</v>
      </c>
      <c r="E1642" s="39">
        <v>43338</v>
      </c>
      <c r="F1642" s="40">
        <v>595</v>
      </c>
      <c r="G1642" s="7">
        <f t="shared" ref="G1642:L1642" ca="1" si="8212">INDIRECT(ADDRESS($F1642+1,G$2,,,G$1))</f>
        <v>43331</v>
      </c>
      <c r="H1642" s="27">
        <f t="shared" ca="1" si="8212"/>
        <v>43343</v>
      </c>
      <c r="I1642" s="9">
        <f t="shared" ca="1" si="8212"/>
        <v>1</v>
      </c>
      <c r="J1642" s="9">
        <f t="shared" ca="1" si="8212"/>
        <v>3</v>
      </c>
      <c r="K1642" s="28">
        <f t="shared" ca="1" si="8212"/>
        <v>43101</v>
      </c>
      <c r="L1642" s="9">
        <f t="shared" ca="1" si="8212"/>
        <v>1</v>
      </c>
      <c r="M1642" s="40">
        <v>17</v>
      </c>
      <c r="N1642" s="9" t="str">
        <f t="shared" ref="N1642:R1642" ca="1" si="8213">INDIRECT(ADDRESS($M1642+1,N$2,,,N$1))</f>
        <v>DONA DE CASA SUPERM LTDA</v>
      </c>
      <c r="O1642" s="9" t="str">
        <f t="shared" ca="1" si="8213"/>
        <v>DCSM</v>
      </c>
      <c r="P1642" s="9" t="str">
        <f t="shared" ca="1" si="8213"/>
        <v>RUA IPÊ AMARELO, 45</v>
      </c>
      <c r="Q1642" s="9" t="str">
        <f t="shared" ca="1" si="8213"/>
        <v>BRASÍLIA</v>
      </c>
      <c r="R1642" s="9" t="str">
        <f t="shared" ca="1" si="8213"/>
        <v>DF</v>
      </c>
      <c r="S1642" s="40">
        <v>9</v>
      </c>
      <c r="T1642" s="9" t="str">
        <f t="shared" ref="T1642:Z1642" ca="1" si="8214">INDIRECT(ADDRESS($S1642+1,T$2,,,T$1))</f>
        <v>SAUVIGNON BLANC RESERVA</v>
      </c>
      <c r="U1642" s="9" t="str">
        <f t="shared" ca="1" si="8214"/>
        <v>SAVN_BL_RS</v>
      </c>
      <c r="V1642" s="9" t="str">
        <f t="shared" ca="1" si="8214"/>
        <v>VINHO BRANCO</v>
      </c>
      <c r="W1642" s="9" t="str">
        <f t="shared" ca="1" si="8214"/>
        <v>12_BTL_0,75 l</v>
      </c>
      <c r="X1642" s="29">
        <f t="shared" ca="1" si="8214"/>
        <v>12</v>
      </c>
      <c r="Y1642" s="30">
        <f t="shared" ca="1" si="8214"/>
        <v>198</v>
      </c>
      <c r="Z1642" s="30">
        <f t="shared" ca="1" si="8214"/>
        <v>121</v>
      </c>
      <c r="AA1642" s="40">
        <v>4</v>
      </c>
      <c r="AB1642" s="9" t="str">
        <f t="shared" ref="AB1642:AE1642" ca="1" si="8215">INDIRECT(ADDRESS($AA1642+1,AB$2,,,AB$1))</f>
        <v>AGUA LIMPA</v>
      </c>
      <c r="AC1642" s="9" t="str">
        <f t="shared" ca="1" si="8215"/>
        <v>AL</v>
      </c>
      <c r="AD1642" s="9" t="str">
        <f t="shared" ca="1" si="8215"/>
        <v>BELORIZONTE</v>
      </c>
      <c r="AE1642" s="9" t="str">
        <f t="shared" ca="1" si="8215"/>
        <v>BRASIL</v>
      </c>
      <c r="AF1642" s="40">
        <v>9</v>
      </c>
      <c r="AG1642" s="9" t="str">
        <f t="shared" ref="AG1642:AL1642" ca="1" si="8216">INDIRECT(ADDRESS($AF1642+1,AG$2,,,AG$1))</f>
        <v>CARLOS JOSE</v>
      </c>
      <c r="AH1642" s="9" t="str">
        <f t="shared" ca="1" si="8216"/>
        <v>CJ</v>
      </c>
      <c r="AI1642" s="9">
        <f t="shared" ca="1" si="8216"/>
        <v>2177</v>
      </c>
      <c r="AJ1642" s="9" t="str">
        <f t="shared" ca="1" si="8216"/>
        <v>MENESES</v>
      </c>
      <c r="AK1642" s="9" t="str">
        <f t="shared" ca="1" si="8216"/>
        <v>BSB</v>
      </c>
      <c r="AL1642" s="9" t="str">
        <f t="shared" ca="1" si="8216"/>
        <v>BSB</v>
      </c>
      <c r="AM1642" s="52">
        <v>2</v>
      </c>
      <c r="AN1642" s="41">
        <v>3.1E-2</v>
      </c>
      <c r="AO1642" s="42">
        <f t="shared" ca="1" si="24"/>
        <v>396</v>
      </c>
      <c r="AP1642" s="42">
        <f t="shared" ca="1" si="25"/>
        <v>242</v>
      </c>
      <c r="AQ1642" s="42">
        <f t="shared" ca="1" si="26"/>
        <v>383.72399999999999</v>
      </c>
    </row>
    <row r="1643" spans="1:43" ht="14">
      <c r="A1643" s="9">
        <f t="shared" si="18"/>
        <v>1642</v>
      </c>
      <c r="B1643" s="9">
        <v>835</v>
      </c>
      <c r="C1643" s="50">
        <v>43331</v>
      </c>
      <c r="D1643" s="39">
        <v>43336</v>
      </c>
      <c r="E1643" s="39">
        <v>43338</v>
      </c>
      <c r="F1643" s="40">
        <v>595</v>
      </c>
      <c r="G1643" s="7">
        <f t="shared" ref="G1643:L1643" ca="1" si="8217">INDIRECT(ADDRESS($F1643+1,G$2,,,G$1))</f>
        <v>43331</v>
      </c>
      <c r="H1643" s="27">
        <f t="shared" ca="1" si="8217"/>
        <v>43343</v>
      </c>
      <c r="I1643" s="9">
        <f t="shared" ca="1" si="8217"/>
        <v>1</v>
      </c>
      <c r="J1643" s="9">
        <f t="shared" ca="1" si="8217"/>
        <v>3</v>
      </c>
      <c r="K1643" s="28">
        <f t="shared" ca="1" si="8217"/>
        <v>43101</v>
      </c>
      <c r="L1643" s="9">
        <f t="shared" ca="1" si="8217"/>
        <v>1</v>
      </c>
      <c r="M1643" s="40">
        <v>17</v>
      </c>
      <c r="N1643" s="9" t="str">
        <f t="shared" ref="N1643:R1643" ca="1" si="8218">INDIRECT(ADDRESS($M1643+1,N$2,,,N$1))</f>
        <v>DONA DE CASA SUPERM LTDA</v>
      </c>
      <c r="O1643" s="9" t="str">
        <f t="shared" ca="1" si="8218"/>
        <v>DCSM</v>
      </c>
      <c r="P1643" s="9" t="str">
        <f t="shared" ca="1" si="8218"/>
        <v>RUA IPÊ AMARELO, 45</v>
      </c>
      <c r="Q1643" s="9" t="str">
        <f t="shared" ca="1" si="8218"/>
        <v>BRASÍLIA</v>
      </c>
      <c r="R1643" s="9" t="str">
        <f t="shared" ca="1" si="8218"/>
        <v>DF</v>
      </c>
      <c r="S1643" s="40">
        <v>9</v>
      </c>
      <c r="T1643" s="9" t="str">
        <f t="shared" ref="T1643:Z1643" ca="1" si="8219">INDIRECT(ADDRESS($S1643+1,T$2,,,T$1))</f>
        <v>SAUVIGNON BLANC RESERVA</v>
      </c>
      <c r="U1643" s="9" t="str">
        <f t="shared" ca="1" si="8219"/>
        <v>SAVN_BL_RS</v>
      </c>
      <c r="V1643" s="9" t="str">
        <f t="shared" ca="1" si="8219"/>
        <v>VINHO BRANCO</v>
      </c>
      <c r="W1643" s="9" t="str">
        <f t="shared" ca="1" si="8219"/>
        <v>12_BTL_0,75 l</v>
      </c>
      <c r="X1643" s="29">
        <f t="shared" ca="1" si="8219"/>
        <v>12</v>
      </c>
      <c r="Y1643" s="30">
        <f t="shared" ca="1" si="8219"/>
        <v>198</v>
      </c>
      <c r="Z1643" s="30">
        <f t="shared" ca="1" si="8219"/>
        <v>121</v>
      </c>
      <c r="AA1643" s="40">
        <v>6</v>
      </c>
      <c r="AB1643" s="9" t="str">
        <f t="shared" ref="AB1643:AE1643" ca="1" si="8220">INDIRECT(ADDRESS($AA1643+1,AB$2,,,AB$1))</f>
        <v>CENTRO NORTE</v>
      </c>
      <c r="AC1643" s="9" t="str">
        <f t="shared" ca="1" si="8220"/>
        <v>CN</v>
      </c>
      <c r="AD1643" s="9" t="str">
        <f t="shared" ca="1" si="8220"/>
        <v>GOIANIA</v>
      </c>
      <c r="AE1643" s="9" t="str">
        <f t="shared" ca="1" si="8220"/>
        <v>BRASIL</v>
      </c>
      <c r="AF1643" s="40">
        <v>9</v>
      </c>
      <c r="AG1643" s="9" t="str">
        <f t="shared" ref="AG1643:AL1643" ca="1" si="8221">INDIRECT(ADDRESS($AF1643+1,AG$2,,,AG$1))</f>
        <v>CARLOS JOSE</v>
      </c>
      <c r="AH1643" s="9" t="str">
        <f t="shared" ca="1" si="8221"/>
        <v>CJ</v>
      </c>
      <c r="AI1643" s="9">
        <f t="shared" ca="1" si="8221"/>
        <v>2177</v>
      </c>
      <c r="AJ1643" s="9" t="str">
        <f t="shared" ca="1" si="8221"/>
        <v>MENESES</v>
      </c>
      <c r="AK1643" s="9" t="str">
        <f t="shared" ca="1" si="8221"/>
        <v>BSB</v>
      </c>
      <c r="AL1643" s="9" t="str">
        <f t="shared" ca="1" si="8221"/>
        <v>BSB</v>
      </c>
      <c r="AM1643" s="52">
        <v>2</v>
      </c>
      <c r="AN1643" s="41">
        <v>4.4999999999999998E-2</v>
      </c>
      <c r="AO1643" s="42">
        <f t="shared" ca="1" si="24"/>
        <v>396</v>
      </c>
      <c r="AP1643" s="42">
        <f t="shared" ca="1" si="25"/>
        <v>242</v>
      </c>
      <c r="AQ1643" s="42">
        <f t="shared" ca="1" si="26"/>
        <v>378.18</v>
      </c>
    </row>
    <row r="1644" spans="1:43" ht="14">
      <c r="A1644" s="9">
        <f t="shared" si="18"/>
        <v>1643</v>
      </c>
      <c r="B1644" s="9">
        <v>836</v>
      </c>
      <c r="C1644" s="50">
        <v>43333</v>
      </c>
      <c r="D1644" s="39">
        <v>43336</v>
      </c>
      <c r="E1644" s="39">
        <v>43334</v>
      </c>
      <c r="F1644" s="40">
        <v>596</v>
      </c>
      <c r="G1644" s="7">
        <f t="shared" ref="G1644:L1644" ca="1" si="8222">INDIRECT(ADDRESS($F1644+1,G$2,,,G$1))</f>
        <v>43332</v>
      </c>
      <c r="H1644" s="27">
        <f t="shared" ca="1" si="8222"/>
        <v>43343</v>
      </c>
      <c r="I1644" s="9">
        <f t="shared" ca="1" si="8222"/>
        <v>2</v>
      </c>
      <c r="J1644" s="9">
        <f t="shared" ca="1" si="8222"/>
        <v>3</v>
      </c>
      <c r="K1644" s="28">
        <f t="shared" ca="1" si="8222"/>
        <v>43101</v>
      </c>
      <c r="L1644" s="9">
        <f t="shared" ca="1" si="8222"/>
        <v>2</v>
      </c>
      <c r="M1644" s="40">
        <v>21</v>
      </c>
      <c r="N1644" s="9" t="str">
        <f t="shared" ref="N1644:R1644" ca="1" si="8223">INDIRECT(ADDRESS($M1644+1,N$2,,,N$1))</f>
        <v>COZINHA MINEIRA REST.</v>
      </c>
      <c r="O1644" s="9" t="str">
        <f t="shared" ca="1" si="8223"/>
        <v>CMR</v>
      </c>
      <c r="P1644" s="9" t="str">
        <f t="shared" ca="1" si="8223"/>
        <v>RUA 7 DE SETEMBRO</v>
      </c>
      <c r="Q1644" s="9" t="str">
        <f t="shared" ca="1" si="8223"/>
        <v>BELORIZONTE</v>
      </c>
      <c r="R1644" s="9" t="str">
        <f t="shared" ca="1" si="8223"/>
        <v>MG</v>
      </c>
      <c r="S1644" s="40">
        <v>15</v>
      </c>
      <c r="T1644" s="9" t="str">
        <f t="shared" ref="T1644:Z1644" ca="1" si="8224">INDIRECT(ADDRESS($S1644+1,T$2,,,T$1))</f>
        <v>ESPUMANTE BRUTT RESERVA</v>
      </c>
      <c r="U1644" s="9" t="str">
        <f t="shared" ca="1" si="8224"/>
        <v>ES_BRT_RS</v>
      </c>
      <c r="V1644" s="9" t="str">
        <f t="shared" ca="1" si="8224"/>
        <v>ESPUMANTE</v>
      </c>
      <c r="W1644" s="9" t="str">
        <f t="shared" ca="1" si="8224"/>
        <v>12_BTL_0,75 l</v>
      </c>
      <c r="X1644" s="29">
        <f t="shared" ca="1" si="8224"/>
        <v>12</v>
      </c>
      <c r="Y1644" s="30">
        <f t="shared" ca="1" si="8224"/>
        <v>273</v>
      </c>
      <c r="Z1644" s="30">
        <f t="shared" ca="1" si="8224"/>
        <v>132</v>
      </c>
      <c r="AA1644" s="40">
        <v>3</v>
      </c>
      <c r="AB1644" s="9" t="str">
        <f t="shared" ref="AB1644:AE1644" ca="1" si="8225">INDIRECT(ADDRESS($AA1644+1,AB$2,,,AB$1))</f>
        <v>AGUIA</v>
      </c>
      <c r="AC1644" s="9" t="str">
        <f t="shared" ca="1" si="8225"/>
        <v>AG</v>
      </c>
      <c r="AD1644" s="9" t="str">
        <f t="shared" ca="1" si="8225"/>
        <v>PORTO ALEGRE</v>
      </c>
      <c r="AE1644" s="9" t="str">
        <f t="shared" ca="1" si="8225"/>
        <v>BRASIL</v>
      </c>
      <c r="AF1644" s="40">
        <v>9</v>
      </c>
      <c r="AG1644" s="9" t="str">
        <f t="shared" ref="AG1644:AL1644" ca="1" si="8226">INDIRECT(ADDRESS($AF1644+1,AG$2,,,AG$1))</f>
        <v>CARLOS JOSE</v>
      </c>
      <c r="AH1644" s="9" t="str">
        <f t="shared" ca="1" si="8226"/>
        <v>CJ</v>
      </c>
      <c r="AI1644" s="9">
        <f t="shared" ca="1" si="8226"/>
        <v>2177</v>
      </c>
      <c r="AJ1644" s="9" t="str">
        <f t="shared" ca="1" si="8226"/>
        <v>MENESES</v>
      </c>
      <c r="AK1644" s="9" t="str">
        <f t="shared" ca="1" si="8226"/>
        <v>BSB</v>
      </c>
      <c r="AL1644" s="9" t="str">
        <f t="shared" ca="1" si="8226"/>
        <v>BSB</v>
      </c>
      <c r="AM1644" s="52">
        <v>1</v>
      </c>
      <c r="AN1644" s="41">
        <v>9.6000000000000002E-2</v>
      </c>
      <c r="AO1644" s="42">
        <f t="shared" ca="1" si="24"/>
        <v>273</v>
      </c>
      <c r="AP1644" s="42">
        <f t="shared" ca="1" si="25"/>
        <v>132</v>
      </c>
      <c r="AQ1644" s="42">
        <f t="shared" ca="1" si="26"/>
        <v>246.792</v>
      </c>
    </row>
    <row r="1645" spans="1:43" ht="14">
      <c r="A1645" s="9">
        <f t="shared" si="18"/>
        <v>1644</v>
      </c>
      <c r="B1645" s="9">
        <v>836</v>
      </c>
      <c r="C1645" s="50">
        <v>43333</v>
      </c>
      <c r="D1645" s="39">
        <v>43336</v>
      </c>
      <c r="E1645" s="39">
        <v>43334</v>
      </c>
      <c r="F1645" s="40">
        <v>596</v>
      </c>
      <c r="G1645" s="7">
        <f t="shared" ref="G1645:L1645" ca="1" si="8227">INDIRECT(ADDRESS($F1645+1,G$2,,,G$1))</f>
        <v>43332</v>
      </c>
      <c r="H1645" s="27">
        <f t="shared" ca="1" si="8227"/>
        <v>43343</v>
      </c>
      <c r="I1645" s="9">
        <f t="shared" ca="1" si="8227"/>
        <v>2</v>
      </c>
      <c r="J1645" s="9">
        <f t="shared" ca="1" si="8227"/>
        <v>3</v>
      </c>
      <c r="K1645" s="28">
        <f t="shared" ca="1" si="8227"/>
        <v>43101</v>
      </c>
      <c r="L1645" s="9">
        <f t="shared" ca="1" si="8227"/>
        <v>2</v>
      </c>
      <c r="M1645" s="40">
        <v>21</v>
      </c>
      <c r="N1645" s="9" t="str">
        <f t="shared" ref="N1645:R1645" ca="1" si="8228">INDIRECT(ADDRESS($M1645+1,N$2,,,N$1))</f>
        <v>COZINHA MINEIRA REST.</v>
      </c>
      <c r="O1645" s="9" t="str">
        <f t="shared" ca="1" si="8228"/>
        <v>CMR</v>
      </c>
      <c r="P1645" s="9" t="str">
        <f t="shared" ca="1" si="8228"/>
        <v>RUA 7 DE SETEMBRO</v>
      </c>
      <c r="Q1645" s="9" t="str">
        <f t="shared" ca="1" si="8228"/>
        <v>BELORIZONTE</v>
      </c>
      <c r="R1645" s="9" t="str">
        <f t="shared" ca="1" si="8228"/>
        <v>MG</v>
      </c>
      <c r="S1645" s="40">
        <v>27</v>
      </c>
      <c r="T1645" s="9" t="str">
        <f t="shared" ref="T1645:Z1645" ca="1" si="8229">INDIRECT(ADDRESS($S1645+1,T$2,,,T$1))</f>
        <v>RIESLING</v>
      </c>
      <c r="U1645" s="9" t="str">
        <f t="shared" ca="1" si="8229"/>
        <v>RISL_E</v>
      </c>
      <c r="V1645" s="9" t="str">
        <f t="shared" ca="1" si="8229"/>
        <v>VINHO BRANCO</v>
      </c>
      <c r="W1645" s="9" t="str">
        <f t="shared" ca="1" si="8229"/>
        <v>4_TPK_2,0 l</v>
      </c>
      <c r="X1645" s="29">
        <f t="shared" ca="1" si="8229"/>
        <v>4</v>
      </c>
      <c r="Y1645" s="30">
        <f t="shared" ca="1" si="8229"/>
        <v>180</v>
      </c>
      <c r="Z1645" s="30">
        <f t="shared" ca="1" si="8229"/>
        <v>98</v>
      </c>
      <c r="AA1645" s="40">
        <v>4</v>
      </c>
      <c r="AB1645" s="9" t="str">
        <f t="shared" ref="AB1645:AE1645" ca="1" si="8230">INDIRECT(ADDRESS($AA1645+1,AB$2,,,AB$1))</f>
        <v>AGUA LIMPA</v>
      </c>
      <c r="AC1645" s="9" t="str">
        <f t="shared" ca="1" si="8230"/>
        <v>AL</v>
      </c>
      <c r="AD1645" s="9" t="str">
        <f t="shared" ca="1" si="8230"/>
        <v>BELORIZONTE</v>
      </c>
      <c r="AE1645" s="9" t="str">
        <f t="shared" ca="1" si="8230"/>
        <v>BRASIL</v>
      </c>
      <c r="AF1645" s="40">
        <v>9</v>
      </c>
      <c r="AG1645" s="9" t="str">
        <f t="shared" ref="AG1645:AL1645" ca="1" si="8231">INDIRECT(ADDRESS($AF1645+1,AG$2,,,AG$1))</f>
        <v>CARLOS JOSE</v>
      </c>
      <c r="AH1645" s="9" t="str">
        <f t="shared" ca="1" si="8231"/>
        <v>CJ</v>
      </c>
      <c r="AI1645" s="9">
        <f t="shared" ca="1" si="8231"/>
        <v>2177</v>
      </c>
      <c r="AJ1645" s="9" t="str">
        <f t="shared" ca="1" si="8231"/>
        <v>MENESES</v>
      </c>
      <c r="AK1645" s="9" t="str">
        <f t="shared" ca="1" si="8231"/>
        <v>BSB</v>
      </c>
      <c r="AL1645" s="9" t="str">
        <f t="shared" ca="1" si="8231"/>
        <v>BSB</v>
      </c>
      <c r="AM1645" s="52">
        <v>2</v>
      </c>
      <c r="AN1645" s="41">
        <v>1.8000000000000002E-2</v>
      </c>
      <c r="AO1645" s="42">
        <f t="shared" ca="1" si="24"/>
        <v>360</v>
      </c>
      <c r="AP1645" s="42">
        <f t="shared" ca="1" si="25"/>
        <v>196</v>
      </c>
      <c r="AQ1645" s="42">
        <f t="shared" ca="1" si="26"/>
        <v>353.52</v>
      </c>
    </row>
    <row r="1646" spans="1:43" ht="14">
      <c r="A1646" s="9">
        <f t="shared" si="18"/>
        <v>1645</v>
      </c>
      <c r="B1646" s="9">
        <v>836</v>
      </c>
      <c r="C1646" s="50">
        <v>43333</v>
      </c>
      <c r="D1646" s="39">
        <v>43336</v>
      </c>
      <c r="E1646" s="39">
        <v>43334</v>
      </c>
      <c r="F1646" s="40">
        <v>596</v>
      </c>
      <c r="G1646" s="7">
        <f t="shared" ref="G1646:L1646" ca="1" si="8232">INDIRECT(ADDRESS($F1646+1,G$2,,,G$1))</f>
        <v>43332</v>
      </c>
      <c r="H1646" s="27">
        <f t="shared" ca="1" si="8232"/>
        <v>43343</v>
      </c>
      <c r="I1646" s="9">
        <f t="shared" ca="1" si="8232"/>
        <v>2</v>
      </c>
      <c r="J1646" s="9">
        <f t="shared" ca="1" si="8232"/>
        <v>3</v>
      </c>
      <c r="K1646" s="28">
        <f t="shared" ca="1" si="8232"/>
        <v>43101</v>
      </c>
      <c r="L1646" s="9">
        <f t="shared" ca="1" si="8232"/>
        <v>2</v>
      </c>
      <c r="M1646" s="40">
        <v>21</v>
      </c>
      <c r="N1646" s="9" t="str">
        <f t="shared" ref="N1646:R1646" ca="1" si="8233">INDIRECT(ADDRESS($M1646+1,N$2,,,N$1))</f>
        <v>COZINHA MINEIRA REST.</v>
      </c>
      <c r="O1646" s="9" t="str">
        <f t="shared" ca="1" si="8233"/>
        <v>CMR</v>
      </c>
      <c r="P1646" s="9" t="str">
        <f t="shared" ca="1" si="8233"/>
        <v>RUA 7 DE SETEMBRO</v>
      </c>
      <c r="Q1646" s="9" t="str">
        <f t="shared" ca="1" si="8233"/>
        <v>BELORIZONTE</v>
      </c>
      <c r="R1646" s="9" t="str">
        <f t="shared" ca="1" si="8233"/>
        <v>MG</v>
      </c>
      <c r="S1646" s="40">
        <v>3</v>
      </c>
      <c r="T1646" s="9" t="str">
        <f t="shared" ref="T1646:Z1646" ca="1" si="8234">INDIRECT(ADDRESS($S1646+1,T$2,,,T$1))</f>
        <v>TINTO SECO</v>
      </c>
      <c r="U1646" s="9" t="str">
        <f t="shared" ca="1" si="8234"/>
        <v>TNT_SC</v>
      </c>
      <c r="V1646" s="9" t="str">
        <f t="shared" ca="1" si="8234"/>
        <v>VINHO TINTO</v>
      </c>
      <c r="W1646" s="9" t="str">
        <f t="shared" ca="1" si="8234"/>
        <v>12_BTL_0,75 l</v>
      </c>
      <c r="X1646" s="29">
        <f t="shared" ca="1" si="8234"/>
        <v>12</v>
      </c>
      <c r="Y1646" s="30">
        <f t="shared" ca="1" si="8234"/>
        <v>120.4</v>
      </c>
      <c r="Z1646" s="30">
        <f t="shared" ca="1" si="8234"/>
        <v>77</v>
      </c>
      <c r="AA1646" s="40">
        <v>3</v>
      </c>
      <c r="AB1646" s="9" t="str">
        <f t="shared" ref="AB1646:AE1646" ca="1" si="8235">INDIRECT(ADDRESS($AA1646+1,AB$2,,,AB$1))</f>
        <v>AGUIA</v>
      </c>
      <c r="AC1646" s="9" t="str">
        <f t="shared" ca="1" si="8235"/>
        <v>AG</v>
      </c>
      <c r="AD1646" s="9" t="str">
        <f t="shared" ca="1" si="8235"/>
        <v>PORTO ALEGRE</v>
      </c>
      <c r="AE1646" s="9" t="str">
        <f t="shared" ca="1" si="8235"/>
        <v>BRASIL</v>
      </c>
      <c r="AF1646" s="40">
        <v>9</v>
      </c>
      <c r="AG1646" s="9" t="str">
        <f t="shared" ref="AG1646:AL1646" ca="1" si="8236">INDIRECT(ADDRESS($AF1646+1,AG$2,,,AG$1))</f>
        <v>CARLOS JOSE</v>
      </c>
      <c r="AH1646" s="9" t="str">
        <f t="shared" ca="1" si="8236"/>
        <v>CJ</v>
      </c>
      <c r="AI1646" s="9">
        <f t="shared" ca="1" si="8236"/>
        <v>2177</v>
      </c>
      <c r="AJ1646" s="9" t="str">
        <f t="shared" ca="1" si="8236"/>
        <v>MENESES</v>
      </c>
      <c r="AK1646" s="9" t="str">
        <f t="shared" ca="1" si="8236"/>
        <v>BSB</v>
      </c>
      <c r="AL1646" s="9" t="str">
        <f t="shared" ca="1" si="8236"/>
        <v>BSB</v>
      </c>
      <c r="AM1646" s="52">
        <v>3</v>
      </c>
      <c r="AN1646" s="41">
        <v>3.4000000000000002E-2</v>
      </c>
      <c r="AO1646" s="42">
        <f t="shared" ca="1" si="24"/>
        <v>361.20000000000005</v>
      </c>
      <c r="AP1646" s="42">
        <f t="shared" ca="1" si="25"/>
        <v>231</v>
      </c>
      <c r="AQ1646" s="42">
        <f t="shared" ca="1" si="26"/>
        <v>348.91920000000005</v>
      </c>
    </row>
    <row r="1647" spans="1:43" ht="14">
      <c r="A1647" s="9">
        <f t="shared" si="18"/>
        <v>1646</v>
      </c>
      <c r="B1647" s="9">
        <v>836</v>
      </c>
      <c r="C1647" s="50">
        <v>43333</v>
      </c>
      <c r="D1647" s="39">
        <v>43336</v>
      </c>
      <c r="E1647" s="39">
        <v>43334</v>
      </c>
      <c r="F1647" s="40">
        <v>596</v>
      </c>
      <c r="G1647" s="7">
        <f t="shared" ref="G1647:L1647" ca="1" si="8237">INDIRECT(ADDRESS($F1647+1,G$2,,,G$1))</f>
        <v>43332</v>
      </c>
      <c r="H1647" s="27">
        <f t="shared" ca="1" si="8237"/>
        <v>43343</v>
      </c>
      <c r="I1647" s="9">
        <f t="shared" ca="1" si="8237"/>
        <v>2</v>
      </c>
      <c r="J1647" s="9">
        <f t="shared" ca="1" si="8237"/>
        <v>3</v>
      </c>
      <c r="K1647" s="28">
        <f t="shared" ca="1" si="8237"/>
        <v>43101</v>
      </c>
      <c r="L1647" s="9">
        <f t="shared" ca="1" si="8237"/>
        <v>2</v>
      </c>
      <c r="M1647" s="40">
        <v>21</v>
      </c>
      <c r="N1647" s="9" t="str">
        <f t="shared" ref="N1647:R1647" ca="1" si="8238">INDIRECT(ADDRESS($M1647+1,N$2,,,N$1))</f>
        <v>COZINHA MINEIRA REST.</v>
      </c>
      <c r="O1647" s="9" t="str">
        <f t="shared" ca="1" si="8238"/>
        <v>CMR</v>
      </c>
      <c r="P1647" s="9" t="str">
        <f t="shared" ca="1" si="8238"/>
        <v>RUA 7 DE SETEMBRO</v>
      </c>
      <c r="Q1647" s="9" t="str">
        <f t="shared" ca="1" si="8238"/>
        <v>BELORIZONTE</v>
      </c>
      <c r="R1647" s="9" t="str">
        <f t="shared" ca="1" si="8238"/>
        <v>MG</v>
      </c>
      <c r="S1647" s="40">
        <v>9</v>
      </c>
      <c r="T1647" s="9" t="str">
        <f t="shared" ref="T1647:Z1647" ca="1" si="8239">INDIRECT(ADDRESS($S1647+1,T$2,,,T$1))</f>
        <v>SAUVIGNON BLANC RESERVA</v>
      </c>
      <c r="U1647" s="9" t="str">
        <f t="shared" ca="1" si="8239"/>
        <v>SAVN_BL_RS</v>
      </c>
      <c r="V1647" s="9" t="str">
        <f t="shared" ca="1" si="8239"/>
        <v>VINHO BRANCO</v>
      </c>
      <c r="W1647" s="9" t="str">
        <f t="shared" ca="1" si="8239"/>
        <v>12_BTL_0,75 l</v>
      </c>
      <c r="X1647" s="29">
        <f t="shared" ca="1" si="8239"/>
        <v>12</v>
      </c>
      <c r="Y1647" s="30">
        <f t="shared" ca="1" si="8239"/>
        <v>198</v>
      </c>
      <c r="Z1647" s="30">
        <f t="shared" ca="1" si="8239"/>
        <v>121</v>
      </c>
      <c r="AA1647" s="40">
        <v>5</v>
      </c>
      <c r="AB1647" s="9" t="str">
        <f t="shared" ref="AB1647:AE1647" ca="1" si="8240">INDIRECT(ADDRESS($AA1647+1,AB$2,,,AB$1))</f>
        <v>PARQUE SUL</v>
      </c>
      <c r="AC1647" s="9" t="str">
        <f t="shared" ca="1" si="8240"/>
        <v>PS</v>
      </c>
      <c r="AD1647" s="9" t="str">
        <f t="shared" ca="1" si="8240"/>
        <v>RIO DE JANEIRO</v>
      </c>
      <c r="AE1647" s="9" t="str">
        <f t="shared" ca="1" si="8240"/>
        <v>BRASIL</v>
      </c>
      <c r="AF1647" s="40">
        <v>9</v>
      </c>
      <c r="AG1647" s="9" t="str">
        <f t="shared" ref="AG1647:AL1647" ca="1" si="8241">INDIRECT(ADDRESS($AF1647+1,AG$2,,,AG$1))</f>
        <v>CARLOS JOSE</v>
      </c>
      <c r="AH1647" s="9" t="str">
        <f t="shared" ca="1" si="8241"/>
        <v>CJ</v>
      </c>
      <c r="AI1647" s="9">
        <f t="shared" ca="1" si="8241"/>
        <v>2177</v>
      </c>
      <c r="AJ1647" s="9" t="str">
        <f t="shared" ca="1" si="8241"/>
        <v>MENESES</v>
      </c>
      <c r="AK1647" s="9" t="str">
        <f t="shared" ca="1" si="8241"/>
        <v>BSB</v>
      </c>
      <c r="AL1647" s="9" t="str">
        <f t="shared" ca="1" si="8241"/>
        <v>BSB</v>
      </c>
      <c r="AM1647" s="52">
        <v>2</v>
      </c>
      <c r="AN1647" s="41">
        <v>6.2E-2</v>
      </c>
      <c r="AO1647" s="42">
        <f t="shared" ca="1" si="24"/>
        <v>396</v>
      </c>
      <c r="AP1647" s="42">
        <f t="shared" ca="1" si="25"/>
        <v>242</v>
      </c>
      <c r="AQ1647" s="42">
        <f t="shared" ca="1" si="26"/>
        <v>371.44799999999998</v>
      </c>
    </row>
    <row r="1648" spans="1:43" ht="14">
      <c r="A1648" s="9">
        <f t="shared" si="18"/>
        <v>1647</v>
      </c>
      <c r="B1648" s="9">
        <v>837</v>
      </c>
      <c r="C1648" s="50">
        <v>43334</v>
      </c>
      <c r="D1648" s="39">
        <v>43339</v>
      </c>
      <c r="E1648" s="39">
        <v>43337</v>
      </c>
      <c r="F1648" s="40">
        <v>597</v>
      </c>
      <c r="G1648" s="7">
        <f t="shared" ref="G1648:L1648" ca="1" si="8242">INDIRECT(ADDRESS($F1648+1,G$2,,,G$1))</f>
        <v>43333</v>
      </c>
      <c r="H1648" s="27">
        <f t="shared" ca="1" si="8242"/>
        <v>43343</v>
      </c>
      <c r="I1648" s="9">
        <f t="shared" ca="1" si="8242"/>
        <v>3</v>
      </c>
      <c r="J1648" s="9">
        <f t="shared" ca="1" si="8242"/>
        <v>3</v>
      </c>
      <c r="K1648" s="28">
        <f t="shared" ca="1" si="8242"/>
        <v>43101</v>
      </c>
      <c r="L1648" s="9">
        <f t="shared" ca="1" si="8242"/>
        <v>3</v>
      </c>
      <c r="M1648" s="40">
        <v>8</v>
      </c>
      <c r="N1648" s="9" t="str">
        <f t="shared" ref="N1648:R1648" ca="1" si="8243">INDIRECT(ADDRESS($M1648+1,N$2,,,N$1))</f>
        <v>DON VITO RESTAURANTE ITALIANO</v>
      </c>
      <c r="O1648" s="9" t="str">
        <f t="shared" ca="1" si="8243"/>
        <v>DVRI</v>
      </c>
      <c r="P1648" s="9" t="str">
        <f t="shared" ca="1" si="8243"/>
        <v>BEIRA MAR, 23</v>
      </c>
      <c r="Q1648" s="9" t="str">
        <f t="shared" ca="1" si="8243"/>
        <v>RIO DE JANEIRO</v>
      </c>
      <c r="R1648" s="9" t="str">
        <f t="shared" ca="1" si="8243"/>
        <v>RJ</v>
      </c>
      <c r="S1648" s="40">
        <v>18</v>
      </c>
      <c r="T1648" s="9" t="str">
        <f t="shared" ref="T1648:Z1648" ca="1" si="8244">INDIRECT(ADDRESS($S1648+1,T$2,,,T$1))</f>
        <v>ESPUMANTE ROSE</v>
      </c>
      <c r="U1648" s="9" t="str">
        <f t="shared" ca="1" si="8244"/>
        <v>ES_RSE</v>
      </c>
      <c r="V1648" s="9" t="str">
        <f t="shared" ca="1" si="8244"/>
        <v>ESPUMANTE</v>
      </c>
      <c r="W1648" s="9" t="str">
        <f t="shared" ca="1" si="8244"/>
        <v>12_BTL_0,75 l</v>
      </c>
      <c r="X1648" s="29">
        <f t="shared" ca="1" si="8244"/>
        <v>12</v>
      </c>
      <c r="Y1648" s="30">
        <f t="shared" ca="1" si="8244"/>
        <v>223</v>
      </c>
      <c r="Z1648" s="30">
        <f t="shared" ca="1" si="8244"/>
        <v>114</v>
      </c>
      <c r="AA1648" s="40">
        <v>5</v>
      </c>
      <c r="AB1648" s="9" t="str">
        <f t="shared" ref="AB1648:AE1648" ca="1" si="8245">INDIRECT(ADDRESS($AA1648+1,AB$2,,,AB$1))</f>
        <v>PARQUE SUL</v>
      </c>
      <c r="AC1648" s="9" t="str">
        <f t="shared" ca="1" si="8245"/>
        <v>PS</v>
      </c>
      <c r="AD1648" s="9" t="str">
        <f t="shared" ca="1" si="8245"/>
        <v>RIO DE JANEIRO</v>
      </c>
      <c r="AE1648" s="9" t="str">
        <f t="shared" ca="1" si="8245"/>
        <v>BRASIL</v>
      </c>
      <c r="AF1648" s="40">
        <v>9</v>
      </c>
      <c r="AG1648" s="9" t="str">
        <f t="shared" ref="AG1648:AL1648" ca="1" si="8246">INDIRECT(ADDRESS($AF1648+1,AG$2,,,AG$1))</f>
        <v>CARLOS JOSE</v>
      </c>
      <c r="AH1648" s="9" t="str">
        <f t="shared" ca="1" si="8246"/>
        <v>CJ</v>
      </c>
      <c r="AI1648" s="9">
        <f t="shared" ca="1" si="8246"/>
        <v>2177</v>
      </c>
      <c r="AJ1648" s="9" t="str">
        <f t="shared" ca="1" si="8246"/>
        <v>MENESES</v>
      </c>
      <c r="AK1648" s="9" t="str">
        <f t="shared" ca="1" si="8246"/>
        <v>BSB</v>
      </c>
      <c r="AL1648" s="9" t="str">
        <f t="shared" ca="1" si="8246"/>
        <v>BSB</v>
      </c>
      <c r="AM1648" s="52">
        <v>2</v>
      </c>
      <c r="AN1648" s="41">
        <v>2E-3</v>
      </c>
      <c r="AO1648" s="42">
        <f t="shared" ca="1" si="24"/>
        <v>446</v>
      </c>
      <c r="AP1648" s="42">
        <f t="shared" ca="1" si="25"/>
        <v>228</v>
      </c>
      <c r="AQ1648" s="42">
        <f t="shared" ca="1" si="26"/>
        <v>445.108</v>
      </c>
    </row>
    <row r="1649" spans="1:43" ht="14">
      <c r="A1649" s="9">
        <f t="shared" si="18"/>
        <v>1648</v>
      </c>
      <c r="B1649" s="9">
        <v>838</v>
      </c>
      <c r="C1649" s="50">
        <v>43338</v>
      </c>
      <c r="D1649" s="39">
        <v>43342</v>
      </c>
      <c r="E1649" s="39">
        <v>43340</v>
      </c>
      <c r="F1649" s="40">
        <v>598</v>
      </c>
      <c r="G1649" s="7">
        <f t="shared" ref="G1649:L1649" ca="1" si="8247">INDIRECT(ADDRESS($F1649+1,G$2,,,G$1))</f>
        <v>43334</v>
      </c>
      <c r="H1649" s="27">
        <f t="shared" ca="1" si="8247"/>
        <v>43343</v>
      </c>
      <c r="I1649" s="9">
        <f t="shared" ca="1" si="8247"/>
        <v>4</v>
      </c>
      <c r="J1649" s="9">
        <f t="shared" ca="1" si="8247"/>
        <v>3</v>
      </c>
      <c r="K1649" s="28">
        <f t="shared" ca="1" si="8247"/>
        <v>43101</v>
      </c>
      <c r="L1649" s="9">
        <f t="shared" ca="1" si="8247"/>
        <v>4</v>
      </c>
      <c r="M1649" s="40">
        <v>18</v>
      </c>
      <c r="N1649" s="9" t="str">
        <f t="shared" ref="N1649:R1649" ca="1" si="8248">INDIRECT(ADDRESS($M1649+1,N$2,,,N$1))</f>
        <v>MANJARE</v>
      </c>
      <c r="O1649" s="9" t="str">
        <f t="shared" ca="1" si="8248"/>
        <v>MJR</v>
      </c>
      <c r="P1649" s="9" t="str">
        <f t="shared" ca="1" si="8248"/>
        <v>RUA MEU REI, 33</v>
      </c>
      <c r="Q1649" s="9" t="str">
        <f t="shared" ca="1" si="8248"/>
        <v>SALVADOR</v>
      </c>
      <c r="R1649" s="9" t="str">
        <f t="shared" ca="1" si="8248"/>
        <v>BA</v>
      </c>
      <c r="S1649" s="40">
        <v>8</v>
      </c>
      <c r="T1649" s="9" t="str">
        <f t="shared" ref="T1649:Z1649" ca="1" si="8249">INDIRECT(ADDRESS($S1649+1,T$2,,,T$1))</f>
        <v>SAUVIGNON BLANC</v>
      </c>
      <c r="U1649" s="9" t="str">
        <f t="shared" ca="1" si="8249"/>
        <v>SAVN_BL</v>
      </c>
      <c r="V1649" s="9" t="str">
        <f t="shared" ca="1" si="8249"/>
        <v>VINHO BRANCO</v>
      </c>
      <c r="W1649" s="9" t="str">
        <f t="shared" ca="1" si="8249"/>
        <v>12_BTL_0,75 l</v>
      </c>
      <c r="X1649" s="29">
        <f t="shared" ca="1" si="8249"/>
        <v>12</v>
      </c>
      <c r="Y1649" s="30">
        <f t="shared" ca="1" si="8249"/>
        <v>171.5</v>
      </c>
      <c r="Z1649" s="30">
        <f t="shared" ca="1" si="8249"/>
        <v>91</v>
      </c>
      <c r="AA1649" s="40">
        <v>5</v>
      </c>
      <c r="AB1649" s="9" t="str">
        <f t="shared" ref="AB1649:AE1649" ca="1" si="8250">INDIRECT(ADDRESS($AA1649+1,AB$2,,,AB$1))</f>
        <v>PARQUE SUL</v>
      </c>
      <c r="AC1649" s="9" t="str">
        <f t="shared" ca="1" si="8250"/>
        <v>PS</v>
      </c>
      <c r="AD1649" s="9" t="str">
        <f t="shared" ca="1" si="8250"/>
        <v>RIO DE JANEIRO</v>
      </c>
      <c r="AE1649" s="9" t="str">
        <f t="shared" ca="1" si="8250"/>
        <v>BRASIL</v>
      </c>
      <c r="AF1649" s="40">
        <v>9</v>
      </c>
      <c r="AG1649" s="9" t="str">
        <f t="shared" ref="AG1649:AL1649" ca="1" si="8251">INDIRECT(ADDRESS($AF1649+1,AG$2,,,AG$1))</f>
        <v>CARLOS JOSE</v>
      </c>
      <c r="AH1649" s="9" t="str">
        <f t="shared" ca="1" si="8251"/>
        <v>CJ</v>
      </c>
      <c r="AI1649" s="9">
        <f t="shared" ca="1" si="8251"/>
        <v>2177</v>
      </c>
      <c r="AJ1649" s="9" t="str">
        <f t="shared" ca="1" si="8251"/>
        <v>MENESES</v>
      </c>
      <c r="AK1649" s="9" t="str">
        <f t="shared" ca="1" si="8251"/>
        <v>BSB</v>
      </c>
      <c r="AL1649" s="9" t="str">
        <f t="shared" ca="1" si="8251"/>
        <v>BSB</v>
      </c>
      <c r="AM1649" s="52">
        <v>2</v>
      </c>
      <c r="AN1649" s="41">
        <v>5.4000000000000006E-2</v>
      </c>
      <c r="AO1649" s="42">
        <f t="shared" ca="1" si="24"/>
        <v>343</v>
      </c>
      <c r="AP1649" s="42">
        <f t="shared" ca="1" si="25"/>
        <v>182</v>
      </c>
      <c r="AQ1649" s="42">
        <f t="shared" ca="1" si="26"/>
        <v>324.47800000000001</v>
      </c>
    </row>
    <row r="1650" spans="1:43" ht="14">
      <c r="A1650" s="9">
        <f t="shared" si="18"/>
        <v>1649</v>
      </c>
      <c r="B1650" s="9">
        <v>839</v>
      </c>
      <c r="C1650" s="50">
        <v>43336</v>
      </c>
      <c r="D1650" s="39">
        <v>43339</v>
      </c>
      <c r="E1650" s="39">
        <v>43338</v>
      </c>
      <c r="F1650" s="40">
        <v>599</v>
      </c>
      <c r="G1650" s="7">
        <f t="shared" ref="G1650:L1650" ca="1" si="8252">INDIRECT(ADDRESS($F1650+1,G$2,,,G$1))</f>
        <v>43335</v>
      </c>
      <c r="H1650" s="27">
        <f t="shared" ca="1" si="8252"/>
        <v>43343</v>
      </c>
      <c r="I1650" s="9">
        <f t="shared" ca="1" si="8252"/>
        <v>5</v>
      </c>
      <c r="J1650" s="9">
        <f t="shared" ca="1" si="8252"/>
        <v>3</v>
      </c>
      <c r="K1650" s="28">
        <f t="shared" ca="1" si="8252"/>
        <v>43101</v>
      </c>
      <c r="L1650" s="9">
        <f t="shared" ca="1" si="8252"/>
        <v>5</v>
      </c>
      <c r="M1650" s="40">
        <v>12</v>
      </c>
      <c r="N1650" s="9" t="str">
        <f t="shared" ref="N1650:R1650" ca="1" si="8253">INDIRECT(ADDRESS($M1650+1,N$2,,,N$1))</f>
        <v>DON PERILO</v>
      </c>
      <c r="O1650" s="9" t="str">
        <f t="shared" ca="1" si="8253"/>
        <v>DPR</v>
      </c>
      <c r="P1650" s="9" t="str">
        <f t="shared" ca="1" si="8253"/>
        <v>AV CENTRAL, 665</v>
      </c>
      <c r="Q1650" s="9" t="str">
        <f t="shared" ca="1" si="8253"/>
        <v>CURITIBA</v>
      </c>
      <c r="R1650" s="9" t="str">
        <f t="shared" ca="1" si="8253"/>
        <v>PR</v>
      </c>
      <c r="S1650" s="40">
        <v>1</v>
      </c>
      <c r="T1650" s="9" t="str">
        <f t="shared" ref="T1650:Z1650" ca="1" si="8254">INDIRECT(ADDRESS($S1650+1,T$2,,,T$1))</f>
        <v>TINTO DE MESA</v>
      </c>
      <c r="U1650" s="9" t="str">
        <f t="shared" ca="1" si="8254"/>
        <v>TNT_MS</v>
      </c>
      <c r="V1650" s="9" t="str">
        <f t="shared" ca="1" si="8254"/>
        <v>VINHO TINTO</v>
      </c>
      <c r="W1650" s="9" t="str">
        <f t="shared" ca="1" si="8254"/>
        <v>12_BTL_0,75 l</v>
      </c>
      <c r="X1650" s="29">
        <f t="shared" ca="1" si="8254"/>
        <v>12</v>
      </c>
      <c r="Y1650" s="43">
        <f t="shared" ca="1" si="8254"/>
        <v>120.4</v>
      </c>
      <c r="Z1650" s="43">
        <f t="shared" ca="1" si="8254"/>
        <v>77</v>
      </c>
      <c r="AA1650" s="40">
        <v>5</v>
      </c>
      <c r="AB1650" s="9" t="str">
        <f t="shared" ref="AB1650:AE1650" ca="1" si="8255">INDIRECT(ADDRESS($AA1650+1,AB$2,,,AB$1))</f>
        <v>PARQUE SUL</v>
      </c>
      <c r="AC1650" s="9" t="str">
        <f t="shared" ca="1" si="8255"/>
        <v>PS</v>
      </c>
      <c r="AD1650" s="9" t="str">
        <f t="shared" ca="1" si="8255"/>
        <v>RIO DE JANEIRO</v>
      </c>
      <c r="AE1650" s="9" t="str">
        <f t="shared" ca="1" si="8255"/>
        <v>BRASIL</v>
      </c>
      <c r="AF1650" s="40">
        <v>9</v>
      </c>
      <c r="AG1650" s="9" t="str">
        <f t="shared" ref="AG1650:AL1650" ca="1" si="8256">INDIRECT(ADDRESS($AF1650+1,AG$2,,,AG$1))</f>
        <v>CARLOS JOSE</v>
      </c>
      <c r="AH1650" s="9" t="str">
        <f t="shared" ca="1" si="8256"/>
        <v>CJ</v>
      </c>
      <c r="AI1650" s="9">
        <f t="shared" ca="1" si="8256"/>
        <v>2177</v>
      </c>
      <c r="AJ1650" s="9" t="str">
        <f t="shared" ca="1" si="8256"/>
        <v>MENESES</v>
      </c>
      <c r="AK1650" s="9" t="str">
        <f t="shared" ca="1" si="8256"/>
        <v>BSB</v>
      </c>
      <c r="AL1650" s="9" t="str">
        <f t="shared" ca="1" si="8256"/>
        <v>BSB</v>
      </c>
      <c r="AM1650" s="52">
        <v>3</v>
      </c>
      <c r="AN1650" s="41">
        <v>3.7999999999999999E-2</v>
      </c>
      <c r="AO1650" s="42">
        <f t="shared" ca="1" si="24"/>
        <v>361.20000000000005</v>
      </c>
      <c r="AP1650" s="42">
        <f t="shared" ca="1" si="25"/>
        <v>231</v>
      </c>
      <c r="AQ1650" s="42">
        <f t="shared" ca="1" si="26"/>
        <v>347.47440000000006</v>
      </c>
    </row>
    <row r="1651" spans="1:43" ht="14">
      <c r="A1651" s="9">
        <f t="shared" si="18"/>
        <v>1650</v>
      </c>
      <c r="B1651" s="9">
        <v>839</v>
      </c>
      <c r="C1651" s="50">
        <v>43336</v>
      </c>
      <c r="D1651" s="39">
        <v>43339</v>
      </c>
      <c r="E1651" s="39">
        <v>43338</v>
      </c>
      <c r="F1651" s="40">
        <v>599</v>
      </c>
      <c r="G1651" s="7">
        <f t="shared" ref="G1651:L1651" ca="1" si="8257">INDIRECT(ADDRESS($F1651+1,G$2,,,G$1))</f>
        <v>43335</v>
      </c>
      <c r="H1651" s="27">
        <f t="shared" ca="1" si="8257"/>
        <v>43343</v>
      </c>
      <c r="I1651" s="9">
        <f t="shared" ca="1" si="8257"/>
        <v>5</v>
      </c>
      <c r="J1651" s="9">
        <f t="shared" ca="1" si="8257"/>
        <v>3</v>
      </c>
      <c r="K1651" s="28">
        <f t="shared" ca="1" si="8257"/>
        <v>43101</v>
      </c>
      <c r="L1651" s="9">
        <f t="shared" ca="1" si="8257"/>
        <v>5</v>
      </c>
      <c r="M1651" s="40">
        <v>12</v>
      </c>
      <c r="N1651" s="9" t="str">
        <f t="shared" ref="N1651:R1651" ca="1" si="8258">INDIRECT(ADDRESS($M1651+1,N$2,,,N$1))</f>
        <v>DON PERILO</v>
      </c>
      <c r="O1651" s="9" t="str">
        <f t="shared" ca="1" si="8258"/>
        <v>DPR</v>
      </c>
      <c r="P1651" s="9" t="str">
        <f t="shared" ca="1" si="8258"/>
        <v>AV CENTRAL, 665</v>
      </c>
      <c r="Q1651" s="9" t="str">
        <f t="shared" ca="1" si="8258"/>
        <v>CURITIBA</v>
      </c>
      <c r="R1651" s="9" t="str">
        <f t="shared" ca="1" si="8258"/>
        <v>PR</v>
      </c>
      <c r="S1651" s="40">
        <v>11</v>
      </c>
      <c r="T1651" s="9" t="str">
        <f t="shared" ref="T1651:Z1651" ca="1" si="8259">INDIRECT(ADDRESS($S1651+1,T$2,,,T$1))</f>
        <v>RIESLING RESERVA</v>
      </c>
      <c r="U1651" s="9" t="str">
        <f t="shared" ca="1" si="8259"/>
        <v>RISL_RS</v>
      </c>
      <c r="V1651" s="9" t="str">
        <f t="shared" ca="1" si="8259"/>
        <v>VINHO BRANCO</v>
      </c>
      <c r="W1651" s="9" t="str">
        <f t="shared" ca="1" si="8259"/>
        <v>12_BTL_0,75 l</v>
      </c>
      <c r="X1651" s="29">
        <f t="shared" ca="1" si="8259"/>
        <v>12</v>
      </c>
      <c r="Y1651" s="30">
        <f t="shared" ca="1" si="8259"/>
        <v>240</v>
      </c>
      <c r="Z1651" s="30">
        <f t="shared" ca="1" si="8259"/>
        <v>123</v>
      </c>
      <c r="AA1651" s="40">
        <v>1</v>
      </c>
      <c r="AB1651" s="9" t="str">
        <f t="shared" ref="AB1651:AE1651" ca="1" si="8260">INDIRECT(ADDRESS($AA1651+1,AB$2,,,AB$1))</f>
        <v>CAMPO BELO</v>
      </c>
      <c r="AC1651" s="9" t="str">
        <f t="shared" ca="1" si="8260"/>
        <v>CB</v>
      </c>
      <c r="AD1651" s="9" t="str">
        <f t="shared" ca="1" si="8260"/>
        <v>SÃO PAULO</v>
      </c>
      <c r="AE1651" s="9" t="str">
        <f t="shared" ca="1" si="8260"/>
        <v>BRASIL</v>
      </c>
      <c r="AF1651" s="40">
        <v>9</v>
      </c>
      <c r="AG1651" s="9" t="str">
        <f t="shared" ref="AG1651:AL1651" ca="1" si="8261">INDIRECT(ADDRESS($AF1651+1,AG$2,,,AG$1))</f>
        <v>CARLOS JOSE</v>
      </c>
      <c r="AH1651" s="9" t="str">
        <f t="shared" ca="1" si="8261"/>
        <v>CJ</v>
      </c>
      <c r="AI1651" s="9">
        <f t="shared" ca="1" si="8261"/>
        <v>2177</v>
      </c>
      <c r="AJ1651" s="9" t="str">
        <f t="shared" ca="1" si="8261"/>
        <v>MENESES</v>
      </c>
      <c r="AK1651" s="9" t="str">
        <f t="shared" ca="1" si="8261"/>
        <v>BSB</v>
      </c>
      <c r="AL1651" s="9" t="str">
        <f t="shared" ca="1" si="8261"/>
        <v>BSB</v>
      </c>
      <c r="AM1651" s="52">
        <v>2</v>
      </c>
      <c r="AN1651" s="41">
        <v>3.3000000000000002E-2</v>
      </c>
      <c r="AO1651" s="42">
        <f t="shared" ca="1" si="24"/>
        <v>480</v>
      </c>
      <c r="AP1651" s="42">
        <f t="shared" ca="1" si="25"/>
        <v>246</v>
      </c>
      <c r="AQ1651" s="42">
        <f t="shared" ca="1" si="26"/>
        <v>464.15999999999997</v>
      </c>
    </row>
    <row r="1652" spans="1:43" ht="14">
      <c r="A1652" s="9">
        <f t="shared" si="18"/>
        <v>1651</v>
      </c>
      <c r="B1652" s="9">
        <v>839</v>
      </c>
      <c r="C1652" s="50">
        <v>43336</v>
      </c>
      <c r="D1652" s="39">
        <v>43339</v>
      </c>
      <c r="E1652" s="39">
        <v>43338</v>
      </c>
      <c r="F1652" s="40">
        <v>599</v>
      </c>
      <c r="G1652" s="7">
        <f t="shared" ref="G1652:L1652" ca="1" si="8262">INDIRECT(ADDRESS($F1652+1,G$2,,,G$1))</f>
        <v>43335</v>
      </c>
      <c r="H1652" s="27">
        <f t="shared" ca="1" si="8262"/>
        <v>43343</v>
      </c>
      <c r="I1652" s="9">
        <f t="shared" ca="1" si="8262"/>
        <v>5</v>
      </c>
      <c r="J1652" s="9">
        <f t="shared" ca="1" si="8262"/>
        <v>3</v>
      </c>
      <c r="K1652" s="28">
        <f t="shared" ca="1" si="8262"/>
        <v>43101</v>
      </c>
      <c r="L1652" s="9">
        <f t="shared" ca="1" si="8262"/>
        <v>5</v>
      </c>
      <c r="M1652" s="40">
        <v>12</v>
      </c>
      <c r="N1652" s="9" t="str">
        <f t="shared" ref="N1652:R1652" ca="1" si="8263">INDIRECT(ADDRESS($M1652+1,N$2,,,N$1))</f>
        <v>DON PERILO</v>
      </c>
      <c r="O1652" s="9" t="str">
        <f t="shared" ca="1" si="8263"/>
        <v>DPR</v>
      </c>
      <c r="P1652" s="9" t="str">
        <f t="shared" ca="1" si="8263"/>
        <v>AV CENTRAL, 665</v>
      </c>
      <c r="Q1652" s="9" t="str">
        <f t="shared" ca="1" si="8263"/>
        <v>CURITIBA</v>
      </c>
      <c r="R1652" s="9" t="str">
        <f t="shared" ca="1" si="8263"/>
        <v>PR</v>
      </c>
      <c r="S1652" s="40">
        <v>11</v>
      </c>
      <c r="T1652" s="9" t="str">
        <f t="shared" ref="T1652:Z1652" ca="1" si="8264">INDIRECT(ADDRESS($S1652+1,T$2,,,T$1))</f>
        <v>RIESLING RESERVA</v>
      </c>
      <c r="U1652" s="9" t="str">
        <f t="shared" ca="1" si="8264"/>
        <v>RISL_RS</v>
      </c>
      <c r="V1652" s="9" t="str">
        <f t="shared" ca="1" si="8264"/>
        <v>VINHO BRANCO</v>
      </c>
      <c r="W1652" s="9" t="str">
        <f t="shared" ca="1" si="8264"/>
        <v>12_BTL_0,75 l</v>
      </c>
      <c r="X1652" s="29">
        <f t="shared" ca="1" si="8264"/>
        <v>12</v>
      </c>
      <c r="Y1652" s="30">
        <f t="shared" ca="1" si="8264"/>
        <v>240</v>
      </c>
      <c r="Z1652" s="30">
        <f t="shared" ca="1" si="8264"/>
        <v>123</v>
      </c>
      <c r="AA1652" s="40">
        <v>6</v>
      </c>
      <c r="AB1652" s="9" t="str">
        <f t="shared" ref="AB1652:AE1652" ca="1" si="8265">INDIRECT(ADDRESS($AA1652+1,AB$2,,,AB$1))</f>
        <v>CENTRO NORTE</v>
      </c>
      <c r="AC1652" s="9" t="str">
        <f t="shared" ca="1" si="8265"/>
        <v>CN</v>
      </c>
      <c r="AD1652" s="9" t="str">
        <f t="shared" ca="1" si="8265"/>
        <v>GOIANIA</v>
      </c>
      <c r="AE1652" s="9" t="str">
        <f t="shared" ca="1" si="8265"/>
        <v>BRASIL</v>
      </c>
      <c r="AF1652" s="40">
        <v>9</v>
      </c>
      <c r="AG1652" s="9" t="str">
        <f t="shared" ref="AG1652:AL1652" ca="1" si="8266">INDIRECT(ADDRESS($AF1652+1,AG$2,,,AG$1))</f>
        <v>CARLOS JOSE</v>
      </c>
      <c r="AH1652" s="9" t="str">
        <f t="shared" ca="1" si="8266"/>
        <v>CJ</v>
      </c>
      <c r="AI1652" s="9">
        <f t="shared" ca="1" si="8266"/>
        <v>2177</v>
      </c>
      <c r="AJ1652" s="9" t="str">
        <f t="shared" ca="1" si="8266"/>
        <v>MENESES</v>
      </c>
      <c r="AK1652" s="9" t="str">
        <f t="shared" ca="1" si="8266"/>
        <v>BSB</v>
      </c>
      <c r="AL1652" s="9" t="str">
        <f t="shared" ca="1" si="8266"/>
        <v>BSB</v>
      </c>
      <c r="AM1652" s="52">
        <v>1</v>
      </c>
      <c r="AN1652" s="41">
        <v>6.9999999999999993E-3</v>
      </c>
      <c r="AO1652" s="42">
        <f t="shared" ca="1" si="24"/>
        <v>240</v>
      </c>
      <c r="AP1652" s="42">
        <f t="shared" ca="1" si="25"/>
        <v>123</v>
      </c>
      <c r="AQ1652" s="42">
        <f t="shared" ca="1" si="26"/>
        <v>238.32</v>
      </c>
    </row>
    <row r="1653" spans="1:43" ht="14">
      <c r="A1653" s="9">
        <f t="shared" si="18"/>
        <v>1652</v>
      </c>
      <c r="B1653" s="9">
        <v>840</v>
      </c>
      <c r="C1653" s="50">
        <v>43338</v>
      </c>
      <c r="D1653" s="39">
        <v>43341</v>
      </c>
      <c r="E1653" s="39">
        <v>43341</v>
      </c>
      <c r="F1653" s="40">
        <v>601</v>
      </c>
      <c r="G1653" s="7">
        <f t="shared" ref="G1653:L1653" ca="1" si="8267">INDIRECT(ADDRESS($F1653+1,G$2,,,G$1))</f>
        <v>43337</v>
      </c>
      <c r="H1653" s="27">
        <f t="shared" ca="1" si="8267"/>
        <v>43343</v>
      </c>
      <c r="I1653" s="9">
        <f t="shared" ca="1" si="8267"/>
        <v>7</v>
      </c>
      <c r="J1653" s="9">
        <f t="shared" ca="1" si="8267"/>
        <v>3</v>
      </c>
      <c r="K1653" s="28">
        <f t="shared" ca="1" si="8267"/>
        <v>43101</v>
      </c>
      <c r="L1653" s="9">
        <f t="shared" ca="1" si="8267"/>
        <v>7</v>
      </c>
      <c r="M1653" s="40">
        <v>23</v>
      </c>
      <c r="N1653" s="9" t="str">
        <f t="shared" ref="N1653:R1653" ca="1" si="8268">INDIRECT(ADDRESS($M1653+1,N$2,,,N$1))</f>
        <v>FOLHA DE UVA COMIDA LIBANESA</v>
      </c>
      <c r="O1653" s="9" t="str">
        <f t="shared" ca="1" si="8268"/>
        <v>FUCL</v>
      </c>
      <c r="P1653" s="9" t="str">
        <f t="shared" ca="1" si="8268"/>
        <v>AV. SÃO CAETANO</v>
      </c>
      <c r="Q1653" s="9" t="str">
        <f t="shared" ca="1" si="8268"/>
        <v>SÃO PAULO</v>
      </c>
      <c r="R1653" s="9" t="str">
        <f t="shared" ca="1" si="8268"/>
        <v>SP</v>
      </c>
      <c r="S1653" s="40">
        <v>13</v>
      </c>
      <c r="T1653" s="9" t="str">
        <f t="shared" ref="T1653:Z1653" ca="1" si="8269">INDIRECT(ADDRESS($S1653+1,T$2,,,T$1))</f>
        <v>CHARDONNAY RESERVA</v>
      </c>
      <c r="U1653" s="9" t="str">
        <f t="shared" ca="1" si="8269"/>
        <v>CHDN_RS</v>
      </c>
      <c r="V1653" s="9" t="str">
        <f t="shared" ca="1" si="8269"/>
        <v>VINHO BRANCO</v>
      </c>
      <c r="W1653" s="9" t="str">
        <f t="shared" ca="1" si="8269"/>
        <v>12_BTL_0,75 l</v>
      </c>
      <c r="X1653" s="29">
        <f t="shared" ca="1" si="8269"/>
        <v>12</v>
      </c>
      <c r="Y1653" s="30">
        <f t="shared" ca="1" si="8269"/>
        <v>198</v>
      </c>
      <c r="Z1653" s="30">
        <f t="shared" ca="1" si="8269"/>
        <v>99</v>
      </c>
      <c r="AA1653" s="40">
        <v>6</v>
      </c>
      <c r="AB1653" s="9" t="str">
        <f t="shared" ref="AB1653:AE1653" ca="1" si="8270">INDIRECT(ADDRESS($AA1653+1,AB$2,,,AB$1))</f>
        <v>CENTRO NORTE</v>
      </c>
      <c r="AC1653" s="9" t="str">
        <f t="shared" ca="1" si="8270"/>
        <v>CN</v>
      </c>
      <c r="AD1653" s="9" t="str">
        <f t="shared" ca="1" si="8270"/>
        <v>GOIANIA</v>
      </c>
      <c r="AE1653" s="9" t="str">
        <f t="shared" ca="1" si="8270"/>
        <v>BRASIL</v>
      </c>
      <c r="AF1653" s="40">
        <v>9</v>
      </c>
      <c r="AG1653" s="9" t="str">
        <f t="shared" ref="AG1653:AL1653" ca="1" si="8271">INDIRECT(ADDRESS($AF1653+1,AG$2,,,AG$1))</f>
        <v>CARLOS JOSE</v>
      </c>
      <c r="AH1653" s="9" t="str">
        <f t="shared" ca="1" si="8271"/>
        <v>CJ</v>
      </c>
      <c r="AI1653" s="9">
        <f t="shared" ca="1" si="8271"/>
        <v>2177</v>
      </c>
      <c r="AJ1653" s="9" t="str">
        <f t="shared" ca="1" si="8271"/>
        <v>MENESES</v>
      </c>
      <c r="AK1653" s="9" t="str">
        <f t="shared" ca="1" si="8271"/>
        <v>BSB</v>
      </c>
      <c r="AL1653" s="9" t="str">
        <f t="shared" ca="1" si="8271"/>
        <v>BSB</v>
      </c>
      <c r="AM1653" s="52">
        <v>2</v>
      </c>
      <c r="AN1653" s="41">
        <v>0</v>
      </c>
      <c r="AO1653" s="42">
        <f t="shared" ca="1" si="24"/>
        <v>396</v>
      </c>
      <c r="AP1653" s="42">
        <f t="shared" ca="1" si="25"/>
        <v>198</v>
      </c>
      <c r="AQ1653" s="42">
        <f t="shared" ca="1" si="26"/>
        <v>396</v>
      </c>
    </row>
    <row r="1654" spans="1:43" ht="14">
      <c r="A1654" s="9">
        <f t="shared" si="18"/>
        <v>1653</v>
      </c>
      <c r="B1654" s="9">
        <v>840</v>
      </c>
      <c r="C1654" s="50">
        <v>43338</v>
      </c>
      <c r="D1654" s="39">
        <v>43341</v>
      </c>
      <c r="E1654" s="39">
        <v>43341</v>
      </c>
      <c r="F1654" s="40">
        <v>601</v>
      </c>
      <c r="G1654" s="7">
        <f t="shared" ref="G1654:L1654" ca="1" si="8272">INDIRECT(ADDRESS($F1654+1,G$2,,,G$1))</f>
        <v>43337</v>
      </c>
      <c r="H1654" s="27">
        <f t="shared" ca="1" si="8272"/>
        <v>43343</v>
      </c>
      <c r="I1654" s="9">
        <f t="shared" ca="1" si="8272"/>
        <v>7</v>
      </c>
      <c r="J1654" s="9">
        <f t="shared" ca="1" si="8272"/>
        <v>3</v>
      </c>
      <c r="K1654" s="28">
        <f t="shared" ca="1" si="8272"/>
        <v>43101</v>
      </c>
      <c r="L1654" s="9">
        <f t="shared" ca="1" si="8272"/>
        <v>7</v>
      </c>
      <c r="M1654" s="40">
        <v>23</v>
      </c>
      <c r="N1654" s="9" t="str">
        <f t="shared" ref="N1654:R1654" ca="1" si="8273">INDIRECT(ADDRESS($M1654+1,N$2,,,N$1))</f>
        <v>FOLHA DE UVA COMIDA LIBANESA</v>
      </c>
      <c r="O1654" s="9" t="str">
        <f t="shared" ca="1" si="8273"/>
        <v>FUCL</v>
      </c>
      <c r="P1654" s="9" t="str">
        <f t="shared" ca="1" si="8273"/>
        <v>AV. SÃO CAETANO</v>
      </c>
      <c r="Q1654" s="9" t="str">
        <f t="shared" ca="1" si="8273"/>
        <v>SÃO PAULO</v>
      </c>
      <c r="R1654" s="9" t="str">
        <f t="shared" ca="1" si="8273"/>
        <v>SP</v>
      </c>
      <c r="S1654" s="40">
        <v>12</v>
      </c>
      <c r="T1654" s="9" t="str">
        <f t="shared" ref="T1654:Z1654" ca="1" si="8274">INDIRECT(ADDRESS($S1654+1,T$2,,,T$1))</f>
        <v>CHARDONNAY</v>
      </c>
      <c r="U1654" s="9" t="str">
        <f t="shared" ca="1" si="8274"/>
        <v>CHDN</v>
      </c>
      <c r="V1654" s="9" t="str">
        <f t="shared" ca="1" si="8274"/>
        <v>VINHO BRANCO</v>
      </c>
      <c r="W1654" s="9" t="str">
        <f t="shared" ca="1" si="8274"/>
        <v>12_BTL_0,75 l</v>
      </c>
      <c r="X1654" s="29">
        <f t="shared" ca="1" si="8274"/>
        <v>12</v>
      </c>
      <c r="Y1654" s="30">
        <f t="shared" ca="1" si="8274"/>
        <v>148</v>
      </c>
      <c r="Z1654" s="30">
        <f t="shared" ca="1" si="8274"/>
        <v>96</v>
      </c>
      <c r="AA1654" s="40">
        <v>4</v>
      </c>
      <c r="AB1654" s="9" t="str">
        <f t="shared" ref="AB1654:AE1654" ca="1" si="8275">INDIRECT(ADDRESS($AA1654+1,AB$2,,,AB$1))</f>
        <v>AGUA LIMPA</v>
      </c>
      <c r="AC1654" s="9" t="str">
        <f t="shared" ca="1" si="8275"/>
        <v>AL</v>
      </c>
      <c r="AD1654" s="9" t="str">
        <f t="shared" ca="1" si="8275"/>
        <v>BELORIZONTE</v>
      </c>
      <c r="AE1654" s="9" t="str">
        <f t="shared" ca="1" si="8275"/>
        <v>BRASIL</v>
      </c>
      <c r="AF1654" s="40">
        <v>9</v>
      </c>
      <c r="AG1654" s="9" t="str">
        <f t="shared" ref="AG1654:AL1654" ca="1" si="8276">INDIRECT(ADDRESS($AF1654+1,AG$2,,,AG$1))</f>
        <v>CARLOS JOSE</v>
      </c>
      <c r="AH1654" s="9" t="str">
        <f t="shared" ca="1" si="8276"/>
        <v>CJ</v>
      </c>
      <c r="AI1654" s="9">
        <f t="shared" ca="1" si="8276"/>
        <v>2177</v>
      </c>
      <c r="AJ1654" s="9" t="str">
        <f t="shared" ca="1" si="8276"/>
        <v>MENESES</v>
      </c>
      <c r="AK1654" s="9" t="str">
        <f t="shared" ca="1" si="8276"/>
        <v>BSB</v>
      </c>
      <c r="AL1654" s="9" t="str">
        <f t="shared" ca="1" si="8276"/>
        <v>BSB</v>
      </c>
      <c r="AM1654" s="52">
        <v>3</v>
      </c>
      <c r="AN1654" s="41">
        <v>5.0999999999999997E-2</v>
      </c>
      <c r="AO1654" s="42">
        <f t="shared" ca="1" si="24"/>
        <v>444</v>
      </c>
      <c r="AP1654" s="42">
        <f t="shared" ca="1" si="25"/>
        <v>288</v>
      </c>
      <c r="AQ1654" s="42">
        <f t="shared" ca="1" si="26"/>
        <v>421.35599999999999</v>
      </c>
    </row>
    <row r="1655" spans="1:43" ht="14">
      <c r="A1655" s="9">
        <f t="shared" si="18"/>
        <v>1654</v>
      </c>
      <c r="B1655" s="9">
        <v>840</v>
      </c>
      <c r="C1655" s="50">
        <v>43338</v>
      </c>
      <c r="D1655" s="39">
        <v>43341</v>
      </c>
      <c r="E1655" s="39">
        <v>43341</v>
      </c>
      <c r="F1655" s="40">
        <v>601</v>
      </c>
      <c r="G1655" s="7">
        <f t="shared" ref="G1655:L1655" ca="1" si="8277">INDIRECT(ADDRESS($F1655+1,G$2,,,G$1))</f>
        <v>43337</v>
      </c>
      <c r="H1655" s="27">
        <f t="shared" ca="1" si="8277"/>
        <v>43343</v>
      </c>
      <c r="I1655" s="9">
        <f t="shared" ca="1" si="8277"/>
        <v>7</v>
      </c>
      <c r="J1655" s="9">
        <f t="shared" ca="1" si="8277"/>
        <v>3</v>
      </c>
      <c r="K1655" s="28">
        <f t="shared" ca="1" si="8277"/>
        <v>43101</v>
      </c>
      <c r="L1655" s="9">
        <f t="shared" ca="1" si="8277"/>
        <v>7</v>
      </c>
      <c r="M1655" s="40">
        <v>23</v>
      </c>
      <c r="N1655" s="9" t="str">
        <f t="shared" ref="N1655:R1655" ca="1" si="8278">INDIRECT(ADDRESS($M1655+1,N$2,,,N$1))</f>
        <v>FOLHA DE UVA COMIDA LIBANESA</v>
      </c>
      <c r="O1655" s="9" t="str">
        <f t="shared" ca="1" si="8278"/>
        <v>FUCL</v>
      </c>
      <c r="P1655" s="9" t="str">
        <f t="shared" ca="1" si="8278"/>
        <v>AV. SÃO CAETANO</v>
      </c>
      <c r="Q1655" s="9" t="str">
        <f t="shared" ca="1" si="8278"/>
        <v>SÃO PAULO</v>
      </c>
      <c r="R1655" s="9" t="str">
        <f t="shared" ca="1" si="8278"/>
        <v>SP</v>
      </c>
      <c r="S1655" s="40">
        <v>20</v>
      </c>
      <c r="T1655" s="9" t="str">
        <f t="shared" ref="T1655:Z1655" ca="1" si="8279">INDIRECT(ADDRESS($S1655+1,T$2,,,T$1))</f>
        <v>MALBEC RESERVA</v>
      </c>
      <c r="U1655" s="9" t="str">
        <f t="shared" ca="1" si="8279"/>
        <v>MBC_RS</v>
      </c>
      <c r="V1655" s="9" t="str">
        <f t="shared" ca="1" si="8279"/>
        <v>VINHO TINTO</v>
      </c>
      <c r="W1655" s="9" t="str">
        <f t="shared" ca="1" si="8279"/>
        <v>12_BTL_0,75 l</v>
      </c>
      <c r="X1655" s="29">
        <f t="shared" ca="1" si="8279"/>
        <v>12</v>
      </c>
      <c r="Y1655" s="30">
        <f t="shared" ca="1" si="8279"/>
        <v>298</v>
      </c>
      <c r="Z1655" s="30">
        <f t="shared" ca="1" si="8279"/>
        <v>154</v>
      </c>
      <c r="AA1655" s="40">
        <v>5</v>
      </c>
      <c r="AB1655" s="9" t="str">
        <f t="shared" ref="AB1655:AE1655" ca="1" si="8280">INDIRECT(ADDRESS($AA1655+1,AB$2,,,AB$1))</f>
        <v>PARQUE SUL</v>
      </c>
      <c r="AC1655" s="9" t="str">
        <f t="shared" ca="1" si="8280"/>
        <v>PS</v>
      </c>
      <c r="AD1655" s="9" t="str">
        <f t="shared" ca="1" si="8280"/>
        <v>RIO DE JANEIRO</v>
      </c>
      <c r="AE1655" s="9" t="str">
        <f t="shared" ca="1" si="8280"/>
        <v>BRASIL</v>
      </c>
      <c r="AF1655" s="40">
        <v>9</v>
      </c>
      <c r="AG1655" s="9" t="str">
        <f t="shared" ref="AG1655:AL1655" ca="1" si="8281">INDIRECT(ADDRESS($AF1655+1,AG$2,,,AG$1))</f>
        <v>CARLOS JOSE</v>
      </c>
      <c r="AH1655" s="9" t="str">
        <f t="shared" ca="1" si="8281"/>
        <v>CJ</v>
      </c>
      <c r="AI1655" s="9">
        <f t="shared" ca="1" si="8281"/>
        <v>2177</v>
      </c>
      <c r="AJ1655" s="9" t="str">
        <f t="shared" ca="1" si="8281"/>
        <v>MENESES</v>
      </c>
      <c r="AK1655" s="9" t="str">
        <f t="shared" ca="1" si="8281"/>
        <v>BSB</v>
      </c>
      <c r="AL1655" s="9" t="str">
        <f t="shared" ca="1" si="8281"/>
        <v>BSB</v>
      </c>
      <c r="AM1655" s="52">
        <v>2</v>
      </c>
      <c r="AN1655" s="41">
        <v>8.0000000000000002E-3</v>
      </c>
      <c r="AO1655" s="42">
        <f t="shared" ca="1" si="24"/>
        <v>596</v>
      </c>
      <c r="AP1655" s="42">
        <f t="shared" ca="1" si="25"/>
        <v>308</v>
      </c>
      <c r="AQ1655" s="42">
        <f t="shared" ca="1" si="26"/>
        <v>591.23199999999997</v>
      </c>
    </row>
    <row r="1656" spans="1:43" ht="14">
      <c r="A1656" s="9">
        <f t="shared" si="18"/>
        <v>1655</v>
      </c>
      <c r="B1656" s="9">
        <v>840</v>
      </c>
      <c r="C1656" s="50">
        <v>43338</v>
      </c>
      <c r="D1656" s="39">
        <v>43341</v>
      </c>
      <c r="E1656" s="39">
        <v>43341</v>
      </c>
      <c r="F1656" s="40">
        <v>601</v>
      </c>
      <c r="G1656" s="7">
        <f t="shared" ref="G1656:L1656" ca="1" si="8282">INDIRECT(ADDRESS($F1656+1,G$2,,,G$1))</f>
        <v>43337</v>
      </c>
      <c r="H1656" s="27">
        <f t="shared" ca="1" si="8282"/>
        <v>43343</v>
      </c>
      <c r="I1656" s="9">
        <f t="shared" ca="1" si="8282"/>
        <v>7</v>
      </c>
      <c r="J1656" s="9">
        <f t="shared" ca="1" si="8282"/>
        <v>3</v>
      </c>
      <c r="K1656" s="28">
        <f t="shared" ca="1" si="8282"/>
        <v>43101</v>
      </c>
      <c r="L1656" s="9">
        <f t="shared" ca="1" si="8282"/>
        <v>7</v>
      </c>
      <c r="M1656" s="40">
        <v>23</v>
      </c>
      <c r="N1656" s="9" t="str">
        <f t="shared" ref="N1656:R1656" ca="1" si="8283">INDIRECT(ADDRESS($M1656+1,N$2,,,N$1))</f>
        <v>FOLHA DE UVA COMIDA LIBANESA</v>
      </c>
      <c r="O1656" s="9" t="str">
        <f t="shared" ca="1" si="8283"/>
        <v>FUCL</v>
      </c>
      <c r="P1656" s="9" t="str">
        <f t="shared" ca="1" si="8283"/>
        <v>AV. SÃO CAETANO</v>
      </c>
      <c r="Q1656" s="9" t="str">
        <f t="shared" ca="1" si="8283"/>
        <v>SÃO PAULO</v>
      </c>
      <c r="R1656" s="9" t="str">
        <f t="shared" ca="1" si="8283"/>
        <v>SP</v>
      </c>
      <c r="S1656" s="40">
        <v>21</v>
      </c>
      <c r="T1656" s="9" t="str">
        <f t="shared" ref="T1656:Z1656" ca="1" si="8284">INDIRECT(ADDRESS($S1656+1,T$2,,,T$1))</f>
        <v>TINTO DE MESA</v>
      </c>
      <c r="U1656" s="9" t="str">
        <f t="shared" ca="1" si="8284"/>
        <v>TNT_MS_E</v>
      </c>
      <c r="V1656" s="9" t="str">
        <f t="shared" ca="1" si="8284"/>
        <v>VINHO TINTO</v>
      </c>
      <c r="W1656" s="9" t="str">
        <f t="shared" ca="1" si="8284"/>
        <v>4_TPK_2,0 l</v>
      </c>
      <c r="X1656" s="29">
        <f t="shared" ca="1" si="8284"/>
        <v>4</v>
      </c>
      <c r="Y1656" s="30">
        <f t="shared" ca="1" si="8284"/>
        <v>101</v>
      </c>
      <c r="Z1656" s="30">
        <f t="shared" ca="1" si="8284"/>
        <v>61</v>
      </c>
      <c r="AA1656" s="40">
        <v>1</v>
      </c>
      <c r="AB1656" s="9" t="str">
        <f t="shared" ref="AB1656:AE1656" ca="1" si="8285">INDIRECT(ADDRESS($AA1656+1,AB$2,,,AB$1))</f>
        <v>CAMPO BELO</v>
      </c>
      <c r="AC1656" s="9" t="str">
        <f t="shared" ca="1" si="8285"/>
        <v>CB</v>
      </c>
      <c r="AD1656" s="9" t="str">
        <f t="shared" ca="1" si="8285"/>
        <v>SÃO PAULO</v>
      </c>
      <c r="AE1656" s="9" t="str">
        <f t="shared" ca="1" si="8285"/>
        <v>BRASIL</v>
      </c>
      <c r="AF1656" s="40">
        <v>11</v>
      </c>
      <c r="AG1656" s="9" t="str">
        <f t="shared" ref="AG1656:AL1656" ca="1" si="8286">INDIRECT(ADDRESS($AF1656+1,AG$2,,,AG$1))</f>
        <v>DEBORA CALIXTO</v>
      </c>
      <c r="AH1656" s="9" t="str">
        <f t="shared" ca="1" si="8286"/>
        <v>DC</v>
      </c>
      <c r="AI1656" s="9">
        <f t="shared" ca="1" si="8286"/>
        <v>2188</v>
      </c>
      <c r="AJ1656" s="9" t="str">
        <f t="shared" ca="1" si="8286"/>
        <v>ANTÔNIO</v>
      </c>
      <c r="AK1656" s="9" t="str">
        <f t="shared" ca="1" si="8286"/>
        <v>SPAULO</v>
      </c>
      <c r="AL1656" s="9" t="str">
        <f t="shared" ca="1" si="8286"/>
        <v>SPAULO</v>
      </c>
      <c r="AM1656" s="52">
        <v>3</v>
      </c>
      <c r="AN1656" s="41">
        <v>2E-3</v>
      </c>
      <c r="AO1656" s="42">
        <f t="shared" ca="1" si="24"/>
        <v>303</v>
      </c>
      <c r="AP1656" s="42">
        <f t="shared" ca="1" si="25"/>
        <v>183</v>
      </c>
      <c r="AQ1656" s="42">
        <f t="shared" ca="1" si="26"/>
        <v>302.39400000000001</v>
      </c>
    </row>
    <row r="1657" spans="1:43" ht="14">
      <c r="A1657" s="9">
        <f t="shared" si="18"/>
        <v>1656</v>
      </c>
      <c r="B1657" s="9">
        <v>840</v>
      </c>
      <c r="C1657" s="50">
        <v>43338</v>
      </c>
      <c r="D1657" s="39">
        <v>43341</v>
      </c>
      <c r="E1657" s="39">
        <v>43341</v>
      </c>
      <c r="F1657" s="40">
        <v>601</v>
      </c>
      <c r="G1657" s="7">
        <f t="shared" ref="G1657:L1657" ca="1" si="8287">INDIRECT(ADDRESS($F1657+1,G$2,,,G$1))</f>
        <v>43337</v>
      </c>
      <c r="H1657" s="27">
        <f t="shared" ca="1" si="8287"/>
        <v>43343</v>
      </c>
      <c r="I1657" s="9">
        <f t="shared" ca="1" si="8287"/>
        <v>7</v>
      </c>
      <c r="J1657" s="9">
        <f t="shared" ca="1" si="8287"/>
        <v>3</v>
      </c>
      <c r="K1657" s="28">
        <f t="shared" ca="1" si="8287"/>
        <v>43101</v>
      </c>
      <c r="L1657" s="9">
        <f t="shared" ca="1" si="8287"/>
        <v>7</v>
      </c>
      <c r="M1657" s="40">
        <v>23</v>
      </c>
      <c r="N1657" s="9" t="str">
        <f t="shared" ref="N1657:R1657" ca="1" si="8288">INDIRECT(ADDRESS($M1657+1,N$2,,,N$1))</f>
        <v>FOLHA DE UVA COMIDA LIBANESA</v>
      </c>
      <c r="O1657" s="9" t="str">
        <f t="shared" ca="1" si="8288"/>
        <v>FUCL</v>
      </c>
      <c r="P1657" s="9" t="str">
        <f t="shared" ca="1" si="8288"/>
        <v>AV. SÃO CAETANO</v>
      </c>
      <c r="Q1657" s="9" t="str">
        <f t="shared" ca="1" si="8288"/>
        <v>SÃO PAULO</v>
      </c>
      <c r="R1657" s="9" t="str">
        <f t="shared" ca="1" si="8288"/>
        <v>SP</v>
      </c>
      <c r="S1657" s="40">
        <v>24</v>
      </c>
      <c r="T1657" s="9" t="str">
        <f t="shared" ref="T1657:Z1657" ca="1" si="8289">INDIRECT(ADDRESS($S1657+1,T$2,,,T$1))</f>
        <v>CARMENERE</v>
      </c>
      <c r="U1657" s="9" t="str">
        <f t="shared" ca="1" si="8289"/>
        <v>CRMN_E</v>
      </c>
      <c r="V1657" s="9" t="str">
        <f t="shared" ca="1" si="8289"/>
        <v>VINHO TINTO</v>
      </c>
      <c r="W1657" s="9" t="str">
        <f t="shared" ca="1" si="8289"/>
        <v>4_TPK_2,0 l</v>
      </c>
      <c r="X1657" s="29">
        <f t="shared" ca="1" si="8289"/>
        <v>4</v>
      </c>
      <c r="Y1657" s="30">
        <f t="shared" ca="1" si="8289"/>
        <v>123</v>
      </c>
      <c r="Z1657" s="30">
        <f t="shared" ca="1" si="8289"/>
        <v>12</v>
      </c>
      <c r="AA1657" s="40">
        <v>2</v>
      </c>
      <c r="AB1657" s="9" t="str">
        <f t="shared" ref="AB1657:AE1657" ca="1" si="8290">INDIRECT(ADDRESS($AA1657+1,AB$2,,,AB$1))</f>
        <v>MARTE</v>
      </c>
      <c r="AC1657" s="9" t="str">
        <f t="shared" ca="1" si="8290"/>
        <v>MT</v>
      </c>
      <c r="AD1657" s="9" t="str">
        <f t="shared" ca="1" si="8290"/>
        <v>CURITIBA</v>
      </c>
      <c r="AE1657" s="9" t="str">
        <f t="shared" ca="1" si="8290"/>
        <v>BRASIL</v>
      </c>
      <c r="AF1657" s="40">
        <v>11</v>
      </c>
      <c r="AG1657" s="9" t="str">
        <f t="shared" ref="AG1657:AL1657" ca="1" si="8291">INDIRECT(ADDRESS($AF1657+1,AG$2,,,AG$1))</f>
        <v>DEBORA CALIXTO</v>
      </c>
      <c r="AH1657" s="9" t="str">
        <f t="shared" ca="1" si="8291"/>
        <v>DC</v>
      </c>
      <c r="AI1657" s="9">
        <f t="shared" ca="1" si="8291"/>
        <v>2188</v>
      </c>
      <c r="AJ1657" s="9" t="str">
        <f t="shared" ca="1" si="8291"/>
        <v>ANTÔNIO</v>
      </c>
      <c r="AK1657" s="9" t="str">
        <f t="shared" ca="1" si="8291"/>
        <v>SPAULO</v>
      </c>
      <c r="AL1657" s="9" t="str">
        <f t="shared" ca="1" si="8291"/>
        <v>SPAULO</v>
      </c>
      <c r="AM1657" s="52">
        <v>3</v>
      </c>
      <c r="AN1657" s="41">
        <v>1.8000000000000002E-2</v>
      </c>
      <c r="AO1657" s="42">
        <f t="shared" ca="1" si="24"/>
        <v>369</v>
      </c>
      <c r="AP1657" s="42">
        <f t="shared" ca="1" si="25"/>
        <v>36</v>
      </c>
      <c r="AQ1657" s="42">
        <f t="shared" ca="1" si="26"/>
        <v>362.358</v>
      </c>
    </row>
    <row r="1658" spans="1:43" ht="14">
      <c r="A1658" s="9">
        <f t="shared" si="18"/>
        <v>1657</v>
      </c>
      <c r="B1658" s="9">
        <v>841</v>
      </c>
      <c r="C1658" s="50">
        <v>43340</v>
      </c>
      <c r="D1658" s="39">
        <v>43344</v>
      </c>
      <c r="E1658" s="39">
        <v>43344</v>
      </c>
      <c r="F1658" s="40">
        <v>601</v>
      </c>
      <c r="G1658" s="7">
        <f t="shared" ref="G1658:L1658" ca="1" si="8292">INDIRECT(ADDRESS($F1658+1,G$2,,,G$1))</f>
        <v>43337</v>
      </c>
      <c r="H1658" s="27">
        <f t="shared" ca="1" si="8292"/>
        <v>43343</v>
      </c>
      <c r="I1658" s="9">
        <f t="shared" ca="1" si="8292"/>
        <v>7</v>
      </c>
      <c r="J1658" s="9">
        <f t="shared" ca="1" si="8292"/>
        <v>3</v>
      </c>
      <c r="K1658" s="28">
        <f t="shared" ca="1" si="8292"/>
        <v>43101</v>
      </c>
      <c r="L1658" s="9">
        <f t="shared" ca="1" si="8292"/>
        <v>7</v>
      </c>
      <c r="M1658" s="40">
        <v>15</v>
      </c>
      <c r="N1658" s="9" t="str">
        <f t="shared" ref="N1658:R1658" ca="1" si="8293">INDIRECT(ADDRESS($M1658+1,N$2,,,N$1))</f>
        <v>GOURMELANDIA</v>
      </c>
      <c r="O1658" s="9" t="str">
        <f t="shared" ca="1" si="8293"/>
        <v>GML</v>
      </c>
      <c r="P1658" s="9" t="str">
        <f t="shared" ca="1" si="8293"/>
        <v>PRAÇA 15</v>
      </c>
      <c r="Q1658" s="9" t="str">
        <f t="shared" ca="1" si="8293"/>
        <v>CURITIBA</v>
      </c>
      <c r="R1658" s="9" t="str">
        <f t="shared" ca="1" si="8293"/>
        <v>PR</v>
      </c>
      <c r="S1658" s="40">
        <v>16</v>
      </c>
      <c r="T1658" s="9" t="str">
        <f t="shared" ref="T1658:Z1658" ca="1" si="8294">INDIRECT(ADDRESS($S1658+1,T$2,,,T$1))</f>
        <v>ESPUMANTE DEMI-SEC</v>
      </c>
      <c r="U1658" s="9" t="str">
        <f t="shared" ca="1" si="8294"/>
        <v>ES_DS</v>
      </c>
      <c r="V1658" s="9" t="str">
        <f t="shared" ca="1" si="8294"/>
        <v>ESPUMANTE</v>
      </c>
      <c r="W1658" s="9" t="str">
        <f t="shared" ca="1" si="8294"/>
        <v>12_BTL_0,75 l</v>
      </c>
      <c r="X1658" s="29">
        <f t="shared" ca="1" si="8294"/>
        <v>12</v>
      </c>
      <c r="Y1658" s="30">
        <f t="shared" ca="1" si="8294"/>
        <v>223</v>
      </c>
      <c r="Z1658" s="30">
        <f t="shared" ca="1" si="8294"/>
        <v>111</v>
      </c>
      <c r="AA1658" s="40">
        <v>1</v>
      </c>
      <c r="AB1658" s="9" t="str">
        <f t="shared" ref="AB1658:AE1658" ca="1" si="8295">INDIRECT(ADDRESS($AA1658+1,AB$2,,,AB$1))</f>
        <v>CAMPO BELO</v>
      </c>
      <c r="AC1658" s="9" t="str">
        <f t="shared" ca="1" si="8295"/>
        <v>CB</v>
      </c>
      <c r="AD1658" s="9" t="str">
        <f t="shared" ca="1" si="8295"/>
        <v>SÃO PAULO</v>
      </c>
      <c r="AE1658" s="9" t="str">
        <f t="shared" ca="1" si="8295"/>
        <v>BRASIL</v>
      </c>
      <c r="AF1658" s="40">
        <v>12</v>
      </c>
      <c r="AG1658" s="9" t="str">
        <f t="shared" ref="AG1658:AL1658" ca="1" si="8296">INDIRECT(ADDRESS($AF1658+1,AG$2,,,AG$1))</f>
        <v>LARISSA GAYER</v>
      </c>
      <c r="AH1658" s="9" t="str">
        <f t="shared" ca="1" si="8296"/>
        <v>LG</v>
      </c>
      <c r="AI1658" s="9">
        <f t="shared" ca="1" si="8296"/>
        <v>2222</v>
      </c>
      <c r="AJ1658" s="9" t="str">
        <f t="shared" ca="1" si="8296"/>
        <v>ANTÔNIO</v>
      </c>
      <c r="AK1658" s="9" t="str">
        <f t="shared" ca="1" si="8296"/>
        <v>SPAULO</v>
      </c>
      <c r="AL1658" s="9" t="str">
        <f t="shared" ca="1" si="8296"/>
        <v>SPAULO</v>
      </c>
      <c r="AM1658" s="52">
        <v>2</v>
      </c>
      <c r="AN1658" s="41">
        <v>2E-3</v>
      </c>
      <c r="AO1658" s="42">
        <f t="shared" ca="1" si="24"/>
        <v>446</v>
      </c>
      <c r="AP1658" s="42">
        <f t="shared" ca="1" si="25"/>
        <v>222</v>
      </c>
      <c r="AQ1658" s="42">
        <f t="shared" ca="1" si="26"/>
        <v>445.108</v>
      </c>
    </row>
    <row r="1659" spans="1:43" ht="14">
      <c r="A1659" s="9">
        <f t="shared" si="18"/>
        <v>1658</v>
      </c>
      <c r="B1659" s="9">
        <v>842</v>
      </c>
      <c r="C1659" s="50">
        <v>43338</v>
      </c>
      <c r="D1659" s="39">
        <v>43342</v>
      </c>
      <c r="E1659" s="39">
        <v>43342</v>
      </c>
      <c r="F1659" s="40">
        <v>601</v>
      </c>
      <c r="G1659" s="7">
        <f t="shared" ref="G1659:L1659" ca="1" si="8297">INDIRECT(ADDRESS($F1659+1,G$2,,,G$1))</f>
        <v>43337</v>
      </c>
      <c r="H1659" s="27">
        <f t="shared" ca="1" si="8297"/>
        <v>43343</v>
      </c>
      <c r="I1659" s="9">
        <f t="shared" ca="1" si="8297"/>
        <v>7</v>
      </c>
      <c r="J1659" s="9">
        <f t="shared" ca="1" si="8297"/>
        <v>3</v>
      </c>
      <c r="K1659" s="28">
        <f t="shared" ca="1" si="8297"/>
        <v>43101</v>
      </c>
      <c r="L1659" s="9">
        <f t="shared" ca="1" si="8297"/>
        <v>7</v>
      </c>
      <c r="M1659" s="40">
        <v>28</v>
      </c>
      <c r="N1659" s="9" t="str">
        <f t="shared" ref="N1659:R1659" ca="1" si="8298">INDIRECT(ADDRESS($M1659+1,N$2,,,N$1))</f>
        <v>ZEBU STEAK HOUSE</v>
      </c>
      <c r="O1659" s="9" t="str">
        <f t="shared" ca="1" si="8298"/>
        <v>ZSH</v>
      </c>
      <c r="P1659" s="9" t="str">
        <f t="shared" ca="1" si="8298"/>
        <v>RUA BARRIGA VERDE, 56</v>
      </c>
      <c r="Q1659" s="9" t="str">
        <f t="shared" ca="1" si="8298"/>
        <v>PORTO ALEGRE</v>
      </c>
      <c r="R1659" s="9" t="str">
        <f t="shared" ca="1" si="8298"/>
        <v>RS</v>
      </c>
      <c r="S1659" s="40">
        <v>18</v>
      </c>
      <c r="T1659" s="9" t="str">
        <f t="shared" ref="T1659:Z1659" ca="1" si="8299">INDIRECT(ADDRESS($S1659+1,T$2,,,T$1))</f>
        <v>ESPUMANTE ROSE</v>
      </c>
      <c r="U1659" s="9" t="str">
        <f t="shared" ca="1" si="8299"/>
        <v>ES_RSE</v>
      </c>
      <c r="V1659" s="9" t="str">
        <f t="shared" ca="1" si="8299"/>
        <v>ESPUMANTE</v>
      </c>
      <c r="W1659" s="9" t="str">
        <f t="shared" ca="1" si="8299"/>
        <v>12_BTL_0,75 l</v>
      </c>
      <c r="X1659" s="29">
        <f t="shared" ca="1" si="8299"/>
        <v>12</v>
      </c>
      <c r="Y1659" s="30">
        <f t="shared" ca="1" si="8299"/>
        <v>223</v>
      </c>
      <c r="Z1659" s="30">
        <f t="shared" ca="1" si="8299"/>
        <v>114</v>
      </c>
      <c r="AA1659" s="40">
        <v>5</v>
      </c>
      <c r="AB1659" s="9" t="str">
        <f t="shared" ref="AB1659:AE1659" ca="1" si="8300">INDIRECT(ADDRESS($AA1659+1,AB$2,,,AB$1))</f>
        <v>PARQUE SUL</v>
      </c>
      <c r="AC1659" s="9" t="str">
        <f t="shared" ca="1" si="8300"/>
        <v>PS</v>
      </c>
      <c r="AD1659" s="9" t="str">
        <f t="shared" ca="1" si="8300"/>
        <v>RIO DE JANEIRO</v>
      </c>
      <c r="AE1659" s="9" t="str">
        <f t="shared" ca="1" si="8300"/>
        <v>BRASIL</v>
      </c>
      <c r="AF1659" s="40">
        <v>12</v>
      </c>
      <c r="AG1659" s="9" t="str">
        <f t="shared" ref="AG1659:AL1659" ca="1" si="8301">INDIRECT(ADDRESS($AF1659+1,AG$2,,,AG$1))</f>
        <v>LARISSA GAYER</v>
      </c>
      <c r="AH1659" s="9" t="str">
        <f t="shared" ca="1" si="8301"/>
        <v>LG</v>
      </c>
      <c r="AI1659" s="9">
        <f t="shared" ca="1" si="8301"/>
        <v>2222</v>
      </c>
      <c r="AJ1659" s="9" t="str">
        <f t="shared" ca="1" si="8301"/>
        <v>ANTÔNIO</v>
      </c>
      <c r="AK1659" s="9" t="str">
        <f t="shared" ca="1" si="8301"/>
        <v>SPAULO</v>
      </c>
      <c r="AL1659" s="9" t="str">
        <f t="shared" ca="1" si="8301"/>
        <v>SPAULO</v>
      </c>
      <c r="AM1659" s="52">
        <v>2</v>
      </c>
      <c r="AN1659" s="41">
        <v>7.2999999999999995E-2</v>
      </c>
      <c r="AO1659" s="42">
        <f t="shared" ca="1" si="24"/>
        <v>446</v>
      </c>
      <c r="AP1659" s="42">
        <f t="shared" ca="1" si="25"/>
        <v>228</v>
      </c>
      <c r="AQ1659" s="42">
        <f t="shared" ca="1" si="26"/>
        <v>413.44200000000001</v>
      </c>
    </row>
    <row r="1660" spans="1:43" ht="14">
      <c r="A1660" s="9">
        <f t="shared" si="18"/>
        <v>1659</v>
      </c>
      <c r="B1660" s="9">
        <v>843</v>
      </c>
      <c r="C1660" s="50">
        <v>43339</v>
      </c>
      <c r="D1660" s="39">
        <v>43342</v>
      </c>
      <c r="E1660" s="39">
        <v>43343</v>
      </c>
      <c r="F1660" s="40">
        <v>602</v>
      </c>
      <c r="G1660" s="7">
        <f t="shared" ref="G1660:L1660" ca="1" si="8302">INDIRECT(ADDRESS($F1660+1,G$2,,,G$1))</f>
        <v>43338</v>
      </c>
      <c r="H1660" s="27">
        <f t="shared" ca="1" si="8302"/>
        <v>43343</v>
      </c>
      <c r="I1660" s="9">
        <f t="shared" ca="1" si="8302"/>
        <v>1</v>
      </c>
      <c r="J1660" s="9">
        <f t="shared" ca="1" si="8302"/>
        <v>3</v>
      </c>
      <c r="K1660" s="28">
        <f t="shared" ca="1" si="8302"/>
        <v>43101</v>
      </c>
      <c r="L1660" s="9">
        <f t="shared" ca="1" si="8302"/>
        <v>1</v>
      </c>
      <c r="M1660" s="40">
        <v>20</v>
      </c>
      <c r="N1660" s="9" t="str">
        <f t="shared" ref="N1660:R1660" ca="1" si="8303">INDIRECT(ADDRESS($M1660+1,N$2,,,N$1))</f>
        <v>NANI RESTAURANTE</v>
      </c>
      <c r="O1660" s="9" t="str">
        <f t="shared" ca="1" si="8303"/>
        <v>NNR</v>
      </c>
      <c r="P1660" s="9" t="str">
        <f t="shared" ca="1" si="8303"/>
        <v>RUA 9 DE JULHO</v>
      </c>
      <c r="Q1660" s="9" t="str">
        <f t="shared" ca="1" si="8303"/>
        <v>SÃO PAULO</v>
      </c>
      <c r="R1660" s="9" t="str">
        <f t="shared" ca="1" si="8303"/>
        <v>SP</v>
      </c>
      <c r="S1660" s="40">
        <v>9</v>
      </c>
      <c r="T1660" s="9" t="str">
        <f t="shared" ref="T1660:Z1660" ca="1" si="8304">INDIRECT(ADDRESS($S1660+1,T$2,,,T$1))</f>
        <v>SAUVIGNON BLANC RESERVA</v>
      </c>
      <c r="U1660" s="9" t="str">
        <f t="shared" ca="1" si="8304"/>
        <v>SAVN_BL_RS</v>
      </c>
      <c r="V1660" s="9" t="str">
        <f t="shared" ca="1" si="8304"/>
        <v>VINHO BRANCO</v>
      </c>
      <c r="W1660" s="9" t="str">
        <f t="shared" ca="1" si="8304"/>
        <v>12_BTL_0,75 l</v>
      </c>
      <c r="X1660" s="29">
        <f t="shared" ca="1" si="8304"/>
        <v>12</v>
      </c>
      <c r="Y1660" s="30">
        <f t="shared" ca="1" si="8304"/>
        <v>198</v>
      </c>
      <c r="Z1660" s="30">
        <f t="shared" ca="1" si="8304"/>
        <v>121</v>
      </c>
      <c r="AA1660" s="40">
        <v>5</v>
      </c>
      <c r="AB1660" s="9" t="str">
        <f t="shared" ref="AB1660:AE1660" ca="1" si="8305">INDIRECT(ADDRESS($AA1660+1,AB$2,,,AB$1))</f>
        <v>PARQUE SUL</v>
      </c>
      <c r="AC1660" s="9" t="str">
        <f t="shared" ca="1" si="8305"/>
        <v>PS</v>
      </c>
      <c r="AD1660" s="9" t="str">
        <f t="shared" ca="1" si="8305"/>
        <v>RIO DE JANEIRO</v>
      </c>
      <c r="AE1660" s="9" t="str">
        <f t="shared" ca="1" si="8305"/>
        <v>BRASIL</v>
      </c>
      <c r="AF1660" s="40">
        <v>12</v>
      </c>
      <c r="AG1660" s="9" t="str">
        <f t="shared" ref="AG1660:AL1660" ca="1" si="8306">INDIRECT(ADDRESS($AF1660+1,AG$2,,,AG$1))</f>
        <v>LARISSA GAYER</v>
      </c>
      <c r="AH1660" s="9" t="str">
        <f t="shared" ca="1" si="8306"/>
        <v>LG</v>
      </c>
      <c r="AI1660" s="9">
        <f t="shared" ca="1" si="8306"/>
        <v>2222</v>
      </c>
      <c r="AJ1660" s="9" t="str">
        <f t="shared" ca="1" si="8306"/>
        <v>ANTÔNIO</v>
      </c>
      <c r="AK1660" s="9" t="str">
        <f t="shared" ca="1" si="8306"/>
        <v>SPAULO</v>
      </c>
      <c r="AL1660" s="9" t="str">
        <f t="shared" ca="1" si="8306"/>
        <v>SPAULO</v>
      </c>
      <c r="AM1660" s="52">
        <v>2</v>
      </c>
      <c r="AN1660" s="41">
        <v>0.05</v>
      </c>
      <c r="AO1660" s="42">
        <f t="shared" ca="1" si="24"/>
        <v>396</v>
      </c>
      <c r="AP1660" s="42">
        <f t="shared" ca="1" si="25"/>
        <v>242</v>
      </c>
      <c r="AQ1660" s="42">
        <f t="shared" ca="1" si="26"/>
        <v>376.2</v>
      </c>
    </row>
    <row r="1661" spans="1:43" ht="14">
      <c r="A1661" s="9">
        <f t="shared" si="18"/>
        <v>1660</v>
      </c>
      <c r="B1661" s="9">
        <v>844</v>
      </c>
      <c r="C1661" s="50">
        <v>43343</v>
      </c>
      <c r="D1661" s="39">
        <v>43349</v>
      </c>
      <c r="E1661" s="39">
        <v>43347</v>
      </c>
      <c r="F1661" s="40">
        <v>603</v>
      </c>
      <c r="G1661" s="7">
        <f t="shared" ref="G1661:L1661" ca="1" si="8307">INDIRECT(ADDRESS($F1661+1,G$2,,,G$1))</f>
        <v>43339</v>
      </c>
      <c r="H1661" s="27">
        <f t="shared" ca="1" si="8307"/>
        <v>43343</v>
      </c>
      <c r="I1661" s="9">
        <f t="shared" ca="1" si="8307"/>
        <v>2</v>
      </c>
      <c r="J1661" s="9">
        <f t="shared" ca="1" si="8307"/>
        <v>3</v>
      </c>
      <c r="K1661" s="28">
        <f t="shared" ca="1" si="8307"/>
        <v>43101</v>
      </c>
      <c r="L1661" s="9">
        <f t="shared" ca="1" si="8307"/>
        <v>2</v>
      </c>
      <c r="M1661" s="40">
        <v>37</v>
      </c>
      <c r="N1661" s="9" t="str">
        <f t="shared" ref="N1661:R1661" ca="1" si="8308">INDIRECT(ADDRESS($M1661+1,N$2,,,N$1))</f>
        <v>FOGO NO CHÃO CHURRASCARIA</v>
      </c>
      <c r="O1661" s="9" t="str">
        <f t="shared" ca="1" si="8308"/>
        <v>FNCC</v>
      </c>
      <c r="P1661" s="9" t="str">
        <f t="shared" ca="1" si="8308"/>
        <v>RUA DA CARNE, 11</v>
      </c>
      <c r="Q1661" s="9" t="str">
        <f t="shared" ca="1" si="8308"/>
        <v>SÃO PAULO</v>
      </c>
      <c r="R1661" s="9" t="str">
        <f t="shared" ca="1" si="8308"/>
        <v>SP</v>
      </c>
      <c r="S1661" s="40">
        <v>23</v>
      </c>
      <c r="T1661" s="9" t="str">
        <f t="shared" ref="T1661:Z1661" ca="1" si="8309">INDIRECT(ADDRESS($S1661+1,T$2,,,T$1))</f>
        <v>TINTO SECO</v>
      </c>
      <c r="U1661" s="9" t="str">
        <f t="shared" ca="1" si="8309"/>
        <v>TNT_SC_E</v>
      </c>
      <c r="V1661" s="9" t="str">
        <f t="shared" ca="1" si="8309"/>
        <v>VINHO TINTO</v>
      </c>
      <c r="W1661" s="9" t="str">
        <f t="shared" ca="1" si="8309"/>
        <v>4_TPK_2,0 l</v>
      </c>
      <c r="X1661" s="29">
        <f t="shared" ca="1" si="8309"/>
        <v>4</v>
      </c>
      <c r="Y1661" s="30">
        <f t="shared" ca="1" si="8309"/>
        <v>104</v>
      </c>
      <c r="Z1661" s="30">
        <f t="shared" ca="1" si="8309"/>
        <v>62</v>
      </c>
      <c r="AA1661" s="40">
        <v>3</v>
      </c>
      <c r="AB1661" s="9" t="str">
        <f t="shared" ref="AB1661:AE1661" ca="1" si="8310">INDIRECT(ADDRESS($AA1661+1,AB$2,,,AB$1))</f>
        <v>AGUIA</v>
      </c>
      <c r="AC1661" s="9" t="str">
        <f t="shared" ca="1" si="8310"/>
        <v>AG</v>
      </c>
      <c r="AD1661" s="9" t="str">
        <f t="shared" ca="1" si="8310"/>
        <v>PORTO ALEGRE</v>
      </c>
      <c r="AE1661" s="9" t="str">
        <f t="shared" ca="1" si="8310"/>
        <v>BRASIL</v>
      </c>
      <c r="AF1661" s="40">
        <v>10</v>
      </c>
      <c r="AG1661" s="9" t="str">
        <f t="shared" ref="AG1661:AL1661" ca="1" si="8311">INDIRECT(ADDRESS($AF1661+1,AG$2,,,AG$1))</f>
        <v>MIGUEL FREITAS</v>
      </c>
      <c r="AH1661" s="9" t="str">
        <f t="shared" ca="1" si="8311"/>
        <v>MF</v>
      </c>
      <c r="AI1661" s="9">
        <f t="shared" ca="1" si="8311"/>
        <v>2201</v>
      </c>
      <c r="AJ1661" s="9" t="str">
        <f t="shared" ca="1" si="8311"/>
        <v>ANTÔNIO</v>
      </c>
      <c r="AK1661" s="9" t="str">
        <f t="shared" ca="1" si="8311"/>
        <v>SPAULO</v>
      </c>
      <c r="AL1661" s="9" t="str">
        <f t="shared" ca="1" si="8311"/>
        <v>SPAULO</v>
      </c>
      <c r="AM1661" s="52">
        <v>3</v>
      </c>
      <c r="AN1661" s="41">
        <v>9.5000000000000001E-2</v>
      </c>
      <c r="AO1661" s="42">
        <f t="shared" ca="1" si="24"/>
        <v>312</v>
      </c>
      <c r="AP1661" s="42">
        <f t="shared" ca="1" si="25"/>
        <v>186</v>
      </c>
      <c r="AQ1661" s="42">
        <f t="shared" ca="1" si="26"/>
        <v>282.36</v>
      </c>
    </row>
    <row r="1662" spans="1:43" ht="14">
      <c r="A1662" s="9">
        <f t="shared" si="18"/>
        <v>1661</v>
      </c>
      <c r="B1662" s="9">
        <v>844</v>
      </c>
      <c r="C1662" s="50">
        <v>43343</v>
      </c>
      <c r="D1662" s="39">
        <v>43349</v>
      </c>
      <c r="E1662" s="39">
        <v>43347</v>
      </c>
      <c r="F1662" s="40">
        <v>603</v>
      </c>
      <c r="G1662" s="7">
        <f t="shared" ref="G1662:L1662" ca="1" si="8312">INDIRECT(ADDRESS($F1662+1,G$2,,,G$1))</f>
        <v>43339</v>
      </c>
      <c r="H1662" s="27">
        <f t="shared" ca="1" si="8312"/>
        <v>43343</v>
      </c>
      <c r="I1662" s="9">
        <f t="shared" ca="1" si="8312"/>
        <v>2</v>
      </c>
      <c r="J1662" s="9">
        <f t="shared" ca="1" si="8312"/>
        <v>3</v>
      </c>
      <c r="K1662" s="28">
        <f t="shared" ca="1" si="8312"/>
        <v>43101</v>
      </c>
      <c r="L1662" s="9">
        <f t="shared" ca="1" si="8312"/>
        <v>2</v>
      </c>
      <c r="M1662" s="40">
        <v>37</v>
      </c>
      <c r="N1662" s="9" t="str">
        <f t="shared" ref="N1662:R1662" ca="1" si="8313">INDIRECT(ADDRESS($M1662+1,N$2,,,N$1))</f>
        <v>FOGO NO CHÃO CHURRASCARIA</v>
      </c>
      <c r="O1662" s="9" t="str">
        <f t="shared" ca="1" si="8313"/>
        <v>FNCC</v>
      </c>
      <c r="P1662" s="9" t="str">
        <f t="shared" ca="1" si="8313"/>
        <v>RUA DA CARNE, 11</v>
      </c>
      <c r="Q1662" s="9" t="str">
        <f t="shared" ca="1" si="8313"/>
        <v>SÃO PAULO</v>
      </c>
      <c r="R1662" s="9" t="str">
        <f t="shared" ca="1" si="8313"/>
        <v>SP</v>
      </c>
      <c r="S1662" s="40">
        <v>28</v>
      </c>
      <c r="T1662" s="9" t="str">
        <f t="shared" ref="T1662:Z1662" ca="1" si="8314">INDIRECT(ADDRESS($S1662+1,T$2,,,T$1))</f>
        <v>CHARDONNAY</v>
      </c>
      <c r="U1662" s="9" t="str">
        <f t="shared" ca="1" si="8314"/>
        <v>CHDN_E</v>
      </c>
      <c r="V1662" s="9" t="str">
        <f t="shared" ca="1" si="8314"/>
        <v>VINHO BRANCO</v>
      </c>
      <c r="W1662" s="9" t="str">
        <f t="shared" ca="1" si="8314"/>
        <v>4_TPK_2,0 l</v>
      </c>
      <c r="X1662" s="29">
        <f t="shared" ca="1" si="8314"/>
        <v>4</v>
      </c>
      <c r="Y1662" s="30">
        <f t="shared" ca="1" si="8314"/>
        <v>131</v>
      </c>
      <c r="Z1662" s="30">
        <f t="shared" ca="1" si="8314"/>
        <v>78</v>
      </c>
      <c r="AA1662" s="40">
        <v>5</v>
      </c>
      <c r="AB1662" s="9" t="str">
        <f t="shared" ref="AB1662:AE1662" ca="1" si="8315">INDIRECT(ADDRESS($AA1662+1,AB$2,,,AB$1))</f>
        <v>PARQUE SUL</v>
      </c>
      <c r="AC1662" s="9" t="str">
        <f t="shared" ca="1" si="8315"/>
        <v>PS</v>
      </c>
      <c r="AD1662" s="9" t="str">
        <f t="shared" ca="1" si="8315"/>
        <v>RIO DE JANEIRO</v>
      </c>
      <c r="AE1662" s="9" t="str">
        <f t="shared" ca="1" si="8315"/>
        <v>BRASIL</v>
      </c>
      <c r="AF1662" s="40">
        <v>10</v>
      </c>
      <c r="AG1662" s="9" t="str">
        <f t="shared" ref="AG1662:AL1662" ca="1" si="8316">INDIRECT(ADDRESS($AF1662+1,AG$2,,,AG$1))</f>
        <v>MIGUEL FREITAS</v>
      </c>
      <c r="AH1662" s="9" t="str">
        <f t="shared" ca="1" si="8316"/>
        <v>MF</v>
      </c>
      <c r="AI1662" s="9">
        <f t="shared" ca="1" si="8316"/>
        <v>2201</v>
      </c>
      <c r="AJ1662" s="9" t="str">
        <f t="shared" ca="1" si="8316"/>
        <v>ANTÔNIO</v>
      </c>
      <c r="AK1662" s="9" t="str">
        <f t="shared" ca="1" si="8316"/>
        <v>SPAULO</v>
      </c>
      <c r="AL1662" s="9" t="str">
        <f t="shared" ca="1" si="8316"/>
        <v>SPAULO</v>
      </c>
      <c r="AM1662" s="52">
        <v>3</v>
      </c>
      <c r="AN1662" s="41">
        <v>3.9E-2</v>
      </c>
      <c r="AO1662" s="42">
        <f t="shared" ca="1" si="24"/>
        <v>393</v>
      </c>
      <c r="AP1662" s="42">
        <f t="shared" ca="1" si="25"/>
        <v>234</v>
      </c>
      <c r="AQ1662" s="42">
        <f t="shared" ca="1" si="26"/>
        <v>377.673</v>
      </c>
    </row>
    <row r="1663" spans="1:43" ht="14">
      <c r="A1663" s="9">
        <f t="shared" si="18"/>
        <v>1662</v>
      </c>
      <c r="B1663" s="9">
        <v>844</v>
      </c>
      <c r="C1663" s="50">
        <v>43343</v>
      </c>
      <c r="D1663" s="39">
        <v>43349</v>
      </c>
      <c r="E1663" s="39">
        <v>43347</v>
      </c>
      <c r="F1663" s="40">
        <v>603</v>
      </c>
      <c r="G1663" s="7">
        <f t="shared" ref="G1663:L1663" ca="1" si="8317">INDIRECT(ADDRESS($F1663+1,G$2,,,G$1))</f>
        <v>43339</v>
      </c>
      <c r="H1663" s="27">
        <f t="shared" ca="1" si="8317"/>
        <v>43343</v>
      </c>
      <c r="I1663" s="9">
        <f t="shared" ca="1" si="8317"/>
        <v>2</v>
      </c>
      <c r="J1663" s="9">
        <f t="shared" ca="1" si="8317"/>
        <v>3</v>
      </c>
      <c r="K1663" s="28">
        <f t="shared" ca="1" si="8317"/>
        <v>43101</v>
      </c>
      <c r="L1663" s="9">
        <f t="shared" ca="1" si="8317"/>
        <v>2</v>
      </c>
      <c r="M1663" s="40">
        <v>37</v>
      </c>
      <c r="N1663" s="9" t="str">
        <f t="shared" ref="N1663:R1663" ca="1" si="8318">INDIRECT(ADDRESS($M1663+1,N$2,,,N$1))</f>
        <v>FOGO NO CHÃO CHURRASCARIA</v>
      </c>
      <c r="O1663" s="9" t="str">
        <f t="shared" ca="1" si="8318"/>
        <v>FNCC</v>
      </c>
      <c r="P1663" s="9" t="str">
        <f t="shared" ca="1" si="8318"/>
        <v>RUA DA CARNE, 11</v>
      </c>
      <c r="Q1663" s="9" t="str">
        <f t="shared" ca="1" si="8318"/>
        <v>SÃO PAULO</v>
      </c>
      <c r="R1663" s="9" t="str">
        <f t="shared" ca="1" si="8318"/>
        <v>SP</v>
      </c>
      <c r="S1663" s="40">
        <v>19</v>
      </c>
      <c r="T1663" s="9" t="str">
        <f t="shared" ref="T1663:Z1663" ca="1" si="8319">INDIRECT(ADDRESS($S1663+1,T$2,,,T$1))</f>
        <v>ESPUMANTE ROSE RESERVA</v>
      </c>
      <c r="U1663" s="9" t="str">
        <f t="shared" ca="1" si="8319"/>
        <v>ES_RSE_RS</v>
      </c>
      <c r="V1663" s="9" t="str">
        <f t="shared" ca="1" si="8319"/>
        <v>ESPUMANTE</v>
      </c>
      <c r="W1663" s="9" t="str">
        <f t="shared" ca="1" si="8319"/>
        <v>12_BTL_0,75 l</v>
      </c>
      <c r="X1663" s="29">
        <f t="shared" ca="1" si="8319"/>
        <v>12</v>
      </c>
      <c r="Y1663" s="30">
        <f t="shared" ca="1" si="8319"/>
        <v>273</v>
      </c>
      <c r="Z1663" s="30">
        <f t="shared" ca="1" si="8319"/>
        <v>123</v>
      </c>
      <c r="AA1663" s="40">
        <v>6</v>
      </c>
      <c r="AB1663" s="9" t="str">
        <f t="shared" ref="AB1663:AE1663" ca="1" si="8320">INDIRECT(ADDRESS($AA1663+1,AB$2,,,AB$1))</f>
        <v>CENTRO NORTE</v>
      </c>
      <c r="AC1663" s="9" t="str">
        <f t="shared" ca="1" si="8320"/>
        <v>CN</v>
      </c>
      <c r="AD1663" s="9" t="str">
        <f t="shared" ca="1" si="8320"/>
        <v>GOIANIA</v>
      </c>
      <c r="AE1663" s="9" t="str">
        <f t="shared" ca="1" si="8320"/>
        <v>BRASIL</v>
      </c>
      <c r="AF1663" s="40">
        <v>1</v>
      </c>
      <c r="AG1663" s="9" t="str">
        <f t="shared" ref="AG1663:AL1663" ca="1" si="8321">INDIRECT(ADDRESS($AF1663+1,AG$2,,,AG$1))</f>
        <v>JOSÉ DA SILVA</v>
      </c>
      <c r="AH1663" s="9" t="str">
        <f t="shared" ca="1" si="8321"/>
        <v>JS</v>
      </c>
      <c r="AI1663" s="9">
        <f t="shared" ca="1" si="8321"/>
        <v>2345</v>
      </c>
      <c r="AJ1663" s="9" t="str">
        <f t="shared" ca="1" si="8321"/>
        <v>AGUIAR</v>
      </c>
      <c r="AK1663" s="9" t="str">
        <f t="shared" ca="1" si="8321"/>
        <v>CTBA</v>
      </c>
      <c r="AL1663" s="9" t="str">
        <f t="shared" ca="1" si="8321"/>
        <v>CTBA</v>
      </c>
      <c r="AM1663" s="52">
        <v>1</v>
      </c>
      <c r="AN1663" s="41">
        <v>6.7000000000000004E-2</v>
      </c>
      <c r="AO1663" s="42">
        <f t="shared" ca="1" si="24"/>
        <v>273</v>
      </c>
      <c r="AP1663" s="42">
        <f t="shared" ca="1" si="25"/>
        <v>123</v>
      </c>
      <c r="AQ1663" s="42">
        <f t="shared" ca="1" si="26"/>
        <v>254.709</v>
      </c>
    </row>
    <row r="1664" spans="1:43" ht="14">
      <c r="A1664" s="9">
        <f t="shared" si="18"/>
        <v>1663</v>
      </c>
      <c r="B1664" s="9">
        <v>845</v>
      </c>
      <c r="C1664" s="50">
        <v>43343</v>
      </c>
      <c r="D1664" s="39">
        <v>43348</v>
      </c>
      <c r="E1664" s="39">
        <v>43348</v>
      </c>
      <c r="F1664" s="40">
        <v>604</v>
      </c>
      <c r="G1664" s="7">
        <f t="shared" ref="G1664:L1664" ca="1" si="8322">INDIRECT(ADDRESS($F1664+1,G$2,,,G$1))</f>
        <v>43340</v>
      </c>
      <c r="H1664" s="27">
        <f t="shared" ca="1" si="8322"/>
        <v>43343</v>
      </c>
      <c r="I1664" s="9">
        <f t="shared" ca="1" si="8322"/>
        <v>3</v>
      </c>
      <c r="J1664" s="9">
        <f t="shared" ca="1" si="8322"/>
        <v>3</v>
      </c>
      <c r="K1664" s="28">
        <f t="shared" ca="1" si="8322"/>
        <v>43101</v>
      </c>
      <c r="L1664" s="9">
        <f t="shared" ca="1" si="8322"/>
        <v>3</v>
      </c>
      <c r="M1664" s="40">
        <v>36</v>
      </c>
      <c r="N1664" s="9" t="str">
        <f t="shared" ref="N1664:R1664" ca="1" si="8323">INDIRECT(ADDRESS($M1664+1,N$2,,,N$1))</f>
        <v>ANTONIETTA VERONESE RISTORANTE ITALIANO</v>
      </c>
      <c r="O1664" s="9" t="str">
        <f t="shared" ca="1" si="8323"/>
        <v>AVRI</v>
      </c>
      <c r="P1664" s="9" t="str">
        <f t="shared" ca="1" si="8323"/>
        <v>AV DOS BRAGA, CASA 23</v>
      </c>
      <c r="Q1664" s="9" t="str">
        <f t="shared" ca="1" si="8323"/>
        <v>CAMPINAS</v>
      </c>
      <c r="R1664" s="9" t="str">
        <f t="shared" ca="1" si="8323"/>
        <v>SP</v>
      </c>
      <c r="S1664" s="40">
        <v>3</v>
      </c>
      <c r="T1664" s="9" t="str">
        <f t="shared" ref="T1664:Z1664" ca="1" si="8324">INDIRECT(ADDRESS($S1664+1,T$2,,,T$1))</f>
        <v>TINTO SECO</v>
      </c>
      <c r="U1664" s="9" t="str">
        <f t="shared" ca="1" si="8324"/>
        <v>TNT_SC</v>
      </c>
      <c r="V1664" s="9" t="str">
        <f t="shared" ca="1" si="8324"/>
        <v>VINHO TINTO</v>
      </c>
      <c r="W1664" s="9" t="str">
        <f t="shared" ca="1" si="8324"/>
        <v>12_BTL_0,75 l</v>
      </c>
      <c r="X1664" s="29">
        <f t="shared" ca="1" si="8324"/>
        <v>12</v>
      </c>
      <c r="Y1664" s="30">
        <f t="shared" ca="1" si="8324"/>
        <v>120.4</v>
      </c>
      <c r="Z1664" s="30">
        <f t="shared" ca="1" si="8324"/>
        <v>77</v>
      </c>
      <c r="AA1664" s="40">
        <v>3</v>
      </c>
      <c r="AB1664" s="9" t="str">
        <f t="shared" ref="AB1664:AE1664" ca="1" si="8325">INDIRECT(ADDRESS($AA1664+1,AB$2,,,AB$1))</f>
        <v>AGUIA</v>
      </c>
      <c r="AC1664" s="9" t="str">
        <f t="shared" ca="1" si="8325"/>
        <v>AG</v>
      </c>
      <c r="AD1664" s="9" t="str">
        <f t="shared" ca="1" si="8325"/>
        <v>PORTO ALEGRE</v>
      </c>
      <c r="AE1664" s="9" t="str">
        <f t="shared" ca="1" si="8325"/>
        <v>BRASIL</v>
      </c>
      <c r="AF1664" s="40">
        <v>1</v>
      </c>
      <c r="AG1664" s="9" t="str">
        <f t="shared" ref="AG1664:AL1664" ca="1" si="8326">INDIRECT(ADDRESS($AF1664+1,AG$2,,,AG$1))</f>
        <v>JOSÉ DA SILVA</v>
      </c>
      <c r="AH1664" s="9" t="str">
        <f t="shared" ca="1" si="8326"/>
        <v>JS</v>
      </c>
      <c r="AI1664" s="9">
        <f t="shared" ca="1" si="8326"/>
        <v>2345</v>
      </c>
      <c r="AJ1664" s="9" t="str">
        <f t="shared" ca="1" si="8326"/>
        <v>AGUIAR</v>
      </c>
      <c r="AK1664" s="9" t="str">
        <f t="shared" ca="1" si="8326"/>
        <v>CTBA</v>
      </c>
      <c r="AL1664" s="9" t="str">
        <f t="shared" ca="1" si="8326"/>
        <v>CTBA</v>
      </c>
      <c r="AM1664" s="52">
        <v>3</v>
      </c>
      <c r="AN1664" s="41">
        <v>3.2000000000000001E-2</v>
      </c>
      <c r="AO1664" s="42">
        <f t="shared" ca="1" si="24"/>
        <v>361.20000000000005</v>
      </c>
      <c r="AP1664" s="42">
        <f t="shared" ca="1" si="25"/>
        <v>231</v>
      </c>
      <c r="AQ1664" s="42">
        <f t="shared" ca="1" si="26"/>
        <v>349.64160000000004</v>
      </c>
    </row>
    <row r="1665" spans="1:43" ht="14">
      <c r="A1665" s="9">
        <f t="shared" si="18"/>
        <v>1664</v>
      </c>
      <c r="B1665" s="9">
        <v>846</v>
      </c>
      <c r="C1665" s="50">
        <v>43344</v>
      </c>
      <c r="D1665" s="39">
        <v>43349</v>
      </c>
      <c r="E1665" s="39">
        <v>43350</v>
      </c>
      <c r="F1665" s="40">
        <v>604</v>
      </c>
      <c r="G1665" s="7">
        <f t="shared" ref="G1665:L1665" ca="1" si="8327">INDIRECT(ADDRESS($F1665+1,G$2,,,G$1))</f>
        <v>43340</v>
      </c>
      <c r="H1665" s="27">
        <f t="shared" ca="1" si="8327"/>
        <v>43343</v>
      </c>
      <c r="I1665" s="9">
        <f t="shared" ca="1" si="8327"/>
        <v>3</v>
      </c>
      <c r="J1665" s="9">
        <f t="shared" ca="1" si="8327"/>
        <v>3</v>
      </c>
      <c r="K1665" s="28">
        <f t="shared" ca="1" si="8327"/>
        <v>43101</v>
      </c>
      <c r="L1665" s="9">
        <f t="shared" ca="1" si="8327"/>
        <v>3</v>
      </c>
      <c r="M1665" s="40">
        <v>12</v>
      </c>
      <c r="N1665" s="9" t="str">
        <f t="shared" ref="N1665:R1665" ca="1" si="8328">INDIRECT(ADDRESS($M1665+1,N$2,,,N$1))</f>
        <v>DON PERILO</v>
      </c>
      <c r="O1665" s="9" t="str">
        <f t="shared" ca="1" si="8328"/>
        <v>DPR</v>
      </c>
      <c r="P1665" s="9" t="str">
        <f t="shared" ca="1" si="8328"/>
        <v>AV CENTRAL, 665</v>
      </c>
      <c r="Q1665" s="9" t="str">
        <f t="shared" ca="1" si="8328"/>
        <v>CURITIBA</v>
      </c>
      <c r="R1665" s="9" t="str">
        <f t="shared" ca="1" si="8328"/>
        <v>PR</v>
      </c>
      <c r="S1665" s="40">
        <v>2</v>
      </c>
      <c r="T1665" s="9" t="str">
        <f t="shared" ref="T1665:Z1665" ca="1" si="8329">INDIRECT(ADDRESS($S1665+1,T$2,,,T$1))</f>
        <v>TINTO SUAVE</v>
      </c>
      <c r="U1665" s="9" t="str">
        <f t="shared" ca="1" si="8329"/>
        <v>TNT_SU</v>
      </c>
      <c r="V1665" s="9" t="str">
        <f t="shared" ca="1" si="8329"/>
        <v>VINHO TINTO</v>
      </c>
      <c r="W1665" s="9" t="str">
        <f t="shared" ca="1" si="8329"/>
        <v>12_BTL_0,75 l</v>
      </c>
      <c r="X1665" s="29">
        <f t="shared" ca="1" si="8329"/>
        <v>12</v>
      </c>
      <c r="Y1665" s="30">
        <f t="shared" ca="1" si="8329"/>
        <v>120</v>
      </c>
      <c r="Z1665" s="30">
        <f t="shared" ca="1" si="8329"/>
        <v>79</v>
      </c>
      <c r="AA1665" s="40">
        <v>1</v>
      </c>
      <c r="AB1665" s="9" t="str">
        <f t="shared" ref="AB1665:AE1665" ca="1" si="8330">INDIRECT(ADDRESS($AA1665+1,AB$2,,,AB$1))</f>
        <v>CAMPO BELO</v>
      </c>
      <c r="AC1665" s="9" t="str">
        <f t="shared" ca="1" si="8330"/>
        <v>CB</v>
      </c>
      <c r="AD1665" s="9" t="str">
        <f t="shared" ca="1" si="8330"/>
        <v>SÃO PAULO</v>
      </c>
      <c r="AE1665" s="9" t="str">
        <f t="shared" ca="1" si="8330"/>
        <v>BRASIL</v>
      </c>
      <c r="AF1665" s="40">
        <v>1</v>
      </c>
      <c r="AG1665" s="9" t="str">
        <f t="shared" ref="AG1665:AL1665" ca="1" si="8331">INDIRECT(ADDRESS($AF1665+1,AG$2,,,AG$1))</f>
        <v>JOSÉ DA SILVA</v>
      </c>
      <c r="AH1665" s="9" t="str">
        <f t="shared" ca="1" si="8331"/>
        <v>JS</v>
      </c>
      <c r="AI1665" s="9">
        <f t="shared" ca="1" si="8331"/>
        <v>2345</v>
      </c>
      <c r="AJ1665" s="9" t="str">
        <f t="shared" ca="1" si="8331"/>
        <v>AGUIAR</v>
      </c>
      <c r="AK1665" s="9" t="str">
        <f t="shared" ca="1" si="8331"/>
        <v>CTBA</v>
      </c>
      <c r="AL1665" s="9" t="str">
        <f t="shared" ca="1" si="8331"/>
        <v>CTBA</v>
      </c>
      <c r="AM1665" s="52">
        <v>3</v>
      </c>
      <c r="AN1665" s="41">
        <v>0.01</v>
      </c>
      <c r="AO1665" s="42">
        <f t="shared" ca="1" si="24"/>
        <v>360</v>
      </c>
      <c r="AP1665" s="42">
        <f t="shared" ca="1" si="25"/>
        <v>237</v>
      </c>
      <c r="AQ1665" s="42">
        <f t="shared" ca="1" si="26"/>
        <v>356.4</v>
      </c>
    </row>
    <row r="1666" spans="1:43" ht="14">
      <c r="A1666" s="9">
        <f t="shared" si="18"/>
        <v>1665</v>
      </c>
      <c r="B1666" s="9">
        <v>847</v>
      </c>
      <c r="C1666" s="50">
        <v>43343</v>
      </c>
      <c r="D1666" s="39">
        <v>43346</v>
      </c>
      <c r="E1666" s="39">
        <v>43348</v>
      </c>
      <c r="F1666" s="40">
        <v>605</v>
      </c>
      <c r="G1666" s="7">
        <f t="shared" ref="G1666:L1666" ca="1" si="8332">INDIRECT(ADDRESS($F1666+1,G$2,,,G$1))</f>
        <v>43341</v>
      </c>
      <c r="H1666" s="27">
        <f t="shared" ca="1" si="8332"/>
        <v>43343</v>
      </c>
      <c r="I1666" s="9">
        <f t="shared" ca="1" si="8332"/>
        <v>4</v>
      </c>
      <c r="J1666" s="9">
        <f t="shared" ca="1" si="8332"/>
        <v>3</v>
      </c>
      <c r="K1666" s="28">
        <f t="shared" ca="1" si="8332"/>
        <v>43101</v>
      </c>
      <c r="L1666" s="9">
        <f t="shared" ca="1" si="8332"/>
        <v>4</v>
      </c>
      <c r="M1666" s="40">
        <v>24</v>
      </c>
      <c r="N1666" s="9" t="str">
        <f t="shared" ref="N1666:R1666" ca="1" si="8333">INDIRECT(ADDRESS($M1666+1,N$2,,,N$1))</f>
        <v>ADEGA SÃO PERIGON</v>
      </c>
      <c r="O1666" s="9" t="str">
        <f t="shared" ca="1" si="8333"/>
        <v>DSP</v>
      </c>
      <c r="P1666" s="9" t="str">
        <f t="shared" ca="1" si="8333"/>
        <v>SHOPPING DA BARRA</v>
      </c>
      <c r="Q1666" s="9" t="str">
        <f t="shared" ca="1" si="8333"/>
        <v>RIO DE JANEIRO</v>
      </c>
      <c r="R1666" s="9" t="str">
        <f t="shared" ca="1" si="8333"/>
        <v>RJ</v>
      </c>
      <c r="S1666" s="40">
        <v>16</v>
      </c>
      <c r="T1666" s="9" t="str">
        <f t="shared" ref="T1666:Z1666" ca="1" si="8334">INDIRECT(ADDRESS($S1666+1,T$2,,,T$1))</f>
        <v>ESPUMANTE DEMI-SEC</v>
      </c>
      <c r="U1666" s="9" t="str">
        <f t="shared" ca="1" si="8334"/>
        <v>ES_DS</v>
      </c>
      <c r="V1666" s="9" t="str">
        <f t="shared" ca="1" si="8334"/>
        <v>ESPUMANTE</v>
      </c>
      <c r="W1666" s="9" t="str">
        <f t="shared" ca="1" si="8334"/>
        <v>12_BTL_0,75 l</v>
      </c>
      <c r="X1666" s="29">
        <f t="shared" ca="1" si="8334"/>
        <v>12</v>
      </c>
      <c r="Y1666" s="30">
        <f t="shared" ca="1" si="8334"/>
        <v>223</v>
      </c>
      <c r="Z1666" s="30">
        <f t="shared" ca="1" si="8334"/>
        <v>111</v>
      </c>
      <c r="AA1666" s="40">
        <v>1</v>
      </c>
      <c r="AB1666" s="9" t="str">
        <f t="shared" ref="AB1666:AE1666" ca="1" si="8335">INDIRECT(ADDRESS($AA1666+1,AB$2,,,AB$1))</f>
        <v>CAMPO BELO</v>
      </c>
      <c r="AC1666" s="9" t="str">
        <f t="shared" ca="1" si="8335"/>
        <v>CB</v>
      </c>
      <c r="AD1666" s="9" t="str">
        <f t="shared" ca="1" si="8335"/>
        <v>SÃO PAULO</v>
      </c>
      <c r="AE1666" s="9" t="str">
        <f t="shared" ca="1" si="8335"/>
        <v>BRASIL</v>
      </c>
      <c r="AF1666" s="40">
        <v>1</v>
      </c>
      <c r="AG1666" s="9" t="str">
        <f t="shared" ref="AG1666:AL1666" ca="1" si="8336">INDIRECT(ADDRESS($AF1666+1,AG$2,,,AG$1))</f>
        <v>JOSÉ DA SILVA</v>
      </c>
      <c r="AH1666" s="9" t="str">
        <f t="shared" ca="1" si="8336"/>
        <v>JS</v>
      </c>
      <c r="AI1666" s="9">
        <f t="shared" ca="1" si="8336"/>
        <v>2345</v>
      </c>
      <c r="AJ1666" s="9" t="str">
        <f t="shared" ca="1" si="8336"/>
        <v>AGUIAR</v>
      </c>
      <c r="AK1666" s="9" t="str">
        <f t="shared" ca="1" si="8336"/>
        <v>CTBA</v>
      </c>
      <c r="AL1666" s="9" t="str">
        <f t="shared" ca="1" si="8336"/>
        <v>CTBA</v>
      </c>
      <c r="AM1666" s="52">
        <v>2</v>
      </c>
      <c r="AN1666" s="41">
        <v>0</v>
      </c>
      <c r="AO1666" s="42">
        <f t="shared" ca="1" si="24"/>
        <v>446</v>
      </c>
      <c r="AP1666" s="42">
        <f t="shared" ca="1" si="25"/>
        <v>222</v>
      </c>
      <c r="AQ1666" s="42">
        <f t="shared" ca="1" si="26"/>
        <v>446</v>
      </c>
    </row>
    <row r="1667" spans="1:43" ht="14">
      <c r="A1667" s="9">
        <f t="shared" si="18"/>
        <v>1666</v>
      </c>
      <c r="B1667" s="9">
        <v>847</v>
      </c>
      <c r="C1667" s="50">
        <v>43343</v>
      </c>
      <c r="D1667" s="39">
        <v>43346</v>
      </c>
      <c r="E1667" s="39">
        <v>43348</v>
      </c>
      <c r="F1667" s="40">
        <v>605</v>
      </c>
      <c r="G1667" s="7">
        <f t="shared" ref="G1667:L1667" ca="1" si="8337">INDIRECT(ADDRESS($F1667+1,G$2,,,G$1))</f>
        <v>43341</v>
      </c>
      <c r="H1667" s="27">
        <f t="shared" ca="1" si="8337"/>
        <v>43343</v>
      </c>
      <c r="I1667" s="9">
        <f t="shared" ca="1" si="8337"/>
        <v>4</v>
      </c>
      <c r="J1667" s="9">
        <f t="shared" ca="1" si="8337"/>
        <v>3</v>
      </c>
      <c r="K1667" s="28">
        <f t="shared" ca="1" si="8337"/>
        <v>43101</v>
      </c>
      <c r="L1667" s="9">
        <f t="shared" ca="1" si="8337"/>
        <v>4</v>
      </c>
      <c r="M1667" s="40">
        <v>24</v>
      </c>
      <c r="N1667" s="9" t="str">
        <f t="shared" ref="N1667:R1667" ca="1" si="8338">INDIRECT(ADDRESS($M1667+1,N$2,,,N$1))</f>
        <v>ADEGA SÃO PERIGON</v>
      </c>
      <c r="O1667" s="9" t="str">
        <f t="shared" ca="1" si="8338"/>
        <v>DSP</v>
      </c>
      <c r="P1667" s="9" t="str">
        <f t="shared" ca="1" si="8338"/>
        <v>SHOPPING DA BARRA</v>
      </c>
      <c r="Q1667" s="9" t="str">
        <f t="shared" ca="1" si="8338"/>
        <v>RIO DE JANEIRO</v>
      </c>
      <c r="R1667" s="9" t="str">
        <f t="shared" ca="1" si="8338"/>
        <v>RJ</v>
      </c>
      <c r="S1667" s="40">
        <v>27</v>
      </c>
      <c r="T1667" s="9" t="str">
        <f t="shared" ref="T1667:Z1667" ca="1" si="8339">INDIRECT(ADDRESS($S1667+1,T$2,,,T$1))</f>
        <v>RIESLING</v>
      </c>
      <c r="U1667" s="9" t="str">
        <f t="shared" ca="1" si="8339"/>
        <v>RISL_E</v>
      </c>
      <c r="V1667" s="9" t="str">
        <f t="shared" ca="1" si="8339"/>
        <v>VINHO BRANCO</v>
      </c>
      <c r="W1667" s="9" t="str">
        <f t="shared" ca="1" si="8339"/>
        <v>4_TPK_2,0 l</v>
      </c>
      <c r="X1667" s="29">
        <f t="shared" ca="1" si="8339"/>
        <v>4</v>
      </c>
      <c r="Y1667" s="30">
        <f t="shared" ca="1" si="8339"/>
        <v>180</v>
      </c>
      <c r="Z1667" s="30">
        <f t="shared" ca="1" si="8339"/>
        <v>98</v>
      </c>
      <c r="AA1667" s="40">
        <v>3</v>
      </c>
      <c r="AB1667" s="9" t="str">
        <f t="shared" ref="AB1667:AE1667" ca="1" si="8340">INDIRECT(ADDRESS($AA1667+1,AB$2,,,AB$1))</f>
        <v>AGUIA</v>
      </c>
      <c r="AC1667" s="9" t="str">
        <f t="shared" ca="1" si="8340"/>
        <v>AG</v>
      </c>
      <c r="AD1667" s="9" t="str">
        <f t="shared" ca="1" si="8340"/>
        <v>PORTO ALEGRE</v>
      </c>
      <c r="AE1667" s="9" t="str">
        <f t="shared" ca="1" si="8340"/>
        <v>BRASIL</v>
      </c>
      <c r="AF1667" s="40">
        <v>6</v>
      </c>
      <c r="AG1667" s="9" t="str">
        <f t="shared" ref="AG1667:AL1667" ca="1" si="8341">INDIRECT(ADDRESS($AF1667+1,AG$2,,,AG$1))</f>
        <v>CARMEN AGUIAR</v>
      </c>
      <c r="AH1667" s="9" t="str">
        <f t="shared" ca="1" si="8341"/>
        <v>CA</v>
      </c>
      <c r="AI1667" s="9">
        <f t="shared" ca="1" si="8341"/>
        <v>2211</v>
      </c>
      <c r="AJ1667" s="9" t="str">
        <f t="shared" ca="1" si="8341"/>
        <v>MENESES</v>
      </c>
      <c r="AK1667" s="9" t="str">
        <f t="shared" ca="1" si="8341"/>
        <v>BSB</v>
      </c>
      <c r="AL1667" s="9" t="str">
        <f t="shared" ca="1" si="8341"/>
        <v>BSB</v>
      </c>
      <c r="AM1667" s="52">
        <v>3</v>
      </c>
      <c r="AN1667" s="41">
        <v>0</v>
      </c>
      <c r="AO1667" s="42">
        <f t="shared" ca="1" si="24"/>
        <v>540</v>
      </c>
      <c r="AP1667" s="42">
        <f t="shared" ca="1" si="25"/>
        <v>294</v>
      </c>
      <c r="AQ1667" s="42">
        <f t="shared" ca="1" si="26"/>
        <v>540</v>
      </c>
    </row>
    <row r="1668" spans="1:43" ht="14">
      <c r="A1668" s="9">
        <f t="shared" si="18"/>
        <v>1667</v>
      </c>
      <c r="B1668" s="9">
        <v>848</v>
      </c>
      <c r="C1668" s="50">
        <v>43345</v>
      </c>
      <c r="D1668" s="39">
        <v>43349</v>
      </c>
      <c r="E1668" s="39">
        <v>43349</v>
      </c>
      <c r="F1668" s="40">
        <v>605</v>
      </c>
      <c r="G1668" s="7">
        <f t="shared" ref="G1668:L1668" ca="1" si="8342">INDIRECT(ADDRESS($F1668+1,G$2,,,G$1))</f>
        <v>43341</v>
      </c>
      <c r="H1668" s="27">
        <f t="shared" ca="1" si="8342"/>
        <v>43343</v>
      </c>
      <c r="I1668" s="9">
        <f t="shared" ca="1" si="8342"/>
        <v>4</v>
      </c>
      <c r="J1668" s="9">
        <f t="shared" ca="1" si="8342"/>
        <v>3</v>
      </c>
      <c r="K1668" s="28">
        <f t="shared" ca="1" si="8342"/>
        <v>43101</v>
      </c>
      <c r="L1668" s="9">
        <f t="shared" ca="1" si="8342"/>
        <v>4</v>
      </c>
      <c r="M1668" s="40">
        <v>12</v>
      </c>
      <c r="N1668" s="9" t="str">
        <f t="shared" ref="N1668:R1668" ca="1" si="8343">INDIRECT(ADDRESS($M1668+1,N$2,,,N$1))</f>
        <v>DON PERILO</v>
      </c>
      <c r="O1668" s="9" t="str">
        <f t="shared" ca="1" si="8343"/>
        <v>DPR</v>
      </c>
      <c r="P1668" s="9" t="str">
        <f t="shared" ca="1" si="8343"/>
        <v>AV CENTRAL, 665</v>
      </c>
      <c r="Q1668" s="9" t="str">
        <f t="shared" ca="1" si="8343"/>
        <v>CURITIBA</v>
      </c>
      <c r="R1668" s="9" t="str">
        <f t="shared" ca="1" si="8343"/>
        <v>PR</v>
      </c>
      <c r="S1668" s="40">
        <v>25</v>
      </c>
      <c r="T1668" s="9" t="str">
        <f t="shared" ref="T1668:Z1668" ca="1" si="8344">INDIRECT(ADDRESS($S1668+1,T$2,,,T$1))</f>
        <v>SAUVIGNON</v>
      </c>
      <c r="U1668" s="9" t="str">
        <f t="shared" ca="1" si="8344"/>
        <v>SAVN_E</v>
      </c>
      <c r="V1668" s="9" t="str">
        <f t="shared" ca="1" si="8344"/>
        <v>VINHO TINTO</v>
      </c>
      <c r="W1668" s="9" t="str">
        <f t="shared" ca="1" si="8344"/>
        <v>4_TPK_2,0 l</v>
      </c>
      <c r="X1668" s="29">
        <f t="shared" ca="1" si="8344"/>
        <v>4</v>
      </c>
      <c r="Y1668" s="30">
        <f t="shared" ca="1" si="8344"/>
        <v>121</v>
      </c>
      <c r="Z1668" s="30">
        <f t="shared" ca="1" si="8344"/>
        <v>27</v>
      </c>
      <c r="AA1668" s="40">
        <v>2</v>
      </c>
      <c r="AB1668" s="9" t="str">
        <f t="shared" ref="AB1668:AE1668" ca="1" si="8345">INDIRECT(ADDRESS($AA1668+1,AB$2,,,AB$1))</f>
        <v>MARTE</v>
      </c>
      <c r="AC1668" s="9" t="str">
        <f t="shared" ca="1" si="8345"/>
        <v>MT</v>
      </c>
      <c r="AD1668" s="9" t="str">
        <f t="shared" ca="1" si="8345"/>
        <v>CURITIBA</v>
      </c>
      <c r="AE1668" s="9" t="str">
        <f t="shared" ca="1" si="8345"/>
        <v>BRASIL</v>
      </c>
      <c r="AF1668" s="40">
        <v>6</v>
      </c>
      <c r="AG1668" s="9" t="str">
        <f t="shared" ref="AG1668:AL1668" ca="1" si="8346">INDIRECT(ADDRESS($AF1668+1,AG$2,,,AG$1))</f>
        <v>CARMEN AGUIAR</v>
      </c>
      <c r="AH1668" s="9" t="str">
        <f t="shared" ca="1" si="8346"/>
        <v>CA</v>
      </c>
      <c r="AI1668" s="9">
        <f t="shared" ca="1" si="8346"/>
        <v>2211</v>
      </c>
      <c r="AJ1668" s="9" t="str">
        <f t="shared" ca="1" si="8346"/>
        <v>MENESES</v>
      </c>
      <c r="AK1668" s="9" t="str">
        <f t="shared" ca="1" si="8346"/>
        <v>BSB</v>
      </c>
      <c r="AL1668" s="9" t="str">
        <f t="shared" ca="1" si="8346"/>
        <v>BSB</v>
      </c>
      <c r="AM1668" s="52">
        <v>3</v>
      </c>
      <c r="AN1668" s="41">
        <v>2.2000000000000002E-2</v>
      </c>
      <c r="AO1668" s="42">
        <f t="shared" ca="1" si="24"/>
        <v>363</v>
      </c>
      <c r="AP1668" s="42">
        <f t="shared" ca="1" si="25"/>
        <v>81</v>
      </c>
      <c r="AQ1668" s="42">
        <f t="shared" ca="1" si="26"/>
        <v>355.01400000000001</v>
      </c>
    </row>
    <row r="1669" spans="1:43" ht="14">
      <c r="A1669" s="9">
        <f t="shared" si="18"/>
        <v>1668</v>
      </c>
      <c r="B1669" s="9">
        <v>848</v>
      </c>
      <c r="C1669" s="50">
        <v>43345</v>
      </c>
      <c r="D1669" s="39">
        <v>43349</v>
      </c>
      <c r="E1669" s="39">
        <v>43349</v>
      </c>
      <c r="F1669" s="40">
        <v>605</v>
      </c>
      <c r="G1669" s="7">
        <f t="shared" ref="G1669:L1669" ca="1" si="8347">INDIRECT(ADDRESS($F1669+1,G$2,,,G$1))</f>
        <v>43341</v>
      </c>
      <c r="H1669" s="27">
        <f t="shared" ca="1" si="8347"/>
        <v>43343</v>
      </c>
      <c r="I1669" s="9">
        <f t="shared" ca="1" si="8347"/>
        <v>4</v>
      </c>
      <c r="J1669" s="9">
        <f t="shared" ca="1" si="8347"/>
        <v>3</v>
      </c>
      <c r="K1669" s="28">
        <f t="shared" ca="1" si="8347"/>
        <v>43101</v>
      </c>
      <c r="L1669" s="9">
        <f t="shared" ca="1" si="8347"/>
        <v>4</v>
      </c>
      <c r="M1669" s="40">
        <v>12</v>
      </c>
      <c r="N1669" s="9" t="str">
        <f t="shared" ref="N1669:R1669" ca="1" si="8348">INDIRECT(ADDRESS($M1669+1,N$2,,,N$1))</f>
        <v>DON PERILO</v>
      </c>
      <c r="O1669" s="9" t="str">
        <f t="shared" ca="1" si="8348"/>
        <v>DPR</v>
      </c>
      <c r="P1669" s="9" t="str">
        <f t="shared" ca="1" si="8348"/>
        <v>AV CENTRAL, 665</v>
      </c>
      <c r="Q1669" s="9" t="str">
        <f t="shared" ca="1" si="8348"/>
        <v>CURITIBA</v>
      </c>
      <c r="R1669" s="9" t="str">
        <f t="shared" ca="1" si="8348"/>
        <v>PR</v>
      </c>
      <c r="S1669" s="40">
        <v>7</v>
      </c>
      <c r="T1669" s="9" t="str">
        <f t="shared" ref="T1669:Z1669" ca="1" si="8349">INDIRECT(ADDRESS($S1669+1,T$2,,,T$1))</f>
        <v>SAUVIGNON RESERVA</v>
      </c>
      <c r="U1669" s="9" t="str">
        <f t="shared" ca="1" si="8349"/>
        <v>SAVN_RS</v>
      </c>
      <c r="V1669" s="9" t="str">
        <f t="shared" ca="1" si="8349"/>
        <v>VINHO TINTO</v>
      </c>
      <c r="W1669" s="9" t="str">
        <f t="shared" ca="1" si="8349"/>
        <v>12_BTL_0,75 l</v>
      </c>
      <c r="X1669" s="29">
        <f t="shared" ca="1" si="8349"/>
        <v>12</v>
      </c>
      <c r="Y1669" s="30">
        <f t="shared" ca="1" si="8349"/>
        <v>198</v>
      </c>
      <c r="Z1669" s="30">
        <f t="shared" ca="1" si="8349"/>
        <v>102</v>
      </c>
      <c r="AA1669" s="40">
        <v>6</v>
      </c>
      <c r="AB1669" s="9" t="str">
        <f t="shared" ref="AB1669:AE1669" ca="1" si="8350">INDIRECT(ADDRESS($AA1669+1,AB$2,,,AB$1))</f>
        <v>CENTRO NORTE</v>
      </c>
      <c r="AC1669" s="9" t="str">
        <f t="shared" ca="1" si="8350"/>
        <v>CN</v>
      </c>
      <c r="AD1669" s="9" t="str">
        <f t="shared" ca="1" si="8350"/>
        <v>GOIANIA</v>
      </c>
      <c r="AE1669" s="9" t="str">
        <f t="shared" ca="1" si="8350"/>
        <v>BRASIL</v>
      </c>
      <c r="AF1669" s="40">
        <v>6</v>
      </c>
      <c r="AG1669" s="9" t="str">
        <f t="shared" ref="AG1669:AL1669" ca="1" si="8351">INDIRECT(ADDRESS($AF1669+1,AG$2,,,AG$1))</f>
        <v>CARMEN AGUIAR</v>
      </c>
      <c r="AH1669" s="9" t="str">
        <f t="shared" ca="1" si="8351"/>
        <v>CA</v>
      </c>
      <c r="AI1669" s="9">
        <f t="shared" ca="1" si="8351"/>
        <v>2211</v>
      </c>
      <c r="AJ1669" s="9" t="str">
        <f t="shared" ca="1" si="8351"/>
        <v>MENESES</v>
      </c>
      <c r="AK1669" s="9" t="str">
        <f t="shared" ca="1" si="8351"/>
        <v>BSB</v>
      </c>
      <c r="AL1669" s="9" t="str">
        <f t="shared" ca="1" si="8351"/>
        <v>BSB</v>
      </c>
      <c r="AM1669" s="52">
        <v>2</v>
      </c>
      <c r="AN1669" s="41">
        <v>0</v>
      </c>
      <c r="AO1669" s="42">
        <f t="shared" ca="1" si="24"/>
        <v>396</v>
      </c>
      <c r="AP1669" s="42">
        <f t="shared" ca="1" si="25"/>
        <v>204</v>
      </c>
      <c r="AQ1669" s="42">
        <f t="shared" ca="1" si="26"/>
        <v>396</v>
      </c>
    </row>
    <row r="1670" spans="1:43" ht="14">
      <c r="A1670" s="9">
        <f t="shared" si="18"/>
        <v>1669</v>
      </c>
      <c r="B1670" s="9">
        <v>849</v>
      </c>
      <c r="C1670" s="50">
        <v>43345</v>
      </c>
      <c r="D1670" s="39">
        <v>43350</v>
      </c>
      <c r="E1670" s="39">
        <v>43348</v>
      </c>
      <c r="F1670" s="40">
        <v>605</v>
      </c>
      <c r="G1670" s="7">
        <f t="shared" ref="G1670:L1670" ca="1" si="8352">INDIRECT(ADDRESS($F1670+1,G$2,,,G$1))</f>
        <v>43341</v>
      </c>
      <c r="H1670" s="27">
        <f t="shared" ca="1" si="8352"/>
        <v>43343</v>
      </c>
      <c r="I1670" s="9">
        <f t="shared" ca="1" si="8352"/>
        <v>4</v>
      </c>
      <c r="J1670" s="9">
        <f t="shared" ca="1" si="8352"/>
        <v>3</v>
      </c>
      <c r="K1670" s="28">
        <f t="shared" ca="1" si="8352"/>
        <v>43101</v>
      </c>
      <c r="L1670" s="9">
        <f t="shared" ca="1" si="8352"/>
        <v>4</v>
      </c>
      <c r="M1670" s="40">
        <v>5</v>
      </c>
      <c r="N1670" s="9" t="str">
        <f t="shared" ref="N1670:R1670" ca="1" si="8353">INDIRECT(ADDRESS($M1670+1,N$2,,,N$1))</f>
        <v>ULTRA BOX</v>
      </c>
      <c r="O1670" s="9" t="str">
        <f t="shared" ca="1" si="8353"/>
        <v>UBX</v>
      </c>
      <c r="P1670" s="9" t="str">
        <f t="shared" ca="1" si="8353"/>
        <v>RUA Z, 32</v>
      </c>
      <c r="Q1670" s="9" t="str">
        <f t="shared" ca="1" si="8353"/>
        <v>RIBEIRÃO PRETO</v>
      </c>
      <c r="R1670" s="9" t="str">
        <f t="shared" ca="1" si="8353"/>
        <v>SP</v>
      </c>
      <c r="S1670" s="40">
        <v>22</v>
      </c>
      <c r="T1670" s="9" t="str">
        <f t="shared" ref="T1670:Z1670" ca="1" si="8354">INDIRECT(ADDRESS($S1670+1,T$2,,,T$1))</f>
        <v>TINTO SUAVE</v>
      </c>
      <c r="U1670" s="9" t="str">
        <f t="shared" ca="1" si="8354"/>
        <v>TNT_SU_E</v>
      </c>
      <c r="V1670" s="9" t="str">
        <f t="shared" ca="1" si="8354"/>
        <v>VINHO TINTO</v>
      </c>
      <c r="W1670" s="9" t="str">
        <f t="shared" ca="1" si="8354"/>
        <v>4_TPK_2,0 l</v>
      </c>
      <c r="X1670" s="29">
        <f t="shared" ca="1" si="8354"/>
        <v>4</v>
      </c>
      <c r="Y1670" s="30">
        <f t="shared" ca="1" si="8354"/>
        <v>103.5</v>
      </c>
      <c r="Z1670" s="30">
        <f t="shared" ca="1" si="8354"/>
        <v>61</v>
      </c>
      <c r="AA1670" s="40">
        <v>4</v>
      </c>
      <c r="AB1670" s="9" t="str">
        <f t="shared" ref="AB1670:AE1670" ca="1" si="8355">INDIRECT(ADDRESS($AA1670+1,AB$2,,,AB$1))</f>
        <v>AGUA LIMPA</v>
      </c>
      <c r="AC1670" s="9" t="str">
        <f t="shared" ca="1" si="8355"/>
        <v>AL</v>
      </c>
      <c r="AD1670" s="9" t="str">
        <f t="shared" ca="1" si="8355"/>
        <v>BELORIZONTE</v>
      </c>
      <c r="AE1670" s="9" t="str">
        <f t="shared" ca="1" si="8355"/>
        <v>BRASIL</v>
      </c>
      <c r="AF1670" s="40">
        <v>14</v>
      </c>
      <c r="AG1670" s="9" t="str">
        <f t="shared" ref="AG1670:AL1670" ca="1" si="8356">INDIRECT(ADDRESS($AF1670+1,AG$2,,,AG$1))</f>
        <v>RICARDO AMARAL</v>
      </c>
      <c r="AH1670" s="9" t="str">
        <f t="shared" ca="1" si="8356"/>
        <v>RA</v>
      </c>
      <c r="AI1670" s="9">
        <f t="shared" ca="1" si="8356"/>
        <v>2255</v>
      </c>
      <c r="AJ1670" s="9" t="str">
        <f t="shared" ca="1" si="8356"/>
        <v>ANTÔNIO</v>
      </c>
      <c r="AK1670" s="9" t="str">
        <f t="shared" ca="1" si="8356"/>
        <v>SPAULO</v>
      </c>
      <c r="AL1670" s="9" t="str">
        <f t="shared" ca="1" si="8356"/>
        <v>SPAULO</v>
      </c>
      <c r="AM1670" s="52">
        <v>3</v>
      </c>
      <c r="AN1670" s="41">
        <v>3.5000000000000003E-2</v>
      </c>
      <c r="AO1670" s="42">
        <f t="shared" ca="1" si="24"/>
        <v>310.5</v>
      </c>
      <c r="AP1670" s="42">
        <f t="shared" ca="1" si="25"/>
        <v>183</v>
      </c>
      <c r="AQ1670" s="42">
        <f t="shared" ca="1" si="26"/>
        <v>299.63249999999999</v>
      </c>
    </row>
    <row r="1671" spans="1:43" ht="14">
      <c r="A1671" s="9">
        <f t="shared" si="18"/>
        <v>1670</v>
      </c>
      <c r="B1671" s="9">
        <v>850</v>
      </c>
      <c r="C1671" s="50">
        <v>43342</v>
      </c>
      <c r="D1671" s="39">
        <v>43347</v>
      </c>
      <c r="E1671" s="39">
        <v>43348</v>
      </c>
      <c r="F1671" s="40">
        <v>606</v>
      </c>
      <c r="G1671" s="7">
        <f t="shared" ref="G1671:L1671" ca="1" si="8357">INDIRECT(ADDRESS($F1671+1,G$2,,,G$1))</f>
        <v>43342</v>
      </c>
      <c r="H1671" s="27">
        <f t="shared" ca="1" si="8357"/>
        <v>43343</v>
      </c>
      <c r="I1671" s="9">
        <f t="shared" ca="1" si="8357"/>
        <v>5</v>
      </c>
      <c r="J1671" s="9">
        <f t="shared" ca="1" si="8357"/>
        <v>3</v>
      </c>
      <c r="K1671" s="28">
        <f t="shared" ca="1" si="8357"/>
        <v>43101</v>
      </c>
      <c r="L1671" s="9">
        <f t="shared" ca="1" si="8357"/>
        <v>5</v>
      </c>
      <c r="M1671" s="40">
        <v>7</v>
      </c>
      <c r="N1671" s="9" t="str">
        <f t="shared" ref="N1671:R1671" ca="1" si="8358">INDIRECT(ADDRESS($M1671+1,N$2,,,N$1))</f>
        <v>WALMART</v>
      </c>
      <c r="O1671" s="9" t="str">
        <f t="shared" ca="1" si="8358"/>
        <v>WMT</v>
      </c>
      <c r="P1671" s="9" t="str">
        <f t="shared" ca="1" si="8358"/>
        <v>SGAS 912 BLOCO K</v>
      </c>
      <c r="Q1671" s="9" t="str">
        <f t="shared" ca="1" si="8358"/>
        <v>BRASÍLIA</v>
      </c>
      <c r="R1671" s="9" t="str">
        <f t="shared" ca="1" si="8358"/>
        <v>DF</v>
      </c>
      <c r="S1671" s="40">
        <v>15</v>
      </c>
      <c r="T1671" s="9" t="str">
        <f t="shared" ref="T1671:Z1671" ca="1" si="8359">INDIRECT(ADDRESS($S1671+1,T$2,,,T$1))</f>
        <v>ESPUMANTE BRUTT RESERVA</v>
      </c>
      <c r="U1671" s="9" t="str">
        <f t="shared" ca="1" si="8359"/>
        <v>ES_BRT_RS</v>
      </c>
      <c r="V1671" s="9" t="str">
        <f t="shared" ca="1" si="8359"/>
        <v>ESPUMANTE</v>
      </c>
      <c r="W1671" s="9" t="str">
        <f t="shared" ca="1" si="8359"/>
        <v>12_BTL_0,75 l</v>
      </c>
      <c r="X1671" s="29">
        <f t="shared" ca="1" si="8359"/>
        <v>12</v>
      </c>
      <c r="Y1671" s="30">
        <f t="shared" ca="1" si="8359"/>
        <v>273</v>
      </c>
      <c r="Z1671" s="30">
        <f t="shared" ca="1" si="8359"/>
        <v>132</v>
      </c>
      <c r="AA1671" s="40">
        <v>6</v>
      </c>
      <c r="AB1671" s="9" t="str">
        <f t="shared" ref="AB1671:AE1671" ca="1" si="8360">INDIRECT(ADDRESS($AA1671+1,AB$2,,,AB$1))</f>
        <v>CENTRO NORTE</v>
      </c>
      <c r="AC1671" s="9" t="str">
        <f t="shared" ca="1" si="8360"/>
        <v>CN</v>
      </c>
      <c r="AD1671" s="9" t="str">
        <f t="shared" ca="1" si="8360"/>
        <v>GOIANIA</v>
      </c>
      <c r="AE1671" s="9" t="str">
        <f t="shared" ca="1" si="8360"/>
        <v>BRASIL</v>
      </c>
      <c r="AF1671" s="40">
        <v>9</v>
      </c>
      <c r="AG1671" s="9" t="str">
        <f t="shared" ref="AG1671:AL1671" ca="1" si="8361">INDIRECT(ADDRESS($AF1671+1,AG$2,,,AG$1))</f>
        <v>CARLOS JOSE</v>
      </c>
      <c r="AH1671" s="9" t="str">
        <f t="shared" ca="1" si="8361"/>
        <v>CJ</v>
      </c>
      <c r="AI1671" s="9">
        <f t="shared" ca="1" si="8361"/>
        <v>2177</v>
      </c>
      <c r="AJ1671" s="9" t="str">
        <f t="shared" ca="1" si="8361"/>
        <v>MENESES</v>
      </c>
      <c r="AK1671" s="9" t="str">
        <f t="shared" ca="1" si="8361"/>
        <v>BSB</v>
      </c>
      <c r="AL1671" s="9" t="str">
        <f t="shared" ca="1" si="8361"/>
        <v>BSB</v>
      </c>
      <c r="AM1671" s="52">
        <v>1</v>
      </c>
      <c r="AN1671" s="41">
        <v>0.13500000000000001</v>
      </c>
      <c r="AO1671" s="42">
        <f t="shared" ca="1" si="24"/>
        <v>273</v>
      </c>
      <c r="AP1671" s="42">
        <f t="shared" ca="1" si="25"/>
        <v>132</v>
      </c>
      <c r="AQ1671" s="42">
        <f t="shared" ca="1" si="26"/>
        <v>236.14500000000001</v>
      </c>
    </row>
    <row r="1672" spans="1:43" ht="14">
      <c r="A1672" s="9">
        <f t="shared" si="18"/>
        <v>1671</v>
      </c>
      <c r="B1672" s="9">
        <v>850</v>
      </c>
      <c r="C1672" s="50">
        <v>43342</v>
      </c>
      <c r="D1672" s="39">
        <v>43347</v>
      </c>
      <c r="E1672" s="39">
        <v>43348</v>
      </c>
      <c r="F1672" s="40">
        <v>606</v>
      </c>
      <c r="G1672" s="7">
        <f t="shared" ref="G1672:L1672" ca="1" si="8362">INDIRECT(ADDRESS($F1672+1,G$2,,,G$1))</f>
        <v>43342</v>
      </c>
      <c r="H1672" s="27">
        <f t="shared" ca="1" si="8362"/>
        <v>43343</v>
      </c>
      <c r="I1672" s="9">
        <f t="shared" ca="1" si="8362"/>
        <v>5</v>
      </c>
      <c r="J1672" s="9">
        <f t="shared" ca="1" si="8362"/>
        <v>3</v>
      </c>
      <c r="K1672" s="28">
        <f t="shared" ca="1" si="8362"/>
        <v>43101</v>
      </c>
      <c r="L1672" s="9">
        <f t="shared" ca="1" si="8362"/>
        <v>5</v>
      </c>
      <c r="M1672" s="40">
        <v>7</v>
      </c>
      <c r="N1672" s="9" t="str">
        <f t="shared" ref="N1672:R1672" ca="1" si="8363">INDIRECT(ADDRESS($M1672+1,N$2,,,N$1))</f>
        <v>WALMART</v>
      </c>
      <c r="O1672" s="9" t="str">
        <f t="shared" ca="1" si="8363"/>
        <v>WMT</v>
      </c>
      <c r="P1672" s="9" t="str">
        <f t="shared" ca="1" si="8363"/>
        <v>SGAS 912 BLOCO K</v>
      </c>
      <c r="Q1672" s="9" t="str">
        <f t="shared" ca="1" si="8363"/>
        <v>BRASÍLIA</v>
      </c>
      <c r="R1672" s="9" t="str">
        <f t="shared" ca="1" si="8363"/>
        <v>DF</v>
      </c>
      <c r="S1672" s="40">
        <v>27</v>
      </c>
      <c r="T1672" s="9" t="str">
        <f t="shared" ref="T1672:Z1672" ca="1" si="8364">INDIRECT(ADDRESS($S1672+1,T$2,,,T$1))</f>
        <v>RIESLING</v>
      </c>
      <c r="U1672" s="9" t="str">
        <f t="shared" ca="1" si="8364"/>
        <v>RISL_E</v>
      </c>
      <c r="V1672" s="9" t="str">
        <f t="shared" ca="1" si="8364"/>
        <v>VINHO BRANCO</v>
      </c>
      <c r="W1672" s="9" t="str">
        <f t="shared" ca="1" si="8364"/>
        <v>4_TPK_2,0 l</v>
      </c>
      <c r="X1672" s="29">
        <f t="shared" ca="1" si="8364"/>
        <v>4</v>
      </c>
      <c r="Y1672" s="30">
        <f t="shared" ca="1" si="8364"/>
        <v>180</v>
      </c>
      <c r="Z1672" s="30">
        <f t="shared" ca="1" si="8364"/>
        <v>98</v>
      </c>
      <c r="AA1672" s="40">
        <v>5</v>
      </c>
      <c r="AB1672" s="9" t="str">
        <f t="shared" ref="AB1672:AE1672" ca="1" si="8365">INDIRECT(ADDRESS($AA1672+1,AB$2,,,AB$1))</f>
        <v>PARQUE SUL</v>
      </c>
      <c r="AC1672" s="9" t="str">
        <f t="shared" ca="1" si="8365"/>
        <v>PS</v>
      </c>
      <c r="AD1672" s="9" t="str">
        <f t="shared" ca="1" si="8365"/>
        <v>RIO DE JANEIRO</v>
      </c>
      <c r="AE1672" s="9" t="str">
        <f t="shared" ca="1" si="8365"/>
        <v>BRASIL</v>
      </c>
      <c r="AF1672" s="40">
        <v>8</v>
      </c>
      <c r="AG1672" s="9" t="str">
        <f t="shared" ref="AG1672:AL1672" ca="1" si="8366">INDIRECT(ADDRESS($AF1672+1,AG$2,,,AG$1))</f>
        <v>JOAQUIM DE DEUS</v>
      </c>
      <c r="AH1672" s="9" t="str">
        <f t="shared" ca="1" si="8366"/>
        <v>JD</v>
      </c>
      <c r="AI1672" s="9">
        <f t="shared" ca="1" si="8366"/>
        <v>2231</v>
      </c>
      <c r="AJ1672" s="9" t="str">
        <f t="shared" ca="1" si="8366"/>
        <v>MENESES</v>
      </c>
      <c r="AK1672" s="9" t="str">
        <f t="shared" ca="1" si="8366"/>
        <v>BSB</v>
      </c>
      <c r="AL1672" s="9" t="str">
        <f t="shared" ca="1" si="8366"/>
        <v>BSB</v>
      </c>
      <c r="AM1672" s="52">
        <v>2</v>
      </c>
      <c r="AN1672" s="41">
        <v>0</v>
      </c>
      <c r="AO1672" s="42">
        <f t="shared" ca="1" si="24"/>
        <v>360</v>
      </c>
      <c r="AP1672" s="42">
        <f t="shared" ca="1" si="25"/>
        <v>196</v>
      </c>
      <c r="AQ1672" s="42">
        <f t="shared" ca="1" si="26"/>
        <v>360</v>
      </c>
    </row>
    <row r="1673" spans="1:43" ht="14">
      <c r="A1673" s="9">
        <f t="shared" si="18"/>
        <v>1672</v>
      </c>
      <c r="B1673" s="9">
        <v>850</v>
      </c>
      <c r="C1673" s="50">
        <v>43342</v>
      </c>
      <c r="D1673" s="39">
        <v>43347</v>
      </c>
      <c r="E1673" s="39">
        <v>43348</v>
      </c>
      <c r="F1673" s="40">
        <v>606</v>
      </c>
      <c r="G1673" s="7">
        <f t="shared" ref="G1673:L1673" ca="1" si="8367">INDIRECT(ADDRESS($F1673+1,G$2,,,G$1))</f>
        <v>43342</v>
      </c>
      <c r="H1673" s="27">
        <f t="shared" ca="1" si="8367"/>
        <v>43343</v>
      </c>
      <c r="I1673" s="9">
        <f t="shared" ca="1" si="8367"/>
        <v>5</v>
      </c>
      <c r="J1673" s="9">
        <f t="shared" ca="1" si="8367"/>
        <v>3</v>
      </c>
      <c r="K1673" s="28">
        <f t="shared" ca="1" si="8367"/>
        <v>43101</v>
      </c>
      <c r="L1673" s="9">
        <f t="shared" ca="1" si="8367"/>
        <v>5</v>
      </c>
      <c r="M1673" s="40">
        <v>7</v>
      </c>
      <c r="N1673" s="9" t="str">
        <f t="shared" ref="N1673:R1673" ca="1" si="8368">INDIRECT(ADDRESS($M1673+1,N$2,,,N$1))</f>
        <v>WALMART</v>
      </c>
      <c r="O1673" s="9" t="str">
        <f t="shared" ca="1" si="8368"/>
        <v>WMT</v>
      </c>
      <c r="P1673" s="9" t="str">
        <f t="shared" ca="1" si="8368"/>
        <v>SGAS 912 BLOCO K</v>
      </c>
      <c r="Q1673" s="9" t="str">
        <f t="shared" ca="1" si="8368"/>
        <v>BRASÍLIA</v>
      </c>
      <c r="R1673" s="9" t="str">
        <f t="shared" ca="1" si="8368"/>
        <v>DF</v>
      </c>
      <c r="S1673" s="40">
        <v>16</v>
      </c>
      <c r="T1673" s="9" t="str">
        <f t="shared" ref="T1673:Z1673" ca="1" si="8369">INDIRECT(ADDRESS($S1673+1,T$2,,,T$1))</f>
        <v>ESPUMANTE DEMI-SEC</v>
      </c>
      <c r="U1673" s="9" t="str">
        <f t="shared" ca="1" si="8369"/>
        <v>ES_DS</v>
      </c>
      <c r="V1673" s="9" t="str">
        <f t="shared" ca="1" si="8369"/>
        <v>ESPUMANTE</v>
      </c>
      <c r="W1673" s="9" t="str">
        <f t="shared" ca="1" si="8369"/>
        <v>12_BTL_0,75 l</v>
      </c>
      <c r="X1673" s="29">
        <f t="shared" ca="1" si="8369"/>
        <v>12</v>
      </c>
      <c r="Y1673" s="30">
        <f t="shared" ca="1" si="8369"/>
        <v>223</v>
      </c>
      <c r="Z1673" s="30">
        <f t="shared" ca="1" si="8369"/>
        <v>111</v>
      </c>
      <c r="AA1673" s="40">
        <v>3</v>
      </c>
      <c r="AB1673" s="9" t="str">
        <f t="shared" ref="AB1673:AE1673" ca="1" si="8370">INDIRECT(ADDRESS($AA1673+1,AB$2,,,AB$1))</f>
        <v>AGUIA</v>
      </c>
      <c r="AC1673" s="9" t="str">
        <f t="shared" ca="1" si="8370"/>
        <v>AG</v>
      </c>
      <c r="AD1673" s="9" t="str">
        <f t="shared" ca="1" si="8370"/>
        <v>PORTO ALEGRE</v>
      </c>
      <c r="AE1673" s="9" t="str">
        <f t="shared" ca="1" si="8370"/>
        <v>BRASIL</v>
      </c>
      <c r="AF1673" s="40">
        <v>11</v>
      </c>
      <c r="AG1673" s="9" t="str">
        <f t="shared" ref="AG1673:AL1673" ca="1" si="8371">INDIRECT(ADDRESS($AF1673+1,AG$2,,,AG$1))</f>
        <v>DEBORA CALIXTO</v>
      </c>
      <c r="AH1673" s="9" t="str">
        <f t="shared" ca="1" si="8371"/>
        <v>DC</v>
      </c>
      <c r="AI1673" s="9">
        <f t="shared" ca="1" si="8371"/>
        <v>2188</v>
      </c>
      <c r="AJ1673" s="9" t="str">
        <f t="shared" ca="1" si="8371"/>
        <v>ANTÔNIO</v>
      </c>
      <c r="AK1673" s="9" t="str">
        <f t="shared" ca="1" si="8371"/>
        <v>SPAULO</v>
      </c>
      <c r="AL1673" s="9" t="str">
        <f t="shared" ca="1" si="8371"/>
        <v>SPAULO</v>
      </c>
      <c r="AM1673" s="52">
        <v>2</v>
      </c>
      <c r="AN1673" s="41">
        <v>0.03</v>
      </c>
      <c r="AO1673" s="42">
        <f t="shared" ca="1" si="24"/>
        <v>446</v>
      </c>
      <c r="AP1673" s="42">
        <f t="shared" ca="1" si="25"/>
        <v>222</v>
      </c>
      <c r="AQ1673" s="42">
        <f t="shared" ca="1" si="26"/>
        <v>432.62</v>
      </c>
    </row>
    <row r="1674" spans="1:43" ht="14">
      <c r="A1674" s="9">
        <f t="shared" si="18"/>
        <v>1673</v>
      </c>
      <c r="B1674" s="9">
        <v>851</v>
      </c>
      <c r="C1674" s="50">
        <v>43346</v>
      </c>
      <c r="D1674" s="39">
        <v>43349</v>
      </c>
      <c r="E1674" s="39">
        <v>43349</v>
      </c>
      <c r="F1674" s="40">
        <v>607</v>
      </c>
      <c r="G1674" s="7">
        <f t="shared" ref="G1674:L1674" ca="1" si="8372">INDIRECT(ADDRESS($F1674+1,G$2,,,G$1))</f>
        <v>43343</v>
      </c>
      <c r="H1674" s="27">
        <f t="shared" ca="1" si="8372"/>
        <v>43343</v>
      </c>
      <c r="I1674" s="9">
        <f t="shared" ca="1" si="8372"/>
        <v>6</v>
      </c>
      <c r="J1674" s="9">
        <f t="shared" ca="1" si="8372"/>
        <v>3</v>
      </c>
      <c r="K1674" s="28">
        <f t="shared" ca="1" si="8372"/>
        <v>43101</v>
      </c>
      <c r="L1674" s="9">
        <f t="shared" ca="1" si="8372"/>
        <v>6</v>
      </c>
      <c r="M1674" s="40">
        <v>14</v>
      </c>
      <c r="N1674" s="9" t="str">
        <f t="shared" ref="N1674:R1674" ca="1" si="8373">INDIRECT(ADDRESS($M1674+1,N$2,,,N$1))</f>
        <v xml:space="preserve">OUTBACK </v>
      </c>
      <c r="O1674" s="9" t="str">
        <f t="shared" ca="1" si="8373"/>
        <v>OBK</v>
      </c>
      <c r="P1674" s="9" t="str">
        <f t="shared" ca="1" si="8373"/>
        <v>ZONA INDUSTRIAL, 335</v>
      </c>
      <c r="Q1674" s="9" t="str">
        <f t="shared" ca="1" si="8373"/>
        <v>SÃO PAULO</v>
      </c>
      <c r="R1674" s="9" t="str">
        <f t="shared" ca="1" si="8373"/>
        <v>SP</v>
      </c>
      <c r="S1674" s="40">
        <v>5</v>
      </c>
      <c r="T1674" s="9" t="str">
        <f t="shared" ref="T1674:Z1674" ca="1" si="8374">INDIRECT(ADDRESS($S1674+1,T$2,,,T$1))</f>
        <v>CARMENERE RESERVA</v>
      </c>
      <c r="U1674" s="9" t="str">
        <f t="shared" ca="1" si="8374"/>
        <v>CRMN_RS</v>
      </c>
      <c r="V1674" s="9" t="str">
        <f t="shared" ca="1" si="8374"/>
        <v>VINHO TINTO</v>
      </c>
      <c r="W1674" s="9" t="str">
        <f t="shared" ca="1" si="8374"/>
        <v>12_BTL_0,75 l</v>
      </c>
      <c r="X1674" s="29">
        <f t="shared" ca="1" si="8374"/>
        <v>12</v>
      </c>
      <c r="Y1674" s="30">
        <f t="shared" ca="1" si="8374"/>
        <v>198</v>
      </c>
      <c r="Z1674" s="30">
        <f t="shared" ca="1" si="8374"/>
        <v>110</v>
      </c>
      <c r="AA1674" s="40">
        <v>3</v>
      </c>
      <c r="AB1674" s="9" t="str">
        <f t="shared" ref="AB1674:AE1674" ca="1" si="8375">INDIRECT(ADDRESS($AA1674+1,AB$2,,,AB$1))</f>
        <v>AGUIA</v>
      </c>
      <c r="AC1674" s="9" t="str">
        <f t="shared" ca="1" si="8375"/>
        <v>AG</v>
      </c>
      <c r="AD1674" s="9" t="str">
        <f t="shared" ca="1" si="8375"/>
        <v>PORTO ALEGRE</v>
      </c>
      <c r="AE1674" s="9" t="str">
        <f t="shared" ca="1" si="8375"/>
        <v>BRASIL</v>
      </c>
      <c r="AF1674" s="40">
        <v>11</v>
      </c>
      <c r="AG1674" s="9" t="str">
        <f t="shared" ref="AG1674:AL1674" ca="1" si="8376">INDIRECT(ADDRESS($AF1674+1,AG$2,,,AG$1))</f>
        <v>DEBORA CALIXTO</v>
      </c>
      <c r="AH1674" s="9" t="str">
        <f t="shared" ca="1" si="8376"/>
        <v>DC</v>
      </c>
      <c r="AI1674" s="9">
        <f t="shared" ca="1" si="8376"/>
        <v>2188</v>
      </c>
      <c r="AJ1674" s="9" t="str">
        <f t="shared" ca="1" si="8376"/>
        <v>ANTÔNIO</v>
      </c>
      <c r="AK1674" s="9" t="str">
        <f t="shared" ca="1" si="8376"/>
        <v>SPAULO</v>
      </c>
      <c r="AL1674" s="9" t="str">
        <f t="shared" ca="1" si="8376"/>
        <v>SPAULO</v>
      </c>
      <c r="AM1674" s="52">
        <v>2</v>
      </c>
      <c r="AN1674" s="41">
        <v>7.5999999999999998E-2</v>
      </c>
      <c r="AO1674" s="42">
        <f t="shared" ca="1" si="24"/>
        <v>396</v>
      </c>
      <c r="AP1674" s="42">
        <f t="shared" ca="1" si="25"/>
        <v>220</v>
      </c>
      <c r="AQ1674" s="42">
        <f t="shared" ca="1" si="26"/>
        <v>365.904</v>
      </c>
    </row>
    <row r="1675" spans="1:43" ht="14">
      <c r="A1675" s="9">
        <f t="shared" si="18"/>
        <v>1674</v>
      </c>
      <c r="B1675" s="9">
        <v>851</v>
      </c>
      <c r="C1675" s="50">
        <v>43346</v>
      </c>
      <c r="D1675" s="39">
        <v>43349</v>
      </c>
      <c r="E1675" s="39">
        <v>43349</v>
      </c>
      <c r="F1675" s="40">
        <v>607</v>
      </c>
      <c r="G1675" s="7">
        <f t="shared" ref="G1675:L1675" ca="1" si="8377">INDIRECT(ADDRESS($F1675+1,G$2,,,G$1))</f>
        <v>43343</v>
      </c>
      <c r="H1675" s="27">
        <f t="shared" ca="1" si="8377"/>
        <v>43343</v>
      </c>
      <c r="I1675" s="9">
        <f t="shared" ca="1" si="8377"/>
        <v>6</v>
      </c>
      <c r="J1675" s="9">
        <f t="shared" ca="1" si="8377"/>
        <v>3</v>
      </c>
      <c r="K1675" s="28">
        <f t="shared" ca="1" si="8377"/>
        <v>43101</v>
      </c>
      <c r="L1675" s="9">
        <f t="shared" ca="1" si="8377"/>
        <v>6</v>
      </c>
      <c r="M1675" s="40">
        <v>14</v>
      </c>
      <c r="N1675" s="9" t="str">
        <f t="shared" ref="N1675:R1675" ca="1" si="8378">INDIRECT(ADDRESS($M1675+1,N$2,,,N$1))</f>
        <v xml:space="preserve">OUTBACK </v>
      </c>
      <c r="O1675" s="9" t="str">
        <f t="shared" ca="1" si="8378"/>
        <v>OBK</v>
      </c>
      <c r="P1675" s="9" t="str">
        <f t="shared" ca="1" si="8378"/>
        <v>ZONA INDUSTRIAL, 335</v>
      </c>
      <c r="Q1675" s="9" t="str">
        <f t="shared" ca="1" si="8378"/>
        <v>SÃO PAULO</v>
      </c>
      <c r="R1675" s="9" t="str">
        <f t="shared" ca="1" si="8378"/>
        <v>SP</v>
      </c>
      <c r="S1675" s="40">
        <v>15</v>
      </c>
      <c r="T1675" s="9" t="str">
        <f t="shared" ref="T1675:Z1675" ca="1" si="8379">INDIRECT(ADDRESS($S1675+1,T$2,,,T$1))</f>
        <v>ESPUMANTE BRUTT RESERVA</v>
      </c>
      <c r="U1675" s="9" t="str">
        <f t="shared" ca="1" si="8379"/>
        <v>ES_BRT_RS</v>
      </c>
      <c r="V1675" s="9" t="str">
        <f t="shared" ca="1" si="8379"/>
        <v>ESPUMANTE</v>
      </c>
      <c r="W1675" s="9" t="str">
        <f t="shared" ca="1" si="8379"/>
        <v>12_BTL_0,75 l</v>
      </c>
      <c r="X1675" s="29">
        <f t="shared" ca="1" si="8379"/>
        <v>12</v>
      </c>
      <c r="Y1675" s="30">
        <f t="shared" ca="1" si="8379"/>
        <v>273</v>
      </c>
      <c r="Z1675" s="30">
        <f t="shared" ca="1" si="8379"/>
        <v>132</v>
      </c>
      <c r="AA1675" s="40">
        <v>6</v>
      </c>
      <c r="AB1675" s="9" t="str">
        <f t="shared" ref="AB1675:AE1675" ca="1" si="8380">INDIRECT(ADDRESS($AA1675+1,AB$2,,,AB$1))</f>
        <v>CENTRO NORTE</v>
      </c>
      <c r="AC1675" s="9" t="str">
        <f t="shared" ca="1" si="8380"/>
        <v>CN</v>
      </c>
      <c r="AD1675" s="9" t="str">
        <f t="shared" ca="1" si="8380"/>
        <v>GOIANIA</v>
      </c>
      <c r="AE1675" s="9" t="str">
        <f t="shared" ca="1" si="8380"/>
        <v>BRASIL</v>
      </c>
      <c r="AF1675" s="40">
        <v>11</v>
      </c>
      <c r="AG1675" s="9" t="str">
        <f t="shared" ref="AG1675:AL1675" ca="1" si="8381">INDIRECT(ADDRESS($AF1675+1,AG$2,,,AG$1))</f>
        <v>DEBORA CALIXTO</v>
      </c>
      <c r="AH1675" s="9" t="str">
        <f t="shared" ca="1" si="8381"/>
        <v>DC</v>
      </c>
      <c r="AI1675" s="9">
        <f t="shared" ca="1" si="8381"/>
        <v>2188</v>
      </c>
      <c r="AJ1675" s="9" t="str">
        <f t="shared" ca="1" si="8381"/>
        <v>ANTÔNIO</v>
      </c>
      <c r="AK1675" s="9" t="str">
        <f t="shared" ca="1" si="8381"/>
        <v>SPAULO</v>
      </c>
      <c r="AL1675" s="9" t="str">
        <f t="shared" ca="1" si="8381"/>
        <v>SPAULO</v>
      </c>
      <c r="AM1675" s="52">
        <v>2</v>
      </c>
      <c r="AN1675" s="41">
        <v>9.0000000000000011E-3</v>
      </c>
      <c r="AO1675" s="42">
        <f t="shared" ca="1" si="24"/>
        <v>546</v>
      </c>
      <c r="AP1675" s="42">
        <f t="shared" ca="1" si="25"/>
        <v>264</v>
      </c>
      <c r="AQ1675" s="42">
        <f t="shared" ca="1" si="26"/>
        <v>541.08600000000001</v>
      </c>
    </row>
    <row r="1676" spans="1:43" ht="14">
      <c r="A1676" s="9">
        <f t="shared" si="18"/>
        <v>1675</v>
      </c>
      <c r="B1676" s="9">
        <v>851</v>
      </c>
      <c r="C1676" s="50">
        <v>43346</v>
      </c>
      <c r="D1676" s="39">
        <v>43349</v>
      </c>
      <c r="E1676" s="39">
        <v>43349</v>
      </c>
      <c r="F1676" s="40">
        <v>607</v>
      </c>
      <c r="G1676" s="7">
        <f t="shared" ref="G1676:L1676" ca="1" si="8382">INDIRECT(ADDRESS($F1676+1,G$2,,,G$1))</f>
        <v>43343</v>
      </c>
      <c r="H1676" s="27">
        <f t="shared" ca="1" si="8382"/>
        <v>43343</v>
      </c>
      <c r="I1676" s="9">
        <f t="shared" ca="1" si="8382"/>
        <v>6</v>
      </c>
      <c r="J1676" s="9">
        <f t="shared" ca="1" si="8382"/>
        <v>3</v>
      </c>
      <c r="K1676" s="28">
        <f t="shared" ca="1" si="8382"/>
        <v>43101</v>
      </c>
      <c r="L1676" s="9">
        <f t="shared" ca="1" si="8382"/>
        <v>6</v>
      </c>
      <c r="M1676" s="40">
        <v>14</v>
      </c>
      <c r="N1676" s="9" t="str">
        <f t="shared" ref="N1676:R1676" ca="1" si="8383">INDIRECT(ADDRESS($M1676+1,N$2,,,N$1))</f>
        <v xml:space="preserve">OUTBACK </v>
      </c>
      <c r="O1676" s="9" t="str">
        <f t="shared" ca="1" si="8383"/>
        <v>OBK</v>
      </c>
      <c r="P1676" s="9" t="str">
        <f t="shared" ca="1" si="8383"/>
        <v>ZONA INDUSTRIAL, 335</v>
      </c>
      <c r="Q1676" s="9" t="str">
        <f t="shared" ca="1" si="8383"/>
        <v>SÃO PAULO</v>
      </c>
      <c r="R1676" s="9" t="str">
        <f t="shared" ca="1" si="8383"/>
        <v>SP</v>
      </c>
      <c r="S1676" s="40">
        <v>4</v>
      </c>
      <c r="T1676" s="9" t="str">
        <f t="shared" ref="T1676:Z1676" ca="1" si="8384">INDIRECT(ADDRESS($S1676+1,T$2,,,T$1))</f>
        <v>CARMENERE</v>
      </c>
      <c r="U1676" s="9" t="str">
        <f t="shared" ca="1" si="8384"/>
        <v>CRMN</v>
      </c>
      <c r="V1676" s="9" t="str">
        <f t="shared" ca="1" si="8384"/>
        <v>VINHO TINTO</v>
      </c>
      <c r="W1676" s="9" t="str">
        <f t="shared" ca="1" si="8384"/>
        <v>12_BTL_0,75 l</v>
      </c>
      <c r="X1676" s="29">
        <f t="shared" ca="1" si="8384"/>
        <v>12</v>
      </c>
      <c r="Y1676" s="30">
        <f t="shared" ca="1" si="8384"/>
        <v>150</v>
      </c>
      <c r="Z1676" s="30">
        <f t="shared" ca="1" si="8384"/>
        <v>98</v>
      </c>
      <c r="AA1676" s="40">
        <v>5</v>
      </c>
      <c r="AB1676" s="9" t="str">
        <f t="shared" ref="AB1676:AE1676" ca="1" si="8385">INDIRECT(ADDRESS($AA1676+1,AB$2,,,AB$1))</f>
        <v>PARQUE SUL</v>
      </c>
      <c r="AC1676" s="9" t="str">
        <f t="shared" ca="1" si="8385"/>
        <v>PS</v>
      </c>
      <c r="AD1676" s="9" t="str">
        <f t="shared" ca="1" si="8385"/>
        <v>RIO DE JANEIRO</v>
      </c>
      <c r="AE1676" s="9" t="str">
        <f t="shared" ca="1" si="8385"/>
        <v>BRASIL</v>
      </c>
      <c r="AF1676" s="40">
        <v>11</v>
      </c>
      <c r="AG1676" s="9" t="str">
        <f t="shared" ref="AG1676:AL1676" ca="1" si="8386">INDIRECT(ADDRESS($AF1676+1,AG$2,,,AG$1))</f>
        <v>DEBORA CALIXTO</v>
      </c>
      <c r="AH1676" s="9" t="str">
        <f t="shared" ca="1" si="8386"/>
        <v>DC</v>
      </c>
      <c r="AI1676" s="9">
        <f t="shared" ca="1" si="8386"/>
        <v>2188</v>
      </c>
      <c r="AJ1676" s="9" t="str">
        <f t="shared" ca="1" si="8386"/>
        <v>ANTÔNIO</v>
      </c>
      <c r="AK1676" s="9" t="str">
        <f t="shared" ca="1" si="8386"/>
        <v>SPAULO</v>
      </c>
      <c r="AL1676" s="9" t="str">
        <f t="shared" ca="1" si="8386"/>
        <v>SPAULO</v>
      </c>
      <c r="AM1676" s="52">
        <v>2</v>
      </c>
      <c r="AN1676" s="41">
        <v>4.2000000000000003E-2</v>
      </c>
      <c r="AO1676" s="42">
        <f t="shared" ca="1" si="24"/>
        <v>300</v>
      </c>
      <c r="AP1676" s="42">
        <f t="shared" ca="1" si="25"/>
        <v>196</v>
      </c>
      <c r="AQ1676" s="42">
        <f t="shared" ca="1" si="26"/>
        <v>287.39999999999998</v>
      </c>
    </row>
    <row r="1677" spans="1:43" ht="14">
      <c r="A1677" s="9">
        <f t="shared" si="18"/>
        <v>1676</v>
      </c>
      <c r="B1677" s="9">
        <v>852</v>
      </c>
      <c r="C1677" s="50">
        <v>43346</v>
      </c>
      <c r="D1677" s="39">
        <v>43352</v>
      </c>
      <c r="E1677" s="39">
        <v>43350</v>
      </c>
      <c r="F1677" s="40">
        <v>608</v>
      </c>
      <c r="G1677" s="7">
        <f t="shared" ref="G1677:L1677" ca="1" si="8387">INDIRECT(ADDRESS($F1677+1,G$2,,,G$1))</f>
        <v>43344</v>
      </c>
      <c r="H1677" s="27">
        <f t="shared" ca="1" si="8387"/>
        <v>43373</v>
      </c>
      <c r="I1677" s="9">
        <f t="shared" ca="1" si="8387"/>
        <v>7</v>
      </c>
      <c r="J1677" s="9">
        <f t="shared" ca="1" si="8387"/>
        <v>3</v>
      </c>
      <c r="K1677" s="28">
        <f t="shared" ca="1" si="8387"/>
        <v>43101</v>
      </c>
      <c r="L1677" s="9">
        <f t="shared" ca="1" si="8387"/>
        <v>7</v>
      </c>
      <c r="M1677" s="40">
        <v>1</v>
      </c>
      <c r="N1677" s="9" t="str">
        <f t="shared" ref="N1677:R1677" ca="1" si="8388">INDIRECT(ADDRESS($M1677+1,N$2,,,N$1))</f>
        <v>PÃO DE AÇUCAR SUPERMERCADOS</v>
      </c>
      <c r="O1677" s="9" t="str">
        <f t="shared" ca="1" si="8388"/>
        <v>PA</v>
      </c>
      <c r="P1677" s="9" t="str">
        <f t="shared" ca="1" si="8388"/>
        <v>RUA 1, 18.</v>
      </c>
      <c r="Q1677" s="9" t="str">
        <f t="shared" ca="1" si="8388"/>
        <v>SÃO PAULO</v>
      </c>
      <c r="R1677" s="9" t="str">
        <f t="shared" ca="1" si="8388"/>
        <v>SP</v>
      </c>
      <c r="S1677" s="40">
        <v>25</v>
      </c>
      <c r="T1677" s="9" t="str">
        <f t="shared" ref="T1677:Z1677" ca="1" si="8389">INDIRECT(ADDRESS($S1677+1,T$2,,,T$1))</f>
        <v>SAUVIGNON</v>
      </c>
      <c r="U1677" s="9" t="str">
        <f t="shared" ca="1" si="8389"/>
        <v>SAVN_E</v>
      </c>
      <c r="V1677" s="9" t="str">
        <f t="shared" ca="1" si="8389"/>
        <v>VINHO TINTO</v>
      </c>
      <c r="W1677" s="9" t="str">
        <f t="shared" ca="1" si="8389"/>
        <v>4_TPK_2,0 l</v>
      </c>
      <c r="X1677" s="29">
        <f t="shared" ca="1" si="8389"/>
        <v>4</v>
      </c>
      <c r="Y1677" s="30">
        <f t="shared" ca="1" si="8389"/>
        <v>121</v>
      </c>
      <c r="Z1677" s="30">
        <f t="shared" ca="1" si="8389"/>
        <v>27</v>
      </c>
      <c r="AA1677" s="40">
        <v>3</v>
      </c>
      <c r="AB1677" s="9" t="str">
        <f t="shared" ref="AB1677:AE1677" ca="1" si="8390">INDIRECT(ADDRESS($AA1677+1,AB$2,,,AB$1))</f>
        <v>AGUIA</v>
      </c>
      <c r="AC1677" s="9" t="str">
        <f t="shared" ca="1" si="8390"/>
        <v>AG</v>
      </c>
      <c r="AD1677" s="9" t="str">
        <f t="shared" ca="1" si="8390"/>
        <v>PORTO ALEGRE</v>
      </c>
      <c r="AE1677" s="9" t="str">
        <f t="shared" ca="1" si="8390"/>
        <v>BRASIL</v>
      </c>
      <c r="AF1677" s="40">
        <v>14</v>
      </c>
      <c r="AG1677" s="9" t="str">
        <f t="shared" ref="AG1677:AL1677" ca="1" si="8391">INDIRECT(ADDRESS($AF1677+1,AG$2,,,AG$1))</f>
        <v>RICARDO AMARAL</v>
      </c>
      <c r="AH1677" s="9" t="str">
        <f t="shared" ca="1" si="8391"/>
        <v>RA</v>
      </c>
      <c r="AI1677" s="9">
        <f t="shared" ca="1" si="8391"/>
        <v>2255</v>
      </c>
      <c r="AJ1677" s="9" t="str">
        <f t="shared" ca="1" si="8391"/>
        <v>ANTÔNIO</v>
      </c>
      <c r="AK1677" s="9" t="str">
        <f t="shared" ca="1" si="8391"/>
        <v>SPAULO</v>
      </c>
      <c r="AL1677" s="9" t="str">
        <f t="shared" ca="1" si="8391"/>
        <v>SPAULO</v>
      </c>
      <c r="AM1677" s="52">
        <v>3</v>
      </c>
      <c r="AN1677" s="41">
        <v>0.10400000000000001</v>
      </c>
      <c r="AO1677" s="42">
        <f t="shared" ca="1" si="24"/>
        <v>363</v>
      </c>
      <c r="AP1677" s="42">
        <f t="shared" ca="1" si="25"/>
        <v>81</v>
      </c>
      <c r="AQ1677" s="42">
        <f t="shared" ca="1" si="26"/>
        <v>325.24799999999999</v>
      </c>
    </row>
    <row r="1678" spans="1:43" ht="14">
      <c r="A1678" s="9">
        <f t="shared" si="18"/>
        <v>1677</v>
      </c>
      <c r="B1678" s="9">
        <v>853</v>
      </c>
      <c r="C1678" s="50">
        <v>43349</v>
      </c>
      <c r="D1678" s="39">
        <v>43352</v>
      </c>
      <c r="E1678" s="39">
        <v>43353</v>
      </c>
      <c r="F1678" s="40">
        <v>610</v>
      </c>
      <c r="G1678" s="7">
        <f t="shared" ref="G1678:L1678" ca="1" si="8392">INDIRECT(ADDRESS($F1678+1,G$2,,,G$1))</f>
        <v>43346</v>
      </c>
      <c r="H1678" s="27">
        <f t="shared" ca="1" si="8392"/>
        <v>43373</v>
      </c>
      <c r="I1678" s="9">
        <f t="shared" ca="1" si="8392"/>
        <v>2</v>
      </c>
      <c r="J1678" s="9">
        <f t="shared" ca="1" si="8392"/>
        <v>3</v>
      </c>
      <c r="K1678" s="28">
        <f t="shared" ca="1" si="8392"/>
        <v>43101</v>
      </c>
      <c r="L1678" s="9">
        <f t="shared" ca="1" si="8392"/>
        <v>2</v>
      </c>
      <c r="M1678" s="40">
        <v>5</v>
      </c>
      <c r="N1678" s="9" t="str">
        <f t="shared" ref="N1678:R1678" ca="1" si="8393">INDIRECT(ADDRESS($M1678+1,N$2,,,N$1))</f>
        <v>ULTRA BOX</v>
      </c>
      <c r="O1678" s="9" t="str">
        <f t="shared" ca="1" si="8393"/>
        <v>UBX</v>
      </c>
      <c r="P1678" s="9" t="str">
        <f t="shared" ca="1" si="8393"/>
        <v>RUA Z, 32</v>
      </c>
      <c r="Q1678" s="9" t="str">
        <f t="shared" ca="1" si="8393"/>
        <v>RIBEIRÃO PRETO</v>
      </c>
      <c r="R1678" s="9" t="str">
        <f t="shared" ca="1" si="8393"/>
        <v>SP</v>
      </c>
      <c r="S1678" s="40">
        <v>23</v>
      </c>
      <c r="T1678" s="9" t="str">
        <f t="shared" ref="T1678:Z1678" ca="1" si="8394">INDIRECT(ADDRESS($S1678+1,T$2,,,T$1))</f>
        <v>TINTO SECO</v>
      </c>
      <c r="U1678" s="9" t="str">
        <f t="shared" ca="1" si="8394"/>
        <v>TNT_SC_E</v>
      </c>
      <c r="V1678" s="9" t="str">
        <f t="shared" ca="1" si="8394"/>
        <v>VINHO TINTO</v>
      </c>
      <c r="W1678" s="9" t="str">
        <f t="shared" ca="1" si="8394"/>
        <v>4_TPK_2,0 l</v>
      </c>
      <c r="X1678" s="29">
        <f t="shared" ca="1" si="8394"/>
        <v>4</v>
      </c>
      <c r="Y1678" s="30">
        <f t="shared" ca="1" si="8394"/>
        <v>104</v>
      </c>
      <c r="Z1678" s="30">
        <f t="shared" ca="1" si="8394"/>
        <v>62</v>
      </c>
      <c r="AA1678" s="40">
        <v>4</v>
      </c>
      <c r="AB1678" s="9" t="str">
        <f t="shared" ref="AB1678:AE1678" ca="1" si="8395">INDIRECT(ADDRESS($AA1678+1,AB$2,,,AB$1))</f>
        <v>AGUA LIMPA</v>
      </c>
      <c r="AC1678" s="9" t="str">
        <f t="shared" ca="1" si="8395"/>
        <v>AL</v>
      </c>
      <c r="AD1678" s="9" t="str">
        <f t="shared" ca="1" si="8395"/>
        <v>BELORIZONTE</v>
      </c>
      <c r="AE1678" s="9" t="str">
        <f t="shared" ca="1" si="8395"/>
        <v>BRASIL</v>
      </c>
      <c r="AF1678" s="40">
        <v>14</v>
      </c>
      <c r="AG1678" s="9" t="str">
        <f t="shared" ref="AG1678:AL1678" ca="1" si="8396">INDIRECT(ADDRESS($AF1678+1,AG$2,,,AG$1))</f>
        <v>RICARDO AMARAL</v>
      </c>
      <c r="AH1678" s="9" t="str">
        <f t="shared" ca="1" si="8396"/>
        <v>RA</v>
      </c>
      <c r="AI1678" s="9">
        <f t="shared" ca="1" si="8396"/>
        <v>2255</v>
      </c>
      <c r="AJ1678" s="9" t="str">
        <f t="shared" ca="1" si="8396"/>
        <v>ANTÔNIO</v>
      </c>
      <c r="AK1678" s="9" t="str">
        <f t="shared" ca="1" si="8396"/>
        <v>SPAULO</v>
      </c>
      <c r="AL1678" s="9" t="str">
        <f t="shared" ca="1" si="8396"/>
        <v>SPAULO</v>
      </c>
      <c r="AM1678" s="52">
        <v>3</v>
      </c>
      <c r="AN1678" s="41">
        <v>4.4999999999999998E-2</v>
      </c>
      <c r="AO1678" s="42">
        <f t="shared" ca="1" si="24"/>
        <v>312</v>
      </c>
      <c r="AP1678" s="42">
        <f t="shared" ca="1" si="25"/>
        <v>186</v>
      </c>
      <c r="AQ1678" s="42">
        <f t="shared" ca="1" si="26"/>
        <v>297.95999999999998</v>
      </c>
    </row>
    <row r="1679" spans="1:43" ht="14">
      <c r="A1679" s="9">
        <f t="shared" si="18"/>
        <v>1678</v>
      </c>
      <c r="B1679" s="9">
        <v>853</v>
      </c>
      <c r="C1679" s="50">
        <v>43349</v>
      </c>
      <c r="D1679" s="39">
        <v>43352</v>
      </c>
      <c r="E1679" s="39">
        <v>43353</v>
      </c>
      <c r="F1679" s="40">
        <v>610</v>
      </c>
      <c r="G1679" s="7">
        <f t="shared" ref="G1679:L1679" ca="1" si="8397">INDIRECT(ADDRESS($F1679+1,G$2,,,G$1))</f>
        <v>43346</v>
      </c>
      <c r="H1679" s="27">
        <f t="shared" ca="1" si="8397"/>
        <v>43373</v>
      </c>
      <c r="I1679" s="9">
        <f t="shared" ca="1" si="8397"/>
        <v>2</v>
      </c>
      <c r="J1679" s="9">
        <f t="shared" ca="1" si="8397"/>
        <v>3</v>
      </c>
      <c r="K1679" s="28">
        <f t="shared" ca="1" si="8397"/>
        <v>43101</v>
      </c>
      <c r="L1679" s="9">
        <f t="shared" ca="1" si="8397"/>
        <v>2</v>
      </c>
      <c r="M1679" s="40">
        <v>5</v>
      </c>
      <c r="N1679" s="9" t="str">
        <f t="shared" ref="N1679:R1679" ca="1" si="8398">INDIRECT(ADDRESS($M1679+1,N$2,,,N$1))</f>
        <v>ULTRA BOX</v>
      </c>
      <c r="O1679" s="9" t="str">
        <f t="shared" ca="1" si="8398"/>
        <v>UBX</v>
      </c>
      <c r="P1679" s="9" t="str">
        <f t="shared" ca="1" si="8398"/>
        <v>RUA Z, 32</v>
      </c>
      <c r="Q1679" s="9" t="str">
        <f t="shared" ca="1" si="8398"/>
        <v>RIBEIRÃO PRETO</v>
      </c>
      <c r="R1679" s="9" t="str">
        <f t="shared" ca="1" si="8398"/>
        <v>SP</v>
      </c>
      <c r="S1679" s="40">
        <v>16</v>
      </c>
      <c r="T1679" s="9" t="str">
        <f t="shared" ref="T1679:Z1679" ca="1" si="8399">INDIRECT(ADDRESS($S1679+1,T$2,,,T$1))</f>
        <v>ESPUMANTE DEMI-SEC</v>
      </c>
      <c r="U1679" s="9" t="str">
        <f t="shared" ca="1" si="8399"/>
        <v>ES_DS</v>
      </c>
      <c r="V1679" s="9" t="str">
        <f t="shared" ca="1" si="8399"/>
        <v>ESPUMANTE</v>
      </c>
      <c r="W1679" s="9" t="str">
        <f t="shared" ca="1" si="8399"/>
        <v>12_BTL_0,75 l</v>
      </c>
      <c r="X1679" s="29">
        <f t="shared" ca="1" si="8399"/>
        <v>12</v>
      </c>
      <c r="Y1679" s="30">
        <f t="shared" ca="1" si="8399"/>
        <v>223</v>
      </c>
      <c r="Z1679" s="30">
        <f t="shared" ca="1" si="8399"/>
        <v>111</v>
      </c>
      <c r="AA1679" s="40">
        <v>6</v>
      </c>
      <c r="AB1679" s="9" t="str">
        <f t="shared" ref="AB1679:AE1679" ca="1" si="8400">INDIRECT(ADDRESS($AA1679+1,AB$2,,,AB$1))</f>
        <v>CENTRO NORTE</v>
      </c>
      <c r="AC1679" s="9" t="str">
        <f t="shared" ca="1" si="8400"/>
        <v>CN</v>
      </c>
      <c r="AD1679" s="9" t="str">
        <f t="shared" ca="1" si="8400"/>
        <v>GOIANIA</v>
      </c>
      <c r="AE1679" s="9" t="str">
        <f t="shared" ca="1" si="8400"/>
        <v>BRASIL</v>
      </c>
      <c r="AF1679" s="40">
        <v>3</v>
      </c>
      <c r="AG1679" s="9" t="str">
        <f t="shared" ref="AG1679:AL1679" ca="1" si="8401">INDIRECT(ADDRESS($AF1679+1,AG$2,,,AG$1))</f>
        <v>JOÃO ALVES</v>
      </c>
      <c r="AH1679" s="9" t="str">
        <f t="shared" ca="1" si="8401"/>
        <v>JA</v>
      </c>
      <c r="AI1679" s="9">
        <f t="shared" ca="1" si="8401"/>
        <v>2187</v>
      </c>
      <c r="AJ1679" s="9" t="str">
        <f t="shared" ca="1" si="8401"/>
        <v>AGUIAR</v>
      </c>
      <c r="AK1679" s="9" t="str">
        <f t="shared" ca="1" si="8401"/>
        <v>CTBA</v>
      </c>
      <c r="AL1679" s="9" t="str">
        <f t="shared" ca="1" si="8401"/>
        <v>CTBA</v>
      </c>
      <c r="AM1679" s="52">
        <v>1</v>
      </c>
      <c r="AN1679" s="41">
        <v>2.4E-2</v>
      </c>
      <c r="AO1679" s="42">
        <f t="shared" ca="1" si="24"/>
        <v>223</v>
      </c>
      <c r="AP1679" s="42">
        <f t="shared" ca="1" si="25"/>
        <v>111</v>
      </c>
      <c r="AQ1679" s="42">
        <f t="shared" ca="1" si="26"/>
        <v>217.648</v>
      </c>
    </row>
    <row r="1680" spans="1:43" ht="14">
      <c r="A1680" s="9">
        <f t="shared" si="18"/>
        <v>1679</v>
      </c>
      <c r="B1680" s="9">
        <v>853</v>
      </c>
      <c r="C1680" s="50">
        <v>43349</v>
      </c>
      <c r="D1680" s="39">
        <v>43352</v>
      </c>
      <c r="E1680" s="39">
        <v>43353</v>
      </c>
      <c r="F1680" s="40">
        <v>610</v>
      </c>
      <c r="G1680" s="7">
        <f t="shared" ref="G1680:L1680" ca="1" si="8402">INDIRECT(ADDRESS($F1680+1,G$2,,,G$1))</f>
        <v>43346</v>
      </c>
      <c r="H1680" s="27">
        <f t="shared" ca="1" si="8402"/>
        <v>43373</v>
      </c>
      <c r="I1680" s="9">
        <f t="shared" ca="1" si="8402"/>
        <v>2</v>
      </c>
      <c r="J1680" s="9">
        <f t="shared" ca="1" si="8402"/>
        <v>3</v>
      </c>
      <c r="K1680" s="28">
        <f t="shared" ca="1" si="8402"/>
        <v>43101</v>
      </c>
      <c r="L1680" s="9">
        <f t="shared" ca="1" si="8402"/>
        <v>2</v>
      </c>
      <c r="M1680" s="40">
        <v>5</v>
      </c>
      <c r="N1680" s="9" t="str">
        <f t="shared" ref="N1680:R1680" ca="1" si="8403">INDIRECT(ADDRESS($M1680+1,N$2,,,N$1))</f>
        <v>ULTRA BOX</v>
      </c>
      <c r="O1680" s="9" t="str">
        <f t="shared" ca="1" si="8403"/>
        <v>UBX</v>
      </c>
      <c r="P1680" s="9" t="str">
        <f t="shared" ca="1" si="8403"/>
        <v>RUA Z, 32</v>
      </c>
      <c r="Q1680" s="9" t="str">
        <f t="shared" ca="1" si="8403"/>
        <v>RIBEIRÃO PRETO</v>
      </c>
      <c r="R1680" s="9" t="str">
        <f t="shared" ca="1" si="8403"/>
        <v>SP</v>
      </c>
      <c r="S1680" s="40">
        <v>21</v>
      </c>
      <c r="T1680" s="9" t="str">
        <f t="shared" ref="T1680:Z1680" ca="1" si="8404">INDIRECT(ADDRESS($S1680+1,T$2,,,T$1))</f>
        <v>TINTO DE MESA</v>
      </c>
      <c r="U1680" s="9" t="str">
        <f t="shared" ca="1" si="8404"/>
        <v>TNT_MS_E</v>
      </c>
      <c r="V1680" s="9" t="str">
        <f t="shared" ca="1" si="8404"/>
        <v>VINHO TINTO</v>
      </c>
      <c r="W1680" s="9" t="str">
        <f t="shared" ca="1" si="8404"/>
        <v>4_TPK_2,0 l</v>
      </c>
      <c r="X1680" s="29">
        <f t="shared" ca="1" si="8404"/>
        <v>4</v>
      </c>
      <c r="Y1680" s="30">
        <f t="shared" ca="1" si="8404"/>
        <v>101</v>
      </c>
      <c r="Z1680" s="30">
        <f t="shared" ca="1" si="8404"/>
        <v>61</v>
      </c>
      <c r="AA1680" s="40">
        <v>4</v>
      </c>
      <c r="AB1680" s="9" t="str">
        <f t="shared" ref="AB1680:AE1680" ca="1" si="8405">INDIRECT(ADDRESS($AA1680+1,AB$2,,,AB$1))</f>
        <v>AGUA LIMPA</v>
      </c>
      <c r="AC1680" s="9" t="str">
        <f t="shared" ca="1" si="8405"/>
        <v>AL</v>
      </c>
      <c r="AD1680" s="9" t="str">
        <f t="shared" ca="1" si="8405"/>
        <v>BELORIZONTE</v>
      </c>
      <c r="AE1680" s="9" t="str">
        <f t="shared" ca="1" si="8405"/>
        <v>BRASIL</v>
      </c>
      <c r="AF1680" s="40">
        <v>13</v>
      </c>
      <c r="AG1680" s="9" t="str">
        <f t="shared" ref="AG1680:AL1680" ca="1" si="8406">INDIRECT(ADDRESS($AF1680+1,AG$2,,,AG$1))</f>
        <v>THAIS LETICIA</v>
      </c>
      <c r="AH1680" s="9" t="str">
        <f t="shared" ca="1" si="8406"/>
        <v>TL</v>
      </c>
      <c r="AI1680" s="9">
        <f t="shared" ca="1" si="8406"/>
        <v>2154</v>
      </c>
      <c r="AJ1680" s="9" t="str">
        <f t="shared" ca="1" si="8406"/>
        <v>ANTÔNIO</v>
      </c>
      <c r="AK1680" s="9" t="str">
        <f t="shared" ca="1" si="8406"/>
        <v>SPAULO</v>
      </c>
      <c r="AL1680" s="9" t="str">
        <f t="shared" ca="1" si="8406"/>
        <v>SPAULO</v>
      </c>
      <c r="AM1680" s="52">
        <v>3</v>
      </c>
      <c r="AN1680" s="41">
        <v>1.3000000000000001E-2</v>
      </c>
      <c r="AO1680" s="42">
        <f t="shared" ca="1" si="24"/>
        <v>303</v>
      </c>
      <c r="AP1680" s="42">
        <f t="shared" ca="1" si="25"/>
        <v>183</v>
      </c>
      <c r="AQ1680" s="42">
        <f t="shared" ca="1" si="26"/>
        <v>299.06099999999998</v>
      </c>
    </row>
    <row r="1681" spans="1:43" ht="14">
      <c r="A1681" s="9">
        <f t="shared" si="18"/>
        <v>1680</v>
      </c>
      <c r="B1681" s="9">
        <v>853</v>
      </c>
      <c r="C1681" s="50">
        <v>43349</v>
      </c>
      <c r="D1681" s="39">
        <v>43352</v>
      </c>
      <c r="E1681" s="39">
        <v>43353</v>
      </c>
      <c r="F1681" s="40">
        <v>610</v>
      </c>
      <c r="G1681" s="7">
        <f t="shared" ref="G1681:L1681" ca="1" si="8407">INDIRECT(ADDRESS($F1681+1,G$2,,,G$1))</f>
        <v>43346</v>
      </c>
      <c r="H1681" s="27">
        <f t="shared" ca="1" si="8407"/>
        <v>43373</v>
      </c>
      <c r="I1681" s="9">
        <f t="shared" ca="1" si="8407"/>
        <v>2</v>
      </c>
      <c r="J1681" s="9">
        <f t="shared" ca="1" si="8407"/>
        <v>3</v>
      </c>
      <c r="K1681" s="28">
        <f t="shared" ca="1" si="8407"/>
        <v>43101</v>
      </c>
      <c r="L1681" s="9">
        <f t="shared" ca="1" si="8407"/>
        <v>2</v>
      </c>
      <c r="M1681" s="40">
        <v>5</v>
      </c>
      <c r="N1681" s="9" t="str">
        <f t="shared" ref="N1681:R1681" ca="1" si="8408">INDIRECT(ADDRESS($M1681+1,N$2,,,N$1))</f>
        <v>ULTRA BOX</v>
      </c>
      <c r="O1681" s="9" t="str">
        <f t="shared" ca="1" si="8408"/>
        <v>UBX</v>
      </c>
      <c r="P1681" s="9" t="str">
        <f t="shared" ca="1" si="8408"/>
        <v>RUA Z, 32</v>
      </c>
      <c r="Q1681" s="9" t="str">
        <f t="shared" ca="1" si="8408"/>
        <v>RIBEIRÃO PRETO</v>
      </c>
      <c r="R1681" s="9" t="str">
        <f t="shared" ca="1" si="8408"/>
        <v>SP</v>
      </c>
      <c r="S1681" s="40">
        <v>19</v>
      </c>
      <c r="T1681" s="9" t="str">
        <f t="shared" ref="T1681:Z1681" ca="1" si="8409">INDIRECT(ADDRESS($S1681+1,T$2,,,T$1))</f>
        <v>ESPUMANTE ROSE RESERVA</v>
      </c>
      <c r="U1681" s="9" t="str">
        <f t="shared" ca="1" si="8409"/>
        <v>ES_RSE_RS</v>
      </c>
      <c r="V1681" s="9" t="str">
        <f t="shared" ca="1" si="8409"/>
        <v>ESPUMANTE</v>
      </c>
      <c r="W1681" s="9" t="str">
        <f t="shared" ca="1" si="8409"/>
        <v>12_BTL_0,75 l</v>
      </c>
      <c r="X1681" s="29">
        <f t="shared" ca="1" si="8409"/>
        <v>12</v>
      </c>
      <c r="Y1681" s="30">
        <f t="shared" ca="1" si="8409"/>
        <v>273</v>
      </c>
      <c r="Z1681" s="30">
        <f t="shared" ca="1" si="8409"/>
        <v>123</v>
      </c>
      <c r="AA1681" s="40">
        <v>3</v>
      </c>
      <c r="AB1681" s="9" t="str">
        <f t="shared" ref="AB1681:AE1681" ca="1" si="8410">INDIRECT(ADDRESS($AA1681+1,AB$2,,,AB$1))</f>
        <v>AGUIA</v>
      </c>
      <c r="AC1681" s="9" t="str">
        <f t="shared" ca="1" si="8410"/>
        <v>AG</v>
      </c>
      <c r="AD1681" s="9" t="str">
        <f t="shared" ca="1" si="8410"/>
        <v>PORTO ALEGRE</v>
      </c>
      <c r="AE1681" s="9" t="str">
        <f t="shared" ca="1" si="8410"/>
        <v>BRASIL</v>
      </c>
      <c r="AF1681" s="40">
        <v>6</v>
      </c>
      <c r="AG1681" s="9" t="str">
        <f t="shared" ref="AG1681:AL1681" ca="1" si="8411">INDIRECT(ADDRESS($AF1681+1,AG$2,,,AG$1))</f>
        <v>CARMEN AGUIAR</v>
      </c>
      <c r="AH1681" s="9" t="str">
        <f t="shared" ca="1" si="8411"/>
        <v>CA</v>
      </c>
      <c r="AI1681" s="9">
        <f t="shared" ca="1" si="8411"/>
        <v>2211</v>
      </c>
      <c r="AJ1681" s="9" t="str">
        <f t="shared" ca="1" si="8411"/>
        <v>MENESES</v>
      </c>
      <c r="AK1681" s="9" t="str">
        <f t="shared" ca="1" si="8411"/>
        <v>BSB</v>
      </c>
      <c r="AL1681" s="9" t="str">
        <f t="shared" ca="1" si="8411"/>
        <v>BSB</v>
      </c>
      <c r="AM1681" s="52">
        <v>1</v>
      </c>
      <c r="AN1681" s="41">
        <v>0.01</v>
      </c>
      <c r="AO1681" s="42">
        <f t="shared" ca="1" si="24"/>
        <v>273</v>
      </c>
      <c r="AP1681" s="42">
        <f t="shared" ca="1" si="25"/>
        <v>123</v>
      </c>
      <c r="AQ1681" s="42">
        <f t="shared" ca="1" si="26"/>
        <v>270.27</v>
      </c>
    </row>
    <row r="1682" spans="1:43" ht="14">
      <c r="A1682" s="9">
        <f t="shared" si="18"/>
        <v>1681</v>
      </c>
      <c r="B1682" s="9">
        <v>853</v>
      </c>
      <c r="C1682" s="50">
        <v>43349</v>
      </c>
      <c r="D1682" s="39">
        <v>43352</v>
      </c>
      <c r="E1682" s="39">
        <v>43353</v>
      </c>
      <c r="F1682" s="40">
        <v>610</v>
      </c>
      <c r="G1682" s="7">
        <f t="shared" ref="G1682:L1682" ca="1" si="8412">INDIRECT(ADDRESS($F1682+1,G$2,,,G$1))</f>
        <v>43346</v>
      </c>
      <c r="H1682" s="27">
        <f t="shared" ca="1" si="8412"/>
        <v>43373</v>
      </c>
      <c r="I1682" s="9">
        <f t="shared" ca="1" si="8412"/>
        <v>2</v>
      </c>
      <c r="J1682" s="9">
        <f t="shared" ca="1" si="8412"/>
        <v>3</v>
      </c>
      <c r="K1682" s="28">
        <f t="shared" ca="1" si="8412"/>
        <v>43101</v>
      </c>
      <c r="L1682" s="9">
        <f t="shared" ca="1" si="8412"/>
        <v>2</v>
      </c>
      <c r="M1682" s="40">
        <v>5</v>
      </c>
      <c r="N1682" s="9" t="str">
        <f t="shared" ref="N1682:R1682" ca="1" si="8413">INDIRECT(ADDRESS($M1682+1,N$2,,,N$1))</f>
        <v>ULTRA BOX</v>
      </c>
      <c r="O1682" s="9" t="str">
        <f t="shared" ca="1" si="8413"/>
        <v>UBX</v>
      </c>
      <c r="P1682" s="9" t="str">
        <f t="shared" ca="1" si="8413"/>
        <v>RUA Z, 32</v>
      </c>
      <c r="Q1682" s="9" t="str">
        <f t="shared" ca="1" si="8413"/>
        <v>RIBEIRÃO PRETO</v>
      </c>
      <c r="R1682" s="9" t="str">
        <f t="shared" ca="1" si="8413"/>
        <v>SP</v>
      </c>
      <c r="S1682" s="40">
        <v>9</v>
      </c>
      <c r="T1682" s="9" t="str">
        <f t="shared" ref="T1682:Z1682" ca="1" si="8414">INDIRECT(ADDRESS($S1682+1,T$2,,,T$1))</f>
        <v>SAUVIGNON BLANC RESERVA</v>
      </c>
      <c r="U1682" s="9" t="str">
        <f t="shared" ca="1" si="8414"/>
        <v>SAVN_BL_RS</v>
      </c>
      <c r="V1682" s="9" t="str">
        <f t="shared" ca="1" si="8414"/>
        <v>VINHO BRANCO</v>
      </c>
      <c r="W1682" s="9" t="str">
        <f t="shared" ca="1" si="8414"/>
        <v>12_BTL_0,75 l</v>
      </c>
      <c r="X1682" s="29">
        <f t="shared" ca="1" si="8414"/>
        <v>12</v>
      </c>
      <c r="Y1682" s="30">
        <f t="shared" ca="1" si="8414"/>
        <v>198</v>
      </c>
      <c r="Z1682" s="30">
        <f t="shared" ca="1" si="8414"/>
        <v>121</v>
      </c>
      <c r="AA1682" s="40">
        <v>2</v>
      </c>
      <c r="AB1682" s="9" t="str">
        <f t="shared" ref="AB1682:AE1682" ca="1" si="8415">INDIRECT(ADDRESS($AA1682+1,AB$2,,,AB$1))</f>
        <v>MARTE</v>
      </c>
      <c r="AC1682" s="9" t="str">
        <f t="shared" ca="1" si="8415"/>
        <v>MT</v>
      </c>
      <c r="AD1682" s="9" t="str">
        <f t="shared" ca="1" si="8415"/>
        <v>CURITIBA</v>
      </c>
      <c r="AE1682" s="9" t="str">
        <f t="shared" ca="1" si="8415"/>
        <v>BRASIL</v>
      </c>
      <c r="AF1682" s="40">
        <v>6</v>
      </c>
      <c r="AG1682" s="9" t="str">
        <f t="shared" ref="AG1682:AL1682" ca="1" si="8416">INDIRECT(ADDRESS($AF1682+1,AG$2,,,AG$1))</f>
        <v>CARMEN AGUIAR</v>
      </c>
      <c r="AH1682" s="9" t="str">
        <f t="shared" ca="1" si="8416"/>
        <v>CA</v>
      </c>
      <c r="AI1682" s="9">
        <f t="shared" ca="1" si="8416"/>
        <v>2211</v>
      </c>
      <c r="AJ1682" s="9" t="str">
        <f t="shared" ca="1" si="8416"/>
        <v>MENESES</v>
      </c>
      <c r="AK1682" s="9" t="str">
        <f t="shared" ca="1" si="8416"/>
        <v>BSB</v>
      </c>
      <c r="AL1682" s="9" t="str">
        <f t="shared" ca="1" si="8416"/>
        <v>BSB</v>
      </c>
      <c r="AM1682" s="52">
        <v>2</v>
      </c>
      <c r="AN1682" s="41">
        <v>4.4000000000000004E-2</v>
      </c>
      <c r="AO1682" s="42">
        <f t="shared" ca="1" si="24"/>
        <v>396</v>
      </c>
      <c r="AP1682" s="42">
        <f t="shared" ca="1" si="25"/>
        <v>242</v>
      </c>
      <c r="AQ1682" s="42">
        <f t="shared" ca="1" si="26"/>
        <v>378.57599999999996</v>
      </c>
    </row>
    <row r="1683" spans="1:43" ht="14">
      <c r="A1683" s="9">
        <f t="shared" si="18"/>
        <v>1682</v>
      </c>
      <c r="B1683" s="9">
        <v>853</v>
      </c>
      <c r="C1683" s="50">
        <v>43349</v>
      </c>
      <c r="D1683" s="39">
        <v>43352</v>
      </c>
      <c r="E1683" s="39">
        <v>43353</v>
      </c>
      <c r="F1683" s="40">
        <v>610</v>
      </c>
      <c r="G1683" s="7">
        <f t="shared" ref="G1683:L1683" ca="1" si="8417">INDIRECT(ADDRESS($F1683+1,G$2,,,G$1))</f>
        <v>43346</v>
      </c>
      <c r="H1683" s="27">
        <f t="shared" ca="1" si="8417"/>
        <v>43373</v>
      </c>
      <c r="I1683" s="9">
        <f t="shared" ca="1" si="8417"/>
        <v>2</v>
      </c>
      <c r="J1683" s="9">
        <f t="shared" ca="1" si="8417"/>
        <v>3</v>
      </c>
      <c r="K1683" s="28">
        <f t="shared" ca="1" si="8417"/>
        <v>43101</v>
      </c>
      <c r="L1683" s="9">
        <f t="shared" ca="1" si="8417"/>
        <v>2</v>
      </c>
      <c r="M1683" s="40">
        <v>5</v>
      </c>
      <c r="N1683" s="9" t="str">
        <f t="shared" ref="N1683:R1683" ca="1" si="8418">INDIRECT(ADDRESS($M1683+1,N$2,,,N$1))</f>
        <v>ULTRA BOX</v>
      </c>
      <c r="O1683" s="9" t="str">
        <f t="shared" ca="1" si="8418"/>
        <v>UBX</v>
      </c>
      <c r="P1683" s="9" t="str">
        <f t="shared" ca="1" si="8418"/>
        <v>RUA Z, 32</v>
      </c>
      <c r="Q1683" s="9" t="str">
        <f t="shared" ca="1" si="8418"/>
        <v>RIBEIRÃO PRETO</v>
      </c>
      <c r="R1683" s="9" t="str">
        <f t="shared" ca="1" si="8418"/>
        <v>SP</v>
      </c>
      <c r="S1683" s="40">
        <v>16</v>
      </c>
      <c r="T1683" s="9" t="str">
        <f t="shared" ref="T1683:Z1683" ca="1" si="8419">INDIRECT(ADDRESS($S1683+1,T$2,,,T$1))</f>
        <v>ESPUMANTE DEMI-SEC</v>
      </c>
      <c r="U1683" s="9" t="str">
        <f t="shared" ca="1" si="8419"/>
        <v>ES_DS</v>
      </c>
      <c r="V1683" s="9" t="str">
        <f t="shared" ca="1" si="8419"/>
        <v>ESPUMANTE</v>
      </c>
      <c r="W1683" s="9" t="str">
        <f t="shared" ca="1" si="8419"/>
        <v>12_BTL_0,75 l</v>
      </c>
      <c r="X1683" s="29">
        <f t="shared" ca="1" si="8419"/>
        <v>12</v>
      </c>
      <c r="Y1683" s="30">
        <f t="shared" ca="1" si="8419"/>
        <v>223</v>
      </c>
      <c r="Z1683" s="30">
        <f t="shared" ca="1" si="8419"/>
        <v>111</v>
      </c>
      <c r="AA1683" s="40">
        <v>1</v>
      </c>
      <c r="AB1683" s="9" t="str">
        <f t="shared" ref="AB1683:AE1683" ca="1" si="8420">INDIRECT(ADDRESS($AA1683+1,AB$2,,,AB$1))</f>
        <v>CAMPO BELO</v>
      </c>
      <c r="AC1683" s="9" t="str">
        <f t="shared" ca="1" si="8420"/>
        <v>CB</v>
      </c>
      <c r="AD1683" s="9" t="str">
        <f t="shared" ca="1" si="8420"/>
        <v>SÃO PAULO</v>
      </c>
      <c r="AE1683" s="9" t="str">
        <f t="shared" ca="1" si="8420"/>
        <v>BRASIL</v>
      </c>
      <c r="AF1683" s="40">
        <v>6</v>
      </c>
      <c r="AG1683" s="9" t="str">
        <f t="shared" ref="AG1683:AL1683" ca="1" si="8421">INDIRECT(ADDRESS($AF1683+1,AG$2,,,AG$1))</f>
        <v>CARMEN AGUIAR</v>
      </c>
      <c r="AH1683" s="9" t="str">
        <f t="shared" ca="1" si="8421"/>
        <v>CA</v>
      </c>
      <c r="AI1683" s="9">
        <f t="shared" ca="1" si="8421"/>
        <v>2211</v>
      </c>
      <c r="AJ1683" s="9" t="str">
        <f t="shared" ca="1" si="8421"/>
        <v>MENESES</v>
      </c>
      <c r="AK1683" s="9" t="str">
        <f t="shared" ca="1" si="8421"/>
        <v>BSB</v>
      </c>
      <c r="AL1683" s="9" t="str">
        <f t="shared" ca="1" si="8421"/>
        <v>BSB</v>
      </c>
      <c r="AM1683" s="52">
        <v>2</v>
      </c>
      <c r="AN1683" s="41">
        <v>6.6000000000000003E-2</v>
      </c>
      <c r="AO1683" s="42">
        <f t="shared" ca="1" si="24"/>
        <v>446</v>
      </c>
      <c r="AP1683" s="42">
        <f t="shared" ca="1" si="25"/>
        <v>222</v>
      </c>
      <c r="AQ1683" s="42">
        <f t="shared" ca="1" si="26"/>
        <v>416.56399999999996</v>
      </c>
    </row>
    <row r="1684" spans="1:43" ht="14">
      <c r="A1684" s="9">
        <f t="shared" si="18"/>
        <v>1683</v>
      </c>
      <c r="B1684" s="9">
        <v>854</v>
      </c>
      <c r="C1684" s="50">
        <v>43350</v>
      </c>
      <c r="D1684" s="39">
        <v>43355</v>
      </c>
      <c r="E1684" s="39">
        <v>43354</v>
      </c>
      <c r="F1684" s="40">
        <v>611</v>
      </c>
      <c r="G1684" s="7">
        <f t="shared" ref="G1684:L1684" ca="1" si="8422">INDIRECT(ADDRESS($F1684+1,G$2,,,G$1))</f>
        <v>43347</v>
      </c>
      <c r="H1684" s="27">
        <f t="shared" ca="1" si="8422"/>
        <v>43373</v>
      </c>
      <c r="I1684" s="9">
        <f t="shared" ca="1" si="8422"/>
        <v>3</v>
      </c>
      <c r="J1684" s="9">
        <f t="shared" ca="1" si="8422"/>
        <v>3</v>
      </c>
      <c r="K1684" s="28">
        <f t="shared" ca="1" si="8422"/>
        <v>43101</v>
      </c>
      <c r="L1684" s="9">
        <f t="shared" ca="1" si="8422"/>
        <v>3</v>
      </c>
      <c r="M1684" s="40">
        <v>33</v>
      </c>
      <c r="N1684" s="9" t="str">
        <f t="shared" ref="N1684:R1684" ca="1" si="8423">INDIRECT(ADDRESS($M1684+1,N$2,,,N$1))</f>
        <v>MACARONI DI VERONA</v>
      </c>
      <c r="O1684" s="9" t="str">
        <f t="shared" ca="1" si="8423"/>
        <v>MDV</v>
      </c>
      <c r="P1684" s="9" t="str">
        <f t="shared" ca="1" si="8423"/>
        <v>RUA ALEXANDRE DUMAS, 2323</v>
      </c>
      <c r="Q1684" s="9" t="str">
        <f t="shared" ca="1" si="8423"/>
        <v>SÃO PAULO</v>
      </c>
      <c r="R1684" s="9" t="str">
        <f t="shared" ca="1" si="8423"/>
        <v>SP</v>
      </c>
      <c r="S1684" s="40">
        <v>9</v>
      </c>
      <c r="T1684" s="9" t="str">
        <f t="shared" ref="T1684:Z1684" ca="1" si="8424">INDIRECT(ADDRESS($S1684+1,T$2,,,T$1))</f>
        <v>SAUVIGNON BLANC RESERVA</v>
      </c>
      <c r="U1684" s="9" t="str">
        <f t="shared" ca="1" si="8424"/>
        <v>SAVN_BL_RS</v>
      </c>
      <c r="V1684" s="9" t="str">
        <f t="shared" ca="1" si="8424"/>
        <v>VINHO BRANCO</v>
      </c>
      <c r="W1684" s="9" t="str">
        <f t="shared" ca="1" si="8424"/>
        <v>12_BTL_0,75 l</v>
      </c>
      <c r="X1684" s="29">
        <f t="shared" ca="1" si="8424"/>
        <v>12</v>
      </c>
      <c r="Y1684" s="30">
        <f t="shared" ca="1" si="8424"/>
        <v>198</v>
      </c>
      <c r="Z1684" s="30">
        <f t="shared" ca="1" si="8424"/>
        <v>121</v>
      </c>
      <c r="AA1684" s="40">
        <v>3</v>
      </c>
      <c r="AB1684" s="9" t="str">
        <f t="shared" ref="AB1684:AE1684" ca="1" si="8425">INDIRECT(ADDRESS($AA1684+1,AB$2,,,AB$1))</f>
        <v>AGUIA</v>
      </c>
      <c r="AC1684" s="9" t="str">
        <f t="shared" ca="1" si="8425"/>
        <v>AG</v>
      </c>
      <c r="AD1684" s="9" t="str">
        <f t="shared" ca="1" si="8425"/>
        <v>PORTO ALEGRE</v>
      </c>
      <c r="AE1684" s="9" t="str">
        <f t="shared" ca="1" si="8425"/>
        <v>BRASIL</v>
      </c>
      <c r="AF1684" s="40">
        <v>6</v>
      </c>
      <c r="AG1684" s="9" t="str">
        <f t="shared" ref="AG1684:AL1684" ca="1" si="8426">INDIRECT(ADDRESS($AF1684+1,AG$2,,,AG$1))</f>
        <v>CARMEN AGUIAR</v>
      </c>
      <c r="AH1684" s="9" t="str">
        <f t="shared" ca="1" si="8426"/>
        <v>CA</v>
      </c>
      <c r="AI1684" s="9">
        <f t="shared" ca="1" si="8426"/>
        <v>2211</v>
      </c>
      <c r="AJ1684" s="9" t="str">
        <f t="shared" ca="1" si="8426"/>
        <v>MENESES</v>
      </c>
      <c r="AK1684" s="9" t="str">
        <f t="shared" ca="1" si="8426"/>
        <v>BSB</v>
      </c>
      <c r="AL1684" s="9" t="str">
        <f t="shared" ca="1" si="8426"/>
        <v>BSB</v>
      </c>
      <c r="AM1684" s="52">
        <v>2</v>
      </c>
      <c r="AN1684" s="41">
        <v>6.4000000000000001E-2</v>
      </c>
      <c r="AO1684" s="42">
        <f t="shared" ca="1" si="24"/>
        <v>396</v>
      </c>
      <c r="AP1684" s="42">
        <f t="shared" ca="1" si="25"/>
        <v>242</v>
      </c>
      <c r="AQ1684" s="42">
        <f t="shared" ca="1" si="26"/>
        <v>370.65599999999995</v>
      </c>
    </row>
    <row r="1685" spans="1:43" ht="14">
      <c r="A1685" s="9">
        <f t="shared" si="18"/>
        <v>1684</v>
      </c>
      <c r="B1685" s="9">
        <v>854</v>
      </c>
      <c r="C1685" s="50">
        <v>43350</v>
      </c>
      <c r="D1685" s="39">
        <v>43355</v>
      </c>
      <c r="E1685" s="39">
        <v>43354</v>
      </c>
      <c r="F1685" s="40">
        <v>611</v>
      </c>
      <c r="G1685" s="7">
        <f t="shared" ref="G1685:L1685" ca="1" si="8427">INDIRECT(ADDRESS($F1685+1,G$2,,,G$1))</f>
        <v>43347</v>
      </c>
      <c r="H1685" s="27">
        <f t="shared" ca="1" si="8427"/>
        <v>43373</v>
      </c>
      <c r="I1685" s="9">
        <f t="shared" ca="1" si="8427"/>
        <v>3</v>
      </c>
      <c r="J1685" s="9">
        <f t="shared" ca="1" si="8427"/>
        <v>3</v>
      </c>
      <c r="K1685" s="28">
        <f t="shared" ca="1" si="8427"/>
        <v>43101</v>
      </c>
      <c r="L1685" s="9">
        <f t="shared" ca="1" si="8427"/>
        <v>3</v>
      </c>
      <c r="M1685" s="40">
        <v>33</v>
      </c>
      <c r="N1685" s="9" t="str">
        <f t="shared" ref="N1685:R1685" ca="1" si="8428">INDIRECT(ADDRESS($M1685+1,N$2,,,N$1))</f>
        <v>MACARONI DI VERONA</v>
      </c>
      <c r="O1685" s="9" t="str">
        <f t="shared" ca="1" si="8428"/>
        <v>MDV</v>
      </c>
      <c r="P1685" s="9" t="str">
        <f t="shared" ca="1" si="8428"/>
        <v>RUA ALEXANDRE DUMAS, 2323</v>
      </c>
      <c r="Q1685" s="9" t="str">
        <f t="shared" ca="1" si="8428"/>
        <v>SÃO PAULO</v>
      </c>
      <c r="R1685" s="9" t="str">
        <f t="shared" ca="1" si="8428"/>
        <v>SP</v>
      </c>
      <c r="S1685" s="40">
        <v>23</v>
      </c>
      <c r="T1685" s="9" t="str">
        <f t="shared" ref="T1685:Z1685" ca="1" si="8429">INDIRECT(ADDRESS($S1685+1,T$2,,,T$1))</f>
        <v>TINTO SECO</v>
      </c>
      <c r="U1685" s="9" t="str">
        <f t="shared" ca="1" si="8429"/>
        <v>TNT_SC_E</v>
      </c>
      <c r="V1685" s="9" t="str">
        <f t="shared" ca="1" si="8429"/>
        <v>VINHO TINTO</v>
      </c>
      <c r="W1685" s="9" t="str">
        <f t="shared" ca="1" si="8429"/>
        <v>4_TPK_2,0 l</v>
      </c>
      <c r="X1685" s="29">
        <f t="shared" ca="1" si="8429"/>
        <v>4</v>
      </c>
      <c r="Y1685" s="30">
        <f t="shared" ca="1" si="8429"/>
        <v>104</v>
      </c>
      <c r="Z1685" s="30">
        <f t="shared" ca="1" si="8429"/>
        <v>62</v>
      </c>
      <c r="AA1685" s="40">
        <v>2</v>
      </c>
      <c r="AB1685" s="9" t="str">
        <f t="shared" ref="AB1685:AE1685" ca="1" si="8430">INDIRECT(ADDRESS($AA1685+1,AB$2,,,AB$1))</f>
        <v>MARTE</v>
      </c>
      <c r="AC1685" s="9" t="str">
        <f t="shared" ca="1" si="8430"/>
        <v>MT</v>
      </c>
      <c r="AD1685" s="9" t="str">
        <f t="shared" ca="1" si="8430"/>
        <v>CURITIBA</v>
      </c>
      <c r="AE1685" s="9" t="str">
        <f t="shared" ca="1" si="8430"/>
        <v>BRASIL</v>
      </c>
      <c r="AF1685" s="40">
        <v>6</v>
      </c>
      <c r="AG1685" s="9" t="str">
        <f t="shared" ref="AG1685:AL1685" ca="1" si="8431">INDIRECT(ADDRESS($AF1685+1,AG$2,,,AG$1))</f>
        <v>CARMEN AGUIAR</v>
      </c>
      <c r="AH1685" s="9" t="str">
        <f t="shared" ca="1" si="8431"/>
        <v>CA</v>
      </c>
      <c r="AI1685" s="9">
        <f t="shared" ca="1" si="8431"/>
        <v>2211</v>
      </c>
      <c r="AJ1685" s="9" t="str">
        <f t="shared" ca="1" si="8431"/>
        <v>MENESES</v>
      </c>
      <c r="AK1685" s="9" t="str">
        <f t="shared" ca="1" si="8431"/>
        <v>BSB</v>
      </c>
      <c r="AL1685" s="9" t="str">
        <f t="shared" ca="1" si="8431"/>
        <v>BSB</v>
      </c>
      <c r="AM1685" s="52">
        <v>3</v>
      </c>
      <c r="AN1685" s="41">
        <v>0</v>
      </c>
      <c r="AO1685" s="42">
        <f t="shared" ca="1" si="24"/>
        <v>312</v>
      </c>
      <c r="AP1685" s="42">
        <f t="shared" ca="1" si="25"/>
        <v>186</v>
      </c>
      <c r="AQ1685" s="42">
        <f t="shared" ca="1" si="26"/>
        <v>312</v>
      </c>
    </row>
    <row r="1686" spans="1:43" ht="14">
      <c r="A1686" s="9">
        <f t="shared" si="18"/>
        <v>1685</v>
      </c>
      <c r="B1686" s="9">
        <v>854</v>
      </c>
      <c r="C1686" s="50">
        <v>43350</v>
      </c>
      <c r="D1686" s="39">
        <v>43355</v>
      </c>
      <c r="E1686" s="39">
        <v>43354</v>
      </c>
      <c r="F1686" s="40">
        <v>611</v>
      </c>
      <c r="G1686" s="7">
        <f t="shared" ref="G1686:L1686" ca="1" si="8432">INDIRECT(ADDRESS($F1686+1,G$2,,,G$1))</f>
        <v>43347</v>
      </c>
      <c r="H1686" s="27">
        <f t="shared" ca="1" si="8432"/>
        <v>43373</v>
      </c>
      <c r="I1686" s="9">
        <f t="shared" ca="1" si="8432"/>
        <v>3</v>
      </c>
      <c r="J1686" s="9">
        <f t="shared" ca="1" si="8432"/>
        <v>3</v>
      </c>
      <c r="K1686" s="28">
        <f t="shared" ca="1" si="8432"/>
        <v>43101</v>
      </c>
      <c r="L1686" s="9">
        <f t="shared" ca="1" si="8432"/>
        <v>3</v>
      </c>
      <c r="M1686" s="40">
        <v>33</v>
      </c>
      <c r="N1686" s="9" t="str">
        <f t="shared" ref="N1686:R1686" ca="1" si="8433">INDIRECT(ADDRESS($M1686+1,N$2,,,N$1))</f>
        <v>MACARONI DI VERONA</v>
      </c>
      <c r="O1686" s="9" t="str">
        <f t="shared" ca="1" si="8433"/>
        <v>MDV</v>
      </c>
      <c r="P1686" s="9" t="str">
        <f t="shared" ca="1" si="8433"/>
        <v>RUA ALEXANDRE DUMAS, 2323</v>
      </c>
      <c r="Q1686" s="9" t="str">
        <f t="shared" ca="1" si="8433"/>
        <v>SÃO PAULO</v>
      </c>
      <c r="R1686" s="9" t="str">
        <f t="shared" ca="1" si="8433"/>
        <v>SP</v>
      </c>
      <c r="S1686" s="40">
        <v>3</v>
      </c>
      <c r="T1686" s="9" t="str">
        <f t="shared" ref="T1686:Z1686" ca="1" si="8434">INDIRECT(ADDRESS($S1686+1,T$2,,,T$1))</f>
        <v>TINTO SECO</v>
      </c>
      <c r="U1686" s="9" t="str">
        <f t="shared" ca="1" si="8434"/>
        <v>TNT_SC</v>
      </c>
      <c r="V1686" s="9" t="str">
        <f t="shared" ca="1" si="8434"/>
        <v>VINHO TINTO</v>
      </c>
      <c r="W1686" s="9" t="str">
        <f t="shared" ca="1" si="8434"/>
        <v>12_BTL_0,75 l</v>
      </c>
      <c r="X1686" s="29">
        <f t="shared" ca="1" si="8434"/>
        <v>12</v>
      </c>
      <c r="Y1686" s="30">
        <f t="shared" ca="1" si="8434"/>
        <v>120.4</v>
      </c>
      <c r="Z1686" s="30">
        <f t="shared" ca="1" si="8434"/>
        <v>77</v>
      </c>
      <c r="AA1686" s="40">
        <v>4</v>
      </c>
      <c r="AB1686" s="9" t="str">
        <f t="shared" ref="AB1686:AE1686" ca="1" si="8435">INDIRECT(ADDRESS($AA1686+1,AB$2,,,AB$1))</f>
        <v>AGUA LIMPA</v>
      </c>
      <c r="AC1686" s="9" t="str">
        <f t="shared" ca="1" si="8435"/>
        <v>AL</v>
      </c>
      <c r="AD1686" s="9" t="str">
        <f t="shared" ca="1" si="8435"/>
        <v>BELORIZONTE</v>
      </c>
      <c r="AE1686" s="9" t="str">
        <f t="shared" ca="1" si="8435"/>
        <v>BRASIL</v>
      </c>
      <c r="AF1686" s="40">
        <v>3</v>
      </c>
      <c r="AG1686" s="9" t="str">
        <f t="shared" ref="AG1686:AL1686" ca="1" si="8436">INDIRECT(ADDRESS($AF1686+1,AG$2,,,AG$1))</f>
        <v>JOÃO ALVES</v>
      </c>
      <c r="AH1686" s="9" t="str">
        <f t="shared" ca="1" si="8436"/>
        <v>JA</v>
      </c>
      <c r="AI1686" s="9">
        <f t="shared" ca="1" si="8436"/>
        <v>2187</v>
      </c>
      <c r="AJ1686" s="9" t="str">
        <f t="shared" ca="1" si="8436"/>
        <v>AGUIAR</v>
      </c>
      <c r="AK1686" s="9" t="str">
        <f t="shared" ca="1" si="8436"/>
        <v>CTBA</v>
      </c>
      <c r="AL1686" s="9" t="str">
        <f t="shared" ca="1" si="8436"/>
        <v>CTBA</v>
      </c>
      <c r="AM1686" s="52">
        <v>3</v>
      </c>
      <c r="AN1686" s="41">
        <v>2.5000000000000001E-2</v>
      </c>
      <c r="AO1686" s="42">
        <f t="shared" ca="1" si="24"/>
        <v>361.20000000000005</v>
      </c>
      <c r="AP1686" s="42">
        <f t="shared" ca="1" si="25"/>
        <v>231</v>
      </c>
      <c r="AQ1686" s="42">
        <f t="shared" ca="1" si="26"/>
        <v>352.17</v>
      </c>
    </row>
    <row r="1687" spans="1:43" ht="14">
      <c r="A1687" s="9">
        <f t="shared" si="18"/>
        <v>1686</v>
      </c>
      <c r="B1687" s="9">
        <v>854</v>
      </c>
      <c r="C1687" s="50">
        <v>43350</v>
      </c>
      <c r="D1687" s="39">
        <v>43355</v>
      </c>
      <c r="E1687" s="39">
        <v>43354</v>
      </c>
      <c r="F1687" s="40">
        <v>611</v>
      </c>
      <c r="G1687" s="7">
        <f t="shared" ref="G1687:L1687" ca="1" si="8437">INDIRECT(ADDRESS($F1687+1,G$2,,,G$1))</f>
        <v>43347</v>
      </c>
      <c r="H1687" s="27">
        <f t="shared" ca="1" si="8437"/>
        <v>43373</v>
      </c>
      <c r="I1687" s="9">
        <f t="shared" ca="1" si="8437"/>
        <v>3</v>
      </c>
      <c r="J1687" s="9">
        <f t="shared" ca="1" si="8437"/>
        <v>3</v>
      </c>
      <c r="K1687" s="28">
        <f t="shared" ca="1" si="8437"/>
        <v>43101</v>
      </c>
      <c r="L1687" s="9">
        <f t="shared" ca="1" si="8437"/>
        <v>3</v>
      </c>
      <c r="M1687" s="40">
        <v>33</v>
      </c>
      <c r="N1687" s="9" t="str">
        <f t="shared" ref="N1687:R1687" ca="1" si="8438">INDIRECT(ADDRESS($M1687+1,N$2,,,N$1))</f>
        <v>MACARONI DI VERONA</v>
      </c>
      <c r="O1687" s="9" t="str">
        <f t="shared" ca="1" si="8438"/>
        <v>MDV</v>
      </c>
      <c r="P1687" s="9" t="str">
        <f t="shared" ca="1" si="8438"/>
        <v>RUA ALEXANDRE DUMAS, 2323</v>
      </c>
      <c r="Q1687" s="9" t="str">
        <f t="shared" ca="1" si="8438"/>
        <v>SÃO PAULO</v>
      </c>
      <c r="R1687" s="9" t="str">
        <f t="shared" ca="1" si="8438"/>
        <v>SP</v>
      </c>
      <c r="S1687" s="40">
        <v>3</v>
      </c>
      <c r="T1687" s="9" t="str">
        <f t="shared" ref="T1687:Z1687" ca="1" si="8439">INDIRECT(ADDRESS($S1687+1,T$2,,,T$1))</f>
        <v>TINTO SECO</v>
      </c>
      <c r="U1687" s="9" t="str">
        <f t="shared" ca="1" si="8439"/>
        <v>TNT_SC</v>
      </c>
      <c r="V1687" s="9" t="str">
        <f t="shared" ca="1" si="8439"/>
        <v>VINHO TINTO</v>
      </c>
      <c r="W1687" s="9" t="str">
        <f t="shared" ca="1" si="8439"/>
        <v>12_BTL_0,75 l</v>
      </c>
      <c r="X1687" s="29">
        <f t="shared" ca="1" si="8439"/>
        <v>12</v>
      </c>
      <c r="Y1687" s="30">
        <f t="shared" ca="1" si="8439"/>
        <v>120.4</v>
      </c>
      <c r="Z1687" s="30">
        <f t="shared" ca="1" si="8439"/>
        <v>77</v>
      </c>
      <c r="AA1687" s="40">
        <v>6</v>
      </c>
      <c r="AB1687" s="9" t="str">
        <f t="shared" ref="AB1687:AE1687" ca="1" si="8440">INDIRECT(ADDRESS($AA1687+1,AB$2,,,AB$1))</f>
        <v>CENTRO NORTE</v>
      </c>
      <c r="AC1687" s="9" t="str">
        <f t="shared" ca="1" si="8440"/>
        <v>CN</v>
      </c>
      <c r="AD1687" s="9" t="str">
        <f t="shared" ca="1" si="8440"/>
        <v>GOIANIA</v>
      </c>
      <c r="AE1687" s="9" t="str">
        <f t="shared" ca="1" si="8440"/>
        <v>BRASIL</v>
      </c>
      <c r="AF1687" s="40">
        <v>3</v>
      </c>
      <c r="AG1687" s="9" t="str">
        <f t="shared" ref="AG1687:AL1687" ca="1" si="8441">INDIRECT(ADDRESS($AF1687+1,AG$2,,,AG$1))</f>
        <v>JOÃO ALVES</v>
      </c>
      <c r="AH1687" s="9" t="str">
        <f t="shared" ca="1" si="8441"/>
        <v>JA</v>
      </c>
      <c r="AI1687" s="9">
        <f t="shared" ca="1" si="8441"/>
        <v>2187</v>
      </c>
      <c r="AJ1687" s="9" t="str">
        <f t="shared" ca="1" si="8441"/>
        <v>AGUIAR</v>
      </c>
      <c r="AK1687" s="9" t="str">
        <f t="shared" ca="1" si="8441"/>
        <v>CTBA</v>
      </c>
      <c r="AL1687" s="9" t="str">
        <f t="shared" ca="1" si="8441"/>
        <v>CTBA</v>
      </c>
      <c r="AM1687" s="52">
        <v>3</v>
      </c>
      <c r="AN1687" s="41">
        <v>1.8000000000000002E-2</v>
      </c>
      <c r="AO1687" s="42">
        <f t="shared" ca="1" si="24"/>
        <v>361.20000000000005</v>
      </c>
      <c r="AP1687" s="42">
        <f t="shared" ca="1" si="25"/>
        <v>231</v>
      </c>
      <c r="AQ1687" s="42">
        <f t="shared" ca="1" si="26"/>
        <v>354.69840000000005</v>
      </c>
    </row>
    <row r="1688" spans="1:43" ht="14">
      <c r="A1688" s="9">
        <f t="shared" si="18"/>
        <v>1687</v>
      </c>
      <c r="B1688" s="9">
        <v>855</v>
      </c>
      <c r="C1688" s="50">
        <v>43347</v>
      </c>
      <c r="D1688" s="39">
        <v>43350</v>
      </c>
      <c r="E1688" s="39">
        <v>43351</v>
      </c>
      <c r="F1688" s="40">
        <v>611</v>
      </c>
      <c r="G1688" s="7">
        <f t="shared" ref="G1688:L1688" ca="1" si="8442">INDIRECT(ADDRESS($F1688+1,G$2,,,G$1))</f>
        <v>43347</v>
      </c>
      <c r="H1688" s="27">
        <f t="shared" ca="1" si="8442"/>
        <v>43373</v>
      </c>
      <c r="I1688" s="9">
        <f t="shared" ca="1" si="8442"/>
        <v>3</v>
      </c>
      <c r="J1688" s="9">
        <f t="shared" ca="1" si="8442"/>
        <v>3</v>
      </c>
      <c r="K1688" s="28">
        <f t="shared" ca="1" si="8442"/>
        <v>43101</v>
      </c>
      <c r="L1688" s="9">
        <f t="shared" ca="1" si="8442"/>
        <v>3</v>
      </c>
      <c r="M1688" s="40">
        <v>28</v>
      </c>
      <c r="N1688" s="9" t="str">
        <f t="shared" ref="N1688:R1688" ca="1" si="8443">INDIRECT(ADDRESS($M1688+1,N$2,,,N$1))</f>
        <v>ZEBU STEAK HOUSE</v>
      </c>
      <c r="O1688" s="9" t="str">
        <f t="shared" ca="1" si="8443"/>
        <v>ZSH</v>
      </c>
      <c r="P1688" s="9" t="str">
        <f t="shared" ca="1" si="8443"/>
        <v>RUA BARRIGA VERDE, 56</v>
      </c>
      <c r="Q1688" s="9" t="str">
        <f t="shared" ca="1" si="8443"/>
        <v>PORTO ALEGRE</v>
      </c>
      <c r="R1688" s="9" t="str">
        <f t="shared" ca="1" si="8443"/>
        <v>RS</v>
      </c>
      <c r="S1688" s="40">
        <v>2</v>
      </c>
      <c r="T1688" s="9" t="str">
        <f t="shared" ref="T1688:Z1688" ca="1" si="8444">INDIRECT(ADDRESS($S1688+1,T$2,,,T$1))</f>
        <v>TINTO SUAVE</v>
      </c>
      <c r="U1688" s="9" t="str">
        <f t="shared" ca="1" si="8444"/>
        <v>TNT_SU</v>
      </c>
      <c r="V1688" s="9" t="str">
        <f t="shared" ca="1" si="8444"/>
        <v>VINHO TINTO</v>
      </c>
      <c r="W1688" s="9" t="str">
        <f t="shared" ca="1" si="8444"/>
        <v>12_BTL_0,75 l</v>
      </c>
      <c r="X1688" s="29">
        <f t="shared" ca="1" si="8444"/>
        <v>12</v>
      </c>
      <c r="Y1688" s="30">
        <f t="shared" ca="1" si="8444"/>
        <v>120</v>
      </c>
      <c r="Z1688" s="30">
        <f t="shared" ca="1" si="8444"/>
        <v>79</v>
      </c>
      <c r="AA1688" s="40">
        <v>2</v>
      </c>
      <c r="AB1688" s="9" t="str">
        <f t="shared" ref="AB1688:AE1688" ca="1" si="8445">INDIRECT(ADDRESS($AA1688+1,AB$2,,,AB$1))</f>
        <v>MARTE</v>
      </c>
      <c r="AC1688" s="9" t="str">
        <f t="shared" ca="1" si="8445"/>
        <v>MT</v>
      </c>
      <c r="AD1688" s="9" t="str">
        <f t="shared" ca="1" si="8445"/>
        <v>CURITIBA</v>
      </c>
      <c r="AE1688" s="9" t="str">
        <f t="shared" ca="1" si="8445"/>
        <v>BRASIL</v>
      </c>
      <c r="AF1688" s="40">
        <v>3</v>
      </c>
      <c r="AG1688" s="9" t="str">
        <f t="shared" ref="AG1688:AL1688" ca="1" si="8446">INDIRECT(ADDRESS($AF1688+1,AG$2,,,AG$1))</f>
        <v>JOÃO ALVES</v>
      </c>
      <c r="AH1688" s="9" t="str">
        <f t="shared" ca="1" si="8446"/>
        <v>JA</v>
      </c>
      <c r="AI1688" s="9">
        <f t="shared" ca="1" si="8446"/>
        <v>2187</v>
      </c>
      <c r="AJ1688" s="9" t="str">
        <f t="shared" ca="1" si="8446"/>
        <v>AGUIAR</v>
      </c>
      <c r="AK1688" s="9" t="str">
        <f t="shared" ca="1" si="8446"/>
        <v>CTBA</v>
      </c>
      <c r="AL1688" s="9" t="str">
        <f t="shared" ca="1" si="8446"/>
        <v>CTBA</v>
      </c>
      <c r="AM1688" s="52">
        <v>3</v>
      </c>
      <c r="AN1688" s="41">
        <v>3.3000000000000002E-2</v>
      </c>
      <c r="AO1688" s="42">
        <f t="shared" ca="1" si="24"/>
        <v>360</v>
      </c>
      <c r="AP1688" s="42">
        <f t="shared" ca="1" si="25"/>
        <v>237</v>
      </c>
      <c r="AQ1688" s="42">
        <f t="shared" ca="1" si="26"/>
        <v>348.12</v>
      </c>
    </row>
    <row r="1689" spans="1:43" ht="14">
      <c r="A1689" s="9">
        <f t="shared" si="18"/>
        <v>1688</v>
      </c>
      <c r="B1689" s="9">
        <v>856</v>
      </c>
      <c r="C1689" s="50">
        <v>43351</v>
      </c>
      <c r="D1689" s="39">
        <v>43354</v>
      </c>
      <c r="E1689" s="39">
        <v>43355</v>
      </c>
      <c r="F1689" s="40">
        <v>611</v>
      </c>
      <c r="G1689" s="7">
        <f t="shared" ref="G1689:L1689" ca="1" si="8447">INDIRECT(ADDRESS($F1689+1,G$2,,,G$1))</f>
        <v>43347</v>
      </c>
      <c r="H1689" s="27">
        <f t="shared" ca="1" si="8447"/>
        <v>43373</v>
      </c>
      <c r="I1689" s="9">
        <f t="shared" ca="1" si="8447"/>
        <v>3</v>
      </c>
      <c r="J1689" s="9">
        <f t="shared" ca="1" si="8447"/>
        <v>3</v>
      </c>
      <c r="K1689" s="28">
        <f t="shared" ca="1" si="8447"/>
        <v>43101</v>
      </c>
      <c r="L1689" s="9">
        <f t="shared" ca="1" si="8447"/>
        <v>3</v>
      </c>
      <c r="M1689" s="40">
        <v>30</v>
      </c>
      <c r="N1689" s="9" t="str">
        <f t="shared" ref="N1689:R1689" ca="1" si="8448">INDIRECT(ADDRESS($M1689+1,N$2,,,N$1))</f>
        <v>SUPERMERCADOS VIDAL</v>
      </c>
      <c r="O1689" s="9" t="str">
        <f t="shared" ca="1" si="8448"/>
        <v>SVD</v>
      </c>
      <c r="P1689" s="9" t="str">
        <f t="shared" ca="1" si="8448"/>
        <v>RUA DO INTERIOR, 86</v>
      </c>
      <c r="Q1689" s="9" t="str">
        <f t="shared" ca="1" si="8448"/>
        <v>ARAÇATUBA</v>
      </c>
      <c r="R1689" s="9" t="str">
        <f t="shared" ca="1" si="8448"/>
        <v>SP</v>
      </c>
      <c r="S1689" s="40">
        <v>10</v>
      </c>
      <c r="T1689" s="9" t="str">
        <f t="shared" ref="T1689:Z1689" ca="1" si="8449">INDIRECT(ADDRESS($S1689+1,T$2,,,T$1))</f>
        <v>RIESLING</v>
      </c>
      <c r="U1689" s="9" t="str">
        <f t="shared" ca="1" si="8449"/>
        <v>RISL</v>
      </c>
      <c r="V1689" s="9" t="str">
        <f t="shared" ca="1" si="8449"/>
        <v>VINHO BRANCO</v>
      </c>
      <c r="W1689" s="9" t="str">
        <f t="shared" ca="1" si="8449"/>
        <v>12_BTL_0,75 l</v>
      </c>
      <c r="X1689" s="29">
        <f t="shared" ca="1" si="8449"/>
        <v>12</v>
      </c>
      <c r="Y1689" s="30">
        <f t="shared" ca="1" si="8449"/>
        <v>225</v>
      </c>
      <c r="Z1689" s="30">
        <f t="shared" ca="1" si="8449"/>
        <v>121</v>
      </c>
      <c r="AA1689" s="40">
        <v>6</v>
      </c>
      <c r="AB1689" s="9" t="str">
        <f t="shared" ref="AB1689:AE1689" ca="1" si="8450">INDIRECT(ADDRESS($AA1689+1,AB$2,,,AB$1))</f>
        <v>CENTRO NORTE</v>
      </c>
      <c r="AC1689" s="9" t="str">
        <f t="shared" ca="1" si="8450"/>
        <v>CN</v>
      </c>
      <c r="AD1689" s="9" t="str">
        <f t="shared" ca="1" si="8450"/>
        <v>GOIANIA</v>
      </c>
      <c r="AE1689" s="9" t="str">
        <f t="shared" ca="1" si="8450"/>
        <v>BRASIL</v>
      </c>
      <c r="AF1689" s="40">
        <v>3</v>
      </c>
      <c r="AG1689" s="9" t="str">
        <f t="shared" ref="AG1689:AL1689" ca="1" si="8451">INDIRECT(ADDRESS($AF1689+1,AG$2,,,AG$1))</f>
        <v>JOÃO ALVES</v>
      </c>
      <c r="AH1689" s="9" t="str">
        <f t="shared" ca="1" si="8451"/>
        <v>JA</v>
      </c>
      <c r="AI1689" s="9">
        <f t="shared" ca="1" si="8451"/>
        <v>2187</v>
      </c>
      <c r="AJ1689" s="9" t="str">
        <f t="shared" ca="1" si="8451"/>
        <v>AGUIAR</v>
      </c>
      <c r="AK1689" s="9" t="str">
        <f t="shared" ca="1" si="8451"/>
        <v>CTBA</v>
      </c>
      <c r="AL1689" s="9" t="str">
        <f t="shared" ca="1" si="8451"/>
        <v>CTBA</v>
      </c>
      <c r="AM1689" s="52">
        <v>1</v>
      </c>
      <c r="AN1689" s="41">
        <v>0</v>
      </c>
      <c r="AO1689" s="42">
        <f t="shared" ca="1" si="24"/>
        <v>225</v>
      </c>
      <c r="AP1689" s="42">
        <f t="shared" ca="1" si="25"/>
        <v>121</v>
      </c>
      <c r="AQ1689" s="42">
        <f t="shared" ca="1" si="26"/>
        <v>225</v>
      </c>
    </row>
    <row r="1690" spans="1:43" ht="14">
      <c r="A1690" s="9">
        <f t="shared" si="18"/>
        <v>1689</v>
      </c>
      <c r="B1690" s="9">
        <v>857</v>
      </c>
      <c r="C1690" s="50">
        <v>43349</v>
      </c>
      <c r="D1690" s="39">
        <v>43352</v>
      </c>
      <c r="E1690" s="39">
        <v>43352</v>
      </c>
      <c r="F1690" s="40">
        <v>612</v>
      </c>
      <c r="G1690" s="7">
        <f t="shared" ref="G1690:L1690" ca="1" si="8452">INDIRECT(ADDRESS($F1690+1,G$2,,,G$1))</f>
        <v>43348</v>
      </c>
      <c r="H1690" s="27">
        <f t="shared" ca="1" si="8452"/>
        <v>43373</v>
      </c>
      <c r="I1690" s="9">
        <f t="shared" ca="1" si="8452"/>
        <v>4</v>
      </c>
      <c r="J1690" s="9">
        <f t="shared" ca="1" si="8452"/>
        <v>3</v>
      </c>
      <c r="K1690" s="28">
        <f t="shared" ca="1" si="8452"/>
        <v>43101</v>
      </c>
      <c r="L1690" s="9">
        <f t="shared" ca="1" si="8452"/>
        <v>4</v>
      </c>
      <c r="M1690" s="40">
        <v>37</v>
      </c>
      <c r="N1690" s="9" t="str">
        <f t="shared" ref="N1690:R1690" ca="1" si="8453">INDIRECT(ADDRESS($M1690+1,N$2,,,N$1))</f>
        <v>FOGO NO CHÃO CHURRASCARIA</v>
      </c>
      <c r="O1690" s="9" t="str">
        <f t="shared" ca="1" si="8453"/>
        <v>FNCC</v>
      </c>
      <c r="P1690" s="9" t="str">
        <f t="shared" ca="1" si="8453"/>
        <v>RUA DA CARNE, 11</v>
      </c>
      <c r="Q1690" s="9" t="str">
        <f t="shared" ca="1" si="8453"/>
        <v>SÃO PAULO</v>
      </c>
      <c r="R1690" s="9" t="str">
        <f t="shared" ca="1" si="8453"/>
        <v>SP</v>
      </c>
      <c r="S1690" s="40">
        <v>11</v>
      </c>
      <c r="T1690" s="9" t="str">
        <f t="shared" ref="T1690:Z1690" ca="1" si="8454">INDIRECT(ADDRESS($S1690+1,T$2,,,T$1))</f>
        <v>RIESLING RESERVA</v>
      </c>
      <c r="U1690" s="9" t="str">
        <f t="shared" ca="1" si="8454"/>
        <v>RISL_RS</v>
      </c>
      <c r="V1690" s="9" t="str">
        <f t="shared" ca="1" si="8454"/>
        <v>VINHO BRANCO</v>
      </c>
      <c r="W1690" s="9" t="str">
        <f t="shared" ca="1" si="8454"/>
        <v>12_BTL_0,75 l</v>
      </c>
      <c r="X1690" s="29">
        <f t="shared" ca="1" si="8454"/>
        <v>12</v>
      </c>
      <c r="Y1690" s="30">
        <f t="shared" ca="1" si="8454"/>
        <v>240</v>
      </c>
      <c r="Z1690" s="30">
        <f t="shared" ca="1" si="8454"/>
        <v>123</v>
      </c>
      <c r="AA1690" s="40">
        <v>3</v>
      </c>
      <c r="AB1690" s="9" t="str">
        <f t="shared" ref="AB1690:AE1690" ca="1" si="8455">INDIRECT(ADDRESS($AA1690+1,AB$2,,,AB$1))</f>
        <v>AGUIA</v>
      </c>
      <c r="AC1690" s="9" t="str">
        <f t="shared" ca="1" si="8455"/>
        <v>AG</v>
      </c>
      <c r="AD1690" s="9" t="str">
        <f t="shared" ca="1" si="8455"/>
        <v>PORTO ALEGRE</v>
      </c>
      <c r="AE1690" s="9" t="str">
        <f t="shared" ca="1" si="8455"/>
        <v>BRASIL</v>
      </c>
      <c r="AF1690" s="40">
        <v>3</v>
      </c>
      <c r="AG1690" s="9" t="str">
        <f t="shared" ref="AG1690:AL1690" ca="1" si="8456">INDIRECT(ADDRESS($AF1690+1,AG$2,,,AG$1))</f>
        <v>JOÃO ALVES</v>
      </c>
      <c r="AH1690" s="9" t="str">
        <f t="shared" ca="1" si="8456"/>
        <v>JA</v>
      </c>
      <c r="AI1690" s="9">
        <f t="shared" ca="1" si="8456"/>
        <v>2187</v>
      </c>
      <c r="AJ1690" s="9" t="str">
        <f t="shared" ca="1" si="8456"/>
        <v>AGUIAR</v>
      </c>
      <c r="AK1690" s="9" t="str">
        <f t="shared" ca="1" si="8456"/>
        <v>CTBA</v>
      </c>
      <c r="AL1690" s="9" t="str">
        <f t="shared" ca="1" si="8456"/>
        <v>CTBA</v>
      </c>
      <c r="AM1690" s="52">
        <v>2</v>
      </c>
      <c r="AN1690" s="41">
        <v>2.3E-2</v>
      </c>
      <c r="AO1690" s="42">
        <f t="shared" ca="1" si="24"/>
        <v>480</v>
      </c>
      <c r="AP1690" s="42">
        <f t="shared" ca="1" si="25"/>
        <v>246</v>
      </c>
      <c r="AQ1690" s="42">
        <f t="shared" ca="1" si="26"/>
        <v>468.96</v>
      </c>
    </row>
    <row r="1691" spans="1:43" ht="14">
      <c r="A1691" s="9">
        <f t="shared" si="18"/>
        <v>1690</v>
      </c>
      <c r="B1691" s="9">
        <v>857</v>
      </c>
      <c r="C1691" s="50">
        <v>43349</v>
      </c>
      <c r="D1691" s="39">
        <v>43352</v>
      </c>
      <c r="E1691" s="39">
        <v>43352</v>
      </c>
      <c r="F1691" s="40">
        <v>612</v>
      </c>
      <c r="G1691" s="7">
        <f t="shared" ref="G1691:L1691" ca="1" si="8457">INDIRECT(ADDRESS($F1691+1,G$2,,,G$1))</f>
        <v>43348</v>
      </c>
      <c r="H1691" s="27">
        <f t="shared" ca="1" si="8457"/>
        <v>43373</v>
      </c>
      <c r="I1691" s="9">
        <f t="shared" ca="1" si="8457"/>
        <v>4</v>
      </c>
      <c r="J1691" s="9">
        <f t="shared" ca="1" si="8457"/>
        <v>3</v>
      </c>
      <c r="K1691" s="28">
        <f t="shared" ca="1" si="8457"/>
        <v>43101</v>
      </c>
      <c r="L1691" s="9">
        <f t="shared" ca="1" si="8457"/>
        <v>4</v>
      </c>
      <c r="M1691" s="40">
        <v>37</v>
      </c>
      <c r="N1691" s="9" t="str">
        <f t="shared" ref="N1691:R1691" ca="1" si="8458">INDIRECT(ADDRESS($M1691+1,N$2,,,N$1))</f>
        <v>FOGO NO CHÃO CHURRASCARIA</v>
      </c>
      <c r="O1691" s="9" t="str">
        <f t="shared" ca="1" si="8458"/>
        <v>FNCC</v>
      </c>
      <c r="P1691" s="9" t="str">
        <f t="shared" ca="1" si="8458"/>
        <v>RUA DA CARNE, 11</v>
      </c>
      <c r="Q1691" s="9" t="str">
        <f t="shared" ca="1" si="8458"/>
        <v>SÃO PAULO</v>
      </c>
      <c r="R1691" s="9" t="str">
        <f t="shared" ca="1" si="8458"/>
        <v>SP</v>
      </c>
      <c r="S1691" s="40">
        <v>11</v>
      </c>
      <c r="T1691" s="9" t="str">
        <f t="shared" ref="T1691:Z1691" ca="1" si="8459">INDIRECT(ADDRESS($S1691+1,T$2,,,T$1))</f>
        <v>RIESLING RESERVA</v>
      </c>
      <c r="U1691" s="9" t="str">
        <f t="shared" ca="1" si="8459"/>
        <v>RISL_RS</v>
      </c>
      <c r="V1691" s="9" t="str">
        <f t="shared" ca="1" si="8459"/>
        <v>VINHO BRANCO</v>
      </c>
      <c r="W1691" s="9" t="str">
        <f t="shared" ca="1" si="8459"/>
        <v>12_BTL_0,75 l</v>
      </c>
      <c r="X1691" s="29">
        <f t="shared" ca="1" si="8459"/>
        <v>12</v>
      </c>
      <c r="Y1691" s="30">
        <f t="shared" ca="1" si="8459"/>
        <v>240</v>
      </c>
      <c r="Z1691" s="30">
        <f t="shared" ca="1" si="8459"/>
        <v>123</v>
      </c>
      <c r="AA1691" s="40">
        <v>3</v>
      </c>
      <c r="AB1691" s="9" t="str">
        <f t="shared" ref="AB1691:AE1691" ca="1" si="8460">INDIRECT(ADDRESS($AA1691+1,AB$2,,,AB$1))</f>
        <v>AGUIA</v>
      </c>
      <c r="AC1691" s="9" t="str">
        <f t="shared" ca="1" si="8460"/>
        <v>AG</v>
      </c>
      <c r="AD1691" s="9" t="str">
        <f t="shared" ca="1" si="8460"/>
        <v>PORTO ALEGRE</v>
      </c>
      <c r="AE1691" s="9" t="str">
        <f t="shared" ca="1" si="8460"/>
        <v>BRASIL</v>
      </c>
      <c r="AF1691" s="40">
        <v>3</v>
      </c>
      <c r="AG1691" s="9" t="str">
        <f t="shared" ref="AG1691:AL1691" ca="1" si="8461">INDIRECT(ADDRESS($AF1691+1,AG$2,,,AG$1))</f>
        <v>JOÃO ALVES</v>
      </c>
      <c r="AH1691" s="9" t="str">
        <f t="shared" ca="1" si="8461"/>
        <v>JA</v>
      </c>
      <c r="AI1691" s="9">
        <f t="shared" ca="1" si="8461"/>
        <v>2187</v>
      </c>
      <c r="AJ1691" s="9" t="str">
        <f t="shared" ca="1" si="8461"/>
        <v>AGUIAR</v>
      </c>
      <c r="AK1691" s="9" t="str">
        <f t="shared" ca="1" si="8461"/>
        <v>CTBA</v>
      </c>
      <c r="AL1691" s="9" t="str">
        <f t="shared" ca="1" si="8461"/>
        <v>CTBA</v>
      </c>
      <c r="AM1691" s="52">
        <v>1</v>
      </c>
      <c r="AN1691" s="41">
        <v>0</v>
      </c>
      <c r="AO1691" s="42">
        <f t="shared" ca="1" si="24"/>
        <v>240</v>
      </c>
      <c r="AP1691" s="42">
        <f t="shared" ca="1" si="25"/>
        <v>123</v>
      </c>
      <c r="AQ1691" s="42">
        <f t="shared" ca="1" si="26"/>
        <v>240</v>
      </c>
    </row>
    <row r="1692" spans="1:43" ht="14">
      <c r="A1692" s="9">
        <f t="shared" si="18"/>
        <v>1691</v>
      </c>
      <c r="B1692" s="9">
        <v>857</v>
      </c>
      <c r="C1692" s="50">
        <v>43349</v>
      </c>
      <c r="D1692" s="39">
        <v>43352</v>
      </c>
      <c r="E1692" s="39">
        <v>43352</v>
      </c>
      <c r="F1692" s="40">
        <v>612</v>
      </c>
      <c r="G1692" s="7">
        <f t="shared" ref="G1692:L1692" ca="1" si="8462">INDIRECT(ADDRESS($F1692+1,G$2,,,G$1))</f>
        <v>43348</v>
      </c>
      <c r="H1692" s="27">
        <f t="shared" ca="1" si="8462"/>
        <v>43373</v>
      </c>
      <c r="I1692" s="9">
        <f t="shared" ca="1" si="8462"/>
        <v>4</v>
      </c>
      <c r="J1692" s="9">
        <f t="shared" ca="1" si="8462"/>
        <v>3</v>
      </c>
      <c r="K1692" s="28">
        <f t="shared" ca="1" si="8462"/>
        <v>43101</v>
      </c>
      <c r="L1692" s="9">
        <f t="shared" ca="1" si="8462"/>
        <v>4</v>
      </c>
      <c r="M1692" s="40">
        <v>37</v>
      </c>
      <c r="N1692" s="9" t="str">
        <f t="shared" ref="N1692:R1692" ca="1" si="8463">INDIRECT(ADDRESS($M1692+1,N$2,,,N$1))</f>
        <v>FOGO NO CHÃO CHURRASCARIA</v>
      </c>
      <c r="O1692" s="9" t="str">
        <f t="shared" ca="1" si="8463"/>
        <v>FNCC</v>
      </c>
      <c r="P1692" s="9" t="str">
        <f t="shared" ca="1" si="8463"/>
        <v>RUA DA CARNE, 11</v>
      </c>
      <c r="Q1692" s="9" t="str">
        <f t="shared" ca="1" si="8463"/>
        <v>SÃO PAULO</v>
      </c>
      <c r="R1692" s="9" t="str">
        <f t="shared" ca="1" si="8463"/>
        <v>SP</v>
      </c>
      <c r="S1692" s="40">
        <v>3</v>
      </c>
      <c r="T1692" s="9" t="str">
        <f t="shared" ref="T1692:Z1692" ca="1" si="8464">INDIRECT(ADDRESS($S1692+1,T$2,,,T$1))</f>
        <v>TINTO SECO</v>
      </c>
      <c r="U1692" s="9" t="str">
        <f t="shared" ca="1" si="8464"/>
        <v>TNT_SC</v>
      </c>
      <c r="V1692" s="9" t="str">
        <f t="shared" ca="1" si="8464"/>
        <v>VINHO TINTO</v>
      </c>
      <c r="W1692" s="9" t="str">
        <f t="shared" ca="1" si="8464"/>
        <v>12_BTL_0,75 l</v>
      </c>
      <c r="X1692" s="29">
        <f t="shared" ca="1" si="8464"/>
        <v>12</v>
      </c>
      <c r="Y1692" s="30">
        <f t="shared" ca="1" si="8464"/>
        <v>120.4</v>
      </c>
      <c r="Z1692" s="30">
        <f t="shared" ca="1" si="8464"/>
        <v>77</v>
      </c>
      <c r="AA1692" s="40">
        <v>6</v>
      </c>
      <c r="AB1692" s="9" t="str">
        <f t="shared" ref="AB1692:AE1692" ca="1" si="8465">INDIRECT(ADDRESS($AA1692+1,AB$2,,,AB$1))</f>
        <v>CENTRO NORTE</v>
      </c>
      <c r="AC1692" s="9" t="str">
        <f t="shared" ca="1" si="8465"/>
        <v>CN</v>
      </c>
      <c r="AD1692" s="9" t="str">
        <f t="shared" ca="1" si="8465"/>
        <v>GOIANIA</v>
      </c>
      <c r="AE1692" s="9" t="str">
        <f t="shared" ca="1" si="8465"/>
        <v>BRASIL</v>
      </c>
      <c r="AF1692" s="40">
        <v>3</v>
      </c>
      <c r="AG1692" s="9" t="str">
        <f t="shared" ref="AG1692:AL1692" ca="1" si="8466">INDIRECT(ADDRESS($AF1692+1,AG$2,,,AG$1))</f>
        <v>JOÃO ALVES</v>
      </c>
      <c r="AH1692" s="9" t="str">
        <f t="shared" ca="1" si="8466"/>
        <v>JA</v>
      </c>
      <c r="AI1692" s="9">
        <f t="shared" ca="1" si="8466"/>
        <v>2187</v>
      </c>
      <c r="AJ1692" s="9" t="str">
        <f t="shared" ca="1" si="8466"/>
        <v>AGUIAR</v>
      </c>
      <c r="AK1692" s="9" t="str">
        <f t="shared" ca="1" si="8466"/>
        <v>CTBA</v>
      </c>
      <c r="AL1692" s="9" t="str">
        <f t="shared" ca="1" si="8466"/>
        <v>CTBA</v>
      </c>
      <c r="AM1692" s="52">
        <v>2</v>
      </c>
      <c r="AN1692" s="41">
        <v>5.0999999999999997E-2</v>
      </c>
      <c r="AO1692" s="42">
        <f t="shared" ca="1" si="24"/>
        <v>240.8</v>
      </c>
      <c r="AP1692" s="42">
        <f t="shared" ca="1" si="25"/>
        <v>154</v>
      </c>
      <c r="AQ1692" s="42">
        <f t="shared" ca="1" si="26"/>
        <v>228.51920000000001</v>
      </c>
    </row>
    <row r="1693" spans="1:43" ht="14">
      <c r="A1693" s="9">
        <f t="shared" si="18"/>
        <v>1692</v>
      </c>
      <c r="B1693" s="9">
        <v>858</v>
      </c>
      <c r="C1693" s="50">
        <v>43349</v>
      </c>
      <c r="D1693" s="39">
        <v>43352</v>
      </c>
      <c r="E1693" s="39">
        <v>43352</v>
      </c>
      <c r="F1693" s="40">
        <v>613</v>
      </c>
      <c r="G1693" s="7">
        <f t="shared" ref="G1693:L1693" ca="1" si="8467">INDIRECT(ADDRESS($F1693+1,G$2,,,G$1))</f>
        <v>43349</v>
      </c>
      <c r="H1693" s="27">
        <f t="shared" ca="1" si="8467"/>
        <v>43373</v>
      </c>
      <c r="I1693" s="9">
        <f t="shared" ca="1" si="8467"/>
        <v>5</v>
      </c>
      <c r="J1693" s="9">
        <f t="shared" ca="1" si="8467"/>
        <v>3</v>
      </c>
      <c r="K1693" s="28">
        <f t="shared" ca="1" si="8467"/>
        <v>43101</v>
      </c>
      <c r="L1693" s="9">
        <f t="shared" ca="1" si="8467"/>
        <v>5</v>
      </c>
      <c r="M1693" s="40">
        <v>26</v>
      </c>
      <c r="N1693" s="9" t="str">
        <f t="shared" ref="N1693:R1693" ca="1" si="8468">INDIRECT(ADDRESS($M1693+1,N$2,,,N$1))</f>
        <v>SUPER ADEGA SUPERMERCADOS</v>
      </c>
      <c r="O1693" s="9" t="str">
        <f t="shared" ca="1" si="8468"/>
        <v>SAS</v>
      </c>
      <c r="P1693" s="9" t="str">
        <f t="shared" ca="1" si="8468"/>
        <v>SIA TRECHO 3</v>
      </c>
      <c r="Q1693" s="9" t="str">
        <f t="shared" ca="1" si="8468"/>
        <v>BRASÍLIA</v>
      </c>
      <c r="R1693" s="9" t="str">
        <f t="shared" ca="1" si="8468"/>
        <v>DF</v>
      </c>
      <c r="S1693" s="40">
        <v>2</v>
      </c>
      <c r="T1693" s="9" t="str">
        <f t="shared" ref="T1693:Z1693" ca="1" si="8469">INDIRECT(ADDRESS($S1693+1,T$2,,,T$1))</f>
        <v>TINTO SUAVE</v>
      </c>
      <c r="U1693" s="9" t="str">
        <f t="shared" ca="1" si="8469"/>
        <v>TNT_SU</v>
      </c>
      <c r="V1693" s="9" t="str">
        <f t="shared" ca="1" si="8469"/>
        <v>VINHO TINTO</v>
      </c>
      <c r="W1693" s="9" t="str">
        <f t="shared" ca="1" si="8469"/>
        <v>12_BTL_0,75 l</v>
      </c>
      <c r="X1693" s="29">
        <f t="shared" ca="1" si="8469"/>
        <v>12</v>
      </c>
      <c r="Y1693" s="30">
        <f t="shared" ca="1" si="8469"/>
        <v>120</v>
      </c>
      <c r="Z1693" s="30">
        <f t="shared" ca="1" si="8469"/>
        <v>79</v>
      </c>
      <c r="AA1693" s="40">
        <v>4</v>
      </c>
      <c r="AB1693" s="9" t="str">
        <f t="shared" ref="AB1693:AE1693" ca="1" si="8470">INDIRECT(ADDRESS($AA1693+1,AB$2,,,AB$1))</f>
        <v>AGUA LIMPA</v>
      </c>
      <c r="AC1693" s="9" t="str">
        <f t="shared" ca="1" si="8470"/>
        <v>AL</v>
      </c>
      <c r="AD1693" s="9" t="str">
        <f t="shared" ca="1" si="8470"/>
        <v>BELORIZONTE</v>
      </c>
      <c r="AE1693" s="9" t="str">
        <f t="shared" ca="1" si="8470"/>
        <v>BRASIL</v>
      </c>
      <c r="AF1693" s="40">
        <v>3</v>
      </c>
      <c r="AG1693" s="9" t="str">
        <f t="shared" ref="AG1693:AL1693" ca="1" si="8471">INDIRECT(ADDRESS($AF1693+1,AG$2,,,AG$1))</f>
        <v>JOÃO ALVES</v>
      </c>
      <c r="AH1693" s="9" t="str">
        <f t="shared" ca="1" si="8471"/>
        <v>JA</v>
      </c>
      <c r="AI1693" s="9">
        <f t="shared" ca="1" si="8471"/>
        <v>2187</v>
      </c>
      <c r="AJ1693" s="9" t="str">
        <f t="shared" ca="1" si="8471"/>
        <v>AGUIAR</v>
      </c>
      <c r="AK1693" s="9" t="str">
        <f t="shared" ca="1" si="8471"/>
        <v>CTBA</v>
      </c>
      <c r="AL1693" s="9" t="str">
        <f t="shared" ca="1" si="8471"/>
        <v>CTBA</v>
      </c>
      <c r="AM1693" s="52">
        <v>3</v>
      </c>
      <c r="AN1693" s="41">
        <v>0.09</v>
      </c>
      <c r="AO1693" s="42">
        <f t="shared" ca="1" si="24"/>
        <v>360</v>
      </c>
      <c r="AP1693" s="42">
        <f t="shared" ca="1" si="25"/>
        <v>237</v>
      </c>
      <c r="AQ1693" s="42">
        <f t="shared" ca="1" si="26"/>
        <v>327.60000000000002</v>
      </c>
    </row>
    <row r="1694" spans="1:43" ht="14">
      <c r="A1694" s="9">
        <f t="shared" si="18"/>
        <v>1693</v>
      </c>
      <c r="B1694" s="9">
        <v>858</v>
      </c>
      <c r="C1694" s="50">
        <v>43349</v>
      </c>
      <c r="D1694" s="39">
        <v>43352</v>
      </c>
      <c r="E1694" s="39">
        <v>43352</v>
      </c>
      <c r="F1694" s="40">
        <v>613</v>
      </c>
      <c r="G1694" s="7">
        <f t="shared" ref="G1694:L1694" ca="1" si="8472">INDIRECT(ADDRESS($F1694+1,G$2,,,G$1))</f>
        <v>43349</v>
      </c>
      <c r="H1694" s="27">
        <f t="shared" ca="1" si="8472"/>
        <v>43373</v>
      </c>
      <c r="I1694" s="9">
        <f t="shared" ca="1" si="8472"/>
        <v>5</v>
      </c>
      <c r="J1694" s="9">
        <f t="shared" ca="1" si="8472"/>
        <v>3</v>
      </c>
      <c r="K1694" s="28">
        <f t="shared" ca="1" si="8472"/>
        <v>43101</v>
      </c>
      <c r="L1694" s="9">
        <f t="shared" ca="1" si="8472"/>
        <v>5</v>
      </c>
      <c r="M1694" s="40">
        <v>26</v>
      </c>
      <c r="N1694" s="9" t="str">
        <f t="shared" ref="N1694:R1694" ca="1" si="8473">INDIRECT(ADDRESS($M1694+1,N$2,,,N$1))</f>
        <v>SUPER ADEGA SUPERMERCADOS</v>
      </c>
      <c r="O1694" s="9" t="str">
        <f t="shared" ca="1" si="8473"/>
        <v>SAS</v>
      </c>
      <c r="P1694" s="9" t="str">
        <f t="shared" ca="1" si="8473"/>
        <v>SIA TRECHO 3</v>
      </c>
      <c r="Q1694" s="9" t="str">
        <f t="shared" ca="1" si="8473"/>
        <v>BRASÍLIA</v>
      </c>
      <c r="R1694" s="9" t="str">
        <f t="shared" ca="1" si="8473"/>
        <v>DF</v>
      </c>
      <c r="S1694" s="40">
        <v>15</v>
      </c>
      <c r="T1694" s="9" t="str">
        <f t="shared" ref="T1694:Z1694" ca="1" si="8474">INDIRECT(ADDRESS($S1694+1,T$2,,,T$1))</f>
        <v>ESPUMANTE BRUTT RESERVA</v>
      </c>
      <c r="U1694" s="9" t="str">
        <f t="shared" ca="1" si="8474"/>
        <v>ES_BRT_RS</v>
      </c>
      <c r="V1694" s="9" t="str">
        <f t="shared" ca="1" si="8474"/>
        <v>ESPUMANTE</v>
      </c>
      <c r="W1694" s="9" t="str">
        <f t="shared" ca="1" si="8474"/>
        <v>12_BTL_0,75 l</v>
      </c>
      <c r="X1694" s="29">
        <f t="shared" ca="1" si="8474"/>
        <v>12</v>
      </c>
      <c r="Y1694" s="30">
        <f t="shared" ca="1" si="8474"/>
        <v>273</v>
      </c>
      <c r="Z1694" s="30">
        <f t="shared" ca="1" si="8474"/>
        <v>132</v>
      </c>
      <c r="AA1694" s="40">
        <v>5</v>
      </c>
      <c r="AB1694" s="9" t="str">
        <f t="shared" ref="AB1694:AE1694" ca="1" si="8475">INDIRECT(ADDRESS($AA1694+1,AB$2,,,AB$1))</f>
        <v>PARQUE SUL</v>
      </c>
      <c r="AC1694" s="9" t="str">
        <f t="shared" ca="1" si="8475"/>
        <v>PS</v>
      </c>
      <c r="AD1694" s="9" t="str">
        <f t="shared" ca="1" si="8475"/>
        <v>RIO DE JANEIRO</v>
      </c>
      <c r="AE1694" s="9" t="str">
        <f t="shared" ca="1" si="8475"/>
        <v>BRASIL</v>
      </c>
      <c r="AF1694" s="40">
        <v>3</v>
      </c>
      <c r="AG1694" s="9" t="str">
        <f t="shared" ref="AG1694:AL1694" ca="1" si="8476">INDIRECT(ADDRESS($AF1694+1,AG$2,,,AG$1))</f>
        <v>JOÃO ALVES</v>
      </c>
      <c r="AH1694" s="9" t="str">
        <f t="shared" ca="1" si="8476"/>
        <v>JA</v>
      </c>
      <c r="AI1694" s="9">
        <f t="shared" ca="1" si="8476"/>
        <v>2187</v>
      </c>
      <c r="AJ1694" s="9" t="str">
        <f t="shared" ca="1" si="8476"/>
        <v>AGUIAR</v>
      </c>
      <c r="AK1694" s="9" t="str">
        <f t="shared" ca="1" si="8476"/>
        <v>CTBA</v>
      </c>
      <c r="AL1694" s="9" t="str">
        <f t="shared" ca="1" si="8476"/>
        <v>CTBA</v>
      </c>
      <c r="AM1694" s="52">
        <v>1</v>
      </c>
      <c r="AN1694" s="41">
        <v>2.5000000000000001E-2</v>
      </c>
      <c r="AO1694" s="42">
        <f t="shared" ca="1" si="24"/>
        <v>273</v>
      </c>
      <c r="AP1694" s="42">
        <f t="shared" ca="1" si="25"/>
        <v>132</v>
      </c>
      <c r="AQ1694" s="42">
        <f t="shared" ca="1" si="26"/>
        <v>266.17500000000001</v>
      </c>
    </row>
    <row r="1695" spans="1:43" ht="14">
      <c r="A1695" s="9">
        <f t="shared" si="18"/>
        <v>1694</v>
      </c>
      <c r="B1695" s="9">
        <v>859</v>
      </c>
      <c r="C1695" s="50">
        <v>43351</v>
      </c>
      <c r="D1695" s="39">
        <v>43354</v>
      </c>
      <c r="E1695" s="39">
        <v>43354</v>
      </c>
      <c r="F1695" s="40">
        <v>614</v>
      </c>
      <c r="G1695" s="7">
        <f t="shared" ref="G1695:L1695" ca="1" si="8477">INDIRECT(ADDRESS($F1695+1,G$2,,,G$1))</f>
        <v>43350</v>
      </c>
      <c r="H1695" s="27">
        <f t="shared" ca="1" si="8477"/>
        <v>43373</v>
      </c>
      <c r="I1695" s="9">
        <f t="shared" ca="1" si="8477"/>
        <v>6</v>
      </c>
      <c r="J1695" s="9">
        <f t="shared" ca="1" si="8477"/>
        <v>3</v>
      </c>
      <c r="K1695" s="28">
        <f t="shared" ca="1" si="8477"/>
        <v>43101</v>
      </c>
      <c r="L1695" s="9">
        <f t="shared" ca="1" si="8477"/>
        <v>6</v>
      </c>
      <c r="M1695" s="40">
        <v>8</v>
      </c>
      <c r="N1695" s="9" t="str">
        <f t="shared" ref="N1695:R1695" ca="1" si="8478">INDIRECT(ADDRESS($M1695+1,N$2,,,N$1))</f>
        <v>DON VITO RESTAURANTE ITALIANO</v>
      </c>
      <c r="O1695" s="9" t="str">
        <f t="shared" ca="1" si="8478"/>
        <v>DVRI</v>
      </c>
      <c r="P1695" s="9" t="str">
        <f t="shared" ca="1" si="8478"/>
        <v>BEIRA MAR, 23</v>
      </c>
      <c r="Q1695" s="9" t="str">
        <f t="shared" ca="1" si="8478"/>
        <v>RIO DE JANEIRO</v>
      </c>
      <c r="R1695" s="9" t="str">
        <f t="shared" ca="1" si="8478"/>
        <v>RJ</v>
      </c>
      <c r="S1695" s="40">
        <v>20</v>
      </c>
      <c r="T1695" s="9" t="str">
        <f t="shared" ref="T1695:Z1695" ca="1" si="8479">INDIRECT(ADDRESS($S1695+1,T$2,,,T$1))</f>
        <v>MALBEC RESERVA</v>
      </c>
      <c r="U1695" s="9" t="str">
        <f t="shared" ca="1" si="8479"/>
        <v>MBC_RS</v>
      </c>
      <c r="V1695" s="9" t="str">
        <f t="shared" ca="1" si="8479"/>
        <v>VINHO TINTO</v>
      </c>
      <c r="W1695" s="9" t="str">
        <f t="shared" ca="1" si="8479"/>
        <v>12_BTL_0,75 l</v>
      </c>
      <c r="X1695" s="29">
        <f t="shared" ca="1" si="8479"/>
        <v>12</v>
      </c>
      <c r="Y1695" s="30">
        <f t="shared" ca="1" si="8479"/>
        <v>298</v>
      </c>
      <c r="Z1695" s="30">
        <f t="shared" ca="1" si="8479"/>
        <v>154</v>
      </c>
      <c r="AA1695" s="40">
        <v>4</v>
      </c>
      <c r="AB1695" s="9" t="str">
        <f t="shared" ref="AB1695:AE1695" ca="1" si="8480">INDIRECT(ADDRESS($AA1695+1,AB$2,,,AB$1))</f>
        <v>AGUA LIMPA</v>
      </c>
      <c r="AC1695" s="9" t="str">
        <f t="shared" ca="1" si="8480"/>
        <v>AL</v>
      </c>
      <c r="AD1695" s="9" t="str">
        <f t="shared" ca="1" si="8480"/>
        <v>BELORIZONTE</v>
      </c>
      <c r="AE1695" s="9" t="str">
        <f t="shared" ca="1" si="8480"/>
        <v>BRASIL</v>
      </c>
      <c r="AF1695" s="40">
        <v>3</v>
      </c>
      <c r="AG1695" s="9" t="str">
        <f t="shared" ref="AG1695:AL1695" ca="1" si="8481">INDIRECT(ADDRESS($AF1695+1,AG$2,,,AG$1))</f>
        <v>JOÃO ALVES</v>
      </c>
      <c r="AH1695" s="9" t="str">
        <f t="shared" ca="1" si="8481"/>
        <v>JA</v>
      </c>
      <c r="AI1695" s="9">
        <f t="shared" ca="1" si="8481"/>
        <v>2187</v>
      </c>
      <c r="AJ1695" s="9" t="str">
        <f t="shared" ca="1" si="8481"/>
        <v>AGUIAR</v>
      </c>
      <c r="AK1695" s="9" t="str">
        <f t="shared" ca="1" si="8481"/>
        <v>CTBA</v>
      </c>
      <c r="AL1695" s="9" t="str">
        <f t="shared" ca="1" si="8481"/>
        <v>CTBA</v>
      </c>
      <c r="AM1695" s="52">
        <v>1</v>
      </c>
      <c r="AN1695" s="41">
        <v>3.0000000000000001E-3</v>
      </c>
      <c r="AO1695" s="42">
        <f t="shared" ca="1" si="24"/>
        <v>298</v>
      </c>
      <c r="AP1695" s="42">
        <f t="shared" ca="1" si="25"/>
        <v>154</v>
      </c>
      <c r="AQ1695" s="42">
        <f t="shared" ca="1" si="26"/>
        <v>297.10599999999999</v>
      </c>
    </row>
    <row r="1696" spans="1:43" ht="14">
      <c r="A1696" s="9">
        <f t="shared" si="18"/>
        <v>1695</v>
      </c>
      <c r="B1696" s="9">
        <v>860</v>
      </c>
      <c r="C1696" s="50">
        <v>43354</v>
      </c>
      <c r="D1696" s="39">
        <v>43357</v>
      </c>
      <c r="E1696" s="39">
        <v>43358</v>
      </c>
      <c r="F1696" s="40">
        <v>614</v>
      </c>
      <c r="G1696" s="7">
        <f t="shared" ref="G1696:L1696" ca="1" si="8482">INDIRECT(ADDRESS($F1696+1,G$2,,,G$1))</f>
        <v>43350</v>
      </c>
      <c r="H1696" s="27">
        <f t="shared" ca="1" si="8482"/>
        <v>43373</v>
      </c>
      <c r="I1696" s="9">
        <f t="shared" ca="1" si="8482"/>
        <v>6</v>
      </c>
      <c r="J1696" s="9">
        <f t="shared" ca="1" si="8482"/>
        <v>3</v>
      </c>
      <c r="K1696" s="28">
        <f t="shared" ca="1" si="8482"/>
        <v>43101</v>
      </c>
      <c r="L1696" s="9">
        <f t="shared" ca="1" si="8482"/>
        <v>6</v>
      </c>
      <c r="M1696" s="40">
        <v>20</v>
      </c>
      <c r="N1696" s="9" t="str">
        <f t="shared" ref="N1696:R1696" ca="1" si="8483">INDIRECT(ADDRESS($M1696+1,N$2,,,N$1))</f>
        <v>NANI RESTAURANTE</v>
      </c>
      <c r="O1696" s="9" t="str">
        <f t="shared" ca="1" si="8483"/>
        <v>NNR</v>
      </c>
      <c r="P1696" s="9" t="str">
        <f t="shared" ca="1" si="8483"/>
        <v>RUA 9 DE JULHO</v>
      </c>
      <c r="Q1696" s="9" t="str">
        <f t="shared" ca="1" si="8483"/>
        <v>SÃO PAULO</v>
      </c>
      <c r="R1696" s="9" t="str">
        <f t="shared" ca="1" si="8483"/>
        <v>SP</v>
      </c>
      <c r="S1696" s="40">
        <v>5</v>
      </c>
      <c r="T1696" s="9" t="str">
        <f t="shared" ref="T1696:Z1696" ca="1" si="8484">INDIRECT(ADDRESS($S1696+1,T$2,,,T$1))</f>
        <v>CARMENERE RESERVA</v>
      </c>
      <c r="U1696" s="9" t="str">
        <f t="shared" ca="1" si="8484"/>
        <v>CRMN_RS</v>
      </c>
      <c r="V1696" s="9" t="str">
        <f t="shared" ca="1" si="8484"/>
        <v>VINHO TINTO</v>
      </c>
      <c r="W1696" s="9" t="str">
        <f t="shared" ca="1" si="8484"/>
        <v>12_BTL_0,75 l</v>
      </c>
      <c r="X1696" s="29">
        <f t="shared" ca="1" si="8484"/>
        <v>12</v>
      </c>
      <c r="Y1696" s="30">
        <f t="shared" ca="1" si="8484"/>
        <v>198</v>
      </c>
      <c r="Z1696" s="30">
        <f t="shared" ca="1" si="8484"/>
        <v>110</v>
      </c>
      <c r="AA1696" s="40">
        <v>1</v>
      </c>
      <c r="AB1696" s="9" t="str">
        <f t="shared" ref="AB1696:AE1696" ca="1" si="8485">INDIRECT(ADDRESS($AA1696+1,AB$2,,,AB$1))</f>
        <v>CAMPO BELO</v>
      </c>
      <c r="AC1696" s="9" t="str">
        <f t="shared" ca="1" si="8485"/>
        <v>CB</v>
      </c>
      <c r="AD1696" s="9" t="str">
        <f t="shared" ca="1" si="8485"/>
        <v>SÃO PAULO</v>
      </c>
      <c r="AE1696" s="9" t="str">
        <f t="shared" ca="1" si="8485"/>
        <v>BRASIL</v>
      </c>
      <c r="AF1696" s="40">
        <v>3</v>
      </c>
      <c r="AG1696" s="9" t="str">
        <f t="shared" ref="AG1696:AL1696" ca="1" si="8486">INDIRECT(ADDRESS($AF1696+1,AG$2,,,AG$1))</f>
        <v>JOÃO ALVES</v>
      </c>
      <c r="AH1696" s="9" t="str">
        <f t="shared" ca="1" si="8486"/>
        <v>JA</v>
      </c>
      <c r="AI1696" s="9">
        <f t="shared" ca="1" si="8486"/>
        <v>2187</v>
      </c>
      <c r="AJ1696" s="9" t="str">
        <f t="shared" ca="1" si="8486"/>
        <v>AGUIAR</v>
      </c>
      <c r="AK1696" s="9" t="str">
        <f t="shared" ca="1" si="8486"/>
        <v>CTBA</v>
      </c>
      <c r="AL1696" s="9" t="str">
        <f t="shared" ca="1" si="8486"/>
        <v>CTBA</v>
      </c>
      <c r="AM1696" s="52">
        <v>2</v>
      </c>
      <c r="AN1696" s="41">
        <v>0</v>
      </c>
      <c r="AO1696" s="42">
        <f t="shared" ca="1" si="24"/>
        <v>396</v>
      </c>
      <c r="AP1696" s="42">
        <f t="shared" ca="1" si="25"/>
        <v>220</v>
      </c>
      <c r="AQ1696" s="42">
        <f t="shared" ca="1" si="26"/>
        <v>396</v>
      </c>
    </row>
    <row r="1697" spans="1:43" ht="14">
      <c r="A1697" s="9">
        <f t="shared" si="18"/>
        <v>1696</v>
      </c>
      <c r="B1697" s="9">
        <v>860</v>
      </c>
      <c r="C1697" s="50">
        <v>43354</v>
      </c>
      <c r="D1697" s="39">
        <v>43357</v>
      </c>
      <c r="E1697" s="39">
        <v>43358</v>
      </c>
      <c r="F1697" s="40">
        <v>614</v>
      </c>
      <c r="G1697" s="7">
        <f t="shared" ref="G1697:L1697" ca="1" si="8487">INDIRECT(ADDRESS($F1697+1,G$2,,,G$1))</f>
        <v>43350</v>
      </c>
      <c r="H1697" s="27">
        <f t="shared" ca="1" si="8487"/>
        <v>43373</v>
      </c>
      <c r="I1697" s="9">
        <f t="shared" ca="1" si="8487"/>
        <v>6</v>
      </c>
      <c r="J1697" s="9">
        <f t="shared" ca="1" si="8487"/>
        <v>3</v>
      </c>
      <c r="K1697" s="28">
        <f t="shared" ca="1" si="8487"/>
        <v>43101</v>
      </c>
      <c r="L1697" s="9">
        <f t="shared" ca="1" si="8487"/>
        <v>6</v>
      </c>
      <c r="M1697" s="40">
        <v>20</v>
      </c>
      <c r="N1697" s="9" t="str">
        <f t="shared" ref="N1697:R1697" ca="1" si="8488">INDIRECT(ADDRESS($M1697+1,N$2,,,N$1))</f>
        <v>NANI RESTAURANTE</v>
      </c>
      <c r="O1697" s="9" t="str">
        <f t="shared" ca="1" si="8488"/>
        <v>NNR</v>
      </c>
      <c r="P1697" s="9" t="str">
        <f t="shared" ca="1" si="8488"/>
        <v>RUA 9 DE JULHO</v>
      </c>
      <c r="Q1697" s="9" t="str">
        <f t="shared" ca="1" si="8488"/>
        <v>SÃO PAULO</v>
      </c>
      <c r="R1697" s="9" t="str">
        <f t="shared" ca="1" si="8488"/>
        <v>SP</v>
      </c>
      <c r="S1697" s="40">
        <v>20</v>
      </c>
      <c r="T1697" s="9" t="str">
        <f t="shared" ref="T1697:Z1697" ca="1" si="8489">INDIRECT(ADDRESS($S1697+1,T$2,,,T$1))</f>
        <v>MALBEC RESERVA</v>
      </c>
      <c r="U1697" s="9" t="str">
        <f t="shared" ca="1" si="8489"/>
        <v>MBC_RS</v>
      </c>
      <c r="V1697" s="9" t="str">
        <f t="shared" ca="1" si="8489"/>
        <v>VINHO TINTO</v>
      </c>
      <c r="W1697" s="9" t="str">
        <f t="shared" ca="1" si="8489"/>
        <v>12_BTL_0,75 l</v>
      </c>
      <c r="X1697" s="29">
        <f t="shared" ca="1" si="8489"/>
        <v>12</v>
      </c>
      <c r="Y1697" s="30">
        <f t="shared" ca="1" si="8489"/>
        <v>298</v>
      </c>
      <c r="Z1697" s="30">
        <f t="shared" ca="1" si="8489"/>
        <v>154</v>
      </c>
      <c r="AA1697" s="40">
        <v>2</v>
      </c>
      <c r="AB1697" s="9" t="str">
        <f t="shared" ref="AB1697:AE1697" ca="1" si="8490">INDIRECT(ADDRESS($AA1697+1,AB$2,,,AB$1))</f>
        <v>MARTE</v>
      </c>
      <c r="AC1697" s="9" t="str">
        <f t="shared" ca="1" si="8490"/>
        <v>MT</v>
      </c>
      <c r="AD1697" s="9" t="str">
        <f t="shared" ca="1" si="8490"/>
        <v>CURITIBA</v>
      </c>
      <c r="AE1697" s="9" t="str">
        <f t="shared" ca="1" si="8490"/>
        <v>BRASIL</v>
      </c>
      <c r="AF1697" s="40">
        <v>3</v>
      </c>
      <c r="AG1697" s="9" t="str">
        <f t="shared" ref="AG1697:AL1697" ca="1" si="8491">INDIRECT(ADDRESS($AF1697+1,AG$2,,,AG$1))</f>
        <v>JOÃO ALVES</v>
      </c>
      <c r="AH1697" s="9" t="str">
        <f t="shared" ca="1" si="8491"/>
        <v>JA</v>
      </c>
      <c r="AI1697" s="9">
        <f t="shared" ca="1" si="8491"/>
        <v>2187</v>
      </c>
      <c r="AJ1697" s="9" t="str">
        <f t="shared" ca="1" si="8491"/>
        <v>AGUIAR</v>
      </c>
      <c r="AK1697" s="9" t="str">
        <f t="shared" ca="1" si="8491"/>
        <v>CTBA</v>
      </c>
      <c r="AL1697" s="9" t="str">
        <f t="shared" ca="1" si="8491"/>
        <v>CTBA</v>
      </c>
      <c r="AM1697" s="52">
        <v>1</v>
      </c>
      <c r="AN1697" s="41">
        <v>2.8999999999999998E-2</v>
      </c>
      <c r="AO1697" s="42">
        <f t="shared" ca="1" si="24"/>
        <v>298</v>
      </c>
      <c r="AP1697" s="42">
        <f t="shared" ca="1" si="25"/>
        <v>154</v>
      </c>
      <c r="AQ1697" s="42">
        <f t="shared" ca="1" si="26"/>
        <v>289.358</v>
      </c>
    </row>
    <row r="1698" spans="1:43" ht="14">
      <c r="A1698" s="9">
        <f t="shared" si="18"/>
        <v>1697</v>
      </c>
      <c r="B1698" s="9">
        <v>861</v>
      </c>
      <c r="C1698" s="50">
        <v>43354</v>
      </c>
      <c r="D1698" s="39">
        <v>43360</v>
      </c>
      <c r="E1698" s="39">
        <v>43360</v>
      </c>
      <c r="F1698" s="40">
        <v>615</v>
      </c>
      <c r="G1698" s="7">
        <f t="shared" ref="G1698:L1698" ca="1" si="8492">INDIRECT(ADDRESS($F1698+1,G$2,,,G$1))</f>
        <v>43351</v>
      </c>
      <c r="H1698" s="27">
        <f t="shared" ca="1" si="8492"/>
        <v>43373</v>
      </c>
      <c r="I1698" s="9">
        <f t="shared" ca="1" si="8492"/>
        <v>7</v>
      </c>
      <c r="J1698" s="9">
        <f t="shared" ca="1" si="8492"/>
        <v>3</v>
      </c>
      <c r="K1698" s="28">
        <f t="shared" ca="1" si="8492"/>
        <v>43101</v>
      </c>
      <c r="L1698" s="9">
        <f t="shared" ca="1" si="8492"/>
        <v>7</v>
      </c>
      <c r="M1698" s="40">
        <v>1</v>
      </c>
      <c r="N1698" s="9" t="str">
        <f t="shared" ref="N1698:R1698" ca="1" si="8493">INDIRECT(ADDRESS($M1698+1,N$2,,,N$1))</f>
        <v>PÃO DE AÇUCAR SUPERMERCADOS</v>
      </c>
      <c r="O1698" s="9" t="str">
        <f t="shared" ca="1" si="8493"/>
        <v>PA</v>
      </c>
      <c r="P1698" s="9" t="str">
        <f t="shared" ca="1" si="8493"/>
        <v>RUA 1, 18.</v>
      </c>
      <c r="Q1698" s="9" t="str">
        <f t="shared" ca="1" si="8493"/>
        <v>SÃO PAULO</v>
      </c>
      <c r="R1698" s="9" t="str">
        <f t="shared" ca="1" si="8493"/>
        <v>SP</v>
      </c>
      <c r="S1698" s="40">
        <v>10</v>
      </c>
      <c r="T1698" s="9" t="str">
        <f t="shared" ref="T1698:Z1698" ca="1" si="8494">INDIRECT(ADDRESS($S1698+1,T$2,,,T$1))</f>
        <v>RIESLING</v>
      </c>
      <c r="U1698" s="9" t="str">
        <f t="shared" ca="1" si="8494"/>
        <v>RISL</v>
      </c>
      <c r="V1698" s="9" t="str">
        <f t="shared" ca="1" si="8494"/>
        <v>VINHO BRANCO</v>
      </c>
      <c r="W1698" s="9" t="str">
        <f t="shared" ca="1" si="8494"/>
        <v>12_BTL_0,75 l</v>
      </c>
      <c r="X1698" s="29">
        <f t="shared" ca="1" si="8494"/>
        <v>12</v>
      </c>
      <c r="Y1698" s="30">
        <f t="shared" ca="1" si="8494"/>
        <v>225</v>
      </c>
      <c r="Z1698" s="30">
        <f t="shared" ca="1" si="8494"/>
        <v>121</v>
      </c>
      <c r="AA1698" s="40">
        <v>3</v>
      </c>
      <c r="AB1698" s="9" t="str">
        <f t="shared" ref="AB1698:AE1698" ca="1" si="8495">INDIRECT(ADDRESS($AA1698+1,AB$2,,,AB$1))</f>
        <v>AGUIA</v>
      </c>
      <c r="AC1698" s="9" t="str">
        <f t="shared" ca="1" si="8495"/>
        <v>AG</v>
      </c>
      <c r="AD1698" s="9" t="str">
        <f t="shared" ca="1" si="8495"/>
        <v>PORTO ALEGRE</v>
      </c>
      <c r="AE1698" s="9" t="str">
        <f t="shared" ca="1" si="8495"/>
        <v>BRASIL</v>
      </c>
      <c r="AF1698" s="40">
        <v>3</v>
      </c>
      <c r="AG1698" s="9" t="str">
        <f t="shared" ref="AG1698:AL1698" ca="1" si="8496">INDIRECT(ADDRESS($AF1698+1,AG$2,,,AG$1))</f>
        <v>JOÃO ALVES</v>
      </c>
      <c r="AH1698" s="9" t="str">
        <f t="shared" ca="1" si="8496"/>
        <v>JA</v>
      </c>
      <c r="AI1698" s="9">
        <f t="shared" ca="1" si="8496"/>
        <v>2187</v>
      </c>
      <c r="AJ1698" s="9" t="str">
        <f t="shared" ca="1" si="8496"/>
        <v>AGUIAR</v>
      </c>
      <c r="AK1698" s="9" t="str">
        <f t="shared" ca="1" si="8496"/>
        <v>CTBA</v>
      </c>
      <c r="AL1698" s="9" t="str">
        <f t="shared" ca="1" si="8496"/>
        <v>CTBA</v>
      </c>
      <c r="AM1698" s="52">
        <v>2</v>
      </c>
      <c r="AN1698" s="41">
        <v>4.4999999999999998E-2</v>
      </c>
      <c r="AO1698" s="42">
        <f t="shared" ca="1" si="24"/>
        <v>450</v>
      </c>
      <c r="AP1698" s="42">
        <f t="shared" ca="1" si="25"/>
        <v>242</v>
      </c>
      <c r="AQ1698" s="42">
        <f t="shared" ca="1" si="26"/>
        <v>429.75</v>
      </c>
    </row>
    <row r="1699" spans="1:43" ht="14">
      <c r="A1699" s="9">
        <f t="shared" si="18"/>
        <v>1698</v>
      </c>
      <c r="B1699" s="9">
        <v>861</v>
      </c>
      <c r="C1699" s="50">
        <v>43354</v>
      </c>
      <c r="D1699" s="39">
        <v>43360</v>
      </c>
      <c r="E1699" s="39">
        <v>43360</v>
      </c>
      <c r="F1699" s="40">
        <v>615</v>
      </c>
      <c r="G1699" s="7">
        <f t="shared" ref="G1699:L1699" ca="1" si="8497">INDIRECT(ADDRESS($F1699+1,G$2,,,G$1))</f>
        <v>43351</v>
      </c>
      <c r="H1699" s="27">
        <f t="shared" ca="1" si="8497"/>
        <v>43373</v>
      </c>
      <c r="I1699" s="9">
        <f t="shared" ca="1" si="8497"/>
        <v>7</v>
      </c>
      <c r="J1699" s="9">
        <f t="shared" ca="1" si="8497"/>
        <v>3</v>
      </c>
      <c r="K1699" s="28">
        <f t="shared" ca="1" si="8497"/>
        <v>43101</v>
      </c>
      <c r="L1699" s="9">
        <f t="shared" ca="1" si="8497"/>
        <v>7</v>
      </c>
      <c r="M1699" s="40">
        <v>1</v>
      </c>
      <c r="N1699" s="9" t="str">
        <f t="shared" ref="N1699:R1699" ca="1" si="8498">INDIRECT(ADDRESS($M1699+1,N$2,,,N$1))</f>
        <v>PÃO DE AÇUCAR SUPERMERCADOS</v>
      </c>
      <c r="O1699" s="9" t="str">
        <f t="shared" ca="1" si="8498"/>
        <v>PA</v>
      </c>
      <c r="P1699" s="9" t="str">
        <f t="shared" ca="1" si="8498"/>
        <v>RUA 1, 18.</v>
      </c>
      <c r="Q1699" s="9" t="str">
        <f t="shared" ca="1" si="8498"/>
        <v>SÃO PAULO</v>
      </c>
      <c r="R1699" s="9" t="str">
        <f t="shared" ca="1" si="8498"/>
        <v>SP</v>
      </c>
      <c r="S1699" s="40">
        <v>2</v>
      </c>
      <c r="T1699" s="9" t="str">
        <f t="shared" ref="T1699:Z1699" ca="1" si="8499">INDIRECT(ADDRESS($S1699+1,T$2,,,T$1))</f>
        <v>TINTO SUAVE</v>
      </c>
      <c r="U1699" s="9" t="str">
        <f t="shared" ca="1" si="8499"/>
        <v>TNT_SU</v>
      </c>
      <c r="V1699" s="9" t="str">
        <f t="shared" ca="1" si="8499"/>
        <v>VINHO TINTO</v>
      </c>
      <c r="W1699" s="9" t="str">
        <f t="shared" ca="1" si="8499"/>
        <v>12_BTL_0,75 l</v>
      </c>
      <c r="X1699" s="29">
        <f t="shared" ca="1" si="8499"/>
        <v>12</v>
      </c>
      <c r="Y1699" s="30">
        <f t="shared" ca="1" si="8499"/>
        <v>120</v>
      </c>
      <c r="Z1699" s="30">
        <f t="shared" ca="1" si="8499"/>
        <v>79</v>
      </c>
      <c r="AA1699" s="40">
        <v>1</v>
      </c>
      <c r="AB1699" s="9" t="str">
        <f t="shared" ref="AB1699:AE1699" ca="1" si="8500">INDIRECT(ADDRESS($AA1699+1,AB$2,,,AB$1))</f>
        <v>CAMPO BELO</v>
      </c>
      <c r="AC1699" s="9" t="str">
        <f t="shared" ca="1" si="8500"/>
        <v>CB</v>
      </c>
      <c r="AD1699" s="9" t="str">
        <f t="shared" ca="1" si="8500"/>
        <v>SÃO PAULO</v>
      </c>
      <c r="AE1699" s="9" t="str">
        <f t="shared" ca="1" si="8500"/>
        <v>BRASIL</v>
      </c>
      <c r="AF1699" s="40">
        <v>3</v>
      </c>
      <c r="AG1699" s="9" t="str">
        <f t="shared" ref="AG1699:AL1699" ca="1" si="8501">INDIRECT(ADDRESS($AF1699+1,AG$2,,,AG$1))</f>
        <v>JOÃO ALVES</v>
      </c>
      <c r="AH1699" s="9" t="str">
        <f t="shared" ca="1" si="8501"/>
        <v>JA</v>
      </c>
      <c r="AI1699" s="9">
        <f t="shared" ca="1" si="8501"/>
        <v>2187</v>
      </c>
      <c r="AJ1699" s="9" t="str">
        <f t="shared" ca="1" si="8501"/>
        <v>AGUIAR</v>
      </c>
      <c r="AK1699" s="9" t="str">
        <f t="shared" ca="1" si="8501"/>
        <v>CTBA</v>
      </c>
      <c r="AL1699" s="9" t="str">
        <f t="shared" ca="1" si="8501"/>
        <v>CTBA</v>
      </c>
      <c r="AM1699" s="52">
        <v>3</v>
      </c>
      <c r="AN1699" s="41">
        <v>7.4999999999999997E-2</v>
      </c>
      <c r="AO1699" s="42">
        <f t="shared" ca="1" si="24"/>
        <v>360</v>
      </c>
      <c r="AP1699" s="42">
        <f t="shared" ca="1" si="25"/>
        <v>237</v>
      </c>
      <c r="AQ1699" s="42">
        <f t="shared" ca="1" si="26"/>
        <v>333</v>
      </c>
    </row>
    <row r="1700" spans="1:43" ht="14">
      <c r="A1700" s="9">
        <f t="shared" si="18"/>
        <v>1699</v>
      </c>
      <c r="B1700" s="9">
        <v>861</v>
      </c>
      <c r="C1700" s="50">
        <v>43354</v>
      </c>
      <c r="D1700" s="39">
        <v>43360</v>
      </c>
      <c r="E1700" s="39">
        <v>43360</v>
      </c>
      <c r="F1700" s="40">
        <v>615</v>
      </c>
      <c r="G1700" s="7">
        <f t="shared" ref="G1700:L1700" ca="1" si="8502">INDIRECT(ADDRESS($F1700+1,G$2,,,G$1))</f>
        <v>43351</v>
      </c>
      <c r="H1700" s="27">
        <f t="shared" ca="1" si="8502"/>
        <v>43373</v>
      </c>
      <c r="I1700" s="9">
        <f t="shared" ca="1" si="8502"/>
        <v>7</v>
      </c>
      <c r="J1700" s="9">
        <f t="shared" ca="1" si="8502"/>
        <v>3</v>
      </c>
      <c r="K1700" s="28">
        <f t="shared" ca="1" si="8502"/>
        <v>43101</v>
      </c>
      <c r="L1700" s="9">
        <f t="shared" ca="1" si="8502"/>
        <v>7</v>
      </c>
      <c r="M1700" s="40">
        <v>1</v>
      </c>
      <c r="N1700" s="9" t="str">
        <f t="shared" ref="N1700:R1700" ca="1" si="8503">INDIRECT(ADDRESS($M1700+1,N$2,,,N$1))</f>
        <v>PÃO DE AÇUCAR SUPERMERCADOS</v>
      </c>
      <c r="O1700" s="9" t="str">
        <f t="shared" ca="1" si="8503"/>
        <v>PA</v>
      </c>
      <c r="P1700" s="9" t="str">
        <f t="shared" ca="1" si="8503"/>
        <v>RUA 1, 18.</v>
      </c>
      <c r="Q1700" s="9" t="str">
        <f t="shared" ca="1" si="8503"/>
        <v>SÃO PAULO</v>
      </c>
      <c r="R1700" s="9" t="str">
        <f t="shared" ca="1" si="8503"/>
        <v>SP</v>
      </c>
      <c r="S1700" s="40">
        <v>8</v>
      </c>
      <c r="T1700" s="9" t="str">
        <f t="shared" ref="T1700:Z1700" ca="1" si="8504">INDIRECT(ADDRESS($S1700+1,T$2,,,T$1))</f>
        <v>SAUVIGNON BLANC</v>
      </c>
      <c r="U1700" s="9" t="str">
        <f t="shared" ca="1" si="8504"/>
        <v>SAVN_BL</v>
      </c>
      <c r="V1700" s="9" t="str">
        <f t="shared" ca="1" si="8504"/>
        <v>VINHO BRANCO</v>
      </c>
      <c r="W1700" s="9" t="str">
        <f t="shared" ca="1" si="8504"/>
        <v>12_BTL_0,75 l</v>
      </c>
      <c r="X1700" s="29">
        <f t="shared" ca="1" si="8504"/>
        <v>12</v>
      </c>
      <c r="Y1700" s="30">
        <f t="shared" ca="1" si="8504"/>
        <v>171.5</v>
      </c>
      <c r="Z1700" s="30">
        <f t="shared" ca="1" si="8504"/>
        <v>91</v>
      </c>
      <c r="AA1700" s="40">
        <v>5</v>
      </c>
      <c r="AB1700" s="9" t="str">
        <f t="shared" ref="AB1700:AE1700" ca="1" si="8505">INDIRECT(ADDRESS($AA1700+1,AB$2,,,AB$1))</f>
        <v>PARQUE SUL</v>
      </c>
      <c r="AC1700" s="9" t="str">
        <f t="shared" ca="1" si="8505"/>
        <v>PS</v>
      </c>
      <c r="AD1700" s="9" t="str">
        <f t="shared" ca="1" si="8505"/>
        <v>RIO DE JANEIRO</v>
      </c>
      <c r="AE1700" s="9" t="str">
        <f t="shared" ca="1" si="8505"/>
        <v>BRASIL</v>
      </c>
      <c r="AF1700" s="40">
        <v>3</v>
      </c>
      <c r="AG1700" s="9" t="str">
        <f t="shared" ref="AG1700:AL1700" ca="1" si="8506">INDIRECT(ADDRESS($AF1700+1,AG$2,,,AG$1))</f>
        <v>JOÃO ALVES</v>
      </c>
      <c r="AH1700" s="9" t="str">
        <f t="shared" ca="1" si="8506"/>
        <v>JA</v>
      </c>
      <c r="AI1700" s="9">
        <f t="shared" ca="1" si="8506"/>
        <v>2187</v>
      </c>
      <c r="AJ1700" s="9" t="str">
        <f t="shared" ca="1" si="8506"/>
        <v>AGUIAR</v>
      </c>
      <c r="AK1700" s="9" t="str">
        <f t="shared" ca="1" si="8506"/>
        <v>CTBA</v>
      </c>
      <c r="AL1700" s="9" t="str">
        <f t="shared" ca="1" si="8506"/>
        <v>CTBA</v>
      </c>
      <c r="AM1700" s="52">
        <v>2</v>
      </c>
      <c r="AN1700" s="41">
        <v>2.4E-2</v>
      </c>
      <c r="AO1700" s="42">
        <f t="shared" ca="1" si="24"/>
        <v>343</v>
      </c>
      <c r="AP1700" s="42">
        <f t="shared" ca="1" si="25"/>
        <v>182</v>
      </c>
      <c r="AQ1700" s="42">
        <f t="shared" ca="1" si="26"/>
        <v>334.76799999999997</v>
      </c>
    </row>
    <row r="1701" spans="1:43" ht="14">
      <c r="A1701" s="9">
        <f t="shared" si="18"/>
        <v>1700</v>
      </c>
      <c r="B1701" s="9">
        <v>862</v>
      </c>
      <c r="C1701" s="50">
        <v>43353</v>
      </c>
      <c r="D1701" s="39">
        <v>43359</v>
      </c>
      <c r="E1701" s="39">
        <v>43358</v>
      </c>
      <c r="F1701" s="40">
        <v>615</v>
      </c>
      <c r="G1701" s="7">
        <f t="shared" ref="G1701:L1701" ca="1" si="8507">INDIRECT(ADDRESS($F1701+1,G$2,,,G$1))</f>
        <v>43351</v>
      </c>
      <c r="H1701" s="27">
        <f t="shared" ca="1" si="8507"/>
        <v>43373</v>
      </c>
      <c r="I1701" s="9">
        <f t="shared" ca="1" si="8507"/>
        <v>7</v>
      </c>
      <c r="J1701" s="9">
        <f t="shared" ca="1" si="8507"/>
        <v>3</v>
      </c>
      <c r="K1701" s="28">
        <f t="shared" ca="1" si="8507"/>
        <v>43101</v>
      </c>
      <c r="L1701" s="9">
        <f t="shared" ca="1" si="8507"/>
        <v>7</v>
      </c>
      <c r="M1701" s="40">
        <v>29</v>
      </c>
      <c r="N1701" s="9" t="str">
        <f t="shared" ref="N1701:R1701" ca="1" si="8508">INDIRECT(ADDRESS($M1701+1,N$2,,,N$1))</f>
        <v>CHURASCARIA DO GAUCHO</v>
      </c>
      <c r="O1701" s="9" t="str">
        <f t="shared" ca="1" si="8508"/>
        <v>CHG</v>
      </c>
      <c r="P1701" s="9" t="str">
        <f t="shared" ca="1" si="8508"/>
        <v>RUA DOS PAMPAS, SN.</v>
      </c>
      <c r="Q1701" s="9" t="str">
        <f t="shared" ca="1" si="8508"/>
        <v>PORTO ALEGRE</v>
      </c>
      <c r="R1701" s="9" t="str">
        <f t="shared" ca="1" si="8508"/>
        <v>RS</v>
      </c>
      <c r="S1701" s="40">
        <v>24</v>
      </c>
      <c r="T1701" s="9" t="str">
        <f t="shared" ref="T1701:Z1701" ca="1" si="8509">INDIRECT(ADDRESS($S1701+1,T$2,,,T$1))</f>
        <v>CARMENERE</v>
      </c>
      <c r="U1701" s="9" t="str">
        <f t="shared" ca="1" si="8509"/>
        <v>CRMN_E</v>
      </c>
      <c r="V1701" s="9" t="str">
        <f t="shared" ca="1" si="8509"/>
        <v>VINHO TINTO</v>
      </c>
      <c r="W1701" s="9" t="str">
        <f t="shared" ca="1" si="8509"/>
        <v>4_TPK_2,0 l</v>
      </c>
      <c r="X1701" s="29">
        <f t="shared" ca="1" si="8509"/>
        <v>4</v>
      </c>
      <c r="Y1701" s="30">
        <f t="shared" ca="1" si="8509"/>
        <v>123</v>
      </c>
      <c r="Z1701" s="30">
        <f t="shared" ca="1" si="8509"/>
        <v>12</v>
      </c>
      <c r="AA1701" s="40">
        <v>2</v>
      </c>
      <c r="AB1701" s="9" t="str">
        <f t="shared" ref="AB1701:AE1701" ca="1" si="8510">INDIRECT(ADDRESS($AA1701+1,AB$2,,,AB$1))</f>
        <v>MARTE</v>
      </c>
      <c r="AC1701" s="9" t="str">
        <f t="shared" ca="1" si="8510"/>
        <v>MT</v>
      </c>
      <c r="AD1701" s="9" t="str">
        <f t="shared" ca="1" si="8510"/>
        <v>CURITIBA</v>
      </c>
      <c r="AE1701" s="9" t="str">
        <f t="shared" ca="1" si="8510"/>
        <v>BRASIL</v>
      </c>
      <c r="AF1701" s="40">
        <v>5</v>
      </c>
      <c r="AG1701" s="9" t="str">
        <f t="shared" ref="AG1701:AL1701" ca="1" si="8511">INDIRECT(ADDRESS($AF1701+1,AG$2,,,AG$1))</f>
        <v>ALICE SILVEIRA</v>
      </c>
      <c r="AH1701" s="9" t="str">
        <f t="shared" ca="1" si="8511"/>
        <v>AS</v>
      </c>
      <c r="AI1701" s="9">
        <f t="shared" ca="1" si="8511"/>
        <v>2106</v>
      </c>
      <c r="AJ1701" s="9" t="str">
        <f t="shared" ca="1" si="8511"/>
        <v>AGUIAR</v>
      </c>
      <c r="AK1701" s="9" t="str">
        <f t="shared" ca="1" si="8511"/>
        <v>CTBA</v>
      </c>
      <c r="AL1701" s="9" t="str">
        <f t="shared" ca="1" si="8511"/>
        <v>CTBA</v>
      </c>
      <c r="AM1701" s="52">
        <v>3</v>
      </c>
      <c r="AN1701" s="41">
        <v>3.9E-2</v>
      </c>
      <c r="AO1701" s="42">
        <f t="shared" ca="1" si="24"/>
        <v>369</v>
      </c>
      <c r="AP1701" s="42">
        <f t="shared" ca="1" si="25"/>
        <v>36</v>
      </c>
      <c r="AQ1701" s="42">
        <f t="shared" ca="1" si="26"/>
        <v>354.60899999999998</v>
      </c>
    </row>
    <row r="1702" spans="1:43" ht="14">
      <c r="A1702" s="9">
        <f t="shared" si="18"/>
        <v>1701</v>
      </c>
      <c r="B1702" s="9">
        <v>863</v>
      </c>
      <c r="C1702" s="50">
        <v>43353</v>
      </c>
      <c r="D1702" s="39">
        <v>43359</v>
      </c>
      <c r="E1702" s="39">
        <v>43361</v>
      </c>
      <c r="F1702" s="40">
        <v>616</v>
      </c>
      <c r="G1702" s="7">
        <f t="shared" ref="G1702:L1702" ca="1" si="8512">INDIRECT(ADDRESS($F1702+1,G$2,,,G$1))</f>
        <v>43352</v>
      </c>
      <c r="H1702" s="27">
        <f t="shared" ca="1" si="8512"/>
        <v>43373</v>
      </c>
      <c r="I1702" s="9">
        <f t="shared" ca="1" si="8512"/>
        <v>1</v>
      </c>
      <c r="J1702" s="9">
        <f t="shared" ca="1" si="8512"/>
        <v>3</v>
      </c>
      <c r="K1702" s="28">
        <f t="shared" ca="1" si="8512"/>
        <v>43101</v>
      </c>
      <c r="L1702" s="9">
        <f t="shared" ca="1" si="8512"/>
        <v>1</v>
      </c>
      <c r="M1702" s="40">
        <v>26</v>
      </c>
      <c r="N1702" s="9" t="str">
        <f t="shared" ref="N1702:R1702" ca="1" si="8513">INDIRECT(ADDRESS($M1702+1,N$2,,,N$1))</f>
        <v>SUPER ADEGA SUPERMERCADOS</v>
      </c>
      <c r="O1702" s="9" t="str">
        <f t="shared" ca="1" si="8513"/>
        <v>SAS</v>
      </c>
      <c r="P1702" s="9" t="str">
        <f t="shared" ca="1" si="8513"/>
        <v>SIA TRECHO 3</v>
      </c>
      <c r="Q1702" s="9" t="str">
        <f t="shared" ca="1" si="8513"/>
        <v>BRASÍLIA</v>
      </c>
      <c r="R1702" s="9" t="str">
        <f t="shared" ca="1" si="8513"/>
        <v>DF</v>
      </c>
      <c r="S1702" s="40">
        <v>26</v>
      </c>
      <c r="T1702" s="9" t="str">
        <f t="shared" ref="T1702:Z1702" ca="1" si="8514">INDIRECT(ADDRESS($S1702+1,T$2,,,T$1))</f>
        <v>SAUVIGNON BLANC</v>
      </c>
      <c r="U1702" s="9" t="str">
        <f t="shared" ca="1" si="8514"/>
        <v>SAVN_BL_E</v>
      </c>
      <c r="V1702" s="9" t="str">
        <f t="shared" ca="1" si="8514"/>
        <v>VINHO BRANCO</v>
      </c>
      <c r="W1702" s="9" t="str">
        <f t="shared" ca="1" si="8514"/>
        <v>4_TPK_2,0 l</v>
      </c>
      <c r="X1702" s="29">
        <f t="shared" ca="1" si="8514"/>
        <v>4</v>
      </c>
      <c r="Y1702" s="30">
        <f t="shared" ca="1" si="8514"/>
        <v>123</v>
      </c>
      <c r="Z1702" s="30">
        <f t="shared" ca="1" si="8514"/>
        <v>80</v>
      </c>
      <c r="AA1702" s="40">
        <v>3</v>
      </c>
      <c r="AB1702" s="9" t="str">
        <f t="shared" ref="AB1702:AE1702" ca="1" si="8515">INDIRECT(ADDRESS($AA1702+1,AB$2,,,AB$1))</f>
        <v>AGUIA</v>
      </c>
      <c r="AC1702" s="9" t="str">
        <f t="shared" ca="1" si="8515"/>
        <v>AG</v>
      </c>
      <c r="AD1702" s="9" t="str">
        <f t="shared" ca="1" si="8515"/>
        <v>PORTO ALEGRE</v>
      </c>
      <c r="AE1702" s="9" t="str">
        <f t="shared" ca="1" si="8515"/>
        <v>BRASIL</v>
      </c>
      <c r="AF1702" s="40">
        <v>5</v>
      </c>
      <c r="AG1702" s="9" t="str">
        <f t="shared" ref="AG1702:AL1702" ca="1" si="8516">INDIRECT(ADDRESS($AF1702+1,AG$2,,,AG$1))</f>
        <v>ALICE SILVEIRA</v>
      </c>
      <c r="AH1702" s="9" t="str">
        <f t="shared" ca="1" si="8516"/>
        <v>AS</v>
      </c>
      <c r="AI1702" s="9">
        <f t="shared" ca="1" si="8516"/>
        <v>2106</v>
      </c>
      <c r="AJ1702" s="9" t="str">
        <f t="shared" ca="1" si="8516"/>
        <v>AGUIAR</v>
      </c>
      <c r="AK1702" s="9" t="str">
        <f t="shared" ca="1" si="8516"/>
        <v>CTBA</v>
      </c>
      <c r="AL1702" s="9" t="str">
        <f t="shared" ca="1" si="8516"/>
        <v>CTBA</v>
      </c>
      <c r="AM1702" s="52">
        <v>3</v>
      </c>
      <c r="AN1702" s="41">
        <v>6.4000000000000001E-2</v>
      </c>
      <c r="AO1702" s="42">
        <f t="shared" ca="1" si="24"/>
        <v>369</v>
      </c>
      <c r="AP1702" s="42">
        <f t="shared" ca="1" si="25"/>
        <v>240</v>
      </c>
      <c r="AQ1702" s="42">
        <f t="shared" ca="1" si="26"/>
        <v>345.38399999999996</v>
      </c>
    </row>
    <row r="1703" spans="1:43" ht="14">
      <c r="A1703" s="9">
        <f t="shared" si="18"/>
        <v>1702</v>
      </c>
      <c r="B1703" s="9">
        <v>864</v>
      </c>
      <c r="C1703" s="50">
        <v>43356</v>
      </c>
      <c r="D1703" s="39">
        <v>43359</v>
      </c>
      <c r="E1703" s="39">
        <v>43360</v>
      </c>
      <c r="F1703" s="40">
        <v>616</v>
      </c>
      <c r="G1703" s="7">
        <f t="shared" ref="G1703:L1703" ca="1" si="8517">INDIRECT(ADDRESS($F1703+1,G$2,,,G$1))</f>
        <v>43352</v>
      </c>
      <c r="H1703" s="27">
        <f t="shared" ca="1" si="8517"/>
        <v>43373</v>
      </c>
      <c r="I1703" s="9">
        <f t="shared" ca="1" si="8517"/>
        <v>1</v>
      </c>
      <c r="J1703" s="9">
        <f t="shared" ca="1" si="8517"/>
        <v>3</v>
      </c>
      <c r="K1703" s="28">
        <f t="shared" ca="1" si="8517"/>
        <v>43101</v>
      </c>
      <c r="L1703" s="9">
        <f t="shared" ca="1" si="8517"/>
        <v>1</v>
      </c>
      <c r="M1703" s="40">
        <v>8</v>
      </c>
      <c r="N1703" s="9" t="str">
        <f t="shared" ref="N1703:R1703" ca="1" si="8518">INDIRECT(ADDRESS($M1703+1,N$2,,,N$1))</f>
        <v>DON VITO RESTAURANTE ITALIANO</v>
      </c>
      <c r="O1703" s="9" t="str">
        <f t="shared" ca="1" si="8518"/>
        <v>DVRI</v>
      </c>
      <c r="P1703" s="9" t="str">
        <f t="shared" ca="1" si="8518"/>
        <v>BEIRA MAR, 23</v>
      </c>
      <c r="Q1703" s="9" t="str">
        <f t="shared" ca="1" si="8518"/>
        <v>RIO DE JANEIRO</v>
      </c>
      <c r="R1703" s="9" t="str">
        <f t="shared" ca="1" si="8518"/>
        <v>RJ</v>
      </c>
      <c r="S1703" s="40">
        <v>24</v>
      </c>
      <c r="T1703" s="9" t="str">
        <f t="shared" ref="T1703:Z1703" ca="1" si="8519">INDIRECT(ADDRESS($S1703+1,T$2,,,T$1))</f>
        <v>CARMENERE</v>
      </c>
      <c r="U1703" s="9" t="str">
        <f t="shared" ca="1" si="8519"/>
        <v>CRMN_E</v>
      </c>
      <c r="V1703" s="9" t="str">
        <f t="shared" ca="1" si="8519"/>
        <v>VINHO TINTO</v>
      </c>
      <c r="W1703" s="9" t="str">
        <f t="shared" ca="1" si="8519"/>
        <v>4_TPK_2,0 l</v>
      </c>
      <c r="X1703" s="29">
        <f t="shared" ca="1" si="8519"/>
        <v>4</v>
      </c>
      <c r="Y1703" s="30">
        <f t="shared" ca="1" si="8519"/>
        <v>123</v>
      </c>
      <c r="Z1703" s="30">
        <f t="shared" ca="1" si="8519"/>
        <v>12</v>
      </c>
      <c r="AA1703" s="40">
        <v>5</v>
      </c>
      <c r="AB1703" s="9" t="str">
        <f t="shared" ref="AB1703:AE1703" ca="1" si="8520">INDIRECT(ADDRESS($AA1703+1,AB$2,,,AB$1))</f>
        <v>PARQUE SUL</v>
      </c>
      <c r="AC1703" s="9" t="str">
        <f t="shared" ca="1" si="8520"/>
        <v>PS</v>
      </c>
      <c r="AD1703" s="9" t="str">
        <f t="shared" ca="1" si="8520"/>
        <v>RIO DE JANEIRO</v>
      </c>
      <c r="AE1703" s="9" t="str">
        <f t="shared" ca="1" si="8520"/>
        <v>BRASIL</v>
      </c>
      <c r="AF1703" s="40">
        <v>5</v>
      </c>
      <c r="AG1703" s="9" t="str">
        <f t="shared" ref="AG1703:AL1703" ca="1" si="8521">INDIRECT(ADDRESS($AF1703+1,AG$2,,,AG$1))</f>
        <v>ALICE SILVEIRA</v>
      </c>
      <c r="AH1703" s="9" t="str">
        <f t="shared" ca="1" si="8521"/>
        <v>AS</v>
      </c>
      <c r="AI1703" s="9">
        <f t="shared" ca="1" si="8521"/>
        <v>2106</v>
      </c>
      <c r="AJ1703" s="9" t="str">
        <f t="shared" ca="1" si="8521"/>
        <v>AGUIAR</v>
      </c>
      <c r="AK1703" s="9" t="str">
        <f t="shared" ca="1" si="8521"/>
        <v>CTBA</v>
      </c>
      <c r="AL1703" s="9" t="str">
        <f t="shared" ca="1" si="8521"/>
        <v>CTBA</v>
      </c>
      <c r="AM1703" s="52">
        <v>3</v>
      </c>
      <c r="AN1703" s="41">
        <v>0.10800000000000001</v>
      </c>
      <c r="AO1703" s="42">
        <f t="shared" ca="1" si="24"/>
        <v>369</v>
      </c>
      <c r="AP1703" s="42">
        <f t="shared" ca="1" si="25"/>
        <v>36</v>
      </c>
      <c r="AQ1703" s="42">
        <f t="shared" ca="1" si="26"/>
        <v>329.14800000000002</v>
      </c>
    </row>
    <row r="1704" spans="1:43" ht="14">
      <c r="A1704" s="9">
        <f t="shared" si="18"/>
        <v>1703</v>
      </c>
      <c r="B1704" s="9">
        <v>864</v>
      </c>
      <c r="C1704" s="50">
        <v>43356</v>
      </c>
      <c r="D1704" s="39">
        <v>43359</v>
      </c>
      <c r="E1704" s="39">
        <v>43360</v>
      </c>
      <c r="F1704" s="40">
        <v>616</v>
      </c>
      <c r="G1704" s="7">
        <f t="shared" ref="G1704:L1704" ca="1" si="8522">INDIRECT(ADDRESS($F1704+1,G$2,,,G$1))</f>
        <v>43352</v>
      </c>
      <c r="H1704" s="27">
        <f t="shared" ca="1" si="8522"/>
        <v>43373</v>
      </c>
      <c r="I1704" s="9">
        <f t="shared" ca="1" si="8522"/>
        <v>1</v>
      </c>
      <c r="J1704" s="9">
        <f t="shared" ca="1" si="8522"/>
        <v>3</v>
      </c>
      <c r="K1704" s="28">
        <f t="shared" ca="1" si="8522"/>
        <v>43101</v>
      </c>
      <c r="L1704" s="9">
        <f t="shared" ca="1" si="8522"/>
        <v>1</v>
      </c>
      <c r="M1704" s="40">
        <v>8</v>
      </c>
      <c r="N1704" s="9" t="str">
        <f t="shared" ref="N1704:R1704" ca="1" si="8523">INDIRECT(ADDRESS($M1704+1,N$2,,,N$1))</f>
        <v>DON VITO RESTAURANTE ITALIANO</v>
      </c>
      <c r="O1704" s="9" t="str">
        <f t="shared" ca="1" si="8523"/>
        <v>DVRI</v>
      </c>
      <c r="P1704" s="9" t="str">
        <f t="shared" ca="1" si="8523"/>
        <v>BEIRA MAR, 23</v>
      </c>
      <c r="Q1704" s="9" t="str">
        <f t="shared" ca="1" si="8523"/>
        <v>RIO DE JANEIRO</v>
      </c>
      <c r="R1704" s="9" t="str">
        <f t="shared" ca="1" si="8523"/>
        <v>RJ</v>
      </c>
      <c r="S1704" s="40">
        <v>13</v>
      </c>
      <c r="T1704" s="9" t="str">
        <f t="shared" ref="T1704:Z1704" ca="1" si="8524">INDIRECT(ADDRESS($S1704+1,T$2,,,T$1))</f>
        <v>CHARDONNAY RESERVA</v>
      </c>
      <c r="U1704" s="9" t="str">
        <f t="shared" ca="1" si="8524"/>
        <v>CHDN_RS</v>
      </c>
      <c r="V1704" s="9" t="str">
        <f t="shared" ca="1" si="8524"/>
        <v>VINHO BRANCO</v>
      </c>
      <c r="W1704" s="9" t="str">
        <f t="shared" ca="1" si="8524"/>
        <v>12_BTL_0,75 l</v>
      </c>
      <c r="X1704" s="29">
        <f t="shared" ca="1" si="8524"/>
        <v>12</v>
      </c>
      <c r="Y1704" s="30">
        <f t="shared" ca="1" si="8524"/>
        <v>198</v>
      </c>
      <c r="Z1704" s="30">
        <f t="shared" ca="1" si="8524"/>
        <v>99</v>
      </c>
      <c r="AA1704" s="40">
        <v>5</v>
      </c>
      <c r="AB1704" s="9" t="str">
        <f t="shared" ref="AB1704:AE1704" ca="1" si="8525">INDIRECT(ADDRESS($AA1704+1,AB$2,,,AB$1))</f>
        <v>PARQUE SUL</v>
      </c>
      <c r="AC1704" s="9" t="str">
        <f t="shared" ca="1" si="8525"/>
        <v>PS</v>
      </c>
      <c r="AD1704" s="9" t="str">
        <f t="shared" ca="1" si="8525"/>
        <v>RIO DE JANEIRO</v>
      </c>
      <c r="AE1704" s="9" t="str">
        <f t="shared" ca="1" si="8525"/>
        <v>BRASIL</v>
      </c>
      <c r="AF1704" s="40">
        <v>12</v>
      </c>
      <c r="AG1704" s="9" t="str">
        <f t="shared" ref="AG1704:AL1704" ca="1" si="8526">INDIRECT(ADDRESS($AF1704+1,AG$2,,,AG$1))</f>
        <v>LARISSA GAYER</v>
      </c>
      <c r="AH1704" s="9" t="str">
        <f t="shared" ca="1" si="8526"/>
        <v>LG</v>
      </c>
      <c r="AI1704" s="9">
        <f t="shared" ca="1" si="8526"/>
        <v>2222</v>
      </c>
      <c r="AJ1704" s="9" t="str">
        <f t="shared" ca="1" si="8526"/>
        <v>ANTÔNIO</v>
      </c>
      <c r="AK1704" s="9" t="str">
        <f t="shared" ca="1" si="8526"/>
        <v>SPAULO</v>
      </c>
      <c r="AL1704" s="9" t="str">
        <f t="shared" ca="1" si="8526"/>
        <v>SPAULO</v>
      </c>
      <c r="AM1704" s="52">
        <v>2</v>
      </c>
      <c r="AN1704" s="41">
        <v>1.9E-2</v>
      </c>
      <c r="AO1704" s="42">
        <f t="shared" ca="1" si="24"/>
        <v>396</v>
      </c>
      <c r="AP1704" s="42">
        <f t="shared" ca="1" si="25"/>
        <v>198</v>
      </c>
      <c r="AQ1704" s="42">
        <f t="shared" ca="1" si="26"/>
        <v>388.476</v>
      </c>
    </row>
    <row r="1705" spans="1:43" ht="14">
      <c r="A1705" s="9">
        <f t="shared" si="18"/>
        <v>1704</v>
      </c>
      <c r="B1705" s="9">
        <v>864</v>
      </c>
      <c r="C1705" s="50">
        <v>43356</v>
      </c>
      <c r="D1705" s="39">
        <v>43359</v>
      </c>
      <c r="E1705" s="39">
        <v>43360</v>
      </c>
      <c r="F1705" s="40">
        <v>616</v>
      </c>
      <c r="G1705" s="7">
        <f t="shared" ref="G1705:L1705" ca="1" si="8527">INDIRECT(ADDRESS($F1705+1,G$2,,,G$1))</f>
        <v>43352</v>
      </c>
      <c r="H1705" s="27">
        <f t="shared" ca="1" si="8527"/>
        <v>43373</v>
      </c>
      <c r="I1705" s="9">
        <f t="shared" ca="1" si="8527"/>
        <v>1</v>
      </c>
      <c r="J1705" s="9">
        <f t="shared" ca="1" si="8527"/>
        <v>3</v>
      </c>
      <c r="K1705" s="28">
        <f t="shared" ca="1" si="8527"/>
        <v>43101</v>
      </c>
      <c r="L1705" s="9">
        <f t="shared" ca="1" si="8527"/>
        <v>1</v>
      </c>
      <c r="M1705" s="40">
        <v>8</v>
      </c>
      <c r="N1705" s="9" t="str">
        <f t="shared" ref="N1705:R1705" ca="1" si="8528">INDIRECT(ADDRESS($M1705+1,N$2,,,N$1))</f>
        <v>DON VITO RESTAURANTE ITALIANO</v>
      </c>
      <c r="O1705" s="9" t="str">
        <f t="shared" ca="1" si="8528"/>
        <v>DVRI</v>
      </c>
      <c r="P1705" s="9" t="str">
        <f t="shared" ca="1" si="8528"/>
        <v>BEIRA MAR, 23</v>
      </c>
      <c r="Q1705" s="9" t="str">
        <f t="shared" ca="1" si="8528"/>
        <v>RIO DE JANEIRO</v>
      </c>
      <c r="R1705" s="9" t="str">
        <f t="shared" ca="1" si="8528"/>
        <v>RJ</v>
      </c>
      <c r="S1705" s="40">
        <v>9</v>
      </c>
      <c r="T1705" s="9" t="str">
        <f t="shared" ref="T1705:Z1705" ca="1" si="8529">INDIRECT(ADDRESS($S1705+1,T$2,,,T$1))</f>
        <v>SAUVIGNON BLANC RESERVA</v>
      </c>
      <c r="U1705" s="9" t="str">
        <f t="shared" ca="1" si="8529"/>
        <v>SAVN_BL_RS</v>
      </c>
      <c r="V1705" s="9" t="str">
        <f t="shared" ca="1" si="8529"/>
        <v>VINHO BRANCO</v>
      </c>
      <c r="W1705" s="9" t="str">
        <f t="shared" ca="1" si="8529"/>
        <v>12_BTL_0,75 l</v>
      </c>
      <c r="X1705" s="29">
        <f t="shared" ca="1" si="8529"/>
        <v>12</v>
      </c>
      <c r="Y1705" s="30">
        <f t="shared" ca="1" si="8529"/>
        <v>198</v>
      </c>
      <c r="Z1705" s="30">
        <f t="shared" ca="1" si="8529"/>
        <v>121</v>
      </c>
      <c r="AA1705" s="40">
        <v>1</v>
      </c>
      <c r="AB1705" s="9" t="str">
        <f t="shared" ref="AB1705:AE1705" ca="1" si="8530">INDIRECT(ADDRESS($AA1705+1,AB$2,,,AB$1))</f>
        <v>CAMPO BELO</v>
      </c>
      <c r="AC1705" s="9" t="str">
        <f t="shared" ca="1" si="8530"/>
        <v>CB</v>
      </c>
      <c r="AD1705" s="9" t="str">
        <f t="shared" ca="1" si="8530"/>
        <v>SÃO PAULO</v>
      </c>
      <c r="AE1705" s="9" t="str">
        <f t="shared" ca="1" si="8530"/>
        <v>BRASIL</v>
      </c>
      <c r="AF1705" s="40">
        <v>12</v>
      </c>
      <c r="AG1705" s="9" t="str">
        <f t="shared" ref="AG1705:AL1705" ca="1" si="8531">INDIRECT(ADDRESS($AF1705+1,AG$2,,,AG$1))</f>
        <v>LARISSA GAYER</v>
      </c>
      <c r="AH1705" s="9" t="str">
        <f t="shared" ca="1" si="8531"/>
        <v>LG</v>
      </c>
      <c r="AI1705" s="9">
        <f t="shared" ca="1" si="8531"/>
        <v>2222</v>
      </c>
      <c r="AJ1705" s="9" t="str">
        <f t="shared" ca="1" si="8531"/>
        <v>ANTÔNIO</v>
      </c>
      <c r="AK1705" s="9" t="str">
        <f t="shared" ca="1" si="8531"/>
        <v>SPAULO</v>
      </c>
      <c r="AL1705" s="9" t="str">
        <f t="shared" ca="1" si="8531"/>
        <v>SPAULO</v>
      </c>
      <c r="AM1705" s="52">
        <v>2</v>
      </c>
      <c r="AN1705" s="41">
        <v>0</v>
      </c>
      <c r="AO1705" s="42">
        <f t="shared" ca="1" si="24"/>
        <v>396</v>
      </c>
      <c r="AP1705" s="42">
        <f t="shared" ca="1" si="25"/>
        <v>242</v>
      </c>
      <c r="AQ1705" s="42">
        <f t="shared" ca="1" si="26"/>
        <v>396</v>
      </c>
    </row>
    <row r="1706" spans="1:43" ht="14">
      <c r="A1706" s="9">
        <f t="shared" si="18"/>
        <v>1705</v>
      </c>
      <c r="B1706" s="9">
        <v>865</v>
      </c>
      <c r="C1706" s="50">
        <v>43356</v>
      </c>
      <c r="D1706" s="39">
        <v>43359</v>
      </c>
      <c r="E1706" s="39">
        <v>43360</v>
      </c>
      <c r="F1706" s="40">
        <v>616</v>
      </c>
      <c r="G1706" s="7">
        <f t="shared" ref="G1706:L1706" ca="1" si="8532">INDIRECT(ADDRESS($F1706+1,G$2,,,G$1))</f>
        <v>43352</v>
      </c>
      <c r="H1706" s="27">
        <f t="shared" ca="1" si="8532"/>
        <v>43373</v>
      </c>
      <c r="I1706" s="9">
        <f t="shared" ca="1" si="8532"/>
        <v>1</v>
      </c>
      <c r="J1706" s="9">
        <f t="shared" ca="1" si="8532"/>
        <v>3</v>
      </c>
      <c r="K1706" s="28">
        <f t="shared" ca="1" si="8532"/>
        <v>43101</v>
      </c>
      <c r="L1706" s="9">
        <f t="shared" ca="1" si="8532"/>
        <v>1</v>
      </c>
      <c r="M1706" s="40">
        <v>16</v>
      </c>
      <c r="N1706" s="9" t="str">
        <f t="shared" ref="N1706:R1706" ca="1" si="8533">INDIRECT(ADDRESS($M1706+1,N$2,,,N$1))</f>
        <v>PASTA E VINO</v>
      </c>
      <c r="O1706" s="9" t="str">
        <f t="shared" ca="1" si="8533"/>
        <v>PEV</v>
      </c>
      <c r="P1706" s="9" t="str">
        <f t="shared" ca="1" si="8533"/>
        <v>BEIRA MAR NORTE, 556</v>
      </c>
      <c r="Q1706" s="9" t="str">
        <f t="shared" ca="1" si="8533"/>
        <v>FLORIANÓPOLIS</v>
      </c>
      <c r="R1706" s="9" t="str">
        <f t="shared" ca="1" si="8533"/>
        <v>SC</v>
      </c>
      <c r="S1706" s="40">
        <v>17</v>
      </c>
      <c r="T1706" s="9" t="str">
        <f t="shared" ref="T1706:Z1706" ca="1" si="8534">INDIRECT(ADDRESS($S1706+1,T$2,,,T$1))</f>
        <v>ESPUMANTE DEMI-SEC RESERVA</v>
      </c>
      <c r="U1706" s="9" t="str">
        <f t="shared" ca="1" si="8534"/>
        <v>ES_DS_RS</v>
      </c>
      <c r="V1706" s="9" t="str">
        <f t="shared" ca="1" si="8534"/>
        <v>ESPUMANTE</v>
      </c>
      <c r="W1706" s="9" t="str">
        <f t="shared" ca="1" si="8534"/>
        <v>12_BTL_0,75 l</v>
      </c>
      <c r="X1706" s="29">
        <f t="shared" ca="1" si="8534"/>
        <v>12</v>
      </c>
      <c r="Y1706" s="30">
        <f t="shared" ca="1" si="8534"/>
        <v>273</v>
      </c>
      <c r="Z1706" s="30">
        <f t="shared" ca="1" si="8534"/>
        <v>128</v>
      </c>
      <c r="AA1706" s="40">
        <v>3</v>
      </c>
      <c r="AB1706" s="9" t="str">
        <f t="shared" ref="AB1706:AE1706" ca="1" si="8535">INDIRECT(ADDRESS($AA1706+1,AB$2,,,AB$1))</f>
        <v>AGUIA</v>
      </c>
      <c r="AC1706" s="9" t="str">
        <f t="shared" ca="1" si="8535"/>
        <v>AG</v>
      </c>
      <c r="AD1706" s="9" t="str">
        <f t="shared" ca="1" si="8535"/>
        <v>PORTO ALEGRE</v>
      </c>
      <c r="AE1706" s="9" t="str">
        <f t="shared" ca="1" si="8535"/>
        <v>BRASIL</v>
      </c>
      <c r="AF1706" s="40">
        <v>12</v>
      </c>
      <c r="AG1706" s="9" t="str">
        <f t="shared" ref="AG1706:AL1706" ca="1" si="8536">INDIRECT(ADDRESS($AF1706+1,AG$2,,,AG$1))</f>
        <v>LARISSA GAYER</v>
      </c>
      <c r="AH1706" s="9" t="str">
        <f t="shared" ca="1" si="8536"/>
        <v>LG</v>
      </c>
      <c r="AI1706" s="9">
        <f t="shared" ca="1" si="8536"/>
        <v>2222</v>
      </c>
      <c r="AJ1706" s="9" t="str">
        <f t="shared" ca="1" si="8536"/>
        <v>ANTÔNIO</v>
      </c>
      <c r="AK1706" s="9" t="str">
        <f t="shared" ca="1" si="8536"/>
        <v>SPAULO</v>
      </c>
      <c r="AL1706" s="9" t="str">
        <f t="shared" ca="1" si="8536"/>
        <v>SPAULO</v>
      </c>
      <c r="AM1706" s="52">
        <v>1</v>
      </c>
      <c r="AN1706" s="41">
        <v>7.6999999999999999E-2</v>
      </c>
      <c r="AO1706" s="42">
        <f t="shared" ca="1" si="24"/>
        <v>273</v>
      </c>
      <c r="AP1706" s="42">
        <f t="shared" ca="1" si="25"/>
        <v>128</v>
      </c>
      <c r="AQ1706" s="42">
        <f t="shared" ca="1" si="26"/>
        <v>251.97900000000001</v>
      </c>
    </row>
    <row r="1707" spans="1:43" ht="14">
      <c r="A1707" s="9">
        <f t="shared" si="18"/>
        <v>1706</v>
      </c>
      <c r="B1707" s="9">
        <v>865</v>
      </c>
      <c r="C1707" s="50">
        <v>43356</v>
      </c>
      <c r="D1707" s="39">
        <v>43359</v>
      </c>
      <c r="E1707" s="39">
        <v>43360</v>
      </c>
      <c r="F1707" s="40">
        <v>616</v>
      </c>
      <c r="G1707" s="7">
        <f t="shared" ref="G1707:L1707" ca="1" si="8537">INDIRECT(ADDRESS($F1707+1,G$2,,,G$1))</f>
        <v>43352</v>
      </c>
      <c r="H1707" s="27">
        <f t="shared" ca="1" si="8537"/>
        <v>43373</v>
      </c>
      <c r="I1707" s="9">
        <f t="shared" ca="1" si="8537"/>
        <v>1</v>
      </c>
      <c r="J1707" s="9">
        <f t="shared" ca="1" si="8537"/>
        <v>3</v>
      </c>
      <c r="K1707" s="28">
        <f t="shared" ca="1" si="8537"/>
        <v>43101</v>
      </c>
      <c r="L1707" s="9">
        <f t="shared" ca="1" si="8537"/>
        <v>1</v>
      </c>
      <c r="M1707" s="40">
        <v>16</v>
      </c>
      <c r="N1707" s="9" t="str">
        <f t="shared" ref="N1707:R1707" ca="1" si="8538">INDIRECT(ADDRESS($M1707+1,N$2,,,N$1))</f>
        <v>PASTA E VINO</v>
      </c>
      <c r="O1707" s="9" t="str">
        <f t="shared" ca="1" si="8538"/>
        <v>PEV</v>
      </c>
      <c r="P1707" s="9" t="str">
        <f t="shared" ca="1" si="8538"/>
        <v>BEIRA MAR NORTE, 556</v>
      </c>
      <c r="Q1707" s="9" t="str">
        <f t="shared" ca="1" si="8538"/>
        <v>FLORIANÓPOLIS</v>
      </c>
      <c r="R1707" s="9" t="str">
        <f t="shared" ca="1" si="8538"/>
        <v>SC</v>
      </c>
      <c r="S1707" s="40">
        <v>7</v>
      </c>
      <c r="T1707" s="9" t="str">
        <f t="shared" ref="T1707:Z1707" ca="1" si="8539">INDIRECT(ADDRESS($S1707+1,T$2,,,T$1))</f>
        <v>SAUVIGNON RESERVA</v>
      </c>
      <c r="U1707" s="9" t="str">
        <f t="shared" ca="1" si="8539"/>
        <v>SAVN_RS</v>
      </c>
      <c r="V1707" s="9" t="str">
        <f t="shared" ca="1" si="8539"/>
        <v>VINHO TINTO</v>
      </c>
      <c r="W1707" s="9" t="str">
        <f t="shared" ca="1" si="8539"/>
        <v>12_BTL_0,75 l</v>
      </c>
      <c r="X1707" s="29">
        <f t="shared" ca="1" si="8539"/>
        <v>12</v>
      </c>
      <c r="Y1707" s="30">
        <f t="shared" ca="1" si="8539"/>
        <v>198</v>
      </c>
      <c r="Z1707" s="30">
        <f t="shared" ca="1" si="8539"/>
        <v>102</v>
      </c>
      <c r="AA1707" s="40">
        <v>2</v>
      </c>
      <c r="AB1707" s="9" t="str">
        <f t="shared" ref="AB1707:AE1707" ca="1" si="8540">INDIRECT(ADDRESS($AA1707+1,AB$2,,,AB$1))</f>
        <v>MARTE</v>
      </c>
      <c r="AC1707" s="9" t="str">
        <f t="shared" ca="1" si="8540"/>
        <v>MT</v>
      </c>
      <c r="AD1707" s="9" t="str">
        <f t="shared" ca="1" si="8540"/>
        <v>CURITIBA</v>
      </c>
      <c r="AE1707" s="9" t="str">
        <f t="shared" ca="1" si="8540"/>
        <v>BRASIL</v>
      </c>
      <c r="AF1707" s="40">
        <v>12</v>
      </c>
      <c r="AG1707" s="9" t="str">
        <f t="shared" ref="AG1707:AL1707" ca="1" si="8541">INDIRECT(ADDRESS($AF1707+1,AG$2,,,AG$1))</f>
        <v>LARISSA GAYER</v>
      </c>
      <c r="AH1707" s="9" t="str">
        <f t="shared" ca="1" si="8541"/>
        <v>LG</v>
      </c>
      <c r="AI1707" s="9">
        <f t="shared" ca="1" si="8541"/>
        <v>2222</v>
      </c>
      <c r="AJ1707" s="9" t="str">
        <f t="shared" ca="1" si="8541"/>
        <v>ANTÔNIO</v>
      </c>
      <c r="AK1707" s="9" t="str">
        <f t="shared" ca="1" si="8541"/>
        <v>SPAULO</v>
      </c>
      <c r="AL1707" s="9" t="str">
        <f t="shared" ca="1" si="8541"/>
        <v>SPAULO</v>
      </c>
      <c r="AM1707" s="52">
        <v>2</v>
      </c>
      <c r="AN1707" s="41">
        <v>0.05</v>
      </c>
      <c r="AO1707" s="42">
        <f t="shared" ca="1" si="24"/>
        <v>396</v>
      </c>
      <c r="AP1707" s="42">
        <f t="shared" ca="1" si="25"/>
        <v>204</v>
      </c>
      <c r="AQ1707" s="42">
        <f t="shared" ca="1" si="26"/>
        <v>376.2</v>
      </c>
    </row>
    <row r="1708" spans="1:43" ht="14">
      <c r="A1708" s="9">
        <f t="shared" si="18"/>
        <v>1707</v>
      </c>
      <c r="B1708" s="9">
        <v>865</v>
      </c>
      <c r="C1708" s="50">
        <v>43356</v>
      </c>
      <c r="D1708" s="39">
        <v>43359</v>
      </c>
      <c r="E1708" s="39">
        <v>43360</v>
      </c>
      <c r="F1708" s="40">
        <v>616</v>
      </c>
      <c r="G1708" s="7">
        <f t="shared" ref="G1708:L1708" ca="1" si="8542">INDIRECT(ADDRESS($F1708+1,G$2,,,G$1))</f>
        <v>43352</v>
      </c>
      <c r="H1708" s="27">
        <f t="shared" ca="1" si="8542"/>
        <v>43373</v>
      </c>
      <c r="I1708" s="9">
        <f t="shared" ca="1" si="8542"/>
        <v>1</v>
      </c>
      <c r="J1708" s="9">
        <f t="shared" ca="1" si="8542"/>
        <v>3</v>
      </c>
      <c r="K1708" s="28">
        <f t="shared" ca="1" si="8542"/>
        <v>43101</v>
      </c>
      <c r="L1708" s="9">
        <f t="shared" ca="1" si="8542"/>
        <v>1</v>
      </c>
      <c r="M1708" s="40">
        <v>16</v>
      </c>
      <c r="N1708" s="9" t="str">
        <f t="shared" ref="N1708:R1708" ca="1" si="8543">INDIRECT(ADDRESS($M1708+1,N$2,,,N$1))</f>
        <v>PASTA E VINO</v>
      </c>
      <c r="O1708" s="9" t="str">
        <f t="shared" ca="1" si="8543"/>
        <v>PEV</v>
      </c>
      <c r="P1708" s="9" t="str">
        <f t="shared" ca="1" si="8543"/>
        <v>BEIRA MAR NORTE, 556</v>
      </c>
      <c r="Q1708" s="9" t="str">
        <f t="shared" ca="1" si="8543"/>
        <v>FLORIANÓPOLIS</v>
      </c>
      <c r="R1708" s="9" t="str">
        <f t="shared" ca="1" si="8543"/>
        <v>SC</v>
      </c>
      <c r="S1708" s="40">
        <v>28</v>
      </c>
      <c r="T1708" s="9" t="str">
        <f t="shared" ref="T1708:Z1708" ca="1" si="8544">INDIRECT(ADDRESS($S1708+1,T$2,,,T$1))</f>
        <v>CHARDONNAY</v>
      </c>
      <c r="U1708" s="9" t="str">
        <f t="shared" ca="1" si="8544"/>
        <v>CHDN_E</v>
      </c>
      <c r="V1708" s="9" t="str">
        <f t="shared" ca="1" si="8544"/>
        <v>VINHO BRANCO</v>
      </c>
      <c r="W1708" s="9" t="str">
        <f t="shared" ca="1" si="8544"/>
        <v>4_TPK_2,0 l</v>
      </c>
      <c r="X1708" s="29">
        <f t="shared" ca="1" si="8544"/>
        <v>4</v>
      </c>
      <c r="Y1708" s="30">
        <f t="shared" ca="1" si="8544"/>
        <v>131</v>
      </c>
      <c r="Z1708" s="30">
        <f t="shared" ca="1" si="8544"/>
        <v>78</v>
      </c>
      <c r="AA1708" s="40">
        <v>6</v>
      </c>
      <c r="AB1708" s="9" t="str">
        <f t="shared" ref="AB1708:AE1708" ca="1" si="8545">INDIRECT(ADDRESS($AA1708+1,AB$2,,,AB$1))</f>
        <v>CENTRO NORTE</v>
      </c>
      <c r="AC1708" s="9" t="str">
        <f t="shared" ca="1" si="8545"/>
        <v>CN</v>
      </c>
      <c r="AD1708" s="9" t="str">
        <f t="shared" ca="1" si="8545"/>
        <v>GOIANIA</v>
      </c>
      <c r="AE1708" s="9" t="str">
        <f t="shared" ca="1" si="8545"/>
        <v>BRASIL</v>
      </c>
      <c r="AF1708" s="40">
        <v>8</v>
      </c>
      <c r="AG1708" s="9" t="str">
        <f t="shared" ref="AG1708:AL1708" ca="1" si="8546">INDIRECT(ADDRESS($AF1708+1,AG$2,,,AG$1))</f>
        <v>JOAQUIM DE DEUS</v>
      </c>
      <c r="AH1708" s="9" t="str">
        <f t="shared" ca="1" si="8546"/>
        <v>JD</v>
      </c>
      <c r="AI1708" s="9">
        <f t="shared" ca="1" si="8546"/>
        <v>2231</v>
      </c>
      <c r="AJ1708" s="9" t="str">
        <f t="shared" ca="1" si="8546"/>
        <v>MENESES</v>
      </c>
      <c r="AK1708" s="9" t="str">
        <f t="shared" ca="1" si="8546"/>
        <v>BSB</v>
      </c>
      <c r="AL1708" s="9" t="str">
        <f t="shared" ca="1" si="8546"/>
        <v>BSB</v>
      </c>
      <c r="AM1708" s="52">
        <v>3</v>
      </c>
      <c r="AN1708" s="41">
        <v>3.6000000000000004E-2</v>
      </c>
      <c r="AO1708" s="42">
        <f t="shared" ca="1" si="24"/>
        <v>393</v>
      </c>
      <c r="AP1708" s="42">
        <f t="shared" ca="1" si="25"/>
        <v>234</v>
      </c>
      <c r="AQ1708" s="42">
        <f t="shared" ca="1" si="26"/>
        <v>378.85199999999998</v>
      </c>
    </row>
    <row r="1709" spans="1:43" ht="14">
      <c r="A1709" s="9">
        <f t="shared" si="18"/>
        <v>1708</v>
      </c>
      <c r="B1709" s="9">
        <v>866</v>
      </c>
      <c r="C1709" s="50">
        <v>43355</v>
      </c>
      <c r="D1709" s="39">
        <v>43358</v>
      </c>
      <c r="E1709" s="39">
        <v>43359</v>
      </c>
      <c r="F1709" s="40">
        <v>616</v>
      </c>
      <c r="G1709" s="7">
        <f t="shared" ref="G1709:L1709" ca="1" si="8547">INDIRECT(ADDRESS($F1709+1,G$2,,,G$1))</f>
        <v>43352</v>
      </c>
      <c r="H1709" s="27">
        <f t="shared" ca="1" si="8547"/>
        <v>43373</v>
      </c>
      <c r="I1709" s="9">
        <f t="shared" ca="1" si="8547"/>
        <v>1</v>
      </c>
      <c r="J1709" s="9">
        <f t="shared" ca="1" si="8547"/>
        <v>3</v>
      </c>
      <c r="K1709" s="28">
        <f t="shared" ca="1" si="8547"/>
        <v>43101</v>
      </c>
      <c r="L1709" s="9">
        <f t="shared" ca="1" si="8547"/>
        <v>1</v>
      </c>
      <c r="M1709" s="40">
        <v>12</v>
      </c>
      <c r="N1709" s="9" t="str">
        <f t="shared" ref="N1709:R1709" ca="1" si="8548">INDIRECT(ADDRESS($M1709+1,N$2,,,N$1))</f>
        <v>DON PERILO</v>
      </c>
      <c r="O1709" s="9" t="str">
        <f t="shared" ca="1" si="8548"/>
        <v>DPR</v>
      </c>
      <c r="P1709" s="9" t="str">
        <f t="shared" ca="1" si="8548"/>
        <v>AV CENTRAL, 665</v>
      </c>
      <c r="Q1709" s="9" t="str">
        <f t="shared" ca="1" si="8548"/>
        <v>CURITIBA</v>
      </c>
      <c r="R1709" s="9" t="str">
        <f t="shared" ca="1" si="8548"/>
        <v>PR</v>
      </c>
      <c r="S1709" s="40">
        <v>13</v>
      </c>
      <c r="T1709" s="9" t="str">
        <f t="shared" ref="T1709:Z1709" ca="1" si="8549">INDIRECT(ADDRESS($S1709+1,T$2,,,T$1))</f>
        <v>CHARDONNAY RESERVA</v>
      </c>
      <c r="U1709" s="9" t="str">
        <f t="shared" ca="1" si="8549"/>
        <v>CHDN_RS</v>
      </c>
      <c r="V1709" s="9" t="str">
        <f t="shared" ca="1" si="8549"/>
        <v>VINHO BRANCO</v>
      </c>
      <c r="W1709" s="9" t="str">
        <f t="shared" ca="1" si="8549"/>
        <v>12_BTL_0,75 l</v>
      </c>
      <c r="X1709" s="29">
        <f t="shared" ca="1" si="8549"/>
        <v>12</v>
      </c>
      <c r="Y1709" s="30">
        <f t="shared" ca="1" si="8549"/>
        <v>198</v>
      </c>
      <c r="Z1709" s="30">
        <f t="shared" ca="1" si="8549"/>
        <v>99</v>
      </c>
      <c r="AA1709" s="40">
        <v>3</v>
      </c>
      <c r="AB1709" s="9" t="str">
        <f t="shared" ref="AB1709:AE1709" ca="1" si="8550">INDIRECT(ADDRESS($AA1709+1,AB$2,,,AB$1))</f>
        <v>AGUIA</v>
      </c>
      <c r="AC1709" s="9" t="str">
        <f t="shared" ca="1" si="8550"/>
        <v>AG</v>
      </c>
      <c r="AD1709" s="9" t="str">
        <f t="shared" ca="1" si="8550"/>
        <v>PORTO ALEGRE</v>
      </c>
      <c r="AE1709" s="9" t="str">
        <f t="shared" ca="1" si="8550"/>
        <v>BRASIL</v>
      </c>
      <c r="AF1709" s="40">
        <v>9</v>
      </c>
      <c r="AG1709" s="9" t="str">
        <f t="shared" ref="AG1709:AL1709" ca="1" si="8551">INDIRECT(ADDRESS($AF1709+1,AG$2,,,AG$1))</f>
        <v>CARLOS JOSE</v>
      </c>
      <c r="AH1709" s="9" t="str">
        <f t="shared" ca="1" si="8551"/>
        <v>CJ</v>
      </c>
      <c r="AI1709" s="9">
        <f t="shared" ca="1" si="8551"/>
        <v>2177</v>
      </c>
      <c r="AJ1709" s="9" t="str">
        <f t="shared" ca="1" si="8551"/>
        <v>MENESES</v>
      </c>
      <c r="AK1709" s="9" t="str">
        <f t="shared" ca="1" si="8551"/>
        <v>BSB</v>
      </c>
      <c r="AL1709" s="9" t="str">
        <f t="shared" ca="1" si="8551"/>
        <v>BSB</v>
      </c>
      <c r="AM1709" s="52">
        <v>2</v>
      </c>
      <c r="AN1709" s="41">
        <v>5.5999999999999994E-2</v>
      </c>
      <c r="AO1709" s="42">
        <f t="shared" ca="1" si="24"/>
        <v>396</v>
      </c>
      <c r="AP1709" s="42">
        <f t="shared" ca="1" si="25"/>
        <v>198</v>
      </c>
      <c r="AQ1709" s="42">
        <f t="shared" ca="1" si="26"/>
        <v>373.82399999999996</v>
      </c>
    </row>
    <row r="1710" spans="1:43" ht="14">
      <c r="A1710" s="9">
        <f t="shared" si="18"/>
        <v>1709</v>
      </c>
      <c r="B1710" s="9">
        <v>866</v>
      </c>
      <c r="C1710" s="50">
        <v>43355</v>
      </c>
      <c r="D1710" s="39">
        <v>43358</v>
      </c>
      <c r="E1710" s="39">
        <v>43359</v>
      </c>
      <c r="F1710" s="40">
        <v>616</v>
      </c>
      <c r="G1710" s="7">
        <f t="shared" ref="G1710:L1710" ca="1" si="8552">INDIRECT(ADDRESS($F1710+1,G$2,,,G$1))</f>
        <v>43352</v>
      </c>
      <c r="H1710" s="27">
        <f t="shared" ca="1" si="8552"/>
        <v>43373</v>
      </c>
      <c r="I1710" s="9">
        <f t="shared" ca="1" si="8552"/>
        <v>1</v>
      </c>
      <c r="J1710" s="9">
        <f t="shared" ca="1" si="8552"/>
        <v>3</v>
      </c>
      <c r="K1710" s="28">
        <f t="shared" ca="1" si="8552"/>
        <v>43101</v>
      </c>
      <c r="L1710" s="9">
        <f t="shared" ca="1" si="8552"/>
        <v>1</v>
      </c>
      <c r="M1710" s="40">
        <v>12</v>
      </c>
      <c r="N1710" s="9" t="str">
        <f t="shared" ref="N1710:R1710" ca="1" si="8553">INDIRECT(ADDRESS($M1710+1,N$2,,,N$1))</f>
        <v>DON PERILO</v>
      </c>
      <c r="O1710" s="9" t="str">
        <f t="shared" ca="1" si="8553"/>
        <v>DPR</v>
      </c>
      <c r="P1710" s="9" t="str">
        <f t="shared" ca="1" si="8553"/>
        <v>AV CENTRAL, 665</v>
      </c>
      <c r="Q1710" s="9" t="str">
        <f t="shared" ca="1" si="8553"/>
        <v>CURITIBA</v>
      </c>
      <c r="R1710" s="9" t="str">
        <f t="shared" ca="1" si="8553"/>
        <v>PR</v>
      </c>
      <c r="S1710" s="40">
        <v>19</v>
      </c>
      <c r="T1710" s="9" t="str">
        <f t="shared" ref="T1710:Z1710" ca="1" si="8554">INDIRECT(ADDRESS($S1710+1,T$2,,,T$1))</f>
        <v>ESPUMANTE ROSE RESERVA</v>
      </c>
      <c r="U1710" s="9" t="str">
        <f t="shared" ca="1" si="8554"/>
        <v>ES_RSE_RS</v>
      </c>
      <c r="V1710" s="9" t="str">
        <f t="shared" ca="1" si="8554"/>
        <v>ESPUMANTE</v>
      </c>
      <c r="W1710" s="9" t="str">
        <f t="shared" ca="1" si="8554"/>
        <v>12_BTL_0,75 l</v>
      </c>
      <c r="X1710" s="29">
        <f t="shared" ca="1" si="8554"/>
        <v>12</v>
      </c>
      <c r="Y1710" s="30">
        <f t="shared" ca="1" si="8554"/>
        <v>273</v>
      </c>
      <c r="Z1710" s="30">
        <f t="shared" ca="1" si="8554"/>
        <v>123</v>
      </c>
      <c r="AA1710" s="40">
        <v>4</v>
      </c>
      <c r="AB1710" s="9" t="str">
        <f t="shared" ref="AB1710:AE1710" ca="1" si="8555">INDIRECT(ADDRESS($AA1710+1,AB$2,,,AB$1))</f>
        <v>AGUA LIMPA</v>
      </c>
      <c r="AC1710" s="9" t="str">
        <f t="shared" ca="1" si="8555"/>
        <v>AL</v>
      </c>
      <c r="AD1710" s="9" t="str">
        <f t="shared" ca="1" si="8555"/>
        <v>BELORIZONTE</v>
      </c>
      <c r="AE1710" s="9" t="str">
        <f t="shared" ca="1" si="8555"/>
        <v>BRASIL</v>
      </c>
      <c r="AF1710" s="40">
        <v>9</v>
      </c>
      <c r="AG1710" s="9" t="str">
        <f t="shared" ref="AG1710:AL1710" ca="1" si="8556">INDIRECT(ADDRESS($AF1710+1,AG$2,,,AG$1))</f>
        <v>CARLOS JOSE</v>
      </c>
      <c r="AH1710" s="9" t="str">
        <f t="shared" ca="1" si="8556"/>
        <v>CJ</v>
      </c>
      <c r="AI1710" s="9">
        <f t="shared" ca="1" si="8556"/>
        <v>2177</v>
      </c>
      <c r="AJ1710" s="9" t="str">
        <f t="shared" ca="1" si="8556"/>
        <v>MENESES</v>
      </c>
      <c r="AK1710" s="9" t="str">
        <f t="shared" ca="1" si="8556"/>
        <v>BSB</v>
      </c>
      <c r="AL1710" s="9" t="str">
        <f t="shared" ca="1" si="8556"/>
        <v>BSB</v>
      </c>
      <c r="AM1710" s="52">
        <v>1</v>
      </c>
      <c r="AN1710" s="41">
        <v>0</v>
      </c>
      <c r="AO1710" s="42">
        <f t="shared" ca="1" si="24"/>
        <v>273</v>
      </c>
      <c r="AP1710" s="42">
        <f t="shared" ca="1" si="25"/>
        <v>123</v>
      </c>
      <c r="AQ1710" s="42">
        <f t="shared" ca="1" si="26"/>
        <v>273</v>
      </c>
    </row>
    <row r="1711" spans="1:43" ht="14">
      <c r="A1711" s="9">
        <f t="shared" si="18"/>
        <v>1710</v>
      </c>
      <c r="B1711" s="9">
        <v>867</v>
      </c>
      <c r="C1711" s="50">
        <v>43352</v>
      </c>
      <c r="D1711" s="39">
        <v>43358</v>
      </c>
      <c r="E1711" s="39">
        <v>43357</v>
      </c>
      <c r="F1711" s="40">
        <v>616</v>
      </c>
      <c r="G1711" s="7">
        <f t="shared" ref="G1711:L1711" ca="1" si="8557">INDIRECT(ADDRESS($F1711+1,G$2,,,G$1))</f>
        <v>43352</v>
      </c>
      <c r="H1711" s="27">
        <f t="shared" ca="1" si="8557"/>
        <v>43373</v>
      </c>
      <c r="I1711" s="9">
        <f t="shared" ca="1" si="8557"/>
        <v>1</v>
      </c>
      <c r="J1711" s="9">
        <f t="shared" ca="1" si="8557"/>
        <v>3</v>
      </c>
      <c r="K1711" s="28">
        <f t="shared" ca="1" si="8557"/>
        <v>43101</v>
      </c>
      <c r="L1711" s="9">
        <f t="shared" ca="1" si="8557"/>
        <v>1</v>
      </c>
      <c r="M1711" s="40">
        <v>6</v>
      </c>
      <c r="N1711" s="9" t="str">
        <f t="shared" ref="N1711:R1711" ca="1" si="8558">INDIRECT(ADDRESS($M1711+1,N$2,,,N$1))</f>
        <v>ANGELONI</v>
      </c>
      <c r="O1711" s="9" t="str">
        <f t="shared" ca="1" si="8558"/>
        <v>ANG</v>
      </c>
      <c r="P1711" s="9" t="str">
        <f t="shared" ca="1" si="8558"/>
        <v>AV. BEIRA RIO, 12</v>
      </c>
      <c r="Q1711" s="9" t="str">
        <f t="shared" ca="1" si="8558"/>
        <v>JOINVILLE</v>
      </c>
      <c r="R1711" s="9" t="str">
        <f t="shared" ca="1" si="8558"/>
        <v>SC</v>
      </c>
      <c r="S1711" s="40">
        <v>1</v>
      </c>
      <c r="T1711" s="9" t="str">
        <f t="shared" ref="T1711:Z1711" ca="1" si="8559">INDIRECT(ADDRESS($S1711+1,T$2,,,T$1))</f>
        <v>TINTO DE MESA</v>
      </c>
      <c r="U1711" s="9" t="str">
        <f t="shared" ca="1" si="8559"/>
        <v>TNT_MS</v>
      </c>
      <c r="V1711" s="9" t="str">
        <f t="shared" ca="1" si="8559"/>
        <v>VINHO TINTO</v>
      </c>
      <c r="W1711" s="9" t="str">
        <f t="shared" ca="1" si="8559"/>
        <v>12_BTL_0,75 l</v>
      </c>
      <c r="X1711" s="29">
        <f t="shared" ca="1" si="8559"/>
        <v>12</v>
      </c>
      <c r="Y1711" s="43">
        <f t="shared" ca="1" si="8559"/>
        <v>120.4</v>
      </c>
      <c r="Z1711" s="43">
        <f t="shared" ca="1" si="8559"/>
        <v>77</v>
      </c>
      <c r="AA1711" s="40">
        <v>5</v>
      </c>
      <c r="AB1711" s="9" t="str">
        <f t="shared" ref="AB1711:AE1711" ca="1" si="8560">INDIRECT(ADDRESS($AA1711+1,AB$2,,,AB$1))</f>
        <v>PARQUE SUL</v>
      </c>
      <c r="AC1711" s="9" t="str">
        <f t="shared" ca="1" si="8560"/>
        <v>PS</v>
      </c>
      <c r="AD1711" s="9" t="str">
        <f t="shared" ca="1" si="8560"/>
        <v>RIO DE JANEIRO</v>
      </c>
      <c r="AE1711" s="9" t="str">
        <f t="shared" ca="1" si="8560"/>
        <v>BRASIL</v>
      </c>
      <c r="AF1711" s="40">
        <v>9</v>
      </c>
      <c r="AG1711" s="9" t="str">
        <f t="shared" ref="AG1711:AL1711" ca="1" si="8561">INDIRECT(ADDRESS($AF1711+1,AG$2,,,AG$1))</f>
        <v>CARLOS JOSE</v>
      </c>
      <c r="AH1711" s="9" t="str">
        <f t="shared" ca="1" si="8561"/>
        <v>CJ</v>
      </c>
      <c r="AI1711" s="9">
        <f t="shared" ca="1" si="8561"/>
        <v>2177</v>
      </c>
      <c r="AJ1711" s="9" t="str">
        <f t="shared" ca="1" si="8561"/>
        <v>MENESES</v>
      </c>
      <c r="AK1711" s="9" t="str">
        <f t="shared" ca="1" si="8561"/>
        <v>BSB</v>
      </c>
      <c r="AL1711" s="9" t="str">
        <f t="shared" ca="1" si="8561"/>
        <v>BSB</v>
      </c>
      <c r="AM1711" s="52">
        <v>3</v>
      </c>
      <c r="AN1711" s="41">
        <v>0.11900000000000001</v>
      </c>
      <c r="AO1711" s="42">
        <f t="shared" ca="1" si="24"/>
        <v>361.20000000000005</v>
      </c>
      <c r="AP1711" s="42">
        <f t="shared" ca="1" si="25"/>
        <v>231</v>
      </c>
      <c r="AQ1711" s="42">
        <f t="shared" ca="1" si="26"/>
        <v>318.21720000000005</v>
      </c>
    </row>
    <row r="1712" spans="1:43" ht="14">
      <c r="A1712" s="9">
        <f t="shared" si="18"/>
        <v>1711</v>
      </c>
      <c r="B1712" s="9">
        <v>868</v>
      </c>
      <c r="C1712" s="50">
        <v>43355</v>
      </c>
      <c r="D1712" s="39">
        <v>43361</v>
      </c>
      <c r="E1712" s="39">
        <v>43362</v>
      </c>
      <c r="F1712" s="40">
        <v>617</v>
      </c>
      <c r="G1712" s="7">
        <f t="shared" ref="G1712:L1712" ca="1" si="8562">INDIRECT(ADDRESS($F1712+1,G$2,,,G$1))</f>
        <v>43353</v>
      </c>
      <c r="H1712" s="27">
        <f t="shared" ca="1" si="8562"/>
        <v>43373</v>
      </c>
      <c r="I1712" s="9">
        <f t="shared" ca="1" si="8562"/>
        <v>2</v>
      </c>
      <c r="J1712" s="9">
        <f t="shared" ca="1" si="8562"/>
        <v>3</v>
      </c>
      <c r="K1712" s="28">
        <f t="shared" ca="1" si="8562"/>
        <v>43101</v>
      </c>
      <c r="L1712" s="9">
        <f t="shared" ca="1" si="8562"/>
        <v>2</v>
      </c>
      <c r="M1712" s="40">
        <v>25</v>
      </c>
      <c r="N1712" s="9" t="str">
        <f t="shared" ref="N1712:R1712" ca="1" si="8563">INDIRECT(ADDRESS($M1712+1,N$2,,,N$1))</f>
        <v>ATLANTIS SUPERMERCADOS</v>
      </c>
      <c r="O1712" s="9" t="str">
        <f t="shared" ca="1" si="8563"/>
        <v>ASM</v>
      </c>
      <c r="P1712" s="9" t="str">
        <f t="shared" ca="1" si="8563"/>
        <v>AV. ATLANTICA, 182</v>
      </c>
      <c r="Q1712" s="9" t="str">
        <f t="shared" ca="1" si="8563"/>
        <v>RIO DE JANEIRO</v>
      </c>
      <c r="R1712" s="9" t="str">
        <f t="shared" ca="1" si="8563"/>
        <v>RJ</v>
      </c>
      <c r="S1712" s="40">
        <v>24</v>
      </c>
      <c r="T1712" s="9" t="str">
        <f t="shared" ref="T1712:Z1712" ca="1" si="8564">INDIRECT(ADDRESS($S1712+1,T$2,,,T$1))</f>
        <v>CARMENERE</v>
      </c>
      <c r="U1712" s="9" t="str">
        <f t="shared" ca="1" si="8564"/>
        <v>CRMN_E</v>
      </c>
      <c r="V1712" s="9" t="str">
        <f t="shared" ca="1" si="8564"/>
        <v>VINHO TINTO</v>
      </c>
      <c r="W1712" s="9" t="str">
        <f t="shared" ca="1" si="8564"/>
        <v>4_TPK_2,0 l</v>
      </c>
      <c r="X1712" s="29">
        <f t="shared" ca="1" si="8564"/>
        <v>4</v>
      </c>
      <c r="Y1712" s="30">
        <f t="shared" ca="1" si="8564"/>
        <v>123</v>
      </c>
      <c r="Z1712" s="30">
        <f t="shared" ca="1" si="8564"/>
        <v>12</v>
      </c>
      <c r="AA1712" s="40">
        <v>6</v>
      </c>
      <c r="AB1712" s="9" t="str">
        <f t="shared" ref="AB1712:AE1712" ca="1" si="8565">INDIRECT(ADDRESS($AA1712+1,AB$2,,,AB$1))</f>
        <v>CENTRO NORTE</v>
      </c>
      <c r="AC1712" s="9" t="str">
        <f t="shared" ca="1" si="8565"/>
        <v>CN</v>
      </c>
      <c r="AD1712" s="9" t="str">
        <f t="shared" ca="1" si="8565"/>
        <v>GOIANIA</v>
      </c>
      <c r="AE1712" s="9" t="str">
        <f t="shared" ca="1" si="8565"/>
        <v>BRASIL</v>
      </c>
      <c r="AF1712" s="40">
        <v>13</v>
      </c>
      <c r="AG1712" s="9" t="str">
        <f t="shared" ref="AG1712:AL1712" ca="1" si="8566">INDIRECT(ADDRESS($AF1712+1,AG$2,,,AG$1))</f>
        <v>THAIS LETICIA</v>
      </c>
      <c r="AH1712" s="9" t="str">
        <f t="shared" ca="1" si="8566"/>
        <v>TL</v>
      </c>
      <c r="AI1712" s="9">
        <f t="shared" ca="1" si="8566"/>
        <v>2154</v>
      </c>
      <c r="AJ1712" s="9" t="str">
        <f t="shared" ca="1" si="8566"/>
        <v>ANTÔNIO</v>
      </c>
      <c r="AK1712" s="9" t="str">
        <f t="shared" ca="1" si="8566"/>
        <v>SPAULO</v>
      </c>
      <c r="AL1712" s="9" t="str">
        <f t="shared" ca="1" si="8566"/>
        <v>SPAULO</v>
      </c>
      <c r="AM1712" s="52">
        <v>3</v>
      </c>
      <c r="AN1712" s="41">
        <v>1.8000000000000002E-2</v>
      </c>
      <c r="AO1712" s="42">
        <f t="shared" ca="1" si="24"/>
        <v>369</v>
      </c>
      <c r="AP1712" s="42">
        <f t="shared" ca="1" si="25"/>
        <v>36</v>
      </c>
      <c r="AQ1712" s="42">
        <f t="shared" ca="1" si="26"/>
        <v>362.358</v>
      </c>
    </row>
    <row r="1713" spans="1:43" ht="14">
      <c r="A1713" s="9">
        <f t="shared" si="18"/>
        <v>1712</v>
      </c>
      <c r="B1713" s="9">
        <v>868</v>
      </c>
      <c r="C1713" s="50">
        <v>43355</v>
      </c>
      <c r="D1713" s="39">
        <v>43361</v>
      </c>
      <c r="E1713" s="39">
        <v>43362</v>
      </c>
      <c r="F1713" s="40">
        <v>617</v>
      </c>
      <c r="G1713" s="7">
        <f t="shared" ref="G1713:L1713" ca="1" si="8567">INDIRECT(ADDRESS($F1713+1,G$2,,,G$1))</f>
        <v>43353</v>
      </c>
      <c r="H1713" s="27">
        <f t="shared" ca="1" si="8567"/>
        <v>43373</v>
      </c>
      <c r="I1713" s="9">
        <f t="shared" ca="1" si="8567"/>
        <v>2</v>
      </c>
      <c r="J1713" s="9">
        <f t="shared" ca="1" si="8567"/>
        <v>3</v>
      </c>
      <c r="K1713" s="28">
        <f t="shared" ca="1" si="8567"/>
        <v>43101</v>
      </c>
      <c r="L1713" s="9">
        <f t="shared" ca="1" si="8567"/>
        <v>2</v>
      </c>
      <c r="M1713" s="40">
        <v>25</v>
      </c>
      <c r="N1713" s="9" t="str">
        <f t="shared" ref="N1713:R1713" ca="1" si="8568">INDIRECT(ADDRESS($M1713+1,N$2,,,N$1))</f>
        <v>ATLANTIS SUPERMERCADOS</v>
      </c>
      <c r="O1713" s="9" t="str">
        <f t="shared" ca="1" si="8568"/>
        <v>ASM</v>
      </c>
      <c r="P1713" s="9" t="str">
        <f t="shared" ca="1" si="8568"/>
        <v>AV. ATLANTICA, 182</v>
      </c>
      <c r="Q1713" s="9" t="str">
        <f t="shared" ca="1" si="8568"/>
        <v>RIO DE JANEIRO</v>
      </c>
      <c r="R1713" s="9" t="str">
        <f t="shared" ca="1" si="8568"/>
        <v>RJ</v>
      </c>
      <c r="S1713" s="40">
        <v>12</v>
      </c>
      <c r="T1713" s="9" t="str">
        <f t="shared" ref="T1713:Z1713" ca="1" si="8569">INDIRECT(ADDRESS($S1713+1,T$2,,,T$1))</f>
        <v>CHARDONNAY</v>
      </c>
      <c r="U1713" s="9" t="str">
        <f t="shared" ca="1" si="8569"/>
        <v>CHDN</v>
      </c>
      <c r="V1713" s="9" t="str">
        <f t="shared" ca="1" si="8569"/>
        <v>VINHO BRANCO</v>
      </c>
      <c r="W1713" s="9" t="str">
        <f t="shared" ca="1" si="8569"/>
        <v>12_BTL_0,75 l</v>
      </c>
      <c r="X1713" s="29">
        <f t="shared" ca="1" si="8569"/>
        <v>12</v>
      </c>
      <c r="Y1713" s="30">
        <f t="shared" ca="1" si="8569"/>
        <v>148</v>
      </c>
      <c r="Z1713" s="30">
        <f t="shared" ca="1" si="8569"/>
        <v>96</v>
      </c>
      <c r="AA1713" s="40">
        <v>1</v>
      </c>
      <c r="AB1713" s="9" t="str">
        <f t="shared" ref="AB1713:AE1713" ca="1" si="8570">INDIRECT(ADDRESS($AA1713+1,AB$2,,,AB$1))</f>
        <v>CAMPO BELO</v>
      </c>
      <c r="AC1713" s="9" t="str">
        <f t="shared" ca="1" si="8570"/>
        <v>CB</v>
      </c>
      <c r="AD1713" s="9" t="str">
        <f t="shared" ca="1" si="8570"/>
        <v>SÃO PAULO</v>
      </c>
      <c r="AE1713" s="9" t="str">
        <f t="shared" ca="1" si="8570"/>
        <v>BRASIL</v>
      </c>
      <c r="AF1713" s="40">
        <v>14</v>
      </c>
      <c r="AG1713" s="9" t="str">
        <f t="shared" ref="AG1713:AL1713" ca="1" si="8571">INDIRECT(ADDRESS($AF1713+1,AG$2,,,AG$1))</f>
        <v>RICARDO AMARAL</v>
      </c>
      <c r="AH1713" s="9" t="str">
        <f t="shared" ca="1" si="8571"/>
        <v>RA</v>
      </c>
      <c r="AI1713" s="9">
        <f t="shared" ca="1" si="8571"/>
        <v>2255</v>
      </c>
      <c r="AJ1713" s="9" t="str">
        <f t="shared" ca="1" si="8571"/>
        <v>ANTÔNIO</v>
      </c>
      <c r="AK1713" s="9" t="str">
        <f t="shared" ca="1" si="8571"/>
        <v>SPAULO</v>
      </c>
      <c r="AL1713" s="9" t="str">
        <f t="shared" ca="1" si="8571"/>
        <v>SPAULO</v>
      </c>
      <c r="AM1713" s="52">
        <v>3</v>
      </c>
      <c r="AN1713" s="41">
        <v>8.0000000000000002E-3</v>
      </c>
      <c r="AO1713" s="42">
        <f t="shared" ca="1" si="24"/>
        <v>444</v>
      </c>
      <c r="AP1713" s="42">
        <f t="shared" ca="1" si="25"/>
        <v>288</v>
      </c>
      <c r="AQ1713" s="42">
        <f t="shared" ca="1" si="26"/>
        <v>440.44799999999998</v>
      </c>
    </row>
    <row r="1714" spans="1:43" ht="14">
      <c r="A1714" s="9">
        <f t="shared" si="18"/>
        <v>1713</v>
      </c>
      <c r="B1714" s="9">
        <v>868</v>
      </c>
      <c r="C1714" s="50">
        <v>43355</v>
      </c>
      <c r="D1714" s="39">
        <v>43361</v>
      </c>
      <c r="E1714" s="39">
        <v>43362</v>
      </c>
      <c r="F1714" s="40">
        <v>617</v>
      </c>
      <c r="G1714" s="7">
        <f t="shared" ref="G1714:L1714" ca="1" si="8572">INDIRECT(ADDRESS($F1714+1,G$2,,,G$1))</f>
        <v>43353</v>
      </c>
      <c r="H1714" s="27">
        <f t="shared" ca="1" si="8572"/>
        <v>43373</v>
      </c>
      <c r="I1714" s="9">
        <f t="shared" ca="1" si="8572"/>
        <v>2</v>
      </c>
      <c r="J1714" s="9">
        <f t="shared" ca="1" si="8572"/>
        <v>3</v>
      </c>
      <c r="K1714" s="28">
        <f t="shared" ca="1" si="8572"/>
        <v>43101</v>
      </c>
      <c r="L1714" s="9">
        <f t="shared" ca="1" si="8572"/>
        <v>2</v>
      </c>
      <c r="M1714" s="40">
        <v>25</v>
      </c>
      <c r="N1714" s="9" t="str">
        <f t="shared" ref="N1714:R1714" ca="1" si="8573">INDIRECT(ADDRESS($M1714+1,N$2,,,N$1))</f>
        <v>ATLANTIS SUPERMERCADOS</v>
      </c>
      <c r="O1714" s="9" t="str">
        <f t="shared" ca="1" si="8573"/>
        <v>ASM</v>
      </c>
      <c r="P1714" s="9" t="str">
        <f t="shared" ca="1" si="8573"/>
        <v>AV. ATLANTICA, 182</v>
      </c>
      <c r="Q1714" s="9" t="str">
        <f t="shared" ca="1" si="8573"/>
        <v>RIO DE JANEIRO</v>
      </c>
      <c r="R1714" s="9" t="str">
        <f t="shared" ca="1" si="8573"/>
        <v>RJ</v>
      </c>
      <c r="S1714" s="40">
        <v>18</v>
      </c>
      <c r="T1714" s="9" t="str">
        <f t="shared" ref="T1714:Z1714" ca="1" si="8574">INDIRECT(ADDRESS($S1714+1,T$2,,,T$1))</f>
        <v>ESPUMANTE ROSE</v>
      </c>
      <c r="U1714" s="9" t="str">
        <f t="shared" ca="1" si="8574"/>
        <v>ES_RSE</v>
      </c>
      <c r="V1714" s="9" t="str">
        <f t="shared" ca="1" si="8574"/>
        <v>ESPUMANTE</v>
      </c>
      <c r="W1714" s="9" t="str">
        <f t="shared" ca="1" si="8574"/>
        <v>12_BTL_0,75 l</v>
      </c>
      <c r="X1714" s="29">
        <f t="shared" ca="1" si="8574"/>
        <v>12</v>
      </c>
      <c r="Y1714" s="30">
        <f t="shared" ca="1" si="8574"/>
        <v>223</v>
      </c>
      <c r="Z1714" s="30">
        <f t="shared" ca="1" si="8574"/>
        <v>114</v>
      </c>
      <c r="AA1714" s="40">
        <v>4</v>
      </c>
      <c r="AB1714" s="9" t="str">
        <f t="shared" ref="AB1714:AE1714" ca="1" si="8575">INDIRECT(ADDRESS($AA1714+1,AB$2,,,AB$1))</f>
        <v>AGUA LIMPA</v>
      </c>
      <c r="AC1714" s="9" t="str">
        <f t="shared" ca="1" si="8575"/>
        <v>AL</v>
      </c>
      <c r="AD1714" s="9" t="str">
        <f t="shared" ca="1" si="8575"/>
        <v>BELORIZONTE</v>
      </c>
      <c r="AE1714" s="9" t="str">
        <f t="shared" ca="1" si="8575"/>
        <v>BRASIL</v>
      </c>
      <c r="AF1714" s="40">
        <v>14</v>
      </c>
      <c r="AG1714" s="9" t="str">
        <f t="shared" ref="AG1714:AL1714" ca="1" si="8576">INDIRECT(ADDRESS($AF1714+1,AG$2,,,AG$1))</f>
        <v>RICARDO AMARAL</v>
      </c>
      <c r="AH1714" s="9" t="str">
        <f t="shared" ca="1" si="8576"/>
        <v>RA</v>
      </c>
      <c r="AI1714" s="9">
        <f t="shared" ca="1" si="8576"/>
        <v>2255</v>
      </c>
      <c r="AJ1714" s="9" t="str">
        <f t="shared" ca="1" si="8576"/>
        <v>ANTÔNIO</v>
      </c>
      <c r="AK1714" s="9" t="str">
        <f t="shared" ca="1" si="8576"/>
        <v>SPAULO</v>
      </c>
      <c r="AL1714" s="9" t="str">
        <f t="shared" ca="1" si="8576"/>
        <v>SPAULO</v>
      </c>
      <c r="AM1714" s="52">
        <v>1</v>
      </c>
      <c r="AN1714" s="41">
        <v>0</v>
      </c>
      <c r="AO1714" s="42">
        <f t="shared" ca="1" si="24"/>
        <v>223</v>
      </c>
      <c r="AP1714" s="42">
        <f t="shared" ca="1" si="25"/>
        <v>114</v>
      </c>
      <c r="AQ1714" s="42">
        <f t="shared" ca="1" si="26"/>
        <v>223</v>
      </c>
    </row>
    <row r="1715" spans="1:43" ht="14">
      <c r="A1715" s="9">
        <f t="shared" si="18"/>
        <v>1714</v>
      </c>
      <c r="B1715" s="9">
        <v>868</v>
      </c>
      <c r="C1715" s="50">
        <v>43355</v>
      </c>
      <c r="D1715" s="39">
        <v>43361</v>
      </c>
      <c r="E1715" s="39">
        <v>43362</v>
      </c>
      <c r="F1715" s="40">
        <v>617</v>
      </c>
      <c r="G1715" s="7">
        <f t="shared" ref="G1715:L1715" ca="1" si="8577">INDIRECT(ADDRESS($F1715+1,G$2,,,G$1))</f>
        <v>43353</v>
      </c>
      <c r="H1715" s="27">
        <f t="shared" ca="1" si="8577"/>
        <v>43373</v>
      </c>
      <c r="I1715" s="9">
        <f t="shared" ca="1" si="8577"/>
        <v>2</v>
      </c>
      <c r="J1715" s="9">
        <f t="shared" ca="1" si="8577"/>
        <v>3</v>
      </c>
      <c r="K1715" s="28">
        <f t="shared" ca="1" si="8577"/>
        <v>43101</v>
      </c>
      <c r="L1715" s="9">
        <f t="shared" ca="1" si="8577"/>
        <v>2</v>
      </c>
      <c r="M1715" s="40">
        <v>25</v>
      </c>
      <c r="N1715" s="9" t="str">
        <f t="shared" ref="N1715:R1715" ca="1" si="8578">INDIRECT(ADDRESS($M1715+1,N$2,,,N$1))</f>
        <v>ATLANTIS SUPERMERCADOS</v>
      </c>
      <c r="O1715" s="9" t="str">
        <f t="shared" ca="1" si="8578"/>
        <v>ASM</v>
      </c>
      <c r="P1715" s="9" t="str">
        <f t="shared" ca="1" si="8578"/>
        <v>AV. ATLANTICA, 182</v>
      </c>
      <c r="Q1715" s="9" t="str">
        <f t="shared" ca="1" si="8578"/>
        <v>RIO DE JANEIRO</v>
      </c>
      <c r="R1715" s="9" t="str">
        <f t="shared" ca="1" si="8578"/>
        <v>RJ</v>
      </c>
      <c r="S1715" s="40">
        <v>1</v>
      </c>
      <c r="T1715" s="9" t="str">
        <f t="shared" ref="T1715:Z1715" ca="1" si="8579">INDIRECT(ADDRESS($S1715+1,T$2,,,T$1))</f>
        <v>TINTO DE MESA</v>
      </c>
      <c r="U1715" s="9" t="str">
        <f t="shared" ca="1" si="8579"/>
        <v>TNT_MS</v>
      </c>
      <c r="V1715" s="9" t="str">
        <f t="shared" ca="1" si="8579"/>
        <v>VINHO TINTO</v>
      </c>
      <c r="W1715" s="9" t="str">
        <f t="shared" ca="1" si="8579"/>
        <v>12_BTL_0,75 l</v>
      </c>
      <c r="X1715" s="29">
        <f t="shared" ca="1" si="8579"/>
        <v>12</v>
      </c>
      <c r="Y1715" s="43">
        <f t="shared" ca="1" si="8579"/>
        <v>120.4</v>
      </c>
      <c r="Z1715" s="43">
        <f t="shared" ca="1" si="8579"/>
        <v>77</v>
      </c>
      <c r="AA1715" s="40">
        <v>3</v>
      </c>
      <c r="AB1715" s="9" t="str">
        <f t="shared" ref="AB1715:AE1715" ca="1" si="8580">INDIRECT(ADDRESS($AA1715+1,AB$2,,,AB$1))</f>
        <v>AGUIA</v>
      </c>
      <c r="AC1715" s="9" t="str">
        <f t="shared" ca="1" si="8580"/>
        <v>AG</v>
      </c>
      <c r="AD1715" s="9" t="str">
        <f t="shared" ca="1" si="8580"/>
        <v>PORTO ALEGRE</v>
      </c>
      <c r="AE1715" s="9" t="str">
        <f t="shared" ca="1" si="8580"/>
        <v>BRASIL</v>
      </c>
      <c r="AF1715" s="40">
        <v>14</v>
      </c>
      <c r="AG1715" s="9" t="str">
        <f t="shared" ref="AG1715:AL1715" ca="1" si="8581">INDIRECT(ADDRESS($AF1715+1,AG$2,,,AG$1))</f>
        <v>RICARDO AMARAL</v>
      </c>
      <c r="AH1715" s="9" t="str">
        <f t="shared" ca="1" si="8581"/>
        <v>RA</v>
      </c>
      <c r="AI1715" s="9">
        <f t="shared" ca="1" si="8581"/>
        <v>2255</v>
      </c>
      <c r="AJ1715" s="9" t="str">
        <f t="shared" ca="1" si="8581"/>
        <v>ANTÔNIO</v>
      </c>
      <c r="AK1715" s="9" t="str">
        <f t="shared" ca="1" si="8581"/>
        <v>SPAULO</v>
      </c>
      <c r="AL1715" s="9" t="str">
        <f t="shared" ca="1" si="8581"/>
        <v>SPAULO</v>
      </c>
      <c r="AM1715" s="52">
        <v>3</v>
      </c>
      <c r="AN1715" s="41">
        <v>3.3000000000000002E-2</v>
      </c>
      <c r="AO1715" s="42">
        <f t="shared" ca="1" si="24"/>
        <v>361.20000000000005</v>
      </c>
      <c r="AP1715" s="42">
        <f t="shared" ca="1" si="25"/>
        <v>231</v>
      </c>
      <c r="AQ1715" s="42">
        <f t="shared" ca="1" si="26"/>
        <v>349.28040000000004</v>
      </c>
    </row>
    <row r="1716" spans="1:43" ht="14">
      <c r="A1716" s="9">
        <f t="shared" si="18"/>
        <v>1715</v>
      </c>
      <c r="B1716" s="9">
        <v>868</v>
      </c>
      <c r="C1716" s="50">
        <v>43355</v>
      </c>
      <c r="D1716" s="39">
        <v>43361</v>
      </c>
      <c r="E1716" s="39">
        <v>43362</v>
      </c>
      <c r="F1716" s="40">
        <v>617</v>
      </c>
      <c r="G1716" s="7">
        <f t="shared" ref="G1716:L1716" ca="1" si="8582">INDIRECT(ADDRESS($F1716+1,G$2,,,G$1))</f>
        <v>43353</v>
      </c>
      <c r="H1716" s="27">
        <f t="shared" ca="1" si="8582"/>
        <v>43373</v>
      </c>
      <c r="I1716" s="9">
        <f t="shared" ca="1" si="8582"/>
        <v>2</v>
      </c>
      <c r="J1716" s="9">
        <f t="shared" ca="1" si="8582"/>
        <v>3</v>
      </c>
      <c r="K1716" s="28">
        <f t="shared" ca="1" si="8582"/>
        <v>43101</v>
      </c>
      <c r="L1716" s="9">
        <f t="shared" ca="1" si="8582"/>
        <v>2</v>
      </c>
      <c r="M1716" s="40">
        <v>25</v>
      </c>
      <c r="N1716" s="9" t="str">
        <f t="shared" ref="N1716:R1716" ca="1" si="8583">INDIRECT(ADDRESS($M1716+1,N$2,,,N$1))</f>
        <v>ATLANTIS SUPERMERCADOS</v>
      </c>
      <c r="O1716" s="9" t="str">
        <f t="shared" ca="1" si="8583"/>
        <v>ASM</v>
      </c>
      <c r="P1716" s="9" t="str">
        <f t="shared" ca="1" si="8583"/>
        <v>AV. ATLANTICA, 182</v>
      </c>
      <c r="Q1716" s="9" t="str">
        <f t="shared" ca="1" si="8583"/>
        <v>RIO DE JANEIRO</v>
      </c>
      <c r="R1716" s="9" t="str">
        <f t="shared" ca="1" si="8583"/>
        <v>RJ</v>
      </c>
      <c r="S1716" s="40">
        <v>16</v>
      </c>
      <c r="T1716" s="9" t="str">
        <f t="shared" ref="T1716:Z1716" ca="1" si="8584">INDIRECT(ADDRESS($S1716+1,T$2,,,T$1))</f>
        <v>ESPUMANTE DEMI-SEC</v>
      </c>
      <c r="U1716" s="9" t="str">
        <f t="shared" ca="1" si="8584"/>
        <v>ES_DS</v>
      </c>
      <c r="V1716" s="9" t="str">
        <f t="shared" ca="1" si="8584"/>
        <v>ESPUMANTE</v>
      </c>
      <c r="W1716" s="9" t="str">
        <f t="shared" ca="1" si="8584"/>
        <v>12_BTL_0,75 l</v>
      </c>
      <c r="X1716" s="29">
        <f t="shared" ca="1" si="8584"/>
        <v>12</v>
      </c>
      <c r="Y1716" s="30">
        <f t="shared" ca="1" si="8584"/>
        <v>223</v>
      </c>
      <c r="Z1716" s="30">
        <f t="shared" ca="1" si="8584"/>
        <v>111</v>
      </c>
      <c r="AA1716" s="40">
        <v>3</v>
      </c>
      <c r="AB1716" s="9" t="str">
        <f t="shared" ref="AB1716:AE1716" ca="1" si="8585">INDIRECT(ADDRESS($AA1716+1,AB$2,,,AB$1))</f>
        <v>AGUIA</v>
      </c>
      <c r="AC1716" s="9" t="str">
        <f t="shared" ca="1" si="8585"/>
        <v>AG</v>
      </c>
      <c r="AD1716" s="9" t="str">
        <f t="shared" ca="1" si="8585"/>
        <v>PORTO ALEGRE</v>
      </c>
      <c r="AE1716" s="9" t="str">
        <f t="shared" ca="1" si="8585"/>
        <v>BRASIL</v>
      </c>
      <c r="AF1716" s="40">
        <v>14</v>
      </c>
      <c r="AG1716" s="9" t="str">
        <f t="shared" ref="AG1716:AL1716" ca="1" si="8586">INDIRECT(ADDRESS($AF1716+1,AG$2,,,AG$1))</f>
        <v>RICARDO AMARAL</v>
      </c>
      <c r="AH1716" s="9" t="str">
        <f t="shared" ca="1" si="8586"/>
        <v>RA</v>
      </c>
      <c r="AI1716" s="9">
        <f t="shared" ca="1" si="8586"/>
        <v>2255</v>
      </c>
      <c r="AJ1716" s="9" t="str">
        <f t="shared" ca="1" si="8586"/>
        <v>ANTÔNIO</v>
      </c>
      <c r="AK1716" s="9" t="str">
        <f t="shared" ca="1" si="8586"/>
        <v>SPAULO</v>
      </c>
      <c r="AL1716" s="9" t="str">
        <f t="shared" ca="1" si="8586"/>
        <v>SPAULO</v>
      </c>
      <c r="AM1716" s="52">
        <v>2</v>
      </c>
      <c r="AN1716" s="41">
        <v>8.6999999999999994E-2</v>
      </c>
      <c r="AO1716" s="42">
        <f t="shared" ca="1" si="24"/>
        <v>446</v>
      </c>
      <c r="AP1716" s="42">
        <f t="shared" ca="1" si="25"/>
        <v>222</v>
      </c>
      <c r="AQ1716" s="42">
        <f t="shared" ca="1" si="26"/>
        <v>407.19800000000004</v>
      </c>
    </row>
    <row r="1717" spans="1:43" ht="14">
      <c r="A1717" s="9">
        <f t="shared" si="18"/>
        <v>1716</v>
      </c>
      <c r="B1717" s="9">
        <v>869</v>
      </c>
      <c r="C1717" s="50">
        <v>43354</v>
      </c>
      <c r="D1717" s="39">
        <v>43359</v>
      </c>
      <c r="E1717" s="39">
        <v>43357</v>
      </c>
      <c r="F1717" s="40">
        <v>618</v>
      </c>
      <c r="G1717" s="7">
        <f t="shared" ref="G1717:L1717" ca="1" si="8587">INDIRECT(ADDRESS($F1717+1,G$2,,,G$1))</f>
        <v>43354</v>
      </c>
      <c r="H1717" s="27">
        <f t="shared" ca="1" si="8587"/>
        <v>43373</v>
      </c>
      <c r="I1717" s="9">
        <f t="shared" ca="1" si="8587"/>
        <v>3</v>
      </c>
      <c r="J1717" s="9">
        <f t="shared" ca="1" si="8587"/>
        <v>3</v>
      </c>
      <c r="K1717" s="28">
        <f t="shared" ca="1" si="8587"/>
        <v>43101</v>
      </c>
      <c r="L1717" s="9">
        <f t="shared" ca="1" si="8587"/>
        <v>3</v>
      </c>
      <c r="M1717" s="40">
        <v>9</v>
      </c>
      <c r="N1717" s="9" t="str">
        <f t="shared" ref="N1717:R1717" ca="1" si="8588">INDIRECT(ADDRESS($M1717+1,N$2,,,N$1))</f>
        <v>ZANONNI E FAMIGLIA</v>
      </c>
      <c r="O1717" s="9" t="str">
        <f t="shared" ca="1" si="8588"/>
        <v>ZNFM</v>
      </c>
      <c r="P1717" s="9" t="str">
        <f t="shared" ca="1" si="8588"/>
        <v>RUA 1130, 45</v>
      </c>
      <c r="Q1717" s="9" t="str">
        <f t="shared" ca="1" si="8588"/>
        <v>GOIÂNIA</v>
      </c>
      <c r="R1717" s="9" t="str">
        <f t="shared" ca="1" si="8588"/>
        <v>GO</v>
      </c>
      <c r="S1717" s="40">
        <v>3</v>
      </c>
      <c r="T1717" s="9" t="str">
        <f t="shared" ref="T1717:Z1717" ca="1" si="8589">INDIRECT(ADDRESS($S1717+1,T$2,,,T$1))</f>
        <v>TINTO SECO</v>
      </c>
      <c r="U1717" s="9" t="str">
        <f t="shared" ca="1" si="8589"/>
        <v>TNT_SC</v>
      </c>
      <c r="V1717" s="9" t="str">
        <f t="shared" ca="1" si="8589"/>
        <v>VINHO TINTO</v>
      </c>
      <c r="W1717" s="9" t="str">
        <f t="shared" ca="1" si="8589"/>
        <v>12_BTL_0,75 l</v>
      </c>
      <c r="X1717" s="29">
        <f t="shared" ca="1" si="8589"/>
        <v>12</v>
      </c>
      <c r="Y1717" s="30">
        <f t="shared" ca="1" si="8589"/>
        <v>120.4</v>
      </c>
      <c r="Z1717" s="30">
        <f t="shared" ca="1" si="8589"/>
        <v>77</v>
      </c>
      <c r="AA1717" s="40">
        <v>6</v>
      </c>
      <c r="AB1717" s="9" t="str">
        <f t="shared" ref="AB1717:AE1717" ca="1" si="8590">INDIRECT(ADDRESS($AA1717+1,AB$2,,,AB$1))</f>
        <v>CENTRO NORTE</v>
      </c>
      <c r="AC1717" s="9" t="str">
        <f t="shared" ca="1" si="8590"/>
        <v>CN</v>
      </c>
      <c r="AD1717" s="9" t="str">
        <f t="shared" ca="1" si="8590"/>
        <v>GOIANIA</v>
      </c>
      <c r="AE1717" s="9" t="str">
        <f t="shared" ca="1" si="8590"/>
        <v>BRASIL</v>
      </c>
      <c r="AF1717" s="40">
        <v>14</v>
      </c>
      <c r="AG1717" s="9" t="str">
        <f t="shared" ref="AG1717:AL1717" ca="1" si="8591">INDIRECT(ADDRESS($AF1717+1,AG$2,,,AG$1))</f>
        <v>RICARDO AMARAL</v>
      </c>
      <c r="AH1717" s="9" t="str">
        <f t="shared" ca="1" si="8591"/>
        <v>RA</v>
      </c>
      <c r="AI1717" s="9">
        <f t="shared" ca="1" si="8591"/>
        <v>2255</v>
      </c>
      <c r="AJ1717" s="9" t="str">
        <f t="shared" ca="1" si="8591"/>
        <v>ANTÔNIO</v>
      </c>
      <c r="AK1717" s="9" t="str">
        <f t="shared" ca="1" si="8591"/>
        <v>SPAULO</v>
      </c>
      <c r="AL1717" s="9" t="str">
        <f t="shared" ca="1" si="8591"/>
        <v>SPAULO</v>
      </c>
      <c r="AM1717" s="52">
        <v>3</v>
      </c>
      <c r="AN1717" s="41">
        <v>0</v>
      </c>
      <c r="AO1717" s="42">
        <f t="shared" ca="1" si="24"/>
        <v>361.20000000000005</v>
      </c>
      <c r="AP1717" s="42">
        <f t="shared" ca="1" si="25"/>
        <v>231</v>
      </c>
      <c r="AQ1717" s="42">
        <f t="shared" ca="1" si="26"/>
        <v>361.20000000000005</v>
      </c>
    </row>
    <row r="1718" spans="1:43" ht="14">
      <c r="A1718" s="9">
        <f t="shared" si="18"/>
        <v>1717</v>
      </c>
      <c r="B1718" s="9">
        <v>870</v>
      </c>
      <c r="C1718" s="50">
        <v>43356</v>
      </c>
      <c r="D1718" s="39">
        <v>43359</v>
      </c>
      <c r="E1718" s="39">
        <v>43359</v>
      </c>
      <c r="F1718" s="40">
        <v>618</v>
      </c>
      <c r="G1718" s="7">
        <f t="shared" ref="G1718:L1718" ca="1" si="8592">INDIRECT(ADDRESS($F1718+1,G$2,,,G$1))</f>
        <v>43354</v>
      </c>
      <c r="H1718" s="27">
        <f t="shared" ca="1" si="8592"/>
        <v>43373</v>
      </c>
      <c r="I1718" s="9">
        <f t="shared" ca="1" si="8592"/>
        <v>3</v>
      </c>
      <c r="J1718" s="9">
        <f t="shared" ca="1" si="8592"/>
        <v>3</v>
      </c>
      <c r="K1718" s="28">
        <f t="shared" ca="1" si="8592"/>
        <v>43101</v>
      </c>
      <c r="L1718" s="9">
        <f t="shared" ca="1" si="8592"/>
        <v>3</v>
      </c>
      <c r="M1718" s="40">
        <v>2</v>
      </c>
      <c r="N1718" s="9" t="str">
        <f t="shared" ref="N1718:R1718" ca="1" si="8593">INDIRECT(ADDRESS($M1718+1,N$2,,,N$1))</f>
        <v>EXTRA HIPERMERCADOS</v>
      </c>
      <c r="O1718" s="9" t="str">
        <f t="shared" ca="1" si="8593"/>
        <v>EH</v>
      </c>
      <c r="P1718" s="9" t="str">
        <f t="shared" ca="1" si="8593"/>
        <v>AVENIDA EXTRA</v>
      </c>
      <c r="Q1718" s="9" t="str">
        <f t="shared" ca="1" si="8593"/>
        <v>SÃO PAULO</v>
      </c>
      <c r="R1718" s="9" t="str">
        <f t="shared" ca="1" si="8593"/>
        <v>SP</v>
      </c>
      <c r="S1718" s="40">
        <v>28</v>
      </c>
      <c r="T1718" s="9" t="str">
        <f t="shared" ref="T1718:Z1718" ca="1" si="8594">INDIRECT(ADDRESS($S1718+1,T$2,,,T$1))</f>
        <v>CHARDONNAY</v>
      </c>
      <c r="U1718" s="9" t="str">
        <f t="shared" ca="1" si="8594"/>
        <v>CHDN_E</v>
      </c>
      <c r="V1718" s="9" t="str">
        <f t="shared" ca="1" si="8594"/>
        <v>VINHO BRANCO</v>
      </c>
      <c r="W1718" s="9" t="str">
        <f t="shared" ca="1" si="8594"/>
        <v>4_TPK_2,0 l</v>
      </c>
      <c r="X1718" s="29">
        <f t="shared" ca="1" si="8594"/>
        <v>4</v>
      </c>
      <c r="Y1718" s="30">
        <f t="shared" ca="1" si="8594"/>
        <v>131</v>
      </c>
      <c r="Z1718" s="30">
        <f t="shared" ca="1" si="8594"/>
        <v>78</v>
      </c>
      <c r="AA1718" s="40">
        <v>6</v>
      </c>
      <c r="AB1718" s="9" t="str">
        <f t="shared" ref="AB1718:AE1718" ca="1" si="8595">INDIRECT(ADDRESS($AA1718+1,AB$2,,,AB$1))</f>
        <v>CENTRO NORTE</v>
      </c>
      <c r="AC1718" s="9" t="str">
        <f t="shared" ca="1" si="8595"/>
        <v>CN</v>
      </c>
      <c r="AD1718" s="9" t="str">
        <f t="shared" ca="1" si="8595"/>
        <v>GOIANIA</v>
      </c>
      <c r="AE1718" s="9" t="str">
        <f t="shared" ca="1" si="8595"/>
        <v>BRASIL</v>
      </c>
      <c r="AF1718" s="40">
        <v>1</v>
      </c>
      <c r="AG1718" s="9" t="str">
        <f t="shared" ref="AG1718:AL1718" ca="1" si="8596">INDIRECT(ADDRESS($AF1718+1,AG$2,,,AG$1))</f>
        <v>JOSÉ DA SILVA</v>
      </c>
      <c r="AH1718" s="9" t="str">
        <f t="shared" ca="1" si="8596"/>
        <v>JS</v>
      </c>
      <c r="AI1718" s="9">
        <f t="shared" ca="1" si="8596"/>
        <v>2345</v>
      </c>
      <c r="AJ1718" s="9" t="str">
        <f t="shared" ca="1" si="8596"/>
        <v>AGUIAR</v>
      </c>
      <c r="AK1718" s="9" t="str">
        <f t="shared" ca="1" si="8596"/>
        <v>CTBA</v>
      </c>
      <c r="AL1718" s="9" t="str">
        <f t="shared" ca="1" si="8596"/>
        <v>CTBA</v>
      </c>
      <c r="AM1718" s="52">
        <v>3</v>
      </c>
      <c r="AN1718" s="41">
        <v>0.11599999999999999</v>
      </c>
      <c r="AO1718" s="42">
        <f t="shared" ca="1" si="24"/>
        <v>393</v>
      </c>
      <c r="AP1718" s="42">
        <f t="shared" ca="1" si="25"/>
        <v>234</v>
      </c>
      <c r="AQ1718" s="42">
        <f t="shared" ca="1" si="26"/>
        <v>347.41199999999998</v>
      </c>
    </row>
    <row r="1719" spans="1:43" ht="14">
      <c r="A1719" s="9">
        <f t="shared" si="18"/>
        <v>1718</v>
      </c>
      <c r="B1719" s="9">
        <v>870</v>
      </c>
      <c r="C1719" s="50">
        <v>43356</v>
      </c>
      <c r="D1719" s="39">
        <v>43359</v>
      </c>
      <c r="E1719" s="39">
        <v>43359</v>
      </c>
      <c r="F1719" s="40">
        <v>618</v>
      </c>
      <c r="G1719" s="7">
        <f t="shared" ref="G1719:L1719" ca="1" si="8597">INDIRECT(ADDRESS($F1719+1,G$2,,,G$1))</f>
        <v>43354</v>
      </c>
      <c r="H1719" s="27">
        <f t="shared" ca="1" si="8597"/>
        <v>43373</v>
      </c>
      <c r="I1719" s="9">
        <f t="shared" ca="1" si="8597"/>
        <v>3</v>
      </c>
      <c r="J1719" s="9">
        <f t="shared" ca="1" si="8597"/>
        <v>3</v>
      </c>
      <c r="K1719" s="28">
        <f t="shared" ca="1" si="8597"/>
        <v>43101</v>
      </c>
      <c r="L1719" s="9">
        <f t="shared" ca="1" si="8597"/>
        <v>3</v>
      </c>
      <c r="M1719" s="40">
        <v>2</v>
      </c>
      <c r="N1719" s="9" t="str">
        <f t="shared" ref="N1719:R1719" ca="1" si="8598">INDIRECT(ADDRESS($M1719+1,N$2,,,N$1))</f>
        <v>EXTRA HIPERMERCADOS</v>
      </c>
      <c r="O1719" s="9" t="str">
        <f t="shared" ca="1" si="8598"/>
        <v>EH</v>
      </c>
      <c r="P1719" s="9" t="str">
        <f t="shared" ca="1" si="8598"/>
        <v>AVENIDA EXTRA</v>
      </c>
      <c r="Q1719" s="9" t="str">
        <f t="shared" ca="1" si="8598"/>
        <v>SÃO PAULO</v>
      </c>
      <c r="R1719" s="9" t="str">
        <f t="shared" ca="1" si="8598"/>
        <v>SP</v>
      </c>
      <c r="S1719" s="40">
        <v>5</v>
      </c>
      <c r="T1719" s="9" t="str">
        <f t="shared" ref="T1719:Z1719" ca="1" si="8599">INDIRECT(ADDRESS($S1719+1,T$2,,,T$1))</f>
        <v>CARMENERE RESERVA</v>
      </c>
      <c r="U1719" s="9" t="str">
        <f t="shared" ca="1" si="8599"/>
        <v>CRMN_RS</v>
      </c>
      <c r="V1719" s="9" t="str">
        <f t="shared" ca="1" si="8599"/>
        <v>VINHO TINTO</v>
      </c>
      <c r="W1719" s="9" t="str">
        <f t="shared" ca="1" si="8599"/>
        <v>12_BTL_0,75 l</v>
      </c>
      <c r="X1719" s="29">
        <f t="shared" ca="1" si="8599"/>
        <v>12</v>
      </c>
      <c r="Y1719" s="30">
        <f t="shared" ca="1" si="8599"/>
        <v>198</v>
      </c>
      <c r="Z1719" s="30">
        <f t="shared" ca="1" si="8599"/>
        <v>110</v>
      </c>
      <c r="AA1719" s="40">
        <v>6</v>
      </c>
      <c r="AB1719" s="9" t="str">
        <f t="shared" ref="AB1719:AE1719" ca="1" si="8600">INDIRECT(ADDRESS($AA1719+1,AB$2,,,AB$1))</f>
        <v>CENTRO NORTE</v>
      </c>
      <c r="AC1719" s="9" t="str">
        <f t="shared" ca="1" si="8600"/>
        <v>CN</v>
      </c>
      <c r="AD1719" s="9" t="str">
        <f t="shared" ca="1" si="8600"/>
        <v>GOIANIA</v>
      </c>
      <c r="AE1719" s="9" t="str">
        <f t="shared" ca="1" si="8600"/>
        <v>BRASIL</v>
      </c>
      <c r="AF1719" s="40">
        <v>10</v>
      </c>
      <c r="AG1719" s="9" t="str">
        <f t="shared" ref="AG1719:AL1719" ca="1" si="8601">INDIRECT(ADDRESS($AF1719+1,AG$2,,,AG$1))</f>
        <v>MIGUEL FREITAS</v>
      </c>
      <c r="AH1719" s="9" t="str">
        <f t="shared" ca="1" si="8601"/>
        <v>MF</v>
      </c>
      <c r="AI1719" s="9">
        <f t="shared" ca="1" si="8601"/>
        <v>2201</v>
      </c>
      <c r="AJ1719" s="9" t="str">
        <f t="shared" ca="1" si="8601"/>
        <v>ANTÔNIO</v>
      </c>
      <c r="AK1719" s="9" t="str">
        <f t="shared" ca="1" si="8601"/>
        <v>SPAULO</v>
      </c>
      <c r="AL1719" s="9" t="str">
        <f t="shared" ca="1" si="8601"/>
        <v>SPAULO</v>
      </c>
      <c r="AM1719" s="52">
        <v>2</v>
      </c>
      <c r="AN1719" s="41">
        <v>2.2000000000000002E-2</v>
      </c>
      <c r="AO1719" s="42">
        <f t="shared" ca="1" si="24"/>
        <v>396</v>
      </c>
      <c r="AP1719" s="42">
        <f t="shared" ca="1" si="25"/>
        <v>220</v>
      </c>
      <c r="AQ1719" s="42">
        <f t="shared" ca="1" si="26"/>
        <v>387.28800000000001</v>
      </c>
    </row>
    <row r="1720" spans="1:43" ht="14">
      <c r="A1720" s="9">
        <f t="shared" si="18"/>
        <v>1719</v>
      </c>
      <c r="B1720" s="9">
        <v>871</v>
      </c>
      <c r="C1720" s="50">
        <v>43355</v>
      </c>
      <c r="D1720" s="39">
        <v>43359</v>
      </c>
      <c r="E1720" s="39">
        <v>43360</v>
      </c>
      <c r="F1720" s="40">
        <v>619</v>
      </c>
      <c r="G1720" s="7">
        <f t="shared" ref="G1720:L1720" ca="1" si="8602">INDIRECT(ADDRESS($F1720+1,G$2,,,G$1))</f>
        <v>43355</v>
      </c>
      <c r="H1720" s="27">
        <f t="shared" ca="1" si="8602"/>
        <v>43373</v>
      </c>
      <c r="I1720" s="9">
        <f t="shared" ca="1" si="8602"/>
        <v>4</v>
      </c>
      <c r="J1720" s="9">
        <f t="shared" ca="1" si="8602"/>
        <v>3</v>
      </c>
      <c r="K1720" s="28">
        <f t="shared" ca="1" si="8602"/>
        <v>43101</v>
      </c>
      <c r="L1720" s="9">
        <f t="shared" ca="1" si="8602"/>
        <v>4</v>
      </c>
      <c r="M1720" s="40">
        <v>30</v>
      </c>
      <c r="N1720" s="9" t="str">
        <f t="shared" ref="N1720:R1720" ca="1" si="8603">INDIRECT(ADDRESS($M1720+1,N$2,,,N$1))</f>
        <v>SUPERMERCADOS VIDAL</v>
      </c>
      <c r="O1720" s="9" t="str">
        <f t="shared" ca="1" si="8603"/>
        <v>SVD</v>
      </c>
      <c r="P1720" s="9" t="str">
        <f t="shared" ca="1" si="8603"/>
        <v>RUA DO INTERIOR, 86</v>
      </c>
      <c r="Q1720" s="9" t="str">
        <f t="shared" ca="1" si="8603"/>
        <v>ARAÇATUBA</v>
      </c>
      <c r="R1720" s="9" t="str">
        <f t="shared" ca="1" si="8603"/>
        <v>SP</v>
      </c>
      <c r="S1720" s="40">
        <v>1</v>
      </c>
      <c r="T1720" s="9" t="str">
        <f t="shared" ref="T1720:Z1720" ca="1" si="8604">INDIRECT(ADDRESS($S1720+1,T$2,,,T$1))</f>
        <v>TINTO DE MESA</v>
      </c>
      <c r="U1720" s="9" t="str">
        <f t="shared" ca="1" si="8604"/>
        <v>TNT_MS</v>
      </c>
      <c r="V1720" s="9" t="str">
        <f t="shared" ca="1" si="8604"/>
        <v>VINHO TINTO</v>
      </c>
      <c r="W1720" s="9" t="str">
        <f t="shared" ca="1" si="8604"/>
        <v>12_BTL_0,75 l</v>
      </c>
      <c r="X1720" s="29">
        <f t="shared" ca="1" si="8604"/>
        <v>12</v>
      </c>
      <c r="Y1720" s="43">
        <f t="shared" ca="1" si="8604"/>
        <v>120.4</v>
      </c>
      <c r="Z1720" s="43">
        <f t="shared" ca="1" si="8604"/>
        <v>77</v>
      </c>
      <c r="AA1720" s="40">
        <v>3</v>
      </c>
      <c r="AB1720" s="9" t="str">
        <f t="shared" ref="AB1720:AE1720" ca="1" si="8605">INDIRECT(ADDRESS($AA1720+1,AB$2,,,AB$1))</f>
        <v>AGUIA</v>
      </c>
      <c r="AC1720" s="9" t="str">
        <f t="shared" ca="1" si="8605"/>
        <v>AG</v>
      </c>
      <c r="AD1720" s="9" t="str">
        <f t="shared" ca="1" si="8605"/>
        <v>PORTO ALEGRE</v>
      </c>
      <c r="AE1720" s="9" t="str">
        <f t="shared" ca="1" si="8605"/>
        <v>BRASIL</v>
      </c>
      <c r="AF1720" s="40">
        <v>10</v>
      </c>
      <c r="AG1720" s="9" t="str">
        <f t="shared" ref="AG1720:AL1720" ca="1" si="8606">INDIRECT(ADDRESS($AF1720+1,AG$2,,,AG$1))</f>
        <v>MIGUEL FREITAS</v>
      </c>
      <c r="AH1720" s="9" t="str">
        <f t="shared" ca="1" si="8606"/>
        <v>MF</v>
      </c>
      <c r="AI1720" s="9">
        <f t="shared" ca="1" si="8606"/>
        <v>2201</v>
      </c>
      <c r="AJ1720" s="9" t="str">
        <f t="shared" ca="1" si="8606"/>
        <v>ANTÔNIO</v>
      </c>
      <c r="AK1720" s="9" t="str">
        <f t="shared" ca="1" si="8606"/>
        <v>SPAULO</v>
      </c>
      <c r="AL1720" s="9" t="str">
        <f t="shared" ca="1" si="8606"/>
        <v>SPAULO</v>
      </c>
      <c r="AM1720" s="52">
        <v>3</v>
      </c>
      <c r="AN1720" s="41">
        <v>2.8999999999999998E-2</v>
      </c>
      <c r="AO1720" s="42">
        <f t="shared" ca="1" si="24"/>
        <v>361.20000000000005</v>
      </c>
      <c r="AP1720" s="42">
        <f t="shared" ca="1" si="25"/>
        <v>231</v>
      </c>
      <c r="AQ1720" s="42">
        <f t="shared" ca="1" si="26"/>
        <v>350.72520000000003</v>
      </c>
    </row>
    <row r="1721" spans="1:43" ht="14">
      <c r="A1721" s="9">
        <f t="shared" si="18"/>
        <v>1720</v>
      </c>
      <c r="B1721" s="9">
        <v>871</v>
      </c>
      <c r="C1721" s="50">
        <v>43355</v>
      </c>
      <c r="D1721" s="39">
        <v>43359</v>
      </c>
      <c r="E1721" s="39">
        <v>43360</v>
      </c>
      <c r="F1721" s="40">
        <v>619</v>
      </c>
      <c r="G1721" s="7">
        <f t="shared" ref="G1721:L1721" ca="1" si="8607">INDIRECT(ADDRESS($F1721+1,G$2,,,G$1))</f>
        <v>43355</v>
      </c>
      <c r="H1721" s="27">
        <f t="shared" ca="1" si="8607"/>
        <v>43373</v>
      </c>
      <c r="I1721" s="9">
        <f t="shared" ca="1" si="8607"/>
        <v>4</v>
      </c>
      <c r="J1721" s="9">
        <f t="shared" ca="1" si="8607"/>
        <v>3</v>
      </c>
      <c r="K1721" s="28">
        <f t="shared" ca="1" si="8607"/>
        <v>43101</v>
      </c>
      <c r="L1721" s="9">
        <f t="shared" ca="1" si="8607"/>
        <v>4</v>
      </c>
      <c r="M1721" s="40">
        <v>30</v>
      </c>
      <c r="N1721" s="9" t="str">
        <f t="shared" ref="N1721:R1721" ca="1" si="8608">INDIRECT(ADDRESS($M1721+1,N$2,,,N$1))</f>
        <v>SUPERMERCADOS VIDAL</v>
      </c>
      <c r="O1721" s="9" t="str">
        <f t="shared" ca="1" si="8608"/>
        <v>SVD</v>
      </c>
      <c r="P1721" s="9" t="str">
        <f t="shared" ca="1" si="8608"/>
        <v>RUA DO INTERIOR, 86</v>
      </c>
      <c r="Q1721" s="9" t="str">
        <f t="shared" ca="1" si="8608"/>
        <v>ARAÇATUBA</v>
      </c>
      <c r="R1721" s="9" t="str">
        <f t="shared" ca="1" si="8608"/>
        <v>SP</v>
      </c>
      <c r="S1721" s="40">
        <v>26</v>
      </c>
      <c r="T1721" s="9" t="str">
        <f t="shared" ref="T1721:Z1721" ca="1" si="8609">INDIRECT(ADDRESS($S1721+1,T$2,,,T$1))</f>
        <v>SAUVIGNON BLANC</v>
      </c>
      <c r="U1721" s="9" t="str">
        <f t="shared" ca="1" si="8609"/>
        <v>SAVN_BL_E</v>
      </c>
      <c r="V1721" s="9" t="str">
        <f t="shared" ca="1" si="8609"/>
        <v>VINHO BRANCO</v>
      </c>
      <c r="W1721" s="9" t="str">
        <f t="shared" ca="1" si="8609"/>
        <v>4_TPK_2,0 l</v>
      </c>
      <c r="X1721" s="29">
        <f t="shared" ca="1" si="8609"/>
        <v>4</v>
      </c>
      <c r="Y1721" s="30">
        <f t="shared" ca="1" si="8609"/>
        <v>123</v>
      </c>
      <c r="Z1721" s="30">
        <f t="shared" ca="1" si="8609"/>
        <v>80</v>
      </c>
      <c r="AA1721" s="40">
        <v>1</v>
      </c>
      <c r="AB1721" s="9" t="str">
        <f t="shared" ref="AB1721:AE1721" ca="1" si="8610">INDIRECT(ADDRESS($AA1721+1,AB$2,,,AB$1))</f>
        <v>CAMPO BELO</v>
      </c>
      <c r="AC1721" s="9" t="str">
        <f t="shared" ca="1" si="8610"/>
        <v>CB</v>
      </c>
      <c r="AD1721" s="9" t="str">
        <f t="shared" ca="1" si="8610"/>
        <v>SÃO PAULO</v>
      </c>
      <c r="AE1721" s="9" t="str">
        <f t="shared" ca="1" si="8610"/>
        <v>BRASIL</v>
      </c>
      <c r="AF1721" s="40">
        <v>9</v>
      </c>
      <c r="AG1721" s="9" t="str">
        <f t="shared" ref="AG1721:AL1721" ca="1" si="8611">INDIRECT(ADDRESS($AF1721+1,AG$2,,,AG$1))</f>
        <v>CARLOS JOSE</v>
      </c>
      <c r="AH1721" s="9" t="str">
        <f t="shared" ca="1" si="8611"/>
        <v>CJ</v>
      </c>
      <c r="AI1721" s="9">
        <f t="shared" ca="1" si="8611"/>
        <v>2177</v>
      </c>
      <c r="AJ1721" s="9" t="str">
        <f t="shared" ca="1" si="8611"/>
        <v>MENESES</v>
      </c>
      <c r="AK1721" s="9" t="str">
        <f t="shared" ca="1" si="8611"/>
        <v>BSB</v>
      </c>
      <c r="AL1721" s="9" t="str">
        <f t="shared" ca="1" si="8611"/>
        <v>BSB</v>
      </c>
      <c r="AM1721" s="52">
        <v>3</v>
      </c>
      <c r="AN1721" s="41">
        <v>6.0999999999999999E-2</v>
      </c>
      <c r="AO1721" s="42">
        <f t="shared" ca="1" si="24"/>
        <v>369</v>
      </c>
      <c r="AP1721" s="42">
        <f t="shared" ca="1" si="25"/>
        <v>240</v>
      </c>
      <c r="AQ1721" s="42">
        <f t="shared" ca="1" si="26"/>
        <v>346.49100000000004</v>
      </c>
    </row>
    <row r="1722" spans="1:43" ht="14">
      <c r="A1722" s="9">
        <f t="shared" si="18"/>
        <v>1721</v>
      </c>
      <c r="B1722" s="9">
        <v>872</v>
      </c>
      <c r="C1722" s="50">
        <v>43358</v>
      </c>
      <c r="D1722" s="39">
        <v>43363</v>
      </c>
      <c r="E1722" s="39">
        <v>43364</v>
      </c>
      <c r="F1722" s="40">
        <v>620</v>
      </c>
      <c r="G1722" s="7">
        <f t="shared" ref="G1722:L1722" ca="1" si="8612">INDIRECT(ADDRESS($F1722+1,G$2,,,G$1))</f>
        <v>43356</v>
      </c>
      <c r="H1722" s="27">
        <f t="shared" ca="1" si="8612"/>
        <v>43373</v>
      </c>
      <c r="I1722" s="9">
        <f t="shared" ca="1" si="8612"/>
        <v>5</v>
      </c>
      <c r="J1722" s="9">
        <f t="shared" ca="1" si="8612"/>
        <v>3</v>
      </c>
      <c r="K1722" s="28">
        <f t="shared" ca="1" si="8612"/>
        <v>43101</v>
      </c>
      <c r="L1722" s="9">
        <f t="shared" ca="1" si="8612"/>
        <v>5</v>
      </c>
      <c r="M1722" s="40">
        <v>35</v>
      </c>
      <c r="N1722" s="9" t="str">
        <f t="shared" ref="N1722:R1722" ca="1" si="8613">INDIRECT(ADDRESS($M1722+1,N$2,,,N$1))</f>
        <v>ADEGA DO ROMEU</v>
      </c>
      <c r="O1722" s="9" t="str">
        <f t="shared" ca="1" si="8613"/>
        <v>ADR</v>
      </c>
      <c r="P1722" s="9" t="str">
        <f t="shared" ca="1" si="8613"/>
        <v>AV. BANDEIRANTES, 334</v>
      </c>
      <c r="Q1722" s="9" t="str">
        <f t="shared" ca="1" si="8613"/>
        <v>UBERLÂNDIA</v>
      </c>
      <c r="R1722" s="9" t="str">
        <f t="shared" ca="1" si="8613"/>
        <v>MG</v>
      </c>
      <c r="S1722" s="40">
        <v>27</v>
      </c>
      <c r="T1722" s="9" t="str">
        <f t="shared" ref="T1722:Z1722" ca="1" si="8614">INDIRECT(ADDRESS($S1722+1,T$2,,,T$1))</f>
        <v>RIESLING</v>
      </c>
      <c r="U1722" s="9" t="str">
        <f t="shared" ca="1" si="8614"/>
        <v>RISL_E</v>
      </c>
      <c r="V1722" s="9" t="str">
        <f t="shared" ca="1" si="8614"/>
        <v>VINHO BRANCO</v>
      </c>
      <c r="W1722" s="9" t="str">
        <f t="shared" ca="1" si="8614"/>
        <v>4_TPK_2,0 l</v>
      </c>
      <c r="X1722" s="29">
        <f t="shared" ca="1" si="8614"/>
        <v>4</v>
      </c>
      <c r="Y1722" s="30">
        <f t="shared" ca="1" si="8614"/>
        <v>180</v>
      </c>
      <c r="Z1722" s="30">
        <f t="shared" ca="1" si="8614"/>
        <v>98</v>
      </c>
      <c r="AA1722" s="40">
        <v>2</v>
      </c>
      <c r="AB1722" s="9" t="str">
        <f t="shared" ref="AB1722:AE1722" ca="1" si="8615">INDIRECT(ADDRESS($AA1722+1,AB$2,,,AB$1))</f>
        <v>MARTE</v>
      </c>
      <c r="AC1722" s="9" t="str">
        <f t="shared" ca="1" si="8615"/>
        <v>MT</v>
      </c>
      <c r="AD1722" s="9" t="str">
        <f t="shared" ca="1" si="8615"/>
        <v>CURITIBA</v>
      </c>
      <c r="AE1722" s="9" t="str">
        <f t="shared" ca="1" si="8615"/>
        <v>BRASIL</v>
      </c>
      <c r="AF1722" s="40">
        <v>9</v>
      </c>
      <c r="AG1722" s="9" t="str">
        <f t="shared" ref="AG1722:AL1722" ca="1" si="8616">INDIRECT(ADDRESS($AF1722+1,AG$2,,,AG$1))</f>
        <v>CARLOS JOSE</v>
      </c>
      <c r="AH1722" s="9" t="str">
        <f t="shared" ca="1" si="8616"/>
        <v>CJ</v>
      </c>
      <c r="AI1722" s="9">
        <f t="shared" ca="1" si="8616"/>
        <v>2177</v>
      </c>
      <c r="AJ1722" s="9" t="str">
        <f t="shared" ca="1" si="8616"/>
        <v>MENESES</v>
      </c>
      <c r="AK1722" s="9" t="str">
        <f t="shared" ca="1" si="8616"/>
        <v>BSB</v>
      </c>
      <c r="AL1722" s="9" t="str">
        <f t="shared" ca="1" si="8616"/>
        <v>BSB</v>
      </c>
      <c r="AM1722" s="52">
        <v>2</v>
      </c>
      <c r="AN1722" s="41">
        <v>4.9000000000000002E-2</v>
      </c>
      <c r="AO1722" s="42">
        <f t="shared" ca="1" si="24"/>
        <v>360</v>
      </c>
      <c r="AP1722" s="42">
        <f t="shared" ca="1" si="25"/>
        <v>196</v>
      </c>
      <c r="AQ1722" s="42">
        <f t="shared" ca="1" si="26"/>
        <v>342.35999999999996</v>
      </c>
    </row>
    <row r="1723" spans="1:43" ht="14">
      <c r="A1723" s="9">
        <f t="shared" si="18"/>
        <v>1722</v>
      </c>
      <c r="B1723" s="9">
        <v>873</v>
      </c>
      <c r="C1723" s="50">
        <v>43357</v>
      </c>
      <c r="D1723" s="39">
        <v>43361</v>
      </c>
      <c r="E1723" s="39">
        <v>43363</v>
      </c>
      <c r="F1723" s="40">
        <v>620</v>
      </c>
      <c r="G1723" s="7">
        <f t="shared" ref="G1723:L1723" ca="1" si="8617">INDIRECT(ADDRESS($F1723+1,G$2,,,G$1))</f>
        <v>43356</v>
      </c>
      <c r="H1723" s="27">
        <f t="shared" ca="1" si="8617"/>
        <v>43373</v>
      </c>
      <c r="I1723" s="9">
        <f t="shared" ca="1" si="8617"/>
        <v>5</v>
      </c>
      <c r="J1723" s="9">
        <f t="shared" ca="1" si="8617"/>
        <v>3</v>
      </c>
      <c r="K1723" s="28">
        <f t="shared" ca="1" si="8617"/>
        <v>43101</v>
      </c>
      <c r="L1723" s="9">
        <f t="shared" ca="1" si="8617"/>
        <v>5</v>
      </c>
      <c r="M1723" s="40">
        <v>36</v>
      </c>
      <c r="N1723" s="9" t="str">
        <f t="shared" ref="N1723:R1723" ca="1" si="8618">INDIRECT(ADDRESS($M1723+1,N$2,,,N$1))</f>
        <v>ANTONIETTA VERONESE RISTORANTE ITALIANO</v>
      </c>
      <c r="O1723" s="9" t="str">
        <f t="shared" ca="1" si="8618"/>
        <v>AVRI</v>
      </c>
      <c r="P1723" s="9" t="str">
        <f t="shared" ca="1" si="8618"/>
        <v>AV DOS BRAGA, CASA 23</v>
      </c>
      <c r="Q1723" s="9" t="str">
        <f t="shared" ca="1" si="8618"/>
        <v>CAMPINAS</v>
      </c>
      <c r="R1723" s="9" t="str">
        <f t="shared" ca="1" si="8618"/>
        <v>SP</v>
      </c>
      <c r="S1723" s="40">
        <v>18</v>
      </c>
      <c r="T1723" s="9" t="str">
        <f t="shared" ref="T1723:Z1723" ca="1" si="8619">INDIRECT(ADDRESS($S1723+1,T$2,,,T$1))</f>
        <v>ESPUMANTE ROSE</v>
      </c>
      <c r="U1723" s="9" t="str">
        <f t="shared" ca="1" si="8619"/>
        <v>ES_RSE</v>
      </c>
      <c r="V1723" s="9" t="str">
        <f t="shared" ca="1" si="8619"/>
        <v>ESPUMANTE</v>
      </c>
      <c r="W1723" s="9" t="str">
        <f t="shared" ca="1" si="8619"/>
        <v>12_BTL_0,75 l</v>
      </c>
      <c r="X1723" s="29">
        <f t="shared" ca="1" si="8619"/>
        <v>12</v>
      </c>
      <c r="Y1723" s="30">
        <f t="shared" ca="1" si="8619"/>
        <v>223</v>
      </c>
      <c r="Z1723" s="30">
        <f t="shared" ca="1" si="8619"/>
        <v>114</v>
      </c>
      <c r="AA1723" s="40">
        <v>3</v>
      </c>
      <c r="AB1723" s="9" t="str">
        <f t="shared" ref="AB1723:AE1723" ca="1" si="8620">INDIRECT(ADDRESS($AA1723+1,AB$2,,,AB$1))</f>
        <v>AGUIA</v>
      </c>
      <c r="AC1723" s="9" t="str">
        <f t="shared" ca="1" si="8620"/>
        <v>AG</v>
      </c>
      <c r="AD1723" s="9" t="str">
        <f t="shared" ca="1" si="8620"/>
        <v>PORTO ALEGRE</v>
      </c>
      <c r="AE1723" s="9" t="str">
        <f t="shared" ca="1" si="8620"/>
        <v>BRASIL</v>
      </c>
      <c r="AF1723" s="40">
        <v>3</v>
      </c>
      <c r="AG1723" s="9" t="str">
        <f t="shared" ref="AG1723:AL1723" ca="1" si="8621">INDIRECT(ADDRESS($AF1723+1,AG$2,,,AG$1))</f>
        <v>JOÃO ALVES</v>
      </c>
      <c r="AH1723" s="9" t="str">
        <f t="shared" ca="1" si="8621"/>
        <v>JA</v>
      </c>
      <c r="AI1723" s="9">
        <f t="shared" ca="1" si="8621"/>
        <v>2187</v>
      </c>
      <c r="AJ1723" s="9" t="str">
        <f t="shared" ca="1" si="8621"/>
        <v>AGUIAR</v>
      </c>
      <c r="AK1723" s="9" t="str">
        <f t="shared" ca="1" si="8621"/>
        <v>CTBA</v>
      </c>
      <c r="AL1723" s="9" t="str">
        <f t="shared" ca="1" si="8621"/>
        <v>CTBA</v>
      </c>
      <c r="AM1723" s="52">
        <v>2</v>
      </c>
      <c r="AN1723" s="41">
        <v>4.0999999999999995E-2</v>
      </c>
      <c r="AO1723" s="42">
        <f t="shared" ca="1" si="24"/>
        <v>446</v>
      </c>
      <c r="AP1723" s="42">
        <f t="shared" ca="1" si="25"/>
        <v>228</v>
      </c>
      <c r="AQ1723" s="42">
        <f t="shared" ca="1" si="26"/>
        <v>427.714</v>
      </c>
    </row>
    <row r="1724" spans="1:43" ht="14">
      <c r="A1724" s="9">
        <f t="shared" si="18"/>
        <v>1723</v>
      </c>
      <c r="B1724" s="9">
        <v>874</v>
      </c>
      <c r="C1724" s="50">
        <v>43361</v>
      </c>
      <c r="D1724" s="39">
        <v>43365</v>
      </c>
      <c r="E1724" s="39">
        <v>43365</v>
      </c>
      <c r="F1724" s="40">
        <v>621</v>
      </c>
      <c r="G1724" s="7">
        <f t="shared" ref="G1724:L1724" ca="1" si="8622">INDIRECT(ADDRESS($F1724+1,G$2,,,G$1))</f>
        <v>43357</v>
      </c>
      <c r="H1724" s="27">
        <f t="shared" ca="1" si="8622"/>
        <v>43373</v>
      </c>
      <c r="I1724" s="9">
        <f t="shared" ca="1" si="8622"/>
        <v>6</v>
      </c>
      <c r="J1724" s="9">
        <f t="shared" ca="1" si="8622"/>
        <v>3</v>
      </c>
      <c r="K1724" s="28">
        <f t="shared" ca="1" si="8622"/>
        <v>43101</v>
      </c>
      <c r="L1724" s="9">
        <f t="shared" ca="1" si="8622"/>
        <v>6</v>
      </c>
      <c r="M1724" s="40">
        <v>27</v>
      </c>
      <c r="N1724" s="9" t="str">
        <f t="shared" ref="N1724:R1724" ca="1" si="8623">INDIRECT(ADDRESS($M1724+1,N$2,,,N$1))</f>
        <v>ROMA RESTAURANTE</v>
      </c>
      <c r="O1724" s="9" t="str">
        <f t="shared" ca="1" si="8623"/>
        <v>RRT</v>
      </c>
      <c r="P1724" s="9" t="str">
        <f t="shared" ca="1" si="8623"/>
        <v>RUA NONA ITALIA, 44</v>
      </c>
      <c r="Q1724" s="9" t="str">
        <f t="shared" ca="1" si="8623"/>
        <v>CURITIBA</v>
      </c>
      <c r="R1724" s="9" t="str">
        <f t="shared" ca="1" si="8623"/>
        <v>PR</v>
      </c>
      <c r="S1724" s="40">
        <v>21</v>
      </c>
      <c r="T1724" s="9" t="str">
        <f t="shared" ref="T1724:Z1724" ca="1" si="8624">INDIRECT(ADDRESS($S1724+1,T$2,,,T$1))</f>
        <v>TINTO DE MESA</v>
      </c>
      <c r="U1724" s="9" t="str">
        <f t="shared" ca="1" si="8624"/>
        <v>TNT_MS_E</v>
      </c>
      <c r="V1724" s="9" t="str">
        <f t="shared" ca="1" si="8624"/>
        <v>VINHO TINTO</v>
      </c>
      <c r="W1724" s="9" t="str">
        <f t="shared" ca="1" si="8624"/>
        <v>4_TPK_2,0 l</v>
      </c>
      <c r="X1724" s="29">
        <f t="shared" ca="1" si="8624"/>
        <v>4</v>
      </c>
      <c r="Y1724" s="30">
        <f t="shared" ca="1" si="8624"/>
        <v>101</v>
      </c>
      <c r="Z1724" s="30">
        <f t="shared" ca="1" si="8624"/>
        <v>61</v>
      </c>
      <c r="AA1724" s="40">
        <v>5</v>
      </c>
      <c r="AB1724" s="9" t="str">
        <f t="shared" ref="AB1724:AE1724" ca="1" si="8625">INDIRECT(ADDRESS($AA1724+1,AB$2,,,AB$1))</f>
        <v>PARQUE SUL</v>
      </c>
      <c r="AC1724" s="9" t="str">
        <f t="shared" ca="1" si="8625"/>
        <v>PS</v>
      </c>
      <c r="AD1724" s="9" t="str">
        <f t="shared" ca="1" si="8625"/>
        <v>RIO DE JANEIRO</v>
      </c>
      <c r="AE1724" s="9" t="str">
        <f t="shared" ca="1" si="8625"/>
        <v>BRASIL</v>
      </c>
      <c r="AF1724" s="40">
        <v>11</v>
      </c>
      <c r="AG1724" s="9" t="str">
        <f t="shared" ref="AG1724:AL1724" ca="1" si="8626">INDIRECT(ADDRESS($AF1724+1,AG$2,,,AG$1))</f>
        <v>DEBORA CALIXTO</v>
      </c>
      <c r="AH1724" s="9" t="str">
        <f t="shared" ca="1" si="8626"/>
        <v>DC</v>
      </c>
      <c r="AI1724" s="9">
        <f t="shared" ca="1" si="8626"/>
        <v>2188</v>
      </c>
      <c r="AJ1724" s="9" t="str">
        <f t="shared" ca="1" si="8626"/>
        <v>ANTÔNIO</v>
      </c>
      <c r="AK1724" s="9" t="str">
        <f t="shared" ca="1" si="8626"/>
        <v>SPAULO</v>
      </c>
      <c r="AL1724" s="9" t="str">
        <f t="shared" ca="1" si="8626"/>
        <v>SPAULO</v>
      </c>
      <c r="AM1724" s="52">
        <v>3</v>
      </c>
      <c r="AN1724" s="41">
        <v>5.4000000000000006E-2</v>
      </c>
      <c r="AO1724" s="42">
        <f t="shared" ca="1" si="24"/>
        <v>303</v>
      </c>
      <c r="AP1724" s="42">
        <f t="shared" ca="1" si="25"/>
        <v>183</v>
      </c>
      <c r="AQ1724" s="42">
        <f t="shared" ca="1" si="26"/>
        <v>286.63799999999998</v>
      </c>
    </row>
    <row r="1725" spans="1:43" ht="14">
      <c r="A1725" s="9">
        <f t="shared" si="18"/>
        <v>1724</v>
      </c>
      <c r="B1725" s="9">
        <v>874</v>
      </c>
      <c r="C1725" s="50">
        <v>43361</v>
      </c>
      <c r="D1725" s="39">
        <v>43365</v>
      </c>
      <c r="E1725" s="39">
        <v>43365</v>
      </c>
      <c r="F1725" s="40">
        <v>621</v>
      </c>
      <c r="G1725" s="7">
        <f t="shared" ref="G1725:L1725" ca="1" si="8627">INDIRECT(ADDRESS($F1725+1,G$2,,,G$1))</f>
        <v>43357</v>
      </c>
      <c r="H1725" s="27">
        <f t="shared" ca="1" si="8627"/>
        <v>43373</v>
      </c>
      <c r="I1725" s="9">
        <f t="shared" ca="1" si="8627"/>
        <v>6</v>
      </c>
      <c r="J1725" s="9">
        <f t="shared" ca="1" si="8627"/>
        <v>3</v>
      </c>
      <c r="K1725" s="28">
        <f t="shared" ca="1" si="8627"/>
        <v>43101</v>
      </c>
      <c r="L1725" s="9">
        <f t="shared" ca="1" si="8627"/>
        <v>6</v>
      </c>
      <c r="M1725" s="40">
        <v>27</v>
      </c>
      <c r="N1725" s="9" t="str">
        <f t="shared" ref="N1725:R1725" ca="1" si="8628">INDIRECT(ADDRESS($M1725+1,N$2,,,N$1))</f>
        <v>ROMA RESTAURANTE</v>
      </c>
      <c r="O1725" s="9" t="str">
        <f t="shared" ca="1" si="8628"/>
        <v>RRT</v>
      </c>
      <c r="P1725" s="9" t="str">
        <f t="shared" ca="1" si="8628"/>
        <v>RUA NONA ITALIA, 44</v>
      </c>
      <c r="Q1725" s="9" t="str">
        <f t="shared" ca="1" si="8628"/>
        <v>CURITIBA</v>
      </c>
      <c r="R1725" s="9" t="str">
        <f t="shared" ca="1" si="8628"/>
        <v>PR</v>
      </c>
      <c r="S1725" s="40">
        <v>19</v>
      </c>
      <c r="T1725" s="9" t="str">
        <f t="shared" ref="T1725:Z1725" ca="1" si="8629">INDIRECT(ADDRESS($S1725+1,T$2,,,T$1))</f>
        <v>ESPUMANTE ROSE RESERVA</v>
      </c>
      <c r="U1725" s="9" t="str">
        <f t="shared" ca="1" si="8629"/>
        <v>ES_RSE_RS</v>
      </c>
      <c r="V1725" s="9" t="str">
        <f t="shared" ca="1" si="8629"/>
        <v>ESPUMANTE</v>
      </c>
      <c r="W1725" s="9" t="str">
        <f t="shared" ca="1" si="8629"/>
        <v>12_BTL_0,75 l</v>
      </c>
      <c r="X1725" s="29">
        <f t="shared" ca="1" si="8629"/>
        <v>12</v>
      </c>
      <c r="Y1725" s="30">
        <f t="shared" ca="1" si="8629"/>
        <v>273</v>
      </c>
      <c r="Z1725" s="30">
        <f t="shared" ca="1" si="8629"/>
        <v>123</v>
      </c>
      <c r="AA1725" s="40">
        <v>5</v>
      </c>
      <c r="AB1725" s="9" t="str">
        <f t="shared" ref="AB1725:AE1725" ca="1" si="8630">INDIRECT(ADDRESS($AA1725+1,AB$2,,,AB$1))</f>
        <v>PARQUE SUL</v>
      </c>
      <c r="AC1725" s="9" t="str">
        <f t="shared" ca="1" si="8630"/>
        <v>PS</v>
      </c>
      <c r="AD1725" s="9" t="str">
        <f t="shared" ca="1" si="8630"/>
        <v>RIO DE JANEIRO</v>
      </c>
      <c r="AE1725" s="9" t="str">
        <f t="shared" ca="1" si="8630"/>
        <v>BRASIL</v>
      </c>
      <c r="AF1725" s="40">
        <v>11</v>
      </c>
      <c r="AG1725" s="9" t="str">
        <f t="shared" ref="AG1725:AL1725" ca="1" si="8631">INDIRECT(ADDRESS($AF1725+1,AG$2,,,AG$1))</f>
        <v>DEBORA CALIXTO</v>
      </c>
      <c r="AH1725" s="9" t="str">
        <f t="shared" ca="1" si="8631"/>
        <v>DC</v>
      </c>
      <c r="AI1725" s="9">
        <f t="shared" ca="1" si="8631"/>
        <v>2188</v>
      </c>
      <c r="AJ1725" s="9" t="str">
        <f t="shared" ca="1" si="8631"/>
        <v>ANTÔNIO</v>
      </c>
      <c r="AK1725" s="9" t="str">
        <f t="shared" ca="1" si="8631"/>
        <v>SPAULO</v>
      </c>
      <c r="AL1725" s="9" t="str">
        <f t="shared" ca="1" si="8631"/>
        <v>SPAULO</v>
      </c>
      <c r="AM1725" s="52">
        <v>2</v>
      </c>
      <c r="AN1725" s="41">
        <v>6.2E-2</v>
      </c>
      <c r="AO1725" s="42">
        <f t="shared" ca="1" si="24"/>
        <v>546</v>
      </c>
      <c r="AP1725" s="42">
        <f t="shared" ca="1" si="25"/>
        <v>246</v>
      </c>
      <c r="AQ1725" s="42">
        <f t="shared" ca="1" si="26"/>
        <v>512.14800000000002</v>
      </c>
    </row>
    <row r="1726" spans="1:43" ht="14">
      <c r="A1726" s="9">
        <f t="shared" si="18"/>
        <v>1725</v>
      </c>
      <c r="B1726" s="9">
        <v>874</v>
      </c>
      <c r="C1726" s="50">
        <v>43361</v>
      </c>
      <c r="D1726" s="39">
        <v>43365</v>
      </c>
      <c r="E1726" s="39">
        <v>43365</v>
      </c>
      <c r="F1726" s="40">
        <v>621</v>
      </c>
      <c r="G1726" s="7">
        <f t="shared" ref="G1726:L1726" ca="1" si="8632">INDIRECT(ADDRESS($F1726+1,G$2,,,G$1))</f>
        <v>43357</v>
      </c>
      <c r="H1726" s="27">
        <f t="shared" ca="1" si="8632"/>
        <v>43373</v>
      </c>
      <c r="I1726" s="9">
        <f t="shared" ca="1" si="8632"/>
        <v>6</v>
      </c>
      <c r="J1726" s="9">
        <f t="shared" ca="1" si="8632"/>
        <v>3</v>
      </c>
      <c r="K1726" s="28">
        <f t="shared" ca="1" si="8632"/>
        <v>43101</v>
      </c>
      <c r="L1726" s="9">
        <f t="shared" ca="1" si="8632"/>
        <v>6</v>
      </c>
      <c r="M1726" s="40">
        <v>27</v>
      </c>
      <c r="N1726" s="9" t="str">
        <f t="shared" ref="N1726:R1726" ca="1" si="8633">INDIRECT(ADDRESS($M1726+1,N$2,,,N$1))</f>
        <v>ROMA RESTAURANTE</v>
      </c>
      <c r="O1726" s="9" t="str">
        <f t="shared" ca="1" si="8633"/>
        <v>RRT</v>
      </c>
      <c r="P1726" s="9" t="str">
        <f t="shared" ca="1" si="8633"/>
        <v>RUA NONA ITALIA, 44</v>
      </c>
      <c r="Q1726" s="9" t="str">
        <f t="shared" ca="1" si="8633"/>
        <v>CURITIBA</v>
      </c>
      <c r="R1726" s="9" t="str">
        <f t="shared" ca="1" si="8633"/>
        <v>PR</v>
      </c>
      <c r="S1726" s="40">
        <v>7</v>
      </c>
      <c r="T1726" s="9" t="str">
        <f t="shared" ref="T1726:Z1726" ca="1" si="8634">INDIRECT(ADDRESS($S1726+1,T$2,,,T$1))</f>
        <v>SAUVIGNON RESERVA</v>
      </c>
      <c r="U1726" s="9" t="str">
        <f t="shared" ca="1" si="8634"/>
        <v>SAVN_RS</v>
      </c>
      <c r="V1726" s="9" t="str">
        <f t="shared" ca="1" si="8634"/>
        <v>VINHO TINTO</v>
      </c>
      <c r="W1726" s="9" t="str">
        <f t="shared" ca="1" si="8634"/>
        <v>12_BTL_0,75 l</v>
      </c>
      <c r="X1726" s="29">
        <f t="shared" ca="1" si="8634"/>
        <v>12</v>
      </c>
      <c r="Y1726" s="30">
        <f t="shared" ca="1" si="8634"/>
        <v>198</v>
      </c>
      <c r="Z1726" s="30">
        <f t="shared" ca="1" si="8634"/>
        <v>102</v>
      </c>
      <c r="AA1726" s="40">
        <v>6</v>
      </c>
      <c r="AB1726" s="9" t="str">
        <f t="shared" ref="AB1726:AE1726" ca="1" si="8635">INDIRECT(ADDRESS($AA1726+1,AB$2,,,AB$1))</f>
        <v>CENTRO NORTE</v>
      </c>
      <c r="AC1726" s="9" t="str">
        <f t="shared" ca="1" si="8635"/>
        <v>CN</v>
      </c>
      <c r="AD1726" s="9" t="str">
        <f t="shared" ca="1" si="8635"/>
        <v>GOIANIA</v>
      </c>
      <c r="AE1726" s="9" t="str">
        <f t="shared" ca="1" si="8635"/>
        <v>BRASIL</v>
      </c>
      <c r="AF1726" s="40">
        <v>11</v>
      </c>
      <c r="AG1726" s="9" t="str">
        <f t="shared" ref="AG1726:AL1726" ca="1" si="8636">INDIRECT(ADDRESS($AF1726+1,AG$2,,,AG$1))</f>
        <v>DEBORA CALIXTO</v>
      </c>
      <c r="AH1726" s="9" t="str">
        <f t="shared" ca="1" si="8636"/>
        <v>DC</v>
      </c>
      <c r="AI1726" s="9">
        <f t="shared" ca="1" si="8636"/>
        <v>2188</v>
      </c>
      <c r="AJ1726" s="9" t="str">
        <f t="shared" ca="1" si="8636"/>
        <v>ANTÔNIO</v>
      </c>
      <c r="AK1726" s="9" t="str">
        <f t="shared" ca="1" si="8636"/>
        <v>SPAULO</v>
      </c>
      <c r="AL1726" s="9" t="str">
        <f t="shared" ca="1" si="8636"/>
        <v>SPAULO</v>
      </c>
      <c r="AM1726" s="52">
        <v>2</v>
      </c>
      <c r="AN1726" s="41">
        <v>4.0000000000000001E-3</v>
      </c>
      <c r="AO1726" s="42">
        <f t="shared" ca="1" si="24"/>
        <v>396</v>
      </c>
      <c r="AP1726" s="42">
        <f t="shared" ca="1" si="25"/>
        <v>204</v>
      </c>
      <c r="AQ1726" s="42">
        <f t="shared" ca="1" si="26"/>
        <v>394.416</v>
      </c>
    </row>
    <row r="1727" spans="1:43" ht="14">
      <c r="A1727" s="9">
        <f t="shared" si="18"/>
        <v>1726</v>
      </c>
      <c r="B1727" s="9">
        <v>874</v>
      </c>
      <c r="C1727" s="50">
        <v>43361</v>
      </c>
      <c r="D1727" s="39">
        <v>43365</v>
      </c>
      <c r="E1727" s="39">
        <v>43365</v>
      </c>
      <c r="F1727" s="40">
        <v>621</v>
      </c>
      <c r="G1727" s="7">
        <f t="shared" ref="G1727:L1727" ca="1" si="8637">INDIRECT(ADDRESS($F1727+1,G$2,,,G$1))</f>
        <v>43357</v>
      </c>
      <c r="H1727" s="27">
        <f t="shared" ca="1" si="8637"/>
        <v>43373</v>
      </c>
      <c r="I1727" s="9">
        <f t="shared" ca="1" si="8637"/>
        <v>6</v>
      </c>
      <c r="J1727" s="9">
        <f t="shared" ca="1" si="8637"/>
        <v>3</v>
      </c>
      <c r="K1727" s="28">
        <f t="shared" ca="1" si="8637"/>
        <v>43101</v>
      </c>
      <c r="L1727" s="9">
        <f t="shared" ca="1" si="8637"/>
        <v>6</v>
      </c>
      <c r="M1727" s="40">
        <v>27</v>
      </c>
      <c r="N1727" s="9" t="str">
        <f t="shared" ref="N1727:R1727" ca="1" si="8638">INDIRECT(ADDRESS($M1727+1,N$2,,,N$1))</f>
        <v>ROMA RESTAURANTE</v>
      </c>
      <c r="O1727" s="9" t="str">
        <f t="shared" ca="1" si="8638"/>
        <v>RRT</v>
      </c>
      <c r="P1727" s="9" t="str">
        <f t="shared" ca="1" si="8638"/>
        <v>RUA NONA ITALIA, 44</v>
      </c>
      <c r="Q1727" s="9" t="str">
        <f t="shared" ca="1" si="8638"/>
        <v>CURITIBA</v>
      </c>
      <c r="R1727" s="9" t="str">
        <f t="shared" ca="1" si="8638"/>
        <v>PR</v>
      </c>
      <c r="S1727" s="40">
        <v>1</v>
      </c>
      <c r="T1727" s="9" t="str">
        <f t="shared" ref="T1727:Z1727" ca="1" si="8639">INDIRECT(ADDRESS($S1727+1,T$2,,,T$1))</f>
        <v>TINTO DE MESA</v>
      </c>
      <c r="U1727" s="9" t="str">
        <f t="shared" ca="1" si="8639"/>
        <v>TNT_MS</v>
      </c>
      <c r="V1727" s="9" t="str">
        <f t="shared" ca="1" si="8639"/>
        <v>VINHO TINTO</v>
      </c>
      <c r="W1727" s="9" t="str">
        <f t="shared" ca="1" si="8639"/>
        <v>12_BTL_0,75 l</v>
      </c>
      <c r="X1727" s="29">
        <f t="shared" ca="1" si="8639"/>
        <v>12</v>
      </c>
      <c r="Y1727" s="43">
        <f t="shared" ca="1" si="8639"/>
        <v>120.4</v>
      </c>
      <c r="Z1727" s="43">
        <f t="shared" ca="1" si="8639"/>
        <v>77</v>
      </c>
      <c r="AA1727" s="40">
        <v>2</v>
      </c>
      <c r="AB1727" s="9" t="str">
        <f t="shared" ref="AB1727:AE1727" ca="1" si="8640">INDIRECT(ADDRESS($AA1727+1,AB$2,,,AB$1))</f>
        <v>MARTE</v>
      </c>
      <c r="AC1727" s="9" t="str">
        <f t="shared" ca="1" si="8640"/>
        <v>MT</v>
      </c>
      <c r="AD1727" s="9" t="str">
        <f t="shared" ca="1" si="8640"/>
        <v>CURITIBA</v>
      </c>
      <c r="AE1727" s="9" t="str">
        <f t="shared" ca="1" si="8640"/>
        <v>BRASIL</v>
      </c>
      <c r="AF1727" s="40">
        <v>11</v>
      </c>
      <c r="AG1727" s="9" t="str">
        <f t="shared" ref="AG1727:AL1727" ca="1" si="8641">INDIRECT(ADDRESS($AF1727+1,AG$2,,,AG$1))</f>
        <v>DEBORA CALIXTO</v>
      </c>
      <c r="AH1727" s="9" t="str">
        <f t="shared" ca="1" si="8641"/>
        <v>DC</v>
      </c>
      <c r="AI1727" s="9">
        <f t="shared" ca="1" si="8641"/>
        <v>2188</v>
      </c>
      <c r="AJ1727" s="9" t="str">
        <f t="shared" ca="1" si="8641"/>
        <v>ANTÔNIO</v>
      </c>
      <c r="AK1727" s="9" t="str">
        <f t="shared" ca="1" si="8641"/>
        <v>SPAULO</v>
      </c>
      <c r="AL1727" s="9" t="str">
        <f t="shared" ca="1" si="8641"/>
        <v>SPAULO</v>
      </c>
      <c r="AM1727" s="52">
        <v>3</v>
      </c>
      <c r="AN1727" s="41">
        <v>0.03</v>
      </c>
      <c r="AO1727" s="42">
        <f t="shared" ca="1" si="24"/>
        <v>361.20000000000005</v>
      </c>
      <c r="AP1727" s="42">
        <f t="shared" ca="1" si="25"/>
        <v>231</v>
      </c>
      <c r="AQ1727" s="42">
        <f t="shared" ca="1" si="26"/>
        <v>350.36400000000003</v>
      </c>
    </row>
    <row r="1728" spans="1:43" ht="14">
      <c r="A1728" s="9">
        <f t="shared" si="18"/>
        <v>1727</v>
      </c>
      <c r="B1728" s="9">
        <v>875</v>
      </c>
      <c r="C1728" s="50">
        <v>43363</v>
      </c>
      <c r="D1728" s="39">
        <v>43369</v>
      </c>
      <c r="E1728" s="39">
        <v>43367</v>
      </c>
      <c r="F1728" s="40">
        <v>623</v>
      </c>
      <c r="G1728" s="7">
        <f t="shared" ref="G1728:L1728" ca="1" si="8642">INDIRECT(ADDRESS($F1728+1,G$2,,,G$1))</f>
        <v>43359</v>
      </c>
      <c r="H1728" s="27">
        <f t="shared" ca="1" si="8642"/>
        <v>43373</v>
      </c>
      <c r="I1728" s="9">
        <f t="shared" ca="1" si="8642"/>
        <v>1</v>
      </c>
      <c r="J1728" s="9">
        <f t="shared" ca="1" si="8642"/>
        <v>3</v>
      </c>
      <c r="K1728" s="28">
        <f t="shared" ca="1" si="8642"/>
        <v>43101</v>
      </c>
      <c r="L1728" s="9">
        <f t="shared" ca="1" si="8642"/>
        <v>1</v>
      </c>
      <c r="M1728" s="40">
        <v>31</v>
      </c>
      <c r="N1728" s="9" t="str">
        <f t="shared" ref="N1728:R1728" ca="1" si="8643">INDIRECT(ADDRESS($M1728+1,N$2,,,N$1))</f>
        <v>COMPANHIA CEARENSE DE DISTRIBUIÇÃO</v>
      </c>
      <c r="O1728" s="9" t="str">
        <f t="shared" ca="1" si="8643"/>
        <v>CCD</v>
      </c>
      <c r="P1728" s="9" t="str">
        <f t="shared" ca="1" si="8643"/>
        <v>AV. DO FUTURO, 3342</v>
      </c>
      <c r="Q1728" s="9" t="str">
        <f t="shared" ca="1" si="8643"/>
        <v>FORTALEZA</v>
      </c>
      <c r="R1728" s="9" t="str">
        <f t="shared" ca="1" si="8643"/>
        <v>CE</v>
      </c>
      <c r="S1728" s="40">
        <v>22</v>
      </c>
      <c r="T1728" s="9" t="str">
        <f t="shared" ref="T1728:Z1728" ca="1" si="8644">INDIRECT(ADDRESS($S1728+1,T$2,,,T$1))</f>
        <v>TINTO SUAVE</v>
      </c>
      <c r="U1728" s="9" t="str">
        <f t="shared" ca="1" si="8644"/>
        <v>TNT_SU_E</v>
      </c>
      <c r="V1728" s="9" t="str">
        <f t="shared" ca="1" si="8644"/>
        <v>VINHO TINTO</v>
      </c>
      <c r="W1728" s="9" t="str">
        <f t="shared" ca="1" si="8644"/>
        <v>4_TPK_2,0 l</v>
      </c>
      <c r="X1728" s="29">
        <f t="shared" ca="1" si="8644"/>
        <v>4</v>
      </c>
      <c r="Y1728" s="30">
        <f t="shared" ca="1" si="8644"/>
        <v>103.5</v>
      </c>
      <c r="Z1728" s="30">
        <f t="shared" ca="1" si="8644"/>
        <v>61</v>
      </c>
      <c r="AA1728" s="40">
        <v>5</v>
      </c>
      <c r="AB1728" s="9" t="str">
        <f t="shared" ref="AB1728:AE1728" ca="1" si="8645">INDIRECT(ADDRESS($AA1728+1,AB$2,,,AB$1))</f>
        <v>PARQUE SUL</v>
      </c>
      <c r="AC1728" s="9" t="str">
        <f t="shared" ca="1" si="8645"/>
        <v>PS</v>
      </c>
      <c r="AD1728" s="9" t="str">
        <f t="shared" ca="1" si="8645"/>
        <v>RIO DE JANEIRO</v>
      </c>
      <c r="AE1728" s="9" t="str">
        <f t="shared" ca="1" si="8645"/>
        <v>BRASIL</v>
      </c>
      <c r="AF1728" s="40">
        <v>7</v>
      </c>
      <c r="AG1728" s="9" t="str">
        <f t="shared" ref="AG1728:AL1728" ca="1" si="8646">INDIRECT(ADDRESS($AF1728+1,AG$2,,,AG$1))</f>
        <v>SILAS MALAFAIA</v>
      </c>
      <c r="AH1728" s="9" t="str">
        <f t="shared" ca="1" si="8646"/>
        <v>SM</v>
      </c>
      <c r="AI1728" s="9">
        <f t="shared" ca="1" si="8646"/>
        <v>2243</v>
      </c>
      <c r="AJ1728" s="9" t="str">
        <f t="shared" ca="1" si="8646"/>
        <v>MENESES</v>
      </c>
      <c r="AK1728" s="9" t="str">
        <f t="shared" ca="1" si="8646"/>
        <v>BSB</v>
      </c>
      <c r="AL1728" s="9" t="str">
        <f t="shared" ca="1" si="8646"/>
        <v>BSB</v>
      </c>
      <c r="AM1728" s="52">
        <v>3</v>
      </c>
      <c r="AN1728" s="41">
        <v>4.7E-2</v>
      </c>
      <c r="AO1728" s="42">
        <f t="shared" ca="1" si="24"/>
        <v>310.5</v>
      </c>
      <c r="AP1728" s="42">
        <f t="shared" ca="1" si="25"/>
        <v>183</v>
      </c>
      <c r="AQ1728" s="42">
        <f t="shared" ca="1" si="26"/>
        <v>295.90649999999999</v>
      </c>
    </row>
    <row r="1729" spans="1:43" ht="14">
      <c r="A1729" s="9">
        <f t="shared" si="18"/>
        <v>1728</v>
      </c>
      <c r="B1729" s="9">
        <v>876</v>
      </c>
      <c r="C1729" s="50">
        <v>43360</v>
      </c>
      <c r="D1729" s="39">
        <v>43363</v>
      </c>
      <c r="E1729" s="39">
        <v>43365</v>
      </c>
      <c r="F1729" s="40">
        <v>623</v>
      </c>
      <c r="G1729" s="7">
        <f t="shared" ref="G1729:L1729" ca="1" si="8647">INDIRECT(ADDRESS($F1729+1,G$2,,,G$1))</f>
        <v>43359</v>
      </c>
      <c r="H1729" s="27">
        <f t="shared" ca="1" si="8647"/>
        <v>43373</v>
      </c>
      <c r="I1729" s="9">
        <f t="shared" ca="1" si="8647"/>
        <v>1</v>
      </c>
      <c r="J1729" s="9">
        <f t="shared" ca="1" si="8647"/>
        <v>3</v>
      </c>
      <c r="K1729" s="28">
        <f t="shared" ca="1" si="8647"/>
        <v>43101</v>
      </c>
      <c r="L1729" s="9">
        <f t="shared" ca="1" si="8647"/>
        <v>1</v>
      </c>
      <c r="M1729" s="40">
        <v>30</v>
      </c>
      <c r="N1729" s="9" t="str">
        <f t="shared" ref="N1729:R1729" ca="1" si="8648">INDIRECT(ADDRESS($M1729+1,N$2,,,N$1))</f>
        <v>SUPERMERCADOS VIDAL</v>
      </c>
      <c r="O1729" s="9" t="str">
        <f t="shared" ca="1" si="8648"/>
        <v>SVD</v>
      </c>
      <c r="P1729" s="9" t="str">
        <f t="shared" ca="1" si="8648"/>
        <v>RUA DO INTERIOR, 86</v>
      </c>
      <c r="Q1729" s="9" t="str">
        <f t="shared" ca="1" si="8648"/>
        <v>ARAÇATUBA</v>
      </c>
      <c r="R1729" s="9" t="str">
        <f t="shared" ca="1" si="8648"/>
        <v>SP</v>
      </c>
      <c r="S1729" s="40">
        <v>17</v>
      </c>
      <c r="T1729" s="9" t="str">
        <f t="shared" ref="T1729:Z1729" ca="1" si="8649">INDIRECT(ADDRESS($S1729+1,T$2,,,T$1))</f>
        <v>ESPUMANTE DEMI-SEC RESERVA</v>
      </c>
      <c r="U1729" s="9" t="str">
        <f t="shared" ca="1" si="8649"/>
        <v>ES_DS_RS</v>
      </c>
      <c r="V1729" s="9" t="str">
        <f t="shared" ca="1" si="8649"/>
        <v>ESPUMANTE</v>
      </c>
      <c r="W1729" s="9" t="str">
        <f t="shared" ca="1" si="8649"/>
        <v>12_BTL_0,75 l</v>
      </c>
      <c r="X1729" s="29">
        <f t="shared" ca="1" si="8649"/>
        <v>12</v>
      </c>
      <c r="Y1729" s="30">
        <f t="shared" ca="1" si="8649"/>
        <v>273</v>
      </c>
      <c r="Z1729" s="30">
        <f t="shared" ca="1" si="8649"/>
        <v>128</v>
      </c>
      <c r="AA1729" s="40">
        <v>3</v>
      </c>
      <c r="AB1729" s="9" t="str">
        <f t="shared" ref="AB1729:AE1729" ca="1" si="8650">INDIRECT(ADDRESS($AA1729+1,AB$2,,,AB$1))</f>
        <v>AGUIA</v>
      </c>
      <c r="AC1729" s="9" t="str">
        <f t="shared" ca="1" si="8650"/>
        <v>AG</v>
      </c>
      <c r="AD1729" s="9" t="str">
        <f t="shared" ca="1" si="8650"/>
        <v>PORTO ALEGRE</v>
      </c>
      <c r="AE1729" s="9" t="str">
        <f t="shared" ca="1" si="8650"/>
        <v>BRASIL</v>
      </c>
      <c r="AF1729" s="40">
        <v>9</v>
      </c>
      <c r="AG1729" s="9" t="str">
        <f t="shared" ref="AG1729:AL1729" ca="1" si="8651">INDIRECT(ADDRESS($AF1729+1,AG$2,,,AG$1))</f>
        <v>CARLOS JOSE</v>
      </c>
      <c r="AH1729" s="9" t="str">
        <f t="shared" ca="1" si="8651"/>
        <v>CJ</v>
      </c>
      <c r="AI1729" s="9">
        <f t="shared" ca="1" si="8651"/>
        <v>2177</v>
      </c>
      <c r="AJ1729" s="9" t="str">
        <f t="shared" ca="1" si="8651"/>
        <v>MENESES</v>
      </c>
      <c r="AK1729" s="9" t="str">
        <f t="shared" ca="1" si="8651"/>
        <v>BSB</v>
      </c>
      <c r="AL1729" s="9" t="str">
        <f t="shared" ca="1" si="8651"/>
        <v>BSB</v>
      </c>
      <c r="AM1729" s="52">
        <v>1</v>
      </c>
      <c r="AN1729" s="41">
        <v>0</v>
      </c>
      <c r="AO1729" s="42">
        <f t="shared" ca="1" si="24"/>
        <v>273</v>
      </c>
      <c r="AP1729" s="42">
        <f t="shared" ca="1" si="25"/>
        <v>128</v>
      </c>
      <c r="AQ1729" s="42">
        <f t="shared" ca="1" si="26"/>
        <v>273</v>
      </c>
    </row>
    <row r="1730" spans="1:43" ht="14">
      <c r="A1730" s="9">
        <f t="shared" si="18"/>
        <v>1729</v>
      </c>
      <c r="B1730" s="9">
        <v>877</v>
      </c>
      <c r="C1730" s="50">
        <v>43361</v>
      </c>
      <c r="D1730" s="39">
        <v>43365</v>
      </c>
      <c r="E1730" s="39">
        <v>43367</v>
      </c>
      <c r="F1730" s="40">
        <v>624</v>
      </c>
      <c r="G1730" s="7">
        <f t="shared" ref="G1730:L1730" ca="1" si="8652">INDIRECT(ADDRESS($F1730+1,G$2,,,G$1))</f>
        <v>43360</v>
      </c>
      <c r="H1730" s="27">
        <f t="shared" ca="1" si="8652"/>
        <v>43373</v>
      </c>
      <c r="I1730" s="9">
        <f t="shared" ca="1" si="8652"/>
        <v>2</v>
      </c>
      <c r="J1730" s="9">
        <f t="shared" ca="1" si="8652"/>
        <v>3</v>
      </c>
      <c r="K1730" s="28">
        <f t="shared" ca="1" si="8652"/>
        <v>43101</v>
      </c>
      <c r="L1730" s="9">
        <f t="shared" ca="1" si="8652"/>
        <v>2</v>
      </c>
      <c r="M1730" s="40">
        <v>29</v>
      </c>
      <c r="N1730" s="9" t="str">
        <f t="shared" ref="N1730:R1730" ca="1" si="8653">INDIRECT(ADDRESS($M1730+1,N$2,,,N$1))</f>
        <v>CHURASCARIA DO GAUCHO</v>
      </c>
      <c r="O1730" s="9" t="str">
        <f t="shared" ca="1" si="8653"/>
        <v>CHG</v>
      </c>
      <c r="P1730" s="9" t="str">
        <f t="shared" ca="1" si="8653"/>
        <v>RUA DOS PAMPAS, SN.</v>
      </c>
      <c r="Q1730" s="9" t="str">
        <f t="shared" ca="1" si="8653"/>
        <v>PORTO ALEGRE</v>
      </c>
      <c r="R1730" s="9" t="str">
        <f t="shared" ca="1" si="8653"/>
        <v>RS</v>
      </c>
      <c r="S1730" s="40">
        <v>21</v>
      </c>
      <c r="T1730" s="9" t="str">
        <f t="shared" ref="T1730:Z1730" ca="1" si="8654">INDIRECT(ADDRESS($S1730+1,T$2,,,T$1))</f>
        <v>TINTO DE MESA</v>
      </c>
      <c r="U1730" s="9" t="str">
        <f t="shared" ca="1" si="8654"/>
        <v>TNT_MS_E</v>
      </c>
      <c r="V1730" s="9" t="str">
        <f t="shared" ca="1" si="8654"/>
        <v>VINHO TINTO</v>
      </c>
      <c r="W1730" s="9" t="str">
        <f t="shared" ca="1" si="8654"/>
        <v>4_TPK_2,0 l</v>
      </c>
      <c r="X1730" s="29">
        <f t="shared" ca="1" si="8654"/>
        <v>4</v>
      </c>
      <c r="Y1730" s="30">
        <f t="shared" ca="1" si="8654"/>
        <v>101</v>
      </c>
      <c r="Z1730" s="30">
        <f t="shared" ca="1" si="8654"/>
        <v>61</v>
      </c>
      <c r="AA1730" s="40">
        <v>2</v>
      </c>
      <c r="AB1730" s="9" t="str">
        <f t="shared" ref="AB1730:AE1730" ca="1" si="8655">INDIRECT(ADDRESS($AA1730+1,AB$2,,,AB$1))</f>
        <v>MARTE</v>
      </c>
      <c r="AC1730" s="9" t="str">
        <f t="shared" ca="1" si="8655"/>
        <v>MT</v>
      </c>
      <c r="AD1730" s="9" t="str">
        <f t="shared" ca="1" si="8655"/>
        <v>CURITIBA</v>
      </c>
      <c r="AE1730" s="9" t="str">
        <f t="shared" ca="1" si="8655"/>
        <v>BRASIL</v>
      </c>
      <c r="AF1730" s="40">
        <v>3</v>
      </c>
      <c r="AG1730" s="9" t="str">
        <f t="shared" ref="AG1730:AL1730" ca="1" si="8656">INDIRECT(ADDRESS($AF1730+1,AG$2,,,AG$1))</f>
        <v>JOÃO ALVES</v>
      </c>
      <c r="AH1730" s="9" t="str">
        <f t="shared" ca="1" si="8656"/>
        <v>JA</v>
      </c>
      <c r="AI1730" s="9">
        <f t="shared" ca="1" si="8656"/>
        <v>2187</v>
      </c>
      <c r="AJ1730" s="9" t="str">
        <f t="shared" ca="1" si="8656"/>
        <v>AGUIAR</v>
      </c>
      <c r="AK1730" s="9" t="str">
        <f t="shared" ca="1" si="8656"/>
        <v>CTBA</v>
      </c>
      <c r="AL1730" s="9" t="str">
        <f t="shared" ca="1" si="8656"/>
        <v>CTBA</v>
      </c>
      <c r="AM1730" s="52">
        <v>3</v>
      </c>
      <c r="AN1730" s="41">
        <v>6.5000000000000002E-2</v>
      </c>
      <c r="AO1730" s="42">
        <f t="shared" ca="1" si="24"/>
        <v>303</v>
      </c>
      <c r="AP1730" s="42">
        <f t="shared" ca="1" si="25"/>
        <v>183</v>
      </c>
      <c r="AQ1730" s="42">
        <f t="shared" ca="1" si="26"/>
        <v>283.30500000000001</v>
      </c>
    </row>
    <row r="1731" spans="1:43" ht="14">
      <c r="A1731" s="9">
        <f t="shared" si="18"/>
        <v>1730</v>
      </c>
      <c r="B1731" s="9">
        <v>878</v>
      </c>
      <c r="C1731" s="50">
        <v>43364</v>
      </c>
      <c r="D1731" s="39">
        <v>43370</v>
      </c>
      <c r="E1731" s="39">
        <v>43369</v>
      </c>
      <c r="F1731" s="40">
        <v>624</v>
      </c>
      <c r="G1731" s="7">
        <f t="shared" ref="G1731:L1731" ca="1" si="8657">INDIRECT(ADDRESS($F1731+1,G$2,,,G$1))</f>
        <v>43360</v>
      </c>
      <c r="H1731" s="27">
        <f t="shared" ca="1" si="8657"/>
        <v>43373</v>
      </c>
      <c r="I1731" s="9">
        <f t="shared" ca="1" si="8657"/>
        <v>2</v>
      </c>
      <c r="J1731" s="9">
        <f t="shared" ca="1" si="8657"/>
        <v>3</v>
      </c>
      <c r="K1731" s="28">
        <f t="shared" ca="1" si="8657"/>
        <v>43101</v>
      </c>
      <c r="L1731" s="9">
        <f t="shared" ca="1" si="8657"/>
        <v>2</v>
      </c>
      <c r="M1731" s="40">
        <v>30</v>
      </c>
      <c r="N1731" s="9" t="str">
        <f t="shared" ref="N1731:R1731" ca="1" si="8658">INDIRECT(ADDRESS($M1731+1,N$2,,,N$1))</f>
        <v>SUPERMERCADOS VIDAL</v>
      </c>
      <c r="O1731" s="9" t="str">
        <f t="shared" ca="1" si="8658"/>
        <v>SVD</v>
      </c>
      <c r="P1731" s="9" t="str">
        <f t="shared" ca="1" si="8658"/>
        <v>RUA DO INTERIOR, 86</v>
      </c>
      <c r="Q1731" s="9" t="str">
        <f t="shared" ca="1" si="8658"/>
        <v>ARAÇATUBA</v>
      </c>
      <c r="R1731" s="9" t="str">
        <f t="shared" ca="1" si="8658"/>
        <v>SP</v>
      </c>
      <c r="S1731" s="40">
        <v>10</v>
      </c>
      <c r="T1731" s="9" t="str">
        <f t="shared" ref="T1731:Z1731" ca="1" si="8659">INDIRECT(ADDRESS($S1731+1,T$2,,,T$1))</f>
        <v>RIESLING</v>
      </c>
      <c r="U1731" s="9" t="str">
        <f t="shared" ca="1" si="8659"/>
        <v>RISL</v>
      </c>
      <c r="V1731" s="9" t="str">
        <f t="shared" ca="1" si="8659"/>
        <v>VINHO BRANCO</v>
      </c>
      <c r="W1731" s="9" t="str">
        <f t="shared" ca="1" si="8659"/>
        <v>12_BTL_0,75 l</v>
      </c>
      <c r="X1731" s="29">
        <f t="shared" ca="1" si="8659"/>
        <v>12</v>
      </c>
      <c r="Y1731" s="30">
        <f t="shared" ca="1" si="8659"/>
        <v>225</v>
      </c>
      <c r="Z1731" s="30">
        <f t="shared" ca="1" si="8659"/>
        <v>121</v>
      </c>
      <c r="AA1731" s="40">
        <v>1</v>
      </c>
      <c r="AB1731" s="9" t="str">
        <f t="shared" ref="AB1731:AE1731" ca="1" si="8660">INDIRECT(ADDRESS($AA1731+1,AB$2,,,AB$1))</f>
        <v>CAMPO BELO</v>
      </c>
      <c r="AC1731" s="9" t="str">
        <f t="shared" ca="1" si="8660"/>
        <v>CB</v>
      </c>
      <c r="AD1731" s="9" t="str">
        <f t="shared" ca="1" si="8660"/>
        <v>SÃO PAULO</v>
      </c>
      <c r="AE1731" s="9" t="str">
        <f t="shared" ca="1" si="8660"/>
        <v>BRASIL</v>
      </c>
      <c r="AF1731" s="40">
        <v>4</v>
      </c>
      <c r="AG1731" s="9" t="str">
        <f t="shared" ref="AG1731:AL1731" ca="1" si="8661">INDIRECT(ADDRESS($AF1731+1,AG$2,,,AG$1))</f>
        <v>MANOEL CARDOSO</v>
      </c>
      <c r="AH1731" s="9" t="str">
        <f t="shared" ca="1" si="8661"/>
        <v>MC</v>
      </c>
      <c r="AI1731" s="9">
        <f t="shared" ca="1" si="8661"/>
        <v>2211</v>
      </c>
      <c r="AJ1731" s="9" t="str">
        <f t="shared" ca="1" si="8661"/>
        <v>AGUIAR</v>
      </c>
      <c r="AK1731" s="9" t="str">
        <f t="shared" ca="1" si="8661"/>
        <v>CTBA</v>
      </c>
      <c r="AL1731" s="9" t="str">
        <f t="shared" ca="1" si="8661"/>
        <v>CTBA</v>
      </c>
      <c r="AM1731" s="52">
        <v>2</v>
      </c>
      <c r="AN1731" s="41">
        <v>2.7000000000000003E-2</v>
      </c>
      <c r="AO1731" s="42">
        <f t="shared" ca="1" si="24"/>
        <v>450</v>
      </c>
      <c r="AP1731" s="42">
        <f t="shared" ca="1" si="25"/>
        <v>242</v>
      </c>
      <c r="AQ1731" s="42">
        <f t="shared" ca="1" si="26"/>
        <v>437.84999999999997</v>
      </c>
    </row>
    <row r="1732" spans="1:43" ht="14">
      <c r="A1732" s="9">
        <f t="shared" si="18"/>
        <v>1731</v>
      </c>
      <c r="B1732" s="9">
        <v>879</v>
      </c>
      <c r="C1732" s="50">
        <v>43363</v>
      </c>
      <c r="D1732" s="39">
        <v>43369</v>
      </c>
      <c r="E1732" s="39">
        <v>43368</v>
      </c>
      <c r="F1732" s="40">
        <v>624</v>
      </c>
      <c r="G1732" s="7">
        <f t="shared" ref="G1732:L1732" ca="1" si="8662">INDIRECT(ADDRESS($F1732+1,G$2,,,G$1))</f>
        <v>43360</v>
      </c>
      <c r="H1732" s="27">
        <f t="shared" ca="1" si="8662"/>
        <v>43373</v>
      </c>
      <c r="I1732" s="9">
        <f t="shared" ca="1" si="8662"/>
        <v>2</v>
      </c>
      <c r="J1732" s="9">
        <f t="shared" ca="1" si="8662"/>
        <v>3</v>
      </c>
      <c r="K1732" s="28">
        <f t="shared" ca="1" si="8662"/>
        <v>43101</v>
      </c>
      <c r="L1732" s="9">
        <f t="shared" ca="1" si="8662"/>
        <v>2</v>
      </c>
      <c r="M1732" s="40">
        <v>31</v>
      </c>
      <c r="N1732" s="9" t="str">
        <f t="shared" ref="N1732:R1732" ca="1" si="8663">INDIRECT(ADDRESS($M1732+1,N$2,,,N$1))</f>
        <v>COMPANHIA CEARENSE DE DISTRIBUIÇÃO</v>
      </c>
      <c r="O1732" s="9" t="str">
        <f t="shared" ca="1" si="8663"/>
        <v>CCD</v>
      </c>
      <c r="P1732" s="9" t="str">
        <f t="shared" ca="1" si="8663"/>
        <v>AV. DO FUTURO, 3342</v>
      </c>
      <c r="Q1732" s="9" t="str">
        <f t="shared" ca="1" si="8663"/>
        <v>FORTALEZA</v>
      </c>
      <c r="R1732" s="9" t="str">
        <f t="shared" ca="1" si="8663"/>
        <v>CE</v>
      </c>
      <c r="S1732" s="40">
        <v>12</v>
      </c>
      <c r="T1732" s="9" t="str">
        <f t="shared" ref="T1732:Z1732" ca="1" si="8664">INDIRECT(ADDRESS($S1732+1,T$2,,,T$1))</f>
        <v>CHARDONNAY</v>
      </c>
      <c r="U1732" s="9" t="str">
        <f t="shared" ca="1" si="8664"/>
        <v>CHDN</v>
      </c>
      <c r="V1732" s="9" t="str">
        <f t="shared" ca="1" si="8664"/>
        <v>VINHO BRANCO</v>
      </c>
      <c r="W1732" s="9" t="str">
        <f t="shared" ca="1" si="8664"/>
        <v>12_BTL_0,75 l</v>
      </c>
      <c r="X1732" s="29">
        <f t="shared" ca="1" si="8664"/>
        <v>12</v>
      </c>
      <c r="Y1732" s="30">
        <f t="shared" ca="1" si="8664"/>
        <v>148</v>
      </c>
      <c r="Z1732" s="30">
        <f t="shared" ca="1" si="8664"/>
        <v>96</v>
      </c>
      <c r="AA1732" s="40">
        <v>2</v>
      </c>
      <c r="AB1732" s="9" t="str">
        <f t="shared" ref="AB1732:AE1732" ca="1" si="8665">INDIRECT(ADDRESS($AA1732+1,AB$2,,,AB$1))</f>
        <v>MARTE</v>
      </c>
      <c r="AC1732" s="9" t="str">
        <f t="shared" ca="1" si="8665"/>
        <v>MT</v>
      </c>
      <c r="AD1732" s="9" t="str">
        <f t="shared" ca="1" si="8665"/>
        <v>CURITIBA</v>
      </c>
      <c r="AE1732" s="9" t="str">
        <f t="shared" ca="1" si="8665"/>
        <v>BRASIL</v>
      </c>
      <c r="AF1732" s="40">
        <v>4</v>
      </c>
      <c r="AG1732" s="9" t="str">
        <f t="shared" ref="AG1732:AL1732" ca="1" si="8666">INDIRECT(ADDRESS($AF1732+1,AG$2,,,AG$1))</f>
        <v>MANOEL CARDOSO</v>
      </c>
      <c r="AH1732" s="9" t="str">
        <f t="shared" ca="1" si="8666"/>
        <v>MC</v>
      </c>
      <c r="AI1732" s="9">
        <f t="shared" ca="1" si="8666"/>
        <v>2211</v>
      </c>
      <c r="AJ1732" s="9" t="str">
        <f t="shared" ca="1" si="8666"/>
        <v>AGUIAR</v>
      </c>
      <c r="AK1732" s="9" t="str">
        <f t="shared" ca="1" si="8666"/>
        <v>CTBA</v>
      </c>
      <c r="AL1732" s="9" t="str">
        <f t="shared" ca="1" si="8666"/>
        <v>CTBA</v>
      </c>
      <c r="AM1732" s="52">
        <v>3</v>
      </c>
      <c r="AN1732" s="41">
        <v>6.6000000000000003E-2</v>
      </c>
      <c r="AO1732" s="42">
        <f t="shared" ca="1" si="24"/>
        <v>444</v>
      </c>
      <c r="AP1732" s="42">
        <f t="shared" ca="1" si="25"/>
        <v>288</v>
      </c>
      <c r="AQ1732" s="42">
        <f t="shared" ca="1" si="26"/>
        <v>414.69599999999997</v>
      </c>
    </row>
    <row r="1733" spans="1:43" ht="14">
      <c r="A1733" s="9">
        <f t="shared" si="18"/>
        <v>1732</v>
      </c>
      <c r="B1733" s="9">
        <v>880</v>
      </c>
      <c r="C1733" s="50">
        <v>43362</v>
      </c>
      <c r="D1733" s="39">
        <v>43366</v>
      </c>
      <c r="E1733" s="39">
        <v>43365</v>
      </c>
      <c r="F1733" s="40">
        <v>625</v>
      </c>
      <c r="G1733" s="7">
        <f t="shared" ref="G1733:L1733" ca="1" si="8667">INDIRECT(ADDRESS($F1733+1,G$2,,,G$1))</f>
        <v>43361</v>
      </c>
      <c r="H1733" s="27">
        <f t="shared" ca="1" si="8667"/>
        <v>43373</v>
      </c>
      <c r="I1733" s="9">
        <f t="shared" ca="1" si="8667"/>
        <v>3</v>
      </c>
      <c r="J1733" s="9">
        <f t="shared" ca="1" si="8667"/>
        <v>3</v>
      </c>
      <c r="K1733" s="28">
        <f t="shared" ca="1" si="8667"/>
        <v>43101</v>
      </c>
      <c r="L1733" s="9">
        <f t="shared" ca="1" si="8667"/>
        <v>3</v>
      </c>
      <c r="M1733" s="40">
        <v>12</v>
      </c>
      <c r="N1733" s="9" t="str">
        <f t="shared" ref="N1733:R1733" ca="1" si="8668">INDIRECT(ADDRESS($M1733+1,N$2,,,N$1))</f>
        <v>DON PERILO</v>
      </c>
      <c r="O1733" s="9" t="str">
        <f t="shared" ca="1" si="8668"/>
        <v>DPR</v>
      </c>
      <c r="P1733" s="9" t="str">
        <f t="shared" ca="1" si="8668"/>
        <v>AV CENTRAL, 665</v>
      </c>
      <c r="Q1733" s="9" t="str">
        <f t="shared" ca="1" si="8668"/>
        <v>CURITIBA</v>
      </c>
      <c r="R1733" s="9" t="str">
        <f t="shared" ca="1" si="8668"/>
        <v>PR</v>
      </c>
      <c r="S1733" s="40">
        <v>15</v>
      </c>
      <c r="T1733" s="9" t="str">
        <f t="shared" ref="T1733:Z1733" ca="1" si="8669">INDIRECT(ADDRESS($S1733+1,T$2,,,T$1))</f>
        <v>ESPUMANTE BRUTT RESERVA</v>
      </c>
      <c r="U1733" s="9" t="str">
        <f t="shared" ca="1" si="8669"/>
        <v>ES_BRT_RS</v>
      </c>
      <c r="V1733" s="9" t="str">
        <f t="shared" ca="1" si="8669"/>
        <v>ESPUMANTE</v>
      </c>
      <c r="W1733" s="9" t="str">
        <f t="shared" ca="1" si="8669"/>
        <v>12_BTL_0,75 l</v>
      </c>
      <c r="X1733" s="29">
        <f t="shared" ca="1" si="8669"/>
        <v>12</v>
      </c>
      <c r="Y1733" s="30">
        <f t="shared" ca="1" si="8669"/>
        <v>273</v>
      </c>
      <c r="Z1733" s="30">
        <f t="shared" ca="1" si="8669"/>
        <v>132</v>
      </c>
      <c r="AA1733" s="40">
        <v>6</v>
      </c>
      <c r="AB1733" s="9" t="str">
        <f t="shared" ref="AB1733:AE1733" ca="1" si="8670">INDIRECT(ADDRESS($AA1733+1,AB$2,,,AB$1))</f>
        <v>CENTRO NORTE</v>
      </c>
      <c r="AC1733" s="9" t="str">
        <f t="shared" ca="1" si="8670"/>
        <v>CN</v>
      </c>
      <c r="AD1733" s="9" t="str">
        <f t="shared" ca="1" si="8670"/>
        <v>GOIANIA</v>
      </c>
      <c r="AE1733" s="9" t="str">
        <f t="shared" ca="1" si="8670"/>
        <v>BRASIL</v>
      </c>
      <c r="AF1733" s="40">
        <v>4</v>
      </c>
      <c r="AG1733" s="9" t="str">
        <f t="shared" ref="AG1733:AL1733" ca="1" si="8671">INDIRECT(ADDRESS($AF1733+1,AG$2,,,AG$1))</f>
        <v>MANOEL CARDOSO</v>
      </c>
      <c r="AH1733" s="9" t="str">
        <f t="shared" ca="1" si="8671"/>
        <v>MC</v>
      </c>
      <c r="AI1733" s="9">
        <f t="shared" ca="1" si="8671"/>
        <v>2211</v>
      </c>
      <c r="AJ1733" s="9" t="str">
        <f t="shared" ca="1" si="8671"/>
        <v>AGUIAR</v>
      </c>
      <c r="AK1733" s="9" t="str">
        <f t="shared" ca="1" si="8671"/>
        <v>CTBA</v>
      </c>
      <c r="AL1733" s="9" t="str">
        <f t="shared" ca="1" si="8671"/>
        <v>CTBA</v>
      </c>
      <c r="AM1733" s="52">
        <v>1</v>
      </c>
      <c r="AN1733" s="41">
        <v>4.2000000000000003E-2</v>
      </c>
      <c r="AO1733" s="42">
        <f t="shared" ca="1" si="24"/>
        <v>273</v>
      </c>
      <c r="AP1733" s="42">
        <f t="shared" ca="1" si="25"/>
        <v>132</v>
      </c>
      <c r="AQ1733" s="42">
        <f t="shared" ca="1" si="26"/>
        <v>261.53399999999999</v>
      </c>
    </row>
    <row r="1734" spans="1:43" ht="14">
      <c r="A1734" s="9">
        <f t="shared" si="18"/>
        <v>1733</v>
      </c>
      <c r="B1734" s="9">
        <v>881</v>
      </c>
      <c r="C1734" s="50">
        <v>43365</v>
      </c>
      <c r="D1734" s="39">
        <v>43371</v>
      </c>
      <c r="E1734" s="39">
        <v>43370</v>
      </c>
      <c r="F1734" s="40">
        <v>626</v>
      </c>
      <c r="G1734" s="7">
        <f t="shared" ref="G1734:L1734" ca="1" si="8672">INDIRECT(ADDRESS($F1734+1,G$2,,,G$1))</f>
        <v>43362</v>
      </c>
      <c r="H1734" s="27">
        <f t="shared" ca="1" si="8672"/>
        <v>43373</v>
      </c>
      <c r="I1734" s="9">
        <f t="shared" ca="1" si="8672"/>
        <v>4</v>
      </c>
      <c r="J1734" s="9">
        <f t="shared" ca="1" si="8672"/>
        <v>3</v>
      </c>
      <c r="K1734" s="28">
        <f t="shared" ca="1" si="8672"/>
        <v>43101</v>
      </c>
      <c r="L1734" s="9">
        <f t="shared" ca="1" si="8672"/>
        <v>4</v>
      </c>
      <c r="M1734" s="40">
        <v>35</v>
      </c>
      <c r="N1734" s="9" t="str">
        <f t="shared" ref="N1734:R1734" ca="1" si="8673">INDIRECT(ADDRESS($M1734+1,N$2,,,N$1))</f>
        <v>ADEGA DO ROMEU</v>
      </c>
      <c r="O1734" s="9" t="str">
        <f t="shared" ca="1" si="8673"/>
        <v>ADR</v>
      </c>
      <c r="P1734" s="9" t="str">
        <f t="shared" ca="1" si="8673"/>
        <v>AV. BANDEIRANTES, 334</v>
      </c>
      <c r="Q1734" s="9" t="str">
        <f t="shared" ca="1" si="8673"/>
        <v>UBERLÂNDIA</v>
      </c>
      <c r="R1734" s="9" t="str">
        <f t="shared" ca="1" si="8673"/>
        <v>MG</v>
      </c>
      <c r="S1734" s="40">
        <v>14</v>
      </c>
      <c r="T1734" s="9" t="str">
        <f t="shared" ref="T1734:Z1734" ca="1" si="8674">INDIRECT(ADDRESS($S1734+1,T$2,,,T$1))</f>
        <v>ESPUMANTE BRUTT</v>
      </c>
      <c r="U1734" s="9" t="str">
        <f t="shared" ca="1" si="8674"/>
        <v>ES_BRT</v>
      </c>
      <c r="V1734" s="9" t="str">
        <f t="shared" ca="1" si="8674"/>
        <v>ESPUMANTE</v>
      </c>
      <c r="W1734" s="9" t="str">
        <f t="shared" ca="1" si="8674"/>
        <v>12_BTL_0,75 l</v>
      </c>
      <c r="X1734" s="29">
        <f t="shared" ca="1" si="8674"/>
        <v>12</v>
      </c>
      <c r="Y1734" s="30">
        <f t="shared" ca="1" si="8674"/>
        <v>223</v>
      </c>
      <c r="Z1734" s="30">
        <f t="shared" ca="1" si="8674"/>
        <v>108</v>
      </c>
      <c r="AA1734" s="40">
        <v>4</v>
      </c>
      <c r="AB1734" s="9" t="str">
        <f t="shared" ref="AB1734:AE1734" ca="1" si="8675">INDIRECT(ADDRESS($AA1734+1,AB$2,,,AB$1))</f>
        <v>AGUA LIMPA</v>
      </c>
      <c r="AC1734" s="9" t="str">
        <f t="shared" ca="1" si="8675"/>
        <v>AL</v>
      </c>
      <c r="AD1734" s="9" t="str">
        <f t="shared" ca="1" si="8675"/>
        <v>BELORIZONTE</v>
      </c>
      <c r="AE1734" s="9" t="str">
        <f t="shared" ca="1" si="8675"/>
        <v>BRASIL</v>
      </c>
      <c r="AF1734" s="40">
        <v>4</v>
      </c>
      <c r="AG1734" s="9" t="str">
        <f t="shared" ref="AG1734:AL1734" ca="1" si="8676">INDIRECT(ADDRESS($AF1734+1,AG$2,,,AG$1))</f>
        <v>MANOEL CARDOSO</v>
      </c>
      <c r="AH1734" s="9" t="str">
        <f t="shared" ca="1" si="8676"/>
        <v>MC</v>
      </c>
      <c r="AI1734" s="9">
        <f t="shared" ca="1" si="8676"/>
        <v>2211</v>
      </c>
      <c r="AJ1734" s="9" t="str">
        <f t="shared" ca="1" si="8676"/>
        <v>AGUIAR</v>
      </c>
      <c r="AK1734" s="9" t="str">
        <f t="shared" ca="1" si="8676"/>
        <v>CTBA</v>
      </c>
      <c r="AL1734" s="9" t="str">
        <f t="shared" ca="1" si="8676"/>
        <v>CTBA</v>
      </c>
      <c r="AM1734" s="52">
        <v>1</v>
      </c>
      <c r="AN1734" s="41">
        <v>1.1000000000000001E-2</v>
      </c>
      <c r="AO1734" s="42">
        <f t="shared" ca="1" si="24"/>
        <v>223</v>
      </c>
      <c r="AP1734" s="42">
        <f t="shared" ca="1" si="25"/>
        <v>108</v>
      </c>
      <c r="AQ1734" s="42">
        <f t="shared" ca="1" si="26"/>
        <v>220.547</v>
      </c>
    </row>
    <row r="1735" spans="1:43" ht="14">
      <c r="A1735" s="9">
        <f t="shared" si="18"/>
        <v>1734</v>
      </c>
      <c r="B1735" s="9">
        <v>881</v>
      </c>
      <c r="C1735" s="50">
        <v>43365</v>
      </c>
      <c r="D1735" s="39">
        <v>43371</v>
      </c>
      <c r="E1735" s="39">
        <v>43370</v>
      </c>
      <c r="F1735" s="40">
        <v>626</v>
      </c>
      <c r="G1735" s="7">
        <f t="shared" ref="G1735:L1735" ca="1" si="8677">INDIRECT(ADDRESS($F1735+1,G$2,,,G$1))</f>
        <v>43362</v>
      </c>
      <c r="H1735" s="27">
        <f t="shared" ca="1" si="8677"/>
        <v>43373</v>
      </c>
      <c r="I1735" s="9">
        <f t="shared" ca="1" si="8677"/>
        <v>4</v>
      </c>
      <c r="J1735" s="9">
        <f t="shared" ca="1" si="8677"/>
        <v>3</v>
      </c>
      <c r="K1735" s="28">
        <f t="shared" ca="1" si="8677"/>
        <v>43101</v>
      </c>
      <c r="L1735" s="9">
        <f t="shared" ca="1" si="8677"/>
        <v>4</v>
      </c>
      <c r="M1735" s="40">
        <v>35</v>
      </c>
      <c r="N1735" s="9" t="str">
        <f t="shared" ref="N1735:R1735" ca="1" si="8678">INDIRECT(ADDRESS($M1735+1,N$2,,,N$1))</f>
        <v>ADEGA DO ROMEU</v>
      </c>
      <c r="O1735" s="9" t="str">
        <f t="shared" ca="1" si="8678"/>
        <v>ADR</v>
      </c>
      <c r="P1735" s="9" t="str">
        <f t="shared" ca="1" si="8678"/>
        <v>AV. BANDEIRANTES, 334</v>
      </c>
      <c r="Q1735" s="9" t="str">
        <f t="shared" ca="1" si="8678"/>
        <v>UBERLÂNDIA</v>
      </c>
      <c r="R1735" s="9" t="str">
        <f t="shared" ca="1" si="8678"/>
        <v>MG</v>
      </c>
      <c r="S1735" s="40">
        <v>26</v>
      </c>
      <c r="T1735" s="9" t="str">
        <f t="shared" ref="T1735:Z1735" ca="1" si="8679">INDIRECT(ADDRESS($S1735+1,T$2,,,T$1))</f>
        <v>SAUVIGNON BLANC</v>
      </c>
      <c r="U1735" s="9" t="str">
        <f t="shared" ca="1" si="8679"/>
        <v>SAVN_BL_E</v>
      </c>
      <c r="V1735" s="9" t="str">
        <f t="shared" ca="1" si="8679"/>
        <v>VINHO BRANCO</v>
      </c>
      <c r="W1735" s="9" t="str">
        <f t="shared" ca="1" si="8679"/>
        <v>4_TPK_2,0 l</v>
      </c>
      <c r="X1735" s="29">
        <f t="shared" ca="1" si="8679"/>
        <v>4</v>
      </c>
      <c r="Y1735" s="30">
        <f t="shared" ca="1" si="8679"/>
        <v>123</v>
      </c>
      <c r="Z1735" s="30">
        <f t="shared" ca="1" si="8679"/>
        <v>80</v>
      </c>
      <c r="AA1735" s="40">
        <v>6</v>
      </c>
      <c r="AB1735" s="9" t="str">
        <f t="shared" ref="AB1735:AE1735" ca="1" si="8680">INDIRECT(ADDRESS($AA1735+1,AB$2,,,AB$1))</f>
        <v>CENTRO NORTE</v>
      </c>
      <c r="AC1735" s="9" t="str">
        <f t="shared" ca="1" si="8680"/>
        <v>CN</v>
      </c>
      <c r="AD1735" s="9" t="str">
        <f t="shared" ca="1" si="8680"/>
        <v>GOIANIA</v>
      </c>
      <c r="AE1735" s="9" t="str">
        <f t="shared" ca="1" si="8680"/>
        <v>BRASIL</v>
      </c>
      <c r="AF1735" s="40">
        <v>2</v>
      </c>
      <c r="AG1735" s="9" t="str">
        <f t="shared" ref="AG1735:AL1735" ca="1" si="8681">INDIRECT(ADDRESS($AF1735+1,AG$2,,,AG$1))</f>
        <v>RIBAMAR NOGUEIRA</v>
      </c>
      <c r="AH1735" s="9" t="str">
        <f t="shared" ca="1" si="8681"/>
        <v>RN</v>
      </c>
      <c r="AI1735" s="9">
        <f t="shared" ca="1" si="8681"/>
        <v>2432</v>
      </c>
      <c r="AJ1735" s="9" t="str">
        <f t="shared" ca="1" si="8681"/>
        <v>AGUIAR</v>
      </c>
      <c r="AK1735" s="9" t="str">
        <f t="shared" ca="1" si="8681"/>
        <v>CTBA</v>
      </c>
      <c r="AL1735" s="9" t="str">
        <f t="shared" ca="1" si="8681"/>
        <v>CTBA</v>
      </c>
      <c r="AM1735" s="52">
        <v>3</v>
      </c>
      <c r="AN1735" s="41">
        <v>9.6000000000000002E-2</v>
      </c>
      <c r="AO1735" s="42">
        <f t="shared" ca="1" si="24"/>
        <v>369</v>
      </c>
      <c r="AP1735" s="42">
        <f t="shared" ca="1" si="25"/>
        <v>240</v>
      </c>
      <c r="AQ1735" s="42">
        <f t="shared" ca="1" si="26"/>
        <v>333.57600000000002</v>
      </c>
    </row>
    <row r="1736" spans="1:43" ht="14">
      <c r="A1736" s="9">
        <f t="shared" si="18"/>
        <v>1735</v>
      </c>
      <c r="B1736" s="9">
        <v>882</v>
      </c>
      <c r="C1736" s="50">
        <v>43362</v>
      </c>
      <c r="D1736" s="39">
        <v>43366</v>
      </c>
      <c r="E1736" s="39">
        <v>43366</v>
      </c>
      <c r="F1736" s="40">
        <v>626</v>
      </c>
      <c r="G1736" s="7">
        <f t="shared" ref="G1736:L1736" ca="1" si="8682">INDIRECT(ADDRESS($F1736+1,G$2,,,G$1))</f>
        <v>43362</v>
      </c>
      <c r="H1736" s="27">
        <f t="shared" ca="1" si="8682"/>
        <v>43373</v>
      </c>
      <c r="I1736" s="9">
        <f t="shared" ca="1" si="8682"/>
        <v>4</v>
      </c>
      <c r="J1736" s="9">
        <f t="shared" ca="1" si="8682"/>
        <v>3</v>
      </c>
      <c r="K1736" s="28">
        <f t="shared" ca="1" si="8682"/>
        <v>43101</v>
      </c>
      <c r="L1736" s="9">
        <f t="shared" ca="1" si="8682"/>
        <v>4</v>
      </c>
      <c r="M1736" s="40">
        <v>21</v>
      </c>
      <c r="N1736" s="9" t="str">
        <f t="shared" ref="N1736:R1736" ca="1" si="8683">INDIRECT(ADDRESS($M1736+1,N$2,,,N$1))</f>
        <v>COZINHA MINEIRA REST.</v>
      </c>
      <c r="O1736" s="9" t="str">
        <f t="shared" ca="1" si="8683"/>
        <v>CMR</v>
      </c>
      <c r="P1736" s="9" t="str">
        <f t="shared" ca="1" si="8683"/>
        <v>RUA 7 DE SETEMBRO</v>
      </c>
      <c r="Q1736" s="9" t="str">
        <f t="shared" ca="1" si="8683"/>
        <v>BELORIZONTE</v>
      </c>
      <c r="R1736" s="9" t="str">
        <f t="shared" ca="1" si="8683"/>
        <v>MG</v>
      </c>
      <c r="S1736" s="40">
        <v>16</v>
      </c>
      <c r="T1736" s="9" t="str">
        <f t="shared" ref="T1736:Z1736" ca="1" si="8684">INDIRECT(ADDRESS($S1736+1,T$2,,,T$1))</f>
        <v>ESPUMANTE DEMI-SEC</v>
      </c>
      <c r="U1736" s="9" t="str">
        <f t="shared" ca="1" si="8684"/>
        <v>ES_DS</v>
      </c>
      <c r="V1736" s="9" t="str">
        <f t="shared" ca="1" si="8684"/>
        <v>ESPUMANTE</v>
      </c>
      <c r="W1736" s="9" t="str">
        <f t="shared" ca="1" si="8684"/>
        <v>12_BTL_0,75 l</v>
      </c>
      <c r="X1736" s="29">
        <f t="shared" ca="1" si="8684"/>
        <v>12</v>
      </c>
      <c r="Y1736" s="30">
        <f t="shared" ca="1" si="8684"/>
        <v>223</v>
      </c>
      <c r="Z1736" s="30">
        <f t="shared" ca="1" si="8684"/>
        <v>111</v>
      </c>
      <c r="AA1736" s="40">
        <v>1</v>
      </c>
      <c r="AB1736" s="9" t="str">
        <f t="shared" ref="AB1736:AE1736" ca="1" si="8685">INDIRECT(ADDRESS($AA1736+1,AB$2,,,AB$1))</f>
        <v>CAMPO BELO</v>
      </c>
      <c r="AC1736" s="9" t="str">
        <f t="shared" ca="1" si="8685"/>
        <v>CB</v>
      </c>
      <c r="AD1736" s="9" t="str">
        <f t="shared" ca="1" si="8685"/>
        <v>SÃO PAULO</v>
      </c>
      <c r="AE1736" s="9" t="str">
        <f t="shared" ca="1" si="8685"/>
        <v>BRASIL</v>
      </c>
      <c r="AF1736" s="40">
        <v>1</v>
      </c>
      <c r="AG1736" s="9" t="str">
        <f t="shared" ref="AG1736:AL1736" ca="1" si="8686">INDIRECT(ADDRESS($AF1736+1,AG$2,,,AG$1))</f>
        <v>JOSÉ DA SILVA</v>
      </c>
      <c r="AH1736" s="9" t="str">
        <f t="shared" ca="1" si="8686"/>
        <v>JS</v>
      </c>
      <c r="AI1736" s="9">
        <f t="shared" ca="1" si="8686"/>
        <v>2345</v>
      </c>
      <c r="AJ1736" s="9" t="str">
        <f t="shared" ca="1" si="8686"/>
        <v>AGUIAR</v>
      </c>
      <c r="AK1736" s="9" t="str">
        <f t="shared" ca="1" si="8686"/>
        <v>CTBA</v>
      </c>
      <c r="AL1736" s="9" t="str">
        <f t="shared" ca="1" si="8686"/>
        <v>CTBA</v>
      </c>
      <c r="AM1736" s="52">
        <v>2</v>
      </c>
      <c r="AN1736" s="41">
        <v>1.4999999999999999E-2</v>
      </c>
      <c r="AO1736" s="42">
        <f t="shared" ca="1" si="24"/>
        <v>446</v>
      </c>
      <c r="AP1736" s="42">
        <f t="shared" ca="1" si="25"/>
        <v>222</v>
      </c>
      <c r="AQ1736" s="42">
        <f t="shared" ca="1" si="26"/>
        <v>439.31</v>
      </c>
    </row>
    <row r="1737" spans="1:43" ht="14">
      <c r="A1737" s="9">
        <f t="shared" si="18"/>
        <v>1736</v>
      </c>
      <c r="B1737" s="9">
        <v>883</v>
      </c>
      <c r="C1737" s="50">
        <v>43364</v>
      </c>
      <c r="D1737" s="39">
        <v>43369</v>
      </c>
      <c r="E1737" s="39">
        <v>43371</v>
      </c>
      <c r="F1737" s="40">
        <v>626</v>
      </c>
      <c r="G1737" s="7">
        <f t="shared" ref="G1737:L1737" ca="1" si="8687">INDIRECT(ADDRESS($F1737+1,G$2,,,G$1))</f>
        <v>43362</v>
      </c>
      <c r="H1737" s="27">
        <f t="shared" ca="1" si="8687"/>
        <v>43373</v>
      </c>
      <c r="I1737" s="9">
        <f t="shared" ca="1" si="8687"/>
        <v>4</v>
      </c>
      <c r="J1737" s="9">
        <f t="shared" ca="1" si="8687"/>
        <v>3</v>
      </c>
      <c r="K1737" s="28">
        <f t="shared" ca="1" si="8687"/>
        <v>43101</v>
      </c>
      <c r="L1737" s="9">
        <f t="shared" ca="1" si="8687"/>
        <v>4</v>
      </c>
      <c r="M1737" s="40">
        <v>9</v>
      </c>
      <c r="N1737" s="9" t="str">
        <f t="shared" ref="N1737:R1737" ca="1" si="8688">INDIRECT(ADDRESS($M1737+1,N$2,,,N$1))</f>
        <v>ZANONNI E FAMIGLIA</v>
      </c>
      <c r="O1737" s="9" t="str">
        <f t="shared" ca="1" si="8688"/>
        <v>ZNFM</v>
      </c>
      <c r="P1737" s="9" t="str">
        <f t="shared" ca="1" si="8688"/>
        <v>RUA 1130, 45</v>
      </c>
      <c r="Q1737" s="9" t="str">
        <f t="shared" ca="1" si="8688"/>
        <v>GOIÂNIA</v>
      </c>
      <c r="R1737" s="9" t="str">
        <f t="shared" ca="1" si="8688"/>
        <v>GO</v>
      </c>
      <c r="S1737" s="40">
        <v>24</v>
      </c>
      <c r="T1737" s="9" t="str">
        <f t="shared" ref="T1737:Z1737" ca="1" si="8689">INDIRECT(ADDRESS($S1737+1,T$2,,,T$1))</f>
        <v>CARMENERE</v>
      </c>
      <c r="U1737" s="9" t="str">
        <f t="shared" ca="1" si="8689"/>
        <v>CRMN_E</v>
      </c>
      <c r="V1737" s="9" t="str">
        <f t="shared" ca="1" si="8689"/>
        <v>VINHO TINTO</v>
      </c>
      <c r="W1737" s="9" t="str">
        <f t="shared" ca="1" si="8689"/>
        <v>4_TPK_2,0 l</v>
      </c>
      <c r="X1737" s="29">
        <f t="shared" ca="1" si="8689"/>
        <v>4</v>
      </c>
      <c r="Y1737" s="30">
        <f t="shared" ca="1" si="8689"/>
        <v>123</v>
      </c>
      <c r="Z1737" s="30">
        <f t="shared" ca="1" si="8689"/>
        <v>12</v>
      </c>
      <c r="AA1737" s="40">
        <v>1</v>
      </c>
      <c r="AB1737" s="9" t="str">
        <f t="shared" ref="AB1737:AE1737" ca="1" si="8690">INDIRECT(ADDRESS($AA1737+1,AB$2,,,AB$1))</f>
        <v>CAMPO BELO</v>
      </c>
      <c r="AC1737" s="9" t="str">
        <f t="shared" ca="1" si="8690"/>
        <v>CB</v>
      </c>
      <c r="AD1737" s="9" t="str">
        <f t="shared" ca="1" si="8690"/>
        <v>SÃO PAULO</v>
      </c>
      <c r="AE1737" s="9" t="str">
        <f t="shared" ca="1" si="8690"/>
        <v>BRASIL</v>
      </c>
      <c r="AF1737" s="40">
        <v>13</v>
      </c>
      <c r="AG1737" s="9" t="str">
        <f t="shared" ref="AG1737:AL1737" ca="1" si="8691">INDIRECT(ADDRESS($AF1737+1,AG$2,,,AG$1))</f>
        <v>THAIS LETICIA</v>
      </c>
      <c r="AH1737" s="9" t="str">
        <f t="shared" ca="1" si="8691"/>
        <v>TL</v>
      </c>
      <c r="AI1737" s="9">
        <f t="shared" ca="1" si="8691"/>
        <v>2154</v>
      </c>
      <c r="AJ1737" s="9" t="str">
        <f t="shared" ca="1" si="8691"/>
        <v>ANTÔNIO</v>
      </c>
      <c r="AK1737" s="9" t="str">
        <f t="shared" ca="1" si="8691"/>
        <v>SPAULO</v>
      </c>
      <c r="AL1737" s="9" t="str">
        <f t="shared" ca="1" si="8691"/>
        <v>SPAULO</v>
      </c>
      <c r="AM1737" s="52">
        <v>3</v>
      </c>
      <c r="AN1737" s="41">
        <v>1.9E-2</v>
      </c>
      <c r="AO1737" s="42">
        <f t="shared" ca="1" si="24"/>
        <v>369</v>
      </c>
      <c r="AP1737" s="42">
        <f t="shared" ca="1" si="25"/>
        <v>36</v>
      </c>
      <c r="AQ1737" s="42">
        <f t="shared" ca="1" si="26"/>
        <v>361.98899999999998</v>
      </c>
    </row>
    <row r="1738" spans="1:43" ht="14">
      <c r="A1738" s="9">
        <f t="shared" si="18"/>
        <v>1737</v>
      </c>
      <c r="B1738" s="9">
        <v>884</v>
      </c>
      <c r="C1738" s="50">
        <v>43367</v>
      </c>
      <c r="D1738" s="39">
        <v>43371</v>
      </c>
      <c r="E1738" s="39">
        <v>43371</v>
      </c>
      <c r="F1738" s="40">
        <v>627</v>
      </c>
      <c r="G1738" s="7">
        <f t="shared" ref="G1738:L1738" ca="1" si="8692">INDIRECT(ADDRESS($F1738+1,G$2,,,G$1))</f>
        <v>43363</v>
      </c>
      <c r="H1738" s="27">
        <f t="shared" ca="1" si="8692"/>
        <v>43373</v>
      </c>
      <c r="I1738" s="9">
        <f t="shared" ca="1" si="8692"/>
        <v>5</v>
      </c>
      <c r="J1738" s="9">
        <f t="shared" ca="1" si="8692"/>
        <v>3</v>
      </c>
      <c r="K1738" s="28">
        <f t="shared" ca="1" si="8692"/>
        <v>43101</v>
      </c>
      <c r="L1738" s="9">
        <f t="shared" ca="1" si="8692"/>
        <v>5</v>
      </c>
      <c r="M1738" s="40">
        <v>14</v>
      </c>
      <c r="N1738" s="9" t="str">
        <f t="shared" ref="N1738:R1738" ca="1" si="8693">INDIRECT(ADDRESS($M1738+1,N$2,,,N$1))</f>
        <v xml:space="preserve">OUTBACK </v>
      </c>
      <c r="O1738" s="9" t="str">
        <f t="shared" ca="1" si="8693"/>
        <v>OBK</v>
      </c>
      <c r="P1738" s="9" t="str">
        <f t="shared" ca="1" si="8693"/>
        <v>ZONA INDUSTRIAL, 335</v>
      </c>
      <c r="Q1738" s="9" t="str">
        <f t="shared" ca="1" si="8693"/>
        <v>SÃO PAULO</v>
      </c>
      <c r="R1738" s="9" t="str">
        <f t="shared" ca="1" si="8693"/>
        <v>SP</v>
      </c>
      <c r="S1738" s="40">
        <v>28</v>
      </c>
      <c r="T1738" s="9" t="str">
        <f t="shared" ref="T1738:Z1738" ca="1" si="8694">INDIRECT(ADDRESS($S1738+1,T$2,,,T$1))</f>
        <v>CHARDONNAY</v>
      </c>
      <c r="U1738" s="9" t="str">
        <f t="shared" ca="1" si="8694"/>
        <v>CHDN_E</v>
      </c>
      <c r="V1738" s="9" t="str">
        <f t="shared" ca="1" si="8694"/>
        <v>VINHO BRANCO</v>
      </c>
      <c r="W1738" s="9" t="str">
        <f t="shared" ca="1" si="8694"/>
        <v>4_TPK_2,0 l</v>
      </c>
      <c r="X1738" s="29">
        <f t="shared" ca="1" si="8694"/>
        <v>4</v>
      </c>
      <c r="Y1738" s="30">
        <f t="shared" ca="1" si="8694"/>
        <v>131</v>
      </c>
      <c r="Z1738" s="30">
        <f t="shared" ca="1" si="8694"/>
        <v>78</v>
      </c>
      <c r="AA1738" s="40">
        <v>1</v>
      </c>
      <c r="AB1738" s="9" t="str">
        <f t="shared" ref="AB1738:AE1738" ca="1" si="8695">INDIRECT(ADDRESS($AA1738+1,AB$2,,,AB$1))</f>
        <v>CAMPO BELO</v>
      </c>
      <c r="AC1738" s="9" t="str">
        <f t="shared" ca="1" si="8695"/>
        <v>CB</v>
      </c>
      <c r="AD1738" s="9" t="str">
        <f t="shared" ca="1" si="8695"/>
        <v>SÃO PAULO</v>
      </c>
      <c r="AE1738" s="9" t="str">
        <f t="shared" ca="1" si="8695"/>
        <v>BRASIL</v>
      </c>
      <c r="AF1738" s="40">
        <v>13</v>
      </c>
      <c r="AG1738" s="9" t="str">
        <f t="shared" ref="AG1738:AL1738" ca="1" si="8696">INDIRECT(ADDRESS($AF1738+1,AG$2,,,AG$1))</f>
        <v>THAIS LETICIA</v>
      </c>
      <c r="AH1738" s="9" t="str">
        <f t="shared" ca="1" si="8696"/>
        <v>TL</v>
      </c>
      <c r="AI1738" s="9">
        <f t="shared" ca="1" si="8696"/>
        <v>2154</v>
      </c>
      <c r="AJ1738" s="9" t="str">
        <f t="shared" ca="1" si="8696"/>
        <v>ANTÔNIO</v>
      </c>
      <c r="AK1738" s="9" t="str">
        <f t="shared" ca="1" si="8696"/>
        <v>SPAULO</v>
      </c>
      <c r="AL1738" s="9" t="str">
        <f t="shared" ca="1" si="8696"/>
        <v>SPAULO</v>
      </c>
      <c r="AM1738" s="52">
        <v>3</v>
      </c>
      <c r="AN1738" s="41">
        <v>1E-3</v>
      </c>
      <c r="AO1738" s="42">
        <f t="shared" ca="1" si="24"/>
        <v>393</v>
      </c>
      <c r="AP1738" s="42">
        <f t="shared" ca="1" si="25"/>
        <v>234</v>
      </c>
      <c r="AQ1738" s="42">
        <f t="shared" ca="1" si="26"/>
        <v>392.60700000000003</v>
      </c>
    </row>
    <row r="1739" spans="1:43" ht="14">
      <c r="A1739" s="9">
        <f t="shared" si="18"/>
        <v>1738</v>
      </c>
      <c r="B1739" s="9">
        <v>884</v>
      </c>
      <c r="C1739" s="50">
        <v>43367</v>
      </c>
      <c r="D1739" s="39">
        <v>43371</v>
      </c>
      <c r="E1739" s="39">
        <v>43371</v>
      </c>
      <c r="F1739" s="40">
        <v>627</v>
      </c>
      <c r="G1739" s="7">
        <f t="shared" ref="G1739:L1739" ca="1" si="8697">INDIRECT(ADDRESS($F1739+1,G$2,,,G$1))</f>
        <v>43363</v>
      </c>
      <c r="H1739" s="27">
        <f t="shared" ca="1" si="8697"/>
        <v>43373</v>
      </c>
      <c r="I1739" s="9">
        <f t="shared" ca="1" si="8697"/>
        <v>5</v>
      </c>
      <c r="J1739" s="9">
        <f t="shared" ca="1" si="8697"/>
        <v>3</v>
      </c>
      <c r="K1739" s="28">
        <f t="shared" ca="1" si="8697"/>
        <v>43101</v>
      </c>
      <c r="L1739" s="9">
        <f t="shared" ca="1" si="8697"/>
        <v>5</v>
      </c>
      <c r="M1739" s="40">
        <v>14</v>
      </c>
      <c r="N1739" s="9" t="str">
        <f t="shared" ref="N1739:R1739" ca="1" si="8698">INDIRECT(ADDRESS($M1739+1,N$2,,,N$1))</f>
        <v xml:space="preserve">OUTBACK </v>
      </c>
      <c r="O1739" s="9" t="str">
        <f t="shared" ca="1" si="8698"/>
        <v>OBK</v>
      </c>
      <c r="P1739" s="9" t="str">
        <f t="shared" ca="1" si="8698"/>
        <v>ZONA INDUSTRIAL, 335</v>
      </c>
      <c r="Q1739" s="9" t="str">
        <f t="shared" ca="1" si="8698"/>
        <v>SÃO PAULO</v>
      </c>
      <c r="R1739" s="9" t="str">
        <f t="shared" ca="1" si="8698"/>
        <v>SP</v>
      </c>
      <c r="S1739" s="40">
        <v>3</v>
      </c>
      <c r="T1739" s="9" t="str">
        <f t="shared" ref="T1739:Z1739" ca="1" si="8699">INDIRECT(ADDRESS($S1739+1,T$2,,,T$1))</f>
        <v>TINTO SECO</v>
      </c>
      <c r="U1739" s="9" t="str">
        <f t="shared" ca="1" si="8699"/>
        <v>TNT_SC</v>
      </c>
      <c r="V1739" s="9" t="str">
        <f t="shared" ca="1" si="8699"/>
        <v>VINHO TINTO</v>
      </c>
      <c r="W1739" s="9" t="str">
        <f t="shared" ca="1" si="8699"/>
        <v>12_BTL_0,75 l</v>
      </c>
      <c r="X1739" s="29">
        <f t="shared" ca="1" si="8699"/>
        <v>12</v>
      </c>
      <c r="Y1739" s="30">
        <f t="shared" ca="1" si="8699"/>
        <v>120.4</v>
      </c>
      <c r="Z1739" s="30">
        <f t="shared" ca="1" si="8699"/>
        <v>77</v>
      </c>
      <c r="AA1739" s="40">
        <v>3</v>
      </c>
      <c r="AB1739" s="9" t="str">
        <f t="shared" ref="AB1739:AE1739" ca="1" si="8700">INDIRECT(ADDRESS($AA1739+1,AB$2,,,AB$1))</f>
        <v>AGUIA</v>
      </c>
      <c r="AC1739" s="9" t="str">
        <f t="shared" ca="1" si="8700"/>
        <v>AG</v>
      </c>
      <c r="AD1739" s="9" t="str">
        <f t="shared" ca="1" si="8700"/>
        <v>PORTO ALEGRE</v>
      </c>
      <c r="AE1739" s="9" t="str">
        <f t="shared" ca="1" si="8700"/>
        <v>BRASIL</v>
      </c>
      <c r="AF1739" s="40">
        <v>14</v>
      </c>
      <c r="AG1739" s="9" t="str">
        <f t="shared" ref="AG1739:AL1739" ca="1" si="8701">INDIRECT(ADDRESS($AF1739+1,AG$2,,,AG$1))</f>
        <v>RICARDO AMARAL</v>
      </c>
      <c r="AH1739" s="9" t="str">
        <f t="shared" ca="1" si="8701"/>
        <v>RA</v>
      </c>
      <c r="AI1739" s="9">
        <f t="shared" ca="1" si="8701"/>
        <v>2255</v>
      </c>
      <c r="AJ1739" s="9" t="str">
        <f t="shared" ca="1" si="8701"/>
        <v>ANTÔNIO</v>
      </c>
      <c r="AK1739" s="9" t="str">
        <f t="shared" ca="1" si="8701"/>
        <v>SPAULO</v>
      </c>
      <c r="AL1739" s="9" t="str">
        <f t="shared" ca="1" si="8701"/>
        <v>SPAULO</v>
      </c>
      <c r="AM1739" s="52">
        <v>3</v>
      </c>
      <c r="AN1739" s="41">
        <v>0.113</v>
      </c>
      <c r="AO1739" s="42">
        <f t="shared" ca="1" si="24"/>
        <v>361.20000000000005</v>
      </c>
      <c r="AP1739" s="42">
        <f t="shared" ca="1" si="25"/>
        <v>231</v>
      </c>
      <c r="AQ1739" s="42">
        <f t="shared" ca="1" si="26"/>
        <v>320.38440000000003</v>
      </c>
    </row>
    <row r="1740" spans="1:43" ht="14">
      <c r="A1740" s="9">
        <f t="shared" si="18"/>
        <v>1739</v>
      </c>
      <c r="B1740" s="9">
        <v>884</v>
      </c>
      <c r="C1740" s="50">
        <v>43367</v>
      </c>
      <c r="D1740" s="39">
        <v>43371</v>
      </c>
      <c r="E1740" s="39">
        <v>43371</v>
      </c>
      <c r="F1740" s="40">
        <v>627</v>
      </c>
      <c r="G1740" s="7">
        <f t="shared" ref="G1740:L1740" ca="1" si="8702">INDIRECT(ADDRESS($F1740+1,G$2,,,G$1))</f>
        <v>43363</v>
      </c>
      <c r="H1740" s="27">
        <f t="shared" ca="1" si="8702"/>
        <v>43373</v>
      </c>
      <c r="I1740" s="9">
        <f t="shared" ca="1" si="8702"/>
        <v>5</v>
      </c>
      <c r="J1740" s="9">
        <f t="shared" ca="1" si="8702"/>
        <v>3</v>
      </c>
      <c r="K1740" s="28">
        <f t="shared" ca="1" si="8702"/>
        <v>43101</v>
      </c>
      <c r="L1740" s="9">
        <f t="shared" ca="1" si="8702"/>
        <v>5</v>
      </c>
      <c r="M1740" s="40">
        <v>14</v>
      </c>
      <c r="N1740" s="9" t="str">
        <f t="shared" ref="N1740:R1740" ca="1" si="8703">INDIRECT(ADDRESS($M1740+1,N$2,,,N$1))</f>
        <v xml:space="preserve">OUTBACK </v>
      </c>
      <c r="O1740" s="9" t="str">
        <f t="shared" ca="1" si="8703"/>
        <v>OBK</v>
      </c>
      <c r="P1740" s="9" t="str">
        <f t="shared" ca="1" si="8703"/>
        <v>ZONA INDUSTRIAL, 335</v>
      </c>
      <c r="Q1740" s="9" t="str">
        <f t="shared" ca="1" si="8703"/>
        <v>SÃO PAULO</v>
      </c>
      <c r="R1740" s="9" t="str">
        <f t="shared" ca="1" si="8703"/>
        <v>SP</v>
      </c>
      <c r="S1740" s="40">
        <v>12</v>
      </c>
      <c r="T1740" s="9" t="str">
        <f t="shared" ref="T1740:Z1740" ca="1" si="8704">INDIRECT(ADDRESS($S1740+1,T$2,,,T$1))</f>
        <v>CHARDONNAY</v>
      </c>
      <c r="U1740" s="9" t="str">
        <f t="shared" ca="1" si="8704"/>
        <v>CHDN</v>
      </c>
      <c r="V1740" s="9" t="str">
        <f t="shared" ca="1" si="8704"/>
        <v>VINHO BRANCO</v>
      </c>
      <c r="W1740" s="9" t="str">
        <f t="shared" ca="1" si="8704"/>
        <v>12_BTL_0,75 l</v>
      </c>
      <c r="X1740" s="29">
        <f t="shared" ca="1" si="8704"/>
        <v>12</v>
      </c>
      <c r="Y1740" s="30">
        <f t="shared" ca="1" si="8704"/>
        <v>148</v>
      </c>
      <c r="Z1740" s="30">
        <f t="shared" ca="1" si="8704"/>
        <v>96</v>
      </c>
      <c r="AA1740" s="40">
        <v>2</v>
      </c>
      <c r="AB1740" s="9" t="str">
        <f t="shared" ref="AB1740:AE1740" ca="1" si="8705">INDIRECT(ADDRESS($AA1740+1,AB$2,,,AB$1))</f>
        <v>MARTE</v>
      </c>
      <c r="AC1740" s="9" t="str">
        <f t="shared" ca="1" si="8705"/>
        <v>MT</v>
      </c>
      <c r="AD1740" s="9" t="str">
        <f t="shared" ca="1" si="8705"/>
        <v>CURITIBA</v>
      </c>
      <c r="AE1740" s="9" t="str">
        <f t="shared" ca="1" si="8705"/>
        <v>BRASIL</v>
      </c>
      <c r="AF1740" s="40">
        <v>14</v>
      </c>
      <c r="AG1740" s="9" t="str">
        <f t="shared" ref="AG1740:AL1740" ca="1" si="8706">INDIRECT(ADDRESS($AF1740+1,AG$2,,,AG$1))</f>
        <v>RICARDO AMARAL</v>
      </c>
      <c r="AH1740" s="9" t="str">
        <f t="shared" ca="1" si="8706"/>
        <v>RA</v>
      </c>
      <c r="AI1740" s="9">
        <f t="shared" ca="1" si="8706"/>
        <v>2255</v>
      </c>
      <c r="AJ1740" s="9" t="str">
        <f t="shared" ca="1" si="8706"/>
        <v>ANTÔNIO</v>
      </c>
      <c r="AK1740" s="9" t="str">
        <f t="shared" ca="1" si="8706"/>
        <v>SPAULO</v>
      </c>
      <c r="AL1740" s="9" t="str">
        <f t="shared" ca="1" si="8706"/>
        <v>SPAULO</v>
      </c>
      <c r="AM1740" s="52">
        <v>2</v>
      </c>
      <c r="AN1740" s="41">
        <v>0.06</v>
      </c>
      <c r="AO1740" s="42">
        <f t="shared" ca="1" si="24"/>
        <v>296</v>
      </c>
      <c r="AP1740" s="42">
        <f t="shared" ca="1" si="25"/>
        <v>192</v>
      </c>
      <c r="AQ1740" s="42">
        <f t="shared" ca="1" si="26"/>
        <v>278.24</v>
      </c>
    </row>
    <row r="1741" spans="1:43" ht="14">
      <c r="A1741" s="9">
        <f t="shared" si="18"/>
        <v>1740</v>
      </c>
      <c r="B1741" s="9">
        <v>885</v>
      </c>
      <c r="C1741" s="50">
        <v>43367</v>
      </c>
      <c r="D1741" s="39">
        <v>43373</v>
      </c>
      <c r="E1741" s="39">
        <v>43372</v>
      </c>
      <c r="F1741" s="40">
        <v>628</v>
      </c>
      <c r="G1741" s="7">
        <f t="shared" ref="G1741:L1741" ca="1" si="8707">INDIRECT(ADDRESS($F1741+1,G$2,,,G$1))</f>
        <v>43364</v>
      </c>
      <c r="H1741" s="27">
        <f t="shared" ca="1" si="8707"/>
        <v>43373</v>
      </c>
      <c r="I1741" s="9">
        <f t="shared" ca="1" si="8707"/>
        <v>6</v>
      </c>
      <c r="J1741" s="9">
        <f t="shared" ca="1" si="8707"/>
        <v>3</v>
      </c>
      <c r="K1741" s="28">
        <f t="shared" ca="1" si="8707"/>
        <v>43101</v>
      </c>
      <c r="L1741" s="9">
        <f t="shared" ca="1" si="8707"/>
        <v>6</v>
      </c>
      <c r="M1741" s="40">
        <v>38</v>
      </c>
      <c r="N1741" s="9" t="str">
        <f t="shared" ref="N1741:R1741" ca="1" si="8708">INDIRECT(ADDRESS($M1741+1,N$2,,,N$1))</f>
        <v>MADEIRA COMPANHIA DE HAMBURGERS</v>
      </c>
      <c r="O1741" s="9" t="str">
        <f t="shared" ca="1" si="8708"/>
        <v>MCDH</v>
      </c>
      <c r="P1741" s="9" t="str">
        <f t="shared" ca="1" si="8708"/>
        <v>PRAÇA BOCA MALDITA, 331</v>
      </c>
      <c r="Q1741" s="9" t="str">
        <f t="shared" ca="1" si="8708"/>
        <v>CURITIBA</v>
      </c>
      <c r="R1741" s="9" t="str">
        <f t="shared" ca="1" si="8708"/>
        <v>PR</v>
      </c>
      <c r="S1741" s="40">
        <v>22</v>
      </c>
      <c r="T1741" s="9" t="str">
        <f t="shared" ref="T1741:Z1741" ca="1" si="8709">INDIRECT(ADDRESS($S1741+1,T$2,,,T$1))</f>
        <v>TINTO SUAVE</v>
      </c>
      <c r="U1741" s="9" t="str">
        <f t="shared" ca="1" si="8709"/>
        <v>TNT_SU_E</v>
      </c>
      <c r="V1741" s="9" t="str">
        <f t="shared" ca="1" si="8709"/>
        <v>VINHO TINTO</v>
      </c>
      <c r="W1741" s="9" t="str">
        <f t="shared" ca="1" si="8709"/>
        <v>4_TPK_2,0 l</v>
      </c>
      <c r="X1741" s="29">
        <f t="shared" ca="1" si="8709"/>
        <v>4</v>
      </c>
      <c r="Y1741" s="30">
        <f t="shared" ca="1" si="8709"/>
        <v>103.5</v>
      </c>
      <c r="Z1741" s="30">
        <f t="shared" ca="1" si="8709"/>
        <v>61</v>
      </c>
      <c r="AA1741" s="40">
        <v>5</v>
      </c>
      <c r="AB1741" s="9" t="str">
        <f t="shared" ref="AB1741:AE1741" ca="1" si="8710">INDIRECT(ADDRESS($AA1741+1,AB$2,,,AB$1))</f>
        <v>PARQUE SUL</v>
      </c>
      <c r="AC1741" s="9" t="str">
        <f t="shared" ca="1" si="8710"/>
        <v>PS</v>
      </c>
      <c r="AD1741" s="9" t="str">
        <f t="shared" ca="1" si="8710"/>
        <v>RIO DE JANEIRO</v>
      </c>
      <c r="AE1741" s="9" t="str">
        <f t="shared" ca="1" si="8710"/>
        <v>BRASIL</v>
      </c>
      <c r="AF1741" s="40">
        <v>1</v>
      </c>
      <c r="AG1741" s="9" t="str">
        <f t="shared" ref="AG1741:AL1741" ca="1" si="8711">INDIRECT(ADDRESS($AF1741+1,AG$2,,,AG$1))</f>
        <v>JOSÉ DA SILVA</v>
      </c>
      <c r="AH1741" s="9" t="str">
        <f t="shared" ca="1" si="8711"/>
        <v>JS</v>
      </c>
      <c r="AI1741" s="9">
        <f t="shared" ca="1" si="8711"/>
        <v>2345</v>
      </c>
      <c r="AJ1741" s="9" t="str">
        <f t="shared" ca="1" si="8711"/>
        <v>AGUIAR</v>
      </c>
      <c r="AK1741" s="9" t="str">
        <f t="shared" ca="1" si="8711"/>
        <v>CTBA</v>
      </c>
      <c r="AL1741" s="9" t="str">
        <f t="shared" ca="1" si="8711"/>
        <v>CTBA</v>
      </c>
      <c r="AM1741" s="52">
        <v>3</v>
      </c>
      <c r="AN1741" s="41">
        <v>0</v>
      </c>
      <c r="AO1741" s="42">
        <f t="shared" ca="1" si="24"/>
        <v>310.5</v>
      </c>
      <c r="AP1741" s="42">
        <f t="shared" ca="1" si="25"/>
        <v>183</v>
      </c>
      <c r="AQ1741" s="42">
        <f t="shared" ca="1" si="26"/>
        <v>310.5</v>
      </c>
    </row>
    <row r="1742" spans="1:43" ht="14">
      <c r="A1742" s="9">
        <f t="shared" si="18"/>
        <v>1741</v>
      </c>
      <c r="B1742" s="9">
        <v>885</v>
      </c>
      <c r="C1742" s="50">
        <v>43367</v>
      </c>
      <c r="D1742" s="39">
        <v>43373</v>
      </c>
      <c r="E1742" s="39">
        <v>43372</v>
      </c>
      <c r="F1742" s="40">
        <v>628</v>
      </c>
      <c r="G1742" s="7">
        <f t="shared" ref="G1742:L1742" ca="1" si="8712">INDIRECT(ADDRESS($F1742+1,G$2,,,G$1))</f>
        <v>43364</v>
      </c>
      <c r="H1742" s="27">
        <f t="shared" ca="1" si="8712"/>
        <v>43373</v>
      </c>
      <c r="I1742" s="9">
        <f t="shared" ca="1" si="8712"/>
        <v>6</v>
      </c>
      <c r="J1742" s="9">
        <f t="shared" ca="1" si="8712"/>
        <v>3</v>
      </c>
      <c r="K1742" s="28">
        <f t="shared" ca="1" si="8712"/>
        <v>43101</v>
      </c>
      <c r="L1742" s="9">
        <f t="shared" ca="1" si="8712"/>
        <v>6</v>
      </c>
      <c r="M1742" s="40">
        <v>38</v>
      </c>
      <c r="N1742" s="9" t="str">
        <f t="shared" ref="N1742:R1742" ca="1" si="8713">INDIRECT(ADDRESS($M1742+1,N$2,,,N$1))</f>
        <v>MADEIRA COMPANHIA DE HAMBURGERS</v>
      </c>
      <c r="O1742" s="9" t="str">
        <f t="shared" ca="1" si="8713"/>
        <v>MCDH</v>
      </c>
      <c r="P1742" s="9" t="str">
        <f t="shared" ca="1" si="8713"/>
        <v>PRAÇA BOCA MALDITA, 331</v>
      </c>
      <c r="Q1742" s="9" t="str">
        <f t="shared" ca="1" si="8713"/>
        <v>CURITIBA</v>
      </c>
      <c r="R1742" s="9" t="str">
        <f t="shared" ca="1" si="8713"/>
        <v>PR</v>
      </c>
      <c r="S1742" s="40">
        <v>12</v>
      </c>
      <c r="T1742" s="9" t="str">
        <f t="shared" ref="T1742:Z1742" ca="1" si="8714">INDIRECT(ADDRESS($S1742+1,T$2,,,T$1))</f>
        <v>CHARDONNAY</v>
      </c>
      <c r="U1742" s="9" t="str">
        <f t="shared" ca="1" si="8714"/>
        <v>CHDN</v>
      </c>
      <c r="V1742" s="9" t="str">
        <f t="shared" ca="1" si="8714"/>
        <v>VINHO BRANCO</v>
      </c>
      <c r="W1742" s="9" t="str">
        <f t="shared" ca="1" si="8714"/>
        <v>12_BTL_0,75 l</v>
      </c>
      <c r="X1742" s="29">
        <f t="shared" ca="1" si="8714"/>
        <v>12</v>
      </c>
      <c r="Y1742" s="30">
        <f t="shared" ca="1" si="8714"/>
        <v>148</v>
      </c>
      <c r="Z1742" s="30">
        <f t="shared" ca="1" si="8714"/>
        <v>96</v>
      </c>
      <c r="AA1742" s="40">
        <v>2</v>
      </c>
      <c r="AB1742" s="9" t="str">
        <f t="shared" ref="AB1742:AE1742" ca="1" si="8715">INDIRECT(ADDRESS($AA1742+1,AB$2,,,AB$1))</f>
        <v>MARTE</v>
      </c>
      <c r="AC1742" s="9" t="str">
        <f t="shared" ca="1" si="8715"/>
        <v>MT</v>
      </c>
      <c r="AD1742" s="9" t="str">
        <f t="shared" ca="1" si="8715"/>
        <v>CURITIBA</v>
      </c>
      <c r="AE1742" s="9" t="str">
        <f t="shared" ca="1" si="8715"/>
        <v>BRASIL</v>
      </c>
      <c r="AF1742" s="40">
        <v>3</v>
      </c>
      <c r="AG1742" s="9" t="str">
        <f t="shared" ref="AG1742:AL1742" ca="1" si="8716">INDIRECT(ADDRESS($AF1742+1,AG$2,,,AG$1))</f>
        <v>JOÃO ALVES</v>
      </c>
      <c r="AH1742" s="9" t="str">
        <f t="shared" ca="1" si="8716"/>
        <v>JA</v>
      </c>
      <c r="AI1742" s="9">
        <f t="shared" ca="1" si="8716"/>
        <v>2187</v>
      </c>
      <c r="AJ1742" s="9" t="str">
        <f t="shared" ca="1" si="8716"/>
        <v>AGUIAR</v>
      </c>
      <c r="AK1742" s="9" t="str">
        <f t="shared" ca="1" si="8716"/>
        <v>CTBA</v>
      </c>
      <c r="AL1742" s="9" t="str">
        <f t="shared" ca="1" si="8716"/>
        <v>CTBA</v>
      </c>
      <c r="AM1742" s="52">
        <v>3</v>
      </c>
      <c r="AN1742" s="41">
        <v>0</v>
      </c>
      <c r="AO1742" s="42">
        <f t="shared" ca="1" si="24"/>
        <v>444</v>
      </c>
      <c r="AP1742" s="42">
        <f t="shared" ca="1" si="25"/>
        <v>288</v>
      </c>
      <c r="AQ1742" s="42">
        <f t="shared" ca="1" si="26"/>
        <v>444</v>
      </c>
    </row>
    <row r="1743" spans="1:43" ht="14">
      <c r="A1743" s="9">
        <f t="shared" si="18"/>
        <v>1742</v>
      </c>
      <c r="B1743" s="9">
        <v>886</v>
      </c>
      <c r="C1743" s="50">
        <v>43366</v>
      </c>
      <c r="D1743" s="39">
        <v>43369</v>
      </c>
      <c r="E1743" s="39">
        <v>43367</v>
      </c>
      <c r="F1743" s="40">
        <v>629</v>
      </c>
      <c r="G1743" s="7">
        <f t="shared" ref="G1743:L1743" ca="1" si="8717">INDIRECT(ADDRESS($F1743+1,G$2,,,G$1))</f>
        <v>43365</v>
      </c>
      <c r="H1743" s="27">
        <f t="shared" ca="1" si="8717"/>
        <v>43373</v>
      </c>
      <c r="I1743" s="9">
        <f t="shared" ca="1" si="8717"/>
        <v>7</v>
      </c>
      <c r="J1743" s="9">
        <f t="shared" ca="1" si="8717"/>
        <v>3</v>
      </c>
      <c r="K1743" s="28">
        <f t="shared" ca="1" si="8717"/>
        <v>43101</v>
      </c>
      <c r="L1743" s="9">
        <f t="shared" ca="1" si="8717"/>
        <v>7</v>
      </c>
      <c r="M1743" s="40">
        <v>25</v>
      </c>
      <c r="N1743" s="9" t="str">
        <f t="shared" ref="N1743:R1743" ca="1" si="8718">INDIRECT(ADDRESS($M1743+1,N$2,,,N$1))</f>
        <v>ATLANTIS SUPERMERCADOS</v>
      </c>
      <c r="O1743" s="9" t="str">
        <f t="shared" ca="1" si="8718"/>
        <v>ASM</v>
      </c>
      <c r="P1743" s="9" t="str">
        <f t="shared" ca="1" si="8718"/>
        <v>AV. ATLANTICA, 182</v>
      </c>
      <c r="Q1743" s="9" t="str">
        <f t="shared" ca="1" si="8718"/>
        <v>RIO DE JANEIRO</v>
      </c>
      <c r="R1743" s="9" t="str">
        <f t="shared" ca="1" si="8718"/>
        <v>RJ</v>
      </c>
      <c r="S1743" s="40">
        <v>14</v>
      </c>
      <c r="T1743" s="9" t="str">
        <f t="shared" ref="T1743:Z1743" ca="1" si="8719">INDIRECT(ADDRESS($S1743+1,T$2,,,T$1))</f>
        <v>ESPUMANTE BRUTT</v>
      </c>
      <c r="U1743" s="9" t="str">
        <f t="shared" ca="1" si="8719"/>
        <v>ES_BRT</v>
      </c>
      <c r="V1743" s="9" t="str">
        <f t="shared" ca="1" si="8719"/>
        <v>ESPUMANTE</v>
      </c>
      <c r="W1743" s="9" t="str">
        <f t="shared" ca="1" si="8719"/>
        <v>12_BTL_0,75 l</v>
      </c>
      <c r="X1743" s="29">
        <f t="shared" ca="1" si="8719"/>
        <v>12</v>
      </c>
      <c r="Y1743" s="30">
        <f t="shared" ca="1" si="8719"/>
        <v>223</v>
      </c>
      <c r="Z1743" s="30">
        <f t="shared" ca="1" si="8719"/>
        <v>108</v>
      </c>
      <c r="AA1743" s="40">
        <v>3</v>
      </c>
      <c r="AB1743" s="9" t="str">
        <f t="shared" ref="AB1743:AE1743" ca="1" si="8720">INDIRECT(ADDRESS($AA1743+1,AB$2,,,AB$1))</f>
        <v>AGUIA</v>
      </c>
      <c r="AC1743" s="9" t="str">
        <f t="shared" ca="1" si="8720"/>
        <v>AG</v>
      </c>
      <c r="AD1743" s="9" t="str">
        <f t="shared" ca="1" si="8720"/>
        <v>PORTO ALEGRE</v>
      </c>
      <c r="AE1743" s="9" t="str">
        <f t="shared" ca="1" si="8720"/>
        <v>BRASIL</v>
      </c>
      <c r="AF1743" s="40">
        <v>3</v>
      </c>
      <c r="AG1743" s="9" t="str">
        <f t="shared" ref="AG1743:AL1743" ca="1" si="8721">INDIRECT(ADDRESS($AF1743+1,AG$2,,,AG$1))</f>
        <v>JOÃO ALVES</v>
      </c>
      <c r="AH1743" s="9" t="str">
        <f t="shared" ca="1" si="8721"/>
        <v>JA</v>
      </c>
      <c r="AI1743" s="9">
        <f t="shared" ca="1" si="8721"/>
        <v>2187</v>
      </c>
      <c r="AJ1743" s="9" t="str">
        <f t="shared" ca="1" si="8721"/>
        <v>AGUIAR</v>
      </c>
      <c r="AK1743" s="9" t="str">
        <f t="shared" ca="1" si="8721"/>
        <v>CTBA</v>
      </c>
      <c r="AL1743" s="9" t="str">
        <f t="shared" ca="1" si="8721"/>
        <v>CTBA</v>
      </c>
      <c r="AM1743" s="52">
        <v>2</v>
      </c>
      <c r="AN1743" s="41">
        <v>2.7999999999999997E-2</v>
      </c>
      <c r="AO1743" s="42">
        <f t="shared" ca="1" si="24"/>
        <v>446</v>
      </c>
      <c r="AP1743" s="42">
        <f t="shared" ca="1" si="25"/>
        <v>216</v>
      </c>
      <c r="AQ1743" s="42">
        <f t="shared" ca="1" si="26"/>
        <v>433.512</v>
      </c>
    </row>
    <row r="1744" spans="1:43" ht="14">
      <c r="A1744" s="9">
        <f t="shared" si="18"/>
        <v>1743</v>
      </c>
      <c r="B1744" s="9">
        <v>887</v>
      </c>
      <c r="C1744" s="50">
        <v>43367</v>
      </c>
      <c r="D1744" s="39">
        <v>43372</v>
      </c>
      <c r="E1744" s="39">
        <v>43373</v>
      </c>
      <c r="F1744" s="40">
        <v>630</v>
      </c>
      <c r="G1744" s="7">
        <f t="shared" ref="G1744:L1744" ca="1" si="8722">INDIRECT(ADDRESS($F1744+1,G$2,,,G$1))</f>
        <v>43366</v>
      </c>
      <c r="H1744" s="27">
        <f t="shared" ca="1" si="8722"/>
        <v>43373</v>
      </c>
      <c r="I1744" s="9">
        <f t="shared" ca="1" si="8722"/>
        <v>1</v>
      </c>
      <c r="J1744" s="9">
        <f t="shared" ca="1" si="8722"/>
        <v>3</v>
      </c>
      <c r="K1744" s="28">
        <f t="shared" ca="1" si="8722"/>
        <v>43101</v>
      </c>
      <c r="L1744" s="9">
        <f t="shared" ca="1" si="8722"/>
        <v>1</v>
      </c>
      <c r="M1744" s="40">
        <v>23</v>
      </c>
      <c r="N1744" s="9" t="str">
        <f t="shared" ref="N1744:R1744" ca="1" si="8723">INDIRECT(ADDRESS($M1744+1,N$2,,,N$1))</f>
        <v>FOLHA DE UVA COMIDA LIBANESA</v>
      </c>
      <c r="O1744" s="9" t="str">
        <f t="shared" ca="1" si="8723"/>
        <v>FUCL</v>
      </c>
      <c r="P1744" s="9" t="str">
        <f t="shared" ca="1" si="8723"/>
        <v>AV. SÃO CAETANO</v>
      </c>
      <c r="Q1744" s="9" t="str">
        <f t="shared" ca="1" si="8723"/>
        <v>SÃO PAULO</v>
      </c>
      <c r="R1744" s="9" t="str">
        <f t="shared" ca="1" si="8723"/>
        <v>SP</v>
      </c>
      <c r="S1744" s="40">
        <v>10</v>
      </c>
      <c r="T1744" s="9" t="str">
        <f t="shared" ref="T1744:Z1744" ca="1" si="8724">INDIRECT(ADDRESS($S1744+1,T$2,,,T$1))</f>
        <v>RIESLING</v>
      </c>
      <c r="U1744" s="9" t="str">
        <f t="shared" ca="1" si="8724"/>
        <v>RISL</v>
      </c>
      <c r="V1744" s="9" t="str">
        <f t="shared" ca="1" si="8724"/>
        <v>VINHO BRANCO</v>
      </c>
      <c r="W1744" s="9" t="str">
        <f t="shared" ca="1" si="8724"/>
        <v>12_BTL_0,75 l</v>
      </c>
      <c r="X1744" s="29">
        <f t="shared" ca="1" si="8724"/>
        <v>12</v>
      </c>
      <c r="Y1744" s="30">
        <f t="shared" ca="1" si="8724"/>
        <v>225</v>
      </c>
      <c r="Z1744" s="30">
        <f t="shared" ca="1" si="8724"/>
        <v>121</v>
      </c>
      <c r="AA1744" s="40">
        <v>5</v>
      </c>
      <c r="AB1744" s="9" t="str">
        <f t="shared" ref="AB1744:AE1744" ca="1" si="8725">INDIRECT(ADDRESS($AA1744+1,AB$2,,,AB$1))</f>
        <v>PARQUE SUL</v>
      </c>
      <c r="AC1744" s="9" t="str">
        <f t="shared" ca="1" si="8725"/>
        <v>PS</v>
      </c>
      <c r="AD1744" s="9" t="str">
        <f t="shared" ca="1" si="8725"/>
        <v>RIO DE JANEIRO</v>
      </c>
      <c r="AE1744" s="9" t="str">
        <f t="shared" ca="1" si="8725"/>
        <v>BRASIL</v>
      </c>
      <c r="AF1744" s="40">
        <v>3</v>
      </c>
      <c r="AG1744" s="9" t="str">
        <f t="shared" ref="AG1744:AL1744" ca="1" si="8726">INDIRECT(ADDRESS($AF1744+1,AG$2,,,AG$1))</f>
        <v>JOÃO ALVES</v>
      </c>
      <c r="AH1744" s="9" t="str">
        <f t="shared" ca="1" si="8726"/>
        <v>JA</v>
      </c>
      <c r="AI1744" s="9">
        <f t="shared" ca="1" si="8726"/>
        <v>2187</v>
      </c>
      <c r="AJ1744" s="9" t="str">
        <f t="shared" ca="1" si="8726"/>
        <v>AGUIAR</v>
      </c>
      <c r="AK1744" s="9" t="str">
        <f t="shared" ca="1" si="8726"/>
        <v>CTBA</v>
      </c>
      <c r="AL1744" s="9" t="str">
        <f t="shared" ca="1" si="8726"/>
        <v>CTBA</v>
      </c>
      <c r="AM1744" s="52">
        <v>2</v>
      </c>
      <c r="AN1744" s="41">
        <v>2.1000000000000001E-2</v>
      </c>
      <c r="AO1744" s="42">
        <f t="shared" ca="1" si="24"/>
        <v>450</v>
      </c>
      <c r="AP1744" s="42">
        <f t="shared" ca="1" si="25"/>
        <v>242</v>
      </c>
      <c r="AQ1744" s="42">
        <f t="shared" ca="1" si="26"/>
        <v>440.55</v>
      </c>
    </row>
    <row r="1745" spans="1:43" ht="14">
      <c r="A1745" s="9">
        <f t="shared" si="18"/>
        <v>1744</v>
      </c>
      <c r="B1745" s="9">
        <v>888</v>
      </c>
      <c r="C1745" s="50">
        <v>43368</v>
      </c>
      <c r="D1745" s="39">
        <v>43373</v>
      </c>
      <c r="E1745" s="39">
        <v>43375</v>
      </c>
      <c r="F1745" s="40">
        <v>631</v>
      </c>
      <c r="G1745" s="7">
        <f t="shared" ref="G1745:L1745" ca="1" si="8727">INDIRECT(ADDRESS($F1745+1,G$2,,,G$1))</f>
        <v>43367</v>
      </c>
      <c r="H1745" s="27">
        <f t="shared" ca="1" si="8727"/>
        <v>43373</v>
      </c>
      <c r="I1745" s="9">
        <f t="shared" ca="1" si="8727"/>
        <v>2</v>
      </c>
      <c r="J1745" s="9">
        <f t="shared" ca="1" si="8727"/>
        <v>3</v>
      </c>
      <c r="K1745" s="28">
        <f t="shared" ca="1" si="8727"/>
        <v>43101</v>
      </c>
      <c r="L1745" s="9">
        <f t="shared" ca="1" si="8727"/>
        <v>2</v>
      </c>
      <c r="M1745" s="40">
        <v>37</v>
      </c>
      <c r="N1745" s="9" t="str">
        <f t="shared" ref="N1745:R1745" ca="1" si="8728">INDIRECT(ADDRESS($M1745+1,N$2,,,N$1))</f>
        <v>FOGO NO CHÃO CHURRASCARIA</v>
      </c>
      <c r="O1745" s="9" t="str">
        <f t="shared" ca="1" si="8728"/>
        <v>FNCC</v>
      </c>
      <c r="P1745" s="9" t="str">
        <f t="shared" ca="1" si="8728"/>
        <v>RUA DA CARNE, 11</v>
      </c>
      <c r="Q1745" s="9" t="str">
        <f t="shared" ca="1" si="8728"/>
        <v>SÃO PAULO</v>
      </c>
      <c r="R1745" s="9" t="str">
        <f t="shared" ca="1" si="8728"/>
        <v>SP</v>
      </c>
      <c r="S1745" s="40">
        <v>9</v>
      </c>
      <c r="T1745" s="9" t="str">
        <f t="shared" ref="T1745:Z1745" ca="1" si="8729">INDIRECT(ADDRESS($S1745+1,T$2,,,T$1))</f>
        <v>SAUVIGNON BLANC RESERVA</v>
      </c>
      <c r="U1745" s="9" t="str">
        <f t="shared" ca="1" si="8729"/>
        <v>SAVN_BL_RS</v>
      </c>
      <c r="V1745" s="9" t="str">
        <f t="shared" ca="1" si="8729"/>
        <v>VINHO BRANCO</v>
      </c>
      <c r="W1745" s="9" t="str">
        <f t="shared" ca="1" si="8729"/>
        <v>12_BTL_0,75 l</v>
      </c>
      <c r="X1745" s="29">
        <f t="shared" ca="1" si="8729"/>
        <v>12</v>
      </c>
      <c r="Y1745" s="30">
        <f t="shared" ca="1" si="8729"/>
        <v>198</v>
      </c>
      <c r="Z1745" s="30">
        <f t="shared" ca="1" si="8729"/>
        <v>121</v>
      </c>
      <c r="AA1745" s="40">
        <v>5</v>
      </c>
      <c r="AB1745" s="9" t="str">
        <f t="shared" ref="AB1745:AE1745" ca="1" si="8730">INDIRECT(ADDRESS($AA1745+1,AB$2,,,AB$1))</f>
        <v>PARQUE SUL</v>
      </c>
      <c r="AC1745" s="9" t="str">
        <f t="shared" ca="1" si="8730"/>
        <v>PS</v>
      </c>
      <c r="AD1745" s="9" t="str">
        <f t="shared" ca="1" si="8730"/>
        <v>RIO DE JANEIRO</v>
      </c>
      <c r="AE1745" s="9" t="str">
        <f t="shared" ca="1" si="8730"/>
        <v>BRASIL</v>
      </c>
      <c r="AF1745" s="40">
        <v>3</v>
      </c>
      <c r="AG1745" s="9" t="str">
        <f t="shared" ref="AG1745:AL1745" ca="1" si="8731">INDIRECT(ADDRESS($AF1745+1,AG$2,,,AG$1))</f>
        <v>JOÃO ALVES</v>
      </c>
      <c r="AH1745" s="9" t="str">
        <f t="shared" ca="1" si="8731"/>
        <v>JA</v>
      </c>
      <c r="AI1745" s="9">
        <f t="shared" ca="1" si="8731"/>
        <v>2187</v>
      </c>
      <c r="AJ1745" s="9" t="str">
        <f t="shared" ca="1" si="8731"/>
        <v>AGUIAR</v>
      </c>
      <c r="AK1745" s="9" t="str">
        <f t="shared" ca="1" si="8731"/>
        <v>CTBA</v>
      </c>
      <c r="AL1745" s="9" t="str">
        <f t="shared" ca="1" si="8731"/>
        <v>CTBA</v>
      </c>
      <c r="AM1745" s="52">
        <v>2</v>
      </c>
      <c r="AN1745" s="41">
        <v>1.9E-2</v>
      </c>
      <c r="AO1745" s="42">
        <f t="shared" ca="1" si="24"/>
        <v>396</v>
      </c>
      <c r="AP1745" s="42">
        <f t="shared" ca="1" si="25"/>
        <v>242</v>
      </c>
      <c r="AQ1745" s="42">
        <f t="shared" ca="1" si="26"/>
        <v>388.476</v>
      </c>
    </row>
    <row r="1746" spans="1:43" ht="14">
      <c r="A1746" s="9">
        <f t="shared" si="18"/>
        <v>1745</v>
      </c>
      <c r="B1746" s="9">
        <v>888</v>
      </c>
      <c r="C1746" s="50">
        <v>43368</v>
      </c>
      <c r="D1746" s="39">
        <v>43373</v>
      </c>
      <c r="E1746" s="39">
        <v>43375</v>
      </c>
      <c r="F1746" s="40">
        <v>631</v>
      </c>
      <c r="G1746" s="7">
        <f t="shared" ref="G1746:L1746" ca="1" si="8732">INDIRECT(ADDRESS($F1746+1,G$2,,,G$1))</f>
        <v>43367</v>
      </c>
      <c r="H1746" s="27">
        <f t="shared" ca="1" si="8732"/>
        <v>43373</v>
      </c>
      <c r="I1746" s="9">
        <f t="shared" ca="1" si="8732"/>
        <v>2</v>
      </c>
      <c r="J1746" s="9">
        <f t="shared" ca="1" si="8732"/>
        <v>3</v>
      </c>
      <c r="K1746" s="28">
        <f t="shared" ca="1" si="8732"/>
        <v>43101</v>
      </c>
      <c r="L1746" s="9">
        <f t="shared" ca="1" si="8732"/>
        <v>2</v>
      </c>
      <c r="M1746" s="40">
        <v>37</v>
      </c>
      <c r="N1746" s="9" t="str">
        <f t="shared" ref="N1746:R1746" ca="1" si="8733">INDIRECT(ADDRESS($M1746+1,N$2,,,N$1))</f>
        <v>FOGO NO CHÃO CHURRASCARIA</v>
      </c>
      <c r="O1746" s="9" t="str">
        <f t="shared" ca="1" si="8733"/>
        <v>FNCC</v>
      </c>
      <c r="P1746" s="9" t="str">
        <f t="shared" ca="1" si="8733"/>
        <v>RUA DA CARNE, 11</v>
      </c>
      <c r="Q1746" s="9" t="str">
        <f t="shared" ca="1" si="8733"/>
        <v>SÃO PAULO</v>
      </c>
      <c r="R1746" s="9" t="str">
        <f t="shared" ca="1" si="8733"/>
        <v>SP</v>
      </c>
      <c r="S1746" s="40">
        <v>22</v>
      </c>
      <c r="T1746" s="9" t="str">
        <f t="shared" ref="T1746:Z1746" ca="1" si="8734">INDIRECT(ADDRESS($S1746+1,T$2,,,T$1))</f>
        <v>TINTO SUAVE</v>
      </c>
      <c r="U1746" s="9" t="str">
        <f t="shared" ca="1" si="8734"/>
        <v>TNT_SU_E</v>
      </c>
      <c r="V1746" s="9" t="str">
        <f t="shared" ca="1" si="8734"/>
        <v>VINHO TINTO</v>
      </c>
      <c r="W1746" s="9" t="str">
        <f t="shared" ca="1" si="8734"/>
        <v>4_TPK_2,0 l</v>
      </c>
      <c r="X1746" s="29">
        <f t="shared" ca="1" si="8734"/>
        <v>4</v>
      </c>
      <c r="Y1746" s="30">
        <f t="shared" ca="1" si="8734"/>
        <v>103.5</v>
      </c>
      <c r="Z1746" s="30">
        <f t="shared" ca="1" si="8734"/>
        <v>61</v>
      </c>
      <c r="AA1746" s="40">
        <v>6</v>
      </c>
      <c r="AB1746" s="9" t="str">
        <f t="shared" ref="AB1746:AE1746" ca="1" si="8735">INDIRECT(ADDRESS($AA1746+1,AB$2,,,AB$1))</f>
        <v>CENTRO NORTE</v>
      </c>
      <c r="AC1746" s="9" t="str">
        <f t="shared" ca="1" si="8735"/>
        <v>CN</v>
      </c>
      <c r="AD1746" s="9" t="str">
        <f t="shared" ca="1" si="8735"/>
        <v>GOIANIA</v>
      </c>
      <c r="AE1746" s="9" t="str">
        <f t="shared" ca="1" si="8735"/>
        <v>BRASIL</v>
      </c>
      <c r="AF1746" s="40">
        <v>10</v>
      </c>
      <c r="AG1746" s="9" t="str">
        <f t="shared" ref="AG1746:AL1746" ca="1" si="8736">INDIRECT(ADDRESS($AF1746+1,AG$2,,,AG$1))</f>
        <v>MIGUEL FREITAS</v>
      </c>
      <c r="AH1746" s="9" t="str">
        <f t="shared" ca="1" si="8736"/>
        <v>MF</v>
      </c>
      <c r="AI1746" s="9">
        <f t="shared" ca="1" si="8736"/>
        <v>2201</v>
      </c>
      <c r="AJ1746" s="9" t="str">
        <f t="shared" ca="1" si="8736"/>
        <v>ANTÔNIO</v>
      </c>
      <c r="AK1746" s="9" t="str">
        <f t="shared" ca="1" si="8736"/>
        <v>SPAULO</v>
      </c>
      <c r="AL1746" s="9" t="str">
        <f t="shared" ca="1" si="8736"/>
        <v>SPAULO</v>
      </c>
      <c r="AM1746" s="52">
        <v>3</v>
      </c>
      <c r="AN1746" s="41">
        <v>0.08</v>
      </c>
      <c r="AO1746" s="42">
        <f t="shared" ca="1" si="24"/>
        <v>310.5</v>
      </c>
      <c r="AP1746" s="42">
        <f t="shared" ca="1" si="25"/>
        <v>183</v>
      </c>
      <c r="AQ1746" s="42">
        <f t="shared" ca="1" si="26"/>
        <v>285.66000000000003</v>
      </c>
    </row>
    <row r="1747" spans="1:43" ht="14">
      <c r="A1747" s="9">
        <f t="shared" si="18"/>
        <v>1746</v>
      </c>
      <c r="B1747" s="9">
        <v>889</v>
      </c>
      <c r="C1747" s="50">
        <v>43368</v>
      </c>
      <c r="D1747" s="39">
        <v>43374</v>
      </c>
      <c r="E1747" s="39">
        <v>43374</v>
      </c>
      <c r="F1747" s="40">
        <v>632</v>
      </c>
      <c r="G1747" s="7">
        <f t="shared" ref="G1747:L1747" ca="1" si="8737">INDIRECT(ADDRESS($F1747+1,G$2,,,G$1))</f>
        <v>43368</v>
      </c>
      <c r="H1747" s="27">
        <f t="shared" ca="1" si="8737"/>
        <v>43373</v>
      </c>
      <c r="I1747" s="9">
        <f t="shared" ca="1" si="8737"/>
        <v>3</v>
      </c>
      <c r="J1747" s="9">
        <f t="shared" ca="1" si="8737"/>
        <v>3</v>
      </c>
      <c r="K1747" s="28">
        <f t="shared" ca="1" si="8737"/>
        <v>43101</v>
      </c>
      <c r="L1747" s="9">
        <f t="shared" ca="1" si="8737"/>
        <v>3</v>
      </c>
      <c r="M1747" s="40">
        <v>14</v>
      </c>
      <c r="N1747" s="9" t="str">
        <f t="shared" ref="N1747:R1747" ca="1" si="8738">INDIRECT(ADDRESS($M1747+1,N$2,,,N$1))</f>
        <v xml:space="preserve">OUTBACK </v>
      </c>
      <c r="O1747" s="9" t="str">
        <f t="shared" ca="1" si="8738"/>
        <v>OBK</v>
      </c>
      <c r="P1747" s="9" t="str">
        <f t="shared" ca="1" si="8738"/>
        <v>ZONA INDUSTRIAL, 335</v>
      </c>
      <c r="Q1747" s="9" t="str">
        <f t="shared" ca="1" si="8738"/>
        <v>SÃO PAULO</v>
      </c>
      <c r="R1747" s="9" t="str">
        <f t="shared" ca="1" si="8738"/>
        <v>SP</v>
      </c>
      <c r="S1747" s="40">
        <v>5</v>
      </c>
      <c r="T1747" s="9" t="str">
        <f t="shared" ref="T1747:Z1747" ca="1" si="8739">INDIRECT(ADDRESS($S1747+1,T$2,,,T$1))</f>
        <v>CARMENERE RESERVA</v>
      </c>
      <c r="U1747" s="9" t="str">
        <f t="shared" ca="1" si="8739"/>
        <v>CRMN_RS</v>
      </c>
      <c r="V1747" s="9" t="str">
        <f t="shared" ca="1" si="8739"/>
        <v>VINHO TINTO</v>
      </c>
      <c r="W1747" s="9" t="str">
        <f t="shared" ca="1" si="8739"/>
        <v>12_BTL_0,75 l</v>
      </c>
      <c r="X1747" s="29">
        <f t="shared" ca="1" si="8739"/>
        <v>12</v>
      </c>
      <c r="Y1747" s="30">
        <f t="shared" ca="1" si="8739"/>
        <v>198</v>
      </c>
      <c r="Z1747" s="30">
        <f t="shared" ca="1" si="8739"/>
        <v>110</v>
      </c>
      <c r="AA1747" s="40">
        <v>3</v>
      </c>
      <c r="AB1747" s="9" t="str">
        <f t="shared" ref="AB1747:AE1747" ca="1" si="8740">INDIRECT(ADDRESS($AA1747+1,AB$2,,,AB$1))</f>
        <v>AGUIA</v>
      </c>
      <c r="AC1747" s="9" t="str">
        <f t="shared" ca="1" si="8740"/>
        <v>AG</v>
      </c>
      <c r="AD1747" s="9" t="str">
        <f t="shared" ca="1" si="8740"/>
        <v>PORTO ALEGRE</v>
      </c>
      <c r="AE1747" s="9" t="str">
        <f t="shared" ca="1" si="8740"/>
        <v>BRASIL</v>
      </c>
      <c r="AF1747" s="40">
        <v>3</v>
      </c>
      <c r="AG1747" s="9" t="str">
        <f t="shared" ref="AG1747:AL1747" ca="1" si="8741">INDIRECT(ADDRESS($AF1747+1,AG$2,,,AG$1))</f>
        <v>JOÃO ALVES</v>
      </c>
      <c r="AH1747" s="9" t="str">
        <f t="shared" ca="1" si="8741"/>
        <v>JA</v>
      </c>
      <c r="AI1747" s="9">
        <f t="shared" ca="1" si="8741"/>
        <v>2187</v>
      </c>
      <c r="AJ1747" s="9" t="str">
        <f t="shared" ca="1" si="8741"/>
        <v>AGUIAR</v>
      </c>
      <c r="AK1747" s="9" t="str">
        <f t="shared" ca="1" si="8741"/>
        <v>CTBA</v>
      </c>
      <c r="AL1747" s="9" t="str">
        <f t="shared" ca="1" si="8741"/>
        <v>CTBA</v>
      </c>
      <c r="AM1747" s="52">
        <v>2</v>
      </c>
      <c r="AN1747" s="41">
        <v>0.192</v>
      </c>
      <c r="AO1747" s="42">
        <f t="shared" ca="1" si="24"/>
        <v>396</v>
      </c>
      <c r="AP1747" s="42">
        <f t="shared" ca="1" si="25"/>
        <v>220</v>
      </c>
      <c r="AQ1747" s="42">
        <f t="shared" ca="1" si="26"/>
        <v>319.96800000000002</v>
      </c>
    </row>
    <row r="1748" spans="1:43" ht="14">
      <c r="A1748" s="9">
        <f t="shared" si="18"/>
        <v>1747</v>
      </c>
      <c r="B1748" s="9">
        <v>889</v>
      </c>
      <c r="C1748" s="50">
        <v>43368</v>
      </c>
      <c r="D1748" s="39">
        <v>43374</v>
      </c>
      <c r="E1748" s="39">
        <v>43374</v>
      </c>
      <c r="F1748" s="40">
        <v>632</v>
      </c>
      <c r="G1748" s="7">
        <f t="shared" ref="G1748:L1748" ca="1" si="8742">INDIRECT(ADDRESS($F1748+1,G$2,,,G$1))</f>
        <v>43368</v>
      </c>
      <c r="H1748" s="27">
        <f t="shared" ca="1" si="8742"/>
        <v>43373</v>
      </c>
      <c r="I1748" s="9">
        <f t="shared" ca="1" si="8742"/>
        <v>3</v>
      </c>
      <c r="J1748" s="9">
        <f t="shared" ca="1" si="8742"/>
        <v>3</v>
      </c>
      <c r="K1748" s="28">
        <f t="shared" ca="1" si="8742"/>
        <v>43101</v>
      </c>
      <c r="L1748" s="9">
        <f t="shared" ca="1" si="8742"/>
        <v>3</v>
      </c>
      <c r="M1748" s="40">
        <v>14</v>
      </c>
      <c r="N1748" s="9" t="str">
        <f t="shared" ref="N1748:R1748" ca="1" si="8743">INDIRECT(ADDRESS($M1748+1,N$2,,,N$1))</f>
        <v xml:space="preserve">OUTBACK </v>
      </c>
      <c r="O1748" s="9" t="str">
        <f t="shared" ca="1" si="8743"/>
        <v>OBK</v>
      </c>
      <c r="P1748" s="9" t="str">
        <f t="shared" ca="1" si="8743"/>
        <v>ZONA INDUSTRIAL, 335</v>
      </c>
      <c r="Q1748" s="9" t="str">
        <f t="shared" ca="1" si="8743"/>
        <v>SÃO PAULO</v>
      </c>
      <c r="R1748" s="9" t="str">
        <f t="shared" ca="1" si="8743"/>
        <v>SP</v>
      </c>
      <c r="S1748" s="40">
        <v>28</v>
      </c>
      <c r="T1748" s="9" t="str">
        <f t="shared" ref="T1748:Z1748" ca="1" si="8744">INDIRECT(ADDRESS($S1748+1,T$2,,,T$1))</f>
        <v>CHARDONNAY</v>
      </c>
      <c r="U1748" s="9" t="str">
        <f t="shared" ca="1" si="8744"/>
        <v>CHDN_E</v>
      </c>
      <c r="V1748" s="9" t="str">
        <f t="shared" ca="1" si="8744"/>
        <v>VINHO BRANCO</v>
      </c>
      <c r="W1748" s="9" t="str">
        <f t="shared" ca="1" si="8744"/>
        <v>4_TPK_2,0 l</v>
      </c>
      <c r="X1748" s="29">
        <f t="shared" ca="1" si="8744"/>
        <v>4</v>
      </c>
      <c r="Y1748" s="30">
        <f t="shared" ca="1" si="8744"/>
        <v>131</v>
      </c>
      <c r="Z1748" s="30">
        <f t="shared" ca="1" si="8744"/>
        <v>78</v>
      </c>
      <c r="AA1748" s="40">
        <v>1</v>
      </c>
      <c r="AB1748" s="9" t="str">
        <f t="shared" ref="AB1748:AE1748" ca="1" si="8745">INDIRECT(ADDRESS($AA1748+1,AB$2,,,AB$1))</f>
        <v>CAMPO BELO</v>
      </c>
      <c r="AC1748" s="9" t="str">
        <f t="shared" ca="1" si="8745"/>
        <v>CB</v>
      </c>
      <c r="AD1748" s="9" t="str">
        <f t="shared" ca="1" si="8745"/>
        <v>SÃO PAULO</v>
      </c>
      <c r="AE1748" s="9" t="str">
        <f t="shared" ca="1" si="8745"/>
        <v>BRASIL</v>
      </c>
      <c r="AF1748" s="40">
        <v>5</v>
      </c>
      <c r="AG1748" s="9" t="str">
        <f t="shared" ref="AG1748:AL1748" ca="1" si="8746">INDIRECT(ADDRESS($AF1748+1,AG$2,,,AG$1))</f>
        <v>ALICE SILVEIRA</v>
      </c>
      <c r="AH1748" s="9" t="str">
        <f t="shared" ca="1" si="8746"/>
        <v>AS</v>
      </c>
      <c r="AI1748" s="9">
        <f t="shared" ca="1" si="8746"/>
        <v>2106</v>
      </c>
      <c r="AJ1748" s="9" t="str">
        <f t="shared" ca="1" si="8746"/>
        <v>AGUIAR</v>
      </c>
      <c r="AK1748" s="9" t="str">
        <f t="shared" ca="1" si="8746"/>
        <v>CTBA</v>
      </c>
      <c r="AL1748" s="9" t="str">
        <f t="shared" ca="1" si="8746"/>
        <v>CTBA</v>
      </c>
      <c r="AM1748" s="52">
        <v>3</v>
      </c>
      <c r="AN1748" s="41">
        <v>0</v>
      </c>
      <c r="AO1748" s="42">
        <f t="shared" ca="1" si="24"/>
        <v>393</v>
      </c>
      <c r="AP1748" s="42">
        <f t="shared" ca="1" si="25"/>
        <v>234</v>
      </c>
      <c r="AQ1748" s="42">
        <f t="shared" ca="1" si="26"/>
        <v>393</v>
      </c>
    </row>
    <row r="1749" spans="1:43" ht="14">
      <c r="A1749" s="9">
        <f t="shared" si="18"/>
        <v>1748</v>
      </c>
      <c r="B1749" s="9">
        <v>889</v>
      </c>
      <c r="C1749" s="50">
        <v>43368</v>
      </c>
      <c r="D1749" s="39">
        <v>43374</v>
      </c>
      <c r="E1749" s="39">
        <v>43374</v>
      </c>
      <c r="F1749" s="40">
        <v>632</v>
      </c>
      <c r="G1749" s="7">
        <f t="shared" ref="G1749:L1749" ca="1" si="8747">INDIRECT(ADDRESS($F1749+1,G$2,,,G$1))</f>
        <v>43368</v>
      </c>
      <c r="H1749" s="27">
        <f t="shared" ca="1" si="8747"/>
        <v>43373</v>
      </c>
      <c r="I1749" s="9">
        <f t="shared" ca="1" si="8747"/>
        <v>3</v>
      </c>
      <c r="J1749" s="9">
        <f t="shared" ca="1" si="8747"/>
        <v>3</v>
      </c>
      <c r="K1749" s="28">
        <f t="shared" ca="1" si="8747"/>
        <v>43101</v>
      </c>
      <c r="L1749" s="9">
        <f t="shared" ca="1" si="8747"/>
        <v>3</v>
      </c>
      <c r="M1749" s="40">
        <v>14</v>
      </c>
      <c r="N1749" s="9" t="str">
        <f t="shared" ref="N1749:R1749" ca="1" si="8748">INDIRECT(ADDRESS($M1749+1,N$2,,,N$1))</f>
        <v xml:space="preserve">OUTBACK </v>
      </c>
      <c r="O1749" s="9" t="str">
        <f t="shared" ca="1" si="8748"/>
        <v>OBK</v>
      </c>
      <c r="P1749" s="9" t="str">
        <f t="shared" ca="1" si="8748"/>
        <v>ZONA INDUSTRIAL, 335</v>
      </c>
      <c r="Q1749" s="9" t="str">
        <f t="shared" ca="1" si="8748"/>
        <v>SÃO PAULO</v>
      </c>
      <c r="R1749" s="9" t="str">
        <f t="shared" ca="1" si="8748"/>
        <v>SP</v>
      </c>
      <c r="S1749" s="40">
        <v>8</v>
      </c>
      <c r="T1749" s="9" t="str">
        <f t="shared" ref="T1749:Z1749" ca="1" si="8749">INDIRECT(ADDRESS($S1749+1,T$2,,,T$1))</f>
        <v>SAUVIGNON BLANC</v>
      </c>
      <c r="U1749" s="9" t="str">
        <f t="shared" ca="1" si="8749"/>
        <v>SAVN_BL</v>
      </c>
      <c r="V1749" s="9" t="str">
        <f t="shared" ca="1" si="8749"/>
        <v>VINHO BRANCO</v>
      </c>
      <c r="W1749" s="9" t="str">
        <f t="shared" ca="1" si="8749"/>
        <v>12_BTL_0,75 l</v>
      </c>
      <c r="X1749" s="29">
        <f t="shared" ca="1" si="8749"/>
        <v>12</v>
      </c>
      <c r="Y1749" s="30">
        <f t="shared" ca="1" si="8749"/>
        <v>171.5</v>
      </c>
      <c r="Z1749" s="30">
        <f t="shared" ca="1" si="8749"/>
        <v>91</v>
      </c>
      <c r="AA1749" s="40">
        <v>3</v>
      </c>
      <c r="AB1749" s="9" t="str">
        <f t="shared" ref="AB1749:AE1749" ca="1" si="8750">INDIRECT(ADDRESS($AA1749+1,AB$2,,,AB$1))</f>
        <v>AGUIA</v>
      </c>
      <c r="AC1749" s="9" t="str">
        <f t="shared" ca="1" si="8750"/>
        <v>AG</v>
      </c>
      <c r="AD1749" s="9" t="str">
        <f t="shared" ca="1" si="8750"/>
        <v>PORTO ALEGRE</v>
      </c>
      <c r="AE1749" s="9" t="str">
        <f t="shared" ca="1" si="8750"/>
        <v>BRASIL</v>
      </c>
      <c r="AF1749" s="40">
        <v>5</v>
      </c>
      <c r="AG1749" s="9" t="str">
        <f t="shared" ref="AG1749:AL1749" ca="1" si="8751">INDIRECT(ADDRESS($AF1749+1,AG$2,,,AG$1))</f>
        <v>ALICE SILVEIRA</v>
      </c>
      <c r="AH1749" s="9" t="str">
        <f t="shared" ca="1" si="8751"/>
        <v>AS</v>
      </c>
      <c r="AI1749" s="9">
        <f t="shared" ca="1" si="8751"/>
        <v>2106</v>
      </c>
      <c r="AJ1749" s="9" t="str">
        <f t="shared" ca="1" si="8751"/>
        <v>AGUIAR</v>
      </c>
      <c r="AK1749" s="9" t="str">
        <f t="shared" ca="1" si="8751"/>
        <v>CTBA</v>
      </c>
      <c r="AL1749" s="9" t="str">
        <f t="shared" ca="1" si="8751"/>
        <v>CTBA</v>
      </c>
      <c r="AM1749" s="52">
        <v>2</v>
      </c>
      <c r="AN1749" s="41">
        <v>1.1000000000000001E-2</v>
      </c>
      <c r="AO1749" s="42">
        <f t="shared" ca="1" si="24"/>
        <v>343</v>
      </c>
      <c r="AP1749" s="42">
        <f t="shared" ca="1" si="25"/>
        <v>182</v>
      </c>
      <c r="AQ1749" s="42">
        <f t="shared" ca="1" si="26"/>
        <v>339.22699999999998</v>
      </c>
    </row>
    <row r="1750" spans="1:43" ht="14">
      <c r="A1750" s="9">
        <f t="shared" si="18"/>
        <v>1749</v>
      </c>
      <c r="B1750" s="9">
        <v>889</v>
      </c>
      <c r="C1750" s="50">
        <v>43368</v>
      </c>
      <c r="D1750" s="39">
        <v>43374</v>
      </c>
      <c r="E1750" s="39">
        <v>43374</v>
      </c>
      <c r="F1750" s="40">
        <v>632</v>
      </c>
      <c r="G1750" s="7">
        <f t="shared" ref="G1750:L1750" ca="1" si="8752">INDIRECT(ADDRESS($F1750+1,G$2,,,G$1))</f>
        <v>43368</v>
      </c>
      <c r="H1750" s="27">
        <f t="shared" ca="1" si="8752"/>
        <v>43373</v>
      </c>
      <c r="I1750" s="9">
        <f t="shared" ca="1" si="8752"/>
        <v>3</v>
      </c>
      <c r="J1750" s="9">
        <f t="shared" ca="1" si="8752"/>
        <v>3</v>
      </c>
      <c r="K1750" s="28">
        <f t="shared" ca="1" si="8752"/>
        <v>43101</v>
      </c>
      <c r="L1750" s="9">
        <f t="shared" ca="1" si="8752"/>
        <v>3</v>
      </c>
      <c r="M1750" s="40">
        <v>14</v>
      </c>
      <c r="N1750" s="9" t="str">
        <f t="shared" ref="N1750:R1750" ca="1" si="8753">INDIRECT(ADDRESS($M1750+1,N$2,,,N$1))</f>
        <v xml:space="preserve">OUTBACK </v>
      </c>
      <c r="O1750" s="9" t="str">
        <f t="shared" ca="1" si="8753"/>
        <v>OBK</v>
      </c>
      <c r="P1750" s="9" t="str">
        <f t="shared" ca="1" si="8753"/>
        <v>ZONA INDUSTRIAL, 335</v>
      </c>
      <c r="Q1750" s="9" t="str">
        <f t="shared" ca="1" si="8753"/>
        <v>SÃO PAULO</v>
      </c>
      <c r="R1750" s="9" t="str">
        <f t="shared" ca="1" si="8753"/>
        <v>SP</v>
      </c>
      <c r="S1750" s="40">
        <v>14</v>
      </c>
      <c r="T1750" s="9" t="str">
        <f t="shared" ref="T1750:Z1750" ca="1" si="8754">INDIRECT(ADDRESS($S1750+1,T$2,,,T$1))</f>
        <v>ESPUMANTE BRUTT</v>
      </c>
      <c r="U1750" s="9" t="str">
        <f t="shared" ca="1" si="8754"/>
        <v>ES_BRT</v>
      </c>
      <c r="V1750" s="9" t="str">
        <f t="shared" ca="1" si="8754"/>
        <v>ESPUMANTE</v>
      </c>
      <c r="W1750" s="9" t="str">
        <f t="shared" ca="1" si="8754"/>
        <v>12_BTL_0,75 l</v>
      </c>
      <c r="X1750" s="29">
        <f t="shared" ca="1" si="8754"/>
        <v>12</v>
      </c>
      <c r="Y1750" s="30">
        <f t="shared" ca="1" si="8754"/>
        <v>223</v>
      </c>
      <c r="Z1750" s="30">
        <f t="shared" ca="1" si="8754"/>
        <v>108</v>
      </c>
      <c r="AA1750" s="40">
        <v>1</v>
      </c>
      <c r="AB1750" s="9" t="str">
        <f t="shared" ref="AB1750:AE1750" ca="1" si="8755">INDIRECT(ADDRESS($AA1750+1,AB$2,,,AB$1))</f>
        <v>CAMPO BELO</v>
      </c>
      <c r="AC1750" s="9" t="str">
        <f t="shared" ca="1" si="8755"/>
        <v>CB</v>
      </c>
      <c r="AD1750" s="9" t="str">
        <f t="shared" ca="1" si="8755"/>
        <v>SÃO PAULO</v>
      </c>
      <c r="AE1750" s="9" t="str">
        <f t="shared" ca="1" si="8755"/>
        <v>BRASIL</v>
      </c>
      <c r="AF1750" s="40">
        <v>5</v>
      </c>
      <c r="AG1750" s="9" t="str">
        <f t="shared" ref="AG1750:AL1750" ca="1" si="8756">INDIRECT(ADDRESS($AF1750+1,AG$2,,,AG$1))</f>
        <v>ALICE SILVEIRA</v>
      </c>
      <c r="AH1750" s="9" t="str">
        <f t="shared" ca="1" si="8756"/>
        <v>AS</v>
      </c>
      <c r="AI1750" s="9">
        <f t="shared" ca="1" si="8756"/>
        <v>2106</v>
      </c>
      <c r="AJ1750" s="9" t="str">
        <f t="shared" ca="1" si="8756"/>
        <v>AGUIAR</v>
      </c>
      <c r="AK1750" s="9" t="str">
        <f t="shared" ca="1" si="8756"/>
        <v>CTBA</v>
      </c>
      <c r="AL1750" s="9" t="str">
        <f t="shared" ca="1" si="8756"/>
        <v>CTBA</v>
      </c>
      <c r="AM1750" s="52">
        <v>2</v>
      </c>
      <c r="AN1750" s="41">
        <v>0</v>
      </c>
      <c r="AO1750" s="42">
        <f t="shared" ca="1" si="24"/>
        <v>446</v>
      </c>
      <c r="AP1750" s="42">
        <f t="shared" ca="1" si="25"/>
        <v>216</v>
      </c>
      <c r="AQ1750" s="42">
        <f t="shared" ca="1" si="26"/>
        <v>446</v>
      </c>
    </row>
    <row r="1751" spans="1:43" ht="14">
      <c r="A1751" s="9">
        <f t="shared" si="18"/>
        <v>1750</v>
      </c>
      <c r="B1751" s="9">
        <v>890</v>
      </c>
      <c r="C1751" s="50">
        <v>43372</v>
      </c>
      <c r="D1751" s="39">
        <v>43375</v>
      </c>
      <c r="E1751" s="39">
        <v>43376</v>
      </c>
      <c r="F1751" s="40">
        <v>632</v>
      </c>
      <c r="G1751" s="7">
        <f t="shared" ref="G1751:L1751" ca="1" si="8757">INDIRECT(ADDRESS($F1751+1,G$2,,,G$1))</f>
        <v>43368</v>
      </c>
      <c r="H1751" s="27">
        <f t="shared" ca="1" si="8757"/>
        <v>43373</v>
      </c>
      <c r="I1751" s="9">
        <f t="shared" ca="1" si="8757"/>
        <v>3</v>
      </c>
      <c r="J1751" s="9">
        <f t="shared" ca="1" si="8757"/>
        <v>3</v>
      </c>
      <c r="K1751" s="28">
        <f t="shared" ca="1" si="8757"/>
        <v>43101</v>
      </c>
      <c r="L1751" s="9">
        <f t="shared" ca="1" si="8757"/>
        <v>3</v>
      </c>
      <c r="M1751" s="40">
        <v>19</v>
      </c>
      <c r="N1751" s="9" t="str">
        <f t="shared" ref="N1751:R1751" ca="1" si="8758">INDIRECT(ADDRESS($M1751+1,N$2,,,N$1))</f>
        <v>NONA VECHIA</v>
      </c>
      <c r="O1751" s="9" t="str">
        <f t="shared" ca="1" si="8758"/>
        <v>NVC</v>
      </c>
      <c r="P1751" s="9" t="str">
        <f t="shared" ca="1" si="8758"/>
        <v>AV. ENSEADA, 980</v>
      </c>
      <c r="Q1751" s="9" t="str">
        <f t="shared" ca="1" si="8758"/>
        <v>GUARUJÁ</v>
      </c>
      <c r="R1751" s="9" t="str">
        <f t="shared" ca="1" si="8758"/>
        <v>SP</v>
      </c>
      <c r="S1751" s="40">
        <v>20</v>
      </c>
      <c r="T1751" s="9" t="str">
        <f t="shared" ref="T1751:Z1751" ca="1" si="8759">INDIRECT(ADDRESS($S1751+1,T$2,,,T$1))</f>
        <v>MALBEC RESERVA</v>
      </c>
      <c r="U1751" s="9" t="str">
        <f t="shared" ca="1" si="8759"/>
        <v>MBC_RS</v>
      </c>
      <c r="V1751" s="9" t="str">
        <f t="shared" ca="1" si="8759"/>
        <v>VINHO TINTO</v>
      </c>
      <c r="W1751" s="9" t="str">
        <f t="shared" ca="1" si="8759"/>
        <v>12_BTL_0,75 l</v>
      </c>
      <c r="X1751" s="29">
        <f t="shared" ca="1" si="8759"/>
        <v>12</v>
      </c>
      <c r="Y1751" s="30">
        <f t="shared" ca="1" si="8759"/>
        <v>298</v>
      </c>
      <c r="Z1751" s="30">
        <f t="shared" ca="1" si="8759"/>
        <v>154</v>
      </c>
      <c r="AA1751" s="40">
        <v>6</v>
      </c>
      <c r="AB1751" s="9" t="str">
        <f t="shared" ref="AB1751:AE1751" ca="1" si="8760">INDIRECT(ADDRESS($AA1751+1,AB$2,,,AB$1))</f>
        <v>CENTRO NORTE</v>
      </c>
      <c r="AC1751" s="9" t="str">
        <f t="shared" ca="1" si="8760"/>
        <v>CN</v>
      </c>
      <c r="AD1751" s="9" t="str">
        <f t="shared" ca="1" si="8760"/>
        <v>GOIANIA</v>
      </c>
      <c r="AE1751" s="9" t="str">
        <f t="shared" ca="1" si="8760"/>
        <v>BRASIL</v>
      </c>
      <c r="AF1751" s="40">
        <v>5</v>
      </c>
      <c r="AG1751" s="9" t="str">
        <f t="shared" ref="AG1751:AL1751" ca="1" si="8761">INDIRECT(ADDRESS($AF1751+1,AG$2,,,AG$1))</f>
        <v>ALICE SILVEIRA</v>
      </c>
      <c r="AH1751" s="9" t="str">
        <f t="shared" ca="1" si="8761"/>
        <v>AS</v>
      </c>
      <c r="AI1751" s="9">
        <f t="shared" ca="1" si="8761"/>
        <v>2106</v>
      </c>
      <c r="AJ1751" s="9" t="str">
        <f t="shared" ca="1" si="8761"/>
        <v>AGUIAR</v>
      </c>
      <c r="AK1751" s="9" t="str">
        <f t="shared" ca="1" si="8761"/>
        <v>CTBA</v>
      </c>
      <c r="AL1751" s="9" t="str">
        <f t="shared" ca="1" si="8761"/>
        <v>CTBA</v>
      </c>
      <c r="AM1751" s="52">
        <v>1</v>
      </c>
      <c r="AN1751" s="41">
        <v>8.199999999999999E-2</v>
      </c>
      <c r="AO1751" s="42">
        <f t="shared" ca="1" si="24"/>
        <v>298</v>
      </c>
      <c r="AP1751" s="42">
        <f t="shared" ca="1" si="25"/>
        <v>154</v>
      </c>
      <c r="AQ1751" s="42">
        <f t="shared" ca="1" si="26"/>
        <v>273.56400000000002</v>
      </c>
    </row>
    <row r="1752" spans="1:43" ht="14">
      <c r="A1752" s="9">
        <f t="shared" si="18"/>
        <v>1751</v>
      </c>
      <c r="B1752" s="9">
        <v>890</v>
      </c>
      <c r="C1752" s="50">
        <v>43372</v>
      </c>
      <c r="D1752" s="39">
        <v>43375</v>
      </c>
      <c r="E1752" s="39">
        <v>43376</v>
      </c>
      <c r="F1752" s="40">
        <v>632</v>
      </c>
      <c r="G1752" s="7">
        <f t="shared" ref="G1752:L1752" ca="1" si="8762">INDIRECT(ADDRESS($F1752+1,G$2,,,G$1))</f>
        <v>43368</v>
      </c>
      <c r="H1752" s="27">
        <f t="shared" ca="1" si="8762"/>
        <v>43373</v>
      </c>
      <c r="I1752" s="9">
        <f t="shared" ca="1" si="8762"/>
        <v>3</v>
      </c>
      <c r="J1752" s="9">
        <f t="shared" ca="1" si="8762"/>
        <v>3</v>
      </c>
      <c r="K1752" s="28">
        <f t="shared" ca="1" si="8762"/>
        <v>43101</v>
      </c>
      <c r="L1752" s="9">
        <f t="shared" ca="1" si="8762"/>
        <v>3</v>
      </c>
      <c r="M1752" s="40">
        <v>19</v>
      </c>
      <c r="N1752" s="9" t="str">
        <f t="shared" ref="N1752:R1752" ca="1" si="8763">INDIRECT(ADDRESS($M1752+1,N$2,,,N$1))</f>
        <v>NONA VECHIA</v>
      </c>
      <c r="O1752" s="9" t="str">
        <f t="shared" ca="1" si="8763"/>
        <v>NVC</v>
      </c>
      <c r="P1752" s="9" t="str">
        <f t="shared" ca="1" si="8763"/>
        <v>AV. ENSEADA, 980</v>
      </c>
      <c r="Q1752" s="9" t="str">
        <f t="shared" ca="1" si="8763"/>
        <v>GUARUJÁ</v>
      </c>
      <c r="R1752" s="9" t="str">
        <f t="shared" ca="1" si="8763"/>
        <v>SP</v>
      </c>
      <c r="S1752" s="40">
        <v>16</v>
      </c>
      <c r="T1752" s="9" t="str">
        <f t="shared" ref="T1752:Z1752" ca="1" si="8764">INDIRECT(ADDRESS($S1752+1,T$2,,,T$1))</f>
        <v>ESPUMANTE DEMI-SEC</v>
      </c>
      <c r="U1752" s="9" t="str">
        <f t="shared" ca="1" si="8764"/>
        <v>ES_DS</v>
      </c>
      <c r="V1752" s="9" t="str">
        <f t="shared" ca="1" si="8764"/>
        <v>ESPUMANTE</v>
      </c>
      <c r="W1752" s="9" t="str">
        <f t="shared" ca="1" si="8764"/>
        <v>12_BTL_0,75 l</v>
      </c>
      <c r="X1752" s="29">
        <f t="shared" ca="1" si="8764"/>
        <v>12</v>
      </c>
      <c r="Y1752" s="30">
        <f t="shared" ca="1" si="8764"/>
        <v>223</v>
      </c>
      <c r="Z1752" s="30">
        <f t="shared" ca="1" si="8764"/>
        <v>111</v>
      </c>
      <c r="AA1752" s="40">
        <v>5</v>
      </c>
      <c r="AB1752" s="9" t="str">
        <f t="shared" ref="AB1752:AE1752" ca="1" si="8765">INDIRECT(ADDRESS($AA1752+1,AB$2,,,AB$1))</f>
        <v>PARQUE SUL</v>
      </c>
      <c r="AC1752" s="9" t="str">
        <f t="shared" ca="1" si="8765"/>
        <v>PS</v>
      </c>
      <c r="AD1752" s="9" t="str">
        <f t="shared" ca="1" si="8765"/>
        <v>RIO DE JANEIRO</v>
      </c>
      <c r="AE1752" s="9" t="str">
        <f t="shared" ca="1" si="8765"/>
        <v>BRASIL</v>
      </c>
      <c r="AF1752" s="40">
        <v>5</v>
      </c>
      <c r="AG1752" s="9" t="str">
        <f t="shared" ref="AG1752:AL1752" ca="1" si="8766">INDIRECT(ADDRESS($AF1752+1,AG$2,,,AG$1))</f>
        <v>ALICE SILVEIRA</v>
      </c>
      <c r="AH1752" s="9" t="str">
        <f t="shared" ca="1" si="8766"/>
        <v>AS</v>
      </c>
      <c r="AI1752" s="9">
        <f t="shared" ca="1" si="8766"/>
        <v>2106</v>
      </c>
      <c r="AJ1752" s="9" t="str">
        <f t="shared" ca="1" si="8766"/>
        <v>AGUIAR</v>
      </c>
      <c r="AK1752" s="9" t="str">
        <f t="shared" ca="1" si="8766"/>
        <v>CTBA</v>
      </c>
      <c r="AL1752" s="9" t="str">
        <f t="shared" ca="1" si="8766"/>
        <v>CTBA</v>
      </c>
      <c r="AM1752" s="52">
        <v>2</v>
      </c>
      <c r="AN1752" s="41">
        <v>1.2E-2</v>
      </c>
      <c r="AO1752" s="42">
        <f t="shared" ca="1" si="24"/>
        <v>446</v>
      </c>
      <c r="AP1752" s="42">
        <f t="shared" ca="1" si="25"/>
        <v>222</v>
      </c>
      <c r="AQ1752" s="42">
        <f t="shared" ca="1" si="26"/>
        <v>440.64799999999997</v>
      </c>
    </row>
    <row r="1753" spans="1:43" ht="14">
      <c r="A1753" s="9">
        <f t="shared" si="18"/>
        <v>1752</v>
      </c>
      <c r="B1753" s="9">
        <v>891</v>
      </c>
      <c r="C1753" s="50">
        <v>43371</v>
      </c>
      <c r="D1753" s="39">
        <v>43374</v>
      </c>
      <c r="E1753" s="39">
        <v>43373</v>
      </c>
      <c r="F1753" s="40">
        <v>633</v>
      </c>
      <c r="G1753" s="7">
        <f t="shared" ref="G1753:L1753" ca="1" si="8767">INDIRECT(ADDRESS($F1753+1,G$2,,,G$1))</f>
        <v>43369</v>
      </c>
      <c r="H1753" s="27">
        <f t="shared" ca="1" si="8767"/>
        <v>43373</v>
      </c>
      <c r="I1753" s="9">
        <f t="shared" ca="1" si="8767"/>
        <v>4</v>
      </c>
      <c r="J1753" s="9">
        <f t="shared" ca="1" si="8767"/>
        <v>3</v>
      </c>
      <c r="K1753" s="28">
        <f t="shared" ca="1" si="8767"/>
        <v>43101</v>
      </c>
      <c r="L1753" s="9">
        <f t="shared" ca="1" si="8767"/>
        <v>4</v>
      </c>
      <c r="M1753" s="40">
        <v>20</v>
      </c>
      <c r="N1753" s="9" t="str">
        <f t="shared" ref="N1753:R1753" ca="1" si="8768">INDIRECT(ADDRESS($M1753+1,N$2,,,N$1))</f>
        <v>NANI RESTAURANTE</v>
      </c>
      <c r="O1753" s="9" t="str">
        <f t="shared" ca="1" si="8768"/>
        <v>NNR</v>
      </c>
      <c r="P1753" s="9" t="str">
        <f t="shared" ca="1" si="8768"/>
        <v>RUA 9 DE JULHO</v>
      </c>
      <c r="Q1753" s="9" t="str">
        <f t="shared" ca="1" si="8768"/>
        <v>SÃO PAULO</v>
      </c>
      <c r="R1753" s="9" t="str">
        <f t="shared" ca="1" si="8768"/>
        <v>SP</v>
      </c>
      <c r="S1753" s="40">
        <v>18</v>
      </c>
      <c r="T1753" s="9" t="str">
        <f t="shared" ref="T1753:Z1753" ca="1" si="8769">INDIRECT(ADDRESS($S1753+1,T$2,,,T$1))</f>
        <v>ESPUMANTE ROSE</v>
      </c>
      <c r="U1753" s="9" t="str">
        <f t="shared" ca="1" si="8769"/>
        <v>ES_RSE</v>
      </c>
      <c r="V1753" s="9" t="str">
        <f t="shared" ca="1" si="8769"/>
        <v>ESPUMANTE</v>
      </c>
      <c r="W1753" s="9" t="str">
        <f t="shared" ca="1" si="8769"/>
        <v>12_BTL_0,75 l</v>
      </c>
      <c r="X1753" s="29">
        <f t="shared" ca="1" si="8769"/>
        <v>12</v>
      </c>
      <c r="Y1753" s="30">
        <f t="shared" ca="1" si="8769"/>
        <v>223</v>
      </c>
      <c r="Z1753" s="30">
        <f t="shared" ca="1" si="8769"/>
        <v>114</v>
      </c>
      <c r="AA1753" s="40">
        <v>6</v>
      </c>
      <c r="AB1753" s="9" t="str">
        <f t="shared" ref="AB1753:AE1753" ca="1" si="8770">INDIRECT(ADDRESS($AA1753+1,AB$2,,,AB$1))</f>
        <v>CENTRO NORTE</v>
      </c>
      <c r="AC1753" s="9" t="str">
        <f t="shared" ca="1" si="8770"/>
        <v>CN</v>
      </c>
      <c r="AD1753" s="9" t="str">
        <f t="shared" ca="1" si="8770"/>
        <v>GOIANIA</v>
      </c>
      <c r="AE1753" s="9" t="str">
        <f t="shared" ca="1" si="8770"/>
        <v>BRASIL</v>
      </c>
      <c r="AF1753" s="40">
        <v>5</v>
      </c>
      <c r="AG1753" s="9" t="str">
        <f t="shared" ref="AG1753:AL1753" ca="1" si="8771">INDIRECT(ADDRESS($AF1753+1,AG$2,,,AG$1))</f>
        <v>ALICE SILVEIRA</v>
      </c>
      <c r="AH1753" s="9" t="str">
        <f t="shared" ca="1" si="8771"/>
        <v>AS</v>
      </c>
      <c r="AI1753" s="9">
        <f t="shared" ca="1" si="8771"/>
        <v>2106</v>
      </c>
      <c r="AJ1753" s="9" t="str">
        <f t="shared" ca="1" si="8771"/>
        <v>AGUIAR</v>
      </c>
      <c r="AK1753" s="9" t="str">
        <f t="shared" ca="1" si="8771"/>
        <v>CTBA</v>
      </c>
      <c r="AL1753" s="9" t="str">
        <f t="shared" ca="1" si="8771"/>
        <v>CTBA</v>
      </c>
      <c r="AM1753" s="52">
        <v>2</v>
      </c>
      <c r="AN1753" s="41">
        <v>0</v>
      </c>
      <c r="AO1753" s="42">
        <f t="shared" ca="1" si="24"/>
        <v>446</v>
      </c>
      <c r="AP1753" s="42">
        <f t="shared" ca="1" si="25"/>
        <v>228</v>
      </c>
      <c r="AQ1753" s="42">
        <f t="shared" ca="1" si="26"/>
        <v>446</v>
      </c>
    </row>
    <row r="1754" spans="1:43" ht="14">
      <c r="A1754" s="9">
        <f t="shared" si="18"/>
        <v>1753</v>
      </c>
      <c r="B1754" s="9">
        <v>892</v>
      </c>
      <c r="C1754" s="50">
        <v>43371</v>
      </c>
      <c r="D1754" s="39">
        <v>43376</v>
      </c>
      <c r="E1754" s="39">
        <v>43376</v>
      </c>
      <c r="F1754" s="40">
        <v>634</v>
      </c>
      <c r="G1754" s="7">
        <f t="shared" ref="G1754:L1754" ca="1" si="8772">INDIRECT(ADDRESS($F1754+1,G$2,,,G$1))</f>
        <v>43370</v>
      </c>
      <c r="H1754" s="27">
        <f t="shared" ca="1" si="8772"/>
        <v>43373</v>
      </c>
      <c r="I1754" s="9">
        <f t="shared" ca="1" si="8772"/>
        <v>5</v>
      </c>
      <c r="J1754" s="9">
        <f t="shared" ca="1" si="8772"/>
        <v>3</v>
      </c>
      <c r="K1754" s="28">
        <f t="shared" ca="1" si="8772"/>
        <v>43101</v>
      </c>
      <c r="L1754" s="9">
        <f t="shared" ca="1" si="8772"/>
        <v>5</v>
      </c>
      <c r="M1754" s="40">
        <v>21</v>
      </c>
      <c r="N1754" s="9" t="str">
        <f t="shared" ref="N1754:R1754" ca="1" si="8773">INDIRECT(ADDRESS($M1754+1,N$2,,,N$1))</f>
        <v>COZINHA MINEIRA REST.</v>
      </c>
      <c r="O1754" s="9" t="str">
        <f t="shared" ca="1" si="8773"/>
        <v>CMR</v>
      </c>
      <c r="P1754" s="9" t="str">
        <f t="shared" ca="1" si="8773"/>
        <v>RUA 7 DE SETEMBRO</v>
      </c>
      <c r="Q1754" s="9" t="str">
        <f t="shared" ca="1" si="8773"/>
        <v>BELORIZONTE</v>
      </c>
      <c r="R1754" s="9" t="str">
        <f t="shared" ca="1" si="8773"/>
        <v>MG</v>
      </c>
      <c r="S1754" s="40">
        <v>14</v>
      </c>
      <c r="T1754" s="9" t="str">
        <f t="shared" ref="T1754:Z1754" ca="1" si="8774">INDIRECT(ADDRESS($S1754+1,T$2,,,T$1))</f>
        <v>ESPUMANTE BRUTT</v>
      </c>
      <c r="U1754" s="9" t="str">
        <f t="shared" ca="1" si="8774"/>
        <v>ES_BRT</v>
      </c>
      <c r="V1754" s="9" t="str">
        <f t="shared" ca="1" si="8774"/>
        <v>ESPUMANTE</v>
      </c>
      <c r="W1754" s="9" t="str">
        <f t="shared" ca="1" si="8774"/>
        <v>12_BTL_0,75 l</v>
      </c>
      <c r="X1754" s="29">
        <f t="shared" ca="1" si="8774"/>
        <v>12</v>
      </c>
      <c r="Y1754" s="30">
        <f t="shared" ca="1" si="8774"/>
        <v>223</v>
      </c>
      <c r="Z1754" s="30">
        <f t="shared" ca="1" si="8774"/>
        <v>108</v>
      </c>
      <c r="AA1754" s="40">
        <v>6</v>
      </c>
      <c r="AB1754" s="9" t="str">
        <f t="shared" ref="AB1754:AE1754" ca="1" si="8775">INDIRECT(ADDRESS($AA1754+1,AB$2,,,AB$1))</f>
        <v>CENTRO NORTE</v>
      </c>
      <c r="AC1754" s="9" t="str">
        <f t="shared" ca="1" si="8775"/>
        <v>CN</v>
      </c>
      <c r="AD1754" s="9" t="str">
        <f t="shared" ca="1" si="8775"/>
        <v>GOIANIA</v>
      </c>
      <c r="AE1754" s="9" t="str">
        <f t="shared" ca="1" si="8775"/>
        <v>BRASIL</v>
      </c>
      <c r="AF1754" s="40">
        <v>5</v>
      </c>
      <c r="AG1754" s="9" t="str">
        <f t="shared" ref="AG1754:AL1754" ca="1" si="8776">INDIRECT(ADDRESS($AF1754+1,AG$2,,,AG$1))</f>
        <v>ALICE SILVEIRA</v>
      </c>
      <c r="AH1754" s="9" t="str">
        <f t="shared" ca="1" si="8776"/>
        <v>AS</v>
      </c>
      <c r="AI1754" s="9">
        <f t="shared" ca="1" si="8776"/>
        <v>2106</v>
      </c>
      <c r="AJ1754" s="9" t="str">
        <f t="shared" ca="1" si="8776"/>
        <v>AGUIAR</v>
      </c>
      <c r="AK1754" s="9" t="str">
        <f t="shared" ca="1" si="8776"/>
        <v>CTBA</v>
      </c>
      <c r="AL1754" s="9" t="str">
        <f t="shared" ca="1" si="8776"/>
        <v>CTBA</v>
      </c>
      <c r="AM1754" s="52">
        <v>2</v>
      </c>
      <c r="AN1754" s="41">
        <v>0.02</v>
      </c>
      <c r="AO1754" s="42">
        <f t="shared" ca="1" si="24"/>
        <v>446</v>
      </c>
      <c r="AP1754" s="42">
        <f t="shared" ca="1" si="25"/>
        <v>216</v>
      </c>
      <c r="AQ1754" s="42">
        <f t="shared" ca="1" si="26"/>
        <v>437.08</v>
      </c>
    </row>
    <row r="1755" spans="1:43" ht="14">
      <c r="A1755" s="9">
        <f t="shared" si="18"/>
        <v>1754</v>
      </c>
      <c r="B1755" s="9">
        <v>892</v>
      </c>
      <c r="C1755" s="50">
        <v>43371</v>
      </c>
      <c r="D1755" s="39">
        <v>43376</v>
      </c>
      <c r="E1755" s="39">
        <v>43376</v>
      </c>
      <c r="F1755" s="40">
        <v>634</v>
      </c>
      <c r="G1755" s="7">
        <f t="shared" ref="G1755:L1755" ca="1" si="8777">INDIRECT(ADDRESS($F1755+1,G$2,,,G$1))</f>
        <v>43370</v>
      </c>
      <c r="H1755" s="27">
        <f t="shared" ca="1" si="8777"/>
        <v>43373</v>
      </c>
      <c r="I1755" s="9">
        <f t="shared" ca="1" si="8777"/>
        <v>5</v>
      </c>
      <c r="J1755" s="9">
        <f t="shared" ca="1" si="8777"/>
        <v>3</v>
      </c>
      <c r="K1755" s="28">
        <f t="shared" ca="1" si="8777"/>
        <v>43101</v>
      </c>
      <c r="L1755" s="9">
        <f t="shared" ca="1" si="8777"/>
        <v>5</v>
      </c>
      <c r="M1755" s="40">
        <v>21</v>
      </c>
      <c r="N1755" s="9" t="str">
        <f t="shared" ref="N1755:R1755" ca="1" si="8778">INDIRECT(ADDRESS($M1755+1,N$2,,,N$1))</f>
        <v>COZINHA MINEIRA REST.</v>
      </c>
      <c r="O1755" s="9" t="str">
        <f t="shared" ca="1" si="8778"/>
        <v>CMR</v>
      </c>
      <c r="P1755" s="9" t="str">
        <f t="shared" ca="1" si="8778"/>
        <v>RUA 7 DE SETEMBRO</v>
      </c>
      <c r="Q1755" s="9" t="str">
        <f t="shared" ca="1" si="8778"/>
        <v>BELORIZONTE</v>
      </c>
      <c r="R1755" s="9" t="str">
        <f t="shared" ca="1" si="8778"/>
        <v>MG</v>
      </c>
      <c r="S1755" s="40">
        <v>9</v>
      </c>
      <c r="T1755" s="9" t="str">
        <f t="shared" ref="T1755:Z1755" ca="1" si="8779">INDIRECT(ADDRESS($S1755+1,T$2,,,T$1))</f>
        <v>SAUVIGNON BLANC RESERVA</v>
      </c>
      <c r="U1755" s="9" t="str">
        <f t="shared" ca="1" si="8779"/>
        <v>SAVN_BL_RS</v>
      </c>
      <c r="V1755" s="9" t="str">
        <f t="shared" ca="1" si="8779"/>
        <v>VINHO BRANCO</v>
      </c>
      <c r="W1755" s="9" t="str">
        <f t="shared" ca="1" si="8779"/>
        <v>12_BTL_0,75 l</v>
      </c>
      <c r="X1755" s="29">
        <f t="shared" ca="1" si="8779"/>
        <v>12</v>
      </c>
      <c r="Y1755" s="30">
        <f t="shared" ca="1" si="8779"/>
        <v>198</v>
      </c>
      <c r="Z1755" s="30">
        <f t="shared" ca="1" si="8779"/>
        <v>121</v>
      </c>
      <c r="AA1755" s="40">
        <v>3</v>
      </c>
      <c r="AB1755" s="9" t="str">
        <f t="shared" ref="AB1755:AE1755" ca="1" si="8780">INDIRECT(ADDRESS($AA1755+1,AB$2,,,AB$1))</f>
        <v>AGUIA</v>
      </c>
      <c r="AC1755" s="9" t="str">
        <f t="shared" ca="1" si="8780"/>
        <v>AG</v>
      </c>
      <c r="AD1755" s="9" t="str">
        <f t="shared" ca="1" si="8780"/>
        <v>PORTO ALEGRE</v>
      </c>
      <c r="AE1755" s="9" t="str">
        <f t="shared" ca="1" si="8780"/>
        <v>BRASIL</v>
      </c>
      <c r="AF1755" s="40">
        <v>5</v>
      </c>
      <c r="AG1755" s="9" t="str">
        <f t="shared" ref="AG1755:AL1755" ca="1" si="8781">INDIRECT(ADDRESS($AF1755+1,AG$2,,,AG$1))</f>
        <v>ALICE SILVEIRA</v>
      </c>
      <c r="AH1755" s="9" t="str">
        <f t="shared" ca="1" si="8781"/>
        <v>AS</v>
      </c>
      <c r="AI1755" s="9">
        <f t="shared" ca="1" si="8781"/>
        <v>2106</v>
      </c>
      <c r="AJ1755" s="9" t="str">
        <f t="shared" ca="1" si="8781"/>
        <v>AGUIAR</v>
      </c>
      <c r="AK1755" s="9" t="str">
        <f t="shared" ca="1" si="8781"/>
        <v>CTBA</v>
      </c>
      <c r="AL1755" s="9" t="str">
        <f t="shared" ca="1" si="8781"/>
        <v>CTBA</v>
      </c>
      <c r="AM1755" s="52">
        <v>2</v>
      </c>
      <c r="AN1755" s="41">
        <v>1E-3</v>
      </c>
      <c r="AO1755" s="42">
        <f t="shared" ca="1" si="24"/>
        <v>396</v>
      </c>
      <c r="AP1755" s="42">
        <f t="shared" ca="1" si="25"/>
        <v>242</v>
      </c>
      <c r="AQ1755" s="42">
        <f t="shared" ca="1" si="26"/>
        <v>395.60399999999998</v>
      </c>
    </row>
    <row r="1756" spans="1:43" ht="14">
      <c r="A1756" s="9">
        <f t="shared" si="18"/>
        <v>1755</v>
      </c>
      <c r="B1756" s="9">
        <v>892</v>
      </c>
      <c r="C1756" s="50">
        <v>43371</v>
      </c>
      <c r="D1756" s="39">
        <v>43376</v>
      </c>
      <c r="E1756" s="39">
        <v>43376</v>
      </c>
      <c r="F1756" s="40">
        <v>634</v>
      </c>
      <c r="G1756" s="7">
        <f t="shared" ref="G1756:L1756" ca="1" si="8782">INDIRECT(ADDRESS($F1756+1,G$2,,,G$1))</f>
        <v>43370</v>
      </c>
      <c r="H1756" s="27">
        <f t="shared" ca="1" si="8782"/>
        <v>43373</v>
      </c>
      <c r="I1756" s="9">
        <f t="shared" ca="1" si="8782"/>
        <v>5</v>
      </c>
      <c r="J1756" s="9">
        <f t="shared" ca="1" si="8782"/>
        <v>3</v>
      </c>
      <c r="K1756" s="28">
        <f t="shared" ca="1" si="8782"/>
        <v>43101</v>
      </c>
      <c r="L1756" s="9">
        <f t="shared" ca="1" si="8782"/>
        <v>5</v>
      </c>
      <c r="M1756" s="40">
        <v>21</v>
      </c>
      <c r="N1756" s="9" t="str">
        <f t="shared" ref="N1756:R1756" ca="1" si="8783">INDIRECT(ADDRESS($M1756+1,N$2,,,N$1))</f>
        <v>COZINHA MINEIRA REST.</v>
      </c>
      <c r="O1756" s="9" t="str">
        <f t="shared" ca="1" si="8783"/>
        <v>CMR</v>
      </c>
      <c r="P1756" s="9" t="str">
        <f t="shared" ca="1" si="8783"/>
        <v>RUA 7 DE SETEMBRO</v>
      </c>
      <c r="Q1756" s="9" t="str">
        <f t="shared" ca="1" si="8783"/>
        <v>BELORIZONTE</v>
      </c>
      <c r="R1756" s="9" t="str">
        <f t="shared" ca="1" si="8783"/>
        <v>MG</v>
      </c>
      <c r="S1756" s="40">
        <v>21</v>
      </c>
      <c r="T1756" s="9" t="str">
        <f t="shared" ref="T1756:Z1756" ca="1" si="8784">INDIRECT(ADDRESS($S1756+1,T$2,,,T$1))</f>
        <v>TINTO DE MESA</v>
      </c>
      <c r="U1756" s="9" t="str">
        <f t="shared" ca="1" si="8784"/>
        <v>TNT_MS_E</v>
      </c>
      <c r="V1756" s="9" t="str">
        <f t="shared" ca="1" si="8784"/>
        <v>VINHO TINTO</v>
      </c>
      <c r="W1756" s="9" t="str">
        <f t="shared" ca="1" si="8784"/>
        <v>4_TPK_2,0 l</v>
      </c>
      <c r="X1756" s="29">
        <f t="shared" ca="1" si="8784"/>
        <v>4</v>
      </c>
      <c r="Y1756" s="30">
        <f t="shared" ca="1" si="8784"/>
        <v>101</v>
      </c>
      <c r="Z1756" s="30">
        <f t="shared" ca="1" si="8784"/>
        <v>61</v>
      </c>
      <c r="AA1756" s="40">
        <v>2</v>
      </c>
      <c r="AB1756" s="9" t="str">
        <f t="shared" ref="AB1756:AE1756" ca="1" si="8785">INDIRECT(ADDRESS($AA1756+1,AB$2,,,AB$1))</f>
        <v>MARTE</v>
      </c>
      <c r="AC1756" s="9" t="str">
        <f t="shared" ca="1" si="8785"/>
        <v>MT</v>
      </c>
      <c r="AD1756" s="9" t="str">
        <f t="shared" ca="1" si="8785"/>
        <v>CURITIBA</v>
      </c>
      <c r="AE1756" s="9" t="str">
        <f t="shared" ca="1" si="8785"/>
        <v>BRASIL</v>
      </c>
      <c r="AF1756" s="40">
        <v>9</v>
      </c>
      <c r="AG1756" s="9" t="str">
        <f t="shared" ref="AG1756:AL1756" ca="1" si="8786">INDIRECT(ADDRESS($AF1756+1,AG$2,,,AG$1))</f>
        <v>CARLOS JOSE</v>
      </c>
      <c r="AH1756" s="9" t="str">
        <f t="shared" ca="1" si="8786"/>
        <v>CJ</v>
      </c>
      <c r="AI1756" s="9">
        <f t="shared" ca="1" si="8786"/>
        <v>2177</v>
      </c>
      <c r="AJ1756" s="9" t="str">
        <f t="shared" ca="1" si="8786"/>
        <v>MENESES</v>
      </c>
      <c r="AK1756" s="9" t="str">
        <f t="shared" ca="1" si="8786"/>
        <v>BSB</v>
      </c>
      <c r="AL1756" s="9" t="str">
        <f t="shared" ca="1" si="8786"/>
        <v>BSB</v>
      </c>
      <c r="AM1756" s="52">
        <v>3</v>
      </c>
      <c r="AN1756" s="41">
        <v>4.2000000000000003E-2</v>
      </c>
      <c r="AO1756" s="42">
        <f t="shared" ca="1" si="24"/>
        <v>303</v>
      </c>
      <c r="AP1756" s="42">
        <f t="shared" ca="1" si="25"/>
        <v>183</v>
      </c>
      <c r="AQ1756" s="42">
        <f t="shared" ca="1" si="26"/>
        <v>290.274</v>
      </c>
    </row>
    <row r="1757" spans="1:43" ht="14">
      <c r="A1757" s="9">
        <f t="shared" si="18"/>
        <v>1756</v>
      </c>
      <c r="B1757" s="9">
        <v>893</v>
      </c>
      <c r="C1757" s="50">
        <v>43372</v>
      </c>
      <c r="D1757" s="39">
        <v>43377</v>
      </c>
      <c r="E1757" s="39">
        <v>43376</v>
      </c>
      <c r="F1757" s="40">
        <v>634</v>
      </c>
      <c r="G1757" s="7">
        <f t="shared" ref="G1757:L1757" ca="1" si="8787">INDIRECT(ADDRESS($F1757+1,G$2,,,G$1))</f>
        <v>43370</v>
      </c>
      <c r="H1757" s="27">
        <f t="shared" ca="1" si="8787"/>
        <v>43373</v>
      </c>
      <c r="I1757" s="9">
        <f t="shared" ca="1" si="8787"/>
        <v>5</v>
      </c>
      <c r="J1757" s="9">
        <f t="shared" ca="1" si="8787"/>
        <v>3</v>
      </c>
      <c r="K1757" s="28">
        <f t="shared" ca="1" si="8787"/>
        <v>43101</v>
      </c>
      <c r="L1757" s="9">
        <f t="shared" ca="1" si="8787"/>
        <v>5</v>
      </c>
      <c r="M1757" s="40">
        <v>21</v>
      </c>
      <c r="N1757" s="9" t="str">
        <f t="shared" ref="N1757:R1757" ca="1" si="8788">INDIRECT(ADDRESS($M1757+1,N$2,,,N$1))</f>
        <v>COZINHA MINEIRA REST.</v>
      </c>
      <c r="O1757" s="9" t="str">
        <f t="shared" ca="1" si="8788"/>
        <v>CMR</v>
      </c>
      <c r="P1757" s="9" t="str">
        <f t="shared" ca="1" si="8788"/>
        <v>RUA 7 DE SETEMBRO</v>
      </c>
      <c r="Q1757" s="9" t="str">
        <f t="shared" ca="1" si="8788"/>
        <v>BELORIZONTE</v>
      </c>
      <c r="R1757" s="9" t="str">
        <f t="shared" ca="1" si="8788"/>
        <v>MG</v>
      </c>
      <c r="S1757" s="40">
        <v>5</v>
      </c>
      <c r="T1757" s="9" t="str">
        <f t="shared" ref="T1757:Z1757" ca="1" si="8789">INDIRECT(ADDRESS($S1757+1,T$2,,,T$1))</f>
        <v>CARMENERE RESERVA</v>
      </c>
      <c r="U1757" s="9" t="str">
        <f t="shared" ca="1" si="8789"/>
        <v>CRMN_RS</v>
      </c>
      <c r="V1757" s="9" t="str">
        <f t="shared" ca="1" si="8789"/>
        <v>VINHO TINTO</v>
      </c>
      <c r="W1757" s="9" t="str">
        <f t="shared" ca="1" si="8789"/>
        <v>12_BTL_0,75 l</v>
      </c>
      <c r="X1757" s="29">
        <f t="shared" ca="1" si="8789"/>
        <v>12</v>
      </c>
      <c r="Y1757" s="30">
        <f t="shared" ca="1" si="8789"/>
        <v>198</v>
      </c>
      <c r="Z1757" s="30">
        <f t="shared" ca="1" si="8789"/>
        <v>110</v>
      </c>
      <c r="AA1757" s="40">
        <v>6</v>
      </c>
      <c r="AB1757" s="9" t="str">
        <f t="shared" ref="AB1757:AE1757" ca="1" si="8790">INDIRECT(ADDRESS($AA1757+1,AB$2,,,AB$1))</f>
        <v>CENTRO NORTE</v>
      </c>
      <c r="AC1757" s="9" t="str">
        <f t="shared" ca="1" si="8790"/>
        <v>CN</v>
      </c>
      <c r="AD1757" s="9" t="str">
        <f t="shared" ca="1" si="8790"/>
        <v>GOIANIA</v>
      </c>
      <c r="AE1757" s="9" t="str">
        <f t="shared" ca="1" si="8790"/>
        <v>BRASIL</v>
      </c>
      <c r="AF1757" s="40">
        <v>8</v>
      </c>
      <c r="AG1757" s="9" t="str">
        <f t="shared" ref="AG1757:AL1757" ca="1" si="8791">INDIRECT(ADDRESS($AF1757+1,AG$2,,,AG$1))</f>
        <v>JOAQUIM DE DEUS</v>
      </c>
      <c r="AH1757" s="9" t="str">
        <f t="shared" ca="1" si="8791"/>
        <v>JD</v>
      </c>
      <c r="AI1757" s="9">
        <f t="shared" ca="1" si="8791"/>
        <v>2231</v>
      </c>
      <c r="AJ1757" s="9" t="str">
        <f t="shared" ca="1" si="8791"/>
        <v>MENESES</v>
      </c>
      <c r="AK1757" s="9" t="str">
        <f t="shared" ca="1" si="8791"/>
        <v>BSB</v>
      </c>
      <c r="AL1757" s="9" t="str">
        <f t="shared" ca="1" si="8791"/>
        <v>BSB</v>
      </c>
      <c r="AM1757" s="52">
        <v>2</v>
      </c>
      <c r="AN1757" s="41">
        <v>0.11</v>
      </c>
      <c r="AO1757" s="42">
        <f t="shared" ca="1" si="24"/>
        <v>396</v>
      </c>
      <c r="AP1757" s="42">
        <f t="shared" ca="1" si="25"/>
        <v>220</v>
      </c>
      <c r="AQ1757" s="42">
        <f t="shared" ca="1" si="26"/>
        <v>352.44</v>
      </c>
    </row>
    <row r="1758" spans="1:43" ht="14">
      <c r="A1758" s="9">
        <f t="shared" si="18"/>
        <v>1757</v>
      </c>
      <c r="B1758" s="9">
        <v>893</v>
      </c>
      <c r="C1758" s="50">
        <v>43372</v>
      </c>
      <c r="D1758" s="39">
        <v>43377</v>
      </c>
      <c r="E1758" s="39">
        <v>43376</v>
      </c>
      <c r="F1758" s="40">
        <v>634</v>
      </c>
      <c r="G1758" s="7">
        <f t="shared" ref="G1758:L1758" ca="1" si="8792">INDIRECT(ADDRESS($F1758+1,G$2,,,G$1))</f>
        <v>43370</v>
      </c>
      <c r="H1758" s="27">
        <f t="shared" ca="1" si="8792"/>
        <v>43373</v>
      </c>
      <c r="I1758" s="9">
        <f t="shared" ca="1" si="8792"/>
        <v>5</v>
      </c>
      <c r="J1758" s="9">
        <f t="shared" ca="1" si="8792"/>
        <v>3</v>
      </c>
      <c r="K1758" s="28">
        <f t="shared" ca="1" si="8792"/>
        <v>43101</v>
      </c>
      <c r="L1758" s="9">
        <f t="shared" ca="1" si="8792"/>
        <v>5</v>
      </c>
      <c r="M1758" s="40">
        <v>21</v>
      </c>
      <c r="N1758" s="9" t="str">
        <f t="shared" ref="N1758:R1758" ca="1" si="8793">INDIRECT(ADDRESS($M1758+1,N$2,,,N$1))</f>
        <v>COZINHA MINEIRA REST.</v>
      </c>
      <c r="O1758" s="9" t="str">
        <f t="shared" ca="1" si="8793"/>
        <v>CMR</v>
      </c>
      <c r="P1758" s="9" t="str">
        <f t="shared" ca="1" si="8793"/>
        <v>RUA 7 DE SETEMBRO</v>
      </c>
      <c r="Q1758" s="9" t="str">
        <f t="shared" ca="1" si="8793"/>
        <v>BELORIZONTE</v>
      </c>
      <c r="R1758" s="9" t="str">
        <f t="shared" ca="1" si="8793"/>
        <v>MG</v>
      </c>
      <c r="S1758" s="40">
        <v>7</v>
      </c>
      <c r="T1758" s="9" t="str">
        <f t="shared" ref="T1758:Z1758" ca="1" si="8794">INDIRECT(ADDRESS($S1758+1,T$2,,,T$1))</f>
        <v>SAUVIGNON RESERVA</v>
      </c>
      <c r="U1758" s="9" t="str">
        <f t="shared" ca="1" si="8794"/>
        <v>SAVN_RS</v>
      </c>
      <c r="V1758" s="9" t="str">
        <f t="shared" ca="1" si="8794"/>
        <v>VINHO TINTO</v>
      </c>
      <c r="W1758" s="9" t="str">
        <f t="shared" ca="1" si="8794"/>
        <v>12_BTL_0,75 l</v>
      </c>
      <c r="X1758" s="29">
        <f t="shared" ca="1" si="8794"/>
        <v>12</v>
      </c>
      <c r="Y1758" s="30">
        <f t="shared" ca="1" si="8794"/>
        <v>198</v>
      </c>
      <c r="Z1758" s="30">
        <f t="shared" ca="1" si="8794"/>
        <v>102</v>
      </c>
      <c r="AA1758" s="40">
        <v>3</v>
      </c>
      <c r="AB1758" s="9" t="str">
        <f t="shared" ref="AB1758:AE1758" ca="1" si="8795">INDIRECT(ADDRESS($AA1758+1,AB$2,,,AB$1))</f>
        <v>AGUIA</v>
      </c>
      <c r="AC1758" s="9" t="str">
        <f t="shared" ca="1" si="8795"/>
        <v>AG</v>
      </c>
      <c r="AD1758" s="9" t="str">
        <f t="shared" ca="1" si="8795"/>
        <v>PORTO ALEGRE</v>
      </c>
      <c r="AE1758" s="9" t="str">
        <f t="shared" ca="1" si="8795"/>
        <v>BRASIL</v>
      </c>
      <c r="AF1758" s="40">
        <v>8</v>
      </c>
      <c r="AG1758" s="9" t="str">
        <f t="shared" ref="AG1758:AL1758" ca="1" si="8796">INDIRECT(ADDRESS($AF1758+1,AG$2,,,AG$1))</f>
        <v>JOAQUIM DE DEUS</v>
      </c>
      <c r="AH1758" s="9" t="str">
        <f t="shared" ca="1" si="8796"/>
        <v>JD</v>
      </c>
      <c r="AI1758" s="9">
        <f t="shared" ca="1" si="8796"/>
        <v>2231</v>
      </c>
      <c r="AJ1758" s="9" t="str">
        <f t="shared" ca="1" si="8796"/>
        <v>MENESES</v>
      </c>
      <c r="AK1758" s="9" t="str">
        <f t="shared" ca="1" si="8796"/>
        <v>BSB</v>
      </c>
      <c r="AL1758" s="9" t="str">
        <f t="shared" ca="1" si="8796"/>
        <v>BSB</v>
      </c>
      <c r="AM1758" s="52">
        <v>2</v>
      </c>
      <c r="AN1758" s="41">
        <v>0</v>
      </c>
      <c r="AO1758" s="42">
        <f t="shared" ca="1" si="24"/>
        <v>396</v>
      </c>
      <c r="AP1758" s="42">
        <f t="shared" ca="1" si="25"/>
        <v>204</v>
      </c>
      <c r="AQ1758" s="42">
        <f t="shared" ca="1" si="26"/>
        <v>396</v>
      </c>
    </row>
    <row r="1759" spans="1:43" ht="14">
      <c r="A1759" s="9">
        <f t="shared" si="18"/>
        <v>1758</v>
      </c>
      <c r="B1759" s="9">
        <v>894</v>
      </c>
      <c r="C1759" s="50">
        <v>43373</v>
      </c>
      <c r="D1759" s="39">
        <v>43377</v>
      </c>
      <c r="E1759" s="39">
        <v>43378</v>
      </c>
      <c r="F1759" s="40">
        <v>635</v>
      </c>
      <c r="G1759" s="7">
        <f t="shared" ref="G1759:L1759" ca="1" si="8797">INDIRECT(ADDRESS($F1759+1,G$2,,,G$1))</f>
        <v>43371</v>
      </c>
      <c r="H1759" s="27">
        <f t="shared" ca="1" si="8797"/>
        <v>43373</v>
      </c>
      <c r="I1759" s="9">
        <f t="shared" ca="1" si="8797"/>
        <v>6</v>
      </c>
      <c r="J1759" s="9">
        <f t="shared" ca="1" si="8797"/>
        <v>3</v>
      </c>
      <c r="K1759" s="28">
        <f t="shared" ca="1" si="8797"/>
        <v>43101</v>
      </c>
      <c r="L1759" s="9">
        <f t="shared" ca="1" si="8797"/>
        <v>6</v>
      </c>
      <c r="M1759" s="40">
        <v>4</v>
      </c>
      <c r="N1759" s="9" t="str">
        <f t="shared" ref="N1759:R1759" ca="1" si="8798">INDIRECT(ADDRESS($M1759+1,N$2,,,N$1))</f>
        <v>MINI BOX</v>
      </c>
      <c r="O1759" s="9" t="str">
        <f t="shared" ca="1" si="8798"/>
        <v>MBX</v>
      </c>
      <c r="P1759" s="9" t="str">
        <f t="shared" ca="1" si="8798"/>
        <v>AV. JARDIN DO EDEN, 33</v>
      </c>
      <c r="Q1759" s="9" t="str">
        <f t="shared" ca="1" si="8798"/>
        <v>SÃO PAULO</v>
      </c>
      <c r="R1759" s="9" t="str">
        <f t="shared" ca="1" si="8798"/>
        <v>SP</v>
      </c>
      <c r="S1759" s="40">
        <v>18</v>
      </c>
      <c r="T1759" s="9" t="str">
        <f t="shared" ref="T1759:Z1759" ca="1" si="8799">INDIRECT(ADDRESS($S1759+1,T$2,,,T$1))</f>
        <v>ESPUMANTE ROSE</v>
      </c>
      <c r="U1759" s="9" t="str">
        <f t="shared" ca="1" si="8799"/>
        <v>ES_RSE</v>
      </c>
      <c r="V1759" s="9" t="str">
        <f t="shared" ca="1" si="8799"/>
        <v>ESPUMANTE</v>
      </c>
      <c r="W1759" s="9" t="str">
        <f t="shared" ca="1" si="8799"/>
        <v>12_BTL_0,75 l</v>
      </c>
      <c r="X1759" s="29">
        <f t="shared" ca="1" si="8799"/>
        <v>12</v>
      </c>
      <c r="Y1759" s="30">
        <f t="shared" ca="1" si="8799"/>
        <v>223</v>
      </c>
      <c r="Z1759" s="30">
        <f t="shared" ca="1" si="8799"/>
        <v>114</v>
      </c>
      <c r="AA1759" s="40">
        <v>2</v>
      </c>
      <c r="AB1759" s="9" t="str">
        <f t="shared" ref="AB1759:AE1759" ca="1" si="8800">INDIRECT(ADDRESS($AA1759+1,AB$2,,,AB$1))</f>
        <v>MARTE</v>
      </c>
      <c r="AC1759" s="9" t="str">
        <f t="shared" ca="1" si="8800"/>
        <v>MT</v>
      </c>
      <c r="AD1759" s="9" t="str">
        <f t="shared" ca="1" si="8800"/>
        <v>CURITIBA</v>
      </c>
      <c r="AE1759" s="9" t="str">
        <f t="shared" ca="1" si="8800"/>
        <v>BRASIL</v>
      </c>
      <c r="AF1759" s="40">
        <v>8</v>
      </c>
      <c r="AG1759" s="9" t="str">
        <f t="shared" ref="AG1759:AL1759" ca="1" si="8801">INDIRECT(ADDRESS($AF1759+1,AG$2,,,AG$1))</f>
        <v>JOAQUIM DE DEUS</v>
      </c>
      <c r="AH1759" s="9" t="str">
        <f t="shared" ca="1" si="8801"/>
        <v>JD</v>
      </c>
      <c r="AI1759" s="9">
        <f t="shared" ca="1" si="8801"/>
        <v>2231</v>
      </c>
      <c r="AJ1759" s="9" t="str">
        <f t="shared" ca="1" si="8801"/>
        <v>MENESES</v>
      </c>
      <c r="AK1759" s="9" t="str">
        <f t="shared" ca="1" si="8801"/>
        <v>BSB</v>
      </c>
      <c r="AL1759" s="9" t="str">
        <f t="shared" ca="1" si="8801"/>
        <v>BSB</v>
      </c>
      <c r="AM1759" s="52">
        <v>2</v>
      </c>
      <c r="AN1759" s="41">
        <v>6.6000000000000003E-2</v>
      </c>
      <c r="AO1759" s="42">
        <f t="shared" ca="1" si="24"/>
        <v>446</v>
      </c>
      <c r="AP1759" s="42">
        <f t="shared" ca="1" si="25"/>
        <v>228</v>
      </c>
      <c r="AQ1759" s="42">
        <f t="shared" ca="1" si="26"/>
        <v>416.56399999999996</v>
      </c>
    </row>
    <row r="1760" spans="1:43" ht="14">
      <c r="A1760" s="9">
        <f t="shared" si="18"/>
        <v>1759</v>
      </c>
      <c r="B1760" s="9">
        <v>895</v>
      </c>
      <c r="C1760" s="50">
        <v>43375</v>
      </c>
      <c r="D1760" s="39">
        <v>43379</v>
      </c>
      <c r="E1760" s="39">
        <v>43379</v>
      </c>
      <c r="F1760" s="40">
        <v>636</v>
      </c>
      <c r="G1760" s="7">
        <f t="shared" ref="G1760:L1760" ca="1" si="8802">INDIRECT(ADDRESS($F1760+1,G$2,,,G$1))</f>
        <v>43372</v>
      </c>
      <c r="H1760" s="27">
        <f t="shared" ca="1" si="8802"/>
        <v>43373</v>
      </c>
      <c r="I1760" s="9">
        <f t="shared" ca="1" si="8802"/>
        <v>7</v>
      </c>
      <c r="J1760" s="9">
        <f t="shared" ca="1" si="8802"/>
        <v>3</v>
      </c>
      <c r="K1760" s="28">
        <f t="shared" ca="1" si="8802"/>
        <v>43101</v>
      </c>
      <c r="L1760" s="9">
        <f t="shared" ca="1" si="8802"/>
        <v>7</v>
      </c>
      <c r="M1760" s="40">
        <v>2</v>
      </c>
      <c r="N1760" s="9" t="str">
        <f t="shared" ref="N1760:R1760" ca="1" si="8803">INDIRECT(ADDRESS($M1760+1,N$2,,,N$1))</f>
        <v>EXTRA HIPERMERCADOS</v>
      </c>
      <c r="O1760" s="9" t="str">
        <f t="shared" ca="1" si="8803"/>
        <v>EH</v>
      </c>
      <c r="P1760" s="9" t="str">
        <f t="shared" ca="1" si="8803"/>
        <v>AVENIDA EXTRA</v>
      </c>
      <c r="Q1760" s="9" t="str">
        <f t="shared" ca="1" si="8803"/>
        <v>SÃO PAULO</v>
      </c>
      <c r="R1760" s="9" t="str">
        <f t="shared" ca="1" si="8803"/>
        <v>SP</v>
      </c>
      <c r="S1760" s="40">
        <v>20</v>
      </c>
      <c r="T1760" s="9" t="str">
        <f t="shared" ref="T1760:Z1760" ca="1" si="8804">INDIRECT(ADDRESS($S1760+1,T$2,,,T$1))</f>
        <v>MALBEC RESERVA</v>
      </c>
      <c r="U1760" s="9" t="str">
        <f t="shared" ca="1" si="8804"/>
        <v>MBC_RS</v>
      </c>
      <c r="V1760" s="9" t="str">
        <f t="shared" ca="1" si="8804"/>
        <v>VINHO TINTO</v>
      </c>
      <c r="W1760" s="9" t="str">
        <f t="shared" ca="1" si="8804"/>
        <v>12_BTL_0,75 l</v>
      </c>
      <c r="X1760" s="29">
        <f t="shared" ca="1" si="8804"/>
        <v>12</v>
      </c>
      <c r="Y1760" s="30">
        <f t="shared" ca="1" si="8804"/>
        <v>298</v>
      </c>
      <c r="Z1760" s="30">
        <f t="shared" ca="1" si="8804"/>
        <v>154</v>
      </c>
      <c r="AA1760" s="40">
        <v>1</v>
      </c>
      <c r="AB1760" s="9" t="str">
        <f t="shared" ref="AB1760:AE1760" ca="1" si="8805">INDIRECT(ADDRESS($AA1760+1,AB$2,,,AB$1))</f>
        <v>CAMPO BELO</v>
      </c>
      <c r="AC1760" s="9" t="str">
        <f t="shared" ca="1" si="8805"/>
        <v>CB</v>
      </c>
      <c r="AD1760" s="9" t="str">
        <f t="shared" ca="1" si="8805"/>
        <v>SÃO PAULO</v>
      </c>
      <c r="AE1760" s="9" t="str">
        <f t="shared" ca="1" si="8805"/>
        <v>BRASIL</v>
      </c>
      <c r="AF1760" s="40">
        <v>8</v>
      </c>
      <c r="AG1760" s="9" t="str">
        <f t="shared" ref="AG1760:AL1760" ca="1" si="8806">INDIRECT(ADDRESS($AF1760+1,AG$2,,,AG$1))</f>
        <v>JOAQUIM DE DEUS</v>
      </c>
      <c r="AH1760" s="9" t="str">
        <f t="shared" ca="1" si="8806"/>
        <v>JD</v>
      </c>
      <c r="AI1760" s="9">
        <f t="shared" ca="1" si="8806"/>
        <v>2231</v>
      </c>
      <c r="AJ1760" s="9" t="str">
        <f t="shared" ca="1" si="8806"/>
        <v>MENESES</v>
      </c>
      <c r="AK1760" s="9" t="str">
        <f t="shared" ca="1" si="8806"/>
        <v>BSB</v>
      </c>
      <c r="AL1760" s="9" t="str">
        <f t="shared" ca="1" si="8806"/>
        <v>BSB</v>
      </c>
      <c r="AM1760" s="52">
        <v>1</v>
      </c>
      <c r="AN1760" s="41">
        <v>3.5000000000000003E-2</v>
      </c>
      <c r="AO1760" s="42">
        <f t="shared" ca="1" si="24"/>
        <v>298</v>
      </c>
      <c r="AP1760" s="42">
        <f t="shared" ca="1" si="25"/>
        <v>154</v>
      </c>
      <c r="AQ1760" s="42">
        <f t="shared" ca="1" si="26"/>
        <v>287.57</v>
      </c>
    </row>
    <row r="1761" spans="1:43" ht="14">
      <c r="A1761" s="9">
        <f t="shared" si="18"/>
        <v>1760</v>
      </c>
      <c r="B1761" s="9">
        <v>895</v>
      </c>
      <c r="C1761" s="50">
        <v>43375</v>
      </c>
      <c r="D1761" s="39">
        <v>43379</v>
      </c>
      <c r="E1761" s="39">
        <v>43379</v>
      </c>
      <c r="F1761" s="40">
        <v>636</v>
      </c>
      <c r="G1761" s="7">
        <f t="shared" ref="G1761:L1761" ca="1" si="8807">INDIRECT(ADDRESS($F1761+1,G$2,,,G$1))</f>
        <v>43372</v>
      </c>
      <c r="H1761" s="27">
        <f t="shared" ca="1" si="8807"/>
        <v>43373</v>
      </c>
      <c r="I1761" s="9">
        <f t="shared" ca="1" si="8807"/>
        <v>7</v>
      </c>
      <c r="J1761" s="9">
        <f t="shared" ca="1" si="8807"/>
        <v>3</v>
      </c>
      <c r="K1761" s="28">
        <f t="shared" ca="1" si="8807"/>
        <v>43101</v>
      </c>
      <c r="L1761" s="9">
        <f t="shared" ca="1" si="8807"/>
        <v>7</v>
      </c>
      <c r="M1761" s="40">
        <v>2</v>
      </c>
      <c r="N1761" s="9" t="str">
        <f t="shared" ref="N1761:R1761" ca="1" si="8808">INDIRECT(ADDRESS($M1761+1,N$2,,,N$1))</f>
        <v>EXTRA HIPERMERCADOS</v>
      </c>
      <c r="O1761" s="9" t="str">
        <f t="shared" ca="1" si="8808"/>
        <v>EH</v>
      </c>
      <c r="P1761" s="9" t="str">
        <f t="shared" ca="1" si="8808"/>
        <v>AVENIDA EXTRA</v>
      </c>
      <c r="Q1761" s="9" t="str">
        <f t="shared" ca="1" si="8808"/>
        <v>SÃO PAULO</v>
      </c>
      <c r="R1761" s="9" t="str">
        <f t="shared" ca="1" si="8808"/>
        <v>SP</v>
      </c>
      <c r="S1761" s="40">
        <v>10</v>
      </c>
      <c r="T1761" s="9" t="str">
        <f t="shared" ref="T1761:Z1761" ca="1" si="8809">INDIRECT(ADDRESS($S1761+1,T$2,,,T$1))</f>
        <v>RIESLING</v>
      </c>
      <c r="U1761" s="9" t="str">
        <f t="shared" ca="1" si="8809"/>
        <v>RISL</v>
      </c>
      <c r="V1761" s="9" t="str">
        <f t="shared" ca="1" si="8809"/>
        <v>VINHO BRANCO</v>
      </c>
      <c r="W1761" s="9" t="str">
        <f t="shared" ca="1" si="8809"/>
        <v>12_BTL_0,75 l</v>
      </c>
      <c r="X1761" s="29">
        <f t="shared" ca="1" si="8809"/>
        <v>12</v>
      </c>
      <c r="Y1761" s="30">
        <f t="shared" ca="1" si="8809"/>
        <v>225</v>
      </c>
      <c r="Z1761" s="30">
        <f t="shared" ca="1" si="8809"/>
        <v>121</v>
      </c>
      <c r="AA1761" s="40">
        <v>1</v>
      </c>
      <c r="AB1761" s="9" t="str">
        <f t="shared" ref="AB1761:AE1761" ca="1" si="8810">INDIRECT(ADDRESS($AA1761+1,AB$2,,,AB$1))</f>
        <v>CAMPO BELO</v>
      </c>
      <c r="AC1761" s="9" t="str">
        <f t="shared" ca="1" si="8810"/>
        <v>CB</v>
      </c>
      <c r="AD1761" s="9" t="str">
        <f t="shared" ca="1" si="8810"/>
        <v>SÃO PAULO</v>
      </c>
      <c r="AE1761" s="9" t="str">
        <f t="shared" ca="1" si="8810"/>
        <v>BRASIL</v>
      </c>
      <c r="AF1761" s="40">
        <v>8</v>
      </c>
      <c r="AG1761" s="9" t="str">
        <f t="shared" ref="AG1761:AL1761" ca="1" si="8811">INDIRECT(ADDRESS($AF1761+1,AG$2,,,AG$1))</f>
        <v>JOAQUIM DE DEUS</v>
      </c>
      <c r="AH1761" s="9" t="str">
        <f t="shared" ca="1" si="8811"/>
        <v>JD</v>
      </c>
      <c r="AI1761" s="9">
        <f t="shared" ca="1" si="8811"/>
        <v>2231</v>
      </c>
      <c r="AJ1761" s="9" t="str">
        <f t="shared" ca="1" si="8811"/>
        <v>MENESES</v>
      </c>
      <c r="AK1761" s="9" t="str">
        <f t="shared" ca="1" si="8811"/>
        <v>BSB</v>
      </c>
      <c r="AL1761" s="9" t="str">
        <f t="shared" ca="1" si="8811"/>
        <v>BSB</v>
      </c>
      <c r="AM1761" s="52">
        <v>1</v>
      </c>
      <c r="AN1761" s="41">
        <v>6.0000000000000001E-3</v>
      </c>
      <c r="AO1761" s="42">
        <f t="shared" ca="1" si="24"/>
        <v>225</v>
      </c>
      <c r="AP1761" s="42">
        <f t="shared" ca="1" si="25"/>
        <v>121</v>
      </c>
      <c r="AQ1761" s="42">
        <f t="shared" ca="1" si="26"/>
        <v>223.65</v>
      </c>
    </row>
    <row r="1762" spans="1:43" ht="14">
      <c r="A1762" s="9">
        <f t="shared" si="18"/>
        <v>1761</v>
      </c>
      <c r="B1762" s="9">
        <v>896</v>
      </c>
      <c r="C1762" s="50">
        <v>43377</v>
      </c>
      <c r="D1762" s="39">
        <v>43380</v>
      </c>
      <c r="E1762" s="39">
        <v>43378</v>
      </c>
      <c r="F1762" s="40">
        <v>637</v>
      </c>
      <c r="G1762" s="7">
        <f t="shared" ref="G1762:L1762" ca="1" si="8812">INDIRECT(ADDRESS($F1762+1,G$2,,,G$1))</f>
        <v>43373</v>
      </c>
      <c r="H1762" s="27">
        <f t="shared" ca="1" si="8812"/>
        <v>43373</v>
      </c>
      <c r="I1762" s="9">
        <f t="shared" ca="1" si="8812"/>
        <v>1</v>
      </c>
      <c r="J1762" s="9">
        <f t="shared" ca="1" si="8812"/>
        <v>3</v>
      </c>
      <c r="K1762" s="28">
        <f t="shared" ca="1" si="8812"/>
        <v>43101</v>
      </c>
      <c r="L1762" s="9">
        <f t="shared" ca="1" si="8812"/>
        <v>1</v>
      </c>
      <c r="M1762" s="40">
        <v>27</v>
      </c>
      <c r="N1762" s="9" t="str">
        <f t="shared" ref="N1762:R1762" ca="1" si="8813">INDIRECT(ADDRESS($M1762+1,N$2,,,N$1))</f>
        <v>ROMA RESTAURANTE</v>
      </c>
      <c r="O1762" s="9" t="str">
        <f t="shared" ca="1" si="8813"/>
        <v>RRT</v>
      </c>
      <c r="P1762" s="9" t="str">
        <f t="shared" ca="1" si="8813"/>
        <v>RUA NONA ITALIA, 44</v>
      </c>
      <c r="Q1762" s="9" t="str">
        <f t="shared" ca="1" si="8813"/>
        <v>CURITIBA</v>
      </c>
      <c r="R1762" s="9" t="str">
        <f t="shared" ca="1" si="8813"/>
        <v>PR</v>
      </c>
      <c r="S1762" s="40">
        <v>10</v>
      </c>
      <c r="T1762" s="9" t="str">
        <f t="shared" ref="T1762:Z1762" ca="1" si="8814">INDIRECT(ADDRESS($S1762+1,T$2,,,T$1))</f>
        <v>RIESLING</v>
      </c>
      <c r="U1762" s="9" t="str">
        <f t="shared" ca="1" si="8814"/>
        <v>RISL</v>
      </c>
      <c r="V1762" s="9" t="str">
        <f t="shared" ca="1" si="8814"/>
        <v>VINHO BRANCO</v>
      </c>
      <c r="W1762" s="9" t="str">
        <f t="shared" ca="1" si="8814"/>
        <v>12_BTL_0,75 l</v>
      </c>
      <c r="X1762" s="29">
        <f t="shared" ca="1" si="8814"/>
        <v>12</v>
      </c>
      <c r="Y1762" s="30">
        <f t="shared" ca="1" si="8814"/>
        <v>225</v>
      </c>
      <c r="Z1762" s="30">
        <f t="shared" ca="1" si="8814"/>
        <v>121</v>
      </c>
      <c r="AA1762" s="40">
        <v>4</v>
      </c>
      <c r="AB1762" s="9" t="str">
        <f t="shared" ref="AB1762:AE1762" ca="1" si="8815">INDIRECT(ADDRESS($AA1762+1,AB$2,,,AB$1))</f>
        <v>AGUA LIMPA</v>
      </c>
      <c r="AC1762" s="9" t="str">
        <f t="shared" ca="1" si="8815"/>
        <v>AL</v>
      </c>
      <c r="AD1762" s="9" t="str">
        <f t="shared" ca="1" si="8815"/>
        <v>BELORIZONTE</v>
      </c>
      <c r="AE1762" s="9" t="str">
        <f t="shared" ca="1" si="8815"/>
        <v>BRASIL</v>
      </c>
      <c r="AF1762" s="40">
        <v>8</v>
      </c>
      <c r="AG1762" s="9" t="str">
        <f t="shared" ref="AG1762:AL1762" ca="1" si="8816">INDIRECT(ADDRESS($AF1762+1,AG$2,,,AG$1))</f>
        <v>JOAQUIM DE DEUS</v>
      </c>
      <c r="AH1762" s="9" t="str">
        <f t="shared" ca="1" si="8816"/>
        <v>JD</v>
      </c>
      <c r="AI1762" s="9">
        <f t="shared" ca="1" si="8816"/>
        <v>2231</v>
      </c>
      <c r="AJ1762" s="9" t="str">
        <f t="shared" ca="1" si="8816"/>
        <v>MENESES</v>
      </c>
      <c r="AK1762" s="9" t="str">
        <f t="shared" ca="1" si="8816"/>
        <v>BSB</v>
      </c>
      <c r="AL1762" s="9" t="str">
        <f t="shared" ca="1" si="8816"/>
        <v>BSB</v>
      </c>
      <c r="AM1762" s="52">
        <v>2</v>
      </c>
      <c r="AN1762" s="41">
        <v>2E-3</v>
      </c>
      <c r="AO1762" s="42">
        <f t="shared" ca="1" si="24"/>
        <v>450</v>
      </c>
      <c r="AP1762" s="42">
        <f t="shared" ca="1" si="25"/>
        <v>242</v>
      </c>
      <c r="AQ1762" s="42">
        <f t="shared" ca="1" si="26"/>
        <v>449.1</v>
      </c>
    </row>
    <row r="1763" spans="1:43" ht="14">
      <c r="A1763" s="9">
        <f t="shared" si="18"/>
        <v>1762</v>
      </c>
      <c r="B1763" s="9">
        <v>897</v>
      </c>
      <c r="C1763" s="50">
        <v>43374</v>
      </c>
      <c r="D1763" s="39">
        <v>43379</v>
      </c>
      <c r="E1763" s="39">
        <v>43378</v>
      </c>
      <c r="F1763" s="40">
        <v>637</v>
      </c>
      <c r="G1763" s="7">
        <f t="shared" ref="G1763:L1763" ca="1" si="8817">INDIRECT(ADDRESS($F1763+1,G$2,,,G$1))</f>
        <v>43373</v>
      </c>
      <c r="H1763" s="27">
        <f t="shared" ca="1" si="8817"/>
        <v>43373</v>
      </c>
      <c r="I1763" s="9">
        <f t="shared" ca="1" si="8817"/>
        <v>1</v>
      </c>
      <c r="J1763" s="9">
        <f t="shared" ca="1" si="8817"/>
        <v>3</v>
      </c>
      <c r="K1763" s="28">
        <f t="shared" ca="1" si="8817"/>
        <v>43101</v>
      </c>
      <c r="L1763" s="9">
        <f t="shared" ca="1" si="8817"/>
        <v>1</v>
      </c>
      <c r="M1763" s="40">
        <v>21</v>
      </c>
      <c r="N1763" s="9" t="str">
        <f t="shared" ref="N1763:R1763" ca="1" si="8818">INDIRECT(ADDRESS($M1763+1,N$2,,,N$1))</f>
        <v>COZINHA MINEIRA REST.</v>
      </c>
      <c r="O1763" s="9" t="str">
        <f t="shared" ca="1" si="8818"/>
        <v>CMR</v>
      </c>
      <c r="P1763" s="9" t="str">
        <f t="shared" ca="1" si="8818"/>
        <v>RUA 7 DE SETEMBRO</v>
      </c>
      <c r="Q1763" s="9" t="str">
        <f t="shared" ca="1" si="8818"/>
        <v>BELORIZONTE</v>
      </c>
      <c r="R1763" s="9" t="str">
        <f t="shared" ca="1" si="8818"/>
        <v>MG</v>
      </c>
      <c r="S1763" s="40">
        <v>3</v>
      </c>
      <c r="T1763" s="9" t="str">
        <f t="shared" ref="T1763:Z1763" ca="1" si="8819">INDIRECT(ADDRESS($S1763+1,T$2,,,T$1))</f>
        <v>TINTO SECO</v>
      </c>
      <c r="U1763" s="9" t="str">
        <f t="shared" ca="1" si="8819"/>
        <v>TNT_SC</v>
      </c>
      <c r="V1763" s="9" t="str">
        <f t="shared" ca="1" si="8819"/>
        <v>VINHO TINTO</v>
      </c>
      <c r="W1763" s="9" t="str">
        <f t="shared" ca="1" si="8819"/>
        <v>12_BTL_0,75 l</v>
      </c>
      <c r="X1763" s="29">
        <f t="shared" ca="1" si="8819"/>
        <v>12</v>
      </c>
      <c r="Y1763" s="30">
        <f t="shared" ca="1" si="8819"/>
        <v>120.4</v>
      </c>
      <c r="Z1763" s="30">
        <f t="shared" ca="1" si="8819"/>
        <v>77</v>
      </c>
      <c r="AA1763" s="40">
        <v>3</v>
      </c>
      <c r="AB1763" s="9" t="str">
        <f t="shared" ref="AB1763:AE1763" ca="1" si="8820">INDIRECT(ADDRESS($AA1763+1,AB$2,,,AB$1))</f>
        <v>AGUIA</v>
      </c>
      <c r="AC1763" s="9" t="str">
        <f t="shared" ca="1" si="8820"/>
        <v>AG</v>
      </c>
      <c r="AD1763" s="9" t="str">
        <f t="shared" ca="1" si="8820"/>
        <v>PORTO ALEGRE</v>
      </c>
      <c r="AE1763" s="9" t="str">
        <f t="shared" ca="1" si="8820"/>
        <v>BRASIL</v>
      </c>
      <c r="AF1763" s="40">
        <v>8</v>
      </c>
      <c r="AG1763" s="9" t="str">
        <f t="shared" ref="AG1763:AL1763" ca="1" si="8821">INDIRECT(ADDRESS($AF1763+1,AG$2,,,AG$1))</f>
        <v>JOAQUIM DE DEUS</v>
      </c>
      <c r="AH1763" s="9" t="str">
        <f t="shared" ca="1" si="8821"/>
        <v>JD</v>
      </c>
      <c r="AI1763" s="9">
        <f t="shared" ca="1" si="8821"/>
        <v>2231</v>
      </c>
      <c r="AJ1763" s="9" t="str">
        <f t="shared" ca="1" si="8821"/>
        <v>MENESES</v>
      </c>
      <c r="AK1763" s="9" t="str">
        <f t="shared" ca="1" si="8821"/>
        <v>BSB</v>
      </c>
      <c r="AL1763" s="9" t="str">
        <f t="shared" ca="1" si="8821"/>
        <v>BSB</v>
      </c>
      <c r="AM1763" s="52">
        <v>3</v>
      </c>
      <c r="AN1763" s="41">
        <v>6.0000000000000001E-3</v>
      </c>
      <c r="AO1763" s="42">
        <f t="shared" ca="1" si="24"/>
        <v>361.20000000000005</v>
      </c>
      <c r="AP1763" s="42">
        <f t="shared" ca="1" si="25"/>
        <v>231</v>
      </c>
      <c r="AQ1763" s="42">
        <f t="shared" ca="1" si="26"/>
        <v>359.03280000000007</v>
      </c>
    </row>
    <row r="1764" spans="1:43" ht="14">
      <c r="A1764" s="9">
        <f t="shared" si="18"/>
        <v>1763</v>
      </c>
      <c r="B1764" s="9">
        <v>897</v>
      </c>
      <c r="C1764" s="50">
        <v>43374</v>
      </c>
      <c r="D1764" s="39">
        <v>43379</v>
      </c>
      <c r="E1764" s="39">
        <v>43378</v>
      </c>
      <c r="F1764" s="40">
        <v>637</v>
      </c>
      <c r="G1764" s="7">
        <f t="shared" ref="G1764:L1764" ca="1" si="8822">INDIRECT(ADDRESS($F1764+1,G$2,,,G$1))</f>
        <v>43373</v>
      </c>
      <c r="H1764" s="27">
        <f t="shared" ca="1" si="8822"/>
        <v>43373</v>
      </c>
      <c r="I1764" s="9">
        <f t="shared" ca="1" si="8822"/>
        <v>1</v>
      </c>
      <c r="J1764" s="9">
        <f t="shared" ca="1" si="8822"/>
        <v>3</v>
      </c>
      <c r="K1764" s="28">
        <f t="shared" ca="1" si="8822"/>
        <v>43101</v>
      </c>
      <c r="L1764" s="9">
        <f t="shared" ca="1" si="8822"/>
        <v>1</v>
      </c>
      <c r="M1764" s="40">
        <v>21</v>
      </c>
      <c r="N1764" s="9" t="str">
        <f t="shared" ref="N1764:R1764" ca="1" si="8823">INDIRECT(ADDRESS($M1764+1,N$2,,,N$1))</f>
        <v>COZINHA MINEIRA REST.</v>
      </c>
      <c r="O1764" s="9" t="str">
        <f t="shared" ca="1" si="8823"/>
        <v>CMR</v>
      </c>
      <c r="P1764" s="9" t="str">
        <f t="shared" ca="1" si="8823"/>
        <v>RUA 7 DE SETEMBRO</v>
      </c>
      <c r="Q1764" s="9" t="str">
        <f t="shared" ca="1" si="8823"/>
        <v>BELORIZONTE</v>
      </c>
      <c r="R1764" s="9" t="str">
        <f t="shared" ca="1" si="8823"/>
        <v>MG</v>
      </c>
      <c r="S1764" s="40">
        <v>10</v>
      </c>
      <c r="T1764" s="9" t="str">
        <f t="shared" ref="T1764:Z1764" ca="1" si="8824">INDIRECT(ADDRESS($S1764+1,T$2,,,T$1))</f>
        <v>RIESLING</v>
      </c>
      <c r="U1764" s="9" t="str">
        <f t="shared" ca="1" si="8824"/>
        <v>RISL</v>
      </c>
      <c r="V1764" s="9" t="str">
        <f t="shared" ca="1" si="8824"/>
        <v>VINHO BRANCO</v>
      </c>
      <c r="W1764" s="9" t="str">
        <f t="shared" ca="1" si="8824"/>
        <v>12_BTL_0,75 l</v>
      </c>
      <c r="X1764" s="29">
        <f t="shared" ca="1" si="8824"/>
        <v>12</v>
      </c>
      <c r="Y1764" s="30">
        <f t="shared" ca="1" si="8824"/>
        <v>225</v>
      </c>
      <c r="Z1764" s="30">
        <f t="shared" ca="1" si="8824"/>
        <v>121</v>
      </c>
      <c r="AA1764" s="40">
        <v>6</v>
      </c>
      <c r="AB1764" s="9" t="str">
        <f t="shared" ref="AB1764:AE1764" ca="1" si="8825">INDIRECT(ADDRESS($AA1764+1,AB$2,,,AB$1))</f>
        <v>CENTRO NORTE</v>
      </c>
      <c r="AC1764" s="9" t="str">
        <f t="shared" ca="1" si="8825"/>
        <v>CN</v>
      </c>
      <c r="AD1764" s="9" t="str">
        <f t="shared" ca="1" si="8825"/>
        <v>GOIANIA</v>
      </c>
      <c r="AE1764" s="9" t="str">
        <f t="shared" ca="1" si="8825"/>
        <v>BRASIL</v>
      </c>
      <c r="AF1764" s="40">
        <v>8</v>
      </c>
      <c r="AG1764" s="9" t="str">
        <f t="shared" ref="AG1764:AL1764" ca="1" si="8826">INDIRECT(ADDRESS($AF1764+1,AG$2,,,AG$1))</f>
        <v>JOAQUIM DE DEUS</v>
      </c>
      <c r="AH1764" s="9" t="str">
        <f t="shared" ca="1" si="8826"/>
        <v>JD</v>
      </c>
      <c r="AI1764" s="9">
        <f t="shared" ca="1" si="8826"/>
        <v>2231</v>
      </c>
      <c r="AJ1764" s="9" t="str">
        <f t="shared" ca="1" si="8826"/>
        <v>MENESES</v>
      </c>
      <c r="AK1764" s="9" t="str">
        <f t="shared" ca="1" si="8826"/>
        <v>BSB</v>
      </c>
      <c r="AL1764" s="9" t="str">
        <f t="shared" ca="1" si="8826"/>
        <v>BSB</v>
      </c>
      <c r="AM1764" s="52">
        <v>3</v>
      </c>
      <c r="AN1764" s="41">
        <v>3.0000000000000001E-3</v>
      </c>
      <c r="AO1764" s="42">
        <f t="shared" ca="1" si="24"/>
        <v>675</v>
      </c>
      <c r="AP1764" s="42">
        <f t="shared" ca="1" si="25"/>
        <v>363</v>
      </c>
      <c r="AQ1764" s="42">
        <f t="shared" ca="1" si="26"/>
        <v>672.97500000000002</v>
      </c>
    </row>
    <row r="1765" spans="1:43" ht="14">
      <c r="A1765" s="9">
        <f t="shared" si="18"/>
        <v>1764</v>
      </c>
      <c r="B1765" s="9">
        <v>898</v>
      </c>
      <c r="C1765" s="50">
        <v>43377</v>
      </c>
      <c r="D1765" s="39">
        <v>43381</v>
      </c>
      <c r="E1765" s="39">
        <v>43383</v>
      </c>
      <c r="F1765" s="40">
        <v>638</v>
      </c>
      <c r="G1765" s="7">
        <f t="shared" ref="G1765:L1765" ca="1" si="8827">INDIRECT(ADDRESS($F1765+1,G$2,,,G$1))</f>
        <v>43374</v>
      </c>
      <c r="H1765" s="27">
        <f t="shared" ca="1" si="8827"/>
        <v>43404</v>
      </c>
      <c r="I1765" s="9">
        <f t="shared" ca="1" si="8827"/>
        <v>2</v>
      </c>
      <c r="J1765" s="9">
        <f t="shared" ca="1" si="8827"/>
        <v>4</v>
      </c>
      <c r="K1765" s="28">
        <f t="shared" ca="1" si="8827"/>
        <v>43101</v>
      </c>
      <c r="L1765" s="9">
        <f t="shared" ca="1" si="8827"/>
        <v>2</v>
      </c>
      <c r="M1765" s="40">
        <v>4</v>
      </c>
      <c r="N1765" s="9" t="str">
        <f t="shared" ref="N1765:R1765" ca="1" si="8828">INDIRECT(ADDRESS($M1765+1,N$2,,,N$1))</f>
        <v>MINI BOX</v>
      </c>
      <c r="O1765" s="9" t="str">
        <f t="shared" ca="1" si="8828"/>
        <v>MBX</v>
      </c>
      <c r="P1765" s="9" t="str">
        <f t="shared" ca="1" si="8828"/>
        <v>AV. JARDIN DO EDEN, 33</v>
      </c>
      <c r="Q1765" s="9" t="str">
        <f t="shared" ca="1" si="8828"/>
        <v>SÃO PAULO</v>
      </c>
      <c r="R1765" s="9" t="str">
        <f t="shared" ca="1" si="8828"/>
        <v>SP</v>
      </c>
      <c r="S1765" s="40">
        <v>25</v>
      </c>
      <c r="T1765" s="9" t="str">
        <f t="shared" ref="T1765:Z1765" ca="1" si="8829">INDIRECT(ADDRESS($S1765+1,T$2,,,T$1))</f>
        <v>SAUVIGNON</v>
      </c>
      <c r="U1765" s="9" t="str">
        <f t="shared" ca="1" si="8829"/>
        <v>SAVN_E</v>
      </c>
      <c r="V1765" s="9" t="str">
        <f t="shared" ca="1" si="8829"/>
        <v>VINHO TINTO</v>
      </c>
      <c r="W1765" s="9" t="str">
        <f t="shared" ca="1" si="8829"/>
        <v>4_TPK_2,0 l</v>
      </c>
      <c r="X1765" s="29">
        <f t="shared" ca="1" si="8829"/>
        <v>4</v>
      </c>
      <c r="Y1765" s="30">
        <f t="shared" ca="1" si="8829"/>
        <v>121</v>
      </c>
      <c r="Z1765" s="30">
        <f t="shared" ca="1" si="8829"/>
        <v>27</v>
      </c>
      <c r="AA1765" s="40">
        <v>5</v>
      </c>
      <c r="AB1765" s="9" t="str">
        <f t="shared" ref="AB1765:AE1765" ca="1" si="8830">INDIRECT(ADDRESS($AA1765+1,AB$2,,,AB$1))</f>
        <v>PARQUE SUL</v>
      </c>
      <c r="AC1765" s="9" t="str">
        <f t="shared" ca="1" si="8830"/>
        <v>PS</v>
      </c>
      <c r="AD1765" s="9" t="str">
        <f t="shared" ca="1" si="8830"/>
        <v>RIO DE JANEIRO</v>
      </c>
      <c r="AE1765" s="9" t="str">
        <f t="shared" ca="1" si="8830"/>
        <v>BRASIL</v>
      </c>
      <c r="AF1765" s="40">
        <v>10</v>
      </c>
      <c r="AG1765" s="9" t="str">
        <f t="shared" ref="AG1765:AL1765" ca="1" si="8831">INDIRECT(ADDRESS($AF1765+1,AG$2,,,AG$1))</f>
        <v>MIGUEL FREITAS</v>
      </c>
      <c r="AH1765" s="9" t="str">
        <f t="shared" ca="1" si="8831"/>
        <v>MF</v>
      </c>
      <c r="AI1765" s="9">
        <f t="shared" ca="1" si="8831"/>
        <v>2201</v>
      </c>
      <c r="AJ1765" s="9" t="str">
        <f t="shared" ca="1" si="8831"/>
        <v>ANTÔNIO</v>
      </c>
      <c r="AK1765" s="9" t="str">
        <f t="shared" ca="1" si="8831"/>
        <v>SPAULO</v>
      </c>
      <c r="AL1765" s="9" t="str">
        <f t="shared" ca="1" si="8831"/>
        <v>SPAULO</v>
      </c>
      <c r="AM1765" s="52">
        <v>3</v>
      </c>
      <c r="AN1765" s="41">
        <v>1.1000000000000001E-2</v>
      </c>
      <c r="AO1765" s="42">
        <f t="shared" ca="1" si="24"/>
        <v>363</v>
      </c>
      <c r="AP1765" s="42">
        <f t="shared" ca="1" si="25"/>
        <v>81</v>
      </c>
      <c r="AQ1765" s="42">
        <f t="shared" ca="1" si="26"/>
        <v>359.00700000000001</v>
      </c>
    </row>
    <row r="1766" spans="1:43" ht="14">
      <c r="A1766" s="9">
        <f t="shared" si="18"/>
        <v>1765</v>
      </c>
      <c r="B1766" s="9">
        <v>898</v>
      </c>
      <c r="C1766" s="50">
        <v>43377</v>
      </c>
      <c r="D1766" s="39">
        <v>43381</v>
      </c>
      <c r="E1766" s="39">
        <v>43383</v>
      </c>
      <c r="F1766" s="40">
        <v>638</v>
      </c>
      <c r="G1766" s="7">
        <f t="shared" ref="G1766:L1766" ca="1" si="8832">INDIRECT(ADDRESS($F1766+1,G$2,,,G$1))</f>
        <v>43374</v>
      </c>
      <c r="H1766" s="27">
        <f t="shared" ca="1" si="8832"/>
        <v>43404</v>
      </c>
      <c r="I1766" s="9">
        <f t="shared" ca="1" si="8832"/>
        <v>2</v>
      </c>
      <c r="J1766" s="9">
        <f t="shared" ca="1" si="8832"/>
        <v>4</v>
      </c>
      <c r="K1766" s="28">
        <f t="shared" ca="1" si="8832"/>
        <v>43101</v>
      </c>
      <c r="L1766" s="9">
        <f t="shared" ca="1" si="8832"/>
        <v>2</v>
      </c>
      <c r="M1766" s="40">
        <v>4</v>
      </c>
      <c r="N1766" s="9" t="str">
        <f t="shared" ref="N1766:R1766" ca="1" si="8833">INDIRECT(ADDRESS($M1766+1,N$2,,,N$1))</f>
        <v>MINI BOX</v>
      </c>
      <c r="O1766" s="9" t="str">
        <f t="shared" ca="1" si="8833"/>
        <v>MBX</v>
      </c>
      <c r="P1766" s="9" t="str">
        <f t="shared" ca="1" si="8833"/>
        <v>AV. JARDIN DO EDEN, 33</v>
      </c>
      <c r="Q1766" s="9" t="str">
        <f t="shared" ca="1" si="8833"/>
        <v>SÃO PAULO</v>
      </c>
      <c r="R1766" s="9" t="str">
        <f t="shared" ca="1" si="8833"/>
        <v>SP</v>
      </c>
      <c r="S1766" s="40">
        <v>2</v>
      </c>
      <c r="T1766" s="9" t="str">
        <f t="shared" ref="T1766:Z1766" ca="1" si="8834">INDIRECT(ADDRESS($S1766+1,T$2,,,T$1))</f>
        <v>TINTO SUAVE</v>
      </c>
      <c r="U1766" s="9" t="str">
        <f t="shared" ca="1" si="8834"/>
        <v>TNT_SU</v>
      </c>
      <c r="V1766" s="9" t="str">
        <f t="shared" ca="1" si="8834"/>
        <v>VINHO TINTO</v>
      </c>
      <c r="W1766" s="9" t="str">
        <f t="shared" ca="1" si="8834"/>
        <v>12_BTL_0,75 l</v>
      </c>
      <c r="X1766" s="29">
        <f t="shared" ca="1" si="8834"/>
        <v>12</v>
      </c>
      <c r="Y1766" s="30">
        <f t="shared" ca="1" si="8834"/>
        <v>120</v>
      </c>
      <c r="Z1766" s="30">
        <f t="shared" ca="1" si="8834"/>
        <v>79</v>
      </c>
      <c r="AA1766" s="40">
        <v>4</v>
      </c>
      <c r="AB1766" s="9" t="str">
        <f t="shared" ref="AB1766:AE1766" ca="1" si="8835">INDIRECT(ADDRESS($AA1766+1,AB$2,,,AB$1))</f>
        <v>AGUA LIMPA</v>
      </c>
      <c r="AC1766" s="9" t="str">
        <f t="shared" ca="1" si="8835"/>
        <v>AL</v>
      </c>
      <c r="AD1766" s="9" t="str">
        <f t="shared" ca="1" si="8835"/>
        <v>BELORIZONTE</v>
      </c>
      <c r="AE1766" s="9" t="str">
        <f t="shared" ca="1" si="8835"/>
        <v>BRASIL</v>
      </c>
      <c r="AF1766" s="40">
        <v>5</v>
      </c>
      <c r="AG1766" s="9" t="str">
        <f t="shared" ref="AG1766:AL1766" ca="1" si="8836">INDIRECT(ADDRESS($AF1766+1,AG$2,,,AG$1))</f>
        <v>ALICE SILVEIRA</v>
      </c>
      <c r="AH1766" s="9" t="str">
        <f t="shared" ca="1" si="8836"/>
        <v>AS</v>
      </c>
      <c r="AI1766" s="9">
        <f t="shared" ca="1" si="8836"/>
        <v>2106</v>
      </c>
      <c r="AJ1766" s="9" t="str">
        <f t="shared" ca="1" si="8836"/>
        <v>AGUIAR</v>
      </c>
      <c r="AK1766" s="9" t="str">
        <f t="shared" ca="1" si="8836"/>
        <v>CTBA</v>
      </c>
      <c r="AL1766" s="9" t="str">
        <f t="shared" ca="1" si="8836"/>
        <v>CTBA</v>
      </c>
      <c r="AM1766" s="52">
        <v>3</v>
      </c>
      <c r="AN1766" s="41">
        <v>3.5000000000000003E-2</v>
      </c>
      <c r="AO1766" s="42">
        <f t="shared" ca="1" si="24"/>
        <v>360</v>
      </c>
      <c r="AP1766" s="42">
        <f t="shared" ca="1" si="25"/>
        <v>237</v>
      </c>
      <c r="AQ1766" s="42">
        <f t="shared" ca="1" si="26"/>
        <v>347.4</v>
      </c>
    </row>
    <row r="1767" spans="1:43" ht="14">
      <c r="A1767" s="9">
        <f t="shared" si="18"/>
        <v>1766</v>
      </c>
      <c r="B1767" s="9">
        <v>898</v>
      </c>
      <c r="C1767" s="50">
        <v>43377</v>
      </c>
      <c r="D1767" s="39">
        <v>43381</v>
      </c>
      <c r="E1767" s="39">
        <v>43383</v>
      </c>
      <c r="F1767" s="40">
        <v>638</v>
      </c>
      <c r="G1767" s="7">
        <f t="shared" ref="G1767:L1767" ca="1" si="8837">INDIRECT(ADDRESS($F1767+1,G$2,,,G$1))</f>
        <v>43374</v>
      </c>
      <c r="H1767" s="27">
        <f t="shared" ca="1" si="8837"/>
        <v>43404</v>
      </c>
      <c r="I1767" s="9">
        <f t="shared" ca="1" si="8837"/>
        <v>2</v>
      </c>
      <c r="J1767" s="9">
        <f t="shared" ca="1" si="8837"/>
        <v>4</v>
      </c>
      <c r="K1767" s="28">
        <f t="shared" ca="1" si="8837"/>
        <v>43101</v>
      </c>
      <c r="L1767" s="9">
        <f t="shared" ca="1" si="8837"/>
        <v>2</v>
      </c>
      <c r="M1767" s="40">
        <v>4</v>
      </c>
      <c r="N1767" s="9" t="str">
        <f t="shared" ref="N1767:R1767" ca="1" si="8838">INDIRECT(ADDRESS($M1767+1,N$2,,,N$1))</f>
        <v>MINI BOX</v>
      </c>
      <c r="O1767" s="9" t="str">
        <f t="shared" ca="1" si="8838"/>
        <v>MBX</v>
      </c>
      <c r="P1767" s="9" t="str">
        <f t="shared" ca="1" si="8838"/>
        <v>AV. JARDIN DO EDEN, 33</v>
      </c>
      <c r="Q1767" s="9" t="str">
        <f t="shared" ca="1" si="8838"/>
        <v>SÃO PAULO</v>
      </c>
      <c r="R1767" s="9" t="str">
        <f t="shared" ca="1" si="8838"/>
        <v>SP</v>
      </c>
      <c r="S1767" s="40">
        <v>11</v>
      </c>
      <c r="T1767" s="9" t="str">
        <f t="shared" ref="T1767:Z1767" ca="1" si="8839">INDIRECT(ADDRESS($S1767+1,T$2,,,T$1))</f>
        <v>RIESLING RESERVA</v>
      </c>
      <c r="U1767" s="9" t="str">
        <f t="shared" ca="1" si="8839"/>
        <v>RISL_RS</v>
      </c>
      <c r="V1767" s="9" t="str">
        <f t="shared" ca="1" si="8839"/>
        <v>VINHO BRANCO</v>
      </c>
      <c r="W1767" s="9" t="str">
        <f t="shared" ca="1" si="8839"/>
        <v>12_BTL_0,75 l</v>
      </c>
      <c r="X1767" s="29">
        <f t="shared" ca="1" si="8839"/>
        <v>12</v>
      </c>
      <c r="Y1767" s="30">
        <f t="shared" ca="1" si="8839"/>
        <v>240</v>
      </c>
      <c r="Z1767" s="30">
        <f t="shared" ca="1" si="8839"/>
        <v>123</v>
      </c>
      <c r="AA1767" s="40">
        <v>3</v>
      </c>
      <c r="AB1767" s="9" t="str">
        <f t="shared" ref="AB1767:AE1767" ca="1" si="8840">INDIRECT(ADDRESS($AA1767+1,AB$2,,,AB$1))</f>
        <v>AGUIA</v>
      </c>
      <c r="AC1767" s="9" t="str">
        <f t="shared" ca="1" si="8840"/>
        <v>AG</v>
      </c>
      <c r="AD1767" s="9" t="str">
        <f t="shared" ca="1" si="8840"/>
        <v>PORTO ALEGRE</v>
      </c>
      <c r="AE1767" s="9" t="str">
        <f t="shared" ca="1" si="8840"/>
        <v>BRASIL</v>
      </c>
      <c r="AF1767" s="40">
        <v>5</v>
      </c>
      <c r="AG1767" s="9" t="str">
        <f t="shared" ref="AG1767:AL1767" ca="1" si="8841">INDIRECT(ADDRESS($AF1767+1,AG$2,,,AG$1))</f>
        <v>ALICE SILVEIRA</v>
      </c>
      <c r="AH1767" s="9" t="str">
        <f t="shared" ca="1" si="8841"/>
        <v>AS</v>
      </c>
      <c r="AI1767" s="9">
        <f t="shared" ca="1" si="8841"/>
        <v>2106</v>
      </c>
      <c r="AJ1767" s="9" t="str">
        <f t="shared" ca="1" si="8841"/>
        <v>AGUIAR</v>
      </c>
      <c r="AK1767" s="9" t="str">
        <f t="shared" ca="1" si="8841"/>
        <v>CTBA</v>
      </c>
      <c r="AL1767" s="9" t="str">
        <f t="shared" ca="1" si="8841"/>
        <v>CTBA</v>
      </c>
      <c r="AM1767" s="52">
        <v>2</v>
      </c>
      <c r="AN1767" s="41">
        <v>0.08</v>
      </c>
      <c r="AO1767" s="42">
        <f t="shared" ca="1" si="24"/>
        <v>480</v>
      </c>
      <c r="AP1767" s="42">
        <f t="shared" ca="1" si="25"/>
        <v>246</v>
      </c>
      <c r="AQ1767" s="42">
        <f t="shared" ca="1" si="26"/>
        <v>441.6</v>
      </c>
    </row>
    <row r="1768" spans="1:43" ht="14">
      <c r="A1768" s="9">
        <f t="shared" si="18"/>
        <v>1767</v>
      </c>
      <c r="B1768" s="9">
        <v>899</v>
      </c>
      <c r="C1768" s="50">
        <v>43379</v>
      </c>
      <c r="D1768" s="39">
        <v>43385</v>
      </c>
      <c r="E1768" s="39">
        <v>43386</v>
      </c>
      <c r="F1768" s="40">
        <v>639</v>
      </c>
      <c r="G1768" s="7">
        <f t="shared" ref="G1768:L1768" ca="1" si="8842">INDIRECT(ADDRESS($F1768+1,G$2,,,G$1))</f>
        <v>43375</v>
      </c>
      <c r="H1768" s="27">
        <f t="shared" ca="1" si="8842"/>
        <v>43404</v>
      </c>
      <c r="I1768" s="9">
        <f t="shared" ca="1" si="8842"/>
        <v>3</v>
      </c>
      <c r="J1768" s="9">
        <f t="shared" ca="1" si="8842"/>
        <v>4</v>
      </c>
      <c r="K1768" s="28">
        <f t="shared" ca="1" si="8842"/>
        <v>43101</v>
      </c>
      <c r="L1768" s="9">
        <f t="shared" ca="1" si="8842"/>
        <v>3</v>
      </c>
      <c r="M1768" s="40">
        <v>34</v>
      </c>
      <c r="N1768" s="9" t="str">
        <f t="shared" ref="N1768:R1768" ca="1" si="8843">INDIRECT(ADDRESS($M1768+1,N$2,,,N$1))</f>
        <v>SUPER BOX SUPERMERCADOS</v>
      </c>
      <c r="O1768" s="9" t="str">
        <f t="shared" ca="1" si="8843"/>
        <v>SBS</v>
      </c>
      <c r="P1768" s="9" t="str">
        <f t="shared" ca="1" si="8843"/>
        <v>RUA DO MAR, 33</v>
      </c>
      <c r="Q1768" s="9" t="str">
        <f t="shared" ca="1" si="8843"/>
        <v>VITORIA</v>
      </c>
      <c r="R1768" s="9" t="str">
        <f t="shared" ca="1" si="8843"/>
        <v>ES</v>
      </c>
      <c r="S1768" s="40">
        <v>17</v>
      </c>
      <c r="T1768" s="9" t="str">
        <f t="shared" ref="T1768:Z1768" ca="1" si="8844">INDIRECT(ADDRESS($S1768+1,T$2,,,T$1))</f>
        <v>ESPUMANTE DEMI-SEC RESERVA</v>
      </c>
      <c r="U1768" s="9" t="str">
        <f t="shared" ca="1" si="8844"/>
        <v>ES_DS_RS</v>
      </c>
      <c r="V1768" s="9" t="str">
        <f t="shared" ca="1" si="8844"/>
        <v>ESPUMANTE</v>
      </c>
      <c r="W1768" s="9" t="str">
        <f t="shared" ca="1" si="8844"/>
        <v>12_BTL_0,75 l</v>
      </c>
      <c r="X1768" s="29">
        <f t="shared" ca="1" si="8844"/>
        <v>12</v>
      </c>
      <c r="Y1768" s="30">
        <f t="shared" ca="1" si="8844"/>
        <v>273</v>
      </c>
      <c r="Z1768" s="30">
        <f t="shared" ca="1" si="8844"/>
        <v>128</v>
      </c>
      <c r="AA1768" s="40">
        <v>3</v>
      </c>
      <c r="AB1768" s="9" t="str">
        <f t="shared" ref="AB1768:AE1768" ca="1" si="8845">INDIRECT(ADDRESS($AA1768+1,AB$2,,,AB$1))</f>
        <v>AGUIA</v>
      </c>
      <c r="AC1768" s="9" t="str">
        <f t="shared" ca="1" si="8845"/>
        <v>AG</v>
      </c>
      <c r="AD1768" s="9" t="str">
        <f t="shared" ca="1" si="8845"/>
        <v>PORTO ALEGRE</v>
      </c>
      <c r="AE1768" s="9" t="str">
        <f t="shared" ca="1" si="8845"/>
        <v>BRASIL</v>
      </c>
      <c r="AF1768" s="40">
        <v>5</v>
      </c>
      <c r="AG1768" s="9" t="str">
        <f t="shared" ref="AG1768:AL1768" ca="1" si="8846">INDIRECT(ADDRESS($AF1768+1,AG$2,,,AG$1))</f>
        <v>ALICE SILVEIRA</v>
      </c>
      <c r="AH1768" s="9" t="str">
        <f t="shared" ca="1" si="8846"/>
        <v>AS</v>
      </c>
      <c r="AI1768" s="9">
        <f t="shared" ca="1" si="8846"/>
        <v>2106</v>
      </c>
      <c r="AJ1768" s="9" t="str">
        <f t="shared" ca="1" si="8846"/>
        <v>AGUIAR</v>
      </c>
      <c r="AK1768" s="9" t="str">
        <f t="shared" ca="1" si="8846"/>
        <v>CTBA</v>
      </c>
      <c r="AL1768" s="9" t="str">
        <f t="shared" ca="1" si="8846"/>
        <v>CTBA</v>
      </c>
      <c r="AM1768" s="52">
        <v>1</v>
      </c>
      <c r="AN1768" s="41">
        <v>0</v>
      </c>
      <c r="AO1768" s="42">
        <f t="shared" ca="1" si="24"/>
        <v>273</v>
      </c>
      <c r="AP1768" s="42">
        <f t="shared" ca="1" si="25"/>
        <v>128</v>
      </c>
      <c r="AQ1768" s="42">
        <f t="shared" ca="1" si="26"/>
        <v>273</v>
      </c>
    </row>
    <row r="1769" spans="1:43" ht="14">
      <c r="A1769" s="9">
        <f t="shared" si="18"/>
        <v>1768</v>
      </c>
      <c r="B1769" s="9">
        <v>899</v>
      </c>
      <c r="C1769" s="50">
        <v>43379</v>
      </c>
      <c r="D1769" s="39">
        <v>43385</v>
      </c>
      <c r="E1769" s="39">
        <v>43386</v>
      </c>
      <c r="F1769" s="40">
        <v>639</v>
      </c>
      <c r="G1769" s="7">
        <f t="shared" ref="G1769:L1769" ca="1" si="8847">INDIRECT(ADDRESS($F1769+1,G$2,,,G$1))</f>
        <v>43375</v>
      </c>
      <c r="H1769" s="27">
        <f t="shared" ca="1" si="8847"/>
        <v>43404</v>
      </c>
      <c r="I1769" s="9">
        <f t="shared" ca="1" si="8847"/>
        <v>3</v>
      </c>
      <c r="J1769" s="9">
        <f t="shared" ca="1" si="8847"/>
        <v>4</v>
      </c>
      <c r="K1769" s="28">
        <f t="shared" ca="1" si="8847"/>
        <v>43101</v>
      </c>
      <c r="L1769" s="9">
        <f t="shared" ca="1" si="8847"/>
        <v>3</v>
      </c>
      <c r="M1769" s="40">
        <v>34</v>
      </c>
      <c r="N1769" s="9" t="str">
        <f t="shared" ref="N1769:R1769" ca="1" si="8848">INDIRECT(ADDRESS($M1769+1,N$2,,,N$1))</f>
        <v>SUPER BOX SUPERMERCADOS</v>
      </c>
      <c r="O1769" s="9" t="str">
        <f t="shared" ca="1" si="8848"/>
        <v>SBS</v>
      </c>
      <c r="P1769" s="9" t="str">
        <f t="shared" ca="1" si="8848"/>
        <v>RUA DO MAR, 33</v>
      </c>
      <c r="Q1769" s="9" t="str">
        <f t="shared" ca="1" si="8848"/>
        <v>VITORIA</v>
      </c>
      <c r="R1769" s="9" t="str">
        <f t="shared" ca="1" si="8848"/>
        <v>ES</v>
      </c>
      <c r="S1769" s="40">
        <v>6</v>
      </c>
      <c r="T1769" s="9" t="str">
        <f t="shared" ref="T1769:Z1769" ca="1" si="8849">INDIRECT(ADDRESS($S1769+1,T$2,,,T$1))</f>
        <v>SAUVIGNON</v>
      </c>
      <c r="U1769" s="9" t="str">
        <f t="shared" ca="1" si="8849"/>
        <v>SAVN</v>
      </c>
      <c r="V1769" s="9" t="str">
        <f t="shared" ca="1" si="8849"/>
        <v>VINHO TINTO</v>
      </c>
      <c r="W1769" s="9" t="str">
        <f t="shared" ca="1" si="8849"/>
        <v>12_BTL_0,75 l</v>
      </c>
      <c r="X1769" s="29">
        <f t="shared" ca="1" si="8849"/>
        <v>12</v>
      </c>
      <c r="Y1769" s="30">
        <f t="shared" ca="1" si="8849"/>
        <v>150</v>
      </c>
      <c r="Z1769" s="30">
        <f t="shared" ca="1" si="8849"/>
        <v>89</v>
      </c>
      <c r="AA1769" s="40">
        <v>2</v>
      </c>
      <c r="AB1769" s="9" t="str">
        <f t="shared" ref="AB1769:AE1769" ca="1" si="8850">INDIRECT(ADDRESS($AA1769+1,AB$2,,,AB$1))</f>
        <v>MARTE</v>
      </c>
      <c r="AC1769" s="9" t="str">
        <f t="shared" ca="1" si="8850"/>
        <v>MT</v>
      </c>
      <c r="AD1769" s="9" t="str">
        <f t="shared" ca="1" si="8850"/>
        <v>CURITIBA</v>
      </c>
      <c r="AE1769" s="9" t="str">
        <f t="shared" ca="1" si="8850"/>
        <v>BRASIL</v>
      </c>
      <c r="AF1769" s="40">
        <v>5</v>
      </c>
      <c r="AG1769" s="9" t="str">
        <f t="shared" ref="AG1769:AL1769" ca="1" si="8851">INDIRECT(ADDRESS($AF1769+1,AG$2,,,AG$1))</f>
        <v>ALICE SILVEIRA</v>
      </c>
      <c r="AH1769" s="9" t="str">
        <f t="shared" ca="1" si="8851"/>
        <v>AS</v>
      </c>
      <c r="AI1769" s="9">
        <f t="shared" ca="1" si="8851"/>
        <v>2106</v>
      </c>
      <c r="AJ1769" s="9" t="str">
        <f t="shared" ca="1" si="8851"/>
        <v>AGUIAR</v>
      </c>
      <c r="AK1769" s="9" t="str">
        <f t="shared" ca="1" si="8851"/>
        <v>CTBA</v>
      </c>
      <c r="AL1769" s="9" t="str">
        <f t="shared" ca="1" si="8851"/>
        <v>CTBA</v>
      </c>
      <c r="AM1769" s="52">
        <v>3</v>
      </c>
      <c r="AN1769" s="41">
        <v>0.05</v>
      </c>
      <c r="AO1769" s="42">
        <f t="shared" ca="1" si="24"/>
        <v>450</v>
      </c>
      <c r="AP1769" s="42">
        <f t="shared" ca="1" si="25"/>
        <v>267</v>
      </c>
      <c r="AQ1769" s="42">
        <f t="shared" ca="1" si="26"/>
        <v>427.5</v>
      </c>
    </row>
    <row r="1770" spans="1:43" ht="14">
      <c r="A1770" s="9">
        <f t="shared" si="18"/>
        <v>1769</v>
      </c>
      <c r="B1770" s="9">
        <v>900</v>
      </c>
      <c r="C1770" s="50">
        <v>43379</v>
      </c>
      <c r="D1770" s="39">
        <v>43385</v>
      </c>
      <c r="E1770" s="39">
        <v>43383</v>
      </c>
      <c r="F1770" s="40">
        <v>640</v>
      </c>
      <c r="G1770" s="7">
        <f t="shared" ref="G1770:L1770" ca="1" si="8852">INDIRECT(ADDRESS($F1770+1,G$2,,,G$1))</f>
        <v>43376</v>
      </c>
      <c r="H1770" s="27">
        <f t="shared" ca="1" si="8852"/>
        <v>43404</v>
      </c>
      <c r="I1770" s="9">
        <f t="shared" ca="1" si="8852"/>
        <v>4</v>
      </c>
      <c r="J1770" s="9">
        <f t="shared" ca="1" si="8852"/>
        <v>4</v>
      </c>
      <c r="K1770" s="28">
        <f t="shared" ca="1" si="8852"/>
        <v>43101</v>
      </c>
      <c r="L1770" s="9">
        <f t="shared" ca="1" si="8852"/>
        <v>4</v>
      </c>
      <c r="M1770" s="40">
        <v>25</v>
      </c>
      <c r="N1770" s="9" t="str">
        <f t="shared" ref="N1770:R1770" ca="1" si="8853">INDIRECT(ADDRESS($M1770+1,N$2,,,N$1))</f>
        <v>ATLANTIS SUPERMERCADOS</v>
      </c>
      <c r="O1770" s="9" t="str">
        <f t="shared" ca="1" si="8853"/>
        <v>ASM</v>
      </c>
      <c r="P1770" s="9" t="str">
        <f t="shared" ca="1" si="8853"/>
        <v>AV. ATLANTICA, 182</v>
      </c>
      <c r="Q1770" s="9" t="str">
        <f t="shared" ca="1" si="8853"/>
        <v>RIO DE JANEIRO</v>
      </c>
      <c r="R1770" s="9" t="str">
        <f t="shared" ca="1" si="8853"/>
        <v>RJ</v>
      </c>
      <c r="S1770" s="40">
        <v>12</v>
      </c>
      <c r="T1770" s="9" t="str">
        <f t="shared" ref="T1770:Z1770" ca="1" si="8854">INDIRECT(ADDRESS($S1770+1,T$2,,,T$1))</f>
        <v>CHARDONNAY</v>
      </c>
      <c r="U1770" s="9" t="str">
        <f t="shared" ca="1" si="8854"/>
        <v>CHDN</v>
      </c>
      <c r="V1770" s="9" t="str">
        <f t="shared" ca="1" si="8854"/>
        <v>VINHO BRANCO</v>
      </c>
      <c r="W1770" s="9" t="str">
        <f t="shared" ca="1" si="8854"/>
        <v>12_BTL_0,75 l</v>
      </c>
      <c r="X1770" s="29">
        <f t="shared" ca="1" si="8854"/>
        <v>12</v>
      </c>
      <c r="Y1770" s="30">
        <f t="shared" ca="1" si="8854"/>
        <v>148</v>
      </c>
      <c r="Z1770" s="30">
        <f t="shared" ca="1" si="8854"/>
        <v>96</v>
      </c>
      <c r="AA1770" s="40">
        <v>1</v>
      </c>
      <c r="AB1770" s="9" t="str">
        <f t="shared" ref="AB1770:AE1770" ca="1" si="8855">INDIRECT(ADDRESS($AA1770+1,AB$2,,,AB$1))</f>
        <v>CAMPO BELO</v>
      </c>
      <c r="AC1770" s="9" t="str">
        <f t="shared" ca="1" si="8855"/>
        <v>CB</v>
      </c>
      <c r="AD1770" s="9" t="str">
        <f t="shared" ca="1" si="8855"/>
        <v>SÃO PAULO</v>
      </c>
      <c r="AE1770" s="9" t="str">
        <f t="shared" ca="1" si="8855"/>
        <v>BRASIL</v>
      </c>
      <c r="AF1770" s="40">
        <v>5</v>
      </c>
      <c r="AG1770" s="9" t="str">
        <f t="shared" ref="AG1770:AL1770" ca="1" si="8856">INDIRECT(ADDRESS($AF1770+1,AG$2,,,AG$1))</f>
        <v>ALICE SILVEIRA</v>
      </c>
      <c r="AH1770" s="9" t="str">
        <f t="shared" ca="1" si="8856"/>
        <v>AS</v>
      </c>
      <c r="AI1770" s="9">
        <f t="shared" ca="1" si="8856"/>
        <v>2106</v>
      </c>
      <c r="AJ1770" s="9" t="str">
        <f t="shared" ca="1" si="8856"/>
        <v>AGUIAR</v>
      </c>
      <c r="AK1770" s="9" t="str">
        <f t="shared" ca="1" si="8856"/>
        <v>CTBA</v>
      </c>
      <c r="AL1770" s="9" t="str">
        <f t="shared" ca="1" si="8856"/>
        <v>CTBA</v>
      </c>
      <c r="AM1770" s="52">
        <v>3</v>
      </c>
      <c r="AN1770" s="41">
        <v>8.3000000000000004E-2</v>
      </c>
      <c r="AO1770" s="42">
        <f t="shared" ca="1" si="24"/>
        <v>444</v>
      </c>
      <c r="AP1770" s="42">
        <f t="shared" ca="1" si="25"/>
        <v>288</v>
      </c>
      <c r="AQ1770" s="42">
        <f t="shared" ca="1" si="26"/>
        <v>407.14800000000002</v>
      </c>
    </row>
    <row r="1771" spans="1:43" ht="14">
      <c r="A1771" s="9">
        <f t="shared" si="18"/>
        <v>1770</v>
      </c>
      <c r="B1771" s="9">
        <v>901</v>
      </c>
      <c r="C1771" s="50">
        <v>43380</v>
      </c>
      <c r="D1771" s="39">
        <v>43383</v>
      </c>
      <c r="E1771" s="39">
        <v>43381</v>
      </c>
      <c r="F1771" s="40">
        <v>641</v>
      </c>
      <c r="G1771" s="7">
        <f t="shared" ref="G1771:L1771" ca="1" si="8857">INDIRECT(ADDRESS($F1771+1,G$2,,,G$1))</f>
        <v>43377</v>
      </c>
      <c r="H1771" s="27">
        <f t="shared" ca="1" si="8857"/>
        <v>43404</v>
      </c>
      <c r="I1771" s="9">
        <f t="shared" ca="1" si="8857"/>
        <v>5</v>
      </c>
      <c r="J1771" s="9">
        <f t="shared" ca="1" si="8857"/>
        <v>4</v>
      </c>
      <c r="K1771" s="28">
        <f t="shared" ca="1" si="8857"/>
        <v>43101</v>
      </c>
      <c r="L1771" s="9">
        <f t="shared" ca="1" si="8857"/>
        <v>5</v>
      </c>
      <c r="M1771" s="40">
        <v>9</v>
      </c>
      <c r="N1771" s="9" t="str">
        <f t="shared" ref="N1771:R1771" ca="1" si="8858">INDIRECT(ADDRESS($M1771+1,N$2,,,N$1))</f>
        <v>ZANONNI E FAMIGLIA</v>
      </c>
      <c r="O1771" s="9" t="str">
        <f t="shared" ca="1" si="8858"/>
        <v>ZNFM</v>
      </c>
      <c r="P1771" s="9" t="str">
        <f t="shared" ca="1" si="8858"/>
        <v>RUA 1130, 45</v>
      </c>
      <c r="Q1771" s="9" t="str">
        <f t="shared" ca="1" si="8858"/>
        <v>GOIÂNIA</v>
      </c>
      <c r="R1771" s="9" t="str">
        <f t="shared" ca="1" si="8858"/>
        <v>GO</v>
      </c>
      <c r="S1771" s="40">
        <v>7</v>
      </c>
      <c r="T1771" s="9" t="str">
        <f t="shared" ref="T1771:Z1771" ca="1" si="8859">INDIRECT(ADDRESS($S1771+1,T$2,,,T$1))</f>
        <v>SAUVIGNON RESERVA</v>
      </c>
      <c r="U1771" s="9" t="str">
        <f t="shared" ca="1" si="8859"/>
        <v>SAVN_RS</v>
      </c>
      <c r="V1771" s="9" t="str">
        <f t="shared" ca="1" si="8859"/>
        <v>VINHO TINTO</v>
      </c>
      <c r="W1771" s="9" t="str">
        <f t="shared" ca="1" si="8859"/>
        <v>12_BTL_0,75 l</v>
      </c>
      <c r="X1771" s="29">
        <f t="shared" ca="1" si="8859"/>
        <v>12</v>
      </c>
      <c r="Y1771" s="30">
        <f t="shared" ca="1" si="8859"/>
        <v>198</v>
      </c>
      <c r="Z1771" s="30">
        <f t="shared" ca="1" si="8859"/>
        <v>102</v>
      </c>
      <c r="AA1771" s="40">
        <v>5</v>
      </c>
      <c r="AB1771" s="9" t="str">
        <f t="shared" ref="AB1771:AE1771" ca="1" si="8860">INDIRECT(ADDRESS($AA1771+1,AB$2,,,AB$1))</f>
        <v>PARQUE SUL</v>
      </c>
      <c r="AC1771" s="9" t="str">
        <f t="shared" ca="1" si="8860"/>
        <v>PS</v>
      </c>
      <c r="AD1771" s="9" t="str">
        <f t="shared" ca="1" si="8860"/>
        <v>RIO DE JANEIRO</v>
      </c>
      <c r="AE1771" s="9" t="str">
        <f t="shared" ca="1" si="8860"/>
        <v>BRASIL</v>
      </c>
      <c r="AF1771" s="40">
        <v>5</v>
      </c>
      <c r="AG1771" s="9" t="str">
        <f t="shared" ref="AG1771:AL1771" ca="1" si="8861">INDIRECT(ADDRESS($AF1771+1,AG$2,,,AG$1))</f>
        <v>ALICE SILVEIRA</v>
      </c>
      <c r="AH1771" s="9" t="str">
        <f t="shared" ca="1" si="8861"/>
        <v>AS</v>
      </c>
      <c r="AI1771" s="9">
        <f t="shared" ca="1" si="8861"/>
        <v>2106</v>
      </c>
      <c r="AJ1771" s="9" t="str">
        <f t="shared" ca="1" si="8861"/>
        <v>AGUIAR</v>
      </c>
      <c r="AK1771" s="9" t="str">
        <f t="shared" ca="1" si="8861"/>
        <v>CTBA</v>
      </c>
      <c r="AL1771" s="9" t="str">
        <f t="shared" ca="1" si="8861"/>
        <v>CTBA</v>
      </c>
      <c r="AM1771" s="52">
        <v>2</v>
      </c>
      <c r="AN1771" s="41">
        <v>6.9000000000000006E-2</v>
      </c>
      <c r="AO1771" s="42">
        <f t="shared" ca="1" si="24"/>
        <v>396</v>
      </c>
      <c r="AP1771" s="42">
        <f t="shared" ca="1" si="25"/>
        <v>204</v>
      </c>
      <c r="AQ1771" s="42">
        <f t="shared" ca="1" si="26"/>
        <v>368.67600000000004</v>
      </c>
    </row>
    <row r="1772" spans="1:43" ht="14">
      <c r="A1772" s="9">
        <f t="shared" si="18"/>
        <v>1771</v>
      </c>
      <c r="B1772" s="9">
        <v>902</v>
      </c>
      <c r="C1772" s="50">
        <v>43379</v>
      </c>
      <c r="D1772" s="39">
        <v>43384</v>
      </c>
      <c r="E1772" s="39">
        <v>43382</v>
      </c>
      <c r="F1772" s="40">
        <v>641</v>
      </c>
      <c r="G1772" s="7">
        <f t="shared" ref="G1772:L1772" ca="1" si="8862">INDIRECT(ADDRESS($F1772+1,G$2,,,G$1))</f>
        <v>43377</v>
      </c>
      <c r="H1772" s="27">
        <f t="shared" ca="1" si="8862"/>
        <v>43404</v>
      </c>
      <c r="I1772" s="9">
        <f t="shared" ca="1" si="8862"/>
        <v>5</v>
      </c>
      <c r="J1772" s="9">
        <f t="shared" ca="1" si="8862"/>
        <v>4</v>
      </c>
      <c r="K1772" s="28">
        <f t="shared" ca="1" si="8862"/>
        <v>43101</v>
      </c>
      <c r="L1772" s="9">
        <f t="shared" ca="1" si="8862"/>
        <v>5</v>
      </c>
      <c r="M1772" s="40">
        <v>24</v>
      </c>
      <c r="N1772" s="9" t="str">
        <f t="shared" ref="N1772:R1772" ca="1" si="8863">INDIRECT(ADDRESS($M1772+1,N$2,,,N$1))</f>
        <v>ADEGA SÃO PERIGON</v>
      </c>
      <c r="O1772" s="9" t="str">
        <f t="shared" ca="1" si="8863"/>
        <v>DSP</v>
      </c>
      <c r="P1772" s="9" t="str">
        <f t="shared" ca="1" si="8863"/>
        <v>SHOPPING DA BARRA</v>
      </c>
      <c r="Q1772" s="9" t="str">
        <f t="shared" ca="1" si="8863"/>
        <v>RIO DE JANEIRO</v>
      </c>
      <c r="R1772" s="9" t="str">
        <f t="shared" ca="1" si="8863"/>
        <v>RJ</v>
      </c>
      <c r="S1772" s="40">
        <v>26</v>
      </c>
      <c r="T1772" s="9" t="str">
        <f t="shared" ref="T1772:Z1772" ca="1" si="8864">INDIRECT(ADDRESS($S1772+1,T$2,,,T$1))</f>
        <v>SAUVIGNON BLANC</v>
      </c>
      <c r="U1772" s="9" t="str">
        <f t="shared" ca="1" si="8864"/>
        <v>SAVN_BL_E</v>
      </c>
      <c r="V1772" s="9" t="str">
        <f t="shared" ca="1" si="8864"/>
        <v>VINHO BRANCO</v>
      </c>
      <c r="W1772" s="9" t="str">
        <f t="shared" ca="1" si="8864"/>
        <v>4_TPK_2,0 l</v>
      </c>
      <c r="X1772" s="29">
        <f t="shared" ca="1" si="8864"/>
        <v>4</v>
      </c>
      <c r="Y1772" s="30">
        <f t="shared" ca="1" si="8864"/>
        <v>123</v>
      </c>
      <c r="Z1772" s="30">
        <f t="shared" ca="1" si="8864"/>
        <v>80</v>
      </c>
      <c r="AA1772" s="40">
        <v>6</v>
      </c>
      <c r="AB1772" s="9" t="str">
        <f t="shared" ref="AB1772:AE1772" ca="1" si="8865">INDIRECT(ADDRESS($AA1772+1,AB$2,,,AB$1))</f>
        <v>CENTRO NORTE</v>
      </c>
      <c r="AC1772" s="9" t="str">
        <f t="shared" ca="1" si="8865"/>
        <v>CN</v>
      </c>
      <c r="AD1772" s="9" t="str">
        <f t="shared" ca="1" si="8865"/>
        <v>GOIANIA</v>
      </c>
      <c r="AE1772" s="9" t="str">
        <f t="shared" ca="1" si="8865"/>
        <v>BRASIL</v>
      </c>
      <c r="AF1772" s="40">
        <v>7</v>
      </c>
      <c r="AG1772" s="9" t="str">
        <f t="shared" ref="AG1772:AL1772" ca="1" si="8866">INDIRECT(ADDRESS($AF1772+1,AG$2,,,AG$1))</f>
        <v>SILAS MALAFAIA</v>
      </c>
      <c r="AH1772" s="9" t="str">
        <f t="shared" ca="1" si="8866"/>
        <v>SM</v>
      </c>
      <c r="AI1772" s="9">
        <f t="shared" ca="1" si="8866"/>
        <v>2243</v>
      </c>
      <c r="AJ1772" s="9" t="str">
        <f t="shared" ca="1" si="8866"/>
        <v>MENESES</v>
      </c>
      <c r="AK1772" s="9" t="str">
        <f t="shared" ca="1" si="8866"/>
        <v>BSB</v>
      </c>
      <c r="AL1772" s="9" t="str">
        <f t="shared" ca="1" si="8866"/>
        <v>BSB</v>
      </c>
      <c r="AM1772" s="52">
        <v>3</v>
      </c>
      <c r="AN1772" s="41">
        <v>1.6E-2</v>
      </c>
      <c r="AO1772" s="42">
        <f t="shared" ca="1" si="24"/>
        <v>369</v>
      </c>
      <c r="AP1772" s="42">
        <f t="shared" ca="1" si="25"/>
        <v>240</v>
      </c>
      <c r="AQ1772" s="42">
        <f t="shared" ca="1" si="26"/>
        <v>363.096</v>
      </c>
    </row>
    <row r="1773" spans="1:43" ht="14">
      <c r="A1773" s="9">
        <f t="shared" si="18"/>
        <v>1772</v>
      </c>
      <c r="B1773" s="9">
        <v>903</v>
      </c>
      <c r="C1773" s="50">
        <v>43377</v>
      </c>
      <c r="D1773" s="39">
        <v>43383</v>
      </c>
      <c r="E1773" s="39">
        <v>43384</v>
      </c>
      <c r="F1773" s="40">
        <v>641</v>
      </c>
      <c r="G1773" s="7">
        <f t="shared" ref="G1773:L1773" ca="1" si="8867">INDIRECT(ADDRESS($F1773+1,G$2,,,G$1))</f>
        <v>43377</v>
      </c>
      <c r="H1773" s="27">
        <f t="shared" ca="1" si="8867"/>
        <v>43404</v>
      </c>
      <c r="I1773" s="9">
        <f t="shared" ca="1" si="8867"/>
        <v>5</v>
      </c>
      <c r="J1773" s="9">
        <f t="shared" ca="1" si="8867"/>
        <v>4</v>
      </c>
      <c r="K1773" s="28">
        <f t="shared" ca="1" si="8867"/>
        <v>43101</v>
      </c>
      <c r="L1773" s="9">
        <f t="shared" ca="1" si="8867"/>
        <v>5</v>
      </c>
      <c r="M1773" s="40">
        <v>33</v>
      </c>
      <c r="N1773" s="9" t="str">
        <f t="shared" ref="N1773:R1773" ca="1" si="8868">INDIRECT(ADDRESS($M1773+1,N$2,,,N$1))</f>
        <v>MACARONI DI VERONA</v>
      </c>
      <c r="O1773" s="9" t="str">
        <f t="shared" ca="1" si="8868"/>
        <v>MDV</v>
      </c>
      <c r="P1773" s="9" t="str">
        <f t="shared" ca="1" si="8868"/>
        <v>RUA ALEXANDRE DUMAS, 2323</v>
      </c>
      <c r="Q1773" s="9" t="str">
        <f t="shared" ca="1" si="8868"/>
        <v>SÃO PAULO</v>
      </c>
      <c r="R1773" s="9" t="str">
        <f t="shared" ca="1" si="8868"/>
        <v>SP</v>
      </c>
      <c r="S1773" s="40">
        <v>2</v>
      </c>
      <c r="T1773" s="9" t="str">
        <f t="shared" ref="T1773:Z1773" ca="1" si="8869">INDIRECT(ADDRESS($S1773+1,T$2,,,T$1))</f>
        <v>TINTO SUAVE</v>
      </c>
      <c r="U1773" s="9" t="str">
        <f t="shared" ca="1" si="8869"/>
        <v>TNT_SU</v>
      </c>
      <c r="V1773" s="9" t="str">
        <f t="shared" ca="1" si="8869"/>
        <v>VINHO TINTO</v>
      </c>
      <c r="W1773" s="9" t="str">
        <f t="shared" ca="1" si="8869"/>
        <v>12_BTL_0,75 l</v>
      </c>
      <c r="X1773" s="29">
        <f t="shared" ca="1" si="8869"/>
        <v>12</v>
      </c>
      <c r="Y1773" s="30">
        <f t="shared" ca="1" si="8869"/>
        <v>120</v>
      </c>
      <c r="Z1773" s="30">
        <f t="shared" ca="1" si="8869"/>
        <v>79</v>
      </c>
      <c r="AA1773" s="40">
        <v>4</v>
      </c>
      <c r="AB1773" s="9" t="str">
        <f t="shared" ref="AB1773:AE1773" ca="1" si="8870">INDIRECT(ADDRESS($AA1773+1,AB$2,,,AB$1))</f>
        <v>AGUA LIMPA</v>
      </c>
      <c r="AC1773" s="9" t="str">
        <f t="shared" ca="1" si="8870"/>
        <v>AL</v>
      </c>
      <c r="AD1773" s="9" t="str">
        <f t="shared" ca="1" si="8870"/>
        <v>BELORIZONTE</v>
      </c>
      <c r="AE1773" s="9" t="str">
        <f t="shared" ca="1" si="8870"/>
        <v>BRASIL</v>
      </c>
      <c r="AF1773" s="40">
        <v>11</v>
      </c>
      <c r="AG1773" s="9" t="str">
        <f t="shared" ref="AG1773:AL1773" ca="1" si="8871">INDIRECT(ADDRESS($AF1773+1,AG$2,,,AG$1))</f>
        <v>DEBORA CALIXTO</v>
      </c>
      <c r="AH1773" s="9" t="str">
        <f t="shared" ca="1" si="8871"/>
        <v>DC</v>
      </c>
      <c r="AI1773" s="9">
        <f t="shared" ca="1" si="8871"/>
        <v>2188</v>
      </c>
      <c r="AJ1773" s="9" t="str">
        <f t="shared" ca="1" si="8871"/>
        <v>ANTÔNIO</v>
      </c>
      <c r="AK1773" s="9" t="str">
        <f t="shared" ca="1" si="8871"/>
        <v>SPAULO</v>
      </c>
      <c r="AL1773" s="9" t="str">
        <f t="shared" ca="1" si="8871"/>
        <v>SPAULO</v>
      </c>
      <c r="AM1773" s="52">
        <v>3</v>
      </c>
      <c r="AN1773" s="41">
        <v>2.2000000000000002E-2</v>
      </c>
      <c r="AO1773" s="42">
        <f t="shared" ca="1" si="24"/>
        <v>360</v>
      </c>
      <c r="AP1773" s="42">
        <f t="shared" ca="1" si="25"/>
        <v>237</v>
      </c>
      <c r="AQ1773" s="42">
        <f t="shared" ca="1" si="26"/>
        <v>352.08</v>
      </c>
    </row>
    <row r="1774" spans="1:43" ht="14">
      <c r="A1774" s="9">
        <f t="shared" si="18"/>
        <v>1773</v>
      </c>
      <c r="B1774" s="9">
        <v>904</v>
      </c>
      <c r="C1774" s="50">
        <v>43377</v>
      </c>
      <c r="D1774" s="39">
        <v>43380</v>
      </c>
      <c r="E1774" s="39">
        <v>43379</v>
      </c>
      <c r="F1774" s="40">
        <v>641</v>
      </c>
      <c r="G1774" s="7">
        <f t="shared" ref="G1774:L1774" ca="1" si="8872">INDIRECT(ADDRESS($F1774+1,G$2,,,G$1))</f>
        <v>43377</v>
      </c>
      <c r="H1774" s="27">
        <f t="shared" ca="1" si="8872"/>
        <v>43404</v>
      </c>
      <c r="I1774" s="9">
        <f t="shared" ca="1" si="8872"/>
        <v>5</v>
      </c>
      <c r="J1774" s="9">
        <f t="shared" ca="1" si="8872"/>
        <v>4</v>
      </c>
      <c r="K1774" s="28">
        <f t="shared" ca="1" si="8872"/>
        <v>43101</v>
      </c>
      <c r="L1774" s="9">
        <f t="shared" ca="1" si="8872"/>
        <v>5</v>
      </c>
      <c r="M1774" s="40">
        <v>38</v>
      </c>
      <c r="N1774" s="9" t="str">
        <f t="shared" ref="N1774:R1774" ca="1" si="8873">INDIRECT(ADDRESS($M1774+1,N$2,,,N$1))</f>
        <v>MADEIRA COMPANHIA DE HAMBURGERS</v>
      </c>
      <c r="O1774" s="9" t="str">
        <f t="shared" ca="1" si="8873"/>
        <v>MCDH</v>
      </c>
      <c r="P1774" s="9" t="str">
        <f t="shared" ca="1" si="8873"/>
        <v>PRAÇA BOCA MALDITA, 331</v>
      </c>
      <c r="Q1774" s="9" t="str">
        <f t="shared" ca="1" si="8873"/>
        <v>CURITIBA</v>
      </c>
      <c r="R1774" s="9" t="str">
        <f t="shared" ca="1" si="8873"/>
        <v>PR</v>
      </c>
      <c r="S1774" s="40">
        <v>17</v>
      </c>
      <c r="T1774" s="9" t="str">
        <f t="shared" ref="T1774:Z1774" ca="1" si="8874">INDIRECT(ADDRESS($S1774+1,T$2,,,T$1))</f>
        <v>ESPUMANTE DEMI-SEC RESERVA</v>
      </c>
      <c r="U1774" s="9" t="str">
        <f t="shared" ca="1" si="8874"/>
        <v>ES_DS_RS</v>
      </c>
      <c r="V1774" s="9" t="str">
        <f t="shared" ca="1" si="8874"/>
        <v>ESPUMANTE</v>
      </c>
      <c r="W1774" s="9" t="str">
        <f t="shared" ca="1" si="8874"/>
        <v>12_BTL_0,75 l</v>
      </c>
      <c r="X1774" s="29">
        <f t="shared" ca="1" si="8874"/>
        <v>12</v>
      </c>
      <c r="Y1774" s="30">
        <f t="shared" ca="1" si="8874"/>
        <v>273</v>
      </c>
      <c r="Z1774" s="30">
        <f t="shared" ca="1" si="8874"/>
        <v>128</v>
      </c>
      <c r="AA1774" s="40">
        <v>4</v>
      </c>
      <c r="AB1774" s="9" t="str">
        <f t="shared" ref="AB1774:AE1774" ca="1" si="8875">INDIRECT(ADDRESS($AA1774+1,AB$2,,,AB$1))</f>
        <v>AGUA LIMPA</v>
      </c>
      <c r="AC1774" s="9" t="str">
        <f t="shared" ca="1" si="8875"/>
        <v>AL</v>
      </c>
      <c r="AD1774" s="9" t="str">
        <f t="shared" ca="1" si="8875"/>
        <v>BELORIZONTE</v>
      </c>
      <c r="AE1774" s="9" t="str">
        <f t="shared" ca="1" si="8875"/>
        <v>BRASIL</v>
      </c>
      <c r="AF1774" s="40">
        <v>11</v>
      </c>
      <c r="AG1774" s="9" t="str">
        <f t="shared" ref="AG1774:AL1774" ca="1" si="8876">INDIRECT(ADDRESS($AF1774+1,AG$2,,,AG$1))</f>
        <v>DEBORA CALIXTO</v>
      </c>
      <c r="AH1774" s="9" t="str">
        <f t="shared" ca="1" si="8876"/>
        <v>DC</v>
      </c>
      <c r="AI1774" s="9">
        <f t="shared" ca="1" si="8876"/>
        <v>2188</v>
      </c>
      <c r="AJ1774" s="9" t="str">
        <f t="shared" ca="1" si="8876"/>
        <v>ANTÔNIO</v>
      </c>
      <c r="AK1774" s="9" t="str">
        <f t="shared" ca="1" si="8876"/>
        <v>SPAULO</v>
      </c>
      <c r="AL1774" s="9" t="str">
        <f t="shared" ca="1" si="8876"/>
        <v>SPAULO</v>
      </c>
      <c r="AM1774" s="52">
        <v>2</v>
      </c>
      <c r="AN1774" s="41">
        <v>3.6000000000000004E-2</v>
      </c>
      <c r="AO1774" s="42">
        <f t="shared" ca="1" si="24"/>
        <v>546</v>
      </c>
      <c r="AP1774" s="42">
        <f t="shared" ca="1" si="25"/>
        <v>256</v>
      </c>
      <c r="AQ1774" s="42">
        <f t="shared" ca="1" si="26"/>
        <v>526.34399999999994</v>
      </c>
    </row>
    <row r="1775" spans="1:43" ht="14">
      <c r="A1775" s="9">
        <f t="shared" si="18"/>
        <v>1774</v>
      </c>
      <c r="B1775" s="9">
        <v>905</v>
      </c>
      <c r="C1775" s="50">
        <v>43382</v>
      </c>
      <c r="D1775" s="39">
        <v>43388</v>
      </c>
      <c r="E1775" s="39">
        <v>43389</v>
      </c>
      <c r="F1775" s="40">
        <v>642</v>
      </c>
      <c r="G1775" s="7">
        <f t="shared" ref="G1775:L1775" ca="1" si="8877">INDIRECT(ADDRESS($F1775+1,G$2,,,G$1))</f>
        <v>43378</v>
      </c>
      <c r="H1775" s="27">
        <f t="shared" ca="1" si="8877"/>
        <v>43404</v>
      </c>
      <c r="I1775" s="9">
        <f t="shared" ca="1" si="8877"/>
        <v>6</v>
      </c>
      <c r="J1775" s="9">
        <f t="shared" ca="1" si="8877"/>
        <v>4</v>
      </c>
      <c r="K1775" s="28">
        <f t="shared" ca="1" si="8877"/>
        <v>43101</v>
      </c>
      <c r="L1775" s="9">
        <f t="shared" ca="1" si="8877"/>
        <v>6</v>
      </c>
      <c r="M1775" s="40">
        <v>33</v>
      </c>
      <c r="N1775" s="9" t="str">
        <f t="shared" ref="N1775:R1775" ca="1" si="8878">INDIRECT(ADDRESS($M1775+1,N$2,,,N$1))</f>
        <v>MACARONI DI VERONA</v>
      </c>
      <c r="O1775" s="9" t="str">
        <f t="shared" ca="1" si="8878"/>
        <v>MDV</v>
      </c>
      <c r="P1775" s="9" t="str">
        <f t="shared" ca="1" si="8878"/>
        <v>RUA ALEXANDRE DUMAS, 2323</v>
      </c>
      <c r="Q1775" s="9" t="str">
        <f t="shared" ca="1" si="8878"/>
        <v>SÃO PAULO</v>
      </c>
      <c r="R1775" s="9" t="str">
        <f t="shared" ca="1" si="8878"/>
        <v>SP</v>
      </c>
      <c r="S1775" s="40">
        <v>15</v>
      </c>
      <c r="T1775" s="9" t="str">
        <f t="shared" ref="T1775:Z1775" ca="1" si="8879">INDIRECT(ADDRESS($S1775+1,T$2,,,T$1))</f>
        <v>ESPUMANTE BRUTT RESERVA</v>
      </c>
      <c r="U1775" s="9" t="str">
        <f t="shared" ca="1" si="8879"/>
        <v>ES_BRT_RS</v>
      </c>
      <c r="V1775" s="9" t="str">
        <f t="shared" ca="1" si="8879"/>
        <v>ESPUMANTE</v>
      </c>
      <c r="W1775" s="9" t="str">
        <f t="shared" ca="1" si="8879"/>
        <v>12_BTL_0,75 l</v>
      </c>
      <c r="X1775" s="29">
        <f t="shared" ca="1" si="8879"/>
        <v>12</v>
      </c>
      <c r="Y1775" s="30">
        <f t="shared" ca="1" si="8879"/>
        <v>273</v>
      </c>
      <c r="Z1775" s="30">
        <f t="shared" ca="1" si="8879"/>
        <v>132</v>
      </c>
      <c r="AA1775" s="40">
        <v>1</v>
      </c>
      <c r="AB1775" s="9" t="str">
        <f t="shared" ref="AB1775:AE1775" ca="1" si="8880">INDIRECT(ADDRESS($AA1775+1,AB$2,,,AB$1))</f>
        <v>CAMPO BELO</v>
      </c>
      <c r="AC1775" s="9" t="str">
        <f t="shared" ca="1" si="8880"/>
        <v>CB</v>
      </c>
      <c r="AD1775" s="9" t="str">
        <f t="shared" ca="1" si="8880"/>
        <v>SÃO PAULO</v>
      </c>
      <c r="AE1775" s="9" t="str">
        <f t="shared" ca="1" si="8880"/>
        <v>BRASIL</v>
      </c>
      <c r="AF1775" s="40">
        <v>11</v>
      </c>
      <c r="AG1775" s="9" t="str">
        <f t="shared" ref="AG1775:AL1775" ca="1" si="8881">INDIRECT(ADDRESS($AF1775+1,AG$2,,,AG$1))</f>
        <v>DEBORA CALIXTO</v>
      </c>
      <c r="AH1775" s="9" t="str">
        <f t="shared" ca="1" si="8881"/>
        <v>DC</v>
      </c>
      <c r="AI1775" s="9">
        <f t="shared" ca="1" si="8881"/>
        <v>2188</v>
      </c>
      <c r="AJ1775" s="9" t="str">
        <f t="shared" ca="1" si="8881"/>
        <v>ANTÔNIO</v>
      </c>
      <c r="AK1775" s="9" t="str">
        <f t="shared" ca="1" si="8881"/>
        <v>SPAULO</v>
      </c>
      <c r="AL1775" s="9" t="str">
        <f t="shared" ca="1" si="8881"/>
        <v>SPAULO</v>
      </c>
      <c r="AM1775" s="52">
        <v>1</v>
      </c>
      <c r="AN1775" s="41">
        <v>9.5000000000000001E-2</v>
      </c>
      <c r="AO1775" s="42">
        <f t="shared" ca="1" si="24"/>
        <v>273</v>
      </c>
      <c r="AP1775" s="42">
        <f t="shared" ca="1" si="25"/>
        <v>132</v>
      </c>
      <c r="AQ1775" s="42">
        <f t="shared" ca="1" si="26"/>
        <v>247.065</v>
      </c>
    </row>
    <row r="1776" spans="1:43" ht="14">
      <c r="A1776" s="9">
        <f t="shared" si="18"/>
        <v>1775</v>
      </c>
      <c r="B1776" s="9">
        <v>905</v>
      </c>
      <c r="C1776" s="50">
        <v>43382</v>
      </c>
      <c r="D1776" s="39">
        <v>43388</v>
      </c>
      <c r="E1776" s="39">
        <v>43389</v>
      </c>
      <c r="F1776" s="40">
        <v>642</v>
      </c>
      <c r="G1776" s="7">
        <f t="shared" ref="G1776:L1776" ca="1" si="8882">INDIRECT(ADDRESS($F1776+1,G$2,,,G$1))</f>
        <v>43378</v>
      </c>
      <c r="H1776" s="27">
        <f t="shared" ca="1" si="8882"/>
        <v>43404</v>
      </c>
      <c r="I1776" s="9">
        <f t="shared" ca="1" si="8882"/>
        <v>6</v>
      </c>
      <c r="J1776" s="9">
        <f t="shared" ca="1" si="8882"/>
        <v>4</v>
      </c>
      <c r="K1776" s="28">
        <f t="shared" ca="1" si="8882"/>
        <v>43101</v>
      </c>
      <c r="L1776" s="9">
        <f t="shared" ca="1" si="8882"/>
        <v>6</v>
      </c>
      <c r="M1776" s="40">
        <v>33</v>
      </c>
      <c r="N1776" s="9" t="str">
        <f t="shared" ref="N1776:R1776" ca="1" si="8883">INDIRECT(ADDRESS($M1776+1,N$2,,,N$1))</f>
        <v>MACARONI DI VERONA</v>
      </c>
      <c r="O1776" s="9" t="str">
        <f t="shared" ca="1" si="8883"/>
        <v>MDV</v>
      </c>
      <c r="P1776" s="9" t="str">
        <f t="shared" ca="1" si="8883"/>
        <v>RUA ALEXANDRE DUMAS, 2323</v>
      </c>
      <c r="Q1776" s="9" t="str">
        <f t="shared" ca="1" si="8883"/>
        <v>SÃO PAULO</v>
      </c>
      <c r="R1776" s="9" t="str">
        <f t="shared" ca="1" si="8883"/>
        <v>SP</v>
      </c>
      <c r="S1776" s="40">
        <v>23</v>
      </c>
      <c r="T1776" s="9" t="str">
        <f t="shared" ref="T1776:Z1776" ca="1" si="8884">INDIRECT(ADDRESS($S1776+1,T$2,,,T$1))</f>
        <v>TINTO SECO</v>
      </c>
      <c r="U1776" s="9" t="str">
        <f t="shared" ca="1" si="8884"/>
        <v>TNT_SC_E</v>
      </c>
      <c r="V1776" s="9" t="str">
        <f t="shared" ca="1" si="8884"/>
        <v>VINHO TINTO</v>
      </c>
      <c r="W1776" s="9" t="str">
        <f t="shared" ca="1" si="8884"/>
        <v>4_TPK_2,0 l</v>
      </c>
      <c r="X1776" s="29">
        <f t="shared" ca="1" si="8884"/>
        <v>4</v>
      </c>
      <c r="Y1776" s="30">
        <f t="shared" ca="1" si="8884"/>
        <v>104</v>
      </c>
      <c r="Z1776" s="30">
        <f t="shared" ca="1" si="8884"/>
        <v>62</v>
      </c>
      <c r="AA1776" s="40">
        <v>2</v>
      </c>
      <c r="AB1776" s="9" t="str">
        <f t="shared" ref="AB1776:AE1776" ca="1" si="8885">INDIRECT(ADDRESS($AA1776+1,AB$2,,,AB$1))</f>
        <v>MARTE</v>
      </c>
      <c r="AC1776" s="9" t="str">
        <f t="shared" ca="1" si="8885"/>
        <v>MT</v>
      </c>
      <c r="AD1776" s="9" t="str">
        <f t="shared" ca="1" si="8885"/>
        <v>CURITIBA</v>
      </c>
      <c r="AE1776" s="9" t="str">
        <f t="shared" ca="1" si="8885"/>
        <v>BRASIL</v>
      </c>
      <c r="AF1776" s="40">
        <v>6</v>
      </c>
      <c r="AG1776" s="9" t="str">
        <f t="shared" ref="AG1776:AL1776" ca="1" si="8886">INDIRECT(ADDRESS($AF1776+1,AG$2,,,AG$1))</f>
        <v>CARMEN AGUIAR</v>
      </c>
      <c r="AH1776" s="9" t="str">
        <f t="shared" ca="1" si="8886"/>
        <v>CA</v>
      </c>
      <c r="AI1776" s="9">
        <f t="shared" ca="1" si="8886"/>
        <v>2211</v>
      </c>
      <c r="AJ1776" s="9" t="str">
        <f t="shared" ca="1" si="8886"/>
        <v>MENESES</v>
      </c>
      <c r="AK1776" s="9" t="str">
        <f t="shared" ca="1" si="8886"/>
        <v>BSB</v>
      </c>
      <c r="AL1776" s="9" t="str">
        <f t="shared" ca="1" si="8886"/>
        <v>BSB</v>
      </c>
      <c r="AM1776" s="52">
        <v>3</v>
      </c>
      <c r="AN1776" s="41">
        <v>1.3999999999999999E-2</v>
      </c>
      <c r="AO1776" s="42">
        <f t="shared" ca="1" si="24"/>
        <v>312</v>
      </c>
      <c r="AP1776" s="42">
        <f t="shared" ca="1" si="25"/>
        <v>186</v>
      </c>
      <c r="AQ1776" s="42">
        <f t="shared" ca="1" si="26"/>
        <v>307.63200000000001</v>
      </c>
    </row>
    <row r="1777" spans="1:43" ht="14">
      <c r="A1777" s="9">
        <f t="shared" si="18"/>
        <v>1776</v>
      </c>
      <c r="B1777" s="9">
        <v>905</v>
      </c>
      <c r="C1777" s="50">
        <v>43382</v>
      </c>
      <c r="D1777" s="39">
        <v>43388</v>
      </c>
      <c r="E1777" s="39">
        <v>43389</v>
      </c>
      <c r="F1777" s="40">
        <v>642</v>
      </c>
      <c r="G1777" s="7">
        <f t="shared" ref="G1777:L1777" ca="1" si="8887">INDIRECT(ADDRESS($F1777+1,G$2,,,G$1))</f>
        <v>43378</v>
      </c>
      <c r="H1777" s="27">
        <f t="shared" ca="1" si="8887"/>
        <v>43404</v>
      </c>
      <c r="I1777" s="9">
        <f t="shared" ca="1" si="8887"/>
        <v>6</v>
      </c>
      <c r="J1777" s="9">
        <f t="shared" ca="1" si="8887"/>
        <v>4</v>
      </c>
      <c r="K1777" s="28">
        <f t="shared" ca="1" si="8887"/>
        <v>43101</v>
      </c>
      <c r="L1777" s="9">
        <f t="shared" ca="1" si="8887"/>
        <v>6</v>
      </c>
      <c r="M1777" s="40">
        <v>33</v>
      </c>
      <c r="N1777" s="9" t="str">
        <f t="shared" ref="N1777:R1777" ca="1" si="8888">INDIRECT(ADDRESS($M1777+1,N$2,,,N$1))</f>
        <v>MACARONI DI VERONA</v>
      </c>
      <c r="O1777" s="9" t="str">
        <f t="shared" ca="1" si="8888"/>
        <v>MDV</v>
      </c>
      <c r="P1777" s="9" t="str">
        <f t="shared" ca="1" si="8888"/>
        <v>RUA ALEXANDRE DUMAS, 2323</v>
      </c>
      <c r="Q1777" s="9" t="str">
        <f t="shared" ca="1" si="8888"/>
        <v>SÃO PAULO</v>
      </c>
      <c r="R1777" s="9" t="str">
        <f t="shared" ca="1" si="8888"/>
        <v>SP</v>
      </c>
      <c r="S1777" s="40">
        <v>22</v>
      </c>
      <c r="T1777" s="9" t="str">
        <f t="shared" ref="T1777:Z1777" ca="1" si="8889">INDIRECT(ADDRESS($S1777+1,T$2,,,T$1))</f>
        <v>TINTO SUAVE</v>
      </c>
      <c r="U1777" s="9" t="str">
        <f t="shared" ca="1" si="8889"/>
        <v>TNT_SU_E</v>
      </c>
      <c r="V1777" s="9" t="str">
        <f t="shared" ca="1" si="8889"/>
        <v>VINHO TINTO</v>
      </c>
      <c r="W1777" s="9" t="str">
        <f t="shared" ca="1" si="8889"/>
        <v>4_TPK_2,0 l</v>
      </c>
      <c r="X1777" s="29">
        <f t="shared" ca="1" si="8889"/>
        <v>4</v>
      </c>
      <c r="Y1777" s="30">
        <f t="shared" ca="1" si="8889"/>
        <v>103.5</v>
      </c>
      <c r="Z1777" s="30">
        <f t="shared" ca="1" si="8889"/>
        <v>61</v>
      </c>
      <c r="AA1777" s="40">
        <v>4</v>
      </c>
      <c r="AB1777" s="9" t="str">
        <f t="shared" ref="AB1777:AE1777" ca="1" si="8890">INDIRECT(ADDRESS($AA1777+1,AB$2,,,AB$1))</f>
        <v>AGUA LIMPA</v>
      </c>
      <c r="AC1777" s="9" t="str">
        <f t="shared" ca="1" si="8890"/>
        <v>AL</v>
      </c>
      <c r="AD1777" s="9" t="str">
        <f t="shared" ca="1" si="8890"/>
        <v>BELORIZONTE</v>
      </c>
      <c r="AE1777" s="9" t="str">
        <f t="shared" ca="1" si="8890"/>
        <v>BRASIL</v>
      </c>
      <c r="AF1777" s="40">
        <v>6</v>
      </c>
      <c r="AG1777" s="9" t="str">
        <f t="shared" ref="AG1777:AL1777" ca="1" si="8891">INDIRECT(ADDRESS($AF1777+1,AG$2,,,AG$1))</f>
        <v>CARMEN AGUIAR</v>
      </c>
      <c r="AH1777" s="9" t="str">
        <f t="shared" ca="1" si="8891"/>
        <v>CA</v>
      </c>
      <c r="AI1777" s="9">
        <f t="shared" ca="1" si="8891"/>
        <v>2211</v>
      </c>
      <c r="AJ1777" s="9" t="str">
        <f t="shared" ca="1" si="8891"/>
        <v>MENESES</v>
      </c>
      <c r="AK1777" s="9" t="str">
        <f t="shared" ca="1" si="8891"/>
        <v>BSB</v>
      </c>
      <c r="AL1777" s="9" t="str">
        <f t="shared" ca="1" si="8891"/>
        <v>BSB</v>
      </c>
      <c r="AM1777" s="52">
        <v>3</v>
      </c>
      <c r="AN1777" s="41">
        <v>6.5000000000000002E-2</v>
      </c>
      <c r="AO1777" s="42">
        <f t="shared" ca="1" si="24"/>
        <v>310.5</v>
      </c>
      <c r="AP1777" s="42">
        <f t="shared" ca="1" si="25"/>
        <v>183</v>
      </c>
      <c r="AQ1777" s="42">
        <f t="shared" ca="1" si="26"/>
        <v>290.3175</v>
      </c>
    </row>
    <row r="1778" spans="1:43" ht="14">
      <c r="A1778" s="9">
        <f t="shared" si="18"/>
        <v>1777</v>
      </c>
      <c r="B1778" s="9">
        <v>905</v>
      </c>
      <c r="C1778" s="50">
        <v>43382</v>
      </c>
      <c r="D1778" s="39">
        <v>43388</v>
      </c>
      <c r="E1778" s="39">
        <v>43389</v>
      </c>
      <c r="F1778" s="40">
        <v>642</v>
      </c>
      <c r="G1778" s="7">
        <f t="shared" ref="G1778:L1778" ca="1" si="8892">INDIRECT(ADDRESS($F1778+1,G$2,,,G$1))</f>
        <v>43378</v>
      </c>
      <c r="H1778" s="27">
        <f t="shared" ca="1" si="8892"/>
        <v>43404</v>
      </c>
      <c r="I1778" s="9">
        <f t="shared" ca="1" si="8892"/>
        <v>6</v>
      </c>
      <c r="J1778" s="9">
        <f t="shared" ca="1" si="8892"/>
        <v>4</v>
      </c>
      <c r="K1778" s="28">
        <f t="shared" ca="1" si="8892"/>
        <v>43101</v>
      </c>
      <c r="L1778" s="9">
        <f t="shared" ca="1" si="8892"/>
        <v>6</v>
      </c>
      <c r="M1778" s="40">
        <v>33</v>
      </c>
      <c r="N1778" s="9" t="str">
        <f t="shared" ref="N1778:R1778" ca="1" si="8893">INDIRECT(ADDRESS($M1778+1,N$2,,,N$1))</f>
        <v>MACARONI DI VERONA</v>
      </c>
      <c r="O1778" s="9" t="str">
        <f t="shared" ca="1" si="8893"/>
        <v>MDV</v>
      </c>
      <c r="P1778" s="9" t="str">
        <f t="shared" ca="1" si="8893"/>
        <v>RUA ALEXANDRE DUMAS, 2323</v>
      </c>
      <c r="Q1778" s="9" t="str">
        <f t="shared" ca="1" si="8893"/>
        <v>SÃO PAULO</v>
      </c>
      <c r="R1778" s="9" t="str">
        <f t="shared" ca="1" si="8893"/>
        <v>SP</v>
      </c>
      <c r="S1778" s="40">
        <v>8</v>
      </c>
      <c r="T1778" s="9" t="str">
        <f t="shared" ref="T1778:Z1778" ca="1" si="8894">INDIRECT(ADDRESS($S1778+1,T$2,,,T$1))</f>
        <v>SAUVIGNON BLANC</v>
      </c>
      <c r="U1778" s="9" t="str">
        <f t="shared" ca="1" si="8894"/>
        <v>SAVN_BL</v>
      </c>
      <c r="V1778" s="9" t="str">
        <f t="shared" ca="1" si="8894"/>
        <v>VINHO BRANCO</v>
      </c>
      <c r="W1778" s="9" t="str">
        <f t="shared" ca="1" si="8894"/>
        <v>12_BTL_0,75 l</v>
      </c>
      <c r="X1778" s="29">
        <f t="shared" ca="1" si="8894"/>
        <v>12</v>
      </c>
      <c r="Y1778" s="30">
        <f t="shared" ca="1" si="8894"/>
        <v>171.5</v>
      </c>
      <c r="Z1778" s="30">
        <f t="shared" ca="1" si="8894"/>
        <v>91</v>
      </c>
      <c r="AA1778" s="40">
        <v>5</v>
      </c>
      <c r="AB1778" s="9" t="str">
        <f t="shared" ref="AB1778:AE1778" ca="1" si="8895">INDIRECT(ADDRESS($AA1778+1,AB$2,,,AB$1))</f>
        <v>PARQUE SUL</v>
      </c>
      <c r="AC1778" s="9" t="str">
        <f t="shared" ca="1" si="8895"/>
        <v>PS</v>
      </c>
      <c r="AD1778" s="9" t="str">
        <f t="shared" ca="1" si="8895"/>
        <v>RIO DE JANEIRO</v>
      </c>
      <c r="AE1778" s="9" t="str">
        <f t="shared" ca="1" si="8895"/>
        <v>BRASIL</v>
      </c>
      <c r="AF1778" s="40">
        <v>3</v>
      </c>
      <c r="AG1778" s="9" t="str">
        <f t="shared" ref="AG1778:AL1778" ca="1" si="8896">INDIRECT(ADDRESS($AF1778+1,AG$2,,,AG$1))</f>
        <v>JOÃO ALVES</v>
      </c>
      <c r="AH1778" s="9" t="str">
        <f t="shared" ca="1" si="8896"/>
        <v>JA</v>
      </c>
      <c r="AI1778" s="9">
        <f t="shared" ca="1" si="8896"/>
        <v>2187</v>
      </c>
      <c r="AJ1778" s="9" t="str">
        <f t="shared" ca="1" si="8896"/>
        <v>AGUIAR</v>
      </c>
      <c r="AK1778" s="9" t="str">
        <f t="shared" ca="1" si="8896"/>
        <v>CTBA</v>
      </c>
      <c r="AL1778" s="9" t="str">
        <f t="shared" ca="1" si="8896"/>
        <v>CTBA</v>
      </c>
      <c r="AM1778" s="52">
        <v>2</v>
      </c>
      <c r="AN1778" s="41">
        <v>5.5999999999999994E-2</v>
      </c>
      <c r="AO1778" s="42">
        <f t="shared" ca="1" si="24"/>
        <v>343</v>
      </c>
      <c r="AP1778" s="42">
        <f t="shared" ca="1" si="25"/>
        <v>182</v>
      </c>
      <c r="AQ1778" s="42">
        <f t="shared" ca="1" si="26"/>
        <v>323.79199999999997</v>
      </c>
    </row>
    <row r="1779" spans="1:43" ht="14">
      <c r="A1779" s="9">
        <f t="shared" si="18"/>
        <v>1778</v>
      </c>
      <c r="B1779" s="9">
        <v>906</v>
      </c>
      <c r="C1779" s="50">
        <v>43383</v>
      </c>
      <c r="D1779" s="39">
        <v>43388</v>
      </c>
      <c r="E1779" s="39">
        <v>43389</v>
      </c>
      <c r="F1779" s="40">
        <v>644</v>
      </c>
      <c r="G1779" s="7">
        <f t="shared" ref="G1779:L1779" ca="1" si="8897">INDIRECT(ADDRESS($F1779+1,G$2,,,G$1))</f>
        <v>43380</v>
      </c>
      <c r="H1779" s="27">
        <f t="shared" ca="1" si="8897"/>
        <v>43404</v>
      </c>
      <c r="I1779" s="9">
        <f t="shared" ca="1" si="8897"/>
        <v>1</v>
      </c>
      <c r="J1779" s="9">
        <f t="shared" ca="1" si="8897"/>
        <v>4</v>
      </c>
      <c r="K1779" s="28">
        <f t="shared" ca="1" si="8897"/>
        <v>43101</v>
      </c>
      <c r="L1779" s="9">
        <f t="shared" ca="1" si="8897"/>
        <v>1</v>
      </c>
      <c r="M1779" s="40">
        <v>17</v>
      </c>
      <c r="N1779" s="9" t="str">
        <f t="shared" ref="N1779:R1779" ca="1" si="8898">INDIRECT(ADDRESS($M1779+1,N$2,,,N$1))</f>
        <v>DONA DE CASA SUPERM LTDA</v>
      </c>
      <c r="O1779" s="9" t="str">
        <f t="shared" ca="1" si="8898"/>
        <v>DCSM</v>
      </c>
      <c r="P1779" s="9" t="str">
        <f t="shared" ca="1" si="8898"/>
        <v>RUA IPÊ AMARELO, 45</v>
      </c>
      <c r="Q1779" s="9" t="str">
        <f t="shared" ca="1" si="8898"/>
        <v>BRASÍLIA</v>
      </c>
      <c r="R1779" s="9" t="str">
        <f t="shared" ca="1" si="8898"/>
        <v>DF</v>
      </c>
      <c r="S1779" s="40">
        <v>24</v>
      </c>
      <c r="T1779" s="9" t="str">
        <f t="shared" ref="T1779:Z1779" ca="1" si="8899">INDIRECT(ADDRESS($S1779+1,T$2,,,T$1))</f>
        <v>CARMENERE</v>
      </c>
      <c r="U1779" s="9" t="str">
        <f t="shared" ca="1" si="8899"/>
        <v>CRMN_E</v>
      </c>
      <c r="V1779" s="9" t="str">
        <f t="shared" ca="1" si="8899"/>
        <v>VINHO TINTO</v>
      </c>
      <c r="W1779" s="9" t="str">
        <f t="shared" ca="1" si="8899"/>
        <v>4_TPK_2,0 l</v>
      </c>
      <c r="X1779" s="29">
        <f t="shared" ca="1" si="8899"/>
        <v>4</v>
      </c>
      <c r="Y1779" s="30">
        <f t="shared" ca="1" si="8899"/>
        <v>123</v>
      </c>
      <c r="Z1779" s="30">
        <f t="shared" ca="1" si="8899"/>
        <v>12</v>
      </c>
      <c r="AA1779" s="40">
        <v>3</v>
      </c>
      <c r="AB1779" s="9" t="str">
        <f t="shared" ref="AB1779:AE1779" ca="1" si="8900">INDIRECT(ADDRESS($AA1779+1,AB$2,,,AB$1))</f>
        <v>AGUIA</v>
      </c>
      <c r="AC1779" s="9" t="str">
        <f t="shared" ca="1" si="8900"/>
        <v>AG</v>
      </c>
      <c r="AD1779" s="9" t="str">
        <f t="shared" ca="1" si="8900"/>
        <v>PORTO ALEGRE</v>
      </c>
      <c r="AE1779" s="9" t="str">
        <f t="shared" ca="1" si="8900"/>
        <v>BRASIL</v>
      </c>
      <c r="AF1779" s="40">
        <v>11</v>
      </c>
      <c r="AG1779" s="9" t="str">
        <f t="shared" ref="AG1779:AL1779" ca="1" si="8901">INDIRECT(ADDRESS($AF1779+1,AG$2,,,AG$1))</f>
        <v>DEBORA CALIXTO</v>
      </c>
      <c r="AH1779" s="9" t="str">
        <f t="shared" ca="1" si="8901"/>
        <v>DC</v>
      </c>
      <c r="AI1779" s="9">
        <f t="shared" ca="1" si="8901"/>
        <v>2188</v>
      </c>
      <c r="AJ1779" s="9" t="str">
        <f t="shared" ca="1" si="8901"/>
        <v>ANTÔNIO</v>
      </c>
      <c r="AK1779" s="9" t="str">
        <f t="shared" ca="1" si="8901"/>
        <v>SPAULO</v>
      </c>
      <c r="AL1779" s="9" t="str">
        <f t="shared" ca="1" si="8901"/>
        <v>SPAULO</v>
      </c>
      <c r="AM1779" s="52">
        <v>3</v>
      </c>
      <c r="AN1779" s="41">
        <v>3.2000000000000001E-2</v>
      </c>
      <c r="AO1779" s="42">
        <f t="shared" ca="1" si="24"/>
        <v>369</v>
      </c>
      <c r="AP1779" s="42">
        <f t="shared" ca="1" si="25"/>
        <v>36</v>
      </c>
      <c r="AQ1779" s="42">
        <f t="shared" ca="1" si="26"/>
        <v>357.19200000000001</v>
      </c>
    </row>
    <row r="1780" spans="1:43" ht="14">
      <c r="A1780" s="9">
        <f t="shared" si="18"/>
        <v>1779</v>
      </c>
      <c r="B1780" s="9">
        <v>907</v>
      </c>
      <c r="C1780" s="50">
        <v>43384</v>
      </c>
      <c r="D1780" s="39">
        <v>43389</v>
      </c>
      <c r="E1780" s="39">
        <v>43387</v>
      </c>
      <c r="F1780" s="40">
        <v>644</v>
      </c>
      <c r="G1780" s="7">
        <f t="shared" ref="G1780:L1780" ca="1" si="8902">INDIRECT(ADDRESS($F1780+1,G$2,,,G$1))</f>
        <v>43380</v>
      </c>
      <c r="H1780" s="27">
        <f t="shared" ca="1" si="8902"/>
        <v>43404</v>
      </c>
      <c r="I1780" s="9">
        <f t="shared" ca="1" si="8902"/>
        <v>1</v>
      </c>
      <c r="J1780" s="9">
        <f t="shared" ca="1" si="8902"/>
        <v>4</v>
      </c>
      <c r="K1780" s="28">
        <f t="shared" ca="1" si="8902"/>
        <v>43101</v>
      </c>
      <c r="L1780" s="9">
        <f t="shared" ca="1" si="8902"/>
        <v>1</v>
      </c>
      <c r="M1780" s="40">
        <v>15</v>
      </c>
      <c r="N1780" s="9" t="str">
        <f t="shared" ref="N1780:R1780" ca="1" si="8903">INDIRECT(ADDRESS($M1780+1,N$2,,,N$1))</f>
        <v>GOURMELANDIA</v>
      </c>
      <c r="O1780" s="9" t="str">
        <f t="shared" ca="1" si="8903"/>
        <v>GML</v>
      </c>
      <c r="P1780" s="9" t="str">
        <f t="shared" ca="1" si="8903"/>
        <v>PRAÇA 15</v>
      </c>
      <c r="Q1780" s="9" t="str">
        <f t="shared" ca="1" si="8903"/>
        <v>CURITIBA</v>
      </c>
      <c r="R1780" s="9" t="str">
        <f t="shared" ca="1" si="8903"/>
        <v>PR</v>
      </c>
      <c r="S1780" s="40">
        <v>1</v>
      </c>
      <c r="T1780" s="9" t="str">
        <f t="shared" ref="T1780:Z1780" ca="1" si="8904">INDIRECT(ADDRESS($S1780+1,T$2,,,T$1))</f>
        <v>TINTO DE MESA</v>
      </c>
      <c r="U1780" s="9" t="str">
        <f t="shared" ca="1" si="8904"/>
        <v>TNT_MS</v>
      </c>
      <c r="V1780" s="9" t="str">
        <f t="shared" ca="1" si="8904"/>
        <v>VINHO TINTO</v>
      </c>
      <c r="W1780" s="9" t="str">
        <f t="shared" ca="1" si="8904"/>
        <v>12_BTL_0,75 l</v>
      </c>
      <c r="X1780" s="29">
        <f t="shared" ca="1" si="8904"/>
        <v>12</v>
      </c>
      <c r="Y1780" s="43">
        <f t="shared" ca="1" si="8904"/>
        <v>120.4</v>
      </c>
      <c r="Z1780" s="43">
        <f t="shared" ca="1" si="8904"/>
        <v>77</v>
      </c>
      <c r="AA1780" s="40">
        <v>5</v>
      </c>
      <c r="AB1780" s="9" t="str">
        <f t="shared" ref="AB1780:AE1780" ca="1" si="8905">INDIRECT(ADDRESS($AA1780+1,AB$2,,,AB$1))</f>
        <v>PARQUE SUL</v>
      </c>
      <c r="AC1780" s="9" t="str">
        <f t="shared" ca="1" si="8905"/>
        <v>PS</v>
      </c>
      <c r="AD1780" s="9" t="str">
        <f t="shared" ca="1" si="8905"/>
        <v>RIO DE JANEIRO</v>
      </c>
      <c r="AE1780" s="9" t="str">
        <f t="shared" ca="1" si="8905"/>
        <v>BRASIL</v>
      </c>
      <c r="AF1780" s="40">
        <v>8</v>
      </c>
      <c r="AG1780" s="9" t="str">
        <f t="shared" ref="AG1780:AL1780" ca="1" si="8906">INDIRECT(ADDRESS($AF1780+1,AG$2,,,AG$1))</f>
        <v>JOAQUIM DE DEUS</v>
      </c>
      <c r="AH1780" s="9" t="str">
        <f t="shared" ca="1" si="8906"/>
        <v>JD</v>
      </c>
      <c r="AI1780" s="9">
        <f t="shared" ca="1" si="8906"/>
        <v>2231</v>
      </c>
      <c r="AJ1780" s="9" t="str">
        <f t="shared" ca="1" si="8906"/>
        <v>MENESES</v>
      </c>
      <c r="AK1780" s="9" t="str">
        <f t="shared" ca="1" si="8906"/>
        <v>BSB</v>
      </c>
      <c r="AL1780" s="9" t="str">
        <f t="shared" ca="1" si="8906"/>
        <v>BSB</v>
      </c>
      <c r="AM1780" s="52">
        <v>3</v>
      </c>
      <c r="AN1780" s="41">
        <v>6.8000000000000005E-2</v>
      </c>
      <c r="AO1780" s="42">
        <f t="shared" ca="1" si="24"/>
        <v>361.20000000000005</v>
      </c>
      <c r="AP1780" s="42">
        <f t="shared" ca="1" si="25"/>
        <v>231</v>
      </c>
      <c r="AQ1780" s="42">
        <f t="shared" ca="1" si="26"/>
        <v>336.63840000000005</v>
      </c>
    </row>
    <row r="1781" spans="1:43" ht="14">
      <c r="A1781" s="9">
        <f t="shared" si="18"/>
        <v>1780</v>
      </c>
      <c r="B1781" s="9">
        <v>907</v>
      </c>
      <c r="C1781" s="50">
        <v>43384</v>
      </c>
      <c r="D1781" s="39">
        <v>43389</v>
      </c>
      <c r="E1781" s="39">
        <v>43387</v>
      </c>
      <c r="F1781" s="40">
        <v>644</v>
      </c>
      <c r="G1781" s="7">
        <f t="shared" ref="G1781:L1781" ca="1" si="8907">INDIRECT(ADDRESS($F1781+1,G$2,,,G$1))</f>
        <v>43380</v>
      </c>
      <c r="H1781" s="27">
        <f t="shared" ca="1" si="8907"/>
        <v>43404</v>
      </c>
      <c r="I1781" s="9">
        <f t="shared" ca="1" si="8907"/>
        <v>1</v>
      </c>
      <c r="J1781" s="9">
        <f t="shared" ca="1" si="8907"/>
        <v>4</v>
      </c>
      <c r="K1781" s="28">
        <f t="shared" ca="1" si="8907"/>
        <v>43101</v>
      </c>
      <c r="L1781" s="9">
        <f t="shared" ca="1" si="8907"/>
        <v>1</v>
      </c>
      <c r="M1781" s="40">
        <v>15</v>
      </c>
      <c r="N1781" s="9" t="str">
        <f t="shared" ref="N1781:R1781" ca="1" si="8908">INDIRECT(ADDRESS($M1781+1,N$2,,,N$1))</f>
        <v>GOURMELANDIA</v>
      </c>
      <c r="O1781" s="9" t="str">
        <f t="shared" ca="1" si="8908"/>
        <v>GML</v>
      </c>
      <c r="P1781" s="9" t="str">
        <f t="shared" ca="1" si="8908"/>
        <v>PRAÇA 15</v>
      </c>
      <c r="Q1781" s="9" t="str">
        <f t="shared" ca="1" si="8908"/>
        <v>CURITIBA</v>
      </c>
      <c r="R1781" s="9" t="str">
        <f t="shared" ca="1" si="8908"/>
        <v>PR</v>
      </c>
      <c r="S1781" s="40">
        <v>26</v>
      </c>
      <c r="T1781" s="9" t="str">
        <f t="shared" ref="T1781:Z1781" ca="1" si="8909">INDIRECT(ADDRESS($S1781+1,T$2,,,T$1))</f>
        <v>SAUVIGNON BLANC</v>
      </c>
      <c r="U1781" s="9" t="str">
        <f t="shared" ca="1" si="8909"/>
        <v>SAVN_BL_E</v>
      </c>
      <c r="V1781" s="9" t="str">
        <f t="shared" ca="1" si="8909"/>
        <v>VINHO BRANCO</v>
      </c>
      <c r="W1781" s="9" t="str">
        <f t="shared" ca="1" si="8909"/>
        <v>4_TPK_2,0 l</v>
      </c>
      <c r="X1781" s="29">
        <f t="shared" ca="1" si="8909"/>
        <v>4</v>
      </c>
      <c r="Y1781" s="30">
        <f t="shared" ca="1" si="8909"/>
        <v>123</v>
      </c>
      <c r="Z1781" s="30">
        <f t="shared" ca="1" si="8909"/>
        <v>80</v>
      </c>
      <c r="AA1781" s="40">
        <v>1</v>
      </c>
      <c r="AB1781" s="9" t="str">
        <f t="shared" ref="AB1781:AE1781" ca="1" si="8910">INDIRECT(ADDRESS($AA1781+1,AB$2,,,AB$1))</f>
        <v>CAMPO BELO</v>
      </c>
      <c r="AC1781" s="9" t="str">
        <f t="shared" ca="1" si="8910"/>
        <v>CB</v>
      </c>
      <c r="AD1781" s="9" t="str">
        <f t="shared" ca="1" si="8910"/>
        <v>SÃO PAULO</v>
      </c>
      <c r="AE1781" s="9" t="str">
        <f t="shared" ca="1" si="8910"/>
        <v>BRASIL</v>
      </c>
      <c r="AF1781" s="40">
        <v>8</v>
      </c>
      <c r="AG1781" s="9" t="str">
        <f t="shared" ref="AG1781:AL1781" ca="1" si="8911">INDIRECT(ADDRESS($AF1781+1,AG$2,,,AG$1))</f>
        <v>JOAQUIM DE DEUS</v>
      </c>
      <c r="AH1781" s="9" t="str">
        <f t="shared" ca="1" si="8911"/>
        <v>JD</v>
      </c>
      <c r="AI1781" s="9">
        <f t="shared" ca="1" si="8911"/>
        <v>2231</v>
      </c>
      <c r="AJ1781" s="9" t="str">
        <f t="shared" ca="1" si="8911"/>
        <v>MENESES</v>
      </c>
      <c r="AK1781" s="9" t="str">
        <f t="shared" ca="1" si="8911"/>
        <v>BSB</v>
      </c>
      <c r="AL1781" s="9" t="str">
        <f t="shared" ca="1" si="8911"/>
        <v>BSB</v>
      </c>
      <c r="AM1781" s="52">
        <v>2</v>
      </c>
      <c r="AN1781" s="41">
        <v>9.4E-2</v>
      </c>
      <c r="AO1781" s="42">
        <f t="shared" ca="1" si="24"/>
        <v>246</v>
      </c>
      <c r="AP1781" s="42">
        <f t="shared" ca="1" si="25"/>
        <v>160</v>
      </c>
      <c r="AQ1781" s="42">
        <f t="shared" ca="1" si="26"/>
        <v>222.876</v>
      </c>
    </row>
    <row r="1782" spans="1:43" ht="14">
      <c r="A1782" s="9">
        <f t="shared" si="18"/>
        <v>1781</v>
      </c>
      <c r="B1782" s="9">
        <v>908</v>
      </c>
      <c r="C1782" s="50">
        <v>43381</v>
      </c>
      <c r="D1782" s="39">
        <v>43384</v>
      </c>
      <c r="E1782" s="39">
        <v>43384</v>
      </c>
      <c r="F1782" s="40">
        <v>645</v>
      </c>
      <c r="G1782" s="7">
        <f t="shared" ref="G1782:L1782" ca="1" si="8912">INDIRECT(ADDRESS($F1782+1,G$2,,,G$1))</f>
        <v>43381</v>
      </c>
      <c r="H1782" s="27">
        <f t="shared" ca="1" si="8912"/>
        <v>43404</v>
      </c>
      <c r="I1782" s="9">
        <f t="shared" ca="1" si="8912"/>
        <v>2</v>
      </c>
      <c r="J1782" s="9">
        <f t="shared" ca="1" si="8912"/>
        <v>4</v>
      </c>
      <c r="K1782" s="28">
        <f t="shared" ca="1" si="8912"/>
        <v>43101</v>
      </c>
      <c r="L1782" s="9">
        <f t="shared" ca="1" si="8912"/>
        <v>2</v>
      </c>
      <c r="M1782" s="40">
        <v>29</v>
      </c>
      <c r="N1782" s="9" t="str">
        <f t="shared" ref="N1782:R1782" ca="1" si="8913">INDIRECT(ADDRESS($M1782+1,N$2,,,N$1))</f>
        <v>CHURASCARIA DO GAUCHO</v>
      </c>
      <c r="O1782" s="9" t="str">
        <f t="shared" ca="1" si="8913"/>
        <v>CHG</v>
      </c>
      <c r="P1782" s="9" t="str">
        <f t="shared" ca="1" si="8913"/>
        <v>RUA DOS PAMPAS, SN.</v>
      </c>
      <c r="Q1782" s="9" t="str">
        <f t="shared" ca="1" si="8913"/>
        <v>PORTO ALEGRE</v>
      </c>
      <c r="R1782" s="9" t="str">
        <f t="shared" ca="1" si="8913"/>
        <v>RS</v>
      </c>
      <c r="S1782" s="40">
        <v>28</v>
      </c>
      <c r="T1782" s="9" t="str">
        <f t="shared" ref="T1782:Z1782" ca="1" si="8914">INDIRECT(ADDRESS($S1782+1,T$2,,,T$1))</f>
        <v>CHARDONNAY</v>
      </c>
      <c r="U1782" s="9" t="str">
        <f t="shared" ca="1" si="8914"/>
        <v>CHDN_E</v>
      </c>
      <c r="V1782" s="9" t="str">
        <f t="shared" ca="1" si="8914"/>
        <v>VINHO BRANCO</v>
      </c>
      <c r="W1782" s="9" t="str">
        <f t="shared" ca="1" si="8914"/>
        <v>4_TPK_2,0 l</v>
      </c>
      <c r="X1782" s="29">
        <f t="shared" ca="1" si="8914"/>
        <v>4</v>
      </c>
      <c r="Y1782" s="30">
        <f t="shared" ca="1" si="8914"/>
        <v>131</v>
      </c>
      <c r="Z1782" s="30">
        <f t="shared" ca="1" si="8914"/>
        <v>78</v>
      </c>
      <c r="AA1782" s="40">
        <v>5</v>
      </c>
      <c r="AB1782" s="9" t="str">
        <f t="shared" ref="AB1782:AE1782" ca="1" si="8915">INDIRECT(ADDRESS($AA1782+1,AB$2,,,AB$1))</f>
        <v>PARQUE SUL</v>
      </c>
      <c r="AC1782" s="9" t="str">
        <f t="shared" ca="1" si="8915"/>
        <v>PS</v>
      </c>
      <c r="AD1782" s="9" t="str">
        <f t="shared" ca="1" si="8915"/>
        <v>RIO DE JANEIRO</v>
      </c>
      <c r="AE1782" s="9" t="str">
        <f t="shared" ca="1" si="8915"/>
        <v>BRASIL</v>
      </c>
      <c r="AF1782" s="40">
        <v>8</v>
      </c>
      <c r="AG1782" s="9" t="str">
        <f t="shared" ref="AG1782:AL1782" ca="1" si="8916">INDIRECT(ADDRESS($AF1782+1,AG$2,,,AG$1))</f>
        <v>JOAQUIM DE DEUS</v>
      </c>
      <c r="AH1782" s="9" t="str">
        <f t="shared" ca="1" si="8916"/>
        <v>JD</v>
      </c>
      <c r="AI1782" s="9">
        <f t="shared" ca="1" si="8916"/>
        <v>2231</v>
      </c>
      <c r="AJ1782" s="9" t="str">
        <f t="shared" ca="1" si="8916"/>
        <v>MENESES</v>
      </c>
      <c r="AK1782" s="9" t="str">
        <f t="shared" ca="1" si="8916"/>
        <v>BSB</v>
      </c>
      <c r="AL1782" s="9" t="str">
        <f t="shared" ca="1" si="8916"/>
        <v>BSB</v>
      </c>
      <c r="AM1782" s="52">
        <v>3</v>
      </c>
      <c r="AN1782" s="41">
        <v>3.6000000000000004E-2</v>
      </c>
      <c r="AO1782" s="42">
        <f t="shared" ca="1" si="24"/>
        <v>393</v>
      </c>
      <c r="AP1782" s="42">
        <f t="shared" ca="1" si="25"/>
        <v>234</v>
      </c>
      <c r="AQ1782" s="42">
        <f t="shared" ca="1" si="26"/>
        <v>378.85199999999998</v>
      </c>
    </row>
    <row r="1783" spans="1:43" ht="14">
      <c r="A1783" s="9">
        <f t="shared" si="18"/>
        <v>1782</v>
      </c>
      <c r="B1783" s="9">
        <v>908</v>
      </c>
      <c r="C1783" s="50">
        <v>43381</v>
      </c>
      <c r="D1783" s="39">
        <v>43384</v>
      </c>
      <c r="E1783" s="39">
        <v>43384</v>
      </c>
      <c r="F1783" s="40">
        <v>645</v>
      </c>
      <c r="G1783" s="7">
        <f t="shared" ref="G1783:L1783" ca="1" si="8917">INDIRECT(ADDRESS($F1783+1,G$2,,,G$1))</f>
        <v>43381</v>
      </c>
      <c r="H1783" s="27">
        <f t="shared" ca="1" si="8917"/>
        <v>43404</v>
      </c>
      <c r="I1783" s="9">
        <f t="shared" ca="1" si="8917"/>
        <v>2</v>
      </c>
      <c r="J1783" s="9">
        <f t="shared" ca="1" si="8917"/>
        <v>4</v>
      </c>
      <c r="K1783" s="28">
        <f t="shared" ca="1" si="8917"/>
        <v>43101</v>
      </c>
      <c r="L1783" s="9">
        <f t="shared" ca="1" si="8917"/>
        <v>2</v>
      </c>
      <c r="M1783" s="40">
        <v>29</v>
      </c>
      <c r="N1783" s="9" t="str">
        <f t="shared" ref="N1783:R1783" ca="1" si="8918">INDIRECT(ADDRESS($M1783+1,N$2,,,N$1))</f>
        <v>CHURASCARIA DO GAUCHO</v>
      </c>
      <c r="O1783" s="9" t="str">
        <f t="shared" ca="1" si="8918"/>
        <v>CHG</v>
      </c>
      <c r="P1783" s="9" t="str">
        <f t="shared" ca="1" si="8918"/>
        <v>RUA DOS PAMPAS, SN.</v>
      </c>
      <c r="Q1783" s="9" t="str">
        <f t="shared" ca="1" si="8918"/>
        <v>PORTO ALEGRE</v>
      </c>
      <c r="R1783" s="9" t="str">
        <f t="shared" ca="1" si="8918"/>
        <v>RS</v>
      </c>
      <c r="S1783" s="40">
        <v>4</v>
      </c>
      <c r="T1783" s="9" t="str">
        <f t="shared" ref="T1783:Z1783" ca="1" si="8919">INDIRECT(ADDRESS($S1783+1,T$2,,,T$1))</f>
        <v>CARMENERE</v>
      </c>
      <c r="U1783" s="9" t="str">
        <f t="shared" ca="1" si="8919"/>
        <v>CRMN</v>
      </c>
      <c r="V1783" s="9" t="str">
        <f t="shared" ca="1" si="8919"/>
        <v>VINHO TINTO</v>
      </c>
      <c r="W1783" s="9" t="str">
        <f t="shared" ca="1" si="8919"/>
        <v>12_BTL_0,75 l</v>
      </c>
      <c r="X1783" s="29">
        <f t="shared" ca="1" si="8919"/>
        <v>12</v>
      </c>
      <c r="Y1783" s="30">
        <f t="shared" ca="1" si="8919"/>
        <v>150</v>
      </c>
      <c r="Z1783" s="30">
        <f t="shared" ca="1" si="8919"/>
        <v>98</v>
      </c>
      <c r="AA1783" s="40">
        <v>6</v>
      </c>
      <c r="AB1783" s="9" t="str">
        <f t="shared" ref="AB1783:AE1783" ca="1" si="8920">INDIRECT(ADDRESS($AA1783+1,AB$2,,,AB$1))</f>
        <v>CENTRO NORTE</v>
      </c>
      <c r="AC1783" s="9" t="str">
        <f t="shared" ca="1" si="8920"/>
        <v>CN</v>
      </c>
      <c r="AD1783" s="9" t="str">
        <f t="shared" ca="1" si="8920"/>
        <v>GOIANIA</v>
      </c>
      <c r="AE1783" s="9" t="str">
        <f t="shared" ca="1" si="8920"/>
        <v>BRASIL</v>
      </c>
      <c r="AF1783" s="40">
        <v>6</v>
      </c>
      <c r="AG1783" s="9" t="str">
        <f t="shared" ref="AG1783:AL1783" ca="1" si="8921">INDIRECT(ADDRESS($AF1783+1,AG$2,,,AG$1))</f>
        <v>CARMEN AGUIAR</v>
      </c>
      <c r="AH1783" s="9" t="str">
        <f t="shared" ca="1" si="8921"/>
        <v>CA</v>
      </c>
      <c r="AI1783" s="9">
        <f t="shared" ca="1" si="8921"/>
        <v>2211</v>
      </c>
      <c r="AJ1783" s="9" t="str">
        <f t="shared" ca="1" si="8921"/>
        <v>MENESES</v>
      </c>
      <c r="AK1783" s="9" t="str">
        <f t="shared" ca="1" si="8921"/>
        <v>BSB</v>
      </c>
      <c r="AL1783" s="9" t="str">
        <f t="shared" ca="1" si="8921"/>
        <v>BSB</v>
      </c>
      <c r="AM1783" s="52">
        <v>3</v>
      </c>
      <c r="AN1783" s="41">
        <v>0</v>
      </c>
      <c r="AO1783" s="42">
        <f t="shared" ca="1" si="24"/>
        <v>450</v>
      </c>
      <c r="AP1783" s="42">
        <f t="shared" ca="1" si="25"/>
        <v>294</v>
      </c>
      <c r="AQ1783" s="42">
        <f t="shared" ca="1" si="26"/>
        <v>450</v>
      </c>
    </row>
    <row r="1784" spans="1:43" ht="14">
      <c r="A1784" s="9">
        <f t="shared" si="18"/>
        <v>1783</v>
      </c>
      <c r="B1784" s="9">
        <v>909</v>
      </c>
      <c r="C1784" s="50">
        <v>43387</v>
      </c>
      <c r="D1784" s="39">
        <v>43391</v>
      </c>
      <c r="E1784" s="39">
        <v>43392</v>
      </c>
      <c r="F1784" s="40">
        <v>647</v>
      </c>
      <c r="G1784" s="7">
        <f t="shared" ref="G1784:L1784" ca="1" si="8922">INDIRECT(ADDRESS($F1784+1,G$2,,,G$1))</f>
        <v>43383</v>
      </c>
      <c r="H1784" s="27">
        <f t="shared" ca="1" si="8922"/>
        <v>43404</v>
      </c>
      <c r="I1784" s="9">
        <f t="shared" ca="1" si="8922"/>
        <v>4</v>
      </c>
      <c r="J1784" s="9">
        <f t="shared" ca="1" si="8922"/>
        <v>4</v>
      </c>
      <c r="K1784" s="28">
        <f t="shared" ca="1" si="8922"/>
        <v>43101</v>
      </c>
      <c r="L1784" s="9">
        <f t="shared" ca="1" si="8922"/>
        <v>4</v>
      </c>
      <c r="M1784" s="40">
        <v>8</v>
      </c>
      <c r="N1784" s="9" t="str">
        <f t="shared" ref="N1784:R1784" ca="1" si="8923">INDIRECT(ADDRESS($M1784+1,N$2,,,N$1))</f>
        <v>DON VITO RESTAURANTE ITALIANO</v>
      </c>
      <c r="O1784" s="9" t="str">
        <f t="shared" ca="1" si="8923"/>
        <v>DVRI</v>
      </c>
      <c r="P1784" s="9" t="str">
        <f t="shared" ca="1" si="8923"/>
        <v>BEIRA MAR, 23</v>
      </c>
      <c r="Q1784" s="9" t="str">
        <f t="shared" ca="1" si="8923"/>
        <v>RIO DE JANEIRO</v>
      </c>
      <c r="R1784" s="9" t="str">
        <f t="shared" ca="1" si="8923"/>
        <v>RJ</v>
      </c>
      <c r="S1784" s="40">
        <v>15</v>
      </c>
      <c r="T1784" s="9" t="str">
        <f t="shared" ref="T1784:Z1784" ca="1" si="8924">INDIRECT(ADDRESS($S1784+1,T$2,,,T$1))</f>
        <v>ESPUMANTE BRUTT RESERVA</v>
      </c>
      <c r="U1784" s="9" t="str">
        <f t="shared" ca="1" si="8924"/>
        <v>ES_BRT_RS</v>
      </c>
      <c r="V1784" s="9" t="str">
        <f t="shared" ca="1" si="8924"/>
        <v>ESPUMANTE</v>
      </c>
      <c r="W1784" s="9" t="str">
        <f t="shared" ca="1" si="8924"/>
        <v>12_BTL_0,75 l</v>
      </c>
      <c r="X1784" s="29">
        <f t="shared" ca="1" si="8924"/>
        <v>12</v>
      </c>
      <c r="Y1784" s="30">
        <f t="shared" ca="1" si="8924"/>
        <v>273</v>
      </c>
      <c r="Z1784" s="30">
        <f t="shared" ca="1" si="8924"/>
        <v>132</v>
      </c>
      <c r="AA1784" s="40">
        <v>1</v>
      </c>
      <c r="AB1784" s="9" t="str">
        <f t="shared" ref="AB1784:AE1784" ca="1" si="8925">INDIRECT(ADDRESS($AA1784+1,AB$2,,,AB$1))</f>
        <v>CAMPO BELO</v>
      </c>
      <c r="AC1784" s="9" t="str">
        <f t="shared" ca="1" si="8925"/>
        <v>CB</v>
      </c>
      <c r="AD1784" s="9" t="str">
        <f t="shared" ca="1" si="8925"/>
        <v>SÃO PAULO</v>
      </c>
      <c r="AE1784" s="9" t="str">
        <f t="shared" ca="1" si="8925"/>
        <v>BRASIL</v>
      </c>
      <c r="AF1784" s="40">
        <v>6</v>
      </c>
      <c r="AG1784" s="9" t="str">
        <f t="shared" ref="AG1784:AL1784" ca="1" si="8926">INDIRECT(ADDRESS($AF1784+1,AG$2,,,AG$1))</f>
        <v>CARMEN AGUIAR</v>
      </c>
      <c r="AH1784" s="9" t="str">
        <f t="shared" ca="1" si="8926"/>
        <v>CA</v>
      </c>
      <c r="AI1784" s="9">
        <f t="shared" ca="1" si="8926"/>
        <v>2211</v>
      </c>
      <c r="AJ1784" s="9" t="str">
        <f t="shared" ca="1" si="8926"/>
        <v>MENESES</v>
      </c>
      <c r="AK1784" s="9" t="str">
        <f t="shared" ca="1" si="8926"/>
        <v>BSB</v>
      </c>
      <c r="AL1784" s="9" t="str">
        <f t="shared" ca="1" si="8926"/>
        <v>BSB</v>
      </c>
      <c r="AM1784" s="52">
        <v>1</v>
      </c>
      <c r="AN1784" s="41">
        <v>1.3999999999999999E-2</v>
      </c>
      <c r="AO1784" s="42">
        <f t="shared" ca="1" si="24"/>
        <v>273</v>
      </c>
      <c r="AP1784" s="42">
        <f t="shared" ca="1" si="25"/>
        <v>132</v>
      </c>
      <c r="AQ1784" s="42">
        <f t="shared" ca="1" si="26"/>
        <v>269.178</v>
      </c>
    </row>
    <row r="1785" spans="1:43" ht="14">
      <c r="A1785" s="9">
        <f t="shared" si="18"/>
        <v>1784</v>
      </c>
      <c r="B1785" s="9">
        <v>909</v>
      </c>
      <c r="C1785" s="50">
        <v>43387</v>
      </c>
      <c r="D1785" s="39">
        <v>43391</v>
      </c>
      <c r="E1785" s="39">
        <v>43392</v>
      </c>
      <c r="F1785" s="40">
        <v>647</v>
      </c>
      <c r="G1785" s="7">
        <f t="shared" ref="G1785:L1785" ca="1" si="8927">INDIRECT(ADDRESS($F1785+1,G$2,,,G$1))</f>
        <v>43383</v>
      </c>
      <c r="H1785" s="27">
        <f t="shared" ca="1" si="8927"/>
        <v>43404</v>
      </c>
      <c r="I1785" s="9">
        <f t="shared" ca="1" si="8927"/>
        <v>4</v>
      </c>
      <c r="J1785" s="9">
        <f t="shared" ca="1" si="8927"/>
        <v>4</v>
      </c>
      <c r="K1785" s="28">
        <f t="shared" ca="1" si="8927"/>
        <v>43101</v>
      </c>
      <c r="L1785" s="9">
        <f t="shared" ca="1" si="8927"/>
        <v>4</v>
      </c>
      <c r="M1785" s="40">
        <v>8</v>
      </c>
      <c r="N1785" s="9" t="str">
        <f t="shared" ref="N1785:R1785" ca="1" si="8928">INDIRECT(ADDRESS($M1785+1,N$2,,,N$1))</f>
        <v>DON VITO RESTAURANTE ITALIANO</v>
      </c>
      <c r="O1785" s="9" t="str">
        <f t="shared" ca="1" si="8928"/>
        <v>DVRI</v>
      </c>
      <c r="P1785" s="9" t="str">
        <f t="shared" ca="1" si="8928"/>
        <v>BEIRA MAR, 23</v>
      </c>
      <c r="Q1785" s="9" t="str">
        <f t="shared" ca="1" si="8928"/>
        <v>RIO DE JANEIRO</v>
      </c>
      <c r="R1785" s="9" t="str">
        <f t="shared" ca="1" si="8928"/>
        <v>RJ</v>
      </c>
      <c r="S1785" s="40">
        <v>26</v>
      </c>
      <c r="T1785" s="9" t="str">
        <f t="shared" ref="T1785:Z1785" ca="1" si="8929">INDIRECT(ADDRESS($S1785+1,T$2,,,T$1))</f>
        <v>SAUVIGNON BLANC</v>
      </c>
      <c r="U1785" s="9" t="str">
        <f t="shared" ca="1" si="8929"/>
        <v>SAVN_BL_E</v>
      </c>
      <c r="V1785" s="9" t="str">
        <f t="shared" ca="1" si="8929"/>
        <v>VINHO BRANCO</v>
      </c>
      <c r="W1785" s="9" t="str">
        <f t="shared" ca="1" si="8929"/>
        <v>4_TPK_2,0 l</v>
      </c>
      <c r="X1785" s="29">
        <f t="shared" ca="1" si="8929"/>
        <v>4</v>
      </c>
      <c r="Y1785" s="30">
        <f t="shared" ca="1" si="8929"/>
        <v>123</v>
      </c>
      <c r="Z1785" s="30">
        <f t="shared" ca="1" si="8929"/>
        <v>80</v>
      </c>
      <c r="AA1785" s="40">
        <v>1</v>
      </c>
      <c r="AB1785" s="9" t="str">
        <f t="shared" ref="AB1785:AE1785" ca="1" si="8930">INDIRECT(ADDRESS($AA1785+1,AB$2,,,AB$1))</f>
        <v>CAMPO BELO</v>
      </c>
      <c r="AC1785" s="9" t="str">
        <f t="shared" ca="1" si="8930"/>
        <v>CB</v>
      </c>
      <c r="AD1785" s="9" t="str">
        <f t="shared" ca="1" si="8930"/>
        <v>SÃO PAULO</v>
      </c>
      <c r="AE1785" s="9" t="str">
        <f t="shared" ca="1" si="8930"/>
        <v>BRASIL</v>
      </c>
      <c r="AF1785" s="40">
        <v>8</v>
      </c>
      <c r="AG1785" s="9" t="str">
        <f t="shared" ref="AG1785:AL1785" ca="1" si="8931">INDIRECT(ADDRESS($AF1785+1,AG$2,,,AG$1))</f>
        <v>JOAQUIM DE DEUS</v>
      </c>
      <c r="AH1785" s="9" t="str">
        <f t="shared" ca="1" si="8931"/>
        <v>JD</v>
      </c>
      <c r="AI1785" s="9">
        <f t="shared" ca="1" si="8931"/>
        <v>2231</v>
      </c>
      <c r="AJ1785" s="9" t="str">
        <f t="shared" ca="1" si="8931"/>
        <v>MENESES</v>
      </c>
      <c r="AK1785" s="9" t="str">
        <f t="shared" ca="1" si="8931"/>
        <v>BSB</v>
      </c>
      <c r="AL1785" s="9" t="str">
        <f t="shared" ca="1" si="8931"/>
        <v>BSB</v>
      </c>
      <c r="AM1785" s="52">
        <v>3</v>
      </c>
      <c r="AN1785" s="41">
        <v>0</v>
      </c>
      <c r="AO1785" s="42">
        <f t="shared" ca="1" si="24"/>
        <v>369</v>
      </c>
      <c r="AP1785" s="42">
        <f t="shared" ca="1" si="25"/>
        <v>240</v>
      </c>
      <c r="AQ1785" s="42">
        <f t="shared" ca="1" si="26"/>
        <v>369</v>
      </c>
    </row>
    <row r="1786" spans="1:43" ht="14">
      <c r="A1786" s="9">
        <f t="shared" si="18"/>
        <v>1785</v>
      </c>
      <c r="B1786" s="9">
        <v>909</v>
      </c>
      <c r="C1786" s="50">
        <v>43387</v>
      </c>
      <c r="D1786" s="39">
        <v>43391</v>
      </c>
      <c r="E1786" s="39">
        <v>43392</v>
      </c>
      <c r="F1786" s="40">
        <v>647</v>
      </c>
      <c r="G1786" s="7">
        <f t="shared" ref="G1786:L1786" ca="1" si="8932">INDIRECT(ADDRESS($F1786+1,G$2,,,G$1))</f>
        <v>43383</v>
      </c>
      <c r="H1786" s="27">
        <f t="shared" ca="1" si="8932"/>
        <v>43404</v>
      </c>
      <c r="I1786" s="9">
        <f t="shared" ca="1" si="8932"/>
        <v>4</v>
      </c>
      <c r="J1786" s="9">
        <f t="shared" ca="1" si="8932"/>
        <v>4</v>
      </c>
      <c r="K1786" s="28">
        <f t="shared" ca="1" si="8932"/>
        <v>43101</v>
      </c>
      <c r="L1786" s="9">
        <f t="shared" ca="1" si="8932"/>
        <v>4</v>
      </c>
      <c r="M1786" s="40">
        <v>8</v>
      </c>
      <c r="N1786" s="9" t="str">
        <f t="shared" ref="N1786:R1786" ca="1" si="8933">INDIRECT(ADDRESS($M1786+1,N$2,,,N$1))</f>
        <v>DON VITO RESTAURANTE ITALIANO</v>
      </c>
      <c r="O1786" s="9" t="str">
        <f t="shared" ca="1" si="8933"/>
        <v>DVRI</v>
      </c>
      <c r="P1786" s="9" t="str">
        <f t="shared" ca="1" si="8933"/>
        <v>BEIRA MAR, 23</v>
      </c>
      <c r="Q1786" s="9" t="str">
        <f t="shared" ca="1" si="8933"/>
        <v>RIO DE JANEIRO</v>
      </c>
      <c r="R1786" s="9" t="str">
        <f t="shared" ca="1" si="8933"/>
        <v>RJ</v>
      </c>
      <c r="S1786" s="40">
        <v>20</v>
      </c>
      <c r="T1786" s="9" t="str">
        <f t="shared" ref="T1786:Z1786" ca="1" si="8934">INDIRECT(ADDRESS($S1786+1,T$2,,,T$1))</f>
        <v>MALBEC RESERVA</v>
      </c>
      <c r="U1786" s="9" t="str">
        <f t="shared" ca="1" si="8934"/>
        <v>MBC_RS</v>
      </c>
      <c r="V1786" s="9" t="str">
        <f t="shared" ca="1" si="8934"/>
        <v>VINHO TINTO</v>
      </c>
      <c r="W1786" s="9" t="str">
        <f t="shared" ca="1" si="8934"/>
        <v>12_BTL_0,75 l</v>
      </c>
      <c r="X1786" s="29">
        <f t="shared" ca="1" si="8934"/>
        <v>12</v>
      </c>
      <c r="Y1786" s="30">
        <f t="shared" ca="1" si="8934"/>
        <v>298</v>
      </c>
      <c r="Z1786" s="30">
        <f t="shared" ca="1" si="8934"/>
        <v>154</v>
      </c>
      <c r="AA1786" s="40">
        <v>1</v>
      </c>
      <c r="AB1786" s="9" t="str">
        <f t="shared" ref="AB1786:AE1786" ca="1" si="8935">INDIRECT(ADDRESS($AA1786+1,AB$2,,,AB$1))</f>
        <v>CAMPO BELO</v>
      </c>
      <c r="AC1786" s="9" t="str">
        <f t="shared" ca="1" si="8935"/>
        <v>CB</v>
      </c>
      <c r="AD1786" s="9" t="str">
        <f t="shared" ca="1" si="8935"/>
        <v>SÃO PAULO</v>
      </c>
      <c r="AE1786" s="9" t="str">
        <f t="shared" ca="1" si="8935"/>
        <v>BRASIL</v>
      </c>
      <c r="AF1786" s="40">
        <v>7</v>
      </c>
      <c r="AG1786" s="9" t="str">
        <f t="shared" ref="AG1786:AL1786" ca="1" si="8936">INDIRECT(ADDRESS($AF1786+1,AG$2,,,AG$1))</f>
        <v>SILAS MALAFAIA</v>
      </c>
      <c r="AH1786" s="9" t="str">
        <f t="shared" ca="1" si="8936"/>
        <v>SM</v>
      </c>
      <c r="AI1786" s="9">
        <f t="shared" ca="1" si="8936"/>
        <v>2243</v>
      </c>
      <c r="AJ1786" s="9" t="str">
        <f t="shared" ca="1" si="8936"/>
        <v>MENESES</v>
      </c>
      <c r="AK1786" s="9" t="str">
        <f t="shared" ca="1" si="8936"/>
        <v>BSB</v>
      </c>
      <c r="AL1786" s="9" t="str">
        <f t="shared" ca="1" si="8936"/>
        <v>BSB</v>
      </c>
      <c r="AM1786" s="52">
        <v>1</v>
      </c>
      <c r="AN1786" s="41">
        <v>0</v>
      </c>
      <c r="AO1786" s="42">
        <f t="shared" ca="1" si="24"/>
        <v>298</v>
      </c>
      <c r="AP1786" s="42">
        <f t="shared" ca="1" si="25"/>
        <v>154</v>
      </c>
      <c r="AQ1786" s="42">
        <f t="shared" ca="1" si="26"/>
        <v>298</v>
      </c>
    </row>
    <row r="1787" spans="1:43" ht="14">
      <c r="A1787" s="9">
        <f t="shared" si="18"/>
        <v>1786</v>
      </c>
      <c r="B1787" s="9">
        <v>909</v>
      </c>
      <c r="C1787" s="50">
        <v>43387</v>
      </c>
      <c r="D1787" s="39">
        <v>43391</v>
      </c>
      <c r="E1787" s="39">
        <v>43392</v>
      </c>
      <c r="F1787" s="40">
        <v>647</v>
      </c>
      <c r="G1787" s="7">
        <f t="shared" ref="G1787:L1787" ca="1" si="8937">INDIRECT(ADDRESS($F1787+1,G$2,,,G$1))</f>
        <v>43383</v>
      </c>
      <c r="H1787" s="27">
        <f t="shared" ca="1" si="8937"/>
        <v>43404</v>
      </c>
      <c r="I1787" s="9">
        <f t="shared" ca="1" si="8937"/>
        <v>4</v>
      </c>
      <c r="J1787" s="9">
        <f t="shared" ca="1" si="8937"/>
        <v>4</v>
      </c>
      <c r="K1787" s="28">
        <f t="shared" ca="1" si="8937"/>
        <v>43101</v>
      </c>
      <c r="L1787" s="9">
        <f t="shared" ca="1" si="8937"/>
        <v>4</v>
      </c>
      <c r="M1787" s="40">
        <v>8</v>
      </c>
      <c r="N1787" s="9" t="str">
        <f t="shared" ref="N1787:R1787" ca="1" si="8938">INDIRECT(ADDRESS($M1787+1,N$2,,,N$1))</f>
        <v>DON VITO RESTAURANTE ITALIANO</v>
      </c>
      <c r="O1787" s="9" t="str">
        <f t="shared" ca="1" si="8938"/>
        <v>DVRI</v>
      </c>
      <c r="P1787" s="9" t="str">
        <f t="shared" ca="1" si="8938"/>
        <v>BEIRA MAR, 23</v>
      </c>
      <c r="Q1787" s="9" t="str">
        <f t="shared" ca="1" si="8938"/>
        <v>RIO DE JANEIRO</v>
      </c>
      <c r="R1787" s="9" t="str">
        <f t="shared" ca="1" si="8938"/>
        <v>RJ</v>
      </c>
      <c r="S1787" s="40">
        <v>16</v>
      </c>
      <c r="T1787" s="9" t="str">
        <f t="shared" ref="T1787:Z1787" ca="1" si="8939">INDIRECT(ADDRESS($S1787+1,T$2,,,T$1))</f>
        <v>ESPUMANTE DEMI-SEC</v>
      </c>
      <c r="U1787" s="9" t="str">
        <f t="shared" ca="1" si="8939"/>
        <v>ES_DS</v>
      </c>
      <c r="V1787" s="9" t="str">
        <f t="shared" ca="1" si="8939"/>
        <v>ESPUMANTE</v>
      </c>
      <c r="W1787" s="9" t="str">
        <f t="shared" ca="1" si="8939"/>
        <v>12_BTL_0,75 l</v>
      </c>
      <c r="X1787" s="29">
        <f t="shared" ca="1" si="8939"/>
        <v>12</v>
      </c>
      <c r="Y1787" s="30">
        <f t="shared" ca="1" si="8939"/>
        <v>223</v>
      </c>
      <c r="Z1787" s="30">
        <f t="shared" ca="1" si="8939"/>
        <v>111</v>
      </c>
      <c r="AA1787" s="40">
        <v>3</v>
      </c>
      <c r="AB1787" s="9" t="str">
        <f t="shared" ref="AB1787:AE1787" ca="1" si="8940">INDIRECT(ADDRESS($AA1787+1,AB$2,,,AB$1))</f>
        <v>AGUIA</v>
      </c>
      <c r="AC1787" s="9" t="str">
        <f t="shared" ca="1" si="8940"/>
        <v>AG</v>
      </c>
      <c r="AD1787" s="9" t="str">
        <f t="shared" ca="1" si="8940"/>
        <v>PORTO ALEGRE</v>
      </c>
      <c r="AE1787" s="9" t="str">
        <f t="shared" ca="1" si="8940"/>
        <v>BRASIL</v>
      </c>
      <c r="AF1787" s="40">
        <v>7</v>
      </c>
      <c r="AG1787" s="9" t="str">
        <f t="shared" ref="AG1787:AL1787" ca="1" si="8941">INDIRECT(ADDRESS($AF1787+1,AG$2,,,AG$1))</f>
        <v>SILAS MALAFAIA</v>
      </c>
      <c r="AH1787" s="9" t="str">
        <f t="shared" ca="1" si="8941"/>
        <v>SM</v>
      </c>
      <c r="AI1787" s="9">
        <f t="shared" ca="1" si="8941"/>
        <v>2243</v>
      </c>
      <c r="AJ1787" s="9" t="str">
        <f t="shared" ca="1" si="8941"/>
        <v>MENESES</v>
      </c>
      <c r="AK1787" s="9" t="str">
        <f t="shared" ca="1" si="8941"/>
        <v>BSB</v>
      </c>
      <c r="AL1787" s="9" t="str">
        <f t="shared" ca="1" si="8941"/>
        <v>BSB</v>
      </c>
      <c r="AM1787" s="52">
        <v>2</v>
      </c>
      <c r="AN1787" s="41">
        <v>2.6000000000000002E-2</v>
      </c>
      <c r="AO1787" s="42">
        <f t="shared" ca="1" si="24"/>
        <v>446</v>
      </c>
      <c r="AP1787" s="42">
        <f t="shared" ca="1" si="25"/>
        <v>222</v>
      </c>
      <c r="AQ1787" s="42">
        <f t="shared" ca="1" si="26"/>
        <v>434.404</v>
      </c>
    </row>
    <row r="1788" spans="1:43" ht="14">
      <c r="A1788" s="9">
        <f t="shared" si="18"/>
        <v>1787</v>
      </c>
      <c r="B1788" s="9">
        <v>910</v>
      </c>
      <c r="C1788" s="50">
        <v>43388</v>
      </c>
      <c r="D1788" s="39">
        <v>43393</v>
      </c>
      <c r="E1788" s="39">
        <v>43392</v>
      </c>
      <c r="F1788" s="40">
        <v>648</v>
      </c>
      <c r="G1788" s="7">
        <f t="shared" ref="G1788:L1788" ca="1" si="8942">INDIRECT(ADDRESS($F1788+1,G$2,,,G$1))</f>
        <v>43384</v>
      </c>
      <c r="H1788" s="27">
        <f t="shared" ca="1" si="8942"/>
        <v>43404</v>
      </c>
      <c r="I1788" s="9">
        <f t="shared" ca="1" si="8942"/>
        <v>5</v>
      </c>
      <c r="J1788" s="9">
        <f t="shared" ca="1" si="8942"/>
        <v>4</v>
      </c>
      <c r="K1788" s="28">
        <f t="shared" ca="1" si="8942"/>
        <v>43101</v>
      </c>
      <c r="L1788" s="9">
        <f t="shared" ca="1" si="8942"/>
        <v>5</v>
      </c>
      <c r="M1788" s="40">
        <v>37</v>
      </c>
      <c r="N1788" s="9" t="str">
        <f t="shared" ref="N1788:R1788" ca="1" si="8943">INDIRECT(ADDRESS($M1788+1,N$2,,,N$1))</f>
        <v>FOGO NO CHÃO CHURRASCARIA</v>
      </c>
      <c r="O1788" s="9" t="str">
        <f t="shared" ca="1" si="8943"/>
        <v>FNCC</v>
      </c>
      <c r="P1788" s="9" t="str">
        <f t="shared" ca="1" si="8943"/>
        <v>RUA DA CARNE, 11</v>
      </c>
      <c r="Q1788" s="9" t="str">
        <f t="shared" ca="1" si="8943"/>
        <v>SÃO PAULO</v>
      </c>
      <c r="R1788" s="9" t="str">
        <f t="shared" ca="1" si="8943"/>
        <v>SP</v>
      </c>
      <c r="S1788" s="40">
        <v>1</v>
      </c>
      <c r="T1788" s="9" t="str">
        <f t="shared" ref="T1788:Z1788" ca="1" si="8944">INDIRECT(ADDRESS($S1788+1,T$2,,,T$1))</f>
        <v>TINTO DE MESA</v>
      </c>
      <c r="U1788" s="9" t="str">
        <f t="shared" ca="1" si="8944"/>
        <v>TNT_MS</v>
      </c>
      <c r="V1788" s="9" t="str">
        <f t="shared" ca="1" si="8944"/>
        <v>VINHO TINTO</v>
      </c>
      <c r="W1788" s="9" t="str">
        <f t="shared" ca="1" si="8944"/>
        <v>12_BTL_0,75 l</v>
      </c>
      <c r="X1788" s="29">
        <f t="shared" ca="1" si="8944"/>
        <v>12</v>
      </c>
      <c r="Y1788" s="43">
        <f t="shared" ca="1" si="8944"/>
        <v>120.4</v>
      </c>
      <c r="Z1788" s="43">
        <f t="shared" ca="1" si="8944"/>
        <v>77</v>
      </c>
      <c r="AA1788" s="40">
        <v>5</v>
      </c>
      <c r="AB1788" s="9" t="str">
        <f t="shared" ref="AB1788:AE1788" ca="1" si="8945">INDIRECT(ADDRESS($AA1788+1,AB$2,,,AB$1))</f>
        <v>PARQUE SUL</v>
      </c>
      <c r="AC1788" s="9" t="str">
        <f t="shared" ca="1" si="8945"/>
        <v>PS</v>
      </c>
      <c r="AD1788" s="9" t="str">
        <f t="shared" ca="1" si="8945"/>
        <v>RIO DE JANEIRO</v>
      </c>
      <c r="AE1788" s="9" t="str">
        <f t="shared" ca="1" si="8945"/>
        <v>BRASIL</v>
      </c>
      <c r="AF1788" s="40">
        <v>7</v>
      </c>
      <c r="AG1788" s="9" t="str">
        <f t="shared" ref="AG1788:AL1788" ca="1" si="8946">INDIRECT(ADDRESS($AF1788+1,AG$2,,,AG$1))</f>
        <v>SILAS MALAFAIA</v>
      </c>
      <c r="AH1788" s="9" t="str">
        <f t="shared" ca="1" si="8946"/>
        <v>SM</v>
      </c>
      <c r="AI1788" s="9">
        <f t="shared" ca="1" si="8946"/>
        <v>2243</v>
      </c>
      <c r="AJ1788" s="9" t="str">
        <f t="shared" ca="1" si="8946"/>
        <v>MENESES</v>
      </c>
      <c r="AK1788" s="9" t="str">
        <f t="shared" ca="1" si="8946"/>
        <v>BSB</v>
      </c>
      <c r="AL1788" s="9" t="str">
        <f t="shared" ca="1" si="8946"/>
        <v>BSB</v>
      </c>
      <c r="AM1788" s="52">
        <v>3</v>
      </c>
      <c r="AN1788" s="41">
        <v>8.1000000000000003E-2</v>
      </c>
      <c r="AO1788" s="42">
        <f t="shared" ca="1" si="24"/>
        <v>361.20000000000005</v>
      </c>
      <c r="AP1788" s="42">
        <f t="shared" ca="1" si="25"/>
        <v>231</v>
      </c>
      <c r="AQ1788" s="42">
        <f t="shared" ca="1" si="26"/>
        <v>331.94280000000003</v>
      </c>
    </row>
    <row r="1789" spans="1:43" ht="14">
      <c r="A1789" s="9">
        <f t="shared" si="18"/>
        <v>1788</v>
      </c>
      <c r="B1789" s="9">
        <v>911</v>
      </c>
      <c r="C1789" s="50">
        <v>43389</v>
      </c>
      <c r="D1789" s="39">
        <v>43394</v>
      </c>
      <c r="E1789" s="39">
        <v>43393</v>
      </c>
      <c r="F1789" s="40">
        <v>649</v>
      </c>
      <c r="G1789" s="7">
        <f t="shared" ref="G1789:L1789" ca="1" si="8947">INDIRECT(ADDRESS($F1789+1,G$2,,,G$1))</f>
        <v>43385</v>
      </c>
      <c r="H1789" s="27">
        <f t="shared" ca="1" si="8947"/>
        <v>43404</v>
      </c>
      <c r="I1789" s="9">
        <f t="shared" ca="1" si="8947"/>
        <v>6</v>
      </c>
      <c r="J1789" s="9">
        <f t="shared" ca="1" si="8947"/>
        <v>4</v>
      </c>
      <c r="K1789" s="28">
        <f t="shared" ca="1" si="8947"/>
        <v>43101</v>
      </c>
      <c r="L1789" s="9">
        <f t="shared" ca="1" si="8947"/>
        <v>6</v>
      </c>
      <c r="M1789" s="40">
        <v>14</v>
      </c>
      <c r="N1789" s="9" t="str">
        <f t="shared" ref="N1789:R1789" ca="1" si="8948">INDIRECT(ADDRESS($M1789+1,N$2,,,N$1))</f>
        <v xml:space="preserve">OUTBACK </v>
      </c>
      <c r="O1789" s="9" t="str">
        <f t="shared" ca="1" si="8948"/>
        <v>OBK</v>
      </c>
      <c r="P1789" s="9" t="str">
        <f t="shared" ca="1" si="8948"/>
        <v>ZONA INDUSTRIAL, 335</v>
      </c>
      <c r="Q1789" s="9" t="str">
        <f t="shared" ca="1" si="8948"/>
        <v>SÃO PAULO</v>
      </c>
      <c r="R1789" s="9" t="str">
        <f t="shared" ca="1" si="8948"/>
        <v>SP</v>
      </c>
      <c r="S1789" s="40">
        <v>1</v>
      </c>
      <c r="T1789" s="9" t="str">
        <f t="shared" ref="T1789:Z1789" ca="1" si="8949">INDIRECT(ADDRESS($S1789+1,T$2,,,T$1))</f>
        <v>TINTO DE MESA</v>
      </c>
      <c r="U1789" s="9" t="str">
        <f t="shared" ca="1" si="8949"/>
        <v>TNT_MS</v>
      </c>
      <c r="V1789" s="9" t="str">
        <f t="shared" ca="1" si="8949"/>
        <v>VINHO TINTO</v>
      </c>
      <c r="W1789" s="9" t="str">
        <f t="shared" ca="1" si="8949"/>
        <v>12_BTL_0,75 l</v>
      </c>
      <c r="X1789" s="29">
        <f t="shared" ca="1" si="8949"/>
        <v>12</v>
      </c>
      <c r="Y1789" s="43">
        <f t="shared" ca="1" si="8949"/>
        <v>120.4</v>
      </c>
      <c r="Z1789" s="43">
        <f t="shared" ca="1" si="8949"/>
        <v>77</v>
      </c>
      <c r="AA1789" s="40">
        <v>5</v>
      </c>
      <c r="AB1789" s="9" t="str">
        <f t="shared" ref="AB1789:AE1789" ca="1" si="8950">INDIRECT(ADDRESS($AA1789+1,AB$2,,,AB$1))</f>
        <v>PARQUE SUL</v>
      </c>
      <c r="AC1789" s="9" t="str">
        <f t="shared" ca="1" si="8950"/>
        <v>PS</v>
      </c>
      <c r="AD1789" s="9" t="str">
        <f t="shared" ca="1" si="8950"/>
        <v>RIO DE JANEIRO</v>
      </c>
      <c r="AE1789" s="9" t="str">
        <f t="shared" ca="1" si="8950"/>
        <v>BRASIL</v>
      </c>
      <c r="AF1789" s="40">
        <v>7</v>
      </c>
      <c r="AG1789" s="9" t="str">
        <f t="shared" ref="AG1789:AL1789" ca="1" si="8951">INDIRECT(ADDRESS($AF1789+1,AG$2,,,AG$1))</f>
        <v>SILAS MALAFAIA</v>
      </c>
      <c r="AH1789" s="9" t="str">
        <f t="shared" ca="1" si="8951"/>
        <v>SM</v>
      </c>
      <c r="AI1789" s="9">
        <f t="shared" ca="1" si="8951"/>
        <v>2243</v>
      </c>
      <c r="AJ1789" s="9" t="str">
        <f t="shared" ca="1" si="8951"/>
        <v>MENESES</v>
      </c>
      <c r="AK1789" s="9" t="str">
        <f t="shared" ca="1" si="8951"/>
        <v>BSB</v>
      </c>
      <c r="AL1789" s="9" t="str">
        <f t="shared" ca="1" si="8951"/>
        <v>BSB</v>
      </c>
      <c r="AM1789" s="52">
        <v>3</v>
      </c>
      <c r="AN1789" s="41">
        <v>1.6E-2</v>
      </c>
      <c r="AO1789" s="42">
        <f t="shared" ca="1" si="24"/>
        <v>361.20000000000005</v>
      </c>
      <c r="AP1789" s="42">
        <f t="shared" ca="1" si="25"/>
        <v>231</v>
      </c>
      <c r="AQ1789" s="42">
        <f t="shared" ca="1" si="26"/>
        <v>355.42080000000004</v>
      </c>
    </row>
    <row r="1790" spans="1:43" ht="14">
      <c r="A1790" s="9">
        <f t="shared" si="18"/>
        <v>1789</v>
      </c>
      <c r="B1790" s="9">
        <v>912</v>
      </c>
      <c r="C1790" s="50">
        <v>43386</v>
      </c>
      <c r="D1790" s="39">
        <v>43390</v>
      </c>
      <c r="E1790" s="39">
        <v>43392</v>
      </c>
      <c r="F1790" s="40">
        <v>649</v>
      </c>
      <c r="G1790" s="7">
        <f t="shared" ref="G1790:L1790" ca="1" si="8952">INDIRECT(ADDRESS($F1790+1,G$2,,,G$1))</f>
        <v>43385</v>
      </c>
      <c r="H1790" s="27">
        <f t="shared" ca="1" si="8952"/>
        <v>43404</v>
      </c>
      <c r="I1790" s="9">
        <f t="shared" ca="1" si="8952"/>
        <v>6</v>
      </c>
      <c r="J1790" s="9">
        <f t="shared" ca="1" si="8952"/>
        <v>4</v>
      </c>
      <c r="K1790" s="28">
        <f t="shared" ca="1" si="8952"/>
        <v>43101</v>
      </c>
      <c r="L1790" s="9">
        <f t="shared" ca="1" si="8952"/>
        <v>6</v>
      </c>
      <c r="M1790" s="40">
        <v>17</v>
      </c>
      <c r="N1790" s="9" t="str">
        <f t="shared" ref="N1790:R1790" ca="1" si="8953">INDIRECT(ADDRESS($M1790+1,N$2,,,N$1))</f>
        <v>DONA DE CASA SUPERM LTDA</v>
      </c>
      <c r="O1790" s="9" t="str">
        <f t="shared" ca="1" si="8953"/>
        <v>DCSM</v>
      </c>
      <c r="P1790" s="9" t="str">
        <f t="shared" ca="1" si="8953"/>
        <v>RUA IPÊ AMARELO, 45</v>
      </c>
      <c r="Q1790" s="9" t="str">
        <f t="shared" ca="1" si="8953"/>
        <v>BRASÍLIA</v>
      </c>
      <c r="R1790" s="9" t="str">
        <f t="shared" ca="1" si="8953"/>
        <v>DF</v>
      </c>
      <c r="S1790" s="40">
        <v>19</v>
      </c>
      <c r="T1790" s="9" t="str">
        <f t="shared" ref="T1790:Z1790" ca="1" si="8954">INDIRECT(ADDRESS($S1790+1,T$2,,,T$1))</f>
        <v>ESPUMANTE ROSE RESERVA</v>
      </c>
      <c r="U1790" s="9" t="str">
        <f t="shared" ca="1" si="8954"/>
        <v>ES_RSE_RS</v>
      </c>
      <c r="V1790" s="9" t="str">
        <f t="shared" ca="1" si="8954"/>
        <v>ESPUMANTE</v>
      </c>
      <c r="W1790" s="9" t="str">
        <f t="shared" ca="1" si="8954"/>
        <v>12_BTL_0,75 l</v>
      </c>
      <c r="X1790" s="29">
        <f t="shared" ca="1" si="8954"/>
        <v>12</v>
      </c>
      <c r="Y1790" s="30">
        <f t="shared" ca="1" si="8954"/>
        <v>273</v>
      </c>
      <c r="Z1790" s="30">
        <f t="shared" ca="1" si="8954"/>
        <v>123</v>
      </c>
      <c r="AA1790" s="40">
        <v>4</v>
      </c>
      <c r="AB1790" s="9" t="str">
        <f t="shared" ref="AB1790:AE1790" ca="1" si="8955">INDIRECT(ADDRESS($AA1790+1,AB$2,,,AB$1))</f>
        <v>AGUA LIMPA</v>
      </c>
      <c r="AC1790" s="9" t="str">
        <f t="shared" ca="1" si="8955"/>
        <v>AL</v>
      </c>
      <c r="AD1790" s="9" t="str">
        <f t="shared" ca="1" si="8955"/>
        <v>BELORIZONTE</v>
      </c>
      <c r="AE1790" s="9" t="str">
        <f t="shared" ca="1" si="8955"/>
        <v>BRASIL</v>
      </c>
      <c r="AF1790" s="40">
        <v>7</v>
      </c>
      <c r="AG1790" s="9" t="str">
        <f t="shared" ref="AG1790:AL1790" ca="1" si="8956">INDIRECT(ADDRESS($AF1790+1,AG$2,,,AG$1))</f>
        <v>SILAS MALAFAIA</v>
      </c>
      <c r="AH1790" s="9" t="str">
        <f t="shared" ca="1" si="8956"/>
        <v>SM</v>
      </c>
      <c r="AI1790" s="9">
        <f t="shared" ca="1" si="8956"/>
        <v>2243</v>
      </c>
      <c r="AJ1790" s="9" t="str">
        <f t="shared" ca="1" si="8956"/>
        <v>MENESES</v>
      </c>
      <c r="AK1790" s="9" t="str">
        <f t="shared" ca="1" si="8956"/>
        <v>BSB</v>
      </c>
      <c r="AL1790" s="9" t="str">
        <f t="shared" ca="1" si="8956"/>
        <v>BSB</v>
      </c>
      <c r="AM1790" s="52">
        <v>1</v>
      </c>
      <c r="AN1790" s="41">
        <v>1.8000000000000002E-2</v>
      </c>
      <c r="AO1790" s="42">
        <f t="shared" ca="1" si="24"/>
        <v>273</v>
      </c>
      <c r="AP1790" s="42">
        <f t="shared" ca="1" si="25"/>
        <v>123</v>
      </c>
      <c r="AQ1790" s="42">
        <f t="shared" ca="1" si="26"/>
        <v>268.08600000000001</v>
      </c>
    </row>
    <row r="1791" spans="1:43" ht="14">
      <c r="A1791" s="9">
        <f t="shared" si="18"/>
        <v>1790</v>
      </c>
      <c r="B1791" s="9">
        <v>912</v>
      </c>
      <c r="C1791" s="50">
        <v>43386</v>
      </c>
      <c r="D1791" s="39">
        <v>43390</v>
      </c>
      <c r="E1791" s="39">
        <v>43392</v>
      </c>
      <c r="F1791" s="40">
        <v>649</v>
      </c>
      <c r="G1791" s="7">
        <f t="shared" ref="G1791:L1791" ca="1" si="8957">INDIRECT(ADDRESS($F1791+1,G$2,,,G$1))</f>
        <v>43385</v>
      </c>
      <c r="H1791" s="27">
        <f t="shared" ca="1" si="8957"/>
        <v>43404</v>
      </c>
      <c r="I1791" s="9">
        <f t="shared" ca="1" si="8957"/>
        <v>6</v>
      </c>
      <c r="J1791" s="9">
        <f t="shared" ca="1" si="8957"/>
        <v>4</v>
      </c>
      <c r="K1791" s="28">
        <f t="shared" ca="1" si="8957"/>
        <v>43101</v>
      </c>
      <c r="L1791" s="9">
        <f t="shared" ca="1" si="8957"/>
        <v>6</v>
      </c>
      <c r="M1791" s="40">
        <v>17</v>
      </c>
      <c r="N1791" s="9" t="str">
        <f t="shared" ref="N1791:R1791" ca="1" si="8958">INDIRECT(ADDRESS($M1791+1,N$2,,,N$1))</f>
        <v>DONA DE CASA SUPERM LTDA</v>
      </c>
      <c r="O1791" s="9" t="str">
        <f t="shared" ca="1" si="8958"/>
        <v>DCSM</v>
      </c>
      <c r="P1791" s="9" t="str">
        <f t="shared" ca="1" si="8958"/>
        <v>RUA IPÊ AMARELO, 45</v>
      </c>
      <c r="Q1791" s="9" t="str">
        <f t="shared" ca="1" si="8958"/>
        <v>BRASÍLIA</v>
      </c>
      <c r="R1791" s="9" t="str">
        <f t="shared" ca="1" si="8958"/>
        <v>DF</v>
      </c>
      <c r="S1791" s="40">
        <v>6</v>
      </c>
      <c r="T1791" s="9" t="str">
        <f t="shared" ref="T1791:Z1791" ca="1" si="8959">INDIRECT(ADDRESS($S1791+1,T$2,,,T$1))</f>
        <v>SAUVIGNON</v>
      </c>
      <c r="U1791" s="9" t="str">
        <f t="shared" ca="1" si="8959"/>
        <v>SAVN</v>
      </c>
      <c r="V1791" s="9" t="str">
        <f t="shared" ca="1" si="8959"/>
        <v>VINHO TINTO</v>
      </c>
      <c r="W1791" s="9" t="str">
        <f t="shared" ca="1" si="8959"/>
        <v>12_BTL_0,75 l</v>
      </c>
      <c r="X1791" s="29">
        <f t="shared" ca="1" si="8959"/>
        <v>12</v>
      </c>
      <c r="Y1791" s="30">
        <f t="shared" ca="1" si="8959"/>
        <v>150</v>
      </c>
      <c r="Z1791" s="30">
        <f t="shared" ca="1" si="8959"/>
        <v>89</v>
      </c>
      <c r="AA1791" s="40">
        <v>4</v>
      </c>
      <c r="AB1791" s="9" t="str">
        <f t="shared" ref="AB1791:AE1791" ca="1" si="8960">INDIRECT(ADDRESS($AA1791+1,AB$2,,,AB$1))</f>
        <v>AGUA LIMPA</v>
      </c>
      <c r="AC1791" s="9" t="str">
        <f t="shared" ca="1" si="8960"/>
        <v>AL</v>
      </c>
      <c r="AD1791" s="9" t="str">
        <f t="shared" ca="1" si="8960"/>
        <v>BELORIZONTE</v>
      </c>
      <c r="AE1791" s="9" t="str">
        <f t="shared" ca="1" si="8960"/>
        <v>BRASIL</v>
      </c>
      <c r="AF1791" s="40">
        <v>7</v>
      </c>
      <c r="AG1791" s="9" t="str">
        <f t="shared" ref="AG1791:AL1791" ca="1" si="8961">INDIRECT(ADDRESS($AF1791+1,AG$2,,,AG$1))</f>
        <v>SILAS MALAFAIA</v>
      </c>
      <c r="AH1791" s="9" t="str">
        <f t="shared" ca="1" si="8961"/>
        <v>SM</v>
      </c>
      <c r="AI1791" s="9">
        <f t="shared" ca="1" si="8961"/>
        <v>2243</v>
      </c>
      <c r="AJ1791" s="9" t="str">
        <f t="shared" ca="1" si="8961"/>
        <v>MENESES</v>
      </c>
      <c r="AK1791" s="9" t="str">
        <f t="shared" ca="1" si="8961"/>
        <v>BSB</v>
      </c>
      <c r="AL1791" s="9" t="str">
        <f t="shared" ca="1" si="8961"/>
        <v>BSB</v>
      </c>
      <c r="AM1791" s="52">
        <v>3</v>
      </c>
      <c r="AN1791" s="41">
        <v>9.0999999999999998E-2</v>
      </c>
      <c r="AO1791" s="42">
        <f t="shared" ca="1" si="24"/>
        <v>450</v>
      </c>
      <c r="AP1791" s="42">
        <f t="shared" ca="1" si="25"/>
        <v>267</v>
      </c>
      <c r="AQ1791" s="42">
        <f t="shared" ca="1" si="26"/>
        <v>409.05</v>
      </c>
    </row>
    <row r="1792" spans="1:43" ht="14">
      <c r="A1792" s="9">
        <f t="shared" si="18"/>
        <v>1791</v>
      </c>
      <c r="B1792" s="9">
        <v>913</v>
      </c>
      <c r="C1792" s="50">
        <v>43390</v>
      </c>
      <c r="D1792" s="39">
        <v>43395</v>
      </c>
      <c r="E1792" s="39">
        <v>43395</v>
      </c>
      <c r="F1792" s="40">
        <v>650</v>
      </c>
      <c r="G1792" s="7">
        <f t="shared" ref="G1792:L1792" ca="1" si="8962">INDIRECT(ADDRESS($F1792+1,G$2,,,G$1))</f>
        <v>43386</v>
      </c>
      <c r="H1792" s="27">
        <f t="shared" ca="1" si="8962"/>
        <v>43404</v>
      </c>
      <c r="I1792" s="9">
        <f t="shared" ca="1" si="8962"/>
        <v>7</v>
      </c>
      <c r="J1792" s="9">
        <f t="shared" ca="1" si="8962"/>
        <v>4</v>
      </c>
      <c r="K1792" s="28">
        <f t="shared" ca="1" si="8962"/>
        <v>43101</v>
      </c>
      <c r="L1792" s="9">
        <f t="shared" ca="1" si="8962"/>
        <v>7</v>
      </c>
      <c r="M1792" s="40">
        <v>13</v>
      </c>
      <c r="N1792" s="9" t="str">
        <f t="shared" ref="N1792:R1792" ca="1" si="8963">INDIRECT(ADDRESS($M1792+1,N$2,,,N$1))</f>
        <v>DONA ZICA</v>
      </c>
      <c r="O1792" s="9" t="str">
        <f t="shared" ca="1" si="8963"/>
        <v>DZ</v>
      </c>
      <c r="P1792" s="9" t="str">
        <f t="shared" ca="1" si="8963"/>
        <v>LARGO DO ZÉ, 3342</v>
      </c>
      <c r="Q1792" s="9" t="str">
        <f t="shared" ca="1" si="8963"/>
        <v>PORTO ALEGRE</v>
      </c>
      <c r="R1792" s="9" t="str">
        <f t="shared" ca="1" si="8963"/>
        <v>RS</v>
      </c>
      <c r="S1792" s="40">
        <v>9</v>
      </c>
      <c r="T1792" s="9" t="str">
        <f t="shared" ref="T1792:Z1792" ca="1" si="8964">INDIRECT(ADDRESS($S1792+1,T$2,,,T$1))</f>
        <v>SAUVIGNON BLANC RESERVA</v>
      </c>
      <c r="U1792" s="9" t="str">
        <f t="shared" ca="1" si="8964"/>
        <v>SAVN_BL_RS</v>
      </c>
      <c r="V1792" s="9" t="str">
        <f t="shared" ca="1" si="8964"/>
        <v>VINHO BRANCO</v>
      </c>
      <c r="W1792" s="9" t="str">
        <f t="shared" ca="1" si="8964"/>
        <v>12_BTL_0,75 l</v>
      </c>
      <c r="X1792" s="29">
        <f t="shared" ca="1" si="8964"/>
        <v>12</v>
      </c>
      <c r="Y1792" s="30">
        <f t="shared" ca="1" si="8964"/>
        <v>198</v>
      </c>
      <c r="Z1792" s="30">
        <f t="shared" ca="1" si="8964"/>
        <v>121</v>
      </c>
      <c r="AA1792" s="40">
        <v>5</v>
      </c>
      <c r="AB1792" s="9" t="str">
        <f t="shared" ref="AB1792:AE1792" ca="1" si="8965">INDIRECT(ADDRESS($AA1792+1,AB$2,,,AB$1))</f>
        <v>PARQUE SUL</v>
      </c>
      <c r="AC1792" s="9" t="str">
        <f t="shared" ca="1" si="8965"/>
        <v>PS</v>
      </c>
      <c r="AD1792" s="9" t="str">
        <f t="shared" ca="1" si="8965"/>
        <v>RIO DE JANEIRO</v>
      </c>
      <c r="AE1792" s="9" t="str">
        <f t="shared" ca="1" si="8965"/>
        <v>BRASIL</v>
      </c>
      <c r="AF1792" s="40">
        <v>7</v>
      </c>
      <c r="AG1792" s="9" t="str">
        <f t="shared" ref="AG1792:AL1792" ca="1" si="8966">INDIRECT(ADDRESS($AF1792+1,AG$2,,,AG$1))</f>
        <v>SILAS MALAFAIA</v>
      </c>
      <c r="AH1792" s="9" t="str">
        <f t="shared" ca="1" si="8966"/>
        <v>SM</v>
      </c>
      <c r="AI1792" s="9">
        <f t="shared" ca="1" si="8966"/>
        <v>2243</v>
      </c>
      <c r="AJ1792" s="9" t="str">
        <f t="shared" ca="1" si="8966"/>
        <v>MENESES</v>
      </c>
      <c r="AK1792" s="9" t="str">
        <f t="shared" ca="1" si="8966"/>
        <v>BSB</v>
      </c>
      <c r="AL1792" s="9" t="str">
        <f t="shared" ca="1" si="8966"/>
        <v>BSB</v>
      </c>
      <c r="AM1792" s="52">
        <v>2</v>
      </c>
      <c r="AN1792" s="41">
        <v>0</v>
      </c>
      <c r="AO1792" s="42">
        <f t="shared" ca="1" si="24"/>
        <v>396</v>
      </c>
      <c r="AP1792" s="42">
        <f t="shared" ca="1" si="25"/>
        <v>242</v>
      </c>
      <c r="AQ1792" s="42">
        <f t="shared" ca="1" si="26"/>
        <v>396</v>
      </c>
    </row>
    <row r="1793" spans="1:43" ht="14">
      <c r="A1793" s="9">
        <f t="shared" si="18"/>
        <v>1792</v>
      </c>
      <c r="B1793" s="9">
        <v>913</v>
      </c>
      <c r="C1793" s="50">
        <v>43390</v>
      </c>
      <c r="D1793" s="39">
        <v>43395</v>
      </c>
      <c r="E1793" s="39">
        <v>43395</v>
      </c>
      <c r="F1793" s="40">
        <v>650</v>
      </c>
      <c r="G1793" s="7">
        <f t="shared" ref="G1793:L1793" ca="1" si="8967">INDIRECT(ADDRESS($F1793+1,G$2,,,G$1))</f>
        <v>43386</v>
      </c>
      <c r="H1793" s="27">
        <f t="shared" ca="1" si="8967"/>
        <v>43404</v>
      </c>
      <c r="I1793" s="9">
        <f t="shared" ca="1" si="8967"/>
        <v>7</v>
      </c>
      <c r="J1793" s="9">
        <f t="shared" ca="1" si="8967"/>
        <v>4</v>
      </c>
      <c r="K1793" s="28">
        <f t="shared" ca="1" si="8967"/>
        <v>43101</v>
      </c>
      <c r="L1793" s="9">
        <f t="shared" ca="1" si="8967"/>
        <v>7</v>
      </c>
      <c r="M1793" s="40">
        <v>13</v>
      </c>
      <c r="N1793" s="9" t="str">
        <f t="shared" ref="N1793:R1793" ca="1" si="8968">INDIRECT(ADDRESS($M1793+1,N$2,,,N$1))</f>
        <v>DONA ZICA</v>
      </c>
      <c r="O1793" s="9" t="str">
        <f t="shared" ca="1" si="8968"/>
        <v>DZ</v>
      </c>
      <c r="P1793" s="9" t="str">
        <f t="shared" ca="1" si="8968"/>
        <v>LARGO DO ZÉ, 3342</v>
      </c>
      <c r="Q1793" s="9" t="str">
        <f t="shared" ca="1" si="8968"/>
        <v>PORTO ALEGRE</v>
      </c>
      <c r="R1793" s="9" t="str">
        <f t="shared" ca="1" si="8968"/>
        <v>RS</v>
      </c>
      <c r="S1793" s="40">
        <v>26</v>
      </c>
      <c r="T1793" s="9" t="str">
        <f t="shared" ref="T1793:Z1793" ca="1" si="8969">INDIRECT(ADDRESS($S1793+1,T$2,,,T$1))</f>
        <v>SAUVIGNON BLANC</v>
      </c>
      <c r="U1793" s="9" t="str">
        <f t="shared" ca="1" si="8969"/>
        <v>SAVN_BL_E</v>
      </c>
      <c r="V1793" s="9" t="str">
        <f t="shared" ca="1" si="8969"/>
        <v>VINHO BRANCO</v>
      </c>
      <c r="W1793" s="9" t="str">
        <f t="shared" ca="1" si="8969"/>
        <v>4_TPK_2,0 l</v>
      </c>
      <c r="X1793" s="29">
        <f t="shared" ca="1" si="8969"/>
        <v>4</v>
      </c>
      <c r="Y1793" s="30">
        <f t="shared" ca="1" si="8969"/>
        <v>123</v>
      </c>
      <c r="Z1793" s="30">
        <f t="shared" ca="1" si="8969"/>
        <v>80</v>
      </c>
      <c r="AA1793" s="40">
        <v>2</v>
      </c>
      <c r="AB1793" s="9" t="str">
        <f t="shared" ref="AB1793:AE1793" ca="1" si="8970">INDIRECT(ADDRESS($AA1793+1,AB$2,,,AB$1))</f>
        <v>MARTE</v>
      </c>
      <c r="AC1793" s="9" t="str">
        <f t="shared" ca="1" si="8970"/>
        <v>MT</v>
      </c>
      <c r="AD1793" s="9" t="str">
        <f t="shared" ca="1" si="8970"/>
        <v>CURITIBA</v>
      </c>
      <c r="AE1793" s="9" t="str">
        <f t="shared" ca="1" si="8970"/>
        <v>BRASIL</v>
      </c>
      <c r="AF1793" s="40">
        <v>4</v>
      </c>
      <c r="AG1793" s="9" t="str">
        <f t="shared" ref="AG1793:AL1793" ca="1" si="8971">INDIRECT(ADDRESS($AF1793+1,AG$2,,,AG$1))</f>
        <v>MANOEL CARDOSO</v>
      </c>
      <c r="AH1793" s="9" t="str">
        <f t="shared" ca="1" si="8971"/>
        <v>MC</v>
      </c>
      <c r="AI1793" s="9">
        <f t="shared" ca="1" si="8971"/>
        <v>2211</v>
      </c>
      <c r="AJ1793" s="9" t="str">
        <f t="shared" ca="1" si="8971"/>
        <v>AGUIAR</v>
      </c>
      <c r="AK1793" s="9" t="str">
        <f t="shared" ca="1" si="8971"/>
        <v>CTBA</v>
      </c>
      <c r="AL1793" s="9" t="str">
        <f t="shared" ca="1" si="8971"/>
        <v>CTBA</v>
      </c>
      <c r="AM1793" s="52">
        <v>2</v>
      </c>
      <c r="AN1793" s="41">
        <v>7.8E-2</v>
      </c>
      <c r="AO1793" s="42">
        <f t="shared" ca="1" si="24"/>
        <v>246</v>
      </c>
      <c r="AP1793" s="42">
        <f t="shared" ca="1" si="25"/>
        <v>160</v>
      </c>
      <c r="AQ1793" s="42">
        <f t="shared" ca="1" si="26"/>
        <v>226.81200000000001</v>
      </c>
    </row>
    <row r="1794" spans="1:43" ht="14">
      <c r="A1794" s="9">
        <f t="shared" si="18"/>
        <v>1793</v>
      </c>
      <c r="B1794" s="9">
        <v>914</v>
      </c>
      <c r="C1794" s="50">
        <v>43387</v>
      </c>
      <c r="D1794" s="39">
        <v>43390</v>
      </c>
      <c r="E1794" s="39">
        <v>43392</v>
      </c>
      <c r="F1794" s="40">
        <v>650</v>
      </c>
      <c r="G1794" s="7">
        <f t="shared" ref="G1794:L1794" ca="1" si="8972">INDIRECT(ADDRESS($F1794+1,G$2,,,G$1))</f>
        <v>43386</v>
      </c>
      <c r="H1794" s="27">
        <f t="shared" ca="1" si="8972"/>
        <v>43404</v>
      </c>
      <c r="I1794" s="9">
        <f t="shared" ca="1" si="8972"/>
        <v>7</v>
      </c>
      <c r="J1794" s="9">
        <f t="shared" ca="1" si="8972"/>
        <v>4</v>
      </c>
      <c r="K1794" s="28">
        <f t="shared" ca="1" si="8972"/>
        <v>43101</v>
      </c>
      <c r="L1794" s="9">
        <f t="shared" ca="1" si="8972"/>
        <v>7</v>
      </c>
      <c r="M1794" s="40">
        <v>17</v>
      </c>
      <c r="N1794" s="9" t="str">
        <f t="shared" ref="N1794:R1794" ca="1" si="8973">INDIRECT(ADDRESS($M1794+1,N$2,,,N$1))</f>
        <v>DONA DE CASA SUPERM LTDA</v>
      </c>
      <c r="O1794" s="9" t="str">
        <f t="shared" ca="1" si="8973"/>
        <v>DCSM</v>
      </c>
      <c r="P1794" s="9" t="str">
        <f t="shared" ca="1" si="8973"/>
        <v>RUA IPÊ AMARELO, 45</v>
      </c>
      <c r="Q1794" s="9" t="str">
        <f t="shared" ca="1" si="8973"/>
        <v>BRASÍLIA</v>
      </c>
      <c r="R1794" s="9" t="str">
        <f t="shared" ca="1" si="8973"/>
        <v>DF</v>
      </c>
      <c r="S1794" s="40">
        <v>21</v>
      </c>
      <c r="T1794" s="9" t="str">
        <f t="shared" ref="T1794:Z1794" ca="1" si="8974">INDIRECT(ADDRESS($S1794+1,T$2,,,T$1))</f>
        <v>TINTO DE MESA</v>
      </c>
      <c r="U1794" s="9" t="str">
        <f t="shared" ca="1" si="8974"/>
        <v>TNT_MS_E</v>
      </c>
      <c r="V1794" s="9" t="str">
        <f t="shared" ca="1" si="8974"/>
        <v>VINHO TINTO</v>
      </c>
      <c r="W1794" s="9" t="str">
        <f t="shared" ca="1" si="8974"/>
        <v>4_TPK_2,0 l</v>
      </c>
      <c r="X1794" s="29">
        <f t="shared" ca="1" si="8974"/>
        <v>4</v>
      </c>
      <c r="Y1794" s="30">
        <f t="shared" ca="1" si="8974"/>
        <v>101</v>
      </c>
      <c r="Z1794" s="30">
        <f t="shared" ca="1" si="8974"/>
        <v>61</v>
      </c>
      <c r="AA1794" s="40">
        <v>6</v>
      </c>
      <c r="AB1794" s="9" t="str">
        <f t="shared" ref="AB1794:AE1794" ca="1" si="8975">INDIRECT(ADDRESS($AA1794+1,AB$2,,,AB$1))</f>
        <v>CENTRO NORTE</v>
      </c>
      <c r="AC1794" s="9" t="str">
        <f t="shared" ca="1" si="8975"/>
        <v>CN</v>
      </c>
      <c r="AD1794" s="9" t="str">
        <f t="shared" ca="1" si="8975"/>
        <v>GOIANIA</v>
      </c>
      <c r="AE1794" s="9" t="str">
        <f t="shared" ca="1" si="8975"/>
        <v>BRASIL</v>
      </c>
      <c r="AF1794" s="40">
        <v>4</v>
      </c>
      <c r="AG1794" s="9" t="str">
        <f t="shared" ref="AG1794:AL1794" ca="1" si="8976">INDIRECT(ADDRESS($AF1794+1,AG$2,,,AG$1))</f>
        <v>MANOEL CARDOSO</v>
      </c>
      <c r="AH1794" s="9" t="str">
        <f t="shared" ca="1" si="8976"/>
        <v>MC</v>
      </c>
      <c r="AI1794" s="9">
        <f t="shared" ca="1" si="8976"/>
        <v>2211</v>
      </c>
      <c r="AJ1794" s="9" t="str">
        <f t="shared" ca="1" si="8976"/>
        <v>AGUIAR</v>
      </c>
      <c r="AK1794" s="9" t="str">
        <f t="shared" ca="1" si="8976"/>
        <v>CTBA</v>
      </c>
      <c r="AL1794" s="9" t="str">
        <f t="shared" ca="1" si="8976"/>
        <v>CTBA</v>
      </c>
      <c r="AM1794" s="52">
        <v>3</v>
      </c>
      <c r="AN1794" s="41">
        <v>1.6E-2</v>
      </c>
      <c r="AO1794" s="42">
        <f t="shared" ca="1" si="24"/>
        <v>303</v>
      </c>
      <c r="AP1794" s="42">
        <f t="shared" ca="1" si="25"/>
        <v>183</v>
      </c>
      <c r="AQ1794" s="42">
        <f t="shared" ca="1" si="26"/>
        <v>298.15199999999999</v>
      </c>
    </row>
    <row r="1795" spans="1:43" ht="14">
      <c r="A1795" s="9">
        <f t="shared" si="18"/>
        <v>1794</v>
      </c>
      <c r="B1795" s="9">
        <v>914</v>
      </c>
      <c r="C1795" s="50">
        <v>43387</v>
      </c>
      <c r="D1795" s="39">
        <v>43390</v>
      </c>
      <c r="E1795" s="39">
        <v>43392</v>
      </c>
      <c r="F1795" s="40">
        <v>650</v>
      </c>
      <c r="G1795" s="7">
        <f t="shared" ref="G1795:L1795" ca="1" si="8977">INDIRECT(ADDRESS($F1795+1,G$2,,,G$1))</f>
        <v>43386</v>
      </c>
      <c r="H1795" s="27">
        <f t="shared" ca="1" si="8977"/>
        <v>43404</v>
      </c>
      <c r="I1795" s="9">
        <f t="shared" ca="1" si="8977"/>
        <v>7</v>
      </c>
      <c r="J1795" s="9">
        <f t="shared" ca="1" si="8977"/>
        <v>4</v>
      </c>
      <c r="K1795" s="28">
        <f t="shared" ca="1" si="8977"/>
        <v>43101</v>
      </c>
      <c r="L1795" s="9">
        <f t="shared" ca="1" si="8977"/>
        <v>7</v>
      </c>
      <c r="M1795" s="40">
        <v>17</v>
      </c>
      <c r="N1795" s="9" t="str">
        <f t="shared" ref="N1795:R1795" ca="1" si="8978">INDIRECT(ADDRESS($M1795+1,N$2,,,N$1))</f>
        <v>DONA DE CASA SUPERM LTDA</v>
      </c>
      <c r="O1795" s="9" t="str">
        <f t="shared" ca="1" si="8978"/>
        <v>DCSM</v>
      </c>
      <c r="P1795" s="9" t="str">
        <f t="shared" ca="1" si="8978"/>
        <v>RUA IPÊ AMARELO, 45</v>
      </c>
      <c r="Q1795" s="9" t="str">
        <f t="shared" ca="1" si="8978"/>
        <v>BRASÍLIA</v>
      </c>
      <c r="R1795" s="9" t="str">
        <f t="shared" ca="1" si="8978"/>
        <v>DF</v>
      </c>
      <c r="S1795" s="40">
        <v>20</v>
      </c>
      <c r="T1795" s="9" t="str">
        <f t="shared" ref="T1795:Z1795" ca="1" si="8979">INDIRECT(ADDRESS($S1795+1,T$2,,,T$1))</f>
        <v>MALBEC RESERVA</v>
      </c>
      <c r="U1795" s="9" t="str">
        <f t="shared" ca="1" si="8979"/>
        <v>MBC_RS</v>
      </c>
      <c r="V1795" s="9" t="str">
        <f t="shared" ca="1" si="8979"/>
        <v>VINHO TINTO</v>
      </c>
      <c r="W1795" s="9" t="str">
        <f t="shared" ca="1" si="8979"/>
        <v>12_BTL_0,75 l</v>
      </c>
      <c r="X1795" s="29">
        <f t="shared" ca="1" si="8979"/>
        <v>12</v>
      </c>
      <c r="Y1795" s="30">
        <f t="shared" ca="1" si="8979"/>
        <v>298</v>
      </c>
      <c r="Z1795" s="30">
        <f t="shared" ca="1" si="8979"/>
        <v>154</v>
      </c>
      <c r="AA1795" s="40">
        <v>1</v>
      </c>
      <c r="AB1795" s="9" t="str">
        <f t="shared" ref="AB1795:AE1795" ca="1" si="8980">INDIRECT(ADDRESS($AA1795+1,AB$2,,,AB$1))</f>
        <v>CAMPO BELO</v>
      </c>
      <c r="AC1795" s="9" t="str">
        <f t="shared" ca="1" si="8980"/>
        <v>CB</v>
      </c>
      <c r="AD1795" s="9" t="str">
        <f t="shared" ca="1" si="8980"/>
        <v>SÃO PAULO</v>
      </c>
      <c r="AE1795" s="9" t="str">
        <f t="shared" ca="1" si="8980"/>
        <v>BRASIL</v>
      </c>
      <c r="AF1795" s="40">
        <v>1</v>
      </c>
      <c r="AG1795" s="9" t="str">
        <f t="shared" ref="AG1795:AL1795" ca="1" si="8981">INDIRECT(ADDRESS($AF1795+1,AG$2,,,AG$1))</f>
        <v>JOSÉ DA SILVA</v>
      </c>
      <c r="AH1795" s="9" t="str">
        <f t="shared" ca="1" si="8981"/>
        <v>JS</v>
      </c>
      <c r="AI1795" s="9">
        <f t="shared" ca="1" si="8981"/>
        <v>2345</v>
      </c>
      <c r="AJ1795" s="9" t="str">
        <f t="shared" ca="1" si="8981"/>
        <v>AGUIAR</v>
      </c>
      <c r="AK1795" s="9" t="str">
        <f t="shared" ca="1" si="8981"/>
        <v>CTBA</v>
      </c>
      <c r="AL1795" s="9" t="str">
        <f t="shared" ca="1" si="8981"/>
        <v>CTBA</v>
      </c>
      <c r="AM1795" s="52">
        <v>1</v>
      </c>
      <c r="AN1795" s="41">
        <v>3.9E-2</v>
      </c>
      <c r="AO1795" s="42">
        <f t="shared" ca="1" si="24"/>
        <v>298</v>
      </c>
      <c r="AP1795" s="42">
        <f t="shared" ca="1" si="25"/>
        <v>154</v>
      </c>
      <c r="AQ1795" s="42">
        <f t="shared" ca="1" si="26"/>
        <v>286.37799999999999</v>
      </c>
    </row>
    <row r="1796" spans="1:43" ht="14">
      <c r="A1796" s="9">
        <f t="shared" si="18"/>
        <v>1795</v>
      </c>
      <c r="B1796" s="9">
        <v>915</v>
      </c>
      <c r="C1796" s="50">
        <v>43387</v>
      </c>
      <c r="D1796" s="39">
        <v>43392</v>
      </c>
      <c r="E1796" s="39">
        <v>43393</v>
      </c>
      <c r="F1796" s="40">
        <v>651</v>
      </c>
      <c r="G1796" s="7">
        <f t="shared" ref="G1796:L1796" ca="1" si="8982">INDIRECT(ADDRESS($F1796+1,G$2,,,G$1))</f>
        <v>43387</v>
      </c>
      <c r="H1796" s="27">
        <f t="shared" ca="1" si="8982"/>
        <v>43404</v>
      </c>
      <c r="I1796" s="9">
        <f t="shared" ca="1" si="8982"/>
        <v>1</v>
      </c>
      <c r="J1796" s="9">
        <f t="shared" ca="1" si="8982"/>
        <v>4</v>
      </c>
      <c r="K1796" s="28">
        <f t="shared" ca="1" si="8982"/>
        <v>43101</v>
      </c>
      <c r="L1796" s="9">
        <f t="shared" ca="1" si="8982"/>
        <v>1</v>
      </c>
      <c r="M1796" s="40">
        <v>12</v>
      </c>
      <c r="N1796" s="9" t="str">
        <f t="shared" ref="N1796:R1796" ca="1" si="8983">INDIRECT(ADDRESS($M1796+1,N$2,,,N$1))</f>
        <v>DON PERILO</v>
      </c>
      <c r="O1796" s="9" t="str">
        <f t="shared" ca="1" si="8983"/>
        <v>DPR</v>
      </c>
      <c r="P1796" s="9" t="str">
        <f t="shared" ca="1" si="8983"/>
        <v>AV CENTRAL, 665</v>
      </c>
      <c r="Q1796" s="9" t="str">
        <f t="shared" ca="1" si="8983"/>
        <v>CURITIBA</v>
      </c>
      <c r="R1796" s="9" t="str">
        <f t="shared" ca="1" si="8983"/>
        <v>PR</v>
      </c>
      <c r="S1796" s="40">
        <v>7</v>
      </c>
      <c r="T1796" s="9" t="str">
        <f t="shared" ref="T1796:Z1796" ca="1" si="8984">INDIRECT(ADDRESS($S1796+1,T$2,,,T$1))</f>
        <v>SAUVIGNON RESERVA</v>
      </c>
      <c r="U1796" s="9" t="str">
        <f t="shared" ca="1" si="8984"/>
        <v>SAVN_RS</v>
      </c>
      <c r="V1796" s="9" t="str">
        <f t="shared" ca="1" si="8984"/>
        <v>VINHO TINTO</v>
      </c>
      <c r="W1796" s="9" t="str">
        <f t="shared" ca="1" si="8984"/>
        <v>12_BTL_0,75 l</v>
      </c>
      <c r="X1796" s="29">
        <f t="shared" ca="1" si="8984"/>
        <v>12</v>
      </c>
      <c r="Y1796" s="30">
        <f t="shared" ca="1" si="8984"/>
        <v>198</v>
      </c>
      <c r="Z1796" s="30">
        <f t="shared" ca="1" si="8984"/>
        <v>102</v>
      </c>
      <c r="AA1796" s="40">
        <v>4</v>
      </c>
      <c r="AB1796" s="9" t="str">
        <f t="shared" ref="AB1796:AE1796" ca="1" si="8985">INDIRECT(ADDRESS($AA1796+1,AB$2,,,AB$1))</f>
        <v>AGUA LIMPA</v>
      </c>
      <c r="AC1796" s="9" t="str">
        <f t="shared" ca="1" si="8985"/>
        <v>AL</v>
      </c>
      <c r="AD1796" s="9" t="str">
        <f t="shared" ca="1" si="8985"/>
        <v>BELORIZONTE</v>
      </c>
      <c r="AE1796" s="9" t="str">
        <f t="shared" ca="1" si="8985"/>
        <v>BRASIL</v>
      </c>
      <c r="AF1796" s="40">
        <v>1</v>
      </c>
      <c r="AG1796" s="9" t="str">
        <f t="shared" ref="AG1796:AL1796" ca="1" si="8986">INDIRECT(ADDRESS($AF1796+1,AG$2,,,AG$1))</f>
        <v>JOSÉ DA SILVA</v>
      </c>
      <c r="AH1796" s="9" t="str">
        <f t="shared" ca="1" si="8986"/>
        <v>JS</v>
      </c>
      <c r="AI1796" s="9">
        <f t="shared" ca="1" si="8986"/>
        <v>2345</v>
      </c>
      <c r="AJ1796" s="9" t="str">
        <f t="shared" ca="1" si="8986"/>
        <v>AGUIAR</v>
      </c>
      <c r="AK1796" s="9" t="str">
        <f t="shared" ca="1" si="8986"/>
        <v>CTBA</v>
      </c>
      <c r="AL1796" s="9" t="str">
        <f t="shared" ca="1" si="8986"/>
        <v>CTBA</v>
      </c>
      <c r="AM1796" s="52">
        <v>2</v>
      </c>
      <c r="AN1796" s="41">
        <v>2.6000000000000002E-2</v>
      </c>
      <c r="AO1796" s="42">
        <f t="shared" ca="1" si="24"/>
        <v>396</v>
      </c>
      <c r="AP1796" s="42">
        <f t="shared" ca="1" si="25"/>
        <v>204</v>
      </c>
      <c r="AQ1796" s="42">
        <f t="shared" ca="1" si="26"/>
        <v>385.70400000000001</v>
      </c>
    </row>
    <row r="1797" spans="1:43" ht="14">
      <c r="A1797" s="9">
        <f t="shared" si="18"/>
        <v>1796</v>
      </c>
      <c r="B1797" s="9">
        <v>916</v>
      </c>
      <c r="C1797" s="50">
        <v>43392</v>
      </c>
      <c r="D1797" s="39">
        <v>43395</v>
      </c>
      <c r="E1797" s="39">
        <v>43395</v>
      </c>
      <c r="F1797" s="40">
        <v>653</v>
      </c>
      <c r="G1797" s="7">
        <f t="shared" ref="G1797:L1797" ca="1" si="8987">INDIRECT(ADDRESS($F1797+1,G$2,,,G$1))</f>
        <v>43389</v>
      </c>
      <c r="H1797" s="27">
        <f t="shared" ca="1" si="8987"/>
        <v>43404</v>
      </c>
      <c r="I1797" s="9">
        <f t="shared" ca="1" si="8987"/>
        <v>3</v>
      </c>
      <c r="J1797" s="9">
        <f t="shared" ca="1" si="8987"/>
        <v>4</v>
      </c>
      <c r="K1797" s="28">
        <f t="shared" ca="1" si="8987"/>
        <v>43101</v>
      </c>
      <c r="L1797" s="9">
        <f t="shared" ca="1" si="8987"/>
        <v>3</v>
      </c>
      <c r="M1797" s="40">
        <v>19</v>
      </c>
      <c r="N1797" s="9" t="str">
        <f t="shared" ref="N1797:R1797" ca="1" si="8988">INDIRECT(ADDRESS($M1797+1,N$2,,,N$1))</f>
        <v>NONA VECHIA</v>
      </c>
      <c r="O1797" s="9" t="str">
        <f t="shared" ca="1" si="8988"/>
        <v>NVC</v>
      </c>
      <c r="P1797" s="9" t="str">
        <f t="shared" ca="1" si="8988"/>
        <v>AV. ENSEADA, 980</v>
      </c>
      <c r="Q1797" s="9" t="str">
        <f t="shared" ca="1" si="8988"/>
        <v>GUARUJÁ</v>
      </c>
      <c r="R1797" s="9" t="str">
        <f t="shared" ca="1" si="8988"/>
        <v>SP</v>
      </c>
      <c r="S1797" s="40">
        <v>2</v>
      </c>
      <c r="T1797" s="9" t="str">
        <f t="shared" ref="T1797:Z1797" ca="1" si="8989">INDIRECT(ADDRESS($S1797+1,T$2,,,T$1))</f>
        <v>TINTO SUAVE</v>
      </c>
      <c r="U1797" s="9" t="str">
        <f t="shared" ca="1" si="8989"/>
        <v>TNT_SU</v>
      </c>
      <c r="V1797" s="9" t="str">
        <f t="shared" ca="1" si="8989"/>
        <v>VINHO TINTO</v>
      </c>
      <c r="W1797" s="9" t="str">
        <f t="shared" ca="1" si="8989"/>
        <v>12_BTL_0,75 l</v>
      </c>
      <c r="X1797" s="29">
        <f t="shared" ca="1" si="8989"/>
        <v>12</v>
      </c>
      <c r="Y1797" s="30">
        <f t="shared" ca="1" si="8989"/>
        <v>120</v>
      </c>
      <c r="Z1797" s="30">
        <f t="shared" ca="1" si="8989"/>
        <v>79</v>
      </c>
      <c r="AA1797" s="40">
        <v>3</v>
      </c>
      <c r="AB1797" s="9" t="str">
        <f t="shared" ref="AB1797:AE1797" ca="1" si="8990">INDIRECT(ADDRESS($AA1797+1,AB$2,,,AB$1))</f>
        <v>AGUIA</v>
      </c>
      <c r="AC1797" s="9" t="str">
        <f t="shared" ca="1" si="8990"/>
        <v>AG</v>
      </c>
      <c r="AD1797" s="9" t="str">
        <f t="shared" ca="1" si="8990"/>
        <v>PORTO ALEGRE</v>
      </c>
      <c r="AE1797" s="9" t="str">
        <f t="shared" ca="1" si="8990"/>
        <v>BRASIL</v>
      </c>
      <c r="AF1797" s="40">
        <v>1</v>
      </c>
      <c r="AG1797" s="9" t="str">
        <f t="shared" ref="AG1797:AL1797" ca="1" si="8991">INDIRECT(ADDRESS($AF1797+1,AG$2,,,AG$1))</f>
        <v>JOSÉ DA SILVA</v>
      </c>
      <c r="AH1797" s="9" t="str">
        <f t="shared" ca="1" si="8991"/>
        <v>JS</v>
      </c>
      <c r="AI1797" s="9">
        <f t="shared" ca="1" si="8991"/>
        <v>2345</v>
      </c>
      <c r="AJ1797" s="9" t="str">
        <f t="shared" ca="1" si="8991"/>
        <v>AGUIAR</v>
      </c>
      <c r="AK1797" s="9" t="str">
        <f t="shared" ca="1" si="8991"/>
        <v>CTBA</v>
      </c>
      <c r="AL1797" s="9" t="str">
        <f t="shared" ca="1" si="8991"/>
        <v>CTBA</v>
      </c>
      <c r="AM1797" s="52">
        <v>3</v>
      </c>
      <c r="AN1797" s="41">
        <v>8.4000000000000005E-2</v>
      </c>
      <c r="AO1797" s="42">
        <f t="shared" ca="1" si="24"/>
        <v>360</v>
      </c>
      <c r="AP1797" s="42">
        <f t="shared" ca="1" si="25"/>
        <v>237</v>
      </c>
      <c r="AQ1797" s="42">
        <f t="shared" ca="1" si="26"/>
        <v>329.76</v>
      </c>
    </row>
    <row r="1798" spans="1:43" ht="14">
      <c r="A1798" s="9">
        <f t="shared" si="18"/>
        <v>1797</v>
      </c>
      <c r="B1798" s="9">
        <v>916</v>
      </c>
      <c r="C1798" s="50">
        <v>43392</v>
      </c>
      <c r="D1798" s="39">
        <v>43395</v>
      </c>
      <c r="E1798" s="39">
        <v>43395</v>
      </c>
      <c r="F1798" s="40">
        <v>653</v>
      </c>
      <c r="G1798" s="7">
        <f t="shared" ref="G1798:L1798" ca="1" si="8992">INDIRECT(ADDRESS($F1798+1,G$2,,,G$1))</f>
        <v>43389</v>
      </c>
      <c r="H1798" s="27">
        <f t="shared" ca="1" si="8992"/>
        <v>43404</v>
      </c>
      <c r="I1798" s="9">
        <f t="shared" ca="1" si="8992"/>
        <v>3</v>
      </c>
      <c r="J1798" s="9">
        <f t="shared" ca="1" si="8992"/>
        <v>4</v>
      </c>
      <c r="K1798" s="28">
        <f t="shared" ca="1" si="8992"/>
        <v>43101</v>
      </c>
      <c r="L1798" s="9">
        <f t="shared" ca="1" si="8992"/>
        <v>3</v>
      </c>
      <c r="M1798" s="40">
        <v>19</v>
      </c>
      <c r="N1798" s="9" t="str">
        <f t="shared" ref="N1798:R1798" ca="1" si="8993">INDIRECT(ADDRESS($M1798+1,N$2,,,N$1))</f>
        <v>NONA VECHIA</v>
      </c>
      <c r="O1798" s="9" t="str">
        <f t="shared" ca="1" si="8993"/>
        <v>NVC</v>
      </c>
      <c r="P1798" s="9" t="str">
        <f t="shared" ca="1" si="8993"/>
        <v>AV. ENSEADA, 980</v>
      </c>
      <c r="Q1798" s="9" t="str">
        <f t="shared" ca="1" si="8993"/>
        <v>GUARUJÁ</v>
      </c>
      <c r="R1798" s="9" t="str">
        <f t="shared" ca="1" si="8993"/>
        <v>SP</v>
      </c>
      <c r="S1798" s="40">
        <v>9</v>
      </c>
      <c r="T1798" s="9" t="str">
        <f t="shared" ref="T1798:Z1798" ca="1" si="8994">INDIRECT(ADDRESS($S1798+1,T$2,,,T$1))</f>
        <v>SAUVIGNON BLANC RESERVA</v>
      </c>
      <c r="U1798" s="9" t="str">
        <f t="shared" ca="1" si="8994"/>
        <v>SAVN_BL_RS</v>
      </c>
      <c r="V1798" s="9" t="str">
        <f t="shared" ca="1" si="8994"/>
        <v>VINHO BRANCO</v>
      </c>
      <c r="W1798" s="9" t="str">
        <f t="shared" ca="1" si="8994"/>
        <v>12_BTL_0,75 l</v>
      </c>
      <c r="X1798" s="29">
        <f t="shared" ca="1" si="8994"/>
        <v>12</v>
      </c>
      <c r="Y1798" s="30">
        <f t="shared" ca="1" si="8994"/>
        <v>198</v>
      </c>
      <c r="Z1798" s="30">
        <f t="shared" ca="1" si="8994"/>
        <v>121</v>
      </c>
      <c r="AA1798" s="40">
        <v>1</v>
      </c>
      <c r="AB1798" s="9" t="str">
        <f t="shared" ref="AB1798:AE1798" ca="1" si="8995">INDIRECT(ADDRESS($AA1798+1,AB$2,,,AB$1))</f>
        <v>CAMPO BELO</v>
      </c>
      <c r="AC1798" s="9" t="str">
        <f t="shared" ca="1" si="8995"/>
        <v>CB</v>
      </c>
      <c r="AD1798" s="9" t="str">
        <f t="shared" ca="1" si="8995"/>
        <v>SÃO PAULO</v>
      </c>
      <c r="AE1798" s="9" t="str">
        <f t="shared" ca="1" si="8995"/>
        <v>BRASIL</v>
      </c>
      <c r="AF1798" s="40">
        <v>1</v>
      </c>
      <c r="AG1798" s="9" t="str">
        <f t="shared" ref="AG1798:AL1798" ca="1" si="8996">INDIRECT(ADDRESS($AF1798+1,AG$2,,,AG$1))</f>
        <v>JOSÉ DA SILVA</v>
      </c>
      <c r="AH1798" s="9" t="str">
        <f t="shared" ca="1" si="8996"/>
        <v>JS</v>
      </c>
      <c r="AI1798" s="9">
        <f t="shared" ca="1" si="8996"/>
        <v>2345</v>
      </c>
      <c r="AJ1798" s="9" t="str">
        <f t="shared" ca="1" si="8996"/>
        <v>AGUIAR</v>
      </c>
      <c r="AK1798" s="9" t="str">
        <f t="shared" ca="1" si="8996"/>
        <v>CTBA</v>
      </c>
      <c r="AL1798" s="9" t="str">
        <f t="shared" ca="1" si="8996"/>
        <v>CTBA</v>
      </c>
      <c r="AM1798" s="52">
        <v>2</v>
      </c>
      <c r="AN1798" s="41">
        <v>6.2E-2</v>
      </c>
      <c r="AO1798" s="42">
        <f t="shared" ca="1" si="24"/>
        <v>396</v>
      </c>
      <c r="AP1798" s="42">
        <f t="shared" ca="1" si="25"/>
        <v>242</v>
      </c>
      <c r="AQ1798" s="42">
        <f t="shared" ca="1" si="26"/>
        <v>371.44799999999998</v>
      </c>
    </row>
    <row r="1799" spans="1:43" ht="14">
      <c r="A1799" s="9">
        <f t="shared" si="18"/>
        <v>1798</v>
      </c>
      <c r="B1799" s="9">
        <v>917</v>
      </c>
      <c r="C1799" s="50">
        <v>43392</v>
      </c>
      <c r="D1799" s="39">
        <v>43395</v>
      </c>
      <c r="E1799" s="39">
        <v>43393</v>
      </c>
      <c r="F1799" s="40">
        <v>654</v>
      </c>
      <c r="G1799" s="7">
        <f t="shared" ref="G1799:L1799" ca="1" si="8997">INDIRECT(ADDRESS($F1799+1,G$2,,,G$1))</f>
        <v>43390</v>
      </c>
      <c r="H1799" s="27">
        <f t="shared" ca="1" si="8997"/>
        <v>43404</v>
      </c>
      <c r="I1799" s="9">
        <f t="shared" ca="1" si="8997"/>
        <v>4</v>
      </c>
      <c r="J1799" s="9">
        <f t="shared" ca="1" si="8997"/>
        <v>4</v>
      </c>
      <c r="K1799" s="28">
        <f t="shared" ca="1" si="8997"/>
        <v>43101</v>
      </c>
      <c r="L1799" s="9">
        <f t="shared" ca="1" si="8997"/>
        <v>4</v>
      </c>
      <c r="M1799" s="40">
        <v>12</v>
      </c>
      <c r="N1799" s="9" t="str">
        <f t="shared" ref="N1799:R1799" ca="1" si="8998">INDIRECT(ADDRESS($M1799+1,N$2,,,N$1))</f>
        <v>DON PERILO</v>
      </c>
      <c r="O1799" s="9" t="str">
        <f t="shared" ca="1" si="8998"/>
        <v>DPR</v>
      </c>
      <c r="P1799" s="9" t="str">
        <f t="shared" ca="1" si="8998"/>
        <v>AV CENTRAL, 665</v>
      </c>
      <c r="Q1799" s="9" t="str">
        <f t="shared" ca="1" si="8998"/>
        <v>CURITIBA</v>
      </c>
      <c r="R1799" s="9" t="str">
        <f t="shared" ca="1" si="8998"/>
        <v>PR</v>
      </c>
      <c r="S1799" s="40">
        <v>7</v>
      </c>
      <c r="T1799" s="9" t="str">
        <f t="shared" ref="T1799:Z1799" ca="1" si="8999">INDIRECT(ADDRESS($S1799+1,T$2,,,T$1))</f>
        <v>SAUVIGNON RESERVA</v>
      </c>
      <c r="U1799" s="9" t="str">
        <f t="shared" ca="1" si="8999"/>
        <v>SAVN_RS</v>
      </c>
      <c r="V1799" s="9" t="str">
        <f t="shared" ca="1" si="8999"/>
        <v>VINHO TINTO</v>
      </c>
      <c r="W1799" s="9" t="str">
        <f t="shared" ca="1" si="8999"/>
        <v>12_BTL_0,75 l</v>
      </c>
      <c r="X1799" s="29">
        <f t="shared" ca="1" si="8999"/>
        <v>12</v>
      </c>
      <c r="Y1799" s="30">
        <f t="shared" ca="1" si="8999"/>
        <v>198</v>
      </c>
      <c r="Z1799" s="30">
        <f t="shared" ca="1" si="8999"/>
        <v>102</v>
      </c>
      <c r="AA1799" s="40">
        <v>4</v>
      </c>
      <c r="AB1799" s="9" t="str">
        <f t="shared" ref="AB1799:AE1799" ca="1" si="9000">INDIRECT(ADDRESS($AA1799+1,AB$2,,,AB$1))</f>
        <v>AGUA LIMPA</v>
      </c>
      <c r="AC1799" s="9" t="str">
        <f t="shared" ca="1" si="9000"/>
        <v>AL</v>
      </c>
      <c r="AD1799" s="9" t="str">
        <f t="shared" ca="1" si="9000"/>
        <v>BELORIZONTE</v>
      </c>
      <c r="AE1799" s="9" t="str">
        <f t="shared" ca="1" si="9000"/>
        <v>BRASIL</v>
      </c>
      <c r="AF1799" s="40">
        <v>1</v>
      </c>
      <c r="AG1799" s="9" t="str">
        <f t="shared" ref="AG1799:AL1799" ca="1" si="9001">INDIRECT(ADDRESS($AF1799+1,AG$2,,,AG$1))</f>
        <v>JOSÉ DA SILVA</v>
      </c>
      <c r="AH1799" s="9" t="str">
        <f t="shared" ca="1" si="9001"/>
        <v>JS</v>
      </c>
      <c r="AI1799" s="9">
        <f t="shared" ca="1" si="9001"/>
        <v>2345</v>
      </c>
      <c r="AJ1799" s="9" t="str">
        <f t="shared" ca="1" si="9001"/>
        <v>AGUIAR</v>
      </c>
      <c r="AK1799" s="9" t="str">
        <f t="shared" ca="1" si="9001"/>
        <v>CTBA</v>
      </c>
      <c r="AL1799" s="9" t="str">
        <f t="shared" ca="1" si="9001"/>
        <v>CTBA</v>
      </c>
      <c r="AM1799" s="52">
        <v>2</v>
      </c>
      <c r="AN1799" s="41">
        <v>6.5000000000000002E-2</v>
      </c>
      <c r="AO1799" s="42">
        <f t="shared" ca="1" si="24"/>
        <v>396</v>
      </c>
      <c r="AP1799" s="42">
        <f t="shared" ca="1" si="25"/>
        <v>204</v>
      </c>
      <c r="AQ1799" s="42">
        <f t="shared" ca="1" si="26"/>
        <v>370.26000000000005</v>
      </c>
    </row>
    <row r="1800" spans="1:43" ht="14">
      <c r="A1800" s="9">
        <f t="shared" si="18"/>
        <v>1799</v>
      </c>
      <c r="B1800" s="9">
        <v>917</v>
      </c>
      <c r="C1800" s="50">
        <v>43392</v>
      </c>
      <c r="D1800" s="39">
        <v>43395</v>
      </c>
      <c r="E1800" s="39">
        <v>43393</v>
      </c>
      <c r="F1800" s="40">
        <v>654</v>
      </c>
      <c r="G1800" s="7">
        <f t="shared" ref="G1800:L1800" ca="1" si="9002">INDIRECT(ADDRESS($F1800+1,G$2,,,G$1))</f>
        <v>43390</v>
      </c>
      <c r="H1800" s="27">
        <f t="shared" ca="1" si="9002"/>
        <v>43404</v>
      </c>
      <c r="I1800" s="9">
        <f t="shared" ca="1" si="9002"/>
        <v>4</v>
      </c>
      <c r="J1800" s="9">
        <f t="shared" ca="1" si="9002"/>
        <v>4</v>
      </c>
      <c r="K1800" s="28">
        <f t="shared" ca="1" si="9002"/>
        <v>43101</v>
      </c>
      <c r="L1800" s="9">
        <f t="shared" ca="1" si="9002"/>
        <v>4</v>
      </c>
      <c r="M1800" s="40">
        <v>12</v>
      </c>
      <c r="N1800" s="9" t="str">
        <f t="shared" ref="N1800:R1800" ca="1" si="9003">INDIRECT(ADDRESS($M1800+1,N$2,,,N$1))</f>
        <v>DON PERILO</v>
      </c>
      <c r="O1800" s="9" t="str">
        <f t="shared" ca="1" si="9003"/>
        <v>DPR</v>
      </c>
      <c r="P1800" s="9" t="str">
        <f t="shared" ca="1" si="9003"/>
        <v>AV CENTRAL, 665</v>
      </c>
      <c r="Q1800" s="9" t="str">
        <f t="shared" ca="1" si="9003"/>
        <v>CURITIBA</v>
      </c>
      <c r="R1800" s="9" t="str">
        <f t="shared" ca="1" si="9003"/>
        <v>PR</v>
      </c>
      <c r="S1800" s="40">
        <v>10</v>
      </c>
      <c r="T1800" s="9" t="str">
        <f t="shared" ref="T1800:Z1800" ca="1" si="9004">INDIRECT(ADDRESS($S1800+1,T$2,,,T$1))</f>
        <v>RIESLING</v>
      </c>
      <c r="U1800" s="9" t="str">
        <f t="shared" ca="1" si="9004"/>
        <v>RISL</v>
      </c>
      <c r="V1800" s="9" t="str">
        <f t="shared" ca="1" si="9004"/>
        <v>VINHO BRANCO</v>
      </c>
      <c r="W1800" s="9" t="str">
        <f t="shared" ca="1" si="9004"/>
        <v>12_BTL_0,75 l</v>
      </c>
      <c r="X1800" s="29">
        <f t="shared" ca="1" si="9004"/>
        <v>12</v>
      </c>
      <c r="Y1800" s="30">
        <f t="shared" ca="1" si="9004"/>
        <v>225</v>
      </c>
      <c r="Z1800" s="30">
        <f t="shared" ca="1" si="9004"/>
        <v>121</v>
      </c>
      <c r="AA1800" s="40">
        <v>1</v>
      </c>
      <c r="AB1800" s="9" t="str">
        <f t="shared" ref="AB1800:AE1800" ca="1" si="9005">INDIRECT(ADDRESS($AA1800+1,AB$2,,,AB$1))</f>
        <v>CAMPO BELO</v>
      </c>
      <c r="AC1800" s="9" t="str">
        <f t="shared" ca="1" si="9005"/>
        <v>CB</v>
      </c>
      <c r="AD1800" s="9" t="str">
        <f t="shared" ca="1" si="9005"/>
        <v>SÃO PAULO</v>
      </c>
      <c r="AE1800" s="9" t="str">
        <f t="shared" ca="1" si="9005"/>
        <v>BRASIL</v>
      </c>
      <c r="AF1800" s="40">
        <v>1</v>
      </c>
      <c r="AG1800" s="9" t="str">
        <f t="shared" ref="AG1800:AL1800" ca="1" si="9006">INDIRECT(ADDRESS($AF1800+1,AG$2,,,AG$1))</f>
        <v>JOSÉ DA SILVA</v>
      </c>
      <c r="AH1800" s="9" t="str">
        <f t="shared" ca="1" si="9006"/>
        <v>JS</v>
      </c>
      <c r="AI1800" s="9">
        <f t="shared" ca="1" si="9006"/>
        <v>2345</v>
      </c>
      <c r="AJ1800" s="9" t="str">
        <f t="shared" ca="1" si="9006"/>
        <v>AGUIAR</v>
      </c>
      <c r="AK1800" s="9" t="str">
        <f t="shared" ca="1" si="9006"/>
        <v>CTBA</v>
      </c>
      <c r="AL1800" s="9" t="str">
        <f t="shared" ca="1" si="9006"/>
        <v>CTBA</v>
      </c>
      <c r="AM1800" s="52">
        <v>2</v>
      </c>
      <c r="AN1800" s="41">
        <v>4.5999999999999999E-2</v>
      </c>
      <c r="AO1800" s="42">
        <f t="shared" ca="1" si="24"/>
        <v>450</v>
      </c>
      <c r="AP1800" s="42">
        <f t="shared" ca="1" si="25"/>
        <v>242</v>
      </c>
      <c r="AQ1800" s="42">
        <f t="shared" ca="1" si="26"/>
        <v>429.29999999999995</v>
      </c>
    </row>
    <row r="1801" spans="1:43" ht="14">
      <c r="A1801" s="9">
        <f t="shared" si="18"/>
        <v>1800</v>
      </c>
      <c r="B1801" s="9">
        <v>918</v>
      </c>
      <c r="C1801" s="50">
        <v>43392</v>
      </c>
      <c r="D1801" s="39">
        <v>43397</v>
      </c>
      <c r="E1801" s="39">
        <v>43399</v>
      </c>
      <c r="F1801" s="40">
        <v>655</v>
      </c>
      <c r="G1801" s="7">
        <f t="shared" ref="G1801:L1801" ca="1" si="9007">INDIRECT(ADDRESS($F1801+1,G$2,,,G$1))</f>
        <v>43391</v>
      </c>
      <c r="H1801" s="27">
        <f t="shared" ca="1" si="9007"/>
        <v>43404</v>
      </c>
      <c r="I1801" s="9">
        <f t="shared" ca="1" si="9007"/>
        <v>5</v>
      </c>
      <c r="J1801" s="9">
        <f t="shared" ca="1" si="9007"/>
        <v>4</v>
      </c>
      <c r="K1801" s="28">
        <f t="shared" ca="1" si="9007"/>
        <v>43101</v>
      </c>
      <c r="L1801" s="9">
        <f t="shared" ca="1" si="9007"/>
        <v>5</v>
      </c>
      <c r="M1801" s="40">
        <v>38</v>
      </c>
      <c r="N1801" s="9" t="str">
        <f t="shared" ref="N1801:R1801" ca="1" si="9008">INDIRECT(ADDRESS($M1801+1,N$2,,,N$1))</f>
        <v>MADEIRA COMPANHIA DE HAMBURGERS</v>
      </c>
      <c r="O1801" s="9" t="str">
        <f t="shared" ca="1" si="9008"/>
        <v>MCDH</v>
      </c>
      <c r="P1801" s="9" t="str">
        <f t="shared" ca="1" si="9008"/>
        <v>PRAÇA BOCA MALDITA, 331</v>
      </c>
      <c r="Q1801" s="9" t="str">
        <f t="shared" ca="1" si="9008"/>
        <v>CURITIBA</v>
      </c>
      <c r="R1801" s="9" t="str">
        <f t="shared" ca="1" si="9008"/>
        <v>PR</v>
      </c>
      <c r="S1801" s="40">
        <v>14</v>
      </c>
      <c r="T1801" s="9" t="str">
        <f t="shared" ref="T1801:Z1801" ca="1" si="9009">INDIRECT(ADDRESS($S1801+1,T$2,,,T$1))</f>
        <v>ESPUMANTE BRUTT</v>
      </c>
      <c r="U1801" s="9" t="str">
        <f t="shared" ca="1" si="9009"/>
        <v>ES_BRT</v>
      </c>
      <c r="V1801" s="9" t="str">
        <f t="shared" ca="1" si="9009"/>
        <v>ESPUMANTE</v>
      </c>
      <c r="W1801" s="9" t="str">
        <f t="shared" ca="1" si="9009"/>
        <v>12_BTL_0,75 l</v>
      </c>
      <c r="X1801" s="29">
        <f t="shared" ca="1" si="9009"/>
        <v>12</v>
      </c>
      <c r="Y1801" s="30">
        <f t="shared" ca="1" si="9009"/>
        <v>223</v>
      </c>
      <c r="Z1801" s="30">
        <f t="shared" ca="1" si="9009"/>
        <v>108</v>
      </c>
      <c r="AA1801" s="40">
        <v>6</v>
      </c>
      <c r="AB1801" s="9" t="str">
        <f t="shared" ref="AB1801:AE1801" ca="1" si="9010">INDIRECT(ADDRESS($AA1801+1,AB$2,,,AB$1))</f>
        <v>CENTRO NORTE</v>
      </c>
      <c r="AC1801" s="9" t="str">
        <f t="shared" ca="1" si="9010"/>
        <v>CN</v>
      </c>
      <c r="AD1801" s="9" t="str">
        <f t="shared" ca="1" si="9010"/>
        <v>GOIANIA</v>
      </c>
      <c r="AE1801" s="9" t="str">
        <f t="shared" ca="1" si="9010"/>
        <v>BRASIL</v>
      </c>
      <c r="AF1801" s="40">
        <v>1</v>
      </c>
      <c r="AG1801" s="9" t="str">
        <f t="shared" ref="AG1801:AL1801" ca="1" si="9011">INDIRECT(ADDRESS($AF1801+1,AG$2,,,AG$1))</f>
        <v>JOSÉ DA SILVA</v>
      </c>
      <c r="AH1801" s="9" t="str">
        <f t="shared" ca="1" si="9011"/>
        <v>JS</v>
      </c>
      <c r="AI1801" s="9">
        <f t="shared" ca="1" si="9011"/>
        <v>2345</v>
      </c>
      <c r="AJ1801" s="9" t="str">
        <f t="shared" ca="1" si="9011"/>
        <v>AGUIAR</v>
      </c>
      <c r="AK1801" s="9" t="str">
        <f t="shared" ca="1" si="9011"/>
        <v>CTBA</v>
      </c>
      <c r="AL1801" s="9" t="str">
        <f t="shared" ca="1" si="9011"/>
        <v>CTBA</v>
      </c>
      <c r="AM1801" s="52">
        <v>2</v>
      </c>
      <c r="AN1801" s="41">
        <v>1.9E-2</v>
      </c>
      <c r="AO1801" s="42">
        <f t="shared" ca="1" si="24"/>
        <v>446</v>
      </c>
      <c r="AP1801" s="42">
        <f t="shared" ca="1" si="25"/>
        <v>216</v>
      </c>
      <c r="AQ1801" s="42">
        <f t="shared" ca="1" si="26"/>
        <v>437.52600000000001</v>
      </c>
    </row>
    <row r="1802" spans="1:43" ht="14">
      <c r="A1802" s="9">
        <f t="shared" si="18"/>
        <v>1801</v>
      </c>
      <c r="B1802" s="9">
        <v>919</v>
      </c>
      <c r="C1802" s="50">
        <v>43393</v>
      </c>
      <c r="D1802" s="39">
        <v>43396</v>
      </c>
      <c r="E1802" s="39">
        <v>43394</v>
      </c>
      <c r="F1802" s="40">
        <v>656</v>
      </c>
      <c r="G1802" s="7">
        <f t="shared" ref="G1802:L1802" ca="1" si="9012">INDIRECT(ADDRESS($F1802+1,G$2,,,G$1))</f>
        <v>43392</v>
      </c>
      <c r="H1802" s="27">
        <f t="shared" ca="1" si="9012"/>
        <v>43404</v>
      </c>
      <c r="I1802" s="9">
        <f t="shared" ca="1" si="9012"/>
        <v>6</v>
      </c>
      <c r="J1802" s="9">
        <f t="shared" ca="1" si="9012"/>
        <v>4</v>
      </c>
      <c r="K1802" s="28">
        <f t="shared" ca="1" si="9012"/>
        <v>43101</v>
      </c>
      <c r="L1802" s="9">
        <f t="shared" ca="1" si="9012"/>
        <v>6</v>
      </c>
      <c r="M1802" s="40">
        <v>1</v>
      </c>
      <c r="N1802" s="9" t="str">
        <f t="shared" ref="N1802:R1802" ca="1" si="9013">INDIRECT(ADDRESS($M1802+1,N$2,,,N$1))</f>
        <v>PÃO DE AÇUCAR SUPERMERCADOS</v>
      </c>
      <c r="O1802" s="9" t="str">
        <f t="shared" ca="1" si="9013"/>
        <v>PA</v>
      </c>
      <c r="P1802" s="9" t="str">
        <f t="shared" ca="1" si="9013"/>
        <v>RUA 1, 18.</v>
      </c>
      <c r="Q1802" s="9" t="str">
        <f t="shared" ca="1" si="9013"/>
        <v>SÃO PAULO</v>
      </c>
      <c r="R1802" s="9" t="str">
        <f t="shared" ca="1" si="9013"/>
        <v>SP</v>
      </c>
      <c r="S1802" s="40">
        <v>9</v>
      </c>
      <c r="T1802" s="9" t="str">
        <f t="shared" ref="T1802:Z1802" ca="1" si="9014">INDIRECT(ADDRESS($S1802+1,T$2,,,T$1))</f>
        <v>SAUVIGNON BLANC RESERVA</v>
      </c>
      <c r="U1802" s="9" t="str">
        <f t="shared" ca="1" si="9014"/>
        <v>SAVN_BL_RS</v>
      </c>
      <c r="V1802" s="9" t="str">
        <f t="shared" ca="1" si="9014"/>
        <v>VINHO BRANCO</v>
      </c>
      <c r="W1802" s="9" t="str">
        <f t="shared" ca="1" si="9014"/>
        <v>12_BTL_0,75 l</v>
      </c>
      <c r="X1802" s="29">
        <f t="shared" ca="1" si="9014"/>
        <v>12</v>
      </c>
      <c r="Y1802" s="30">
        <f t="shared" ca="1" si="9014"/>
        <v>198</v>
      </c>
      <c r="Z1802" s="30">
        <f t="shared" ca="1" si="9014"/>
        <v>121</v>
      </c>
      <c r="AA1802" s="40">
        <v>4</v>
      </c>
      <c r="AB1802" s="9" t="str">
        <f t="shared" ref="AB1802:AE1802" ca="1" si="9015">INDIRECT(ADDRESS($AA1802+1,AB$2,,,AB$1))</f>
        <v>AGUA LIMPA</v>
      </c>
      <c r="AC1802" s="9" t="str">
        <f t="shared" ca="1" si="9015"/>
        <v>AL</v>
      </c>
      <c r="AD1802" s="9" t="str">
        <f t="shared" ca="1" si="9015"/>
        <v>BELORIZONTE</v>
      </c>
      <c r="AE1802" s="9" t="str">
        <f t="shared" ca="1" si="9015"/>
        <v>BRASIL</v>
      </c>
      <c r="AF1802" s="40">
        <v>1</v>
      </c>
      <c r="AG1802" s="9" t="str">
        <f t="shared" ref="AG1802:AL1802" ca="1" si="9016">INDIRECT(ADDRESS($AF1802+1,AG$2,,,AG$1))</f>
        <v>JOSÉ DA SILVA</v>
      </c>
      <c r="AH1802" s="9" t="str">
        <f t="shared" ca="1" si="9016"/>
        <v>JS</v>
      </c>
      <c r="AI1802" s="9">
        <f t="shared" ca="1" si="9016"/>
        <v>2345</v>
      </c>
      <c r="AJ1802" s="9" t="str">
        <f t="shared" ca="1" si="9016"/>
        <v>AGUIAR</v>
      </c>
      <c r="AK1802" s="9" t="str">
        <f t="shared" ca="1" si="9016"/>
        <v>CTBA</v>
      </c>
      <c r="AL1802" s="9" t="str">
        <f t="shared" ca="1" si="9016"/>
        <v>CTBA</v>
      </c>
      <c r="AM1802" s="52">
        <v>2</v>
      </c>
      <c r="AN1802" s="41">
        <v>4.7E-2</v>
      </c>
      <c r="AO1802" s="42">
        <f t="shared" ca="1" si="24"/>
        <v>396</v>
      </c>
      <c r="AP1802" s="42">
        <f t="shared" ca="1" si="25"/>
        <v>242</v>
      </c>
      <c r="AQ1802" s="42">
        <f t="shared" ca="1" si="26"/>
        <v>377.38799999999998</v>
      </c>
    </row>
    <row r="1803" spans="1:43" ht="14">
      <c r="A1803" s="9">
        <f t="shared" si="18"/>
        <v>1802</v>
      </c>
      <c r="B1803" s="9">
        <v>920</v>
      </c>
      <c r="C1803" s="50">
        <v>43393</v>
      </c>
      <c r="D1803" s="39">
        <v>43397</v>
      </c>
      <c r="E1803" s="39">
        <v>43395</v>
      </c>
      <c r="F1803" s="40">
        <v>657</v>
      </c>
      <c r="G1803" s="7">
        <f t="shared" ref="G1803:L1803" ca="1" si="9017">INDIRECT(ADDRESS($F1803+1,G$2,,,G$1))</f>
        <v>43393</v>
      </c>
      <c r="H1803" s="27">
        <f t="shared" ca="1" si="9017"/>
        <v>43404</v>
      </c>
      <c r="I1803" s="9">
        <f t="shared" ca="1" si="9017"/>
        <v>7</v>
      </c>
      <c r="J1803" s="9">
        <f t="shared" ca="1" si="9017"/>
        <v>4</v>
      </c>
      <c r="K1803" s="28">
        <f t="shared" ca="1" si="9017"/>
        <v>43101</v>
      </c>
      <c r="L1803" s="9">
        <f t="shared" ca="1" si="9017"/>
        <v>7</v>
      </c>
      <c r="M1803" s="40">
        <v>27</v>
      </c>
      <c r="N1803" s="9" t="str">
        <f t="shared" ref="N1803:R1803" ca="1" si="9018">INDIRECT(ADDRESS($M1803+1,N$2,,,N$1))</f>
        <v>ROMA RESTAURANTE</v>
      </c>
      <c r="O1803" s="9" t="str">
        <f t="shared" ca="1" si="9018"/>
        <v>RRT</v>
      </c>
      <c r="P1803" s="9" t="str">
        <f t="shared" ca="1" si="9018"/>
        <v>RUA NONA ITALIA, 44</v>
      </c>
      <c r="Q1803" s="9" t="str">
        <f t="shared" ca="1" si="9018"/>
        <v>CURITIBA</v>
      </c>
      <c r="R1803" s="9" t="str">
        <f t="shared" ca="1" si="9018"/>
        <v>PR</v>
      </c>
      <c r="S1803" s="40">
        <v>5</v>
      </c>
      <c r="T1803" s="9" t="str">
        <f t="shared" ref="T1803:Z1803" ca="1" si="9019">INDIRECT(ADDRESS($S1803+1,T$2,,,T$1))</f>
        <v>CARMENERE RESERVA</v>
      </c>
      <c r="U1803" s="9" t="str">
        <f t="shared" ca="1" si="9019"/>
        <v>CRMN_RS</v>
      </c>
      <c r="V1803" s="9" t="str">
        <f t="shared" ca="1" si="9019"/>
        <v>VINHO TINTO</v>
      </c>
      <c r="W1803" s="9" t="str">
        <f t="shared" ca="1" si="9019"/>
        <v>12_BTL_0,75 l</v>
      </c>
      <c r="X1803" s="29">
        <f t="shared" ca="1" si="9019"/>
        <v>12</v>
      </c>
      <c r="Y1803" s="30">
        <f t="shared" ca="1" si="9019"/>
        <v>198</v>
      </c>
      <c r="Z1803" s="30">
        <f t="shared" ca="1" si="9019"/>
        <v>110</v>
      </c>
      <c r="AA1803" s="40">
        <v>6</v>
      </c>
      <c r="AB1803" s="9" t="str">
        <f t="shared" ref="AB1803:AE1803" ca="1" si="9020">INDIRECT(ADDRESS($AA1803+1,AB$2,,,AB$1))</f>
        <v>CENTRO NORTE</v>
      </c>
      <c r="AC1803" s="9" t="str">
        <f t="shared" ca="1" si="9020"/>
        <v>CN</v>
      </c>
      <c r="AD1803" s="9" t="str">
        <f t="shared" ca="1" si="9020"/>
        <v>GOIANIA</v>
      </c>
      <c r="AE1803" s="9" t="str">
        <f t="shared" ca="1" si="9020"/>
        <v>BRASIL</v>
      </c>
      <c r="AF1803" s="40">
        <v>1</v>
      </c>
      <c r="AG1803" s="9" t="str">
        <f t="shared" ref="AG1803:AL1803" ca="1" si="9021">INDIRECT(ADDRESS($AF1803+1,AG$2,,,AG$1))</f>
        <v>JOSÉ DA SILVA</v>
      </c>
      <c r="AH1803" s="9" t="str">
        <f t="shared" ca="1" si="9021"/>
        <v>JS</v>
      </c>
      <c r="AI1803" s="9">
        <f t="shared" ca="1" si="9021"/>
        <v>2345</v>
      </c>
      <c r="AJ1803" s="9" t="str">
        <f t="shared" ca="1" si="9021"/>
        <v>AGUIAR</v>
      </c>
      <c r="AK1803" s="9" t="str">
        <f t="shared" ca="1" si="9021"/>
        <v>CTBA</v>
      </c>
      <c r="AL1803" s="9" t="str">
        <f t="shared" ca="1" si="9021"/>
        <v>CTBA</v>
      </c>
      <c r="AM1803" s="52">
        <v>2</v>
      </c>
      <c r="AN1803" s="41">
        <v>6.9999999999999993E-3</v>
      </c>
      <c r="AO1803" s="42">
        <f t="shared" ca="1" si="24"/>
        <v>396</v>
      </c>
      <c r="AP1803" s="42">
        <f t="shared" ca="1" si="25"/>
        <v>220</v>
      </c>
      <c r="AQ1803" s="42">
        <f t="shared" ca="1" si="26"/>
        <v>393.22800000000001</v>
      </c>
    </row>
    <row r="1804" spans="1:43" ht="14">
      <c r="A1804" s="9">
        <f t="shared" si="18"/>
        <v>1803</v>
      </c>
      <c r="B1804" s="9">
        <v>920</v>
      </c>
      <c r="C1804" s="50">
        <v>43393</v>
      </c>
      <c r="D1804" s="39">
        <v>43397</v>
      </c>
      <c r="E1804" s="39">
        <v>43395</v>
      </c>
      <c r="F1804" s="40">
        <v>657</v>
      </c>
      <c r="G1804" s="7">
        <f t="shared" ref="G1804:L1804" ca="1" si="9022">INDIRECT(ADDRESS($F1804+1,G$2,,,G$1))</f>
        <v>43393</v>
      </c>
      <c r="H1804" s="27">
        <f t="shared" ca="1" si="9022"/>
        <v>43404</v>
      </c>
      <c r="I1804" s="9">
        <f t="shared" ca="1" si="9022"/>
        <v>7</v>
      </c>
      <c r="J1804" s="9">
        <f t="shared" ca="1" si="9022"/>
        <v>4</v>
      </c>
      <c r="K1804" s="28">
        <f t="shared" ca="1" si="9022"/>
        <v>43101</v>
      </c>
      <c r="L1804" s="9">
        <f t="shared" ca="1" si="9022"/>
        <v>7</v>
      </c>
      <c r="M1804" s="40">
        <v>27</v>
      </c>
      <c r="N1804" s="9" t="str">
        <f t="shared" ref="N1804:R1804" ca="1" si="9023">INDIRECT(ADDRESS($M1804+1,N$2,,,N$1))</f>
        <v>ROMA RESTAURANTE</v>
      </c>
      <c r="O1804" s="9" t="str">
        <f t="shared" ca="1" si="9023"/>
        <v>RRT</v>
      </c>
      <c r="P1804" s="9" t="str">
        <f t="shared" ca="1" si="9023"/>
        <v>RUA NONA ITALIA, 44</v>
      </c>
      <c r="Q1804" s="9" t="str">
        <f t="shared" ca="1" si="9023"/>
        <v>CURITIBA</v>
      </c>
      <c r="R1804" s="9" t="str">
        <f t="shared" ca="1" si="9023"/>
        <v>PR</v>
      </c>
      <c r="S1804" s="40">
        <v>1</v>
      </c>
      <c r="T1804" s="9" t="str">
        <f t="shared" ref="T1804:Z1804" ca="1" si="9024">INDIRECT(ADDRESS($S1804+1,T$2,,,T$1))</f>
        <v>TINTO DE MESA</v>
      </c>
      <c r="U1804" s="9" t="str">
        <f t="shared" ca="1" si="9024"/>
        <v>TNT_MS</v>
      </c>
      <c r="V1804" s="9" t="str">
        <f t="shared" ca="1" si="9024"/>
        <v>VINHO TINTO</v>
      </c>
      <c r="W1804" s="9" t="str">
        <f t="shared" ca="1" si="9024"/>
        <v>12_BTL_0,75 l</v>
      </c>
      <c r="X1804" s="29">
        <f t="shared" ca="1" si="9024"/>
        <v>12</v>
      </c>
      <c r="Y1804" s="43">
        <f t="shared" ca="1" si="9024"/>
        <v>120.4</v>
      </c>
      <c r="Z1804" s="43">
        <f t="shared" ca="1" si="9024"/>
        <v>77</v>
      </c>
      <c r="AA1804" s="40">
        <v>1</v>
      </c>
      <c r="AB1804" s="9" t="str">
        <f t="shared" ref="AB1804:AE1804" ca="1" si="9025">INDIRECT(ADDRESS($AA1804+1,AB$2,,,AB$1))</f>
        <v>CAMPO BELO</v>
      </c>
      <c r="AC1804" s="9" t="str">
        <f t="shared" ca="1" si="9025"/>
        <v>CB</v>
      </c>
      <c r="AD1804" s="9" t="str">
        <f t="shared" ca="1" si="9025"/>
        <v>SÃO PAULO</v>
      </c>
      <c r="AE1804" s="9" t="str">
        <f t="shared" ca="1" si="9025"/>
        <v>BRASIL</v>
      </c>
      <c r="AF1804" s="40">
        <v>1</v>
      </c>
      <c r="AG1804" s="9" t="str">
        <f t="shared" ref="AG1804:AL1804" ca="1" si="9026">INDIRECT(ADDRESS($AF1804+1,AG$2,,,AG$1))</f>
        <v>JOSÉ DA SILVA</v>
      </c>
      <c r="AH1804" s="9" t="str">
        <f t="shared" ca="1" si="9026"/>
        <v>JS</v>
      </c>
      <c r="AI1804" s="9">
        <f t="shared" ca="1" si="9026"/>
        <v>2345</v>
      </c>
      <c r="AJ1804" s="9" t="str">
        <f t="shared" ca="1" si="9026"/>
        <v>AGUIAR</v>
      </c>
      <c r="AK1804" s="9" t="str">
        <f t="shared" ca="1" si="9026"/>
        <v>CTBA</v>
      </c>
      <c r="AL1804" s="9" t="str">
        <f t="shared" ca="1" si="9026"/>
        <v>CTBA</v>
      </c>
      <c r="AM1804" s="52">
        <v>3</v>
      </c>
      <c r="AN1804" s="41">
        <v>0.01</v>
      </c>
      <c r="AO1804" s="42">
        <f t="shared" ca="1" si="24"/>
        <v>361.20000000000005</v>
      </c>
      <c r="AP1804" s="42">
        <f t="shared" ca="1" si="25"/>
        <v>231</v>
      </c>
      <c r="AQ1804" s="42">
        <f t="shared" ca="1" si="26"/>
        <v>357.58800000000002</v>
      </c>
    </row>
    <row r="1805" spans="1:43" ht="14">
      <c r="A1805" s="9">
        <f t="shared" si="18"/>
        <v>1804</v>
      </c>
      <c r="B1805" s="9">
        <v>921</v>
      </c>
      <c r="C1805" s="50">
        <v>43396</v>
      </c>
      <c r="D1805" s="39">
        <v>43401</v>
      </c>
      <c r="E1805" s="39">
        <v>43399</v>
      </c>
      <c r="F1805" s="40">
        <v>657</v>
      </c>
      <c r="G1805" s="7">
        <f t="shared" ref="G1805:L1805" ca="1" si="9027">INDIRECT(ADDRESS($F1805+1,G$2,,,G$1))</f>
        <v>43393</v>
      </c>
      <c r="H1805" s="27">
        <f t="shared" ca="1" si="9027"/>
        <v>43404</v>
      </c>
      <c r="I1805" s="9">
        <f t="shared" ca="1" si="9027"/>
        <v>7</v>
      </c>
      <c r="J1805" s="9">
        <f t="shared" ca="1" si="9027"/>
        <v>4</v>
      </c>
      <c r="K1805" s="28">
        <f t="shared" ca="1" si="9027"/>
        <v>43101</v>
      </c>
      <c r="L1805" s="9">
        <f t="shared" ca="1" si="9027"/>
        <v>7</v>
      </c>
      <c r="M1805" s="40">
        <v>16</v>
      </c>
      <c r="N1805" s="9" t="str">
        <f t="shared" ref="N1805:R1805" ca="1" si="9028">INDIRECT(ADDRESS($M1805+1,N$2,,,N$1))</f>
        <v>PASTA E VINO</v>
      </c>
      <c r="O1805" s="9" t="str">
        <f t="shared" ca="1" si="9028"/>
        <v>PEV</v>
      </c>
      <c r="P1805" s="9" t="str">
        <f t="shared" ca="1" si="9028"/>
        <v>BEIRA MAR NORTE, 556</v>
      </c>
      <c r="Q1805" s="9" t="str">
        <f t="shared" ca="1" si="9028"/>
        <v>FLORIANÓPOLIS</v>
      </c>
      <c r="R1805" s="9" t="str">
        <f t="shared" ca="1" si="9028"/>
        <v>SC</v>
      </c>
      <c r="S1805" s="40">
        <v>13</v>
      </c>
      <c r="T1805" s="9" t="str">
        <f t="shared" ref="T1805:Z1805" ca="1" si="9029">INDIRECT(ADDRESS($S1805+1,T$2,,,T$1))</f>
        <v>CHARDONNAY RESERVA</v>
      </c>
      <c r="U1805" s="9" t="str">
        <f t="shared" ca="1" si="9029"/>
        <v>CHDN_RS</v>
      </c>
      <c r="V1805" s="9" t="str">
        <f t="shared" ca="1" si="9029"/>
        <v>VINHO BRANCO</v>
      </c>
      <c r="W1805" s="9" t="str">
        <f t="shared" ca="1" si="9029"/>
        <v>12_BTL_0,75 l</v>
      </c>
      <c r="X1805" s="29">
        <f t="shared" ca="1" si="9029"/>
        <v>12</v>
      </c>
      <c r="Y1805" s="30">
        <f t="shared" ca="1" si="9029"/>
        <v>198</v>
      </c>
      <c r="Z1805" s="30">
        <f t="shared" ca="1" si="9029"/>
        <v>99</v>
      </c>
      <c r="AA1805" s="40">
        <v>6</v>
      </c>
      <c r="AB1805" s="9" t="str">
        <f t="shared" ref="AB1805:AE1805" ca="1" si="9030">INDIRECT(ADDRESS($AA1805+1,AB$2,,,AB$1))</f>
        <v>CENTRO NORTE</v>
      </c>
      <c r="AC1805" s="9" t="str">
        <f t="shared" ca="1" si="9030"/>
        <v>CN</v>
      </c>
      <c r="AD1805" s="9" t="str">
        <f t="shared" ca="1" si="9030"/>
        <v>GOIANIA</v>
      </c>
      <c r="AE1805" s="9" t="str">
        <f t="shared" ca="1" si="9030"/>
        <v>BRASIL</v>
      </c>
      <c r="AF1805" s="40">
        <v>1</v>
      </c>
      <c r="AG1805" s="9" t="str">
        <f t="shared" ref="AG1805:AL1805" ca="1" si="9031">INDIRECT(ADDRESS($AF1805+1,AG$2,,,AG$1))</f>
        <v>JOSÉ DA SILVA</v>
      </c>
      <c r="AH1805" s="9" t="str">
        <f t="shared" ca="1" si="9031"/>
        <v>JS</v>
      </c>
      <c r="AI1805" s="9">
        <f t="shared" ca="1" si="9031"/>
        <v>2345</v>
      </c>
      <c r="AJ1805" s="9" t="str">
        <f t="shared" ca="1" si="9031"/>
        <v>AGUIAR</v>
      </c>
      <c r="AK1805" s="9" t="str">
        <f t="shared" ca="1" si="9031"/>
        <v>CTBA</v>
      </c>
      <c r="AL1805" s="9" t="str">
        <f t="shared" ca="1" si="9031"/>
        <v>CTBA</v>
      </c>
      <c r="AM1805" s="52">
        <v>2</v>
      </c>
      <c r="AN1805" s="41">
        <v>6.0999999999999999E-2</v>
      </c>
      <c r="AO1805" s="42">
        <f t="shared" ca="1" si="24"/>
        <v>396</v>
      </c>
      <c r="AP1805" s="42">
        <f t="shared" ca="1" si="25"/>
        <v>198</v>
      </c>
      <c r="AQ1805" s="42">
        <f t="shared" ca="1" si="26"/>
        <v>371.84400000000005</v>
      </c>
    </row>
    <row r="1806" spans="1:43" ht="14">
      <c r="A1806" s="9">
        <f t="shared" si="18"/>
        <v>1805</v>
      </c>
      <c r="B1806" s="9">
        <v>921</v>
      </c>
      <c r="C1806" s="50">
        <v>43396</v>
      </c>
      <c r="D1806" s="39">
        <v>43401</v>
      </c>
      <c r="E1806" s="39">
        <v>43399</v>
      </c>
      <c r="F1806" s="40">
        <v>657</v>
      </c>
      <c r="G1806" s="7">
        <f t="shared" ref="G1806:L1806" ca="1" si="9032">INDIRECT(ADDRESS($F1806+1,G$2,,,G$1))</f>
        <v>43393</v>
      </c>
      <c r="H1806" s="27">
        <f t="shared" ca="1" si="9032"/>
        <v>43404</v>
      </c>
      <c r="I1806" s="9">
        <f t="shared" ca="1" si="9032"/>
        <v>7</v>
      </c>
      <c r="J1806" s="9">
        <f t="shared" ca="1" si="9032"/>
        <v>4</v>
      </c>
      <c r="K1806" s="28">
        <f t="shared" ca="1" si="9032"/>
        <v>43101</v>
      </c>
      <c r="L1806" s="9">
        <f t="shared" ca="1" si="9032"/>
        <v>7</v>
      </c>
      <c r="M1806" s="40">
        <v>16</v>
      </c>
      <c r="N1806" s="9" t="str">
        <f t="shared" ref="N1806:R1806" ca="1" si="9033">INDIRECT(ADDRESS($M1806+1,N$2,,,N$1))</f>
        <v>PASTA E VINO</v>
      </c>
      <c r="O1806" s="9" t="str">
        <f t="shared" ca="1" si="9033"/>
        <v>PEV</v>
      </c>
      <c r="P1806" s="9" t="str">
        <f t="shared" ca="1" si="9033"/>
        <v>BEIRA MAR NORTE, 556</v>
      </c>
      <c r="Q1806" s="9" t="str">
        <f t="shared" ca="1" si="9033"/>
        <v>FLORIANÓPOLIS</v>
      </c>
      <c r="R1806" s="9" t="str">
        <f t="shared" ca="1" si="9033"/>
        <v>SC</v>
      </c>
      <c r="S1806" s="40">
        <v>4</v>
      </c>
      <c r="T1806" s="9" t="str">
        <f t="shared" ref="T1806:Z1806" ca="1" si="9034">INDIRECT(ADDRESS($S1806+1,T$2,,,T$1))</f>
        <v>CARMENERE</v>
      </c>
      <c r="U1806" s="9" t="str">
        <f t="shared" ca="1" si="9034"/>
        <v>CRMN</v>
      </c>
      <c r="V1806" s="9" t="str">
        <f t="shared" ca="1" si="9034"/>
        <v>VINHO TINTO</v>
      </c>
      <c r="W1806" s="9" t="str">
        <f t="shared" ca="1" si="9034"/>
        <v>12_BTL_0,75 l</v>
      </c>
      <c r="X1806" s="29">
        <f t="shared" ca="1" si="9034"/>
        <v>12</v>
      </c>
      <c r="Y1806" s="30">
        <f t="shared" ca="1" si="9034"/>
        <v>150</v>
      </c>
      <c r="Z1806" s="30">
        <f t="shared" ca="1" si="9034"/>
        <v>98</v>
      </c>
      <c r="AA1806" s="40">
        <v>5</v>
      </c>
      <c r="AB1806" s="9" t="str">
        <f t="shared" ref="AB1806:AE1806" ca="1" si="9035">INDIRECT(ADDRESS($AA1806+1,AB$2,,,AB$1))</f>
        <v>PARQUE SUL</v>
      </c>
      <c r="AC1806" s="9" t="str">
        <f t="shared" ca="1" si="9035"/>
        <v>PS</v>
      </c>
      <c r="AD1806" s="9" t="str">
        <f t="shared" ca="1" si="9035"/>
        <v>RIO DE JANEIRO</v>
      </c>
      <c r="AE1806" s="9" t="str">
        <f t="shared" ca="1" si="9035"/>
        <v>BRASIL</v>
      </c>
      <c r="AF1806" s="40">
        <v>1</v>
      </c>
      <c r="AG1806" s="9" t="str">
        <f t="shared" ref="AG1806:AL1806" ca="1" si="9036">INDIRECT(ADDRESS($AF1806+1,AG$2,,,AG$1))</f>
        <v>JOSÉ DA SILVA</v>
      </c>
      <c r="AH1806" s="9" t="str">
        <f t="shared" ca="1" si="9036"/>
        <v>JS</v>
      </c>
      <c r="AI1806" s="9">
        <f t="shared" ca="1" si="9036"/>
        <v>2345</v>
      </c>
      <c r="AJ1806" s="9" t="str">
        <f t="shared" ca="1" si="9036"/>
        <v>AGUIAR</v>
      </c>
      <c r="AK1806" s="9" t="str">
        <f t="shared" ca="1" si="9036"/>
        <v>CTBA</v>
      </c>
      <c r="AL1806" s="9" t="str">
        <f t="shared" ca="1" si="9036"/>
        <v>CTBA</v>
      </c>
      <c r="AM1806" s="52">
        <v>3</v>
      </c>
      <c r="AN1806" s="41">
        <v>3.1E-2</v>
      </c>
      <c r="AO1806" s="42">
        <f t="shared" ca="1" si="24"/>
        <v>450</v>
      </c>
      <c r="AP1806" s="42">
        <f t="shared" ca="1" si="25"/>
        <v>294</v>
      </c>
      <c r="AQ1806" s="42">
        <f t="shared" ca="1" si="26"/>
        <v>436.05</v>
      </c>
    </row>
    <row r="1807" spans="1:43" ht="14">
      <c r="A1807" s="9">
        <f t="shared" si="18"/>
        <v>1806</v>
      </c>
      <c r="B1807" s="9">
        <v>921</v>
      </c>
      <c r="C1807" s="50">
        <v>43396</v>
      </c>
      <c r="D1807" s="39">
        <v>43401</v>
      </c>
      <c r="E1807" s="39">
        <v>43399</v>
      </c>
      <c r="F1807" s="40">
        <v>657</v>
      </c>
      <c r="G1807" s="7">
        <f t="shared" ref="G1807:L1807" ca="1" si="9037">INDIRECT(ADDRESS($F1807+1,G$2,,,G$1))</f>
        <v>43393</v>
      </c>
      <c r="H1807" s="27">
        <f t="shared" ca="1" si="9037"/>
        <v>43404</v>
      </c>
      <c r="I1807" s="9">
        <f t="shared" ca="1" si="9037"/>
        <v>7</v>
      </c>
      <c r="J1807" s="9">
        <f t="shared" ca="1" si="9037"/>
        <v>4</v>
      </c>
      <c r="K1807" s="28">
        <f t="shared" ca="1" si="9037"/>
        <v>43101</v>
      </c>
      <c r="L1807" s="9">
        <f t="shared" ca="1" si="9037"/>
        <v>7</v>
      </c>
      <c r="M1807" s="40">
        <v>16</v>
      </c>
      <c r="N1807" s="9" t="str">
        <f t="shared" ref="N1807:R1807" ca="1" si="9038">INDIRECT(ADDRESS($M1807+1,N$2,,,N$1))</f>
        <v>PASTA E VINO</v>
      </c>
      <c r="O1807" s="9" t="str">
        <f t="shared" ca="1" si="9038"/>
        <v>PEV</v>
      </c>
      <c r="P1807" s="9" t="str">
        <f t="shared" ca="1" si="9038"/>
        <v>BEIRA MAR NORTE, 556</v>
      </c>
      <c r="Q1807" s="9" t="str">
        <f t="shared" ca="1" si="9038"/>
        <v>FLORIANÓPOLIS</v>
      </c>
      <c r="R1807" s="9" t="str">
        <f t="shared" ca="1" si="9038"/>
        <v>SC</v>
      </c>
      <c r="S1807" s="40">
        <v>9</v>
      </c>
      <c r="T1807" s="9" t="str">
        <f t="shared" ref="T1807:Z1807" ca="1" si="9039">INDIRECT(ADDRESS($S1807+1,T$2,,,T$1))</f>
        <v>SAUVIGNON BLANC RESERVA</v>
      </c>
      <c r="U1807" s="9" t="str">
        <f t="shared" ca="1" si="9039"/>
        <v>SAVN_BL_RS</v>
      </c>
      <c r="V1807" s="9" t="str">
        <f t="shared" ca="1" si="9039"/>
        <v>VINHO BRANCO</v>
      </c>
      <c r="W1807" s="9" t="str">
        <f t="shared" ca="1" si="9039"/>
        <v>12_BTL_0,75 l</v>
      </c>
      <c r="X1807" s="29">
        <f t="shared" ca="1" si="9039"/>
        <v>12</v>
      </c>
      <c r="Y1807" s="30">
        <f t="shared" ca="1" si="9039"/>
        <v>198</v>
      </c>
      <c r="Z1807" s="30">
        <f t="shared" ca="1" si="9039"/>
        <v>121</v>
      </c>
      <c r="AA1807" s="40">
        <v>6</v>
      </c>
      <c r="AB1807" s="9" t="str">
        <f t="shared" ref="AB1807:AE1807" ca="1" si="9040">INDIRECT(ADDRESS($AA1807+1,AB$2,,,AB$1))</f>
        <v>CENTRO NORTE</v>
      </c>
      <c r="AC1807" s="9" t="str">
        <f t="shared" ca="1" si="9040"/>
        <v>CN</v>
      </c>
      <c r="AD1807" s="9" t="str">
        <f t="shared" ca="1" si="9040"/>
        <v>GOIANIA</v>
      </c>
      <c r="AE1807" s="9" t="str">
        <f t="shared" ca="1" si="9040"/>
        <v>BRASIL</v>
      </c>
      <c r="AF1807" s="40">
        <v>1</v>
      </c>
      <c r="AG1807" s="9" t="str">
        <f t="shared" ref="AG1807:AL1807" ca="1" si="9041">INDIRECT(ADDRESS($AF1807+1,AG$2,,,AG$1))</f>
        <v>JOSÉ DA SILVA</v>
      </c>
      <c r="AH1807" s="9" t="str">
        <f t="shared" ca="1" si="9041"/>
        <v>JS</v>
      </c>
      <c r="AI1807" s="9">
        <f t="shared" ca="1" si="9041"/>
        <v>2345</v>
      </c>
      <c r="AJ1807" s="9" t="str">
        <f t="shared" ca="1" si="9041"/>
        <v>AGUIAR</v>
      </c>
      <c r="AK1807" s="9" t="str">
        <f t="shared" ca="1" si="9041"/>
        <v>CTBA</v>
      </c>
      <c r="AL1807" s="9" t="str">
        <f t="shared" ca="1" si="9041"/>
        <v>CTBA</v>
      </c>
      <c r="AM1807" s="52">
        <v>2</v>
      </c>
      <c r="AN1807" s="41">
        <v>1.4999999999999999E-2</v>
      </c>
      <c r="AO1807" s="42">
        <f t="shared" ca="1" si="24"/>
        <v>396</v>
      </c>
      <c r="AP1807" s="42">
        <f t="shared" ca="1" si="25"/>
        <v>242</v>
      </c>
      <c r="AQ1807" s="42">
        <f t="shared" ca="1" si="26"/>
        <v>390.06</v>
      </c>
    </row>
    <row r="1808" spans="1:43" ht="14">
      <c r="A1808" s="9">
        <f t="shared" si="18"/>
        <v>1807</v>
      </c>
      <c r="B1808" s="9">
        <v>922</v>
      </c>
      <c r="C1808" s="50">
        <v>43396</v>
      </c>
      <c r="D1808" s="39">
        <v>43402</v>
      </c>
      <c r="E1808" s="39">
        <v>43403</v>
      </c>
      <c r="F1808" s="40">
        <v>658</v>
      </c>
      <c r="G1808" s="7">
        <f t="shared" ref="G1808:L1808" ca="1" si="9042">INDIRECT(ADDRESS($F1808+1,G$2,,,G$1))</f>
        <v>43394</v>
      </c>
      <c r="H1808" s="27">
        <f t="shared" ca="1" si="9042"/>
        <v>43404</v>
      </c>
      <c r="I1808" s="9">
        <f t="shared" ca="1" si="9042"/>
        <v>1</v>
      </c>
      <c r="J1808" s="9">
        <f t="shared" ca="1" si="9042"/>
        <v>4</v>
      </c>
      <c r="K1808" s="28">
        <f t="shared" ca="1" si="9042"/>
        <v>43101</v>
      </c>
      <c r="L1808" s="9">
        <f t="shared" ca="1" si="9042"/>
        <v>1</v>
      </c>
      <c r="M1808" s="40">
        <v>28</v>
      </c>
      <c r="N1808" s="9" t="str">
        <f t="shared" ref="N1808:R1808" ca="1" si="9043">INDIRECT(ADDRESS($M1808+1,N$2,,,N$1))</f>
        <v>ZEBU STEAK HOUSE</v>
      </c>
      <c r="O1808" s="9" t="str">
        <f t="shared" ca="1" si="9043"/>
        <v>ZSH</v>
      </c>
      <c r="P1808" s="9" t="str">
        <f t="shared" ca="1" si="9043"/>
        <v>RUA BARRIGA VERDE, 56</v>
      </c>
      <c r="Q1808" s="9" t="str">
        <f t="shared" ca="1" si="9043"/>
        <v>PORTO ALEGRE</v>
      </c>
      <c r="R1808" s="9" t="str">
        <f t="shared" ca="1" si="9043"/>
        <v>RS</v>
      </c>
      <c r="S1808" s="40">
        <v>12</v>
      </c>
      <c r="T1808" s="9" t="str">
        <f t="shared" ref="T1808:Z1808" ca="1" si="9044">INDIRECT(ADDRESS($S1808+1,T$2,,,T$1))</f>
        <v>CHARDONNAY</v>
      </c>
      <c r="U1808" s="9" t="str">
        <f t="shared" ca="1" si="9044"/>
        <v>CHDN</v>
      </c>
      <c r="V1808" s="9" t="str">
        <f t="shared" ca="1" si="9044"/>
        <v>VINHO BRANCO</v>
      </c>
      <c r="W1808" s="9" t="str">
        <f t="shared" ca="1" si="9044"/>
        <v>12_BTL_0,75 l</v>
      </c>
      <c r="X1808" s="29">
        <f t="shared" ca="1" si="9044"/>
        <v>12</v>
      </c>
      <c r="Y1808" s="30">
        <f t="shared" ca="1" si="9044"/>
        <v>148</v>
      </c>
      <c r="Z1808" s="30">
        <f t="shared" ca="1" si="9044"/>
        <v>96</v>
      </c>
      <c r="AA1808" s="40">
        <v>2</v>
      </c>
      <c r="AB1808" s="9" t="str">
        <f t="shared" ref="AB1808:AE1808" ca="1" si="9045">INDIRECT(ADDRESS($AA1808+1,AB$2,,,AB$1))</f>
        <v>MARTE</v>
      </c>
      <c r="AC1808" s="9" t="str">
        <f t="shared" ca="1" si="9045"/>
        <v>MT</v>
      </c>
      <c r="AD1808" s="9" t="str">
        <f t="shared" ca="1" si="9045"/>
        <v>CURITIBA</v>
      </c>
      <c r="AE1808" s="9" t="str">
        <f t="shared" ca="1" si="9045"/>
        <v>BRASIL</v>
      </c>
      <c r="AF1808" s="40">
        <v>1</v>
      </c>
      <c r="AG1808" s="9" t="str">
        <f t="shared" ref="AG1808:AL1808" ca="1" si="9046">INDIRECT(ADDRESS($AF1808+1,AG$2,,,AG$1))</f>
        <v>JOSÉ DA SILVA</v>
      </c>
      <c r="AH1808" s="9" t="str">
        <f t="shared" ca="1" si="9046"/>
        <v>JS</v>
      </c>
      <c r="AI1808" s="9">
        <f t="shared" ca="1" si="9046"/>
        <v>2345</v>
      </c>
      <c r="AJ1808" s="9" t="str">
        <f t="shared" ca="1" si="9046"/>
        <v>AGUIAR</v>
      </c>
      <c r="AK1808" s="9" t="str">
        <f t="shared" ca="1" si="9046"/>
        <v>CTBA</v>
      </c>
      <c r="AL1808" s="9" t="str">
        <f t="shared" ca="1" si="9046"/>
        <v>CTBA</v>
      </c>
      <c r="AM1808" s="52">
        <v>2</v>
      </c>
      <c r="AN1808" s="41">
        <v>3.1E-2</v>
      </c>
      <c r="AO1808" s="42">
        <f t="shared" ca="1" si="24"/>
        <v>296</v>
      </c>
      <c r="AP1808" s="42">
        <f t="shared" ca="1" si="25"/>
        <v>192</v>
      </c>
      <c r="AQ1808" s="42">
        <f t="shared" ca="1" si="26"/>
        <v>286.82400000000001</v>
      </c>
    </row>
    <row r="1809" spans="1:43" ht="14">
      <c r="A1809" s="9">
        <f t="shared" si="18"/>
        <v>1808</v>
      </c>
      <c r="B1809" s="9">
        <v>923</v>
      </c>
      <c r="C1809" s="50">
        <v>43398</v>
      </c>
      <c r="D1809" s="39">
        <v>43404</v>
      </c>
      <c r="E1809" s="39">
        <v>43402</v>
      </c>
      <c r="F1809" s="40">
        <v>659</v>
      </c>
      <c r="G1809" s="7">
        <f t="shared" ref="G1809:L1809" ca="1" si="9047">INDIRECT(ADDRESS($F1809+1,G$2,,,G$1))</f>
        <v>43395</v>
      </c>
      <c r="H1809" s="27">
        <f t="shared" ca="1" si="9047"/>
        <v>43404</v>
      </c>
      <c r="I1809" s="9">
        <f t="shared" ca="1" si="9047"/>
        <v>2</v>
      </c>
      <c r="J1809" s="9">
        <f t="shared" ca="1" si="9047"/>
        <v>4</v>
      </c>
      <c r="K1809" s="28">
        <f t="shared" ca="1" si="9047"/>
        <v>43101</v>
      </c>
      <c r="L1809" s="9">
        <f t="shared" ca="1" si="9047"/>
        <v>2</v>
      </c>
      <c r="M1809" s="40">
        <v>20</v>
      </c>
      <c r="N1809" s="9" t="str">
        <f t="shared" ref="N1809:R1809" ca="1" si="9048">INDIRECT(ADDRESS($M1809+1,N$2,,,N$1))</f>
        <v>NANI RESTAURANTE</v>
      </c>
      <c r="O1809" s="9" t="str">
        <f t="shared" ca="1" si="9048"/>
        <v>NNR</v>
      </c>
      <c r="P1809" s="9" t="str">
        <f t="shared" ca="1" si="9048"/>
        <v>RUA 9 DE JULHO</v>
      </c>
      <c r="Q1809" s="9" t="str">
        <f t="shared" ca="1" si="9048"/>
        <v>SÃO PAULO</v>
      </c>
      <c r="R1809" s="9" t="str">
        <f t="shared" ca="1" si="9048"/>
        <v>SP</v>
      </c>
      <c r="S1809" s="40">
        <v>9</v>
      </c>
      <c r="T1809" s="9" t="str">
        <f t="shared" ref="T1809:Z1809" ca="1" si="9049">INDIRECT(ADDRESS($S1809+1,T$2,,,T$1))</f>
        <v>SAUVIGNON BLANC RESERVA</v>
      </c>
      <c r="U1809" s="9" t="str">
        <f t="shared" ca="1" si="9049"/>
        <v>SAVN_BL_RS</v>
      </c>
      <c r="V1809" s="9" t="str">
        <f t="shared" ca="1" si="9049"/>
        <v>VINHO BRANCO</v>
      </c>
      <c r="W1809" s="9" t="str">
        <f t="shared" ca="1" si="9049"/>
        <v>12_BTL_0,75 l</v>
      </c>
      <c r="X1809" s="29">
        <f t="shared" ca="1" si="9049"/>
        <v>12</v>
      </c>
      <c r="Y1809" s="30">
        <f t="shared" ca="1" si="9049"/>
        <v>198</v>
      </c>
      <c r="Z1809" s="30">
        <f t="shared" ca="1" si="9049"/>
        <v>121</v>
      </c>
      <c r="AA1809" s="40">
        <v>4</v>
      </c>
      <c r="AB1809" s="9" t="str">
        <f t="shared" ref="AB1809:AE1809" ca="1" si="9050">INDIRECT(ADDRESS($AA1809+1,AB$2,,,AB$1))</f>
        <v>AGUA LIMPA</v>
      </c>
      <c r="AC1809" s="9" t="str">
        <f t="shared" ca="1" si="9050"/>
        <v>AL</v>
      </c>
      <c r="AD1809" s="9" t="str">
        <f t="shared" ca="1" si="9050"/>
        <v>BELORIZONTE</v>
      </c>
      <c r="AE1809" s="9" t="str">
        <f t="shared" ca="1" si="9050"/>
        <v>BRASIL</v>
      </c>
      <c r="AF1809" s="40">
        <v>1</v>
      </c>
      <c r="AG1809" s="9" t="str">
        <f t="shared" ref="AG1809:AL1809" ca="1" si="9051">INDIRECT(ADDRESS($AF1809+1,AG$2,,,AG$1))</f>
        <v>JOSÉ DA SILVA</v>
      </c>
      <c r="AH1809" s="9" t="str">
        <f t="shared" ca="1" si="9051"/>
        <v>JS</v>
      </c>
      <c r="AI1809" s="9">
        <f t="shared" ca="1" si="9051"/>
        <v>2345</v>
      </c>
      <c r="AJ1809" s="9" t="str">
        <f t="shared" ca="1" si="9051"/>
        <v>AGUIAR</v>
      </c>
      <c r="AK1809" s="9" t="str">
        <f t="shared" ca="1" si="9051"/>
        <v>CTBA</v>
      </c>
      <c r="AL1809" s="9" t="str">
        <f t="shared" ca="1" si="9051"/>
        <v>CTBA</v>
      </c>
      <c r="AM1809" s="52">
        <v>2</v>
      </c>
      <c r="AN1809" s="41">
        <v>2.6000000000000002E-2</v>
      </c>
      <c r="AO1809" s="42">
        <f t="shared" ca="1" si="24"/>
        <v>396</v>
      </c>
      <c r="AP1809" s="42">
        <f t="shared" ca="1" si="25"/>
        <v>242</v>
      </c>
      <c r="AQ1809" s="42">
        <f t="shared" ca="1" si="26"/>
        <v>385.70400000000001</v>
      </c>
    </row>
    <row r="1810" spans="1:43" ht="14">
      <c r="A1810" s="9">
        <f t="shared" si="18"/>
        <v>1809</v>
      </c>
      <c r="B1810" s="9">
        <v>923</v>
      </c>
      <c r="C1810" s="50">
        <v>43398</v>
      </c>
      <c r="D1810" s="39">
        <v>43404</v>
      </c>
      <c r="E1810" s="39">
        <v>43402</v>
      </c>
      <c r="F1810" s="40">
        <v>659</v>
      </c>
      <c r="G1810" s="7">
        <f t="shared" ref="G1810:L1810" ca="1" si="9052">INDIRECT(ADDRESS($F1810+1,G$2,,,G$1))</f>
        <v>43395</v>
      </c>
      <c r="H1810" s="27">
        <f t="shared" ca="1" si="9052"/>
        <v>43404</v>
      </c>
      <c r="I1810" s="9">
        <f t="shared" ca="1" si="9052"/>
        <v>2</v>
      </c>
      <c r="J1810" s="9">
        <f t="shared" ca="1" si="9052"/>
        <v>4</v>
      </c>
      <c r="K1810" s="28">
        <f t="shared" ca="1" si="9052"/>
        <v>43101</v>
      </c>
      <c r="L1810" s="9">
        <f t="shared" ca="1" si="9052"/>
        <v>2</v>
      </c>
      <c r="M1810" s="40">
        <v>20</v>
      </c>
      <c r="N1810" s="9" t="str">
        <f t="shared" ref="N1810:R1810" ca="1" si="9053">INDIRECT(ADDRESS($M1810+1,N$2,,,N$1))</f>
        <v>NANI RESTAURANTE</v>
      </c>
      <c r="O1810" s="9" t="str">
        <f t="shared" ca="1" si="9053"/>
        <v>NNR</v>
      </c>
      <c r="P1810" s="9" t="str">
        <f t="shared" ca="1" si="9053"/>
        <v>RUA 9 DE JULHO</v>
      </c>
      <c r="Q1810" s="9" t="str">
        <f t="shared" ca="1" si="9053"/>
        <v>SÃO PAULO</v>
      </c>
      <c r="R1810" s="9" t="str">
        <f t="shared" ca="1" si="9053"/>
        <v>SP</v>
      </c>
      <c r="S1810" s="40">
        <v>14</v>
      </c>
      <c r="T1810" s="9" t="str">
        <f t="shared" ref="T1810:Z1810" ca="1" si="9054">INDIRECT(ADDRESS($S1810+1,T$2,,,T$1))</f>
        <v>ESPUMANTE BRUTT</v>
      </c>
      <c r="U1810" s="9" t="str">
        <f t="shared" ca="1" si="9054"/>
        <v>ES_BRT</v>
      </c>
      <c r="V1810" s="9" t="str">
        <f t="shared" ca="1" si="9054"/>
        <v>ESPUMANTE</v>
      </c>
      <c r="W1810" s="9" t="str">
        <f t="shared" ca="1" si="9054"/>
        <v>12_BTL_0,75 l</v>
      </c>
      <c r="X1810" s="29">
        <f t="shared" ca="1" si="9054"/>
        <v>12</v>
      </c>
      <c r="Y1810" s="30">
        <f t="shared" ca="1" si="9054"/>
        <v>223</v>
      </c>
      <c r="Z1810" s="30">
        <f t="shared" ca="1" si="9054"/>
        <v>108</v>
      </c>
      <c r="AA1810" s="40">
        <v>5</v>
      </c>
      <c r="AB1810" s="9" t="str">
        <f t="shared" ref="AB1810:AE1810" ca="1" si="9055">INDIRECT(ADDRESS($AA1810+1,AB$2,,,AB$1))</f>
        <v>PARQUE SUL</v>
      </c>
      <c r="AC1810" s="9" t="str">
        <f t="shared" ca="1" si="9055"/>
        <v>PS</v>
      </c>
      <c r="AD1810" s="9" t="str">
        <f t="shared" ca="1" si="9055"/>
        <v>RIO DE JANEIRO</v>
      </c>
      <c r="AE1810" s="9" t="str">
        <f t="shared" ca="1" si="9055"/>
        <v>BRASIL</v>
      </c>
      <c r="AF1810" s="40">
        <v>1</v>
      </c>
      <c r="AG1810" s="9" t="str">
        <f t="shared" ref="AG1810:AL1810" ca="1" si="9056">INDIRECT(ADDRESS($AF1810+1,AG$2,,,AG$1))</f>
        <v>JOSÉ DA SILVA</v>
      </c>
      <c r="AH1810" s="9" t="str">
        <f t="shared" ca="1" si="9056"/>
        <v>JS</v>
      </c>
      <c r="AI1810" s="9">
        <f t="shared" ca="1" si="9056"/>
        <v>2345</v>
      </c>
      <c r="AJ1810" s="9" t="str">
        <f t="shared" ca="1" si="9056"/>
        <v>AGUIAR</v>
      </c>
      <c r="AK1810" s="9" t="str">
        <f t="shared" ca="1" si="9056"/>
        <v>CTBA</v>
      </c>
      <c r="AL1810" s="9" t="str">
        <f t="shared" ca="1" si="9056"/>
        <v>CTBA</v>
      </c>
      <c r="AM1810" s="52">
        <v>2</v>
      </c>
      <c r="AN1810" s="41">
        <v>1.3999999999999999E-2</v>
      </c>
      <c r="AO1810" s="42">
        <f t="shared" ca="1" si="24"/>
        <v>446</v>
      </c>
      <c r="AP1810" s="42">
        <f t="shared" ca="1" si="25"/>
        <v>216</v>
      </c>
      <c r="AQ1810" s="42">
        <f t="shared" ca="1" si="26"/>
        <v>439.75599999999997</v>
      </c>
    </row>
    <row r="1811" spans="1:43" ht="14">
      <c r="A1811" s="9">
        <f t="shared" si="18"/>
        <v>1810</v>
      </c>
      <c r="B1811" s="9">
        <v>924</v>
      </c>
      <c r="C1811" s="50">
        <v>43400</v>
      </c>
      <c r="D1811" s="39">
        <v>43403</v>
      </c>
      <c r="E1811" s="39">
        <v>43404</v>
      </c>
      <c r="F1811" s="40">
        <v>660</v>
      </c>
      <c r="G1811" s="7">
        <f t="shared" ref="G1811:L1811" ca="1" si="9057">INDIRECT(ADDRESS($F1811+1,G$2,,,G$1))</f>
        <v>43396</v>
      </c>
      <c r="H1811" s="27">
        <f t="shared" ca="1" si="9057"/>
        <v>43404</v>
      </c>
      <c r="I1811" s="9">
        <f t="shared" ca="1" si="9057"/>
        <v>3</v>
      </c>
      <c r="J1811" s="9">
        <f t="shared" ca="1" si="9057"/>
        <v>4</v>
      </c>
      <c r="K1811" s="28">
        <f t="shared" ca="1" si="9057"/>
        <v>43101</v>
      </c>
      <c r="L1811" s="9">
        <f t="shared" ca="1" si="9057"/>
        <v>3</v>
      </c>
      <c r="M1811" s="40">
        <v>13</v>
      </c>
      <c r="N1811" s="9" t="str">
        <f t="shared" ref="N1811:R1811" ca="1" si="9058">INDIRECT(ADDRESS($M1811+1,N$2,,,N$1))</f>
        <v>DONA ZICA</v>
      </c>
      <c r="O1811" s="9" t="str">
        <f t="shared" ca="1" si="9058"/>
        <v>DZ</v>
      </c>
      <c r="P1811" s="9" t="str">
        <f t="shared" ca="1" si="9058"/>
        <v>LARGO DO ZÉ, 3342</v>
      </c>
      <c r="Q1811" s="9" t="str">
        <f t="shared" ca="1" si="9058"/>
        <v>PORTO ALEGRE</v>
      </c>
      <c r="R1811" s="9" t="str">
        <f t="shared" ca="1" si="9058"/>
        <v>RS</v>
      </c>
      <c r="S1811" s="40">
        <v>15</v>
      </c>
      <c r="T1811" s="9" t="str">
        <f t="shared" ref="T1811:Z1811" ca="1" si="9059">INDIRECT(ADDRESS($S1811+1,T$2,,,T$1))</f>
        <v>ESPUMANTE BRUTT RESERVA</v>
      </c>
      <c r="U1811" s="9" t="str">
        <f t="shared" ca="1" si="9059"/>
        <v>ES_BRT_RS</v>
      </c>
      <c r="V1811" s="9" t="str">
        <f t="shared" ca="1" si="9059"/>
        <v>ESPUMANTE</v>
      </c>
      <c r="W1811" s="9" t="str">
        <f t="shared" ca="1" si="9059"/>
        <v>12_BTL_0,75 l</v>
      </c>
      <c r="X1811" s="29">
        <f t="shared" ca="1" si="9059"/>
        <v>12</v>
      </c>
      <c r="Y1811" s="30">
        <f t="shared" ca="1" si="9059"/>
        <v>273</v>
      </c>
      <c r="Z1811" s="30">
        <f t="shared" ca="1" si="9059"/>
        <v>132</v>
      </c>
      <c r="AA1811" s="40">
        <v>1</v>
      </c>
      <c r="AB1811" s="9" t="str">
        <f t="shared" ref="AB1811:AE1811" ca="1" si="9060">INDIRECT(ADDRESS($AA1811+1,AB$2,,,AB$1))</f>
        <v>CAMPO BELO</v>
      </c>
      <c r="AC1811" s="9" t="str">
        <f t="shared" ca="1" si="9060"/>
        <v>CB</v>
      </c>
      <c r="AD1811" s="9" t="str">
        <f t="shared" ca="1" si="9060"/>
        <v>SÃO PAULO</v>
      </c>
      <c r="AE1811" s="9" t="str">
        <f t="shared" ca="1" si="9060"/>
        <v>BRASIL</v>
      </c>
      <c r="AF1811" s="40">
        <v>1</v>
      </c>
      <c r="AG1811" s="9" t="str">
        <f t="shared" ref="AG1811:AL1811" ca="1" si="9061">INDIRECT(ADDRESS($AF1811+1,AG$2,,,AG$1))</f>
        <v>JOSÉ DA SILVA</v>
      </c>
      <c r="AH1811" s="9" t="str">
        <f t="shared" ca="1" si="9061"/>
        <v>JS</v>
      </c>
      <c r="AI1811" s="9">
        <f t="shared" ca="1" si="9061"/>
        <v>2345</v>
      </c>
      <c r="AJ1811" s="9" t="str">
        <f t="shared" ca="1" si="9061"/>
        <v>AGUIAR</v>
      </c>
      <c r="AK1811" s="9" t="str">
        <f t="shared" ca="1" si="9061"/>
        <v>CTBA</v>
      </c>
      <c r="AL1811" s="9" t="str">
        <f t="shared" ca="1" si="9061"/>
        <v>CTBA</v>
      </c>
      <c r="AM1811" s="52">
        <v>1</v>
      </c>
      <c r="AN1811" s="41">
        <v>4.0999999999999995E-2</v>
      </c>
      <c r="AO1811" s="42">
        <f t="shared" ca="1" si="24"/>
        <v>273</v>
      </c>
      <c r="AP1811" s="42">
        <f t="shared" ca="1" si="25"/>
        <v>132</v>
      </c>
      <c r="AQ1811" s="42">
        <f t="shared" ca="1" si="26"/>
        <v>261.80700000000002</v>
      </c>
    </row>
    <row r="1812" spans="1:43" ht="14">
      <c r="A1812" s="9">
        <f t="shared" si="18"/>
        <v>1811</v>
      </c>
      <c r="B1812" s="9">
        <v>924</v>
      </c>
      <c r="C1812" s="50">
        <v>43400</v>
      </c>
      <c r="D1812" s="39">
        <v>43403</v>
      </c>
      <c r="E1812" s="39">
        <v>43404</v>
      </c>
      <c r="F1812" s="40">
        <v>660</v>
      </c>
      <c r="G1812" s="7">
        <f t="shared" ref="G1812:L1812" ca="1" si="9062">INDIRECT(ADDRESS($F1812+1,G$2,,,G$1))</f>
        <v>43396</v>
      </c>
      <c r="H1812" s="27">
        <f t="shared" ca="1" si="9062"/>
        <v>43404</v>
      </c>
      <c r="I1812" s="9">
        <f t="shared" ca="1" si="9062"/>
        <v>3</v>
      </c>
      <c r="J1812" s="9">
        <f t="shared" ca="1" si="9062"/>
        <v>4</v>
      </c>
      <c r="K1812" s="28">
        <f t="shared" ca="1" si="9062"/>
        <v>43101</v>
      </c>
      <c r="L1812" s="9">
        <f t="shared" ca="1" si="9062"/>
        <v>3</v>
      </c>
      <c r="M1812" s="40">
        <v>13</v>
      </c>
      <c r="N1812" s="9" t="str">
        <f t="shared" ref="N1812:R1812" ca="1" si="9063">INDIRECT(ADDRESS($M1812+1,N$2,,,N$1))</f>
        <v>DONA ZICA</v>
      </c>
      <c r="O1812" s="9" t="str">
        <f t="shared" ca="1" si="9063"/>
        <v>DZ</v>
      </c>
      <c r="P1812" s="9" t="str">
        <f t="shared" ca="1" si="9063"/>
        <v>LARGO DO ZÉ, 3342</v>
      </c>
      <c r="Q1812" s="9" t="str">
        <f t="shared" ca="1" si="9063"/>
        <v>PORTO ALEGRE</v>
      </c>
      <c r="R1812" s="9" t="str">
        <f t="shared" ca="1" si="9063"/>
        <v>RS</v>
      </c>
      <c r="S1812" s="40">
        <v>15</v>
      </c>
      <c r="T1812" s="9" t="str">
        <f t="shared" ref="T1812:Z1812" ca="1" si="9064">INDIRECT(ADDRESS($S1812+1,T$2,,,T$1))</f>
        <v>ESPUMANTE BRUTT RESERVA</v>
      </c>
      <c r="U1812" s="9" t="str">
        <f t="shared" ca="1" si="9064"/>
        <v>ES_BRT_RS</v>
      </c>
      <c r="V1812" s="9" t="str">
        <f t="shared" ca="1" si="9064"/>
        <v>ESPUMANTE</v>
      </c>
      <c r="W1812" s="9" t="str">
        <f t="shared" ca="1" si="9064"/>
        <v>12_BTL_0,75 l</v>
      </c>
      <c r="X1812" s="29">
        <f t="shared" ca="1" si="9064"/>
        <v>12</v>
      </c>
      <c r="Y1812" s="30">
        <f t="shared" ca="1" si="9064"/>
        <v>273</v>
      </c>
      <c r="Z1812" s="30">
        <f t="shared" ca="1" si="9064"/>
        <v>132</v>
      </c>
      <c r="AA1812" s="40">
        <v>1</v>
      </c>
      <c r="AB1812" s="9" t="str">
        <f t="shared" ref="AB1812:AE1812" ca="1" si="9065">INDIRECT(ADDRESS($AA1812+1,AB$2,,,AB$1))</f>
        <v>CAMPO BELO</v>
      </c>
      <c r="AC1812" s="9" t="str">
        <f t="shared" ca="1" si="9065"/>
        <v>CB</v>
      </c>
      <c r="AD1812" s="9" t="str">
        <f t="shared" ca="1" si="9065"/>
        <v>SÃO PAULO</v>
      </c>
      <c r="AE1812" s="9" t="str">
        <f t="shared" ca="1" si="9065"/>
        <v>BRASIL</v>
      </c>
      <c r="AF1812" s="40">
        <v>1</v>
      </c>
      <c r="AG1812" s="9" t="str">
        <f t="shared" ref="AG1812:AL1812" ca="1" si="9066">INDIRECT(ADDRESS($AF1812+1,AG$2,,,AG$1))</f>
        <v>JOSÉ DA SILVA</v>
      </c>
      <c r="AH1812" s="9" t="str">
        <f t="shared" ca="1" si="9066"/>
        <v>JS</v>
      </c>
      <c r="AI1812" s="9">
        <f t="shared" ca="1" si="9066"/>
        <v>2345</v>
      </c>
      <c r="AJ1812" s="9" t="str">
        <f t="shared" ca="1" si="9066"/>
        <v>AGUIAR</v>
      </c>
      <c r="AK1812" s="9" t="str">
        <f t="shared" ca="1" si="9066"/>
        <v>CTBA</v>
      </c>
      <c r="AL1812" s="9" t="str">
        <f t="shared" ca="1" si="9066"/>
        <v>CTBA</v>
      </c>
      <c r="AM1812" s="52">
        <v>1</v>
      </c>
      <c r="AN1812" s="41">
        <v>1.3000000000000001E-2</v>
      </c>
      <c r="AO1812" s="42">
        <f t="shared" ca="1" si="24"/>
        <v>273</v>
      </c>
      <c r="AP1812" s="42">
        <f t="shared" ca="1" si="25"/>
        <v>132</v>
      </c>
      <c r="AQ1812" s="42">
        <f t="shared" ca="1" si="26"/>
        <v>269.45100000000002</v>
      </c>
    </row>
    <row r="1813" spans="1:43" ht="14">
      <c r="A1813" s="9">
        <f t="shared" si="18"/>
        <v>1812</v>
      </c>
      <c r="B1813" s="9">
        <v>925</v>
      </c>
      <c r="C1813" s="50">
        <v>43400</v>
      </c>
      <c r="D1813" s="39">
        <v>43405</v>
      </c>
      <c r="E1813" s="39">
        <v>43407</v>
      </c>
      <c r="F1813" s="40">
        <v>661</v>
      </c>
      <c r="G1813" s="7">
        <f t="shared" ref="G1813:L1813" ca="1" si="9067">INDIRECT(ADDRESS($F1813+1,G$2,,,G$1))</f>
        <v>43397</v>
      </c>
      <c r="H1813" s="27">
        <f t="shared" ca="1" si="9067"/>
        <v>43404</v>
      </c>
      <c r="I1813" s="9">
        <f t="shared" ca="1" si="9067"/>
        <v>4</v>
      </c>
      <c r="J1813" s="9">
        <f t="shared" ca="1" si="9067"/>
        <v>4</v>
      </c>
      <c r="K1813" s="28">
        <f t="shared" ca="1" si="9067"/>
        <v>43101</v>
      </c>
      <c r="L1813" s="9">
        <f t="shared" ca="1" si="9067"/>
        <v>4</v>
      </c>
      <c r="M1813" s="40">
        <v>7</v>
      </c>
      <c r="N1813" s="9" t="str">
        <f t="shared" ref="N1813:R1813" ca="1" si="9068">INDIRECT(ADDRESS($M1813+1,N$2,,,N$1))</f>
        <v>WALMART</v>
      </c>
      <c r="O1813" s="9" t="str">
        <f t="shared" ca="1" si="9068"/>
        <v>WMT</v>
      </c>
      <c r="P1813" s="9" t="str">
        <f t="shared" ca="1" si="9068"/>
        <v>SGAS 912 BLOCO K</v>
      </c>
      <c r="Q1813" s="9" t="str">
        <f t="shared" ca="1" si="9068"/>
        <v>BRASÍLIA</v>
      </c>
      <c r="R1813" s="9" t="str">
        <f t="shared" ca="1" si="9068"/>
        <v>DF</v>
      </c>
      <c r="S1813" s="40">
        <v>24</v>
      </c>
      <c r="T1813" s="9" t="str">
        <f t="shared" ref="T1813:Z1813" ca="1" si="9069">INDIRECT(ADDRESS($S1813+1,T$2,,,T$1))</f>
        <v>CARMENERE</v>
      </c>
      <c r="U1813" s="9" t="str">
        <f t="shared" ca="1" si="9069"/>
        <v>CRMN_E</v>
      </c>
      <c r="V1813" s="9" t="str">
        <f t="shared" ca="1" si="9069"/>
        <v>VINHO TINTO</v>
      </c>
      <c r="W1813" s="9" t="str">
        <f t="shared" ca="1" si="9069"/>
        <v>4_TPK_2,0 l</v>
      </c>
      <c r="X1813" s="29">
        <f t="shared" ca="1" si="9069"/>
        <v>4</v>
      </c>
      <c r="Y1813" s="30">
        <f t="shared" ca="1" si="9069"/>
        <v>123</v>
      </c>
      <c r="Z1813" s="30">
        <f t="shared" ca="1" si="9069"/>
        <v>12</v>
      </c>
      <c r="AA1813" s="40">
        <v>3</v>
      </c>
      <c r="AB1813" s="9" t="str">
        <f t="shared" ref="AB1813:AE1813" ca="1" si="9070">INDIRECT(ADDRESS($AA1813+1,AB$2,,,AB$1))</f>
        <v>AGUIA</v>
      </c>
      <c r="AC1813" s="9" t="str">
        <f t="shared" ca="1" si="9070"/>
        <v>AG</v>
      </c>
      <c r="AD1813" s="9" t="str">
        <f t="shared" ca="1" si="9070"/>
        <v>PORTO ALEGRE</v>
      </c>
      <c r="AE1813" s="9" t="str">
        <f t="shared" ca="1" si="9070"/>
        <v>BRASIL</v>
      </c>
      <c r="AF1813" s="40">
        <v>13</v>
      </c>
      <c r="AG1813" s="9" t="str">
        <f t="shared" ref="AG1813:AL1813" ca="1" si="9071">INDIRECT(ADDRESS($AF1813+1,AG$2,,,AG$1))</f>
        <v>THAIS LETICIA</v>
      </c>
      <c r="AH1813" s="9" t="str">
        <f t="shared" ca="1" si="9071"/>
        <v>TL</v>
      </c>
      <c r="AI1813" s="9">
        <f t="shared" ca="1" si="9071"/>
        <v>2154</v>
      </c>
      <c r="AJ1813" s="9" t="str">
        <f t="shared" ca="1" si="9071"/>
        <v>ANTÔNIO</v>
      </c>
      <c r="AK1813" s="9" t="str">
        <f t="shared" ca="1" si="9071"/>
        <v>SPAULO</v>
      </c>
      <c r="AL1813" s="9" t="str">
        <f t="shared" ca="1" si="9071"/>
        <v>SPAULO</v>
      </c>
      <c r="AM1813" s="52">
        <v>2</v>
      </c>
      <c r="AN1813" s="41">
        <v>2.4E-2</v>
      </c>
      <c r="AO1813" s="42">
        <f t="shared" ca="1" si="24"/>
        <v>246</v>
      </c>
      <c r="AP1813" s="42">
        <f t="shared" ca="1" si="25"/>
        <v>24</v>
      </c>
      <c r="AQ1813" s="42">
        <f t="shared" ca="1" si="26"/>
        <v>240.096</v>
      </c>
    </row>
    <row r="1814" spans="1:43" ht="14">
      <c r="A1814" s="9">
        <f t="shared" si="18"/>
        <v>1813</v>
      </c>
      <c r="B1814" s="9">
        <v>925</v>
      </c>
      <c r="C1814" s="50">
        <v>43400</v>
      </c>
      <c r="D1814" s="39">
        <v>43405</v>
      </c>
      <c r="E1814" s="39">
        <v>43407</v>
      </c>
      <c r="F1814" s="40">
        <v>661</v>
      </c>
      <c r="G1814" s="7">
        <f t="shared" ref="G1814:L1814" ca="1" si="9072">INDIRECT(ADDRESS($F1814+1,G$2,,,G$1))</f>
        <v>43397</v>
      </c>
      <c r="H1814" s="27">
        <f t="shared" ca="1" si="9072"/>
        <v>43404</v>
      </c>
      <c r="I1814" s="9">
        <f t="shared" ca="1" si="9072"/>
        <v>4</v>
      </c>
      <c r="J1814" s="9">
        <f t="shared" ca="1" si="9072"/>
        <v>4</v>
      </c>
      <c r="K1814" s="28">
        <f t="shared" ca="1" si="9072"/>
        <v>43101</v>
      </c>
      <c r="L1814" s="9">
        <f t="shared" ca="1" si="9072"/>
        <v>4</v>
      </c>
      <c r="M1814" s="40">
        <v>7</v>
      </c>
      <c r="N1814" s="9" t="str">
        <f t="shared" ref="N1814:R1814" ca="1" si="9073">INDIRECT(ADDRESS($M1814+1,N$2,,,N$1))</f>
        <v>WALMART</v>
      </c>
      <c r="O1814" s="9" t="str">
        <f t="shared" ca="1" si="9073"/>
        <v>WMT</v>
      </c>
      <c r="P1814" s="9" t="str">
        <f t="shared" ca="1" si="9073"/>
        <v>SGAS 912 BLOCO K</v>
      </c>
      <c r="Q1814" s="9" t="str">
        <f t="shared" ca="1" si="9073"/>
        <v>BRASÍLIA</v>
      </c>
      <c r="R1814" s="9" t="str">
        <f t="shared" ca="1" si="9073"/>
        <v>DF</v>
      </c>
      <c r="S1814" s="40">
        <v>17</v>
      </c>
      <c r="T1814" s="9" t="str">
        <f t="shared" ref="T1814:Z1814" ca="1" si="9074">INDIRECT(ADDRESS($S1814+1,T$2,,,T$1))</f>
        <v>ESPUMANTE DEMI-SEC RESERVA</v>
      </c>
      <c r="U1814" s="9" t="str">
        <f t="shared" ca="1" si="9074"/>
        <v>ES_DS_RS</v>
      </c>
      <c r="V1814" s="9" t="str">
        <f t="shared" ca="1" si="9074"/>
        <v>ESPUMANTE</v>
      </c>
      <c r="W1814" s="9" t="str">
        <f t="shared" ca="1" si="9074"/>
        <v>12_BTL_0,75 l</v>
      </c>
      <c r="X1814" s="29">
        <f t="shared" ca="1" si="9074"/>
        <v>12</v>
      </c>
      <c r="Y1814" s="30">
        <f t="shared" ca="1" si="9074"/>
        <v>273</v>
      </c>
      <c r="Z1814" s="30">
        <f t="shared" ca="1" si="9074"/>
        <v>128</v>
      </c>
      <c r="AA1814" s="40">
        <v>6</v>
      </c>
      <c r="AB1814" s="9" t="str">
        <f t="shared" ref="AB1814:AE1814" ca="1" si="9075">INDIRECT(ADDRESS($AA1814+1,AB$2,,,AB$1))</f>
        <v>CENTRO NORTE</v>
      </c>
      <c r="AC1814" s="9" t="str">
        <f t="shared" ca="1" si="9075"/>
        <v>CN</v>
      </c>
      <c r="AD1814" s="9" t="str">
        <f t="shared" ca="1" si="9075"/>
        <v>GOIANIA</v>
      </c>
      <c r="AE1814" s="9" t="str">
        <f t="shared" ca="1" si="9075"/>
        <v>BRASIL</v>
      </c>
      <c r="AF1814" s="40">
        <v>8</v>
      </c>
      <c r="AG1814" s="9" t="str">
        <f t="shared" ref="AG1814:AL1814" ca="1" si="9076">INDIRECT(ADDRESS($AF1814+1,AG$2,,,AG$1))</f>
        <v>JOAQUIM DE DEUS</v>
      </c>
      <c r="AH1814" s="9" t="str">
        <f t="shared" ca="1" si="9076"/>
        <v>JD</v>
      </c>
      <c r="AI1814" s="9">
        <f t="shared" ca="1" si="9076"/>
        <v>2231</v>
      </c>
      <c r="AJ1814" s="9" t="str">
        <f t="shared" ca="1" si="9076"/>
        <v>MENESES</v>
      </c>
      <c r="AK1814" s="9" t="str">
        <f t="shared" ca="1" si="9076"/>
        <v>BSB</v>
      </c>
      <c r="AL1814" s="9" t="str">
        <f t="shared" ca="1" si="9076"/>
        <v>BSB</v>
      </c>
      <c r="AM1814" s="52">
        <v>1</v>
      </c>
      <c r="AN1814" s="41">
        <v>4.4000000000000004E-2</v>
      </c>
      <c r="AO1814" s="42">
        <f t="shared" ca="1" si="24"/>
        <v>273</v>
      </c>
      <c r="AP1814" s="42">
        <f t="shared" ca="1" si="25"/>
        <v>128</v>
      </c>
      <c r="AQ1814" s="42">
        <f t="shared" ca="1" si="26"/>
        <v>260.988</v>
      </c>
    </row>
    <row r="1815" spans="1:43" ht="14">
      <c r="A1815" s="9">
        <f t="shared" si="18"/>
        <v>1814</v>
      </c>
      <c r="B1815" s="9">
        <v>925</v>
      </c>
      <c r="C1815" s="50">
        <v>43400</v>
      </c>
      <c r="D1815" s="39">
        <v>43405</v>
      </c>
      <c r="E1815" s="39">
        <v>43407</v>
      </c>
      <c r="F1815" s="40">
        <v>661</v>
      </c>
      <c r="G1815" s="7">
        <f t="shared" ref="G1815:L1815" ca="1" si="9077">INDIRECT(ADDRESS($F1815+1,G$2,,,G$1))</f>
        <v>43397</v>
      </c>
      <c r="H1815" s="27">
        <f t="shared" ca="1" si="9077"/>
        <v>43404</v>
      </c>
      <c r="I1815" s="9">
        <f t="shared" ca="1" si="9077"/>
        <v>4</v>
      </c>
      <c r="J1815" s="9">
        <f t="shared" ca="1" si="9077"/>
        <v>4</v>
      </c>
      <c r="K1815" s="28">
        <f t="shared" ca="1" si="9077"/>
        <v>43101</v>
      </c>
      <c r="L1815" s="9">
        <f t="shared" ca="1" si="9077"/>
        <v>4</v>
      </c>
      <c r="M1815" s="40">
        <v>7</v>
      </c>
      <c r="N1815" s="9" t="str">
        <f t="shared" ref="N1815:R1815" ca="1" si="9078">INDIRECT(ADDRESS($M1815+1,N$2,,,N$1))</f>
        <v>WALMART</v>
      </c>
      <c r="O1815" s="9" t="str">
        <f t="shared" ca="1" si="9078"/>
        <v>WMT</v>
      </c>
      <c r="P1815" s="9" t="str">
        <f t="shared" ca="1" si="9078"/>
        <v>SGAS 912 BLOCO K</v>
      </c>
      <c r="Q1815" s="9" t="str">
        <f t="shared" ca="1" si="9078"/>
        <v>BRASÍLIA</v>
      </c>
      <c r="R1815" s="9" t="str">
        <f t="shared" ca="1" si="9078"/>
        <v>DF</v>
      </c>
      <c r="S1815" s="40">
        <v>6</v>
      </c>
      <c r="T1815" s="9" t="str">
        <f t="shared" ref="T1815:Z1815" ca="1" si="9079">INDIRECT(ADDRESS($S1815+1,T$2,,,T$1))</f>
        <v>SAUVIGNON</v>
      </c>
      <c r="U1815" s="9" t="str">
        <f t="shared" ca="1" si="9079"/>
        <v>SAVN</v>
      </c>
      <c r="V1815" s="9" t="str">
        <f t="shared" ca="1" si="9079"/>
        <v>VINHO TINTO</v>
      </c>
      <c r="W1815" s="9" t="str">
        <f t="shared" ca="1" si="9079"/>
        <v>12_BTL_0,75 l</v>
      </c>
      <c r="X1815" s="29">
        <f t="shared" ca="1" si="9079"/>
        <v>12</v>
      </c>
      <c r="Y1815" s="30">
        <f t="shared" ca="1" si="9079"/>
        <v>150</v>
      </c>
      <c r="Z1815" s="30">
        <f t="shared" ca="1" si="9079"/>
        <v>89</v>
      </c>
      <c r="AA1815" s="40">
        <v>6</v>
      </c>
      <c r="AB1815" s="9" t="str">
        <f t="shared" ref="AB1815:AE1815" ca="1" si="9080">INDIRECT(ADDRESS($AA1815+1,AB$2,,,AB$1))</f>
        <v>CENTRO NORTE</v>
      </c>
      <c r="AC1815" s="9" t="str">
        <f t="shared" ca="1" si="9080"/>
        <v>CN</v>
      </c>
      <c r="AD1815" s="9" t="str">
        <f t="shared" ca="1" si="9080"/>
        <v>GOIANIA</v>
      </c>
      <c r="AE1815" s="9" t="str">
        <f t="shared" ca="1" si="9080"/>
        <v>BRASIL</v>
      </c>
      <c r="AF1815" s="40">
        <v>8</v>
      </c>
      <c r="AG1815" s="9" t="str">
        <f t="shared" ref="AG1815:AL1815" ca="1" si="9081">INDIRECT(ADDRESS($AF1815+1,AG$2,,,AG$1))</f>
        <v>JOAQUIM DE DEUS</v>
      </c>
      <c r="AH1815" s="9" t="str">
        <f t="shared" ca="1" si="9081"/>
        <v>JD</v>
      </c>
      <c r="AI1815" s="9">
        <f t="shared" ca="1" si="9081"/>
        <v>2231</v>
      </c>
      <c r="AJ1815" s="9" t="str">
        <f t="shared" ca="1" si="9081"/>
        <v>MENESES</v>
      </c>
      <c r="AK1815" s="9" t="str">
        <f t="shared" ca="1" si="9081"/>
        <v>BSB</v>
      </c>
      <c r="AL1815" s="9" t="str">
        <f t="shared" ca="1" si="9081"/>
        <v>BSB</v>
      </c>
      <c r="AM1815" s="52">
        <v>2</v>
      </c>
      <c r="AN1815" s="41">
        <v>1.2E-2</v>
      </c>
      <c r="AO1815" s="42">
        <f t="shared" ca="1" si="24"/>
        <v>300</v>
      </c>
      <c r="AP1815" s="42">
        <f t="shared" ca="1" si="25"/>
        <v>178</v>
      </c>
      <c r="AQ1815" s="42">
        <f t="shared" ca="1" si="26"/>
        <v>296.39999999999998</v>
      </c>
    </row>
    <row r="1816" spans="1:43" ht="14">
      <c r="A1816" s="9">
        <f t="shared" si="18"/>
        <v>1815</v>
      </c>
      <c r="B1816" s="9">
        <v>925</v>
      </c>
      <c r="C1816" s="50">
        <v>43400</v>
      </c>
      <c r="D1816" s="39">
        <v>43405</v>
      </c>
      <c r="E1816" s="39">
        <v>43407</v>
      </c>
      <c r="F1816" s="40">
        <v>661</v>
      </c>
      <c r="G1816" s="7">
        <f t="shared" ref="G1816:L1816" ca="1" si="9082">INDIRECT(ADDRESS($F1816+1,G$2,,,G$1))</f>
        <v>43397</v>
      </c>
      <c r="H1816" s="27">
        <f t="shared" ca="1" si="9082"/>
        <v>43404</v>
      </c>
      <c r="I1816" s="9">
        <f t="shared" ca="1" si="9082"/>
        <v>4</v>
      </c>
      <c r="J1816" s="9">
        <f t="shared" ca="1" si="9082"/>
        <v>4</v>
      </c>
      <c r="K1816" s="28">
        <f t="shared" ca="1" si="9082"/>
        <v>43101</v>
      </c>
      <c r="L1816" s="9">
        <f t="shared" ca="1" si="9082"/>
        <v>4</v>
      </c>
      <c r="M1816" s="40">
        <v>7</v>
      </c>
      <c r="N1816" s="9" t="str">
        <f t="shared" ref="N1816:R1816" ca="1" si="9083">INDIRECT(ADDRESS($M1816+1,N$2,,,N$1))</f>
        <v>WALMART</v>
      </c>
      <c r="O1816" s="9" t="str">
        <f t="shared" ca="1" si="9083"/>
        <v>WMT</v>
      </c>
      <c r="P1816" s="9" t="str">
        <f t="shared" ca="1" si="9083"/>
        <v>SGAS 912 BLOCO K</v>
      </c>
      <c r="Q1816" s="9" t="str">
        <f t="shared" ca="1" si="9083"/>
        <v>BRASÍLIA</v>
      </c>
      <c r="R1816" s="9" t="str">
        <f t="shared" ca="1" si="9083"/>
        <v>DF</v>
      </c>
      <c r="S1816" s="40">
        <v>25</v>
      </c>
      <c r="T1816" s="9" t="str">
        <f t="shared" ref="T1816:Z1816" ca="1" si="9084">INDIRECT(ADDRESS($S1816+1,T$2,,,T$1))</f>
        <v>SAUVIGNON</v>
      </c>
      <c r="U1816" s="9" t="str">
        <f t="shared" ca="1" si="9084"/>
        <v>SAVN_E</v>
      </c>
      <c r="V1816" s="9" t="str">
        <f t="shared" ca="1" si="9084"/>
        <v>VINHO TINTO</v>
      </c>
      <c r="W1816" s="9" t="str">
        <f t="shared" ca="1" si="9084"/>
        <v>4_TPK_2,0 l</v>
      </c>
      <c r="X1816" s="29">
        <f t="shared" ca="1" si="9084"/>
        <v>4</v>
      </c>
      <c r="Y1816" s="30">
        <f t="shared" ca="1" si="9084"/>
        <v>121</v>
      </c>
      <c r="Z1816" s="30">
        <f t="shared" ca="1" si="9084"/>
        <v>27</v>
      </c>
      <c r="AA1816" s="40">
        <v>5</v>
      </c>
      <c r="AB1816" s="9" t="str">
        <f t="shared" ref="AB1816:AE1816" ca="1" si="9085">INDIRECT(ADDRESS($AA1816+1,AB$2,,,AB$1))</f>
        <v>PARQUE SUL</v>
      </c>
      <c r="AC1816" s="9" t="str">
        <f t="shared" ca="1" si="9085"/>
        <v>PS</v>
      </c>
      <c r="AD1816" s="9" t="str">
        <f t="shared" ca="1" si="9085"/>
        <v>RIO DE JANEIRO</v>
      </c>
      <c r="AE1816" s="9" t="str">
        <f t="shared" ca="1" si="9085"/>
        <v>BRASIL</v>
      </c>
      <c r="AF1816" s="40">
        <v>13</v>
      </c>
      <c r="AG1816" s="9" t="str">
        <f t="shared" ref="AG1816:AL1816" ca="1" si="9086">INDIRECT(ADDRESS($AF1816+1,AG$2,,,AG$1))</f>
        <v>THAIS LETICIA</v>
      </c>
      <c r="AH1816" s="9" t="str">
        <f t="shared" ca="1" si="9086"/>
        <v>TL</v>
      </c>
      <c r="AI1816" s="9">
        <f t="shared" ca="1" si="9086"/>
        <v>2154</v>
      </c>
      <c r="AJ1816" s="9" t="str">
        <f t="shared" ca="1" si="9086"/>
        <v>ANTÔNIO</v>
      </c>
      <c r="AK1816" s="9" t="str">
        <f t="shared" ca="1" si="9086"/>
        <v>SPAULO</v>
      </c>
      <c r="AL1816" s="9" t="str">
        <f t="shared" ca="1" si="9086"/>
        <v>SPAULO</v>
      </c>
      <c r="AM1816" s="52">
        <v>3</v>
      </c>
      <c r="AN1816" s="41">
        <v>0</v>
      </c>
      <c r="AO1816" s="42">
        <f t="shared" ca="1" si="24"/>
        <v>363</v>
      </c>
      <c r="AP1816" s="42">
        <f t="shared" ca="1" si="25"/>
        <v>81</v>
      </c>
      <c r="AQ1816" s="42">
        <f t="shared" ca="1" si="26"/>
        <v>363</v>
      </c>
    </row>
    <row r="1817" spans="1:43" ht="14">
      <c r="A1817" s="9">
        <f t="shared" si="18"/>
        <v>1816</v>
      </c>
      <c r="B1817" s="9">
        <v>926</v>
      </c>
      <c r="C1817" s="50">
        <v>43397</v>
      </c>
      <c r="D1817" s="39">
        <v>43403</v>
      </c>
      <c r="E1817" s="39">
        <v>43401</v>
      </c>
      <c r="F1817" s="40">
        <v>661</v>
      </c>
      <c r="G1817" s="7">
        <f t="shared" ref="G1817:L1817" ca="1" si="9087">INDIRECT(ADDRESS($F1817+1,G$2,,,G$1))</f>
        <v>43397</v>
      </c>
      <c r="H1817" s="27">
        <f t="shared" ca="1" si="9087"/>
        <v>43404</v>
      </c>
      <c r="I1817" s="9">
        <f t="shared" ca="1" si="9087"/>
        <v>4</v>
      </c>
      <c r="J1817" s="9">
        <f t="shared" ca="1" si="9087"/>
        <v>4</v>
      </c>
      <c r="K1817" s="28">
        <f t="shared" ca="1" si="9087"/>
        <v>43101</v>
      </c>
      <c r="L1817" s="9">
        <f t="shared" ca="1" si="9087"/>
        <v>4</v>
      </c>
      <c r="M1817" s="40">
        <v>38</v>
      </c>
      <c r="N1817" s="9" t="str">
        <f t="shared" ref="N1817:R1817" ca="1" si="9088">INDIRECT(ADDRESS($M1817+1,N$2,,,N$1))</f>
        <v>MADEIRA COMPANHIA DE HAMBURGERS</v>
      </c>
      <c r="O1817" s="9" t="str">
        <f t="shared" ca="1" si="9088"/>
        <v>MCDH</v>
      </c>
      <c r="P1817" s="9" t="str">
        <f t="shared" ca="1" si="9088"/>
        <v>PRAÇA BOCA MALDITA, 331</v>
      </c>
      <c r="Q1817" s="9" t="str">
        <f t="shared" ca="1" si="9088"/>
        <v>CURITIBA</v>
      </c>
      <c r="R1817" s="9" t="str">
        <f t="shared" ca="1" si="9088"/>
        <v>PR</v>
      </c>
      <c r="S1817" s="40">
        <v>16</v>
      </c>
      <c r="T1817" s="9" t="str">
        <f t="shared" ref="T1817:Z1817" ca="1" si="9089">INDIRECT(ADDRESS($S1817+1,T$2,,,T$1))</f>
        <v>ESPUMANTE DEMI-SEC</v>
      </c>
      <c r="U1817" s="9" t="str">
        <f t="shared" ca="1" si="9089"/>
        <v>ES_DS</v>
      </c>
      <c r="V1817" s="9" t="str">
        <f t="shared" ca="1" si="9089"/>
        <v>ESPUMANTE</v>
      </c>
      <c r="W1817" s="9" t="str">
        <f t="shared" ca="1" si="9089"/>
        <v>12_BTL_0,75 l</v>
      </c>
      <c r="X1817" s="29">
        <f t="shared" ca="1" si="9089"/>
        <v>12</v>
      </c>
      <c r="Y1817" s="30">
        <f t="shared" ca="1" si="9089"/>
        <v>223</v>
      </c>
      <c r="Z1817" s="30">
        <f t="shared" ca="1" si="9089"/>
        <v>111</v>
      </c>
      <c r="AA1817" s="40">
        <v>3</v>
      </c>
      <c r="AB1817" s="9" t="str">
        <f t="shared" ref="AB1817:AE1817" ca="1" si="9090">INDIRECT(ADDRESS($AA1817+1,AB$2,,,AB$1))</f>
        <v>AGUIA</v>
      </c>
      <c r="AC1817" s="9" t="str">
        <f t="shared" ca="1" si="9090"/>
        <v>AG</v>
      </c>
      <c r="AD1817" s="9" t="str">
        <f t="shared" ca="1" si="9090"/>
        <v>PORTO ALEGRE</v>
      </c>
      <c r="AE1817" s="9" t="str">
        <f t="shared" ca="1" si="9090"/>
        <v>BRASIL</v>
      </c>
      <c r="AF1817" s="40">
        <v>7</v>
      </c>
      <c r="AG1817" s="9" t="str">
        <f t="shared" ref="AG1817:AL1817" ca="1" si="9091">INDIRECT(ADDRESS($AF1817+1,AG$2,,,AG$1))</f>
        <v>SILAS MALAFAIA</v>
      </c>
      <c r="AH1817" s="9" t="str">
        <f t="shared" ca="1" si="9091"/>
        <v>SM</v>
      </c>
      <c r="AI1817" s="9">
        <f t="shared" ca="1" si="9091"/>
        <v>2243</v>
      </c>
      <c r="AJ1817" s="9" t="str">
        <f t="shared" ca="1" si="9091"/>
        <v>MENESES</v>
      </c>
      <c r="AK1817" s="9" t="str">
        <f t="shared" ca="1" si="9091"/>
        <v>BSB</v>
      </c>
      <c r="AL1817" s="9" t="str">
        <f t="shared" ca="1" si="9091"/>
        <v>BSB</v>
      </c>
      <c r="AM1817" s="52">
        <v>2</v>
      </c>
      <c r="AN1817" s="41">
        <v>6.4000000000000001E-2</v>
      </c>
      <c r="AO1817" s="42">
        <f t="shared" ca="1" si="24"/>
        <v>446</v>
      </c>
      <c r="AP1817" s="42">
        <f t="shared" ca="1" si="25"/>
        <v>222</v>
      </c>
      <c r="AQ1817" s="42">
        <f t="shared" ca="1" si="26"/>
        <v>417.45599999999996</v>
      </c>
    </row>
    <row r="1818" spans="1:43" ht="14">
      <c r="A1818" s="9">
        <f t="shared" si="18"/>
        <v>1817</v>
      </c>
      <c r="B1818" s="9">
        <v>927</v>
      </c>
      <c r="C1818" s="50">
        <v>43398</v>
      </c>
      <c r="D1818" s="39">
        <v>43403</v>
      </c>
      <c r="E1818" s="39">
        <v>43401</v>
      </c>
      <c r="F1818" s="40">
        <v>662</v>
      </c>
      <c r="G1818" s="7">
        <f t="shared" ref="G1818:L1818" ca="1" si="9092">INDIRECT(ADDRESS($F1818+1,G$2,,,G$1))</f>
        <v>43398</v>
      </c>
      <c r="H1818" s="27">
        <f t="shared" ca="1" si="9092"/>
        <v>43404</v>
      </c>
      <c r="I1818" s="9">
        <f t="shared" ca="1" si="9092"/>
        <v>5</v>
      </c>
      <c r="J1818" s="9">
        <f t="shared" ca="1" si="9092"/>
        <v>4</v>
      </c>
      <c r="K1818" s="28">
        <f t="shared" ca="1" si="9092"/>
        <v>43101</v>
      </c>
      <c r="L1818" s="9">
        <f t="shared" ca="1" si="9092"/>
        <v>5</v>
      </c>
      <c r="M1818" s="40">
        <v>24</v>
      </c>
      <c r="N1818" s="9" t="str">
        <f t="shared" ref="N1818:R1818" ca="1" si="9093">INDIRECT(ADDRESS($M1818+1,N$2,,,N$1))</f>
        <v>ADEGA SÃO PERIGON</v>
      </c>
      <c r="O1818" s="9" t="str">
        <f t="shared" ca="1" si="9093"/>
        <v>DSP</v>
      </c>
      <c r="P1818" s="9" t="str">
        <f t="shared" ca="1" si="9093"/>
        <v>SHOPPING DA BARRA</v>
      </c>
      <c r="Q1818" s="9" t="str">
        <f t="shared" ca="1" si="9093"/>
        <v>RIO DE JANEIRO</v>
      </c>
      <c r="R1818" s="9" t="str">
        <f t="shared" ca="1" si="9093"/>
        <v>RJ</v>
      </c>
      <c r="S1818" s="40">
        <v>15</v>
      </c>
      <c r="T1818" s="9" t="str">
        <f t="shared" ref="T1818:Z1818" ca="1" si="9094">INDIRECT(ADDRESS($S1818+1,T$2,,,T$1))</f>
        <v>ESPUMANTE BRUTT RESERVA</v>
      </c>
      <c r="U1818" s="9" t="str">
        <f t="shared" ca="1" si="9094"/>
        <v>ES_BRT_RS</v>
      </c>
      <c r="V1818" s="9" t="str">
        <f t="shared" ca="1" si="9094"/>
        <v>ESPUMANTE</v>
      </c>
      <c r="W1818" s="9" t="str">
        <f t="shared" ca="1" si="9094"/>
        <v>12_BTL_0,75 l</v>
      </c>
      <c r="X1818" s="29">
        <f t="shared" ca="1" si="9094"/>
        <v>12</v>
      </c>
      <c r="Y1818" s="30">
        <f t="shared" ca="1" si="9094"/>
        <v>273</v>
      </c>
      <c r="Z1818" s="30">
        <f t="shared" ca="1" si="9094"/>
        <v>132</v>
      </c>
      <c r="AA1818" s="40">
        <v>5</v>
      </c>
      <c r="AB1818" s="9" t="str">
        <f t="shared" ref="AB1818:AE1818" ca="1" si="9095">INDIRECT(ADDRESS($AA1818+1,AB$2,,,AB$1))</f>
        <v>PARQUE SUL</v>
      </c>
      <c r="AC1818" s="9" t="str">
        <f t="shared" ca="1" si="9095"/>
        <v>PS</v>
      </c>
      <c r="AD1818" s="9" t="str">
        <f t="shared" ca="1" si="9095"/>
        <v>RIO DE JANEIRO</v>
      </c>
      <c r="AE1818" s="9" t="str">
        <f t="shared" ca="1" si="9095"/>
        <v>BRASIL</v>
      </c>
      <c r="AF1818" s="40">
        <v>7</v>
      </c>
      <c r="AG1818" s="9" t="str">
        <f t="shared" ref="AG1818:AL1818" ca="1" si="9096">INDIRECT(ADDRESS($AF1818+1,AG$2,,,AG$1))</f>
        <v>SILAS MALAFAIA</v>
      </c>
      <c r="AH1818" s="9" t="str">
        <f t="shared" ca="1" si="9096"/>
        <v>SM</v>
      </c>
      <c r="AI1818" s="9">
        <f t="shared" ca="1" si="9096"/>
        <v>2243</v>
      </c>
      <c r="AJ1818" s="9" t="str">
        <f t="shared" ca="1" si="9096"/>
        <v>MENESES</v>
      </c>
      <c r="AK1818" s="9" t="str">
        <f t="shared" ca="1" si="9096"/>
        <v>BSB</v>
      </c>
      <c r="AL1818" s="9" t="str">
        <f t="shared" ca="1" si="9096"/>
        <v>BSB</v>
      </c>
      <c r="AM1818" s="52">
        <v>1</v>
      </c>
      <c r="AN1818" s="41">
        <v>4.0999999999999995E-2</v>
      </c>
      <c r="AO1818" s="42">
        <f t="shared" ca="1" si="24"/>
        <v>273</v>
      </c>
      <c r="AP1818" s="42">
        <f t="shared" ca="1" si="25"/>
        <v>132</v>
      </c>
      <c r="AQ1818" s="42">
        <f t="shared" ca="1" si="26"/>
        <v>261.80700000000002</v>
      </c>
    </row>
    <row r="1819" spans="1:43" ht="14">
      <c r="A1819" s="9">
        <f t="shared" si="18"/>
        <v>1818</v>
      </c>
      <c r="B1819" s="9">
        <v>928</v>
      </c>
      <c r="C1819" s="50">
        <v>43398</v>
      </c>
      <c r="D1819" s="39">
        <v>43402</v>
      </c>
      <c r="E1819" s="39">
        <v>43403</v>
      </c>
      <c r="F1819" s="40">
        <v>662</v>
      </c>
      <c r="G1819" s="7">
        <f t="shared" ref="G1819:L1819" ca="1" si="9097">INDIRECT(ADDRESS($F1819+1,G$2,,,G$1))</f>
        <v>43398</v>
      </c>
      <c r="H1819" s="27">
        <f t="shared" ca="1" si="9097"/>
        <v>43404</v>
      </c>
      <c r="I1819" s="9">
        <f t="shared" ca="1" si="9097"/>
        <v>5</v>
      </c>
      <c r="J1819" s="9">
        <f t="shared" ca="1" si="9097"/>
        <v>4</v>
      </c>
      <c r="K1819" s="28">
        <f t="shared" ca="1" si="9097"/>
        <v>43101</v>
      </c>
      <c r="L1819" s="9">
        <f t="shared" ca="1" si="9097"/>
        <v>5</v>
      </c>
      <c r="M1819" s="40">
        <v>6</v>
      </c>
      <c r="N1819" s="9" t="str">
        <f t="shared" ref="N1819:R1819" ca="1" si="9098">INDIRECT(ADDRESS($M1819+1,N$2,,,N$1))</f>
        <v>ANGELONI</v>
      </c>
      <c r="O1819" s="9" t="str">
        <f t="shared" ca="1" si="9098"/>
        <v>ANG</v>
      </c>
      <c r="P1819" s="9" t="str">
        <f t="shared" ca="1" si="9098"/>
        <v>AV. BEIRA RIO, 12</v>
      </c>
      <c r="Q1819" s="9" t="str">
        <f t="shared" ca="1" si="9098"/>
        <v>JOINVILLE</v>
      </c>
      <c r="R1819" s="9" t="str">
        <f t="shared" ca="1" si="9098"/>
        <v>SC</v>
      </c>
      <c r="S1819" s="40">
        <v>8</v>
      </c>
      <c r="T1819" s="9" t="str">
        <f t="shared" ref="T1819:Z1819" ca="1" si="9099">INDIRECT(ADDRESS($S1819+1,T$2,,,T$1))</f>
        <v>SAUVIGNON BLANC</v>
      </c>
      <c r="U1819" s="9" t="str">
        <f t="shared" ca="1" si="9099"/>
        <v>SAVN_BL</v>
      </c>
      <c r="V1819" s="9" t="str">
        <f t="shared" ca="1" si="9099"/>
        <v>VINHO BRANCO</v>
      </c>
      <c r="W1819" s="9" t="str">
        <f t="shared" ca="1" si="9099"/>
        <v>12_BTL_0,75 l</v>
      </c>
      <c r="X1819" s="29">
        <f t="shared" ca="1" si="9099"/>
        <v>12</v>
      </c>
      <c r="Y1819" s="30">
        <f t="shared" ca="1" si="9099"/>
        <v>171.5</v>
      </c>
      <c r="Z1819" s="30">
        <f t="shared" ca="1" si="9099"/>
        <v>91</v>
      </c>
      <c r="AA1819" s="40">
        <v>3</v>
      </c>
      <c r="AB1819" s="9" t="str">
        <f t="shared" ref="AB1819:AE1819" ca="1" si="9100">INDIRECT(ADDRESS($AA1819+1,AB$2,,,AB$1))</f>
        <v>AGUIA</v>
      </c>
      <c r="AC1819" s="9" t="str">
        <f t="shared" ca="1" si="9100"/>
        <v>AG</v>
      </c>
      <c r="AD1819" s="9" t="str">
        <f t="shared" ca="1" si="9100"/>
        <v>PORTO ALEGRE</v>
      </c>
      <c r="AE1819" s="9" t="str">
        <f t="shared" ca="1" si="9100"/>
        <v>BRASIL</v>
      </c>
      <c r="AF1819" s="40">
        <v>7</v>
      </c>
      <c r="AG1819" s="9" t="str">
        <f t="shared" ref="AG1819:AL1819" ca="1" si="9101">INDIRECT(ADDRESS($AF1819+1,AG$2,,,AG$1))</f>
        <v>SILAS MALAFAIA</v>
      </c>
      <c r="AH1819" s="9" t="str">
        <f t="shared" ca="1" si="9101"/>
        <v>SM</v>
      </c>
      <c r="AI1819" s="9">
        <f t="shared" ca="1" si="9101"/>
        <v>2243</v>
      </c>
      <c r="AJ1819" s="9" t="str">
        <f t="shared" ca="1" si="9101"/>
        <v>MENESES</v>
      </c>
      <c r="AK1819" s="9" t="str">
        <f t="shared" ca="1" si="9101"/>
        <v>BSB</v>
      </c>
      <c r="AL1819" s="9" t="str">
        <f t="shared" ca="1" si="9101"/>
        <v>BSB</v>
      </c>
      <c r="AM1819" s="52">
        <v>2</v>
      </c>
      <c r="AN1819" s="41">
        <v>0.13800000000000001</v>
      </c>
      <c r="AO1819" s="42">
        <f t="shared" ca="1" si="24"/>
        <v>343</v>
      </c>
      <c r="AP1819" s="42">
        <f t="shared" ca="1" si="25"/>
        <v>182</v>
      </c>
      <c r="AQ1819" s="42">
        <f t="shared" ca="1" si="26"/>
        <v>295.666</v>
      </c>
    </row>
    <row r="1820" spans="1:43" ht="14">
      <c r="A1820" s="9">
        <f t="shared" si="18"/>
        <v>1819</v>
      </c>
      <c r="B1820" s="9">
        <v>928</v>
      </c>
      <c r="C1820" s="50">
        <v>43398</v>
      </c>
      <c r="D1820" s="39">
        <v>43402</v>
      </c>
      <c r="E1820" s="39">
        <v>43403</v>
      </c>
      <c r="F1820" s="40">
        <v>662</v>
      </c>
      <c r="G1820" s="7">
        <f t="shared" ref="G1820:L1820" ca="1" si="9102">INDIRECT(ADDRESS($F1820+1,G$2,,,G$1))</f>
        <v>43398</v>
      </c>
      <c r="H1820" s="27">
        <f t="shared" ca="1" si="9102"/>
        <v>43404</v>
      </c>
      <c r="I1820" s="9">
        <f t="shared" ca="1" si="9102"/>
        <v>5</v>
      </c>
      <c r="J1820" s="9">
        <f t="shared" ca="1" si="9102"/>
        <v>4</v>
      </c>
      <c r="K1820" s="28">
        <f t="shared" ca="1" si="9102"/>
        <v>43101</v>
      </c>
      <c r="L1820" s="9">
        <f t="shared" ca="1" si="9102"/>
        <v>5</v>
      </c>
      <c r="M1820" s="40">
        <v>6</v>
      </c>
      <c r="N1820" s="9" t="str">
        <f t="shared" ref="N1820:R1820" ca="1" si="9103">INDIRECT(ADDRESS($M1820+1,N$2,,,N$1))</f>
        <v>ANGELONI</v>
      </c>
      <c r="O1820" s="9" t="str">
        <f t="shared" ca="1" si="9103"/>
        <v>ANG</v>
      </c>
      <c r="P1820" s="9" t="str">
        <f t="shared" ca="1" si="9103"/>
        <v>AV. BEIRA RIO, 12</v>
      </c>
      <c r="Q1820" s="9" t="str">
        <f t="shared" ca="1" si="9103"/>
        <v>JOINVILLE</v>
      </c>
      <c r="R1820" s="9" t="str">
        <f t="shared" ca="1" si="9103"/>
        <v>SC</v>
      </c>
      <c r="S1820" s="40">
        <v>18</v>
      </c>
      <c r="T1820" s="9" t="str">
        <f t="shared" ref="T1820:Z1820" ca="1" si="9104">INDIRECT(ADDRESS($S1820+1,T$2,,,T$1))</f>
        <v>ESPUMANTE ROSE</v>
      </c>
      <c r="U1820" s="9" t="str">
        <f t="shared" ca="1" si="9104"/>
        <v>ES_RSE</v>
      </c>
      <c r="V1820" s="9" t="str">
        <f t="shared" ca="1" si="9104"/>
        <v>ESPUMANTE</v>
      </c>
      <c r="W1820" s="9" t="str">
        <f t="shared" ca="1" si="9104"/>
        <v>12_BTL_0,75 l</v>
      </c>
      <c r="X1820" s="29">
        <f t="shared" ca="1" si="9104"/>
        <v>12</v>
      </c>
      <c r="Y1820" s="30">
        <f t="shared" ca="1" si="9104"/>
        <v>223</v>
      </c>
      <c r="Z1820" s="30">
        <f t="shared" ca="1" si="9104"/>
        <v>114</v>
      </c>
      <c r="AA1820" s="40">
        <v>6</v>
      </c>
      <c r="AB1820" s="9" t="str">
        <f t="shared" ref="AB1820:AE1820" ca="1" si="9105">INDIRECT(ADDRESS($AA1820+1,AB$2,,,AB$1))</f>
        <v>CENTRO NORTE</v>
      </c>
      <c r="AC1820" s="9" t="str">
        <f t="shared" ca="1" si="9105"/>
        <v>CN</v>
      </c>
      <c r="AD1820" s="9" t="str">
        <f t="shared" ca="1" si="9105"/>
        <v>GOIANIA</v>
      </c>
      <c r="AE1820" s="9" t="str">
        <f t="shared" ca="1" si="9105"/>
        <v>BRASIL</v>
      </c>
      <c r="AF1820" s="40">
        <v>7</v>
      </c>
      <c r="AG1820" s="9" t="str">
        <f t="shared" ref="AG1820:AL1820" ca="1" si="9106">INDIRECT(ADDRESS($AF1820+1,AG$2,,,AG$1))</f>
        <v>SILAS MALAFAIA</v>
      </c>
      <c r="AH1820" s="9" t="str">
        <f t="shared" ca="1" si="9106"/>
        <v>SM</v>
      </c>
      <c r="AI1820" s="9">
        <f t="shared" ca="1" si="9106"/>
        <v>2243</v>
      </c>
      <c r="AJ1820" s="9" t="str">
        <f t="shared" ca="1" si="9106"/>
        <v>MENESES</v>
      </c>
      <c r="AK1820" s="9" t="str">
        <f t="shared" ca="1" si="9106"/>
        <v>BSB</v>
      </c>
      <c r="AL1820" s="9" t="str">
        <f t="shared" ca="1" si="9106"/>
        <v>BSB</v>
      </c>
      <c r="AM1820" s="52">
        <v>2</v>
      </c>
      <c r="AN1820" s="41">
        <v>0</v>
      </c>
      <c r="AO1820" s="42">
        <f t="shared" ca="1" si="24"/>
        <v>446</v>
      </c>
      <c r="AP1820" s="42">
        <f t="shared" ca="1" si="25"/>
        <v>228</v>
      </c>
      <c r="AQ1820" s="42">
        <f t="shared" ca="1" si="26"/>
        <v>446</v>
      </c>
    </row>
    <row r="1821" spans="1:43" ht="14">
      <c r="A1821" s="9">
        <f t="shared" si="18"/>
        <v>1820</v>
      </c>
      <c r="B1821" s="9">
        <v>928</v>
      </c>
      <c r="C1821" s="50">
        <v>43398</v>
      </c>
      <c r="D1821" s="39">
        <v>43402</v>
      </c>
      <c r="E1821" s="39">
        <v>43403</v>
      </c>
      <c r="F1821" s="40">
        <v>662</v>
      </c>
      <c r="G1821" s="7">
        <f t="shared" ref="G1821:L1821" ca="1" si="9107">INDIRECT(ADDRESS($F1821+1,G$2,,,G$1))</f>
        <v>43398</v>
      </c>
      <c r="H1821" s="27">
        <f t="shared" ca="1" si="9107"/>
        <v>43404</v>
      </c>
      <c r="I1821" s="9">
        <f t="shared" ca="1" si="9107"/>
        <v>5</v>
      </c>
      <c r="J1821" s="9">
        <f t="shared" ca="1" si="9107"/>
        <v>4</v>
      </c>
      <c r="K1821" s="28">
        <f t="shared" ca="1" si="9107"/>
        <v>43101</v>
      </c>
      <c r="L1821" s="9">
        <f t="shared" ca="1" si="9107"/>
        <v>5</v>
      </c>
      <c r="M1821" s="40">
        <v>6</v>
      </c>
      <c r="N1821" s="9" t="str">
        <f t="shared" ref="N1821:R1821" ca="1" si="9108">INDIRECT(ADDRESS($M1821+1,N$2,,,N$1))</f>
        <v>ANGELONI</v>
      </c>
      <c r="O1821" s="9" t="str">
        <f t="shared" ca="1" si="9108"/>
        <v>ANG</v>
      </c>
      <c r="P1821" s="9" t="str">
        <f t="shared" ca="1" si="9108"/>
        <v>AV. BEIRA RIO, 12</v>
      </c>
      <c r="Q1821" s="9" t="str">
        <f t="shared" ca="1" si="9108"/>
        <v>JOINVILLE</v>
      </c>
      <c r="R1821" s="9" t="str">
        <f t="shared" ca="1" si="9108"/>
        <v>SC</v>
      </c>
      <c r="S1821" s="40">
        <v>2</v>
      </c>
      <c r="T1821" s="9" t="str">
        <f t="shared" ref="T1821:Z1821" ca="1" si="9109">INDIRECT(ADDRESS($S1821+1,T$2,,,T$1))</f>
        <v>TINTO SUAVE</v>
      </c>
      <c r="U1821" s="9" t="str">
        <f t="shared" ca="1" si="9109"/>
        <v>TNT_SU</v>
      </c>
      <c r="V1821" s="9" t="str">
        <f t="shared" ca="1" si="9109"/>
        <v>VINHO TINTO</v>
      </c>
      <c r="W1821" s="9" t="str">
        <f t="shared" ca="1" si="9109"/>
        <v>12_BTL_0,75 l</v>
      </c>
      <c r="X1821" s="29">
        <f t="shared" ca="1" si="9109"/>
        <v>12</v>
      </c>
      <c r="Y1821" s="30">
        <f t="shared" ca="1" si="9109"/>
        <v>120</v>
      </c>
      <c r="Z1821" s="30">
        <f t="shared" ca="1" si="9109"/>
        <v>79</v>
      </c>
      <c r="AA1821" s="40">
        <v>1</v>
      </c>
      <c r="AB1821" s="9" t="str">
        <f t="shared" ref="AB1821:AE1821" ca="1" si="9110">INDIRECT(ADDRESS($AA1821+1,AB$2,,,AB$1))</f>
        <v>CAMPO BELO</v>
      </c>
      <c r="AC1821" s="9" t="str">
        <f t="shared" ca="1" si="9110"/>
        <v>CB</v>
      </c>
      <c r="AD1821" s="9" t="str">
        <f t="shared" ca="1" si="9110"/>
        <v>SÃO PAULO</v>
      </c>
      <c r="AE1821" s="9" t="str">
        <f t="shared" ca="1" si="9110"/>
        <v>BRASIL</v>
      </c>
      <c r="AF1821" s="40">
        <v>7</v>
      </c>
      <c r="AG1821" s="9" t="str">
        <f t="shared" ref="AG1821:AL1821" ca="1" si="9111">INDIRECT(ADDRESS($AF1821+1,AG$2,,,AG$1))</f>
        <v>SILAS MALAFAIA</v>
      </c>
      <c r="AH1821" s="9" t="str">
        <f t="shared" ca="1" si="9111"/>
        <v>SM</v>
      </c>
      <c r="AI1821" s="9">
        <f t="shared" ca="1" si="9111"/>
        <v>2243</v>
      </c>
      <c r="AJ1821" s="9" t="str">
        <f t="shared" ca="1" si="9111"/>
        <v>MENESES</v>
      </c>
      <c r="AK1821" s="9" t="str">
        <f t="shared" ca="1" si="9111"/>
        <v>BSB</v>
      </c>
      <c r="AL1821" s="9" t="str">
        <f t="shared" ca="1" si="9111"/>
        <v>BSB</v>
      </c>
      <c r="AM1821" s="52">
        <v>3</v>
      </c>
      <c r="AN1821" s="41">
        <v>9.5000000000000001E-2</v>
      </c>
      <c r="AO1821" s="42">
        <f t="shared" ca="1" si="24"/>
        <v>360</v>
      </c>
      <c r="AP1821" s="42">
        <f t="shared" ca="1" si="25"/>
        <v>237</v>
      </c>
      <c r="AQ1821" s="42">
        <f t="shared" ca="1" si="26"/>
        <v>325.8</v>
      </c>
    </row>
    <row r="1822" spans="1:43" ht="14">
      <c r="A1822" s="9">
        <f t="shared" si="18"/>
        <v>1821</v>
      </c>
      <c r="B1822" s="9">
        <v>929</v>
      </c>
      <c r="C1822" s="50">
        <v>43401</v>
      </c>
      <c r="D1822" s="39">
        <v>43406</v>
      </c>
      <c r="E1822" s="39">
        <v>43408</v>
      </c>
      <c r="F1822" s="40">
        <v>663</v>
      </c>
      <c r="G1822" s="7">
        <f t="shared" ref="G1822:L1822" ca="1" si="9112">INDIRECT(ADDRESS($F1822+1,G$2,,,G$1))</f>
        <v>43399</v>
      </c>
      <c r="H1822" s="27">
        <f t="shared" ca="1" si="9112"/>
        <v>43404</v>
      </c>
      <c r="I1822" s="9">
        <f t="shared" ca="1" si="9112"/>
        <v>6</v>
      </c>
      <c r="J1822" s="9">
        <f t="shared" ca="1" si="9112"/>
        <v>4</v>
      </c>
      <c r="K1822" s="28">
        <f t="shared" ca="1" si="9112"/>
        <v>43101</v>
      </c>
      <c r="L1822" s="9">
        <f t="shared" ca="1" si="9112"/>
        <v>6</v>
      </c>
      <c r="M1822" s="40">
        <v>15</v>
      </c>
      <c r="N1822" s="9" t="str">
        <f t="shared" ref="N1822:R1822" ca="1" si="9113">INDIRECT(ADDRESS($M1822+1,N$2,,,N$1))</f>
        <v>GOURMELANDIA</v>
      </c>
      <c r="O1822" s="9" t="str">
        <f t="shared" ca="1" si="9113"/>
        <v>GML</v>
      </c>
      <c r="P1822" s="9" t="str">
        <f t="shared" ca="1" si="9113"/>
        <v>PRAÇA 15</v>
      </c>
      <c r="Q1822" s="9" t="str">
        <f t="shared" ca="1" si="9113"/>
        <v>CURITIBA</v>
      </c>
      <c r="R1822" s="9" t="str">
        <f t="shared" ca="1" si="9113"/>
        <v>PR</v>
      </c>
      <c r="S1822" s="40">
        <v>2</v>
      </c>
      <c r="T1822" s="9" t="str">
        <f t="shared" ref="T1822:Z1822" ca="1" si="9114">INDIRECT(ADDRESS($S1822+1,T$2,,,T$1))</f>
        <v>TINTO SUAVE</v>
      </c>
      <c r="U1822" s="9" t="str">
        <f t="shared" ca="1" si="9114"/>
        <v>TNT_SU</v>
      </c>
      <c r="V1822" s="9" t="str">
        <f t="shared" ca="1" si="9114"/>
        <v>VINHO TINTO</v>
      </c>
      <c r="W1822" s="9" t="str">
        <f t="shared" ca="1" si="9114"/>
        <v>12_BTL_0,75 l</v>
      </c>
      <c r="X1822" s="29">
        <f t="shared" ca="1" si="9114"/>
        <v>12</v>
      </c>
      <c r="Y1822" s="30">
        <f t="shared" ca="1" si="9114"/>
        <v>120</v>
      </c>
      <c r="Z1822" s="30">
        <f t="shared" ca="1" si="9114"/>
        <v>79</v>
      </c>
      <c r="AA1822" s="40">
        <v>2</v>
      </c>
      <c r="AB1822" s="9" t="str">
        <f t="shared" ref="AB1822:AE1822" ca="1" si="9115">INDIRECT(ADDRESS($AA1822+1,AB$2,,,AB$1))</f>
        <v>MARTE</v>
      </c>
      <c r="AC1822" s="9" t="str">
        <f t="shared" ca="1" si="9115"/>
        <v>MT</v>
      </c>
      <c r="AD1822" s="9" t="str">
        <f t="shared" ca="1" si="9115"/>
        <v>CURITIBA</v>
      </c>
      <c r="AE1822" s="9" t="str">
        <f t="shared" ca="1" si="9115"/>
        <v>BRASIL</v>
      </c>
      <c r="AF1822" s="40">
        <v>7</v>
      </c>
      <c r="AG1822" s="9" t="str">
        <f t="shared" ref="AG1822:AL1822" ca="1" si="9116">INDIRECT(ADDRESS($AF1822+1,AG$2,,,AG$1))</f>
        <v>SILAS MALAFAIA</v>
      </c>
      <c r="AH1822" s="9" t="str">
        <f t="shared" ca="1" si="9116"/>
        <v>SM</v>
      </c>
      <c r="AI1822" s="9">
        <f t="shared" ca="1" si="9116"/>
        <v>2243</v>
      </c>
      <c r="AJ1822" s="9" t="str">
        <f t="shared" ca="1" si="9116"/>
        <v>MENESES</v>
      </c>
      <c r="AK1822" s="9" t="str">
        <f t="shared" ca="1" si="9116"/>
        <v>BSB</v>
      </c>
      <c r="AL1822" s="9" t="str">
        <f t="shared" ca="1" si="9116"/>
        <v>BSB</v>
      </c>
      <c r="AM1822" s="52">
        <v>3</v>
      </c>
      <c r="AN1822" s="41">
        <v>4.2999999999999997E-2</v>
      </c>
      <c r="AO1822" s="42">
        <f t="shared" ca="1" si="24"/>
        <v>360</v>
      </c>
      <c r="AP1822" s="42">
        <f t="shared" ca="1" si="25"/>
        <v>237</v>
      </c>
      <c r="AQ1822" s="42">
        <f t="shared" ca="1" si="26"/>
        <v>344.52</v>
      </c>
    </row>
    <row r="1823" spans="1:43" ht="14">
      <c r="A1823" s="9">
        <f t="shared" si="18"/>
        <v>1822</v>
      </c>
      <c r="B1823" s="9">
        <v>930</v>
      </c>
      <c r="C1823" s="50">
        <v>43402</v>
      </c>
      <c r="D1823" s="39">
        <v>43405</v>
      </c>
      <c r="E1823" s="39">
        <v>43407</v>
      </c>
      <c r="F1823" s="40">
        <v>664</v>
      </c>
      <c r="G1823" s="7">
        <f t="shared" ref="G1823:L1823" ca="1" si="9117">INDIRECT(ADDRESS($F1823+1,G$2,,,G$1))</f>
        <v>43400</v>
      </c>
      <c r="H1823" s="27">
        <f t="shared" ca="1" si="9117"/>
        <v>43404</v>
      </c>
      <c r="I1823" s="9">
        <f t="shared" ca="1" si="9117"/>
        <v>7</v>
      </c>
      <c r="J1823" s="9">
        <f t="shared" ca="1" si="9117"/>
        <v>4</v>
      </c>
      <c r="K1823" s="28">
        <f t="shared" ca="1" si="9117"/>
        <v>43101</v>
      </c>
      <c r="L1823" s="9">
        <f t="shared" ca="1" si="9117"/>
        <v>7</v>
      </c>
      <c r="M1823" s="40">
        <v>31</v>
      </c>
      <c r="N1823" s="9" t="str">
        <f t="shared" ref="N1823:R1823" ca="1" si="9118">INDIRECT(ADDRESS($M1823+1,N$2,,,N$1))</f>
        <v>COMPANHIA CEARENSE DE DISTRIBUIÇÃO</v>
      </c>
      <c r="O1823" s="9" t="str">
        <f t="shared" ca="1" si="9118"/>
        <v>CCD</v>
      </c>
      <c r="P1823" s="9" t="str">
        <f t="shared" ca="1" si="9118"/>
        <v>AV. DO FUTURO, 3342</v>
      </c>
      <c r="Q1823" s="9" t="str">
        <f t="shared" ca="1" si="9118"/>
        <v>FORTALEZA</v>
      </c>
      <c r="R1823" s="9" t="str">
        <f t="shared" ca="1" si="9118"/>
        <v>CE</v>
      </c>
      <c r="S1823" s="40">
        <v>10</v>
      </c>
      <c r="T1823" s="9" t="str">
        <f t="shared" ref="T1823:Z1823" ca="1" si="9119">INDIRECT(ADDRESS($S1823+1,T$2,,,T$1))</f>
        <v>RIESLING</v>
      </c>
      <c r="U1823" s="9" t="str">
        <f t="shared" ca="1" si="9119"/>
        <v>RISL</v>
      </c>
      <c r="V1823" s="9" t="str">
        <f t="shared" ca="1" si="9119"/>
        <v>VINHO BRANCO</v>
      </c>
      <c r="W1823" s="9" t="str">
        <f t="shared" ca="1" si="9119"/>
        <v>12_BTL_0,75 l</v>
      </c>
      <c r="X1823" s="29">
        <f t="shared" ca="1" si="9119"/>
        <v>12</v>
      </c>
      <c r="Y1823" s="30">
        <f t="shared" ca="1" si="9119"/>
        <v>225</v>
      </c>
      <c r="Z1823" s="30">
        <f t="shared" ca="1" si="9119"/>
        <v>121</v>
      </c>
      <c r="AA1823" s="40">
        <v>2</v>
      </c>
      <c r="AB1823" s="9" t="str">
        <f t="shared" ref="AB1823:AE1823" ca="1" si="9120">INDIRECT(ADDRESS($AA1823+1,AB$2,,,AB$1))</f>
        <v>MARTE</v>
      </c>
      <c r="AC1823" s="9" t="str">
        <f t="shared" ca="1" si="9120"/>
        <v>MT</v>
      </c>
      <c r="AD1823" s="9" t="str">
        <f t="shared" ca="1" si="9120"/>
        <v>CURITIBA</v>
      </c>
      <c r="AE1823" s="9" t="str">
        <f t="shared" ca="1" si="9120"/>
        <v>BRASIL</v>
      </c>
      <c r="AF1823" s="40">
        <v>7</v>
      </c>
      <c r="AG1823" s="9" t="str">
        <f t="shared" ref="AG1823:AL1823" ca="1" si="9121">INDIRECT(ADDRESS($AF1823+1,AG$2,,,AG$1))</f>
        <v>SILAS MALAFAIA</v>
      </c>
      <c r="AH1823" s="9" t="str">
        <f t="shared" ca="1" si="9121"/>
        <v>SM</v>
      </c>
      <c r="AI1823" s="9">
        <f t="shared" ca="1" si="9121"/>
        <v>2243</v>
      </c>
      <c r="AJ1823" s="9" t="str">
        <f t="shared" ca="1" si="9121"/>
        <v>MENESES</v>
      </c>
      <c r="AK1823" s="9" t="str">
        <f t="shared" ca="1" si="9121"/>
        <v>BSB</v>
      </c>
      <c r="AL1823" s="9" t="str">
        <f t="shared" ca="1" si="9121"/>
        <v>BSB</v>
      </c>
      <c r="AM1823" s="52">
        <v>2</v>
      </c>
      <c r="AN1823" s="41">
        <v>6.2E-2</v>
      </c>
      <c r="AO1823" s="42">
        <f t="shared" ca="1" si="24"/>
        <v>450</v>
      </c>
      <c r="AP1823" s="42">
        <f t="shared" ca="1" si="25"/>
        <v>242</v>
      </c>
      <c r="AQ1823" s="42">
        <f t="shared" ca="1" si="26"/>
        <v>422.09999999999997</v>
      </c>
    </row>
    <row r="1824" spans="1:43" ht="14">
      <c r="A1824" s="9">
        <f t="shared" si="18"/>
        <v>1823</v>
      </c>
      <c r="B1824" s="9">
        <v>931</v>
      </c>
      <c r="C1824" s="50">
        <v>43400</v>
      </c>
      <c r="D1824" s="39">
        <v>43404</v>
      </c>
      <c r="E1824" s="39">
        <v>43402</v>
      </c>
      <c r="F1824" s="40">
        <v>664</v>
      </c>
      <c r="G1824" s="7">
        <f t="shared" ref="G1824:L1824" ca="1" si="9122">INDIRECT(ADDRESS($F1824+1,G$2,,,G$1))</f>
        <v>43400</v>
      </c>
      <c r="H1824" s="27">
        <f t="shared" ca="1" si="9122"/>
        <v>43404</v>
      </c>
      <c r="I1824" s="9">
        <f t="shared" ca="1" si="9122"/>
        <v>7</v>
      </c>
      <c r="J1824" s="9">
        <f t="shared" ca="1" si="9122"/>
        <v>4</v>
      </c>
      <c r="K1824" s="28">
        <f t="shared" ca="1" si="9122"/>
        <v>43101</v>
      </c>
      <c r="L1824" s="9">
        <f t="shared" ca="1" si="9122"/>
        <v>7</v>
      </c>
      <c r="M1824" s="40">
        <v>9</v>
      </c>
      <c r="N1824" s="9" t="str">
        <f t="shared" ref="N1824:R1824" ca="1" si="9123">INDIRECT(ADDRESS($M1824+1,N$2,,,N$1))</f>
        <v>ZANONNI E FAMIGLIA</v>
      </c>
      <c r="O1824" s="9" t="str">
        <f t="shared" ca="1" si="9123"/>
        <v>ZNFM</v>
      </c>
      <c r="P1824" s="9" t="str">
        <f t="shared" ca="1" si="9123"/>
        <v>RUA 1130, 45</v>
      </c>
      <c r="Q1824" s="9" t="str">
        <f t="shared" ca="1" si="9123"/>
        <v>GOIÂNIA</v>
      </c>
      <c r="R1824" s="9" t="str">
        <f t="shared" ca="1" si="9123"/>
        <v>GO</v>
      </c>
      <c r="S1824" s="40">
        <v>24</v>
      </c>
      <c r="T1824" s="9" t="str">
        <f t="shared" ref="T1824:Z1824" ca="1" si="9124">INDIRECT(ADDRESS($S1824+1,T$2,,,T$1))</f>
        <v>CARMENERE</v>
      </c>
      <c r="U1824" s="9" t="str">
        <f t="shared" ca="1" si="9124"/>
        <v>CRMN_E</v>
      </c>
      <c r="V1824" s="9" t="str">
        <f t="shared" ca="1" si="9124"/>
        <v>VINHO TINTO</v>
      </c>
      <c r="W1824" s="9" t="str">
        <f t="shared" ca="1" si="9124"/>
        <v>4_TPK_2,0 l</v>
      </c>
      <c r="X1824" s="29">
        <f t="shared" ca="1" si="9124"/>
        <v>4</v>
      </c>
      <c r="Y1824" s="30">
        <f t="shared" ca="1" si="9124"/>
        <v>123</v>
      </c>
      <c r="Z1824" s="30">
        <f t="shared" ca="1" si="9124"/>
        <v>12</v>
      </c>
      <c r="AA1824" s="40">
        <v>2</v>
      </c>
      <c r="AB1824" s="9" t="str">
        <f t="shared" ref="AB1824:AE1824" ca="1" si="9125">INDIRECT(ADDRESS($AA1824+1,AB$2,,,AB$1))</f>
        <v>MARTE</v>
      </c>
      <c r="AC1824" s="9" t="str">
        <f t="shared" ca="1" si="9125"/>
        <v>MT</v>
      </c>
      <c r="AD1824" s="9" t="str">
        <f t="shared" ca="1" si="9125"/>
        <v>CURITIBA</v>
      </c>
      <c r="AE1824" s="9" t="str">
        <f t="shared" ca="1" si="9125"/>
        <v>BRASIL</v>
      </c>
      <c r="AF1824" s="40">
        <v>6</v>
      </c>
      <c r="AG1824" s="9" t="str">
        <f t="shared" ref="AG1824:AL1824" ca="1" si="9126">INDIRECT(ADDRESS($AF1824+1,AG$2,,,AG$1))</f>
        <v>CARMEN AGUIAR</v>
      </c>
      <c r="AH1824" s="9" t="str">
        <f t="shared" ca="1" si="9126"/>
        <v>CA</v>
      </c>
      <c r="AI1824" s="9">
        <f t="shared" ca="1" si="9126"/>
        <v>2211</v>
      </c>
      <c r="AJ1824" s="9" t="str">
        <f t="shared" ca="1" si="9126"/>
        <v>MENESES</v>
      </c>
      <c r="AK1824" s="9" t="str">
        <f t="shared" ca="1" si="9126"/>
        <v>BSB</v>
      </c>
      <c r="AL1824" s="9" t="str">
        <f t="shared" ca="1" si="9126"/>
        <v>BSB</v>
      </c>
      <c r="AM1824" s="52">
        <v>3</v>
      </c>
      <c r="AN1824" s="41">
        <v>0.04</v>
      </c>
      <c r="AO1824" s="42">
        <f t="shared" ca="1" si="24"/>
        <v>369</v>
      </c>
      <c r="AP1824" s="42">
        <f t="shared" ca="1" si="25"/>
        <v>36</v>
      </c>
      <c r="AQ1824" s="42">
        <f t="shared" ca="1" si="26"/>
        <v>354.24</v>
      </c>
    </row>
    <row r="1825" spans="1:43" ht="14">
      <c r="A1825" s="9">
        <f t="shared" si="18"/>
        <v>1824</v>
      </c>
      <c r="B1825" s="9">
        <v>932</v>
      </c>
      <c r="C1825" s="50">
        <v>43404</v>
      </c>
      <c r="D1825" s="39">
        <v>43407</v>
      </c>
      <c r="E1825" s="39">
        <v>43408</v>
      </c>
      <c r="F1825" s="40">
        <v>665</v>
      </c>
      <c r="G1825" s="7">
        <f t="shared" ref="G1825:L1825" ca="1" si="9127">INDIRECT(ADDRESS($F1825+1,G$2,,,G$1))</f>
        <v>43401</v>
      </c>
      <c r="H1825" s="27">
        <f t="shared" ca="1" si="9127"/>
        <v>43404</v>
      </c>
      <c r="I1825" s="9">
        <f t="shared" ca="1" si="9127"/>
        <v>1</v>
      </c>
      <c r="J1825" s="9">
        <f t="shared" ca="1" si="9127"/>
        <v>4</v>
      </c>
      <c r="K1825" s="28">
        <f t="shared" ca="1" si="9127"/>
        <v>43101</v>
      </c>
      <c r="L1825" s="9">
        <f t="shared" ca="1" si="9127"/>
        <v>1</v>
      </c>
      <c r="M1825" s="40">
        <v>35</v>
      </c>
      <c r="N1825" s="9" t="str">
        <f t="shared" ref="N1825:R1825" ca="1" si="9128">INDIRECT(ADDRESS($M1825+1,N$2,,,N$1))</f>
        <v>ADEGA DO ROMEU</v>
      </c>
      <c r="O1825" s="9" t="str">
        <f t="shared" ca="1" si="9128"/>
        <v>ADR</v>
      </c>
      <c r="P1825" s="9" t="str">
        <f t="shared" ca="1" si="9128"/>
        <v>AV. BANDEIRANTES, 334</v>
      </c>
      <c r="Q1825" s="9" t="str">
        <f t="shared" ca="1" si="9128"/>
        <v>UBERLÂNDIA</v>
      </c>
      <c r="R1825" s="9" t="str">
        <f t="shared" ca="1" si="9128"/>
        <v>MG</v>
      </c>
      <c r="S1825" s="40">
        <v>12</v>
      </c>
      <c r="T1825" s="9" t="str">
        <f t="shared" ref="T1825:Z1825" ca="1" si="9129">INDIRECT(ADDRESS($S1825+1,T$2,,,T$1))</f>
        <v>CHARDONNAY</v>
      </c>
      <c r="U1825" s="9" t="str">
        <f t="shared" ca="1" si="9129"/>
        <v>CHDN</v>
      </c>
      <c r="V1825" s="9" t="str">
        <f t="shared" ca="1" si="9129"/>
        <v>VINHO BRANCO</v>
      </c>
      <c r="W1825" s="9" t="str">
        <f t="shared" ca="1" si="9129"/>
        <v>12_BTL_0,75 l</v>
      </c>
      <c r="X1825" s="29">
        <f t="shared" ca="1" si="9129"/>
        <v>12</v>
      </c>
      <c r="Y1825" s="30">
        <f t="shared" ca="1" si="9129"/>
        <v>148</v>
      </c>
      <c r="Z1825" s="30">
        <f t="shared" ca="1" si="9129"/>
        <v>96</v>
      </c>
      <c r="AA1825" s="40">
        <v>5</v>
      </c>
      <c r="AB1825" s="9" t="str">
        <f t="shared" ref="AB1825:AE1825" ca="1" si="9130">INDIRECT(ADDRESS($AA1825+1,AB$2,,,AB$1))</f>
        <v>PARQUE SUL</v>
      </c>
      <c r="AC1825" s="9" t="str">
        <f t="shared" ca="1" si="9130"/>
        <v>PS</v>
      </c>
      <c r="AD1825" s="9" t="str">
        <f t="shared" ca="1" si="9130"/>
        <v>RIO DE JANEIRO</v>
      </c>
      <c r="AE1825" s="9" t="str">
        <f t="shared" ca="1" si="9130"/>
        <v>BRASIL</v>
      </c>
      <c r="AF1825" s="40">
        <v>13</v>
      </c>
      <c r="AG1825" s="9" t="str">
        <f t="shared" ref="AG1825:AL1825" ca="1" si="9131">INDIRECT(ADDRESS($AF1825+1,AG$2,,,AG$1))</f>
        <v>THAIS LETICIA</v>
      </c>
      <c r="AH1825" s="9" t="str">
        <f t="shared" ca="1" si="9131"/>
        <v>TL</v>
      </c>
      <c r="AI1825" s="9">
        <f t="shared" ca="1" si="9131"/>
        <v>2154</v>
      </c>
      <c r="AJ1825" s="9" t="str">
        <f t="shared" ca="1" si="9131"/>
        <v>ANTÔNIO</v>
      </c>
      <c r="AK1825" s="9" t="str">
        <f t="shared" ca="1" si="9131"/>
        <v>SPAULO</v>
      </c>
      <c r="AL1825" s="9" t="str">
        <f t="shared" ca="1" si="9131"/>
        <v>SPAULO</v>
      </c>
      <c r="AM1825" s="52">
        <v>2</v>
      </c>
      <c r="AN1825" s="41">
        <v>1.3000000000000001E-2</v>
      </c>
      <c r="AO1825" s="42">
        <f t="shared" ca="1" si="24"/>
        <v>296</v>
      </c>
      <c r="AP1825" s="42">
        <f t="shared" ca="1" si="25"/>
        <v>192</v>
      </c>
      <c r="AQ1825" s="42">
        <f t="shared" ca="1" si="26"/>
        <v>292.15199999999999</v>
      </c>
    </row>
    <row r="1826" spans="1:43" ht="14">
      <c r="A1826" s="9">
        <f t="shared" si="18"/>
        <v>1825</v>
      </c>
      <c r="B1826" s="9">
        <v>933</v>
      </c>
      <c r="C1826" s="50">
        <v>43401</v>
      </c>
      <c r="D1826" s="39">
        <v>43407</v>
      </c>
      <c r="E1826" s="39">
        <v>43406</v>
      </c>
      <c r="F1826" s="40">
        <v>665</v>
      </c>
      <c r="G1826" s="7">
        <f t="shared" ref="G1826:L1826" ca="1" si="9132">INDIRECT(ADDRESS($F1826+1,G$2,,,G$1))</f>
        <v>43401</v>
      </c>
      <c r="H1826" s="27">
        <f t="shared" ca="1" si="9132"/>
        <v>43404</v>
      </c>
      <c r="I1826" s="9">
        <f t="shared" ca="1" si="9132"/>
        <v>1</v>
      </c>
      <c r="J1826" s="9">
        <f t="shared" ca="1" si="9132"/>
        <v>4</v>
      </c>
      <c r="K1826" s="28">
        <f t="shared" ca="1" si="9132"/>
        <v>43101</v>
      </c>
      <c r="L1826" s="9">
        <f t="shared" ca="1" si="9132"/>
        <v>1</v>
      </c>
      <c r="M1826" s="40">
        <v>16</v>
      </c>
      <c r="N1826" s="9" t="str">
        <f t="shared" ref="N1826:R1826" ca="1" si="9133">INDIRECT(ADDRESS($M1826+1,N$2,,,N$1))</f>
        <v>PASTA E VINO</v>
      </c>
      <c r="O1826" s="9" t="str">
        <f t="shared" ca="1" si="9133"/>
        <v>PEV</v>
      </c>
      <c r="P1826" s="9" t="str">
        <f t="shared" ca="1" si="9133"/>
        <v>BEIRA MAR NORTE, 556</v>
      </c>
      <c r="Q1826" s="9" t="str">
        <f t="shared" ca="1" si="9133"/>
        <v>FLORIANÓPOLIS</v>
      </c>
      <c r="R1826" s="9" t="str">
        <f t="shared" ca="1" si="9133"/>
        <v>SC</v>
      </c>
      <c r="S1826" s="40">
        <v>8</v>
      </c>
      <c r="T1826" s="9" t="str">
        <f t="shared" ref="T1826:Z1826" ca="1" si="9134">INDIRECT(ADDRESS($S1826+1,T$2,,,T$1))</f>
        <v>SAUVIGNON BLANC</v>
      </c>
      <c r="U1826" s="9" t="str">
        <f t="shared" ca="1" si="9134"/>
        <v>SAVN_BL</v>
      </c>
      <c r="V1826" s="9" t="str">
        <f t="shared" ca="1" si="9134"/>
        <v>VINHO BRANCO</v>
      </c>
      <c r="W1826" s="9" t="str">
        <f t="shared" ca="1" si="9134"/>
        <v>12_BTL_0,75 l</v>
      </c>
      <c r="X1826" s="29">
        <f t="shared" ca="1" si="9134"/>
        <v>12</v>
      </c>
      <c r="Y1826" s="30">
        <f t="shared" ca="1" si="9134"/>
        <v>171.5</v>
      </c>
      <c r="Z1826" s="30">
        <f t="shared" ca="1" si="9134"/>
        <v>91</v>
      </c>
      <c r="AA1826" s="40">
        <v>3</v>
      </c>
      <c r="AB1826" s="9" t="str">
        <f t="shared" ref="AB1826:AE1826" ca="1" si="9135">INDIRECT(ADDRESS($AA1826+1,AB$2,,,AB$1))</f>
        <v>AGUIA</v>
      </c>
      <c r="AC1826" s="9" t="str">
        <f t="shared" ca="1" si="9135"/>
        <v>AG</v>
      </c>
      <c r="AD1826" s="9" t="str">
        <f t="shared" ca="1" si="9135"/>
        <v>PORTO ALEGRE</v>
      </c>
      <c r="AE1826" s="9" t="str">
        <f t="shared" ca="1" si="9135"/>
        <v>BRASIL</v>
      </c>
      <c r="AF1826" s="40">
        <v>13</v>
      </c>
      <c r="AG1826" s="9" t="str">
        <f t="shared" ref="AG1826:AL1826" ca="1" si="9136">INDIRECT(ADDRESS($AF1826+1,AG$2,,,AG$1))</f>
        <v>THAIS LETICIA</v>
      </c>
      <c r="AH1826" s="9" t="str">
        <f t="shared" ca="1" si="9136"/>
        <v>TL</v>
      </c>
      <c r="AI1826" s="9">
        <f t="shared" ca="1" si="9136"/>
        <v>2154</v>
      </c>
      <c r="AJ1826" s="9" t="str">
        <f t="shared" ca="1" si="9136"/>
        <v>ANTÔNIO</v>
      </c>
      <c r="AK1826" s="9" t="str">
        <f t="shared" ca="1" si="9136"/>
        <v>SPAULO</v>
      </c>
      <c r="AL1826" s="9" t="str">
        <f t="shared" ca="1" si="9136"/>
        <v>SPAULO</v>
      </c>
      <c r="AM1826" s="52">
        <v>2</v>
      </c>
      <c r="AN1826" s="41">
        <v>1.1000000000000001E-2</v>
      </c>
      <c r="AO1826" s="42">
        <f t="shared" ca="1" si="24"/>
        <v>343</v>
      </c>
      <c r="AP1826" s="42">
        <f t="shared" ca="1" si="25"/>
        <v>182</v>
      </c>
      <c r="AQ1826" s="42">
        <f t="shared" ca="1" si="26"/>
        <v>339.22699999999998</v>
      </c>
    </row>
    <row r="1827" spans="1:43" ht="14">
      <c r="A1827" s="9">
        <f t="shared" si="18"/>
        <v>1826</v>
      </c>
      <c r="B1827" s="9">
        <v>934</v>
      </c>
      <c r="C1827" s="50">
        <v>43401</v>
      </c>
      <c r="D1827" s="39">
        <v>43407</v>
      </c>
      <c r="E1827" s="39">
        <v>43409</v>
      </c>
      <c r="F1827" s="40">
        <v>665</v>
      </c>
      <c r="G1827" s="7">
        <f t="shared" ref="G1827:L1827" ca="1" si="9137">INDIRECT(ADDRESS($F1827+1,G$2,,,G$1))</f>
        <v>43401</v>
      </c>
      <c r="H1827" s="27">
        <f t="shared" ca="1" si="9137"/>
        <v>43404</v>
      </c>
      <c r="I1827" s="9">
        <f t="shared" ca="1" si="9137"/>
        <v>1</v>
      </c>
      <c r="J1827" s="9">
        <f t="shared" ca="1" si="9137"/>
        <v>4</v>
      </c>
      <c r="K1827" s="28">
        <f t="shared" ca="1" si="9137"/>
        <v>43101</v>
      </c>
      <c r="L1827" s="9">
        <f t="shared" ca="1" si="9137"/>
        <v>1</v>
      </c>
      <c r="M1827" s="40">
        <v>14</v>
      </c>
      <c r="N1827" s="9" t="str">
        <f t="shared" ref="N1827:R1827" ca="1" si="9138">INDIRECT(ADDRESS($M1827+1,N$2,,,N$1))</f>
        <v xml:space="preserve">OUTBACK </v>
      </c>
      <c r="O1827" s="9" t="str">
        <f t="shared" ca="1" si="9138"/>
        <v>OBK</v>
      </c>
      <c r="P1827" s="9" t="str">
        <f t="shared" ca="1" si="9138"/>
        <v>ZONA INDUSTRIAL, 335</v>
      </c>
      <c r="Q1827" s="9" t="str">
        <f t="shared" ca="1" si="9138"/>
        <v>SÃO PAULO</v>
      </c>
      <c r="R1827" s="9" t="str">
        <f t="shared" ca="1" si="9138"/>
        <v>SP</v>
      </c>
      <c r="S1827" s="40">
        <v>6</v>
      </c>
      <c r="T1827" s="9" t="str">
        <f t="shared" ref="T1827:Z1827" ca="1" si="9139">INDIRECT(ADDRESS($S1827+1,T$2,,,T$1))</f>
        <v>SAUVIGNON</v>
      </c>
      <c r="U1827" s="9" t="str">
        <f t="shared" ca="1" si="9139"/>
        <v>SAVN</v>
      </c>
      <c r="V1827" s="9" t="str">
        <f t="shared" ca="1" si="9139"/>
        <v>VINHO TINTO</v>
      </c>
      <c r="W1827" s="9" t="str">
        <f t="shared" ca="1" si="9139"/>
        <v>12_BTL_0,75 l</v>
      </c>
      <c r="X1827" s="29">
        <f t="shared" ca="1" si="9139"/>
        <v>12</v>
      </c>
      <c r="Y1827" s="30">
        <f t="shared" ca="1" si="9139"/>
        <v>150</v>
      </c>
      <c r="Z1827" s="30">
        <f t="shared" ca="1" si="9139"/>
        <v>89</v>
      </c>
      <c r="AA1827" s="40">
        <v>3</v>
      </c>
      <c r="AB1827" s="9" t="str">
        <f t="shared" ref="AB1827:AE1827" ca="1" si="9140">INDIRECT(ADDRESS($AA1827+1,AB$2,,,AB$1))</f>
        <v>AGUIA</v>
      </c>
      <c r="AC1827" s="9" t="str">
        <f t="shared" ca="1" si="9140"/>
        <v>AG</v>
      </c>
      <c r="AD1827" s="9" t="str">
        <f t="shared" ca="1" si="9140"/>
        <v>PORTO ALEGRE</v>
      </c>
      <c r="AE1827" s="9" t="str">
        <f t="shared" ca="1" si="9140"/>
        <v>BRASIL</v>
      </c>
      <c r="AF1827" s="40">
        <v>13</v>
      </c>
      <c r="AG1827" s="9" t="str">
        <f t="shared" ref="AG1827:AL1827" ca="1" si="9141">INDIRECT(ADDRESS($AF1827+1,AG$2,,,AG$1))</f>
        <v>THAIS LETICIA</v>
      </c>
      <c r="AH1827" s="9" t="str">
        <f t="shared" ca="1" si="9141"/>
        <v>TL</v>
      </c>
      <c r="AI1827" s="9">
        <f t="shared" ca="1" si="9141"/>
        <v>2154</v>
      </c>
      <c r="AJ1827" s="9" t="str">
        <f t="shared" ca="1" si="9141"/>
        <v>ANTÔNIO</v>
      </c>
      <c r="AK1827" s="9" t="str">
        <f t="shared" ca="1" si="9141"/>
        <v>SPAULO</v>
      </c>
      <c r="AL1827" s="9" t="str">
        <f t="shared" ca="1" si="9141"/>
        <v>SPAULO</v>
      </c>
      <c r="AM1827" s="52">
        <v>3</v>
      </c>
      <c r="AN1827" s="41">
        <v>0</v>
      </c>
      <c r="AO1827" s="42">
        <f t="shared" ca="1" si="24"/>
        <v>450</v>
      </c>
      <c r="AP1827" s="42">
        <f t="shared" ca="1" si="25"/>
        <v>267</v>
      </c>
      <c r="AQ1827" s="42">
        <f t="shared" ca="1" si="26"/>
        <v>450</v>
      </c>
    </row>
    <row r="1828" spans="1:43" ht="14">
      <c r="A1828" s="9">
        <f t="shared" si="18"/>
        <v>1827</v>
      </c>
      <c r="B1828" s="9">
        <v>935</v>
      </c>
      <c r="C1828" s="50">
        <v>43406</v>
      </c>
      <c r="D1828" s="39">
        <v>43412</v>
      </c>
      <c r="E1828" s="39">
        <v>43410</v>
      </c>
      <c r="F1828" s="40">
        <v>666</v>
      </c>
      <c r="G1828" s="7">
        <f t="shared" ref="G1828:L1828" ca="1" si="9142">INDIRECT(ADDRESS($F1828+1,G$2,,,G$1))</f>
        <v>43402</v>
      </c>
      <c r="H1828" s="27">
        <f t="shared" ca="1" si="9142"/>
        <v>43404</v>
      </c>
      <c r="I1828" s="9">
        <f t="shared" ca="1" si="9142"/>
        <v>2</v>
      </c>
      <c r="J1828" s="9">
        <f t="shared" ca="1" si="9142"/>
        <v>4</v>
      </c>
      <c r="K1828" s="28">
        <f t="shared" ca="1" si="9142"/>
        <v>43101</v>
      </c>
      <c r="L1828" s="9">
        <f t="shared" ca="1" si="9142"/>
        <v>2</v>
      </c>
      <c r="M1828" s="40">
        <v>22</v>
      </c>
      <c r="N1828" s="9" t="str">
        <f t="shared" ref="N1828:R1828" ca="1" si="9143">INDIRECT(ADDRESS($M1828+1,N$2,,,N$1))</f>
        <v>ALMANARA RESTAURANTE</v>
      </c>
      <c r="O1828" s="9" t="str">
        <f t="shared" ca="1" si="9143"/>
        <v>ALR</v>
      </c>
      <c r="P1828" s="9" t="str">
        <f t="shared" ca="1" si="9143"/>
        <v>SHOPPING BURGUÊS, LJ 22</v>
      </c>
      <c r="Q1828" s="9" t="str">
        <f t="shared" ca="1" si="9143"/>
        <v>SÃO PAULO</v>
      </c>
      <c r="R1828" s="9" t="str">
        <f t="shared" ca="1" si="9143"/>
        <v>SP</v>
      </c>
      <c r="S1828" s="40">
        <v>20</v>
      </c>
      <c r="T1828" s="9" t="str">
        <f t="shared" ref="T1828:Z1828" ca="1" si="9144">INDIRECT(ADDRESS($S1828+1,T$2,,,T$1))</f>
        <v>MALBEC RESERVA</v>
      </c>
      <c r="U1828" s="9" t="str">
        <f t="shared" ca="1" si="9144"/>
        <v>MBC_RS</v>
      </c>
      <c r="V1828" s="9" t="str">
        <f t="shared" ca="1" si="9144"/>
        <v>VINHO TINTO</v>
      </c>
      <c r="W1828" s="9" t="str">
        <f t="shared" ca="1" si="9144"/>
        <v>12_BTL_0,75 l</v>
      </c>
      <c r="X1828" s="29">
        <f t="shared" ca="1" si="9144"/>
        <v>12</v>
      </c>
      <c r="Y1828" s="30">
        <f t="shared" ca="1" si="9144"/>
        <v>298</v>
      </c>
      <c r="Z1828" s="30">
        <f t="shared" ca="1" si="9144"/>
        <v>154</v>
      </c>
      <c r="AA1828" s="40">
        <v>3</v>
      </c>
      <c r="AB1828" s="9" t="str">
        <f t="shared" ref="AB1828:AE1828" ca="1" si="9145">INDIRECT(ADDRESS($AA1828+1,AB$2,,,AB$1))</f>
        <v>AGUIA</v>
      </c>
      <c r="AC1828" s="9" t="str">
        <f t="shared" ca="1" si="9145"/>
        <v>AG</v>
      </c>
      <c r="AD1828" s="9" t="str">
        <f t="shared" ca="1" si="9145"/>
        <v>PORTO ALEGRE</v>
      </c>
      <c r="AE1828" s="9" t="str">
        <f t="shared" ca="1" si="9145"/>
        <v>BRASIL</v>
      </c>
      <c r="AF1828" s="40">
        <v>13</v>
      </c>
      <c r="AG1828" s="9" t="str">
        <f t="shared" ref="AG1828:AL1828" ca="1" si="9146">INDIRECT(ADDRESS($AF1828+1,AG$2,,,AG$1))</f>
        <v>THAIS LETICIA</v>
      </c>
      <c r="AH1828" s="9" t="str">
        <f t="shared" ca="1" si="9146"/>
        <v>TL</v>
      </c>
      <c r="AI1828" s="9">
        <f t="shared" ca="1" si="9146"/>
        <v>2154</v>
      </c>
      <c r="AJ1828" s="9" t="str">
        <f t="shared" ca="1" si="9146"/>
        <v>ANTÔNIO</v>
      </c>
      <c r="AK1828" s="9" t="str">
        <f t="shared" ca="1" si="9146"/>
        <v>SPAULO</v>
      </c>
      <c r="AL1828" s="9" t="str">
        <f t="shared" ca="1" si="9146"/>
        <v>SPAULO</v>
      </c>
      <c r="AM1828" s="52">
        <v>1</v>
      </c>
      <c r="AN1828" s="41">
        <v>5.2999999999999999E-2</v>
      </c>
      <c r="AO1828" s="42">
        <f t="shared" ca="1" si="24"/>
        <v>298</v>
      </c>
      <c r="AP1828" s="42">
        <f t="shared" ca="1" si="25"/>
        <v>154</v>
      </c>
      <c r="AQ1828" s="42">
        <f t="shared" ca="1" si="26"/>
        <v>282.20599999999996</v>
      </c>
    </row>
    <row r="1829" spans="1:43" ht="14">
      <c r="A1829" s="9">
        <f t="shared" si="18"/>
        <v>1828</v>
      </c>
      <c r="B1829" s="9">
        <v>935</v>
      </c>
      <c r="C1829" s="50">
        <v>43406</v>
      </c>
      <c r="D1829" s="39">
        <v>43412</v>
      </c>
      <c r="E1829" s="39">
        <v>43410</v>
      </c>
      <c r="F1829" s="40">
        <v>666</v>
      </c>
      <c r="G1829" s="7">
        <f t="shared" ref="G1829:L1829" ca="1" si="9147">INDIRECT(ADDRESS($F1829+1,G$2,,,G$1))</f>
        <v>43402</v>
      </c>
      <c r="H1829" s="27">
        <f t="shared" ca="1" si="9147"/>
        <v>43404</v>
      </c>
      <c r="I1829" s="9">
        <f t="shared" ca="1" si="9147"/>
        <v>2</v>
      </c>
      <c r="J1829" s="9">
        <f t="shared" ca="1" si="9147"/>
        <v>4</v>
      </c>
      <c r="K1829" s="28">
        <f t="shared" ca="1" si="9147"/>
        <v>43101</v>
      </c>
      <c r="L1829" s="9">
        <f t="shared" ca="1" si="9147"/>
        <v>2</v>
      </c>
      <c r="M1829" s="40">
        <v>22</v>
      </c>
      <c r="N1829" s="9" t="str">
        <f t="shared" ref="N1829:R1829" ca="1" si="9148">INDIRECT(ADDRESS($M1829+1,N$2,,,N$1))</f>
        <v>ALMANARA RESTAURANTE</v>
      </c>
      <c r="O1829" s="9" t="str">
        <f t="shared" ca="1" si="9148"/>
        <v>ALR</v>
      </c>
      <c r="P1829" s="9" t="str">
        <f t="shared" ca="1" si="9148"/>
        <v>SHOPPING BURGUÊS, LJ 22</v>
      </c>
      <c r="Q1829" s="9" t="str">
        <f t="shared" ca="1" si="9148"/>
        <v>SÃO PAULO</v>
      </c>
      <c r="R1829" s="9" t="str">
        <f t="shared" ca="1" si="9148"/>
        <v>SP</v>
      </c>
      <c r="S1829" s="40">
        <v>27</v>
      </c>
      <c r="T1829" s="9" t="str">
        <f t="shared" ref="T1829:Z1829" ca="1" si="9149">INDIRECT(ADDRESS($S1829+1,T$2,,,T$1))</f>
        <v>RIESLING</v>
      </c>
      <c r="U1829" s="9" t="str">
        <f t="shared" ca="1" si="9149"/>
        <v>RISL_E</v>
      </c>
      <c r="V1829" s="9" t="str">
        <f t="shared" ca="1" si="9149"/>
        <v>VINHO BRANCO</v>
      </c>
      <c r="W1829" s="9" t="str">
        <f t="shared" ca="1" si="9149"/>
        <v>4_TPK_2,0 l</v>
      </c>
      <c r="X1829" s="29">
        <f t="shared" ca="1" si="9149"/>
        <v>4</v>
      </c>
      <c r="Y1829" s="30">
        <f t="shared" ca="1" si="9149"/>
        <v>180</v>
      </c>
      <c r="Z1829" s="30">
        <f t="shared" ca="1" si="9149"/>
        <v>98</v>
      </c>
      <c r="AA1829" s="40">
        <v>6</v>
      </c>
      <c r="AB1829" s="9" t="str">
        <f t="shared" ref="AB1829:AE1829" ca="1" si="9150">INDIRECT(ADDRESS($AA1829+1,AB$2,,,AB$1))</f>
        <v>CENTRO NORTE</v>
      </c>
      <c r="AC1829" s="9" t="str">
        <f t="shared" ca="1" si="9150"/>
        <v>CN</v>
      </c>
      <c r="AD1829" s="9" t="str">
        <f t="shared" ca="1" si="9150"/>
        <v>GOIANIA</v>
      </c>
      <c r="AE1829" s="9" t="str">
        <f t="shared" ca="1" si="9150"/>
        <v>BRASIL</v>
      </c>
      <c r="AF1829" s="40">
        <v>13</v>
      </c>
      <c r="AG1829" s="9" t="str">
        <f t="shared" ref="AG1829:AL1829" ca="1" si="9151">INDIRECT(ADDRESS($AF1829+1,AG$2,,,AG$1))</f>
        <v>THAIS LETICIA</v>
      </c>
      <c r="AH1829" s="9" t="str">
        <f t="shared" ca="1" si="9151"/>
        <v>TL</v>
      </c>
      <c r="AI1829" s="9">
        <f t="shared" ca="1" si="9151"/>
        <v>2154</v>
      </c>
      <c r="AJ1829" s="9" t="str">
        <f t="shared" ca="1" si="9151"/>
        <v>ANTÔNIO</v>
      </c>
      <c r="AK1829" s="9" t="str">
        <f t="shared" ca="1" si="9151"/>
        <v>SPAULO</v>
      </c>
      <c r="AL1829" s="9" t="str">
        <f t="shared" ca="1" si="9151"/>
        <v>SPAULO</v>
      </c>
      <c r="AM1829" s="52">
        <v>2</v>
      </c>
      <c r="AN1829" s="41">
        <v>2.4E-2</v>
      </c>
      <c r="AO1829" s="42">
        <f t="shared" ca="1" si="24"/>
        <v>360</v>
      </c>
      <c r="AP1829" s="42">
        <f t="shared" ca="1" si="25"/>
        <v>196</v>
      </c>
      <c r="AQ1829" s="42">
        <f t="shared" ca="1" si="26"/>
        <v>351.36</v>
      </c>
    </row>
    <row r="1830" spans="1:43" ht="14">
      <c r="A1830" s="9">
        <f t="shared" si="18"/>
        <v>1829</v>
      </c>
      <c r="B1830" s="9">
        <v>935</v>
      </c>
      <c r="C1830" s="50">
        <v>43406</v>
      </c>
      <c r="D1830" s="39">
        <v>43412</v>
      </c>
      <c r="E1830" s="39">
        <v>43410</v>
      </c>
      <c r="F1830" s="40">
        <v>666</v>
      </c>
      <c r="G1830" s="7">
        <f t="shared" ref="G1830:L1830" ca="1" si="9152">INDIRECT(ADDRESS($F1830+1,G$2,,,G$1))</f>
        <v>43402</v>
      </c>
      <c r="H1830" s="27">
        <f t="shared" ca="1" si="9152"/>
        <v>43404</v>
      </c>
      <c r="I1830" s="9">
        <f t="shared" ca="1" si="9152"/>
        <v>2</v>
      </c>
      <c r="J1830" s="9">
        <f t="shared" ca="1" si="9152"/>
        <v>4</v>
      </c>
      <c r="K1830" s="28">
        <f t="shared" ca="1" si="9152"/>
        <v>43101</v>
      </c>
      <c r="L1830" s="9">
        <f t="shared" ca="1" si="9152"/>
        <v>2</v>
      </c>
      <c r="M1830" s="40">
        <v>22</v>
      </c>
      <c r="N1830" s="9" t="str">
        <f t="shared" ref="N1830:R1830" ca="1" si="9153">INDIRECT(ADDRESS($M1830+1,N$2,,,N$1))</f>
        <v>ALMANARA RESTAURANTE</v>
      </c>
      <c r="O1830" s="9" t="str">
        <f t="shared" ca="1" si="9153"/>
        <v>ALR</v>
      </c>
      <c r="P1830" s="9" t="str">
        <f t="shared" ca="1" si="9153"/>
        <v>SHOPPING BURGUÊS, LJ 22</v>
      </c>
      <c r="Q1830" s="9" t="str">
        <f t="shared" ca="1" si="9153"/>
        <v>SÃO PAULO</v>
      </c>
      <c r="R1830" s="9" t="str">
        <f t="shared" ca="1" si="9153"/>
        <v>SP</v>
      </c>
      <c r="S1830" s="40">
        <v>21</v>
      </c>
      <c r="T1830" s="9" t="str">
        <f t="shared" ref="T1830:Z1830" ca="1" si="9154">INDIRECT(ADDRESS($S1830+1,T$2,,,T$1))</f>
        <v>TINTO DE MESA</v>
      </c>
      <c r="U1830" s="9" t="str">
        <f t="shared" ca="1" si="9154"/>
        <v>TNT_MS_E</v>
      </c>
      <c r="V1830" s="9" t="str">
        <f t="shared" ca="1" si="9154"/>
        <v>VINHO TINTO</v>
      </c>
      <c r="W1830" s="9" t="str">
        <f t="shared" ca="1" si="9154"/>
        <v>4_TPK_2,0 l</v>
      </c>
      <c r="X1830" s="29">
        <f t="shared" ca="1" si="9154"/>
        <v>4</v>
      </c>
      <c r="Y1830" s="30">
        <f t="shared" ca="1" si="9154"/>
        <v>101</v>
      </c>
      <c r="Z1830" s="30">
        <f t="shared" ca="1" si="9154"/>
        <v>61</v>
      </c>
      <c r="AA1830" s="40">
        <v>5</v>
      </c>
      <c r="AB1830" s="9" t="str">
        <f t="shared" ref="AB1830:AE1830" ca="1" si="9155">INDIRECT(ADDRESS($AA1830+1,AB$2,,,AB$1))</f>
        <v>PARQUE SUL</v>
      </c>
      <c r="AC1830" s="9" t="str">
        <f t="shared" ca="1" si="9155"/>
        <v>PS</v>
      </c>
      <c r="AD1830" s="9" t="str">
        <f t="shared" ca="1" si="9155"/>
        <v>RIO DE JANEIRO</v>
      </c>
      <c r="AE1830" s="9" t="str">
        <f t="shared" ca="1" si="9155"/>
        <v>BRASIL</v>
      </c>
      <c r="AF1830" s="40">
        <v>13</v>
      </c>
      <c r="AG1830" s="9" t="str">
        <f t="shared" ref="AG1830:AL1830" ca="1" si="9156">INDIRECT(ADDRESS($AF1830+1,AG$2,,,AG$1))</f>
        <v>THAIS LETICIA</v>
      </c>
      <c r="AH1830" s="9" t="str">
        <f t="shared" ca="1" si="9156"/>
        <v>TL</v>
      </c>
      <c r="AI1830" s="9">
        <f t="shared" ca="1" si="9156"/>
        <v>2154</v>
      </c>
      <c r="AJ1830" s="9" t="str">
        <f t="shared" ca="1" si="9156"/>
        <v>ANTÔNIO</v>
      </c>
      <c r="AK1830" s="9" t="str">
        <f t="shared" ca="1" si="9156"/>
        <v>SPAULO</v>
      </c>
      <c r="AL1830" s="9" t="str">
        <f t="shared" ca="1" si="9156"/>
        <v>SPAULO</v>
      </c>
      <c r="AM1830" s="52">
        <v>3</v>
      </c>
      <c r="AN1830" s="41">
        <v>3.7999999999999999E-2</v>
      </c>
      <c r="AO1830" s="42">
        <f t="shared" ca="1" si="24"/>
        <v>303</v>
      </c>
      <c r="AP1830" s="42">
        <f t="shared" ca="1" si="25"/>
        <v>183</v>
      </c>
      <c r="AQ1830" s="42">
        <f t="shared" ca="1" si="26"/>
        <v>291.48599999999999</v>
      </c>
    </row>
    <row r="1831" spans="1:43" ht="14">
      <c r="A1831" s="9">
        <f t="shared" si="18"/>
        <v>1830</v>
      </c>
      <c r="B1831" s="9">
        <v>936</v>
      </c>
      <c r="C1831" s="50">
        <v>43403</v>
      </c>
      <c r="D1831" s="39">
        <v>43406</v>
      </c>
      <c r="E1831" s="39">
        <v>43408</v>
      </c>
      <c r="F1831" s="40">
        <v>667</v>
      </c>
      <c r="G1831" s="7">
        <f t="shared" ref="G1831:L1831" ca="1" si="9157">INDIRECT(ADDRESS($F1831+1,G$2,,,G$1))</f>
        <v>43403</v>
      </c>
      <c r="H1831" s="27">
        <f t="shared" ca="1" si="9157"/>
        <v>43404</v>
      </c>
      <c r="I1831" s="9">
        <f t="shared" ca="1" si="9157"/>
        <v>3</v>
      </c>
      <c r="J1831" s="9">
        <f t="shared" ca="1" si="9157"/>
        <v>4</v>
      </c>
      <c r="K1831" s="28">
        <f t="shared" ca="1" si="9157"/>
        <v>43101</v>
      </c>
      <c r="L1831" s="9">
        <f t="shared" ca="1" si="9157"/>
        <v>3</v>
      </c>
      <c r="M1831" s="40">
        <v>19</v>
      </c>
      <c r="N1831" s="9" t="str">
        <f t="shared" ref="N1831:R1831" ca="1" si="9158">INDIRECT(ADDRESS($M1831+1,N$2,,,N$1))</f>
        <v>NONA VECHIA</v>
      </c>
      <c r="O1831" s="9" t="str">
        <f t="shared" ca="1" si="9158"/>
        <v>NVC</v>
      </c>
      <c r="P1831" s="9" t="str">
        <f t="shared" ca="1" si="9158"/>
        <v>AV. ENSEADA, 980</v>
      </c>
      <c r="Q1831" s="9" t="str">
        <f t="shared" ca="1" si="9158"/>
        <v>GUARUJÁ</v>
      </c>
      <c r="R1831" s="9" t="str">
        <f t="shared" ca="1" si="9158"/>
        <v>SP</v>
      </c>
      <c r="S1831" s="40">
        <v>20</v>
      </c>
      <c r="T1831" s="9" t="str">
        <f t="shared" ref="T1831:Z1831" ca="1" si="9159">INDIRECT(ADDRESS($S1831+1,T$2,,,T$1))</f>
        <v>MALBEC RESERVA</v>
      </c>
      <c r="U1831" s="9" t="str">
        <f t="shared" ca="1" si="9159"/>
        <v>MBC_RS</v>
      </c>
      <c r="V1831" s="9" t="str">
        <f t="shared" ca="1" si="9159"/>
        <v>VINHO TINTO</v>
      </c>
      <c r="W1831" s="9" t="str">
        <f t="shared" ca="1" si="9159"/>
        <v>12_BTL_0,75 l</v>
      </c>
      <c r="X1831" s="29">
        <f t="shared" ca="1" si="9159"/>
        <v>12</v>
      </c>
      <c r="Y1831" s="30">
        <f t="shared" ca="1" si="9159"/>
        <v>298</v>
      </c>
      <c r="Z1831" s="30">
        <f t="shared" ca="1" si="9159"/>
        <v>154</v>
      </c>
      <c r="AA1831" s="40">
        <v>6</v>
      </c>
      <c r="AB1831" s="9" t="str">
        <f t="shared" ref="AB1831:AE1831" ca="1" si="9160">INDIRECT(ADDRESS($AA1831+1,AB$2,,,AB$1))</f>
        <v>CENTRO NORTE</v>
      </c>
      <c r="AC1831" s="9" t="str">
        <f t="shared" ca="1" si="9160"/>
        <v>CN</v>
      </c>
      <c r="AD1831" s="9" t="str">
        <f t="shared" ca="1" si="9160"/>
        <v>GOIANIA</v>
      </c>
      <c r="AE1831" s="9" t="str">
        <f t="shared" ca="1" si="9160"/>
        <v>BRASIL</v>
      </c>
      <c r="AF1831" s="40">
        <v>4</v>
      </c>
      <c r="AG1831" s="9" t="str">
        <f t="shared" ref="AG1831:AL1831" ca="1" si="9161">INDIRECT(ADDRESS($AF1831+1,AG$2,,,AG$1))</f>
        <v>MANOEL CARDOSO</v>
      </c>
      <c r="AH1831" s="9" t="str">
        <f t="shared" ca="1" si="9161"/>
        <v>MC</v>
      </c>
      <c r="AI1831" s="9">
        <f t="shared" ca="1" si="9161"/>
        <v>2211</v>
      </c>
      <c r="AJ1831" s="9" t="str">
        <f t="shared" ca="1" si="9161"/>
        <v>AGUIAR</v>
      </c>
      <c r="AK1831" s="9" t="str">
        <f t="shared" ca="1" si="9161"/>
        <v>CTBA</v>
      </c>
      <c r="AL1831" s="9" t="str">
        <f t="shared" ca="1" si="9161"/>
        <v>CTBA</v>
      </c>
      <c r="AM1831" s="52">
        <v>1</v>
      </c>
      <c r="AN1831" s="41">
        <v>0.03</v>
      </c>
      <c r="AO1831" s="42">
        <f t="shared" ca="1" si="24"/>
        <v>298</v>
      </c>
      <c r="AP1831" s="42">
        <f t="shared" ca="1" si="25"/>
        <v>154</v>
      </c>
      <c r="AQ1831" s="42">
        <f t="shared" ca="1" si="26"/>
        <v>289.06</v>
      </c>
    </row>
    <row r="1832" spans="1:43" ht="14">
      <c r="A1832" s="9">
        <f t="shared" si="18"/>
        <v>1831</v>
      </c>
      <c r="B1832" s="9">
        <v>937</v>
      </c>
      <c r="C1832" s="50">
        <v>43404</v>
      </c>
      <c r="D1832" s="39">
        <v>43410</v>
      </c>
      <c r="E1832" s="39">
        <v>43409</v>
      </c>
      <c r="F1832" s="40">
        <v>668</v>
      </c>
      <c r="G1832" s="7">
        <f t="shared" ref="G1832:L1832" ca="1" si="9162">INDIRECT(ADDRESS($F1832+1,G$2,,,G$1))</f>
        <v>43404</v>
      </c>
      <c r="H1832" s="27">
        <f t="shared" ca="1" si="9162"/>
        <v>43404</v>
      </c>
      <c r="I1832" s="9">
        <f t="shared" ca="1" si="9162"/>
        <v>4</v>
      </c>
      <c r="J1832" s="9">
        <f t="shared" ca="1" si="9162"/>
        <v>4</v>
      </c>
      <c r="K1832" s="28">
        <f t="shared" ca="1" si="9162"/>
        <v>43101</v>
      </c>
      <c r="L1832" s="9">
        <f t="shared" ca="1" si="9162"/>
        <v>4</v>
      </c>
      <c r="M1832" s="40">
        <v>13</v>
      </c>
      <c r="N1832" s="9" t="str">
        <f t="shared" ref="N1832:R1832" ca="1" si="9163">INDIRECT(ADDRESS($M1832+1,N$2,,,N$1))</f>
        <v>DONA ZICA</v>
      </c>
      <c r="O1832" s="9" t="str">
        <f t="shared" ca="1" si="9163"/>
        <v>DZ</v>
      </c>
      <c r="P1832" s="9" t="str">
        <f t="shared" ca="1" si="9163"/>
        <v>LARGO DO ZÉ, 3342</v>
      </c>
      <c r="Q1832" s="9" t="str">
        <f t="shared" ca="1" si="9163"/>
        <v>PORTO ALEGRE</v>
      </c>
      <c r="R1832" s="9" t="str">
        <f t="shared" ca="1" si="9163"/>
        <v>RS</v>
      </c>
      <c r="S1832" s="40">
        <v>1</v>
      </c>
      <c r="T1832" s="9" t="str">
        <f t="shared" ref="T1832:Z1832" ca="1" si="9164">INDIRECT(ADDRESS($S1832+1,T$2,,,T$1))</f>
        <v>TINTO DE MESA</v>
      </c>
      <c r="U1832" s="9" t="str">
        <f t="shared" ca="1" si="9164"/>
        <v>TNT_MS</v>
      </c>
      <c r="V1832" s="9" t="str">
        <f t="shared" ca="1" si="9164"/>
        <v>VINHO TINTO</v>
      </c>
      <c r="W1832" s="9" t="str">
        <f t="shared" ca="1" si="9164"/>
        <v>12_BTL_0,75 l</v>
      </c>
      <c r="X1832" s="29">
        <f t="shared" ca="1" si="9164"/>
        <v>12</v>
      </c>
      <c r="Y1832" s="43">
        <f t="shared" ca="1" si="9164"/>
        <v>120.4</v>
      </c>
      <c r="Z1832" s="43">
        <f t="shared" ca="1" si="9164"/>
        <v>77</v>
      </c>
      <c r="AA1832" s="40">
        <v>3</v>
      </c>
      <c r="AB1832" s="9" t="str">
        <f t="shared" ref="AB1832:AE1832" ca="1" si="9165">INDIRECT(ADDRESS($AA1832+1,AB$2,,,AB$1))</f>
        <v>AGUIA</v>
      </c>
      <c r="AC1832" s="9" t="str">
        <f t="shared" ca="1" si="9165"/>
        <v>AG</v>
      </c>
      <c r="AD1832" s="9" t="str">
        <f t="shared" ca="1" si="9165"/>
        <v>PORTO ALEGRE</v>
      </c>
      <c r="AE1832" s="9" t="str">
        <f t="shared" ca="1" si="9165"/>
        <v>BRASIL</v>
      </c>
      <c r="AF1832" s="40">
        <v>4</v>
      </c>
      <c r="AG1832" s="9" t="str">
        <f t="shared" ref="AG1832:AL1832" ca="1" si="9166">INDIRECT(ADDRESS($AF1832+1,AG$2,,,AG$1))</f>
        <v>MANOEL CARDOSO</v>
      </c>
      <c r="AH1832" s="9" t="str">
        <f t="shared" ca="1" si="9166"/>
        <v>MC</v>
      </c>
      <c r="AI1832" s="9">
        <f t="shared" ca="1" si="9166"/>
        <v>2211</v>
      </c>
      <c r="AJ1832" s="9" t="str">
        <f t="shared" ca="1" si="9166"/>
        <v>AGUIAR</v>
      </c>
      <c r="AK1832" s="9" t="str">
        <f t="shared" ca="1" si="9166"/>
        <v>CTBA</v>
      </c>
      <c r="AL1832" s="9" t="str">
        <f t="shared" ca="1" si="9166"/>
        <v>CTBA</v>
      </c>
      <c r="AM1832" s="52">
        <v>2</v>
      </c>
      <c r="AN1832" s="41">
        <v>5.7000000000000002E-2</v>
      </c>
      <c r="AO1832" s="42">
        <f t="shared" ca="1" si="24"/>
        <v>240.8</v>
      </c>
      <c r="AP1832" s="42">
        <f t="shared" ca="1" si="25"/>
        <v>154</v>
      </c>
      <c r="AQ1832" s="42">
        <f t="shared" ca="1" si="26"/>
        <v>227.0744</v>
      </c>
    </row>
    <row r="1833" spans="1:43" ht="14">
      <c r="A1833" s="9">
        <f t="shared" si="18"/>
        <v>1832</v>
      </c>
      <c r="B1833" s="9">
        <v>937</v>
      </c>
      <c r="C1833" s="50">
        <v>43404</v>
      </c>
      <c r="D1833" s="39">
        <v>43410</v>
      </c>
      <c r="E1833" s="39">
        <v>43409</v>
      </c>
      <c r="F1833" s="40">
        <v>668</v>
      </c>
      <c r="G1833" s="7">
        <f t="shared" ref="G1833:L1833" ca="1" si="9167">INDIRECT(ADDRESS($F1833+1,G$2,,,G$1))</f>
        <v>43404</v>
      </c>
      <c r="H1833" s="27">
        <f t="shared" ca="1" si="9167"/>
        <v>43404</v>
      </c>
      <c r="I1833" s="9">
        <f t="shared" ca="1" si="9167"/>
        <v>4</v>
      </c>
      <c r="J1833" s="9">
        <f t="shared" ca="1" si="9167"/>
        <v>4</v>
      </c>
      <c r="K1833" s="28">
        <f t="shared" ca="1" si="9167"/>
        <v>43101</v>
      </c>
      <c r="L1833" s="9">
        <f t="shared" ca="1" si="9167"/>
        <v>4</v>
      </c>
      <c r="M1833" s="40">
        <v>13</v>
      </c>
      <c r="N1833" s="9" t="str">
        <f t="shared" ref="N1833:R1833" ca="1" si="9168">INDIRECT(ADDRESS($M1833+1,N$2,,,N$1))</f>
        <v>DONA ZICA</v>
      </c>
      <c r="O1833" s="9" t="str">
        <f t="shared" ca="1" si="9168"/>
        <v>DZ</v>
      </c>
      <c r="P1833" s="9" t="str">
        <f t="shared" ca="1" si="9168"/>
        <v>LARGO DO ZÉ, 3342</v>
      </c>
      <c r="Q1833" s="9" t="str">
        <f t="shared" ca="1" si="9168"/>
        <v>PORTO ALEGRE</v>
      </c>
      <c r="R1833" s="9" t="str">
        <f t="shared" ca="1" si="9168"/>
        <v>RS</v>
      </c>
      <c r="S1833" s="40">
        <v>14</v>
      </c>
      <c r="T1833" s="9" t="str">
        <f t="shared" ref="T1833:Z1833" ca="1" si="9169">INDIRECT(ADDRESS($S1833+1,T$2,,,T$1))</f>
        <v>ESPUMANTE BRUTT</v>
      </c>
      <c r="U1833" s="9" t="str">
        <f t="shared" ca="1" si="9169"/>
        <v>ES_BRT</v>
      </c>
      <c r="V1833" s="9" t="str">
        <f t="shared" ca="1" si="9169"/>
        <v>ESPUMANTE</v>
      </c>
      <c r="W1833" s="9" t="str">
        <f t="shared" ca="1" si="9169"/>
        <v>12_BTL_0,75 l</v>
      </c>
      <c r="X1833" s="29">
        <f t="shared" ca="1" si="9169"/>
        <v>12</v>
      </c>
      <c r="Y1833" s="30">
        <f t="shared" ca="1" si="9169"/>
        <v>223</v>
      </c>
      <c r="Z1833" s="30">
        <f t="shared" ca="1" si="9169"/>
        <v>108</v>
      </c>
      <c r="AA1833" s="40">
        <v>2</v>
      </c>
      <c r="AB1833" s="9" t="str">
        <f t="shared" ref="AB1833:AE1833" ca="1" si="9170">INDIRECT(ADDRESS($AA1833+1,AB$2,,,AB$1))</f>
        <v>MARTE</v>
      </c>
      <c r="AC1833" s="9" t="str">
        <f t="shared" ca="1" si="9170"/>
        <v>MT</v>
      </c>
      <c r="AD1833" s="9" t="str">
        <f t="shared" ca="1" si="9170"/>
        <v>CURITIBA</v>
      </c>
      <c r="AE1833" s="9" t="str">
        <f t="shared" ca="1" si="9170"/>
        <v>BRASIL</v>
      </c>
      <c r="AF1833" s="40">
        <v>4</v>
      </c>
      <c r="AG1833" s="9" t="str">
        <f t="shared" ref="AG1833:AL1833" ca="1" si="9171">INDIRECT(ADDRESS($AF1833+1,AG$2,,,AG$1))</f>
        <v>MANOEL CARDOSO</v>
      </c>
      <c r="AH1833" s="9" t="str">
        <f t="shared" ca="1" si="9171"/>
        <v>MC</v>
      </c>
      <c r="AI1833" s="9">
        <f t="shared" ca="1" si="9171"/>
        <v>2211</v>
      </c>
      <c r="AJ1833" s="9" t="str">
        <f t="shared" ca="1" si="9171"/>
        <v>AGUIAR</v>
      </c>
      <c r="AK1833" s="9" t="str">
        <f t="shared" ca="1" si="9171"/>
        <v>CTBA</v>
      </c>
      <c r="AL1833" s="9" t="str">
        <f t="shared" ca="1" si="9171"/>
        <v>CTBA</v>
      </c>
      <c r="AM1833" s="52">
        <v>2</v>
      </c>
      <c r="AN1833" s="41">
        <v>5.0000000000000001E-3</v>
      </c>
      <c r="AO1833" s="42">
        <f t="shared" ca="1" si="24"/>
        <v>446</v>
      </c>
      <c r="AP1833" s="42">
        <f t="shared" ca="1" si="25"/>
        <v>216</v>
      </c>
      <c r="AQ1833" s="42">
        <f t="shared" ca="1" si="26"/>
        <v>443.77</v>
      </c>
    </row>
    <row r="1834" spans="1:43" ht="14">
      <c r="A1834" s="9">
        <f t="shared" si="18"/>
        <v>1833</v>
      </c>
      <c r="B1834" s="9">
        <v>937</v>
      </c>
      <c r="C1834" s="50">
        <v>43404</v>
      </c>
      <c r="D1834" s="39">
        <v>43410</v>
      </c>
      <c r="E1834" s="39">
        <v>43409</v>
      </c>
      <c r="F1834" s="40">
        <v>668</v>
      </c>
      <c r="G1834" s="7">
        <f t="shared" ref="G1834:L1834" ca="1" si="9172">INDIRECT(ADDRESS($F1834+1,G$2,,,G$1))</f>
        <v>43404</v>
      </c>
      <c r="H1834" s="27">
        <f t="shared" ca="1" si="9172"/>
        <v>43404</v>
      </c>
      <c r="I1834" s="9">
        <f t="shared" ca="1" si="9172"/>
        <v>4</v>
      </c>
      <c r="J1834" s="9">
        <f t="shared" ca="1" si="9172"/>
        <v>4</v>
      </c>
      <c r="K1834" s="28">
        <f t="shared" ca="1" si="9172"/>
        <v>43101</v>
      </c>
      <c r="L1834" s="9">
        <f t="shared" ca="1" si="9172"/>
        <v>4</v>
      </c>
      <c r="M1834" s="40">
        <v>13</v>
      </c>
      <c r="N1834" s="9" t="str">
        <f t="shared" ref="N1834:R1834" ca="1" si="9173">INDIRECT(ADDRESS($M1834+1,N$2,,,N$1))</f>
        <v>DONA ZICA</v>
      </c>
      <c r="O1834" s="9" t="str">
        <f t="shared" ca="1" si="9173"/>
        <v>DZ</v>
      </c>
      <c r="P1834" s="9" t="str">
        <f t="shared" ca="1" si="9173"/>
        <v>LARGO DO ZÉ, 3342</v>
      </c>
      <c r="Q1834" s="9" t="str">
        <f t="shared" ca="1" si="9173"/>
        <v>PORTO ALEGRE</v>
      </c>
      <c r="R1834" s="9" t="str">
        <f t="shared" ca="1" si="9173"/>
        <v>RS</v>
      </c>
      <c r="S1834" s="40">
        <v>13</v>
      </c>
      <c r="T1834" s="9" t="str">
        <f t="shared" ref="T1834:Z1834" ca="1" si="9174">INDIRECT(ADDRESS($S1834+1,T$2,,,T$1))</f>
        <v>CHARDONNAY RESERVA</v>
      </c>
      <c r="U1834" s="9" t="str">
        <f t="shared" ca="1" si="9174"/>
        <v>CHDN_RS</v>
      </c>
      <c r="V1834" s="9" t="str">
        <f t="shared" ca="1" si="9174"/>
        <v>VINHO BRANCO</v>
      </c>
      <c r="W1834" s="9" t="str">
        <f t="shared" ca="1" si="9174"/>
        <v>12_BTL_0,75 l</v>
      </c>
      <c r="X1834" s="29">
        <f t="shared" ca="1" si="9174"/>
        <v>12</v>
      </c>
      <c r="Y1834" s="30">
        <f t="shared" ca="1" si="9174"/>
        <v>198</v>
      </c>
      <c r="Z1834" s="30">
        <f t="shared" ca="1" si="9174"/>
        <v>99</v>
      </c>
      <c r="AA1834" s="40">
        <v>2</v>
      </c>
      <c r="AB1834" s="9" t="str">
        <f t="shared" ref="AB1834:AE1834" ca="1" si="9175">INDIRECT(ADDRESS($AA1834+1,AB$2,,,AB$1))</f>
        <v>MARTE</v>
      </c>
      <c r="AC1834" s="9" t="str">
        <f t="shared" ca="1" si="9175"/>
        <v>MT</v>
      </c>
      <c r="AD1834" s="9" t="str">
        <f t="shared" ca="1" si="9175"/>
        <v>CURITIBA</v>
      </c>
      <c r="AE1834" s="9" t="str">
        <f t="shared" ca="1" si="9175"/>
        <v>BRASIL</v>
      </c>
      <c r="AF1834" s="40">
        <v>4</v>
      </c>
      <c r="AG1834" s="9" t="str">
        <f t="shared" ref="AG1834:AL1834" ca="1" si="9176">INDIRECT(ADDRESS($AF1834+1,AG$2,,,AG$1))</f>
        <v>MANOEL CARDOSO</v>
      </c>
      <c r="AH1834" s="9" t="str">
        <f t="shared" ca="1" si="9176"/>
        <v>MC</v>
      </c>
      <c r="AI1834" s="9">
        <f t="shared" ca="1" si="9176"/>
        <v>2211</v>
      </c>
      <c r="AJ1834" s="9" t="str">
        <f t="shared" ca="1" si="9176"/>
        <v>AGUIAR</v>
      </c>
      <c r="AK1834" s="9" t="str">
        <f t="shared" ca="1" si="9176"/>
        <v>CTBA</v>
      </c>
      <c r="AL1834" s="9" t="str">
        <f t="shared" ca="1" si="9176"/>
        <v>CTBA</v>
      </c>
      <c r="AM1834" s="52">
        <v>2</v>
      </c>
      <c r="AN1834" s="41">
        <v>4.2999999999999997E-2</v>
      </c>
      <c r="AO1834" s="42">
        <f t="shared" ca="1" si="24"/>
        <v>396</v>
      </c>
      <c r="AP1834" s="42">
        <f t="shared" ca="1" si="25"/>
        <v>198</v>
      </c>
      <c r="AQ1834" s="42">
        <f t="shared" ca="1" si="26"/>
        <v>378.97199999999998</v>
      </c>
    </row>
    <row r="1835" spans="1:43" ht="14">
      <c r="A1835" s="9">
        <f t="shared" si="18"/>
        <v>1834</v>
      </c>
      <c r="B1835" s="9">
        <v>938</v>
      </c>
      <c r="C1835" s="50">
        <v>43406</v>
      </c>
      <c r="D1835" s="39">
        <v>43412</v>
      </c>
      <c r="E1835" s="39">
        <v>43412</v>
      </c>
      <c r="F1835" s="40">
        <v>668</v>
      </c>
      <c r="G1835" s="7">
        <f t="shared" ref="G1835:L1835" ca="1" si="9177">INDIRECT(ADDRESS($F1835+1,G$2,,,G$1))</f>
        <v>43404</v>
      </c>
      <c r="H1835" s="27">
        <f t="shared" ca="1" si="9177"/>
        <v>43404</v>
      </c>
      <c r="I1835" s="9">
        <f t="shared" ca="1" si="9177"/>
        <v>4</v>
      </c>
      <c r="J1835" s="9">
        <f t="shared" ca="1" si="9177"/>
        <v>4</v>
      </c>
      <c r="K1835" s="28">
        <f t="shared" ca="1" si="9177"/>
        <v>43101</v>
      </c>
      <c r="L1835" s="9">
        <f t="shared" ca="1" si="9177"/>
        <v>4</v>
      </c>
      <c r="M1835" s="40">
        <v>2</v>
      </c>
      <c r="N1835" s="9" t="str">
        <f t="shared" ref="N1835:R1835" ca="1" si="9178">INDIRECT(ADDRESS($M1835+1,N$2,,,N$1))</f>
        <v>EXTRA HIPERMERCADOS</v>
      </c>
      <c r="O1835" s="9" t="str">
        <f t="shared" ca="1" si="9178"/>
        <v>EH</v>
      </c>
      <c r="P1835" s="9" t="str">
        <f t="shared" ca="1" si="9178"/>
        <v>AVENIDA EXTRA</v>
      </c>
      <c r="Q1835" s="9" t="str">
        <f t="shared" ca="1" si="9178"/>
        <v>SÃO PAULO</v>
      </c>
      <c r="R1835" s="9" t="str">
        <f t="shared" ca="1" si="9178"/>
        <v>SP</v>
      </c>
      <c r="S1835" s="40">
        <v>6</v>
      </c>
      <c r="T1835" s="9" t="str">
        <f t="shared" ref="T1835:Z1835" ca="1" si="9179">INDIRECT(ADDRESS($S1835+1,T$2,,,T$1))</f>
        <v>SAUVIGNON</v>
      </c>
      <c r="U1835" s="9" t="str">
        <f t="shared" ca="1" si="9179"/>
        <v>SAVN</v>
      </c>
      <c r="V1835" s="9" t="str">
        <f t="shared" ca="1" si="9179"/>
        <v>VINHO TINTO</v>
      </c>
      <c r="W1835" s="9" t="str">
        <f t="shared" ca="1" si="9179"/>
        <v>12_BTL_0,75 l</v>
      </c>
      <c r="X1835" s="29">
        <f t="shared" ca="1" si="9179"/>
        <v>12</v>
      </c>
      <c r="Y1835" s="30">
        <f t="shared" ca="1" si="9179"/>
        <v>150</v>
      </c>
      <c r="Z1835" s="30">
        <f t="shared" ca="1" si="9179"/>
        <v>89</v>
      </c>
      <c r="AA1835" s="40">
        <v>4</v>
      </c>
      <c r="AB1835" s="9" t="str">
        <f t="shared" ref="AB1835:AE1835" ca="1" si="9180">INDIRECT(ADDRESS($AA1835+1,AB$2,,,AB$1))</f>
        <v>AGUA LIMPA</v>
      </c>
      <c r="AC1835" s="9" t="str">
        <f t="shared" ca="1" si="9180"/>
        <v>AL</v>
      </c>
      <c r="AD1835" s="9" t="str">
        <f t="shared" ca="1" si="9180"/>
        <v>BELORIZONTE</v>
      </c>
      <c r="AE1835" s="9" t="str">
        <f t="shared" ca="1" si="9180"/>
        <v>BRASIL</v>
      </c>
      <c r="AF1835" s="40">
        <v>4</v>
      </c>
      <c r="AG1835" s="9" t="str">
        <f t="shared" ref="AG1835:AL1835" ca="1" si="9181">INDIRECT(ADDRESS($AF1835+1,AG$2,,,AG$1))</f>
        <v>MANOEL CARDOSO</v>
      </c>
      <c r="AH1835" s="9" t="str">
        <f t="shared" ca="1" si="9181"/>
        <v>MC</v>
      </c>
      <c r="AI1835" s="9">
        <f t="shared" ca="1" si="9181"/>
        <v>2211</v>
      </c>
      <c r="AJ1835" s="9" t="str">
        <f t="shared" ca="1" si="9181"/>
        <v>AGUIAR</v>
      </c>
      <c r="AK1835" s="9" t="str">
        <f t="shared" ca="1" si="9181"/>
        <v>CTBA</v>
      </c>
      <c r="AL1835" s="9" t="str">
        <f t="shared" ca="1" si="9181"/>
        <v>CTBA</v>
      </c>
      <c r="AM1835" s="52">
        <v>3</v>
      </c>
      <c r="AN1835" s="41">
        <v>0.11800000000000001</v>
      </c>
      <c r="AO1835" s="42">
        <f t="shared" ca="1" si="24"/>
        <v>450</v>
      </c>
      <c r="AP1835" s="42">
        <f t="shared" ca="1" si="25"/>
        <v>267</v>
      </c>
      <c r="AQ1835" s="42">
        <f t="shared" ca="1" si="26"/>
        <v>396.9</v>
      </c>
    </row>
    <row r="1836" spans="1:43" ht="14">
      <c r="A1836" s="9">
        <f t="shared" si="18"/>
        <v>1835</v>
      </c>
      <c r="B1836" s="9">
        <v>939</v>
      </c>
      <c r="C1836" s="50">
        <v>43408</v>
      </c>
      <c r="D1836" s="39">
        <v>43411</v>
      </c>
      <c r="E1836" s="39">
        <v>43412</v>
      </c>
      <c r="F1836" s="40">
        <v>669</v>
      </c>
      <c r="G1836" s="7">
        <f t="shared" ref="G1836:L1836" ca="1" si="9182">INDIRECT(ADDRESS($F1836+1,G$2,,,G$1))</f>
        <v>43405</v>
      </c>
      <c r="H1836" s="27">
        <f t="shared" ca="1" si="9182"/>
        <v>43434</v>
      </c>
      <c r="I1836" s="9">
        <f t="shared" ca="1" si="9182"/>
        <v>5</v>
      </c>
      <c r="J1836" s="9">
        <f t="shared" ca="1" si="9182"/>
        <v>4</v>
      </c>
      <c r="K1836" s="28">
        <f t="shared" ca="1" si="9182"/>
        <v>43101</v>
      </c>
      <c r="L1836" s="9">
        <f t="shared" ca="1" si="9182"/>
        <v>5</v>
      </c>
      <c r="M1836" s="40">
        <v>14</v>
      </c>
      <c r="N1836" s="9" t="str">
        <f t="shared" ref="N1836:R1836" ca="1" si="9183">INDIRECT(ADDRESS($M1836+1,N$2,,,N$1))</f>
        <v xml:space="preserve">OUTBACK </v>
      </c>
      <c r="O1836" s="9" t="str">
        <f t="shared" ca="1" si="9183"/>
        <v>OBK</v>
      </c>
      <c r="P1836" s="9" t="str">
        <f t="shared" ca="1" si="9183"/>
        <v>ZONA INDUSTRIAL, 335</v>
      </c>
      <c r="Q1836" s="9" t="str">
        <f t="shared" ca="1" si="9183"/>
        <v>SÃO PAULO</v>
      </c>
      <c r="R1836" s="9" t="str">
        <f t="shared" ca="1" si="9183"/>
        <v>SP</v>
      </c>
      <c r="S1836" s="40">
        <v>20</v>
      </c>
      <c r="T1836" s="9" t="str">
        <f t="shared" ref="T1836:Z1836" ca="1" si="9184">INDIRECT(ADDRESS($S1836+1,T$2,,,T$1))</f>
        <v>MALBEC RESERVA</v>
      </c>
      <c r="U1836" s="9" t="str">
        <f t="shared" ca="1" si="9184"/>
        <v>MBC_RS</v>
      </c>
      <c r="V1836" s="9" t="str">
        <f t="shared" ca="1" si="9184"/>
        <v>VINHO TINTO</v>
      </c>
      <c r="W1836" s="9" t="str">
        <f t="shared" ca="1" si="9184"/>
        <v>12_BTL_0,75 l</v>
      </c>
      <c r="X1836" s="29">
        <f t="shared" ca="1" si="9184"/>
        <v>12</v>
      </c>
      <c r="Y1836" s="30">
        <f t="shared" ca="1" si="9184"/>
        <v>298</v>
      </c>
      <c r="Z1836" s="30">
        <f t="shared" ca="1" si="9184"/>
        <v>154</v>
      </c>
      <c r="AA1836" s="40">
        <v>4</v>
      </c>
      <c r="AB1836" s="9" t="str">
        <f t="shared" ref="AB1836:AE1836" ca="1" si="9185">INDIRECT(ADDRESS($AA1836+1,AB$2,,,AB$1))</f>
        <v>AGUA LIMPA</v>
      </c>
      <c r="AC1836" s="9" t="str">
        <f t="shared" ca="1" si="9185"/>
        <v>AL</v>
      </c>
      <c r="AD1836" s="9" t="str">
        <f t="shared" ca="1" si="9185"/>
        <v>BELORIZONTE</v>
      </c>
      <c r="AE1836" s="9" t="str">
        <f t="shared" ca="1" si="9185"/>
        <v>BRASIL</v>
      </c>
      <c r="AF1836" s="40">
        <v>4</v>
      </c>
      <c r="AG1836" s="9" t="str">
        <f t="shared" ref="AG1836:AL1836" ca="1" si="9186">INDIRECT(ADDRESS($AF1836+1,AG$2,,,AG$1))</f>
        <v>MANOEL CARDOSO</v>
      </c>
      <c r="AH1836" s="9" t="str">
        <f t="shared" ca="1" si="9186"/>
        <v>MC</v>
      </c>
      <c r="AI1836" s="9">
        <f t="shared" ca="1" si="9186"/>
        <v>2211</v>
      </c>
      <c r="AJ1836" s="9" t="str">
        <f t="shared" ca="1" si="9186"/>
        <v>AGUIAR</v>
      </c>
      <c r="AK1836" s="9" t="str">
        <f t="shared" ca="1" si="9186"/>
        <v>CTBA</v>
      </c>
      <c r="AL1836" s="9" t="str">
        <f t="shared" ca="1" si="9186"/>
        <v>CTBA</v>
      </c>
      <c r="AM1836" s="52">
        <v>1</v>
      </c>
      <c r="AN1836" s="41">
        <v>0.129</v>
      </c>
      <c r="AO1836" s="42">
        <f t="shared" ca="1" si="24"/>
        <v>298</v>
      </c>
      <c r="AP1836" s="42">
        <f t="shared" ca="1" si="25"/>
        <v>154</v>
      </c>
      <c r="AQ1836" s="42">
        <f t="shared" ca="1" si="26"/>
        <v>259.55799999999999</v>
      </c>
    </row>
    <row r="1837" spans="1:43" ht="14">
      <c r="A1837" s="9">
        <f t="shared" si="18"/>
        <v>1836</v>
      </c>
      <c r="B1837" s="9">
        <v>940</v>
      </c>
      <c r="C1837" s="50">
        <v>43409</v>
      </c>
      <c r="D1837" s="39">
        <v>43415</v>
      </c>
      <c r="E1837" s="39">
        <v>43416</v>
      </c>
      <c r="F1837" s="40">
        <v>669</v>
      </c>
      <c r="G1837" s="7">
        <f t="shared" ref="G1837:L1837" ca="1" si="9187">INDIRECT(ADDRESS($F1837+1,G$2,,,G$1))</f>
        <v>43405</v>
      </c>
      <c r="H1837" s="27">
        <f t="shared" ca="1" si="9187"/>
        <v>43434</v>
      </c>
      <c r="I1837" s="9">
        <f t="shared" ca="1" si="9187"/>
        <v>5</v>
      </c>
      <c r="J1837" s="9">
        <f t="shared" ca="1" si="9187"/>
        <v>4</v>
      </c>
      <c r="K1837" s="28">
        <f t="shared" ca="1" si="9187"/>
        <v>43101</v>
      </c>
      <c r="L1837" s="9">
        <f t="shared" ca="1" si="9187"/>
        <v>5</v>
      </c>
      <c r="M1837" s="40">
        <v>25</v>
      </c>
      <c r="N1837" s="9" t="str">
        <f t="shared" ref="N1837:R1837" ca="1" si="9188">INDIRECT(ADDRESS($M1837+1,N$2,,,N$1))</f>
        <v>ATLANTIS SUPERMERCADOS</v>
      </c>
      <c r="O1837" s="9" t="str">
        <f t="shared" ca="1" si="9188"/>
        <v>ASM</v>
      </c>
      <c r="P1837" s="9" t="str">
        <f t="shared" ca="1" si="9188"/>
        <v>AV. ATLANTICA, 182</v>
      </c>
      <c r="Q1837" s="9" t="str">
        <f t="shared" ca="1" si="9188"/>
        <v>RIO DE JANEIRO</v>
      </c>
      <c r="R1837" s="9" t="str">
        <f t="shared" ca="1" si="9188"/>
        <v>RJ</v>
      </c>
      <c r="S1837" s="40">
        <v>2</v>
      </c>
      <c r="T1837" s="9" t="str">
        <f t="shared" ref="T1837:Z1837" ca="1" si="9189">INDIRECT(ADDRESS($S1837+1,T$2,,,T$1))</f>
        <v>TINTO SUAVE</v>
      </c>
      <c r="U1837" s="9" t="str">
        <f t="shared" ca="1" si="9189"/>
        <v>TNT_SU</v>
      </c>
      <c r="V1837" s="9" t="str">
        <f t="shared" ca="1" si="9189"/>
        <v>VINHO TINTO</v>
      </c>
      <c r="W1837" s="9" t="str">
        <f t="shared" ca="1" si="9189"/>
        <v>12_BTL_0,75 l</v>
      </c>
      <c r="X1837" s="29">
        <f t="shared" ca="1" si="9189"/>
        <v>12</v>
      </c>
      <c r="Y1837" s="30">
        <f t="shared" ca="1" si="9189"/>
        <v>120</v>
      </c>
      <c r="Z1837" s="30">
        <f t="shared" ca="1" si="9189"/>
        <v>79</v>
      </c>
      <c r="AA1837" s="40">
        <v>5</v>
      </c>
      <c r="AB1837" s="9" t="str">
        <f t="shared" ref="AB1837:AE1837" ca="1" si="9190">INDIRECT(ADDRESS($AA1837+1,AB$2,,,AB$1))</f>
        <v>PARQUE SUL</v>
      </c>
      <c r="AC1837" s="9" t="str">
        <f t="shared" ca="1" si="9190"/>
        <v>PS</v>
      </c>
      <c r="AD1837" s="9" t="str">
        <f t="shared" ca="1" si="9190"/>
        <v>RIO DE JANEIRO</v>
      </c>
      <c r="AE1837" s="9" t="str">
        <f t="shared" ca="1" si="9190"/>
        <v>BRASIL</v>
      </c>
      <c r="AF1837" s="40">
        <v>4</v>
      </c>
      <c r="AG1837" s="9" t="str">
        <f t="shared" ref="AG1837:AL1837" ca="1" si="9191">INDIRECT(ADDRESS($AF1837+1,AG$2,,,AG$1))</f>
        <v>MANOEL CARDOSO</v>
      </c>
      <c r="AH1837" s="9" t="str">
        <f t="shared" ca="1" si="9191"/>
        <v>MC</v>
      </c>
      <c r="AI1837" s="9">
        <f t="shared" ca="1" si="9191"/>
        <v>2211</v>
      </c>
      <c r="AJ1837" s="9" t="str">
        <f t="shared" ca="1" si="9191"/>
        <v>AGUIAR</v>
      </c>
      <c r="AK1837" s="9" t="str">
        <f t="shared" ca="1" si="9191"/>
        <v>CTBA</v>
      </c>
      <c r="AL1837" s="9" t="str">
        <f t="shared" ca="1" si="9191"/>
        <v>CTBA</v>
      </c>
      <c r="AM1837" s="52">
        <v>3</v>
      </c>
      <c r="AN1837" s="41">
        <v>0.01</v>
      </c>
      <c r="AO1837" s="42">
        <f t="shared" ca="1" si="24"/>
        <v>360</v>
      </c>
      <c r="AP1837" s="42">
        <f t="shared" ca="1" si="25"/>
        <v>237</v>
      </c>
      <c r="AQ1837" s="42">
        <f t="shared" ca="1" si="26"/>
        <v>356.4</v>
      </c>
    </row>
    <row r="1838" spans="1:43" ht="14">
      <c r="A1838" s="9">
        <f t="shared" si="18"/>
        <v>1837</v>
      </c>
      <c r="B1838" s="9">
        <v>940</v>
      </c>
      <c r="C1838" s="50">
        <v>43409</v>
      </c>
      <c r="D1838" s="39">
        <v>43415</v>
      </c>
      <c r="E1838" s="39">
        <v>43416</v>
      </c>
      <c r="F1838" s="40">
        <v>669</v>
      </c>
      <c r="G1838" s="7">
        <f t="shared" ref="G1838:L1838" ca="1" si="9192">INDIRECT(ADDRESS($F1838+1,G$2,,,G$1))</f>
        <v>43405</v>
      </c>
      <c r="H1838" s="27">
        <f t="shared" ca="1" si="9192"/>
        <v>43434</v>
      </c>
      <c r="I1838" s="9">
        <f t="shared" ca="1" si="9192"/>
        <v>5</v>
      </c>
      <c r="J1838" s="9">
        <f t="shared" ca="1" si="9192"/>
        <v>4</v>
      </c>
      <c r="K1838" s="28">
        <f t="shared" ca="1" si="9192"/>
        <v>43101</v>
      </c>
      <c r="L1838" s="9">
        <f t="shared" ca="1" si="9192"/>
        <v>5</v>
      </c>
      <c r="M1838" s="40">
        <v>25</v>
      </c>
      <c r="N1838" s="9" t="str">
        <f t="shared" ref="N1838:R1838" ca="1" si="9193">INDIRECT(ADDRESS($M1838+1,N$2,,,N$1))</f>
        <v>ATLANTIS SUPERMERCADOS</v>
      </c>
      <c r="O1838" s="9" t="str">
        <f t="shared" ca="1" si="9193"/>
        <v>ASM</v>
      </c>
      <c r="P1838" s="9" t="str">
        <f t="shared" ca="1" si="9193"/>
        <v>AV. ATLANTICA, 182</v>
      </c>
      <c r="Q1838" s="9" t="str">
        <f t="shared" ca="1" si="9193"/>
        <v>RIO DE JANEIRO</v>
      </c>
      <c r="R1838" s="9" t="str">
        <f t="shared" ca="1" si="9193"/>
        <v>RJ</v>
      </c>
      <c r="S1838" s="40">
        <v>8</v>
      </c>
      <c r="T1838" s="9" t="str">
        <f t="shared" ref="T1838:Z1838" ca="1" si="9194">INDIRECT(ADDRESS($S1838+1,T$2,,,T$1))</f>
        <v>SAUVIGNON BLANC</v>
      </c>
      <c r="U1838" s="9" t="str">
        <f t="shared" ca="1" si="9194"/>
        <v>SAVN_BL</v>
      </c>
      <c r="V1838" s="9" t="str">
        <f t="shared" ca="1" si="9194"/>
        <v>VINHO BRANCO</v>
      </c>
      <c r="W1838" s="9" t="str">
        <f t="shared" ca="1" si="9194"/>
        <v>12_BTL_0,75 l</v>
      </c>
      <c r="X1838" s="29">
        <f t="shared" ca="1" si="9194"/>
        <v>12</v>
      </c>
      <c r="Y1838" s="30">
        <f t="shared" ca="1" si="9194"/>
        <v>171.5</v>
      </c>
      <c r="Z1838" s="30">
        <f t="shared" ca="1" si="9194"/>
        <v>91</v>
      </c>
      <c r="AA1838" s="40">
        <v>5</v>
      </c>
      <c r="AB1838" s="9" t="str">
        <f t="shared" ref="AB1838:AE1838" ca="1" si="9195">INDIRECT(ADDRESS($AA1838+1,AB$2,,,AB$1))</f>
        <v>PARQUE SUL</v>
      </c>
      <c r="AC1838" s="9" t="str">
        <f t="shared" ca="1" si="9195"/>
        <v>PS</v>
      </c>
      <c r="AD1838" s="9" t="str">
        <f t="shared" ca="1" si="9195"/>
        <v>RIO DE JANEIRO</v>
      </c>
      <c r="AE1838" s="9" t="str">
        <f t="shared" ca="1" si="9195"/>
        <v>BRASIL</v>
      </c>
      <c r="AF1838" s="40">
        <v>4</v>
      </c>
      <c r="AG1838" s="9" t="str">
        <f t="shared" ref="AG1838:AL1838" ca="1" si="9196">INDIRECT(ADDRESS($AF1838+1,AG$2,,,AG$1))</f>
        <v>MANOEL CARDOSO</v>
      </c>
      <c r="AH1838" s="9" t="str">
        <f t="shared" ca="1" si="9196"/>
        <v>MC</v>
      </c>
      <c r="AI1838" s="9">
        <f t="shared" ca="1" si="9196"/>
        <v>2211</v>
      </c>
      <c r="AJ1838" s="9" t="str">
        <f t="shared" ca="1" si="9196"/>
        <v>AGUIAR</v>
      </c>
      <c r="AK1838" s="9" t="str">
        <f t="shared" ca="1" si="9196"/>
        <v>CTBA</v>
      </c>
      <c r="AL1838" s="9" t="str">
        <f t="shared" ca="1" si="9196"/>
        <v>CTBA</v>
      </c>
      <c r="AM1838" s="52">
        <v>2</v>
      </c>
      <c r="AN1838" s="41">
        <v>4.0000000000000001E-3</v>
      </c>
      <c r="AO1838" s="42">
        <f t="shared" ca="1" si="24"/>
        <v>343</v>
      </c>
      <c r="AP1838" s="42">
        <f t="shared" ca="1" si="25"/>
        <v>182</v>
      </c>
      <c r="AQ1838" s="42">
        <f t="shared" ca="1" si="26"/>
        <v>341.62799999999999</v>
      </c>
    </row>
    <row r="1839" spans="1:43" ht="14">
      <c r="A1839" s="9">
        <f t="shared" si="18"/>
        <v>1838</v>
      </c>
      <c r="B1839" s="9">
        <v>941</v>
      </c>
      <c r="C1839" s="50">
        <v>43408</v>
      </c>
      <c r="D1839" s="39">
        <v>43413</v>
      </c>
      <c r="E1839" s="39">
        <v>43412</v>
      </c>
      <c r="F1839" s="40">
        <v>670</v>
      </c>
      <c r="G1839" s="7">
        <f t="shared" ref="G1839:L1839" ca="1" si="9197">INDIRECT(ADDRESS($F1839+1,G$2,,,G$1))</f>
        <v>43406</v>
      </c>
      <c r="H1839" s="27">
        <f t="shared" ca="1" si="9197"/>
        <v>43434</v>
      </c>
      <c r="I1839" s="9">
        <f t="shared" ca="1" si="9197"/>
        <v>6</v>
      </c>
      <c r="J1839" s="9">
        <f t="shared" ca="1" si="9197"/>
        <v>4</v>
      </c>
      <c r="K1839" s="28">
        <f t="shared" ca="1" si="9197"/>
        <v>43101</v>
      </c>
      <c r="L1839" s="9">
        <f t="shared" ca="1" si="9197"/>
        <v>6</v>
      </c>
      <c r="M1839" s="40">
        <v>12</v>
      </c>
      <c r="N1839" s="9" t="str">
        <f t="shared" ref="N1839:R1839" ca="1" si="9198">INDIRECT(ADDRESS($M1839+1,N$2,,,N$1))</f>
        <v>DON PERILO</v>
      </c>
      <c r="O1839" s="9" t="str">
        <f t="shared" ca="1" si="9198"/>
        <v>DPR</v>
      </c>
      <c r="P1839" s="9" t="str">
        <f t="shared" ca="1" si="9198"/>
        <v>AV CENTRAL, 665</v>
      </c>
      <c r="Q1839" s="9" t="str">
        <f t="shared" ca="1" si="9198"/>
        <v>CURITIBA</v>
      </c>
      <c r="R1839" s="9" t="str">
        <f t="shared" ca="1" si="9198"/>
        <v>PR</v>
      </c>
      <c r="S1839" s="40">
        <v>11</v>
      </c>
      <c r="T1839" s="9" t="str">
        <f t="shared" ref="T1839:Z1839" ca="1" si="9199">INDIRECT(ADDRESS($S1839+1,T$2,,,T$1))</f>
        <v>RIESLING RESERVA</v>
      </c>
      <c r="U1839" s="9" t="str">
        <f t="shared" ca="1" si="9199"/>
        <v>RISL_RS</v>
      </c>
      <c r="V1839" s="9" t="str">
        <f t="shared" ca="1" si="9199"/>
        <v>VINHO BRANCO</v>
      </c>
      <c r="W1839" s="9" t="str">
        <f t="shared" ca="1" si="9199"/>
        <v>12_BTL_0,75 l</v>
      </c>
      <c r="X1839" s="29">
        <f t="shared" ca="1" si="9199"/>
        <v>12</v>
      </c>
      <c r="Y1839" s="30">
        <f t="shared" ca="1" si="9199"/>
        <v>240</v>
      </c>
      <c r="Z1839" s="30">
        <f t="shared" ca="1" si="9199"/>
        <v>123</v>
      </c>
      <c r="AA1839" s="40">
        <v>3</v>
      </c>
      <c r="AB1839" s="9" t="str">
        <f t="shared" ref="AB1839:AE1839" ca="1" si="9200">INDIRECT(ADDRESS($AA1839+1,AB$2,,,AB$1))</f>
        <v>AGUIA</v>
      </c>
      <c r="AC1839" s="9" t="str">
        <f t="shared" ca="1" si="9200"/>
        <v>AG</v>
      </c>
      <c r="AD1839" s="9" t="str">
        <f t="shared" ca="1" si="9200"/>
        <v>PORTO ALEGRE</v>
      </c>
      <c r="AE1839" s="9" t="str">
        <f t="shared" ca="1" si="9200"/>
        <v>BRASIL</v>
      </c>
      <c r="AF1839" s="40">
        <v>4</v>
      </c>
      <c r="AG1839" s="9" t="str">
        <f t="shared" ref="AG1839:AL1839" ca="1" si="9201">INDIRECT(ADDRESS($AF1839+1,AG$2,,,AG$1))</f>
        <v>MANOEL CARDOSO</v>
      </c>
      <c r="AH1839" s="9" t="str">
        <f t="shared" ca="1" si="9201"/>
        <v>MC</v>
      </c>
      <c r="AI1839" s="9">
        <f t="shared" ca="1" si="9201"/>
        <v>2211</v>
      </c>
      <c r="AJ1839" s="9" t="str">
        <f t="shared" ca="1" si="9201"/>
        <v>AGUIAR</v>
      </c>
      <c r="AK1839" s="9" t="str">
        <f t="shared" ca="1" si="9201"/>
        <v>CTBA</v>
      </c>
      <c r="AL1839" s="9" t="str">
        <f t="shared" ca="1" si="9201"/>
        <v>CTBA</v>
      </c>
      <c r="AM1839" s="52">
        <v>1</v>
      </c>
      <c r="AN1839" s="41">
        <v>5.5E-2</v>
      </c>
      <c r="AO1839" s="42">
        <f t="shared" ca="1" si="24"/>
        <v>240</v>
      </c>
      <c r="AP1839" s="42">
        <f t="shared" ca="1" si="25"/>
        <v>123</v>
      </c>
      <c r="AQ1839" s="42">
        <f t="shared" ca="1" si="26"/>
        <v>226.79999999999998</v>
      </c>
    </row>
    <row r="1840" spans="1:43" ht="14">
      <c r="A1840" s="9">
        <f t="shared" si="18"/>
        <v>1839</v>
      </c>
      <c r="B1840" s="9">
        <v>941</v>
      </c>
      <c r="C1840" s="50">
        <v>43408</v>
      </c>
      <c r="D1840" s="39">
        <v>43413</v>
      </c>
      <c r="E1840" s="39">
        <v>43412</v>
      </c>
      <c r="F1840" s="40">
        <v>670</v>
      </c>
      <c r="G1840" s="7">
        <f t="shared" ref="G1840:L1840" ca="1" si="9202">INDIRECT(ADDRESS($F1840+1,G$2,,,G$1))</f>
        <v>43406</v>
      </c>
      <c r="H1840" s="27">
        <f t="shared" ca="1" si="9202"/>
        <v>43434</v>
      </c>
      <c r="I1840" s="9">
        <f t="shared" ca="1" si="9202"/>
        <v>6</v>
      </c>
      <c r="J1840" s="9">
        <f t="shared" ca="1" si="9202"/>
        <v>4</v>
      </c>
      <c r="K1840" s="28">
        <f t="shared" ca="1" si="9202"/>
        <v>43101</v>
      </c>
      <c r="L1840" s="9">
        <f t="shared" ca="1" si="9202"/>
        <v>6</v>
      </c>
      <c r="M1840" s="40">
        <v>12</v>
      </c>
      <c r="N1840" s="9" t="str">
        <f t="shared" ref="N1840:R1840" ca="1" si="9203">INDIRECT(ADDRESS($M1840+1,N$2,,,N$1))</f>
        <v>DON PERILO</v>
      </c>
      <c r="O1840" s="9" t="str">
        <f t="shared" ca="1" si="9203"/>
        <v>DPR</v>
      </c>
      <c r="P1840" s="9" t="str">
        <f t="shared" ca="1" si="9203"/>
        <v>AV CENTRAL, 665</v>
      </c>
      <c r="Q1840" s="9" t="str">
        <f t="shared" ca="1" si="9203"/>
        <v>CURITIBA</v>
      </c>
      <c r="R1840" s="9" t="str">
        <f t="shared" ca="1" si="9203"/>
        <v>PR</v>
      </c>
      <c r="S1840" s="40">
        <v>23</v>
      </c>
      <c r="T1840" s="9" t="str">
        <f t="shared" ref="T1840:Z1840" ca="1" si="9204">INDIRECT(ADDRESS($S1840+1,T$2,,,T$1))</f>
        <v>TINTO SECO</v>
      </c>
      <c r="U1840" s="9" t="str">
        <f t="shared" ca="1" si="9204"/>
        <v>TNT_SC_E</v>
      </c>
      <c r="V1840" s="9" t="str">
        <f t="shared" ca="1" si="9204"/>
        <v>VINHO TINTO</v>
      </c>
      <c r="W1840" s="9" t="str">
        <f t="shared" ca="1" si="9204"/>
        <v>4_TPK_2,0 l</v>
      </c>
      <c r="X1840" s="29">
        <f t="shared" ca="1" si="9204"/>
        <v>4</v>
      </c>
      <c r="Y1840" s="30">
        <f t="shared" ca="1" si="9204"/>
        <v>104</v>
      </c>
      <c r="Z1840" s="30">
        <f t="shared" ca="1" si="9204"/>
        <v>62</v>
      </c>
      <c r="AA1840" s="40">
        <v>1</v>
      </c>
      <c r="AB1840" s="9" t="str">
        <f t="shared" ref="AB1840:AE1840" ca="1" si="9205">INDIRECT(ADDRESS($AA1840+1,AB$2,,,AB$1))</f>
        <v>CAMPO BELO</v>
      </c>
      <c r="AC1840" s="9" t="str">
        <f t="shared" ca="1" si="9205"/>
        <v>CB</v>
      </c>
      <c r="AD1840" s="9" t="str">
        <f t="shared" ca="1" si="9205"/>
        <v>SÃO PAULO</v>
      </c>
      <c r="AE1840" s="9" t="str">
        <f t="shared" ca="1" si="9205"/>
        <v>BRASIL</v>
      </c>
      <c r="AF1840" s="40">
        <v>2</v>
      </c>
      <c r="AG1840" s="9" t="str">
        <f t="shared" ref="AG1840:AL1840" ca="1" si="9206">INDIRECT(ADDRESS($AF1840+1,AG$2,,,AG$1))</f>
        <v>RIBAMAR NOGUEIRA</v>
      </c>
      <c r="AH1840" s="9" t="str">
        <f t="shared" ca="1" si="9206"/>
        <v>RN</v>
      </c>
      <c r="AI1840" s="9">
        <f t="shared" ca="1" si="9206"/>
        <v>2432</v>
      </c>
      <c r="AJ1840" s="9" t="str">
        <f t="shared" ca="1" si="9206"/>
        <v>AGUIAR</v>
      </c>
      <c r="AK1840" s="9" t="str">
        <f t="shared" ca="1" si="9206"/>
        <v>CTBA</v>
      </c>
      <c r="AL1840" s="9" t="str">
        <f t="shared" ca="1" si="9206"/>
        <v>CTBA</v>
      </c>
      <c r="AM1840" s="52">
        <v>3</v>
      </c>
      <c r="AN1840" s="41">
        <v>0</v>
      </c>
      <c r="AO1840" s="42">
        <f t="shared" ca="1" si="24"/>
        <v>312</v>
      </c>
      <c r="AP1840" s="42">
        <f t="shared" ca="1" si="25"/>
        <v>186</v>
      </c>
      <c r="AQ1840" s="42">
        <f t="shared" ca="1" si="26"/>
        <v>312</v>
      </c>
    </row>
    <row r="1841" spans="1:43" ht="14">
      <c r="A1841" s="9">
        <f t="shared" si="18"/>
        <v>1840</v>
      </c>
      <c r="B1841" s="9">
        <v>941</v>
      </c>
      <c r="C1841" s="50">
        <v>43408</v>
      </c>
      <c r="D1841" s="39">
        <v>43413</v>
      </c>
      <c r="E1841" s="39">
        <v>43412</v>
      </c>
      <c r="F1841" s="40">
        <v>670</v>
      </c>
      <c r="G1841" s="7">
        <f t="shared" ref="G1841:L1841" ca="1" si="9207">INDIRECT(ADDRESS($F1841+1,G$2,,,G$1))</f>
        <v>43406</v>
      </c>
      <c r="H1841" s="27">
        <f t="shared" ca="1" si="9207"/>
        <v>43434</v>
      </c>
      <c r="I1841" s="9">
        <f t="shared" ca="1" si="9207"/>
        <v>6</v>
      </c>
      <c r="J1841" s="9">
        <f t="shared" ca="1" si="9207"/>
        <v>4</v>
      </c>
      <c r="K1841" s="28">
        <f t="shared" ca="1" si="9207"/>
        <v>43101</v>
      </c>
      <c r="L1841" s="9">
        <f t="shared" ca="1" si="9207"/>
        <v>6</v>
      </c>
      <c r="M1841" s="40">
        <v>12</v>
      </c>
      <c r="N1841" s="9" t="str">
        <f t="shared" ref="N1841:R1841" ca="1" si="9208">INDIRECT(ADDRESS($M1841+1,N$2,,,N$1))</f>
        <v>DON PERILO</v>
      </c>
      <c r="O1841" s="9" t="str">
        <f t="shared" ca="1" si="9208"/>
        <v>DPR</v>
      </c>
      <c r="P1841" s="9" t="str">
        <f t="shared" ca="1" si="9208"/>
        <v>AV CENTRAL, 665</v>
      </c>
      <c r="Q1841" s="9" t="str">
        <f t="shared" ca="1" si="9208"/>
        <v>CURITIBA</v>
      </c>
      <c r="R1841" s="9" t="str">
        <f t="shared" ca="1" si="9208"/>
        <v>PR</v>
      </c>
      <c r="S1841" s="40">
        <v>12</v>
      </c>
      <c r="T1841" s="9" t="str">
        <f t="shared" ref="T1841:Z1841" ca="1" si="9209">INDIRECT(ADDRESS($S1841+1,T$2,,,T$1))</f>
        <v>CHARDONNAY</v>
      </c>
      <c r="U1841" s="9" t="str">
        <f t="shared" ca="1" si="9209"/>
        <v>CHDN</v>
      </c>
      <c r="V1841" s="9" t="str">
        <f t="shared" ca="1" si="9209"/>
        <v>VINHO BRANCO</v>
      </c>
      <c r="W1841" s="9" t="str">
        <f t="shared" ca="1" si="9209"/>
        <v>12_BTL_0,75 l</v>
      </c>
      <c r="X1841" s="29">
        <f t="shared" ca="1" si="9209"/>
        <v>12</v>
      </c>
      <c r="Y1841" s="30">
        <f t="shared" ca="1" si="9209"/>
        <v>148</v>
      </c>
      <c r="Z1841" s="30">
        <f t="shared" ca="1" si="9209"/>
        <v>96</v>
      </c>
      <c r="AA1841" s="40">
        <v>6</v>
      </c>
      <c r="AB1841" s="9" t="str">
        <f t="shared" ref="AB1841:AE1841" ca="1" si="9210">INDIRECT(ADDRESS($AA1841+1,AB$2,,,AB$1))</f>
        <v>CENTRO NORTE</v>
      </c>
      <c r="AC1841" s="9" t="str">
        <f t="shared" ca="1" si="9210"/>
        <v>CN</v>
      </c>
      <c r="AD1841" s="9" t="str">
        <f t="shared" ca="1" si="9210"/>
        <v>GOIANIA</v>
      </c>
      <c r="AE1841" s="9" t="str">
        <f t="shared" ca="1" si="9210"/>
        <v>BRASIL</v>
      </c>
      <c r="AF1841" s="40">
        <v>4</v>
      </c>
      <c r="AG1841" s="9" t="str">
        <f t="shared" ref="AG1841:AL1841" ca="1" si="9211">INDIRECT(ADDRESS($AF1841+1,AG$2,,,AG$1))</f>
        <v>MANOEL CARDOSO</v>
      </c>
      <c r="AH1841" s="9" t="str">
        <f t="shared" ca="1" si="9211"/>
        <v>MC</v>
      </c>
      <c r="AI1841" s="9">
        <f t="shared" ca="1" si="9211"/>
        <v>2211</v>
      </c>
      <c r="AJ1841" s="9" t="str">
        <f t="shared" ca="1" si="9211"/>
        <v>AGUIAR</v>
      </c>
      <c r="AK1841" s="9" t="str">
        <f t="shared" ca="1" si="9211"/>
        <v>CTBA</v>
      </c>
      <c r="AL1841" s="9" t="str">
        <f t="shared" ca="1" si="9211"/>
        <v>CTBA</v>
      </c>
      <c r="AM1841" s="52">
        <v>3</v>
      </c>
      <c r="AN1841" s="41">
        <v>2.4E-2</v>
      </c>
      <c r="AO1841" s="42">
        <f t="shared" ca="1" si="24"/>
        <v>444</v>
      </c>
      <c r="AP1841" s="42">
        <f t="shared" ca="1" si="25"/>
        <v>288</v>
      </c>
      <c r="AQ1841" s="42">
        <f t="shared" ca="1" si="26"/>
        <v>433.34399999999999</v>
      </c>
    </row>
    <row r="1842" spans="1:43" ht="14">
      <c r="A1842" s="9">
        <f t="shared" si="18"/>
        <v>1841</v>
      </c>
      <c r="B1842" s="9">
        <v>941</v>
      </c>
      <c r="C1842" s="50">
        <v>43408</v>
      </c>
      <c r="D1842" s="39">
        <v>43413</v>
      </c>
      <c r="E1842" s="39">
        <v>43412</v>
      </c>
      <c r="F1842" s="40">
        <v>670</v>
      </c>
      <c r="G1842" s="7">
        <f t="shared" ref="G1842:L1842" ca="1" si="9212">INDIRECT(ADDRESS($F1842+1,G$2,,,G$1))</f>
        <v>43406</v>
      </c>
      <c r="H1842" s="27">
        <f t="shared" ca="1" si="9212"/>
        <v>43434</v>
      </c>
      <c r="I1842" s="9">
        <f t="shared" ca="1" si="9212"/>
        <v>6</v>
      </c>
      <c r="J1842" s="9">
        <f t="shared" ca="1" si="9212"/>
        <v>4</v>
      </c>
      <c r="K1842" s="28">
        <f t="shared" ca="1" si="9212"/>
        <v>43101</v>
      </c>
      <c r="L1842" s="9">
        <f t="shared" ca="1" si="9212"/>
        <v>6</v>
      </c>
      <c r="M1842" s="40">
        <v>12</v>
      </c>
      <c r="N1842" s="9" t="str">
        <f t="shared" ref="N1842:R1842" ca="1" si="9213">INDIRECT(ADDRESS($M1842+1,N$2,,,N$1))</f>
        <v>DON PERILO</v>
      </c>
      <c r="O1842" s="9" t="str">
        <f t="shared" ca="1" si="9213"/>
        <v>DPR</v>
      </c>
      <c r="P1842" s="9" t="str">
        <f t="shared" ca="1" si="9213"/>
        <v>AV CENTRAL, 665</v>
      </c>
      <c r="Q1842" s="9" t="str">
        <f t="shared" ca="1" si="9213"/>
        <v>CURITIBA</v>
      </c>
      <c r="R1842" s="9" t="str">
        <f t="shared" ca="1" si="9213"/>
        <v>PR</v>
      </c>
      <c r="S1842" s="40">
        <v>6</v>
      </c>
      <c r="T1842" s="9" t="str">
        <f t="shared" ref="T1842:Z1842" ca="1" si="9214">INDIRECT(ADDRESS($S1842+1,T$2,,,T$1))</f>
        <v>SAUVIGNON</v>
      </c>
      <c r="U1842" s="9" t="str">
        <f t="shared" ca="1" si="9214"/>
        <v>SAVN</v>
      </c>
      <c r="V1842" s="9" t="str">
        <f t="shared" ca="1" si="9214"/>
        <v>VINHO TINTO</v>
      </c>
      <c r="W1842" s="9" t="str">
        <f t="shared" ca="1" si="9214"/>
        <v>12_BTL_0,75 l</v>
      </c>
      <c r="X1842" s="29">
        <f t="shared" ca="1" si="9214"/>
        <v>12</v>
      </c>
      <c r="Y1842" s="30">
        <f t="shared" ca="1" si="9214"/>
        <v>150</v>
      </c>
      <c r="Z1842" s="30">
        <f t="shared" ca="1" si="9214"/>
        <v>89</v>
      </c>
      <c r="AA1842" s="40">
        <v>6</v>
      </c>
      <c r="AB1842" s="9" t="str">
        <f t="shared" ref="AB1842:AE1842" ca="1" si="9215">INDIRECT(ADDRESS($AA1842+1,AB$2,,,AB$1))</f>
        <v>CENTRO NORTE</v>
      </c>
      <c r="AC1842" s="9" t="str">
        <f t="shared" ca="1" si="9215"/>
        <v>CN</v>
      </c>
      <c r="AD1842" s="9" t="str">
        <f t="shared" ca="1" si="9215"/>
        <v>GOIANIA</v>
      </c>
      <c r="AE1842" s="9" t="str">
        <f t="shared" ca="1" si="9215"/>
        <v>BRASIL</v>
      </c>
      <c r="AF1842" s="40">
        <v>4</v>
      </c>
      <c r="AG1842" s="9" t="str">
        <f t="shared" ref="AG1842:AL1842" ca="1" si="9216">INDIRECT(ADDRESS($AF1842+1,AG$2,,,AG$1))</f>
        <v>MANOEL CARDOSO</v>
      </c>
      <c r="AH1842" s="9" t="str">
        <f t="shared" ca="1" si="9216"/>
        <v>MC</v>
      </c>
      <c r="AI1842" s="9">
        <f t="shared" ca="1" si="9216"/>
        <v>2211</v>
      </c>
      <c r="AJ1842" s="9" t="str">
        <f t="shared" ca="1" si="9216"/>
        <v>AGUIAR</v>
      </c>
      <c r="AK1842" s="9" t="str">
        <f t="shared" ca="1" si="9216"/>
        <v>CTBA</v>
      </c>
      <c r="AL1842" s="9" t="str">
        <f t="shared" ca="1" si="9216"/>
        <v>CTBA</v>
      </c>
      <c r="AM1842" s="52">
        <v>3</v>
      </c>
      <c r="AN1842" s="41">
        <v>6.0000000000000001E-3</v>
      </c>
      <c r="AO1842" s="42">
        <f t="shared" ca="1" si="24"/>
        <v>450</v>
      </c>
      <c r="AP1842" s="42">
        <f t="shared" ca="1" si="25"/>
        <v>267</v>
      </c>
      <c r="AQ1842" s="42">
        <f t="shared" ca="1" si="26"/>
        <v>447.3</v>
      </c>
    </row>
    <row r="1843" spans="1:43" ht="14">
      <c r="A1843" s="9">
        <f t="shared" si="18"/>
        <v>1842</v>
      </c>
      <c r="B1843" s="9">
        <v>941</v>
      </c>
      <c r="C1843" s="50">
        <v>43408</v>
      </c>
      <c r="D1843" s="39">
        <v>43413</v>
      </c>
      <c r="E1843" s="39">
        <v>43412</v>
      </c>
      <c r="F1843" s="40">
        <v>670</v>
      </c>
      <c r="G1843" s="7">
        <f t="shared" ref="G1843:L1843" ca="1" si="9217">INDIRECT(ADDRESS($F1843+1,G$2,,,G$1))</f>
        <v>43406</v>
      </c>
      <c r="H1843" s="27">
        <f t="shared" ca="1" si="9217"/>
        <v>43434</v>
      </c>
      <c r="I1843" s="9">
        <f t="shared" ca="1" si="9217"/>
        <v>6</v>
      </c>
      <c r="J1843" s="9">
        <f t="shared" ca="1" si="9217"/>
        <v>4</v>
      </c>
      <c r="K1843" s="28">
        <f t="shared" ca="1" si="9217"/>
        <v>43101</v>
      </c>
      <c r="L1843" s="9">
        <f t="shared" ca="1" si="9217"/>
        <v>6</v>
      </c>
      <c r="M1843" s="40">
        <v>12</v>
      </c>
      <c r="N1843" s="9" t="str">
        <f t="shared" ref="N1843:R1843" ca="1" si="9218">INDIRECT(ADDRESS($M1843+1,N$2,,,N$1))</f>
        <v>DON PERILO</v>
      </c>
      <c r="O1843" s="9" t="str">
        <f t="shared" ca="1" si="9218"/>
        <v>DPR</v>
      </c>
      <c r="P1843" s="9" t="str">
        <f t="shared" ca="1" si="9218"/>
        <v>AV CENTRAL, 665</v>
      </c>
      <c r="Q1843" s="9" t="str">
        <f t="shared" ca="1" si="9218"/>
        <v>CURITIBA</v>
      </c>
      <c r="R1843" s="9" t="str">
        <f t="shared" ca="1" si="9218"/>
        <v>PR</v>
      </c>
      <c r="S1843" s="40">
        <v>22</v>
      </c>
      <c r="T1843" s="9" t="str">
        <f t="shared" ref="T1843:Z1843" ca="1" si="9219">INDIRECT(ADDRESS($S1843+1,T$2,,,T$1))</f>
        <v>TINTO SUAVE</v>
      </c>
      <c r="U1843" s="9" t="str">
        <f t="shared" ca="1" si="9219"/>
        <v>TNT_SU_E</v>
      </c>
      <c r="V1843" s="9" t="str">
        <f t="shared" ca="1" si="9219"/>
        <v>VINHO TINTO</v>
      </c>
      <c r="W1843" s="9" t="str">
        <f t="shared" ca="1" si="9219"/>
        <v>4_TPK_2,0 l</v>
      </c>
      <c r="X1843" s="29">
        <f t="shared" ca="1" si="9219"/>
        <v>4</v>
      </c>
      <c r="Y1843" s="30">
        <f t="shared" ca="1" si="9219"/>
        <v>103.5</v>
      </c>
      <c r="Z1843" s="30">
        <f t="shared" ca="1" si="9219"/>
        <v>61</v>
      </c>
      <c r="AA1843" s="40">
        <v>6</v>
      </c>
      <c r="AB1843" s="9" t="str">
        <f t="shared" ref="AB1843:AE1843" ca="1" si="9220">INDIRECT(ADDRESS($AA1843+1,AB$2,,,AB$1))</f>
        <v>CENTRO NORTE</v>
      </c>
      <c r="AC1843" s="9" t="str">
        <f t="shared" ca="1" si="9220"/>
        <v>CN</v>
      </c>
      <c r="AD1843" s="9" t="str">
        <f t="shared" ca="1" si="9220"/>
        <v>GOIANIA</v>
      </c>
      <c r="AE1843" s="9" t="str">
        <f t="shared" ca="1" si="9220"/>
        <v>BRASIL</v>
      </c>
      <c r="AF1843" s="40">
        <v>1</v>
      </c>
      <c r="AG1843" s="9" t="str">
        <f t="shared" ref="AG1843:AL1843" ca="1" si="9221">INDIRECT(ADDRESS($AF1843+1,AG$2,,,AG$1))</f>
        <v>JOSÉ DA SILVA</v>
      </c>
      <c r="AH1843" s="9" t="str">
        <f t="shared" ca="1" si="9221"/>
        <v>JS</v>
      </c>
      <c r="AI1843" s="9">
        <f t="shared" ca="1" si="9221"/>
        <v>2345</v>
      </c>
      <c r="AJ1843" s="9" t="str">
        <f t="shared" ca="1" si="9221"/>
        <v>AGUIAR</v>
      </c>
      <c r="AK1843" s="9" t="str">
        <f t="shared" ca="1" si="9221"/>
        <v>CTBA</v>
      </c>
      <c r="AL1843" s="9" t="str">
        <f t="shared" ca="1" si="9221"/>
        <v>CTBA</v>
      </c>
      <c r="AM1843" s="52">
        <v>3</v>
      </c>
      <c r="AN1843" s="41">
        <v>6.4000000000000001E-2</v>
      </c>
      <c r="AO1843" s="42">
        <f t="shared" ca="1" si="24"/>
        <v>310.5</v>
      </c>
      <c r="AP1843" s="42">
        <f t="shared" ca="1" si="25"/>
        <v>183</v>
      </c>
      <c r="AQ1843" s="42">
        <f t="shared" ca="1" si="26"/>
        <v>290.62799999999999</v>
      </c>
    </row>
    <row r="1844" spans="1:43" ht="14">
      <c r="A1844" s="9">
        <f t="shared" si="18"/>
        <v>1843</v>
      </c>
      <c r="B1844" s="9">
        <v>942</v>
      </c>
      <c r="C1844" s="50">
        <v>43406</v>
      </c>
      <c r="D1844" s="39">
        <v>43410</v>
      </c>
      <c r="E1844" s="39">
        <v>43410</v>
      </c>
      <c r="F1844" s="40">
        <v>670</v>
      </c>
      <c r="G1844" s="7">
        <f t="shared" ref="G1844:L1844" ca="1" si="9222">INDIRECT(ADDRESS($F1844+1,G$2,,,G$1))</f>
        <v>43406</v>
      </c>
      <c r="H1844" s="27">
        <f t="shared" ca="1" si="9222"/>
        <v>43434</v>
      </c>
      <c r="I1844" s="9">
        <f t="shared" ca="1" si="9222"/>
        <v>6</v>
      </c>
      <c r="J1844" s="9">
        <f t="shared" ca="1" si="9222"/>
        <v>4</v>
      </c>
      <c r="K1844" s="28">
        <f t="shared" ca="1" si="9222"/>
        <v>43101</v>
      </c>
      <c r="L1844" s="9">
        <f t="shared" ca="1" si="9222"/>
        <v>6</v>
      </c>
      <c r="M1844" s="40">
        <v>9</v>
      </c>
      <c r="N1844" s="9" t="str">
        <f t="shared" ref="N1844:R1844" ca="1" si="9223">INDIRECT(ADDRESS($M1844+1,N$2,,,N$1))</f>
        <v>ZANONNI E FAMIGLIA</v>
      </c>
      <c r="O1844" s="9" t="str">
        <f t="shared" ca="1" si="9223"/>
        <v>ZNFM</v>
      </c>
      <c r="P1844" s="9" t="str">
        <f t="shared" ca="1" si="9223"/>
        <v>RUA 1130, 45</v>
      </c>
      <c r="Q1844" s="9" t="str">
        <f t="shared" ca="1" si="9223"/>
        <v>GOIÂNIA</v>
      </c>
      <c r="R1844" s="9" t="str">
        <f t="shared" ca="1" si="9223"/>
        <v>GO</v>
      </c>
      <c r="S1844" s="40">
        <v>3</v>
      </c>
      <c r="T1844" s="9" t="str">
        <f t="shared" ref="T1844:Z1844" ca="1" si="9224">INDIRECT(ADDRESS($S1844+1,T$2,,,T$1))</f>
        <v>TINTO SECO</v>
      </c>
      <c r="U1844" s="9" t="str">
        <f t="shared" ca="1" si="9224"/>
        <v>TNT_SC</v>
      </c>
      <c r="V1844" s="9" t="str">
        <f t="shared" ca="1" si="9224"/>
        <v>VINHO TINTO</v>
      </c>
      <c r="W1844" s="9" t="str">
        <f t="shared" ca="1" si="9224"/>
        <v>12_BTL_0,75 l</v>
      </c>
      <c r="X1844" s="29">
        <f t="shared" ca="1" si="9224"/>
        <v>12</v>
      </c>
      <c r="Y1844" s="30">
        <f t="shared" ca="1" si="9224"/>
        <v>120.4</v>
      </c>
      <c r="Z1844" s="30">
        <f t="shared" ca="1" si="9224"/>
        <v>77</v>
      </c>
      <c r="AA1844" s="40">
        <v>2</v>
      </c>
      <c r="AB1844" s="9" t="str">
        <f t="shared" ref="AB1844:AE1844" ca="1" si="9225">INDIRECT(ADDRESS($AA1844+1,AB$2,,,AB$1))</f>
        <v>MARTE</v>
      </c>
      <c r="AC1844" s="9" t="str">
        <f t="shared" ca="1" si="9225"/>
        <v>MT</v>
      </c>
      <c r="AD1844" s="9" t="str">
        <f t="shared" ca="1" si="9225"/>
        <v>CURITIBA</v>
      </c>
      <c r="AE1844" s="9" t="str">
        <f t="shared" ca="1" si="9225"/>
        <v>BRASIL</v>
      </c>
      <c r="AF1844" s="40">
        <v>1</v>
      </c>
      <c r="AG1844" s="9" t="str">
        <f t="shared" ref="AG1844:AL1844" ca="1" si="9226">INDIRECT(ADDRESS($AF1844+1,AG$2,,,AG$1))</f>
        <v>JOSÉ DA SILVA</v>
      </c>
      <c r="AH1844" s="9" t="str">
        <f t="shared" ca="1" si="9226"/>
        <v>JS</v>
      </c>
      <c r="AI1844" s="9">
        <f t="shared" ca="1" si="9226"/>
        <v>2345</v>
      </c>
      <c r="AJ1844" s="9" t="str">
        <f t="shared" ca="1" si="9226"/>
        <v>AGUIAR</v>
      </c>
      <c r="AK1844" s="9" t="str">
        <f t="shared" ca="1" si="9226"/>
        <v>CTBA</v>
      </c>
      <c r="AL1844" s="9" t="str">
        <f t="shared" ca="1" si="9226"/>
        <v>CTBA</v>
      </c>
      <c r="AM1844" s="52">
        <v>3</v>
      </c>
      <c r="AN1844" s="41">
        <v>3.5000000000000003E-2</v>
      </c>
      <c r="AO1844" s="42">
        <f t="shared" ca="1" si="24"/>
        <v>361.20000000000005</v>
      </c>
      <c r="AP1844" s="42">
        <f t="shared" ca="1" si="25"/>
        <v>231</v>
      </c>
      <c r="AQ1844" s="42">
        <f t="shared" ca="1" si="26"/>
        <v>348.55800000000005</v>
      </c>
    </row>
    <row r="1845" spans="1:43" ht="14">
      <c r="A1845" s="9">
        <f t="shared" si="18"/>
        <v>1844</v>
      </c>
      <c r="B1845" s="9">
        <v>942</v>
      </c>
      <c r="C1845" s="50">
        <v>43406</v>
      </c>
      <c r="D1845" s="39">
        <v>43410</v>
      </c>
      <c r="E1845" s="39">
        <v>43410</v>
      </c>
      <c r="F1845" s="40">
        <v>670</v>
      </c>
      <c r="G1845" s="7">
        <f t="shared" ref="G1845:L1845" ca="1" si="9227">INDIRECT(ADDRESS($F1845+1,G$2,,,G$1))</f>
        <v>43406</v>
      </c>
      <c r="H1845" s="27">
        <f t="shared" ca="1" si="9227"/>
        <v>43434</v>
      </c>
      <c r="I1845" s="9">
        <f t="shared" ca="1" si="9227"/>
        <v>6</v>
      </c>
      <c r="J1845" s="9">
        <f t="shared" ca="1" si="9227"/>
        <v>4</v>
      </c>
      <c r="K1845" s="28">
        <f t="shared" ca="1" si="9227"/>
        <v>43101</v>
      </c>
      <c r="L1845" s="9">
        <f t="shared" ca="1" si="9227"/>
        <v>6</v>
      </c>
      <c r="M1845" s="40">
        <v>9</v>
      </c>
      <c r="N1845" s="9" t="str">
        <f t="shared" ref="N1845:R1845" ca="1" si="9228">INDIRECT(ADDRESS($M1845+1,N$2,,,N$1))</f>
        <v>ZANONNI E FAMIGLIA</v>
      </c>
      <c r="O1845" s="9" t="str">
        <f t="shared" ca="1" si="9228"/>
        <v>ZNFM</v>
      </c>
      <c r="P1845" s="9" t="str">
        <f t="shared" ca="1" si="9228"/>
        <v>RUA 1130, 45</v>
      </c>
      <c r="Q1845" s="9" t="str">
        <f t="shared" ca="1" si="9228"/>
        <v>GOIÂNIA</v>
      </c>
      <c r="R1845" s="9" t="str">
        <f t="shared" ca="1" si="9228"/>
        <v>GO</v>
      </c>
      <c r="S1845" s="40">
        <v>22</v>
      </c>
      <c r="T1845" s="9" t="str">
        <f t="shared" ref="T1845:Z1845" ca="1" si="9229">INDIRECT(ADDRESS($S1845+1,T$2,,,T$1))</f>
        <v>TINTO SUAVE</v>
      </c>
      <c r="U1845" s="9" t="str">
        <f t="shared" ca="1" si="9229"/>
        <v>TNT_SU_E</v>
      </c>
      <c r="V1845" s="9" t="str">
        <f t="shared" ca="1" si="9229"/>
        <v>VINHO TINTO</v>
      </c>
      <c r="W1845" s="9" t="str">
        <f t="shared" ca="1" si="9229"/>
        <v>4_TPK_2,0 l</v>
      </c>
      <c r="X1845" s="29">
        <f t="shared" ca="1" si="9229"/>
        <v>4</v>
      </c>
      <c r="Y1845" s="30">
        <f t="shared" ca="1" si="9229"/>
        <v>103.5</v>
      </c>
      <c r="Z1845" s="30">
        <f t="shared" ca="1" si="9229"/>
        <v>61</v>
      </c>
      <c r="AA1845" s="40">
        <v>4</v>
      </c>
      <c r="AB1845" s="9" t="str">
        <f t="shared" ref="AB1845:AE1845" ca="1" si="9230">INDIRECT(ADDRESS($AA1845+1,AB$2,,,AB$1))</f>
        <v>AGUA LIMPA</v>
      </c>
      <c r="AC1845" s="9" t="str">
        <f t="shared" ca="1" si="9230"/>
        <v>AL</v>
      </c>
      <c r="AD1845" s="9" t="str">
        <f t="shared" ca="1" si="9230"/>
        <v>BELORIZONTE</v>
      </c>
      <c r="AE1845" s="9" t="str">
        <f t="shared" ca="1" si="9230"/>
        <v>BRASIL</v>
      </c>
      <c r="AF1845" s="40">
        <v>5</v>
      </c>
      <c r="AG1845" s="9" t="str">
        <f t="shared" ref="AG1845:AL1845" ca="1" si="9231">INDIRECT(ADDRESS($AF1845+1,AG$2,,,AG$1))</f>
        <v>ALICE SILVEIRA</v>
      </c>
      <c r="AH1845" s="9" t="str">
        <f t="shared" ca="1" si="9231"/>
        <v>AS</v>
      </c>
      <c r="AI1845" s="9">
        <f t="shared" ca="1" si="9231"/>
        <v>2106</v>
      </c>
      <c r="AJ1845" s="9" t="str">
        <f t="shared" ca="1" si="9231"/>
        <v>AGUIAR</v>
      </c>
      <c r="AK1845" s="9" t="str">
        <f t="shared" ca="1" si="9231"/>
        <v>CTBA</v>
      </c>
      <c r="AL1845" s="9" t="str">
        <f t="shared" ca="1" si="9231"/>
        <v>CTBA</v>
      </c>
      <c r="AM1845" s="52">
        <v>3</v>
      </c>
      <c r="AN1845" s="41">
        <v>6.9999999999999993E-3</v>
      </c>
      <c r="AO1845" s="42">
        <f t="shared" ca="1" si="24"/>
        <v>310.5</v>
      </c>
      <c r="AP1845" s="42">
        <f t="shared" ca="1" si="25"/>
        <v>183</v>
      </c>
      <c r="AQ1845" s="42">
        <f t="shared" ca="1" si="26"/>
        <v>308.32650000000001</v>
      </c>
    </row>
    <row r="1846" spans="1:43" ht="14">
      <c r="A1846" s="9">
        <f t="shared" si="18"/>
        <v>1845</v>
      </c>
      <c r="B1846" s="9">
        <v>943</v>
      </c>
      <c r="C1846" s="50">
        <v>43406</v>
      </c>
      <c r="D1846" s="39">
        <v>43412</v>
      </c>
      <c r="E1846" s="39">
        <v>43412</v>
      </c>
      <c r="F1846" s="40">
        <v>670</v>
      </c>
      <c r="G1846" s="7">
        <f t="shared" ref="G1846:L1846" ca="1" si="9232">INDIRECT(ADDRESS($F1846+1,G$2,,,G$1))</f>
        <v>43406</v>
      </c>
      <c r="H1846" s="27">
        <f t="shared" ca="1" si="9232"/>
        <v>43434</v>
      </c>
      <c r="I1846" s="9">
        <f t="shared" ca="1" si="9232"/>
        <v>6</v>
      </c>
      <c r="J1846" s="9">
        <f t="shared" ca="1" si="9232"/>
        <v>4</v>
      </c>
      <c r="K1846" s="28">
        <f t="shared" ca="1" si="9232"/>
        <v>43101</v>
      </c>
      <c r="L1846" s="9">
        <f t="shared" ca="1" si="9232"/>
        <v>6</v>
      </c>
      <c r="M1846" s="40">
        <v>12</v>
      </c>
      <c r="N1846" s="9" t="str">
        <f t="shared" ref="N1846:R1846" ca="1" si="9233">INDIRECT(ADDRESS($M1846+1,N$2,,,N$1))</f>
        <v>DON PERILO</v>
      </c>
      <c r="O1846" s="9" t="str">
        <f t="shared" ca="1" si="9233"/>
        <v>DPR</v>
      </c>
      <c r="P1846" s="9" t="str">
        <f t="shared" ca="1" si="9233"/>
        <v>AV CENTRAL, 665</v>
      </c>
      <c r="Q1846" s="9" t="str">
        <f t="shared" ca="1" si="9233"/>
        <v>CURITIBA</v>
      </c>
      <c r="R1846" s="9" t="str">
        <f t="shared" ca="1" si="9233"/>
        <v>PR</v>
      </c>
      <c r="S1846" s="40">
        <v>18</v>
      </c>
      <c r="T1846" s="9" t="str">
        <f t="shared" ref="T1846:Z1846" ca="1" si="9234">INDIRECT(ADDRESS($S1846+1,T$2,,,T$1))</f>
        <v>ESPUMANTE ROSE</v>
      </c>
      <c r="U1846" s="9" t="str">
        <f t="shared" ca="1" si="9234"/>
        <v>ES_RSE</v>
      </c>
      <c r="V1846" s="9" t="str">
        <f t="shared" ca="1" si="9234"/>
        <v>ESPUMANTE</v>
      </c>
      <c r="W1846" s="9" t="str">
        <f t="shared" ca="1" si="9234"/>
        <v>12_BTL_0,75 l</v>
      </c>
      <c r="X1846" s="29">
        <f t="shared" ca="1" si="9234"/>
        <v>12</v>
      </c>
      <c r="Y1846" s="30">
        <f t="shared" ca="1" si="9234"/>
        <v>223</v>
      </c>
      <c r="Z1846" s="30">
        <f t="shared" ca="1" si="9234"/>
        <v>114</v>
      </c>
      <c r="AA1846" s="40">
        <v>2</v>
      </c>
      <c r="AB1846" s="9" t="str">
        <f t="shared" ref="AB1846:AE1846" ca="1" si="9235">INDIRECT(ADDRESS($AA1846+1,AB$2,,,AB$1))</f>
        <v>MARTE</v>
      </c>
      <c r="AC1846" s="9" t="str">
        <f t="shared" ca="1" si="9235"/>
        <v>MT</v>
      </c>
      <c r="AD1846" s="9" t="str">
        <f t="shared" ca="1" si="9235"/>
        <v>CURITIBA</v>
      </c>
      <c r="AE1846" s="9" t="str">
        <f t="shared" ca="1" si="9235"/>
        <v>BRASIL</v>
      </c>
      <c r="AF1846" s="40">
        <v>7</v>
      </c>
      <c r="AG1846" s="9" t="str">
        <f t="shared" ref="AG1846:AL1846" ca="1" si="9236">INDIRECT(ADDRESS($AF1846+1,AG$2,,,AG$1))</f>
        <v>SILAS MALAFAIA</v>
      </c>
      <c r="AH1846" s="9" t="str">
        <f t="shared" ca="1" si="9236"/>
        <v>SM</v>
      </c>
      <c r="AI1846" s="9">
        <f t="shared" ca="1" si="9236"/>
        <v>2243</v>
      </c>
      <c r="AJ1846" s="9" t="str">
        <f t="shared" ca="1" si="9236"/>
        <v>MENESES</v>
      </c>
      <c r="AK1846" s="9" t="str">
        <f t="shared" ca="1" si="9236"/>
        <v>BSB</v>
      </c>
      <c r="AL1846" s="9" t="str">
        <f t="shared" ca="1" si="9236"/>
        <v>BSB</v>
      </c>
      <c r="AM1846" s="52">
        <v>2</v>
      </c>
      <c r="AN1846" s="41">
        <v>6.0000000000000001E-3</v>
      </c>
      <c r="AO1846" s="42">
        <f t="shared" ca="1" si="24"/>
        <v>446</v>
      </c>
      <c r="AP1846" s="42">
        <f t="shared" ca="1" si="25"/>
        <v>228</v>
      </c>
      <c r="AQ1846" s="42">
        <f t="shared" ca="1" si="26"/>
        <v>443.32400000000001</v>
      </c>
    </row>
    <row r="1847" spans="1:43" ht="14">
      <c r="A1847" s="9">
        <f t="shared" si="18"/>
        <v>1846</v>
      </c>
      <c r="B1847" s="9">
        <v>943</v>
      </c>
      <c r="C1847" s="50">
        <v>43406</v>
      </c>
      <c r="D1847" s="39">
        <v>43412</v>
      </c>
      <c r="E1847" s="39">
        <v>43412</v>
      </c>
      <c r="F1847" s="40">
        <v>670</v>
      </c>
      <c r="G1847" s="7">
        <f t="shared" ref="G1847:L1847" ca="1" si="9237">INDIRECT(ADDRESS($F1847+1,G$2,,,G$1))</f>
        <v>43406</v>
      </c>
      <c r="H1847" s="27">
        <f t="shared" ca="1" si="9237"/>
        <v>43434</v>
      </c>
      <c r="I1847" s="9">
        <f t="shared" ca="1" si="9237"/>
        <v>6</v>
      </c>
      <c r="J1847" s="9">
        <f t="shared" ca="1" si="9237"/>
        <v>4</v>
      </c>
      <c r="K1847" s="28">
        <f t="shared" ca="1" si="9237"/>
        <v>43101</v>
      </c>
      <c r="L1847" s="9">
        <f t="shared" ca="1" si="9237"/>
        <v>6</v>
      </c>
      <c r="M1847" s="40">
        <v>12</v>
      </c>
      <c r="N1847" s="9" t="str">
        <f t="shared" ref="N1847:R1847" ca="1" si="9238">INDIRECT(ADDRESS($M1847+1,N$2,,,N$1))</f>
        <v>DON PERILO</v>
      </c>
      <c r="O1847" s="9" t="str">
        <f t="shared" ca="1" si="9238"/>
        <v>DPR</v>
      </c>
      <c r="P1847" s="9" t="str">
        <f t="shared" ca="1" si="9238"/>
        <v>AV CENTRAL, 665</v>
      </c>
      <c r="Q1847" s="9" t="str">
        <f t="shared" ca="1" si="9238"/>
        <v>CURITIBA</v>
      </c>
      <c r="R1847" s="9" t="str">
        <f t="shared" ca="1" si="9238"/>
        <v>PR</v>
      </c>
      <c r="S1847" s="40">
        <v>3</v>
      </c>
      <c r="T1847" s="9" t="str">
        <f t="shared" ref="T1847:Z1847" ca="1" si="9239">INDIRECT(ADDRESS($S1847+1,T$2,,,T$1))</f>
        <v>TINTO SECO</v>
      </c>
      <c r="U1847" s="9" t="str">
        <f t="shared" ca="1" si="9239"/>
        <v>TNT_SC</v>
      </c>
      <c r="V1847" s="9" t="str">
        <f t="shared" ca="1" si="9239"/>
        <v>VINHO TINTO</v>
      </c>
      <c r="W1847" s="9" t="str">
        <f t="shared" ca="1" si="9239"/>
        <v>12_BTL_0,75 l</v>
      </c>
      <c r="X1847" s="29">
        <f t="shared" ca="1" si="9239"/>
        <v>12</v>
      </c>
      <c r="Y1847" s="30">
        <f t="shared" ca="1" si="9239"/>
        <v>120.4</v>
      </c>
      <c r="Z1847" s="30">
        <f t="shared" ca="1" si="9239"/>
        <v>77</v>
      </c>
      <c r="AA1847" s="40">
        <v>5</v>
      </c>
      <c r="AB1847" s="9" t="str">
        <f t="shared" ref="AB1847:AE1847" ca="1" si="9240">INDIRECT(ADDRESS($AA1847+1,AB$2,,,AB$1))</f>
        <v>PARQUE SUL</v>
      </c>
      <c r="AC1847" s="9" t="str">
        <f t="shared" ca="1" si="9240"/>
        <v>PS</v>
      </c>
      <c r="AD1847" s="9" t="str">
        <f t="shared" ca="1" si="9240"/>
        <v>RIO DE JANEIRO</v>
      </c>
      <c r="AE1847" s="9" t="str">
        <f t="shared" ca="1" si="9240"/>
        <v>BRASIL</v>
      </c>
      <c r="AF1847" s="40">
        <v>7</v>
      </c>
      <c r="AG1847" s="9" t="str">
        <f t="shared" ref="AG1847:AL1847" ca="1" si="9241">INDIRECT(ADDRESS($AF1847+1,AG$2,,,AG$1))</f>
        <v>SILAS MALAFAIA</v>
      </c>
      <c r="AH1847" s="9" t="str">
        <f t="shared" ca="1" si="9241"/>
        <v>SM</v>
      </c>
      <c r="AI1847" s="9">
        <f t="shared" ca="1" si="9241"/>
        <v>2243</v>
      </c>
      <c r="AJ1847" s="9" t="str">
        <f t="shared" ca="1" si="9241"/>
        <v>MENESES</v>
      </c>
      <c r="AK1847" s="9" t="str">
        <f t="shared" ca="1" si="9241"/>
        <v>BSB</v>
      </c>
      <c r="AL1847" s="9" t="str">
        <f t="shared" ca="1" si="9241"/>
        <v>BSB</v>
      </c>
      <c r="AM1847" s="52">
        <v>3</v>
      </c>
      <c r="AN1847" s="41">
        <v>3.9E-2</v>
      </c>
      <c r="AO1847" s="42">
        <f t="shared" ca="1" si="24"/>
        <v>361.20000000000005</v>
      </c>
      <c r="AP1847" s="42">
        <f t="shared" ca="1" si="25"/>
        <v>231</v>
      </c>
      <c r="AQ1847" s="42">
        <f t="shared" ca="1" si="26"/>
        <v>347.11320000000001</v>
      </c>
    </row>
    <row r="1848" spans="1:43" ht="14">
      <c r="A1848" s="9">
        <f t="shared" si="18"/>
        <v>1847</v>
      </c>
      <c r="B1848" s="9">
        <v>944</v>
      </c>
      <c r="C1848" s="50">
        <v>43411</v>
      </c>
      <c r="D1848" s="39">
        <v>43417</v>
      </c>
      <c r="E1848" s="39">
        <v>43416</v>
      </c>
      <c r="F1848" s="40">
        <v>671</v>
      </c>
      <c r="G1848" s="7">
        <f t="shared" ref="G1848:L1848" ca="1" si="9242">INDIRECT(ADDRESS($F1848+1,G$2,,,G$1))</f>
        <v>43407</v>
      </c>
      <c r="H1848" s="27">
        <f t="shared" ca="1" si="9242"/>
        <v>43434</v>
      </c>
      <c r="I1848" s="9">
        <f t="shared" ca="1" si="9242"/>
        <v>7</v>
      </c>
      <c r="J1848" s="9">
        <f t="shared" ca="1" si="9242"/>
        <v>4</v>
      </c>
      <c r="K1848" s="28">
        <f t="shared" ca="1" si="9242"/>
        <v>43101</v>
      </c>
      <c r="L1848" s="9">
        <f t="shared" ca="1" si="9242"/>
        <v>7</v>
      </c>
      <c r="M1848" s="40">
        <v>30</v>
      </c>
      <c r="N1848" s="9" t="str">
        <f t="shared" ref="N1848:R1848" ca="1" si="9243">INDIRECT(ADDRESS($M1848+1,N$2,,,N$1))</f>
        <v>SUPERMERCADOS VIDAL</v>
      </c>
      <c r="O1848" s="9" t="str">
        <f t="shared" ca="1" si="9243"/>
        <v>SVD</v>
      </c>
      <c r="P1848" s="9" t="str">
        <f t="shared" ca="1" si="9243"/>
        <v>RUA DO INTERIOR, 86</v>
      </c>
      <c r="Q1848" s="9" t="str">
        <f t="shared" ca="1" si="9243"/>
        <v>ARAÇATUBA</v>
      </c>
      <c r="R1848" s="9" t="str">
        <f t="shared" ca="1" si="9243"/>
        <v>SP</v>
      </c>
      <c r="S1848" s="40">
        <v>24</v>
      </c>
      <c r="T1848" s="9" t="str">
        <f t="shared" ref="T1848:Z1848" ca="1" si="9244">INDIRECT(ADDRESS($S1848+1,T$2,,,T$1))</f>
        <v>CARMENERE</v>
      </c>
      <c r="U1848" s="9" t="str">
        <f t="shared" ca="1" si="9244"/>
        <v>CRMN_E</v>
      </c>
      <c r="V1848" s="9" t="str">
        <f t="shared" ca="1" si="9244"/>
        <v>VINHO TINTO</v>
      </c>
      <c r="W1848" s="9" t="str">
        <f t="shared" ca="1" si="9244"/>
        <v>4_TPK_2,0 l</v>
      </c>
      <c r="X1848" s="29">
        <f t="shared" ca="1" si="9244"/>
        <v>4</v>
      </c>
      <c r="Y1848" s="30">
        <f t="shared" ca="1" si="9244"/>
        <v>123</v>
      </c>
      <c r="Z1848" s="30">
        <f t="shared" ca="1" si="9244"/>
        <v>12</v>
      </c>
      <c r="AA1848" s="40">
        <v>2</v>
      </c>
      <c r="AB1848" s="9" t="str">
        <f t="shared" ref="AB1848:AE1848" ca="1" si="9245">INDIRECT(ADDRESS($AA1848+1,AB$2,,,AB$1))</f>
        <v>MARTE</v>
      </c>
      <c r="AC1848" s="9" t="str">
        <f t="shared" ca="1" si="9245"/>
        <v>MT</v>
      </c>
      <c r="AD1848" s="9" t="str">
        <f t="shared" ca="1" si="9245"/>
        <v>CURITIBA</v>
      </c>
      <c r="AE1848" s="9" t="str">
        <f t="shared" ca="1" si="9245"/>
        <v>BRASIL</v>
      </c>
      <c r="AF1848" s="40">
        <v>9</v>
      </c>
      <c r="AG1848" s="9" t="str">
        <f t="shared" ref="AG1848:AL1848" ca="1" si="9246">INDIRECT(ADDRESS($AF1848+1,AG$2,,,AG$1))</f>
        <v>CARLOS JOSE</v>
      </c>
      <c r="AH1848" s="9" t="str">
        <f t="shared" ca="1" si="9246"/>
        <v>CJ</v>
      </c>
      <c r="AI1848" s="9">
        <f t="shared" ca="1" si="9246"/>
        <v>2177</v>
      </c>
      <c r="AJ1848" s="9" t="str">
        <f t="shared" ca="1" si="9246"/>
        <v>MENESES</v>
      </c>
      <c r="AK1848" s="9" t="str">
        <f t="shared" ca="1" si="9246"/>
        <v>BSB</v>
      </c>
      <c r="AL1848" s="9" t="str">
        <f t="shared" ca="1" si="9246"/>
        <v>BSB</v>
      </c>
      <c r="AM1848" s="52">
        <v>3</v>
      </c>
      <c r="AN1848" s="41">
        <v>2.3E-2</v>
      </c>
      <c r="AO1848" s="42">
        <f t="shared" ca="1" si="24"/>
        <v>369</v>
      </c>
      <c r="AP1848" s="42">
        <f t="shared" ca="1" si="25"/>
        <v>36</v>
      </c>
      <c r="AQ1848" s="42">
        <f t="shared" ca="1" si="26"/>
        <v>360.51299999999998</v>
      </c>
    </row>
    <row r="1849" spans="1:43" ht="14">
      <c r="A1849" s="9">
        <f t="shared" si="18"/>
        <v>1848</v>
      </c>
      <c r="B1849" s="9">
        <v>945</v>
      </c>
      <c r="C1849" s="50">
        <v>43412</v>
      </c>
      <c r="D1849" s="39">
        <v>43416</v>
      </c>
      <c r="E1849" s="39">
        <v>43416</v>
      </c>
      <c r="F1849" s="40">
        <v>672</v>
      </c>
      <c r="G1849" s="7">
        <f t="shared" ref="G1849:L1849" ca="1" si="9247">INDIRECT(ADDRESS($F1849+1,G$2,,,G$1))</f>
        <v>43408</v>
      </c>
      <c r="H1849" s="27">
        <f t="shared" ca="1" si="9247"/>
        <v>43434</v>
      </c>
      <c r="I1849" s="9">
        <f t="shared" ca="1" si="9247"/>
        <v>1</v>
      </c>
      <c r="J1849" s="9">
        <f t="shared" ca="1" si="9247"/>
        <v>4</v>
      </c>
      <c r="K1849" s="28">
        <f t="shared" ca="1" si="9247"/>
        <v>43101</v>
      </c>
      <c r="L1849" s="9">
        <f t="shared" ca="1" si="9247"/>
        <v>1</v>
      </c>
      <c r="M1849" s="40">
        <v>11</v>
      </c>
      <c r="N1849" s="9" t="str">
        <f t="shared" ref="N1849:R1849" ca="1" si="9248">INDIRECT(ADDRESS($M1849+1,N$2,,,N$1))</f>
        <v>MACARONADA ITALIANA</v>
      </c>
      <c r="O1849" s="9" t="str">
        <f t="shared" ca="1" si="9248"/>
        <v>MIT</v>
      </c>
      <c r="P1849" s="9" t="str">
        <f t="shared" ca="1" si="9248"/>
        <v>RUA BOCAIUVA, 45</v>
      </c>
      <c r="Q1849" s="9" t="str">
        <f t="shared" ca="1" si="9248"/>
        <v>FLORIANÓPOLIS</v>
      </c>
      <c r="R1849" s="9" t="str">
        <f t="shared" ca="1" si="9248"/>
        <v>SC</v>
      </c>
      <c r="S1849" s="40">
        <v>16</v>
      </c>
      <c r="T1849" s="9" t="str">
        <f t="shared" ref="T1849:Z1849" ca="1" si="9249">INDIRECT(ADDRESS($S1849+1,T$2,,,T$1))</f>
        <v>ESPUMANTE DEMI-SEC</v>
      </c>
      <c r="U1849" s="9" t="str">
        <f t="shared" ca="1" si="9249"/>
        <v>ES_DS</v>
      </c>
      <c r="V1849" s="9" t="str">
        <f t="shared" ca="1" si="9249"/>
        <v>ESPUMANTE</v>
      </c>
      <c r="W1849" s="9" t="str">
        <f t="shared" ca="1" si="9249"/>
        <v>12_BTL_0,75 l</v>
      </c>
      <c r="X1849" s="29">
        <f t="shared" ca="1" si="9249"/>
        <v>12</v>
      </c>
      <c r="Y1849" s="30">
        <f t="shared" ca="1" si="9249"/>
        <v>223</v>
      </c>
      <c r="Z1849" s="30">
        <f t="shared" ca="1" si="9249"/>
        <v>111</v>
      </c>
      <c r="AA1849" s="40">
        <v>3</v>
      </c>
      <c r="AB1849" s="9" t="str">
        <f t="shared" ref="AB1849:AE1849" ca="1" si="9250">INDIRECT(ADDRESS($AA1849+1,AB$2,,,AB$1))</f>
        <v>AGUIA</v>
      </c>
      <c r="AC1849" s="9" t="str">
        <f t="shared" ca="1" si="9250"/>
        <v>AG</v>
      </c>
      <c r="AD1849" s="9" t="str">
        <f t="shared" ca="1" si="9250"/>
        <v>PORTO ALEGRE</v>
      </c>
      <c r="AE1849" s="9" t="str">
        <f t="shared" ca="1" si="9250"/>
        <v>BRASIL</v>
      </c>
      <c r="AF1849" s="40">
        <v>7</v>
      </c>
      <c r="AG1849" s="9" t="str">
        <f t="shared" ref="AG1849:AL1849" ca="1" si="9251">INDIRECT(ADDRESS($AF1849+1,AG$2,,,AG$1))</f>
        <v>SILAS MALAFAIA</v>
      </c>
      <c r="AH1849" s="9" t="str">
        <f t="shared" ca="1" si="9251"/>
        <v>SM</v>
      </c>
      <c r="AI1849" s="9">
        <f t="shared" ca="1" si="9251"/>
        <v>2243</v>
      </c>
      <c r="AJ1849" s="9" t="str">
        <f t="shared" ca="1" si="9251"/>
        <v>MENESES</v>
      </c>
      <c r="AK1849" s="9" t="str">
        <f t="shared" ca="1" si="9251"/>
        <v>BSB</v>
      </c>
      <c r="AL1849" s="9" t="str">
        <f t="shared" ca="1" si="9251"/>
        <v>BSB</v>
      </c>
      <c r="AM1849" s="52">
        <v>1</v>
      </c>
      <c r="AN1849" s="41">
        <v>1.8000000000000002E-2</v>
      </c>
      <c r="AO1849" s="42">
        <f t="shared" ca="1" si="24"/>
        <v>223</v>
      </c>
      <c r="AP1849" s="42">
        <f t="shared" ca="1" si="25"/>
        <v>111</v>
      </c>
      <c r="AQ1849" s="42">
        <f t="shared" ca="1" si="26"/>
        <v>218.98599999999999</v>
      </c>
    </row>
    <row r="1850" spans="1:43" ht="14">
      <c r="A1850" s="9">
        <f t="shared" si="18"/>
        <v>1849</v>
      </c>
      <c r="B1850" s="9">
        <v>945</v>
      </c>
      <c r="C1850" s="50">
        <v>43412</v>
      </c>
      <c r="D1850" s="39">
        <v>43416</v>
      </c>
      <c r="E1850" s="39">
        <v>43416</v>
      </c>
      <c r="F1850" s="40">
        <v>672</v>
      </c>
      <c r="G1850" s="7">
        <f t="shared" ref="G1850:L1850" ca="1" si="9252">INDIRECT(ADDRESS($F1850+1,G$2,,,G$1))</f>
        <v>43408</v>
      </c>
      <c r="H1850" s="27">
        <f t="shared" ca="1" si="9252"/>
        <v>43434</v>
      </c>
      <c r="I1850" s="9">
        <f t="shared" ca="1" si="9252"/>
        <v>1</v>
      </c>
      <c r="J1850" s="9">
        <f t="shared" ca="1" si="9252"/>
        <v>4</v>
      </c>
      <c r="K1850" s="28">
        <f t="shared" ca="1" si="9252"/>
        <v>43101</v>
      </c>
      <c r="L1850" s="9">
        <f t="shared" ca="1" si="9252"/>
        <v>1</v>
      </c>
      <c r="M1850" s="40">
        <v>11</v>
      </c>
      <c r="N1850" s="9" t="str">
        <f t="shared" ref="N1850:R1850" ca="1" si="9253">INDIRECT(ADDRESS($M1850+1,N$2,,,N$1))</f>
        <v>MACARONADA ITALIANA</v>
      </c>
      <c r="O1850" s="9" t="str">
        <f t="shared" ca="1" si="9253"/>
        <v>MIT</v>
      </c>
      <c r="P1850" s="9" t="str">
        <f t="shared" ca="1" si="9253"/>
        <v>RUA BOCAIUVA, 45</v>
      </c>
      <c r="Q1850" s="9" t="str">
        <f t="shared" ca="1" si="9253"/>
        <v>FLORIANÓPOLIS</v>
      </c>
      <c r="R1850" s="9" t="str">
        <f t="shared" ca="1" si="9253"/>
        <v>SC</v>
      </c>
      <c r="S1850" s="40">
        <v>16</v>
      </c>
      <c r="T1850" s="9" t="str">
        <f t="shared" ref="T1850:Z1850" ca="1" si="9254">INDIRECT(ADDRESS($S1850+1,T$2,,,T$1))</f>
        <v>ESPUMANTE DEMI-SEC</v>
      </c>
      <c r="U1850" s="9" t="str">
        <f t="shared" ca="1" si="9254"/>
        <v>ES_DS</v>
      </c>
      <c r="V1850" s="9" t="str">
        <f t="shared" ca="1" si="9254"/>
        <v>ESPUMANTE</v>
      </c>
      <c r="W1850" s="9" t="str">
        <f t="shared" ca="1" si="9254"/>
        <v>12_BTL_0,75 l</v>
      </c>
      <c r="X1850" s="29">
        <f t="shared" ca="1" si="9254"/>
        <v>12</v>
      </c>
      <c r="Y1850" s="30">
        <f t="shared" ca="1" si="9254"/>
        <v>223</v>
      </c>
      <c r="Z1850" s="30">
        <f t="shared" ca="1" si="9254"/>
        <v>111</v>
      </c>
      <c r="AA1850" s="40">
        <v>5</v>
      </c>
      <c r="AB1850" s="9" t="str">
        <f t="shared" ref="AB1850:AE1850" ca="1" si="9255">INDIRECT(ADDRESS($AA1850+1,AB$2,,,AB$1))</f>
        <v>PARQUE SUL</v>
      </c>
      <c r="AC1850" s="9" t="str">
        <f t="shared" ca="1" si="9255"/>
        <v>PS</v>
      </c>
      <c r="AD1850" s="9" t="str">
        <f t="shared" ca="1" si="9255"/>
        <v>RIO DE JANEIRO</v>
      </c>
      <c r="AE1850" s="9" t="str">
        <f t="shared" ca="1" si="9255"/>
        <v>BRASIL</v>
      </c>
      <c r="AF1850" s="40">
        <v>7</v>
      </c>
      <c r="AG1850" s="9" t="str">
        <f t="shared" ref="AG1850:AL1850" ca="1" si="9256">INDIRECT(ADDRESS($AF1850+1,AG$2,,,AG$1))</f>
        <v>SILAS MALAFAIA</v>
      </c>
      <c r="AH1850" s="9" t="str">
        <f t="shared" ca="1" si="9256"/>
        <v>SM</v>
      </c>
      <c r="AI1850" s="9">
        <f t="shared" ca="1" si="9256"/>
        <v>2243</v>
      </c>
      <c r="AJ1850" s="9" t="str">
        <f t="shared" ca="1" si="9256"/>
        <v>MENESES</v>
      </c>
      <c r="AK1850" s="9" t="str">
        <f t="shared" ca="1" si="9256"/>
        <v>BSB</v>
      </c>
      <c r="AL1850" s="9" t="str">
        <f t="shared" ca="1" si="9256"/>
        <v>BSB</v>
      </c>
      <c r="AM1850" s="52">
        <v>2</v>
      </c>
      <c r="AN1850" s="41">
        <v>1.3999999999999999E-2</v>
      </c>
      <c r="AO1850" s="42">
        <f t="shared" ca="1" si="24"/>
        <v>446</v>
      </c>
      <c r="AP1850" s="42">
        <f t="shared" ca="1" si="25"/>
        <v>222</v>
      </c>
      <c r="AQ1850" s="42">
        <f t="shared" ca="1" si="26"/>
        <v>439.75599999999997</v>
      </c>
    </row>
    <row r="1851" spans="1:43" ht="14">
      <c r="A1851" s="9">
        <f t="shared" si="18"/>
        <v>1850</v>
      </c>
      <c r="B1851" s="9">
        <v>945</v>
      </c>
      <c r="C1851" s="50">
        <v>43412</v>
      </c>
      <c r="D1851" s="39">
        <v>43416</v>
      </c>
      <c r="E1851" s="39">
        <v>43416</v>
      </c>
      <c r="F1851" s="40">
        <v>672</v>
      </c>
      <c r="G1851" s="7">
        <f t="shared" ref="G1851:L1851" ca="1" si="9257">INDIRECT(ADDRESS($F1851+1,G$2,,,G$1))</f>
        <v>43408</v>
      </c>
      <c r="H1851" s="27">
        <f t="shared" ca="1" si="9257"/>
        <v>43434</v>
      </c>
      <c r="I1851" s="9">
        <f t="shared" ca="1" si="9257"/>
        <v>1</v>
      </c>
      <c r="J1851" s="9">
        <f t="shared" ca="1" si="9257"/>
        <v>4</v>
      </c>
      <c r="K1851" s="28">
        <f t="shared" ca="1" si="9257"/>
        <v>43101</v>
      </c>
      <c r="L1851" s="9">
        <f t="shared" ca="1" si="9257"/>
        <v>1</v>
      </c>
      <c r="M1851" s="40">
        <v>11</v>
      </c>
      <c r="N1851" s="9" t="str">
        <f t="shared" ref="N1851:R1851" ca="1" si="9258">INDIRECT(ADDRESS($M1851+1,N$2,,,N$1))</f>
        <v>MACARONADA ITALIANA</v>
      </c>
      <c r="O1851" s="9" t="str">
        <f t="shared" ca="1" si="9258"/>
        <v>MIT</v>
      </c>
      <c r="P1851" s="9" t="str">
        <f t="shared" ca="1" si="9258"/>
        <v>RUA BOCAIUVA, 45</v>
      </c>
      <c r="Q1851" s="9" t="str">
        <f t="shared" ca="1" si="9258"/>
        <v>FLORIANÓPOLIS</v>
      </c>
      <c r="R1851" s="9" t="str">
        <f t="shared" ca="1" si="9258"/>
        <v>SC</v>
      </c>
      <c r="S1851" s="40">
        <v>27</v>
      </c>
      <c r="T1851" s="9" t="str">
        <f t="shared" ref="T1851:Z1851" ca="1" si="9259">INDIRECT(ADDRESS($S1851+1,T$2,,,T$1))</f>
        <v>RIESLING</v>
      </c>
      <c r="U1851" s="9" t="str">
        <f t="shared" ca="1" si="9259"/>
        <v>RISL_E</v>
      </c>
      <c r="V1851" s="9" t="str">
        <f t="shared" ca="1" si="9259"/>
        <v>VINHO BRANCO</v>
      </c>
      <c r="W1851" s="9" t="str">
        <f t="shared" ca="1" si="9259"/>
        <v>4_TPK_2,0 l</v>
      </c>
      <c r="X1851" s="29">
        <f t="shared" ca="1" si="9259"/>
        <v>4</v>
      </c>
      <c r="Y1851" s="30">
        <f t="shared" ca="1" si="9259"/>
        <v>180</v>
      </c>
      <c r="Z1851" s="30">
        <f t="shared" ca="1" si="9259"/>
        <v>98</v>
      </c>
      <c r="AA1851" s="40">
        <v>1</v>
      </c>
      <c r="AB1851" s="9" t="str">
        <f t="shared" ref="AB1851:AE1851" ca="1" si="9260">INDIRECT(ADDRESS($AA1851+1,AB$2,,,AB$1))</f>
        <v>CAMPO BELO</v>
      </c>
      <c r="AC1851" s="9" t="str">
        <f t="shared" ca="1" si="9260"/>
        <v>CB</v>
      </c>
      <c r="AD1851" s="9" t="str">
        <f t="shared" ca="1" si="9260"/>
        <v>SÃO PAULO</v>
      </c>
      <c r="AE1851" s="9" t="str">
        <f t="shared" ca="1" si="9260"/>
        <v>BRASIL</v>
      </c>
      <c r="AF1851" s="40">
        <v>3</v>
      </c>
      <c r="AG1851" s="9" t="str">
        <f t="shared" ref="AG1851:AL1851" ca="1" si="9261">INDIRECT(ADDRESS($AF1851+1,AG$2,,,AG$1))</f>
        <v>JOÃO ALVES</v>
      </c>
      <c r="AH1851" s="9" t="str">
        <f t="shared" ca="1" si="9261"/>
        <v>JA</v>
      </c>
      <c r="AI1851" s="9">
        <f t="shared" ca="1" si="9261"/>
        <v>2187</v>
      </c>
      <c r="AJ1851" s="9" t="str">
        <f t="shared" ca="1" si="9261"/>
        <v>AGUIAR</v>
      </c>
      <c r="AK1851" s="9" t="str">
        <f t="shared" ca="1" si="9261"/>
        <v>CTBA</v>
      </c>
      <c r="AL1851" s="9" t="str">
        <f t="shared" ca="1" si="9261"/>
        <v>CTBA</v>
      </c>
      <c r="AM1851" s="52">
        <v>2</v>
      </c>
      <c r="AN1851" s="41">
        <v>0.10800000000000001</v>
      </c>
      <c r="AO1851" s="42">
        <f t="shared" ca="1" si="24"/>
        <v>360</v>
      </c>
      <c r="AP1851" s="42">
        <f t="shared" ca="1" si="25"/>
        <v>196</v>
      </c>
      <c r="AQ1851" s="42">
        <f t="shared" ca="1" si="26"/>
        <v>321.12</v>
      </c>
    </row>
    <row r="1852" spans="1:43" ht="14">
      <c r="A1852" s="9">
        <f t="shared" si="18"/>
        <v>1851</v>
      </c>
      <c r="B1852" s="9">
        <v>946</v>
      </c>
      <c r="C1852" s="50">
        <v>43411</v>
      </c>
      <c r="D1852" s="39">
        <v>43417</v>
      </c>
      <c r="E1852" s="39">
        <v>43419</v>
      </c>
      <c r="F1852" s="40">
        <v>673</v>
      </c>
      <c r="G1852" s="7">
        <f t="shared" ref="G1852:L1852" ca="1" si="9262">INDIRECT(ADDRESS($F1852+1,G$2,,,G$1))</f>
        <v>43409</v>
      </c>
      <c r="H1852" s="27">
        <f t="shared" ca="1" si="9262"/>
        <v>43434</v>
      </c>
      <c r="I1852" s="9">
        <f t="shared" ca="1" si="9262"/>
        <v>2</v>
      </c>
      <c r="J1852" s="9">
        <f t="shared" ca="1" si="9262"/>
        <v>4</v>
      </c>
      <c r="K1852" s="28">
        <f t="shared" ca="1" si="9262"/>
        <v>43101</v>
      </c>
      <c r="L1852" s="9">
        <f t="shared" ca="1" si="9262"/>
        <v>2</v>
      </c>
      <c r="M1852" s="40">
        <v>11</v>
      </c>
      <c r="N1852" s="9" t="str">
        <f t="shared" ref="N1852:R1852" ca="1" si="9263">INDIRECT(ADDRESS($M1852+1,N$2,,,N$1))</f>
        <v>MACARONADA ITALIANA</v>
      </c>
      <c r="O1852" s="9" t="str">
        <f t="shared" ca="1" si="9263"/>
        <v>MIT</v>
      </c>
      <c r="P1852" s="9" t="str">
        <f t="shared" ca="1" si="9263"/>
        <v>RUA BOCAIUVA, 45</v>
      </c>
      <c r="Q1852" s="9" t="str">
        <f t="shared" ca="1" si="9263"/>
        <v>FLORIANÓPOLIS</v>
      </c>
      <c r="R1852" s="9" t="str">
        <f t="shared" ca="1" si="9263"/>
        <v>SC</v>
      </c>
      <c r="S1852" s="40">
        <v>12</v>
      </c>
      <c r="T1852" s="9" t="str">
        <f t="shared" ref="T1852:Z1852" ca="1" si="9264">INDIRECT(ADDRESS($S1852+1,T$2,,,T$1))</f>
        <v>CHARDONNAY</v>
      </c>
      <c r="U1852" s="9" t="str">
        <f t="shared" ca="1" si="9264"/>
        <v>CHDN</v>
      </c>
      <c r="V1852" s="9" t="str">
        <f t="shared" ca="1" si="9264"/>
        <v>VINHO BRANCO</v>
      </c>
      <c r="W1852" s="9" t="str">
        <f t="shared" ca="1" si="9264"/>
        <v>12_BTL_0,75 l</v>
      </c>
      <c r="X1852" s="29">
        <f t="shared" ca="1" si="9264"/>
        <v>12</v>
      </c>
      <c r="Y1852" s="30">
        <f t="shared" ca="1" si="9264"/>
        <v>148</v>
      </c>
      <c r="Z1852" s="30">
        <f t="shared" ca="1" si="9264"/>
        <v>96</v>
      </c>
      <c r="AA1852" s="40">
        <v>4</v>
      </c>
      <c r="AB1852" s="9" t="str">
        <f t="shared" ref="AB1852:AE1852" ca="1" si="9265">INDIRECT(ADDRESS($AA1852+1,AB$2,,,AB$1))</f>
        <v>AGUA LIMPA</v>
      </c>
      <c r="AC1852" s="9" t="str">
        <f t="shared" ca="1" si="9265"/>
        <v>AL</v>
      </c>
      <c r="AD1852" s="9" t="str">
        <f t="shared" ca="1" si="9265"/>
        <v>BELORIZONTE</v>
      </c>
      <c r="AE1852" s="9" t="str">
        <f t="shared" ca="1" si="9265"/>
        <v>BRASIL</v>
      </c>
      <c r="AF1852" s="40">
        <v>2</v>
      </c>
      <c r="AG1852" s="9" t="str">
        <f t="shared" ref="AG1852:AL1852" ca="1" si="9266">INDIRECT(ADDRESS($AF1852+1,AG$2,,,AG$1))</f>
        <v>RIBAMAR NOGUEIRA</v>
      </c>
      <c r="AH1852" s="9" t="str">
        <f t="shared" ca="1" si="9266"/>
        <v>RN</v>
      </c>
      <c r="AI1852" s="9">
        <f t="shared" ca="1" si="9266"/>
        <v>2432</v>
      </c>
      <c r="AJ1852" s="9" t="str">
        <f t="shared" ca="1" si="9266"/>
        <v>AGUIAR</v>
      </c>
      <c r="AK1852" s="9" t="str">
        <f t="shared" ca="1" si="9266"/>
        <v>CTBA</v>
      </c>
      <c r="AL1852" s="9" t="str">
        <f t="shared" ca="1" si="9266"/>
        <v>CTBA</v>
      </c>
      <c r="AM1852" s="52">
        <v>3</v>
      </c>
      <c r="AN1852" s="41">
        <v>3.2000000000000001E-2</v>
      </c>
      <c r="AO1852" s="42">
        <f t="shared" ca="1" si="24"/>
        <v>444</v>
      </c>
      <c r="AP1852" s="42">
        <f t="shared" ca="1" si="25"/>
        <v>288</v>
      </c>
      <c r="AQ1852" s="42">
        <f t="shared" ca="1" si="26"/>
        <v>429.79199999999997</v>
      </c>
    </row>
    <row r="1853" spans="1:43" ht="14">
      <c r="A1853" s="9">
        <f t="shared" si="18"/>
        <v>1852</v>
      </c>
      <c r="B1853" s="9">
        <v>946</v>
      </c>
      <c r="C1853" s="50">
        <v>43411</v>
      </c>
      <c r="D1853" s="39">
        <v>43417</v>
      </c>
      <c r="E1853" s="39">
        <v>43419</v>
      </c>
      <c r="F1853" s="40">
        <v>673</v>
      </c>
      <c r="G1853" s="7">
        <f t="shared" ref="G1853:L1853" ca="1" si="9267">INDIRECT(ADDRESS($F1853+1,G$2,,,G$1))</f>
        <v>43409</v>
      </c>
      <c r="H1853" s="27">
        <f t="shared" ca="1" si="9267"/>
        <v>43434</v>
      </c>
      <c r="I1853" s="9">
        <f t="shared" ca="1" si="9267"/>
        <v>2</v>
      </c>
      <c r="J1853" s="9">
        <f t="shared" ca="1" si="9267"/>
        <v>4</v>
      </c>
      <c r="K1853" s="28">
        <f t="shared" ca="1" si="9267"/>
        <v>43101</v>
      </c>
      <c r="L1853" s="9">
        <f t="shared" ca="1" si="9267"/>
        <v>2</v>
      </c>
      <c r="M1853" s="40">
        <v>11</v>
      </c>
      <c r="N1853" s="9" t="str">
        <f t="shared" ref="N1853:R1853" ca="1" si="9268">INDIRECT(ADDRESS($M1853+1,N$2,,,N$1))</f>
        <v>MACARONADA ITALIANA</v>
      </c>
      <c r="O1853" s="9" t="str">
        <f t="shared" ca="1" si="9268"/>
        <v>MIT</v>
      </c>
      <c r="P1853" s="9" t="str">
        <f t="shared" ca="1" si="9268"/>
        <v>RUA BOCAIUVA, 45</v>
      </c>
      <c r="Q1853" s="9" t="str">
        <f t="shared" ca="1" si="9268"/>
        <v>FLORIANÓPOLIS</v>
      </c>
      <c r="R1853" s="9" t="str">
        <f t="shared" ca="1" si="9268"/>
        <v>SC</v>
      </c>
      <c r="S1853" s="40">
        <v>12</v>
      </c>
      <c r="T1853" s="9" t="str">
        <f t="shared" ref="T1853:Z1853" ca="1" si="9269">INDIRECT(ADDRESS($S1853+1,T$2,,,T$1))</f>
        <v>CHARDONNAY</v>
      </c>
      <c r="U1853" s="9" t="str">
        <f t="shared" ca="1" si="9269"/>
        <v>CHDN</v>
      </c>
      <c r="V1853" s="9" t="str">
        <f t="shared" ca="1" si="9269"/>
        <v>VINHO BRANCO</v>
      </c>
      <c r="W1853" s="9" t="str">
        <f t="shared" ca="1" si="9269"/>
        <v>12_BTL_0,75 l</v>
      </c>
      <c r="X1853" s="29">
        <f t="shared" ca="1" si="9269"/>
        <v>12</v>
      </c>
      <c r="Y1853" s="30">
        <f t="shared" ca="1" si="9269"/>
        <v>148</v>
      </c>
      <c r="Z1853" s="30">
        <f t="shared" ca="1" si="9269"/>
        <v>96</v>
      </c>
      <c r="AA1853" s="40">
        <v>3</v>
      </c>
      <c r="AB1853" s="9" t="str">
        <f t="shared" ref="AB1853:AE1853" ca="1" si="9270">INDIRECT(ADDRESS($AA1853+1,AB$2,,,AB$1))</f>
        <v>AGUIA</v>
      </c>
      <c r="AC1853" s="9" t="str">
        <f t="shared" ca="1" si="9270"/>
        <v>AG</v>
      </c>
      <c r="AD1853" s="9" t="str">
        <f t="shared" ca="1" si="9270"/>
        <v>PORTO ALEGRE</v>
      </c>
      <c r="AE1853" s="9" t="str">
        <f t="shared" ca="1" si="9270"/>
        <v>BRASIL</v>
      </c>
      <c r="AF1853" s="40">
        <v>2</v>
      </c>
      <c r="AG1853" s="9" t="str">
        <f t="shared" ref="AG1853:AL1853" ca="1" si="9271">INDIRECT(ADDRESS($AF1853+1,AG$2,,,AG$1))</f>
        <v>RIBAMAR NOGUEIRA</v>
      </c>
      <c r="AH1853" s="9" t="str">
        <f t="shared" ca="1" si="9271"/>
        <v>RN</v>
      </c>
      <c r="AI1853" s="9">
        <f t="shared" ca="1" si="9271"/>
        <v>2432</v>
      </c>
      <c r="AJ1853" s="9" t="str">
        <f t="shared" ca="1" si="9271"/>
        <v>AGUIAR</v>
      </c>
      <c r="AK1853" s="9" t="str">
        <f t="shared" ca="1" si="9271"/>
        <v>CTBA</v>
      </c>
      <c r="AL1853" s="9" t="str">
        <f t="shared" ca="1" si="9271"/>
        <v>CTBA</v>
      </c>
      <c r="AM1853" s="52">
        <v>2</v>
      </c>
      <c r="AN1853" s="41">
        <v>6.8000000000000005E-2</v>
      </c>
      <c r="AO1853" s="42">
        <f t="shared" ca="1" si="24"/>
        <v>296</v>
      </c>
      <c r="AP1853" s="42">
        <f t="shared" ca="1" si="25"/>
        <v>192</v>
      </c>
      <c r="AQ1853" s="42">
        <f t="shared" ca="1" si="26"/>
        <v>275.87199999999996</v>
      </c>
    </row>
    <row r="1854" spans="1:43" ht="14">
      <c r="A1854" s="9">
        <f t="shared" si="18"/>
        <v>1853</v>
      </c>
      <c r="B1854" s="9">
        <v>946</v>
      </c>
      <c r="C1854" s="50">
        <v>43411</v>
      </c>
      <c r="D1854" s="39">
        <v>43417</v>
      </c>
      <c r="E1854" s="39">
        <v>43419</v>
      </c>
      <c r="F1854" s="40">
        <v>673</v>
      </c>
      <c r="G1854" s="7">
        <f t="shared" ref="G1854:L1854" ca="1" si="9272">INDIRECT(ADDRESS($F1854+1,G$2,,,G$1))</f>
        <v>43409</v>
      </c>
      <c r="H1854" s="27">
        <f t="shared" ca="1" si="9272"/>
        <v>43434</v>
      </c>
      <c r="I1854" s="9">
        <f t="shared" ca="1" si="9272"/>
        <v>2</v>
      </c>
      <c r="J1854" s="9">
        <f t="shared" ca="1" si="9272"/>
        <v>4</v>
      </c>
      <c r="K1854" s="28">
        <f t="shared" ca="1" si="9272"/>
        <v>43101</v>
      </c>
      <c r="L1854" s="9">
        <f t="shared" ca="1" si="9272"/>
        <v>2</v>
      </c>
      <c r="M1854" s="40">
        <v>11</v>
      </c>
      <c r="N1854" s="9" t="str">
        <f t="shared" ref="N1854:R1854" ca="1" si="9273">INDIRECT(ADDRESS($M1854+1,N$2,,,N$1))</f>
        <v>MACARONADA ITALIANA</v>
      </c>
      <c r="O1854" s="9" t="str">
        <f t="shared" ca="1" si="9273"/>
        <v>MIT</v>
      </c>
      <c r="P1854" s="9" t="str">
        <f t="shared" ca="1" si="9273"/>
        <v>RUA BOCAIUVA, 45</v>
      </c>
      <c r="Q1854" s="9" t="str">
        <f t="shared" ca="1" si="9273"/>
        <v>FLORIANÓPOLIS</v>
      </c>
      <c r="R1854" s="9" t="str">
        <f t="shared" ca="1" si="9273"/>
        <v>SC</v>
      </c>
      <c r="S1854" s="40">
        <v>21</v>
      </c>
      <c r="T1854" s="9" t="str">
        <f t="shared" ref="T1854:Z1854" ca="1" si="9274">INDIRECT(ADDRESS($S1854+1,T$2,,,T$1))</f>
        <v>TINTO DE MESA</v>
      </c>
      <c r="U1854" s="9" t="str">
        <f t="shared" ca="1" si="9274"/>
        <v>TNT_MS_E</v>
      </c>
      <c r="V1854" s="9" t="str">
        <f t="shared" ca="1" si="9274"/>
        <v>VINHO TINTO</v>
      </c>
      <c r="W1854" s="9" t="str">
        <f t="shared" ca="1" si="9274"/>
        <v>4_TPK_2,0 l</v>
      </c>
      <c r="X1854" s="29">
        <f t="shared" ca="1" si="9274"/>
        <v>4</v>
      </c>
      <c r="Y1854" s="30">
        <f t="shared" ca="1" si="9274"/>
        <v>101</v>
      </c>
      <c r="Z1854" s="30">
        <f t="shared" ca="1" si="9274"/>
        <v>61</v>
      </c>
      <c r="AA1854" s="40">
        <v>4</v>
      </c>
      <c r="AB1854" s="9" t="str">
        <f t="shared" ref="AB1854:AE1854" ca="1" si="9275">INDIRECT(ADDRESS($AA1854+1,AB$2,,,AB$1))</f>
        <v>AGUA LIMPA</v>
      </c>
      <c r="AC1854" s="9" t="str">
        <f t="shared" ca="1" si="9275"/>
        <v>AL</v>
      </c>
      <c r="AD1854" s="9" t="str">
        <f t="shared" ca="1" si="9275"/>
        <v>BELORIZONTE</v>
      </c>
      <c r="AE1854" s="9" t="str">
        <f t="shared" ca="1" si="9275"/>
        <v>BRASIL</v>
      </c>
      <c r="AF1854" s="40">
        <v>4</v>
      </c>
      <c r="AG1854" s="9" t="str">
        <f t="shared" ref="AG1854:AL1854" ca="1" si="9276">INDIRECT(ADDRESS($AF1854+1,AG$2,,,AG$1))</f>
        <v>MANOEL CARDOSO</v>
      </c>
      <c r="AH1854" s="9" t="str">
        <f t="shared" ca="1" si="9276"/>
        <v>MC</v>
      </c>
      <c r="AI1854" s="9">
        <f t="shared" ca="1" si="9276"/>
        <v>2211</v>
      </c>
      <c r="AJ1854" s="9" t="str">
        <f t="shared" ca="1" si="9276"/>
        <v>AGUIAR</v>
      </c>
      <c r="AK1854" s="9" t="str">
        <f t="shared" ca="1" si="9276"/>
        <v>CTBA</v>
      </c>
      <c r="AL1854" s="9" t="str">
        <f t="shared" ca="1" si="9276"/>
        <v>CTBA</v>
      </c>
      <c r="AM1854" s="52">
        <v>3</v>
      </c>
      <c r="AN1854" s="41">
        <v>8.900000000000001E-2</v>
      </c>
      <c r="AO1854" s="42">
        <f t="shared" ca="1" si="24"/>
        <v>303</v>
      </c>
      <c r="AP1854" s="42">
        <f t="shared" ca="1" si="25"/>
        <v>183</v>
      </c>
      <c r="AQ1854" s="42">
        <f t="shared" ca="1" si="26"/>
        <v>276.03300000000002</v>
      </c>
    </row>
    <row r="1855" spans="1:43" ht="14">
      <c r="A1855" s="9">
        <f t="shared" si="18"/>
        <v>1854</v>
      </c>
      <c r="B1855" s="9">
        <v>947</v>
      </c>
      <c r="C1855" s="50">
        <v>43413</v>
      </c>
      <c r="D1855" s="39">
        <v>43419</v>
      </c>
      <c r="E1855" s="39">
        <v>43417</v>
      </c>
      <c r="F1855" s="40">
        <v>673</v>
      </c>
      <c r="G1855" s="7">
        <f t="shared" ref="G1855:L1855" ca="1" si="9277">INDIRECT(ADDRESS($F1855+1,G$2,,,G$1))</f>
        <v>43409</v>
      </c>
      <c r="H1855" s="27">
        <f t="shared" ca="1" si="9277"/>
        <v>43434</v>
      </c>
      <c r="I1855" s="9">
        <f t="shared" ca="1" si="9277"/>
        <v>2</v>
      </c>
      <c r="J1855" s="9">
        <f t="shared" ca="1" si="9277"/>
        <v>4</v>
      </c>
      <c r="K1855" s="28">
        <f t="shared" ca="1" si="9277"/>
        <v>43101</v>
      </c>
      <c r="L1855" s="9">
        <f t="shared" ca="1" si="9277"/>
        <v>2</v>
      </c>
      <c r="M1855" s="40">
        <v>34</v>
      </c>
      <c r="N1855" s="9" t="str">
        <f t="shared" ref="N1855:R1855" ca="1" si="9278">INDIRECT(ADDRESS($M1855+1,N$2,,,N$1))</f>
        <v>SUPER BOX SUPERMERCADOS</v>
      </c>
      <c r="O1855" s="9" t="str">
        <f t="shared" ca="1" si="9278"/>
        <v>SBS</v>
      </c>
      <c r="P1855" s="9" t="str">
        <f t="shared" ca="1" si="9278"/>
        <v>RUA DO MAR, 33</v>
      </c>
      <c r="Q1855" s="9" t="str">
        <f t="shared" ca="1" si="9278"/>
        <v>VITORIA</v>
      </c>
      <c r="R1855" s="9" t="str">
        <f t="shared" ca="1" si="9278"/>
        <v>ES</v>
      </c>
      <c r="S1855" s="40">
        <v>22</v>
      </c>
      <c r="T1855" s="9" t="str">
        <f t="shared" ref="T1855:Z1855" ca="1" si="9279">INDIRECT(ADDRESS($S1855+1,T$2,,,T$1))</f>
        <v>TINTO SUAVE</v>
      </c>
      <c r="U1855" s="9" t="str">
        <f t="shared" ca="1" si="9279"/>
        <v>TNT_SU_E</v>
      </c>
      <c r="V1855" s="9" t="str">
        <f t="shared" ca="1" si="9279"/>
        <v>VINHO TINTO</v>
      </c>
      <c r="W1855" s="9" t="str">
        <f t="shared" ca="1" si="9279"/>
        <v>4_TPK_2,0 l</v>
      </c>
      <c r="X1855" s="29">
        <f t="shared" ca="1" si="9279"/>
        <v>4</v>
      </c>
      <c r="Y1855" s="30">
        <f t="shared" ca="1" si="9279"/>
        <v>103.5</v>
      </c>
      <c r="Z1855" s="30">
        <f t="shared" ca="1" si="9279"/>
        <v>61</v>
      </c>
      <c r="AA1855" s="40">
        <v>3</v>
      </c>
      <c r="AB1855" s="9" t="str">
        <f t="shared" ref="AB1855:AE1855" ca="1" si="9280">INDIRECT(ADDRESS($AA1855+1,AB$2,,,AB$1))</f>
        <v>AGUIA</v>
      </c>
      <c r="AC1855" s="9" t="str">
        <f t="shared" ca="1" si="9280"/>
        <v>AG</v>
      </c>
      <c r="AD1855" s="9" t="str">
        <f t="shared" ca="1" si="9280"/>
        <v>PORTO ALEGRE</v>
      </c>
      <c r="AE1855" s="9" t="str">
        <f t="shared" ca="1" si="9280"/>
        <v>BRASIL</v>
      </c>
      <c r="AF1855" s="40">
        <v>4</v>
      </c>
      <c r="AG1855" s="9" t="str">
        <f t="shared" ref="AG1855:AL1855" ca="1" si="9281">INDIRECT(ADDRESS($AF1855+1,AG$2,,,AG$1))</f>
        <v>MANOEL CARDOSO</v>
      </c>
      <c r="AH1855" s="9" t="str">
        <f t="shared" ca="1" si="9281"/>
        <v>MC</v>
      </c>
      <c r="AI1855" s="9">
        <f t="shared" ca="1" si="9281"/>
        <v>2211</v>
      </c>
      <c r="AJ1855" s="9" t="str">
        <f t="shared" ca="1" si="9281"/>
        <v>AGUIAR</v>
      </c>
      <c r="AK1855" s="9" t="str">
        <f t="shared" ca="1" si="9281"/>
        <v>CTBA</v>
      </c>
      <c r="AL1855" s="9" t="str">
        <f t="shared" ca="1" si="9281"/>
        <v>CTBA</v>
      </c>
      <c r="AM1855" s="52">
        <v>3</v>
      </c>
      <c r="AN1855" s="41">
        <v>0.05</v>
      </c>
      <c r="AO1855" s="42">
        <f t="shared" ca="1" si="24"/>
        <v>310.5</v>
      </c>
      <c r="AP1855" s="42">
        <f t="shared" ca="1" si="25"/>
        <v>183</v>
      </c>
      <c r="AQ1855" s="42">
        <f t="shared" ca="1" si="26"/>
        <v>294.97499999999997</v>
      </c>
    </row>
    <row r="1856" spans="1:43" ht="14">
      <c r="A1856" s="9">
        <f t="shared" si="18"/>
        <v>1855</v>
      </c>
      <c r="B1856" s="9">
        <v>948</v>
      </c>
      <c r="C1856" s="50">
        <v>43410</v>
      </c>
      <c r="D1856" s="39">
        <v>43414</v>
      </c>
      <c r="E1856" s="39">
        <v>43412</v>
      </c>
      <c r="F1856" s="40">
        <v>674</v>
      </c>
      <c r="G1856" s="7">
        <f t="shared" ref="G1856:L1856" ca="1" si="9282">INDIRECT(ADDRESS($F1856+1,G$2,,,G$1))</f>
        <v>43410</v>
      </c>
      <c r="H1856" s="27">
        <f t="shared" ca="1" si="9282"/>
        <v>43434</v>
      </c>
      <c r="I1856" s="9">
        <f t="shared" ca="1" si="9282"/>
        <v>3</v>
      </c>
      <c r="J1856" s="9">
        <f t="shared" ca="1" si="9282"/>
        <v>4</v>
      </c>
      <c r="K1856" s="28">
        <f t="shared" ca="1" si="9282"/>
        <v>43101</v>
      </c>
      <c r="L1856" s="9">
        <f t="shared" ca="1" si="9282"/>
        <v>3</v>
      </c>
      <c r="M1856" s="40">
        <v>18</v>
      </c>
      <c r="N1856" s="9" t="str">
        <f t="shared" ref="N1856:R1856" ca="1" si="9283">INDIRECT(ADDRESS($M1856+1,N$2,,,N$1))</f>
        <v>MANJARE</v>
      </c>
      <c r="O1856" s="9" t="str">
        <f t="shared" ca="1" si="9283"/>
        <v>MJR</v>
      </c>
      <c r="P1856" s="9" t="str">
        <f t="shared" ca="1" si="9283"/>
        <v>RUA MEU REI, 33</v>
      </c>
      <c r="Q1856" s="9" t="str">
        <f t="shared" ca="1" si="9283"/>
        <v>SALVADOR</v>
      </c>
      <c r="R1856" s="9" t="str">
        <f t="shared" ca="1" si="9283"/>
        <v>BA</v>
      </c>
      <c r="S1856" s="40">
        <v>2</v>
      </c>
      <c r="T1856" s="9" t="str">
        <f t="shared" ref="T1856:Z1856" ca="1" si="9284">INDIRECT(ADDRESS($S1856+1,T$2,,,T$1))</f>
        <v>TINTO SUAVE</v>
      </c>
      <c r="U1856" s="9" t="str">
        <f t="shared" ca="1" si="9284"/>
        <v>TNT_SU</v>
      </c>
      <c r="V1856" s="9" t="str">
        <f t="shared" ca="1" si="9284"/>
        <v>VINHO TINTO</v>
      </c>
      <c r="W1856" s="9" t="str">
        <f t="shared" ca="1" si="9284"/>
        <v>12_BTL_0,75 l</v>
      </c>
      <c r="X1856" s="29">
        <f t="shared" ca="1" si="9284"/>
        <v>12</v>
      </c>
      <c r="Y1856" s="30">
        <f t="shared" ca="1" si="9284"/>
        <v>120</v>
      </c>
      <c r="Z1856" s="30">
        <f t="shared" ca="1" si="9284"/>
        <v>79</v>
      </c>
      <c r="AA1856" s="40">
        <v>5</v>
      </c>
      <c r="AB1856" s="9" t="str">
        <f t="shared" ref="AB1856:AE1856" ca="1" si="9285">INDIRECT(ADDRESS($AA1856+1,AB$2,,,AB$1))</f>
        <v>PARQUE SUL</v>
      </c>
      <c r="AC1856" s="9" t="str">
        <f t="shared" ca="1" si="9285"/>
        <v>PS</v>
      </c>
      <c r="AD1856" s="9" t="str">
        <f t="shared" ca="1" si="9285"/>
        <v>RIO DE JANEIRO</v>
      </c>
      <c r="AE1856" s="9" t="str">
        <f t="shared" ca="1" si="9285"/>
        <v>BRASIL</v>
      </c>
      <c r="AF1856" s="40">
        <v>12</v>
      </c>
      <c r="AG1856" s="9" t="str">
        <f t="shared" ref="AG1856:AL1856" ca="1" si="9286">INDIRECT(ADDRESS($AF1856+1,AG$2,,,AG$1))</f>
        <v>LARISSA GAYER</v>
      </c>
      <c r="AH1856" s="9" t="str">
        <f t="shared" ca="1" si="9286"/>
        <v>LG</v>
      </c>
      <c r="AI1856" s="9">
        <f t="shared" ca="1" si="9286"/>
        <v>2222</v>
      </c>
      <c r="AJ1856" s="9" t="str">
        <f t="shared" ca="1" si="9286"/>
        <v>ANTÔNIO</v>
      </c>
      <c r="AK1856" s="9" t="str">
        <f t="shared" ca="1" si="9286"/>
        <v>SPAULO</v>
      </c>
      <c r="AL1856" s="9" t="str">
        <f t="shared" ca="1" si="9286"/>
        <v>SPAULO</v>
      </c>
      <c r="AM1856" s="52">
        <v>2</v>
      </c>
      <c r="AN1856" s="41">
        <v>2.4E-2</v>
      </c>
      <c r="AO1856" s="42">
        <f t="shared" ca="1" si="24"/>
        <v>240</v>
      </c>
      <c r="AP1856" s="42">
        <f t="shared" ca="1" si="25"/>
        <v>158</v>
      </c>
      <c r="AQ1856" s="42">
        <f t="shared" ca="1" si="26"/>
        <v>234.24</v>
      </c>
    </row>
    <row r="1857" spans="1:43" ht="14">
      <c r="A1857" s="9">
        <f t="shared" si="18"/>
        <v>1856</v>
      </c>
      <c r="B1857" s="9">
        <v>949</v>
      </c>
      <c r="C1857" s="50">
        <v>43412</v>
      </c>
      <c r="D1857" s="39">
        <v>43418</v>
      </c>
      <c r="E1857" s="39">
        <v>43417</v>
      </c>
      <c r="F1857" s="40">
        <v>674</v>
      </c>
      <c r="G1857" s="7">
        <f t="shared" ref="G1857:L1857" ca="1" si="9287">INDIRECT(ADDRESS($F1857+1,G$2,,,G$1))</f>
        <v>43410</v>
      </c>
      <c r="H1857" s="27">
        <f t="shared" ca="1" si="9287"/>
        <v>43434</v>
      </c>
      <c r="I1857" s="9">
        <f t="shared" ca="1" si="9287"/>
        <v>3</v>
      </c>
      <c r="J1857" s="9">
        <f t="shared" ca="1" si="9287"/>
        <v>4</v>
      </c>
      <c r="K1857" s="28">
        <f t="shared" ca="1" si="9287"/>
        <v>43101</v>
      </c>
      <c r="L1857" s="9">
        <f t="shared" ca="1" si="9287"/>
        <v>3</v>
      </c>
      <c r="M1857" s="40">
        <v>5</v>
      </c>
      <c r="N1857" s="9" t="str">
        <f t="shared" ref="N1857:R1857" ca="1" si="9288">INDIRECT(ADDRESS($M1857+1,N$2,,,N$1))</f>
        <v>ULTRA BOX</v>
      </c>
      <c r="O1857" s="9" t="str">
        <f t="shared" ca="1" si="9288"/>
        <v>UBX</v>
      </c>
      <c r="P1857" s="9" t="str">
        <f t="shared" ca="1" si="9288"/>
        <v>RUA Z, 32</v>
      </c>
      <c r="Q1857" s="9" t="str">
        <f t="shared" ca="1" si="9288"/>
        <v>RIBEIRÃO PRETO</v>
      </c>
      <c r="R1857" s="9" t="str">
        <f t="shared" ca="1" si="9288"/>
        <v>SP</v>
      </c>
      <c r="S1857" s="40">
        <v>18</v>
      </c>
      <c r="T1857" s="9" t="str">
        <f t="shared" ref="T1857:Z1857" ca="1" si="9289">INDIRECT(ADDRESS($S1857+1,T$2,,,T$1))</f>
        <v>ESPUMANTE ROSE</v>
      </c>
      <c r="U1857" s="9" t="str">
        <f t="shared" ca="1" si="9289"/>
        <v>ES_RSE</v>
      </c>
      <c r="V1857" s="9" t="str">
        <f t="shared" ca="1" si="9289"/>
        <v>ESPUMANTE</v>
      </c>
      <c r="W1857" s="9" t="str">
        <f t="shared" ca="1" si="9289"/>
        <v>12_BTL_0,75 l</v>
      </c>
      <c r="X1857" s="29">
        <f t="shared" ca="1" si="9289"/>
        <v>12</v>
      </c>
      <c r="Y1857" s="30">
        <f t="shared" ca="1" si="9289"/>
        <v>223</v>
      </c>
      <c r="Z1857" s="30">
        <f t="shared" ca="1" si="9289"/>
        <v>114</v>
      </c>
      <c r="AA1857" s="40">
        <v>1</v>
      </c>
      <c r="AB1857" s="9" t="str">
        <f t="shared" ref="AB1857:AE1857" ca="1" si="9290">INDIRECT(ADDRESS($AA1857+1,AB$2,,,AB$1))</f>
        <v>CAMPO BELO</v>
      </c>
      <c r="AC1857" s="9" t="str">
        <f t="shared" ca="1" si="9290"/>
        <v>CB</v>
      </c>
      <c r="AD1857" s="9" t="str">
        <f t="shared" ca="1" si="9290"/>
        <v>SÃO PAULO</v>
      </c>
      <c r="AE1857" s="9" t="str">
        <f t="shared" ca="1" si="9290"/>
        <v>BRASIL</v>
      </c>
      <c r="AF1857" s="40">
        <v>12</v>
      </c>
      <c r="AG1857" s="9" t="str">
        <f t="shared" ref="AG1857:AL1857" ca="1" si="9291">INDIRECT(ADDRESS($AF1857+1,AG$2,,,AG$1))</f>
        <v>LARISSA GAYER</v>
      </c>
      <c r="AH1857" s="9" t="str">
        <f t="shared" ca="1" si="9291"/>
        <v>LG</v>
      </c>
      <c r="AI1857" s="9">
        <f t="shared" ca="1" si="9291"/>
        <v>2222</v>
      </c>
      <c r="AJ1857" s="9" t="str">
        <f t="shared" ca="1" si="9291"/>
        <v>ANTÔNIO</v>
      </c>
      <c r="AK1857" s="9" t="str">
        <f t="shared" ca="1" si="9291"/>
        <v>SPAULO</v>
      </c>
      <c r="AL1857" s="9" t="str">
        <f t="shared" ca="1" si="9291"/>
        <v>SPAULO</v>
      </c>
      <c r="AM1857" s="52">
        <v>2</v>
      </c>
      <c r="AN1857" s="41">
        <v>9.4E-2</v>
      </c>
      <c r="AO1857" s="42">
        <f t="shared" ca="1" si="24"/>
        <v>446</v>
      </c>
      <c r="AP1857" s="42">
        <f t="shared" ca="1" si="25"/>
        <v>228</v>
      </c>
      <c r="AQ1857" s="42">
        <f t="shared" ca="1" si="26"/>
        <v>404.07600000000002</v>
      </c>
    </row>
    <row r="1858" spans="1:43" ht="14">
      <c r="A1858" s="9">
        <f t="shared" si="18"/>
        <v>1857</v>
      </c>
      <c r="B1858" s="9">
        <v>950</v>
      </c>
      <c r="C1858" s="50">
        <v>43412</v>
      </c>
      <c r="D1858" s="39">
        <v>43418</v>
      </c>
      <c r="E1858" s="39">
        <v>43420</v>
      </c>
      <c r="F1858" s="40">
        <v>675</v>
      </c>
      <c r="G1858" s="7">
        <f t="shared" ref="G1858:L1858" ca="1" si="9292">INDIRECT(ADDRESS($F1858+1,G$2,,,G$1))</f>
        <v>43411</v>
      </c>
      <c r="H1858" s="27">
        <f t="shared" ca="1" si="9292"/>
        <v>43434</v>
      </c>
      <c r="I1858" s="9">
        <f t="shared" ca="1" si="9292"/>
        <v>4</v>
      </c>
      <c r="J1858" s="9">
        <f t="shared" ca="1" si="9292"/>
        <v>4</v>
      </c>
      <c r="K1858" s="28">
        <f t="shared" ca="1" si="9292"/>
        <v>43101</v>
      </c>
      <c r="L1858" s="9">
        <f t="shared" ca="1" si="9292"/>
        <v>4</v>
      </c>
      <c r="M1858" s="40">
        <v>7</v>
      </c>
      <c r="N1858" s="9" t="str">
        <f t="shared" ref="N1858:R1858" ca="1" si="9293">INDIRECT(ADDRESS($M1858+1,N$2,,,N$1))</f>
        <v>WALMART</v>
      </c>
      <c r="O1858" s="9" t="str">
        <f t="shared" ca="1" si="9293"/>
        <v>WMT</v>
      </c>
      <c r="P1858" s="9" t="str">
        <f t="shared" ca="1" si="9293"/>
        <v>SGAS 912 BLOCO K</v>
      </c>
      <c r="Q1858" s="9" t="str">
        <f t="shared" ca="1" si="9293"/>
        <v>BRASÍLIA</v>
      </c>
      <c r="R1858" s="9" t="str">
        <f t="shared" ca="1" si="9293"/>
        <v>DF</v>
      </c>
      <c r="S1858" s="40">
        <v>21</v>
      </c>
      <c r="T1858" s="9" t="str">
        <f t="shared" ref="T1858:Z1858" ca="1" si="9294">INDIRECT(ADDRESS($S1858+1,T$2,,,T$1))</f>
        <v>TINTO DE MESA</v>
      </c>
      <c r="U1858" s="9" t="str">
        <f t="shared" ca="1" si="9294"/>
        <v>TNT_MS_E</v>
      </c>
      <c r="V1858" s="9" t="str">
        <f t="shared" ca="1" si="9294"/>
        <v>VINHO TINTO</v>
      </c>
      <c r="W1858" s="9" t="str">
        <f t="shared" ca="1" si="9294"/>
        <v>4_TPK_2,0 l</v>
      </c>
      <c r="X1858" s="29">
        <f t="shared" ca="1" si="9294"/>
        <v>4</v>
      </c>
      <c r="Y1858" s="30">
        <f t="shared" ca="1" si="9294"/>
        <v>101</v>
      </c>
      <c r="Z1858" s="30">
        <f t="shared" ca="1" si="9294"/>
        <v>61</v>
      </c>
      <c r="AA1858" s="40">
        <v>6</v>
      </c>
      <c r="AB1858" s="9" t="str">
        <f t="shared" ref="AB1858:AE1858" ca="1" si="9295">INDIRECT(ADDRESS($AA1858+1,AB$2,,,AB$1))</f>
        <v>CENTRO NORTE</v>
      </c>
      <c r="AC1858" s="9" t="str">
        <f t="shared" ca="1" si="9295"/>
        <v>CN</v>
      </c>
      <c r="AD1858" s="9" t="str">
        <f t="shared" ca="1" si="9295"/>
        <v>GOIANIA</v>
      </c>
      <c r="AE1858" s="9" t="str">
        <f t="shared" ca="1" si="9295"/>
        <v>BRASIL</v>
      </c>
      <c r="AF1858" s="40">
        <v>7</v>
      </c>
      <c r="AG1858" s="9" t="str">
        <f t="shared" ref="AG1858:AL1858" ca="1" si="9296">INDIRECT(ADDRESS($AF1858+1,AG$2,,,AG$1))</f>
        <v>SILAS MALAFAIA</v>
      </c>
      <c r="AH1858" s="9" t="str">
        <f t="shared" ca="1" si="9296"/>
        <v>SM</v>
      </c>
      <c r="AI1858" s="9">
        <f t="shared" ca="1" si="9296"/>
        <v>2243</v>
      </c>
      <c r="AJ1858" s="9" t="str">
        <f t="shared" ca="1" si="9296"/>
        <v>MENESES</v>
      </c>
      <c r="AK1858" s="9" t="str">
        <f t="shared" ca="1" si="9296"/>
        <v>BSB</v>
      </c>
      <c r="AL1858" s="9" t="str">
        <f t="shared" ca="1" si="9296"/>
        <v>BSB</v>
      </c>
      <c r="AM1858" s="52">
        <v>4</v>
      </c>
      <c r="AN1858" s="41">
        <v>5.5999999999999994E-2</v>
      </c>
      <c r="AO1858" s="42">
        <f t="shared" ca="1" si="24"/>
        <v>404</v>
      </c>
      <c r="AP1858" s="42">
        <f t="shared" ca="1" si="25"/>
        <v>244</v>
      </c>
      <c r="AQ1858" s="42">
        <f t="shared" ca="1" si="26"/>
        <v>381.37599999999998</v>
      </c>
    </row>
    <row r="1859" spans="1:43" ht="14">
      <c r="A1859" s="9">
        <f t="shared" si="18"/>
        <v>1858</v>
      </c>
      <c r="B1859" s="9">
        <v>950</v>
      </c>
      <c r="C1859" s="50">
        <v>43412</v>
      </c>
      <c r="D1859" s="39">
        <v>43418</v>
      </c>
      <c r="E1859" s="39">
        <v>43420</v>
      </c>
      <c r="F1859" s="40">
        <v>675</v>
      </c>
      <c r="G1859" s="7">
        <f t="shared" ref="G1859:L1859" ca="1" si="9297">INDIRECT(ADDRESS($F1859+1,G$2,,,G$1))</f>
        <v>43411</v>
      </c>
      <c r="H1859" s="27">
        <f t="shared" ca="1" si="9297"/>
        <v>43434</v>
      </c>
      <c r="I1859" s="9">
        <f t="shared" ca="1" si="9297"/>
        <v>4</v>
      </c>
      <c r="J1859" s="9">
        <f t="shared" ca="1" si="9297"/>
        <v>4</v>
      </c>
      <c r="K1859" s="28">
        <f t="shared" ca="1" si="9297"/>
        <v>43101</v>
      </c>
      <c r="L1859" s="9">
        <f t="shared" ca="1" si="9297"/>
        <v>4</v>
      </c>
      <c r="M1859" s="40">
        <v>7</v>
      </c>
      <c r="N1859" s="9" t="str">
        <f t="shared" ref="N1859:R1859" ca="1" si="9298">INDIRECT(ADDRESS($M1859+1,N$2,,,N$1))</f>
        <v>WALMART</v>
      </c>
      <c r="O1859" s="9" t="str">
        <f t="shared" ca="1" si="9298"/>
        <v>WMT</v>
      </c>
      <c r="P1859" s="9" t="str">
        <f t="shared" ca="1" si="9298"/>
        <v>SGAS 912 BLOCO K</v>
      </c>
      <c r="Q1859" s="9" t="str">
        <f t="shared" ca="1" si="9298"/>
        <v>BRASÍLIA</v>
      </c>
      <c r="R1859" s="9" t="str">
        <f t="shared" ca="1" si="9298"/>
        <v>DF</v>
      </c>
      <c r="S1859" s="40">
        <v>12</v>
      </c>
      <c r="T1859" s="9" t="str">
        <f t="shared" ref="T1859:Z1859" ca="1" si="9299">INDIRECT(ADDRESS($S1859+1,T$2,,,T$1))</f>
        <v>CHARDONNAY</v>
      </c>
      <c r="U1859" s="9" t="str">
        <f t="shared" ca="1" si="9299"/>
        <v>CHDN</v>
      </c>
      <c r="V1859" s="9" t="str">
        <f t="shared" ca="1" si="9299"/>
        <v>VINHO BRANCO</v>
      </c>
      <c r="W1859" s="9" t="str">
        <f t="shared" ca="1" si="9299"/>
        <v>12_BTL_0,75 l</v>
      </c>
      <c r="X1859" s="29">
        <f t="shared" ca="1" si="9299"/>
        <v>12</v>
      </c>
      <c r="Y1859" s="30">
        <f t="shared" ca="1" si="9299"/>
        <v>148</v>
      </c>
      <c r="Z1859" s="30">
        <f t="shared" ca="1" si="9299"/>
        <v>96</v>
      </c>
      <c r="AA1859" s="40">
        <v>2</v>
      </c>
      <c r="AB1859" s="9" t="str">
        <f t="shared" ref="AB1859:AE1859" ca="1" si="9300">INDIRECT(ADDRESS($AA1859+1,AB$2,,,AB$1))</f>
        <v>MARTE</v>
      </c>
      <c r="AC1859" s="9" t="str">
        <f t="shared" ca="1" si="9300"/>
        <v>MT</v>
      </c>
      <c r="AD1859" s="9" t="str">
        <f t="shared" ca="1" si="9300"/>
        <v>CURITIBA</v>
      </c>
      <c r="AE1859" s="9" t="str">
        <f t="shared" ca="1" si="9300"/>
        <v>BRASIL</v>
      </c>
      <c r="AF1859" s="40">
        <v>14</v>
      </c>
      <c r="AG1859" s="9" t="str">
        <f t="shared" ref="AG1859:AL1859" ca="1" si="9301">INDIRECT(ADDRESS($AF1859+1,AG$2,,,AG$1))</f>
        <v>RICARDO AMARAL</v>
      </c>
      <c r="AH1859" s="9" t="str">
        <f t="shared" ca="1" si="9301"/>
        <v>RA</v>
      </c>
      <c r="AI1859" s="9">
        <f t="shared" ca="1" si="9301"/>
        <v>2255</v>
      </c>
      <c r="AJ1859" s="9" t="str">
        <f t="shared" ca="1" si="9301"/>
        <v>ANTÔNIO</v>
      </c>
      <c r="AK1859" s="9" t="str">
        <f t="shared" ca="1" si="9301"/>
        <v>SPAULO</v>
      </c>
      <c r="AL1859" s="9" t="str">
        <f t="shared" ca="1" si="9301"/>
        <v>SPAULO</v>
      </c>
      <c r="AM1859" s="52">
        <v>3</v>
      </c>
      <c r="AN1859" s="41">
        <v>5.9000000000000004E-2</v>
      </c>
      <c r="AO1859" s="42">
        <f t="shared" ca="1" si="24"/>
        <v>444</v>
      </c>
      <c r="AP1859" s="42">
        <f t="shared" ca="1" si="25"/>
        <v>288</v>
      </c>
      <c r="AQ1859" s="42">
        <f t="shared" ca="1" si="26"/>
        <v>417.80399999999997</v>
      </c>
    </row>
    <row r="1860" spans="1:43" ht="14">
      <c r="A1860" s="9">
        <f t="shared" si="18"/>
        <v>1859</v>
      </c>
      <c r="B1860" s="9">
        <v>951</v>
      </c>
      <c r="C1860" s="50">
        <v>43413</v>
      </c>
      <c r="D1860" s="39">
        <v>43418</v>
      </c>
      <c r="E1860" s="39">
        <v>43418</v>
      </c>
      <c r="F1860" s="40">
        <v>675</v>
      </c>
      <c r="G1860" s="7">
        <f t="shared" ref="G1860:L1860" ca="1" si="9302">INDIRECT(ADDRESS($F1860+1,G$2,,,G$1))</f>
        <v>43411</v>
      </c>
      <c r="H1860" s="27">
        <f t="shared" ca="1" si="9302"/>
        <v>43434</v>
      </c>
      <c r="I1860" s="9">
        <f t="shared" ca="1" si="9302"/>
        <v>4</v>
      </c>
      <c r="J1860" s="9">
        <f t="shared" ca="1" si="9302"/>
        <v>4</v>
      </c>
      <c r="K1860" s="28">
        <f t="shared" ca="1" si="9302"/>
        <v>43101</v>
      </c>
      <c r="L1860" s="9">
        <f t="shared" ca="1" si="9302"/>
        <v>4</v>
      </c>
      <c r="M1860" s="40">
        <v>31</v>
      </c>
      <c r="N1860" s="9" t="str">
        <f t="shared" ref="N1860:R1860" ca="1" si="9303">INDIRECT(ADDRESS($M1860+1,N$2,,,N$1))</f>
        <v>COMPANHIA CEARENSE DE DISTRIBUIÇÃO</v>
      </c>
      <c r="O1860" s="9" t="str">
        <f t="shared" ca="1" si="9303"/>
        <v>CCD</v>
      </c>
      <c r="P1860" s="9" t="str">
        <f t="shared" ca="1" si="9303"/>
        <v>AV. DO FUTURO, 3342</v>
      </c>
      <c r="Q1860" s="9" t="str">
        <f t="shared" ca="1" si="9303"/>
        <v>FORTALEZA</v>
      </c>
      <c r="R1860" s="9" t="str">
        <f t="shared" ca="1" si="9303"/>
        <v>CE</v>
      </c>
      <c r="S1860" s="40">
        <v>26</v>
      </c>
      <c r="T1860" s="9" t="str">
        <f t="shared" ref="T1860:Z1860" ca="1" si="9304">INDIRECT(ADDRESS($S1860+1,T$2,,,T$1))</f>
        <v>SAUVIGNON BLANC</v>
      </c>
      <c r="U1860" s="9" t="str">
        <f t="shared" ca="1" si="9304"/>
        <v>SAVN_BL_E</v>
      </c>
      <c r="V1860" s="9" t="str">
        <f t="shared" ca="1" si="9304"/>
        <v>VINHO BRANCO</v>
      </c>
      <c r="W1860" s="9" t="str">
        <f t="shared" ca="1" si="9304"/>
        <v>4_TPK_2,0 l</v>
      </c>
      <c r="X1860" s="29">
        <f t="shared" ca="1" si="9304"/>
        <v>4</v>
      </c>
      <c r="Y1860" s="30">
        <f t="shared" ca="1" si="9304"/>
        <v>123</v>
      </c>
      <c r="Z1860" s="30">
        <f t="shared" ca="1" si="9304"/>
        <v>80</v>
      </c>
      <c r="AA1860" s="40">
        <v>3</v>
      </c>
      <c r="AB1860" s="9" t="str">
        <f t="shared" ref="AB1860:AE1860" ca="1" si="9305">INDIRECT(ADDRESS($AA1860+1,AB$2,,,AB$1))</f>
        <v>AGUIA</v>
      </c>
      <c r="AC1860" s="9" t="str">
        <f t="shared" ca="1" si="9305"/>
        <v>AG</v>
      </c>
      <c r="AD1860" s="9" t="str">
        <f t="shared" ca="1" si="9305"/>
        <v>PORTO ALEGRE</v>
      </c>
      <c r="AE1860" s="9" t="str">
        <f t="shared" ca="1" si="9305"/>
        <v>BRASIL</v>
      </c>
      <c r="AF1860" s="40">
        <v>7</v>
      </c>
      <c r="AG1860" s="9" t="str">
        <f t="shared" ref="AG1860:AL1860" ca="1" si="9306">INDIRECT(ADDRESS($AF1860+1,AG$2,,,AG$1))</f>
        <v>SILAS MALAFAIA</v>
      </c>
      <c r="AH1860" s="9" t="str">
        <f t="shared" ca="1" si="9306"/>
        <v>SM</v>
      </c>
      <c r="AI1860" s="9">
        <f t="shared" ca="1" si="9306"/>
        <v>2243</v>
      </c>
      <c r="AJ1860" s="9" t="str">
        <f t="shared" ca="1" si="9306"/>
        <v>MENESES</v>
      </c>
      <c r="AK1860" s="9" t="str">
        <f t="shared" ca="1" si="9306"/>
        <v>BSB</v>
      </c>
      <c r="AL1860" s="9" t="str">
        <f t="shared" ca="1" si="9306"/>
        <v>BSB</v>
      </c>
      <c r="AM1860" s="52">
        <v>3</v>
      </c>
      <c r="AN1860" s="41">
        <v>0</v>
      </c>
      <c r="AO1860" s="42">
        <f t="shared" ca="1" si="24"/>
        <v>369</v>
      </c>
      <c r="AP1860" s="42">
        <f t="shared" ca="1" si="25"/>
        <v>240</v>
      </c>
      <c r="AQ1860" s="42">
        <f t="shared" ca="1" si="26"/>
        <v>369</v>
      </c>
    </row>
    <row r="1861" spans="1:43" ht="14">
      <c r="A1861" s="9">
        <f t="shared" si="18"/>
        <v>1860</v>
      </c>
      <c r="B1861" s="9">
        <v>952</v>
      </c>
      <c r="C1861" s="50">
        <v>43414</v>
      </c>
      <c r="D1861" s="39">
        <v>43417</v>
      </c>
      <c r="E1861" s="39">
        <v>43417</v>
      </c>
      <c r="F1861" s="40">
        <v>677</v>
      </c>
      <c r="G1861" s="7">
        <f t="shared" ref="G1861:L1861" ca="1" si="9307">INDIRECT(ADDRESS($F1861+1,G$2,,,G$1))</f>
        <v>43413</v>
      </c>
      <c r="H1861" s="27">
        <f t="shared" ca="1" si="9307"/>
        <v>43434</v>
      </c>
      <c r="I1861" s="9">
        <f t="shared" ca="1" si="9307"/>
        <v>6</v>
      </c>
      <c r="J1861" s="9">
        <f t="shared" ca="1" si="9307"/>
        <v>4</v>
      </c>
      <c r="K1861" s="28">
        <f t="shared" ca="1" si="9307"/>
        <v>43101</v>
      </c>
      <c r="L1861" s="9">
        <f t="shared" ca="1" si="9307"/>
        <v>6</v>
      </c>
      <c r="M1861" s="40">
        <v>20</v>
      </c>
      <c r="N1861" s="9" t="str">
        <f t="shared" ref="N1861:R1861" ca="1" si="9308">INDIRECT(ADDRESS($M1861+1,N$2,,,N$1))</f>
        <v>NANI RESTAURANTE</v>
      </c>
      <c r="O1861" s="9" t="str">
        <f t="shared" ca="1" si="9308"/>
        <v>NNR</v>
      </c>
      <c r="P1861" s="9" t="str">
        <f t="shared" ca="1" si="9308"/>
        <v>RUA 9 DE JULHO</v>
      </c>
      <c r="Q1861" s="9" t="str">
        <f t="shared" ca="1" si="9308"/>
        <v>SÃO PAULO</v>
      </c>
      <c r="R1861" s="9" t="str">
        <f t="shared" ca="1" si="9308"/>
        <v>SP</v>
      </c>
      <c r="S1861" s="40">
        <v>15</v>
      </c>
      <c r="T1861" s="9" t="str">
        <f t="shared" ref="T1861:Z1861" ca="1" si="9309">INDIRECT(ADDRESS($S1861+1,T$2,,,T$1))</f>
        <v>ESPUMANTE BRUTT RESERVA</v>
      </c>
      <c r="U1861" s="9" t="str">
        <f t="shared" ca="1" si="9309"/>
        <v>ES_BRT_RS</v>
      </c>
      <c r="V1861" s="9" t="str">
        <f t="shared" ca="1" si="9309"/>
        <v>ESPUMANTE</v>
      </c>
      <c r="W1861" s="9" t="str">
        <f t="shared" ca="1" si="9309"/>
        <v>12_BTL_0,75 l</v>
      </c>
      <c r="X1861" s="29">
        <f t="shared" ca="1" si="9309"/>
        <v>12</v>
      </c>
      <c r="Y1861" s="30">
        <f t="shared" ca="1" si="9309"/>
        <v>273</v>
      </c>
      <c r="Z1861" s="30">
        <f t="shared" ca="1" si="9309"/>
        <v>132</v>
      </c>
      <c r="AA1861" s="40">
        <v>5</v>
      </c>
      <c r="AB1861" s="9" t="str">
        <f t="shared" ref="AB1861:AE1861" ca="1" si="9310">INDIRECT(ADDRESS($AA1861+1,AB$2,,,AB$1))</f>
        <v>PARQUE SUL</v>
      </c>
      <c r="AC1861" s="9" t="str">
        <f t="shared" ca="1" si="9310"/>
        <v>PS</v>
      </c>
      <c r="AD1861" s="9" t="str">
        <f t="shared" ca="1" si="9310"/>
        <v>RIO DE JANEIRO</v>
      </c>
      <c r="AE1861" s="9" t="str">
        <f t="shared" ca="1" si="9310"/>
        <v>BRASIL</v>
      </c>
      <c r="AF1861" s="40">
        <v>2</v>
      </c>
      <c r="AG1861" s="9" t="str">
        <f t="shared" ref="AG1861:AL1861" ca="1" si="9311">INDIRECT(ADDRESS($AF1861+1,AG$2,,,AG$1))</f>
        <v>RIBAMAR NOGUEIRA</v>
      </c>
      <c r="AH1861" s="9" t="str">
        <f t="shared" ca="1" si="9311"/>
        <v>RN</v>
      </c>
      <c r="AI1861" s="9">
        <f t="shared" ca="1" si="9311"/>
        <v>2432</v>
      </c>
      <c r="AJ1861" s="9" t="str">
        <f t="shared" ca="1" si="9311"/>
        <v>AGUIAR</v>
      </c>
      <c r="AK1861" s="9" t="str">
        <f t="shared" ca="1" si="9311"/>
        <v>CTBA</v>
      </c>
      <c r="AL1861" s="9" t="str">
        <f t="shared" ca="1" si="9311"/>
        <v>CTBA</v>
      </c>
      <c r="AM1861" s="52">
        <v>2</v>
      </c>
      <c r="AN1861" s="41">
        <v>2.3E-2</v>
      </c>
      <c r="AO1861" s="42">
        <f t="shared" ca="1" si="24"/>
        <v>546</v>
      </c>
      <c r="AP1861" s="42">
        <f t="shared" ca="1" si="25"/>
        <v>264</v>
      </c>
      <c r="AQ1861" s="42">
        <f t="shared" ca="1" si="26"/>
        <v>533.44200000000001</v>
      </c>
    </row>
    <row r="1862" spans="1:43" ht="14">
      <c r="A1862" s="9">
        <f t="shared" si="18"/>
        <v>1861</v>
      </c>
      <c r="B1862" s="9">
        <v>953</v>
      </c>
      <c r="C1862" s="50">
        <v>43415</v>
      </c>
      <c r="D1862" s="39">
        <v>43420</v>
      </c>
      <c r="E1862" s="39">
        <v>43421</v>
      </c>
      <c r="F1862" s="40">
        <v>678</v>
      </c>
      <c r="G1862" s="7">
        <f t="shared" ref="G1862:L1862" ca="1" si="9312">INDIRECT(ADDRESS($F1862+1,G$2,,,G$1))</f>
        <v>43414</v>
      </c>
      <c r="H1862" s="27">
        <f t="shared" ca="1" si="9312"/>
        <v>43434</v>
      </c>
      <c r="I1862" s="9">
        <f t="shared" ca="1" si="9312"/>
        <v>7</v>
      </c>
      <c r="J1862" s="9">
        <f t="shared" ca="1" si="9312"/>
        <v>4</v>
      </c>
      <c r="K1862" s="28">
        <f t="shared" ca="1" si="9312"/>
        <v>43101</v>
      </c>
      <c r="L1862" s="9">
        <f t="shared" ca="1" si="9312"/>
        <v>7</v>
      </c>
      <c r="M1862" s="40">
        <v>15</v>
      </c>
      <c r="N1862" s="9" t="str">
        <f t="shared" ref="N1862:R1862" ca="1" si="9313">INDIRECT(ADDRESS($M1862+1,N$2,,,N$1))</f>
        <v>GOURMELANDIA</v>
      </c>
      <c r="O1862" s="9" t="str">
        <f t="shared" ca="1" si="9313"/>
        <v>GML</v>
      </c>
      <c r="P1862" s="9" t="str">
        <f t="shared" ca="1" si="9313"/>
        <v>PRAÇA 15</v>
      </c>
      <c r="Q1862" s="9" t="str">
        <f t="shared" ca="1" si="9313"/>
        <v>CURITIBA</v>
      </c>
      <c r="R1862" s="9" t="str">
        <f t="shared" ca="1" si="9313"/>
        <v>PR</v>
      </c>
      <c r="S1862" s="40">
        <v>16</v>
      </c>
      <c r="T1862" s="9" t="str">
        <f t="shared" ref="T1862:Z1862" ca="1" si="9314">INDIRECT(ADDRESS($S1862+1,T$2,,,T$1))</f>
        <v>ESPUMANTE DEMI-SEC</v>
      </c>
      <c r="U1862" s="9" t="str">
        <f t="shared" ca="1" si="9314"/>
        <v>ES_DS</v>
      </c>
      <c r="V1862" s="9" t="str">
        <f t="shared" ca="1" si="9314"/>
        <v>ESPUMANTE</v>
      </c>
      <c r="W1862" s="9" t="str">
        <f t="shared" ca="1" si="9314"/>
        <v>12_BTL_0,75 l</v>
      </c>
      <c r="X1862" s="29">
        <f t="shared" ca="1" si="9314"/>
        <v>12</v>
      </c>
      <c r="Y1862" s="30">
        <f t="shared" ca="1" si="9314"/>
        <v>223</v>
      </c>
      <c r="Z1862" s="30">
        <f t="shared" ca="1" si="9314"/>
        <v>111</v>
      </c>
      <c r="AA1862" s="40">
        <v>1</v>
      </c>
      <c r="AB1862" s="9" t="str">
        <f t="shared" ref="AB1862:AE1862" ca="1" si="9315">INDIRECT(ADDRESS($AA1862+1,AB$2,,,AB$1))</f>
        <v>CAMPO BELO</v>
      </c>
      <c r="AC1862" s="9" t="str">
        <f t="shared" ca="1" si="9315"/>
        <v>CB</v>
      </c>
      <c r="AD1862" s="9" t="str">
        <f t="shared" ca="1" si="9315"/>
        <v>SÃO PAULO</v>
      </c>
      <c r="AE1862" s="9" t="str">
        <f t="shared" ca="1" si="9315"/>
        <v>BRASIL</v>
      </c>
      <c r="AF1862" s="40">
        <v>2</v>
      </c>
      <c r="AG1862" s="9" t="str">
        <f t="shared" ref="AG1862:AL1862" ca="1" si="9316">INDIRECT(ADDRESS($AF1862+1,AG$2,,,AG$1))</f>
        <v>RIBAMAR NOGUEIRA</v>
      </c>
      <c r="AH1862" s="9" t="str">
        <f t="shared" ca="1" si="9316"/>
        <v>RN</v>
      </c>
      <c r="AI1862" s="9">
        <f t="shared" ca="1" si="9316"/>
        <v>2432</v>
      </c>
      <c r="AJ1862" s="9" t="str">
        <f t="shared" ca="1" si="9316"/>
        <v>AGUIAR</v>
      </c>
      <c r="AK1862" s="9" t="str">
        <f t="shared" ca="1" si="9316"/>
        <v>CTBA</v>
      </c>
      <c r="AL1862" s="9" t="str">
        <f t="shared" ca="1" si="9316"/>
        <v>CTBA</v>
      </c>
      <c r="AM1862" s="52">
        <v>2</v>
      </c>
      <c r="AN1862" s="41">
        <v>4.8000000000000001E-2</v>
      </c>
      <c r="AO1862" s="42">
        <f t="shared" ca="1" si="24"/>
        <v>446</v>
      </c>
      <c r="AP1862" s="42">
        <f t="shared" ca="1" si="25"/>
        <v>222</v>
      </c>
      <c r="AQ1862" s="42">
        <f t="shared" ca="1" si="26"/>
        <v>424.59199999999998</v>
      </c>
    </row>
    <row r="1863" spans="1:43" ht="14">
      <c r="A1863" s="9">
        <f t="shared" si="18"/>
        <v>1862</v>
      </c>
      <c r="B1863" s="9">
        <v>954</v>
      </c>
      <c r="C1863" s="50">
        <v>43416</v>
      </c>
      <c r="D1863" s="39">
        <v>43422</v>
      </c>
      <c r="E1863" s="39">
        <v>43423</v>
      </c>
      <c r="F1863" s="40">
        <v>679</v>
      </c>
      <c r="G1863" s="7">
        <f t="shared" ref="G1863:L1863" ca="1" si="9317">INDIRECT(ADDRESS($F1863+1,G$2,,,G$1))</f>
        <v>43415</v>
      </c>
      <c r="H1863" s="27">
        <f t="shared" ca="1" si="9317"/>
        <v>43434</v>
      </c>
      <c r="I1863" s="9">
        <f t="shared" ca="1" si="9317"/>
        <v>1</v>
      </c>
      <c r="J1863" s="9">
        <f t="shared" ca="1" si="9317"/>
        <v>4</v>
      </c>
      <c r="K1863" s="28">
        <f t="shared" ca="1" si="9317"/>
        <v>43101</v>
      </c>
      <c r="L1863" s="9">
        <f t="shared" ca="1" si="9317"/>
        <v>1</v>
      </c>
      <c r="M1863" s="40">
        <v>16</v>
      </c>
      <c r="N1863" s="9" t="str">
        <f t="shared" ref="N1863:R1863" ca="1" si="9318">INDIRECT(ADDRESS($M1863+1,N$2,,,N$1))</f>
        <v>PASTA E VINO</v>
      </c>
      <c r="O1863" s="9" t="str">
        <f t="shared" ca="1" si="9318"/>
        <v>PEV</v>
      </c>
      <c r="P1863" s="9" t="str">
        <f t="shared" ca="1" si="9318"/>
        <v>BEIRA MAR NORTE, 556</v>
      </c>
      <c r="Q1863" s="9" t="str">
        <f t="shared" ca="1" si="9318"/>
        <v>FLORIANÓPOLIS</v>
      </c>
      <c r="R1863" s="9" t="str">
        <f t="shared" ca="1" si="9318"/>
        <v>SC</v>
      </c>
      <c r="S1863" s="40">
        <v>25</v>
      </c>
      <c r="T1863" s="9" t="str">
        <f t="shared" ref="T1863:Z1863" ca="1" si="9319">INDIRECT(ADDRESS($S1863+1,T$2,,,T$1))</f>
        <v>SAUVIGNON</v>
      </c>
      <c r="U1863" s="9" t="str">
        <f t="shared" ca="1" si="9319"/>
        <v>SAVN_E</v>
      </c>
      <c r="V1863" s="9" t="str">
        <f t="shared" ca="1" si="9319"/>
        <v>VINHO TINTO</v>
      </c>
      <c r="W1863" s="9" t="str">
        <f t="shared" ca="1" si="9319"/>
        <v>4_TPK_2,0 l</v>
      </c>
      <c r="X1863" s="29">
        <f t="shared" ca="1" si="9319"/>
        <v>4</v>
      </c>
      <c r="Y1863" s="30">
        <f t="shared" ca="1" si="9319"/>
        <v>121</v>
      </c>
      <c r="Z1863" s="30">
        <f t="shared" ca="1" si="9319"/>
        <v>27</v>
      </c>
      <c r="AA1863" s="40">
        <v>2</v>
      </c>
      <c r="AB1863" s="9" t="str">
        <f t="shared" ref="AB1863:AE1863" ca="1" si="9320">INDIRECT(ADDRESS($AA1863+1,AB$2,,,AB$1))</f>
        <v>MARTE</v>
      </c>
      <c r="AC1863" s="9" t="str">
        <f t="shared" ca="1" si="9320"/>
        <v>MT</v>
      </c>
      <c r="AD1863" s="9" t="str">
        <f t="shared" ca="1" si="9320"/>
        <v>CURITIBA</v>
      </c>
      <c r="AE1863" s="9" t="str">
        <f t="shared" ca="1" si="9320"/>
        <v>BRASIL</v>
      </c>
      <c r="AF1863" s="40">
        <v>9</v>
      </c>
      <c r="AG1863" s="9" t="str">
        <f t="shared" ref="AG1863:AL1863" ca="1" si="9321">INDIRECT(ADDRESS($AF1863+1,AG$2,,,AG$1))</f>
        <v>CARLOS JOSE</v>
      </c>
      <c r="AH1863" s="9" t="str">
        <f t="shared" ca="1" si="9321"/>
        <v>CJ</v>
      </c>
      <c r="AI1863" s="9">
        <f t="shared" ca="1" si="9321"/>
        <v>2177</v>
      </c>
      <c r="AJ1863" s="9" t="str">
        <f t="shared" ca="1" si="9321"/>
        <v>MENESES</v>
      </c>
      <c r="AK1863" s="9" t="str">
        <f t="shared" ca="1" si="9321"/>
        <v>BSB</v>
      </c>
      <c r="AL1863" s="9" t="str">
        <f t="shared" ca="1" si="9321"/>
        <v>BSB</v>
      </c>
      <c r="AM1863" s="52">
        <v>3</v>
      </c>
      <c r="AN1863" s="41">
        <v>7.5999999999999998E-2</v>
      </c>
      <c r="AO1863" s="42">
        <f t="shared" ca="1" si="24"/>
        <v>363</v>
      </c>
      <c r="AP1863" s="42">
        <f t="shared" ca="1" si="25"/>
        <v>81</v>
      </c>
      <c r="AQ1863" s="42">
        <f t="shared" ca="1" si="26"/>
        <v>335.41200000000003</v>
      </c>
    </row>
    <row r="1864" spans="1:43" ht="14">
      <c r="A1864" s="9">
        <f t="shared" si="18"/>
        <v>1863</v>
      </c>
      <c r="B1864" s="9">
        <v>954</v>
      </c>
      <c r="C1864" s="50">
        <v>43416</v>
      </c>
      <c r="D1864" s="39">
        <v>43422</v>
      </c>
      <c r="E1864" s="39">
        <v>43423</v>
      </c>
      <c r="F1864" s="40">
        <v>679</v>
      </c>
      <c r="G1864" s="7">
        <f t="shared" ref="G1864:L1864" ca="1" si="9322">INDIRECT(ADDRESS($F1864+1,G$2,,,G$1))</f>
        <v>43415</v>
      </c>
      <c r="H1864" s="27">
        <f t="shared" ca="1" si="9322"/>
        <v>43434</v>
      </c>
      <c r="I1864" s="9">
        <f t="shared" ca="1" si="9322"/>
        <v>1</v>
      </c>
      <c r="J1864" s="9">
        <f t="shared" ca="1" si="9322"/>
        <v>4</v>
      </c>
      <c r="K1864" s="28">
        <f t="shared" ca="1" si="9322"/>
        <v>43101</v>
      </c>
      <c r="L1864" s="9">
        <f t="shared" ca="1" si="9322"/>
        <v>1</v>
      </c>
      <c r="M1864" s="40">
        <v>16</v>
      </c>
      <c r="N1864" s="9" t="str">
        <f t="shared" ref="N1864:R1864" ca="1" si="9323">INDIRECT(ADDRESS($M1864+1,N$2,,,N$1))</f>
        <v>PASTA E VINO</v>
      </c>
      <c r="O1864" s="9" t="str">
        <f t="shared" ca="1" si="9323"/>
        <v>PEV</v>
      </c>
      <c r="P1864" s="9" t="str">
        <f t="shared" ca="1" si="9323"/>
        <v>BEIRA MAR NORTE, 556</v>
      </c>
      <c r="Q1864" s="9" t="str">
        <f t="shared" ca="1" si="9323"/>
        <v>FLORIANÓPOLIS</v>
      </c>
      <c r="R1864" s="9" t="str">
        <f t="shared" ca="1" si="9323"/>
        <v>SC</v>
      </c>
      <c r="S1864" s="40">
        <v>23</v>
      </c>
      <c r="T1864" s="9" t="str">
        <f t="shared" ref="T1864:Z1864" ca="1" si="9324">INDIRECT(ADDRESS($S1864+1,T$2,,,T$1))</f>
        <v>TINTO SECO</v>
      </c>
      <c r="U1864" s="9" t="str">
        <f t="shared" ca="1" si="9324"/>
        <v>TNT_SC_E</v>
      </c>
      <c r="V1864" s="9" t="str">
        <f t="shared" ca="1" si="9324"/>
        <v>VINHO TINTO</v>
      </c>
      <c r="W1864" s="9" t="str">
        <f t="shared" ca="1" si="9324"/>
        <v>4_TPK_2,0 l</v>
      </c>
      <c r="X1864" s="29">
        <f t="shared" ca="1" si="9324"/>
        <v>4</v>
      </c>
      <c r="Y1864" s="30">
        <f t="shared" ca="1" si="9324"/>
        <v>104</v>
      </c>
      <c r="Z1864" s="30">
        <f t="shared" ca="1" si="9324"/>
        <v>62</v>
      </c>
      <c r="AA1864" s="40">
        <v>5</v>
      </c>
      <c r="AB1864" s="9" t="str">
        <f t="shared" ref="AB1864:AE1864" ca="1" si="9325">INDIRECT(ADDRESS($AA1864+1,AB$2,,,AB$1))</f>
        <v>PARQUE SUL</v>
      </c>
      <c r="AC1864" s="9" t="str">
        <f t="shared" ca="1" si="9325"/>
        <v>PS</v>
      </c>
      <c r="AD1864" s="9" t="str">
        <f t="shared" ca="1" si="9325"/>
        <v>RIO DE JANEIRO</v>
      </c>
      <c r="AE1864" s="9" t="str">
        <f t="shared" ca="1" si="9325"/>
        <v>BRASIL</v>
      </c>
      <c r="AF1864" s="40">
        <v>9</v>
      </c>
      <c r="AG1864" s="9" t="str">
        <f t="shared" ref="AG1864:AL1864" ca="1" si="9326">INDIRECT(ADDRESS($AF1864+1,AG$2,,,AG$1))</f>
        <v>CARLOS JOSE</v>
      </c>
      <c r="AH1864" s="9" t="str">
        <f t="shared" ca="1" si="9326"/>
        <v>CJ</v>
      </c>
      <c r="AI1864" s="9">
        <f t="shared" ca="1" si="9326"/>
        <v>2177</v>
      </c>
      <c r="AJ1864" s="9" t="str">
        <f t="shared" ca="1" si="9326"/>
        <v>MENESES</v>
      </c>
      <c r="AK1864" s="9" t="str">
        <f t="shared" ca="1" si="9326"/>
        <v>BSB</v>
      </c>
      <c r="AL1864" s="9" t="str">
        <f t="shared" ca="1" si="9326"/>
        <v>BSB</v>
      </c>
      <c r="AM1864" s="52">
        <v>3</v>
      </c>
      <c r="AN1864" s="41">
        <v>0.10400000000000001</v>
      </c>
      <c r="AO1864" s="42">
        <f t="shared" ca="1" si="24"/>
        <v>312</v>
      </c>
      <c r="AP1864" s="42">
        <f t="shared" ca="1" si="25"/>
        <v>186</v>
      </c>
      <c r="AQ1864" s="42">
        <f t="shared" ca="1" si="26"/>
        <v>279.55200000000002</v>
      </c>
    </row>
    <row r="1865" spans="1:43" ht="14">
      <c r="A1865" s="9">
        <f t="shared" si="18"/>
        <v>1864</v>
      </c>
      <c r="B1865" s="9">
        <v>954</v>
      </c>
      <c r="C1865" s="50">
        <v>43416</v>
      </c>
      <c r="D1865" s="39">
        <v>43422</v>
      </c>
      <c r="E1865" s="39">
        <v>43423</v>
      </c>
      <c r="F1865" s="40">
        <v>679</v>
      </c>
      <c r="G1865" s="7">
        <f t="shared" ref="G1865:L1865" ca="1" si="9327">INDIRECT(ADDRESS($F1865+1,G$2,,,G$1))</f>
        <v>43415</v>
      </c>
      <c r="H1865" s="27">
        <f t="shared" ca="1" si="9327"/>
        <v>43434</v>
      </c>
      <c r="I1865" s="9">
        <f t="shared" ca="1" si="9327"/>
        <v>1</v>
      </c>
      <c r="J1865" s="9">
        <f t="shared" ca="1" si="9327"/>
        <v>4</v>
      </c>
      <c r="K1865" s="28">
        <f t="shared" ca="1" si="9327"/>
        <v>43101</v>
      </c>
      <c r="L1865" s="9">
        <f t="shared" ca="1" si="9327"/>
        <v>1</v>
      </c>
      <c r="M1865" s="40">
        <v>16</v>
      </c>
      <c r="N1865" s="9" t="str">
        <f t="shared" ref="N1865:R1865" ca="1" si="9328">INDIRECT(ADDRESS($M1865+1,N$2,,,N$1))</f>
        <v>PASTA E VINO</v>
      </c>
      <c r="O1865" s="9" t="str">
        <f t="shared" ca="1" si="9328"/>
        <v>PEV</v>
      </c>
      <c r="P1865" s="9" t="str">
        <f t="shared" ca="1" si="9328"/>
        <v>BEIRA MAR NORTE, 556</v>
      </c>
      <c r="Q1865" s="9" t="str">
        <f t="shared" ca="1" si="9328"/>
        <v>FLORIANÓPOLIS</v>
      </c>
      <c r="R1865" s="9" t="str">
        <f t="shared" ca="1" si="9328"/>
        <v>SC</v>
      </c>
      <c r="S1865" s="40">
        <v>13</v>
      </c>
      <c r="T1865" s="9" t="str">
        <f t="shared" ref="T1865:Z1865" ca="1" si="9329">INDIRECT(ADDRESS($S1865+1,T$2,,,T$1))</f>
        <v>CHARDONNAY RESERVA</v>
      </c>
      <c r="U1865" s="9" t="str">
        <f t="shared" ca="1" si="9329"/>
        <v>CHDN_RS</v>
      </c>
      <c r="V1865" s="9" t="str">
        <f t="shared" ca="1" si="9329"/>
        <v>VINHO BRANCO</v>
      </c>
      <c r="W1865" s="9" t="str">
        <f t="shared" ca="1" si="9329"/>
        <v>12_BTL_0,75 l</v>
      </c>
      <c r="X1865" s="29">
        <f t="shared" ca="1" si="9329"/>
        <v>12</v>
      </c>
      <c r="Y1865" s="30">
        <f t="shared" ca="1" si="9329"/>
        <v>198</v>
      </c>
      <c r="Z1865" s="30">
        <f t="shared" ca="1" si="9329"/>
        <v>99</v>
      </c>
      <c r="AA1865" s="40">
        <v>4</v>
      </c>
      <c r="AB1865" s="9" t="str">
        <f t="shared" ref="AB1865:AE1865" ca="1" si="9330">INDIRECT(ADDRESS($AA1865+1,AB$2,,,AB$1))</f>
        <v>AGUA LIMPA</v>
      </c>
      <c r="AC1865" s="9" t="str">
        <f t="shared" ca="1" si="9330"/>
        <v>AL</v>
      </c>
      <c r="AD1865" s="9" t="str">
        <f t="shared" ca="1" si="9330"/>
        <v>BELORIZONTE</v>
      </c>
      <c r="AE1865" s="9" t="str">
        <f t="shared" ca="1" si="9330"/>
        <v>BRASIL</v>
      </c>
      <c r="AF1865" s="40">
        <v>13</v>
      </c>
      <c r="AG1865" s="9" t="str">
        <f t="shared" ref="AG1865:AL1865" ca="1" si="9331">INDIRECT(ADDRESS($AF1865+1,AG$2,,,AG$1))</f>
        <v>THAIS LETICIA</v>
      </c>
      <c r="AH1865" s="9" t="str">
        <f t="shared" ca="1" si="9331"/>
        <v>TL</v>
      </c>
      <c r="AI1865" s="9">
        <f t="shared" ca="1" si="9331"/>
        <v>2154</v>
      </c>
      <c r="AJ1865" s="9" t="str">
        <f t="shared" ca="1" si="9331"/>
        <v>ANTÔNIO</v>
      </c>
      <c r="AK1865" s="9" t="str">
        <f t="shared" ca="1" si="9331"/>
        <v>SPAULO</v>
      </c>
      <c r="AL1865" s="9" t="str">
        <f t="shared" ca="1" si="9331"/>
        <v>SPAULO</v>
      </c>
      <c r="AM1865" s="52">
        <v>2</v>
      </c>
      <c r="AN1865" s="41">
        <v>0</v>
      </c>
      <c r="AO1865" s="42">
        <f t="shared" ca="1" si="24"/>
        <v>396</v>
      </c>
      <c r="AP1865" s="42">
        <f t="shared" ca="1" si="25"/>
        <v>198</v>
      </c>
      <c r="AQ1865" s="42">
        <f t="shared" ca="1" si="26"/>
        <v>396</v>
      </c>
    </row>
    <row r="1866" spans="1:43" ht="14">
      <c r="A1866" s="9">
        <f t="shared" si="18"/>
        <v>1865</v>
      </c>
      <c r="B1866" s="9">
        <v>954</v>
      </c>
      <c r="C1866" s="50">
        <v>43416</v>
      </c>
      <c r="D1866" s="39">
        <v>43422</v>
      </c>
      <c r="E1866" s="39">
        <v>43423</v>
      </c>
      <c r="F1866" s="40">
        <v>679</v>
      </c>
      <c r="G1866" s="7">
        <f t="shared" ref="G1866:L1866" ca="1" si="9332">INDIRECT(ADDRESS($F1866+1,G$2,,,G$1))</f>
        <v>43415</v>
      </c>
      <c r="H1866" s="27">
        <f t="shared" ca="1" si="9332"/>
        <v>43434</v>
      </c>
      <c r="I1866" s="9">
        <f t="shared" ca="1" si="9332"/>
        <v>1</v>
      </c>
      <c r="J1866" s="9">
        <f t="shared" ca="1" si="9332"/>
        <v>4</v>
      </c>
      <c r="K1866" s="28">
        <f t="shared" ca="1" si="9332"/>
        <v>43101</v>
      </c>
      <c r="L1866" s="9">
        <f t="shared" ca="1" si="9332"/>
        <v>1</v>
      </c>
      <c r="M1866" s="40">
        <v>16</v>
      </c>
      <c r="N1866" s="9" t="str">
        <f t="shared" ref="N1866:R1866" ca="1" si="9333">INDIRECT(ADDRESS($M1866+1,N$2,,,N$1))</f>
        <v>PASTA E VINO</v>
      </c>
      <c r="O1866" s="9" t="str">
        <f t="shared" ca="1" si="9333"/>
        <v>PEV</v>
      </c>
      <c r="P1866" s="9" t="str">
        <f t="shared" ca="1" si="9333"/>
        <v>BEIRA MAR NORTE, 556</v>
      </c>
      <c r="Q1866" s="9" t="str">
        <f t="shared" ca="1" si="9333"/>
        <v>FLORIANÓPOLIS</v>
      </c>
      <c r="R1866" s="9" t="str">
        <f t="shared" ca="1" si="9333"/>
        <v>SC</v>
      </c>
      <c r="S1866" s="40">
        <v>10</v>
      </c>
      <c r="T1866" s="9" t="str">
        <f t="shared" ref="T1866:Z1866" ca="1" si="9334">INDIRECT(ADDRESS($S1866+1,T$2,,,T$1))</f>
        <v>RIESLING</v>
      </c>
      <c r="U1866" s="9" t="str">
        <f t="shared" ca="1" si="9334"/>
        <v>RISL</v>
      </c>
      <c r="V1866" s="9" t="str">
        <f t="shared" ca="1" si="9334"/>
        <v>VINHO BRANCO</v>
      </c>
      <c r="W1866" s="9" t="str">
        <f t="shared" ca="1" si="9334"/>
        <v>12_BTL_0,75 l</v>
      </c>
      <c r="X1866" s="29">
        <f t="shared" ca="1" si="9334"/>
        <v>12</v>
      </c>
      <c r="Y1866" s="30">
        <f t="shared" ca="1" si="9334"/>
        <v>225</v>
      </c>
      <c r="Z1866" s="30">
        <f t="shared" ca="1" si="9334"/>
        <v>121</v>
      </c>
      <c r="AA1866" s="40">
        <v>3</v>
      </c>
      <c r="AB1866" s="9" t="str">
        <f t="shared" ref="AB1866:AE1866" ca="1" si="9335">INDIRECT(ADDRESS($AA1866+1,AB$2,,,AB$1))</f>
        <v>AGUIA</v>
      </c>
      <c r="AC1866" s="9" t="str">
        <f t="shared" ca="1" si="9335"/>
        <v>AG</v>
      </c>
      <c r="AD1866" s="9" t="str">
        <f t="shared" ca="1" si="9335"/>
        <v>PORTO ALEGRE</v>
      </c>
      <c r="AE1866" s="9" t="str">
        <f t="shared" ca="1" si="9335"/>
        <v>BRASIL</v>
      </c>
      <c r="AF1866" s="40">
        <v>13</v>
      </c>
      <c r="AG1866" s="9" t="str">
        <f t="shared" ref="AG1866:AL1866" ca="1" si="9336">INDIRECT(ADDRESS($AF1866+1,AG$2,,,AG$1))</f>
        <v>THAIS LETICIA</v>
      </c>
      <c r="AH1866" s="9" t="str">
        <f t="shared" ca="1" si="9336"/>
        <v>TL</v>
      </c>
      <c r="AI1866" s="9">
        <f t="shared" ca="1" si="9336"/>
        <v>2154</v>
      </c>
      <c r="AJ1866" s="9" t="str">
        <f t="shared" ca="1" si="9336"/>
        <v>ANTÔNIO</v>
      </c>
      <c r="AK1866" s="9" t="str">
        <f t="shared" ca="1" si="9336"/>
        <v>SPAULO</v>
      </c>
      <c r="AL1866" s="9" t="str">
        <f t="shared" ca="1" si="9336"/>
        <v>SPAULO</v>
      </c>
      <c r="AM1866" s="52">
        <v>2</v>
      </c>
      <c r="AN1866" s="41">
        <v>4.5999999999999999E-2</v>
      </c>
      <c r="AO1866" s="42">
        <f t="shared" ca="1" si="24"/>
        <v>450</v>
      </c>
      <c r="AP1866" s="42">
        <f t="shared" ca="1" si="25"/>
        <v>242</v>
      </c>
      <c r="AQ1866" s="42">
        <f t="shared" ca="1" si="26"/>
        <v>429.29999999999995</v>
      </c>
    </row>
    <row r="1867" spans="1:43" ht="14">
      <c r="A1867" s="9">
        <f t="shared" si="18"/>
        <v>1866</v>
      </c>
      <c r="B1867" s="9">
        <v>955</v>
      </c>
      <c r="C1867" s="50">
        <v>43418</v>
      </c>
      <c r="D1867" s="39">
        <v>43422</v>
      </c>
      <c r="E1867" s="39">
        <v>43420</v>
      </c>
      <c r="F1867" s="40">
        <v>680</v>
      </c>
      <c r="G1867" s="7">
        <f t="shared" ref="G1867:L1867" ca="1" si="9337">INDIRECT(ADDRESS($F1867+1,G$2,,,G$1))</f>
        <v>43416</v>
      </c>
      <c r="H1867" s="27">
        <f t="shared" ca="1" si="9337"/>
        <v>43434</v>
      </c>
      <c r="I1867" s="9">
        <f t="shared" ca="1" si="9337"/>
        <v>2</v>
      </c>
      <c r="J1867" s="9">
        <f t="shared" ca="1" si="9337"/>
        <v>4</v>
      </c>
      <c r="K1867" s="28">
        <f t="shared" ca="1" si="9337"/>
        <v>43101</v>
      </c>
      <c r="L1867" s="9">
        <f t="shared" ca="1" si="9337"/>
        <v>2</v>
      </c>
      <c r="M1867" s="40">
        <v>18</v>
      </c>
      <c r="N1867" s="9" t="str">
        <f t="shared" ref="N1867:R1867" ca="1" si="9338">INDIRECT(ADDRESS($M1867+1,N$2,,,N$1))</f>
        <v>MANJARE</v>
      </c>
      <c r="O1867" s="9" t="str">
        <f t="shared" ca="1" si="9338"/>
        <v>MJR</v>
      </c>
      <c r="P1867" s="9" t="str">
        <f t="shared" ca="1" si="9338"/>
        <v>RUA MEU REI, 33</v>
      </c>
      <c r="Q1867" s="9" t="str">
        <f t="shared" ca="1" si="9338"/>
        <v>SALVADOR</v>
      </c>
      <c r="R1867" s="9" t="str">
        <f t="shared" ca="1" si="9338"/>
        <v>BA</v>
      </c>
      <c r="S1867" s="40">
        <v>23</v>
      </c>
      <c r="T1867" s="9" t="str">
        <f t="shared" ref="T1867:Z1867" ca="1" si="9339">INDIRECT(ADDRESS($S1867+1,T$2,,,T$1))</f>
        <v>TINTO SECO</v>
      </c>
      <c r="U1867" s="9" t="str">
        <f t="shared" ca="1" si="9339"/>
        <v>TNT_SC_E</v>
      </c>
      <c r="V1867" s="9" t="str">
        <f t="shared" ca="1" si="9339"/>
        <v>VINHO TINTO</v>
      </c>
      <c r="W1867" s="9" t="str">
        <f t="shared" ca="1" si="9339"/>
        <v>4_TPK_2,0 l</v>
      </c>
      <c r="X1867" s="29">
        <f t="shared" ca="1" si="9339"/>
        <v>4</v>
      </c>
      <c r="Y1867" s="30">
        <f t="shared" ca="1" si="9339"/>
        <v>104</v>
      </c>
      <c r="Z1867" s="30">
        <f t="shared" ca="1" si="9339"/>
        <v>62</v>
      </c>
      <c r="AA1867" s="40">
        <v>3</v>
      </c>
      <c r="AB1867" s="9" t="str">
        <f t="shared" ref="AB1867:AE1867" ca="1" si="9340">INDIRECT(ADDRESS($AA1867+1,AB$2,,,AB$1))</f>
        <v>AGUIA</v>
      </c>
      <c r="AC1867" s="9" t="str">
        <f t="shared" ca="1" si="9340"/>
        <v>AG</v>
      </c>
      <c r="AD1867" s="9" t="str">
        <f t="shared" ca="1" si="9340"/>
        <v>PORTO ALEGRE</v>
      </c>
      <c r="AE1867" s="9" t="str">
        <f t="shared" ca="1" si="9340"/>
        <v>BRASIL</v>
      </c>
      <c r="AF1867" s="40">
        <v>5</v>
      </c>
      <c r="AG1867" s="9" t="str">
        <f t="shared" ref="AG1867:AL1867" ca="1" si="9341">INDIRECT(ADDRESS($AF1867+1,AG$2,,,AG$1))</f>
        <v>ALICE SILVEIRA</v>
      </c>
      <c r="AH1867" s="9" t="str">
        <f t="shared" ca="1" si="9341"/>
        <v>AS</v>
      </c>
      <c r="AI1867" s="9">
        <f t="shared" ca="1" si="9341"/>
        <v>2106</v>
      </c>
      <c r="AJ1867" s="9" t="str">
        <f t="shared" ca="1" si="9341"/>
        <v>AGUIAR</v>
      </c>
      <c r="AK1867" s="9" t="str">
        <f t="shared" ca="1" si="9341"/>
        <v>CTBA</v>
      </c>
      <c r="AL1867" s="9" t="str">
        <f t="shared" ca="1" si="9341"/>
        <v>CTBA</v>
      </c>
      <c r="AM1867" s="52">
        <v>3</v>
      </c>
      <c r="AN1867" s="41">
        <v>9.5000000000000001E-2</v>
      </c>
      <c r="AO1867" s="42">
        <f t="shared" ca="1" si="24"/>
        <v>312</v>
      </c>
      <c r="AP1867" s="42">
        <f t="shared" ca="1" si="25"/>
        <v>186</v>
      </c>
      <c r="AQ1867" s="42">
        <f t="shared" ca="1" si="26"/>
        <v>282.36</v>
      </c>
    </row>
    <row r="1868" spans="1:43" ht="14">
      <c r="A1868" s="9">
        <f t="shared" si="18"/>
        <v>1867</v>
      </c>
      <c r="B1868" s="9">
        <v>955</v>
      </c>
      <c r="C1868" s="50">
        <v>43418</v>
      </c>
      <c r="D1868" s="39">
        <v>43422</v>
      </c>
      <c r="E1868" s="39">
        <v>43420</v>
      </c>
      <c r="F1868" s="40">
        <v>680</v>
      </c>
      <c r="G1868" s="7">
        <f t="shared" ref="G1868:L1868" ca="1" si="9342">INDIRECT(ADDRESS($F1868+1,G$2,,,G$1))</f>
        <v>43416</v>
      </c>
      <c r="H1868" s="27">
        <f t="shared" ca="1" si="9342"/>
        <v>43434</v>
      </c>
      <c r="I1868" s="9">
        <f t="shared" ca="1" si="9342"/>
        <v>2</v>
      </c>
      <c r="J1868" s="9">
        <f t="shared" ca="1" si="9342"/>
        <v>4</v>
      </c>
      <c r="K1868" s="28">
        <f t="shared" ca="1" si="9342"/>
        <v>43101</v>
      </c>
      <c r="L1868" s="9">
        <f t="shared" ca="1" si="9342"/>
        <v>2</v>
      </c>
      <c r="M1868" s="40">
        <v>18</v>
      </c>
      <c r="N1868" s="9" t="str">
        <f t="shared" ref="N1868:R1868" ca="1" si="9343">INDIRECT(ADDRESS($M1868+1,N$2,,,N$1))</f>
        <v>MANJARE</v>
      </c>
      <c r="O1868" s="9" t="str">
        <f t="shared" ca="1" si="9343"/>
        <v>MJR</v>
      </c>
      <c r="P1868" s="9" t="str">
        <f t="shared" ca="1" si="9343"/>
        <v>RUA MEU REI, 33</v>
      </c>
      <c r="Q1868" s="9" t="str">
        <f t="shared" ca="1" si="9343"/>
        <v>SALVADOR</v>
      </c>
      <c r="R1868" s="9" t="str">
        <f t="shared" ca="1" si="9343"/>
        <v>BA</v>
      </c>
      <c r="S1868" s="40">
        <v>15</v>
      </c>
      <c r="T1868" s="9" t="str">
        <f t="shared" ref="T1868:Z1868" ca="1" si="9344">INDIRECT(ADDRESS($S1868+1,T$2,,,T$1))</f>
        <v>ESPUMANTE BRUTT RESERVA</v>
      </c>
      <c r="U1868" s="9" t="str">
        <f t="shared" ca="1" si="9344"/>
        <v>ES_BRT_RS</v>
      </c>
      <c r="V1868" s="9" t="str">
        <f t="shared" ca="1" si="9344"/>
        <v>ESPUMANTE</v>
      </c>
      <c r="W1868" s="9" t="str">
        <f t="shared" ca="1" si="9344"/>
        <v>12_BTL_0,75 l</v>
      </c>
      <c r="X1868" s="29">
        <f t="shared" ca="1" si="9344"/>
        <v>12</v>
      </c>
      <c r="Y1868" s="30">
        <f t="shared" ca="1" si="9344"/>
        <v>273</v>
      </c>
      <c r="Z1868" s="30">
        <f t="shared" ca="1" si="9344"/>
        <v>132</v>
      </c>
      <c r="AA1868" s="40">
        <v>2</v>
      </c>
      <c r="AB1868" s="9" t="str">
        <f t="shared" ref="AB1868:AE1868" ca="1" si="9345">INDIRECT(ADDRESS($AA1868+1,AB$2,,,AB$1))</f>
        <v>MARTE</v>
      </c>
      <c r="AC1868" s="9" t="str">
        <f t="shared" ca="1" si="9345"/>
        <v>MT</v>
      </c>
      <c r="AD1868" s="9" t="str">
        <f t="shared" ca="1" si="9345"/>
        <v>CURITIBA</v>
      </c>
      <c r="AE1868" s="9" t="str">
        <f t="shared" ca="1" si="9345"/>
        <v>BRASIL</v>
      </c>
      <c r="AF1868" s="40">
        <v>8</v>
      </c>
      <c r="AG1868" s="9" t="str">
        <f t="shared" ref="AG1868:AL1868" ca="1" si="9346">INDIRECT(ADDRESS($AF1868+1,AG$2,,,AG$1))</f>
        <v>JOAQUIM DE DEUS</v>
      </c>
      <c r="AH1868" s="9" t="str">
        <f t="shared" ca="1" si="9346"/>
        <v>JD</v>
      </c>
      <c r="AI1868" s="9">
        <f t="shared" ca="1" si="9346"/>
        <v>2231</v>
      </c>
      <c r="AJ1868" s="9" t="str">
        <f t="shared" ca="1" si="9346"/>
        <v>MENESES</v>
      </c>
      <c r="AK1868" s="9" t="str">
        <f t="shared" ca="1" si="9346"/>
        <v>BSB</v>
      </c>
      <c r="AL1868" s="9" t="str">
        <f t="shared" ca="1" si="9346"/>
        <v>BSB</v>
      </c>
      <c r="AM1868" s="52">
        <v>1</v>
      </c>
      <c r="AN1868" s="41">
        <v>8.0000000000000002E-3</v>
      </c>
      <c r="AO1868" s="42">
        <f t="shared" ca="1" si="24"/>
        <v>273</v>
      </c>
      <c r="AP1868" s="42">
        <f t="shared" ca="1" si="25"/>
        <v>132</v>
      </c>
      <c r="AQ1868" s="42">
        <f t="shared" ca="1" si="26"/>
        <v>270.81599999999997</v>
      </c>
    </row>
    <row r="1869" spans="1:43" ht="14">
      <c r="A1869" s="9">
        <f t="shared" si="18"/>
        <v>1868</v>
      </c>
      <c r="B1869" s="9">
        <v>955</v>
      </c>
      <c r="C1869" s="50">
        <v>43418</v>
      </c>
      <c r="D1869" s="39">
        <v>43422</v>
      </c>
      <c r="E1869" s="39">
        <v>43420</v>
      </c>
      <c r="F1869" s="40">
        <v>680</v>
      </c>
      <c r="G1869" s="7">
        <f t="shared" ref="G1869:L1869" ca="1" si="9347">INDIRECT(ADDRESS($F1869+1,G$2,,,G$1))</f>
        <v>43416</v>
      </c>
      <c r="H1869" s="27">
        <f t="shared" ca="1" si="9347"/>
        <v>43434</v>
      </c>
      <c r="I1869" s="9">
        <f t="shared" ca="1" si="9347"/>
        <v>2</v>
      </c>
      <c r="J1869" s="9">
        <f t="shared" ca="1" si="9347"/>
        <v>4</v>
      </c>
      <c r="K1869" s="28">
        <f t="shared" ca="1" si="9347"/>
        <v>43101</v>
      </c>
      <c r="L1869" s="9">
        <f t="shared" ca="1" si="9347"/>
        <v>2</v>
      </c>
      <c r="M1869" s="40">
        <v>18</v>
      </c>
      <c r="N1869" s="9" t="str">
        <f t="shared" ref="N1869:R1869" ca="1" si="9348">INDIRECT(ADDRESS($M1869+1,N$2,,,N$1))</f>
        <v>MANJARE</v>
      </c>
      <c r="O1869" s="9" t="str">
        <f t="shared" ca="1" si="9348"/>
        <v>MJR</v>
      </c>
      <c r="P1869" s="9" t="str">
        <f t="shared" ca="1" si="9348"/>
        <v>RUA MEU REI, 33</v>
      </c>
      <c r="Q1869" s="9" t="str">
        <f t="shared" ca="1" si="9348"/>
        <v>SALVADOR</v>
      </c>
      <c r="R1869" s="9" t="str">
        <f t="shared" ca="1" si="9348"/>
        <v>BA</v>
      </c>
      <c r="S1869" s="40">
        <v>1</v>
      </c>
      <c r="T1869" s="9" t="str">
        <f t="shared" ref="T1869:Z1869" ca="1" si="9349">INDIRECT(ADDRESS($S1869+1,T$2,,,T$1))</f>
        <v>TINTO DE MESA</v>
      </c>
      <c r="U1869" s="9" t="str">
        <f t="shared" ca="1" si="9349"/>
        <v>TNT_MS</v>
      </c>
      <c r="V1869" s="9" t="str">
        <f t="shared" ca="1" si="9349"/>
        <v>VINHO TINTO</v>
      </c>
      <c r="W1869" s="9" t="str">
        <f t="shared" ca="1" si="9349"/>
        <v>12_BTL_0,75 l</v>
      </c>
      <c r="X1869" s="29">
        <f t="shared" ca="1" si="9349"/>
        <v>12</v>
      </c>
      <c r="Y1869" s="43">
        <f t="shared" ca="1" si="9349"/>
        <v>120.4</v>
      </c>
      <c r="Z1869" s="43">
        <f t="shared" ca="1" si="9349"/>
        <v>77</v>
      </c>
      <c r="AA1869" s="40">
        <v>3</v>
      </c>
      <c r="AB1869" s="9" t="str">
        <f t="shared" ref="AB1869:AE1869" ca="1" si="9350">INDIRECT(ADDRESS($AA1869+1,AB$2,,,AB$1))</f>
        <v>AGUIA</v>
      </c>
      <c r="AC1869" s="9" t="str">
        <f t="shared" ca="1" si="9350"/>
        <v>AG</v>
      </c>
      <c r="AD1869" s="9" t="str">
        <f t="shared" ca="1" si="9350"/>
        <v>PORTO ALEGRE</v>
      </c>
      <c r="AE1869" s="9" t="str">
        <f t="shared" ca="1" si="9350"/>
        <v>BRASIL</v>
      </c>
      <c r="AF1869" s="40">
        <v>8</v>
      </c>
      <c r="AG1869" s="9" t="str">
        <f t="shared" ref="AG1869:AL1869" ca="1" si="9351">INDIRECT(ADDRESS($AF1869+1,AG$2,,,AG$1))</f>
        <v>JOAQUIM DE DEUS</v>
      </c>
      <c r="AH1869" s="9" t="str">
        <f t="shared" ca="1" si="9351"/>
        <v>JD</v>
      </c>
      <c r="AI1869" s="9">
        <f t="shared" ca="1" si="9351"/>
        <v>2231</v>
      </c>
      <c r="AJ1869" s="9" t="str">
        <f t="shared" ca="1" si="9351"/>
        <v>MENESES</v>
      </c>
      <c r="AK1869" s="9" t="str">
        <f t="shared" ca="1" si="9351"/>
        <v>BSB</v>
      </c>
      <c r="AL1869" s="9" t="str">
        <f t="shared" ca="1" si="9351"/>
        <v>BSB</v>
      </c>
      <c r="AM1869" s="52">
        <v>3</v>
      </c>
      <c r="AN1869" s="41">
        <v>0</v>
      </c>
      <c r="AO1869" s="42">
        <f t="shared" ca="1" si="24"/>
        <v>361.20000000000005</v>
      </c>
      <c r="AP1869" s="42">
        <f t="shared" ca="1" si="25"/>
        <v>231</v>
      </c>
      <c r="AQ1869" s="42">
        <f t="shared" ca="1" si="26"/>
        <v>361.20000000000005</v>
      </c>
    </row>
    <row r="1870" spans="1:43" ht="14">
      <c r="A1870" s="9">
        <f t="shared" si="18"/>
        <v>1869</v>
      </c>
      <c r="B1870" s="9">
        <v>956</v>
      </c>
      <c r="C1870" s="50">
        <v>43419</v>
      </c>
      <c r="D1870" s="39">
        <v>43424</v>
      </c>
      <c r="E1870" s="39">
        <v>43425</v>
      </c>
      <c r="F1870" s="40">
        <v>680</v>
      </c>
      <c r="G1870" s="7">
        <f t="shared" ref="G1870:L1870" ca="1" si="9352">INDIRECT(ADDRESS($F1870+1,G$2,,,G$1))</f>
        <v>43416</v>
      </c>
      <c r="H1870" s="27">
        <f t="shared" ca="1" si="9352"/>
        <v>43434</v>
      </c>
      <c r="I1870" s="9">
        <f t="shared" ca="1" si="9352"/>
        <v>2</v>
      </c>
      <c r="J1870" s="9">
        <f t="shared" ca="1" si="9352"/>
        <v>4</v>
      </c>
      <c r="K1870" s="28">
        <f t="shared" ca="1" si="9352"/>
        <v>43101</v>
      </c>
      <c r="L1870" s="9">
        <f t="shared" ca="1" si="9352"/>
        <v>2</v>
      </c>
      <c r="M1870" s="40">
        <v>38</v>
      </c>
      <c r="N1870" s="9" t="str">
        <f t="shared" ref="N1870:R1870" ca="1" si="9353">INDIRECT(ADDRESS($M1870+1,N$2,,,N$1))</f>
        <v>MADEIRA COMPANHIA DE HAMBURGERS</v>
      </c>
      <c r="O1870" s="9" t="str">
        <f t="shared" ca="1" si="9353"/>
        <v>MCDH</v>
      </c>
      <c r="P1870" s="9" t="str">
        <f t="shared" ca="1" si="9353"/>
        <v>PRAÇA BOCA MALDITA, 331</v>
      </c>
      <c r="Q1870" s="9" t="str">
        <f t="shared" ca="1" si="9353"/>
        <v>CURITIBA</v>
      </c>
      <c r="R1870" s="9" t="str">
        <f t="shared" ca="1" si="9353"/>
        <v>PR</v>
      </c>
      <c r="S1870" s="40">
        <v>14</v>
      </c>
      <c r="T1870" s="9" t="str">
        <f t="shared" ref="T1870:Z1870" ca="1" si="9354">INDIRECT(ADDRESS($S1870+1,T$2,,,T$1))</f>
        <v>ESPUMANTE BRUTT</v>
      </c>
      <c r="U1870" s="9" t="str">
        <f t="shared" ca="1" si="9354"/>
        <v>ES_BRT</v>
      </c>
      <c r="V1870" s="9" t="str">
        <f t="shared" ca="1" si="9354"/>
        <v>ESPUMANTE</v>
      </c>
      <c r="W1870" s="9" t="str">
        <f t="shared" ca="1" si="9354"/>
        <v>12_BTL_0,75 l</v>
      </c>
      <c r="X1870" s="29">
        <f t="shared" ca="1" si="9354"/>
        <v>12</v>
      </c>
      <c r="Y1870" s="30">
        <f t="shared" ca="1" si="9354"/>
        <v>223</v>
      </c>
      <c r="Z1870" s="30">
        <f t="shared" ca="1" si="9354"/>
        <v>108</v>
      </c>
      <c r="AA1870" s="40">
        <v>3</v>
      </c>
      <c r="AB1870" s="9" t="str">
        <f t="shared" ref="AB1870:AE1870" ca="1" si="9355">INDIRECT(ADDRESS($AA1870+1,AB$2,,,AB$1))</f>
        <v>AGUIA</v>
      </c>
      <c r="AC1870" s="9" t="str">
        <f t="shared" ca="1" si="9355"/>
        <v>AG</v>
      </c>
      <c r="AD1870" s="9" t="str">
        <f t="shared" ca="1" si="9355"/>
        <v>PORTO ALEGRE</v>
      </c>
      <c r="AE1870" s="9" t="str">
        <f t="shared" ca="1" si="9355"/>
        <v>BRASIL</v>
      </c>
      <c r="AF1870" s="40">
        <v>8</v>
      </c>
      <c r="AG1870" s="9" t="str">
        <f t="shared" ref="AG1870:AL1870" ca="1" si="9356">INDIRECT(ADDRESS($AF1870+1,AG$2,,,AG$1))</f>
        <v>JOAQUIM DE DEUS</v>
      </c>
      <c r="AH1870" s="9" t="str">
        <f t="shared" ca="1" si="9356"/>
        <v>JD</v>
      </c>
      <c r="AI1870" s="9">
        <f t="shared" ca="1" si="9356"/>
        <v>2231</v>
      </c>
      <c r="AJ1870" s="9" t="str">
        <f t="shared" ca="1" si="9356"/>
        <v>MENESES</v>
      </c>
      <c r="AK1870" s="9" t="str">
        <f t="shared" ca="1" si="9356"/>
        <v>BSB</v>
      </c>
      <c r="AL1870" s="9" t="str">
        <f t="shared" ca="1" si="9356"/>
        <v>BSB</v>
      </c>
      <c r="AM1870" s="52">
        <v>2</v>
      </c>
      <c r="AN1870" s="41">
        <v>8.6999999999999994E-2</v>
      </c>
      <c r="AO1870" s="42">
        <f t="shared" ca="1" si="24"/>
        <v>446</v>
      </c>
      <c r="AP1870" s="42">
        <f t="shared" ca="1" si="25"/>
        <v>216</v>
      </c>
      <c r="AQ1870" s="42">
        <f t="shared" ca="1" si="26"/>
        <v>407.19800000000004</v>
      </c>
    </row>
    <row r="1871" spans="1:43" ht="14">
      <c r="A1871" s="9">
        <f t="shared" si="18"/>
        <v>1870</v>
      </c>
      <c r="B1871" s="9">
        <v>957</v>
      </c>
      <c r="C1871" s="50">
        <v>43420</v>
      </c>
      <c r="D1871" s="39">
        <v>43423</v>
      </c>
      <c r="E1871" s="39">
        <v>43422</v>
      </c>
      <c r="F1871" s="40">
        <v>682</v>
      </c>
      <c r="G1871" s="7">
        <f t="shared" ref="G1871:L1871" ca="1" si="9357">INDIRECT(ADDRESS($F1871+1,G$2,,,G$1))</f>
        <v>43418</v>
      </c>
      <c r="H1871" s="27">
        <f t="shared" ca="1" si="9357"/>
        <v>43434</v>
      </c>
      <c r="I1871" s="9">
        <f t="shared" ca="1" si="9357"/>
        <v>4</v>
      </c>
      <c r="J1871" s="9">
        <f t="shared" ca="1" si="9357"/>
        <v>4</v>
      </c>
      <c r="K1871" s="28">
        <f t="shared" ca="1" si="9357"/>
        <v>43101</v>
      </c>
      <c r="L1871" s="9">
        <f t="shared" ca="1" si="9357"/>
        <v>4</v>
      </c>
      <c r="M1871" s="40">
        <v>35</v>
      </c>
      <c r="N1871" s="9" t="str">
        <f t="shared" ref="N1871:R1871" ca="1" si="9358">INDIRECT(ADDRESS($M1871+1,N$2,,,N$1))</f>
        <v>ADEGA DO ROMEU</v>
      </c>
      <c r="O1871" s="9" t="str">
        <f t="shared" ca="1" si="9358"/>
        <v>ADR</v>
      </c>
      <c r="P1871" s="9" t="str">
        <f t="shared" ca="1" si="9358"/>
        <v>AV. BANDEIRANTES, 334</v>
      </c>
      <c r="Q1871" s="9" t="str">
        <f t="shared" ca="1" si="9358"/>
        <v>UBERLÂNDIA</v>
      </c>
      <c r="R1871" s="9" t="str">
        <f t="shared" ca="1" si="9358"/>
        <v>MG</v>
      </c>
      <c r="S1871" s="40">
        <v>8</v>
      </c>
      <c r="T1871" s="9" t="str">
        <f t="shared" ref="T1871:Z1871" ca="1" si="9359">INDIRECT(ADDRESS($S1871+1,T$2,,,T$1))</f>
        <v>SAUVIGNON BLANC</v>
      </c>
      <c r="U1871" s="9" t="str">
        <f t="shared" ca="1" si="9359"/>
        <v>SAVN_BL</v>
      </c>
      <c r="V1871" s="9" t="str">
        <f t="shared" ca="1" si="9359"/>
        <v>VINHO BRANCO</v>
      </c>
      <c r="W1871" s="9" t="str">
        <f t="shared" ca="1" si="9359"/>
        <v>12_BTL_0,75 l</v>
      </c>
      <c r="X1871" s="29">
        <f t="shared" ca="1" si="9359"/>
        <v>12</v>
      </c>
      <c r="Y1871" s="30">
        <f t="shared" ca="1" si="9359"/>
        <v>171.5</v>
      </c>
      <c r="Z1871" s="30">
        <f t="shared" ca="1" si="9359"/>
        <v>91</v>
      </c>
      <c r="AA1871" s="40">
        <v>2</v>
      </c>
      <c r="AB1871" s="9" t="str">
        <f t="shared" ref="AB1871:AE1871" ca="1" si="9360">INDIRECT(ADDRESS($AA1871+1,AB$2,,,AB$1))</f>
        <v>MARTE</v>
      </c>
      <c r="AC1871" s="9" t="str">
        <f t="shared" ca="1" si="9360"/>
        <v>MT</v>
      </c>
      <c r="AD1871" s="9" t="str">
        <f t="shared" ca="1" si="9360"/>
        <v>CURITIBA</v>
      </c>
      <c r="AE1871" s="9" t="str">
        <f t="shared" ca="1" si="9360"/>
        <v>BRASIL</v>
      </c>
      <c r="AF1871" s="40">
        <v>8</v>
      </c>
      <c r="AG1871" s="9" t="str">
        <f t="shared" ref="AG1871:AL1871" ca="1" si="9361">INDIRECT(ADDRESS($AF1871+1,AG$2,,,AG$1))</f>
        <v>JOAQUIM DE DEUS</v>
      </c>
      <c r="AH1871" s="9" t="str">
        <f t="shared" ca="1" si="9361"/>
        <v>JD</v>
      </c>
      <c r="AI1871" s="9">
        <f t="shared" ca="1" si="9361"/>
        <v>2231</v>
      </c>
      <c r="AJ1871" s="9" t="str">
        <f t="shared" ca="1" si="9361"/>
        <v>MENESES</v>
      </c>
      <c r="AK1871" s="9" t="str">
        <f t="shared" ca="1" si="9361"/>
        <v>BSB</v>
      </c>
      <c r="AL1871" s="9" t="str">
        <f t="shared" ca="1" si="9361"/>
        <v>BSB</v>
      </c>
      <c r="AM1871" s="52">
        <v>2</v>
      </c>
      <c r="AN1871" s="41">
        <v>0.06</v>
      </c>
      <c r="AO1871" s="42">
        <f t="shared" ca="1" si="24"/>
        <v>343</v>
      </c>
      <c r="AP1871" s="42">
        <f t="shared" ca="1" si="25"/>
        <v>182</v>
      </c>
      <c r="AQ1871" s="42">
        <f t="shared" ca="1" si="26"/>
        <v>322.41999999999996</v>
      </c>
    </row>
    <row r="1872" spans="1:43" ht="14">
      <c r="A1872" s="9">
        <f t="shared" si="18"/>
        <v>1871</v>
      </c>
      <c r="B1872" s="9">
        <v>957</v>
      </c>
      <c r="C1872" s="50">
        <v>43420</v>
      </c>
      <c r="D1872" s="39">
        <v>43423</v>
      </c>
      <c r="E1872" s="39">
        <v>43422</v>
      </c>
      <c r="F1872" s="40">
        <v>682</v>
      </c>
      <c r="G1872" s="7">
        <f t="shared" ref="G1872:L1872" ca="1" si="9362">INDIRECT(ADDRESS($F1872+1,G$2,,,G$1))</f>
        <v>43418</v>
      </c>
      <c r="H1872" s="27">
        <f t="shared" ca="1" si="9362"/>
        <v>43434</v>
      </c>
      <c r="I1872" s="9">
        <f t="shared" ca="1" si="9362"/>
        <v>4</v>
      </c>
      <c r="J1872" s="9">
        <f t="shared" ca="1" si="9362"/>
        <v>4</v>
      </c>
      <c r="K1872" s="28">
        <f t="shared" ca="1" si="9362"/>
        <v>43101</v>
      </c>
      <c r="L1872" s="9">
        <f t="shared" ca="1" si="9362"/>
        <v>4</v>
      </c>
      <c r="M1872" s="40">
        <v>35</v>
      </c>
      <c r="N1872" s="9" t="str">
        <f t="shared" ref="N1872:R1872" ca="1" si="9363">INDIRECT(ADDRESS($M1872+1,N$2,,,N$1))</f>
        <v>ADEGA DO ROMEU</v>
      </c>
      <c r="O1872" s="9" t="str">
        <f t="shared" ca="1" si="9363"/>
        <v>ADR</v>
      </c>
      <c r="P1872" s="9" t="str">
        <f t="shared" ca="1" si="9363"/>
        <v>AV. BANDEIRANTES, 334</v>
      </c>
      <c r="Q1872" s="9" t="str">
        <f t="shared" ca="1" si="9363"/>
        <v>UBERLÂNDIA</v>
      </c>
      <c r="R1872" s="9" t="str">
        <f t="shared" ca="1" si="9363"/>
        <v>MG</v>
      </c>
      <c r="S1872" s="40">
        <v>19</v>
      </c>
      <c r="T1872" s="9" t="str">
        <f t="shared" ref="T1872:Z1872" ca="1" si="9364">INDIRECT(ADDRESS($S1872+1,T$2,,,T$1))</f>
        <v>ESPUMANTE ROSE RESERVA</v>
      </c>
      <c r="U1872" s="9" t="str">
        <f t="shared" ca="1" si="9364"/>
        <v>ES_RSE_RS</v>
      </c>
      <c r="V1872" s="9" t="str">
        <f t="shared" ca="1" si="9364"/>
        <v>ESPUMANTE</v>
      </c>
      <c r="W1872" s="9" t="str">
        <f t="shared" ca="1" si="9364"/>
        <v>12_BTL_0,75 l</v>
      </c>
      <c r="X1872" s="29">
        <f t="shared" ca="1" si="9364"/>
        <v>12</v>
      </c>
      <c r="Y1872" s="30">
        <f t="shared" ca="1" si="9364"/>
        <v>273</v>
      </c>
      <c r="Z1872" s="30">
        <f t="shared" ca="1" si="9364"/>
        <v>123</v>
      </c>
      <c r="AA1872" s="40">
        <v>5</v>
      </c>
      <c r="AB1872" s="9" t="str">
        <f t="shared" ref="AB1872:AE1872" ca="1" si="9365">INDIRECT(ADDRESS($AA1872+1,AB$2,,,AB$1))</f>
        <v>PARQUE SUL</v>
      </c>
      <c r="AC1872" s="9" t="str">
        <f t="shared" ca="1" si="9365"/>
        <v>PS</v>
      </c>
      <c r="AD1872" s="9" t="str">
        <f t="shared" ca="1" si="9365"/>
        <v>RIO DE JANEIRO</v>
      </c>
      <c r="AE1872" s="9" t="str">
        <f t="shared" ca="1" si="9365"/>
        <v>BRASIL</v>
      </c>
      <c r="AF1872" s="40">
        <v>8</v>
      </c>
      <c r="AG1872" s="9" t="str">
        <f t="shared" ref="AG1872:AL1872" ca="1" si="9366">INDIRECT(ADDRESS($AF1872+1,AG$2,,,AG$1))</f>
        <v>JOAQUIM DE DEUS</v>
      </c>
      <c r="AH1872" s="9" t="str">
        <f t="shared" ca="1" si="9366"/>
        <v>JD</v>
      </c>
      <c r="AI1872" s="9">
        <f t="shared" ca="1" si="9366"/>
        <v>2231</v>
      </c>
      <c r="AJ1872" s="9" t="str">
        <f t="shared" ca="1" si="9366"/>
        <v>MENESES</v>
      </c>
      <c r="AK1872" s="9" t="str">
        <f t="shared" ca="1" si="9366"/>
        <v>BSB</v>
      </c>
      <c r="AL1872" s="9" t="str">
        <f t="shared" ca="1" si="9366"/>
        <v>BSB</v>
      </c>
      <c r="AM1872" s="52">
        <v>1</v>
      </c>
      <c r="AN1872" s="41">
        <v>2.7000000000000003E-2</v>
      </c>
      <c r="AO1872" s="42">
        <f t="shared" ca="1" si="24"/>
        <v>273</v>
      </c>
      <c r="AP1872" s="42">
        <f t="shared" ca="1" si="25"/>
        <v>123</v>
      </c>
      <c r="AQ1872" s="42">
        <f t="shared" ca="1" si="26"/>
        <v>265.62900000000002</v>
      </c>
    </row>
    <row r="1873" spans="1:43" ht="14">
      <c r="A1873" s="9">
        <f t="shared" si="18"/>
        <v>1872</v>
      </c>
      <c r="B1873" s="9">
        <v>957</v>
      </c>
      <c r="C1873" s="50">
        <v>43420</v>
      </c>
      <c r="D1873" s="39">
        <v>43423</v>
      </c>
      <c r="E1873" s="39">
        <v>43422</v>
      </c>
      <c r="F1873" s="40">
        <v>682</v>
      </c>
      <c r="G1873" s="7">
        <f t="shared" ref="G1873:L1873" ca="1" si="9367">INDIRECT(ADDRESS($F1873+1,G$2,,,G$1))</f>
        <v>43418</v>
      </c>
      <c r="H1873" s="27">
        <f t="shared" ca="1" si="9367"/>
        <v>43434</v>
      </c>
      <c r="I1873" s="9">
        <f t="shared" ca="1" si="9367"/>
        <v>4</v>
      </c>
      <c r="J1873" s="9">
        <f t="shared" ca="1" si="9367"/>
        <v>4</v>
      </c>
      <c r="K1873" s="28">
        <f t="shared" ca="1" si="9367"/>
        <v>43101</v>
      </c>
      <c r="L1873" s="9">
        <f t="shared" ca="1" si="9367"/>
        <v>4</v>
      </c>
      <c r="M1873" s="40">
        <v>35</v>
      </c>
      <c r="N1873" s="9" t="str">
        <f t="shared" ref="N1873:R1873" ca="1" si="9368">INDIRECT(ADDRESS($M1873+1,N$2,,,N$1))</f>
        <v>ADEGA DO ROMEU</v>
      </c>
      <c r="O1873" s="9" t="str">
        <f t="shared" ca="1" si="9368"/>
        <v>ADR</v>
      </c>
      <c r="P1873" s="9" t="str">
        <f t="shared" ca="1" si="9368"/>
        <v>AV. BANDEIRANTES, 334</v>
      </c>
      <c r="Q1873" s="9" t="str">
        <f t="shared" ca="1" si="9368"/>
        <v>UBERLÂNDIA</v>
      </c>
      <c r="R1873" s="9" t="str">
        <f t="shared" ca="1" si="9368"/>
        <v>MG</v>
      </c>
      <c r="S1873" s="40">
        <v>1</v>
      </c>
      <c r="T1873" s="9" t="str">
        <f t="shared" ref="T1873:Z1873" ca="1" si="9369">INDIRECT(ADDRESS($S1873+1,T$2,,,T$1))</f>
        <v>TINTO DE MESA</v>
      </c>
      <c r="U1873" s="9" t="str">
        <f t="shared" ca="1" si="9369"/>
        <v>TNT_MS</v>
      </c>
      <c r="V1873" s="9" t="str">
        <f t="shared" ca="1" si="9369"/>
        <v>VINHO TINTO</v>
      </c>
      <c r="W1873" s="9" t="str">
        <f t="shared" ca="1" si="9369"/>
        <v>12_BTL_0,75 l</v>
      </c>
      <c r="X1873" s="29">
        <f t="shared" ca="1" si="9369"/>
        <v>12</v>
      </c>
      <c r="Y1873" s="43">
        <f t="shared" ca="1" si="9369"/>
        <v>120.4</v>
      </c>
      <c r="Z1873" s="43">
        <f t="shared" ca="1" si="9369"/>
        <v>77</v>
      </c>
      <c r="AA1873" s="40">
        <v>1</v>
      </c>
      <c r="AB1873" s="9" t="str">
        <f t="shared" ref="AB1873:AE1873" ca="1" si="9370">INDIRECT(ADDRESS($AA1873+1,AB$2,,,AB$1))</f>
        <v>CAMPO BELO</v>
      </c>
      <c r="AC1873" s="9" t="str">
        <f t="shared" ca="1" si="9370"/>
        <v>CB</v>
      </c>
      <c r="AD1873" s="9" t="str">
        <f t="shared" ca="1" si="9370"/>
        <v>SÃO PAULO</v>
      </c>
      <c r="AE1873" s="9" t="str">
        <f t="shared" ca="1" si="9370"/>
        <v>BRASIL</v>
      </c>
      <c r="AF1873" s="40">
        <v>8</v>
      </c>
      <c r="AG1873" s="9" t="str">
        <f t="shared" ref="AG1873:AL1873" ca="1" si="9371">INDIRECT(ADDRESS($AF1873+1,AG$2,,,AG$1))</f>
        <v>JOAQUIM DE DEUS</v>
      </c>
      <c r="AH1873" s="9" t="str">
        <f t="shared" ca="1" si="9371"/>
        <v>JD</v>
      </c>
      <c r="AI1873" s="9">
        <f t="shared" ca="1" si="9371"/>
        <v>2231</v>
      </c>
      <c r="AJ1873" s="9" t="str">
        <f t="shared" ca="1" si="9371"/>
        <v>MENESES</v>
      </c>
      <c r="AK1873" s="9" t="str">
        <f t="shared" ca="1" si="9371"/>
        <v>BSB</v>
      </c>
      <c r="AL1873" s="9" t="str">
        <f t="shared" ca="1" si="9371"/>
        <v>BSB</v>
      </c>
      <c r="AM1873" s="52">
        <v>3</v>
      </c>
      <c r="AN1873" s="41">
        <v>5.0999999999999997E-2</v>
      </c>
      <c r="AO1873" s="42">
        <f t="shared" ca="1" si="24"/>
        <v>361.20000000000005</v>
      </c>
      <c r="AP1873" s="42">
        <f t="shared" ca="1" si="25"/>
        <v>231</v>
      </c>
      <c r="AQ1873" s="42">
        <f t="shared" ca="1" si="26"/>
        <v>342.77880000000005</v>
      </c>
    </row>
    <row r="1874" spans="1:43" ht="14">
      <c r="A1874" s="9">
        <f t="shared" si="18"/>
        <v>1873</v>
      </c>
      <c r="B1874" s="9">
        <v>957</v>
      </c>
      <c r="C1874" s="50">
        <v>43420</v>
      </c>
      <c r="D1874" s="39">
        <v>43423</v>
      </c>
      <c r="E1874" s="39">
        <v>43422</v>
      </c>
      <c r="F1874" s="40">
        <v>682</v>
      </c>
      <c r="G1874" s="7">
        <f t="shared" ref="G1874:L1874" ca="1" si="9372">INDIRECT(ADDRESS($F1874+1,G$2,,,G$1))</f>
        <v>43418</v>
      </c>
      <c r="H1874" s="27">
        <f t="shared" ca="1" si="9372"/>
        <v>43434</v>
      </c>
      <c r="I1874" s="9">
        <f t="shared" ca="1" si="9372"/>
        <v>4</v>
      </c>
      <c r="J1874" s="9">
        <f t="shared" ca="1" si="9372"/>
        <v>4</v>
      </c>
      <c r="K1874" s="28">
        <f t="shared" ca="1" si="9372"/>
        <v>43101</v>
      </c>
      <c r="L1874" s="9">
        <f t="shared" ca="1" si="9372"/>
        <v>4</v>
      </c>
      <c r="M1874" s="40">
        <v>35</v>
      </c>
      <c r="N1874" s="9" t="str">
        <f t="shared" ref="N1874:R1874" ca="1" si="9373">INDIRECT(ADDRESS($M1874+1,N$2,,,N$1))</f>
        <v>ADEGA DO ROMEU</v>
      </c>
      <c r="O1874" s="9" t="str">
        <f t="shared" ca="1" si="9373"/>
        <v>ADR</v>
      </c>
      <c r="P1874" s="9" t="str">
        <f t="shared" ca="1" si="9373"/>
        <v>AV. BANDEIRANTES, 334</v>
      </c>
      <c r="Q1874" s="9" t="str">
        <f t="shared" ca="1" si="9373"/>
        <v>UBERLÂNDIA</v>
      </c>
      <c r="R1874" s="9" t="str">
        <f t="shared" ca="1" si="9373"/>
        <v>MG</v>
      </c>
      <c r="S1874" s="40">
        <v>24</v>
      </c>
      <c r="T1874" s="9" t="str">
        <f t="shared" ref="T1874:Z1874" ca="1" si="9374">INDIRECT(ADDRESS($S1874+1,T$2,,,T$1))</f>
        <v>CARMENERE</v>
      </c>
      <c r="U1874" s="9" t="str">
        <f t="shared" ca="1" si="9374"/>
        <v>CRMN_E</v>
      </c>
      <c r="V1874" s="9" t="str">
        <f t="shared" ca="1" si="9374"/>
        <v>VINHO TINTO</v>
      </c>
      <c r="W1874" s="9" t="str">
        <f t="shared" ca="1" si="9374"/>
        <v>4_TPK_2,0 l</v>
      </c>
      <c r="X1874" s="29">
        <f t="shared" ca="1" si="9374"/>
        <v>4</v>
      </c>
      <c r="Y1874" s="30">
        <f t="shared" ca="1" si="9374"/>
        <v>123</v>
      </c>
      <c r="Z1874" s="30">
        <f t="shared" ca="1" si="9374"/>
        <v>12</v>
      </c>
      <c r="AA1874" s="40">
        <v>4</v>
      </c>
      <c r="AB1874" s="9" t="str">
        <f t="shared" ref="AB1874:AE1874" ca="1" si="9375">INDIRECT(ADDRESS($AA1874+1,AB$2,,,AB$1))</f>
        <v>AGUA LIMPA</v>
      </c>
      <c r="AC1874" s="9" t="str">
        <f t="shared" ca="1" si="9375"/>
        <v>AL</v>
      </c>
      <c r="AD1874" s="9" t="str">
        <f t="shared" ca="1" si="9375"/>
        <v>BELORIZONTE</v>
      </c>
      <c r="AE1874" s="9" t="str">
        <f t="shared" ca="1" si="9375"/>
        <v>BRASIL</v>
      </c>
      <c r="AF1874" s="40">
        <v>2</v>
      </c>
      <c r="AG1874" s="9" t="str">
        <f t="shared" ref="AG1874:AL1874" ca="1" si="9376">INDIRECT(ADDRESS($AF1874+1,AG$2,,,AG$1))</f>
        <v>RIBAMAR NOGUEIRA</v>
      </c>
      <c r="AH1874" s="9" t="str">
        <f t="shared" ca="1" si="9376"/>
        <v>RN</v>
      </c>
      <c r="AI1874" s="9">
        <f t="shared" ca="1" si="9376"/>
        <v>2432</v>
      </c>
      <c r="AJ1874" s="9" t="str">
        <f t="shared" ca="1" si="9376"/>
        <v>AGUIAR</v>
      </c>
      <c r="AK1874" s="9" t="str">
        <f t="shared" ca="1" si="9376"/>
        <v>CTBA</v>
      </c>
      <c r="AL1874" s="9" t="str">
        <f t="shared" ca="1" si="9376"/>
        <v>CTBA</v>
      </c>
      <c r="AM1874" s="52">
        <v>2</v>
      </c>
      <c r="AN1874" s="41">
        <v>0.127</v>
      </c>
      <c r="AO1874" s="42">
        <f t="shared" ca="1" si="24"/>
        <v>246</v>
      </c>
      <c r="AP1874" s="42">
        <f t="shared" ca="1" si="25"/>
        <v>24</v>
      </c>
      <c r="AQ1874" s="42">
        <f t="shared" ca="1" si="26"/>
        <v>214.75800000000001</v>
      </c>
    </row>
    <row r="1875" spans="1:43" ht="14">
      <c r="A1875" s="9">
        <f t="shared" si="18"/>
        <v>1874</v>
      </c>
      <c r="B1875" s="9">
        <v>958</v>
      </c>
      <c r="C1875" s="50">
        <v>43421</v>
      </c>
      <c r="D1875" s="39">
        <v>43426</v>
      </c>
      <c r="E1875" s="39">
        <v>43424</v>
      </c>
      <c r="F1875" s="40">
        <v>684</v>
      </c>
      <c r="G1875" s="7">
        <f t="shared" ref="G1875:L1875" ca="1" si="9377">INDIRECT(ADDRESS($F1875+1,G$2,,,G$1))</f>
        <v>43420</v>
      </c>
      <c r="H1875" s="27">
        <f t="shared" ca="1" si="9377"/>
        <v>43434</v>
      </c>
      <c r="I1875" s="9">
        <f t="shared" ca="1" si="9377"/>
        <v>6</v>
      </c>
      <c r="J1875" s="9">
        <f t="shared" ca="1" si="9377"/>
        <v>4</v>
      </c>
      <c r="K1875" s="28">
        <f t="shared" ca="1" si="9377"/>
        <v>43101</v>
      </c>
      <c r="L1875" s="9">
        <f t="shared" ca="1" si="9377"/>
        <v>6</v>
      </c>
      <c r="M1875" s="40">
        <v>37</v>
      </c>
      <c r="N1875" s="9" t="str">
        <f t="shared" ref="N1875:R1875" ca="1" si="9378">INDIRECT(ADDRESS($M1875+1,N$2,,,N$1))</f>
        <v>FOGO NO CHÃO CHURRASCARIA</v>
      </c>
      <c r="O1875" s="9" t="str">
        <f t="shared" ca="1" si="9378"/>
        <v>FNCC</v>
      </c>
      <c r="P1875" s="9" t="str">
        <f t="shared" ca="1" si="9378"/>
        <v>RUA DA CARNE, 11</v>
      </c>
      <c r="Q1875" s="9" t="str">
        <f t="shared" ca="1" si="9378"/>
        <v>SÃO PAULO</v>
      </c>
      <c r="R1875" s="9" t="str">
        <f t="shared" ca="1" si="9378"/>
        <v>SP</v>
      </c>
      <c r="S1875" s="40">
        <v>6</v>
      </c>
      <c r="T1875" s="9" t="str">
        <f t="shared" ref="T1875:Z1875" ca="1" si="9379">INDIRECT(ADDRESS($S1875+1,T$2,,,T$1))</f>
        <v>SAUVIGNON</v>
      </c>
      <c r="U1875" s="9" t="str">
        <f t="shared" ca="1" si="9379"/>
        <v>SAVN</v>
      </c>
      <c r="V1875" s="9" t="str">
        <f t="shared" ca="1" si="9379"/>
        <v>VINHO TINTO</v>
      </c>
      <c r="W1875" s="9" t="str">
        <f t="shared" ca="1" si="9379"/>
        <v>12_BTL_0,75 l</v>
      </c>
      <c r="X1875" s="29">
        <f t="shared" ca="1" si="9379"/>
        <v>12</v>
      </c>
      <c r="Y1875" s="30">
        <f t="shared" ca="1" si="9379"/>
        <v>150</v>
      </c>
      <c r="Z1875" s="30">
        <f t="shared" ca="1" si="9379"/>
        <v>89</v>
      </c>
      <c r="AA1875" s="40">
        <v>6</v>
      </c>
      <c r="AB1875" s="9" t="str">
        <f t="shared" ref="AB1875:AE1875" ca="1" si="9380">INDIRECT(ADDRESS($AA1875+1,AB$2,,,AB$1))</f>
        <v>CENTRO NORTE</v>
      </c>
      <c r="AC1875" s="9" t="str">
        <f t="shared" ca="1" si="9380"/>
        <v>CN</v>
      </c>
      <c r="AD1875" s="9" t="str">
        <f t="shared" ca="1" si="9380"/>
        <v>GOIANIA</v>
      </c>
      <c r="AE1875" s="9" t="str">
        <f t="shared" ca="1" si="9380"/>
        <v>BRASIL</v>
      </c>
      <c r="AF1875" s="40">
        <v>12</v>
      </c>
      <c r="AG1875" s="9" t="str">
        <f t="shared" ref="AG1875:AL1875" ca="1" si="9381">INDIRECT(ADDRESS($AF1875+1,AG$2,,,AG$1))</f>
        <v>LARISSA GAYER</v>
      </c>
      <c r="AH1875" s="9" t="str">
        <f t="shared" ca="1" si="9381"/>
        <v>LG</v>
      </c>
      <c r="AI1875" s="9">
        <f t="shared" ca="1" si="9381"/>
        <v>2222</v>
      </c>
      <c r="AJ1875" s="9" t="str">
        <f t="shared" ca="1" si="9381"/>
        <v>ANTÔNIO</v>
      </c>
      <c r="AK1875" s="9" t="str">
        <f t="shared" ca="1" si="9381"/>
        <v>SPAULO</v>
      </c>
      <c r="AL1875" s="9" t="str">
        <f t="shared" ca="1" si="9381"/>
        <v>SPAULO</v>
      </c>
      <c r="AM1875" s="52">
        <v>2</v>
      </c>
      <c r="AN1875" s="41">
        <v>3.7999999999999999E-2</v>
      </c>
      <c r="AO1875" s="42">
        <f t="shared" ca="1" si="24"/>
        <v>300</v>
      </c>
      <c r="AP1875" s="42">
        <f t="shared" ca="1" si="25"/>
        <v>178</v>
      </c>
      <c r="AQ1875" s="42">
        <f t="shared" ca="1" si="26"/>
        <v>288.59999999999997</v>
      </c>
    </row>
    <row r="1876" spans="1:43" ht="14">
      <c r="A1876" s="9">
        <f t="shared" si="18"/>
        <v>1875</v>
      </c>
      <c r="B1876" s="9">
        <v>959</v>
      </c>
      <c r="C1876" s="50">
        <v>43422</v>
      </c>
      <c r="D1876" s="39">
        <v>43428</v>
      </c>
      <c r="E1876" s="39">
        <v>43429</v>
      </c>
      <c r="F1876" s="40">
        <v>685</v>
      </c>
      <c r="G1876" s="7">
        <f t="shared" ref="G1876:L1876" ca="1" si="9382">INDIRECT(ADDRESS($F1876+1,G$2,,,G$1))</f>
        <v>43421</v>
      </c>
      <c r="H1876" s="27">
        <f t="shared" ca="1" si="9382"/>
        <v>43434</v>
      </c>
      <c r="I1876" s="9">
        <f t="shared" ca="1" si="9382"/>
        <v>7</v>
      </c>
      <c r="J1876" s="9">
        <f t="shared" ca="1" si="9382"/>
        <v>4</v>
      </c>
      <c r="K1876" s="28">
        <f t="shared" ca="1" si="9382"/>
        <v>43101</v>
      </c>
      <c r="L1876" s="9">
        <f t="shared" ca="1" si="9382"/>
        <v>7</v>
      </c>
      <c r="M1876" s="40">
        <v>5</v>
      </c>
      <c r="N1876" s="9" t="str">
        <f t="shared" ref="N1876:R1876" ca="1" si="9383">INDIRECT(ADDRESS($M1876+1,N$2,,,N$1))</f>
        <v>ULTRA BOX</v>
      </c>
      <c r="O1876" s="9" t="str">
        <f t="shared" ca="1" si="9383"/>
        <v>UBX</v>
      </c>
      <c r="P1876" s="9" t="str">
        <f t="shared" ca="1" si="9383"/>
        <v>RUA Z, 32</v>
      </c>
      <c r="Q1876" s="9" t="str">
        <f t="shared" ca="1" si="9383"/>
        <v>RIBEIRÃO PRETO</v>
      </c>
      <c r="R1876" s="9" t="str">
        <f t="shared" ca="1" si="9383"/>
        <v>SP</v>
      </c>
      <c r="S1876" s="40">
        <v>23</v>
      </c>
      <c r="T1876" s="9" t="str">
        <f t="shared" ref="T1876:Z1876" ca="1" si="9384">INDIRECT(ADDRESS($S1876+1,T$2,,,T$1))</f>
        <v>TINTO SECO</v>
      </c>
      <c r="U1876" s="9" t="str">
        <f t="shared" ca="1" si="9384"/>
        <v>TNT_SC_E</v>
      </c>
      <c r="V1876" s="9" t="str">
        <f t="shared" ca="1" si="9384"/>
        <v>VINHO TINTO</v>
      </c>
      <c r="W1876" s="9" t="str">
        <f t="shared" ca="1" si="9384"/>
        <v>4_TPK_2,0 l</v>
      </c>
      <c r="X1876" s="29">
        <f t="shared" ca="1" si="9384"/>
        <v>4</v>
      </c>
      <c r="Y1876" s="30">
        <f t="shared" ca="1" si="9384"/>
        <v>104</v>
      </c>
      <c r="Z1876" s="30">
        <f t="shared" ca="1" si="9384"/>
        <v>62</v>
      </c>
      <c r="AA1876" s="40">
        <v>3</v>
      </c>
      <c r="AB1876" s="9" t="str">
        <f t="shared" ref="AB1876:AE1876" ca="1" si="9385">INDIRECT(ADDRESS($AA1876+1,AB$2,,,AB$1))</f>
        <v>AGUIA</v>
      </c>
      <c r="AC1876" s="9" t="str">
        <f t="shared" ca="1" si="9385"/>
        <v>AG</v>
      </c>
      <c r="AD1876" s="9" t="str">
        <f t="shared" ca="1" si="9385"/>
        <v>PORTO ALEGRE</v>
      </c>
      <c r="AE1876" s="9" t="str">
        <f t="shared" ca="1" si="9385"/>
        <v>BRASIL</v>
      </c>
      <c r="AF1876" s="40">
        <v>1</v>
      </c>
      <c r="AG1876" s="9" t="str">
        <f t="shared" ref="AG1876:AL1876" ca="1" si="9386">INDIRECT(ADDRESS($AF1876+1,AG$2,,,AG$1))</f>
        <v>JOSÉ DA SILVA</v>
      </c>
      <c r="AH1876" s="9" t="str">
        <f t="shared" ca="1" si="9386"/>
        <v>JS</v>
      </c>
      <c r="AI1876" s="9">
        <f t="shared" ca="1" si="9386"/>
        <v>2345</v>
      </c>
      <c r="AJ1876" s="9" t="str">
        <f t="shared" ca="1" si="9386"/>
        <v>AGUIAR</v>
      </c>
      <c r="AK1876" s="9" t="str">
        <f t="shared" ca="1" si="9386"/>
        <v>CTBA</v>
      </c>
      <c r="AL1876" s="9" t="str">
        <f t="shared" ca="1" si="9386"/>
        <v>CTBA</v>
      </c>
      <c r="AM1876" s="52">
        <v>3</v>
      </c>
      <c r="AN1876" s="41">
        <v>2.6000000000000002E-2</v>
      </c>
      <c r="AO1876" s="42">
        <f t="shared" ca="1" si="24"/>
        <v>312</v>
      </c>
      <c r="AP1876" s="42">
        <f t="shared" ca="1" si="25"/>
        <v>186</v>
      </c>
      <c r="AQ1876" s="42">
        <f t="shared" ca="1" si="26"/>
        <v>303.88799999999998</v>
      </c>
    </row>
    <row r="1877" spans="1:43" ht="14">
      <c r="A1877" s="9">
        <f t="shared" si="18"/>
        <v>1876</v>
      </c>
      <c r="B1877" s="9">
        <v>959</v>
      </c>
      <c r="C1877" s="50">
        <v>43422</v>
      </c>
      <c r="D1877" s="39">
        <v>43428</v>
      </c>
      <c r="E1877" s="39">
        <v>43429</v>
      </c>
      <c r="F1877" s="40">
        <v>685</v>
      </c>
      <c r="G1877" s="7">
        <f t="shared" ref="G1877:L1877" ca="1" si="9387">INDIRECT(ADDRESS($F1877+1,G$2,,,G$1))</f>
        <v>43421</v>
      </c>
      <c r="H1877" s="27">
        <f t="shared" ca="1" si="9387"/>
        <v>43434</v>
      </c>
      <c r="I1877" s="9">
        <f t="shared" ca="1" si="9387"/>
        <v>7</v>
      </c>
      <c r="J1877" s="9">
        <f t="shared" ca="1" si="9387"/>
        <v>4</v>
      </c>
      <c r="K1877" s="28">
        <f t="shared" ca="1" si="9387"/>
        <v>43101</v>
      </c>
      <c r="L1877" s="9">
        <f t="shared" ca="1" si="9387"/>
        <v>7</v>
      </c>
      <c r="M1877" s="40">
        <v>5</v>
      </c>
      <c r="N1877" s="9" t="str">
        <f t="shared" ref="N1877:R1877" ca="1" si="9388">INDIRECT(ADDRESS($M1877+1,N$2,,,N$1))</f>
        <v>ULTRA BOX</v>
      </c>
      <c r="O1877" s="9" t="str">
        <f t="shared" ca="1" si="9388"/>
        <v>UBX</v>
      </c>
      <c r="P1877" s="9" t="str">
        <f t="shared" ca="1" si="9388"/>
        <v>RUA Z, 32</v>
      </c>
      <c r="Q1877" s="9" t="str">
        <f t="shared" ca="1" si="9388"/>
        <v>RIBEIRÃO PRETO</v>
      </c>
      <c r="R1877" s="9" t="str">
        <f t="shared" ca="1" si="9388"/>
        <v>SP</v>
      </c>
      <c r="S1877" s="40">
        <v>28</v>
      </c>
      <c r="T1877" s="9" t="str">
        <f t="shared" ref="T1877:Z1877" ca="1" si="9389">INDIRECT(ADDRESS($S1877+1,T$2,,,T$1))</f>
        <v>CHARDONNAY</v>
      </c>
      <c r="U1877" s="9" t="str">
        <f t="shared" ca="1" si="9389"/>
        <v>CHDN_E</v>
      </c>
      <c r="V1877" s="9" t="str">
        <f t="shared" ca="1" si="9389"/>
        <v>VINHO BRANCO</v>
      </c>
      <c r="W1877" s="9" t="str">
        <f t="shared" ca="1" si="9389"/>
        <v>4_TPK_2,0 l</v>
      </c>
      <c r="X1877" s="29">
        <f t="shared" ca="1" si="9389"/>
        <v>4</v>
      </c>
      <c r="Y1877" s="30">
        <f t="shared" ca="1" si="9389"/>
        <v>131</v>
      </c>
      <c r="Z1877" s="30">
        <f t="shared" ca="1" si="9389"/>
        <v>78</v>
      </c>
      <c r="AA1877" s="40">
        <v>4</v>
      </c>
      <c r="AB1877" s="9" t="str">
        <f t="shared" ref="AB1877:AE1877" ca="1" si="9390">INDIRECT(ADDRESS($AA1877+1,AB$2,,,AB$1))</f>
        <v>AGUA LIMPA</v>
      </c>
      <c r="AC1877" s="9" t="str">
        <f t="shared" ca="1" si="9390"/>
        <v>AL</v>
      </c>
      <c r="AD1877" s="9" t="str">
        <f t="shared" ca="1" si="9390"/>
        <v>BELORIZONTE</v>
      </c>
      <c r="AE1877" s="9" t="str">
        <f t="shared" ca="1" si="9390"/>
        <v>BRASIL</v>
      </c>
      <c r="AF1877" s="40">
        <v>1</v>
      </c>
      <c r="AG1877" s="9" t="str">
        <f t="shared" ref="AG1877:AL1877" ca="1" si="9391">INDIRECT(ADDRESS($AF1877+1,AG$2,,,AG$1))</f>
        <v>JOSÉ DA SILVA</v>
      </c>
      <c r="AH1877" s="9" t="str">
        <f t="shared" ca="1" si="9391"/>
        <v>JS</v>
      </c>
      <c r="AI1877" s="9">
        <f t="shared" ca="1" si="9391"/>
        <v>2345</v>
      </c>
      <c r="AJ1877" s="9" t="str">
        <f t="shared" ca="1" si="9391"/>
        <v>AGUIAR</v>
      </c>
      <c r="AK1877" s="9" t="str">
        <f t="shared" ca="1" si="9391"/>
        <v>CTBA</v>
      </c>
      <c r="AL1877" s="9" t="str">
        <f t="shared" ca="1" si="9391"/>
        <v>CTBA</v>
      </c>
      <c r="AM1877" s="52">
        <v>2</v>
      </c>
      <c r="AN1877" s="41">
        <v>5.5999999999999994E-2</v>
      </c>
      <c r="AO1877" s="42">
        <f t="shared" ca="1" si="24"/>
        <v>262</v>
      </c>
      <c r="AP1877" s="42">
        <f t="shared" ca="1" si="25"/>
        <v>156</v>
      </c>
      <c r="AQ1877" s="42">
        <f t="shared" ca="1" si="26"/>
        <v>247.32799999999997</v>
      </c>
    </row>
    <row r="1878" spans="1:43" ht="14">
      <c r="A1878" s="9">
        <f t="shared" si="18"/>
        <v>1877</v>
      </c>
      <c r="B1878" s="9">
        <v>959</v>
      </c>
      <c r="C1878" s="50">
        <v>43422</v>
      </c>
      <c r="D1878" s="39">
        <v>43428</v>
      </c>
      <c r="E1878" s="39">
        <v>43429</v>
      </c>
      <c r="F1878" s="40">
        <v>685</v>
      </c>
      <c r="G1878" s="7">
        <f t="shared" ref="G1878:L1878" ca="1" si="9392">INDIRECT(ADDRESS($F1878+1,G$2,,,G$1))</f>
        <v>43421</v>
      </c>
      <c r="H1878" s="27">
        <f t="shared" ca="1" si="9392"/>
        <v>43434</v>
      </c>
      <c r="I1878" s="9">
        <f t="shared" ca="1" si="9392"/>
        <v>7</v>
      </c>
      <c r="J1878" s="9">
        <f t="shared" ca="1" si="9392"/>
        <v>4</v>
      </c>
      <c r="K1878" s="28">
        <f t="shared" ca="1" si="9392"/>
        <v>43101</v>
      </c>
      <c r="L1878" s="9">
        <f t="shared" ca="1" si="9392"/>
        <v>7</v>
      </c>
      <c r="M1878" s="40">
        <v>5</v>
      </c>
      <c r="N1878" s="9" t="str">
        <f t="shared" ref="N1878:R1878" ca="1" si="9393">INDIRECT(ADDRESS($M1878+1,N$2,,,N$1))</f>
        <v>ULTRA BOX</v>
      </c>
      <c r="O1878" s="9" t="str">
        <f t="shared" ca="1" si="9393"/>
        <v>UBX</v>
      </c>
      <c r="P1878" s="9" t="str">
        <f t="shared" ca="1" si="9393"/>
        <v>RUA Z, 32</v>
      </c>
      <c r="Q1878" s="9" t="str">
        <f t="shared" ca="1" si="9393"/>
        <v>RIBEIRÃO PRETO</v>
      </c>
      <c r="R1878" s="9" t="str">
        <f t="shared" ca="1" si="9393"/>
        <v>SP</v>
      </c>
      <c r="S1878" s="40">
        <v>26</v>
      </c>
      <c r="T1878" s="9" t="str">
        <f t="shared" ref="T1878:Z1878" ca="1" si="9394">INDIRECT(ADDRESS($S1878+1,T$2,,,T$1))</f>
        <v>SAUVIGNON BLANC</v>
      </c>
      <c r="U1878" s="9" t="str">
        <f t="shared" ca="1" si="9394"/>
        <v>SAVN_BL_E</v>
      </c>
      <c r="V1878" s="9" t="str">
        <f t="shared" ca="1" si="9394"/>
        <v>VINHO BRANCO</v>
      </c>
      <c r="W1878" s="9" t="str">
        <f t="shared" ca="1" si="9394"/>
        <v>4_TPK_2,0 l</v>
      </c>
      <c r="X1878" s="29">
        <f t="shared" ca="1" si="9394"/>
        <v>4</v>
      </c>
      <c r="Y1878" s="30">
        <f t="shared" ca="1" si="9394"/>
        <v>123</v>
      </c>
      <c r="Z1878" s="30">
        <f t="shared" ca="1" si="9394"/>
        <v>80</v>
      </c>
      <c r="AA1878" s="40">
        <v>4</v>
      </c>
      <c r="AB1878" s="9" t="str">
        <f t="shared" ref="AB1878:AE1878" ca="1" si="9395">INDIRECT(ADDRESS($AA1878+1,AB$2,,,AB$1))</f>
        <v>AGUA LIMPA</v>
      </c>
      <c r="AC1878" s="9" t="str">
        <f t="shared" ca="1" si="9395"/>
        <v>AL</v>
      </c>
      <c r="AD1878" s="9" t="str">
        <f t="shared" ca="1" si="9395"/>
        <v>BELORIZONTE</v>
      </c>
      <c r="AE1878" s="9" t="str">
        <f t="shared" ca="1" si="9395"/>
        <v>BRASIL</v>
      </c>
      <c r="AF1878" s="40">
        <v>1</v>
      </c>
      <c r="AG1878" s="9" t="str">
        <f t="shared" ref="AG1878:AL1878" ca="1" si="9396">INDIRECT(ADDRESS($AF1878+1,AG$2,,,AG$1))</f>
        <v>JOSÉ DA SILVA</v>
      </c>
      <c r="AH1878" s="9" t="str">
        <f t="shared" ca="1" si="9396"/>
        <v>JS</v>
      </c>
      <c r="AI1878" s="9">
        <f t="shared" ca="1" si="9396"/>
        <v>2345</v>
      </c>
      <c r="AJ1878" s="9" t="str">
        <f t="shared" ca="1" si="9396"/>
        <v>AGUIAR</v>
      </c>
      <c r="AK1878" s="9" t="str">
        <f t="shared" ca="1" si="9396"/>
        <v>CTBA</v>
      </c>
      <c r="AL1878" s="9" t="str">
        <f t="shared" ca="1" si="9396"/>
        <v>CTBA</v>
      </c>
      <c r="AM1878" s="52">
        <v>2</v>
      </c>
      <c r="AN1878" s="41">
        <v>1.9E-2</v>
      </c>
      <c r="AO1878" s="42">
        <f t="shared" ca="1" si="24"/>
        <v>246</v>
      </c>
      <c r="AP1878" s="42">
        <f t="shared" ca="1" si="25"/>
        <v>160</v>
      </c>
      <c r="AQ1878" s="42">
        <f t="shared" ca="1" si="26"/>
        <v>241.32599999999999</v>
      </c>
    </row>
    <row r="1879" spans="1:43" ht="14">
      <c r="A1879" s="9">
        <f t="shared" si="18"/>
        <v>1878</v>
      </c>
      <c r="B1879" s="9">
        <v>959</v>
      </c>
      <c r="C1879" s="50">
        <v>43422</v>
      </c>
      <c r="D1879" s="39">
        <v>43428</v>
      </c>
      <c r="E1879" s="39">
        <v>43429</v>
      </c>
      <c r="F1879" s="40">
        <v>685</v>
      </c>
      <c r="G1879" s="7">
        <f t="shared" ref="G1879:L1879" ca="1" si="9397">INDIRECT(ADDRESS($F1879+1,G$2,,,G$1))</f>
        <v>43421</v>
      </c>
      <c r="H1879" s="27">
        <f t="shared" ca="1" si="9397"/>
        <v>43434</v>
      </c>
      <c r="I1879" s="9">
        <f t="shared" ca="1" si="9397"/>
        <v>7</v>
      </c>
      <c r="J1879" s="9">
        <f t="shared" ca="1" si="9397"/>
        <v>4</v>
      </c>
      <c r="K1879" s="28">
        <f t="shared" ca="1" si="9397"/>
        <v>43101</v>
      </c>
      <c r="L1879" s="9">
        <f t="shared" ca="1" si="9397"/>
        <v>7</v>
      </c>
      <c r="M1879" s="40">
        <v>5</v>
      </c>
      <c r="N1879" s="9" t="str">
        <f t="shared" ref="N1879:R1879" ca="1" si="9398">INDIRECT(ADDRESS($M1879+1,N$2,,,N$1))</f>
        <v>ULTRA BOX</v>
      </c>
      <c r="O1879" s="9" t="str">
        <f t="shared" ca="1" si="9398"/>
        <v>UBX</v>
      </c>
      <c r="P1879" s="9" t="str">
        <f t="shared" ca="1" si="9398"/>
        <v>RUA Z, 32</v>
      </c>
      <c r="Q1879" s="9" t="str">
        <f t="shared" ca="1" si="9398"/>
        <v>RIBEIRÃO PRETO</v>
      </c>
      <c r="R1879" s="9" t="str">
        <f t="shared" ca="1" si="9398"/>
        <v>SP</v>
      </c>
      <c r="S1879" s="40">
        <v>8</v>
      </c>
      <c r="T1879" s="9" t="str">
        <f t="shared" ref="T1879:Z1879" ca="1" si="9399">INDIRECT(ADDRESS($S1879+1,T$2,,,T$1))</f>
        <v>SAUVIGNON BLANC</v>
      </c>
      <c r="U1879" s="9" t="str">
        <f t="shared" ca="1" si="9399"/>
        <v>SAVN_BL</v>
      </c>
      <c r="V1879" s="9" t="str">
        <f t="shared" ca="1" si="9399"/>
        <v>VINHO BRANCO</v>
      </c>
      <c r="W1879" s="9" t="str">
        <f t="shared" ca="1" si="9399"/>
        <v>12_BTL_0,75 l</v>
      </c>
      <c r="X1879" s="29">
        <f t="shared" ca="1" si="9399"/>
        <v>12</v>
      </c>
      <c r="Y1879" s="30">
        <f t="shared" ca="1" si="9399"/>
        <v>171.5</v>
      </c>
      <c r="Z1879" s="30">
        <f t="shared" ca="1" si="9399"/>
        <v>91</v>
      </c>
      <c r="AA1879" s="40">
        <v>4</v>
      </c>
      <c r="AB1879" s="9" t="str">
        <f t="shared" ref="AB1879:AE1879" ca="1" si="9400">INDIRECT(ADDRESS($AA1879+1,AB$2,,,AB$1))</f>
        <v>AGUA LIMPA</v>
      </c>
      <c r="AC1879" s="9" t="str">
        <f t="shared" ca="1" si="9400"/>
        <v>AL</v>
      </c>
      <c r="AD1879" s="9" t="str">
        <f t="shared" ca="1" si="9400"/>
        <v>BELORIZONTE</v>
      </c>
      <c r="AE1879" s="9" t="str">
        <f t="shared" ca="1" si="9400"/>
        <v>BRASIL</v>
      </c>
      <c r="AF1879" s="40">
        <v>1</v>
      </c>
      <c r="AG1879" s="9" t="str">
        <f t="shared" ref="AG1879:AL1879" ca="1" si="9401">INDIRECT(ADDRESS($AF1879+1,AG$2,,,AG$1))</f>
        <v>JOSÉ DA SILVA</v>
      </c>
      <c r="AH1879" s="9" t="str">
        <f t="shared" ca="1" si="9401"/>
        <v>JS</v>
      </c>
      <c r="AI1879" s="9">
        <f t="shared" ca="1" si="9401"/>
        <v>2345</v>
      </c>
      <c r="AJ1879" s="9" t="str">
        <f t="shared" ca="1" si="9401"/>
        <v>AGUIAR</v>
      </c>
      <c r="AK1879" s="9" t="str">
        <f t="shared" ca="1" si="9401"/>
        <v>CTBA</v>
      </c>
      <c r="AL1879" s="9" t="str">
        <f t="shared" ca="1" si="9401"/>
        <v>CTBA</v>
      </c>
      <c r="AM1879" s="52">
        <v>2</v>
      </c>
      <c r="AN1879" s="41">
        <v>3.7999999999999999E-2</v>
      </c>
      <c r="AO1879" s="42">
        <f t="shared" ca="1" si="24"/>
        <v>343</v>
      </c>
      <c r="AP1879" s="42">
        <f t="shared" ca="1" si="25"/>
        <v>182</v>
      </c>
      <c r="AQ1879" s="42">
        <f t="shared" ca="1" si="26"/>
        <v>329.96600000000001</v>
      </c>
    </row>
    <row r="1880" spans="1:43" ht="14">
      <c r="A1880" s="9">
        <f t="shared" si="18"/>
        <v>1879</v>
      </c>
      <c r="B1880" s="9">
        <v>960</v>
      </c>
      <c r="C1880" s="50">
        <v>43424</v>
      </c>
      <c r="D1880" s="39">
        <v>43430</v>
      </c>
      <c r="E1880" s="39">
        <v>43431</v>
      </c>
      <c r="F1880" s="40">
        <v>686</v>
      </c>
      <c r="G1880" s="7">
        <f t="shared" ref="G1880:L1880" ca="1" si="9402">INDIRECT(ADDRESS($F1880+1,G$2,,,G$1))</f>
        <v>43422</v>
      </c>
      <c r="H1880" s="27">
        <f t="shared" ca="1" si="9402"/>
        <v>43434</v>
      </c>
      <c r="I1880" s="9">
        <f t="shared" ca="1" si="9402"/>
        <v>1</v>
      </c>
      <c r="J1880" s="9">
        <f t="shared" ca="1" si="9402"/>
        <v>4</v>
      </c>
      <c r="K1880" s="28">
        <f t="shared" ca="1" si="9402"/>
        <v>43101</v>
      </c>
      <c r="L1880" s="9">
        <f t="shared" ca="1" si="9402"/>
        <v>1</v>
      </c>
      <c r="M1880" s="40">
        <v>12</v>
      </c>
      <c r="N1880" s="9" t="str">
        <f t="shared" ref="N1880:R1880" ca="1" si="9403">INDIRECT(ADDRESS($M1880+1,N$2,,,N$1))</f>
        <v>DON PERILO</v>
      </c>
      <c r="O1880" s="9" t="str">
        <f t="shared" ca="1" si="9403"/>
        <v>DPR</v>
      </c>
      <c r="P1880" s="9" t="str">
        <f t="shared" ca="1" si="9403"/>
        <v>AV CENTRAL, 665</v>
      </c>
      <c r="Q1880" s="9" t="str">
        <f t="shared" ca="1" si="9403"/>
        <v>CURITIBA</v>
      </c>
      <c r="R1880" s="9" t="str">
        <f t="shared" ca="1" si="9403"/>
        <v>PR</v>
      </c>
      <c r="S1880" s="40">
        <v>28</v>
      </c>
      <c r="T1880" s="9" t="str">
        <f t="shared" ref="T1880:Z1880" ca="1" si="9404">INDIRECT(ADDRESS($S1880+1,T$2,,,T$1))</f>
        <v>CHARDONNAY</v>
      </c>
      <c r="U1880" s="9" t="str">
        <f t="shared" ca="1" si="9404"/>
        <v>CHDN_E</v>
      </c>
      <c r="V1880" s="9" t="str">
        <f t="shared" ca="1" si="9404"/>
        <v>VINHO BRANCO</v>
      </c>
      <c r="W1880" s="9" t="str">
        <f t="shared" ca="1" si="9404"/>
        <v>4_TPK_2,0 l</v>
      </c>
      <c r="X1880" s="29">
        <f t="shared" ca="1" si="9404"/>
        <v>4</v>
      </c>
      <c r="Y1880" s="30">
        <f t="shared" ca="1" si="9404"/>
        <v>131</v>
      </c>
      <c r="Z1880" s="30">
        <f t="shared" ca="1" si="9404"/>
        <v>78</v>
      </c>
      <c r="AA1880" s="40">
        <v>4</v>
      </c>
      <c r="AB1880" s="9" t="str">
        <f t="shared" ref="AB1880:AE1880" ca="1" si="9405">INDIRECT(ADDRESS($AA1880+1,AB$2,,,AB$1))</f>
        <v>AGUA LIMPA</v>
      </c>
      <c r="AC1880" s="9" t="str">
        <f t="shared" ca="1" si="9405"/>
        <v>AL</v>
      </c>
      <c r="AD1880" s="9" t="str">
        <f t="shared" ca="1" si="9405"/>
        <v>BELORIZONTE</v>
      </c>
      <c r="AE1880" s="9" t="str">
        <f t="shared" ca="1" si="9405"/>
        <v>BRASIL</v>
      </c>
      <c r="AF1880" s="40">
        <v>1</v>
      </c>
      <c r="AG1880" s="9" t="str">
        <f t="shared" ref="AG1880:AL1880" ca="1" si="9406">INDIRECT(ADDRESS($AF1880+1,AG$2,,,AG$1))</f>
        <v>JOSÉ DA SILVA</v>
      </c>
      <c r="AH1880" s="9" t="str">
        <f t="shared" ca="1" si="9406"/>
        <v>JS</v>
      </c>
      <c r="AI1880" s="9">
        <f t="shared" ca="1" si="9406"/>
        <v>2345</v>
      </c>
      <c r="AJ1880" s="9" t="str">
        <f t="shared" ca="1" si="9406"/>
        <v>AGUIAR</v>
      </c>
      <c r="AK1880" s="9" t="str">
        <f t="shared" ca="1" si="9406"/>
        <v>CTBA</v>
      </c>
      <c r="AL1880" s="9" t="str">
        <f t="shared" ca="1" si="9406"/>
        <v>CTBA</v>
      </c>
      <c r="AM1880" s="52">
        <v>3</v>
      </c>
      <c r="AN1880" s="41">
        <v>3.4000000000000002E-2</v>
      </c>
      <c r="AO1880" s="42">
        <f t="shared" ca="1" si="24"/>
        <v>393</v>
      </c>
      <c r="AP1880" s="42">
        <f t="shared" ca="1" si="25"/>
        <v>234</v>
      </c>
      <c r="AQ1880" s="42">
        <f t="shared" ca="1" si="26"/>
        <v>379.63799999999998</v>
      </c>
    </row>
    <row r="1881" spans="1:43" ht="14">
      <c r="A1881" s="9">
        <f t="shared" si="18"/>
        <v>1880</v>
      </c>
      <c r="B1881" s="9">
        <v>960</v>
      </c>
      <c r="C1881" s="50">
        <v>43424</v>
      </c>
      <c r="D1881" s="39">
        <v>43430</v>
      </c>
      <c r="E1881" s="39">
        <v>43431</v>
      </c>
      <c r="F1881" s="40">
        <v>686</v>
      </c>
      <c r="G1881" s="7">
        <f t="shared" ref="G1881:L1881" ca="1" si="9407">INDIRECT(ADDRESS($F1881+1,G$2,,,G$1))</f>
        <v>43422</v>
      </c>
      <c r="H1881" s="27">
        <f t="shared" ca="1" si="9407"/>
        <v>43434</v>
      </c>
      <c r="I1881" s="9">
        <f t="shared" ca="1" si="9407"/>
        <v>1</v>
      </c>
      <c r="J1881" s="9">
        <f t="shared" ca="1" si="9407"/>
        <v>4</v>
      </c>
      <c r="K1881" s="28">
        <f t="shared" ca="1" si="9407"/>
        <v>43101</v>
      </c>
      <c r="L1881" s="9">
        <f t="shared" ca="1" si="9407"/>
        <v>1</v>
      </c>
      <c r="M1881" s="40">
        <v>12</v>
      </c>
      <c r="N1881" s="9" t="str">
        <f t="shared" ref="N1881:R1881" ca="1" si="9408">INDIRECT(ADDRESS($M1881+1,N$2,,,N$1))</f>
        <v>DON PERILO</v>
      </c>
      <c r="O1881" s="9" t="str">
        <f t="shared" ca="1" si="9408"/>
        <v>DPR</v>
      </c>
      <c r="P1881" s="9" t="str">
        <f t="shared" ca="1" si="9408"/>
        <v>AV CENTRAL, 665</v>
      </c>
      <c r="Q1881" s="9" t="str">
        <f t="shared" ca="1" si="9408"/>
        <v>CURITIBA</v>
      </c>
      <c r="R1881" s="9" t="str">
        <f t="shared" ca="1" si="9408"/>
        <v>PR</v>
      </c>
      <c r="S1881" s="40">
        <v>14</v>
      </c>
      <c r="T1881" s="9" t="str">
        <f t="shared" ref="T1881:Z1881" ca="1" si="9409">INDIRECT(ADDRESS($S1881+1,T$2,,,T$1))</f>
        <v>ESPUMANTE BRUTT</v>
      </c>
      <c r="U1881" s="9" t="str">
        <f t="shared" ca="1" si="9409"/>
        <v>ES_BRT</v>
      </c>
      <c r="V1881" s="9" t="str">
        <f t="shared" ca="1" si="9409"/>
        <v>ESPUMANTE</v>
      </c>
      <c r="W1881" s="9" t="str">
        <f t="shared" ca="1" si="9409"/>
        <v>12_BTL_0,75 l</v>
      </c>
      <c r="X1881" s="29">
        <f t="shared" ca="1" si="9409"/>
        <v>12</v>
      </c>
      <c r="Y1881" s="30">
        <f t="shared" ca="1" si="9409"/>
        <v>223</v>
      </c>
      <c r="Z1881" s="30">
        <f t="shared" ca="1" si="9409"/>
        <v>108</v>
      </c>
      <c r="AA1881" s="40">
        <v>4</v>
      </c>
      <c r="AB1881" s="9" t="str">
        <f t="shared" ref="AB1881:AE1881" ca="1" si="9410">INDIRECT(ADDRESS($AA1881+1,AB$2,,,AB$1))</f>
        <v>AGUA LIMPA</v>
      </c>
      <c r="AC1881" s="9" t="str">
        <f t="shared" ca="1" si="9410"/>
        <v>AL</v>
      </c>
      <c r="AD1881" s="9" t="str">
        <f t="shared" ca="1" si="9410"/>
        <v>BELORIZONTE</v>
      </c>
      <c r="AE1881" s="9" t="str">
        <f t="shared" ca="1" si="9410"/>
        <v>BRASIL</v>
      </c>
      <c r="AF1881" s="40">
        <v>8</v>
      </c>
      <c r="AG1881" s="9" t="str">
        <f t="shared" ref="AG1881:AL1881" ca="1" si="9411">INDIRECT(ADDRESS($AF1881+1,AG$2,,,AG$1))</f>
        <v>JOAQUIM DE DEUS</v>
      </c>
      <c r="AH1881" s="9" t="str">
        <f t="shared" ca="1" si="9411"/>
        <v>JD</v>
      </c>
      <c r="AI1881" s="9">
        <f t="shared" ca="1" si="9411"/>
        <v>2231</v>
      </c>
      <c r="AJ1881" s="9" t="str">
        <f t="shared" ca="1" si="9411"/>
        <v>MENESES</v>
      </c>
      <c r="AK1881" s="9" t="str">
        <f t="shared" ca="1" si="9411"/>
        <v>BSB</v>
      </c>
      <c r="AL1881" s="9" t="str">
        <f t="shared" ca="1" si="9411"/>
        <v>BSB</v>
      </c>
      <c r="AM1881" s="52">
        <v>2</v>
      </c>
      <c r="AN1881" s="41">
        <v>3.6000000000000004E-2</v>
      </c>
      <c r="AO1881" s="42">
        <f t="shared" ca="1" si="24"/>
        <v>446</v>
      </c>
      <c r="AP1881" s="42">
        <f t="shared" ca="1" si="25"/>
        <v>216</v>
      </c>
      <c r="AQ1881" s="42">
        <f t="shared" ca="1" si="26"/>
        <v>429.94399999999996</v>
      </c>
    </row>
    <row r="1882" spans="1:43" ht="14">
      <c r="A1882" s="9">
        <f t="shared" si="18"/>
        <v>1881</v>
      </c>
      <c r="B1882" s="9">
        <v>961</v>
      </c>
      <c r="C1882" s="50">
        <v>43424</v>
      </c>
      <c r="D1882" s="39">
        <v>43428</v>
      </c>
      <c r="E1882" s="39">
        <v>43428</v>
      </c>
      <c r="F1882" s="40">
        <v>687</v>
      </c>
      <c r="G1882" s="7">
        <f t="shared" ref="G1882:L1882" ca="1" si="9412">INDIRECT(ADDRESS($F1882+1,G$2,,,G$1))</f>
        <v>43423</v>
      </c>
      <c r="H1882" s="27">
        <f t="shared" ca="1" si="9412"/>
        <v>43434</v>
      </c>
      <c r="I1882" s="9">
        <f t="shared" ca="1" si="9412"/>
        <v>2</v>
      </c>
      <c r="J1882" s="9">
        <f t="shared" ca="1" si="9412"/>
        <v>4</v>
      </c>
      <c r="K1882" s="28">
        <f t="shared" ca="1" si="9412"/>
        <v>43101</v>
      </c>
      <c r="L1882" s="9">
        <f t="shared" ca="1" si="9412"/>
        <v>2</v>
      </c>
      <c r="M1882" s="40">
        <v>35</v>
      </c>
      <c r="N1882" s="9" t="str">
        <f t="shared" ref="N1882:R1882" ca="1" si="9413">INDIRECT(ADDRESS($M1882+1,N$2,,,N$1))</f>
        <v>ADEGA DO ROMEU</v>
      </c>
      <c r="O1882" s="9" t="str">
        <f t="shared" ca="1" si="9413"/>
        <v>ADR</v>
      </c>
      <c r="P1882" s="9" t="str">
        <f t="shared" ca="1" si="9413"/>
        <v>AV. BANDEIRANTES, 334</v>
      </c>
      <c r="Q1882" s="9" t="str">
        <f t="shared" ca="1" si="9413"/>
        <v>UBERLÂNDIA</v>
      </c>
      <c r="R1882" s="9" t="str">
        <f t="shared" ca="1" si="9413"/>
        <v>MG</v>
      </c>
      <c r="S1882" s="40">
        <v>28</v>
      </c>
      <c r="T1882" s="9" t="str">
        <f t="shared" ref="T1882:Z1882" ca="1" si="9414">INDIRECT(ADDRESS($S1882+1,T$2,,,T$1))</f>
        <v>CHARDONNAY</v>
      </c>
      <c r="U1882" s="9" t="str">
        <f t="shared" ca="1" si="9414"/>
        <v>CHDN_E</v>
      </c>
      <c r="V1882" s="9" t="str">
        <f t="shared" ca="1" si="9414"/>
        <v>VINHO BRANCO</v>
      </c>
      <c r="W1882" s="9" t="str">
        <f t="shared" ca="1" si="9414"/>
        <v>4_TPK_2,0 l</v>
      </c>
      <c r="X1882" s="29">
        <f t="shared" ca="1" si="9414"/>
        <v>4</v>
      </c>
      <c r="Y1882" s="30">
        <f t="shared" ca="1" si="9414"/>
        <v>131</v>
      </c>
      <c r="Z1882" s="30">
        <f t="shared" ca="1" si="9414"/>
        <v>78</v>
      </c>
      <c r="AA1882" s="40">
        <v>2</v>
      </c>
      <c r="AB1882" s="9" t="str">
        <f t="shared" ref="AB1882:AE1882" ca="1" si="9415">INDIRECT(ADDRESS($AA1882+1,AB$2,,,AB$1))</f>
        <v>MARTE</v>
      </c>
      <c r="AC1882" s="9" t="str">
        <f t="shared" ca="1" si="9415"/>
        <v>MT</v>
      </c>
      <c r="AD1882" s="9" t="str">
        <f t="shared" ca="1" si="9415"/>
        <v>CURITIBA</v>
      </c>
      <c r="AE1882" s="9" t="str">
        <f t="shared" ca="1" si="9415"/>
        <v>BRASIL</v>
      </c>
      <c r="AF1882" s="40">
        <v>13</v>
      </c>
      <c r="AG1882" s="9" t="str">
        <f t="shared" ref="AG1882:AL1882" ca="1" si="9416">INDIRECT(ADDRESS($AF1882+1,AG$2,,,AG$1))</f>
        <v>THAIS LETICIA</v>
      </c>
      <c r="AH1882" s="9" t="str">
        <f t="shared" ca="1" si="9416"/>
        <v>TL</v>
      </c>
      <c r="AI1882" s="9">
        <f t="shared" ca="1" si="9416"/>
        <v>2154</v>
      </c>
      <c r="AJ1882" s="9" t="str">
        <f t="shared" ca="1" si="9416"/>
        <v>ANTÔNIO</v>
      </c>
      <c r="AK1882" s="9" t="str">
        <f t="shared" ca="1" si="9416"/>
        <v>SPAULO</v>
      </c>
      <c r="AL1882" s="9" t="str">
        <f t="shared" ca="1" si="9416"/>
        <v>SPAULO</v>
      </c>
      <c r="AM1882" s="52">
        <v>3</v>
      </c>
      <c r="AN1882" s="41">
        <v>1.7000000000000001E-2</v>
      </c>
      <c r="AO1882" s="42">
        <f t="shared" ca="1" si="24"/>
        <v>393</v>
      </c>
      <c r="AP1882" s="42">
        <f t="shared" ca="1" si="25"/>
        <v>234</v>
      </c>
      <c r="AQ1882" s="42">
        <f t="shared" ca="1" si="26"/>
        <v>386.31900000000002</v>
      </c>
    </row>
    <row r="1883" spans="1:43" ht="14">
      <c r="A1883" s="9">
        <f t="shared" si="18"/>
        <v>1882</v>
      </c>
      <c r="B1883" s="9">
        <v>962</v>
      </c>
      <c r="C1883" s="50">
        <v>43425</v>
      </c>
      <c r="D1883" s="39">
        <v>43431</v>
      </c>
      <c r="E1883" s="39">
        <v>43429</v>
      </c>
      <c r="F1883" s="40">
        <v>688</v>
      </c>
      <c r="G1883" s="7">
        <f t="shared" ref="G1883:L1883" ca="1" si="9417">INDIRECT(ADDRESS($F1883+1,G$2,,,G$1))</f>
        <v>43424</v>
      </c>
      <c r="H1883" s="27">
        <f t="shared" ca="1" si="9417"/>
        <v>43434</v>
      </c>
      <c r="I1883" s="9">
        <f t="shared" ca="1" si="9417"/>
        <v>3</v>
      </c>
      <c r="J1883" s="9">
        <f t="shared" ca="1" si="9417"/>
        <v>4</v>
      </c>
      <c r="K1883" s="28">
        <f t="shared" ca="1" si="9417"/>
        <v>43101</v>
      </c>
      <c r="L1883" s="9">
        <f t="shared" ca="1" si="9417"/>
        <v>3</v>
      </c>
      <c r="M1883" s="40">
        <v>13</v>
      </c>
      <c r="N1883" s="9" t="str">
        <f t="shared" ref="N1883:R1883" ca="1" si="9418">INDIRECT(ADDRESS($M1883+1,N$2,,,N$1))</f>
        <v>DONA ZICA</v>
      </c>
      <c r="O1883" s="9" t="str">
        <f t="shared" ca="1" si="9418"/>
        <v>DZ</v>
      </c>
      <c r="P1883" s="9" t="str">
        <f t="shared" ca="1" si="9418"/>
        <v>LARGO DO ZÉ, 3342</v>
      </c>
      <c r="Q1883" s="9" t="str">
        <f t="shared" ca="1" si="9418"/>
        <v>PORTO ALEGRE</v>
      </c>
      <c r="R1883" s="9" t="str">
        <f t="shared" ca="1" si="9418"/>
        <v>RS</v>
      </c>
      <c r="S1883" s="40">
        <v>13</v>
      </c>
      <c r="T1883" s="9" t="str">
        <f t="shared" ref="T1883:Z1883" ca="1" si="9419">INDIRECT(ADDRESS($S1883+1,T$2,,,T$1))</f>
        <v>CHARDONNAY RESERVA</v>
      </c>
      <c r="U1883" s="9" t="str">
        <f t="shared" ca="1" si="9419"/>
        <v>CHDN_RS</v>
      </c>
      <c r="V1883" s="9" t="str">
        <f t="shared" ca="1" si="9419"/>
        <v>VINHO BRANCO</v>
      </c>
      <c r="W1883" s="9" t="str">
        <f t="shared" ca="1" si="9419"/>
        <v>12_BTL_0,75 l</v>
      </c>
      <c r="X1883" s="29">
        <f t="shared" ca="1" si="9419"/>
        <v>12</v>
      </c>
      <c r="Y1883" s="30">
        <f t="shared" ca="1" si="9419"/>
        <v>198</v>
      </c>
      <c r="Z1883" s="30">
        <f t="shared" ca="1" si="9419"/>
        <v>99</v>
      </c>
      <c r="AA1883" s="40">
        <v>1</v>
      </c>
      <c r="AB1883" s="9" t="str">
        <f t="shared" ref="AB1883:AE1883" ca="1" si="9420">INDIRECT(ADDRESS($AA1883+1,AB$2,,,AB$1))</f>
        <v>CAMPO BELO</v>
      </c>
      <c r="AC1883" s="9" t="str">
        <f t="shared" ca="1" si="9420"/>
        <v>CB</v>
      </c>
      <c r="AD1883" s="9" t="str">
        <f t="shared" ca="1" si="9420"/>
        <v>SÃO PAULO</v>
      </c>
      <c r="AE1883" s="9" t="str">
        <f t="shared" ca="1" si="9420"/>
        <v>BRASIL</v>
      </c>
      <c r="AF1883" s="40">
        <v>11</v>
      </c>
      <c r="AG1883" s="9" t="str">
        <f t="shared" ref="AG1883:AL1883" ca="1" si="9421">INDIRECT(ADDRESS($AF1883+1,AG$2,,,AG$1))</f>
        <v>DEBORA CALIXTO</v>
      </c>
      <c r="AH1883" s="9" t="str">
        <f t="shared" ca="1" si="9421"/>
        <v>DC</v>
      </c>
      <c r="AI1883" s="9">
        <f t="shared" ca="1" si="9421"/>
        <v>2188</v>
      </c>
      <c r="AJ1883" s="9" t="str">
        <f t="shared" ca="1" si="9421"/>
        <v>ANTÔNIO</v>
      </c>
      <c r="AK1883" s="9" t="str">
        <f t="shared" ca="1" si="9421"/>
        <v>SPAULO</v>
      </c>
      <c r="AL1883" s="9" t="str">
        <f t="shared" ca="1" si="9421"/>
        <v>SPAULO</v>
      </c>
      <c r="AM1883" s="52">
        <v>2</v>
      </c>
      <c r="AN1883" s="41">
        <v>9.4E-2</v>
      </c>
      <c r="AO1883" s="42">
        <f t="shared" ca="1" si="24"/>
        <v>396</v>
      </c>
      <c r="AP1883" s="42">
        <f t="shared" ca="1" si="25"/>
        <v>198</v>
      </c>
      <c r="AQ1883" s="42">
        <f t="shared" ca="1" si="26"/>
        <v>358.77600000000001</v>
      </c>
    </row>
    <row r="1884" spans="1:43" ht="14">
      <c r="A1884" s="9">
        <f t="shared" si="18"/>
        <v>1883</v>
      </c>
      <c r="B1884" s="9">
        <v>962</v>
      </c>
      <c r="C1884" s="50">
        <v>43425</v>
      </c>
      <c r="D1884" s="39">
        <v>43431</v>
      </c>
      <c r="E1884" s="39">
        <v>43429</v>
      </c>
      <c r="F1884" s="40">
        <v>688</v>
      </c>
      <c r="G1884" s="7">
        <f t="shared" ref="G1884:L1884" ca="1" si="9422">INDIRECT(ADDRESS($F1884+1,G$2,,,G$1))</f>
        <v>43424</v>
      </c>
      <c r="H1884" s="27">
        <f t="shared" ca="1" si="9422"/>
        <v>43434</v>
      </c>
      <c r="I1884" s="9">
        <f t="shared" ca="1" si="9422"/>
        <v>3</v>
      </c>
      <c r="J1884" s="9">
        <f t="shared" ca="1" si="9422"/>
        <v>4</v>
      </c>
      <c r="K1884" s="28">
        <f t="shared" ca="1" si="9422"/>
        <v>43101</v>
      </c>
      <c r="L1884" s="9">
        <f t="shared" ca="1" si="9422"/>
        <v>3</v>
      </c>
      <c r="M1884" s="40">
        <v>13</v>
      </c>
      <c r="N1884" s="9" t="str">
        <f t="shared" ref="N1884:R1884" ca="1" si="9423">INDIRECT(ADDRESS($M1884+1,N$2,,,N$1))</f>
        <v>DONA ZICA</v>
      </c>
      <c r="O1884" s="9" t="str">
        <f t="shared" ca="1" si="9423"/>
        <v>DZ</v>
      </c>
      <c r="P1884" s="9" t="str">
        <f t="shared" ca="1" si="9423"/>
        <v>LARGO DO ZÉ, 3342</v>
      </c>
      <c r="Q1884" s="9" t="str">
        <f t="shared" ca="1" si="9423"/>
        <v>PORTO ALEGRE</v>
      </c>
      <c r="R1884" s="9" t="str">
        <f t="shared" ca="1" si="9423"/>
        <v>RS</v>
      </c>
      <c r="S1884" s="40">
        <v>8</v>
      </c>
      <c r="T1884" s="9" t="str">
        <f t="shared" ref="T1884:Z1884" ca="1" si="9424">INDIRECT(ADDRESS($S1884+1,T$2,,,T$1))</f>
        <v>SAUVIGNON BLANC</v>
      </c>
      <c r="U1884" s="9" t="str">
        <f t="shared" ca="1" si="9424"/>
        <v>SAVN_BL</v>
      </c>
      <c r="V1884" s="9" t="str">
        <f t="shared" ca="1" si="9424"/>
        <v>VINHO BRANCO</v>
      </c>
      <c r="W1884" s="9" t="str">
        <f t="shared" ca="1" si="9424"/>
        <v>12_BTL_0,75 l</v>
      </c>
      <c r="X1884" s="29">
        <f t="shared" ca="1" si="9424"/>
        <v>12</v>
      </c>
      <c r="Y1884" s="30">
        <f t="shared" ca="1" si="9424"/>
        <v>171.5</v>
      </c>
      <c r="Z1884" s="30">
        <f t="shared" ca="1" si="9424"/>
        <v>91</v>
      </c>
      <c r="AA1884" s="40">
        <v>2</v>
      </c>
      <c r="AB1884" s="9" t="str">
        <f t="shared" ref="AB1884:AE1884" ca="1" si="9425">INDIRECT(ADDRESS($AA1884+1,AB$2,,,AB$1))</f>
        <v>MARTE</v>
      </c>
      <c r="AC1884" s="9" t="str">
        <f t="shared" ca="1" si="9425"/>
        <v>MT</v>
      </c>
      <c r="AD1884" s="9" t="str">
        <f t="shared" ca="1" si="9425"/>
        <v>CURITIBA</v>
      </c>
      <c r="AE1884" s="9" t="str">
        <f t="shared" ca="1" si="9425"/>
        <v>BRASIL</v>
      </c>
      <c r="AF1884" s="40">
        <v>11</v>
      </c>
      <c r="AG1884" s="9" t="str">
        <f t="shared" ref="AG1884:AL1884" ca="1" si="9426">INDIRECT(ADDRESS($AF1884+1,AG$2,,,AG$1))</f>
        <v>DEBORA CALIXTO</v>
      </c>
      <c r="AH1884" s="9" t="str">
        <f t="shared" ca="1" si="9426"/>
        <v>DC</v>
      </c>
      <c r="AI1884" s="9">
        <f t="shared" ca="1" si="9426"/>
        <v>2188</v>
      </c>
      <c r="AJ1884" s="9" t="str">
        <f t="shared" ca="1" si="9426"/>
        <v>ANTÔNIO</v>
      </c>
      <c r="AK1884" s="9" t="str">
        <f t="shared" ca="1" si="9426"/>
        <v>SPAULO</v>
      </c>
      <c r="AL1884" s="9" t="str">
        <f t="shared" ca="1" si="9426"/>
        <v>SPAULO</v>
      </c>
      <c r="AM1884" s="52">
        <v>2</v>
      </c>
      <c r="AN1884" s="41">
        <v>0</v>
      </c>
      <c r="AO1884" s="42">
        <f t="shared" ca="1" si="24"/>
        <v>343</v>
      </c>
      <c r="AP1884" s="42">
        <f t="shared" ca="1" si="25"/>
        <v>182</v>
      </c>
      <c r="AQ1884" s="42">
        <f t="shared" ca="1" si="26"/>
        <v>343</v>
      </c>
    </row>
    <row r="1885" spans="1:43" ht="14">
      <c r="A1885" s="9">
        <f t="shared" si="18"/>
        <v>1884</v>
      </c>
      <c r="B1885" s="9">
        <v>962</v>
      </c>
      <c r="C1885" s="50">
        <v>43425</v>
      </c>
      <c r="D1885" s="39">
        <v>43431</v>
      </c>
      <c r="E1885" s="39">
        <v>43429</v>
      </c>
      <c r="F1885" s="40">
        <v>688</v>
      </c>
      <c r="G1885" s="7">
        <f t="shared" ref="G1885:L1885" ca="1" si="9427">INDIRECT(ADDRESS($F1885+1,G$2,,,G$1))</f>
        <v>43424</v>
      </c>
      <c r="H1885" s="27">
        <f t="shared" ca="1" si="9427"/>
        <v>43434</v>
      </c>
      <c r="I1885" s="9">
        <f t="shared" ca="1" si="9427"/>
        <v>3</v>
      </c>
      <c r="J1885" s="9">
        <f t="shared" ca="1" si="9427"/>
        <v>4</v>
      </c>
      <c r="K1885" s="28">
        <f t="shared" ca="1" si="9427"/>
        <v>43101</v>
      </c>
      <c r="L1885" s="9">
        <f t="shared" ca="1" si="9427"/>
        <v>3</v>
      </c>
      <c r="M1885" s="40">
        <v>13</v>
      </c>
      <c r="N1885" s="9" t="str">
        <f t="shared" ref="N1885:R1885" ca="1" si="9428">INDIRECT(ADDRESS($M1885+1,N$2,,,N$1))</f>
        <v>DONA ZICA</v>
      </c>
      <c r="O1885" s="9" t="str">
        <f t="shared" ca="1" si="9428"/>
        <v>DZ</v>
      </c>
      <c r="P1885" s="9" t="str">
        <f t="shared" ca="1" si="9428"/>
        <v>LARGO DO ZÉ, 3342</v>
      </c>
      <c r="Q1885" s="9" t="str">
        <f t="shared" ca="1" si="9428"/>
        <v>PORTO ALEGRE</v>
      </c>
      <c r="R1885" s="9" t="str">
        <f t="shared" ca="1" si="9428"/>
        <v>RS</v>
      </c>
      <c r="S1885" s="40">
        <v>2</v>
      </c>
      <c r="T1885" s="9" t="str">
        <f t="shared" ref="T1885:Z1885" ca="1" si="9429">INDIRECT(ADDRESS($S1885+1,T$2,,,T$1))</f>
        <v>TINTO SUAVE</v>
      </c>
      <c r="U1885" s="9" t="str">
        <f t="shared" ca="1" si="9429"/>
        <v>TNT_SU</v>
      </c>
      <c r="V1885" s="9" t="str">
        <f t="shared" ca="1" si="9429"/>
        <v>VINHO TINTO</v>
      </c>
      <c r="W1885" s="9" t="str">
        <f t="shared" ca="1" si="9429"/>
        <v>12_BTL_0,75 l</v>
      </c>
      <c r="X1885" s="29">
        <f t="shared" ca="1" si="9429"/>
        <v>12</v>
      </c>
      <c r="Y1885" s="30">
        <f t="shared" ca="1" si="9429"/>
        <v>120</v>
      </c>
      <c r="Z1885" s="30">
        <f t="shared" ca="1" si="9429"/>
        <v>79</v>
      </c>
      <c r="AA1885" s="40">
        <v>6</v>
      </c>
      <c r="AB1885" s="9" t="str">
        <f t="shared" ref="AB1885:AE1885" ca="1" si="9430">INDIRECT(ADDRESS($AA1885+1,AB$2,,,AB$1))</f>
        <v>CENTRO NORTE</v>
      </c>
      <c r="AC1885" s="9" t="str">
        <f t="shared" ca="1" si="9430"/>
        <v>CN</v>
      </c>
      <c r="AD1885" s="9" t="str">
        <f t="shared" ca="1" si="9430"/>
        <v>GOIANIA</v>
      </c>
      <c r="AE1885" s="9" t="str">
        <f t="shared" ca="1" si="9430"/>
        <v>BRASIL</v>
      </c>
      <c r="AF1885" s="40">
        <v>11</v>
      </c>
      <c r="AG1885" s="9" t="str">
        <f t="shared" ref="AG1885:AL1885" ca="1" si="9431">INDIRECT(ADDRESS($AF1885+1,AG$2,,,AG$1))</f>
        <v>DEBORA CALIXTO</v>
      </c>
      <c r="AH1885" s="9" t="str">
        <f t="shared" ca="1" si="9431"/>
        <v>DC</v>
      </c>
      <c r="AI1885" s="9">
        <f t="shared" ca="1" si="9431"/>
        <v>2188</v>
      </c>
      <c r="AJ1885" s="9" t="str">
        <f t="shared" ca="1" si="9431"/>
        <v>ANTÔNIO</v>
      </c>
      <c r="AK1885" s="9" t="str">
        <f t="shared" ca="1" si="9431"/>
        <v>SPAULO</v>
      </c>
      <c r="AL1885" s="9" t="str">
        <f t="shared" ca="1" si="9431"/>
        <v>SPAULO</v>
      </c>
      <c r="AM1885" s="52">
        <v>3</v>
      </c>
      <c r="AN1885" s="41">
        <v>2.8999999999999998E-2</v>
      </c>
      <c r="AO1885" s="42">
        <f t="shared" ca="1" si="24"/>
        <v>360</v>
      </c>
      <c r="AP1885" s="42">
        <f t="shared" ca="1" si="25"/>
        <v>237</v>
      </c>
      <c r="AQ1885" s="42">
        <f t="shared" ca="1" si="26"/>
        <v>349.56</v>
      </c>
    </row>
    <row r="1886" spans="1:43" ht="14">
      <c r="A1886" s="9">
        <f t="shared" si="18"/>
        <v>1885</v>
      </c>
      <c r="B1886" s="9">
        <v>962</v>
      </c>
      <c r="C1886" s="50">
        <v>43425</v>
      </c>
      <c r="D1886" s="39">
        <v>43431</v>
      </c>
      <c r="E1886" s="39">
        <v>43429</v>
      </c>
      <c r="F1886" s="40">
        <v>688</v>
      </c>
      <c r="G1886" s="7">
        <f t="shared" ref="G1886:L1886" ca="1" si="9432">INDIRECT(ADDRESS($F1886+1,G$2,,,G$1))</f>
        <v>43424</v>
      </c>
      <c r="H1886" s="27">
        <f t="shared" ca="1" si="9432"/>
        <v>43434</v>
      </c>
      <c r="I1886" s="9">
        <f t="shared" ca="1" si="9432"/>
        <v>3</v>
      </c>
      <c r="J1886" s="9">
        <f t="shared" ca="1" si="9432"/>
        <v>4</v>
      </c>
      <c r="K1886" s="28">
        <f t="shared" ca="1" si="9432"/>
        <v>43101</v>
      </c>
      <c r="L1886" s="9">
        <f t="shared" ca="1" si="9432"/>
        <v>3</v>
      </c>
      <c r="M1886" s="40">
        <v>13</v>
      </c>
      <c r="N1886" s="9" t="str">
        <f t="shared" ref="N1886:R1886" ca="1" si="9433">INDIRECT(ADDRESS($M1886+1,N$2,,,N$1))</f>
        <v>DONA ZICA</v>
      </c>
      <c r="O1886" s="9" t="str">
        <f t="shared" ca="1" si="9433"/>
        <v>DZ</v>
      </c>
      <c r="P1886" s="9" t="str">
        <f t="shared" ca="1" si="9433"/>
        <v>LARGO DO ZÉ, 3342</v>
      </c>
      <c r="Q1886" s="9" t="str">
        <f t="shared" ca="1" si="9433"/>
        <v>PORTO ALEGRE</v>
      </c>
      <c r="R1886" s="9" t="str">
        <f t="shared" ca="1" si="9433"/>
        <v>RS</v>
      </c>
      <c r="S1886" s="40">
        <v>2</v>
      </c>
      <c r="T1886" s="9" t="str">
        <f t="shared" ref="T1886:Z1886" ca="1" si="9434">INDIRECT(ADDRESS($S1886+1,T$2,,,T$1))</f>
        <v>TINTO SUAVE</v>
      </c>
      <c r="U1886" s="9" t="str">
        <f t="shared" ca="1" si="9434"/>
        <v>TNT_SU</v>
      </c>
      <c r="V1886" s="9" t="str">
        <f t="shared" ca="1" si="9434"/>
        <v>VINHO TINTO</v>
      </c>
      <c r="W1886" s="9" t="str">
        <f t="shared" ca="1" si="9434"/>
        <v>12_BTL_0,75 l</v>
      </c>
      <c r="X1886" s="29">
        <f t="shared" ca="1" si="9434"/>
        <v>12</v>
      </c>
      <c r="Y1886" s="30">
        <f t="shared" ca="1" si="9434"/>
        <v>120</v>
      </c>
      <c r="Z1886" s="30">
        <f t="shared" ca="1" si="9434"/>
        <v>79</v>
      </c>
      <c r="AA1886" s="40">
        <v>6</v>
      </c>
      <c r="AB1886" s="9" t="str">
        <f t="shared" ref="AB1886:AE1886" ca="1" si="9435">INDIRECT(ADDRESS($AA1886+1,AB$2,,,AB$1))</f>
        <v>CENTRO NORTE</v>
      </c>
      <c r="AC1886" s="9" t="str">
        <f t="shared" ca="1" si="9435"/>
        <v>CN</v>
      </c>
      <c r="AD1886" s="9" t="str">
        <f t="shared" ca="1" si="9435"/>
        <v>GOIANIA</v>
      </c>
      <c r="AE1886" s="9" t="str">
        <f t="shared" ca="1" si="9435"/>
        <v>BRASIL</v>
      </c>
      <c r="AF1886" s="40">
        <v>11</v>
      </c>
      <c r="AG1886" s="9" t="str">
        <f t="shared" ref="AG1886:AL1886" ca="1" si="9436">INDIRECT(ADDRESS($AF1886+1,AG$2,,,AG$1))</f>
        <v>DEBORA CALIXTO</v>
      </c>
      <c r="AH1886" s="9" t="str">
        <f t="shared" ca="1" si="9436"/>
        <v>DC</v>
      </c>
      <c r="AI1886" s="9">
        <f t="shared" ca="1" si="9436"/>
        <v>2188</v>
      </c>
      <c r="AJ1886" s="9" t="str">
        <f t="shared" ca="1" si="9436"/>
        <v>ANTÔNIO</v>
      </c>
      <c r="AK1886" s="9" t="str">
        <f t="shared" ca="1" si="9436"/>
        <v>SPAULO</v>
      </c>
      <c r="AL1886" s="9" t="str">
        <f t="shared" ca="1" si="9436"/>
        <v>SPAULO</v>
      </c>
      <c r="AM1886" s="52">
        <v>2</v>
      </c>
      <c r="AN1886" s="41">
        <v>8.0000000000000002E-3</v>
      </c>
      <c r="AO1886" s="42">
        <f t="shared" ca="1" si="24"/>
        <v>240</v>
      </c>
      <c r="AP1886" s="42">
        <f t="shared" ca="1" si="25"/>
        <v>158</v>
      </c>
      <c r="AQ1886" s="42">
        <f t="shared" ca="1" si="26"/>
        <v>238.07999999999998</v>
      </c>
    </row>
    <row r="1887" spans="1:43" ht="14">
      <c r="A1887" s="9">
        <f t="shared" si="18"/>
        <v>1886</v>
      </c>
      <c r="B1887" s="9">
        <v>963</v>
      </c>
      <c r="C1887" s="50">
        <v>43429</v>
      </c>
      <c r="D1887" s="39">
        <v>43434</v>
      </c>
      <c r="E1887" s="39">
        <v>43433</v>
      </c>
      <c r="F1887" s="40">
        <v>689</v>
      </c>
      <c r="G1887" s="7">
        <f t="shared" ref="G1887:L1887" ca="1" si="9437">INDIRECT(ADDRESS($F1887+1,G$2,,,G$1))</f>
        <v>43425</v>
      </c>
      <c r="H1887" s="27">
        <f t="shared" ca="1" si="9437"/>
        <v>43434</v>
      </c>
      <c r="I1887" s="9">
        <f t="shared" ca="1" si="9437"/>
        <v>4</v>
      </c>
      <c r="J1887" s="9">
        <f t="shared" ca="1" si="9437"/>
        <v>4</v>
      </c>
      <c r="K1887" s="28">
        <f t="shared" ca="1" si="9437"/>
        <v>43101</v>
      </c>
      <c r="L1887" s="9">
        <f t="shared" ca="1" si="9437"/>
        <v>4</v>
      </c>
      <c r="M1887" s="40">
        <v>31</v>
      </c>
      <c r="N1887" s="9" t="str">
        <f t="shared" ref="N1887:R1887" ca="1" si="9438">INDIRECT(ADDRESS($M1887+1,N$2,,,N$1))</f>
        <v>COMPANHIA CEARENSE DE DISTRIBUIÇÃO</v>
      </c>
      <c r="O1887" s="9" t="str">
        <f t="shared" ca="1" si="9438"/>
        <v>CCD</v>
      </c>
      <c r="P1887" s="9" t="str">
        <f t="shared" ca="1" si="9438"/>
        <v>AV. DO FUTURO, 3342</v>
      </c>
      <c r="Q1887" s="9" t="str">
        <f t="shared" ca="1" si="9438"/>
        <v>FORTALEZA</v>
      </c>
      <c r="R1887" s="9" t="str">
        <f t="shared" ca="1" si="9438"/>
        <v>CE</v>
      </c>
      <c r="S1887" s="40">
        <v>18</v>
      </c>
      <c r="T1887" s="9" t="str">
        <f t="shared" ref="T1887:Z1887" ca="1" si="9439">INDIRECT(ADDRESS($S1887+1,T$2,,,T$1))</f>
        <v>ESPUMANTE ROSE</v>
      </c>
      <c r="U1887" s="9" t="str">
        <f t="shared" ca="1" si="9439"/>
        <v>ES_RSE</v>
      </c>
      <c r="V1887" s="9" t="str">
        <f t="shared" ca="1" si="9439"/>
        <v>ESPUMANTE</v>
      </c>
      <c r="W1887" s="9" t="str">
        <f t="shared" ca="1" si="9439"/>
        <v>12_BTL_0,75 l</v>
      </c>
      <c r="X1887" s="29">
        <f t="shared" ca="1" si="9439"/>
        <v>12</v>
      </c>
      <c r="Y1887" s="30">
        <f t="shared" ca="1" si="9439"/>
        <v>223</v>
      </c>
      <c r="Z1887" s="30">
        <f t="shared" ca="1" si="9439"/>
        <v>114</v>
      </c>
      <c r="AA1887" s="40">
        <v>2</v>
      </c>
      <c r="AB1887" s="9" t="str">
        <f t="shared" ref="AB1887:AE1887" ca="1" si="9440">INDIRECT(ADDRESS($AA1887+1,AB$2,,,AB$1))</f>
        <v>MARTE</v>
      </c>
      <c r="AC1887" s="9" t="str">
        <f t="shared" ca="1" si="9440"/>
        <v>MT</v>
      </c>
      <c r="AD1887" s="9" t="str">
        <f t="shared" ca="1" si="9440"/>
        <v>CURITIBA</v>
      </c>
      <c r="AE1887" s="9" t="str">
        <f t="shared" ca="1" si="9440"/>
        <v>BRASIL</v>
      </c>
      <c r="AF1887" s="40">
        <v>11</v>
      </c>
      <c r="AG1887" s="9" t="str">
        <f t="shared" ref="AG1887:AL1887" ca="1" si="9441">INDIRECT(ADDRESS($AF1887+1,AG$2,,,AG$1))</f>
        <v>DEBORA CALIXTO</v>
      </c>
      <c r="AH1887" s="9" t="str">
        <f t="shared" ca="1" si="9441"/>
        <v>DC</v>
      </c>
      <c r="AI1887" s="9">
        <f t="shared" ca="1" si="9441"/>
        <v>2188</v>
      </c>
      <c r="AJ1887" s="9" t="str">
        <f t="shared" ca="1" si="9441"/>
        <v>ANTÔNIO</v>
      </c>
      <c r="AK1887" s="9" t="str">
        <f t="shared" ca="1" si="9441"/>
        <v>SPAULO</v>
      </c>
      <c r="AL1887" s="9" t="str">
        <f t="shared" ca="1" si="9441"/>
        <v>SPAULO</v>
      </c>
      <c r="AM1887" s="52">
        <v>1</v>
      </c>
      <c r="AN1887" s="41">
        <v>2.5000000000000001E-2</v>
      </c>
      <c r="AO1887" s="42">
        <f t="shared" ca="1" si="24"/>
        <v>223</v>
      </c>
      <c r="AP1887" s="42">
        <f t="shared" ca="1" si="25"/>
        <v>114</v>
      </c>
      <c r="AQ1887" s="42">
        <f t="shared" ca="1" si="26"/>
        <v>217.42499999999998</v>
      </c>
    </row>
    <row r="1888" spans="1:43" ht="14">
      <c r="A1888" s="9">
        <f t="shared" si="18"/>
        <v>1887</v>
      </c>
      <c r="B1888" s="9">
        <v>963</v>
      </c>
      <c r="C1888" s="50">
        <v>43429</v>
      </c>
      <c r="D1888" s="39">
        <v>43434</v>
      </c>
      <c r="E1888" s="39">
        <v>43433</v>
      </c>
      <c r="F1888" s="40">
        <v>689</v>
      </c>
      <c r="G1888" s="7">
        <f t="shared" ref="G1888:L1888" ca="1" si="9442">INDIRECT(ADDRESS($F1888+1,G$2,,,G$1))</f>
        <v>43425</v>
      </c>
      <c r="H1888" s="27">
        <f t="shared" ca="1" si="9442"/>
        <v>43434</v>
      </c>
      <c r="I1888" s="9">
        <f t="shared" ca="1" si="9442"/>
        <v>4</v>
      </c>
      <c r="J1888" s="9">
        <f t="shared" ca="1" si="9442"/>
        <v>4</v>
      </c>
      <c r="K1888" s="28">
        <f t="shared" ca="1" si="9442"/>
        <v>43101</v>
      </c>
      <c r="L1888" s="9">
        <f t="shared" ca="1" si="9442"/>
        <v>4</v>
      </c>
      <c r="M1888" s="40">
        <v>31</v>
      </c>
      <c r="N1888" s="9" t="str">
        <f t="shared" ref="N1888:R1888" ca="1" si="9443">INDIRECT(ADDRESS($M1888+1,N$2,,,N$1))</f>
        <v>COMPANHIA CEARENSE DE DISTRIBUIÇÃO</v>
      </c>
      <c r="O1888" s="9" t="str">
        <f t="shared" ca="1" si="9443"/>
        <v>CCD</v>
      </c>
      <c r="P1888" s="9" t="str">
        <f t="shared" ca="1" si="9443"/>
        <v>AV. DO FUTURO, 3342</v>
      </c>
      <c r="Q1888" s="9" t="str">
        <f t="shared" ca="1" si="9443"/>
        <v>FORTALEZA</v>
      </c>
      <c r="R1888" s="9" t="str">
        <f t="shared" ca="1" si="9443"/>
        <v>CE</v>
      </c>
      <c r="S1888" s="40">
        <v>17</v>
      </c>
      <c r="T1888" s="9" t="str">
        <f t="shared" ref="T1888:Z1888" ca="1" si="9444">INDIRECT(ADDRESS($S1888+1,T$2,,,T$1))</f>
        <v>ESPUMANTE DEMI-SEC RESERVA</v>
      </c>
      <c r="U1888" s="9" t="str">
        <f t="shared" ca="1" si="9444"/>
        <v>ES_DS_RS</v>
      </c>
      <c r="V1888" s="9" t="str">
        <f t="shared" ca="1" si="9444"/>
        <v>ESPUMANTE</v>
      </c>
      <c r="W1888" s="9" t="str">
        <f t="shared" ca="1" si="9444"/>
        <v>12_BTL_0,75 l</v>
      </c>
      <c r="X1888" s="29">
        <f t="shared" ca="1" si="9444"/>
        <v>12</v>
      </c>
      <c r="Y1888" s="30">
        <f t="shared" ca="1" si="9444"/>
        <v>273</v>
      </c>
      <c r="Z1888" s="30">
        <f t="shared" ca="1" si="9444"/>
        <v>128</v>
      </c>
      <c r="AA1888" s="40">
        <v>6</v>
      </c>
      <c r="AB1888" s="9" t="str">
        <f t="shared" ref="AB1888:AE1888" ca="1" si="9445">INDIRECT(ADDRESS($AA1888+1,AB$2,,,AB$1))</f>
        <v>CENTRO NORTE</v>
      </c>
      <c r="AC1888" s="9" t="str">
        <f t="shared" ca="1" si="9445"/>
        <v>CN</v>
      </c>
      <c r="AD1888" s="9" t="str">
        <f t="shared" ca="1" si="9445"/>
        <v>GOIANIA</v>
      </c>
      <c r="AE1888" s="9" t="str">
        <f t="shared" ca="1" si="9445"/>
        <v>BRASIL</v>
      </c>
      <c r="AF1888" s="40">
        <v>11</v>
      </c>
      <c r="AG1888" s="9" t="str">
        <f t="shared" ref="AG1888:AL1888" ca="1" si="9446">INDIRECT(ADDRESS($AF1888+1,AG$2,,,AG$1))</f>
        <v>DEBORA CALIXTO</v>
      </c>
      <c r="AH1888" s="9" t="str">
        <f t="shared" ca="1" si="9446"/>
        <v>DC</v>
      </c>
      <c r="AI1888" s="9">
        <f t="shared" ca="1" si="9446"/>
        <v>2188</v>
      </c>
      <c r="AJ1888" s="9" t="str">
        <f t="shared" ca="1" si="9446"/>
        <v>ANTÔNIO</v>
      </c>
      <c r="AK1888" s="9" t="str">
        <f t="shared" ca="1" si="9446"/>
        <v>SPAULO</v>
      </c>
      <c r="AL1888" s="9" t="str">
        <f t="shared" ca="1" si="9446"/>
        <v>SPAULO</v>
      </c>
      <c r="AM1888" s="52">
        <v>1</v>
      </c>
      <c r="AN1888" s="41">
        <v>1.3000000000000001E-2</v>
      </c>
      <c r="AO1888" s="42">
        <f t="shared" ca="1" si="24"/>
        <v>273</v>
      </c>
      <c r="AP1888" s="42">
        <f t="shared" ca="1" si="25"/>
        <v>128</v>
      </c>
      <c r="AQ1888" s="42">
        <f t="shared" ca="1" si="26"/>
        <v>269.45100000000002</v>
      </c>
    </row>
    <row r="1889" spans="1:43" ht="14">
      <c r="A1889" s="9">
        <f t="shared" si="18"/>
        <v>1888</v>
      </c>
      <c r="B1889" s="9">
        <v>964</v>
      </c>
      <c r="C1889" s="50">
        <v>43425</v>
      </c>
      <c r="D1889" s="39">
        <v>43430</v>
      </c>
      <c r="E1889" s="39">
        <v>43430</v>
      </c>
      <c r="F1889" s="40">
        <v>689</v>
      </c>
      <c r="G1889" s="7">
        <f t="shared" ref="G1889:L1889" ca="1" si="9447">INDIRECT(ADDRESS($F1889+1,G$2,,,G$1))</f>
        <v>43425</v>
      </c>
      <c r="H1889" s="27">
        <f t="shared" ca="1" si="9447"/>
        <v>43434</v>
      </c>
      <c r="I1889" s="9">
        <f t="shared" ca="1" si="9447"/>
        <v>4</v>
      </c>
      <c r="J1889" s="9">
        <f t="shared" ca="1" si="9447"/>
        <v>4</v>
      </c>
      <c r="K1889" s="28">
        <f t="shared" ca="1" si="9447"/>
        <v>43101</v>
      </c>
      <c r="L1889" s="9">
        <f t="shared" ca="1" si="9447"/>
        <v>4</v>
      </c>
      <c r="M1889" s="40">
        <v>6</v>
      </c>
      <c r="N1889" s="9" t="str">
        <f t="shared" ref="N1889:R1889" ca="1" si="9448">INDIRECT(ADDRESS($M1889+1,N$2,,,N$1))</f>
        <v>ANGELONI</v>
      </c>
      <c r="O1889" s="9" t="str">
        <f t="shared" ca="1" si="9448"/>
        <v>ANG</v>
      </c>
      <c r="P1889" s="9" t="str">
        <f t="shared" ca="1" si="9448"/>
        <v>AV. BEIRA RIO, 12</v>
      </c>
      <c r="Q1889" s="9" t="str">
        <f t="shared" ca="1" si="9448"/>
        <v>JOINVILLE</v>
      </c>
      <c r="R1889" s="9" t="str">
        <f t="shared" ca="1" si="9448"/>
        <v>SC</v>
      </c>
      <c r="S1889" s="40">
        <v>19</v>
      </c>
      <c r="T1889" s="9" t="str">
        <f t="shared" ref="T1889:Z1889" ca="1" si="9449">INDIRECT(ADDRESS($S1889+1,T$2,,,T$1))</f>
        <v>ESPUMANTE ROSE RESERVA</v>
      </c>
      <c r="U1889" s="9" t="str">
        <f t="shared" ca="1" si="9449"/>
        <v>ES_RSE_RS</v>
      </c>
      <c r="V1889" s="9" t="str">
        <f t="shared" ca="1" si="9449"/>
        <v>ESPUMANTE</v>
      </c>
      <c r="W1889" s="9" t="str">
        <f t="shared" ca="1" si="9449"/>
        <v>12_BTL_0,75 l</v>
      </c>
      <c r="X1889" s="29">
        <f t="shared" ca="1" si="9449"/>
        <v>12</v>
      </c>
      <c r="Y1889" s="30">
        <f t="shared" ca="1" si="9449"/>
        <v>273</v>
      </c>
      <c r="Z1889" s="30">
        <f t="shared" ca="1" si="9449"/>
        <v>123</v>
      </c>
      <c r="AA1889" s="40">
        <v>2</v>
      </c>
      <c r="AB1889" s="9" t="str">
        <f t="shared" ref="AB1889:AE1889" ca="1" si="9450">INDIRECT(ADDRESS($AA1889+1,AB$2,,,AB$1))</f>
        <v>MARTE</v>
      </c>
      <c r="AC1889" s="9" t="str">
        <f t="shared" ca="1" si="9450"/>
        <v>MT</v>
      </c>
      <c r="AD1889" s="9" t="str">
        <f t="shared" ca="1" si="9450"/>
        <v>CURITIBA</v>
      </c>
      <c r="AE1889" s="9" t="str">
        <f t="shared" ca="1" si="9450"/>
        <v>BRASIL</v>
      </c>
      <c r="AF1889" s="40">
        <v>11</v>
      </c>
      <c r="AG1889" s="9" t="str">
        <f t="shared" ref="AG1889:AL1889" ca="1" si="9451">INDIRECT(ADDRESS($AF1889+1,AG$2,,,AG$1))</f>
        <v>DEBORA CALIXTO</v>
      </c>
      <c r="AH1889" s="9" t="str">
        <f t="shared" ca="1" si="9451"/>
        <v>DC</v>
      </c>
      <c r="AI1889" s="9">
        <f t="shared" ca="1" si="9451"/>
        <v>2188</v>
      </c>
      <c r="AJ1889" s="9" t="str">
        <f t="shared" ca="1" si="9451"/>
        <v>ANTÔNIO</v>
      </c>
      <c r="AK1889" s="9" t="str">
        <f t="shared" ca="1" si="9451"/>
        <v>SPAULO</v>
      </c>
      <c r="AL1889" s="9" t="str">
        <f t="shared" ca="1" si="9451"/>
        <v>SPAULO</v>
      </c>
      <c r="AM1889" s="52">
        <v>1</v>
      </c>
      <c r="AN1889" s="41">
        <v>0</v>
      </c>
      <c r="AO1889" s="42">
        <f t="shared" ca="1" si="24"/>
        <v>273</v>
      </c>
      <c r="AP1889" s="42">
        <f t="shared" ca="1" si="25"/>
        <v>123</v>
      </c>
      <c r="AQ1889" s="42">
        <f t="shared" ca="1" si="26"/>
        <v>273</v>
      </c>
    </row>
    <row r="1890" spans="1:43" ht="14">
      <c r="A1890" s="9">
        <f t="shared" si="18"/>
        <v>1889</v>
      </c>
      <c r="B1890" s="9">
        <v>964</v>
      </c>
      <c r="C1890" s="50">
        <v>43425</v>
      </c>
      <c r="D1890" s="39">
        <v>43430</v>
      </c>
      <c r="E1890" s="39">
        <v>43430</v>
      </c>
      <c r="F1890" s="40">
        <v>689</v>
      </c>
      <c r="G1890" s="7">
        <f t="shared" ref="G1890:L1890" ca="1" si="9452">INDIRECT(ADDRESS($F1890+1,G$2,,,G$1))</f>
        <v>43425</v>
      </c>
      <c r="H1890" s="27">
        <f t="shared" ca="1" si="9452"/>
        <v>43434</v>
      </c>
      <c r="I1890" s="9">
        <f t="shared" ca="1" si="9452"/>
        <v>4</v>
      </c>
      <c r="J1890" s="9">
        <f t="shared" ca="1" si="9452"/>
        <v>4</v>
      </c>
      <c r="K1890" s="28">
        <f t="shared" ca="1" si="9452"/>
        <v>43101</v>
      </c>
      <c r="L1890" s="9">
        <f t="shared" ca="1" si="9452"/>
        <v>4</v>
      </c>
      <c r="M1890" s="40">
        <v>6</v>
      </c>
      <c r="N1890" s="9" t="str">
        <f t="shared" ref="N1890:R1890" ca="1" si="9453">INDIRECT(ADDRESS($M1890+1,N$2,,,N$1))</f>
        <v>ANGELONI</v>
      </c>
      <c r="O1890" s="9" t="str">
        <f t="shared" ca="1" si="9453"/>
        <v>ANG</v>
      </c>
      <c r="P1890" s="9" t="str">
        <f t="shared" ca="1" si="9453"/>
        <v>AV. BEIRA RIO, 12</v>
      </c>
      <c r="Q1890" s="9" t="str">
        <f t="shared" ca="1" si="9453"/>
        <v>JOINVILLE</v>
      </c>
      <c r="R1890" s="9" t="str">
        <f t="shared" ca="1" si="9453"/>
        <v>SC</v>
      </c>
      <c r="S1890" s="40">
        <v>19</v>
      </c>
      <c r="T1890" s="9" t="str">
        <f t="shared" ref="T1890:Z1890" ca="1" si="9454">INDIRECT(ADDRESS($S1890+1,T$2,,,T$1))</f>
        <v>ESPUMANTE ROSE RESERVA</v>
      </c>
      <c r="U1890" s="9" t="str">
        <f t="shared" ca="1" si="9454"/>
        <v>ES_RSE_RS</v>
      </c>
      <c r="V1890" s="9" t="str">
        <f t="shared" ca="1" si="9454"/>
        <v>ESPUMANTE</v>
      </c>
      <c r="W1890" s="9" t="str">
        <f t="shared" ca="1" si="9454"/>
        <v>12_BTL_0,75 l</v>
      </c>
      <c r="X1890" s="29">
        <f t="shared" ca="1" si="9454"/>
        <v>12</v>
      </c>
      <c r="Y1890" s="30">
        <f t="shared" ca="1" si="9454"/>
        <v>273</v>
      </c>
      <c r="Z1890" s="30">
        <f t="shared" ca="1" si="9454"/>
        <v>123</v>
      </c>
      <c r="AA1890" s="40">
        <v>4</v>
      </c>
      <c r="AB1890" s="9" t="str">
        <f t="shared" ref="AB1890:AE1890" ca="1" si="9455">INDIRECT(ADDRESS($AA1890+1,AB$2,,,AB$1))</f>
        <v>AGUA LIMPA</v>
      </c>
      <c r="AC1890" s="9" t="str">
        <f t="shared" ca="1" si="9455"/>
        <v>AL</v>
      </c>
      <c r="AD1890" s="9" t="str">
        <f t="shared" ca="1" si="9455"/>
        <v>BELORIZONTE</v>
      </c>
      <c r="AE1890" s="9" t="str">
        <f t="shared" ca="1" si="9455"/>
        <v>BRASIL</v>
      </c>
      <c r="AF1890" s="40">
        <v>11</v>
      </c>
      <c r="AG1890" s="9" t="str">
        <f t="shared" ref="AG1890:AL1890" ca="1" si="9456">INDIRECT(ADDRESS($AF1890+1,AG$2,,,AG$1))</f>
        <v>DEBORA CALIXTO</v>
      </c>
      <c r="AH1890" s="9" t="str">
        <f t="shared" ca="1" si="9456"/>
        <v>DC</v>
      </c>
      <c r="AI1890" s="9">
        <f t="shared" ca="1" si="9456"/>
        <v>2188</v>
      </c>
      <c r="AJ1890" s="9" t="str">
        <f t="shared" ca="1" si="9456"/>
        <v>ANTÔNIO</v>
      </c>
      <c r="AK1890" s="9" t="str">
        <f t="shared" ca="1" si="9456"/>
        <v>SPAULO</v>
      </c>
      <c r="AL1890" s="9" t="str">
        <f t="shared" ca="1" si="9456"/>
        <v>SPAULO</v>
      </c>
      <c r="AM1890" s="52">
        <v>1</v>
      </c>
      <c r="AN1890" s="41">
        <v>0.106</v>
      </c>
      <c r="AO1890" s="42">
        <f t="shared" ca="1" si="24"/>
        <v>273</v>
      </c>
      <c r="AP1890" s="42">
        <f t="shared" ca="1" si="25"/>
        <v>123</v>
      </c>
      <c r="AQ1890" s="42">
        <f t="shared" ca="1" si="26"/>
        <v>244.06200000000001</v>
      </c>
    </row>
    <row r="1891" spans="1:43" ht="14">
      <c r="A1891" s="9">
        <f t="shared" si="18"/>
        <v>1890</v>
      </c>
      <c r="B1891" s="9">
        <v>964</v>
      </c>
      <c r="C1891" s="50">
        <v>43425</v>
      </c>
      <c r="D1891" s="39">
        <v>43430</v>
      </c>
      <c r="E1891" s="39">
        <v>43430</v>
      </c>
      <c r="F1891" s="40">
        <v>689</v>
      </c>
      <c r="G1891" s="7">
        <f t="shared" ref="G1891:L1891" ca="1" si="9457">INDIRECT(ADDRESS($F1891+1,G$2,,,G$1))</f>
        <v>43425</v>
      </c>
      <c r="H1891" s="27">
        <f t="shared" ca="1" si="9457"/>
        <v>43434</v>
      </c>
      <c r="I1891" s="9">
        <f t="shared" ca="1" si="9457"/>
        <v>4</v>
      </c>
      <c r="J1891" s="9">
        <f t="shared" ca="1" si="9457"/>
        <v>4</v>
      </c>
      <c r="K1891" s="28">
        <f t="shared" ca="1" si="9457"/>
        <v>43101</v>
      </c>
      <c r="L1891" s="9">
        <f t="shared" ca="1" si="9457"/>
        <v>4</v>
      </c>
      <c r="M1891" s="40">
        <v>6</v>
      </c>
      <c r="N1891" s="9" t="str">
        <f t="shared" ref="N1891:R1891" ca="1" si="9458">INDIRECT(ADDRESS($M1891+1,N$2,,,N$1))</f>
        <v>ANGELONI</v>
      </c>
      <c r="O1891" s="9" t="str">
        <f t="shared" ca="1" si="9458"/>
        <v>ANG</v>
      </c>
      <c r="P1891" s="9" t="str">
        <f t="shared" ca="1" si="9458"/>
        <v>AV. BEIRA RIO, 12</v>
      </c>
      <c r="Q1891" s="9" t="str">
        <f t="shared" ca="1" si="9458"/>
        <v>JOINVILLE</v>
      </c>
      <c r="R1891" s="9" t="str">
        <f t="shared" ca="1" si="9458"/>
        <v>SC</v>
      </c>
      <c r="S1891" s="40">
        <v>22</v>
      </c>
      <c r="T1891" s="9" t="str">
        <f t="shared" ref="T1891:Z1891" ca="1" si="9459">INDIRECT(ADDRESS($S1891+1,T$2,,,T$1))</f>
        <v>TINTO SUAVE</v>
      </c>
      <c r="U1891" s="9" t="str">
        <f t="shared" ca="1" si="9459"/>
        <v>TNT_SU_E</v>
      </c>
      <c r="V1891" s="9" t="str">
        <f t="shared" ca="1" si="9459"/>
        <v>VINHO TINTO</v>
      </c>
      <c r="W1891" s="9" t="str">
        <f t="shared" ca="1" si="9459"/>
        <v>4_TPK_2,0 l</v>
      </c>
      <c r="X1891" s="29">
        <f t="shared" ca="1" si="9459"/>
        <v>4</v>
      </c>
      <c r="Y1891" s="30">
        <f t="shared" ca="1" si="9459"/>
        <v>103.5</v>
      </c>
      <c r="Z1891" s="30">
        <f t="shared" ca="1" si="9459"/>
        <v>61</v>
      </c>
      <c r="AA1891" s="40">
        <v>4</v>
      </c>
      <c r="AB1891" s="9" t="str">
        <f t="shared" ref="AB1891:AE1891" ca="1" si="9460">INDIRECT(ADDRESS($AA1891+1,AB$2,,,AB$1))</f>
        <v>AGUA LIMPA</v>
      </c>
      <c r="AC1891" s="9" t="str">
        <f t="shared" ca="1" si="9460"/>
        <v>AL</v>
      </c>
      <c r="AD1891" s="9" t="str">
        <f t="shared" ca="1" si="9460"/>
        <v>BELORIZONTE</v>
      </c>
      <c r="AE1891" s="9" t="str">
        <f t="shared" ca="1" si="9460"/>
        <v>BRASIL</v>
      </c>
      <c r="AF1891" s="40">
        <v>10</v>
      </c>
      <c r="AG1891" s="9" t="str">
        <f t="shared" ref="AG1891:AL1891" ca="1" si="9461">INDIRECT(ADDRESS($AF1891+1,AG$2,,,AG$1))</f>
        <v>MIGUEL FREITAS</v>
      </c>
      <c r="AH1891" s="9" t="str">
        <f t="shared" ca="1" si="9461"/>
        <v>MF</v>
      </c>
      <c r="AI1891" s="9">
        <f t="shared" ca="1" si="9461"/>
        <v>2201</v>
      </c>
      <c r="AJ1891" s="9" t="str">
        <f t="shared" ca="1" si="9461"/>
        <v>ANTÔNIO</v>
      </c>
      <c r="AK1891" s="9" t="str">
        <f t="shared" ca="1" si="9461"/>
        <v>SPAULO</v>
      </c>
      <c r="AL1891" s="9" t="str">
        <f t="shared" ca="1" si="9461"/>
        <v>SPAULO</v>
      </c>
      <c r="AM1891" s="52">
        <v>3</v>
      </c>
      <c r="AN1891" s="41">
        <v>0</v>
      </c>
      <c r="AO1891" s="42">
        <f t="shared" ca="1" si="24"/>
        <v>310.5</v>
      </c>
      <c r="AP1891" s="42">
        <f t="shared" ca="1" si="25"/>
        <v>183</v>
      </c>
      <c r="AQ1891" s="42">
        <f t="shared" ca="1" si="26"/>
        <v>310.5</v>
      </c>
    </row>
    <row r="1892" spans="1:43" ht="14">
      <c r="A1892" s="9">
        <f t="shared" si="18"/>
        <v>1891</v>
      </c>
      <c r="B1892" s="9">
        <v>964</v>
      </c>
      <c r="C1892" s="50">
        <v>43425</v>
      </c>
      <c r="D1892" s="39">
        <v>43430</v>
      </c>
      <c r="E1892" s="39">
        <v>43430</v>
      </c>
      <c r="F1892" s="40">
        <v>689</v>
      </c>
      <c r="G1892" s="7">
        <f t="shared" ref="G1892:L1892" ca="1" si="9462">INDIRECT(ADDRESS($F1892+1,G$2,,,G$1))</f>
        <v>43425</v>
      </c>
      <c r="H1892" s="27">
        <f t="shared" ca="1" si="9462"/>
        <v>43434</v>
      </c>
      <c r="I1892" s="9">
        <f t="shared" ca="1" si="9462"/>
        <v>4</v>
      </c>
      <c r="J1892" s="9">
        <f t="shared" ca="1" si="9462"/>
        <v>4</v>
      </c>
      <c r="K1892" s="28">
        <f t="shared" ca="1" si="9462"/>
        <v>43101</v>
      </c>
      <c r="L1892" s="9">
        <f t="shared" ca="1" si="9462"/>
        <v>4</v>
      </c>
      <c r="M1892" s="40">
        <v>6</v>
      </c>
      <c r="N1892" s="9" t="str">
        <f t="shared" ref="N1892:R1892" ca="1" si="9463">INDIRECT(ADDRESS($M1892+1,N$2,,,N$1))</f>
        <v>ANGELONI</v>
      </c>
      <c r="O1892" s="9" t="str">
        <f t="shared" ca="1" si="9463"/>
        <v>ANG</v>
      </c>
      <c r="P1892" s="9" t="str">
        <f t="shared" ca="1" si="9463"/>
        <v>AV. BEIRA RIO, 12</v>
      </c>
      <c r="Q1892" s="9" t="str">
        <f t="shared" ca="1" si="9463"/>
        <v>JOINVILLE</v>
      </c>
      <c r="R1892" s="9" t="str">
        <f t="shared" ca="1" si="9463"/>
        <v>SC</v>
      </c>
      <c r="S1892" s="40">
        <v>7</v>
      </c>
      <c r="T1892" s="9" t="str">
        <f t="shared" ref="T1892:Z1892" ca="1" si="9464">INDIRECT(ADDRESS($S1892+1,T$2,,,T$1))</f>
        <v>SAUVIGNON RESERVA</v>
      </c>
      <c r="U1892" s="9" t="str">
        <f t="shared" ca="1" si="9464"/>
        <v>SAVN_RS</v>
      </c>
      <c r="V1892" s="9" t="str">
        <f t="shared" ca="1" si="9464"/>
        <v>VINHO TINTO</v>
      </c>
      <c r="W1892" s="9" t="str">
        <f t="shared" ca="1" si="9464"/>
        <v>12_BTL_0,75 l</v>
      </c>
      <c r="X1892" s="29">
        <f t="shared" ca="1" si="9464"/>
        <v>12</v>
      </c>
      <c r="Y1892" s="30">
        <f t="shared" ca="1" si="9464"/>
        <v>198</v>
      </c>
      <c r="Z1892" s="30">
        <f t="shared" ca="1" si="9464"/>
        <v>102</v>
      </c>
      <c r="AA1892" s="40">
        <v>5</v>
      </c>
      <c r="AB1892" s="9" t="str">
        <f t="shared" ref="AB1892:AE1892" ca="1" si="9465">INDIRECT(ADDRESS($AA1892+1,AB$2,,,AB$1))</f>
        <v>PARQUE SUL</v>
      </c>
      <c r="AC1892" s="9" t="str">
        <f t="shared" ca="1" si="9465"/>
        <v>PS</v>
      </c>
      <c r="AD1892" s="9" t="str">
        <f t="shared" ca="1" si="9465"/>
        <v>RIO DE JANEIRO</v>
      </c>
      <c r="AE1892" s="9" t="str">
        <f t="shared" ca="1" si="9465"/>
        <v>BRASIL</v>
      </c>
      <c r="AF1892" s="40">
        <v>14</v>
      </c>
      <c r="AG1892" s="9" t="str">
        <f t="shared" ref="AG1892:AL1892" ca="1" si="9466">INDIRECT(ADDRESS($AF1892+1,AG$2,,,AG$1))</f>
        <v>RICARDO AMARAL</v>
      </c>
      <c r="AH1892" s="9" t="str">
        <f t="shared" ca="1" si="9466"/>
        <v>RA</v>
      </c>
      <c r="AI1892" s="9">
        <f t="shared" ca="1" si="9466"/>
        <v>2255</v>
      </c>
      <c r="AJ1892" s="9" t="str">
        <f t="shared" ca="1" si="9466"/>
        <v>ANTÔNIO</v>
      </c>
      <c r="AK1892" s="9" t="str">
        <f t="shared" ca="1" si="9466"/>
        <v>SPAULO</v>
      </c>
      <c r="AL1892" s="9" t="str">
        <f t="shared" ca="1" si="9466"/>
        <v>SPAULO</v>
      </c>
      <c r="AM1892" s="52">
        <v>3</v>
      </c>
      <c r="AN1892" s="41">
        <v>5.0999999999999997E-2</v>
      </c>
      <c r="AO1892" s="42">
        <f t="shared" ca="1" si="24"/>
        <v>594</v>
      </c>
      <c r="AP1892" s="42">
        <f t="shared" ca="1" si="25"/>
        <v>306</v>
      </c>
      <c r="AQ1892" s="42">
        <f t="shared" ca="1" si="26"/>
        <v>563.70600000000002</v>
      </c>
    </row>
    <row r="1893" spans="1:43" ht="14">
      <c r="A1893" s="9">
        <f t="shared" si="18"/>
        <v>1892</v>
      </c>
      <c r="B1893" s="9">
        <v>965</v>
      </c>
      <c r="C1893" s="50">
        <v>43429</v>
      </c>
      <c r="D1893" s="39">
        <v>43433</v>
      </c>
      <c r="E1893" s="39">
        <v>43434</v>
      </c>
      <c r="F1893" s="40">
        <v>690</v>
      </c>
      <c r="G1893" s="7">
        <f t="shared" ref="G1893:L1893" ca="1" si="9467">INDIRECT(ADDRESS($F1893+1,G$2,,,G$1))</f>
        <v>43426</v>
      </c>
      <c r="H1893" s="27">
        <f t="shared" ca="1" si="9467"/>
        <v>43434</v>
      </c>
      <c r="I1893" s="9">
        <f t="shared" ca="1" si="9467"/>
        <v>5</v>
      </c>
      <c r="J1893" s="9">
        <f t="shared" ca="1" si="9467"/>
        <v>4</v>
      </c>
      <c r="K1893" s="28">
        <f t="shared" ca="1" si="9467"/>
        <v>43101</v>
      </c>
      <c r="L1893" s="9">
        <f t="shared" ca="1" si="9467"/>
        <v>5</v>
      </c>
      <c r="M1893" s="40">
        <v>31</v>
      </c>
      <c r="N1893" s="9" t="str">
        <f t="shared" ref="N1893:R1893" ca="1" si="9468">INDIRECT(ADDRESS($M1893+1,N$2,,,N$1))</f>
        <v>COMPANHIA CEARENSE DE DISTRIBUIÇÃO</v>
      </c>
      <c r="O1893" s="9" t="str">
        <f t="shared" ca="1" si="9468"/>
        <v>CCD</v>
      </c>
      <c r="P1893" s="9" t="str">
        <f t="shared" ca="1" si="9468"/>
        <v>AV. DO FUTURO, 3342</v>
      </c>
      <c r="Q1893" s="9" t="str">
        <f t="shared" ca="1" si="9468"/>
        <v>FORTALEZA</v>
      </c>
      <c r="R1893" s="9" t="str">
        <f t="shared" ca="1" si="9468"/>
        <v>CE</v>
      </c>
      <c r="S1893" s="40">
        <v>14</v>
      </c>
      <c r="T1893" s="9" t="str">
        <f t="shared" ref="T1893:Z1893" ca="1" si="9469">INDIRECT(ADDRESS($S1893+1,T$2,,,T$1))</f>
        <v>ESPUMANTE BRUTT</v>
      </c>
      <c r="U1893" s="9" t="str">
        <f t="shared" ca="1" si="9469"/>
        <v>ES_BRT</v>
      </c>
      <c r="V1893" s="9" t="str">
        <f t="shared" ca="1" si="9469"/>
        <v>ESPUMANTE</v>
      </c>
      <c r="W1893" s="9" t="str">
        <f t="shared" ca="1" si="9469"/>
        <v>12_BTL_0,75 l</v>
      </c>
      <c r="X1893" s="29">
        <f t="shared" ca="1" si="9469"/>
        <v>12</v>
      </c>
      <c r="Y1893" s="30">
        <f t="shared" ca="1" si="9469"/>
        <v>223</v>
      </c>
      <c r="Z1893" s="30">
        <f t="shared" ca="1" si="9469"/>
        <v>108</v>
      </c>
      <c r="AA1893" s="40">
        <v>5</v>
      </c>
      <c r="AB1893" s="9" t="str">
        <f t="shared" ref="AB1893:AE1893" ca="1" si="9470">INDIRECT(ADDRESS($AA1893+1,AB$2,,,AB$1))</f>
        <v>PARQUE SUL</v>
      </c>
      <c r="AC1893" s="9" t="str">
        <f t="shared" ca="1" si="9470"/>
        <v>PS</v>
      </c>
      <c r="AD1893" s="9" t="str">
        <f t="shared" ca="1" si="9470"/>
        <v>RIO DE JANEIRO</v>
      </c>
      <c r="AE1893" s="9" t="str">
        <f t="shared" ca="1" si="9470"/>
        <v>BRASIL</v>
      </c>
      <c r="AF1893" s="40">
        <v>14</v>
      </c>
      <c r="AG1893" s="9" t="str">
        <f t="shared" ref="AG1893:AL1893" ca="1" si="9471">INDIRECT(ADDRESS($AF1893+1,AG$2,,,AG$1))</f>
        <v>RICARDO AMARAL</v>
      </c>
      <c r="AH1893" s="9" t="str">
        <f t="shared" ca="1" si="9471"/>
        <v>RA</v>
      </c>
      <c r="AI1893" s="9">
        <f t="shared" ca="1" si="9471"/>
        <v>2255</v>
      </c>
      <c r="AJ1893" s="9" t="str">
        <f t="shared" ca="1" si="9471"/>
        <v>ANTÔNIO</v>
      </c>
      <c r="AK1893" s="9" t="str">
        <f t="shared" ca="1" si="9471"/>
        <v>SPAULO</v>
      </c>
      <c r="AL1893" s="9" t="str">
        <f t="shared" ca="1" si="9471"/>
        <v>SPAULO</v>
      </c>
      <c r="AM1893" s="52">
        <v>2</v>
      </c>
      <c r="AN1893" s="41">
        <v>0</v>
      </c>
      <c r="AO1893" s="42">
        <f t="shared" ca="1" si="24"/>
        <v>446</v>
      </c>
      <c r="AP1893" s="42">
        <f t="shared" ca="1" si="25"/>
        <v>216</v>
      </c>
      <c r="AQ1893" s="42">
        <f t="shared" ca="1" si="26"/>
        <v>446</v>
      </c>
    </row>
    <row r="1894" spans="1:43" ht="14">
      <c r="A1894" s="9">
        <f t="shared" si="18"/>
        <v>1893</v>
      </c>
      <c r="B1894" s="9">
        <v>965</v>
      </c>
      <c r="C1894" s="50">
        <v>43429</v>
      </c>
      <c r="D1894" s="39">
        <v>43433</v>
      </c>
      <c r="E1894" s="39">
        <v>43434</v>
      </c>
      <c r="F1894" s="40">
        <v>690</v>
      </c>
      <c r="G1894" s="7">
        <f t="shared" ref="G1894:L1894" ca="1" si="9472">INDIRECT(ADDRESS($F1894+1,G$2,,,G$1))</f>
        <v>43426</v>
      </c>
      <c r="H1894" s="27">
        <f t="shared" ca="1" si="9472"/>
        <v>43434</v>
      </c>
      <c r="I1894" s="9">
        <f t="shared" ca="1" si="9472"/>
        <v>5</v>
      </c>
      <c r="J1894" s="9">
        <f t="shared" ca="1" si="9472"/>
        <v>4</v>
      </c>
      <c r="K1894" s="28">
        <f t="shared" ca="1" si="9472"/>
        <v>43101</v>
      </c>
      <c r="L1894" s="9">
        <f t="shared" ca="1" si="9472"/>
        <v>5</v>
      </c>
      <c r="M1894" s="40">
        <v>31</v>
      </c>
      <c r="N1894" s="9" t="str">
        <f t="shared" ref="N1894:R1894" ca="1" si="9473">INDIRECT(ADDRESS($M1894+1,N$2,,,N$1))</f>
        <v>COMPANHIA CEARENSE DE DISTRIBUIÇÃO</v>
      </c>
      <c r="O1894" s="9" t="str">
        <f t="shared" ca="1" si="9473"/>
        <v>CCD</v>
      </c>
      <c r="P1894" s="9" t="str">
        <f t="shared" ca="1" si="9473"/>
        <v>AV. DO FUTURO, 3342</v>
      </c>
      <c r="Q1894" s="9" t="str">
        <f t="shared" ca="1" si="9473"/>
        <v>FORTALEZA</v>
      </c>
      <c r="R1894" s="9" t="str">
        <f t="shared" ca="1" si="9473"/>
        <v>CE</v>
      </c>
      <c r="S1894" s="40">
        <v>14</v>
      </c>
      <c r="T1894" s="9" t="str">
        <f t="shared" ref="T1894:Z1894" ca="1" si="9474">INDIRECT(ADDRESS($S1894+1,T$2,,,T$1))</f>
        <v>ESPUMANTE BRUTT</v>
      </c>
      <c r="U1894" s="9" t="str">
        <f t="shared" ca="1" si="9474"/>
        <v>ES_BRT</v>
      </c>
      <c r="V1894" s="9" t="str">
        <f t="shared" ca="1" si="9474"/>
        <v>ESPUMANTE</v>
      </c>
      <c r="W1894" s="9" t="str">
        <f t="shared" ca="1" si="9474"/>
        <v>12_BTL_0,75 l</v>
      </c>
      <c r="X1894" s="29">
        <f t="shared" ca="1" si="9474"/>
        <v>12</v>
      </c>
      <c r="Y1894" s="30">
        <f t="shared" ca="1" si="9474"/>
        <v>223</v>
      </c>
      <c r="Z1894" s="30">
        <f t="shared" ca="1" si="9474"/>
        <v>108</v>
      </c>
      <c r="AA1894" s="40">
        <v>5</v>
      </c>
      <c r="AB1894" s="9" t="str">
        <f t="shared" ref="AB1894:AE1894" ca="1" si="9475">INDIRECT(ADDRESS($AA1894+1,AB$2,,,AB$1))</f>
        <v>PARQUE SUL</v>
      </c>
      <c r="AC1894" s="9" t="str">
        <f t="shared" ca="1" si="9475"/>
        <v>PS</v>
      </c>
      <c r="AD1894" s="9" t="str">
        <f t="shared" ca="1" si="9475"/>
        <v>RIO DE JANEIRO</v>
      </c>
      <c r="AE1894" s="9" t="str">
        <f t="shared" ca="1" si="9475"/>
        <v>BRASIL</v>
      </c>
      <c r="AF1894" s="40">
        <v>14</v>
      </c>
      <c r="AG1894" s="9" t="str">
        <f t="shared" ref="AG1894:AL1894" ca="1" si="9476">INDIRECT(ADDRESS($AF1894+1,AG$2,,,AG$1))</f>
        <v>RICARDO AMARAL</v>
      </c>
      <c r="AH1894" s="9" t="str">
        <f t="shared" ca="1" si="9476"/>
        <v>RA</v>
      </c>
      <c r="AI1894" s="9">
        <f t="shared" ca="1" si="9476"/>
        <v>2255</v>
      </c>
      <c r="AJ1894" s="9" t="str">
        <f t="shared" ca="1" si="9476"/>
        <v>ANTÔNIO</v>
      </c>
      <c r="AK1894" s="9" t="str">
        <f t="shared" ca="1" si="9476"/>
        <v>SPAULO</v>
      </c>
      <c r="AL1894" s="9" t="str">
        <f t="shared" ca="1" si="9476"/>
        <v>SPAULO</v>
      </c>
      <c r="AM1894" s="52">
        <v>1</v>
      </c>
      <c r="AN1894" s="41">
        <v>7.4999999999999997E-2</v>
      </c>
      <c r="AO1894" s="42">
        <f t="shared" ca="1" si="24"/>
        <v>223</v>
      </c>
      <c r="AP1894" s="42">
        <f t="shared" ca="1" si="25"/>
        <v>108</v>
      </c>
      <c r="AQ1894" s="42">
        <f t="shared" ca="1" si="26"/>
        <v>206.27500000000001</v>
      </c>
    </row>
    <row r="1895" spans="1:43" ht="14">
      <c r="A1895" s="9">
        <f t="shared" si="18"/>
        <v>1894</v>
      </c>
      <c r="B1895" s="9">
        <v>966</v>
      </c>
      <c r="C1895" s="50">
        <v>43429</v>
      </c>
      <c r="D1895" s="39">
        <v>43435</v>
      </c>
      <c r="E1895" s="39">
        <v>43434</v>
      </c>
      <c r="F1895" s="40">
        <v>690</v>
      </c>
      <c r="G1895" s="7">
        <f t="shared" ref="G1895:L1895" ca="1" si="9477">INDIRECT(ADDRESS($F1895+1,G$2,,,G$1))</f>
        <v>43426</v>
      </c>
      <c r="H1895" s="27">
        <f t="shared" ca="1" si="9477"/>
        <v>43434</v>
      </c>
      <c r="I1895" s="9">
        <f t="shared" ca="1" si="9477"/>
        <v>5</v>
      </c>
      <c r="J1895" s="9">
        <f t="shared" ca="1" si="9477"/>
        <v>4</v>
      </c>
      <c r="K1895" s="28">
        <f t="shared" ca="1" si="9477"/>
        <v>43101</v>
      </c>
      <c r="L1895" s="9">
        <f t="shared" ca="1" si="9477"/>
        <v>5</v>
      </c>
      <c r="M1895" s="40">
        <v>26</v>
      </c>
      <c r="N1895" s="9" t="str">
        <f t="shared" ref="N1895:R1895" ca="1" si="9478">INDIRECT(ADDRESS($M1895+1,N$2,,,N$1))</f>
        <v>SUPER ADEGA SUPERMERCADOS</v>
      </c>
      <c r="O1895" s="9" t="str">
        <f t="shared" ca="1" si="9478"/>
        <v>SAS</v>
      </c>
      <c r="P1895" s="9" t="str">
        <f t="shared" ca="1" si="9478"/>
        <v>SIA TRECHO 3</v>
      </c>
      <c r="Q1895" s="9" t="str">
        <f t="shared" ca="1" si="9478"/>
        <v>BRASÍLIA</v>
      </c>
      <c r="R1895" s="9" t="str">
        <f t="shared" ca="1" si="9478"/>
        <v>DF</v>
      </c>
      <c r="S1895" s="40">
        <v>2</v>
      </c>
      <c r="T1895" s="9" t="str">
        <f t="shared" ref="T1895:Z1895" ca="1" si="9479">INDIRECT(ADDRESS($S1895+1,T$2,,,T$1))</f>
        <v>TINTO SUAVE</v>
      </c>
      <c r="U1895" s="9" t="str">
        <f t="shared" ca="1" si="9479"/>
        <v>TNT_SU</v>
      </c>
      <c r="V1895" s="9" t="str">
        <f t="shared" ca="1" si="9479"/>
        <v>VINHO TINTO</v>
      </c>
      <c r="W1895" s="9" t="str">
        <f t="shared" ca="1" si="9479"/>
        <v>12_BTL_0,75 l</v>
      </c>
      <c r="X1895" s="29">
        <f t="shared" ca="1" si="9479"/>
        <v>12</v>
      </c>
      <c r="Y1895" s="30">
        <f t="shared" ca="1" si="9479"/>
        <v>120</v>
      </c>
      <c r="Z1895" s="30">
        <f t="shared" ca="1" si="9479"/>
        <v>79</v>
      </c>
      <c r="AA1895" s="40">
        <v>2</v>
      </c>
      <c r="AB1895" s="9" t="str">
        <f t="shared" ref="AB1895:AE1895" ca="1" si="9480">INDIRECT(ADDRESS($AA1895+1,AB$2,,,AB$1))</f>
        <v>MARTE</v>
      </c>
      <c r="AC1895" s="9" t="str">
        <f t="shared" ca="1" si="9480"/>
        <v>MT</v>
      </c>
      <c r="AD1895" s="9" t="str">
        <f t="shared" ca="1" si="9480"/>
        <v>CURITIBA</v>
      </c>
      <c r="AE1895" s="9" t="str">
        <f t="shared" ca="1" si="9480"/>
        <v>BRASIL</v>
      </c>
      <c r="AF1895" s="40">
        <v>14</v>
      </c>
      <c r="AG1895" s="9" t="str">
        <f t="shared" ref="AG1895:AL1895" ca="1" si="9481">INDIRECT(ADDRESS($AF1895+1,AG$2,,,AG$1))</f>
        <v>RICARDO AMARAL</v>
      </c>
      <c r="AH1895" s="9" t="str">
        <f t="shared" ca="1" si="9481"/>
        <v>RA</v>
      </c>
      <c r="AI1895" s="9">
        <f t="shared" ca="1" si="9481"/>
        <v>2255</v>
      </c>
      <c r="AJ1895" s="9" t="str">
        <f t="shared" ca="1" si="9481"/>
        <v>ANTÔNIO</v>
      </c>
      <c r="AK1895" s="9" t="str">
        <f t="shared" ca="1" si="9481"/>
        <v>SPAULO</v>
      </c>
      <c r="AL1895" s="9" t="str">
        <f t="shared" ca="1" si="9481"/>
        <v>SPAULO</v>
      </c>
      <c r="AM1895" s="52">
        <v>2</v>
      </c>
      <c r="AN1895" s="41">
        <v>1.7000000000000001E-2</v>
      </c>
      <c r="AO1895" s="42">
        <f t="shared" ca="1" si="24"/>
        <v>240</v>
      </c>
      <c r="AP1895" s="42">
        <f t="shared" ca="1" si="25"/>
        <v>158</v>
      </c>
      <c r="AQ1895" s="42">
        <f t="shared" ca="1" si="26"/>
        <v>235.92</v>
      </c>
    </row>
    <row r="1896" spans="1:43" ht="14">
      <c r="A1896" s="9">
        <f t="shared" si="18"/>
        <v>1895</v>
      </c>
      <c r="B1896" s="9">
        <v>966</v>
      </c>
      <c r="C1896" s="50">
        <v>43429</v>
      </c>
      <c r="D1896" s="39">
        <v>43435</v>
      </c>
      <c r="E1896" s="39">
        <v>43434</v>
      </c>
      <c r="F1896" s="40">
        <v>690</v>
      </c>
      <c r="G1896" s="7">
        <f t="shared" ref="G1896:L1896" ca="1" si="9482">INDIRECT(ADDRESS($F1896+1,G$2,,,G$1))</f>
        <v>43426</v>
      </c>
      <c r="H1896" s="27">
        <f t="shared" ca="1" si="9482"/>
        <v>43434</v>
      </c>
      <c r="I1896" s="9">
        <f t="shared" ca="1" si="9482"/>
        <v>5</v>
      </c>
      <c r="J1896" s="9">
        <f t="shared" ca="1" si="9482"/>
        <v>4</v>
      </c>
      <c r="K1896" s="28">
        <f t="shared" ca="1" si="9482"/>
        <v>43101</v>
      </c>
      <c r="L1896" s="9">
        <f t="shared" ca="1" si="9482"/>
        <v>5</v>
      </c>
      <c r="M1896" s="40">
        <v>26</v>
      </c>
      <c r="N1896" s="9" t="str">
        <f t="shared" ref="N1896:R1896" ca="1" si="9483">INDIRECT(ADDRESS($M1896+1,N$2,,,N$1))</f>
        <v>SUPER ADEGA SUPERMERCADOS</v>
      </c>
      <c r="O1896" s="9" t="str">
        <f t="shared" ca="1" si="9483"/>
        <v>SAS</v>
      </c>
      <c r="P1896" s="9" t="str">
        <f t="shared" ca="1" si="9483"/>
        <v>SIA TRECHO 3</v>
      </c>
      <c r="Q1896" s="9" t="str">
        <f t="shared" ca="1" si="9483"/>
        <v>BRASÍLIA</v>
      </c>
      <c r="R1896" s="9" t="str">
        <f t="shared" ca="1" si="9483"/>
        <v>DF</v>
      </c>
      <c r="S1896" s="40">
        <v>11</v>
      </c>
      <c r="T1896" s="9" t="str">
        <f t="shared" ref="T1896:Z1896" ca="1" si="9484">INDIRECT(ADDRESS($S1896+1,T$2,,,T$1))</f>
        <v>RIESLING RESERVA</v>
      </c>
      <c r="U1896" s="9" t="str">
        <f t="shared" ca="1" si="9484"/>
        <v>RISL_RS</v>
      </c>
      <c r="V1896" s="9" t="str">
        <f t="shared" ca="1" si="9484"/>
        <v>VINHO BRANCO</v>
      </c>
      <c r="W1896" s="9" t="str">
        <f t="shared" ca="1" si="9484"/>
        <v>12_BTL_0,75 l</v>
      </c>
      <c r="X1896" s="29">
        <f t="shared" ca="1" si="9484"/>
        <v>12</v>
      </c>
      <c r="Y1896" s="30">
        <f t="shared" ca="1" si="9484"/>
        <v>240</v>
      </c>
      <c r="Z1896" s="30">
        <f t="shared" ca="1" si="9484"/>
        <v>123</v>
      </c>
      <c r="AA1896" s="40">
        <v>1</v>
      </c>
      <c r="AB1896" s="9" t="str">
        <f t="shared" ref="AB1896:AE1896" ca="1" si="9485">INDIRECT(ADDRESS($AA1896+1,AB$2,,,AB$1))</f>
        <v>CAMPO BELO</v>
      </c>
      <c r="AC1896" s="9" t="str">
        <f t="shared" ca="1" si="9485"/>
        <v>CB</v>
      </c>
      <c r="AD1896" s="9" t="str">
        <f t="shared" ca="1" si="9485"/>
        <v>SÃO PAULO</v>
      </c>
      <c r="AE1896" s="9" t="str">
        <f t="shared" ca="1" si="9485"/>
        <v>BRASIL</v>
      </c>
      <c r="AF1896" s="40">
        <v>14</v>
      </c>
      <c r="AG1896" s="9" t="str">
        <f t="shared" ref="AG1896:AL1896" ca="1" si="9486">INDIRECT(ADDRESS($AF1896+1,AG$2,,,AG$1))</f>
        <v>RICARDO AMARAL</v>
      </c>
      <c r="AH1896" s="9" t="str">
        <f t="shared" ca="1" si="9486"/>
        <v>RA</v>
      </c>
      <c r="AI1896" s="9">
        <f t="shared" ca="1" si="9486"/>
        <v>2255</v>
      </c>
      <c r="AJ1896" s="9" t="str">
        <f t="shared" ca="1" si="9486"/>
        <v>ANTÔNIO</v>
      </c>
      <c r="AK1896" s="9" t="str">
        <f t="shared" ca="1" si="9486"/>
        <v>SPAULO</v>
      </c>
      <c r="AL1896" s="9" t="str">
        <f t="shared" ca="1" si="9486"/>
        <v>SPAULO</v>
      </c>
      <c r="AM1896" s="52">
        <v>1</v>
      </c>
      <c r="AN1896" s="41">
        <v>1.3999999999999999E-2</v>
      </c>
      <c r="AO1896" s="42">
        <f t="shared" ca="1" si="24"/>
        <v>240</v>
      </c>
      <c r="AP1896" s="42">
        <f t="shared" ca="1" si="25"/>
        <v>123</v>
      </c>
      <c r="AQ1896" s="42">
        <f t="shared" ca="1" si="26"/>
        <v>236.64</v>
      </c>
    </row>
    <row r="1897" spans="1:43" ht="14">
      <c r="A1897" s="9">
        <f t="shared" si="18"/>
        <v>1896</v>
      </c>
      <c r="B1897" s="9">
        <v>967</v>
      </c>
      <c r="C1897" s="50">
        <v>43431</v>
      </c>
      <c r="D1897" s="39">
        <v>43435</v>
      </c>
      <c r="E1897" s="39">
        <v>43434</v>
      </c>
      <c r="F1897" s="40">
        <v>691</v>
      </c>
      <c r="G1897" s="7">
        <f t="shared" ref="G1897:L1897" ca="1" si="9487">INDIRECT(ADDRESS($F1897+1,G$2,,,G$1))</f>
        <v>43427</v>
      </c>
      <c r="H1897" s="27">
        <f t="shared" ca="1" si="9487"/>
        <v>43434</v>
      </c>
      <c r="I1897" s="9">
        <f t="shared" ca="1" si="9487"/>
        <v>6</v>
      </c>
      <c r="J1897" s="9">
        <f t="shared" ca="1" si="9487"/>
        <v>4</v>
      </c>
      <c r="K1897" s="28">
        <f t="shared" ca="1" si="9487"/>
        <v>43101</v>
      </c>
      <c r="L1897" s="9">
        <f t="shared" ca="1" si="9487"/>
        <v>6</v>
      </c>
      <c r="M1897" s="40">
        <v>6</v>
      </c>
      <c r="N1897" s="9" t="str">
        <f t="shared" ref="N1897:R1897" ca="1" si="9488">INDIRECT(ADDRESS($M1897+1,N$2,,,N$1))</f>
        <v>ANGELONI</v>
      </c>
      <c r="O1897" s="9" t="str">
        <f t="shared" ca="1" si="9488"/>
        <v>ANG</v>
      </c>
      <c r="P1897" s="9" t="str">
        <f t="shared" ca="1" si="9488"/>
        <v>AV. BEIRA RIO, 12</v>
      </c>
      <c r="Q1897" s="9" t="str">
        <f t="shared" ca="1" si="9488"/>
        <v>JOINVILLE</v>
      </c>
      <c r="R1897" s="9" t="str">
        <f t="shared" ca="1" si="9488"/>
        <v>SC</v>
      </c>
      <c r="S1897" s="40">
        <v>21</v>
      </c>
      <c r="T1897" s="9" t="str">
        <f t="shared" ref="T1897:Z1897" ca="1" si="9489">INDIRECT(ADDRESS($S1897+1,T$2,,,T$1))</f>
        <v>TINTO DE MESA</v>
      </c>
      <c r="U1897" s="9" t="str">
        <f t="shared" ca="1" si="9489"/>
        <v>TNT_MS_E</v>
      </c>
      <c r="V1897" s="9" t="str">
        <f t="shared" ca="1" si="9489"/>
        <v>VINHO TINTO</v>
      </c>
      <c r="W1897" s="9" t="str">
        <f t="shared" ca="1" si="9489"/>
        <v>4_TPK_2,0 l</v>
      </c>
      <c r="X1897" s="29">
        <f t="shared" ca="1" si="9489"/>
        <v>4</v>
      </c>
      <c r="Y1897" s="30">
        <f t="shared" ca="1" si="9489"/>
        <v>101</v>
      </c>
      <c r="Z1897" s="30">
        <f t="shared" ca="1" si="9489"/>
        <v>61</v>
      </c>
      <c r="AA1897" s="40">
        <v>2</v>
      </c>
      <c r="AB1897" s="9" t="str">
        <f t="shared" ref="AB1897:AE1897" ca="1" si="9490">INDIRECT(ADDRESS($AA1897+1,AB$2,,,AB$1))</f>
        <v>MARTE</v>
      </c>
      <c r="AC1897" s="9" t="str">
        <f t="shared" ca="1" si="9490"/>
        <v>MT</v>
      </c>
      <c r="AD1897" s="9" t="str">
        <f t="shared" ca="1" si="9490"/>
        <v>CURITIBA</v>
      </c>
      <c r="AE1897" s="9" t="str">
        <f t="shared" ca="1" si="9490"/>
        <v>BRASIL</v>
      </c>
      <c r="AF1897" s="40">
        <v>4</v>
      </c>
      <c r="AG1897" s="9" t="str">
        <f t="shared" ref="AG1897:AL1897" ca="1" si="9491">INDIRECT(ADDRESS($AF1897+1,AG$2,,,AG$1))</f>
        <v>MANOEL CARDOSO</v>
      </c>
      <c r="AH1897" s="9" t="str">
        <f t="shared" ca="1" si="9491"/>
        <v>MC</v>
      </c>
      <c r="AI1897" s="9">
        <f t="shared" ca="1" si="9491"/>
        <v>2211</v>
      </c>
      <c r="AJ1897" s="9" t="str">
        <f t="shared" ca="1" si="9491"/>
        <v>AGUIAR</v>
      </c>
      <c r="AK1897" s="9" t="str">
        <f t="shared" ca="1" si="9491"/>
        <v>CTBA</v>
      </c>
      <c r="AL1897" s="9" t="str">
        <f t="shared" ca="1" si="9491"/>
        <v>CTBA</v>
      </c>
      <c r="AM1897" s="52">
        <v>3</v>
      </c>
      <c r="AN1897" s="41">
        <v>5.2999999999999999E-2</v>
      </c>
      <c r="AO1897" s="42">
        <f t="shared" ca="1" si="24"/>
        <v>303</v>
      </c>
      <c r="AP1897" s="42">
        <f t="shared" ca="1" si="25"/>
        <v>183</v>
      </c>
      <c r="AQ1897" s="42">
        <f t="shared" ca="1" si="26"/>
        <v>286.94099999999997</v>
      </c>
    </row>
    <row r="1898" spans="1:43" ht="14">
      <c r="A1898" s="9">
        <f t="shared" si="18"/>
        <v>1897</v>
      </c>
      <c r="B1898" s="9">
        <v>968</v>
      </c>
      <c r="C1898" s="50">
        <v>43431</v>
      </c>
      <c r="D1898" s="39">
        <v>43436</v>
      </c>
      <c r="E1898" s="39">
        <v>43438</v>
      </c>
      <c r="F1898" s="40">
        <v>691</v>
      </c>
      <c r="G1898" s="7">
        <f t="shared" ref="G1898:L1898" ca="1" si="9492">INDIRECT(ADDRESS($F1898+1,G$2,,,G$1))</f>
        <v>43427</v>
      </c>
      <c r="H1898" s="27">
        <f t="shared" ca="1" si="9492"/>
        <v>43434</v>
      </c>
      <c r="I1898" s="9">
        <f t="shared" ca="1" si="9492"/>
        <v>6</v>
      </c>
      <c r="J1898" s="9">
        <f t="shared" ca="1" si="9492"/>
        <v>4</v>
      </c>
      <c r="K1898" s="28">
        <f t="shared" ca="1" si="9492"/>
        <v>43101</v>
      </c>
      <c r="L1898" s="9">
        <f t="shared" ca="1" si="9492"/>
        <v>6</v>
      </c>
      <c r="M1898" s="40">
        <v>22</v>
      </c>
      <c r="N1898" s="9" t="str">
        <f t="shared" ref="N1898:R1898" ca="1" si="9493">INDIRECT(ADDRESS($M1898+1,N$2,,,N$1))</f>
        <v>ALMANARA RESTAURANTE</v>
      </c>
      <c r="O1898" s="9" t="str">
        <f t="shared" ca="1" si="9493"/>
        <v>ALR</v>
      </c>
      <c r="P1898" s="9" t="str">
        <f t="shared" ca="1" si="9493"/>
        <v>SHOPPING BURGUÊS, LJ 22</v>
      </c>
      <c r="Q1898" s="9" t="str">
        <f t="shared" ca="1" si="9493"/>
        <v>SÃO PAULO</v>
      </c>
      <c r="R1898" s="9" t="str">
        <f t="shared" ca="1" si="9493"/>
        <v>SP</v>
      </c>
      <c r="S1898" s="40">
        <v>16</v>
      </c>
      <c r="T1898" s="9" t="str">
        <f t="shared" ref="T1898:Z1898" ca="1" si="9494">INDIRECT(ADDRESS($S1898+1,T$2,,,T$1))</f>
        <v>ESPUMANTE DEMI-SEC</v>
      </c>
      <c r="U1898" s="9" t="str">
        <f t="shared" ca="1" si="9494"/>
        <v>ES_DS</v>
      </c>
      <c r="V1898" s="9" t="str">
        <f t="shared" ca="1" si="9494"/>
        <v>ESPUMANTE</v>
      </c>
      <c r="W1898" s="9" t="str">
        <f t="shared" ca="1" si="9494"/>
        <v>12_BTL_0,75 l</v>
      </c>
      <c r="X1898" s="29">
        <f t="shared" ca="1" si="9494"/>
        <v>12</v>
      </c>
      <c r="Y1898" s="30">
        <f t="shared" ca="1" si="9494"/>
        <v>223</v>
      </c>
      <c r="Z1898" s="30">
        <f t="shared" ca="1" si="9494"/>
        <v>111</v>
      </c>
      <c r="AA1898" s="40">
        <v>3</v>
      </c>
      <c r="AB1898" s="9" t="str">
        <f t="shared" ref="AB1898:AE1898" ca="1" si="9495">INDIRECT(ADDRESS($AA1898+1,AB$2,,,AB$1))</f>
        <v>AGUIA</v>
      </c>
      <c r="AC1898" s="9" t="str">
        <f t="shared" ca="1" si="9495"/>
        <v>AG</v>
      </c>
      <c r="AD1898" s="9" t="str">
        <f t="shared" ca="1" si="9495"/>
        <v>PORTO ALEGRE</v>
      </c>
      <c r="AE1898" s="9" t="str">
        <f t="shared" ca="1" si="9495"/>
        <v>BRASIL</v>
      </c>
      <c r="AF1898" s="40">
        <v>11</v>
      </c>
      <c r="AG1898" s="9" t="str">
        <f t="shared" ref="AG1898:AL1898" ca="1" si="9496">INDIRECT(ADDRESS($AF1898+1,AG$2,,,AG$1))</f>
        <v>DEBORA CALIXTO</v>
      </c>
      <c r="AH1898" s="9" t="str">
        <f t="shared" ca="1" si="9496"/>
        <v>DC</v>
      </c>
      <c r="AI1898" s="9">
        <f t="shared" ca="1" si="9496"/>
        <v>2188</v>
      </c>
      <c r="AJ1898" s="9" t="str">
        <f t="shared" ca="1" si="9496"/>
        <v>ANTÔNIO</v>
      </c>
      <c r="AK1898" s="9" t="str">
        <f t="shared" ca="1" si="9496"/>
        <v>SPAULO</v>
      </c>
      <c r="AL1898" s="9" t="str">
        <f t="shared" ca="1" si="9496"/>
        <v>SPAULO</v>
      </c>
      <c r="AM1898" s="52">
        <v>2</v>
      </c>
      <c r="AN1898" s="41">
        <v>3.2000000000000001E-2</v>
      </c>
      <c r="AO1898" s="42">
        <f t="shared" ca="1" si="24"/>
        <v>446</v>
      </c>
      <c r="AP1898" s="42">
        <f t="shared" ca="1" si="25"/>
        <v>222</v>
      </c>
      <c r="AQ1898" s="42">
        <f t="shared" ca="1" si="26"/>
        <v>431.72800000000001</v>
      </c>
    </row>
    <row r="1899" spans="1:43" ht="14">
      <c r="A1899" s="9">
        <f t="shared" si="18"/>
        <v>1898</v>
      </c>
      <c r="B1899" s="9">
        <v>969</v>
      </c>
      <c r="C1899" s="50">
        <v>43431</v>
      </c>
      <c r="D1899" s="39">
        <v>43437</v>
      </c>
      <c r="E1899" s="39">
        <v>43438</v>
      </c>
      <c r="F1899" s="40">
        <v>692</v>
      </c>
      <c r="G1899" s="7">
        <f t="shared" ref="G1899:L1899" ca="1" si="9497">INDIRECT(ADDRESS($F1899+1,G$2,,,G$1))</f>
        <v>43428</v>
      </c>
      <c r="H1899" s="27">
        <f t="shared" ca="1" si="9497"/>
        <v>43434</v>
      </c>
      <c r="I1899" s="9">
        <f t="shared" ca="1" si="9497"/>
        <v>7</v>
      </c>
      <c r="J1899" s="9">
        <f t="shared" ca="1" si="9497"/>
        <v>4</v>
      </c>
      <c r="K1899" s="28">
        <f t="shared" ca="1" si="9497"/>
        <v>43101</v>
      </c>
      <c r="L1899" s="9">
        <f t="shared" ca="1" si="9497"/>
        <v>7</v>
      </c>
      <c r="M1899" s="40">
        <v>18</v>
      </c>
      <c r="N1899" s="9" t="str">
        <f t="shared" ref="N1899:R1899" ca="1" si="9498">INDIRECT(ADDRESS($M1899+1,N$2,,,N$1))</f>
        <v>MANJARE</v>
      </c>
      <c r="O1899" s="9" t="str">
        <f t="shared" ca="1" si="9498"/>
        <v>MJR</v>
      </c>
      <c r="P1899" s="9" t="str">
        <f t="shared" ca="1" si="9498"/>
        <v>RUA MEU REI, 33</v>
      </c>
      <c r="Q1899" s="9" t="str">
        <f t="shared" ca="1" si="9498"/>
        <v>SALVADOR</v>
      </c>
      <c r="R1899" s="9" t="str">
        <f t="shared" ca="1" si="9498"/>
        <v>BA</v>
      </c>
      <c r="S1899" s="40">
        <v>9</v>
      </c>
      <c r="T1899" s="9" t="str">
        <f t="shared" ref="T1899:Z1899" ca="1" si="9499">INDIRECT(ADDRESS($S1899+1,T$2,,,T$1))</f>
        <v>SAUVIGNON BLANC RESERVA</v>
      </c>
      <c r="U1899" s="9" t="str">
        <f t="shared" ca="1" si="9499"/>
        <v>SAVN_BL_RS</v>
      </c>
      <c r="V1899" s="9" t="str">
        <f t="shared" ca="1" si="9499"/>
        <v>VINHO BRANCO</v>
      </c>
      <c r="W1899" s="9" t="str">
        <f t="shared" ca="1" si="9499"/>
        <v>12_BTL_0,75 l</v>
      </c>
      <c r="X1899" s="29">
        <f t="shared" ca="1" si="9499"/>
        <v>12</v>
      </c>
      <c r="Y1899" s="30">
        <f t="shared" ca="1" si="9499"/>
        <v>198</v>
      </c>
      <c r="Z1899" s="30">
        <f t="shared" ca="1" si="9499"/>
        <v>121</v>
      </c>
      <c r="AA1899" s="40">
        <v>4</v>
      </c>
      <c r="AB1899" s="9" t="str">
        <f t="shared" ref="AB1899:AE1899" ca="1" si="9500">INDIRECT(ADDRESS($AA1899+1,AB$2,,,AB$1))</f>
        <v>AGUA LIMPA</v>
      </c>
      <c r="AC1899" s="9" t="str">
        <f t="shared" ca="1" si="9500"/>
        <v>AL</v>
      </c>
      <c r="AD1899" s="9" t="str">
        <f t="shared" ca="1" si="9500"/>
        <v>BELORIZONTE</v>
      </c>
      <c r="AE1899" s="9" t="str">
        <f t="shared" ca="1" si="9500"/>
        <v>BRASIL</v>
      </c>
      <c r="AF1899" s="40">
        <v>11</v>
      </c>
      <c r="AG1899" s="9" t="str">
        <f t="shared" ref="AG1899:AL1899" ca="1" si="9501">INDIRECT(ADDRESS($AF1899+1,AG$2,,,AG$1))</f>
        <v>DEBORA CALIXTO</v>
      </c>
      <c r="AH1899" s="9" t="str">
        <f t="shared" ca="1" si="9501"/>
        <v>DC</v>
      </c>
      <c r="AI1899" s="9">
        <f t="shared" ca="1" si="9501"/>
        <v>2188</v>
      </c>
      <c r="AJ1899" s="9" t="str">
        <f t="shared" ca="1" si="9501"/>
        <v>ANTÔNIO</v>
      </c>
      <c r="AK1899" s="9" t="str">
        <f t="shared" ca="1" si="9501"/>
        <v>SPAULO</v>
      </c>
      <c r="AL1899" s="9" t="str">
        <f t="shared" ca="1" si="9501"/>
        <v>SPAULO</v>
      </c>
      <c r="AM1899" s="52">
        <v>3</v>
      </c>
      <c r="AN1899" s="41">
        <v>4.7E-2</v>
      </c>
      <c r="AO1899" s="42">
        <f t="shared" ca="1" si="24"/>
        <v>594</v>
      </c>
      <c r="AP1899" s="42">
        <f t="shared" ca="1" si="25"/>
        <v>363</v>
      </c>
      <c r="AQ1899" s="42">
        <f t="shared" ca="1" si="26"/>
        <v>566.08199999999999</v>
      </c>
    </row>
    <row r="1900" spans="1:43" ht="14">
      <c r="A1900" s="9">
        <f t="shared" si="18"/>
        <v>1899</v>
      </c>
      <c r="B1900" s="9">
        <v>970</v>
      </c>
      <c r="C1900" s="50">
        <v>43431</v>
      </c>
      <c r="D1900" s="39">
        <v>43434</v>
      </c>
      <c r="E1900" s="39">
        <v>43435</v>
      </c>
      <c r="F1900" s="40">
        <v>692</v>
      </c>
      <c r="G1900" s="7">
        <f t="shared" ref="G1900:L1900" ca="1" si="9502">INDIRECT(ADDRESS($F1900+1,G$2,,,G$1))</f>
        <v>43428</v>
      </c>
      <c r="H1900" s="27">
        <f t="shared" ca="1" si="9502"/>
        <v>43434</v>
      </c>
      <c r="I1900" s="9">
        <f t="shared" ca="1" si="9502"/>
        <v>7</v>
      </c>
      <c r="J1900" s="9">
        <f t="shared" ca="1" si="9502"/>
        <v>4</v>
      </c>
      <c r="K1900" s="28">
        <f t="shared" ca="1" si="9502"/>
        <v>43101</v>
      </c>
      <c r="L1900" s="9">
        <f t="shared" ca="1" si="9502"/>
        <v>7</v>
      </c>
      <c r="M1900" s="40">
        <v>25</v>
      </c>
      <c r="N1900" s="9" t="str">
        <f t="shared" ref="N1900:R1900" ca="1" si="9503">INDIRECT(ADDRESS($M1900+1,N$2,,,N$1))</f>
        <v>ATLANTIS SUPERMERCADOS</v>
      </c>
      <c r="O1900" s="9" t="str">
        <f t="shared" ca="1" si="9503"/>
        <v>ASM</v>
      </c>
      <c r="P1900" s="9" t="str">
        <f t="shared" ca="1" si="9503"/>
        <v>AV. ATLANTICA, 182</v>
      </c>
      <c r="Q1900" s="9" t="str">
        <f t="shared" ca="1" si="9503"/>
        <v>RIO DE JANEIRO</v>
      </c>
      <c r="R1900" s="9" t="str">
        <f t="shared" ca="1" si="9503"/>
        <v>RJ</v>
      </c>
      <c r="S1900" s="40">
        <v>18</v>
      </c>
      <c r="T1900" s="9" t="str">
        <f t="shared" ref="T1900:Z1900" ca="1" si="9504">INDIRECT(ADDRESS($S1900+1,T$2,,,T$1))</f>
        <v>ESPUMANTE ROSE</v>
      </c>
      <c r="U1900" s="9" t="str">
        <f t="shared" ca="1" si="9504"/>
        <v>ES_RSE</v>
      </c>
      <c r="V1900" s="9" t="str">
        <f t="shared" ca="1" si="9504"/>
        <v>ESPUMANTE</v>
      </c>
      <c r="W1900" s="9" t="str">
        <f t="shared" ca="1" si="9504"/>
        <v>12_BTL_0,75 l</v>
      </c>
      <c r="X1900" s="29">
        <f t="shared" ca="1" si="9504"/>
        <v>12</v>
      </c>
      <c r="Y1900" s="30">
        <f t="shared" ca="1" si="9504"/>
        <v>223</v>
      </c>
      <c r="Z1900" s="30">
        <f t="shared" ca="1" si="9504"/>
        <v>114</v>
      </c>
      <c r="AA1900" s="40">
        <v>3</v>
      </c>
      <c r="AB1900" s="9" t="str">
        <f t="shared" ref="AB1900:AE1900" ca="1" si="9505">INDIRECT(ADDRESS($AA1900+1,AB$2,,,AB$1))</f>
        <v>AGUIA</v>
      </c>
      <c r="AC1900" s="9" t="str">
        <f t="shared" ca="1" si="9505"/>
        <v>AG</v>
      </c>
      <c r="AD1900" s="9" t="str">
        <f t="shared" ca="1" si="9505"/>
        <v>PORTO ALEGRE</v>
      </c>
      <c r="AE1900" s="9" t="str">
        <f t="shared" ca="1" si="9505"/>
        <v>BRASIL</v>
      </c>
      <c r="AF1900" s="40">
        <v>11</v>
      </c>
      <c r="AG1900" s="9" t="str">
        <f t="shared" ref="AG1900:AL1900" ca="1" si="9506">INDIRECT(ADDRESS($AF1900+1,AG$2,,,AG$1))</f>
        <v>DEBORA CALIXTO</v>
      </c>
      <c r="AH1900" s="9" t="str">
        <f t="shared" ca="1" si="9506"/>
        <v>DC</v>
      </c>
      <c r="AI1900" s="9">
        <f t="shared" ca="1" si="9506"/>
        <v>2188</v>
      </c>
      <c r="AJ1900" s="9" t="str">
        <f t="shared" ca="1" si="9506"/>
        <v>ANTÔNIO</v>
      </c>
      <c r="AK1900" s="9" t="str">
        <f t="shared" ca="1" si="9506"/>
        <v>SPAULO</v>
      </c>
      <c r="AL1900" s="9" t="str">
        <f t="shared" ca="1" si="9506"/>
        <v>SPAULO</v>
      </c>
      <c r="AM1900" s="52">
        <v>2</v>
      </c>
      <c r="AN1900" s="41">
        <v>4.4999999999999998E-2</v>
      </c>
      <c r="AO1900" s="42">
        <f t="shared" ca="1" si="24"/>
        <v>446</v>
      </c>
      <c r="AP1900" s="42">
        <f t="shared" ca="1" si="25"/>
        <v>228</v>
      </c>
      <c r="AQ1900" s="42">
        <f t="shared" ca="1" si="26"/>
        <v>425.93</v>
      </c>
    </row>
    <row r="1901" spans="1:43" ht="14">
      <c r="A1901" s="9">
        <f t="shared" si="18"/>
        <v>1900</v>
      </c>
      <c r="B1901" s="9">
        <v>971</v>
      </c>
      <c r="C1901" s="50">
        <v>43432</v>
      </c>
      <c r="D1901" s="39">
        <v>43438</v>
      </c>
      <c r="E1901" s="39">
        <v>43436</v>
      </c>
      <c r="F1901" s="40">
        <v>693</v>
      </c>
      <c r="G1901" s="7">
        <f t="shared" ref="G1901:L1901" ca="1" si="9507">INDIRECT(ADDRESS($F1901+1,G$2,,,G$1))</f>
        <v>43429</v>
      </c>
      <c r="H1901" s="27">
        <f t="shared" ca="1" si="9507"/>
        <v>43434</v>
      </c>
      <c r="I1901" s="9">
        <f t="shared" ca="1" si="9507"/>
        <v>1</v>
      </c>
      <c r="J1901" s="9">
        <f t="shared" ca="1" si="9507"/>
        <v>4</v>
      </c>
      <c r="K1901" s="28">
        <f t="shared" ca="1" si="9507"/>
        <v>43101</v>
      </c>
      <c r="L1901" s="9">
        <f t="shared" ca="1" si="9507"/>
        <v>1</v>
      </c>
      <c r="M1901" s="40">
        <v>20</v>
      </c>
      <c r="N1901" s="9" t="str">
        <f t="shared" ref="N1901:R1901" ca="1" si="9508">INDIRECT(ADDRESS($M1901+1,N$2,,,N$1))</f>
        <v>NANI RESTAURANTE</v>
      </c>
      <c r="O1901" s="9" t="str">
        <f t="shared" ca="1" si="9508"/>
        <v>NNR</v>
      </c>
      <c r="P1901" s="9" t="str">
        <f t="shared" ca="1" si="9508"/>
        <v>RUA 9 DE JULHO</v>
      </c>
      <c r="Q1901" s="9" t="str">
        <f t="shared" ca="1" si="9508"/>
        <v>SÃO PAULO</v>
      </c>
      <c r="R1901" s="9" t="str">
        <f t="shared" ca="1" si="9508"/>
        <v>SP</v>
      </c>
      <c r="S1901" s="40">
        <v>18</v>
      </c>
      <c r="T1901" s="9" t="str">
        <f t="shared" ref="T1901:Z1901" ca="1" si="9509">INDIRECT(ADDRESS($S1901+1,T$2,,,T$1))</f>
        <v>ESPUMANTE ROSE</v>
      </c>
      <c r="U1901" s="9" t="str">
        <f t="shared" ca="1" si="9509"/>
        <v>ES_RSE</v>
      </c>
      <c r="V1901" s="9" t="str">
        <f t="shared" ca="1" si="9509"/>
        <v>ESPUMANTE</v>
      </c>
      <c r="W1901" s="9" t="str">
        <f t="shared" ca="1" si="9509"/>
        <v>12_BTL_0,75 l</v>
      </c>
      <c r="X1901" s="29">
        <f t="shared" ca="1" si="9509"/>
        <v>12</v>
      </c>
      <c r="Y1901" s="30">
        <f t="shared" ca="1" si="9509"/>
        <v>223</v>
      </c>
      <c r="Z1901" s="30">
        <f t="shared" ca="1" si="9509"/>
        <v>114</v>
      </c>
      <c r="AA1901" s="40">
        <v>2</v>
      </c>
      <c r="AB1901" s="9" t="str">
        <f t="shared" ref="AB1901:AE1901" ca="1" si="9510">INDIRECT(ADDRESS($AA1901+1,AB$2,,,AB$1))</f>
        <v>MARTE</v>
      </c>
      <c r="AC1901" s="9" t="str">
        <f t="shared" ca="1" si="9510"/>
        <v>MT</v>
      </c>
      <c r="AD1901" s="9" t="str">
        <f t="shared" ca="1" si="9510"/>
        <v>CURITIBA</v>
      </c>
      <c r="AE1901" s="9" t="str">
        <f t="shared" ca="1" si="9510"/>
        <v>BRASIL</v>
      </c>
      <c r="AF1901" s="40">
        <v>11</v>
      </c>
      <c r="AG1901" s="9" t="str">
        <f t="shared" ref="AG1901:AL1901" ca="1" si="9511">INDIRECT(ADDRESS($AF1901+1,AG$2,,,AG$1))</f>
        <v>DEBORA CALIXTO</v>
      </c>
      <c r="AH1901" s="9" t="str">
        <f t="shared" ca="1" si="9511"/>
        <v>DC</v>
      </c>
      <c r="AI1901" s="9">
        <f t="shared" ca="1" si="9511"/>
        <v>2188</v>
      </c>
      <c r="AJ1901" s="9" t="str">
        <f t="shared" ca="1" si="9511"/>
        <v>ANTÔNIO</v>
      </c>
      <c r="AK1901" s="9" t="str">
        <f t="shared" ca="1" si="9511"/>
        <v>SPAULO</v>
      </c>
      <c r="AL1901" s="9" t="str">
        <f t="shared" ca="1" si="9511"/>
        <v>SPAULO</v>
      </c>
      <c r="AM1901" s="52">
        <v>2</v>
      </c>
      <c r="AN1901" s="41">
        <v>2.7999999999999997E-2</v>
      </c>
      <c r="AO1901" s="42">
        <f t="shared" ca="1" si="24"/>
        <v>446</v>
      </c>
      <c r="AP1901" s="42">
        <f t="shared" ca="1" si="25"/>
        <v>228</v>
      </c>
      <c r="AQ1901" s="42">
        <f t="shared" ca="1" si="26"/>
        <v>433.512</v>
      </c>
    </row>
    <row r="1902" spans="1:43" ht="14">
      <c r="A1902" s="9">
        <f t="shared" si="18"/>
        <v>1901</v>
      </c>
      <c r="B1902" s="9">
        <v>971</v>
      </c>
      <c r="C1902" s="50">
        <v>43432</v>
      </c>
      <c r="D1902" s="39">
        <v>43438</v>
      </c>
      <c r="E1902" s="39">
        <v>43436</v>
      </c>
      <c r="F1902" s="40">
        <v>693</v>
      </c>
      <c r="G1902" s="7">
        <f t="shared" ref="G1902:L1902" ca="1" si="9512">INDIRECT(ADDRESS($F1902+1,G$2,,,G$1))</f>
        <v>43429</v>
      </c>
      <c r="H1902" s="27">
        <f t="shared" ca="1" si="9512"/>
        <v>43434</v>
      </c>
      <c r="I1902" s="9">
        <f t="shared" ca="1" si="9512"/>
        <v>1</v>
      </c>
      <c r="J1902" s="9">
        <f t="shared" ca="1" si="9512"/>
        <v>4</v>
      </c>
      <c r="K1902" s="28">
        <f t="shared" ca="1" si="9512"/>
        <v>43101</v>
      </c>
      <c r="L1902" s="9">
        <f t="shared" ca="1" si="9512"/>
        <v>1</v>
      </c>
      <c r="M1902" s="40">
        <v>20</v>
      </c>
      <c r="N1902" s="9" t="str">
        <f t="shared" ref="N1902:R1902" ca="1" si="9513">INDIRECT(ADDRESS($M1902+1,N$2,,,N$1))</f>
        <v>NANI RESTAURANTE</v>
      </c>
      <c r="O1902" s="9" t="str">
        <f t="shared" ca="1" si="9513"/>
        <v>NNR</v>
      </c>
      <c r="P1902" s="9" t="str">
        <f t="shared" ca="1" si="9513"/>
        <v>RUA 9 DE JULHO</v>
      </c>
      <c r="Q1902" s="9" t="str">
        <f t="shared" ca="1" si="9513"/>
        <v>SÃO PAULO</v>
      </c>
      <c r="R1902" s="9" t="str">
        <f t="shared" ca="1" si="9513"/>
        <v>SP</v>
      </c>
      <c r="S1902" s="40">
        <v>5</v>
      </c>
      <c r="T1902" s="9" t="str">
        <f t="shared" ref="T1902:Z1902" ca="1" si="9514">INDIRECT(ADDRESS($S1902+1,T$2,,,T$1))</f>
        <v>CARMENERE RESERVA</v>
      </c>
      <c r="U1902" s="9" t="str">
        <f t="shared" ca="1" si="9514"/>
        <v>CRMN_RS</v>
      </c>
      <c r="V1902" s="9" t="str">
        <f t="shared" ca="1" si="9514"/>
        <v>VINHO TINTO</v>
      </c>
      <c r="W1902" s="9" t="str">
        <f t="shared" ca="1" si="9514"/>
        <v>12_BTL_0,75 l</v>
      </c>
      <c r="X1902" s="29">
        <f t="shared" ca="1" si="9514"/>
        <v>12</v>
      </c>
      <c r="Y1902" s="30">
        <f t="shared" ca="1" si="9514"/>
        <v>198</v>
      </c>
      <c r="Z1902" s="30">
        <f t="shared" ca="1" si="9514"/>
        <v>110</v>
      </c>
      <c r="AA1902" s="40">
        <v>4</v>
      </c>
      <c r="AB1902" s="9" t="str">
        <f t="shared" ref="AB1902:AE1902" ca="1" si="9515">INDIRECT(ADDRESS($AA1902+1,AB$2,,,AB$1))</f>
        <v>AGUA LIMPA</v>
      </c>
      <c r="AC1902" s="9" t="str">
        <f t="shared" ca="1" si="9515"/>
        <v>AL</v>
      </c>
      <c r="AD1902" s="9" t="str">
        <f t="shared" ca="1" si="9515"/>
        <v>BELORIZONTE</v>
      </c>
      <c r="AE1902" s="9" t="str">
        <f t="shared" ca="1" si="9515"/>
        <v>BRASIL</v>
      </c>
      <c r="AF1902" s="40">
        <v>11</v>
      </c>
      <c r="AG1902" s="9" t="str">
        <f t="shared" ref="AG1902:AL1902" ca="1" si="9516">INDIRECT(ADDRESS($AF1902+1,AG$2,,,AG$1))</f>
        <v>DEBORA CALIXTO</v>
      </c>
      <c r="AH1902" s="9" t="str">
        <f t="shared" ca="1" si="9516"/>
        <v>DC</v>
      </c>
      <c r="AI1902" s="9">
        <f t="shared" ca="1" si="9516"/>
        <v>2188</v>
      </c>
      <c r="AJ1902" s="9" t="str">
        <f t="shared" ca="1" si="9516"/>
        <v>ANTÔNIO</v>
      </c>
      <c r="AK1902" s="9" t="str">
        <f t="shared" ca="1" si="9516"/>
        <v>SPAULO</v>
      </c>
      <c r="AL1902" s="9" t="str">
        <f t="shared" ca="1" si="9516"/>
        <v>SPAULO</v>
      </c>
      <c r="AM1902" s="52">
        <v>2</v>
      </c>
      <c r="AN1902" s="41">
        <v>0.04</v>
      </c>
      <c r="AO1902" s="42">
        <f t="shared" ca="1" si="24"/>
        <v>396</v>
      </c>
      <c r="AP1902" s="42">
        <f t="shared" ca="1" si="25"/>
        <v>220</v>
      </c>
      <c r="AQ1902" s="42">
        <f t="shared" ca="1" si="26"/>
        <v>380.15999999999997</v>
      </c>
    </row>
    <row r="1903" spans="1:43" ht="14">
      <c r="A1903" s="9">
        <f t="shared" si="18"/>
        <v>1902</v>
      </c>
      <c r="B1903" s="9">
        <v>972</v>
      </c>
      <c r="C1903" s="50">
        <v>43430</v>
      </c>
      <c r="D1903" s="39">
        <v>43436</v>
      </c>
      <c r="E1903" s="39">
        <v>43436</v>
      </c>
      <c r="F1903" s="40">
        <v>693</v>
      </c>
      <c r="G1903" s="7">
        <f t="shared" ref="G1903:L1903" ca="1" si="9517">INDIRECT(ADDRESS($F1903+1,G$2,,,G$1))</f>
        <v>43429</v>
      </c>
      <c r="H1903" s="27">
        <f t="shared" ca="1" si="9517"/>
        <v>43434</v>
      </c>
      <c r="I1903" s="9">
        <f t="shared" ca="1" si="9517"/>
        <v>1</v>
      </c>
      <c r="J1903" s="9">
        <f t="shared" ca="1" si="9517"/>
        <v>4</v>
      </c>
      <c r="K1903" s="28">
        <f t="shared" ca="1" si="9517"/>
        <v>43101</v>
      </c>
      <c r="L1903" s="9">
        <f t="shared" ca="1" si="9517"/>
        <v>1</v>
      </c>
      <c r="M1903" s="40">
        <v>37</v>
      </c>
      <c r="N1903" s="9" t="str">
        <f t="shared" ref="N1903:R1903" ca="1" si="9518">INDIRECT(ADDRESS($M1903+1,N$2,,,N$1))</f>
        <v>FOGO NO CHÃO CHURRASCARIA</v>
      </c>
      <c r="O1903" s="9" t="str">
        <f t="shared" ca="1" si="9518"/>
        <v>FNCC</v>
      </c>
      <c r="P1903" s="9" t="str">
        <f t="shared" ca="1" si="9518"/>
        <v>RUA DA CARNE, 11</v>
      </c>
      <c r="Q1903" s="9" t="str">
        <f t="shared" ca="1" si="9518"/>
        <v>SÃO PAULO</v>
      </c>
      <c r="R1903" s="9" t="str">
        <f t="shared" ca="1" si="9518"/>
        <v>SP</v>
      </c>
      <c r="S1903" s="40">
        <v>6</v>
      </c>
      <c r="T1903" s="9" t="str">
        <f t="shared" ref="T1903:Z1903" ca="1" si="9519">INDIRECT(ADDRESS($S1903+1,T$2,,,T$1))</f>
        <v>SAUVIGNON</v>
      </c>
      <c r="U1903" s="9" t="str">
        <f t="shared" ca="1" si="9519"/>
        <v>SAVN</v>
      </c>
      <c r="V1903" s="9" t="str">
        <f t="shared" ca="1" si="9519"/>
        <v>VINHO TINTO</v>
      </c>
      <c r="W1903" s="9" t="str">
        <f t="shared" ca="1" si="9519"/>
        <v>12_BTL_0,75 l</v>
      </c>
      <c r="X1903" s="29">
        <f t="shared" ca="1" si="9519"/>
        <v>12</v>
      </c>
      <c r="Y1903" s="30">
        <f t="shared" ca="1" si="9519"/>
        <v>150</v>
      </c>
      <c r="Z1903" s="30">
        <f t="shared" ca="1" si="9519"/>
        <v>89</v>
      </c>
      <c r="AA1903" s="40">
        <v>6</v>
      </c>
      <c r="AB1903" s="9" t="str">
        <f t="shared" ref="AB1903:AE1903" ca="1" si="9520">INDIRECT(ADDRESS($AA1903+1,AB$2,,,AB$1))</f>
        <v>CENTRO NORTE</v>
      </c>
      <c r="AC1903" s="9" t="str">
        <f t="shared" ca="1" si="9520"/>
        <v>CN</v>
      </c>
      <c r="AD1903" s="9" t="str">
        <f t="shared" ca="1" si="9520"/>
        <v>GOIANIA</v>
      </c>
      <c r="AE1903" s="9" t="str">
        <f t="shared" ca="1" si="9520"/>
        <v>BRASIL</v>
      </c>
      <c r="AF1903" s="40">
        <v>11</v>
      </c>
      <c r="AG1903" s="9" t="str">
        <f t="shared" ref="AG1903:AL1903" ca="1" si="9521">INDIRECT(ADDRESS($AF1903+1,AG$2,,,AG$1))</f>
        <v>DEBORA CALIXTO</v>
      </c>
      <c r="AH1903" s="9" t="str">
        <f t="shared" ca="1" si="9521"/>
        <v>DC</v>
      </c>
      <c r="AI1903" s="9">
        <f t="shared" ca="1" si="9521"/>
        <v>2188</v>
      </c>
      <c r="AJ1903" s="9" t="str">
        <f t="shared" ca="1" si="9521"/>
        <v>ANTÔNIO</v>
      </c>
      <c r="AK1903" s="9" t="str">
        <f t="shared" ca="1" si="9521"/>
        <v>SPAULO</v>
      </c>
      <c r="AL1903" s="9" t="str">
        <f t="shared" ca="1" si="9521"/>
        <v>SPAULO</v>
      </c>
      <c r="AM1903" s="52">
        <v>3</v>
      </c>
      <c r="AN1903" s="41">
        <v>0</v>
      </c>
      <c r="AO1903" s="42">
        <f t="shared" ca="1" si="24"/>
        <v>450</v>
      </c>
      <c r="AP1903" s="42">
        <f t="shared" ca="1" si="25"/>
        <v>267</v>
      </c>
      <c r="AQ1903" s="42">
        <f t="shared" ca="1" si="26"/>
        <v>450</v>
      </c>
    </row>
    <row r="1904" spans="1:43" ht="14">
      <c r="A1904" s="9">
        <f t="shared" si="18"/>
        <v>1903</v>
      </c>
      <c r="B1904" s="9">
        <v>973</v>
      </c>
      <c r="C1904" s="50">
        <v>43430</v>
      </c>
      <c r="D1904" s="39">
        <v>43436</v>
      </c>
      <c r="E1904" s="39">
        <v>43436</v>
      </c>
      <c r="F1904" s="40">
        <v>694</v>
      </c>
      <c r="G1904" s="7">
        <f t="shared" ref="G1904:L1904" ca="1" si="9522">INDIRECT(ADDRESS($F1904+1,G$2,,,G$1))</f>
        <v>43430</v>
      </c>
      <c r="H1904" s="27">
        <f t="shared" ca="1" si="9522"/>
        <v>43434</v>
      </c>
      <c r="I1904" s="9">
        <f t="shared" ca="1" si="9522"/>
        <v>2</v>
      </c>
      <c r="J1904" s="9">
        <f t="shared" ca="1" si="9522"/>
        <v>4</v>
      </c>
      <c r="K1904" s="28">
        <f t="shared" ca="1" si="9522"/>
        <v>43101</v>
      </c>
      <c r="L1904" s="9">
        <f t="shared" ca="1" si="9522"/>
        <v>2</v>
      </c>
      <c r="M1904" s="40">
        <v>6</v>
      </c>
      <c r="N1904" s="9" t="str">
        <f t="shared" ref="N1904:R1904" ca="1" si="9523">INDIRECT(ADDRESS($M1904+1,N$2,,,N$1))</f>
        <v>ANGELONI</v>
      </c>
      <c r="O1904" s="9" t="str">
        <f t="shared" ca="1" si="9523"/>
        <v>ANG</v>
      </c>
      <c r="P1904" s="9" t="str">
        <f t="shared" ca="1" si="9523"/>
        <v>AV. BEIRA RIO, 12</v>
      </c>
      <c r="Q1904" s="9" t="str">
        <f t="shared" ca="1" si="9523"/>
        <v>JOINVILLE</v>
      </c>
      <c r="R1904" s="9" t="str">
        <f t="shared" ca="1" si="9523"/>
        <v>SC</v>
      </c>
      <c r="S1904" s="40">
        <v>1</v>
      </c>
      <c r="T1904" s="9" t="str">
        <f t="shared" ref="T1904:Z1904" ca="1" si="9524">INDIRECT(ADDRESS($S1904+1,T$2,,,T$1))</f>
        <v>TINTO DE MESA</v>
      </c>
      <c r="U1904" s="9" t="str">
        <f t="shared" ca="1" si="9524"/>
        <v>TNT_MS</v>
      </c>
      <c r="V1904" s="9" t="str">
        <f t="shared" ca="1" si="9524"/>
        <v>VINHO TINTO</v>
      </c>
      <c r="W1904" s="9" t="str">
        <f t="shared" ca="1" si="9524"/>
        <v>12_BTL_0,75 l</v>
      </c>
      <c r="X1904" s="29">
        <f t="shared" ca="1" si="9524"/>
        <v>12</v>
      </c>
      <c r="Y1904" s="43">
        <f t="shared" ca="1" si="9524"/>
        <v>120.4</v>
      </c>
      <c r="Z1904" s="43">
        <f t="shared" ca="1" si="9524"/>
        <v>77</v>
      </c>
      <c r="AA1904" s="40">
        <v>2</v>
      </c>
      <c r="AB1904" s="9" t="str">
        <f t="shared" ref="AB1904:AE1904" ca="1" si="9525">INDIRECT(ADDRESS($AA1904+1,AB$2,,,AB$1))</f>
        <v>MARTE</v>
      </c>
      <c r="AC1904" s="9" t="str">
        <f t="shared" ca="1" si="9525"/>
        <v>MT</v>
      </c>
      <c r="AD1904" s="9" t="str">
        <f t="shared" ca="1" si="9525"/>
        <v>CURITIBA</v>
      </c>
      <c r="AE1904" s="9" t="str">
        <f t="shared" ca="1" si="9525"/>
        <v>BRASIL</v>
      </c>
      <c r="AF1904" s="40">
        <v>11</v>
      </c>
      <c r="AG1904" s="9" t="str">
        <f t="shared" ref="AG1904:AL1904" ca="1" si="9526">INDIRECT(ADDRESS($AF1904+1,AG$2,,,AG$1))</f>
        <v>DEBORA CALIXTO</v>
      </c>
      <c r="AH1904" s="9" t="str">
        <f t="shared" ca="1" si="9526"/>
        <v>DC</v>
      </c>
      <c r="AI1904" s="9">
        <f t="shared" ca="1" si="9526"/>
        <v>2188</v>
      </c>
      <c r="AJ1904" s="9" t="str">
        <f t="shared" ca="1" si="9526"/>
        <v>ANTÔNIO</v>
      </c>
      <c r="AK1904" s="9" t="str">
        <f t="shared" ca="1" si="9526"/>
        <v>SPAULO</v>
      </c>
      <c r="AL1904" s="9" t="str">
        <f t="shared" ca="1" si="9526"/>
        <v>SPAULO</v>
      </c>
      <c r="AM1904" s="52">
        <v>3</v>
      </c>
      <c r="AN1904" s="41">
        <v>0.13100000000000001</v>
      </c>
      <c r="AO1904" s="42">
        <f t="shared" ca="1" si="24"/>
        <v>361.20000000000005</v>
      </c>
      <c r="AP1904" s="42">
        <f t="shared" ca="1" si="25"/>
        <v>231</v>
      </c>
      <c r="AQ1904" s="42">
        <f t="shared" ca="1" si="26"/>
        <v>313.88280000000003</v>
      </c>
    </row>
    <row r="1905" spans="1:43" ht="14">
      <c r="A1905" s="9">
        <f t="shared" si="18"/>
        <v>1904</v>
      </c>
      <c r="B1905" s="9">
        <v>974</v>
      </c>
      <c r="C1905" s="50">
        <v>43433</v>
      </c>
      <c r="D1905" s="39">
        <v>43437</v>
      </c>
      <c r="E1905" s="39">
        <v>43439</v>
      </c>
      <c r="F1905" s="40">
        <v>695</v>
      </c>
      <c r="G1905" s="7">
        <f t="shared" ref="G1905:L1905" ca="1" si="9527">INDIRECT(ADDRESS($F1905+1,G$2,,,G$1))</f>
        <v>43431</v>
      </c>
      <c r="H1905" s="27">
        <f t="shared" ca="1" si="9527"/>
        <v>43434</v>
      </c>
      <c r="I1905" s="9">
        <f t="shared" ca="1" si="9527"/>
        <v>3</v>
      </c>
      <c r="J1905" s="9">
        <f t="shared" ca="1" si="9527"/>
        <v>4</v>
      </c>
      <c r="K1905" s="28">
        <f t="shared" ca="1" si="9527"/>
        <v>43101</v>
      </c>
      <c r="L1905" s="9">
        <f t="shared" ca="1" si="9527"/>
        <v>3</v>
      </c>
      <c r="M1905" s="40">
        <v>33</v>
      </c>
      <c r="N1905" s="9" t="str">
        <f t="shared" ref="N1905:R1905" ca="1" si="9528">INDIRECT(ADDRESS($M1905+1,N$2,,,N$1))</f>
        <v>MACARONI DI VERONA</v>
      </c>
      <c r="O1905" s="9" t="str">
        <f t="shared" ca="1" si="9528"/>
        <v>MDV</v>
      </c>
      <c r="P1905" s="9" t="str">
        <f t="shared" ca="1" si="9528"/>
        <v>RUA ALEXANDRE DUMAS, 2323</v>
      </c>
      <c r="Q1905" s="9" t="str">
        <f t="shared" ca="1" si="9528"/>
        <v>SÃO PAULO</v>
      </c>
      <c r="R1905" s="9" t="str">
        <f t="shared" ca="1" si="9528"/>
        <v>SP</v>
      </c>
      <c r="S1905" s="40">
        <v>11</v>
      </c>
      <c r="T1905" s="9" t="str">
        <f t="shared" ref="T1905:Z1905" ca="1" si="9529">INDIRECT(ADDRESS($S1905+1,T$2,,,T$1))</f>
        <v>RIESLING RESERVA</v>
      </c>
      <c r="U1905" s="9" t="str">
        <f t="shared" ca="1" si="9529"/>
        <v>RISL_RS</v>
      </c>
      <c r="V1905" s="9" t="str">
        <f t="shared" ca="1" si="9529"/>
        <v>VINHO BRANCO</v>
      </c>
      <c r="W1905" s="9" t="str">
        <f t="shared" ca="1" si="9529"/>
        <v>12_BTL_0,75 l</v>
      </c>
      <c r="X1905" s="29">
        <f t="shared" ca="1" si="9529"/>
        <v>12</v>
      </c>
      <c r="Y1905" s="30">
        <f t="shared" ca="1" si="9529"/>
        <v>240</v>
      </c>
      <c r="Z1905" s="30">
        <f t="shared" ca="1" si="9529"/>
        <v>123</v>
      </c>
      <c r="AA1905" s="40">
        <v>5</v>
      </c>
      <c r="AB1905" s="9" t="str">
        <f t="shared" ref="AB1905:AE1905" ca="1" si="9530">INDIRECT(ADDRESS($AA1905+1,AB$2,,,AB$1))</f>
        <v>PARQUE SUL</v>
      </c>
      <c r="AC1905" s="9" t="str">
        <f t="shared" ca="1" si="9530"/>
        <v>PS</v>
      </c>
      <c r="AD1905" s="9" t="str">
        <f t="shared" ca="1" si="9530"/>
        <v>RIO DE JANEIRO</v>
      </c>
      <c r="AE1905" s="9" t="str">
        <f t="shared" ca="1" si="9530"/>
        <v>BRASIL</v>
      </c>
      <c r="AF1905" s="40">
        <v>11</v>
      </c>
      <c r="AG1905" s="9" t="str">
        <f t="shared" ref="AG1905:AL1905" ca="1" si="9531">INDIRECT(ADDRESS($AF1905+1,AG$2,,,AG$1))</f>
        <v>DEBORA CALIXTO</v>
      </c>
      <c r="AH1905" s="9" t="str">
        <f t="shared" ca="1" si="9531"/>
        <v>DC</v>
      </c>
      <c r="AI1905" s="9">
        <f t="shared" ca="1" si="9531"/>
        <v>2188</v>
      </c>
      <c r="AJ1905" s="9" t="str">
        <f t="shared" ca="1" si="9531"/>
        <v>ANTÔNIO</v>
      </c>
      <c r="AK1905" s="9" t="str">
        <f t="shared" ca="1" si="9531"/>
        <v>SPAULO</v>
      </c>
      <c r="AL1905" s="9" t="str">
        <f t="shared" ca="1" si="9531"/>
        <v>SPAULO</v>
      </c>
      <c r="AM1905" s="52">
        <v>2</v>
      </c>
      <c r="AN1905" s="41">
        <v>0</v>
      </c>
      <c r="AO1905" s="42">
        <f t="shared" ca="1" si="24"/>
        <v>480</v>
      </c>
      <c r="AP1905" s="42">
        <f t="shared" ca="1" si="25"/>
        <v>246</v>
      </c>
      <c r="AQ1905" s="42">
        <f t="shared" ca="1" si="26"/>
        <v>480</v>
      </c>
    </row>
    <row r="1906" spans="1:43" ht="14">
      <c r="A1906" s="9">
        <f t="shared" si="18"/>
        <v>1905</v>
      </c>
      <c r="B1906" s="9">
        <v>975</v>
      </c>
      <c r="C1906" s="50">
        <v>43436</v>
      </c>
      <c r="D1906" s="39">
        <v>43439</v>
      </c>
      <c r="E1906" s="39">
        <v>43441</v>
      </c>
      <c r="F1906" s="40">
        <v>696</v>
      </c>
      <c r="G1906" s="7">
        <f t="shared" ref="G1906:L1906" ca="1" si="9532">INDIRECT(ADDRESS($F1906+1,G$2,,,G$1))</f>
        <v>43432</v>
      </c>
      <c r="H1906" s="27">
        <f t="shared" ca="1" si="9532"/>
        <v>43434</v>
      </c>
      <c r="I1906" s="9">
        <f t="shared" ca="1" si="9532"/>
        <v>4</v>
      </c>
      <c r="J1906" s="9">
        <f t="shared" ca="1" si="9532"/>
        <v>4</v>
      </c>
      <c r="K1906" s="28">
        <f t="shared" ca="1" si="9532"/>
        <v>43101</v>
      </c>
      <c r="L1906" s="9">
        <f t="shared" ca="1" si="9532"/>
        <v>4</v>
      </c>
      <c r="M1906" s="40">
        <v>26</v>
      </c>
      <c r="N1906" s="9" t="str">
        <f t="shared" ref="N1906:R1906" ca="1" si="9533">INDIRECT(ADDRESS($M1906+1,N$2,,,N$1))</f>
        <v>SUPER ADEGA SUPERMERCADOS</v>
      </c>
      <c r="O1906" s="9" t="str">
        <f t="shared" ca="1" si="9533"/>
        <v>SAS</v>
      </c>
      <c r="P1906" s="9" t="str">
        <f t="shared" ca="1" si="9533"/>
        <v>SIA TRECHO 3</v>
      </c>
      <c r="Q1906" s="9" t="str">
        <f t="shared" ca="1" si="9533"/>
        <v>BRASÍLIA</v>
      </c>
      <c r="R1906" s="9" t="str">
        <f t="shared" ca="1" si="9533"/>
        <v>DF</v>
      </c>
      <c r="S1906" s="40">
        <v>7</v>
      </c>
      <c r="T1906" s="9" t="str">
        <f t="shared" ref="T1906:Z1906" ca="1" si="9534">INDIRECT(ADDRESS($S1906+1,T$2,,,T$1))</f>
        <v>SAUVIGNON RESERVA</v>
      </c>
      <c r="U1906" s="9" t="str">
        <f t="shared" ca="1" si="9534"/>
        <v>SAVN_RS</v>
      </c>
      <c r="V1906" s="9" t="str">
        <f t="shared" ca="1" si="9534"/>
        <v>VINHO TINTO</v>
      </c>
      <c r="W1906" s="9" t="str">
        <f t="shared" ca="1" si="9534"/>
        <v>12_BTL_0,75 l</v>
      </c>
      <c r="X1906" s="29">
        <f t="shared" ca="1" si="9534"/>
        <v>12</v>
      </c>
      <c r="Y1906" s="30">
        <f t="shared" ca="1" si="9534"/>
        <v>198</v>
      </c>
      <c r="Z1906" s="30">
        <f t="shared" ca="1" si="9534"/>
        <v>102</v>
      </c>
      <c r="AA1906" s="40">
        <v>3</v>
      </c>
      <c r="AB1906" s="9" t="str">
        <f t="shared" ref="AB1906:AE1906" ca="1" si="9535">INDIRECT(ADDRESS($AA1906+1,AB$2,,,AB$1))</f>
        <v>AGUIA</v>
      </c>
      <c r="AC1906" s="9" t="str">
        <f t="shared" ca="1" si="9535"/>
        <v>AG</v>
      </c>
      <c r="AD1906" s="9" t="str">
        <f t="shared" ca="1" si="9535"/>
        <v>PORTO ALEGRE</v>
      </c>
      <c r="AE1906" s="9" t="str">
        <f t="shared" ca="1" si="9535"/>
        <v>BRASIL</v>
      </c>
      <c r="AF1906" s="40">
        <v>11</v>
      </c>
      <c r="AG1906" s="9" t="str">
        <f t="shared" ref="AG1906:AL1906" ca="1" si="9536">INDIRECT(ADDRESS($AF1906+1,AG$2,,,AG$1))</f>
        <v>DEBORA CALIXTO</v>
      </c>
      <c r="AH1906" s="9" t="str">
        <f t="shared" ca="1" si="9536"/>
        <v>DC</v>
      </c>
      <c r="AI1906" s="9">
        <f t="shared" ca="1" si="9536"/>
        <v>2188</v>
      </c>
      <c r="AJ1906" s="9" t="str">
        <f t="shared" ca="1" si="9536"/>
        <v>ANTÔNIO</v>
      </c>
      <c r="AK1906" s="9" t="str">
        <f t="shared" ca="1" si="9536"/>
        <v>SPAULO</v>
      </c>
      <c r="AL1906" s="9" t="str">
        <f t="shared" ca="1" si="9536"/>
        <v>SPAULO</v>
      </c>
      <c r="AM1906" s="52">
        <v>2</v>
      </c>
      <c r="AN1906" s="41">
        <v>1.6E-2</v>
      </c>
      <c r="AO1906" s="42">
        <f t="shared" ca="1" si="24"/>
        <v>396</v>
      </c>
      <c r="AP1906" s="42">
        <f t="shared" ca="1" si="25"/>
        <v>204</v>
      </c>
      <c r="AQ1906" s="42">
        <f t="shared" ca="1" si="26"/>
        <v>389.66399999999999</v>
      </c>
    </row>
    <row r="1907" spans="1:43" ht="14">
      <c r="A1907" s="9">
        <f t="shared" si="18"/>
        <v>1906</v>
      </c>
      <c r="B1907" s="9">
        <v>975</v>
      </c>
      <c r="C1907" s="50">
        <v>43436</v>
      </c>
      <c r="D1907" s="39">
        <v>43439</v>
      </c>
      <c r="E1907" s="39">
        <v>43441</v>
      </c>
      <c r="F1907" s="40">
        <v>696</v>
      </c>
      <c r="G1907" s="7">
        <f t="shared" ref="G1907:L1907" ca="1" si="9537">INDIRECT(ADDRESS($F1907+1,G$2,,,G$1))</f>
        <v>43432</v>
      </c>
      <c r="H1907" s="27">
        <f t="shared" ca="1" si="9537"/>
        <v>43434</v>
      </c>
      <c r="I1907" s="9">
        <f t="shared" ca="1" si="9537"/>
        <v>4</v>
      </c>
      <c r="J1907" s="9">
        <f t="shared" ca="1" si="9537"/>
        <v>4</v>
      </c>
      <c r="K1907" s="28">
        <f t="shared" ca="1" si="9537"/>
        <v>43101</v>
      </c>
      <c r="L1907" s="9">
        <f t="shared" ca="1" si="9537"/>
        <v>4</v>
      </c>
      <c r="M1907" s="40">
        <v>26</v>
      </c>
      <c r="N1907" s="9" t="str">
        <f t="shared" ref="N1907:R1907" ca="1" si="9538">INDIRECT(ADDRESS($M1907+1,N$2,,,N$1))</f>
        <v>SUPER ADEGA SUPERMERCADOS</v>
      </c>
      <c r="O1907" s="9" t="str">
        <f t="shared" ca="1" si="9538"/>
        <v>SAS</v>
      </c>
      <c r="P1907" s="9" t="str">
        <f t="shared" ca="1" si="9538"/>
        <v>SIA TRECHO 3</v>
      </c>
      <c r="Q1907" s="9" t="str">
        <f t="shared" ca="1" si="9538"/>
        <v>BRASÍLIA</v>
      </c>
      <c r="R1907" s="9" t="str">
        <f t="shared" ca="1" si="9538"/>
        <v>DF</v>
      </c>
      <c r="S1907" s="40">
        <v>16</v>
      </c>
      <c r="T1907" s="9" t="str">
        <f t="shared" ref="T1907:Z1907" ca="1" si="9539">INDIRECT(ADDRESS($S1907+1,T$2,,,T$1))</f>
        <v>ESPUMANTE DEMI-SEC</v>
      </c>
      <c r="U1907" s="9" t="str">
        <f t="shared" ca="1" si="9539"/>
        <v>ES_DS</v>
      </c>
      <c r="V1907" s="9" t="str">
        <f t="shared" ca="1" si="9539"/>
        <v>ESPUMANTE</v>
      </c>
      <c r="W1907" s="9" t="str">
        <f t="shared" ca="1" si="9539"/>
        <v>12_BTL_0,75 l</v>
      </c>
      <c r="X1907" s="29">
        <f t="shared" ca="1" si="9539"/>
        <v>12</v>
      </c>
      <c r="Y1907" s="30">
        <f t="shared" ca="1" si="9539"/>
        <v>223</v>
      </c>
      <c r="Z1907" s="30">
        <f t="shared" ca="1" si="9539"/>
        <v>111</v>
      </c>
      <c r="AA1907" s="40">
        <v>6</v>
      </c>
      <c r="AB1907" s="9" t="str">
        <f t="shared" ref="AB1907:AE1907" ca="1" si="9540">INDIRECT(ADDRESS($AA1907+1,AB$2,,,AB$1))</f>
        <v>CENTRO NORTE</v>
      </c>
      <c r="AC1907" s="9" t="str">
        <f t="shared" ca="1" si="9540"/>
        <v>CN</v>
      </c>
      <c r="AD1907" s="9" t="str">
        <f t="shared" ca="1" si="9540"/>
        <v>GOIANIA</v>
      </c>
      <c r="AE1907" s="9" t="str">
        <f t="shared" ca="1" si="9540"/>
        <v>BRASIL</v>
      </c>
      <c r="AF1907" s="40">
        <v>11</v>
      </c>
      <c r="AG1907" s="9" t="str">
        <f t="shared" ref="AG1907:AL1907" ca="1" si="9541">INDIRECT(ADDRESS($AF1907+1,AG$2,,,AG$1))</f>
        <v>DEBORA CALIXTO</v>
      </c>
      <c r="AH1907" s="9" t="str">
        <f t="shared" ca="1" si="9541"/>
        <v>DC</v>
      </c>
      <c r="AI1907" s="9">
        <f t="shared" ca="1" si="9541"/>
        <v>2188</v>
      </c>
      <c r="AJ1907" s="9" t="str">
        <f t="shared" ca="1" si="9541"/>
        <v>ANTÔNIO</v>
      </c>
      <c r="AK1907" s="9" t="str">
        <f t="shared" ca="1" si="9541"/>
        <v>SPAULO</v>
      </c>
      <c r="AL1907" s="9" t="str">
        <f t="shared" ca="1" si="9541"/>
        <v>SPAULO</v>
      </c>
      <c r="AM1907" s="52">
        <v>2</v>
      </c>
      <c r="AN1907" s="41">
        <v>5.9000000000000004E-2</v>
      </c>
      <c r="AO1907" s="42">
        <f t="shared" ca="1" si="24"/>
        <v>446</v>
      </c>
      <c r="AP1907" s="42">
        <f t="shared" ca="1" si="25"/>
        <v>222</v>
      </c>
      <c r="AQ1907" s="42">
        <f t="shared" ca="1" si="26"/>
        <v>419.68599999999998</v>
      </c>
    </row>
    <row r="1908" spans="1:43" ht="14">
      <c r="A1908" s="9">
        <f t="shared" si="18"/>
        <v>1907</v>
      </c>
      <c r="B1908" s="9">
        <v>975</v>
      </c>
      <c r="C1908" s="50">
        <v>43436</v>
      </c>
      <c r="D1908" s="39">
        <v>43439</v>
      </c>
      <c r="E1908" s="39">
        <v>43441</v>
      </c>
      <c r="F1908" s="40">
        <v>696</v>
      </c>
      <c r="G1908" s="7">
        <f t="shared" ref="G1908:L1908" ca="1" si="9542">INDIRECT(ADDRESS($F1908+1,G$2,,,G$1))</f>
        <v>43432</v>
      </c>
      <c r="H1908" s="27">
        <f t="shared" ca="1" si="9542"/>
        <v>43434</v>
      </c>
      <c r="I1908" s="9">
        <f t="shared" ca="1" si="9542"/>
        <v>4</v>
      </c>
      <c r="J1908" s="9">
        <f t="shared" ca="1" si="9542"/>
        <v>4</v>
      </c>
      <c r="K1908" s="28">
        <f t="shared" ca="1" si="9542"/>
        <v>43101</v>
      </c>
      <c r="L1908" s="9">
        <f t="shared" ca="1" si="9542"/>
        <v>4</v>
      </c>
      <c r="M1908" s="40">
        <v>26</v>
      </c>
      <c r="N1908" s="9" t="str">
        <f t="shared" ref="N1908:R1908" ca="1" si="9543">INDIRECT(ADDRESS($M1908+1,N$2,,,N$1))</f>
        <v>SUPER ADEGA SUPERMERCADOS</v>
      </c>
      <c r="O1908" s="9" t="str">
        <f t="shared" ca="1" si="9543"/>
        <v>SAS</v>
      </c>
      <c r="P1908" s="9" t="str">
        <f t="shared" ca="1" si="9543"/>
        <v>SIA TRECHO 3</v>
      </c>
      <c r="Q1908" s="9" t="str">
        <f t="shared" ca="1" si="9543"/>
        <v>BRASÍLIA</v>
      </c>
      <c r="R1908" s="9" t="str">
        <f t="shared" ca="1" si="9543"/>
        <v>DF</v>
      </c>
      <c r="S1908" s="40">
        <v>5</v>
      </c>
      <c r="T1908" s="9" t="str">
        <f t="shared" ref="T1908:Z1908" ca="1" si="9544">INDIRECT(ADDRESS($S1908+1,T$2,,,T$1))</f>
        <v>CARMENERE RESERVA</v>
      </c>
      <c r="U1908" s="9" t="str">
        <f t="shared" ca="1" si="9544"/>
        <v>CRMN_RS</v>
      </c>
      <c r="V1908" s="9" t="str">
        <f t="shared" ca="1" si="9544"/>
        <v>VINHO TINTO</v>
      </c>
      <c r="W1908" s="9" t="str">
        <f t="shared" ca="1" si="9544"/>
        <v>12_BTL_0,75 l</v>
      </c>
      <c r="X1908" s="29">
        <f t="shared" ca="1" si="9544"/>
        <v>12</v>
      </c>
      <c r="Y1908" s="30">
        <f t="shared" ca="1" si="9544"/>
        <v>198</v>
      </c>
      <c r="Z1908" s="30">
        <f t="shared" ca="1" si="9544"/>
        <v>110</v>
      </c>
      <c r="AA1908" s="40">
        <v>5</v>
      </c>
      <c r="AB1908" s="9" t="str">
        <f t="shared" ref="AB1908:AE1908" ca="1" si="9545">INDIRECT(ADDRESS($AA1908+1,AB$2,,,AB$1))</f>
        <v>PARQUE SUL</v>
      </c>
      <c r="AC1908" s="9" t="str">
        <f t="shared" ca="1" si="9545"/>
        <v>PS</v>
      </c>
      <c r="AD1908" s="9" t="str">
        <f t="shared" ca="1" si="9545"/>
        <v>RIO DE JANEIRO</v>
      </c>
      <c r="AE1908" s="9" t="str">
        <f t="shared" ca="1" si="9545"/>
        <v>BRASIL</v>
      </c>
      <c r="AF1908" s="40">
        <v>11</v>
      </c>
      <c r="AG1908" s="9" t="str">
        <f t="shared" ref="AG1908:AL1908" ca="1" si="9546">INDIRECT(ADDRESS($AF1908+1,AG$2,,,AG$1))</f>
        <v>DEBORA CALIXTO</v>
      </c>
      <c r="AH1908" s="9" t="str">
        <f t="shared" ca="1" si="9546"/>
        <v>DC</v>
      </c>
      <c r="AI1908" s="9">
        <f t="shared" ca="1" si="9546"/>
        <v>2188</v>
      </c>
      <c r="AJ1908" s="9" t="str">
        <f t="shared" ca="1" si="9546"/>
        <v>ANTÔNIO</v>
      </c>
      <c r="AK1908" s="9" t="str">
        <f t="shared" ca="1" si="9546"/>
        <v>SPAULO</v>
      </c>
      <c r="AL1908" s="9" t="str">
        <f t="shared" ca="1" si="9546"/>
        <v>SPAULO</v>
      </c>
      <c r="AM1908" s="52">
        <v>2</v>
      </c>
      <c r="AN1908" s="41">
        <v>7.400000000000001E-2</v>
      </c>
      <c r="AO1908" s="42">
        <f t="shared" ca="1" si="24"/>
        <v>396</v>
      </c>
      <c r="AP1908" s="42">
        <f t="shared" ca="1" si="25"/>
        <v>220</v>
      </c>
      <c r="AQ1908" s="42">
        <f t="shared" ca="1" si="26"/>
        <v>366.69599999999997</v>
      </c>
    </row>
    <row r="1909" spans="1:43" ht="14">
      <c r="A1909" s="9">
        <f t="shared" si="18"/>
        <v>1908</v>
      </c>
      <c r="B1909" s="9">
        <v>976</v>
      </c>
      <c r="C1909" s="50">
        <v>43434</v>
      </c>
      <c r="D1909" s="39">
        <v>43440</v>
      </c>
      <c r="E1909" s="39">
        <v>43439</v>
      </c>
      <c r="F1909" s="40">
        <v>696</v>
      </c>
      <c r="G1909" s="7">
        <f t="shared" ref="G1909:L1909" ca="1" si="9547">INDIRECT(ADDRESS($F1909+1,G$2,,,G$1))</f>
        <v>43432</v>
      </c>
      <c r="H1909" s="27">
        <f t="shared" ca="1" si="9547"/>
        <v>43434</v>
      </c>
      <c r="I1909" s="9">
        <f t="shared" ca="1" si="9547"/>
        <v>4</v>
      </c>
      <c r="J1909" s="9">
        <f t="shared" ca="1" si="9547"/>
        <v>4</v>
      </c>
      <c r="K1909" s="28">
        <f t="shared" ca="1" si="9547"/>
        <v>43101</v>
      </c>
      <c r="L1909" s="9">
        <f t="shared" ca="1" si="9547"/>
        <v>4</v>
      </c>
      <c r="M1909" s="40">
        <v>18</v>
      </c>
      <c r="N1909" s="9" t="str">
        <f t="shared" ref="N1909:R1909" ca="1" si="9548">INDIRECT(ADDRESS($M1909+1,N$2,,,N$1))</f>
        <v>MANJARE</v>
      </c>
      <c r="O1909" s="9" t="str">
        <f t="shared" ca="1" si="9548"/>
        <v>MJR</v>
      </c>
      <c r="P1909" s="9" t="str">
        <f t="shared" ca="1" si="9548"/>
        <v>RUA MEU REI, 33</v>
      </c>
      <c r="Q1909" s="9" t="str">
        <f t="shared" ca="1" si="9548"/>
        <v>SALVADOR</v>
      </c>
      <c r="R1909" s="9" t="str">
        <f t="shared" ca="1" si="9548"/>
        <v>BA</v>
      </c>
      <c r="S1909" s="40">
        <v>22</v>
      </c>
      <c r="T1909" s="9" t="str">
        <f t="shared" ref="T1909:Z1909" ca="1" si="9549">INDIRECT(ADDRESS($S1909+1,T$2,,,T$1))</f>
        <v>TINTO SUAVE</v>
      </c>
      <c r="U1909" s="9" t="str">
        <f t="shared" ca="1" si="9549"/>
        <v>TNT_SU_E</v>
      </c>
      <c r="V1909" s="9" t="str">
        <f t="shared" ca="1" si="9549"/>
        <v>VINHO TINTO</v>
      </c>
      <c r="W1909" s="9" t="str">
        <f t="shared" ca="1" si="9549"/>
        <v>4_TPK_2,0 l</v>
      </c>
      <c r="X1909" s="29">
        <f t="shared" ca="1" si="9549"/>
        <v>4</v>
      </c>
      <c r="Y1909" s="30">
        <f t="shared" ca="1" si="9549"/>
        <v>103.5</v>
      </c>
      <c r="Z1909" s="30">
        <f t="shared" ca="1" si="9549"/>
        <v>61</v>
      </c>
      <c r="AA1909" s="40">
        <v>2</v>
      </c>
      <c r="AB1909" s="9" t="str">
        <f t="shared" ref="AB1909:AE1909" ca="1" si="9550">INDIRECT(ADDRESS($AA1909+1,AB$2,,,AB$1))</f>
        <v>MARTE</v>
      </c>
      <c r="AC1909" s="9" t="str">
        <f t="shared" ca="1" si="9550"/>
        <v>MT</v>
      </c>
      <c r="AD1909" s="9" t="str">
        <f t="shared" ca="1" si="9550"/>
        <v>CURITIBA</v>
      </c>
      <c r="AE1909" s="9" t="str">
        <f t="shared" ca="1" si="9550"/>
        <v>BRASIL</v>
      </c>
      <c r="AF1909" s="40">
        <v>8</v>
      </c>
      <c r="AG1909" s="9" t="str">
        <f t="shared" ref="AG1909:AL1909" ca="1" si="9551">INDIRECT(ADDRESS($AF1909+1,AG$2,,,AG$1))</f>
        <v>JOAQUIM DE DEUS</v>
      </c>
      <c r="AH1909" s="9" t="str">
        <f t="shared" ca="1" si="9551"/>
        <v>JD</v>
      </c>
      <c r="AI1909" s="9">
        <f t="shared" ca="1" si="9551"/>
        <v>2231</v>
      </c>
      <c r="AJ1909" s="9" t="str">
        <f t="shared" ca="1" si="9551"/>
        <v>MENESES</v>
      </c>
      <c r="AK1909" s="9" t="str">
        <f t="shared" ca="1" si="9551"/>
        <v>BSB</v>
      </c>
      <c r="AL1909" s="9" t="str">
        <f t="shared" ca="1" si="9551"/>
        <v>BSB</v>
      </c>
      <c r="AM1909" s="52">
        <v>3</v>
      </c>
      <c r="AN1909" s="41">
        <v>0</v>
      </c>
      <c r="AO1909" s="42">
        <f t="shared" ca="1" si="24"/>
        <v>310.5</v>
      </c>
      <c r="AP1909" s="42">
        <f t="shared" ca="1" si="25"/>
        <v>183</v>
      </c>
      <c r="AQ1909" s="42">
        <f t="shared" ca="1" si="26"/>
        <v>310.5</v>
      </c>
    </row>
    <row r="1910" spans="1:43" ht="14">
      <c r="A1910" s="9">
        <f t="shared" si="18"/>
        <v>1909</v>
      </c>
      <c r="B1910" s="9">
        <v>977</v>
      </c>
      <c r="C1910" s="50">
        <v>43433</v>
      </c>
      <c r="D1910" s="39">
        <v>43439</v>
      </c>
      <c r="E1910" s="39">
        <v>43440</v>
      </c>
      <c r="F1910" s="40">
        <v>697</v>
      </c>
      <c r="G1910" s="7">
        <f t="shared" ref="G1910:L1910" ca="1" si="9552">INDIRECT(ADDRESS($F1910+1,G$2,,,G$1))</f>
        <v>43433</v>
      </c>
      <c r="H1910" s="27">
        <f t="shared" ca="1" si="9552"/>
        <v>43434</v>
      </c>
      <c r="I1910" s="9">
        <f t="shared" ca="1" si="9552"/>
        <v>5</v>
      </c>
      <c r="J1910" s="9">
        <f t="shared" ca="1" si="9552"/>
        <v>4</v>
      </c>
      <c r="K1910" s="28">
        <f t="shared" ca="1" si="9552"/>
        <v>43101</v>
      </c>
      <c r="L1910" s="9">
        <f t="shared" ca="1" si="9552"/>
        <v>5</v>
      </c>
      <c r="M1910" s="40">
        <v>37</v>
      </c>
      <c r="N1910" s="9" t="str">
        <f t="shared" ref="N1910:R1910" ca="1" si="9553">INDIRECT(ADDRESS($M1910+1,N$2,,,N$1))</f>
        <v>FOGO NO CHÃO CHURRASCARIA</v>
      </c>
      <c r="O1910" s="9" t="str">
        <f t="shared" ca="1" si="9553"/>
        <v>FNCC</v>
      </c>
      <c r="P1910" s="9" t="str">
        <f t="shared" ca="1" si="9553"/>
        <v>RUA DA CARNE, 11</v>
      </c>
      <c r="Q1910" s="9" t="str">
        <f t="shared" ca="1" si="9553"/>
        <v>SÃO PAULO</v>
      </c>
      <c r="R1910" s="9" t="str">
        <f t="shared" ca="1" si="9553"/>
        <v>SP</v>
      </c>
      <c r="S1910" s="40">
        <v>28</v>
      </c>
      <c r="T1910" s="9" t="str">
        <f t="shared" ref="T1910:Z1910" ca="1" si="9554">INDIRECT(ADDRESS($S1910+1,T$2,,,T$1))</f>
        <v>CHARDONNAY</v>
      </c>
      <c r="U1910" s="9" t="str">
        <f t="shared" ca="1" si="9554"/>
        <v>CHDN_E</v>
      </c>
      <c r="V1910" s="9" t="str">
        <f t="shared" ca="1" si="9554"/>
        <v>VINHO BRANCO</v>
      </c>
      <c r="W1910" s="9" t="str">
        <f t="shared" ca="1" si="9554"/>
        <v>4_TPK_2,0 l</v>
      </c>
      <c r="X1910" s="29">
        <f t="shared" ca="1" si="9554"/>
        <v>4</v>
      </c>
      <c r="Y1910" s="30">
        <f t="shared" ca="1" si="9554"/>
        <v>131</v>
      </c>
      <c r="Z1910" s="30">
        <f t="shared" ca="1" si="9554"/>
        <v>78</v>
      </c>
      <c r="AA1910" s="40">
        <v>2</v>
      </c>
      <c r="AB1910" s="9" t="str">
        <f t="shared" ref="AB1910:AE1910" ca="1" si="9555">INDIRECT(ADDRESS($AA1910+1,AB$2,,,AB$1))</f>
        <v>MARTE</v>
      </c>
      <c r="AC1910" s="9" t="str">
        <f t="shared" ca="1" si="9555"/>
        <v>MT</v>
      </c>
      <c r="AD1910" s="9" t="str">
        <f t="shared" ca="1" si="9555"/>
        <v>CURITIBA</v>
      </c>
      <c r="AE1910" s="9" t="str">
        <f t="shared" ca="1" si="9555"/>
        <v>BRASIL</v>
      </c>
      <c r="AF1910" s="40">
        <v>8</v>
      </c>
      <c r="AG1910" s="9" t="str">
        <f t="shared" ref="AG1910:AL1910" ca="1" si="9556">INDIRECT(ADDRESS($AF1910+1,AG$2,,,AG$1))</f>
        <v>JOAQUIM DE DEUS</v>
      </c>
      <c r="AH1910" s="9" t="str">
        <f t="shared" ca="1" si="9556"/>
        <v>JD</v>
      </c>
      <c r="AI1910" s="9">
        <f t="shared" ca="1" si="9556"/>
        <v>2231</v>
      </c>
      <c r="AJ1910" s="9" t="str">
        <f t="shared" ca="1" si="9556"/>
        <v>MENESES</v>
      </c>
      <c r="AK1910" s="9" t="str">
        <f t="shared" ca="1" si="9556"/>
        <v>BSB</v>
      </c>
      <c r="AL1910" s="9" t="str">
        <f t="shared" ca="1" si="9556"/>
        <v>BSB</v>
      </c>
      <c r="AM1910" s="52">
        <v>3</v>
      </c>
      <c r="AN1910" s="41">
        <v>1.3000000000000001E-2</v>
      </c>
      <c r="AO1910" s="42">
        <f t="shared" ca="1" si="24"/>
        <v>393</v>
      </c>
      <c r="AP1910" s="42">
        <f t="shared" ca="1" si="25"/>
        <v>234</v>
      </c>
      <c r="AQ1910" s="42">
        <f t="shared" ca="1" si="26"/>
        <v>387.89100000000002</v>
      </c>
    </row>
    <row r="1911" spans="1:43" ht="14">
      <c r="A1911" s="9">
        <f t="shared" si="18"/>
        <v>1910</v>
      </c>
      <c r="B1911" s="9">
        <v>977</v>
      </c>
      <c r="C1911" s="50">
        <v>43433</v>
      </c>
      <c r="D1911" s="39">
        <v>43439</v>
      </c>
      <c r="E1911" s="39">
        <v>43440</v>
      </c>
      <c r="F1911" s="40">
        <v>697</v>
      </c>
      <c r="G1911" s="7">
        <f t="shared" ref="G1911:L1911" ca="1" si="9557">INDIRECT(ADDRESS($F1911+1,G$2,,,G$1))</f>
        <v>43433</v>
      </c>
      <c r="H1911" s="27">
        <f t="shared" ca="1" si="9557"/>
        <v>43434</v>
      </c>
      <c r="I1911" s="9">
        <f t="shared" ca="1" si="9557"/>
        <v>5</v>
      </c>
      <c r="J1911" s="9">
        <f t="shared" ca="1" si="9557"/>
        <v>4</v>
      </c>
      <c r="K1911" s="28">
        <f t="shared" ca="1" si="9557"/>
        <v>43101</v>
      </c>
      <c r="L1911" s="9">
        <f t="shared" ca="1" si="9557"/>
        <v>5</v>
      </c>
      <c r="M1911" s="40">
        <v>37</v>
      </c>
      <c r="N1911" s="9" t="str">
        <f t="shared" ref="N1911:R1911" ca="1" si="9558">INDIRECT(ADDRESS($M1911+1,N$2,,,N$1))</f>
        <v>FOGO NO CHÃO CHURRASCARIA</v>
      </c>
      <c r="O1911" s="9" t="str">
        <f t="shared" ca="1" si="9558"/>
        <v>FNCC</v>
      </c>
      <c r="P1911" s="9" t="str">
        <f t="shared" ca="1" si="9558"/>
        <v>RUA DA CARNE, 11</v>
      </c>
      <c r="Q1911" s="9" t="str">
        <f t="shared" ca="1" si="9558"/>
        <v>SÃO PAULO</v>
      </c>
      <c r="R1911" s="9" t="str">
        <f t="shared" ca="1" si="9558"/>
        <v>SP</v>
      </c>
      <c r="S1911" s="40">
        <v>6</v>
      </c>
      <c r="T1911" s="9" t="str">
        <f t="shared" ref="T1911:Z1911" ca="1" si="9559">INDIRECT(ADDRESS($S1911+1,T$2,,,T$1))</f>
        <v>SAUVIGNON</v>
      </c>
      <c r="U1911" s="9" t="str">
        <f t="shared" ca="1" si="9559"/>
        <v>SAVN</v>
      </c>
      <c r="V1911" s="9" t="str">
        <f t="shared" ca="1" si="9559"/>
        <v>VINHO TINTO</v>
      </c>
      <c r="W1911" s="9" t="str">
        <f t="shared" ca="1" si="9559"/>
        <v>12_BTL_0,75 l</v>
      </c>
      <c r="X1911" s="29">
        <f t="shared" ca="1" si="9559"/>
        <v>12</v>
      </c>
      <c r="Y1911" s="30">
        <f t="shared" ca="1" si="9559"/>
        <v>150</v>
      </c>
      <c r="Z1911" s="30">
        <f t="shared" ca="1" si="9559"/>
        <v>89</v>
      </c>
      <c r="AA1911" s="40">
        <v>3</v>
      </c>
      <c r="AB1911" s="9" t="str">
        <f t="shared" ref="AB1911:AE1911" ca="1" si="9560">INDIRECT(ADDRESS($AA1911+1,AB$2,,,AB$1))</f>
        <v>AGUIA</v>
      </c>
      <c r="AC1911" s="9" t="str">
        <f t="shared" ca="1" si="9560"/>
        <v>AG</v>
      </c>
      <c r="AD1911" s="9" t="str">
        <f t="shared" ca="1" si="9560"/>
        <v>PORTO ALEGRE</v>
      </c>
      <c r="AE1911" s="9" t="str">
        <f t="shared" ca="1" si="9560"/>
        <v>BRASIL</v>
      </c>
      <c r="AF1911" s="40">
        <v>6</v>
      </c>
      <c r="AG1911" s="9" t="str">
        <f t="shared" ref="AG1911:AL1911" ca="1" si="9561">INDIRECT(ADDRESS($AF1911+1,AG$2,,,AG$1))</f>
        <v>CARMEN AGUIAR</v>
      </c>
      <c r="AH1911" s="9" t="str">
        <f t="shared" ca="1" si="9561"/>
        <v>CA</v>
      </c>
      <c r="AI1911" s="9">
        <f t="shared" ca="1" si="9561"/>
        <v>2211</v>
      </c>
      <c r="AJ1911" s="9" t="str">
        <f t="shared" ca="1" si="9561"/>
        <v>MENESES</v>
      </c>
      <c r="AK1911" s="9" t="str">
        <f t="shared" ca="1" si="9561"/>
        <v>BSB</v>
      </c>
      <c r="AL1911" s="9" t="str">
        <f t="shared" ca="1" si="9561"/>
        <v>BSB</v>
      </c>
      <c r="AM1911" s="52">
        <v>2</v>
      </c>
      <c r="AN1911" s="41">
        <v>3.3000000000000002E-2</v>
      </c>
      <c r="AO1911" s="42">
        <f t="shared" ca="1" si="24"/>
        <v>300</v>
      </c>
      <c r="AP1911" s="42">
        <f t="shared" ca="1" si="25"/>
        <v>178</v>
      </c>
      <c r="AQ1911" s="42">
        <f t="shared" ca="1" si="26"/>
        <v>290.09999999999997</v>
      </c>
    </row>
    <row r="1912" spans="1:43" ht="14">
      <c r="A1912" s="9">
        <f t="shared" si="18"/>
        <v>1911</v>
      </c>
      <c r="B1912" s="9">
        <v>978</v>
      </c>
      <c r="C1912" s="50">
        <v>43433</v>
      </c>
      <c r="D1912" s="39">
        <v>43439</v>
      </c>
      <c r="E1912" s="39">
        <v>43441</v>
      </c>
      <c r="F1912" s="40">
        <v>697</v>
      </c>
      <c r="G1912" s="7">
        <f t="shared" ref="G1912:L1912" ca="1" si="9562">INDIRECT(ADDRESS($F1912+1,G$2,,,G$1))</f>
        <v>43433</v>
      </c>
      <c r="H1912" s="27">
        <f t="shared" ca="1" si="9562"/>
        <v>43434</v>
      </c>
      <c r="I1912" s="9">
        <f t="shared" ca="1" si="9562"/>
        <v>5</v>
      </c>
      <c r="J1912" s="9">
        <f t="shared" ca="1" si="9562"/>
        <v>4</v>
      </c>
      <c r="K1912" s="28">
        <f t="shared" ca="1" si="9562"/>
        <v>43101</v>
      </c>
      <c r="L1912" s="9">
        <f t="shared" ca="1" si="9562"/>
        <v>5</v>
      </c>
      <c r="M1912" s="40">
        <v>18</v>
      </c>
      <c r="N1912" s="9" t="str">
        <f t="shared" ref="N1912:R1912" ca="1" si="9563">INDIRECT(ADDRESS($M1912+1,N$2,,,N$1))</f>
        <v>MANJARE</v>
      </c>
      <c r="O1912" s="9" t="str">
        <f t="shared" ca="1" si="9563"/>
        <v>MJR</v>
      </c>
      <c r="P1912" s="9" t="str">
        <f t="shared" ca="1" si="9563"/>
        <v>RUA MEU REI, 33</v>
      </c>
      <c r="Q1912" s="9" t="str">
        <f t="shared" ca="1" si="9563"/>
        <v>SALVADOR</v>
      </c>
      <c r="R1912" s="9" t="str">
        <f t="shared" ca="1" si="9563"/>
        <v>BA</v>
      </c>
      <c r="S1912" s="40">
        <v>9</v>
      </c>
      <c r="T1912" s="9" t="str">
        <f t="shared" ref="T1912:Z1912" ca="1" si="9564">INDIRECT(ADDRESS($S1912+1,T$2,,,T$1))</f>
        <v>SAUVIGNON BLANC RESERVA</v>
      </c>
      <c r="U1912" s="9" t="str">
        <f t="shared" ca="1" si="9564"/>
        <v>SAVN_BL_RS</v>
      </c>
      <c r="V1912" s="9" t="str">
        <f t="shared" ca="1" si="9564"/>
        <v>VINHO BRANCO</v>
      </c>
      <c r="W1912" s="9" t="str">
        <f t="shared" ca="1" si="9564"/>
        <v>12_BTL_0,75 l</v>
      </c>
      <c r="X1912" s="29">
        <f t="shared" ca="1" si="9564"/>
        <v>12</v>
      </c>
      <c r="Y1912" s="30">
        <f t="shared" ca="1" si="9564"/>
        <v>198</v>
      </c>
      <c r="Z1912" s="30">
        <f t="shared" ca="1" si="9564"/>
        <v>121</v>
      </c>
      <c r="AA1912" s="40">
        <v>1</v>
      </c>
      <c r="AB1912" s="9" t="str">
        <f t="shared" ref="AB1912:AE1912" ca="1" si="9565">INDIRECT(ADDRESS($AA1912+1,AB$2,,,AB$1))</f>
        <v>CAMPO BELO</v>
      </c>
      <c r="AC1912" s="9" t="str">
        <f t="shared" ca="1" si="9565"/>
        <v>CB</v>
      </c>
      <c r="AD1912" s="9" t="str">
        <f t="shared" ca="1" si="9565"/>
        <v>SÃO PAULO</v>
      </c>
      <c r="AE1912" s="9" t="str">
        <f t="shared" ca="1" si="9565"/>
        <v>BRASIL</v>
      </c>
      <c r="AF1912" s="40">
        <v>6</v>
      </c>
      <c r="AG1912" s="9" t="str">
        <f t="shared" ref="AG1912:AL1912" ca="1" si="9566">INDIRECT(ADDRESS($AF1912+1,AG$2,,,AG$1))</f>
        <v>CARMEN AGUIAR</v>
      </c>
      <c r="AH1912" s="9" t="str">
        <f t="shared" ca="1" si="9566"/>
        <v>CA</v>
      </c>
      <c r="AI1912" s="9">
        <f t="shared" ca="1" si="9566"/>
        <v>2211</v>
      </c>
      <c r="AJ1912" s="9" t="str">
        <f t="shared" ca="1" si="9566"/>
        <v>MENESES</v>
      </c>
      <c r="AK1912" s="9" t="str">
        <f t="shared" ca="1" si="9566"/>
        <v>BSB</v>
      </c>
      <c r="AL1912" s="9" t="str">
        <f t="shared" ca="1" si="9566"/>
        <v>BSB</v>
      </c>
      <c r="AM1912" s="52">
        <v>2</v>
      </c>
      <c r="AN1912" s="41">
        <v>5.0000000000000001E-3</v>
      </c>
      <c r="AO1912" s="42">
        <f t="shared" ca="1" si="24"/>
        <v>396</v>
      </c>
      <c r="AP1912" s="42">
        <f t="shared" ca="1" si="25"/>
        <v>242</v>
      </c>
      <c r="AQ1912" s="42">
        <f t="shared" ca="1" si="26"/>
        <v>394.02</v>
      </c>
    </row>
    <row r="1913" spans="1:43" ht="14">
      <c r="A1913" s="9">
        <f t="shared" si="18"/>
        <v>1912</v>
      </c>
      <c r="B1913" s="9">
        <v>979</v>
      </c>
      <c r="C1913" s="50">
        <v>43434</v>
      </c>
      <c r="D1913" s="39">
        <v>43438</v>
      </c>
      <c r="E1913" s="39">
        <v>43440</v>
      </c>
      <c r="F1913" s="40">
        <v>697</v>
      </c>
      <c r="G1913" s="7">
        <f t="shared" ref="G1913:L1913" ca="1" si="9567">INDIRECT(ADDRESS($F1913+1,G$2,,,G$1))</f>
        <v>43433</v>
      </c>
      <c r="H1913" s="27">
        <f t="shared" ca="1" si="9567"/>
        <v>43434</v>
      </c>
      <c r="I1913" s="9">
        <f t="shared" ca="1" si="9567"/>
        <v>5</v>
      </c>
      <c r="J1913" s="9">
        <f t="shared" ca="1" si="9567"/>
        <v>4</v>
      </c>
      <c r="K1913" s="28">
        <f t="shared" ca="1" si="9567"/>
        <v>43101</v>
      </c>
      <c r="L1913" s="9">
        <f t="shared" ca="1" si="9567"/>
        <v>5</v>
      </c>
      <c r="M1913" s="40">
        <v>34</v>
      </c>
      <c r="N1913" s="9" t="str">
        <f t="shared" ref="N1913:R1913" ca="1" si="9568">INDIRECT(ADDRESS($M1913+1,N$2,,,N$1))</f>
        <v>SUPER BOX SUPERMERCADOS</v>
      </c>
      <c r="O1913" s="9" t="str">
        <f t="shared" ca="1" si="9568"/>
        <v>SBS</v>
      </c>
      <c r="P1913" s="9" t="str">
        <f t="shared" ca="1" si="9568"/>
        <v>RUA DO MAR, 33</v>
      </c>
      <c r="Q1913" s="9" t="str">
        <f t="shared" ca="1" si="9568"/>
        <v>VITORIA</v>
      </c>
      <c r="R1913" s="9" t="str">
        <f t="shared" ca="1" si="9568"/>
        <v>ES</v>
      </c>
      <c r="S1913" s="40">
        <v>16</v>
      </c>
      <c r="T1913" s="9" t="str">
        <f t="shared" ref="T1913:Z1913" ca="1" si="9569">INDIRECT(ADDRESS($S1913+1,T$2,,,T$1))</f>
        <v>ESPUMANTE DEMI-SEC</v>
      </c>
      <c r="U1913" s="9" t="str">
        <f t="shared" ca="1" si="9569"/>
        <v>ES_DS</v>
      </c>
      <c r="V1913" s="9" t="str">
        <f t="shared" ca="1" si="9569"/>
        <v>ESPUMANTE</v>
      </c>
      <c r="W1913" s="9" t="str">
        <f t="shared" ca="1" si="9569"/>
        <v>12_BTL_0,75 l</v>
      </c>
      <c r="X1913" s="29">
        <f t="shared" ca="1" si="9569"/>
        <v>12</v>
      </c>
      <c r="Y1913" s="30">
        <f t="shared" ca="1" si="9569"/>
        <v>223</v>
      </c>
      <c r="Z1913" s="30">
        <f t="shared" ca="1" si="9569"/>
        <v>111</v>
      </c>
      <c r="AA1913" s="40">
        <v>5</v>
      </c>
      <c r="AB1913" s="9" t="str">
        <f t="shared" ref="AB1913:AE1913" ca="1" si="9570">INDIRECT(ADDRESS($AA1913+1,AB$2,,,AB$1))</f>
        <v>PARQUE SUL</v>
      </c>
      <c r="AC1913" s="9" t="str">
        <f t="shared" ca="1" si="9570"/>
        <v>PS</v>
      </c>
      <c r="AD1913" s="9" t="str">
        <f t="shared" ca="1" si="9570"/>
        <v>RIO DE JANEIRO</v>
      </c>
      <c r="AE1913" s="9" t="str">
        <f t="shared" ca="1" si="9570"/>
        <v>BRASIL</v>
      </c>
      <c r="AF1913" s="40">
        <v>6</v>
      </c>
      <c r="AG1913" s="9" t="str">
        <f t="shared" ref="AG1913:AL1913" ca="1" si="9571">INDIRECT(ADDRESS($AF1913+1,AG$2,,,AG$1))</f>
        <v>CARMEN AGUIAR</v>
      </c>
      <c r="AH1913" s="9" t="str">
        <f t="shared" ca="1" si="9571"/>
        <v>CA</v>
      </c>
      <c r="AI1913" s="9">
        <f t="shared" ca="1" si="9571"/>
        <v>2211</v>
      </c>
      <c r="AJ1913" s="9" t="str">
        <f t="shared" ca="1" si="9571"/>
        <v>MENESES</v>
      </c>
      <c r="AK1913" s="9" t="str">
        <f t="shared" ca="1" si="9571"/>
        <v>BSB</v>
      </c>
      <c r="AL1913" s="9" t="str">
        <f t="shared" ca="1" si="9571"/>
        <v>BSB</v>
      </c>
      <c r="AM1913" s="52">
        <v>2</v>
      </c>
      <c r="AN1913" s="41">
        <v>6.3E-2</v>
      </c>
      <c r="AO1913" s="42">
        <f t="shared" ca="1" si="24"/>
        <v>446</v>
      </c>
      <c r="AP1913" s="42">
        <f t="shared" ca="1" si="25"/>
        <v>222</v>
      </c>
      <c r="AQ1913" s="42">
        <f t="shared" ca="1" si="26"/>
        <v>417.90200000000004</v>
      </c>
    </row>
    <row r="1914" spans="1:43" ht="14">
      <c r="A1914" s="9">
        <f t="shared" si="18"/>
        <v>1913</v>
      </c>
      <c r="B1914" s="9">
        <v>980</v>
      </c>
      <c r="C1914" s="50">
        <v>43434</v>
      </c>
      <c r="D1914" s="39">
        <v>43437</v>
      </c>
      <c r="E1914" s="39">
        <v>43439</v>
      </c>
      <c r="F1914" s="40">
        <v>698</v>
      </c>
      <c r="G1914" s="7">
        <f t="shared" ref="G1914:L1914" ca="1" si="9572">INDIRECT(ADDRESS($F1914+1,G$2,,,G$1))</f>
        <v>43434</v>
      </c>
      <c r="H1914" s="27">
        <f t="shared" ca="1" si="9572"/>
        <v>43434</v>
      </c>
      <c r="I1914" s="9">
        <f t="shared" ca="1" si="9572"/>
        <v>6</v>
      </c>
      <c r="J1914" s="9">
        <f t="shared" ca="1" si="9572"/>
        <v>4</v>
      </c>
      <c r="K1914" s="28">
        <f t="shared" ca="1" si="9572"/>
        <v>43101</v>
      </c>
      <c r="L1914" s="9">
        <f t="shared" ca="1" si="9572"/>
        <v>6</v>
      </c>
      <c r="M1914" s="40">
        <v>6</v>
      </c>
      <c r="N1914" s="9" t="str">
        <f t="shared" ref="N1914:R1914" ca="1" si="9573">INDIRECT(ADDRESS($M1914+1,N$2,,,N$1))</f>
        <v>ANGELONI</v>
      </c>
      <c r="O1914" s="9" t="str">
        <f t="shared" ca="1" si="9573"/>
        <v>ANG</v>
      </c>
      <c r="P1914" s="9" t="str">
        <f t="shared" ca="1" si="9573"/>
        <v>AV. BEIRA RIO, 12</v>
      </c>
      <c r="Q1914" s="9" t="str">
        <f t="shared" ca="1" si="9573"/>
        <v>JOINVILLE</v>
      </c>
      <c r="R1914" s="9" t="str">
        <f t="shared" ca="1" si="9573"/>
        <v>SC</v>
      </c>
      <c r="S1914" s="40">
        <v>16</v>
      </c>
      <c r="T1914" s="9" t="str">
        <f t="shared" ref="T1914:Z1914" ca="1" si="9574">INDIRECT(ADDRESS($S1914+1,T$2,,,T$1))</f>
        <v>ESPUMANTE DEMI-SEC</v>
      </c>
      <c r="U1914" s="9" t="str">
        <f t="shared" ca="1" si="9574"/>
        <v>ES_DS</v>
      </c>
      <c r="V1914" s="9" t="str">
        <f t="shared" ca="1" si="9574"/>
        <v>ESPUMANTE</v>
      </c>
      <c r="W1914" s="9" t="str">
        <f t="shared" ca="1" si="9574"/>
        <v>12_BTL_0,75 l</v>
      </c>
      <c r="X1914" s="29">
        <f t="shared" ca="1" si="9574"/>
        <v>12</v>
      </c>
      <c r="Y1914" s="30">
        <f t="shared" ca="1" si="9574"/>
        <v>223</v>
      </c>
      <c r="Z1914" s="30">
        <f t="shared" ca="1" si="9574"/>
        <v>111</v>
      </c>
      <c r="AA1914" s="40">
        <v>4</v>
      </c>
      <c r="AB1914" s="9" t="str">
        <f t="shared" ref="AB1914:AE1914" ca="1" si="9575">INDIRECT(ADDRESS($AA1914+1,AB$2,,,AB$1))</f>
        <v>AGUA LIMPA</v>
      </c>
      <c r="AC1914" s="9" t="str">
        <f t="shared" ca="1" si="9575"/>
        <v>AL</v>
      </c>
      <c r="AD1914" s="9" t="str">
        <f t="shared" ca="1" si="9575"/>
        <v>BELORIZONTE</v>
      </c>
      <c r="AE1914" s="9" t="str">
        <f t="shared" ca="1" si="9575"/>
        <v>BRASIL</v>
      </c>
      <c r="AF1914" s="40">
        <v>6</v>
      </c>
      <c r="AG1914" s="9" t="str">
        <f t="shared" ref="AG1914:AL1914" ca="1" si="9576">INDIRECT(ADDRESS($AF1914+1,AG$2,,,AG$1))</f>
        <v>CARMEN AGUIAR</v>
      </c>
      <c r="AH1914" s="9" t="str">
        <f t="shared" ca="1" si="9576"/>
        <v>CA</v>
      </c>
      <c r="AI1914" s="9">
        <f t="shared" ca="1" si="9576"/>
        <v>2211</v>
      </c>
      <c r="AJ1914" s="9" t="str">
        <f t="shared" ca="1" si="9576"/>
        <v>MENESES</v>
      </c>
      <c r="AK1914" s="9" t="str">
        <f t="shared" ca="1" si="9576"/>
        <v>BSB</v>
      </c>
      <c r="AL1914" s="9" t="str">
        <f t="shared" ca="1" si="9576"/>
        <v>BSB</v>
      </c>
      <c r="AM1914" s="52">
        <v>2</v>
      </c>
      <c r="AN1914" s="41">
        <v>8.8000000000000009E-2</v>
      </c>
      <c r="AO1914" s="42">
        <f t="shared" ca="1" si="24"/>
        <v>446</v>
      </c>
      <c r="AP1914" s="42">
        <f t="shared" ca="1" si="25"/>
        <v>222</v>
      </c>
      <c r="AQ1914" s="42">
        <f t="shared" ca="1" si="26"/>
        <v>406.75200000000001</v>
      </c>
    </row>
    <row r="1915" spans="1:43" ht="14">
      <c r="A1915" s="9">
        <f t="shared" si="18"/>
        <v>1914</v>
      </c>
      <c r="B1915" s="9">
        <v>981</v>
      </c>
      <c r="C1915" s="50">
        <v>43435</v>
      </c>
      <c r="D1915" s="39">
        <v>43440</v>
      </c>
      <c r="E1915" s="39">
        <v>43441</v>
      </c>
      <c r="F1915" s="40">
        <v>698</v>
      </c>
      <c r="G1915" s="7">
        <f t="shared" ref="G1915:L1915" ca="1" si="9577">INDIRECT(ADDRESS($F1915+1,G$2,,,G$1))</f>
        <v>43434</v>
      </c>
      <c r="H1915" s="27">
        <f t="shared" ca="1" si="9577"/>
        <v>43434</v>
      </c>
      <c r="I1915" s="9">
        <f t="shared" ca="1" si="9577"/>
        <v>6</v>
      </c>
      <c r="J1915" s="9">
        <f t="shared" ca="1" si="9577"/>
        <v>4</v>
      </c>
      <c r="K1915" s="28">
        <f t="shared" ca="1" si="9577"/>
        <v>43101</v>
      </c>
      <c r="L1915" s="9">
        <f t="shared" ca="1" si="9577"/>
        <v>6</v>
      </c>
      <c r="M1915" s="40">
        <v>11</v>
      </c>
      <c r="N1915" s="9" t="str">
        <f t="shared" ref="N1915:R1915" ca="1" si="9578">INDIRECT(ADDRESS($M1915+1,N$2,,,N$1))</f>
        <v>MACARONADA ITALIANA</v>
      </c>
      <c r="O1915" s="9" t="str">
        <f t="shared" ca="1" si="9578"/>
        <v>MIT</v>
      </c>
      <c r="P1915" s="9" t="str">
        <f t="shared" ca="1" si="9578"/>
        <v>RUA BOCAIUVA, 45</v>
      </c>
      <c r="Q1915" s="9" t="str">
        <f t="shared" ca="1" si="9578"/>
        <v>FLORIANÓPOLIS</v>
      </c>
      <c r="R1915" s="9" t="str">
        <f t="shared" ca="1" si="9578"/>
        <v>SC</v>
      </c>
      <c r="S1915" s="40">
        <v>11</v>
      </c>
      <c r="T1915" s="9" t="str">
        <f t="shared" ref="T1915:Z1915" ca="1" si="9579">INDIRECT(ADDRESS($S1915+1,T$2,,,T$1))</f>
        <v>RIESLING RESERVA</v>
      </c>
      <c r="U1915" s="9" t="str">
        <f t="shared" ca="1" si="9579"/>
        <v>RISL_RS</v>
      </c>
      <c r="V1915" s="9" t="str">
        <f t="shared" ca="1" si="9579"/>
        <v>VINHO BRANCO</v>
      </c>
      <c r="W1915" s="9" t="str">
        <f t="shared" ca="1" si="9579"/>
        <v>12_BTL_0,75 l</v>
      </c>
      <c r="X1915" s="29">
        <f t="shared" ca="1" si="9579"/>
        <v>12</v>
      </c>
      <c r="Y1915" s="30">
        <f t="shared" ca="1" si="9579"/>
        <v>240</v>
      </c>
      <c r="Z1915" s="30">
        <f t="shared" ca="1" si="9579"/>
        <v>123</v>
      </c>
      <c r="AA1915" s="40">
        <v>3</v>
      </c>
      <c r="AB1915" s="9" t="str">
        <f t="shared" ref="AB1915:AE1915" ca="1" si="9580">INDIRECT(ADDRESS($AA1915+1,AB$2,,,AB$1))</f>
        <v>AGUIA</v>
      </c>
      <c r="AC1915" s="9" t="str">
        <f t="shared" ca="1" si="9580"/>
        <v>AG</v>
      </c>
      <c r="AD1915" s="9" t="str">
        <f t="shared" ca="1" si="9580"/>
        <v>PORTO ALEGRE</v>
      </c>
      <c r="AE1915" s="9" t="str">
        <f t="shared" ca="1" si="9580"/>
        <v>BRASIL</v>
      </c>
      <c r="AF1915" s="40">
        <v>6</v>
      </c>
      <c r="AG1915" s="9" t="str">
        <f t="shared" ref="AG1915:AL1915" ca="1" si="9581">INDIRECT(ADDRESS($AF1915+1,AG$2,,,AG$1))</f>
        <v>CARMEN AGUIAR</v>
      </c>
      <c r="AH1915" s="9" t="str">
        <f t="shared" ca="1" si="9581"/>
        <v>CA</v>
      </c>
      <c r="AI1915" s="9">
        <f t="shared" ca="1" si="9581"/>
        <v>2211</v>
      </c>
      <c r="AJ1915" s="9" t="str">
        <f t="shared" ca="1" si="9581"/>
        <v>MENESES</v>
      </c>
      <c r="AK1915" s="9" t="str">
        <f t="shared" ca="1" si="9581"/>
        <v>BSB</v>
      </c>
      <c r="AL1915" s="9" t="str">
        <f t="shared" ca="1" si="9581"/>
        <v>BSB</v>
      </c>
      <c r="AM1915" s="52">
        <v>2</v>
      </c>
      <c r="AN1915" s="41">
        <v>0.02</v>
      </c>
      <c r="AO1915" s="42">
        <f t="shared" ca="1" si="24"/>
        <v>480</v>
      </c>
      <c r="AP1915" s="42">
        <f t="shared" ca="1" si="25"/>
        <v>246</v>
      </c>
      <c r="AQ1915" s="42">
        <f t="shared" ca="1" si="26"/>
        <v>470.4</v>
      </c>
    </row>
    <row r="1916" spans="1:43" ht="14">
      <c r="A1916" s="9">
        <f t="shared" si="18"/>
        <v>1915</v>
      </c>
      <c r="B1916" s="9">
        <v>981</v>
      </c>
      <c r="C1916" s="50">
        <v>43435</v>
      </c>
      <c r="D1916" s="39">
        <v>43440</v>
      </c>
      <c r="E1916" s="39">
        <v>43441</v>
      </c>
      <c r="F1916" s="40">
        <v>698</v>
      </c>
      <c r="G1916" s="7">
        <f t="shared" ref="G1916:L1916" ca="1" si="9582">INDIRECT(ADDRESS($F1916+1,G$2,,,G$1))</f>
        <v>43434</v>
      </c>
      <c r="H1916" s="27">
        <f t="shared" ca="1" si="9582"/>
        <v>43434</v>
      </c>
      <c r="I1916" s="9">
        <f t="shared" ca="1" si="9582"/>
        <v>6</v>
      </c>
      <c r="J1916" s="9">
        <f t="shared" ca="1" si="9582"/>
        <v>4</v>
      </c>
      <c r="K1916" s="28">
        <f t="shared" ca="1" si="9582"/>
        <v>43101</v>
      </c>
      <c r="L1916" s="9">
        <f t="shared" ca="1" si="9582"/>
        <v>6</v>
      </c>
      <c r="M1916" s="40">
        <v>11</v>
      </c>
      <c r="N1916" s="9" t="str">
        <f t="shared" ref="N1916:R1916" ca="1" si="9583">INDIRECT(ADDRESS($M1916+1,N$2,,,N$1))</f>
        <v>MACARONADA ITALIANA</v>
      </c>
      <c r="O1916" s="9" t="str">
        <f t="shared" ca="1" si="9583"/>
        <v>MIT</v>
      </c>
      <c r="P1916" s="9" t="str">
        <f t="shared" ca="1" si="9583"/>
        <v>RUA BOCAIUVA, 45</v>
      </c>
      <c r="Q1916" s="9" t="str">
        <f t="shared" ca="1" si="9583"/>
        <v>FLORIANÓPOLIS</v>
      </c>
      <c r="R1916" s="9" t="str">
        <f t="shared" ca="1" si="9583"/>
        <v>SC</v>
      </c>
      <c r="S1916" s="40">
        <v>27</v>
      </c>
      <c r="T1916" s="9" t="str">
        <f t="shared" ref="T1916:Z1916" ca="1" si="9584">INDIRECT(ADDRESS($S1916+1,T$2,,,T$1))</f>
        <v>RIESLING</v>
      </c>
      <c r="U1916" s="9" t="str">
        <f t="shared" ca="1" si="9584"/>
        <v>RISL_E</v>
      </c>
      <c r="V1916" s="9" t="str">
        <f t="shared" ca="1" si="9584"/>
        <v>VINHO BRANCO</v>
      </c>
      <c r="W1916" s="9" t="str">
        <f t="shared" ca="1" si="9584"/>
        <v>4_TPK_2,0 l</v>
      </c>
      <c r="X1916" s="29">
        <f t="shared" ca="1" si="9584"/>
        <v>4</v>
      </c>
      <c r="Y1916" s="30">
        <f t="shared" ca="1" si="9584"/>
        <v>180</v>
      </c>
      <c r="Z1916" s="30">
        <f t="shared" ca="1" si="9584"/>
        <v>98</v>
      </c>
      <c r="AA1916" s="40">
        <v>5</v>
      </c>
      <c r="AB1916" s="9" t="str">
        <f t="shared" ref="AB1916:AE1916" ca="1" si="9585">INDIRECT(ADDRESS($AA1916+1,AB$2,,,AB$1))</f>
        <v>PARQUE SUL</v>
      </c>
      <c r="AC1916" s="9" t="str">
        <f t="shared" ca="1" si="9585"/>
        <v>PS</v>
      </c>
      <c r="AD1916" s="9" t="str">
        <f t="shared" ca="1" si="9585"/>
        <v>RIO DE JANEIRO</v>
      </c>
      <c r="AE1916" s="9" t="str">
        <f t="shared" ca="1" si="9585"/>
        <v>BRASIL</v>
      </c>
      <c r="AF1916" s="40">
        <v>4</v>
      </c>
      <c r="AG1916" s="9" t="str">
        <f t="shared" ref="AG1916:AL1916" ca="1" si="9586">INDIRECT(ADDRESS($AF1916+1,AG$2,,,AG$1))</f>
        <v>MANOEL CARDOSO</v>
      </c>
      <c r="AH1916" s="9" t="str">
        <f t="shared" ca="1" si="9586"/>
        <v>MC</v>
      </c>
      <c r="AI1916" s="9">
        <f t="shared" ca="1" si="9586"/>
        <v>2211</v>
      </c>
      <c r="AJ1916" s="9" t="str">
        <f t="shared" ca="1" si="9586"/>
        <v>AGUIAR</v>
      </c>
      <c r="AK1916" s="9" t="str">
        <f t="shared" ca="1" si="9586"/>
        <v>CTBA</v>
      </c>
      <c r="AL1916" s="9" t="str">
        <f t="shared" ca="1" si="9586"/>
        <v>CTBA</v>
      </c>
      <c r="AM1916" s="52">
        <v>3</v>
      </c>
      <c r="AN1916" s="41">
        <v>1.1000000000000001E-2</v>
      </c>
      <c r="AO1916" s="42">
        <f t="shared" ca="1" si="24"/>
        <v>540</v>
      </c>
      <c r="AP1916" s="42">
        <f t="shared" ca="1" si="25"/>
        <v>294</v>
      </c>
      <c r="AQ1916" s="42">
        <f t="shared" ca="1" si="26"/>
        <v>534.05999999999995</v>
      </c>
    </row>
    <row r="1917" spans="1:43" ht="14">
      <c r="A1917" s="9">
        <f t="shared" si="18"/>
        <v>1916</v>
      </c>
      <c r="B1917" s="9">
        <v>981</v>
      </c>
      <c r="C1917" s="50">
        <v>43435</v>
      </c>
      <c r="D1917" s="39">
        <v>43440</v>
      </c>
      <c r="E1917" s="39">
        <v>43441</v>
      </c>
      <c r="F1917" s="40">
        <v>698</v>
      </c>
      <c r="G1917" s="7">
        <f t="shared" ref="G1917:L1917" ca="1" si="9587">INDIRECT(ADDRESS($F1917+1,G$2,,,G$1))</f>
        <v>43434</v>
      </c>
      <c r="H1917" s="27">
        <f t="shared" ca="1" si="9587"/>
        <v>43434</v>
      </c>
      <c r="I1917" s="9">
        <f t="shared" ca="1" si="9587"/>
        <v>6</v>
      </c>
      <c r="J1917" s="9">
        <f t="shared" ca="1" si="9587"/>
        <v>4</v>
      </c>
      <c r="K1917" s="28">
        <f t="shared" ca="1" si="9587"/>
        <v>43101</v>
      </c>
      <c r="L1917" s="9">
        <f t="shared" ca="1" si="9587"/>
        <v>6</v>
      </c>
      <c r="M1917" s="40">
        <v>11</v>
      </c>
      <c r="N1917" s="9" t="str">
        <f t="shared" ref="N1917:R1917" ca="1" si="9588">INDIRECT(ADDRESS($M1917+1,N$2,,,N$1))</f>
        <v>MACARONADA ITALIANA</v>
      </c>
      <c r="O1917" s="9" t="str">
        <f t="shared" ca="1" si="9588"/>
        <v>MIT</v>
      </c>
      <c r="P1917" s="9" t="str">
        <f t="shared" ca="1" si="9588"/>
        <v>RUA BOCAIUVA, 45</v>
      </c>
      <c r="Q1917" s="9" t="str">
        <f t="shared" ca="1" si="9588"/>
        <v>FLORIANÓPOLIS</v>
      </c>
      <c r="R1917" s="9" t="str">
        <f t="shared" ca="1" si="9588"/>
        <v>SC</v>
      </c>
      <c r="S1917" s="40">
        <v>5</v>
      </c>
      <c r="T1917" s="9" t="str">
        <f t="shared" ref="T1917:Z1917" ca="1" si="9589">INDIRECT(ADDRESS($S1917+1,T$2,,,T$1))</f>
        <v>CARMENERE RESERVA</v>
      </c>
      <c r="U1917" s="9" t="str">
        <f t="shared" ca="1" si="9589"/>
        <v>CRMN_RS</v>
      </c>
      <c r="V1917" s="9" t="str">
        <f t="shared" ca="1" si="9589"/>
        <v>VINHO TINTO</v>
      </c>
      <c r="W1917" s="9" t="str">
        <f t="shared" ca="1" si="9589"/>
        <v>12_BTL_0,75 l</v>
      </c>
      <c r="X1917" s="29">
        <f t="shared" ca="1" si="9589"/>
        <v>12</v>
      </c>
      <c r="Y1917" s="30">
        <f t="shared" ca="1" si="9589"/>
        <v>198</v>
      </c>
      <c r="Z1917" s="30">
        <f t="shared" ca="1" si="9589"/>
        <v>110</v>
      </c>
      <c r="AA1917" s="40">
        <v>2</v>
      </c>
      <c r="AB1917" s="9" t="str">
        <f t="shared" ref="AB1917:AE1917" ca="1" si="9590">INDIRECT(ADDRESS($AA1917+1,AB$2,,,AB$1))</f>
        <v>MARTE</v>
      </c>
      <c r="AC1917" s="9" t="str">
        <f t="shared" ca="1" si="9590"/>
        <v>MT</v>
      </c>
      <c r="AD1917" s="9" t="str">
        <f t="shared" ca="1" si="9590"/>
        <v>CURITIBA</v>
      </c>
      <c r="AE1917" s="9" t="str">
        <f t="shared" ca="1" si="9590"/>
        <v>BRASIL</v>
      </c>
      <c r="AF1917" s="40">
        <v>11</v>
      </c>
      <c r="AG1917" s="9" t="str">
        <f t="shared" ref="AG1917:AL1917" ca="1" si="9591">INDIRECT(ADDRESS($AF1917+1,AG$2,,,AG$1))</f>
        <v>DEBORA CALIXTO</v>
      </c>
      <c r="AH1917" s="9" t="str">
        <f t="shared" ca="1" si="9591"/>
        <v>DC</v>
      </c>
      <c r="AI1917" s="9">
        <f t="shared" ca="1" si="9591"/>
        <v>2188</v>
      </c>
      <c r="AJ1917" s="9" t="str">
        <f t="shared" ca="1" si="9591"/>
        <v>ANTÔNIO</v>
      </c>
      <c r="AK1917" s="9" t="str">
        <f t="shared" ca="1" si="9591"/>
        <v>SPAULO</v>
      </c>
      <c r="AL1917" s="9" t="str">
        <f t="shared" ca="1" si="9591"/>
        <v>SPAULO</v>
      </c>
      <c r="AM1917" s="52">
        <v>2</v>
      </c>
      <c r="AN1917" s="41">
        <v>4.2000000000000003E-2</v>
      </c>
      <c r="AO1917" s="42">
        <f t="shared" ca="1" si="24"/>
        <v>396</v>
      </c>
      <c r="AP1917" s="42">
        <f t="shared" ca="1" si="25"/>
        <v>220</v>
      </c>
      <c r="AQ1917" s="42">
        <f t="shared" ca="1" si="26"/>
        <v>379.36799999999999</v>
      </c>
    </row>
    <row r="1918" spans="1:43" ht="14">
      <c r="A1918" s="9">
        <f t="shared" si="18"/>
        <v>1917</v>
      </c>
      <c r="B1918" s="9">
        <v>982</v>
      </c>
      <c r="C1918" s="50">
        <v>43434</v>
      </c>
      <c r="D1918" s="39">
        <v>43440</v>
      </c>
      <c r="E1918" s="39">
        <v>43438</v>
      </c>
      <c r="F1918" s="40">
        <v>698</v>
      </c>
      <c r="G1918" s="7">
        <f t="shared" ref="G1918:L1918" ca="1" si="9592">INDIRECT(ADDRESS($F1918+1,G$2,,,G$1))</f>
        <v>43434</v>
      </c>
      <c r="H1918" s="27">
        <f t="shared" ca="1" si="9592"/>
        <v>43434</v>
      </c>
      <c r="I1918" s="9">
        <f t="shared" ca="1" si="9592"/>
        <v>6</v>
      </c>
      <c r="J1918" s="9">
        <f t="shared" ca="1" si="9592"/>
        <v>4</v>
      </c>
      <c r="K1918" s="28">
        <f t="shared" ca="1" si="9592"/>
        <v>43101</v>
      </c>
      <c r="L1918" s="9">
        <f t="shared" ca="1" si="9592"/>
        <v>6</v>
      </c>
      <c r="M1918" s="40">
        <v>33</v>
      </c>
      <c r="N1918" s="9" t="str">
        <f t="shared" ref="N1918:R1918" ca="1" si="9593">INDIRECT(ADDRESS($M1918+1,N$2,,,N$1))</f>
        <v>MACARONI DI VERONA</v>
      </c>
      <c r="O1918" s="9" t="str">
        <f t="shared" ca="1" si="9593"/>
        <v>MDV</v>
      </c>
      <c r="P1918" s="9" t="str">
        <f t="shared" ca="1" si="9593"/>
        <v>RUA ALEXANDRE DUMAS, 2323</v>
      </c>
      <c r="Q1918" s="9" t="str">
        <f t="shared" ca="1" si="9593"/>
        <v>SÃO PAULO</v>
      </c>
      <c r="R1918" s="9" t="str">
        <f t="shared" ca="1" si="9593"/>
        <v>SP</v>
      </c>
      <c r="S1918" s="40">
        <v>5</v>
      </c>
      <c r="T1918" s="9" t="str">
        <f t="shared" ref="T1918:Z1918" ca="1" si="9594">INDIRECT(ADDRESS($S1918+1,T$2,,,T$1))</f>
        <v>CARMENERE RESERVA</v>
      </c>
      <c r="U1918" s="9" t="str">
        <f t="shared" ca="1" si="9594"/>
        <v>CRMN_RS</v>
      </c>
      <c r="V1918" s="9" t="str">
        <f t="shared" ca="1" si="9594"/>
        <v>VINHO TINTO</v>
      </c>
      <c r="W1918" s="9" t="str">
        <f t="shared" ca="1" si="9594"/>
        <v>12_BTL_0,75 l</v>
      </c>
      <c r="X1918" s="29">
        <f t="shared" ca="1" si="9594"/>
        <v>12</v>
      </c>
      <c r="Y1918" s="30">
        <f t="shared" ca="1" si="9594"/>
        <v>198</v>
      </c>
      <c r="Z1918" s="30">
        <f t="shared" ca="1" si="9594"/>
        <v>110</v>
      </c>
      <c r="AA1918" s="40">
        <v>1</v>
      </c>
      <c r="AB1918" s="9" t="str">
        <f t="shared" ref="AB1918:AE1918" ca="1" si="9595">INDIRECT(ADDRESS($AA1918+1,AB$2,,,AB$1))</f>
        <v>CAMPO BELO</v>
      </c>
      <c r="AC1918" s="9" t="str">
        <f t="shared" ca="1" si="9595"/>
        <v>CB</v>
      </c>
      <c r="AD1918" s="9" t="str">
        <f t="shared" ca="1" si="9595"/>
        <v>SÃO PAULO</v>
      </c>
      <c r="AE1918" s="9" t="str">
        <f t="shared" ca="1" si="9595"/>
        <v>BRASIL</v>
      </c>
      <c r="AF1918" s="40">
        <v>11</v>
      </c>
      <c r="AG1918" s="9" t="str">
        <f t="shared" ref="AG1918:AL1918" ca="1" si="9596">INDIRECT(ADDRESS($AF1918+1,AG$2,,,AG$1))</f>
        <v>DEBORA CALIXTO</v>
      </c>
      <c r="AH1918" s="9" t="str">
        <f t="shared" ca="1" si="9596"/>
        <v>DC</v>
      </c>
      <c r="AI1918" s="9">
        <f t="shared" ca="1" si="9596"/>
        <v>2188</v>
      </c>
      <c r="AJ1918" s="9" t="str">
        <f t="shared" ca="1" si="9596"/>
        <v>ANTÔNIO</v>
      </c>
      <c r="AK1918" s="9" t="str">
        <f t="shared" ca="1" si="9596"/>
        <v>SPAULO</v>
      </c>
      <c r="AL1918" s="9" t="str">
        <f t="shared" ca="1" si="9596"/>
        <v>SPAULO</v>
      </c>
      <c r="AM1918" s="52">
        <v>2</v>
      </c>
      <c r="AN1918" s="41">
        <v>1.9E-2</v>
      </c>
      <c r="AO1918" s="42">
        <f t="shared" ca="1" si="24"/>
        <v>396</v>
      </c>
      <c r="AP1918" s="42">
        <f t="shared" ca="1" si="25"/>
        <v>220</v>
      </c>
      <c r="AQ1918" s="42">
        <f t="shared" ca="1" si="26"/>
        <v>388.476</v>
      </c>
    </row>
    <row r="1919" spans="1:43" ht="14">
      <c r="A1919" s="9">
        <f t="shared" si="18"/>
        <v>1918</v>
      </c>
      <c r="B1919" s="9">
        <v>983</v>
      </c>
      <c r="C1919" s="50">
        <v>43435</v>
      </c>
      <c r="D1919" s="39">
        <v>43440</v>
      </c>
      <c r="E1919" s="39">
        <v>43438</v>
      </c>
      <c r="F1919" s="40">
        <v>699</v>
      </c>
      <c r="G1919" s="7">
        <f t="shared" ref="G1919:L1919" ca="1" si="9597">INDIRECT(ADDRESS($F1919+1,G$2,,,G$1))</f>
        <v>43435</v>
      </c>
      <c r="H1919" s="27">
        <f t="shared" ca="1" si="9597"/>
        <v>43465</v>
      </c>
      <c r="I1919" s="9">
        <f t="shared" ca="1" si="9597"/>
        <v>7</v>
      </c>
      <c r="J1919" s="9">
        <f t="shared" ca="1" si="9597"/>
        <v>4</v>
      </c>
      <c r="K1919" s="28">
        <f t="shared" ca="1" si="9597"/>
        <v>43101</v>
      </c>
      <c r="L1919" s="9">
        <f t="shared" ca="1" si="9597"/>
        <v>7</v>
      </c>
      <c r="M1919" s="40">
        <v>9</v>
      </c>
      <c r="N1919" s="9" t="str">
        <f t="shared" ref="N1919:R1919" ca="1" si="9598">INDIRECT(ADDRESS($M1919+1,N$2,,,N$1))</f>
        <v>ZANONNI E FAMIGLIA</v>
      </c>
      <c r="O1919" s="9" t="str">
        <f t="shared" ca="1" si="9598"/>
        <v>ZNFM</v>
      </c>
      <c r="P1919" s="9" t="str">
        <f t="shared" ca="1" si="9598"/>
        <v>RUA 1130, 45</v>
      </c>
      <c r="Q1919" s="9" t="str">
        <f t="shared" ca="1" si="9598"/>
        <v>GOIÂNIA</v>
      </c>
      <c r="R1919" s="9" t="str">
        <f t="shared" ca="1" si="9598"/>
        <v>GO</v>
      </c>
      <c r="S1919" s="40">
        <v>2</v>
      </c>
      <c r="T1919" s="9" t="str">
        <f t="shared" ref="T1919:Z1919" ca="1" si="9599">INDIRECT(ADDRESS($S1919+1,T$2,,,T$1))</f>
        <v>TINTO SUAVE</v>
      </c>
      <c r="U1919" s="9" t="str">
        <f t="shared" ca="1" si="9599"/>
        <v>TNT_SU</v>
      </c>
      <c r="V1919" s="9" t="str">
        <f t="shared" ca="1" si="9599"/>
        <v>VINHO TINTO</v>
      </c>
      <c r="W1919" s="9" t="str">
        <f t="shared" ca="1" si="9599"/>
        <v>12_BTL_0,75 l</v>
      </c>
      <c r="X1919" s="29">
        <f t="shared" ca="1" si="9599"/>
        <v>12</v>
      </c>
      <c r="Y1919" s="30">
        <f t="shared" ca="1" si="9599"/>
        <v>120</v>
      </c>
      <c r="Z1919" s="30">
        <f t="shared" ca="1" si="9599"/>
        <v>79</v>
      </c>
      <c r="AA1919" s="40">
        <v>5</v>
      </c>
      <c r="AB1919" s="9" t="str">
        <f t="shared" ref="AB1919:AE1919" ca="1" si="9600">INDIRECT(ADDRESS($AA1919+1,AB$2,,,AB$1))</f>
        <v>PARQUE SUL</v>
      </c>
      <c r="AC1919" s="9" t="str">
        <f t="shared" ca="1" si="9600"/>
        <v>PS</v>
      </c>
      <c r="AD1919" s="9" t="str">
        <f t="shared" ca="1" si="9600"/>
        <v>RIO DE JANEIRO</v>
      </c>
      <c r="AE1919" s="9" t="str">
        <f t="shared" ca="1" si="9600"/>
        <v>BRASIL</v>
      </c>
      <c r="AF1919" s="40">
        <v>11</v>
      </c>
      <c r="AG1919" s="9" t="str">
        <f t="shared" ref="AG1919:AL1919" ca="1" si="9601">INDIRECT(ADDRESS($AF1919+1,AG$2,,,AG$1))</f>
        <v>DEBORA CALIXTO</v>
      </c>
      <c r="AH1919" s="9" t="str">
        <f t="shared" ca="1" si="9601"/>
        <v>DC</v>
      </c>
      <c r="AI1919" s="9">
        <f t="shared" ca="1" si="9601"/>
        <v>2188</v>
      </c>
      <c r="AJ1919" s="9" t="str">
        <f t="shared" ca="1" si="9601"/>
        <v>ANTÔNIO</v>
      </c>
      <c r="AK1919" s="9" t="str">
        <f t="shared" ca="1" si="9601"/>
        <v>SPAULO</v>
      </c>
      <c r="AL1919" s="9" t="str">
        <f t="shared" ca="1" si="9601"/>
        <v>SPAULO</v>
      </c>
      <c r="AM1919" s="52">
        <v>3</v>
      </c>
      <c r="AN1919" s="41">
        <v>0.154</v>
      </c>
      <c r="AO1919" s="42">
        <f t="shared" ca="1" si="24"/>
        <v>360</v>
      </c>
      <c r="AP1919" s="42">
        <f t="shared" ca="1" si="25"/>
        <v>237</v>
      </c>
      <c r="AQ1919" s="42">
        <f t="shared" ca="1" si="26"/>
        <v>304.56</v>
      </c>
    </row>
    <row r="1920" spans="1:43" ht="14">
      <c r="A1920" s="9">
        <f t="shared" si="18"/>
        <v>1919</v>
      </c>
      <c r="B1920" s="9">
        <v>983</v>
      </c>
      <c r="C1920" s="50">
        <v>43435</v>
      </c>
      <c r="D1920" s="39">
        <v>43440</v>
      </c>
      <c r="E1920" s="39">
        <v>43438</v>
      </c>
      <c r="F1920" s="40">
        <v>699</v>
      </c>
      <c r="G1920" s="7">
        <f t="shared" ref="G1920:L1920" ca="1" si="9602">INDIRECT(ADDRESS($F1920+1,G$2,,,G$1))</f>
        <v>43435</v>
      </c>
      <c r="H1920" s="27">
        <f t="shared" ca="1" si="9602"/>
        <v>43465</v>
      </c>
      <c r="I1920" s="9">
        <f t="shared" ca="1" si="9602"/>
        <v>7</v>
      </c>
      <c r="J1920" s="9">
        <f t="shared" ca="1" si="9602"/>
        <v>4</v>
      </c>
      <c r="K1920" s="28">
        <f t="shared" ca="1" si="9602"/>
        <v>43101</v>
      </c>
      <c r="L1920" s="9">
        <f t="shared" ca="1" si="9602"/>
        <v>7</v>
      </c>
      <c r="M1920" s="40">
        <v>9</v>
      </c>
      <c r="N1920" s="9" t="str">
        <f t="shared" ref="N1920:R1920" ca="1" si="9603">INDIRECT(ADDRESS($M1920+1,N$2,,,N$1))</f>
        <v>ZANONNI E FAMIGLIA</v>
      </c>
      <c r="O1920" s="9" t="str">
        <f t="shared" ca="1" si="9603"/>
        <v>ZNFM</v>
      </c>
      <c r="P1920" s="9" t="str">
        <f t="shared" ca="1" si="9603"/>
        <v>RUA 1130, 45</v>
      </c>
      <c r="Q1920" s="9" t="str">
        <f t="shared" ca="1" si="9603"/>
        <v>GOIÂNIA</v>
      </c>
      <c r="R1920" s="9" t="str">
        <f t="shared" ca="1" si="9603"/>
        <v>GO</v>
      </c>
      <c r="S1920" s="40">
        <v>7</v>
      </c>
      <c r="T1920" s="9" t="str">
        <f t="shared" ref="T1920:Z1920" ca="1" si="9604">INDIRECT(ADDRESS($S1920+1,T$2,,,T$1))</f>
        <v>SAUVIGNON RESERVA</v>
      </c>
      <c r="U1920" s="9" t="str">
        <f t="shared" ca="1" si="9604"/>
        <v>SAVN_RS</v>
      </c>
      <c r="V1920" s="9" t="str">
        <f t="shared" ca="1" si="9604"/>
        <v>VINHO TINTO</v>
      </c>
      <c r="W1920" s="9" t="str">
        <f t="shared" ca="1" si="9604"/>
        <v>12_BTL_0,75 l</v>
      </c>
      <c r="X1920" s="29">
        <f t="shared" ca="1" si="9604"/>
        <v>12</v>
      </c>
      <c r="Y1920" s="30">
        <f t="shared" ca="1" si="9604"/>
        <v>198</v>
      </c>
      <c r="Z1920" s="30">
        <f t="shared" ca="1" si="9604"/>
        <v>102</v>
      </c>
      <c r="AA1920" s="40">
        <v>4</v>
      </c>
      <c r="AB1920" s="9" t="str">
        <f t="shared" ref="AB1920:AE1920" ca="1" si="9605">INDIRECT(ADDRESS($AA1920+1,AB$2,,,AB$1))</f>
        <v>AGUA LIMPA</v>
      </c>
      <c r="AC1920" s="9" t="str">
        <f t="shared" ca="1" si="9605"/>
        <v>AL</v>
      </c>
      <c r="AD1920" s="9" t="str">
        <f t="shared" ca="1" si="9605"/>
        <v>BELORIZONTE</v>
      </c>
      <c r="AE1920" s="9" t="str">
        <f t="shared" ca="1" si="9605"/>
        <v>BRASIL</v>
      </c>
      <c r="AF1920" s="40">
        <v>11</v>
      </c>
      <c r="AG1920" s="9" t="str">
        <f t="shared" ref="AG1920:AL1920" ca="1" si="9606">INDIRECT(ADDRESS($AF1920+1,AG$2,,,AG$1))</f>
        <v>DEBORA CALIXTO</v>
      </c>
      <c r="AH1920" s="9" t="str">
        <f t="shared" ca="1" si="9606"/>
        <v>DC</v>
      </c>
      <c r="AI1920" s="9">
        <f t="shared" ca="1" si="9606"/>
        <v>2188</v>
      </c>
      <c r="AJ1920" s="9" t="str">
        <f t="shared" ca="1" si="9606"/>
        <v>ANTÔNIO</v>
      </c>
      <c r="AK1920" s="9" t="str">
        <f t="shared" ca="1" si="9606"/>
        <v>SPAULO</v>
      </c>
      <c r="AL1920" s="9" t="str">
        <f t="shared" ca="1" si="9606"/>
        <v>SPAULO</v>
      </c>
      <c r="AM1920" s="52">
        <v>2</v>
      </c>
      <c r="AN1920" s="41">
        <v>5.4000000000000006E-2</v>
      </c>
      <c r="AO1920" s="42">
        <f t="shared" ca="1" si="24"/>
        <v>396</v>
      </c>
      <c r="AP1920" s="42">
        <f t="shared" ca="1" si="25"/>
        <v>204</v>
      </c>
      <c r="AQ1920" s="42">
        <f t="shared" ca="1" si="26"/>
        <v>374.61599999999999</v>
      </c>
    </row>
    <row r="1921" spans="1:43" ht="14">
      <c r="A1921" s="9">
        <f t="shared" si="18"/>
        <v>1920</v>
      </c>
      <c r="B1921" s="9">
        <v>984</v>
      </c>
      <c r="C1921" s="50">
        <v>43438</v>
      </c>
      <c r="D1921" s="39">
        <v>43442</v>
      </c>
      <c r="E1921" s="39">
        <v>43442</v>
      </c>
      <c r="F1921" s="40">
        <v>699</v>
      </c>
      <c r="G1921" s="7">
        <f t="shared" ref="G1921:L1921" ca="1" si="9607">INDIRECT(ADDRESS($F1921+1,G$2,,,G$1))</f>
        <v>43435</v>
      </c>
      <c r="H1921" s="27">
        <f t="shared" ca="1" si="9607"/>
        <v>43465</v>
      </c>
      <c r="I1921" s="9">
        <f t="shared" ca="1" si="9607"/>
        <v>7</v>
      </c>
      <c r="J1921" s="9">
        <f t="shared" ca="1" si="9607"/>
        <v>4</v>
      </c>
      <c r="K1921" s="28">
        <f t="shared" ca="1" si="9607"/>
        <v>43101</v>
      </c>
      <c r="L1921" s="9">
        <f t="shared" ca="1" si="9607"/>
        <v>7</v>
      </c>
      <c r="M1921" s="40">
        <v>25</v>
      </c>
      <c r="N1921" s="9" t="str">
        <f t="shared" ref="N1921:R1921" ca="1" si="9608">INDIRECT(ADDRESS($M1921+1,N$2,,,N$1))</f>
        <v>ATLANTIS SUPERMERCADOS</v>
      </c>
      <c r="O1921" s="9" t="str">
        <f t="shared" ca="1" si="9608"/>
        <v>ASM</v>
      </c>
      <c r="P1921" s="9" t="str">
        <f t="shared" ca="1" si="9608"/>
        <v>AV. ATLANTICA, 182</v>
      </c>
      <c r="Q1921" s="9" t="str">
        <f t="shared" ca="1" si="9608"/>
        <v>RIO DE JANEIRO</v>
      </c>
      <c r="R1921" s="9" t="str">
        <f t="shared" ca="1" si="9608"/>
        <v>RJ</v>
      </c>
      <c r="S1921" s="40">
        <v>25</v>
      </c>
      <c r="T1921" s="9" t="str">
        <f t="shared" ref="T1921:Z1921" ca="1" si="9609">INDIRECT(ADDRESS($S1921+1,T$2,,,T$1))</f>
        <v>SAUVIGNON</v>
      </c>
      <c r="U1921" s="9" t="str">
        <f t="shared" ca="1" si="9609"/>
        <v>SAVN_E</v>
      </c>
      <c r="V1921" s="9" t="str">
        <f t="shared" ca="1" si="9609"/>
        <v>VINHO TINTO</v>
      </c>
      <c r="W1921" s="9" t="str">
        <f t="shared" ca="1" si="9609"/>
        <v>4_TPK_2,0 l</v>
      </c>
      <c r="X1921" s="29">
        <f t="shared" ca="1" si="9609"/>
        <v>4</v>
      </c>
      <c r="Y1921" s="30">
        <f t="shared" ca="1" si="9609"/>
        <v>121</v>
      </c>
      <c r="Z1921" s="30">
        <f t="shared" ca="1" si="9609"/>
        <v>27</v>
      </c>
      <c r="AA1921" s="40">
        <v>1</v>
      </c>
      <c r="AB1921" s="9" t="str">
        <f t="shared" ref="AB1921:AE1921" ca="1" si="9610">INDIRECT(ADDRESS($AA1921+1,AB$2,,,AB$1))</f>
        <v>CAMPO BELO</v>
      </c>
      <c r="AC1921" s="9" t="str">
        <f t="shared" ca="1" si="9610"/>
        <v>CB</v>
      </c>
      <c r="AD1921" s="9" t="str">
        <f t="shared" ca="1" si="9610"/>
        <v>SÃO PAULO</v>
      </c>
      <c r="AE1921" s="9" t="str">
        <f t="shared" ca="1" si="9610"/>
        <v>BRASIL</v>
      </c>
      <c r="AF1921" s="40">
        <v>7</v>
      </c>
      <c r="AG1921" s="9" t="str">
        <f t="shared" ref="AG1921:AL1921" ca="1" si="9611">INDIRECT(ADDRESS($AF1921+1,AG$2,,,AG$1))</f>
        <v>SILAS MALAFAIA</v>
      </c>
      <c r="AH1921" s="9" t="str">
        <f t="shared" ca="1" si="9611"/>
        <v>SM</v>
      </c>
      <c r="AI1921" s="9">
        <f t="shared" ca="1" si="9611"/>
        <v>2243</v>
      </c>
      <c r="AJ1921" s="9" t="str">
        <f t="shared" ca="1" si="9611"/>
        <v>MENESES</v>
      </c>
      <c r="AK1921" s="9" t="str">
        <f t="shared" ca="1" si="9611"/>
        <v>BSB</v>
      </c>
      <c r="AL1921" s="9" t="str">
        <f t="shared" ca="1" si="9611"/>
        <v>BSB</v>
      </c>
      <c r="AM1921" s="52">
        <v>3</v>
      </c>
      <c r="AN1921" s="41">
        <v>2.2000000000000002E-2</v>
      </c>
      <c r="AO1921" s="42">
        <f t="shared" ca="1" si="24"/>
        <v>363</v>
      </c>
      <c r="AP1921" s="42">
        <f t="shared" ca="1" si="25"/>
        <v>81</v>
      </c>
      <c r="AQ1921" s="42">
        <f t="shared" ca="1" si="26"/>
        <v>355.01400000000001</v>
      </c>
    </row>
    <row r="1922" spans="1:43" ht="14">
      <c r="A1922" s="9">
        <f t="shared" si="18"/>
        <v>1921</v>
      </c>
      <c r="B1922" s="9">
        <v>985</v>
      </c>
      <c r="C1922" s="50">
        <v>43436</v>
      </c>
      <c r="D1922" s="39">
        <v>43442</v>
      </c>
      <c r="E1922" s="39">
        <v>43440</v>
      </c>
      <c r="F1922" s="40">
        <v>700</v>
      </c>
      <c r="G1922" s="7">
        <f t="shared" ref="G1922:L1922" ca="1" si="9612">INDIRECT(ADDRESS($F1922+1,G$2,,,G$1))</f>
        <v>43436</v>
      </c>
      <c r="H1922" s="27">
        <f t="shared" ca="1" si="9612"/>
        <v>43465</v>
      </c>
      <c r="I1922" s="9">
        <f t="shared" ca="1" si="9612"/>
        <v>1</v>
      </c>
      <c r="J1922" s="9">
        <f t="shared" ca="1" si="9612"/>
        <v>4</v>
      </c>
      <c r="K1922" s="28">
        <f t="shared" ca="1" si="9612"/>
        <v>43101</v>
      </c>
      <c r="L1922" s="9">
        <f t="shared" ca="1" si="9612"/>
        <v>1</v>
      </c>
      <c r="M1922" s="40">
        <v>1</v>
      </c>
      <c r="N1922" s="9" t="str">
        <f t="shared" ref="N1922:R1922" ca="1" si="9613">INDIRECT(ADDRESS($M1922+1,N$2,,,N$1))</f>
        <v>PÃO DE AÇUCAR SUPERMERCADOS</v>
      </c>
      <c r="O1922" s="9" t="str">
        <f t="shared" ca="1" si="9613"/>
        <v>PA</v>
      </c>
      <c r="P1922" s="9" t="str">
        <f t="shared" ca="1" si="9613"/>
        <v>RUA 1, 18.</v>
      </c>
      <c r="Q1922" s="9" t="str">
        <f t="shared" ca="1" si="9613"/>
        <v>SÃO PAULO</v>
      </c>
      <c r="R1922" s="9" t="str">
        <f t="shared" ca="1" si="9613"/>
        <v>SP</v>
      </c>
      <c r="S1922" s="40">
        <v>25</v>
      </c>
      <c r="T1922" s="9" t="str">
        <f t="shared" ref="T1922:Z1922" ca="1" si="9614">INDIRECT(ADDRESS($S1922+1,T$2,,,T$1))</f>
        <v>SAUVIGNON</v>
      </c>
      <c r="U1922" s="9" t="str">
        <f t="shared" ca="1" si="9614"/>
        <v>SAVN_E</v>
      </c>
      <c r="V1922" s="9" t="str">
        <f t="shared" ca="1" si="9614"/>
        <v>VINHO TINTO</v>
      </c>
      <c r="W1922" s="9" t="str">
        <f t="shared" ca="1" si="9614"/>
        <v>4_TPK_2,0 l</v>
      </c>
      <c r="X1922" s="29">
        <f t="shared" ca="1" si="9614"/>
        <v>4</v>
      </c>
      <c r="Y1922" s="30">
        <f t="shared" ca="1" si="9614"/>
        <v>121</v>
      </c>
      <c r="Z1922" s="30">
        <f t="shared" ca="1" si="9614"/>
        <v>27</v>
      </c>
      <c r="AA1922" s="40">
        <v>1</v>
      </c>
      <c r="AB1922" s="9" t="str">
        <f t="shared" ref="AB1922:AE1922" ca="1" si="9615">INDIRECT(ADDRESS($AA1922+1,AB$2,,,AB$1))</f>
        <v>CAMPO BELO</v>
      </c>
      <c r="AC1922" s="9" t="str">
        <f t="shared" ca="1" si="9615"/>
        <v>CB</v>
      </c>
      <c r="AD1922" s="9" t="str">
        <f t="shared" ca="1" si="9615"/>
        <v>SÃO PAULO</v>
      </c>
      <c r="AE1922" s="9" t="str">
        <f t="shared" ca="1" si="9615"/>
        <v>BRASIL</v>
      </c>
      <c r="AF1922" s="40">
        <v>7</v>
      </c>
      <c r="AG1922" s="9" t="str">
        <f t="shared" ref="AG1922:AL1922" ca="1" si="9616">INDIRECT(ADDRESS($AF1922+1,AG$2,,,AG$1))</f>
        <v>SILAS MALAFAIA</v>
      </c>
      <c r="AH1922" s="9" t="str">
        <f t="shared" ca="1" si="9616"/>
        <v>SM</v>
      </c>
      <c r="AI1922" s="9">
        <f t="shared" ca="1" si="9616"/>
        <v>2243</v>
      </c>
      <c r="AJ1922" s="9" t="str">
        <f t="shared" ca="1" si="9616"/>
        <v>MENESES</v>
      </c>
      <c r="AK1922" s="9" t="str">
        <f t="shared" ca="1" si="9616"/>
        <v>BSB</v>
      </c>
      <c r="AL1922" s="9" t="str">
        <f t="shared" ca="1" si="9616"/>
        <v>BSB</v>
      </c>
      <c r="AM1922" s="52">
        <v>2</v>
      </c>
      <c r="AN1922" s="41">
        <v>1.2E-2</v>
      </c>
      <c r="AO1922" s="42">
        <f t="shared" ca="1" si="24"/>
        <v>242</v>
      </c>
      <c r="AP1922" s="42">
        <f t="shared" ca="1" si="25"/>
        <v>54</v>
      </c>
      <c r="AQ1922" s="42">
        <f t="shared" ca="1" si="26"/>
        <v>239.096</v>
      </c>
    </row>
    <row r="1923" spans="1:43" ht="14">
      <c r="A1923" s="9">
        <f t="shared" si="18"/>
        <v>1922</v>
      </c>
      <c r="B1923" s="9">
        <v>985</v>
      </c>
      <c r="C1923" s="50">
        <v>43436</v>
      </c>
      <c r="D1923" s="39">
        <v>43442</v>
      </c>
      <c r="E1923" s="39">
        <v>43440</v>
      </c>
      <c r="F1923" s="40">
        <v>700</v>
      </c>
      <c r="G1923" s="7">
        <f t="shared" ref="G1923:L1923" ca="1" si="9617">INDIRECT(ADDRESS($F1923+1,G$2,,,G$1))</f>
        <v>43436</v>
      </c>
      <c r="H1923" s="27">
        <f t="shared" ca="1" si="9617"/>
        <v>43465</v>
      </c>
      <c r="I1923" s="9">
        <f t="shared" ca="1" si="9617"/>
        <v>1</v>
      </c>
      <c r="J1923" s="9">
        <f t="shared" ca="1" si="9617"/>
        <v>4</v>
      </c>
      <c r="K1923" s="28">
        <f t="shared" ca="1" si="9617"/>
        <v>43101</v>
      </c>
      <c r="L1923" s="9">
        <f t="shared" ca="1" si="9617"/>
        <v>1</v>
      </c>
      <c r="M1923" s="40">
        <v>1</v>
      </c>
      <c r="N1923" s="9" t="str">
        <f t="shared" ref="N1923:R1923" ca="1" si="9618">INDIRECT(ADDRESS($M1923+1,N$2,,,N$1))</f>
        <v>PÃO DE AÇUCAR SUPERMERCADOS</v>
      </c>
      <c r="O1923" s="9" t="str">
        <f t="shared" ca="1" si="9618"/>
        <v>PA</v>
      </c>
      <c r="P1923" s="9" t="str">
        <f t="shared" ca="1" si="9618"/>
        <v>RUA 1, 18.</v>
      </c>
      <c r="Q1923" s="9" t="str">
        <f t="shared" ca="1" si="9618"/>
        <v>SÃO PAULO</v>
      </c>
      <c r="R1923" s="9" t="str">
        <f t="shared" ca="1" si="9618"/>
        <v>SP</v>
      </c>
      <c r="S1923" s="40">
        <v>21</v>
      </c>
      <c r="T1923" s="9" t="str">
        <f t="shared" ref="T1923:Z1923" ca="1" si="9619">INDIRECT(ADDRESS($S1923+1,T$2,,,T$1))</f>
        <v>TINTO DE MESA</v>
      </c>
      <c r="U1923" s="9" t="str">
        <f t="shared" ca="1" si="9619"/>
        <v>TNT_MS_E</v>
      </c>
      <c r="V1923" s="9" t="str">
        <f t="shared" ca="1" si="9619"/>
        <v>VINHO TINTO</v>
      </c>
      <c r="W1923" s="9" t="str">
        <f t="shared" ca="1" si="9619"/>
        <v>4_TPK_2,0 l</v>
      </c>
      <c r="X1923" s="29">
        <f t="shared" ca="1" si="9619"/>
        <v>4</v>
      </c>
      <c r="Y1923" s="30">
        <f t="shared" ca="1" si="9619"/>
        <v>101</v>
      </c>
      <c r="Z1923" s="30">
        <f t="shared" ca="1" si="9619"/>
        <v>61</v>
      </c>
      <c r="AA1923" s="40">
        <v>3</v>
      </c>
      <c r="AB1923" s="9" t="str">
        <f t="shared" ref="AB1923:AE1923" ca="1" si="9620">INDIRECT(ADDRESS($AA1923+1,AB$2,,,AB$1))</f>
        <v>AGUIA</v>
      </c>
      <c r="AC1923" s="9" t="str">
        <f t="shared" ca="1" si="9620"/>
        <v>AG</v>
      </c>
      <c r="AD1923" s="9" t="str">
        <f t="shared" ca="1" si="9620"/>
        <v>PORTO ALEGRE</v>
      </c>
      <c r="AE1923" s="9" t="str">
        <f t="shared" ca="1" si="9620"/>
        <v>BRASIL</v>
      </c>
      <c r="AF1923" s="40">
        <v>7</v>
      </c>
      <c r="AG1923" s="9" t="str">
        <f t="shared" ref="AG1923:AL1923" ca="1" si="9621">INDIRECT(ADDRESS($AF1923+1,AG$2,,,AG$1))</f>
        <v>SILAS MALAFAIA</v>
      </c>
      <c r="AH1923" s="9" t="str">
        <f t="shared" ca="1" si="9621"/>
        <v>SM</v>
      </c>
      <c r="AI1923" s="9">
        <f t="shared" ca="1" si="9621"/>
        <v>2243</v>
      </c>
      <c r="AJ1923" s="9" t="str">
        <f t="shared" ca="1" si="9621"/>
        <v>MENESES</v>
      </c>
      <c r="AK1923" s="9" t="str">
        <f t="shared" ca="1" si="9621"/>
        <v>BSB</v>
      </c>
      <c r="AL1923" s="9" t="str">
        <f t="shared" ca="1" si="9621"/>
        <v>BSB</v>
      </c>
      <c r="AM1923" s="52">
        <v>3</v>
      </c>
      <c r="AN1923" s="41">
        <v>1E-3</v>
      </c>
      <c r="AO1923" s="42">
        <f t="shared" ca="1" si="24"/>
        <v>303</v>
      </c>
      <c r="AP1923" s="42">
        <f t="shared" ca="1" si="25"/>
        <v>183</v>
      </c>
      <c r="AQ1923" s="42">
        <f t="shared" ca="1" si="26"/>
        <v>302.697</v>
      </c>
    </row>
    <row r="1924" spans="1:43" ht="14">
      <c r="A1924" s="9">
        <f t="shared" si="18"/>
        <v>1923</v>
      </c>
      <c r="B1924" s="9">
        <v>986</v>
      </c>
      <c r="C1924" s="50">
        <v>43440</v>
      </c>
      <c r="D1924" s="39">
        <v>43445</v>
      </c>
      <c r="E1924" s="39">
        <v>43445</v>
      </c>
      <c r="F1924" s="40">
        <v>701</v>
      </c>
      <c r="G1924" s="7">
        <f t="shared" ref="G1924:L1924" ca="1" si="9622">INDIRECT(ADDRESS($F1924+1,G$2,,,G$1))</f>
        <v>43437</v>
      </c>
      <c r="H1924" s="27">
        <f t="shared" ca="1" si="9622"/>
        <v>43465</v>
      </c>
      <c r="I1924" s="9">
        <f t="shared" ca="1" si="9622"/>
        <v>2</v>
      </c>
      <c r="J1924" s="9">
        <f t="shared" ca="1" si="9622"/>
        <v>4</v>
      </c>
      <c r="K1924" s="28">
        <f t="shared" ca="1" si="9622"/>
        <v>43101</v>
      </c>
      <c r="L1924" s="9">
        <f t="shared" ca="1" si="9622"/>
        <v>2</v>
      </c>
      <c r="M1924" s="40">
        <v>38</v>
      </c>
      <c r="N1924" s="9" t="str">
        <f t="shared" ref="N1924:R1924" ca="1" si="9623">INDIRECT(ADDRESS($M1924+1,N$2,,,N$1))</f>
        <v>MADEIRA COMPANHIA DE HAMBURGERS</v>
      </c>
      <c r="O1924" s="9" t="str">
        <f t="shared" ca="1" si="9623"/>
        <v>MCDH</v>
      </c>
      <c r="P1924" s="9" t="str">
        <f t="shared" ca="1" si="9623"/>
        <v>PRAÇA BOCA MALDITA, 331</v>
      </c>
      <c r="Q1924" s="9" t="str">
        <f t="shared" ca="1" si="9623"/>
        <v>CURITIBA</v>
      </c>
      <c r="R1924" s="9" t="str">
        <f t="shared" ca="1" si="9623"/>
        <v>PR</v>
      </c>
      <c r="S1924" s="40">
        <v>14</v>
      </c>
      <c r="T1924" s="9" t="str">
        <f t="shared" ref="T1924:Z1924" ca="1" si="9624">INDIRECT(ADDRESS($S1924+1,T$2,,,T$1))</f>
        <v>ESPUMANTE BRUTT</v>
      </c>
      <c r="U1924" s="9" t="str">
        <f t="shared" ca="1" si="9624"/>
        <v>ES_BRT</v>
      </c>
      <c r="V1924" s="9" t="str">
        <f t="shared" ca="1" si="9624"/>
        <v>ESPUMANTE</v>
      </c>
      <c r="W1924" s="9" t="str">
        <f t="shared" ca="1" si="9624"/>
        <v>12_BTL_0,75 l</v>
      </c>
      <c r="X1924" s="29">
        <f t="shared" ca="1" si="9624"/>
        <v>12</v>
      </c>
      <c r="Y1924" s="30">
        <f t="shared" ca="1" si="9624"/>
        <v>223</v>
      </c>
      <c r="Z1924" s="30">
        <f t="shared" ca="1" si="9624"/>
        <v>108</v>
      </c>
      <c r="AA1924" s="40">
        <v>3</v>
      </c>
      <c r="AB1924" s="9" t="str">
        <f t="shared" ref="AB1924:AE1924" ca="1" si="9625">INDIRECT(ADDRESS($AA1924+1,AB$2,,,AB$1))</f>
        <v>AGUIA</v>
      </c>
      <c r="AC1924" s="9" t="str">
        <f t="shared" ca="1" si="9625"/>
        <v>AG</v>
      </c>
      <c r="AD1924" s="9" t="str">
        <f t="shared" ca="1" si="9625"/>
        <v>PORTO ALEGRE</v>
      </c>
      <c r="AE1924" s="9" t="str">
        <f t="shared" ca="1" si="9625"/>
        <v>BRASIL</v>
      </c>
      <c r="AF1924" s="40">
        <v>1</v>
      </c>
      <c r="AG1924" s="9" t="str">
        <f t="shared" ref="AG1924:AL1924" ca="1" si="9626">INDIRECT(ADDRESS($AF1924+1,AG$2,,,AG$1))</f>
        <v>JOSÉ DA SILVA</v>
      </c>
      <c r="AH1924" s="9" t="str">
        <f t="shared" ca="1" si="9626"/>
        <v>JS</v>
      </c>
      <c r="AI1924" s="9">
        <f t="shared" ca="1" si="9626"/>
        <v>2345</v>
      </c>
      <c r="AJ1924" s="9" t="str">
        <f t="shared" ca="1" si="9626"/>
        <v>AGUIAR</v>
      </c>
      <c r="AK1924" s="9" t="str">
        <f t="shared" ca="1" si="9626"/>
        <v>CTBA</v>
      </c>
      <c r="AL1924" s="9" t="str">
        <f t="shared" ca="1" si="9626"/>
        <v>CTBA</v>
      </c>
      <c r="AM1924" s="52">
        <v>2</v>
      </c>
      <c r="AN1924" s="41">
        <v>0</v>
      </c>
      <c r="AO1924" s="42">
        <f t="shared" ca="1" si="24"/>
        <v>446</v>
      </c>
      <c r="AP1924" s="42">
        <f t="shared" ca="1" si="25"/>
        <v>216</v>
      </c>
      <c r="AQ1924" s="42">
        <f t="shared" ca="1" si="26"/>
        <v>446</v>
      </c>
    </row>
    <row r="1925" spans="1:43" ht="14">
      <c r="A1925" s="9">
        <f t="shared" si="18"/>
        <v>1924</v>
      </c>
      <c r="B1925" s="9">
        <v>986</v>
      </c>
      <c r="C1925" s="50">
        <v>43440</v>
      </c>
      <c r="D1925" s="39">
        <v>43445</v>
      </c>
      <c r="E1925" s="39">
        <v>43445</v>
      </c>
      <c r="F1925" s="40">
        <v>701</v>
      </c>
      <c r="G1925" s="7">
        <f t="shared" ref="G1925:L1925" ca="1" si="9627">INDIRECT(ADDRESS($F1925+1,G$2,,,G$1))</f>
        <v>43437</v>
      </c>
      <c r="H1925" s="27">
        <f t="shared" ca="1" si="9627"/>
        <v>43465</v>
      </c>
      <c r="I1925" s="9">
        <f t="shared" ca="1" si="9627"/>
        <v>2</v>
      </c>
      <c r="J1925" s="9">
        <f t="shared" ca="1" si="9627"/>
        <v>4</v>
      </c>
      <c r="K1925" s="28">
        <f t="shared" ca="1" si="9627"/>
        <v>43101</v>
      </c>
      <c r="L1925" s="9">
        <f t="shared" ca="1" si="9627"/>
        <v>2</v>
      </c>
      <c r="M1925" s="40">
        <v>38</v>
      </c>
      <c r="N1925" s="9" t="str">
        <f t="shared" ref="N1925:R1925" ca="1" si="9628">INDIRECT(ADDRESS($M1925+1,N$2,,,N$1))</f>
        <v>MADEIRA COMPANHIA DE HAMBURGERS</v>
      </c>
      <c r="O1925" s="9" t="str">
        <f t="shared" ca="1" si="9628"/>
        <v>MCDH</v>
      </c>
      <c r="P1925" s="9" t="str">
        <f t="shared" ca="1" si="9628"/>
        <v>PRAÇA BOCA MALDITA, 331</v>
      </c>
      <c r="Q1925" s="9" t="str">
        <f t="shared" ca="1" si="9628"/>
        <v>CURITIBA</v>
      </c>
      <c r="R1925" s="9" t="str">
        <f t="shared" ca="1" si="9628"/>
        <v>PR</v>
      </c>
      <c r="S1925" s="40">
        <v>19</v>
      </c>
      <c r="T1925" s="9" t="str">
        <f t="shared" ref="T1925:Z1925" ca="1" si="9629">INDIRECT(ADDRESS($S1925+1,T$2,,,T$1))</f>
        <v>ESPUMANTE ROSE RESERVA</v>
      </c>
      <c r="U1925" s="9" t="str">
        <f t="shared" ca="1" si="9629"/>
        <v>ES_RSE_RS</v>
      </c>
      <c r="V1925" s="9" t="str">
        <f t="shared" ca="1" si="9629"/>
        <v>ESPUMANTE</v>
      </c>
      <c r="W1925" s="9" t="str">
        <f t="shared" ca="1" si="9629"/>
        <v>12_BTL_0,75 l</v>
      </c>
      <c r="X1925" s="29">
        <f t="shared" ca="1" si="9629"/>
        <v>12</v>
      </c>
      <c r="Y1925" s="30">
        <f t="shared" ca="1" si="9629"/>
        <v>273</v>
      </c>
      <c r="Z1925" s="30">
        <f t="shared" ca="1" si="9629"/>
        <v>123</v>
      </c>
      <c r="AA1925" s="40">
        <v>2</v>
      </c>
      <c r="AB1925" s="9" t="str">
        <f t="shared" ref="AB1925:AE1925" ca="1" si="9630">INDIRECT(ADDRESS($AA1925+1,AB$2,,,AB$1))</f>
        <v>MARTE</v>
      </c>
      <c r="AC1925" s="9" t="str">
        <f t="shared" ca="1" si="9630"/>
        <v>MT</v>
      </c>
      <c r="AD1925" s="9" t="str">
        <f t="shared" ca="1" si="9630"/>
        <v>CURITIBA</v>
      </c>
      <c r="AE1925" s="9" t="str">
        <f t="shared" ca="1" si="9630"/>
        <v>BRASIL</v>
      </c>
      <c r="AF1925" s="40">
        <v>1</v>
      </c>
      <c r="AG1925" s="9" t="str">
        <f t="shared" ref="AG1925:AL1925" ca="1" si="9631">INDIRECT(ADDRESS($AF1925+1,AG$2,,,AG$1))</f>
        <v>JOSÉ DA SILVA</v>
      </c>
      <c r="AH1925" s="9" t="str">
        <f t="shared" ca="1" si="9631"/>
        <v>JS</v>
      </c>
      <c r="AI1925" s="9">
        <f t="shared" ca="1" si="9631"/>
        <v>2345</v>
      </c>
      <c r="AJ1925" s="9" t="str">
        <f t="shared" ca="1" si="9631"/>
        <v>AGUIAR</v>
      </c>
      <c r="AK1925" s="9" t="str">
        <f t="shared" ca="1" si="9631"/>
        <v>CTBA</v>
      </c>
      <c r="AL1925" s="9" t="str">
        <f t="shared" ca="1" si="9631"/>
        <v>CTBA</v>
      </c>
      <c r="AM1925" s="52">
        <v>1</v>
      </c>
      <c r="AN1925" s="41">
        <v>0.03</v>
      </c>
      <c r="AO1925" s="42">
        <f t="shared" ca="1" si="24"/>
        <v>273</v>
      </c>
      <c r="AP1925" s="42">
        <f t="shared" ca="1" si="25"/>
        <v>123</v>
      </c>
      <c r="AQ1925" s="42">
        <f t="shared" ca="1" si="26"/>
        <v>264.81</v>
      </c>
    </row>
    <row r="1926" spans="1:43" ht="14">
      <c r="A1926" s="9">
        <f t="shared" si="18"/>
        <v>1925</v>
      </c>
      <c r="B1926" s="9">
        <v>987</v>
      </c>
      <c r="C1926" s="50">
        <v>43440</v>
      </c>
      <c r="D1926" s="39">
        <v>43444</v>
      </c>
      <c r="E1926" s="39">
        <v>43446</v>
      </c>
      <c r="F1926" s="40">
        <v>702</v>
      </c>
      <c r="G1926" s="7">
        <f t="shared" ref="G1926:L1926" ca="1" si="9632">INDIRECT(ADDRESS($F1926+1,G$2,,,G$1))</f>
        <v>43438</v>
      </c>
      <c r="H1926" s="27">
        <f t="shared" ca="1" si="9632"/>
        <v>43465</v>
      </c>
      <c r="I1926" s="9">
        <f t="shared" ca="1" si="9632"/>
        <v>3</v>
      </c>
      <c r="J1926" s="9">
        <f t="shared" ca="1" si="9632"/>
        <v>4</v>
      </c>
      <c r="K1926" s="28">
        <f t="shared" ca="1" si="9632"/>
        <v>43101</v>
      </c>
      <c r="L1926" s="9">
        <f t="shared" ca="1" si="9632"/>
        <v>3</v>
      </c>
      <c r="M1926" s="40">
        <v>18</v>
      </c>
      <c r="N1926" s="9" t="str">
        <f t="shared" ref="N1926:R1926" ca="1" si="9633">INDIRECT(ADDRESS($M1926+1,N$2,,,N$1))</f>
        <v>MANJARE</v>
      </c>
      <c r="O1926" s="9" t="str">
        <f t="shared" ca="1" si="9633"/>
        <v>MJR</v>
      </c>
      <c r="P1926" s="9" t="str">
        <f t="shared" ca="1" si="9633"/>
        <v>RUA MEU REI, 33</v>
      </c>
      <c r="Q1926" s="9" t="str">
        <f t="shared" ca="1" si="9633"/>
        <v>SALVADOR</v>
      </c>
      <c r="R1926" s="9" t="str">
        <f t="shared" ca="1" si="9633"/>
        <v>BA</v>
      </c>
      <c r="S1926" s="40">
        <v>9</v>
      </c>
      <c r="T1926" s="9" t="str">
        <f t="shared" ref="T1926:Z1926" ca="1" si="9634">INDIRECT(ADDRESS($S1926+1,T$2,,,T$1))</f>
        <v>SAUVIGNON BLANC RESERVA</v>
      </c>
      <c r="U1926" s="9" t="str">
        <f t="shared" ca="1" si="9634"/>
        <v>SAVN_BL_RS</v>
      </c>
      <c r="V1926" s="9" t="str">
        <f t="shared" ca="1" si="9634"/>
        <v>VINHO BRANCO</v>
      </c>
      <c r="W1926" s="9" t="str">
        <f t="shared" ca="1" si="9634"/>
        <v>12_BTL_0,75 l</v>
      </c>
      <c r="X1926" s="29">
        <f t="shared" ca="1" si="9634"/>
        <v>12</v>
      </c>
      <c r="Y1926" s="30">
        <f t="shared" ca="1" si="9634"/>
        <v>198</v>
      </c>
      <c r="Z1926" s="30">
        <f t="shared" ca="1" si="9634"/>
        <v>121</v>
      </c>
      <c r="AA1926" s="40">
        <v>1</v>
      </c>
      <c r="AB1926" s="9" t="str">
        <f t="shared" ref="AB1926:AE1926" ca="1" si="9635">INDIRECT(ADDRESS($AA1926+1,AB$2,,,AB$1))</f>
        <v>CAMPO BELO</v>
      </c>
      <c r="AC1926" s="9" t="str">
        <f t="shared" ca="1" si="9635"/>
        <v>CB</v>
      </c>
      <c r="AD1926" s="9" t="str">
        <f t="shared" ca="1" si="9635"/>
        <v>SÃO PAULO</v>
      </c>
      <c r="AE1926" s="9" t="str">
        <f t="shared" ca="1" si="9635"/>
        <v>BRASIL</v>
      </c>
      <c r="AF1926" s="40">
        <v>1</v>
      </c>
      <c r="AG1926" s="9" t="str">
        <f t="shared" ref="AG1926:AL1926" ca="1" si="9636">INDIRECT(ADDRESS($AF1926+1,AG$2,,,AG$1))</f>
        <v>JOSÉ DA SILVA</v>
      </c>
      <c r="AH1926" s="9" t="str">
        <f t="shared" ca="1" si="9636"/>
        <v>JS</v>
      </c>
      <c r="AI1926" s="9">
        <f t="shared" ca="1" si="9636"/>
        <v>2345</v>
      </c>
      <c r="AJ1926" s="9" t="str">
        <f t="shared" ca="1" si="9636"/>
        <v>AGUIAR</v>
      </c>
      <c r="AK1926" s="9" t="str">
        <f t="shared" ca="1" si="9636"/>
        <v>CTBA</v>
      </c>
      <c r="AL1926" s="9" t="str">
        <f t="shared" ca="1" si="9636"/>
        <v>CTBA</v>
      </c>
      <c r="AM1926" s="52">
        <v>2</v>
      </c>
      <c r="AN1926" s="41">
        <v>0</v>
      </c>
      <c r="AO1926" s="42">
        <f t="shared" ca="1" si="24"/>
        <v>396</v>
      </c>
      <c r="AP1926" s="42">
        <f t="shared" ca="1" si="25"/>
        <v>242</v>
      </c>
      <c r="AQ1926" s="42">
        <f t="shared" ca="1" si="26"/>
        <v>396</v>
      </c>
    </row>
    <row r="1927" spans="1:43" ht="14">
      <c r="A1927" s="9">
        <f t="shared" si="18"/>
        <v>1926</v>
      </c>
      <c r="B1927" s="9">
        <v>987</v>
      </c>
      <c r="C1927" s="50">
        <v>43440</v>
      </c>
      <c r="D1927" s="39">
        <v>43444</v>
      </c>
      <c r="E1927" s="39">
        <v>43446</v>
      </c>
      <c r="F1927" s="40">
        <v>702</v>
      </c>
      <c r="G1927" s="7">
        <f t="shared" ref="G1927:L1927" ca="1" si="9637">INDIRECT(ADDRESS($F1927+1,G$2,,,G$1))</f>
        <v>43438</v>
      </c>
      <c r="H1927" s="27">
        <f t="shared" ca="1" si="9637"/>
        <v>43465</v>
      </c>
      <c r="I1927" s="9">
        <f t="shared" ca="1" si="9637"/>
        <v>3</v>
      </c>
      <c r="J1927" s="9">
        <f t="shared" ca="1" si="9637"/>
        <v>4</v>
      </c>
      <c r="K1927" s="28">
        <f t="shared" ca="1" si="9637"/>
        <v>43101</v>
      </c>
      <c r="L1927" s="9">
        <f t="shared" ca="1" si="9637"/>
        <v>3</v>
      </c>
      <c r="M1927" s="40">
        <v>18</v>
      </c>
      <c r="N1927" s="9" t="str">
        <f t="shared" ref="N1927:R1927" ca="1" si="9638">INDIRECT(ADDRESS($M1927+1,N$2,,,N$1))</f>
        <v>MANJARE</v>
      </c>
      <c r="O1927" s="9" t="str">
        <f t="shared" ca="1" si="9638"/>
        <v>MJR</v>
      </c>
      <c r="P1927" s="9" t="str">
        <f t="shared" ca="1" si="9638"/>
        <v>RUA MEU REI, 33</v>
      </c>
      <c r="Q1927" s="9" t="str">
        <f t="shared" ca="1" si="9638"/>
        <v>SALVADOR</v>
      </c>
      <c r="R1927" s="9" t="str">
        <f t="shared" ca="1" si="9638"/>
        <v>BA</v>
      </c>
      <c r="S1927" s="40">
        <v>2</v>
      </c>
      <c r="T1927" s="9" t="str">
        <f t="shared" ref="T1927:Z1927" ca="1" si="9639">INDIRECT(ADDRESS($S1927+1,T$2,,,T$1))</f>
        <v>TINTO SUAVE</v>
      </c>
      <c r="U1927" s="9" t="str">
        <f t="shared" ca="1" si="9639"/>
        <v>TNT_SU</v>
      </c>
      <c r="V1927" s="9" t="str">
        <f t="shared" ca="1" si="9639"/>
        <v>VINHO TINTO</v>
      </c>
      <c r="W1927" s="9" t="str">
        <f t="shared" ca="1" si="9639"/>
        <v>12_BTL_0,75 l</v>
      </c>
      <c r="X1927" s="29">
        <f t="shared" ca="1" si="9639"/>
        <v>12</v>
      </c>
      <c r="Y1927" s="30">
        <f t="shared" ca="1" si="9639"/>
        <v>120</v>
      </c>
      <c r="Z1927" s="30">
        <f t="shared" ca="1" si="9639"/>
        <v>79</v>
      </c>
      <c r="AA1927" s="40">
        <v>3</v>
      </c>
      <c r="AB1927" s="9" t="str">
        <f t="shared" ref="AB1927:AE1927" ca="1" si="9640">INDIRECT(ADDRESS($AA1927+1,AB$2,,,AB$1))</f>
        <v>AGUIA</v>
      </c>
      <c r="AC1927" s="9" t="str">
        <f t="shared" ca="1" si="9640"/>
        <v>AG</v>
      </c>
      <c r="AD1927" s="9" t="str">
        <f t="shared" ca="1" si="9640"/>
        <v>PORTO ALEGRE</v>
      </c>
      <c r="AE1927" s="9" t="str">
        <f t="shared" ca="1" si="9640"/>
        <v>BRASIL</v>
      </c>
      <c r="AF1927" s="40">
        <v>1</v>
      </c>
      <c r="AG1927" s="9" t="str">
        <f t="shared" ref="AG1927:AL1927" ca="1" si="9641">INDIRECT(ADDRESS($AF1927+1,AG$2,,,AG$1))</f>
        <v>JOSÉ DA SILVA</v>
      </c>
      <c r="AH1927" s="9" t="str">
        <f t="shared" ca="1" si="9641"/>
        <v>JS</v>
      </c>
      <c r="AI1927" s="9">
        <f t="shared" ca="1" si="9641"/>
        <v>2345</v>
      </c>
      <c r="AJ1927" s="9" t="str">
        <f t="shared" ca="1" si="9641"/>
        <v>AGUIAR</v>
      </c>
      <c r="AK1927" s="9" t="str">
        <f t="shared" ca="1" si="9641"/>
        <v>CTBA</v>
      </c>
      <c r="AL1927" s="9" t="str">
        <f t="shared" ca="1" si="9641"/>
        <v>CTBA</v>
      </c>
      <c r="AM1927" s="52">
        <v>3</v>
      </c>
      <c r="AN1927" s="41">
        <v>2.7000000000000003E-2</v>
      </c>
      <c r="AO1927" s="42">
        <f t="shared" ca="1" si="24"/>
        <v>360</v>
      </c>
      <c r="AP1927" s="42">
        <f t="shared" ca="1" si="25"/>
        <v>237</v>
      </c>
      <c r="AQ1927" s="42">
        <f t="shared" ca="1" si="26"/>
        <v>350.28</v>
      </c>
    </row>
    <row r="1928" spans="1:43" ht="14">
      <c r="A1928" s="9">
        <f t="shared" si="18"/>
        <v>1927</v>
      </c>
      <c r="B1928" s="9">
        <v>987</v>
      </c>
      <c r="C1928" s="50">
        <v>43440</v>
      </c>
      <c r="D1928" s="39">
        <v>43444</v>
      </c>
      <c r="E1928" s="39">
        <v>43446</v>
      </c>
      <c r="F1928" s="40">
        <v>702</v>
      </c>
      <c r="G1928" s="7">
        <f t="shared" ref="G1928:L1928" ca="1" si="9642">INDIRECT(ADDRESS($F1928+1,G$2,,,G$1))</f>
        <v>43438</v>
      </c>
      <c r="H1928" s="27">
        <f t="shared" ca="1" si="9642"/>
        <v>43465</v>
      </c>
      <c r="I1928" s="9">
        <f t="shared" ca="1" si="9642"/>
        <v>3</v>
      </c>
      <c r="J1928" s="9">
        <f t="shared" ca="1" si="9642"/>
        <v>4</v>
      </c>
      <c r="K1928" s="28">
        <f t="shared" ca="1" si="9642"/>
        <v>43101</v>
      </c>
      <c r="L1928" s="9">
        <f t="shared" ca="1" si="9642"/>
        <v>3</v>
      </c>
      <c r="M1928" s="40">
        <v>18</v>
      </c>
      <c r="N1928" s="9" t="str">
        <f t="shared" ref="N1928:R1928" ca="1" si="9643">INDIRECT(ADDRESS($M1928+1,N$2,,,N$1))</f>
        <v>MANJARE</v>
      </c>
      <c r="O1928" s="9" t="str">
        <f t="shared" ca="1" si="9643"/>
        <v>MJR</v>
      </c>
      <c r="P1928" s="9" t="str">
        <f t="shared" ca="1" si="9643"/>
        <v>RUA MEU REI, 33</v>
      </c>
      <c r="Q1928" s="9" t="str">
        <f t="shared" ca="1" si="9643"/>
        <v>SALVADOR</v>
      </c>
      <c r="R1928" s="9" t="str">
        <f t="shared" ca="1" si="9643"/>
        <v>BA</v>
      </c>
      <c r="S1928" s="40">
        <v>18</v>
      </c>
      <c r="T1928" s="9" t="str">
        <f t="shared" ref="T1928:Z1928" ca="1" si="9644">INDIRECT(ADDRESS($S1928+1,T$2,,,T$1))</f>
        <v>ESPUMANTE ROSE</v>
      </c>
      <c r="U1928" s="9" t="str">
        <f t="shared" ca="1" si="9644"/>
        <v>ES_RSE</v>
      </c>
      <c r="V1928" s="9" t="str">
        <f t="shared" ca="1" si="9644"/>
        <v>ESPUMANTE</v>
      </c>
      <c r="W1928" s="9" t="str">
        <f t="shared" ca="1" si="9644"/>
        <v>12_BTL_0,75 l</v>
      </c>
      <c r="X1928" s="29">
        <f t="shared" ca="1" si="9644"/>
        <v>12</v>
      </c>
      <c r="Y1928" s="30">
        <f t="shared" ca="1" si="9644"/>
        <v>223</v>
      </c>
      <c r="Z1928" s="30">
        <f t="shared" ca="1" si="9644"/>
        <v>114</v>
      </c>
      <c r="AA1928" s="40">
        <v>1</v>
      </c>
      <c r="AB1928" s="9" t="str">
        <f t="shared" ref="AB1928:AE1928" ca="1" si="9645">INDIRECT(ADDRESS($AA1928+1,AB$2,,,AB$1))</f>
        <v>CAMPO BELO</v>
      </c>
      <c r="AC1928" s="9" t="str">
        <f t="shared" ca="1" si="9645"/>
        <v>CB</v>
      </c>
      <c r="AD1928" s="9" t="str">
        <f t="shared" ca="1" si="9645"/>
        <v>SÃO PAULO</v>
      </c>
      <c r="AE1928" s="9" t="str">
        <f t="shared" ca="1" si="9645"/>
        <v>BRASIL</v>
      </c>
      <c r="AF1928" s="40">
        <v>1</v>
      </c>
      <c r="AG1928" s="9" t="str">
        <f t="shared" ref="AG1928:AL1928" ca="1" si="9646">INDIRECT(ADDRESS($AF1928+1,AG$2,,,AG$1))</f>
        <v>JOSÉ DA SILVA</v>
      </c>
      <c r="AH1928" s="9" t="str">
        <f t="shared" ca="1" si="9646"/>
        <v>JS</v>
      </c>
      <c r="AI1928" s="9">
        <f t="shared" ca="1" si="9646"/>
        <v>2345</v>
      </c>
      <c r="AJ1928" s="9" t="str">
        <f t="shared" ca="1" si="9646"/>
        <v>AGUIAR</v>
      </c>
      <c r="AK1928" s="9" t="str">
        <f t="shared" ca="1" si="9646"/>
        <v>CTBA</v>
      </c>
      <c r="AL1928" s="9" t="str">
        <f t="shared" ca="1" si="9646"/>
        <v>CTBA</v>
      </c>
      <c r="AM1928" s="52">
        <v>1</v>
      </c>
      <c r="AN1928" s="41">
        <v>2.2000000000000002E-2</v>
      </c>
      <c r="AO1928" s="42">
        <f t="shared" ca="1" si="24"/>
        <v>223</v>
      </c>
      <c r="AP1928" s="42">
        <f t="shared" ca="1" si="25"/>
        <v>114</v>
      </c>
      <c r="AQ1928" s="42">
        <f t="shared" ca="1" si="26"/>
        <v>218.09399999999999</v>
      </c>
    </row>
    <row r="1929" spans="1:43" ht="14">
      <c r="A1929" s="9">
        <f t="shared" si="18"/>
        <v>1928</v>
      </c>
      <c r="B1929" s="9">
        <v>987</v>
      </c>
      <c r="C1929" s="50">
        <v>43440</v>
      </c>
      <c r="D1929" s="39">
        <v>43444</v>
      </c>
      <c r="E1929" s="39">
        <v>43446</v>
      </c>
      <c r="F1929" s="40">
        <v>702</v>
      </c>
      <c r="G1929" s="7">
        <f t="shared" ref="G1929:L1929" ca="1" si="9647">INDIRECT(ADDRESS($F1929+1,G$2,,,G$1))</f>
        <v>43438</v>
      </c>
      <c r="H1929" s="27">
        <f t="shared" ca="1" si="9647"/>
        <v>43465</v>
      </c>
      <c r="I1929" s="9">
        <f t="shared" ca="1" si="9647"/>
        <v>3</v>
      </c>
      <c r="J1929" s="9">
        <f t="shared" ca="1" si="9647"/>
        <v>4</v>
      </c>
      <c r="K1929" s="28">
        <f t="shared" ca="1" si="9647"/>
        <v>43101</v>
      </c>
      <c r="L1929" s="9">
        <f t="shared" ca="1" si="9647"/>
        <v>3</v>
      </c>
      <c r="M1929" s="40">
        <v>18</v>
      </c>
      <c r="N1929" s="9" t="str">
        <f t="shared" ref="N1929:R1929" ca="1" si="9648">INDIRECT(ADDRESS($M1929+1,N$2,,,N$1))</f>
        <v>MANJARE</v>
      </c>
      <c r="O1929" s="9" t="str">
        <f t="shared" ca="1" si="9648"/>
        <v>MJR</v>
      </c>
      <c r="P1929" s="9" t="str">
        <f t="shared" ca="1" si="9648"/>
        <v>RUA MEU REI, 33</v>
      </c>
      <c r="Q1929" s="9" t="str">
        <f t="shared" ca="1" si="9648"/>
        <v>SALVADOR</v>
      </c>
      <c r="R1929" s="9" t="str">
        <f t="shared" ca="1" si="9648"/>
        <v>BA</v>
      </c>
      <c r="S1929" s="40">
        <v>15</v>
      </c>
      <c r="T1929" s="9" t="str">
        <f t="shared" ref="T1929:Z1929" ca="1" si="9649">INDIRECT(ADDRESS($S1929+1,T$2,,,T$1))</f>
        <v>ESPUMANTE BRUTT RESERVA</v>
      </c>
      <c r="U1929" s="9" t="str">
        <f t="shared" ca="1" si="9649"/>
        <v>ES_BRT_RS</v>
      </c>
      <c r="V1929" s="9" t="str">
        <f t="shared" ca="1" si="9649"/>
        <v>ESPUMANTE</v>
      </c>
      <c r="W1929" s="9" t="str">
        <f t="shared" ca="1" si="9649"/>
        <v>12_BTL_0,75 l</v>
      </c>
      <c r="X1929" s="29">
        <f t="shared" ca="1" si="9649"/>
        <v>12</v>
      </c>
      <c r="Y1929" s="30">
        <f t="shared" ca="1" si="9649"/>
        <v>273</v>
      </c>
      <c r="Z1929" s="30">
        <f t="shared" ca="1" si="9649"/>
        <v>132</v>
      </c>
      <c r="AA1929" s="40">
        <v>1</v>
      </c>
      <c r="AB1929" s="9" t="str">
        <f t="shared" ref="AB1929:AE1929" ca="1" si="9650">INDIRECT(ADDRESS($AA1929+1,AB$2,,,AB$1))</f>
        <v>CAMPO BELO</v>
      </c>
      <c r="AC1929" s="9" t="str">
        <f t="shared" ca="1" si="9650"/>
        <v>CB</v>
      </c>
      <c r="AD1929" s="9" t="str">
        <f t="shared" ca="1" si="9650"/>
        <v>SÃO PAULO</v>
      </c>
      <c r="AE1929" s="9" t="str">
        <f t="shared" ca="1" si="9650"/>
        <v>BRASIL</v>
      </c>
      <c r="AF1929" s="40">
        <v>1</v>
      </c>
      <c r="AG1929" s="9" t="str">
        <f t="shared" ref="AG1929:AL1929" ca="1" si="9651">INDIRECT(ADDRESS($AF1929+1,AG$2,,,AG$1))</f>
        <v>JOSÉ DA SILVA</v>
      </c>
      <c r="AH1929" s="9" t="str">
        <f t="shared" ca="1" si="9651"/>
        <v>JS</v>
      </c>
      <c r="AI1929" s="9">
        <f t="shared" ca="1" si="9651"/>
        <v>2345</v>
      </c>
      <c r="AJ1929" s="9" t="str">
        <f t="shared" ca="1" si="9651"/>
        <v>AGUIAR</v>
      </c>
      <c r="AK1929" s="9" t="str">
        <f t="shared" ca="1" si="9651"/>
        <v>CTBA</v>
      </c>
      <c r="AL1929" s="9" t="str">
        <f t="shared" ca="1" si="9651"/>
        <v>CTBA</v>
      </c>
      <c r="AM1929" s="52">
        <v>1</v>
      </c>
      <c r="AN1929" s="41">
        <v>1.6E-2</v>
      </c>
      <c r="AO1929" s="42">
        <f t="shared" ca="1" si="24"/>
        <v>273</v>
      </c>
      <c r="AP1929" s="42">
        <f t="shared" ca="1" si="25"/>
        <v>132</v>
      </c>
      <c r="AQ1929" s="42">
        <f t="shared" ca="1" si="26"/>
        <v>268.63200000000001</v>
      </c>
    </row>
    <row r="1930" spans="1:43" ht="14">
      <c r="A1930" s="9">
        <f t="shared" si="18"/>
        <v>1929</v>
      </c>
      <c r="B1930" s="9">
        <v>987</v>
      </c>
      <c r="C1930" s="50">
        <v>43440</v>
      </c>
      <c r="D1930" s="39">
        <v>43444</v>
      </c>
      <c r="E1930" s="39">
        <v>43446</v>
      </c>
      <c r="F1930" s="40">
        <v>702</v>
      </c>
      <c r="G1930" s="7">
        <f t="shared" ref="G1930:L1930" ca="1" si="9652">INDIRECT(ADDRESS($F1930+1,G$2,,,G$1))</f>
        <v>43438</v>
      </c>
      <c r="H1930" s="27">
        <f t="shared" ca="1" si="9652"/>
        <v>43465</v>
      </c>
      <c r="I1930" s="9">
        <f t="shared" ca="1" si="9652"/>
        <v>3</v>
      </c>
      <c r="J1930" s="9">
        <f t="shared" ca="1" si="9652"/>
        <v>4</v>
      </c>
      <c r="K1930" s="28">
        <f t="shared" ca="1" si="9652"/>
        <v>43101</v>
      </c>
      <c r="L1930" s="9">
        <f t="shared" ca="1" si="9652"/>
        <v>3</v>
      </c>
      <c r="M1930" s="40">
        <v>18</v>
      </c>
      <c r="N1930" s="9" t="str">
        <f t="shared" ref="N1930:R1930" ca="1" si="9653">INDIRECT(ADDRESS($M1930+1,N$2,,,N$1))</f>
        <v>MANJARE</v>
      </c>
      <c r="O1930" s="9" t="str">
        <f t="shared" ca="1" si="9653"/>
        <v>MJR</v>
      </c>
      <c r="P1930" s="9" t="str">
        <f t="shared" ca="1" si="9653"/>
        <v>RUA MEU REI, 33</v>
      </c>
      <c r="Q1930" s="9" t="str">
        <f t="shared" ca="1" si="9653"/>
        <v>SALVADOR</v>
      </c>
      <c r="R1930" s="9" t="str">
        <f t="shared" ca="1" si="9653"/>
        <v>BA</v>
      </c>
      <c r="S1930" s="40">
        <v>5</v>
      </c>
      <c r="T1930" s="9" t="str">
        <f t="shared" ref="T1930:Z1930" ca="1" si="9654">INDIRECT(ADDRESS($S1930+1,T$2,,,T$1))</f>
        <v>CARMENERE RESERVA</v>
      </c>
      <c r="U1930" s="9" t="str">
        <f t="shared" ca="1" si="9654"/>
        <v>CRMN_RS</v>
      </c>
      <c r="V1930" s="9" t="str">
        <f t="shared" ca="1" si="9654"/>
        <v>VINHO TINTO</v>
      </c>
      <c r="W1930" s="9" t="str">
        <f t="shared" ca="1" si="9654"/>
        <v>12_BTL_0,75 l</v>
      </c>
      <c r="X1930" s="29">
        <f t="shared" ca="1" si="9654"/>
        <v>12</v>
      </c>
      <c r="Y1930" s="30">
        <f t="shared" ca="1" si="9654"/>
        <v>198</v>
      </c>
      <c r="Z1930" s="30">
        <f t="shared" ca="1" si="9654"/>
        <v>110</v>
      </c>
      <c r="AA1930" s="40">
        <v>6</v>
      </c>
      <c r="AB1930" s="9" t="str">
        <f t="shared" ref="AB1930:AE1930" ca="1" si="9655">INDIRECT(ADDRESS($AA1930+1,AB$2,,,AB$1))</f>
        <v>CENTRO NORTE</v>
      </c>
      <c r="AC1930" s="9" t="str">
        <f t="shared" ca="1" si="9655"/>
        <v>CN</v>
      </c>
      <c r="AD1930" s="9" t="str">
        <f t="shared" ca="1" si="9655"/>
        <v>GOIANIA</v>
      </c>
      <c r="AE1930" s="9" t="str">
        <f t="shared" ca="1" si="9655"/>
        <v>BRASIL</v>
      </c>
      <c r="AF1930" s="40">
        <v>1</v>
      </c>
      <c r="AG1930" s="9" t="str">
        <f t="shared" ref="AG1930:AL1930" ca="1" si="9656">INDIRECT(ADDRESS($AF1930+1,AG$2,,,AG$1))</f>
        <v>JOSÉ DA SILVA</v>
      </c>
      <c r="AH1930" s="9" t="str">
        <f t="shared" ca="1" si="9656"/>
        <v>JS</v>
      </c>
      <c r="AI1930" s="9">
        <f t="shared" ca="1" si="9656"/>
        <v>2345</v>
      </c>
      <c r="AJ1930" s="9" t="str">
        <f t="shared" ca="1" si="9656"/>
        <v>AGUIAR</v>
      </c>
      <c r="AK1930" s="9" t="str">
        <f t="shared" ca="1" si="9656"/>
        <v>CTBA</v>
      </c>
      <c r="AL1930" s="9" t="str">
        <f t="shared" ca="1" si="9656"/>
        <v>CTBA</v>
      </c>
      <c r="AM1930" s="52">
        <v>2</v>
      </c>
      <c r="AN1930" s="41">
        <v>1.9E-2</v>
      </c>
      <c r="AO1930" s="42">
        <f t="shared" ca="1" si="24"/>
        <v>396</v>
      </c>
      <c r="AP1930" s="42">
        <f t="shared" ca="1" si="25"/>
        <v>220</v>
      </c>
      <c r="AQ1930" s="42">
        <f t="shared" ca="1" si="26"/>
        <v>388.476</v>
      </c>
    </row>
    <row r="1931" spans="1:43" ht="14">
      <c r="A1931" s="9">
        <f t="shared" si="18"/>
        <v>1930</v>
      </c>
      <c r="B1931" s="9">
        <v>988</v>
      </c>
      <c r="C1931" s="50">
        <v>43441</v>
      </c>
      <c r="D1931" s="39">
        <v>43445</v>
      </c>
      <c r="E1931" s="39">
        <v>43443</v>
      </c>
      <c r="F1931" s="40">
        <v>703</v>
      </c>
      <c r="G1931" s="7">
        <f t="shared" ref="G1931:L1931" ca="1" si="9657">INDIRECT(ADDRESS($F1931+1,G$2,,,G$1))</f>
        <v>43439</v>
      </c>
      <c r="H1931" s="27">
        <f t="shared" ca="1" si="9657"/>
        <v>43465</v>
      </c>
      <c r="I1931" s="9">
        <f t="shared" ca="1" si="9657"/>
        <v>4</v>
      </c>
      <c r="J1931" s="9">
        <f t="shared" ca="1" si="9657"/>
        <v>4</v>
      </c>
      <c r="K1931" s="28">
        <f t="shared" ca="1" si="9657"/>
        <v>43101</v>
      </c>
      <c r="L1931" s="9">
        <f t="shared" ca="1" si="9657"/>
        <v>4</v>
      </c>
      <c r="M1931" s="40">
        <v>1</v>
      </c>
      <c r="N1931" s="9" t="str">
        <f t="shared" ref="N1931:R1931" ca="1" si="9658">INDIRECT(ADDRESS($M1931+1,N$2,,,N$1))</f>
        <v>PÃO DE AÇUCAR SUPERMERCADOS</v>
      </c>
      <c r="O1931" s="9" t="str">
        <f t="shared" ca="1" si="9658"/>
        <v>PA</v>
      </c>
      <c r="P1931" s="9" t="str">
        <f t="shared" ca="1" si="9658"/>
        <v>RUA 1, 18.</v>
      </c>
      <c r="Q1931" s="9" t="str">
        <f t="shared" ca="1" si="9658"/>
        <v>SÃO PAULO</v>
      </c>
      <c r="R1931" s="9" t="str">
        <f t="shared" ca="1" si="9658"/>
        <v>SP</v>
      </c>
      <c r="S1931" s="40">
        <v>6</v>
      </c>
      <c r="T1931" s="9" t="str">
        <f t="shared" ref="T1931:Z1931" ca="1" si="9659">INDIRECT(ADDRESS($S1931+1,T$2,,,T$1))</f>
        <v>SAUVIGNON</v>
      </c>
      <c r="U1931" s="9" t="str">
        <f t="shared" ca="1" si="9659"/>
        <v>SAVN</v>
      </c>
      <c r="V1931" s="9" t="str">
        <f t="shared" ca="1" si="9659"/>
        <v>VINHO TINTO</v>
      </c>
      <c r="W1931" s="9" t="str">
        <f t="shared" ca="1" si="9659"/>
        <v>12_BTL_0,75 l</v>
      </c>
      <c r="X1931" s="29">
        <f t="shared" ca="1" si="9659"/>
        <v>12</v>
      </c>
      <c r="Y1931" s="30">
        <f t="shared" ca="1" si="9659"/>
        <v>150</v>
      </c>
      <c r="Z1931" s="30">
        <f t="shared" ca="1" si="9659"/>
        <v>89</v>
      </c>
      <c r="AA1931" s="40">
        <v>3</v>
      </c>
      <c r="AB1931" s="9" t="str">
        <f t="shared" ref="AB1931:AE1931" ca="1" si="9660">INDIRECT(ADDRESS($AA1931+1,AB$2,,,AB$1))</f>
        <v>AGUIA</v>
      </c>
      <c r="AC1931" s="9" t="str">
        <f t="shared" ca="1" si="9660"/>
        <v>AG</v>
      </c>
      <c r="AD1931" s="9" t="str">
        <f t="shared" ca="1" si="9660"/>
        <v>PORTO ALEGRE</v>
      </c>
      <c r="AE1931" s="9" t="str">
        <f t="shared" ca="1" si="9660"/>
        <v>BRASIL</v>
      </c>
      <c r="AF1931" s="40">
        <v>1</v>
      </c>
      <c r="AG1931" s="9" t="str">
        <f t="shared" ref="AG1931:AL1931" ca="1" si="9661">INDIRECT(ADDRESS($AF1931+1,AG$2,,,AG$1))</f>
        <v>JOSÉ DA SILVA</v>
      </c>
      <c r="AH1931" s="9" t="str">
        <f t="shared" ca="1" si="9661"/>
        <v>JS</v>
      </c>
      <c r="AI1931" s="9">
        <f t="shared" ca="1" si="9661"/>
        <v>2345</v>
      </c>
      <c r="AJ1931" s="9" t="str">
        <f t="shared" ca="1" si="9661"/>
        <v>AGUIAR</v>
      </c>
      <c r="AK1931" s="9" t="str">
        <f t="shared" ca="1" si="9661"/>
        <v>CTBA</v>
      </c>
      <c r="AL1931" s="9" t="str">
        <f t="shared" ca="1" si="9661"/>
        <v>CTBA</v>
      </c>
      <c r="AM1931" s="52">
        <v>3</v>
      </c>
      <c r="AN1931" s="41">
        <v>9.5000000000000001E-2</v>
      </c>
      <c r="AO1931" s="42">
        <f t="shared" ca="1" si="24"/>
        <v>450</v>
      </c>
      <c r="AP1931" s="42">
        <f t="shared" ca="1" si="25"/>
        <v>267</v>
      </c>
      <c r="AQ1931" s="42">
        <f t="shared" ca="1" si="26"/>
        <v>407.25</v>
      </c>
    </row>
    <row r="1932" spans="1:43" ht="14">
      <c r="A1932" s="9">
        <f t="shared" si="18"/>
        <v>1931</v>
      </c>
      <c r="B1932" s="9">
        <v>989</v>
      </c>
      <c r="C1932" s="50">
        <v>43443</v>
      </c>
      <c r="D1932" s="39">
        <v>43446</v>
      </c>
      <c r="E1932" s="39">
        <v>43445</v>
      </c>
      <c r="F1932" s="40">
        <v>704</v>
      </c>
      <c r="G1932" s="7">
        <f t="shared" ref="G1932:L1932" ca="1" si="9662">INDIRECT(ADDRESS($F1932+1,G$2,,,G$1))</f>
        <v>43440</v>
      </c>
      <c r="H1932" s="27">
        <f t="shared" ca="1" si="9662"/>
        <v>43465</v>
      </c>
      <c r="I1932" s="9">
        <f t="shared" ca="1" si="9662"/>
        <v>5</v>
      </c>
      <c r="J1932" s="9">
        <f t="shared" ca="1" si="9662"/>
        <v>4</v>
      </c>
      <c r="K1932" s="28">
        <f t="shared" ca="1" si="9662"/>
        <v>43101</v>
      </c>
      <c r="L1932" s="9">
        <f t="shared" ca="1" si="9662"/>
        <v>5</v>
      </c>
      <c r="M1932" s="40">
        <v>27</v>
      </c>
      <c r="N1932" s="9" t="str">
        <f t="shared" ref="N1932:R1932" ca="1" si="9663">INDIRECT(ADDRESS($M1932+1,N$2,,,N$1))</f>
        <v>ROMA RESTAURANTE</v>
      </c>
      <c r="O1932" s="9" t="str">
        <f t="shared" ca="1" si="9663"/>
        <v>RRT</v>
      </c>
      <c r="P1932" s="9" t="str">
        <f t="shared" ca="1" si="9663"/>
        <v>RUA NONA ITALIA, 44</v>
      </c>
      <c r="Q1932" s="9" t="str">
        <f t="shared" ca="1" si="9663"/>
        <v>CURITIBA</v>
      </c>
      <c r="R1932" s="9" t="str">
        <f t="shared" ca="1" si="9663"/>
        <v>PR</v>
      </c>
      <c r="S1932" s="40">
        <v>19</v>
      </c>
      <c r="T1932" s="9" t="str">
        <f t="shared" ref="T1932:Z1932" ca="1" si="9664">INDIRECT(ADDRESS($S1932+1,T$2,,,T$1))</f>
        <v>ESPUMANTE ROSE RESERVA</v>
      </c>
      <c r="U1932" s="9" t="str">
        <f t="shared" ca="1" si="9664"/>
        <v>ES_RSE_RS</v>
      </c>
      <c r="V1932" s="9" t="str">
        <f t="shared" ca="1" si="9664"/>
        <v>ESPUMANTE</v>
      </c>
      <c r="W1932" s="9" t="str">
        <f t="shared" ca="1" si="9664"/>
        <v>12_BTL_0,75 l</v>
      </c>
      <c r="X1932" s="29">
        <f t="shared" ca="1" si="9664"/>
        <v>12</v>
      </c>
      <c r="Y1932" s="30">
        <f t="shared" ca="1" si="9664"/>
        <v>273</v>
      </c>
      <c r="Z1932" s="30">
        <f t="shared" ca="1" si="9664"/>
        <v>123</v>
      </c>
      <c r="AA1932" s="40">
        <v>6</v>
      </c>
      <c r="AB1932" s="9" t="str">
        <f t="shared" ref="AB1932:AE1932" ca="1" si="9665">INDIRECT(ADDRESS($AA1932+1,AB$2,,,AB$1))</f>
        <v>CENTRO NORTE</v>
      </c>
      <c r="AC1932" s="9" t="str">
        <f t="shared" ca="1" si="9665"/>
        <v>CN</v>
      </c>
      <c r="AD1932" s="9" t="str">
        <f t="shared" ca="1" si="9665"/>
        <v>GOIANIA</v>
      </c>
      <c r="AE1932" s="9" t="str">
        <f t="shared" ca="1" si="9665"/>
        <v>BRASIL</v>
      </c>
      <c r="AF1932" s="40">
        <v>1</v>
      </c>
      <c r="AG1932" s="9" t="str">
        <f t="shared" ref="AG1932:AL1932" ca="1" si="9666">INDIRECT(ADDRESS($AF1932+1,AG$2,,,AG$1))</f>
        <v>JOSÉ DA SILVA</v>
      </c>
      <c r="AH1932" s="9" t="str">
        <f t="shared" ca="1" si="9666"/>
        <v>JS</v>
      </c>
      <c r="AI1932" s="9">
        <f t="shared" ca="1" si="9666"/>
        <v>2345</v>
      </c>
      <c r="AJ1932" s="9" t="str">
        <f t="shared" ca="1" si="9666"/>
        <v>AGUIAR</v>
      </c>
      <c r="AK1932" s="9" t="str">
        <f t="shared" ca="1" si="9666"/>
        <v>CTBA</v>
      </c>
      <c r="AL1932" s="9" t="str">
        <f t="shared" ca="1" si="9666"/>
        <v>CTBA</v>
      </c>
      <c r="AM1932" s="52">
        <v>1</v>
      </c>
      <c r="AN1932" s="41">
        <v>4.0999999999999995E-2</v>
      </c>
      <c r="AO1932" s="42">
        <f t="shared" ca="1" si="24"/>
        <v>273</v>
      </c>
      <c r="AP1932" s="42">
        <f t="shared" ca="1" si="25"/>
        <v>123</v>
      </c>
      <c r="AQ1932" s="42">
        <f t="shared" ca="1" si="26"/>
        <v>261.80700000000002</v>
      </c>
    </row>
    <row r="1933" spans="1:43" ht="14">
      <c r="A1933" s="9">
        <f t="shared" si="18"/>
        <v>1932</v>
      </c>
      <c r="B1933" s="9">
        <v>990</v>
      </c>
      <c r="C1933" s="50">
        <v>43441</v>
      </c>
      <c r="D1933" s="39">
        <v>43447</v>
      </c>
      <c r="E1933" s="39">
        <v>43445</v>
      </c>
      <c r="F1933" s="40">
        <v>704</v>
      </c>
      <c r="G1933" s="7">
        <f t="shared" ref="G1933:L1933" ca="1" si="9667">INDIRECT(ADDRESS($F1933+1,G$2,,,G$1))</f>
        <v>43440</v>
      </c>
      <c r="H1933" s="27">
        <f t="shared" ca="1" si="9667"/>
        <v>43465</v>
      </c>
      <c r="I1933" s="9">
        <f t="shared" ca="1" si="9667"/>
        <v>5</v>
      </c>
      <c r="J1933" s="9">
        <f t="shared" ca="1" si="9667"/>
        <v>4</v>
      </c>
      <c r="K1933" s="28">
        <f t="shared" ca="1" si="9667"/>
        <v>43101</v>
      </c>
      <c r="L1933" s="9">
        <f t="shared" ca="1" si="9667"/>
        <v>5</v>
      </c>
      <c r="M1933" s="40">
        <v>26</v>
      </c>
      <c r="N1933" s="9" t="str">
        <f t="shared" ref="N1933:R1933" ca="1" si="9668">INDIRECT(ADDRESS($M1933+1,N$2,,,N$1))</f>
        <v>SUPER ADEGA SUPERMERCADOS</v>
      </c>
      <c r="O1933" s="9" t="str">
        <f t="shared" ca="1" si="9668"/>
        <v>SAS</v>
      </c>
      <c r="P1933" s="9" t="str">
        <f t="shared" ca="1" si="9668"/>
        <v>SIA TRECHO 3</v>
      </c>
      <c r="Q1933" s="9" t="str">
        <f t="shared" ca="1" si="9668"/>
        <v>BRASÍLIA</v>
      </c>
      <c r="R1933" s="9" t="str">
        <f t="shared" ca="1" si="9668"/>
        <v>DF</v>
      </c>
      <c r="S1933" s="40">
        <v>27</v>
      </c>
      <c r="T1933" s="9" t="str">
        <f t="shared" ref="T1933:Z1933" ca="1" si="9669">INDIRECT(ADDRESS($S1933+1,T$2,,,T$1))</f>
        <v>RIESLING</v>
      </c>
      <c r="U1933" s="9" t="str">
        <f t="shared" ca="1" si="9669"/>
        <v>RISL_E</v>
      </c>
      <c r="V1933" s="9" t="str">
        <f t="shared" ca="1" si="9669"/>
        <v>VINHO BRANCO</v>
      </c>
      <c r="W1933" s="9" t="str">
        <f t="shared" ca="1" si="9669"/>
        <v>4_TPK_2,0 l</v>
      </c>
      <c r="X1933" s="29">
        <f t="shared" ca="1" si="9669"/>
        <v>4</v>
      </c>
      <c r="Y1933" s="30">
        <f t="shared" ca="1" si="9669"/>
        <v>180</v>
      </c>
      <c r="Z1933" s="30">
        <f t="shared" ca="1" si="9669"/>
        <v>98</v>
      </c>
      <c r="AA1933" s="40">
        <v>5</v>
      </c>
      <c r="AB1933" s="9" t="str">
        <f t="shared" ref="AB1933:AE1933" ca="1" si="9670">INDIRECT(ADDRESS($AA1933+1,AB$2,,,AB$1))</f>
        <v>PARQUE SUL</v>
      </c>
      <c r="AC1933" s="9" t="str">
        <f t="shared" ca="1" si="9670"/>
        <v>PS</v>
      </c>
      <c r="AD1933" s="9" t="str">
        <f t="shared" ca="1" si="9670"/>
        <v>RIO DE JANEIRO</v>
      </c>
      <c r="AE1933" s="9" t="str">
        <f t="shared" ca="1" si="9670"/>
        <v>BRASIL</v>
      </c>
      <c r="AF1933" s="40">
        <v>6</v>
      </c>
      <c r="AG1933" s="9" t="str">
        <f t="shared" ref="AG1933:AL1933" ca="1" si="9671">INDIRECT(ADDRESS($AF1933+1,AG$2,,,AG$1))</f>
        <v>CARMEN AGUIAR</v>
      </c>
      <c r="AH1933" s="9" t="str">
        <f t="shared" ca="1" si="9671"/>
        <v>CA</v>
      </c>
      <c r="AI1933" s="9">
        <f t="shared" ca="1" si="9671"/>
        <v>2211</v>
      </c>
      <c r="AJ1933" s="9" t="str">
        <f t="shared" ca="1" si="9671"/>
        <v>MENESES</v>
      </c>
      <c r="AK1933" s="9" t="str">
        <f t="shared" ca="1" si="9671"/>
        <v>BSB</v>
      </c>
      <c r="AL1933" s="9" t="str">
        <f t="shared" ca="1" si="9671"/>
        <v>BSB</v>
      </c>
      <c r="AM1933" s="52">
        <v>2</v>
      </c>
      <c r="AN1933" s="41">
        <v>2.7000000000000003E-2</v>
      </c>
      <c r="AO1933" s="42">
        <f t="shared" ca="1" si="24"/>
        <v>360</v>
      </c>
      <c r="AP1933" s="42">
        <f t="shared" ca="1" si="25"/>
        <v>196</v>
      </c>
      <c r="AQ1933" s="42">
        <f t="shared" ca="1" si="26"/>
        <v>350.28</v>
      </c>
    </row>
    <row r="1934" spans="1:43" ht="14">
      <c r="A1934" s="9">
        <f t="shared" si="18"/>
        <v>1933</v>
      </c>
      <c r="B1934" s="9">
        <v>990</v>
      </c>
      <c r="C1934" s="50">
        <v>43441</v>
      </c>
      <c r="D1934" s="39">
        <v>43447</v>
      </c>
      <c r="E1934" s="39">
        <v>43445</v>
      </c>
      <c r="F1934" s="40">
        <v>704</v>
      </c>
      <c r="G1934" s="7">
        <f t="shared" ref="G1934:L1934" ca="1" si="9672">INDIRECT(ADDRESS($F1934+1,G$2,,,G$1))</f>
        <v>43440</v>
      </c>
      <c r="H1934" s="27">
        <f t="shared" ca="1" si="9672"/>
        <v>43465</v>
      </c>
      <c r="I1934" s="9">
        <f t="shared" ca="1" si="9672"/>
        <v>5</v>
      </c>
      <c r="J1934" s="9">
        <f t="shared" ca="1" si="9672"/>
        <v>4</v>
      </c>
      <c r="K1934" s="28">
        <f t="shared" ca="1" si="9672"/>
        <v>43101</v>
      </c>
      <c r="L1934" s="9">
        <f t="shared" ca="1" si="9672"/>
        <v>5</v>
      </c>
      <c r="M1934" s="40">
        <v>26</v>
      </c>
      <c r="N1934" s="9" t="str">
        <f t="shared" ref="N1934:R1934" ca="1" si="9673">INDIRECT(ADDRESS($M1934+1,N$2,,,N$1))</f>
        <v>SUPER ADEGA SUPERMERCADOS</v>
      </c>
      <c r="O1934" s="9" t="str">
        <f t="shared" ca="1" si="9673"/>
        <v>SAS</v>
      </c>
      <c r="P1934" s="9" t="str">
        <f t="shared" ca="1" si="9673"/>
        <v>SIA TRECHO 3</v>
      </c>
      <c r="Q1934" s="9" t="str">
        <f t="shared" ca="1" si="9673"/>
        <v>BRASÍLIA</v>
      </c>
      <c r="R1934" s="9" t="str">
        <f t="shared" ca="1" si="9673"/>
        <v>DF</v>
      </c>
      <c r="S1934" s="40">
        <v>18</v>
      </c>
      <c r="T1934" s="9" t="str">
        <f t="shared" ref="T1934:Z1934" ca="1" si="9674">INDIRECT(ADDRESS($S1934+1,T$2,,,T$1))</f>
        <v>ESPUMANTE ROSE</v>
      </c>
      <c r="U1934" s="9" t="str">
        <f t="shared" ca="1" si="9674"/>
        <v>ES_RSE</v>
      </c>
      <c r="V1934" s="9" t="str">
        <f t="shared" ca="1" si="9674"/>
        <v>ESPUMANTE</v>
      </c>
      <c r="W1934" s="9" t="str">
        <f t="shared" ca="1" si="9674"/>
        <v>12_BTL_0,75 l</v>
      </c>
      <c r="X1934" s="29">
        <f t="shared" ca="1" si="9674"/>
        <v>12</v>
      </c>
      <c r="Y1934" s="30">
        <f t="shared" ca="1" si="9674"/>
        <v>223</v>
      </c>
      <c r="Z1934" s="30">
        <f t="shared" ca="1" si="9674"/>
        <v>114</v>
      </c>
      <c r="AA1934" s="40">
        <v>6</v>
      </c>
      <c r="AB1934" s="9" t="str">
        <f t="shared" ref="AB1934:AE1934" ca="1" si="9675">INDIRECT(ADDRESS($AA1934+1,AB$2,,,AB$1))</f>
        <v>CENTRO NORTE</v>
      </c>
      <c r="AC1934" s="9" t="str">
        <f t="shared" ca="1" si="9675"/>
        <v>CN</v>
      </c>
      <c r="AD1934" s="9" t="str">
        <f t="shared" ca="1" si="9675"/>
        <v>GOIANIA</v>
      </c>
      <c r="AE1934" s="9" t="str">
        <f t="shared" ca="1" si="9675"/>
        <v>BRASIL</v>
      </c>
      <c r="AF1934" s="40">
        <v>13</v>
      </c>
      <c r="AG1934" s="9" t="str">
        <f t="shared" ref="AG1934:AL1934" ca="1" si="9676">INDIRECT(ADDRESS($AF1934+1,AG$2,,,AG$1))</f>
        <v>THAIS LETICIA</v>
      </c>
      <c r="AH1934" s="9" t="str">
        <f t="shared" ca="1" si="9676"/>
        <v>TL</v>
      </c>
      <c r="AI1934" s="9">
        <f t="shared" ca="1" si="9676"/>
        <v>2154</v>
      </c>
      <c r="AJ1934" s="9" t="str">
        <f t="shared" ca="1" si="9676"/>
        <v>ANTÔNIO</v>
      </c>
      <c r="AK1934" s="9" t="str">
        <f t="shared" ca="1" si="9676"/>
        <v>SPAULO</v>
      </c>
      <c r="AL1934" s="9" t="str">
        <f t="shared" ca="1" si="9676"/>
        <v>SPAULO</v>
      </c>
      <c r="AM1934" s="52">
        <v>2</v>
      </c>
      <c r="AN1934" s="41">
        <v>6.8000000000000005E-2</v>
      </c>
      <c r="AO1934" s="42">
        <f t="shared" ca="1" si="24"/>
        <v>446</v>
      </c>
      <c r="AP1934" s="42">
        <f t="shared" ca="1" si="25"/>
        <v>228</v>
      </c>
      <c r="AQ1934" s="42">
        <f t="shared" ca="1" si="26"/>
        <v>415.67199999999997</v>
      </c>
    </row>
    <row r="1935" spans="1:43" ht="14">
      <c r="A1935" s="9">
        <f t="shared" si="18"/>
        <v>1934</v>
      </c>
      <c r="B1935" s="9">
        <v>990</v>
      </c>
      <c r="C1935" s="50">
        <v>43441</v>
      </c>
      <c r="D1935" s="39">
        <v>43447</v>
      </c>
      <c r="E1935" s="39">
        <v>43445</v>
      </c>
      <c r="F1935" s="40">
        <v>704</v>
      </c>
      <c r="G1935" s="7">
        <f t="shared" ref="G1935:L1935" ca="1" si="9677">INDIRECT(ADDRESS($F1935+1,G$2,,,G$1))</f>
        <v>43440</v>
      </c>
      <c r="H1935" s="27">
        <f t="shared" ca="1" si="9677"/>
        <v>43465</v>
      </c>
      <c r="I1935" s="9">
        <f t="shared" ca="1" si="9677"/>
        <v>5</v>
      </c>
      <c r="J1935" s="9">
        <f t="shared" ca="1" si="9677"/>
        <v>4</v>
      </c>
      <c r="K1935" s="28">
        <f t="shared" ca="1" si="9677"/>
        <v>43101</v>
      </c>
      <c r="L1935" s="9">
        <f t="shared" ca="1" si="9677"/>
        <v>5</v>
      </c>
      <c r="M1935" s="40">
        <v>26</v>
      </c>
      <c r="N1935" s="9" t="str">
        <f t="shared" ref="N1935:R1935" ca="1" si="9678">INDIRECT(ADDRESS($M1935+1,N$2,,,N$1))</f>
        <v>SUPER ADEGA SUPERMERCADOS</v>
      </c>
      <c r="O1935" s="9" t="str">
        <f t="shared" ca="1" si="9678"/>
        <v>SAS</v>
      </c>
      <c r="P1935" s="9" t="str">
        <f t="shared" ca="1" si="9678"/>
        <v>SIA TRECHO 3</v>
      </c>
      <c r="Q1935" s="9" t="str">
        <f t="shared" ca="1" si="9678"/>
        <v>BRASÍLIA</v>
      </c>
      <c r="R1935" s="9" t="str">
        <f t="shared" ca="1" si="9678"/>
        <v>DF</v>
      </c>
      <c r="S1935" s="40">
        <v>20</v>
      </c>
      <c r="T1935" s="9" t="str">
        <f t="shared" ref="T1935:Z1935" ca="1" si="9679">INDIRECT(ADDRESS($S1935+1,T$2,,,T$1))</f>
        <v>MALBEC RESERVA</v>
      </c>
      <c r="U1935" s="9" t="str">
        <f t="shared" ca="1" si="9679"/>
        <v>MBC_RS</v>
      </c>
      <c r="V1935" s="9" t="str">
        <f t="shared" ca="1" si="9679"/>
        <v>VINHO TINTO</v>
      </c>
      <c r="W1935" s="9" t="str">
        <f t="shared" ca="1" si="9679"/>
        <v>12_BTL_0,75 l</v>
      </c>
      <c r="X1935" s="29">
        <f t="shared" ca="1" si="9679"/>
        <v>12</v>
      </c>
      <c r="Y1935" s="30">
        <f t="shared" ca="1" si="9679"/>
        <v>298</v>
      </c>
      <c r="Z1935" s="30">
        <f t="shared" ca="1" si="9679"/>
        <v>154</v>
      </c>
      <c r="AA1935" s="40">
        <v>2</v>
      </c>
      <c r="AB1935" s="9" t="str">
        <f t="shared" ref="AB1935:AE1935" ca="1" si="9680">INDIRECT(ADDRESS($AA1935+1,AB$2,,,AB$1))</f>
        <v>MARTE</v>
      </c>
      <c r="AC1935" s="9" t="str">
        <f t="shared" ca="1" si="9680"/>
        <v>MT</v>
      </c>
      <c r="AD1935" s="9" t="str">
        <f t="shared" ca="1" si="9680"/>
        <v>CURITIBA</v>
      </c>
      <c r="AE1935" s="9" t="str">
        <f t="shared" ca="1" si="9680"/>
        <v>BRASIL</v>
      </c>
      <c r="AF1935" s="40">
        <v>13</v>
      </c>
      <c r="AG1935" s="9" t="str">
        <f t="shared" ref="AG1935:AL1935" ca="1" si="9681">INDIRECT(ADDRESS($AF1935+1,AG$2,,,AG$1))</f>
        <v>THAIS LETICIA</v>
      </c>
      <c r="AH1935" s="9" t="str">
        <f t="shared" ca="1" si="9681"/>
        <v>TL</v>
      </c>
      <c r="AI1935" s="9">
        <f t="shared" ca="1" si="9681"/>
        <v>2154</v>
      </c>
      <c r="AJ1935" s="9" t="str">
        <f t="shared" ca="1" si="9681"/>
        <v>ANTÔNIO</v>
      </c>
      <c r="AK1935" s="9" t="str">
        <f t="shared" ca="1" si="9681"/>
        <v>SPAULO</v>
      </c>
      <c r="AL1935" s="9" t="str">
        <f t="shared" ca="1" si="9681"/>
        <v>SPAULO</v>
      </c>
      <c r="AM1935" s="52">
        <v>1</v>
      </c>
      <c r="AN1935" s="41">
        <v>7.4999999999999997E-2</v>
      </c>
      <c r="AO1935" s="42">
        <f t="shared" ca="1" si="24"/>
        <v>298</v>
      </c>
      <c r="AP1935" s="42">
        <f t="shared" ca="1" si="25"/>
        <v>154</v>
      </c>
      <c r="AQ1935" s="42">
        <f t="shared" ca="1" si="26"/>
        <v>275.65000000000003</v>
      </c>
    </row>
    <row r="1936" spans="1:43" ht="14">
      <c r="A1936" s="9">
        <f t="shared" si="18"/>
        <v>1935</v>
      </c>
      <c r="B1936" s="9">
        <v>991</v>
      </c>
      <c r="C1936" s="50">
        <v>43442</v>
      </c>
      <c r="D1936" s="39">
        <v>43445</v>
      </c>
      <c r="E1936" s="39">
        <v>43443</v>
      </c>
      <c r="F1936" s="40">
        <v>704</v>
      </c>
      <c r="G1936" s="7">
        <f t="shared" ref="G1936:L1936" ca="1" si="9682">INDIRECT(ADDRESS($F1936+1,G$2,,,G$1))</f>
        <v>43440</v>
      </c>
      <c r="H1936" s="27">
        <f t="shared" ca="1" si="9682"/>
        <v>43465</v>
      </c>
      <c r="I1936" s="9">
        <f t="shared" ca="1" si="9682"/>
        <v>5</v>
      </c>
      <c r="J1936" s="9">
        <f t="shared" ca="1" si="9682"/>
        <v>4</v>
      </c>
      <c r="K1936" s="28">
        <f t="shared" ca="1" si="9682"/>
        <v>43101</v>
      </c>
      <c r="L1936" s="9">
        <f t="shared" ca="1" si="9682"/>
        <v>5</v>
      </c>
      <c r="M1936" s="40">
        <v>28</v>
      </c>
      <c r="N1936" s="9" t="str">
        <f t="shared" ref="N1936:R1936" ca="1" si="9683">INDIRECT(ADDRESS($M1936+1,N$2,,,N$1))</f>
        <v>ZEBU STEAK HOUSE</v>
      </c>
      <c r="O1936" s="9" t="str">
        <f t="shared" ca="1" si="9683"/>
        <v>ZSH</v>
      </c>
      <c r="P1936" s="9" t="str">
        <f t="shared" ca="1" si="9683"/>
        <v>RUA BARRIGA VERDE, 56</v>
      </c>
      <c r="Q1936" s="9" t="str">
        <f t="shared" ca="1" si="9683"/>
        <v>PORTO ALEGRE</v>
      </c>
      <c r="R1936" s="9" t="str">
        <f t="shared" ca="1" si="9683"/>
        <v>RS</v>
      </c>
      <c r="S1936" s="40">
        <v>27</v>
      </c>
      <c r="T1936" s="9" t="str">
        <f t="shared" ref="T1936:Z1936" ca="1" si="9684">INDIRECT(ADDRESS($S1936+1,T$2,,,T$1))</f>
        <v>RIESLING</v>
      </c>
      <c r="U1936" s="9" t="str">
        <f t="shared" ca="1" si="9684"/>
        <v>RISL_E</v>
      </c>
      <c r="V1936" s="9" t="str">
        <f t="shared" ca="1" si="9684"/>
        <v>VINHO BRANCO</v>
      </c>
      <c r="W1936" s="9" t="str">
        <f t="shared" ca="1" si="9684"/>
        <v>4_TPK_2,0 l</v>
      </c>
      <c r="X1936" s="29">
        <f t="shared" ca="1" si="9684"/>
        <v>4</v>
      </c>
      <c r="Y1936" s="30">
        <f t="shared" ca="1" si="9684"/>
        <v>180</v>
      </c>
      <c r="Z1936" s="30">
        <f t="shared" ca="1" si="9684"/>
        <v>98</v>
      </c>
      <c r="AA1936" s="40">
        <v>4</v>
      </c>
      <c r="AB1936" s="9" t="str">
        <f t="shared" ref="AB1936:AE1936" ca="1" si="9685">INDIRECT(ADDRESS($AA1936+1,AB$2,,,AB$1))</f>
        <v>AGUA LIMPA</v>
      </c>
      <c r="AC1936" s="9" t="str">
        <f t="shared" ca="1" si="9685"/>
        <v>AL</v>
      </c>
      <c r="AD1936" s="9" t="str">
        <f t="shared" ca="1" si="9685"/>
        <v>BELORIZONTE</v>
      </c>
      <c r="AE1936" s="9" t="str">
        <f t="shared" ca="1" si="9685"/>
        <v>BRASIL</v>
      </c>
      <c r="AF1936" s="40">
        <v>6</v>
      </c>
      <c r="AG1936" s="9" t="str">
        <f t="shared" ref="AG1936:AL1936" ca="1" si="9686">INDIRECT(ADDRESS($AF1936+1,AG$2,,,AG$1))</f>
        <v>CARMEN AGUIAR</v>
      </c>
      <c r="AH1936" s="9" t="str">
        <f t="shared" ca="1" si="9686"/>
        <v>CA</v>
      </c>
      <c r="AI1936" s="9">
        <f t="shared" ca="1" si="9686"/>
        <v>2211</v>
      </c>
      <c r="AJ1936" s="9" t="str">
        <f t="shared" ca="1" si="9686"/>
        <v>MENESES</v>
      </c>
      <c r="AK1936" s="9" t="str">
        <f t="shared" ca="1" si="9686"/>
        <v>BSB</v>
      </c>
      <c r="AL1936" s="9" t="str">
        <f t="shared" ca="1" si="9686"/>
        <v>BSB</v>
      </c>
      <c r="AM1936" s="52">
        <v>2</v>
      </c>
      <c r="AN1936" s="41">
        <v>1.2E-2</v>
      </c>
      <c r="AO1936" s="42">
        <f t="shared" ca="1" si="24"/>
        <v>360</v>
      </c>
      <c r="AP1936" s="42">
        <f t="shared" ca="1" si="25"/>
        <v>196</v>
      </c>
      <c r="AQ1936" s="42">
        <f t="shared" ca="1" si="26"/>
        <v>355.68</v>
      </c>
    </row>
    <row r="1937" spans="1:43" ht="14">
      <c r="A1937" s="9">
        <f t="shared" si="18"/>
        <v>1936</v>
      </c>
      <c r="B1937" s="9">
        <v>992</v>
      </c>
      <c r="C1937" s="50">
        <v>43441</v>
      </c>
      <c r="D1937" s="39">
        <v>43446</v>
      </c>
      <c r="E1937" s="39">
        <v>43444</v>
      </c>
      <c r="F1937" s="40">
        <v>704</v>
      </c>
      <c r="G1937" s="7">
        <f t="shared" ref="G1937:L1937" ca="1" si="9687">INDIRECT(ADDRESS($F1937+1,G$2,,,G$1))</f>
        <v>43440</v>
      </c>
      <c r="H1937" s="27">
        <f t="shared" ca="1" si="9687"/>
        <v>43465</v>
      </c>
      <c r="I1937" s="9">
        <f t="shared" ca="1" si="9687"/>
        <v>5</v>
      </c>
      <c r="J1937" s="9">
        <f t="shared" ca="1" si="9687"/>
        <v>4</v>
      </c>
      <c r="K1937" s="28">
        <f t="shared" ca="1" si="9687"/>
        <v>43101</v>
      </c>
      <c r="L1937" s="9">
        <f t="shared" ca="1" si="9687"/>
        <v>5</v>
      </c>
      <c r="M1937" s="40">
        <v>29</v>
      </c>
      <c r="N1937" s="9" t="str">
        <f t="shared" ref="N1937:R1937" ca="1" si="9688">INDIRECT(ADDRESS($M1937+1,N$2,,,N$1))</f>
        <v>CHURASCARIA DO GAUCHO</v>
      </c>
      <c r="O1937" s="9" t="str">
        <f t="shared" ca="1" si="9688"/>
        <v>CHG</v>
      </c>
      <c r="P1937" s="9" t="str">
        <f t="shared" ca="1" si="9688"/>
        <v>RUA DOS PAMPAS, SN.</v>
      </c>
      <c r="Q1937" s="9" t="str">
        <f t="shared" ca="1" si="9688"/>
        <v>PORTO ALEGRE</v>
      </c>
      <c r="R1937" s="9" t="str">
        <f t="shared" ca="1" si="9688"/>
        <v>RS</v>
      </c>
      <c r="S1937" s="40">
        <v>10</v>
      </c>
      <c r="T1937" s="9" t="str">
        <f t="shared" ref="T1937:Z1937" ca="1" si="9689">INDIRECT(ADDRESS($S1937+1,T$2,,,T$1))</f>
        <v>RIESLING</v>
      </c>
      <c r="U1937" s="9" t="str">
        <f t="shared" ca="1" si="9689"/>
        <v>RISL</v>
      </c>
      <c r="V1937" s="9" t="str">
        <f t="shared" ca="1" si="9689"/>
        <v>VINHO BRANCO</v>
      </c>
      <c r="W1937" s="9" t="str">
        <f t="shared" ca="1" si="9689"/>
        <v>12_BTL_0,75 l</v>
      </c>
      <c r="X1937" s="29">
        <f t="shared" ca="1" si="9689"/>
        <v>12</v>
      </c>
      <c r="Y1937" s="30">
        <f t="shared" ca="1" si="9689"/>
        <v>225</v>
      </c>
      <c r="Z1937" s="30">
        <f t="shared" ca="1" si="9689"/>
        <v>121</v>
      </c>
      <c r="AA1937" s="40">
        <v>5</v>
      </c>
      <c r="AB1937" s="9" t="str">
        <f t="shared" ref="AB1937:AE1937" ca="1" si="9690">INDIRECT(ADDRESS($AA1937+1,AB$2,,,AB$1))</f>
        <v>PARQUE SUL</v>
      </c>
      <c r="AC1937" s="9" t="str">
        <f t="shared" ca="1" si="9690"/>
        <v>PS</v>
      </c>
      <c r="AD1937" s="9" t="str">
        <f t="shared" ca="1" si="9690"/>
        <v>RIO DE JANEIRO</v>
      </c>
      <c r="AE1937" s="9" t="str">
        <f t="shared" ca="1" si="9690"/>
        <v>BRASIL</v>
      </c>
      <c r="AF1937" s="40">
        <v>9</v>
      </c>
      <c r="AG1937" s="9" t="str">
        <f t="shared" ref="AG1937:AL1937" ca="1" si="9691">INDIRECT(ADDRESS($AF1937+1,AG$2,,,AG$1))</f>
        <v>CARLOS JOSE</v>
      </c>
      <c r="AH1937" s="9" t="str">
        <f t="shared" ca="1" si="9691"/>
        <v>CJ</v>
      </c>
      <c r="AI1937" s="9">
        <f t="shared" ca="1" si="9691"/>
        <v>2177</v>
      </c>
      <c r="AJ1937" s="9" t="str">
        <f t="shared" ca="1" si="9691"/>
        <v>MENESES</v>
      </c>
      <c r="AK1937" s="9" t="str">
        <f t="shared" ca="1" si="9691"/>
        <v>BSB</v>
      </c>
      <c r="AL1937" s="9" t="str">
        <f t="shared" ca="1" si="9691"/>
        <v>BSB</v>
      </c>
      <c r="AM1937" s="52">
        <v>2</v>
      </c>
      <c r="AN1937" s="41">
        <v>5.5E-2</v>
      </c>
      <c r="AO1937" s="42">
        <f t="shared" ca="1" si="24"/>
        <v>450</v>
      </c>
      <c r="AP1937" s="42">
        <f t="shared" ca="1" si="25"/>
        <v>242</v>
      </c>
      <c r="AQ1937" s="42">
        <f t="shared" ca="1" si="26"/>
        <v>425.25</v>
      </c>
    </row>
    <row r="1938" spans="1:43" ht="14">
      <c r="A1938" s="9">
        <f t="shared" si="18"/>
        <v>1937</v>
      </c>
      <c r="B1938" s="9">
        <v>993</v>
      </c>
      <c r="C1938" s="50">
        <v>43442</v>
      </c>
      <c r="D1938" s="39">
        <v>43446</v>
      </c>
      <c r="E1938" s="39">
        <v>43448</v>
      </c>
      <c r="F1938" s="40">
        <v>705</v>
      </c>
      <c r="G1938" s="7">
        <f t="shared" ref="G1938:L1938" ca="1" si="9692">INDIRECT(ADDRESS($F1938+1,G$2,,,G$1))</f>
        <v>43441</v>
      </c>
      <c r="H1938" s="27">
        <f t="shared" ca="1" si="9692"/>
        <v>43465</v>
      </c>
      <c r="I1938" s="9">
        <f t="shared" ca="1" si="9692"/>
        <v>6</v>
      </c>
      <c r="J1938" s="9">
        <f t="shared" ca="1" si="9692"/>
        <v>4</v>
      </c>
      <c r="K1938" s="28">
        <f t="shared" ca="1" si="9692"/>
        <v>43101</v>
      </c>
      <c r="L1938" s="9">
        <f t="shared" ca="1" si="9692"/>
        <v>6</v>
      </c>
      <c r="M1938" s="40">
        <v>27</v>
      </c>
      <c r="N1938" s="9" t="str">
        <f t="shared" ref="N1938:R1938" ca="1" si="9693">INDIRECT(ADDRESS($M1938+1,N$2,,,N$1))</f>
        <v>ROMA RESTAURANTE</v>
      </c>
      <c r="O1938" s="9" t="str">
        <f t="shared" ca="1" si="9693"/>
        <v>RRT</v>
      </c>
      <c r="P1938" s="9" t="str">
        <f t="shared" ca="1" si="9693"/>
        <v>RUA NONA ITALIA, 44</v>
      </c>
      <c r="Q1938" s="9" t="str">
        <f t="shared" ca="1" si="9693"/>
        <v>CURITIBA</v>
      </c>
      <c r="R1938" s="9" t="str">
        <f t="shared" ca="1" si="9693"/>
        <v>PR</v>
      </c>
      <c r="S1938" s="40">
        <v>26</v>
      </c>
      <c r="T1938" s="9" t="str">
        <f t="shared" ref="T1938:Z1938" ca="1" si="9694">INDIRECT(ADDRESS($S1938+1,T$2,,,T$1))</f>
        <v>SAUVIGNON BLANC</v>
      </c>
      <c r="U1938" s="9" t="str">
        <f t="shared" ca="1" si="9694"/>
        <v>SAVN_BL_E</v>
      </c>
      <c r="V1938" s="9" t="str">
        <f t="shared" ca="1" si="9694"/>
        <v>VINHO BRANCO</v>
      </c>
      <c r="W1938" s="9" t="str">
        <f t="shared" ca="1" si="9694"/>
        <v>4_TPK_2,0 l</v>
      </c>
      <c r="X1938" s="29">
        <f t="shared" ca="1" si="9694"/>
        <v>4</v>
      </c>
      <c r="Y1938" s="30">
        <f t="shared" ca="1" si="9694"/>
        <v>123</v>
      </c>
      <c r="Z1938" s="30">
        <f t="shared" ca="1" si="9694"/>
        <v>80</v>
      </c>
      <c r="AA1938" s="40">
        <v>1</v>
      </c>
      <c r="AB1938" s="9" t="str">
        <f t="shared" ref="AB1938:AE1938" ca="1" si="9695">INDIRECT(ADDRESS($AA1938+1,AB$2,,,AB$1))</f>
        <v>CAMPO BELO</v>
      </c>
      <c r="AC1938" s="9" t="str">
        <f t="shared" ca="1" si="9695"/>
        <v>CB</v>
      </c>
      <c r="AD1938" s="9" t="str">
        <f t="shared" ca="1" si="9695"/>
        <v>SÃO PAULO</v>
      </c>
      <c r="AE1938" s="9" t="str">
        <f t="shared" ca="1" si="9695"/>
        <v>BRASIL</v>
      </c>
      <c r="AF1938" s="40">
        <v>11</v>
      </c>
      <c r="AG1938" s="9" t="str">
        <f t="shared" ref="AG1938:AL1938" ca="1" si="9696">INDIRECT(ADDRESS($AF1938+1,AG$2,,,AG$1))</f>
        <v>DEBORA CALIXTO</v>
      </c>
      <c r="AH1938" s="9" t="str">
        <f t="shared" ca="1" si="9696"/>
        <v>DC</v>
      </c>
      <c r="AI1938" s="9">
        <f t="shared" ca="1" si="9696"/>
        <v>2188</v>
      </c>
      <c r="AJ1938" s="9" t="str">
        <f t="shared" ca="1" si="9696"/>
        <v>ANTÔNIO</v>
      </c>
      <c r="AK1938" s="9" t="str">
        <f t="shared" ca="1" si="9696"/>
        <v>SPAULO</v>
      </c>
      <c r="AL1938" s="9" t="str">
        <f t="shared" ca="1" si="9696"/>
        <v>SPAULO</v>
      </c>
      <c r="AM1938" s="52">
        <v>2</v>
      </c>
      <c r="AN1938" s="41">
        <v>3.1E-2</v>
      </c>
      <c r="AO1938" s="42">
        <f t="shared" ca="1" si="24"/>
        <v>246</v>
      </c>
      <c r="AP1938" s="42">
        <f t="shared" ca="1" si="25"/>
        <v>160</v>
      </c>
      <c r="AQ1938" s="42">
        <f t="shared" ca="1" si="26"/>
        <v>238.374</v>
      </c>
    </row>
    <row r="1939" spans="1:43" ht="14">
      <c r="A1939" s="9">
        <f t="shared" si="18"/>
        <v>1938</v>
      </c>
      <c r="B1939" s="9">
        <v>994</v>
      </c>
      <c r="C1939" s="50">
        <v>43444</v>
      </c>
      <c r="D1939" s="39">
        <v>43449</v>
      </c>
      <c r="E1939" s="39">
        <v>43447</v>
      </c>
      <c r="F1939" s="40">
        <v>707</v>
      </c>
      <c r="G1939" s="7">
        <f t="shared" ref="G1939:L1939" ca="1" si="9697">INDIRECT(ADDRESS($F1939+1,G$2,,,G$1))</f>
        <v>43443</v>
      </c>
      <c r="H1939" s="27">
        <f t="shared" ca="1" si="9697"/>
        <v>43465</v>
      </c>
      <c r="I1939" s="9">
        <f t="shared" ca="1" si="9697"/>
        <v>1</v>
      </c>
      <c r="J1939" s="9">
        <f t="shared" ca="1" si="9697"/>
        <v>4</v>
      </c>
      <c r="K1939" s="28">
        <f t="shared" ca="1" si="9697"/>
        <v>43101</v>
      </c>
      <c r="L1939" s="9">
        <f t="shared" ca="1" si="9697"/>
        <v>1</v>
      </c>
      <c r="M1939" s="40">
        <v>34</v>
      </c>
      <c r="N1939" s="9" t="str">
        <f t="shared" ref="N1939:R1939" ca="1" si="9698">INDIRECT(ADDRESS($M1939+1,N$2,,,N$1))</f>
        <v>SUPER BOX SUPERMERCADOS</v>
      </c>
      <c r="O1939" s="9" t="str">
        <f t="shared" ca="1" si="9698"/>
        <v>SBS</v>
      </c>
      <c r="P1939" s="9" t="str">
        <f t="shared" ca="1" si="9698"/>
        <v>RUA DO MAR, 33</v>
      </c>
      <c r="Q1939" s="9" t="str">
        <f t="shared" ca="1" si="9698"/>
        <v>VITORIA</v>
      </c>
      <c r="R1939" s="9" t="str">
        <f t="shared" ca="1" si="9698"/>
        <v>ES</v>
      </c>
      <c r="S1939" s="40">
        <v>10</v>
      </c>
      <c r="T1939" s="9" t="str">
        <f t="shared" ref="T1939:Z1939" ca="1" si="9699">INDIRECT(ADDRESS($S1939+1,T$2,,,T$1))</f>
        <v>RIESLING</v>
      </c>
      <c r="U1939" s="9" t="str">
        <f t="shared" ca="1" si="9699"/>
        <v>RISL</v>
      </c>
      <c r="V1939" s="9" t="str">
        <f t="shared" ca="1" si="9699"/>
        <v>VINHO BRANCO</v>
      </c>
      <c r="W1939" s="9" t="str">
        <f t="shared" ca="1" si="9699"/>
        <v>12_BTL_0,75 l</v>
      </c>
      <c r="X1939" s="29">
        <f t="shared" ca="1" si="9699"/>
        <v>12</v>
      </c>
      <c r="Y1939" s="30">
        <f t="shared" ca="1" si="9699"/>
        <v>225</v>
      </c>
      <c r="Z1939" s="30">
        <f t="shared" ca="1" si="9699"/>
        <v>121</v>
      </c>
      <c r="AA1939" s="40">
        <v>1</v>
      </c>
      <c r="AB1939" s="9" t="str">
        <f t="shared" ref="AB1939:AE1939" ca="1" si="9700">INDIRECT(ADDRESS($AA1939+1,AB$2,,,AB$1))</f>
        <v>CAMPO BELO</v>
      </c>
      <c r="AC1939" s="9" t="str">
        <f t="shared" ca="1" si="9700"/>
        <v>CB</v>
      </c>
      <c r="AD1939" s="9" t="str">
        <f t="shared" ca="1" si="9700"/>
        <v>SÃO PAULO</v>
      </c>
      <c r="AE1939" s="9" t="str">
        <f t="shared" ca="1" si="9700"/>
        <v>BRASIL</v>
      </c>
      <c r="AF1939" s="40">
        <v>11</v>
      </c>
      <c r="AG1939" s="9" t="str">
        <f t="shared" ref="AG1939:AL1939" ca="1" si="9701">INDIRECT(ADDRESS($AF1939+1,AG$2,,,AG$1))</f>
        <v>DEBORA CALIXTO</v>
      </c>
      <c r="AH1939" s="9" t="str">
        <f t="shared" ca="1" si="9701"/>
        <v>DC</v>
      </c>
      <c r="AI1939" s="9">
        <f t="shared" ca="1" si="9701"/>
        <v>2188</v>
      </c>
      <c r="AJ1939" s="9" t="str">
        <f t="shared" ca="1" si="9701"/>
        <v>ANTÔNIO</v>
      </c>
      <c r="AK1939" s="9" t="str">
        <f t="shared" ca="1" si="9701"/>
        <v>SPAULO</v>
      </c>
      <c r="AL1939" s="9" t="str">
        <f t="shared" ca="1" si="9701"/>
        <v>SPAULO</v>
      </c>
      <c r="AM1939" s="52">
        <v>2</v>
      </c>
      <c r="AN1939" s="41">
        <v>0.01</v>
      </c>
      <c r="AO1939" s="42">
        <f t="shared" ca="1" si="24"/>
        <v>450</v>
      </c>
      <c r="AP1939" s="42">
        <f t="shared" ca="1" si="25"/>
        <v>242</v>
      </c>
      <c r="AQ1939" s="42">
        <f t="shared" ca="1" si="26"/>
        <v>445.5</v>
      </c>
    </row>
    <row r="1940" spans="1:43" ht="14">
      <c r="A1940" s="9">
        <f t="shared" si="18"/>
        <v>1939</v>
      </c>
      <c r="B1940" s="9">
        <v>995</v>
      </c>
      <c r="C1940" s="50">
        <v>43445</v>
      </c>
      <c r="D1940" s="39">
        <v>43451</v>
      </c>
      <c r="E1940" s="39">
        <v>43449</v>
      </c>
      <c r="F1940" s="40">
        <v>708</v>
      </c>
      <c r="G1940" s="7">
        <f t="shared" ref="G1940:L1940" ca="1" si="9702">INDIRECT(ADDRESS($F1940+1,G$2,,,G$1))</f>
        <v>43444</v>
      </c>
      <c r="H1940" s="27">
        <f t="shared" ca="1" si="9702"/>
        <v>43465</v>
      </c>
      <c r="I1940" s="9">
        <f t="shared" ca="1" si="9702"/>
        <v>2</v>
      </c>
      <c r="J1940" s="9">
        <f t="shared" ca="1" si="9702"/>
        <v>4</v>
      </c>
      <c r="K1940" s="28">
        <f t="shared" ca="1" si="9702"/>
        <v>43101</v>
      </c>
      <c r="L1940" s="9">
        <f t="shared" ca="1" si="9702"/>
        <v>2</v>
      </c>
      <c r="M1940" s="40">
        <v>10</v>
      </c>
      <c r="N1940" s="9" t="str">
        <f t="shared" ref="N1940:R1940" ca="1" si="9703">INDIRECT(ADDRESS($M1940+1,N$2,,,N$1))</f>
        <v>ENZO CABRINI RESTAURANTE</v>
      </c>
      <c r="O1940" s="9" t="str">
        <f t="shared" ca="1" si="9703"/>
        <v>ECR</v>
      </c>
      <c r="P1940" s="9" t="str">
        <f t="shared" ca="1" si="9703"/>
        <v>SQS 312, BL C</v>
      </c>
      <c r="Q1940" s="9" t="str">
        <f t="shared" ca="1" si="9703"/>
        <v>BRASÍLIA</v>
      </c>
      <c r="R1940" s="9" t="str">
        <f t="shared" ca="1" si="9703"/>
        <v>DF</v>
      </c>
      <c r="S1940" s="40">
        <v>7</v>
      </c>
      <c r="T1940" s="9" t="str">
        <f t="shared" ref="T1940:Z1940" ca="1" si="9704">INDIRECT(ADDRESS($S1940+1,T$2,,,T$1))</f>
        <v>SAUVIGNON RESERVA</v>
      </c>
      <c r="U1940" s="9" t="str">
        <f t="shared" ca="1" si="9704"/>
        <v>SAVN_RS</v>
      </c>
      <c r="V1940" s="9" t="str">
        <f t="shared" ca="1" si="9704"/>
        <v>VINHO TINTO</v>
      </c>
      <c r="W1940" s="9" t="str">
        <f t="shared" ca="1" si="9704"/>
        <v>12_BTL_0,75 l</v>
      </c>
      <c r="X1940" s="29">
        <f t="shared" ca="1" si="9704"/>
        <v>12</v>
      </c>
      <c r="Y1940" s="30">
        <f t="shared" ca="1" si="9704"/>
        <v>198</v>
      </c>
      <c r="Z1940" s="30">
        <f t="shared" ca="1" si="9704"/>
        <v>102</v>
      </c>
      <c r="AA1940" s="40">
        <v>5</v>
      </c>
      <c r="AB1940" s="9" t="str">
        <f t="shared" ref="AB1940:AE1940" ca="1" si="9705">INDIRECT(ADDRESS($AA1940+1,AB$2,,,AB$1))</f>
        <v>PARQUE SUL</v>
      </c>
      <c r="AC1940" s="9" t="str">
        <f t="shared" ca="1" si="9705"/>
        <v>PS</v>
      </c>
      <c r="AD1940" s="9" t="str">
        <f t="shared" ca="1" si="9705"/>
        <v>RIO DE JANEIRO</v>
      </c>
      <c r="AE1940" s="9" t="str">
        <f t="shared" ca="1" si="9705"/>
        <v>BRASIL</v>
      </c>
      <c r="AF1940" s="40">
        <v>11</v>
      </c>
      <c r="AG1940" s="9" t="str">
        <f t="shared" ref="AG1940:AL1940" ca="1" si="9706">INDIRECT(ADDRESS($AF1940+1,AG$2,,,AG$1))</f>
        <v>DEBORA CALIXTO</v>
      </c>
      <c r="AH1940" s="9" t="str">
        <f t="shared" ca="1" si="9706"/>
        <v>DC</v>
      </c>
      <c r="AI1940" s="9">
        <f t="shared" ca="1" si="9706"/>
        <v>2188</v>
      </c>
      <c r="AJ1940" s="9" t="str">
        <f t="shared" ca="1" si="9706"/>
        <v>ANTÔNIO</v>
      </c>
      <c r="AK1940" s="9" t="str">
        <f t="shared" ca="1" si="9706"/>
        <v>SPAULO</v>
      </c>
      <c r="AL1940" s="9" t="str">
        <f t="shared" ca="1" si="9706"/>
        <v>SPAULO</v>
      </c>
      <c r="AM1940" s="52">
        <v>1</v>
      </c>
      <c r="AN1940" s="41">
        <v>2.8999999999999998E-2</v>
      </c>
      <c r="AO1940" s="42">
        <f t="shared" ca="1" si="24"/>
        <v>198</v>
      </c>
      <c r="AP1940" s="42">
        <f t="shared" ca="1" si="25"/>
        <v>102</v>
      </c>
      <c r="AQ1940" s="42">
        <f t="shared" ca="1" si="26"/>
        <v>192.25799999999998</v>
      </c>
    </row>
    <row r="1941" spans="1:43" ht="14">
      <c r="A1941" s="9">
        <f t="shared" si="18"/>
        <v>1940</v>
      </c>
      <c r="B1941" s="9">
        <v>996</v>
      </c>
      <c r="C1941" s="50">
        <v>43446</v>
      </c>
      <c r="D1941" s="39">
        <v>43451</v>
      </c>
      <c r="E1941" s="39">
        <v>43450</v>
      </c>
      <c r="F1941" s="40">
        <v>708</v>
      </c>
      <c r="G1941" s="7">
        <f t="shared" ref="G1941:L1941" ca="1" si="9707">INDIRECT(ADDRESS($F1941+1,G$2,,,G$1))</f>
        <v>43444</v>
      </c>
      <c r="H1941" s="27">
        <f t="shared" ca="1" si="9707"/>
        <v>43465</v>
      </c>
      <c r="I1941" s="9">
        <f t="shared" ca="1" si="9707"/>
        <v>2</v>
      </c>
      <c r="J1941" s="9">
        <f t="shared" ca="1" si="9707"/>
        <v>4</v>
      </c>
      <c r="K1941" s="28">
        <f t="shared" ca="1" si="9707"/>
        <v>43101</v>
      </c>
      <c r="L1941" s="9">
        <f t="shared" ca="1" si="9707"/>
        <v>2</v>
      </c>
      <c r="M1941" s="40">
        <v>6</v>
      </c>
      <c r="N1941" s="9" t="str">
        <f t="shared" ref="N1941:R1941" ca="1" si="9708">INDIRECT(ADDRESS($M1941+1,N$2,,,N$1))</f>
        <v>ANGELONI</v>
      </c>
      <c r="O1941" s="9" t="str">
        <f t="shared" ca="1" si="9708"/>
        <v>ANG</v>
      </c>
      <c r="P1941" s="9" t="str">
        <f t="shared" ca="1" si="9708"/>
        <v>AV. BEIRA RIO, 12</v>
      </c>
      <c r="Q1941" s="9" t="str">
        <f t="shared" ca="1" si="9708"/>
        <v>JOINVILLE</v>
      </c>
      <c r="R1941" s="9" t="str">
        <f t="shared" ca="1" si="9708"/>
        <v>SC</v>
      </c>
      <c r="S1941" s="40">
        <v>10</v>
      </c>
      <c r="T1941" s="9" t="str">
        <f t="shared" ref="T1941:Z1941" ca="1" si="9709">INDIRECT(ADDRESS($S1941+1,T$2,,,T$1))</f>
        <v>RIESLING</v>
      </c>
      <c r="U1941" s="9" t="str">
        <f t="shared" ca="1" si="9709"/>
        <v>RISL</v>
      </c>
      <c r="V1941" s="9" t="str">
        <f t="shared" ca="1" si="9709"/>
        <v>VINHO BRANCO</v>
      </c>
      <c r="W1941" s="9" t="str">
        <f t="shared" ca="1" si="9709"/>
        <v>12_BTL_0,75 l</v>
      </c>
      <c r="X1941" s="29">
        <f t="shared" ca="1" si="9709"/>
        <v>12</v>
      </c>
      <c r="Y1941" s="30">
        <f t="shared" ca="1" si="9709"/>
        <v>225</v>
      </c>
      <c r="Z1941" s="30">
        <f t="shared" ca="1" si="9709"/>
        <v>121</v>
      </c>
      <c r="AA1941" s="40">
        <v>3</v>
      </c>
      <c r="AB1941" s="9" t="str">
        <f t="shared" ref="AB1941:AE1941" ca="1" si="9710">INDIRECT(ADDRESS($AA1941+1,AB$2,,,AB$1))</f>
        <v>AGUIA</v>
      </c>
      <c r="AC1941" s="9" t="str">
        <f t="shared" ca="1" si="9710"/>
        <v>AG</v>
      </c>
      <c r="AD1941" s="9" t="str">
        <f t="shared" ca="1" si="9710"/>
        <v>PORTO ALEGRE</v>
      </c>
      <c r="AE1941" s="9" t="str">
        <f t="shared" ca="1" si="9710"/>
        <v>BRASIL</v>
      </c>
      <c r="AF1941" s="40">
        <v>11</v>
      </c>
      <c r="AG1941" s="9" t="str">
        <f t="shared" ref="AG1941:AL1941" ca="1" si="9711">INDIRECT(ADDRESS($AF1941+1,AG$2,,,AG$1))</f>
        <v>DEBORA CALIXTO</v>
      </c>
      <c r="AH1941" s="9" t="str">
        <f t="shared" ca="1" si="9711"/>
        <v>DC</v>
      </c>
      <c r="AI1941" s="9">
        <f t="shared" ca="1" si="9711"/>
        <v>2188</v>
      </c>
      <c r="AJ1941" s="9" t="str">
        <f t="shared" ca="1" si="9711"/>
        <v>ANTÔNIO</v>
      </c>
      <c r="AK1941" s="9" t="str">
        <f t="shared" ca="1" si="9711"/>
        <v>SPAULO</v>
      </c>
      <c r="AL1941" s="9" t="str">
        <f t="shared" ca="1" si="9711"/>
        <v>SPAULO</v>
      </c>
      <c r="AM1941" s="52">
        <v>2</v>
      </c>
      <c r="AN1941" s="41">
        <v>5.2000000000000005E-2</v>
      </c>
      <c r="AO1941" s="42">
        <f t="shared" ca="1" si="24"/>
        <v>450</v>
      </c>
      <c r="AP1941" s="42">
        <f t="shared" ca="1" si="25"/>
        <v>242</v>
      </c>
      <c r="AQ1941" s="42">
        <f t="shared" ca="1" si="26"/>
        <v>426.59999999999997</v>
      </c>
    </row>
    <row r="1942" spans="1:43" ht="14">
      <c r="A1942" s="9">
        <f t="shared" si="18"/>
        <v>1941</v>
      </c>
      <c r="B1942" s="9">
        <v>997</v>
      </c>
      <c r="C1942" s="50">
        <v>43445</v>
      </c>
      <c r="D1942" s="39">
        <v>43448</v>
      </c>
      <c r="E1942" s="39">
        <v>43450</v>
      </c>
      <c r="F1942" s="40">
        <v>709</v>
      </c>
      <c r="G1942" s="7">
        <f t="shared" ref="G1942:L1942" ca="1" si="9712">INDIRECT(ADDRESS($F1942+1,G$2,,,G$1))</f>
        <v>43445</v>
      </c>
      <c r="H1942" s="27">
        <f t="shared" ca="1" si="9712"/>
        <v>43465</v>
      </c>
      <c r="I1942" s="9">
        <f t="shared" ca="1" si="9712"/>
        <v>3</v>
      </c>
      <c r="J1942" s="9">
        <f t="shared" ca="1" si="9712"/>
        <v>4</v>
      </c>
      <c r="K1942" s="28">
        <f t="shared" ca="1" si="9712"/>
        <v>43101</v>
      </c>
      <c r="L1942" s="9">
        <f t="shared" ca="1" si="9712"/>
        <v>3</v>
      </c>
      <c r="M1942" s="40">
        <v>26</v>
      </c>
      <c r="N1942" s="9" t="str">
        <f t="shared" ref="N1942:R1942" ca="1" si="9713">INDIRECT(ADDRESS($M1942+1,N$2,,,N$1))</f>
        <v>SUPER ADEGA SUPERMERCADOS</v>
      </c>
      <c r="O1942" s="9" t="str">
        <f t="shared" ca="1" si="9713"/>
        <v>SAS</v>
      </c>
      <c r="P1942" s="9" t="str">
        <f t="shared" ca="1" si="9713"/>
        <v>SIA TRECHO 3</v>
      </c>
      <c r="Q1942" s="9" t="str">
        <f t="shared" ca="1" si="9713"/>
        <v>BRASÍLIA</v>
      </c>
      <c r="R1942" s="9" t="str">
        <f t="shared" ca="1" si="9713"/>
        <v>DF</v>
      </c>
      <c r="S1942" s="40">
        <v>11</v>
      </c>
      <c r="T1942" s="9" t="str">
        <f t="shared" ref="T1942:Z1942" ca="1" si="9714">INDIRECT(ADDRESS($S1942+1,T$2,,,T$1))</f>
        <v>RIESLING RESERVA</v>
      </c>
      <c r="U1942" s="9" t="str">
        <f t="shared" ca="1" si="9714"/>
        <v>RISL_RS</v>
      </c>
      <c r="V1942" s="9" t="str">
        <f t="shared" ca="1" si="9714"/>
        <v>VINHO BRANCO</v>
      </c>
      <c r="W1942" s="9" t="str">
        <f t="shared" ca="1" si="9714"/>
        <v>12_BTL_0,75 l</v>
      </c>
      <c r="X1942" s="29">
        <f t="shared" ca="1" si="9714"/>
        <v>12</v>
      </c>
      <c r="Y1942" s="30">
        <f t="shared" ca="1" si="9714"/>
        <v>240</v>
      </c>
      <c r="Z1942" s="30">
        <f t="shared" ca="1" si="9714"/>
        <v>123</v>
      </c>
      <c r="AA1942" s="40">
        <v>5</v>
      </c>
      <c r="AB1942" s="9" t="str">
        <f t="shared" ref="AB1942:AE1942" ca="1" si="9715">INDIRECT(ADDRESS($AA1942+1,AB$2,,,AB$1))</f>
        <v>PARQUE SUL</v>
      </c>
      <c r="AC1942" s="9" t="str">
        <f t="shared" ca="1" si="9715"/>
        <v>PS</v>
      </c>
      <c r="AD1942" s="9" t="str">
        <f t="shared" ca="1" si="9715"/>
        <v>RIO DE JANEIRO</v>
      </c>
      <c r="AE1942" s="9" t="str">
        <f t="shared" ca="1" si="9715"/>
        <v>BRASIL</v>
      </c>
      <c r="AF1942" s="40">
        <v>11</v>
      </c>
      <c r="AG1942" s="9" t="str">
        <f t="shared" ref="AG1942:AL1942" ca="1" si="9716">INDIRECT(ADDRESS($AF1942+1,AG$2,,,AG$1))</f>
        <v>DEBORA CALIXTO</v>
      </c>
      <c r="AH1942" s="9" t="str">
        <f t="shared" ca="1" si="9716"/>
        <v>DC</v>
      </c>
      <c r="AI1942" s="9">
        <f t="shared" ca="1" si="9716"/>
        <v>2188</v>
      </c>
      <c r="AJ1942" s="9" t="str">
        <f t="shared" ca="1" si="9716"/>
        <v>ANTÔNIO</v>
      </c>
      <c r="AK1942" s="9" t="str">
        <f t="shared" ca="1" si="9716"/>
        <v>SPAULO</v>
      </c>
      <c r="AL1942" s="9" t="str">
        <f t="shared" ca="1" si="9716"/>
        <v>SPAULO</v>
      </c>
      <c r="AM1942" s="52">
        <v>2</v>
      </c>
      <c r="AN1942" s="41">
        <v>1.7000000000000001E-2</v>
      </c>
      <c r="AO1942" s="42">
        <f t="shared" ca="1" si="24"/>
        <v>480</v>
      </c>
      <c r="AP1942" s="42">
        <f t="shared" ca="1" si="25"/>
        <v>246</v>
      </c>
      <c r="AQ1942" s="42">
        <f t="shared" ca="1" si="26"/>
        <v>471.84</v>
      </c>
    </row>
    <row r="1943" spans="1:43" ht="14">
      <c r="A1943" s="9">
        <f t="shared" si="18"/>
        <v>1942</v>
      </c>
      <c r="B1943" s="9">
        <v>997</v>
      </c>
      <c r="C1943" s="50">
        <v>43445</v>
      </c>
      <c r="D1943" s="39">
        <v>43448</v>
      </c>
      <c r="E1943" s="39">
        <v>43450</v>
      </c>
      <c r="F1943" s="40">
        <v>709</v>
      </c>
      <c r="G1943" s="7">
        <f t="shared" ref="G1943:L1943" ca="1" si="9717">INDIRECT(ADDRESS($F1943+1,G$2,,,G$1))</f>
        <v>43445</v>
      </c>
      <c r="H1943" s="27">
        <f t="shared" ca="1" si="9717"/>
        <v>43465</v>
      </c>
      <c r="I1943" s="9">
        <f t="shared" ca="1" si="9717"/>
        <v>3</v>
      </c>
      <c r="J1943" s="9">
        <f t="shared" ca="1" si="9717"/>
        <v>4</v>
      </c>
      <c r="K1943" s="28">
        <f t="shared" ca="1" si="9717"/>
        <v>43101</v>
      </c>
      <c r="L1943" s="9">
        <f t="shared" ca="1" si="9717"/>
        <v>3</v>
      </c>
      <c r="M1943" s="40">
        <v>26</v>
      </c>
      <c r="N1943" s="9" t="str">
        <f t="shared" ref="N1943:R1943" ca="1" si="9718">INDIRECT(ADDRESS($M1943+1,N$2,,,N$1))</f>
        <v>SUPER ADEGA SUPERMERCADOS</v>
      </c>
      <c r="O1943" s="9" t="str">
        <f t="shared" ca="1" si="9718"/>
        <v>SAS</v>
      </c>
      <c r="P1943" s="9" t="str">
        <f t="shared" ca="1" si="9718"/>
        <v>SIA TRECHO 3</v>
      </c>
      <c r="Q1943" s="9" t="str">
        <f t="shared" ca="1" si="9718"/>
        <v>BRASÍLIA</v>
      </c>
      <c r="R1943" s="9" t="str">
        <f t="shared" ca="1" si="9718"/>
        <v>DF</v>
      </c>
      <c r="S1943" s="40">
        <v>25</v>
      </c>
      <c r="T1943" s="9" t="str">
        <f t="shared" ref="T1943:Z1943" ca="1" si="9719">INDIRECT(ADDRESS($S1943+1,T$2,,,T$1))</f>
        <v>SAUVIGNON</v>
      </c>
      <c r="U1943" s="9" t="str">
        <f t="shared" ca="1" si="9719"/>
        <v>SAVN_E</v>
      </c>
      <c r="V1943" s="9" t="str">
        <f t="shared" ca="1" si="9719"/>
        <v>VINHO TINTO</v>
      </c>
      <c r="W1943" s="9" t="str">
        <f t="shared" ca="1" si="9719"/>
        <v>4_TPK_2,0 l</v>
      </c>
      <c r="X1943" s="29">
        <f t="shared" ca="1" si="9719"/>
        <v>4</v>
      </c>
      <c r="Y1943" s="30">
        <f t="shared" ca="1" si="9719"/>
        <v>121</v>
      </c>
      <c r="Z1943" s="30">
        <f t="shared" ca="1" si="9719"/>
        <v>27</v>
      </c>
      <c r="AA1943" s="40">
        <v>5</v>
      </c>
      <c r="AB1943" s="9" t="str">
        <f t="shared" ref="AB1943:AE1943" ca="1" si="9720">INDIRECT(ADDRESS($AA1943+1,AB$2,,,AB$1))</f>
        <v>PARQUE SUL</v>
      </c>
      <c r="AC1943" s="9" t="str">
        <f t="shared" ca="1" si="9720"/>
        <v>PS</v>
      </c>
      <c r="AD1943" s="9" t="str">
        <f t="shared" ca="1" si="9720"/>
        <v>RIO DE JANEIRO</v>
      </c>
      <c r="AE1943" s="9" t="str">
        <f t="shared" ca="1" si="9720"/>
        <v>BRASIL</v>
      </c>
      <c r="AF1943" s="40">
        <v>10</v>
      </c>
      <c r="AG1943" s="9" t="str">
        <f t="shared" ref="AG1943:AL1943" ca="1" si="9721">INDIRECT(ADDRESS($AF1943+1,AG$2,,,AG$1))</f>
        <v>MIGUEL FREITAS</v>
      </c>
      <c r="AH1943" s="9" t="str">
        <f t="shared" ca="1" si="9721"/>
        <v>MF</v>
      </c>
      <c r="AI1943" s="9">
        <f t="shared" ca="1" si="9721"/>
        <v>2201</v>
      </c>
      <c r="AJ1943" s="9" t="str">
        <f t="shared" ca="1" si="9721"/>
        <v>ANTÔNIO</v>
      </c>
      <c r="AK1943" s="9" t="str">
        <f t="shared" ca="1" si="9721"/>
        <v>SPAULO</v>
      </c>
      <c r="AL1943" s="9" t="str">
        <f t="shared" ca="1" si="9721"/>
        <v>SPAULO</v>
      </c>
      <c r="AM1943" s="52">
        <v>3</v>
      </c>
      <c r="AN1943" s="41">
        <v>3.2000000000000001E-2</v>
      </c>
      <c r="AO1943" s="42">
        <f t="shared" ca="1" si="24"/>
        <v>363</v>
      </c>
      <c r="AP1943" s="42">
        <f t="shared" ca="1" si="25"/>
        <v>81</v>
      </c>
      <c r="AQ1943" s="42">
        <f t="shared" ca="1" si="26"/>
        <v>351.38400000000001</v>
      </c>
    </row>
    <row r="1944" spans="1:43" ht="14">
      <c r="A1944" s="9">
        <f t="shared" si="18"/>
        <v>1943</v>
      </c>
      <c r="B1944" s="9">
        <v>998</v>
      </c>
      <c r="C1944" s="50">
        <v>43446</v>
      </c>
      <c r="D1944" s="39">
        <v>43452</v>
      </c>
      <c r="E1944" s="39">
        <v>43454</v>
      </c>
      <c r="F1944" s="40">
        <v>709</v>
      </c>
      <c r="G1944" s="7">
        <f t="shared" ref="G1944:L1944" ca="1" si="9722">INDIRECT(ADDRESS($F1944+1,G$2,,,G$1))</f>
        <v>43445</v>
      </c>
      <c r="H1944" s="27">
        <f t="shared" ca="1" si="9722"/>
        <v>43465</v>
      </c>
      <c r="I1944" s="9">
        <f t="shared" ca="1" si="9722"/>
        <v>3</v>
      </c>
      <c r="J1944" s="9">
        <f t="shared" ca="1" si="9722"/>
        <v>4</v>
      </c>
      <c r="K1944" s="28">
        <f t="shared" ca="1" si="9722"/>
        <v>43101</v>
      </c>
      <c r="L1944" s="9">
        <f t="shared" ca="1" si="9722"/>
        <v>3</v>
      </c>
      <c r="M1944" s="40">
        <v>28</v>
      </c>
      <c r="N1944" s="9" t="str">
        <f t="shared" ref="N1944:R1944" ca="1" si="9723">INDIRECT(ADDRESS($M1944+1,N$2,,,N$1))</f>
        <v>ZEBU STEAK HOUSE</v>
      </c>
      <c r="O1944" s="9" t="str">
        <f t="shared" ca="1" si="9723"/>
        <v>ZSH</v>
      </c>
      <c r="P1944" s="9" t="str">
        <f t="shared" ca="1" si="9723"/>
        <v>RUA BARRIGA VERDE, 56</v>
      </c>
      <c r="Q1944" s="9" t="str">
        <f t="shared" ca="1" si="9723"/>
        <v>PORTO ALEGRE</v>
      </c>
      <c r="R1944" s="9" t="str">
        <f t="shared" ca="1" si="9723"/>
        <v>RS</v>
      </c>
      <c r="S1944" s="40">
        <v>26</v>
      </c>
      <c r="T1944" s="9" t="str">
        <f t="shared" ref="T1944:Z1944" ca="1" si="9724">INDIRECT(ADDRESS($S1944+1,T$2,,,T$1))</f>
        <v>SAUVIGNON BLANC</v>
      </c>
      <c r="U1944" s="9" t="str">
        <f t="shared" ca="1" si="9724"/>
        <v>SAVN_BL_E</v>
      </c>
      <c r="V1944" s="9" t="str">
        <f t="shared" ca="1" si="9724"/>
        <v>VINHO BRANCO</v>
      </c>
      <c r="W1944" s="9" t="str">
        <f t="shared" ca="1" si="9724"/>
        <v>4_TPK_2,0 l</v>
      </c>
      <c r="X1944" s="29">
        <f t="shared" ca="1" si="9724"/>
        <v>4</v>
      </c>
      <c r="Y1944" s="30">
        <f t="shared" ca="1" si="9724"/>
        <v>123</v>
      </c>
      <c r="Z1944" s="30">
        <f t="shared" ca="1" si="9724"/>
        <v>80</v>
      </c>
      <c r="AA1944" s="40">
        <v>1</v>
      </c>
      <c r="AB1944" s="9" t="str">
        <f t="shared" ref="AB1944:AE1944" ca="1" si="9725">INDIRECT(ADDRESS($AA1944+1,AB$2,,,AB$1))</f>
        <v>CAMPO BELO</v>
      </c>
      <c r="AC1944" s="9" t="str">
        <f t="shared" ca="1" si="9725"/>
        <v>CB</v>
      </c>
      <c r="AD1944" s="9" t="str">
        <f t="shared" ca="1" si="9725"/>
        <v>SÃO PAULO</v>
      </c>
      <c r="AE1944" s="9" t="str">
        <f t="shared" ca="1" si="9725"/>
        <v>BRASIL</v>
      </c>
      <c r="AF1944" s="40">
        <v>10</v>
      </c>
      <c r="AG1944" s="9" t="str">
        <f t="shared" ref="AG1944:AL1944" ca="1" si="9726">INDIRECT(ADDRESS($AF1944+1,AG$2,,,AG$1))</f>
        <v>MIGUEL FREITAS</v>
      </c>
      <c r="AH1944" s="9" t="str">
        <f t="shared" ca="1" si="9726"/>
        <v>MF</v>
      </c>
      <c r="AI1944" s="9">
        <f t="shared" ca="1" si="9726"/>
        <v>2201</v>
      </c>
      <c r="AJ1944" s="9" t="str">
        <f t="shared" ca="1" si="9726"/>
        <v>ANTÔNIO</v>
      </c>
      <c r="AK1944" s="9" t="str">
        <f t="shared" ca="1" si="9726"/>
        <v>SPAULO</v>
      </c>
      <c r="AL1944" s="9" t="str">
        <f t="shared" ca="1" si="9726"/>
        <v>SPAULO</v>
      </c>
      <c r="AM1944" s="52">
        <v>3</v>
      </c>
      <c r="AN1944" s="41">
        <v>2E-3</v>
      </c>
      <c r="AO1944" s="42">
        <f t="shared" ca="1" si="24"/>
        <v>369</v>
      </c>
      <c r="AP1944" s="42">
        <f t="shared" ca="1" si="25"/>
        <v>240</v>
      </c>
      <c r="AQ1944" s="42">
        <f t="shared" ca="1" si="26"/>
        <v>368.262</v>
      </c>
    </row>
    <row r="1945" spans="1:43" ht="14">
      <c r="A1945" s="9">
        <f t="shared" si="18"/>
        <v>1944</v>
      </c>
      <c r="B1945" s="9">
        <v>999</v>
      </c>
      <c r="C1945" s="50">
        <v>43450</v>
      </c>
      <c r="D1945" s="39">
        <v>43453</v>
      </c>
      <c r="E1945" s="39">
        <v>43451</v>
      </c>
      <c r="F1945" s="40">
        <v>711</v>
      </c>
      <c r="G1945" s="7">
        <f t="shared" ref="G1945:L1945" ca="1" si="9727">INDIRECT(ADDRESS($F1945+1,G$2,,,G$1))</f>
        <v>43447</v>
      </c>
      <c r="H1945" s="27">
        <f t="shared" ca="1" si="9727"/>
        <v>43465</v>
      </c>
      <c r="I1945" s="9">
        <f t="shared" ca="1" si="9727"/>
        <v>5</v>
      </c>
      <c r="J1945" s="9">
        <f t="shared" ca="1" si="9727"/>
        <v>4</v>
      </c>
      <c r="K1945" s="28">
        <f t="shared" ca="1" si="9727"/>
        <v>43101</v>
      </c>
      <c r="L1945" s="9">
        <f t="shared" ca="1" si="9727"/>
        <v>5</v>
      </c>
      <c r="M1945" s="40">
        <v>32</v>
      </c>
      <c r="N1945" s="9" t="str">
        <f t="shared" ref="N1945:R1945" ca="1" si="9728">INDIRECT(ADDRESS($M1945+1,N$2,,,N$1))</f>
        <v>VECHIA ITALIA RISTORANTE</v>
      </c>
      <c r="O1945" s="9" t="str">
        <f t="shared" ca="1" si="9728"/>
        <v>VIR</v>
      </c>
      <c r="P1945" s="9" t="str">
        <f t="shared" ca="1" si="9728"/>
        <v>AV. BERRINI, 334</v>
      </c>
      <c r="Q1945" s="9" t="str">
        <f t="shared" ca="1" si="9728"/>
        <v>SÃO PAULO</v>
      </c>
      <c r="R1945" s="9" t="str">
        <f t="shared" ca="1" si="9728"/>
        <v>SP</v>
      </c>
      <c r="S1945" s="40">
        <v>16</v>
      </c>
      <c r="T1945" s="9" t="str">
        <f t="shared" ref="T1945:Z1945" ca="1" si="9729">INDIRECT(ADDRESS($S1945+1,T$2,,,T$1))</f>
        <v>ESPUMANTE DEMI-SEC</v>
      </c>
      <c r="U1945" s="9" t="str">
        <f t="shared" ca="1" si="9729"/>
        <v>ES_DS</v>
      </c>
      <c r="V1945" s="9" t="str">
        <f t="shared" ca="1" si="9729"/>
        <v>ESPUMANTE</v>
      </c>
      <c r="W1945" s="9" t="str">
        <f t="shared" ca="1" si="9729"/>
        <v>12_BTL_0,75 l</v>
      </c>
      <c r="X1945" s="29">
        <f t="shared" ca="1" si="9729"/>
        <v>12</v>
      </c>
      <c r="Y1945" s="30">
        <f t="shared" ca="1" si="9729"/>
        <v>223</v>
      </c>
      <c r="Z1945" s="30">
        <f t="shared" ca="1" si="9729"/>
        <v>111</v>
      </c>
      <c r="AA1945" s="40">
        <v>2</v>
      </c>
      <c r="AB1945" s="9" t="str">
        <f t="shared" ref="AB1945:AE1945" ca="1" si="9730">INDIRECT(ADDRESS($AA1945+1,AB$2,,,AB$1))</f>
        <v>MARTE</v>
      </c>
      <c r="AC1945" s="9" t="str">
        <f t="shared" ca="1" si="9730"/>
        <v>MT</v>
      </c>
      <c r="AD1945" s="9" t="str">
        <f t="shared" ca="1" si="9730"/>
        <v>CURITIBA</v>
      </c>
      <c r="AE1945" s="9" t="str">
        <f t="shared" ca="1" si="9730"/>
        <v>BRASIL</v>
      </c>
      <c r="AF1945" s="40">
        <v>7</v>
      </c>
      <c r="AG1945" s="9" t="str">
        <f t="shared" ref="AG1945:AL1945" ca="1" si="9731">INDIRECT(ADDRESS($AF1945+1,AG$2,,,AG$1))</f>
        <v>SILAS MALAFAIA</v>
      </c>
      <c r="AH1945" s="9" t="str">
        <f t="shared" ca="1" si="9731"/>
        <v>SM</v>
      </c>
      <c r="AI1945" s="9">
        <f t="shared" ca="1" si="9731"/>
        <v>2243</v>
      </c>
      <c r="AJ1945" s="9" t="str">
        <f t="shared" ca="1" si="9731"/>
        <v>MENESES</v>
      </c>
      <c r="AK1945" s="9" t="str">
        <f t="shared" ca="1" si="9731"/>
        <v>BSB</v>
      </c>
      <c r="AL1945" s="9" t="str">
        <f t="shared" ca="1" si="9731"/>
        <v>BSB</v>
      </c>
      <c r="AM1945" s="52">
        <v>2</v>
      </c>
      <c r="AN1945" s="41">
        <v>3.1E-2</v>
      </c>
      <c r="AO1945" s="42">
        <f t="shared" ca="1" si="24"/>
        <v>446</v>
      </c>
      <c r="AP1945" s="42">
        <f t="shared" ca="1" si="25"/>
        <v>222</v>
      </c>
      <c r="AQ1945" s="42">
        <f t="shared" ca="1" si="26"/>
        <v>432.17399999999998</v>
      </c>
    </row>
    <row r="1946" spans="1:43" ht="14">
      <c r="A1946" s="9">
        <f t="shared" si="18"/>
        <v>1945</v>
      </c>
      <c r="B1946" s="9">
        <v>999</v>
      </c>
      <c r="C1946" s="50">
        <v>43450</v>
      </c>
      <c r="D1946" s="39">
        <v>43453</v>
      </c>
      <c r="E1946" s="39">
        <v>43451</v>
      </c>
      <c r="F1946" s="40">
        <v>711</v>
      </c>
      <c r="G1946" s="7">
        <f t="shared" ref="G1946:L1946" ca="1" si="9732">INDIRECT(ADDRESS($F1946+1,G$2,,,G$1))</f>
        <v>43447</v>
      </c>
      <c r="H1946" s="27">
        <f t="shared" ca="1" si="9732"/>
        <v>43465</v>
      </c>
      <c r="I1946" s="9">
        <f t="shared" ca="1" si="9732"/>
        <v>5</v>
      </c>
      <c r="J1946" s="9">
        <f t="shared" ca="1" si="9732"/>
        <v>4</v>
      </c>
      <c r="K1946" s="28">
        <f t="shared" ca="1" si="9732"/>
        <v>43101</v>
      </c>
      <c r="L1946" s="9">
        <f t="shared" ca="1" si="9732"/>
        <v>5</v>
      </c>
      <c r="M1946" s="40">
        <v>32</v>
      </c>
      <c r="N1946" s="9" t="str">
        <f t="shared" ref="N1946:R1946" ca="1" si="9733">INDIRECT(ADDRESS($M1946+1,N$2,,,N$1))</f>
        <v>VECHIA ITALIA RISTORANTE</v>
      </c>
      <c r="O1946" s="9" t="str">
        <f t="shared" ca="1" si="9733"/>
        <v>VIR</v>
      </c>
      <c r="P1946" s="9" t="str">
        <f t="shared" ca="1" si="9733"/>
        <v>AV. BERRINI, 334</v>
      </c>
      <c r="Q1946" s="9" t="str">
        <f t="shared" ca="1" si="9733"/>
        <v>SÃO PAULO</v>
      </c>
      <c r="R1946" s="9" t="str">
        <f t="shared" ca="1" si="9733"/>
        <v>SP</v>
      </c>
      <c r="S1946" s="40">
        <v>7</v>
      </c>
      <c r="T1946" s="9" t="str">
        <f t="shared" ref="T1946:Z1946" ca="1" si="9734">INDIRECT(ADDRESS($S1946+1,T$2,,,T$1))</f>
        <v>SAUVIGNON RESERVA</v>
      </c>
      <c r="U1946" s="9" t="str">
        <f t="shared" ca="1" si="9734"/>
        <v>SAVN_RS</v>
      </c>
      <c r="V1946" s="9" t="str">
        <f t="shared" ca="1" si="9734"/>
        <v>VINHO TINTO</v>
      </c>
      <c r="W1946" s="9" t="str">
        <f t="shared" ca="1" si="9734"/>
        <v>12_BTL_0,75 l</v>
      </c>
      <c r="X1946" s="29">
        <f t="shared" ca="1" si="9734"/>
        <v>12</v>
      </c>
      <c r="Y1946" s="30">
        <f t="shared" ca="1" si="9734"/>
        <v>198</v>
      </c>
      <c r="Z1946" s="30">
        <f t="shared" ca="1" si="9734"/>
        <v>102</v>
      </c>
      <c r="AA1946" s="40">
        <v>4</v>
      </c>
      <c r="AB1946" s="9" t="str">
        <f t="shared" ref="AB1946:AE1946" ca="1" si="9735">INDIRECT(ADDRESS($AA1946+1,AB$2,,,AB$1))</f>
        <v>AGUA LIMPA</v>
      </c>
      <c r="AC1946" s="9" t="str">
        <f t="shared" ca="1" si="9735"/>
        <v>AL</v>
      </c>
      <c r="AD1946" s="9" t="str">
        <f t="shared" ca="1" si="9735"/>
        <v>BELORIZONTE</v>
      </c>
      <c r="AE1946" s="9" t="str">
        <f t="shared" ca="1" si="9735"/>
        <v>BRASIL</v>
      </c>
      <c r="AF1946" s="40">
        <v>7</v>
      </c>
      <c r="AG1946" s="9" t="str">
        <f t="shared" ref="AG1946:AL1946" ca="1" si="9736">INDIRECT(ADDRESS($AF1946+1,AG$2,,,AG$1))</f>
        <v>SILAS MALAFAIA</v>
      </c>
      <c r="AH1946" s="9" t="str">
        <f t="shared" ca="1" si="9736"/>
        <v>SM</v>
      </c>
      <c r="AI1946" s="9">
        <f t="shared" ca="1" si="9736"/>
        <v>2243</v>
      </c>
      <c r="AJ1946" s="9" t="str">
        <f t="shared" ca="1" si="9736"/>
        <v>MENESES</v>
      </c>
      <c r="AK1946" s="9" t="str">
        <f t="shared" ca="1" si="9736"/>
        <v>BSB</v>
      </c>
      <c r="AL1946" s="9" t="str">
        <f t="shared" ca="1" si="9736"/>
        <v>BSB</v>
      </c>
      <c r="AM1946" s="52">
        <v>2</v>
      </c>
      <c r="AN1946" s="41">
        <v>0.10199999999999999</v>
      </c>
      <c r="AO1946" s="42">
        <f t="shared" ca="1" si="24"/>
        <v>396</v>
      </c>
      <c r="AP1946" s="42">
        <f t="shared" ca="1" si="25"/>
        <v>204</v>
      </c>
      <c r="AQ1946" s="42">
        <f t="shared" ca="1" si="26"/>
        <v>355.608</v>
      </c>
    </row>
    <row r="1947" spans="1:43" ht="14">
      <c r="A1947" s="9">
        <f t="shared" si="18"/>
        <v>1946</v>
      </c>
      <c r="B1947" s="9">
        <v>999</v>
      </c>
      <c r="C1947" s="50">
        <v>43450</v>
      </c>
      <c r="D1947" s="39">
        <v>43453</v>
      </c>
      <c r="E1947" s="39">
        <v>43451</v>
      </c>
      <c r="F1947" s="40">
        <v>711</v>
      </c>
      <c r="G1947" s="7">
        <f t="shared" ref="G1947:L1947" ca="1" si="9737">INDIRECT(ADDRESS($F1947+1,G$2,,,G$1))</f>
        <v>43447</v>
      </c>
      <c r="H1947" s="27">
        <f t="shared" ca="1" si="9737"/>
        <v>43465</v>
      </c>
      <c r="I1947" s="9">
        <f t="shared" ca="1" si="9737"/>
        <v>5</v>
      </c>
      <c r="J1947" s="9">
        <f t="shared" ca="1" si="9737"/>
        <v>4</v>
      </c>
      <c r="K1947" s="28">
        <f t="shared" ca="1" si="9737"/>
        <v>43101</v>
      </c>
      <c r="L1947" s="9">
        <f t="shared" ca="1" si="9737"/>
        <v>5</v>
      </c>
      <c r="M1947" s="40">
        <v>32</v>
      </c>
      <c r="N1947" s="9" t="str">
        <f t="shared" ref="N1947:R1947" ca="1" si="9738">INDIRECT(ADDRESS($M1947+1,N$2,,,N$1))</f>
        <v>VECHIA ITALIA RISTORANTE</v>
      </c>
      <c r="O1947" s="9" t="str">
        <f t="shared" ca="1" si="9738"/>
        <v>VIR</v>
      </c>
      <c r="P1947" s="9" t="str">
        <f t="shared" ca="1" si="9738"/>
        <v>AV. BERRINI, 334</v>
      </c>
      <c r="Q1947" s="9" t="str">
        <f t="shared" ca="1" si="9738"/>
        <v>SÃO PAULO</v>
      </c>
      <c r="R1947" s="9" t="str">
        <f t="shared" ca="1" si="9738"/>
        <v>SP</v>
      </c>
      <c r="S1947" s="40">
        <v>18</v>
      </c>
      <c r="T1947" s="9" t="str">
        <f t="shared" ref="T1947:Z1947" ca="1" si="9739">INDIRECT(ADDRESS($S1947+1,T$2,,,T$1))</f>
        <v>ESPUMANTE ROSE</v>
      </c>
      <c r="U1947" s="9" t="str">
        <f t="shared" ca="1" si="9739"/>
        <v>ES_RSE</v>
      </c>
      <c r="V1947" s="9" t="str">
        <f t="shared" ca="1" si="9739"/>
        <v>ESPUMANTE</v>
      </c>
      <c r="W1947" s="9" t="str">
        <f t="shared" ca="1" si="9739"/>
        <v>12_BTL_0,75 l</v>
      </c>
      <c r="X1947" s="29">
        <f t="shared" ca="1" si="9739"/>
        <v>12</v>
      </c>
      <c r="Y1947" s="30">
        <f t="shared" ca="1" si="9739"/>
        <v>223</v>
      </c>
      <c r="Z1947" s="30">
        <f t="shared" ca="1" si="9739"/>
        <v>114</v>
      </c>
      <c r="AA1947" s="40">
        <v>1</v>
      </c>
      <c r="AB1947" s="9" t="str">
        <f t="shared" ref="AB1947:AE1947" ca="1" si="9740">INDIRECT(ADDRESS($AA1947+1,AB$2,,,AB$1))</f>
        <v>CAMPO BELO</v>
      </c>
      <c r="AC1947" s="9" t="str">
        <f t="shared" ca="1" si="9740"/>
        <v>CB</v>
      </c>
      <c r="AD1947" s="9" t="str">
        <f t="shared" ca="1" si="9740"/>
        <v>SÃO PAULO</v>
      </c>
      <c r="AE1947" s="9" t="str">
        <f t="shared" ca="1" si="9740"/>
        <v>BRASIL</v>
      </c>
      <c r="AF1947" s="40">
        <v>7</v>
      </c>
      <c r="AG1947" s="9" t="str">
        <f t="shared" ref="AG1947:AL1947" ca="1" si="9741">INDIRECT(ADDRESS($AF1947+1,AG$2,,,AG$1))</f>
        <v>SILAS MALAFAIA</v>
      </c>
      <c r="AH1947" s="9" t="str">
        <f t="shared" ca="1" si="9741"/>
        <v>SM</v>
      </c>
      <c r="AI1947" s="9">
        <f t="shared" ca="1" si="9741"/>
        <v>2243</v>
      </c>
      <c r="AJ1947" s="9" t="str">
        <f t="shared" ca="1" si="9741"/>
        <v>MENESES</v>
      </c>
      <c r="AK1947" s="9" t="str">
        <f t="shared" ca="1" si="9741"/>
        <v>BSB</v>
      </c>
      <c r="AL1947" s="9" t="str">
        <f t="shared" ca="1" si="9741"/>
        <v>BSB</v>
      </c>
      <c r="AM1947" s="52">
        <v>1</v>
      </c>
      <c r="AN1947" s="41">
        <v>2.3E-2</v>
      </c>
      <c r="AO1947" s="42">
        <f t="shared" ca="1" si="24"/>
        <v>223</v>
      </c>
      <c r="AP1947" s="42">
        <f t="shared" ca="1" si="25"/>
        <v>114</v>
      </c>
      <c r="AQ1947" s="42">
        <f t="shared" ca="1" si="26"/>
        <v>217.87100000000001</v>
      </c>
    </row>
    <row r="1948" spans="1:43" ht="14">
      <c r="A1948" s="9">
        <f t="shared" si="18"/>
        <v>1947</v>
      </c>
      <c r="B1948" s="9">
        <v>1000</v>
      </c>
      <c r="C1948" s="50">
        <v>43448</v>
      </c>
      <c r="D1948" s="39">
        <v>43453</v>
      </c>
      <c r="E1948" s="39">
        <v>43452</v>
      </c>
      <c r="F1948" s="40">
        <v>712</v>
      </c>
      <c r="G1948" s="7">
        <f t="shared" ref="G1948:L1948" ca="1" si="9742">INDIRECT(ADDRESS($F1948+1,G$2,,,G$1))</f>
        <v>43448</v>
      </c>
      <c r="H1948" s="27">
        <f t="shared" ca="1" si="9742"/>
        <v>43465</v>
      </c>
      <c r="I1948" s="9">
        <f t="shared" ca="1" si="9742"/>
        <v>6</v>
      </c>
      <c r="J1948" s="9">
        <f t="shared" ca="1" si="9742"/>
        <v>4</v>
      </c>
      <c r="K1948" s="28">
        <f t="shared" ca="1" si="9742"/>
        <v>43101</v>
      </c>
      <c r="L1948" s="9">
        <f t="shared" ca="1" si="9742"/>
        <v>6</v>
      </c>
      <c r="M1948" s="40">
        <v>20</v>
      </c>
      <c r="N1948" s="9" t="str">
        <f t="shared" ref="N1948:R1948" ca="1" si="9743">INDIRECT(ADDRESS($M1948+1,N$2,,,N$1))</f>
        <v>NANI RESTAURANTE</v>
      </c>
      <c r="O1948" s="9" t="str">
        <f t="shared" ca="1" si="9743"/>
        <v>NNR</v>
      </c>
      <c r="P1948" s="9" t="str">
        <f t="shared" ca="1" si="9743"/>
        <v>RUA 9 DE JULHO</v>
      </c>
      <c r="Q1948" s="9" t="str">
        <f t="shared" ca="1" si="9743"/>
        <v>SÃO PAULO</v>
      </c>
      <c r="R1948" s="9" t="str">
        <f t="shared" ca="1" si="9743"/>
        <v>SP</v>
      </c>
      <c r="S1948" s="40">
        <v>9</v>
      </c>
      <c r="T1948" s="9" t="str">
        <f t="shared" ref="T1948:Z1948" ca="1" si="9744">INDIRECT(ADDRESS($S1948+1,T$2,,,T$1))</f>
        <v>SAUVIGNON BLANC RESERVA</v>
      </c>
      <c r="U1948" s="9" t="str">
        <f t="shared" ca="1" si="9744"/>
        <v>SAVN_BL_RS</v>
      </c>
      <c r="V1948" s="9" t="str">
        <f t="shared" ca="1" si="9744"/>
        <v>VINHO BRANCO</v>
      </c>
      <c r="W1948" s="9" t="str">
        <f t="shared" ca="1" si="9744"/>
        <v>12_BTL_0,75 l</v>
      </c>
      <c r="X1948" s="29">
        <f t="shared" ca="1" si="9744"/>
        <v>12</v>
      </c>
      <c r="Y1948" s="30">
        <f t="shared" ca="1" si="9744"/>
        <v>198</v>
      </c>
      <c r="Z1948" s="30">
        <f t="shared" ca="1" si="9744"/>
        <v>121</v>
      </c>
      <c r="AA1948" s="40">
        <v>4</v>
      </c>
      <c r="AB1948" s="9" t="str">
        <f t="shared" ref="AB1948:AE1948" ca="1" si="9745">INDIRECT(ADDRESS($AA1948+1,AB$2,,,AB$1))</f>
        <v>AGUA LIMPA</v>
      </c>
      <c r="AC1948" s="9" t="str">
        <f t="shared" ca="1" si="9745"/>
        <v>AL</v>
      </c>
      <c r="AD1948" s="9" t="str">
        <f t="shared" ca="1" si="9745"/>
        <v>BELORIZONTE</v>
      </c>
      <c r="AE1948" s="9" t="str">
        <f t="shared" ca="1" si="9745"/>
        <v>BRASIL</v>
      </c>
      <c r="AF1948" s="40">
        <v>7</v>
      </c>
      <c r="AG1948" s="9" t="str">
        <f t="shared" ref="AG1948:AL1948" ca="1" si="9746">INDIRECT(ADDRESS($AF1948+1,AG$2,,,AG$1))</f>
        <v>SILAS MALAFAIA</v>
      </c>
      <c r="AH1948" s="9" t="str">
        <f t="shared" ca="1" si="9746"/>
        <v>SM</v>
      </c>
      <c r="AI1948" s="9">
        <f t="shared" ca="1" si="9746"/>
        <v>2243</v>
      </c>
      <c r="AJ1948" s="9" t="str">
        <f t="shared" ca="1" si="9746"/>
        <v>MENESES</v>
      </c>
      <c r="AK1948" s="9" t="str">
        <f t="shared" ca="1" si="9746"/>
        <v>BSB</v>
      </c>
      <c r="AL1948" s="9" t="str">
        <f t="shared" ca="1" si="9746"/>
        <v>BSB</v>
      </c>
      <c r="AM1948" s="52">
        <v>2</v>
      </c>
      <c r="AN1948" s="41">
        <v>5.5999999999999994E-2</v>
      </c>
      <c r="AO1948" s="42">
        <f t="shared" ca="1" si="24"/>
        <v>396</v>
      </c>
      <c r="AP1948" s="42">
        <f t="shared" ca="1" si="25"/>
        <v>242</v>
      </c>
      <c r="AQ1948" s="42">
        <f t="shared" ca="1" si="26"/>
        <v>373.82399999999996</v>
      </c>
    </row>
    <row r="1949" spans="1:43" ht="14">
      <c r="A1949" s="9">
        <f t="shared" si="18"/>
        <v>1948</v>
      </c>
      <c r="B1949" s="9">
        <v>1000</v>
      </c>
      <c r="C1949" s="50">
        <v>43448</v>
      </c>
      <c r="D1949" s="39">
        <v>43453</v>
      </c>
      <c r="E1949" s="39">
        <v>43452</v>
      </c>
      <c r="F1949" s="40">
        <v>712</v>
      </c>
      <c r="G1949" s="7">
        <f t="shared" ref="G1949:L1949" ca="1" si="9747">INDIRECT(ADDRESS($F1949+1,G$2,,,G$1))</f>
        <v>43448</v>
      </c>
      <c r="H1949" s="27">
        <f t="shared" ca="1" si="9747"/>
        <v>43465</v>
      </c>
      <c r="I1949" s="9">
        <f t="shared" ca="1" si="9747"/>
        <v>6</v>
      </c>
      <c r="J1949" s="9">
        <f t="shared" ca="1" si="9747"/>
        <v>4</v>
      </c>
      <c r="K1949" s="28">
        <f t="shared" ca="1" si="9747"/>
        <v>43101</v>
      </c>
      <c r="L1949" s="9">
        <f t="shared" ca="1" si="9747"/>
        <v>6</v>
      </c>
      <c r="M1949" s="40">
        <v>20</v>
      </c>
      <c r="N1949" s="9" t="str">
        <f t="shared" ref="N1949:R1949" ca="1" si="9748">INDIRECT(ADDRESS($M1949+1,N$2,,,N$1))</f>
        <v>NANI RESTAURANTE</v>
      </c>
      <c r="O1949" s="9" t="str">
        <f t="shared" ca="1" si="9748"/>
        <v>NNR</v>
      </c>
      <c r="P1949" s="9" t="str">
        <f t="shared" ca="1" si="9748"/>
        <v>RUA 9 DE JULHO</v>
      </c>
      <c r="Q1949" s="9" t="str">
        <f t="shared" ca="1" si="9748"/>
        <v>SÃO PAULO</v>
      </c>
      <c r="R1949" s="9" t="str">
        <f t="shared" ca="1" si="9748"/>
        <v>SP</v>
      </c>
      <c r="S1949" s="40">
        <v>14</v>
      </c>
      <c r="T1949" s="9" t="str">
        <f t="shared" ref="T1949:Z1949" ca="1" si="9749">INDIRECT(ADDRESS($S1949+1,T$2,,,T$1))</f>
        <v>ESPUMANTE BRUTT</v>
      </c>
      <c r="U1949" s="9" t="str">
        <f t="shared" ca="1" si="9749"/>
        <v>ES_BRT</v>
      </c>
      <c r="V1949" s="9" t="str">
        <f t="shared" ca="1" si="9749"/>
        <v>ESPUMANTE</v>
      </c>
      <c r="W1949" s="9" t="str">
        <f t="shared" ca="1" si="9749"/>
        <v>12_BTL_0,75 l</v>
      </c>
      <c r="X1949" s="29">
        <f t="shared" ca="1" si="9749"/>
        <v>12</v>
      </c>
      <c r="Y1949" s="30">
        <f t="shared" ca="1" si="9749"/>
        <v>223</v>
      </c>
      <c r="Z1949" s="30">
        <f t="shared" ca="1" si="9749"/>
        <v>108</v>
      </c>
      <c r="AA1949" s="40">
        <v>2</v>
      </c>
      <c r="AB1949" s="9" t="str">
        <f t="shared" ref="AB1949:AE1949" ca="1" si="9750">INDIRECT(ADDRESS($AA1949+1,AB$2,,,AB$1))</f>
        <v>MARTE</v>
      </c>
      <c r="AC1949" s="9" t="str">
        <f t="shared" ca="1" si="9750"/>
        <v>MT</v>
      </c>
      <c r="AD1949" s="9" t="str">
        <f t="shared" ca="1" si="9750"/>
        <v>CURITIBA</v>
      </c>
      <c r="AE1949" s="9" t="str">
        <f t="shared" ca="1" si="9750"/>
        <v>BRASIL</v>
      </c>
      <c r="AF1949" s="40">
        <v>7</v>
      </c>
      <c r="AG1949" s="9" t="str">
        <f t="shared" ref="AG1949:AL1949" ca="1" si="9751">INDIRECT(ADDRESS($AF1949+1,AG$2,,,AG$1))</f>
        <v>SILAS MALAFAIA</v>
      </c>
      <c r="AH1949" s="9" t="str">
        <f t="shared" ca="1" si="9751"/>
        <v>SM</v>
      </c>
      <c r="AI1949" s="9">
        <f t="shared" ca="1" si="9751"/>
        <v>2243</v>
      </c>
      <c r="AJ1949" s="9" t="str">
        <f t="shared" ca="1" si="9751"/>
        <v>MENESES</v>
      </c>
      <c r="AK1949" s="9" t="str">
        <f t="shared" ca="1" si="9751"/>
        <v>BSB</v>
      </c>
      <c r="AL1949" s="9" t="str">
        <f t="shared" ca="1" si="9751"/>
        <v>BSB</v>
      </c>
      <c r="AM1949" s="52">
        <v>1</v>
      </c>
      <c r="AN1949" s="41">
        <v>0</v>
      </c>
      <c r="AO1949" s="42">
        <f t="shared" ca="1" si="24"/>
        <v>223</v>
      </c>
      <c r="AP1949" s="42">
        <f t="shared" ca="1" si="25"/>
        <v>108</v>
      </c>
      <c r="AQ1949" s="42">
        <f t="shared" ca="1" si="26"/>
        <v>223</v>
      </c>
    </row>
    <row r="1950" spans="1:43" ht="14">
      <c r="A1950" s="9">
        <f t="shared" si="18"/>
        <v>1949</v>
      </c>
      <c r="B1950" s="9">
        <v>1000</v>
      </c>
      <c r="C1950" s="50">
        <v>43448</v>
      </c>
      <c r="D1950" s="39">
        <v>43453</v>
      </c>
      <c r="E1950" s="39">
        <v>43452</v>
      </c>
      <c r="F1950" s="40">
        <v>712</v>
      </c>
      <c r="G1950" s="7">
        <f t="shared" ref="G1950:L1950" ca="1" si="9752">INDIRECT(ADDRESS($F1950+1,G$2,,,G$1))</f>
        <v>43448</v>
      </c>
      <c r="H1950" s="27">
        <f t="shared" ca="1" si="9752"/>
        <v>43465</v>
      </c>
      <c r="I1950" s="9">
        <f t="shared" ca="1" si="9752"/>
        <v>6</v>
      </c>
      <c r="J1950" s="9">
        <f t="shared" ca="1" si="9752"/>
        <v>4</v>
      </c>
      <c r="K1950" s="28">
        <f t="shared" ca="1" si="9752"/>
        <v>43101</v>
      </c>
      <c r="L1950" s="9">
        <f t="shared" ca="1" si="9752"/>
        <v>6</v>
      </c>
      <c r="M1950" s="40">
        <v>20</v>
      </c>
      <c r="N1950" s="9" t="str">
        <f t="shared" ref="N1950:R1950" ca="1" si="9753">INDIRECT(ADDRESS($M1950+1,N$2,,,N$1))</f>
        <v>NANI RESTAURANTE</v>
      </c>
      <c r="O1950" s="9" t="str">
        <f t="shared" ca="1" si="9753"/>
        <v>NNR</v>
      </c>
      <c r="P1950" s="9" t="str">
        <f t="shared" ca="1" si="9753"/>
        <v>RUA 9 DE JULHO</v>
      </c>
      <c r="Q1950" s="9" t="str">
        <f t="shared" ca="1" si="9753"/>
        <v>SÃO PAULO</v>
      </c>
      <c r="R1950" s="9" t="str">
        <f t="shared" ca="1" si="9753"/>
        <v>SP</v>
      </c>
      <c r="S1950" s="40">
        <v>24</v>
      </c>
      <c r="T1950" s="9" t="str">
        <f t="shared" ref="T1950:Z1950" ca="1" si="9754">INDIRECT(ADDRESS($S1950+1,T$2,,,T$1))</f>
        <v>CARMENERE</v>
      </c>
      <c r="U1950" s="9" t="str">
        <f t="shared" ca="1" si="9754"/>
        <v>CRMN_E</v>
      </c>
      <c r="V1950" s="9" t="str">
        <f t="shared" ca="1" si="9754"/>
        <v>VINHO TINTO</v>
      </c>
      <c r="W1950" s="9" t="str">
        <f t="shared" ca="1" si="9754"/>
        <v>4_TPK_2,0 l</v>
      </c>
      <c r="X1950" s="29">
        <f t="shared" ca="1" si="9754"/>
        <v>4</v>
      </c>
      <c r="Y1950" s="30">
        <f t="shared" ca="1" si="9754"/>
        <v>123</v>
      </c>
      <c r="Z1950" s="30">
        <f t="shared" ca="1" si="9754"/>
        <v>12</v>
      </c>
      <c r="AA1950" s="40">
        <v>1</v>
      </c>
      <c r="AB1950" s="9" t="str">
        <f t="shared" ref="AB1950:AE1950" ca="1" si="9755">INDIRECT(ADDRESS($AA1950+1,AB$2,,,AB$1))</f>
        <v>CAMPO BELO</v>
      </c>
      <c r="AC1950" s="9" t="str">
        <f t="shared" ca="1" si="9755"/>
        <v>CB</v>
      </c>
      <c r="AD1950" s="9" t="str">
        <f t="shared" ca="1" si="9755"/>
        <v>SÃO PAULO</v>
      </c>
      <c r="AE1950" s="9" t="str">
        <f t="shared" ca="1" si="9755"/>
        <v>BRASIL</v>
      </c>
      <c r="AF1950" s="40">
        <v>11</v>
      </c>
      <c r="AG1950" s="9" t="str">
        <f t="shared" ref="AG1950:AL1950" ca="1" si="9756">INDIRECT(ADDRESS($AF1950+1,AG$2,,,AG$1))</f>
        <v>DEBORA CALIXTO</v>
      </c>
      <c r="AH1950" s="9" t="str">
        <f t="shared" ca="1" si="9756"/>
        <v>DC</v>
      </c>
      <c r="AI1950" s="9">
        <f t="shared" ca="1" si="9756"/>
        <v>2188</v>
      </c>
      <c r="AJ1950" s="9" t="str">
        <f t="shared" ca="1" si="9756"/>
        <v>ANTÔNIO</v>
      </c>
      <c r="AK1950" s="9" t="str">
        <f t="shared" ca="1" si="9756"/>
        <v>SPAULO</v>
      </c>
      <c r="AL1950" s="9" t="str">
        <f t="shared" ca="1" si="9756"/>
        <v>SPAULO</v>
      </c>
      <c r="AM1950" s="52">
        <v>3</v>
      </c>
      <c r="AN1950" s="41">
        <v>4.9000000000000002E-2</v>
      </c>
      <c r="AO1950" s="42">
        <f t="shared" ca="1" si="24"/>
        <v>369</v>
      </c>
      <c r="AP1950" s="42">
        <f t="shared" ca="1" si="25"/>
        <v>36</v>
      </c>
      <c r="AQ1950" s="42">
        <f t="shared" ca="1" si="26"/>
        <v>350.91899999999998</v>
      </c>
    </row>
    <row r="1951" spans="1:43" ht="14">
      <c r="A1951" s="9">
        <f t="shared" si="18"/>
        <v>1950</v>
      </c>
      <c r="B1951" s="9">
        <v>1001</v>
      </c>
      <c r="C1951" s="50">
        <v>43450</v>
      </c>
      <c r="D1951" s="39">
        <v>43456</v>
      </c>
      <c r="E1951" s="39">
        <v>43458</v>
      </c>
      <c r="F1951" s="40">
        <v>713</v>
      </c>
      <c r="G1951" s="7">
        <f t="shared" ref="G1951:L1951" ca="1" si="9757">INDIRECT(ADDRESS($F1951+1,G$2,,,G$1))</f>
        <v>43449</v>
      </c>
      <c r="H1951" s="27">
        <f t="shared" ca="1" si="9757"/>
        <v>43465</v>
      </c>
      <c r="I1951" s="9">
        <f t="shared" ca="1" si="9757"/>
        <v>7</v>
      </c>
      <c r="J1951" s="9">
        <f t="shared" ca="1" si="9757"/>
        <v>4</v>
      </c>
      <c r="K1951" s="28">
        <f t="shared" ca="1" si="9757"/>
        <v>43101</v>
      </c>
      <c r="L1951" s="9">
        <f t="shared" ca="1" si="9757"/>
        <v>7</v>
      </c>
      <c r="M1951" s="40">
        <v>6</v>
      </c>
      <c r="N1951" s="9" t="str">
        <f t="shared" ref="N1951:R1951" ca="1" si="9758">INDIRECT(ADDRESS($M1951+1,N$2,,,N$1))</f>
        <v>ANGELONI</v>
      </c>
      <c r="O1951" s="9" t="str">
        <f t="shared" ca="1" si="9758"/>
        <v>ANG</v>
      </c>
      <c r="P1951" s="9" t="str">
        <f t="shared" ca="1" si="9758"/>
        <v>AV. BEIRA RIO, 12</v>
      </c>
      <c r="Q1951" s="9" t="str">
        <f t="shared" ca="1" si="9758"/>
        <v>JOINVILLE</v>
      </c>
      <c r="R1951" s="9" t="str">
        <f t="shared" ca="1" si="9758"/>
        <v>SC</v>
      </c>
      <c r="S1951" s="40">
        <v>12</v>
      </c>
      <c r="T1951" s="9" t="str">
        <f t="shared" ref="T1951:Z1951" ca="1" si="9759">INDIRECT(ADDRESS($S1951+1,T$2,,,T$1))</f>
        <v>CHARDONNAY</v>
      </c>
      <c r="U1951" s="9" t="str">
        <f t="shared" ca="1" si="9759"/>
        <v>CHDN</v>
      </c>
      <c r="V1951" s="9" t="str">
        <f t="shared" ca="1" si="9759"/>
        <v>VINHO BRANCO</v>
      </c>
      <c r="W1951" s="9" t="str">
        <f t="shared" ca="1" si="9759"/>
        <v>12_BTL_0,75 l</v>
      </c>
      <c r="X1951" s="29">
        <f t="shared" ca="1" si="9759"/>
        <v>12</v>
      </c>
      <c r="Y1951" s="30">
        <f t="shared" ca="1" si="9759"/>
        <v>148</v>
      </c>
      <c r="Z1951" s="30">
        <f t="shared" ca="1" si="9759"/>
        <v>96</v>
      </c>
      <c r="AA1951" s="40">
        <v>1</v>
      </c>
      <c r="AB1951" s="9" t="str">
        <f t="shared" ref="AB1951:AE1951" ca="1" si="9760">INDIRECT(ADDRESS($AA1951+1,AB$2,,,AB$1))</f>
        <v>CAMPO BELO</v>
      </c>
      <c r="AC1951" s="9" t="str">
        <f t="shared" ca="1" si="9760"/>
        <v>CB</v>
      </c>
      <c r="AD1951" s="9" t="str">
        <f t="shared" ca="1" si="9760"/>
        <v>SÃO PAULO</v>
      </c>
      <c r="AE1951" s="9" t="str">
        <f t="shared" ca="1" si="9760"/>
        <v>BRASIL</v>
      </c>
      <c r="AF1951" s="40">
        <v>14</v>
      </c>
      <c r="AG1951" s="9" t="str">
        <f t="shared" ref="AG1951:AL1951" ca="1" si="9761">INDIRECT(ADDRESS($AF1951+1,AG$2,,,AG$1))</f>
        <v>RICARDO AMARAL</v>
      </c>
      <c r="AH1951" s="9" t="str">
        <f t="shared" ca="1" si="9761"/>
        <v>RA</v>
      </c>
      <c r="AI1951" s="9">
        <f t="shared" ca="1" si="9761"/>
        <v>2255</v>
      </c>
      <c r="AJ1951" s="9" t="str">
        <f t="shared" ca="1" si="9761"/>
        <v>ANTÔNIO</v>
      </c>
      <c r="AK1951" s="9" t="str">
        <f t="shared" ca="1" si="9761"/>
        <v>SPAULO</v>
      </c>
      <c r="AL1951" s="9" t="str">
        <f t="shared" ca="1" si="9761"/>
        <v>SPAULO</v>
      </c>
      <c r="AM1951" s="52">
        <v>2</v>
      </c>
      <c r="AN1951" s="41">
        <v>5.0000000000000001E-3</v>
      </c>
      <c r="AO1951" s="42">
        <f t="shared" ca="1" si="24"/>
        <v>296</v>
      </c>
      <c r="AP1951" s="42">
        <f t="shared" ca="1" si="25"/>
        <v>192</v>
      </c>
      <c r="AQ1951" s="42">
        <f t="shared" ca="1" si="26"/>
        <v>294.52</v>
      </c>
    </row>
    <row r="1952" spans="1:43" ht="14">
      <c r="A1952" s="9">
        <f t="shared" si="18"/>
        <v>1951</v>
      </c>
      <c r="B1952" s="9">
        <v>1001</v>
      </c>
      <c r="C1952" s="50">
        <v>43450</v>
      </c>
      <c r="D1952" s="39">
        <v>43456</v>
      </c>
      <c r="E1952" s="39">
        <v>43458</v>
      </c>
      <c r="F1952" s="40">
        <v>713</v>
      </c>
      <c r="G1952" s="7">
        <f t="shared" ref="G1952:L1952" ca="1" si="9762">INDIRECT(ADDRESS($F1952+1,G$2,,,G$1))</f>
        <v>43449</v>
      </c>
      <c r="H1952" s="27">
        <f t="shared" ca="1" si="9762"/>
        <v>43465</v>
      </c>
      <c r="I1952" s="9">
        <f t="shared" ca="1" si="9762"/>
        <v>7</v>
      </c>
      <c r="J1952" s="9">
        <f t="shared" ca="1" si="9762"/>
        <v>4</v>
      </c>
      <c r="K1952" s="28">
        <f t="shared" ca="1" si="9762"/>
        <v>43101</v>
      </c>
      <c r="L1952" s="9">
        <f t="shared" ca="1" si="9762"/>
        <v>7</v>
      </c>
      <c r="M1952" s="40">
        <v>6</v>
      </c>
      <c r="N1952" s="9" t="str">
        <f t="shared" ref="N1952:R1952" ca="1" si="9763">INDIRECT(ADDRESS($M1952+1,N$2,,,N$1))</f>
        <v>ANGELONI</v>
      </c>
      <c r="O1952" s="9" t="str">
        <f t="shared" ca="1" si="9763"/>
        <v>ANG</v>
      </c>
      <c r="P1952" s="9" t="str">
        <f t="shared" ca="1" si="9763"/>
        <v>AV. BEIRA RIO, 12</v>
      </c>
      <c r="Q1952" s="9" t="str">
        <f t="shared" ca="1" si="9763"/>
        <v>JOINVILLE</v>
      </c>
      <c r="R1952" s="9" t="str">
        <f t="shared" ca="1" si="9763"/>
        <v>SC</v>
      </c>
      <c r="S1952" s="40">
        <v>17</v>
      </c>
      <c r="T1952" s="9" t="str">
        <f t="shared" ref="T1952:Z1952" ca="1" si="9764">INDIRECT(ADDRESS($S1952+1,T$2,,,T$1))</f>
        <v>ESPUMANTE DEMI-SEC RESERVA</v>
      </c>
      <c r="U1952" s="9" t="str">
        <f t="shared" ca="1" si="9764"/>
        <v>ES_DS_RS</v>
      </c>
      <c r="V1952" s="9" t="str">
        <f t="shared" ca="1" si="9764"/>
        <v>ESPUMANTE</v>
      </c>
      <c r="W1952" s="9" t="str">
        <f t="shared" ca="1" si="9764"/>
        <v>12_BTL_0,75 l</v>
      </c>
      <c r="X1952" s="29">
        <f t="shared" ca="1" si="9764"/>
        <v>12</v>
      </c>
      <c r="Y1952" s="30">
        <f t="shared" ca="1" si="9764"/>
        <v>273</v>
      </c>
      <c r="Z1952" s="30">
        <f t="shared" ca="1" si="9764"/>
        <v>128</v>
      </c>
      <c r="AA1952" s="40">
        <v>4</v>
      </c>
      <c r="AB1952" s="9" t="str">
        <f t="shared" ref="AB1952:AE1952" ca="1" si="9765">INDIRECT(ADDRESS($AA1952+1,AB$2,,,AB$1))</f>
        <v>AGUA LIMPA</v>
      </c>
      <c r="AC1952" s="9" t="str">
        <f t="shared" ca="1" si="9765"/>
        <v>AL</v>
      </c>
      <c r="AD1952" s="9" t="str">
        <f t="shared" ca="1" si="9765"/>
        <v>BELORIZONTE</v>
      </c>
      <c r="AE1952" s="9" t="str">
        <f t="shared" ca="1" si="9765"/>
        <v>BRASIL</v>
      </c>
      <c r="AF1952" s="40">
        <v>14</v>
      </c>
      <c r="AG1952" s="9" t="str">
        <f t="shared" ref="AG1952:AL1952" ca="1" si="9766">INDIRECT(ADDRESS($AF1952+1,AG$2,,,AG$1))</f>
        <v>RICARDO AMARAL</v>
      </c>
      <c r="AH1952" s="9" t="str">
        <f t="shared" ca="1" si="9766"/>
        <v>RA</v>
      </c>
      <c r="AI1952" s="9">
        <f t="shared" ca="1" si="9766"/>
        <v>2255</v>
      </c>
      <c r="AJ1952" s="9" t="str">
        <f t="shared" ca="1" si="9766"/>
        <v>ANTÔNIO</v>
      </c>
      <c r="AK1952" s="9" t="str">
        <f t="shared" ca="1" si="9766"/>
        <v>SPAULO</v>
      </c>
      <c r="AL1952" s="9" t="str">
        <f t="shared" ca="1" si="9766"/>
        <v>SPAULO</v>
      </c>
      <c r="AM1952" s="52">
        <v>1</v>
      </c>
      <c r="AN1952" s="41">
        <v>2.1000000000000001E-2</v>
      </c>
      <c r="AO1952" s="42">
        <f t="shared" ca="1" si="24"/>
        <v>273</v>
      </c>
      <c r="AP1952" s="42">
        <f t="shared" ca="1" si="25"/>
        <v>128</v>
      </c>
      <c r="AQ1952" s="42">
        <f t="shared" ca="1" si="26"/>
        <v>267.267</v>
      </c>
    </row>
    <row r="1953" spans="1:43" ht="14">
      <c r="A1953" s="9">
        <f t="shared" si="18"/>
        <v>1952</v>
      </c>
      <c r="B1953" s="9">
        <v>1001</v>
      </c>
      <c r="C1953" s="50">
        <v>43450</v>
      </c>
      <c r="D1953" s="39">
        <v>43456</v>
      </c>
      <c r="E1953" s="39">
        <v>43458</v>
      </c>
      <c r="F1953" s="40">
        <v>713</v>
      </c>
      <c r="G1953" s="7">
        <f t="shared" ref="G1953:L1953" ca="1" si="9767">INDIRECT(ADDRESS($F1953+1,G$2,,,G$1))</f>
        <v>43449</v>
      </c>
      <c r="H1953" s="27">
        <f t="shared" ca="1" si="9767"/>
        <v>43465</v>
      </c>
      <c r="I1953" s="9">
        <f t="shared" ca="1" si="9767"/>
        <v>7</v>
      </c>
      <c r="J1953" s="9">
        <f t="shared" ca="1" si="9767"/>
        <v>4</v>
      </c>
      <c r="K1953" s="28">
        <f t="shared" ca="1" si="9767"/>
        <v>43101</v>
      </c>
      <c r="L1953" s="9">
        <f t="shared" ca="1" si="9767"/>
        <v>7</v>
      </c>
      <c r="M1953" s="40">
        <v>6</v>
      </c>
      <c r="N1953" s="9" t="str">
        <f t="shared" ref="N1953:R1953" ca="1" si="9768">INDIRECT(ADDRESS($M1953+1,N$2,,,N$1))</f>
        <v>ANGELONI</v>
      </c>
      <c r="O1953" s="9" t="str">
        <f t="shared" ca="1" si="9768"/>
        <v>ANG</v>
      </c>
      <c r="P1953" s="9" t="str">
        <f t="shared" ca="1" si="9768"/>
        <v>AV. BEIRA RIO, 12</v>
      </c>
      <c r="Q1953" s="9" t="str">
        <f t="shared" ca="1" si="9768"/>
        <v>JOINVILLE</v>
      </c>
      <c r="R1953" s="9" t="str">
        <f t="shared" ca="1" si="9768"/>
        <v>SC</v>
      </c>
      <c r="S1953" s="40">
        <v>11</v>
      </c>
      <c r="T1953" s="9" t="str">
        <f t="shared" ref="T1953:Z1953" ca="1" si="9769">INDIRECT(ADDRESS($S1953+1,T$2,,,T$1))</f>
        <v>RIESLING RESERVA</v>
      </c>
      <c r="U1953" s="9" t="str">
        <f t="shared" ca="1" si="9769"/>
        <v>RISL_RS</v>
      </c>
      <c r="V1953" s="9" t="str">
        <f t="shared" ca="1" si="9769"/>
        <v>VINHO BRANCO</v>
      </c>
      <c r="W1953" s="9" t="str">
        <f t="shared" ca="1" si="9769"/>
        <v>12_BTL_0,75 l</v>
      </c>
      <c r="X1953" s="29">
        <f t="shared" ca="1" si="9769"/>
        <v>12</v>
      </c>
      <c r="Y1953" s="30">
        <f t="shared" ca="1" si="9769"/>
        <v>240</v>
      </c>
      <c r="Z1953" s="30">
        <f t="shared" ca="1" si="9769"/>
        <v>123</v>
      </c>
      <c r="AA1953" s="40">
        <v>3</v>
      </c>
      <c r="AB1953" s="9" t="str">
        <f t="shared" ref="AB1953:AE1953" ca="1" si="9770">INDIRECT(ADDRESS($AA1953+1,AB$2,,,AB$1))</f>
        <v>AGUIA</v>
      </c>
      <c r="AC1953" s="9" t="str">
        <f t="shared" ca="1" si="9770"/>
        <v>AG</v>
      </c>
      <c r="AD1953" s="9" t="str">
        <f t="shared" ca="1" si="9770"/>
        <v>PORTO ALEGRE</v>
      </c>
      <c r="AE1953" s="9" t="str">
        <f t="shared" ca="1" si="9770"/>
        <v>BRASIL</v>
      </c>
      <c r="AF1953" s="40">
        <v>14</v>
      </c>
      <c r="AG1953" s="9" t="str">
        <f t="shared" ref="AG1953:AL1953" ca="1" si="9771">INDIRECT(ADDRESS($AF1953+1,AG$2,,,AG$1))</f>
        <v>RICARDO AMARAL</v>
      </c>
      <c r="AH1953" s="9" t="str">
        <f t="shared" ca="1" si="9771"/>
        <v>RA</v>
      </c>
      <c r="AI1953" s="9">
        <f t="shared" ca="1" si="9771"/>
        <v>2255</v>
      </c>
      <c r="AJ1953" s="9" t="str">
        <f t="shared" ca="1" si="9771"/>
        <v>ANTÔNIO</v>
      </c>
      <c r="AK1953" s="9" t="str">
        <f t="shared" ca="1" si="9771"/>
        <v>SPAULO</v>
      </c>
      <c r="AL1953" s="9" t="str">
        <f t="shared" ca="1" si="9771"/>
        <v>SPAULO</v>
      </c>
      <c r="AM1953" s="52">
        <v>2</v>
      </c>
      <c r="AN1953" s="41">
        <v>0</v>
      </c>
      <c r="AO1953" s="42">
        <f t="shared" ca="1" si="24"/>
        <v>480</v>
      </c>
      <c r="AP1953" s="42">
        <f t="shared" ca="1" si="25"/>
        <v>246</v>
      </c>
      <c r="AQ1953" s="42">
        <f t="shared" ca="1" si="26"/>
        <v>480</v>
      </c>
    </row>
    <row r="1954" spans="1:43" ht="14">
      <c r="A1954" s="9">
        <f t="shared" si="18"/>
        <v>1953</v>
      </c>
      <c r="B1954" s="9">
        <v>1002</v>
      </c>
      <c r="C1954" s="50">
        <v>43454</v>
      </c>
      <c r="D1954" s="39">
        <v>43457</v>
      </c>
      <c r="E1954" s="39">
        <v>43459</v>
      </c>
      <c r="F1954" s="40">
        <v>714</v>
      </c>
      <c r="G1954" s="7">
        <f t="shared" ref="G1954:L1954" ca="1" si="9772">INDIRECT(ADDRESS($F1954+1,G$2,,,G$1))</f>
        <v>43450</v>
      </c>
      <c r="H1954" s="27">
        <f t="shared" ca="1" si="9772"/>
        <v>43465</v>
      </c>
      <c r="I1954" s="9">
        <f t="shared" ca="1" si="9772"/>
        <v>1</v>
      </c>
      <c r="J1954" s="9">
        <f t="shared" ca="1" si="9772"/>
        <v>4</v>
      </c>
      <c r="K1954" s="28">
        <f t="shared" ca="1" si="9772"/>
        <v>43101</v>
      </c>
      <c r="L1954" s="9">
        <f t="shared" ca="1" si="9772"/>
        <v>1</v>
      </c>
      <c r="M1954" s="40">
        <v>13</v>
      </c>
      <c r="N1954" s="9" t="str">
        <f t="shared" ref="N1954:R1954" ca="1" si="9773">INDIRECT(ADDRESS($M1954+1,N$2,,,N$1))</f>
        <v>DONA ZICA</v>
      </c>
      <c r="O1954" s="9" t="str">
        <f t="shared" ca="1" si="9773"/>
        <v>DZ</v>
      </c>
      <c r="P1954" s="9" t="str">
        <f t="shared" ca="1" si="9773"/>
        <v>LARGO DO ZÉ, 3342</v>
      </c>
      <c r="Q1954" s="9" t="str">
        <f t="shared" ca="1" si="9773"/>
        <v>PORTO ALEGRE</v>
      </c>
      <c r="R1954" s="9" t="str">
        <f t="shared" ca="1" si="9773"/>
        <v>RS</v>
      </c>
      <c r="S1954" s="40">
        <v>7</v>
      </c>
      <c r="T1954" s="9" t="str">
        <f t="shared" ref="T1954:Z1954" ca="1" si="9774">INDIRECT(ADDRESS($S1954+1,T$2,,,T$1))</f>
        <v>SAUVIGNON RESERVA</v>
      </c>
      <c r="U1954" s="9" t="str">
        <f t="shared" ca="1" si="9774"/>
        <v>SAVN_RS</v>
      </c>
      <c r="V1954" s="9" t="str">
        <f t="shared" ca="1" si="9774"/>
        <v>VINHO TINTO</v>
      </c>
      <c r="W1954" s="9" t="str">
        <f t="shared" ca="1" si="9774"/>
        <v>12_BTL_0,75 l</v>
      </c>
      <c r="X1954" s="29">
        <f t="shared" ca="1" si="9774"/>
        <v>12</v>
      </c>
      <c r="Y1954" s="30">
        <f t="shared" ca="1" si="9774"/>
        <v>198</v>
      </c>
      <c r="Z1954" s="30">
        <f t="shared" ca="1" si="9774"/>
        <v>102</v>
      </c>
      <c r="AA1954" s="40">
        <v>4</v>
      </c>
      <c r="AB1954" s="9" t="str">
        <f t="shared" ref="AB1954:AE1954" ca="1" si="9775">INDIRECT(ADDRESS($AA1954+1,AB$2,,,AB$1))</f>
        <v>AGUA LIMPA</v>
      </c>
      <c r="AC1954" s="9" t="str">
        <f t="shared" ca="1" si="9775"/>
        <v>AL</v>
      </c>
      <c r="AD1954" s="9" t="str">
        <f t="shared" ca="1" si="9775"/>
        <v>BELORIZONTE</v>
      </c>
      <c r="AE1954" s="9" t="str">
        <f t="shared" ca="1" si="9775"/>
        <v>BRASIL</v>
      </c>
      <c r="AF1954" s="40">
        <v>14</v>
      </c>
      <c r="AG1954" s="9" t="str">
        <f t="shared" ref="AG1954:AL1954" ca="1" si="9776">INDIRECT(ADDRESS($AF1954+1,AG$2,,,AG$1))</f>
        <v>RICARDO AMARAL</v>
      </c>
      <c r="AH1954" s="9" t="str">
        <f t="shared" ca="1" si="9776"/>
        <v>RA</v>
      </c>
      <c r="AI1954" s="9">
        <f t="shared" ca="1" si="9776"/>
        <v>2255</v>
      </c>
      <c r="AJ1954" s="9" t="str">
        <f t="shared" ca="1" si="9776"/>
        <v>ANTÔNIO</v>
      </c>
      <c r="AK1954" s="9" t="str">
        <f t="shared" ca="1" si="9776"/>
        <v>SPAULO</v>
      </c>
      <c r="AL1954" s="9" t="str">
        <f t="shared" ca="1" si="9776"/>
        <v>SPAULO</v>
      </c>
      <c r="AM1954" s="52">
        <v>2</v>
      </c>
      <c r="AN1954" s="41">
        <v>0.10199999999999999</v>
      </c>
      <c r="AO1954" s="42">
        <f t="shared" ca="1" si="24"/>
        <v>396</v>
      </c>
      <c r="AP1954" s="42">
        <f t="shared" ca="1" si="25"/>
        <v>204</v>
      </c>
      <c r="AQ1954" s="42">
        <f t="shared" ca="1" si="26"/>
        <v>355.608</v>
      </c>
    </row>
    <row r="1955" spans="1:43" ht="14">
      <c r="A1955" s="9">
        <f t="shared" si="18"/>
        <v>1954</v>
      </c>
      <c r="B1955" s="9">
        <v>1003</v>
      </c>
      <c r="C1955" s="50">
        <v>43452</v>
      </c>
      <c r="D1955" s="39">
        <v>43458</v>
      </c>
      <c r="E1955" s="39">
        <v>43458</v>
      </c>
      <c r="F1955" s="40">
        <v>714</v>
      </c>
      <c r="G1955" s="7">
        <f t="shared" ref="G1955:L1955" ca="1" si="9777">INDIRECT(ADDRESS($F1955+1,G$2,,,G$1))</f>
        <v>43450</v>
      </c>
      <c r="H1955" s="27">
        <f t="shared" ca="1" si="9777"/>
        <v>43465</v>
      </c>
      <c r="I1955" s="9">
        <f t="shared" ca="1" si="9777"/>
        <v>1</v>
      </c>
      <c r="J1955" s="9">
        <f t="shared" ca="1" si="9777"/>
        <v>4</v>
      </c>
      <c r="K1955" s="28">
        <f t="shared" ca="1" si="9777"/>
        <v>43101</v>
      </c>
      <c r="L1955" s="9">
        <f t="shared" ca="1" si="9777"/>
        <v>1</v>
      </c>
      <c r="M1955" s="40">
        <v>8</v>
      </c>
      <c r="N1955" s="9" t="str">
        <f t="shared" ref="N1955:R1955" ca="1" si="9778">INDIRECT(ADDRESS($M1955+1,N$2,,,N$1))</f>
        <v>DON VITO RESTAURANTE ITALIANO</v>
      </c>
      <c r="O1955" s="9" t="str">
        <f t="shared" ca="1" si="9778"/>
        <v>DVRI</v>
      </c>
      <c r="P1955" s="9" t="str">
        <f t="shared" ca="1" si="9778"/>
        <v>BEIRA MAR, 23</v>
      </c>
      <c r="Q1955" s="9" t="str">
        <f t="shared" ca="1" si="9778"/>
        <v>RIO DE JANEIRO</v>
      </c>
      <c r="R1955" s="9" t="str">
        <f t="shared" ca="1" si="9778"/>
        <v>RJ</v>
      </c>
      <c r="S1955" s="40">
        <v>12</v>
      </c>
      <c r="T1955" s="9" t="str">
        <f t="shared" ref="T1955:Z1955" ca="1" si="9779">INDIRECT(ADDRESS($S1955+1,T$2,,,T$1))</f>
        <v>CHARDONNAY</v>
      </c>
      <c r="U1955" s="9" t="str">
        <f t="shared" ca="1" si="9779"/>
        <v>CHDN</v>
      </c>
      <c r="V1955" s="9" t="str">
        <f t="shared" ca="1" si="9779"/>
        <v>VINHO BRANCO</v>
      </c>
      <c r="W1955" s="9" t="str">
        <f t="shared" ca="1" si="9779"/>
        <v>12_BTL_0,75 l</v>
      </c>
      <c r="X1955" s="29">
        <f t="shared" ca="1" si="9779"/>
        <v>12</v>
      </c>
      <c r="Y1955" s="30">
        <f t="shared" ca="1" si="9779"/>
        <v>148</v>
      </c>
      <c r="Z1955" s="30">
        <f t="shared" ca="1" si="9779"/>
        <v>96</v>
      </c>
      <c r="AA1955" s="40">
        <v>3</v>
      </c>
      <c r="AB1955" s="9" t="str">
        <f t="shared" ref="AB1955:AE1955" ca="1" si="9780">INDIRECT(ADDRESS($AA1955+1,AB$2,,,AB$1))</f>
        <v>AGUIA</v>
      </c>
      <c r="AC1955" s="9" t="str">
        <f t="shared" ca="1" si="9780"/>
        <v>AG</v>
      </c>
      <c r="AD1955" s="9" t="str">
        <f t="shared" ca="1" si="9780"/>
        <v>PORTO ALEGRE</v>
      </c>
      <c r="AE1955" s="9" t="str">
        <f t="shared" ca="1" si="9780"/>
        <v>BRASIL</v>
      </c>
      <c r="AF1955" s="40">
        <v>14</v>
      </c>
      <c r="AG1955" s="9" t="str">
        <f t="shared" ref="AG1955:AL1955" ca="1" si="9781">INDIRECT(ADDRESS($AF1955+1,AG$2,,,AG$1))</f>
        <v>RICARDO AMARAL</v>
      </c>
      <c r="AH1955" s="9" t="str">
        <f t="shared" ca="1" si="9781"/>
        <v>RA</v>
      </c>
      <c r="AI1955" s="9">
        <f t="shared" ca="1" si="9781"/>
        <v>2255</v>
      </c>
      <c r="AJ1955" s="9" t="str">
        <f t="shared" ca="1" si="9781"/>
        <v>ANTÔNIO</v>
      </c>
      <c r="AK1955" s="9" t="str">
        <f t="shared" ca="1" si="9781"/>
        <v>SPAULO</v>
      </c>
      <c r="AL1955" s="9" t="str">
        <f t="shared" ca="1" si="9781"/>
        <v>SPAULO</v>
      </c>
      <c r="AM1955" s="52">
        <v>3</v>
      </c>
      <c r="AN1955" s="41">
        <v>9.4E-2</v>
      </c>
      <c r="AO1955" s="42">
        <f t="shared" ca="1" si="24"/>
        <v>444</v>
      </c>
      <c r="AP1955" s="42">
        <f t="shared" ca="1" si="25"/>
        <v>288</v>
      </c>
      <c r="AQ1955" s="42">
        <f t="shared" ca="1" si="26"/>
        <v>402.26400000000001</v>
      </c>
    </row>
    <row r="1956" spans="1:43" ht="14">
      <c r="A1956" s="9">
        <f t="shared" si="18"/>
        <v>1955</v>
      </c>
      <c r="B1956" s="9">
        <v>1004</v>
      </c>
      <c r="C1956" s="50">
        <v>43454</v>
      </c>
      <c r="D1956" s="39">
        <v>43458</v>
      </c>
      <c r="E1956" s="39">
        <v>43459</v>
      </c>
      <c r="F1956" s="40">
        <v>715</v>
      </c>
      <c r="G1956" s="7">
        <f t="shared" ref="G1956:L1956" ca="1" si="9782">INDIRECT(ADDRESS($F1956+1,G$2,,,G$1))</f>
        <v>43451</v>
      </c>
      <c r="H1956" s="27">
        <f t="shared" ca="1" si="9782"/>
        <v>43465</v>
      </c>
      <c r="I1956" s="9">
        <f t="shared" ca="1" si="9782"/>
        <v>2</v>
      </c>
      <c r="J1956" s="9">
        <f t="shared" ca="1" si="9782"/>
        <v>4</v>
      </c>
      <c r="K1956" s="28">
        <f t="shared" ca="1" si="9782"/>
        <v>43101</v>
      </c>
      <c r="L1956" s="9">
        <f t="shared" ca="1" si="9782"/>
        <v>2</v>
      </c>
      <c r="M1956" s="40">
        <v>19</v>
      </c>
      <c r="N1956" s="9" t="str">
        <f t="shared" ref="N1956:R1956" ca="1" si="9783">INDIRECT(ADDRESS($M1956+1,N$2,,,N$1))</f>
        <v>NONA VECHIA</v>
      </c>
      <c r="O1956" s="9" t="str">
        <f t="shared" ca="1" si="9783"/>
        <v>NVC</v>
      </c>
      <c r="P1956" s="9" t="str">
        <f t="shared" ca="1" si="9783"/>
        <v>AV. ENSEADA, 980</v>
      </c>
      <c r="Q1956" s="9" t="str">
        <f t="shared" ca="1" si="9783"/>
        <v>GUARUJÁ</v>
      </c>
      <c r="R1956" s="9" t="str">
        <f t="shared" ca="1" si="9783"/>
        <v>SP</v>
      </c>
      <c r="S1956" s="40">
        <v>10</v>
      </c>
      <c r="T1956" s="9" t="str">
        <f t="shared" ref="T1956:Z1956" ca="1" si="9784">INDIRECT(ADDRESS($S1956+1,T$2,,,T$1))</f>
        <v>RIESLING</v>
      </c>
      <c r="U1956" s="9" t="str">
        <f t="shared" ca="1" si="9784"/>
        <v>RISL</v>
      </c>
      <c r="V1956" s="9" t="str">
        <f t="shared" ca="1" si="9784"/>
        <v>VINHO BRANCO</v>
      </c>
      <c r="W1956" s="9" t="str">
        <f t="shared" ca="1" si="9784"/>
        <v>12_BTL_0,75 l</v>
      </c>
      <c r="X1956" s="29">
        <f t="shared" ca="1" si="9784"/>
        <v>12</v>
      </c>
      <c r="Y1956" s="30">
        <f t="shared" ca="1" si="9784"/>
        <v>225</v>
      </c>
      <c r="Z1956" s="30">
        <f t="shared" ca="1" si="9784"/>
        <v>121</v>
      </c>
      <c r="AA1956" s="40">
        <v>5</v>
      </c>
      <c r="AB1956" s="9" t="str">
        <f t="shared" ref="AB1956:AE1956" ca="1" si="9785">INDIRECT(ADDRESS($AA1956+1,AB$2,,,AB$1))</f>
        <v>PARQUE SUL</v>
      </c>
      <c r="AC1956" s="9" t="str">
        <f t="shared" ca="1" si="9785"/>
        <v>PS</v>
      </c>
      <c r="AD1956" s="9" t="str">
        <f t="shared" ca="1" si="9785"/>
        <v>RIO DE JANEIRO</v>
      </c>
      <c r="AE1956" s="9" t="str">
        <f t="shared" ca="1" si="9785"/>
        <v>BRASIL</v>
      </c>
      <c r="AF1956" s="40">
        <v>14</v>
      </c>
      <c r="AG1956" s="9" t="str">
        <f t="shared" ref="AG1956:AL1956" ca="1" si="9786">INDIRECT(ADDRESS($AF1956+1,AG$2,,,AG$1))</f>
        <v>RICARDO AMARAL</v>
      </c>
      <c r="AH1956" s="9" t="str">
        <f t="shared" ca="1" si="9786"/>
        <v>RA</v>
      </c>
      <c r="AI1956" s="9">
        <f t="shared" ca="1" si="9786"/>
        <v>2255</v>
      </c>
      <c r="AJ1956" s="9" t="str">
        <f t="shared" ca="1" si="9786"/>
        <v>ANTÔNIO</v>
      </c>
      <c r="AK1956" s="9" t="str">
        <f t="shared" ca="1" si="9786"/>
        <v>SPAULO</v>
      </c>
      <c r="AL1956" s="9" t="str">
        <f t="shared" ca="1" si="9786"/>
        <v>SPAULO</v>
      </c>
      <c r="AM1956" s="52">
        <v>2</v>
      </c>
      <c r="AN1956" s="41">
        <v>0</v>
      </c>
      <c r="AO1956" s="42">
        <f t="shared" ca="1" si="24"/>
        <v>450</v>
      </c>
      <c r="AP1956" s="42">
        <f t="shared" ca="1" si="25"/>
        <v>242</v>
      </c>
      <c r="AQ1956" s="42">
        <f t="shared" ca="1" si="26"/>
        <v>450</v>
      </c>
    </row>
    <row r="1957" spans="1:43" ht="14">
      <c r="A1957" s="9">
        <f t="shared" si="18"/>
        <v>1956</v>
      </c>
      <c r="B1957" s="9">
        <v>1004</v>
      </c>
      <c r="C1957" s="50">
        <v>43454</v>
      </c>
      <c r="D1957" s="39">
        <v>43458</v>
      </c>
      <c r="E1957" s="39">
        <v>43459</v>
      </c>
      <c r="F1957" s="40">
        <v>715</v>
      </c>
      <c r="G1957" s="7">
        <f t="shared" ref="G1957:L1957" ca="1" si="9787">INDIRECT(ADDRESS($F1957+1,G$2,,,G$1))</f>
        <v>43451</v>
      </c>
      <c r="H1957" s="27">
        <f t="shared" ca="1" si="9787"/>
        <v>43465</v>
      </c>
      <c r="I1957" s="9">
        <f t="shared" ca="1" si="9787"/>
        <v>2</v>
      </c>
      <c r="J1957" s="9">
        <f t="shared" ca="1" si="9787"/>
        <v>4</v>
      </c>
      <c r="K1957" s="28">
        <f t="shared" ca="1" si="9787"/>
        <v>43101</v>
      </c>
      <c r="L1957" s="9">
        <f t="shared" ca="1" si="9787"/>
        <v>2</v>
      </c>
      <c r="M1957" s="40">
        <v>19</v>
      </c>
      <c r="N1957" s="9" t="str">
        <f t="shared" ref="N1957:R1957" ca="1" si="9788">INDIRECT(ADDRESS($M1957+1,N$2,,,N$1))</f>
        <v>NONA VECHIA</v>
      </c>
      <c r="O1957" s="9" t="str">
        <f t="shared" ca="1" si="9788"/>
        <v>NVC</v>
      </c>
      <c r="P1957" s="9" t="str">
        <f t="shared" ca="1" si="9788"/>
        <v>AV. ENSEADA, 980</v>
      </c>
      <c r="Q1957" s="9" t="str">
        <f t="shared" ca="1" si="9788"/>
        <v>GUARUJÁ</v>
      </c>
      <c r="R1957" s="9" t="str">
        <f t="shared" ca="1" si="9788"/>
        <v>SP</v>
      </c>
      <c r="S1957" s="40">
        <v>3</v>
      </c>
      <c r="T1957" s="9" t="str">
        <f t="shared" ref="T1957:Z1957" ca="1" si="9789">INDIRECT(ADDRESS($S1957+1,T$2,,,T$1))</f>
        <v>TINTO SECO</v>
      </c>
      <c r="U1957" s="9" t="str">
        <f t="shared" ca="1" si="9789"/>
        <v>TNT_SC</v>
      </c>
      <c r="V1957" s="9" t="str">
        <f t="shared" ca="1" si="9789"/>
        <v>VINHO TINTO</v>
      </c>
      <c r="W1957" s="9" t="str">
        <f t="shared" ca="1" si="9789"/>
        <v>12_BTL_0,75 l</v>
      </c>
      <c r="X1957" s="29">
        <f t="shared" ca="1" si="9789"/>
        <v>12</v>
      </c>
      <c r="Y1957" s="30">
        <f t="shared" ca="1" si="9789"/>
        <v>120.4</v>
      </c>
      <c r="Z1957" s="30">
        <f t="shared" ca="1" si="9789"/>
        <v>77</v>
      </c>
      <c r="AA1957" s="40">
        <v>1</v>
      </c>
      <c r="AB1957" s="9" t="str">
        <f t="shared" ref="AB1957:AE1957" ca="1" si="9790">INDIRECT(ADDRESS($AA1957+1,AB$2,,,AB$1))</f>
        <v>CAMPO BELO</v>
      </c>
      <c r="AC1957" s="9" t="str">
        <f t="shared" ca="1" si="9790"/>
        <v>CB</v>
      </c>
      <c r="AD1957" s="9" t="str">
        <f t="shared" ca="1" si="9790"/>
        <v>SÃO PAULO</v>
      </c>
      <c r="AE1957" s="9" t="str">
        <f t="shared" ca="1" si="9790"/>
        <v>BRASIL</v>
      </c>
      <c r="AF1957" s="40">
        <v>14</v>
      </c>
      <c r="AG1957" s="9" t="str">
        <f t="shared" ref="AG1957:AL1957" ca="1" si="9791">INDIRECT(ADDRESS($AF1957+1,AG$2,,,AG$1))</f>
        <v>RICARDO AMARAL</v>
      </c>
      <c r="AH1957" s="9" t="str">
        <f t="shared" ca="1" si="9791"/>
        <v>RA</v>
      </c>
      <c r="AI1957" s="9">
        <f t="shared" ca="1" si="9791"/>
        <v>2255</v>
      </c>
      <c r="AJ1957" s="9" t="str">
        <f t="shared" ca="1" si="9791"/>
        <v>ANTÔNIO</v>
      </c>
      <c r="AK1957" s="9" t="str">
        <f t="shared" ca="1" si="9791"/>
        <v>SPAULO</v>
      </c>
      <c r="AL1957" s="9" t="str">
        <f t="shared" ca="1" si="9791"/>
        <v>SPAULO</v>
      </c>
      <c r="AM1957" s="52">
        <v>3</v>
      </c>
      <c r="AN1957" s="41">
        <v>6.2E-2</v>
      </c>
      <c r="AO1957" s="42">
        <f t="shared" ca="1" si="24"/>
        <v>361.20000000000005</v>
      </c>
      <c r="AP1957" s="42">
        <f t="shared" ca="1" si="25"/>
        <v>231</v>
      </c>
      <c r="AQ1957" s="42">
        <f t="shared" ca="1" si="26"/>
        <v>338.80560000000003</v>
      </c>
    </row>
    <row r="1958" spans="1:43" ht="14">
      <c r="A1958" s="9">
        <f t="shared" si="18"/>
        <v>1957</v>
      </c>
      <c r="B1958" s="9">
        <v>1005</v>
      </c>
      <c r="C1958" s="50">
        <v>43453</v>
      </c>
      <c r="D1958" s="39">
        <v>43459</v>
      </c>
      <c r="E1958" s="39">
        <v>43460</v>
      </c>
      <c r="F1958" s="40">
        <v>716</v>
      </c>
      <c r="G1958" s="7">
        <f t="shared" ref="G1958:L1958" ca="1" si="9792">INDIRECT(ADDRESS($F1958+1,G$2,,,G$1))</f>
        <v>43452</v>
      </c>
      <c r="H1958" s="27">
        <f t="shared" ca="1" si="9792"/>
        <v>43465</v>
      </c>
      <c r="I1958" s="9">
        <f t="shared" ca="1" si="9792"/>
        <v>3</v>
      </c>
      <c r="J1958" s="9">
        <f t="shared" ca="1" si="9792"/>
        <v>4</v>
      </c>
      <c r="K1958" s="28">
        <f t="shared" ca="1" si="9792"/>
        <v>43101</v>
      </c>
      <c r="L1958" s="9">
        <f t="shared" ca="1" si="9792"/>
        <v>3</v>
      </c>
      <c r="M1958" s="40">
        <v>37</v>
      </c>
      <c r="N1958" s="9" t="str">
        <f t="shared" ref="N1958:R1958" ca="1" si="9793">INDIRECT(ADDRESS($M1958+1,N$2,,,N$1))</f>
        <v>FOGO NO CHÃO CHURRASCARIA</v>
      </c>
      <c r="O1958" s="9" t="str">
        <f t="shared" ca="1" si="9793"/>
        <v>FNCC</v>
      </c>
      <c r="P1958" s="9" t="str">
        <f t="shared" ca="1" si="9793"/>
        <v>RUA DA CARNE, 11</v>
      </c>
      <c r="Q1958" s="9" t="str">
        <f t="shared" ca="1" si="9793"/>
        <v>SÃO PAULO</v>
      </c>
      <c r="R1958" s="9" t="str">
        <f t="shared" ca="1" si="9793"/>
        <v>SP</v>
      </c>
      <c r="S1958" s="40">
        <v>5</v>
      </c>
      <c r="T1958" s="9" t="str">
        <f t="shared" ref="T1958:Z1958" ca="1" si="9794">INDIRECT(ADDRESS($S1958+1,T$2,,,T$1))</f>
        <v>CARMENERE RESERVA</v>
      </c>
      <c r="U1958" s="9" t="str">
        <f t="shared" ca="1" si="9794"/>
        <v>CRMN_RS</v>
      </c>
      <c r="V1958" s="9" t="str">
        <f t="shared" ca="1" si="9794"/>
        <v>VINHO TINTO</v>
      </c>
      <c r="W1958" s="9" t="str">
        <f t="shared" ca="1" si="9794"/>
        <v>12_BTL_0,75 l</v>
      </c>
      <c r="X1958" s="29">
        <f t="shared" ca="1" si="9794"/>
        <v>12</v>
      </c>
      <c r="Y1958" s="30">
        <f t="shared" ca="1" si="9794"/>
        <v>198</v>
      </c>
      <c r="Z1958" s="30">
        <f t="shared" ca="1" si="9794"/>
        <v>110</v>
      </c>
      <c r="AA1958" s="40">
        <v>6</v>
      </c>
      <c r="AB1958" s="9" t="str">
        <f t="shared" ref="AB1958:AE1958" ca="1" si="9795">INDIRECT(ADDRESS($AA1958+1,AB$2,,,AB$1))</f>
        <v>CENTRO NORTE</v>
      </c>
      <c r="AC1958" s="9" t="str">
        <f t="shared" ca="1" si="9795"/>
        <v>CN</v>
      </c>
      <c r="AD1958" s="9" t="str">
        <f t="shared" ca="1" si="9795"/>
        <v>GOIANIA</v>
      </c>
      <c r="AE1958" s="9" t="str">
        <f t="shared" ca="1" si="9795"/>
        <v>BRASIL</v>
      </c>
      <c r="AF1958" s="40">
        <v>14</v>
      </c>
      <c r="AG1958" s="9" t="str">
        <f t="shared" ref="AG1958:AL1958" ca="1" si="9796">INDIRECT(ADDRESS($AF1958+1,AG$2,,,AG$1))</f>
        <v>RICARDO AMARAL</v>
      </c>
      <c r="AH1958" s="9" t="str">
        <f t="shared" ca="1" si="9796"/>
        <v>RA</v>
      </c>
      <c r="AI1958" s="9">
        <f t="shared" ca="1" si="9796"/>
        <v>2255</v>
      </c>
      <c r="AJ1958" s="9" t="str">
        <f t="shared" ca="1" si="9796"/>
        <v>ANTÔNIO</v>
      </c>
      <c r="AK1958" s="9" t="str">
        <f t="shared" ca="1" si="9796"/>
        <v>SPAULO</v>
      </c>
      <c r="AL1958" s="9" t="str">
        <f t="shared" ca="1" si="9796"/>
        <v>SPAULO</v>
      </c>
      <c r="AM1958" s="52">
        <v>2</v>
      </c>
      <c r="AN1958" s="41">
        <v>0</v>
      </c>
      <c r="AO1958" s="42">
        <f t="shared" ca="1" si="24"/>
        <v>396</v>
      </c>
      <c r="AP1958" s="42">
        <f t="shared" ca="1" si="25"/>
        <v>220</v>
      </c>
      <c r="AQ1958" s="42">
        <f t="shared" ca="1" si="26"/>
        <v>396</v>
      </c>
    </row>
    <row r="1959" spans="1:43" ht="14">
      <c r="A1959" s="9">
        <f t="shared" si="18"/>
        <v>1958</v>
      </c>
      <c r="B1959" s="9">
        <v>1005</v>
      </c>
      <c r="C1959" s="50">
        <v>43453</v>
      </c>
      <c r="D1959" s="39">
        <v>43459</v>
      </c>
      <c r="E1959" s="39">
        <v>43460</v>
      </c>
      <c r="F1959" s="40">
        <v>716</v>
      </c>
      <c r="G1959" s="7">
        <f t="shared" ref="G1959:L1959" ca="1" si="9797">INDIRECT(ADDRESS($F1959+1,G$2,,,G$1))</f>
        <v>43452</v>
      </c>
      <c r="H1959" s="27">
        <f t="shared" ca="1" si="9797"/>
        <v>43465</v>
      </c>
      <c r="I1959" s="9">
        <f t="shared" ca="1" si="9797"/>
        <v>3</v>
      </c>
      <c r="J1959" s="9">
        <f t="shared" ca="1" si="9797"/>
        <v>4</v>
      </c>
      <c r="K1959" s="28">
        <f t="shared" ca="1" si="9797"/>
        <v>43101</v>
      </c>
      <c r="L1959" s="9">
        <f t="shared" ca="1" si="9797"/>
        <v>3</v>
      </c>
      <c r="M1959" s="40">
        <v>37</v>
      </c>
      <c r="N1959" s="9" t="str">
        <f t="shared" ref="N1959:R1959" ca="1" si="9798">INDIRECT(ADDRESS($M1959+1,N$2,,,N$1))</f>
        <v>FOGO NO CHÃO CHURRASCARIA</v>
      </c>
      <c r="O1959" s="9" t="str">
        <f t="shared" ca="1" si="9798"/>
        <v>FNCC</v>
      </c>
      <c r="P1959" s="9" t="str">
        <f t="shared" ca="1" si="9798"/>
        <v>RUA DA CARNE, 11</v>
      </c>
      <c r="Q1959" s="9" t="str">
        <f t="shared" ca="1" si="9798"/>
        <v>SÃO PAULO</v>
      </c>
      <c r="R1959" s="9" t="str">
        <f t="shared" ca="1" si="9798"/>
        <v>SP</v>
      </c>
      <c r="S1959" s="40">
        <v>7</v>
      </c>
      <c r="T1959" s="9" t="str">
        <f t="shared" ref="T1959:Z1959" ca="1" si="9799">INDIRECT(ADDRESS($S1959+1,T$2,,,T$1))</f>
        <v>SAUVIGNON RESERVA</v>
      </c>
      <c r="U1959" s="9" t="str">
        <f t="shared" ca="1" si="9799"/>
        <v>SAVN_RS</v>
      </c>
      <c r="V1959" s="9" t="str">
        <f t="shared" ca="1" si="9799"/>
        <v>VINHO TINTO</v>
      </c>
      <c r="W1959" s="9" t="str">
        <f t="shared" ca="1" si="9799"/>
        <v>12_BTL_0,75 l</v>
      </c>
      <c r="X1959" s="29">
        <f t="shared" ca="1" si="9799"/>
        <v>12</v>
      </c>
      <c r="Y1959" s="30">
        <f t="shared" ca="1" si="9799"/>
        <v>198</v>
      </c>
      <c r="Z1959" s="30">
        <f t="shared" ca="1" si="9799"/>
        <v>102</v>
      </c>
      <c r="AA1959" s="40">
        <v>1</v>
      </c>
      <c r="AB1959" s="9" t="str">
        <f t="shared" ref="AB1959:AE1959" ca="1" si="9800">INDIRECT(ADDRESS($AA1959+1,AB$2,,,AB$1))</f>
        <v>CAMPO BELO</v>
      </c>
      <c r="AC1959" s="9" t="str">
        <f t="shared" ca="1" si="9800"/>
        <v>CB</v>
      </c>
      <c r="AD1959" s="9" t="str">
        <f t="shared" ca="1" si="9800"/>
        <v>SÃO PAULO</v>
      </c>
      <c r="AE1959" s="9" t="str">
        <f t="shared" ca="1" si="9800"/>
        <v>BRASIL</v>
      </c>
      <c r="AF1959" s="40">
        <v>14</v>
      </c>
      <c r="AG1959" s="9" t="str">
        <f t="shared" ref="AG1959:AL1959" ca="1" si="9801">INDIRECT(ADDRESS($AF1959+1,AG$2,,,AG$1))</f>
        <v>RICARDO AMARAL</v>
      </c>
      <c r="AH1959" s="9" t="str">
        <f t="shared" ca="1" si="9801"/>
        <v>RA</v>
      </c>
      <c r="AI1959" s="9">
        <f t="shared" ca="1" si="9801"/>
        <v>2255</v>
      </c>
      <c r="AJ1959" s="9" t="str">
        <f t="shared" ca="1" si="9801"/>
        <v>ANTÔNIO</v>
      </c>
      <c r="AK1959" s="9" t="str">
        <f t="shared" ca="1" si="9801"/>
        <v>SPAULO</v>
      </c>
      <c r="AL1959" s="9" t="str">
        <f t="shared" ca="1" si="9801"/>
        <v>SPAULO</v>
      </c>
      <c r="AM1959" s="52">
        <v>2</v>
      </c>
      <c r="AN1959" s="41">
        <v>2.5000000000000001E-2</v>
      </c>
      <c r="AO1959" s="42">
        <f t="shared" ca="1" si="24"/>
        <v>396</v>
      </c>
      <c r="AP1959" s="42">
        <f t="shared" ca="1" si="25"/>
        <v>204</v>
      </c>
      <c r="AQ1959" s="42">
        <f t="shared" ca="1" si="26"/>
        <v>386.09999999999997</v>
      </c>
    </row>
    <row r="1960" spans="1:43" ht="14">
      <c r="A1960" s="9">
        <f t="shared" si="18"/>
        <v>1959</v>
      </c>
      <c r="B1960" s="9">
        <v>1006</v>
      </c>
      <c r="C1960" s="50">
        <v>43453</v>
      </c>
      <c r="D1960" s="39">
        <v>43459</v>
      </c>
      <c r="E1960" s="39">
        <v>43457</v>
      </c>
      <c r="F1960" s="40">
        <v>717</v>
      </c>
      <c r="G1960" s="7">
        <f t="shared" ref="G1960:L1960" ca="1" si="9802">INDIRECT(ADDRESS($F1960+1,G$2,,,G$1))</f>
        <v>43453</v>
      </c>
      <c r="H1960" s="27">
        <f t="shared" ca="1" si="9802"/>
        <v>43465</v>
      </c>
      <c r="I1960" s="9">
        <f t="shared" ca="1" si="9802"/>
        <v>4</v>
      </c>
      <c r="J1960" s="9">
        <f t="shared" ca="1" si="9802"/>
        <v>4</v>
      </c>
      <c r="K1960" s="28">
        <f t="shared" ca="1" si="9802"/>
        <v>43101</v>
      </c>
      <c r="L1960" s="9">
        <f t="shared" ca="1" si="9802"/>
        <v>4</v>
      </c>
      <c r="M1960" s="40">
        <v>19</v>
      </c>
      <c r="N1960" s="9" t="str">
        <f t="shared" ref="N1960:R1960" ca="1" si="9803">INDIRECT(ADDRESS($M1960+1,N$2,,,N$1))</f>
        <v>NONA VECHIA</v>
      </c>
      <c r="O1960" s="9" t="str">
        <f t="shared" ca="1" si="9803"/>
        <v>NVC</v>
      </c>
      <c r="P1960" s="9" t="str">
        <f t="shared" ca="1" si="9803"/>
        <v>AV. ENSEADA, 980</v>
      </c>
      <c r="Q1960" s="9" t="str">
        <f t="shared" ca="1" si="9803"/>
        <v>GUARUJÁ</v>
      </c>
      <c r="R1960" s="9" t="str">
        <f t="shared" ca="1" si="9803"/>
        <v>SP</v>
      </c>
      <c r="S1960" s="40">
        <v>10</v>
      </c>
      <c r="T1960" s="9" t="str">
        <f t="shared" ref="T1960:Z1960" ca="1" si="9804">INDIRECT(ADDRESS($S1960+1,T$2,,,T$1))</f>
        <v>RIESLING</v>
      </c>
      <c r="U1960" s="9" t="str">
        <f t="shared" ca="1" si="9804"/>
        <v>RISL</v>
      </c>
      <c r="V1960" s="9" t="str">
        <f t="shared" ca="1" si="9804"/>
        <v>VINHO BRANCO</v>
      </c>
      <c r="W1960" s="9" t="str">
        <f t="shared" ca="1" si="9804"/>
        <v>12_BTL_0,75 l</v>
      </c>
      <c r="X1960" s="29">
        <f t="shared" ca="1" si="9804"/>
        <v>12</v>
      </c>
      <c r="Y1960" s="30">
        <f t="shared" ca="1" si="9804"/>
        <v>225</v>
      </c>
      <c r="Z1960" s="30">
        <f t="shared" ca="1" si="9804"/>
        <v>121</v>
      </c>
      <c r="AA1960" s="40">
        <v>2</v>
      </c>
      <c r="AB1960" s="9" t="str">
        <f t="shared" ref="AB1960:AE1960" ca="1" si="9805">INDIRECT(ADDRESS($AA1960+1,AB$2,,,AB$1))</f>
        <v>MARTE</v>
      </c>
      <c r="AC1960" s="9" t="str">
        <f t="shared" ca="1" si="9805"/>
        <v>MT</v>
      </c>
      <c r="AD1960" s="9" t="str">
        <f t="shared" ca="1" si="9805"/>
        <v>CURITIBA</v>
      </c>
      <c r="AE1960" s="9" t="str">
        <f t="shared" ca="1" si="9805"/>
        <v>BRASIL</v>
      </c>
      <c r="AF1960" s="40">
        <v>14</v>
      </c>
      <c r="AG1960" s="9" t="str">
        <f t="shared" ref="AG1960:AL1960" ca="1" si="9806">INDIRECT(ADDRESS($AF1960+1,AG$2,,,AG$1))</f>
        <v>RICARDO AMARAL</v>
      </c>
      <c r="AH1960" s="9" t="str">
        <f t="shared" ca="1" si="9806"/>
        <v>RA</v>
      </c>
      <c r="AI1960" s="9">
        <f t="shared" ca="1" si="9806"/>
        <v>2255</v>
      </c>
      <c r="AJ1960" s="9" t="str">
        <f t="shared" ca="1" si="9806"/>
        <v>ANTÔNIO</v>
      </c>
      <c r="AK1960" s="9" t="str">
        <f t="shared" ca="1" si="9806"/>
        <v>SPAULO</v>
      </c>
      <c r="AL1960" s="9" t="str">
        <f t="shared" ca="1" si="9806"/>
        <v>SPAULO</v>
      </c>
      <c r="AM1960" s="52">
        <v>2</v>
      </c>
      <c r="AN1960" s="41">
        <v>0.05</v>
      </c>
      <c r="AO1960" s="42">
        <f t="shared" ca="1" si="24"/>
        <v>450</v>
      </c>
      <c r="AP1960" s="42">
        <f t="shared" ca="1" si="25"/>
        <v>242</v>
      </c>
      <c r="AQ1960" s="42">
        <f t="shared" ca="1" si="26"/>
        <v>427.5</v>
      </c>
    </row>
    <row r="1961" spans="1:43" ht="14">
      <c r="A1961" s="9">
        <f t="shared" si="18"/>
        <v>1960</v>
      </c>
      <c r="B1961" s="9">
        <v>1006</v>
      </c>
      <c r="C1961" s="50">
        <v>43453</v>
      </c>
      <c r="D1961" s="39">
        <v>43459</v>
      </c>
      <c r="E1961" s="39">
        <v>43457</v>
      </c>
      <c r="F1961" s="40">
        <v>717</v>
      </c>
      <c r="G1961" s="7">
        <f t="shared" ref="G1961:L1961" ca="1" si="9807">INDIRECT(ADDRESS($F1961+1,G$2,,,G$1))</f>
        <v>43453</v>
      </c>
      <c r="H1961" s="27">
        <f t="shared" ca="1" si="9807"/>
        <v>43465</v>
      </c>
      <c r="I1961" s="9">
        <f t="shared" ca="1" si="9807"/>
        <v>4</v>
      </c>
      <c r="J1961" s="9">
        <f t="shared" ca="1" si="9807"/>
        <v>4</v>
      </c>
      <c r="K1961" s="28">
        <f t="shared" ca="1" si="9807"/>
        <v>43101</v>
      </c>
      <c r="L1961" s="9">
        <f t="shared" ca="1" si="9807"/>
        <v>4</v>
      </c>
      <c r="M1961" s="40">
        <v>19</v>
      </c>
      <c r="N1961" s="9" t="str">
        <f t="shared" ref="N1961:R1961" ca="1" si="9808">INDIRECT(ADDRESS($M1961+1,N$2,,,N$1))</f>
        <v>NONA VECHIA</v>
      </c>
      <c r="O1961" s="9" t="str">
        <f t="shared" ca="1" si="9808"/>
        <v>NVC</v>
      </c>
      <c r="P1961" s="9" t="str">
        <f t="shared" ca="1" si="9808"/>
        <v>AV. ENSEADA, 980</v>
      </c>
      <c r="Q1961" s="9" t="str">
        <f t="shared" ca="1" si="9808"/>
        <v>GUARUJÁ</v>
      </c>
      <c r="R1961" s="9" t="str">
        <f t="shared" ca="1" si="9808"/>
        <v>SP</v>
      </c>
      <c r="S1961" s="40">
        <v>15</v>
      </c>
      <c r="T1961" s="9" t="str">
        <f t="shared" ref="T1961:Z1961" ca="1" si="9809">INDIRECT(ADDRESS($S1961+1,T$2,,,T$1))</f>
        <v>ESPUMANTE BRUTT RESERVA</v>
      </c>
      <c r="U1961" s="9" t="str">
        <f t="shared" ca="1" si="9809"/>
        <v>ES_BRT_RS</v>
      </c>
      <c r="V1961" s="9" t="str">
        <f t="shared" ca="1" si="9809"/>
        <v>ESPUMANTE</v>
      </c>
      <c r="W1961" s="9" t="str">
        <f t="shared" ca="1" si="9809"/>
        <v>12_BTL_0,75 l</v>
      </c>
      <c r="X1961" s="29">
        <f t="shared" ca="1" si="9809"/>
        <v>12</v>
      </c>
      <c r="Y1961" s="30">
        <f t="shared" ca="1" si="9809"/>
        <v>273</v>
      </c>
      <c r="Z1961" s="30">
        <f t="shared" ca="1" si="9809"/>
        <v>132</v>
      </c>
      <c r="AA1961" s="40">
        <v>1</v>
      </c>
      <c r="AB1961" s="9" t="str">
        <f t="shared" ref="AB1961:AE1961" ca="1" si="9810">INDIRECT(ADDRESS($AA1961+1,AB$2,,,AB$1))</f>
        <v>CAMPO BELO</v>
      </c>
      <c r="AC1961" s="9" t="str">
        <f t="shared" ca="1" si="9810"/>
        <v>CB</v>
      </c>
      <c r="AD1961" s="9" t="str">
        <f t="shared" ca="1" si="9810"/>
        <v>SÃO PAULO</v>
      </c>
      <c r="AE1961" s="9" t="str">
        <f t="shared" ca="1" si="9810"/>
        <v>BRASIL</v>
      </c>
      <c r="AF1961" s="40">
        <v>14</v>
      </c>
      <c r="AG1961" s="9" t="str">
        <f t="shared" ref="AG1961:AL1961" ca="1" si="9811">INDIRECT(ADDRESS($AF1961+1,AG$2,,,AG$1))</f>
        <v>RICARDO AMARAL</v>
      </c>
      <c r="AH1961" s="9" t="str">
        <f t="shared" ca="1" si="9811"/>
        <v>RA</v>
      </c>
      <c r="AI1961" s="9">
        <f t="shared" ca="1" si="9811"/>
        <v>2255</v>
      </c>
      <c r="AJ1961" s="9" t="str">
        <f t="shared" ca="1" si="9811"/>
        <v>ANTÔNIO</v>
      </c>
      <c r="AK1961" s="9" t="str">
        <f t="shared" ca="1" si="9811"/>
        <v>SPAULO</v>
      </c>
      <c r="AL1961" s="9" t="str">
        <f t="shared" ca="1" si="9811"/>
        <v>SPAULO</v>
      </c>
      <c r="AM1961" s="52">
        <v>1</v>
      </c>
      <c r="AN1961" s="41">
        <v>4.9000000000000002E-2</v>
      </c>
      <c r="AO1961" s="42">
        <f t="shared" ca="1" si="24"/>
        <v>273</v>
      </c>
      <c r="AP1961" s="42">
        <f t="shared" ca="1" si="25"/>
        <v>132</v>
      </c>
      <c r="AQ1961" s="42">
        <f t="shared" ca="1" si="26"/>
        <v>259.62299999999999</v>
      </c>
    </row>
    <row r="1962" spans="1:43" ht="14">
      <c r="A1962" s="9">
        <f t="shared" si="18"/>
        <v>1961</v>
      </c>
      <c r="B1962" s="9">
        <v>1006</v>
      </c>
      <c r="C1962" s="50">
        <v>43453</v>
      </c>
      <c r="D1962" s="39">
        <v>43459</v>
      </c>
      <c r="E1962" s="39">
        <v>43457</v>
      </c>
      <c r="F1962" s="40">
        <v>717</v>
      </c>
      <c r="G1962" s="7">
        <f t="shared" ref="G1962:L1962" ca="1" si="9812">INDIRECT(ADDRESS($F1962+1,G$2,,,G$1))</f>
        <v>43453</v>
      </c>
      <c r="H1962" s="27">
        <f t="shared" ca="1" si="9812"/>
        <v>43465</v>
      </c>
      <c r="I1962" s="9">
        <f t="shared" ca="1" si="9812"/>
        <v>4</v>
      </c>
      <c r="J1962" s="9">
        <f t="shared" ca="1" si="9812"/>
        <v>4</v>
      </c>
      <c r="K1962" s="28">
        <f t="shared" ca="1" si="9812"/>
        <v>43101</v>
      </c>
      <c r="L1962" s="9">
        <f t="shared" ca="1" si="9812"/>
        <v>4</v>
      </c>
      <c r="M1962" s="40">
        <v>19</v>
      </c>
      <c r="N1962" s="9" t="str">
        <f t="shared" ref="N1962:R1962" ca="1" si="9813">INDIRECT(ADDRESS($M1962+1,N$2,,,N$1))</f>
        <v>NONA VECHIA</v>
      </c>
      <c r="O1962" s="9" t="str">
        <f t="shared" ca="1" si="9813"/>
        <v>NVC</v>
      </c>
      <c r="P1962" s="9" t="str">
        <f t="shared" ca="1" si="9813"/>
        <v>AV. ENSEADA, 980</v>
      </c>
      <c r="Q1962" s="9" t="str">
        <f t="shared" ca="1" si="9813"/>
        <v>GUARUJÁ</v>
      </c>
      <c r="R1962" s="9" t="str">
        <f t="shared" ca="1" si="9813"/>
        <v>SP</v>
      </c>
      <c r="S1962" s="40">
        <v>2</v>
      </c>
      <c r="T1962" s="9" t="str">
        <f t="shared" ref="T1962:Z1962" ca="1" si="9814">INDIRECT(ADDRESS($S1962+1,T$2,,,T$1))</f>
        <v>TINTO SUAVE</v>
      </c>
      <c r="U1962" s="9" t="str">
        <f t="shared" ca="1" si="9814"/>
        <v>TNT_SU</v>
      </c>
      <c r="V1962" s="9" t="str">
        <f t="shared" ca="1" si="9814"/>
        <v>VINHO TINTO</v>
      </c>
      <c r="W1962" s="9" t="str">
        <f t="shared" ca="1" si="9814"/>
        <v>12_BTL_0,75 l</v>
      </c>
      <c r="X1962" s="29">
        <f t="shared" ca="1" si="9814"/>
        <v>12</v>
      </c>
      <c r="Y1962" s="30">
        <f t="shared" ca="1" si="9814"/>
        <v>120</v>
      </c>
      <c r="Z1962" s="30">
        <f t="shared" ca="1" si="9814"/>
        <v>79</v>
      </c>
      <c r="AA1962" s="40">
        <v>1</v>
      </c>
      <c r="AB1962" s="9" t="str">
        <f t="shared" ref="AB1962:AE1962" ca="1" si="9815">INDIRECT(ADDRESS($AA1962+1,AB$2,,,AB$1))</f>
        <v>CAMPO BELO</v>
      </c>
      <c r="AC1962" s="9" t="str">
        <f t="shared" ca="1" si="9815"/>
        <v>CB</v>
      </c>
      <c r="AD1962" s="9" t="str">
        <f t="shared" ca="1" si="9815"/>
        <v>SÃO PAULO</v>
      </c>
      <c r="AE1962" s="9" t="str">
        <f t="shared" ca="1" si="9815"/>
        <v>BRASIL</v>
      </c>
      <c r="AF1962" s="40">
        <v>14</v>
      </c>
      <c r="AG1962" s="9" t="str">
        <f t="shared" ref="AG1962:AL1962" ca="1" si="9816">INDIRECT(ADDRESS($AF1962+1,AG$2,,,AG$1))</f>
        <v>RICARDO AMARAL</v>
      </c>
      <c r="AH1962" s="9" t="str">
        <f t="shared" ca="1" si="9816"/>
        <v>RA</v>
      </c>
      <c r="AI1962" s="9">
        <f t="shared" ca="1" si="9816"/>
        <v>2255</v>
      </c>
      <c r="AJ1962" s="9" t="str">
        <f t="shared" ca="1" si="9816"/>
        <v>ANTÔNIO</v>
      </c>
      <c r="AK1962" s="9" t="str">
        <f t="shared" ca="1" si="9816"/>
        <v>SPAULO</v>
      </c>
      <c r="AL1962" s="9" t="str">
        <f t="shared" ca="1" si="9816"/>
        <v>SPAULO</v>
      </c>
      <c r="AM1962" s="52">
        <v>2</v>
      </c>
      <c r="AN1962" s="41">
        <v>0</v>
      </c>
      <c r="AO1962" s="42">
        <f t="shared" ca="1" si="24"/>
        <v>240</v>
      </c>
      <c r="AP1962" s="42">
        <f t="shared" ca="1" si="25"/>
        <v>158</v>
      </c>
      <c r="AQ1962" s="42">
        <f t="shared" ca="1" si="26"/>
        <v>240</v>
      </c>
    </row>
    <row r="1963" spans="1:43" ht="14">
      <c r="A1963" s="9">
        <f t="shared" si="18"/>
        <v>1962</v>
      </c>
      <c r="B1963" s="9">
        <v>1006</v>
      </c>
      <c r="C1963" s="50">
        <v>43453</v>
      </c>
      <c r="D1963" s="39">
        <v>43459</v>
      </c>
      <c r="E1963" s="39">
        <v>43457</v>
      </c>
      <c r="F1963" s="40">
        <v>717</v>
      </c>
      <c r="G1963" s="7">
        <f t="shared" ref="G1963:L1963" ca="1" si="9817">INDIRECT(ADDRESS($F1963+1,G$2,,,G$1))</f>
        <v>43453</v>
      </c>
      <c r="H1963" s="27">
        <f t="shared" ca="1" si="9817"/>
        <v>43465</v>
      </c>
      <c r="I1963" s="9">
        <f t="shared" ca="1" si="9817"/>
        <v>4</v>
      </c>
      <c r="J1963" s="9">
        <f t="shared" ca="1" si="9817"/>
        <v>4</v>
      </c>
      <c r="K1963" s="28">
        <f t="shared" ca="1" si="9817"/>
        <v>43101</v>
      </c>
      <c r="L1963" s="9">
        <f t="shared" ca="1" si="9817"/>
        <v>4</v>
      </c>
      <c r="M1963" s="40">
        <v>19</v>
      </c>
      <c r="N1963" s="9" t="str">
        <f t="shared" ref="N1963:R1963" ca="1" si="9818">INDIRECT(ADDRESS($M1963+1,N$2,,,N$1))</f>
        <v>NONA VECHIA</v>
      </c>
      <c r="O1963" s="9" t="str">
        <f t="shared" ca="1" si="9818"/>
        <v>NVC</v>
      </c>
      <c r="P1963" s="9" t="str">
        <f t="shared" ca="1" si="9818"/>
        <v>AV. ENSEADA, 980</v>
      </c>
      <c r="Q1963" s="9" t="str">
        <f t="shared" ca="1" si="9818"/>
        <v>GUARUJÁ</v>
      </c>
      <c r="R1963" s="9" t="str">
        <f t="shared" ca="1" si="9818"/>
        <v>SP</v>
      </c>
      <c r="S1963" s="40">
        <v>23</v>
      </c>
      <c r="T1963" s="9" t="str">
        <f t="shared" ref="T1963:Z1963" ca="1" si="9819">INDIRECT(ADDRESS($S1963+1,T$2,,,T$1))</f>
        <v>TINTO SECO</v>
      </c>
      <c r="U1963" s="9" t="str">
        <f t="shared" ca="1" si="9819"/>
        <v>TNT_SC_E</v>
      </c>
      <c r="V1963" s="9" t="str">
        <f t="shared" ca="1" si="9819"/>
        <v>VINHO TINTO</v>
      </c>
      <c r="W1963" s="9" t="str">
        <f t="shared" ca="1" si="9819"/>
        <v>4_TPK_2,0 l</v>
      </c>
      <c r="X1963" s="29">
        <f t="shared" ca="1" si="9819"/>
        <v>4</v>
      </c>
      <c r="Y1963" s="30">
        <f t="shared" ca="1" si="9819"/>
        <v>104</v>
      </c>
      <c r="Z1963" s="30">
        <f t="shared" ca="1" si="9819"/>
        <v>62</v>
      </c>
      <c r="AA1963" s="40">
        <v>2</v>
      </c>
      <c r="AB1963" s="9" t="str">
        <f t="shared" ref="AB1963:AE1963" ca="1" si="9820">INDIRECT(ADDRESS($AA1963+1,AB$2,,,AB$1))</f>
        <v>MARTE</v>
      </c>
      <c r="AC1963" s="9" t="str">
        <f t="shared" ca="1" si="9820"/>
        <v>MT</v>
      </c>
      <c r="AD1963" s="9" t="str">
        <f t="shared" ca="1" si="9820"/>
        <v>CURITIBA</v>
      </c>
      <c r="AE1963" s="9" t="str">
        <f t="shared" ca="1" si="9820"/>
        <v>BRASIL</v>
      </c>
      <c r="AF1963" s="40">
        <v>14</v>
      </c>
      <c r="AG1963" s="9" t="str">
        <f t="shared" ref="AG1963:AL1963" ca="1" si="9821">INDIRECT(ADDRESS($AF1963+1,AG$2,,,AG$1))</f>
        <v>RICARDO AMARAL</v>
      </c>
      <c r="AH1963" s="9" t="str">
        <f t="shared" ca="1" si="9821"/>
        <v>RA</v>
      </c>
      <c r="AI1963" s="9">
        <f t="shared" ca="1" si="9821"/>
        <v>2255</v>
      </c>
      <c r="AJ1963" s="9" t="str">
        <f t="shared" ca="1" si="9821"/>
        <v>ANTÔNIO</v>
      </c>
      <c r="AK1963" s="9" t="str">
        <f t="shared" ca="1" si="9821"/>
        <v>SPAULO</v>
      </c>
      <c r="AL1963" s="9" t="str">
        <f t="shared" ca="1" si="9821"/>
        <v>SPAULO</v>
      </c>
      <c r="AM1963" s="52">
        <v>3</v>
      </c>
      <c r="AN1963" s="41">
        <v>0.106</v>
      </c>
      <c r="AO1963" s="42">
        <f t="shared" ca="1" si="24"/>
        <v>312</v>
      </c>
      <c r="AP1963" s="42">
        <f t="shared" ca="1" si="25"/>
        <v>186</v>
      </c>
      <c r="AQ1963" s="42">
        <f t="shared" ca="1" si="26"/>
        <v>278.928</v>
      </c>
    </row>
    <row r="1964" spans="1:43" ht="14">
      <c r="A1964" s="9">
        <f t="shared" si="18"/>
        <v>1963</v>
      </c>
      <c r="B1964" s="9">
        <v>1007</v>
      </c>
      <c r="C1964" s="50">
        <v>43458</v>
      </c>
      <c r="D1964" s="39">
        <v>43464</v>
      </c>
      <c r="E1964" s="39">
        <v>43465</v>
      </c>
      <c r="F1964" s="40">
        <v>718</v>
      </c>
      <c r="G1964" s="7">
        <f t="shared" ref="G1964:L1964" ca="1" si="9822">INDIRECT(ADDRESS($F1964+1,G$2,,,G$1))</f>
        <v>43454</v>
      </c>
      <c r="H1964" s="27">
        <f t="shared" ca="1" si="9822"/>
        <v>43465</v>
      </c>
      <c r="I1964" s="9">
        <f t="shared" ca="1" si="9822"/>
        <v>5</v>
      </c>
      <c r="J1964" s="9">
        <f t="shared" ca="1" si="9822"/>
        <v>4</v>
      </c>
      <c r="K1964" s="28">
        <f t="shared" ca="1" si="9822"/>
        <v>43101</v>
      </c>
      <c r="L1964" s="9">
        <f t="shared" ca="1" si="9822"/>
        <v>5</v>
      </c>
      <c r="M1964" s="40">
        <v>35</v>
      </c>
      <c r="N1964" s="9" t="str">
        <f t="shared" ref="N1964:R1964" ca="1" si="9823">INDIRECT(ADDRESS($M1964+1,N$2,,,N$1))</f>
        <v>ADEGA DO ROMEU</v>
      </c>
      <c r="O1964" s="9" t="str">
        <f t="shared" ca="1" si="9823"/>
        <v>ADR</v>
      </c>
      <c r="P1964" s="9" t="str">
        <f t="shared" ca="1" si="9823"/>
        <v>AV. BANDEIRANTES, 334</v>
      </c>
      <c r="Q1964" s="9" t="str">
        <f t="shared" ca="1" si="9823"/>
        <v>UBERLÂNDIA</v>
      </c>
      <c r="R1964" s="9" t="str">
        <f t="shared" ca="1" si="9823"/>
        <v>MG</v>
      </c>
      <c r="S1964" s="40">
        <v>24</v>
      </c>
      <c r="T1964" s="9" t="str">
        <f t="shared" ref="T1964:Z1964" ca="1" si="9824">INDIRECT(ADDRESS($S1964+1,T$2,,,T$1))</f>
        <v>CARMENERE</v>
      </c>
      <c r="U1964" s="9" t="str">
        <f t="shared" ca="1" si="9824"/>
        <v>CRMN_E</v>
      </c>
      <c r="V1964" s="9" t="str">
        <f t="shared" ca="1" si="9824"/>
        <v>VINHO TINTO</v>
      </c>
      <c r="W1964" s="9" t="str">
        <f t="shared" ca="1" si="9824"/>
        <v>4_TPK_2,0 l</v>
      </c>
      <c r="X1964" s="29">
        <f t="shared" ca="1" si="9824"/>
        <v>4</v>
      </c>
      <c r="Y1964" s="30">
        <f t="shared" ca="1" si="9824"/>
        <v>123</v>
      </c>
      <c r="Z1964" s="30">
        <f t="shared" ca="1" si="9824"/>
        <v>12</v>
      </c>
      <c r="AA1964" s="40">
        <v>1</v>
      </c>
      <c r="AB1964" s="9" t="str">
        <f t="shared" ref="AB1964:AE1964" ca="1" si="9825">INDIRECT(ADDRESS($AA1964+1,AB$2,,,AB$1))</f>
        <v>CAMPO BELO</v>
      </c>
      <c r="AC1964" s="9" t="str">
        <f t="shared" ca="1" si="9825"/>
        <v>CB</v>
      </c>
      <c r="AD1964" s="9" t="str">
        <f t="shared" ca="1" si="9825"/>
        <v>SÃO PAULO</v>
      </c>
      <c r="AE1964" s="9" t="str">
        <f t="shared" ca="1" si="9825"/>
        <v>BRASIL</v>
      </c>
      <c r="AF1964" s="40">
        <v>14</v>
      </c>
      <c r="AG1964" s="9" t="str">
        <f t="shared" ref="AG1964:AL1964" ca="1" si="9826">INDIRECT(ADDRESS($AF1964+1,AG$2,,,AG$1))</f>
        <v>RICARDO AMARAL</v>
      </c>
      <c r="AH1964" s="9" t="str">
        <f t="shared" ca="1" si="9826"/>
        <v>RA</v>
      </c>
      <c r="AI1964" s="9">
        <f t="shared" ca="1" si="9826"/>
        <v>2255</v>
      </c>
      <c r="AJ1964" s="9" t="str">
        <f t="shared" ca="1" si="9826"/>
        <v>ANTÔNIO</v>
      </c>
      <c r="AK1964" s="9" t="str">
        <f t="shared" ca="1" si="9826"/>
        <v>SPAULO</v>
      </c>
      <c r="AL1964" s="9" t="str">
        <f t="shared" ca="1" si="9826"/>
        <v>SPAULO</v>
      </c>
      <c r="AM1964" s="52">
        <v>3</v>
      </c>
      <c r="AN1964" s="41">
        <v>0</v>
      </c>
      <c r="AO1964" s="42">
        <f t="shared" ca="1" si="24"/>
        <v>369</v>
      </c>
      <c r="AP1964" s="42">
        <f t="shared" ca="1" si="25"/>
        <v>36</v>
      </c>
      <c r="AQ1964" s="42">
        <f t="shared" ca="1" si="26"/>
        <v>369</v>
      </c>
    </row>
    <row r="1965" spans="1:43" ht="14">
      <c r="A1965" s="9">
        <f t="shared" si="18"/>
        <v>1964</v>
      </c>
      <c r="B1965" s="9">
        <v>1008</v>
      </c>
      <c r="C1965" s="50">
        <v>43456</v>
      </c>
      <c r="D1965" s="39">
        <v>43459</v>
      </c>
      <c r="E1965" s="39">
        <v>43460</v>
      </c>
      <c r="F1965" s="40">
        <v>719</v>
      </c>
      <c r="G1965" s="7">
        <f t="shared" ref="G1965:L1965" ca="1" si="9827">INDIRECT(ADDRESS($F1965+1,G$2,,,G$1))</f>
        <v>43455</v>
      </c>
      <c r="H1965" s="27">
        <f t="shared" ca="1" si="9827"/>
        <v>43465</v>
      </c>
      <c r="I1965" s="9">
        <f t="shared" ca="1" si="9827"/>
        <v>6</v>
      </c>
      <c r="J1965" s="9">
        <f t="shared" ca="1" si="9827"/>
        <v>4</v>
      </c>
      <c r="K1965" s="28">
        <f t="shared" ca="1" si="9827"/>
        <v>43101</v>
      </c>
      <c r="L1965" s="9">
        <f t="shared" ca="1" si="9827"/>
        <v>6</v>
      </c>
      <c r="M1965" s="40">
        <v>10</v>
      </c>
      <c r="N1965" s="9" t="str">
        <f t="shared" ref="N1965:R1965" ca="1" si="9828">INDIRECT(ADDRESS($M1965+1,N$2,,,N$1))</f>
        <v>ENZO CABRINI RESTAURANTE</v>
      </c>
      <c r="O1965" s="9" t="str">
        <f t="shared" ca="1" si="9828"/>
        <v>ECR</v>
      </c>
      <c r="P1965" s="9" t="str">
        <f t="shared" ca="1" si="9828"/>
        <v>SQS 312, BL C</v>
      </c>
      <c r="Q1965" s="9" t="str">
        <f t="shared" ca="1" si="9828"/>
        <v>BRASÍLIA</v>
      </c>
      <c r="R1965" s="9" t="str">
        <f t="shared" ca="1" si="9828"/>
        <v>DF</v>
      </c>
      <c r="S1965" s="40">
        <v>5</v>
      </c>
      <c r="T1965" s="9" t="str">
        <f t="shared" ref="T1965:Z1965" ca="1" si="9829">INDIRECT(ADDRESS($S1965+1,T$2,,,T$1))</f>
        <v>CARMENERE RESERVA</v>
      </c>
      <c r="U1965" s="9" t="str">
        <f t="shared" ca="1" si="9829"/>
        <v>CRMN_RS</v>
      </c>
      <c r="V1965" s="9" t="str">
        <f t="shared" ca="1" si="9829"/>
        <v>VINHO TINTO</v>
      </c>
      <c r="W1965" s="9" t="str">
        <f t="shared" ca="1" si="9829"/>
        <v>12_BTL_0,75 l</v>
      </c>
      <c r="X1965" s="29">
        <f t="shared" ca="1" si="9829"/>
        <v>12</v>
      </c>
      <c r="Y1965" s="30">
        <f t="shared" ca="1" si="9829"/>
        <v>198</v>
      </c>
      <c r="Z1965" s="30">
        <f t="shared" ca="1" si="9829"/>
        <v>110</v>
      </c>
      <c r="AA1965" s="40">
        <v>2</v>
      </c>
      <c r="AB1965" s="9" t="str">
        <f t="shared" ref="AB1965:AE1965" ca="1" si="9830">INDIRECT(ADDRESS($AA1965+1,AB$2,,,AB$1))</f>
        <v>MARTE</v>
      </c>
      <c r="AC1965" s="9" t="str">
        <f t="shared" ca="1" si="9830"/>
        <v>MT</v>
      </c>
      <c r="AD1965" s="9" t="str">
        <f t="shared" ca="1" si="9830"/>
        <v>CURITIBA</v>
      </c>
      <c r="AE1965" s="9" t="str">
        <f t="shared" ca="1" si="9830"/>
        <v>BRASIL</v>
      </c>
      <c r="AF1965" s="40">
        <v>4</v>
      </c>
      <c r="AG1965" s="9" t="str">
        <f t="shared" ref="AG1965:AL1965" ca="1" si="9831">INDIRECT(ADDRESS($AF1965+1,AG$2,,,AG$1))</f>
        <v>MANOEL CARDOSO</v>
      </c>
      <c r="AH1965" s="9" t="str">
        <f t="shared" ca="1" si="9831"/>
        <v>MC</v>
      </c>
      <c r="AI1965" s="9">
        <f t="shared" ca="1" si="9831"/>
        <v>2211</v>
      </c>
      <c r="AJ1965" s="9" t="str">
        <f t="shared" ca="1" si="9831"/>
        <v>AGUIAR</v>
      </c>
      <c r="AK1965" s="9" t="str">
        <f t="shared" ca="1" si="9831"/>
        <v>CTBA</v>
      </c>
      <c r="AL1965" s="9" t="str">
        <f t="shared" ca="1" si="9831"/>
        <v>CTBA</v>
      </c>
      <c r="AM1965" s="52">
        <v>2</v>
      </c>
      <c r="AN1965" s="41">
        <v>2.8999999999999998E-2</v>
      </c>
      <c r="AO1965" s="42">
        <f t="shared" ca="1" si="24"/>
        <v>396</v>
      </c>
      <c r="AP1965" s="42">
        <f t="shared" ca="1" si="25"/>
        <v>220</v>
      </c>
      <c r="AQ1965" s="42">
        <f t="shared" ca="1" si="26"/>
        <v>384.51599999999996</v>
      </c>
    </row>
    <row r="1966" spans="1:43" ht="14">
      <c r="A1966" s="9">
        <f t="shared" si="18"/>
        <v>1965</v>
      </c>
      <c r="B1966" s="9">
        <v>1008</v>
      </c>
      <c r="C1966" s="50">
        <v>43456</v>
      </c>
      <c r="D1966" s="39">
        <v>43459</v>
      </c>
      <c r="E1966" s="39">
        <v>43460</v>
      </c>
      <c r="F1966" s="40">
        <v>719</v>
      </c>
      <c r="G1966" s="7">
        <f t="shared" ref="G1966:L1966" ca="1" si="9832">INDIRECT(ADDRESS($F1966+1,G$2,,,G$1))</f>
        <v>43455</v>
      </c>
      <c r="H1966" s="27">
        <f t="shared" ca="1" si="9832"/>
        <v>43465</v>
      </c>
      <c r="I1966" s="9">
        <f t="shared" ca="1" si="9832"/>
        <v>6</v>
      </c>
      <c r="J1966" s="9">
        <f t="shared" ca="1" si="9832"/>
        <v>4</v>
      </c>
      <c r="K1966" s="28">
        <f t="shared" ca="1" si="9832"/>
        <v>43101</v>
      </c>
      <c r="L1966" s="9">
        <f t="shared" ca="1" si="9832"/>
        <v>6</v>
      </c>
      <c r="M1966" s="40">
        <v>10</v>
      </c>
      <c r="N1966" s="9" t="str">
        <f t="shared" ref="N1966:R1966" ca="1" si="9833">INDIRECT(ADDRESS($M1966+1,N$2,,,N$1))</f>
        <v>ENZO CABRINI RESTAURANTE</v>
      </c>
      <c r="O1966" s="9" t="str">
        <f t="shared" ca="1" si="9833"/>
        <v>ECR</v>
      </c>
      <c r="P1966" s="9" t="str">
        <f t="shared" ca="1" si="9833"/>
        <v>SQS 312, BL C</v>
      </c>
      <c r="Q1966" s="9" t="str">
        <f t="shared" ca="1" si="9833"/>
        <v>BRASÍLIA</v>
      </c>
      <c r="R1966" s="9" t="str">
        <f t="shared" ca="1" si="9833"/>
        <v>DF</v>
      </c>
      <c r="S1966" s="40">
        <v>28</v>
      </c>
      <c r="T1966" s="9" t="str">
        <f t="shared" ref="T1966:Z1966" ca="1" si="9834">INDIRECT(ADDRESS($S1966+1,T$2,,,T$1))</f>
        <v>CHARDONNAY</v>
      </c>
      <c r="U1966" s="9" t="str">
        <f t="shared" ca="1" si="9834"/>
        <v>CHDN_E</v>
      </c>
      <c r="V1966" s="9" t="str">
        <f t="shared" ca="1" si="9834"/>
        <v>VINHO BRANCO</v>
      </c>
      <c r="W1966" s="9" t="str">
        <f t="shared" ca="1" si="9834"/>
        <v>4_TPK_2,0 l</v>
      </c>
      <c r="X1966" s="29">
        <f t="shared" ca="1" si="9834"/>
        <v>4</v>
      </c>
      <c r="Y1966" s="30">
        <f t="shared" ca="1" si="9834"/>
        <v>131</v>
      </c>
      <c r="Z1966" s="30">
        <f t="shared" ca="1" si="9834"/>
        <v>78</v>
      </c>
      <c r="AA1966" s="40">
        <v>5</v>
      </c>
      <c r="AB1966" s="9" t="str">
        <f t="shared" ref="AB1966:AE1966" ca="1" si="9835">INDIRECT(ADDRESS($AA1966+1,AB$2,,,AB$1))</f>
        <v>PARQUE SUL</v>
      </c>
      <c r="AC1966" s="9" t="str">
        <f t="shared" ca="1" si="9835"/>
        <v>PS</v>
      </c>
      <c r="AD1966" s="9" t="str">
        <f t="shared" ca="1" si="9835"/>
        <v>RIO DE JANEIRO</v>
      </c>
      <c r="AE1966" s="9" t="str">
        <f t="shared" ca="1" si="9835"/>
        <v>BRASIL</v>
      </c>
      <c r="AF1966" s="40">
        <v>2</v>
      </c>
      <c r="AG1966" s="9" t="str">
        <f t="shared" ref="AG1966:AL1966" ca="1" si="9836">INDIRECT(ADDRESS($AF1966+1,AG$2,,,AG$1))</f>
        <v>RIBAMAR NOGUEIRA</v>
      </c>
      <c r="AH1966" s="9" t="str">
        <f t="shared" ca="1" si="9836"/>
        <v>RN</v>
      </c>
      <c r="AI1966" s="9">
        <f t="shared" ca="1" si="9836"/>
        <v>2432</v>
      </c>
      <c r="AJ1966" s="9" t="str">
        <f t="shared" ca="1" si="9836"/>
        <v>AGUIAR</v>
      </c>
      <c r="AK1966" s="9" t="str">
        <f t="shared" ca="1" si="9836"/>
        <v>CTBA</v>
      </c>
      <c r="AL1966" s="9" t="str">
        <f t="shared" ca="1" si="9836"/>
        <v>CTBA</v>
      </c>
      <c r="AM1966" s="52">
        <v>2</v>
      </c>
      <c r="AN1966" s="41">
        <v>5.0999999999999997E-2</v>
      </c>
      <c r="AO1966" s="42">
        <f t="shared" ca="1" si="24"/>
        <v>262</v>
      </c>
      <c r="AP1966" s="42">
        <f t="shared" ca="1" si="25"/>
        <v>156</v>
      </c>
      <c r="AQ1966" s="42">
        <f t="shared" ca="1" si="26"/>
        <v>248.63799999999998</v>
      </c>
    </row>
    <row r="1967" spans="1:43" ht="14">
      <c r="A1967" s="9">
        <f t="shared" si="18"/>
        <v>1966</v>
      </c>
      <c r="B1967" s="9">
        <v>1009</v>
      </c>
      <c r="C1967" s="50">
        <v>43458</v>
      </c>
      <c r="D1967" s="39">
        <v>43464</v>
      </c>
      <c r="E1967" s="39">
        <v>43465</v>
      </c>
      <c r="F1967" s="40">
        <v>719</v>
      </c>
      <c r="G1967" s="7">
        <f t="shared" ref="G1967:L1967" ca="1" si="9837">INDIRECT(ADDRESS($F1967+1,G$2,,,G$1))</f>
        <v>43455</v>
      </c>
      <c r="H1967" s="27">
        <f t="shared" ca="1" si="9837"/>
        <v>43465</v>
      </c>
      <c r="I1967" s="9">
        <f t="shared" ca="1" si="9837"/>
        <v>6</v>
      </c>
      <c r="J1967" s="9">
        <f t="shared" ca="1" si="9837"/>
        <v>4</v>
      </c>
      <c r="K1967" s="28">
        <f t="shared" ca="1" si="9837"/>
        <v>43101</v>
      </c>
      <c r="L1967" s="9">
        <f t="shared" ca="1" si="9837"/>
        <v>6</v>
      </c>
      <c r="M1967" s="40">
        <v>11</v>
      </c>
      <c r="N1967" s="9" t="str">
        <f t="shared" ref="N1967:R1967" ca="1" si="9838">INDIRECT(ADDRESS($M1967+1,N$2,,,N$1))</f>
        <v>MACARONADA ITALIANA</v>
      </c>
      <c r="O1967" s="9" t="str">
        <f t="shared" ca="1" si="9838"/>
        <v>MIT</v>
      </c>
      <c r="P1967" s="9" t="str">
        <f t="shared" ca="1" si="9838"/>
        <v>RUA BOCAIUVA, 45</v>
      </c>
      <c r="Q1967" s="9" t="str">
        <f t="shared" ca="1" si="9838"/>
        <v>FLORIANÓPOLIS</v>
      </c>
      <c r="R1967" s="9" t="str">
        <f t="shared" ca="1" si="9838"/>
        <v>SC</v>
      </c>
      <c r="S1967" s="40">
        <v>15</v>
      </c>
      <c r="T1967" s="9" t="str">
        <f t="shared" ref="T1967:Z1967" ca="1" si="9839">INDIRECT(ADDRESS($S1967+1,T$2,,,T$1))</f>
        <v>ESPUMANTE BRUTT RESERVA</v>
      </c>
      <c r="U1967" s="9" t="str">
        <f t="shared" ca="1" si="9839"/>
        <v>ES_BRT_RS</v>
      </c>
      <c r="V1967" s="9" t="str">
        <f t="shared" ca="1" si="9839"/>
        <v>ESPUMANTE</v>
      </c>
      <c r="W1967" s="9" t="str">
        <f t="shared" ca="1" si="9839"/>
        <v>12_BTL_0,75 l</v>
      </c>
      <c r="X1967" s="29">
        <f t="shared" ca="1" si="9839"/>
        <v>12</v>
      </c>
      <c r="Y1967" s="30">
        <f t="shared" ca="1" si="9839"/>
        <v>273</v>
      </c>
      <c r="Z1967" s="30">
        <f t="shared" ca="1" si="9839"/>
        <v>132</v>
      </c>
      <c r="AA1967" s="40">
        <v>1</v>
      </c>
      <c r="AB1967" s="9" t="str">
        <f t="shared" ref="AB1967:AE1967" ca="1" si="9840">INDIRECT(ADDRESS($AA1967+1,AB$2,,,AB$1))</f>
        <v>CAMPO BELO</v>
      </c>
      <c r="AC1967" s="9" t="str">
        <f t="shared" ca="1" si="9840"/>
        <v>CB</v>
      </c>
      <c r="AD1967" s="9" t="str">
        <f t="shared" ca="1" si="9840"/>
        <v>SÃO PAULO</v>
      </c>
      <c r="AE1967" s="9" t="str">
        <f t="shared" ca="1" si="9840"/>
        <v>BRASIL</v>
      </c>
      <c r="AF1967" s="40">
        <v>11</v>
      </c>
      <c r="AG1967" s="9" t="str">
        <f t="shared" ref="AG1967:AL1967" ca="1" si="9841">INDIRECT(ADDRESS($AF1967+1,AG$2,,,AG$1))</f>
        <v>DEBORA CALIXTO</v>
      </c>
      <c r="AH1967" s="9" t="str">
        <f t="shared" ca="1" si="9841"/>
        <v>DC</v>
      </c>
      <c r="AI1967" s="9">
        <f t="shared" ca="1" si="9841"/>
        <v>2188</v>
      </c>
      <c r="AJ1967" s="9" t="str">
        <f t="shared" ca="1" si="9841"/>
        <v>ANTÔNIO</v>
      </c>
      <c r="AK1967" s="9" t="str">
        <f t="shared" ca="1" si="9841"/>
        <v>SPAULO</v>
      </c>
      <c r="AL1967" s="9" t="str">
        <f t="shared" ca="1" si="9841"/>
        <v>SPAULO</v>
      </c>
      <c r="AM1967" s="52">
        <v>1</v>
      </c>
      <c r="AN1967" s="41">
        <v>0</v>
      </c>
      <c r="AO1967" s="42">
        <f t="shared" ca="1" si="24"/>
        <v>273</v>
      </c>
      <c r="AP1967" s="42">
        <f t="shared" ca="1" si="25"/>
        <v>132</v>
      </c>
      <c r="AQ1967" s="42">
        <f t="shared" ca="1" si="26"/>
        <v>273</v>
      </c>
    </row>
    <row r="1968" spans="1:43" ht="14">
      <c r="A1968" s="9">
        <f t="shared" si="18"/>
        <v>1967</v>
      </c>
      <c r="B1968" s="9">
        <v>1010</v>
      </c>
      <c r="C1968" s="50">
        <v>43459</v>
      </c>
      <c r="D1968" s="39">
        <v>43465</v>
      </c>
      <c r="E1968" s="39">
        <v>43467</v>
      </c>
      <c r="F1968" s="40">
        <v>719</v>
      </c>
      <c r="G1968" s="7">
        <f t="shared" ref="G1968:L1968" ca="1" si="9842">INDIRECT(ADDRESS($F1968+1,G$2,,,G$1))</f>
        <v>43455</v>
      </c>
      <c r="H1968" s="27">
        <f t="shared" ca="1" si="9842"/>
        <v>43465</v>
      </c>
      <c r="I1968" s="9">
        <f t="shared" ca="1" si="9842"/>
        <v>6</v>
      </c>
      <c r="J1968" s="9">
        <f t="shared" ca="1" si="9842"/>
        <v>4</v>
      </c>
      <c r="K1968" s="28">
        <f t="shared" ca="1" si="9842"/>
        <v>43101</v>
      </c>
      <c r="L1968" s="9">
        <f t="shared" ca="1" si="9842"/>
        <v>6</v>
      </c>
      <c r="M1968" s="40">
        <v>16</v>
      </c>
      <c r="N1968" s="9" t="str">
        <f t="shared" ref="N1968:R1968" ca="1" si="9843">INDIRECT(ADDRESS($M1968+1,N$2,,,N$1))</f>
        <v>PASTA E VINO</v>
      </c>
      <c r="O1968" s="9" t="str">
        <f t="shared" ca="1" si="9843"/>
        <v>PEV</v>
      </c>
      <c r="P1968" s="9" t="str">
        <f t="shared" ca="1" si="9843"/>
        <v>BEIRA MAR NORTE, 556</v>
      </c>
      <c r="Q1968" s="9" t="str">
        <f t="shared" ca="1" si="9843"/>
        <v>FLORIANÓPOLIS</v>
      </c>
      <c r="R1968" s="9" t="str">
        <f t="shared" ca="1" si="9843"/>
        <v>SC</v>
      </c>
      <c r="S1968" s="40">
        <v>9</v>
      </c>
      <c r="T1968" s="9" t="str">
        <f t="shared" ref="T1968:Z1968" ca="1" si="9844">INDIRECT(ADDRESS($S1968+1,T$2,,,T$1))</f>
        <v>SAUVIGNON BLANC RESERVA</v>
      </c>
      <c r="U1968" s="9" t="str">
        <f t="shared" ca="1" si="9844"/>
        <v>SAVN_BL_RS</v>
      </c>
      <c r="V1968" s="9" t="str">
        <f t="shared" ca="1" si="9844"/>
        <v>VINHO BRANCO</v>
      </c>
      <c r="W1968" s="9" t="str">
        <f t="shared" ca="1" si="9844"/>
        <v>12_BTL_0,75 l</v>
      </c>
      <c r="X1968" s="29">
        <f t="shared" ca="1" si="9844"/>
        <v>12</v>
      </c>
      <c r="Y1968" s="30">
        <f t="shared" ca="1" si="9844"/>
        <v>198</v>
      </c>
      <c r="Z1968" s="30">
        <f t="shared" ca="1" si="9844"/>
        <v>121</v>
      </c>
      <c r="AA1968" s="40">
        <v>6</v>
      </c>
      <c r="AB1968" s="9" t="str">
        <f t="shared" ref="AB1968:AE1968" ca="1" si="9845">INDIRECT(ADDRESS($AA1968+1,AB$2,,,AB$1))</f>
        <v>CENTRO NORTE</v>
      </c>
      <c r="AC1968" s="9" t="str">
        <f t="shared" ca="1" si="9845"/>
        <v>CN</v>
      </c>
      <c r="AD1968" s="9" t="str">
        <f t="shared" ca="1" si="9845"/>
        <v>GOIANIA</v>
      </c>
      <c r="AE1968" s="9" t="str">
        <f t="shared" ca="1" si="9845"/>
        <v>BRASIL</v>
      </c>
      <c r="AF1968" s="40">
        <v>11</v>
      </c>
      <c r="AG1968" s="9" t="str">
        <f t="shared" ref="AG1968:AL1968" ca="1" si="9846">INDIRECT(ADDRESS($AF1968+1,AG$2,,,AG$1))</f>
        <v>DEBORA CALIXTO</v>
      </c>
      <c r="AH1968" s="9" t="str">
        <f t="shared" ca="1" si="9846"/>
        <v>DC</v>
      </c>
      <c r="AI1968" s="9">
        <f t="shared" ca="1" si="9846"/>
        <v>2188</v>
      </c>
      <c r="AJ1968" s="9" t="str">
        <f t="shared" ca="1" si="9846"/>
        <v>ANTÔNIO</v>
      </c>
      <c r="AK1968" s="9" t="str">
        <f t="shared" ca="1" si="9846"/>
        <v>SPAULO</v>
      </c>
      <c r="AL1968" s="9" t="str">
        <f t="shared" ca="1" si="9846"/>
        <v>SPAULO</v>
      </c>
      <c r="AM1968" s="52">
        <v>2</v>
      </c>
      <c r="AN1968" s="41">
        <v>4.0000000000000001E-3</v>
      </c>
      <c r="AO1968" s="42">
        <f t="shared" ca="1" si="24"/>
        <v>396</v>
      </c>
      <c r="AP1968" s="42">
        <f t="shared" ca="1" si="25"/>
        <v>242</v>
      </c>
      <c r="AQ1968" s="42">
        <f t="shared" ca="1" si="26"/>
        <v>394.416</v>
      </c>
    </row>
    <row r="1969" spans="1:43" ht="14">
      <c r="A1969" s="9">
        <f t="shared" si="18"/>
        <v>1968</v>
      </c>
      <c r="B1969" s="9">
        <v>1010</v>
      </c>
      <c r="C1969" s="50">
        <v>43459</v>
      </c>
      <c r="D1969" s="39">
        <v>43465</v>
      </c>
      <c r="E1969" s="39">
        <v>43467</v>
      </c>
      <c r="F1969" s="40">
        <v>719</v>
      </c>
      <c r="G1969" s="7">
        <f t="shared" ref="G1969:L1969" ca="1" si="9847">INDIRECT(ADDRESS($F1969+1,G$2,,,G$1))</f>
        <v>43455</v>
      </c>
      <c r="H1969" s="27">
        <f t="shared" ca="1" si="9847"/>
        <v>43465</v>
      </c>
      <c r="I1969" s="9">
        <f t="shared" ca="1" si="9847"/>
        <v>6</v>
      </c>
      <c r="J1969" s="9">
        <f t="shared" ca="1" si="9847"/>
        <v>4</v>
      </c>
      <c r="K1969" s="28">
        <f t="shared" ca="1" si="9847"/>
        <v>43101</v>
      </c>
      <c r="L1969" s="9">
        <f t="shared" ca="1" si="9847"/>
        <v>6</v>
      </c>
      <c r="M1969" s="40">
        <v>16</v>
      </c>
      <c r="N1969" s="9" t="str">
        <f t="shared" ref="N1969:R1969" ca="1" si="9848">INDIRECT(ADDRESS($M1969+1,N$2,,,N$1))</f>
        <v>PASTA E VINO</v>
      </c>
      <c r="O1969" s="9" t="str">
        <f t="shared" ca="1" si="9848"/>
        <v>PEV</v>
      </c>
      <c r="P1969" s="9" t="str">
        <f t="shared" ca="1" si="9848"/>
        <v>BEIRA MAR NORTE, 556</v>
      </c>
      <c r="Q1969" s="9" t="str">
        <f t="shared" ca="1" si="9848"/>
        <v>FLORIANÓPOLIS</v>
      </c>
      <c r="R1969" s="9" t="str">
        <f t="shared" ca="1" si="9848"/>
        <v>SC</v>
      </c>
      <c r="S1969" s="40">
        <v>25</v>
      </c>
      <c r="T1969" s="9" t="str">
        <f t="shared" ref="T1969:Z1969" ca="1" si="9849">INDIRECT(ADDRESS($S1969+1,T$2,,,T$1))</f>
        <v>SAUVIGNON</v>
      </c>
      <c r="U1969" s="9" t="str">
        <f t="shared" ca="1" si="9849"/>
        <v>SAVN_E</v>
      </c>
      <c r="V1969" s="9" t="str">
        <f t="shared" ca="1" si="9849"/>
        <v>VINHO TINTO</v>
      </c>
      <c r="W1969" s="9" t="str">
        <f t="shared" ca="1" si="9849"/>
        <v>4_TPK_2,0 l</v>
      </c>
      <c r="X1969" s="29">
        <f t="shared" ca="1" si="9849"/>
        <v>4</v>
      </c>
      <c r="Y1969" s="30">
        <f t="shared" ca="1" si="9849"/>
        <v>121</v>
      </c>
      <c r="Z1969" s="30">
        <f t="shared" ca="1" si="9849"/>
        <v>27</v>
      </c>
      <c r="AA1969" s="40">
        <v>4</v>
      </c>
      <c r="AB1969" s="9" t="str">
        <f t="shared" ref="AB1969:AE1969" ca="1" si="9850">INDIRECT(ADDRESS($AA1969+1,AB$2,,,AB$1))</f>
        <v>AGUA LIMPA</v>
      </c>
      <c r="AC1969" s="9" t="str">
        <f t="shared" ca="1" si="9850"/>
        <v>AL</v>
      </c>
      <c r="AD1969" s="9" t="str">
        <f t="shared" ca="1" si="9850"/>
        <v>BELORIZONTE</v>
      </c>
      <c r="AE1969" s="9" t="str">
        <f t="shared" ca="1" si="9850"/>
        <v>BRASIL</v>
      </c>
      <c r="AF1969" s="40">
        <v>6</v>
      </c>
      <c r="AG1969" s="9" t="str">
        <f t="shared" ref="AG1969:AL1969" ca="1" si="9851">INDIRECT(ADDRESS($AF1969+1,AG$2,,,AG$1))</f>
        <v>CARMEN AGUIAR</v>
      </c>
      <c r="AH1969" s="9" t="str">
        <f t="shared" ca="1" si="9851"/>
        <v>CA</v>
      </c>
      <c r="AI1969" s="9">
        <f t="shared" ca="1" si="9851"/>
        <v>2211</v>
      </c>
      <c r="AJ1969" s="9" t="str">
        <f t="shared" ca="1" si="9851"/>
        <v>MENESES</v>
      </c>
      <c r="AK1969" s="9" t="str">
        <f t="shared" ca="1" si="9851"/>
        <v>BSB</v>
      </c>
      <c r="AL1969" s="9" t="str">
        <f t="shared" ca="1" si="9851"/>
        <v>BSB</v>
      </c>
      <c r="AM1969" s="52">
        <v>3</v>
      </c>
      <c r="AN1969" s="41">
        <v>3.9E-2</v>
      </c>
      <c r="AO1969" s="42">
        <f t="shared" ca="1" si="24"/>
        <v>363</v>
      </c>
      <c r="AP1969" s="42">
        <f t="shared" ca="1" si="25"/>
        <v>81</v>
      </c>
      <c r="AQ1969" s="42">
        <f t="shared" ca="1" si="26"/>
        <v>348.84299999999996</v>
      </c>
    </row>
    <row r="1970" spans="1:43" ht="14">
      <c r="A1970" s="9">
        <f t="shared" si="18"/>
        <v>1969</v>
      </c>
      <c r="B1970" s="9">
        <v>1010</v>
      </c>
      <c r="C1970" s="50">
        <v>43459</v>
      </c>
      <c r="D1970" s="39">
        <v>43465</v>
      </c>
      <c r="E1970" s="39">
        <v>43467</v>
      </c>
      <c r="F1970" s="40">
        <v>719</v>
      </c>
      <c r="G1970" s="7">
        <f t="shared" ref="G1970:L1970" ca="1" si="9852">INDIRECT(ADDRESS($F1970+1,G$2,,,G$1))</f>
        <v>43455</v>
      </c>
      <c r="H1970" s="27">
        <f t="shared" ca="1" si="9852"/>
        <v>43465</v>
      </c>
      <c r="I1970" s="9">
        <f t="shared" ca="1" si="9852"/>
        <v>6</v>
      </c>
      <c r="J1970" s="9">
        <f t="shared" ca="1" si="9852"/>
        <v>4</v>
      </c>
      <c r="K1970" s="28">
        <f t="shared" ca="1" si="9852"/>
        <v>43101</v>
      </c>
      <c r="L1970" s="9">
        <f t="shared" ca="1" si="9852"/>
        <v>6</v>
      </c>
      <c r="M1970" s="40">
        <v>16</v>
      </c>
      <c r="N1970" s="9" t="str">
        <f t="shared" ref="N1970:R1970" ca="1" si="9853">INDIRECT(ADDRESS($M1970+1,N$2,,,N$1))</f>
        <v>PASTA E VINO</v>
      </c>
      <c r="O1970" s="9" t="str">
        <f t="shared" ca="1" si="9853"/>
        <v>PEV</v>
      </c>
      <c r="P1970" s="9" t="str">
        <f t="shared" ca="1" si="9853"/>
        <v>BEIRA MAR NORTE, 556</v>
      </c>
      <c r="Q1970" s="9" t="str">
        <f t="shared" ca="1" si="9853"/>
        <v>FLORIANÓPOLIS</v>
      </c>
      <c r="R1970" s="9" t="str">
        <f t="shared" ca="1" si="9853"/>
        <v>SC</v>
      </c>
      <c r="S1970" s="40">
        <v>7</v>
      </c>
      <c r="T1970" s="9" t="str">
        <f t="shared" ref="T1970:Z1970" ca="1" si="9854">INDIRECT(ADDRESS($S1970+1,T$2,,,T$1))</f>
        <v>SAUVIGNON RESERVA</v>
      </c>
      <c r="U1970" s="9" t="str">
        <f t="shared" ca="1" si="9854"/>
        <v>SAVN_RS</v>
      </c>
      <c r="V1970" s="9" t="str">
        <f t="shared" ca="1" si="9854"/>
        <v>VINHO TINTO</v>
      </c>
      <c r="W1970" s="9" t="str">
        <f t="shared" ca="1" si="9854"/>
        <v>12_BTL_0,75 l</v>
      </c>
      <c r="X1970" s="29">
        <f t="shared" ca="1" si="9854"/>
        <v>12</v>
      </c>
      <c r="Y1970" s="30">
        <f t="shared" ca="1" si="9854"/>
        <v>198</v>
      </c>
      <c r="Z1970" s="30">
        <f t="shared" ca="1" si="9854"/>
        <v>102</v>
      </c>
      <c r="AA1970" s="40">
        <v>4</v>
      </c>
      <c r="AB1970" s="9" t="str">
        <f t="shared" ref="AB1970:AE1970" ca="1" si="9855">INDIRECT(ADDRESS($AA1970+1,AB$2,,,AB$1))</f>
        <v>AGUA LIMPA</v>
      </c>
      <c r="AC1970" s="9" t="str">
        <f t="shared" ca="1" si="9855"/>
        <v>AL</v>
      </c>
      <c r="AD1970" s="9" t="str">
        <f t="shared" ca="1" si="9855"/>
        <v>BELORIZONTE</v>
      </c>
      <c r="AE1970" s="9" t="str">
        <f t="shared" ca="1" si="9855"/>
        <v>BRASIL</v>
      </c>
      <c r="AF1970" s="40">
        <v>2</v>
      </c>
      <c r="AG1970" s="9" t="str">
        <f t="shared" ref="AG1970:AL1970" ca="1" si="9856">INDIRECT(ADDRESS($AF1970+1,AG$2,,,AG$1))</f>
        <v>RIBAMAR NOGUEIRA</v>
      </c>
      <c r="AH1970" s="9" t="str">
        <f t="shared" ca="1" si="9856"/>
        <v>RN</v>
      </c>
      <c r="AI1970" s="9">
        <f t="shared" ca="1" si="9856"/>
        <v>2432</v>
      </c>
      <c r="AJ1970" s="9" t="str">
        <f t="shared" ca="1" si="9856"/>
        <v>AGUIAR</v>
      </c>
      <c r="AK1970" s="9" t="str">
        <f t="shared" ca="1" si="9856"/>
        <v>CTBA</v>
      </c>
      <c r="AL1970" s="9" t="str">
        <f t="shared" ca="1" si="9856"/>
        <v>CTBA</v>
      </c>
      <c r="AM1970" s="52">
        <v>2</v>
      </c>
      <c r="AN1970" s="41">
        <v>3.3000000000000002E-2</v>
      </c>
      <c r="AO1970" s="42">
        <f t="shared" ca="1" si="24"/>
        <v>396</v>
      </c>
      <c r="AP1970" s="42">
        <f t="shared" ca="1" si="25"/>
        <v>204</v>
      </c>
      <c r="AQ1970" s="42">
        <f t="shared" ca="1" si="26"/>
        <v>382.93200000000002</v>
      </c>
    </row>
    <row r="1971" spans="1:43" ht="14">
      <c r="A1971" s="9">
        <f t="shared" si="18"/>
        <v>1970</v>
      </c>
      <c r="B1971" s="9">
        <v>1010</v>
      </c>
      <c r="C1971" s="50">
        <v>43459</v>
      </c>
      <c r="D1971" s="39">
        <v>43465</v>
      </c>
      <c r="E1971" s="39">
        <v>43467</v>
      </c>
      <c r="F1971" s="40">
        <v>719</v>
      </c>
      <c r="G1971" s="7">
        <f t="shared" ref="G1971:L1971" ca="1" si="9857">INDIRECT(ADDRESS($F1971+1,G$2,,,G$1))</f>
        <v>43455</v>
      </c>
      <c r="H1971" s="27">
        <f t="shared" ca="1" si="9857"/>
        <v>43465</v>
      </c>
      <c r="I1971" s="9">
        <f t="shared" ca="1" si="9857"/>
        <v>6</v>
      </c>
      <c r="J1971" s="9">
        <f t="shared" ca="1" si="9857"/>
        <v>4</v>
      </c>
      <c r="K1971" s="28">
        <f t="shared" ca="1" si="9857"/>
        <v>43101</v>
      </c>
      <c r="L1971" s="9">
        <f t="shared" ca="1" si="9857"/>
        <v>6</v>
      </c>
      <c r="M1971" s="40">
        <v>16</v>
      </c>
      <c r="N1971" s="9" t="str">
        <f t="shared" ref="N1971:R1971" ca="1" si="9858">INDIRECT(ADDRESS($M1971+1,N$2,,,N$1))</f>
        <v>PASTA E VINO</v>
      </c>
      <c r="O1971" s="9" t="str">
        <f t="shared" ca="1" si="9858"/>
        <v>PEV</v>
      </c>
      <c r="P1971" s="9" t="str">
        <f t="shared" ca="1" si="9858"/>
        <v>BEIRA MAR NORTE, 556</v>
      </c>
      <c r="Q1971" s="9" t="str">
        <f t="shared" ca="1" si="9858"/>
        <v>FLORIANÓPOLIS</v>
      </c>
      <c r="R1971" s="9" t="str">
        <f t="shared" ca="1" si="9858"/>
        <v>SC</v>
      </c>
      <c r="S1971" s="40">
        <v>27</v>
      </c>
      <c r="T1971" s="9" t="str">
        <f t="shared" ref="T1971:Z1971" ca="1" si="9859">INDIRECT(ADDRESS($S1971+1,T$2,,,T$1))</f>
        <v>RIESLING</v>
      </c>
      <c r="U1971" s="9" t="str">
        <f t="shared" ca="1" si="9859"/>
        <v>RISL_E</v>
      </c>
      <c r="V1971" s="9" t="str">
        <f t="shared" ca="1" si="9859"/>
        <v>VINHO BRANCO</v>
      </c>
      <c r="W1971" s="9" t="str">
        <f t="shared" ca="1" si="9859"/>
        <v>4_TPK_2,0 l</v>
      </c>
      <c r="X1971" s="29">
        <f t="shared" ca="1" si="9859"/>
        <v>4</v>
      </c>
      <c r="Y1971" s="30">
        <f t="shared" ca="1" si="9859"/>
        <v>180</v>
      </c>
      <c r="Z1971" s="30">
        <f t="shared" ca="1" si="9859"/>
        <v>98</v>
      </c>
      <c r="AA1971" s="40">
        <v>6</v>
      </c>
      <c r="AB1971" s="9" t="str">
        <f t="shared" ref="AB1971:AE1971" ca="1" si="9860">INDIRECT(ADDRESS($AA1971+1,AB$2,,,AB$1))</f>
        <v>CENTRO NORTE</v>
      </c>
      <c r="AC1971" s="9" t="str">
        <f t="shared" ca="1" si="9860"/>
        <v>CN</v>
      </c>
      <c r="AD1971" s="9" t="str">
        <f t="shared" ca="1" si="9860"/>
        <v>GOIANIA</v>
      </c>
      <c r="AE1971" s="9" t="str">
        <f t="shared" ca="1" si="9860"/>
        <v>BRASIL</v>
      </c>
      <c r="AF1971" s="40">
        <v>11</v>
      </c>
      <c r="AG1971" s="9" t="str">
        <f t="shared" ref="AG1971:AL1971" ca="1" si="9861">INDIRECT(ADDRESS($AF1971+1,AG$2,,,AG$1))</f>
        <v>DEBORA CALIXTO</v>
      </c>
      <c r="AH1971" s="9" t="str">
        <f t="shared" ca="1" si="9861"/>
        <v>DC</v>
      </c>
      <c r="AI1971" s="9">
        <f t="shared" ca="1" si="9861"/>
        <v>2188</v>
      </c>
      <c r="AJ1971" s="9" t="str">
        <f t="shared" ca="1" si="9861"/>
        <v>ANTÔNIO</v>
      </c>
      <c r="AK1971" s="9" t="str">
        <f t="shared" ca="1" si="9861"/>
        <v>SPAULO</v>
      </c>
      <c r="AL1971" s="9" t="str">
        <f t="shared" ca="1" si="9861"/>
        <v>SPAULO</v>
      </c>
      <c r="AM1971" s="52">
        <v>3</v>
      </c>
      <c r="AN1971" s="41">
        <v>7.400000000000001E-2</v>
      </c>
      <c r="AO1971" s="42">
        <f t="shared" ca="1" si="24"/>
        <v>540</v>
      </c>
      <c r="AP1971" s="42">
        <f t="shared" ca="1" si="25"/>
        <v>294</v>
      </c>
      <c r="AQ1971" s="42">
        <f t="shared" ca="1" si="26"/>
        <v>500.03999999999996</v>
      </c>
    </row>
    <row r="1972" spans="1:43" ht="14">
      <c r="A1972" s="9">
        <f t="shared" si="18"/>
        <v>1971</v>
      </c>
      <c r="B1972" s="9">
        <v>1011</v>
      </c>
      <c r="C1972" s="50">
        <v>43460</v>
      </c>
      <c r="D1972" s="39">
        <v>43466</v>
      </c>
      <c r="E1972" s="39">
        <v>43464</v>
      </c>
      <c r="F1972" s="40">
        <v>720</v>
      </c>
      <c r="G1972" s="7">
        <f t="shared" ref="G1972:L1972" ca="1" si="9862">INDIRECT(ADDRESS($F1972+1,G$2,,,G$1))</f>
        <v>43456</v>
      </c>
      <c r="H1972" s="27">
        <f t="shared" ca="1" si="9862"/>
        <v>43465</v>
      </c>
      <c r="I1972" s="9">
        <f t="shared" ca="1" si="9862"/>
        <v>7</v>
      </c>
      <c r="J1972" s="9">
        <f t="shared" ca="1" si="9862"/>
        <v>4</v>
      </c>
      <c r="K1972" s="28">
        <f t="shared" ca="1" si="9862"/>
        <v>43101</v>
      </c>
      <c r="L1972" s="9">
        <f t="shared" ca="1" si="9862"/>
        <v>7</v>
      </c>
      <c r="M1972" s="40">
        <v>14</v>
      </c>
      <c r="N1972" s="9" t="str">
        <f t="shared" ref="N1972:R1972" ca="1" si="9863">INDIRECT(ADDRESS($M1972+1,N$2,,,N$1))</f>
        <v xml:space="preserve">OUTBACK </v>
      </c>
      <c r="O1972" s="9" t="str">
        <f t="shared" ca="1" si="9863"/>
        <v>OBK</v>
      </c>
      <c r="P1972" s="9" t="str">
        <f t="shared" ca="1" si="9863"/>
        <v>ZONA INDUSTRIAL, 335</v>
      </c>
      <c r="Q1972" s="9" t="str">
        <f t="shared" ca="1" si="9863"/>
        <v>SÃO PAULO</v>
      </c>
      <c r="R1972" s="9" t="str">
        <f t="shared" ca="1" si="9863"/>
        <v>SP</v>
      </c>
      <c r="S1972" s="40">
        <v>13</v>
      </c>
      <c r="T1972" s="9" t="str">
        <f t="shared" ref="T1972:Z1972" ca="1" si="9864">INDIRECT(ADDRESS($S1972+1,T$2,,,T$1))</f>
        <v>CHARDONNAY RESERVA</v>
      </c>
      <c r="U1972" s="9" t="str">
        <f t="shared" ca="1" si="9864"/>
        <v>CHDN_RS</v>
      </c>
      <c r="V1972" s="9" t="str">
        <f t="shared" ca="1" si="9864"/>
        <v>VINHO BRANCO</v>
      </c>
      <c r="W1972" s="9" t="str">
        <f t="shared" ca="1" si="9864"/>
        <v>12_BTL_0,75 l</v>
      </c>
      <c r="X1972" s="29">
        <f t="shared" ca="1" si="9864"/>
        <v>12</v>
      </c>
      <c r="Y1972" s="30">
        <f t="shared" ca="1" si="9864"/>
        <v>198</v>
      </c>
      <c r="Z1972" s="30">
        <f t="shared" ca="1" si="9864"/>
        <v>99</v>
      </c>
      <c r="AA1972" s="40">
        <v>2</v>
      </c>
      <c r="AB1972" s="9" t="str">
        <f t="shared" ref="AB1972:AE1972" ca="1" si="9865">INDIRECT(ADDRESS($AA1972+1,AB$2,,,AB$1))</f>
        <v>MARTE</v>
      </c>
      <c r="AC1972" s="9" t="str">
        <f t="shared" ca="1" si="9865"/>
        <v>MT</v>
      </c>
      <c r="AD1972" s="9" t="str">
        <f t="shared" ca="1" si="9865"/>
        <v>CURITIBA</v>
      </c>
      <c r="AE1972" s="9" t="str">
        <f t="shared" ca="1" si="9865"/>
        <v>BRASIL</v>
      </c>
      <c r="AF1972" s="40">
        <v>9</v>
      </c>
      <c r="AG1972" s="9" t="str">
        <f t="shared" ref="AG1972:AL1972" ca="1" si="9866">INDIRECT(ADDRESS($AF1972+1,AG$2,,,AG$1))</f>
        <v>CARLOS JOSE</v>
      </c>
      <c r="AH1972" s="9" t="str">
        <f t="shared" ca="1" si="9866"/>
        <v>CJ</v>
      </c>
      <c r="AI1972" s="9">
        <f t="shared" ca="1" si="9866"/>
        <v>2177</v>
      </c>
      <c r="AJ1972" s="9" t="str">
        <f t="shared" ca="1" si="9866"/>
        <v>MENESES</v>
      </c>
      <c r="AK1972" s="9" t="str">
        <f t="shared" ca="1" si="9866"/>
        <v>BSB</v>
      </c>
      <c r="AL1972" s="9" t="str">
        <f t="shared" ca="1" si="9866"/>
        <v>BSB</v>
      </c>
      <c r="AM1972" s="52">
        <v>2</v>
      </c>
      <c r="AN1972" s="41">
        <v>5.2999999999999999E-2</v>
      </c>
      <c r="AO1972" s="42">
        <f t="shared" ca="1" si="24"/>
        <v>396</v>
      </c>
      <c r="AP1972" s="42">
        <f t="shared" ca="1" si="25"/>
        <v>198</v>
      </c>
      <c r="AQ1972" s="42">
        <f t="shared" ca="1" si="26"/>
        <v>375.012</v>
      </c>
    </row>
    <row r="1973" spans="1:43" ht="14">
      <c r="A1973" s="9">
        <f t="shared" si="18"/>
        <v>1972</v>
      </c>
      <c r="B1973" s="9">
        <v>1011</v>
      </c>
      <c r="C1973" s="50">
        <v>43460</v>
      </c>
      <c r="D1973" s="39">
        <v>43466</v>
      </c>
      <c r="E1973" s="39">
        <v>43464</v>
      </c>
      <c r="F1973" s="40">
        <v>720</v>
      </c>
      <c r="G1973" s="7">
        <f t="shared" ref="G1973:L1973" ca="1" si="9867">INDIRECT(ADDRESS($F1973+1,G$2,,,G$1))</f>
        <v>43456</v>
      </c>
      <c r="H1973" s="27">
        <f t="shared" ca="1" si="9867"/>
        <v>43465</v>
      </c>
      <c r="I1973" s="9">
        <f t="shared" ca="1" si="9867"/>
        <v>7</v>
      </c>
      <c r="J1973" s="9">
        <f t="shared" ca="1" si="9867"/>
        <v>4</v>
      </c>
      <c r="K1973" s="28">
        <f t="shared" ca="1" si="9867"/>
        <v>43101</v>
      </c>
      <c r="L1973" s="9">
        <f t="shared" ca="1" si="9867"/>
        <v>7</v>
      </c>
      <c r="M1973" s="40">
        <v>14</v>
      </c>
      <c r="N1973" s="9" t="str">
        <f t="shared" ref="N1973:R1973" ca="1" si="9868">INDIRECT(ADDRESS($M1973+1,N$2,,,N$1))</f>
        <v xml:space="preserve">OUTBACK </v>
      </c>
      <c r="O1973" s="9" t="str">
        <f t="shared" ca="1" si="9868"/>
        <v>OBK</v>
      </c>
      <c r="P1973" s="9" t="str">
        <f t="shared" ca="1" si="9868"/>
        <v>ZONA INDUSTRIAL, 335</v>
      </c>
      <c r="Q1973" s="9" t="str">
        <f t="shared" ca="1" si="9868"/>
        <v>SÃO PAULO</v>
      </c>
      <c r="R1973" s="9" t="str">
        <f t="shared" ca="1" si="9868"/>
        <v>SP</v>
      </c>
      <c r="S1973" s="40">
        <v>25</v>
      </c>
      <c r="T1973" s="9" t="str">
        <f t="shared" ref="T1973:Z1973" ca="1" si="9869">INDIRECT(ADDRESS($S1973+1,T$2,,,T$1))</f>
        <v>SAUVIGNON</v>
      </c>
      <c r="U1973" s="9" t="str">
        <f t="shared" ca="1" si="9869"/>
        <v>SAVN_E</v>
      </c>
      <c r="V1973" s="9" t="str">
        <f t="shared" ca="1" si="9869"/>
        <v>VINHO TINTO</v>
      </c>
      <c r="W1973" s="9" t="str">
        <f t="shared" ca="1" si="9869"/>
        <v>4_TPK_2,0 l</v>
      </c>
      <c r="X1973" s="29">
        <f t="shared" ca="1" si="9869"/>
        <v>4</v>
      </c>
      <c r="Y1973" s="30">
        <f t="shared" ca="1" si="9869"/>
        <v>121</v>
      </c>
      <c r="Z1973" s="30">
        <f t="shared" ca="1" si="9869"/>
        <v>27</v>
      </c>
      <c r="AA1973" s="40">
        <v>6</v>
      </c>
      <c r="AB1973" s="9" t="str">
        <f t="shared" ref="AB1973:AE1973" ca="1" si="9870">INDIRECT(ADDRESS($AA1973+1,AB$2,,,AB$1))</f>
        <v>CENTRO NORTE</v>
      </c>
      <c r="AC1973" s="9" t="str">
        <f t="shared" ca="1" si="9870"/>
        <v>CN</v>
      </c>
      <c r="AD1973" s="9" t="str">
        <f t="shared" ca="1" si="9870"/>
        <v>GOIANIA</v>
      </c>
      <c r="AE1973" s="9" t="str">
        <f t="shared" ca="1" si="9870"/>
        <v>BRASIL</v>
      </c>
      <c r="AF1973" s="40">
        <v>1</v>
      </c>
      <c r="AG1973" s="9" t="str">
        <f t="shared" ref="AG1973:AL1973" ca="1" si="9871">INDIRECT(ADDRESS($AF1973+1,AG$2,,,AG$1))</f>
        <v>JOSÉ DA SILVA</v>
      </c>
      <c r="AH1973" s="9" t="str">
        <f t="shared" ca="1" si="9871"/>
        <v>JS</v>
      </c>
      <c r="AI1973" s="9">
        <f t="shared" ca="1" si="9871"/>
        <v>2345</v>
      </c>
      <c r="AJ1973" s="9" t="str">
        <f t="shared" ca="1" si="9871"/>
        <v>AGUIAR</v>
      </c>
      <c r="AK1973" s="9" t="str">
        <f t="shared" ca="1" si="9871"/>
        <v>CTBA</v>
      </c>
      <c r="AL1973" s="9" t="str">
        <f t="shared" ca="1" si="9871"/>
        <v>CTBA</v>
      </c>
      <c r="AM1973" s="52">
        <v>3</v>
      </c>
      <c r="AN1973" s="41">
        <v>1.3000000000000001E-2</v>
      </c>
      <c r="AO1973" s="42">
        <f t="shared" ca="1" si="24"/>
        <v>363</v>
      </c>
      <c r="AP1973" s="42">
        <f t="shared" ca="1" si="25"/>
        <v>81</v>
      </c>
      <c r="AQ1973" s="42">
        <f t="shared" ca="1" si="26"/>
        <v>358.28100000000001</v>
      </c>
    </row>
    <row r="1974" spans="1:43" ht="14">
      <c r="A1974" s="9">
        <f t="shared" si="18"/>
        <v>1973</v>
      </c>
      <c r="B1974" s="9">
        <v>1011</v>
      </c>
      <c r="C1974" s="50">
        <v>43460</v>
      </c>
      <c r="D1974" s="39">
        <v>43466</v>
      </c>
      <c r="E1974" s="39">
        <v>43464</v>
      </c>
      <c r="F1974" s="40">
        <v>720</v>
      </c>
      <c r="G1974" s="7">
        <f t="shared" ref="G1974:L1974" ca="1" si="9872">INDIRECT(ADDRESS($F1974+1,G$2,,,G$1))</f>
        <v>43456</v>
      </c>
      <c r="H1974" s="27">
        <f t="shared" ca="1" si="9872"/>
        <v>43465</v>
      </c>
      <c r="I1974" s="9">
        <f t="shared" ca="1" si="9872"/>
        <v>7</v>
      </c>
      <c r="J1974" s="9">
        <f t="shared" ca="1" si="9872"/>
        <v>4</v>
      </c>
      <c r="K1974" s="28">
        <f t="shared" ca="1" si="9872"/>
        <v>43101</v>
      </c>
      <c r="L1974" s="9">
        <f t="shared" ca="1" si="9872"/>
        <v>7</v>
      </c>
      <c r="M1974" s="40">
        <v>14</v>
      </c>
      <c r="N1974" s="9" t="str">
        <f t="shared" ref="N1974:R1974" ca="1" si="9873">INDIRECT(ADDRESS($M1974+1,N$2,,,N$1))</f>
        <v xml:space="preserve">OUTBACK </v>
      </c>
      <c r="O1974" s="9" t="str">
        <f t="shared" ca="1" si="9873"/>
        <v>OBK</v>
      </c>
      <c r="P1974" s="9" t="str">
        <f t="shared" ca="1" si="9873"/>
        <v>ZONA INDUSTRIAL, 335</v>
      </c>
      <c r="Q1974" s="9" t="str">
        <f t="shared" ca="1" si="9873"/>
        <v>SÃO PAULO</v>
      </c>
      <c r="R1974" s="9" t="str">
        <f t="shared" ca="1" si="9873"/>
        <v>SP</v>
      </c>
      <c r="S1974" s="40">
        <v>20</v>
      </c>
      <c r="T1974" s="9" t="str">
        <f t="shared" ref="T1974:Z1974" ca="1" si="9874">INDIRECT(ADDRESS($S1974+1,T$2,,,T$1))</f>
        <v>MALBEC RESERVA</v>
      </c>
      <c r="U1974" s="9" t="str">
        <f t="shared" ca="1" si="9874"/>
        <v>MBC_RS</v>
      </c>
      <c r="V1974" s="9" t="str">
        <f t="shared" ca="1" si="9874"/>
        <v>VINHO TINTO</v>
      </c>
      <c r="W1974" s="9" t="str">
        <f t="shared" ca="1" si="9874"/>
        <v>12_BTL_0,75 l</v>
      </c>
      <c r="X1974" s="29">
        <f t="shared" ca="1" si="9874"/>
        <v>12</v>
      </c>
      <c r="Y1974" s="30">
        <f t="shared" ca="1" si="9874"/>
        <v>298</v>
      </c>
      <c r="Z1974" s="30">
        <f t="shared" ca="1" si="9874"/>
        <v>154</v>
      </c>
      <c r="AA1974" s="40">
        <v>5</v>
      </c>
      <c r="AB1974" s="9" t="str">
        <f t="shared" ref="AB1974:AE1974" ca="1" si="9875">INDIRECT(ADDRESS($AA1974+1,AB$2,,,AB$1))</f>
        <v>PARQUE SUL</v>
      </c>
      <c r="AC1974" s="9" t="str">
        <f t="shared" ca="1" si="9875"/>
        <v>PS</v>
      </c>
      <c r="AD1974" s="9" t="str">
        <f t="shared" ca="1" si="9875"/>
        <v>RIO DE JANEIRO</v>
      </c>
      <c r="AE1974" s="9" t="str">
        <f t="shared" ca="1" si="9875"/>
        <v>BRASIL</v>
      </c>
      <c r="AF1974" s="40">
        <v>11</v>
      </c>
      <c r="AG1974" s="9" t="str">
        <f t="shared" ref="AG1974:AL1974" ca="1" si="9876">INDIRECT(ADDRESS($AF1974+1,AG$2,,,AG$1))</f>
        <v>DEBORA CALIXTO</v>
      </c>
      <c r="AH1974" s="9" t="str">
        <f t="shared" ca="1" si="9876"/>
        <v>DC</v>
      </c>
      <c r="AI1974" s="9">
        <f t="shared" ca="1" si="9876"/>
        <v>2188</v>
      </c>
      <c r="AJ1974" s="9" t="str">
        <f t="shared" ca="1" si="9876"/>
        <v>ANTÔNIO</v>
      </c>
      <c r="AK1974" s="9" t="str">
        <f t="shared" ca="1" si="9876"/>
        <v>SPAULO</v>
      </c>
      <c r="AL1974" s="9" t="str">
        <f t="shared" ca="1" si="9876"/>
        <v>SPAULO</v>
      </c>
      <c r="AM1974" s="52">
        <v>1</v>
      </c>
      <c r="AN1974" s="41">
        <v>1.8000000000000002E-2</v>
      </c>
      <c r="AO1974" s="42">
        <f t="shared" ca="1" si="24"/>
        <v>298</v>
      </c>
      <c r="AP1974" s="42">
        <f t="shared" ca="1" si="25"/>
        <v>154</v>
      </c>
      <c r="AQ1974" s="42">
        <f t="shared" ca="1" si="26"/>
        <v>292.63599999999997</v>
      </c>
    </row>
    <row r="1975" spans="1:43" ht="14">
      <c r="A1975" s="9">
        <f t="shared" si="18"/>
        <v>1974</v>
      </c>
      <c r="B1975" s="9">
        <v>1011</v>
      </c>
      <c r="C1975" s="50">
        <v>43460</v>
      </c>
      <c r="D1975" s="39">
        <v>43466</v>
      </c>
      <c r="E1975" s="39">
        <v>43464</v>
      </c>
      <c r="F1975" s="40">
        <v>720</v>
      </c>
      <c r="G1975" s="7">
        <f t="shared" ref="G1975:L1975" ca="1" si="9877">INDIRECT(ADDRESS($F1975+1,G$2,,,G$1))</f>
        <v>43456</v>
      </c>
      <c r="H1975" s="27">
        <f t="shared" ca="1" si="9877"/>
        <v>43465</v>
      </c>
      <c r="I1975" s="9">
        <f t="shared" ca="1" si="9877"/>
        <v>7</v>
      </c>
      <c r="J1975" s="9">
        <f t="shared" ca="1" si="9877"/>
        <v>4</v>
      </c>
      <c r="K1975" s="28">
        <f t="shared" ca="1" si="9877"/>
        <v>43101</v>
      </c>
      <c r="L1975" s="9">
        <f t="shared" ca="1" si="9877"/>
        <v>7</v>
      </c>
      <c r="M1975" s="40">
        <v>14</v>
      </c>
      <c r="N1975" s="9" t="str">
        <f t="shared" ref="N1975:R1975" ca="1" si="9878">INDIRECT(ADDRESS($M1975+1,N$2,,,N$1))</f>
        <v xml:space="preserve">OUTBACK </v>
      </c>
      <c r="O1975" s="9" t="str">
        <f t="shared" ca="1" si="9878"/>
        <v>OBK</v>
      </c>
      <c r="P1975" s="9" t="str">
        <f t="shared" ca="1" si="9878"/>
        <v>ZONA INDUSTRIAL, 335</v>
      </c>
      <c r="Q1975" s="9" t="str">
        <f t="shared" ca="1" si="9878"/>
        <v>SÃO PAULO</v>
      </c>
      <c r="R1975" s="9" t="str">
        <f t="shared" ca="1" si="9878"/>
        <v>SP</v>
      </c>
      <c r="S1975" s="40">
        <v>11</v>
      </c>
      <c r="T1975" s="9" t="str">
        <f t="shared" ref="T1975:Z1975" ca="1" si="9879">INDIRECT(ADDRESS($S1975+1,T$2,,,T$1))</f>
        <v>RIESLING RESERVA</v>
      </c>
      <c r="U1975" s="9" t="str">
        <f t="shared" ca="1" si="9879"/>
        <v>RISL_RS</v>
      </c>
      <c r="V1975" s="9" t="str">
        <f t="shared" ca="1" si="9879"/>
        <v>VINHO BRANCO</v>
      </c>
      <c r="W1975" s="9" t="str">
        <f t="shared" ca="1" si="9879"/>
        <v>12_BTL_0,75 l</v>
      </c>
      <c r="X1975" s="29">
        <f t="shared" ca="1" si="9879"/>
        <v>12</v>
      </c>
      <c r="Y1975" s="30">
        <f t="shared" ca="1" si="9879"/>
        <v>240</v>
      </c>
      <c r="Z1975" s="30">
        <f t="shared" ca="1" si="9879"/>
        <v>123</v>
      </c>
      <c r="AA1975" s="40">
        <v>4</v>
      </c>
      <c r="AB1975" s="9" t="str">
        <f t="shared" ref="AB1975:AE1975" ca="1" si="9880">INDIRECT(ADDRESS($AA1975+1,AB$2,,,AB$1))</f>
        <v>AGUA LIMPA</v>
      </c>
      <c r="AC1975" s="9" t="str">
        <f t="shared" ca="1" si="9880"/>
        <v>AL</v>
      </c>
      <c r="AD1975" s="9" t="str">
        <f t="shared" ca="1" si="9880"/>
        <v>BELORIZONTE</v>
      </c>
      <c r="AE1975" s="9" t="str">
        <f t="shared" ca="1" si="9880"/>
        <v>BRASIL</v>
      </c>
      <c r="AF1975" s="40">
        <v>11</v>
      </c>
      <c r="AG1975" s="9" t="str">
        <f t="shared" ref="AG1975:AL1975" ca="1" si="9881">INDIRECT(ADDRESS($AF1975+1,AG$2,,,AG$1))</f>
        <v>DEBORA CALIXTO</v>
      </c>
      <c r="AH1975" s="9" t="str">
        <f t="shared" ca="1" si="9881"/>
        <v>DC</v>
      </c>
      <c r="AI1975" s="9">
        <f t="shared" ca="1" si="9881"/>
        <v>2188</v>
      </c>
      <c r="AJ1975" s="9" t="str">
        <f t="shared" ca="1" si="9881"/>
        <v>ANTÔNIO</v>
      </c>
      <c r="AK1975" s="9" t="str">
        <f t="shared" ca="1" si="9881"/>
        <v>SPAULO</v>
      </c>
      <c r="AL1975" s="9" t="str">
        <f t="shared" ca="1" si="9881"/>
        <v>SPAULO</v>
      </c>
      <c r="AM1975" s="52">
        <v>2</v>
      </c>
      <c r="AN1975" s="41">
        <v>0</v>
      </c>
      <c r="AO1975" s="42">
        <f t="shared" ca="1" si="24"/>
        <v>480</v>
      </c>
      <c r="AP1975" s="42">
        <f t="shared" ca="1" si="25"/>
        <v>246</v>
      </c>
      <c r="AQ1975" s="42">
        <f t="shared" ca="1" si="26"/>
        <v>480</v>
      </c>
    </row>
    <row r="1976" spans="1:43" ht="14">
      <c r="A1976" s="9">
        <f t="shared" si="18"/>
        <v>1975</v>
      </c>
      <c r="B1976" s="9">
        <v>1011</v>
      </c>
      <c r="C1976" s="50">
        <v>43460</v>
      </c>
      <c r="D1976" s="39">
        <v>43466</v>
      </c>
      <c r="E1976" s="39">
        <v>43464</v>
      </c>
      <c r="F1976" s="40">
        <v>720</v>
      </c>
      <c r="G1976" s="7">
        <f t="shared" ref="G1976:L1976" ca="1" si="9882">INDIRECT(ADDRESS($F1976+1,G$2,,,G$1))</f>
        <v>43456</v>
      </c>
      <c r="H1976" s="27">
        <f t="shared" ca="1" si="9882"/>
        <v>43465</v>
      </c>
      <c r="I1976" s="9">
        <f t="shared" ca="1" si="9882"/>
        <v>7</v>
      </c>
      <c r="J1976" s="9">
        <f t="shared" ca="1" si="9882"/>
        <v>4</v>
      </c>
      <c r="K1976" s="28">
        <f t="shared" ca="1" si="9882"/>
        <v>43101</v>
      </c>
      <c r="L1976" s="9">
        <f t="shared" ca="1" si="9882"/>
        <v>7</v>
      </c>
      <c r="M1976" s="40">
        <v>14</v>
      </c>
      <c r="N1976" s="9" t="str">
        <f t="shared" ref="N1976:R1976" ca="1" si="9883">INDIRECT(ADDRESS($M1976+1,N$2,,,N$1))</f>
        <v xml:space="preserve">OUTBACK </v>
      </c>
      <c r="O1976" s="9" t="str">
        <f t="shared" ca="1" si="9883"/>
        <v>OBK</v>
      </c>
      <c r="P1976" s="9" t="str">
        <f t="shared" ca="1" si="9883"/>
        <v>ZONA INDUSTRIAL, 335</v>
      </c>
      <c r="Q1976" s="9" t="str">
        <f t="shared" ca="1" si="9883"/>
        <v>SÃO PAULO</v>
      </c>
      <c r="R1976" s="9" t="str">
        <f t="shared" ca="1" si="9883"/>
        <v>SP</v>
      </c>
      <c r="S1976" s="40">
        <v>19</v>
      </c>
      <c r="T1976" s="9" t="str">
        <f t="shared" ref="T1976:Z1976" ca="1" si="9884">INDIRECT(ADDRESS($S1976+1,T$2,,,T$1))</f>
        <v>ESPUMANTE ROSE RESERVA</v>
      </c>
      <c r="U1976" s="9" t="str">
        <f t="shared" ca="1" si="9884"/>
        <v>ES_RSE_RS</v>
      </c>
      <c r="V1976" s="9" t="str">
        <f t="shared" ca="1" si="9884"/>
        <v>ESPUMANTE</v>
      </c>
      <c r="W1976" s="9" t="str">
        <f t="shared" ca="1" si="9884"/>
        <v>12_BTL_0,75 l</v>
      </c>
      <c r="X1976" s="29">
        <f t="shared" ca="1" si="9884"/>
        <v>12</v>
      </c>
      <c r="Y1976" s="30">
        <f t="shared" ca="1" si="9884"/>
        <v>273</v>
      </c>
      <c r="Z1976" s="30">
        <f t="shared" ca="1" si="9884"/>
        <v>123</v>
      </c>
      <c r="AA1976" s="40">
        <v>5</v>
      </c>
      <c r="AB1976" s="9" t="str">
        <f t="shared" ref="AB1976:AE1976" ca="1" si="9885">INDIRECT(ADDRESS($AA1976+1,AB$2,,,AB$1))</f>
        <v>PARQUE SUL</v>
      </c>
      <c r="AC1976" s="9" t="str">
        <f t="shared" ca="1" si="9885"/>
        <v>PS</v>
      </c>
      <c r="AD1976" s="9" t="str">
        <f t="shared" ca="1" si="9885"/>
        <v>RIO DE JANEIRO</v>
      </c>
      <c r="AE1976" s="9" t="str">
        <f t="shared" ca="1" si="9885"/>
        <v>BRASIL</v>
      </c>
      <c r="AF1976" s="40">
        <v>11</v>
      </c>
      <c r="AG1976" s="9" t="str">
        <f t="shared" ref="AG1976:AL1976" ca="1" si="9886">INDIRECT(ADDRESS($AF1976+1,AG$2,,,AG$1))</f>
        <v>DEBORA CALIXTO</v>
      </c>
      <c r="AH1976" s="9" t="str">
        <f t="shared" ca="1" si="9886"/>
        <v>DC</v>
      </c>
      <c r="AI1976" s="9">
        <f t="shared" ca="1" si="9886"/>
        <v>2188</v>
      </c>
      <c r="AJ1976" s="9" t="str">
        <f t="shared" ca="1" si="9886"/>
        <v>ANTÔNIO</v>
      </c>
      <c r="AK1976" s="9" t="str">
        <f t="shared" ca="1" si="9886"/>
        <v>SPAULO</v>
      </c>
      <c r="AL1976" s="9" t="str">
        <f t="shared" ca="1" si="9886"/>
        <v>SPAULO</v>
      </c>
      <c r="AM1976" s="52">
        <v>1</v>
      </c>
      <c r="AN1976" s="41">
        <v>3.6000000000000004E-2</v>
      </c>
      <c r="AO1976" s="42">
        <f t="shared" ca="1" si="24"/>
        <v>273</v>
      </c>
      <c r="AP1976" s="42">
        <f t="shared" ca="1" si="25"/>
        <v>123</v>
      </c>
      <c r="AQ1976" s="42">
        <f t="shared" ca="1" si="26"/>
        <v>263.17199999999997</v>
      </c>
    </row>
    <row r="1977" spans="1:43" ht="14">
      <c r="A1977" s="9">
        <f t="shared" si="18"/>
        <v>1976</v>
      </c>
      <c r="B1977" s="9">
        <v>1011</v>
      </c>
      <c r="C1977" s="50">
        <v>43460</v>
      </c>
      <c r="D1977" s="39">
        <v>43466</v>
      </c>
      <c r="E1977" s="39">
        <v>43464</v>
      </c>
      <c r="F1977" s="40">
        <v>720</v>
      </c>
      <c r="G1977" s="7">
        <f t="shared" ref="G1977:L1977" ca="1" si="9887">INDIRECT(ADDRESS($F1977+1,G$2,,,G$1))</f>
        <v>43456</v>
      </c>
      <c r="H1977" s="27">
        <f t="shared" ca="1" si="9887"/>
        <v>43465</v>
      </c>
      <c r="I1977" s="9">
        <f t="shared" ca="1" si="9887"/>
        <v>7</v>
      </c>
      <c r="J1977" s="9">
        <f t="shared" ca="1" si="9887"/>
        <v>4</v>
      </c>
      <c r="K1977" s="28">
        <f t="shared" ca="1" si="9887"/>
        <v>43101</v>
      </c>
      <c r="L1977" s="9">
        <f t="shared" ca="1" si="9887"/>
        <v>7</v>
      </c>
      <c r="M1977" s="40">
        <v>14</v>
      </c>
      <c r="N1977" s="9" t="str">
        <f t="shared" ref="N1977:R1977" ca="1" si="9888">INDIRECT(ADDRESS($M1977+1,N$2,,,N$1))</f>
        <v xml:space="preserve">OUTBACK </v>
      </c>
      <c r="O1977" s="9" t="str">
        <f t="shared" ca="1" si="9888"/>
        <v>OBK</v>
      </c>
      <c r="P1977" s="9" t="str">
        <f t="shared" ca="1" si="9888"/>
        <v>ZONA INDUSTRIAL, 335</v>
      </c>
      <c r="Q1977" s="9" t="str">
        <f t="shared" ca="1" si="9888"/>
        <v>SÃO PAULO</v>
      </c>
      <c r="R1977" s="9" t="str">
        <f t="shared" ca="1" si="9888"/>
        <v>SP</v>
      </c>
      <c r="S1977" s="40">
        <v>25</v>
      </c>
      <c r="T1977" s="9" t="str">
        <f t="shared" ref="T1977:Z1977" ca="1" si="9889">INDIRECT(ADDRESS($S1977+1,T$2,,,T$1))</f>
        <v>SAUVIGNON</v>
      </c>
      <c r="U1977" s="9" t="str">
        <f t="shared" ca="1" si="9889"/>
        <v>SAVN_E</v>
      </c>
      <c r="V1977" s="9" t="str">
        <f t="shared" ca="1" si="9889"/>
        <v>VINHO TINTO</v>
      </c>
      <c r="W1977" s="9" t="str">
        <f t="shared" ca="1" si="9889"/>
        <v>4_TPK_2,0 l</v>
      </c>
      <c r="X1977" s="29">
        <f t="shared" ca="1" si="9889"/>
        <v>4</v>
      </c>
      <c r="Y1977" s="30">
        <f t="shared" ca="1" si="9889"/>
        <v>121</v>
      </c>
      <c r="Z1977" s="30">
        <f t="shared" ca="1" si="9889"/>
        <v>27</v>
      </c>
      <c r="AA1977" s="40">
        <v>5</v>
      </c>
      <c r="AB1977" s="9" t="str">
        <f t="shared" ref="AB1977:AE1977" ca="1" si="9890">INDIRECT(ADDRESS($AA1977+1,AB$2,,,AB$1))</f>
        <v>PARQUE SUL</v>
      </c>
      <c r="AC1977" s="9" t="str">
        <f t="shared" ca="1" si="9890"/>
        <v>PS</v>
      </c>
      <c r="AD1977" s="9" t="str">
        <f t="shared" ca="1" si="9890"/>
        <v>RIO DE JANEIRO</v>
      </c>
      <c r="AE1977" s="9" t="str">
        <f t="shared" ca="1" si="9890"/>
        <v>BRASIL</v>
      </c>
      <c r="AF1977" s="40">
        <v>9</v>
      </c>
      <c r="AG1977" s="9" t="str">
        <f t="shared" ref="AG1977:AL1977" ca="1" si="9891">INDIRECT(ADDRESS($AF1977+1,AG$2,,,AG$1))</f>
        <v>CARLOS JOSE</v>
      </c>
      <c r="AH1977" s="9" t="str">
        <f t="shared" ca="1" si="9891"/>
        <v>CJ</v>
      </c>
      <c r="AI1977" s="9">
        <f t="shared" ca="1" si="9891"/>
        <v>2177</v>
      </c>
      <c r="AJ1977" s="9" t="str">
        <f t="shared" ca="1" si="9891"/>
        <v>MENESES</v>
      </c>
      <c r="AK1977" s="9" t="str">
        <f t="shared" ca="1" si="9891"/>
        <v>BSB</v>
      </c>
      <c r="AL1977" s="9" t="str">
        <f t="shared" ca="1" si="9891"/>
        <v>BSB</v>
      </c>
      <c r="AM1977" s="52">
        <v>3</v>
      </c>
      <c r="AN1977" s="41">
        <v>0</v>
      </c>
      <c r="AO1977" s="42">
        <f t="shared" ca="1" si="24"/>
        <v>363</v>
      </c>
      <c r="AP1977" s="42">
        <f t="shared" ca="1" si="25"/>
        <v>81</v>
      </c>
      <c r="AQ1977" s="42">
        <f t="shared" ca="1" si="26"/>
        <v>363</v>
      </c>
    </row>
    <row r="1978" spans="1:43" ht="14">
      <c r="A1978" s="9">
        <f t="shared" si="18"/>
        <v>1977</v>
      </c>
      <c r="B1978" s="9">
        <v>1012</v>
      </c>
      <c r="C1978" s="50">
        <v>43458</v>
      </c>
      <c r="D1978" s="39">
        <v>43462</v>
      </c>
      <c r="E1978" s="39">
        <v>43464</v>
      </c>
      <c r="F1978" s="40">
        <v>721</v>
      </c>
      <c r="G1978" s="7">
        <f t="shared" ref="G1978:L1978" ca="1" si="9892">INDIRECT(ADDRESS($F1978+1,G$2,,,G$1))</f>
        <v>43457</v>
      </c>
      <c r="H1978" s="27">
        <f t="shared" ca="1" si="9892"/>
        <v>43465</v>
      </c>
      <c r="I1978" s="9">
        <f t="shared" ca="1" si="9892"/>
        <v>1</v>
      </c>
      <c r="J1978" s="9">
        <f t="shared" ca="1" si="9892"/>
        <v>4</v>
      </c>
      <c r="K1978" s="28">
        <f t="shared" ca="1" si="9892"/>
        <v>43101</v>
      </c>
      <c r="L1978" s="9">
        <f t="shared" ca="1" si="9892"/>
        <v>1</v>
      </c>
      <c r="M1978" s="40">
        <v>26</v>
      </c>
      <c r="N1978" s="9" t="str">
        <f t="shared" ref="N1978:R1978" ca="1" si="9893">INDIRECT(ADDRESS($M1978+1,N$2,,,N$1))</f>
        <v>SUPER ADEGA SUPERMERCADOS</v>
      </c>
      <c r="O1978" s="9" t="str">
        <f t="shared" ca="1" si="9893"/>
        <v>SAS</v>
      </c>
      <c r="P1978" s="9" t="str">
        <f t="shared" ca="1" si="9893"/>
        <v>SIA TRECHO 3</v>
      </c>
      <c r="Q1978" s="9" t="str">
        <f t="shared" ca="1" si="9893"/>
        <v>BRASÍLIA</v>
      </c>
      <c r="R1978" s="9" t="str">
        <f t="shared" ca="1" si="9893"/>
        <v>DF</v>
      </c>
      <c r="S1978" s="40">
        <v>24</v>
      </c>
      <c r="T1978" s="9" t="str">
        <f t="shared" ref="T1978:Z1978" ca="1" si="9894">INDIRECT(ADDRESS($S1978+1,T$2,,,T$1))</f>
        <v>CARMENERE</v>
      </c>
      <c r="U1978" s="9" t="str">
        <f t="shared" ca="1" si="9894"/>
        <v>CRMN_E</v>
      </c>
      <c r="V1978" s="9" t="str">
        <f t="shared" ca="1" si="9894"/>
        <v>VINHO TINTO</v>
      </c>
      <c r="W1978" s="9" t="str">
        <f t="shared" ca="1" si="9894"/>
        <v>4_TPK_2,0 l</v>
      </c>
      <c r="X1978" s="29">
        <f t="shared" ca="1" si="9894"/>
        <v>4</v>
      </c>
      <c r="Y1978" s="30">
        <f t="shared" ca="1" si="9894"/>
        <v>123</v>
      </c>
      <c r="Z1978" s="30">
        <f t="shared" ca="1" si="9894"/>
        <v>12</v>
      </c>
      <c r="AA1978" s="40">
        <v>2</v>
      </c>
      <c r="AB1978" s="9" t="str">
        <f t="shared" ref="AB1978:AE1978" ca="1" si="9895">INDIRECT(ADDRESS($AA1978+1,AB$2,,,AB$1))</f>
        <v>MARTE</v>
      </c>
      <c r="AC1978" s="9" t="str">
        <f t="shared" ca="1" si="9895"/>
        <v>MT</v>
      </c>
      <c r="AD1978" s="9" t="str">
        <f t="shared" ca="1" si="9895"/>
        <v>CURITIBA</v>
      </c>
      <c r="AE1978" s="9" t="str">
        <f t="shared" ca="1" si="9895"/>
        <v>BRASIL</v>
      </c>
      <c r="AF1978" s="40">
        <v>9</v>
      </c>
      <c r="AG1978" s="9" t="str">
        <f t="shared" ref="AG1978:AL1978" ca="1" si="9896">INDIRECT(ADDRESS($AF1978+1,AG$2,,,AG$1))</f>
        <v>CARLOS JOSE</v>
      </c>
      <c r="AH1978" s="9" t="str">
        <f t="shared" ca="1" si="9896"/>
        <v>CJ</v>
      </c>
      <c r="AI1978" s="9">
        <f t="shared" ca="1" si="9896"/>
        <v>2177</v>
      </c>
      <c r="AJ1978" s="9" t="str">
        <f t="shared" ca="1" si="9896"/>
        <v>MENESES</v>
      </c>
      <c r="AK1978" s="9" t="str">
        <f t="shared" ca="1" si="9896"/>
        <v>BSB</v>
      </c>
      <c r="AL1978" s="9" t="str">
        <f t="shared" ca="1" si="9896"/>
        <v>BSB</v>
      </c>
      <c r="AM1978" s="52">
        <v>3</v>
      </c>
      <c r="AN1978" s="41">
        <v>2E-3</v>
      </c>
      <c r="AO1978" s="42">
        <f t="shared" ca="1" si="24"/>
        <v>369</v>
      </c>
      <c r="AP1978" s="42">
        <f t="shared" ca="1" si="25"/>
        <v>36</v>
      </c>
      <c r="AQ1978" s="42">
        <f t="shared" ca="1" si="26"/>
        <v>368.262</v>
      </c>
    </row>
    <row r="1979" spans="1:43" ht="14">
      <c r="A1979" s="9">
        <f t="shared" si="18"/>
        <v>1978</v>
      </c>
      <c r="B1979" s="9">
        <v>1012</v>
      </c>
      <c r="C1979" s="50">
        <v>43458</v>
      </c>
      <c r="D1979" s="39">
        <v>43462</v>
      </c>
      <c r="E1979" s="39">
        <v>43464</v>
      </c>
      <c r="F1979" s="40">
        <v>721</v>
      </c>
      <c r="G1979" s="7">
        <f t="shared" ref="G1979:L1979" ca="1" si="9897">INDIRECT(ADDRESS($F1979+1,G$2,,,G$1))</f>
        <v>43457</v>
      </c>
      <c r="H1979" s="27">
        <f t="shared" ca="1" si="9897"/>
        <v>43465</v>
      </c>
      <c r="I1979" s="9">
        <f t="shared" ca="1" si="9897"/>
        <v>1</v>
      </c>
      <c r="J1979" s="9">
        <f t="shared" ca="1" si="9897"/>
        <v>4</v>
      </c>
      <c r="K1979" s="28">
        <f t="shared" ca="1" si="9897"/>
        <v>43101</v>
      </c>
      <c r="L1979" s="9">
        <f t="shared" ca="1" si="9897"/>
        <v>1</v>
      </c>
      <c r="M1979" s="40">
        <v>26</v>
      </c>
      <c r="N1979" s="9" t="str">
        <f t="shared" ref="N1979:R1979" ca="1" si="9898">INDIRECT(ADDRESS($M1979+1,N$2,,,N$1))</f>
        <v>SUPER ADEGA SUPERMERCADOS</v>
      </c>
      <c r="O1979" s="9" t="str">
        <f t="shared" ca="1" si="9898"/>
        <v>SAS</v>
      </c>
      <c r="P1979" s="9" t="str">
        <f t="shared" ca="1" si="9898"/>
        <v>SIA TRECHO 3</v>
      </c>
      <c r="Q1979" s="9" t="str">
        <f t="shared" ca="1" si="9898"/>
        <v>BRASÍLIA</v>
      </c>
      <c r="R1979" s="9" t="str">
        <f t="shared" ca="1" si="9898"/>
        <v>DF</v>
      </c>
      <c r="S1979" s="40">
        <v>6</v>
      </c>
      <c r="T1979" s="9" t="str">
        <f t="shared" ref="T1979:Z1979" ca="1" si="9899">INDIRECT(ADDRESS($S1979+1,T$2,,,T$1))</f>
        <v>SAUVIGNON</v>
      </c>
      <c r="U1979" s="9" t="str">
        <f t="shared" ca="1" si="9899"/>
        <v>SAVN</v>
      </c>
      <c r="V1979" s="9" t="str">
        <f t="shared" ca="1" si="9899"/>
        <v>VINHO TINTO</v>
      </c>
      <c r="W1979" s="9" t="str">
        <f t="shared" ca="1" si="9899"/>
        <v>12_BTL_0,75 l</v>
      </c>
      <c r="X1979" s="29">
        <f t="shared" ca="1" si="9899"/>
        <v>12</v>
      </c>
      <c r="Y1979" s="30">
        <f t="shared" ca="1" si="9899"/>
        <v>150</v>
      </c>
      <c r="Z1979" s="30">
        <f t="shared" ca="1" si="9899"/>
        <v>89</v>
      </c>
      <c r="AA1979" s="40">
        <v>4</v>
      </c>
      <c r="AB1979" s="9" t="str">
        <f t="shared" ref="AB1979:AE1979" ca="1" si="9900">INDIRECT(ADDRESS($AA1979+1,AB$2,,,AB$1))</f>
        <v>AGUA LIMPA</v>
      </c>
      <c r="AC1979" s="9" t="str">
        <f t="shared" ca="1" si="9900"/>
        <v>AL</v>
      </c>
      <c r="AD1979" s="9" t="str">
        <f t="shared" ca="1" si="9900"/>
        <v>BELORIZONTE</v>
      </c>
      <c r="AE1979" s="9" t="str">
        <f t="shared" ca="1" si="9900"/>
        <v>BRASIL</v>
      </c>
      <c r="AF1979" s="40">
        <v>10</v>
      </c>
      <c r="AG1979" s="9" t="str">
        <f t="shared" ref="AG1979:AL1979" ca="1" si="9901">INDIRECT(ADDRESS($AF1979+1,AG$2,,,AG$1))</f>
        <v>MIGUEL FREITAS</v>
      </c>
      <c r="AH1979" s="9" t="str">
        <f t="shared" ca="1" si="9901"/>
        <v>MF</v>
      </c>
      <c r="AI1979" s="9">
        <f t="shared" ca="1" si="9901"/>
        <v>2201</v>
      </c>
      <c r="AJ1979" s="9" t="str">
        <f t="shared" ca="1" si="9901"/>
        <v>ANTÔNIO</v>
      </c>
      <c r="AK1979" s="9" t="str">
        <f t="shared" ca="1" si="9901"/>
        <v>SPAULO</v>
      </c>
      <c r="AL1979" s="9" t="str">
        <f t="shared" ca="1" si="9901"/>
        <v>SPAULO</v>
      </c>
      <c r="AM1979" s="52">
        <v>3</v>
      </c>
      <c r="AN1979" s="41">
        <v>6.2E-2</v>
      </c>
      <c r="AO1979" s="42">
        <f t="shared" ca="1" si="24"/>
        <v>450</v>
      </c>
      <c r="AP1979" s="42">
        <f t="shared" ca="1" si="25"/>
        <v>267</v>
      </c>
      <c r="AQ1979" s="42">
        <f t="shared" ca="1" si="26"/>
        <v>422.09999999999997</v>
      </c>
    </row>
    <row r="1980" spans="1:43" ht="14">
      <c r="A1980" s="9">
        <f t="shared" si="18"/>
        <v>1979</v>
      </c>
      <c r="B1980" s="9">
        <v>1013</v>
      </c>
      <c r="C1980" s="50">
        <v>43461</v>
      </c>
      <c r="D1980" s="39">
        <v>43467</v>
      </c>
      <c r="E1980" s="39">
        <v>43469</v>
      </c>
      <c r="F1980" s="40">
        <v>721</v>
      </c>
      <c r="G1980" s="7">
        <f t="shared" ref="G1980:L1980" ca="1" si="9902">INDIRECT(ADDRESS($F1980+1,G$2,,,G$1))</f>
        <v>43457</v>
      </c>
      <c r="H1980" s="27">
        <f t="shared" ca="1" si="9902"/>
        <v>43465</v>
      </c>
      <c r="I1980" s="9">
        <f t="shared" ca="1" si="9902"/>
        <v>1</v>
      </c>
      <c r="J1980" s="9">
        <f t="shared" ca="1" si="9902"/>
        <v>4</v>
      </c>
      <c r="K1980" s="28">
        <f t="shared" ca="1" si="9902"/>
        <v>43101</v>
      </c>
      <c r="L1980" s="9">
        <f t="shared" ca="1" si="9902"/>
        <v>1</v>
      </c>
      <c r="M1980" s="40">
        <v>1</v>
      </c>
      <c r="N1980" s="9" t="str">
        <f t="shared" ref="N1980:R1980" ca="1" si="9903">INDIRECT(ADDRESS($M1980+1,N$2,,,N$1))</f>
        <v>PÃO DE AÇUCAR SUPERMERCADOS</v>
      </c>
      <c r="O1980" s="9" t="str">
        <f t="shared" ca="1" si="9903"/>
        <v>PA</v>
      </c>
      <c r="P1980" s="9" t="str">
        <f t="shared" ca="1" si="9903"/>
        <v>RUA 1, 18.</v>
      </c>
      <c r="Q1980" s="9" t="str">
        <f t="shared" ca="1" si="9903"/>
        <v>SÃO PAULO</v>
      </c>
      <c r="R1980" s="9" t="str">
        <f t="shared" ca="1" si="9903"/>
        <v>SP</v>
      </c>
      <c r="S1980" s="40">
        <v>21</v>
      </c>
      <c r="T1980" s="9" t="str">
        <f t="shared" ref="T1980:Z1980" ca="1" si="9904">INDIRECT(ADDRESS($S1980+1,T$2,,,T$1))</f>
        <v>TINTO DE MESA</v>
      </c>
      <c r="U1980" s="9" t="str">
        <f t="shared" ca="1" si="9904"/>
        <v>TNT_MS_E</v>
      </c>
      <c r="V1980" s="9" t="str">
        <f t="shared" ca="1" si="9904"/>
        <v>VINHO TINTO</v>
      </c>
      <c r="W1980" s="9" t="str">
        <f t="shared" ca="1" si="9904"/>
        <v>4_TPK_2,0 l</v>
      </c>
      <c r="X1980" s="29">
        <f t="shared" ca="1" si="9904"/>
        <v>4</v>
      </c>
      <c r="Y1980" s="30">
        <f t="shared" ca="1" si="9904"/>
        <v>101</v>
      </c>
      <c r="Z1980" s="30">
        <f t="shared" ca="1" si="9904"/>
        <v>61</v>
      </c>
      <c r="AA1980" s="40">
        <v>6</v>
      </c>
      <c r="AB1980" s="9" t="str">
        <f t="shared" ref="AB1980:AE1980" ca="1" si="9905">INDIRECT(ADDRESS($AA1980+1,AB$2,,,AB$1))</f>
        <v>CENTRO NORTE</v>
      </c>
      <c r="AC1980" s="9" t="str">
        <f t="shared" ca="1" si="9905"/>
        <v>CN</v>
      </c>
      <c r="AD1980" s="9" t="str">
        <f t="shared" ca="1" si="9905"/>
        <v>GOIANIA</v>
      </c>
      <c r="AE1980" s="9" t="str">
        <f t="shared" ca="1" si="9905"/>
        <v>BRASIL</v>
      </c>
      <c r="AF1980" s="40">
        <v>12</v>
      </c>
      <c r="AG1980" s="9" t="str">
        <f t="shared" ref="AG1980:AL1980" ca="1" si="9906">INDIRECT(ADDRESS($AF1980+1,AG$2,,,AG$1))</f>
        <v>LARISSA GAYER</v>
      </c>
      <c r="AH1980" s="9" t="str">
        <f t="shared" ca="1" si="9906"/>
        <v>LG</v>
      </c>
      <c r="AI1980" s="9">
        <f t="shared" ca="1" si="9906"/>
        <v>2222</v>
      </c>
      <c r="AJ1980" s="9" t="str">
        <f t="shared" ca="1" si="9906"/>
        <v>ANTÔNIO</v>
      </c>
      <c r="AK1980" s="9" t="str">
        <f t="shared" ca="1" si="9906"/>
        <v>SPAULO</v>
      </c>
      <c r="AL1980" s="9" t="str">
        <f t="shared" ca="1" si="9906"/>
        <v>SPAULO</v>
      </c>
      <c r="AM1980" s="52">
        <v>4</v>
      </c>
      <c r="AN1980" s="41">
        <v>4.7E-2</v>
      </c>
      <c r="AO1980" s="42">
        <f t="shared" ca="1" si="24"/>
        <v>404</v>
      </c>
      <c r="AP1980" s="42">
        <f t="shared" ca="1" si="25"/>
        <v>244</v>
      </c>
      <c r="AQ1980" s="42">
        <f t="shared" ca="1" si="26"/>
        <v>385.012</v>
      </c>
    </row>
    <row r="1981" spans="1:43" ht="14">
      <c r="A1981" s="9">
        <f t="shared" si="18"/>
        <v>1980</v>
      </c>
      <c r="B1981" s="9">
        <v>1014</v>
      </c>
      <c r="C1981" s="50">
        <v>43460</v>
      </c>
      <c r="D1981" s="39">
        <v>43463</v>
      </c>
      <c r="E1981" s="39">
        <v>43463</v>
      </c>
      <c r="F1981" s="40">
        <v>722</v>
      </c>
      <c r="G1981" s="7">
        <f t="shared" ref="G1981:L1981" ca="1" si="9907">INDIRECT(ADDRESS($F1981+1,G$2,,,G$1))</f>
        <v>43458</v>
      </c>
      <c r="H1981" s="27">
        <f t="shared" ca="1" si="9907"/>
        <v>43465</v>
      </c>
      <c r="I1981" s="9">
        <f t="shared" ca="1" si="9907"/>
        <v>2</v>
      </c>
      <c r="J1981" s="9">
        <f t="shared" ca="1" si="9907"/>
        <v>4</v>
      </c>
      <c r="K1981" s="28">
        <f t="shared" ca="1" si="9907"/>
        <v>43101</v>
      </c>
      <c r="L1981" s="9">
        <f t="shared" ca="1" si="9907"/>
        <v>2</v>
      </c>
      <c r="M1981" s="40">
        <v>32</v>
      </c>
      <c r="N1981" s="9" t="str">
        <f t="shared" ref="N1981:R1981" ca="1" si="9908">INDIRECT(ADDRESS($M1981+1,N$2,,,N$1))</f>
        <v>VECHIA ITALIA RISTORANTE</v>
      </c>
      <c r="O1981" s="9" t="str">
        <f t="shared" ca="1" si="9908"/>
        <v>VIR</v>
      </c>
      <c r="P1981" s="9" t="str">
        <f t="shared" ca="1" si="9908"/>
        <v>AV. BERRINI, 334</v>
      </c>
      <c r="Q1981" s="9" t="str">
        <f t="shared" ca="1" si="9908"/>
        <v>SÃO PAULO</v>
      </c>
      <c r="R1981" s="9" t="str">
        <f t="shared" ca="1" si="9908"/>
        <v>SP</v>
      </c>
      <c r="S1981" s="40">
        <v>21</v>
      </c>
      <c r="T1981" s="9" t="str">
        <f t="shared" ref="T1981:Z1981" ca="1" si="9909">INDIRECT(ADDRESS($S1981+1,T$2,,,T$1))</f>
        <v>TINTO DE MESA</v>
      </c>
      <c r="U1981" s="9" t="str">
        <f t="shared" ca="1" si="9909"/>
        <v>TNT_MS_E</v>
      </c>
      <c r="V1981" s="9" t="str">
        <f t="shared" ca="1" si="9909"/>
        <v>VINHO TINTO</v>
      </c>
      <c r="W1981" s="9" t="str">
        <f t="shared" ca="1" si="9909"/>
        <v>4_TPK_2,0 l</v>
      </c>
      <c r="X1981" s="29">
        <f t="shared" ca="1" si="9909"/>
        <v>4</v>
      </c>
      <c r="Y1981" s="30">
        <f t="shared" ca="1" si="9909"/>
        <v>101</v>
      </c>
      <c r="Z1981" s="30">
        <f t="shared" ca="1" si="9909"/>
        <v>61</v>
      </c>
      <c r="AA1981" s="40">
        <v>1</v>
      </c>
      <c r="AB1981" s="9" t="str">
        <f t="shared" ref="AB1981:AE1981" ca="1" si="9910">INDIRECT(ADDRESS($AA1981+1,AB$2,,,AB$1))</f>
        <v>CAMPO BELO</v>
      </c>
      <c r="AC1981" s="9" t="str">
        <f t="shared" ca="1" si="9910"/>
        <v>CB</v>
      </c>
      <c r="AD1981" s="9" t="str">
        <f t="shared" ca="1" si="9910"/>
        <v>SÃO PAULO</v>
      </c>
      <c r="AE1981" s="9" t="str">
        <f t="shared" ca="1" si="9910"/>
        <v>BRASIL</v>
      </c>
      <c r="AF1981" s="40">
        <v>12</v>
      </c>
      <c r="AG1981" s="9" t="str">
        <f t="shared" ref="AG1981:AL1981" ca="1" si="9911">INDIRECT(ADDRESS($AF1981+1,AG$2,,,AG$1))</f>
        <v>LARISSA GAYER</v>
      </c>
      <c r="AH1981" s="9" t="str">
        <f t="shared" ca="1" si="9911"/>
        <v>LG</v>
      </c>
      <c r="AI1981" s="9">
        <f t="shared" ca="1" si="9911"/>
        <v>2222</v>
      </c>
      <c r="AJ1981" s="9" t="str">
        <f t="shared" ca="1" si="9911"/>
        <v>ANTÔNIO</v>
      </c>
      <c r="AK1981" s="9" t="str">
        <f t="shared" ca="1" si="9911"/>
        <v>SPAULO</v>
      </c>
      <c r="AL1981" s="9" t="str">
        <f t="shared" ca="1" si="9911"/>
        <v>SPAULO</v>
      </c>
      <c r="AM1981" s="52">
        <v>3</v>
      </c>
      <c r="AN1981" s="41">
        <v>0.113</v>
      </c>
      <c r="AO1981" s="42">
        <f t="shared" ca="1" si="24"/>
        <v>303</v>
      </c>
      <c r="AP1981" s="42">
        <f t="shared" ca="1" si="25"/>
        <v>183</v>
      </c>
      <c r="AQ1981" s="42">
        <f t="shared" ca="1" si="26"/>
        <v>268.76100000000002</v>
      </c>
    </row>
    <row r="1982" spans="1:43" ht="14">
      <c r="A1982" s="9">
        <f t="shared" si="18"/>
        <v>1981</v>
      </c>
      <c r="B1982" s="9">
        <v>1014</v>
      </c>
      <c r="C1982" s="50">
        <v>43460</v>
      </c>
      <c r="D1982" s="39">
        <v>43463</v>
      </c>
      <c r="E1982" s="39">
        <v>43463</v>
      </c>
      <c r="F1982" s="40">
        <v>722</v>
      </c>
      <c r="G1982" s="7">
        <f t="shared" ref="G1982:L1982" ca="1" si="9912">INDIRECT(ADDRESS($F1982+1,G$2,,,G$1))</f>
        <v>43458</v>
      </c>
      <c r="H1982" s="27">
        <f t="shared" ca="1" si="9912"/>
        <v>43465</v>
      </c>
      <c r="I1982" s="9">
        <f t="shared" ca="1" si="9912"/>
        <v>2</v>
      </c>
      <c r="J1982" s="9">
        <f t="shared" ca="1" si="9912"/>
        <v>4</v>
      </c>
      <c r="K1982" s="28">
        <f t="shared" ca="1" si="9912"/>
        <v>43101</v>
      </c>
      <c r="L1982" s="9">
        <f t="shared" ca="1" si="9912"/>
        <v>2</v>
      </c>
      <c r="M1982" s="40">
        <v>32</v>
      </c>
      <c r="N1982" s="9" t="str">
        <f t="shared" ref="N1982:R1982" ca="1" si="9913">INDIRECT(ADDRESS($M1982+1,N$2,,,N$1))</f>
        <v>VECHIA ITALIA RISTORANTE</v>
      </c>
      <c r="O1982" s="9" t="str">
        <f t="shared" ca="1" si="9913"/>
        <v>VIR</v>
      </c>
      <c r="P1982" s="9" t="str">
        <f t="shared" ca="1" si="9913"/>
        <v>AV. BERRINI, 334</v>
      </c>
      <c r="Q1982" s="9" t="str">
        <f t="shared" ca="1" si="9913"/>
        <v>SÃO PAULO</v>
      </c>
      <c r="R1982" s="9" t="str">
        <f t="shared" ca="1" si="9913"/>
        <v>SP</v>
      </c>
      <c r="S1982" s="40">
        <v>21</v>
      </c>
      <c r="T1982" s="9" t="str">
        <f t="shared" ref="T1982:Z1982" ca="1" si="9914">INDIRECT(ADDRESS($S1982+1,T$2,,,T$1))</f>
        <v>TINTO DE MESA</v>
      </c>
      <c r="U1982" s="9" t="str">
        <f t="shared" ca="1" si="9914"/>
        <v>TNT_MS_E</v>
      </c>
      <c r="V1982" s="9" t="str">
        <f t="shared" ca="1" si="9914"/>
        <v>VINHO TINTO</v>
      </c>
      <c r="W1982" s="9" t="str">
        <f t="shared" ca="1" si="9914"/>
        <v>4_TPK_2,0 l</v>
      </c>
      <c r="X1982" s="29">
        <f t="shared" ca="1" si="9914"/>
        <v>4</v>
      </c>
      <c r="Y1982" s="30">
        <f t="shared" ca="1" si="9914"/>
        <v>101</v>
      </c>
      <c r="Z1982" s="30">
        <f t="shared" ca="1" si="9914"/>
        <v>61</v>
      </c>
      <c r="AA1982" s="40">
        <v>6</v>
      </c>
      <c r="AB1982" s="9" t="str">
        <f t="shared" ref="AB1982:AE1982" ca="1" si="9915">INDIRECT(ADDRESS($AA1982+1,AB$2,,,AB$1))</f>
        <v>CENTRO NORTE</v>
      </c>
      <c r="AC1982" s="9" t="str">
        <f t="shared" ca="1" si="9915"/>
        <v>CN</v>
      </c>
      <c r="AD1982" s="9" t="str">
        <f t="shared" ca="1" si="9915"/>
        <v>GOIANIA</v>
      </c>
      <c r="AE1982" s="9" t="str">
        <f t="shared" ca="1" si="9915"/>
        <v>BRASIL</v>
      </c>
      <c r="AF1982" s="40">
        <v>12</v>
      </c>
      <c r="AG1982" s="9" t="str">
        <f t="shared" ref="AG1982:AL1982" ca="1" si="9916">INDIRECT(ADDRESS($AF1982+1,AG$2,,,AG$1))</f>
        <v>LARISSA GAYER</v>
      </c>
      <c r="AH1982" s="9" t="str">
        <f t="shared" ca="1" si="9916"/>
        <v>LG</v>
      </c>
      <c r="AI1982" s="9">
        <f t="shared" ca="1" si="9916"/>
        <v>2222</v>
      </c>
      <c r="AJ1982" s="9" t="str">
        <f t="shared" ca="1" si="9916"/>
        <v>ANTÔNIO</v>
      </c>
      <c r="AK1982" s="9" t="str">
        <f t="shared" ca="1" si="9916"/>
        <v>SPAULO</v>
      </c>
      <c r="AL1982" s="9" t="str">
        <f t="shared" ca="1" si="9916"/>
        <v>SPAULO</v>
      </c>
      <c r="AM1982" s="52">
        <v>3</v>
      </c>
      <c r="AN1982" s="41">
        <v>2.8999999999999998E-2</v>
      </c>
      <c r="AO1982" s="42">
        <f t="shared" ca="1" si="24"/>
        <v>303</v>
      </c>
      <c r="AP1982" s="42">
        <f t="shared" ca="1" si="25"/>
        <v>183</v>
      </c>
      <c r="AQ1982" s="42">
        <f t="shared" ca="1" si="26"/>
        <v>294.21299999999997</v>
      </c>
    </row>
    <row r="1983" spans="1:43" ht="14">
      <c r="A1983" s="9">
        <f t="shared" si="18"/>
        <v>1982</v>
      </c>
      <c r="B1983" s="9">
        <v>1015</v>
      </c>
      <c r="C1983" s="50">
        <v>43460</v>
      </c>
      <c r="D1983" s="39">
        <v>43466</v>
      </c>
      <c r="E1983" s="39">
        <v>43467</v>
      </c>
      <c r="F1983" s="40">
        <v>723</v>
      </c>
      <c r="G1983" s="7">
        <f t="shared" ref="G1983:L1983" ca="1" si="9917">INDIRECT(ADDRESS($F1983+1,G$2,,,G$1))</f>
        <v>43459</v>
      </c>
      <c r="H1983" s="27">
        <f t="shared" ca="1" si="9917"/>
        <v>43465</v>
      </c>
      <c r="I1983" s="9">
        <f t="shared" ca="1" si="9917"/>
        <v>3</v>
      </c>
      <c r="J1983" s="9">
        <f t="shared" ca="1" si="9917"/>
        <v>4</v>
      </c>
      <c r="K1983" s="28">
        <f t="shared" ca="1" si="9917"/>
        <v>43101</v>
      </c>
      <c r="L1983" s="9">
        <f t="shared" ca="1" si="9917"/>
        <v>3</v>
      </c>
      <c r="M1983" s="40">
        <v>38</v>
      </c>
      <c r="N1983" s="9" t="str">
        <f t="shared" ref="N1983:R1983" ca="1" si="9918">INDIRECT(ADDRESS($M1983+1,N$2,,,N$1))</f>
        <v>MADEIRA COMPANHIA DE HAMBURGERS</v>
      </c>
      <c r="O1983" s="9" t="str">
        <f t="shared" ca="1" si="9918"/>
        <v>MCDH</v>
      </c>
      <c r="P1983" s="9" t="str">
        <f t="shared" ca="1" si="9918"/>
        <v>PRAÇA BOCA MALDITA, 331</v>
      </c>
      <c r="Q1983" s="9" t="str">
        <f t="shared" ca="1" si="9918"/>
        <v>CURITIBA</v>
      </c>
      <c r="R1983" s="9" t="str">
        <f t="shared" ca="1" si="9918"/>
        <v>PR</v>
      </c>
      <c r="S1983" s="40">
        <v>23</v>
      </c>
      <c r="T1983" s="9" t="str">
        <f t="shared" ref="T1983:Z1983" ca="1" si="9919">INDIRECT(ADDRESS($S1983+1,T$2,,,T$1))</f>
        <v>TINTO SECO</v>
      </c>
      <c r="U1983" s="9" t="str">
        <f t="shared" ca="1" si="9919"/>
        <v>TNT_SC_E</v>
      </c>
      <c r="V1983" s="9" t="str">
        <f t="shared" ca="1" si="9919"/>
        <v>VINHO TINTO</v>
      </c>
      <c r="W1983" s="9" t="str">
        <f t="shared" ca="1" si="9919"/>
        <v>4_TPK_2,0 l</v>
      </c>
      <c r="X1983" s="29">
        <f t="shared" ca="1" si="9919"/>
        <v>4</v>
      </c>
      <c r="Y1983" s="30">
        <f t="shared" ca="1" si="9919"/>
        <v>104</v>
      </c>
      <c r="Z1983" s="30">
        <f t="shared" ca="1" si="9919"/>
        <v>62</v>
      </c>
      <c r="AA1983" s="40">
        <v>3</v>
      </c>
      <c r="AB1983" s="9" t="str">
        <f t="shared" ref="AB1983:AE1983" ca="1" si="9920">INDIRECT(ADDRESS($AA1983+1,AB$2,,,AB$1))</f>
        <v>AGUIA</v>
      </c>
      <c r="AC1983" s="9" t="str">
        <f t="shared" ca="1" si="9920"/>
        <v>AG</v>
      </c>
      <c r="AD1983" s="9" t="str">
        <f t="shared" ca="1" si="9920"/>
        <v>PORTO ALEGRE</v>
      </c>
      <c r="AE1983" s="9" t="str">
        <f t="shared" ca="1" si="9920"/>
        <v>BRASIL</v>
      </c>
      <c r="AF1983" s="40">
        <v>12</v>
      </c>
      <c r="AG1983" s="9" t="str">
        <f t="shared" ref="AG1983:AL1983" ca="1" si="9921">INDIRECT(ADDRESS($AF1983+1,AG$2,,,AG$1))</f>
        <v>LARISSA GAYER</v>
      </c>
      <c r="AH1983" s="9" t="str">
        <f t="shared" ca="1" si="9921"/>
        <v>LG</v>
      </c>
      <c r="AI1983" s="9">
        <f t="shared" ca="1" si="9921"/>
        <v>2222</v>
      </c>
      <c r="AJ1983" s="9" t="str">
        <f t="shared" ca="1" si="9921"/>
        <v>ANTÔNIO</v>
      </c>
      <c r="AK1983" s="9" t="str">
        <f t="shared" ca="1" si="9921"/>
        <v>SPAULO</v>
      </c>
      <c r="AL1983" s="9" t="str">
        <f t="shared" ca="1" si="9921"/>
        <v>SPAULO</v>
      </c>
      <c r="AM1983" s="52">
        <v>3</v>
      </c>
      <c r="AN1983" s="41">
        <v>0.06</v>
      </c>
      <c r="AO1983" s="42">
        <f t="shared" ca="1" si="24"/>
        <v>312</v>
      </c>
      <c r="AP1983" s="42">
        <f t="shared" ca="1" si="25"/>
        <v>186</v>
      </c>
      <c r="AQ1983" s="42">
        <f t="shared" ca="1" si="26"/>
        <v>293.27999999999997</v>
      </c>
    </row>
    <row r="1984" spans="1:43" ht="14">
      <c r="A1984" s="9">
        <f t="shared" si="18"/>
        <v>1983</v>
      </c>
      <c r="B1984" s="9">
        <v>1015</v>
      </c>
      <c r="C1984" s="50">
        <v>43460</v>
      </c>
      <c r="D1984" s="39">
        <v>43466</v>
      </c>
      <c r="E1984" s="39">
        <v>43467</v>
      </c>
      <c r="F1984" s="40">
        <v>723</v>
      </c>
      <c r="G1984" s="7">
        <f t="shared" ref="G1984:L1984" ca="1" si="9922">INDIRECT(ADDRESS($F1984+1,G$2,,,G$1))</f>
        <v>43459</v>
      </c>
      <c r="H1984" s="27">
        <f t="shared" ca="1" si="9922"/>
        <v>43465</v>
      </c>
      <c r="I1984" s="9">
        <f t="shared" ca="1" si="9922"/>
        <v>3</v>
      </c>
      <c r="J1984" s="9">
        <f t="shared" ca="1" si="9922"/>
        <v>4</v>
      </c>
      <c r="K1984" s="28">
        <f t="shared" ca="1" si="9922"/>
        <v>43101</v>
      </c>
      <c r="L1984" s="9">
        <f t="shared" ca="1" si="9922"/>
        <v>3</v>
      </c>
      <c r="M1984" s="40">
        <v>38</v>
      </c>
      <c r="N1984" s="9" t="str">
        <f t="shared" ref="N1984:R1984" ca="1" si="9923">INDIRECT(ADDRESS($M1984+1,N$2,,,N$1))</f>
        <v>MADEIRA COMPANHIA DE HAMBURGERS</v>
      </c>
      <c r="O1984" s="9" t="str">
        <f t="shared" ca="1" si="9923"/>
        <v>MCDH</v>
      </c>
      <c r="P1984" s="9" t="str">
        <f t="shared" ca="1" si="9923"/>
        <v>PRAÇA BOCA MALDITA, 331</v>
      </c>
      <c r="Q1984" s="9" t="str">
        <f t="shared" ca="1" si="9923"/>
        <v>CURITIBA</v>
      </c>
      <c r="R1984" s="9" t="str">
        <f t="shared" ca="1" si="9923"/>
        <v>PR</v>
      </c>
      <c r="S1984" s="40">
        <v>1</v>
      </c>
      <c r="T1984" s="9" t="str">
        <f t="shared" ref="T1984:Z1984" ca="1" si="9924">INDIRECT(ADDRESS($S1984+1,T$2,,,T$1))</f>
        <v>TINTO DE MESA</v>
      </c>
      <c r="U1984" s="9" t="str">
        <f t="shared" ca="1" si="9924"/>
        <v>TNT_MS</v>
      </c>
      <c r="V1984" s="9" t="str">
        <f t="shared" ca="1" si="9924"/>
        <v>VINHO TINTO</v>
      </c>
      <c r="W1984" s="9" t="str">
        <f t="shared" ca="1" si="9924"/>
        <v>12_BTL_0,75 l</v>
      </c>
      <c r="X1984" s="29">
        <f t="shared" ca="1" si="9924"/>
        <v>12</v>
      </c>
      <c r="Y1984" s="43">
        <f t="shared" ca="1" si="9924"/>
        <v>120.4</v>
      </c>
      <c r="Z1984" s="43">
        <f t="shared" ca="1" si="9924"/>
        <v>77</v>
      </c>
      <c r="AA1984" s="40">
        <v>4</v>
      </c>
      <c r="AB1984" s="9" t="str">
        <f t="shared" ref="AB1984:AE1984" ca="1" si="9925">INDIRECT(ADDRESS($AA1984+1,AB$2,,,AB$1))</f>
        <v>AGUA LIMPA</v>
      </c>
      <c r="AC1984" s="9" t="str">
        <f t="shared" ca="1" si="9925"/>
        <v>AL</v>
      </c>
      <c r="AD1984" s="9" t="str">
        <f t="shared" ca="1" si="9925"/>
        <v>BELORIZONTE</v>
      </c>
      <c r="AE1984" s="9" t="str">
        <f t="shared" ca="1" si="9925"/>
        <v>BRASIL</v>
      </c>
      <c r="AF1984" s="40">
        <v>13</v>
      </c>
      <c r="AG1984" s="9" t="str">
        <f t="shared" ref="AG1984:AL1984" ca="1" si="9926">INDIRECT(ADDRESS($AF1984+1,AG$2,,,AG$1))</f>
        <v>THAIS LETICIA</v>
      </c>
      <c r="AH1984" s="9" t="str">
        <f t="shared" ca="1" si="9926"/>
        <v>TL</v>
      </c>
      <c r="AI1984" s="9">
        <f t="shared" ca="1" si="9926"/>
        <v>2154</v>
      </c>
      <c r="AJ1984" s="9" t="str">
        <f t="shared" ca="1" si="9926"/>
        <v>ANTÔNIO</v>
      </c>
      <c r="AK1984" s="9" t="str">
        <f t="shared" ca="1" si="9926"/>
        <v>SPAULO</v>
      </c>
      <c r="AL1984" s="9" t="str">
        <f t="shared" ca="1" si="9926"/>
        <v>SPAULO</v>
      </c>
      <c r="AM1984" s="52">
        <v>3</v>
      </c>
      <c r="AN1984" s="41">
        <v>6.6000000000000003E-2</v>
      </c>
      <c r="AO1984" s="42">
        <f t="shared" ca="1" si="24"/>
        <v>361.20000000000005</v>
      </c>
      <c r="AP1984" s="42">
        <f t="shared" ca="1" si="25"/>
        <v>231</v>
      </c>
      <c r="AQ1984" s="42">
        <f t="shared" ca="1" si="26"/>
        <v>337.36080000000004</v>
      </c>
    </row>
    <row r="1985" spans="1:43" ht="14">
      <c r="A1985" s="9">
        <f t="shared" si="18"/>
        <v>1984</v>
      </c>
      <c r="B1985" s="9">
        <v>1016</v>
      </c>
      <c r="C1985" s="50">
        <v>43461</v>
      </c>
      <c r="D1985" s="39">
        <v>43465</v>
      </c>
      <c r="E1985" s="39">
        <v>43465</v>
      </c>
      <c r="F1985" s="40">
        <v>723</v>
      </c>
      <c r="G1985" s="7">
        <f t="shared" ref="G1985:L1985" ca="1" si="9927">INDIRECT(ADDRESS($F1985+1,G$2,,,G$1))</f>
        <v>43459</v>
      </c>
      <c r="H1985" s="27">
        <f t="shared" ca="1" si="9927"/>
        <v>43465</v>
      </c>
      <c r="I1985" s="9">
        <f t="shared" ca="1" si="9927"/>
        <v>3</v>
      </c>
      <c r="J1985" s="9">
        <f t="shared" ca="1" si="9927"/>
        <v>4</v>
      </c>
      <c r="K1985" s="28">
        <f t="shared" ca="1" si="9927"/>
        <v>43101</v>
      </c>
      <c r="L1985" s="9">
        <f t="shared" ca="1" si="9927"/>
        <v>3</v>
      </c>
      <c r="M1985" s="40">
        <v>35</v>
      </c>
      <c r="N1985" s="9" t="str">
        <f t="shared" ref="N1985:R1985" ca="1" si="9928">INDIRECT(ADDRESS($M1985+1,N$2,,,N$1))</f>
        <v>ADEGA DO ROMEU</v>
      </c>
      <c r="O1985" s="9" t="str">
        <f t="shared" ca="1" si="9928"/>
        <v>ADR</v>
      </c>
      <c r="P1985" s="9" t="str">
        <f t="shared" ca="1" si="9928"/>
        <v>AV. BANDEIRANTES, 334</v>
      </c>
      <c r="Q1985" s="9" t="str">
        <f t="shared" ca="1" si="9928"/>
        <v>UBERLÂNDIA</v>
      </c>
      <c r="R1985" s="9" t="str">
        <f t="shared" ca="1" si="9928"/>
        <v>MG</v>
      </c>
      <c r="S1985" s="40">
        <v>10</v>
      </c>
      <c r="T1985" s="9" t="str">
        <f t="shared" ref="T1985:Z1985" ca="1" si="9929">INDIRECT(ADDRESS($S1985+1,T$2,,,T$1))</f>
        <v>RIESLING</v>
      </c>
      <c r="U1985" s="9" t="str">
        <f t="shared" ca="1" si="9929"/>
        <v>RISL</v>
      </c>
      <c r="V1985" s="9" t="str">
        <f t="shared" ca="1" si="9929"/>
        <v>VINHO BRANCO</v>
      </c>
      <c r="W1985" s="9" t="str">
        <f t="shared" ca="1" si="9929"/>
        <v>12_BTL_0,75 l</v>
      </c>
      <c r="X1985" s="29">
        <f t="shared" ca="1" si="9929"/>
        <v>12</v>
      </c>
      <c r="Y1985" s="30">
        <f t="shared" ca="1" si="9929"/>
        <v>225</v>
      </c>
      <c r="Z1985" s="30">
        <f t="shared" ca="1" si="9929"/>
        <v>121</v>
      </c>
      <c r="AA1985" s="40">
        <v>6</v>
      </c>
      <c r="AB1985" s="9" t="str">
        <f t="shared" ref="AB1985:AE1985" ca="1" si="9930">INDIRECT(ADDRESS($AA1985+1,AB$2,,,AB$1))</f>
        <v>CENTRO NORTE</v>
      </c>
      <c r="AC1985" s="9" t="str">
        <f t="shared" ca="1" si="9930"/>
        <v>CN</v>
      </c>
      <c r="AD1985" s="9" t="str">
        <f t="shared" ca="1" si="9930"/>
        <v>GOIANIA</v>
      </c>
      <c r="AE1985" s="9" t="str">
        <f t="shared" ca="1" si="9930"/>
        <v>BRASIL</v>
      </c>
      <c r="AF1985" s="40">
        <v>13</v>
      </c>
      <c r="AG1985" s="9" t="str">
        <f t="shared" ref="AG1985:AL1985" ca="1" si="9931">INDIRECT(ADDRESS($AF1985+1,AG$2,,,AG$1))</f>
        <v>THAIS LETICIA</v>
      </c>
      <c r="AH1985" s="9" t="str">
        <f t="shared" ca="1" si="9931"/>
        <v>TL</v>
      </c>
      <c r="AI1985" s="9">
        <f t="shared" ca="1" si="9931"/>
        <v>2154</v>
      </c>
      <c r="AJ1985" s="9" t="str">
        <f t="shared" ca="1" si="9931"/>
        <v>ANTÔNIO</v>
      </c>
      <c r="AK1985" s="9" t="str">
        <f t="shared" ca="1" si="9931"/>
        <v>SPAULO</v>
      </c>
      <c r="AL1985" s="9" t="str">
        <f t="shared" ca="1" si="9931"/>
        <v>SPAULO</v>
      </c>
      <c r="AM1985" s="52">
        <v>2</v>
      </c>
      <c r="AN1985" s="41">
        <v>3.3000000000000002E-2</v>
      </c>
      <c r="AO1985" s="42">
        <f t="shared" ca="1" si="24"/>
        <v>450</v>
      </c>
      <c r="AP1985" s="42">
        <f t="shared" ca="1" si="25"/>
        <v>242</v>
      </c>
      <c r="AQ1985" s="42">
        <f t="shared" ca="1" si="26"/>
        <v>435.15</v>
      </c>
    </row>
    <row r="1986" spans="1:43" ht="14">
      <c r="A1986" s="9">
        <f t="shared" si="18"/>
        <v>1985</v>
      </c>
      <c r="B1986" s="9">
        <v>1017</v>
      </c>
      <c r="C1986" s="50">
        <v>43463</v>
      </c>
      <c r="D1986" s="39">
        <v>43467</v>
      </c>
      <c r="E1986" s="39">
        <v>43465</v>
      </c>
      <c r="F1986" s="40">
        <v>723</v>
      </c>
      <c r="G1986" s="7">
        <f t="shared" ref="G1986:L1986" ca="1" si="9932">INDIRECT(ADDRESS($F1986+1,G$2,,,G$1))</f>
        <v>43459</v>
      </c>
      <c r="H1986" s="27">
        <f t="shared" ca="1" si="9932"/>
        <v>43465</v>
      </c>
      <c r="I1986" s="9">
        <f t="shared" ca="1" si="9932"/>
        <v>3</v>
      </c>
      <c r="J1986" s="9">
        <f t="shared" ca="1" si="9932"/>
        <v>4</v>
      </c>
      <c r="K1986" s="28">
        <f t="shared" ca="1" si="9932"/>
        <v>43101</v>
      </c>
      <c r="L1986" s="9">
        <f t="shared" ca="1" si="9932"/>
        <v>3</v>
      </c>
      <c r="M1986" s="40">
        <v>21</v>
      </c>
      <c r="N1986" s="9" t="str">
        <f t="shared" ref="N1986:R1986" ca="1" si="9933">INDIRECT(ADDRESS($M1986+1,N$2,,,N$1))</f>
        <v>COZINHA MINEIRA REST.</v>
      </c>
      <c r="O1986" s="9" t="str">
        <f t="shared" ca="1" si="9933"/>
        <v>CMR</v>
      </c>
      <c r="P1986" s="9" t="str">
        <f t="shared" ca="1" si="9933"/>
        <v>RUA 7 DE SETEMBRO</v>
      </c>
      <c r="Q1986" s="9" t="str">
        <f t="shared" ca="1" si="9933"/>
        <v>BELORIZONTE</v>
      </c>
      <c r="R1986" s="9" t="str">
        <f t="shared" ca="1" si="9933"/>
        <v>MG</v>
      </c>
      <c r="S1986" s="40">
        <v>13</v>
      </c>
      <c r="T1986" s="9" t="str">
        <f t="shared" ref="T1986:Z1986" ca="1" si="9934">INDIRECT(ADDRESS($S1986+1,T$2,,,T$1))</f>
        <v>CHARDONNAY RESERVA</v>
      </c>
      <c r="U1986" s="9" t="str">
        <f t="shared" ca="1" si="9934"/>
        <v>CHDN_RS</v>
      </c>
      <c r="V1986" s="9" t="str">
        <f t="shared" ca="1" si="9934"/>
        <v>VINHO BRANCO</v>
      </c>
      <c r="W1986" s="9" t="str">
        <f t="shared" ca="1" si="9934"/>
        <v>12_BTL_0,75 l</v>
      </c>
      <c r="X1986" s="29">
        <f t="shared" ca="1" si="9934"/>
        <v>12</v>
      </c>
      <c r="Y1986" s="30">
        <f t="shared" ca="1" si="9934"/>
        <v>198</v>
      </c>
      <c r="Z1986" s="30">
        <f t="shared" ca="1" si="9934"/>
        <v>99</v>
      </c>
      <c r="AA1986" s="40">
        <v>5</v>
      </c>
      <c r="AB1986" s="9" t="str">
        <f t="shared" ref="AB1986:AE1986" ca="1" si="9935">INDIRECT(ADDRESS($AA1986+1,AB$2,,,AB$1))</f>
        <v>PARQUE SUL</v>
      </c>
      <c r="AC1986" s="9" t="str">
        <f t="shared" ca="1" si="9935"/>
        <v>PS</v>
      </c>
      <c r="AD1986" s="9" t="str">
        <f t="shared" ca="1" si="9935"/>
        <v>RIO DE JANEIRO</v>
      </c>
      <c r="AE1986" s="9" t="str">
        <f t="shared" ca="1" si="9935"/>
        <v>BRASIL</v>
      </c>
      <c r="AF1986" s="40">
        <v>13</v>
      </c>
      <c r="AG1986" s="9" t="str">
        <f t="shared" ref="AG1986:AL1986" ca="1" si="9936">INDIRECT(ADDRESS($AF1986+1,AG$2,,,AG$1))</f>
        <v>THAIS LETICIA</v>
      </c>
      <c r="AH1986" s="9" t="str">
        <f t="shared" ca="1" si="9936"/>
        <v>TL</v>
      </c>
      <c r="AI1986" s="9">
        <f t="shared" ca="1" si="9936"/>
        <v>2154</v>
      </c>
      <c r="AJ1986" s="9" t="str">
        <f t="shared" ca="1" si="9936"/>
        <v>ANTÔNIO</v>
      </c>
      <c r="AK1986" s="9" t="str">
        <f t="shared" ca="1" si="9936"/>
        <v>SPAULO</v>
      </c>
      <c r="AL1986" s="9" t="str">
        <f t="shared" ca="1" si="9936"/>
        <v>SPAULO</v>
      </c>
      <c r="AM1986" s="52">
        <v>2</v>
      </c>
      <c r="AN1986" s="41">
        <v>4.0000000000000001E-3</v>
      </c>
      <c r="AO1986" s="42">
        <f t="shared" ca="1" si="24"/>
        <v>396</v>
      </c>
      <c r="AP1986" s="42">
        <f t="shared" ca="1" si="25"/>
        <v>198</v>
      </c>
      <c r="AQ1986" s="42">
        <f t="shared" ca="1" si="26"/>
        <v>394.416</v>
      </c>
    </row>
    <row r="1987" spans="1:43" ht="14">
      <c r="A1987" s="9">
        <f t="shared" si="18"/>
        <v>1986</v>
      </c>
      <c r="B1987" s="9">
        <v>1017</v>
      </c>
      <c r="C1987" s="50">
        <v>43463</v>
      </c>
      <c r="D1987" s="39">
        <v>43467</v>
      </c>
      <c r="E1987" s="39">
        <v>43465</v>
      </c>
      <c r="F1987" s="40">
        <v>723</v>
      </c>
      <c r="G1987" s="7">
        <f t="shared" ref="G1987:L1987" ca="1" si="9937">INDIRECT(ADDRESS($F1987+1,G$2,,,G$1))</f>
        <v>43459</v>
      </c>
      <c r="H1987" s="27">
        <f t="shared" ca="1" si="9937"/>
        <v>43465</v>
      </c>
      <c r="I1987" s="9">
        <f t="shared" ca="1" si="9937"/>
        <v>3</v>
      </c>
      <c r="J1987" s="9">
        <f t="shared" ca="1" si="9937"/>
        <v>4</v>
      </c>
      <c r="K1987" s="28">
        <f t="shared" ca="1" si="9937"/>
        <v>43101</v>
      </c>
      <c r="L1987" s="9">
        <f t="shared" ca="1" si="9937"/>
        <v>3</v>
      </c>
      <c r="M1987" s="40">
        <v>21</v>
      </c>
      <c r="N1987" s="9" t="str">
        <f t="shared" ref="N1987:R1987" ca="1" si="9938">INDIRECT(ADDRESS($M1987+1,N$2,,,N$1))</f>
        <v>COZINHA MINEIRA REST.</v>
      </c>
      <c r="O1987" s="9" t="str">
        <f t="shared" ca="1" si="9938"/>
        <v>CMR</v>
      </c>
      <c r="P1987" s="9" t="str">
        <f t="shared" ca="1" si="9938"/>
        <v>RUA 7 DE SETEMBRO</v>
      </c>
      <c r="Q1987" s="9" t="str">
        <f t="shared" ca="1" si="9938"/>
        <v>BELORIZONTE</v>
      </c>
      <c r="R1987" s="9" t="str">
        <f t="shared" ca="1" si="9938"/>
        <v>MG</v>
      </c>
      <c r="S1987" s="40">
        <v>10</v>
      </c>
      <c r="T1987" s="9" t="str">
        <f t="shared" ref="T1987:Z1987" ca="1" si="9939">INDIRECT(ADDRESS($S1987+1,T$2,,,T$1))</f>
        <v>RIESLING</v>
      </c>
      <c r="U1987" s="9" t="str">
        <f t="shared" ca="1" si="9939"/>
        <v>RISL</v>
      </c>
      <c r="V1987" s="9" t="str">
        <f t="shared" ca="1" si="9939"/>
        <v>VINHO BRANCO</v>
      </c>
      <c r="W1987" s="9" t="str">
        <f t="shared" ca="1" si="9939"/>
        <v>12_BTL_0,75 l</v>
      </c>
      <c r="X1987" s="29">
        <f t="shared" ca="1" si="9939"/>
        <v>12</v>
      </c>
      <c r="Y1987" s="30">
        <f t="shared" ca="1" si="9939"/>
        <v>225</v>
      </c>
      <c r="Z1987" s="30">
        <f t="shared" ca="1" si="9939"/>
        <v>121</v>
      </c>
      <c r="AA1987" s="40">
        <v>2</v>
      </c>
      <c r="AB1987" s="9" t="str">
        <f t="shared" ref="AB1987:AE1987" ca="1" si="9940">INDIRECT(ADDRESS($AA1987+1,AB$2,,,AB$1))</f>
        <v>MARTE</v>
      </c>
      <c r="AC1987" s="9" t="str">
        <f t="shared" ca="1" si="9940"/>
        <v>MT</v>
      </c>
      <c r="AD1987" s="9" t="str">
        <f t="shared" ca="1" si="9940"/>
        <v>CURITIBA</v>
      </c>
      <c r="AE1987" s="9" t="str">
        <f t="shared" ca="1" si="9940"/>
        <v>BRASIL</v>
      </c>
      <c r="AF1987" s="40">
        <v>13</v>
      </c>
      <c r="AG1987" s="9" t="str">
        <f t="shared" ref="AG1987:AL1987" ca="1" si="9941">INDIRECT(ADDRESS($AF1987+1,AG$2,,,AG$1))</f>
        <v>THAIS LETICIA</v>
      </c>
      <c r="AH1987" s="9" t="str">
        <f t="shared" ca="1" si="9941"/>
        <v>TL</v>
      </c>
      <c r="AI1987" s="9">
        <f t="shared" ca="1" si="9941"/>
        <v>2154</v>
      </c>
      <c r="AJ1987" s="9" t="str">
        <f t="shared" ca="1" si="9941"/>
        <v>ANTÔNIO</v>
      </c>
      <c r="AK1987" s="9" t="str">
        <f t="shared" ca="1" si="9941"/>
        <v>SPAULO</v>
      </c>
      <c r="AL1987" s="9" t="str">
        <f t="shared" ca="1" si="9941"/>
        <v>SPAULO</v>
      </c>
      <c r="AM1987" s="52">
        <v>2</v>
      </c>
      <c r="AN1987" s="41">
        <v>3.6000000000000004E-2</v>
      </c>
      <c r="AO1987" s="42">
        <f t="shared" ca="1" si="24"/>
        <v>450</v>
      </c>
      <c r="AP1987" s="42">
        <f t="shared" ca="1" si="25"/>
        <v>242</v>
      </c>
      <c r="AQ1987" s="42">
        <f t="shared" ca="1" si="26"/>
        <v>433.8</v>
      </c>
    </row>
    <row r="1988" spans="1:43" ht="14">
      <c r="A1988" s="9">
        <f t="shared" si="18"/>
        <v>1987</v>
      </c>
      <c r="B1988" s="9">
        <v>1018</v>
      </c>
      <c r="C1988" s="50">
        <v>43461</v>
      </c>
      <c r="D1988" s="39">
        <v>43465</v>
      </c>
      <c r="E1988" s="39">
        <v>43463</v>
      </c>
      <c r="F1988" s="40">
        <v>724</v>
      </c>
      <c r="G1988" s="7">
        <f t="shared" ref="G1988:L1988" ca="1" si="9942">INDIRECT(ADDRESS($F1988+1,G$2,,,G$1))</f>
        <v>43460</v>
      </c>
      <c r="H1988" s="27">
        <f t="shared" ca="1" si="9942"/>
        <v>43465</v>
      </c>
      <c r="I1988" s="9">
        <f t="shared" ca="1" si="9942"/>
        <v>4</v>
      </c>
      <c r="J1988" s="9">
        <f t="shared" ca="1" si="9942"/>
        <v>4</v>
      </c>
      <c r="K1988" s="28">
        <f t="shared" ca="1" si="9942"/>
        <v>43101</v>
      </c>
      <c r="L1988" s="9">
        <f t="shared" ca="1" si="9942"/>
        <v>4</v>
      </c>
      <c r="M1988" s="40">
        <v>21</v>
      </c>
      <c r="N1988" s="9" t="str">
        <f t="shared" ref="N1988:R1988" ca="1" si="9943">INDIRECT(ADDRESS($M1988+1,N$2,,,N$1))</f>
        <v>COZINHA MINEIRA REST.</v>
      </c>
      <c r="O1988" s="9" t="str">
        <f t="shared" ca="1" si="9943"/>
        <v>CMR</v>
      </c>
      <c r="P1988" s="9" t="str">
        <f t="shared" ca="1" si="9943"/>
        <v>RUA 7 DE SETEMBRO</v>
      </c>
      <c r="Q1988" s="9" t="str">
        <f t="shared" ca="1" si="9943"/>
        <v>BELORIZONTE</v>
      </c>
      <c r="R1988" s="9" t="str">
        <f t="shared" ca="1" si="9943"/>
        <v>MG</v>
      </c>
      <c r="S1988" s="40">
        <v>22</v>
      </c>
      <c r="T1988" s="9" t="str">
        <f t="shared" ref="T1988:Z1988" ca="1" si="9944">INDIRECT(ADDRESS($S1988+1,T$2,,,T$1))</f>
        <v>TINTO SUAVE</v>
      </c>
      <c r="U1988" s="9" t="str">
        <f t="shared" ca="1" si="9944"/>
        <v>TNT_SU_E</v>
      </c>
      <c r="V1988" s="9" t="str">
        <f t="shared" ca="1" si="9944"/>
        <v>VINHO TINTO</v>
      </c>
      <c r="W1988" s="9" t="str">
        <f t="shared" ca="1" si="9944"/>
        <v>4_TPK_2,0 l</v>
      </c>
      <c r="X1988" s="29">
        <f t="shared" ca="1" si="9944"/>
        <v>4</v>
      </c>
      <c r="Y1988" s="30">
        <f t="shared" ca="1" si="9944"/>
        <v>103.5</v>
      </c>
      <c r="Z1988" s="30">
        <f t="shared" ca="1" si="9944"/>
        <v>61</v>
      </c>
      <c r="AA1988" s="40">
        <v>5</v>
      </c>
      <c r="AB1988" s="9" t="str">
        <f t="shared" ref="AB1988:AE1988" ca="1" si="9945">INDIRECT(ADDRESS($AA1988+1,AB$2,,,AB$1))</f>
        <v>PARQUE SUL</v>
      </c>
      <c r="AC1988" s="9" t="str">
        <f t="shared" ca="1" si="9945"/>
        <v>PS</v>
      </c>
      <c r="AD1988" s="9" t="str">
        <f t="shared" ca="1" si="9945"/>
        <v>RIO DE JANEIRO</v>
      </c>
      <c r="AE1988" s="9" t="str">
        <f t="shared" ca="1" si="9945"/>
        <v>BRASIL</v>
      </c>
      <c r="AF1988" s="40">
        <v>1</v>
      </c>
      <c r="AG1988" s="9" t="str">
        <f t="shared" ref="AG1988:AL1988" ca="1" si="9946">INDIRECT(ADDRESS($AF1988+1,AG$2,,,AG$1))</f>
        <v>JOSÉ DA SILVA</v>
      </c>
      <c r="AH1988" s="9" t="str">
        <f t="shared" ca="1" si="9946"/>
        <v>JS</v>
      </c>
      <c r="AI1988" s="9">
        <f t="shared" ca="1" si="9946"/>
        <v>2345</v>
      </c>
      <c r="AJ1988" s="9" t="str">
        <f t="shared" ca="1" si="9946"/>
        <v>AGUIAR</v>
      </c>
      <c r="AK1988" s="9" t="str">
        <f t="shared" ca="1" si="9946"/>
        <v>CTBA</v>
      </c>
      <c r="AL1988" s="9" t="str">
        <f t="shared" ca="1" si="9946"/>
        <v>CTBA</v>
      </c>
      <c r="AM1988" s="52">
        <v>3</v>
      </c>
      <c r="AN1988" s="41">
        <v>0.06</v>
      </c>
      <c r="AO1988" s="42">
        <f t="shared" ca="1" si="24"/>
        <v>310.5</v>
      </c>
      <c r="AP1988" s="42">
        <f t="shared" ca="1" si="25"/>
        <v>183</v>
      </c>
      <c r="AQ1988" s="42">
        <f t="shared" ca="1" si="26"/>
        <v>291.87</v>
      </c>
    </row>
    <row r="1989" spans="1:43" ht="14">
      <c r="A1989" s="9">
        <f t="shared" si="18"/>
        <v>1988</v>
      </c>
      <c r="B1989" s="9">
        <v>1018</v>
      </c>
      <c r="C1989" s="50">
        <v>43461</v>
      </c>
      <c r="D1989" s="39">
        <v>43465</v>
      </c>
      <c r="E1989" s="39">
        <v>43463</v>
      </c>
      <c r="F1989" s="40">
        <v>724</v>
      </c>
      <c r="G1989" s="7">
        <f t="shared" ref="G1989:L1989" ca="1" si="9947">INDIRECT(ADDRESS($F1989+1,G$2,,,G$1))</f>
        <v>43460</v>
      </c>
      <c r="H1989" s="27">
        <f t="shared" ca="1" si="9947"/>
        <v>43465</v>
      </c>
      <c r="I1989" s="9">
        <f t="shared" ca="1" si="9947"/>
        <v>4</v>
      </c>
      <c r="J1989" s="9">
        <f t="shared" ca="1" si="9947"/>
        <v>4</v>
      </c>
      <c r="K1989" s="28">
        <f t="shared" ca="1" si="9947"/>
        <v>43101</v>
      </c>
      <c r="L1989" s="9">
        <f t="shared" ca="1" si="9947"/>
        <v>4</v>
      </c>
      <c r="M1989" s="40">
        <v>21</v>
      </c>
      <c r="N1989" s="9" t="str">
        <f t="shared" ref="N1989:R1989" ca="1" si="9948">INDIRECT(ADDRESS($M1989+1,N$2,,,N$1))</f>
        <v>COZINHA MINEIRA REST.</v>
      </c>
      <c r="O1989" s="9" t="str">
        <f t="shared" ca="1" si="9948"/>
        <v>CMR</v>
      </c>
      <c r="P1989" s="9" t="str">
        <f t="shared" ca="1" si="9948"/>
        <v>RUA 7 DE SETEMBRO</v>
      </c>
      <c r="Q1989" s="9" t="str">
        <f t="shared" ca="1" si="9948"/>
        <v>BELORIZONTE</v>
      </c>
      <c r="R1989" s="9" t="str">
        <f t="shared" ca="1" si="9948"/>
        <v>MG</v>
      </c>
      <c r="S1989" s="40">
        <v>15</v>
      </c>
      <c r="T1989" s="9" t="str">
        <f t="shared" ref="T1989:Z1989" ca="1" si="9949">INDIRECT(ADDRESS($S1989+1,T$2,,,T$1))</f>
        <v>ESPUMANTE BRUTT RESERVA</v>
      </c>
      <c r="U1989" s="9" t="str">
        <f t="shared" ca="1" si="9949"/>
        <v>ES_BRT_RS</v>
      </c>
      <c r="V1989" s="9" t="str">
        <f t="shared" ca="1" si="9949"/>
        <v>ESPUMANTE</v>
      </c>
      <c r="W1989" s="9" t="str">
        <f t="shared" ca="1" si="9949"/>
        <v>12_BTL_0,75 l</v>
      </c>
      <c r="X1989" s="29">
        <f t="shared" ca="1" si="9949"/>
        <v>12</v>
      </c>
      <c r="Y1989" s="30">
        <f t="shared" ca="1" si="9949"/>
        <v>273</v>
      </c>
      <c r="Z1989" s="30">
        <f t="shared" ca="1" si="9949"/>
        <v>132</v>
      </c>
      <c r="AA1989" s="40">
        <v>1</v>
      </c>
      <c r="AB1989" s="9" t="str">
        <f t="shared" ref="AB1989:AE1989" ca="1" si="9950">INDIRECT(ADDRESS($AA1989+1,AB$2,,,AB$1))</f>
        <v>CAMPO BELO</v>
      </c>
      <c r="AC1989" s="9" t="str">
        <f t="shared" ca="1" si="9950"/>
        <v>CB</v>
      </c>
      <c r="AD1989" s="9" t="str">
        <f t="shared" ca="1" si="9950"/>
        <v>SÃO PAULO</v>
      </c>
      <c r="AE1989" s="9" t="str">
        <f t="shared" ca="1" si="9950"/>
        <v>BRASIL</v>
      </c>
      <c r="AF1989" s="40">
        <v>4</v>
      </c>
      <c r="AG1989" s="9" t="str">
        <f t="shared" ref="AG1989:AL1989" ca="1" si="9951">INDIRECT(ADDRESS($AF1989+1,AG$2,,,AG$1))</f>
        <v>MANOEL CARDOSO</v>
      </c>
      <c r="AH1989" s="9" t="str">
        <f t="shared" ca="1" si="9951"/>
        <v>MC</v>
      </c>
      <c r="AI1989" s="9">
        <f t="shared" ca="1" si="9951"/>
        <v>2211</v>
      </c>
      <c r="AJ1989" s="9" t="str">
        <f t="shared" ca="1" si="9951"/>
        <v>AGUIAR</v>
      </c>
      <c r="AK1989" s="9" t="str">
        <f t="shared" ca="1" si="9951"/>
        <v>CTBA</v>
      </c>
      <c r="AL1989" s="9" t="str">
        <f t="shared" ca="1" si="9951"/>
        <v>CTBA</v>
      </c>
      <c r="AM1989" s="52">
        <v>2</v>
      </c>
      <c r="AN1989" s="41">
        <v>3.0000000000000001E-3</v>
      </c>
      <c r="AO1989" s="42">
        <f t="shared" ca="1" si="24"/>
        <v>546</v>
      </c>
      <c r="AP1989" s="42">
        <f t="shared" ca="1" si="25"/>
        <v>264</v>
      </c>
      <c r="AQ1989" s="42">
        <f t="shared" ca="1" si="26"/>
        <v>544.36199999999997</v>
      </c>
    </row>
    <row r="1990" spans="1:43" ht="14">
      <c r="A1990" s="9">
        <f t="shared" si="18"/>
        <v>1989</v>
      </c>
      <c r="B1990" s="9">
        <v>1018</v>
      </c>
      <c r="C1990" s="50">
        <v>43461</v>
      </c>
      <c r="D1990" s="39">
        <v>43465</v>
      </c>
      <c r="E1990" s="39">
        <v>43463</v>
      </c>
      <c r="F1990" s="40">
        <v>724</v>
      </c>
      <c r="G1990" s="7">
        <f t="shared" ref="G1990:L1990" ca="1" si="9952">INDIRECT(ADDRESS($F1990+1,G$2,,,G$1))</f>
        <v>43460</v>
      </c>
      <c r="H1990" s="27">
        <f t="shared" ca="1" si="9952"/>
        <v>43465</v>
      </c>
      <c r="I1990" s="9">
        <f t="shared" ca="1" si="9952"/>
        <v>4</v>
      </c>
      <c r="J1990" s="9">
        <f t="shared" ca="1" si="9952"/>
        <v>4</v>
      </c>
      <c r="K1990" s="28">
        <f t="shared" ca="1" si="9952"/>
        <v>43101</v>
      </c>
      <c r="L1990" s="9">
        <f t="shared" ca="1" si="9952"/>
        <v>4</v>
      </c>
      <c r="M1990" s="40">
        <v>21</v>
      </c>
      <c r="N1990" s="9" t="str">
        <f t="shared" ref="N1990:R1990" ca="1" si="9953">INDIRECT(ADDRESS($M1990+1,N$2,,,N$1))</f>
        <v>COZINHA MINEIRA REST.</v>
      </c>
      <c r="O1990" s="9" t="str">
        <f t="shared" ca="1" si="9953"/>
        <v>CMR</v>
      </c>
      <c r="P1990" s="9" t="str">
        <f t="shared" ca="1" si="9953"/>
        <v>RUA 7 DE SETEMBRO</v>
      </c>
      <c r="Q1990" s="9" t="str">
        <f t="shared" ca="1" si="9953"/>
        <v>BELORIZONTE</v>
      </c>
      <c r="R1990" s="9" t="str">
        <f t="shared" ca="1" si="9953"/>
        <v>MG</v>
      </c>
      <c r="S1990" s="40">
        <v>5</v>
      </c>
      <c r="T1990" s="9" t="str">
        <f t="shared" ref="T1990:Z1990" ca="1" si="9954">INDIRECT(ADDRESS($S1990+1,T$2,,,T$1))</f>
        <v>CARMENERE RESERVA</v>
      </c>
      <c r="U1990" s="9" t="str">
        <f t="shared" ca="1" si="9954"/>
        <v>CRMN_RS</v>
      </c>
      <c r="V1990" s="9" t="str">
        <f t="shared" ca="1" si="9954"/>
        <v>VINHO TINTO</v>
      </c>
      <c r="W1990" s="9" t="str">
        <f t="shared" ca="1" si="9954"/>
        <v>12_BTL_0,75 l</v>
      </c>
      <c r="X1990" s="29">
        <f t="shared" ca="1" si="9954"/>
        <v>12</v>
      </c>
      <c r="Y1990" s="30">
        <f t="shared" ca="1" si="9954"/>
        <v>198</v>
      </c>
      <c r="Z1990" s="30">
        <f t="shared" ca="1" si="9954"/>
        <v>110</v>
      </c>
      <c r="AA1990" s="40">
        <v>3</v>
      </c>
      <c r="AB1990" s="9" t="str">
        <f t="shared" ref="AB1990:AE1990" ca="1" si="9955">INDIRECT(ADDRESS($AA1990+1,AB$2,,,AB$1))</f>
        <v>AGUIA</v>
      </c>
      <c r="AC1990" s="9" t="str">
        <f t="shared" ca="1" si="9955"/>
        <v>AG</v>
      </c>
      <c r="AD1990" s="9" t="str">
        <f t="shared" ca="1" si="9955"/>
        <v>PORTO ALEGRE</v>
      </c>
      <c r="AE1990" s="9" t="str">
        <f t="shared" ca="1" si="9955"/>
        <v>BRASIL</v>
      </c>
      <c r="AF1990" s="40">
        <v>4</v>
      </c>
      <c r="AG1990" s="9" t="str">
        <f t="shared" ref="AG1990:AL1990" ca="1" si="9956">INDIRECT(ADDRESS($AF1990+1,AG$2,,,AG$1))</f>
        <v>MANOEL CARDOSO</v>
      </c>
      <c r="AH1990" s="9" t="str">
        <f t="shared" ca="1" si="9956"/>
        <v>MC</v>
      </c>
      <c r="AI1990" s="9">
        <f t="shared" ca="1" si="9956"/>
        <v>2211</v>
      </c>
      <c r="AJ1990" s="9" t="str">
        <f t="shared" ca="1" si="9956"/>
        <v>AGUIAR</v>
      </c>
      <c r="AK1990" s="9" t="str">
        <f t="shared" ca="1" si="9956"/>
        <v>CTBA</v>
      </c>
      <c r="AL1990" s="9" t="str">
        <f t="shared" ca="1" si="9956"/>
        <v>CTBA</v>
      </c>
      <c r="AM1990" s="52">
        <v>2</v>
      </c>
      <c r="AN1990" s="41">
        <v>1.7000000000000001E-2</v>
      </c>
      <c r="AO1990" s="42">
        <f t="shared" ca="1" si="24"/>
        <v>396</v>
      </c>
      <c r="AP1990" s="42">
        <f t="shared" ca="1" si="25"/>
        <v>220</v>
      </c>
      <c r="AQ1990" s="42">
        <f t="shared" ca="1" si="26"/>
        <v>389.26799999999997</v>
      </c>
    </row>
    <row r="1991" spans="1:43" ht="14">
      <c r="A1991" s="9">
        <f t="shared" si="18"/>
        <v>1990</v>
      </c>
      <c r="B1991" s="9">
        <v>1019</v>
      </c>
      <c r="C1991" s="50">
        <v>43464</v>
      </c>
      <c r="D1991" s="39">
        <v>43468</v>
      </c>
      <c r="E1991" s="39">
        <v>43467</v>
      </c>
      <c r="F1991" s="40">
        <v>725</v>
      </c>
      <c r="G1991" s="7">
        <f t="shared" ref="G1991:L1991" ca="1" si="9957">INDIRECT(ADDRESS($F1991+1,G$2,,,G$1))</f>
        <v>43461</v>
      </c>
      <c r="H1991" s="27">
        <f t="shared" ca="1" si="9957"/>
        <v>43465</v>
      </c>
      <c r="I1991" s="9">
        <f t="shared" ca="1" si="9957"/>
        <v>5</v>
      </c>
      <c r="J1991" s="9">
        <f t="shared" ca="1" si="9957"/>
        <v>4</v>
      </c>
      <c r="K1991" s="28">
        <f t="shared" ca="1" si="9957"/>
        <v>43101</v>
      </c>
      <c r="L1991" s="9">
        <f t="shared" ca="1" si="9957"/>
        <v>5</v>
      </c>
      <c r="M1991" s="40">
        <v>15</v>
      </c>
      <c r="N1991" s="9" t="str">
        <f t="shared" ref="N1991:R1991" ca="1" si="9958">INDIRECT(ADDRESS($M1991+1,N$2,,,N$1))</f>
        <v>GOURMELANDIA</v>
      </c>
      <c r="O1991" s="9" t="str">
        <f t="shared" ca="1" si="9958"/>
        <v>GML</v>
      </c>
      <c r="P1991" s="9" t="str">
        <f t="shared" ca="1" si="9958"/>
        <v>PRAÇA 15</v>
      </c>
      <c r="Q1991" s="9" t="str">
        <f t="shared" ca="1" si="9958"/>
        <v>CURITIBA</v>
      </c>
      <c r="R1991" s="9" t="str">
        <f t="shared" ca="1" si="9958"/>
        <v>PR</v>
      </c>
      <c r="S1991" s="40">
        <v>10</v>
      </c>
      <c r="T1991" s="9" t="str">
        <f t="shared" ref="T1991:Z1991" ca="1" si="9959">INDIRECT(ADDRESS($S1991+1,T$2,,,T$1))</f>
        <v>RIESLING</v>
      </c>
      <c r="U1991" s="9" t="str">
        <f t="shared" ca="1" si="9959"/>
        <v>RISL</v>
      </c>
      <c r="V1991" s="9" t="str">
        <f t="shared" ca="1" si="9959"/>
        <v>VINHO BRANCO</v>
      </c>
      <c r="W1991" s="9" t="str">
        <f t="shared" ca="1" si="9959"/>
        <v>12_BTL_0,75 l</v>
      </c>
      <c r="X1991" s="29">
        <f t="shared" ca="1" si="9959"/>
        <v>12</v>
      </c>
      <c r="Y1991" s="30">
        <f t="shared" ca="1" si="9959"/>
        <v>225</v>
      </c>
      <c r="Z1991" s="30">
        <f t="shared" ca="1" si="9959"/>
        <v>121</v>
      </c>
      <c r="AA1991" s="40">
        <v>2</v>
      </c>
      <c r="AB1991" s="9" t="str">
        <f t="shared" ref="AB1991:AE1991" ca="1" si="9960">INDIRECT(ADDRESS($AA1991+1,AB$2,,,AB$1))</f>
        <v>MARTE</v>
      </c>
      <c r="AC1991" s="9" t="str">
        <f t="shared" ca="1" si="9960"/>
        <v>MT</v>
      </c>
      <c r="AD1991" s="9" t="str">
        <f t="shared" ca="1" si="9960"/>
        <v>CURITIBA</v>
      </c>
      <c r="AE1991" s="9" t="str">
        <f t="shared" ca="1" si="9960"/>
        <v>BRASIL</v>
      </c>
      <c r="AF1991" s="40">
        <v>4</v>
      </c>
      <c r="AG1991" s="9" t="str">
        <f t="shared" ref="AG1991:AL1991" ca="1" si="9961">INDIRECT(ADDRESS($AF1991+1,AG$2,,,AG$1))</f>
        <v>MANOEL CARDOSO</v>
      </c>
      <c r="AH1991" s="9" t="str">
        <f t="shared" ca="1" si="9961"/>
        <v>MC</v>
      </c>
      <c r="AI1991" s="9">
        <f t="shared" ca="1" si="9961"/>
        <v>2211</v>
      </c>
      <c r="AJ1991" s="9" t="str">
        <f t="shared" ca="1" si="9961"/>
        <v>AGUIAR</v>
      </c>
      <c r="AK1991" s="9" t="str">
        <f t="shared" ca="1" si="9961"/>
        <v>CTBA</v>
      </c>
      <c r="AL1991" s="9" t="str">
        <f t="shared" ca="1" si="9961"/>
        <v>CTBA</v>
      </c>
      <c r="AM1991" s="52">
        <v>2</v>
      </c>
      <c r="AN1991" s="41">
        <v>0</v>
      </c>
      <c r="AO1991" s="42">
        <f t="shared" ca="1" si="24"/>
        <v>450</v>
      </c>
      <c r="AP1991" s="42">
        <f t="shared" ca="1" si="25"/>
        <v>242</v>
      </c>
      <c r="AQ1991" s="42">
        <f t="shared" ca="1" si="26"/>
        <v>450</v>
      </c>
    </row>
    <row r="1992" spans="1:43" ht="14">
      <c r="A1992" s="9">
        <f t="shared" si="18"/>
        <v>1991</v>
      </c>
      <c r="B1992" s="9">
        <v>1020</v>
      </c>
      <c r="C1992" s="50">
        <v>43463</v>
      </c>
      <c r="D1992" s="39">
        <v>43468</v>
      </c>
      <c r="E1992" s="39">
        <v>43469</v>
      </c>
      <c r="F1992" s="40">
        <v>726</v>
      </c>
      <c r="G1992" s="7">
        <f t="shared" ref="G1992:L1992" ca="1" si="9962">INDIRECT(ADDRESS($F1992+1,G$2,,,G$1))</f>
        <v>43462</v>
      </c>
      <c r="H1992" s="27">
        <f t="shared" ca="1" si="9962"/>
        <v>43465</v>
      </c>
      <c r="I1992" s="9">
        <f t="shared" ca="1" si="9962"/>
        <v>6</v>
      </c>
      <c r="J1992" s="9">
        <f t="shared" ca="1" si="9962"/>
        <v>4</v>
      </c>
      <c r="K1992" s="28">
        <f t="shared" ca="1" si="9962"/>
        <v>43101</v>
      </c>
      <c r="L1992" s="9">
        <f t="shared" ca="1" si="9962"/>
        <v>6</v>
      </c>
      <c r="M1992" s="40">
        <v>7</v>
      </c>
      <c r="N1992" s="9" t="str">
        <f t="shared" ref="N1992:R1992" ca="1" si="9963">INDIRECT(ADDRESS($M1992+1,N$2,,,N$1))</f>
        <v>WALMART</v>
      </c>
      <c r="O1992" s="9" t="str">
        <f t="shared" ca="1" si="9963"/>
        <v>WMT</v>
      </c>
      <c r="P1992" s="9" t="str">
        <f t="shared" ca="1" si="9963"/>
        <v>SGAS 912 BLOCO K</v>
      </c>
      <c r="Q1992" s="9" t="str">
        <f t="shared" ca="1" si="9963"/>
        <v>BRASÍLIA</v>
      </c>
      <c r="R1992" s="9" t="str">
        <f t="shared" ca="1" si="9963"/>
        <v>DF</v>
      </c>
      <c r="S1992" s="40">
        <v>26</v>
      </c>
      <c r="T1992" s="9" t="str">
        <f t="shared" ref="T1992:Z1992" ca="1" si="9964">INDIRECT(ADDRESS($S1992+1,T$2,,,T$1))</f>
        <v>SAUVIGNON BLANC</v>
      </c>
      <c r="U1992" s="9" t="str">
        <f t="shared" ca="1" si="9964"/>
        <v>SAVN_BL_E</v>
      </c>
      <c r="V1992" s="9" t="str">
        <f t="shared" ca="1" si="9964"/>
        <v>VINHO BRANCO</v>
      </c>
      <c r="W1992" s="9" t="str">
        <f t="shared" ca="1" si="9964"/>
        <v>4_TPK_2,0 l</v>
      </c>
      <c r="X1992" s="29">
        <f t="shared" ca="1" si="9964"/>
        <v>4</v>
      </c>
      <c r="Y1992" s="30">
        <f t="shared" ca="1" si="9964"/>
        <v>123</v>
      </c>
      <c r="Z1992" s="30">
        <f t="shared" ca="1" si="9964"/>
        <v>80</v>
      </c>
      <c r="AA1992" s="40">
        <v>2</v>
      </c>
      <c r="AB1992" s="9" t="str">
        <f t="shared" ref="AB1992:AE1992" ca="1" si="9965">INDIRECT(ADDRESS($AA1992+1,AB$2,,,AB$1))</f>
        <v>MARTE</v>
      </c>
      <c r="AC1992" s="9" t="str">
        <f t="shared" ca="1" si="9965"/>
        <v>MT</v>
      </c>
      <c r="AD1992" s="9" t="str">
        <f t="shared" ca="1" si="9965"/>
        <v>CURITIBA</v>
      </c>
      <c r="AE1992" s="9" t="str">
        <f t="shared" ca="1" si="9965"/>
        <v>BRASIL</v>
      </c>
      <c r="AF1992" s="40">
        <v>7</v>
      </c>
      <c r="AG1992" s="9" t="str">
        <f t="shared" ref="AG1992:AL1992" ca="1" si="9966">INDIRECT(ADDRESS($AF1992+1,AG$2,,,AG$1))</f>
        <v>SILAS MALAFAIA</v>
      </c>
      <c r="AH1992" s="9" t="str">
        <f t="shared" ca="1" si="9966"/>
        <v>SM</v>
      </c>
      <c r="AI1992" s="9">
        <f t="shared" ca="1" si="9966"/>
        <v>2243</v>
      </c>
      <c r="AJ1992" s="9" t="str">
        <f t="shared" ca="1" si="9966"/>
        <v>MENESES</v>
      </c>
      <c r="AK1992" s="9" t="str">
        <f t="shared" ca="1" si="9966"/>
        <v>BSB</v>
      </c>
      <c r="AL1992" s="9" t="str">
        <f t="shared" ca="1" si="9966"/>
        <v>BSB</v>
      </c>
      <c r="AM1992" s="52">
        <v>2</v>
      </c>
      <c r="AN1992" s="41">
        <v>7.8E-2</v>
      </c>
      <c r="AO1992" s="42">
        <f t="shared" ca="1" si="24"/>
        <v>246</v>
      </c>
      <c r="AP1992" s="42">
        <f t="shared" ca="1" si="25"/>
        <v>160</v>
      </c>
      <c r="AQ1992" s="42">
        <f t="shared" ca="1" si="26"/>
        <v>226.81200000000001</v>
      </c>
    </row>
    <row r="1993" spans="1:43" ht="14">
      <c r="A1993" s="9">
        <f t="shared" si="18"/>
        <v>1992</v>
      </c>
      <c r="B1993" s="9">
        <v>1021</v>
      </c>
      <c r="C1993" s="50">
        <v>43466</v>
      </c>
      <c r="D1993" s="39">
        <v>43472</v>
      </c>
      <c r="E1993" s="39">
        <v>43470</v>
      </c>
      <c r="F1993" s="40">
        <v>726</v>
      </c>
      <c r="G1993" s="7">
        <f t="shared" ref="G1993:L1993" ca="1" si="9967">INDIRECT(ADDRESS($F1993+1,G$2,,,G$1))</f>
        <v>43462</v>
      </c>
      <c r="H1993" s="27">
        <f t="shared" ca="1" si="9967"/>
        <v>43465</v>
      </c>
      <c r="I1993" s="9">
        <f t="shared" ca="1" si="9967"/>
        <v>6</v>
      </c>
      <c r="J1993" s="9">
        <f t="shared" ca="1" si="9967"/>
        <v>4</v>
      </c>
      <c r="K1993" s="28">
        <f t="shared" ca="1" si="9967"/>
        <v>43101</v>
      </c>
      <c r="L1993" s="9">
        <f t="shared" ca="1" si="9967"/>
        <v>6</v>
      </c>
      <c r="M1993" s="40">
        <v>17</v>
      </c>
      <c r="N1993" s="9" t="str">
        <f t="shared" ref="N1993:R1993" ca="1" si="9968">INDIRECT(ADDRESS($M1993+1,N$2,,,N$1))</f>
        <v>DONA DE CASA SUPERM LTDA</v>
      </c>
      <c r="O1993" s="9" t="str">
        <f t="shared" ca="1" si="9968"/>
        <v>DCSM</v>
      </c>
      <c r="P1993" s="9" t="str">
        <f t="shared" ca="1" si="9968"/>
        <v>RUA IPÊ AMARELO, 45</v>
      </c>
      <c r="Q1993" s="9" t="str">
        <f t="shared" ca="1" si="9968"/>
        <v>BRASÍLIA</v>
      </c>
      <c r="R1993" s="9" t="str">
        <f t="shared" ca="1" si="9968"/>
        <v>DF</v>
      </c>
      <c r="S1993" s="40">
        <v>7</v>
      </c>
      <c r="T1993" s="9" t="str">
        <f t="shared" ref="T1993:Z1993" ca="1" si="9969">INDIRECT(ADDRESS($S1993+1,T$2,,,T$1))</f>
        <v>SAUVIGNON RESERVA</v>
      </c>
      <c r="U1993" s="9" t="str">
        <f t="shared" ca="1" si="9969"/>
        <v>SAVN_RS</v>
      </c>
      <c r="V1993" s="9" t="str">
        <f t="shared" ca="1" si="9969"/>
        <v>VINHO TINTO</v>
      </c>
      <c r="W1993" s="9" t="str">
        <f t="shared" ca="1" si="9969"/>
        <v>12_BTL_0,75 l</v>
      </c>
      <c r="X1993" s="29">
        <f t="shared" ca="1" si="9969"/>
        <v>12</v>
      </c>
      <c r="Y1993" s="30">
        <f t="shared" ca="1" si="9969"/>
        <v>198</v>
      </c>
      <c r="Z1993" s="30">
        <f t="shared" ca="1" si="9969"/>
        <v>102</v>
      </c>
      <c r="AA1993" s="40">
        <v>2</v>
      </c>
      <c r="AB1993" s="9" t="str">
        <f t="shared" ref="AB1993:AE1993" ca="1" si="9970">INDIRECT(ADDRESS($AA1993+1,AB$2,,,AB$1))</f>
        <v>MARTE</v>
      </c>
      <c r="AC1993" s="9" t="str">
        <f t="shared" ca="1" si="9970"/>
        <v>MT</v>
      </c>
      <c r="AD1993" s="9" t="str">
        <f t="shared" ca="1" si="9970"/>
        <v>CURITIBA</v>
      </c>
      <c r="AE1993" s="9" t="str">
        <f t="shared" ca="1" si="9970"/>
        <v>BRASIL</v>
      </c>
      <c r="AF1993" s="40">
        <v>11</v>
      </c>
      <c r="AG1993" s="9" t="str">
        <f t="shared" ref="AG1993:AL1993" ca="1" si="9971">INDIRECT(ADDRESS($AF1993+1,AG$2,,,AG$1))</f>
        <v>DEBORA CALIXTO</v>
      </c>
      <c r="AH1993" s="9" t="str">
        <f t="shared" ca="1" si="9971"/>
        <v>DC</v>
      </c>
      <c r="AI1993" s="9">
        <f t="shared" ca="1" si="9971"/>
        <v>2188</v>
      </c>
      <c r="AJ1993" s="9" t="str">
        <f t="shared" ca="1" si="9971"/>
        <v>ANTÔNIO</v>
      </c>
      <c r="AK1993" s="9" t="str">
        <f t="shared" ca="1" si="9971"/>
        <v>SPAULO</v>
      </c>
      <c r="AL1993" s="9" t="str">
        <f t="shared" ca="1" si="9971"/>
        <v>SPAULO</v>
      </c>
      <c r="AM1993" s="52">
        <v>3</v>
      </c>
      <c r="AN1993" s="41">
        <v>0</v>
      </c>
      <c r="AO1993" s="42">
        <f t="shared" ca="1" si="24"/>
        <v>594</v>
      </c>
      <c r="AP1993" s="42">
        <f t="shared" ca="1" si="25"/>
        <v>306</v>
      </c>
      <c r="AQ1993" s="42">
        <f t="shared" ca="1" si="26"/>
        <v>594</v>
      </c>
    </row>
    <row r="1994" spans="1:43" ht="14">
      <c r="A1994" s="9">
        <f t="shared" si="18"/>
        <v>1993</v>
      </c>
      <c r="B1994" s="9">
        <v>1022</v>
      </c>
      <c r="C1994" s="50">
        <v>43463</v>
      </c>
      <c r="D1994" s="39">
        <v>43469</v>
      </c>
      <c r="E1994" s="39">
        <v>43470</v>
      </c>
      <c r="F1994" s="40">
        <v>727</v>
      </c>
      <c r="G1994" s="7">
        <f t="shared" ref="G1994:L1994" ca="1" si="9972">INDIRECT(ADDRESS($F1994+1,G$2,,,G$1))</f>
        <v>43463</v>
      </c>
      <c r="H1994" s="27">
        <f t="shared" ca="1" si="9972"/>
        <v>43465</v>
      </c>
      <c r="I1994" s="9">
        <f t="shared" ca="1" si="9972"/>
        <v>7</v>
      </c>
      <c r="J1994" s="9">
        <f t="shared" ca="1" si="9972"/>
        <v>4</v>
      </c>
      <c r="K1994" s="28">
        <f t="shared" ca="1" si="9972"/>
        <v>43101</v>
      </c>
      <c r="L1994" s="9">
        <f t="shared" ca="1" si="9972"/>
        <v>7</v>
      </c>
      <c r="M1994" s="40">
        <v>17</v>
      </c>
      <c r="N1994" s="9" t="str">
        <f t="shared" ref="N1994:R1994" ca="1" si="9973">INDIRECT(ADDRESS($M1994+1,N$2,,,N$1))</f>
        <v>DONA DE CASA SUPERM LTDA</v>
      </c>
      <c r="O1994" s="9" t="str">
        <f t="shared" ca="1" si="9973"/>
        <v>DCSM</v>
      </c>
      <c r="P1994" s="9" t="str">
        <f t="shared" ca="1" si="9973"/>
        <v>RUA IPÊ AMARELO, 45</v>
      </c>
      <c r="Q1994" s="9" t="str">
        <f t="shared" ca="1" si="9973"/>
        <v>BRASÍLIA</v>
      </c>
      <c r="R1994" s="9" t="str">
        <f t="shared" ca="1" si="9973"/>
        <v>DF</v>
      </c>
      <c r="S1994" s="40">
        <v>3</v>
      </c>
      <c r="T1994" s="9" t="str">
        <f t="shared" ref="T1994:Z1994" ca="1" si="9974">INDIRECT(ADDRESS($S1994+1,T$2,,,T$1))</f>
        <v>TINTO SECO</v>
      </c>
      <c r="U1994" s="9" t="str">
        <f t="shared" ca="1" si="9974"/>
        <v>TNT_SC</v>
      </c>
      <c r="V1994" s="9" t="str">
        <f t="shared" ca="1" si="9974"/>
        <v>VINHO TINTO</v>
      </c>
      <c r="W1994" s="9" t="str">
        <f t="shared" ca="1" si="9974"/>
        <v>12_BTL_0,75 l</v>
      </c>
      <c r="X1994" s="29">
        <f t="shared" ca="1" si="9974"/>
        <v>12</v>
      </c>
      <c r="Y1994" s="30">
        <f t="shared" ca="1" si="9974"/>
        <v>120.4</v>
      </c>
      <c r="Z1994" s="30">
        <f t="shared" ca="1" si="9974"/>
        <v>77</v>
      </c>
      <c r="AA1994" s="40">
        <v>2</v>
      </c>
      <c r="AB1994" s="9" t="str">
        <f t="shared" ref="AB1994:AE1994" ca="1" si="9975">INDIRECT(ADDRESS($AA1994+1,AB$2,,,AB$1))</f>
        <v>MARTE</v>
      </c>
      <c r="AC1994" s="9" t="str">
        <f t="shared" ca="1" si="9975"/>
        <v>MT</v>
      </c>
      <c r="AD1994" s="9" t="str">
        <f t="shared" ca="1" si="9975"/>
        <v>CURITIBA</v>
      </c>
      <c r="AE1994" s="9" t="str">
        <f t="shared" ca="1" si="9975"/>
        <v>BRASIL</v>
      </c>
      <c r="AF1994" s="40">
        <v>11</v>
      </c>
      <c r="AG1994" s="9" t="str">
        <f t="shared" ref="AG1994:AL1994" ca="1" si="9976">INDIRECT(ADDRESS($AF1994+1,AG$2,,,AG$1))</f>
        <v>DEBORA CALIXTO</v>
      </c>
      <c r="AH1994" s="9" t="str">
        <f t="shared" ca="1" si="9976"/>
        <v>DC</v>
      </c>
      <c r="AI1994" s="9">
        <f t="shared" ca="1" si="9976"/>
        <v>2188</v>
      </c>
      <c r="AJ1994" s="9" t="str">
        <f t="shared" ca="1" si="9976"/>
        <v>ANTÔNIO</v>
      </c>
      <c r="AK1994" s="9" t="str">
        <f t="shared" ca="1" si="9976"/>
        <v>SPAULO</v>
      </c>
      <c r="AL1994" s="9" t="str">
        <f t="shared" ca="1" si="9976"/>
        <v>SPAULO</v>
      </c>
      <c r="AM1994" s="52">
        <v>2</v>
      </c>
      <c r="AN1994" s="41">
        <v>0.11</v>
      </c>
      <c r="AO1994" s="42">
        <f t="shared" ca="1" si="24"/>
        <v>240.8</v>
      </c>
      <c r="AP1994" s="42">
        <f t="shared" ca="1" si="25"/>
        <v>154</v>
      </c>
      <c r="AQ1994" s="42">
        <f t="shared" ca="1" si="26"/>
        <v>214.31200000000001</v>
      </c>
    </row>
    <row r="1995" spans="1:43" ht="14">
      <c r="A1995" s="9">
        <f t="shared" si="18"/>
        <v>1994</v>
      </c>
      <c r="B1995" s="9">
        <v>1022</v>
      </c>
      <c r="C1995" s="50">
        <v>43463</v>
      </c>
      <c r="D1995" s="39">
        <v>43469</v>
      </c>
      <c r="E1995" s="39">
        <v>43470</v>
      </c>
      <c r="F1995" s="40">
        <v>727</v>
      </c>
      <c r="G1995" s="7">
        <f t="shared" ref="G1995:L1995" ca="1" si="9977">INDIRECT(ADDRESS($F1995+1,G$2,,,G$1))</f>
        <v>43463</v>
      </c>
      <c r="H1995" s="27">
        <f t="shared" ca="1" si="9977"/>
        <v>43465</v>
      </c>
      <c r="I1995" s="9">
        <f t="shared" ca="1" si="9977"/>
        <v>7</v>
      </c>
      <c r="J1995" s="9">
        <f t="shared" ca="1" si="9977"/>
        <v>4</v>
      </c>
      <c r="K1995" s="28">
        <f t="shared" ca="1" si="9977"/>
        <v>43101</v>
      </c>
      <c r="L1995" s="9">
        <f t="shared" ca="1" si="9977"/>
        <v>7</v>
      </c>
      <c r="M1995" s="40">
        <v>17</v>
      </c>
      <c r="N1995" s="9" t="str">
        <f t="shared" ref="N1995:R1995" ca="1" si="9978">INDIRECT(ADDRESS($M1995+1,N$2,,,N$1))</f>
        <v>DONA DE CASA SUPERM LTDA</v>
      </c>
      <c r="O1995" s="9" t="str">
        <f t="shared" ca="1" si="9978"/>
        <v>DCSM</v>
      </c>
      <c r="P1995" s="9" t="str">
        <f t="shared" ca="1" si="9978"/>
        <v>RUA IPÊ AMARELO, 45</v>
      </c>
      <c r="Q1995" s="9" t="str">
        <f t="shared" ca="1" si="9978"/>
        <v>BRASÍLIA</v>
      </c>
      <c r="R1995" s="9" t="str">
        <f t="shared" ca="1" si="9978"/>
        <v>DF</v>
      </c>
      <c r="S1995" s="40">
        <v>5</v>
      </c>
      <c r="T1995" s="9" t="str">
        <f t="shared" ref="T1995:Z1995" ca="1" si="9979">INDIRECT(ADDRESS($S1995+1,T$2,,,T$1))</f>
        <v>CARMENERE RESERVA</v>
      </c>
      <c r="U1995" s="9" t="str">
        <f t="shared" ca="1" si="9979"/>
        <v>CRMN_RS</v>
      </c>
      <c r="V1995" s="9" t="str">
        <f t="shared" ca="1" si="9979"/>
        <v>VINHO TINTO</v>
      </c>
      <c r="W1995" s="9" t="str">
        <f t="shared" ca="1" si="9979"/>
        <v>12_BTL_0,75 l</v>
      </c>
      <c r="X1995" s="29">
        <f t="shared" ca="1" si="9979"/>
        <v>12</v>
      </c>
      <c r="Y1995" s="30">
        <f t="shared" ca="1" si="9979"/>
        <v>198</v>
      </c>
      <c r="Z1995" s="30">
        <f t="shared" ca="1" si="9979"/>
        <v>110</v>
      </c>
      <c r="AA1995" s="40">
        <v>6</v>
      </c>
      <c r="AB1995" s="9" t="str">
        <f t="shared" ref="AB1995:AE1995" ca="1" si="9980">INDIRECT(ADDRESS($AA1995+1,AB$2,,,AB$1))</f>
        <v>CENTRO NORTE</v>
      </c>
      <c r="AC1995" s="9" t="str">
        <f t="shared" ca="1" si="9980"/>
        <v>CN</v>
      </c>
      <c r="AD1995" s="9" t="str">
        <f t="shared" ca="1" si="9980"/>
        <v>GOIANIA</v>
      </c>
      <c r="AE1995" s="9" t="str">
        <f t="shared" ca="1" si="9980"/>
        <v>BRASIL</v>
      </c>
      <c r="AF1995" s="40">
        <v>11</v>
      </c>
      <c r="AG1995" s="9" t="str">
        <f t="shared" ref="AG1995:AL1995" ca="1" si="9981">INDIRECT(ADDRESS($AF1995+1,AG$2,,,AG$1))</f>
        <v>DEBORA CALIXTO</v>
      </c>
      <c r="AH1995" s="9" t="str">
        <f t="shared" ca="1" si="9981"/>
        <v>DC</v>
      </c>
      <c r="AI1995" s="9">
        <f t="shared" ca="1" si="9981"/>
        <v>2188</v>
      </c>
      <c r="AJ1995" s="9" t="str">
        <f t="shared" ca="1" si="9981"/>
        <v>ANTÔNIO</v>
      </c>
      <c r="AK1995" s="9" t="str">
        <f t="shared" ca="1" si="9981"/>
        <v>SPAULO</v>
      </c>
      <c r="AL1995" s="9" t="str">
        <f t="shared" ca="1" si="9981"/>
        <v>SPAULO</v>
      </c>
      <c r="AM1995" s="52">
        <v>2</v>
      </c>
      <c r="AN1995" s="41">
        <v>0.08</v>
      </c>
      <c r="AO1995" s="42">
        <f t="shared" ca="1" si="24"/>
        <v>396</v>
      </c>
      <c r="AP1995" s="42">
        <f t="shared" ca="1" si="25"/>
        <v>220</v>
      </c>
      <c r="AQ1995" s="42">
        <f t="shared" ca="1" si="26"/>
        <v>364.32</v>
      </c>
    </row>
    <row r="1996" spans="1:43" ht="14">
      <c r="A1996" s="9">
        <f t="shared" si="18"/>
        <v>1995</v>
      </c>
      <c r="B1996" s="9">
        <v>1022</v>
      </c>
      <c r="C1996" s="50">
        <v>43463</v>
      </c>
      <c r="D1996" s="39">
        <v>43469</v>
      </c>
      <c r="E1996" s="39">
        <v>43470</v>
      </c>
      <c r="F1996" s="40">
        <v>727</v>
      </c>
      <c r="G1996" s="7">
        <f t="shared" ref="G1996:L1996" ca="1" si="9982">INDIRECT(ADDRESS($F1996+1,G$2,,,G$1))</f>
        <v>43463</v>
      </c>
      <c r="H1996" s="27">
        <f t="shared" ca="1" si="9982"/>
        <v>43465</v>
      </c>
      <c r="I1996" s="9">
        <f t="shared" ca="1" si="9982"/>
        <v>7</v>
      </c>
      <c r="J1996" s="9">
        <f t="shared" ca="1" si="9982"/>
        <v>4</v>
      </c>
      <c r="K1996" s="28">
        <f t="shared" ca="1" si="9982"/>
        <v>43101</v>
      </c>
      <c r="L1996" s="9">
        <f t="shared" ca="1" si="9982"/>
        <v>7</v>
      </c>
      <c r="M1996" s="40">
        <v>17</v>
      </c>
      <c r="N1996" s="9" t="str">
        <f t="shared" ref="N1996:R1996" ca="1" si="9983">INDIRECT(ADDRESS($M1996+1,N$2,,,N$1))</f>
        <v>DONA DE CASA SUPERM LTDA</v>
      </c>
      <c r="O1996" s="9" t="str">
        <f t="shared" ca="1" si="9983"/>
        <v>DCSM</v>
      </c>
      <c r="P1996" s="9" t="str">
        <f t="shared" ca="1" si="9983"/>
        <v>RUA IPÊ AMARELO, 45</v>
      </c>
      <c r="Q1996" s="9" t="str">
        <f t="shared" ca="1" si="9983"/>
        <v>BRASÍLIA</v>
      </c>
      <c r="R1996" s="9" t="str">
        <f t="shared" ca="1" si="9983"/>
        <v>DF</v>
      </c>
      <c r="S1996" s="40">
        <v>15</v>
      </c>
      <c r="T1996" s="9" t="str">
        <f t="shared" ref="T1996:Z1996" ca="1" si="9984">INDIRECT(ADDRESS($S1996+1,T$2,,,T$1))</f>
        <v>ESPUMANTE BRUTT RESERVA</v>
      </c>
      <c r="U1996" s="9" t="str">
        <f t="shared" ca="1" si="9984"/>
        <v>ES_BRT_RS</v>
      </c>
      <c r="V1996" s="9" t="str">
        <f t="shared" ca="1" si="9984"/>
        <v>ESPUMANTE</v>
      </c>
      <c r="W1996" s="9" t="str">
        <f t="shared" ca="1" si="9984"/>
        <v>12_BTL_0,75 l</v>
      </c>
      <c r="X1996" s="29">
        <f t="shared" ca="1" si="9984"/>
        <v>12</v>
      </c>
      <c r="Y1996" s="30">
        <f t="shared" ca="1" si="9984"/>
        <v>273</v>
      </c>
      <c r="Z1996" s="30">
        <f t="shared" ca="1" si="9984"/>
        <v>132</v>
      </c>
      <c r="AA1996" s="40">
        <v>1</v>
      </c>
      <c r="AB1996" s="9" t="str">
        <f t="shared" ref="AB1996:AE1996" ca="1" si="9985">INDIRECT(ADDRESS($AA1996+1,AB$2,,,AB$1))</f>
        <v>CAMPO BELO</v>
      </c>
      <c r="AC1996" s="9" t="str">
        <f t="shared" ca="1" si="9985"/>
        <v>CB</v>
      </c>
      <c r="AD1996" s="9" t="str">
        <f t="shared" ca="1" si="9985"/>
        <v>SÃO PAULO</v>
      </c>
      <c r="AE1996" s="9" t="str">
        <f t="shared" ca="1" si="9985"/>
        <v>BRASIL</v>
      </c>
      <c r="AF1996" s="40">
        <v>11</v>
      </c>
      <c r="AG1996" s="9" t="str">
        <f t="shared" ref="AG1996:AL1996" ca="1" si="9986">INDIRECT(ADDRESS($AF1996+1,AG$2,,,AG$1))</f>
        <v>DEBORA CALIXTO</v>
      </c>
      <c r="AH1996" s="9" t="str">
        <f t="shared" ca="1" si="9986"/>
        <v>DC</v>
      </c>
      <c r="AI1996" s="9">
        <f t="shared" ca="1" si="9986"/>
        <v>2188</v>
      </c>
      <c r="AJ1996" s="9" t="str">
        <f t="shared" ca="1" si="9986"/>
        <v>ANTÔNIO</v>
      </c>
      <c r="AK1996" s="9" t="str">
        <f t="shared" ca="1" si="9986"/>
        <v>SPAULO</v>
      </c>
      <c r="AL1996" s="9" t="str">
        <f t="shared" ca="1" si="9986"/>
        <v>SPAULO</v>
      </c>
      <c r="AM1996" s="52">
        <v>1</v>
      </c>
      <c r="AN1996" s="41">
        <v>5.0000000000000001E-3</v>
      </c>
      <c r="AO1996" s="42">
        <f t="shared" ca="1" si="24"/>
        <v>273</v>
      </c>
      <c r="AP1996" s="42">
        <f t="shared" ca="1" si="25"/>
        <v>132</v>
      </c>
      <c r="AQ1996" s="42">
        <f t="shared" ca="1" si="26"/>
        <v>271.63499999999999</v>
      </c>
    </row>
    <row r="1997" spans="1:43" ht="14">
      <c r="A1997" s="9">
        <f t="shared" si="18"/>
        <v>1996</v>
      </c>
      <c r="B1997" s="9">
        <v>1023</v>
      </c>
      <c r="C1997" s="50">
        <v>43466</v>
      </c>
      <c r="D1997" s="39">
        <v>43469</v>
      </c>
      <c r="E1997" s="39">
        <v>43471</v>
      </c>
      <c r="F1997" s="40">
        <v>727</v>
      </c>
      <c r="G1997" s="7">
        <f t="shared" ref="G1997:L1997" ca="1" si="9987">INDIRECT(ADDRESS($F1997+1,G$2,,,G$1))</f>
        <v>43463</v>
      </c>
      <c r="H1997" s="27">
        <f t="shared" ca="1" si="9987"/>
        <v>43465</v>
      </c>
      <c r="I1997" s="9">
        <f t="shared" ca="1" si="9987"/>
        <v>7</v>
      </c>
      <c r="J1997" s="9">
        <f t="shared" ca="1" si="9987"/>
        <v>4</v>
      </c>
      <c r="K1997" s="28">
        <f t="shared" ca="1" si="9987"/>
        <v>43101</v>
      </c>
      <c r="L1997" s="9">
        <f t="shared" ca="1" si="9987"/>
        <v>7</v>
      </c>
      <c r="M1997" s="40">
        <v>27</v>
      </c>
      <c r="N1997" s="9" t="str">
        <f t="shared" ref="N1997:R1997" ca="1" si="9988">INDIRECT(ADDRESS($M1997+1,N$2,,,N$1))</f>
        <v>ROMA RESTAURANTE</v>
      </c>
      <c r="O1997" s="9" t="str">
        <f t="shared" ca="1" si="9988"/>
        <v>RRT</v>
      </c>
      <c r="P1997" s="9" t="str">
        <f t="shared" ca="1" si="9988"/>
        <v>RUA NONA ITALIA, 44</v>
      </c>
      <c r="Q1997" s="9" t="str">
        <f t="shared" ca="1" si="9988"/>
        <v>CURITIBA</v>
      </c>
      <c r="R1997" s="9" t="str">
        <f t="shared" ca="1" si="9988"/>
        <v>PR</v>
      </c>
      <c r="S1997" s="40">
        <v>7</v>
      </c>
      <c r="T1997" s="9" t="str">
        <f t="shared" ref="T1997:Z1997" ca="1" si="9989">INDIRECT(ADDRESS($S1997+1,T$2,,,T$1))</f>
        <v>SAUVIGNON RESERVA</v>
      </c>
      <c r="U1997" s="9" t="str">
        <f t="shared" ca="1" si="9989"/>
        <v>SAVN_RS</v>
      </c>
      <c r="V1997" s="9" t="str">
        <f t="shared" ca="1" si="9989"/>
        <v>VINHO TINTO</v>
      </c>
      <c r="W1997" s="9" t="str">
        <f t="shared" ca="1" si="9989"/>
        <v>12_BTL_0,75 l</v>
      </c>
      <c r="X1997" s="29">
        <f t="shared" ca="1" si="9989"/>
        <v>12</v>
      </c>
      <c r="Y1997" s="30">
        <f t="shared" ca="1" si="9989"/>
        <v>198</v>
      </c>
      <c r="Z1997" s="30">
        <f t="shared" ca="1" si="9989"/>
        <v>102</v>
      </c>
      <c r="AA1997" s="40">
        <v>1</v>
      </c>
      <c r="AB1997" s="9" t="str">
        <f t="shared" ref="AB1997:AE1997" ca="1" si="9990">INDIRECT(ADDRESS($AA1997+1,AB$2,,,AB$1))</f>
        <v>CAMPO BELO</v>
      </c>
      <c r="AC1997" s="9" t="str">
        <f t="shared" ca="1" si="9990"/>
        <v>CB</v>
      </c>
      <c r="AD1997" s="9" t="str">
        <f t="shared" ca="1" si="9990"/>
        <v>SÃO PAULO</v>
      </c>
      <c r="AE1997" s="9" t="str">
        <f t="shared" ca="1" si="9990"/>
        <v>BRASIL</v>
      </c>
      <c r="AF1997" s="40">
        <v>11</v>
      </c>
      <c r="AG1997" s="9" t="str">
        <f t="shared" ref="AG1997:AL1997" ca="1" si="9991">INDIRECT(ADDRESS($AF1997+1,AG$2,,,AG$1))</f>
        <v>DEBORA CALIXTO</v>
      </c>
      <c r="AH1997" s="9" t="str">
        <f t="shared" ca="1" si="9991"/>
        <v>DC</v>
      </c>
      <c r="AI1997" s="9">
        <f t="shared" ca="1" si="9991"/>
        <v>2188</v>
      </c>
      <c r="AJ1997" s="9" t="str">
        <f t="shared" ca="1" si="9991"/>
        <v>ANTÔNIO</v>
      </c>
      <c r="AK1997" s="9" t="str">
        <f t="shared" ca="1" si="9991"/>
        <v>SPAULO</v>
      </c>
      <c r="AL1997" s="9" t="str">
        <f t="shared" ca="1" si="9991"/>
        <v>SPAULO</v>
      </c>
      <c r="AM1997" s="52">
        <v>2</v>
      </c>
      <c r="AN1997" s="41">
        <v>2E-3</v>
      </c>
      <c r="AO1997" s="42">
        <f t="shared" ca="1" si="24"/>
        <v>396</v>
      </c>
      <c r="AP1997" s="42">
        <f t="shared" ca="1" si="25"/>
        <v>204</v>
      </c>
      <c r="AQ1997" s="42">
        <f t="shared" ca="1" si="26"/>
        <v>395.20800000000003</v>
      </c>
    </row>
    <row r="1998" spans="1:43" ht="14">
      <c r="A1998" s="9">
        <f t="shared" si="18"/>
        <v>1997</v>
      </c>
      <c r="B1998" s="9">
        <v>1024</v>
      </c>
      <c r="C1998" s="50">
        <v>43465</v>
      </c>
      <c r="D1998" s="39">
        <v>43468</v>
      </c>
      <c r="E1998" s="39">
        <v>43467</v>
      </c>
      <c r="F1998" s="40">
        <v>728</v>
      </c>
      <c r="G1998" s="7">
        <f t="shared" ref="G1998:L1998" ca="1" si="9992">INDIRECT(ADDRESS($F1998+1,G$2,,,G$1))</f>
        <v>43464</v>
      </c>
      <c r="H1998" s="27">
        <f t="shared" ca="1" si="9992"/>
        <v>43465</v>
      </c>
      <c r="I1998" s="9">
        <f t="shared" ca="1" si="9992"/>
        <v>1</v>
      </c>
      <c r="J1998" s="9">
        <f t="shared" ca="1" si="9992"/>
        <v>4</v>
      </c>
      <c r="K1998" s="28">
        <f t="shared" ca="1" si="9992"/>
        <v>43101</v>
      </c>
      <c r="L1998" s="9">
        <f t="shared" ca="1" si="9992"/>
        <v>1</v>
      </c>
      <c r="M1998" s="40">
        <v>27</v>
      </c>
      <c r="N1998" s="9" t="str">
        <f t="shared" ref="N1998:R1998" ca="1" si="9993">INDIRECT(ADDRESS($M1998+1,N$2,,,N$1))</f>
        <v>ROMA RESTAURANTE</v>
      </c>
      <c r="O1998" s="9" t="str">
        <f t="shared" ca="1" si="9993"/>
        <v>RRT</v>
      </c>
      <c r="P1998" s="9" t="str">
        <f t="shared" ca="1" si="9993"/>
        <v>RUA NONA ITALIA, 44</v>
      </c>
      <c r="Q1998" s="9" t="str">
        <f t="shared" ca="1" si="9993"/>
        <v>CURITIBA</v>
      </c>
      <c r="R1998" s="9" t="str">
        <f t="shared" ca="1" si="9993"/>
        <v>PR</v>
      </c>
      <c r="S1998" s="40">
        <v>23</v>
      </c>
      <c r="T1998" s="9" t="str">
        <f t="shared" ref="T1998:Z1998" ca="1" si="9994">INDIRECT(ADDRESS($S1998+1,T$2,,,T$1))</f>
        <v>TINTO SECO</v>
      </c>
      <c r="U1998" s="9" t="str">
        <f t="shared" ca="1" si="9994"/>
        <v>TNT_SC_E</v>
      </c>
      <c r="V1998" s="9" t="str">
        <f t="shared" ca="1" si="9994"/>
        <v>VINHO TINTO</v>
      </c>
      <c r="W1998" s="9" t="str">
        <f t="shared" ca="1" si="9994"/>
        <v>4_TPK_2,0 l</v>
      </c>
      <c r="X1998" s="29">
        <f t="shared" ca="1" si="9994"/>
        <v>4</v>
      </c>
      <c r="Y1998" s="30">
        <f t="shared" ca="1" si="9994"/>
        <v>104</v>
      </c>
      <c r="Z1998" s="30">
        <f t="shared" ca="1" si="9994"/>
        <v>62</v>
      </c>
      <c r="AA1998" s="40">
        <v>4</v>
      </c>
      <c r="AB1998" s="9" t="str">
        <f t="shared" ref="AB1998:AE1998" ca="1" si="9995">INDIRECT(ADDRESS($AA1998+1,AB$2,,,AB$1))</f>
        <v>AGUA LIMPA</v>
      </c>
      <c r="AC1998" s="9" t="str">
        <f t="shared" ca="1" si="9995"/>
        <v>AL</v>
      </c>
      <c r="AD1998" s="9" t="str">
        <f t="shared" ca="1" si="9995"/>
        <v>BELORIZONTE</v>
      </c>
      <c r="AE1998" s="9" t="str">
        <f t="shared" ca="1" si="9995"/>
        <v>BRASIL</v>
      </c>
      <c r="AF1998" s="40">
        <v>14</v>
      </c>
      <c r="AG1998" s="9" t="str">
        <f t="shared" ref="AG1998:AL1998" ca="1" si="9996">INDIRECT(ADDRESS($AF1998+1,AG$2,,,AG$1))</f>
        <v>RICARDO AMARAL</v>
      </c>
      <c r="AH1998" s="9" t="str">
        <f t="shared" ca="1" si="9996"/>
        <v>RA</v>
      </c>
      <c r="AI1998" s="9">
        <f t="shared" ca="1" si="9996"/>
        <v>2255</v>
      </c>
      <c r="AJ1998" s="9" t="str">
        <f t="shared" ca="1" si="9996"/>
        <v>ANTÔNIO</v>
      </c>
      <c r="AK1998" s="9" t="str">
        <f t="shared" ca="1" si="9996"/>
        <v>SPAULO</v>
      </c>
      <c r="AL1998" s="9" t="str">
        <f t="shared" ca="1" si="9996"/>
        <v>SPAULO</v>
      </c>
      <c r="AM1998" s="52">
        <v>3</v>
      </c>
      <c r="AN1998" s="41">
        <v>3.7999999999999999E-2</v>
      </c>
      <c r="AO1998" s="42">
        <f t="shared" ca="1" si="24"/>
        <v>312</v>
      </c>
      <c r="AP1998" s="42">
        <f t="shared" ca="1" si="25"/>
        <v>186</v>
      </c>
      <c r="AQ1998" s="42">
        <f t="shared" ca="1" si="26"/>
        <v>300.14400000000001</v>
      </c>
    </row>
    <row r="1999" spans="1:43" ht="14">
      <c r="A1999" s="9">
        <f t="shared" si="18"/>
        <v>1998</v>
      </c>
      <c r="B1999" s="9">
        <v>1024</v>
      </c>
      <c r="C1999" s="50">
        <v>43465</v>
      </c>
      <c r="D1999" s="39">
        <v>43468</v>
      </c>
      <c r="E1999" s="39">
        <v>43467</v>
      </c>
      <c r="F1999" s="40">
        <v>728</v>
      </c>
      <c r="G1999" s="7">
        <f t="shared" ref="G1999:L1999" ca="1" si="9997">INDIRECT(ADDRESS($F1999+1,G$2,,,G$1))</f>
        <v>43464</v>
      </c>
      <c r="H1999" s="27">
        <f t="shared" ca="1" si="9997"/>
        <v>43465</v>
      </c>
      <c r="I1999" s="9">
        <f t="shared" ca="1" si="9997"/>
        <v>1</v>
      </c>
      <c r="J1999" s="9">
        <f t="shared" ca="1" si="9997"/>
        <v>4</v>
      </c>
      <c r="K1999" s="28">
        <f t="shared" ca="1" si="9997"/>
        <v>43101</v>
      </c>
      <c r="L1999" s="9">
        <f t="shared" ca="1" si="9997"/>
        <v>1</v>
      </c>
      <c r="M1999" s="40">
        <v>27</v>
      </c>
      <c r="N1999" s="9" t="str">
        <f t="shared" ref="N1999:R1999" ca="1" si="9998">INDIRECT(ADDRESS($M1999+1,N$2,,,N$1))</f>
        <v>ROMA RESTAURANTE</v>
      </c>
      <c r="O1999" s="9" t="str">
        <f t="shared" ca="1" si="9998"/>
        <v>RRT</v>
      </c>
      <c r="P1999" s="9" t="str">
        <f t="shared" ca="1" si="9998"/>
        <v>RUA NONA ITALIA, 44</v>
      </c>
      <c r="Q1999" s="9" t="str">
        <f t="shared" ca="1" si="9998"/>
        <v>CURITIBA</v>
      </c>
      <c r="R1999" s="9" t="str">
        <f t="shared" ca="1" si="9998"/>
        <v>PR</v>
      </c>
      <c r="S1999" s="40">
        <v>9</v>
      </c>
      <c r="T1999" s="9" t="str">
        <f t="shared" ref="T1999:Z1999" ca="1" si="9999">INDIRECT(ADDRESS($S1999+1,T$2,,,T$1))</f>
        <v>SAUVIGNON BLANC RESERVA</v>
      </c>
      <c r="U1999" s="9" t="str">
        <f t="shared" ca="1" si="9999"/>
        <v>SAVN_BL_RS</v>
      </c>
      <c r="V1999" s="9" t="str">
        <f t="shared" ca="1" si="9999"/>
        <v>VINHO BRANCO</v>
      </c>
      <c r="W1999" s="9" t="str">
        <f t="shared" ca="1" si="9999"/>
        <v>12_BTL_0,75 l</v>
      </c>
      <c r="X1999" s="29">
        <f t="shared" ca="1" si="9999"/>
        <v>12</v>
      </c>
      <c r="Y1999" s="30">
        <f t="shared" ca="1" si="9999"/>
        <v>198</v>
      </c>
      <c r="Z1999" s="30">
        <f t="shared" ca="1" si="9999"/>
        <v>121</v>
      </c>
      <c r="AA1999" s="40">
        <v>3</v>
      </c>
      <c r="AB1999" s="9" t="str">
        <f t="shared" ref="AB1999:AE1999" ca="1" si="10000">INDIRECT(ADDRESS($AA1999+1,AB$2,,,AB$1))</f>
        <v>AGUIA</v>
      </c>
      <c r="AC1999" s="9" t="str">
        <f t="shared" ca="1" si="10000"/>
        <v>AG</v>
      </c>
      <c r="AD1999" s="9" t="str">
        <f t="shared" ca="1" si="10000"/>
        <v>PORTO ALEGRE</v>
      </c>
      <c r="AE1999" s="9" t="str">
        <f t="shared" ca="1" si="10000"/>
        <v>BRASIL</v>
      </c>
      <c r="AF1999" s="40">
        <v>8</v>
      </c>
      <c r="AG1999" s="9" t="str">
        <f t="shared" ref="AG1999:AL1999" ca="1" si="10001">INDIRECT(ADDRESS($AF1999+1,AG$2,,,AG$1))</f>
        <v>JOAQUIM DE DEUS</v>
      </c>
      <c r="AH1999" s="9" t="str">
        <f t="shared" ca="1" si="10001"/>
        <v>JD</v>
      </c>
      <c r="AI1999" s="9">
        <f t="shared" ca="1" si="10001"/>
        <v>2231</v>
      </c>
      <c r="AJ1999" s="9" t="str">
        <f t="shared" ca="1" si="10001"/>
        <v>MENESES</v>
      </c>
      <c r="AK1999" s="9" t="str">
        <f t="shared" ca="1" si="10001"/>
        <v>BSB</v>
      </c>
      <c r="AL1999" s="9" t="str">
        <f t="shared" ca="1" si="10001"/>
        <v>BSB</v>
      </c>
      <c r="AM1999" s="52">
        <v>2</v>
      </c>
      <c r="AN1999" s="41">
        <v>7.6999999999999999E-2</v>
      </c>
      <c r="AO1999" s="42">
        <f t="shared" ca="1" si="24"/>
        <v>396</v>
      </c>
      <c r="AP1999" s="42">
        <f t="shared" ca="1" si="25"/>
        <v>242</v>
      </c>
      <c r="AQ1999" s="42">
        <f t="shared" ca="1" si="26"/>
        <v>365.50800000000004</v>
      </c>
    </row>
    <row r="2000" spans="1:43" ht="14">
      <c r="A2000" s="9">
        <f t="shared" si="18"/>
        <v>1999</v>
      </c>
      <c r="B2000" s="9">
        <v>1024</v>
      </c>
      <c r="C2000" s="50">
        <v>43465</v>
      </c>
      <c r="D2000" s="39">
        <v>43468</v>
      </c>
      <c r="E2000" s="39">
        <v>43467</v>
      </c>
      <c r="F2000" s="40">
        <v>728</v>
      </c>
      <c r="G2000" s="7">
        <f t="shared" ref="G2000:L2000" ca="1" si="10002">INDIRECT(ADDRESS($F2000+1,G$2,,,G$1))</f>
        <v>43464</v>
      </c>
      <c r="H2000" s="27">
        <f t="shared" ca="1" si="10002"/>
        <v>43465</v>
      </c>
      <c r="I2000" s="9">
        <f t="shared" ca="1" si="10002"/>
        <v>1</v>
      </c>
      <c r="J2000" s="9">
        <f t="shared" ca="1" si="10002"/>
        <v>4</v>
      </c>
      <c r="K2000" s="28">
        <f t="shared" ca="1" si="10002"/>
        <v>43101</v>
      </c>
      <c r="L2000" s="9">
        <f t="shared" ca="1" si="10002"/>
        <v>1</v>
      </c>
      <c r="M2000" s="40">
        <v>27</v>
      </c>
      <c r="N2000" s="9" t="str">
        <f t="shared" ref="N2000:R2000" ca="1" si="10003">INDIRECT(ADDRESS($M2000+1,N$2,,,N$1))</f>
        <v>ROMA RESTAURANTE</v>
      </c>
      <c r="O2000" s="9" t="str">
        <f t="shared" ca="1" si="10003"/>
        <v>RRT</v>
      </c>
      <c r="P2000" s="9" t="str">
        <f t="shared" ca="1" si="10003"/>
        <v>RUA NONA ITALIA, 44</v>
      </c>
      <c r="Q2000" s="9" t="str">
        <f t="shared" ca="1" si="10003"/>
        <v>CURITIBA</v>
      </c>
      <c r="R2000" s="9" t="str">
        <f t="shared" ca="1" si="10003"/>
        <v>PR</v>
      </c>
      <c r="S2000" s="40">
        <v>13</v>
      </c>
      <c r="T2000" s="9" t="str">
        <f t="shared" ref="T2000:Z2000" ca="1" si="10004">INDIRECT(ADDRESS($S2000+1,T$2,,,T$1))</f>
        <v>CHARDONNAY RESERVA</v>
      </c>
      <c r="U2000" s="9" t="str">
        <f t="shared" ca="1" si="10004"/>
        <v>CHDN_RS</v>
      </c>
      <c r="V2000" s="9" t="str">
        <f t="shared" ca="1" si="10004"/>
        <v>VINHO BRANCO</v>
      </c>
      <c r="W2000" s="9" t="str">
        <f t="shared" ca="1" si="10004"/>
        <v>12_BTL_0,75 l</v>
      </c>
      <c r="X2000" s="29">
        <f t="shared" ca="1" si="10004"/>
        <v>12</v>
      </c>
      <c r="Y2000" s="30">
        <f t="shared" ca="1" si="10004"/>
        <v>198</v>
      </c>
      <c r="Z2000" s="30">
        <f t="shared" ca="1" si="10004"/>
        <v>99</v>
      </c>
      <c r="AA2000" s="40">
        <v>4</v>
      </c>
      <c r="AB2000" s="9" t="str">
        <f t="shared" ref="AB2000:AE2000" ca="1" si="10005">INDIRECT(ADDRESS($AA2000+1,AB$2,,,AB$1))</f>
        <v>AGUA LIMPA</v>
      </c>
      <c r="AC2000" s="9" t="str">
        <f t="shared" ca="1" si="10005"/>
        <v>AL</v>
      </c>
      <c r="AD2000" s="9" t="str">
        <f t="shared" ca="1" si="10005"/>
        <v>BELORIZONTE</v>
      </c>
      <c r="AE2000" s="9" t="str">
        <f t="shared" ca="1" si="10005"/>
        <v>BRASIL</v>
      </c>
      <c r="AF2000" s="40">
        <v>8</v>
      </c>
      <c r="AG2000" s="9" t="str">
        <f t="shared" ref="AG2000:AL2000" ca="1" si="10006">INDIRECT(ADDRESS($AF2000+1,AG$2,,,AG$1))</f>
        <v>JOAQUIM DE DEUS</v>
      </c>
      <c r="AH2000" s="9" t="str">
        <f t="shared" ca="1" si="10006"/>
        <v>JD</v>
      </c>
      <c r="AI2000" s="9">
        <f t="shared" ca="1" si="10006"/>
        <v>2231</v>
      </c>
      <c r="AJ2000" s="9" t="str">
        <f t="shared" ca="1" si="10006"/>
        <v>MENESES</v>
      </c>
      <c r="AK2000" s="9" t="str">
        <f t="shared" ca="1" si="10006"/>
        <v>BSB</v>
      </c>
      <c r="AL2000" s="9" t="str">
        <f t="shared" ca="1" si="10006"/>
        <v>BSB</v>
      </c>
      <c r="AM2000" s="52">
        <v>2</v>
      </c>
      <c r="AN2000" s="41">
        <v>2.5000000000000001E-2</v>
      </c>
      <c r="AO2000" s="42">
        <f t="shared" ca="1" si="24"/>
        <v>396</v>
      </c>
      <c r="AP2000" s="42">
        <f t="shared" ca="1" si="25"/>
        <v>198</v>
      </c>
      <c r="AQ2000" s="42">
        <f t="shared" ca="1" si="26"/>
        <v>386.09999999999997</v>
      </c>
    </row>
    <row r="2001" spans="1:43" ht="14">
      <c r="A2001" s="9">
        <f t="shared" si="18"/>
        <v>2000</v>
      </c>
      <c r="B2001" s="9">
        <v>1025</v>
      </c>
      <c r="C2001" s="50">
        <v>43465</v>
      </c>
      <c r="D2001" s="39">
        <v>43469</v>
      </c>
      <c r="E2001" s="39">
        <v>43470</v>
      </c>
      <c r="F2001" s="40">
        <v>729</v>
      </c>
      <c r="G2001" s="7">
        <f t="shared" ref="G2001:L2001" ca="1" si="10007">INDIRECT(ADDRESS($F2001+1,G$2,,,G$1))</f>
        <v>43465</v>
      </c>
      <c r="H2001" s="27">
        <f t="shared" ca="1" si="10007"/>
        <v>43465</v>
      </c>
      <c r="I2001" s="9">
        <f t="shared" ca="1" si="10007"/>
        <v>2</v>
      </c>
      <c r="J2001" s="9">
        <f t="shared" ca="1" si="10007"/>
        <v>4</v>
      </c>
      <c r="K2001" s="28">
        <f t="shared" ca="1" si="10007"/>
        <v>43101</v>
      </c>
      <c r="L2001" s="9">
        <f t="shared" ca="1" si="10007"/>
        <v>2</v>
      </c>
      <c r="M2001" s="40">
        <v>22</v>
      </c>
      <c r="N2001" s="9" t="str">
        <f t="shared" ref="N2001:R2001" ca="1" si="10008">INDIRECT(ADDRESS($M2001+1,N$2,,,N$1))</f>
        <v>ALMANARA RESTAURANTE</v>
      </c>
      <c r="O2001" s="9" t="str">
        <f t="shared" ca="1" si="10008"/>
        <v>ALR</v>
      </c>
      <c r="P2001" s="9" t="str">
        <f t="shared" ca="1" si="10008"/>
        <v>SHOPPING BURGUÊS, LJ 22</v>
      </c>
      <c r="Q2001" s="9" t="str">
        <f t="shared" ca="1" si="10008"/>
        <v>SÃO PAULO</v>
      </c>
      <c r="R2001" s="9" t="str">
        <f t="shared" ca="1" si="10008"/>
        <v>SP</v>
      </c>
      <c r="S2001" s="40">
        <v>3</v>
      </c>
      <c r="T2001" s="9" t="str">
        <f t="shared" ref="T2001:Z2001" ca="1" si="10009">INDIRECT(ADDRESS($S2001+1,T$2,,,T$1))</f>
        <v>TINTO SECO</v>
      </c>
      <c r="U2001" s="9" t="str">
        <f t="shared" ca="1" si="10009"/>
        <v>TNT_SC</v>
      </c>
      <c r="V2001" s="9" t="str">
        <f t="shared" ca="1" si="10009"/>
        <v>VINHO TINTO</v>
      </c>
      <c r="W2001" s="9" t="str">
        <f t="shared" ca="1" si="10009"/>
        <v>12_BTL_0,75 l</v>
      </c>
      <c r="X2001" s="29">
        <f t="shared" ca="1" si="10009"/>
        <v>12</v>
      </c>
      <c r="Y2001" s="30">
        <f t="shared" ca="1" si="10009"/>
        <v>120.4</v>
      </c>
      <c r="Z2001" s="30">
        <f t="shared" ca="1" si="10009"/>
        <v>77</v>
      </c>
      <c r="AA2001" s="40">
        <v>1</v>
      </c>
      <c r="AB2001" s="9" t="str">
        <f t="shared" ref="AB2001:AE2001" ca="1" si="10010">INDIRECT(ADDRESS($AA2001+1,AB$2,,,AB$1))</f>
        <v>CAMPO BELO</v>
      </c>
      <c r="AC2001" s="9" t="str">
        <f t="shared" ca="1" si="10010"/>
        <v>CB</v>
      </c>
      <c r="AD2001" s="9" t="str">
        <f t="shared" ca="1" si="10010"/>
        <v>SÃO PAULO</v>
      </c>
      <c r="AE2001" s="9" t="str">
        <f t="shared" ca="1" si="10010"/>
        <v>BRASIL</v>
      </c>
      <c r="AF2001" s="40">
        <v>8</v>
      </c>
      <c r="AG2001" s="9" t="str">
        <f t="shared" ref="AG2001:AL2001" ca="1" si="10011">INDIRECT(ADDRESS($AF2001+1,AG$2,,,AG$1))</f>
        <v>JOAQUIM DE DEUS</v>
      </c>
      <c r="AH2001" s="9" t="str">
        <f t="shared" ca="1" si="10011"/>
        <v>JD</v>
      </c>
      <c r="AI2001" s="9">
        <f t="shared" ca="1" si="10011"/>
        <v>2231</v>
      </c>
      <c r="AJ2001" s="9" t="str">
        <f t="shared" ca="1" si="10011"/>
        <v>MENESES</v>
      </c>
      <c r="AK2001" s="9" t="str">
        <f t="shared" ca="1" si="10011"/>
        <v>BSB</v>
      </c>
      <c r="AL2001" s="9" t="str">
        <f t="shared" ca="1" si="10011"/>
        <v>BSB</v>
      </c>
      <c r="AM2001" s="52">
        <v>2</v>
      </c>
      <c r="AN2001" s="41">
        <v>6.3E-2</v>
      </c>
      <c r="AO2001" s="42">
        <f t="shared" ca="1" si="24"/>
        <v>240.8</v>
      </c>
      <c r="AP2001" s="42">
        <f t="shared" ca="1" si="25"/>
        <v>154</v>
      </c>
      <c r="AQ2001" s="42">
        <f t="shared" ca="1" si="26"/>
        <v>225.62960000000001</v>
      </c>
    </row>
    <row r="2002" spans="1:43" ht="14">
      <c r="A2002" s="9">
        <f t="shared" si="18"/>
        <v>2001</v>
      </c>
      <c r="B2002" s="9">
        <v>1025</v>
      </c>
      <c r="C2002" s="50">
        <v>43465</v>
      </c>
      <c r="D2002" s="39">
        <v>43469</v>
      </c>
      <c r="E2002" s="39">
        <v>43470</v>
      </c>
      <c r="F2002" s="40">
        <v>729</v>
      </c>
      <c r="G2002" s="7">
        <f t="shared" ref="G2002:L2002" ca="1" si="10012">INDIRECT(ADDRESS($F2002+1,G$2,,,G$1))</f>
        <v>43465</v>
      </c>
      <c r="H2002" s="27">
        <f t="shared" ca="1" si="10012"/>
        <v>43465</v>
      </c>
      <c r="I2002" s="9">
        <f t="shared" ca="1" si="10012"/>
        <v>2</v>
      </c>
      <c r="J2002" s="9">
        <f t="shared" ca="1" si="10012"/>
        <v>4</v>
      </c>
      <c r="K2002" s="28">
        <f t="shared" ca="1" si="10012"/>
        <v>43101</v>
      </c>
      <c r="L2002" s="9">
        <f t="shared" ca="1" si="10012"/>
        <v>2</v>
      </c>
      <c r="M2002" s="40">
        <v>22</v>
      </c>
      <c r="N2002" s="9" t="str">
        <f t="shared" ref="N2002:R2002" ca="1" si="10013">INDIRECT(ADDRESS($M2002+1,N$2,,,N$1))</f>
        <v>ALMANARA RESTAURANTE</v>
      </c>
      <c r="O2002" s="9" t="str">
        <f t="shared" ca="1" si="10013"/>
        <v>ALR</v>
      </c>
      <c r="P2002" s="9" t="str">
        <f t="shared" ca="1" si="10013"/>
        <v>SHOPPING BURGUÊS, LJ 22</v>
      </c>
      <c r="Q2002" s="9" t="str">
        <f t="shared" ca="1" si="10013"/>
        <v>SÃO PAULO</v>
      </c>
      <c r="R2002" s="9" t="str">
        <f t="shared" ca="1" si="10013"/>
        <v>SP</v>
      </c>
      <c r="S2002" s="40">
        <v>10</v>
      </c>
      <c r="T2002" s="9" t="str">
        <f t="shared" ref="T2002:Z2002" ca="1" si="10014">INDIRECT(ADDRESS($S2002+1,T$2,,,T$1))</f>
        <v>RIESLING</v>
      </c>
      <c r="U2002" s="9" t="str">
        <f t="shared" ca="1" si="10014"/>
        <v>RISL</v>
      </c>
      <c r="V2002" s="9" t="str">
        <f t="shared" ca="1" si="10014"/>
        <v>VINHO BRANCO</v>
      </c>
      <c r="W2002" s="9" t="str">
        <f t="shared" ca="1" si="10014"/>
        <v>12_BTL_0,75 l</v>
      </c>
      <c r="X2002" s="29">
        <f t="shared" ca="1" si="10014"/>
        <v>12</v>
      </c>
      <c r="Y2002" s="30">
        <f t="shared" ca="1" si="10014"/>
        <v>225</v>
      </c>
      <c r="Z2002" s="30">
        <f t="shared" ca="1" si="10014"/>
        <v>121</v>
      </c>
      <c r="AA2002" s="40">
        <v>3</v>
      </c>
      <c r="AB2002" s="9" t="str">
        <f t="shared" ref="AB2002:AE2002" ca="1" si="10015">INDIRECT(ADDRESS($AA2002+1,AB$2,,,AB$1))</f>
        <v>AGUIA</v>
      </c>
      <c r="AC2002" s="9" t="str">
        <f t="shared" ca="1" si="10015"/>
        <v>AG</v>
      </c>
      <c r="AD2002" s="9" t="str">
        <f t="shared" ca="1" si="10015"/>
        <v>PORTO ALEGRE</v>
      </c>
      <c r="AE2002" s="9" t="str">
        <f t="shared" ca="1" si="10015"/>
        <v>BRASIL</v>
      </c>
      <c r="AF2002" s="40">
        <v>8</v>
      </c>
      <c r="AG2002" s="9" t="str">
        <f t="shared" ref="AG2002:AL2002" ca="1" si="10016">INDIRECT(ADDRESS($AF2002+1,AG$2,,,AG$1))</f>
        <v>JOAQUIM DE DEUS</v>
      </c>
      <c r="AH2002" s="9" t="str">
        <f t="shared" ca="1" si="10016"/>
        <v>JD</v>
      </c>
      <c r="AI2002" s="9">
        <f t="shared" ca="1" si="10016"/>
        <v>2231</v>
      </c>
      <c r="AJ2002" s="9" t="str">
        <f t="shared" ca="1" si="10016"/>
        <v>MENESES</v>
      </c>
      <c r="AK2002" s="9" t="str">
        <f t="shared" ca="1" si="10016"/>
        <v>BSB</v>
      </c>
      <c r="AL2002" s="9" t="str">
        <f t="shared" ca="1" si="10016"/>
        <v>BSB</v>
      </c>
      <c r="AM2002" s="52">
        <v>2</v>
      </c>
      <c r="AN2002" s="41">
        <v>1.8000000000000002E-2</v>
      </c>
      <c r="AO2002" s="42">
        <f t="shared" ca="1" si="24"/>
        <v>450</v>
      </c>
      <c r="AP2002" s="42">
        <f t="shared" ca="1" si="25"/>
        <v>242</v>
      </c>
      <c r="AQ2002" s="42">
        <f t="shared" ca="1" si="26"/>
        <v>441.9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9"/>
  <sheetViews>
    <sheetView workbookViewId="0">
      <selection activeCell="B9" sqref="B9"/>
    </sheetView>
  </sheetViews>
  <sheetFormatPr baseColWidth="10" defaultColWidth="14.5" defaultRowHeight="15.75" customHeight="1"/>
  <cols>
    <col min="1" max="1" width="35.33203125" customWidth="1"/>
  </cols>
  <sheetData>
    <row r="1" spans="1:2" ht="13">
      <c r="A1" s="20" t="s">
        <v>322</v>
      </c>
      <c r="B1" s="20" t="s">
        <v>323</v>
      </c>
    </row>
    <row r="2" spans="1:2" ht="13">
      <c r="A2" s="20" t="s">
        <v>324</v>
      </c>
      <c r="B2" s="20" t="s">
        <v>325</v>
      </c>
    </row>
    <row r="3" spans="1:2" ht="13">
      <c r="A3" s="20" t="s">
        <v>326</v>
      </c>
      <c r="B3" s="20" t="s">
        <v>327</v>
      </c>
    </row>
    <row r="4" spans="1:2" ht="13">
      <c r="A4" s="20" t="s">
        <v>328</v>
      </c>
      <c r="B4" s="4" t="s">
        <v>329</v>
      </c>
    </row>
    <row r="5" spans="1:2" ht="13">
      <c r="A5" s="20" t="s">
        <v>330</v>
      </c>
      <c r="B5" s="4" t="s">
        <v>331</v>
      </c>
    </row>
    <row r="6" spans="1:2" ht="18.75" customHeight="1">
      <c r="A6" s="20" t="s">
        <v>332</v>
      </c>
      <c r="B6" s="58" t="s">
        <v>333</v>
      </c>
    </row>
    <row r="7" spans="1:2" ht="13">
      <c r="A7" s="20" t="s">
        <v>334</v>
      </c>
      <c r="B7" s="20" t="s">
        <v>335</v>
      </c>
    </row>
    <row r="8" spans="1:2" ht="13">
      <c r="A8" s="20" t="s">
        <v>336</v>
      </c>
      <c r="B8" s="20" t="s">
        <v>347</v>
      </c>
    </row>
    <row r="9" spans="1:2" ht="13">
      <c r="A9" s="20" t="s">
        <v>337</v>
      </c>
      <c r="B9" s="20" t="s">
        <v>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6102"/>
  <sheetViews>
    <sheetView showGridLines="0" workbookViewId="0"/>
  </sheetViews>
  <sheetFormatPr baseColWidth="10" defaultColWidth="14.5" defaultRowHeight="15.75" customHeight="1"/>
  <cols>
    <col min="21" max="21" width="23.1640625" customWidth="1"/>
  </cols>
  <sheetData>
    <row r="1" spans="1:23" ht="15.75" customHeight="1">
      <c r="A1" s="31"/>
      <c r="B1" s="31"/>
      <c r="C1" s="32" t="str">
        <f>IF(OR(C2="",ISNUMBER(C2)),A1,C2)</f>
        <v>DATE Snapshot</v>
      </c>
      <c r="D1" s="32" t="str">
        <f t="shared" ref="D1:I1" si="0">IF(OR(D2="",ISNUMBER(D2)),C1,D2)</f>
        <v>DATE Snapshot</v>
      </c>
      <c r="E1" s="32" t="str">
        <f t="shared" si="0"/>
        <v>DATE Snapshot</v>
      </c>
      <c r="F1" s="32" t="str">
        <f t="shared" si="0"/>
        <v>DATE Snapshot</v>
      </c>
      <c r="G1" s="32" t="str">
        <f t="shared" si="0"/>
        <v>DATE Snapshot</v>
      </c>
      <c r="H1" s="32" t="str">
        <f t="shared" si="0"/>
        <v>DATE Snapshot</v>
      </c>
      <c r="I1" s="32" t="str">
        <f t="shared" si="0"/>
        <v>DATE Snapshot</v>
      </c>
      <c r="J1" s="32" t="str">
        <f>IF(OR(J2="",ISNUMBER(J2)),A1,J2)</f>
        <v>WAREHOUSE</v>
      </c>
      <c r="K1" s="32" t="str">
        <f t="shared" ref="K1:W1" si="1">IF(OR(K2="",ISNUMBER(K2)),J1,K2)</f>
        <v>WAREHOUSE</v>
      </c>
      <c r="L1" s="32" t="str">
        <f t="shared" si="1"/>
        <v>WAREHOUSE</v>
      </c>
      <c r="M1" s="32" t="str">
        <f t="shared" si="1"/>
        <v>WAREHOUSE</v>
      </c>
      <c r="N1" s="32" t="str">
        <f t="shared" si="1"/>
        <v>WAREHOUSE</v>
      </c>
      <c r="O1" s="32" t="str">
        <f t="shared" si="1"/>
        <v>WAREHOUSE</v>
      </c>
      <c r="P1" s="32" t="str">
        <f t="shared" si="1"/>
        <v>PRODUCT</v>
      </c>
      <c r="Q1" s="32" t="str">
        <f t="shared" si="1"/>
        <v>PRODUCT</v>
      </c>
      <c r="R1" s="32" t="str">
        <f t="shared" si="1"/>
        <v>PRODUCT</v>
      </c>
      <c r="S1" s="32" t="str">
        <f t="shared" si="1"/>
        <v>PRODUCT</v>
      </c>
      <c r="T1" s="32" t="str">
        <f t="shared" si="1"/>
        <v>PRODUCT</v>
      </c>
      <c r="U1" s="32" t="str">
        <f t="shared" si="1"/>
        <v>PRODUCT</v>
      </c>
      <c r="V1" s="32" t="str">
        <f t="shared" si="1"/>
        <v>PRODUCT</v>
      </c>
      <c r="W1" s="32" t="str">
        <f t="shared" si="1"/>
        <v>PRODUCT</v>
      </c>
    </row>
    <row r="2" spans="1:23" ht="15.75" customHeight="1">
      <c r="A2" s="2"/>
      <c r="B2" s="2"/>
      <c r="C2" s="34" t="s">
        <v>338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34" t="s">
        <v>319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34" t="s">
        <v>318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35" t="s">
        <v>339</v>
      </c>
      <c r="B3" s="35" t="s">
        <v>340</v>
      </c>
      <c r="C3" s="35" t="s">
        <v>341</v>
      </c>
      <c r="D3" s="36" t="str">
        <f t="shared" ref="D3:I3" ca="1" si="5">INDEX(INDIRECT("'"&amp;D$1&amp;"'!$1:$1"),1,D$2)</f>
        <v>Mensal</v>
      </c>
      <c r="E3" s="36" t="str">
        <f t="shared" ca="1" si="5"/>
        <v>DATE</v>
      </c>
      <c r="F3" s="36" t="str">
        <f t="shared" ca="1" si="5"/>
        <v>DAY OF MONTH</v>
      </c>
      <c r="G3" s="36" t="str">
        <f t="shared" ca="1" si="5"/>
        <v>QUARTER</v>
      </c>
      <c r="H3" s="36" t="str">
        <f t="shared" ca="1" si="5"/>
        <v>YEAR</v>
      </c>
      <c r="I3" s="36" t="str">
        <f t="shared" ca="1" si="5"/>
        <v>DAY WEEK</v>
      </c>
      <c r="J3" s="35" t="s">
        <v>342</v>
      </c>
      <c r="K3" s="36" t="str">
        <f t="shared" ref="K3:O3" ca="1" si="6">INDEX(INDIRECT(K$1&amp;"!$1:$1"),1,K$2)</f>
        <v>NAME</v>
      </c>
      <c r="L3" s="36" t="str">
        <f t="shared" ca="1" si="6"/>
        <v>ACRONYM</v>
      </c>
      <c r="M3" s="36" t="str">
        <f t="shared" ca="1" si="6"/>
        <v>CITY</v>
      </c>
      <c r="N3" s="36" t="str">
        <f t="shared" ca="1" si="6"/>
        <v>COUNTRY</v>
      </c>
      <c r="O3" s="36">
        <f t="shared" ca="1" si="6"/>
        <v>0</v>
      </c>
      <c r="P3" s="35" t="s">
        <v>343</v>
      </c>
      <c r="Q3" s="36" t="str">
        <f t="shared" ref="Q3:W3" ca="1" si="7">INDEX(INDIRECT(Q$1&amp;"!$1:$1"),1,Q$2)</f>
        <v>NAME</v>
      </c>
      <c r="R3" s="36" t="str">
        <f t="shared" ca="1" si="7"/>
        <v>ACRONYM</v>
      </c>
      <c r="S3" s="36" t="str">
        <f t="shared" ca="1" si="7"/>
        <v>BEVERAGE</v>
      </c>
      <c r="T3" s="36" t="str">
        <f t="shared" ca="1" si="7"/>
        <v>PACKAGE</v>
      </c>
      <c r="U3" s="38" t="str">
        <f t="shared" ca="1" si="7"/>
        <v>UNITS_PER_PACKAGE</v>
      </c>
      <c r="V3" s="36" t="str">
        <f t="shared" ca="1" si="7"/>
        <v>PRICE</v>
      </c>
      <c r="W3" s="36" t="str">
        <f t="shared" ca="1" si="7"/>
        <v>COST</v>
      </c>
    </row>
    <row r="4" spans="1:23" ht="15.75" customHeight="1">
      <c r="A4" s="9">
        <f t="shared" ref="A4:A4035" si="8">SUM(A3)+1</f>
        <v>1</v>
      </c>
      <c r="B4" s="45">
        <v>11</v>
      </c>
      <c r="C4" s="9">
        <f>MOD(A4-1,COUNT('DATE Snapshot'!$A:$A))+1</f>
        <v>1</v>
      </c>
      <c r="D4" s="25">
        <f t="shared" ref="D4:I4" ca="1" si="9">INDIRECT(ADDRESS($C4+1,D$2,,,D$1))</f>
        <v>42736</v>
      </c>
      <c r="E4" s="27">
        <f t="shared" ca="1" si="9"/>
        <v>42766</v>
      </c>
      <c r="F4" s="5">
        <f t="shared" ca="1" si="9"/>
        <v>1</v>
      </c>
      <c r="G4" s="5">
        <f t="shared" ca="1" si="9"/>
        <v>1</v>
      </c>
      <c r="H4" s="28">
        <f t="shared" ca="1" si="9"/>
        <v>42736</v>
      </c>
      <c r="I4" s="9">
        <f t="shared" ca="1" si="9"/>
        <v>1</v>
      </c>
      <c r="J4" s="46">
        <f>TRUNC((A4-1)/COUNT('DATE Snapshot'!A:A)/COUNT(PRODUCT!A:A),0)+1</f>
        <v>1</v>
      </c>
      <c r="K4" s="9" t="str">
        <f t="shared" ref="K4:O4" ca="1" si="10">INDIRECT(ADDRESS($J4+1,K$2,,,K$1))</f>
        <v>CAMPO BELO</v>
      </c>
      <c r="L4" s="9" t="str">
        <f t="shared" ca="1" si="10"/>
        <v>CB</v>
      </c>
      <c r="M4" s="9" t="str">
        <f t="shared" ca="1" si="10"/>
        <v>SÃO PAULO</v>
      </c>
      <c r="N4" s="9" t="str">
        <f t="shared" ca="1" si="10"/>
        <v>BRASIL</v>
      </c>
      <c r="O4" s="9">
        <f t="shared" ca="1" si="10"/>
        <v>0</v>
      </c>
      <c r="P4" s="9">
        <f>MOD(TRUNC((A4-1)/COUNT('DATE Snapshot'!A:A)),COUNT(PRODUCT!A:A))+1</f>
        <v>1</v>
      </c>
      <c r="Q4" s="9" t="str">
        <f t="shared" ref="Q4:W4" ca="1" si="11">INDIRECT(ADDRESS($P4+1,Q$2,,,Q$1))</f>
        <v>TINTO DE MESA</v>
      </c>
      <c r="R4" s="9" t="str">
        <f t="shared" ca="1" si="11"/>
        <v>TNT_MS</v>
      </c>
      <c r="S4" s="9" t="str">
        <f t="shared" ca="1" si="11"/>
        <v>VINHO TINTO</v>
      </c>
      <c r="T4" s="9" t="str">
        <f t="shared" ca="1" si="11"/>
        <v>12_BTL_0,75 l</v>
      </c>
      <c r="U4" s="29">
        <f t="shared" ca="1" si="11"/>
        <v>12</v>
      </c>
      <c r="V4" s="43">
        <f t="shared" ca="1" si="11"/>
        <v>120.4</v>
      </c>
      <c r="W4" s="43">
        <f t="shared" ca="1" si="11"/>
        <v>77</v>
      </c>
    </row>
    <row r="5" spans="1:23" ht="15.75" customHeight="1">
      <c r="A5" s="9">
        <f t="shared" si="8"/>
        <v>2</v>
      </c>
      <c r="B5" s="45">
        <v>3</v>
      </c>
      <c r="C5" s="9">
        <f>MOD(A5-1,COUNT('DATE Snapshot'!$A:$A))+1</f>
        <v>2</v>
      </c>
      <c r="D5" s="25">
        <f t="shared" ref="D5:I5" ca="1" si="12">INDIRECT(ADDRESS($C5+1,D$2,,,D$1))</f>
        <v>42767</v>
      </c>
      <c r="E5" s="27">
        <f t="shared" ca="1" si="12"/>
        <v>42794</v>
      </c>
      <c r="F5" s="5">
        <f t="shared" ca="1" si="12"/>
        <v>1</v>
      </c>
      <c r="G5" s="5">
        <f t="shared" ca="1" si="12"/>
        <v>1</v>
      </c>
      <c r="H5" s="28">
        <f t="shared" ca="1" si="12"/>
        <v>42736</v>
      </c>
      <c r="I5" s="9">
        <f t="shared" ca="1" si="12"/>
        <v>4</v>
      </c>
      <c r="J5" s="46">
        <f>TRUNC((A5-1)/COUNT('DATE Snapshot'!A:A)/COUNT(PRODUCT!A:A),0)+1</f>
        <v>1</v>
      </c>
      <c r="K5" s="9" t="str">
        <f t="shared" ref="K5:O5" ca="1" si="13">INDIRECT(ADDRESS($J5+1,K$2,,,K$1))</f>
        <v>CAMPO BELO</v>
      </c>
      <c r="L5" s="9" t="str">
        <f t="shared" ca="1" si="13"/>
        <v>CB</v>
      </c>
      <c r="M5" s="9" t="str">
        <f t="shared" ca="1" si="13"/>
        <v>SÃO PAULO</v>
      </c>
      <c r="N5" s="9" t="str">
        <f t="shared" ca="1" si="13"/>
        <v>BRASIL</v>
      </c>
      <c r="O5" s="9">
        <f t="shared" ca="1" si="13"/>
        <v>0</v>
      </c>
      <c r="P5" s="9">
        <f>MOD(TRUNC((A5-1)/COUNT('DATE Snapshot'!A:A)),COUNT(PRODUCT!A:A))+1</f>
        <v>1</v>
      </c>
      <c r="Q5" s="9" t="str">
        <f t="shared" ref="Q5:W5" ca="1" si="14">INDIRECT(ADDRESS($P5+1,Q$2,,,Q$1))</f>
        <v>TINTO DE MESA</v>
      </c>
      <c r="R5" s="9" t="str">
        <f t="shared" ca="1" si="14"/>
        <v>TNT_MS</v>
      </c>
      <c r="S5" s="9" t="str">
        <f t="shared" ca="1" si="14"/>
        <v>VINHO TINTO</v>
      </c>
      <c r="T5" s="9" t="str">
        <f t="shared" ca="1" si="14"/>
        <v>12_BTL_0,75 l</v>
      </c>
      <c r="U5" s="29">
        <f t="shared" ca="1" si="14"/>
        <v>12</v>
      </c>
      <c r="V5" s="43">
        <f t="shared" ca="1" si="14"/>
        <v>120.4</v>
      </c>
      <c r="W5" s="43">
        <f t="shared" ca="1" si="14"/>
        <v>77</v>
      </c>
    </row>
    <row r="6" spans="1:23" ht="15.75" customHeight="1">
      <c r="A6" s="9">
        <f t="shared" si="8"/>
        <v>3</v>
      </c>
      <c r="B6" s="45">
        <v>3</v>
      </c>
      <c r="C6" s="9">
        <f>MOD(A6-1,COUNT('DATE Snapshot'!$A:$A))+1</f>
        <v>3</v>
      </c>
      <c r="D6" s="25">
        <f t="shared" ref="D6:I6" ca="1" si="15">INDIRECT(ADDRESS($C6+1,D$2,,,D$1))</f>
        <v>42795</v>
      </c>
      <c r="E6" s="27">
        <f t="shared" ca="1" si="15"/>
        <v>42825</v>
      </c>
      <c r="F6" s="5">
        <f t="shared" ca="1" si="15"/>
        <v>1</v>
      </c>
      <c r="G6" s="5">
        <f t="shared" ca="1" si="15"/>
        <v>1</v>
      </c>
      <c r="H6" s="28">
        <f t="shared" ca="1" si="15"/>
        <v>42736</v>
      </c>
      <c r="I6" s="9">
        <f t="shared" ca="1" si="15"/>
        <v>4</v>
      </c>
      <c r="J6" s="46">
        <f>TRUNC((A6-1)/COUNT('DATE Snapshot'!A:A)/COUNT(PRODUCT!A:A),0)+1</f>
        <v>1</v>
      </c>
      <c r="K6" s="9" t="str">
        <f t="shared" ref="K6:O6" ca="1" si="16">INDIRECT(ADDRESS($J6+1,K$2,,,K$1))</f>
        <v>CAMPO BELO</v>
      </c>
      <c r="L6" s="9" t="str">
        <f t="shared" ca="1" si="16"/>
        <v>CB</v>
      </c>
      <c r="M6" s="9" t="str">
        <f t="shared" ca="1" si="16"/>
        <v>SÃO PAULO</v>
      </c>
      <c r="N6" s="9" t="str">
        <f t="shared" ca="1" si="16"/>
        <v>BRASIL</v>
      </c>
      <c r="O6" s="9">
        <f t="shared" ca="1" si="16"/>
        <v>0</v>
      </c>
      <c r="P6" s="9">
        <f>MOD(TRUNC((A6-1)/COUNT('DATE Snapshot'!A:A)),COUNT(PRODUCT!A:A))+1</f>
        <v>1</v>
      </c>
      <c r="Q6" s="9" t="str">
        <f t="shared" ref="Q6:W6" ca="1" si="17">INDIRECT(ADDRESS($P6+1,Q$2,,,Q$1))</f>
        <v>TINTO DE MESA</v>
      </c>
      <c r="R6" s="9" t="str">
        <f t="shared" ca="1" si="17"/>
        <v>TNT_MS</v>
      </c>
      <c r="S6" s="9" t="str">
        <f t="shared" ca="1" si="17"/>
        <v>VINHO TINTO</v>
      </c>
      <c r="T6" s="9" t="str">
        <f t="shared" ca="1" si="17"/>
        <v>12_BTL_0,75 l</v>
      </c>
      <c r="U6" s="29">
        <f t="shared" ca="1" si="17"/>
        <v>12</v>
      </c>
      <c r="V6" s="43">
        <f t="shared" ca="1" si="17"/>
        <v>120.4</v>
      </c>
      <c r="W6" s="43">
        <f t="shared" ca="1" si="17"/>
        <v>77</v>
      </c>
    </row>
    <row r="7" spans="1:23" ht="15.75" customHeight="1">
      <c r="A7" s="9">
        <f t="shared" si="8"/>
        <v>4</v>
      </c>
      <c r="B7" s="45">
        <v>0</v>
      </c>
      <c r="C7" s="9">
        <f>MOD(A7-1,COUNT('DATE Snapshot'!$A:$A))+1</f>
        <v>4</v>
      </c>
      <c r="D7" s="25">
        <f t="shared" ref="D7:I7" ca="1" si="18">INDIRECT(ADDRESS($C7+1,D$2,,,D$1))</f>
        <v>42826</v>
      </c>
      <c r="E7" s="27">
        <f t="shared" ca="1" si="18"/>
        <v>42855</v>
      </c>
      <c r="F7" s="5">
        <f t="shared" ca="1" si="18"/>
        <v>1</v>
      </c>
      <c r="G7" s="5">
        <f t="shared" ca="1" si="18"/>
        <v>2</v>
      </c>
      <c r="H7" s="28">
        <f t="shared" ca="1" si="18"/>
        <v>42736</v>
      </c>
      <c r="I7" s="9">
        <f t="shared" ca="1" si="18"/>
        <v>7</v>
      </c>
      <c r="J7" s="46">
        <f>TRUNC((A7-1)/COUNT('DATE Snapshot'!A:A)/COUNT(PRODUCT!A:A),0)+1</f>
        <v>1</v>
      </c>
      <c r="K7" s="9" t="str">
        <f t="shared" ref="K7:O7" ca="1" si="19">INDIRECT(ADDRESS($J7+1,K$2,,,K$1))</f>
        <v>CAMPO BELO</v>
      </c>
      <c r="L7" s="9" t="str">
        <f t="shared" ca="1" si="19"/>
        <v>CB</v>
      </c>
      <c r="M7" s="9" t="str">
        <f t="shared" ca="1" si="19"/>
        <v>SÃO PAULO</v>
      </c>
      <c r="N7" s="9" t="str">
        <f t="shared" ca="1" si="19"/>
        <v>BRASIL</v>
      </c>
      <c r="O7" s="9">
        <f t="shared" ca="1" si="19"/>
        <v>0</v>
      </c>
      <c r="P7" s="9">
        <f>MOD(TRUNC((A7-1)/COUNT('DATE Snapshot'!A:A)),COUNT(PRODUCT!A:A))+1</f>
        <v>1</v>
      </c>
      <c r="Q7" s="9" t="str">
        <f t="shared" ref="Q7:W7" ca="1" si="20">INDIRECT(ADDRESS($P7+1,Q$2,,,Q$1))</f>
        <v>TINTO DE MESA</v>
      </c>
      <c r="R7" s="9" t="str">
        <f t="shared" ca="1" si="20"/>
        <v>TNT_MS</v>
      </c>
      <c r="S7" s="9" t="str">
        <f t="shared" ca="1" si="20"/>
        <v>VINHO TINTO</v>
      </c>
      <c r="T7" s="9" t="str">
        <f t="shared" ca="1" si="20"/>
        <v>12_BTL_0,75 l</v>
      </c>
      <c r="U7" s="29">
        <f t="shared" ca="1" si="20"/>
        <v>12</v>
      </c>
      <c r="V7" s="43">
        <f t="shared" ca="1" si="20"/>
        <v>120.4</v>
      </c>
      <c r="W7" s="43">
        <f t="shared" ca="1" si="20"/>
        <v>77</v>
      </c>
    </row>
    <row r="8" spans="1:23" ht="15.75" customHeight="1">
      <c r="A8" s="9">
        <f t="shared" si="8"/>
        <v>5</v>
      </c>
      <c r="B8" s="45">
        <v>4</v>
      </c>
      <c r="C8" s="9">
        <f>MOD(A8-1,COUNT('DATE Snapshot'!$A:$A))+1</f>
        <v>5</v>
      </c>
      <c r="D8" s="25">
        <f t="shared" ref="D8:I8" ca="1" si="21">INDIRECT(ADDRESS($C8+1,D$2,,,D$1))</f>
        <v>42856</v>
      </c>
      <c r="E8" s="27">
        <f t="shared" ca="1" si="21"/>
        <v>42886</v>
      </c>
      <c r="F8" s="5">
        <f t="shared" ca="1" si="21"/>
        <v>1</v>
      </c>
      <c r="G8" s="5">
        <f t="shared" ca="1" si="21"/>
        <v>2</v>
      </c>
      <c r="H8" s="28">
        <f t="shared" ca="1" si="21"/>
        <v>42736</v>
      </c>
      <c r="I8" s="9">
        <f t="shared" ca="1" si="21"/>
        <v>2</v>
      </c>
      <c r="J8" s="46">
        <f>TRUNC((A8-1)/COUNT('DATE Snapshot'!A:A)/COUNT(PRODUCT!A:A),0)+1</f>
        <v>1</v>
      </c>
      <c r="K8" s="9" t="str">
        <f t="shared" ref="K8:O8" ca="1" si="22">INDIRECT(ADDRESS($J8+1,K$2,,,K$1))</f>
        <v>CAMPO BELO</v>
      </c>
      <c r="L8" s="9" t="str">
        <f t="shared" ca="1" si="22"/>
        <v>CB</v>
      </c>
      <c r="M8" s="9" t="str">
        <f t="shared" ca="1" si="22"/>
        <v>SÃO PAULO</v>
      </c>
      <c r="N8" s="9" t="str">
        <f t="shared" ca="1" si="22"/>
        <v>BRASIL</v>
      </c>
      <c r="O8" s="9">
        <f t="shared" ca="1" si="22"/>
        <v>0</v>
      </c>
      <c r="P8" s="9">
        <f>MOD(TRUNC((A8-1)/COUNT('DATE Snapshot'!A:A)),COUNT(PRODUCT!A:A))+1</f>
        <v>1</v>
      </c>
      <c r="Q8" s="9" t="str">
        <f t="shared" ref="Q8:W8" ca="1" si="23">INDIRECT(ADDRESS($P8+1,Q$2,,,Q$1))</f>
        <v>TINTO DE MESA</v>
      </c>
      <c r="R8" s="9" t="str">
        <f t="shared" ca="1" si="23"/>
        <v>TNT_MS</v>
      </c>
      <c r="S8" s="9" t="str">
        <f t="shared" ca="1" si="23"/>
        <v>VINHO TINTO</v>
      </c>
      <c r="T8" s="9" t="str">
        <f t="shared" ca="1" si="23"/>
        <v>12_BTL_0,75 l</v>
      </c>
      <c r="U8" s="29">
        <f t="shared" ca="1" si="23"/>
        <v>12</v>
      </c>
      <c r="V8" s="43">
        <f t="shared" ca="1" si="23"/>
        <v>120.4</v>
      </c>
      <c r="W8" s="43">
        <f t="shared" ca="1" si="23"/>
        <v>77</v>
      </c>
    </row>
    <row r="9" spans="1:23" ht="15.75" customHeight="1">
      <c r="A9" s="9">
        <f t="shared" si="8"/>
        <v>6</v>
      </c>
      <c r="B9" s="45">
        <v>13</v>
      </c>
      <c r="C9" s="9">
        <f>MOD(A9-1,COUNT('DATE Snapshot'!$A:$A))+1</f>
        <v>6</v>
      </c>
      <c r="D9" s="25">
        <f t="shared" ref="D9:I9" ca="1" si="24">INDIRECT(ADDRESS($C9+1,D$2,,,D$1))</f>
        <v>42887</v>
      </c>
      <c r="E9" s="27">
        <f t="shared" ca="1" si="24"/>
        <v>42916</v>
      </c>
      <c r="F9" s="5">
        <f t="shared" ca="1" si="24"/>
        <v>1</v>
      </c>
      <c r="G9" s="5">
        <f t="shared" ca="1" si="24"/>
        <v>2</v>
      </c>
      <c r="H9" s="28">
        <f t="shared" ca="1" si="24"/>
        <v>42736</v>
      </c>
      <c r="I9" s="9">
        <f t="shared" ca="1" si="24"/>
        <v>5</v>
      </c>
      <c r="J9" s="46">
        <f>TRUNC((A9-1)/COUNT('DATE Snapshot'!A:A)/COUNT(PRODUCT!A:A),0)+1</f>
        <v>1</v>
      </c>
      <c r="K9" s="9" t="str">
        <f t="shared" ref="K9:O9" ca="1" si="25">INDIRECT(ADDRESS($J9+1,K$2,,,K$1))</f>
        <v>CAMPO BELO</v>
      </c>
      <c r="L9" s="9" t="str">
        <f t="shared" ca="1" si="25"/>
        <v>CB</v>
      </c>
      <c r="M9" s="9" t="str">
        <f t="shared" ca="1" si="25"/>
        <v>SÃO PAULO</v>
      </c>
      <c r="N9" s="9" t="str">
        <f t="shared" ca="1" si="25"/>
        <v>BRASIL</v>
      </c>
      <c r="O9" s="9">
        <f t="shared" ca="1" si="25"/>
        <v>0</v>
      </c>
      <c r="P9" s="9">
        <f>MOD(TRUNC((A9-1)/COUNT('DATE Snapshot'!A:A)),COUNT(PRODUCT!A:A))+1</f>
        <v>1</v>
      </c>
      <c r="Q9" s="9" t="str">
        <f t="shared" ref="Q9:W9" ca="1" si="26">INDIRECT(ADDRESS($P9+1,Q$2,,,Q$1))</f>
        <v>TINTO DE MESA</v>
      </c>
      <c r="R9" s="9" t="str">
        <f t="shared" ca="1" si="26"/>
        <v>TNT_MS</v>
      </c>
      <c r="S9" s="9" t="str">
        <f t="shared" ca="1" si="26"/>
        <v>VINHO TINTO</v>
      </c>
      <c r="T9" s="9" t="str">
        <f t="shared" ca="1" si="26"/>
        <v>12_BTL_0,75 l</v>
      </c>
      <c r="U9" s="29">
        <f t="shared" ca="1" si="26"/>
        <v>12</v>
      </c>
      <c r="V9" s="43">
        <f t="shared" ca="1" si="26"/>
        <v>120.4</v>
      </c>
      <c r="W9" s="43">
        <f t="shared" ca="1" si="26"/>
        <v>77</v>
      </c>
    </row>
    <row r="10" spans="1:23" ht="15.75" customHeight="1">
      <c r="A10" s="9">
        <f t="shared" si="8"/>
        <v>7</v>
      </c>
      <c r="B10" s="45">
        <v>5</v>
      </c>
      <c r="C10" s="9">
        <f>MOD(A10-1,COUNT('DATE Snapshot'!$A:$A))+1</f>
        <v>7</v>
      </c>
      <c r="D10" s="25">
        <f t="shared" ref="D10:I10" ca="1" si="27">INDIRECT(ADDRESS($C10+1,D$2,,,D$1))</f>
        <v>42917</v>
      </c>
      <c r="E10" s="27">
        <f t="shared" ca="1" si="27"/>
        <v>42947</v>
      </c>
      <c r="F10" s="5">
        <f t="shared" ca="1" si="27"/>
        <v>1</v>
      </c>
      <c r="G10" s="5">
        <f t="shared" ca="1" si="27"/>
        <v>3</v>
      </c>
      <c r="H10" s="28">
        <f t="shared" ca="1" si="27"/>
        <v>42736</v>
      </c>
      <c r="I10" s="9">
        <f t="shared" ca="1" si="27"/>
        <v>7</v>
      </c>
      <c r="J10" s="46">
        <f>TRUNC((A10-1)/COUNT('DATE Snapshot'!A:A)/COUNT(PRODUCT!A:A),0)+1</f>
        <v>1</v>
      </c>
      <c r="K10" s="9" t="str">
        <f t="shared" ref="K10:O10" ca="1" si="28">INDIRECT(ADDRESS($J10+1,K$2,,,K$1))</f>
        <v>CAMPO BELO</v>
      </c>
      <c r="L10" s="9" t="str">
        <f t="shared" ca="1" si="28"/>
        <v>CB</v>
      </c>
      <c r="M10" s="9" t="str">
        <f t="shared" ca="1" si="28"/>
        <v>SÃO PAULO</v>
      </c>
      <c r="N10" s="9" t="str">
        <f t="shared" ca="1" si="28"/>
        <v>BRASIL</v>
      </c>
      <c r="O10" s="9">
        <f t="shared" ca="1" si="28"/>
        <v>0</v>
      </c>
      <c r="P10" s="9">
        <f>MOD(TRUNC((A10-1)/COUNT('DATE Snapshot'!A:A)),COUNT(PRODUCT!A:A))+1</f>
        <v>1</v>
      </c>
      <c r="Q10" s="9" t="str">
        <f t="shared" ref="Q10:W10" ca="1" si="29">INDIRECT(ADDRESS($P10+1,Q$2,,,Q$1))</f>
        <v>TINTO DE MESA</v>
      </c>
      <c r="R10" s="9" t="str">
        <f t="shared" ca="1" si="29"/>
        <v>TNT_MS</v>
      </c>
      <c r="S10" s="9" t="str">
        <f t="shared" ca="1" si="29"/>
        <v>VINHO TINTO</v>
      </c>
      <c r="T10" s="9" t="str">
        <f t="shared" ca="1" si="29"/>
        <v>12_BTL_0,75 l</v>
      </c>
      <c r="U10" s="29">
        <f t="shared" ca="1" si="29"/>
        <v>12</v>
      </c>
      <c r="V10" s="43">
        <f t="shared" ca="1" si="29"/>
        <v>120.4</v>
      </c>
      <c r="W10" s="43">
        <f t="shared" ca="1" si="29"/>
        <v>77</v>
      </c>
    </row>
    <row r="11" spans="1:23" ht="15.75" customHeight="1">
      <c r="A11" s="9">
        <f t="shared" si="8"/>
        <v>8</v>
      </c>
      <c r="B11" s="45">
        <v>3</v>
      </c>
      <c r="C11" s="9">
        <f>MOD(A11-1,COUNT('DATE Snapshot'!$A:$A))+1</f>
        <v>8</v>
      </c>
      <c r="D11" s="25">
        <f t="shared" ref="D11:I11" ca="1" si="30">INDIRECT(ADDRESS($C11+1,D$2,,,D$1))</f>
        <v>42948</v>
      </c>
      <c r="E11" s="27">
        <f t="shared" ca="1" si="30"/>
        <v>42978</v>
      </c>
      <c r="F11" s="5">
        <f t="shared" ca="1" si="30"/>
        <v>1</v>
      </c>
      <c r="G11" s="5">
        <f t="shared" ca="1" si="30"/>
        <v>3</v>
      </c>
      <c r="H11" s="28">
        <f t="shared" ca="1" si="30"/>
        <v>42736</v>
      </c>
      <c r="I11" s="9">
        <f t="shared" ca="1" si="30"/>
        <v>3</v>
      </c>
      <c r="J11" s="46">
        <f>TRUNC((A11-1)/COUNT('DATE Snapshot'!A:A)/COUNT(PRODUCT!A:A),0)+1</f>
        <v>1</v>
      </c>
      <c r="K11" s="9" t="str">
        <f t="shared" ref="K11:O11" ca="1" si="31">INDIRECT(ADDRESS($J11+1,K$2,,,K$1))</f>
        <v>CAMPO BELO</v>
      </c>
      <c r="L11" s="9" t="str">
        <f t="shared" ca="1" si="31"/>
        <v>CB</v>
      </c>
      <c r="M11" s="9" t="str">
        <f t="shared" ca="1" si="31"/>
        <v>SÃO PAULO</v>
      </c>
      <c r="N11" s="9" t="str">
        <f t="shared" ca="1" si="31"/>
        <v>BRASIL</v>
      </c>
      <c r="O11" s="9">
        <f t="shared" ca="1" si="31"/>
        <v>0</v>
      </c>
      <c r="P11" s="9">
        <f>MOD(TRUNC((A11-1)/COUNT('DATE Snapshot'!A:A)),COUNT(PRODUCT!A:A))+1</f>
        <v>1</v>
      </c>
      <c r="Q11" s="9" t="str">
        <f t="shared" ref="Q11:W11" ca="1" si="32">INDIRECT(ADDRESS($P11+1,Q$2,,,Q$1))</f>
        <v>TINTO DE MESA</v>
      </c>
      <c r="R11" s="9" t="str">
        <f t="shared" ca="1" si="32"/>
        <v>TNT_MS</v>
      </c>
      <c r="S11" s="9" t="str">
        <f t="shared" ca="1" si="32"/>
        <v>VINHO TINTO</v>
      </c>
      <c r="T11" s="9" t="str">
        <f t="shared" ca="1" si="32"/>
        <v>12_BTL_0,75 l</v>
      </c>
      <c r="U11" s="29">
        <f t="shared" ca="1" si="32"/>
        <v>12</v>
      </c>
      <c r="V11" s="43">
        <f t="shared" ca="1" si="32"/>
        <v>120.4</v>
      </c>
      <c r="W11" s="43">
        <f t="shared" ca="1" si="32"/>
        <v>77</v>
      </c>
    </row>
    <row r="12" spans="1:23" ht="15.75" customHeight="1">
      <c r="A12" s="9">
        <f t="shared" si="8"/>
        <v>9</v>
      </c>
      <c r="B12" s="45">
        <v>12</v>
      </c>
      <c r="C12" s="9">
        <f>MOD(A12-1,COUNT('DATE Snapshot'!$A:$A))+1</f>
        <v>9</v>
      </c>
      <c r="D12" s="25">
        <f t="shared" ref="D12:I12" ca="1" si="33">INDIRECT(ADDRESS($C12+1,D$2,,,D$1))</f>
        <v>42979</v>
      </c>
      <c r="E12" s="27">
        <f t="shared" ca="1" si="33"/>
        <v>43008</v>
      </c>
      <c r="F12" s="5">
        <f t="shared" ca="1" si="33"/>
        <v>1</v>
      </c>
      <c r="G12" s="5">
        <f t="shared" ca="1" si="33"/>
        <v>3</v>
      </c>
      <c r="H12" s="28">
        <f t="shared" ca="1" si="33"/>
        <v>42736</v>
      </c>
      <c r="I12" s="9">
        <f t="shared" ca="1" si="33"/>
        <v>6</v>
      </c>
      <c r="J12" s="46">
        <f>TRUNC((A12-1)/COUNT('DATE Snapshot'!A:A)/COUNT(PRODUCT!A:A),0)+1</f>
        <v>1</v>
      </c>
      <c r="K12" s="9" t="str">
        <f t="shared" ref="K12:O12" ca="1" si="34">INDIRECT(ADDRESS($J12+1,K$2,,,K$1))</f>
        <v>CAMPO BELO</v>
      </c>
      <c r="L12" s="9" t="str">
        <f t="shared" ca="1" si="34"/>
        <v>CB</v>
      </c>
      <c r="M12" s="9" t="str">
        <f t="shared" ca="1" si="34"/>
        <v>SÃO PAULO</v>
      </c>
      <c r="N12" s="9" t="str">
        <f t="shared" ca="1" si="34"/>
        <v>BRASIL</v>
      </c>
      <c r="O12" s="9">
        <f t="shared" ca="1" si="34"/>
        <v>0</v>
      </c>
      <c r="P12" s="9">
        <f>MOD(TRUNC((A12-1)/COUNT('DATE Snapshot'!A:A)),COUNT(PRODUCT!A:A))+1</f>
        <v>1</v>
      </c>
      <c r="Q12" s="9" t="str">
        <f t="shared" ref="Q12:W12" ca="1" si="35">INDIRECT(ADDRESS($P12+1,Q$2,,,Q$1))</f>
        <v>TINTO DE MESA</v>
      </c>
      <c r="R12" s="9" t="str">
        <f t="shared" ca="1" si="35"/>
        <v>TNT_MS</v>
      </c>
      <c r="S12" s="9" t="str">
        <f t="shared" ca="1" si="35"/>
        <v>VINHO TINTO</v>
      </c>
      <c r="T12" s="9" t="str">
        <f t="shared" ca="1" si="35"/>
        <v>12_BTL_0,75 l</v>
      </c>
      <c r="U12" s="29">
        <f t="shared" ca="1" si="35"/>
        <v>12</v>
      </c>
      <c r="V12" s="43">
        <f t="shared" ca="1" si="35"/>
        <v>120.4</v>
      </c>
      <c r="W12" s="43">
        <f t="shared" ca="1" si="35"/>
        <v>77</v>
      </c>
    </row>
    <row r="13" spans="1:23" ht="15.75" customHeight="1">
      <c r="A13" s="9">
        <f t="shared" si="8"/>
        <v>10</v>
      </c>
      <c r="B13" s="45">
        <v>6</v>
      </c>
      <c r="C13" s="9">
        <f>MOD(A13-1,COUNT('DATE Snapshot'!$A:$A))+1</f>
        <v>10</v>
      </c>
      <c r="D13" s="25">
        <f t="shared" ref="D13:I13" ca="1" si="36">INDIRECT(ADDRESS($C13+1,D$2,,,D$1))</f>
        <v>43009</v>
      </c>
      <c r="E13" s="27">
        <f t="shared" ca="1" si="36"/>
        <v>43039</v>
      </c>
      <c r="F13" s="5">
        <f t="shared" ca="1" si="36"/>
        <v>1</v>
      </c>
      <c r="G13" s="5">
        <f t="shared" ca="1" si="36"/>
        <v>4</v>
      </c>
      <c r="H13" s="28">
        <f t="shared" ca="1" si="36"/>
        <v>42736</v>
      </c>
      <c r="I13" s="9">
        <f t="shared" ca="1" si="36"/>
        <v>1</v>
      </c>
      <c r="J13" s="46">
        <f>TRUNC((A13-1)/COUNT('DATE Snapshot'!A:A)/COUNT(PRODUCT!A:A),0)+1</f>
        <v>1</v>
      </c>
      <c r="K13" s="9" t="str">
        <f t="shared" ref="K13:O13" ca="1" si="37">INDIRECT(ADDRESS($J13+1,K$2,,,K$1))</f>
        <v>CAMPO BELO</v>
      </c>
      <c r="L13" s="9" t="str">
        <f t="shared" ca="1" si="37"/>
        <v>CB</v>
      </c>
      <c r="M13" s="9" t="str">
        <f t="shared" ca="1" si="37"/>
        <v>SÃO PAULO</v>
      </c>
      <c r="N13" s="9" t="str">
        <f t="shared" ca="1" si="37"/>
        <v>BRASIL</v>
      </c>
      <c r="O13" s="9">
        <f t="shared" ca="1" si="37"/>
        <v>0</v>
      </c>
      <c r="P13" s="9">
        <f>MOD(TRUNC((A13-1)/COUNT('DATE Snapshot'!A:A)),COUNT(PRODUCT!A:A))+1</f>
        <v>1</v>
      </c>
      <c r="Q13" s="9" t="str">
        <f t="shared" ref="Q13:W13" ca="1" si="38">INDIRECT(ADDRESS($P13+1,Q$2,,,Q$1))</f>
        <v>TINTO DE MESA</v>
      </c>
      <c r="R13" s="9" t="str">
        <f t="shared" ca="1" si="38"/>
        <v>TNT_MS</v>
      </c>
      <c r="S13" s="9" t="str">
        <f t="shared" ca="1" si="38"/>
        <v>VINHO TINTO</v>
      </c>
      <c r="T13" s="9" t="str">
        <f t="shared" ca="1" si="38"/>
        <v>12_BTL_0,75 l</v>
      </c>
      <c r="U13" s="29">
        <f t="shared" ca="1" si="38"/>
        <v>12</v>
      </c>
      <c r="V13" s="43">
        <f t="shared" ca="1" si="38"/>
        <v>120.4</v>
      </c>
      <c r="W13" s="43">
        <f t="shared" ca="1" si="38"/>
        <v>77</v>
      </c>
    </row>
    <row r="14" spans="1:23" ht="15.75" customHeight="1">
      <c r="A14" s="9">
        <f t="shared" si="8"/>
        <v>11</v>
      </c>
      <c r="B14" s="45">
        <v>8</v>
      </c>
      <c r="C14" s="9">
        <f>MOD(A14-1,COUNT('DATE Snapshot'!$A:$A))+1</f>
        <v>11</v>
      </c>
      <c r="D14" s="25">
        <f t="shared" ref="D14:I14" ca="1" si="39">INDIRECT(ADDRESS($C14+1,D$2,,,D$1))</f>
        <v>43040</v>
      </c>
      <c r="E14" s="27">
        <f t="shared" ca="1" si="39"/>
        <v>43069</v>
      </c>
      <c r="F14" s="5">
        <f t="shared" ca="1" si="39"/>
        <v>1</v>
      </c>
      <c r="G14" s="5">
        <f t="shared" ca="1" si="39"/>
        <v>4</v>
      </c>
      <c r="H14" s="28">
        <f t="shared" ca="1" si="39"/>
        <v>42736</v>
      </c>
      <c r="I14" s="9">
        <f t="shared" ca="1" si="39"/>
        <v>4</v>
      </c>
      <c r="J14" s="46">
        <f>TRUNC((A14-1)/COUNT('DATE Snapshot'!A:A)/COUNT(PRODUCT!A:A),0)+1</f>
        <v>1</v>
      </c>
      <c r="K14" s="9" t="str">
        <f t="shared" ref="K14:O14" ca="1" si="40">INDIRECT(ADDRESS($J14+1,K$2,,,K$1))</f>
        <v>CAMPO BELO</v>
      </c>
      <c r="L14" s="9" t="str">
        <f t="shared" ca="1" si="40"/>
        <v>CB</v>
      </c>
      <c r="M14" s="9" t="str">
        <f t="shared" ca="1" si="40"/>
        <v>SÃO PAULO</v>
      </c>
      <c r="N14" s="9" t="str">
        <f t="shared" ca="1" si="40"/>
        <v>BRASIL</v>
      </c>
      <c r="O14" s="9">
        <f t="shared" ca="1" si="40"/>
        <v>0</v>
      </c>
      <c r="P14" s="9">
        <f>MOD(TRUNC((A14-1)/COUNT('DATE Snapshot'!A:A)),COUNT(PRODUCT!A:A))+1</f>
        <v>1</v>
      </c>
      <c r="Q14" s="9" t="str">
        <f t="shared" ref="Q14:W14" ca="1" si="41">INDIRECT(ADDRESS($P14+1,Q$2,,,Q$1))</f>
        <v>TINTO DE MESA</v>
      </c>
      <c r="R14" s="9" t="str">
        <f t="shared" ca="1" si="41"/>
        <v>TNT_MS</v>
      </c>
      <c r="S14" s="9" t="str">
        <f t="shared" ca="1" si="41"/>
        <v>VINHO TINTO</v>
      </c>
      <c r="T14" s="9" t="str">
        <f t="shared" ca="1" si="41"/>
        <v>12_BTL_0,75 l</v>
      </c>
      <c r="U14" s="29">
        <f t="shared" ca="1" si="41"/>
        <v>12</v>
      </c>
      <c r="V14" s="43">
        <f t="shared" ca="1" si="41"/>
        <v>120.4</v>
      </c>
      <c r="W14" s="43">
        <f t="shared" ca="1" si="41"/>
        <v>77</v>
      </c>
    </row>
    <row r="15" spans="1:23" ht="15.75" customHeight="1">
      <c r="A15" s="9">
        <f t="shared" si="8"/>
        <v>12</v>
      </c>
      <c r="B15" s="45">
        <v>11</v>
      </c>
      <c r="C15" s="9">
        <f>MOD(A15-1,COUNT('DATE Snapshot'!$A:$A))+1</f>
        <v>12</v>
      </c>
      <c r="D15" s="25">
        <f t="shared" ref="D15:I15" ca="1" si="42">INDIRECT(ADDRESS($C15+1,D$2,,,D$1))</f>
        <v>43070</v>
      </c>
      <c r="E15" s="27">
        <f t="shared" ca="1" si="42"/>
        <v>43100</v>
      </c>
      <c r="F15" s="5">
        <f t="shared" ca="1" si="42"/>
        <v>1</v>
      </c>
      <c r="G15" s="5">
        <f t="shared" ca="1" si="42"/>
        <v>4</v>
      </c>
      <c r="H15" s="28">
        <f t="shared" ca="1" si="42"/>
        <v>42736</v>
      </c>
      <c r="I15" s="9">
        <f t="shared" ca="1" si="42"/>
        <v>6</v>
      </c>
      <c r="J15" s="46">
        <f>TRUNC((A15-1)/COUNT('DATE Snapshot'!A:A)/COUNT(PRODUCT!A:A),0)+1</f>
        <v>1</v>
      </c>
      <c r="K15" s="9" t="str">
        <f t="shared" ref="K15:O15" ca="1" si="43">INDIRECT(ADDRESS($J15+1,K$2,,,K$1))</f>
        <v>CAMPO BELO</v>
      </c>
      <c r="L15" s="9" t="str">
        <f t="shared" ca="1" si="43"/>
        <v>CB</v>
      </c>
      <c r="M15" s="9" t="str">
        <f t="shared" ca="1" si="43"/>
        <v>SÃO PAULO</v>
      </c>
      <c r="N15" s="9" t="str">
        <f t="shared" ca="1" si="43"/>
        <v>BRASIL</v>
      </c>
      <c r="O15" s="9">
        <f t="shared" ca="1" si="43"/>
        <v>0</v>
      </c>
      <c r="P15" s="9">
        <f>MOD(TRUNC((A15-1)/COUNT('DATE Snapshot'!A:A)),COUNT(PRODUCT!A:A))+1</f>
        <v>1</v>
      </c>
      <c r="Q15" s="9" t="str">
        <f t="shared" ref="Q15:W15" ca="1" si="44">INDIRECT(ADDRESS($P15+1,Q$2,,,Q$1))</f>
        <v>TINTO DE MESA</v>
      </c>
      <c r="R15" s="9" t="str">
        <f t="shared" ca="1" si="44"/>
        <v>TNT_MS</v>
      </c>
      <c r="S15" s="9" t="str">
        <f t="shared" ca="1" si="44"/>
        <v>VINHO TINTO</v>
      </c>
      <c r="T15" s="9" t="str">
        <f t="shared" ca="1" si="44"/>
        <v>12_BTL_0,75 l</v>
      </c>
      <c r="U15" s="29">
        <f t="shared" ca="1" si="44"/>
        <v>12</v>
      </c>
      <c r="V15" s="43">
        <f t="shared" ca="1" si="44"/>
        <v>120.4</v>
      </c>
      <c r="W15" s="43">
        <f t="shared" ca="1" si="44"/>
        <v>77</v>
      </c>
    </row>
    <row r="16" spans="1:23" ht="15.75" customHeight="1">
      <c r="A16" s="9">
        <f t="shared" si="8"/>
        <v>13</v>
      </c>
      <c r="B16" s="45">
        <v>4</v>
      </c>
      <c r="C16" s="9">
        <f>MOD(A16-1,COUNT('DATE Snapshot'!$A:$A))+1</f>
        <v>13</v>
      </c>
      <c r="D16" s="25">
        <f t="shared" ref="D16:I16" ca="1" si="45">INDIRECT(ADDRESS($C16+1,D$2,,,D$1))</f>
        <v>43101</v>
      </c>
      <c r="E16" s="27">
        <f t="shared" ca="1" si="45"/>
        <v>43131</v>
      </c>
      <c r="F16" s="5">
        <f t="shared" ca="1" si="45"/>
        <v>1</v>
      </c>
      <c r="G16" s="5">
        <f t="shared" ca="1" si="45"/>
        <v>1</v>
      </c>
      <c r="H16" s="28">
        <f t="shared" ca="1" si="45"/>
        <v>43101</v>
      </c>
      <c r="I16" s="9">
        <f t="shared" ca="1" si="45"/>
        <v>2</v>
      </c>
      <c r="J16" s="46">
        <f>TRUNC((A16-1)/COUNT('DATE Snapshot'!A:A)/COUNT(PRODUCT!A:A),0)+1</f>
        <v>1</v>
      </c>
      <c r="K16" s="9" t="str">
        <f t="shared" ref="K16:O16" ca="1" si="46">INDIRECT(ADDRESS($J16+1,K$2,,,K$1))</f>
        <v>CAMPO BELO</v>
      </c>
      <c r="L16" s="9" t="str">
        <f t="shared" ca="1" si="46"/>
        <v>CB</v>
      </c>
      <c r="M16" s="9" t="str">
        <f t="shared" ca="1" si="46"/>
        <v>SÃO PAULO</v>
      </c>
      <c r="N16" s="9" t="str">
        <f t="shared" ca="1" si="46"/>
        <v>BRASIL</v>
      </c>
      <c r="O16" s="9">
        <f t="shared" ca="1" si="46"/>
        <v>0</v>
      </c>
      <c r="P16" s="9">
        <f>MOD(TRUNC((A16-1)/COUNT('DATE Snapshot'!A:A)),COUNT(PRODUCT!A:A))+1</f>
        <v>1</v>
      </c>
      <c r="Q16" s="9" t="str">
        <f t="shared" ref="Q16:W16" ca="1" si="47">INDIRECT(ADDRESS($P16+1,Q$2,,,Q$1))</f>
        <v>TINTO DE MESA</v>
      </c>
      <c r="R16" s="9" t="str">
        <f t="shared" ca="1" si="47"/>
        <v>TNT_MS</v>
      </c>
      <c r="S16" s="9" t="str">
        <f t="shared" ca="1" si="47"/>
        <v>VINHO TINTO</v>
      </c>
      <c r="T16" s="9" t="str">
        <f t="shared" ca="1" si="47"/>
        <v>12_BTL_0,75 l</v>
      </c>
      <c r="U16" s="29">
        <f t="shared" ca="1" si="47"/>
        <v>12</v>
      </c>
      <c r="V16" s="43">
        <f t="shared" ca="1" si="47"/>
        <v>120.4</v>
      </c>
      <c r="W16" s="43">
        <f t="shared" ca="1" si="47"/>
        <v>77</v>
      </c>
    </row>
    <row r="17" spans="1:23" ht="15.75" customHeight="1">
      <c r="A17" s="9">
        <f t="shared" si="8"/>
        <v>14</v>
      </c>
      <c r="B17" s="45">
        <v>8</v>
      </c>
      <c r="C17" s="9">
        <f>MOD(A17-1,COUNT('DATE Snapshot'!$A:$A))+1</f>
        <v>14</v>
      </c>
      <c r="D17" s="25">
        <f t="shared" ref="D17:I17" ca="1" si="48">INDIRECT(ADDRESS($C17+1,D$2,,,D$1))</f>
        <v>43132</v>
      </c>
      <c r="E17" s="27">
        <f t="shared" ca="1" si="48"/>
        <v>43159</v>
      </c>
      <c r="F17" s="5">
        <f t="shared" ca="1" si="48"/>
        <v>1</v>
      </c>
      <c r="G17" s="5">
        <f t="shared" ca="1" si="48"/>
        <v>1</v>
      </c>
      <c r="H17" s="28">
        <f t="shared" ca="1" si="48"/>
        <v>43101</v>
      </c>
      <c r="I17" s="9">
        <f t="shared" ca="1" si="48"/>
        <v>5</v>
      </c>
      <c r="J17" s="46">
        <f>TRUNC((A17-1)/COUNT('DATE Snapshot'!A:A)/COUNT(PRODUCT!A:A),0)+1</f>
        <v>1</v>
      </c>
      <c r="K17" s="9" t="str">
        <f t="shared" ref="K17:O17" ca="1" si="49">INDIRECT(ADDRESS($J17+1,K$2,,,K$1))</f>
        <v>CAMPO BELO</v>
      </c>
      <c r="L17" s="9" t="str">
        <f t="shared" ca="1" si="49"/>
        <v>CB</v>
      </c>
      <c r="M17" s="9" t="str">
        <f t="shared" ca="1" si="49"/>
        <v>SÃO PAULO</v>
      </c>
      <c r="N17" s="9" t="str">
        <f t="shared" ca="1" si="49"/>
        <v>BRASIL</v>
      </c>
      <c r="O17" s="9">
        <f t="shared" ca="1" si="49"/>
        <v>0</v>
      </c>
      <c r="P17" s="9">
        <f>MOD(TRUNC((A17-1)/COUNT('DATE Snapshot'!A:A)),COUNT(PRODUCT!A:A))+1</f>
        <v>1</v>
      </c>
      <c r="Q17" s="9" t="str">
        <f t="shared" ref="Q17:W17" ca="1" si="50">INDIRECT(ADDRESS($P17+1,Q$2,,,Q$1))</f>
        <v>TINTO DE MESA</v>
      </c>
      <c r="R17" s="9" t="str">
        <f t="shared" ca="1" si="50"/>
        <v>TNT_MS</v>
      </c>
      <c r="S17" s="9" t="str">
        <f t="shared" ca="1" si="50"/>
        <v>VINHO TINTO</v>
      </c>
      <c r="T17" s="9" t="str">
        <f t="shared" ca="1" si="50"/>
        <v>12_BTL_0,75 l</v>
      </c>
      <c r="U17" s="29">
        <f t="shared" ca="1" si="50"/>
        <v>12</v>
      </c>
      <c r="V17" s="43">
        <f t="shared" ca="1" si="50"/>
        <v>120.4</v>
      </c>
      <c r="W17" s="43">
        <f t="shared" ca="1" si="50"/>
        <v>77</v>
      </c>
    </row>
    <row r="18" spans="1:23" ht="15.75" customHeight="1">
      <c r="A18" s="9">
        <f t="shared" si="8"/>
        <v>15</v>
      </c>
      <c r="B18" s="45">
        <v>4</v>
      </c>
      <c r="C18" s="9">
        <f>MOD(A18-1,COUNT('DATE Snapshot'!$A:$A))+1</f>
        <v>15</v>
      </c>
      <c r="D18" s="25">
        <f t="shared" ref="D18:I18" ca="1" si="51">INDIRECT(ADDRESS($C18+1,D$2,,,D$1))</f>
        <v>43160</v>
      </c>
      <c r="E18" s="27">
        <f t="shared" ca="1" si="51"/>
        <v>43190</v>
      </c>
      <c r="F18" s="5">
        <f t="shared" ca="1" si="51"/>
        <v>1</v>
      </c>
      <c r="G18" s="5">
        <f t="shared" ca="1" si="51"/>
        <v>1</v>
      </c>
      <c r="H18" s="28">
        <f t="shared" ca="1" si="51"/>
        <v>43101</v>
      </c>
      <c r="I18" s="9">
        <f t="shared" ca="1" si="51"/>
        <v>5</v>
      </c>
      <c r="J18" s="46">
        <f>TRUNC((A18-1)/COUNT('DATE Snapshot'!A:A)/COUNT(PRODUCT!A:A),0)+1</f>
        <v>1</v>
      </c>
      <c r="K18" s="9" t="str">
        <f t="shared" ref="K18:O18" ca="1" si="52">INDIRECT(ADDRESS($J18+1,K$2,,,K$1))</f>
        <v>CAMPO BELO</v>
      </c>
      <c r="L18" s="9" t="str">
        <f t="shared" ca="1" si="52"/>
        <v>CB</v>
      </c>
      <c r="M18" s="9" t="str">
        <f t="shared" ca="1" si="52"/>
        <v>SÃO PAULO</v>
      </c>
      <c r="N18" s="9" t="str">
        <f t="shared" ca="1" si="52"/>
        <v>BRASIL</v>
      </c>
      <c r="O18" s="9">
        <f t="shared" ca="1" si="52"/>
        <v>0</v>
      </c>
      <c r="P18" s="9">
        <f>MOD(TRUNC((A18-1)/COUNT('DATE Snapshot'!A:A)),COUNT(PRODUCT!A:A))+1</f>
        <v>1</v>
      </c>
      <c r="Q18" s="9" t="str">
        <f t="shared" ref="Q18:W18" ca="1" si="53">INDIRECT(ADDRESS($P18+1,Q$2,,,Q$1))</f>
        <v>TINTO DE MESA</v>
      </c>
      <c r="R18" s="9" t="str">
        <f t="shared" ca="1" si="53"/>
        <v>TNT_MS</v>
      </c>
      <c r="S18" s="9" t="str">
        <f t="shared" ca="1" si="53"/>
        <v>VINHO TINTO</v>
      </c>
      <c r="T18" s="9" t="str">
        <f t="shared" ca="1" si="53"/>
        <v>12_BTL_0,75 l</v>
      </c>
      <c r="U18" s="29">
        <f t="shared" ca="1" si="53"/>
        <v>12</v>
      </c>
      <c r="V18" s="43">
        <f t="shared" ca="1" si="53"/>
        <v>120.4</v>
      </c>
      <c r="W18" s="43">
        <f t="shared" ca="1" si="53"/>
        <v>77</v>
      </c>
    </row>
    <row r="19" spans="1:23" ht="15.75" customHeight="1">
      <c r="A19" s="9">
        <f t="shared" si="8"/>
        <v>16</v>
      </c>
      <c r="B19" s="45">
        <v>4</v>
      </c>
      <c r="C19" s="9">
        <f>MOD(A19-1,COUNT('DATE Snapshot'!$A:$A))+1</f>
        <v>16</v>
      </c>
      <c r="D19" s="25">
        <f t="shared" ref="D19:I19" ca="1" si="54">INDIRECT(ADDRESS($C19+1,D$2,,,D$1))</f>
        <v>43191</v>
      </c>
      <c r="E19" s="27">
        <f t="shared" ca="1" si="54"/>
        <v>43220</v>
      </c>
      <c r="F19" s="5">
        <f t="shared" ca="1" si="54"/>
        <v>1</v>
      </c>
      <c r="G19" s="5">
        <f t="shared" ca="1" si="54"/>
        <v>2</v>
      </c>
      <c r="H19" s="28">
        <f t="shared" ca="1" si="54"/>
        <v>43101</v>
      </c>
      <c r="I19" s="9">
        <f t="shared" ca="1" si="54"/>
        <v>1</v>
      </c>
      <c r="J19" s="46">
        <f>TRUNC((A19-1)/COUNT('DATE Snapshot'!A:A)/COUNT(PRODUCT!A:A),0)+1</f>
        <v>1</v>
      </c>
      <c r="K19" s="9" t="str">
        <f t="shared" ref="K19:O19" ca="1" si="55">INDIRECT(ADDRESS($J19+1,K$2,,,K$1))</f>
        <v>CAMPO BELO</v>
      </c>
      <c r="L19" s="9" t="str">
        <f t="shared" ca="1" si="55"/>
        <v>CB</v>
      </c>
      <c r="M19" s="9" t="str">
        <f t="shared" ca="1" si="55"/>
        <v>SÃO PAULO</v>
      </c>
      <c r="N19" s="9" t="str">
        <f t="shared" ca="1" si="55"/>
        <v>BRASIL</v>
      </c>
      <c r="O19" s="9">
        <f t="shared" ca="1" si="55"/>
        <v>0</v>
      </c>
      <c r="P19" s="9">
        <f>MOD(TRUNC((A19-1)/COUNT('DATE Snapshot'!A:A)),COUNT(PRODUCT!A:A))+1</f>
        <v>1</v>
      </c>
      <c r="Q19" s="9" t="str">
        <f t="shared" ref="Q19:W19" ca="1" si="56">INDIRECT(ADDRESS($P19+1,Q$2,,,Q$1))</f>
        <v>TINTO DE MESA</v>
      </c>
      <c r="R19" s="9" t="str">
        <f t="shared" ca="1" si="56"/>
        <v>TNT_MS</v>
      </c>
      <c r="S19" s="9" t="str">
        <f t="shared" ca="1" si="56"/>
        <v>VINHO TINTO</v>
      </c>
      <c r="T19" s="9" t="str">
        <f t="shared" ca="1" si="56"/>
        <v>12_BTL_0,75 l</v>
      </c>
      <c r="U19" s="29">
        <f t="shared" ca="1" si="56"/>
        <v>12</v>
      </c>
      <c r="V19" s="43">
        <f t="shared" ca="1" si="56"/>
        <v>120.4</v>
      </c>
      <c r="W19" s="43">
        <f t="shared" ca="1" si="56"/>
        <v>77</v>
      </c>
    </row>
    <row r="20" spans="1:23" ht="15.75" customHeight="1">
      <c r="A20" s="9">
        <f t="shared" si="8"/>
        <v>17</v>
      </c>
      <c r="B20" s="45">
        <v>17</v>
      </c>
      <c r="C20" s="9">
        <f>MOD(A20-1,COUNT('DATE Snapshot'!$A:$A))+1</f>
        <v>17</v>
      </c>
      <c r="D20" s="25">
        <f t="shared" ref="D20:I20" ca="1" si="57">INDIRECT(ADDRESS($C20+1,D$2,,,D$1))</f>
        <v>43221</v>
      </c>
      <c r="E20" s="27">
        <f t="shared" ca="1" si="57"/>
        <v>43251</v>
      </c>
      <c r="F20" s="5">
        <f t="shared" ca="1" si="57"/>
        <v>1</v>
      </c>
      <c r="G20" s="5">
        <f t="shared" ca="1" si="57"/>
        <v>2</v>
      </c>
      <c r="H20" s="28">
        <f t="shared" ca="1" si="57"/>
        <v>43101</v>
      </c>
      <c r="I20" s="9">
        <f t="shared" ca="1" si="57"/>
        <v>3</v>
      </c>
      <c r="J20" s="46">
        <f>TRUNC((A20-1)/COUNT('DATE Snapshot'!A:A)/COUNT(PRODUCT!A:A),0)+1</f>
        <v>1</v>
      </c>
      <c r="K20" s="9" t="str">
        <f t="shared" ref="K20:O20" ca="1" si="58">INDIRECT(ADDRESS($J20+1,K$2,,,K$1))</f>
        <v>CAMPO BELO</v>
      </c>
      <c r="L20" s="9" t="str">
        <f t="shared" ca="1" si="58"/>
        <v>CB</v>
      </c>
      <c r="M20" s="9" t="str">
        <f t="shared" ca="1" si="58"/>
        <v>SÃO PAULO</v>
      </c>
      <c r="N20" s="9" t="str">
        <f t="shared" ca="1" si="58"/>
        <v>BRASIL</v>
      </c>
      <c r="O20" s="9">
        <f t="shared" ca="1" si="58"/>
        <v>0</v>
      </c>
      <c r="P20" s="9">
        <f>MOD(TRUNC((A20-1)/COUNT('DATE Snapshot'!A:A)),COUNT(PRODUCT!A:A))+1</f>
        <v>1</v>
      </c>
      <c r="Q20" s="9" t="str">
        <f t="shared" ref="Q20:W20" ca="1" si="59">INDIRECT(ADDRESS($P20+1,Q$2,,,Q$1))</f>
        <v>TINTO DE MESA</v>
      </c>
      <c r="R20" s="9" t="str">
        <f t="shared" ca="1" si="59"/>
        <v>TNT_MS</v>
      </c>
      <c r="S20" s="9" t="str">
        <f t="shared" ca="1" si="59"/>
        <v>VINHO TINTO</v>
      </c>
      <c r="T20" s="9" t="str">
        <f t="shared" ca="1" si="59"/>
        <v>12_BTL_0,75 l</v>
      </c>
      <c r="U20" s="29">
        <f t="shared" ca="1" si="59"/>
        <v>12</v>
      </c>
      <c r="V20" s="43">
        <f t="shared" ca="1" si="59"/>
        <v>120.4</v>
      </c>
      <c r="W20" s="43">
        <f t="shared" ca="1" si="59"/>
        <v>77</v>
      </c>
    </row>
    <row r="21" spans="1:23" ht="15.75" customHeight="1">
      <c r="A21" s="9">
        <f t="shared" si="8"/>
        <v>18</v>
      </c>
      <c r="B21" s="45">
        <v>7</v>
      </c>
      <c r="C21" s="9">
        <f>MOD(A21-1,COUNT('DATE Snapshot'!$A:$A))+1</f>
        <v>18</v>
      </c>
      <c r="D21" s="25">
        <f t="shared" ref="D21:I21" ca="1" si="60">INDIRECT(ADDRESS($C21+1,D$2,,,D$1))</f>
        <v>43252</v>
      </c>
      <c r="E21" s="27">
        <f t="shared" ca="1" si="60"/>
        <v>43281</v>
      </c>
      <c r="F21" s="5">
        <f t="shared" ca="1" si="60"/>
        <v>1</v>
      </c>
      <c r="G21" s="5">
        <f t="shared" ca="1" si="60"/>
        <v>2</v>
      </c>
      <c r="H21" s="28">
        <f t="shared" ca="1" si="60"/>
        <v>43101</v>
      </c>
      <c r="I21" s="9">
        <f t="shared" ca="1" si="60"/>
        <v>6</v>
      </c>
      <c r="J21" s="46">
        <f>TRUNC((A21-1)/COUNT('DATE Snapshot'!A:A)/COUNT(PRODUCT!A:A),0)+1</f>
        <v>1</v>
      </c>
      <c r="K21" s="9" t="str">
        <f t="shared" ref="K21:O21" ca="1" si="61">INDIRECT(ADDRESS($J21+1,K$2,,,K$1))</f>
        <v>CAMPO BELO</v>
      </c>
      <c r="L21" s="9" t="str">
        <f t="shared" ca="1" si="61"/>
        <v>CB</v>
      </c>
      <c r="M21" s="9" t="str">
        <f t="shared" ca="1" si="61"/>
        <v>SÃO PAULO</v>
      </c>
      <c r="N21" s="9" t="str">
        <f t="shared" ca="1" si="61"/>
        <v>BRASIL</v>
      </c>
      <c r="O21" s="9">
        <f t="shared" ca="1" si="61"/>
        <v>0</v>
      </c>
      <c r="P21" s="9">
        <f>MOD(TRUNC((A21-1)/COUNT('DATE Snapshot'!A:A)),COUNT(PRODUCT!A:A))+1</f>
        <v>1</v>
      </c>
      <c r="Q21" s="9" t="str">
        <f t="shared" ref="Q21:W21" ca="1" si="62">INDIRECT(ADDRESS($P21+1,Q$2,,,Q$1))</f>
        <v>TINTO DE MESA</v>
      </c>
      <c r="R21" s="9" t="str">
        <f t="shared" ca="1" si="62"/>
        <v>TNT_MS</v>
      </c>
      <c r="S21" s="9" t="str">
        <f t="shared" ca="1" si="62"/>
        <v>VINHO TINTO</v>
      </c>
      <c r="T21" s="9" t="str">
        <f t="shared" ca="1" si="62"/>
        <v>12_BTL_0,75 l</v>
      </c>
      <c r="U21" s="29">
        <f t="shared" ca="1" si="62"/>
        <v>12</v>
      </c>
      <c r="V21" s="43">
        <f t="shared" ca="1" si="62"/>
        <v>120.4</v>
      </c>
      <c r="W21" s="43">
        <f t="shared" ca="1" si="62"/>
        <v>77</v>
      </c>
    </row>
    <row r="22" spans="1:23" ht="15.75" customHeight="1">
      <c r="A22" s="9">
        <f t="shared" si="8"/>
        <v>19</v>
      </c>
      <c r="B22" s="45">
        <v>0</v>
      </c>
      <c r="C22" s="9">
        <f>MOD(A22-1,COUNT('DATE Snapshot'!$A:$A))+1</f>
        <v>19</v>
      </c>
      <c r="D22" s="25">
        <f t="shared" ref="D22:I22" ca="1" si="63">INDIRECT(ADDRESS($C22+1,D$2,,,D$1))</f>
        <v>43282</v>
      </c>
      <c r="E22" s="27">
        <f t="shared" ca="1" si="63"/>
        <v>43312</v>
      </c>
      <c r="F22" s="5">
        <f t="shared" ca="1" si="63"/>
        <v>1</v>
      </c>
      <c r="G22" s="5">
        <f t="shared" ca="1" si="63"/>
        <v>3</v>
      </c>
      <c r="H22" s="28">
        <f t="shared" ca="1" si="63"/>
        <v>43101</v>
      </c>
      <c r="I22" s="9">
        <f t="shared" ca="1" si="63"/>
        <v>1</v>
      </c>
      <c r="J22" s="46">
        <f>TRUNC((A22-1)/COUNT('DATE Snapshot'!A:A)/COUNT(PRODUCT!A:A),0)+1</f>
        <v>1</v>
      </c>
      <c r="K22" s="9" t="str">
        <f t="shared" ref="K22:O22" ca="1" si="64">INDIRECT(ADDRESS($J22+1,K$2,,,K$1))</f>
        <v>CAMPO BELO</v>
      </c>
      <c r="L22" s="9" t="str">
        <f t="shared" ca="1" si="64"/>
        <v>CB</v>
      </c>
      <c r="M22" s="9" t="str">
        <f t="shared" ca="1" si="64"/>
        <v>SÃO PAULO</v>
      </c>
      <c r="N22" s="9" t="str">
        <f t="shared" ca="1" si="64"/>
        <v>BRASIL</v>
      </c>
      <c r="O22" s="9">
        <f t="shared" ca="1" si="64"/>
        <v>0</v>
      </c>
      <c r="P22" s="9">
        <f>MOD(TRUNC((A22-1)/COUNT('DATE Snapshot'!A:A)),COUNT(PRODUCT!A:A))+1</f>
        <v>1</v>
      </c>
      <c r="Q22" s="9" t="str">
        <f t="shared" ref="Q22:W22" ca="1" si="65">INDIRECT(ADDRESS($P22+1,Q$2,,,Q$1))</f>
        <v>TINTO DE MESA</v>
      </c>
      <c r="R22" s="9" t="str">
        <f t="shared" ca="1" si="65"/>
        <v>TNT_MS</v>
      </c>
      <c r="S22" s="9" t="str">
        <f t="shared" ca="1" si="65"/>
        <v>VINHO TINTO</v>
      </c>
      <c r="T22" s="9" t="str">
        <f t="shared" ca="1" si="65"/>
        <v>12_BTL_0,75 l</v>
      </c>
      <c r="U22" s="29">
        <f t="shared" ca="1" si="65"/>
        <v>12</v>
      </c>
      <c r="V22" s="43">
        <f t="shared" ca="1" si="65"/>
        <v>120.4</v>
      </c>
      <c r="W22" s="43">
        <f t="shared" ca="1" si="65"/>
        <v>77</v>
      </c>
    </row>
    <row r="23" spans="1:23" ht="15.75" customHeight="1">
      <c r="A23" s="9">
        <f t="shared" si="8"/>
        <v>20</v>
      </c>
      <c r="B23" s="45">
        <v>17</v>
      </c>
      <c r="C23" s="9">
        <f>MOD(A23-1,COUNT('DATE Snapshot'!$A:$A))+1</f>
        <v>20</v>
      </c>
      <c r="D23" s="25">
        <f t="shared" ref="D23:I23" ca="1" si="66">INDIRECT(ADDRESS($C23+1,D$2,,,D$1))</f>
        <v>43313</v>
      </c>
      <c r="E23" s="27">
        <f t="shared" ca="1" si="66"/>
        <v>43343</v>
      </c>
      <c r="F23" s="5">
        <f t="shared" ca="1" si="66"/>
        <v>1</v>
      </c>
      <c r="G23" s="5">
        <f t="shared" ca="1" si="66"/>
        <v>3</v>
      </c>
      <c r="H23" s="28">
        <f t="shared" ca="1" si="66"/>
        <v>43101</v>
      </c>
      <c r="I23" s="9">
        <f t="shared" ca="1" si="66"/>
        <v>4</v>
      </c>
      <c r="J23" s="46">
        <f>TRUNC((A23-1)/COUNT('DATE Snapshot'!A:A)/COUNT(PRODUCT!A:A),0)+1</f>
        <v>1</v>
      </c>
      <c r="K23" s="9" t="str">
        <f t="shared" ref="K23:O23" ca="1" si="67">INDIRECT(ADDRESS($J23+1,K$2,,,K$1))</f>
        <v>CAMPO BELO</v>
      </c>
      <c r="L23" s="9" t="str">
        <f t="shared" ca="1" si="67"/>
        <v>CB</v>
      </c>
      <c r="M23" s="9" t="str">
        <f t="shared" ca="1" si="67"/>
        <v>SÃO PAULO</v>
      </c>
      <c r="N23" s="9" t="str">
        <f t="shared" ca="1" si="67"/>
        <v>BRASIL</v>
      </c>
      <c r="O23" s="9">
        <f t="shared" ca="1" si="67"/>
        <v>0</v>
      </c>
      <c r="P23" s="9">
        <f>MOD(TRUNC((A23-1)/COUNT('DATE Snapshot'!A:A)),COUNT(PRODUCT!A:A))+1</f>
        <v>1</v>
      </c>
      <c r="Q23" s="9" t="str">
        <f t="shared" ref="Q23:W23" ca="1" si="68">INDIRECT(ADDRESS($P23+1,Q$2,,,Q$1))</f>
        <v>TINTO DE MESA</v>
      </c>
      <c r="R23" s="9" t="str">
        <f t="shared" ca="1" si="68"/>
        <v>TNT_MS</v>
      </c>
      <c r="S23" s="9" t="str">
        <f t="shared" ca="1" si="68"/>
        <v>VINHO TINTO</v>
      </c>
      <c r="T23" s="9" t="str">
        <f t="shared" ca="1" si="68"/>
        <v>12_BTL_0,75 l</v>
      </c>
      <c r="U23" s="29">
        <f t="shared" ca="1" si="68"/>
        <v>12</v>
      </c>
      <c r="V23" s="43">
        <f t="shared" ca="1" si="68"/>
        <v>120.4</v>
      </c>
      <c r="W23" s="43">
        <f t="shared" ca="1" si="68"/>
        <v>77</v>
      </c>
    </row>
    <row r="24" spans="1:23" ht="15.75" customHeight="1">
      <c r="A24" s="9">
        <f t="shared" si="8"/>
        <v>21</v>
      </c>
      <c r="B24" s="45">
        <v>0</v>
      </c>
      <c r="C24" s="9">
        <f>MOD(A24-1,COUNT('DATE Snapshot'!$A:$A))+1</f>
        <v>21</v>
      </c>
      <c r="D24" s="25">
        <f t="shared" ref="D24:I24" ca="1" si="69">INDIRECT(ADDRESS($C24+1,D$2,,,D$1))</f>
        <v>43344</v>
      </c>
      <c r="E24" s="27">
        <f t="shared" ca="1" si="69"/>
        <v>43373</v>
      </c>
      <c r="F24" s="5">
        <f t="shared" ca="1" si="69"/>
        <v>1</v>
      </c>
      <c r="G24" s="5">
        <f t="shared" ca="1" si="69"/>
        <v>3</v>
      </c>
      <c r="H24" s="28">
        <f t="shared" ca="1" si="69"/>
        <v>43101</v>
      </c>
      <c r="I24" s="9">
        <f t="shared" ca="1" si="69"/>
        <v>7</v>
      </c>
      <c r="J24" s="46">
        <f>TRUNC((A24-1)/COUNT('DATE Snapshot'!A:A)/COUNT(PRODUCT!A:A),0)+1</f>
        <v>1</v>
      </c>
      <c r="K24" s="9" t="str">
        <f t="shared" ref="K24:O24" ca="1" si="70">INDIRECT(ADDRESS($J24+1,K$2,,,K$1))</f>
        <v>CAMPO BELO</v>
      </c>
      <c r="L24" s="9" t="str">
        <f t="shared" ca="1" si="70"/>
        <v>CB</v>
      </c>
      <c r="M24" s="9" t="str">
        <f t="shared" ca="1" si="70"/>
        <v>SÃO PAULO</v>
      </c>
      <c r="N24" s="9" t="str">
        <f t="shared" ca="1" si="70"/>
        <v>BRASIL</v>
      </c>
      <c r="O24" s="9">
        <f t="shared" ca="1" si="70"/>
        <v>0</v>
      </c>
      <c r="P24" s="9">
        <f>MOD(TRUNC((A24-1)/COUNT('DATE Snapshot'!A:A)),COUNT(PRODUCT!A:A))+1</f>
        <v>1</v>
      </c>
      <c r="Q24" s="9" t="str">
        <f t="shared" ref="Q24:W24" ca="1" si="71">INDIRECT(ADDRESS($P24+1,Q$2,,,Q$1))</f>
        <v>TINTO DE MESA</v>
      </c>
      <c r="R24" s="9" t="str">
        <f t="shared" ca="1" si="71"/>
        <v>TNT_MS</v>
      </c>
      <c r="S24" s="9" t="str">
        <f t="shared" ca="1" si="71"/>
        <v>VINHO TINTO</v>
      </c>
      <c r="T24" s="9" t="str">
        <f t="shared" ca="1" si="71"/>
        <v>12_BTL_0,75 l</v>
      </c>
      <c r="U24" s="29">
        <f t="shared" ca="1" si="71"/>
        <v>12</v>
      </c>
      <c r="V24" s="43">
        <f t="shared" ca="1" si="71"/>
        <v>120.4</v>
      </c>
      <c r="W24" s="43">
        <f t="shared" ca="1" si="71"/>
        <v>77</v>
      </c>
    </row>
    <row r="25" spans="1:23" ht="15.75" customHeight="1">
      <c r="A25" s="9">
        <f t="shared" si="8"/>
        <v>22</v>
      </c>
      <c r="B25" s="45">
        <v>4</v>
      </c>
      <c r="C25" s="9">
        <f>MOD(A25-1,COUNT('DATE Snapshot'!$A:$A))+1</f>
        <v>22</v>
      </c>
      <c r="D25" s="25">
        <f t="shared" ref="D25:I25" ca="1" si="72">INDIRECT(ADDRESS($C25+1,D$2,,,D$1))</f>
        <v>43374</v>
      </c>
      <c r="E25" s="27">
        <f t="shared" ca="1" si="72"/>
        <v>43404</v>
      </c>
      <c r="F25" s="5">
        <f t="shared" ca="1" si="72"/>
        <v>1</v>
      </c>
      <c r="G25" s="5">
        <f t="shared" ca="1" si="72"/>
        <v>4</v>
      </c>
      <c r="H25" s="28">
        <f t="shared" ca="1" si="72"/>
        <v>43101</v>
      </c>
      <c r="I25" s="9">
        <f t="shared" ca="1" si="72"/>
        <v>2</v>
      </c>
      <c r="J25" s="46">
        <f>TRUNC((A25-1)/COUNT('DATE Snapshot'!A:A)/COUNT(PRODUCT!A:A),0)+1</f>
        <v>1</v>
      </c>
      <c r="K25" s="9" t="str">
        <f t="shared" ref="K25:O25" ca="1" si="73">INDIRECT(ADDRESS($J25+1,K$2,,,K$1))</f>
        <v>CAMPO BELO</v>
      </c>
      <c r="L25" s="9" t="str">
        <f t="shared" ca="1" si="73"/>
        <v>CB</v>
      </c>
      <c r="M25" s="9" t="str">
        <f t="shared" ca="1" si="73"/>
        <v>SÃO PAULO</v>
      </c>
      <c r="N25" s="9" t="str">
        <f t="shared" ca="1" si="73"/>
        <v>BRASIL</v>
      </c>
      <c r="O25" s="9">
        <f t="shared" ca="1" si="73"/>
        <v>0</v>
      </c>
      <c r="P25" s="9">
        <f>MOD(TRUNC((A25-1)/COUNT('DATE Snapshot'!A:A)),COUNT(PRODUCT!A:A))+1</f>
        <v>1</v>
      </c>
      <c r="Q25" s="9" t="str">
        <f t="shared" ref="Q25:W25" ca="1" si="74">INDIRECT(ADDRESS($P25+1,Q$2,,,Q$1))</f>
        <v>TINTO DE MESA</v>
      </c>
      <c r="R25" s="9" t="str">
        <f t="shared" ca="1" si="74"/>
        <v>TNT_MS</v>
      </c>
      <c r="S25" s="9" t="str">
        <f t="shared" ca="1" si="74"/>
        <v>VINHO TINTO</v>
      </c>
      <c r="T25" s="9" t="str">
        <f t="shared" ca="1" si="74"/>
        <v>12_BTL_0,75 l</v>
      </c>
      <c r="U25" s="29">
        <f t="shared" ca="1" si="74"/>
        <v>12</v>
      </c>
      <c r="V25" s="43">
        <f t="shared" ca="1" si="74"/>
        <v>120.4</v>
      </c>
      <c r="W25" s="43">
        <f t="shared" ca="1" si="74"/>
        <v>77</v>
      </c>
    </row>
    <row r="26" spans="1:23" ht="15.75" customHeight="1">
      <c r="A26" s="9">
        <f t="shared" si="8"/>
        <v>23</v>
      </c>
      <c r="B26" s="45">
        <v>0</v>
      </c>
      <c r="C26" s="9">
        <f>MOD(A26-1,COUNT('DATE Snapshot'!$A:$A))+1</f>
        <v>23</v>
      </c>
      <c r="D26" s="25">
        <f t="shared" ref="D26:I26" ca="1" si="75">INDIRECT(ADDRESS($C26+1,D$2,,,D$1))</f>
        <v>43405</v>
      </c>
      <c r="E26" s="27">
        <f t="shared" ca="1" si="75"/>
        <v>43434</v>
      </c>
      <c r="F26" s="5">
        <f t="shared" ca="1" si="75"/>
        <v>1</v>
      </c>
      <c r="G26" s="5">
        <f t="shared" ca="1" si="75"/>
        <v>4</v>
      </c>
      <c r="H26" s="28">
        <f t="shared" ca="1" si="75"/>
        <v>43101</v>
      </c>
      <c r="I26" s="9">
        <f t="shared" ca="1" si="75"/>
        <v>5</v>
      </c>
      <c r="J26" s="46">
        <f>TRUNC((A26-1)/COUNT('DATE Snapshot'!A:A)/COUNT(PRODUCT!A:A),0)+1</f>
        <v>1</v>
      </c>
      <c r="K26" s="9" t="str">
        <f t="shared" ref="K26:O26" ca="1" si="76">INDIRECT(ADDRESS($J26+1,K$2,,,K$1))</f>
        <v>CAMPO BELO</v>
      </c>
      <c r="L26" s="9" t="str">
        <f t="shared" ca="1" si="76"/>
        <v>CB</v>
      </c>
      <c r="M26" s="9" t="str">
        <f t="shared" ca="1" si="76"/>
        <v>SÃO PAULO</v>
      </c>
      <c r="N26" s="9" t="str">
        <f t="shared" ca="1" si="76"/>
        <v>BRASIL</v>
      </c>
      <c r="O26" s="9">
        <f t="shared" ca="1" si="76"/>
        <v>0</v>
      </c>
      <c r="P26" s="9">
        <f>MOD(TRUNC((A26-1)/COUNT('DATE Snapshot'!A:A)),COUNT(PRODUCT!A:A))+1</f>
        <v>1</v>
      </c>
      <c r="Q26" s="9" t="str">
        <f t="shared" ref="Q26:W26" ca="1" si="77">INDIRECT(ADDRESS($P26+1,Q$2,,,Q$1))</f>
        <v>TINTO DE MESA</v>
      </c>
      <c r="R26" s="9" t="str">
        <f t="shared" ca="1" si="77"/>
        <v>TNT_MS</v>
      </c>
      <c r="S26" s="9" t="str">
        <f t="shared" ca="1" si="77"/>
        <v>VINHO TINTO</v>
      </c>
      <c r="T26" s="9" t="str">
        <f t="shared" ca="1" si="77"/>
        <v>12_BTL_0,75 l</v>
      </c>
      <c r="U26" s="29">
        <f t="shared" ca="1" si="77"/>
        <v>12</v>
      </c>
      <c r="V26" s="43">
        <f t="shared" ca="1" si="77"/>
        <v>120.4</v>
      </c>
      <c r="W26" s="43">
        <f t="shared" ca="1" si="77"/>
        <v>77</v>
      </c>
    </row>
    <row r="27" spans="1:23" ht="15.75" customHeight="1">
      <c r="A27" s="9">
        <f t="shared" si="8"/>
        <v>24</v>
      </c>
      <c r="B27" s="45">
        <v>11</v>
      </c>
      <c r="C27" s="9">
        <f>MOD(A27-1,COUNT('DATE Snapshot'!$A:$A))+1</f>
        <v>24</v>
      </c>
      <c r="D27" s="25">
        <f t="shared" ref="D27:I27" ca="1" si="78">INDIRECT(ADDRESS($C27+1,D$2,,,D$1))</f>
        <v>43435</v>
      </c>
      <c r="E27" s="27">
        <f t="shared" ca="1" si="78"/>
        <v>43465</v>
      </c>
      <c r="F27" s="5">
        <f t="shared" ca="1" si="78"/>
        <v>1</v>
      </c>
      <c r="G27" s="5">
        <f t="shared" ca="1" si="78"/>
        <v>4</v>
      </c>
      <c r="H27" s="28">
        <f t="shared" ca="1" si="78"/>
        <v>43101</v>
      </c>
      <c r="I27" s="9">
        <f t="shared" ca="1" si="78"/>
        <v>7</v>
      </c>
      <c r="J27" s="46">
        <f>TRUNC((A27-1)/COUNT('DATE Snapshot'!A:A)/COUNT(PRODUCT!A:A),0)+1</f>
        <v>1</v>
      </c>
      <c r="K27" s="9" t="str">
        <f t="shared" ref="K27:O27" ca="1" si="79">INDIRECT(ADDRESS($J27+1,K$2,,,K$1))</f>
        <v>CAMPO BELO</v>
      </c>
      <c r="L27" s="9" t="str">
        <f t="shared" ca="1" si="79"/>
        <v>CB</v>
      </c>
      <c r="M27" s="9" t="str">
        <f t="shared" ca="1" si="79"/>
        <v>SÃO PAULO</v>
      </c>
      <c r="N27" s="9" t="str">
        <f t="shared" ca="1" si="79"/>
        <v>BRASIL</v>
      </c>
      <c r="O27" s="9">
        <f t="shared" ca="1" si="79"/>
        <v>0</v>
      </c>
      <c r="P27" s="9">
        <f>MOD(TRUNC((A27-1)/COUNT('DATE Snapshot'!A:A)),COUNT(PRODUCT!A:A))+1</f>
        <v>1</v>
      </c>
      <c r="Q27" s="9" t="str">
        <f t="shared" ref="Q27:W27" ca="1" si="80">INDIRECT(ADDRESS($P27+1,Q$2,,,Q$1))</f>
        <v>TINTO DE MESA</v>
      </c>
      <c r="R27" s="9" t="str">
        <f t="shared" ca="1" si="80"/>
        <v>TNT_MS</v>
      </c>
      <c r="S27" s="9" t="str">
        <f t="shared" ca="1" si="80"/>
        <v>VINHO TINTO</v>
      </c>
      <c r="T27" s="9" t="str">
        <f t="shared" ca="1" si="80"/>
        <v>12_BTL_0,75 l</v>
      </c>
      <c r="U27" s="29">
        <f t="shared" ca="1" si="80"/>
        <v>12</v>
      </c>
      <c r="V27" s="43">
        <f t="shared" ca="1" si="80"/>
        <v>120.4</v>
      </c>
      <c r="W27" s="43">
        <f t="shared" ca="1" si="80"/>
        <v>77</v>
      </c>
    </row>
    <row r="28" spans="1:23" ht="15.75" customHeight="1">
      <c r="A28" s="9">
        <f t="shared" si="8"/>
        <v>25</v>
      </c>
      <c r="B28" s="45">
        <v>2</v>
      </c>
      <c r="C28" s="9">
        <f>MOD(A28-1,COUNT('DATE Snapshot'!$A:$A))+1</f>
        <v>1</v>
      </c>
      <c r="D28" s="25">
        <f t="shared" ref="D28:I28" ca="1" si="81">INDIRECT(ADDRESS($C28+1,D$2,,,D$1))</f>
        <v>42736</v>
      </c>
      <c r="E28" s="27">
        <f t="shared" ca="1" si="81"/>
        <v>42766</v>
      </c>
      <c r="F28" s="5">
        <f t="shared" ca="1" si="81"/>
        <v>1</v>
      </c>
      <c r="G28" s="5">
        <f t="shared" ca="1" si="81"/>
        <v>1</v>
      </c>
      <c r="H28" s="28">
        <f t="shared" ca="1" si="81"/>
        <v>42736</v>
      </c>
      <c r="I28" s="9">
        <f t="shared" ca="1" si="81"/>
        <v>1</v>
      </c>
      <c r="J28" s="46">
        <f>TRUNC((A28-1)/COUNT('DATE Snapshot'!A:A)/COUNT(PRODUCT!A:A),0)+1</f>
        <v>1</v>
      </c>
      <c r="K28" s="9" t="str">
        <f t="shared" ref="K28:O28" ca="1" si="82">INDIRECT(ADDRESS($J28+1,K$2,,,K$1))</f>
        <v>CAMPO BELO</v>
      </c>
      <c r="L28" s="9" t="str">
        <f t="shared" ca="1" si="82"/>
        <v>CB</v>
      </c>
      <c r="M28" s="9" t="str">
        <f t="shared" ca="1" si="82"/>
        <v>SÃO PAULO</v>
      </c>
      <c r="N28" s="9" t="str">
        <f t="shared" ca="1" si="82"/>
        <v>BRASIL</v>
      </c>
      <c r="O28" s="9">
        <f t="shared" ca="1" si="82"/>
        <v>0</v>
      </c>
      <c r="P28" s="9">
        <f>MOD(TRUNC((A28-1)/COUNT('DATE Snapshot'!A:A)),COUNT(PRODUCT!A:A))+1</f>
        <v>2</v>
      </c>
      <c r="Q28" s="9" t="str">
        <f t="shared" ref="Q28:W28" ca="1" si="83">INDIRECT(ADDRESS($P28+1,Q$2,,,Q$1))</f>
        <v>TINTO SUAVE</v>
      </c>
      <c r="R28" s="9" t="str">
        <f t="shared" ca="1" si="83"/>
        <v>TNT_SU</v>
      </c>
      <c r="S28" s="9" t="str">
        <f t="shared" ca="1" si="83"/>
        <v>VINHO TINTO</v>
      </c>
      <c r="T28" s="9" t="str">
        <f t="shared" ca="1" si="83"/>
        <v>12_BTL_0,75 l</v>
      </c>
      <c r="U28" s="29">
        <f t="shared" ca="1" si="83"/>
        <v>12</v>
      </c>
      <c r="V28" s="30">
        <f t="shared" ca="1" si="83"/>
        <v>120</v>
      </c>
      <c r="W28" s="30">
        <f t="shared" ca="1" si="83"/>
        <v>79</v>
      </c>
    </row>
    <row r="29" spans="1:23" ht="15.75" customHeight="1">
      <c r="A29" s="9">
        <f t="shared" si="8"/>
        <v>26</v>
      </c>
      <c r="B29" s="45">
        <v>8</v>
      </c>
      <c r="C29" s="9">
        <f>MOD(A29-1,COUNT('DATE Snapshot'!$A:$A))+1</f>
        <v>2</v>
      </c>
      <c r="D29" s="25">
        <f t="shared" ref="D29:I29" ca="1" si="84">INDIRECT(ADDRESS($C29+1,D$2,,,D$1))</f>
        <v>42767</v>
      </c>
      <c r="E29" s="27">
        <f t="shared" ca="1" si="84"/>
        <v>42794</v>
      </c>
      <c r="F29" s="5">
        <f t="shared" ca="1" si="84"/>
        <v>1</v>
      </c>
      <c r="G29" s="5">
        <f t="shared" ca="1" si="84"/>
        <v>1</v>
      </c>
      <c r="H29" s="28">
        <f t="shared" ca="1" si="84"/>
        <v>42736</v>
      </c>
      <c r="I29" s="9">
        <f t="shared" ca="1" si="84"/>
        <v>4</v>
      </c>
      <c r="J29" s="46">
        <f>TRUNC((A29-1)/COUNT('DATE Snapshot'!A:A)/COUNT(PRODUCT!A:A),0)+1</f>
        <v>1</v>
      </c>
      <c r="K29" s="9" t="str">
        <f t="shared" ref="K29:O29" ca="1" si="85">INDIRECT(ADDRESS($J29+1,K$2,,,K$1))</f>
        <v>CAMPO BELO</v>
      </c>
      <c r="L29" s="9" t="str">
        <f t="shared" ca="1" si="85"/>
        <v>CB</v>
      </c>
      <c r="M29" s="9" t="str">
        <f t="shared" ca="1" si="85"/>
        <v>SÃO PAULO</v>
      </c>
      <c r="N29" s="9" t="str">
        <f t="shared" ca="1" si="85"/>
        <v>BRASIL</v>
      </c>
      <c r="O29" s="9">
        <f t="shared" ca="1" si="85"/>
        <v>0</v>
      </c>
      <c r="P29" s="9">
        <f>MOD(TRUNC((A29-1)/COUNT('DATE Snapshot'!A:A)),COUNT(PRODUCT!A:A))+1</f>
        <v>2</v>
      </c>
      <c r="Q29" s="9" t="str">
        <f t="shared" ref="Q29:W29" ca="1" si="86">INDIRECT(ADDRESS($P29+1,Q$2,,,Q$1))</f>
        <v>TINTO SUAVE</v>
      </c>
      <c r="R29" s="9" t="str">
        <f t="shared" ca="1" si="86"/>
        <v>TNT_SU</v>
      </c>
      <c r="S29" s="9" t="str">
        <f t="shared" ca="1" si="86"/>
        <v>VINHO TINTO</v>
      </c>
      <c r="T29" s="9" t="str">
        <f t="shared" ca="1" si="86"/>
        <v>12_BTL_0,75 l</v>
      </c>
      <c r="U29" s="29">
        <f t="shared" ca="1" si="86"/>
        <v>12</v>
      </c>
      <c r="V29" s="30">
        <f t="shared" ca="1" si="86"/>
        <v>120</v>
      </c>
      <c r="W29" s="30">
        <f t="shared" ca="1" si="86"/>
        <v>79</v>
      </c>
    </row>
    <row r="30" spans="1:23" ht="15.75" customHeight="1">
      <c r="A30" s="9">
        <f t="shared" si="8"/>
        <v>27</v>
      </c>
      <c r="B30" s="45">
        <v>2</v>
      </c>
      <c r="C30" s="9">
        <f>MOD(A30-1,COUNT('DATE Snapshot'!$A:$A))+1</f>
        <v>3</v>
      </c>
      <c r="D30" s="25">
        <f t="shared" ref="D30:I30" ca="1" si="87">INDIRECT(ADDRESS($C30+1,D$2,,,D$1))</f>
        <v>42795</v>
      </c>
      <c r="E30" s="27">
        <f t="shared" ca="1" si="87"/>
        <v>42825</v>
      </c>
      <c r="F30" s="5">
        <f t="shared" ca="1" si="87"/>
        <v>1</v>
      </c>
      <c r="G30" s="5">
        <f t="shared" ca="1" si="87"/>
        <v>1</v>
      </c>
      <c r="H30" s="28">
        <f t="shared" ca="1" si="87"/>
        <v>42736</v>
      </c>
      <c r="I30" s="9">
        <f t="shared" ca="1" si="87"/>
        <v>4</v>
      </c>
      <c r="J30" s="46">
        <f>TRUNC((A30-1)/COUNT('DATE Snapshot'!A:A)/COUNT(PRODUCT!A:A),0)+1</f>
        <v>1</v>
      </c>
      <c r="K30" s="9" t="str">
        <f t="shared" ref="K30:O30" ca="1" si="88">INDIRECT(ADDRESS($J30+1,K$2,,,K$1))</f>
        <v>CAMPO BELO</v>
      </c>
      <c r="L30" s="9" t="str">
        <f t="shared" ca="1" si="88"/>
        <v>CB</v>
      </c>
      <c r="M30" s="9" t="str">
        <f t="shared" ca="1" si="88"/>
        <v>SÃO PAULO</v>
      </c>
      <c r="N30" s="9" t="str">
        <f t="shared" ca="1" si="88"/>
        <v>BRASIL</v>
      </c>
      <c r="O30" s="9">
        <f t="shared" ca="1" si="88"/>
        <v>0</v>
      </c>
      <c r="P30" s="9">
        <f>MOD(TRUNC((A30-1)/COUNT('DATE Snapshot'!A:A)),COUNT(PRODUCT!A:A))+1</f>
        <v>2</v>
      </c>
      <c r="Q30" s="9" t="str">
        <f t="shared" ref="Q30:W30" ca="1" si="89">INDIRECT(ADDRESS($P30+1,Q$2,,,Q$1))</f>
        <v>TINTO SUAVE</v>
      </c>
      <c r="R30" s="9" t="str">
        <f t="shared" ca="1" si="89"/>
        <v>TNT_SU</v>
      </c>
      <c r="S30" s="9" t="str">
        <f t="shared" ca="1" si="89"/>
        <v>VINHO TINTO</v>
      </c>
      <c r="T30" s="9" t="str">
        <f t="shared" ca="1" si="89"/>
        <v>12_BTL_0,75 l</v>
      </c>
      <c r="U30" s="29">
        <f t="shared" ca="1" si="89"/>
        <v>12</v>
      </c>
      <c r="V30" s="30">
        <f t="shared" ca="1" si="89"/>
        <v>120</v>
      </c>
      <c r="W30" s="30">
        <f t="shared" ca="1" si="89"/>
        <v>79</v>
      </c>
    </row>
    <row r="31" spans="1:23" ht="15.75" customHeight="1">
      <c r="A31" s="9">
        <f t="shared" si="8"/>
        <v>28</v>
      </c>
      <c r="B31" s="45">
        <v>3</v>
      </c>
      <c r="C31" s="9">
        <f>MOD(A31-1,COUNT('DATE Snapshot'!$A:$A))+1</f>
        <v>4</v>
      </c>
      <c r="D31" s="25">
        <f t="shared" ref="D31:I31" ca="1" si="90">INDIRECT(ADDRESS($C31+1,D$2,,,D$1))</f>
        <v>42826</v>
      </c>
      <c r="E31" s="27">
        <f t="shared" ca="1" si="90"/>
        <v>42855</v>
      </c>
      <c r="F31" s="5">
        <f t="shared" ca="1" si="90"/>
        <v>1</v>
      </c>
      <c r="G31" s="5">
        <f t="shared" ca="1" si="90"/>
        <v>2</v>
      </c>
      <c r="H31" s="28">
        <f t="shared" ca="1" si="90"/>
        <v>42736</v>
      </c>
      <c r="I31" s="9">
        <f t="shared" ca="1" si="90"/>
        <v>7</v>
      </c>
      <c r="J31" s="46">
        <f>TRUNC((A31-1)/COUNT('DATE Snapshot'!A:A)/COUNT(PRODUCT!A:A),0)+1</f>
        <v>1</v>
      </c>
      <c r="K31" s="9" t="str">
        <f t="shared" ref="K31:O31" ca="1" si="91">INDIRECT(ADDRESS($J31+1,K$2,,,K$1))</f>
        <v>CAMPO BELO</v>
      </c>
      <c r="L31" s="9" t="str">
        <f t="shared" ca="1" si="91"/>
        <v>CB</v>
      </c>
      <c r="M31" s="9" t="str">
        <f t="shared" ca="1" si="91"/>
        <v>SÃO PAULO</v>
      </c>
      <c r="N31" s="9" t="str">
        <f t="shared" ca="1" si="91"/>
        <v>BRASIL</v>
      </c>
      <c r="O31" s="9">
        <f t="shared" ca="1" si="91"/>
        <v>0</v>
      </c>
      <c r="P31" s="9">
        <f>MOD(TRUNC((A31-1)/COUNT('DATE Snapshot'!A:A)),COUNT(PRODUCT!A:A))+1</f>
        <v>2</v>
      </c>
      <c r="Q31" s="9" t="str">
        <f t="shared" ref="Q31:W31" ca="1" si="92">INDIRECT(ADDRESS($P31+1,Q$2,,,Q$1))</f>
        <v>TINTO SUAVE</v>
      </c>
      <c r="R31" s="9" t="str">
        <f t="shared" ca="1" si="92"/>
        <v>TNT_SU</v>
      </c>
      <c r="S31" s="9" t="str">
        <f t="shared" ca="1" si="92"/>
        <v>VINHO TINTO</v>
      </c>
      <c r="T31" s="9" t="str">
        <f t="shared" ca="1" si="92"/>
        <v>12_BTL_0,75 l</v>
      </c>
      <c r="U31" s="29">
        <f t="shared" ca="1" si="92"/>
        <v>12</v>
      </c>
      <c r="V31" s="30">
        <f t="shared" ca="1" si="92"/>
        <v>120</v>
      </c>
      <c r="W31" s="30">
        <f t="shared" ca="1" si="92"/>
        <v>79</v>
      </c>
    </row>
    <row r="32" spans="1:23" ht="15.75" customHeight="1">
      <c r="A32" s="9">
        <f t="shared" si="8"/>
        <v>29</v>
      </c>
      <c r="B32" s="45">
        <v>14</v>
      </c>
      <c r="C32" s="9">
        <f>MOD(A32-1,COUNT('DATE Snapshot'!$A:$A))+1</f>
        <v>5</v>
      </c>
      <c r="D32" s="25">
        <f t="shared" ref="D32:I32" ca="1" si="93">INDIRECT(ADDRESS($C32+1,D$2,,,D$1))</f>
        <v>42856</v>
      </c>
      <c r="E32" s="27">
        <f t="shared" ca="1" si="93"/>
        <v>42886</v>
      </c>
      <c r="F32" s="5">
        <f t="shared" ca="1" si="93"/>
        <v>1</v>
      </c>
      <c r="G32" s="5">
        <f t="shared" ca="1" si="93"/>
        <v>2</v>
      </c>
      <c r="H32" s="28">
        <f t="shared" ca="1" si="93"/>
        <v>42736</v>
      </c>
      <c r="I32" s="9">
        <f t="shared" ca="1" si="93"/>
        <v>2</v>
      </c>
      <c r="J32" s="46">
        <f>TRUNC((A32-1)/COUNT('DATE Snapshot'!A:A)/COUNT(PRODUCT!A:A),0)+1</f>
        <v>1</v>
      </c>
      <c r="K32" s="9" t="str">
        <f t="shared" ref="K32:O32" ca="1" si="94">INDIRECT(ADDRESS($J32+1,K$2,,,K$1))</f>
        <v>CAMPO BELO</v>
      </c>
      <c r="L32" s="9" t="str">
        <f t="shared" ca="1" si="94"/>
        <v>CB</v>
      </c>
      <c r="M32" s="9" t="str">
        <f t="shared" ca="1" si="94"/>
        <v>SÃO PAULO</v>
      </c>
      <c r="N32" s="9" t="str">
        <f t="shared" ca="1" si="94"/>
        <v>BRASIL</v>
      </c>
      <c r="O32" s="9">
        <f t="shared" ca="1" si="94"/>
        <v>0</v>
      </c>
      <c r="P32" s="9">
        <f>MOD(TRUNC((A32-1)/COUNT('DATE Snapshot'!A:A)),COUNT(PRODUCT!A:A))+1</f>
        <v>2</v>
      </c>
      <c r="Q32" s="9" t="str">
        <f t="shared" ref="Q32:W32" ca="1" si="95">INDIRECT(ADDRESS($P32+1,Q$2,,,Q$1))</f>
        <v>TINTO SUAVE</v>
      </c>
      <c r="R32" s="9" t="str">
        <f t="shared" ca="1" si="95"/>
        <v>TNT_SU</v>
      </c>
      <c r="S32" s="9" t="str">
        <f t="shared" ca="1" si="95"/>
        <v>VINHO TINTO</v>
      </c>
      <c r="T32" s="9" t="str">
        <f t="shared" ca="1" si="95"/>
        <v>12_BTL_0,75 l</v>
      </c>
      <c r="U32" s="29">
        <f t="shared" ca="1" si="95"/>
        <v>12</v>
      </c>
      <c r="V32" s="30">
        <f t="shared" ca="1" si="95"/>
        <v>120</v>
      </c>
      <c r="W32" s="30">
        <f t="shared" ca="1" si="95"/>
        <v>79</v>
      </c>
    </row>
    <row r="33" spans="1:23" ht="15.75" customHeight="1">
      <c r="A33" s="9">
        <f t="shared" si="8"/>
        <v>30</v>
      </c>
      <c r="B33" s="45">
        <v>14</v>
      </c>
      <c r="C33" s="9">
        <f>MOD(A33-1,COUNT('DATE Snapshot'!$A:$A))+1</f>
        <v>6</v>
      </c>
      <c r="D33" s="25">
        <f t="shared" ref="D33:I33" ca="1" si="96">INDIRECT(ADDRESS($C33+1,D$2,,,D$1))</f>
        <v>42887</v>
      </c>
      <c r="E33" s="27">
        <f t="shared" ca="1" si="96"/>
        <v>42916</v>
      </c>
      <c r="F33" s="5">
        <f t="shared" ca="1" si="96"/>
        <v>1</v>
      </c>
      <c r="G33" s="5">
        <f t="shared" ca="1" si="96"/>
        <v>2</v>
      </c>
      <c r="H33" s="28">
        <f t="shared" ca="1" si="96"/>
        <v>42736</v>
      </c>
      <c r="I33" s="9">
        <f t="shared" ca="1" si="96"/>
        <v>5</v>
      </c>
      <c r="J33" s="46">
        <f>TRUNC((A33-1)/COUNT('DATE Snapshot'!A:A)/COUNT(PRODUCT!A:A),0)+1</f>
        <v>1</v>
      </c>
      <c r="K33" s="9" t="str">
        <f t="shared" ref="K33:O33" ca="1" si="97">INDIRECT(ADDRESS($J33+1,K$2,,,K$1))</f>
        <v>CAMPO BELO</v>
      </c>
      <c r="L33" s="9" t="str">
        <f t="shared" ca="1" si="97"/>
        <v>CB</v>
      </c>
      <c r="M33" s="9" t="str">
        <f t="shared" ca="1" si="97"/>
        <v>SÃO PAULO</v>
      </c>
      <c r="N33" s="9" t="str">
        <f t="shared" ca="1" si="97"/>
        <v>BRASIL</v>
      </c>
      <c r="O33" s="9">
        <f t="shared" ca="1" si="97"/>
        <v>0</v>
      </c>
      <c r="P33" s="9">
        <f>MOD(TRUNC((A33-1)/COUNT('DATE Snapshot'!A:A)),COUNT(PRODUCT!A:A))+1</f>
        <v>2</v>
      </c>
      <c r="Q33" s="9" t="str">
        <f t="shared" ref="Q33:W33" ca="1" si="98">INDIRECT(ADDRESS($P33+1,Q$2,,,Q$1))</f>
        <v>TINTO SUAVE</v>
      </c>
      <c r="R33" s="9" t="str">
        <f t="shared" ca="1" si="98"/>
        <v>TNT_SU</v>
      </c>
      <c r="S33" s="9" t="str">
        <f t="shared" ca="1" si="98"/>
        <v>VINHO TINTO</v>
      </c>
      <c r="T33" s="9" t="str">
        <f t="shared" ca="1" si="98"/>
        <v>12_BTL_0,75 l</v>
      </c>
      <c r="U33" s="29">
        <f t="shared" ca="1" si="98"/>
        <v>12</v>
      </c>
      <c r="V33" s="30">
        <f t="shared" ca="1" si="98"/>
        <v>120</v>
      </c>
      <c r="W33" s="30">
        <f t="shared" ca="1" si="98"/>
        <v>79</v>
      </c>
    </row>
    <row r="34" spans="1:23" ht="15.75" customHeight="1">
      <c r="A34" s="9">
        <f t="shared" si="8"/>
        <v>31</v>
      </c>
      <c r="B34" s="45">
        <v>6</v>
      </c>
      <c r="C34" s="9">
        <f>MOD(A34-1,COUNT('DATE Snapshot'!$A:$A))+1</f>
        <v>7</v>
      </c>
      <c r="D34" s="25">
        <f t="shared" ref="D34:I34" ca="1" si="99">INDIRECT(ADDRESS($C34+1,D$2,,,D$1))</f>
        <v>42917</v>
      </c>
      <c r="E34" s="27">
        <f t="shared" ca="1" si="99"/>
        <v>42947</v>
      </c>
      <c r="F34" s="5">
        <f t="shared" ca="1" si="99"/>
        <v>1</v>
      </c>
      <c r="G34" s="5">
        <f t="shared" ca="1" si="99"/>
        <v>3</v>
      </c>
      <c r="H34" s="28">
        <f t="shared" ca="1" si="99"/>
        <v>42736</v>
      </c>
      <c r="I34" s="9">
        <f t="shared" ca="1" si="99"/>
        <v>7</v>
      </c>
      <c r="J34" s="46">
        <f>TRUNC((A34-1)/COUNT('DATE Snapshot'!A:A)/COUNT(PRODUCT!A:A),0)+1</f>
        <v>1</v>
      </c>
      <c r="K34" s="9" t="str">
        <f t="shared" ref="K34:O34" ca="1" si="100">INDIRECT(ADDRESS($J34+1,K$2,,,K$1))</f>
        <v>CAMPO BELO</v>
      </c>
      <c r="L34" s="9" t="str">
        <f t="shared" ca="1" si="100"/>
        <v>CB</v>
      </c>
      <c r="M34" s="9" t="str">
        <f t="shared" ca="1" si="100"/>
        <v>SÃO PAULO</v>
      </c>
      <c r="N34" s="9" t="str">
        <f t="shared" ca="1" si="100"/>
        <v>BRASIL</v>
      </c>
      <c r="O34" s="9">
        <f t="shared" ca="1" si="100"/>
        <v>0</v>
      </c>
      <c r="P34" s="9">
        <f>MOD(TRUNC((A34-1)/COUNT('DATE Snapshot'!A:A)),COUNT(PRODUCT!A:A))+1</f>
        <v>2</v>
      </c>
      <c r="Q34" s="9" t="str">
        <f t="shared" ref="Q34:W34" ca="1" si="101">INDIRECT(ADDRESS($P34+1,Q$2,,,Q$1))</f>
        <v>TINTO SUAVE</v>
      </c>
      <c r="R34" s="9" t="str">
        <f t="shared" ca="1" si="101"/>
        <v>TNT_SU</v>
      </c>
      <c r="S34" s="9" t="str">
        <f t="shared" ca="1" si="101"/>
        <v>VINHO TINTO</v>
      </c>
      <c r="T34" s="9" t="str">
        <f t="shared" ca="1" si="101"/>
        <v>12_BTL_0,75 l</v>
      </c>
      <c r="U34" s="29">
        <f t="shared" ca="1" si="101"/>
        <v>12</v>
      </c>
      <c r="V34" s="30">
        <f t="shared" ca="1" si="101"/>
        <v>120</v>
      </c>
      <c r="W34" s="30">
        <f t="shared" ca="1" si="101"/>
        <v>79</v>
      </c>
    </row>
    <row r="35" spans="1:23" ht="15.75" customHeight="1">
      <c r="A35" s="9">
        <f t="shared" si="8"/>
        <v>32</v>
      </c>
      <c r="B35" s="45">
        <v>6</v>
      </c>
      <c r="C35" s="9">
        <f>MOD(A35-1,COUNT('DATE Snapshot'!$A:$A))+1</f>
        <v>8</v>
      </c>
      <c r="D35" s="25">
        <f t="shared" ref="D35:I35" ca="1" si="102">INDIRECT(ADDRESS($C35+1,D$2,,,D$1))</f>
        <v>42948</v>
      </c>
      <c r="E35" s="27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8">
        <f t="shared" ca="1" si="102"/>
        <v>42736</v>
      </c>
      <c r="I35" s="9">
        <f t="shared" ca="1" si="102"/>
        <v>3</v>
      </c>
      <c r="J35" s="46">
        <f>TRUNC((A35-1)/COUNT('DATE Snapshot'!A:A)/COUNT(PRODUCT!A:A),0)+1</f>
        <v>1</v>
      </c>
      <c r="K35" s="9" t="str">
        <f t="shared" ref="K35:O35" ca="1" si="103">INDIRECT(ADDRESS($J35+1,K$2,,,K$1))</f>
        <v>CAMPO BELO</v>
      </c>
      <c r="L35" s="9" t="str">
        <f t="shared" ca="1" si="103"/>
        <v>CB</v>
      </c>
      <c r="M35" s="9" t="str">
        <f t="shared" ca="1" si="103"/>
        <v>SÃO PAULO</v>
      </c>
      <c r="N35" s="9" t="str">
        <f t="shared" ca="1" si="103"/>
        <v>BRASIL</v>
      </c>
      <c r="O35" s="9">
        <f t="shared" ca="1" si="103"/>
        <v>0</v>
      </c>
      <c r="P35" s="9">
        <f>MOD(TRUNC((A35-1)/COUNT('DATE Snapshot'!A:A)),COUNT(PRODUCT!A:A))+1</f>
        <v>2</v>
      </c>
      <c r="Q35" s="9" t="str">
        <f t="shared" ref="Q35:W35" ca="1" si="104">INDIRECT(ADDRESS($P35+1,Q$2,,,Q$1))</f>
        <v>TINTO SUAVE</v>
      </c>
      <c r="R35" s="9" t="str">
        <f t="shared" ca="1" si="104"/>
        <v>TNT_SU</v>
      </c>
      <c r="S35" s="9" t="str">
        <f t="shared" ca="1" si="104"/>
        <v>VINHO TINTO</v>
      </c>
      <c r="T35" s="9" t="str">
        <f t="shared" ca="1" si="104"/>
        <v>12_BTL_0,75 l</v>
      </c>
      <c r="U35" s="29">
        <f t="shared" ca="1" si="104"/>
        <v>12</v>
      </c>
      <c r="V35" s="30">
        <f t="shared" ca="1" si="104"/>
        <v>120</v>
      </c>
      <c r="W35" s="30">
        <f t="shared" ca="1" si="104"/>
        <v>79</v>
      </c>
    </row>
    <row r="36" spans="1:23" ht="15.75" customHeight="1">
      <c r="A36" s="9">
        <f t="shared" si="8"/>
        <v>33</v>
      </c>
      <c r="B36" s="45">
        <v>1</v>
      </c>
      <c r="C36" s="9">
        <f>MOD(A36-1,COUNT('DATE Snapshot'!$A:$A))+1</f>
        <v>9</v>
      </c>
      <c r="D36" s="25">
        <f t="shared" ref="D36:I36" ca="1" si="105">INDIRECT(ADDRESS($C36+1,D$2,,,D$1))</f>
        <v>42979</v>
      </c>
      <c r="E36" s="27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8">
        <f t="shared" ca="1" si="105"/>
        <v>42736</v>
      </c>
      <c r="I36" s="9">
        <f t="shared" ca="1" si="105"/>
        <v>6</v>
      </c>
      <c r="J36" s="46">
        <f>TRUNC((A36-1)/COUNT('DATE Snapshot'!A:A)/COUNT(PRODUCT!A:A),0)+1</f>
        <v>1</v>
      </c>
      <c r="K36" s="9" t="str">
        <f t="shared" ref="K36:O36" ca="1" si="106">INDIRECT(ADDRESS($J36+1,K$2,,,K$1))</f>
        <v>CAMPO BELO</v>
      </c>
      <c r="L36" s="9" t="str">
        <f t="shared" ca="1" si="106"/>
        <v>CB</v>
      </c>
      <c r="M36" s="9" t="str">
        <f t="shared" ca="1" si="106"/>
        <v>SÃO PAULO</v>
      </c>
      <c r="N36" s="9" t="str">
        <f t="shared" ca="1" si="106"/>
        <v>BRASIL</v>
      </c>
      <c r="O36" s="9">
        <f t="shared" ca="1" si="106"/>
        <v>0</v>
      </c>
      <c r="P36" s="9">
        <f>MOD(TRUNC((A36-1)/COUNT('DATE Snapshot'!A:A)),COUNT(PRODUCT!A:A))+1</f>
        <v>2</v>
      </c>
      <c r="Q36" s="9" t="str">
        <f t="shared" ref="Q36:W36" ca="1" si="107">INDIRECT(ADDRESS($P36+1,Q$2,,,Q$1))</f>
        <v>TINTO SUAVE</v>
      </c>
      <c r="R36" s="9" t="str">
        <f t="shared" ca="1" si="107"/>
        <v>TNT_SU</v>
      </c>
      <c r="S36" s="9" t="str">
        <f t="shared" ca="1" si="107"/>
        <v>VINHO TINTO</v>
      </c>
      <c r="T36" s="9" t="str">
        <f t="shared" ca="1" si="107"/>
        <v>12_BTL_0,75 l</v>
      </c>
      <c r="U36" s="29">
        <f t="shared" ca="1" si="107"/>
        <v>12</v>
      </c>
      <c r="V36" s="30">
        <f t="shared" ca="1" si="107"/>
        <v>120</v>
      </c>
      <c r="W36" s="30">
        <f t="shared" ca="1" si="107"/>
        <v>79</v>
      </c>
    </row>
    <row r="37" spans="1:23" ht="15.75" customHeight="1">
      <c r="A37" s="9">
        <f t="shared" si="8"/>
        <v>34</v>
      </c>
      <c r="B37" s="45">
        <v>4</v>
      </c>
      <c r="C37" s="9">
        <f>MOD(A37-1,COUNT('DATE Snapshot'!$A:$A))+1</f>
        <v>10</v>
      </c>
      <c r="D37" s="25">
        <f t="shared" ref="D37:I37" ca="1" si="108">INDIRECT(ADDRESS($C37+1,D$2,,,D$1))</f>
        <v>43009</v>
      </c>
      <c r="E37" s="27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8">
        <f t="shared" ca="1" si="108"/>
        <v>42736</v>
      </c>
      <c r="I37" s="9">
        <f t="shared" ca="1" si="108"/>
        <v>1</v>
      </c>
      <c r="J37" s="46">
        <f>TRUNC((A37-1)/COUNT('DATE Snapshot'!A:A)/COUNT(PRODUCT!A:A),0)+1</f>
        <v>1</v>
      </c>
      <c r="K37" s="9" t="str">
        <f t="shared" ref="K37:O37" ca="1" si="109">INDIRECT(ADDRESS($J37+1,K$2,,,K$1))</f>
        <v>CAMPO BELO</v>
      </c>
      <c r="L37" s="9" t="str">
        <f t="shared" ca="1" si="109"/>
        <v>CB</v>
      </c>
      <c r="M37" s="9" t="str">
        <f t="shared" ca="1" si="109"/>
        <v>SÃO PAULO</v>
      </c>
      <c r="N37" s="9" t="str">
        <f t="shared" ca="1" si="109"/>
        <v>BRASIL</v>
      </c>
      <c r="O37" s="9">
        <f t="shared" ca="1" si="109"/>
        <v>0</v>
      </c>
      <c r="P37" s="9">
        <f>MOD(TRUNC((A37-1)/COUNT('DATE Snapshot'!A:A)),COUNT(PRODUCT!A:A))+1</f>
        <v>2</v>
      </c>
      <c r="Q37" s="9" t="str">
        <f t="shared" ref="Q37:W37" ca="1" si="110">INDIRECT(ADDRESS($P37+1,Q$2,,,Q$1))</f>
        <v>TINTO SUAVE</v>
      </c>
      <c r="R37" s="9" t="str">
        <f t="shared" ca="1" si="110"/>
        <v>TNT_SU</v>
      </c>
      <c r="S37" s="9" t="str">
        <f t="shared" ca="1" si="110"/>
        <v>VINHO TINTO</v>
      </c>
      <c r="T37" s="9" t="str">
        <f t="shared" ca="1" si="110"/>
        <v>12_BTL_0,75 l</v>
      </c>
      <c r="U37" s="29">
        <f t="shared" ca="1" si="110"/>
        <v>12</v>
      </c>
      <c r="V37" s="30">
        <f t="shared" ca="1" si="110"/>
        <v>120</v>
      </c>
      <c r="W37" s="30">
        <f t="shared" ca="1" si="110"/>
        <v>79</v>
      </c>
    </row>
    <row r="38" spans="1:23" ht="15.75" customHeight="1">
      <c r="A38" s="9">
        <f t="shared" si="8"/>
        <v>35</v>
      </c>
      <c r="B38" s="45">
        <v>4</v>
      </c>
      <c r="C38" s="9">
        <f>MOD(A38-1,COUNT('DATE Snapshot'!$A:$A))+1</f>
        <v>11</v>
      </c>
      <c r="D38" s="25">
        <f t="shared" ref="D38:I38" ca="1" si="111">INDIRECT(ADDRESS($C38+1,D$2,,,D$1))</f>
        <v>43040</v>
      </c>
      <c r="E38" s="27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8">
        <f t="shared" ca="1" si="111"/>
        <v>42736</v>
      </c>
      <c r="I38" s="9">
        <f t="shared" ca="1" si="111"/>
        <v>4</v>
      </c>
      <c r="J38" s="46">
        <f>TRUNC((A38-1)/COUNT('DATE Snapshot'!A:A)/COUNT(PRODUCT!A:A),0)+1</f>
        <v>1</v>
      </c>
      <c r="K38" s="9" t="str">
        <f t="shared" ref="K38:O38" ca="1" si="112">INDIRECT(ADDRESS($J38+1,K$2,,,K$1))</f>
        <v>CAMPO BELO</v>
      </c>
      <c r="L38" s="9" t="str">
        <f t="shared" ca="1" si="112"/>
        <v>CB</v>
      </c>
      <c r="M38" s="9" t="str">
        <f t="shared" ca="1" si="112"/>
        <v>SÃO PAULO</v>
      </c>
      <c r="N38" s="9" t="str">
        <f t="shared" ca="1" si="112"/>
        <v>BRASIL</v>
      </c>
      <c r="O38" s="9">
        <f t="shared" ca="1" si="112"/>
        <v>0</v>
      </c>
      <c r="P38" s="9">
        <f>MOD(TRUNC((A38-1)/COUNT('DATE Snapshot'!A:A)),COUNT(PRODUCT!A:A))+1</f>
        <v>2</v>
      </c>
      <c r="Q38" s="9" t="str">
        <f t="shared" ref="Q38:W38" ca="1" si="113">INDIRECT(ADDRESS($P38+1,Q$2,,,Q$1))</f>
        <v>TINTO SUAVE</v>
      </c>
      <c r="R38" s="9" t="str">
        <f t="shared" ca="1" si="113"/>
        <v>TNT_SU</v>
      </c>
      <c r="S38" s="9" t="str">
        <f t="shared" ca="1" si="113"/>
        <v>VINHO TINTO</v>
      </c>
      <c r="T38" s="9" t="str">
        <f t="shared" ca="1" si="113"/>
        <v>12_BTL_0,75 l</v>
      </c>
      <c r="U38" s="29">
        <f t="shared" ca="1" si="113"/>
        <v>12</v>
      </c>
      <c r="V38" s="30">
        <f t="shared" ca="1" si="113"/>
        <v>120</v>
      </c>
      <c r="W38" s="30">
        <f t="shared" ca="1" si="113"/>
        <v>79</v>
      </c>
    </row>
    <row r="39" spans="1:23" ht="15.75" customHeight="1">
      <c r="A39" s="9">
        <f t="shared" si="8"/>
        <v>36</v>
      </c>
      <c r="B39" s="45">
        <v>0</v>
      </c>
      <c r="C39" s="9">
        <f>MOD(A39-1,COUNT('DATE Snapshot'!$A:$A))+1</f>
        <v>12</v>
      </c>
      <c r="D39" s="25">
        <f t="shared" ref="D39:I39" ca="1" si="114">INDIRECT(ADDRESS($C39+1,D$2,,,D$1))</f>
        <v>43070</v>
      </c>
      <c r="E39" s="27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8">
        <f t="shared" ca="1" si="114"/>
        <v>42736</v>
      </c>
      <c r="I39" s="9">
        <f t="shared" ca="1" si="114"/>
        <v>6</v>
      </c>
      <c r="J39" s="46">
        <f>TRUNC((A39-1)/COUNT('DATE Snapshot'!A:A)/COUNT(PRODUCT!A:A),0)+1</f>
        <v>1</v>
      </c>
      <c r="K39" s="9" t="str">
        <f t="shared" ref="K39:O39" ca="1" si="115">INDIRECT(ADDRESS($J39+1,K$2,,,K$1))</f>
        <v>CAMPO BELO</v>
      </c>
      <c r="L39" s="9" t="str">
        <f t="shared" ca="1" si="115"/>
        <v>CB</v>
      </c>
      <c r="M39" s="9" t="str">
        <f t="shared" ca="1" si="115"/>
        <v>SÃO PAULO</v>
      </c>
      <c r="N39" s="9" t="str">
        <f t="shared" ca="1" si="115"/>
        <v>BRASIL</v>
      </c>
      <c r="O39" s="9">
        <f t="shared" ca="1" si="115"/>
        <v>0</v>
      </c>
      <c r="P39" s="9">
        <f>MOD(TRUNC((A39-1)/COUNT('DATE Snapshot'!A:A)),COUNT(PRODUCT!A:A))+1</f>
        <v>2</v>
      </c>
      <c r="Q39" s="9" t="str">
        <f t="shared" ref="Q39:W39" ca="1" si="116">INDIRECT(ADDRESS($P39+1,Q$2,,,Q$1))</f>
        <v>TINTO SUAVE</v>
      </c>
      <c r="R39" s="9" t="str">
        <f t="shared" ca="1" si="116"/>
        <v>TNT_SU</v>
      </c>
      <c r="S39" s="9" t="str">
        <f t="shared" ca="1" si="116"/>
        <v>VINHO TINTO</v>
      </c>
      <c r="T39" s="9" t="str">
        <f t="shared" ca="1" si="116"/>
        <v>12_BTL_0,75 l</v>
      </c>
      <c r="U39" s="29">
        <f t="shared" ca="1" si="116"/>
        <v>12</v>
      </c>
      <c r="V39" s="30">
        <f t="shared" ca="1" si="116"/>
        <v>120</v>
      </c>
      <c r="W39" s="30">
        <f t="shared" ca="1" si="116"/>
        <v>79</v>
      </c>
    </row>
    <row r="40" spans="1:23" ht="15.75" customHeight="1">
      <c r="A40" s="9">
        <f t="shared" si="8"/>
        <v>37</v>
      </c>
      <c r="B40" s="45">
        <v>6</v>
      </c>
      <c r="C40" s="9">
        <f>MOD(A40-1,COUNT('DATE Snapshot'!$A:$A))+1</f>
        <v>13</v>
      </c>
      <c r="D40" s="25">
        <f t="shared" ref="D40:I40" ca="1" si="117">INDIRECT(ADDRESS($C40+1,D$2,,,D$1))</f>
        <v>43101</v>
      </c>
      <c r="E40" s="27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8">
        <f t="shared" ca="1" si="117"/>
        <v>43101</v>
      </c>
      <c r="I40" s="9">
        <f t="shared" ca="1" si="117"/>
        <v>2</v>
      </c>
      <c r="J40" s="46">
        <f>TRUNC((A40-1)/COUNT('DATE Snapshot'!A:A)/COUNT(PRODUCT!A:A),0)+1</f>
        <v>1</v>
      </c>
      <c r="K40" s="9" t="str">
        <f t="shared" ref="K40:O40" ca="1" si="118">INDIRECT(ADDRESS($J40+1,K$2,,,K$1))</f>
        <v>CAMPO BELO</v>
      </c>
      <c r="L40" s="9" t="str">
        <f t="shared" ca="1" si="118"/>
        <v>CB</v>
      </c>
      <c r="M40" s="9" t="str">
        <f t="shared" ca="1" si="118"/>
        <v>SÃO PAULO</v>
      </c>
      <c r="N40" s="9" t="str">
        <f t="shared" ca="1" si="118"/>
        <v>BRASIL</v>
      </c>
      <c r="O40" s="9">
        <f t="shared" ca="1" si="118"/>
        <v>0</v>
      </c>
      <c r="P40" s="9">
        <f>MOD(TRUNC((A40-1)/COUNT('DATE Snapshot'!A:A)),COUNT(PRODUCT!A:A))+1</f>
        <v>2</v>
      </c>
      <c r="Q40" s="9" t="str">
        <f t="shared" ref="Q40:W40" ca="1" si="119">INDIRECT(ADDRESS($P40+1,Q$2,,,Q$1))</f>
        <v>TINTO SUAVE</v>
      </c>
      <c r="R40" s="9" t="str">
        <f t="shared" ca="1" si="119"/>
        <v>TNT_SU</v>
      </c>
      <c r="S40" s="9" t="str">
        <f t="shared" ca="1" si="119"/>
        <v>VINHO TINTO</v>
      </c>
      <c r="T40" s="9" t="str">
        <f t="shared" ca="1" si="119"/>
        <v>12_BTL_0,75 l</v>
      </c>
      <c r="U40" s="29">
        <f t="shared" ca="1" si="119"/>
        <v>12</v>
      </c>
      <c r="V40" s="30">
        <f t="shared" ca="1" si="119"/>
        <v>120</v>
      </c>
      <c r="W40" s="30">
        <f t="shared" ca="1" si="119"/>
        <v>79</v>
      </c>
    </row>
    <row r="41" spans="1:23" ht="15.75" customHeight="1">
      <c r="A41" s="9">
        <f t="shared" si="8"/>
        <v>38</v>
      </c>
      <c r="B41" s="45">
        <v>14</v>
      </c>
      <c r="C41" s="9">
        <f>MOD(A41-1,COUNT('DATE Snapshot'!$A:$A))+1</f>
        <v>14</v>
      </c>
      <c r="D41" s="25">
        <f t="shared" ref="D41:I41" ca="1" si="120">INDIRECT(ADDRESS($C41+1,D$2,,,D$1))</f>
        <v>43132</v>
      </c>
      <c r="E41" s="27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8">
        <f t="shared" ca="1" si="120"/>
        <v>43101</v>
      </c>
      <c r="I41" s="9">
        <f t="shared" ca="1" si="120"/>
        <v>5</v>
      </c>
      <c r="J41" s="46">
        <f>TRUNC((A41-1)/COUNT('DATE Snapshot'!A:A)/COUNT(PRODUCT!A:A),0)+1</f>
        <v>1</v>
      </c>
      <c r="K41" s="9" t="str">
        <f t="shared" ref="K41:O41" ca="1" si="121">INDIRECT(ADDRESS($J41+1,K$2,,,K$1))</f>
        <v>CAMPO BELO</v>
      </c>
      <c r="L41" s="9" t="str">
        <f t="shared" ca="1" si="121"/>
        <v>CB</v>
      </c>
      <c r="M41" s="9" t="str">
        <f t="shared" ca="1" si="121"/>
        <v>SÃO PAULO</v>
      </c>
      <c r="N41" s="9" t="str">
        <f t="shared" ca="1" si="121"/>
        <v>BRASIL</v>
      </c>
      <c r="O41" s="9">
        <f t="shared" ca="1" si="121"/>
        <v>0</v>
      </c>
      <c r="P41" s="9">
        <f>MOD(TRUNC((A41-1)/COUNT('DATE Snapshot'!A:A)),COUNT(PRODUCT!A:A))+1</f>
        <v>2</v>
      </c>
      <c r="Q41" s="9" t="str">
        <f t="shared" ref="Q41:W41" ca="1" si="122">INDIRECT(ADDRESS($P41+1,Q$2,,,Q$1))</f>
        <v>TINTO SUAVE</v>
      </c>
      <c r="R41" s="9" t="str">
        <f t="shared" ca="1" si="122"/>
        <v>TNT_SU</v>
      </c>
      <c r="S41" s="9" t="str">
        <f t="shared" ca="1" si="122"/>
        <v>VINHO TINTO</v>
      </c>
      <c r="T41" s="9" t="str">
        <f t="shared" ca="1" si="122"/>
        <v>12_BTL_0,75 l</v>
      </c>
      <c r="U41" s="29">
        <f t="shared" ca="1" si="122"/>
        <v>12</v>
      </c>
      <c r="V41" s="30">
        <f t="shared" ca="1" si="122"/>
        <v>120</v>
      </c>
      <c r="W41" s="30">
        <f t="shared" ca="1" si="122"/>
        <v>79</v>
      </c>
    </row>
    <row r="42" spans="1:23" ht="15.75" customHeight="1">
      <c r="A42" s="9">
        <f t="shared" si="8"/>
        <v>39</v>
      </c>
      <c r="B42" s="45">
        <v>7</v>
      </c>
      <c r="C42" s="9">
        <f>MOD(A42-1,COUNT('DATE Snapshot'!$A:$A))+1</f>
        <v>15</v>
      </c>
      <c r="D42" s="25">
        <f t="shared" ref="D42:I42" ca="1" si="123">INDIRECT(ADDRESS($C42+1,D$2,,,D$1))</f>
        <v>43160</v>
      </c>
      <c r="E42" s="27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8">
        <f t="shared" ca="1" si="123"/>
        <v>43101</v>
      </c>
      <c r="I42" s="9">
        <f t="shared" ca="1" si="123"/>
        <v>5</v>
      </c>
      <c r="J42" s="46">
        <f>TRUNC((A42-1)/COUNT('DATE Snapshot'!A:A)/COUNT(PRODUCT!A:A),0)+1</f>
        <v>1</v>
      </c>
      <c r="K42" s="9" t="str">
        <f t="shared" ref="K42:O42" ca="1" si="124">INDIRECT(ADDRESS($J42+1,K$2,,,K$1))</f>
        <v>CAMPO BELO</v>
      </c>
      <c r="L42" s="9" t="str">
        <f t="shared" ca="1" si="124"/>
        <v>CB</v>
      </c>
      <c r="M42" s="9" t="str">
        <f t="shared" ca="1" si="124"/>
        <v>SÃO PAULO</v>
      </c>
      <c r="N42" s="9" t="str">
        <f t="shared" ca="1" si="124"/>
        <v>BRASIL</v>
      </c>
      <c r="O42" s="9">
        <f t="shared" ca="1" si="124"/>
        <v>0</v>
      </c>
      <c r="P42" s="9">
        <f>MOD(TRUNC((A42-1)/COUNT('DATE Snapshot'!A:A)),COUNT(PRODUCT!A:A))+1</f>
        <v>2</v>
      </c>
      <c r="Q42" s="9" t="str">
        <f t="shared" ref="Q42:W42" ca="1" si="125">INDIRECT(ADDRESS($P42+1,Q$2,,,Q$1))</f>
        <v>TINTO SUAVE</v>
      </c>
      <c r="R42" s="9" t="str">
        <f t="shared" ca="1" si="125"/>
        <v>TNT_SU</v>
      </c>
      <c r="S42" s="9" t="str">
        <f t="shared" ca="1" si="125"/>
        <v>VINHO TINTO</v>
      </c>
      <c r="T42" s="9" t="str">
        <f t="shared" ca="1" si="125"/>
        <v>12_BTL_0,75 l</v>
      </c>
      <c r="U42" s="29">
        <f t="shared" ca="1" si="125"/>
        <v>12</v>
      </c>
      <c r="V42" s="30">
        <f t="shared" ca="1" si="125"/>
        <v>120</v>
      </c>
      <c r="W42" s="30">
        <f t="shared" ca="1" si="125"/>
        <v>79</v>
      </c>
    </row>
    <row r="43" spans="1:23" ht="15.75" customHeight="1">
      <c r="A43" s="9">
        <f t="shared" si="8"/>
        <v>40</v>
      </c>
      <c r="B43" s="45">
        <v>7</v>
      </c>
      <c r="C43" s="9">
        <f>MOD(A43-1,COUNT('DATE Snapshot'!$A:$A))+1</f>
        <v>16</v>
      </c>
      <c r="D43" s="25">
        <f t="shared" ref="D43:I43" ca="1" si="126">INDIRECT(ADDRESS($C43+1,D$2,,,D$1))</f>
        <v>43191</v>
      </c>
      <c r="E43" s="27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8">
        <f t="shared" ca="1" si="126"/>
        <v>43101</v>
      </c>
      <c r="I43" s="9">
        <f t="shared" ca="1" si="126"/>
        <v>1</v>
      </c>
      <c r="J43" s="46">
        <f>TRUNC((A43-1)/COUNT('DATE Snapshot'!A:A)/COUNT(PRODUCT!A:A),0)+1</f>
        <v>1</v>
      </c>
      <c r="K43" s="9" t="str">
        <f t="shared" ref="K43:O43" ca="1" si="127">INDIRECT(ADDRESS($J43+1,K$2,,,K$1))</f>
        <v>CAMPO BELO</v>
      </c>
      <c r="L43" s="9" t="str">
        <f t="shared" ca="1" si="127"/>
        <v>CB</v>
      </c>
      <c r="M43" s="9" t="str">
        <f t="shared" ca="1" si="127"/>
        <v>SÃO PAULO</v>
      </c>
      <c r="N43" s="9" t="str">
        <f t="shared" ca="1" si="127"/>
        <v>BRASIL</v>
      </c>
      <c r="O43" s="9">
        <f t="shared" ca="1" si="127"/>
        <v>0</v>
      </c>
      <c r="P43" s="9">
        <f>MOD(TRUNC((A43-1)/COUNT('DATE Snapshot'!A:A)),COUNT(PRODUCT!A:A))+1</f>
        <v>2</v>
      </c>
      <c r="Q43" s="9" t="str">
        <f t="shared" ref="Q43:W43" ca="1" si="128">INDIRECT(ADDRESS($P43+1,Q$2,,,Q$1))</f>
        <v>TINTO SUAVE</v>
      </c>
      <c r="R43" s="9" t="str">
        <f t="shared" ca="1" si="128"/>
        <v>TNT_SU</v>
      </c>
      <c r="S43" s="9" t="str">
        <f t="shared" ca="1" si="128"/>
        <v>VINHO TINTO</v>
      </c>
      <c r="T43" s="9" t="str">
        <f t="shared" ca="1" si="128"/>
        <v>12_BTL_0,75 l</v>
      </c>
      <c r="U43" s="29">
        <f t="shared" ca="1" si="128"/>
        <v>12</v>
      </c>
      <c r="V43" s="30">
        <f t="shared" ca="1" si="128"/>
        <v>120</v>
      </c>
      <c r="W43" s="30">
        <f t="shared" ca="1" si="128"/>
        <v>79</v>
      </c>
    </row>
    <row r="44" spans="1:23" ht="15.75" customHeight="1">
      <c r="A44" s="9">
        <f t="shared" si="8"/>
        <v>41</v>
      </c>
      <c r="B44" s="45">
        <v>16</v>
      </c>
      <c r="C44" s="9">
        <f>MOD(A44-1,COUNT('DATE Snapshot'!$A:$A))+1</f>
        <v>17</v>
      </c>
      <c r="D44" s="25">
        <f t="shared" ref="D44:I44" ca="1" si="129">INDIRECT(ADDRESS($C44+1,D$2,,,D$1))</f>
        <v>43221</v>
      </c>
      <c r="E44" s="27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8">
        <f t="shared" ca="1" si="129"/>
        <v>43101</v>
      </c>
      <c r="I44" s="9">
        <f t="shared" ca="1" si="129"/>
        <v>3</v>
      </c>
      <c r="J44" s="46">
        <f>TRUNC((A44-1)/COUNT('DATE Snapshot'!A:A)/COUNT(PRODUCT!A:A),0)+1</f>
        <v>1</v>
      </c>
      <c r="K44" s="9" t="str">
        <f t="shared" ref="K44:O44" ca="1" si="130">INDIRECT(ADDRESS($J44+1,K$2,,,K$1))</f>
        <v>CAMPO BELO</v>
      </c>
      <c r="L44" s="9" t="str">
        <f t="shared" ca="1" si="130"/>
        <v>CB</v>
      </c>
      <c r="M44" s="9" t="str">
        <f t="shared" ca="1" si="130"/>
        <v>SÃO PAULO</v>
      </c>
      <c r="N44" s="9" t="str">
        <f t="shared" ca="1" si="130"/>
        <v>BRASIL</v>
      </c>
      <c r="O44" s="9">
        <f t="shared" ca="1" si="130"/>
        <v>0</v>
      </c>
      <c r="P44" s="9">
        <f>MOD(TRUNC((A44-1)/COUNT('DATE Snapshot'!A:A)),COUNT(PRODUCT!A:A))+1</f>
        <v>2</v>
      </c>
      <c r="Q44" s="9" t="str">
        <f t="shared" ref="Q44:W44" ca="1" si="131">INDIRECT(ADDRESS($P44+1,Q$2,,,Q$1))</f>
        <v>TINTO SUAVE</v>
      </c>
      <c r="R44" s="9" t="str">
        <f t="shared" ca="1" si="131"/>
        <v>TNT_SU</v>
      </c>
      <c r="S44" s="9" t="str">
        <f t="shared" ca="1" si="131"/>
        <v>VINHO TINTO</v>
      </c>
      <c r="T44" s="9" t="str">
        <f t="shared" ca="1" si="131"/>
        <v>12_BTL_0,75 l</v>
      </c>
      <c r="U44" s="29">
        <f t="shared" ca="1" si="131"/>
        <v>12</v>
      </c>
      <c r="V44" s="30">
        <f t="shared" ca="1" si="131"/>
        <v>120</v>
      </c>
      <c r="W44" s="30">
        <f t="shared" ca="1" si="131"/>
        <v>79</v>
      </c>
    </row>
    <row r="45" spans="1:23" ht="15.75" customHeight="1">
      <c r="A45" s="9">
        <f t="shared" si="8"/>
        <v>42</v>
      </c>
      <c r="B45" s="45">
        <v>5</v>
      </c>
      <c r="C45" s="9">
        <f>MOD(A45-1,COUNT('DATE Snapshot'!$A:$A))+1</f>
        <v>18</v>
      </c>
      <c r="D45" s="25">
        <f t="shared" ref="D45:I45" ca="1" si="132">INDIRECT(ADDRESS($C45+1,D$2,,,D$1))</f>
        <v>43252</v>
      </c>
      <c r="E45" s="27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8">
        <f t="shared" ca="1" si="132"/>
        <v>43101</v>
      </c>
      <c r="I45" s="9">
        <f t="shared" ca="1" si="132"/>
        <v>6</v>
      </c>
      <c r="J45" s="46">
        <f>TRUNC((A45-1)/COUNT('DATE Snapshot'!A:A)/COUNT(PRODUCT!A:A),0)+1</f>
        <v>1</v>
      </c>
      <c r="K45" s="9" t="str">
        <f t="shared" ref="K45:O45" ca="1" si="133">INDIRECT(ADDRESS($J45+1,K$2,,,K$1))</f>
        <v>CAMPO BELO</v>
      </c>
      <c r="L45" s="9" t="str">
        <f t="shared" ca="1" si="133"/>
        <v>CB</v>
      </c>
      <c r="M45" s="9" t="str">
        <f t="shared" ca="1" si="133"/>
        <v>SÃO PAULO</v>
      </c>
      <c r="N45" s="9" t="str">
        <f t="shared" ca="1" si="133"/>
        <v>BRASIL</v>
      </c>
      <c r="O45" s="9">
        <f t="shared" ca="1" si="133"/>
        <v>0</v>
      </c>
      <c r="P45" s="9">
        <f>MOD(TRUNC((A45-1)/COUNT('DATE Snapshot'!A:A)),COUNT(PRODUCT!A:A))+1</f>
        <v>2</v>
      </c>
      <c r="Q45" s="9" t="str">
        <f t="shared" ref="Q45:W45" ca="1" si="134">INDIRECT(ADDRESS($P45+1,Q$2,,,Q$1))</f>
        <v>TINTO SUAVE</v>
      </c>
      <c r="R45" s="9" t="str">
        <f t="shared" ca="1" si="134"/>
        <v>TNT_SU</v>
      </c>
      <c r="S45" s="9" t="str">
        <f t="shared" ca="1" si="134"/>
        <v>VINHO TINTO</v>
      </c>
      <c r="T45" s="9" t="str">
        <f t="shared" ca="1" si="134"/>
        <v>12_BTL_0,75 l</v>
      </c>
      <c r="U45" s="29">
        <f t="shared" ca="1" si="134"/>
        <v>12</v>
      </c>
      <c r="V45" s="30">
        <f t="shared" ca="1" si="134"/>
        <v>120</v>
      </c>
      <c r="W45" s="30">
        <f t="shared" ca="1" si="134"/>
        <v>79</v>
      </c>
    </row>
    <row r="46" spans="1:23" ht="15.75" customHeight="1">
      <c r="A46" s="9">
        <f t="shared" si="8"/>
        <v>43</v>
      </c>
      <c r="B46" s="45">
        <v>7</v>
      </c>
      <c r="C46" s="9">
        <f>MOD(A46-1,COUNT('DATE Snapshot'!$A:$A))+1</f>
        <v>19</v>
      </c>
      <c r="D46" s="25">
        <f t="shared" ref="D46:I46" ca="1" si="135">INDIRECT(ADDRESS($C46+1,D$2,,,D$1))</f>
        <v>43282</v>
      </c>
      <c r="E46" s="27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8">
        <f t="shared" ca="1" si="135"/>
        <v>43101</v>
      </c>
      <c r="I46" s="9">
        <f t="shared" ca="1" si="135"/>
        <v>1</v>
      </c>
      <c r="J46" s="46">
        <f>TRUNC((A46-1)/COUNT('DATE Snapshot'!A:A)/COUNT(PRODUCT!A:A),0)+1</f>
        <v>1</v>
      </c>
      <c r="K46" s="9" t="str">
        <f t="shared" ref="K46:O46" ca="1" si="136">INDIRECT(ADDRESS($J46+1,K$2,,,K$1))</f>
        <v>CAMPO BELO</v>
      </c>
      <c r="L46" s="9" t="str">
        <f t="shared" ca="1" si="136"/>
        <v>CB</v>
      </c>
      <c r="M46" s="9" t="str">
        <f t="shared" ca="1" si="136"/>
        <v>SÃO PAULO</v>
      </c>
      <c r="N46" s="9" t="str">
        <f t="shared" ca="1" si="136"/>
        <v>BRASIL</v>
      </c>
      <c r="O46" s="9">
        <f t="shared" ca="1" si="136"/>
        <v>0</v>
      </c>
      <c r="P46" s="9">
        <f>MOD(TRUNC((A46-1)/COUNT('DATE Snapshot'!A:A)),COUNT(PRODUCT!A:A))+1</f>
        <v>2</v>
      </c>
      <c r="Q46" s="9" t="str">
        <f t="shared" ref="Q46:W46" ca="1" si="137">INDIRECT(ADDRESS($P46+1,Q$2,,,Q$1))</f>
        <v>TINTO SUAVE</v>
      </c>
      <c r="R46" s="9" t="str">
        <f t="shared" ca="1" si="137"/>
        <v>TNT_SU</v>
      </c>
      <c r="S46" s="9" t="str">
        <f t="shared" ca="1" si="137"/>
        <v>VINHO TINTO</v>
      </c>
      <c r="T46" s="9" t="str">
        <f t="shared" ca="1" si="137"/>
        <v>12_BTL_0,75 l</v>
      </c>
      <c r="U46" s="29">
        <f t="shared" ca="1" si="137"/>
        <v>12</v>
      </c>
      <c r="V46" s="30">
        <f t="shared" ca="1" si="137"/>
        <v>120</v>
      </c>
      <c r="W46" s="30">
        <f t="shared" ca="1" si="137"/>
        <v>79</v>
      </c>
    </row>
    <row r="47" spans="1:23" ht="15.75" customHeight="1">
      <c r="A47" s="9">
        <f t="shared" si="8"/>
        <v>44</v>
      </c>
      <c r="B47" s="45">
        <v>8</v>
      </c>
      <c r="C47" s="9">
        <f>MOD(A47-1,COUNT('DATE Snapshot'!$A:$A))+1</f>
        <v>20</v>
      </c>
      <c r="D47" s="25">
        <f t="shared" ref="D47:I47" ca="1" si="138">INDIRECT(ADDRESS($C47+1,D$2,,,D$1))</f>
        <v>43313</v>
      </c>
      <c r="E47" s="27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8">
        <f t="shared" ca="1" si="138"/>
        <v>43101</v>
      </c>
      <c r="I47" s="9">
        <f t="shared" ca="1" si="138"/>
        <v>4</v>
      </c>
      <c r="J47" s="46">
        <f>TRUNC((A47-1)/COUNT('DATE Snapshot'!A:A)/COUNT(PRODUCT!A:A),0)+1</f>
        <v>1</v>
      </c>
      <c r="K47" s="9" t="str">
        <f t="shared" ref="K47:O47" ca="1" si="139">INDIRECT(ADDRESS($J47+1,K$2,,,K$1))</f>
        <v>CAMPO BELO</v>
      </c>
      <c r="L47" s="9" t="str">
        <f t="shared" ca="1" si="139"/>
        <v>CB</v>
      </c>
      <c r="M47" s="9" t="str">
        <f t="shared" ca="1" si="139"/>
        <v>SÃO PAULO</v>
      </c>
      <c r="N47" s="9" t="str">
        <f t="shared" ca="1" si="139"/>
        <v>BRASIL</v>
      </c>
      <c r="O47" s="9">
        <f t="shared" ca="1" si="139"/>
        <v>0</v>
      </c>
      <c r="P47" s="9">
        <f>MOD(TRUNC((A47-1)/COUNT('DATE Snapshot'!A:A)),COUNT(PRODUCT!A:A))+1</f>
        <v>2</v>
      </c>
      <c r="Q47" s="9" t="str">
        <f t="shared" ref="Q47:W47" ca="1" si="140">INDIRECT(ADDRESS($P47+1,Q$2,,,Q$1))</f>
        <v>TINTO SUAVE</v>
      </c>
      <c r="R47" s="9" t="str">
        <f t="shared" ca="1" si="140"/>
        <v>TNT_SU</v>
      </c>
      <c r="S47" s="9" t="str">
        <f t="shared" ca="1" si="140"/>
        <v>VINHO TINTO</v>
      </c>
      <c r="T47" s="9" t="str">
        <f t="shared" ca="1" si="140"/>
        <v>12_BTL_0,75 l</v>
      </c>
      <c r="U47" s="29">
        <f t="shared" ca="1" si="140"/>
        <v>12</v>
      </c>
      <c r="V47" s="30">
        <f t="shared" ca="1" si="140"/>
        <v>120</v>
      </c>
      <c r="W47" s="30">
        <f t="shared" ca="1" si="140"/>
        <v>79</v>
      </c>
    </row>
    <row r="48" spans="1:23" ht="13">
      <c r="A48" s="9">
        <f t="shared" si="8"/>
        <v>45</v>
      </c>
      <c r="B48" s="45">
        <v>8</v>
      </c>
      <c r="C48" s="9">
        <f>MOD(A48-1,COUNT('DATE Snapshot'!$A:$A))+1</f>
        <v>21</v>
      </c>
      <c r="D48" s="25">
        <f t="shared" ref="D48:I48" ca="1" si="141">INDIRECT(ADDRESS($C48+1,D$2,,,D$1))</f>
        <v>43344</v>
      </c>
      <c r="E48" s="27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8">
        <f t="shared" ca="1" si="141"/>
        <v>43101</v>
      </c>
      <c r="I48" s="9">
        <f t="shared" ca="1" si="141"/>
        <v>7</v>
      </c>
      <c r="J48" s="46">
        <f>TRUNC((A48-1)/COUNT('DATE Snapshot'!A:A)/COUNT(PRODUCT!A:A),0)+1</f>
        <v>1</v>
      </c>
      <c r="K48" s="9" t="str">
        <f t="shared" ref="K48:O48" ca="1" si="142">INDIRECT(ADDRESS($J48+1,K$2,,,K$1))</f>
        <v>CAMPO BELO</v>
      </c>
      <c r="L48" s="9" t="str">
        <f t="shared" ca="1" si="142"/>
        <v>CB</v>
      </c>
      <c r="M48" s="9" t="str">
        <f t="shared" ca="1" si="142"/>
        <v>SÃO PAULO</v>
      </c>
      <c r="N48" s="9" t="str">
        <f t="shared" ca="1" si="142"/>
        <v>BRASIL</v>
      </c>
      <c r="O48" s="9">
        <f t="shared" ca="1" si="142"/>
        <v>0</v>
      </c>
      <c r="P48" s="9">
        <f>MOD(TRUNC((A48-1)/COUNT('DATE Snapshot'!A:A)),COUNT(PRODUCT!A:A))+1</f>
        <v>2</v>
      </c>
      <c r="Q48" s="9" t="str">
        <f t="shared" ref="Q48:W48" ca="1" si="143">INDIRECT(ADDRESS($P48+1,Q$2,,,Q$1))</f>
        <v>TINTO SUAVE</v>
      </c>
      <c r="R48" s="9" t="str">
        <f t="shared" ca="1" si="143"/>
        <v>TNT_SU</v>
      </c>
      <c r="S48" s="9" t="str">
        <f t="shared" ca="1" si="143"/>
        <v>VINHO TINTO</v>
      </c>
      <c r="T48" s="9" t="str">
        <f t="shared" ca="1" si="143"/>
        <v>12_BTL_0,75 l</v>
      </c>
      <c r="U48" s="29">
        <f t="shared" ca="1" si="143"/>
        <v>12</v>
      </c>
      <c r="V48" s="30">
        <f t="shared" ca="1" si="143"/>
        <v>120</v>
      </c>
      <c r="W48" s="30">
        <f t="shared" ca="1" si="143"/>
        <v>79</v>
      </c>
    </row>
    <row r="49" spans="1:23" ht="13">
      <c r="A49" s="9">
        <f t="shared" si="8"/>
        <v>46</v>
      </c>
      <c r="B49" s="45">
        <v>5</v>
      </c>
      <c r="C49" s="9">
        <f>MOD(A49-1,COUNT('DATE Snapshot'!$A:$A))+1</f>
        <v>22</v>
      </c>
      <c r="D49" s="25">
        <f t="shared" ref="D49:I49" ca="1" si="144">INDIRECT(ADDRESS($C49+1,D$2,,,D$1))</f>
        <v>43374</v>
      </c>
      <c r="E49" s="27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8">
        <f t="shared" ca="1" si="144"/>
        <v>43101</v>
      </c>
      <c r="I49" s="9">
        <f t="shared" ca="1" si="144"/>
        <v>2</v>
      </c>
      <c r="J49" s="46">
        <f>TRUNC((A49-1)/COUNT('DATE Snapshot'!A:A)/COUNT(PRODUCT!A:A),0)+1</f>
        <v>1</v>
      </c>
      <c r="K49" s="9" t="str">
        <f t="shared" ref="K49:O49" ca="1" si="145">INDIRECT(ADDRESS($J49+1,K$2,,,K$1))</f>
        <v>CAMPO BELO</v>
      </c>
      <c r="L49" s="9" t="str">
        <f t="shared" ca="1" si="145"/>
        <v>CB</v>
      </c>
      <c r="M49" s="9" t="str">
        <f t="shared" ca="1" si="145"/>
        <v>SÃO PAULO</v>
      </c>
      <c r="N49" s="9" t="str">
        <f t="shared" ca="1" si="145"/>
        <v>BRASIL</v>
      </c>
      <c r="O49" s="9">
        <f t="shared" ca="1" si="145"/>
        <v>0</v>
      </c>
      <c r="P49" s="9">
        <f>MOD(TRUNC((A49-1)/COUNT('DATE Snapshot'!A:A)),COUNT(PRODUCT!A:A))+1</f>
        <v>2</v>
      </c>
      <c r="Q49" s="9" t="str">
        <f t="shared" ref="Q49:W49" ca="1" si="146">INDIRECT(ADDRESS($P49+1,Q$2,,,Q$1))</f>
        <v>TINTO SUAVE</v>
      </c>
      <c r="R49" s="9" t="str">
        <f t="shared" ca="1" si="146"/>
        <v>TNT_SU</v>
      </c>
      <c r="S49" s="9" t="str">
        <f t="shared" ca="1" si="146"/>
        <v>VINHO TINTO</v>
      </c>
      <c r="T49" s="9" t="str">
        <f t="shared" ca="1" si="146"/>
        <v>12_BTL_0,75 l</v>
      </c>
      <c r="U49" s="29">
        <f t="shared" ca="1" si="146"/>
        <v>12</v>
      </c>
      <c r="V49" s="30">
        <f t="shared" ca="1" si="146"/>
        <v>120</v>
      </c>
      <c r="W49" s="30">
        <f t="shared" ca="1" si="146"/>
        <v>79</v>
      </c>
    </row>
    <row r="50" spans="1:23" ht="13">
      <c r="A50" s="9">
        <f t="shared" si="8"/>
        <v>47</v>
      </c>
      <c r="B50" s="45">
        <v>2</v>
      </c>
      <c r="C50" s="9">
        <f>MOD(A50-1,COUNT('DATE Snapshot'!$A:$A))+1</f>
        <v>23</v>
      </c>
      <c r="D50" s="25">
        <f t="shared" ref="D50:I50" ca="1" si="147">INDIRECT(ADDRESS($C50+1,D$2,,,D$1))</f>
        <v>43405</v>
      </c>
      <c r="E50" s="27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8">
        <f t="shared" ca="1" si="147"/>
        <v>43101</v>
      </c>
      <c r="I50" s="9">
        <f t="shared" ca="1" si="147"/>
        <v>5</v>
      </c>
      <c r="J50" s="46">
        <f>TRUNC((A50-1)/COUNT('DATE Snapshot'!A:A)/COUNT(PRODUCT!A:A),0)+1</f>
        <v>1</v>
      </c>
      <c r="K50" s="9" t="str">
        <f t="shared" ref="K50:O50" ca="1" si="148">INDIRECT(ADDRESS($J50+1,K$2,,,K$1))</f>
        <v>CAMPO BELO</v>
      </c>
      <c r="L50" s="9" t="str">
        <f t="shared" ca="1" si="148"/>
        <v>CB</v>
      </c>
      <c r="M50" s="9" t="str">
        <f t="shared" ca="1" si="148"/>
        <v>SÃO PAULO</v>
      </c>
      <c r="N50" s="9" t="str">
        <f t="shared" ca="1" si="148"/>
        <v>BRASIL</v>
      </c>
      <c r="O50" s="9">
        <f t="shared" ca="1" si="148"/>
        <v>0</v>
      </c>
      <c r="P50" s="9">
        <f>MOD(TRUNC((A50-1)/COUNT('DATE Snapshot'!A:A)),COUNT(PRODUCT!A:A))+1</f>
        <v>2</v>
      </c>
      <c r="Q50" s="9" t="str">
        <f t="shared" ref="Q50:W50" ca="1" si="149">INDIRECT(ADDRESS($P50+1,Q$2,,,Q$1))</f>
        <v>TINTO SUAVE</v>
      </c>
      <c r="R50" s="9" t="str">
        <f t="shared" ca="1" si="149"/>
        <v>TNT_SU</v>
      </c>
      <c r="S50" s="9" t="str">
        <f t="shared" ca="1" si="149"/>
        <v>VINHO TINTO</v>
      </c>
      <c r="T50" s="9" t="str">
        <f t="shared" ca="1" si="149"/>
        <v>12_BTL_0,75 l</v>
      </c>
      <c r="U50" s="29">
        <f t="shared" ca="1" si="149"/>
        <v>12</v>
      </c>
      <c r="V50" s="30">
        <f t="shared" ca="1" si="149"/>
        <v>120</v>
      </c>
      <c r="W50" s="30">
        <f t="shared" ca="1" si="149"/>
        <v>79</v>
      </c>
    </row>
    <row r="51" spans="1:23" ht="13">
      <c r="A51" s="9">
        <f t="shared" si="8"/>
        <v>48</v>
      </c>
      <c r="B51" s="45">
        <v>0</v>
      </c>
      <c r="C51" s="9">
        <f>MOD(A51-1,COUNT('DATE Snapshot'!$A:$A))+1</f>
        <v>24</v>
      </c>
      <c r="D51" s="25">
        <f t="shared" ref="D51:I51" ca="1" si="150">INDIRECT(ADDRESS($C51+1,D$2,,,D$1))</f>
        <v>43435</v>
      </c>
      <c r="E51" s="27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8">
        <f t="shared" ca="1" si="150"/>
        <v>43101</v>
      </c>
      <c r="I51" s="9">
        <f t="shared" ca="1" si="150"/>
        <v>7</v>
      </c>
      <c r="J51" s="46">
        <f>TRUNC((A51-1)/COUNT('DATE Snapshot'!A:A)/COUNT(PRODUCT!A:A),0)+1</f>
        <v>1</v>
      </c>
      <c r="K51" s="9" t="str">
        <f t="shared" ref="K51:O51" ca="1" si="151">INDIRECT(ADDRESS($J51+1,K$2,,,K$1))</f>
        <v>CAMPO BELO</v>
      </c>
      <c r="L51" s="9" t="str">
        <f t="shared" ca="1" si="151"/>
        <v>CB</v>
      </c>
      <c r="M51" s="9" t="str">
        <f t="shared" ca="1" si="151"/>
        <v>SÃO PAULO</v>
      </c>
      <c r="N51" s="9" t="str">
        <f t="shared" ca="1" si="151"/>
        <v>BRASIL</v>
      </c>
      <c r="O51" s="9">
        <f t="shared" ca="1" si="151"/>
        <v>0</v>
      </c>
      <c r="P51" s="9">
        <f>MOD(TRUNC((A51-1)/COUNT('DATE Snapshot'!A:A)),COUNT(PRODUCT!A:A))+1</f>
        <v>2</v>
      </c>
      <c r="Q51" s="9" t="str">
        <f t="shared" ref="Q51:W51" ca="1" si="152">INDIRECT(ADDRESS($P51+1,Q$2,,,Q$1))</f>
        <v>TINTO SUAVE</v>
      </c>
      <c r="R51" s="9" t="str">
        <f t="shared" ca="1" si="152"/>
        <v>TNT_SU</v>
      </c>
      <c r="S51" s="9" t="str">
        <f t="shared" ca="1" si="152"/>
        <v>VINHO TINTO</v>
      </c>
      <c r="T51" s="9" t="str">
        <f t="shared" ca="1" si="152"/>
        <v>12_BTL_0,75 l</v>
      </c>
      <c r="U51" s="29">
        <f t="shared" ca="1" si="152"/>
        <v>12</v>
      </c>
      <c r="V51" s="30">
        <f t="shared" ca="1" si="152"/>
        <v>120</v>
      </c>
      <c r="W51" s="30">
        <f t="shared" ca="1" si="152"/>
        <v>79</v>
      </c>
    </row>
    <row r="52" spans="1:23" ht="13">
      <c r="A52" s="9">
        <f t="shared" si="8"/>
        <v>49</v>
      </c>
      <c r="B52" s="45">
        <v>1</v>
      </c>
      <c r="C52" s="9">
        <f>MOD(A52-1,COUNT('DATE Snapshot'!$A:$A))+1</f>
        <v>1</v>
      </c>
      <c r="D52" s="25">
        <f t="shared" ref="D52:I52" ca="1" si="153">INDIRECT(ADDRESS($C52+1,D$2,,,D$1))</f>
        <v>42736</v>
      </c>
      <c r="E52" s="27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8">
        <f t="shared" ca="1" si="153"/>
        <v>42736</v>
      </c>
      <c r="I52" s="9">
        <f t="shared" ca="1" si="153"/>
        <v>1</v>
      </c>
      <c r="J52" s="46">
        <f>TRUNC((A52-1)/COUNT('DATE Snapshot'!A:A)/COUNT(PRODUCT!A:A),0)+1</f>
        <v>1</v>
      </c>
      <c r="K52" s="9" t="str">
        <f t="shared" ref="K52:O52" ca="1" si="154">INDIRECT(ADDRESS($J52+1,K$2,,,K$1))</f>
        <v>CAMPO BELO</v>
      </c>
      <c r="L52" s="9" t="str">
        <f t="shared" ca="1" si="154"/>
        <v>CB</v>
      </c>
      <c r="M52" s="9" t="str">
        <f t="shared" ca="1" si="154"/>
        <v>SÃO PAULO</v>
      </c>
      <c r="N52" s="9" t="str">
        <f t="shared" ca="1" si="154"/>
        <v>BRASIL</v>
      </c>
      <c r="O52" s="9">
        <f t="shared" ca="1" si="154"/>
        <v>0</v>
      </c>
      <c r="P52" s="9">
        <f>MOD(TRUNC((A52-1)/COUNT('DATE Snapshot'!A:A)),COUNT(PRODUCT!A:A))+1</f>
        <v>3</v>
      </c>
      <c r="Q52" s="9" t="str">
        <f t="shared" ref="Q52:W52" ca="1" si="155">INDIRECT(ADDRESS($P52+1,Q$2,,,Q$1))</f>
        <v>TINTO SECO</v>
      </c>
      <c r="R52" s="9" t="str">
        <f t="shared" ca="1" si="155"/>
        <v>TNT_SC</v>
      </c>
      <c r="S52" s="9" t="str">
        <f t="shared" ca="1" si="155"/>
        <v>VINHO TINTO</v>
      </c>
      <c r="T52" s="9" t="str">
        <f t="shared" ca="1" si="155"/>
        <v>12_BTL_0,75 l</v>
      </c>
      <c r="U52" s="29">
        <f t="shared" ca="1" si="155"/>
        <v>12</v>
      </c>
      <c r="V52" s="30">
        <f t="shared" ca="1" si="155"/>
        <v>120.4</v>
      </c>
      <c r="W52" s="30">
        <f t="shared" ca="1" si="155"/>
        <v>77</v>
      </c>
    </row>
    <row r="53" spans="1:23" ht="13">
      <c r="A53" s="9">
        <f t="shared" si="8"/>
        <v>50</v>
      </c>
      <c r="B53" s="45">
        <v>0</v>
      </c>
      <c r="C53" s="9">
        <f>MOD(A53-1,COUNT('DATE Snapshot'!$A:$A))+1</f>
        <v>2</v>
      </c>
      <c r="D53" s="25">
        <f t="shared" ref="D53:I53" ca="1" si="156">INDIRECT(ADDRESS($C53+1,D$2,,,D$1))</f>
        <v>42767</v>
      </c>
      <c r="E53" s="27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8">
        <f t="shared" ca="1" si="156"/>
        <v>42736</v>
      </c>
      <c r="I53" s="9">
        <f t="shared" ca="1" si="156"/>
        <v>4</v>
      </c>
      <c r="J53" s="46">
        <f>TRUNC((A53-1)/COUNT('DATE Snapshot'!A:A)/COUNT(PRODUCT!A:A),0)+1</f>
        <v>1</v>
      </c>
      <c r="K53" s="9" t="str">
        <f t="shared" ref="K53:O53" ca="1" si="157">INDIRECT(ADDRESS($J53+1,K$2,,,K$1))</f>
        <v>CAMPO BELO</v>
      </c>
      <c r="L53" s="9" t="str">
        <f t="shared" ca="1" si="157"/>
        <v>CB</v>
      </c>
      <c r="M53" s="9" t="str">
        <f t="shared" ca="1" si="157"/>
        <v>SÃO PAULO</v>
      </c>
      <c r="N53" s="9" t="str">
        <f t="shared" ca="1" si="157"/>
        <v>BRASIL</v>
      </c>
      <c r="O53" s="9">
        <f t="shared" ca="1" si="157"/>
        <v>0</v>
      </c>
      <c r="P53" s="9">
        <f>MOD(TRUNC((A53-1)/COUNT('DATE Snapshot'!A:A)),COUNT(PRODUCT!A:A))+1</f>
        <v>3</v>
      </c>
      <c r="Q53" s="9" t="str">
        <f t="shared" ref="Q53:W53" ca="1" si="158">INDIRECT(ADDRESS($P53+1,Q$2,,,Q$1))</f>
        <v>TINTO SECO</v>
      </c>
      <c r="R53" s="9" t="str">
        <f t="shared" ca="1" si="158"/>
        <v>TNT_SC</v>
      </c>
      <c r="S53" s="9" t="str">
        <f t="shared" ca="1" si="158"/>
        <v>VINHO TINTO</v>
      </c>
      <c r="T53" s="9" t="str">
        <f t="shared" ca="1" si="158"/>
        <v>12_BTL_0,75 l</v>
      </c>
      <c r="U53" s="29">
        <f t="shared" ca="1" si="158"/>
        <v>12</v>
      </c>
      <c r="V53" s="30">
        <f t="shared" ca="1" si="158"/>
        <v>120.4</v>
      </c>
      <c r="W53" s="30">
        <f t="shared" ca="1" si="158"/>
        <v>77</v>
      </c>
    </row>
    <row r="54" spans="1:23" ht="13">
      <c r="A54" s="9">
        <f t="shared" si="8"/>
        <v>51</v>
      </c>
      <c r="B54" s="45">
        <v>12</v>
      </c>
      <c r="C54" s="9">
        <f>MOD(A54-1,COUNT('DATE Snapshot'!$A:$A))+1</f>
        <v>3</v>
      </c>
      <c r="D54" s="25">
        <f t="shared" ref="D54:I54" ca="1" si="159">INDIRECT(ADDRESS($C54+1,D$2,,,D$1))</f>
        <v>42795</v>
      </c>
      <c r="E54" s="27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8">
        <f t="shared" ca="1" si="159"/>
        <v>42736</v>
      </c>
      <c r="I54" s="9">
        <f t="shared" ca="1" si="159"/>
        <v>4</v>
      </c>
      <c r="J54" s="46">
        <f>TRUNC((A54-1)/COUNT('DATE Snapshot'!A:A)/COUNT(PRODUCT!A:A),0)+1</f>
        <v>1</v>
      </c>
      <c r="K54" s="9" t="str">
        <f t="shared" ref="K54:O54" ca="1" si="160">INDIRECT(ADDRESS($J54+1,K$2,,,K$1))</f>
        <v>CAMPO BELO</v>
      </c>
      <c r="L54" s="9" t="str">
        <f t="shared" ca="1" si="160"/>
        <v>CB</v>
      </c>
      <c r="M54" s="9" t="str">
        <f t="shared" ca="1" si="160"/>
        <v>SÃO PAULO</v>
      </c>
      <c r="N54" s="9" t="str">
        <f t="shared" ca="1" si="160"/>
        <v>BRASIL</v>
      </c>
      <c r="O54" s="9">
        <f t="shared" ca="1" si="160"/>
        <v>0</v>
      </c>
      <c r="P54" s="9">
        <f>MOD(TRUNC((A54-1)/COUNT('DATE Snapshot'!A:A)),COUNT(PRODUCT!A:A))+1</f>
        <v>3</v>
      </c>
      <c r="Q54" s="9" t="str">
        <f t="shared" ref="Q54:W54" ca="1" si="161">INDIRECT(ADDRESS($P54+1,Q$2,,,Q$1))</f>
        <v>TINTO SECO</v>
      </c>
      <c r="R54" s="9" t="str">
        <f t="shared" ca="1" si="161"/>
        <v>TNT_SC</v>
      </c>
      <c r="S54" s="9" t="str">
        <f t="shared" ca="1" si="161"/>
        <v>VINHO TINTO</v>
      </c>
      <c r="T54" s="9" t="str">
        <f t="shared" ca="1" si="161"/>
        <v>12_BTL_0,75 l</v>
      </c>
      <c r="U54" s="29">
        <f t="shared" ca="1" si="161"/>
        <v>12</v>
      </c>
      <c r="V54" s="30">
        <f t="shared" ca="1" si="161"/>
        <v>120.4</v>
      </c>
      <c r="W54" s="30">
        <f t="shared" ca="1" si="161"/>
        <v>77</v>
      </c>
    </row>
    <row r="55" spans="1:23" ht="13">
      <c r="A55" s="9">
        <f t="shared" si="8"/>
        <v>52</v>
      </c>
      <c r="B55" s="45">
        <v>15</v>
      </c>
      <c r="C55" s="9">
        <f>MOD(A55-1,COUNT('DATE Snapshot'!$A:$A))+1</f>
        <v>4</v>
      </c>
      <c r="D55" s="25">
        <f t="shared" ref="D55:I55" ca="1" si="162">INDIRECT(ADDRESS($C55+1,D$2,,,D$1))</f>
        <v>42826</v>
      </c>
      <c r="E55" s="27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8">
        <f t="shared" ca="1" si="162"/>
        <v>42736</v>
      </c>
      <c r="I55" s="9">
        <f t="shared" ca="1" si="162"/>
        <v>7</v>
      </c>
      <c r="J55" s="46">
        <f>TRUNC((A55-1)/COUNT('DATE Snapshot'!A:A)/COUNT(PRODUCT!A:A),0)+1</f>
        <v>1</v>
      </c>
      <c r="K55" s="9" t="str">
        <f t="shared" ref="K55:O55" ca="1" si="163">INDIRECT(ADDRESS($J55+1,K$2,,,K$1))</f>
        <v>CAMPO BELO</v>
      </c>
      <c r="L55" s="9" t="str">
        <f t="shared" ca="1" si="163"/>
        <v>CB</v>
      </c>
      <c r="M55" s="9" t="str">
        <f t="shared" ca="1" si="163"/>
        <v>SÃO PAULO</v>
      </c>
      <c r="N55" s="9" t="str">
        <f t="shared" ca="1" si="163"/>
        <v>BRASIL</v>
      </c>
      <c r="O55" s="9">
        <f t="shared" ca="1" si="163"/>
        <v>0</v>
      </c>
      <c r="P55" s="9">
        <f>MOD(TRUNC((A55-1)/COUNT('DATE Snapshot'!A:A)),COUNT(PRODUCT!A:A))+1</f>
        <v>3</v>
      </c>
      <c r="Q55" s="9" t="str">
        <f t="shared" ref="Q55:W55" ca="1" si="164">INDIRECT(ADDRESS($P55+1,Q$2,,,Q$1))</f>
        <v>TINTO SECO</v>
      </c>
      <c r="R55" s="9" t="str">
        <f t="shared" ca="1" si="164"/>
        <v>TNT_SC</v>
      </c>
      <c r="S55" s="9" t="str">
        <f t="shared" ca="1" si="164"/>
        <v>VINHO TINTO</v>
      </c>
      <c r="T55" s="9" t="str">
        <f t="shared" ca="1" si="164"/>
        <v>12_BTL_0,75 l</v>
      </c>
      <c r="U55" s="29">
        <f t="shared" ca="1" si="164"/>
        <v>12</v>
      </c>
      <c r="V55" s="30">
        <f t="shared" ca="1" si="164"/>
        <v>120.4</v>
      </c>
      <c r="W55" s="30">
        <f t="shared" ca="1" si="164"/>
        <v>77</v>
      </c>
    </row>
    <row r="56" spans="1:23" ht="13">
      <c r="A56" s="9">
        <f t="shared" si="8"/>
        <v>53</v>
      </c>
      <c r="B56" s="45">
        <v>4</v>
      </c>
      <c r="C56" s="9">
        <f>MOD(A56-1,COUNT('DATE Snapshot'!$A:$A))+1</f>
        <v>5</v>
      </c>
      <c r="D56" s="25">
        <f t="shared" ref="D56:I56" ca="1" si="165">INDIRECT(ADDRESS($C56+1,D$2,,,D$1))</f>
        <v>42856</v>
      </c>
      <c r="E56" s="27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8">
        <f t="shared" ca="1" si="165"/>
        <v>42736</v>
      </c>
      <c r="I56" s="9">
        <f t="shared" ca="1" si="165"/>
        <v>2</v>
      </c>
      <c r="J56" s="46">
        <f>TRUNC((A56-1)/COUNT('DATE Snapshot'!A:A)/COUNT(PRODUCT!A:A),0)+1</f>
        <v>1</v>
      </c>
      <c r="K56" s="9" t="str">
        <f t="shared" ref="K56:O56" ca="1" si="166">INDIRECT(ADDRESS($J56+1,K$2,,,K$1))</f>
        <v>CAMPO BELO</v>
      </c>
      <c r="L56" s="9" t="str">
        <f t="shared" ca="1" si="166"/>
        <v>CB</v>
      </c>
      <c r="M56" s="9" t="str">
        <f t="shared" ca="1" si="166"/>
        <v>SÃO PAULO</v>
      </c>
      <c r="N56" s="9" t="str">
        <f t="shared" ca="1" si="166"/>
        <v>BRASIL</v>
      </c>
      <c r="O56" s="9">
        <f t="shared" ca="1" si="166"/>
        <v>0</v>
      </c>
      <c r="P56" s="9">
        <f>MOD(TRUNC((A56-1)/COUNT('DATE Snapshot'!A:A)),COUNT(PRODUCT!A:A))+1</f>
        <v>3</v>
      </c>
      <c r="Q56" s="9" t="str">
        <f t="shared" ref="Q56:W56" ca="1" si="167">INDIRECT(ADDRESS($P56+1,Q$2,,,Q$1))</f>
        <v>TINTO SECO</v>
      </c>
      <c r="R56" s="9" t="str">
        <f t="shared" ca="1" si="167"/>
        <v>TNT_SC</v>
      </c>
      <c r="S56" s="9" t="str">
        <f t="shared" ca="1" si="167"/>
        <v>VINHO TINTO</v>
      </c>
      <c r="T56" s="9" t="str">
        <f t="shared" ca="1" si="167"/>
        <v>12_BTL_0,75 l</v>
      </c>
      <c r="U56" s="29">
        <f t="shared" ca="1" si="167"/>
        <v>12</v>
      </c>
      <c r="V56" s="30">
        <f t="shared" ca="1" si="167"/>
        <v>120.4</v>
      </c>
      <c r="W56" s="30">
        <f t="shared" ca="1" si="167"/>
        <v>77</v>
      </c>
    </row>
    <row r="57" spans="1:23" ht="13">
      <c r="A57" s="9">
        <f t="shared" si="8"/>
        <v>54</v>
      </c>
      <c r="B57" s="45">
        <v>10</v>
      </c>
      <c r="C57" s="9">
        <f>MOD(A57-1,COUNT('DATE Snapshot'!$A:$A))+1</f>
        <v>6</v>
      </c>
      <c r="D57" s="25">
        <f t="shared" ref="D57:I57" ca="1" si="168">INDIRECT(ADDRESS($C57+1,D$2,,,D$1))</f>
        <v>42887</v>
      </c>
      <c r="E57" s="27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8">
        <f t="shared" ca="1" si="168"/>
        <v>42736</v>
      </c>
      <c r="I57" s="9">
        <f t="shared" ca="1" si="168"/>
        <v>5</v>
      </c>
      <c r="J57" s="46">
        <f>TRUNC((A57-1)/COUNT('DATE Snapshot'!A:A)/COUNT(PRODUCT!A:A),0)+1</f>
        <v>1</v>
      </c>
      <c r="K57" s="9" t="str">
        <f t="shared" ref="K57:O57" ca="1" si="169">INDIRECT(ADDRESS($J57+1,K$2,,,K$1))</f>
        <v>CAMPO BELO</v>
      </c>
      <c r="L57" s="9" t="str">
        <f t="shared" ca="1" si="169"/>
        <v>CB</v>
      </c>
      <c r="M57" s="9" t="str">
        <f t="shared" ca="1" si="169"/>
        <v>SÃO PAULO</v>
      </c>
      <c r="N57" s="9" t="str">
        <f t="shared" ca="1" si="169"/>
        <v>BRASIL</v>
      </c>
      <c r="O57" s="9">
        <f t="shared" ca="1" si="169"/>
        <v>0</v>
      </c>
      <c r="P57" s="9">
        <f>MOD(TRUNC((A57-1)/COUNT('DATE Snapshot'!A:A)),COUNT(PRODUCT!A:A))+1</f>
        <v>3</v>
      </c>
      <c r="Q57" s="9" t="str">
        <f t="shared" ref="Q57:W57" ca="1" si="170">INDIRECT(ADDRESS($P57+1,Q$2,,,Q$1))</f>
        <v>TINTO SECO</v>
      </c>
      <c r="R57" s="9" t="str">
        <f t="shared" ca="1" si="170"/>
        <v>TNT_SC</v>
      </c>
      <c r="S57" s="9" t="str">
        <f t="shared" ca="1" si="170"/>
        <v>VINHO TINTO</v>
      </c>
      <c r="T57" s="9" t="str">
        <f t="shared" ca="1" si="170"/>
        <v>12_BTL_0,75 l</v>
      </c>
      <c r="U57" s="29">
        <f t="shared" ca="1" si="170"/>
        <v>12</v>
      </c>
      <c r="V57" s="30">
        <f t="shared" ca="1" si="170"/>
        <v>120.4</v>
      </c>
      <c r="W57" s="30">
        <f t="shared" ca="1" si="170"/>
        <v>77</v>
      </c>
    </row>
    <row r="58" spans="1:23" ht="13">
      <c r="A58" s="9">
        <f t="shared" si="8"/>
        <v>55</v>
      </c>
      <c r="B58" s="45">
        <v>9</v>
      </c>
      <c r="C58" s="9">
        <f>MOD(A58-1,COUNT('DATE Snapshot'!$A:$A))+1</f>
        <v>7</v>
      </c>
      <c r="D58" s="25">
        <f t="shared" ref="D58:I58" ca="1" si="171">INDIRECT(ADDRESS($C58+1,D$2,,,D$1))</f>
        <v>42917</v>
      </c>
      <c r="E58" s="27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8">
        <f t="shared" ca="1" si="171"/>
        <v>42736</v>
      </c>
      <c r="I58" s="9">
        <f t="shared" ca="1" si="171"/>
        <v>7</v>
      </c>
      <c r="J58" s="46">
        <f>TRUNC((A58-1)/COUNT('DATE Snapshot'!A:A)/COUNT(PRODUCT!A:A),0)+1</f>
        <v>1</v>
      </c>
      <c r="K58" s="9" t="str">
        <f t="shared" ref="K58:O58" ca="1" si="172">INDIRECT(ADDRESS($J58+1,K$2,,,K$1))</f>
        <v>CAMPO BELO</v>
      </c>
      <c r="L58" s="9" t="str">
        <f t="shared" ca="1" si="172"/>
        <v>CB</v>
      </c>
      <c r="M58" s="9" t="str">
        <f t="shared" ca="1" si="172"/>
        <v>SÃO PAULO</v>
      </c>
      <c r="N58" s="9" t="str">
        <f t="shared" ca="1" si="172"/>
        <v>BRASIL</v>
      </c>
      <c r="O58" s="9">
        <f t="shared" ca="1" si="172"/>
        <v>0</v>
      </c>
      <c r="P58" s="9">
        <f>MOD(TRUNC((A58-1)/COUNT('DATE Snapshot'!A:A)),COUNT(PRODUCT!A:A))+1</f>
        <v>3</v>
      </c>
      <c r="Q58" s="9" t="str">
        <f t="shared" ref="Q58:W58" ca="1" si="173">INDIRECT(ADDRESS($P58+1,Q$2,,,Q$1))</f>
        <v>TINTO SECO</v>
      </c>
      <c r="R58" s="9" t="str">
        <f t="shared" ca="1" si="173"/>
        <v>TNT_SC</v>
      </c>
      <c r="S58" s="9" t="str">
        <f t="shared" ca="1" si="173"/>
        <v>VINHO TINTO</v>
      </c>
      <c r="T58" s="9" t="str">
        <f t="shared" ca="1" si="173"/>
        <v>12_BTL_0,75 l</v>
      </c>
      <c r="U58" s="29">
        <f t="shared" ca="1" si="173"/>
        <v>12</v>
      </c>
      <c r="V58" s="30">
        <f t="shared" ca="1" si="173"/>
        <v>120.4</v>
      </c>
      <c r="W58" s="30">
        <f t="shared" ca="1" si="173"/>
        <v>77</v>
      </c>
    </row>
    <row r="59" spans="1:23" ht="13">
      <c r="A59" s="9">
        <f t="shared" si="8"/>
        <v>56</v>
      </c>
      <c r="B59" s="45">
        <v>13</v>
      </c>
      <c r="C59" s="9">
        <f>MOD(A59-1,COUNT('DATE Snapshot'!$A:$A))+1</f>
        <v>8</v>
      </c>
      <c r="D59" s="25">
        <f t="shared" ref="D59:I59" ca="1" si="174">INDIRECT(ADDRESS($C59+1,D$2,,,D$1))</f>
        <v>42948</v>
      </c>
      <c r="E59" s="27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8">
        <f t="shared" ca="1" si="174"/>
        <v>42736</v>
      </c>
      <c r="I59" s="9">
        <f t="shared" ca="1" si="174"/>
        <v>3</v>
      </c>
      <c r="J59" s="46">
        <f>TRUNC((A59-1)/COUNT('DATE Snapshot'!A:A)/COUNT(PRODUCT!A:A),0)+1</f>
        <v>1</v>
      </c>
      <c r="K59" s="9" t="str">
        <f t="shared" ref="K59:O59" ca="1" si="175">INDIRECT(ADDRESS($J59+1,K$2,,,K$1))</f>
        <v>CAMPO BELO</v>
      </c>
      <c r="L59" s="9" t="str">
        <f t="shared" ca="1" si="175"/>
        <v>CB</v>
      </c>
      <c r="M59" s="9" t="str">
        <f t="shared" ca="1" si="175"/>
        <v>SÃO PAULO</v>
      </c>
      <c r="N59" s="9" t="str">
        <f t="shared" ca="1" si="175"/>
        <v>BRASIL</v>
      </c>
      <c r="O59" s="9">
        <f t="shared" ca="1" si="175"/>
        <v>0</v>
      </c>
      <c r="P59" s="9">
        <f>MOD(TRUNC((A59-1)/COUNT('DATE Snapshot'!A:A)),COUNT(PRODUCT!A:A))+1</f>
        <v>3</v>
      </c>
      <c r="Q59" s="9" t="str">
        <f t="shared" ref="Q59:W59" ca="1" si="176">INDIRECT(ADDRESS($P59+1,Q$2,,,Q$1))</f>
        <v>TINTO SECO</v>
      </c>
      <c r="R59" s="9" t="str">
        <f t="shared" ca="1" si="176"/>
        <v>TNT_SC</v>
      </c>
      <c r="S59" s="9" t="str">
        <f t="shared" ca="1" si="176"/>
        <v>VINHO TINTO</v>
      </c>
      <c r="T59" s="9" t="str">
        <f t="shared" ca="1" si="176"/>
        <v>12_BTL_0,75 l</v>
      </c>
      <c r="U59" s="29">
        <f t="shared" ca="1" si="176"/>
        <v>12</v>
      </c>
      <c r="V59" s="30">
        <f t="shared" ca="1" si="176"/>
        <v>120.4</v>
      </c>
      <c r="W59" s="30">
        <f t="shared" ca="1" si="176"/>
        <v>77</v>
      </c>
    </row>
    <row r="60" spans="1:23" ht="13">
      <c r="A60" s="9">
        <f t="shared" si="8"/>
        <v>57</v>
      </c>
      <c r="B60" s="45">
        <v>10</v>
      </c>
      <c r="C60" s="9">
        <f>MOD(A60-1,COUNT('DATE Snapshot'!$A:$A))+1</f>
        <v>9</v>
      </c>
      <c r="D60" s="25">
        <f t="shared" ref="D60:I60" ca="1" si="177">INDIRECT(ADDRESS($C60+1,D$2,,,D$1))</f>
        <v>42979</v>
      </c>
      <c r="E60" s="27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8">
        <f t="shared" ca="1" si="177"/>
        <v>42736</v>
      </c>
      <c r="I60" s="9">
        <f t="shared" ca="1" si="177"/>
        <v>6</v>
      </c>
      <c r="J60" s="46">
        <f>TRUNC((A60-1)/COUNT('DATE Snapshot'!A:A)/COUNT(PRODUCT!A:A),0)+1</f>
        <v>1</v>
      </c>
      <c r="K60" s="9" t="str">
        <f t="shared" ref="K60:O60" ca="1" si="178">INDIRECT(ADDRESS($J60+1,K$2,,,K$1))</f>
        <v>CAMPO BELO</v>
      </c>
      <c r="L60" s="9" t="str">
        <f t="shared" ca="1" si="178"/>
        <v>CB</v>
      </c>
      <c r="M60" s="9" t="str">
        <f t="shared" ca="1" si="178"/>
        <v>SÃO PAULO</v>
      </c>
      <c r="N60" s="9" t="str">
        <f t="shared" ca="1" si="178"/>
        <v>BRASIL</v>
      </c>
      <c r="O60" s="9">
        <f t="shared" ca="1" si="178"/>
        <v>0</v>
      </c>
      <c r="P60" s="9">
        <f>MOD(TRUNC((A60-1)/COUNT('DATE Snapshot'!A:A)),COUNT(PRODUCT!A:A))+1</f>
        <v>3</v>
      </c>
      <c r="Q60" s="9" t="str">
        <f t="shared" ref="Q60:W60" ca="1" si="179">INDIRECT(ADDRESS($P60+1,Q$2,,,Q$1))</f>
        <v>TINTO SECO</v>
      </c>
      <c r="R60" s="9" t="str">
        <f t="shared" ca="1" si="179"/>
        <v>TNT_SC</v>
      </c>
      <c r="S60" s="9" t="str">
        <f t="shared" ca="1" si="179"/>
        <v>VINHO TINTO</v>
      </c>
      <c r="T60" s="9" t="str">
        <f t="shared" ca="1" si="179"/>
        <v>12_BTL_0,75 l</v>
      </c>
      <c r="U60" s="29">
        <f t="shared" ca="1" si="179"/>
        <v>12</v>
      </c>
      <c r="V60" s="30">
        <f t="shared" ca="1" si="179"/>
        <v>120.4</v>
      </c>
      <c r="W60" s="30">
        <f t="shared" ca="1" si="179"/>
        <v>77</v>
      </c>
    </row>
    <row r="61" spans="1:23" ht="13">
      <c r="A61" s="9">
        <f t="shared" si="8"/>
        <v>58</v>
      </c>
      <c r="B61" s="45">
        <v>2</v>
      </c>
      <c r="C61" s="9">
        <f>MOD(A61-1,COUNT('DATE Snapshot'!$A:$A))+1</f>
        <v>10</v>
      </c>
      <c r="D61" s="25">
        <f t="shared" ref="D61:I61" ca="1" si="180">INDIRECT(ADDRESS($C61+1,D$2,,,D$1))</f>
        <v>43009</v>
      </c>
      <c r="E61" s="27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8">
        <f t="shared" ca="1" si="180"/>
        <v>42736</v>
      </c>
      <c r="I61" s="9">
        <f t="shared" ca="1" si="180"/>
        <v>1</v>
      </c>
      <c r="J61" s="46">
        <f>TRUNC((A61-1)/COUNT('DATE Snapshot'!A:A)/COUNT(PRODUCT!A:A),0)+1</f>
        <v>1</v>
      </c>
      <c r="K61" s="9" t="str">
        <f t="shared" ref="K61:O61" ca="1" si="181">INDIRECT(ADDRESS($J61+1,K$2,,,K$1))</f>
        <v>CAMPO BELO</v>
      </c>
      <c r="L61" s="9" t="str">
        <f t="shared" ca="1" si="181"/>
        <v>CB</v>
      </c>
      <c r="M61" s="9" t="str">
        <f t="shared" ca="1" si="181"/>
        <v>SÃO PAULO</v>
      </c>
      <c r="N61" s="9" t="str">
        <f t="shared" ca="1" si="181"/>
        <v>BRASIL</v>
      </c>
      <c r="O61" s="9">
        <f t="shared" ca="1" si="181"/>
        <v>0</v>
      </c>
      <c r="P61" s="9">
        <f>MOD(TRUNC((A61-1)/COUNT('DATE Snapshot'!A:A)),COUNT(PRODUCT!A:A))+1</f>
        <v>3</v>
      </c>
      <c r="Q61" s="9" t="str">
        <f t="shared" ref="Q61:W61" ca="1" si="182">INDIRECT(ADDRESS($P61+1,Q$2,,,Q$1))</f>
        <v>TINTO SECO</v>
      </c>
      <c r="R61" s="9" t="str">
        <f t="shared" ca="1" si="182"/>
        <v>TNT_SC</v>
      </c>
      <c r="S61" s="9" t="str">
        <f t="shared" ca="1" si="182"/>
        <v>VINHO TINTO</v>
      </c>
      <c r="T61" s="9" t="str">
        <f t="shared" ca="1" si="182"/>
        <v>12_BTL_0,75 l</v>
      </c>
      <c r="U61" s="29">
        <f t="shared" ca="1" si="182"/>
        <v>12</v>
      </c>
      <c r="V61" s="30">
        <f t="shared" ca="1" si="182"/>
        <v>120.4</v>
      </c>
      <c r="W61" s="30">
        <f t="shared" ca="1" si="182"/>
        <v>77</v>
      </c>
    </row>
    <row r="62" spans="1:23" ht="13">
      <c r="A62" s="9">
        <f t="shared" si="8"/>
        <v>59</v>
      </c>
      <c r="B62" s="45">
        <v>5</v>
      </c>
      <c r="C62" s="9">
        <f>MOD(A62-1,COUNT('DATE Snapshot'!$A:$A))+1</f>
        <v>11</v>
      </c>
      <c r="D62" s="25">
        <f t="shared" ref="D62:I62" ca="1" si="183">INDIRECT(ADDRESS($C62+1,D$2,,,D$1))</f>
        <v>43040</v>
      </c>
      <c r="E62" s="27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8">
        <f t="shared" ca="1" si="183"/>
        <v>42736</v>
      </c>
      <c r="I62" s="9">
        <f t="shared" ca="1" si="183"/>
        <v>4</v>
      </c>
      <c r="J62" s="46">
        <f>TRUNC((A62-1)/COUNT('DATE Snapshot'!A:A)/COUNT(PRODUCT!A:A),0)+1</f>
        <v>1</v>
      </c>
      <c r="K62" s="9" t="str">
        <f t="shared" ref="K62:O62" ca="1" si="184">INDIRECT(ADDRESS($J62+1,K$2,,,K$1))</f>
        <v>CAMPO BELO</v>
      </c>
      <c r="L62" s="9" t="str">
        <f t="shared" ca="1" si="184"/>
        <v>CB</v>
      </c>
      <c r="M62" s="9" t="str">
        <f t="shared" ca="1" si="184"/>
        <v>SÃO PAULO</v>
      </c>
      <c r="N62" s="9" t="str">
        <f t="shared" ca="1" si="184"/>
        <v>BRASIL</v>
      </c>
      <c r="O62" s="9">
        <f t="shared" ca="1" si="184"/>
        <v>0</v>
      </c>
      <c r="P62" s="9">
        <f>MOD(TRUNC((A62-1)/COUNT('DATE Snapshot'!A:A)),COUNT(PRODUCT!A:A))+1</f>
        <v>3</v>
      </c>
      <c r="Q62" s="9" t="str">
        <f t="shared" ref="Q62:W62" ca="1" si="185">INDIRECT(ADDRESS($P62+1,Q$2,,,Q$1))</f>
        <v>TINTO SECO</v>
      </c>
      <c r="R62" s="9" t="str">
        <f t="shared" ca="1" si="185"/>
        <v>TNT_SC</v>
      </c>
      <c r="S62" s="9" t="str">
        <f t="shared" ca="1" si="185"/>
        <v>VINHO TINTO</v>
      </c>
      <c r="T62" s="9" t="str">
        <f t="shared" ca="1" si="185"/>
        <v>12_BTL_0,75 l</v>
      </c>
      <c r="U62" s="29">
        <f t="shared" ca="1" si="185"/>
        <v>12</v>
      </c>
      <c r="V62" s="30">
        <f t="shared" ca="1" si="185"/>
        <v>120.4</v>
      </c>
      <c r="W62" s="30">
        <f t="shared" ca="1" si="185"/>
        <v>77</v>
      </c>
    </row>
    <row r="63" spans="1:23" ht="13">
      <c r="A63" s="9">
        <f t="shared" si="8"/>
        <v>60</v>
      </c>
      <c r="B63" s="45">
        <v>16</v>
      </c>
      <c r="C63" s="9">
        <f>MOD(A63-1,COUNT('DATE Snapshot'!$A:$A))+1</f>
        <v>12</v>
      </c>
      <c r="D63" s="25">
        <f t="shared" ref="D63:I63" ca="1" si="186">INDIRECT(ADDRESS($C63+1,D$2,,,D$1))</f>
        <v>43070</v>
      </c>
      <c r="E63" s="27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8">
        <f t="shared" ca="1" si="186"/>
        <v>42736</v>
      </c>
      <c r="I63" s="9">
        <f t="shared" ca="1" si="186"/>
        <v>6</v>
      </c>
      <c r="J63" s="46">
        <f>TRUNC((A63-1)/COUNT('DATE Snapshot'!A:A)/COUNT(PRODUCT!A:A),0)+1</f>
        <v>1</v>
      </c>
      <c r="K63" s="9" t="str">
        <f t="shared" ref="K63:O63" ca="1" si="187">INDIRECT(ADDRESS($J63+1,K$2,,,K$1))</f>
        <v>CAMPO BELO</v>
      </c>
      <c r="L63" s="9" t="str">
        <f t="shared" ca="1" si="187"/>
        <v>CB</v>
      </c>
      <c r="M63" s="9" t="str">
        <f t="shared" ca="1" si="187"/>
        <v>SÃO PAULO</v>
      </c>
      <c r="N63" s="9" t="str">
        <f t="shared" ca="1" si="187"/>
        <v>BRASIL</v>
      </c>
      <c r="O63" s="9">
        <f t="shared" ca="1" si="187"/>
        <v>0</v>
      </c>
      <c r="P63" s="9">
        <f>MOD(TRUNC((A63-1)/COUNT('DATE Snapshot'!A:A)),COUNT(PRODUCT!A:A))+1</f>
        <v>3</v>
      </c>
      <c r="Q63" s="9" t="str">
        <f t="shared" ref="Q63:W63" ca="1" si="188">INDIRECT(ADDRESS($P63+1,Q$2,,,Q$1))</f>
        <v>TINTO SECO</v>
      </c>
      <c r="R63" s="9" t="str">
        <f t="shared" ca="1" si="188"/>
        <v>TNT_SC</v>
      </c>
      <c r="S63" s="9" t="str">
        <f t="shared" ca="1" si="188"/>
        <v>VINHO TINTO</v>
      </c>
      <c r="T63" s="9" t="str">
        <f t="shared" ca="1" si="188"/>
        <v>12_BTL_0,75 l</v>
      </c>
      <c r="U63" s="29">
        <f t="shared" ca="1" si="188"/>
        <v>12</v>
      </c>
      <c r="V63" s="30">
        <f t="shared" ca="1" si="188"/>
        <v>120.4</v>
      </c>
      <c r="W63" s="30">
        <f t="shared" ca="1" si="188"/>
        <v>77</v>
      </c>
    </row>
    <row r="64" spans="1:23" ht="13">
      <c r="A64" s="9">
        <f t="shared" si="8"/>
        <v>61</v>
      </c>
      <c r="B64" s="45">
        <v>4</v>
      </c>
      <c r="C64" s="9">
        <f>MOD(A64-1,COUNT('DATE Snapshot'!$A:$A))+1</f>
        <v>13</v>
      </c>
      <c r="D64" s="25">
        <f t="shared" ref="D64:I64" ca="1" si="189">INDIRECT(ADDRESS($C64+1,D$2,,,D$1))</f>
        <v>43101</v>
      </c>
      <c r="E64" s="27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8">
        <f t="shared" ca="1" si="189"/>
        <v>43101</v>
      </c>
      <c r="I64" s="9">
        <f t="shared" ca="1" si="189"/>
        <v>2</v>
      </c>
      <c r="J64" s="46">
        <f>TRUNC((A64-1)/COUNT('DATE Snapshot'!A:A)/COUNT(PRODUCT!A:A),0)+1</f>
        <v>1</v>
      </c>
      <c r="K64" s="9" t="str">
        <f t="shared" ref="K64:O64" ca="1" si="190">INDIRECT(ADDRESS($J64+1,K$2,,,K$1))</f>
        <v>CAMPO BELO</v>
      </c>
      <c r="L64" s="9" t="str">
        <f t="shared" ca="1" si="190"/>
        <v>CB</v>
      </c>
      <c r="M64" s="9" t="str">
        <f t="shared" ca="1" si="190"/>
        <v>SÃO PAULO</v>
      </c>
      <c r="N64" s="9" t="str">
        <f t="shared" ca="1" si="190"/>
        <v>BRASIL</v>
      </c>
      <c r="O64" s="9">
        <f t="shared" ca="1" si="190"/>
        <v>0</v>
      </c>
      <c r="P64" s="9">
        <f>MOD(TRUNC((A64-1)/COUNT('DATE Snapshot'!A:A)),COUNT(PRODUCT!A:A))+1</f>
        <v>3</v>
      </c>
      <c r="Q64" s="9" t="str">
        <f t="shared" ref="Q64:W64" ca="1" si="191">INDIRECT(ADDRESS($P64+1,Q$2,,,Q$1))</f>
        <v>TINTO SECO</v>
      </c>
      <c r="R64" s="9" t="str">
        <f t="shared" ca="1" si="191"/>
        <v>TNT_SC</v>
      </c>
      <c r="S64" s="9" t="str">
        <f t="shared" ca="1" si="191"/>
        <v>VINHO TINTO</v>
      </c>
      <c r="T64" s="9" t="str">
        <f t="shared" ca="1" si="191"/>
        <v>12_BTL_0,75 l</v>
      </c>
      <c r="U64" s="29">
        <f t="shared" ca="1" si="191"/>
        <v>12</v>
      </c>
      <c r="V64" s="30">
        <f t="shared" ca="1" si="191"/>
        <v>120.4</v>
      </c>
      <c r="W64" s="30">
        <f t="shared" ca="1" si="191"/>
        <v>77</v>
      </c>
    </row>
    <row r="65" spans="1:23" ht="13">
      <c r="A65" s="9">
        <f t="shared" si="8"/>
        <v>62</v>
      </c>
      <c r="B65" s="45">
        <v>13</v>
      </c>
      <c r="C65" s="9">
        <f>MOD(A65-1,COUNT('DATE Snapshot'!$A:$A))+1</f>
        <v>14</v>
      </c>
      <c r="D65" s="25">
        <f t="shared" ref="D65:I65" ca="1" si="192">INDIRECT(ADDRESS($C65+1,D$2,,,D$1))</f>
        <v>43132</v>
      </c>
      <c r="E65" s="27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8">
        <f t="shared" ca="1" si="192"/>
        <v>43101</v>
      </c>
      <c r="I65" s="9">
        <f t="shared" ca="1" si="192"/>
        <v>5</v>
      </c>
      <c r="J65" s="46">
        <f>TRUNC((A65-1)/COUNT('DATE Snapshot'!A:A)/COUNT(PRODUCT!A:A),0)+1</f>
        <v>1</v>
      </c>
      <c r="K65" s="9" t="str">
        <f t="shared" ref="K65:O65" ca="1" si="193">INDIRECT(ADDRESS($J65+1,K$2,,,K$1))</f>
        <v>CAMPO BELO</v>
      </c>
      <c r="L65" s="9" t="str">
        <f t="shared" ca="1" si="193"/>
        <v>CB</v>
      </c>
      <c r="M65" s="9" t="str">
        <f t="shared" ca="1" si="193"/>
        <v>SÃO PAULO</v>
      </c>
      <c r="N65" s="9" t="str">
        <f t="shared" ca="1" si="193"/>
        <v>BRASIL</v>
      </c>
      <c r="O65" s="9">
        <f t="shared" ca="1" si="193"/>
        <v>0</v>
      </c>
      <c r="P65" s="9">
        <f>MOD(TRUNC((A65-1)/COUNT('DATE Snapshot'!A:A)),COUNT(PRODUCT!A:A))+1</f>
        <v>3</v>
      </c>
      <c r="Q65" s="9" t="str">
        <f t="shared" ref="Q65:W65" ca="1" si="194">INDIRECT(ADDRESS($P65+1,Q$2,,,Q$1))</f>
        <v>TINTO SECO</v>
      </c>
      <c r="R65" s="9" t="str">
        <f t="shared" ca="1" si="194"/>
        <v>TNT_SC</v>
      </c>
      <c r="S65" s="9" t="str">
        <f t="shared" ca="1" si="194"/>
        <v>VINHO TINTO</v>
      </c>
      <c r="T65" s="9" t="str">
        <f t="shared" ca="1" si="194"/>
        <v>12_BTL_0,75 l</v>
      </c>
      <c r="U65" s="29">
        <f t="shared" ca="1" si="194"/>
        <v>12</v>
      </c>
      <c r="V65" s="30">
        <f t="shared" ca="1" si="194"/>
        <v>120.4</v>
      </c>
      <c r="W65" s="30">
        <f t="shared" ca="1" si="194"/>
        <v>77</v>
      </c>
    </row>
    <row r="66" spans="1:23" ht="13">
      <c r="A66" s="9">
        <f t="shared" si="8"/>
        <v>63</v>
      </c>
      <c r="B66" s="45">
        <v>10</v>
      </c>
      <c r="C66" s="9">
        <f>MOD(A66-1,COUNT('DATE Snapshot'!$A:$A))+1</f>
        <v>15</v>
      </c>
      <c r="D66" s="25">
        <f t="shared" ref="D66:I66" ca="1" si="195">INDIRECT(ADDRESS($C66+1,D$2,,,D$1))</f>
        <v>43160</v>
      </c>
      <c r="E66" s="27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8">
        <f t="shared" ca="1" si="195"/>
        <v>43101</v>
      </c>
      <c r="I66" s="9">
        <f t="shared" ca="1" si="195"/>
        <v>5</v>
      </c>
      <c r="J66" s="46">
        <f>TRUNC((A66-1)/COUNT('DATE Snapshot'!A:A)/COUNT(PRODUCT!A:A),0)+1</f>
        <v>1</v>
      </c>
      <c r="K66" s="9" t="str">
        <f t="shared" ref="K66:O66" ca="1" si="196">INDIRECT(ADDRESS($J66+1,K$2,,,K$1))</f>
        <v>CAMPO BELO</v>
      </c>
      <c r="L66" s="9" t="str">
        <f t="shared" ca="1" si="196"/>
        <v>CB</v>
      </c>
      <c r="M66" s="9" t="str">
        <f t="shared" ca="1" si="196"/>
        <v>SÃO PAULO</v>
      </c>
      <c r="N66" s="9" t="str">
        <f t="shared" ca="1" si="196"/>
        <v>BRASIL</v>
      </c>
      <c r="O66" s="9">
        <f t="shared" ca="1" si="196"/>
        <v>0</v>
      </c>
      <c r="P66" s="9">
        <f>MOD(TRUNC((A66-1)/COUNT('DATE Snapshot'!A:A)),COUNT(PRODUCT!A:A))+1</f>
        <v>3</v>
      </c>
      <c r="Q66" s="9" t="str">
        <f t="shared" ref="Q66:W66" ca="1" si="197">INDIRECT(ADDRESS($P66+1,Q$2,,,Q$1))</f>
        <v>TINTO SECO</v>
      </c>
      <c r="R66" s="9" t="str">
        <f t="shared" ca="1" si="197"/>
        <v>TNT_SC</v>
      </c>
      <c r="S66" s="9" t="str">
        <f t="shared" ca="1" si="197"/>
        <v>VINHO TINTO</v>
      </c>
      <c r="T66" s="9" t="str">
        <f t="shared" ca="1" si="197"/>
        <v>12_BTL_0,75 l</v>
      </c>
      <c r="U66" s="29">
        <f t="shared" ca="1" si="197"/>
        <v>12</v>
      </c>
      <c r="V66" s="30">
        <f t="shared" ca="1" si="197"/>
        <v>120.4</v>
      </c>
      <c r="W66" s="30">
        <f t="shared" ca="1" si="197"/>
        <v>77</v>
      </c>
    </row>
    <row r="67" spans="1:23" ht="13">
      <c r="A67" s="9">
        <f t="shared" si="8"/>
        <v>64</v>
      </c>
      <c r="B67" s="45">
        <v>14</v>
      </c>
      <c r="C67" s="9">
        <f>MOD(A67-1,COUNT('DATE Snapshot'!$A:$A))+1</f>
        <v>16</v>
      </c>
      <c r="D67" s="25">
        <f t="shared" ref="D67:I67" ca="1" si="198">INDIRECT(ADDRESS($C67+1,D$2,,,D$1))</f>
        <v>43191</v>
      </c>
      <c r="E67" s="27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8">
        <f t="shared" ca="1" si="198"/>
        <v>43101</v>
      </c>
      <c r="I67" s="9">
        <f t="shared" ca="1" si="198"/>
        <v>1</v>
      </c>
      <c r="J67" s="46">
        <f>TRUNC((A67-1)/COUNT('DATE Snapshot'!A:A)/COUNT(PRODUCT!A:A),0)+1</f>
        <v>1</v>
      </c>
      <c r="K67" s="9" t="str">
        <f t="shared" ref="K67:O67" ca="1" si="199">INDIRECT(ADDRESS($J67+1,K$2,,,K$1))</f>
        <v>CAMPO BELO</v>
      </c>
      <c r="L67" s="9" t="str">
        <f t="shared" ca="1" si="199"/>
        <v>CB</v>
      </c>
      <c r="M67" s="9" t="str">
        <f t="shared" ca="1" si="199"/>
        <v>SÃO PAULO</v>
      </c>
      <c r="N67" s="9" t="str">
        <f t="shared" ca="1" si="199"/>
        <v>BRASIL</v>
      </c>
      <c r="O67" s="9">
        <f t="shared" ca="1" si="199"/>
        <v>0</v>
      </c>
      <c r="P67" s="9">
        <f>MOD(TRUNC((A67-1)/COUNT('DATE Snapshot'!A:A)),COUNT(PRODUCT!A:A))+1</f>
        <v>3</v>
      </c>
      <c r="Q67" s="9" t="str">
        <f t="shared" ref="Q67:W67" ca="1" si="200">INDIRECT(ADDRESS($P67+1,Q$2,,,Q$1))</f>
        <v>TINTO SECO</v>
      </c>
      <c r="R67" s="9" t="str">
        <f t="shared" ca="1" si="200"/>
        <v>TNT_SC</v>
      </c>
      <c r="S67" s="9" t="str">
        <f t="shared" ca="1" si="200"/>
        <v>VINHO TINTO</v>
      </c>
      <c r="T67" s="9" t="str">
        <f t="shared" ca="1" si="200"/>
        <v>12_BTL_0,75 l</v>
      </c>
      <c r="U67" s="29">
        <f t="shared" ca="1" si="200"/>
        <v>12</v>
      </c>
      <c r="V67" s="30">
        <f t="shared" ca="1" si="200"/>
        <v>120.4</v>
      </c>
      <c r="W67" s="30">
        <f t="shared" ca="1" si="200"/>
        <v>77</v>
      </c>
    </row>
    <row r="68" spans="1:23" ht="13">
      <c r="A68" s="9">
        <f t="shared" si="8"/>
        <v>65</v>
      </c>
      <c r="B68" s="45">
        <v>8</v>
      </c>
      <c r="C68" s="9">
        <f>MOD(A68-1,COUNT('DATE Snapshot'!$A:$A))+1</f>
        <v>17</v>
      </c>
      <c r="D68" s="25">
        <f t="shared" ref="D68:I68" ca="1" si="201">INDIRECT(ADDRESS($C68+1,D$2,,,D$1))</f>
        <v>43221</v>
      </c>
      <c r="E68" s="27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8">
        <f t="shared" ca="1" si="201"/>
        <v>43101</v>
      </c>
      <c r="I68" s="9">
        <f t="shared" ca="1" si="201"/>
        <v>3</v>
      </c>
      <c r="J68" s="46">
        <f>TRUNC((A68-1)/COUNT('DATE Snapshot'!A:A)/COUNT(PRODUCT!A:A),0)+1</f>
        <v>1</v>
      </c>
      <c r="K68" s="9" t="str">
        <f t="shared" ref="K68:O68" ca="1" si="202">INDIRECT(ADDRESS($J68+1,K$2,,,K$1))</f>
        <v>CAMPO BELO</v>
      </c>
      <c r="L68" s="9" t="str">
        <f t="shared" ca="1" si="202"/>
        <v>CB</v>
      </c>
      <c r="M68" s="9" t="str">
        <f t="shared" ca="1" si="202"/>
        <v>SÃO PAULO</v>
      </c>
      <c r="N68" s="9" t="str">
        <f t="shared" ca="1" si="202"/>
        <v>BRASIL</v>
      </c>
      <c r="O68" s="9">
        <f t="shared" ca="1" si="202"/>
        <v>0</v>
      </c>
      <c r="P68" s="9">
        <f>MOD(TRUNC((A68-1)/COUNT('DATE Snapshot'!A:A)),COUNT(PRODUCT!A:A))+1</f>
        <v>3</v>
      </c>
      <c r="Q68" s="9" t="str">
        <f t="shared" ref="Q68:W68" ca="1" si="203">INDIRECT(ADDRESS($P68+1,Q$2,,,Q$1))</f>
        <v>TINTO SECO</v>
      </c>
      <c r="R68" s="9" t="str">
        <f t="shared" ca="1" si="203"/>
        <v>TNT_SC</v>
      </c>
      <c r="S68" s="9" t="str">
        <f t="shared" ca="1" si="203"/>
        <v>VINHO TINTO</v>
      </c>
      <c r="T68" s="9" t="str">
        <f t="shared" ca="1" si="203"/>
        <v>12_BTL_0,75 l</v>
      </c>
      <c r="U68" s="29">
        <f t="shared" ca="1" si="203"/>
        <v>12</v>
      </c>
      <c r="V68" s="30">
        <f t="shared" ca="1" si="203"/>
        <v>120.4</v>
      </c>
      <c r="W68" s="30">
        <f t="shared" ca="1" si="203"/>
        <v>77</v>
      </c>
    </row>
    <row r="69" spans="1:23" ht="13">
      <c r="A69" s="9">
        <f t="shared" si="8"/>
        <v>66</v>
      </c>
      <c r="B69" s="45">
        <v>9</v>
      </c>
      <c r="C69" s="9">
        <f>MOD(A69-1,COUNT('DATE Snapshot'!$A:$A))+1</f>
        <v>18</v>
      </c>
      <c r="D69" s="25">
        <f t="shared" ref="D69:I69" ca="1" si="204">INDIRECT(ADDRESS($C69+1,D$2,,,D$1))</f>
        <v>43252</v>
      </c>
      <c r="E69" s="27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8">
        <f t="shared" ca="1" si="204"/>
        <v>43101</v>
      </c>
      <c r="I69" s="9">
        <f t="shared" ca="1" si="204"/>
        <v>6</v>
      </c>
      <c r="J69" s="46">
        <f>TRUNC((A69-1)/COUNT('DATE Snapshot'!A:A)/COUNT(PRODUCT!A:A),0)+1</f>
        <v>1</v>
      </c>
      <c r="K69" s="9" t="str">
        <f t="shared" ref="K69:O69" ca="1" si="205">INDIRECT(ADDRESS($J69+1,K$2,,,K$1))</f>
        <v>CAMPO BELO</v>
      </c>
      <c r="L69" s="9" t="str">
        <f t="shared" ca="1" si="205"/>
        <v>CB</v>
      </c>
      <c r="M69" s="9" t="str">
        <f t="shared" ca="1" si="205"/>
        <v>SÃO PAULO</v>
      </c>
      <c r="N69" s="9" t="str">
        <f t="shared" ca="1" si="205"/>
        <v>BRASIL</v>
      </c>
      <c r="O69" s="9">
        <f t="shared" ca="1" si="205"/>
        <v>0</v>
      </c>
      <c r="P69" s="9">
        <f>MOD(TRUNC((A69-1)/COUNT('DATE Snapshot'!A:A)),COUNT(PRODUCT!A:A))+1</f>
        <v>3</v>
      </c>
      <c r="Q69" s="9" t="str">
        <f t="shared" ref="Q69:W69" ca="1" si="206">INDIRECT(ADDRESS($P69+1,Q$2,,,Q$1))</f>
        <v>TINTO SECO</v>
      </c>
      <c r="R69" s="9" t="str">
        <f t="shared" ca="1" si="206"/>
        <v>TNT_SC</v>
      </c>
      <c r="S69" s="9" t="str">
        <f t="shared" ca="1" si="206"/>
        <v>VINHO TINTO</v>
      </c>
      <c r="T69" s="9" t="str">
        <f t="shared" ca="1" si="206"/>
        <v>12_BTL_0,75 l</v>
      </c>
      <c r="U69" s="29">
        <f t="shared" ca="1" si="206"/>
        <v>12</v>
      </c>
      <c r="V69" s="30">
        <f t="shared" ca="1" si="206"/>
        <v>120.4</v>
      </c>
      <c r="W69" s="30">
        <f t="shared" ca="1" si="206"/>
        <v>77</v>
      </c>
    </row>
    <row r="70" spans="1:23" ht="13">
      <c r="A70" s="9">
        <f t="shared" si="8"/>
        <v>67</v>
      </c>
      <c r="B70" s="45">
        <v>9</v>
      </c>
      <c r="C70" s="9">
        <f>MOD(A70-1,COUNT('DATE Snapshot'!$A:$A))+1</f>
        <v>19</v>
      </c>
      <c r="D70" s="25">
        <f t="shared" ref="D70:I70" ca="1" si="207">INDIRECT(ADDRESS($C70+1,D$2,,,D$1))</f>
        <v>43282</v>
      </c>
      <c r="E70" s="27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8">
        <f t="shared" ca="1" si="207"/>
        <v>43101</v>
      </c>
      <c r="I70" s="9">
        <f t="shared" ca="1" si="207"/>
        <v>1</v>
      </c>
      <c r="J70" s="46">
        <f>TRUNC((A70-1)/COUNT('DATE Snapshot'!A:A)/COUNT(PRODUCT!A:A),0)+1</f>
        <v>1</v>
      </c>
      <c r="K70" s="9" t="str">
        <f t="shared" ref="K70:O70" ca="1" si="208">INDIRECT(ADDRESS($J70+1,K$2,,,K$1))</f>
        <v>CAMPO BELO</v>
      </c>
      <c r="L70" s="9" t="str">
        <f t="shared" ca="1" si="208"/>
        <v>CB</v>
      </c>
      <c r="M70" s="9" t="str">
        <f t="shared" ca="1" si="208"/>
        <v>SÃO PAULO</v>
      </c>
      <c r="N70" s="9" t="str">
        <f t="shared" ca="1" si="208"/>
        <v>BRASIL</v>
      </c>
      <c r="O70" s="9">
        <f t="shared" ca="1" si="208"/>
        <v>0</v>
      </c>
      <c r="P70" s="9">
        <f>MOD(TRUNC((A70-1)/COUNT('DATE Snapshot'!A:A)),COUNT(PRODUCT!A:A))+1</f>
        <v>3</v>
      </c>
      <c r="Q70" s="9" t="str">
        <f t="shared" ref="Q70:W70" ca="1" si="209">INDIRECT(ADDRESS($P70+1,Q$2,,,Q$1))</f>
        <v>TINTO SECO</v>
      </c>
      <c r="R70" s="9" t="str">
        <f t="shared" ca="1" si="209"/>
        <v>TNT_SC</v>
      </c>
      <c r="S70" s="9" t="str">
        <f t="shared" ca="1" si="209"/>
        <v>VINHO TINTO</v>
      </c>
      <c r="T70" s="9" t="str">
        <f t="shared" ca="1" si="209"/>
        <v>12_BTL_0,75 l</v>
      </c>
      <c r="U70" s="29">
        <f t="shared" ca="1" si="209"/>
        <v>12</v>
      </c>
      <c r="V70" s="30">
        <f t="shared" ca="1" si="209"/>
        <v>120.4</v>
      </c>
      <c r="W70" s="30">
        <f t="shared" ca="1" si="209"/>
        <v>77</v>
      </c>
    </row>
    <row r="71" spans="1:23" ht="13">
      <c r="A71" s="9">
        <f t="shared" si="8"/>
        <v>68</v>
      </c>
      <c r="B71" s="45">
        <v>4</v>
      </c>
      <c r="C71" s="9">
        <f>MOD(A71-1,COUNT('DATE Snapshot'!$A:$A))+1</f>
        <v>20</v>
      </c>
      <c r="D71" s="25">
        <f t="shared" ref="D71:I71" ca="1" si="210">INDIRECT(ADDRESS($C71+1,D$2,,,D$1))</f>
        <v>43313</v>
      </c>
      <c r="E71" s="27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8">
        <f t="shared" ca="1" si="210"/>
        <v>43101</v>
      </c>
      <c r="I71" s="9">
        <f t="shared" ca="1" si="210"/>
        <v>4</v>
      </c>
      <c r="J71" s="46">
        <f>TRUNC((A71-1)/COUNT('DATE Snapshot'!A:A)/COUNT(PRODUCT!A:A),0)+1</f>
        <v>1</v>
      </c>
      <c r="K71" s="9" t="str">
        <f t="shared" ref="K71:O71" ca="1" si="211">INDIRECT(ADDRESS($J71+1,K$2,,,K$1))</f>
        <v>CAMPO BELO</v>
      </c>
      <c r="L71" s="9" t="str">
        <f t="shared" ca="1" si="211"/>
        <v>CB</v>
      </c>
      <c r="M71" s="9" t="str">
        <f t="shared" ca="1" si="211"/>
        <v>SÃO PAULO</v>
      </c>
      <c r="N71" s="9" t="str">
        <f t="shared" ca="1" si="211"/>
        <v>BRASIL</v>
      </c>
      <c r="O71" s="9">
        <f t="shared" ca="1" si="211"/>
        <v>0</v>
      </c>
      <c r="P71" s="9">
        <f>MOD(TRUNC((A71-1)/COUNT('DATE Snapshot'!A:A)),COUNT(PRODUCT!A:A))+1</f>
        <v>3</v>
      </c>
      <c r="Q71" s="9" t="str">
        <f t="shared" ref="Q71:W71" ca="1" si="212">INDIRECT(ADDRESS($P71+1,Q$2,,,Q$1))</f>
        <v>TINTO SECO</v>
      </c>
      <c r="R71" s="9" t="str">
        <f t="shared" ca="1" si="212"/>
        <v>TNT_SC</v>
      </c>
      <c r="S71" s="9" t="str">
        <f t="shared" ca="1" si="212"/>
        <v>VINHO TINTO</v>
      </c>
      <c r="T71" s="9" t="str">
        <f t="shared" ca="1" si="212"/>
        <v>12_BTL_0,75 l</v>
      </c>
      <c r="U71" s="29">
        <f t="shared" ca="1" si="212"/>
        <v>12</v>
      </c>
      <c r="V71" s="30">
        <f t="shared" ca="1" si="212"/>
        <v>120.4</v>
      </c>
      <c r="W71" s="30">
        <f t="shared" ca="1" si="212"/>
        <v>77</v>
      </c>
    </row>
    <row r="72" spans="1:23" ht="13">
      <c r="A72" s="9">
        <f t="shared" si="8"/>
        <v>69</v>
      </c>
      <c r="B72" s="45">
        <v>6</v>
      </c>
      <c r="C72" s="9">
        <f>MOD(A72-1,COUNT('DATE Snapshot'!$A:$A))+1</f>
        <v>21</v>
      </c>
      <c r="D72" s="25">
        <f t="shared" ref="D72:I72" ca="1" si="213">INDIRECT(ADDRESS($C72+1,D$2,,,D$1))</f>
        <v>43344</v>
      </c>
      <c r="E72" s="27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8">
        <f t="shared" ca="1" si="213"/>
        <v>43101</v>
      </c>
      <c r="I72" s="9">
        <f t="shared" ca="1" si="213"/>
        <v>7</v>
      </c>
      <c r="J72" s="46">
        <f>TRUNC((A72-1)/COUNT('DATE Snapshot'!A:A)/COUNT(PRODUCT!A:A),0)+1</f>
        <v>1</v>
      </c>
      <c r="K72" s="9" t="str">
        <f t="shared" ref="K72:O72" ca="1" si="214">INDIRECT(ADDRESS($J72+1,K$2,,,K$1))</f>
        <v>CAMPO BELO</v>
      </c>
      <c r="L72" s="9" t="str">
        <f t="shared" ca="1" si="214"/>
        <v>CB</v>
      </c>
      <c r="M72" s="9" t="str">
        <f t="shared" ca="1" si="214"/>
        <v>SÃO PAULO</v>
      </c>
      <c r="N72" s="9" t="str">
        <f t="shared" ca="1" si="214"/>
        <v>BRASIL</v>
      </c>
      <c r="O72" s="9">
        <f t="shared" ca="1" si="214"/>
        <v>0</v>
      </c>
      <c r="P72" s="9">
        <f>MOD(TRUNC((A72-1)/COUNT('DATE Snapshot'!A:A)),COUNT(PRODUCT!A:A))+1</f>
        <v>3</v>
      </c>
      <c r="Q72" s="9" t="str">
        <f t="shared" ref="Q72:W72" ca="1" si="215">INDIRECT(ADDRESS($P72+1,Q$2,,,Q$1))</f>
        <v>TINTO SECO</v>
      </c>
      <c r="R72" s="9" t="str">
        <f t="shared" ca="1" si="215"/>
        <v>TNT_SC</v>
      </c>
      <c r="S72" s="9" t="str">
        <f t="shared" ca="1" si="215"/>
        <v>VINHO TINTO</v>
      </c>
      <c r="T72" s="9" t="str">
        <f t="shared" ca="1" si="215"/>
        <v>12_BTL_0,75 l</v>
      </c>
      <c r="U72" s="29">
        <f t="shared" ca="1" si="215"/>
        <v>12</v>
      </c>
      <c r="V72" s="30">
        <f t="shared" ca="1" si="215"/>
        <v>120.4</v>
      </c>
      <c r="W72" s="30">
        <f t="shared" ca="1" si="215"/>
        <v>77</v>
      </c>
    </row>
    <row r="73" spans="1:23" ht="13">
      <c r="A73" s="9">
        <f t="shared" si="8"/>
        <v>70</v>
      </c>
      <c r="B73" s="45">
        <v>11</v>
      </c>
      <c r="C73" s="9">
        <f>MOD(A73-1,COUNT('DATE Snapshot'!$A:$A))+1</f>
        <v>22</v>
      </c>
      <c r="D73" s="25">
        <f t="shared" ref="D73:I73" ca="1" si="216">INDIRECT(ADDRESS($C73+1,D$2,,,D$1))</f>
        <v>43374</v>
      </c>
      <c r="E73" s="27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8">
        <f t="shared" ca="1" si="216"/>
        <v>43101</v>
      </c>
      <c r="I73" s="9">
        <f t="shared" ca="1" si="216"/>
        <v>2</v>
      </c>
      <c r="J73" s="46">
        <f>TRUNC((A73-1)/COUNT('DATE Snapshot'!A:A)/COUNT(PRODUCT!A:A),0)+1</f>
        <v>1</v>
      </c>
      <c r="K73" s="9" t="str">
        <f t="shared" ref="K73:O73" ca="1" si="217">INDIRECT(ADDRESS($J73+1,K$2,,,K$1))</f>
        <v>CAMPO BELO</v>
      </c>
      <c r="L73" s="9" t="str">
        <f t="shared" ca="1" si="217"/>
        <v>CB</v>
      </c>
      <c r="M73" s="9" t="str">
        <f t="shared" ca="1" si="217"/>
        <v>SÃO PAULO</v>
      </c>
      <c r="N73" s="9" t="str">
        <f t="shared" ca="1" si="217"/>
        <v>BRASIL</v>
      </c>
      <c r="O73" s="9">
        <f t="shared" ca="1" si="217"/>
        <v>0</v>
      </c>
      <c r="P73" s="9">
        <f>MOD(TRUNC((A73-1)/COUNT('DATE Snapshot'!A:A)),COUNT(PRODUCT!A:A))+1</f>
        <v>3</v>
      </c>
      <c r="Q73" s="9" t="str">
        <f t="shared" ref="Q73:W73" ca="1" si="218">INDIRECT(ADDRESS($P73+1,Q$2,,,Q$1))</f>
        <v>TINTO SECO</v>
      </c>
      <c r="R73" s="9" t="str">
        <f t="shared" ca="1" si="218"/>
        <v>TNT_SC</v>
      </c>
      <c r="S73" s="9" t="str">
        <f t="shared" ca="1" si="218"/>
        <v>VINHO TINTO</v>
      </c>
      <c r="T73" s="9" t="str">
        <f t="shared" ca="1" si="218"/>
        <v>12_BTL_0,75 l</v>
      </c>
      <c r="U73" s="29">
        <f t="shared" ca="1" si="218"/>
        <v>12</v>
      </c>
      <c r="V73" s="30">
        <f t="shared" ca="1" si="218"/>
        <v>120.4</v>
      </c>
      <c r="W73" s="30">
        <f t="shared" ca="1" si="218"/>
        <v>77</v>
      </c>
    </row>
    <row r="74" spans="1:23" ht="13">
      <c r="A74" s="9">
        <f t="shared" si="8"/>
        <v>71</v>
      </c>
      <c r="B74" s="45">
        <v>16</v>
      </c>
      <c r="C74" s="9">
        <f>MOD(A74-1,COUNT('DATE Snapshot'!$A:$A))+1</f>
        <v>23</v>
      </c>
      <c r="D74" s="25">
        <f t="shared" ref="D74:I74" ca="1" si="219">INDIRECT(ADDRESS($C74+1,D$2,,,D$1))</f>
        <v>43405</v>
      </c>
      <c r="E74" s="27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8">
        <f t="shared" ca="1" si="219"/>
        <v>43101</v>
      </c>
      <c r="I74" s="9">
        <f t="shared" ca="1" si="219"/>
        <v>5</v>
      </c>
      <c r="J74" s="46">
        <f>TRUNC((A74-1)/COUNT('DATE Snapshot'!A:A)/COUNT(PRODUCT!A:A),0)+1</f>
        <v>1</v>
      </c>
      <c r="K74" s="9" t="str">
        <f t="shared" ref="K74:O74" ca="1" si="220">INDIRECT(ADDRESS($J74+1,K$2,,,K$1))</f>
        <v>CAMPO BELO</v>
      </c>
      <c r="L74" s="9" t="str">
        <f t="shared" ca="1" si="220"/>
        <v>CB</v>
      </c>
      <c r="M74" s="9" t="str">
        <f t="shared" ca="1" si="220"/>
        <v>SÃO PAULO</v>
      </c>
      <c r="N74" s="9" t="str">
        <f t="shared" ca="1" si="220"/>
        <v>BRASIL</v>
      </c>
      <c r="O74" s="9">
        <f t="shared" ca="1" si="220"/>
        <v>0</v>
      </c>
      <c r="P74" s="9">
        <f>MOD(TRUNC((A74-1)/COUNT('DATE Snapshot'!A:A)),COUNT(PRODUCT!A:A))+1</f>
        <v>3</v>
      </c>
      <c r="Q74" s="9" t="str">
        <f t="shared" ref="Q74:W74" ca="1" si="221">INDIRECT(ADDRESS($P74+1,Q$2,,,Q$1))</f>
        <v>TINTO SECO</v>
      </c>
      <c r="R74" s="9" t="str">
        <f t="shared" ca="1" si="221"/>
        <v>TNT_SC</v>
      </c>
      <c r="S74" s="9" t="str">
        <f t="shared" ca="1" si="221"/>
        <v>VINHO TINTO</v>
      </c>
      <c r="T74" s="9" t="str">
        <f t="shared" ca="1" si="221"/>
        <v>12_BTL_0,75 l</v>
      </c>
      <c r="U74" s="29">
        <f t="shared" ca="1" si="221"/>
        <v>12</v>
      </c>
      <c r="V74" s="30">
        <f t="shared" ca="1" si="221"/>
        <v>120.4</v>
      </c>
      <c r="W74" s="30">
        <f t="shared" ca="1" si="221"/>
        <v>77</v>
      </c>
    </row>
    <row r="75" spans="1:23" ht="13">
      <c r="A75" s="9">
        <f t="shared" si="8"/>
        <v>72</v>
      </c>
      <c r="B75" s="45">
        <v>10</v>
      </c>
      <c r="C75" s="9">
        <f>MOD(A75-1,COUNT('DATE Snapshot'!$A:$A))+1</f>
        <v>24</v>
      </c>
      <c r="D75" s="25">
        <f t="shared" ref="D75:I75" ca="1" si="222">INDIRECT(ADDRESS($C75+1,D$2,,,D$1))</f>
        <v>43435</v>
      </c>
      <c r="E75" s="27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8">
        <f t="shared" ca="1" si="222"/>
        <v>43101</v>
      </c>
      <c r="I75" s="9">
        <f t="shared" ca="1" si="222"/>
        <v>7</v>
      </c>
      <c r="J75" s="46">
        <f>TRUNC((A75-1)/COUNT('DATE Snapshot'!A:A)/COUNT(PRODUCT!A:A),0)+1</f>
        <v>1</v>
      </c>
      <c r="K75" s="9" t="str">
        <f t="shared" ref="K75:O75" ca="1" si="223">INDIRECT(ADDRESS($J75+1,K$2,,,K$1))</f>
        <v>CAMPO BELO</v>
      </c>
      <c r="L75" s="9" t="str">
        <f t="shared" ca="1" si="223"/>
        <v>CB</v>
      </c>
      <c r="M75" s="9" t="str">
        <f t="shared" ca="1" si="223"/>
        <v>SÃO PAULO</v>
      </c>
      <c r="N75" s="9" t="str">
        <f t="shared" ca="1" si="223"/>
        <v>BRASIL</v>
      </c>
      <c r="O75" s="9">
        <f t="shared" ca="1" si="223"/>
        <v>0</v>
      </c>
      <c r="P75" s="9">
        <f>MOD(TRUNC((A75-1)/COUNT('DATE Snapshot'!A:A)),COUNT(PRODUCT!A:A))+1</f>
        <v>3</v>
      </c>
      <c r="Q75" s="9" t="str">
        <f t="shared" ref="Q75:W75" ca="1" si="224">INDIRECT(ADDRESS($P75+1,Q$2,,,Q$1))</f>
        <v>TINTO SECO</v>
      </c>
      <c r="R75" s="9" t="str">
        <f t="shared" ca="1" si="224"/>
        <v>TNT_SC</v>
      </c>
      <c r="S75" s="9" t="str">
        <f t="shared" ca="1" si="224"/>
        <v>VINHO TINTO</v>
      </c>
      <c r="T75" s="9" t="str">
        <f t="shared" ca="1" si="224"/>
        <v>12_BTL_0,75 l</v>
      </c>
      <c r="U75" s="29">
        <f t="shared" ca="1" si="224"/>
        <v>12</v>
      </c>
      <c r="V75" s="30">
        <f t="shared" ca="1" si="224"/>
        <v>120.4</v>
      </c>
      <c r="W75" s="30">
        <f t="shared" ca="1" si="224"/>
        <v>77</v>
      </c>
    </row>
    <row r="76" spans="1:23" ht="13">
      <c r="A76" s="9">
        <f t="shared" si="8"/>
        <v>73</v>
      </c>
      <c r="B76" s="45">
        <v>0</v>
      </c>
      <c r="C76" s="9">
        <f>MOD(A76-1,COUNT('DATE Snapshot'!$A:$A))+1</f>
        <v>1</v>
      </c>
      <c r="D76" s="25">
        <f t="shared" ref="D76:I76" ca="1" si="225">INDIRECT(ADDRESS($C76+1,D$2,,,D$1))</f>
        <v>42736</v>
      </c>
      <c r="E76" s="27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8">
        <f t="shared" ca="1" si="225"/>
        <v>42736</v>
      </c>
      <c r="I76" s="9">
        <f t="shared" ca="1" si="225"/>
        <v>1</v>
      </c>
      <c r="J76" s="46">
        <f>TRUNC((A76-1)/COUNT('DATE Snapshot'!A:A)/COUNT(PRODUCT!A:A),0)+1</f>
        <v>1</v>
      </c>
      <c r="K76" s="9" t="str">
        <f t="shared" ref="K76:O76" ca="1" si="226">INDIRECT(ADDRESS($J76+1,K$2,,,K$1))</f>
        <v>CAMPO BELO</v>
      </c>
      <c r="L76" s="9" t="str">
        <f t="shared" ca="1" si="226"/>
        <v>CB</v>
      </c>
      <c r="M76" s="9" t="str">
        <f t="shared" ca="1" si="226"/>
        <v>SÃO PAULO</v>
      </c>
      <c r="N76" s="9" t="str">
        <f t="shared" ca="1" si="226"/>
        <v>BRASIL</v>
      </c>
      <c r="O76" s="9">
        <f t="shared" ca="1" si="226"/>
        <v>0</v>
      </c>
      <c r="P76" s="9">
        <f>MOD(TRUNC((A76-1)/COUNT('DATE Snapshot'!A:A)),COUNT(PRODUCT!A:A))+1</f>
        <v>4</v>
      </c>
      <c r="Q76" s="9" t="str">
        <f t="shared" ref="Q76:W76" ca="1" si="227">INDIRECT(ADDRESS($P76+1,Q$2,,,Q$1))</f>
        <v>CARMENERE</v>
      </c>
      <c r="R76" s="9" t="str">
        <f t="shared" ca="1" si="227"/>
        <v>CRMN</v>
      </c>
      <c r="S76" s="9" t="str">
        <f t="shared" ca="1" si="227"/>
        <v>VINHO TINTO</v>
      </c>
      <c r="T76" s="9" t="str">
        <f t="shared" ca="1" si="227"/>
        <v>12_BTL_0,75 l</v>
      </c>
      <c r="U76" s="29">
        <f t="shared" ca="1" si="227"/>
        <v>12</v>
      </c>
      <c r="V76" s="30">
        <f t="shared" ca="1" si="227"/>
        <v>150</v>
      </c>
      <c r="W76" s="30">
        <f t="shared" ca="1" si="227"/>
        <v>98</v>
      </c>
    </row>
    <row r="77" spans="1:23" ht="13">
      <c r="A77" s="9">
        <f t="shared" si="8"/>
        <v>74</v>
      </c>
      <c r="B77" s="45">
        <v>10</v>
      </c>
      <c r="C77" s="9">
        <f>MOD(A77-1,COUNT('DATE Snapshot'!$A:$A))+1</f>
        <v>2</v>
      </c>
      <c r="D77" s="25">
        <f t="shared" ref="D77:I77" ca="1" si="228">INDIRECT(ADDRESS($C77+1,D$2,,,D$1))</f>
        <v>42767</v>
      </c>
      <c r="E77" s="27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8">
        <f t="shared" ca="1" si="228"/>
        <v>42736</v>
      </c>
      <c r="I77" s="9">
        <f t="shared" ca="1" si="228"/>
        <v>4</v>
      </c>
      <c r="J77" s="46">
        <f>TRUNC((A77-1)/COUNT('DATE Snapshot'!A:A)/COUNT(PRODUCT!A:A),0)+1</f>
        <v>1</v>
      </c>
      <c r="K77" s="9" t="str">
        <f t="shared" ref="K77:O77" ca="1" si="229">INDIRECT(ADDRESS($J77+1,K$2,,,K$1))</f>
        <v>CAMPO BELO</v>
      </c>
      <c r="L77" s="9" t="str">
        <f t="shared" ca="1" si="229"/>
        <v>CB</v>
      </c>
      <c r="M77" s="9" t="str">
        <f t="shared" ca="1" si="229"/>
        <v>SÃO PAULO</v>
      </c>
      <c r="N77" s="9" t="str">
        <f t="shared" ca="1" si="229"/>
        <v>BRASIL</v>
      </c>
      <c r="O77" s="9">
        <f t="shared" ca="1" si="229"/>
        <v>0</v>
      </c>
      <c r="P77" s="9">
        <f>MOD(TRUNC((A77-1)/COUNT('DATE Snapshot'!A:A)),COUNT(PRODUCT!A:A))+1</f>
        <v>4</v>
      </c>
      <c r="Q77" s="9" t="str">
        <f t="shared" ref="Q77:W77" ca="1" si="230">INDIRECT(ADDRESS($P77+1,Q$2,,,Q$1))</f>
        <v>CARMENERE</v>
      </c>
      <c r="R77" s="9" t="str">
        <f t="shared" ca="1" si="230"/>
        <v>CRMN</v>
      </c>
      <c r="S77" s="9" t="str">
        <f t="shared" ca="1" si="230"/>
        <v>VINHO TINTO</v>
      </c>
      <c r="T77" s="9" t="str">
        <f t="shared" ca="1" si="230"/>
        <v>12_BTL_0,75 l</v>
      </c>
      <c r="U77" s="29">
        <f t="shared" ca="1" si="230"/>
        <v>12</v>
      </c>
      <c r="V77" s="30">
        <f t="shared" ca="1" si="230"/>
        <v>150</v>
      </c>
      <c r="W77" s="30">
        <f t="shared" ca="1" si="230"/>
        <v>98</v>
      </c>
    </row>
    <row r="78" spans="1:23" ht="13">
      <c r="A78" s="9">
        <f t="shared" si="8"/>
        <v>75</v>
      </c>
      <c r="B78" s="45">
        <v>15</v>
      </c>
      <c r="C78" s="9">
        <f>MOD(A78-1,COUNT('DATE Snapshot'!$A:$A))+1</f>
        <v>3</v>
      </c>
      <c r="D78" s="25">
        <f t="shared" ref="D78:I78" ca="1" si="231">INDIRECT(ADDRESS($C78+1,D$2,,,D$1))</f>
        <v>42795</v>
      </c>
      <c r="E78" s="27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8">
        <f t="shared" ca="1" si="231"/>
        <v>42736</v>
      </c>
      <c r="I78" s="9">
        <f t="shared" ca="1" si="231"/>
        <v>4</v>
      </c>
      <c r="J78" s="46">
        <f>TRUNC((A78-1)/COUNT('DATE Snapshot'!A:A)/COUNT(PRODUCT!A:A),0)+1</f>
        <v>1</v>
      </c>
      <c r="K78" s="9" t="str">
        <f t="shared" ref="K78:O78" ca="1" si="232">INDIRECT(ADDRESS($J78+1,K$2,,,K$1))</f>
        <v>CAMPO BELO</v>
      </c>
      <c r="L78" s="9" t="str">
        <f t="shared" ca="1" si="232"/>
        <v>CB</v>
      </c>
      <c r="M78" s="9" t="str">
        <f t="shared" ca="1" si="232"/>
        <v>SÃO PAULO</v>
      </c>
      <c r="N78" s="9" t="str">
        <f t="shared" ca="1" si="232"/>
        <v>BRASIL</v>
      </c>
      <c r="O78" s="9">
        <f t="shared" ca="1" si="232"/>
        <v>0</v>
      </c>
      <c r="P78" s="9">
        <f>MOD(TRUNC((A78-1)/COUNT('DATE Snapshot'!A:A)),COUNT(PRODUCT!A:A))+1</f>
        <v>4</v>
      </c>
      <c r="Q78" s="9" t="str">
        <f t="shared" ref="Q78:W78" ca="1" si="233">INDIRECT(ADDRESS($P78+1,Q$2,,,Q$1))</f>
        <v>CARMENERE</v>
      </c>
      <c r="R78" s="9" t="str">
        <f t="shared" ca="1" si="233"/>
        <v>CRMN</v>
      </c>
      <c r="S78" s="9" t="str">
        <f t="shared" ca="1" si="233"/>
        <v>VINHO TINTO</v>
      </c>
      <c r="T78" s="9" t="str">
        <f t="shared" ca="1" si="233"/>
        <v>12_BTL_0,75 l</v>
      </c>
      <c r="U78" s="29">
        <f t="shared" ca="1" si="233"/>
        <v>12</v>
      </c>
      <c r="V78" s="30">
        <f t="shared" ca="1" si="233"/>
        <v>150</v>
      </c>
      <c r="W78" s="30">
        <f t="shared" ca="1" si="233"/>
        <v>98</v>
      </c>
    </row>
    <row r="79" spans="1:23" ht="13">
      <c r="A79" s="9">
        <f t="shared" si="8"/>
        <v>76</v>
      </c>
      <c r="B79" s="45">
        <v>12</v>
      </c>
      <c r="C79" s="9">
        <f>MOD(A79-1,COUNT('DATE Snapshot'!$A:$A))+1</f>
        <v>4</v>
      </c>
      <c r="D79" s="25">
        <f t="shared" ref="D79:I79" ca="1" si="234">INDIRECT(ADDRESS($C79+1,D$2,,,D$1))</f>
        <v>42826</v>
      </c>
      <c r="E79" s="27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8">
        <f t="shared" ca="1" si="234"/>
        <v>42736</v>
      </c>
      <c r="I79" s="9">
        <f t="shared" ca="1" si="234"/>
        <v>7</v>
      </c>
      <c r="J79" s="46">
        <f>TRUNC((A79-1)/COUNT('DATE Snapshot'!A:A)/COUNT(PRODUCT!A:A),0)+1</f>
        <v>1</v>
      </c>
      <c r="K79" s="9" t="str">
        <f t="shared" ref="K79:O79" ca="1" si="235">INDIRECT(ADDRESS($J79+1,K$2,,,K$1))</f>
        <v>CAMPO BELO</v>
      </c>
      <c r="L79" s="9" t="str">
        <f t="shared" ca="1" si="235"/>
        <v>CB</v>
      </c>
      <c r="M79" s="9" t="str">
        <f t="shared" ca="1" si="235"/>
        <v>SÃO PAULO</v>
      </c>
      <c r="N79" s="9" t="str">
        <f t="shared" ca="1" si="235"/>
        <v>BRASIL</v>
      </c>
      <c r="O79" s="9">
        <f t="shared" ca="1" si="235"/>
        <v>0</v>
      </c>
      <c r="P79" s="9">
        <f>MOD(TRUNC((A79-1)/COUNT('DATE Snapshot'!A:A)),COUNT(PRODUCT!A:A))+1</f>
        <v>4</v>
      </c>
      <c r="Q79" s="9" t="str">
        <f t="shared" ref="Q79:W79" ca="1" si="236">INDIRECT(ADDRESS($P79+1,Q$2,,,Q$1))</f>
        <v>CARMENERE</v>
      </c>
      <c r="R79" s="9" t="str">
        <f t="shared" ca="1" si="236"/>
        <v>CRMN</v>
      </c>
      <c r="S79" s="9" t="str">
        <f t="shared" ca="1" si="236"/>
        <v>VINHO TINTO</v>
      </c>
      <c r="T79" s="9" t="str">
        <f t="shared" ca="1" si="236"/>
        <v>12_BTL_0,75 l</v>
      </c>
      <c r="U79" s="29">
        <f t="shared" ca="1" si="236"/>
        <v>12</v>
      </c>
      <c r="V79" s="30">
        <f t="shared" ca="1" si="236"/>
        <v>150</v>
      </c>
      <c r="W79" s="30">
        <f t="shared" ca="1" si="236"/>
        <v>98</v>
      </c>
    </row>
    <row r="80" spans="1:23" ht="13">
      <c r="A80" s="9">
        <f t="shared" si="8"/>
        <v>77</v>
      </c>
      <c r="B80" s="45">
        <v>18</v>
      </c>
      <c r="C80" s="9">
        <f>MOD(A80-1,COUNT('DATE Snapshot'!$A:$A))+1</f>
        <v>5</v>
      </c>
      <c r="D80" s="25">
        <f t="shared" ref="D80:I80" ca="1" si="237">INDIRECT(ADDRESS($C80+1,D$2,,,D$1))</f>
        <v>42856</v>
      </c>
      <c r="E80" s="27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8">
        <f t="shared" ca="1" si="237"/>
        <v>42736</v>
      </c>
      <c r="I80" s="9">
        <f t="shared" ca="1" si="237"/>
        <v>2</v>
      </c>
      <c r="J80" s="46">
        <f>TRUNC((A80-1)/COUNT('DATE Snapshot'!A:A)/COUNT(PRODUCT!A:A),0)+1</f>
        <v>1</v>
      </c>
      <c r="K80" s="9" t="str">
        <f t="shared" ref="K80:O80" ca="1" si="238">INDIRECT(ADDRESS($J80+1,K$2,,,K$1))</f>
        <v>CAMPO BELO</v>
      </c>
      <c r="L80" s="9" t="str">
        <f t="shared" ca="1" si="238"/>
        <v>CB</v>
      </c>
      <c r="M80" s="9" t="str">
        <f t="shared" ca="1" si="238"/>
        <v>SÃO PAULO</v>
      </c>
      <c r="N80" s="9" t="str">
        <f t="shared" ca="1" si="238"/>
        <v>BRASIL</v>
      </c>
      <c r="O80" s="9">
        <f t="shared" ca="1" si="238"/>
        <v>0</v>
      </c>
      <c r="P80" s="9">
        <f>MOD(TRUNC((A80-1)/COUNT('DATE Snapshot'!A:A)),COUNT(PRODUCT!A:A))+1</f>
        <v>4</v>
      </c>
      <c r="Q80" s="9" t="str">
        <f t="shared" ref="Q80:W80" ca="1" si="239">INDIRECT(ADDRESS($P80+1,Q$2,,,Q$1))</f>
        <v>CARMENERE</v>
      </c>
      <c r="R80" s="9" t="str">
        <f t="shared" ca="1" si="239"/>
        <v>CRMN</v>
      </c>
      <c r="S80" s="9" t="str">
        <f t="shared" ca="1" si="239"/>
        <v>VINHO TINTO</v>
      </c>
      <c r="T80" s="9" t="str">
        <f t="shared" ca="1" si="239"/>
        <v>12_BTL_0,75 l</v>
      </c>
      <c r="U80" s="29">
        <f t="shared" ca="1" si="239"/>
        <v>12</v>
      </c>
      <c r="V80" s="30">
        <f t="shared" ca="1" si="239"/>
        <v>150</v>
      </c>
      <c r="W80" s="30">
        <f t="shared" ca="1" si="239"/>
        <v>98</v>
      </c>
    </row>
    <row r="81" spans="1:23" ht="13">
      <c r="A81" s="9">
        <f t="shared" si="8"/>
        <v>78</v>
      </c>
      <c r="B81" s="45">
        <v>0</v>
      </c>
      <c r="C81" s="9">
        <f>MOD(A81-1,COUNT('DATE Snapshot'!$A:$A))+1</f>
        <v>6</v>
      </c>
      <c r="D81" s="25">
        <f t="shared" ref="D81:I81" ca="1" si="240">INDIRECT(ADDRESS($C81+1,D$2,,,D$1))</f>
        <v>42887</v>
      </c>
      <c r="E81" s="27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8">
        <f t="shared" ca="1" si="240"/>
        <v>42736</v>
      </c>
      <c r="I81" s="9">
        <f t="shared" ca="1" si="240"/>
        <v>5</v>
      </c>
      <c r="J81" s="46">
        <f>TRUNC((A81-1)/COUNT('DATE Snapshot'!A:A)/COUNT(PRODUCT!A:A),0)+1</f>
        <v>1</v>
      </c>
      <c r="K81" s="9" t="str">
        <f t="shared" ref="K81:O81" ca="1" si="241">INDIRECT(ADDRESS($J81+1,K$2,,,K$1))</f>
        <v>CAMPO BELO</v>
      </c>
      <c r="L81" s="9" t="str">
        <f t="shared" ca="1" si="241"/>
        <v>CB</v>
      </c>
      <c r="M81" s="9" t="str">
        <f t="shared" ca="1" si="241"/>
        <v>SÃO PAULO</v>
      </c>
      <c r="N81" s="9" t="str">
        <f t="shared" ca="1" si="241"/>
        <v>BRASIL</v>
      </c>
      <c r="O81" s="9">
        <f t="shared" ca="1" si="241"/>
        <v>0</v>
      </c>
      <c r="P81" s="9">
        <f>MOD(TRUNC((A81-1)/COUNT('DATE Snapshot'!A:A)),COUNT(PRODUCT!A:A))+1</f>
        <v>4</v>
      </c>
      <c r="Q81" s="9" t="str">
        <f t="shared" ref="Q81:W81" ca="1" si="242">INDIRECT(ADDRESS($P81+1,Q$2,,,Q$1))</f>
        <v>CARMENERE</v>
      </c>
      <c r="R81" s="9" t="str">
        <f t="shared" ca="1" si="242"/>
        <v>CRMN</v>
      </c>
      <c r="S81" s="9" t="str">
        <f t="shared" ca="1" si="242"/>
        <v>VINHO TINTO</v>
      </c>
      <c r="T81" s="9" t="str">
        <f t="shared" ca="1" si="242"/>
        <v>12_BTL_0,75 l</v>
      </c>
      <c r="U81" s="29">
        <f t="shared" ca="1" si="242"/>
        <v>12</v>
      </c>
      <c r="V81" s="30">
        <f t="shared" ca="1" si="242"/>
        <v>150</v>
      </c>
      <c r="W81" s="30">
        <f t="shared" ca="1" si="242"/>
        <v>98</v>
      </c>
    </row>
    <row r="82" spans="1:23" ht="13">
      <c r="A82" s="9">
        <f t="shared" si="8"/>
        <v>79</v>
      </c>
      <c r="B82" s="45">
        <v>11</v>
      </c>
      <c r="C82" s="9">
        <f>MOD(A82-1,COUNT('DATE Snapshot'!$A:$A))+1</f>
        <v>7</v>
      </c>
      <c r="D82" s="25">
        <f t="shared" ref="D82:I82" ca="1" si="243">INDIRECT(ADDRESS($C82+1,D$2,,,D$1))</f>
        <v>42917</v>
      </c>
      <c r="E82" s="27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8">
        <f t="shared" ca="1" si="243"/>
        <v>42736</v>
      </c>
      <c r="I82" s="9">
        <f t="shared" ca="1" si="243"/>
        <v>7</v>
      </c>
      <c r="J82" s="46">
        <f>TRUNC((A82-1)/COUNT('DATE Snapshot'!A:A)/COUNT(PRODUCT!A:A),0)+1</f>
        <v>1</v>
      </c>
      <c r="K82" s="9" t="str">
        <f t="shared" ref="K82:O82" ca="1" si="244">INDIRECT(ADDRESS($J82+1,K$2,,,K$1))</f>
        <v>CAMPO BELO</v>
      </c>
      <c r="L82" s="9" t="str">
        <f t="shared" ca="1" si="244"/>
        <v>CB</v>
      </c>
      <c r="M82" s="9" t="str">
        <f t="shared" ca="1" si="244"/>
        <v>SÃO PAULO</v>
      </c>
      <c r="N82" s="9" t="str">
        <f t="shared" ca="1" si="244"/>
        <v>BRASIL</v>
      </c>
      <c r="O82" s="9">
        <f t="shared" ca="1" si="244"/>
        <v>0</v>
      </c>
      <c r="P82" s="9">
        <f>MOD(TRUNC((A82-1)/COUNT('DATE Snapshot'!A:A)),COUNT(PRODUCT!A:A))+1</f>
        <v>4</v>
      </c>
      <c r="Q82" s="9" t="str">
        <f t="shared" ref="Q82:W82" ca="1" si="245">INDIRECT(ADDRESS($P82+1,Q$2,,,Q$1))</f>
        <v>CARMENERE</v>
      </c>
      <c r="R82" s="9" t="str">
        <f t="shared" ca="1" si="245"/>
        <v>CRMN</v>
      </c>
      <c r="S82" s="9" t="str">
        <f t="shared" ca="1" si="245"/>
        <v>VINHO TINTO</v>
      </c>
      <c r="T82" s="9" t="str">
        <f t="shared" ca="1" si="245"/>
        <v>12_BTL_0,75 l</v>
      </c>
      <c r="U82" s="29">
        <f t="shared" ca="1" si="245"/>
        <v>12</v>
      </c>
      <c r="V82" s="30">
        <f t="shared" ca="1" si="245"/>
        <v>150</v>
      </c>
      <c r="W82" s="30">
        <f t="shared" ca="1" si="245"/>
        <v>98</v>
      </c>
    </row>
    <row r="83" spans="1:23" ht="13">
      <c r="A83" s="9">
        <f t="shared" si="8"/>
        <v>80</v>
      </c>
      <c r="B83" s="45">
        <v>13</v>
      </c>
      <c r="C83" s="9">
        <f>MOD(A83-1,COUNT('DATE Snapshot'!$A:$A))+1</f>
        <v>8</v>
      </c>
      <c r="D83" s="25">
        <f t="shared" ref="D83:I83" ca="1" si="246">INDIRECT(ADDRESS($C83+1,D$2,,,D$1))</f>
        <v>42948</v>
      </c>
      <c r="E83" s="27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8">
        <f t="shared" ca="1" si="246"/>
        <v>42736</v>
      </c>
      <c r="I83" s="9">
        <f t="shared" ca="1" si="246"/>
        <v>3</v>
      </c>
      <c r="J83" s="46">
        <f>TRUNC((A83-1)/COUNT('DATE Snapshot'!A:A)/COUNT(PRODUCT!A:A),0)+1</f>
        <v>1</v>
      </c>
      <c r="K83" s="9" t="str">
        <f t="shared" ref="K83:O83" ca="1" si="247">INDIRECT(ADDRESS($J83+1,K$2,,,K$1))</f>
        <v>CAMPO BELO</v>
      </c>
      <c r="L83" s="9" t="str">
        <f t="shared" ca="1" si="247"/>
        <v>CB</v>
      </c>
      <c r="M83" s="9" t="str">
        <f t="shared" ca="1" si="247"/>
        <v>SÃO PAULO</v>
      </c>
      <c r="N83" s="9" t="str">
        <f t="shared" ca="1" si="247"/>
        <v>BRASIL</v>
      </c>
      <c r="O83" s="9">
        <f t="shared" ca="1" si="247"/>
        <v>0</v>
      </c>
      <c r="P83" s="9">
        <f>MOD(TRUNC((A83-1)/COUNT('DATE Snapshot'!A:A)),COUNT(PRODUCT!A:A))+1</f>
        <v>4</v>
      </c>
      <c r="Q83" s="9" t="str">
        <f t="shared" ref="Q83:W83" ca="1" si="248">INDIRECT(ADDRESS($P83+1,Q$2,,,Q$1))</f>
        <v>CARMENERE</v>
      </c>
      <c r="R83" s="9" t="str">
        <f t="shared" ca="1" si="248"/>
        <v>CRMN</v>
      </c>
      <c r="S83" s="9" t="str">
        <f t="shared" ca="1" si="248"/>
        <v>VINHO TINTO</v>
      </c>
      <c r="T83" s="9" t="str">
        <f t="shared" ca="1" si="248"/>
        <v>12_BTL_0,75 l</v>
      </c>
      <c r="U83" s="29">
        <f t="shared" ca="1" si="248"/>
        <v>12</v>
      </c>
      <c r="V83" s="30">
        <f t="shared" ca="1" si="248"/>
        <v>150</v>
      </c>
      <c r="W83" s="30">
        <f t="shared" ca="1" si="248"/>
        <v>98</v>
      </c>
    </row>
    <row r="84" spans="1:23" ht="13">
      <c r="A84" s="9">
        <f t="shared" si="8"/>
        <v>81</v>
      </c>
      <c r="B84" s="45">
        <v>4</v>
      </c>
      <c r="C84" s="9">
        <f>MOD(A84-1,COUNT('DATE Snapshot'!$A:$A))+1</f>
        <v>9</v>
      </c>
      <c r="D84" s="25">
        <f t="shared" ref="D84:I84" ca="1" si="249">INDIRECT(ADDRESS($C84+1,D$2,,,D$1))</f>
        <v>42979</v>
      </c>
      <c r="E84" s="27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8">
        <f t="shared" ca="1" si="249"/>
        <v>42736</v>
      </c>
      <c r="I84" s="9">
        <f t="shared" ca="1" si="249"/>
        <v>6</v>
      </c>
      <c r="J84" s="46">
        <f>TRUNC((A84-1)/COUNT('DATE Snapshot'!A:A)/COUNT(PRODUCT!A:A),0)+1</f>
        <v>1</v>
      </c>
      <c r="K84" s="9" t="str">
        <f t="shared" ref="K84:O84" ca="1" si="250">INDIRECT(ADDRESS($J84+1,K$2,,,K$1))</f>
        <v>CAMPO BELO</v>
      </c>
      <c r="L84" s="9" t="str">
        <f t="shared" ca="1" si="250"/>
        <v>CB</v>
      </c>
      <c r="M84" s="9" t="str">
        <f t="shared" ca="1" si="250"/>
        <v>SÃO PAULO</v>
      </c>
      <c r="N84" s="9" t="str">
        <f t="shared" ca="1" si="250"/>
        <v>BRASIL</v>
      </c>
      <c r="O84" s="9">
        <f t="shared" ca="1" si="250"/>
        <v>0</v>
      </c>
      <c r="P84" s="9">
        <f>MOD(TRUNC((A84-1)/COUNT('DATE Snapshot'!A:A)),COUNT(PRODUCT!A:A))+1</f>
        <v>4</v>
      </c>
      <c r="Q84" s="9" t="str">
        <f t="shared" ref="Q84:W84" ca="1" si="251">INDIRECT(ADDRESS($P84+1,Q$2,,,Q$1))</f>
        <v>CARMENERE</v>
      </c>
      <c r="R84" s="9" t="str">
        <f t="shared" ca="1" si="251"/>
        <v>CRMN</v>
      </c>
      <c r="S84" s="9" t="str">
        <f t="shared" ca="1" si="251"/>
        <v>VINHO TINTO</v>
      </c>
      <c r="T84" s="9" t="str">
        <f t="shared" ca="1" si="251"/>
        <v>12_BTL_0,75 l</v>
      </c>
      <c r="U84" s="29">
        <f t="shared" ca="1" si="251"/>
        <v>12</v>
      </c>
      <c r="V84" s="30">
        <f t="shared" ca="1" si="251"/>
        <v>150</v>
      </c>
      <c r="W84" s="30">
        <f t="shared" ca="1" si="251"/>
        <v>98</v>
      </c>
    </row>
    <row r="85" spans="1:23" ht="13">
      <c r="A85" s="9">
        <f t="shared" si="8"/>
        <v>82</v>
      </c>
      <c r="B85" s="45">
        <v>8</v>
      </c>
      <c r="C85" s="9">
        <f>MOD(A85-1,COUNT('DATE Snapshot'!$A:$A))+1</f>
        <v>10</v>
      </c>
      <c r="D85" s="25">
        <f t="shared" ref="D85:I85" ca="1" si="252">INDIRECT(ADDRESS($C85+1,D$2,,,D$1))</f>
        <v>43009</v>
      </c>
      <c r="E85" s="27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8">
        <f t="shared" ca="1" si="252"/>
        <v>42736</v>
      </c>
      <c r="I85" s="9">
        <f t="shared" ca="1" si="252"/>
        <v>1</v>
      </c>
      <c r="J85" s="46">
        <f>TRUNC((A85-1)/COUNT('DATE Snapshot'!A:A)/COUNT(PRODUCT!A:A),0)+1</f>
        <v>1</v>
      </c>
      <c r="K85" s="9" t="str">
        <f t="shared" ref="K85:O85" ca="1" si="253">INDIRECT(ADDRESS($J85+1,K$2,,,K$1))</f>
        <v>CAMPO BELO</v>
      </c>
      <c r="L85" s="9" t="str">
        <f t="shared" ca="1" si="253"/>
        <v>CB</v>
      </c>
      <c r="M85" s="9" t="str">
        <f t="shared" ca="1" si="253"/>
        <v>SÃO PAULO</v>
      </c>
      <c r="N85" s="9" t="str">
        <f t="shared" ca="1" si="253"/>
        <v>BRASIL</v>
      </c>
      <c r="O85" s="9">
        <f t="shared" ca="1" si="253"/>
        <v>0</v>
      </c>
      <c r="P85" s="9">
        <f>MOD(TRUNC((A85-1)/COUNT('DATE Snapshot'!A:A)),COUNT(PRODUCT!A:A))+1</f>
        <v>4</v>
      </c>
      <c r="Q85" s="9" t="str">
        <f t="shared" ref="Q85:W85" ca="1" si="254">INDIRECT(ADDRESS($P85+1,Q$2,,,Q$1))</f>
        <v>CARMENERE</v>
      </c>
      <c r="R85" s="9" t="str">
        <f t="shared" ca="1" si="254"/>
        <v>CRMN</v>
      </c>
      <c r="S85" s="9" t="str">
        <f t="shared" ca="1" si="254"/>
        <v>VINHO TINTO</v>
      </c>
      <c r="T85" s="9" t="str">
        <f t="shared" ca="1" si="254"/>
        <v>12_BTL_0,75 l</v>
      </c>
      <c r="U85" s="29">
        <f t="shared" ca="1" si="254"/>
        <v>12</v>
      </c>
      <c r="V85" s="30">
        <f t="shared" ca="1" si="254"/>
        <v>150</v>
      </c>
      <c r="W85" s="30">
        <f t="shared" ca="1" si="254"/>
        <v>98</v>
      </c>
    </row>
    <row r="86" spans="1:23" ht="13">
      <c r="A86" s="9">
        <f t="shared" si="8"/>
        <v>83</v>
      </c>
      <c r="B86" s="45">
        <v>14</v>
      </c>
      <c r="C86" s="9">
        <f>MOD(A86-1,COUNT('DATE Snapshot'!$A:$A))+1</f>
        <v>11</v>
      </c>
      <c r="D86" s="25">
        <f t="shared" ref="D86:I86" ca="1" si="255">INDIRECT(ADDRESS($C86+1,D$2,,,D$1))</f>
        <v>43040</v>
      </c>
      <c r="E86" s="27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8">
        <f t="shared" ca="1" si="255"/>
        <v>42736</v>
      </c>
      <c r="I86" s="9">
        <f t="shared" ca="1" si="255"/>
        <v>4</v>
      </c>
      <c r="J86" s="46">
        <f>TRUNC((A86-1)/COUNT('DATE Snapshot'!A:A)/COUNT(PRODUCT!A:A),0)+1</f>
        <v>1</v>
      </c>
      <c r="K86" s="9" t="str">
        <f t="shared" ref="K86:O86" ca="1" si="256">INDIRECT(ADDRESS($J86+1,K$2,,,K$1))</f>
        <v>CAMPO BELO</v>
      </c>
      <c r="L86" s="9" t="str">
        <f t="shared" ca="1" si="256"/>
        <v>CB</v>
      </c>
      <c r="M86" s="9" t="str">
        <f t="shared" ca="1" si="256"/>
        <v>SÃO PAULO</v>
      </c>
      <c r="N86" s="9" t="str">
        <f t="shared" ca="1" si="256"/>
        <v>BRASIL</v>
      </c>
      <c r="O86" s="9">
        <f t="shared" ca="1" si="256"/>
        <v>0</v>
      </c>
      <c r="P86" s="9">
        <f>MOD(TRUNC((A86-1)/COUNT('DATE Snapshot'!A:A)),COUNT(PRODUCT!A:A))+1</f>
        <v>4</v>
      </c>
      <c r="Q86" s="9" t="str">
        <f t="shared" ref="Q86:W86" ca="1" si="257">INDIRECT(ADDRESS($P86+1,Q$2,,,Q$1))</f>
        <v>CARMENERE</v>
      </c>
      <c r="R86" s="9" t="str">
        <f t="shared" ca="1" si="257"/>
        <v>CRMN</v>
      </c>
      <c r="S86" s="9" t="str">
        <f t="shared" ca="1" si="257"/>
        <v>VINHO TINTO</v>
      </c>
      <c r="T86" s="9" t="str">
        <f t="shared" ca="1" si="257"/>
        <v>12_BTL_0,75 l</v>
      </c>
      <c r="U86" s="29">
        <f t="shared" ca="1" si="257"/>
        <v>12</v>
      </c>
      <c r="V86" s="30">
        <f t="shared" ca="1" si="257"/>
        <v>150</v>
      </c>
      <c r="W86" s="30">
        <f t="shared" ca="1" si="257"/>
        <v>98</v>
      </c>
    </row>
    <row r="87" spans="1:23" ht="13">
      <c r="A87" s="9">
        <f t="shared" si="8"/>
        <v>84</v>
      </c>
      <c r="B87" s="45">
        <v>0</v>
      </c>
      <c r="C87" s="9">
        <f>MOD(A87-1,COUNT('DATE Snapshot'!$A:$A))+1</f>
        <v>12</v>
      </c>
      <c r="D87" s="25">
        <f t="shared" ref="D87:I87" ca="1" si="258">INDIRECT(ADDRESS($C87+1,D$2,,,D$1))</f>
        <v>43070</v>
      </c>
      <c r="E87" s="27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8">
        <f t="shared" ca="1" si="258"/>
        <v>42736</v>
      </c>
      <c r="I87" s="9">
        <f t="shared" ca="1" si="258"/>
        <v>6</v>
      </c>
      <c r="J87" s="46">
        <f>TRUNC((A87-1)/COUNT('DATE Snapshot'!A:A)/COUNT(PRODUCT!A:A),0)+1</f>
        <v>1</v>
      </c>
      <c r="K87" s="9" t="str">
        <f t="shared" ref="K87:O87" ca="1" si="259">INDIRECT(ADDRESS($J87+1,K$2,,,K$1))</f>
        <v>CAMPO BELO</v>
      </c>
      <c r="L87" s="9" t="str">
        <f t="shared" ca="1" si="259"/>
        <v>CB</v>
      </c>
      <c r="M87" s="9" t="str">
        <f t="shared" ca="1" si="259"/>
        <v>SÃO PAULO</v>
      </c>
      <c r="N87" s="9" t="str">
        <f t="shared" ca="1" si="259"/>
        <v>BRASIL</v>
      </c>
      <c r="O87" s="9">
        <f t="shared" ca="1" si="259"/>
        <v>0</v>
      </c>
      <c r="P87" s="9">
        <f>MOD(TRUNC((A87-1)/COUNT('DATE Snapshot'!A:A)),COUNT(PRODUCT!A:A))+1</f>
        <v>4</v>
      </c>
      <c r="Q87" s="9" t="str">
        <f t="shared" ref="Q87:W87" ca="1" si="260">INDIRECT(ADDRESS($P87+1,Q$2,,,Q$1))</f>
        <v>CARMENERE</v>
      </c>
      <c r="R87" s="9" t="str">
        <f t="shared" ca="1" si="260"/>
        <v>CRMN</v>
      </c>
      <c r="S87" s="9" t="str">
        <f t="shared" ca="1" si="260"/>
        <v>VINHO TINTO</v>
      </c>
      <c r="T87" s="9" t="str">
        <f t="shared" ca="1" si="260"/>
        <v>12_BTL_0,75 l</v>
      </c>
      <c r="U87" s="29">
        <f t="shared" ca="1" si="260"/>
        <v>12</v>
      </c>
      <c r="V87" s="30">
        <f t="shared" ca="1" si="260"/>
        <v>150</v>
      </c>
      <c r="W87" s="30">
        <f t="shared" ca="1" si="260"/>
        <v>98</v>
      </c>
    </row>
    <row r="88" spans="1:23" ht="13">
      <c r="A88" s="9">
        <f t="shared" si="8"/>
        <v>85</v>
      </c>
      <c r="B88" s="45">
        <v>3</v>
      </c>
      <c r="C88" s="9">
        <f>MOD(A88-1,COUNT('DATE Snapshot'!$A:$A))+1</f>
        <v>13</v>
      </c>
      <c r="D88" s="25">
        <f t="shared" ref="D88:I88" ca="1" si="261">INDIRECT(ADDRESS($C88+1,D$2,,,D$1))</f>
        <v>43101</v>
      </c>
      <c r="E88" s="27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8">
        <f t="shared" ca="1" si="261"/>
        <v>43101</v>
      </c>
      <c r="I88" s="9">
        <f t="shared" ca="1" si="261"/>
        <v>2</v>
      </c>
      <c r="J88" s="46">
        <f>TRUNC((A88-1)/COUNT('DATE Snapshot'!A:A)/COUNT(PRODUCT!A:A),0)+1</f>
        <v>1</v>
      </c>
      <c r="K88" s="9" t="str">
        <f t="shared" ref="K88:O88" ca="1" si="262">INDIRECT(ADDRESS($J88+1,K$2,,,K$1))</f>
        <v>CAMPO BELO</v>
      </c>
      <c r="L88" s="9" t="str">
        <f t="shared" ca="1" si="262"/>
        <v>CB</v>
      </c>
      <c r="M88" s="9" t="str">
        <f t="shared" ca="1" si="262"/>
        <v>SÃO PAULO</v>
      </c>
      <c r="N88" s="9" t="str">
        <f t="shared" ca="1" si="262"/>
        <v>BRASIL</v>
      </c>
      <c r="O88" s="9">
        <f t="shared" ca="1" si="262"/>
        <v>0</v>
      </c>
      <c r="P88" s="9">
        <f>MOD(TRUNC((A88-1)/COUNT('DATE Snapshot'!A:A)),COUNT(PRODUCT!A:A))+1</f>
        <v>4</v>
      </c>
      <c r="Q88" s="9" t="str">
        <f t="shared" ref="Q88:W88" ca="1" si="263">INDIRECT(ADDRESS($P88+1,Q$2,,,Q$1))</f>
        <v>CARMENERE</v>
      </c>
      <c r="R88" s="9" t="str">
        <f t="shared" ca="1" si="263"/>
        <v>CRMN</v>
      </c>
      <c r="S88" s="9" t="str">
        <f t="shared" ca="1" si="263"/>
        <v>VINHO TINTO</v>
      </c>
      <c r="T88" s="9" t="str">
        <f t="shared" ca="1" si="263"/>
        <v>12_BTL_0,75 l</v>
      </c>
      <c r="U88" s="29">
        <f t="shared" ca="1" si="263"/>
        <v>12</v>
      </c>
      <c r="V88" s="30">
        <f t="shared" ca="1" si="263"/>
        <v>150</v>
      </c>
      <c r="W88" s="30">
        <f t="shared" ca="1" si="263"/>
        <v>98</v>
      </c>
    </row>
    <row r="89" spans="1:23" ht="13">
      <c r="A89" s="9">
        <f t="shared" si="8"/>
        <v>86</v>
      </c>
      <c r="B89" s="45">
        <v>5</v>
      </c>
      <c r="C89" s="9">
        <f>MOD(A89-1,COUNT('DATE Snapshot'!$A:$A))+1</f>
        <v>14</v>
      </c>
      <c r="D89" s="25">
        <f t="shared" ref="D89:I89" ca="1" si="264">INDIRECT(ADDRESS($C89+1,D$2,,,D$1))</f>
        <v>43132</v>
      </c>
      <c r="E89" s="27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8">
        <f t="shared" ca="1" si="264"/>
        <v>43101</v>
      </c>
      <c r="I89" s="9">
        <f t="shared" ca="1" si="264"/>
        <v>5</v>
      </c>
      <c r="J89" s="46">
        <f>TRUNC((A89-1)/COUNT('DATE Snapshot'!A:A)/COUNT(PRODUCT!A:A),0)+1</f>
        <v>1</v>
      </c>
      <c r="K89" s="9" t="str">
        <f t="shared" ref="K89:O89" ca="1" si="265">INDIRECT(ADDRESS($J89+1,K$2,,,K$1))</f>
        <v>CAMPO BELO</v>
      </c>
      <c r="L89" s="9" t="str">
        <f t="shared" ca="1" si="265"/>
        <v>CB</v>
      </c>
      <c r="M89" s="9" t="str">
        <f t="shared" ca="1" si="265"/>
        <v>SÃO PAULO</v>
      </c>
      <c r="N89" s="9" t="str">
        <f t="shared" ca="1" si="265"/>
        <v>BRASIL</v>
      </c>
      <c r="O89" s="9">
        <f t="shared" ca="1" si="265"/>
        <v>0</v>
      </c>
      <c r="P89" s="9">
        <f>MOD(TRUNC((A89-1)/COUNT('DATE Snapshot'!A:A)),COUNT(PRODUCT!A:A))+1</f>
        <v>4</v>
      </c>
      <c r="Q89" s="9" t="str">
        <f t="shared" ref="Q89:W89" ca="1" si="266">INDIRECT(ADDRESS($P89+1,Q$2,,,Q$1))</f>
        <v>CARMENERE</v>
      </c>
      <c r="R89" s="9" t="str">
        <f t="shared" ca="1" si="266"/>
        <v>CRMN</v>
      </c>
      <c r="S89" s="9" t="str">
        <f t="shared" ca="1" si="266"/>
        <v>VINHO TINTO</v>
      </c>
      <c r="T89" s="9" t="str">
        <f t="shared" ca="1" si="266"/>
        <v>12_BTL_0,75 l</v>
      </c>
      <c r="U89" s="29">
        <f t="shared" ca="1" si="266"/>
        <v>12</v>
      </c>
      <c r="V89" s="30">
        <f t="shared" ca="1" si="266"/>
        <v>150</v>
      </c>
      <c r="W89" s="30">
        <f t="shared" ca="1" si="266"/>
        <v>98</v>
      </c>
    </row>
    <row r="90" spans="1:23" ht="13">
      <c r="A90" s="9">
        <f t="shared" si="8"/>
        <v>87</v>
      </c>
      <c r="B90" s="45">
        <v>18</v>
      </c>
      <c r="C90" s="9">
        <f>MOD(A90-1,COUNT('DATE Snapshot'!$A:$A))+1</f>
        <v>15</v>
      </c>
      <c r="D90" s="25">
        <f t="shared" ref="D90:I90" ca="1" si="267">INDIRECT(ADDRESS($C90+1,D$2,,,D$1))</f>
        <v>43160</v>
      </c>
      <c r="E90" s="27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8">
        <f t="shared" ca="1" si="267"/>
        <v>43101</v>
      </c>
      <c r="I90" s="9">
        <f t="shared" ca="1" si="267"/>
        <v>5</v>
      </c>
      <c r="J90" s="46">
        <f>TRUNC((A90-1)/COUNT('DATE Snapshot'!A:A)/COUNT(PRODUCT!A:A),0)+1</f>
        <v>1</v>
      </c>
      <c r="K90" s="9" t="str">
        <f t="shared" ref="K90:O90" ca="1" si="268">INDIRECT(ADDRESS($J90+1,K$2,,,K$1))</f>
        <v>CAMPO BELO</v>
      </c>
      <c r="L90" s="9" t="str">
        <f t="shared" ca="1" si="268"/>
        <v>CB</v>
      </c>
      <c r="M90" s="9" t="str">
        <f t="shared" ca="1" si="268"/>
        <v>SÃO PAULO</v>
      </c>
      <c r="N90" s="9" t="str">
        <f t="shared" ca="1" si="268"/>
        <v>BRASIL</v>
      </c>
      <c r="O90" s="9">
        <f t="shared" ca="1" si="268"/>
        <v>0</v>
      </c>
      <c r="P90" s="9">
        <f>MOD(TRUNC((A90-1)/COUNT('DATE Snapshot'!A:A)),COUNT(PRODUCT!A:A))+1</f>
        <v>4</v>
      </c>
      <c r="Q90" s="9" t="str">
        <f t="shared" ref="Q90:W90" ca="1" si="269">INDIRECT(ADDRESS($P90+1,Q$2,,,Q$1))</f>
        <v>CARMENERE</v>
      </c>
      <c r="R90" s="9" t="str">
        <f t="shared" ca="1" si="269"/>
        <v>CRMN</v>
      </c>
      <c r="S90" s="9" t="str">
        <f t="shared" ca="1" si="269"/>
        <v>VINHO TINTO</v>
      </c>
      <c r="T90" s="9" t="str">
        <f t="shared" ca="1" si="269"/>
        <v>12_BTL_0,75 l</v>
      </c>
      <c r="U90" s="29">
        <f t="shared" ca="1" si="269"/>
        <v>12</v>
      </c>
      <c r="V90" s="30">
        <f t="shared" ca="1" si="269"/>
        <v>150</v>
      </c>
      <c r="W90" s="30">
        <f t="shared" ca="1" si="269"/>
        <v>98</v>
      </c>
    </row>
    <row r="91" spans="1:23" ht="13">
      <c r="A91" s="9">
        <f t="shared" si="8"/>
        <v>88</v>
      </c>
      <c r="B91" s="45">
        <v>3</v>
      </c>
      <c r="C91" s="9">
        <f>MOD(A91-1,COUNT('DATE Snapshot'!$A:$A))+1</f>
        <v>16</v>
      </c>
      <c r="D91" s="25">
        <f t="shared" ref="D91:I91" ca="1" si="270">INDIRECT(ADDRESS($C91+1,D$2,,,D$1))</f>
        <v>43191</v>
      </c>
      <c r="E91" s="27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8">
        <f t="shared" ca="1" si="270"/>
        <v>43101</v>
      </c>
      <c r="I91" s="9">
        <f t="shared" ca="1" si="270"/>
        <v>1</v>
      </c>
      <c r="J91" s="46">
        <f>TRUNC((A91-1)/COUNT('DATE Snapshot'!A:A)/COUNT(PRODUCT!A:A),0)+1</f>
        <v>1</v>
      </c>
      <c r="K91" s="9" t="str">
        <f t="shared" ref="K91:O91" ca="1" si="271">INDIRECT(ADDRESS($J91+1,K$2,,,K$1))</f>
        <v>CAMPO BELO</v>
      </c>
      <c r="L91" s="9" t="str">
        <f t="shared" ca="1" si="271"/>
        <v>CB</v>
      </c>
      <c r="M91" s="9" t="str">
        <f t="shared" ca="1" si="271"/>
        <v>SÃO PAULO</v>
      </c>
      <c r="N91" s="9" t="str">
        <f t="shared" ca="1" si="271"/>
        <v>BRASIL</v>
      </c>
      <c r="O91" s="9">
        <f t="shared" ca="1" si="271"/>
        <v>0</v>
      </c>
      <c r="P91" s="9">
        <f>MOD(TRUNC((A91-1)/COUNT('DATE Snapshot'!A:A)),COUNT(PRODUCT!A:A))+1</f>
        <v>4</v>
      </c>
      <c r="Q91" s="9" t="str">
        <f t="shared" ref="Q91:W91" ca="1" si="272">INDIRECT(ADDRESS($P91+1,Q$2,,,Q$1))</f>
        <v>CARMENERE</v>
      </c>
      <c r="R91" s="9" t="str">
        <f t="shared" ca="1" si="272"/>
        <v>CRMN</v>
      </c>
      <c r="S91" s="9" t="str">
        <f t="shared" ca="1" si="272"/>
        <v>VINHO TINTO</v>
      </c>
      <c r="T91" s="9" t="str">
        <f t="shared" ca="1" si="272"/>
        <v>12_BTL_0,75 l</v>
      </c>
      <c r="U91" s="29">
        <f t="shared" ca="1" si="272"/>
        <v>12</v>
      </c>
      <c r="V91" s="30">
        <f t="shared" ca="1" si="272"/>
        <v>150</v>
      </c>
      <c r="W91" s="30">
        <f t="shared" ca="1" si="272"/>
        <v>98</v>
      </c>
    </row>
    <row r="92" spans="1:23" ht="13">
      <c r="A92" s="9">
        <f t="shared" si="8"/>
        <v>89</v>
      </c>
      <c r="B92" s="45">
        <v>4</v>
      </c>
      <c r="C92" s="9">
        <f>MOD(A92-1,COUNT('DATE Snapshot'!$A:$A))+1</f>
        <v>17</v>
      </c>
      <c r="D92" s="25">
        <f t="shared" ref="D92:I92" ca="1" si="273">INDIRECT(ADDRESS($C92+1,D$2,,,D$1))</f>
        <v>43221</v>
      </c>
      <c r="E92" s="27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8">
        <f t="shared" ca="1" si="273"/>
        <v>43101</v>
      </c>
      <c r="I92" s="9">
        <f t="shared" ca="1" si="273"/>
        <v>3</v>
      </c>
      <c r="J92" s="46">
        <f>TRUNC((A92-1)/COUNT('DATE Snapshot'!A:A)/COUNT(PRODUCT!A:A),0)+1</f>
        <v>1</v>
      </c>
      <c r="K92" s="9" t="str">
        <f t="shared" ref="K92:O92" ca="1" si="274">INDIRECT(ADDRESS($J92+1,K$2,,,K$1))</f>
        <v>CAMPO BELO</v>
      </c>
      <c r="L92" s="9" t="str">
        <f t="shared" ca="1" si="274"/>
        <v>CB</v>
      </c>
      <c r="M92" s="9" t="str">
        <f t="shared" ca="1" si="274"/>
        <v>SÃO PAULO</v>
      </c>
      <c r="N92" s="9" t="str">
        <f t="shared" ca="1" si="274"/>
        <v>BRASIL</v>
      </c>
      <c r="O92" s="9">
        <f t="shared" ca="1" si="274"/>
        <v>0</v>
      </c>
      <c r="P92" s="9">
        <f>MOD(TRUNC((A92-1)/COUNT('DATE Snapshot'!A:A)),COUNT(PRODUCT!A:A))+1</f>
        <v>4</v>
      </c>
      <c r="Q92" s="9" t="str">
        <f t="shared" ref="Q92:W92" ca="1" si="275">INDIRECT(ADDRESS($P92+1,Q$2,,,Q$1))</f>
        <v>CARMENERE</v>
      </c>
      <c r="R92" s="9" t="str">
        <f t="shared" ca="1" si="275"/>
        <v>CRMN</v>
      </c>
      <c r="S92" s="9" t="str">
        <f t="shared" ca="1" si="275"/>
        <v>VINHO TINTO</v>
      </c>
      <c r="T92" s="9" t="str">
        <f t="shared" ca="1" si="275"/>
        <v>12_BTL_0,75 l</v>
      </c>
      <c r="U92" s="29">
        <f t="shared" ca="1" si="275"/>
        <v>12</v>
      </c>
      <c r="V92" s="30">
        <f t="shared" ca="1" si="275"/>
        <v>150</v>
      </c>
      <c r="W92" s="30">
        <f t="shared" ca="1" si="275"/>
        <v>98</v>
      </c>
    </row>
    <row r="93" spans="1:23" ht="13">
      <c r="A93" s="9">
        <f t="shared" si="8"/>
        <v>90</v>
      </c>
      <c r="B93" s="45">
        <v>7</v>
      </c>
      <c r="C93" s="9">
        <f>MOD(A93-1,COUNT('DATE Snapshot'!$A:$A))+1</f>
        <v>18</v>
      </c>
      <c r="D93" s="25">
        <f t="shared" ref="D93:I93" ca="1" si="276">INDIRECT(ADDRESS($C93+1,D$2,,,D$1))</f>
        <v>43252</v>
      </c>
      <c r="E93" s="27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8">
        <f t="shared" ca="1" si="276"/>
        <v>43101</v>
      </c>
      <c r="I93" s="9">
        <f t="shared" ca="1" si="276"/>
        <v>6</v>
      </c>
      <c r="J93" s="46">
        <f>TRUNC((A93-1)/COUNT('DATE Snapshot'!A:A)/COUNT(PRODUCT!A:A),0)+1</f>
        <v>1</v>
      </c>
      <c r="K93" s="9" t="str">
        <f t="shared" ref="K93:O93" ca="1" si="277">INDIRECT(ADDRESS($J93+1,K$2,,,K$1))</f>
        <v>CAMPO BELO</v>
      </c>
      <c r="L93" s="9" t="str">
        <f t="shared" ca="1" si="277"/>
        <v>CB</v>
      </c>
      <c r="M93" s="9" t="str">
        <f t="shared" ca="1" si="277"/>
        <v>SÃO PAULO</v>
      </c>
      <c r="N93" s="9" t="str">
        <f t="shared" ca="1" si="277"/>
        <v>BRASIL</v>
      </c>
      <c r="O93" s="9">
        <f t="shared" ca="1" si="277"/>
        <v>0</v>
      </c>
      <c r="P93" s="9">
        <f>MOD(TRUNC((A93-1)/COUNT('DATE Snapshot'!A:A)),COUNT(PRODUCT!A:A))+1</f>
        <v>4</v>
      </c>
      <c r="Q93" s="9" t="str">
        <f t="shared" ref="Q93:W93" ca="1" si="278">INDIRECT(ADDRESS($P93+1,Q$2,,,Q$1))</f>
        <v>CARMENERE</v>
      </c>
      <c r="R93" s="9" t="str">
        <f t="shared" ca="1" si="278"/>
        <v>CRMN</v>
      </c>
      <c r="S93" s="9" t="str">
        <f t="shared" ca="1" si="278"/>
        <v>VINHO TINTO</v>
      </c>
      <c r="T93" s="9" t="str">
        <f t="shared" ca="1" si="278"/>
        <v>12_BTL_0,75 l</v>
      </c>
      <c r="U93" s="29">
        <f t="shared" ca="1" si="278"/>
        <v>12</v>
      </c>
      <c r="V93" s="30">
        <f t="shared" ca="1" si="278"/>
        <v>150</v>
      </c>
      <c r="W93" s="30">
        <f t="shared" ca="1" si="278"/>
        <v>98</v>
      </c>
    </row>
    <row r="94" spans="1:23" ht="13">
      <c r="A94" s="9">
        <f t="shared" si="8"/>
        <v>91</v>
      </c>
      <c r="B94" s="45">
        <v>3</v>
      </c>
      <c r="C94" s="9">
        <f>MOD(A94-1,COUNT('DATE Snapshot'!$A:$A))+1</f>
        <v>19</v>
      </c>
      <c r="D94" s="25">
        <f t="shared" ref="D94:I94" ca="1" si="279">INDIRECT(ADDRESS($C94+1,D$2,,,D$1))</f>
        <v>43282</v>
      </c>
      <c r="E94" s="27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8">
        <f t="shared" ca="1" si="279"/>
        <v>43101</v>
      </c>
      <c r="I94" s="9">
        <f t="shared" ca="1" si="279"/>
        <v>1</v>
      </c>
      <c r="J94" s="46">
        <f>TRUNC((A94-1)/COUNT('DATE Snapshot'!A:A)/COUNT(PRODUCT!A:A),0)+1</f>
        <v>1</v>
      </c>
      <c r="K94" s="9" t="str">
        <f t="shared" ref="K94:O94" ca="1" si="280">INDIRECT(ADDRESS($J94+1,K$2,,,K$1))</f>
        <v>CAMPO BELO</v>
      </c>
      <c r="L94" s="9" t="str">
        <f t="shared" ca="1" si="280"/>
        <v>CB</v>
      </c>
      <c r="M94" s="9" t="str">
        <f t="shared" ca="1" si="280"/>
        <v>SÃO PAULO</v>
      </c>
      <c r="N94" s="9" t="str">
        <f t="shared" ca="1" si="280"/>
        <v>BRASIL</v>
      </c>
      <c r="O94" s="9">
        <f t="shared" ca="1" si="280"/>
        <v>0</v>
      </c>
      <c r="P94" s="9">
        <f>MOD(TRUNC((A94-1)/COUNT('DATE Snapshot'!A:A)),COUNT(PRODUCT!A:A))+1</f>
        <v>4</v>
      </c>
      <c r="Q94" s="9" t="str">
        <f t="shared" ref="Q94:W94" ca="1" si="281">INDIRECT(ADDRESS($P94+1,Q$2,,,Q$1))</f>
        <v>CARMENERE</v>
      </c>
      <c r="R94" s="9" t="str">
        <f t="shared" ca="1" si="281"/>
        <v>CRMN</v>
      </c>
      <c r="S94" s="9" t="str">
        <f t="shared" ca="1" si="281"/>
        <v>VINHO TINTO</v>
      </c>
      <c r="T94" s="9" t="str">
        <f t="shared" ca="1" si="281"/>
        <v>12_BTL_0,75 l</v>
      </c>
      <c r="U94" s="29">
        <f t="shared" ca="1" si="281"/>
        <v>12</v>
      </c>
      <c r="V94" s="30">
        <f t="shared" ca="1" si="281"/>
        <v>150</v>
      </c>
      <c r="W94" s="30">
        <f t="shared" ca="1" si="281"/>
        <v>98</v>
      </c>
    </row>
    <row r="95" spans="1:23" ht="13">
      <c r="A95" s="9">
        <f t="shared" si="8"/>
        <v>92</v>
      </c>
      <c r="B95" s="45">
        <v>12</v>
      </c>
      <c r="C95" s="9">
        <f>MOD(A95-1,COUNT('DATE Snapshot'!$A:$A))+1</f>
        <v>20</v>
      </c>
      <c r="D95" s="25">
        <f t="shared" ref="D95:I95" ca="1" si="282">INDIRECT(ADDRESS($C95+1,D$2,,,D$1))</f>
        <v>43313</v>
      </c>
      <c r="E95" s="27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8">
        <f t="shared" ca="1" si="282"/>
        <v>43101</v>
      </c>
      <c r="I95" s="9">
        <f t="shared" ca="1" si="282"/>
        <v>4</v>
      </c>
      <c r="J95" s="46">
        <f>TRUNC((A95-1)/COUNT('DATE Snapshot'!A:A)/COUNT(PRODUCT!A:A),0)+1</f>
        <v>1</v>
      </c>
      <c r="K95" s="9" t="str">
        <f t="shared" ref="K95:O95" ca="1" si="283">INDIRECT(ADDRESS($J95+1,K$2,,,K$1))</f>
        <v>CAMPO BELO</v>
      </c>
      <c r="L95" s="9" t="str">
        <f t="shared" ca="1" si="283"/>
        <v>CB</v>
      </c>
      <c r="M95" s="9" t="str">
        <f t="shared" ca="1" si="283"/>
        <v>SÃO PAULO</v>
      </c>
      <c r="N95" s="9" t="str">
        <f t="shared" ca="1" si="283"/>
        <v>BRASIL</v>
      </c>
      <c r="O95" s="9">
        <f t="shared" ca="1" si="283"/>
        <v>0</v>
      </c>
      <c r="P95" s="9">
        <f>MOD(TRUNC((A95-1)/COUNT('DATE Snapshot'!A:A)),COUNT(PRODUCT!A:A))+1</f>
        <v>4</v>
      </c>
      <c r="Q95" s="9" t="str">
        <f t="shared" ref="Q95:W95" ca="1" si="284">INDIRECT(ADDRESS($P95+1,Q$2,,,Q$1))</f>
        <v>CARMENERE</v>
      </c>
      <c r="R95" s="9" t="str">
        <f t="shared" ca="1" si="284"/>
        <v>CRMN</v>
      </c>
      <c r="S95" s="9" t="str">
        <f t="shared" ca="1" si="284"/>
        <v>VINHO TINTO</v>
      </c>
      <c r="T95" s="9" t="str">
        <f t="shared" ca="1" si="284"/>
        <v>12_BTL_0,75 l</v>
      </c>
      <c r="U95" s="29">
        <f t="shared" ca="1" si="284"/>
        <v>12</v>
      </c>
      <c r="V95" s="30">
        <f t="shared" ca="1" si="284"/>
        <v>150</v>
      </c>
      <c r="W95" s="30">
        <f t="shared" ca="1" si="284"/>
        <v>98</v>
      </c>
    </row>
    <row r="96" spans="1:23" ht="13">
      <c r="A96" s="9">
        <f t="shared" si="8"/>
        <v>93</v>
      </c>
      <c r="B96" s="45">
        <v>11</v>
      </c>
      <c r="C96" s="9">
        <f>MOD(A96-1,COUNT('DATE Snapshot'!$A:$A))+1</f>
        <v>21</v>
      </c>
      <c r="D96" s="25">
        <f t="shared" ref="D96:I96" ca="1" si="285">INDIRECT(ADDRESS($C96+1,D$2,,,D$1))</f>
        <v>43344</v>
      </c>
      <c r="E96" s="27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8">
        <f t="shared" ca="1" si="285"/>
        <v>43101</v>
      </c>
      <c r="I96" s="9">
        <f t="shared" ca="1" si="285"/>
        <v>7</v>
      </c>
      <c r="J96" s="46">
        <f>TRUNC((A96-1)/COUNT('DATE Snapshot'!A:A)/COUNT(PRODUCT!A:A),0)+1</f>
        <v>1</v>
      </c>
      <c r="K96" s="9" t="str">
        <f t="shared" ref="K96:O96" ca="1" si="286">INDIRECT(ADDRESS($J96+1,K$2,,,K$1))</f>
        <v>CAMPO BELO</v>
      </c>
      <c r="L96" s="9" t="str">
        <f t="shared" ca="1" si="286"/>
        <v>CB</v>
      </c>
      <c r="M96" s="9" t="str">
        <f t="shared" ca="1" si="286"/>
        <v>SÃO PAULO</v>
      </c>
      <c r="N96" s="9" t="str">
        <f t="shared" ca="1" si="286"/>
        <v>BRASIL</v>
      </c>
      <c r="O96" s="9">
        <f t="shared" ca="1" si="286"/>
        <v>0</v>
      </c>
      <c r="P96" s="9">
        <f>MOD(TRUNC((A96-1)/COUNT('DATE Snapshot'!A:A)),COUNT(PRODUCT!A:A))+1</f>
        <v>4</v>
      </c>
      <c r="Q96" s="9" t="str">
        <f t="shared" ref="Q96:W96" ca="1" si="287">INDIRECT(ADDRESS($P96+1,Q$2,,,Q$1))</f>
        <v>CARMENERE</v>
      </c>
      <c r="R96" s="9" t="str">
        <f t="shared" ca="1" si="287"/>
        <v>CRMN</v>
      </c>
      <c r="S96" s="9" t="str">
        <f t="shared" ca="1" si="287"/>
        <v>VINHO TINTO</v>
      </c>
      <c r="T96" s="9" t="str">
        <f t="shared" ca="1" si="287"/>
        <v>12_BTL_0,75 l</v>
      </c>
      <c r="U96" s="29">
        <f t="shared" ca="1" si="287"/>
        <v>12</v>
      </c>
      <c r="V96" s="30">
        <f t="shared" ca="1" si="287"/>
        <v>150</v>
      </c>
      <c r="W96" s="30">
        <f t="shared" ca="1" si="287"/>
        <v>98</v>
      </c>
    </row>
    <row r="97" spans="1:23" ht="13">
      <c r="A97" s="9">
        <f t="shared" si="8"/>
        <v>94</v>
      </c>
      <c r="B97" s="45">
        <v>5</v>
      </c>
      <c r="C97" s="9">
        <f>MOD(A97-1,COUNT('DATE Snapshot'!$A:$A))+1</f>
        <v>22</v>
      </c>
      <c r="D97" s="25">
        <f t="shared" ref="D97:I97" ca="1" si="288">INDIRECT(ADDRESS($C97+1,D$2,,,D$1))</f>
        <v>43374</v>
      </c>
      <c r="E97" s="27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8">
        <f t="shared" ca="1" si="288"/>
        <v>43101</v>
      </c>
      <c r="I97" s="9">
        <f t="shared" ca="1" si="288"/>
        <v>2</v>
      </c>
      <c r="J97" s="46">
        <f>TRUNC((A97-1)/COUNT('DATE Snapshot'!A:A)/COUNT(PRODUCT!A:A),0)+1</f>
        <v>1</v>
      </c>
      <c r="K97" s="9" t="str">
        <f t="shared" ref="K97:O97" ca="1" si="289">INDIRECT(ADDRESS($J97+1,K$2,,,K$1))</f>
        <v>CAMPO BELO</v>
      </c>
      <c r="L97" s="9" t="str">
        <f t="shared" ca="1" si="289"/>
        <v>CB</v>
      </c>
      <c r="M97" s="9" t="str">
        <f t="shared" ca="1" si="289"/>
        <v>SÃO PAULO</v>
      </c>
      <c r="N97" s="9" t="str">
        <f t="shared" ca="1" si="289"/>
        <v>BRASIL</v>
      </c>
      <c r="O97" s="9">
        <f t="shared" ca="1" si="289"/>
        <v>0</v>
      </c>
      <c r="P97" s="9">
        <f>MOD(TRUNC((A97-1)/COUNT('DATE Snapshot'!A:A)),COUNT(PRODUCT!A:A))+1</f>
        <v>4</v>
      </c>
      <c r="Q97" s="9" t="str">
        <f t="shared" ref="Q97:W97" ca="1" si="290">INDIRECT(ADDRESS($P97+1,Q$2,,,Q$1))</f>
        <v>CARMENERE</v>
      </c>
      <c r="R97" s="9" t="str">
        <f t="shared" ca="1" si="290"/>
        <v>CRMN</v>
      </c>
      <c r="S97" s="9" t="str">
        <f t="shared" ca="1" si="290"/>
        <v>VINHO TINTO</v>
      </c>
      <c r="T97" s="9" t="str">
        <f t="shared" ca="1" si="290"/>
        <v>12_BTL_0,75 l</v>
      </c>
      <c r="U97" s="29">
        <f t="shared" ca="1" si="290"/>
        <v>12</v>
      </c>
      <c r="V97" s="30">
        <f t="shared" ca="1" si="290"/>
        <v>150</v>
      </c>
      <c r="W97" s="30">
        <f t="shared" ca="1" si="290"/>
        <v>98</v>
      </c>
    </row>
    <row r="98" spans="1:23" ht="13">
      <c r="A98" s="9">
        <f t="shared" si="8"/>
        <v>95</v>
      </c>
      <c r="B98" s="45">
        <v>14</v>
      </c>
      <c r="C98" s="9">
        <f>MOD(A98-1,COUNT('DATE Snapshot'!$A:$A))+1</f>
        <v>23</v>
      </c>
      <c r="D98" s="25">
        <f t="shared" ref="D98:I98" ca="1" si="291">INDIRECT(ADDRESS($C98+1,D$2,,,D$1))</f>
        <v>43405</v>
      </c>
      <c r="E98" s="27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8">
        <f t="shared" ca="1" si="291"/>
        <v>43101</v>
      </c>
      <c r="I98" s="9">
        <f t="shared" ca="1" si="291"/>
        <v>5</v>
      </c>
      <c r="J98" s="46">
        <f>TRUNC((A98-1)/COUNT('DATE Snapshot'!A:A)/COUNT(PRODUCT!A:A),0)+1</f>
        <v>1</v>
      </c>
      <c r="K98" s="9" t="str">
        <f t="shared" ref="K98:O98" ca="1" si="292">INDIRECT(ADDRESS($J98+1,K$2,,,K$1))</f>
        <v>CAMPO BELO</v>
      </c>
      <c r="L98" s="9" t="str">
        <f t="shared" ca="1" si="292"/>
        <v>CB</v>
      </c>
      <c r="M98" s="9" t="str">
        <f t="shared" ca="1" si="292"/>
        <v>SÃO PAULO</v>
      </c>
      <c r="N98" s="9" t="str">
        <f t="shared" ca="1" si="292"/>
        <v>BRASIL</v>
      </c>
      <c r="O98" s="9">
        <f t="shared" ca="1" si="292"/>
        <v>0</v>
      </c>
      <c r="P98" s="9">
        <f>MOD(TRUNC((A98-1)/COUNT('DATE Snapshot'!A:A)),COUNT(PRODUCT!A:A))+1</f>
        <v>4</v>
      </c>
      <c r="Q98" s="9" t="str">
        <f t="shared" ref="Q98:W98" ca="1" si="293">INDIRECT(ADDRESS($P98+1,Q$2,,,Q$1))</f>
        <v>CARMENERE</v>
      </c>
      <c r="R98" s="9" t="str">
        <f t="shared" ca="1" si="293"/>
        <v>CRMN</v>
      </c>
      <c r="S98" s="9" t="str">
        <f t="shared" ca="1" si="293"/>
        <v>VINHO TINTO</v>
      </c>
      <c r="T98" s="9" t="str">
        <f t="shared" ca="1" si="293"/>
        <v>12_BTL_0,75 l</v>
      </c>
      <c r="U98" s="29">
        <f t="shared" ca="1" si="293"/>
        <v>12</v>
      </c>
      <c r="V98" s="30">
        <f t="shared" ca="1" si="293"/>
        <v>150</v>
      </c>
      <c r="W98" s="30">
        <f t="shared" ca="1" si="293"/>
        <v>98</v>
      </c>
    </row>
    <row r="99" spans="1:23" ht="13">
      <c r="A99" s="9">
        <f t="shared" si="8"/>
        <v>96</v>
      </c>
      <c r="B99" s="45">
        <v>16</v>
      </c>
      <c r="C99" s="9">
        <f>MOD(A99-1,COUNT('DATE Snapshot'!$A:$A))+1</f>
        <v>24</v>
      </c>
      <c r="D99" s="25">
        <f t="shared" ref="D99:I99" ca="1" si="294">INDIRECT(ADDRESS($C99+1,D$2,,,D$1))</f>
        <v>43435</v>
      </c>
      <c r="E99" s="27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8">
        <f t="shared" ca="1" si="294"/>
        <v>43101</v>
      </c>
      <c r="I99" s="9">
        <f t="shared" ca="1" si="294"/>
        <v>7</v>
      </c>
      <c r="J99" s="46">
        <f>TRUNC((A99-1)/COUNT('DATE Snapshot'!A:A)/COUNT(PRODUCT!A:A),0)+1</f>
        <v>1</v>
      </c>
      <c r="K99" s="9" t="str">
        <f t="shared" ref="K99:O99" ca="1" si="295">INDIRECT(ADDRESS($J99+1,K$2,,,K$1))</f>
        <v>CAMPO BELO</v>
      </c>
      <c r="L99" s="9" t="str">
        <f t="shared" ca="1" si="295"/>
        <v>CB</v>
      </c>
      <c r="M99" s="9" t="str">
        <f t="shared" ca="1" si="295"/>
        <v>SÃO PAULO</v>
      </c>
      <c r="N99" s="9" t="str">
        <f t="shared" ca="1" si="295"/>
        <v>BRASIL</v>
      </c>
      <c r="O99" s="9">
        <f t="shared" ca="1" si="295"/>
        <v>0</v>
      </c>
      <c r="P99" s="9">
        <f>MOD(TRUNC((A99-1)/COUNT('DATE Snapshot'!A:A)),COUNT(PRODUCT!A:A))+1</f>
        <v>4</v>
      </c>
      <c r="Q99" s="9" t="str">
        <f t="shared" ref="Q99:W99" ca="1" si="296">INDIRECT(ADDRESS($P99+1,Q$2,,,Q$1))</f>
        <v>CARMENERE</v>
      </c>
      <c r="R99" s="9" t="str">
        <f t="shared" ca="1" si="296"/>
        <v>CRMN</v>
      </c>
      <c r="S99" s="9" t="str">
        <f t="shared" ca="1" si="296"/>
        <v>VINHO TINTO</v>
      </c>
      <c r="T99" s="9" t="str">
        <f t="shared" ca="1" si="296"/>
        <v>12_BTL_0,75 l</v>
      </c>
      <c r="U99" s="29">
        <f t="shared" ca="1" si="296"/>
        <v>12</v>
      </c>
      <c r="V99" s="30">
        <f t="shared" ca="1" si="296"/>
        <v>150</v>
      </c>
      <c r="W99" s="30">
        <f t="shared" ca="1" si="296"/>
        <v>98</v>
      </c>
    </row>
    <row r="100" spans="1:23" ht="13">
      <c r="A100" s="9">
        <f t="shared" si="8"/>
        <v>97</v>
      </c>
      <c r="B100" s="45">
        <v>11</v>
      </c>
      <c r="C100" s="9">
        <f>MOD(A100-1,COUNT('DATE Snapshot'!$A:$A))+1</f>
        <v>1</v>
      </c>
      <c r="D100" s="25">
        <f t="shared" ref="D100:I100" ca="1" si="297">INDIRECT(ADDRESS($C100+1,D$2,,,D$1))</f>
        <v>42736</v>
      </c>
      <c r="E100" s="27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8">
        <f t="shared" ca="1" si="297"/>
        <v>42736</v>
      </c>
      <c r="I100" s="9">
        <f t="shared" ca="1" si="297"/>
        <v>1</v>
      </c>
      <c r="J100" s="46">
        <f>TRUNC((A100-1)/COUNT('DATE Snapshot'!A:A)/COUNT(PRODUCT!A:A),0)+1</f>
        <v>1</v>
      </c>
      <c r="K100" s="9" t="str">
        <f t="shared" ref="K100:O100" ca="1" si="298">INDIRECT(ADDRESS($J100+1,K$2,,,K$1))</f>
        <v>CAMPO BELO</v>
      </c>
      <c r="L100" s="9" t="str">
        <f t="shared" ca="1" si="298"/>
        <v>CB</v>
      </c>
      <c r="M100" s="9" t="str">
        <f t="shared" ca="1" si="298"/>
        <v>SÃO PAULO</v>
      </c>
      <c r="N100" s="9" t="str">
        <f t="shared" ca="1" si="298"/>
        <v>BRASIL</v>
      </c>
      <c r="O100" s="9">
        <f t="shared" ca="1" si="298"/>
        <v>0</v>
      </c>
      <c r="P100" s="9">
        <f>MOD(TRUNC((A100-1)/COUNT('DATE Snapshot'!A:A)),COUNT(PRODUCT!A:A))+1</f>
        <v>5</v>
      </c>
      <c r="Q100" s="9" t="str">
        <f t="shared" ref="Q100:W100" ca="1" si="299">INDIRECT(ADDRESS($P100+1,Q$2,,,Q$1))</f>
        <v>CARMENERE RESERVA</v>
      </c>
      <c r="R100" s="9" t="str">
        <f t="shared" ca="1" si="299"/>
        <v>CRMN_RS</v>
      </c>
      <c r="S100" s="9" t="str">
        <f t="shared" ca="1" si="299"/>
        <v>VINHO TINTO</v>
      </c>
      <c r="T100" s="9" t="str">
        <f t="shared" ca="1" si="299"/>
        <v>12_BTL_0,75 l</v>
      </c>
      <c r="U100" s="29">
        <f t="shared" ca="1" si="299"/>
        <v>12</v>
      </c>
      <c r="V100" s="30">
        <f t="shared" ca="1" si="299"/>
        <v>198</v>
      </c>
      <c r="W100" s="30">
        <f t="shared" ca="1" si="299"/>
        <v>110</v>
      </c>
    </row>
    <row r="101" spans="1:23" ht="13">
      <c r="A101" s="9">
        <f t="shared" si="8"/>
        <v>98</v>
      </c>
      <c r="B101" s="45">
        <v>12</v>
      </c>
      <c r="C101" s="9">
        <f>MOD(A101-1,COUNT('DATE Snapshot'!$A:$A))+1</f>
        <v>2</v>
      </c>
      <c r="D101" s="25">
        <f t="shared" ref="D101:I101" ca="1" si="300">INDIRECT(ADDRESS($C101+1,D$2,,,D$1))</f>
        <v>42767</v>
      </c>
      <c r="E101" s="27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8">
        <f t="shared" ca="1" si="300"/>
        <v>42736</v>
      </c>
      <c r="I101" s="9">
        <f t="shared" ca="1" si="300"/>
        <v>4</v>
      </c>
      <c r="J101" s="46">
        <f>TRUNC((A101-1)/COUNT('DATE Snapshot'!A:A)/COUNT(PRODUCT!A:A),0)+1</f>
        <v>1</v>
      </c>
      <c r="K101" s="9" t="str">
        <f t="shared" ref="K101:O101" ca="1" si="301">INDIRECT(ADDRESS($J101+1,K$2,,,K$1))</f>
        <v>CAMPO BELO</v>
      </c>
      <c r="L101" s="9" t="str">
        <f t="shared" ca="1" si="301"/>
        <v>CB</v>
      </c>
      <c r="M101" s="9" t="str">
        <f t="shared" ca="1" si="301"/>
        <v>SÃO PAULO</v>
      </c>
      <c r="N101" s="9" t="str">
        <f t="shared" ca="1" si="301"/>
        <v>BRASIL</v>
      </c>
      <c r="O101" s="9">
        <f t="shared" ca="1" si="301"/>
        <v>0</v>
      </c>
      <c r="P101" s="9">
        <f>MOD(TRUNC((A101-1)/COUNT('DATE Snapshot'!A:A)),COUNT(PRODUCT!A:A))+1</f>
        <v>5</v>
      </c>
      <c r="Q101" s="9" t="str">
        <f t="shared" ref="Q101:W101" ca="1" si="302">INDIRECT(ADDRESS($P101+1,Q$2,,,Q$1))</f>
        <v>CARMENERE RESERVA</v>
      </c>
      <c r="R101" s="9" t="str">
        <f t="shared" ca="1" si="302"/>
        <v>CRMN_RS</v>
      </c>
      <c r="S101" s="9" t="str">
        <f t="shared" ca="1" si="302"/>
        <v>VINHO TINTO</v>
      </c>
      <c r="T101" s="9" t="str">
        <f t="shared" ca="1" si="302"/>
        <v>12_BTL_0,75 l</v>
      </c>
      <c r="U101" s="29">
        <f t="shared" ca="1" si="302"/>
        <v>12</v>
      </c>
      <c r="V101" s="30">
        <f t="shared" ca="1" si="302"/>
        <v>198</v>
      </c>
      <c r="W101" s="30">
        <f t="shared" ca="1" si="302"/>
        <v>110</v>
      </c>
    </row>
    <row r="102" spans="1:23" ht="13">
      <c r="A102" s="9">
        <f t="shared" si="8"/>
        <v>99</v>
      </c>
      <c r="B102" s="45">
        <v>7</v>
      </c>
      <c r="C102" s="9">
        <f>MOD(A102-1,COUNT('DATE Snapshot'!$A:$A))+1</f>
        <v>3</v>
      </c>
      <c r="D102" s="25">
        <f t="shared" ref="D102:I102" ca="1" si="303">INDIRECT(ADDRESS($C102+1,D$2,,,D$1))</f>
        <v>42795</v>
      </c>
      <c r="E102" s="27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8">
        <f t="shared" ca="1" si="303"/>
        <v>42736</v>
      </c>
      <c r="I102" s="9">
        <f t="shared" ca="1" si="303"/>
        <v>4</v>
      </c>
      <c r="J102" s="46">
        <f>TRUNC((A102-1)/COUNT('DATE Snapshot'!A:A)/COUNT(PRODUCT!A:A),0)+1</f>
        <v>1</v>
      </c>
      <c r="K102" s="9" t="str">
        <f t="shared" ref="K102:O102" ca="1" si="304">INDIRECT(ADDRESS($J102+1,K$2,,,K$1))</f>
        <v>CAMPO BELO</v>
      </c>
      <c r="L102" s="9" t="str">
        <f t="shared" ca="1" si="304"/>
        <v>CB</v>
      </c>
      <c r="M102" s="9" t="str">
        <f t="shared" ca="1" si="304"/>
        <v>SÃO PAULO</v>
      </c>
      <c r="N102" s="9" t="str">
        <f t="shared" ca="1" si="304"/>
        <v>BRASIL</v>
      </c>
      <c r="O102" s="9">
        <f t="shared" ca="1" si="304"/>
        <v>0</v>
      </c>
      <c r="P102" s="9">
        <f>MOD(TRUNC((A102-1)/COUNT('DATE Snapshot'!A:A)),COUNT(PRODUCT!A:A))+1</f>
        <v>5</v>
      </c>
      <c r="Q102" s="9" t="str">
        <f t="shared" ref="Q102:W102" ca="1" si="305">INDIRECT(ADDRESS($P102+1,Q$2,,,Q$1))</f>
        <v>CARMENERE RESERVA</v>
      </c>
      <c r="R102" s="9" t="str">
        <f t="shared" ca="1" si="305"/>
        <v>CRMN_RS</v>
      </c>
      <c r="S102" s="9" t="str">
        <f t="shared" ca="1" si="305"/>
        <v>VINHO TINTO</v>
      </c>
      <c r="T102" s="9" t="str">
        <f t="shared" ca="1" si="305"/>
        <v>12_BTL_0,75 l</v>
      </c>
      <c r="U102" s="29">
        <f t="shared" ca="1" si="305"/>
        <v>12</v>
      </c>
      <c r="V102" s="30">
        <f t="shared" ca="1" si="305"/>
        <v>198</v>
      </c>
      <c r="W102" s="30">
        <f t="shared" ca="1" si="305"/>
        <v>110</v>
      </c>
    </row>
    <row r="103" spans="1:23" ht="13">
      <c r="A103" s="9">
        <f t="shared" si="8"/>
        <v>100</v>
      </c>
      <c r="B103" s="45">
        <v>9</v>
      </c>
      <c r="C103" s="9">
        <f>MOD(A103-1,COUNT('DATE Snapshot'!$A:$A))+1</f>
        <v>4</v>
      </c>
      <c r="D103" s="25">
        <f t="shared" ref="D103:I103" ca="1" si="306">INDIRECT(ADDRESS($C103+1,D$2,,,D$1))</f>
        <v>42826</v>
      </c>
      <c r="E103" s="27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8">
        <f t="shared" ca="1" si="306"/>
        <v>42736</v>
      </c>
      <c r="I103" s="9">
        <f t="shared" ca="1" si="306"/>
        <v>7</v>
      </c>
      <c r="J103" s="46">
        <f>TRUNC((A103-1)/COUNT('DATE Snapshot'!A:A)/COUNT(PRODUCT!A:A),0)+1</f>
        <v>1</v>
      </c>
      <c r="K103" s="9" t="str">
        <f t="shared" ref="K103:O103" ca="1" si="307">INDIRECT(ADDRESS($J103+1,K$2,,,K$1))</f>
        <v>CAMPO BELO</v>
      </c>
      <c r="L103" s="9" t="str">
        <f t="shared" ca="1" si="307"/>
        <v>CB</v>
      </c>
      <c r="M103" s="9" t="str">
        <f t="shared" ca="1" si="307"/>
        <v>SÃO PAULO</v>
      </c>
      <c r="N103" s="9" t="str">
        <f t="shared" ca="1" si="307"/>
        <v>BRASIL</v>
      </c>
      <c r="O103" s="9">
        <f t="shared" ca="1" si="307"/>
        <v>0</v>
      </c>
      <c r="P103" s="9">
        <f>MOD(TRUNC((A103-1)/COUNT('DATE Snapshot'!A:A)),COUNT(PRODUCT!A:A))+1</f>
        <v>5</v>
      </c>
      <c r="Q103" s="9" t="str">
        <f t="shared" ref="Q103:W103" ca="1" si="308">INDIRECT(ADDRESS($P103+1,Q$2,,,Q$1))</f>
        <v>CARMENERE RESERVA</v>
      </c>
      <c r="R103" s="9" t="str">
        <f t="shared" ca="1" si="308"/>
        <v>CRMN_RS</v>
      </c>
      <c r="S103" s="9" t="str">
        <f t="shared" ca="1" si="308"/>
        <v>VINHO TINTO</v>
      </c>
      <c r="T103" s="9" t="str">
        <f t="shared" ca="1" si="308"/>
        <v>12_BTL_0,75 l</v>
      </c>
      <c r="U103" s="29">
        <f t="shared" ca="1" si="308"/>
        <v>12</v>
      </c>
      <c r="V103" s="30">
        <f t="shared" ca="1" si="308"/>
        <v>198</v>
      </c>
      <c r="W103" s="30">
        <f t="shared" ca="1" si="308"/>
        <v>110</v>
      </c>
    </row>
    <row r="104" spans="1:23" ht="13">
      <c r="A104" s="9">
        <f t="shared" si="8"/>
        <v>101</v>
      </c>
      <c r="B104" s="45">
        <v>16</v>
      </c>
      <c r="C104" s="9">
        <f>MOD(A104-1,COUNT('DATE Snapshot'!$A:$A))+1</f>
        <v>5</v>
      </c>
      <c r="D104" s="25">
        <f t="shared" ref="D104:I104" ca="1" si="309">INDIRECT(ADDRESS($C104+1,D$2,,,D$1))</f>
        <v>42856</v>
      </c>
      <c r="E104" s="27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8">
        <f t="shared" ca="1" si="309"/>
        <v>42736</v>
      </c>
      <c r="I104" s="9">
        <f t="shared" ca="1" si="309"/>
        <v>2</v>
      </c>
      <c r="J104" s="46">
        <f>TRUNC((A104-1)/COUNT('DATE Snapshot'!A:A)/COUNT(PRODUCT!A:A),0)+1</f>
        <v>1</v>
      </c>
      <c r="K104" s="9" t="str">
        <f t="shared" ref="K104:O104" ca="1" si="310">INDIRECT(ADDRESS($J104+1,K$2,,,K$1))</f>
        <v>CAMPO BELO</v>
      </c>
      <c r="L104" s="9" t="str">
        <f t="shared" ca="1" si="310"/>
        <v>CB</v>
      </c>
      <c r="M104" s="9" t="str">
        <f t="shared" ca="1" si="310"/>
        <v>SÃO PAULO</v>
      </c>
      <c r="N104" s="9" t="str">
        <f t="shared" ca="1" si="310"/>
        <v>BRASIL</v>
      </c>
      <c r="O104" s="9">
        <f t="shared" ca="1" si="310"/>
        <v>0</v>
      </c>
      <c r="P104" s="9">
        <f>MOD(TRUNC((A104-1)/COUNT('DATE Snapshot'!A:A)),COUNT(PRODUCT!A:A))+1</f>
        <v>5</v>
      </c>
      <c r="Q104" s="9" t="str">
        <f t="shared" ref="Q104:W104" ca="1" si="311">INDIRECT(ADDRESS($P104+1,Q$2,,,Q$1))</f>
        <v>CARMENERE RESERVA</v>
      </c>
      <c r="R104" s="9" t="str">
        <f t="shared" ca="1" si="311"/>
        <v>CRMN_RS</v>
      </c>
      <c r="S104" s="9" t="str">
        <f t="shared" ca="1" si="311"/>
        <v>VINHO TINTO</v>
      </c>
      <c r="T104" s="9" t="str">
        <f t="shared" ca="1" si="311"/>
        <v>12_BTL_0,75 l</v>
      </c>
      <c r="U104" s="29">
        <f t="shared" ca="1" si="311"/>
        <v>12</v>
      </c>
      <c r="V104" s="30">
        <f t="shared" ca="1" si="311"/>
        <v>198</v>
      </c>
      <c r="W104" s="30">
        <f t="shared" ca="1" si="311"/>
        <v>110</v>
      </c>
    </row>
    <row r="105" spans="1:23" ht="13">
      <c r="A105" s="9">
        <f t="shared" si="8"/>
        <v>102</v>
      </c>
      <c r="B105" s="45">
        <v>10</v>
      </c>
      <c r="C105" s="9">
        <f>MOD(A105-1,COUNT('DATE Snapshot'!$A:$A))+1</f>
        <v>6</v>
      </c>
      <c r="D105" s="25">
        <f t="shared" ref="D105:I105" ca="1" si="312">INDIRECT(ADDRESS($C105+1,D$2,,,D$1))</f>
        <v>42887</v>
      </c>
      <c r="E105" s="27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8">
        <f t="shared" ca="1" si="312"/>
        <v>42736</v>
      </c>
      <c r="I105" s="9">
        <f t="shared" ca="1" si="312"/>
        <v>5</v>
      </c>
      <c r="J105" s="46">
        <f>TRUNC((A105-1)/COUNT('DATE Snapshot'!A:A)/COUNT(PRODUCT!A:A),0)+1</f>
        <v>1</v>
      </c>
      <c r="K105" s="9" t="str">
        <f t="shared" ref="K105:O105" ca="1" si="313">INDIRECT(ADDRESS($J105+1,K$2,,,K$1))</f>
        <v>CAMPO BELO</v>
      </c>
      <c r="L105" s="9" t="str">
        <f t="shared" ca="1" si="313"/>
        <v>CB</v>
      </c>
      <c r="M105" s="9" t="str">
        <f t="shared" ca="1" si="313"/>
        <v>SÃO PAULO</v>
      </c>
      <c r="N105" s="9" t="str">
        <f t="shared" ca="1" si="313"/>
        <v>BRASIL</v>
      </c>
      <c r="O105" s="9">
        <f t="shared" ca="1" si="313"/>
        <v>0</v>
      </c>
      <c r="P105" s="9">
        <f>MOD(TRUNC((A105-1)/COUNT('DATE Snapshot'!A:A)),COUNT(PRODUCT!A:A))+1</f>
        <v>5</v>
      </c>
      <c r="Q105" s="9" t="str">
        <f t="shared" ref="Q105:W105" ca="1" si="314">INDIRECT(ADDRESS($P105+1,Q$2,,,Q$1))</f>
        <v>CARMENERE RESERVA</v>
      </c>
      <c r="R105" s="9" t="str">
        <f t="shared" ca="1" si="314"/>
        <v>CRMN_RS</v>
      </c>
      <c r="S105" s="9" t="str">
        <f t="shared" ca="1" si="314"/>
        <v>VINHO TINTO</v>
      </c>
      <c r="T105" s="9" t="str">
        <f t="shared" ca="1" si="314"/>
        <v>12_BTL_0,75 l</v>
      </c>
      <c r="U105" s="29">
        <f t="shared" ca="1" si="314"/>
        <v>12</v>
      </c>
      <c r="V105" s="30">
        <f t="shared" ca="1" si="314"/>
        <v>198</v>
      </c>
      <c r="W105" s="30">
        <f t="shared" ca="1" si="314"/>
        <v>110</v>
      </c>
    </row>
    <row r="106" spans="1:23" ht="13">
      <c r="A106" s="9">
        <f t="shared" si="8"/>
        <v>103</v>
      </c>
      <c r="B106" s="45">
        <v>7</v>
      </c>
      <c r="C106" s="9">
        <f>MOD(A106-1,COUNT('DATE Snapshot'!$A:$A))+1</f>
        <v>7</v>
      </c>
      <c r="D106" s="25">
        <f t="shared" ref="D106:I106" ca="1" si="315">INDIRECT(ADDRESS($C106+1,D$2,,,D$1))</f>
        <v>42917</v>
      </c>
      <c r="E106" s="27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8">
        <f t="shared" ca="1" si="315"/>
        <v>42736</v>
      </c>
      <c r="I106" s="9">
        <f t="shared" ca="1" si="315"/>
        <v>7</v>
      </c>
      <c r="J106" s="46">
        <f>TRUNC((A106-1)/COUNT('DATE Snapshot'!A:A)/COUNT(PRODUCT!A:A),0)+1</f>
        <v>1</v>
      </c>
      <c r="K106" s="9" t="str">
        <f t="shared" ref="K106:O106" ca="1" si="316">INDIRECT(ADDRESS($J106+1,K$2,,,K$1))</f>
        <v>CAMPO BELO</v>
      </c>
      <c r="L106" s="9" t="str">
        <f t="shared" ca="1" si="316"/>
        <v>CB</v>
      </c>
      <c r="M106" s="9" t="str">
        <f t="shared" ca="1" si="316"/>
        <v>SÃO PAULO</v>
      </c>
      <c r="N106" s="9" t="str">
        <f t="shared" ca="1" si="316"/>
        <v>BRASIL</v>
      </c>
      <c r="O106" s="9">
        <f t="shared" ca="1" si="316"/>
        <v>0</v>
      </c>
      <c r="P106" s="9">
        <f>MOD(TRUNC((A106-1)/COUNT('DATE Snapshot'!A:A)),COUNT(PRODUCT!A:A))+1</f>
        <v>5</v>
      </c>
      <c r="Q106" s="9" t="str">
        <f t="shared" ref="Q106:W106" ca="1" si="317">INDIRECT(ADDRESS($P106+1,Q$2,,,Q$1))</f>
        <v>CARMENERE RESERVA</v>
      </c>
      <c r="R106" s="9" t="str">
        <f t="shared" ca="1" si="317"/>
        <v>CRMN_RS</v>
      </c>
      <c r="S106" s="9" t="str">
        <f t="shared" ca="1" si="317"/>
        <v>VINHO TINTO</v>
      </c>
      <c r="T106" s="9" t="str">
        <f t="shared" ca="1" si="317"/>
        <v>12_BTL_0,75 l</v>
      </c>
      <c r="U106" s="29">
        <f t="shared" ca="1" si="317"/>
        <v>12</v>
      </c>
      <c r="V106" s="30">
        <f t="shared" ca="1" si="317"/>
        <v>198</v>
      </c>
      <c r="W106" s="30">
        <f t="shared" ca="1" si="317"/>
        <v>110</v>
      </c>
    </row>
    <row r="107" spans="1:23" ht="13">
      <c r="A107" s="9">
        <f t="shared" si="8"/>
        <v>104</v>
      </c>
      <c r="B107" s="45">
        <v>10</v>
      </c>
      <c r="C107" s="9">
        <f>MOD(A107-1,COUNT('DATE Snapshot'!$A:$A))+1</f>
        <v>8</v>
      </c>
      <c r="D107" s="25">
        <f t="shared" ref="D107:I107" ca="1" si="318">INDIRECT(ADDRESS($C107+1,D$2,,,D$1))</f>
        <v>42948</v>
      </c>
      <c r="E107" s="27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8">
        <f t="shared" ca="1" si="318"/>
        <v>42736</v>
      </c>
      <c r="I107" s="9">
        <f t="shared" ca="1" si="318"/>
        <v>3</v>
      </c>
      <c r="J107" s="46">
        <f>TRUNC((A107-1)/COUNT('DATE Snapshot'!A:A)/COUNT(PRODUCT!A:A),0)+1</f>
        <v>1</v>
      </c>
      <c r="K107" s="9" t="str">
        <f t="shared" ref="K107:O107" ca="1" si="319">INDIRECT(ADDRESS($J107+1,K$2,,,K$1))</f>
        <v>CAMPO BELO</v>
      </c>
      <c r="L107" s="9" t="str">
        <f t="shared" ca="1" si="319"/>
        <v>CB</v>
      </c>
      <c r="M107" s="9" t="str">
        <f t="shared" ca="1" si="319"/>
        <v>SÃO PAULO</v>
      </c>
      <c r="N107" s="9" t="str">
        <f t="shared" ca="1" si="319"/>
        <v>BRASIL</v>
      </c>
      <c r="O107" s="9">
        <f t="shared" ca="1" si="319"/>
        <v>0</v>
      </c>
      <c r="P107" s="9">
        <f>MOD(TRUNC((A107-1)/COUNT('DATE Snapshot'!A:A)),COUNT(PRODUCT!A:A))+1</f>
        <v>5</v>
      </c>
      <c r="Q107" s="9" t="str">
        <f t="shared" ref="Q107:W107" ca="1" si="320">INDIRECT(ADDRESS($P107+1,Q$2,,,Q$1))</f>
        <v>CARMENERE RESERVA</v>
      </c>
      <c r="R107" s="9" t="str">
        <f t="shared" ca="1" si="320"/>
        <v>CRMN_RS</v>
      </c>
      <c r="S107" s="9" t="str">
        <f t="shared" ca="1" si="320"/>
        <v>VINHO TINTO</v>
      </c>
      <c r="T107" s="9" t="str">
        <f t="shared" ca="1" si="320"/>
        <v>12_BTL_0,75 l</v>
      </c>
      <c r="U107" s="29">
        <f t="shared" ca="1" si="320"/>
        <v>12</v>
      </c>
      <c r="V107" s="30">
        <f t="shared" ca="1" si="320"/>
        <v>198</v>
      </c>
      <c r="W107" s="30">
        <f t="shared" ca="1" si="320"/>
        <v>110</v>
      </c>
    </row>
    <row r="108" spans="1:23" ht="13">
      <c r="A108" s="9">
        <f t="shared" si="8"/>
        <v>105</v>
      </c>
      <c r="B108" s="45">
        <v>15</v>
      </c>
      <c r="C108" s="9">
        <f>MOD(A108-1,COUNT('DATE Snapshot'!$A:$A))+1</f>
        <v>9</v>
      </c>
      <c r="D108" s="25">
        <f t="shared" ref="D108:I108" ca="1" si="321">INDIRECT(ADDRESS($C108+1,D$2,,,D$1))</f>
        <v>42979</v>
      </c>
      <c r="E108" s="27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8">
        <f t="shared" ca="1" si="321"/>
        <v>42736</v>
      </c>
      <c r="I108" s="9">
        <f t="shared" ca="1" si="321"/>
        <v>6</v>
      </c>
      <c r="J108" s="46">
        <f>TRUNC((A108-1)/COUNT('DATE Snapshot'!A:A)/COUNT(PRODUCT!A:A),0)+1</f>
        <v>1</v>
      </c>
      <c r="K108" s="9" t="str">
        <f t="shared" ref="K108:O108" ca="1" si="322">INDIRECT(ADDRESS($J108+1,K$2,,,K$1))</f>
        <v>CAMPO BELO</v>
      </c>
      <c r="L108" s="9" t="str">
        <f t="shared" ca="1" si="322"/>
        <v>CB</v>
      </c>
      <c r="M108" s="9" t="str">
        <f t="shared" ca="1" si="322"/>
        <v>SÃO PAULO</v>
      </c>
      <c r="N108" s="9" t="str">
        <f t="shared" ca="1" si="322"/>
        <v>BRASIL</v>
      </c>
      <c r="O108" s="9">
        <f t="shared" ca="1" si="322"/>
        <v>0</v>
      </c>
      <c r="P108" s="9">
        <f>MOD(TRUNC((A108-1)/COUNT('DATE Snapshot'!A:A)),COUNT(PRODUCT!A:A))+1</f>
        <v>5</v>
      </c>
      <c r="Q108" s="9" t="str">
        <f t="shared" ref="Q108:W108" ca="1" si="323">INDIRECT(ADDRESS($P108+1,Q$2,,,Q$1))</f>
        <v>CARMENERE RESERVA</v>
      </c>
      <c r="R108" s="9" t="str">
        <f t="shared" ca="1" si="323"/>
        <v>CRMN_RS</v>
      </c>
      <c r="S108" s="9" t="str">
        <f t="shared" ca="1" si="323"/>
        <v>VINHO TINTO</v>
      </c>
      <c r="T108" s="9" t="str">
        <f t="shared" ca="1" si="323"/>
        <v>12_BTL_0,75 l</v>
      </c>
      <c r="U108" s="29">
        <f t="shared" ca="1" si="323"/>
        <v>12</v>
      </c>
      <c r="V108" s="30">
        <f t="shared" ca="1" si="323"/>
        <v>198</v>
      </c>
      <c r="W108" s="30">
        <f t="shared" ca="1" si="323"/>
        <v>110</v>
      </c>
    </row>
    <row r="109" spans="1:23" ht="13">
      <c r="A109" s="9">
        <f t="shared" si="8"/>
        <v>106</v>
      </c>
      <c r="B109" s="45">
        <v>9</v>
      </c>
      <c r="C109" s="9">
        <f>MOD(A109-1,COUNT('DATE Snapshot'!$A:$A))+1</f>
        <v>10</v>
      </c>
      <c r="D109" s="25">
        <f t="shared" ref="D109:I109" ca="1" si="324">INDIRECT(ADDRESS($C109+1,D$2,,,D$1))</f>
        <v>43009</v>
      </c>
      <c r="E109" s="27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8">
        <f t="shared" ca="1" si="324"/>
        <v>42736</v>
      </c>
      <c r="I109" s="9">
        <f t="shared" ca="1" si="324"/>
        <v>1</v>
      </c>
      <c r="J109" s="46">
        <f>TRUNC((A109-1)/COUNT('DATE Snapshot'!A:A)/COUNT(PRODUCT!A:A),0)+1</f>
        <v>1</v>
      </c>
      <c r="K109" s="9" t="str">
        <f t="shared" ref="K109:O109" ca="1" si="325">INDIRECT(ADDRESS($J109+1,K$2,,,K$1))</f>
        <v>CAMPO BELO</v>
      </c>
      <c r="L109" s="9" t="str">
        <f t="shared" ca="1" si="325"/>
        <v>CB</v>
      </c>
      <c r="M109" s="9" t="str">
        <f t="shared" ca="1" si="325"/>
        <v>SÃO PAULO</v>
      </c>
      <c r="N109" s="9" t="str">
        <f t="shared" ca="1" si="325"/>
        <v>BRASIL</v>
      </c>
      <c r="O109" s="9">
        <f t="shared" ca="1" si="325"/>
        <v>0</v>
      </c>
      <c r="P109" s="9">
        <f>MOD(TRUNC((A109-1)/COUNT('DATE Snapshot'!A:A)),COUNT(PRODUCT!A:A))+1</f>
        <v>5</v>
      </c>
      <c r="Q109" s="9" t="str">
        <f t="shared" ref="Q109:W109" ca="1" si="326">INDIRECT(ADDRESS($P109+1,Q$2,,,Q$1))</f>
        <v>CARMENERE RESERVA</v>
      </c>
      <c r="R109" s="9" t="str">
        <f t="shared" ca="1" si="326"/>
        <v>CRMN_RS</v>
      </c>
      <c r="S109" s="9" t="str">
        <f t="shared" ca="1" si="326"/>
        <v>VINHO TINTO</v>
      </c>
      <c r="T109" s="9" t="str">
        <f t="shared" ca="1" si="326"/>
        <v>12_BTL_0,75 l</v>
      </c>
      <c r="U109" s="29">
        <f t="shared" ca="1" si="326"/>
        <v>12</v>
      </c>
      <c r="V109" s="30">
        <f t="shared" ca="1" si="326"/>
        <v>198</v>
      </c>
      <c r="W109" s="30">
        <f t="shared" ca="1" si="326"/>
        <v>110</v>
      </c>
    </row>
    <row r="110" spans="1:23" ht="13">
      <c r="A110" s="9">
        <f t="shared" si="8"/>
        <v>107</v>
      </c>
      <c r="B110" s="45">
        <v>6</v>
      </c>
      <c r="C110" s="9">
        <f>MOD(A110-1,COUNT('DATE Snapshot'!$A:$A))+1</f>
        <v>11</v>
      </c>
      <c r="D110" s="25">
        <f t="shared" ref="D110:I110" ca="1" si="327">INDIRECT(ADDRESS($C110+1,D$2,,,D$1))</f>
        <v>43040</v>
      </c>
      <c r="E110" s="27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8">
        <f t="shared" ca="1" si="327"/>
        <v>42736</v>
      </c>
      <c r="I110" s="9">
        <f t="shared" ca="1" si="327"/>
        <v>4</v>
      </c>
      <c r="J110" s="46">
        <f>TRUNC((A110-1)/COUNT('DATE Snapshot'!A:A)/COUNT(PRODUCT!A:A),0)+1</f>
        <v>1</v>
      </c>
      <c r="K110" s="9" t="str">
        <f t="shared" ref="K110:O110" ca="1" si="328">INDIRECT(ADDRESS($J110+1,K$2,,,K$1))</f>
        <v>CAMPO BELO</v>
      </c>
      <c r="L110" s="9" t="str">
        <f t="shared" ca="1" si="328"/>
        <v>CB</v>
      </c>
      <c r="M110" s="9" t="str">
        <f t="shared" ca="1" si="328"/>
        <v>SÃO PAULO</v>
      </c>
      <c r="N110" s="9" t="str">
        <f t="shared" ca="1" si="328"/>
        <v>BRASIL</v>
      </c>
      <c r="O110" s="9">
        <f t="shared" ca="1" si="328"/>
        <v>0</v>
      </c>
      <c r="P110" s="9">
        <f>MOD(TRUNC((A110-1)/COUNT('DATE Snapshot'!A:A)),COUNT(PRODUCT!A:A))+1</f>
        <v>5</v>
      </c>
      <c r="Q110" s="9" t="str">
        <f t="shared" ref="Q110:W110" ca="1" si="329">INDIRECT(ADDRESS($P110+1,Q$2,,,Q$1))</f>
        <v>CARMENERE RESERVA</v>
      </c>
      <c r="R110" s="9" t="str">
        <f t="shared" ca="1" si="329"/>
        <v>CRMN_RS</v>
      </c>
      <c r="S110" s="9" t="str">
        <f t="shared" ca="1" si="329"/>
        <v>VINHO TINTO</v>
      </c>
      <c r="T110" s="9" t="str">
        <f t="shared" ca="1" si="329"/>
        <v>12_BTL_0,75 l</v>
      </c>
      <c r="U110" s="29">
        <f t="shared" ca="1" si="329"/>
        <v>12</v>
      </c>
      <c r="V110" s="30">
        <f t="shared" ca="1" si="329"/>
        <v>198</v>
      </c>
      <c r="W110" s="30">
        <f t="shared" ca="1" si="329"/>
        <v>110</v>
      </c>
    </row>
    <row r="111" spans="1:23" ht="13">
      <c r="A111" s="9">
        <f t="shared" si="8"/>
        <v>108</v>
      </c>
      <c r="B111" s="45">
        <v>4</v>
      </c>
      <c r="C111" s="9">
        <f>MOD(A111-1,COUNT('DATE Snapshot'!$A:$A))+1</f>
        <v>12</v>
      </c>
      <c r="D111" s="25">
        <f t="shared" ref="D111:I111" ca="1" si="330">INDIRECT(ADDRESS($C111+1,D$2,,,D$1))</f>
        <v>43070</v>
      </c>
      <c r="E111" s="27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8">
        <f t="shared" ca="1" si="330"/>
        <v>42736</v>
      </c>
      <c r="I111" s="9">
        <f t="shared" ca="1" si="330"/>
        <v>6</v>
      </c>
      <c r="J111" s="46">
        <f>TRUNC((A111-1)/COUNT('DATE Snapshot'!A:A)/COUNT(PRODUCT!A:A),0)+1</f>
        <v>1</v>
      </c>
      <c r="K111" s="9" t="str">
        <f t="shared" ref="K111:O111" ca="1" si="331">INDIRECT(ADDRESS($J111+1,K$2,,,K$1))</f>
        <v>CAMPO BELO</v>
      </c>
      <c r="L111" s="9" t="str">
        <f t="shared" ca="1" si="331"/>
        <v>CB</v>
      </c>
      <c r="M111" s="9" t="str">
        <f t="shared" ca="1" si="331"/>
        <v>SÃO PAULO</v>
      </c>
      <c r="N111" s="9" t="str">
        <f t="shared" ca="1" si="331"/>
        <v>BRASIL</v>
      </c>
      <c r="O111" s="9">
        <f t="shared" ca="1" si="331"/>
        <v>0</v>
      </c>
      <c r="P111" s="9">
        <f>MOD(TRUNC((A111-1)/COUNT('DATE Snapshot'!A:A)),COUNT(PRODUCT!A:A))+1</f>
        <v>5</v>
      </c>
      <c r="Q111" s="9" t="str">
        <f t="shared" ref="Q111:W111" ca="1" si="332">INDIRECT(ADDRESS($P111+1,Q$2,,,Q$1))</f>
        <v>CARMENERE RESERVA</v>
      </c>
      <c r="R111" s="9" t="str">
        <f t="shared" ca="1" si="332"/>
        <v>CRMN_RS</v>
      </c>
      <c r="S111" s="9" t="str">
        <f t="shared" ca="1" si="332"/>
        <v>VINHO TINTO</v>
      </c>
      <c r="T111" s="9" t="str">
        <f t="shared" ca="1" si="332"/>
        <v>12_BTL_0,75 l</v>
      </c>
      <c r="U111" s="29">
        <f t="shared" ca="1" si="332"/>
        <v>12</v>
      </c>
      <c r="V111" s="30">
        <f t="shared" ca="1" si="332"/>
        <v>198</v>
      </c>
      <c r="W111" s="30">
        <f t="shared" ca="1" si="332"/>
        <v>110</v>
      </c>
    </row>
    <row r="112" spans="1:23" ht="13">
      <c r="A112" s="9">
        <f t="shared" si="8"/>
        <v>109</v>
      </c>
      <c r="B112" s="45">
        <v>8</v>
      </c>
      <c r="C112" s="9">
        <f>MOD(A112-1,COUNT('DATE Snapshot'!$A:$A))+1</f>
        <v>13</v>
      </c>
      <c r="D112" s="25">
        <f t="shared" ref="D112:I112" ca="1" si="333">INDIRECT(ADDRESS($C112+1,D$2,,,D$1))</f>
        <v>43101</v>
      </c>
      <c r="E112" s="27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8">
        <f t="shared" ca="1" si="333"/>
        <v>43101</v>
      </c>
      <c r="I112" s="9">
        <f t="shared" ca="1" si="333"/>
        <v>2</v>
      </c>
      <c r="J112" s="46">
        <f>TRUNC((A112-1)/COUNT('DATE Snapshot'!A:A)/COUNT(PRODUCT!A:A),0)+1</f>
        <v>1</v>
      </c>
      <c r="K112" s="9" t="str">
        <f t="shared" ref="K112:O112" ca="1" si="334">INDIRECT(ADDRESS($J112+1,K$2,,,K$1))</f>
        <v>CAMPO BELO</v>
      </c>
      <c r="L112" s="9" t="str">
        <f t="shared" ca="1" si="334"/>
        <v>CB</v>
      </c>
      <c r="M112" s="9" t="str">
        <f t="shared" ca="1" si="334"/>
        <v>SÃO PAULO</v>
      </c>
      <c r="N112" s="9" t="str">
        <f t="shared" ca="1" si="334"/>
        <v>BRASIL</v>
      </c>
      <c r="O112" s="9">
        <f t="shared" ca="1" si="334"/>
        <v>0</v>
      </c>
      <c r="P112" s="9">
        <f>MOD(TRUNC((A112-1)/COUNT('DATE Snapshot'!A:A)),COUNT(PRODUCT!A:A))+1</f>
        <v>5</v>
      </c>
      <c r="Q112" s="9" t="str">
        <f t="shared" ref="Q112:W112" ca="1" si="335">INDIRECT(ADDRESS($P112+1,Q$2,,,Q$1))</f>
        <v>CARMENERE RESERVA</v>
      </c>
      <c r="R112" s="9" t="str">
        <f t="shared" ca="1" si="335"/>
        <v>CRMN_RS</v>
      </c>
      <c r="S112" s="9" t="str">
        <f t="shared" ca="1" si="335"/>
        <v>VINHO TINTO</v>
      </c>
      <c r="T112" s="9" t="str">
        <f t="shared" ca="1" si="335"/>
        <v>12_BTL_0,75 l</v>
      </c>
      <c r="U112" s="29">
        <f t="shared" ca="1" si="335"/>
        <v>12</v>
      </c>
      <c r="V112" s="30">
        <f t="shared" ca="1" si="335"/>
        <v>198</v>
      </c>
      <c r="W112" s="30">
        <f t="shared" ca="1" si="335"/>
        <v>110</v>
      </c>
    </row>
    <row r="113" spans="1:23" ht="13">
      <c r="A113" s="9">
        <f t="shared" si="8"/>
        <v>110</v>
      </c>
      <c r="B113" s="45">
        <v>9</v>
      </c>
      <c r="C113" s="9">
        <f>MOD(A113-1,COUNT('DATE Snapshot'!$A:$A))+1</f>
        <v>14</v>
      </c>
      <c r="D113" s="25">
        <f t="shared" ref="D113:I113" ca="1" si="336">INDIRECT(ADDRESS($C113+1,D$2,,,D$1))</f>
        <v>43132</v>
      </c>
      <c r="E113" s="27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8">
        <f t="shared" ca="1" si="336"/>
        <v>43101</v>
      </c>
      <c r="I113" s="9">
        <f t="shared" ca="1" si="336"/>
        <v>5</v>
      </c>
      <c r="J113" s="46">
        <f>TRUNC((A113-1)/COUNT('DATE Snapshot'!A:A)/COUNT(PRODUCT!A:A),0)+1</f>
        <v>1</v>
      </c>
      <c r="K113" s="9" t="str">
        <f t="shared" ref="K113:O113" ca="1" si="337">INDIRECT(ADDRESS($J113+1,K$2,,,K$1))</f>
        <v>CAMPO BELO</v>
      </c>
      <c r="L113" s="9" t="str">
        <f t="shared" ca="1" si="337"/>
        <v>CB</v>
      </c>
      <c r="M113" s="9" t="str">
        <f t="shared" ca="1" si="337"/>
        <v>SÃO PAULO</v>
      </c>
      <c r="N113" s="9" t="str">
        <f t="shared" ca="1" si="337"/>
        <v>BRASIL</v>
      </c>
      <c r="O113" s="9">
        <f t="shared" ca="1" si="337"/>
        <v>0</v>
      </c>
      <c r="P113" s="9">
        <f>MOD(TRUNC((A113-1)/COUNT('DATE Snapshot'!A:A)),COUNT(PRODUCT!A:A))+1</f>
        <v>5</v>
      </c>
      <c r="Q113" s="9" t="str">
        <f t="shared" ref="Q113:W113" ca="1" si="338">INDIRECT(ADDRESS($P113+1,Q$2,,,Q$1))</f>
        <v>CARMENERE RESERVA</v>
      </c>
      <c r="R113" s="9" t="str">
        <f t="shared" ca="1" si="338"/>
        <v>CRMN_RS</v>
      </c>
      <c r="S113" s="9" t="str">
        <f t="shared" ca="1" si="338"/>
        <v>VINHO TINTO</v>
      </c>
      <c r="T113" s="9" t="str">
        <f t="shared" ca="1" si="338"/>
        <v>12_BTL_0,75 l</v>
      </c>
      <c r="U113" s="29">
        <f t="shared" ca="1" si="338"/>
        <v>12</v>
      </c>
      <c r="V113" s="30">
        <f t="shared" ca="1" si="338"/>
        <v>198</v>
      </c>
      <c r="W113" s="30">
        <f t="shared" ca="1" si="338"/>
        <v>110</v>
      </c>
    </row>
    <row r="114" spans="1:23" ht="13">
      <c r="A114" s="9">
        <f t="shared" si="8"/>
        <v>111</v>
      </c>
      <c r="B114" s="45">
        <v>17</v>
      </c>
      <c r="C114" s="9">
        <f>MOD(A114-1,COUNT('DATE Snapshot'!$A:$A))+1</f>
        <v>15</v>
      </c>
      <c r="D114" s="25">
        <f t="shared" ref="D114:I114" ca="1" si="339">INDIRECT(ADDRESS($C114+1,D$2,,,D$1))</f>
        <v>43160</v>
      </c>
      <c r="E114" s="27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8">
        <f t="shared" ca="1" si="339"/>
        <v>43101</v>
      </c>
      <c r="I114" s="9">
        <f t="shared" ca="1" si="339"/>
        <v>5</v>
      </c>
      <c r="J114" s="46">
        <f>TRUNC((A114-1)/COUNT('DATE Snapshot'!A:A)/COUNT(PRODUCT!A:A),0)+1</f>
        <v>1</v>
      </c>
      <c r="K114" s="9" t="str">
        <f t="shared" ref="K114:O114" ca="1" si="340">INDIRECT(ADDRESS($J114+1,K$2,,,K$1))</f>
        <v>CAMPO BELO</v>
      </c>
      <c r="L114" s="9" t="str">
        <f t="shared" ca="1" si="340"/>
        <v>CB</v>
      </c>
      <c r="M114" s="9" t="str">
        <f t="shared" ca="1" si="340"/>
        <v>SÃO PAULO</v>
      </c>
      <c r="N114" s="9" t="str">
        <f t="shared" ca="1" si="340"/>
        <v>BRASIL</v>
      </c>
      <c r="O114" s="9">
        <f t="shared" ca="1" si="340"/>
        <v>0</v>
      </c>
      <c r="P114" s="9">
        <f>MOD(TRUNC((A114-1)/COUNT('DATE Snapshot'!A:A)),COUNT(PRODUCT!A:A))+1</f>
        <v>5</v>
      </c>
      <c r="Q114" s="9" t="str">
        <f t="shared" ref="Q114:W114" ca="1" si="341">INDIRECT(ADDRESS($P114+1,Q$2,,,Q$1))</f>
        <v>CARMENERE RESERVA</v>
      </c>
      <c r="R114" s="9" t="str">
        <f t="shared" ca="1" si="341"/>
        <v>CRMN_RS</v>
      </c>
      <c r="S114" s="9" t="str">
        <f t="shared" ca="1" si="341"/>
        <v>VINHO TINTO</v>
      </c>
      <c r="T114" s="9" t="str">
        <f t="shared" ca="1" si="341"/>
        <v>12_BTL_0,75 l</v>
      </c>
      <c r="U114" s="29">
        <f t="shared" ca="1" si="341"/>
        <v>12</v>
      </c>
      <c r="V114" s="30">
        <f t="shared" ca="1" si="341"/>
        <v>198</v>
      </c>
      <c r="W114" s="30">
        <f t="shared" ca="1" si="341"/>
        <v>110</v>
      </c>
    </row>
    <row r="115" spans="1:23" ht="13">
      <c r="A115" s="9">
        <f t="shared" si="8"/>
        <v>112</v>
      </c>
      <c r="B115" s="45">
        <v>10</v>
      </c>
      <c r="C115" s="9">
        <f>MOD(A115-1,COUNT('DATE Snapshot'!$A:$A))+1</f>
        <v>16</v>
      </c>
      <c r="D115" s="25">
        <f t="shared" ref="D115:I115" ca="1" si="342">INDIRECT(ADDRESS($C115+1,D$2,,,D$1))</f>
        <v>43191</v>
      </c>
      <c r="E115" s="27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8">
        <f t="shared" ca="1" si="342"/>
        <v>43101</v>
      </c>
      <c r="I115" s="9">
        <f t="shared" ca="1" si="342"/>
        <v>1</v>
      </c>
      <c r="J115" s="46">
        <f>TRUNC((A115-1)/COUNT('DATE Snapshot'!A:A)/COUNT(PRODUCT!A:A),0)+1</f>
        <v>1</v>
      </c>
      <c r="K115" s="9" t="str">
        <f t="shared" ref="K115:O115" ca="1" si="343">INDIRECT(ADDRESS($J115+1,K$2,,,K$1))</f>
        <v>CAMPO BELO</v>
      </c>
      <c r="L115" s="9" t="str">
        <f t="shared" ca="1" si="343"/>
        <v>CB</v>
      </c>
      <c r="M115" s="9" t="str">
        <f t="shared" ca="1" si="343"/>
        <v>SÃO PAULO</v>
      </c>
      <c r="N115" s="9" t="str">
        <f t="shared" ca="1" si="343"/>
        <v>BRASIL</v>
      </c>
      <c r="O115" s="9">
        <f t="shared" ca="1" si="343"/>
        <v>0</v>
      </c>
      <c r="P115" s="9">
        <f>MOD(TRUNC((A115-1)/COUNT('DATE Snapshot'!A:A)),COUNT(PRODUCT!A:A))+1</f>
        <v>5</v>
      </c>
      <c r="Q115" s="9" t="str">
        <f t="shared" ref="Q115:W115" ca="1" si="344">INDIRECT(ADDRESS($P115+1,Q$2,,,Q$1))</f>
        <v>CARMENERE RESERVA</v>
      </c>
      <c r="R115" s="9" t="str">
        <f t="shared" ca="1" si="344"/>
        <v>CRMN_RS</v>
      </c>
      <c r="S115" s="9" t="str">
        <f t="shared" ca="1" si="344"/>
        <v>VINHO TINTO</v>
      </c>
      <c r="T115" s="9" t="str">
        <f t="shared" ca="1" si="344"/>
        <v>12_BTL_0,75 l</v>
      </c>
      <c r="U115" s="29">
        <f t="shared" ca="1" si="344"/>
        <v>12</v>
      </c>
      <c r="V115" s="30">
        <f t="shared" ca="1" si="344"/>
        <v>198</v>
      </c>
      <c r="W115" s="30">
        <f t="shared" ca="1" si="344"/>
        <v>110</v>
      </c>
    </row>
    <row r="116" spans="1:23" ht="13">
      <c r="A116" s="9">
        <f t="shared" si="8"/>
        <v>113</v>
      </c>
      <c r="B116" s="45">
        <v>16</v>
      </c>
      <c r="C116" s="9">
        <f>MOD(A116-1,COUNT('DATE Snapshot'!$A:$A))+1</f>
        <v>17</v>
      </c>
      <c r="D116" s="25">
        <f t="shared" ref="D116:I116" ca="1" si="345">INDIRECT(ADDRESS($C116+1,D$2,,,D$1))</f>
        <v>43221</v>
      </c>
      <c r="E116" s="27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8">
        <f t="shared" ca="1" si="345"/>
        <v>43101</v>
      </c>
      <c r="I116" s="9">
        <f t="shared" ca="1" si="345"/>
        <v>3</v>
      </c>
      <c r="J116" s="46">
        <f>TRUNC((A116-1)/COUNT('DATE Snapshot'!A:A)/COUNT(PRODUCT!A:A),0)+1</f>
        <v>1</v>
      </c>
      <c r="K116" s="9" t="str">
        <f t="shared" ref="K116:O116" ca="1" si="346">INDIRECT(ADDRESS($J116+1,K$2,,,K$1))</f>
        <v>CAMPO BELO</v>
      </c>
      <c r="L116" s="9" t="str">
        <f t="shared" ca="1" si="346"/>
        <v>CB</v>
      </c>
      <c r="M116" s="9" t="str">
        <f t="shared" ca="1" si="346"/>
        <v>SÃO PAULO</v>
      </c>
      <c r="N116" s="9" t="str">
        <f t="shared" ca="1" si="346"/>
        <v>BRASIL</v>
      </c>
      <c r="O116" s="9">
        <f t="shared" ca="1" si="346"/>
        <v>0</v>
      </c>
      <c r="P116" s="9">
        <f>MOD(TRUNC((A116-1)/COUNT('DATE Snapshot'!A:A)),COUNT(PRODUCT!A:A))+1</f>
        <v>5</v>
      </c>
      <c r="Q116" s="9" t="str">
        <f t="shared" ref="Q116:W116" ca="1" si="347">INDIRECT(ADDRESS($P116+1,Q$2,,,Q$1))</f>
        <v>CARMENERE RESERVA</v>
      </c>
      <c r="R116" s="9" t="str">
        <f t="shared" ca="1" si="347"/>
        <v>CRMN_RS</v>
      </c>
      <c r="S116" s="9" t="str">
        <f t="shared" ca="1" si="347"/>
        <v>VINHO TINTO</v>
      </c>
      <c r="T116" s="9" t="str">
        <f t="shared" ca="1" si="347"/>
        <v>12_BTL_0,75 l</v>
      </c>
      <c r="U116" s="29">
        <f t="shared" ca="1" si="347"/>
        <v>12</v>
      </c>
      <c r="V116" s="30">
        <f t="shared" ca="1" si="347"/>
        <v>198</v>
      </c>
      <c r="W116" s="30">
        <f t="shared" ca="1" si="347"/>
        <v>110</v>
      </c>
    </row>
    <row r="117" spans="1:23" ht="13">
      <c r="A117" s="9">
        <f t="shared" si="8"/>
        <v>114</v>
      </c>
      <c r="B117" s="45">
        <v>16</v>
      </c>
      <c r="C117" s="9">
        <f>MOD(A117-1,COUNT('DATE Snapshot'!$A:$A))+1</f>
        <v>18</v>
      </c>
      <c r="D117" s="25">
        <f t="shared" ref="D117:I117" ca="1" si="348">INDIRECT(ADDRESS($C117+1,D$2,,,D$1))</f>
        <v>43252</v>
      </c>
      <c r="E117" s="27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8">
        <f t="shared" ca="1" si="348"/>
        <v>43101</v>
      </c>
      <c r="I117" s="9">
        <f t="shared" ca="1" si="348"/>
        <v>6</v>
      </c>
      <c r="J117" s="46">
        <f>TRUNC((A117-1)/COUNT('DATE Snapshot'!A:A)/COUNT(PRODUCT!A:A),0)+1</f>
        <v>1</v>
      </c>
      <c r="K117" s="9" t="str">
        <f t="shared" ref="K117:O117" ca="1" si="349">INDIRECT(ADDRESS($J117+1,K$2,,,K$1))</f>
        <v>CAMPO BELO</v>
      </c>
      <c r="L117" s="9" t="str">
        <f t="shared" ca="1" si="349"/>
        <v>CB</v>
      </c>
      <c r="M117" s="9" t="str">
        <f t="shared" ca="1" si="349"/>
        <v>SÃO PAULO</v>
      </c>
      <c r="N117" s="9" t="str">
        <f t="shared" ca="1" si="349"/>
        <v>BRASIL</v>
      </c>
      <c r="O117" s="9">
        <f t="shared" ca="1" si="349"/>
        <v>0</v>
      </c>
      <c r="P117" s="9">
        <f>MOD(TRUNC((A117-1)/COUNT('DATE Snapshot'!A:A)),COUNT(PRODUCT!A:A))+1</f>
        <v>5</v>
      </c>
      <c r="Q117" s="9" t="str">
        <f t="shared" ref="Q117:W117" ca="1" si="350">INDIRECT(ADDRESS($P117+1,Q$2,,,Q$1))</f>
        <v>CARMENERE RESERVA</v>
      </c>
      <c r="R117" s="9" t="str">
        <f t="shared" ca="1" si="350"/>
        <v>CRMN_RS</v>
      </c>
      <c r="S117" s="9" t="str">
        <f t="shared" ca="1" si="350"/>
        <v>VINHO TINTO</v>
      </c>
      <c r="T117" s="9" t="str">
        <f t="shared" ca="1" si="350"/>
        <v>12_BTL_0,75 l</v>
      </c>
      <c r="U117" s="29">
        <f t="shared" ca="1" si="350"/>
        <v>12</v>
      </c>
      <c r="V117" s="30">
        <f t="shared" ca="1" si="350"/>
        <v>198</v>
      </c>
      <c r="W117" s="30">
        <f t="shared" ca="1" si="350"/>
        <v>110</v>
      </c>
    </row>
    <row r="118" spans="1:23" ht="13">
      <c r="A118" s="9">
        <f t="shared" si="8"/>
        <v>115</v>
      </c>
      <c r="B118" s="45">
        <v>15</v>
      </c>
      <c r="C118" s="9">
        <f>MOD(A118-1,COUNT('DATE Snapshot'!$A:$A))+1</f>
        <v>19</v>
      </c>
      <c r="D118" s="25">
        <f t="shared" ref="D118:I118" ca="1" si="351">INDIRECT(ADDRESS($C118+1,D$2,,,D$1))</f>
        <v>43282</v>
      </c>
      <c r="E118" s="27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8">
        <f t="shared" ca="1" si="351"/>
        <v>43101</v>
      </c>
      <c r="I118" s="9">
        <f t="shared" ca="1" si="351"/>
        <v>1</v>
      </c>
      <c r="J118" s="46">
        <f>TRUNC((A118-1)/COUNT('DATE Snapshot'!A:A)/COUNT(PRODUCT!A:A),0)+1</f>
        <v>1</v>
      </c>
      <c r="K118" s="9" t="str">
        <f t="shared" ref="K118:O118" ca="1" si="352">INDIRECT(ADDRESS($J118+1,K$2,,,K$1))</f>
        <v>CAMPO BELO</v>
      </c>
      <c r="L118" s="9" t="str">
        <f t="shared" ca="1" si="352"/>
        <v>CB</v>
      </c>
      <c r="M118" s="9" t="str">
        <f t="shared" ca="1" si="352"/>
        <v>SÃO PAULO</v>
      </c>
      <c r="N118" s="9" t="str">
        <f t="shared" ca="1" si="352"/>
        <v>BRASIL</v>
      </c>
      <c r="O118" s="9">
        <f t="shared" ca="1" si="352"/>
        <v>0</v>
      </c>
      <c r="P118" s="9">
        <f>MOD(TRUNC((A118-1)/COUNT('DATE Snapshot'!A:A)),COUNT(PRODUCT!A:A))+1</f>
        <v>5</v>
      </c>
      <c r="Q118" s="9" t="str">
        <f t="shared" ref="Q118:W118" ca="1" si="353">INDIRECT(ADDRESS($P118+1,Q$2,,,Q$1))</f>
        <v>CARMENERE RESERVA</v>
      </c>
      <c r="R118" s="9" t="str">
        <f t="shared" ca="1" si="353"/>
        <v>CRMN_RS</v>
      </c>
      <c r="S118" s="9" t="str">
        <f t="shared" ca="1" si="353"/>
        <v>VINHO TINTO</v>
      </c>
      <c r="T118" s="9" t="str">
        <f t="shared" ca="1" si="353"/>
        <v>12_BTL_0,75 l</v>
      </c>
      <c r="U118" s="29">
        <f t="shared" ca="1" si="353"/>
        <v>12</v>
      </c>
      <c r="V118" s="30">
        <f t="shared" ca="1" si="353"/>
        <v>198</v>
      </c>
      <c r="W118" s="30">
        <f t="shared" ca="1" si="353"/>
        <v>110</v>
      </c>
    </row>
    <row r="119" spans="1:23" ht="13">
      <c r="A119" s="9">
        <f t="shared" si="8"/>
        <v>116</v>
      </c>
      <c r="B119" s="45">
        <v>8</v>
      </c>
      <c r="C119" s="9">
        <f>MOD(A119-1,COUNT('DATE Snapshot'!$A:$A))+1</f>
        <v>20</v>
      </c>
      <c r="D119" s="25">
        <f t="shared" ref="D119:I119" ca="1" si="354">INDIRECT(ADDRESS($C119+1,D$2,,,D$1))</f>
        <v>43313</v>
      </c>
      <c r="E119" s="27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8">
        <f t="shared" ca="1" si="354"/>
        <v>43101</v>
      </c>
      <c r="I119" s="9">
        <f t="shared" ca="1" si="354"/>
        <v>4</v>
      </c>
      <c r="J119" s="46">
        <f>TRUNC((A119-1)/COUNT('DATE Snapshot'!A:A)/COUNT(PRODUCT!A:A),0)+1</f>
        <v>1</v>
      </c>
      <c r="K119" s="9" t="str">
        <f t="shared" ref="K119:O119" ca="1" si="355">INDIRECT(ADDRESS($J119+1,K$2,,,K$1))</f>
        <v>CAMPO BELO</v>
      </c>
      <c r="L119" s="9" t="str">
        <f t="shared" ca="1" si="355"/>
        <v>CB</v>
      </c>
      <c r="M119" s="9" t="str">
        <f t="shared" ca="1" si="355"/>
        <v>SÃO PAULO</v>
      </c>
      <c r="N119" s="9" t="str">
        <f t="shared" ca="1" si="355"/>
        <v>BRASIL</v>
      </c>
      <c r="O119" s="9">
        <f t="shared" ca="1" si="355"/>
        <v>0</v>
      </c>
      <c r="P119" s="9">
        <f>MOD(TRUNC((A119-1)/COUNT('DATE Snapshot'!A:A)),COUNT(PRODUCT!A:A))+1</f>
        <v>5</v>
      </c>
      <c r="Q119" s="9" t="str">
        <f t="shared" ref="Q119:W119" ca="1" si="356">INDIRECT(ADDRESS($P119+1,Q$2,,,Q$1))</f>
        <v>CARMENERE RESERVA</v>
      </c>
      <c r="R119" s="9" t="str">
        <f t="shared" ca="1" si="356"/>
        <v>CRMN_RS</v>
      </c>
      <c r="S119" s="9" t="str">
        <f t="shared" ca="1" si="356"/>
        <v>VINHO TINTO</v>
      </c>
      <c r="T119" s="9" t="str">
        <f t="shared" ca="1" si="356"/>
        <v>12_BTL_0,75 l</v>
      </c>
      <c r="U119" s="29">
        <f t="shared" ca="1" si="356"/>
        <v>12</v>
      </c>
      <c r="V119" s="30">
        <f t="shared" ca="1" si="356"/>
        <v>198</v>
      </c>
      <c r="W119" s="30">
        <f t="shared" ca="1" si="356"/>
        <v>110</v>
      </c>
    </row>
    <row r="120" spans="1:23" ht="13">
      <c r="A120" s="9">
        <f t="shared" si="8"/>
        <v>117</v>
      </c>
      <c r="B120" s="45">
        <v>4</v>
      </c>
      <c r="C120" s="9">
        <f>MOD(A120-1,COUNT('DATE Snapshot'!$A:$A))+1</f>
        <v>21</v>
      </c>
      <c r="D120" s="25">
        <f t="shared" ref="D120:I120" ca="1" si="357">INDIRECT(ADDRESS($C120+1,D$2,,,D$1))</f>
        <v>43344</v>
      </c>
      <c r="E120" s="27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8">
        <f t="shared" ca="1" si="357"/>
        <v>43101</v>
      </c>
      <c r="I120" s="9">
        <f t="shared" ca="1" si="357"/>
        <v>7</v>
      </c>
      <c r="J120" s="46">
        <f>TRUNC((A120-1)/COUNT('DATE Snapshot'!A:A)/COUNT(PRODUCT!A:A),0)+1</f>
        <v>1</v>
      </c>
      <c r="K120" s="9" t="str">
        <f t="shared" ref="K120:O120" ca="1" si="358">INDIRECT(ADDRESS($J120+1,K$2,,,K$1))</f>
        <v>CAMPO BELO</v>
      </c>
      <c r="L120" s="9" t="str">
        <f t="shared" ca="1" si="358"/>
        <v>CB</v>
      </c>
      <c r="M120" s="9" t="str">
        <f t="shared" ca="1" si="358"/>
        <v>SÃO PAULO</v>
      </c>
      <c r="N120" s="9" t="str">
        <f t="shared" ca="1" si="358"/>
        <v>BRASIL</v>
      </c>
      <c r="O120" s="9">
        <f t="shared" ca="1" si="358"/>
        <v>0</v>
      </c>
      <c r="P120" s="9">
        <f>MOD(TRUNC((A120-1)/COUNT('DATE Snapshot'!A:A)),COUNT(PRODUCT!A:A))+1</f>
        <v>5</v>
      </c>
      <c r="Q120" s="9" t="str">
        <f t="shared" ref="Q120:W120" ca="1" si="359">INDIRECT(ADDRESS($P120+1,Q$2,,,Q$1))</f>
        <v>CARMENERE RESERVA</v>
      </c>
      <c r="R120" s="9" t="str">
        <f t="shared" ca="1" si="359"/>
        <v>CRMN_RS</v>
      </c>
      <c r="S120" s="9" t="str">
        <f t="shared" ca="1" si="359"/>
        <v>VINHO TINTO</v>
      </c>
      <c r="T120" s="9" t="str">
        <f t="shared" ca="1" si="359"/>
        <v>12_BTL_0,75 l</v>
      </c>
      <c r="U120" s="29">
        <f t="shared" ca="1" si="359"/>
        <v>12</v>
      </c>
      <c r="V120" s="30">
        <f t="shared" ca="1" si="359"/>
        <v>198</v>
      </c>
      <c r="W120" s="30">
        <f t="shared" ca="1" si="359"/>
        <v>110</v>
      </c>
    </row>
    <row r="121" spans="1:23" ht="13">
      <c r="A121" s="9">
        <f t="shared" si="8"/>
        <v>118</v>
      </c>
      <c r="B121" s="45">
        <v>5</v>
      </c>
      <c r="C121" s="9">
        <f>MOD(A121-1,COUNT('DATE Snapshot'!$A:$A))+1</f>
        <v>22</v>
      </c>
      <c r="D121" s="25">
        <f t="shared" ref="D121:I121" ca="1" si="360">INDIRECT(ADDRESS($C121+1,D$2,,,D$1))</f>
        <v>43374</v>
      </c>
      <c r="E121" s="27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8">
        <f t="shared" ca="1" si="360"/>
        <v>43101</v>
      </c>
      <c r="I121" s="9">
        <f t="shared" ca="1" si="360"/>
        <v>2</v>
      </c>
      <c r="J121" s="46">
        <f>TRUNC((A121-1)/COUNT('DATE Snapshot'!A:A)/COUNT(PRODUCT!A:A),0)+1</f>
        <v>1</v>
      </c>
      <c r="K121" s="9" t="str">
        <f t="shared" ref="K121:O121" ca="1" si="361">INDIRECT(ADDRESS($J121+1,K$2,,,K$1))</f>
        <v>CAMPO BELO</v>
      </c>
      <c r="L121" s="9" t="str">
        <f t="shared" ca="1" si="361"/>
        <v>CB</v>
      </c>
      <c r="M121" s="9" t="str">
        <f t="shared" ca="1" si="361"/>
        <v>SÃO PAULO</v>
      </c>
      <c r="N121" s="9" t="str">
        <f t="shared" ca="1" si="361"/>
        <v>BRASIL</v>
      </c>
      <c r="O121" s="9">
        <f t="shared" ca="1" si="361"/>
        <v>0</v>
      </c>
      <c r="P121" s="9">
        <f>MOD(TRUNC((A121-1)/COUNT('DATE Snapshot'!A:A)),COUNT(PRODUCT!A:A))+1</f>
        <v>5</v>
      </c>
      <c r="Q121" s="9" t="str">
        <f t="shared" ref="Q121:W121" ca="1" si="362">INDIRECT(ADDRESS($P121+1,Q$2,,,Q$1))</f>
        <v>CARMENERE RESERVA</v>
      </c>
      <c r="R121" s="9" t="str">
        <f t="shared" ca="1" si="362"/>
        <v>CRMN_RS</v>
      </c>
      <c r="S121" s="9" t="str">
        <f t="shared" ca="1" si="362"/>
        <v>VINHO TINTO</v>
      </c>
      <c r="T121" s="9" t="str">
        <f t="shared" ca="1" si="362"/>
        <v>12_BTL_0,75 l</v>
      </c>
      <c r="U121" s="29">
        <f t="shared" ca="1" si="362"/>
        <v>12</v>
      </c>
      <c r="V121" s="30">
        <f t="shared" ca="1" si="362"/>
        <v>198</v>
      </c>
      <c r="W121" s="30">
        <f t="shared" ca="1" si="362"/>
        <v>110</v>
      </c>
    </row>
    <row r="122" spans="1:23" ht="13">
      <c r="A122" s="9">
        <f t="shared" si="8"/>
        <v>119</v>
      </c>
      <c r="B122" s="45">
        <v>10</v>
      </c>
      <c r="C122" s="9">
        <f>MOD(A122-1,COUNT('DATE Snapshot'!$A:$A))+1</f>
        <v>23</v>
      </c>
      <c r="D122" s="25">
        <f t="shared" ref="D122:I122" ca="1" si="363">INDIRECT(ADDRESS($C122+1,D$2,,,D$1))</f>
        <v>43405</v>
      </c>
      <c r="E122" s="27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8">
        <f t="shared" ca="1" si="363"/>
        <v>43101</v>
      </c>
      <c r="I122" s="9">
        <f t="shared" ca="1" si="363"/>
        <v>5</v>
      </c>
      <c r="J122" s="46">
        <f>TRUNC((A122-1)/COUNT('DATE Snapshot'!A:A)/COUNT(PRODUCT!A:A),0)+1</f>
        <v>1</v>
      </c>
      <c r="K122" s="9" t="str">
        <f t="shared" ref="K122:O122" ca="1" si="364">INDIRECT(ADDRESS($J122+1,K$2,,,K$1))</f>
        <v>CAMPO BELO</v>
      </c>
      <c r="L122" s="9" t="str">
        <f t="shared" ca="1" si="364"/>
        <v>CB</v>
      </c>
      <c r="M122" s="9" t="str">
        <f t="shared" ca="1" si="364"/>
        <v>SÃO PAULO</v>
      </c>
      <c r="N122" s="9" t="str">
        <f t="shared" ca="1" si="364"/>
        <v>BRASIL</v>
      </c>
      <c r="O122" s="9">
        <f t="shared" ca="1" si="364"/>
        <v>0</v>
      </c>
      <c r="P122" s="9">
        <f>MOD(TRUNC((A122-1)/COUNT('DATE Snapshot'!A:A)),COUNT(PRODUCT!A:A))+1</f>
        <v>5</v>
      </c>
      <c r="Q122" s="9" t="str">
        <f t="shared" ref="Q122:W122" ca="1" si="365">INDIRECT(ADDRESS($P122+1,Q$2,,,Q$1))</f>
        <v>CARMENERE RESERVA</v>
      </c>
      <c r="R122" s="9" t="str">
        <f t="shared" ca="1" si="365"/>
        <v>CRMN_RS</v>
      </c>
      <c r="S122" s="9" t="str">
        <f t="shared" ca="1" si="365"/>
        <v>VINHO TINTO</v>
      </c>
      <c r="T122" s="9" t="str">
        <f t="shared" ca="1" si="365"/>
        <v>12_BTL_0,75 l</v>
      </c>
      <c r="U122" s="29">
        <f t="shared" ca="1" si="365"/>
        <v>12</v>
      </c>
      <c r="V122" s="30">
        <f t="shared" ca="1" si="365"/>
        <v>198</v>
      </c>
      <c r="W122" s="30">
        <f t="shared" ca="1" si="365"/>
        <v>110</v>
      </c>
    </row>
    <row r="123" spans="1:23" ht="13">
      <c r="A123" s="9">
        <f t="shared" si="8"/>
        <v>120</v>
      </c>
      <c r="B123" s="45">
        <v>10</v>
      </c>
      <c r="C123" s="9">
        <f>MOD(A123-1,COUNT('DATE Snapshot'!$A:$A))+1</f>
        <v>24</v>
      </c>
      <c r="D123" s="25">
        <f t="shared" ref="D123:I123" ca="1" si="366">INDIRECT(ADDRESS($C123+1,D$2,,,D$1))</f>
        <v>43435</v>
      </c>
      <c r="E123" s="27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8">
        <f t="shared" ca="1" si="366"/>
        <v>43101</v>
      </c>
      <c r="I123" s="9">
        <f t="shared" ca="1" si="366"/>
        <v>7</v>
      </c>
      <c r="J123" s="46">
        <f>TRUNC((A123-1)/COUNT('DATE Snapshot'!A:A)/COUNT(PRODUCT!A:A),0)+1</f>
        <v>1</v>
      </c>
      <c r="K123" s="9" t="str">
        <f t="shared" ref="K123:O123" ca="1" si="367">INDIRECT(ADDRESS($J123+1,K$2,,,K$1))</f>
        <v>CAMPO BELO</v>
      </c>
      <c r="L123" s="9" t="str">
        <f t="shared" ca="1" si="367"/>
        <v>CB</v>
      </c>
      <c r="M123" s="9" t="str">
        <f t="shared" ca="1" si="367"/>
        <v>SÃO PAULO</v>
      </c>
      <c r="N123" s="9" t="str">
        <f t="shared" ca="1" si="367"/>
        <v>BRASIL</v>
      </c>
      <c r="O123" s="9">
        <f t="shared" ca="1" si="367"/>
        <v>0</v>
      </c>
      <c r="P123" s="9">
        <f>MOD(TRUNC((A123-1)/COUNT('DATE Snapshot'!A:A)),COUNT(PRODUCT!A:A))+1</f>
        <v>5</v>
      </c>
      <c r="Q123" s="9" t="str">
        <f t="shared" ref="Q123:W123" ca="1" si="368">INDIRECT(ADDRESS($P123+1,Q$2,,,Q$1))</f>
        <v>CARMENERE RESERVA</v>
      </c>
      <c r="R123" s="9" t="str">
        <f t="shared" ca="1" si="368"/>
        <v>CRMN_RS</v>
      </c>
      <c r="S123" s="9" t="str">
        <f t="shared" ca="1" si="368"/>
        <v>VINHO TINTO</v>
      </c>
      <c r="T123" s="9" t="str">
        <f t="shared" ca="1" si="368"/>
        <v>12_BTL_0,75 l</v>
      </c>
      <c r="U123" s="29">
        <f t="shared" ca="1" si="368"/>
        <v>12</v>
      </c>
      <c r="V123" s="30">
        <f t="shared" ca="1" si="368"/>
        <v>198</v>
      </c>
      <c r="W123" s="30">
        <f t="shared" ca="1" si="368"/>
        <v>110</v>
      </c>
    </row>
    <row r="124" spans="1:23" ht="13">
      <c r="A124" s="9">
        <f t="shared" si="8"/>
        <v>121</v>
      </c>
      <c r="B124" s="45">
        <v>12</v>
      </c>
      <c r="C124" s="9">
        <f>MOD(A124-1,COUNT('DATE Snapshot'!$A:$A))+1</f>
        <v>1</v>
      </c>
      <c r="D124" s="25">
        <f t="shared" ref="D124:I124" ca="1" si="369">INDIRECT(ADDRESS($C124+1,D$2,,,D$1))</f>
        <v>42736</v>
      </c>
      <c r="E124" s="27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8">
        <f t="shared" ca="1" si="369"/>
        <v>42736</v>
      </c>
      <c r="I124" s="9">
        <f t="shared" ca="1" si="369"/>
        <v>1</v>
      </c>
      <c r="J124" s="46">
        <f>TRUNC((A124-1)/COUNT('DATE Snapshot'!A:A)/COUNT(PRODUCT!A:A),0)+1</f>
        <v>1</v>
      </c>
      <c r="K124" s="9" t="str">
        <f t="shared" ref="K124:O124" ca="1" si="370">INDIRECT(ADDRESS($J124+1,K$2,,,K$1))</f>
        <v>CAMPO BELO</v>
      </c>
      <c r="L124" s="9" t="str">
        <f t="shared" ca="1" si="370"/>
        <v>CB</v>
      </c>
      <c r="M124" s="9" t="str">
        <f t="shared" ca="1" si="370"/>
        <v>SÃO PAULO</v>
      </c>
      <c r="N124" s="9" t="str">
        <f t="shared" ca="1" si="370"/>
        <v>BRASIL</v>
      </c>
      <c r="O124" s="9">
        <f t="shared" ca="1" si="370"/>
        <v>0</v>
      </c>
      <c r="P124" s="9">
        <f>MOD(TRUNC((A124-1)/COUNT('DATE Snapshot'!A:A)),COUNT(PRODUCT!A:A))+1</f>
        <v>6</v>
      </c>
      <c r="Q124" s="9" t="str">
        <f t="shared" ref="Q124:W124" ca="1" si="371">INDIRECT(ADDRESS($P124+1,Q$2,,,Q$1))</f>
        <v>SAUVIGNON</v>
      </c>
      <c r="R124" s="9" t="str">
        <f t="shared" ca="1" si="371"/>
        <v>SAVN</v>
      </c>
      <c r="S124" s="9" t="str">
        <f t="shared" ca="1" si="371"/>
        <v>VINHO TINTO</v>
      </c>
      <c r="T124" s="9" t="str">
        <f t="shared" ca="1" si="371"/>
        <v>12_BTL_0,75 l</v>
      </c>
      <c r="U124" s="29">
        <f t="shared" ca="1" si="371"/>
        <v>12</v>
      </c>
      <c r="V124" s="30">
        <f t="shared" ca="1" si="371"/>
        <v>150</v>
      </c>
      <c r="W124" s="30">
        <f t="shared" ca="1" si="371"/>
        <v>89</v>
      </c>
    </row>
    <row r="125" spans="1:23" ht="13">
      <c r="A125" s="9">
        <f t="shared" si="8"/>
        <v>122</v>
      </c>
      <c r="B125" s="45">
        <v>11</v>
      </c>
      <c r="C125" s="9">
        <f>MOD(A125-1,COUNT('DATE Snapshot'!$A:$A))+1</f>
        <v>2</v>
      </c>
      <c r="D125" s="25">
        <f t="shared" ref="D125:I125" ca="1" si="372">INDIRECT(ADDRESS($C125+1,D$2,,,D$1))</f>
        <v>42767</v>
      </c>
      <c r="E125" s="27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8">
        <f t="shared" ca="1" si="372"/>
        <v>42736</v>
      </c>
      <c r="I125" s="9">
        <f t="shared" ca="1" si="372"/>
        <v>4</v>
      </c>
      <c r="J125" s="46">
        <f>TRUNC((A125-1)/COUNT('DATE Snapshot'!A:A)/COUNT(PRODUCT!A:A),0)+1</f>
        <v>1</v>
      </c>
      <c r="K125" s="9" t="str">
        <f t="shared" ref="K125:O125" ca="1" si="373">INDIRECT(ADDRESS($J125+1,K$2,,,K$1))</f>
        <v>CAMPO BELO</v>
      </c>
      <c r="L125" s="9" t="str">
        <f t="shared" ca="1" si="373"/>
        <v>CB</v>
      </c>
      <c r="M125" s="9" t="str">
        <f t="shared" ca="1" si="373"/>
        <v>SÃO PAULO</v>
      </c>
      <c r="N125" s="9" t="str">
        <f t="shared" ca="1" si="373"/>
        <v>BRASIL</v>
      </c>
      <c r="O125" s="9">
        <f t="shared" ca="1" si="373"/>
        <v>0</v>
      </c>
      <c r="P125" s="9">
        <f>MOD(TRUNC((A125-1)/COUNT('DATE Snapshot'!A:A)),COUNT(PRODUCT!A:A))+1</f>
        <v>6</v>
      </c>
      <c r="Q125" s="9" t="str">
        <f t="shared" ref="Q125:W125" ca="1" si="374">INDIRECT(ADDRESS($P125+1,Q$2,,,Q$1))</f>
        <v>SAUVIGNON</v>
      </c>
      <c r="R125" s="9" t="str">
        <f t="shared" ca="1" si="374"/>
        <v>SAVN</v>
      </c>
      <c r="S125" s="9" t="str">
        <f t="shared" ca="1" si="374"/>
        <v>VINHO TINTO</v>
      </c>
      <c r="T125" s="9" t="str">
        <f t="shared" ca="1" si="374"/>
        <v>12_BTL_0,75 l</v>
      </c>
      <c r="U125" s="29">
        <f t="shared" ca="1" si="374"/>
        <v>12</v>
      </c>
      <c r="V125" s="30">
        <f t="shared" ca="1" si="374"/>
        <v>150</v>
      </c>
      <c r="W125" s="30">
        <f t="shared" ca="1" si="374"/>
        <v>89</v>
      </c>
    </row>
    <row r="126" spans="1:23" ht="13">
      <c r="A126" s="9">
        <f t="shared" si="8"/>
        <v>123</v>
      </c>
      <c r="B126" s="45">
        <v>11</v>
      </c>
      <c r="C126" s="9">
        <f>MOD(A126-1,COUNT('DATE Snapshot'!$A:$A))+1</f>
        <v>3</v>
      </c>
      <c r="D126" s="25">
        <f t="shared" ref="D126:I126" ca="1" si="375">INDIRECT(ADDRESS($C126+1,D$2,,,D$1))</f>
        <v>42795</v>
      </c>
      <c r="E126" s="27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8">
        <f t="shared" ca="1" si="375"/>
        <v>42736</v>
      </c>
      <c r="I126" s="9">
        <f t="shared" ca="1" si="375"/>
        <v>4</v>
      </c>
      <c r="J126" s="46">
        <f>TRUNC((A126-1)/COUNT('DATE Snapshot'!A:A)/COUNT(PRODUCT!A:A),0)+1</f>
        <v>1</v>
      </c>
      <c r="K126" s="9" t="str">
        <f t="shared" ref="K126:O126" ca="1" si="376">INDIRECT(ADDRESS($J126+1,K$2,,,K$1))</f>
        <v>CAMPO BELO</v>
      </c>
      <c r="L126" s="9" t="str">
        <f t="shared" ca="1" si="376"/>
        <v>CB</v>
      </c>
      <c r="M126" s="9" t="str">
        <f t="shared" ca="1" si="376"/>
        <v>SÃO PAULO</v>
      </c>
      <c r="N126" s="9" t="str">
        <f t="shared" ca="1" si="376"/>
        <v>BRASIL</v>
      </c>
      <c r="O126" s="9">
        <f t="shared" ca="1" si="376"/>
        <v>0</v>
      </c>
      <c r="P126" s="9">
        <f>MOD(TRUNC((A126-1)/COUNT('DATE Snapshot'!A:A)),COUNT(PRODUCT!A:A))+1</f>
        <v>6</v>
      </c>
      <c r="Q126" s="9" t="str">
        <f t="shared" ref="Q126:W126" ca="1" si="377">INDIRECT(ADDRESS($P126+1,Q$2,,,Q$1))</f>
        <v>SAUVIGNON</v>
      </c>
      <c r="R126" s="9" t="str">
        <f t="shared" ca="1" si="377"/>
        <v>SAVN</v>
      </c>
      <c r="S126" s="9" t="str">
        <f t="shared" ca="1" si="377"/>
        <v>VINHO TINTO</v>
      </c>
      <c r="T126" s="9" t="str">
        <f t="shared" ca="1" si="377"/>
        <v>12_BTL_0,75 l</v>
      </c>
      <c r="U126" s="29">
        <f t="shared" ca="1" si="377"/>
        <v>12</v>
      </c>
      <c r="V126" s="30">
        <f t="shared" ca="1" si="377"/>
        <v>150</v>
      </c>
      <c r="W126" s="30">
        <f t="shared" ca="1" si="377"/>
        <v>89</v>
      </c>
    </row>
    <row r="127" spans="1:23" ht="13">
      <c r="A127" s="9">
        <f t="shared" si="8"/>
        <v>124</v>
      </c>
      <c r="B127" s="45">
        <v>7</v>
      </c>
      <c r="C127" s="9">
        <f>MOD(A127-1,COUNT('DATE Snapshot'!$A:$A))+1</f>
        <v>4</v>
      </c>
      <c r="D127" s="25">
        <f t="shared" ref="D127:I127" ca="1" si="378">INDIRECT(ADDRESS($C127+1,D$2,,,D$1))</f>
        <v>42826</v>
      </c>
      <c r="E127" s="27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8">
        <f t="shared" ca="1" si="378"/>
        <v>42736</v>
      </c>
      <c r="I127" s="9">
        <f t="shared" ca="1" si="378"/>
        <v>7</v>
      </c>
      <c r="J127" s="46">
        <f>TRUNC((A127-1)/COUNT('DATE Snapshot'!A:A)/COUNT(PRODUCT!A:A),0)+1</f>
        <v>1</v>
      </c>
      <c r="K127" s="9" t="str">
        <f t="shared" ref="K127:O127" ca="1" si="379">INDIRECT(ADDRESS($J127+1,K$2,,,K$1))</f>
        <v>CAMPO BELO</v>
      </c>
      <c r="L127" s="9" t="str">
        <f t="shared" ca="1" si="379"/>
        <v>CB</v>
      </c>
      <c r="M127" s="9" t="str">
        <f t="shared" ca="1" si="379"/>
        <v>SÃO PAULO</v>
      </c>
      <c r="N127" s="9" t="str">
        <f t="shared" ca="1" si="379"/>
        <v>BRASIL</v>
      </c>
      <c r="O127" s="9">
        <f t="shared" ca="1" si="379"/>
        <v>0</v>
      </c>
      <c r="P127" s="9">
        <f>MOD(TRUNC((A127-1)/COUNT('DATE Snapshot'!A:A)),COUNT(PRODUCT!A:A))+1</f>
        <v>6</v>
      </c>
      <c r="Q127" s="9" t="str">
        <f t="shared" ref="Q127:W127" ca="1" si="380">INDIRECT(ADDRESS($P127+1,Q$2,,,Q$1))</f>
        <v>SAUVIGNON</v>
      </c>
      <c r="R127" s="9" t="str">
        <f t="shared" ca="1" si="380"/>
        <v>SAVN</v>
      </c>
      <c r="S127" s="9" t="str">
        <f t="shared" ca="1" si="380"/>
        <v>VINHO TINTO</v>
      </c>
      <c r="T127" s="9" t="str">
        <f t="shared" ca="1" si="380"/>
        <v>12_BTL_0,75 l</v>
      </c>
      <c r="U127" s="29">
        <f t="shared" ca="1" si="380"/>
        <v>12</v>
      </c>
      <c r="V127" s="30">
        <f t="shared" ca="1" si="380"/>
        <v>150</v>
      </c>
      <c r="W127" s="30">
        <f t="shared" ca="1" si="380"/>
        <v>89</v>
      </c>
    </row>
    <row r="128" spans="1:23" ht="13">
      <c r="A128" s="9">
        <f t="shared" si="8"/>
        <v>125</v>
      </c>
      <c r="B128" s="45">
        <v>13</v>
      </c>
      <c r="C128" s="9">
        <f>MOD(A128-1,COUNT('DATE Snapshot'!$A:$A))+1</f>
        <v>5</v>
      </c>
      <c r="D128" s="25">
        <f t="shared" ref="D128:I128" ca="1" si="381">INDIRECT(ADDRESS($C128+1,D$2,,,D$1))</f>
        <v>42856</v>
      </c>
      <c r="E128" s="27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8">
        <f t="shared" ca="1" si="381"/>
        <v>42736</v>
      </c>
      <c r="I128" s="9">
        <f t="shared" ca="1" si="381"/>
        <v>2</v>
      </c>
      <c r="J128" s="46">
        <f>TRUNC((A128-1)/COUNT('DATE Snapshot'!A:A)/COUNT(PRODUCT!A:A),0)+1</f>
        <v>1</v>
      </c>
      <c r="K128" s="9" t="str">
        <f t="shared" ref="K128:O128" ca="1" si="382">INDIRECT(ADDRESS($J128+1,K$2,,,K$1))</f>
        <v>CAMPO BELO</v>
      </c>
      <c r="L128" s="9" t="str">
        <f t="shared" ca="1" si="382"/>
        <v>CB</v>
      </c>
      <c r="M128" s="9" t="str">
        <f t="shared" ca="1" si="382"/>
        <v>SÃO PAULO</v>
      </c>
      <c r="N128" s="9" t="str">
        <f t="shared" ca="1" si="382"/>
        <v>BRASIL</v>
      </c>
      <c r="O128" s="9">
        <f t="shared" ca="1" si="382"/>
        <v>0</v>
      </c>
      <c r="P128" s="9">
        <f>MOD(TRUNC((A128-1)/COUNT('DATE Snapshot'!A:A)),COUNT(PRODUCT!A:A))+1</f>
        <v>6</v>
      </c>
      <c r="Q128" s="9" t="str">
        <f t="shared" ref="Q128:W128" ca="1" si="383">INDIRECT(ADDRESS($P128+1,Q$2,,,Q$1))</f>
        <v>SAUVIGNON</v>
      </c>
      <c r="R128" s="9" t="str">
        <f t="shared" ca="1" si="383"/>
        <v>SAVN</v>
      </c>
      <c r="S128" s="9" t="str">
        <f t="shared" ca="1" si="383"/>
        <v>VINHO TINTO</v>
      </c>
      <c r="T128" s="9" t="str">
        <f t="shared" ca="1" si="383"/>
        <v>12_BTL_0,75 l</v>
      </c>
      <c r="U128" s="29">
        <f t="shared" ca="1" si="383"/>
        <v>12</v>
      </c>
      <c r="V128" s="30">
        <f t="shared" ca="1" si="383"/>
        <v>150</v>
      </c>
      <c r="W128" s="30">
        <f t="shared" ca="1" si="383"/>
        <v>89</v>
      </c>
    </row>
    <row r="129" spans="1:23" ht="13">
      <c r="A129" s="9">
        <f t="shared" si="8"/>
        <v>126</v>
      </c>
      <c r="B129" s="45">
        <v>3</v>
      </c>
      <c r="C129" s="9">
        <f>MOD(A129-1,COUNT('DATE Snapshot'!$A:$A))+1</f>
        <v>6</v>
      </c>
      <c r="D129" s="25">
        <f t="shared" ref="D129:I129" ca="1" si="384">INDIRECT(ADDRESS($C129+1,D$2,,,D$1))</f>
        <v>42887</v>
      </c>
      <c r="E129" s="27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8">
        <f t="shared" ca="1" si="384"/>
        <v>42736</v>
      </c>
      <c r="I129" s="9">
        <f t="shared" ca="1" si="384"/>
        <v>5</v>
      </c>
      <c r="J129" s="46">
        <f>TRUNC((A129-1)/COUNT('DATE Snapshot'!A:A)/COUNT(PRODUCT!A:A),0)+1</f>
        <v>1</v>
      </c>
      <c r="K129" s="9" t="str">
        <f t="shared" ref="K129:O129" ca="1" si="385">INDIRECT(ADDRESS($J129+1,K$2,,,K$1))</f>
        <v>CAMPO BELO</v>
      </c>
      <c r="L129" s="9" t="str">
        <f t="shared" ca="1" si="385"/>
        <v>CB</v>
      </c>
      <c r="M129" s="9" t="str">
        <f t="shared" ca="1" si="385"/>
        <v>SÃO PAULO</v>
      </c>
      <c r="N129" s="9" t="str">
        <f t="shared" ca="1" si="385"/>
        <v>BRASIL</v>
      </c>
      <c r="O129" s="9">
        <f t="shared" ca="1" si="385"/>
        <v>0</v>
      </c>
      <c r="P129" s="9">
        <f>MOD(TRUNC((A129-1)/COUNT('DATE Snapshot'!A:A)),COUNT(PRODUCT!A:A))+1</f>
        <v>6</v>
      </c>
      <c r="Q129" s="9" t="str">
        <f t="shared" ref="Q129:W129" ca="1" si="386">INDIRECT(ADDRESS($P129+1,Q$2,,,Q$1))</f>
        <v>SAUVIGNON</v>
      </c>
      <c r="R129" s="9" t="str">
        <f t="shared" ca="1" si="386"/>
        <v>SAVN</v>
      </c>
      <c r="S129" s="9" t="str">
        <f t="shared" ca="1" si="386"/>
        <v>VINHO TINTO</v>
      </c>
      <c r="T129" s="9" t="str">
        <f t="shared" ca="1" si="386"/>
        <v>12_BTL_0,75 l</v>
      </c>
      <c r="U129" s="29">
        <f t="shared" ca="1" si="386"/>
        <v>12</v>
      </c>
      <c r="V129" s="30">
        <f t="shared" ca="1" si="386"/>
        <v>150</v>
      </c>
      <c r="W129" s="30">
        <f t="shared" ca="1" si="386"/>
        <v>89</v>
      </c>
    </row>
    <row r="130" spans="1:23" ht="13">
      <c r="A130" s="9">
        <f t="shared" si="8"/>
        <v>127</v>
      </c>
      <c r="B130" s="45">
        <v>11</v>
      </c>
      <c r="C130" s="9">
        <f>MOD(A130-1,COUNT('DATE Snapshot'!$A:$A))+1</f>
        <v>7</v>
      </c>
      <c r="D130" s="25">
        <f t="shared" ref="D130:I130" ca="1" si="387">INDIRECT(ADDRESS($C130+1,D$2,,,D$1))</f>
        <v>42917</v>
      </c>
      <c r="E130" s="27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8">
        <f t="shared" ca="1" si="387"/>
        <v>42736</v>
      </c>
      <c r="I130" s="9">
        <f t="shared" ca="1" si="387"/>
        <v>7</v>
      </c>
      <c r="J130" s="46">
        <f>TRUNC((A130-1)/COUNT('DATE Snapshot'!A:A)/COUNT(PRODUCT!A:A),0)+1</f>
        <v>1</v>
      </c>
      <c r="K130" s="9" t="str">
        <f t="shared" ref="K130:O130" ca="1" si="388">INDIRECT(ADDRESS($J130+1,K$2,,,K$1))</f>
        <v>CAMPO BELO</v>
      </c>
      <c r="L130" s="9" t="str">
        <f t="shared" ca="1" si="388"/>
        <v>CB</v>
      </c>
      <c r="M130" s="9" t="str">
        <f t="shared" ca="1" si="388"/>
        <v>SÃO PAULO</v>
      </c>
      <c r="N130" s="9" t="str">
        <f t="shared" ca="1" si="388"/>
        <v>BRASIL</v>
      </c>
      <c r="O130" s="9">
        <f t="shared" ca="1" si="388"/>
        <v>0</v>
      </c>
      <c r="P130" s="9">
        <f>MOD(TRUNC((A130-1)/COUNT('DATE Snapshot'!A:A)),COUNT(PRODUCT!A:A))+1</f>
        <v>6</v>
      </c>
      <c r="Q130" s="9" t="str">
        <f t="shared" ref="Q130:W130" ca="1" si="389">INDIRECT(ADDRESS($P130+1,Q$2,,,Q$1))</f>
        <v>SAUVIGNON</v>
      </c>
      <c r="R130" s="9" t="str">
        <f t="shared" ca="1" si="389"/>
        <v>SAVN</v>
      </c>
      <c r="S130" s="9" t="str">
        <f t="shared" ca="1" si="389"/>
        <v>VINHO TINTO</v>
      </c>
      <c r="T130" s="9" t="str">
        <f t="shared" ca="1" si="389"/>
        <v>12_BTL_0,75 l</v>
      </c>
      <c r="U130" s="29">
        <f t="shared" ca="1" si="389"/>
        <v>12</v>
      </c>
      <c r="V130" s="30">
        <f t="shared" ca="1" si="389"/>
        <v>150</v>
      </c>
      <c r="W130" s="30">
        <f t="shared" ca="1" si="389"/>
        <v>89</v>
      </c>
    </row>
    <row r="131" spans="1:23" ht="13">
      <c r="A131" s="9">
        <f t="shared" si="8"/>
        <v>128</v>
      </c>
      <c r="B131" s="45">
        <v>15</v>
      </c>
      <c r="C131" s="9">
        <f>MOD(A131-1,COUNT('DATE Snapshot'!$A:$A))+1</f>
        <v>8</v>
      </c>
      <c r="D131" s="25">
        <f t="shared" ref="D131:I131" ca="1" si="390">INDIRECT(ADDRESS($C131+1,D$2,,,D$1))</f>
        <v>42948</v>
      </c>
      <c r="E131" s="27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8">
        <f t="shared" ca="1" si="390"/>
        <v>42736</v>
      </c>
      <c r="I131" s="9">
        <f t="shared" ca="1" si="390"/>
        <v>3</v>
      </c>
      <c r="J131" s="46">
        <f>TRUNC((A131-1)/COUNT('DATE Snapshot'!A:A)/COUNT(PRODUCT!A:A),0)+1</f>
        <v>1</v>
      </c>
      <c r="K131" s="9" t="str">
        <f t="shared" ref="K131:O131" ca="1" si="391">INDIRECT(ADDRESS($J131+1,K$2,,,K$1))</f>
        <v>CAMPO BELO</v>
      </c>
      <c r="L131" s="9" t="str">
        <f t="shared" ca="1" si="391"/>
        <v>CB</v>
      </c>
      <c r="M131" s="9" t="str">
        <f t="shared" ca="1" si="391"/>
        <v>SÃO PAULO</v>
      </c>
      <c r="N131" s="9" t="str">
        <f t="shared" ca="1" si="391"/>
        <v>BRASIL</v>
      </c>
      <c r="O131" s="9">
        <f t="shared" ca="1" si="391"/>
        <v>0</v>
      </c>
      <c r="P131" s="9">
        <f>MOD(TRUNC((A131-1)/COUNT('DATE Snapshot'!A:A)),COUNT(PRODUCT!A:A))+1</f>
        <v>6</v>
      </c>
      <c r="Q131" s="9" t="str">
        <f t="shared" ref="Q131:W131" ca="1" si="392">INDIRECT(ADDRESS($P131+1,Q$2,,,Q$1))</f>
        <v>SAUVIGNON</v>
      </c>
      <c r="R131" s="9" t="str">
        <f t="shared" ca="1" si="392"/>
        <v>SAVN</v>
      </c>
      <c r="S131" s="9" t="str">
        <f t="shared" ca="1" si="392"/>
        <v>VINHO TINTO</v>
      </c>
      <c r="T131" s="9" t="str">
        <f t="shared" ca="1" si="392"/>
        <v>12_BTL_0,75 l</v>
      </c>
      <c r="U131" s="29">
        <f t="shared" ca="1" si="392"/>
        <v>12</v>
      </c>
      <c r="V131" s="30">
        <f t="shared" ca="1" si="392"/>
        <v>150</v>
      </c>
      <c r="W131" s="30">
        <f t="shared" ca="1" si="392"/>
        <v>89</v>
      </c>
    </row>
    <row r="132" spans="1:23" ht="13">
      <c r="A132" s="9">
        <f t="shared" si="8"/>
        <v>129</v>
      </c>
      <c r="B132" s="45">
        <v>7</v>
      </c>
      <c r="C132" s="9">
        <f>MOD(A132-1,COUNT('DATE Snapshot'!$A:$A))+1</f>
        <v>9</v>
      </c>
      <c r="D132" s="25">
        <f t="shared" ref="D132:I132" ca="1" si="393">INDIRECT(ADDRESS($C132+1,D$2,,,D$1))</f>
        <v>42979</v>
      </c>
      <c r="E132" s="27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8">
        <f t="shared" ca="1" si="393"/>
        <v>42736</v>
      </c>
      <c r="I132" s="9">
        <f t="shared" ca="1" si="393"/>
        <v>6</v>
      </c>
      <c r="J132" s="46">
        <f>TRUNC((A132-1)/COUNT('DATE Snapshot'!A:A)/COUNT(PRODUCT!A:A),0)+1</f>
        <v>1</v>
      </c>
      <c r="K132" s="9" t="str">
        <f t="shared" ref="K132:O132" ca="1" si="394">INDIRECT(ADDRESS($J132+1,K$2,,,K$1))</f>
        <v>CAMPO BELO</v>
      </c>
      <c r="L132" s="9" t="str">
        <f t="shared" ca="1" si="394"/>
        <v>CB</v>
      </c>
      <c r="M132" s="9" t="str">
        <f t="shared" ca="1" si="394"/>
        <v>SÃO PAULO</v>
      </c>
      <c r="N132" s="9" t="str">
        <f t="shared" ca="1" si="394"/>
        <v>BRASIL</v>
      </c>
      <c r="O132" s="9">
        <f t="shared" ca="1" si="394"/>
        <v>0</v>
      </c>
      <c r="P132" s="9">
        <f>MOD(TRUNC((A132-1)/COUNT('DATE Snapshot'!A:A)),COUNT(PRODUCT!A:A))+1</f>
        <v>6</v>
      </c>
      <c r="Q132" s="9" t="str">
        <f t="shared" ref="Q132:W132" ca="1" si="395">INDIRECT(ADDRESS($P132+1,Q$2,,,Q$1))</f>
        <v>SAUVIGNON</v>
      </c>
      <c r="R132" s="9" t="str">
        <f t="shared" ca="1" si="395"/>
        <v>SAVN</v>
      </c>
      <c r="S132" s="9" t="str">
        <f t="shared" ca="1" si="395"/>
        <v>VINHO TINTO</v>
      </c>
      <c r="T132" s="9" t="str">
        <f t="shared" ca="1" si="395"/>
        <v>12_BTL_0,75 l</v>
      </c>
      <c r="U132" s="29">
        <f t="shared" ca="1" si="395"/>
        <v>12</v>
      </c>
      <c r="V132" s="30">
        <f t="shared" ca="1" si="395"/>
        <v>150</v>
      </c>
      <c r="W132" s="30">
        <f t="shared" ca="1" si="395"/>
        <v>89</v>
      </c>
    </row>
    <row r="133" spans="1:23" ht="13">
      <c r="A133" s="9">
        <f t="shared" si="8"/>
        <v>130</v>
      </c>
      <c r="B133" s="45">
        <v>10</v>
      </c>
      <c r="C133" s="9">
        <f>MOD(A133-1,COUNT('DATE Snapshot'!$A:$A))+1</f>
        <v>10</v>
      </c>
      <c r="D133" s="25">
        <f t="shared" ref="D133:I133" ca="1" si="396">INDIRECT(ADDRESS($C133+1,D$2,,,D$1))</f>
        <v>43009</v>
      </c>
      <c r="E133" s="27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8">
        <f t="shared" ca="1" si="396"/>
        <v>42736</v>
      </c>
      <c r="I133" s="9">
        <f t="shared" ca="1" si="396"/>
        <v>1</v>
      </c>
      <c r="J133" s="46">
        <f>TRUNC((A133-1)/COUNT('DATE Snapshot'!A:A)/COUNT(PRODUCT!A:A),0)+1</f>
        <v>1</v>
      </c>
      <c r="K133" s="9" t="str">
        <f t="shared" ref="K133:O133" ca="1" si="397">INDIRECT(ADDRESS($J133+1,K$2,,,K$1))</f>
        <v>CAMPO BELO</v>
      </c>
      <c r="L133" s="9" t="str">
        <f t="shared" ca="1" si="397"/>
        <v>CB</v>
      </c>
      <c r="M133" s="9" t="str">
        <f t="shared" ca="1" si="397"/>
        <v>SÃO PAULO</v>
      </c>
      <c r="N133" s="9" t="str">
        <f t="shared" ca="1" si="397"/>
        <v>BRASIL</v>
      </c>
      <c r="O133" s="9">
        <f t="shared" ca="1" si="397"/>
        <v>0</v>
      </c>
      <c r="P133" s="9">
        <f>MOD(TRUNC((A133-1)/COUNT('DATE Snapshot'!A:A)),COUNT(PRODUCT!A:A))+1</f>
        <v>6</v>
      </c>
      <c r="Q133" s="9" t="str">
        <f t="shared" ref="Q133:W133" ca="1" si="398">INDIRECT(ADDRESS($P133+1,Q$2,,,Q$1))</f>
        <v>SAUVIGNON</v>
      </c>
      <c r="R133" s="9" t="str">
        <f t="shared" ca="1" si="398"/>
        <v>SAVN</v>
      </c>
      <c r="S133" s="9" t="str">
        <f t="shared" ca="1" si="398"/>
        <v>VINHO TINTO</v>
      </c>
      <c r="T133" s="9" t="str">
        <f t="shared" ca="1" si="398"/>
        <v>12_BTL_0,75 l</v>
      </c>
      <c r="U133" s="29">
        <f t="shared" ca="1" si="398"/>
        <v>12</v>
      </c>
      <c r="V133" s="30">
        <f t="shared" ca="1" si="398"/>
        <v>150</v>
      </c>
      <c r="W133" s="30">
        <f t="shared" ca="1" si="398"/>
        <v>89</v>
      </c>
    </row>
    <row r="134" spans="1:23" ht="13">
      <c r="A134" s="9">
        <f t="shared" si="8"/>
        <v>131</v>
      </c>
      <c r="B134" s="45">
        <v>6</v>
      </c>
      <c r="C134" s="9">
        <f>MOD(A134-1,COUNT('DATE Snapshot'!$A:$A))+1</f>
        <v>11</v>
      </c>
      <c r="D134" s="25">
        <f t="shared" ref="D134:I134" ca="1" si="399">INDIRECT(ADDRESS($C134+1,D$2,,,D$1))</f>
        <v>43040</v>
      </c>
      <c r="E134" s="27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8">
        <f t="shared" ca="1" si="399"/>
        <v>42736</v>
      </c>
      <c r="I134" s="9">
        <f t="shared" ca="1" si="399"/>
        <v>4</v>
      </c>
      <c r="J134" s="46">
        <f>TRUNC((A134-1)/COUNT('DATE Snapshot'!A:A)/COUNT(PRODUCT!A:A),0)+1</f>
        <v>1</v>
      </c>
      <c r="K134" s="9" t="str">
        <f t="shared" ref="K134:O134" ca="1" si="400">INDIRECT(ADDRESS($J134+1,K$2,,,K$1))</f>
        <v>CAMPO BELO</v>
      </c>
      <c r="L134" s="9" t="str">
        <f t="shared" ca="1" si="400"/>
        <v>CB</v>
      </c>
      <c r="M134" s="9" t="str">
        <f t="shared" ca="1" si="400"/>
        <v>SÃO PAULO</v>
      </c>
      <c r="N134" s="9" t="str">
        <f t="shared" ca="1" si="400"/>
        <v>BRASIL</v>
      </c>
      <c r="O134" s="9">
        <f t="shared" ca="1" si="400"/>
        <v>0</v>
      </c>
      <c r="P134" s="9">
        <f>MOD(TRUNC((A134-1)/COUNT('DATE Snapshot'!A:A)),COUNT(PRODUCT!A:A))+1</f>
        <v>6</v>
      </c>
      <c r="Q134" s="9" t="str">
        <f t="shared" ref="Q134:W134" ca="1" si="401">INDIRECT(ADDRESS($P134+1,Q$2,,,Q$1))</f>
        <v>SAUVIGNON</v>
      </c>
      <c r="R134" s="9" t="str">
        <f t="shared" ca="1" si="401"/>
        <v>SAVN</v>
      </c>
      <c r="S134" s="9" t="str">
        <f t="shared" ca="1" si="401"/>
        <v>VINHO TINTO</v>
      </c>
      <c r="T134" s="9" t="str">
        <f t="shared" ca="1" si="401"/>
        <v>12_BTL_0,75 l</v>
      </c>
      <c r="U134" s="29">
        <f t="shared" ca="1" si="401"/>
        <v>12</v>
      </c>
      <c r="V134" s="30">
        <f t="shared" ca="1" si="401"/>
        <v>150</v>
      </c>
      <c r="W134" s="30">
        <f t="shared" ca="1" si="401"/>
        <v>89</v>
      </c>
    </row>
    <row r="135" spans="1:23" ht="13">
      <c r="A135" s="9">
        <f t="shared" si="8"/>
        <v>132</v>
      </c>
      <c r="B135" s="45">
        <v>11</v>
      </c>
      <c r="C135" s="9">
        <f>MOD(A135-1,COUNT('DATE Snapshot'!$A:$A))+1</f>
        <v>12</v>
      </c>
      <c r="D135" s="25">
        <f t="shared" ref="D135:I135" ca="1" si="402">INDIRECT(ADDRESS($C135+1,D$2,,,D$1))</f>
        <v>43070</v>
      </c>
      <c r="E135" s="27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8">
        <f t="shared" ca="1" si="402"/>
        <v>42736</v>
      </c>
      <c r="I135" s="9">
        <f t="shared" ca="1" si="402"/>
        <v>6</v>
      </c>
      <c r="J135" s="46">
        <f>TRUNC((A135-1)/COUNT('DATE Snapshot'!A:A)/COUNT(PRODUCT!A:A),0)+1</f>
        <v>1</v>
      </c>
      <c r="K135" s="9" t="str">
        <f t="shared" ref="K135:O135" ca="1" si="403">INDIRECT(ADDRESS($J135+1,K$2,,,K$1))</f>
        <v>CAMPO BELO</v>
      </c>
      <c r="L135" s="9" t="str">
        <f t="shared" ca="1" si="403"/>
        <v>CB</v>
      </c>
      <c r="M135" s="9" t="str">
        <f t="shared" ca="1" si="403"/>
        <v>SÃO PAULO</v>
      </c>
      <c r="N135" s="9" t="str">
        <f t="shared" ca="1" si="403"/>
        <v>BRASIL</v>
      </c>
      <c r="O135" s="9">
        <f t="shared" ca="1" si="403"/>
        <v>0</v>
      </c>
      <c r="P135" s="9">
        <f>MOD(TRUNC((A135-1)/COUNT('DATE Snapshot'!A:A)),COUNT(PRODUCT!A:A))+1</f>
        <v>6</v>
      </c>
      <c r="Q135" s="9" t="str">
        <f t="shared" ref="Q135:W135" ca="1" si="404">INDIRECT(ADDRESS($P135+1,Q$2,,,Q$1))</f>
        <v>SAUVIGNON</v>
      </c>
      <c r="R135" s="9" t="str">
        <f t="shared" ca="1" si="404"/>
        <v>SAVN</v>
      </c>
      <c r="S135" s="9" t="str">
        <f t="shared" ca="1" si="404"/>
        <v>VINHO TINTO</v>
      </c>
      <c r="T135" s="9" t="str">
        <f t="shared" ca="1" si="404"/>
        <v>12_BTL_0,75 l</v>
      </c>
      <c r="U135" s="29">
        <f t="shared" ca="1" si="404"/>
        <v>12</v>
      </c>
      <c r="V135" s="30">
        <f t="shared" ca="1" si="404"/>
        <v>150</v>
      </c>
      <c r="W135" s="30">
        <f t="shared" ca="1" si="404"/>
        <v>89</v>
      </c>
    </row>
    <row r="136" spans="1:23" ht="13">
      <c r="A136" s="9">
        <f t="shared" si="8"/>
        <v>133</v>
      </c>
      <c r="B136" s="45">
        <v>14</v>
      </c>
      <c r="C136" s="9">
        <f>MOD(A136-1,COUNT('DATE Snapshot'!$A:$A))+1</f>
        <v>13</v>
      </c>
      <c r="D136" s="25">
        <f t="shared" ref="D136:I136" ca="1" si="405">INDIRECT(ADDRESS($C136+1,D$2,,,D$1))</f>
        <v>43101</v>
      </c>
      <c r="E136" s="27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8">
        <f t="shared" ca="1" si="405"/>
        <v>43101</v>
      </c>
      <c r="I136" s="9">
        <f t="shared" ca="1" si="405"/>
        <v>2</v>
      </c>
      <c r="J136" s="46">
        <f>TRUNC((A136-1)/COUNT('DATE Snapshot'!A:A)/COUNT(PRODUCT!A:A),0)+1</f>
        <v>1</v>
      </c>
      <c r="K136" s="9" t="str">
        <f t="shared" ref="K136:O136" ca="1" si="406">INDIRECT(ADDRESS($J136+1,K$2,,,K$1))</f>
        <v>CAMPO BELO</v>
      </c>
      <c r="L136" s="9" t="str">
        <f t="shared" ca="1" si="406"/>
        <v>CB</v>
      </c>
      <c r="M136" s="9" t="str">
        <f t="shared" ca="1" si="406"/>
        <v>SÃO PAULO</v>
      </c>
      <c r="N136" s="9" t="str">
        <f t="shared" ca="1" si="406"/>
        <v>BRASIL</v>
      </c>
      <c r="O136" s="9">
        <f t="shared" ca="1" si="406"/>
        <v>0</v>
      </c>
      <c r="P136" s="9">
        <f>MOD(TRUNC((A136-1)/COUNT('DATE Snapshot'!A:A)),COUNT(PRODUCT!A:A))+1</f>
        <v>6</v>
      </c>
      <c r="Q136" s="9" t="str">
        <f t="shared" ref="Q136:W136" ca="1" si="407">INDIRECT(ADDRESS($P136+1,Q$2,,,Q$1))</f>
        <v>SAUVIGNON</v>
      </c>
      <c r="R136" s="9" t="str">
        <f t="shared" ca="1" si="407"/>
        <v>SAVN</v>
      </c>
      <c r="S136" s="9" t="str">
        <f t="shared" ca="1" si="407"/>
        <v>VINHO TINTO</v>
      </c>
      <c r="T136" s="9" t="str">
        <f t="shared" ca="1" si="407"/>
        <v>12_BTL_0,75 l</v>
      </c>
      <c r="U136" s="29">
        <f t="shared" ca="1" si="407"/>
        <v>12</v>
      </c>
      <c r="V136" s="30">
        <f t="shared" ca="1" si="407"/>
        <v>150</v>
      </c>
      <c r="W136" s="30">
        <f t="shared" ca="1" si="407"/>
        <v>89</v>
      </c>
    </row>
    <row r="137" spans="1:23" ht="13">
      <c r="A137" s="9">
        <f t="shared" si="8"/>
        <v>134</v>
      </c>
      <c r="B137" s="45">
        <v>5</v>
      </c>
      <c r="C137" s="9">
        <f>MOD(A137-1,COUNT('DATE Snapshot'!$A:$A))+1</f>
        <v>14</v>
      </c>
      <c r="D137" s="25">
        <f t="shared" ref="D137:I137" ca="1" si="408">INDIRECT(ADDRESS($C137+1,D$2,,,D$1))</f>
        <v>43132</v>
      </c>
      <c r="E137" s="27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8">
        <f t="shared" ca="1" si="408"/>
        <v>43101</v>
      </c>
      <c r="I137" s="9">
        <f t="shared" ca="1" si="408"/>
        <v>5</v>
      </c>
      <c r="J137" s="46">
        <f>TRUNC((A137-1)/COUNT('DATE Snapshot'!A:A)/COUNT(PRODUCT!A:A),0)+1</f>
        <v>1</v>
      </c>
      <c r="K137" s="9" t="str">
        <f t="shared" ref="K137:O137" ca="1" si="409">INDIRECT(ADDRESS($J137+1,K$2,,,K$1))</f>
        <v>CAMPO BELO</v>
      </c>
      <c r="L137" s="9" t="str">
        <f t="shared" ca="1" si="409"/>
        <v>CB</v>
      </c>
      <c r="M137" s="9" t="str">
        <f t="shared" ca="1" si="409"/>
        <v>SÃO PAULO</v>
      </c>
      <c r="N137" s="9" t="str">
        <f t="shared" ca="1" si="409"/>
        <v>BRASIL</v>
      </c>
      <c r="O137" s="9">
        <f t="shared" ca="1" si="409"/>
        <v>0</v>
      </c>
      <c r="P137" s="9">
        <f>MOD(TRUNC((A137-1)/COUNT('DATE Snapshot'!A:A)),COUNT(PRODUCT!A:A))+1</f>
        <v>6</v>
      </c>
      <c r="Q137" s="9" t="str">
        <f t="shared" ref="Q137:W137" ca="1" si="410">INDIRECT(ADDRESS($P137+1,Q$2,,,Q$1))</f>
        <v>SAUVIGNON</v>
      </c>
      <c r="R137" s="9" t="str">
        <f t="shared" ca="1" si="410"/>
        <v>SAVN</v>
      </c>
      <c r="S137" s="9" t="str">
        <f t="shared" ca="1" si="410"/>
        <v>VINHO TINTO</v>
      </c>
      <c r="T137" s="9" t="str">
        <f t="shared" ca="1" si="410"/>
        <v>12_BTL_0,75 l</v>
      </c>
      <c r="U137" s="29">
        <f t="shared" ca="1" si="410"/>
        <v>12</v>
      </c>
      <c r="V137" s="30">
        <f t="shared" ca="1" si="410"/>
        <v>150</v>
      </c>
      <c r="W137" s="30">
        <f t="shared" ca="1" si="410"/>
        <v>89</v>
      </c>
    </row>
    <row r="138" spans="1:23" ht="13">
      <c r="A138" s="9">
        <f t="shared" si="8"/>
        <v>135</v>
      </c>
      <c r="B138" s="45">
        <v>10</v>
      </c>
      <c r="C138" s="9">
        <f>MOD(A138-1,COUNT('DATE Snapshot'!$A:$A))+1</f>
        <v>15</v>
      </c>
      <c r="D138" s="25">
        <f t="shared" ref="D138:I138" ca="1" si="411">INDIRECT(ADDRESS($C138+1,D$2,,,D$1))</f>
        <v>43160</v>
      </c>
      <c r="E138" s="27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8">
        <f t="shared" ca="1" si="411"/>
        <v>43101</v>
      </c>
      <c r="I138" s="9">
        <f t="shared" ca="1" si="411"/>
        <v>5</v>
      </c>
      <c r="J138" s="46">
        <f>TRUNC((A138-1)/COUNT('DATE Snapshot'!A:A)/COUNT(PRODUCT!A:A),0)+1</f>
        <v>1</v>
      </c>
      <c r="K138" s="9" t="str">
        <f t="shared" ref="K138:O138" ca="1" si="412">INDIRECT(ADDRESS($J138+1,K$2,,,K$1))</f>
        <v>CAMPO BELO</v>
      </c>
      <c r="L138" s="9" t="str">
        <f t="shared" ca="1" si="412"/>
        <v>CB</v>
      </c>
      <c r="M138" s="9" t="str">
        <f t="shared" ca="1" si="412"/>
        <v>SÃO PAULO</v>
      </c>
      <c r="N138" s="9" t="str">
        <f t="shared" ca="1" si="412"/>
        <v>BRASIL</v>
      </c>
      <c r="O138" s="9">
        <f t="shared" ca="1" si="412"/>
        <v>0</v>
      </c>
      <c r="P138" s="9">
        <f>MOD(TRUNC((A138-1)/COUNT('DATE Snapshot'!A:A)),COUNT(PRODUCT!A:A))+1</f>
        <v>6</v>
      </c>
      <c r="Q138" s="9" t="str">
        <f t="shared" ref="Q138:W138" ca="1" si="413">INDIRECT(ADDRESS($P138+1,Q$2,,,Q$1))</f>
        <v>SAUVIGNON</v>
      </c>
      <c r="R138" s="9" t="str">
        <f t="shared" ca="1" si="413"/>
        <v>SAVN</v>
      </c>
      <c r="S138" s="9" t="str">
        <f t="shared" ca="1" si="413"/>
        <v>VINHO TINTO</v>
      </c>
      <c r="T138" s="9" t="str">
        <f t="shared" ca="1" si="413"/>
        <v>12_BTL_0,75 l</v>
      </c>
      <c r="U138" s="29">
        <f t="shared" ca="1" si="413"/>
        <v>12</v>
      </c>
      <c r="V138" s="30">
        <f t="shared" ca="1" si="413"/>
        <v>150</v>
      </c>
      <c r="W138" s="30">
        <f t="shared" ca="1" si="413"/>
        <v>89</v>
      </c>
    </row>
    <row r="139" spans="1:23" ht="13">
      <c r="A139" s="9">
        <f t="shared" si="8"/>
        <v>136</v>
      </c>
      <c r="B139" s="45">
        <v>5</v>
      </c>
      <c r="C139" s="9">
        <f>MOD(A139-1,COUNT('DATE Snapshot'!$A:$A))+1</f>
        <v>16</v>
      </c>
      <c r="D139" s="25">
        <f t="shared" ref="D139:I139" ca="1" si="414">INDIRECT(ADDRESS($C139+1,D$2,,,D$1))</f>
        <v>43191</v>
      </c>
      <c r="E139" s="27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8">
        <f t="shared" ca="1" si="414"/>
        <v>43101</v>
      </c>
      <c r="I139" s="9">
        <f t="shared" ca="1" si="414"/>
        <v>1</v>
      </c>
      <c r="J139" s="46">
        <f>TRUNC((A139-1)/COUNT('DATE Snapshot'!A:A)/COUNT(PRODUCT!A:A),0)+1</f>
        <v>1</v>
      </c>
      <c r="K139" s="9" t="str">
        <f t="shared" ref="K139:O139" ca="1" si="415">INDIRECT(ADDRESS($J139+1,K$2,,,K$1))</f>
        <v>CAMPO BELO</v>
      </c>
      <c r="L139" s="9" t="str">
        <f t="shared" ca="1" si="415"/>
        <v>CB</v>
      </c>
      <c r="M139" s="9" t="str">
        <f t="shared" ca="1" si="415"/>
        <v>SÃO PAULO</v>
      </c>
      <c r="N139" s="9" t="str">
        <f t="shared" ca="1" si="415"/>
        <v>BRASIL</v>
      </c>
      <c r="O139" s="9">
        <f t="shared" ca="1" si="415"/>
        <v>0</v>
      </c>
      <c r="P139" s="9">
        <f>MOD(TRUNC((A139-1)/COUNT('DATE Snapshot'!A:A)),COUNT(PRODUCT!A:A))+1</f>
        <v>6</v>
      </c>
      <c r="Q139" s="9" t="str">
        <f t="shared" ref="Q139:W139" ca="1" si="416">INDIRECT(ADDRESS($P139+1,Q$2,,,Q$1))</f>
        <v>SAUVIGNON</v>
      </c>
      <c r="R139" s="9" t="str">
        <f t="shared" ca="1" si="416"/>
        <v>SAVN</v>
      </c>
      <c r="S139" s="9" t="str">
        <f t="shared" ca="1" si="416"/>
        <v>VINHO TINTO</v>
      </c>
      <c r="T139" s="9" t="str">
        <f t="shared" ca="1" si="416"/>
        <v>12_BTL_0,75 l</v>
      </c>
      <c r="U139" s="29">
        <f t="shared" ca="1" si="416"/>
        <v>12</v>
      </c>
      <c r="V139" s="30">
        <f t="shared" ca="1" si="416"/>
        <v>150</v>
      </c>
      <c r="W139" s="30">
        <f t="shared" ca="1" si="416"/>
        <v>89</v>
      </c>
    </row>
    <row r="140" spans="1:23" ht="13">
      <c r="A140" s="9">
        <f t="shared" si="8"/>
        <v>137</v>
      </c>
      <c r="B140" s="45">
        <v>6</v>
      </c>
      <c r="C140" s="9">
        <f>MOD(A140-1,COUNT('DATE Snapshot'!$A:$A))+1</f>
        <v>17</v>
      </c>
      <c r="D140" s="25">
        <f t="shared" ref="D140:I140" ca="1" si="417">INDIRECT(ADDRESS($C140+1,D$2,,,D$1))</f>
        <v>43221</v>
      </c>
      <c r="E140" s="27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8">
        <f t="shared" ca="1" si="417"/>
        <v>43101</v>
      </c>
      <c r="I140" s="9">
        <f t="shared" ca="1" si="417"/>
        <v>3</v>
      </c>
      <c r="J140" s="46">
        <f>TRUNC((A140-1)/COUNT('DATE Snapshot'!A:A)/COUNT(PRODUCT!A:A),0)+1</f>
        <v>1</v>
      </c>
      <c r="K140" s="9" t="str">
        <f t="shared" ref="K140:O140" ca="1" si="418">INDIRECT(ADDRESS($J140+1,K$2,,,K$1))</f>
        <v>CAMPO BELO</v>
      </c>
      <c r="L140" s="9" t="str">
        <f t="shared" ca="1" si="418"/>
        <v>CB</v>
      </c>
      <c r="M140" s="9" t="str">
        <f t="shared" ca="1" si="418"/>
        <v>SÃO PAULO</v>
      </c>
      <c r="N140" s="9" t="str">
        <f t="shared" ca="1" si="418"/>
        <v>BRASIL</v>
      </c>
      <c r="O140" s="9">
        <f t="shared" ca="1" si="418"/>
        <v>0</v>
      </c>
      <c r="P140" s="9">
        <f>MOD(TRUNC((A140-1)/COUNT('DATE Snapshot'!A:A)),COUNT(PRODUCT!A:A))+1</f>
        <v>6</v>
      </c>
      <c r="Q140" s="9" t="str">
        <f t="shared" ref="Q140:W140" ca="1" si="419">INDIRECT(ADDRESS($P140+1,Q$2,,,Q$1))</f>
        <v>SAUVIGNON</v>
      </c>
      <c r="R140" s="9" t="str">
        <f t="shared" ca="1" si="419"/>
        <v>SAVN</v>
      </c>
      <c r="S140" s="9" t="str">
        <f t="shared" ca="1" si="419"/>
        <v>VINHO TINTO</v>
      </c>
      <c r="T140" s="9" t="str">
        <f t="shared" ca="1" si="419"/>
        <v>12_BTL_0,75 l</v>
      </c>
      <c r="U140" s="29">
        <f t="shared" ca="1" si="419"/>
        <v>12</v>
      </c>
      <c r="V140" s="30">
        <f t="shared" ca="1" si="419"/>
        <v>150</v>
      </c>
      <c r="W140" s="30">
        <f t="shared" ca="1" si="419"/>
        <v>89</v>
      </c>
    </row>
    <row r="141" spans="1:23" ht="13">
      <c r="A141" s="9">
        <f t="shared" si="8"/>
        <v>138</v>
      </c>
      <c r="B141" s="45">
        <v>10</v>
      </c>
      <c r="C141" s="9">
        <f>MOD(A141-1,COUNT('DATE Snapshot'!$A:$A))+1</f>
        <v>18</v>
      </c>
      <c r="D141" s="25">
        <f t="shared" ref="D141:I141" ca="1" si="420">INDIRECT(ADDRESS($C141+1,D$2,,,D$1))</f>
        <v>43252</v>
      </c>
      <c r="E141" s="27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8">
        <f t="shared" ca="1" si="420"/>
        <v>43101</v>
      </c>
      <c r="I141" s="9">
        <f t="shared" ca="1" si="420"/>
        <v>6</v>
      </c>
      <c r="J141" s="46">
        <f>TRUNC((A141-1)/COUNT('DATE Snapshot'!A:A)/COUNT(PRODUCT!A:A),0)+1</f>
        <v>1</v>
      </c>
      <c r="K141" s="9" t="str">
        <f t="shared" ref="K141:O141" ca="1" si="421">INDIRECT(ADDRESS($J141+1,K$2,,,K$1))</f>
        <v>CAMPO BELO</v>
      </c>
      <c r="L141" s="9" t="str">
        <f t="shared" ca="1" si="421"/>
        <v>CB</v>
      </c>
      <c r="M141" s="9" t="str">
        <f t="shared" ca="1" si="421"/>
        <v>SÃO PAULO</v>
      </c>
      <c r="N141" s="9" t="str">
        <f t="shared" ca="1" si="421"/>
        <v>BRASIL</v>
      </c>
      <c r="O141" s="9">
        <f t="shared" ca="1" si="421"/>
        <v>0</v>
      </c>
      <c r="P141" s="9">
        <f>MOD(TRUNC((A141-1)/COUNT('DATE Snapshot'!A:A)),COUNT(PRODUCT!A:A))+1</f>
        <v>6</v>
      </c>
      <c r="Q141" s="9" t="str">
        <f t="shared" ref="Q141:W141" ca="1" si="422">INDIRECT(ADDRESS($P141+1,Q$2,,,Q$1))</f>
        <v>SAUVIGNON</v>
      </c>
      <c r="R141" s="9" t="str">
        <f t="shared" ca="1" si="422"/>
        <v>SAVN</v>
      </c>
      <c r="S141" s="9" t="str">
        <f t="shared" ca="1" si="422"/>
        <v>VINHO TINTO</v>
      </c>
      <c r="T141" s="9" t="str">
        <f t="shared" ca="1" si="422"/>
        <v>12_BTL_0,75 l</v>
      </c>
      <c r="U141" s="29">
        <f t="shared" ca="1" si="422"/>
        <v>12</v>
      </c>
      <c r="V141" s="30">
        <f t="shared" ca="1" si="422"/>
        <v>150</v>
      </c>
      <c r="W141" s="30">
        <f t="shared" ca="1" si="422"/>
        <v>89</v>
      </c>
    </row>
    <row r="142" spans="1:23" ht="13">
      <c r="A142" s="9">
        <f t="shared" si="8"/>
        <v>139</v>
      </c>
      <c r="B142" s="45">
        <v>3</v>
      </c>
      <c r="C142" s="9">
        <f>MOD(A142-1,COUNT('DATE Snapshot'!$A:$A))+1</f>
        <v>19</v>
      </c>
      <c r="D142" s="25">
        <f t="shared" ref="D142:I142" ca="1" si="423">INDIRECT(ADDRESS($C142+1,D$2,,,D$1))</f>
        <v>43282</v>
      </c>
      <c r="E142" s="27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8">
        <f t="shared" ca="1" si="423"/>
        <v>43101</v>
      </c>
      <c r="I142" s="9">
        <f t="shared" ca="1" si="423"/>
        <v>1</v>
      </c>
      <c r="J142" s="46">
        <f>TRUNC((A142-1)/COUNT('DATE Snapshot'!A:A)/COUNT(PRODUCT!A:A),0)+1</f>
        <v>1</v>
      </c>
      <c r="K142" s="9" t="str">
        <f t="shared" ref="K142:O142" ca="1" si="424">INDIRECT(ADDRESS($J142+1,K$2,,,K$1))</f>
        <v>CAMPO BELO</v>
      </c>
      <c r="L142" s="9" t="str">
        <f t="shared" ca="1" si="424"/>
        <v>CB</v>
      </c>
      <c r="M142" s="9" t="str">
        <f t="shared" ca="1" si="424"/>
        <v>SÃO PAULO</v>
      </c>
      <c r="N142" s="9" t="str">
        <f t="shared" ca="1" si="424"/>
        <v>BRASIL</v>
      </c>
      <c r="O142" s="9">
        <f t="shared" ca="1" si="424"/>
        <v>0</v>
      </c>
      <c r="P142" s="9">
        <f>MOD(TRUNC((A142-1)/COUNT('DATE Snapshot'!A:A)),COUNT(PRODUCT!A:A))+1</f>
        <v>6</v>
      </c>
      <c r="Q142" s="9" t="str">
        <f t="shared" ref="Q142:W142" ca="1" si="425">INDIRECT(ADDRESS($P142+1,Q$2,,,Q$1))</f>
        <v>SAUVIGNON</v>
      </c>
      <c r="R142" s="9" t="str">
        <f t="shared" ca="1" si="425"/>
        <v>SAVN</v>
      </c>
      <c r="S142" s="9" t="str">
        <f t="shared" ca="1" si="425"/>
        <v>VINHO TINTO</v>
      </c>
      <c r="T142" s="9" t="str">
        <f t="shared" ca="1" si="425"/>
        <v>12_BTL_0,75 l</v>
      </c>
      <c r="U142" s="29">
        <f t="shared" ca="1" si="425"/>
        <v>12</v>
      </c>
      <c r="V142" s="30">
        <f t="shared" ca="1" si="425"/>
        <v>150</v>
      </c>
      <c r="W142" s="30">
        <f t="shared" ca="1" si="425"/>
        <v>89</v>
      </c>
    </row>
    <row r="143" spans="1:23" ht="13">
      <c r="A143" s="9">
        <f t="shared" si="8"/>
        <v>140</v>
      </c>
      <c r="B143" s="45">
        <v>0</v>
      </c>
      <c r="C143" s="9">
        <f>MOD(A143-1,COUNT('DATE Snapshot'!$A:$A))+1</f>
        <v>20</v>
      </c>
      <c r="D143" s="25">
        <f t="shared" ref="D143:I143" ca="1" si="426">INDIRECT(ADDRESS($C143+1,D$2,,,D$1))</f>
        <v>43313</v>
      </c>
      <c r="E143" s="27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8">
        <f t="shared" ca="1" si="426"/>
        <v>43101</v>
      </c>
      <c r="I143" s="9">
        <f t="shared" ca="1" si="426"/>
        <v>4</v>
      </c>
      <c r="J143" s="46">
        <f>TRUNC((A143-1)/COUNT('DATE Snapshot'!A:A)/COUNT(PRODUCT!A:A),0)+1</f>
        <v>1</v>
      </c>
      <c r="K143" s="9" t="str">
        <f t="shared" ref="K143:O143" ca="1" si="427">INDIRECT(ADDRESS($J143+1,K$2,,,K$1))</f>
        <v>CAMPO BELO</v>
      </c>
      <c r="L143" s="9" t="str">
        <f t="shared" ca="1" si="427"/>
        <v>CB</v>
      </c>
      <c r="M143" s="9" t="str">
        <f t="shared" ca="1" si="427"/>
        <v>SÃO PAULO</v>
      </c>
      <c r="N143" s="9" t="str">
        <f t="shared" ca="1" si="427"/>
        <v>BRASIL</v>
      </c>
      <c r="O143" s="9">
        <f t="shared" ca="1" si="427"/>
        <v>0</v>
      </c>
      <c r="P143" s="9">
        <f>MOD(TRUNC((A143-1)/COUNT('DATE Snapshot'!A:A)),COUNT(PRODUCT!A:A))+1</f>
        <v>6</v>
      </c>
      <c r="Q143" s="9" t="str">
        <f t="shared" ref="Q143:W143" ca="1" si="428">INDIRECT(ADDRESS($P143+1,Q$2,,,Q$1))</f>
        <v>SAUVIGNON</v>
      </c>
      <c r="R143" s="9" t="str">
        <f t="shared" ca="1" si="428"/>
        <v>SAVN</v>
      </c>
      <c r="S143" s="9" t="str">
        <f t="shared" ca="1" si="428"/>
        <v>VINHO TINTO</v>
      </c>
      <c r="T143" s="9" t="str">
        <f t="shared" ca="1" si="428"/>
        <v>12_BTL_0,75 l</v>
      </c>
      <c r="U143" s="29">
        <f t="shared" ca="1" si="428"/>
        <v>12</v>
      </c>
      <c r="V143" s="30">
        <f t="shared" ca="1" si="428"/>
        <v>150</v>
      </c>
      <c r="W143" s="30">
        <f t="shared" ca="1" si="428"/>
        <v>89</v>
      </c>
    </row>
    <row r="144" spans="1:23" ht="13">
      <c r="A144" s="9">
        <f t="shared" si="8"/>
        <v>141</v>
      </c>
      <c r="B144" s="45">
        <v>10</v>
      </c>
      <c r="C144" s="9">
        <f>MOD(A144-1,COUNT('DATE Snapshot'!$A:$A))+1</f>
        <v>21</v>
      </c>
      <c r="D144" s="25">
        <f t="shared" ref="D144:I144" ca="1" si="429">INDIRECT(ADDRESS($C144+1,D$2,,,D$1))</f>
        <v>43344</v>
      </c>
      <c r="E144" s="27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8">
        <f t="shared" ca="1" si="429"/>
        <v>43101</v>
      </c>
      <c r="I144" s="9">
        <f t="shared" ca="1" si="429"/>
        <v>7</v>
      </c>
      <c r="J144" s="46">
        <f>TRUNC((A144-1)/COUNT('DATE Snapshot'!A:A)/COUNT(PRODUCT!A:A),0)+1</f>
        <v>1</v>
      </c>
      <c r="K144" s="9" t="str">
        <f t="shared" ref="K144:O144" ca="1" si="430">INDIRECT(ADDRESS($J144+1,K$2,,,K$1))</f>
        <v>CAMPO BELO</v>
      </c>
      <c r="L144" s="9" t="str">
        <f t="shared" ca="1" si="430"/>
        <v>CB</v>
      </c>
      <c r="M144" s="9" t="str">
        <f t="shared" ca="1" si="430"/>
        <v>SÃO PAULO</v>
      </c>
      <c r="N144" s="9" t="str">
        <f t="shared" ca="1" si="430"/>
        <v>BRASIL</v>
      </c>
      <c r="O144" s="9">
        <f t="shared" ca="1" si="430"/>
        <v>0</v>
      </c>
      <c r="P144" s="9">
        <f>MOD(TRUNC((A144-1)/COUNT('DATE Snapshot'!A:A)),COUNT(PRODUCT!A:A))+1</f>
        <v>6</v>
      </c>
      <c r="Q144" s="9" t="str">
        <f t="shared" ref="Q144:W144" ca="1" si="431">INDIRECT(ADDRESS($P144+1,Q$2,,,Q$1))</f>
        <v>SAUVIGNON</v>
      </c>
      <c r="R144" s="9" t="str">
        <f t="shared" ca="1" si="431"/>
        <v>SAVN</v>
      </c>
      <c r="S144" s="9" t="str">
        <f t="shared" ca="1" si="431"/>
        <v>VINHO TINTO</v>
      </c>
      <c r="T144" s="9" t="str">
        <f t="shared" ca="1" si="431"/>
        <v>12_BTL_0,75 l</v>
      </c>
      <c r="U144" s="29">
        <f t="shared" ca="1" si="431"/>
        <v>12</v>
      </c>
      <c r="V144" s="30">
        <f t="shared" ca="1" si="431"/>
        <v>150</v>
      </c>
      <c r="W144" s="30">
        <f t="shared" ca="1" si="431"/>
        <v>89</v>
      </c>
    </row>
    <row r="145" spans="1:23" ht="13">
      <c r="A145" s="9">
        <f t="shared" si="8"/>
        <v>142</v>
      </c>
      <c r="B145" s="45">
        <v>3</v>
      </c>
      <c r="C145" s="9">
        <f>MOD(A145-1,COUNT('DATE Snapshot'!$A:$A))+1</f>
        <v>22</v>
      </c>
      <c r="D145" s="25">
        <f t="shared" ref="D145:I145" ca="1" si="432">INDIRECT(ADDRESS($C145+1,D$2,,,D$1))</f>
        <v>43374</v>
      </c>
      <c r="E145" s="27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8">
        <f t="shared" ca="1" si="432"/>
        <v>43101</v>
      </c>
      <c r="I145" s="9">
        <f t="shared" ca="1" si="432"/>
        <v>2</v>
      </c>
      <c r="J145" s="46">
        <f>TRUNC((A145-1)/COUNT('DATE Snapshot'!A:A)/COUNT(PRODUCT!A:A),0)+1</f>
        <v>1</v>
      </c>
      <c r="K145" s="9" t="str">
        <f t="shared" ref="K145:O145" ca="1" si="433">INDIRECT(ADDRESS($J145+1,K$2,,,K$1))</f>
        <v>CAMPO BELO</v>
      </c>
      <c r="L145" s="9" t="str">
        <f t="shared" ca="1" si="433"/>
        <v>CB</v>
      </c>
      <c r="M145" s="9" t="str">
        <f t="shared" ca="1" si="433"/>
        <v>SÃO PAULO</v>
      </c>
      <c r="N145" s="9" t="str">
        <f t="shared" ca="1" si="433"/>
        <v>BRASIL</v>
      </c>
      <c r="O145" s="9">
        <f t="shared" ca="1" si="433"/>
        <v>0</v>
      </c>
      <c r="P145" s="9">
        <f>MOD(TRUNC((A145-1)/COUNT('DATE Snapshot'!A:A)),COUNT(PRODUCT!A:A))+1</f>
        <v>6</v>
      </c>
      <c r="Q145" s="9" t="str">
        <f t="shared" ref="Q145:W145" ca="1" si="434">INDIRECT(ADDRESS($P145+1,Q$2,,,Q$1))</f>
        <v>SAUVIGNON</v>
      </c>
      <c r="R145" s="9" t="str">
        <f t="shared" ca="1" si="434"/>
        <v>SAVN</v>
      </c>
      <c r="S145" s="9" t="str">
        <f t="shared" ca="1" si="434"/>
        <v>VINHO TINTO</v>
      </c>
      <c r="T145" s="9" t="str">
        <f t="shared" ca="1" si="434"/>
        <v>12_BTL_0,75 l</v>
      </c>
      <c r="U145" s="29">
        <f t="shared" ca="1" si="434"/>
        <v>12</v>
      </c>
      <c r="V145" s="30">
        <f t="shared" ca="1" si="434"/>
        <v>150</v>
      </c>
      <c r="W145" s="30">
        <f t="shared" ca="1" si="434"/>
        <v>89</v>
      </c>
    </row>
    <row r="146" spans="1:23" ht="13">
      <c r="A146" s="9">
        <f t="shared" si="8"/>
        <v>143</v>
      </c>
      <c r="B146" s="45">
        <v>5</v>
      </c>
      <c r="C146" s="9">
        <f>MOD(A146-1,COUNT('DATE Snapshot'!$A:$A))+1</f>
        <v>23</v>
      </c>
      <c r="D146" s="25">
        <f t="shared" ref="D146:I146" ca="1" si="435">INDIRECT(ADDRESS($C146+1,D$2,,,D$1))</f>
        <v>43405</v>
      </c>
      <c r="E146" s="27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8">
        <f t="shared" ca="1" si="435"/>
        <v>43101</v>
      </c>
      <c r="I146" s="9">
        <f t="shared" ca="1" si="435"/>
        <v>5</v>
      </c>
      <c r="J146" s="46">
        <f>TRUNC((A146-1)/COUNT('DATE Snapshot'!A:A)/COUNT(PRODUCT!A:A),0)+1</f>
        <v>1</v>
      </c>
      <c r="K146" s="9" t="str">
        <f t="shared" ref="K146:O146" ca="1" si="436">INDIRECT(ADDRESS($J146+1,K$2,,,K$1))</f>
        <v>CAMPO BELO</v>
      </c>
      <c r="L146" s="9" t="str">
        <f t="shared" ca="1" si="436"/>
        <v>CB</v>
      </c>
      <c r="M146" s="9" t="str">
        <f t="shared" ca="1" si="436"/>
        <v>SÃO PAULO</v>
      </c>
      <c r="N146" s="9" t="str">
        <f t="shared" ca="1" si="436"/>
        <v>BRASIL</v>
      </c>
      <c r="O146" s="9">
        <f t="shared" ca="1" si="436"/>
        <v>0</v>
      </c>
      <c r="P146" s="9">
        <f>MOD(TRUNC((A146-1)/COUNT('DATE Snapshot'!A:A)),COUNT(PRODUCT!A:A))+1</f>
        <v>6</v>
      </c>
      <c r="Q146" s="9" t="str">
        <f t="shared" ref="Q146:W146" ca="1" si="437">INDIRECT(ADDRESS($P146+1,Q$2,,,Q$1))</f>
        <v>SAUVIGNON</v>
      </c>
      <c r="R146" s="9" t="str">
        <f t="shared" ca="1" si="437"/>
        <v>SAVN</v>
      </c>
      <c r="S146" s="9" t="str">
        <f t="shared" ca="1" si="437"/>
        <v>VINHO TINTO</v>
      </c>
      <c r="T146" s="9" t="str">
        <f t="shared" ca="1" si="437"/>
        <v>12_BTL_0,75 l</v>
      </c>
      <c r="U146" s="29">
        <f t="shared" ca="1" si="437"/>
        <v>12</v>
      </c>
      <c r="V146" s="30">
        <f t="shared" ca="1" si="437"/>
        <v>150</v>
      </c>
      <c r="W146" s="30">
        <f t="shared" ca="1" si="437"/>
        <v>89</v>
      </c>
    </row>
    <row r="147" spans="1:23" ht="13">
      <c r="A147" s="9">
        <f t="shared" si="8"/>
        <v>144</v>
      </c>
      <c r="B147" s="45">
        <v>11</v>
      </c>
      <c r="C147" s="9">
        <f>MOD(A147-1,COUNT('DATE Snapshot'!$A:$A))+1</f>
        <v>24</v>
      </c>
      <c r="D147" s="25">
        <f t="shared" ref="D147:I147" ca="1" si="438">INDIRECT(ADDRESS($C147+1,D$2,,,D$1))</f>
        <v>43435</v>
      </c>
      <c r="E147" s="27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8">
        <f t="shared" ca="1" si="438"/>
        <v>43101</v>
      </c>
      <c r="I147" s="9">
        <f t="shared" ca="1" si="438"/>
        <v>7</v>
      </c>
      <c r="J147" s="46">
        <f>TRUNC((A147-1)/COUNT('DATE Snapshot'!A:A)/COUNT(PRODUCT!A:A),0)+1</f>
        <v>1</v>
      </c>
      <c r="K147" s="9" t="str">
        <f t="shared" ref="K147:O147" ca="1" si="439">INDIRECT(ADDRESS($J147+1,K$2,,,K$1))</f>
        <v>CAMPO BELO</v>
      </c>
      <c r="L147" s="9" t="str">
        <f t="shared" ca="1" si="439"/>
        <v>CB</v>
      </c>
      <c r="M147" s="9" t="str">
        <f t="shared" ca="1" si="439"/>
        <v>SÃO PAULO</v>
      </c>
      <c r="N147" s="9" t="str">
        <f t="shared" ca="1" si="439"/>
        <v>BRASIL</v>
      </c>
      <c r="O147" s="9">
        <f t="shared" ca="1" si="439"/>
        <v>0</v>
      </c>
      <c r="P147" s="9">
        <f>MOD(TRUNC((A147-1)/COUNT('DATE Snapshot'!A:A)),COUNT(PRODUCT!A:A))+1</f>
        <v>6</v>
      </c>
      <c r="Q147" s="9" t="str">
        <f t="shared" ref="Q147:W147" ca="1" si="440">INDIRECT(ADDRESS($P147+1,Q$2,,,Q$1))</f>
        <v>SAUVIGNON</v>
      </c>
      <c r="R147" s="9" t="str">
        <f t="shared" ca="1" si="440"/>
        <v>SAVN</v>
      </c>
      <c r="S147" s="9" t="str">
        <f t="shared" ca="1" si="440"/>
        <v>VINHO TINTO</v>
      </c>
      <c r="T147" s="9" t="str">
        <f t="shared" ca="1" si="440"/>
        <v>12_BTL_0,75 l</v>
      </c>
      <c r="U147" s="29">
        <f t="shared" ca="1" si="440"/>
        <v>12</v>
      </c>
      <c r="V147" s="30">
        <f t="shared" ca="1" si="440"/>
        <v>150</v>
      </c>
      <c r="W147" s="30">
        <f t="shared" ca="1" si="440"/>
        <v>89</v>
      </c>
    </row>
    <row r="148" spans="1:23" ht="13">
      <c r="A148" s="9">
        <f t="shared" si="8"/>
        <v>145</v>
      </c>
      <c r="B148" s="45">
        <v>14</v>
      </c>
      <c r="C148" s="9">
        <f>MOD(A148-1,COUNT('DATE Snapshot'!$A:$A))+1</f>
        <v>1</v>
      </c>
      <c r="D148" s="25">
        <f t="shared" ref="D148:I148" ca="1" si="441">INDIRECT(ADDRESS($C148+1,D$2,,,D$1))</f>
        <v>42736</v>
      </c>
      <c r="E148" s="27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8">
        <f t="shared" ca="1" si="441"/>
        <v>42736</v>
      </c>
      <c r="I148" s="9">
        <f t="shared" ca="1" si="441"/>
        <v>1</v>
      </c>
      <c r="J148" s="46">
        <f>TRUNC((A148-1)/COUNT('DATE Snapshot'!A:A)/COUNT(PRODUCT!A:A),0)+1</f>
        <v>1</v>
      </c>
      <c r="K148" s="9" t="str">
        <f t="shared" ref="K148:O148" ca="1" si="442">INDIRECT(ADDRESS($J148+1,K$2,,,K$1))</f>
        <v>CAMPO BELO</v>
      </c>
      <c r="L148" s="9" t="str">
        <f t="shared" ca="1" si="442"/>
        <v>CB</v>
      </c>
      <c r="M148" s="9" t="str">
        <f t="shared" ca="1" si="442"/>
        <v>SÃO PAULO</v>
      </c>
      <c r="N148" s="9" t="str">
        <f t="shared" ca="1" si="442"/>
        <v>BRASIL</v>
      </c>
      <c r="O148" s="9">
        <f t="shared" ca="1" si="442"/>
        <v>0</v>
      </c>
      <c r="P148" s="9">
        <f>MOD(TRUNC((A148-1)/COUNT('DATE Snapshot'!A:A)),COUNT(PRODUCT!A:A))+1</f>
        <v>7</v>
      </c>
      <c r="Q148" s="9" t="str">
        <f t="shared" ref="Q148:W148" ca="1" si="443">INDIRECT(ADDRESS($P148+1,Q$2,,,Q$1))</f>
        <v>SAUVIGNON RESERVA</v>
      </c>
      <c r="R148" s="9" t="str">
        <f t="shared" ca="1" si="443"/>
        <v>SAVN_RS</v>
      </c>
      <c r="S148" s="9" t="str">
        <f t="shared" ca="1" si="443"/>
        <v>VINHO TINTO</v>
      </c>
      <c r="T148" s="9" t="str">
        <f t="shared" ca="1" si="443"/>
        <v>12_BTL_0,75 l</v>
      </c>
      <c r="U148" s="29">
        <f t="shared" ca="1" si="443"/>
        <v>12</v>
      </c>
      <c r="V148" s="30">
        <f t="shared" ca="1" si="443"/>
        <v>198</v>
      </c>
      <c r="W148" s="30">
        <f t="shared" ca="1" si="443"/>
        <v>102</v>
      </c>
    </row>
    <row r="149" spans="1:23" ht="13">
      <c r="A149" s="9">
        <f t="shared" si="8"/>
        <v>146</v>
      </c>
      <c r="B149" s="45">
        <v>10</v>
      </c>
      <c r="C149" s="9">
        <f>MOD(A149-1,COUNT('DATE Snapshot'!$A:$A))+1</f>
        <v>2</v>
      </c>
      <c r="D149" s="25">
        <f t="shared" ref="D149:I149" ca="1" si="444">INDIRECT(ADDRESS($C149+1,D$2,,,D$1))</f>
        <v>42767</v>
      </c>
      <c r="E149" s="27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8">
        <f t="shared" ca="1" si="444"/>
        <v>42736</v>
      </c>
      <c r="I149" s="9">
        <f t="shared" ca="1" si="444"/>
        <v>4</v>
      </c>
      <c r="J149" s="46">
        <f>TRUNC((A149-1)/COUNT('DATE Snapshot'!A:A)/COUNT(PRODUCT!A:A),0)+1</f>
        <v>1</v>
      </c>
      <c r="K149" s="9" t="str">
        <f t="shared" ref="K149:O149" ca="1" si="445">INDIRECT(ADDRESS($J149+1,K$2,,,K$1))</f>
        <v>CAMPO BELO</v>
      </c>
      <c r="L149" s="9" t="str">
        <f t="shared" ca="1" si="445"/>
        <v>CB</v>
      </c>
      <c r="M149" s="9" t="str">
        <f t="shared" ca="1" si="445"/>
        <v>SÃO PAULO</v>
      </c>
      <c r="N149" s="9" t="str">
        <f t="shared" ca="1" si="445"/>
        <v>BRASIL</v>
      </c>
      <c r="O149" s="9">
        <f t="shared" ca="1" si="445"/>
        <v>0</v>
      </c>
      <c r="P149" s="9">
        <f>MOD(TRUNC((A149-1)/COUNT('DATE Snapshot'!A:A)),COUNT(PRODUCT!A:A))+1</f>
        <v>7</v>
      </c>
      <c r="Q149" s="9" t="str">
        <f t="shared" ref="Q149:W149" ca="1" si="446">INDIRECT(ADDRESS($P149+1,Q$2,,,Q$1))</f>
        <v>SAUVIGNON RESERVA</v>
      </c>
      <c r="R149" s="9" t="str">
        <f t="shared" ca="1" si="446"/>
        <v>SAVN_RS</v>
      </c>
      <c r="S149" s="9" t="str">
        <f t="shared" ca="1" si="446"/>
        <v>VINHO TINTO</v>
      </c>
      <c r="T149" s="9" t="str">
        <f t="shared" ca="1" si="446"/>
        <v>12_BTL_0,75 l</v>
      </c>
      <c r="U149" s="29">
        <f t="shared" ca="1" si="446"/>
        <v>12</v>
      </c>
      <c r="V149" s="30">
        <f t="shared" ca="1" si="446"/>
        <v>198</v>
      </c>
      <c r="W149" s="30">
        <f t="shared" ca="1" si="446"/>
        <v>102</v>
      </c>
    </row>
    <row r="150" spans="1:23" ht="13">
      <c r="A150" s="9">
        <f t="shared" si="8"/>
        <v>147</v>
      </c>
      <c r="B150" s="45">
        <v>8</v>
      </c>
      <c r="C150" s="9">
        <f>MOD(A150-1,COUNT('DATE Snapshot'!$A:$A))+1</f>
        <v>3</v>
      </c>
      <c r="D150" s="25">
        <f t="shared" ref="D150:I150" ca="1" si="447">INDIRECT(ADDRESS($C150+1,D$2,,,D$1))</f>
        <v>42795</v>
      </c>
      <c r="E150" s="27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8">
        <f t="shared" ca="1" si="447"/>
        <v>42736</v>
      </c>
      <c r="I150" s="9">
        <f t="shared" ca="1" si="447"/>
        <v>4</v>
      </c>
      <c r="J150" s="46">
        <f>TRUNC((A150-1)/COUNT('DATE Snapshot'!A:A)/COUNT(PRODUCT!A:A),0)+1</f>
        <v>1</v>
      </c>
      <c r="K150" s="9" t="str">
        <f t="shared" ref="K150:O150" ca="1" si="448">INDIRECT(ADDRESS($J150+1,K$2,,,K$1))</f>
        <v>CAMPO BELO</v>
      </c>
      <c r="L150" s="9" t="str">
        <f t="shared" ca="1" si="448"/>
        <v>CB</v>
      </c>
      <c r="M150" s="9" t="str">
        <f t="shared" ca="1" si="448"/>
        <v>SÃO PAULO</v>
      </c>
      <c r="N150" s="9" t="str">
        <f t="shared" ca="1" si="448"/>
        <v>BRASIL</v>
      </c>
      <c r="O150" s="9">
        <f t="shared" ca="1" si="448"/>
        <v>0</v>
      </c>
      <c r="P150" s="9">
        <f>MOD(TRUNC((A150-1)/COUNT('DATE Snapshot'!A:A)),COUNT(PRODUCT!A:A))+1</f>
        <v>7</v>
      </c>
      <c r="Q150" s="9" t="str">
        <f t="shared" ref="Q150:W150" ca="1" si="449">INDIRECT(ADDRESS($P150+1,Q$2,,,Q$1))</f>
        <v>SAUVIGNON RESERVA</v>
      </c>
      <c r="R150" s="9" t="str">
        <f t="shared" ca="1" si="449"/>
        <v>SAVN_RS</v>
      </c>
      <c r="S150" s="9" t="str">
        <f t="shared" ca="1" si="449"/>
        <v>VINHO TINTO</v>
      </c>
      <c r="T150" s="9" t="str">
        <f t="shared" ca="1" si="449"/>
        <v>12_BTL_0,75 l</v>
      </c>
      <c r="U150" s="29">
        <f t="shared" ca="1" si="449"/>
        <v>12</v>
      </c>
      <c r="V150" s="30">
        <f t="shared" ca="1" si="449"/>
        <v>198</v>
      </c>
      <c r="W150" s="30">
        <f t="shared" ca="1" si="449"/>
        <v>102</v>
      </c>
    </row>
    <row r="151" spans="1:23" ht="13">
      <c r="A151" s="9">
        <f t="shared" si="8"/>
        <v>148</v>
      </c>
      <c r="B151" s="45">
        <v>9</v>
      </c>
      <c r="C151" s="9">
        <f>MOD(A151-1,COUNT('DATE Snapshot'!$A:$A))+1</f>
        <v>4</v>
      </c>
      <c r="D151" s="25">
        <f t="shared" ref="D151:I151" ca="1" si="450">INDIRECT(ADDRESS($C151+1,D$2,,,D$1))</f>
        <v>42826</v>
      </c>
      <c r="E151" s="27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8">
        <f t="shared" ca="1" si="450"/>
        <v>42736</v>
      </c>
      <c r="I151" s="9">
        <f t="shared" ca="1" si="450"/>
        <v>7</v>
      </c>
      <c r="J151" s="46">
        <f>TRUNC((A151-1)/COUNT('DATE Snapshot'!A:A)/COUNT(PRODUCT!A:A),0)+1</f>
        <v>1</v>
      </c>
      <c r="K151" s="9" t="str">
        <f t="shared" ref="K151:O151" ca="1" si="451">INDIRECT(ADDRESS($J151+1,K$2,,,K$1))</f>
        <v>CAMPO BELO</v>
      </c>
      <c r="L151" s="9" t="str">
        <f t="shared" ca="1" si="451"/>
        <v>CB</v>
      </c>
      <c r="M151" s="9" t="str">
        <f t="shared" ca="1" si="451"/>
        <v>SÃO PAULO</v>
      </c>
      <c r="N151" s="9" t="str">
        <f t="shared" ca="1" si="451"/>
        <v>BRASIL</v>
      </c>
      <c r="O151" s="9">
        <f t="shared" ca="1" si="451"/>
        <v>0</v>
      </c>
      <c r="P151" s="9">
        <f>MOD(TRUNC((A151-1)/COUNT('DATE Snapshot'!A:A)),COUNT(PRODUCT!A:A))+1</f>
        <v>7</v>
      </c>
      <c r="Q151" s="9" t="str">
        <f t="shared" ref="Q151:W151" ca="1" si="452">INDIRECT(ADDRESS($P151+1,Q$2,,,Q$1))</f>
        <v>SAUVIGNON RESERVA</v>
      </c>
      <c r="R151" s="9" t="str">
        <f t="shared" ca="1" si="452"/>
        <v>SAVN_RS</v>
      </c>
      <c r="S151" s="9" t="str">
        <f t="shared" ca="1" si="452"/>
        <v>VINHO TINTO</v>
      </c>
      <c r="T151" s="9" t="str">
        <f t="shared" ca="1" si="452"/>
        <v>12_BTL_0,75 l</v>
      </c>
      <c r="U151" s="29">
        <f t="shared" ca="1" si="452"/>
        <v>12</v>
      </c>
      <c r="V151" s="30">
        <f t="shared" ca="1" si="452"/>
        <v>198</v>
      </c>
      <c r="W151" s="30">
        <f t="shared" ca="1" si="452"/>
        <v>102</v>
      </c>
    </row>
    <row r="152" spans="1:23" ht="13">
      <c r="A152" s="9">
        <f t="shared" si="8"/>
        <v>149</v>
      </c>
      <c r="B152" s="45">
        <v>14</v>
      </c>
      <c r="C152" s="9">
        <f>MOD(A152-1,COUNT('DATE Snapshot'!$A:$A))+1</f>
        <v>5</v>
      </c>
      <c r="D152" s="25">
        <f t="shared" ref="D152:I152" ca="1" si="453">INDIRECT(ADDRESS($C152+1,D$2,,,D$1))</f>
        <v>42856</v>
      </c>
      <c r="E152" s="27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8">
        <f t="shared" ca="1" si="453"/>
        <v>42736</v>
      </c>
      <c r="I152" s="9">
        <f t="shared" ca="1" si="453"/>
        <v>2</v>
      </c>
      <c r="J152" s="46">
        <f>TRUNC((A152-1)/COUNT('DATE Snapshot'!A:A)/COUNT(PRODUCT!A:A),0)+1</f>
        <v>1</v>
      </c>
      <c r="K152" s="9" t="str">
        <f t="shared" ref="K152:O152" ca="1" si="454">INDIRECT(ADDRESS($J152+1,K$2,,,K$1))</f>
        <v>CAMPO BELO</v>
      </c>
      <c r="L152" s="9" t="str">
        <f t="shared" ca="1" si="454"/>
        <v>CB</v>
      </c>
      <c r="M152" s="9" t="str">
        <f t="shared" ca="1" si="454"/>
        <v>SÃO PAULO</v>
      </c>
      <c r="N152" s="9" t="str">
        <f t="shared" ca="1" si="454"/>
        <v>BRASIL</v>
      </c>
      <c r="O152" s="9">
        <f t="shared" ca="1" si="454"/>
        <v>0</v>
      </c>
      <c r="P152" s="9">
        <f>MOD(TRUNC((A152-1)/COUNT('DATE Snapshot'!A:A)),COUNT(PRODUCT!A:A))+1</f>
        <v>7</v>
      </c>
      <c r="Q152" s="9" t="str">
        <f t="shared" ref="Q152:W152" ca="1" si="455">INDIRECT(ADDRESS($P152+1,Q$2,,,Q$1))</f>
        <v>SAUVIGNON RESERVA</v>
      </c>
      <c r="R152" s="9" t="str">
        <f t="shared" ca="1" si="455"/>
        <v>SAVN_RS</v>
      </c>
      <c r="S152" s="9" t="str">
        <f t="shared" ca="1" si="455"/>
        <v>VINHO TINTO</v>
      </c>
      <c r="T152" s="9" t="str">
        <f t="shared" ca="1" si="455"/>
        <v>12_BTL_0,75 l</v>
      </c>
      <c r="U152" s="29">
        <f t="shared" ca="1" si="455"/>
        <v>12</v>
      </c>
      <c r="V152" s="30">
        <f t="shared" ca="1" si="455"/>
        <v>198</v>
      </c>
      <c r="W152" s="30">
        <f t="shared" ca="1" si="455"/>
        <v>102</v>
      </c>
    </row>
    <row r="153" spans="1:23" ht="13">
      <c r="A153" s="9">
        <f t="shared" si="8"/>
        <v>150</v>
      </c>
      <c r="B153" s="45">
        <v>3</v>
      </c>
      <c r="C153" s="9">
        <f>MOD(A153-1,COUNT('DATE Snapshot'!$A:$A))+1</f>
        <v>6</v>
      </c>
      <c r="D153" s="25">
        <f t="shared" ref="D153:I153" ca="1" si="456">INDIRECT(ADDRESS($C153+1,D$2,,,D$1))</f>
        <v>42887</v>
      </c>
      <c r="E153" s="27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8">
        <f t="shared" ca="1" si="456"/>
        <v>42736</v>
      </c>
      <c r="I153" s="9">
        <f t="shared" ca="1" si="456"/>
        <v>5</v>
      </c>
      <c r="J153" s="46">
        <f>TRUNC((A153-1)/COUNT('DATE Snapshot'!A:A)/COUNT(PRODUCT!A:A),0)+1</f>
        <v>1</v>
      </c>
      <c r="K153" s="9" t="str">
        <f t="shared" ref="K153:O153" ca="1" si="457">INDIRECT(ADDRESS($J153+1,K$2,,,K$1))</f>
        <v>CAMPO BELO</v>
      </c>
      <c r="L153" s="9" t="str">
        <f t="shared" ca="1" si="457"/>
        <v>CB</v>
      </c>
      <c r="M153" s="9" t="str">
        <f t="shared" ca="1" si="457"/>
        <v>SÃO PAULO</v>
      </c>
      <c r="N153" s="9" t="str">
        <f t="shared" ca="1" si="457"/>
        <v>BRASIL</v>
      </c>
      <c r="O153" s="9">
        <f t="shared" ca="1" si="457"/>
        <v>0</v>
      </c>
      <c r="P153" s="9">
        <f>MOD(TRUNC((A153-1)/COUNT('DATE Snapshot'!A:A)),COUNT(PRODUCT!A:A))+1</f>
        <v>7</v>
      </c>
      <c r="Q153" s="9" t="str">
        <f t="shared" ref="Q153:W153" ca="1" si="458">INDIRECT(ADDRESS($P153+1,Q$2,,,Q$1))</f>
        <v>SAUVIGNON RESERVA</v>
      </c>
      <c r="R153" s="9" t="str">
        <f t="shared" ca="1" si="458"/>
        <v>SAVN_RS</v>
      </c>
      <c r="S153" s="9" t="str">
        <f t="shared" ca="1" si="458"/>
        <v>VINHO TINTO</v>
      </c>
      <c r="T153" s="9" t="str">
        <f t="shared" ca="1" si="458"/>
        <v>12_BTL_0,75 l</v>
      </c>
      <c r="U153" s="29">
        <f t="shared" ca="1" si="458"/>
        <v>12</v>
      </c>
      <c r="V153" s="30">
        <f t="shared" ca="1" si="458"/>
        <v>198</v>
      </c>
      <c r="W153" s="30">
        <f t="shared" ca="1" si="458"/>
        <v>102</v>
      </c>
    </row>
    <row r="154" spans="1:23" ht="13">
      <c r="A154" s="9">
        <f t="shared" si="8"/>
        <v>151</v>
      </c>
      <c r="B154" s="45">
        <v>22</v>
      </c>
      <c r="C154" s="9">
        <f>MOD(A154-1,COUNT('DATE Snapshot'!$A:$A))+1</f>
        <v>7</v>
      </c>
      <c r="D154" s="25">
        <f t="shared" ref="D154:I154" ca="1" si="459">INDIRECT(ADDRESS($C154+1,D$2,,,D$1))</f>
        <v>42917</v>
      </c>
      <c r="E154" s="27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8">
        <f t="shared" ca="1" si="459"/>
        <v>42736</v>
      </c>
      <c r="I154" s="9">
        <f t="shared" ca="1" si="459"/>
        <v>7</v>
      </c>
      <c r="J154" s="46">
        <f>TRUNC((A154-1)/COUNT('DATE Snapshot'!A:A)/COUNT(PRODUCT!A:A),0)+1</f>
        <v>1</v>
      </c>
      <c r="K154" s="9" t="str">
        <f t="shared" ref="K154:O154" ca="1" si="460">INDIRECT(ADDRESS($J154+1,K$2,,,K$1))</f>
        <v>CAMPO BELO</v>
      </c>
      <c r="L154" s="9" t="str">
        <f t="shared" ca="1" si="460"/>
        <v>CB</v>
      </c>
      <c r="M154" s="9" t="str">
        <f t="shared" ca="1" si="460"/>
        <v>SÃO PAULO</v>
      </c>
      <c r="N154" s="9" t="str">
        <f t="shared" ca="1" si="460"/>
        <v>BRASIL</v>
      </c>
      <c r="O154" s="9">
        <f t="shared" ca="1" si="460"/>
        <v>0</v>
      </c>
      <c r="P154" s="9">
        <f>MOD(TRUNC((A154-1)/COUNT('DATE Snapshot'!A:A)),COUNT(PRODUCT!A:A))+1</f>
        <v>7</v>
      </c>
      <c r="Q154" s="9" t="str">
        <f t="shared" ref="Q154:W154" ca="1" si="461">INDIRECT(ADDRESS($P154+1,Q$2,,,Q$1))</f>
        <v>SAUVIGNON RESERVA</v>
      </c>
      <c r="R154" s="9" t="str">
        <f t="shared" ca="1" si="461"/>
        <v>SAVN_RS</v>
      </c>
      <c r="S154" s="9" t="str">
        <f t="shared" ca="1" si="461"/>
        <v>VINHO TINTO</v>
      </c>
      <c r="T154" s="9" t="str">
        <f t="shared" ca="1" si="461"/>
        <v>12_BTL_0,75 l</v>
      </c>
      <c r="U154" s="29">
        <f t="shared" ca="1" si="461"/>
        <v>12</v>
      </c>
      <c r="V154" s="30">
        <f t="shared" ca="1" si="461"/>
        <v>198</v>
      </c>
      <c r="W154" s="30">
        <f t="shared" ca="1" si="461"/>
        <v>102</v>
      </c>
    </row>
    <row r="155" spans="1:23" ht="13">
      <c r="A155" s="9">
        <f t="shared" si="8"/>
        <v>152</v>
      </c>
      <c r="B155" s="45">
        <v>5</v>
      </c>
      <c r="C155" s="9">
        <f>MOD(A155-1,COUNT('DATE Snapshot'!$A:$A))+1</f>
        <v>8</v>
      </c>
      <c r="D155" s="25">
        <f t="shared" ref="D155:I155" ca="1" si="462">INDIRECT(ADDRESS($C155+1,D$2,,,D$1))</f>
        <v>42948</v>
      </c>
      <c r="E155" s="27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8">
        <f t="shared" ca="1" si="462"/>
        <v>42736</v>
      </c>
      <c r="I155" s="9">
        <f t="shared" ca="1" si="462"/>
        <v>3</v>
      </c>
      <c r="J155" s="46">
        <f>TRUNC((A155-1)/COUNT('DATE Snapshot'!A:A)/COUNT(PRODUCT!A:A),0)+1</f>
        <v>1</v>
      </c>
      <c r="K155" s="9" t="str">
        <f t="shared" ref="K155:O155" ca="1" si="463">INDIRECT(ADDRESS($J155+1,K$2,,,K$1))</f>
        <v>CAMPO BELO</v>
      </c>
      <c r="L155" s="9" t="str">
        <f t="shared" ca="1" si="463"/>
        <v>CB</v>
      </c>
      <c r="M155" s="9" t="str">
        <f t="shared" ca="1" si="463"/>
        <v>SÃO PAULO</v>
      </c>
      <c r="N155" s="9" t="str">
        <f t="shared" ca="1" si="463"/>
        <v>BRASIL</v>
      </c>
      <c r="O155" s="9">
        <f t="shared" ca="1" si="463"/>
        <v>0</v>
      </c>
      <c r="P155" s="9">
        <f>MOD(TRUNC((A155-1)/COUNT('DATE Snapshot'!A:A)),COUNT(PRODUCT!A:A))+1</f>
        <v>7</v>
      </c>
      <c r="Q155" s="9" t="str">
        <f t="shared" ref="Q155:W155" ca="1" si="464">INDIRECT(ADDRESS($P155+1,Q$2,,,Q$1))</f>
        <v>SAUVIGNON RESERVA</v>
      </c>
      <c r="R155" s="9" t="str">
        <f t="shared" ca="1" si="464"/>
        <v>SAVN_RS</v>
      </c>
      <c r="S155" s="9" t="str">
        <f t="shared" ca="1" si="464"/>
        <v>VINHO TINTO</v>
      </c>
      <c r="T155" s="9" t="str">
        <f t="shared" ca="1" si="464"/>
        <v>12_BTL_0,75 l</v>
      </c>
      <c r="U155" s="29">
        <f t="shared" ca="1" si="464"/>
        <v>12</v>
      </c>
      <c r="V155" s="30">
        <f t="shared" ca="1" si="464"/>
        <v>198</v>
      </c>
      <c r="W155" s="30">
        <f t="shared" ca="1" si="464"/>
        <v>102</v>
      </c>
    </row>
    <row r="156" spans="1:23" ht="13">
      <c r="A156" s="9">
        <f t="shared" si="8"/>
        <v>153</v>
      </c>
      <c r="B156" s="45">
        <v>15</v>
      </c>
      <c r="C156" s="9">
        <f>MOD(A156-1,COUNT('DATE Snapshot'!$A:$A))+1</f>
        <v>9</v>
      </c>
      <c r="D156" s="25">
        <f t="shared" ref="D156:I156" ca="1" si="465">INDIRECT(ADDRESS($C156+1,D$2,,,D$1))</f>
        <v>42979</v>
      </c>
      <c r="E156" s="27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8">
        <f t="shared" ca="1" si="465"/>
        <v>42736</v>
      </c>
      <c r="I156" s="9">
        <f t="shared" ca="1" si="465"/>
        <v>6</v>
      </c>
      <c r="J156" s="46">
        <f>TRUNC((A156-1)/COUNT('DATE Snapshot'!A:A)/COUNT(PRODUCT!A:A),0)+1</f>
        <v>1</v>
      </c>
      <c r="K156" s="9" t="str">
        <f t="shared" ref="K156:O156" ca="1" si="466">INDIRECT(ADDRESS($J156+1,K$2,,,K$1))</f>
        <v>CAMPO BELO</v>
      </c>
      <c r="L156" s="9" t="str">
        <f t="shared" ca="1" si="466"/>
        <v>CB</v>
      </c>
      <c r="M156" s="9" t="str">
        <f t="shared" ca="1" si="466"/>
        <v>SÃO PAULO</v>
      </c>
      <c r="N156" s="9" t="str">
        <f t="shared" ca="1" si="466"/>
        <v>BRASIL</v>
      </c>
      <c r="O156" s="9">
        <f t="shared" ca="1" si="466"/>
        <v>0</v>
      </c>
      <c r="P156" s="9">
        <f>MOD(TRUNC((A156-1)/COUNT('DATE Snapshot'!A:A)),COUNT(PRODUCT!A:A))+1</f>
        <v>7</v>
      </c>
      <c r="Q156" s="9" t="str">
        <f t="shared" ref="Q156:W156" ca="1" si="467">INDIRECT(ADDRESS($P156+1,Q$2,,,Q$1))</f>
        <v>SAUVIGNON RESERVA</v>
      </c>
      <c r="R156" s="9" t="str">
        <f t="shared" ca="1" si="467"/>
        <v>SAVN_RS</v>
      </c>
      <c r="S156" s="9" t="str">
        <f t="shared" ca="1" si="467"/>
        <v>VINHO TINTO</v>
      </c>
      <c r="T156" s="9" t="str">
        <f t="shared" ca="1" si="467"/>
        <v>12_BTL_0,75 l</v>
      </c>
      <c r="U156" s="29">
        <f t="shared" ca="1" si="467"/>
        <v>12</v>
      </c>
      <c r="V156" s="30">
        <f t="shared" ca="1" si="467"/>
        <v>198</v>
      </c>
      <c r="W156" s="30">
        <f t="shared" ca="1" si="467"/>
        <v>102</v>
      </c>
    </row>
    <row r="157" spans="1:23" ht="13">
      <c r="A157" s="9">
        <f t="shared" si="8"/>
        <v>154</v>
      </c>
      <c r="B157" s="45">
        <v>9</v>
      </c>
      <c r="C157" s="9">
        <f>MOD(A157-1,COUNT('DATE Snapshot'!$A:$A))+1</f>
        <v>10</v>
      </c>
      <c r="D157" s="25">
        <f t="shared" ref="D157:I157" ca="1" si="468">INDIRECT(ADDRESS($C157+1,D$2,,,D$1))</f>
        <v>43009</v>
      </c>
      <c r="E157" s="27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8">
        <f t="shared" ca="1" si="468"/>
        <v>42736</v>
      </c>
      <c r="I157" s="9">
        <f t="shared" ca="1" si="468"/>
        <v>1</v>
      </c>
      <c r="J157" s="46">
        <f>TRUNC((A157-1)/COUNT('DATE Snapshot'!A:A)/COUNT(PRODUCT!A:A),0)+1</f>
        <v>1</v>
      </c>
      <c r="K157" s="9" t="str">
        <f t="shared" ref="K157:O157" ca="1" si="469">INDIRECT(ADDRESS($J157+1,K$2,,,K$1))</f>
        <v>CAMPO BELO</v>
      </c>
      <c r="L157" s="9" t="str">
        <f t="shared" ca="1" si="469"/>
        <v>CB</v>
      </c>
      <c r="M157" s="9" t="str">
        <f t="shared" ca="1" si="469"/>
        <v>SÃO PAULO</v>
      </c>
      <c r="N157" s="9" t="str">
        <f t="shared" ca="1" si="469"/>
        <v>BRASIL</v>
      </c>
      <c r="O157" s="9">
        <f t="shared" ca="1" si="469"/>
        <v>0</v>
      </c>
      <c r="P157" s="9">
        <f>MOD(TRUNC((A157-1)/COUNT('DATE Snapshot'!A:A)),COUNT(PRODUCT!A:A))+1</f>
        <v>7</v>
      </c>
      <c r="Q157" s="9" t="str">
        <f t="shared" ref="Q157:W157" ca="1" si="470">INDIRECT(ADDRESS($P157+1,Q$2,,,Q$1))</f>
        <v>SAUVIGNON RESERVA</v>
      </c>
      <c r="R157" s="9" t="str">
        <f t="shared" ca="1" si="470"/>
        <v>SAVN_RS</v>
      </c>
      <c r="S157" s="9" t="str">
        <f t="shared" ca="1" si="470"/>
        <v>VINHO TINTO</v>
      </c>
      <c r="T157" s="9" t="str">
        <f t="shared" ca="1" si="470"/>
        <v>12_BTL_0,75 l</v>
      </c>
      <c r="U157" s="29">
        <f t="shared" ca="1" si="470"/>
        <v>12</v>
      </c>
      <c r="V157" s="30">
        <f t="shared" ca="1" si="470"/>
        <v>198</v>
      </c>
      <c r="W157" s="30">
        <f t="shared" ca="1" si="470"/>
        <v>102</v>
      </c>
    </row>
    <row r="158" spans="1:23" ht="13">
      <c r="A158" s="9">
        <f t="shared" si="8"/>
        <v>155</v>
      </c>
      <c r="B158" s="45">
        <v>18</v>
      </c>
      <c r="C158" s="9">
        <f>MOD(A158-1,COUNT('DATE Snapshot'!$A:$A))+1</f>
        <v>11</v>
      </c>
      <c r="D158" s="25">
        <f t="shared" ref="D158:I158" ca="1" si="471">INDIRECT(ADDRESS($C158+1,D$2,,,D$1))</f>
        <v>43040</v>
      </c>
      <c r="E158" s="27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8">
        <f t="shared" ca="1" si="471"/>
        <v>42736</v>
      </c>
      <c r="I158" s="9">
        <f t="shared" ca="1" si="471"/>
        <v>4</v>
      </c>
      <c r="J158" s="46">
        <f>TRUNC((A158-1)/COUNT('DATE Snapshot'!A:A)/COUNT(PRODUCT!A:A),0)+1</f>
        <v>1</v>
      </c>
      <c r="K158" s="9" t="str">
        <f t="shared" ref="K158:O158" ca="1" si="472">INDIRECT(ADDRESS($J158+1,K$2,,,K$1))</f>
        <v>CAMPO BELO</v>
      </c>
      <c r="L158" s="9" t="str">
        <f t="shared" ca="1" si="472"/>
        <v>CB</v>
      </c>
      <c r="M158" s="9" t="str">
        <f t="shared" ca="1" si="472"/>
        <v>SÃO PAULO</v>
      </c>
      <c r="N158" s="9" t="str">
        <f t="shared" ca="1" si="472"/>
        <v>BRASIL</v>
      </c>
      <c r="O158" s="9">
        <f t="shared" ca="1" si="472"/>
        <v>0</v>
      </c>
      <c r="P158" s="9">
        <f>MOD(TRUNC((A158-1)/COUNT('DATE Snapshot'!A:A)),COUNT(PRODUCT!A:A))+1</f>
        <v>7</v>
      </c>
      <c r="Q158" s="9" t="str">
        <f t="shared" ref="Q158:W158" ca="1" si="473">INDIRECT(ADDRESS($P158+1,Q$2,,,Q$1))</f>
        <v>SAUVIGNON RESERVA</v>
      </c>
      <c r="R158" s="9" t="str">
        <f t="shared" ca="1" si="473"/>
        <v>SAVN_RS</v>
      </c>
      <c r="S158" s="9" t="str">
        <f t="shared" ca="1" si="473"/>
        <v>VINHO TINTO</v>
      </c>
      <c r="T158" s="9" t="str">
        <f t="shared" ca="1" si="473"/>
        <v>12_BTL_0,75 l</v>
      </c>
      <c r="U158" s="29">
        <f t="shared" ca="1" si="473"/>
        <v>12</v>
      </c>
      <c r="V158" s="30">
        <f t="shared" ca="1" si="473"/>
        <v>198</v>
      </c>
      <c r="W158" s="30">
        <f t="shared" ca="1" si="473"/>
        <v>102</v>
      </c>
    </row>
    <row r="159" spans="1:23" ht="13">
      <c r="A159" s="9">
        <f t="shared" si="8"/>
        <v>156</v>
      </c>
      <c r="B159" s="45">
        <v>6</v>
      </c>
      <c r="C159" s="9">
        <f>MOD(A159-1,COUNT('DATE Snapshot'!$A:$A))+1</f>
        <v>12</v>
      </c>
      <c r="D159" s="25">
        <f t="shared" ref="D159:I159" ca="1" si="474">INDIRECT(ADDRESS($C159+1,D$2,,,D$1))</f>
        <v>43070</v>
      </c>
      <c r="E159" s="27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8">
        <f t="shared" ca="1" si="474"/>
        <v>42736</v>
      </c>
      <c r="I159" s="9">
        <f t="shared" ca="1" si="474"/>
        <v>6</v>
      </c>
      <c r="J159" s="46">
        <f>TRUNC((A159-1)/COUNT('DATE Snapshot'!A:A)/COUNT(PRODUCT!A:A),0)+1</f>
        <v>1</v>
      </c>
      <c r="K159" s="9" t="str">
        <f t="shared" ref="K159:O159" ca="1" si="475">INDIRECT(ADDRESS($J159+1,K$2,,,K$1))</f>
        <v>CAMPO BELO</v>
      </c>
      <c r="L159" s="9" t="str">
        <f t="shared" ca="1" si="475"/>
        <v>CB</v>
      </c>
      <c r="M159" s="9" t="str">
        <f t="shared" ca="1" si="475"/>
        <v>SÃO PAULO</v>
      </c>
      <c r="N159" s="9" t="str">
        <f t="shared" ca="1" si="475"/>
        <v>BRASIL</v>
      </c>
      <c r="O159" s="9">
        <f t="shared" ca="1" si="475"/>
        <v>0</v>
      </c>
      <c r="P159" s="9">
        <f>MOD(TRUNC((A159-1)/COUNT('DATE Snapshot'!A:A)),COUNT(PRODUCT!A:A))+1</f>
        <v>7</v>
      </c>
      <c r="Q159" s="9" t="str">
        <f t="shared" ref="Q159:W159" ca="1" si="476">INDIRECT(ADDRESS($P159+1,Q$2,,,Q$1))</f>
        <v>SAUVIGNON RESERVA</v>
      </c>
      <c r="R159" s="9" t="str">
        <f t="shared" ca="1" si="476"/>
        <v>SAVN_RS</v>
      </c>
      <c r="S159" s="9" t="str">
        <f t="shared" ca="1" si="476"/>
        <v>VINHO TINTO</v>
      </c>
      <c r="T159" s="9" t="str">
        <f t="shared" ca="1" si="476"/>
        <v>12_BTL_0,75 l</v>
      </c>
      <c r="U159" s="29">
        <f t="shared" ca="1" si="476"/>
        <v>12</v>
      </c>
      <c r="V159" s="30">
        <f t="shared" ca="1" si="476"/>
        <v>198</v>
      </c>
      <c r="W159" s="30">
        <f t="shared" ca="1" si="476"/>
        <v>102</v>
      </c>
    </row>
    <row r="160" spans="1:23" ht="13">
      <c r="A160" s="9">
        <f t="shared" si="8"/>
        <v>157</v>
      </c>
      <c r="B160" s="45">
        <v>12</v>
      </c>
      <c r="C160" s="9">
        <f>MOD(A160-1,COUNT('DATE Snapshot'!$A:$A))+1</f>
        <v>13</v>
      </c>
      <c r="D160" s="25">
        <f t="shared" ref="D160:I160" ca="1" si="477">INDIRECT(ADDRESS($C160+1,D$2,,,D$1))</f>
        <v>43101</v>
      </c>
      <c r="E160" s="27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8">
        <f t="shared" ca="1" si="477"/>
        <v>43101</v>
      </c>
      <c r="I160" s="9">
        <f t="shared" ca="1" si="477"/>
        <v>2</v>
      </c>
      <c r="J160" s="46">
        <f>TRUNC((A160-1)/COUNT('DATE Snapshot'!A:A)/COUNT(PRODUCT!A:A),0)+1</f>
        <v>1</v>
      </c>
      <c r="K160" s="9" t="str">
        <f t="shared" ref="K160:O160" ca="1" si="478">INDIRECT(ADDRESS($J160+1,K$2,,,K$1))</f>
        <v>CAMPO BELO</v>
      </c>
      <c r="L160" s="9" t="str">
        <f t="shared" ca="1" si="478"/>
        <v>CB</v>
      </c>
      <c r="M160" s="9" t="str">
        <f t="shared" ca="1" si="478"/>
        <v>SÃO PAULO</v>
      </c>
      <c r="N160" s="9" t="str">
        <f t="shared" ca="1" si="478"/>
        <v>BRASIL</v>
      </c>
      <c r="O160" s="9">
        <f t="shared" ca="1" si="478"/>
        <v>0</v>
      </c>
      <c r="P160" s="9">
        <f>MOD(TRUNC((A160-1)/COUNT('DATE Snapshot'!A:A)),COUNT(PRODUCT!A:A))+1</f>
        <v>7</v>
      </c>
      <c r="Q160" s="9" t="str">
        <f t="shared" ref="Q160:W160" ca="1" si="479">INDIRECT(ADDRESS($P160+1,Q$2,,,Q$1))</f>
        <v>SAUVIGNON RESERVA</v>
      </c>
      <c r="R160" s="9" t="str">
        <f t="shared" ca="1" si="479"/>
        <v>SAVN_RS</v>
      </c>
      <c r="S160" s="9" t="str">
        <f t="shared" ca="1" si="479"/>
        <v>VINHO TINTO</v>
      </c>
      <c r="T160" s="9" t="str">
        <f t="shared" ca="1" si="479"/>
        <v>12_BTL_0,75 l</v>
      </c>
      <c r="U160" s="29">
        <f t="shared" ca="1" si="479"/>
        <v>12</v>
      </c>
      <c r="V160" s="30">
        <f t="shared" ca="1" si="479"/>
        <v>198</v>
      </c>
      <c r="W160" s="30">
        <f t="shared" ca="1" si="479"/>
        <v>102</v>
      </c>
    </row>
    <row r="161" spans="1:23" ht="13">
      <c r="A161" s="9">
        <f t="shared" si="8"/>
        <v>158</v>
      </c>
      <c r="B161" s="45">
        <v>15</v>
      </c>
      <c r="C161" s="9">
        <f>MOD(A161-1,COUNT('DATE Snapshot'!$A:$A))+1</f>
        <v>14</v>
      </c>
      <c r="D161" s="25">
        <f t="shared" ref="D161:I161" ca="1" si="480">INDIRECT(ADDRESS($C161+1,D$2,,,D$1))</f>
        <v>43132</v>
      </c>
      <c r="E161" s="27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8">
        <f t="shared" ca="1" si="480"/>
        <v>43101</v>
      </c>
      <c r="I161" s="9">
        <f t="shared" ca="1" si="480"/>
        <v>5</v>
      </c>
      <c r="J161" s="46">
        <f>TRUNC((A161-1)/COUNT('DATE Snapshot'!A:A)/COUNT(PRODUCT!A:A),0)+1</f>
        <v>1</v>
      </c>
      <c r="K161" s="9" t="str">
        <f t="shared" ref="K161:O161" ca="1" si="481">INDIRECT(ADDRESS($J161+1,K$2,,,K$1))</f>
        <v>CAMPO BELO</v>
      </c>
      <c r="L161" s="9" t="str">
        <f t="shared" ca="1" si="481"/>
        <v>CB</v>
      </c>
      <c r="M161" s="9" t="str">
        <f t="shared" ca="1" si="481"/>
        <v>SÃO PAULO</v>
      </c>
      <c r="N161" s="9" t="str">
        <f t="shared" ca="1" si="481"/>
        <v>BRASIL</v>
      </c>
      <c r="O161" s="9">
        <f t="shared" ca="1" si="481"/>
        <v>0</v>
      </c>
      <c r="P161" s="9">
        <f>MOD(TRUNC((A161-1)/COUNT('DATE Snapshot'!A:A)),COUNT(PRODUCT!A:A))+1</f>
        <v>7</v>
      </c>
      <c r="Q161" s="9" t="str">
        <f t="shared" ref="Q161:W161" ca="1" si="482">INDIRECT(ADDRESS($P161+1,Q$2,,,Q$1))</f>
        <v>SAUVIGNON RESERVA</v>
      </c>
      <c r="R161" s="9" t="str">
        <f t="shared" ca="1" si="482"/>
        <v>SAVN_RS</v>
      </c>
      <c r="S161" s="9" t="str">
        <f t="shared" ca="1" si="482"/>
        <v>VINHO TINTO</v>
      </c>
      <c r="T161" s="9" t="str">
        <f t="shared" ca="1" si="482"/>
        <v>12_BTL_0,75 l</v>
      </c>
      <c r="U161" s="29">
        <f t="shared" ca="1" si="482"/>
        <v>12</v>
      </c>
      <c r="V161" s="30">
        <f t="shared" ca="1" si="482"/>
        <v>198</v>
      </c>
      <c r="W161" s="30">
        <f t="shared" ca="1" si="482"/>
        <v>102</v>
      </c>
    </row>
    <row r="162" spans="1:23" ht="13">
      <c r="A162" s="9">
        <f t="shared" si="8"/>
        <v>159</v>
      </c>
      <c r="B162" s="45">
        <v>8</v>
      </c>
      <c r="C162" s="9">
        <f>MOD(A162-1,COUNT('DATE Snapshot'!$A:$A))+1</f>
        <v>15</v>
      </c>
      <c r="D162" s="25">
        <f t="shared" ref="D162:I162" ca="1" si="483">INDIRECT(ADDRESS($C162+1,D$2,,,D$1))</f>
        <v>43160</v>
      </c>
      <c r="E162" s="27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8">
        <f t="shared" ca="1" si="483"/>
        <v>43101</v>
      </c>
      <c r="I162" s="9">
        <f t="shared" ca="1" si="483"/>
        <v>5</v>
      </c>
      <c r="J162" s="46">
        <f>TRUNC((A162-1)/COUNT('DATE Snapshot'!A:A)/COUNT(PRODUCT!A:A),0)+1</f>
        <v>1</v>
      </c>
      <c r="K162" s="9" t="str">
        <f t="shared" ref="K162:O162" ca="1" si="484">INDIRECT(ADDRESS($J162+1,K$2,,,K$1))</f>
        <v>CAMPO BELO</v>
      </c>
      <c r="L162" s="9" t="str">
        <f t="shared" ca="1" si="484"/>
        <v>CB</v>
      </c>
      <c r="M162" s="9" t="str">
        <f t="shared" ca="1" si="484"/>
        <v>SÃO PAULO</v>
      </c>
      <c r="N162" s="9" t="str">
        <f t="shared" ca="1" si="484"/>
        <v>BRASIL</v>
      </c>
      <c r="O162" s="9">
        <f t="shared" ca="1" si="484"/>
        <v>0</v>
      </c>
      <c r="P162" s="9">
        <f>MOD(TRUNC((A162-1)/COUNT('DATE Snapshot'!A:A)),COUNT(PRODUCT!A:A))+1</f>
        <v>7</v>
      </c>
      <c r="Q162" s="9" t="str">
        <f t="shared" ref="Q162:W162" ca="1" si="485">INDIRECT(ADDRESS($P162+1,Q$2,,,Q$1))</f>
        <v>SAUVIGNON RESERVA</v>
      </c>
      <c r="R162" s="9" t="str">
        <f t="shared" ca="1" si="485"/>
        <v>SAVN_RS</v>
      </c>
      <c r="S162" s="9" t="str">
        <f t="shared" ca="1" si="485"/>
        <v>VINHO TINTO</v>
      </c>
      <c r="T162" s="9" t="str">
        <f t="shared" ca="1" si="485"/>
        <v>12_BTL_0,75 l</v>
      </c>
      <c r="U162" s="29">
        <f t="shared" ca="1" si="485"/>
        <v>12</v>
      </c>
      <c r="V162" s="30">
        <f t="shared" ca="1" si="485"/>
        <v>198</v>
      </c>
      <c r="W162" s="30">
        <f t="shared" ca="1" si="485"/>
        <v>102</v>
      </c>
    </row>
    <row r="163" spans="1:23" ht="13">
      <c r="A163" s="9">
        <f t="shared" si="8"/>
        <v>160</v>
      </c>
      <c r="B163" s="45">
        <v>7</v>
      </c>
      <c r="C163" s="9">
        <f>MOD(A163-1,COUNT('DATE Snapshot'!$A:$A))+1</f>
        <v>16</v>
      </c>
      <c r="D163" s="25">
        <f t="shared" ref="D163:I163" ca="1" si="486">INDIRECT(ADDRESS($C163+1,D$2,,,D$1))</f>
        <v>43191</v>
      </c>
      <c r="E163" s="27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8">
        <f t="shared" ca="1" si="486"/>
        <v>43101</v>
      </c>
      <c r="I163" s="9">
        <f t="shared" ca="1" si="486"/>
        <v>1</v>
      </c>
      <c r="J163" s="46">
        <f>TRUNC((A163-1)/COUNT('DATE Snapshot'!A:A)/COUNT(PRODUCT!A:A),0)+1</f>
        <v>1</v>
      </c>
      <c r="K163" s="9" t="str">
        <f t="shared" ref="K163:O163" ca="1" si="487">INDIRECT(ADDRESS($J163+1,K$2,,,K$1))</f>
        <v>CAMPO BELO</v>
      </c>
      <c r="L163" s="9" t="str">
        <f t="shared" ca="1" si="487"/>
        <v>CB</v>
      </c>
      <c r="M163" s="9" t="str">
        <f t="shared" ca="1" si="487"/>
        <v>SÃO PAULO</v>
      </c>
      <c r="N163" s="9" t="str">
        <f t="shared" ca="1" si="487"/>
        <v>BRASIL</v>
      </c>
      <c r="O163" s="9">
        <f t="shared" ca="1" si="487"/>
        <v>0</v>
      </c>
      <c r="P163" s="9">
        <f>MOD(TRUNC((A163-1)/COUNT('DATE Snapshot'!A:A)),COUNT(PRODUCT!A:A))+1</f>
        <v>7</v>
      </c>
      <c r="Q163" s="9" t="str">
        <f t="shared" ref="Q163:W163" ca="1" si="488">INDIRECT(ADDRESS($P163+1,Q$2,,,Q$1))</f>
        <v>SAUVIGNON RESERVA</v>
      </c>
      <c r="R163" s="9" t="str">
        <f t="shared" ca="1" si="488"/>
        <v>SAVN_RS</v>
      </c>
      <c r="S163" s="9" t="str">
        <f t="shared" ca="1" si="488"/>
        <v>VINHO TINTO</v>
      </c>
      <c r="T163" s="9" t="str">
        <f t="shared" ca="1" si="488"/>
        <v>12_BTL_0,75 l</v>
      </c>
      <c r="U163" s="29">
        <f t="shared" ca="1" si="488"/>
        <v>12</v>
      </c>
      <c r="V163" s="30">
        <f t="shared" ca="1" si="488"/>
        <v>198</v>
      </c>
      <c r="W163" s="30">
        <f t="shared" ca="1" si="488"/>
        <v>102</v>
      </c>
    </row>
    <row r="164" spans="1:23" ht="13">
      <c r="A164" s="9">
        <f t="shared" si="8"/>
        <v>161</v>
      </c>
      <c r="B164" s="45">
        <v>11</v>
      </c>
      <c r="C164" s="9">
        <f>MOD(A164-1,COUNT('DATE Snapshot'!$A:$A))+1</f>
        <v>17</v>
      </c>
      <c r="D164" s="25">
        <f t="shared" ref="D164:I164" ca="1" si="489">INDIRECT(ADDRESS($C164+1,D$2,,,D$1))</f>
        <v>43221</v>
      </c>
      <c r="E164" s="27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8">
        <f t="shared" ca="1" si="489"/>
        <v>43101</v>
      </c>
      <c r="I164" s="9">
        <f t="shared" ca="1" si="489"/>
        <v>3</v>
      </c>
      <c r="J164" s="46">
        <f>TRUNC((A164-1)/COUNT('DATE Snapshot'!A:A)/COUNT(PRODUCT!A:A),0)+1</f>
        <v>1</v>
      </c>
      <c r="K164" s="9" t="str">
        <f t="shared" ref="K164:O164" ca="1" si="490">INDIRECT(ADDRESS($J164+1,K$2,,,K$1))</f>
        <v>CAMPO BELO</v>
      </c>
      <c r="L164" s="9" t="str">
        <f t="shared" ca="1" si="490"/>
        <v>CB</v>
      </c>
      <c r="M164" s="9" t="str">
        <f t="shared" ca="1" si="490"/>
        <v>SÃO PAULO</v>
      </c>
      <c r="N164" s="9" t="str">
        <f t="shared" ca="1" si="490"/>
        <v>BRASIL</v>
      </c>
      <c r="O164" s="9">
        <f t="shared" ca="1" si="490"/>
        <v>0</v>
      </c>
      <c r="P164" s="9">
        <f>MOD(TRUNC((A164-1)/COUNT('DATE Snapshot'!A:A)),COUNT(PRODUCT!A:A))+1</f>
        <v>7</v>
      </c>
      <c r="Q164" s="9" t="str">
        <f t="shared" ref="Q164:W164" ca="1" si="491">INDIRECT(ADDRESS($P164+1,Q$2,,,Q$1))</f>
        <v>SAUVIGNON RESERVA</v>
      </c>
      <c r="R164" s="9" t="str">
        <f t="shared" ca="1" si="491"/>
        <v>SAVN_RS</v>
      </c>
      <c r="S164" s="9" t="str">
        <f t="shared" ca="1" si="491"/>
        <v>VINHO TINTO</v>
      </c>
      <c r="T164" s="9" t="str">
        <f t="shared" ca="1" si="491"/>
        <v>12_BTL_0,75 l</v>
      </c>
      <c r="U164" s="29">
        <f t="shared" ca="1" si="491"/>
        <v>12</v>
      </c>
      <c r="V164" s="30">
        <f t="shared" ca="1" si="491"/>
        <v>198</v>
      </c>
      <c r="W164" s="30">
        <f t="shared" ca="1" si="491"/>
        <v>102</v>
      </c>
    </row>
    <row r="165" spans="1:23" ht="13">
      <c r="A165" s="9">
        <f t="shared" si="8"/>
        <v>162</v>
      </c>
      <c r="B165" s="45">
        <v>8</v>
      </c>
      <c r="C165" s="9">
        <f>MOD(A165-1,COUNT('DATE Snapshot'!$A:$A))+1</f>
        <v>18</v>
      </c>
      <c r="D165" s="25">
        <f t="shared" ref="D165:I165" ca="1" si="492">INDIRECT(ADDRESS($C165+1,D$2,,,D$1))</f>
        <v>43252</v>
      </c>
      <c r="E165" s="27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8">
        <f t="shared" ca="1" si="492"/>
        <v>43101</v>
      </c>
      <c r="I165" s="9">
        <f t="shared" ca="1" si="492"/>
        <v>6</v>
      </c>
      <c r="J165" s="46">
        <f>TRUNC((A165-1)/COUNT('DATE Snapshot'!A:A)/COUNT(PRODUCT!A:A),0)+1</f>
        <v>1</v>
      </c>
      <c r="K165" s="9" t="str">
        <f t="shared" ref="K165:O165" ca="1" si="493">INDIRECT(ADDRESS($J165+1,K$2,,,K$1))</f>
        <v>CAMPO BELO</v>
      </c>
      <c r="L165" s="9" t="str">
        <f t="shared" ca="1" si="493"/>
        <v>CB</v>
      </c>
      <c r="M165" s="9" t="str">
        <f t="shared" ca="1" si="493"/>
        <v>SÃO PAULO</v>
      </c>
      <c r="N165" s="9" t="str">
        <f t="shared" ca="1" si="493"/>
        <v>BRASIL</v>
      </c>
      <c r="O165" s="9">
        <f t="shared" ca="1" si="493"/>
        <v>0</v>
      </c>
      <c r="P165" s="9">
        <f>MOD(TRUNC((A165-1)/COUNT('DATE Snapshot'!A:A)),COUNT(PRODUCT!A:A))+1</f>
        <v>7</v>
      </c>
      <c r="Q165" s="9" t="str">
        <f t="shared" ref="Q165:W165" ca="1" si="494">INDIRECT(ADDRESS($P165+1,Q$2,,,Q$1))</f>
        <v>SAUVIGNON RESERVA</v>
      </c>
      <c r="R165" s="9" t="str">
        <f t="shared" ca="1" si="494"/>
        <v>SAVN_RS</v>
      </c>
      <c r="S165" s="9" t="str">
        <f t="shared" ca="1" si="494"/>
        <v>VINHO TINTO</v>
      </c>
      <c r="T165" s="9" t="str">
        <f t="shared" ca="1" si="494"/>
        <v>12_BTL_0,75 l</v>
      </c>
      <c r="U165" s="29">
        <f t="shared" ca="1" si="494"/>
        <v>12</v>
      </c>
      <c r="V165" s="30">
        <f t="shared" ca="1" si="494"/>
        <v>198</v>
      </c>
      <c r="W165" s="30">
        <f t="shared" ca="1" si="494"/>
        <v>102</v>
      </c>
    </row>
    <row r="166" spans="1:23" ht="13">
      <c r="A166" s="9">
        <f t="shared" si="8"/>
        <v>163</v>
      </c>
      <c r="B166" s="45">
        <v>13</v>
      </c>
      <c r="C166" s="9">
        <f>MOD(A166-1,COUNT('DATE Snapshot'!$A:$A))+1</f>
        <v>19</v>
      </c>
      <c r="D166" s="25">
        <f t="shared" ref="D166:I166" ca="1" si="495">INDIRECT(ADDRESS($C166+1,D$2,,,D$1))</f>
        <v>43282</v>
      </c>
      <c r="E166" s="27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8">
        <f t="shared" ca="1" si="495"/>
        <v>43101</v>
      </c>
      <c r="I166" s="9">
        <f t="shared" ca="1" si="495"/>
        <v>1</v>
      </c>
      <c r="J166" s="46">
        <f>TRUNC((A166-1)/COUNT('DATE Snapshot'!A:A)/COUNT(PRODUCT!A:A),0)+1</f>
        <v>1</v>
      </c>
      <c r="K166" s="9" t="str">
        <f t="shared" ref="K166:O166" ca="1" si="496">INDIRECT(ADDRESS($J166+1,K$2,,,K$1))</f>
        <v>CAMPO BELO</v>
      </c>
      <c r="L166" s="9" t="str">
        <f t="shared" ca="1" si="496"/>
        <v>CB</v>
      </c>
      <c r="M166" s="9" t="str">
        <f t="shared" ca="1" si="496"/>
        <v>SÃO PAULO</v>
      </c>
      <c r="N166" s="9" t="str">
        <f t="shared" ca="1" si="496"/>
        <v>BRASIL</v>
      </c>
      <c r="O166" s="9">
        <f t="shared" ca="1" si="496"/>
        <v>0</v>
      </c>
      <c r="P166" s="9">
        <f>MOD(TRUNC((A166-1)/COUNT('DATE Snapshot'!A:A)),COUNT(PRODUCT!A:A))+1</f>
        <v>7</v>
      </c>
      <c r="Q166" s="9" t="str">
        <f t="shared" ref="Q166:W166" ca="1" si="497">INDIRECT(ADDRESS($P166+1,Q$2,,,Q$1))</f>
        <v>SAUVIGNON RESERVA</v>
      </c>
      <c r="R166" s="9" t="str">
        <f t="shared" ca="1" si="497"/>
        <v>SAVN_RS</v>
      </c>
      <c r="S166" s="9" t="str">
        <f t="shared" ca="1" si="497"/>
        <v>VINHO TINTO</v>
      </c>
      <c r="T166" s="9" t="str">
        <f t="shared" ca="1" si="497"/>
        <v>12_BTL_0,75 l</v>
      </c>
      <c r="U166" s="29">
        <f t="shared" ca="1" si="497"/>
        <v>12</v>
      </c>
      <c r="V166" s="30">
        <f t="shared" ca="1" si="497"/>
        <v>198</v>
      </c>
      <c r="W166" s="30">
        <f t="shared" ca="1" si="497"/>
        <v>102</v>
      </c>
    </row>
    <row r="167" spans="1:23" ht="13">
      <c r="A167" s="9">
        <f t="shared" si="8"/>
        <v>164</v>
      </c>
      <c r="B167" s="45">
        <v>12</v>
      </c>
      <c r="C167" s="9">
        <f>MOD(A167-1,COUNT('DATE Snapshot'!$A:$A))+1</f>
        <v>20</v>
      </c>
      <c r="D167" s="25">
        <f t="shared" ref="D167:I167" ca="1" si="498">INDIRECT(ADDRESS($C167+1,D$2,,,D$1))</f>
        <v>43313</v>
      </c>
      <c r="E167" s="27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8">
        <f t="shared" ca="1" si="498"/>
        <v>43101</v>
      </c>
      <c r="I167" s="9">
        <f t="shared" ca="1" si="498"/>
        <v>4</v>
      </c>
      <c r="J167" s="46">
        <f>TRUNC((A167-1)/COUNT('DATE Snapshot'!A:A)/COUNT(PRODUCT!A:A),0)+1</f>
        <v>1</v>
      </c>
      <c r="K167" s="9" t="str">
        <f t="shared" ref="K167:O167" ca="1" si="499">INDIRECT(ADDRESS($J167+1,K$2,,,K$1))</f>
        <v>CAMPO BELO</v>
      </c>
      <c r="L167" s="9" t="str">
        <f t="shared" ca="1" si="499"/>
        <v>CB</v>
      </c>
      <c r="M167" s="9" t="str">
        <f t="shared" ca="1" si="499"/>
        <v>SÃO PAULO</v>
      </c>
      <c r="N167" s="9" t="str">
        <f t="shared" ca="1" si="499"/>
        <v>BRASIL</v>
      </c>
      <c r="O167" s="9">
        <f t="shared" ca="1" si="499"/>
        <v>0</v>
      </c>
      <c r="P167" s="9">
        <f>MOD(TRUNC((A167-1)/COUNT('DATE Snapshot'!A:A)),COUNT(PRODUCT!A:A))+1</f>
        <v>7</v>
      </c>
      <c r="Q167" s="9" t="str">
        <f t="shared" ref="Q167:W167" ca="1" si="500">INDIRECT(ADDRESS($P167+1,Q$2,,,Q$1))</f>
        <v>SAUVIGNON RESERVA</v>
      </c>
      <c r="R167" s="9" t="str">
        <f t="shared" ca="1" si="500"/>
        <v>SAVN_RS</v>
      </c>
      <c r="S167" s="9" t="str">
        <f t="shared" ca="1" si="500"/>
        <v>VINHO TINTO</v>
      </c>
      <c r="T167" s="9" t="str">
        <f t="shared" ca="1" si="500"/>
        <v>12_BTL_0,75 l</v>
      </c>
      <c r="U167" s="29">
        <f t="shared" ca="1" si="500"/>
        <v>12</v>
      </c>
      <c r="V167" s="30">
        <f t="shared" ca="1" si="500"/>
        <v>198</v>
      </c>
      <c r="W167" s="30">
        <f t="shared" ca="1" si="500"/>
        <v>102</v>
      </c>
    </row>
    <row r="168" spans="1:23" ht="13">
      <c r="A168" s="9">
        <f t="shared" si="8"/>
        <v>165</v>
      </c>
      <c r="B168" s="45">
        <v>12</v>
      </c>
      <c r="C168" s="9">
        <f>MOD(A168-1,COUNT('DATE Snapshot'!$A:$A))+1</f>
        <v>21</v>
      </c>
      <c r="D168" s="25">
        <f t="shared" ref="D168:I168" ca="1" si="501">INDIRECT(ADDRESS($C168+1,D$2,,,D$1))</f>
        <v>43344</v>
      </c>
      <c r="E168" s="27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8">
        <f t="shared" ca="1" si="501"/>
        <v>43101</v>
      </c>
      <c r="I168" s="9">
        <f t="shared" ca="1" si="501"/>
        <v>7</v>
      </c>
      <c r="J168" s="46">
        <f>TRUNC((A168-1)/COUNT('DATE Snapshot'!A:A)/COUNT(PRODUCT!A:A),0)+1</f>
        <v>1</v>
      </c>
      <c r="K168" s="9" t="str">
        <f t="shared" ref="K168:O168" ca="1" si="502">INDIRECT(ADDRESS($J168+1,K$2,,,K$1))</f>
        <v>CAMPO BELO</v>
      </c>
      <c r="L168" s="9" t="str">
        <f t="shared" ca="1" si="502"/>
        <v>CB</v>
      </c>
      <c r="M168" s="9" t="str">
        <f t="shared" ca="1" si="502"/>
        <v>SÃO PAULO</v>
      </c>
      <c r="N168" s="9" t="str">
        <f t="shared" ca="1" si="502"/>
        <v>BRASIL</v>
      </c>
      <c r="O168" s="9">
        <f t="shared" ca="1" si="502"/>
        <v>0</v>
      </c>
      <c r="P168" s="9">
        <f>MOD(TRUNC((A168-1)/COUNT('DATE Snapshot'!A:A)),COUNT(PRODUCT!A:A))+1</f>
        <v>7</v>
      </c>
      <c r="Q168" s="9" t="str">
        <f t="shared" ref="Q168:W168" ca="1" si="503">INDIRECT(ADDRESS($P168+1,Q$2,,,Q$1))</f>
        <v>SAUVIGNON RESERVA</v>
      </c>
      <c r="R168" s="9" t="str">
        <f t="shared" ca="1" si="503"/>
        <v>SAVN_RS</v>
      </c>
      <c r="S168" s="9" t="str">
        <f t="shared" ca="1" si="503"/>
        <v>VINHO TINTO</v>
      </c>
      <c r="T168" s="9" t="str">
        <f t="shared" ca="1" si="503"/>
        <v>12_BTL_0,75 l</v>
      </c>
      <c r="U168" s="29">
        <f t="shared" ca="1" si="503"/>
        <v>12</v>
      </c>
      <c r="V168" s="30">
        <f t="shared" ca="1" si="503"/>
        <v>198</v>
      </c>
      <c r="W168" s="30">
        <f t="shared" ca="1" si="503"/>
        <v>102</v>
      </c>
    </row>
    <row r="169" spans="1:23" ht="13">
      <c r="A169" s="9">
        <f t="shared" si="8"/>
        <v>166</v>
      </c>
      <c r="B169" s="45">
        <v>16</v>
      </c>
      <c r="C169" s="9">
        <f>MOD(A169-1,COUNT('DATE Snapshot'!$A:$A))+1</f>
        <v>22</v>
      </c>
      <c r="D169" s="25">
        <f t="shared" ref="D169:I169" ca="1" si="504">INDIRECT(ADDRESS($C169+1,D$2,,,D$1))</f>
        <v>43374</v>
      </c>
      <c r="E169" s="27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8">
        <f t="shared" ca="1" si="504"/>
        <v>43101</v>
      </c>
      <c r="I169" s="9">
        <f t="shared" ca="1" si="504"/>
        <v>2</v>
      </c>
      <c r="J169" s="46">
        <f>TRUNC((A169-1)/COUNT('DATE Snapshot'!A:A)/COUNT(PRODUCT!A:A),0)+1</f>
        <v>1</v>
      </c>
      <c r="K169" s="9" t="str">
        <f t="shared" ref="K169:O169" ca="1" si="505">INDIRECT(ADDRESS($J169+1,K$2,,,K$1))</f>
        <v>CAMPO BELO</v>
      </c>
      <c r="L169" s="9" t="str">
        <f t="shared" ca="1" si="505"/>
        <v>CB</v>
      </c>
      <c r="M169" s="9" t="str">
        <f t="shared" ca="1" si="505"/>
        <v>SÃO PAULO</v>
      </c>
      <c r="N169" s="9" t="str">
        <f t="shared" ca="1" si="505"/>
        <v>BRASIL</v>
      </c>
      <c r="O169" s="9">
        <f t="shared" ca="1" si="505"/>
        <v>0</v>
      </c>
      <c r="P169" s="9">
        <f>MOD(TRUNC((A169-1)/COUNT('DATE Snapshot'!A:A)),COUNT(PRODUCT!A:A))+1</f>
        <v>7</v>
      </c>
      <c r="Q169" s="9" t="str">
        <f t="shared" ref="Q169:W169" ca="1" si="506">INDIRECT(ADDRESS($P169+1,Q$2,,,Q$1))</f>
        <v>SAUVIGNON RESERVA</v>
      </c>
      <c r="R169" s="9" t="str">
        <f t="shared" ca="1" si="506"/>
        <v>SAVN_RS</v>
      </c>
      <c r="S169" s="9" t="str">
        <f t="shared" ca="1" si="506"/>
        <v>VINHO TINTO</v>
      </c>
      <c r="T169" s="9" t="str">
        <f t="shared" ca="1" si="506"/>
        <v>12_BTL_0,75 l</v>
      </c>
      <c r="U169" s="29">
        <f t="shared" ca="1" si="506"/>
        <v>12</v>
      </c>
      <c r="V169" s="30">
        <f t="shared" ca="1" si="506"/>
        <v>198</v>
      </c>
      <c r="W169" s="30">
        <f t="shared" ca="1" si="506"/>
        <v>102</v>
      </c>
    </row>
    <row r="170" spans="1:23" ht="13">
      <c r="A170" s="9">
        <f t="shared" si="8"/>
        <v>167</v>
      </c>
      <c r="B170" s="45">
        <v>2</v>
      </c>
      <c r="C170" s="9">
        <f>MOD(A170-1,COUNT('DATE Snapshot'!$A:$A))+1</f>
        <v>23</v>
      </c>
      <c r="D170" s="25">
        <f t="shared" ref="D170:I170" ca="1" si="507">INDIRECT(ADDRESS($C170+1,D$2,,,D$1))</f>
        <v>43405</v>
      </c>
      <c r="E170" s="27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8">
        <f t="shared" ca="1" si="507"/>
        <v>43101</v>
      </c>
      <c r="I170" s="9">
        <f t="shared" ca="1" si="507"/>
        <v>5</v>
      </c>
      <c r="J170" s="46">
        <f>TRUNC((A170-1)/COUNT('DATE Snapshot'!A:A)/COUNT(PRODUCT!A:A),0)+1</f>
        <v>1</v>
      </c>
      <c r="K170" s="9" t="str">
        <f t="shared" ref="K170:O170" ca="1" si="508">INDIRECT(ADDRESS($J170+1,K$2,,,K$1))</f>
        <v>CAMPO BELO</v>
      </c>
      <c r="L170" s="9" t="str">
        <f t="shared" ca="1" si="508"/>
        <v>CB</v>
      </c>
      <c r="M170" s="9" t="str">
        <f t="shared" ca="1" si="508"/>
        <v>SÃO PAULO</v>
      </c>
      <c r="N170" s="9" t="str">
        <f t="shared" ca="1" si="508"/>
        <v>BRASIL</v>
      </c>
      <c r="O170" s="9">
        <f t="shared" ca="1" si="508"/>
        <v>0</v>
      </c>
      <c r="P170" s="9">
        <f>MOD(TRUNC((A170-1)/COUNT('DATE Snapshot'!A:A)),COUNT(PRODUCT!A:A))+1</f>
        <v>7</v>
      </c>
      <c r="Q170" s="9" t="str">
        <f t="shared" ref="Q170:W170" ca="1" si="509">INDIRECT(ADDRESS($P170+1,Q$2,,,Q$1))</f>
        <v>SAUVIGNON RESERVA</v>
      </c>
      <c r="R170" s="9" t="str">
        <f t="shared" ca="1" si="509"/>
        <v>SAVN_RS</v>
      </c>
      <c r="S170" s="9" t="str">
        <f t="shared" ca="1" si="509"/>
        <v>VINHO TINTO</v>
      </c>
      <c r="T170" s="9" t="str">
        <f t="shared" ca="1" si="509"/>
        <v>12_BTL_0,75 l</v>
      </c>
      <c r="U170" s="29">
        <f t="shared" ca="1" si="509"/>
        <v>12</v>
      </c>
      <c r="V170" s="30">
        <f t="shared" ca="1" si="509"/>
        <v>198</v>
      </c>
      <c r="W170" s="30">
        <f t="shared" ca="1" si="509"/>
        <v>102</v>
      </c>
    </row>
    <row r="171" spans="1:23" ht="13">
      <c r="A171" s="9">
        <f t="shared" si="8"/>
        <v>168</v>
      </c>
      <c r="B171" s="45">
        <v>3</v>
      </c>
      <c r="C171" s="9">
        <f>MOD(A171-1,COUNT('DATE Snapshot'!$A:$A))+1</f>
        <v>24</v>
      </c>
      <c r="D171" s="25">
        <f t="shared" ref="D171:I171" ca="1" si="510">INDIRECT(ADDRESS($C171+1,D$2,,,D$1))</f>
        <v>43435</v>
      </c>
      <c r="E171" s="27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8">
        <f t="shared" ca="1" si="510"/>
        <v>43101</v>
      </c>
      <c r="I171" s="9">
        <f t="shared" ca="1" si="510"/>
        <v>7</v>
      </c>
      <c r="J171" s="46">
        <f>TRUNC((A171-1)/COUNT('DATE Snapshot'!A:A)/COUNT(PRODUCT!A:A),0)+1</f>
        <v>1</v>
      </c>
      <c r="K171" s="9" t="str">
        <f t="shared" ref="K171:O171" ca="1" si="511">INDIRECT(ADDRESS($J171+1,K$2,,,K$1))</f>
        <v>CAMPO BELO</v>
      </c>
      <c r="L171" s="9" t="str">
        <f t="shared" ca="1" si="511"/>
        <v>CB</v>
      </c>
      <c r="M171" s="9" t="str">
        <f t="shared" ca="1" si="511"/>
        <v>SÃO PAULO</v>
      </c>
      <c r="N171" s="9" t="str">
        <f t="shared" ca="1" si="511"/>
        <v>BRASIL</v>
      </c>
      <c r="O171" s="9">
        <f t="shared" ca="1" si="511"/>
        <v>0</v>
      </c>
      <c r="P171" s="9">
        <f>MOD(TRUNC((A171-1)/COUNT('DATE Snapshot'!A:A)),COUNT(PRODUCT!A:A))+1</f>
        <v>7</v>
      </c>
      <c r="Q171" s="9" t="str">
        <f t="shared" ref="Q171:W171" ca="1" si="512">INDIRECT(ADDRESS($P171+1,Q$2,,,Q$1))</f>
        <v>SAUVIGNON RESERVA</v>
      </c>
      <c r="R171" s="9" t="str">
        <f t="shared" ca="1" si="512"/>
        <v>SAVN_RS</v>
      </c>
      <c r="S171" s="9" t="str">
        <f t="shared" ca="1" si="512"/>
        <v>VINHO TINTO</v>
      </c>
      <c r="T171" s="9" t="str">
        <f t="shared" ca="1" si="512"/>
        <v>12_BTL_0,75 l</v>
      </c>
      <c r="U171" s="29">
        <f t="shared" ca="1" si="512"/>
        <v>12</v>
      </c>
      <c r="V171" s="30">
        <f t="shared" ca="1" si="512"/>
        <v>198</v>
      </c>
      <c r="W171" s="30">
        <f t="shared" ca="1" si="512"/>
        <v>102</v>
      </c>
    </row>
    <row r="172" spans="1:23" ht="13">
      <c r="A172" s="9">
        <f t="shared" si="8"/>
        <v>169</v>
      </c>
      <c r="B172" s="45">
        <v>21</v>
      </c>
      <c r="C172" s="9">
        <f>MOD(A172-1,COUNT('DATE Snapshot'!$A:$A))+1</f>
        <v>1</v>
      </c>
      <c r="D172" s="25">
        <f t="shared" ref="D172:I172" ca="1" si="513">INDIRECT(ADDRESS($C172+1,D$2,,,D$1))</f>
        <v>42736</v>
      </c>
      <c r="E172" s="27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8">
        <f t="shared" ca="1" si="513"/>
        <v>42736</v>
      </c>
      <c r="I172" s="9">
        <f t="shared" ca="1" si="513"/>
        <v>1</v>
      </c>
      <c r="J172" s="46">
        <f>TRUNC((A172-1)/COUNT('DATE Snapshot'!A:A)/COUNT(PRODUCT!A:A),0)+1</f>
        <v>1</v>
      </c>
      <c r="K172" s="9" t="str">
        <f t="shared" ref="K172:O172" ca="1" si="514">INDIRECT(ADDRESS($J172+1,K$2,,,K$1))</f>
        <v>CAMPO BELO</v>
      </c>
      <c r="L172" s="9" t="str">
        <f t="shared" ca="1" si="514"/>
        <v>CB</v>
      </c>
      <c r="M172" s="9" t="str">
        <f t="shared" ca="1" si="514"/>
        <v>SÃO PAULO</v>
      </c>
      <c r="N172" s="9" t="str">
        <f t="shared" ca="1" si="514"/>
        <v>BRASIL</v>
      </c>
      <c r="O172" s="9">
        <f t="shared" ca="1" si="514"/>
        <v>0</v>
      </c>
      <c r="P172" s="9">
        <f>MOD(TRUNC((A172-1)/COUNT('DATE Snapshot'!A:A)),COUNT(PRODUCT!A:A))+1</f>
        <v>8</v>
      </c>
      <c r="Q172" s="9" t="str">
        <f t="shared" ref="Q172:W172" ca="1" si="515">INDIRECT(ADDRESS($P172+1,Q$2,,,Q$1))</f>
        <v>SAUVIGNON BLANC</v>
      </c>
      <c r="R172" s="9" t="str">
        <f t="shared" ca="1" si="515"/>
        <v>SAVN_BL</v>
      </c>
      <c r="S172" s="9" t="str">
        <f t="shared" ca="1" si="515"/>
        <v>VINHO BRANCO</v>
      </c>
      <c r="T172" s="9" t="str">
        <f t="shared" ca="1" si="515"/>
        <v>12_BTL_0,75 l</v>
      </c>
      <c r="U172" s="29">
        <f t="shared" ca="1" si="515"/>
        <v>12</v>
      </c>
      <c r="V172" s="30">
        <f t="shared" ca="1" si="515"/>
        <v>171.5</v>
      </c>
      <c r="W172" s="30">
        <f t="shared" ca="1" si="515"/>
        <v>91</v>
      </c>
    </row>
    <row r="173" spans="1:23" ht="13">
      <c r="A173" s="9">
        <f t="shared" si="8"/>
        <v>170</v>
      </c>
      <c r="B173" s="45">
        <v>8</v>
      </c>
      <c r="C173" s="9">
        <f>MOD(A173-1,COUNT('DATE Snapshot'!$A:$A))+1</f>
        <v>2</v>
      </c>
      <c r="D173" s="25">
        <f t="shared" ref="D173:I173" ca="1" si="516">INDIRECT(ADDRESS($C173+1,D$2,,,D$1))</f>
        <v>42767</v>
      </c>
      <c r="E173" s="27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8">
        <f t="shared" ca="1" si="516"/>
        <v>42736</v>
      </c>
      <c r="I173" s="9">
        <f t="shared" ca="1" si="516"/>
        <v>4</v>
      </c>
      <c r="J173" s="46">
        <f>TRUNC((A173-1)/COUNT('DATE Snapshot'!A:A)/COUNT(PRODUCT!A:A),0)+1</f>
        <v>1</v>
      </c>
      <c r="K173" s="9" t="str">
        <f t="shared" ref="K173:O173" ca="1" si="517">INDIRECT(ADDRESS($J173+1,K$2,,,K$1))</f>
        <v>CAMPO BELO</v>
      </c>
      <c r="L173" s="9" t="str">
        <f t="shared" ca="1" si="517"/>
        <v>CB</v>
      </c>
      <c r="M173" s="9" t="str">
        <f t="shared" ca="1" si="517"/>
        <v>SÃO PAULO</v>
      </c>
      <c r="N173" s="9" t="str">
        <f t="shared" ca="1" si="517"/>
        <v>BRASIL</v>
      </c>
      <c r="O173" s="9">
        <f t="shared" ca="1" si="517"/>
        <v>0</v>
      </c>
      <c r="P173" s="9">
        <f>MOD(TRUNC((A173-1)/COUNT('DATE Snapshot'!A:A)),COUNT(PRODUCT!A:A))+1</f>
        <v>8</v>
      </c>
      <c r="Q173" s="9" t="str">
        <f t="shared" ref="Q173:W173" ca="1" si="518">INDIRECT(ADDRESS($P173+1,Q$2,,,Q$1))</f>
        <v>SAUVIGNON BLANC</v>
      </c>
      <c r="R173" s="9" t="str">
        <f t="shared" ca="1" si="518"/>
        <v>SAVN_BL</v>
      </c>
      <c r="S173" s="9" t="str">
        <f t="shared" ca="1" si="518"/>
        <v>VINHO BRANCO</v>
      </c>
      <c r="T173" s="9" t="str">
        <f t="shared" ca="1" si="518"/>
        <v>12_BTL_0,75 l</v>
      </c>
      <c r="U173" s="29">
        <f t="shared" ca="1" si="518"/>
        <v>12</v>
      </c>
      <c r="V173" s="30">
        <f t="shared" ca="1" si="518"/>
        <v>171.5</v>
      </c>
      <c r="W173" s="30">
        <f t="shared" ca="1" si="518"/>
        <v>91</v>
      </c>
    </row>
    <row r="174" spans="1:23" ht="13">
      <c r="A174" s="9">
        <f t="shared" si="8"/>
        <v>171</v>
      </c>
      <c r="B174" s="45">
        <v>6</v>
      </c>
      <c r="C174" s="9">
        <f>MOD(A174-1,COUNT('DATE Snapshot'!$A:$A))+1</f>
        <v>3</v>
      </c>
      <c r="D174" s="25">
        <f t="shared" ref="D174:I174" ca="1" si="519">INDIRECT(ADDRESS($C174+1,D$2,,,D$1))</f>
        <v>42795</v>
      </c>
      <c r="E174" s="27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8">
        <f t="shared" ca="1" si="519"/>
        <v>42736</v>
      </c>
      <c r="I174" s="9">
        <f t="shared" ca="1" si="519"/>
        <v>4</v>
      </c>
      <c r="J174" s="46">
        <f>TRUNC((A174-1)/COUNT('DATE Snapshot'!A:A)/COUNT(PRODUCT!A:A),0)+1</f>
        <v>1</v>
      </c>
      <c r="K174" s="9" t="str">
        <f t="shared" ref="K174:O174" ca="1" si="520">INDIRECT(ADDRESS($J174+1,K$2,,,K$1))</f>
        <v>CAMPO BELO</v>
      </c>
      <c r="L174" s="9" t="str">
        <f t="shared" ca="1" si="520"/>
        <v>CB</v>
      </c>
      <c r="M174" s="9" t="str">
        <f t="shared" ca="1" si="520"/>
        <v>SÃO PAULO</v>
      </c>
      <c r="N174" s="9" t="str">
        <f t="shared" ca="1" si="520"/>
        <v>BRASIL</v>
      </c>
      <c r="O174" s="9">
        <f t="shared" ca="1" si="520"/>
        <v>0</v>
      </c>
      <c r="P174" s="9">
        <f>MOD(TRUNC((A174-1)/COUNT('DATE Snapshot'!A:A)),COUNT(PRODUCT!A:A))+1</f>
        <v>8</v>
      </c>
      <c r="Q174" s="9" t="str">
        <f t="shared" ref="Q174:W174" ca="1" si="521">INDIRECT(ADDRESS($P174+1,Q$2,,,Q$1))</f>
        <v>SAUVIGNON BLANC</v>
      </c>
      <c r="R174" s="9" t="str">
        <f t="shared" ca="1" si="521"/>
        <v>SAVN_BL</v>
      </c>
      <c r="S174" s="9" t="str">
        <f t="shared" ca="1" si="521"/>
        <v>VINHO BRANCO</v>
      </c>
      <c r="T174" s="9" t="str">
        <f t="shared" ca="1" si="521"/>
        <v>12_BTL_0,75 l</v>
      </c>
      <c r="U174" s="29">
        <f t="shared" ca="1" si="521"/>
        <v>12</v>
      </c>
      <c r="V174" s="30">
        <f t="shared" ca="1" si="521"/>
        <v>171.5</v>
      </c>
      <c r="W174" s="30">
        <f t="shared" ca="1" si="521"/>
        <v>91</v>
      </c>
    </row>
    <row r="175" spans="1:23" ht="13">
      <c r="A175" s="9">
        <f t="shared" si="8"/>
        <v>172</v>
      </c>
      <c r="B175" s="45">
        <v>17</v>
      </c>
      <c r="C175" s="9">
        <f>MOD(A175-1,COUNT('DATE Snapshot'!$A:$A))+1</f>
        <v>4</v>
      </c>
      <c r="D175" s="25">
        <f t="shared" ref="D175:I175" ca="1" si="522">INDIRECT(ADDRESS($C175+1,D$2,,,D$1))</f>
        <v>42826</v>
      </c>
      <c r="E175" s="27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8">
        <f t="shared" ca="1" si="522"/>
        <v>42736</v>
      </c>
      <c r="I175" s="9">
        <f t="shared" ca="1" si="522"/>
        <v>7</v>
      </c>
      <c r="J175" s="46">
        <f>TRUNC((A175-1)/COUNT('DATE Snapshot'!A:A)/COUNT(PRODUCT!A:A),0)+1</f>
        <v>1</v>
      </c>
      <c r="K175" s="9" t="str">
        <f t="shared" ref="K175:O175" ca="1" si="523">INDIRECT(ADDRESS($J175+1,K$2,,,K$1))</f>
        <v>CAMPO BELO</v>
      </c>
      <c r="L175" s="9" t="str">
        <f t="shared" ca="1" si="523"/>
        <v>CB</v>
      </c>
      <c r="M175" s="9" t="str">
        <f t="shared" ca="1" si="523"/>
        <v>SÃO PAULO</v>
      </c>
      <c r="N175" s="9" t="str">
        <f t="shared" ca="1" si="523"/>
        <v>BRASIL</v>
      </c>
      <c r="O175" s="9">
        <f t="shared" ca="1" si="523"/>
        <v>0</v>
      </c>
      <c r="P175" s="9">
        <f>MOD(TRUNC((A175-1)/COUNT('DATE Snapshot'!A:A)),COUNT(PRODUCT!A:A))+1</f>
        <v>8</v>
      </c>
      <c r="Q175" s="9" t="str">
        <f t="shared" ref="Q175:W175" ca="1" si="524">INDIRECT(ADDRESS($P175+1,Q$2,,,Q$1))</f>
        <v>SAUVIGNON BLANC</v>
      </c>
      <c r="R175" s="9" t="str">
        <f t="shared" ca="1" si="524"/>
        <v>SAVN_BL</v>
      </c>
      <c r="S175" s="9" t="str">
        <f t="shared" ca="1" si="524"/>
        <v>VINHO BRANCO</v>
      </c>
      <c r="T175" s="9" t="str">
        <f t="shared" ca="1" si="524"/>
        <v>12_BTL_0,75 l</v>
      </c>
      <c r="U175" s="29">
        <f t="shared" ca="1" si="524"/>
        <v>12</v>
      </c>
      <c r="V175" s="30">
        <f t="shared" ca="1" si="524"/>
        <v>171.5</v>
      </c>
      <c r="W175" s="30">
        <f t="shared" ca="1" si="524"/>
        <v>91</v>
      </c>
    </row>
    <row r="176" spans="1:23" ht="13">
      <c r="A176" s="9">
        <f t="shared" si="8"/>
        <v>173</v>
      </c>
      <c r="B176" s="45">
        <v>6</v>
      </c>
      <c r="C176" s="9">
        <f>MOD(A176-1,COUNT('DATE Snapshot'!$A:$A))+1</f>
        <v>5</v>
      </c>
      <c r="D176" s="25">
        <f t="shared" ref="D176:I176" ca="1" si="525">INDIRECT(ADDRESS($C176+1,D$2,,,D$1))</f>
        <v>42856</v>
      </c>
      <c r="E176" s="27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8">
        <f t="shared" ca="1" si="525"/>
        <v>42736</v>
      </c>
      <c r="I176" s="9">
        <f t="shared" ca="1" si="525"/>
        <v>2</v>
      </c>
      <c r="J176" s="46">
        <f>TRUNC((A176-1)/COUNT('DATE Snapshot'!A:A)/COUNT(PRODUCT!A:A),0)+1</f>
        <v>1</v>
      </c>
      <c r="K176" s="9" t="str">
        <f t="shared" ref="K176:O176" ca="1" si="526">INDIRECT(ADDRESS($J176+1,K$2,,,K$1))</f>
        <v>CAMPO BELO</v>
      </c>
      <c r="L176" s="9" t="str">
        <f t="shared" ca="1" si="526"/>
        <v>CB</v>
      </c>
      <c r="M176" s="9" t="str">
        <f t="shared" ca="1" si="526"/>
        <v>SÃO PAULO</v>
      </c>
      <c r="N176" s="9" t="str">
        <f t="shared" ca="1" si="526"/>
        <v>BRASIL</v>
      </c>
      <c r="O176" s="9">
        <f t="shared" ca="1" si="526"/>
        <v>0</v>
      </c>
      <c r="P176" s="9">
        <f>MOD(TRUNC((A176-1)/COUNT('DATE Snapshot'!A:A)),COUNT(PRODUCT!A:A))+1</f>
        <v>8</v>
      </c>
      <c r="Q176" s="9" t="str">
        <f t="shared" ref="Q176:W176" ca="1" si="527">INDIRECT(ADDRESS($P176+1,Q$2,,,Q$1))</f>
        <v>SAUVIGNON BLANC</v>
      </c>
      <c r="R176" s="9" t="str">
        <f t="shared" ca="1" si="527"/>
        <v>SAVN_BL</v>
      </c>
      <c r="S176" s="9" t="str">
        <f t="shared" ca="1" si="527"/>
        <v>VINHO BRANCO</v>
      </c>
      <c r="T176" s="9" t="str">
        <f t="shared" ca="1" si="527"/>
        <v>12_BTL_0,75 l</v>
      </c>
      <c r="U176" s="29">
        <f t="shared" ca="1" si="527"/>
        <v>12</v>
      </c>
      <c r="V176" s="30">
        <f t="shared" ca="1" si="527"/>
        <v>171.5</v>
      </c>
      <c r="W176" s="30">
        <f t="shared" ca="1" si="527"/>
        <v>91</v>
      </c>
    </row>
    <row r="177" spans="1:23" ht="13">
      <c r="A177" s="9">
        <f t="shared" si="8"/>
        <v>174</v>
      </c>
      <c r="B177" s="45">
        <v>15</v>
      </c>
      <c r="C177" s="9">
        <f>MOD(A177-1,COUNT('DATE Snapshot'!$A:$A))+1</f>
        <v>6</v>
      </c>
      <c r="D177" s="25">
        <f t="shared" ref="D177:I177" ca="1" si="528">INDIRECT(ADDRESS($C177+1,D$2,,,D$1))</f>
        <v>42887</v>
      </c>
      <c r="E177" s="27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8">
        <f t="shared" ca="1" si="528"/>
        <v>42736</v>
      </c>
      <c r="I177" s="9">
        <f t="shared" ca="1" si="528"/>
        <v>5</v>
      </c>
      <c r="J177" s="46">
        <f>TRUNC((A177-1)/COUNT('DATE Snapshot'!A:A)/COUNT(PRODUCT!A:A),0)+1</f>
        <v>1</v>
      </c>
      <c r="K177" s="9" t="str">
        <f t="shared" ref="K177:O177" ca="1" si="529">INDIRECT(ADDRESS($J177+1,K$2,,,K$1))</f>
        <v>CAMPO BELO</v>
      </c>
      <c r="L177" s="9" t="str">
        <f t="shared" ca="1" si="529"/>
        <v>CB</v>
      </c>
      <c r="M177" s="9" t="str">
        <f t="shared" ca="1" si="529"/>
        <v>SÃO PAULO</v>
      </c>
      <c r="N177" s="9" t="str">
        <f t="shared" ca="1" si="529"/>
        <v>BRASIL</v>
      </c>
      <c r="O177" s="9">
        <f t="shared" ca="1" si="529"/>
        <v>0</v>
      </c>
      <c r="P177" s="9">
        <f>MOD(TRUNC((A177-1)/COUNT('DATE Snapshot'!A:A)),COUNT(PRODUCT!A:A))+1</f>
        <v>8</v>
      </c>
      <c r="Q177" s="9" t="str">
        <f t="shared" ref="Q177:W177" ca="1" si="530">INDIRECT(ADDRESS($P177+1,Q$2,,,Q$1))</f>
        <v>SAUVIGNON BLANC</v>
      </c>
      <c r="R177" s="9" t="str">
        <f t="shared" ca="1" si="530"/>
        <v>SAVN_BL</v>
      </c>
      <c r="S177" s="9" t="str">
        <f t="shared" ca="1" si="530"/>
        <v>VINHO BRANCO</v>
      </c>
      <c r="T177" s="9" t="str">
        <f t="shared" ca="1" si="530"/>
        <v>12_BTL_0,75 l</v>
      </c>
      <c r="U177" s="29">
        <f t="shared" ca="1" si="530"/>
        <v>12</v>
      </c>
      <c r="V177" s="30">
        <f t="shared" ca="1" si="530"/>
        <v>171.5</v>
      </c>
      <c r="W177" s="30">
        <f t="shared" ca="1" si="530"/>
        <v>91</v>
      </c>
    </row>
    <row r="178" spans="1:23" ht="13">
      <c r="A178" s="9">
        <f t="shared" si="8"/>
        <v>175</v>
      </c>
      <c r="B178" s="45">
        <v>6</v>
      </c>
      <c r="C178" s="9">
        <f>MOD(A178-1,COUNT('DATE Snapshot'!$A:$A))+1</f>
        <v>7</v>
      </c>
      <c r="D178" s="25">
        <f t="shared" ref="D178:I178" ca="1" si="531">INDIRECT(ADDRESS($C178+1,D$2,,,D$1))</f>
        <v>42917</v>
      </c>
      <c r="E178" s="27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8">
        <f t="shared" ca="1" si="531"/>
        <v>42736</v>
      </c>
      <c r="I178" s="9">
        <f t="shared" ca="1" si="531"/>
        <v>7</v>
      </c>
      <c r="J178" s="46">
        <f>TRUNC((A178-1)/COUNT('DATE Snapshot'!A:A)/COUNT(PRODUCT!A:A),0)+1</f>
        <v>1</v>
      </c>
      <c r="K178" s="9" t="str">
        <f t="shared" ref="K178:O178" ca="1" si="532">INDIRECT(ADDRESS($J178+1,K$2,,,K$1))</f>
        <v>CAMPO BELO</v>
      </c>
      <c r="L178" s="9" t="str">
        <f t="shared" ca="1" si="532"/>
        <v>CB</v>
      </c>
      <c r="M178" s="9" t="str">
        <f t="shared" ca="1" si="532"/>
        <v>SÃO PAULO</v>
      </c>
      <c r="N178" s="9" t="str">
        <f t="shared" ca="1" si="532"/>
        <v>BRASIL</v>
      </c>
      <c r="O178" s="9">
        <f t="shared" ca="1" si="532"/>
        <v>0</v>
      </c>
      <c r="P178" s="9">
        <f>MOD(TRUNC((A178-1)/COUNT('DATE Snapshot'!A:A)),COUNT(PRODUCT!A:A))+1</f>
        <v>8</v>
      </c>
      <c r="Q178" s="9" t="str">
        <f t="shared" ref="Q178:W178" ca="1" si="533">INDIRECT(ADDRESS($P178+1,Q$2,,,Q$1))</f>
        <v>SAUVIGNON BLANC</v>
      </c>
      <c r="R178" s="9" t="str">
        <f t="shared" ca="1" si="533"/>
        <v>SAVN_BL</v>
      </c>
      <c r="S178" s="9" t="str">
        <f t="shared" ca="1" si="533"/>
        <v>VINHO BRANCO</v>
      </c>
      <c r="T178" s="9" t="str">
        <f t="shared" ca="1" si="533"/>
        <v>12_BTL_0,75 l</v>
      </c>
      <c r="U178" s="29">
        <f t="shared" ca="1" si="533"/>
        <v>12</v>
      </c>
      <c r="V178" s="30">
        <f t="shared" ca="1" si="533"/>
        <v>171.5</v>
      </c>
      <c r="W178" s="30">
        <f t="shared" ca="1" si="533"/>
        <v>91</v>
      </c>
    </row>
    <row r="179" spans="1:23" ht="13">
      <c r="A179" s="9">
        <f t="shared" si="8"/>
        <v>176</v>
      </c>
      <c r="B179" s="45">
        <v>1</v>
      </c>
      <c r="C179" s="9">
        <f>MOD(A179-1,COUNT('DATE Snapshot'!$A:$A))+1</f>
        <v>8</v>
      </c>
      <c r="D179" s="25">
        <f t="shared" ref="D179:I179" ca="1" si="534">INDIRECT(ADDRESS($C179+1,D$2,,,D$1))</f>
        <v>42948</v>
      </c>
      <c r="E179" s="27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8">
        <f t="shared" ca="1" si="534"/>
        <v>42736</v>
      </c>
      <c r="I179" s="9">
        <f t="shared" ca="1" si="534"/>
        <v>3</v>
      </c>
      <c r="J179" s="46">
        <f>TRUNC((A179-1)/COUNT('DATE Snapshot'!A:A)/COUNT(PRODUCT!A:A),0)+1</f>
        <v>1</v>
      </c>
      <c r="K179" s="9" t="str">
        <f t="shared" ref="K179:O179" ca="1" si="535">INDIRECT(ADDRESS($J179+1,K$2,,,K$1))</f>
        <v>CAMPO BELO</v>
      </c>
      <c r="L179" s="9" t="str">
        <f t="shared" ca="1" si="535"/>
        <v>CB</v>
      </c>
      <c r="M179" s="9" t="str">
        <f t="shared" ca="1" si="535"/>
        <v>SÃO PAULO</v>
      </c>
      <c r="N179" s="9" t="str">
        <f t="shared" ca="1" si="535"/>
        <v>BRASIL</v>
      </c>
      <c r="O179" s="9">
        <f t="shared" ca="1" si="535"/>
        <v>0</v>
      </c>
      <c r="P179" s="9">
        <f>MOD(TRUNC((A179-1)/COUNT('DATE Snapshot'!A:A)),COUNT(PRODUCT!A:A))+1</f>
        <v>8</v>
      </c>
      <c r="Q179" s="9" t="str">
        <f t="shared" ref="Q179:W179" ca="1" si="536">INDIRECT(ADDRESS($P179+1,Q$2,,,Q$1))</f>
        <v>SAUVIGNON BLANC</v>
      </c>
      <c r="R179" s="9" t="str">
        <f t="shared" ca="1" si="536"/>
        <v>SAVN_BL</v>
      </c>
      <c r="S179" s="9" t="str">
        <f t="shared" ca="1" si="536"/>
        <v>VINHO BRANCO</v>
      </c>
      <c r="T179" s="9" t="str">
        <f t="shared" ca="1" si="536"/>
        <v>12_BTL_0,75 l</v>
      </c>
      <c r="U179" s="29">
        <f t="shared" ca="1" si="536"/>
        <v>12</v>
      </c>
      <c r="V179" s="30">
        <f t="shared" ca="1" si="536"/>
        <v>171.5</v>
      </c>
      <c r="W179" s="30">
        <f t="shared" ca="1" si="536"/>
        <v>91</v>
      </c>
    </row>
    <row r="180" spans="1:23" ht="13">
      <c r="A180" s="9">
        <f t="shared" si="8"/>
        <v>177</v>
      </c>
      <c r="B180" s="45">
        <v>7</v>
      </c>
      <c r="C180" s="9">
        <f>MOD(A180-1,COUNT('DATE Snapshot'!$A:$A))+1</f>
        <v>9</v>
      </c>
      <c r="D180" s="25">
        <f t="shared" ref="D180:I180" ca="1" si="537">INDIRECT(ADDRESS($C180+1,D$2,,,D$1))</f>
        <v>42979</v>
      </c>
      <c r="E180" s="27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8">
        <f t="shared" ca="1" si="537"/>
        <v>42736</v>
      </c>
      <c r="I180" s="9">
        <f t="shared" ca="1" si="537"/>
        <v>6</v>
      </c>
      <c r="J180" s="46">
        <f>TRUNC((A180-1)/COUNT('DATE Snapshot'!A:A)/COUNT(PRODUCT!A:A),0)+1</f>
        <v>1</v>
      </c>
      <c r="K180" s="9" t="str">
        <f t="shared" ref="K180:O180" ca="1" si="538">INDIRECT(ADDRESS($J180+1,K$2,,,K$1))</f>
        <v>CAMPO BELO</v>
      </c>
      <c r="L180" s="9" t="str">
        <f t="shared" ca="1" si="538"/>
        <v>CB</v>
      </c>
      <c r="M180" s="9" t="str">
        <f t="shared" ca="1" si="538"/>
        <v>SÃO PAULO</v>
      </c>
      <c r="N180" s="9" t="str">
        <f t="shared" ca="1" si="538"/>
        <v>BRASIL</v>
      </c>
      <c r="O180" s="9">
        <f t="shared" ca="1" si="538"/>
        <v>0</v>
      </c>
      <c r="P180" s="9">
        <f>MOD(TRUNC((A180-1)/COUNT('DATE Snapshot'!A:A)),COUNT(PRODUCT!A:A))+1</f>
        <v>8</v>
      </c>
      <c r="Q180" s="9" t="str">
        <f t="shared" ref="Q180:W180" ca="1" si="539">INDIRECT(ADDRESS($P180+1,Q$2,,,Q$1))</f>
        <v>SAUVIGNON BLANC</v>
      </c>
      <c r="R180" s="9" t="str">
        <f t="shared" ca="1" si="539"/>
        <v>SAVN_BL</v>
      </c>
      <c r="S180" s="9" t="str">
        <f t="shared" ca="1" si="539"/>
        <v>VINHO BRANCO</v>
      </c>
      <c r="T180" s="9" t="str">
        <f t="shared" ca="1" si="539"/>
        <v>12_BTL_0,75 l</v>
      </c>
      <c r="U180" s="29">
        <f t="shared" ca="1" si="539"/>
        <v>12</v>
      </c>
      <c r="V180" s="30">
        <f t="shared" ca="1" si="539"/>
        <v>171.5</v>
      </c>
      <c r="W180" s="30">
        <f t="shared" ca="1" si="539"/>
        <v>91</v>
      </c>
    </row>
    <row r="181" spans="1:23" ht="13">
      <c r="A181" s="9">
        <f t="shared" si="8"/>
        <v>178</v>
      </c>
      <c r="B181" s="45">
        <v>5</v>
      </c>
      <c r="C181" s="9">
        <f>MOD(A181-1,COUNT('DATE Snapshot'!$A:$A))+1</f>
        <v>10</v>
      </c>
      <c r="D181" s="25">
        <f t="shared" ref="D181:I181" ca="1" si="540">INDIRECT(ADDRESS($C181+1,D$2,,,D$1))</f>
        <v>43009</v>
      </c>
      <c r="E181" s="27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8">
        <f t="shared" ca="1" si="540"/>
        <v>42736</v>
      </c>
      <c r="I181" s="9">
        <f t="shared" ca="1" si="540"/>
        <v>1</v>
      </c>
      <c r="J181" s="46">
        <f>TRUNC((A181-1)/COUNT('DATE Snapshot'!A:A)/COUNT(PRODUCT!A:A),0)+1</f>
        <v>1</v>
      </c>
      <c r="K181" s="9" t="str">
        <f t="shared" ref="K181:O181" ca="1" si="541">INDIRECT(ADDRESS($J181+1,K$2,,,K$1))</f>
        <v>CAMPO BELO</v>
      </c>
      <c r="L181" s="9" t="str">
        <f t="shared" ca="1" si="541"/>
        <v>CB</v>
      </c>
      <c r="M181" s="9" t="str">
        <f t="shared" ca="1" si="541"/>
        <v>SÃO PAULO</v>
      </c>
      <c r="N181" s="9" t="str">
        <f t="shared" ca="1" si="541"/>
        <v>BRASIL</v>
      </c>
      <c r="O181" s="9">
        <f t="shared" ca="1" si="541"/>
        <v>0</v>
      </c>
      <c r="P181" s="9">
        <f>MOD(TRUNC((A181-1)/COUNT('DATE Snapshot'!A:A)),COUNT(PRODUCT!A:A))+1</f>
        <v>8</v>
      </c>
      <c r="Q181" s="9" t="str">
        <f t="shared" ref="Q181:W181" ca="1" si="542">INDIRECT(ADDRESS($P181+1,Q$2,,,Q$1))</f>
        <v>SAUVIGNON BLANC</v>
      </c>
      <c r="R181" s="9" t="str">
        <f t="shared" ca="1" si="542"/>
        <v>SAVN_BL</v>
      </c>
      <c r="S181" s="9" t="str">
        <f t="shared" ca="1" si="542"/>
        <v>VINHO BRANCO</v>
      </c>
      <c r="T181" s="9" t="str">
        <f t="shared" ca="1" si="542"/>
        <v>12_BTL_0,75 l</v>
      </c>
      <c r="U181" s="29">
        <f t="shared" ca="1" si="542"/>
        <v>12</v>
      </c>
      <c r="V181" s="30">
        <f t="shared" ca="1" si="542"/>
        <v>171.5</v>
      </c>
      <c r="W181" s="30">
        <f t="shared" ca="1" si="542"/>
        <v>91</v>
      </c>
    </row>
    <row r="182" spans="1:23" ht="13">
      <c r="A182" s="9">
        <f t="shared" si="8"/>
        <v>179</v>
      </c>
      <c r="B182" s="45">
        <v>9</v>
      </c>
      <c r="C182" s="9">
        <f>MOD(A182-1,COUNT('DATE Snapshot'!$A:$A))+1</f>
        <v>11</v>
      </c>
      <c r="D182" s="25">
        <f t="shared" ref="D182:I182" ca="1" si="543">INDIRECT(ADDRESS($C182+1,D$2,,,D$1))</f>
        <v>43040</v>
      </c>
      <c r="E182" s="27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8">
        <f t="shared" ca="1" si="543"/>
        <v>42736</v>
      </c>
      <c r="I182" s="9">
        <f t="shared" ca="1" si="543"/>
        <v>4</v>
      </c>
      <c r="J182" s="46">
        <f>TRUNC((A182-1)/COUNT('DATE Snapshot'!A:A)/COUNT(PRODUCT!A:A),0)+1</f>
        <v>1</v>
      </c>
      <c r="K182" s="9" t="str">
        <f t="shared" ref="K182:O182" ca="1" si="544">INDIRECT(ADDRESS($J182+1,K$2,,,K$1))</f>
        <v>CAMPO BELO</v>
      </c>
      <c r="L182" s="9" t="str">
        <f t="shared" ca="1" si="544"/>
        <v>CB</v>
      </c>
      <c r="M182" s="9" t="str">
        <f t="shared" ca="1" si="544"/>
        <v>SÃO PAULO</v>
      </c>
      <c r="N182" s="9" t="str">
        <f t="shared" ca="1" si="544"/>
        <v>BRASIL</v>
      </c>
      <c r="O182" s="9">
        <f t="shared" ca="1" si="544"/>
        <v>0</v>
      </c>
      <c r="P182" s="9">
        <f>MOD(TRUNC((A182-1)/COUNT('DATE Snapshot'!A:A)),COUNT(PRODUCT!A:A))+1</f>
        <v>8</v>
      </c>
      <c r="Q182" s="9" t="str">
        <f t="shared" ref="Q182:W182" ca="1" si="545">INDIRECT(ADDRESS($P182+1,Q$2,,,Q$1))</f>
        <v>SAUVIGNON BLANC</v>
      </c>
      <c r="R182" s="9" t="str">
        <f t="shared" ca="1" si="545"/>
        <v>SAVN_BL</v>
      </c>
      <c r="S182" s="9" t="str">
        <f t="shared" ca="1" si="545"/>
        <v>VINHO BRANCO</v>
      </c>
      <c r="T182" s="9" t="str">
        <f t="shared" ca="1" si="545"/>
        <v>12_BTL_0,75 l</v>
      </c>
      <c r="U182" s="29">
        <f t="shared" ca="1" si="545"/>
        <v>12</v>
      </c>
      <c r="V182" s="30">
        <f t="shared" ca="1" si="545"/>
        <v>171.5</v>
      </c>
      <c r="W182" s="30">
        <f t="shared" ca="1" si="545"/>
        <v>91</v>
      </c>
    </row>
    <row r="183" spans="1:23" ht="13">
      <c r="A183" s="9">
        <f t="shared" si="8"/>
        <v>180</v>
      </c>
      <c r="B183" s="45">
        <v>13</v>
      </c>
      <c r="C183" s="9">
        <f>MOD(A183-1,COUNT('DATE Snapshot'!$A:$A))+1</f>
        <v>12</v>
      </c>
      <c r="D183" s="25">
        <f t="shared" ref="D183:I183" ca="1" si="546">INDIRECT(ADDRESS($C183+1,D$2,,,D$1))</f>
        <v>43070</v>
      </c>
      <c r="E183" s="27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8">
        <f t="shared" ca="1" si="546"/>
        <v>42736</v>
      </c>
      <c r="I183" s="9">
        <f t="shared" ca="1" si="546"/>
        <v>6</v>
      </c>
      <c r="J183" s="46">
        <f>TRUNC((A183-1)/COUNT('DATE Snapshot'!A:A)/COUNT(PRODUCT!A:A),0)+1</f>
        <v>1</v>
      </c>
      <c r="K183" s="9" t="str">
        <f t="shared" ref="K183:O183" ca="1" si="547">INDIRECT(ADDRESS($J183+1,K$2,,,K$1))</f>
        <v>CAMPO BELO</v>
      </c>
      <c r="L183" s="9" t="str">
        <f t="shared" ca="1" si="547"/>
        <v>CB</v>
      </c>
      <c r="M183" s="9" t="str">
        <f t="shared" ca="1" si="547"/>
        <v>SÃO PAULO</v>
      </c>
      <c r="N183" s="9" t="str">
        <f t="shared" ca="1" si="547"/>
        <v>BRASIL</v>
      </c>
      <c r="O183" s="9">
        <f t="shared" ca="1" si="547"/>
        <v>0</v>
      </c>
      <c r="P183" s="9">
        <f>MOD(TRUNC((A183-1)/COUNT('DATE Snapshot'!A:A)),COUNT(PRODUCT!A:A))+1</f>
        <v>8</v>
      </c>
      <c r="Q183" s="9" t="str">
        <f t="shared" ref="Q183:W183" ca="1" si="548">INDIRECT(ADDRESS($P183+1,Q$2,,,Q$1))</f>
        <v>SAUVIGNON BLANC</v>
      </c>
      <c r="R183" s="9" t="str">
        <f t="shared" ca="1" si="548"/>
        <v>SAVN_BL</v>
      </c>
      <c r="S183" s="9" t="str">
        <f t="shared" ca="1" si="548"/>
        <v>VINHO BRANCO</v>
      </c>
      <c r="T183" s="9" t="str">
        <f t="shared" ca="1" si="548"/>
        <v>12_BTL_0,75 l</v>
      </c>
      <c r="U183" s="29">
        <f t="shared" ca="1" si="548"/>
        <v>12</v>
      </c>
      <c r="V183" s="30">
        <f t="shared" ca="1" si="548"/>
        <v>171.5</v>
      </c>
      <c r="W183" s="30">
        <f t="shared" ca="1" si="548"/>
        <v>91</v>
      </c>
    </row>
    <row r="184" spans="1:23" ht="13">
      <c r="A184" s="9">
        <f t="shared" si="8"/>
        <v>181</v>
      </c>
      <c r="B184" s="45">
        <v>11</v>
      </c>
      <c r="C184" s="9">
        <f>MOD(A184-1,COUNT('DATE Snapshot'!$A:$A))+1</f>
        <v>13</v>
      </c>
      <c r="D184" s="25">
        <f t="shared" ref="D184:I184" ca="1" si="549">INDIRECT(ADDRESS($C184+1,D$2,,,D$1))</f>
        <v>43101</v>
      </c>
      <c r="E184" s="27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8">
        <f t="shared" ca="1" si="549"/>
        <v>43101</v>
      </c>
      <c r="I184" s="9">
        <f t="shared" ca="1" si="549"/>
        <v>2</v>
      </c>
      <c r="J184" s="46">
        <f>TRUNC((A184-1)/COUNT('DATE Snapshot'!A:A)/COUNT(PRODUCT!A:A),0)+1</f>
        <v>1</v>
      </c>
      <c r="K184" s="9" t="str">
        <f t="shared" ref="K184:O184" ca="1" si="550">INDIRECT(ADDRESS($J184+1,K$2,,,K$1))</f>
        <v>CAMPO BELO</v>
      </c>
      <c r="L184" s="9" t="str">
        <f t="shared" ca="1" si="550"/>
        <v>CB</v>
      </c>
      <c r="M184" s="9" t="str">
        <f t="shared" ca="1" si="550"/>
        <v>SÃO PAULO</v>
      </c>
      <c r="N184" s="9" t="str">
        <f t="shared" ca="1" si="550"/>
        <v>BRASIL</v>
      </c>
      <c r="O184" s="9">
        <f t="shared" ca="1" si="550"/>
        <v>0</v>
      </c>
      <c r="P184" s="9">
        <f>MOD(TRUNC((A184-1)/COUNT('DATE Snapshot'!A:A)),COUNT(PRODUCT!A:A))+1</f>
        <v>8</v>
      </c>
      <c r="Q184" s="9" t="str">
        <f t="shared" ref="Q184:W184" ca="1" si="551">INDIRECT(ADDRESS($P184+1,Q$2,,,Q$1))</f>
        <v>SAUVIGNON BLANC</v>
      </c>
      <c r="R184" s="9" t="str">
        <f t="shared" ca="1" si="551"/>
        <v>SAVN_BL</v>
      </c>
      <c r="S184" s="9" t="str">
        <f t="shared" ca="1" si="551"/>
        <v>VINHO BRANCO</v>
      </c>
      <c r="T184" s="9" t="str">
        <f t="shared" ca="1" si="551"/>
        <v>12_BTL_0,75 l</v>
      </c>
      <c r="U184" s="29">
        <f t="shared" ca="1" si="551"/>
        <v>12</v>
      </c>
      <c r="V184" s="30">
        <f t="shared" ca="1" si="551"/>
        <v>171.5</v>
      </c>
      <c r="W184" s="30">
        <f t="shared" ca="1" si="551"/>
        <v>91</v>
      </c>
    </row>
    <row r="185" spans="1:23" ht="13">
      <c r="A185" s="9">
        <f t="shared" si="8"/>
        <v>182</v>
      </c>
      <c r="B185" s="45">
        <v>5</v>
      </c>
      <c r="C185" s="9">
        <f>MOD(A185-1,COUNT('DATE Snapshot'!$A:$A))+1</f>
        <v>14</v>
      </c>
      <c r="D185" s="25">
        <f t="shared" ref="D185:I185" ca="1" si="552">INDIRECT(ADDRESS($C185+1,D$2,,,D$1))</f>
        <v>43132</v>
      </c>
      <c r="E185" s="27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8">
        <f t="shared" ca="1" si="552"/>
        <v>43101</v>
      </c>
      <c r="I185" s="9">
        <f t="shared" ca="1" si="552"/>
        <v>5</v>
      </c>
      <c r="J185" s="46">
        <f>TRUNC((A185-1)/COUNT('DATE Snapshot'!A:A)/COUNT(PRODUCT!A:A),0)+1</f>
        <v>1</v>
      </c>
      <c r="K185" s="9" t="str">
        <f t="shared" ref="K185:O185" ca="1" si="553">INDIRECT(ADDRESS($J185+1,K$2,,,K$1))</f>
        <v>CAMPO BELO</v>
      </c>
      <c r="L185" s="9" t="str">
        <f t="shared" ca="1" si="553"/>
        <v>CB</v>
      </c>
      <c r="M185" s="9" t="str">
        <f t="shared" ca="1" si="553"/>
        <v>SÃO PAULO</v>
      </c>
      <c r="N185" s="9" t="str">
        <f t="shared" ca="1" si="553"/>
        <v>BRASIL</v>
      </c>
      <c r="O185" s="9">
        <f t="shared" ca="1" si="553"/>
        <v>0</v>
      </c>
      <c r="P185" s="9">
        <f>MOD(TRUNC((A185-1)/COUNT('DATE Snapshot'!A:A)),COUNT(PRODUCT!A:A))+1</f>
        <v>8</v>
      </c>
      <c r="Q185" s="9" t="str">
        <f t="shared" ref="Q185:W185" ca="1" si="554">INDIRECT(ADDRESS($P185+1,Q$2,,,Q$1))</f>
        <v>SAUVIGNON BLANC</v>
      </c>
      <c r="R185" s="9" t="str">
        <f t="shared" ca="1" si="554"/>
        <v>SAVN_BL</v>
      </c>
      <c r="S185" s="9" t="str">
        <f t="shared" ca="1" si="554"/>
        <v>VINHO BRANCO</v>
      </c>
      <c r="T185" s="9" t="str">
        <f t="shared" ca="1" si="554"/>
        <v>12_BTL_0,75 l</v>
      </c>
      <c r="U185" s="29">
        <f t="shared" ca="1" si="554"/>
        <v>12</v>
      </c>
      <c r="V185" s="30">
        <f t="shared" ca="1" si="554"/>
        <v>171.5</v>
      </c>
      <c r="W185" s="30">
        <f t="shared" ca="1" si="554"/>
        <v>91</v>
      </c>
    </row>
    <row r="186" spans="1:23" ht="13">
      <c r="A186" s="9">
        <f t="shared" si="8"/>
        <v>183</v>
      </c>
      <c r="B186" s="45">
        <v>6</v>
      </c>
      <c r="C186" s="9">
        <f>MOD(A186-1,COUNT('DATE Snapshot'!$A:$A))+1</f>
        <v>15</v>
      </c>
      <c r="D186" s="25">
        <f t="shared" ref="D186:I186" ca="1" si="555">INDIRECT(ADDRESS($C186+1,D$2,,,D$1))</f>
        <v>43160</v>
      </c>
      <c r="E186" s="27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8">
        <f t="shared" ca="1" si="555"/>
        <v>43101</v>
      </c>
      <c r="I186" s="9">
        <f t="shared" ca="1" si="555"/>
        <v>5</v>
      </c>
      <c r="J186" s="46">
        <f>TRUNC((A186-1)/COUNT('DATE Snapshot'!A:A)/COUNT(PRODUCT!A:A),0)+1</f>
        <v>1</v>
      </c>
      <c r="K186" s="9" t="str">
        <f t="shared" ref="K186:O186" ca="1" si="556">INDIRECT(ADDRESS($J186+1,K$2,,,K$1))</f>
        <v>CAMPO BELO</v>
      </c>
      <c r="L186" s="9" t="str">
        <f t="shared" ca="1" si="556"/>
        <v>CB</v>
      </c>
      <c r="M186" s="9" t="str">
        <f t="shared" ca="1" si="556"/>
        <v>SÃO PAULO</v>
      </c>
      <c r="N186" s="9" t="str">
        <f t="shared" ca="1" si="556"/>
        <v>BRASIL</v>
      </c>
      <c r="O186" s="9">
        <f t="shared" ca="1" si="556"/>
        <v>0</v>
      </c>
      <c r="P186" s="9">
        <f>MOD(TRUNC((A186-1)/COUNT('DATE Snapshot'!A:A)),COUNT(PRODUCT!A:A))+1</f>
        <v>8</v>
      </c>
      <c r="Q186" s="9" t="str">
        <f t="shared" ref="Q186:W186" ca="1" si="557">INDIRECT(ADDRESS($P186+1,Q$2,,,Q$1))</f>
        <v>SAUVIGNON BLANC</v>
      </c>
      <c r="R186" s="9" t="str">
        <f t="shared" ca="1" si="557"/>
        <v>SAVN_BL</v>
      </c>
      <c r="S186" s="9" t="str">
        <f t="shared" ca="1" si="557"/>
        <v>VINHO BRANCO</v>
      </c>
      <c r="T186" s="9" t="str">
        <f t="shared" ca="1" si="557"/>
        <v>12_BTL_0,75 l</v>
      </c>
      <c r="U186" s="29">
        <f t="shared" ca="1" si="557"/>
        <v>12</v>
      </c>
      <c r="V186" s="30">
        <f t="shared" ca="1" si="557"/>
        <v>171.5</v>
      </c>
      <c r="W186" s="30">
        <f t="shared" ca="1" si="557"/>
        <v>91</v>
      </c>
    </row>
    <row r="187" spans="1:23" ht="13">
      <c r="A187" s="9">
        <f t="shared" si="8"/>
        <v>184</v>
      </c>
      <c r="B187" s="45">
        <v>17</v>
      </c>
      <c r="C187" s="9">
        <f>MOD(A187-1,COUNT('DATE Snapshot'!$A:$A))+1</f>
        <v>16</v>
      </c>
      <c r="D187" s="25">
        <f t="shared" ref="D187:I187" ca="1" si="558">INDIRECT(ADDRESS($C187+1,D$2,,,D$1))</f>
        <v>43191</v>
      </c>
      <c r="E187" s="27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8">
        <f t="shared" ca="1" si="558"/>
        <v>43101</v>
      </c>
      <c r="I187" s="9">
        <f t="shared" ca="1" si="558"/>
        <v>1</v>
      </c>
      <c r="J187" s="46">
        <f>TRUNC((A187-1)/COUNT('DATE Snapshot'!A:A)/COUNT(PRODUCT!A:A),0)+1</f>
        <v>1</v>
      </c>
      <c r="K187" s="9" t="str">
        <f t="shared" ref="K187:O187" ca="1" si="559">INDIRECT(ADDRESS($J187+1,K$2,,,K$1))</f>
        <v>CAMPO BELO</v>
      </c>
      <c r="L187" s="9" t="str">
        <f t="shared" ca="1" si="559"/>
        <v>CB</v>
      </c>
      <c r="M187" s="9" t="str">
        <f t="shared" ca="1" si="559"/>
        <v>SÃO PAULO</v>
      </c>
      <c r="N187" s="9" t="str">
        <f t="shared" ca="1" si="559"/>
        <v>BRASIL</v>
      </c>
      <c r="O187" s="9">
        <f t="shared" ca="1" si="559"/>
        <v>0</v>
      </c>
      <c r="P187" s="9">
        <f>MOD(TRUNC((A187-1)/COUNT('DATE Snapshot'!A:A)),COUNT(PRODUCT!A:A))+1</f>
        <v>8</v>
      </c>
      <c r="Q187" s="9" t="str">
        <f t="shared" ref="Q187:W187" ca="1" si="560">INDIRECT(ADDRESS($P187+1,Q$2,,,Q$1))</f>
        <v>SAUVIGNON BLANC</v>
      </c>
      <c r="R187" s="9" t="str">
        <f t="shared" ca="1" si="560"/>
        <v>SAVN_BL</v>
      </c>
      <c r="S187" s="9" t="str">
        <f t="shared" ca="1" si="560"/>
        <v>VINHO BRANCO</v>
      </c>
      <c r="T187" s="9" t="str">
        <f t="shared" ca="1" si="560"/>
        <v>12_BTL_0,75 l</v>
      </c>
      <c r="U187" s="29">
        <f t="shared" ca="1" si="560"/>
        <v>12</v>
      </c>
      <c r="V187" s="30">
        <f t="shared" ca="1" si="560"/>
        <v>171.5</v>
      </c>
      <c r="W187" s="30">
        <f t="shared" ca="1" si="560"/>
        <v>91</v>
      </c>
    </row>
    <row r="188" spans="1:23" ht="13">
      <c r="A188" s="9">
        <f t="shared" si="8"/>
        <v>185</v>
      </c>
      <c r="B188" s="45">
        <v>7</v>
      </c>
      <c r="C188" s="9">
        <f>MOD(A188-1,COUNT('DATE Snapshot'!$A:$A))+1</f>
        <v>17</v>
      </c>
      <c r="D188" s="25">
        <f t="shared" ref="D188:I188" ca="1" si="561">INDIRECT(ADDRESS($C188+1,D$2,,,D$1))</f>
        <v>43221</v>
      </c>
      <c r="E188" s="27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8">
        <f t="shared" ca="1" si="561"/>
        <v>43101</v>
      </c>
      <c r="I188" s="9">
        <f t="shared" ca="1" si="561"/>
        <v>3</v>
      </c>
      <c r="J188" s="46">
        <f>TRUNC((A188-1)/COUNT('DATE Snapshot'!A:A)/COUNT(PRODUCT!A:A),0)+1</f>
        <v>1</v>
      </c>
      <c r="K188" s="9" t="str">
        <f t="shared" ref="K188:O188" ca="1" si="562">INDIRECT(ADDRESS($J188+1,K$2,,,K$1))</f>
        <v>CAMPO BELO</v>
      </c>
      <c r="L188" s="9" t="str">
        <f t="shared" ca="1" si="562"/>
        <v>CB</v>
      </c>
      <c r="M188" s="9" t="str">
        <f t="shared" ca="1" si="562"/>
        <v>SÃO PAULO</v>
      </c>
      <c r="N188" s="9" t="str">
        <f t="shared" ca="1" si="562"/>
        <v>BRASIL</v>
      </c>
      <c r="O188" s="9">
        <f t="shared" ca="1" si="562"/>
        <v>0</v>
      </c>
      <c r="P188" s="9">
        <f>MOD(TRUNC((A188-1)/COUNT('DATE Snapshot'!A:A)),COUNT(PRODUCT!A:A))+1</f>
        <v>8</v>
      </c>
      <c r="Q188" s="9" t="str">
        <f t="shared" ref="Q188:W188" ca="1" si="563">INDIRECT(ADDRESS($P188+1,Q$2,,,Q$1))</f>
        <v>SAUVIGNON BLANC</v>
      </c>
      <c r="R188" s="9" t="str">
        <f t="shared" ca="1" si="563"/>
        <v>SAVN_BL</v>
      </c>
      <c r="S188" s="9" t="str">
        <f t="shared" ca="1" si="563"/>
        <v>VINHO BRANCO</v>
      </c>
      <c r="T188" s="9" t="str">
        <f t="shared" ca="1" si="563"/>
        <v>12_BTL_0,75 l</v>
      </c>
      <c r="U188" s="29">
        <f t="shared" ca="1" si="563"/>
        <v>12</v>
      </c>
      <c r="V188" s="30">
        <f t="shared" ca="1" si="563"/>
        <v>171.5</v>
      </c>
      <c r="W188" s="30">
        <f t="shared" ca="1" si="563"/>
        <v>91</v>
      </c>
    </row>
    <row r="189" spans="1:23" ht="13">
      <c r="A189" s="9">
        <f t="shared" si="8"/>
        <v>186</v>
      </c>
      <c r="B189" s="45">
        <v>2</v>
      </c>
      <c r="C189" s="9">
        <f>MOD(A189-1,COUNT('DATE Snapshot'!$A:$A))+1</f>
        <v>18</v>
      </c>
      <c r="D189" s="25">
        <f t="shared" ref="D189:I189" ca="1" si="564">INDIRECT(ADDRESS($C189+1,D$2,,,D$1))</f>
        <v>43252</v>
      </c>
      <c r="E189" s="27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8">
        <f t="shared" ca="1" si="564"/>
        <v>43101</v>
      </c>
      <c r="I189" s="9">
        <f t="shared" ca="1" si="564"/>
        <v>6</v>
      </c>
      <c r="J189" s="46">
        <f>TRUNC((A189-1)/COUNT('DATE Snapshot'!A:A)/COUNT(PRODUCT!A:A),0)+1</f>
        <v>1</v>
      </c>
      <c r="K189" s="9" t="str">
        <f t="shared" ref="K189:O189" ca="1" si="565">INDIRECT(ADDRESS($J189+1,K$2,,,K$1))</f>
        <v>CAMPO BELO</v>
      </c>
      <c r="L189" s="9" t="str">
        <f t="shared" ca="1" si="565"/>
        <v>CB</v>
      </c>
      <c r="M189" s="9" t="str">
        <f t="shared" ca="1" si="565"/>
        <v>SÃO PAULO</v>
      </c>
      <c r="N189" s="9" t="str">
        <f t="shared" ca="1" si="565"/>
        <v>BRASIL</v>
      </c>
      <c r="O189" s="9">
        <f t="shared" ca="1" si="565"/>
        <v>0</v>
      </c>
      <c r="P189" s="9">
        <f>MOD(TRUNC((A189-1)/COUNT('DATE Snapshot'!A:A)),COUNT(PRODUCT!A:A))+1</f>
        <v>8</v>
      </c>
      <c r="Q189" s="9" t="str">
        <f t="shared" ref="Q189:W189" ca="1" si="566">INDIRECT(ADDRESS($P189+1,Q$2,,,Q$1))</f>
        <v>SAUVIGNON BLANC</v>
      </c>
      <c r="R189" s="9" t="str">
        <f t="shared" ca="1" si="566"/>
        <v>SAVN_BL</v>
      </c>
      <c r="S189" s="9" t="str">
        <f t="shared" ca="1" si="566"/>
        <v>VINHO BRANCO</v>
      </c>
      <c r="T189" s="9" t="str">
        <f t="shared" ca="1" si="566"/>
        <v>12_BTL_0,75 l</v>
      </c>
      <c r="U189" s="29">
        <f t="shared" ca="1" si="566"/>
        <v>12</v>
      </c>
      <c r="V189" s="30">
        <f t="shared" ca="1" si="566"/>
        <v>171.5</v>
      </c>
      <c r="W189" s="30">
        <f t="shared" ca="1" si="566"/>
        <v>91</v>
      </c>
    </row>
    <row r="190" spans="1:23" ht="13">
      <c r="A190" s="9">
        <f t="shared" si="8"/>
        <v>187</v>
      </c>
      <c r="B190" s="45">
        <v>4</v>
      </c>
      <c r="C190" s="9">
        <f>MOD(A190-1,COUNT('DATE Snapshot'!$A:$A))+1</f>
        <v>19</v>
      </c>
      <c r="D190" s="25">
        <f t="shared" ref="D190:I190" ca="1" si="567">INDIRECT(ADDRESS($C190+1,D$2,,,D$1))</f>
        <v>43282</v>
      </c>
      <c r="E190" s="27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8">
        <f t="shared" ca="1" si="567"/>
        <v>43101</v>
      </c>
      <c r="I190" s="9">
        <f t="shared" ca="1" si="567"/>
        <v>1</v>
      </c>
      <c r="J190" s="46">
        <f>TRUNC((A190-1)/COUNT('DATE Snapshot'!A:A)/COUNT(PRODUCT!A:A),0)+1</f>
        <v>1</v>
      </c>
      <c r="K190" s="9" t="str">
        <f t="shared" ref="K190:O190" ca="1" si="568">INDIRECT(ADDRESS($J190+1,K$2,,,K$1))</f>
        <v>CAMPO BELO</v>
      </c>
      <c r="L190" s="9" t="str">
        <f t="shared" ca="1" si="568"/>
        <v>CB</v>
      </c>
      <c r="M190" s="9" t="str">
        <f t="shared" ca="1" si="568"/>
        <v>SÃO PAULO</v>
      </c>
      <c r="N190" s="9" t="str">
        <f t="shared" ca="1" si="568"/>
        <v>BRASIL</v>
      </c>
      <c r="O190" s="9">
        <f t="shared" ca="1" si="568"/>
        <v>0</v>
      </c>
      <c r="P190" s="9">
        <f>MOD(TRUNC((A190-1)/COUNT('DATE Snapshot'!A:A)),COUNT(PRODUCT!A:A))+1</f>
        <v>8</v>
      </c>
      <c r="Q190" s="9" t="str">
        <f t="shared" ref="Q190:W190" ca="1" si="569">INDIRECT(ADDRESS($P190+1,Q$2,,,Q$1))</f>
        <v>SAUVIGNON BLANC</v>
      </c>
      <c r="R190" s="9" t="str">
        <f t="shared" ca="1" si="569"/>
        <v>SAVN_BL</v>
      </c>
      <c r="S190" s="9" t="str">
        <f t="shared" ca="1" si="569"/>
        <v>VINHO BRANCO</v>
      </c>
      <c r="T190" s="9" t="str">
        <f t="shared" ca="1" si="569"/>
        <v>12_BTL_0,75 l</v>
      </c>
      <c r="U190" s="29">
        <f t="shared" ca="1" si="569"/>
        <v>12</v>
      </c>
      <c r="V190" s="30">
        <f t="shared" ca="1" si="569"/>
        <v>171.5</v>
      </c>
      <c r="W190" s="30">
        <f t="shared" ca="1" si="569"/>
        <v>91</v>
      </c>
    </row>
    <row r="191" spans="1:23" ht="13">
      <c r="A191" s="9">
        <f t="shared" si="8"/>
        <v>188</v>
      </c>
      <c r="B191" s="45">
        <v>7</v>
      </c>
      <c r="C191" s="9">
        <f>MOD(A191-1,COUNT('DATE Snapshot'!$A:$A))+1</f>
        <v>20</v>
      </c>
      <c r="D191" s="25">
        <f t="shared" ref="D191:I191" ca="1" si="570">INDIRECT(ADDRESS($C191+1,D$2,,,D$1))</f>
        <v>43313</v>
      </c>
      <c r="E191" s="27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8">
        <f t="shared" ca="1" si="570"/>
        <v>43101</v>
      </c>
      <c r="I191" s="9">
        <f t="shared" ca="1" si="570"/>
        <v>4</v>
      </c>
      <c r="J191" s="46">
        <f>TRUNC((A191-1)/COUNT('DATE Snapshot'!A:A)/COUNT(PRODUCT!A:A),0)+1</f>
        <v>1</v>
      </c>
      <c r="K191" s="9" t="str">
        <f t="shared" ref="K191:O191" ca="1" si="571">INDIRECT(ADDRESS($J191+1,K$2,,,K$1))</f>
        <v>CAMPO BELO</v>
      </c>
      <c r="L191" s="9" t="str">
        <f t="shared" ca="1" si="571"/>
        <v>CB</v>
      </c>
      <c r="M191" s="9" t="str">
        <f t="shared" ca="1" si="571"/>
        <v>SÃO PAULO</v>
      </c>
      <c r="N191" s="9" t="str">
        <f t="shared" ca="1" si="571"/>
        <v>BRASIL</v>
      </c>
      <c r="O191" s="9">
        <f t="shared" ca="1" si="571"/>
        <v>0</v>
      </c>
      <c r="P191" s="9">
        <f>MOD(TRUNC((A191-1)/COUNT('DATE Snapshot'!A:A)),COUNT(PRODUCT!A:A))+1</f>
        <v>8</v>
      </c>
      <c r="Q191" s="9" t="str">
        <f t="shared" ref="Q191:W191" ca="1" si="572">INDIRECT(ADDRESS($P191+1,Q$2,,,Q$1))</f>
        <v>SAUVIGNON BLANC</v>
      </c>
      <c r="R191" s="9" t="str">
        <f t="shared" ca="1" si="572"/>
        <v>SAVN_BL</v>
      </c>
      <c r="S191" s="9" t="str">
        <f t="shared" ca="1" si="572"/>
        <v>VINHO BRANCO</v>
      </c>
      <c r="T191" s="9" t="str">
        <f t="shared" ca="1" si="572"/>
        <v>12_BTL_0,75 l</v>
      </c>
      <c r="U191" s="29">
        <f t="shared" ca="1" si="572"/>
        <v>12</v>
      </c>
      <c r="V191" s="30">
        <f t="shared" ca="1" si="572"/>
        <v>171.5</v>
      </c>
      <c r="W191" s="30">
        <f t="shared" ca="1" si="572"/>
        <v>91</v>
      </c>
    </row>
    <row r="192" spans="1:23" ht="13">
      <c r="A192" s="9">
        <f t="shared" si="8"/>
        <v>189</v>
      </c>
      <c r="B192" s="45">
        <v>8</v>
      </c>
      <c r="C192" s="9">
        <f>MOD(A192-1,COUNT('DATE Snapshot'!$A:$A))+1</f>
        <v>21</v>
      </c>
      <c r="D192" s="25">
        <f t="shared" ref="D192:I192" ca="1" si="573">INDIRECT(ADDRESS($C192+1,D$2,,,D$1))</f>
        <v>43344</v>
      </c>
      <c r="E192" s="27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8">
        <f t="shared" ca="1" si="573"/>
        <v>43101</v>
      </c>
      <c r="I192" s="9">
        <f t="shared" ca="1" si="573"/>
        <v>7</v>
      </c>
      <c r="J192" s="46">
        <f>TRUNC((A192-1)/COUNT('DATE Snapshot'!A:A)/COUNT(PRODUCT!A:A),0)+1</f>
        <v>1</v>
      </c>
      <c r="K192" s="9" t="str">
        <f t="shared" ref="K192:O192" ca="1" si="574">INDIRECT(ADDRESS($J192+1,K$2,,,K$1))</f>
        <v>CAMPO BELO</v>
      </c>
      <c r="L192" s="9" t="str">
        <f t="shared" ca="1" si="574"/>
        <v>CB</v>
      </c>
      <c r="M192" s="9" t="str">
        <f t="shared" ca="1" si="574"/>
        <v>SÃO PAULO</v>
      </c>
      <c r="N192" s="9" t="str">
        <f t="shared" ca="1" si="574"/>
        <v>BRASIL</v>
      </c>
      <c r="O192" s="9">
        <f t="shared" ca="1" si="574"/>
        <v>0</v>
      </c>
      <c r="P192" s="9">
        <f>MOD(TRUNC((A192-1)/COUNT('DATE Snapshot'!A:A)),COUNT(PRODUCT!A:A))+1</f>
        <v>8</v>
      </c>
      <c r="Q192" s="9" t="str">
        <f t="shared" ref="Q192:W192" ca="1" si="575">INDIRECT(ADDRESS($P192+1,Q$2,,,Q$1))</f>
        <v>SAUVIGNON BLANC</v>
      </c>
      <c r="R192" s="9" t="str">
        <f t="shared" ca="1" si="575"/>
        <v>SAVN_BL</v>
      </c>
      <c r="S192" s="9" t="str">
        <f t="shared" ca="1" si="575"/>
        <v>VINHO BRANCO</v>
      </c>
      <c r="T192" s="9" t="str">
        <f t="shared" ca="1" si="575"/>
        <v>12_BTL_0,75 l</v>
      </c>
      <c r="U192" s="29">
        <f t="shared" ca="1" si="575"/>
        <v>12</v>
      </c>
      <c r="V192" s="30">
        <f t="shared" ca="1" si="575"/>
        <v>171.5</v>
      </c>
      <c r="W192" s="30">
        <f t="shared" ca="1" si="575"/>
        <v>91</v>
      </c>
    </row>
    <row r="193" spans="1:23" ht="13">
      <c r="A193" s="9">
        <f t="shared" si="8"/>
        <v>190</v>
      </c>
      <c r="B193" s="45">
        <v>12</v>
      </c>
      <c r="C193" s="9">
        <f>MOD(A193-1,COUNT('DATE Snapshot'!$A:$A))+1</f>
        <v>22</v>
      </c>
      <c r="D193" s="25">
        <f t="shared" ref="D193:I193" ca="1" si="576">INDIRECT(ADDRESS($C193+1,D$2,,,D$1))</f>
        <v>43374</v>
      </c>
      <c r="E193" s="27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8">
        <f t="shared" ca="1" si="576"/>
        <v>43101</v>
      </c>
      <c r="I193" s="9">
        <f t="shared" ca="1" si="576"/>
        <v>2</v>
      </c>
      <c r="J193" s="46">
        <f>TRUNC((A193-1)/COUNT('DATE Snapshot'!A:A)/COUNT(PRODUCT!A:A),0)+1</f>
        <v>1</v>
      </c>
      <c r="K193" s="9" t="str">
        <f t="shared" ref="K193:O193" ca="1" si="577">INDIRECT(ADDRESS($J193+1,K$2,,,K$1))</f>
        <v>CAMPO BELO</v>
      </c>
      <c r="L193" s="9" t="str">
        <f t="shared" ca="1" si="577"/>
        <v>CB</v>
      </c>
      <c r="M193" s="9" t="str">
        <f t="shared" ca="1" si="577"/>
        <v>SÃO PAULO</v>
      </c>
      <c r="N193" s="9" t="str">
        <f t="shared" ca="1" si="577"/>
        <v>BRASIL</v>
      </c>
      <c r="O193" s="9">
        <f t="shared" ca="1" si="577"/>
        <v>0</v>
      </c>
      <c r="P193" s="9">
        <f>MOD(TRUNC((A193-1)/COUNT('DATE Snapshot'!A:A)),COUNT(PRODUCT!A:A))+1</f>
        <v>8</v>
      </c>
      <c r="Q193" s="9" t="str">
        <f t="shared" ref="Q193:W193" ca="1" si="578">INDIRECT(ADDRESS($P193+1,Q$2,,,Q$1))</f>
        <v>SAUVIGNON BLANC</v>
      </c>
      <c r="R193" s="9" t="str">
        <f t="shared" ca="1" si="578"/>
        <v>SAVN_BL</v>
      </c>
      <c r="S193" s="9" t="str">
        <f t="shared" ca="1" si="578"/>
        <v>VINHO BRANCO</v>
      </c>
      <c r="T193" s="9" t="str">
        <f t="shared" ca="1" si="578"/>
        <v>12_BTL_0,75 l</v>
      </c>
      <c r="U193" s="29">
        <f t="shared" ca="1" si="578"/>
        <v>12</v>
      </c>
      <c r="V193" s="30">
        <f t="shared" ca="1" si="578"/>
        <v>171.5</v>
      </c>
      <c r="W193" s="30">
        <f t="shared" ca="1" si="578"/>
        <v>91</v>
      </c>
    </row>
    <row r="194" spans="1:23" ht="13">
      <c r="A194" s="9">
        <f t="shared" si="8"/>
        <v>191</v>
      </c>
      <c r="B194" s="45">
        <v>8</v>
      </c>
      <c r="C194" s="9">
        <f>MOD(A194-1,COUNT('DATE Snapshot'!$A:$A))+1</f>
        <v>23</v>
      </c>
      <c r="D194" s="25">
        <f t="shared" ref="D194:I194" ca="1" si="579">INDIRECT(ADDRESS($C194+1,D$2,,,D$1))</f>
        <v>43405</v>
      </c>
      <c r="E194" s="27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8">
        <f t="shared" ca="1" si="579"/>
        <v>43101</v>
      </c>
      <c r="I194" s="9">
        <f t="shared" ca="1" si="579"/>
        <v>5</v>
      </c>
      <c r="J194" s="46">
        <f>TRUNC((A194-1)/COUNT('DATE Snapshot'!A:A)/COUNT(PRODUCT!A:A),0)+1</f>
        <v>1</v>
      </c>
      <c r="K194" s="9" t="str">
        <f t="shared" ref="K194:O194" ca="1" si="580">INDIRECT(ADDRESS($J194+1,K$2,,,K$1))</f>
        <v>CAMPO BELO</v>
      </c>
      <c r="L194" s="9" t="str">
        <f t="shared" ca="1" si="580"/>
        <v>CB</v>
      </c>
      <c r="M194" s="9" t="str">
        <f t="shared" ca="1" si="580"/>
        <v>SÃO PAULO</v>
      </c>
      <c r="N194" s="9" t="str">
        <f t="shared" ca="1" si="580"/>
        <v>BRASIL</v>
      </c>
      <c r="O194" s="9">
        <f t="shared" ca="1" si="580"/>
        <v>0</v>
      </c>
      <c r="P194" s="9">
        <f>MOD(TRUNC((A194-1)/COUNT('DATE Snapshot'!A:A)),COUNT(PRODUCT!A:A))+1</f>
        <v>8</v>
      </c>
      <c r="Q194" s="9" t="str">
        <f t="shared" ref="Q194:W194" ca="1" si="581">INDIRECT(ADDRESS($P194+1,Q$2,,,Q$1))</f>
        <v>SAUVIGNON BLANC</v>
      </c>
      <c r="R194" s="9" t="str">
        <f t="shared" ca="1" si="581"/>
        <v>SAVN_BL</v>
      </c>
      <c r="S194" s="9" t="str">
        <f t="shared" ca="1" si="581"/>
        <v>VINHO BRANCO</v>
      </c>
      <c r="T194" s="9" t="str">
        <f t="shared" ca="1" si="581"/>
        <v>12_BTL_0,75 l</v>
      </c>
      <c r="U194" s="29">
        <f t="shared" ca="1" si="581"/>
        <v>12</v>
      </c>
      <c r="V194" s="30">
        <f t="shared" ca="1" si="581"/>
        <v>171.5</v>
      </c>
      <c r="W194" s="30">
        <f t="shared" ca="1" si="581"/>
        <v>91</v>
      </c>
    </row>
    <row r="195" spans="1:23" ht="13">
      <c r="A195" s="9">
        <f t="shared" si="8"/>
        <v>192</v>
      </c>
      <c r="B195" s="45">
        <v>7</v>
      </c>
      <c r="C195" s="9">
        <f>MOD(A195-1,COUNT('DATE Snapshot'!$A:$A))+1</f>
        <v>24</v>
      </c>
      <c r="D195" s="25">
        <f t="shared" ref="D195:I195" ca="1" si="582">INDIRECT(ADDRESS($C195+1,D$2,,,D$1))</f>
        <v>43435</v>
      </c>
      <c r="E195" s="27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8">
        <f t="shared" ca="1" si="582"/>
        <v>43101</v>
      </c>
      <c r="I195" s="9">
        <f t="shared" ca="1" si="582"/>
        <v>7</v>
      </c>
      <c r="J195" s="46">
        <f>TRUNC((A195-1)/COUNT('DATE Snapshot'!A:A)/COUNT(PRODUCT!A:A),0)+1</f>
        <v>1</v>
      </c>
      <c r="K195" s="9" t="str">
        <f t="shared" ref="K195:O195" ca="1" si="583">INDIRECT(ADDRESS($J195+1,K$2,,,K$1))</f>
        <v>CAMPO BELO</v>
      </c>
      <c r="L195" s="9" t="str">
        <f t="shared" ca="1" si="583"/>
        <v>CB</v>
      </c>
      <c r="M195" s="9" t="str">
        <f t="shared" ca="1" si="583"/>
        <v>SÃO PAULO</v>
      </c>
      <c r="N195" s="9" t="str">
        <f t="shared" ca="1" si="583"/>
        <v>BRASIL</v>
      </c>
      <c r="O195" s="9">
        <f t="shared" ca="1" si="583"/>
        <v>0</v>
      </c>
      <c r="P195" s="9">
        <f>MOD(TRUNC((A195-1)/COUNT('DATE Snapshot'!A:A)),COUNT(PRODUCT!A:A))+1</f>
        <v>8</v>
      </c>
      <c r="Q195" s="9" t="str">
        <f t="shared" ref="Q195:W195" ca="1" si="584">INDIRECT(ADDRESS($P195+1,Q$2,,,Q$1))</f>
        <v>SAUVIGNON BLANC</v>
      </c>
      <c r="R195" s="9" t="str">
        <f t="shared" ca="1" si="584"/>
        <v>SAVN_BL</v>
      </c>
      <c r="S195" s="9" t="str">
        <f t="shared" ca="1" si="584"/>
        <v>VINHO BRANCO</v>
      </c>
      <c r="T195" s="9" t="str">
        <f t="shared" ca="1" si="584"/>
        <v>12_BTL_0,75 l</v>
      </c>
      <c r="U195" s="29">
        <f t="shared" ca="1" si="584"/>
        <v>12</v>
      </c>
      <c r="V195" s="30">
        <f t="shared" ca="1" si="584"/>
        <v>171.5</v>
      </c>
      <c r="W195" s="30">
        <f t="shared" ca="1" si="584"/>
        <v>91</v>
      </c>
    </row>
    <row r="196" spans="1:23" ht="13">
      <c r="A196" s="9">
        <f t="shared" si="8"/>
        <v>193</v>
      </c>
      <c r="B196" s="45">
        <v>17</v>
      </c>
      <c r="C196" s="9">
        <f>MOD(A196-1,COUNT('DATE Snapshot'!$A:$A))+1</f>
        <v>1</v>
      </c>
      <c r="D196" s="25">
        <f t="shared" ref="D196:I196" ca="1" si="585">INDIRECT(ADDRESS($C196+1,D$2,,,D$1))</f>
        <v>42736</v>
      </c>
      <c r="E196" s="27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8">
        <f t="shared" ca="1" si="585"/>
        <v>42736</v>
      </c>
      <c r="I196" s="9">
        <f t="shared" ca="1" si="585"/>
        <v>1</v>
      </c>
      <c r="J196" s="46">
        <f>TRUNC((A196-1)/COUNT('DATE Snapshot'!A:A)/COUNT(PRODUCT!A:A),0)+1</f>
        <v>1</v>
      </c>
      <c r="K196" s="9" t="str">
        <f t="shared" ref="K196:O196" ca="1" si="586">INDIRECT(ADDRESS($J196+1,K$2,,,K$1))</f>
        <v>CAMPO BELO</v>
      </c>
      <c r="L196" s="9" t="str">
        <f t="shared" ca="1" si="586"/>
        <v>CB</v>
      </c>
      <c r="M196" s="9" t="str">
        <f t="shared" ca="1" si="586"/>
        <v>SÃO PAULO</v>
      </c>
      <c r="N196" s="9" t="str">
        <f t="shared" ca="1" si="586"/>
        <v>BRASIL</v>
      </c>
      <c r="O196" s="9">
        <f t="shared" ca="1" si="586"/>
        <v>0</v>
      </c>
      <c r="P196" s="9">
        <f>MOD(TRUNC((A196-1)/COUNT('DATE Snapshot'!A:A)),COUNT(PRODUCT!A:A))+1</f>
        <v>9</v>
      </c>
      <c r="Q196" s="9" t="str">
        <f t="shared" ref="Q196:W196" ca="1" si="587">INDIRECT(ADDRESS($P196+1,Q$2,,,Q$1))</f>
        <v>SAUVIGNON BLANC RESERVA</v>
      </c>
      <c r="R196" s="9" t="str">
        <f t="shared" ca="1" si="587"/>
        <v>SAVN_BL_RS</v>
      </c>
      <c r="S196" s="9" t="str">
        <f t="shared" ca="1" si="587"/>
        <v>VINHO BRANCO</v>
      </c>
      <c r="T196" s="9" t="str">
        <f t="shared" ca="1" si="587"/>
        <v>12_BTL_0,75 l</v>
      </c>
      <c r="U196" s="29">
        <f t="shared" ca="1" si="587"/>
        <v>12</v>
      </c>
      <c r="V196" s="30">
        <f t="shared" ca="1" si="587"/>
        <v>198</v>
      </c>
      <c r="W196" s="30">
        <f t="shared" ca="1" si="587"/>
        <v>121</v>
      </c>
    </row>
    <row r="197" spans="1:23" ht="13">
      <c r="A197" s="9">
        <f t="shared" si="8"/>
        <v>194</v>
      </c>
      <c r="B197" s="45">
        <v>20</v>
      </c>
      <c r="C197" s="9">
        <f>MOD(A197-1,COUNT('DATE Snapshot'!$A:$A))+1</f>
        <v>2</v>
      </c>
      <c r="D197" s="25">
        <f t="shared" ref="D197:I197" ca="1" si="588">INDIRECT(ADDRESS($C197+1,D$2,,,D$1))</f>
        <v>42767</v>
      </c>
      <c r="E197" s="27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8">
        <f t="shared" ca="1" si="588"/>
        <v>42736</v>
      </c>
      <c r="I197" s="9">
        <f t="shared" ca="1" si="588"/>
        <v>4</v>
      </c>
      <c r="J197" s="46">
        <f>TRUNC((A197-1)/COUNT('DATE Snapshot'!A:A)/COUNT(PRODUCT!A:A),0)+1</f>
        <v>1</v>
      </c>
      <c r="K197" s="9" t="str">
        <f t="shared" ref="K197:O197" ca="1" si="589">INDIRECT(ADDRESS($J197+1,K$2,,,K$1))</f>
        <v>CAMPO BELO</v>
      </c>
      <c r="L197" s="9" t="str">
        <f t="shared" ca="1" si="589"/>
        <v>CB</v>
      </c>
      <c r="M197" s="9" t="str">
        <f t="shared" ca="1" si="589"/>
        <v>SÃO PAULO</v>
      </c>
      <c r="N197" s="9" t="str">
        <f t="shared" ca="1" si="589"/>
        <v>BRASIL</v>
      </c>
      <c r="O197" s="9">
        <f t="shared" ca="1" si="589"/>
        <v>0</v>
      </c>
      <c r="P197" s="9">
        <f>MOD(TRUNC((A197-1)/COUNT('DATE Snapshot'!A:A)),COUNT(PRODUCT!A:A))+1</f>
        <v>9</v>
      </c>
      <c r="Q197" s="9" t="str">
        <f t="shared" ref="Q197:W197" ca="1" si="590">INDIRECT(ADDRESS($P197+1,Q$2,,,Q$1))</f>
        <v>SAUVIGNON BLANC RESERVA</v>
      </c>
      <c r="R197" s="9" t="str">
        <f t="shared" ca="1" si="590"/>
        <v>SAVN_BL_RS</v>
      </c>
      <c r="S197" s="9" t="str">
        <f t="shared" ca="1" si="590"/>
        <v>VINHO BRANCO</v>
      </c>
      <c r="T197" s="9" t="str">
        <f t="shared" ca="1" si="590"/>
        <v>12_BTL_0,75 l</v>
      </c>
      <c r="U197" s="29">
        <f t="shared" ca="1" si="590"/>
        <v>12</v>
      </c>
      <c r="V197" s="30">
        <f t="shared" ca="1" si="590"/>
        <v>198</v>
      </c>
      <c r="W197" s="30">
        <f t="shared" ca="1" si="590"/>
        <v>121</v>
      </c>
    </row>
    <row r="198" spans="1:23" ht="13">
      <c r="A198" s="9">
        <f t="shared" si="8"/>
        <v>195</v>
      </c>
      <c r="B198" s="45">
        <v>8</v>
      </c>
      <c r="C198" s="9">
        <f>MOD(A198-1,COUNT('DATE Snapshot'!$A:$A))+1</f>
        <v>3</v>
      </c>
      <c r="D198" s="25">
        <f t="shared" ref="D198:I198" ca="1" si="591">INDIRECT(ADDRESS($C198+1,D$2,,,D$1))</f>
        <v>42795</v>
      </c>
      <c r="E198" s="27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8">
        <f t="shared" ca="1" si="591"/>
        <v>42736</v>
      </c>
      <c r="I198" s="9">
        <f t="shared" ca="1" si="591"/>
        <v>4</v>
      </c>
      <c r="J198" s="46">
        <f>TRUNC((A198-1)/COUNT('DATE Snapshot'!A:A)/COUNT(PRODUCT!A:A),0)+1</f>
        <v>1</v>
      </c>
      <c r="K198" s="9" t="str">
        <f t="shared" ref="K198:O198" ca="1" si="592">INDIRECT(ADDRESS($J198+1,K$2,,,K$1))</f>
        <v>CAMPO BELO</v>
      </c>
      <c r="L198" s="9" t="str">
        <f t="shared" ca="1" si="592"/>
        <v>CB</v>
      </c>
      <c r="M198" s="9" t="str">
        <f t="shared" ca="1" si="592"/>
        <v>SÃO PAULO</v>
      </c>
      <c r="N198" s="9" t="str">
        <f t="shared" ca="1" si="592"/>
        <v>BRASIL</v>
      </c>
      <c r="O198" s="9">
        <f t="shared" ca="1" si="592"/>
        <v>0</v>
      </c>
      <c r="P198" s="9">
        <f>MOD(TRUNC((A198-1)/COUNT('DATE Snapshot'!A:A)),COUNT(PRODUCT!A:A))+1</f>
        <v>9</v>
      </c>
      <c r="Q198" s="9" t="str">
        <f t="shared" ref="Q198:W198" ca="1" si="593">INDIRECT(ADDRESS($P198+1,Q$2,,,Q$1))</f>
        <v>SAUVIGNON BLANC RESERVA</v>
      </c>
      <c r="R198" s="9" t="str">
        <f t="shared" ca="1" si="593"/>
        <v>SAVN_BL_RS</v>
      </c>
      <c r="S198" s="9" t="str">
        <f t="shared" ca="1" si="593"/>
        <v>VINHO BRANCO</v>
      </c>
      <c r="T198" s="9" t="str">
        <f t="shared" ca="1" si="593"/>
        <v>12_BTL_0,75 l</v>
      </c>
      <c r="U198" s="29">
        <f t="shared" ca="1" si="593"/>
        <v>12</v>
      </c>
      <c r="V198" s="30">
        <f t="shared" ca="1" si="593"/>
        <v>198</v>
      </c>
      <c r="W198" s="30">
        <f t="shared" ca="1" si="593"/>
        <v>121</v>
      </c>
    </row>
    <row r="199" spans="1:23" ht="13">
      <c r="A199" s="9">
        <f t="shared" si="8"/>
        <v>196</v>
      </c>
      <c r="B199" s="45">
        <v>11</v>
      </c>
      <c r="C199" s="9">
        <f>MOD(A199-1,COUNT('DATE Snapshot'!$A:$A))+1</f>
        <v>4</v>
      </c>
      <c r="D199" s="25">
        <f t="shared" ref="D199:I199" ca="1" si="594">INDIRECT(ADDRESS($C199+1,D$2,,,D$1))</f>
        <v>42826</v>
      </c>
      <c r="E199" s="27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8">
        <f t="shared" ca="1" si="594"/>
        <v>42736</v>
      </c>
      <c r="I199" s="9">
        <f t="shared" ca="1" si="594"/>
        <v>7</v>
      </c>
      <c r="J199" s="46">
        <f>TRUNC((A199-1)/COUNT('DATE Snapshot'!A:A)/COUNT(PRODUCT!A:A),0)+1</f>
        <v>1</v>
      </c>
      <c r="K199" s="9" t="str">
        <f t="shared" ref="K199:O199" ca="1" si="595">INDIRECT(ADDRESS($J199+1,K$2,,,K$1))</f>
        <v>CAMPO BELO</v>
      </c>
      <c r="L199" s="9" t="str">
        <f t="shared" ca="1" si="595"/>
        <v>CB</v>
      </c>
      <c r="M199" s="9" t="str">
        <f t="shared" ca="1" si="595"/>
        <v>SÃO PAULO</v>
      </c>
      <c r="N199" s="9" t="str">
        <f t="shared" ca="1" si="595"/>
        <v>BRASIL</v>
      </c>
      <c r="O199" s="9">
        <f t="shared" ca="1" si="595"/>
        <v>0</v>
      </c>
      <c r="P199" s="9">
        <f>MOD(TRUNC((A199-1)/COUNT('DATE Snapshot'!A:A)),COUNT(PRODUCT!A:A))+1</f>
        <v>9</v>
      </c>
      <c r="Q199" s="9" t="str">
        <f t="shared" ref="Q199:W199" ca="1" si="596">INDIRECT(ADDRESS($P199+1,Q$2,,,Q$1))</f>
        <v>SAUVIGNON BLANC RESERVA</v>
      </c>
      <c r="R199" s="9" t="str">
        <f t="shared" ca="1" si="596"/>
        <v>SAVN_BL_RS</v>
      </c>
      <c r="S199" s="9" t="str">
        <f t="shared" ca="1" si="596"/>
        <v>VINHO BRANCO</v>
      </c>
      <c r="T199" s="9" t="str">
        <f t="shared" ca="1" si="596"/>
        <v>12_BTL_0,75 l</v>
      </c>
      <c r="U199" s="29">
        <f t="shared" ca="1" si="596"/>
        <v>12</v>
      </c>
      <c r="V199" s="30">
        <f t="shared" ca="1" si="596"/>
        <v>198</v>
      </c>
      <c r="W199" s="30">
        <f t="shared" ca="1" si="596"/>
        <v>121</v>
      </c>
    </row>
    <row r="200" spans="1:23" ht="13">
      <c r="A200" s="9">
        <f t="shared" si="8"/>
        <v>197</v>
      </c>
      <c r="B200" s="45">
        <v>15</v>
      </c>
      <c r="C200" s="9">
        <f>MOD(A200-1,COUNT('DATE Snapshot'!$A:$A))+1</f>
        <v>5</v>
      </c>
      <c r="D200" s="25">
        <f t="shared" ref="D200:I200" ca="1" si="597">INDIRECT(ADDRESS($C200+1,D$2,,,D$1))</f>
        <v>42856</v>
      </c>
      <c r="E200" s="27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8">
        <f t="shared" ca="1" si="597"/>
        <v>42736</v>
      </c>
      <c r="I200" s="9">
        <f t="shared" ca="1" si="597"/>
        <v>2</v>
      </c>
      <c r="J200" s="46">
        <f>TRUNC((A200-1)/COUNT('DATE Snapshot'!A:A)/COUNT(PRODUCT!A:A),0)+1</f>
        <v>1</v>
      </c>
      <c r="K200" s="9" t="str">
        <f t="shared" ref="K200:O200" ca="1" si="598">INDIRECT(ADDRESS($J200+1,K$2,,,K$1))</f>
        <v>CAMPO BELO</v>
      </c>
      <c r="L200" s="9" t="str">
        <f t="shared" ca="1" si="598"/>
        <v>CB</v>
      </c>
      <c r="M200" s="9" t="str">
        <f t="shared" ca="1" si="598"/>
        <v>SÃO PAULO</v>
      </c>
      <c r="N200" s="9" t="str">
        <f t="shared" ca="1" si="598"/>
        <v>BRASIL</v>
      </c>
      <c r="O200" s="9">
        <f t="shared" ca="1" si="598"/>
        <v>0</v>
      </c>
      <c r="P200" s="9">
        <f>MOD(TRUNC((A200-1)/COUNT('DATE Snapshot'!A:A)),COUNT(PRODUCT!A:A))+1</f>
        <v>9</v>
      </c>
      <c r="Q200" s="9" t="str">
        <f t="shared" ref="Q200:W200" ca="1" si="599">INDIRECT(ADDRESS($P200+1,Q$2,,,Q$1))</f>
        <v>SAUVIGNON BLANC RESERVA</v>
      </c>
      <c r="R200" s="9" t="str">
        <f t="shared" ca="1" si="599"/>
        <v>SAVN_BL_RS</v>
      </c>
      <c r="S200" s="9" t="str">
        <f t="shared" ca="1" si="599"/>
        <v>VINHO BRANCO</v>
      </c>
      <c r="T200" s="9" t="str">
        <f t="shared" ca="1" si="599"/>
        <v>12_BTL_0,75 l</v>
      </c>
      <c r="U200" s="29">
        <f t="shared" ca="1" si="599"/>
        <v>12</v>
      </c>
      <c r="V200" s="30">
        <f t="shared" ca="1" si="599"/>
        <v>198</v>
      </c>
      <c r="W200" s="30">
        <f t="shared" ca="1" si="599"/>
        <v>121</v>
      </c>
    </row>
    <row r="201" spans="1:23" ht="13">
      <c r="A201" s="9">
        <f t="shared" si="8"/>
        <v>198</v>
      </c>
      <c r="B201" s="45">
        <v>16</v>
      </c>
      <c r="C201" s="9">
        <f>MOD(A201-1,COUNT('DATE Snapshot'!$A:$A))+1</f>
        <v>6</v>
      </c>
      <c r="D201" s="25">
        <f t="shared" ref="D201:I201" ca="1" si="600">INDIRECT(ADDRESS($C201+1,D$2,,,D$1))</f>
        <v>42887</v>
      </c>
      <c r="E201" s="27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8">
        <f t="shared" ca="1" si="600"/>
        <v>42736</v>
      </c>
      <c r="I201" s="9">
        <f t="shared" ca="1" si="600"/>
        <v>5</v>
      </c>
      <c r="J201" s="46">
        <f>TRUNC((A201-1)/COUNT('DATE Snapshot'!A:A)/COUNT(PRODUCT!A:A),0)+1</f>
        <v>1</v>
      </c>
      <c r="K201" s="9" t="str">
        <f t="shared" ref="K201:O201" ca="1" si="601">INDIRECT(ADDRESS($J201+1,K$2,,,K$1))</f>
        <v>CAMPO BELO</v>
      </c>
      <c r="L201" s="9" t="str">
        <f t="shared" ca="1" si="601"/>
        <v>CB</v>
      </c>
      <c r="M201" s="9" t="str">
        <f t="shared" ca="1" si="601"/>
        <v>SÃO PAULO</v>
      </c>
      <c r="N201" s="9" t="str">
        <f t="shared" ca="1" si="601"/>
        <v>BRASIL</v>
      </c>
      <c r="O201" s="9">
        <f t="shared" ca="1" si="601"/>
        <v>0</v>
      </c>
      <c r="P201" s="9">
        <f>MOD(TRUNC((A201-1)/COUNT('DATE Snapshot'!A:A)),COUNT(PRODUCT!A:A))+1</f>
        <v>9</v>
      </c>
      <c r="Q201" s="9" t="str">
        <f t="shared" ref="Q201:W201" ca="1" si="602">INDIRECT(ADDRESS($P201+1,Q$2,,,Q$1))</f>
        <v>SAUVIGNON BLANC RESERVA</v>
      </c>
      <c r="R201" s="9" t="str">
        <f t="shared" ca="1" si="602"/>
        <v>SAVN_BL_RS</v>
      </c>
      <c r="S201" s="9" t="str">
        <f t="shared" ca="1" si="602"/>
        <v>VINHO BRANCO</v>
      </c>
      <c r="T201" s="9" t="str">
        <f t="shared" ca="1" si="602"/>
        <v>12_BTL_0,75 l</v>
      </c>
      <c r="U201" s="29">
        <f t="shared" ca="1" si="602"/>
        <v>12</v>
      </c>
      <c r="V201" s="30">
        <f t="shared" ca="1" si="602"/>
        <v>198</v>
      </c>
      <c r="W201" s="30">
        <f t="shared" ca="1" si="602"/>
        <v>121</v>
      </c>
    </row>
    <row r="202" spans="1:23" ht="13">
      <c r="A202" s="9">
        <f t="shared" si="8"/>
        <v>199</v>
      </c>
      <c r="B202" s="45">
        <v>19</v>
      </c>
      <c r="C202" s="9">
        <f>MOD(A202-1,COUNT('DATE Snapshot'!$A:$A))+1</f>
        <v>7</v>
      </c>
      <c r="D202" s="25">
        <f t="shared" ref="D202:I202" ca="1" si="603">INDIRECT(ADDRESS($C202+1,D$2,,,D$1))</f>
        <v>42917</v>
      </c>
      <c r="E202" s="27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8">
        <f t="shared" ca="1" si="603"/>
        <v>42736</v>
      </c>
      <c r="I202" s="9">
        <f t="shared" ca="1" si="603"/>
        <v>7</v>
      </c>
      <c r="J202" s="46">
        <f>TRUNC((A202-1)/COUNT('DATE Snapshot'!A:A)/COUNT(PRODUCT!A:A),0)+1</f>
        <v>1</v>
      </c>
      <c r="K202" s="9" t="str">
        <f t="shared" ref="K202:O202" ca="1" si="604">INDIRECT(ADDRESS($J202+1,K$2,,,K$1))</f>
        <v>CAMPO BELO</v>
      </c>
      <c r="L202" s="9" t="str">
        <f t="shared" ca="1" si="604"/>
        <v>CB</v>
      </c>
      <c r="M202" s="9" t="str">
        <f t="shared" ca="1" si="604"/>
        <v>SÃO PAULO</v>
      </c>
      <c r="N202" s="9" t="str">
        <f t="shared" ca="1" si="604"/>
        <v>BRASIL</v>
      </c>
      <c r="O202" s="9">
        <f t="shared" ca="1" si="604"/>
        <v>0</v>
      </c>
      <c r="P202" s="9">
        <f>MOD(TRUNC((A202-1)/COUNT('DATE Snapshot'!A:A)),COUNT(PRODUCT!A:A))+1</f>
        <v>9</v>
      </c>
      <c r="Q202" s="9" t="str">
        <f t="shared" ref="Q202:W202" ca="1" si="605">INDIRECT(ADDRESS($P202+1,Q$2,,,Q$1))</f>
        <v>SAUVIGNON BLANC RESERVA</v>
      </c>
      <c r="R202" s="9" t="str">
        <f t="shared" ca="1" si="605"/>
        <v>SAVN_BL_RS</v>
      </c>
      <c r="S202" s="9" t="str">
        <f t="shared" ca="1" si="605"/>
        <v>VINHO BRANCO</v>
      </c>
      <c r="T202" s="9" t="str">
        <f t="shared" ca="1" si="605"/>
        <v>12_BTL_0,75 l</v>
      </c>
      <c r="U202" s="29">
        <f t="shared" ca="1" si="605"/>
        <v>12</v>
      </c>
      <c r="V202" s="30">
        <f t="shared" ca="1" si="605"/>
        <v>198</v>
      </c>
      <c r="W202" s="30">
        <f t="shared" ca="1" si="605"/>
        <v>121</v>
      </c>
    </row>
    <row r="203" spans="1:23" ht="13">
      <c r="A203" s="9">
        <f t="shared" si="8"/>
        <v>200</v>
      </c>
      <c r="B203" s="45">
        <v>12</v>
      </c>
      <c r="C203" s="9">
        <f>MOD(A203-1,COUNT('DATE Snapshot'!$A:$A))+1</f>
        <v>8</v>
      </c>
      <c r="D203" s="25">
        <f t="shared" ref="D203:I203" ca="1" si="606">INDIRECT(ADDRESS($C203+1,D$2,,,D$1))</f>
        <v>42948</v>
      </c>
      <c r="E203" s="27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8">
        <f t="shared" ca="1" si="606"/>
        <v>42736</v>
      </c>
      <c r="I203" s="9">
        <f t="shared" ca="1" si="606"/>
        <v>3</v>
      </c>
      <c r="J203" s="46">
        <f>TRUNC((A203-1)/COUNT('DATE Snapshot'!A:A)/COUNT(PRODUCT!A:A),0)+1</f>
        <v>1</v>
      </c>
      <c r="K203" s="9" t="str">
        <f t="shared" ref="K203:O203" ca="1" si="607">INDIRECT(ADDRESS($J203+1,K$2,,,K$1))</f>
        <v>CAMPO BELO</v>
      </c>
      <c r="L203" s="9" t="str">
        <f t="shared" ca="1" si="607"/>
        <v>CB</v>
      </c>
      <c r="M203" s="9" t="str">
        <f t="shared" ca="1" si="607"/>
        <v>SÃO PAULO</v>
      </c>
      <c r="N203" s="9" t="str">
        <f t="shared" ca="1" si="607"/>
        <v>BRASIL</v>
      </c>
      <c r="O203" s="9">
        <f t="shared" ca="1" si="607"/>
        <v>0</v>
      </c>
      <c r="P203" s="9">
        <f>MOD(TRUNC((A203-1)/COUNT('DATE Snapshot'!A:A)),COUNT(PRODUCT!A:A))+1</f>
        <v>9</v>
      </c>
      <c r="Q203" s="9" t="str">
        <f t="shared" ref="Q203:W203" ca="1" si="608">INDIRECT(ADDRESS($P203+1,Q$2,,,Q$1))</f>
        <v>SAUVIGNON BLANC RESERVA</v>
      </c>
      <c r="R203" s="9" t="str">
        <f t="shared" ca="1" si="608"/>
        <v>SAVN_BL_RS</v>
      </c>
      <c r="S203" s="9" t="str">
        <f t="shared" ca="1" si="608"/>
        <v>VINHO BRANCO</v>
      </c>
      <c r="T203" s="9" t="str">
        <f t="shared" ca="1" si="608"/>
        <v>12_BTL_0,75 l</v>
      </c>
      <c r="U203" s="29">
        <f t="shared" ca="1" si="608"/>
        <v>12</v>
      </c>
      <c r="V203" s="30">
        <f t="shared" ca="1" si="608"/>
        <v>198</v>
      </c>
      <c r="W203" s="30">
        <f t="shared" ca="1" si="608"/>
        <v>121</v>
      </c>
    </row>
    <row r="204" spans="1:23" ht="13">
      <c r="A204" s="9">
        <f t="shared" si="8"/>
        <v>201</v>
      </c>
      <c r="B204" s="45">
        <v>18</v>
      </c>
      <c r="C204" s="9">
        <f>MOD(A204-1,COUNT('DATE Snapshot'!$A:$A))+1</f>
        <v>9</v>
      </c>
      <c r="D204" s="25">
        <f t="shared" ref="D204:I204" ca="1" si="609">INDIRECT(ADDRESS($C204+1,D$2,,,D$1))</f>
        <v>42979</v>
      </c>
      <c r="E204" s="27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8">
        <f t="shared" ca="1" si="609"/>
        <v>42736</v>
      </c>
      <c r="I204" s="9">
        <f t="shared" ca="1" si="609"/>
        <v>6</v>
      </c>
      <c r="J204" s="46">
        <f>TRUNC((A204-1)/COUNT('DATE Snapshot'!A:A)/COUNT(PRODUCT!A:A),0)+1</f>
        <v>1</v>
      </c>
      <c r="K204" s="9" t="str">
        <f t="shared" ref="K204:O204" ca="1" si="610">INDIRECT(ADDRESS($J204+1,K$2,,,K$1))</f>
        <v>CAMPO BELO</v>
      </c>
      <c r="L204" s="9" t="str">
        <f t="shared" ca="1" si="610"/>
        <v>CB</v>
      </c>
      <c r="M204" s="9" t="str">
        <f t="shared" ca="1" si="610"/>
        <v>SÃO PAULO</v>
      </c>
      <c r="N204" s="9" t="str">
        <f t="shared" ca="1" si="610"/>
        <v>BRASIL</v>
      </c>
      <c r="O204" s="9">
        <f t="shared" ca="1" si="610"/>
        <v>0</v>
      </c>
      <c r="P204" s="9">
        <f>MOD(TRUNC((A204-1)/COUNT('DATE Snapshot'!A:A)),COUNT(PRODUCT!A:A))+1</f>
        <v>9</v>
      </c>
      <c r="Q204" s="9" t="str">
        <f t="shared" ref="Q204:W204" ca="1" si="611">INDIRECT(ADDRESS($P204+1,Q$2,,,Q$1))</f>
        <v>SAUVIGNON BLANC RESERVA</v>
      </c>
      <c r="R204" s="9" t="str">
        <f t="shared" ca="1" si="611"/>
        <v>SAVN_BL_RS</v>
      </c>
      <c r="S204" s="9" t="str">
        <f t="shared" ca="1" si="611"/>
        <v>VINHO BRANCO</v>
      </c>
      <c r="T204" s="9" t="str">
        <f t="shared" ca="1" si="611"/>
        <v>12_BTL_0,75 l</v>
      </c>
      <c r="U204" s="29">
        <f t="shared" ca="1" si="611"/>
        <v>12</v>
      </c>
      <c r="V204" s="30">
        <f t="shared" ca="1" si="611"/>
        <v>198</v>
      </c>
      <c r="W204" s="30">
        <f t="shared" ca="1" si="611"/>
        <v>121</v>
      </c>
    </row>
    <row r="205" spans="1:23" ht="13">
      <c r="A205" s="9">
        <f t="shared" si="8"/>
        <v>202</v>
      </c>
      <c r="B205" s="45">
        <v>15</v>
      </c>
      <c r="C205" s="9">
        <f>MOD(A205-1,COUNT('DATE Snapshot'!$A:$A))+1</f>
        <v>10</v>
      </c>
      <c r="D205" s="25">
        <f t="shared" ref="D205:I205" ca="1" si="612">INDIRECT(ADDRESS($C205+1,D$2,,,D$1))</f>
        <v>43009</v>
      </c>
      <c r="E205" s="27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8">
        <f t="shared" ca="1" si="612"/>
        <v>42736</v>
      </c>
      <c r="I205" s="9">
        <f t="shared" ca="1" si="612"/>
        <v>1</v>
      </c>
      <c r="J205" s="46">
        <f>TRUNC((A205-1)/COUNT('DATE Snapshot'!A:A)/COUNT(PRODUCT!A:A),0)+1</f>
        <v>1</v>
      </c>
      <c r="K205" s="9" t="str">
        <f t="shared" ref="K205:O205" ca="1" si="613">INDIRECT(ADDRESS($J205+1,K$2,,,K$1))</f>
        <v>CAMPO BELO</v>
      </c>
      <c r="L205" s="9" t="str">
        <f t="shared" ca="1" si="613"/>
        <v>CB</v>
      </c>
      <c r="M205" s="9" t="str">
        <f t="shared" ca="1" si="613"/>
        <v>SÃO PAULO</v>
      </c>
      <c r="N205" s="9" t="str">
        <f t="shared" ca="1" si="613"/>
        <v>BRASIL</v>
      </c>
      <c r="O205" s="9">
        <f t="shared" ca="1" si="613"/>
        <v>0</v>
      </c>
      <c r="P205" s="9">
        <f>MOD(TRUNC((A205-1)/COUNT('DATE Snapshot'!A:A)),COUNT(PRODUCT!A:A))+1</f>
        <v>9</v>
      </c>
      <c r="Q205" s="9" t="str">
        <f t="shared" ref="Q205:W205" ca="1" si="614">INDIRECT(ADDRESS($P205+1,Q$2,,,Q$1))</f>
        <v>SAUVIGNON BLANC RESERVA</v>
      </c>
      <c r="R205" s="9" t="str">
        <f t="shared" ca="1" si="614"/>
        <v>SAVN_BL_RS</v>
      </c>
      <c r="S205" s="9" t="str">
        <f t="shared" ca="1" si="614"/>
        <v>VINHO BRANCO</v>
      </c>
      <c r="T205" s="9" t="str">
        <f t="shared" ca="1" si="614"/>
        <v>12_BTL_0,75 l</v>
      </c>
      <c r="U205" s="29">
        <f t="shared" ca="1" si="614"/>
        <v>12</v>
      </c>
      <c r="V205" s="30">
        <f t="shared" ca="1" si="614"/>
        <v>198</v>
      </c>
      <c r="W205" s="30">
        <f t="shared" ca="1" si="614"/>
        <v>121</v>
      </c>
    </row>
    <row r="206" spans="1:23" ht="13">
      <c r="A206" s="9">
        <f t="shared" si="8"/>
        <v>203</v>
      </c>
      <c r="B206" s="45">
        <v>8</v>
      </c>
      <c r="C206" s="9">
        <f>MOD(A206-1,COUNT('DATE Snapshot'!$A:$A))+1</f>
        <v>11</v>
      </c>
      <c r="D206" s="25">
        <f t="shared" ref="D206:I206" ca="1" si="615">INDIRECT(ADDRESS($C206+1,D$2,,,D$1))</f>
        <v>43040</v>
      </c>
      <c r="E206" s="27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8">
        <f t="shared" ca="1" si="615"/>
        <v>42736</v>
      </c>
      <c r="I206" s="9">
        <f t="shared" ca="1" si="615"/>
        <v>4</v>
      </c>
      <c r="J206" s="46">
        <f>TRUNC((A206-1)/COUNT('DATE Snapshot'!A:A)/COUNT(PRODUCT!A:A),0)+1</f>
        <v>1</v>
      </c>
      <c r="K206" s="9" t="str">
        <f t="shared" ref="K206:O206" ca="1" si="616">INDIRECT(ADDRESS($J206+1,K$2,,,K$1))</f>
        <v>CAMPO BELO</v>
      </c>
      <c r="L206" s="9" t="str">
        <f t="shared" ca="1" si="616"/>
        <v>CB</v>
      </c>
      <c r="M206" s="9" t="str">
        <f t="shared" ca="1" si="616"/>
        <v>SÃO PAULO</v>
      </c>
      <c r="N206" s="9" t="str">
        <f t="shared" ca="1" si="616"/>
        <v>BRASIL</v>
      </c>
      <c r="O206" s="9">
        <f t="shared" ca="1" si="616"/>
        <v>0</v>
      </c>
      <c r="P206" s="9">
        <f>MOD(TRUNC((A206-1)/COUNT('DATE Snapshot'!A:A)),COUNT(PRODUCT!A:A))+1</f>
        <v>9</v>
      </c>
      <c r="Q206" s="9" t="str">
        <f t="shared" ref="Q206:W206" ca="1" si="617">INDIRECT(ADDRESS($P206+1,Q$2,,,Q$1))</f>
        <v>SAUVIGNON BLANC RESERVA</v>
      </c>
      <c r="R206" s="9" t="str">
        <f t="shared" ca="1" si="617"/>
        <v>SAVN_BL_RS</v>
      </c>
      <c r="S206" s="9" t="str">
        <f t="shared" ca="1" si="617"/>
        <v>VINHO BRANCO</v>
      </c>
      <c r="T206" s="9" t="str">
        <f t="shared" ca="1" si="617"/>
        <v>12_BTL_0,75 l</v>
      </c>
      <c r="U206" s="29">
        <f t="shared" ca="1" si="617"/>
        <v>12</v>
      </c>
      <c r="V206" s="30">
        <f t="shared" ca="1" si="617"/>
        <v>198</v>
      </c>
      <c r="W206" s="30">
        <f t="shared" ca="1" si="617"/>
        <v>121</v>
      </c>
    </row>
    <row r="207" spans="1:23" ht="13">
      <c r="A207" s="9">
        <f t="shared" si="8"/>
        <v>204</v>
      </c>
      <c r="B207" s="45">
        <v>15</v>
      </c>
      <c r="C207" s="9">
        <f>MOD(A207-1,COUNT('DATE Snapshot'!$A:$A))+1</f>
        <v>12</v>
      </c>
      <c r="D207" s="25">
        <f t="shared" ref="D207:I207" ca="1" si="618">INDIRECT(ADDRESS($C207+1,D$2,,,D$1))</f>
        <v>43070</v>
      </c>
      <c r="E207" s="27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8">
        <f t="shared" ca="1" si="618"/>
        <v>42736</v>
      </c>
      <c r="I207" s="9">
        <f t="shared" ca="1" si="618"/>
        <v>6</v>
      </c>
      <c r="J207" s="46">
        <f>TRUNC((A207-1)/COUNT('DATE Snapshot'!A:A)/COUNT(PRODUCT!A:A),0)+1</f>
        <v>1</v>
      </c>
      <c r="K207" s="9" t="str">
        <f t="shared" ref="K207:O207" ca="1" si="619">INDIRECT(ADDRESS($J207+1,K$2,,,K$1))</f>
        <v>CAMPO BELO</v>
      </c>
      <c r="L207" s="9" t="str">
        <f t="shared" ca="1" si="619"/>
        <v>CB</v>
      </c>
      <c r="M207" s="9" t="str">
        <f t="shared" ca="1" si="619"/>
        <v>SÃO PAULO</v>
      </c>
      <c r="N207" s="9" t="str">
        <f t="shared" ca="1" si="619"/>
        <v>BRASIL</v>
      </c>
      <c r="O207" s="9">
        <f t="shared" ca="1" si="619"/>
        <v>0</v>
      </c>
      <c r="P207" s="9">
        <f>MOD(TRUNC((A207-1)/COUNT('DATE Snapshot'!A:A)),COUNT(PRODUCT!A:A))+1</f>
        <v>9</v>
      </c>
      <c r="Q207" s="9" t="str">
        <f t="shared" ref="Q207:W207" ca="1" si="620">INDIRECT(ADDRESS($P207+1,Q$2,,,Q$1))</f>
        <v>SAUVIGNON BLANC RESERVA</v>
      </c>
      <c r="R207" s="9" t="str">
        <f t="shared" ca="1" si="620"/>
        <v>SAVN_BL_RS</v>
      </c>
      <c r="S207" s="9" t="str">
        <f t="shared" ca="1" si="620"/>
        <v>VINHO BRANCO</v>
      </c>
      <c r="T207" s="9" t="str">
        <f t="shared" ca="1" si="620"/>
        <v>12_BTL_0,75 l</v>
      </c>
      <c r="U207" s="29">
        <f t="shared" ca="1" si="620"/>
        <v>12</v>
      </c>
      <c r="V207" s="30">
        <f t="shared" ca="1" si="620"/>
        <v>198</v>
      </c>
      <c r="W207" s="30">
        <f t="shared" ca="1" si="620"/>
        <v>121</v>
      </c>
    </row>
    <row r="208" spans="1:23" ht="13">
      <c r="A208" s="9">
        <f t="shared" si="8"/>
        <v>205</v>
      </c>
      <c r="B208" s="45">
        <v>18</v>
      </c>
      <c r="C208" s="9">
        <f>MOD(A208-1,COUNT('DATE Snapshot'!$A:$A))+1</f>
        <v>13</v>
      </c>
      <c r="D208" s="25">
        <f t="shared" ref="D208:I208" ca="1" si="621">INDIRECT(ADDRESS($C208+1,D$2,,,D$1))</f>
        <v>43101</v>
      </c>
      <c r="E208" s="27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8">
        <f t="shared" ca="1" si="621"/>
        <v>43101</v>
      </c>
      <c r="I208" s="9">
        <f t="shared" ca="1" si="621"/>
        <v>2</v>
      </c>
      <c r="J208" s="46">
        <f>TRUNC((A208-1)/COUNT('DATE Snapshot'!A:A)/COUNT(PRODUCT!A:A),0)+1</f>
        <v>1</v>
      </c>
      <c r="K208" s="9" t="str">
        <f t="shared" ref="K208:O208" ca="1" si="622">INDIRECT(ADDRESS($J208+1,K$2,,,K$1))</f>
        <v>CAMPO BELO</v>
      </c>
      <c r="L208" s="9" t="str">
        <f t="shared" ca="1" si="622"/>
        <v>CB</v>
      </c>
      <c r="M208" s="9" t="str">
        <f t="shared" ca="1" si="622"/>
        <v>SÃO PAULO</v>
      </c>
      <c r="N208" s="9" t="str">
        <f t="shared" ca="1" si="622"/>
        <v>BRASIL</v>
      </c>
      <c r="O208" s="9">
        <f t="shared" ca="1" si="622"/>
        <v>0</v>
      </c>
      <c r="P208" s="9">
        <f>MOD(TRUNC((A208-1)/COUNT('DATE Snapshot'!A:A)),COUNT(PRODUCT!A:A))+1</f>
        <v>9</v>
      </c>
      <c r="Q208" s="9" t="str">
        <f t="shared" ref="Q208:W208" ca="1" si="623">INDIRECT(ADDRESS($P208+1,Q$2,,,Q$1))</f>
        <v>SAUVIGNON BLANC RESERVA</v>
      </c>
      <c r="R208" s="9" t="str">
        <f t="shared" ca="1" si="623"/>
        <v>SAVN_BL_RS</v>
      </c>
      <c r="S208" s="9" t="str">
        <f t="shared" ca="1" si="623"/>
        <v>VINHO BRANCO</v>
      </c>
      <c r="T208" s="9" t="str">
        <f t="shared" ca="1" si="623"/>
        <v>12_BTL_0,75 l</v>
      </c>
      <c r="U208" s="29">
        <f t="shared" ca="1" si="623"/>
        <v>12</v>
      </c>
      <c r="V208" s="30">
        <f t="shared" ca="1" si="623"/>
        <v>198</v>
      </c>
      <c r="W208" s="30">
        <f t="shared" ca="1" si="623"/>
        <v>121</v>
      </c>
    </row>
    <row r="209" spans="1:23" ht="13">
      <c r="A209" s="9">
        <f t="shared" si="8"/>
        <v>206</v>
      </c>
      <c r="B209" s="45">
        <v>0</v>
      </c>
      <c r="C209" s="9">
        <f>MOD(A209-1,COUNT('DATE Snapshot'!$A:$A))+1</f>
        <v>14</v>
      </c>
      <c r="D209" s="25">
        <f t="shared" ref="D209:I209" ca="1" si="624">INDIRECT(ADDRESS($C209+1,D$2,,,D$1))</f>
        <v>43132</v>
      </c>
      <c r="E209" s="27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8">
        <f t="shared" ca="1" si="624"/>
        <v>43101</v>
      </c>
      <c r="I209" s="9">
        <f t="shared" ca="1" si="624"/>
        <v>5</v>
      </c>
      <c r="J209" s="46">
        <f>TRUNC((A209-1)/COUNT('DATE Snapshot'!A:A)/COUNT(PRODUCT!A:A),0)+1</f>
        <v>1</v>
      </c>
      <c r="K209" s="9" t="str">
        <f t="shared" ref="K209:O209" ca="1" si="625">INDIRECT(ADDRESS($J209+1,K$2,,,K$1))</f>
        <v>CAMPO BELO</v>
      </c>
      <c r="L209" s="9" t="str">
        <f t="shared" ca="1" si="625"/>
        <v>CB</v>
      </c>
      <c r="M209" s="9" t="str">
        <f t="shared" ca="1" si="625"/>
        <v>SÃO PAULO</v>
      </c>
      <c r="N209" s="9" t="str">
        <f t="shared" ca="1" si="625"/>
        <v>BRASIL</v>
      </c>
      <c r="O209" s="9">
        <f t="shared" ca="1" si="625"/>
        <v>0</v>
      </c>
      <c r="P209" s="9">
        <f>MOD(TRUNC((A209-1)/COUNT('DATE Snapshot'!A:A)),COUNT(PRODUCT!A:A))+1</f>
        <v>9</v>
      </c>
      <c r="Q209" s="9" t="str">
        <f t="shared" ref="Q209:W209" ca="1" si="626">INDIRECT(ADDRESS($P209+1,Q$2,,,Q$1))</f>
        <v>SAUVIGNON BLANC RESERVA</v>
      </c>
      <c r="R209" s="9" t="str">
        <f t="shared" ca="1" si="626"/>
        <v>SAVN_BL_RS</v>
      </c>
      <c r="S209" s="9" t="str">
        <f t="shared" ca="1" si="626"/>
        <v>VINHO BRANCO</v>
      </c>
      <c r="T209" s="9" t="str">
        <f t="shared" ca="1" si="626"/>
        <v>12_BTL_0,75 l</v>
      </c>
      <c r="U209" s="29">
        <f t="shared" ca="1" si="626"/>
        <v>12</v>
      </c>
      <c r="V209" s="30">
        <f t="shared" ca="1" si="626"/>
        <v>198</v>
      </c>
      <c r="W209" s="30">
        <f t="shared" ca="1" si="626"/>
        <v>121</v>
      </c>
    </row>
    <row r="210" spans="1:23" ht="13">
      <c r="A210" s="9">
        <f t="shared" si="8"/>
        <v>207</v>
      </c>
      <c r="B210" s="45">
        <v>7</v>
      </c>
      <c r="C210" s="9">
        <f>MOD(A210-1,COUNT('DATE Snapshot'!$A:$A))+1</f>
        <v>15</v>
      </c>
      <c r="D210" s="25">
        <f t="shared" ref="D210:I210" ca="1" si="627">INDIRECT(ADDRESS($C210+1,D$2,,,D$1))</f>
        <v>43160</v>
      </c>
      <c r="E210" s="27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8">
        <f t="shared" ca="1" si="627"/>
        <v>43101</v>
      </c>
      <c r="I210" s="9">
        <f t="shared" ca="1" si="627"/>
        <v>5</v>
      </c>
      <c r="J210" s="46">
        <f>TRUNC((A210-1)/COUNT('DATE Snapshot'!A:A)/COUNT(PRODUCT!A:A),0)+1</f>
        <v>1</v>
      </c>
      <c r="K210" s="9" t="str">
        <f t="shared" ref="K210:O210" ca="1" si="628">INDIRECT(ADDRESS($J210+1,K$2,,,K$1))</f>
        <v>CAMPO BELO</v>
      </c>
      <c r="L210" s="9" t="str">
        <f t="shared" ca="1" si="628"/>
        <v>CB</v>
      </c>
      <c r="M210" s="9" t="str">
        <f t="shared" ca="1" si="628"/>
        <v>SÃO PAULO</v>
      </c>
      <c r="N210" s="9" t="str">
        <f t="shared" ca="1" si="628"/>
        <v>BRASIL</v>
      </c>
      <c r="O210" s="9">
        <f t="shared" ca="1" si="628"/>
        <v>0</v>
      </c>
      <c r="P210" s="9">
        <f>MOD(TRUNC((A210-1)/COUNT('DATE Snapshot'!A:A)),COUNT(PRODUCT!A:A))+1</f>
        <v>9</v>
      </c>
      <c r="Q210" s="9" t="str">
        <f t="shared" ref="Q210:W210" ca="1" si="629">INDIRECT(ADDRESS($P210+1,Q$2,,,Q$1))</f>
        <v>SAUVIGNON BLANC RESERVA</v>
      </c>
      <c r="R210" s="9" t="str">
        <f t="shared" ca="1" si="629"/>
        <v>SAVN_BL_RS</v>
      </c>
      <c r="S210" s="9" t="str">
        <f t="shared" ca="1" si="629"/>
        <v>VINHO BRANCO</v>
      </c>
      <c r="T210" s="9" t="str">
        <f t="shared" ca="1" si="629"/>
        <v>12_BTL_0,75 l</v>
      </c>
      <c r="U210" s="29">
        <f t="shared" ca="1" si="629"/>
        <v>12</v>
      </c>
      <c r="V210" s="30">
        <f t="shared" ca="1" si="629"/>
        <v>198</v>
      </c>
      <c r="W210" s="30">
        <f t="shared" ca="1" si="629"/>
        <v>121</v>
      </c>
    </row>
    <row r="211" spans="1:23" ht="13">
      <c r="A211" s="9">
        <f t="shared" si="8"/>
        <v>208</v>
      </c>
      <c r="B211" s="45">
        <v>8</v>
      </c>
      <c r="C211" s="9">
        <f>MOD(A211-1,COUNT('DATE Snapshot'!$A:$A))+1</f>
        <v>16</v>
      </c>
      <c r="D211" s="25">
        <f t="shared" ref="D211:I211" ca="1" si="630">INDIRECT(ADDRESS($C211+1,D$2,,,D$1))</f>
        <v>43191</v>
      </c>
      <c r="E211" s="27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8">
        <f t="shared" ca="1" si="630"/>
        <v>43101</v>
      </c>
      <c r="I211" s="9">
        <f t="shared" ca="1" si="630"/>
        <v>1</v>
      </c>
      <c r="J211" s="46">
        <f>TRUNC((A211-1)/COUNT('DATE Snapshot'!A:A)/COUNT(PRODUCT!A:A),0)+1</f>
        <v>1</v>
      </c>
      <c r="K211" s="9" t="str">
        <f t="shared" ref="K211:O211" ca="1" si="631">INDIRECT(ADDRESS($J211+1,K$2,,,K$1))</f>
        <v>CAMPO BELO</v>
      </c>
      <c r="L211" s="9" t="str">
        <f t="shared" ca="1" si="631"/>
        <v>CB</v>
      </c>
      <c r="M211" s="9" t="str">
        <f t="shared" ca="1" si="631"/>
        <v>SÃO PAULO</v>
      </c>
      <c r="N211" s="9" t="str">
        <f t="shared" ca="1" si="631"/>
        <v>BRASIL</v>
      </c>
      <c r="O211" s="9">
        <f t="shared" ca="1" si="631"/>
        <v>0</v>
      </c>
      <c r="P211" s="9">
        <f>MOD(TRUNC((A211-1)/COUNT('DATE Snapshot'!A:A)),COUNT(PRODUCT!A:A))+1</f>
        <v>9</v>
      </c>
      <c r="Q211" s="9" t="str">
        <f t="shared" ref="Q211:W211" ca="1" si="632">INDIRECT(ADDRESS($P211+1,Q$2,,,Q$1))</f>
        <v>SAUVIGNON BLANC RESERVA</v>
      </c>
      <c r="R211" s="9" t="str">
        <f t="shared" ca="1" si="632"/>
        <v>SAVN_BL_RS</v>
      </c>
      <c r="S211" s="9" t="str">
        <f t="shared" ca="1" si="632"/>
        <v>VINHO BRANCO</v>
      </c>
      <c r="T211" s="9" t="str">
        <f t="shared" ca="1" si="632"/>
        <v>12_BTL_0,75 l</v>
      </c>
      <c r="U211" s="29">
        <f t="shared" ca="1" si="632"/>
        <v>12</v>
      </c>
      <c r="V211" s="30">
        <f t="shared" ca="1" si="632"/>
        <v>198</v>
      </c>
      <c r="W211" s="30">
        <f t="shared" ca="1" si="632"/>
        <v>121</v>
      </c>
    </row>
    <row r="212" spans="1:23" ht="13">
      <c r="A212" s="9">
        <f t="shared" si="8"/>
        <v>209</v>
      </c>
      <c r="B212" s="45">
        <v>6</v>
      </c>
      <c r="C212" s="9">
        <f>MOD(A212-1,COUNT('DATE Snapshot'!$A:$A))+1</f>
        <v>17</v>
      </c>
      <c r="D212" s="25">
        <f t="shared" ref="D212:I212" ca="1" si="633">INDIRECT(ADDRESS($C212+1,D$2,,,D$1))</f>
        <v>43221</v>
      </c>
      <c r="E212" s="27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8">
        <f t="shared" ca="1" si="633"/>
        <v>43101</v>
      </c>
      <c r="I212" s="9">
        <f t="shared" ca="1" si="633"/>
        <v>3</v>
      </c>
      <c r="J212" s="46">
        <f>TRUNC((A212-1)/COUNT('DATE Snapshot'!A:A)/COUNT(PRODUCT!A:A),0)+1</f>
        <v>1</v>
      </c>
      <c r="K212" s="9" t="str">
        <f t="shared" ref="K212:O212" ca="1" si="634">INDIRECT(ADDRESS($J212+1,K$2,,,K$1))</f>
        <v>CAMPO BELO</v>
      </c>
      <c r="L212" s="9" t="str">
        <f t="shared" ca="1" si="634"/>
        <v>CB</v>
      </c>
      <c r="M212" s="9" t="str">
        <f t="shared" ca="1" si="634"/>
        <v>SÃO PAULO</v>
      </c>
      <c r="N212" s="9" t="str">
        <f t="shared" ca="1" si="634"/>
        <v>BRASIL</v>
      </c>
      <c r="O212" s="9">
        <f t="shared" ca="1" si="634"/>
        <v>0</v>
      </c>
      <c r="P212" s="9">
        <f>MOD(TRUNC((A212-1)/COUNT('DATE Snapshot'!A:A)),COUNT(PRODUCT!A:A))+1</f>
        <v>9</v>
      </c>
      <c r="Q212" s="9" t="str">
        <f t="shared" ref="Q212:W212" ca="1" si="635">INDIRECT(ADDRESS($P212+1,Q$2,,,Q$1))</f>
        <v>SAUVIGNON BLANC RESERVA</v>
      </c>
      <c r="R212" s="9" t="str">
        <f t="shared" ca="1" si="635"/>
        <v>SAVN_BL_RS</v>
      </c>
      <c r="S212" s="9" t="str">
        <f t="shared" ca="1" si="635"/>
        <v>VINHO BRANCO</v>
      </c>
      <c r="T212" s="9" t="str">
        <f t="shared" ca="1" si="635"/>
        <v>12_BTL_0,75 l</v>
      </c>
      <c r="U212" s="29">
        <f t="shared" ca="1" si="635"/>
        <v>12</v>
      </c>
      <c r="V212" s="30">
        <f t="shared" ca="1" si="635"/>
        <v>198</v>
      </c>
      <c r="W212" s="30">
        <f t="shared" ca="1" si="635"/>
        <v>121</v>
      </c>
    </row>
    <row r="213" spans="1:23" ht="13">
      <c r="A213" s="9">
        <f t="shared" si="8"/>
        <v>210</v>
      </c>
      <c r="B213" s="45">
        <v>7</v>
      </c>
      <c r="C213" s="9">
        <f>MOD(A213-1,COUNT('DATE Snapshot'!$A:$A))+1</f>
        <v>18</v>
      </c>
      <c r="D213" s="25">
        <f t="shared" ref="D213:I213" ca="1" si="636">INDIRECT(ADDRESS($C213+1,D$2,,,D$1))</f>
        <v>43252</v>
      </c>
      <c r="E213" s="27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8">
        <f t="shared" ca="1" si="636"/>
        <v>43101</v>
      </c>
      <c r="I213" s="9">
        <f t="shared" ca="1" si="636"/>
        <v>6</v>
      </c>
      <c r="J213" s="46">
        <f>TRUNC((A213-1)/COUNT('DATE Snapshot'!A:A)/COUNT(PRODUCT!A:A),0)+1</f>
        <v>1</v>
      </c>
      <c r="K213" s="9" t="str">
        <f t="shared" ref="K213:O213" ca="1" si="637">INDIRECT(ADDRESS($J213+1,K$2,,,K$1))</f>
        <v>CAMPO BELO</v>
      </c>
      <c r="L213" s="9" t="str">
        <f t="shared" ca="1" si="637"/>
        <v>CB</v>
      </c>
      <c r="M213" s="9" t="str">
        <f t="shared" ca="1" si="637"/>
        <v>SÃO PAULO</v>
      </c>
      <c r="N213" s="9" t="str">
        <f t="shared" ca="1" si="637"/>
        <v>BRASIL</v>
      </c>
      <c r="O213" s="9">
        <f t="shared" ca="1" si="637"/>
        <v>0</v>
      </c>
      <c r="P213" s="9">
        <f>MOD(TRUNC((A213-1)/COUNT('DATE Snapshot'!A:A)),COUNT(PRODUCT!A:A))+1</f>
        <v>9</v>
      </c>
      <c r="Q213" s="9" t="str">
        <f t="shared" ref="Q213:W213" ca="1" si="638">INDIRECT(ADDRESS($P213+1,Q$2,,,Q$1))</f>
        <v>SAUVIGNON BLANC RESERVA</v>
      </c>
      <c r="R213" s="9" t="str">
        <f t="shared" ca="1" si="638"/>
        <v>SAVN_BL_RS</v>
      </c>
      <c r="S213" s="9" t="str">
        <f t="shared" ca="1" si="638"/>
        <v>VINHO BRANCO</v>
      </c>
      <c r="T213" s="9" t="str">
        <f t="shared" ca="1" si="638"/>
        <v>12_BTL_0,75 l</v>
      </c>
      <c r="U213" s="29">
        <f t="shared" ca="1" si="638"/>
        <v>12</v>
      </c>
      <c r="V213" s="30">
        <f t="shared" ca="1" si="638"/>
        <v>198</v>
      </c>
      <c r="W213" s="30">
        <f t="shared" ca="1" si="638"/>
        <v>121</v>
      </c>
    </row>
    <row r="214" spans="1:23" ht="13">
      <c r="A214" s="9">
        <f t="shared" si="8"/>
        <v>211</v>
      </c>
      <c r="B214" s="45">
        <v>17</v>
      </c>
      <c r="C214" s="9">
        <f>MOD(A214-1,COUNT('DATE Snapshot'!$A:$A))+1</f>
        <v>19</v>
      </c>
      <c r="D214" s="25">
        <f t="shared" ref="D214:I214" ca="1" si="639">INDIRECT(ADDRESS($C214+1,D$2,,,D$1))</f>
        <v>43282</v>
      </c>
      <c r="E214" s="27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8">
        <f t="shared" ca="1" si="639"/>
        <v>43101</v>
      </c>
      <c r="I214" s="9">
        <f t="shared" ca="1" si="639"/>
        <v>1</v>
      </c>
      <c r="J214" s="46">
        <f>TRUNC((A214-1)/COUNT('DATE Snapshot'!A:A)/COUNT(PRODUCT!A:A),0)+1</f>
        <v>1</v>
      </c>
      <c r="K214" s="9" t="str">
        <f t="shared" ref="K214:O214" ca="1" si="640">INDIRECT(ADDRESS($J214+1,K$2,,,K$1))</f>
        <v>CAMPO BELO</v>
      </c>
      <c r="L214" s="9" t="str">
        <f t="shared" ca="1" si="640"/>
        <v>CB</v>
      </c>
      <c r="M214" s="9" t="str">
        <f t="shared" ca="1" si="640"/>
        <v>SÃO PAULO</v>
      </c>
      <c r="N214" s="9" t="str">
        <f t="shared" ca="1" si="640"/>
        <v>BRASIL</v>
      </c>
      <c r="O214" s="9">
        <f t="shared" ca="1" si="640"/>
        <v>0</v>
      </c>
      <c r="P214" s="9">
        <f>MOD(TRUNC((A214-1)/COUNT('DATE Snapshot'!A:A)),COUNT(PRODUCT!A:A))+1</f>
        <v>9</v>
      </c>
      <c r="Q214" s="9" t="str">
        <f t="shared" ref="Q214:W214" ca="1" si="641">INDIRECT(ADDRESS($P214+1,Q$2,,,Q$1))</f>
        <v>SAUVIGNON BLANC RESERVA</v>
      </c>
      <c r="R214" s="9" t="str">
        <f t="shared" ca="1" si="641"/>
        <v>SAVN_BL_RS</v>
      </c>
      <c r="S214" s="9" t="str">
        <f t="shared" ca="1" si="641"/>
        <v>VINHO BRANCO</v>
      </c>
      <c r="T214" s="9" t="str">
        <f t="shared" ca="1" si="641"/>
        <v>12_BTL_0,75 l</v>
      </c>
      <c r="U214" s="29">
        <f t="shared" ca="1" si="641"/>
        <v>12</v>
      </c>
      <c r="V214" s="30">
        <f t="shared" ca="1" si="641"/>
        <v>198</v>
      </c>
      <c r="W214" s="30">
        <f t="shared" ca="1" si="641"/>
        <v>121</v>
      </c>
    </row>
    <row r="215" spans="1:23" ht="13">
      <c r="A215" s="9">
        <f t="shared" si="8"/>
        <v>212</v>
      </c>
      <c r="B215" s="45">
        <v>14</v>
      </c>
      <c r="C215" s="9">
        <f>MOD(A215-1,COUNT('DATE Snapshot'!$A:$A))+1</f>
        <v>20</v>
      </c>
      <c r="D215" s="25">
        <f t="shared" ref="D215:I215" ca="1" si="642">INDIRECT(ADDRESS($C215+1,D$2,,,D$1))</f>
        <v>43313</v>
      </c>
      <c r="E215" s="27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8">
        <f t="shared" ca="1" si="642"/>
        <v>43101</v>
      </c>
      <c r="I215" s="9">
        <f t="shared" ca="1" si="642"/>
        <v>4</v>
      </c>
      <c r="J215" s="46">
        <f>TRUNC((A215-1)/COUNT('DATE Snapshot'!A:A)/COUNT(PRODUCT!A:A),0)+1</f>
        <v>1</v>
      </c>
      <c r="K215" s="9" t="str">
        <f t="shared" ref="K215:O215" ca="1" si="643">INDIRECT(ADDRESS($J215+1,K$2,,,K$1))</f>
        <v>CAMPO BELO</v>
      </c>
      <c r="L215" s="9" t="str">
        <f t="shared" ca="1" si="643"/>
        <v>CB</v>
      </c>
      <c r="M215" s="9" t="str">
        <f t="shared" ca="1" si="643"/>
        <v>SÃO PAULO</v>
      </c>
      <c r="N215" s="9" t="str">
        <f t="shared" ca="1" si="643"/>
        <v>BRASIL</v>
      </c>
      <c r="O215" s="9">
        <f t="shared" ca="1" si="643"/>
        <v>0</v>
      </c>
      <c r="P215" s="9">
        <f>MOD(TRUNC((A215-1)/COUNT('DATE Snapshot'!A:A)),COUNT(PRODUCT!A:A))+1</f>
        <v>9</v>
      </c>
      <c r="Q215" s="9" t="str">
        <f t="shared" ref="Q215:W215" ca="1" si="644">INDIRECT(ADDRESS($P215+1,Q$2,,,Q$1))</f>
        <v>SAUVIGNON BLANC RESERVA</v>
      </c>
      <c r="R215" s="9" t="str">
        <f t="shared" ca="1" si="644"/>
        <v>SAVN_BL_RS</v>
      </c>
      <c r="S215" s="9" t="str">
        <f t="shared" ca="1" si="644"/>
        <v>VINHO BRANCO</v>
      </c>
      <c r="T215" s="9" t="str">
        <f t="shared" ca="1" si="644"/>
        <v>12_BTL_0,75 l</v>
      </c>
      <c r="U215" s="29">
        <f t="shared" ca="1" si="644"/>
        <v>12</v>
      </c>
      <c r="V215" s="30">
        <f t="shared" ca="1" si="644"/>
        <v>198</v>
      </c>
      <c r="W215" s="30">
        <f t="shared" ca="1" si="644"/>
        <v>121</v>
      </c>
    </row>
    <row r="216" spans="1:23" ht="13">
      <c r="A216" s="9">
        <f t="shared" si="8"/>
        <v>213</v>
      </c>
      <c r="B216" s="45">
        <v>3</v>
      </c>
      <c r="C216" s="9">
        <f>MOD(A216-1,COUNT('DATE Snapshot'!$A:$A))+1</f>
        <v>21</v>
      </c>
      <c r="D216" s="25">
        <f t="shared" ref="D216:I216" ca="1" si="645">INDIRECT(ADDRESS($C216+1,D$2,,,D$1))</f>
        <v>43344</v>
      </c>
      <c r="E216" s="27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8">
        <f t="shared" ca="1" si="645"/>
        <v>43101</v>
      </c>
      <c r="I216" s="9">
        <f t="shared" ca="1" si="645"/>
        <v>7</v>
      </c>
      <c r="J216" s="46">
        <f>TRUNC((A216-1)/COUNT('DATE Snapshot'!A:A)/COUNT(PRODUCT!A:A),0)+1</f>
        <v>1</v>
      </c>
      <c r="K216" s="9" t="str">
        <f t="shared" ref="K216:O216" ca="1" si="646">INDIRECT(ADDRESS($J216+1,K$2,,,K$1))</f>
        <v>CAMPO BELO</v>
      </c>
      <c r="L216" s="9" t="str">
        <f t="shared" ca="1" si="646"/>
        <v>CB</v>
      </c>
      <c r="M216" s="9" t="str">
        <f t="shared" ca="1" si="646"/>
        <v>SÃO PAULO</v>
      </c>
      <c r="N216" s="9" t="str">
        <f t="shared" ca="1" si="646"/>
        <v>BRASIL</v>
      </c>
      <c r="O216" s="9">
        <f t="shared" ca="1" si="646"/>
        <v>0</v>
      </c>
      <c r="P216" s="9">
        <f>MOD(TRUNC((A216-1)/COUNT('DATE Snapshot'!A:A)),COUNT(PRODUCT!A:A))+1</f>
        <v>9</v>
      </c>
      <c r="Q216" s="9" t="str">
        <f t="shared" ref="Q216:W216" ca="1" si="647">INDIRECT(ADDRESS($P216+1,Q$2,,,Q$1))</f>
        <v>SAUVIGNON BLANC RESERVA</v>
      </c>
      <c r="R216" s="9" t="str">
        <f t="shared" ca="1" si="647"/>
        <v>SAVN_BL_RS</v>
      </c>
      <c r="S216" s="9" t="str">
        <f t="shared" ca="1" si="647"/>
        <v>VINHO BRANCO</v>
      </c>
      <c r="T216" s="9" t="str">
        <f t="shared" ca="1" si="647"/>
        <v>12_BTL_0,75 l</v>
      </c>
      <c r="U216" s="29">
        <f t="shared" ca="1" si="647"/>
        <v>12</v>
      </c>
      <c r="V216" s="30">
        <f t="shared" ca="1" si="647"/>
        <v>198</v>
      </c>
      <c r="W216" s="30">
        <f t="shared" ca="1" si="647"/>
        <v>121</v>
      </c>
    </row>
    <row r="217" spans="1:23" ht="13">
      <c r="A217" s="9">
        <f t="shared" si="8"/>
        <v>214</v>
      </c>
      <c r="B217" s="45">
        <v>11</v>
      </c>
      <c r="C217" s="9">
        <f>MOD(A217-1,COUNT('DATE Snapshot'!$A:$A))+1</f>
        <v>22</v>
      </c>
      <c r="D217" s="25">
        <f t="shared" ref="D217:I217" ca="1" si="648">INDIRECT(ADDRESS($C217+1,D$2,,,D$1))</f>
        <v>43374</v>
      </c>
      <c r="E217" s="27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8">
        <f t="shared" ca="1" si="648"/>
        <v>43101</v>
      </c>
      <c r="I217" s="9">
        <f t="shared" ca="1" si="648"/>
        <v>2</v>
      </c>
      <c r="J217" s="46">
        <f>TRUNC((A217-1)/COUNT('DATE Snapshot'!A:A)/COUNT(PRODUCT!A:A),0)+1</f>
        <v>1</v>
      </c>
      <c r="K217" s="9" t="str">
        <f t="shared" ref="K217:O217" ca="1" si="649">INDIRECT(ADDRESS($J217+1,K$2,,,K$1))</f>
        <v>CAMPO BELO</v>
      </c>
      <c r="L217" s="9" t="str">
        <f t="shared" ca="1" si="649"/>
        <v>CB</v>
      </c>
      <c r="M217" s="9" t="str">
        <f t="shared" ca="1" si="649"/>
        <v>SÃO PAULO</v>
      </c>
      <c r="N217" s="9" t="str">
        <f t="shared" ca="1" si="649"/>
        <v>BRASIL</v>
      </c>
      <c r="O217" s="9">
        <f t="shared" ca="1" si="649"/>
        <v>0</v>
      </c>
      <c r="P217" s="9">
        <f>MOD(TRUNC((A217-1)/COUNT('DATE Snapshot'!A:A)),COUNT(PRODUCT!A:A))+1</f>
        <v>9</v>
      </c>
      <c r="Q217" s="9" t="str">
        <f t="shared" ref="Q217:W217" ca="1" si="650">INDIRECT(ADDRESS($P217+1,Q$2,,,Q$1))</f>
        <v>SAUVIGNON BLANC RESERVA</v>
      </c>
      <c r="R217" s="9" t="str">
        <f t="shared" ca="1" si="650"/>
        <v>SAVN_BL_RS</v>
      </c>
      <c r="S217" s="9" t="str">
        <f t="shared" ca="1" si="650"/>
        <v>VINHO BRANCO</v>
      </c>
      <c r="T217" s="9" t="str">
        <f t="shared" ca="1" si="650"/>
        <v>12_BTL_0,75 l</v>
      </c>
      <c r="U217" s="29">
        <f t="shared" ca="1" si="650"/>
        <v>12</v>
      </c>
      <c r="V217" s="30">
        <f t="shared" ca="1" si="650"/>
        <v>198</v>
      </c>
      <c r="W217" s="30">
        <f t="shared" ca="1" si="650"/>
        <v>121</v>
      </c>
    </row>
    <row r="218" spans="1:23" ht="13">
      <c r="A218" s="9">
        <f t="shared" si="8"/>
        <v>215</v>
      </c>
      <c r="B218" s="45">
        <v>17</v>
      </c>
      <c r="C218" s="9">
        <f>MOD(A218-1,COUNT('DATE Snapshot'!$A:$A))+1</f>
        <v>23</v>
      </c>
      <c r="D218" s="25">
        <f t="shared" ref="D218:I218" ca="1" si="651">INDIRECT(ADDRESS($C218+1,D$2,,,D$1))</f>
        <v>43405</v>
      </c>
      <c r="E218" s="27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8">
        <f t="shared" ca="1" si="651"/>
        <v>43101</v>
      </c>
      <c r="I218" s="9">
        <f t="shared" ca="1" si="651"/>
        <v>5</v>
      </c>
      <c r="J218" s="46">
        <f>TRUNC((A218-1)/COUNT('DATE Snapshot'!A:A)/COUNT(PRODUCT!A:A),0)+1</f>
        <v>1</v>
      </c>
      <c r="K218" s="9" t="str">
        <f t="shared" ref="K218:O218" ca="1" si="652">INDIRECT(ADDRESS($J218+1,K$2,,,K$1))</f>
        <v>CAMPO BELO</v>
      </c>
      <c r="L218" s="9" t="str">
        <f t="shared" ca="1" si="652"/>
        <v>CB</v>
      </c>
      <c r="M218" s="9" t="str">
        <f t="shared" ca="1" si="652"/>
        <v>SÃO PAULO</v>
      </c>
      <c r="N218" s="9" t="str">
        <f t="shared" ca="1" si="652"/>
        <v>BRASIL</v>
      </c>
      <c r="O218" s="9">
        <f t="shared" ca="1" si="652"/>
        <v>0</v>
      </c>
      <c r="P218" s="9">
        <f>MOD(TRUNC((A218-1)/COUNT('DATE Snapshot'!A:A)),COUNT(PRODUCT!A:A))+1</f>
        <v>9</v>
      </c>
      <c r="Q218" s="9" t="str">
        <f t="shared" ref="Q218:W218" ca="1" si="653">INDIRECT(ADDRESS($P218+1,Q$2,,,Q$1))</f>
        <v>SAUVIGNON BLANC RESERVA</v>
      </c>
      <c r="R218" s="9" t="str">
        <f t="shared" ca="1" si="653"/>
        <v>SAVN_BL_RS</v>
      </c>
      <c r="S218" s="9" t="str">
        <f t="shared" ca="1" si="653"/>
        <v>VINHO BRANCO</v>
      </c>
      <c r="T218" s="9" t="str">
        <f t="shared" ca="1" si="653"/>
        <v>12_BTL_0,75 l</v>
      </c>
      <c r="U218" s="29">
        <f t="shared" ca="1" si="653"/>
        <v>12</v>
      </c>
      <c r="V218" s="30">
        <f t="shared" ca="1" si="653"/>
        <v>198</v>
      </c>
      <c r="W218" s="30">
        <f t="shared" ca="1" si="653"/>
        <v>121</v>
      </c>
    </row>
    <row r="219" spans="1:23" ht="13">
      <c r="A219" s="9">
        <f t="shared" si="8"/>
        <v>216</v>
      </c>
      <c r="B219" s="45">
        <v>9</v>
      </c>
      <c r="C219" s="9">
        <f>MOD(A219-1,COUNT('DATE Snapshot'!$A:$A))+1</f>
        <v>24</v>
      </c>
      <c r="D219" s="25">
        <f t="shared" ref="D219:I219" ca="1" si="654">INDIRECT(ADDRESS($C219+1,D$2,,,D$1))</f>
        <v>43435</v>
      </c>
      <c r="E219" s="27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8">
        <f t="shared" ca="1" si="654"/>
        <v>43101</v>
      </c>
      <c r="I219" s="9">
        <f t="shared" ca="1" si="654"/>
        <v>7</v>
      </c>
      <c r="J219" s="46">
        <f>TRUNC((A219-1)/COUNT('DATE Snapshot'!A:A)/COUNT(PRODUCT!A:A),0)+1</f>
        <v>1</v>
      </c>
      <c r="K219" s="9" t="str">
        <f t="shared" ref="K219:O219" ca="1" si="655">INDIRECT(ADDRESS($J219+1,K$2,,,K$1))</f>
        <v>CAMPO BELO</v>
      </c>
      <c r="L219" s="9" t="str">
        <f t="shared" ca="1" si="655"/>
        <v>CB</v>
      </c>
      <c r="M219" s="9" t="str">
        <f t="shared" ca="1" si="655"/>
        <v>SÃO PAULO</v>
      </c>
      <c r="N219" s="9" t="str">
        <f t="shared" ca="1" si="655"/>
        <v>BRASIL</v>
      </c>
      <c r="O219" s="9">
        <f t="shared" ca="1" si="655"/>
        <v>0</v>
      </c>
      <c r="P219" s="9">
        <f>MOD(TRUNC((A219-1)/COUNT('DATE Snapshot'!A:A)),COUNT(PRODUCT!A:A))+1</f>
        <v>9</v>
      </c>
      <c r="Q219" s="9" t="str">
        <f t="shared" ref="Q219:W219" ca="1" si="656">INDIRECT(ADDRESS($P219+1,Q$2,,,Q$1))</f>
        <v>SAUVIGNON BLANC RESERVA</v>
      </c>
      <c r="R219" s="9" t="str">
        <f t="shared" ca="1" si="656"/>
        <v>SAVN_BL_RS</v>
      </c>
      <c r="S219" s="9" t="str">
        <f t="shared" ca="1" si="656"/>
        <v>VINHO BRANCO</v>
      </c>
      <c r="T219" s="9" t="str">
        <f t="shared" ca="1" si="656"/>
        <v>12_BTL_0,75 l</v>
      </c>
      <c r="U219" s="29">
        <f t="shared" ca="1" si="656"/>
        <v>12</v>
      </c>
      <c r="V219" s="30">
        <f t="shared" ca="1" si="656"/>
        <v>198</v>
      </c>
      <c r="W219" s="30">
        <f t="shared" ca="1" si="656"/>
        <v>121</v>
      </c>
    </row>
    <row r="220" spans="1:23" ht="13">
      <c r="A220" s="9">
        <f t="shared" si="8"/>
        <v>217</v>
      </c>
      <c r="B220" s="45">
        <v>20</v>
      </c>
      <c r="C220" s="9">
        <f>MOD(A220-1,COUNT('DATE Snapshot'!$A:$A))+1</f>
        <v>1</v>
      </c>
      <c r="D220" s="25">
        <f t="shared" ref="D220:I220" ca="1" si="657">INDIRECT(ADDRESS($C220+1,D$2,,,D$1))</f>
        <v>42736</v>
      </c>
      <c r="E220" s="27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8">
        <f t="shared" ca="1" si="657"/>
        <v>42736</v>
      </c>
      <c r="I220" s="9">
        <f t="shared" ca="1" si="657"/>
        <v>1</v>
      </c>
      <c r="J220" s="46">
        <f>TRUNC((A220-1)/COUNT('DATE Snapshot'!A:A)/COUNT(PRODUCT!A:A),0)+1</f>
        <v>1</v>
      </c>
      <c r="K220" s="9" t="str">
        <f t="shared" ref="K220:O220" ca="1" si="658">INDIRECT(ADDRESS($J220+1,K$2,,,K$1))</f>
        <v>CAMPO BELO</v>
      </c>
      <c r="L220" s="9" t="str">
        <f t="shared" ca="1" si="658"/>
        <v>CB</v>
      </c>
      <c r="M220" s="9" t="str">
        <f t="shared" ca="1" si="658"/>
        <v>SÃO PAULO</v>
      </c>
      <c r="N220" s="9" t="str">
        <f t="shared" ca="1" si="658"/>
        <v>BRASIL</v>
      </c>
      <c r="O220" s="9">
        <f t="shared" ca="1" si="658"/>
        <v>0</v>
      </c>
      <c r="P220" s="9">
        <f>MOD(TRUNC((A220-1)/COUNT('DATE Snapshot'!A:A)),COUNT(PRODUCT!A:A))+1</f>
        <v>10</v>
      </c>
      <c r="Q220" s="9" t="str">
        <f t="shared" ref="Q220:W220" ca="1" si="659">INDIRECT(ADDRESS($P220+1,Q$2,,,Q$1))</f>
        <v>RIESLING</v>
      </c>
      <c r="R220" s="9" t="str">
        <f t="shared" ca="1" si="659"/>
        <v>RISL</v>
      </c>
      <c r="S220" s="9" t="str">
        <f t="shared" ca="1" si="659"/>
        <v>VINHO BRANCO</v>
      </c>
      <c r="T220" s="9" t="str">
        <f t="shared" ca="1" si="659"/>
        <v>12_BTL_0,75 l</v>
      </c>
      <c r="U220" s="29">
        <f t="shared" ca="1" si="659"/>
        <v>12</v>
      </c>
      <c r="V220" s="30">
        <f t="shared" ca="1" si="659"/>
        <v>225</v>
      </c>
      <c r="W220" s="30">
        <f t="shared" ca="1" si="659"/>
        <v>121</v>
      </c>
    </row>
    <row r="221" spans="1:23" ht="13">
      <c r="A221" s="9">
        <f t="shared" si="8"/>
        <v>218</v>
      </c>
      <c r="B221" s="45">
        <v>10</v>
      </c>
      <c r="C221" s="9">
        <f>MOD(A221-1,COUNT('DATE Snapshot'!$A:$A))+1</f>
        <v>2</v>
      </c>
      <c r="D221" s="25">
        <f t="shared" ref="D221:I221" ca="1" si="660">INDIRECT(ADDRESS($C221+1,D$2,,,D$1))</f>
        <v>42767</v>
      </c>
      <c r="E221" s="27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8">
        <f t="shared" ca="1" si="660"/>
        <v>42736</v>
      </c>
      <c r="I221" s="9">
        <f t="shared" ca="1" si="660"/>
        <v>4</v>
      </c>
      <c r="J221" s="46">
        <f>TRUNC((A221-1)/COUNT('DATE Snapshot'!A:A)/COUNT(PRODUCT!A:A),0)+1</f>
        <v>1</v>
      </c>
      <c r="K221" s="9" t="str">
        <f t="shared" ref="K221:O221" ca="1" si="661">INDIRECT(ADDRESS($J221+1,K$2,,,K$1))</f>
        <v>CAMPO BELO</v>
      </c>
      <c r="L221" s="9" t="str">
        <f t="shared" ca="1" si="661"/>
        <v>CB</v>
      </c>
      <c r="M221" s="9" t="str">
        <f t="shared" ca="1" si="661"/>
        <v>SÃO PAULO</v>
      </c>
      <c r="N221" s="9" t="str">
        <f t="shared" ca="1" si="661"/>
        <v>BRASIL</v>
      </c>
      <c r="O221" s="9">
        <f t="shared" ca="1" si="661"/>
        <v>0</v>
      </c>
      <c r="P221" s="9">
        <f>MOD(TRUNC((A221-1)/COUNT('DATE Snapshot'!A:A)),COUNT(PRODUCT!A:A))+1</f>
        <v>10</v>
      </c>
      <c r="Q221" s="9" t="str">
        <f t="shared" ref="Q221:W221" ca="1" si="662">INDIRECT(ADDRESS($P221+1,Q$2,,,Q$1))</f>
        <v>RIESLING</v>
      </c>
      <c r="R221" s="9" t="str">
        <f t="shared" ca="1" si="662"/>
        <v>RISL</v>
      </c>
      <c r="S221" s="9" t="str">
        <f t="shared" ca="1" si="662"/>
        <v>VINHO BRANCO</v>
      </c>
      <c r="T221" s="9" t="str">
        <f t="shared" ca="1" si="662"/>
        <v>12_BTL_0,75 l</v>
      </c>
      <c r="U221" s="29">
        <f t="shared" ca="1" si="662"/>
        <v>12</v>
      </c>
      <c r="V221" s="30">
        <f t="shared" ca="1" si="662"/>
        <v>225</v>
      </c>
      <c r="W221" s="30">
        <f t="shared" ca="1" si="662"/>
        <v>121</v>
      </c>
    </row>
    <row r="222" spans="1:23" ht="13">
      <c r="A222" s="9">
        <f t="shared" si="8"/>
        <v>219</v>
      </c>
      <c r="B222" s="45">
        <v>8</v>
      </c>
      <c r="C222" s="9">
        <f>MOD(A222-1,COUNT('DATE Snapshot'!$A:$A))+1</f>
        <v>3</v>
      </c>
      <c r="D222" s="25">
        <f t="shared" ref="D222:I222" ca="1" si="663">INDIRECT(ADDRESS($C222+1,D$2,,,D$1))</f>
        <v>42795</v>
      </c>
      <c r="E222" s="27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8">
        <f t="shared" ca="1" si="663"/>
        <v>42736</v>
      </c>
      <c r="I222" s="9">
        <f t="shared" ca="1" si="663"/>
        <v>4</v>
      </c>
      <c r="J222" s="46">
        <f>TRUNC((A222-1)/COUNT('DATE Snapshot'!A:A)/COUNT(PRODUCT!A:A),0)+1</f>
        <v>1</v>
      </c>
      <c r="K222" s="9" t="str">
        <f t="shared" ref="K222:O222" ca="1" si="664">INDIRECT(ADDRESS($J222+1,K$2,,,K$1))</f>
        <v>CAMPO BELO</v>
      </c>
      <c r="L222" s="9" t="str">
        <f t="shared" ca="1" si="664"/>
        <v>CB</v>
      </c>
      <c r="M222" s="9" t="str">
        <f t="shared" ca="1" si="664"/>
        <v>SÃO PAULO</v>
      </c>
      <c r="N222" s="9" t="str">
        <f t="shared" ca="1" si="664"/>
        <v>BRASIL</v>
      </c>
      <c r="O222" s="9">
        <f t="shared" ca="1" si="664"/>
        <v>0</v>
      </c>
      <c r="P222" s="9">
        <f>MOD(TRUNC((A222-1)/COUNT('DATE Snapshot'!A:A)),COUNT(PRODUCT!A:A))+1</f>
        <v>10</v>
      </c>
      <c r="Q222" s="9" t="str">
        <f t="shared" ref="Q222:W222" ca="1" si="665">INDIRECT(ADDRESS($P222+1,Q$2,,,Q$1))</f>
        <v>RIESLING</v>
      </c>
      <c r="R222" s="9" t="str">
        <f t="shared" ca="1" si="665"/>
        <v>RISL</v>
      </c>
      <c r="S222" s="9" t="str">
        <f t="shared" ca="1" si="665"/>
        <v>VINHO BRANCO</v>
      </c>
      <c r="T222" s="9" t="str">
        <f t="shared" ca="1" si="665"/>
        <v>12_BTL_0,75 l</v>
      </c>
      <c r="U222" s="29">
        <f t="shared" ca="1" si="665"/>
        <v>12</v>
      </c>
      <c r="V222" s="30">
        <f t="shared" ca="1" si="665"/>
        <v>225</v>
      </c>
      <c r="W222" s="30">
        <f t="shared" ca="1" si="665"/>
        <v>121</v>
      </c>
    </row>
    <row r="223" spans="1:23" ht="13">
      <c r="A223" s="9">
        <f t="shared" si="8"/>
        <v>220</v>
      </c>
      <c r="B223" s="45">
        <v>13</v>
      </c>
      <c r="C223" s="9">
        <f>MOD(A223-1,COUNT('DATE Snapshot'!$A:$A))+1</f>
        <v>4</v>
      </c>
      <c r="D223" s="25">
        <f t="shared" ref="D223:I223" ca="1" si="666">INDIRECT(ADDRESS($C223+1,D$2,,,D$1))</f>
        <v>42826</v>
      </c>
      <c r="E223" s="27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8">
        <f t="shared" ca="1" si="666"/>
        <v>42736</v>
      </c>
      <c r="I223" s="9">
        <f t="shared" ca="1" si="666"/>
        <v>7</v>
      </c>
      <c r="J223" s="46">
        <f>TRUNC((A223-1)/COUNT('DATE Snapshot'!A:A)/COUNT(PRODUCT!A:A),0)+1</f>
        <v>1</v>
      </c>
      <c r="K223" s="9" t="str">
        <f t="shared" ref="K223:O223" ca="1" si="667">INDIRECT(ADDRESS($J223+1,K$2,,,K$1))</f>
        <v>CAMPO BELO</v>
      </c>
      <c r="L223" s="9" t="str">
        <f t="shared" ca="1" si="667"/>
        <v>CB</v>
      </c>
      <c r="M223" s="9" t="str">
        <f t="shared" ca="1" si="667"/>
        <v>SÃO PAULO</v>
      </c>
      <c r="N223" s="9" t="str">
        <f t="shared" ca="1" si="667"/>
        <v>BRASIL</v>
      </c>
      <c r="O223" s="9">
        <f t="shared" ca="1" si="667"/>
        <v>0</v>
      </c>
      <c r="P223" s="9">
        <f>MOD(TRUNC((A223-1)/COUNT('DATE Snapshot'!A:A)),COUNT(PRODUCT!A:A))+1</f>
        <v>10</v>
      </c>
      <c r="Q223" s="9" t="str">
        <f t="shared" ref="Q223:W223" ca="1" si="668">INDIRECT(ADDRESS($P223+1,Q$2,,,Q$1))</f>
        <v>RIESLING</v>
      </c>
      <c r="R223" s="9" t="str">
        <f t="shared" ca="1" si="668"/>
        <v>RISL</v>
      </c>
      <c r="S223" s="9" t="str">
        <f t="shared" ca="1" si="668"/>
        <v>VINHO BRANCO</v>
      </c>
      <c r="T223" s="9" t="str">
        <f t="shared" ca="1" si="668"/>
        <v>12_BTL_0,75 l</v>
      </c>
      <c r="U223" s="29">
        <f t="shared" ca="1" si="668"/>
        <v>12</v>
      </c>
      <c r="V223" s="30">
        <f t="shared" ca="1" si="668"/>
        <v>225</v>
      </c>
      <c r="W223" s="30">
        <f t="shared" ca="1" si="668"/>
        <v>121</v>
      </c>
    </row>
    <row r="224" spans="1:23" ht="13">
      <c r="A224" s="9">
        <f t="shared" si="8"/>
        <v>221</v>
      </c>
      <c r="B224" s="45">
        <v>12</v>
      </c>
      <c r="C224" s="9">
        <f>MOD(A224-1,COUNT('DATE Snapshot'!$A:$A))+1</f>
        <v>5</v>
      </c>
      <c r="D224" s="25">
        <f t="shared" ref="D224:I224" ca="1" si="669">INDIRECT(ADDRESS($C224+1,D$2,,,D$1))</f>
        <v>42856</v>
      </c>
      <c r="E224" s="27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8">
        <f t="shared" ca="1" si="669"/>
        <v>42736</v>
      </c>
      <c r="I224" s="9">
        <f t="shared" ca="1" si="669"/>
        <v>2</v>
      </c>
      <c r="J224" s="46">
        <f>TRUNC((A224-1)/COUNT('DATE Snapshot'!A:A)/COUNT(PRODUCT!A:A),0)+1</f>
        <v>1</v>
      </c>
      <c r="K224" s="9" t="str">
        <f t="shared" ref="K224:O224" ca="1" si="670">INDIRECT(ADDRESS($J224+1,K$2,,,K$1))</f>
        <v>CAMPO BELO</v>
      </c>
      <c r="L224" s="9" t="str">
        <f t="shared" ca="1" si="670"/>
        <v>CB</v>
      </c>
      <c r="M224" s="9" t="str">
        <f t="shared" ca="1" si="670"/>
        <v>SÃO PAULO</v>
      </c>
      <c r="N224" s="9" t="str">
        <f t="shared" ca="1" si="670"/>
        <v>BRASIL</v>
      </c>
      <c r="O224" s="9">
        <f t="shared" ca="1" si="670"/>
        <v>0</v>
      </c>
      <c r="P224" s="9">
        <f>MOD(TRUNC((A224-1)/COUNT('DATE Snapshot'!A:A)),COUNT(PRODUCT!A:A))+1</f>
        <v>10</v>
      </c>
      <c r="Q224" s="9" t="str">
        <f t="shared" ref="Q224:W224" ca="1" si="671">INDIRECT(ADDRESS($P224+1,Q$2,,,Q$1))</f>
        <v>RIESLING</v>
      </c>
      <c r="R224" s="9" t="str">
        <f t="shared" ca="1" si="671"/>
        <v>RISL</v>
      </c>
      <c r="S224" s="9" t="str">
        <f t="shared" ca="1" si="671"/>
        <v>VINHO BRANCO</v>
      </c>
      <c r="T224" s="9" t="str">
        <f t="shared" ca="1" si="671"/>
        <v>12_BTL_0,75 l</v>
      </c>
      <c r="U224" s="29">
        <f t="shared" ca="1" si="671"/>
        <v>12</v>
      </c>
      <c r="V224" s="30">
        <f t="shared" ca="1" si="671"/>
        <v>225</v>
      </c>
      <c r="W224" s="30">
        <f t="shared" ca="1" si="671"/>
        <v>121</v>
      </c>
    </row>
    <row r="225" spans="1:23" ht="13">
      <c r="A225" s="9">
        <f t="shared" si="8"/>
        <v>222</v>
      </c>
      <c r="B225" s="45">
        <v>18</v>
      </c>
      <c r="C225" s="9">
        <f>MOD(A225-1,COUNT('DATE Snapshot'!$A:$A))+1</f>
        <v>6</v>
      </c>
      <c r="D225" s="25">
        <f t="shared" ref="D225:I225" ca="1" si="672">INDIRECT(ADDRESS($C225+1,D$2,,,D$1))</f>
        <v>42887</v>
      </c>
      <c r="E225" s="27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8">
        <f t="shared" ca="1" si="672"/>
        <v>42736</v>
      </c>
      <c r="I225" s="9">
        <f t="shared" ca="1" si="672"/>
        <v>5</v>
      </c>
      <c r="J225" s="46">
        <f>TRUNC((A225-1)/COUNT('DATE Snapshot'!A:A)/COUNT(PRODUCT!A:A),0)+1</f>
        <v>1</v>
      </c>
      <c r="K225" s="9" t="str">
        <f t="shared" ref="K225:O225" ca="1" si="673">INDIRECT(ADDRESS($J225+1,K$2,,,K$1))</f>
        <v>CAMPO BELO</v>
      </c>
      <c r="L225" s="9" t="str">
        <f t="shared" ca="1" si="673"/>
        <v>CB</v>
      </c>
      <c r="M225" s="9" t="str">
        <f t="shared" ca="1" si="673"/>
        <v>SÃO PAULO</v>
      </c>
      <c r="N225" s="9" t="str">
        <f t="shared" ca="1" si="673"/>
        <v>BRASIL</v>
      </c>
      <c r="O225" s="9">
        <f t="shared" ca="1" si="673"/>
        <v>0</v>
      </c>
      <c r="P225" s="9">
        <f>MOD(TRUNC((A225-1)/COUNT('DATE Snapshot'!A:A)),COUNT(PRODUCT!A:A))+1</f>
        <v>10</v>
      </c>
      <c r="Q225" s="9" t="str">
        <f t="shared" ref="Q225:W225" ca="1" si="674">INDIRECT(ADDRESS($P225+1,Q$2,,,Q$1))</f>
        <v>RIESLING</v>
      </c>
      <c r="R225" s="9" t="str">
        <f t="shared" ca="1" si="674"/>
        <v>RISL</v>
      </c>
      <c r="S225" s="9" t="str">
        <f t="shared" ca="1" si="674"/>
        <v>VINHO BRANCO</v>
      </c>
      <c r="T225" s="9" t="str">
        <f t="shared" ca="1" si="674"/>
        <v>12_BTL_0,75 l</v>
      </c>
      <c r="U225" s="29">
        <f t="shared" ca="1" si="674"/>
        <v>12</v>
      </c>
      <c r="V225" s="30">
        <f t="shared" ca="1" si="674"/>
        <v>225</v>
      </c>
      <c r="W225" s="30">
        <f t="shared" ca="1" si="674"/>
        <v>121</v>
      </c>
    </row>
    <row r="226" spans="1:23" ht="13">
      <c r="A226" s="9">
        <f t="shared" si="8"/>
        <v>223</v>
      </c>
      <c r="B226" s="45">
        <v>10</v>
      </c>
      <c r="C226" s="9">
        <f>MOD(A226-1,COUNT('DATE Snapshot'!$A:$A))+1</f>
        <v>7</v>
      </c>
      <c r="D226" s="25">
        <f t="shared" ref="D226:I226" ca="1" si="675">INDIRECT(ADDRESS($C226+1,D$2,,,D$1))</f>
        <v>42917</v>
      </c>
      <c r="E226" s="27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8">
        <f t="shared" ca="1" si="675"/>
        <v>42736</v>
      </c>
      <c r="I226" s="9">
        <f t="shared" ca="1" si="675"/>
        <v>7</v>
      </c>
      <c r="J226" s="46">
        <f>TRUNC((A226-1)/COUNT('DATE Snapshot'!A:A)/COUNT(PRODUCT!A:A),0)+1</f>
        <v>1</v>
      </c>
      <c r="K226" s="9" t="str">
        <f t="shared" ref="K226:O226" ca="1" si="676">INDIRECT(ADDRESS($J226+1,K$2,,,K$1))</f>
        <v>CAMPO BELO</v>
      </c>
      <c r="L226" s="9" t="str">
        <f t="shared" ca="1" si="676"/>
        <v>CB</v>
      </c>
      <c r="M226" s="9" t="str">
        <f t="shared" ca="1" si="676"/>
        <v>SÃO PAULO</v>
      </c>
      <c r="N226" s="9" t="str">
        <f t="shared" ca="1" si="676"/>
        <v>BRASIL</v>
      </c>
      <c r="O226" s="9">
        <f t="shared" ca="1" si="676"/>
        <v>0</v>
      </c>
      <c r="P226" s="9">
        <f>MOD(TRUNC((A226-1)/COUNT('DATE Snapshot'!A:A)),COUNT(PRODUCT!A:A))+1</f>
        <v>10</v>
      </c>
      <c r="Q226" s="9" t="str">
        <f t="shared" ref="Q226:W226" ca="1" si="677">INDIRECT(ADDRESS($P226+1,Q$2,,,Q$1))</f>
        <v>RIESLING</v>
      </c>
      <c r="R226" s="9" t="str">
        <f t="shared" ca="1" si="677"/>
        <v>RISL</v>
      </c>
      <c r="S226" s="9" t="str">
        <f t="shared" ca="1" si="677"/>
        <v>VINHO BRANCO</v>
      </c>
      <c r="T226" s="9" t="str">
        <f t="shared" ca="1" si="677"/>
        <v>12_BTL_0,75 l</v>
      </c>
      <c r="U226" s="29">
        <f t="shared" ca="1" si="677"/>
        <v>12</v>
      </c>
      <c r="V226" s="30">
        <f t="shared" ca="1" si="677"/>
        <v>225</v>
      </c>
      <c r="W226" s="30">
        <f t="shared" ca="1" si="677"/>
        <v>121</v>
      </c>
    </row>
    <row r="227" spans="1:23" ht="13">
      <c r="A227" s="9">
        <f t="shared" si="8"/>
        <v>224</v>
      </c>
      <c r="B227" s="45">
        <v>15</v>
      </c>
      <c r="C227" s="9">
        <f>MOD(A227-1,COUNT('DATE Snapshot'!$A:$A))+1</f>
        <v>8</v>
      </c>
      <c r="D227" s="25">
        <f t="shared" ref="D227:I227" ca="1" si="678">INDIRECT(ADDRESS($C227+1,D$2,,,D$1))</f>
        <v>42948</v>
      </c>
      <c r="E227" s="27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8">
        <f t="shared" ca="1" si="678"/>
        <v>42736</v>
      </c>
      <c r="I227" s="9">
        <f t="shared" ca="1" si="678"/>
        <v>3</v>
      </c>
      <c r="J227" s="46">
        <f>TRUNC((A227-1)/COUNT('DATE Snapshot'!A:A)/COUNT(PRODUCT!A:A),0)+1</f>
        <v>1</v>
      </c>
      <c r="K227" s="9" t="str">
        <f t="shared" ref="K227:O227" ca="1" si="679">INDIRECT(ADDRESS($J227+1,K$2,,,K$1))</f>
        <v>CAMPO BELO</v>
      </c>
      <c r="L227" s="9" t="str">
        <f t="shared" ca="1" si="679"/>
        <v>CB</v>
      </c>
      <c r="M227" s="9" t="str">
        <f t="shared" ca="1" si="679"/>
        <v>SÃO PAULO</v>
      </c>
      <c r="N227" s="9" t="str">
        <f t="shared" ca="1" si="679"/>
        <v>BRASIL</v>
      </c>
      <c r="O227" s="9">
        <f t="shared" ca="1" si="679"/>
        <v>0</v>
      </c>
      <c r="P227" s="9">
        <f>MOD(TRUNC((A227-1)/COUNT('DATE Snapshot'!A:A)),COUNT(PRODUCT!A:A))+1</f>
        <v>10</v>
      </c>
      <c r="Q227" s="9" t="str">
        <f t="shared" ref="Q227:W227" ca="1" si="680">INDIRECT(ADDRESS($P227+1,Q$2,,,Q$1))</f>
        <v>RIESLING</v>
      </c>
      <c r="R227" s="9" t="str">
        <f t="shared" ca="1" si="680"/>
        <v>RISL</v>
      </c>
      <c r="S227" s="9" t="str">
        <f t="shared" ca="1" si="680"/>
        <v>VINHO BRANCO</v>
      </c>
      <c r="T227" s="9" t="str">
        <f t="shared" ca="1" si="680"/>
        <v>12_BTL_0,75 l</v>
      </c>
      <c r="U227" s="29">
        <f t="shared" ca="1" si="680"/>
        <v>12</v>
      </c>
      <c r="V227" s="30">
        <f t="shared" ca="1" si="680"/>
        <v>225</v>
      </c>
      <c r="W227" s="30">
        <f t="shared" ca="1" si="680"/>
        <v>121</v>
      </c>
    </row>
    <row r="228" spans="1:23" ht="13">
      <c r="A228" s="9">
        <f t="shared" si="8"/>
        <v>225</v>
      </c>
      <c r="B228" s="45">
        <v>12</v>
      </c>
      <c r="C228" s="9">
        <f>MOD(A228-1,COUNT('DATE Snapshot'!$A:$A))+1</f>
        <v>9</v>
      </c>
      <c r="D228" s="25">
        <f t="shared" ref="D228:I228" ca="1" si="681">INDIRECT(ADDRESS($C228+1,D$2,,,D$1))</f>
        <v>42979</v>
      </c>
      <c r="E228" s="27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8">
        <f t="shared" ca="1" si="681"/>
        <v>42736</v>
      </c>
      <c r="I228" s="9">
        <f t="shared" ca="1" si="681"/>
        <v>6</v>
      </c>
      <c r="J228" s="46">
        <f>TRUNC((A228-1)/COUNT('DATE Snapshot'!A:A)/COUNT(PRODUCT!A:A),0)+1</f>
        <v>1</v>
      </c>
      <c r="K228" s="9" t="str">
        <f t="shared" ref="K228:O228" ca="1" si="682">INDIRECT(ADDRESS($J228+1,K$2,,,K$1))</f>
        <v>CAMPO BELO</v>
      </c>
      <c r="L228" s="9" t="str">
        <f t="shared" ca="1" si="682"/>
        <v>CB</v>
      </c>
      <c r="M228" s="9" t="str">
        <f t="shared" ca="1" si="682"/>
        <v>SÃO PAULO</v>
      </c>
      <c r="N228" s="9" t="str">
        <f t="shared" ca="1" si="682"/>
        <v>BRASIL</v>
      </c>
      <c r="O228" s="9">
        <f t="shared" ca="1" si="682"/>
        <v>0</v>
      </c>
      <c r="P228" s="9">
        <f>MOD(TRUNC((A228-1)/COUNT('DATE Snapshot'!A:A)),COUNT(PRODUCT!A:A))+1</f>
        <v>10</v>
      </c>
      <c r="Q228" s="9" t="str">
        <f t="shared" ref="Q228:W228" ca="1" si="683">INDIRECT(ADDRESS($P228+1,Q$2,,,Q$1))</f>
        <v>RIESLING</v>
      </c>
      <c r="R228" s="9" t="str">
        <f t="shared" ca="1" si="683"/>
        <v>RISL</v>
      </c>
      <c r="S228" s="9" t="str">
        <f t="shared" ca="1" si="683"/>
        <v>VINHO BRANCO</v>
      </c>
      <c r="T228" s="9" t="str">
        <f t="shared" ca="1" si="683"/>
        <v>12_BTL_0,75 l</v>
      </c>
      <c r="U228" s="29">
        <f t="shared" ca="1" si="683"/>
        <v>12</v>
      </c>
      <c r="V228" s="30">
        <f t="shared" ca="1" si="683"/>
        <v>225</v>
      </c>
      <c r="W228" s="30">
        <f t="shared" ca="1" si="683"/>
        <v>121</v>
      </c>
    </row>
    <row r="229" spans="1:23" ht="13">
      <c r="A229" s="9">
        <f t="shared" si="8"/>
        <v>226</v>
      </c>
      <c r="B229" s="45">
        <v>16</v>
      </c>
      <c r="C229" s="9">
        <f>MOD(A229-1,COUNT('DATE Snapshot'!$A:$A))+1</f>
        <v>10</v>
      </c>
      <c r="D229" s="25">
        <f t="shared" ref="D229:I229" ca="1" si="684">INDIRECT(ADDRESS($C229+1,D$2,,,D$1))</f>
        <v>43009</v>
      </c>
      <c r="E229" s="27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8">
        <f t="shared" ca="1" si="684"/>
        <v>42736</v>
      </c>
      <c r="I229" s="9">
        <f t="shared" ca="1" si="684"/>
        <v>1</v>
      </c>
      <c r="J229" s="46">
        <f>TRUNC((A229-1)/COUNT('DATE Snapshot'!A:A)/COUNT(PRODUCT!A:A),0)+1</f>
        <v>1</v>
      </c>
      <c r="K229" s="9" t="str">
        <f t="shared" ref="K229:O229" ca="1" si="685">INDIRECT(ADDRESS($J229+1,K$2,,,K$1))</f>
        <v>CAMPO BELO</v>
      </c>
      <c r="L229" s="9" t="str">
        <f t="shared" ca="1" si="685"/>
        <v>CB</v>
      </c>
      <c r="M229" s="9" t="str">
        <f t="shared" ca="1" si="685"/>
        <v>SÃO PAULO</v>
      </c>
      <c r="N229" s="9" t="str">
        <f t="shared" ca="1" si="685"/>
        <v>BRASIL</v>
      </c>
      <c r="O229" s="9">
        <f t="shared" ca="1" si="685"/>
        <v>0</v>
      </c>
      <c r="P229" s="9">
        <f>MOD(TRUNC((A229-1)/COUNT('DATE Snapshot'!A:A)),COUNT(PRODUCT!A:A))+1</f>
        <v>10</v>
      </c>
      <c r="Q229" s="9" t="str">
        <f t="shared" ref="Q229:W229" ca="1" si="686">INDIRECT(ADDRESS($P229+1,Q$2,,,Q$1))</f>
        <v>RIESLING</v>
      </c>
      <c r="R229" s="9" t="str">
        <f t="shared" ca="1" si="686"/>
        <v>RISL</v>
      </c>
      <c r="S229" s="9" t="str">
        <f t="shared" ca="1" si="686"/>
        <v>VINHO BRANCO</v>
      </c>
      <c r="T229" s="9" t="str">
        <f t="shared" ca="1" si="686"/>
        <v>12_BTL_0,75 l</v>
      </c>
      <c r="U229" s="29">
        <f t="shared" ca="1" si="686"/>
        <v>12</v>
      </c>
      <c r="V229" s="30">
        <f t="shared" ca="1" si="686"/>
        <v>225</v>
      </c>
      <c r="W229" s="30">
        <f t="shared" ca="1" si="686"/>
        <v>121</v>
      </c>
    </row>
    <row r="230" spans="1:23" ht="13">
      <c r="A230" s="9">
        <f t="shared" si="8"/>
        <v>227</v>
      </c>
      <c r="B230" s="45">
        <v>10</v>
      </c>
      <c r="C230" s="9">
        <f>MOD(A230-1,COUNT('DATE Snapshot'!$A:$A))+1</f>
        <v>11</v>
      </c>
      <c r="D230" s="25">
        <f t="shared" ref="D230:I230" ca="1" si="687">INDIRECT(ADDRESS($C230+1,D$2,,,D$1))</f>
        <v>43040</v>
      </c>
      <c r="E230" s="27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8">
        <f t="shared" ca="1" si="687"/>
        <v>42736</v>
      </c>
      <c r="I230" s="9">
        <f t="shared" ca="1" si="687"/>
        <v>4</v>
      </c>
      <c r="J230" s="46">
        <f>TRUNC((A230-1)/COUNT('DATE Snapshot'!A:A)/COUNT(PRODUCT!A:A),0)+1</f>
        <v>1</v>
      </c>
      <c r="K230" s="9" t="str">
        <f t="shared" ref="K230:O230" ca="1" si="688">INDIRECT(ADDRESS($J230+1,K$2,,,K$1))</f>
        <v>CAMPO BELO</v>
      </c>
      <c r="L230" s="9" t="str">
        <f t="shared" ca="1" si="688"/>
        <v>CB</v>
      </c>
      <c r="M230" s="9" t="str">
        <f t="shared" ca="1" si="688"/>
        <v>SÃO PAULO</v>
      </c>
      <c r="N230" s="9" t="str">
        <f t="shared" ca="1" si="688"/>
        <v>BRASIL</v>
      </c>
      <c r="O230" s="9">
        <f t="shared" ca="1" si="688"/>
        <v>0</v>
      </c>
      <c r="P230" s="9">
        <f>MOD(TRUNC((A230-1)/COUNT('DATE Snapshot'!A:A)),COUNT(PRODUCT!A:A))+1</f>
        <v>10</v>
      </c>
      <c r="Q230" s="9" t="str">
        <f t="shared" ref="Q230:W230" ca="1" si="689">INDIRECT(ADDRESS($P230+1,Q$2,,,Q$1))</f>
        <v>RIESLING</v>
      </c>
      <c r="R230" s="9" t="str">
        <f t="shared" ca="1" si="689"/>
        <v>RISL</v>
      </c>
      <c r="S230" s="9" t="str">
        <f t="shared" ca="1" si="689"/>
        <v>VINHO BRANCO</v>
      </c>
      <c r="T230" s="9" t="str">
        <f t="shared" ca="1" si="689"/>
        <v>12_BTL_0,75 l</v>
      </c>
      <c r="U230" s="29">
        <f t="shared" ca="1" si="689"/>
        <v>12</v>
      </c>
      <c r="V230" s="30">
        <f t="shared" ca="1" si="689"/>
        <v>225</v>
      </c>
      <c r="W230" s="30">
        <f t="shared" ca="1" si="689"/>
        <v>121</v>
      </c>
    </row>
    <row r="231" spans="1:23" ht="13">
      <c r="A231" s="9">
        <f t="shared" si="8"/>
        <v>228</v>
      </c>
      <c r="B231" s="45">
        <v>0</v>
      </c>
      <c r="C231" s="9">
        <f>MOD(A231-1,COUNT('DATE Snapshot'!$A:$A))+1</f>
        <v>12</v>
      </c>
      <c r="D231" s="25">
        <f t="shared" ref="D231:I231" ca="1" si="690">INDIRECT(ADDRESS($C231+1,D$2,,,D$1))</f>
        <v>43070</v>
      </c>
      <c r="E231" s="27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8">
        <f t="shared" ca="1" si="690"/>
        <v>42736</v>
      </c>
      <c r="I231" s="9">
        <f t="shared" ca="1" si="690"/>
        <v>6</v>
      </c>
      <c r="J231" s="46">
        <f>TRUNC((A231-1)/COUNT('DATE Snapshot'!A:A)/COUNT(PRODUCT!A:A),0)+1</f>
        <v>1</v>
      </c>
      <c r="K231" s="9" t="str">
        <f t="shared" ref="K231:O231" ca="1" si="691">INDIRECT(ADDRESS($J231+1,K$2,,,K$1))</f>
        <v>CAMPO BELO</v>
      </c>
      <c r="L231" s="9" t="str">
        <f t="shared" ca="1" si="691"/>
        <v>CB</v>
      </c>
      <c r="M231" s="9" t="str">
        <f t="shared" ca="1" si="691"/>
        <v>SÃO PAULO</v>
      </c>
      <c r="N231" s="9" t="str">
        <f t="shared" ca="1" si="691"/>
        <v>BRASIL</v>
      </c>
      <c r="O231" s="9">
        <f t="shared" ca="1" si="691"/>
        <v>0</v>
      </c>
      <c r="P231" s="9">
        <f>MOD(TRUNC((A231-1)/COUNT('DATE Snapshot'!A:A)),COUNT(PRODUCT!A:A))+1</f>
        <v>10</v>
      </c>
      <c r="Q231" s="9" t="str">
        <f t="shared" ref="Q231:W231" ca="1" si="692">INDIRECT(ADDRESS($P231+1,Q$2,,,Q$1))</f>
        <v>RIESLING</v>
      </c>
      <c r="R231" s="9" t="str">
        <f t="shared" ca="1" si="692"/>
        <v>RISL</v>
      </c>
      <c r="S231" s="9" t="str">
        <f t="shared" ca="1" si="692"/>
        <v>VINHO BRANCO</v>
      </c>
      <c r="T231" s="9" t="str">
        <f t="shared" ca="1" si="692"/>
        <v>12_BTL_0,75 l</v>
      </c>
      <c r="U231" s="29">
        <f t="shared" ca="1" si="692"/>
        <v>12</v>
      </c>
      <c r="V231" s="30">
        <f t="shared" ca="1" si="692"/>
        <v>225</v>
      </c>
      <c r="W231" s="30">
        <f t="shared" ca="1" si="692"/>
        <v>121</v>
      </c>
    </row>
    <row r="232" spans="1:23" ht="13">
      <c r="A232" s="9">
        <f t="shared" si="8"/>
        <v>229</v>
      </c>
      <c r="B232" s="45">
        <v>15</v>
      </c>
      <c r="C232" s="9">
        <f>MOD(A232-1,COUNT('DATE Snapshot'!$A:$A))+1</f>
        <v>13</v>
      </c>
      <c r="D232" s="25">
        <f t="shared" ref="D232:I232" ca="1" si="693">INDIRECT(ADDRESS($C232+1,D$2,,,D$1))</f>
        <v>43101</v>
      </c>
      <c r="E232" s="27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8">
        <f t="shared" ca="1" si="693"/>
        <v>43101</v>
      </c>
      <c r="I232" s="9">
        <f t="shared" ca="1" si="693"/>
        <v>2</v>
      </c>
      <c r="J232" s="46">
        <f>TRUNC((A232-1)/COUNT('DATE Snapshot'!A:A)/COUNT(PRODUCT!A:A),0)+1</f>
        <v>1</v>
      </c>
      <c r="K232" s="9" t="str">
        <f t="shared" ref="K232:O232" ca="1" si="694">INDIRECT(ADDRESS($J232+1,K$2,,,K$1))</f>
        <v>CAMPO BELO</v>
      </c>
      <c r="L232" s="9" t="str">
        <f t="shared" ca="1" si="694"/>
        <v>CB</v>
      </c>
      <c r="M232" s="9" t="str">
        <f t="shared" ca="1" si="694"/>
        <v>SÃO PAULO</v>
      </c>
      <c r="N232" s="9" t="str">
        <f t="shared" ca="1" si="694"/>
        <v>BRASIL</v>
      </c>
      <c r="O232" s="9">
        <f t="shared" ca="1" si="694"/>
        <v>0</v>
      </c>
      <c r="P232" s="9">
        <f>MOD(TRUNC((A232-1)/COUNT('DATE Snapshot'!A:A)),COUNT(PRODUCT!A:A))+1</f>
        <v>10</v>
      </c>
      <c r="Q232" s="9" t="str">
        <f t="shared" ref="Q232:W232" ca="1" si="695">INDIRECT(ADDRESS($P232+1,Q$2,,,Q$1))</f>
        <v>RIESLING</v>
      </c>
      <c r="R232" s="9" t="str">
        <f t="shared" ca="1" si="695"/>
        <v>RISL</v>
      </c>
      <c r="S232" s="9" t="str">
        <f t="shared" ca="1" si="695"/>
        <v>VINHO BRANCO</v>
      </c>
      <c r="T232" s="9" t="str">
        <f t="shared" ca="1" si="695"/>
        <v>12_BTL_0,75 l</v>
      </c>
      <c r="U232" s="29">
        <f t="shared" ca="1" si="695"/>
        <v>12</v>
      </c>
      <c r="V232" s="30">
        <f t="shared" ca="1" si="695"/>
        <v>225</v>
      </c>
      <c r="W232" s="30">
        <f t="shared" ca="1" si="695"/>
        <v>121</v>
      </c>
    </row>
    <row r="233" spans="1:23" ht="13">
      <c r="A233" s="9">
        <f t="shared" si="8"/>
        <v>230</v>
      </c>
      <c r="B233" s="45">
        <v>12</v>
      </c>
      <c r="C233" s="9">
        <f>MOD(A233-1,COUNT('DATE Snapshot'!$A:$A))+1</f>
        <v>14</v>
      </c>
      <c r="D233" s="25">
        <f t="shared" ref="D233:I233" ca="1" si="696">INDIRECT(ADDRESS($C233+1,D$2,,,D$1))</f>
        <v>43132</v>
      </c>
      <c r="E233" s="27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8">
        <f t="shared" ca="1" si="696"/>
        <v>43101</v>
      </c>
      <c r="I233" s="9">
        <f t="shared" ca="1" si="696"/>
        <v>5</v>
      </c>
      <c r="J233" s="46">
        <f>TRUNC((A233-1)/COUNT('DATE Snapshot'!A:A)/COUNT(PRODUCT!A:A),0)+1</f>
        <v>1</v>
      </c>
      <c r="K233" s="9" t="str">
        <f t="shared" ref="K233:O233" ca="1" si="697">INDIRECT(ADDRESS($J233+1,K$2,,,K$1))</f>
        <v>CAMPO BELO</v>
      </c>
      <c r="L233" s="9" t="str">
        <f t="shared" ca="1" si="697"/>
        <v>CB</v>
      </c>
      <c r="M233" s="9" t="str">
        <f t="shared" ca="1" si="697"/>
        <v>SÃO PAULO</v>
      </c>
      <c r="N233" s="9" t="str">
        <f t="shared" ca="1" si="697"/>
        <v>BRASIL</v>
      </c>
      <c r="O233" s="9">
        <f t="shared" ca="1" si="697"/>
        <v>0</v>
      </c>
      <c r="P233" s="9">
        <f>MOD(TRUNC((A233-1)/COUNT('DATE Snapshot'!A:A)),COUNT(PRODUCT!A:A))+1</f>
        <v>10</v>
      </c>
      <c r="Q233" s="9" t="str">
        <f t="shared" ref="Q233:W233" ca="1" si="698">INDIRECT(ADDRESS($P233+1,Q$2,,,Q$1))</f>
        <v>RIESLING</v>
      </c>
      <c r="R233" s="9" t="str">
        <f t="shared" ca="1" si="698"/>
        <v>RISL</v>
      </c>
      <c r="S233" s="9" t="str">
        <f t="shared" ca="1" si="698"/>
        <v>VINHO BRANCO</v>
      </c>
      <c r="T233" s="9" t="str">
        <f t="shared" ca="1" si="698"/>
        <v>12_BTL_0,75 l</v>
      </c>
      <c r="U233" s="29">
        <f t="shared" ca="1" si="698"/>
        <v>12</v>
      </c>
      <c r="V233" s="30">
        <f t="shared" ca="1" si="698"/>
        <v>225</v>
      </c>
      <c r="W233" s="30">
        <f t="shared" ca="1" si="698"/>
        <v>121</v>
      </c>
    </row>
    <row r="234" spans="1:23" ht="13">
      <c r="A234" s="9">
        <f t="shared" si="8"/>
        <v>231</v>
      </c>
      <c r="B234" s="45">
        <v>19</v>
      </c>
      <c r="C234" s="9">
        <f>MOD(A234-1,COUNT('DATE Snapshot'!$A:$A))+1</f>
        <v>15</v>
      </c>
      <c r="D234" s="25">
        <f t="shared" ref="D234:I234" ca="1" si="699">INDIRECT(ADDRESS($C234+1,D$2,,,D$1))</f>
        <v>43160</v>
      </c>
      <c r="E234" s="27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8">
        <f t="shared" ca="1" si="699"/>
        <v>43101</v>
      </c>
      <c r="I234" s="9">
        <f t="shared" ca="1" si="699"/>
        <v>5</v>
      </c>
      <c r="J234" s="46">
        <f>TRUNC((A234-1)/COUNT('DATE Snapshot'!A:A)/COUNT(PRODUCT!A:A),0)+1</f>
        <v>1</v>
      </c>
      <c r="K234" s="9" t="str">
        <f t="shared" ref="K234:O234" ca="1" si="700">INDIRECT(ADDRESS($J234+1,K$2,,,K$1))</f>
        <v>CAMPO BELO</v>
      </c>
      <c r="L234" s="9" t="str">
        <f t="shared" ca="1" si="700"/>
        <v>CB</v>
      </c>
      <c r="M234" s="9" t="str">
        <f t="shared" ca="1" si="700"/>
        <v>SÃO PAULO</v>
      </c>
      <c r="N234" s="9" t="str">
        <f t="shared" ca="1" si="700"/>
        <v>BRASIL</v>
      </c>
      <c r="O234" s="9">
        <f t="shared" ca="1" si="700"/>
        <v>0</v>
      </c>
      <c r="P234" s="9">
        <f>MOD(TRUNC((A234-1)/COUNT('DATE Snapshot'!A:A)),COUNT(PRODUCT!A:A))+1</f>
        <v>10</v>
      </c>
      <c r="Q234" s="9" t="str">
        <f t="shared" ref="Q234:W234" ca="1" si="701">INDIRECT(ADDRESS($P234+1,Q$2,,,Q$1))</f>
        <v>RIESLING</v>
      </c>
      <c r="R234" s="9" t="str">
        <f t="shared" ca="1" si="701"/>
        <v>RISL</v>
      </c>
      <c r="S234" s="9" t="str">
        <f t="shared" ca="1" si="701"/>
        <v>VINHO BRANCO</v>
      </c>
      <c r="T234" s="9" t="str">
        <f t="shared" ca="1" si="701"/>
        <v>12_BTL_0,75 l</v>
      </c>
      <c r="U234" s="29">
        <f t="shared" ca="1" si="701"/>
        <v>12</v>
      </c>
      <c r="V234" s="30">
        <f t="shared" ca="1" si="701"/>
        <v>225</v>
      </c>
      <c r="W234" s="30">
        <f t="shared" ca="1" si="701"/>
        <v>121</v>
      </c>
    </row>
    <row r="235" spans="1:23" ht="13">
      <c r="A235" s="9">
        <f t="shared" si="8"/>
        <v>232</v>
      </c>
      <c r="B235" s="45">
        <v>19</v>
      </c>
      <c r="C235" s="9">
        <f>MOD(A235-1,COUNT('DATE Snapshot'!$A:$A))+1</f>
        <v>16</v>
      </c>
      <c r="D235" s="25">
        <f t="shared" ref="D235:I235" ca="1" si="702">INDIRECT(ADDRESS($C235+1,D$2,,,D$1))</f>
        <v>43191</v>
      </c>
      <c r="E235" s="27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8">
        <f t="shared" ca="1" si="702"/>
        <v>43101</v>
      </c>
      <c r="I235" s="9">
        <f t="shared" ca="1" si="702"/>
        <v>1</v>
      </c>
      <c r="J235" s="46">
        <f>TRUNC((A235-1)/COUNT('DATE Snapshot'!A:A)/COUNT(PRODUCT!A:A),0)+1</f>
        <v>1</v>
      </c>
      <c r="K235" s="9" t="str">
        <f t="shared" ref="K235:O235" ca="1" si="703">INDIRECT(ADDRESS($J235+1,K$2,,,K$1))</f>
        <v>CAMPO BELO</v>
      </c>
      <c r="L235" s="9" t="str">
        <f t="shared" ca="1" si="703"/>
        <v>CB</v>
      </c>
      <c r="M235" s="9" t="str">
        <f t="shared" ca="1" si="703"/>
        <v>SÃO PAULO</v>
      </c>
      <c r="N235" s="9" t="str">
        <f t="shared" ca="1" si="703"/>
        <v>BRASIL</v>
      </c>
      <c r="O235" s="9">
        <f t="shared" ca="1" si="703"/>
        <v>0</v>
      </c>
      <c r="P235" s="9">
        <f>MOD(TRUNC((A235-1)/COUNT('DATE Snapshot'!A:A)),COUNT(PRODUCT!A:A))+1</f>
        <v>10</v>
      </c>
      <c r="Q235" s="9" t="str">
        <f t="shared" ref="Q235:W235" ca="1" si="704">INDIRECT(ADDRESS($P235+1,Q$2,,,Q$1))</f>
        <v>RIESLING</v>
      </c>
      <c r="R235" s="9" t="str">
        <f t="shared" ca="1" si="704"/>
        <v>RISL</v>
      </c>
      <c r="S235" s="9" t="str">
        <f t="shared" ca="1" si="704"/>
        <v>VINHO BRANCO</v>
      </c>
      <c r="T235" s="9" t="str">
        <f t="shared" ca="1" si="704"/>
        <v>12_BTL_0,75 l</v>
      </c>
      <c r="U235" s="29">
        <f t="shared" ca="1" si="704"/>
        <v>12</v>
      </c>
      <c r="V235" s="30">
        <f t="shared" ca="1" si="704"/>
        <v>225</v>
      </c>
      <c r="W235" s="30">
        <f t="shared" ca="1" si="704"/>
        <v>121</v>
      </c>
    </row>
    <row r="236" spans="1:23" ht="13">
      <c r="A236" s="9">
        <f t="shared" si="8"/>
        <v>233</v>
      </c>
      <c r="B236" s="45">
        <v>8</v>
      </c>
      <c r="C236" s="9">
        <f>MOD(A236-1,COUNT('DATE Snapshot'!$A:$A))+1</f>
        <v>17</v>
      </c>
      <c r="D236" s="25">
        <f t="shared" ref="D236:I236" ca="1" si="705">INDIRECT(ADDRESS($C236+1,D$2,,,D$1))</f>
        <v>43221</v>
      </c>
      <c r="E236" s="27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8">
        <f t="shared" ca="1" si="705"/>
        <v>43101</v>
      </c>
      <c r="I236" s="9">
        <f t="shared" ca="1" si="705"/>
        <v>3</v>
      </c>
      <c r="J236" s="46">
        <f>TRUNC((A236-1)/COUNT('DATE Snapshot'!A:A)/COUNT(PRODUCT!A:A),0)+1</f>
        <v>1</v>
      </c>
      <c r="K236" s="9" t="str">
        <f t="shared" ref="K236:O236" ca="1" si="706">INDIRECT(ADDRESS($J236+1,K$2,,,K$1))</f>
        <v>CAMPO BELO</v>
      </c>
      <c r="L236" s="9" t="str">
        <f t="shared" ca="1" si="706"/>
        <v>CB</v>
      </c>
      <c r="M236" s="9" t="str">
        <f t="shared" ca="1" si="706"/>
        <v>SÃO PAULO</v>
      </c>
      <c r="N236" s="9" t="str">
        <f t="shared" ca="1" si="706"/>
        <v>BRASIL</v>
      </c>
      <c r="O236" s="9">
        <f t="shared" ca="1" si="706"/>
        <v>0</v>
      </c>
      <c r="P236" s="9">
        <f>MOD(TRUNC((A236-1)/COUNT('DATE Snapshot'!A:A)),COUNT(PRODUCT!A:A))+1</f>
        <v>10</v>
      </c>
      <c r="Q236" s="9" t="str">
        <f t="shared" ref="Q236:W236" ca="1" si="707">INDIRECT(ADDRESS($P236+1,Q$2,,,Q$1))</f>
        <v>RIESLING</v>
      </c>
      <c r="R236" s="9" t="str">
        <f t="shared" ca="1" si="707"/>
        <v>RISL</v>
      </c>
      <c r="S236" s="9" t="str">
        <f t="shared" ca="1" si="707"/>
        <v>VINHO BRANCO</v>
      </c>
      <c r="T236" s="9" t="str">
        <f t="shared" ca="1" si="707"/>
        <v>12_BTL_0,75 l</v>
      </c>
      <c r="U236" s="29">
        <f t="shared" ca="1" si="707"/>
        <v>12</v>
      </c>
      <c r="V236" s="30">
        <f t="shared" ca="1" si="707"/>
        <v>225</v>
      </c>
      <c r="W236" s="30">
        <f t="shared" ca="1" si="707"/>
        <v>121</v>
      </c>
    </row>
    <row r="237" spans="1:23" ht="13">
      <c r="A237" s="9">
        <f t="shared" si="8"/>
        <v>234</v>
      </c>
      <c r="B237" s="45">
        <v>17</v>
      </c>
      <c r="C237" s="9">
        <f>MOD(A237-1,COUNT('DATE Snapshot'!$A:$A))+1</f>
        <v>18</v>
      </c>
      <c r="D237" s="25">
        <f t="shared" ref="D237:I237" ca="1" si="708">INDIRECT(ADDRESS($C237+1,D$2,,,D$1))</f>
        <v>43252</v>
      </c>
      <c r="E237" s="27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8">
        <f t="shared" ca="1" si="708"/>
        <v>43101</v>
      </c>
      <c r="I237" s="9">
        <f t="shared" ca="1" si="708"/>
        <v>6</v>
      </c>
      <c r="J237" s="46">
        <f>TRUNC((A237-1)/COUNT('DATE Snapshot'!A:A)/COUNT(PRODUCT!A:A),0)+1</f>
        <v>1</v>
      </c>
      <c r="K237" s="9" t="str">
        <f t="shared" ref="K237:O237" ca="1" si="709">INDIRECT(ADDRESS($J237+1,K$2,,,K$1))</f>
        <v>CAMPO BELO</v>
      </c>
      <c r="L237" s="9" t="str">
        <f t="shared" ca="1" si="709"/>
        <v>CB</v>
      </c>
      <c r="M237" s="9" t="str">
        <f t="shared" ca="1" si="709"/>
        <v>SÃO PAULO</v>
      </c>
      <c r="N237" s="9" t="str">
        <f t="shared" ca="1" si="709"/>
        <v>BRASIL</v>
      </c>
      <c r="O237" s="9">
        <f t="shared" ca="1" si="709"/>
        <v>0</v>
      </c>
      <c r="P237" s="9">
        <f>MOD(TRUNC((A237-1)/COUNT('DATE Snapshot'!A:A)),COUNT(PRODUCT!A:A))+1</f>
        <v>10</v>
      </c>
      <c r="Q237" s="9" t="str">
        <f t="shared" ref="Q237:W237" ca="1" si="710">INDIRECT(ADDRESS($P237+1,Q$2,,,Q$1))</f>
        <v>RIESLING</v>
      </c>
      <c r="R237" s="9" t="str">
        <f t="shared" ca="1" si="710"/>
        <v>RISL</v>
      </c>
      <c r="S237" s="9" t="str">
        <f t="shared" ca="1" si="710"/>
        <v>VINHO BRANCO</v>
      </c>
      <c r="T237" s="9" t="str">
        <f t="shared" ca="1" si="710"/>
        <v>12_BTL_0,75 l</v>
      </c>
      <c r="U237" s="29">
        <f t="shared" ca="1" si="710"/>
        <v>12</v>
      </c>
      <c r="V237" s="30">
        <f t="shared" ca="1" si="710"/>
        <v>225</v>
      </c>
      <c r="W237" s="30">
        <f t="shared" ca="1" si="710"/>
        <v>121</v>
      </c>
    </row>
    <row r="238" spans="1:23" ht="13">
      <c r="A238" s="9">
        <f t="shared" si="8"/>
        <v>235</v>
      </c>
      <c r="B238" s="45">
        <v>17</v>
      </c>
      <c r="C238" s="9">
        <f>MOD(A238-1,COUNT('DATE Snapshot'!$A:$A))+1</f>
        <v>19</v>
      </c>
      <c r="D238" s="25">
        <f t="shared" ref="D238:I238" ca="1" si="711">INDIRECT(ADDRESS($C238+1,D$2,,,D$1))</f>
        <v>43282</v>
      </c>
      <c r="E238" s="27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8">
        <f t="shared" ca="1" si="711"/>
        <v>43101</v>
      </c>
      <c r="I238" s="9">
        <f t="shared" ca="1" si="711"/>
        <v>1</v>
      </c>
      <c r="J238" s="46">
        <f>TRUNC((A238-1)/COUNT('DATE Snapshot'!A:A)/COUNT(PRODUCT!A:A),0)+1</f>
        <v>1</v>
      </c>
      <c r="K238" s="9" t="str">
        <f t="shared" ref="K238:O238" ca="1" si="712">INDIRECT(ADDRESS($J238+1,K$2,,,K$1))</f>
        <v>CAMPO BELO</v>
      </c>
      <c r="L238" s="9" t="str">
        <f t="shared" ca="1" si="712"/>
        <v>CB</v>
      </c>
      <c r="M238" s="9" t="str">
        <f t="shared" ca="1" si="712"/>
        <v>SÃO PAULO</v>
      </c>
      <c r="N238" s="9" t="str">
        <f t="shared" ca="1" si="712"/>
        <v>BRASIL</v>
      </c>
      <c r="O238" s="9">
        <f t="shared" ca="1" si="712"/>
        <v>0</v>
      </c>
      <c r="P238" s="9">
        <f>MOD(TRUNC((A238-1)/COUNT('DATE Snapshot'!A:A)),COUNT(PRODUCT!A:A))+1</f>
        <v>10</v>
      </c>
      <c r="Q238" s="9" t="str">
        <f t="shared" ref="Q238:W238" ca="1" si="713">INDIRECT(ADDRESS($P238+1,Q$2,,,Q$1))</f>
        <v>RIESLING</v>
      </c>
      <c r="R238" s="9" t="str">
        <f t="shared" ca="1" si="713"/>
        <v>RISL</v>
      </c>
      <c r="S238" s="9" t="str">
        <f t="shared" ca="1" si="713"/>
        <v>VINHO BRANCO</v>
      </c>
      <c r="T238" s="9" t="str">
        <f t="shared" ca="1" si="713"/>
        <v>12_BTL_0,75 l</v>
      </c>
      <c r="U238" s="29">
        <f t="shared" ca="1" si="713"/>
        <v>12</v>
      </c>
      <c r="V238" s="30">
        <f t="shared" ca="1" si="713"/>
        <v>225</v>
      </c>
      <c r="W238" s="30">
        <f t="shared" ca="1" si="713"/>
        <v>121</v>
      </c>
    </row>
    <row r="239" spans="1:23" ht="13">
      <c r="A239" s="9">
        <f t="shared" si="8"/>
        <v>236</v>
      </c>
      <c r="B239" s="45">
        <v>12</v>
      </c>
      <c r="C239" s="9">
        <f>MOD(A239-1,COUNT('DATE Snapshot'!$A:$A))+1</f>
        <v>20</v>
      </c>
      <c r="D239" s="25">
        <f t="shared" ref="D239:I239" ca="1" si="714">INDIRECT(ADDRESS($C239+1,D$2,,,D$1))</f>
        <v>43313</v>
      </c>
      <c r="E239" s="27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8">
        <f t="shared" ca="1" si="714"/>
        <v>43101</v>
      </c>
      <c r="I239" s="9">
        <f t="shared" ca="1" si="714"/>
        <v>4</v>
      </c>
      <c r="J239" s="46">
        <f>TRUNC((A239-1)/COUNT('DATE Snapshot'!A:A)/COUNT(PRODUCT!A:A),0)+1</f>
        <v>1</v>
      </c>
      <c r="K239" s="9" t="str">
        <f t="shared" ref="K239:O239" ca="1" si="715">INDIRECT(ADDRESS($J239+1,K$2,,,K$1))</f>
        <v>CAMPO BELO</v>
      </c>
      <c r="L239" s="9" t="str">
        <f t="shared" ca="1" si="715"/>
        <v>CB</v>
      </c>
      <c r="M239" s="9" t="str">
        <f t="shared" ca="1" si="715"/>
        <v>SÃO PAULO</v>
      </c>
      <c r="N239" s="9" t="str">
        <f t="shared" ca="1" si="715"/>
        <v>BRASIL</v>
      </c>
      <c r="O239" s="9">
        <f t="shared" ca="1" si="715"/>
        <v>0</v>
      </c>
      <c r="P239" s="9">
        <f>MOD(TRUNC((A239-1)/COUNT('DATE Snapshot'!A:A)),COUNT(PRODUCT!A:A))+1</f>
        <v>10</v>
      </c>
      <c r="Q239" s="9" t="str">
        <f t="shared" ref="Q239:W239" ca="1" si="716">INDIRECT(ADDRESS($P239+1,Q$2,,,Q$1))</f>
        <v>RIESLING</v>
      </c>
      <c r="R239" s="9" t="str">
        <f t="shared" ca="1" si="716"/>
        <v>RISL</v>
      </c>
      <c r="S239" s="9" t="str">
        <f t="shared" ca="1" si="716"/>
        <v>VINHO BRANCO</v>
      </c>
      <c r="T239" s="9" t="str">
        <f t="shared" ca="1" si="716"/>
        <v>12_BTL_0,75 l</v>
      </c>
      <c r="U239" s="29">
        <f t="shared" ca="1" si="716"/>
        <v>12</v>
      </c>
      <c r="V239" s="30">
        <f t="shared" ca="1" si="716"/>
        <v>225</v>
      </c>
      <c r="W239" s="30">
        <f t="shared" ca="1" si="716"/>
        <v>121</v>
      </c>
    </row>
    <row r="240" spans="1:23" ht="13">
      <c r="A240" s="9">
        <f t="shared" si="8"/>
        <v>237</v>
      </c>
      <c r="B240" s="45">
        <v>15</v>
      </c>
      <c r="C240" s="9">
        <f>MOD(A240-1,COUNT('DATE Snapshot'!$A:$A))+1</f>
        <v>21</v>
      </c>
      <c r="D240" s="25">
        <f t="shared" ref="D240:I240" ca="1" si="717">INDIRECT(ADDRESS($C240+1,D$2,,,D$1))</f>
        <v>43344</v>
      </c>
      <c r="E240" s="27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8">
        <f t="shared" ca="1" si="717"/>
        <v>43101</v>
      </c>
      <c r="I240" s="9">
        <f t="shared" ca="1" si="717"/>
        <v>7</v>
      </c>
      <c r="J240" s="46">
        <f>TRUNC((A240-1)/COUNT('DATE Snapshot'!A:A)/COUNT(PRODUCT!A:A),0)+1</f>
        <v>1</v>
      </c>
      <c r="K240" s="9" t="str">
        <f t="shared" ref="K240:O240" ca="1" si="718">INDIRECT(ADDRESS($J240+1,K$2,,,K$1))</f>
        <v>CAMPO BELO</v>
      </c>
      <c r="L240" s="9" t="str">
        <f t="shared" ca="1" si="718"/>
        <v>CB</v>
      </c>
      <c r="M240" s="9" t="str">
        <f t="shared" ca="1" si="718"/>
        <v>SÃO PAULO</v>
      </c>
      <c r="N240" s="9" t="str">
        <f t="shared" ca="1" si="718"/>
        <v>BRASIL</v>
      </c>
      <c r="O240" s="9">
        <f t="shared" ca="1" si="718"/>
        <v>0</v>
      </c>
      <c r="P240" s="9">
        <f>MOD(TRUNC((A240-1)/COUNT('DATE Snapshot'!A:A)),COUNT(PRODUCT!A:A))+1</f>
        <v>10</v>
      </c>
      <c r="Q240" s="9" t="str">
        <f t="shared" ref="Q240:W240" ca="1" si="719">INDIRECT(ADDRESS($P240+1,Q$2,,,Q$1))</f>
        <v>RIESLING</v>
      </c>
      <c r="R240" s="9" t="str">
        <f t="shared" ca="1" si="719"/>
        <v>RISL</v>
      </c>
      <c r="S240" s="9" t="str">
        <f t="shared" ca="1" si="719"/>
        <v>VINHO BRANCO</v>
      </c>
      <c r="T240" s="9" t="str">
        <f t="shared" ca="1" si="719"/>
        <v>12_BTL_0,75 l</v>
      </c>
      <c r="U240" s="29">
        <f t="shared" ca="1" si="719"/>
        <v>12</v>
      </c>
      <c r="V240" s="30">
        <f t="shared" ca="1" si="719"/>
        <v>225</v>
      </c>
      <c r="W240" s="30">
        <f t="shared" ca="1" si="719"/>
        <v>121</v>
      </c>
    </row>
    <row r="241" spans="1:23" ht="13">
      <c r="A241" s="9">
        <f t="shared" si="8"/>
        <v>238</v>
      </c>
      <c r="B241" s="45">
        <v>11</v>
      </c>
      <c r="C241" s="9">
        <f>MOD(A241-1,COUNT('DATE Snapshot'!$A:$A))+1</f>
        <v>22</v>
      </c>
      <c r="D241" s="25">
        <f t="shared" ref="D241:I241" ca="1" si="720">INDIRECT(ADDRESS($C241+1,D$2,,,D$1))</f>
        <v>43374</v>
      </c>
      <c r="E241" s="27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8">
        <f t="shared" ca="1" si="720"/>
        <v>43101</v>
      </c>
      <c r="I241" s="9">
        <f t="shared" ca="1" si="720"/>
        <v>2</v>
      </c>
      <c r="J241" s="46">
        <f>TRUNC((A241-1)/COUNT('DATE Snapshot'!A:A)/COUNT(PRODUCT!A:A),0)+1</f>
        <v>1</v>
      </c>
      <c r="K241" s="9" t="str">
        <f t="shared" ref="K241:O241" ca="1" si="721">INDIRECT(ADDRESS($J241+1,K$2,,,K$1))</f>
        <v>CAMPO BELO</v>
      </c>
      <c r="L241" s="9" t="str">
        <f t="shared" ca="1" si="721"/>
        <v>CB</v>
      </c>
      <c r="M241" s="9" t="str">
        <f t="shared" ca="1" si="721"/>
        <v>SÃO PAULO</v>
      </c>
      <c r="N241" s="9" t="str">
        <f t="shared" ca="1" si="721"/>
        <v>BRASIL</v>
      </c>
      <c r="O241" s="9">
        <f t="shared" ca="1" si="721"/>
        <v>0</v>
      </c>
      <c r="P241" s="9">
        <f>MOD(TRUNC((A241-1)/COUNT('DATE Snapshot'!A:A)),COUNT(PRODUCT!A:A))+1</f>
        <v>10</v>
      </c>
      <c r="Q241" s="9" t="str">
        <f t="shared" ref="Q241:W241" ca="1" si="722">INDIRECT(ADDRESS($P241+1,Q$2,,,Q$1))</f>
        <v>RIESLING</v>
      </c>
      <c r="R241" s="9" t="str">
        <f t="shared" ca="1" si="722"/>
        <v>RISL</v>
      </c>
      <c r="S241" s="9" t="str">
        <f t="shared" ca="1" si="722"/>
        <v>VINHO BRANCO</v>
      </c>
      <c r="T241" s="9" t="str">
        <f t="shared" ca="1" si="722"/>
        <v>12_BTL_0,75 l</v>
      </c>
      <c r="U241" s="29">
        <f t="shared" ca="1" si="722"/>
        <v>12</v>
      </c>
      <c r="V241" s="30">
        <f t="shared" ca="1" si="722"/>
        <v>225</v>
      </c>
      <c r="W241" s="30">
        <f t="shared" ca="1" si="722"/>
        <v>121</v>
      </c>
    </row>
    <row r="242" spans="1:23" ht="13">
      <c r="A242" s="9">
        <f t="shared" si="8"/>
        <v>239</v>
      </c>
      <c r="B242" s="45">
        <v>11</v>
      </c>
      <c r="C242" s="9">
        <f>MOD(A242-1,COUNT('DATE Snapshot'!$A:$A))+1</f>
        <v>23</v>
      </c>
      <c r="D242" s="25">
        <f t="shared" ref="D242:I242" ca="1" si="723">INDIRECT(ADDRESS($C242+1,D$2,,,D$1))</f>
        <v>43405</v>
      </c>
      <c r="E242" s="27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8">
        <f t="shared" ca="1" si="723"/>
        <v>43101</v>
      </c>
      <c r="I242" s="9">
        <f t="shared" ca="1" si="723"/>
        <v>5</v>
      </c>
      <c r="J242" s="46">
        <f>TRUNC((A242-1)/COUNT('DATE Snapshot'!A:A)/COUNT(PRODUCT!A:A),0)+1</f>
        <v>1</v>
      </c>
      <c r="K242" s="9" t="str">
        <f t="shared" ref="K242:O242" ca="1" si="724">INDIRECT(ADDRESS($J242+1,K$2,,,K$1))</f>
        <v>CAMPO BELO</v>
      </c>
      <c r="L242" s="9" t="str">
        <f t="shared" ca="1" si="724"/>
        <v>CB</v>
      </c>
      <c r="M242" s="9" t="str">
        <f t="shared" ca="1" si="724"/>
        <v>SÃO PAULO</v>
      </c>
      <c r="N242" s="9" t="str">
        <f t="shared" ca="1" si="724"/>
        <v>BRASIL</v>
      </c>
      <c r="O242" s="9">
        <f t="shared" ca="1" si="724"/>
        <v>0</v>
      </c>
      <c r="P242" s="9">
        <f>MOD(TRUNC((A242-1)/COUNT('DATE Snapshot'!A:A)),COUNT(PRODUCT!A:A))+1</f>
        <v>10</v>
      </c>
      <c r="Q242" s="9" t="str">
        <f t="shared" ref="Q242:W242" ca="1" si="725">INDIRECT(ADDRESS($P242+1,Q$2,,,Q$1))</f>
        <v>RIESLING</v>
      </c>
      <c r="R242" s="9" t="str">
        <f t="shared" ca="1" si="725"/>
        <v>RISL</v>
      </c>
      <c r="S242" s="9" t="str">
        <f t="shared" ca="1" si="725"/>
        <v>VINHO BRANCO</v>
      </c>
      <c r="T242" s="9" t="str">
        <f t="shared" ca="1" si="725"/>
        <v>12_BTL_0,75 l</v>
      </c>
      <c r="U242" s="29">
        <f t="shared" ca="1" si="725"/>
        <v>12</v>
      </c>
      <c r="V242" s="30">
        <f t="shared" ca="1" si="725"/>
        <v>225</v>
      </c>
      <c r="W242" s="30">
        <f t="shared" ca="1" si="725"/>
        <v>121</v>
      </c>
    </row>
    <row r="243" spans="1:23" ht="13">
      <c r="A243" s="9">
        <f t="shared" si="8"/>
        <v>240</v>
      </c>
      <c r="B243" s="45">
        <v>12</v>
      </c>
      <c r="C243" s="9">
        <f>MOD(A243-1,COUNT('DATE Snapshot'!$A:$A))+1</f>
        <v>24</v>
      </c>
      <c r="D243" s="25">
        <f t="shared" ref="D243:I243" ca="1" si="726">INDIRECT(ADDRESS($C243+1,D$2,,,D$1))</f>
        <v>43435</v>
      </c>
      <c r="E243" s="27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8">
        <f t="shared" ca="1" si="726"/>
        <v>43101</v>
      </c>
      <c r="I243" s="9">
        <f t="shared" ca="1" si="726"/>
        <v>7</v>
      </c>
      <c r="J243" s="46">
        <f>TRUNC((A243-1)/COUNT('DATE Snapshot'!A:A)/COUNT(PRODUCT!A:A),0)+1</f>
        <v>1</v>
      </c>
      <c r="K243" s="9" t="str">
        <f t="shared" ref="K243:O243" ca="1" si="727">INDIRECT(ADDRESS($J243+1,K$2,,,K$1))</f>
        <v>CAMPO BELO</v>
      </c>
      <c r="L243" s="9" t="str">
        <f t="shared" ca="1" si="727"/>
        <v>CB</v>
      </c>
      <c r="M243" s="9" t="str">
        <f t="shared" ca="1" si="727"/>
        <v>SÃO PAULO</v>
      </c>
      <c r="N243" s="9" t="str">
        <f t="shared" ca="1" si="727"/>
        <v>BRASIL</v>
      </c>
      <c r="O243" s="9">
        <f t="shared" ca="1" si="727"/>
        <v>0</v>
      </c>
      <c r="P243" s="9">
        <f>MOD(TRUNC((A243-1)/COUNT('DATE Snapshot'!A:A)),COUNT(PRODUCT!A:A))+1</f>
        <v>10</v>
      </c>
      <c r="Q243" s="9" t="str">
        <f t="shared" ref="Q243:W243" ca="1" si="728">INDIRECT(ADDRESS($P243+1,Q$2,,,Q$1))</f>
        <v>RIESLING</v>
      </c>
      <c r="R243" s="9" t="str">
        <f t="shared" ca="1" si="728"/>
        <v>RISL</v>
      </c>
      <c r="S243" s="9" t="str">
        <f t="shared" ca="1" si="728"/>
        <v>VINHO BRANCO</v>
      </c>
      <c r="T243" s="9" t="str">
        <f t="shared" ca="1" si="728"/>
        <v>12_BTL_0,75 l</v>
      </c>
      <c r="U243" s="29">
        <f t="shared" ca="1" si="728"/>
        <v>12</v>
      </c>
      <c r="V243" s="30">
        <f t="shared" ca="1" si="728"/>
        <v>225</v>
      </c>
      <c r="W243" s="30">
        <f t="shared" ca="1" si="728"/>
        <v>121</v>
      </c>
    </row>
    <row r="244" spans="1:23" ht="13">
      <c r="A244" s="9">
        <f t="shared" si="8"/>
        <v>241</v>
      </c>
      <c r="B244" s="45">
        <v>11</v>
      </c>
      <c r="C244" s="9">
        <f>MOD(A244-1,COUNT('DATE Snapshot'!$A:$A))+1</f>
        <v>1</v>
      </c>
      <c r="D244" s="25">
        <f t="shared" ref="D244:I244" ca="1" si="729">INDIRECT(ADDRESS($C244+1,D$2,,,D$1))</f>
        <v>42736</v>
      </c>
      <c r="E244" s="27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8">
        <f t="shared" ca="1" si="729"/>
        <v>42736</v>
      </c>
      <c r="I244" s="9">
        <f t="shared" ca="1" si="729"/>
        <v>1</v>
      </c>
      <c r="J244" s="46">
        <f>TRUNC((A244-1)/COUNT('DATE Snapshot'!A:A)/COUNT(PRODUCT!A:A),0)+1</f>
        <v>1</v>
      </c>
      <c r="K244" s="9" t="str">
        <f t="shared" ref="K244:O244" ca="1" si="730">INDIRECT(ADDRESS($J244+1,K$2,,,K$1))</f>
        <v>CAMPO BELO</v>
      </c>
      <c r="L244" s="9" t="str">
        <f t="shared" ca="1" si="730"/>
        <v>CB</v>
      </c>
      <c r="M244" s="9" t="str">
        <f t="shared" ca="1" si="730"/>
        <v>SÃO PAULO</v>
      </c>
      <c r="N244" s="9" t="str">
        <f t="shared" ca="1" si="730"/>
        <v>BRASIL</v>
      </c>
      <c r="O244" s="9">
        <f t="shared" ca="1" si="730"/>
        <v>0</v>
      </c>
      <c r="P244" s="9">
        <f>MOD(TRUNC((A244-1)/COUNT('DATE Snapshot'!A:A)),COUNT(PRODUCT!A:A))+1</f>
        <v>11</v>
      </c>
      <c r="Q244" s="9" t="str">
        <f t="shared" ref="Q244:W244" ca="1" si="731">INDIRECT(ADDRESS($P244+1,Q$2,,,Q$1))</f>
        <v>RIESLING RESERVA</v>
      </c>
      <c r="R244" s="9" t="str">
        <f t="shared" ca="1" si="731"/>
        <v>RISL_RS</v>
      </c>
      <c r="S244" s="9" t="str">
        <f t="shared" ca="1" si="731"/>
        <v>VINHO BRANCO</v>
      </c>
      <c r="T244" s="9" t="str">
        <f t="shared" ca="1" si="731"/>
        <v>12_BTL_0,75 l</v>
      </c>
      <c r="U244" s="29">
        <f t="shared" ca="1" si="731"/>
        <v>12</v>
      </c>
      <c r="V244" s="30">
        <f t="shared" ca="1" si="731"/>
        <v>240</v>
      </c>
      <c r="W244" s="30">
        <f t="shared" ca="1" si="731"/>
        <v>123</v>
      </c>
    </row>
    <row r="245" spans="1:23" ht="13">
      <c r="A245" s="9">
        <f t="shared" si="8"/>
        <v>242</v>
      </c>
      <c r="B245" s="45">
        <v>12</v>
      </c>
      <c r="C245" s="9">
        <f>MOD(A245-1,COUNT('DATE Snapshot'!$A:$A))+1</f>
        <v>2</v>
      </c>
      <c r="D245" s="25">
        <f t="shared" ref="D245:I245" ca="1" si="732">INDIRECT(ADDRESS($C245+1,D$2,,,D$1))</f>
        <v>42767</v>
      </c>
      <c r="E245" s="27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8">
        <f t="shared" ca="1" si="732"/>
        <v>42736</v>
      </c>
      <c r="I245" s="9">
        <f t="shared" ca="1" si="732"/>
        <v>4</v>
      </c>
      <c r="J245" s="46">
        <f>TRUNC((A245-1)/COUNT('DATE Snapshot'!A:A)/COUNT(PRODUCT!A:A),0)+1</f>
        <v>1</v>
      </c>
      <c r="K245" s="9" t="str">
        <f t="shared" ref="K245:O245" ca="1" si="733">INDIRECT(ADDRESS($J245+1,K$2,,,K$1))</f>
        <v>CAMPO BELO</v>
      </c>
      <c r="L245" s="9" t="str">
        <f t="shared" ca="1" si="733"/>
        <v>CB</v>
      </c>
      <c r="M245" s="9" t="str">
        <f t="shared" ca="1" si="733"/>
        <v>SÃO PAULO</v>
      </c>
      <c r="N245" s="9" t="str">
        <f t="shared" ca="1" si="733"/>
        <v>BRASIL</v>
      </c>
      <c r="O245" s="9">
        <f t="shared" ca="1" si="733"/>
        <v>0</v>
      </c>
      <c r="P245" s="9">
        <f>MOD(TRUNC((A245-1)/COUNT('DATE Snapshot'!A:A)),COUNT(PRODUCT!A:A))+1</f>
        <v>11</v>
      </c>
      <c r="Q245" s="9" t="str">
        <f t="shared" ref="Q245:W245" ca="1" si="734">INDIRECT(ADDRESS($P245+1,Q$2,,,Q$1))</f>
        <v>RIESLING RESERVA</v>
      </c>
      <c r="R245" s="9" t="str">
        <f t="shared" ca="1" si="734"/>
        <v>RISL_RS</v>
      </c>
      <c r="S245" s="9" t="str">
        <f t="shared" ca="1" si="734"/>
        <v>VINHO BRANCO</v>
      </c>
      <c r="T245" s="9" t="str">
        <f t="shared" ca="1" si="734"/>
        <v>12_BTL_0,75 l</v>
      </c>
      <c r="U245" s="29">
        <f t="shared" ca="1" si="734"/>
        <v>12</v>
      </c>
      <c r="V245" s="30">
        <f t="shared" ca="1" si="734"/>
        <v>240</v>
      </c>
      <c r="W245" s="30">
        <f t="shared" ca="1" si="734"/>
        <v>123</v>
      </c>
    </row>
    <row r="246" spans="1:23" ht="13">
      <c r="A246" s="9">
        <f t="shared" si="8"/>
        <v>243</v>
      </c>
      <c r="B246" s="45">
        <v>26</v>
      </c>
      <c r="C246" s="9">
        <f>MOD(A246-1,COUNT('DATE Snapshot'!$A:$A))+1</f>
        <v>3</v>
      </c>
      <c r="D246" s="25">
        <f t="shared" ref="D246:I246" ca="1" si="735">INDIRECT(ADDRESS($C246+1,D$2,,,D$1))</f>
        <v>42795</v>
      </c>
      <c r="E246" s="27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8">
        <f t="shared" ca="1" si="735"/>
        <v>42736</v>
      </c>
      <c r="I246" s="9">
        <f t="shared" ca="1" si="735"/>
        <v>4</v>
      </c>
      <c r="J246" s="46">
        <f>TRUNC((A246-1)/COUNT('DATE Snapshot'!A:A)/COUNT(PRODUCT!A:A),0)+1</f>
        <v>1</v>
      </c>
      <c r="K246" s="9" t="str">
        <f t="shared" ref="K246:O246" ca="1" si="736">INDIRECT(ADDRESS($J246+1,K$2,,,K$1))</f>
        <v>CAMPO BELO</v>
      </c>
      <c r="L246" s="9" t="str">
        <f t="shared" ca="1" si="736"/>
        <v>CB</v>
      </c>
      <c r="M246" s="9" t="str">
        <f t="shared" ca="1" si="736"/>
        <v>SÃO PAULO</v>
      </c>
      <c r="N246" s="9" t="str">
        <f t="shared" ca="1" si="736"/>
        <v>BRASIL</v>
      </c>
      <c r="O246" s="9">
        <f t="shared" ca="1" si="736"/>
        <v>0</v>
      </c>
      <c r="P246" s="9">
        <f>MOD(TRUNC((A246-1)/COUNT('DATE Snapshot'!A:A)),COUNT(PRODUCT!A:A))+1</f>
        <v>11</v>
      </c>
      <c r="Q246" s="9" t="str">
        <f t="shared" ref="Q246:W246" ca="1" si="737">INDIRECT(ADDRESS($P246+1,Q$2,,,Q$1))</f>
        <v>RIESLING RESERVA</v>
      </c>
      <c r="R246" s="9" t="str">
        <f t="shared" ca="1" si="737"/>
        <v>RISL_RS</v>
      </c>
      <c r="S246" s="9" t="str">
        <f t="shared" ca="1" si="737"/>
        <v>VINHO BRANCO</v>
      </c>
      <c r="T246" s="9" t="str">
        <f t="shared" ca="1" si="737"/>
        <v>12_BTL_0,75 l</v>
      </c>
      <c r="U246" s="29">
        <f t="shared" ca="1" si="737"/>
        <v>12</v>
      </c>
      <c r="V246" s="30">
        <f t="shared" ca="1" si="737"/>
        <v>240</v>
      </c>
      <c r="W246" s="30">
        <f t="shared" ca="1" si="737"/>
        <v>123</v>
      </c>
    </row>
    <row r="247" spans="1:23" ht="13">
      <c r="A247" s="9">
        <f t="shared" si="8"/>
        <v>244</v>
      </c>
      <c r="B247" s="45">
        <v>19</v>
      </c>
      <c r="C247" s="9">
        <f>MOD(A247-1,COUNT('DATE Snapshot'!$A:$A))+1</f>
        <v>4</v>
      </c>
      <c r="D247" s="25">
        <f t="shared" ref="D247:I247" ca="1" si="738">INDIRECT(ADDRESS($C247+1,D$2,,,D$1))</f>
        <v>42826</v>
      </c>
      <c r="E247" s="27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8">
        <f t="shared" ca="1" si="738"/>
        <v>42736</v>
      </c>
      <c r="I247" s="9">
        <f t="shared" ca="1" si="738"/>
        <v>7</v>
      </c>
      <c r="J247" s="46">
        <f>TRUNC((A247-1)/COUNT('DATE Snapshot'!A:A)/COUNT(PRODUCT!A:A),0)+1</f>
        <v>1</v>
      </c>
      <c r="K247" s="9" t="str">
        <f t="shared" ref="K247:O247" ca="1" si="739">INDIRECT(ADDRESS($J247+1,K$2,,,K$1))</f>
        <v>CAMPO BELO</v>
      </c>
      <c r="L247" s="9" t="str">
        <f t="shared" ca="1" si="739"/>
        <v>CB</v>
      </c>
      <c r="M247" s="9" t="str">
        <f t="shared" ca="1" si="739"/>
        <v>SÃO PAULO</v>
      </c>
      <c r="N247" s="9" t="str">
        <f t="shared" ca="1" si="739"/>
        <v>BRASIL</v>
      </c>
      <c r="O247" s="9">
        <f t="shared" ca="1" si="739"/>
        <v>0</v>
      </c>
      <c r="P247" s="9">
        <f>MOD(TRUNC((A247-1)/COUNT('DATE Snapshot'!A:A)),COUNT(PRODUCT!A:A))+1</f>
        <v>11</v>
      </c>
      <c r="Q247" s="9" t="str">
        <f t="shared" ref="Q247:W247" ca="1" si="740">INDIRECT(ADDRESS($P247+1,Q$2,,,Q$1))</f>
        <v>RIESLING RESERVA</v>
      </c>
      <c r="R247" s="9" t="str">
        <f t="shared" ca="1" si="740"/>
        <v>RISL_RS</v>
      </c>
      <c r="S247" s="9" t="str">
        <f t="shared" ca="1" si="740"/>
        <v>VINHO BRANCO</v>
      </c>
      <c r="T247" s="9" t="str">
        <f t="shared" ca="1" si="740"/>
        <v>12_BTL_0,75 l</v>
      </c>
      <c r="U247" s="29">
        <f t="shared" ca="1" si="740"/>
        <v>12</v>
      </c>
      <c r="V247" s="30">
        <f t="shared" ca="1" si="740"/>
        <v>240</v>
      </c>
      <c r="W247" s="30">
        <f t="shared" ca="1" si="740"/>
        <v>123</v>
      </c>
    </row>
    <row r="248" spans="1:23" ht="13">
      <c r="A248" s="9">
        <f t="shared" si="8"/>
        <v>245</v>
      </c>
      <c r="B248" s="45">
        <v>17</v>
      </c>
      <c r="C248" s="9">
        <f>MOD(A248-1,COUNT('DATE Snapshot'!$A:$A))+1</f>
        <v>5</v>
      </c>
      <c r="D248" s="25">
        <f t="shared" ref="D248:I248" ca="1" si="741">INDIRECT(ADDRESS($C248+1,D$2,,,D$1))</f>
        <v>42856</v>
      </c>
      <c r="E248" s="27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8">
        <f t="shared" ca="1" si="741"/>
        <v>42736</v>
      </c>
      <c r="I248" s="9">
        <f t="shared" ca="1" si="741"/>
        <v>2</v>
      </c>
      <c r="J248" s="46">
        <f>TRUNC((A248-1)/COUNT('DATE Snapshot'!A:A)/COUNT(PRODUCT!A:A),0)+1</f>
        <v>1</v>
      </c>
      <c r="K248" s="9" t="str">
        <f t="shared" ref="K248:O248" ca="1" si="742">INDIRECT(ADDRESS($J248+1,K$2,,,K$1))</f>
        <v>CAMPO BELO</v>
      </c>
      <c r="L248" s="9" t="str">
        <f t="shared" ca="1" si="742"/>
        <v>CB</v>
      </c>
      <c r="M248" s="9" t="str">
        <f t="shared" ca="1" si="742"/>
        <v>SÃO PAULO</v>
      </c>
      <c r="N248" s="9" t="str">
        <f t="shared" ca="1" si="742"/>
        <v>BRASIL</v>
      </c>
      <c r="O248" s="9">
        <f t="shared" ca="1" si="742"/>
        <v>0</v>
      </c>
      <c r="P248" s="9">
        <f>MOD(TRUNC((A248-1)/COUNT('DATE Snapshot'!A:A)),COUNT(PRODUCT!A:A))+1</f>
        <v>11</v>
      </c>
      <c r="Q248" s="9" t="str">
        <f t="shared" ref="Q248:W248" ca="1" si="743">INDIRECT(ADDRESS($P248+1,Q$2,,,Q$1))</f>
        <v>RIESLING RESERVA</v>
      </c>
      <c r="R248" s="9" t="str">
        <f t="shared" ca="1" si="743"/>
        <v>RISL_RS</v>
      </c>
      <c r="S248" s="9" t="str">
        <f t="shared" ca="1" si="743"/>
        <v>VINHO BRANCO</v>
      </c>
      <c r="T248" s="9" t="str">
        <f t="shared" ca="1" si="743"/>
        <v>12_BTL_0,75 l</v>
      </c>
      <c r="U248" s="29">
        <f t="shared" ca="1" si="743"/>
        <v>12</v>
      </c>
      <c r="V248" s="30">
        <f t="shared" ca="1" si="743"/>
        <v>240</v>
      </c>
      <c r="W248" s="30">
        <f t="shared" ca="1" si="743"/>
        <v>123</v>
      </c>
    </row>
    <row r="249" spans="1:23" ht="13">
      <c r="A249" s="9">
        <f t="shared" si="8"/>
        <v>246</v>
      </c>
      <c r="B249" s="45">
        <v>13</v>
      </c>
      <c r="C249" s="9">
        <f>MOD(A249-1,COUNT('DATE Snapshot'!$A:$A))+1</f>
        <v>6</v>
      </c>
      <c r="D249" s="25">
        <f t="shared" ref="D249:I249" ca="1" si="744">INDIRECT(ADDRESS($C249+1,D$2,,,D$1))</f>
        <v>42887</v>
      </c>
      <c r="E249" s="27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8">
        <f t="shared" ca="1" si="744"/>
        <v>42736</v>
      </c>
      <c r="I249" s="9">
        <f t="shared" ca="1" si="744"/>
        <v>5</v>
      </c>
      <c r="J249" s="46">
        <f>TRUNC((A249-1)/COUNT('DATE Snapshot'!A:A)/COUNT(PRODUCT!A:A),0)+1</f>
        <v>1</v>
      </c>
      <c r="K249" s="9" t="str">
        <f t="shared" ref="K249:O249" ca="1" si="745">INDIRECT(ADDRESS($J249+1,K$2,,,K$1))</f>
        <v>CAMPO BELO</v>
      </c>
      <c r="L249" s="9" t="str">
        <f t="shared" ca="1" si="745"/>
        <v>CB</v>
      </c>
      <c r="M249" s="9" t="str">
        <f t="shared" ca="1" si="745"/>
        <v>SÃO PAULO</v>
      </c>
      <c r="N249" s="9" t="str">
        <f t="shared" ca="1" si="745"/>
        <v>BRASIL</v>
      </c>
      <c r="O249" s="9">
        <f t="shared" ca="1" si="745"/>
        <v>0</v>
      </c>
      <c r="P249" s="9">
        <f>MOD(TRUNC((A249-1)/COUNT('DATE Snapshot'!A:A)),COUNT(PRODUCT!A:A))+1</f>
        <v>11</v>
      </c>
      <c r="Q249" s="9" t="str">
        <f t="shared" ref="Q249:W249" ca="1" si="746">INDIRECT(ADDRESS($P249+1,Q$2,,,Q$1))</f>
        <v>RIESLING RESERVA</v>
      </c>
      <c r="R249" s="9" t="str">
        <f t="shared" ca="1" si="746"/>
        <v>RISL_RS</v>
      </c>
      <c r="S249" s="9" t="str">
        <f t="shared" ca="1" si="746"/>
        <v>VINHO BRANCO</v>
      </c>
      <c r="T249" s="9" t="str">
        <f t="shared" ca="1" si="746"/>
        <v>12_BTL_0,75 l</v>
      </c>
      <c r="U249" s="29">
        <f t="shared" ca="1" si="746"/>
        <v>12</v>
      </c>
      <c r="V249" s="30">
        <f t="shared" ca="1" si="746"/>
        <v>240</v>
      </c>
      <c r="W249" s="30">
        <f t="shared" ca="1" si="746"/>
        <v>123</v>
      </c>
    </row>
    <row r="250" spans="1:23" ht="13">
      <c r="A250" s="9">
        <f t="shared" si="8"/>
        <v>247</v>
      </c>
      <c r="B250" s="45">
        <v>0</v>
      </c>
      <c r="C250" s="9">
        <f>MOD(A250-1,COUNT('DATE Snapshot'!$A:$A))+1</f>
        <v>7</v>
      </c>
      <c r="D250" s="25">
        <f t="shared" ref="D250:I250" ca="1" si="747">INDIRECT(ADDRESS($C250+1,D$2,,,D$1))</f>
        <v>42917</v>
      </c>
      <c r="E250" s="27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8">
        <f t="shared" ca="1" si="747"/>
        <v>42736</v>
      </c>
      <c r="I250" s="9">
        <f t="shared" ca="1" si="747"/>
        <v>7</v>
      </c>
      <c r="J250" s="46">
        <f>TRUNC((A250-1)/COUNT('DATE Snapshot'!A:A)/COUNT(PRODUCT!A:A),0)+1</f>
        <v>1</v>
      </c>
      <c r="K250" s="9" t="str">
        <f t="shared" ref="K250:O250" ca="1" si="748">INDIRECT(ADDRESS($J250+1,K$2,,,K$1))</f>
        <v>CAMPO BELO</v>
      </c>
      <c r="L250" s="9" t="str">
        <f t="shared" ca="1" si="748"/>
        <v>CB</v>
      </c>
      <c r="M250" s="9" t="str">
        <f t="shared" ca="1" si="748"/>
        <v>SÃO PAULO</v>
      </c>
      <c r="N250" s="9" t="str">
        <f t="shared" ca="1" si="748"/>
        <v>BRASIL</v>
      </c>
      <c r="O250" s="9">
        <f t="shared" ca="1" si="748"/>
        <v>0</v>
      </c>
      <c r="P250" s="9">
        <f>MOD(TRUNC((A250-1)/COUNT('DATE Snapshot'!A:A)),COUNT(PRODUCT!A:A))+1</f>
        <v>11</v>
      </c>
      <c r="Q250" s="9" t="str">
        <f t="shared" ref="Q250:W250" ca="1" si="749">INDIRECT(ADDRESS($P250+1,Q$2,,,Q$1))</f>
        <v>RIESLING RESERVA</v>
      </c>
      <c r="R250" s="9" t="str">
        <f t="shared" ca="1" si="749"/>
        <v>RISL_RS</v>
      </c>
      <c r="S250" s="9" t="str">
        <f t="shared" ca="1" si="749"/>
        <v>VINHO BRANCO</v>
      </c>
      <c r="T250" s="9" t="str">
        <f t="shared" ca="1" si="749"/>
        <v>12_BTL_0,75 l</v>
      </c>
      <c r="U250" s="29">
        <f t="shared" ca="1" si="749"/>
        <v>12</v>
      </c>
      <c r="V250" s="30">
        <f t="shared" ca="1" si="749"/>
        <v>240</v>
      </c>
      <c r="W250" s="30">
        <f t="shared" ca="1" si="749"/>
        <v>123</v>
      </c>
    </row>
    <row r="251" spans="1:23" ht="13">
      <c r="A251" s="9">
        <f t="shared" si="8"/>
        <v>248</v>
      </c>
      <c r="B251" s="45">
        <v>15</v>
      </c>
      <c r="C251" s="9">
        <f>MOD(A251-1,COUNT('DATE Snapshot'!$A:$A))+1</f>
        <v>8</v>
      </c>
      <c r="D251" s="25">
        <f t="shared" ref="D251:I251" ca="1" si="750">INDIRECT(ADDRESS($C251+1,D$2,,,D$1))</f>
        <v>42948</v>
      </c>
      <c r="E251" s="27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8">
        <f t="shared" ca="1" si="750"/>
        <v>42736</v>
      </c>
      <c r="I251" s="9">
        <f t="shared" ca="1" si="750"/>
        <v>3</v>
      </c>
      <c r="J251" s="46">
        <f>TRUNC((A251-1)/COUNT('DATE Snapshot'!A:A)/COUNT(PRODUCT!A:A),0)+1</f>
        <v>1</v>
      </c>
      <c r="K251" s="9" t="str">
        <f t="shared" ref="K251:O251" ca="1" si="751">INDIRECT(ADDRESS($J251+1,K$2,,,K$1))</f>
        <v>CAMPO BELO</v>
      </c>
      <c r="L251" s="9" t="str">
        <f t="shared" ca="1" si="751"/>
        <v>CB</v>
      </c>
      <c r="M251" s="9" t="str">
        <f t="shared" ca="1" si="751"/>
        <v>SÃO PAULO</v>
      </c>
      <c r="N251" s="9" t="str">
        <f t="shared" ca="1" si="751"/>
        <v>BRASIL</v>
      </c>
      <c r="O251" s="9">
        <f t="shared" ca="1" si="751"/>
        <v>0</v>
      </c>
      <c r="P251" s="9">
        <f>MOD(TRUNC((A251-1)/COUNT('DATE Snapshot'!A:A)),COUNT(PRODUCT!A:A))+1</f>
        <v>11</v>
      </c>
      <c r="Q251" s="9" t="str">
        <f t="shared" ref="Q251:W251" ca="1" si="752">INDIRECT(ADDRESS($P251+1,Q$2,,,Q$1))</f>
        <v>RIESLING RESERVA</v>
      </c>
      <c r="R251" s="9" t="str">
        <f t="shared" ca="1" si="752"/>
        <v>RISL_RS</v>
      </c>
      <c r="S251" s="9" t="str">
        <f t="shared" ca="1" si="752"/>
        <v>VINHO BRANCO</v>
      </c>
      <c r="T251" s="9" t="str">
        <f t="shared" ca="1" si="752"/>
        <v>12_BTL_0,75 l</v>
      </c>
      <c r="U251" s="29">
        <f t="shared" ca="1" si="752"/>
        <v>12</v>
      </c>
      <c r="V251" s="30">
        <f t="shared" ca="1" si="752"/>
        <v>240</v>
      </c>
      <c r="W251" s="30">
        <f t="shared" ca="1" si="752"/>
        <v>123</v>
      </c>
    </row>
    <row r="252" spans="1:23" ht="13">
      <c r="A252" s="9">
        <f t="shared" si="8"/>
        <v>249</v>
      </c>
      <c r="B252" s="45">
        <v>20</v>
      </c>
      <c r="C252" s="9">
        <f>MOD(A252-1,COUNT('DATE Snapshot'!$A:$A))+1</f>
        <v>9</v>
      </c>
      <c r="D252" s="25">
        <f t="shared" ref="D252:I252" ca="1" si="753">INDIRECT(ADDRESS($C252+1,D$2,,,D$1))</f>
        <v>42979</v>
      </c>
      <c r="E252" s="27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8">
        <f t="shared" ca="1" si="753"/>
        <v>42736</v>
      </c>
      <c r="I252" s="9">
        <f t="shared" ca="1" si="753"/>
        <v>6</v>
      </c>
      <c r="J252" s="46">
        <f>TRUNC((A252-1)/COUNT('DATE Snapshot'!A:A)/COUNT(PRODUCT!A:A),0)+1</f>
        <v>1</v>
      </c>
      <c r="K252" s="9" t="str">
        <f t="shared" ref="K252:O252" ca="1" si="754">INDIRECT(ADDRESS($J252+1,K$2,,,K$1))</f>
        <v>CAMPO BELO</v>
      </c>
      <c r="L252" s="9" t="str">
        <f t="shared" ca="1" si="754"/>
        <v>CB</v>
      </c>
      <c r="M252" s="9" t="str">
        <f t="shared" ca="1" si="754"/>
        <v>SÃO PAULO</v>
      </c>
      <c r="N252" s="9" t="str">
        <f t="shared" ca="1" si="754"/>
        <v>BRASIL</v>
      </c>
      <c r="O252" s="9">
        <f t="shared" ca="1" si="754"/>
        <v>0</v>
      </c>
      <c r="P252" s="9">
        <f>MOD(TRUNC((A252-1)/COUNT('DATE Snapshot'!A:A)),COUNT(PRODUCT!A:A))+1</f>
        <v>11</v>
      </c>
      <c r="Q252" s="9" t="str">
        <f t="shared" ref="Q252:W252" ca="1" si="755">INDIRECT(ADDRESS($P252+1,Q$2,,,Q$1))</f>
        <v>RIESLING RESERVA</v>
      </c>
      <c r="R252" s="9" t="str">
        <f t="shared" ca="1" si="755"/>
        <v>RISL_RS</v>
      </c>
      <c r="S252" s="9" t="str">
        <f t="shared" ca="1" si="755"/>
        <v>VINHO BRANCO</v>
      </c>
      <c r="T252" s="9" t="str">
        <f t="shared" ca="1" si="755"/>
        <v>12_BTL_0,75 l</v>
      </c>
      <c r="U252" s="29">
        <f t="shared" ca="1" si="755"/>
        <v>12</v>
      </c>
      <c r="V252" s="30">
        <f t="shared" ca="1" si="755"/>
        <v>240</v>
      </c>
      <c r="W252" s="30">
        <f t="shared" ca="1" si="755"/>
        <v>123</v>
      </c>
    </row>
    <row r="253" spans="1:23" ht="13">
      <c r="A253" s="9">
        <f t="shared" si="8"/>
        <v>250</v>
      </c>
      <c r="B253" s="45">
        <v>13</v>
      </c>
      <c r="C253" s="9">
        <f>MOD(A253-1,COUNT('DATE Snapshot'!$A:$A))+1</f>
        <v>10</v>
      </c>
      <c r="D253" s="25">
        <f t="shared" ref="D253:I253" ca="1" si="756">INDIRECT(ADDRESS($C253+1,D$2,,,D$1))</f>
        <v>43009</v>
      </c>
      <c r="E253" s="27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8">
        <f t="shared" ca="1" si="756"/>
        <v>42736</v>
      </c>
      <c r="I253" s="9">
        <f t="shared" ca="1" si="756"/>
        <v>1</v>
      </c>
      <c r="J253" s="46">
        <f>TRUNC((A253-1)/COUNT('DATE Snapshot'!A:A)/COUNT(PRODUCT!A:A),0)+1</f>
        <v>1</v>
      </c>
      <c r="K253" s="9" t="str">
        <f t="shared" ref="K253:O253" ca="1" si="757">INDIRECT(ADDRESS($J253+1,K$2,,,K$1))</f>
        <v>CAMPO BELO</v>
      </c>
      <c r="L253" s="9" t="str">
        <f t="shared" ca="1" si="757"/>
        <v>CB</v>
      </c>
      <c r="M253" s="9" t="str">
        <f t="shared" ca="1" si="757"/>
        <v>SÃO PAULO</v>
      </c>
      <c r="N253" s="9" t="str">
        <f t="shared" ca="1" si="757"/>
        <v>BRASIL</v>
      </c>
      <c r="O253" s="9">
        <f t="shared" ca="1" si="757"/>
        <v>0</v>
      </c>
      <c r="P253" s="9">
        <f>MOD(TRUNC((A253-1)/COUNT('DATE Snapshot'!A:A)),COUNT(PRODUCT!A:A))+1</f>
        <v>11</v>
      </c>
      <c r="Q253" s="9" t="str">
        <f t="shared" ref="Q253:W253" ca="1" si="758">INDIRECT(ADDRESS($P253+1,Q$2,,,Q$1))</f>
        <v>RIESLING RESERVA</v>
      </c>
      <c r="R253" s="9" t="str">
        <f t="shared" ca="1" si="758"/>
        <v>RISL_RS</v>
      </c>
      <c r="S253" s="9" t="str">
        <f t="shared" ca="1" si="758"/>
        <v>VINHO BRANCO</v>
      </c>
      <c r="T253" s="9" t="str">
        <f t="shared" ca="1" si="758"/>
        <v>12_BTL_0,75 l</v>
      </c>
      <c r="U253" s="29">
        <f t="shared" ca="1" si="758"/>
        <v>12</v>
      </c>
      <c r="V253" s="30">
        <f t="shared" ca="1" si="758"/>
        <v>240</v>
      </c>
      <c r="W253" s="30">
        <f t="shared" ca="1" si="758"/>
        <v>123</v>
      </c>
    </row>
    <row r="254" spans="1:23" ht="13">
      <c r="A254" s="9">
        <f t="shared" si="8"/>
        <v>251</v>
      </c>
      <c r="B254" s="45">
        <v>18</v>
      </c>
      <c r="C254" s="9">
        <f>MOD(A254-1,COUNT('DATE Snapshot'!$A:$A))+1</f>
        <v>11</v>
      </c>
      <c r="D254" s="25">
        <f t="shared" ref="D254:I254" ca="1" si="759">INDIRECT(ADDRESS($C254+1,D$2,,,D$1))</f>
        <v>43040</v>
      </c>
      <c r="E254" s="27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8">
        <f t="shared" ca="1" si="759"/>
        <v>42736</v>
      </c>
      <c r="I254" s="9">
        <f t="shared" ca="1" si="759"/>
        <v>4</v>
      </c>
      <c r="J254" s="46">
        <f>TRUNC((A254-1)/COUNT('DATE Snapshot'!A:A)/COUNT(PRODUCT!A:A),0)+1</f>
        <v>1</v>
      </c>
      <c r="K254" s="9" t="str">
        <f t="shared" ref="K254:O254" ca="1" si="760">INDIRECT(ADDRESS($J254+1,K$2,,,K$1))</f>
        <v>CAMPO BELO</v>
      </c>
      <c r="L254" s="9" t="str">
        <f t="shared" ca="1" si="760"/>
        <v>CB</v>
      </c>
      <c r="M254" s="9" t="str">
        <f t="shared" ca="1" si="760"/>
        <v>SÃO PAULO</v>
      </c>
      <c r="N254" s="9" t="str">
        <f t="shared" ca="1" si="760"/>
        <v>BRASIL</v>
      </c>
      <c r="O254" s="9">
        <f t="shared" ca="1" si="760"/>
        <v>0</v>
      </c>
      <c r="P254" s="9">
        <f>MOD(TRUNC((A254-1)/COUNT('DATE Snapshot'!A:A)),COUNT(PRODUCT!A:A))+1</f>
        <v>11</v>
      </c>
      <c r="Q254" s="9" t="str">
        <f t="shared" ref="Q254:W254" ca="1" si="761">INDIRECT(ADDRESS($P254+1,Q$2,,,Q$1))</f>
        <v>RIESLING RESERVA</v>
      </c>
      <c r="R254" s="9" t="str">
        <f t="shared" ca="1" si="761"/>
        <v>RISL_RS</v>
      </c>
      <c r="S254" s="9" t="str">
        <f t="shared" ca="1" si="761"/>
        <v>VINHO BRANCO</v>
      </c>
      <c r="T254" s="9" t="str">
        <f t="shared" ca="1" si="761"/>
        <v>12_BTL_0,75 l</v>
      </c>
      <c r="U254" s="29">
        <f t="shared" ca="1" si="761"/>
        <v>12</v>
      </c>
      <c r="V254" s="30">
        <f t="shared" ca="1" si="761"/>
        <v>240</v>
      </c>
      <c r="W254" s="30">
        <f t="shared" ca="1" si="761"/>
        <v>123</v>
      </c>
    </row>
    <row r="255" spans="1:23" ht="13">
      <c r="A255" s="9">
        <f t="shared" si="8"/>
        <v>252</v>
      </c>
      <c r="B255" s="45">
        <v>14</v>
      </c>
      <c r="C255" s="9">
        <f>MOD(A255-1,COUNT('DATE Snapshot'!$A:$A))+1</f>
        <v>12</v>
      </c>
      <c r="D255" s="25">
        <f t="shared" ref="D255:I255" ca="1" si="762">INDIRECT(ADDRESS($C255+1,D$2,,,D$1))</f>
        <v>43070</v>
      </c>
      <c r="E255" s="27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8">
        <f t="shared" ca="1" si="762"/>
        <v>42736</v>
      </c>
      <c r="I255" s="9">
        <f t="shared" ca="1" si="762"/>
        <v>6</v>
      </c>
      <c r="J255" s="46">
        <f>TRUNC((A255-1)/COUNT('DATE Snapshot'!A:A)/COUNT(PRODUCT!A:A),0)+1</f>
        <v>1</v>
      </c>
      <c r="K255" s="9" t="str">
        <f t="shared" ref="K255:O255" ca="1" si="763">INDIRECT(ADDRESS($J255+1,K$2,,,K$1))</f>
        <v>CAMPO BELO</v>
      </c>
      <c r="L255" s="9" t="str">
        <f t="shared" ca="1" si="763"/>
        <v>CB</v>
      </c>
      <c r="M255" s="9" t="str">
        <f t="shared" ca="1" si="763"/>
        <v>SÃO PAULO</v>
      </c>
      <c r="N255" s="9" t="str">
        <f t="shared" ca="1" si="763"/>
        <v>BRASIL</v>
      </c>
      <c r="O255" s="9">
        <f t="shared" ca="1" si="763"/>
        <v>0</v>
      </c>
      <c r="P255" s="9">
        <f>MOD(TRUNC((A255-1)/COUNT('DATE Snapshot'!A:A)),COUNT(PRODUCT!A:A))+1</f>
        <v>11</v>
      </c>
      <c r="Q255" s="9" t="str">
        <f t="shared" ref="Q255:W255" ca="1" si="764">INDIRECT(ADDRESS($P255+1,Q$2,,,Q$1))</f>
        <v>RIESLING RESERVA</v>
      </c>
      <c r="R255" s="9" t="str">
        <f t="shared" ca="1" si="764"/>
        <v>RISL_RS</v>
      </c>
      <c r="S255" s="9" t="str">
        <f t="shared" ca="1" si="764"/>
        <v>VINHO BRANCO</v>
      </c>
      <c r="T255" s="9" t="str">
        <f t="shared" ca="1" si="764"/>
        <v>12_BTL_0,75 l</v>
      </c>
      <c r="U255" s="29">
        <f t="shared" ca="1" si="764"/>
        <v>12</v>
      </c>
      <c r="V255" s="30">
        <f t="shared" ca="1" si="764"/>
        <v>240</v>
      </c>
      <c r="W255" s="30">
        <f t="shared" ca="1" si="764"/>
        <v>123</v>
      </c>
    </row>
    <row r="256" spans="1:23" ht="13">
      <c r="A256" s="9">
        <f t="shared" si="8"/>
        <v>253</v>
      </c>
      <c r="B256" s="45">
        <v>11</v>
      </c>
      <c r="C256" s="9">
        <f>MOD(A256-1,COUNT('DATE Snapshot'!$A:$A))+1</f>
        <v>13</v>
      </c>
      <c r="D256" s="25">
        <f t="shared" ref="D256:I256" ca="1" si="765">INDIRECT(ADDRESS($C256+1,D$2,,,D$1))</f>
        <v>43101</v>
      </c>
      <c r="E256" s="27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8">
        <f t="shared" ca="1" si="765"/>
        <v>43101</v>
      </c>
      <c r="I256" s="9">
        <f t="shared" ca="1" si="765"/>
        <v>2</v>
      </c>
      <c r="J256" s="46">
        <f>TRUNC((A256-1)/COUNT('DATE Snapshot'!A:A)/COUNT(PRODUCT!A:A),0)+1</f>
        <v>1</v>
      </c>
      <c r="K256" s="9" t="str">
        <f t="shared" ref="K256:O256" ca="1" si="766">INDIRECT(ADDRESS($J256+1,K$2,,,K$1))</f>
        <v>CAMPO BELO</v>
      </c>
      <c r="L256" s="9" t="str">
        <f t="shared" ca="1" si="766"/>
        <v>CB</v>
      </c>
      <c r="M256" s="9" t="str">
        <f t="shared" ca="1" si="766"/>
        <v>SÃO PAULO</v>
      </c>
      <c r="N256" s="9" t="str">
        <f t="shared" ca="1" si="766"/>
        <v>BRASIL</v>
      </c>
      <c r="O256" s="9">
        <f t="shared" ca="1" si="766"/>
        <v>0</v>
      </c>
      <c r="P256" s="9">
        <f>MOD(TRUNC((A256-1)/COUNT('DATE Snapshot'!A:A)),COUNT(PRODUCT!A:A))+1</f>
        <v>11</v>
      </c>
      <c r="Q256" s="9" t="str">
        <f t="shared" ref="Q256:W256" ca="1" si="767">INDIRECT(ADDRESS($P256+1,Q$2,,,Q$1))</f>
        <v>RIESLING RESERVA</v>
      </c>
      <c r="R256" s="9" t="str">
        <f t="shared" ca="1" si="767"/>
        <v>RISL_RS</v>
      </c>
      <c r="S256" s="9" t="str">
        <f t="shared" ca="1" si="767"/>
        <v>VINHO BRANCO</v>
      </c>
      <c r="T256" s="9" t="str">
        <f t="shared" ca="1" si="767"/>
        <v>12_BTL_0,75 l</v>
      </c>
      <c r="U256" s="29">
        <f t="shared" ca="1" si="767"/>
        <v>12</v>
      </c>
      <c r="V256" s="30">
        <f t="shared" ca="1" si="767"/>
        <v>240</v>
      </c>
      <c r="W256" s="30">
        <f t="shared" ca="1" si="767"/>
        <v>123</v>
      </c>
    </row>
    <row r="257" spans="1:23" ht="13">
      <c r="A257" s="9">
        <f t="shared" si="8"/>
        <v>254</v>
      </c>
      <c r="B257" s="45">
        <v>17</v>
      </c>
      <c r="C257" s="9">
        <f>MOD(A257-1,COUNT('DATE Snapshot'!$A:$A))+1</f>
        <v>14</v>
      </c>
      <c r="D257" s="25">
        <f t="shared" ref="D257:I257" ca="1" si="768">INDIRECT(ADDRESS($C257+1,D$2,,,D$1))</f>
        <v>43132</v>
      </c>
      <c r="E257" s="27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8">
        <f t="shared" ca="1" si="768"/>
        <v>43101</v>
      </c>
      <c r="I257" s="9">
        <f t="shared" ca="1" si="768"/>
        <v>5</v>
      </c>
      <c r="J257" s="46">
        <f>TRUNC((A257-1)/COUNT('DATE Snapshot'!A:A)/COUNT(PRODUCT!A:A),0)+1</f>
        <v>1</v>
      </c>
      <c r="K257" s="9" t="str">
        <f t="shared" ref="K257:O257" ca="1" si="769">INDIRECT(ADDRESS($J257+1,K$2,,,K$1))</f>
        <v>CAMPO BELO</v>
      </c>
      <c r="L257" s="9" t="str">
        <f t="shared" ca="1" si="769"/>
        <v>CB</v>
      </c>
      <c r="M257" s="9" t="str">
        <f t="shared" ca="1" si="769"/>
        <v>SÃO PAULO</v>
      </c>
      <c r="N257" s="9" t="str">
        <f t="shared" ca="1" si="769"/>
        <v>BRASIL</v>
      </c>
      <c r="O257" s="9">
        <f t="shared" ca="1" si="769"/>
        <v>0</v>
      </c>
      <c r="P257" s="9">
        <f>MOD(TRUNC((A257-1)/COUNT('DATE Snapshot'!A:A)),COUNT(PRODUCT!A:A))+1</f>
        <v>11</v>
      </c>
      <c r="Q257" s="9" t="str">
        <f t="shared" ref="Q257:W257" ca="1" si="770">INDIRECT(ADDRESS($P257+1,Q$2,,,Q$1))</f>
        <v>RIESLING RESERVA</v>
      </c>
      <c r="R257" s="9" t="str">
        <f t="shared" ca="1" si="770"/>
        <v>RISL_RS</v>
      </c>
      <c r="S257" s="9" t="str">
        <f t="shared" ca="1" si="770"/>
        <v>VINHO BRANCO</v>
      </c>
      <c r="T257" s="9" t="str">
        <f t="shared" ca="1" si="770"/>
        <v>12_BTL_0,75 l</v>
      </c>
      <c r="U257" s="29">
        <f t="shared" ca="1" si="770"/>
        <v>12</v>
      </c>
      <c r="V257" s="30">
        <f t="shared" ca="1" si="770"/>
        <v>240</v>
      </c>
      <c r="W257" s="30">
        <f t="shared" ca="1" si="770"/>
        <v>123</v>
      </c>
    </row>
    <row r="258" spans="1:23" ht="13">
      <c r="A258" s="9">
        <f t="shared" si="8"/>
        <v>255</v>
      </c>
      <c r="B258" s="45">
        <v>19</v>
      </c>
      <c r="C258" s="9">
        <f>MOD(A258-1,COUNT('DATE Snapshot'!$A:$A))+1</f>
        <v>15</v>
      </c>
      <c r="D258" s="25">
        <f t="shared" ref="D258:I258" ca="1" si="771">INDIRECT(ADDRESS($C258+1,D$2,,,D$1))</f>
        <v>43160</v>
      </c>
      <c r="E258" s="27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8">
        <f t="shared" ca="1" si="771"/>
        <v>43101</v>
      </c>
      <c r="I258" s="9">
        <f t="shared" ca="1" si="771"/>
        <v>5</v>
      </c>
      <c r="J258" s="46">
        <f>TRUNC((A258-1)/COUNT('DATE Snapshot'!A:A)/COUNT(PRODUCT!A:A),0)+1</f>
        <v>1</v>
      </c>
      <c r="K258" s="9" t="str">
        <f t="shared" ref="K258:O258" ca="1" si="772">INDIRECT(ADDRESS($J258+1,K$2,,,K$1))</f>
        <v>CAMPO BELO</v>
      </c>
      <c r="L258" s="9" t="str">
        <f t="shared" ca="1" si="772"/>
        <v>CB</v>
      </c>
      <c r="M258" s="9" t="str">
        <f t="shared" ca="1" si="772"/>
        <v>SÃO PAULO</v>
      </c>
      <c r="N258" s="9" t="str">
        <f t="shared" ca="1" si="772"/>
        <v>BRASIL</v>
      </c>
      <c r="O258" s="9">
        <f t="shared" ca="1" si="772"/>
        <v>0</v>
      </c>
      <c r="P258" s="9">
        <f>MOD(TRUNC((A258-1)/COUNT('DATE Snapshot'!A:A)),COUNT(PRODUCT!A:A))+1</f>
        <v>11</v>
      </c>
      <c r="Q258" s="9" t="str">
        <f t="shared" ref="Q258:W258" ca="1" si="773">INDIRECT(ADDRESS($P258+1,Q$2,,,Q$1))</f>
        <v>RIESLING RESERVA</v>
      </c>
      <c r="R258" s="9" t="str">
        <f t="shared" ca="1" si="773"/>
        <v>RISL_RS</v>
      </c>
      <c r="S258" s="9" t="str">
        <f t="shared" ca="1" si="773"/>
        <v>VINHO BRANCO</v>
      </c>
      <c r="T258" s="9" t="str">
        <f t="shared" ca="1" si="773"/>
        <v>12_BTL_0,75 l</v>
      </c>
      <c r="U258" s="29">
        <f t="shared" ca="1" si="773"/>
        <v>12</v>
      </c>
      <c r="V258" s="30">
        <f t="shared" ca="1" si="773"/>
        <v>240</v>
      </c>
      <c r="W258" s="30">
        <f t="shared" ca="1" si="773"/>
        <v>123</v>
      </c>
    </row>
    <row r="259" spans="1:23" ht="13">
      <c r="A259" s="9">
        <f t="shared" si="8"/>
        <v>256</v>
      </c>
      <c r="B259" s="45">
        <v>0</v>
      </c>
      <c r="C259" s="9">
        <f>MOD(A259-1,COUNT('DATE Snapshot'!$A:$A))+1</f>
        <v>16</v>
      </c>
      <c r="D259" s="25">
        <f t="shared" ref="D259:I259" ca="1" si="774">INDIRECT(ADDRESS($C259+1,D$2,,,D$1))</f>
        <v>43191</v>
      </c>
      <c r="E259" s="27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8">
        <f t="shared" ca="1" si="774"/>
        <v>43101</v>
      </c>
      <c r="I259" s="9">
        <f t="shared" ca="1" si="774"/>
        <v>1</v>
      </c>
      <c r="J259" s="46">
        <f>TRUNC((A259-1)/COUNT('DATE Snapshot'!A:A)/COUNT(PRODUCT!A:A),0)+1</f>
        <v>1</v>
      </c>
      <c r="K259" s="9" t="str">
        <f t="shared" ref="K259:O259" ca="1" si="775">INDIRECT(ADDRESS($J259+1,K$2,,,K$1))</f>
        <v>CAMPO BELO</v>
      </c>
      <c r="L259" s="9" t="str">
        <f t="shared" ca="1" si="775"/>
        <v>CB</v>
      </c>
      <c r="M259" s="9" t="str">
        <f t="shared" ca="1" si="775"/>
        <v>SÃO PAULO</v>
      </c>
      <c r="N259" s="9" t="str">
        <f t="shared" ca="1" si="775"/>
        <v>BRASIL</v>
      </c>
      <c r="O259" s="9">
        <f t="shared" ca="1" si="775"/>
        <v>0</v>
      </c>
      <c r="P259" s="9">
        <f>MOD(TRUNC((A259-1)/COUNT('DATE Snapshot'!A:A)),COUNT(PRODUCT!A:A))+1</f>
        <v>11</v>
      </c>
      <c r="Q259" s="9" t="str">
        <f t="shared" ref="Q259:W259" ca="1" si="776">INDIRECT(ADDRESS($P259+1,Q$2,,,Q$1))</f>
        <v>RIESLING RESERVA</v>
      </c>
      <c r="R259" s="9" t="str">
        <f t="shared" ca="1" si="776"/>
        <v>RISL_RS</v>
      </c>
      <c r="S259" s="9" t="str">
        <f t="shared" ca="1" si="776"/>
        <v>VINHO BRANCO</v>
      </c>
      <c r="T259" s="9" t="str">
        <f t="shared" ca="1" si="776"/>
        <v>12_BTL_0,75 l</v>
      </c>
      <c r="U259" s="29">
        <f t="shared" ca="1" si="776"/>
        <v>12</v>
      </c>
      <c r="V259" s="30">
        <f t="shared" ca="1" si="776"/>
        <v>240</v>
      </c>
      <c r="W259" s="30">
        <f t="shared" ca="1" si="776"/>
        <v>123</v>
      </c>
    </row>
    <row r="260" spans="1:23" ht="13">
      <c r="A260" s="9">
        <f t="shared" si="8"/>
        <v>257</v>
      </c>
      <c r="B260" s="45">
        <v>8</v>
      </c>
      <c r="C260" s="9">
        <f>MOD(A260-1,COUNT('DATE Snapshot'!$A:$A))+1</f>
        <v>17</v>
      </c>
      <c r="D260" s="25">
        <f t="shared" ref="D260:I260" ca="1" si="777">INDIRECT(ADDRESS($C260+1,D$2,,,D$1))</f>
        <v>43221</v>
      </c>
      <c r="E260" s="27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8">
        <f t="shared" ca="1" si="777"/>
        <v>43101</v>
      </c>
      <c r="I260" s="9">
        <f t="shared" ca="1" si="777"/>
        <v>3</v>
      </c>
      <c r="J260" s="46">
        <f>TRUNC((A260-1)/COUNT('DATE Snapshot'!A:A)/COUNT(PRODUCT!A:A),0)+1</f>
        <v>1</v>
      </c>
      <c r="K260" s="9" t="str">
        <f t="shared" ref="K260:O260" ca="1" si="778">INDIRECT(ADDRESS($J260+1,K$2,,,K$1))</f>
        <v>CAMPO BELO</v>
      </c>
      <c r="L260" s="9" t="str">
        <f t="shared" ca="1" si="778"/>
        <v>CB</v>
      </c>
      <c r="M260" s="9" t="str">
        <f t="shared" ca="1" si="778"/>
        <v>SÃO PAULO</v>
      </c>
      <c r="N260" s="9" t="str">
        <f t="shared" ca="1" si="778"/>
        <v>BRASIL</v>
      </c>
      <c r="O260" s="9">
        <f t="shared" ca="1" si="778"/>
        <v>0</v>
      </c>
      <c r="P260" s="9">
        <f>MOD(TRUNC((A260-1)/COUNT('DATE Snapshot'!A:A)),COUNT(PRODUCT!A:A))+1</f>
        <v>11</v>
      </c>
      <c r="Q260" s="9" t="str">
        <f t="shared" ref="Q260:W260" ca="1" si="779">INDIRECT(ADDRESS($P260+1,Q$2,,,Q$1))</f>
        <v>RIESLING RESERVA</v>
      </c>
      <c r="R260" s="9" t="str">
        <f t="shared" ca="1" si="779"/>
        <v>RISL_RS</v>
      </c>
      <c r="S260" s="9" t="str">
        <f t="shared" ca="1" si="779"/>
        <v>VINHO BRANCO</v>
      </c>
      <c r="T260" s="9" t="str">
        <f t="shared" ca="1" si="779"/>
        <v>12_BTL_0,75 l</v>
      </c>
      <c r="U260" s="29">
        <f t="shared" ca="1" si="779"/>
        <v>12</v>
      </c>
      <c r="V260" s="30">
        <f t="shared" ca="1" si="779"/>
        <v>240</v>
      </c>
      <c r="W260" s="30">
        <f t="shared" ca="1" si="779"/>
        <v>123</v>
      </c>
    </row>
    <row r="261" spans="1:23" ht="13">
      <c r="A261" s="9">
        <f t="shared" si="8"/>
        <v>258</v>
      </c>
      <c r="B261" s="45">
        <v>3</v>
      </c>
      <c r="C261" s="9">
        <f>MOD(A261-1,COUNT('DATE Snapshot'!$A:$A))+1</f>
        <v>18</v>
      </c>
      <c r="D261" s="25">
        <f t="shared" ref="D261:I261" ca="1" si="780">INDIRECT(ADDRESS($C261+1,D$2,,,D$1))</f>
        <v>43252</v>
      </c>
      <c r="E261" s="27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8">
        <f t="shared" ca="1" si="780"/>
        <v>43101</v>
      </c>
      <c r="I261" s="9">
        <f t="shared" ca="1" si="780"/>
        <v>6</v>
      </c>
      <c r="J261" s="46">
        <f>TRUNC((A261-1)/COUNT('DATE Snapshot'!A:A)/COUNT(PRODUCT!A:A),0)+1</f>
        <v>1</v>
      </c>
      <c r="K261" s="9" t="str">
        <f t="shared" ref="K261:O261" ca="1" si="781">INDIRECT(ADDRESS($J261+1,K$2,,,K$1))</f>
        <v>CAMPO BELO</v>
      </c>
      <c r="L261" s="9" t="str">
        <f t="shared" ca="1" si="781"/>
        <v>CB</v>
      </c>
      <c r="M261" s="9" t="str">
        <f t="shared" ca="1" si="781"/>
        <v>SÃO PAULO</v>
      </c>
      <c r="N261" s="9" t="str">
        <f t="shared" ca="1" si="781"/>
        <v>BRASIL</v>
      </c>
      <c r="O261" s="9">
        <f t="shared" ca="1" si="781"/>
        <v>0</v>
      </c>
      <c r="P261" s="9">
        <f>MOD(TRUNC((A261-1)/COUNT('DATE Snapshot'!A:A)),COUNT(PRODUCT!A:A))+1</f>
        <v>11</v>
      </c>
      <c r="Q261" s="9" t="str">
        <f t="shared" ref="Q261:W261" ca="1" si="782">INDIRECT(ADDRESS($P261+1,Q$2,,,Q$1))</f>
        <v>RIESLING RESERVA</v>
      </c>
      <c r="R261" s="9" t="str">
        <f t="shared" ca="1" si="782"/>
        <v>RISL_RS</v>
      </c>
      <c r="S261" s="9" t="str">
        <f t="shared" ca="1" si="782"/>
        <v>VINHO BRANCO</v>
      </c>
      <c r="T261" s="9" t="str">
        <f t="shared" ca="1" si="782"/>
        <v>12_BTL_0,75 l</v>
      </c>
      <c r="U261" s="29">
        <f t="shared" ca="1" si="782"/>
        <v>12</v>
      </c>
      <c r="V261" s="30">
        <f t="shared" ca="1" si="782"/>
        <v>240</v>
      </c>
      <c r="W261" s="30">
        <f t="shared" ca="1" si="782"/>
        <v>123</v>
      </c>
    </row>
    <row r="262" spans="1:23" ht="13">
      <c r="A262" s="9">
        <f t="shared" si="8"/>
        <v>259</v>
      </c>
      <c r="B262" s="45">
        <v>9</v>
      </c>
      <c r="C262" s="9">
        <f>MOD(A262-1,COUNT('DATE Snapshot'!$A:$A))+1</f>
        <v>19</v>
      </c>
      <c r="D262" s="25">
        <f t="shared" ref="D262:I262" ca="1" si="783">INDIRECT(ADDRESS($C262+1,D$2,,,D$1))</f>
        <v>43282</v>
      </c>
      <c r="E262" s="27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8">
        <f t="shared" ca="1" si="783"/>
        <v>43101</v>
      </c>
      <c r="I262" s="9">
        <f t="shared" ca="1" si="783"/>
        <v>1</v>
      </c>
      <c r="J262" s="46">
        <f>TRUNC((A262-1)/COUNT('DATE Snapshot'!A:A)/COUNT(PRODUCT!A:A),0)+1</f>
        <v>1</v>
      </c>
      <c r="K262" s="9" t="str">
        <f t="shared" ref="K262:O262" ca="1" si="784">INDIRECT(ADDRESS($J262+1,K$2,,,K$1))</f>
        <v>CAMPO BELO</v>
      </c>
      <c r="L262" s="9" t="str">
        <f t="shared" ca="1" si="784"/>
        <v>CB</v>
      </c>
      <c r="M262" s="9" t="str">
        <f t="shared" ca="1" si="784"/>
        <v>SÃO PAULO</v>
      </c>
      <c r="N262" s="9" t="str">
        <f t="shared" ca="1" si="784"/>
        <v>BRASIL</v>
      </c>
      <c r="O262" s="9">
        <f t="shared" ca="1" si="784"/>
        <v>0</v>
      </c>
      <c r="P262" s="9">
        <f>MOD(TRUNC((A262-1)/COUNT('DATE Snapshot'!A:A)),COUNT(PRODUCT!A:A))+1</f>
        <v>11</v>
      </c>
      <c r="Q262" s="9" t="str">
        <f t="shared" ref="Q262:W262" ca="1" si="785">INDIRECT(ADDRESS($P262+1,Q$2,,,Q$1))</f>
        <v>RIESLING RESERVA</v>
      </c>
      <c r="R262" s="9" t="str">
        <f t="shared" ca="1" si="785"/>
        <v>RISL_RS</v>
      </c>
      <c r="S262" s="9" t="str">
        <f t="shared" ca="1" si="785"/>
        <v>VINHO BRANCO</v>
      </c>
      <c r="T262" s="9" t="str">
        <f t="shared" ca="1" si="785"/>
        <v>12_BTL_0,75 l</v>
      </c>
      <c r="U262" s="29">
        <f t="shared" ca="1" si="785"/>
        <v>12</v>
      </c>
      <c r="V262" s="30">
        <f t="shared" ca="1" si="785"/>
        <v>240</v>
      </c>
      <c r="W262" s="30">
        <f t="shared" ca="1" si="785"/>
        <v>123</v>
      </c>
    </row>
    <row r="263" spans="1:23" ht="13">
      <c r="A263" s="9">
        <f t="shared" si="8"/>
        <v>260</v>
      </c>
      <c r="B263" s="45">
        <v>8</v>
      </c>
      <c r="C263" s="9">
        <f>MOD(A263-1,COUNT('DATE Snapshot'!$A:$A))+1</f>
        <v>20</v>
      </c>
      <c r="D263" s="25">
        <f t="shared" ref="D263:I263" ca="1" si="786">INDIRECT(ADDRESS($C263+1,D$2,,,D$1))</f>
        <v>43313</v>
      </c>
      <c r="E263" s="27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8">
        <f t="shared" ca="1" si="786"/>
        <v>43101</v>
      </c>
      <c r="I263" s="9">
        <f t="shared" ca="1" si="786"/>
        <v>4</v>
      </c>
      <c r="J263" s="46">
        <f>TRUNC((A263-1)/COUNT('DATE Snapshot'!A:A)/COUNT(PRODUCT!A:A),0)+1</f>
        <v>1</v>
      </c>
      <c r="K263" s="9" t="str">
        <f t="shared" ref="K263:O263" ca="1" si="787">INDIRECT(ADDRESS($J263+1,K$2,,,K$1))</f>
        <v>CAMPO BELO</v>
      </c>
      <c r="L263" s="9" t="str">
        <f t="shared" ca="1" si="787"/>
        <v>CB</v>
      </c>
      <c r="M263" s="9" t="str">
        <f t="shared" ca="1" si="787"/>
        <v>SÃO PAULO</v>
      </c>
      <c r="N263" s="9" t="str">
        <f t="shared" ca="1" si="787"/>
        <v>BRASIL</v>
      </c>
      <c r="O263" s="9">
        <f t="shared" ca="1" si="787"/>
        <v>0</v>
      </c>
      <c r="P263" s="9">
        <f>MOD(TRUNC((A263-1)/COUNT('DATE Snapshot'!A:A)),COUNT(PRODUCT!A:A))+1</f>
        <v>11</v>
      </c>
      <c r="Q263" s="9" t="str">
        <f t="shared" ref="Q263:W263" ca="1" si="788">INDIRECT(ADDRESS($P263+1,Q$2,,,Q$1))</f>
        <v>RIESLING RESERVA</v>
      </c>
      <c r="R263" s="9" t="str">
        <f t="shared" ca="1" si="788"/>
        <v>RISL_RS</v>
      </c>
      <c r="S263" s="9" t="str">
        <f t="shared" ca="1" si="788"/>
        <v>VINHO BRANCO</v>
      </c>
      <c r="T263" s="9" t="str">
        <f t="shared" ca="1" si="788"/>
        <v>12_BTL_0,75 l</v>
      </c>
      <c r="U263" s="29">
        <f t="shared" ca="1" si="788"/>
        <v>12</v>
      </c>
      <c r="V263" s="30">
        <f t="shared" ca="1" si="788"/>
        <v>240</v>
      </c>
      <c r="W263" s="30">
        <f t="shared" ca="1" si="788"/>
        <v>123</v>
      </c>
    </row>
    <row r="264" spans="1:23" ht="13">
      <c r="A264" s="9">
        <f t="shared" si="8"/>
        <v>261</v>
      </c>
      <c r="B264" s="45">
        <v>10</v>
      </c>
      <c r="C264" s="9">
        <f>MOD(A264-1,COUNT('DATE Snapshot'!$A:$A))+1</f>
        <v>21</v>
      </c>
      <c r="D264" s="25">
        <f t="shared" ref="D264:I264" ca="1" si="789">INDIRECT(ADDRESS($C264+1,D$2,,,D$1))</f>
        <v>43344</v>
      </c>
      <c r="E264" s="27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8">
        <f t="shared" ca="1" si="789"/>
        <v>43101</v>
      </c>
      <c r="I264" s="9">
        <f t="shared" ca="1" si="789"/>
        <v>7</v>
      </c>
      <c r="J264" s="46">
        <f>TRUNC((A264-1)/COUNT('DATE Snapshot'!A:A)/COUNT(PRODUCT!A:A),0)+1</f>
        <v>1</v>
      </c>
      <c r="K264" s="9" t="str">
        <f t="shared" ref="K264:O264" ca="1" si="790">INDIRECT(ADDRESS($J264+1,K$2,,,K$1))</f>
        <v>CAMPO BELO</v>
      </c>
      <c r="L264" s="9" t="str">
        <f t="shared" ca="1" si="790"/>
        <v>CB</v>
      </c>
      <c r="M264" s="9" t="str">
        <f t="shared" ca="1" si="790"/>
        <v>SÃO PAULO</v>
      </c>
      <c r="N264" s="9" t="str">
        <f t="shared" ca="1" si="790"/>
        <v>BRASIL</v>
      </c>
      <c r="O264" s="9">
        <f t="shared" ca="1" si="790"/>
        <v>0</v>
      </c>
      <c r="P264" s="9">
        <f>MOD(TRUNC((A264-1)/COUNT('DATE Snapshot'!A:A)),COUNT(PRODUCT!A:A))+1</f>
        <v>11</v>
      </c>
      <c r="Q264" s="9" t="str">
        <f t="shared" ref="Q264:W264" ca="1" si="791">INDIRECT(ADDRESS($P264+1,Q$2,,,Q$1))</f>
        <v>RIESLING RESERVA</v>
      </c>
      <c r="R264" s="9" t="str">
        <f t="shared" ca="1" si="791"/>
        <v>RISL_RS</v>
      </c>
      <c r="S264" s="9" t="str">
        <f t="shared" ca="1" si="791"/>
        <v>VINHO BRANCO</v>
      </c>
      <c r="T264" s="9" t="str">
        <f t="shared" ca="1" si="791"/>
        <v>12_BTL_0,75 l</v>
      </c>
      <c r="U264" s="29">
        <f t="shared" ca="1" si="791"/>
        <v>12</v>
      </c>
      <c r="V264" s="30">
        <f t="shared" ca="1" si="791"/>
        <v>240</v>
      </c>
      <c r="W264" s="30">
        <f t="shared" ca="1" si="791"/>
        <v>123</v>
      </c>
    </row>
    <row r="265" spans="1:23" ht="13">
      <c r="A265" s="9">
        <f t="shared" si="8"/>
        <v>262</v>
      </c>
      <c r="B265" s="45">
        <v>15</v>
      </c>
      <c r="C265" s="9">
        <f>MOD(A265-1,COUNT('DATE Snapshot'!$A:$A))+1</f>
        <v>22</v>
      </c>
      <c r="D265" s="25">
        <f t="shared" ref="D265:I265" ca="1" si="792">INDIRECT(ADDRESS($C265+1,D$2,,,D$1))</f>
        <v>43374</v>
      </c>
      <c r="E265" s="27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8">
        <f t="shared" ca="1" si="792"/>
        <v>43101</v>
      </c>
      <c r="I265" s="9">
        <f t="shared" ca="1" si="792"/>
        <v>2</v>
      </c>
      <c r="J265" s="46">
        <f>TRUNC((A265-1)/COUNT('DATE Snapshot'!A:A)/COUNT(PRODUCT!A:A),0)+1</f>
        <v>1</v>
      </c>
      <c r="K265" s="9" t="str">
        <f t="shared" ref="K265:O265" ca="1" si="793">INDIRECT(ADDRESS($J265+1,K$2,,,K$1))</f>
        <v>CAMPO BELO</v>
      </c>
      <c r="L265" s="9" t="str">
        <f t="shared" ca="1" si="793"/>
        <v>CB</v>
      </c>
      <c r="M265" s="9" t="str">
        <f t="shared" ca="1" si="793"/>
        <v>SÃO PAULO</v>
      </c>
      <c r="N265" s="9" t="str">
        <f t="shared" ca="1" si="793"/>
        <v>BRASIL</v>
      </c>
      <c r="O265" s="9">
        <f t="shared" ca="1" si="793"/>
        <v>0</v>
      </c>
      <c r="P265" s="9">
        <f>MOD(TRUNC((A265-1)/COUNT('DATE Snapshot'!A:A)),COUNT(PRODUCT!A:A))+1</f>
        <v>11</v>
      </c>
      <c r="Q265" s="9" t="str">
        <f t="shared" ref="Q265:W265" ca="1" si="794">INDIRECT(ADDRESS($P265+1,Q$2,,,Q$1))</f>
        <v>RIESLING RESERVA</v>
      </c>
      <c r="R265" s="9" t="str">
        <f t="shared" ca="1" si="794"/>
        <v>RISL_RS</v>
      </c>
      <c r="S265" s="9" t="str">
        <f t="shared" ca="1" si="794"/>
        <v>VINHO BRANCO</v>
      </c>
      <c r="T265" s="9" t="str">
        <f t="shared" ca="1" si="794"/>
        <v>12_BTL_0,75 l</v>
      </c>
      <c r="U265" s="29">
        <f t="shared" ca="1" si="794"/>
        <v>12</v>
      </c>
      <c r="V265" s="30">
        <f t="shared" ca="1" si="794"/>
        <v>240</v>
      </c>
      <c r="W265" s="30">
        <f t="shared" ca="1" si="794"/>
        <v>123</v>
      </c>
    </row>
    <row r="266" spans="1:23" ht="13">
      <c r="A266" s="9">
        <f t="shared" si="8"/>
        <v>263</v>
      </c>
      <c r="B266" s="45">
        <v>24</v>
      </c>
      <c r="C266" s="9">
        <f>MOD(A266-1,COUNT('DATE Snapshot'!$A:$A))+1</f>
        <v>23</v>
      </c>
      <c r="D266" s="25">
        <f t="shared" ref="D266:I266" ca="1" si="795">INDIRECT(ADDRESS($C266+1,D$2,,,D$1))</f>
        <v>43405</v>
      </c>
      <c r="E266" s="27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8">
        <f t="shared" ca="1" si="795"/>
        <v>43101</v>
      </c>
      <c r="I266" s="9">
        <f t="shared" ca="1" si="795"/>
        <v>5</v>
      </c>
      <c r="J266" s="46">
        <f>TRUNC((A266-1)/COUNT('DATE Snapshot'!A:A)/COUNT(PRODUCT!A:A),0)+1</f>
        <v>1</v>
      </c>
      <c r="K266" s="9" t="str">
        <f t="shared" ref="K266:O266" ca="1" si="796">INDIRECT(ADDRESS($J266+1,K$2,,,K$1))</f>
        <v>CAMPO BELO</v>
      </c>
      <c r="L266" s="9" t="str">
        <f t="shared" ca="1" si="796"/>
        <v>CB</v>
      </c>
      <c r="M266" s="9" t="str">
        <f t="shared" ca="1" si="796"/>
        <v>SÃO PAULO</v>
      </c>
      <c r="N266" s="9" t="str">
        <f t="shared" ca="1" si="796"/>
        <v>BRASIL</v>
      </c>
      <c r="O266" s="9">
        <f t="shared" ca="1" si="796"/>
        <v>0</v>
      </c>
      <c r="P266" s="9">
        <f>MOD(TRUNC((A266-1)/COUNT('DATE Snapshot'!A:A)),COUNT(PRODUCT!A:A))+1</f>
        <v>11</v>
      </c>
      <c r="Q266" s="9" t="str">
        <f t="shared" ref="Q266:W266" ca="1" si="797">INDIRECT(ADDRESS($P266+1,Q$2,,,Q$1))</f>
        <v>RIESLING RESERVA</v>
      </c>
      <c r="R266" s="9" t="str">
        <f t="shared" ca="1" si="797"/>
        <v>RISL_RS</v>
      </c>
      <c r="S266" s="9" t="str">
        <f t="shared" ca="1" si="797"/>
        <v>VINHO BRANCO</v>
      </c>
      <c r="T266" s="9" t="str">
        <f t="shared" ca="1" si="797"/>
        <v>12_BTL_0,75 l</v>
      </c>
      <c r="U266" s="29">
        <f t="shared" ca="1" si="797"/>
        <v>12</v>
      </c>
      <c r="V266" s="30">
        <f t="shared" ca="1" si="797"/>
        <v>240</v>
      </c>
      <c r="W266" s="30">
        <f t="shared" ca="1" si="797"/>
        <v>123</v>
      </c>
    </row>
    <row r="267" spans="1:23" ht="13">
      <c r="A267" s="9">
        <f t="shared" si="8"/>
        <v>264</v>
      </c>
      <c r="B267" s="45">
        <v>12</v>
      </c>
      <c r="C267" s="9">
        <f>MOD(A267-1,COUNT('DATE Snapshot'!$A:$A))+1</f>
        <v>24</v>
      </c>
      <c r="D267" s="25">
        <f t="shared" ref="D267:I267" ca="1" si="798">INDIRECT(ADDRESS($C267+1,D$2,,,D$1))</f>
        <v>43435</v>
      </c>
      <c r="E267" s="27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8">
        <f t="shared" ca="1" si="798"/>
        <v>43101</v>
      </c>
      <c r="I267" s="9">
        <f t="shared" ca="1" si="798"/>
        <v>7</v>
      </c>
      <c r="J267" s="46">
        <f>TRUNC((A267-1)/COUNT('DATE Snapshot'!A:A)/COUNT(PRODUCT!A:A),0)+1</f>
        <v>1</v>
      </c>
      <c r="K267" s="9" t="str">
        <f t="shared" ref="K267:O267" ca="1" si="799">INDIRECT(ADDRESS($J267+1,K$2,,,K$1))</f>
        <v>CAMPO BELO</v>
      </c>
      <c r="L267" s="9" t="str">
        <f t="shared" ca="1" si="799"/>
        <v>CB</v>
      </c>
      <c r="M267" s="9" t="str">
        <f t="shared" ca="1" si="799"/>
        <v>SÃO PAULO</v>
      </c>
      <c r="N267" s="9" t="str">
        <f t="shared" ca="1" si="799"/>
        <v>BRASIL</v>
      </c>
      <c r="O267" s="9">
        <f t="shared" ca="1" si="799"/>
        <v>0</v>
      </c>
      <c r="P267" s="9">
        <f>MOD(TRUNC((A267-1)/COUNT('DATE Snapshot'!A:A)),COUNT(PRODUCT!A:A))+1</f>
        <v>11</v>
      </c>
      <c r="Q267" s="9" t="str">
        <f t="shared" ref="Q267:W267" ca="1" si="800">INDIRECT(ADDRESS($P267+1,Q$2,,,Q$1))</f>
        <v>RIESLING RESERVA</v>
      </c>
      <c r="R267" s="9" t="str">
        <f t="shared" ca="1" si="800"/>
        <v>RISL_RS</v>
      </c>
      <c r="S267" s="9" t="str">
        <f t="shared" ca="1" si="800"/>
        <v>VINHO BRANCO</v>
      </c>
      <c r="T267" s="9" t="str">
        <f t="shared" ca="1" si="800"/>
        <v>12_BTL_0,75 l</v>
      </c>
      <c r="U267" s="29">
        <f t="shared" ca="1" si="800"/>
        <v>12</v>
      </c>
      <c r="V267" s="30">
        <f t="shared" ca="1" si="800"/>
        <v>240</v>
      </c>
      <c r="W267" s="30">
        <f t="shared" ca="1" si="800"/>
        <v>123</v>
      </c>
    </row>
    <row r="268" spans="1:23" ht="13">
      <c r="A268" s="9">
        <f t="shared" si="8"/>
        <v>265</v>
      </c>
      <c r="B268" s="45">
        <v>0</v>
      </c>
      <c r="C268" s="9">
        <f>MOD(A268-1,COUNT('DATE Snapshot'!$A:$A))+1</f>
        <v>1</v>
      </c>
      <c r="D268" s="25">
        <f t="shared" ref="D268:I268" ca="1" si="801">INDIRECT(ADDRESS($C268+1,D$2,,,D$1))</f>
        <v>42736</v>
      </c>
      <c r="E268" s="27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8">
        <f t="shared" ca="1" si="801"/>
        <v>42736</v>
      </c>
      <c r="I268" s="9">
        <f t="shared" ca="1" si="801"/>
        <v>1</v>
      </c>
      <c r="J268" s="46">
        <f>TRUNC((A268-1)/COUNT('DATE Snapshot'!A:A)/COUNT(PRODUCT!A:A),0)+1</f>
        <v>1</v>
      </c>
      <c r="K268" s="9" t="str">
        <f t="shared" ref="K268:O268" ca="1" si="802">INDIRECT(ADDRESS($J268+1,K$2,,,K$1))</f>
        <v>CAMPO BELO</v>
      </c>
      <c r="L268" s="9" t="str">
        <f t="shared" ca="1" si="802"/>
        <v>CB</v>
      </c>
      <c r="M268" s="9" t="str">
        <f t="shared" ca="1" si="802"/>
        <v>SÃO PAULO</v>
      </c>
      <c r="N268" s="9" t="str">
        <f t="shared" ca="1" si="802"/>
        <v>BRASIL</v>
      </c>
      <c r="O268" s="9">
        <f t="shared" ca="1" si="802"/>
        <v>0</v>
      </c>
      <c r="P268" s="9">
        <f>MOD(TRUNC((A268-1)/COUNT('DATE Snapshot'!A:A)),COUNT(PRODUCT!A:A))+1</f>
        <v>12</v>
      </c>
      <c r="Q268" s="9" t="str">
        <f t="shared" ref="Q268:W268" ca="1" si="803">INDIRECT(ADDRESS($P268+1,Q$2,,,Q$1))</f>
        <v>CHARDONNAY</v>
      </c>
      <c r="R268" s="9" t="str">
        <f t="shared" ca="1" si="803"/>
        <v>CHDN</v>
      </c>
      <c r="S268" s="9" t="str">
        <f t="shared" ca="1" si="803"/>
        <v>VINHO BRANCO</v>
      </c>
      <c r="T268" s="9" t="str">
        <f t="shared" ca="1" si="803"/>
        <v>12_BTL_0,75 l</v>
      </c>
      <c r="U268" s="29">
        <f t="shared" ca="1" si="803"/>
        <v>12</v>
      </c>
      <c r="V268" s="30">
        <f t="shared" ca="1" si="803"/>
        <v>148</v>
      </c>
      <c r="W268" s="30">
        <f t="shared" ca="1" si="803"/>
        <v>96</v>
      </c>
    </row>
    <row r="269" spans="1:23" ht="13">
      <c r="A269" s="9">
        <f t="shared" si="8"/>
        <v>266</v>
      </c>
      <c r="B269" s="45">
        <v>6</v>
      </c>
      <c r="C269" s="9">
        <f>MOD(A269-1,COUNT('DATE Snapshot'!$A:$A))+1</f>
        <v>2</v>
      </c>
      <c r="D269" s="25">
        <f t="shared" ref="D269:I269" ca="1" si="804">INDIRECT(ADDRESS($C269+1,D$2,,,D$1))</f>
        <v>42767</v>
      </c>
      <c r="E269" s="27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8">
        <f t="shared" ca="1" si="804"/>
        <v>42736</v>
      </c>
      <c r="I269" s="9">
        <f t="shared" ca="1" si="804"/>
        <v>4</v>
      </c>
      <c r="J269" s="46">
        <f>TRUNC((A269-1)/COUNT('DATE Snapshot'!A:A)/COUNT(PRODUCT!A:A),0)+1</f>
        <v>1</v>
      </c>
      <c r="K269" s="9" t="str">
        <f t="shared" ref="K269:O269" ca="1" si="805">INDIRECT(ADDRESS($J269+1,K$2,,,K$1))</f>
        <v>CAMPO BELO</v>
      </c>
      <c r="L269" s="9" t="str">
        <f t="shared" ca="1" si="805"/>
        <v>CB</v>
      </c>
      <c r="M269" s="9" t="str">
        <f t="shared" ca="1" si="805"/>
        <v>SÃO PAULO</v>
      </c>
      <c r="N269" s="9" t="str">
        <f t="shared" ca="1" si="805"/>
        <v>BRASIL</v>
      </c>
      <c r="O269" s="9">
        <f t="shared" ca="1" si="805"/>
        <v>0</v>
      </c>
      <c r="P269" s="9">
        <f>MOD(TRUNC((A269-1)/COUNT('DATE Snapshot'!A:A)),COUNT(PRODUCT!A:A))+1</f>
        <v>12</v>
      </c>
      <c r="Q269" s="9" t="str">
        <f t="shared" ref="Q269:W269" ca="1" si="806">INDIRECT(ADDRESS($P269+1,Q$2,,,Q$1))</f>
        <v>CHARDONNAY</v>
      </c>
      <c r="R269" s="9" t="str">
        <f t="shared" ca="1" si="806"/>
        <v>CHDN</v>
      </c>
      <c r="S269" s="9" t="str">
        <f t="shared" ca="1" si="806"/>
        <v>VINHO BRANCO</v>
      </c>
      <c r="T269" s="9" t="str">
        <f t="shared" ca="1" si="806"/>
        <v>12_BTL_0,75 l</v>
      </c>
      <c r="U269" s="29">
        <f t="shared" ca="1" si="806"/>
        <v>12</v>
      </c>
      <c r="V269" s="30">
        <f t="shared" ca="1" si="806"/>
        <v>148</v>
      </c>
      <c r="W269" s="30">
        <f t="shared" ca="1" si="806"/>
        <v>96</v>
      </c>
    </row>
    <row r="270" spans="1:23" ht="13">
      <c r="A270" s="9">
        <f t="shared" si="8"/>
        <v>267</v>
      </c>
      <c r="B270" s="45">
        <v>12</v>
      </c>
      <c r="C270" s="9">
        <f>MOD(A270-1,COUNT('DATE Snapshot'!$A:$A))+1</f>
        <v>3</v>
      </c>
      <c r="D270" s="25">
        <f t="shared" ref="D270:I270" ca="1" si="807">INDIRECT(ADDRESS($C270+1,D$2,,,D$1))</f>
        <v>42795</v>
      </c>
      <c r="E270" s="27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8">
        <f t="shared" ca="1" si="807"/>
        <v>42736</v>
      </c>
      <c r="I270" s="9">
        <f t="shared" ca="1" si="807"/>
        <v>4</v>
      </c>
      <c r="J270" s="46">
        <f>TRUNC((A270-1)/COUNT('DATE Snapshot'!A:A)/COUNT(PRODUCT!A:A),0)+1</f>
        <v>1</v>
      </c>
      <c r="K270" s="9" t="str">
        <f t="shared" ref="K270:O270" ca="1" si="808">INDIRECT(ADDRESS($J270+1,K$2,,,K$1))</f>
        <v>CAMPO BELO</v>
      </c>
      <c r="L270" s="9" t="str">
        <f t="shared" ca="1" si="808"/>
        <v>CB</v>
      </c>
      <c r="M270" s="9" t="str">
        <f t="shared" ca="1" si="808"/>
        <v>SÃO PAULO</v>
      </c>
      <c r="N270" s="9" t="str">
        <f t="shared" ca="1" si="808"/>
        <v>BRASIL</v>
      </c>
      <c r="O270" s="9">
        <f t="shared" ca="1" si="808"/>
        <v>0</v>
      </c>
      <c r="P270" s="9">
        <f>MOD(TRUNC((A270-1)/COUNT('DATE Snapshot'!A:A)),COUNT(PRODUCT!A:A))+1</f>
        <v>12</v>
      </c>
      <c r="Q270" s="9" t="str">
        <f t="shared" ref="Q270:W270" ca="1" si="809">INDIRECT(ADDRESS($P270+1,Q$2,,,Q$1))</f>
        <v>CHARDONNAY</v>
      </c>
      <c r="R270" s="9" t="str">
        <f t="shared" ca="1" si="809"/>
        <v>CHDN</v>
      </c>
      <c r="S270" s="9" t="str">
        <f t="shared" ca="1" si="809"/>
        <v>VINHO BRANCO</v>
      </c>
      <c r="T270" s="9" t="str">
        <f t="shared" ca="1" si="809"/>
        <v>12_BTL_0,75 l</v>
      </c>
      <c r="U270" s="29">
        <f t="shared" ca="1" si="809"/>
        <v>12</v>
      </c>
      <c r="V270" s="30">
        <f t="shared" ca="1" si="809"/>
        <v>148</v>
      </c>
      <c r="W270" s="30">
        <f t="shared" ca="1" si="809"/>
        <v>96</v>
      </c>
    </row>
    <row r="271" spans="1:23" ht="13">
      <c r="A271" s="9">
        <f t="shared" si="8"/>
        <v>268</v>
      </c>
      <c r="B271" s="45">
        <v>12</v>
      </c>
      <c r="C271" s="9">
        <f>MOD(A271-1,COUNT('DATE Snapshot'!$A:$A))+1</f>
        <v>4</v>
      </c>
      <c r="D271" s="25">
        <f t="shared" ref="D271:I271" ca="1" si="810">INDIRECT(ADDRESS($C271+1,D$2,,,D$1))</f>
        <v>42826</v>
      </c>
      <c r="E271" s="27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8">
        <f t="shared" ca="1" si="810"/>
        <v>42736</v>
      </c>
      <c r="I271" s="9">
        <f t="shared" ca="1" si="810"/>
        <v>7</v>
      </c>
      <c r="J271" s="46">
        <f>TRUNC((A271-1)/COUNT('DATE Snapshot'!A:A)/COUNT(PRODUCT!A:A),0)+1</f>
        <v>1</v>
      </c>
      <c r="K271" s="9" t="str">
        <f t="shared" ref="K271:O271" ca="1" si="811">INDIRECT(ADDRESS($J271+1,K$2,,,K$1))</f>
        <v>CAMPO BELO</v>
      </c>
      <c r="L271" s="9" t="str">
        <f t="shared" ca="1" si="811"/>
        <v>CB</v>
      </c>
      <c r="M271" s="9" t="str">
        <f t="shared" ca="1" si="811"/>
        <v>SÃO PAULO</v>
      </c>
      <c r="N271" s="9" t="str">
        <f t="shared" ca="1" si="811"/>
        <v>BRASIL</v>
      </c>
      <c r="O271" s="9">
        <f t="shared" ca="1" si="811"/>
        <v>0</v>
      </c>
      <c r="P271" s="9">
        <f>MOD(TRUNC((A271-1)/COUNT('DATE Snapshot'!A:A)),COUNT(PRODUCT!A:A))+1</f>
        <v>12</v>
      </c>
      <c r="Q271" s="9" t="str">
        <f t="shared" ref="Q271:W271" ca="1" si="812">INDIRECT(ADDRESS($P271+1,Q$2,,,Q$1))</f>
        <v>CHARDONNAY</v>
      </c>
      <c r="R271" s="9" t="str">
        <f t="shared" ca="1" si="812"/>
        <v>CHDN</v>
      </c>
      <c r="S271" s="9" t="str">
        <f t="shared" ca="1" si="812"/>
        <v>VINHO BRANCO</v>
      </c>
      <c r="T271" s="9" t="str">
        <f t="shared" ca="1" si="812"/>
        <v>12_BTL_0,75 l</v>
      </c>
      <c r="U271" s="29">
        <f t="shared" ca="1" si="812"/>
        <v>12</v>
      </c>
      <c r="V271" s="30">
        <f t="shared" ca="1" si="812"/>
        <v>148</v>
      </c>
      <c r="W271" s="30">
        <f t="shared" ca="1" si="812"/>
        <v>96</v>
      </c>
    </row>
    <row r="272" spans="1:23" ht="13">
      <c r="A272" s="9">
        <f t="shared" si="8"/>
        <v>269</v>
      </c>
      <c r="B272" s="45">
        <v>14</v>
      </c>
      <c r="C272" s="9">
        <f>MOD(A272-1,COUNT('DATE Snapshot'!$A:$A))+1</f>
        <v>5</v>
      </c>
      <c r="D272" s="25">
        <f t="shared" ref="D272:I272" ca="1" si="813">INDIRECT(ADDRESS($C272+1,D$2,,,D$1))</f>
        <v>42856</v>
      </c>
      <c r="E272" s="27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8">
        <f t="shared" ca="1" si="813"/>
        <v>42736</v>
      </c>
      <c r="I272" s="9">
        <f t="shared" ca="1" si="813"/>
        <v>2</v>
      </c>
      <c r="J272" s="46">
        <f>TRUNC((A272-1)/COUNT('DATE Snapshot'!A:A)/COUNT(PRODUCT!A:A),0)+1</f>
        <v>1</v>
      </c>
      <c r="K272" s="9" t="str">
        <f t="shared" ref="K272:O272" ca="1" si="814">INDIRECT(ADDRESS($J272+1,K$2,,,K$1))</f>
        <v>CAMPO BELO</v>
      </c>
      <c r="L272" s="9" t="str">
        <f t="shared" ca="1" si="814"/>
        <v>CB</v>
      </c>
      <c r="M272" s="9" t="str">
        <f t="shared" ca="1" si="814"/>
        <v>SÃO PAULO</v>
      </c>
      <c r="N272" s="9" t="str">
        <f t="shared" ca="1" si="814"/>
        <v>BRASIL</v>
      </c>
      <c r="O272" s="9">
        <f t="shared" ca="1" si="814"/>
        <v>0</v>
      </c>
      <c r="P272" s="9">
        <f>MOD(TRUNC((A272-1)/COUNT('DATE Snapshot'!A:A)),COUNT(PRODUCT!A:A))+1</f>
        <v>12</v>
      </c>
      <c r="Q272" s="9" t="str">
        <f t="shared" ref="Q272:W272" ca="1" si="815">INDIRECT(ADDRESS($P272+1,Q$2,,,Q$1))</f>
        <v>CHARDONNAY</v>
      </c>
      <c r="R272" s="9" t="str">
        <f t="shared" ca="1" si="815"/>
        <v>CHDN</v>
      </c>
      <c r="S272" s="9" t="str">
        <f t="shared" ca="1" si="815"/>
        <v>VINHO BRANCO</v>
      </c>
      <c r="T272" s="9" t="str">
        <f t="shared" ca="1" si="815"/>
        <v>12_BTL_0,75 l</v>
      </c>
      <c r="U272" s="29">
        <f t="shared" ca="1" si="815"/>
        <v>12</v>
      </c>
      <c r="V272" s="30">
        <f t="shared" ca="1" si="815"/>
        <v>148</v>
      </c>
      <c r="W272" s="30">
        <f t="shared" ca="1" si="815"/>
        <v>96</v>
      </c>
    </row>
    <row r="273" spans="1:23" ht="13">
      <c r="A273" s="9">
        <f t="shared" si="8"/>
        <v>270</v>
      </c>
      <c r="B273" s="45">
        <v>11</v>
      </c>
      <c r="C273" s="9">
        <f>MOD(A273-1,COUNT('DATE Snapshot'!$A:$A))+1</f>
        <v>6</v>
      </c>
      <c r="D273" s="25">
        <f t="shared" ref="D273:I273" ca="1" si="816">INDIRECT(ADDRESS($C273+1,D$2,,,D$1))</f>
        <v>42887</v>
      </c>
      <c r="E273" s="27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8">
        <f t="shared" ca="1" si="816"/>
        <v>42736</v>
      </c>
      <c r="I273" s="9">
        <f t="shared" ca="1" si="816"/>
        <v>5</v>
      </c>
      <c r="J273" s="46">
        <f>TRUNC((A273-1)/COUNT('DATE Snapshot'!A:A)/COUNT(PRODUCT!A:A),0)+1</f>
        <v>1</v>
      </c>
      <c r="K273" s="9" t="str">
        <f t="shared" ref="K273:O273" ca="1" si="817">INDIRECT(ADDRESS($J273+1,K$2,,,K$1))</f>
        <v>CAMPO BELO</v>
      </c>
      <c r="L273" s="9" t="str">
        <f t="shared" ca="1" si="817"/>
        <v>CB</v>
      </c>
      <c r="M273" s="9" t="str">
        <f t="shared" ca="1" si="817"/>
        <v>SÃO PAULO</v>
      </c>
      <c r="N273" s="9" t="str">
        <f t="shared" ca="1" si="817"/>
        <v>BRASIL</v>
      </c>
      <c r="O273" s="9">
        <f t="shared" ca="1" si="817"/>
        <v>0</v>
      </c>
      <c r="P273" s="9">
        <f>MOD(TRUNC((A273-1)/COUNT('DATE Snapshot'!A:A)),COUNT(PRODUCT!A:A))+1</f>
        <v>12</v>
      </c>
      <c r="Q273" s="9" t="str">
        <f t="shared" ref="Q273:W273" ca="1" si="818">INDIRECT(ADDRESS($P273+1,Q$2,,,Q$1))</f>
        <v>CHARDONNAY</v>
      </c>
      <c r="R273" s="9" t="str">
        <f t="shared" ca="1" si="818"/>
        <v>CHDN</v>
      </c>
      <c r="S273" s="9" t="str">
        <f t="shared" ca="1" si="818"/>
        <v>VINHO BRANCO</v>
      </c>
      <c r="T273" s="9" t="str">
        <f t="shared" ca="1" si="818"/>
        <v>12_BTL_0,75 l</v>
      </c>
      <c r="U273" s="29">
        <f t="shared" ca="1" si="818"/>
        <v>12</v>
      </c>
      <c r="V273" s="30">
        <f t="shared" ca="1" si="818"/>
        <v>148</v>
      </c>
      <c r="W273" s="30">
        <f t="shared" ca="1" si="818"/>
        <v>96</v>
      </c>
    </row>
    <row r="274" spans="1:23" ht="13">
      <c r="A274" s="9">
        <f t="shared" si="8"/>
        <v>271</v>
      </c>
      <c r="B274" s="45">
        <v>5</v>
      </c>
      <c r="C274" s="9">
        <f>MOD(A274-1,COUNT('DATE Snapshot'!$A:$A))+1</f>
        <v>7</v>
      </c>
      <c r="D274" s="25">
        <f t="shared" ref="D274:I274" ca="1" si="819">INDIRECT(ADDRESS($C274+1,D$2,,,D$1))</f>
        <v>42917</v>
      </c>
      <c r="E274" s="27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8">
        <f t="shared" ca="1" si="819"/>
        <v>42736</v>
      </c>
      <c r="I274" s="9">
        <f t="shared" ca="1" si="819"/>
        <v>7</v>
      </c>
      <c r="J274" s="46">
        <f>TRUNC((A274-1)/COUNT('DATE Snapshot'!A:A)/COUNT(PRODUCT!A:A),0)+1</f>
        <v>1</v>
      </c>
      <c r="K274" s="9" t="str">
        <f t="shared" ref="K274:O274" ca="1" si="820">INDIRECT(ADDRESS($J274+1,K$2,,,K$1))</f>
        <v>CAMPO BELO</v>
      </c>
      <c r="L274" s="9" t="str">
        <f t="shared" ca="1" si="820"/>
        <v>CB</v>
      </c>
      <c r="M274" s="9" t="str">
        <f t="shared" ca="1" si="820"/>
        <v>SÃO PAULO</v>
      </c>
      <c r="N274" s="9" t="str">
        <f t="shared" ca="1" si="820"/>
        <v>BRASIL</v>
      </c>
      <c r="O274" s="9">
        <f t="shared" ca="1" si="820"/>
        <v>0</v>
      </c>
      <c r="P274" s="9">
        <f>MOD(TRUNC((A274-1)/COUNT('DATE Snapshot'!A:A)),COUNT(PRODUCT!A:A))+1</f>
        <v>12</v>
      </c>
      <c r="Q274" s="9" t="str">
        <f t="shared" ref="Q274:W274" ca="1" si="821">INDIRECT(ADDRESS($P274+1,Q$2,,,Q$1))</f>
        <v>CHARDONNAY</v>
      </c>
      <c r="R274" s="9" t="str">
        <f t="shared" ca="1" si="821"/>
        <v>CHDN</v>
      </c>
      <c r="S274" s="9" t="str">
        <f t="shared" ca="1" si="821"/>
        <v>VINHO BRANCO</v>
      </c>
      <c r="T274" s="9" t="str">
        <f t="shared" ca="1" si="821"/>
        <v>12_BTL_0,75 l</v>
      </c>
      <c r="U274" s="29">
        <f t="shared" ca="1" si="821"/>
        <v>12</v>
      </c>
      <c r="V274" s="30">
        <f t="shared" ca="1" si="821"/>
        <v>148</v>
      </c>
      <c r="W274" s="30">
        <f t="shared" ca="1" si="821"/>
        <v>96</v>
      </c>
    </row>
    <row r="275" spans="1:23" ht="13">
      <c r="A275" s="9">
        <f t="shared" si="8"/>
        <v>272</v>
      </c>
      <c r="B275" s="45">
        <v>8</v>
      </c>
      <c r="C275" s="9">
        <f>MOD(A275-1,COUNT('DATE Snapshot'!$A:$A))+1</f>
        <v>8</v>
      </c>
      <c r="D275" s="25">
        <f t="shared" ref="D275:I275" ca="1" si="822">INDIRECT(ADDRESS($C275+1,D$2,,,D$1))</f>
        <v>42948</v>
      </c>
      <c r="E275" s="27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8">
        <f t="shared" ca="1" si="822"/>
        <v>42736</v>
      </c>
      <c r="I275" s="9">
        <f t="shared" ca="1" si="822"/>
        <v>3</v>
      </c>
      <c r="J275" s="46">
        <f>TRUNC((A275-1)/COUNT('DATE Snapshot'!A:A)/COUNT(PRODUCT!A:A),0)+1</f>
        <v>1</v>
      </c>
      <c r="K275" s="9" t="str">
        <f t="shared" ref="K275:O275" ca="1" si="823">INDIRECT(ADDRESS($J275+1,K$2,,,K$1))</f>
        <v>CAMPO BELO</v>
      </c>
      <c r="L275" s="9" t="str">
        <f t="shared" ca="1" si="823"/>
        <v>CB</v>
      </c>
      <c r="M275" s="9" t="str">
        <f t="shared" ca="1" si="823"/>
        <v>SÃO PAULO</v>
      </c>
      <c r="N275" s="9" t="str">
        <f t="shared" ca="1" si="823"/>
        <v>BRASIL</v>
      </c>
      <c r="O275" s="9">
        <f t="shared" ca="1" si="823"/>
        <v>0</v>
      </c>
      <c r="P275" s="9">
        <f>MOD(TRUNC((A275-1)/COUNT('DATE Snapshot'!A:A)),COUNT(PRODUCT!A:A))+1</f>
        <v>12</v>
      </c>
      <c r="Q275" s="9" t="str">
        <f t="shared" ref="Q275:W275" ca="1" si="824">INDIRECT(ADDRESS($P275+1,Q$2,,,Q$1))</f>
        <v>CHARDONNAY</v>
      </c>
      <c r="R275" s="9" t="str">
        <f t="shared" ca="1" si="824"/>
        <v>CHDN</v>
      </c>
      <c r="S275" s="9" t="str">
        <f t="shared" ca="1" si="824"/>
        <v>VINHO BRANCO</v>
      </c>
      <c r="T275" s="9" t="str">
        <f t="shared" ca="1" si="824"/>
        <v>12_BTL_0,75 l</v>
      </c>
      <c r="U275" s="29">
        <f t="shared" ca="1" si="824"/>
        <v>12</v>
      </c>
      <c r="V275" s="30">
        <f t="shared" ca="1" si="824"/>
        <v>148</v>
      </c>
      <c r="W275" s="30">
        <f t="shared" ca="1" si="824"/>
        <v>96</v>
      </c>
    </row>
    <row r="276" spans="1:23" ht="13">
      <c r="A276" s="9">
        <f t="shared" si="8"/>
        <v>273</v>
      </c>
      <c r="B276" s="45">
        <v>18</v>
      </c>
      <c r="C276" s="9">
        <f>MOD(A276-1,COUNT('DATE Snapshot'!$A:$A))+1</f>
        <v>9</v>
      </c>
      <c r="D276" s="25">
        <f t="shared" ref="D276:I276" ca="1" si="825">INDIRECT(ADDRESS($C276+1,D$2,,,D$1))</f>
        <v>42979</v>
      </c>
      <c r="E276" s="27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8">
        <f t="shared" ca="1" si="825"/>
        <v>42736</v>
      </c>
      <c r="I276" s="9">
        <f t="shared" ca="1" si="825"/>
        <v>6</v>
      </c>
      <c r="J276" s="46">
        <f>TRUNC((A276-1)/COUNT('DATE Snapshot'!A:A)/COUNT(PRODUCT!A:A),0)+1</f>
        <v>1</v>
      </c>
      <c r="K276" s="9" t="str">
        <f t="shared" ref="K276:O276" ca="1" si="826">INDIRECT(ADDRESS($J276+1,K$2,,,K$1))</f>
        <v>CAMPO BELO</v>
      </c>
      <c r="L276" s="9" t="str">
        <f t="shared" ca="1" si="826"/>
        <v>CB</v>
      </c>
      <c r="M276" s="9" t="str">
        <f t="shared" ca="1" si="826"/>
        <v>SÃO PAULO</v>
      </c>
      <c r="N276" s="9" t="str">
        <f t="shared" ca="1" si="826"/>
        <v>BRASIL</v>
      </c>
      <c r="O276" s="9">
        <f t="shared" ca="1" si="826"/>
        <v>0</v>
      </c>
      <c r="P276" s="9">
        <f>MOD(TRUNC((A276-1)/COUNT('DATE Snapshot'!A:A)),COUNT(PRODUCT!A:A))+1</f>
        <v>12</v>
      </c>
      <c r="Q276" s="9" t="str">
        <f t="shared" ref="Q276:W276" ca="1" si="827">INDIRECT(ADDRESS($P276+1,Q$2,,,Q$1))</f>
        <v>CHARDONNAY</v>
      </c>
      <c r="R276" s="9" t="str">
        <f t="shared" ca="1" si="827"/>
        <v>CHDN</v>
      </c>
      <c r="S276" s="9" t="str">
        <f t="shared" ca="1" si="827"/>
        <v>VINHO BRANCO</v>
      </c>
      <c r="T276" s="9" t="str">
        <f t="shared" ca="1" si="827"/>
        <v>12_BTL_0,75 l</v>
      </c>
      <c r="U276" s="29">
        <f t="shared" ca="1" si="827"/>
        <v>12</v>
      </c>
      <c r="V276" s="30">
        <f t="shared" ca="1" si="827"/>
        <v>148</v>
      </c>
      <c r="W276" s="30">
        <f t="shared" ca="1" si="827"/>
        <v>96</v>
      </c>
    </row>
    <row r="277" spans="1:23" ht="13">
      <c r="A277" s="9">
        <f t="shared" si="8"/>
        <v>274</v>
      </c>
      <c r="B277" s="45">
        <v>4</v>
      </c>
      <c r="C277" s="9">
        <f>MOD(A277-1,COUNT('DATE Snapshot'!$A:$A))+1</f>
        <v>10</v>
      </c>
      <c r="D277" s="25">
        <f t="shared" ref="D277:I277" ca="1" si="828">INDIRECT(ADDRESS($C277+1,D$2,,,D$1))</f>
        <v>43009</v>
      </c>
      <c r="E277" s="27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8">
        <f t="shared" ca="1" si="828"/>
        <v>42736</v>
      </c>
      <c r="I277" s="9">
        <f t="shared" ca="1" si="828"/>
        <v>1</v>
      </c>
      <c r="J277" s="46">
        <f>TRUNC((A277-1)/COUNT('DATE Snapshot'!A:A)/COUNT(PRODUCT!A:A),0)+1</f>
        <v>1</v>
      </c>
      <c r="K277" s="9" t="str">
        <f t="shared" ref="K277:O277" ca="1" si="829">INDIRECT(ADDRESS($J277+1,K$2,,,K$1))</f>
        <v>CAMPO BELO</v>
      </c>
      <c r="L277" s="9" t="str">
        <f t="shared" ca="1" si="829"/>
        <v>CB</v>
      </c>
      <c r="M277" s="9" t="str">
        <f t="shared" ca="1" si="829"/>
        <v>SÃO PAULO</v>
      </c>
      <c r="N277" s="9" t="str">
        <f t="shared" ca="1" si="829"/>
        <v>BRASIL</v>
      </c>
      <c r="O277" s="9">
        <f t="shared" ca="1" si="829"/>
        <v>0</v>
      </c>
      <c r="P277" s="9">
        <f>MOD(TRUNC((A277-1)/COUNT('DATE Snapshot'!A:A)),COUNT(PRODUCT!A:A))+1</f>
        <v>12</v>
      </c>
      <c r="Q277" s="9" t="str">
        <f t="shared" ref="Q277:W277" ca="1" si="830">INDIRECT(ADDRESS($P277+1,Q$2,,,Q$1))</f>
        <v>CHARDONNAY</v>
      </c>
      <c r="R277" s="9" t="str">
        <f t="shared" ca="1" si="830"/>
        <v>CHDN</v>
      </c>
      <c r="S277" s="9" t="str">
        <f t="shared" ca="1" si="830"/>
        <v>VINHO BRANCO</v>
      </c>
      <c r="T277" s="9" t="str">
        <f t="shared" ca="1" si="830"/>
        <v>12_BTL_0,75 l</v>
      </c>
      <c r="U277" s="29">
        <f t="shared" ca="1" si="830"/>
        <v>12</v>
      </c>
      <c r="V277" s="30">
        <f t="shared" ca="1" si="830"/>
        <v>148</v>
      </c>
      <c r="W277" s="30">
        <f t="shared" ca="1" si="830"/>
        <v>96</v>
      </c>
    </row>
    <row r="278" spans="1:23" ht="13">
      <c r="A278" s="9">
        <f t="shared" si="8"/>
        <v>275</v>
      </c>
      <c r="B278" s="45">
        <v>17</v>
      </c>
      <c r="C278" s="9">
        <f>MOD(A278-1,COUNT('DATE Snapshot'!$A:$A))+1</f>
        <v>11</v>
      </c>
      <c r="D278" s="25">
        <f t="shared" ref="D278:I278" ca="1" si="831">INDIRECT(ADDRESS($C278+1,D$2,,,D$1))</f>
        <v>43040</v>
      </c>
      <c r="E278" s="27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8">
        <f t="shared" ca="1" si="831"/>
        <v>42736</v>
      </c>
      <c r="I278" s="9">
        <f t="shared" ca="1" si="831"/>
        <v>4</v>
      </c>
      <c r="J278" s="46">
        <f>TRUNC((A278-1)/COUNT('DATE Snapshot'!A:A)/COUNT(PRODUCT!A:A),0)+1</f>
        <v>1</v>
      </c>
      <c r="K278" s="9" t="str">
        <f t="shared" ref="K278:O278" ca="1" si="832">INDIRECT(ADDRESS($J278+1,K$2,,,K$1))</f>
        <v>CAMPO BELO</v>
      </c>
      <c r="L278" s="9" t="str">
        <f t="shared" ca="1" si="832"/>
        <v>CB</v>
      </c>
      <c r="M278" s="9" t="str">
        <f t="shared" ca="1" si="832"/>
        <v>SÃO PAULO</v>
      </c>
      <c r="N278" s="9" t="str">
        <f t="shared" ca="1" si="832"/>
        <v>BRASIL</v>
      </c>
      <c r="O278" s="9">
        <f t="shared" ca="1" si="832"/>
        <v>0</v>
      </c>
      <c r="P278" s="9">
        <f>MOD(TRUNC((A278-1)/COUNT('DATE Snapshot'!A:A)),COUNT(PRODUCT!A:A))+1</f>
        <v>12</v>
      </c>
      <c r="Q278" s="9" t="str">
        <f t="shared" ref="Q278:W278" ca="1" si="833">INDIRECT(ADDRESS($P278+1,Q$2,,,Q$1))</f>
        <v>CHARDONNAY</v>
      </c>
      <c r="R278" s="9" t="str">
        <f t="shared" ca="1" si="833"/>
        <v>CHDN</v>
      </c>
      <c r="S278" s="9" t="str">
        <f t="shared" ca="1" si="833"/>
        <v>VINHO BRANCO</v>
      </c>
      <c r="T278" s="9" t="str">
        <f t="shared" ca="1" si="833"/>
        <v>12_BTL_0,75 l</v>
      </c>
      <c r="U278" s="29">
        <f t="shared" ca="1" si="833"/>
        <v>12</v>
      </c>
      <c r="V278" s="30">
        <f t="shared" ca="1" si="833"/>
        <v>148</v>
      </c>
      <c r="W278" s="30">
        <f t="shared" ca="1" si="833"/>
        <v>96</v>
      </c>
    </row>
    <row r="279" spans="1:23" ht="13">
      <c r="A279" s="9">
        <f t="shared" si="8"/>
        <v>276</v>
      </c>
      <c r="B279" s="45">
        <v>13</v>
      </c>
      <c r="C279" s="9">
        <f>MOD(A279-1,COUNT('DATE Snapshot'!$A:$A))+1</f>
        <v>12</v>
      </c>
      <c r="D279" s="25">
        <f t="shared" ref="D279:I279" ca="1" si="834">INDIRECT(ADDRESS($C279+1,D$2,,,D$1))</f>
        <v>43070</v>
      </c>
      <c r="E279" s="27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8">
        <f t="shared" ca="1" si="834"/>
        <v>42736</v>
      </c>
      <c r="I279" s="9">
        <f t="shared" ca="1" si="834"/>
        <v>6</v>
      </c>
      <c r="J279" s="46">
        <f>TRUNC((A279-1)/COUNT('DATE Snapshot'!A:A)/COUNT(PRODUCT!A:A),0)+1</f>
        <v>1</v>
      </c>
      <c r="K279" s="9" t="str">
        <f t="shared" ref="K279:O279" ca="1" si="835">INDIRECT(ADDRESS($J279+1,K$2,,,K$1))</f>
        <v>CAMPO BELO</v>
      </c>
      <c r="L279" s="9" t="str">
        <f t="shared" ca="1" si="835"/>
        <v>CB</v>
      </c>
      <c r="M279" s="9" t="str">
        <f t="shared" ca="1" si="835"/>
        <v>SÃO PAULO</v>
      </c>
      <c r="N279" s="9" t="str">
        <f t="shared" ca="1" si="835"/>
        <v>BRASIL</v>
      </c>
      <c r="O279" s="9">
        <f t="shared" ca="1" si="835"/>
        <v>0</v>
      </c>
      <c r="P279" s="9">
        <f>MOD(TRUNC((A279-1)/COUNT('DATE Snapshot'!A:A)),COUNT(PRODUCT!A:A))+1</f>
        <v>12</v>
      </c>
      <c r="Q279" s="9" t="str">
        <f t="shared" ref="Q279:W279" ca="1" si="836">INDIRECT(ADDRESS($P279+1,Q$2,,,Q$1))</f>
        <v>CHARDONNAY</v>
      </c>
      <c r="R279" s="9" t="str">
        <f t="shared" ca="1" si="836"/>
        <v>CHDN</v>
      </c>
      <c r="S279" s="9" t="str">
        <f t="shared" ca="1" si="836"/>
        <v>VINHO BRANCO</v>
      </c>
      <c r="T279" s="9" t="str">
        <f t="shared" ca="1" si="836"/>
        <v>12_BTL_0,75 l</v>
      </c>
      <c r="U279" s="29">
        <f t="shared" ca="1" si="836"/>
        <v>12</v>
      </c>
      <c r="V279" s="30">
        <f t="shared" ca="1" si="836"/>
        <v>148</v>
      </c>
      <c r="W279" s="30">
        <f t="shared" ca="1" si="836"/>
        <v>96</v>
      </c>
    </row>
    <row r="280" spans="1:23" ht="13">
      <c r="A280" s="9">
        <f t="shared" si="8"/>
        <v>277</v>
      </c>
      <c r="B280" s="45">
        <v>11</v>
      </c>
      <c r="C280" s="9">
        <f>MOD(A280-1,COUNT('DATE Snapshot'!$A:$A))+1</f>
        <v>13</v>
      </c>
      <c r="D280" s="25">
        <f t="shared" ref="D280:I280" ca="1" si="837">INDIRECT(ADDRESS($C280+1,D$2,,,D$1))</f>
        <v>43101</v>
      </c>
      <c r="E280" s="27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8">
        <f t="shared" ca="1" si="837"/>
        <v>43101</v>
      </c>
      <c r="I280" s="9">
        <f t="shared" ca="1" si="837"/>
        <v>2</v>
      </c>
      <c r="J280" s="46">
        <f>TRUNC((A280-1)/COUNT('DATE Snapshot'!A:A)/COUNT(PRODUCT!A:A),0)+1</f>
        <v>1</v>
      </c>
      <c r="K280" s="9" t="str">
        <f t="shared" ref="K280:O280" ca="1" si="838">INDIRECT(ADDRESS($J280+1,K$2,,,K$1))</f>
        <v>CAMPO BELO</v>
      </c>
      <c r="L280" s="9" t="str">
        <f t="shared" ca="1" si="838"/>
        <v>CB</v>
      </c>
      <c r="M280" s="9" t="str">
        <f t="shared" ca="1" si="838"/>
        <v>SÃO PAULO</v>
      </c>
      <c r="N280" s="9" t="str">
        <f t="shared" ca="1" si="838"/>
        <v>BRASIL</v>
      </c>
      <c r="O280" s="9">
        <f t="shared" ca="1" si="838"/>
        <v>0</v>
      </c>
      <c r="P280" s="9">
        <f>MOD(TRUNC((A280-1)/COUNT('DATE Snapshot'!A:A)),COUNT(PRODUCT!A:A))+1</f>
        <v>12</v>
      </c>
      <c r="Q280" s="9" t="str">
        <f t="shared" ref="Q280:W280" ca="1" si="839">INDIRECT(ADDRESS($P280+1,Q$2,,,Q$1))</f>
        <v>CHARDONNAY</v>
      </c>
      <c r="R280" s="9" t="str">
        <f t="shared" ca="1" si="839"/>
        <v>CHDN</v>
      </c>
      <c r="S280" s="9" t="str">
        <f t="shared" ca="1" si="839"/>
        <v>VINHO BRANCO</v>
      </c>
      <c r="T280" s="9" t="str">
        <f t="shared" ca="1" si="839"/>
        <v>12_BTL_0,75 l</v>
      </c>
      <c r="U280" s="29">
        <f t="shared" ca="1" si="839"/>
        <v>12</v>
      </c>
      <c r="V280" s="30">
        <f t="shared" ca="1" si="839"/>
        <v>148</v>
      </c>
      <c r="W280" s="30">
        <f t="shared" ca="1" si="839"/>
        <v>96</v>
      </c>
    </row>
    <row r="281" spans="1:23" ht="13">
      <c r="A281" s="9">
        <f t="shared" si="8"/>
        <v>278</v>
      </c>
      <c r="B281" s="45">
        <v>13</v>
      </c>
      <c r="C281" s="9">
        <f>MOD(A281-1,COUNT('DATE Snapshot'!$A:$A))+1</f>
        <v>14</v>
      </c>
      <c r="D281" s="25">
        <f t="shared" ref="D281:I281" ca="1" si="840">INDIRECT(ADDRESS($C281+1,D$2,,,D$1))</f>
        <v>43132</v>
      </c>
      <c r="E281" s="27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8">
        <f t="shared" ca="1" si="840"/>
        <v>43101</v>
      </c>
      <c r="I281" s="9">
        <f t="shared" ca="1" si="840"/>
        <v>5</v>
      </c>
      <c r="J281" s="46">
        <f>TRUNC((A281-1)/COUNT('DATE Snapshot'!A:A)/COUNT(PRODUCT!A:A),0)+1</f>
        <v>1</v>
      </c>
      <c r="K281" s="9" t="str">
        <f t="shared" ref="K281:O281" ca="1" si="841">INDIRECT(ADDRESS($J281+1,K$2,,,K$1))</f>
        <v>CAMPO BELO</v>
      </c>
      <c r="L281" s="9" t="str">
        <f t="shared" ca="1" si="841"/>
        <v>CB</v>
      </c>
      <c r="M281" s="9" t="str">
        <f t="shared" ca="1" si="841"/>
        <v>SÃO PAULO</v>
      </c>
      <c r="N281" s="9" t="str">
        <f t="shared" ca="1" si="841"/>
        <v>BRASIL</v>
      </c>
      <c r="O281" s="9">
        <f t="shared" ca="1" si="841"/>
        <v>0</v>
      </c>
      <c r="P281" s="9">
        <f>MOD(TRUNC((A281-1)/COUNT('DATE Snapshot'!A:A)),COUNT(PRODUCT!A:A))+1</f>
        <v>12</v>
      </c>
      <c r="Q281" s="9" t="str">
        <f t="shared" ref="Q281:W281" ca="1" si="842">INDIRECT(ADDRESS($P281+1,Q$2,,,Q$1))</f>
        <v>CHARDONNAY</v>
      </c>
      <c r="R281" s="9" t="str">
        <f t="shared" ca="1" si="842"/>
        <v>CHDN</v>
      </c>
      <c r="S281" s="9" t="str">
        <f t="shared" ca="1" si="842"/>
        <v>VINHO BRANCO</v>
      </c>
      <c r="T281" s="9" t="str">
        <f t="shared" ca="1" si="842"/>
        <v>12_BTL_0,75 l</v>
      </c>
      <c r="U281" s="29">
        <f t="shared" ca="1" si="842"/>
        <v>12</v>
      </c>
      <c r="V281" s="30">
        <f t="shared" ca="1" si="842"/>
        <v>148</v>
      </c>
      <c r="W281" s="30">
        <f t="shared" ca="1" si="842"/>
        <v>96</v>
      </c>
    </row>
    <row r="282" spans="1:23" ht="13">
      <c r="A282" s="9">
        <f t="shared" si="8"/>
        <v>279</v>
      </c>
      <c r="B282" s="45">
        <v>10</v>
      </c>
      <c r="C282" s="9">
        <f>MOD(A282-1,COUNT('DATE Snapshot'!$A:$A))+1</f>
        <v>15</v>
      </c>
      <c r="D282" s="25">
        <f t="shared" ref="D282:I282" ca="1" si="843">INDIRECT(ADDRESS($C282+1,D$2,,,D$1))</f>
        <v>43160</v>
      </c>
      <c r="E282" s="27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8">
        <f t="shared" ca="1" si="843"/>
        <v>43101</v>
      </c>
      <c r="I282" s="9">
        <f t="shared" ca="1" si="843"/>
        <v>5</v>
      </c>
      <c r="J282" s="46">
        <f>TRUNC((A282-1)/COUNT('DATE Snapshot'!A:A)/COUNT(PRODUCT!A:A),0)+1</f>
        <v>1</v>
      </c>
      <c r="K282" s="9" t="str">
        <f t="shared" ref="K282:O282" ca="1" si="844">INDIRECT(ADDRESS($J282+1,K$2,,,K$1))</f>
        <v>CAMPO BELO</v>
      </c>
      <c r="L282" s="9" t="str">
        <f t="shared" ca="1" si="844"/>
        <v>CB</v>
      </c>
      <c r="M282" s="9" t="str">
        <f t="shared" ca="1" si="844"/>
        <v>SÃO PAULO</v>
      </c>
      <c r="N282" s="9" t="str">
        <f t="shared" ca="1" si="844"/>
        <v>BRASIL</v>
      </c>
      <c r="O282" s="9">
        <f t="shared" ca="1" si="844"/>
        <v>0</v>
      </c>
      <c r="P282" s="9">
        <f>MOD(TRUNC((A282-1)/COUNT('DATE Snapshot'!A:A)),COUNT(PRODUCT!A:A))+1</f>
        <v>12</v>
      </c>
      <c r="Q282" s="9" t="str">
        <f t="shared" ref="Q282:W282" ca="1" si="845">INDIRECT(ADDRESS($P282+1,Q$2,,,Q$1))</f>
        <v>CHARDONNAY</v>
      </c>
      <c r="R282" s="9" t="str">
        <f t="shared" ca="1" si="845"/>
        <v>CHDN</v>
      </c>
      <c r="S282" s="9" t="str">
        <f t="shared" ca="1" si="845"/>
        <v>VINHO BRANCO</v>
      </c>
      <c r="T282" s="9" t="str">
        <f t="shared" ca="1" si="845"/>
        <v>12_BTL_0,75 l</v>
      </c>
      <c r="U282" s="29">
        <f t="shared" ca="1" si="845"/>
        <v>12</v>
      </c>
      <c r="V282" s="30">
        <f t="shared" ca="1" si="845"/>
        <v>148</v>
      </c>
      <c r="W282" s="30">
        <f t="shared" ca="1" si="845"/>
        <v>96</v>
      </c>
    </row>
    <row r="283" spans="1:23" ht="13">
      <c r="A283" s="9">
        <f t="shared" si="8"/>
        <v>280</v>
      </c>
      <c r="B283" s="45">
        <v>5</v>
      </c>
      <c r="C283" s="9">
        <f>MOD(A283-1,COUNT('DATE Snapshot'!$A:$A))+1</f>
        <v>16</v>
      </c>
      <c r="D283" s="25">
        <f t="shared" ref="D283:I283" ca="1" si="846">INDIRECT(ADDRESS($C283+1,D$2,,,D$1))</f>
        <v>43191</v>
      </c>
      <c r="E283" s="27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8">
        <f t="shared" ca="1" si="846"/>
        <v>43101</v>
      </c>
      <c r="I283" s="9">
        <f t="shared" ca="1" si="846"/>
        <v>1</v>
      </c>
      <c r="J283" s="46">
        <f>TRUNC((A283-1)/COUNT('DATE Snapshot'!A:A)/COUNT(PRODUCT!A:A),0)+1</f>
        <v>1</v>
      </c>
      <c r="K283" s="9" t="str">
        <f t="shared" ref="K283:O283" ca="1" si="847">INDIRECT(ADDRESS($J283+1,K$2,,,K$1))</f>
        <v>CAMPO BELO</v>
      </c>
      <c r="L283" s="9" t="str">
        <f t="shared" ca="1" si="847"/>
        <v>CB</v>
      </c>
      <c r="M283" s="9" t="str">
        <f t="shared" ca="1" si="847"/>
        <v>SÃO PAULO</v>
      </c>
      <c r="N283" s="9" t="str">
        <f t="shared" ca="1" si="847"/>
        <v>BRASIL</v>
      </c>
      <c r="O283" s="9">
        <f t="shared" ca="1" si="847"/>
        <v>0</v>
      </c>
      <c r="P283" s="9">
        <f>MOD(TRUNC((A283-1)/COUNT('DATE Snapshot'!A:A)),COUNT(PRODUCT!A:A))+1</f>
        <v>12</v>
      </c>
      <c r="Q283" s="9" t="str">
        <f t="shared" ref="Q283:W283" ca="1" si="848">INDIRECT(ADDRESS($P283+1,Q$2,,,Q$1))</f>
        <v>CHARDONNAY</v>
      </c>
      <c r="R283" s="9" t="str">
        <f t="shared" ca="1" si="848"/>
        <v>CHDN</v>
      </c>
      <c r="S283" s="9" t="str">
        <f t="shared" ca="1" si="848"/>
        <v>VINHO BRANCO</v>
      </c>
      <c r="T283" s="9" t="str">
        <f t="shared" ca="1" si="848"/>
        <v>12_BTL_0,75 l</v>
      </c>
      <c r="U283" s="29">
        <f t="shared" ca="1" si="848"/>
        <v>12</v>
      </c>
      <c r="V283" s="30">
        <f t="shared" ca="1" si="848"/>
        <v>148</v>
      </c>
      <c r="W283" s="30">
        <f t="shared" ca="1" si="848"/>
        <v>96</v>
      </c>
    </row>
    <row r="284" spans="1:23" ht="13">
      <c r="A284" s="9">
        <f t="shared" si="8"/>
        <v>281</v>
      </c>
      <c r="B284" s="45">
        <v>13</v>
      </c>
      <c r="C284" s="9">
        <f>MOD(A284-1,COUNT('DATE Snapshot'!$A:$A))+1</f>
        <v>17</v>
      </c>
      <c r="D284" s="25">
        <f t="shared" ref="D284:I284" ca="1" si="849">INDIRECT(ADDRESS($C284+1,D$2,,,D$1))</f>
        <v>43221</v>
      </c>
      <c r="E284" s="27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8">
        <f t="shared" ca="1" si="849"/>
        <v>43101</v>
      </c>
      <c r="I284" s="9">
        <f t="shared" ca="1" si="849"/>
        <v>3</v>
      </c>
      <c r="J284" s="46">
        <f>TRUNC((A284-1)/COUNT('DATE Snapshot'!A:A)/COUNT(PRODUCT!A:A),0)+1</f>
        <v>1</v>
      </c>
      <c r="K284" s="9" t="str">
        <f t="shared" ref="K284:O284" ca="1" si="850">INDIRECT(ADDRESS($J284+1,K$2,,,K$1))</f>
        <v>CAMPO BELO</v>
      </c>
      <c r="L284" s="9" t="str">
        <f t="shared" ca="1" si="850"/>
        <v>CB</v>
      </c>
      <c r="M284" s="9" t="str">
        <f t="shared" ca="1" si="850"/>
        <v>SÃO PAULO</v>
      </c>
      <c r="N284" s="9" t="str">
        <f t="shared" ca="1" si="850"/>
        <v>BRASIL</v>
      </c>
      <c r="O284" s="9">
        <f t="shared" ca="1" si="850"/>
        <v>0</v>
      </c>
      <c r="P284" s="9">
        <f>MOD(TRUNC((A284-1)/COUNT('DATE Snapshot'!A:A)),COUNT(PRODUCT!A:A))+1</f>
        <v>12</v>
      </c>
      <c r="Q284" s="9" t="str">
        <f t="shared" ref="Q284:W284" ca="1" si="851">INDIRECT(ADDRESS($P284+1,Q$2,,,Q$1))</f>
        <v>CHARDONNAY</v>
      </c>
      <c r="R284" s="9" t="str">
        <f t="shared" ca="1" si="851"/>
        <v>CHDN</v>
      </c>
      <c r="S284" s="9" t="str">
        <f t="shared" ca="1" si="851"/>
        <v>VINHO BRANCO</v>
      </c>
      <c r="T284" s="9" t="str">
        <f t="shared" ca="1" si="851"/>
        <v>12_BTL_0,75 l</v>
      </c>
      <c r="U284" s="29">
        <f t="shared" ca="1" si="851"/>
        <v>12</v>
      </c>
      <c r="V284" s="30">
        <f t="shared" ca="1" si="851"/>
        <v>148</v>
      </c>
      <c r="W284" s="30">
        <f t="shared" ca="1" si="851"/>
        <v>96</v>
      </c>
    </row>
    <row r="285" spans="1:23" ht="13">
      <c r="A285" s="9">
        <f t="shared" si="8"/>
        <v>282</v>
      </c>
      <c r="B285" s="45">
        <v>20</v>
      </c>
      <c r="C285" s="9">
        <f>MOD(A285-1,COUNT('DATE Snapshot'!$A:$A))+1</f>
        <v>18</v>
      </c>
      <c r="D285" s="25">
        <f t="shared" ref="D285:I285" ca="1" si="852">INDIRECT(ADDRESS($C285+1,D$2,,,D$1))</f>
        <v>43252</v>
      </c>
      <c r="E285" s="27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8">
        <f t="shared" ca="1" si="852"/>
        <v>43101</v>
      </c>
      <c r="I285" s="9">
        <f t="shared" ca="1" si="852"/>
        <v>6</v>
      </c>
      <c r="J285" s="46">
        <f>TRUNC((A285-1)/COUNT('DATE Snapshot'!A:A)/COUNT(PRODUCT!A:A),0)+1</f>
        <v>1</v>
      </c>
      <c r="K285" s="9" t="str">
        <f t="shared" ref="K285:O285" ca="1" si="853">INDIRECT(ADDRESS($J285+1,K$2,,,K$1))</f>
        <v>CAMPO BELO</v>
      </c>
      <c r="L285" s="9" t="str">
        <f t="shared" ca="1" si="853"/>
        <v>CB</v>
      </c>
      <c r="M285" s="9" t="str">
        <f t="shared" ca="1" si="853"/>
        <v>SÃO PAULO</v>
      </c>
      <c r="N285" s="9" t="str">
        <f t="shared" ca="1" si="853"/>
        <v>BRASIL</v>
      </c>
      <c r="O285" s="9">
        <f t="shared" ca="1" si="853"/>
        <v>0</v>
      </c>
      <c r="P285" s="9">
        <f>MOD(TRUNC((A285-1)/COUNT('DATE Snapshot'!A:A)),COUNT(PRODUCT!A:A))+1</f>
        <v>12</v>
      </c>
      <c r="Q285" s="9" t="str">
        <f t="shared" ref="Q285:W285" ca="1" si="854">INDIRECT(ADDRESS($P285+1,Q$2,,,Q$1))</f>
        <v>CHARDONNAY</v>
      </c>
      <c r="R285" s="9" t="str">
        <f t="shared" ca="1" si="854"/>
        <v>CHDN</v>
      </c>
      <c r="S285" s="9" t="str">
        <f t="shared" ca="1" si="854"/>
        <v>VINHO BRANCO</v>
      </c>
      <c r="T285" s="9" t="str">
        <f t="shared" ca="1" si="854"/>
        <v>12_BTL_0,75 l</v>
      </c>
      <c r="U285" s="29">
        <f t="shared" ca="1" si="854"/>
        <v>12</v>
      </c>
      <c r="V285" s="30">
        <f t="shared" ca="1" si="854"/>
        <v>148</v>
      </c>
      <c r="W285" s="30">
        <f t="shared" ca="1" si="854"/>
        <v>96</v>
      </c>
    </row>
    <row r="286" spans="1:23" ht="13">
      <c r="A286" s="9">
        <f t="shared" si="8"/>
        <v>283</v>
      </c>
      <c r="B286" s="45">
        <v>12</v>
      </c>
      <c r="C286" s="9">
        <f>MOD(A286-1,COUNT('DATE Snapshot'!$A:$A))+1</f>
        <v>19</v>
      </c>
      <c r="D286" s="25">
        <f t="shared" ref="D286:I286" ca="1" si="855">INDIRECT(ADDRESS($C286+1,D$2,,,D$1))</f>
        <v>43282</v>
      </c>
      <c r="E286" s="27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8">
        <f t="shared" ca="1" si="855"/>
        <v>43101</v>
      </c>
      <c r="I286" s="9">
        <f t="shared" ca="1" si="855"/>
        <v>1</v>
      </c>
      <c r="J286" s="46">
        <f>TRUNC((A286-1)/COUNT('DATE Snapshot'!A:A)/COUNT(PRODUCT!A:A),0)+1</f>
        <v>1</v>
      </c>
      <c r="K286" s="9" t="str">
        <f t="shared" ref="K286:O286" ca="1" si="856">INDIRECT(ADDRESS($J286+1,K$2,,,K$1))</f>
        <v>CAMPO BELO</v>
      </c>
      <c r="L286" s="9" t="str">
        <f t="shared" ca="1" si="856"/>
        <v>CB</v>
      </c>
      <c r="M286" s="9" t="str">
        <f t="shared" ca="1" si="856"/>
        <v>SÃO PAULO</v>
      </c>
      <c r="N286" s="9" t="str">
        <f t="shared" ca="1" si="856"/>
        <v>BRASIL</v>
      </c>
      <c r="O286" s="9">
        <f t="shared" ca="1" si="856"/>
        <v>0</v>
      </c>
      <c r="P286" s="9">
        <f>MOD(TRUNC((A286-1)/COUNT('DATE Snapshot'!A:A)),COUNT(PRODUCT!A:A))+1</f>
        <v>12</v>
      </c>
      <c r="Q286" s="9" t="str">
        <f t="shared" ref="Q286:W286" ca="1" si="857">INDIRECT(ADDRESS($P286+1,Q$2,,,Q$1))</f>
        <v>CHARDONNAY</v>
      </c>
      <c r="R286" s="9" t="str">
        <f t="shared" ca="1" si="857"/>
        <v>CHDN</v>
      </c>
      <c r="S286" s="9" t="str">
        <f t="shared" ca="1" si="857"/>
        <v>VINHO BRANCO</v>
      </c>
      <c r="T286" s="9" t="str">
        <f t="shared" ca="1" si="857"/>
        <v>12_BTL_0,75 l</v>
      </c>
      <c r="U286" s="29">
        <f t="shared" ca="1" si="857"/>
        <v>12</v>
      </c>
      <c r="V286" s="30">
        <f t="shared" ca="1" si="857"/>
        <v>148</v>
      </c>
      <c r="W286" s="30">
        <f t="shared" ca="1" si="857"/>
        <v>96</v>
      </c>
    </row>
    <row r="287" spans="1:23" ht="13">
      <c r="A287" s="9">
        <f t="shared" si="8"/>
        <v>284</v>
      </c>
      <c r="B287" s="45">
        <v>5</v>
      </c>
      <c r="C287" s="9">
        <f>MOD(A287-1,COUNT('DATE Snapshot'!$A:$A))+1</f>
        <v>20</v>
      </c>
      <c r="D287" s="25">
        <f t="shared" ref="D287:I287" ca="1" si="858">INDIRECT(ADDRESS($C287+1,D$2,,,D$1))</f>
        <v>43313</v>
      </c>
      <c r="E287" s="27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8">
        <f t="shared" ca="1" si="858"/>
        <v>43101</v>
      </c>
      <c r="I287" s="9">
        <f t="shared" ca="1" si="858"/>
        <v>4</v>
      </c>
      <c r="J287" s="46">
        <f>TRUNC((A287-1)/COUNT('DATE Snapshot'!A:A)/COUNT(PRODUCT!A:A),0)+1</f>
        <v>1</v>
      </c>
      <c r="K287" s="9" t="str">
        <f t="shared" ref="K287:O287" ca="1" si="859">INDIRECT(ADDRESS($J287+1,K$2,,,K$1))</f>
        <v>CAMPO BELO</v>
      </c>
      <c r="L287" s="9" t="str">
        <f t="shared" ca="1" si="859"/>
        <v>CB</v>
      </c>
      <c r="M287" s="9" t="str">
        <f t="shared" ca="1" si="859"/>
        <v>SÃO PAULO</v>
      </c>
      <c r="N287" s="9" t="str">
        <f t="shared" ca="1" si="859"/>
        <v>BRASIL</v>
      </c>
      <c r="O287" s="9">
        <f t="shared" ca="1" si="859"/>
        <v>0</v>
      </c>
      <c r="P287" s="9">
        <f>MOD(TRUNC((A287-1)/COUNT('DATE Snapshot'!A:A)),COUNT(PRODUCT!A:A))+1</f>
        <v>12</v>
      </c>
      <c r="Q287" s="9" t="str">
        <f t="shared" ref="Q287:W287" ca="1" si="860">INDIRECT(ADDRESS($P287+1,Q$2,,,Q$1))</f>
        <v>CHARDONNAY</v>
      </c>
      <c r="R287" s="9" t="str">
        <f t="shared" ca="1" si="860"/>
        <v>CHDN</v>
      </c>
      <c r="S287" s="9" t="str">
        <f t="shared" ca="1" si="860"/>
        <v>VINHO BRANCO</v>
      </c>
      <c r="T287" s="9" t="str">
        <f t="shared" ca="1" si="860"/>
        <v>12_BTL_0,75 l</v>
      </c>
      <c r="U287" s="29">
        <f t="shared" ca="1" si="860"/>
        <v>12</v>
      </c>
      <c r="V287" s="30">
        <f t="shared" ca="1" si="860"/>
        <v>148</v>
      </c>
      <c r="W287" s="30">
        <f t="shared" ca="1" si="860"/>
        <v>96</v>
      </c>
    </row>
    <row r="288" spans="1:23" ht="13">
      <c r="A288" s="9">
        <f t="shared" si="8"/>
        <v>285</v>
      </c>
      <c r="B288" s="45">
        <v>10</v>
      </c>
      <c r="C288" s="9">
        <f>MOD(A288-1,COUNT('DATE Snapshot'!$A:$A))+1</f>
        <v>21</v>
      </c>
      <c r="D288" s="25">
        <f t="shared" ref="D288:I288" ca="1" si="861">INDIRECT(ADDRESS($C288+1,D$2,,,D$1))</f>
        <v>43344</v>
      </c>
      <c r="E288" s="27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8">
        <f t="shared" ca="1" si="861"/>
        <v>43101</v>
      </c>
      <c r="I288" s="9">
        <f t="shared" ca="1" si="861"/>
        <v>7</v>
      </c>
      <c r="J288" s="46">
        <f>TRUNC((A288-1)/COUNT('DATE Snapshot'!A:A)/COUNT(PRODUCT!A:A),0)+1</f>
        <v>1</v>
      </c>
      <c r="K288" s="9" t="str">
        <f t="shared" ref="K288:O288" ca="1" si="862">INDIRECT(ADDRESS($J288+1,K$2,,,K$1))</f>
        <v>CAMPO BELO</v>
      </c>
      <c r="L288" s="9" t="str">
        <f t="shared" ca="1" si="862"/>
        <v>CB</v>
      </c>
      <c r="M288" s="9" t="str">
        <f t="shared" ca="1" si="862"/>
        <v>SÃO PAULO</v>
      </c>
      <c r="N288" s="9" t="str">
        <f t="shared" ca="1" si="862"/>
        <v>BRASIL</v>
      </c>
      <c r="O288" s="9">
        <f t="shared" ca="1" si="862"/>
        <v>0</v>
      </c>
      <c r="P288" s="9">
        <f>MOD(TRUNC((A288-1)/COUNT('DATE Snapshot'!A:A)),COUNT(PRODUCT!A:A))+1</f>
        <v>12</v>
      </c>
      <c r="Q288" s="9" t="str">
        <f t="shared" ref="Q288:W288" ca="1" si="863">INDIRECT(ADDRESS($P288+1,Q$2,,,Q$1))</f>
        <v>CHARDONNAY</v>
      </c>
      <c r="R288" s="9" t="str">
        <f t="shared" ca="1" si="863"/>
        <v>CHDN</v>
      </c>
      <c r="S288" s="9" t="str">
        <f t="shared" ca="1" si="863"/>
        <v>VINHO BRANCO</v>
      </c>
      <c r="T288" s="9" t="str">
        <f t="shared" ca="1" si="863"/>
        <v>12_BTL_0,75 l</v>
      </c>
      <c r="U288" s="29">
        <f t="shared" ca="1" si="863"/>
        <v>12</v>
      </c>
      <c r="V288" s="30">
        <f t="shared" ca="1" si="863"/>
        <v>148</v>
      </c>
      <c r="W288" s="30">
        <f t="shared" ca="1" si="863"/>
        <v>96</v>
      </c>
    </row>
    <row r="289" spans="1:23" ht="13">
      <c r="A289" s="9">
        <f t="shared" si="8"/>
        <v>286</v>
      </c>
      <c r="B289" s="45">
        <v>12</v>
      </c>
      <c r="C289" s="9">
        <f>MOD(A289-1,COUNT('DATE Snapshot'!$A:$A))+1</f>
        <v>22</v>
      </c>
      <c r="D289" s="25">
        <f t="shared" ref="D289:I289" ca="1" si="864">INDIRECT(ADDRESS($C289+1,D$2,,,D$1))</f>
        <v>43374</v>
      </c>
      <c r="E289" s="27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8">
        <f t="shared" ca="1" si="864"/>
        <v>43101</v>
      </c>
      <c r="I289" s="9">
        <f t="shared" ca="1" si="864"/>
        <v>2</v>
      </c>
      <c r="J289" s="46">
        <f>TRUNC((A289-1)/COUNT('DATE Snapshot'!A:A)/COUNT(PRODUCT!A:A),0)+1</f>
        <v>1</v>
      </c>
      <c r="K289" s="9" t="str">
        <f t="shared" ref="K289:O289" ca="1" si="865">INDIRECT(ADDRESS($J289+1,K$2,,,K$1))</f>
        <v>CAMPO BELO</v>
      </c>
      <c r="L289" s="9" t="str">
        <f t="shared" ca="1" si="865"/>
        <v>CB</v>
      </c>
      <c r="M289" s="9" t="str">
        <f t="shared" ca="1" si="865"/>
        <v>SÃO PAULO</v>
      </c>
      <c r="N289" s="9" t="str">
        <f t="shared" ca="1" si="865"/>
        <v>BRASIL</v>
      </c>
      <c r="O289" s="9">
        <f t="shared" ca="1" si="865"/>
        <v>0</v>
      </c>
      <c r="P289" s="9">
        <f>MOD(TRUNC((A289-1)/COUNT('DATE Snapshot'!A:A)),COUNT(PRODUCT!A:A))+1</f>
        <v>12</v>
      </c>
      <c r="Q289" s="9" t="str">
        <f t="shared" ref="Q289:W289" ca="1" si="866">INDIRECT(ADDRESS($P289+1,Q$2,,,Q$1))</f>
        <v>CHARDONNAY</v>
      </c>
      <c r="R289" s="9" t="str">
        <f t="shared" ca="1" si="866"/>
        <v>CHDN</v>
      </c>
      <c r="S289" s="9" t="str">
        <f t="shared" ca="1" si="866"/>
        <v>VINHO BRANCO</v>
      </c>
      <c r="T289" s="9" t="str">
        <f t="shared" ca="1" si="866"/>
        <v>12_BTL_0,75 l</v>
      </c>
      <c r="U289" s="29">
        <f t="shared" ca="1" si="866"/>
        <v>12</v>
      </c>
      <c r="V289" s="30">
        <f t="shared" ca="1" si="866"/>
        <v>148</v>
      </c>
      <c r="W289" s="30">
        <f t="shared" ca="1" si="866"/>
        <v>96</v>
      </c>
    </row>
    <row r="290" spans="1:23" ht="13">
      <c r="A290" s="9">
        <f t="shared" si="8"/>
        <v>287</v>
      </c>
      <c r="B290" s="45">
        <v>11</v>
      </c>
      <c r="C290" s="9">
        <f>MOD(A290-1,COUNT('DATE Snapshot'!$A:$A))+1</f>
        <v>23</v>
      </c>
      <c r="D290" s="25">
        <f t="shared" ref="D290:I290" ca="1" si="867">INDIRECT(ADDRESS($C290+1,D$2,,,D$1))</f>
        <v>43405</v>
      </c>
      <c r="E290" s="27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8">
        <f t="shared" ca="1" si="867"/>
        <v>43101</v>
      </c>
      <c r="I290" s="9">
        <f t="shared" ca="1" si="867"/>
        <v>5</v>
      </c>
      <c r="J290" s="46">
        <f>TRUNC((A290-1)/COUNT('DATE Snapshot'!A:A)/COUNT(PRODUCT!A:A),0)+1</f>
        <v>1</v>
      </c>
      <c r="K290" s="9" t="str">
        <f t="shared" ref="K290:O290" ca="1" si="868">INDIRECT(ADDRESS($J290+1,K$2,,,K$1))</f>
        <v>CAMPO BELO</v>
      </c>
      <c r="L290" s="9" t="str">
        <f t="shared" ca="1" si="868"/>
        <v>CB</v>
      </c>
      <c r="M290" s="9" t="str">
        <f t="shared" ca="1" si="868"/>
        <v>SÃO PAULO</v>
      </c>
      <c r="N290" s="9" t="str">
        <f t="shared" ca="1" si="868"/>
        <v>BRASIL</v>
      </c>
      <c r="O290" s="9">
        <f t="shared" ca="1" si="868"/>
        <v>0</v>
      </c>
      <c r="P290" s="9">
        <f>MOD(TRUNC((A290-1)/COUNT('DATE Snapshot'!A:A)),COUNT(PRODUCT!A:A))+1</f>
        <v>12</v>
      </c>
      <c r="Q290" s="9" t="str">
        <f t="shared" ref="Q290:W290" ca="1" si="869">INDIRECT(ADDRESS($P290+1,Q$2,,,Q$1))</f>
        <v>CHARDONNAY</v>
      </c>
      <c r="R290" s="9" t="str">
        <f t="shared" ca="1" si="869"/>
        <v>CHDN</v>
      </c>
      <c r="S290" s="9" t="str">
        <f t="shared" ca="1" si="869"/>
        <v>VINHO BRANCO</v>
      </c>
      <c r="T290" s="9" t="str">
        <f t="shared" ca="1" si="869"/>
        <v>12_BTL_0,75 l</v>
      </c>
      <c r="U290" s="29">
        <f t="shared" ca="1" si="869"/>
        <v>12</v>
      </c>
      <c r="V290" s="30">
        <f t="shared" ca="1" si="869"/>
        <v>148</v>
      </c>
      <c r="W290" s="30">
        <f t="shared" ca="1" si="869"/>
        <v>96</v>
      </c>
    </row>
    <row r="291" spans="1:23" ht="13">
      <c r="A291" s="9">
        <f t="shared" si="8"/>
        <v>288</v>
      </c>
      <c r="B291" s="45">
        <v>12</v>
      </c>
      <c r="C291" s="9">
        <f>MOD(A291-1,COUNT('DATE Snapshot'!$A:$A))+1</f>
        <v>24</v>
      </c>
      <c r="D291" s="25">
        <f t="shared" ref="D291:I291" ca="1" si="870">INDIRECT(ADDRESS($C291+1,D$2,,,D$1))</f>
        <v>43435</v>
      </c>
      <c r="E291" s="27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8">
        <f t="shared" ca="1" si="870"/>
        <v>43101</v>
      </c>
      <c r="I291" s="9">
        <f t="shared" ca="1" si="870"/>
        <v>7</v>
      </c>
      <c r="J291" s="46">
        <f>TRUNC((A291-1)/COUNT('DATE Snapshot'!A:A)/COUNT(PRODUCT!A:A),0)+1</f>
        <v>1</v>
      </c>
      <c r="K291" s="9" t="str">
        <f t="shared" ref="K291:O291" ca="1" si="871">INDIRECT(ADDRESS($J291+1,K$2,,,K$1))</f>
        <v>CAMPO BELO</v>
      </c>
      <c r="L291" s="9" t="str">
        <f t="shared" ca="1" si="871"/>
        <v>CB</v>
      </c>
      <c r="M291" s="9" t="str">
        <f t="shared" ca="1" si="871"/>
        <v>SÃO PAULO</v>
      </c>
      <c r="N291" s="9" t="str">
        <f t="shared" ca="1" si="871"/>
        <v>BRASIL</v>
      </c>
      <c r="O291" s="9">
        <f t="shared" ca="1" si="871"/>
        <v>0</v>
      </c>
      <c r="P291" s="9">
        <f>MOD(TRUNC((A291-1)/COUNT('DATE Snapshot'!A:A)),COUNT(PRODUCT!A:A))+1</f>
        <v>12</v>
      </c>
      <c r="Q291" s="9" t="str">
        <f t="shared" ref="Q291:W291" ca="1" si="872">INDIRECT(ADDRESS($P291+1,Q$2,,,Q$1))</f>
        <v>CHARDONNAY</v>
      </c>
      <c r="R291" s="9" t="str">
        <f t="shared" ca="1" si="872"/>
        <v>CHDN</v>
      </c>
      <c r="S291" s="9" t="str">
        <f t="shared" ca="1" si="872"/>
        <v>VINHO BRANCO</v>
      </c>
      <c r="T291" s="9" t="str">
        <f t="shared" ca="1" si="872"/>
        <v>12_BTL_0,75 l</v>
      </c>
      <c r="U291" s="29">
        <f t="shared" ca="1" si="872"/>
        <v>12</v>
      </c>
      <c r="V291" s="30">
        <f t="shared" ca="1" si="872"/>
        <v>148</v>
      </c>
      <c r="W291" s="30">
        <f t="shared" ca="1" si="872"/>
        <v>96</v>
      </c>
    </row>
    <row r="292" spans="1:23" ht="13">
      <c r="A292" s="9">
        <f t="shared" si="8"/>
        <v>289</v>
      </c>
      <c r="B292" s="45">
        <v>23</v>
      </c>
      <c r="C292" s="9">
        <f>MOD(A292-1,COUNT('DATE Snapshot'!$A:$A))+1</f>
        <v>1</v>
      </c>
      <c r="D292" s="25">
        <f t="shared" ref="D292:I292" ca="1" si="873">INDIRECT(ADDRESS($C292+1,D$2,,,D$1))</f>
        <v>42736</v>
      </c>
      <c r="E292" s="27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8">
        <f t="shared" ca="1" si="873"/>
        <v>42736</v>
      </c>
      <c r="I292" s="9">
        <f t="shared" ca="1" si="873"/>
        <v>1</v>
      </c>
      <c r="J292" s="46">
        <f>TRUNC((A292-1)/COUNT('DATE Snapshot'!A:A)/COUNT(PRODUCT!A:A),0)+1</f>
        <v>1</v>
      </c>
      <c r="K292" s="9" t="str">
        <f t="shared" ref="K292:O292" ca="1" si="874">INDIRECT(ADDRESS($J292+1,K$2,,,K$1))</f>
        <v>CAMPO BELO</v>
      </c>
      <c r="L292" s="9" t="str">
        <f t="shared" ca="1" si="874"/>
        <v>CB</v>
      </c>
      <c r="M292" s="9" t="str">
        <f t="shared" ca="1" si="874"/>
        <v>SÃO PAULO</v>
      </c>
      <c r="N292" s="9" t="str">
        <f t="shared" ca="1" si="874"/>
        <v>BRASIL</v>
      </c>
      <c r="O292" s="9">
        <f t="shared" ca="1" si="874"/>
        <v>0</v>
      </c>
      <c r="P292" s="9">
        <f>MOD(TRUNC((A292-1)/COUNT('DATE Snapshot'!A:A)),COUNT(PRODUCT!A:A))+1</f>
        <v>13</v>
      </c>
      <c r="Q292" s="9" t="str">
        <f t="shared" ref="Q292:W292" ca="1" si="875">INDIRECT(ADDRESS($P292+1,Q$2,,,Q$1))</f>
        <v>CHARDONNAY RESERVA</v>
      </c>
      <c r="R292" s="9" t="str">
        <f t="shared" ca="1" si="875"/>
        <v>CHDN_RS</v>
      </c>
      <c r="S292" s="9" t="str">
        <f t="shared" ca="1" si="875"/>
        <v>VINHO BRANCO</v>
      </c>
      <c r="T292" s="9" t="str">
        <f t="shared" ca="1" si="875"/>
        <v>12_BTL_0,75 l</v>
      </c>
      <c r="U292" s="29">
        <f t="shared" ca="1" si="875"/>
        <v>12</v>
      </c>
      <c r="V292" s="30">
        <f t="shared" ca="1" si="875"/>
        <v>198</v>
      </c>
      <c r="W292" s="30">
        <f t="shared" ca="1" si="875"/>
        <v>99</v>
      </c>
    </row>
    <row r="293" spans="1:23" ht="13">
      <c r="A293" s="9">
        <f t="shared" si="8"/>
        <v>290</v>
      </c>
      <c r="B293" s="45">
        <v>13</v>
      </c>
      <c r="C293" s="9">
        <f>MOD(A293-1,COUNT('DATE Snapshot'!$A:$A))+1</f>
        <v>2</v>
      </c>
      <c r="D293" s="25">
        <f t="shared" ref="D293:I293" ca="1" si="876">INDIRECT(ADDRESS($C293+1,D$2,,,D$1))</f>
        <v>42767</v>
      </c>
      <c r="E293" s="27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8">
        <f t="shared" ca="1" si="876"/>
        <v>42736</v>
      </c>
      <c r="I293" s="9">
        <f t="shared" ca="1" si="876"/>
        <v>4</v>
      </c>
      <c r="J293" s="46">
        <f>TRUNC((A293-1)/COUNT('DATE Snapshot'!A:A)/COUNT(PRODUCT!A:A),0)+1</f>
        <v>1</v>
      </c>
      <c r="K293" s="9" t="str">
        <f t="shared" ref="K293:O293" ca="1" si="877">INDIRECT(ADDRESS($J293+1,K$2,,,K$1))</f>
        <v>CAMPO BELO</v>
      </c>
      <c r="L293" s="9" t="str">
        <f t="shared" ca="1" si="877"/>
        <v>CB</v>
      </c>
      <c r="M293" s="9" t="str">
        <f t="shared" ca="1" si="877"/>
        <v>SÃO PAULO</v>
      </c>
      <c r="N293" s="9" t="str">
        <f t="shared" ca="1" si="877"/>
        <v>BRASIL</v>
      </c>
      <c r="O293" s="9">
        <f t="shared" ca="1" si="877"/>
        <v>0</v>
      </c>
      <c r="P293" s="9">
        <f>MOD(TRUNC((A293-1)/COUNT('DATE Snapshot'!A:A)),COUNT(PRODUCT!A:A))+1</f>
        <v>13</v>
      </c>
      <c r="Q293" s="9" t="str">
        <f t="shared" ref="Q293:W293" ca="1" si="878">INDIRECT(ADDRESS($P293+1,Q$2,,,Q$1))</f>
        <v>CHARDONNAY RESERVA</v>
      </c>
      <c r="R293" s="9" t="str">
        <f t="shared" ca="1" si="878"/>
        <v>CHDN_RS</v>
      </c>
      <c r="S293" s="9" t="str">
        <f t="shared" ca="1" si="878"/>
        <v>VINHO BRANCO</v>
      </c>
      <c r="T293" s="9" t="str">
        <f t="shared" ca="1" si="878"/>
        <v>12_BTL_0,75 l</v>
      </c>
      <c r="U293" s="29">
        <f t="shared" ca="1" si="878"/>
        <v>12</v>
      </c>
      <c r="V293" s="30">
        <f t="shared" ca="1" si="878"/>
        <v>198</v>
      </c>
      <c r="W293" s="30">
        <f t="shared" ca="1" si="878"/>
        <v>99</v>
      </c>
    </row>
    <row r="294" spans="1:23" ht="13">
      <c r="A294" s="9">
        <f t="shared" si="8"/>
        <v>291</v>
      </c>
      <c r="B294" s="45">
        <v>0</v>
      </c>
      <c r="C294" s="9">
        <f>MOD(A294-1,COUNT('DATE Snapshot'!$A:$A))+1</f>
        <v>3</v>
      </c>
      <c r="D294" s="25">
        <f t="shared" ref="D294:I294" ca="1" si="879">INDIRECT(ADDRESS($C294+1,D$2,,,D$1))</f>
        <v>42795</v>
      </c>
      <c r="E294" s="27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8">
        <f t="shared" ca="1" si="879"/>
        <v>42736</v>
      </c>
      <c r="I294" s="9">
        <f t="shared" ca="1" si="879"/>
        <v>4</v>
      </c>
      <c r="J294" s="46">
        <f>TRUNC((A294-1)/COUNT('DATE Snapshot'!A:A)/COUNT(PRODUCT!A:A),0)+1</f>
        <v>1</v>
      </c>
      <c r="K294" s="9" t="str">
        <f t="shared" ref="K294:O294" ca="1" si="880">INDIRECT(ADDRESS($J294+1,K$2,,,K$1))</f>
        <v>CAMPO BELO</v>
      </c>
      <c r="L294" s="9" t="str">
        <f t="shared" ca="1" si="880"/>
        <v>CB</v>
      </c>
      <c r="M294" s="9" t="str">
        <f t="shared" ca="1" si="880"/>
        <v>SÃO PAULO</v>
      </c>
      <c r="N294" s="9" t="str">
        <f t="shared" ca="1" si="880"/>
        <v>BRASIL</v>
      </c>
      <c r="O294" s="9">
        <f t="shared" ca="1" si="880"/>
        <v>0</v>
      </c>
      <c r="P294" s="9">
        <f>MOD(TRUNC((A294-1)/COUNT('DATE Snapshot'!A:A)),COUNT(PRODUCT!A:A))+1</f>
        <v>13</v>
      </c>
      <c r="Q294" s="9" t="str">
        <f t="shared" ref="Q294:W294" ca="1" si="881">INDIRECT(ADDRESS($P294+1,Q$2,,,Q$1))</f>
        <v>CHARDONNAY RESERVA</v>
      </c>
      <c r="R294" s="9" t="str">
        <f t="shared" ca="1" si="881"/>
        <v>CHDN_RS</v>
      </c>
      <c r="S294" s="9" t="str">
        <f t="shared" ca="1" si="881"/>
        <v>VINHO BRANCO</v>
      </c>
      <c r="T294" s="9" t="str">
        <f t="shared" ca="1" si="881"/>
        <v>12_BTL_0,75 l</v>
      </c>
      <c r="U294" s="29">
        <f t="shared" ca="1" si="881"/>
        <v>12</v>
      </c>
      <c r="V294" s="30">
        <f t="shared" ca="1" si="881"/>
        <v>198</v>
      </c>
      <c r="W294" s="30">
        <f t="shared" ca="1" si="881"/>
        <v>99</v>
      </c>
    </row>
    <row r="295" spans="1:23" ht="13">
      <c r="A295" s="9">
        <f t="shared" si="8"/>
        <v>292</v>
      </c>
      <c r="B295" s="45">
        <v>4</v>
      </c>
      <c r="C295" s="9">
        <f>MOD(A295-1,COUNT('DATE Snapshot'!$A:$A))+1</f>
        <v>4</v>
      </c>
      <c r="D295" s="25">
        <f t="shared" ref="D295:I295" ca="1" si="882">INDIRECT(ADDRESS($C295+1,D$2,,,D$1))</f>
        <v>42826</v>
      </c>
      <c r="E295" s="27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8">
        <f t="shared" ca="1" si="882"/>
        <v>42736</v>
      </c>
      <c r="I295" s="9">
        <f t="shared" ca="1" si="882"/>
        <v>7</v>
      </c>
      <c r="J295" s="46">
        <f>TRUNC((A295-1)/COUNT('DATE Snapshot'!A:A)/COUNT(PRODUCT!A:A),0)+1</f>
        <v>1</v>
      </c>
      <c r="K295" s="9" t="str">
        <f t="shared" ref="K295:O295" ca="1" si="883">INDIRECT(ADDRESS($J295+1,K$2,,,K$1))</f>
        <v>CAMPO BELO</v>
      </c>
      <c r="L295" s="9" t="str">
        <f t="shared" ca="1" si="883"/>
        <v>CB</v>
      </c>
      <c r="M295" s="9" t="str">
        <f t="shared" ca="1" si="883"/>
        <v>SÃO PAULO</v>
      </c>
      <c r="N295" s="9" t="str">
        <f t="shared" ca="1" si="883"/>
        <v>BRASIL</v>
      </c>
      <c r="O295" s="9">
        <f t="shared" ca="1" si="883"/>
        <v>0</v>
      </c>
      <c r="P295" s="9">
        <f>MOD(TRUNC((A295-1)/COUNT('DATE Snapshot'!A:A)),COUNT(PRODUCT!A:A))+1</f>
        <v>13</v>
      </c>
      <c r="Q295" s="9" t="str">
        <f t="shared" ref="Q295:W295" ca="1" si="884">INDIRECT(ADDRESS($P295+1,Q$2,,,Q$1))</f>
        <v>CHARDONNAY RESERVA</v>
      </c>
      <c r="R295" s="9" t="str">
        <f t="shared" ca="1" si="884"/>
        <v>CHDN_RS</v>
      </c>
      <c r="S295" s="9" t="str">
        <f t="shared" ca="1" si="884"/>
        <v>VINHO BRANCO</v>
      </c>
      <c r="T295" s="9" t="str">
        <f t="shared" ca="1" si="884"/>
        <v>12_BTL_0,75 l</v>
      </c>
      <c r="U295" s="29">
        <f t="shared" ca="1" si="884"/>
        <v>12</v>
      </c>
      <c r="V295" s="30">
        <f t="shared" ca="1" si="884"/>
        <v>198</v>
      </c>
      <c r="W295" s="30">
        <f t="shared" ca="1" si="884"/>
        <v>99</v>
      </c>
    </row>
    <row r="296" spans="1:23" ht="13">
      <c r="A296" s="9">
        <f t="shared" si="8"/>
        <v>293</v>
      </c>
      <c r="B296" s="45">
        <v>15</v>
      </c>
      <c r="C296" s="9">
        <f>MOD(A296-1,COUNT('DATE Snapshot'!$A:$A))+1</f>
        <v>5</v>
      </c>
      <c r="D296" s="25">
        <f t="shared" ref="D296:I296" ca="1" si="885">INDIRECT(ADDRESS($C296+1,D$2,,,D$1))</f>
        <v>42856</v>
      </c>
      <c r="E296" s="27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8">
        <f t="shared" ca="1" si="885"/>
        <v>42736</v>
      </c>
      <c r="I296" s="9">
        <f t="shared" ca="1" si="885"/>
        <v>2</v>
      </c>
      <c r="J296" s="46">
        <f>TRUNC((A296-1)/COUNT('DATE Snapshot'!A:A)/COUNT(PRODUCT!A:A),0)+1</f>
        <v>1</v>
      </c>
      <c r="K296" s="9" t="str">
        <f t="shared" ref="K296:O296" ca="1" si="886">INDIRECT(ADDRESS($J296+1,K$2,,,K$1))</f>
        <v>CAMPO BELO</v>
      </c>
      <c r="L296" s="9" t="str">
        <f t="shared" ca="1" si="886"/>
        <v>CB</v>
      </c>
      <c r="M296" s="9" t="str">
        <f t="shared" ca="1" si="886"/>
        <v>SÃO PAULO</v>
      </c>
      <c r="N296" s="9" t="str">
        <f t="shared" ca="1" si="886"/>
        <v>BRASIL</v>
      </c>
      <c r="O296" s="9">
        <f t="shared" ca="1" si="886"/>
        <v>0</v>
      </c>
      <c r="P296" s="9">
        <f>MOD(TRUNC((A296-1)/COUNT('DATE Snapshot'!A:A)),COUNT(PRODUCT!A:A))+1</f>
        <v>13</v>
      </c>
      <c r="Q296" s="9" t="str">
        <f t="shared" ref="Q296:W296" ca="1" si="887">INDIRECT(ADDRESS($P296+1,Q$2,,,Q$1))</f>
        <v>CHARDONNAY RESERVA</v>
      </c>
      <c r="R296" s="9" t="str">
        <f t="shared" ca="1" si="887"/>
        <v>CHDN_RS</v>
      </c>
      <c r="S296" s="9" t="str">
        <f t="shared" ca="1" si="887"/>
        <v>VINHO BRANCO</v>
      </c>
      <c r="T296" s="9" t="str">
        <f t="shared" ca="1" si="887"/>
        <v>12_BTL_0,75 l</v>
      </c>
      <c r="U296" s="29">
        <f t="shared" ca="1" si="887"/>
        <v>12</v>
      </c>
      <c r="V296" s="30">
        <f t="shared" ca="1" si="887"/>
        <v>198</v>
      </c>
      <c r="W296" s="30">
        <f t="shared" ca="1" si="887"/>
        <v>99</v>
      </c>
    </row>
    <row r="297" spans="1:23" ht="13">
      <c r="A297" s="9">
        <f t="shared" si="8"/>
        <v>294</v>
      </c>
      <c r="B297" s="45">
        <v>8</v>
      </c>
      <c r="C297" s="9">
        <f>MOD(A297-1,COUNT('DATE Snapshot'!$A:$A))+1</f>
        <v>6</v>
      </c>
      <c r="D297" s="25">
        <f t="shared" ref="D297:I297" ca="1" si="888">INDIRECT(ADDRESS($C297+1,D$2,,,D$1))</f>
        <v>42887</v>
      </c>
      <c r="E297" s="27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8">
        <f t="shared" ca="1" si="888"/>
        <v>42736</v>
      </c>
      <c r="I297" s="9">
        <f t="shared" ca="1" si="888"/>
        <v>5</v>
      </c>
      <c r="J297" s="46">
        <f>TRUNC((A297-1)/COUNT('DATE Snapshot'!A:A)/COUNT(PRODUCT!A:A),0)+1</f>
        <v>1</v>
      </c>
      <c r="K297" s="9" t="str">
        <f t="shared" ref="K297:O297" ca="1" si="889">INDIRECT(ADDRESS($J297+1,K$2,,,K$1))</f>
        <v>CAMPO BELO</v>
      </c>
      <c r="L297" s="9" t="str">
        <f t="shared" ca="1" si="889"/>
        <v>CB</v>
      </c>
      <c r="M297" s="9" t="str">
        <f t="shared" ca="1" si="889"/>
        <v>SÃO PAULO</v>
      </c>
      <c r="N297" s="9" t="str">
        <f t="shared" ca="1" si="889"/>
        <v>BRASIL</v>
      </c>
      <c r="O297" s="9">
        <f t="shared" ca="1" si="889"/>
        <v>0</v>
      </c>
      <c r="P297" s="9">
        <f>MOD(TRUNC((A297-1)/COUNT('DATE Snapshot'!A:A)),COUNT(PRODUCT!A:A))+1</f>
        <v>13</v>
      </c>
      <c r="Q297" s="9" t="str">
        <f t="shared" ref="Q297:W297" ca="1" si="890">INDIRECT(ADDRESS($P297+1,Q$2,,,Q$1))</f>
        <v>CHARDONNAY RESERVA</v>
      </c>
      <c r="R297" s="9" t="str">
        <f t="shared" ca="1" si="890"/>
        <v>CHDN_RS</v>
      </c>
      <c r="S297" s="9" t="str">
        <f t="shared" ca="1" si="890"/>
        <v>VINHO BRANCO</v>
      </c>
      <c r="T297" s="9" t="str">
        <f t="shared" ca="1" si="890"/>
        <v>12_BTL_0,75 l</v>
      </c>
      <c r="U297" s="29">
        <f t="shared" ca="1" si="890"/>
        <v>12</v>
      </c>
      <c r="V297" s="30">
        <f t="shared" ca="1" si="890"/>
        <v>198</v>
      </c>
      <c r="W297" s="30">
        <f t="shared" ca="1" si="890"/>
        <v>99</v>
      </c>
    </row>
    <row r="298" spans="1:23" ht="13">
      <c r="A298" s="9">
        <f t="shared" si="8"/>
        <v>295</v>
      </c>
      <c r="B298" s="45">
        <v>10</v>
      </c>
      <c r="C298" s="9">
        <f>MOD(A298-1,COUNT('DATE Snapshot'!$A:$A))+1</f>
        <v>7</v>
      </c>
      <c r="D298" s="25">
        <f t="shared" ref="D298:I298" ca="1" si="891">INDIRECT(ADDRESS($C298+1,D$2,,,D$1))</f>
        <v>42917</v>
      </c>
      <c r="E298" s="27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8">
        <f t="shared" ca="1" si="891"/>
        <v>42736</v>
      </c>
      <c r="I298" s="9">
        <f t="shared" ca="1" si="891"/>
        <v>7</v>
      </c>
      <c r="J298" s="46">
        <f>TRUNC((A298-1)/COUNT('DATE Snapshot'!A:A)/COUNT(PRODUCT!A:A),0)+1</f>
        <v>1</v>
      </c>
      <c r="K298" s="9" t="str">
        <f t="shared" ref="K298:O298" ca="1" si="892">INDIRECT(ADDRESS($J298+1,K$2,,,K$1))</f>
        <v>CAMPO BELO</v>
      </c>
      <c r="L298" s="9" t="str">
        <f t="shared" ca="1" si="892"/>
        <v>CB</v>
      </c>
      <c r="M298" s="9" t="str">
        <f t="shared" ca="1" si="892"/>
        <v>SÃO PAULO</v>
      </c>
      <c r="N298" s="9" t="str">
        <f t="shared" ca="1" si="892"/>
        <v>BRASIL</v>
      </c>
      <c r="O298" s="9">
        <f t="shared" ca="1" si="892"/>
        <v>0</v>
      </c>
      <c r="P298" s="9">
        <f>MOD(TRUNC((A298-1)/COUNT('DATE Snapshot'!A:A)),COUNT(PRODUCT!A:A))+1</f>
        <v>13</v>
      </c>
      <c r="Q298" s="9" t="str">
        <f t="shared" ref="Q298:W298" ca="1" si="893">INDIRECT(ADDRESS($P298+1,Q$2,,,Q$1))</f>
        <v>CHARDONNAY RESERVA</v>
      </c>
      <c r="R298" s="9" t="str">
        <f t="shared" ca="1" si="893"/>
        <v>CHDN_RS</v>
      </c>
      <c r="S298" s="9" t="str">
        <f t="shared" ca="1" si="893"/>
        <v>VINHO BRANCO</v>
      </c>
      <c r="T298" s="9" t="str">
        <f t="shared" ca="1" si="893"/>
        <v>12_BTL_0,75 l</v>
      </c>
      <c r="U298" s="29">
        <f t="shared" ca="1" si="893"/>
        <v>12</v>
      </c>
      <c r="V298" s="30">
        <f t="shared" ca="1" si="893"/>
        <v>198</v>
      </c>
      <c r="W298" s="30">
        <f t="shared" ca="1" si="893"/>
        <v>99</v>
      </c>
    </row>
    <row r="299" spans="1:23" ht="13">
      <c r="A299" s="9">
        <f t="shared" si="8"/>
        <v>296</v>
      </c>
      <c r="B299" s="45">
        <v>16</v>
      </c>
      <c r="C299" s="9">
        <f>MOD(A299-1,COUNT('DATE Snapshot'!$A:$A))+1</f>
        <v>8</v>
      </c>
      <c r="D299" s="25">
        <f t="shared" ref="D299:I299" ca="1" si="894">INDIRECT(ADDRESS($C299+1,D$2,,,D$1))</f>
        <v>42948</v>
      </c>
      <c r="E299" s="27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8">
        <f t="shared" ca="1" si="894"/>
        <v>42736</v>
      </c>
      <c r="I299" s="9">
        <f t="shared" ca="1" si="894"/>
        <v>3</v>
      </c>
      <c r="J299" s="46">
        <f>TRUNC((A299-1)/COUNT('DATE Snapshot'!A:A)/COUNT(PRODUCT!A:A),0)+1</f>
        <v>1</v>
      </c>
      <c r="K299" s="9" t="str">
        <f t="shared" ref="K299:O299" ca="1" si="895">INDIRECT(ADDRESS($J299+1,K$2,,,K$1))</f>
        <v>CAMPO BELO</v>
      </c>
      <c r="L299" s="9" t="str">
        <f t="shared" ca="1" si="895"/>
        <v>CB</v>
      </c>
      <c r="M299" s="9" t="str">
        <f t="shared" ca="1" si="895"/>
        <v>SÃO PAULO</v>
      </c>
      <c r="N299" s="9" t="str">
        <f t="shared" ca="1" si="895"/>
        <v>BRASIL</v>
      </c>
      <c r="O299" s="9">
        <f t="shared" ca="1" si="895"/>
        <v>0</v>
      </c>
      <c r="P299" s="9">
        <f>MOD(TRUNC((A299-1)/COUNT('DATE Snapshot'!A:A)),COUNT(PRODUCT!A:A))+1</f>
        <v>13</v>
      </c>
      <c r="Q299" s="9" t="str">
        <f t="shared" ref="Q299:W299" ca="1" si="896">INDIRECT(ADDRESS($P299+1,Q$2,,,Q$1))</f>
        <v>CHARDONNAY RESERVA</v>
      </c>
      <c r="R299" s="9" t="str">
        <f t="shared" ca="1" si="896"/>
        <v>CHDN_RS</v>
      </c>
      <c r="S299" s="9" t="str">
        <f t="shared" ca="1" si="896"/>
        <v>VINHO BRANCO</v>
      </c>
      <c r="T299" s="9" t="str">
        <f t="shared" ca="1" si="896"/>
        <v>12_BTL_0,75 l</v>
      </c>
      <c r="U299" s="29">
        <f t="shared" ca="1" si="896"/>
        <v>12</v>
      </c>
      <c r="V299" s="30">
        <f t="shared" ca="1" si="896"/>
        <v>198</v>
      </c>
      <c r="W299" s="30">
        <f t="shared" ca="1" si="896"/>
        <v>99</v>
      </c>
    </row>
    <row r="300" spans="1:23" ht="13">
      <c r="A300" s="9">
        <f t="shared" si="8"/>
        <v>297</v>
      </c>
      <c r="B300" s="45">
        <v>7</v>
      </c>
      <c r="C300" s="9">
        <f>MOD(A300-1,COUNT('DATE Snapshot'!$A:$A))+1</f>
        <v>9</v>
      </c>
      <c r="D300" s="25">
        <f t="shared" ref="D300:I300" ca="1" si="897">INDIRECT(ADDRESS($C300+1,D$2,,,D$1))</f>
        <v>42979</v>
      </c>
      <c r="E300" s="27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8">
        <f t="shared" ca="1" si="897"/>
        <v>42736</v>
      </c>
      <c r="I300" s="9">
        <f t="shared" ca="1" si="897"/>
        <v>6</v>
      </c>
      <c r="J300" s="46">
        <f>TRUNC((A300-1)/COUNT('DATE Snapshot'!A:A)/COUNT(PRODUCT!A:A),0)+1</f>
        <v>1</v>
      </c>
      <c r="K300" s="9" t="str">
        <f t="shared" ref="K300:O300" ca="1" si="898">INDIRECT(ADDRESS($J300+1,K$2,,,K$1))</f>
        <v>CAMPO BELO</v>
      </c>
      <c r="L300" s="9" t="str">
        <f t="shared" ca="1" si="898"/>
        <v>CB</v>
      </c>
      <c r="M300" s="9" t="str">
        <f t="shared" ca="1" si="898"/>
        <v>SÃO PAULO</v>
      </c>
      <c r="N300" s="9" t="str">
        <f t="shared" ca="1" si="898"/>
        <v>BRASIL</v>
      </c>
      <c r="O300" s="9">
        <f t="shared" ca="1" si="898"/>
        <v>0</v>
      </c>
      <c r="P300" s="9">
        <f>MOD(TRUNC((A300-1)/COUNT('DATE Snapshot'!A:A)),COUNT(PRODUCT!A:A))+1</f>
        <v>13</v>
      </c>
      <c r="Q300" s="9" t="str">
        <f t="shared" ref="Q300:W300" ca="1" si="899">INDIRECT(ADDRESS($P300+1,Q$2,,,Q$1))</f>
        <v>CHARDONNAY RESERVA</v>
      </c>
      <c r="R300" s="9" t="str">
        <f t="shared" ca="1" si="899"/>
        <v>CHDN_RS</v>
      </c>
      <c r="S300" s="9" t="str">
        <f t="shared" ca="1" si="899"/>
        <v>VINHO BRANCO</v>
      </c>
      <c r="T300" s="9" t="str">
        <f t="shared" ca="1" si="899"/>
        <v>12_BTL_0,75 l</v>
      </c>
      <c r="U300" s="29">
        <f t="shared" ca="1" si="899"/>
        <v>12</v>
      </c>
      <c r="V300" s="30">
        <f t="shared" ca="1" si="899"/>
        <v>198</v>
      </c>
      <c r="W300" s="30">
        <f t="shared" ca="1" si="899"/>
        <v>99</v>
      </c>
    </row>
    <row r="301" spans="1:23" ht="13">
      <c r="A301" s="9">
        <f t="shared" si="8"/>
        <v>298</v>
      </c>
      <c r="B301" s="45">
        <v>16</v>
      </c>
      <c r="C301" s="9">
        <f>MOD(A301-1,COUNT('DATE Snapshot'!$A:$A))+1</f>
        <v>10</v>
      </c>
      <c r="D301" s="25">
        <f t="shared" ref="D301:I301" ca="1" si="900">INDIRECT(ADDRESS($C301+1,D$2,,,D$1))</f>
        <v>43009</v>
      </c>
      <c r="E301" s="27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8">
        <f t="shared" ca="1" si="900"/>
        <v>42736</v>
      </c>
      <c r="I301" s="9">
        <f t="shared" ca="1" si="900"/>
        <v>1</v>
      </c>
      <c r="J301" s="46">
        <f>TRUNC((A301-1)/COUNT('DATE Snapshot'!A:A)/COUNT(PRODUCT!A:A),0)+1</f>
        <v>1</v>
      </c>
      <c r="K301" s="9" t="str">
        <f t="shared" ref="K301:O301" ca="1" si="901">INDIRECT(ADDRESS($J301+1,K$2,,,K$1))</f>
        <v>CAMPO BELO</v>
      </c>
      <c r="L301" s="9" t="str">
        <f t="shared" ca="1" si="901"/>
        <v>CB</v>
      </c>
      <c r="M301" s="9" t="str">
        <f t="shared" ca="1" si="901"/>
        <v>SÃO PAULO</v>
      </c>
      <c r="N301" s="9" t="str">
        <f t="shared" ca="1" si="901"/>
        <v>BRASIL</v>
      </c>
      <c r="O301" s="9">
        <f t="shared" ca="1" si="901"/>
        <v>0</v>
      </c>
      <c r="P301" s="9">
        <f>MOD(TRUNC((A301-1)/COUNT('DATE Snapshot'!A:A)),COUNT(PRODUCT!A:A))+1</f>
        <v>13</v>
      </c>
      <c r="Q301" s="9" t="str">
        <f t="shared" ref="Q301:W301" ca="1" si="902">INDIRECT(ADDRESS($P301+1,Q$2,,,Q$1))</f>
        <v>CHARDONNAY RESERVA</v>
      </c>
      <c r="R301" s="9" t="str">
        <f t="shared" ca="1" si="902"/>
        <v>CHDN_RS</v>
      </c>
      <c r="S301" s="9" t="str">
        <f t="shared" ca="1" si="902"/>
        <v>VINHO BRANCO</v>
      </c>
      <c r="T301" s="9" t="str">
        <f t="shared" ca="1" si="902"/>
        <v>12_BTL_0,75 l</v>
      </c>
      <c r="U301" s="29">
        <f t="shared" ca="1" si="902"/>
        <v>12</v>
      </c>
      <c r="V301" s="30">
        <f t="shared" ca="1" si="902"/>
        <v>198</v>
      </c>
      <c r="W301" s="30">
        <f t="shared" ca="1" si="902"/>
        <v>99</v>
      </c>
    </row>
    <row r="302" spans="1:23" ht="13">
      <c r="A302" s="9">
        <f t="shared" si="8"/>
        <v>299</v>
      </c>
      <c r="B302" s="45">
        <v>16</v>
      </c>
      <c r="C302" s="9">
        <f>MOD(A302-1,COUNT('DATE Snapshot'!$A:$A))+1</f>
        <v>11</v>
      </c>
      <c r="D302" s="25">
        <f t="shared" ref="D302:I302" ca="1" si="903">INDIRECT(ADDRESS($C302+1,D$2,,,D$1))</f>
        <v>43040</v>
      </c>
      <c r="E302" s="27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8">
        <f t="shared" ca="1" si="903"/>
        <v>42736</v>
      </c>
      <c r="I302" s="9">
        <f t="shared" ca="1" si="903"/>
        <v>4</v>
      </c>
      <c r="J302" s="46">
        <f>TRUNC((A302-1)/COUNT('DATE Snapshot'!A:A)/COUNT(PRODUCT!A:A),0)+1</f>
        <v>1</v>
      </c>
      <c r="K302" s="9" t="str">
        <f t="shared" ref="K302:O302" ca="1" si="904">INDIRECT(ADDRESS($J302+1,K$2,,,K$1))</f>
        <v>CAMPO BELO</v>
      </c>
      <c r="L302" s="9" t="str">
        <f t="shared" ca="1" si="904"/>
        <v>CB</v>
      </c>
      <c r="M302" s="9" t="str">
        <f t="shared" ca="1" si="904"/>
        <v>SÃO PAULO</v>
      </c>
      <c r="N302" s="9" t="str">
        <f t="shared" ca="1" si="904"/>
        <v>BRASIL</v>
      </c>
      <c r="O302" s="9">
        <f t="shared" ca="1" si="904"/>
        <v>0</v>
      </c>
      <c r="P302" s="9">
        <f>MOD(TRUNC((A302-1)/COUNT('DATE Snapshot'!A:A)),COUNT(PRODUCT!A:A))+1</f>
        <v>13</v>
      </c>
      <c r="Q302" s="9" t="str">
        <f t="shared" ref="Q302:W302" ca="1" si="905">INDIRECT(ADDRESS($P302+1,Q$2,,,Q$1))</f>
        <v>CHARDONNAY RESERVA</v>
      </c>
      <c r="R302" s="9" t="str">
        <f t="shared" ca="1" si="905"/>
        <v>CHDN_RS</v>
      </c>
      <c r="S302" s="9" t="str">
        <f t="shared" ca="1" si="905"/>
        <v>VINHO BRANCO</v>
      </c>
      <c r="T302" s="9" t="str">
        <f t="shared" ca="1" si="905"/>
        <v>12_BTL_0,75 l</v>
      </c>
      <c r="U302" s="29">
        <f t="shared" ca="1" si="905"/>
        <v>12</v>
      </c>
      <c r="V302" s="30">
        <f t="shared" ca="1" si="905"/>
        <v>198</v>
      </c>
      <c r="W302" s="30">
        <f t="shared" ca="1" si="905"/>
        <v>99</v>
      </c>
    </row>
    <row r="303" spans="1:23" ht="13">
      <c r="A303" s="9">
        <f t="shared" si="8"/>
        <v>300</v>
      </c>
      <c r="B303" s="45">
        <v>15</v>
      </c>
      <c r="C303" s="9">
        <f>MOD(A303-1,COUNT('DATE Snapshot'!$A:$A))+1</f>
        <v>12</v>
      </c>
      <c r="D303" s="25">
        <f t="shared" ref="D303:I303" ca="1" si="906">INDIRECT(ADDRESS($C303+1,D$2,,,D$1))</f>
        <v>43070</v>
      </c>
      <c r="E303" s="27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8">
        <f t="shared" ca="1" si="906"/>
        <v>42736</v>
      </c>
      <c r="I303" s="9">
        <f t="shared" ca="1" si="906"/>
        <v>6</v>
      </c>
      <c r="J303" s="46">
        <f>TRUNC((A303-1)/COUNT('DATE Snapshot'!A:A)/COUNT(PRODUCT!A:A),0)+1</f>
        <v>1</v>
      </c>
      <c r="K303" s="9" t="str">
        <f t="shared" ref="K303:O303" ca="1" si="907">INDIRECT(ADDRESS($J303+1,K$2,,,K$1))</f>
        <v>CAMPO BELO</v>
      </c>
      <c r="L303" s="9" t="str">
        <f t="shared" ca="1" si="907"/>
        <v>CB</v>
      </c>
      <c r="M303" s="9" t="str">
        <f t="shared" ca="1" si="907"/>
        <v>SÃO PAULO</v>
      </c>
      <c r="N303" s="9" t="str">
        <f t="shared" ca="1" si="907"/>
        <v>BRASIL</v>
      </c>
      <c r="O303" s="9">
        <f t="shared" ca="1" si="907"/>
        <v>0</v>
      </c>
      <c r="P303" s="9">
        <f>MOD(TRUNC((A303-1)/COUNT('DATE Snapshot'!A:A)),COUNT(PRODUCT!A:A))+1</f>
        <v>13</v>
      </c>
      <c r="Q303" s="9" t="str">
        <f t="shared" ref="Q303:W303" ca="1" si="908">INDIRECT(ADDRESS($P303+1,Q$2,,,Q$1))</f>
        <v>CHARDONNAY RESERVA</v>
      </c>
      <c r="R303" s="9" t="str">
        <f t="shared" ca="1" si="908"/>
        <v>CHDN_RS</v>
      </c>
      <c r="S303" s="9" t="str">
        <f t="shared" ca="1" si="908"/>
        <v>VINHO BRANCO</v>
      </c>
      <c r="T303" s="9" t="str">
        <f t="shared" ca="1" si="908"/>
        <v>12_BTL_0,75 l</v>
      </c>
      <c r="U303" s="29">
        <f t="shared" ca="1" si="908"/>
        <v>12</v>
      </c>
      <c r="V303" s="30">
        <f t="shared" ca="1" si="908"/>
        <v>198</v>
      </c>
      <c r="W303" s="30">
        <f t="shared" ca="1" si="908"/>
        <v>99</v>
      </c>
    </row>
    <row r="304" spans="1:23" ht="13">
      <c r="A304" s="9">
        <f t="shared" si="8"/>
        <v>301</v>
      </c>
      <c r="B304" s="45">
        <v>9</v>
      </c>
      <c r="C304" s="9">
        <f>MOD(A304-1,COUNT('DATE Snapshot'!$A:$A))+1</f>
        <v>13</v>
      </c>
      <c r="D304" s="25">
        <f t="shared" ref="D304:I304" ca="1" si="909">INDIRECT(ADDRESS($C304+1,D$2,,,D$1))</f>
        <v>43101</v>
      </c>
      <c r="E304" s="27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8">
        <f t="shared" ca="1" si="909"/>
        <v>43101</v>
      </c>
      <c r="I304" s="9">
        <f t="shared" ca="1" si="909"/>
        <v>2</v>
      </c>
      <c r="J304" s="46">
        <f>TRUNC((A304-1)/COUNT('DATE Snapshot'!A:A)/COUNT(PRODUCT!A:A),0)+1</f>
        <v>1</v>
      </c>
      <c r="K304" s="9" t="str">
        <f t="shared" ref="K304:O304" ca="1" si="910">INDIRECT(ADDRESS($J304+1,K$2,,,K$1))</f>
        <v>CAMPO BELO</v>
      </c>
      <c r="L304" s="9" t="str">
        <f t="shared" ca="1" si="910"/>
        <v>CB</v>
      </c>
      <c r="M304" s="9" t="str">
        <f t="shared" ca="1" si="910"/>
        <v>SÃO PAULO</v>
      </c>
      <c r="N304" s="9" t="str">
        <f t="shared" ca="1" si="910"/>
        <v>BRASIL</v>
      </c>
      <c r="O304" s="9">
        <f t="shared" ca="1" si="910"/>
        <v>0</v>
      </c>
      <c r="P304" s="9">
        <f>MOD(TRUNC((A304-1)/COUNT('DATE Snapshot'!A:A)),COUNT(PRODUCT!A:A))+1</f>
        <v>13</v>
      </c>
      <c r="Q304" s="9" t="str">
        <f t="shared" ref="Q304:W304" ca="1" si="911">INDIRECT(ADDRESS($P304+1,Q$2,,,Q$1))</f>
        <v>CHARDONNAY RESERVA</v>
      </c>
      <c r="R304" s="9" t="str">
        <f t="shared" ca="1" si="911"/>
        <v>CHDN_RS</v>
      </c>
      <c r="S304" s="9" t="str">
        <f t="shared" ca="1" si="911"/>
        <v>VINHO BRANCO</v>
      </c>
      <c r="T304" s="9" t="str">
        <f t="shared" ca="1" si="911"/>
        <v>12_BTL_0,75 l</v>
      </c>
      <c r="U304" s="29">
        <f t="shared" ca="1" si="911"/>
        <v>12</v>
      </c>
      <c r="V304" s="30">
        <f t="shared" ca="1" si="911"/>
        <v>198</v>
      </c>
      <c r="W304" s="30">
        <f t="shared" ca="1" si="911"/>
        <v>99</v>
      </c>
    </row>
    <row r="305" spans="1:23" ht="13">
      <c r="A305" s="9">
        <f t="shared" si="8"/>
        <v>302</v>
      </c>
      <c r="B305" s="45">
        <v>10</v>
      </c>
      <c r="C305" s="9">
        <f>MOD(A305-1,COUNT('DATE Snapshot'!$A:$A))+1</f>
        <v>14</v>
      </c>
      <c r="D305" s="25">
        <f t="shared" ref="D305:I305" ca="1" si="912">INDIRECT(ADDRESS($C305+1,D$2,,,D$1))</f>
        <v>43132</v>
      </c>
      <c r="E305" s="27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8">
        <f t="shared" ca="1" si="912"/>
        <v>43101</v>
      </c>
      <c r="I305" s="9">
        <f t="shared" ca="1" si="912"/>
        <v>5</v>
      </c>
      <c r="J305" s="46">
        <f>TRUNC((A305-1)/COUNT('DATE Snapshot'!A:A)/COUNT(PRODUCT!A:A),0)+1</f>
        <v>1</v>
      </c>
      <c r="K305" s="9" t="str">
        <f t="shared" ref="K305:O305" ca="1" si="913">INDIRECT(ADDRESS($J305+1,K$2,,,K$1))</f>
        <v>CAMPO BELO</v>
      </c>
      <c r="L305" s="9" t="str">
        <f t="shared" ca="1" si="913"/>
        <v>CB</v>
      </c>
      <c r="M305" s="9" t="str">
        <f t="shared" ca="1" si="913"/>
        <v>SÃO PAULO</v>
      </c>
      <c r="N305" s="9" t="str">
        <f t="shared" ca="1" si="913"/>
        <v>BRASIL</v>
      </c>
      <c r="O305" s="9">
        <f t="shared" ca="1" si="913"/>
        <v>0</v>
      </c>
      <c r="P305" s="9">
        <f>MOD(TRUNC((A305-1)/COUNT('DATE Snapshot'!A:A)),COUNT(PRODUCT!A:A))+1</f>
        <v>13</v>
      </c>
      <c r="Q305" s="9" t="str">
        <f t="shared" ref="Q305:W305" ca="1" si="914">INDIRECT(ADDRESS($P305+1,Q$2,,,Q$1))</f>
        <v>CHARDONNAY RESERVA</v>
      </c>
      <c r="R305" s="9" t="str">
        <f t="shared" ca="1" si="914"/>
        <v>CHDN_RS</v>
      </c>
      <c r="S305" s="9" t="str">
        <f t="shared" ca="1" si="914"/>
        <v>VINHO BRANCO</v>
      </c>
      <c r="T305" s="9" t="str">
        <f t="shared" ca="1" si="914"/>
        <v>12_BTL_0,75 l</v>
      </c>
      <c r="U305" s="29">
        <f t="shared" ca="1" si="914"/>
        <v>12</v>
      </c>
      <c r="V305" s="30">
        <f t="shared" ca="1" si="914"/>
        <v>198</v>
      </c>
      <c r="W305" s="30">
        <f t="shared" ca="1" si="914"/>
        <v>99</v>
      </c>
    </row>
    <row r="306" spans="1:23" ht="13">
      <c r="A306" s="9">
        <f t="shared" si="8"/>
        <v>303</v>
      </c>
      <c r="B306" s="45">
        <v>17</v>
      </c>
      <c r="C306" s="9">
        <f>MOD(A306-1,COUNT('DATE Snapshot'!$A:$A))+1</f>
        <v>15</v>
      </c>
      <c r="D306" s="25">
        <f t="shared" ref="D306:I306" ca="1" si="915">INDIRECT(ADDRESS($C306+1,D$2,,,D$1))</f>
        <v>43160</v>
      </c>
      <c r="E306" s="27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8">
        <f t="shared" ca="1" si="915"/>
        <v>43101</v>
      </c>
      <c r="I306" s="9">
        <f t="shared" ca="1" si="915"/>
        <v>5</v>
      </c>
      <c r="J306" s="46">
        <f>TRUNC((A306-1)/COUNT('DATE Snapshot'!A:A)/COUNT(PRODUCT!A:A),0)+1</f>
        <v>1</v>
      </c>
      <c r="K306" s="9" t="str">
        <f t="shared" ref="K306:O306" ca="1" si="916">INDIRECT(ADDRESS($J306+1,K$2,,,K$1))</f>
        <v>CAMPO BELO</v>
      </c>
      <c r="L306" s="9" t="str">
        <f t="shared" ca="1" si="916"/>
        <v>CB</v>
      </c>
      <c r="M306" s="9" t="str">
        <f t="shared" ca="1" si="916"/>
        <v>SÃO PAULO</v>
      </c>
      <c r="N306" s="9" t="str">
        <f t="shared" ca="1" si="916"/>
        <v>BRASIL</v>
      </c>
      <c r="O306" s="9">
        <f t="shared" ca="1" si="916"/>
        <v>0</v>
      </c>
      <c r="P306" s="9">
        <f>MOD(TRUNC((A306-1)/COUNT('DATE Snapshot'!A:A)),COUNT(PRODUCT!A:A))+1</f>
        <v>13</v>
      </c>
      <c r="Q306" s="9" t="str">
        <f t="shared" ref="Q306:W306" ca="1" si="917">INDIRECT(ADDRESS($P306+1,Q$2,,,Q$1))</f>
        <v>CHARDONNAY RESERVA</v>
      </c>
      <c r="R306" s="9" t="str">
        <f t="shared" ca="1" si="917"/>
        <v>CHDN_RS</v>
      </c>
      <c r="S306" s="9" t="str">
        <f t="shared" ca="1" si="917"/>
        <v>VINHO BRANCO</v>
      </c>
      <c r="T306" s="9" t="str">
        <f t="shared" ca="1" si="917"/>
        <v>12_BTL_0,75 l</v>
      </c>
      <c r="U306" s="29">
        <f t="shared" ca="1" si="917"/>
        <v>12</v>
      </c>
      <c r="V306" s="30">
        <f t="shared" ca="1" si="917"/>
        <v>198</v>
      </c>
      <c r="W306" s="30">
        <f t="shared" ca="1" si="917"/>
        <v>99</v>
      </c>
    </row>
    <row r="307" spans="1:23" ht="13">
      <c r="A307" s="9">
        <f t="shared" si="8"/>
        <v>304</v>
      </c>
      <c r="B307" s="45">
        <v>5</v>
      </c>
      <c r="C307" s="9">
        <f>MOD(A307-1,COUNT('DATE Snapshot'!$A:$A))+1</f>
        <v>16</v>
      </c>
      <c r="D307" s="25">
        <f t="shared" ref="D307:I307" ca="1" si="918">INDIRECT(ADDRESS($C307+1,D$2,,,D$1))</f>
        <v>43191</v>
      </c>
      <c r="E307" s="27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8">
        <f t="shared" ca="1" si="918"/>
        <v>43101</v>
      </c>
      <c r="I307" s="9">
        <f t="shared" ca="1" si="918"/>
        <v>1</v>
      </c>
      <c r="J307" s="46">
        <f>TRUNC((A307-1)/COUNT('DATE Snapshot'!A:A)/COUNT(PRODUCT!A:A),0)+1</f>
        <v>1</v>
      </c>
      <c r="K307" s="9" t="str">
        <f t="shared" ref="K307:O307" ca="1" si="919">INDIRECT(ADDRESS($J307+1,K$2,,,K$1))</f>
        <v>CAMPO BELO</v>
      </c>
      <c r="L307" s="9" t="str">
        <f t="shared" ca="1" si="919"/>
        <v>CB</v>
      </c>
      <c r="M307" s="9" t="str">
        <f t="shared" ca="1" si="919"/>
        <v>SÃO PAULO</v>
      </c>
      <c r="N307" s="9" t="str">
        <f t="shared" ca="1" si="919"/>
        <v>BRASIL</v>
      </c>
      <c r="O307" s="9">
        <f t="shared" ca="1" si="919"/>
        <v>0</v>
      </c>
      <c r="P307" s="9">
        <f>MOD(TRUNC((A307-1)/COUNT('DATE Snapshot'!A:A)),COUNT(PRODUCT!A:A))+1</f>
        <v>13</v>
      </c>
      <c r="Q307" s="9" t="str">
        <f t="shared" ref="Q307:W307" ca="1" si="920">INDIRECT(ADDRESS($P307+1,Q$2,,,Q$1))</f>
        <v>CHARDONNAY RESERVA</v>
      </c>
      <c r="R307" s="9" t="str">
        <f t="shared" ca="1" si="920"/>
        <v>CHDN_RS</v>
      </c>
      <c r="S307" s="9" t="str">
        <f t="shared" ca="1" si="920"/>
        <v>VINHO BRANCO</v>
      </c>
      <c r="T307" s="9" t="str">
        <f t="shared" ca="1" si="920"/>
        <v>12_BTL_0,75 l</v>
      </c>
      <c r="U307" s="29">
        <f t="shared" ca="1" si="920"/>
        <v>12</v>
      </c>
      <c r="V307" s="30">
        <f t="shared" ca="1" si="920"/>
        <v>198</v>
      </c>
      <c r="W307" s="30">
        <f t="shared" ca="1" si="920"/>
        <v>99</v>
      </c>
    </row>
    <row r="308" spans="1:23" ht="13">
      <c r="A308" s="9">
        <f t="shared" si="8"/>
        <v>305</v>
      </c>
      <c r="B308" s="45">
        <v>7</v>
      </c>
      <c r="C308" s="9">
        <f>MOD(A308-1,COUNT('DATE Snapshot'!$A:$A))+1</f>
        <v>17</v>
      </c>
      <c r="D308" s="25">
        <f t="shared" ref="D308:I308" ca="1" si="921">INDIRECT(ADDRESS($C308+1,D$2,,,D$1))</f>
        <v>43221</v>
      </c>
      <c r="E308" s="27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8">
        <f t="shared" ca="1" si="921"/>
        <v>43101</v>
      </c>
      <c r="I308" s="9">
        <f t="shared" ca="1" si="921"/>
        <v>3</v>
      </c>
      <c r="J308" s="46">
        <f>TRUNC((A308-1)/COUNT('DATE Snapshot'!A:A)/COUNT(PRODUCT!A:A),0)+1</f>
        <v>1</v>
      </c>
      <c r="K308" s="9" t="str">
        <f t="shared" ref="K308:O308" ca="1" si="922">INDIRECT(ADDRESS($J308+1,K$2,,,K$1))</f>
        <v>CAMPO BELO</v>
      </c>
      <c r="L308" s="9" t="str">
        <f t="shared" ca="1" si="922"/>
        <v>CB</v>
      </c>
      <c r="M308" s="9" t="str">
        <f t="shared" ca="1" si="922"/>
        <v>SÃO PAULO</v>
      </c>
      <c r="N308" s="9" t="str">
        <f t="shared" ca="1" si="922"/>
        <v>BRASIL</v>
      </c>
      <c r="O308" s="9">
        <f t="shared" ca="1" si="922"/>
        <v>0</v>
      </c>
      <c r="P308" s="9">
        <f>MOD(TRUNC((A308-1)/COUNT('DATE Snapshot'!A:A)),COUNT(PRODUCT!A:A))+1</f>
        <v>13</v>
      </c>
      <c r="Q308" s="9" t="str">
        <f t="shared" ref="Q308:W308" ca="1" si="923">INDIRECT(ADDRESS($P308+1,Q$2,,,Q$1))</f>
        <v>CHARDONNAY RESERVA</v>
      </c>
      <c r="R308" s="9" t="str">
        <f t="shared" ca="1" si="923"/>
        <v>CHDN_RS</v>
      </c>
      <c r="S308" s="9" t="str">
        <f t="shared" ca="1" si="923"/>
        <v>VINHO BRANCO</v>
      </c>
      <c r="T308" s="9" t="str">
        <f t="shared" ca="1" si="923"/>
        <v>12_BTL_0,75 l</v>
      </c>
      <c r="U308" s="29">
        <f t="shared" ca="1" si="923"/>
        <v>12</v>
      </c>
      <c r="V308" s="30">
        <f t="shared" ca="1" si="923"/>
        <v>198</v>
      </c>
      <c r="W308" s="30">
        <f t="shared" ca="1" si="923"/>
        <v>99</v>
      </c>
    </row>
    <row r="309" spans="1:23" ht="13">
      <c r="A309" s="9">
        <f t="shared" si="8"/>
        <v>306</v>
      </c>
      <c r="B309" s="45">
        <v>3</v>
      </c>
      <c r="C309" s="9">
        <f>MOD(A309-1,COUNT('DATE Snapshot'!$A:$A))+1</f>
        <v>18</v>
      </c>
      <c r="D309" s="25">
        <f t="shared" ref="D309:I309" ca="1" si="924">INDIRECT(ADDRESS($C309+1,D$2,,,D$1))</f>
        <v>43252</v>
      </c>
      <c r="E309" s="27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8">
        <f t="shared" ca="1" si="924"/>
        <v>43101</v>
      </c>
      <c r="I309" s="9">
        <f t="shared" ca="1" si="924"/>
        <v>6</v>
      </c>
      <c r="J309" s="46">
        <f>TRUNC((A309-1)/COUNT('DATE Snapshot'!A:A)/COUNT(PRODUCT!A:A),0)+1</f>
        <v>1</v>
      </c>
      <c r="K309" s="9" t="str">
        <f t="shared" ref="K309:O309" ca="1" si="925">INDIRECT(ADDRESS($J309+1,K$2,,,K$1))</f>
        <v>CAMPO BELO</v>
      </c>
      <c r="L309" s="9" t="str">
        <f t="shared" ca="1" si="925"/>
        <v>CB</v>
      </c>
      <c r="M309" s="9" t="str">
        <f t="shared" ca="1" si="925"/>
        <v>SÃO PAULO</v>
      </c>
      <c r="N309" s="9" t="str">
        <f t="shared" ca="1" si="925"/>
        <v>BRASIL</v>
      </c>
      <c r="O309" s="9">
        <f t="shared" ca="1" si="925"/>
        <v>0</v>
      </c>
      <c r="P309" s="9">
        <f>MOD(TRUNC((A309-1)/COUNT('DATE Snapshot'!A:A)),COUNT(PRODUCT!A:A))+1</f>
        <v>13</v>
      </c>
      <c r="Q309" s="9" t="str">
        <f t="shared" ref="Q309:W309" ca="1" si="926">INDIRECT(ADDRESS($P309+1,Q$2,,,Q$1))</f>
        <v>CHARDONNAY RESERVA</v>
      </c>
      <c r="R309" s="9" t="str">
        <f t="shared" ca="1" si="926"/>
        <v>CHDN_RS</v>
      </c>
      <c r="S309" s="9" t="str">
        <f t="shared" ca="1" si="926"/>
        <v>VINHO BRANCO</v>
      </c>
      <c r="T309" s="9" t="str">
        <f t="shared" ca="1" si="926"/>
        <v>12_BTL_0,75 l</v>
      </c>
      <c r="U309" s="29">
        <f t="shared" ca="1" si="926"/>
        <v>12</v>
      </c>
      <c r="V309" s="30">
        <f t="shared" ca="1" si="926"/>
        <v>198</v>
      </c>
      <c r="W309" s="30">
        <f t="shared" ca="1" si="926"/>
        <v>99</v>
      </c>
    </row>
    <row r="310" spans="1:23" ht="13">
      <c r="A310" s="9">
        <f t="shared" si="8"/>
        <v>307</v>
      </c>
      <c r="B310" s="45">
        <v>18</v>
      </c>
      <c r="C310" s="9">
        <f>MOD(A310-1,COUNT('DATE Snapshot'!$A:$A))+1</f>
        <v>19</v>
      </c>
      <c r="D310" s="25">
        <f t="shared" ref="D310:I310" ca="1" si="927">INDIRECT(ADDRESS($C310+1,D$2,,,D$1))</f>
        <v>43282</v>
      </c>
      <c r="E310" s="27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8">
        <f t="shared" ca="1" si="927"/>
        <v>43101</v>
      </c>
      <c r="I310" s="9">
        <f t="shared" ca="1" si="927"/>
        <v>1</v>
      </c>
      <c r="J310" s="46">
        <f>TRUNC((A310-1)/COUNT('DATE Snapshot'!A:A)/COUNT(PRODUCT!A:A),0)+1</f>
        <v>1</v>
      </c>
      <c r="K310" s="9" t="str">
        <f t="shared" ref="K310:O310" ca="1" si="928">INDIRECT(ADDRESS($J310+1,K$2,,,K$1))</f>
        <v>CAMPO BELO</v>
      </c>
      <c r="L310" s="9" t="str">
        <f t="shared" ca="1" si="928"/>
        <v>CB</v>
      </c>
      <c r="M310" s="9" t="str">
        <f t="shared" ca="1" si="928"/>
        <v>SÃO PAULO</v>
      </c>
      <c r="N310" s="9" t="str">
        <f t="shared" ca="1" si="928"/>
        <v>BRASIL</v>
      </c>
      <c r="O310" s="9">
        <f t="shared" ca="1" si="928"/>
        <v>0</v>
      </c>
      <c r="P310" s="9">
        <f>MOD(TRUNC((A310-1)/COUNT('DATE Snapshot'!A:A)),COUNT(PRODUCT!A:A))+1</f>
        <v>13</v>
      </c>
      <c r="Q310" s="9" t="str">
        <f t="shared" ref="Q310:W310" ca="1" si="929">INDIRECT(ADDRESS($P310+1,Q$2,,,Q$1))</f>
        <v>CHARDONNAY RESERVA</v>
      </c>
      <c r="R310" s="9" t="str">
        <f t="shared" ca="1" si="929"/>
        <v>CHDN_RS</v>
      </c>
      <c r="S310" s="9" t="str">
        <f t="shared" ca="1" si="929"/>
        <v>VINHO BRANCO</v>
      </c>
      <c r="T310" s="9" t="str">
        <f t="shared" ca="1" si="929"/>
        <v>12_BTL_0,75 l</v>
      </c>
      <c r="U310" s="29">
        <f t="shared" ca="1" si="929"/>
        <v>12</v>
      </c>
      <c r="V310" s="30">
        <f t="shared" ca="1" si="929"/>
        <v>198</v>
      </c>
      <c r="W310" s="30">
        <f t="shared" ca="1" si="929"/>
        <v>99</v>
      </c>
    </row>
    <row r="311" spans="1:23" ht="13">
      <c r="A311" s="9">
        <f t="shared" si="8"/>
        <v>308</v>
      </c>
      <c r="B311" s="45">
        <v>11</v>
      </c>
      <c r="C311" s="9">
        <f>MOD(A311-1,COUNT('DATE Snapshot'!$A:$A))+1</f>
        <v>20</v>
      </c>
      <c r="D311" s="25">
        <f t="shared" ref="D311:I311" ca="1" si="930">INDIRECT(ADDRESS($C311+1,D$2,,,D$1))</f>
        <v>43313</v>
      </c>
      <c r="E311" s="27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8">
        <f t="shared" ca="1" si="930"/>
        <v>43101</v>
      </c>
      <c r="I311" s="9">
        <f t="shared" ca="1" si="930"/>
        <v>4</v>
      </c>
      <c r="J311" s="46">
        <f>TRUNC((A311-1)/COUNT('DATE Snapshot'!A:A)/COUNT(PRODUCT!A:A),0)+1</f>
        <v>1</v>
      </c>
      <c r="K311" s="9" t="str">
        <f t="shared" ref="K311:O311" ca="1" si="931">INDIRECT(ADDRESS($J311+1,K$2,,,K$1))</f>
        <v>CAMPO BELO</v>
      </c>
      <c r="L311" s="9" t="str">
        <f t="shared" ca="1" si="931"/>
        <v>CB</v>
      </c>
      <c r="M311" s="9" t="str">
        <f t="shared" ca="1" si="931"/>
        <v>SÃO PAULO</v>
      </c>
      <c r="N311" s="9" t="str">
        <f t="shared" ca="1" si="931"/>
        <v>BRASIL</v>
      </c>
      <c r="O311" s="9">
        <f t="shared" ca="1" si="931"/>
        <v>0</v>
      </c>
      <c r="P311" s="9">
        <f>MOD(TRUNC((A311-1)/COUNT('DATE Snapshot'!A:A)),COUNT(PRODUCT!A:A))+1</f>
        <v>13</v>
      </c>
      <c r="Q311" s="9" t="str">
        <f t="shared" ref="Q311:W311" ca="1" si="932">INDIRECT(ADDRESS($P311+1,Q$2,,,Q$1))</f>
        <v>CHARDONNAY RESERVA</v>
      </c>
      <c r="R311" s="9" t="str">
        <f t="shared" ca="1" si="932"/>
        <v>CHDN_RS</v>
      </c>
      <c r="S311" s="9" t="str">
        <f t="shared" ca="1" si="932"/>
        <v>VINHO BRANCO</v>
      </c>
      <c r="T311" s="9" t="str">
        <f t="shared" ca="1" si="932"/>
        <v>12_BTL_0,75 l</v>
      </c>
      <c r="U311" s="29">
        <f t="shared" ca="1" si="932"/>
        <v>12</v>
      </c>
      <c r="V311" s="30">
        <f t="shared" ca="1" si="932"/>
        <v>198</v>
      </c>
      <c r="W311" s="30">
        <f t="shared" ca="1" si="932"/>
        <v>99</v>
      </c>
    </row>
    <row r="312" spans="1:23" ht="13">
      <c r="A312" s="9">
        <f t="shared" si="8"/>
        <v>309</v>
      </c>
      <c r="B312" s="45">
        <v>15</v>
      </c>
      <c r="C312" s="9">
        <f>MOD(A312-1,COUNT('DATE Snapshot'!$A:$A))+1</f>
        <v>21</v>
      </c>
      <c r="D312" s="25">
        <f t="shared" ref="D312:I312" ca="1" si="933">INDIRECT(ADDRESS($C312+1,D$2,,,D$1))</f>
        <v>43344</v>
      </c>
      <c r="E312" s="27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8">
        <f t="shared" ca="1" si="933"/>
        <v>43101</v>
      </c>
      <c r="I312" s="9">
        <f t="shared" ca="1" si="933"/>
        <v>7</v>
      </c>
      <c r="J312" s="46">
        <f>TRUNC((A312-1)/COUNT('DATE Snapshot'!A:A)/COUNT(PRODUCT!A:A),0)+1</f>
        <v>1</v>
      </c>
      <c r="K312" s="9" t="str">
        <f t="shared" ref="K312:O312" ca="1" si="934">INDIRECT(ADDRESS($J312+1,K$2,,,K$1))</f>
        <v>CAMPO BELO</v>
      </c>
      <c r="L312" s="9" t="str">
        <f t="shared" ca="1" si="934"/>
        <v>CB</v>
      </c>
      <c r="M312" s="9" t="str">
        <f t="shared" ca="1" si="934"/>
        <v>SÃO PAULO</v>
      </c>
      <c r="N312" s="9" t="str">
        <f t="shared" ca="1" si="934"/>
        <v>BRASIL</v>
      </c>
      <c r="O312" s="9">
        <f t="shared" ca="1" si="934"/>
        <v>0</v>
      </c>
      <c r="P312" s="9">
        <f>MOD(TRUNC((A312-1)/COUNT('DATE Snapshot'!A:A)),COUNT(PRODUCT!A:A))+1</f>
        <v>13</v>
      </c>
      <c r="Q312" s="9" t="str">
        <f t="shared" ref="Q312:W312" ca="1" si="935">INDIRECT(ADDRESS($P312+1,Q$2,,,Q$1))</f>
        <v>CHARDONNAY RESERVA</v>
      </c>
      <c r="R312" s="9" t="str">
        <f t="shared" ca="1" si="935"/>
        <v>CHDN_RS</v>
      </c>
      <c r="S312" s="9" t="str">
        <f t="shared" ca="1" si="935"/>
        <v>VINHO BRANCO</v>
      </c>
      <c r="T312" s="9" t="str">
        <f t="shared" ca="1" si="935"/>
        <v>12_BTL_0,75 l</v>
      </c>
      <c r="U312" s="29">
        <f t="shared" ca="1" si="935"/>
        <v>12</v>
      </c>
      <c r="V312" s="30">
        <f t="shared" ca="1" si="935"/>
        <v>198</v>
      </c>
      <c r="W312" s="30">
        <f t="shared" ca="1" si="935"/>
        <v>99</v>
      </c>
    </row>
    <row r="313" spans="1:23" ht="13">
      <c r="A313" s="9">
        <f t="shared" si="8"/>
        <v>310</v>
      </c>
      <c r="B313" s="45">
        <v>1</v>
      </c>
      <c r="C313" s="9">
        <f>MOD(A313-1,COUNT('DATE Snapshot'!$A:$A))+1</f>
        <v>22</v>
      </c>
      <c r="D313" s="25">
        <f t="shared" ref="D313:I313" ca="1" si="936">INDIRECT(ADDRESS($C313+1,D$2,,,D$1))</f>
        <v>43374</v>
      </c>
      <c r="E313" s="27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8">
        <f t="shared" ca="1" si="936"/>
        <v>43101</v>
      </c>
      <c r="I313" s="9">
        <f t="shared" ca="1" si="936"/>
        <v>2</v>
      </c>
      <c r="J313" s="46">
        <f>TRUNC((A313-1)/COUNT('DATE Snapshot'!A:A)/COUNT(PRODUCT!A:A),0)+1</f>
        <v>1</v>
      </c>
      <c r="K313" s="9" t="str">
        <f t="shared" ref="K313:O313" ca="1" si="937">INDIRECT(ADDRESS($J313+1,K$2,,,K$1))</f>
        <v>CAMPO BELO</v>
      </c>
      <c r="L313" s="9" t="str">
        <f t="shared" ca="1" si="937"/>
        <v>CB</v>
      </c>
      <c r="M313" s="9" t="str">
        <f t="shared" ca="1" si="937"/>
        <v>SÃO PAULO</v>
      </c>
      <c r="N313" s="9" t="str">
        <f t="shared" ca="1" si="937"/>
        <v>BRASIL</v>
      </c>
      <c r="O313" s="9">
        <f t="shared" ca="1" si="937"/>
        <v>0</v>
      </c>
      <c r="P313" s="9">
        <f>MOD(TRUNC((A313-1)/COUNT('DATE Snapshot'!A:A)),COUNT(PRODUCT!A:A))+1</f>
        <v>13</v>
      </c>
      <c r="Q313" s="9" t="str">
        <f t="shared" ref="Q313:W313" ca="1" si="938">INDIRECT(ADDRESS($P313+1,Q$2,,,Q$1))</f>
        <v>CHARDONNAY RESERVA</v>
      </c>
      <c r="R313" s="9" t="str">
        <f t="shared" ca="1" si="938"/>
        <v>CHDN_RS</v>
      </c>
      <c r="S313" s="9" t="str">
        <f t="shared" ca="1" si="938"/>
        <v>VINHO BRANCO</v>
      </c>
      <c r="T313" s="9" t="str">
        <f t="shared" ca="1" si="938"/>
        <v>12_BTL_0,75 l</v>
      </c>
      <c r="U313" s="29">
        <f t="shared" ca="1" si="938"/>
        <v>12</v>
      </c>
      <c r="V313" s="30">
        <f t="shared" ca="1" si="938"/>
        <v>198</v>
      </c>
      <c r="W313" s="30">
        <f t="shared" ca="1" si="938"/>
        <v>99</v>
      </c>
    </row>
    <row r="314" spans="1:23" ht="13">
      <c r="A314" s="9">
        <f t="shared" si="8"/>
        <v>311</v>
      </c>
      <c r="B314" s="45">
        <v>14</v>
      </c>
      <c r="C314" s="9">
        <f>MOD(A314-1,COUNT('DATE Snapshot'!$A:$A))+1</f>
        <v>23</v>
      </c>
      <c r="D314" s="25">
        <f t="shared" ref="D314:I314" ca="1" si="939">INDIRECT(ADDRESS($C314+1,D$2,,,D$1))</f>
        <v>43405</v>
      </c>
      <c r="E314" s="27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8">
        <f t="shared" ca="1" si="939"/>
        <v>43101</v>
      </c>
      <c r="I314" s="9">
        <f t="shared" ca="1" si="939"/>
        <v>5</v>
      </c>
      <c r="J314" s="46">
        <f>TRUNC((A314-1)/COUNT('DATE Snapshot'!A:A)/COUNT(PRODUCT!A:A),0)+1</f>
        <v>1</v>
      </c>
      <c r="K314" s="9" t="str">
        <f t="shared" ref="K314:O314" ca="1" si="940">INDIRECT(ADDRESS($J314+1,K$2,,,K$1))</f>
        <v>CAMPO BELO</v>
      </c>
      <c r="L314" s="9" t="str">
        <f t="shared" ca="1" si="940"/>
        <v>CB</v>
      </c>
      <c r="M314" s="9" t="str">
        <f t="shared" ca="1" si="940"/>
        <v>SÃO PAULO</v>
      </c>
      <c r="N314" s="9" t="str">
        <f t="shared" ca="1" si="940"/>
        <v>BRASIL</v>
      </c>
      <c r="O314" s="9">
        <f t="shared" ca="1" si="940"/>
        <v>0</v>
      </c>
      <c r="P314" s="9">
        <f>MOD(TRUNC((A314-1)/COUNT('DATE Snapshot'!A:A)),COUNT(PRODUCT!A:A))+1</f>
        <v>13</v>
      </c>
      <c r="Q314" s="9" t="str">
        <f t="shared" ref="Q314:W314" ca="1" si="941">INDIRECT(ADDRESS($P314+1,Q$2,,,Q$1))</f>
        <v>CHARDONNAY RESERVA</v>
      </c>
      <c r="R314" s="9" t="str">
        <f t="shared" ca="1" si="941"/>
        <v>CHDN_RS</v>
      </c>
      <c r="S314" s="9" t="str">
        <f t="shared" ca="1" si="941"/>
        <v>VINHO BRANCO</v>
      </c>
      <c r="T314" s="9" t="str">
        <f t="shared" ca="1" si="941"/>
        <v>12_BTL_0,75 l</v>
      </c>
      <c r="U314" s="29">
        <f t="shared" ca="1" si="941"/>
        <v>12</v>
      </c>
      <c r="V314" s="30">
        <f t="shared" ca="1" si="941"/>
        <v>198</v>
      </c>
      <c r="W314" s="30">
        <f t="shared" ca="1" si="941"/>
        <v>99</v>
      </c>
    </row>
    <row r="315" spans="1:23" ht="13">
      <c r="A315" s="9">
        <f t="shared" si="8"/>
        <v>312</v>
      </c>
      <c r="B315" s="45">
        <v>12</v>
      </c>
      <c r="C315" s="9">
        <f>MOD(A315-1,COUNT('DATE Snapshot'!$A:$A))+1</f>
        <v>24</v>
      </c>
      <c r="D315" s="25">
        <f t="shared" ref="D315:I315" ca="1" si="942">INDIRECT(ADDRESS($C315+1,D$2,,,D$1))</f>
        <v>43435</v>
      </c>
      <c r="E315" s="27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8">
        <f t="shared" ca="1" si="942"/>
        <v>43101</v>
      </c>
      <c r="I315" s="9">
        <f t="shared" ca="1" si="942"/>
        <v>7</v>
      </c>
      <c r="J315" s="46">
        <f>TRUNC((A315-1)/COUNT('DATE Snapshot'!A:A)/COUNT(PRODUCT!A:A),0)+1</f>
        <v>1</v>
      </c>
      <c r="K315" s="9" t="str">
        <f t="shared" ref="K315:O315" ca="1" si="943">INDIRECT(ADDRESS($J315+1,K$2,,,K$1))</f>
        <v>CAMPO BELO</v>
      </c>
      <c r="L315" s="9" t="str">
        <f t="shared" ca="1" si="943"/>
        <v>CB</v>
      </c>
      <c r="M315" s="9" t="str">
        <f t="shared" ca="1" si="943"/>
        <v>SÃO PAULO</v>
      </c>
      <c r="N315" s="9" t="str">
        <f t="shared" ca="1" si="943"/>
        <v>BRASIL</v>
      </c>
      <c r="O315" s="9">
        <f t="shared" ca="1" si="943"/>
        <v>0</v>
      </c>
      <c r="P315" s="9">
        <f>MOD(TRUNC((A315-1)/COUNT('DATE Snapshot'!A:A)),COUNT(PRODUCT!A:A))+1</f>
        <v>13</v>
      </c>
      <c r="Q315" s="9" t="str">
        <f t="shared" ref="Q315:W315" ca="1" si="944">INDIRECT(ADDRESS($P315+1,Q$2,,,Q$1))</f>
        <v>CHARDONNAY RESERVA</v>
      </c>
      <c r="R315" s="9" t="str">
        <f t="shared" ca="1" si="944"/>
        <v>CHDN_RS</v>
      </c>
      <c r="S315" s="9" t="str">
        <f t="shared" ca="1" si="944"/>
        <v>VINHO BRANCO</v>
      </c>
      <c r="T315" s="9" t="str">
        <f t="shared" ca="1" si="944"/>
        <v>12_BTL_0,75 l</v>
      </c>
      <c r="U315" s="29">
        <f t="shared" ca="1" si="944"/>
        <v>12</v>
      </c>
      <c r="V315" s="30">
        <f t="shared" ca="1" si="944"/>
        <v>198</v>
      </c>
      <c r="W315" s="30">
        <f t="shared" ca="1" si="944"/>
        <v>99</v>
      </c>
    </row>
    <row r="316" spans="1:23" ht="13">
      <c r="A316" s="9">
        <f t="shared" si="8"/>
        <v>313</v>
      </c>
      <c r="B316" s="45">
        <v>11</v>
      </c>
      <c r="C316" s="9">
        <f>MOD(A316-1,COUNT('DATE Snapshot'!$A:$A))+1</f>
        <v>1</v>
      </c>
      <c r="D316" s="25">
        <f t="shared" ref="D316:I316" ca="1" si="945">INDIRECT(ADDRESS($C316+1,D$2,,,D$1))</f>
        <v>42736</v>
      </c>
      <c r="E316" s="27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8">
        <f t="shared" ca="1" si="945"/>
        <v>42736</v>
      </c>
      <c r="I316" s="9">
        <f t="shared" ca="1" si="945"/>
        <v>1</v>
      </c>
      <c r="J316" s="46">
        <f>TRUNC((A316-1)/COUNT('DATE Snapshot'!A:A)/COUNT(PRODUCT!A:A),0)+1</f>
        <v>1</v>
      </c>
      <c r="K316" s="9" t="str">
        <f t="shared" ref="K316:O316" ca="1" si="946">INDIRECT(ADDRESS($J316+1,K$2,,,K$1))</f>
        <v>CAMPO BELO</v>
      </c>
      <c r="L316" s="9" t="str">
        <f t="shared" ca="1" si="946"/>
        <v>CB</v>
      </c>
      <c r="M316" s="9" t="str">
        <f t="shared" ca="1" si="946"/>
        <v>SÃO PAULO</v>
      </c>
      <c r="N316" s="9" t="str">
        <f t="shared" ca="1" si="946"/>
        <v>BRASIL</v>
      </c>
      <c r="O316" s="9">
        <f t="shared" ca="1" si="946"/>
        <v>0</v>
      </c>
      <c r="P316" s="9">
        <f>MOD(TRUNC((A316-1)/COUNT('DATE Snapshot'!A:A)),COUNT(PRODUCT!A:A))+1</f>
        <v>14</v>
      </c>
      <c r="Q316" s="9" t="str">
        <f t="shared" ref="Q316:W316" ca="1" si="947">INDIRECT(ADDRESS($P316+1,Q$2,,,Q$1))</f>
        <v>ESPUMANTE BRUTT</v>
      </c>
      <c r="R316" s="9" t="str">
        <f t="shared" ca="1" si="947"/>
        <v>ES_BRT</v>
      </c>
      <c r="S316" s="9" t="str">
        <f t="shared" ca="1" si="947"/>
        <v>ESPUMANTE</v>
      </c>
      <c r="T316" s="9" t="str">
        <f t="shared" ca="1" si="947"/>
        <v>12_BTL_0,75 l</v>
      </c>
      <c r="U316" s="29">
        <f t="shared" ca="1" si="947"/>
        <v>12</v>
      </c>
      <c r="V316" s="30">
        <f t="shared" ca="1" si="947"/>
        <v>223</v>
      </c>
      <c r="W316" s="30">
        <f t="shared" ca="1" si="947"/>
        <v>108</v>
      </c>
    </row>
    <row r="317" spans="1:23" ht="13">
      <c r="A317" s="9">
        <f t="shared" si="8"/>
        <v>314</v>
      </c>
      <c r="B317" s="45">
        <v>14</v>
      </c>
      <c r="C317" s="9">
        <f>MOD(A317-1,COUNT('DATE Snapshot'!$A:$A))+1</f>
        <v>2</v>
      </c>
      <c r="D317" s="25">
        <f t="shared" ref="D317:I317" ca="1" si="948">INDIRECT(ADDRESS($C317+1,D$2,,,D$1))</f>
        <v>42767</v>
      </c>
      <c r="E317" s="27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8">
        <f t="shared" ca="1" si="948"/>
        <v>42736</v>
      </c>
      <c r="I317" s="9">
        <f t="shared" ca="1" si="948"/>
        <v>4</v>
      </c>
      <c r="J317" s="46">
        <f>TRUNC((A317-1)/COUNT('DATE Snapshot'!A:A)/COUNT(PRODUCT!A:A),0)+1</f>
        <v>1</v>
      </c>
      <c r="K317" s="9" t="str">
        <f t="shared" ref="K317:O317" ca="1" si="949">INDIRECT(ADDRESS($J317+1,K$2,,,K$1))</f>
        <v>CAMPO BELO</v>
      </c>
      <c r="L317" s="9" t="str">
        <f t="shared" ca="1" si="949"/>
        <v>CB</v>
      </c>
      <c r="M317" s="9" t="str">
        <f t="shared" ca="1" si="949"/>
        <v>SÃO PAULO</v>
      </c>
      <c r="N317" s="9" t="str">
        <f t="shared" ca="1" si="949"/>
        <v>BRASIL</v>
      </c>
      <c r="O317" s="9">
        <f t="shared" ca="1" si="949"/>
        <v>0</v>
      </c>
      <c r="P317" s="9">
        <f>MOD(TRUNC((A317-1)/COUNT('DATE Snapshot'!A:A)),COUNT(PRODUCT!A:A))+1</f>
        <v>14</v>
      </c>
      <c r="Q317" s="9" t="str">
        <f t="shared" ref="Q317:W317" ca="1" si="950">INDIRECT(ADDRESS($P317+1,Q$2,,,Q$1))</f>
        <v>ESPUMANTE BRUTT</v>
      </c>
      <c r="R317" s="9" t="str">
        <f t="shared" ca="1" si="950"/>
        <v>ES_BRT</v>
      </c>
      <c r="S317" s="9" t="str">
        <f t="shared" ca="1" si="950"/>
        <v>ESPUMANTE</v>
      </c>
      <c r="T317" s="9" t="str">
        <f t="shared" ca="1" si="950"/>
        <v>12_BTL_0,75 l</v>
      </c>
      <c r="U317" s="29">
        <f t="shared" ca="1" si="950"/>
        <v>12</v>
      </c>
      <c r="V317" s="30">
        <f t="shared" ca="1" si="950"/>
        <v>223</v>
      </c>
      <c r="W317" s="30">
        <f t="shared" ca="1" si="950"/>
        <v>108</v>
      </c>
    </row>
    <row r="318" spans="1:23" ht="13">
      <c r="A318" s="9">
        <f t="shared" si="8"/>
        <v>315</v>
      </c>
      <c r="B318" s="45">
        <v>9</v>
      </c>
      <c r="C318" s="9">
        <f>MOD(A318-1,COUNT('DATE Snapshot'!$A:$A))+1</f>
        <v>3</v>
      </c>
      <c r="D318" s="25">
        <f t="shared" ref="D318:I318" ca="1" si="951">INDIRECT(ADDRESS($C318+1,D$2,,,D$1))</f>
        <v>42795</v>
      </c>
      <c r="E318" s="27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8">
        <f t="shared" ca="1" si="951"/>
        <v>42736</v>
      </c>
      <c r="I318" s="9">
        <f t="shared" ca="1" si="951"/>
        <v>4</v>
      </c>
      <c r="J318" s="46">
        <f>TRUNC((A318-1)/COUNT('DATE Snapshot'!A:A)/COUNT(PRODUCT!A:A),0)+1</f>
        <v>1</v>
      </c>
      <c r="K318" s="9" t="str">
        <f t="shared" ref="K318:O318" ca="1" si="952">INDIRECT(ADDRESS($J318+1,K$2,,,K$1))</f>
        <v>CAMPO BELO</v>
      </c>
      <c r="L318" s="9" t="str">
        <f t="shared" ca="1" si="952"/>
        <v>CB</v>
      </c>
      <c r="M318" s="9" t="str">
        <f t="shared" ca="1" si="952"/>
        <v>SÃO PAULO</v>
      </c>
      <c r="N318" s="9" t="str">
        <f t="shared" ca="1" si="952"/>
        <v>BRASIL</v>
      </c>
      <c r="O318" s="9">
        <f t="shared" ca="1" si="952"/>
        <v>0</v>
      </c>
      <c r="P318" s="9">
        <f>MOD(TRUNC((A318-1)/COUNT('DATE Snapshot'!A:A)),COUNT(PRODUCT!A:A))+1</f>
        <v>14</v>
      </c>
      <c r="Q318" s="9" t="str">
        <f t="shared" ref="Q318:W318" ca="1" si="953">INDIRECT(ADDRESS($P318+1,Q$2,,,Q$1))</f>
        <v>ESPUMANTE BRUTT</v>
      </c>
      <c r="R318" s="9" t="str">
        <f t="shared" ca="1" si="953"/>
        <v>ES_BRT</v>
      </c>
      <c r="S318" s="9" t="str">
        <f t="shared" ca="1" si="953"/>
        <v>ESPUMANTE</v>
      </c>
      <c r="T318" s="9" t="str">
        <f t="shared" ca="1" si="953"/>
        <v>12_BTL_0,75 l</v>
      </c>
      <c r="U318" s="29">
        <f t="shared" ca="1" si="953"/>
        <v>12</v>
      </c>
      <c r="V318" s="30">
        <f t="shared" ca="1" si="953"/>
        <v>223</v>
      </c>
      <c r="W318" s="30">
        <f t="shared" ca="1" si="953"/>
        <v>108</v>
      </c>
    </row>
    <row r="319" spans="1:23" ht="13">
      <c r="A319" s="9">
        <f t="shared" si="8"/>
        <v>316</v>
      </c>
      <c r="B319" s="45">
        <v>18</v>
      </c>
      <c r="C319" s="9">
        <f>MOD(A319-1,COUNT('DATE Snapshot'!$A:$A))+1</f>
        <v>4</v>
      </c>
      <c r="D319" s="25">
        <f t="shared" ref="D319:I319" ca="1" si="954">INDIRECT(ADDRESS($C319+1,D$2,,,D$1))</f>
        <v>42826</v>
      </c>
      <c r="E319" s="27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8">
        <f t="shared" ca="1" si="954"/>
        <v>42736</v>
      </c>
      <c r="I319" s="9">
        <f t="shared" ca="1" si="954"/>
        <v>7</v>
      </c>
      <c r="J319" s="46">
        <f>TRUNC((A319-1)/COUNT('DATE Snapshot'!A:A)/COUNT(PRODUCT!A:A),0)+1</f>
        <v>1</v>
      </c>
      <c r="K319" s="9" t="str">
        <f t="shared" ref="K319:O319" ca="1" si="955">INDIRECT(ADDRESS($J319+1,K$2,,,K$1))</f>
        <v>CAMPO BELO</v>
      </c>
      <c r="L319" s="9" t="str">
        <f t="shared" ca="1" si="955"/>
        <v>CB</v>
      </c>
      <c r="M319" s="9" t="str">
        <f t="shared" ca="1" si="955"/>
        <v>SÃO PAULO</v>
      </c>
      <c r="N319" s="9" t="str">
        <f t="shared" ca="1" si="955"/>
        <v>BRASIL</v>
      </c>
      <c r="O319" s="9">
        <f t="shared" ca="1" si="955"/>
        <v>0</v>
      </c>
      <c r="P319" s="9">
        <f>MOD(TRUNC((A319-1)/COUNT('DATE Snapshot'!A:A)),COUNT(PRODUCT!A:A))+1</f>
        <v>14</v>
      </c>
      <c r="Q319" s="9" t="str">
        <f t="shared" ref="Q319:W319" ca="1" si="956">INDIRECT(ADDRESS($P319+1,Q$2,,,Q$1))</f>
        <v>ESPUMANTE BRUTT</v>
      </c>
      <c r="R319" s="9" t="str">
        <f t="shared" ca="1" si="956"/>
        <v>ES_BRT</v>
      </c>
      <c r="S319" s="9" t="str">
        <f t="shared" ca="1" si="956"/>
        <v>ESPUMANTE</v>
      </c>
      <c r="T319" s="9" t="str">
        <f t="shared" ca="1" si="956"/>
        <v>12_BTL_0,75 l</v>
      </c>
      <c r="U319" s="29">
        <f t="shared" ca="1" si="956"/>
        <v>12</v>
      </c>
      <c r="V319" s="30">
        <f t="shared" ca="1" si="956"/>
        <v>223</v>
      </c>
      <c r="W319" s="30">
        <f t="shared" ca="1" si="956"/>
        <v>108</v>
      </c>
    </row>
    <row r="320" spans="1:23" ht="13">
      <c r="A320" s="9">
        <f t="shared" si="8"/>
        <v>317</v>
      </c>
      <c r="B320" s="45">
        <v>5</v>
      </c>
      <c r="C320" s="9">
        <f>MOD(A320-1,COUNT('DATE Snapshot'!$A:$A))+1</f>
        <v>5</v>
      </c>
      <c r="D320" s="25">
        <f t="shared" ref="D320:I320" ca="1" si="957">INDIRECT(ADDRESS($C320+1,D$2,,,D$1))</f>
        <v>42856</v>
      </c>
      <c r="E320" s="27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8">
        <f t="shared" ca="1" si="957"/>
        <v>42736</v>
      </c>
      <c r="I320" s="9">
        <f t="shared" ca="1" si="957"/>
        <v>2</v>
      </c>
      <c r="J320" s="46">
        <f>TRUNC((A320-1)/COUNT('DATE Snapshot'!A:A)/COUNT(PRODUCT!A:A),0)+1</f>
        <v>1</v>
      </c>
      <c r="K320" s="9" t="str">
        <f t="shared" ref="K320:O320" ca="1" si="958">INDIRECT(ADDRESS($J320+1,K$2,,,K$1))</f>
        <v>CAMPO BELO</v>
      </c>
      <c r="L320" s="9" t="str">
        <f t="shared" ca="1" si="958"/>
        <v>CB</v>
      </c>
      <c r="M320" s="9" t="str">
        <f t="shared" ca="1" si="958"/>
        <v>SÃO PAULO</v>
      </c>
      <c r="N320" s="9" t="str">
        <f t="shared" ca="1" si="958"/>
        <v>BRASIL</v>
      </c>
      <c r="O320" s="9">
        <f t="shared" ca="1" si="958"/>
        <v>0</v>
      </c>
      <c r="P320" s="9">
        <f>MOD(TRUNC((A320-1)/COUNT('DATE Snapshot'!A:A)),COUNT(PRODUCT!A:A))+1</f>
        <v>14</v>
      </c>
      <c r="Q320" s="9" t="str">
        <f t="shared" ref="Q320:W320" ca="1" si="959">INDIRECT(ADDRESS($P320+1,Q$2,,,Q$1))</f>
        <v>ESPUMANTE BRUTT</v>
      </c>
      <c r="R320" s="9" t="str">
        <f t="shared" ca="1" si="959"/>
        <v>ES_BRT</v>
      </c>
      <c r="S320" s="9" t="str">
        <f t="shared" ca="1" si="959"/>
        <v>ESPUMANTE</v>
      </c>
      <c r="T320" s="9" t="str">
        <f t="shared" ca="1" si="959"/>
        <v>12_BTL_0,75 l</v>
      </c>
      <c r="U320" s="29">
        <f t="shared" ca="1" si="959"/>
        <v>12</v>
      </c>
      <c r="V320" s="30">
        <f t="shared" ca="1" si="959"/>
        <v>223</v>
      </c>
      <c r="W320" s="30">
        <f t="shared" ca="1" si="959"/>
        <v>108</v>
      </c>
    </row>
    <row r="321" spans="1:23" ht="13">
      <c r="A321" s="9">
        <f t="shared" si="8"/>
        <v>318</v>
      </c>
      <c r="B321" s="45">
        <v>5</v>
      </c>
      <c r="C321" s="9">
        <f>MOD(A321-1,COUNT('DATE Snapshot'!$A:$A))+1</f>
        <v>6</v>
      </c>
      <c r="D321" s="25">
        <f t="shared" ref="D321:I321" ca="1" si="960">INDIRECT(ADDRESS($C321+1,D$2,,,D$1))</f>
        <v>42887</v>
      </c>
      <c r="E321" s="27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8">
        <f t="shared" ca="1" si="960"/>
        <v>42736</v>
      </c>
      <c r="I321" s="9">
        <f t="shared" ca="1" si="960"/>
        <v>5</v>
      </c>
      <c r="J321" s="46">
        <f>TRUNC((A321-1)/COUNT('DATE Snapshot'!A:A)/COUNT(PRODUCT!A:A),0)+1</f>
        <v>1</v>
      </c>
      <c r="K321" s="9" t="str">
        <f t="shared" ref="K321:O321" ca="1" si="961">INDIRECT(ADDRESS($J321+1,K$2,,,K$1))</f>
        <v>CAMPO BELO</v>
      </c>
      <c r="L321" s="9" t="str">
        <f t="shared" ca="1" si="961"/>
        <v>CB</v>
      </c>
      <c r="M321" s="9" t="str">
        <f t="shared" ca="1" si="961"/>
        <v>SÃO PAULO</v>
      </c>
      <c r="N321" s="9" t="str">
        <f t="shared" ca="1" si="961"/>
        <v>BRASIL</v>
      </c>
      <c r="O321" s="9">
        <f t="shared" ca="1" si="961"/>
        <v>0</v>
      </c>
      <c r="P321" s="9">
        <f>MOD(TRUNC((A321-1)/COUNT('DATE Snapshot'!A:A)),COUNT(PRODUCT!A:A))+1</f>
        <v>14</v>
      </c>
      <c r="Q321" s="9" t="str">
        <f t="shared" ref="Q321:W321" ca="1" si="962">INDIRECT(ADDRESS($P321+1,Q$2,,,Q$1))</f>
        <v>ESPUMANTE BRUTT</v>
      </c>
      <c r="R321" s="9" t="str">
        <f t="shared" ca="1" si="962"/>
        <v>ES_BRT</v>
      </c>
      <c r="S321" s="9" t="str">
        <f t="shared" ca="1" si="962"/>
        <v>ESPUMANTE</v>
      </c>
      <c r="T321" s="9" t="str">
        <f t="shared" ca="1" si="962"/>
        <v>12_BTL_0,75 l</v>
      </c>
      <c r="U321" s="29">
        <f t="shared" ca="1" si="962"/>
        <v>12</v>
      </c>
      <c r="V321" s="30">
        <f t="shared" ca="1" si="962"/>
        <v>223</v>
      </c>
      <c r="W321" s="30">
        <f t="shared" ca="1" si="962"/>
        <v>108</v>
      </c>
    </row>
    <row r="322" spans="1:23" ht="13">
      <c r="A322" s="9">
        <f t="shared" si="8"/>
        <v>319</v>
      </c>
      <c r="B322" s="45">
        <v>7</v>
      </c>
      <c r="C322" s="9">
        <f>MOD(A322-1,COUNT('DATE Snapshot'!$A:$A))+1</f>
        <v>7</v>
      </c>
      <c r="D322" s="25">
        <f t="shared" ref="D322:I322" ca="1" si="963">INDIRECT(ADDRESS($C322+1,D$2,,,D$1))</f>
        <v>42917</v>
      </c>
      <c r="E322" s="27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8">
        <f t="shared" ca="1" si="963"/>
        <v>42736</v>
      </c>
      <c r="I322" s="9">
        <f t="shared" ca="1" si="963"/>
        <v>7</v>
      </c>
      <c r="J322" s="46">
        <f>TRUNC((A322-1)/COUNT('DATE Snapshot'!A:A)/COUNT(PRODUCT!A:A),0)+1</f>
        <v>1</v>
      </c>
      <c r="K322" s="9" t="str">
        <f t="shared" ref="K322:O322" ca="1" si="964">INDIRECT(ADDRESS($J322+1,K$2,,,K$1))</f>
        <v>CAMPO BELO</v>
      </c>
      <c r="L322" s="9" t="str">
        <f t="shared" ca="1" si="964"/>
        <v>CB</v>
      </c>
      <c r="M322" s="9" t="str">
        <f t="shared" ca="1" si="964"/>
        <v>SÃO PAULO</v>
      </c>
      <c r="N322" s="9" t="str">
        <f t="shared" ca="1" si="964"/>
        <v>BRASIL</v>
      </c>
      <c r="O322" s="9">
        <f t="shared" ca="1" si="964"/>
        <v>0</v>
      </c>
      <c r="P322" s="9">
        <f>MOD(TRUNC((A322-1)/COUNT('DATE Snapshot'!A:A)),COUNT(PRODUCT!A:A))+1</f>
        <v>14</v>
      </c>
      <c r="Q322" s="9" t="str">
        <f t="shared" ref="Q322:W322" ca="1" si="965">INDIRECT(ADDRESS($P322+1,Q$2,,,Q$1))</f>
        <v>ESPUMANTE BRUTT</v>
      </c>
      <c r="R322" s="9" t="str">
        <f t="shared" ca="1" si="965"/>
        <v>ES_BRT</v>
      </c>
      <c r="S322" s="9" t="str">
        <f t="shared" ca="1" si="965"/>
        <v>ESPUMANTE</v>
      </c>
      <c r="T322" s="9" t="str">
        <f t="shared" ca="1" si="965"/>
        <v>12_BTL_0,75 l</v>
      </c>
      <c r="U322" s="29">
        <f t="shared" ca="1" si="965"/>
        <v>12</v>
      </c>
      <c r="V322" s="30">
        <f t="shared" ca="1" si="965"/>
        <v>223</v>
      </c>
      <c r="W322" s="30">
        <f t="shared" ca="1" si="965"/>
        <v>108</v>
      </c>
    </row>
    <row r="323" spans="1:23" ht="13">
      <c r="A323" s="9">
        <f t="shared" si="8"/>
        <v>320</v>
      </c>
      <c r="B323" s="45">
        <v>7</v>
      </c>
      <c r="C323" s="9">
        <f>MOD(A323-1,COUNT('DATE Snapshot'!$A:$A))+1</f>
        <v>8</v>
      </c>
      <c r="D323" s="25">
        <f t="shared" ref="D323:I323" ca="1" si="966">INDIRECT(ADDRESS($C323+1,D$2,,,D$1))</f>
        <v>42948</v>
      </c>
      <c r="E323" s="27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8">
        <f t="shared" ca="1" si="966"/>
        <v>42736</v>
      </c>
      <c r="I323" s="9">
        <f t="shared" ca="1" si="966"/>
        <v>3</v>
      </c>
      <c r="J323" s="46">
        <f>TRUNC((A323-1)/COUNT('DATE Snapshot'!A:A)/COUNT(PRODUCT!A:A),0)+1</f>
        <v>1</v>
      </c>
      <c r="K323" s="9" t="str">
        <f t="shared" ref="K323:O323" ca="1" si="967">INDIRECT(ADDRESS($J323+1,K$2,,,K$1))</f>
        <v>CAMPO BELO</v>
      </c>
      <c r="L323" s="9" t="str">
        <f t="shared" ca="1" si="967"/>
        <v>CB</v>
      </c>
      <c r="M323" s="9" t="str">
        <f t="shared" ca="1" si="967"/>
        <v>SÃO PAULO</v>
      </c>
      <c r="N323" s="9" t="str">
        <f t="shared" ca="1" si="967"/>
        <v>BRASIL</v>
      </c>
      <c r="O323" s="9">
        <f t="shared" ca="1" si="967"/>
        <v>0</v>
      </c>
      <c r="P323" s="9">
        <f>MOD(TRUNC((A323-1)/COUNT('DATE Snapshot'!A:A)),COUNT(PRODUCT!A:A))+1</f>
        <v>14</v>
      </c>
      <c r="Q323" s="9" t="str">
        <f t="shared" ref="Q323:W323" ca="1" si="968">INDIRECT(ADDRESS($P323+1,Q$2,,,Q$1))</f>
        <v>ESPUMANTE BRUTT</v>
      </c>
      <c r="R323" s="9" t="str">
        <f t="shared" ca="1" si="968"/>
        <v>ES_BRT</v>
      </c>
      <c r="S323" s="9" t="str">
        <f t="shared" ca="1" si="968"/>
        <v>ESPUMANTE</v>
      </c>
      <c r="T323" s="9" t="str">
        <f t="shared" ca="1" si="968"/>
        <v>12_BTL_0,75 l</v>
      </c>
      <c r="U323" s="29">
        <f t="shared" ca="1" si="968"/>
        <v>12</v>
      </c>
      <c r="V323" s="30">
        <f t="shared" ca="1" si="968"/>
        <v>223</v>
      </c>
      <c r="W323" s="30">
        <f t="shared" ca="1" si="968"/>
        <v>108</v>
      </c>
    </row>
    <row r="324" spans="1:23" ht="13">
      <c r="A324" s="9">
        <f t="shared" si="8"/>
        <v>321</v>
      </c>
      <c r="B324" s="45">
        <v>8</v>
      </c>
      <c r="C324" s="9">
        <f>MOD(A324-1,COUNT('DATE Snapshot'!$A:$A))+1</f>
        <v>9</v>
      </c>
      <c r="D324" s="25">
        <f t="shared" ref="D324:I324" ca="1" si="969">INDIRECT(ADDRESS($C324+1,D$2,,,D$1))</f>
        <v>42979</v>
      </c>
      <c r="E324" s="27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8">
        <f t="shared" ca="1" si="969"/>
        <v>42736</v>
      </c>
      <c r="I324" s="9">
        <f t="shared" ca="1" si="969"/>
        <v>6</v>
      </c>
      <c r="J324" s="46">
        <f>TRUNC((A324-1)/COUNT('DATE Snapshot'!A:A)/COUNT(PRODUCT!A:A),0)+1</f>
        <v>1</v>
      </c>
      <c r="K324" s="9" t="str">
        <f t="shared" ref="K324:O324" ca="1" si="970">INDIRECT(ADDRESS($J324+1,K$2,,,K$1))</f>
        <v>CAMPO BELO</v>
      </c>
      <c r="L324" s="9" t="str">
        <f t="shared" ca="1" si="970"/>
        <v>CB</v>
      </c>
      <c r="M324" s="9" t="str">
        <f t="shared" ca="1" si="970"/>
        <v>SÃO PAULO</v>
      </c>
      <c r="N324" s="9" t="str">
        <f t="shared" ca="1" si="970"/>
        <v>BRASIL</v>
      </c>
      <c r="O324" s="9">
        <f t="shared" ca="1" si="970"/>
        <v>0</v>
      </c>
      <c r="P324" s="9">
        <f>MOD(TRUNC((A324-1)/COUNT('DATE Snapshot'!A:A)),COUNT(PRODUCT!A:A))+1</f>
        <v>14</v>
      </c>
      <c r="Q324" s="9" t="str">
        <f t="shared" ref="Q324:W324" ca="1" si="971">INDIRECT(ADDRESS($P324+1,Q$2,,,Q$1))</f>
        <v>ESPUMANTE BRUTT</v>
      </c>
      <c r="R324" s="9" t="str">
        <f t="shared" ca="1" si="971"/>
        <v>ES_BRT</v>
      </c>
      <c r="S324" s="9" t="str">
        <f t="shared" ca="1" si="971"/>
        <v>ESPUMANTE</v>
      </c>
      <c r="T324" s="9" t="str">
        <f t="shared" ca="1" si="971"/>
        <v>12_BTL_0,75 l</v>
      </c>
      <c r="U324" s="29">
        <f t="shared" ca="1" si="971"/>
        <v>12</v>
      </c>
      <c r="V324" s="30">
        <f t="shared" ca="1" si="971"/>
        <v>223</v>
      </c>
      <c r="W324" s="30">
        <f t="shared" ca="1" si="971"/>
        <v>108</v>
      </c>
    </row>
    <row r="325" spans="1:23" ht="13">
      <c r="A325" s="9">
        <f t="shared" si="8"/>
        <v>322</v>
      </c>
      <c r="B325" s="45">
        <v>6</v>
      </c>
      <c r="C325" s="9">
        <f>MOD(A325-1,COUNT('DATE Snapshot'!$A:$A))+1</f>
        <v>10</v>
      </c>
      <c r="D325" s="25">
        <f t="shared" ref="D325:I325" ca="1" si="972">INDIRECT(ADDRESS($C325+1,D$2,,,D$1))</f>
        <v>43009</v>
      </c>
      <c r="E325" s="27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8">
        <f t="shared" ca="1" si="972"/>
        <v>42736</v>
      </c>
      <c r="I325" s="9">
        <f t="shared" ca="1" si="972"/>
        <v>1</v>
      </c>
      <c r="J325" s="46">
        <f>TRUNC((A325-1)/COUNT('DATE Snapshot'!A:A)/COUNT(PRODUCT!A:A),0)+1</f>
        <v>1</v>
      </c>
      <c r="K325" s="9" t="str">
        <f t="shared" ref="K325:O325" ca="1" si="973">INDIRECT(ADDRESS($J325+1,K$2,,,K$1))</f>
        <v>CAMPO BELO</v>
      </c>
      <c r="L325" s="9" t="str">
        <f t="shared" ca="1" si="973"/>
        <v>CB</v>
      </c>
      <c r="M325" s="9" t="str">
        <f t="shared" ca="1" si="973"/>
        <v>SÃO PAULO</v>
      </c>
      <c r="N325" s="9" t="str">
        <f t="shared" ca="1" si="973"/>
        <v>BRASIL</v>
      </c>
      <c r="O325" s="9">
        <f t="shared" ca="1" si="973"/>
        <v>0</v>
      </c>
      <c r="P325" s="9">
        <f>MOD(TRUNC((A325-1)/COUNT('DATE Snapshot'!A:A)),COUNT(PRODUCT!A:A))+1</f>
        <v>14</v>
      </c>
      <c r="Q325" s="9" t="str">
        <f t="shared" ref="Q325:W325" ca="1" si="974">INDIRECT(ADDRESS($P325+1,Q$2,,,Q$1))</f>
        <v>ESPUMANTE BRUTT</v>
      </c>
      <c r="R325" s="9" t="str">
        <f t="shared" ca="1" si="974"/>
        <v>ES_BRT</v>
      </c>
      <c r="S325" s="9" t="str">
        <f t="shared" ca="1" si="974"/>
        <v>ESPUMANTE</v>
      </c>
      <c r="T325" s="9" t="str">
        <f t="shared" ca="1" si="974"/>
        <v>12_BTL_0,75 l</v>
      </c>
      <c r="U325" s="29">
        <f t="shared" ca="1" si="974"/>
        <v>12</v>
      </c>
      <c r="V325" s="30">
        <f t="shared" ca="1" si="974"/>
        <v>223</v>
      </c>
      <c r="W325" s="30">
        <f t="shared" ca="1" si="974"/>
        <v>108</v>
      </c>
    </row>
    <row r="326" spans="1:23" ht="13">
      <c r="A326" s="9">
        <f t="shared" si="8"/>
        <v>323</v>
      </c>
      <c r="B326" s="45">
        <v>22</v>
      </c>
      <c r="C326" s="9">
        <f>MOD(A326-1,COUNT('DATE Snapshot'!$A:$A))+1</f>
        <v>11</v>
      </c>
      <c r="D326" s="25">
        <f t="shared" ref="D326:I326" ca="1" si="975">INDIRECT(ADDRESS($C326+1,D$2,,,D$1))</f>
        <v>43040</v>
      </c>
      <c r="E326" s="27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8">
        <f t="shared" ca="1" si="975"/>
        <v>42736</v>
      </c>
      <c r="I326" s="9">
        <f t="shared" ca="1" si="975"/>
        <v>4</v>
      </c>
      <c r="J326" s="46">
        <f>TRUNC((A326-1)/COUNT('DATE Snapshot'!A:A)/COUNT(PRODUCT!A:A),0)+1</f>
        <v>1</v>
      </c>
      <c r="K326" s="9" t="str">
        <f t="shared" ref="K326:O326" ca="1" si="976">INDIRECT(ADDRESS($J326+1,K$2,,,K$1))</f>
        <v>CAMPO BELO</v>
      </c>
      <c r="L326" s="9" t="str">
        <f t="shared" ca="1" si="976"/>
        <v>CB</v>
      </c>
      <c r="M326" s="9" t="str">
        <f t="shared" ca="1" si="976"/>
        <v>SÃO PAULO</v>
      </c>
      <c r="N326" s="9" t="str">
        <f t="shared" ca="1" si="976"/>
        <v>BRASIL</v>
      </c>
      <c r="O326" s="9">
        <f t="shared" ca="1" si="976"/>
        <v>0</v>
      </c>
      <c r="P326" s="9">
        <f>MOD(TRUNC((A326-1)/COUNT('DATE Snapshot'!A:A)),COUNT(PRODUCT!A:A))+1</f>
        <v>14</v>
      </c>
      <c r="Q326" s="9" t="str">
        <f t="shared" ref="Q326:W326" ca="1" si="977">INDIRECT(ADDRESS($P326+1,Q$2,,,Q$1))</f>
        <v>ESPUMANTE BRUTT</v>
      </c>
      <c r="R326" s="9" t="str">
        <f t="shared" ca="1" si="977"/>
        <v>ES_BRT</v>
      </c>
      <c r="S326" s="9" t="str">
        <f t="shared" ca="1" si="977"/>
        <v>ESPUMANTE</v>
      </c>
      <c r="T326" s="9" t="str">
        <f t="shared" ca="1" si="977"/>
        <v>12_BTL_0,75 l</v>
      </c>
      <c r="U326" s="29">
        <f t="shared" ca="1" si="977"/>
        <v>12</v>
      </c>
      <c r="V326" s="30">
        <f t="shared" ca="1" si="977"/>
        <v>223</v>
      </c>
      <c r="W326" s="30">
        <f t="shared" ca="1" si="977"/>
        <v>108</v>
      </c>
    </row>
    <row r="327" spans="1:23" ht="13">
      <c r="A327" s="9">
        <f t="shared" si="8"/>
        <v>324</v>
      </c>
      <c r="B327" s="45">
        <v>19</v>
      </c>
      <c r="C327" s="9">
        <f>MOD(A327-1,COUNT('DATE Snapshot'!$A:$A))+1</f>
        <v>12</v>
      </c>
      <c r="D327" s="25">
        <f t="shared" ref="D327:I327" ca="1" si="978">INDIRECT(ADDRESS($C327+1,D$2,,,D$1))</f>
        <v>43070</v>
      </c>
      <c r="E327" s="27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8">
        <f t="shared" ca="1" si="978"/>
        <v>42736</v>
      </c>
      <c r="I327" s="9">
        <f t="shared" ca="1" si="978"/>
        <v>6</v>
      </c>
      <c r="J327" s="46">
        <f>TRUNC((A327-1)/COUNT('DATE Snapshot'!A:A)/COUNT(PRODUCT!A:A),0)+1</f>
        <v>1</v>
      </c>
      <c r="K327" s="9" t="str">
        <f t="shared" ref="K327:O327" ca="1" si="979">INDIRECT(ADDRESS($J327+1,K$2,,,K$1))</f>
        <v>CAMPO BELO</v>
      </c>
      <c r="L327" s="9" t="str">
        <f t="shared" ca="1" si="979"/>
        <v>CB</v>
      </c>
      <c r="M327" s="9" t="str">
        <f t="shared" ca="1" si="979"/>
        <v>SÃO PAULO</v>
      </c>
      <c r="N327" s="9" t="str">
        <f t="shared" ca="1" si="979"/>
        <v>BRASIL</v>
      </c>
      <c r="O327" s="9">
        <f t="shared" ca="1" si="979"/>
        <v>0</v>
      </c>
      <c r="P327" s="9">
        <f>MOD(TRUNC((A327-1)/COUNT('DATE Snapshot'!A:A)),COUNT(PRODUCT!A:A))+1</f>
        <v>14</v>
      </c>
      <c r="Q327" s="9" t="str">
        <f t="shared" ref="Q327:W327" ca="1" si="980">INDIRECT(ADDRESS($P327+1,Q$2,,,Q$1))</f>
        <v>ESPUMANTE BRUTT</v>
      </c>
      <c r="R327" s="9" t="str">
        <f t="shared" ca="1" si="980"/>
        <v>ES_BRT</v>
      </c>
      <c r="S327" s="9" t="str">
        <f t="shared" ca="1" si="980"/>
        <v>ESPUMANTE</v>
      </c>
      <c r="T327" s="9" t="str">
        <f t="shared" ca="1" si="980"/>
        <v>12_BTL_0,75 l</v>
      </c>
      <c r="U327" s="29">
        <f t="shared" ca="1" si="980"/>
        <v>12</v>
      </c>
      <c r="V327" s="30">
        <f t="shared" ca="1" si="980"/>
        <v>223</v>
      </c>
      <c r="W327" s="30">
        <f t="shared" ca="1" si="980"/>
        <v>108</v>
      </c>
    </row>
    <row r="328" spans="1:23" ht="13">
      <c r="A328" s="9">
        <f t="shared" si="8"/>
        <v>325</v>
      </c>
      <c r="B328" s="45">
        <v>16</v>
      </c>
      <c r="C328" s="9">
        <f>MOD(A328-1,COUNT('DATE Snapshot'!$A:$A))+1</f>
        <v>13</v>
      </c>
      <c r="D328" s="25">
        <f t="shared" ref="D328:I328" ca="1" si="981">INDIRECT(ADDRESS($C328+1,D$2,,,D$1))</f>
        <v>43101</v>
      </c>
      <c r="E328" s="27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8">
        <f t="shared" ca="1" si="981"/>
        <v>43101</v>
      </c>
      <c r="I328" s="9">
        <f t="shared" ca="1" si="981"/>
        <v>2</v>
      </c>
      <c r="J328" s="46">
        <f>TRUNC((A328-1)/COUNT('DATE Snapshot'!A:A)/COUNT(PRODUCT!A:A),0)+1</f>
        <v>1</v>
      </c>
      <c r="K328" s="9" t="str">
        <f t="shared" ref="K328:O328" ca="1" si="982">INDIRECT(ADDRESS($J328+1,K$2,,,K$1))</f>
        <v>CAMPO BELO</v>
      </c>
      <c r="L328" s="9" t="str">
        <f t="shared" ca="1" si="982"/>
        <v>CB</v>
      </c>
      <c r="M328" s="9" t="str">
        <f t="shared" ca="1" si="982"/>
        <v>SÃO PAULO</v>
      </c>
      <c r="N328" s="9" t="str">
        <f t="shared" ca="1" si="982"/>
        <v>BRASIL</v>
      </c>
      <c r="O328" s="9">
        <f t="shared" ca="1" si="982"/>
        <v>0</v>
      </c>
      <c r="P328" s="9">
        <f>MOD(TRUNC((A328-1)/COUNT('DATE Snapshot'!A:A)),COUNT(PRODUCT!A:A))+1</f>
        <v>14</v>
      </c>
      <c r="Q328" s="9" t="str">
        <f t="shared" ref="Q328:W328" ca="1" si="983">INDIRECT(ADDRESS($P328+1,Q$2,,,Q$1))</f>
        <v>ESPUMANTE BRUTT</v>
      </c>
      <c r="R328" s="9" t="str">
        <f t="shared" ca="1" si="983"/>
        <v>ES_BRT</v>
      </c>
      <c r="S328" s="9" t="str">
        <f t="shared" ca="1" si="983"/>
        <v>ESPUMANTE</v>
      </c>
      <c r="T328" s="9" t="str">
        <f t="shared" ca="1" si="983"/>
        <v>12_BTL_0,75 l</v>
      </c>
      <c r="U328" s="29">
        <f t="shared" ca="1" si="983"/>
        <v>12</v>
      </c>
      <c r="V328" s="30">
        <f t="shared" ca="1" si="983"/>
        <v>223</v>
      </c>
      <c r="W328" s="30">
        <f t="shared" ca="1" si="983"/>
        <v>108</v>
      </c>
    </row>
    <row r="329" spans="1:23" ht="13">
      <c r="A329" s="9">
        <f t="shared" si="8"/>
        <v>326</v>
      </c>
      <c r="B329" s="45">
        <v>13</v>
      </c>
      <c r="C329" s="9">
        <f>MOD(A329-1,COUNT('DATE Snapshot'!$A:$A))+1</f>
        <v>14</v>
      </c>
      <c r="D329" s="25">
        <f t="shared" ref="D329:I329" ca="1" si="984">INDIRECT(ADDRESS($C329+1,D$2,,,D$1))</f>
        <v>43132</v>
      </c>
      <c r="E329" s="27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8">
        <f t="shared" ca="1" si="984"/>
        <v>43101</v>
      </c>
      <c r="I329" s="9">
        <f t="shared" ca="1" si="984"/>
        <v>5</v>
      </c>
      <c r="J329" s="46">
        <f>TRUNC((A329-1)/COUNT('DATE Snapshot'!A:A)/COUNT(PRODUCT!A:A),0)+1</f>
        <v>1</v>
      </c>
      <c r="K329" s="9" t="str">
        <f t="shared" ref="K329:O329" ca="1" si="985">INDIRECT(ADDRESS($J329+1,K$2,,,K$1))</f>
        <v>CAMPO BELO</v>
      </c>
      <c r="L329" s="9" t="str">
        <f t="shared" ca="1" si="985"/>
        <v>CB</v>
      </c>
      <c r="M329" s="9" t="str">
        <f t="shared" ca="1" si="985"/>
        <v>SÃO PAULO</v>
      </c>
      <c r="N329" s="9" t="str">
        <f t="shared" ca="1" si="985"/>
        <v>BRASIL</v>
      </c>
      <c r="O329" s="9">
        <f t="shared" ca="1" si="985"/>
        <v>0</v>
      </c>
      <c r="P329" s="9">
        <f>MOD(TRUNC((A329-1)/COUNT('DATE Snapshot'!A:A)),COUNT(PRODUCT!A:A))+1</f>
        <v>14</v>
      </c>
      <c r="Q329" s="9" t="str">
        <f t="shared" ref="Q329:W329" ca="1" si="986">INDIRECT(ADDRESS($P329+1,Q$2,,,Q$1))</f>
        <v>ESPUMANTE BRUTT</v>
      </c>
      <c r="R329" s="9" t="str">
        <f t="shared" ca="1" si="986"/>
        <v>ES_BRT</v>
      </c>
      <c r="S329" s="9" t="str">
        <f t="shared" ca="1" si="986"/>
        <v>ESPUMANTE</v>
      </c>
      <c r="T329" s="9" t="str">
        <f t="shared" ca="1" si="986"/>
        <v>12_BTL_0,75 l</v>
      </c>
      <c r="U329" s="29">
        <f t="shared" ca="1" si="986"/>
        <v>12</v>
      </c>
      <c r="V329" s="30">
        <f t="shared" ca="1" si="986"/>
        <v>223</v>
      </c>
      <c r="W329" s="30">
        <f t="shared" ca="1" si="986"/>
        <v>108</v>
      </c>
    </row>
    <row r="330" spans="1:23" ht="13">
      <c r="A330" s="9">
        <f t="shared" si="8"/>
        <v>327</v>
      </c>
      <c r="B330" s="45">
        <v>6</v>
      </c>
      <c r="C330" s="9">
        <f>MOD(A330-1,COUNT('DATE Snapshot'!$A:$A))+1</f>
        <v>15</v>
      </c>
      <c r="D330" s="25">
        <f t="shared" ref="D330:I330" ca="1" si="987">INDIRECT(ADDRESS($C330+1,D$2,,,D$1))</f>
        <v>43160</v>
      </c>
      <c r="E330" s="27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8">
        <f t="shared" ca="1" si="987"/>
        <v>43101</v>
      </c>
      <c r="I330" s="9">
        <f t="shared" ca="1" si="987"/>
        <v>5</v>
      </c>
      <c r="J330" s="46">
        <f>TRUNC((A330-1)/COUNT('DATE Snapshot'!A:A)/COUNT(PRODUCT!A:A),0)+1</f>
        <v>1</v>
      </c>
      <c r="K330" s="9" t="str">
        <f t="shared" ref="K330:O330" ca="1" si="988">INDIRECT(ADDRESS($J330+1,K$2,,,K$1))</f>
        <v>CAMPO BELO</v>
      </c>
      <c r="L330" s="9" t="str">
        <f t="shared" ca="1" si="988"/>
        <v>CB</v>
      </c>
      <c r="M330" s="9" t="str">
        <f t="shared" ca="1" si="988"/>
        <v>SÃO PAULO</v>
      </c>
      <c r="N330" s="9" t="str">
        <f t="shared" ca="1" si="988"/>
        <v>BRASIL</v>
      </c>
      <c r="O330" s="9">
        <f t="shared" ca="1" si="988"/>
        <v>0</v>
      </c>
      <c r="P330" s="9">
        <f>MOD(TRUNC((A330-1)/COUNT('DATE Snapshot'!A:A)),COUNT(PRODUCT!A:A))+1</f>
        <v>14</v>
      </c>
      <c r="Q330" s="9" t="str">
        <f t="shared" ref="Q330:W330" ca="1" si="989">INDIRECT(ADDRESS($P330+1,Q$2,,,Q$1))</f>
        <v>ESPUMANTE BRUTT</v>
      </c>
      <c r="R330" s="9" t="str">
        <f t="shared" ca="1" si="989"/>
        <v>ES_BRT</v>
      </c>
      <c r="S330" s="9" t="str">
        <f t="shared" ca="1" si="989"/>
        <v>ESPUMANTE</v>
      </c>
      <c r="T330" s="9" t="str">
        <f t="shared" ca="1" si="989"/>
        <v>12_BTL_0,75 l</v>
      </c>
      <c r="U330" s="29">
        <f t="shared" ca="1" si="989"/>
        <v>12</v>
      </c>
      <c r="V330" s="30">
        <f t="shared" ca="1" si="989"/>
        <v>223</v>
      </c>
      <c r="W330" s="30">
        <f t="shared" ca="1" si="989"/>
        <v>108</v>
      </c>
    </row>
    <row r="331" spans="1:23" ht="13">
      <c r="A331" s="9">
        <f t="shared" si="8"/>
        <v>328</v>
      </c>
      <c r="B331" s="45">
        <v>17</v>
      </c>
      <c r="C331" s="9">
        <f>MOD(A331-1,COUNT('DATE Snapshot'!$A:$A))+1</f>
        <v>16</v>
      </c>
      <c r="D331" s="25">
        <f t="shared" ref="D331:I331" ca="1" si="990">INDIRECT(ADDRESS($C331+1,D$2,,,D$1))</f>
        <v>43191</v>
      </c>
      <c r="E331" s="27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8">
        <f t="shared" ca="1" si="990"/>
        <v>43101</v>
      </c>
      <c r="I331" s="9">
        <f t="shared" ca="1" si="990"/>
        <v>1</v>
      </c>
      <c r="J331" s="46">
        <f>TRUNC((A331-1)/COUNT('DATE Snapshot'!A:A)/COUNT(PRODUCT!A:A),0)+1</f>
        <v>1</v>
      </c>
      <c r="K331" s="9" t="str">
        <f t="shared" ref="K331:O331" ca="1" si="991">INDIRECT(ADDRESS($J331+1,K$2,,,K$1))</f>
        <v>CAMPO BELO</v>
      </c>
      <c r="L331" s="9" t="str">
        <f t="shared" ca="1" si="991"/>
        <v>CB</v>
      </c>
      <c r="M331" s="9" t="str">
        <f t="shared" ca="1" si="991"/>
        <v>SÃO PAULO</v>
      </c>
      <c r="N331" s="9" t="str">
        <f t="shared" ca="1" si="991"/>
        <v>BRASIL</v>
      </c>
      <c r="O331" s="9">
        <f t="shared" ca="1" si="991"/>
        <v>0</v>
      </c>
      <c r="P331" s="9">
        <f>MOD(TRUNC((A331-1)/COUNT('DATE Snapshot'!A:A)),COUNT(PRODUCT!A:A))+1</f>
        <v>14</v>
      </c>
      <c r="Q331" s="9" t="str">
        <f t="shared" ref="Q331:W331" ca="1" si="992">INDIRECT(ADDRESS($P331+1,Q$2,,,Q$1))</f>
        <v>ESPUMANTE BRUTT</v>
      </c>
      <c r="R331" s="9" t="str">
        <f t="shared" ca="1" si="992"/>
        <v>ES_BRT</v>
      </c>
      <c r="S331" s="9" t="str">
        <f t="shared" ca="1" si="992"/>
        <v>ESPUMANTE</v>
      </c>
      <c r="T331" s="9" t="str">
        <f t="shared" ca="1" si="992"/>
        <v>12_BTL_0,75 l</v>
      </c>
      <c r="U331" s="29">
        <f t="shared" ca="1" si="992"/>
        <v>12</v>
      </c>
      <c r="V331" s="30">
        <f t="shared" ca="1" si="992"/>
        <v>223</v>
      </c>
      <c r="W331" s="30">
        <f t="shared" ca="1" si="992"/>
        <v>108</v>
      </c>
    </row>
    <row r="332" spans="1:23" ht="13">
      <c r="A332" s="9">
        <f t="shared" si="8"/>
        <v>329</v>
      </c>
      <c r="B332" s="45">
        <v>19</v>
      </c>
      <c r="C332" s="9">
        <f>MOD(A332-1,COUNT('DATE Snapshot'!$A:$A))+1</f>
        <v>17</v>
      </c>
      <c r="D332" s="25">
        <f t="shared" ref="D332:I332" ca="1" si="993">INDIRECT(ADDRESS($C332+1,D$2,,,D$1))</f>
        <v>43221</v>
      </c>
      <c r="E332" s="27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8">
        <f t="shared" ca="1" si="993"/>
        <v>43101</v>
      </c>
      <c r="I332" s="9">
        <f t="shared" ca="1" si="993"/>
        <v>3</v>
      </c>
      <c r="J332" s="46">
        <f>TRUNC((A332-1)/COUNT('DATE Snapshot'!A:A)/COUNT(PRODUCT!A:A),0)+1</f>
        <v>1</v>
      </c>
      <c r="K332" s="9" t="str">
        <f t="shared" ref="K332:O332" ca="1" si="994">INDIRECT(ADDRESS($J332+1,K$2,,,K$1))</f>
        <v>CAMPO BELO</v>
      </c>
      <c r="L332" s="9" t="str">
        <f t="shared" ca="1" si="994"/>
        <v>CB</v>
      </c>
      <c r="M332" s="9" t="str">
        <f t="shared" ca="1" si="994"/>
        <v>SÃO PAULO</v>
      </c>
      <c r="N332" s="9" t="str">
        <f t="shared" ca="1" si="994"/>
        <v>BRASIL</v>
      </c>
      <c r="O332" s="9">
        <f t="shared" ca="1" si="994"/>
        <v>0</v>
      </c>
      <c r="P332" s="9">
        <f>MOD(TRUNC((A332-1)/COUNT('DATE Snapshot'!A:A)),COUNT(PRODUCT!A:A))+1</f>
        <v>14</v>
      </c>
      <c r="Q332" s="9" t="str">
        <f t="shared" ref="Q332:W332" ca="1" si="995">INDIRECT(ADDRESS($P332+1,Q$2,,,Q$1))</f>
        <v>ESPUMANTE BRUTT</v>
      </c>
      <c r="R332" s="9" t="str">
        <f t="shared" ca="1" si="995"/>
        <v>ES_BRT</v>
      </c>
      <c r="S332" s="9" t="str">
        <f t="shared" ca="1" si="995"/>
        <v>ESPUMANTE</v>
      </c>
      <c r="T332" s="9" t="str">
        <f t="shared" ca="1" si="995"/>
        <v>12_BTL_0,75 l</v>
      </c>
      <c r="U332" s="29">
        <f t="shared" ca="1" si="995"/>
        <v>12</v>
      </c>
      <c r="V332" s="30">
        <f t="shared" ca="1" si="995"/>
        <v>223</v>
      </c>
      <c r="W332" s="30">
        <f t="shared" ca="1" si="995"/>
        <v>108</v>
      </c>
    </row>
    <row r="333" spans="1:23" ht="13">
      <c r="A333" s="9">
        <f t="shared" si="8"/>
        <v>330</v>
      </c>
      <c r="B333" s="45">
        <v>7</v>
      </c>
      <c r="C333" s="9">
        <f>MOD(A333-1,COUNT('DATE Snapshot'!$A:$A))+1</f>
        <v>18</v>
      </c>
      <c r="D333" s="25">
        <f t="shared" ref="D333:I333" ca="1" si="996">INDIRECT(ADDRESS($C333+1,D$2,,,D$1))</f>
        <v>43252</v>
      </c>
      <c r="E333" s="27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8">
        <f t="shared" ca="1" si="996"/>
        <v>43101</v>
      </c>
      <c r="I333" s="9">
        <f t="shared" ca="1" si="996"/>
        <v>6</v>
      </c>
      <c r="J333" s="46">
        <f>TRUNC((A333-1)/COUNT('DATE Snapshot'!A:A)/COUNT(PRODUCT!A:A),0)+1</f>
        <v>1</v>
      </c>
      <c r="K333" s="9" t="str">
        <f t="shared" ref="K333:O333" ca="1" si="997">INDIRECT(ADDRESS($J333+1,K$2,,,K$1))</f>
        <v>CAMPO BELO</v>
      </c>
      <c r="L333" s="9" t="str">
        <f t="shared" ca="1" si="997"/>
        <v>CB</v>
      </c>
      <c r="M333" s="9" t="str">
        <f t="shared" ca="1" si="997"/>
        <v>SÃO PAULO</v>
      </c>
      <c r="N333" s="9" t="str">
        <f t="shared" ca="1" si="997"/>
        <v>BRASIL</v>
      </c>
      <c r="O333" s="9">
        <f t="shared" ca="1" si="997"/>
        <v>0</v>
      </c>
      <c r="P333" s="9">
        <f>MOD(TRUNC((A333-1)/COUNT('DATE Snapshot'!A:A)),COUNT(PRODUCT!A:A))+1</f>
        <v>14</v>
      </c>
      <c r="Q333" s="9" t="str">
        <f t="shared" ref="Q333:W333" ca="1" si="998">INDIRECT(ADDRESS($P333+1,Q$2,,,Q$1))</f>
        <v>ESPUMANTE BRUTT</v>
      </c>
      <c r="R333" s="9" t="str">
        <f t="shared" ca="1" si="998"/>
        <v>ES_BRT</v>
      </c>
      <c r="S333" s="9" t="str">
        <f t="shared" ca="1" si="998"/>
        <v>ESPUMANTE</v>
      </c>
      <c r="T333" s="9" t="str">
        <f t="shared" ca="1" si="998"/>
        <v>12_BTL_0,75 l</v>
      </c>
      <c r="U333" s="29">
        <f t="shared" ca="1" si="998"/>
        <v>12</v>
      </c>
      <c r="V333" s="30">
        <f t="shared" ca="1" si="998"/>
        <v>223</v>
      </c>
      <c r="W333" s="30">
        <f t="shared" ca="1" si="998"/>
        <v>108</v>
      </c>
    </row>
    <row r="334" spans="1:23" ht="13">
      <c r="A334" s="9">
        <f t="shared" si="8"/>
        <v>331</v>
      </c>
      <c r="B334" s="45">
        <v>5</v>
      </c>
      <c r="C334" s="9">
        <f>MOD(A334-1,COUNT('DATE Snapshot'!$A:$A))+1</f>
        <v>19</v>
      </c>
      <c r="D334" s="25">
        <f t="shared" ref="D334:I334" ca="1" si="999">INDIRECT(ADDRESS($C334+1,D$2,,,D$1))</f>
        <v>43282</v>
      </c>
      <c r="E334" s="27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8">
        <f t="shared" ca="1" si="999"/>
        <v>43101</v>
      </c>
      <c r="I334" s="9">
        <f t="shared" ca="1" si="999"/>
        <v>1</v>
      </c>
      <c r="J334" s="46">
        <f>TRUNC((A334-1)/COUNT('DATE Snapshot'!A:A)/COUNT(PRODUCT!A:A),0)+1</f>
        <v>1</v>
      </c>
      <c r="K334" s="9" t="str">
        <f t="shared" ref="K334:O334" ca="1" si="1000">INDIRECT(ADDRESS($J334+1,K$2,,,K$1))</f>
        <v>CAMPO BELO</v>
      </c>
      <c r="L334" s="9" t="str">
        <f t="shared" ca="1" si="1000"/>
        <v>CB</v>
      </c>
      <c r="M334" s="9" t="str">
        <f t="shared" ca="1" si="1000"/>
        <v>SÃO PAULO</v>
      </c>
      <c r="N334" s="9" t="str">
        <f t="shared" ca="1" si="1000"/>
        <v>BRASIL</v>
      </c>
      <c r="O334" s="9">
        <f t="shared" ca="1" si="1000"/>
        <v>0</v>
      </c>
      <c r="P334" s="9">
        <f>MOD(TRUNC((A334-1)/COUNT('DATE Snapshot'!A:A)),COUNT(PRODUCT!A:A))+1</f>
        <v>14</v>
      </c>
      <c r="Q334" s="9" t="str">
        <f t="shared" ref="Q334:W334" ca="1" si="1001">INDIRECT(ADDRESS($P334+1,Q$2,,,Q$1))</f>
        <v>ESPUMANTE BRUTT</v>
      </c>
      <c r="R334" s="9" t="str">
        <f t="shared" ca="1" si="1001"/>
        <v>ES_BRT</v>
      </c>
      <c r="S334" s="9" t="str">
        <f t="shared" ca="1" si="1001"/>
        <v>ESPUMANTE</v>
      </c>
      <c r="T334" s="9" t="str">
        <f t="shared" ca="1" si="1001"/>
        <v>12_BTL_0,75 l</v>
      </c>
      <c r="U334" s="29">
        <f t="shared" ca="1" si="1001"/>
        <v>12</v>
      </c>
      <c r="V334" s="30">
        <f t="shared" ca="1" si="1001"/>
        <v>223</v>
      </c>
      <c r="W334" s="30">
        <f t="shared" ca="1" si="1001"/>
        <v>108</v>
      </c>
    </row>
    <row r="335" spans="1:23" ht="13">
      <c r="A335" s="9">
        <f t="shared" si="8"/>
        <v>332</v>
      </c>
      <c r="B335" s="45">
        <v>7</v>
      </c>
      <c r="C335" s="9">
        <f>MOD(A335-1,COUNT('DATE Snapshot'!$A:$A))+1</f>
        <v>20</v>
      </c>
      <c r="D335" s="25">
        <f t="shared" ref="D335:I335" ca="1" si="1002">INDIRECT(ADDRESS($C335+1,D$2,,,D$1))</f>
        <v>43313</v>
      </c>
      <c r="E335" s="27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8">
        <f t="shared" ca="1" si="1002"/>
        <v>43101</v>
      </c>
      <c r="I335" s="9">
        <f t="shared" ca="1" si="1002"/>
        <v>4</v>
      </c>
      <c r="J335" s="46">
        <f>TRUNC((A335-1)/COUNT('DATE Snapshot'!A:A)/COUNT(PRODUCT!A:A),0)+1</f>
        <v>1</v>
      </c>
      <c r="K335" s="9" t="str">
        <f t="shared" ref="K335:O335" ca="1" si="1003">INDIRECT(ADDRESS($J335+1,K$2,,,K$1))</f>
        <v>CAMPO BELO</v>
      </c>
      <c r="L335" s="9" t="str">
        <f t="shared" ca="1" si="1003"/>
        <v>CB</v>
      </c>
      <c r="M335" s="9" t="str">
        <f t="shared" ca="1" si="1003"/>
        <v>SÃO PAULO</v>
      </c>
      <c r="N335" s="9" t="str">
        <f t="shared" ca="1" si="1003"/>
        <v>BRASIL</v>
      </c>
      <c r="O335" s="9">
        <f t="shared" ca="1" si="1003"/>
        <v>0</v>
      </c>
      <c r="P335" s="9">
        <f>MOD(TRUNC((A335-1)/COUNT('DATE Snapshot'!A:A)),COUNT(PRODUCT!A:A))+1</f>
        <v>14</v>
      </c>
      <c r="Q335" s="9" t="str">
        <f t="shared" ref="Q335:W335" ca="1" si="1004">INDIRECT(ADDRESS($P335+1,Q$2,,,Q$1))</f>
        <v>ESPUMANTE BRUTT</v>
      </c>
      <c r="R335" s="9" t="str">
        <f t="shared" ca="1" si="1004"/>
        <v>ES_BRT</v>
      </c>
      <c r="S335" s="9" t="str">
        <f t="shared" ca="1" si="1004"/>
        <v>ESPUMANTE</v>
      </c>
      <c r="T335" s="9" t="str">
        <f t="shared" ca="1" si="1004"/>
        <v>12_BTL_0,75 l</v>
      </c>
      <c r="U335" s="29">
        <f t="shared" ca="1" si="1004"/>
        <v>12</v>
      </c>
      <c r="V335" s="30">
        <f t="shared" ca="1" si="1004"/>
        <v>223</v>
      </c>
      <c r="W335" s="30">
        <f t="shared" ca="1" si="1004"/>
        <v>108</v>
      </c>
    </row>
    <row r="336" spans="1:23" ht="13">
      <c r="A336" s="9">
        <f t="shared" si="8"/>
        <v>333</v>
      </c>
      <c r="B336" s="45">
        <v>7</v>
      </c>
      <c r="C336" s="9">
        <f>MOD(A336-1,COUNT('DATE Snapshot'!$A:$A))+1</f>
        <v>21</v>
      </c>
      <c r="D336" s="25">
        <f t="shared" ref="D336:I336" ca="1" si="1005">INDIRECT(ADDRESS($C336+1,D$2,,,D$1))</f>
        <v>43344</v>
      </c>
      <c r="E336" s="27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8">
        <f t="shared" ca="1" si="1005"/>
        <v>43101</v>
      </c>
      <c r="I336" s="9">
        <f t="shared" ca="1" si="1005"/>
        <v>7</v>
      </c>
      <c r="J336" s="46">
        <f>TRUNC((A336-1)/COUNT('DATE Snapshot'!A:A)/COUNT(PRODUCT!A:A),0)+1</f>
        <v>1</v>
      </c>
      <c r="K336" s="9" t="str">
        <f t="shared" ref="K336:O336" ca="1" si="1006">INDIRECT(ADDRESS($J336+1,K$2,,,K$1))</f>
        <v>CAMPO BELO</v>
      </c>
      <c r="L336" s="9" t="str">
        <f t="shared" ca="1" si="1006"/>
        <v>CB</v>
      </c>
      <c r="M336" s="9" t="str">
        <f t="shared" ca="1" si="1006"/>
        <v>SÃO PAULO</v>
      </c>
      <c r="N336" s="9" t="str">
        <f t="shared" ca="1" si="1006"/>
        <v>BRASIL</v>
      </c>
      <c r="O336" s="9">
        <f t="shared" ca="1" si="1006"/>
        <v>0</v>
      </c>
      <c r="P336" s="9">
        <f>MOD(TRUNC((A336-1)/COUNT('DATE Snapshot'!A:A)),COUNT(PRODUCT!A:A))+1</f>
        <v>14</v>
      </c>
      <c r="Q336" s="9" t="str">
        <f t="shared" ref="Q336:W336" ca="1" si="1007">INDIRECT(ADDRESS($P336+1,Q$2,,,Q$1))</f>
        <v>ESPUMANTE BRUTT</v>
      </c>
      <c r="R336" s="9" t="str">
        <f t="shared" ca="1" si="1007"/>
        <v>ES_BRT</v>
      </c>
      <c r="S336" s="9" t="str">
        <f t="shared" ca="1" si="1007"/>
        <v>ESPUMANTE</v>
      </c>
      <c r="T336" s="9" t="str">
        <f t="shared" ca="1" si="1007"/>
        <v>12_BTL_0,75 l</v>
      </c>
      <c r="U336" s="29">
        <f t="shared" ca="1" si="1007"/>
        <v>12</v>
      </c>
      <c r="V336" s="30">
        <f t="shared" ca="1" si="1007"/>
        <v>223</v>
      </c>
      <c r="W336" s="30">
        <f t="shared" ca="1" si="1007"/>
        <v>108</v>
      </c>
    </row>
    <row r="337" spans="1:23" ht="13">
      <c r="A337" s="9">
        <f t="shared" si="8"/>
        <v>334</v>
      </c>
      <c r="B337" s="45">
        <v>2</v>
      </c>
      <c r="C337" s="9">
        <f>MOD(A337-1,COUNT('DATE Snapshot'!$A:$A))+1</f>
        <v>22</v>
      </c>
      <c r="D337" s="25">
        <f t="shared" ref="D337:I337" ca="1" si="1008">INDIRECT(ADDRESS($C337+1,D$2,,,D$1))</f>
        <v>43374</v>
      </c>
      <c r="E337" s="27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8">
        <f t="shared" ca="1" si="1008"/>
        <v>43101</v>
      </c>
      <c r="I337" s="9">
        <f t="shared" ca="1" si="1008"/>
        <v>2</v>
      </c>
      <c r="J337" s="46">
        <f>TRUNC((A337-1)/COUNT('DATE Snapshot'!A:A)/COUNT(PRODUCT!A:A),0)+1</f>
        <v>1</v>
      </c>
      <c r="K337" s="9" t="str">
        <f t="shared" ref="K337:O337" ca="1" si="1009">INDIRECT(ADDRESS($J337+1,K$2,,,K$1))</f>
        <v>CAMPO BELO</v>
      </c>
      <c r="L337" s="9" t="str">
        <f t="shared" ca="1" si="1009"/>
        <v>CB</v>
      </c>
      <c r="M337" s="9" t="str">
        <f t="shared" ca="1" si="1009"/>
        <v>SÃO PAULO</v>
      </c>
      <c r="N337" s="9" t="str">
        <f t="shared" ca="1" si="1009"/>
        <v>BRASIL</v>
      </c>
      <c r="O337" s="9">
        <f t="shared" ca="1" si="1009"/>
        <v>0</v>
      </c>
      <c r="P337" s="9">
        <f>MOD(TRUNC((A337-1)/COUNT('DATE Snapshot'!A:A)),COUNT(PRODUCT!A:A))+1</f>
        <v>14</v>
      </c>
      <c r="Q337" s="9" t="str">
        <f t="shared" ref="Q337:W337" ca="1" si="1010">INDIRECT(ADDRESS($P337+1,Q$2,,,Q$1))</f>
        <v>ESPUMANTE BRUTT</v>
      </c>
      <c r="R337" s="9" t="str">
        <f t="shared" ca="1" si="1010"/>
        <v>ES_BRT</v>
      </c>
      <c r="S337" s="9" t="str">
        <f t="shared" ca="1" si="1010"/>
        <v>ESPUMANTE</v>
      </c>
      <c r="T337" s="9" t="str">
        <f t="shared" ca="1" si="1010"/>
        <v>12_BTL_0,75 l</v>
      </c>
      <c r="U337" s="29">
        <f t="shared" ca="1" si="1010"/>
        <v>12</v>
      </c>
      <c r="V337" s="30">
        <f t="shared" ca="1" si="1010"/>
        <v>223</v>
      </c>
      <c r="W337" s="30">
        <f t="shared" ca="1" si="1010"/>
        <v>108</v>
      </c>
    </row>
    <row r="338" spans="1:23" ht="13">
      <c r="A338" s="9">
        <f t="shared" si="8"/>
        <v>335</v>
      </c>
      <c r="B338" s="45">
        <v>4</v>
      </c>
      <c r="C338" s="9">
        <f>MOD(A338-1,COUNT('DATE Snapshot'!$A:$A))+1</f>
        <v>23</v>
      </c>
      <c r="D338" s="25">
        <f t="shared" ref="D338:I338" ca="1" si="1011">INDIRECT(ADDRESS($C338+1,D$2,,,D$1))</f>
        <v>43405</v>
      </c>
      <c r="E338" s="27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8">
        <f t="shared" ca="1" si="1011"/>
        <v>43101</v>
      </c>
      <c r="I338" s="9">
        <f t="shared" ca="1" si="1011"/>
        <v>5</v>
      </c>
      <c r="J338" s="46">
        <f>TRUNC((A338-1)/COUNT('DATE Snapshot'!A:A)/COUNT(PRODUCT!A:A),0)+1</f>
        <v>1</v>
      </c>
      <c r="K338" s="9" t="str">
        <f t="shared" ref="K338:O338" ca="1" si="1012">INDIRECT(ADDRESS($J338+1,K$2,,,K$1))</f>
        <v>CAMPO BELO</v>
      </c>
      <c r="L338" s="9" t="str">
        <f t="shared" ca="1" si="1012"/>
        <v>CB</v>
      </c>
      <c r="M338" s="9" t="str">
        <f t="shared" ca="1" si="1012"/>
        <v>SÃO PAULO</v>
      </c>
      <c r="N338" s="9" t="str">
        <f t="shared" ca="1" si="1012"/>
        <v>BRASIL</v>
      </c>
      <c r="O338" s="9">
        <f t="shared" ca="1" si="1012"/>
        <v>0</v>
      </c>
      <c r="P338" s="9">
        <f>MOD(TRUNC((A338-1)/COUNT('DATE Snapshot'!A:A)),COUNT(PRODUCT!A:A))+1</f>
        <v>14</v>
      </c>
      <c r="Q338" s="9" t="str">
        <f t="shared" ref="Q338:W338" ca="1" si="1013">INDIRECT(ADDRESS($P338+1,Q$2,,,Q$1))</f>
        <v>ESPUMANTE BRUTT</v>
      </c>
      <c r="R338" s="9" t="str">
        <f t="shared" ca="1" si="1013"/>
        <v>ES_BRT</v>
      </c>
      <c r="S338" s="9" t="str">
        <f t="shared" ca="1" si="1013"/>
        <v>ESPUMANTE</v>
      </c>
      <c r="T338" s="9" t="str">
        <f t="shared" ca="1" si="1013"/>
        <v>12_BTL_0,75 l</v>
      </c>
      <c r="U338" s="29">
        <f t="shared" ca="1" si="1013"/>
        <v>12</v>
      </c>
      <c r="V338" s="30">
        <f t="shared" ca="1" si="1013"/>
        <v>223</v>
      </c>
      <c r="W338" s="30">
        <f t="shared" ca="1" si="1013"/>
        <v>108</v>
      </c>
    </row>
    <row r="339" spans="1:23" ht="13">
      <c r="A339" s="9">
        <f t="shared" si="8"/>
        <v>336</v>
      </c>
      <c r="B339" s="45">
        <v>11</v>
      </c>
      <c r="C339" s="9">
        <f>MOD(A339-1,COUNT('DATE Snapshot'!$A:$A))+1</f>
        <v>24</v>
      </c>
      <c r="D339" s="25">
        <f t="shared" ref="D339:I339" ca="1" si="1014">INDIRECT(ADDRESS($C339+1,D$2,,,D$1))</f>
        <v>43435</v>
      </c>
      <c r="E339" s="27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8">
        <f t="shared" ca="1" si="1014"/>
        <v>43101</v>
      </c>
      <c r="I339" s="9">
        <f t="shared" ca="1" si="1014"/>
        <v>7</v>
      </c>
      <c r="J339" s="46">
        <f>TRUNC((A339-1)/COUNT('DATE Snapshot'!A:A)/COUNT(PRODUCT!A:A),0)+1</f>
        <v>1</v>
      </c>
      <c r="K339" s="9" t="str">
        <f t="shared" ref="K339:O339" ca="1" si="1015">INDIRECT(ADDRESS($J339+1,K$2,,,K$1))</f>
        <v>CAMPO BELO</v>
      </c>
      <c r="L339" s="9" t="str">
        <f t="shared" ca="1" si="1015"/>
        <v>CB</v>
      </c>
      <c r="M339" s="9" t="str">
        <f t="shared" ca="1" si="1015"/>
        <v>SÃO PAULO</v>
      </c>
      <c r="N339" s="9" t="str">
        <f t="shared" ca="1" si="1015"/>
        <v>BRASIL</v>
      </c>
      <c r="O339" s="9">
        <f t="shared" ca="1" si="1015"/>
        <v>0</v>
      </c>
      <c r="P339" s="9">
        <f>MOD(TRUNC((A339-1)/COUNT('DATE Snapshot'!A:A)),COUNT(PRODUCT!A:A))+1</f>
        <v>14</v>
      </c>
      <c r="Q339" s="9" t="str">
        <f t="shared" ref="Q339:W339" ca="1" si="1016">INDIRECT(ADDRESS($P339+1,Q$2,,,Q$1))</f>
        <v>ESPUMANTE BRUTT</v>
      </c>
      <c r="R339" s="9" t="str">
        <f t="shared" ca="1" si="1016"/>
        <v>ES_BRT</v>
      </c>
      <c r="S339" s="9" t="str">
        <f t="shared" ca="1" si="1016"/>
        <v>ESPUMANTE</v>
      </c>
      <c r="T339" s="9" t="str">
        <f t="shared" ca="1" si="1016"/>
        <v>12_BTL_0,75 l</v>
      </c>
      <c r="U339" s="29">
        <f t="shared" ca="1" si="1016"/>
        <v>12</v>
      </c>
      <c r="V339" s="30">
        <f t="shared" ca="1" si="1016"/>
        <v>223</v>
      </c>
      <c r="W339" s="30">
        <f t="shared" ca="1" si="1016"/>
        <v>108</v>
      </c>
    </row>
    <row r="340" spans="1:23" ht="13">
      <c r="A340" s="9">
        <f t="shared" si="8"/>
        <v>337</v>
      </c>
      <c r="B340" s="45">
        <v>17</v>
      </c>
      <c r="C340" s="9">
        <f>MOD(A340-1,COUNT('DATE Snapshot'!$A:$A))+1</f>
        <v>1</v>
      </c>
      <c r="D340" s="25">
        <f t="shared" ref="D340:I340" ca="1" si="1017">INDIRECT(ADDRESS($C340+1,D$2,,,D$1))</f>
        <v>42736</v>
      </c>
      <c r="E340" s="27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8">
        <f t="shared" ca="1" si="1017"/>
        <v>42736</v>
      </c>
      <c r="I340" s="9">
        <f t="shared" ca="1" si="1017"/>
        <v>1</v>
      </c>
      <c r="J340" s="46">
        <f>TRUNC((A340-1)/COUNT('DATE Snapshot'!A:A)/COUNT(PRODUCT!A:A),0)+1</f>
        <v>1</v>
      </c>
      <c r="K340" s="9" t="str">
        <f t="shared" ref="K340:O340" ca="1" si="1018">INDIRECT(ADDRESS($J340+1,K$2,,,K$1))</f>
        <v>CAMPO BELO</v>
      </c>
      <c r="L340" s="9" t="str">
        <f t="shared" ca="1" si="1018"/>
        <v>CB</v>
      </c>
      <c r="M340" s="9" t="str">
        <f t="shared" ca="1" si="1018"/>
        <v>SÃO PAULO</v>
      </c>
      <c r="N340" s="9" t="str">
        <f t="shared" ca="1" si="1018"/>
        <v>BRASIL</v>
      </c>
      <c r="O340" s="9">
        <f t="shared" ca="1" si="1018"/>
        <v>0</v>
      </c>
      <c r="P340" s="9">
        <f>MOD(TRUNC((A340-1)/COUNT('DATE Snapshot'!A:A)),COUNT(PRODUCT!A:A))+1</f>
        <v>15</v>
      </c>
      <c r="Q340" s="9" t="str">
        <f t="shared" ref="Q340:W340" ca="1" si="1019">INDIRECT(ADDRESS($P340+1,Q$2,,,Q$1))</f>
        <v>ESPUMANTE BRUTT RESERVA</v>
      </c>
      <c r="R340" s="9" t="str">
        <f t="shared" ca="1" si="1019"/>
        <v>ES_BRT_RS</v>
      </c>
      <c r="S340" s="9" t="str">
        <f t="shared" ca="1" si="1019"/>
        <v>ESPUMANTE</v>
      </c>
      <c r="T340" s="9" t="str">
        <f t="shared" ca="1" si="1019"/>
        <v>12_BTL_0,75 l</v>
      </c>
      <c r="U340" s="29">
        <f t="shared" ca="1" si="1019"/>
        <v>12</v>
      </c>
      <c r="V340" s="30">
        <f t="shared" ca="1" si="1019"/>
        <v>273</v>
      </c>
      <c r="W340" s="30">
        <f t="shared" ca="1" si="1019"/>
        <v>132</v>
      </c>
    </row>
    <row r="341" spans="1:23" ht="13">
      <c r="A341" s="9">
        <f t="shared" si="8"/>
        <v>338</v>
      </c>
      <c r="B341" s="45">
        <v>18</v>
      </c>
      <c r="C341" s="9">
        <f>MOD(A341-1,COUNT('DATE Snapshot'!$A:$A))+1</f>
        <v>2</v>
      </c>
      <c r="D341" s="25">
        <f t="shared" ref="D341:I341" ca="1" si="1020">INDIRECT(ADDRESS($C341+1,D$2,,,D$1))</f>
        <v>42767</v>
      </c>
      <c r="E341" s="27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8">
        <f t="shared" ca="1" si="1020"/>
        <v>42736</v>
      </c>
      <c r="I341" s="9">
        <f t="shared" ca="1" si="1020"/>
        <v>4</v>
      </c>
      <c r="J341" s="46">
        <f>TRUNC((A341-1)/COUNT('DATE Snapshot'!A:A)/COUNT(PRODUCT!A:A),0)+1</f>
        <v>1</v>
      </c>
      <c r="K341" s="9" t="str">
        <f t="shared" ref="K341:O341" ca="1" si="1021">INDIRECT(ADDRESS($J341+1,K$2,,,K$1))</f>
        <v>CAMPO BELO</v>
      </c>
      <c r="L341" s="9" t="str">
        <f t="shared" ca="1" si="1021"/>
        <v>CB</v>
      </c>
      <c r="M341" s="9" t="str">
        <f t="shared" ca="1" si="1021"/>
        <v>SÃO PAULO</v>
      </c>
      <c r="N341" s="9" t="str">
        <f t="shared" ca="1" si="1021"/>
        <v>BRASIL</v>
      </c>
      <c r="O341" s="9">
        <f t="shared" ca="1" si="1021"/>
        <v>0</v>
      </c>
      <c r="P341" s="9">
        <f>MOD(TRUNC((A341-1)/COUNT('DATE Snapshot'!A:A)),COUNT(PRODUCT!A:A))+1</f>
        <v>15</v>
      </c>
      <c r="Q341" s="9" t="str">
        <f t="shared" ref="Q341:W341" ca="1" si="1022">INDIRECT(ADDRESS($P341+1,Q$2,,,Q$1))</f>
        <v>ESPUMANTE BRUTT RESERVA</v>
      </c>
      <c r="R341" s="9" t="str">
        <f t="shared" ca="1" si="1022"/>
        <v>ES_BRT_RS</v>
      </c>
      <c r="S341" s="9" t="str">
        <f t="shared" ca="1" si="1022"/>
        <v>ESPUMANTE</v>
      </c>
      <c r="T341" s="9" t="str">
        <f t="shared" ca="1" si="1022"/>
        <v>12_BTL_0,75 l</v>
      </c>
      <c r="U341" s="29">
        <f t="shared" ca="1" si="1022"/>
        <v>12</v>
      </c>
      <c r="V341" s="30">
        <f t="shared" ca="1" si="1022"/>
        <v>273</v>
      </c>
      <c r="W341" s="30">
        <f t="shared" ca="1" si="1022"/>
        <v>132</v>
      </c>
    </row>
    <row r="342" spans="1:23" ht="13">
      <c r="A342" s="9">
        <f t="shared" si="8"/>
        <v>339</v>
      </c>
      <c r="B342" s="45">
        <v>17</v>
      </c>
      <c r="C342" s="9">
        <f>MOD(A342-1,COUNT('DATE Snapshot'!$A:$A))+1</f>
        <v>3</v>
      </c>
      <c r="D342" s="25">
        <f t="shared" ref="D342:I342" ca="1" si="1023">INDIRECT(ADDRESS($C342+1,D$2,,,D$1))</f>
        <v>42795</v>
      </c>
      <c r="E342" s="27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8">
        <f t="shared" ca="1" si="1023"/>
        <v>42736</v>
      </c>
      <c r="I342" s="9">
        <f t="shared" ca="1" si="1023"/>
        <v>4</v>
      </c>
      <c r="J342" s="46">
        <f>TRUNC((A342-1)/COUNT('DATE Snapshot'!A:A)/COUNT(PRODUCT!A:A),0)+1</f>
        <v>1</v>
      </c>
      <c r="K342" s="9" t="str">
        <f t="shared" ref="K342:O342" ca="1" si="1024">INDIRECT(ADDRESS($J342+1,K$2,,,K$1))</f>
        <v>CAMPO BELO</v>
      </c>
      <c r="L342" s="9" t="str">
        <f t="shared" ca="1" si="1024"/>
        <v>CB</v>
      </c>
      <c r="M342" s="9" t="str">
        <f t="shared" ca="1" si="1024"/>
        <v>SÃO PAULO</v>
      </c>
      <c r="N342" s="9" t="str">
        <f t="shared" ca="1" si="1024"/>
        <v>BRASIL</v>
      </c>
      <c r="O342" s="9">
        <f t="shared" ca="1" si="1024"/>
        <v>0</v>
      </c>
      <c r="P342" s="9">
        <f>MOD(TRUNC((A342-1)/COUNT('DATE Snapshot'!A:A)),COUNT(PRODUCT!A:A))+1</f>
        <v>15</v>
      </c>
      <c r="Q342" s="9" t="str">
        <f t="shared" ref="Q342:W342" ca="1" si="1025">INDIRECT(ADDRESS($P342+1,Q$2,,,Q$1))</f>
        <v>ESPUMANTE BRUTT RESERVA</v>
      </c>
      <c r="R342" s="9" t="str">
        <f t="shared" ca="1" si="1025"/>
        <v>ES_BRT_RS</v>
      </c>
      <c r="S342" s="9" t="str">
        <f t="shared" ca="1" si="1025"/>
        <v>ESPUMANTE</v>
      </c>
      <c r="T342" s="9" t="str">
        <f t="shared" ca="1" si="1025"/>
        <v>12_BTL_0,75 l</v>
      </c>
      <c r="U342" s="29">
        <f t="shared" ca="1" si="1025"/>
        <v>12</v>
      </c>
      <c r="V342" s="30">
        <f t="shared" ca="1" si="1025"/>
        <v>273</v>
      </c>
      <c r="W342" s="30">
        <f t="shared" ca="1" si="1025"/>
        <v>132</v>
      </c>
    </row>
    <row r="343" spans="1:23" ht="13">
      <c r="A343" s="9">
        <f t="shared" si="8"/>
        <v>340</v>
      </c>
      <c r="B343" s="45">
        <v>18</v>
      </c>
      <c r="C343" s="9">
        <f>MOD(A343-1,COUNT('DATE Snapshot'!$A:$A))+1</f>
        <v>4</v>
      </c>
      <c r="D343" s="25">
        <f t="shared" ref="D343:I343" ca="1" si="1026">INDIRECT(ADDRESS($C343+1,D$2,,,D$1))</f>
        <v>42826</v>
      </c>
      <c r="E343" s="27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8">
        <f t="shared" ca="1" si="1026"/>
        <v>42736</v>
      </c>
      <c r="I343" s="9">
        <f t="shared" ca="1" si="1026"/>
        <v>7</v>
      </c>
      <c r="J343" s="46">
        <f>TRUNC((A343-1)/COUNT('DATE Snapshot'!A:A)/COUNT(PRODUCT!A:A),0)+1</f>
        <v>1</v>
      </c>
      <c r="K343" s="9" t="str">
        <f t="shared" ref="K343:O343" ca="1" si="1027">INDIRECT(ADDRESS($J343+1,K$2,,,K$1))</f>
        <v>CAMPO BELO</v>
      </c>
      <c r="L343" s="9" t="str">
        <f t="shared" ca="1" si="1027"/>
        <v>CB</v>
      </c>
      <c r="M343" s="9" t="str">
        <f t="shared" ca="1" si="1027"/>
        <v>SÃO PAULO</v>
      </c>
      <c r="N343" s="9" t="str">
        <f t="shared" ca="1" si="1027"/>
        <v>BRASIL</v>
      </c>
      <c r="O343" s="9">
        <f t="shared" ca="1" si="1027"/>
        <v>0</v>
      </c>
      <c r="P343" s="9">
        <f>MOD(TRUNC((A343-1)/COUNT('DATE Snapshot'!A:A)),COUNT(PRODUCT!A:A))+1</f>
        <v>15</v>
      </c>
      <c r="Q343" s="9" t="str">
        <f t="shared" ref="Q343:W343" ca="1" si="1028">INDIRECT(ADDRESS($P343+1,Q$2,,,Q$1))</f>
        <v>ESPUMANTE BRUTT RESERVA</v>
      </c>
      <c r="R343" s="9" t="str">
        <f t="shared" ca="1" si="1028"/>
        <v>ES_BRT_RS</v>
      </c>
      <c r="S343" s="9" t="str">
        <f t="shared" ca="1" si="1028"/>
        <v>ESPUMANTE</v>
      </c>
      <c r="T343" s="9" t="str">
        <f t="shared" ca="1" si="1028"/>
        <v>12_BTL_0,75 l</v>
      </c>
      <c r="U343" s="29">
        <f t="shared" ca="1" si="1028"/>
        <v>12</v>
      </c>
      <c r="V343" s="30">
        <f t="shared" ca="1" si="1028"/>
        <v>273</v>
      </c>
      <c r="W343" s="30">
        <f t="shared" ca="1" si="1028"/>
        <v>132</v>
      </c>
    </row>
    <row r="344" spans="1:23" ht="13">
      <c r="A344" s="9">
        <f t="shared" si="8"/>
        <v>341</v>
      </c>
      <c r="B344" s="45">
        <v>19</v>
      </c>
      <c r="C344" s="9">
        <f>MOD(A344-1,COUNT('DATE Snapshot'!$A:$A))+1</f>
        <v>5</v>
      </c>
      <c r="D344" s="25">
        <f t="shared" ref="D344:I344" ca="1" si="1029">INDIRECT(ADDRESS($C344+1,D$2,,,D$1))</f>
        <v>42856</v>
      </c>
      <c r="E344" s="27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8">
        <f t="shared" ca="1" si="1029"/>
        <v>42736</v>
      </c>
      <c r="I344" s="9">
        <f t="shared" ca="1" si="1029"/>
        <v>2</v>
      </c>
      <c r="J344" s="46">
        <f>TRUNC((A344-1)/COUNT('DATE Snapshot'!A:A)/COUNT(PRODUCT!A:A),0)+1</f>
        <v>1</v>
      </c>
      <c r="K344" s="9" t="str">
        <f t="shared" ref="K344:O344" ca="1" si="1030">INDIRECT(ADDRESS($J344+1,K$2,,,K$1))</f>
        <v>CAMPO BELO</v>
      </c>
      <c r="L344" s="9" t="str">
        <f t="shared" ca="1" si="1030"/>
        <v>CB</v>
      </c>
      <c r="M344" s="9" t="str">
        <f t="shared" ca="1" si="1030"/>
        <v>SÃO PAULO</v>
      </c>
      <c r="N344" s="9" t="str">
        <f t="shared" ca="1" si="1030"/>
        <v>BRASIL</v>
      </c>
      <c r="O344" s="9">
        <f t="shared" ca="1" si="1030"/>
        <v>0</v>
      </c>
      <c r="P344" s="9">
        <f>MOD(TRUNC((A344-1)/COUNT('DATE Snapshot'!A:A)),COUNT(PRODUCT!A:A))+1</f>
        <v>15</v>
      </c>
      <c r="Q344" s="9" t="str">
        <f t="shared" ref="Q344:W344" ca="1" si="1031">INDIRECT(ADDRESS($P344+1,Q$2,,,Q$1))</f>
        <v>ESPUMANTE BRUTT RESERVA</v>
      </c>
      <c r="R344" s="9" t="str">
        <f t="shared" ca="1" si="1031"/>
        <v>ES_BRT_RS</v>
      </c>
      <c r="S344" s="9" t="str">
        <f t="shared" ca="1" si="1031"/>
        <v>ESPUMANTE</v>
      </c>
      <c r="T344" s="9" t="str">
        <f t="shared" ca="1" si="1031"/>
        <v>12_BTL_0,75 l</v>
      </c>
      <c r="U344" s="29">
        <f t="shared" ca="1" si="1031"/>
        <v>12</v>
      </c>
      <c r="V344" s="30">
        <f t="shared" ca="1" si="1031"/>
        <v>273</v>
      </c>
      <c r="W344" s="30">
        <f t="shared" ca="1" si="1031"/>
        <v>132</v>
      </c>
    </row>
    <row r="345" spans="1:23" ht="13">
      <c r="A345" s="9">
        <f t="shared" si="8"/>
        <v>342</v>
      </c>
      <c r="B345" s="45">
        <v>16</v>
      </c>
      <c r="C345" s="9">
        <f>MOD(A345-1,COUNT('DATE Snapshot'!$A:$A))+1</f>
        <v>6</v>
      </c>
      <c r="D345" s="25">
        <f t="shared" ref="D345:I345" ca="1" si="1032">INDIRECT(ADDRESS($C345+1,D$2,,,D$1))</f>
        <v>42887</v>
      </c>
      <c r="E345" s="27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8">
        <f t="shared" ca="1" si="1032"/>
        <v>42736</v>
      </c>
      <c r="I345" s="9">
        <f t="shared" ca="1" si="1032"/>
        <v>5</v>
      </c>
      <c r="J345" s="46">
        <f>TRUNC((A345-1)/COUNT('DATE Snapshot'!A:A)/COUNT(PRODUCT!A:A),0)+1</f>
        <v>1</v>
      </c>
      <c r="K345" s="9" t="str">
        <f t="shared" ref="K345:O345" ca="1" si="1033">INDIRECT(ADDRESS($J345+1,K$2,,,K$1))</f>
        <v>CAMPO BELO</v>
      </c>
      <c r="L345" s="9" t="str">
        <f t="shared" ca="1" si="1033"/>
        <v>CB</v>
      </c>
      <c r="M345" s="9" t="str">
        <f t="shared" ca="1" si="1033"/>
        <v>SÃO PAULO</v>
      </c>
      <c r="N345" s="9" t="str">
        <f t="shared" ca="1" si="1033"/>
        <v>BRASIL</v>
      </c>
      <c r="O345" s="9">
        <f t="shared" ca="1" si="1033"/>
        <v>0</v>
      </c>
      <c r="P345" s="9">
        <f>MOD(TRUNC((A345-1)/COUNT('DATE Snapshot'!A:A)),COUNT(PRODUCT!A:A))+1</f>
        <v>15</v>
      </c>
      <c r="Q345" s="9" t="str">
        <f t="shared" ref="Q345:W345" ca="1" si="1034">INDIRECT(ADDRESS($P345+1,Q$2,,,Q$1))</f>
        <v>ESPUMANTE BRUTT RESERVA</v>
      </c>
      <c r="R345" s="9" t="str">
        <f t="shared" ca="1" si="1034"/>
        <v>ES_BRT_RS</v>
      </c>
      <c r="S345" s="9" t="str">
        <f t="shared" ca="1" si="1034"/>
        <v>ESPUMANTE</v>
      </c>
      <c r="T345" s="9" t="str">
        <f t="shared" ca="1" si="1034"/>
        <v>12_BTL_0,75 l</v>
      </c>
      <c r="U345" s="29">
        <f t="shared" ca="1" si="1034"/>
        <v>12</v>
      </c>
      <c r="V345" s="30">
        <f t="shared" ca="1" si="1034"/>
        <v>273</v>
      </c>
      <c r="W345" s="30">
        <f t="shared" ca="1" si="1034"/>
        <v>132</v>
      </c>
    </row>
    <row r="346" spans="1:23" ht="13">
      <c r="A346" s="9">
        <f t="shared" si="8"/>
        <v>343</v>
      </c>
      <c r="B346" s="45">
        <v>9</v>
      </c>
      <c r="C346" s="9">
        <f>MOD(A346-1,COUNT('DATE Snapshot'!$A:$A))+1</f>
        <v>7</v>
      </c>
      <c r="D346" s="25">
        <f t="shared" ref="D346:I346" ca="1" si="1035">INDIRECT(ADDRESS($C346+1,D$2,,,D$1))</f>
        <v>42917</v>
      </c>
      <c r="E346" s="27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8">
        <f t="shared" ca="1" si="1035"/>
        <v>42736</v>
      </c>
      <c r="I346" s="9">
        <f t="shared" ca="1" si="1035"/>
        <v>7</v>
      </c>
      <c r="J346" s="46">
        <f>TRUNC((A346-1)/COUNT('DATE Snapshot'!A:A)/COUNT(PRODUCT!A:A),0)+1</f>
        <v>1</v>
      </c>
      <c r="K346" s="9" t="str">
        <f t="shared" ref="K346:O346" ca="1" si="1036">INDIRECT(ADDRESS($J346+1,K$2,,,K$1))</f>
        <v>CAMPO BELO</v>
      </c>
      <c r="L346" s="9" t="str">
        <f t="shared" ca="1" si="1036"/>
        <v>CB</v>
      </c>
      <c r="M346" s="9" t="str">
        <f t="shared" ca="1" si="1036"/>
        <v>SÃO PAULO</v>
      </c>
      <c r="N346" s="9" t="str">
        <f t="shared" ca="1" si="1036"/>
        <v>BRASIL</v>
      </c>
      <c r="O346" s="9">
        <f t="shared" ca="1" si="1036"/>
        <v>0</v>
      </c>
      <c r="P346" s="9">
        <f>MOD(TRUNC((A346-1)/COUNT('DATE Snapshot'!A:A)),COUNT(PRODUCT!A:A))+1</f>
        <v>15</v>
      </c>
      <c r="Q346" s="9" t="str">
        <f t="shared" ref="Q346:W346" ca="1" si="1037">INDIRECT(ADDRESS($P346+1,Q$2,,,Q$1))</f>
        <v>ESPUMANTE BRUTT RESERVA</v>
      </c>
      <c r="R346" s="9" t="str">
        <f t="shared" ca="1" si="1037"/>
        <v>ES_BRT_RS</v>
      </c>
      <c r="S346" s="9" t="str">
        <f t="shared" ca="1" si="1037"/>
        <v>ESPUMANTE</v>
      </c>
      <c r="T346" s="9" t="str">
        <f t="shared" ca="1" si="1037"/>
        <v>12_BTL_0,75 l</v>
      </c>
      <c r="U346" s="29">
        <f t="shared" ca="1" si="1037"/>
        <v>12</v>
      </c>
      <c r="V346" s="30">
        <f t="shared" ca="1" si="1037"/>
        <v>273</v>
      </c>
      <c r="W346" s="30">
        <f t="shared" ca="1" si="1037"/>
        <v>132</v>
      </c>
    </row>
    <row r="347" spans="1:23" ht="13">
      <c r="A347" s="9">
        <f t="shared" si="8"/>
        <v>344</v>
      </c>
      <c r="B347" s="45">
        <v>18</v>
      </c>
      <c r="C347" s="9">
        <f>MOD(A347-1,COUNT('DATE Snapshot'!$A:$A))+1</f>
        <v>8</v>
      </c>
      <c r="D347" s="25">
        <f t="shared" ref="D347:I347" ca="1" si="1038">INDIRECT(ADDRESS($C347+1,D$2,,,D$1))</f>
        <v>42948</v>
      </c>
      <c r="E347" s="27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8">
        <f t="shared" ca="1" si="1038"/>
        <v>42736</v>
      </c>
      <c r="I347" s="9">
        <f t="shared" ca="1" si="1038"/>
        <v>3</v>
      </c>
      <c r="J347" s="46">
        <f>TRUNC((A347-1)/COUNT('DATE Snapshot'!A:A)/COUNT(PRODUCT!A:A),0)+1</f>
        <v>1</v>
      </c>
      <c r="K347" s="9" t="str">
        <f t="shared" ref="K347:O347" ca="1" si="1039">INDIRECT(ADDRESS($J347+1,K$2,,,K$1))</f>
        <v>CAMPO BELO</v>
      </c>
      <c r="L347" s="9" t="str">
        <f t="shared" ca="1" si="1039"/>
        <v>CB</v>
      </c>
      <c r="M347" s="9" t="str">
        <f t="shared" ca="1" si="1039"/>
        <v>SÃO PAULO</v>
      </c>
      <c r="N347" s="9" t="str">
        <f t="shared" ca="1" si="1039"/>
        <v>BRASIL</v>
      </c>
      <c r="O347" s="9">
        <f t="shared" ca="1" si="1039"/>
        <v>0</v>
      </c>
      <c r="P347" s="9">
        <f>MOD(TRUNC((A347-1)/COUNT('DATE Snapshot'!A:A)),COUNT(PRODUCT!A:A))+1</f>
        <v>15</v>
      </c>
      <c r="Q347" s="9" t="str">
        <f t="shared" ref="Q347:W347" ca="1" si="1040">INDIRECT(ADDRESS($P347+1,Q$2,,,Q$1))</f>
        <v>ESPUMANTE BRUTT RESERVA</v>
      </c>
      <c r="R347" s="9" t="str">
        <f t="shared" ca="1" si="1040"/>
        <v>ES_BRT_RS</v>
      </c>
      <c r="S347" s="9" t="str">
        <f t="shared" ca="1" si="1040"/>
        <v>ESPUMANTE</v>
      </c>
      <c r="T347" s="9" t="str">
        <f t="shared" ca="1" si="1040"/>
        <v>12_BTL_0,75 l</v>
      </c>
      <c r="U347" s="29">
        <f t="shared" ca="1" si="1040"/>
        <v>12</v>
      </c>
      <c r="V347" s="30">
        <f t="shared" ca="1" si="1040"/>
        <v>273</v>
      </c>
      <c r="W347" s="30">
        <f t="shared" ca="1" si="1040"/>
        <v>132</v>
      </c>
    </row>
    <row r="348" spans="1:23" ht="13">
      <c r="A348" s="9">
        <f t="shared" si="8"/>
        <v>345</v>
      </c>
      <c r="B348" s="45">
        <v>22</v>
      </c>
      <c r="C348" s="9">
        <f>MOD(A348-1,COUNT('DATE Snapshot'!$A:$A))+1</f>
        <v>9</v>
      </c>
      <c r="D348" s="25">
        <f t="shared" ref="D348:I348" ca="1" si="1041">INDIRECT(ADDRESS($C348+1,D$2,,,D$1))</f>
        <v>42979</v>
      </c>
      <c r="E348" s="27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8">
        <f t="shared" ca="1" si="1041"/>
        <v>42736</v>
      </c>
      <c r="I348" s="9">
        <f t="shared" ca="1" si="1041"/>
        <v>6</v>
      </c>
      <c r="J348" s="46">
        <f>TRUNC((A348-1)/COUNT('DATE Snapshot'!A:A)/COUNT(PRODUCT!A:A),0)+1</f>
        <v>1</v>
      </c>
      <c r="K348" s="9" t="str">
        <f t="shared" ref="K348:O348" ca="1" si="1042">INDIRECT(ADDRESS($J348+1,K$2,,,K$1))</f>
        <v>CAMPO BELO</v>
      </c>
      <c r="L348" s="9" t="str">
        <f t="shared" ca="1" si="1042"/>
        <v>CB</v>
      </c>
      <c r="M348" s="9" t="str">
        <f t="shared" ca="1" si="1042"/>
        <v>SÃO PAULO</v>
      </c>
      <c r="N348" s="9" t="str">
        <f t="shared" ca="1" si="1042"/>
        <v>BRASIL</v>
      </c>
      <c r="O348" s="9">
        <f t="shared" ca="1" si="1042"/>
        <v>0</v>
      </c>
      <c r="P348" s="9">
        <f>MOD(TRUNC((A348-1)/COUNT('DATE Snapshot'!A:A)),COUNT(PRODUCT!A:A))+1</f>
        <v>15</v>
      </c>
      <c r="Q348" s="9" t="str">
        <f t="shared" ref="Q348:W348" ca="1" si="1043">INDIRECT(ADDRESS($P348+1,Q$2,,,Q$1))</f>
        <v>ESPUMANTE BRUTT RESERVA</v>
      </c>
      <c r="R348" s="9" t="str">
        <f t="shared" ca="1" si="1043"/>
        <v>ES_BRT_RS</v>
      </c>
      <c r="S348" s="9" t="str">
        <f t="shared" ca="1" si="1043"/>
        <v>ESPUMANTE</v>
      </c>
      <c r="T348" s="9" t="str">
        <f t="shared" ca="1" si="1043"/>
        <v>12_BTL_0,75 l</v>
      </c>
      <c r="U348" s="29">
        <f t="shared" ca="1" si="1043"/>
        <v>12</v>
      </c>
      <c r="V348" s="30">
        <f t="shared" ca="1" si="1043"/>
        <v>273</v>
      </c>
      <c r="W348" s="30">
        <f t="shared" ca="1" si="1043"/>
        <v>132</v>
      </c>
    </row>
    <row r="349" spans="1:23" ht="13">
      <c r="A349" s="9">
        <f t="shared" si="8"/>
        <v>346</v>
      </c>
      <c r="B349" s="45">
        <v>12</v>
      </c>
      <c r="C349" s="9">
        <f>MOD(A349-1,COUNT('DATE Snapshot'!$A:$A))+1</f>
        <v>10</v>
      </c>
      <c r="D349" s="25">
        <f t="shared" ref="D349:I349" ca="1" si="1044">INDIRECT(ADDRESS($C349+1,D$2,,,D$1))</f>
        <v>43009</v>
      </c>
      <c r="E349" s="27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8">
        <f t="shared" ca="1" si="1044"/>
        <v>42736</v>
      </c>
      <c r="I349" s="9">
        <f t="shared" ca="1" si="1044"/>
        <v>1</v>
      </c>
      <c r="J349" s="46">
        <f>TRUNC((A349-1)/COUNT('DATE Snapshot'!A:A)/COUNT(PRODUCT!A:A),0)+1</f>
        <v>1</v>
      </c>
      <c r="K349" s="9" t="str">
        <f t="shared" ref="K349:O349" ca="1" si="1045">INDIRECT(ADDRESS($J349+1,K$2,,,K$1))</f>
        <v>CAMPO BELO</v>
      </c>
      <c r="L349" s="9" t="str">
        <f t="shared" ca="1" si="1045"/>
        <v>CB</v>
      </c>
      <c r="M349" s="9" t="str">
        <f t="shared" ca="1" si="1045"/>
        <v>SÃO PAULO</v>
      </c>
      <c r="N349" s="9" t="str">
        <f t="shared" ca="1" si="1045"/>
        <v>BRASIL</v>
      </c>
      <c r="O349" s="9">
        <f t="shared" ca="1" si="1045"/>
        <v>0</v>
      </c>
      <c r="P349" s="9">
        <f>MOD(TRUNC((A349-1)/COUNT('DATE Snapshot'!A:A)),COUNT(PRODUCT!A:A))+1</f>
        <v>15</v>
      </c>
      <c r="Q349" s="9" t="str">
        <f t="shared" ref="Q349:W349" ca="1" si="1046">INDIRECT(ADDRESS($P349+1,Q$2,,,Q$1))</f>
        <v>ESPUMANTE BRUTT RESERVA</v>
      </c>
      <c r="R349" s="9" t="str">
        <f t="shared" ca="1" si="1046"/>
        <v>ES_BRT_RS</v>
      </c>
      <c r="S349" s="9" t="str">
        <f t="shared" ca="1" si="1046"/>
        <v>ESPUMANTE</v>
      </c>
      <c r="T349" s="9" t="str">
        <f t="shared" ca="1" si="1046"/>
        <v>12_BTL_0,75 l</v>
      </c>
      <c r="U349" s="29">
        <f t="shared" ca="1" si="1046"/>
        <v>12</v>
      </c>
      <c r="V349" s="30">
        <f t="shared" ca="1" si="1046"/>
        <v>273</v>
      </c>
      <c r="W349" s="30">
        <f t="shared" ca="1" si="1046"/>
        <v>132</v>
      </c>
    </row>
    <row r="350" spans="1:23" ht="13">
      <c r="A350" s="9">
        <f t="shared" si="8"/>
        <v>347</v>
      </c>
      <c r="B350" s="45">
        <v>16</v>
      </c>
      <c r="C350" s="9">
        <f>MOD(A350-1,COUNT('DATE Snapshot'!$A:$A))+1</f>
        <v>11</v>
      </c>
      <c r="D350" s="25">
        <f t="shared" ref="D350:I350" ca="1" si="1047">INDIRECT(ADDRESS($C350+1,D$2,,,D$1))</f>
        <v>43040</v>
      </c>
      <c r="E350" s="27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8">
        <f t="shared" ca="1" si="1047"/>
        <v>42736</v>
      </c>
      <c r="I350" s="9">
        <f t="shared" ca="1" si="1047"/>
        <v>4</v>
      </c>
      <c r="J350" s="46">
        <f>TRUNC((A350-1)/COUNT('DATE Snapshot'!A:A)/COUNT(PRODUCT!A:A),0)+1</f>
        <v>1</v>
      </c>
      <c r="K350" s="9" t="str">
        <f t="shared" ref="K350:O350" ca="1" si="1048">INDIRECT(ADDRESS($J350+1,K$2,,,K$1))</f>
        <v>CAMPO BELO</v>
      </c>
      <c r="L350" s="9" t="str">
        <f t="shared" ca="1" si="1048"/>
        <v>CB</v>
      </c>
      <c r="M350" s="9" t="str">
        <f t="shared" ca="1" si="1048"/>
        <v>SÃO PAULO</v>
      </c>
      <c r="N350" s="9" t="str">
        <f t="shared" ca="1" si="1048"/>
        <v>BRASIL</v>
      </c>
      <c r="O350" s="9">
        <f t="shared" ca="1" si="1048"/>
        <v>0</v>
      </c>
      <c r="P350" s="9">
        <f>MOD(TRUNC((A350-1)/COUNT('DATE Snapshot'!A:A)),COUNT(PRODUCT!A:A))+1</f>
        <v>15</v>
      </c>
      <c r="Q350" s="9" t="str">
        <f t="shared" ref="Q350:W350" ca="1" si="1049">INDIRECT(ADDRESS($P350+1,Q$2,,,Q$1))</f>
        <v>ESPUMANTE BRUTT RESERVA</v>
      </c>
      <c r="R350" s="9" t="str">
        <f t="shared" ca="1" si="1049"/>
        <v>ES_BRT_RS</v>
      </c>
      <c r="S350" s="9" t="str">
        <f t="shared" ca="1" si="1049"/>
        <v>ESPUMANTE</v>
      </c>
      <c r="T350" s="9" t="str">
        <f t="shared" ca="1" si="1049"/>
        <v>12_BTL_0,75 l</v>
      </c>
      <c r="U350" s="29">
        <f t="shared" ca="1" si="1049"/>
        <v>12</v>
      </c>
      <c r="V350" s="30">
        <f t="shared" ca="1" si="1049"/>
        <v>273</v>
      </c>
      <c r="W350" s="30">
        <f t="shared" ca="1" si="1049"/>
        <v>132</v>
      </c>
    </row>
    <row r="351" spans="1:23" ht="13">
      <c r="A351" s="9">
        <f t="shared" si="8"/>
        <v>348</v>
      </c>
      <c r="B351" s="45">
        <v>8</v>
      </c>
      <c r="C351" s="9">
        <f>MOD(A351-1,COUNT('DATE Snapshot'!$A:$A))+1</f>
        <v>12</v>
      </c>
      <c r="D351" s="25">
        <f t="shared" ref="D351:I351" ca="1" si="1050">INDIRECT(ADDRESS($C351+1,D$2,,,D$1))</f>
        <v>43070</v>
      </c>
      <c r="E351" s="27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8">
        <f t="shared" ca="1" si="1050"/>
        <v>42736</v>
      </c>
      <c r="I351" s="9">
        <f t="shared" ca="1" si="1050"/>
        <v>6</v>
      </c>
      <c r="J351" s="46">
        <f>TRUNC((A351-1)/COUNT('DATE Snapshot'!A:A)/COUNT(PRODUCT!A:A),0)+1</f>
        <v>1</v>
      </c>
      <c r="K351" s="9" t="str">
        <f t="shared" ref="K351:O351" ca="1" si="1051">INDIRECT(ADDRESS($J351+1,K$2,,,K$1))</f>
        <v>CAMPO BELO</v>
      </c>
      <c r="L351" s="9" t="str">
        <f t="shared" ca="1" si="1051"/>
        <v>CB</v>
      </c>
      <c r="M351" s="9" t="str">
        <f t="shared" ca="1" si="1051"/>
        <v>SÃO PAULO</v>
      </c>
      <c r="N351" s="9" t="str">
        <f t="shared" ca="1" si="1051"/>
        <v>BRASIL</v>
      </c>
      <c r="O351" s="9">
        <f t="shared" ca="1" si="1051"/>
        <v>0</v>
      </c>
      <c r="P351" s="9">
        <f>MOD(TRUNC((A351-1)/COUNT('DATE Snapshot'!A:A)),COUNT(PRODUCT!A:A))+1</f>
        <v>15</v>
      </c>
      <c r="Q351" s="9" t="str">
        <f t="shared" ref="Q351:W351" ca="1" si="1052">INDIRECT(ADDRESS($P351+1,Q$2,,,Q$1))</f>
        <v>ESPUMANTE BRUTT RESERVA</v>
      </c>
      <c r="R351" s="9" t="str">
        <f t="shared" ca="1" si="1052"/>
        <v>ES_BRT_RS</v>
      </c>
      <c r="S351" s="9" t="str">
        <f t="shared" ca="1" si="1052"/>
        <v>ESPUMANTE</v>
      </c>
      <c r="T351" s="9" t="str">
        <f t="shared" ca="1" si="1052"/>
        <v>12_BTL_0,75 l</v>
      </c>
      <c r="U351" s="29">
        <f t="shared" ca="1" si="1052"/>
        <v>12</v>
      </c>
      <c r="V351" s="30">
        <f t="shared" ca="1" si="1052"/>
        <v>273</v>
      </c>
      <c r="W351" s="30">
        <f t="shared" ca="1" si="1052"/>
        <v>132</v>
      </c>
    </row>
    <row r="352" spans="1:23" ht="13">
      <c r="A352" s="9">
        <f t="shared" si="8"/>
        <v>349</v>
      </c>
      <c r="B352" s="45">
        <v>15</v>
      </c>
      <c r="C352" s="9">
        <f>MOD(A352-1,COUNT('DATE Snapshot'!$A:$A))+1</f>
        <v>13</v>
      </c>
      <c r="D352" s="25">
        <f t="shared" ref="D352:I352" ca="1" si="1053">INDIRECT(ADDRESS($C352+1,D$2,,,D$1))</f>
        <v>43101</v>
      </c>
      <c r="E352" s="27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8">
        <f t="shared" ca="1" si="1053"/>
        <v>43101</v>
      </c>
      <c r="I352" s="9">
        <f t="shared" ca="1" si="1053"/>
        <v>2</v>
      </c>
      <c r="J352" s="46">
        <f>TRUNC((A352-1)/COUNT('DATE Snapshot'!A:A)/COUNT(PRODUCT!A:A),0)+1</f>
        <v>1</v>
      </c>
      <c r="K352" s="9" t="str">
        <f t="shared" ref="K352:O352" ca="1" si="1054">INDIRECT(ADDRESS($J352+1,K$2,,,K$1))</f>
        <v>CAMPO BELO</v>
      </c>
      <c r="L352" s="9" t="str">
        <f t="shared" ca="1" si="1054"/>
        <v>CB</v>
      </c>
      <c r="M352" s="9" t="str">
        <f t="shared" ca="1" si="1054"/>
        <v>SÃO PAULO</v>
      </c>
      <c r="N352" s="9" t="str">
        <f t="shared" ca="1" si="1054"/>
        <v>BRASIL</v>
      </c>
      <c r="O352" s="9">
        <f t="shared" ca="1" si="1054"/>
        <v>0</v>
      </c>
      <c r="P352" s="9">
        <f>MOD(TRUNC((A352-1)/COUNT('DATE Snapshot'!A:A)),COUNT(PRODUCT!A:A))+1</f>
        <v>15</v>
      </c>
      <c r="Q352" s="9" t="str">
        <f t="shared" ref="Q352:W352" ca="1" si="1055">INDIRECT(ADDRESS($P352+1,Q$2,,,Q$1))</f>
        <v>ESPUMANTE BRUTT RESERVA</v>
      </c>
      <c r="R352" s="9" t="str">
        <f t="shared" ca="1" si="1055"/>
        <v>ES_BRT_RS</v>
      </c>
      <c r="S352" s="9" t="str">
        <f t="shared" ca="1" si="1055"/>
        <v>ESPUMANTE</v>
      </c>
      <c r="T352" s="9" t="str">
        <f t="shared" ca="1" si="1055"/>
        <v>12_BTL_0,75 l</v>
      </c>
      <c r="U352" s="29">
        <f t="shared" ca="1" si="1055"/>
        <v>12</v>
      </c>
      <c r="V352" s="30">
        <f t="shared" ca="1" si="1055"/>
        <v>273</v>
      </c>
      <c r="W352" s="30">
        <f t="shared" ca="1" si="1055"/>
        <v>132</v>
      </c>
    </row>
    <row r="353" spans="1:23" ht="13">
      <c r="A353" s="9">
        <f t="shared" si="8"/>
        <v>350</v>
      </c>
      <c r="B353" s="45">
        <v>10</v>
      </c>
      <c r="C353" s="9">
        <f>MOD(A353-1,COUNT('DATE Snapshot'!$A:$A))+1</f>
        <v>14</v>
      </c>
      <c r="D353" s="25">
        <f t="shared" ref="D353:I353" ca="1" si="1056">INDIRECT(ADDRESS($C353+1,D$2,,,D$1))</f>
        <v>43132</v>
      </c>
      <c r="E353" s="27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8">
        <f t="shared" ca="1" si="1056"/>
        <v>43101</v>
      </c>
      <c r="I353" s="9">
        <f t="shared" ca="1" si="1056"/>
        <v>5</v>
      </c>
      <c r="J353" s="46">
        <f>TRUNC((A353-1)/COUNT('DATE Snapshot'!A:A)/COUNT(PRODUCT!A:A),0)+1</f>
        <v>1</v>
      </c>
      <c r="K353" s="9" t="str">
        <f t="shared" ref="K353:O353" ca="1" si="1057">INDIRECT(ADDRESS($J353+1,K$2,,,K$1))</f>
        <v>CAMPO BELO</v>
      </c>
      <c r="L353" s="9" t="str">
        <f t="shared" ca="1" si="1057"/>
        <v>CB</v>
      </c>
      <c r="M353" s="9" t="str">
        <f t="shared" ca="1" si="1057"/>
        <v>SÃO PAULO</v>
      </c>
      <c r="N353" s="9" t="str">
        <f t="shared" ca="1" si="1057"/>
        <v>BRASIL</v>
      </c>
      <c r="O353" s="9">
        <f t="shared" ca="1" si="1057"/>
        <v>0</v>
      </c>
      <c r="P353" s="9">
        <f>MOD(TRUNC((A353-1)/COUNT('DATE Snapshot'!A:A)),COUNT(PRODUCT!A:A))+1</f>
        <v>15</v>
      </c>
      <c r="Q353" s="9" t="str">
        <f t="shared" ref="Q353:W353" ca="1" si="1058">INDIRECT(ADDRESS($P353+1,Q$2,,,Q$1))</f>
        <v>ESPUMANTE BRUTT RESERVA</v>
      </c>
      <c r="R353" s="9" t="str">
        <f t="shared" ca="1" si="1058"/>
        <v>ES_BRT_RS</v>
      </c>
      <c r="S353" s="9" t="str">
        <f t="shared" ca="1" si="1058"/>
        <v>ESPUMANTE</v>
      </c>
      <c r="T353" s="9" t="str">
        <f t="shared" ca="1" si="1058"/>
        <v>12_BTL_0,75 l</v>
      </c>
      <c r="U353" s="29">
        <f t="shared" ca="1" si="1058"/>
        <v>12</v>
      </c>
      <c r="V353" s="30">
        <f t="shared" ca="1" si="1058"/>
        <v>273</v>
      </c>
      <c r="W353" s="30">
        <f t="shared" ca="1" si="1058"/>
        <v>132</v>
      </c>
    </row>
    <row r="354" spans="1:23" ht="13">
      <c r="A354" s="9">
        <f t="shared" si="8"/>
        <v>351</v>
      </c>
      <c r="B354" s="45">
        <v>24</v>
      </c>
      <c r="C354" s="9">
        <f>MOD(A354-1,COUNT('DATE Snapshot'!$A:$A))+1</f>
        <v>15</v>
      </c>
      <c r="D354" s="25">
        <f t="shared" ref="D354:I354" ca="1" si="1059">INDIRECT(ADDRESS($C354+1,D$2,,,D$1))</f>
        <v>43160</v>
      </c>
      <c r="E354" s="27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8">
        <f t="shared" ca="1" si="1059"/>
        <v>43101</v>
      </c>
      <c r="I354" s="9">
        <f t="shared" ca="1" si="1059"/>
        <v>5</v>
      </c>
      <c r="J354" s="46">
        <f>TRUNC((A354-1)/COUNT('DATE Snapshot'!A:A)/COUNT(PRODUCT!A:A),0)+1</f>
        <v>1</v>
      </c>
      <c r="K354" s="9" t="str">
        <f t="shared" ref="K354:O354" ca="1" si="1060">INDIRECT(ADDRESS($J354+1,K$2,,,K$1))</f>
        <v>CAMPO BELO</v>
      </c>
      <c r="L354" s="9" t="str">
        <f t="shared" ca="1" si="1060"/>
        <v>CB</v>
      </c>
      <c r="M354" s="9" t="str">
        <f t="shared" ca="1" si="1060"/>
        <v>SÃO PAULO</v>
      </c>
      <c r="N354" s="9" t="str">
        <f t="shared" ca="1" si="1060"/>
        <v>BRASIL</v>
      </c>
      <c r="O354" s="9">
        <f t="shared" ca="1" si="1060"/>
        <v>0</v>
      </c>
      <c r="P354" s="9">
        <f>MOD(TRUNC((A354-1)/COUNT('DATE Snapshot'!A:A)),COUNT(PRODUCT!A:A))+1</f>
        <v>15</v>
      </c>
      <c r="Q354" s="9" t="str">
        <f t="shared" ref="Q354:W354" ca="1" si="1061">INDIRECT(ADDRESS($P354+1,Q$2,,,Q$1))</f>
        <v>ESPUMANTE BRUTT RESERVA</v>
      </c>
      <c r="R354" s="9" t="str">
        <f t="shared" ca="1" si="1061"/>
        <v>ES_BRT_RS</v>
      </c>
      <c r="S354" s="9" t="str">
        <f t="shared" ca="1" si="1061"/>
        <v>ESPUMANTE</v>
      </c>
      <c r="T354" s="9" t="str">
        <f t="shared" ca="1" si="1061"/>
        <v>12_BTL_0,75 l</v>
      </c>
      <c r="U354" s="29">
        <f t="shared" ca="1" si="1061"/>
        <v>12</v>
      </c>
      <c r="V354" s="30">
        <f t="shared" ca="1" si="1061"/>
        <v>273</v>
      </c>
      <c r="W354" s="30">
        <f t="shared" ca="1" si="1061"/>
        <v>132</v>
      </c>
    </row>
    <row r="355" spans="1:23" ht="13">
      <c r="A355" s="9">
        <f t="shared" si="8"/>
        <v>352</v>
      </c>
      <c r="B355" s="45">
        <v>15</v>
      </c>
      <c r="C355" s="9">
        <f>MOD(A355-1,COUNT('DATE Snapshot'!$A:$A))+1</f>
        <v>16</v>
      </c>
      <c r="D355" s="25">
        <f t="shared" ref="D355:I355" ca="1" si="1062">INDIRECT(ADDRESS($C355+1,D$2,,,D$1))</f>
        <v>43191</v>
      </c>
      <c r="E355" s="27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8">
        <f t="shared" ca="1" si="1062"/>
        <v>43101</v>
      </c>
      <c r="I355" s="9">
        <f t="shared" ca="1" si="1062"/>
        <v>1</v>
      </c>
      <c r="J355" s="46">
        <f>TRUNC((A355-1)/COUNT('DATE Snapshot'!A:A)/COUNT(PRODUCT!A:A),0)+1</f>
        <v>1</v>
      </c>
      <c r="K355" s="9" t="str">
        <f t="shared" ref="K355:O355" ca="1" si="1063">INDIRECT(ADDRESS($J355+1,K$2,,,K$1))</f>
        <v>CAMPO BELO</v>
      </c>
      <c r="L355" s="9" t="str">
        <f t="shared" ca="1" si="1063"/>
        <v>CB</v>
      </c>
      <c r="M355" s="9" t="str">
        <f t="shared" ca="1" si="1063"/>
        <v>SÃO PAULO</v>
      </c>
      <c r="N355" s="9" t="str">
        <f t="shared" ca="1" si="1063"/>
        <v>BRASIL</v>
      </c>
      <c r="O355" s="9">
        <f t="shared" ca="1" si="1063"/>
        <v>0</v>
      </c>
      <c r="P355" s="9">
        <f>MOD(TRUNC((A355-1)/COUNT('DATE Snapshot'!A:A)),COUNT(PRODUCT!A:A))+1</f>
        <v>15</v>
      </c>
      <c r="Q355" s="9" t="str">
        <f t="shared" ref="Q355:W355" ca="1" si="1064">INDIRECT(ADDRESS($P355+1,Q$2,,,Q$1))</f>
        <v>ESPUMANTE BRUTT RESERVA</v>
      </c>
      <c r="R355" s="9" t="str">
        <f t="shared" ca="1" si="1064"/>
        <v>ES_BRT_RS</v>
      </c>
      <c r="S355" s="9" t="str">
        <f t="shared" ca="1" si="1064"/>
        <v>ESPUMANTE</v>
      </c>
      <c r="T355" s="9" t="str">
        <f t="shared" ca="1" si="1064"/>
        <v>12_BTL_0,75 l</v>
      </c>
      <c r="U355" s="29">
        <f t="shared" ca="1" si="1064"/>
        <v>12</v>
      </c>
      <c r="V355" s="30">
        <f t="shared" ca="1" si="1064"/>
        <v>273</v>
      </c>
      <c r="W355" s="30">
        <f t="shared" ca="1" si="1064"/>
        <v>132</v>
      </c>
    </row>
    <row r="356" spans="1:23" ht="13">
      <c r="A356" s="9">
        <f t="shared" si="8"/>
        <v>353</v>
      </c>
      <c r="B356" s="45">
        <v>13</v>
      </c>
      <c r="C356" s="9">
        <f>MOD(A356-1,COUNT('DATE Snapshot'!$A:$A))+1</f>
        <v>17</v>
      </c>
      <c r="D356" s="25">
        <f t="shared" ref="D356:I356" ca="1" si="1065">INDIRECT(ADDRESS($C356+1,D$2,,,D$1))</f>
        <v>43221</v>
      </c>
      <c r="E356" s="27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8">
        <f t="shared" ca="1" si="1065"/>
        <v>43101</v>
      </c>
      <c r="I356" s="9">
        <f t="shared" ca="1" si="1065"/>
        <v>3</v>
      </c>
      <c r="J356" s="46">
        <f>TRUNC((A356-1)/COUNT('DATE Snapshot'!A:A)/COUNT(PRODUCT!A:A),0)+1</f>
        <v>1</v>
      </c>
      <c r="K356" s="9" t="str">
        <f t="shared" ref="K356:O356" ca="1" si="1066">INDIRECT(ADDRESS($J356+1,K$2,,,K$1))</f>
        <v>CAMPO BELO</v>
      </c>
      <c r="L356" s="9" t="str">
        <f t="shared" ca="1" si="1066"/>
        <v>CB</v>
      </c>
      <c r="M356" s="9" t="str">
        <f t="shared" ca="1" si="1066"/>
        <v>SÃO PAULO</v>
      </c>
      <c r="N356" s="9" t="str">
        <f t="shared" ca="1" si="1066"/>
        <v>BRASIL</v>
      </c>
      <c r="O356" s="9">
        <f t="shared" ca="1" si="1066"/>
        <v>0</v>
      </c>
      <c r="P356" s="9">
        <f>MOD(TRUNC((A356-1)/COUNT('DATE Snapshot'!A:A)),COUNT(PRODUCT!A:A))+1</f>
        <v>15</v>
      </c>
      <c r="Q356" s="9" t="str">
        <f t="shared" ref="Q356:W356" ca="1" si="1067">INDIRECT(ADDRESS($P356+1,Q$2,,,Q$1))</f>
        <v>ESPUMANTE BRUTT RESERVA</v>
      </c>
      <c r="R356" s="9" t="str">
        <f t="shared" ca="1" si="1067"/>
        <v>ES_BRT_RS</v>
      </c>
      <c r="S356" s="9" t="str">
        <f t="shared" ca="1" si="1067"/>
        <v>ESPUMANTE</v>
      </c>
      <c r="T356" s="9" t="str">
        <f t="shared" ca="1" si="1067"/>
        <v>12_BTL_0,75 l</v>
      </c>
      <c r="U356" s="29">
        <f t="shared" ca="1" si="1067"/>
        <v>12</v>
      </c>
      <c r="V356" s="30">
        <f t="shared" ca="1" si="1067"/>
        <v>273</v>
      </c>
      <c r="W356" s="30">
        <f t="shared" ca="1" si="1067"/>
        <v>132</v>
      </c>
    </row>
    <row r="357" spans="1:23" ht="13">
      <c r="A357" s="9">
        <f t="shared" si="8"/>
        <v>354</v>
      </c>
      <c r="B357" s="45">
        <v>11</v>
      </c>
      <c r="C357" s="9">
        <f>MOD(A357-1,COUNT('DATE Snapshot'!$A:$A))+1</f>
        <v>18</v>
      </c>
      <c r="D357" s="25">
        <f t="shared" ref="D357:I357" ca="1" si="1068">INDIRECT(ADDRESS($C357+1,D$2,,,D$1))</f>
        <v>43252</v>
      </c>
      <c r="E357" s="27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8">
        <f t="shared" ca="1" si="1068"/>
        <v>43101</v>
      </c>
      <c r="I357" s="9">
        <f t="shared" ca="1" si="1068"/>
        <v>6</v>
      </c>
      <c r="J357" s="46">
        <f>TRUNC((A357-1)/COUNT('DATE Snapshot'!A:A)/COUNT(PRODUCT!A:A),0)+1</f>
        <v>1</v>
      </c>
      <c r="K357" s="9" t="str">
        <f t="shared" ref="K357:O357" ca="1" si="1069">INDIRECT(ADDRESS($J357+1,K$2,,,K$1))</f>
        <v>CAMPO BELO</v>
      </c>
      <c r="L357" s="9" t="str">
        <f t="shared" ca="1" si="1069"/>
        <v>CB</v>
      </c>
      <c r="M357" s="9" t="str">
        <f t="shared" ca="1" si="1069"/>
        <v>SÃO PAULO</v>
      </c>
      <c r="N357" s="9" t="str">
        <f t="shared" ca="1" si="1069"/>
        <v>BRASIL</v>
      </c>
      <c r="O357" s="9">
        <f t="shared" ca="1" si="1069"/>
        <v>0</v>
      </c>
      <c r="P357" s="9">
        <f>MOD(TRUNC((A357-1)/COUNT('DATE Snapshot'!A:A)),COUNT(PRODUCT!A:A))+1</f>
        <v>15</v>
      </c>
      <c r="Q357" s="9" t="str">
        <f t="shared" ref="Q357:W357" ca="1" si="1070">INDIRECT(ADDRESS($P357+1,Q$2,,,Q$1))</f>
        <v>ESPUMANTE BRUTT RESERVA</v>
      </c>
      <c r="R357" s="9" t="str">
        <f t="shared" ca="1" si="1070"/>
        <v>ES_BRT_RS</v>
      </c>
      <c r="S357" s="9" t="str">
        <f t="shared" ca="1" si="1070"/>
        <v>ESPUMANTE</v>
      </c>
      <c r="T357" s="9" t="str">
        <f t="shared" ca="1" si="1070"/>
        <v>12_BTL_0,75 l</v>
      </c>
      <c r="U357" s="29">
        <f t="shared" ca="1" si="1070"/>
        <v>12</v>
      </c>
      <c r="V357" s="30">
        <f t="shared" ca="1" si="1070"/>
        <v>273</v>
      </c>
      <c r="W357" s="30">
        <f t="shared" ca="1" si="1070"/>
        <v>132</v>
      </c>
    </row>
    <row r="358" spans="1:23" ht="13">
      <c r="A358" s="9">
        <f t="shared" si="8"/>
        <v>355</v>
      </c>
      <c r="B358" s="45">
        <v>15</v>
      </c>
      <c r="C358" s="9">
        <f>MOD(A358-1,COUNT('DATE Snapshot'!$A:$A))+1</f>
        <v>19</v>
      </c>
      <c r="D358" s="25">
        <f t="shared" ref="D358:I358" ca="1" si="1071">INDIRECT(ADDRESS($C358+1,D$2,,,D$1))</f>
        <v>43282</v>
      </c>
      <c r="E358" s="27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8">
        <f t="shared" ca="1" si="1071"/>
        <v>43101</v>
      </c>
      <c r="I358" s="9">
        <f t="shared" ca="1" si="1071"/>
        <v>1</v>
      </c>
      <c r="J358" s="46">
        <f>TRUNC((A358-1)/COUNT('DATE Snapshot'!A:A)/COUNT(PRODUCT!A:A),0)+1</f>
        <v>1</v>
      </c>
      <c r="K358" s="9" t="str">
        <f t="shared" ref="K358:O358" ca="1" si="1072">INDIRECT(ADDRESS($J358+1,K$2,,,K$1))</f>
        <v>CAMPO BELO</v>
      </c>
      <c r="L358" s="9" t="str">
        <f t="shared" ca="1" si="1072"/>
        <v>CB</v>
      </c>
      <c r="M358" s="9" t="str">
        <f t="shared" ca="1" si="1072"/>
        <v>SÃO PAULO</v>
      </c>
      <c r="N358" s="9" t="str">
        <f t="shared" ca="1" si="1072"/>
        <v>BRASIL</v>
      </c>
      <c r="O358" s="9">
        <f t="shared" ca="1" si="1072"/>
        <v>0</v>
      </c>
      <c r="P358" s="9">
        <f>MOD(TRUNC((A358-1)/COUNT('DATE Snapshot'!A:A)),COUNT(PRODUCT!A:A))+1</f>
        <v>15</v>
      </c>
      <c r="Q358" s="9" t="str">
        <f t="shared" ref="Q358:W358" ca="1" si="1073">INDIRECT(ADDRESS($P358+1,Q$2,,,Q$1))</f>
        <v>ESPUMANTE BRUTT RESERVA</v>
      </c>
      <c r="R358" s="9" t="str">
        <f t="shared" ca="1" si="1073"/>
        <v>ES_BRT_RS</v>
      </c>
      <c r="S358" s="9" t="str">
        <f t="shared" ca="1" si="1073"/>
        <v>ESPUMANTE</v>
      </c>
      <c r="T358" s="9" t="str">
        <f t="shared" ca="1" si="1073"/>
        <v>12_BTL_0,75 l</v>
      </c>
      <c r="U358" s="29">
        <f t="shared" ca="1" si="1073"/>
        <v>12</v>
      </c>
      <c r="V358" s="30">
        <f t="shared" ca="1" si="1073"/>
        <v>273</v>
      </c>
      <c r="W358" s="30">
        <f t="shared" ca="1" si="1073"/>
        <v>132</v>
      </c>
    </row>
    <row r="359" spans="1:23" ht="13">
      <c r="A359" s="9">
        <f t="shared" si="8"/>
        <v>356</v>
      </c>
      <c r="B359" s="45">
        <v>17</v>
      </c>
      <c r="C359" s="9">
        <f>MOD(A359-1,COUNT('DATE Snapshot'!$A:$A))+1</f>
        <v>20</v>
      </c>
      <c r="D359" s="25">
        <f t="shared" ref="D359:I359" ca="1" si="1074">INDIRECT(ADDRESS($C359+1,D$2,,,D$1))</f>
        <v>43313</v>
      </c>
      <c r="E359" s="27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8">
        <f t="shared" ca="1" si="1074"/>
        <v>43101</v>
      </c>
      <c r="I359" s="9">
        <f t="shared" ca="1" si="1074"/>
        <v>4</v>
      </c>
      <c r="J359" s="46">
        <f>TRUNC((A359-1)/COUNT('DATE Snapshot'!A:A)/COUNT(PRODUCT!A:A),0)+1</f>
        <v>1</v>
      </c>
      <c r="K359" s="9" t="str">
        <f t="shared" ref="K359:O359" ca="1" si="1075">INDIRECT(ADDRESS($J359+1,K$2,,,K$1))</f>
        <v>CAMPO BELO</v>
      </c>
      <c r="L359" s="9" t="str">
        <f t="shared" ca="1" si="1075"/>
        <v>CB</v>
      </c>
      <c r="M359" s="9" t="str">
        <f t="shared" ca="1" si="1075"/>
        <v>SÃO PAULO</v>
      </c>
      <c r="N359" s="9" t="str">
        <f t="shared" ca="1" si="1075"/>
        <v>BRASIL</v>
      </c>
      <c r="O359" s="9">
        <f t="shared" ca="1" si="1075"/>
        <v>0</v>
      </c>
      <c r="P359" s="9">
        <f>MOD(TRUNC((A359-1)/COUNT('DATE Snapshot'!A:A)),COUNT(PRODUCT!A:A))+1</f>
        <v>15</v>
      </c>
      <c r="Q359" s="9" t="str">
        <f t="shared" ref="Q359:W359" ca="1" si="1076">INDIRECT(ADDRESS($P359+1,Q$2,,,Q$1))</f>
        <v>ESPUMANTE BRUTT RESERVA</v>
      </c>
      <c r="R359" s="9" t="str">
        <f t="shared" ca="1" si="1076"/>
        <v>ES_BRT_RS</v>
      </c>
      <c r="S359" s="9" t="str">
        <f t="shared" ca="1" si="1076"/>
        <v>ESPUMANTE</v>
      </c>
      <c r="T359" s="9" t="str">
        <f t="shared" ca="1" si="1076"/>
        <v>12_BTL_0,75 l</v>
      </c>
      <c r="U359" s="29">
        <f t="shared" ca="1" si="1076"/>
        <v>12</v>
      </c>
      <c r="V359" s="30">
        <f t="shared" ca="1" si="1076"/>
        <v>273</v>
      </c>
      <c r="W359" s="30">
        <f t="shared" ca="1" si="1076"/>
        <v>132</v>
      </c>
    </row>
    <row r="360" spans="1:23" ht="13">
      <c r="A360" s="9">
        <f t="shared" si="8"/>
        <v>357</v>
      </c>
      <c r="B360" s="45">
        <v>20</v>
      </c>
      <c r="C360" s="9">
        <f>MOD(A360-1,COUNT('DATE Snapshot'!$A:$A))+1</f>
        <v>21</v>
      </c>
      <c r="D360" s="25">
        <f t="shared" ref="D360:I360" ca="1" si="1077">INDIRECT(ADDRESS($C360+1,D$2,,,D$1))</f>
        <v>43344</v>
      </c>
      <c r="E360" s="27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8">
        <f t="shared" ca="1" si="1077"/>
        <v>43101</v>
      </c>
      <c r="I360" s="9">
        <f t="shared" ca="1" si="1077"/>
        <v>7</v>
      </c>
      <c r="J360" s="46">
        <f>TRUNC((A360-1)/COUNT('DATE Snapshot'!A:A)/COUNT(PRODUCT!A:A),0)+1</f>
        <v>1</v>
      </c>
      <c r="K360" s="9" t="str">
        <f t="shared" ref="K360:O360" ca="1" si="1078">INDIRECT(ADDRESS($J360+1,K$2,,,K$1))</f>
        <v>CAMPO BELO</v>
      </c>
      <c r="L360" s="9" t="str">
        <f t="shared" ca="1" si="1078"/>
        <v>CB</v>
      </c>
      <c r="M360" s="9" t="str">
        <f t="shared" ca="1" si="1078"/>
        <v>SÃO PAULO</v>
      </c>
      <c r="N360" s="9" t="str">
        <f t="shared" ca="1" si="1078"/>
        <v>BRASIL</v>
      </c>
      <c r="O360" s="9">
        <f t="shared" ca="1" si="1078"/>
        <v>0</v>
      </c>
      <c r="P360" s="9">
        <f>MOD(TRUNC((A360-1)/COUNT('DATE Snapshot'!A:A)),COUNT(PRODUCT!A:A))+1</f>
        <v>15</v>
      </c>
      <c r="Q360" s="9" t="str">
        <f t="shared" ref="Q360:W360" ca="1" si="1079">INDIRECT(ADDRESS($P360+1,Q$2,,,Q$1))</f>
        <v>ESPUMANTE BRUTT RESERVA</v>
      </c>
      <c r="R360" s="9" t="str">
        <f t="shared" ca="1" si="1079"/>
        <v>ES_BRT_RS</v>
      </c>
      <c r="S360" s="9" t="str">
        <f t="shared" ca="1" si="1079"/>
        <v>ESPUMANTE</v>
      </c>
      <c r="T360" s="9" t="str">
        <f t="shared" ca="1" si="1079"/>
        <v>12_BTL_0,75 l</v>
      </c>
      <c r="U360" s="29">
        <f t="shared" ca="1" si="1079"/>
        <v>12</v>
      </c>
      <c r="V360" s="30">
        <f t="shared" ca="1" si="1079"/>
        <v>273</v>
      </c>
      <c r="W360" s="30">
        <f t="shared" ca="1" si="1079"/>
        <v>132</v>
      </c>
    </row>
    <row r="361" spans="1:23" ht="13">
      <c r="A361" s="9">
        <f t="shared" si="8"/>
        <v>358</v>
      </c>
      <c r="B361" s="45">
        <v>7</v>
      </c>
      <c r="C361" s="9">
        <f>MOD(A361-1,COUNT('DATE Snapshot'!$A:$A))+1</f>
        <v>22</v>
      </c>
      <c r="D361" s="25">
        <f t="shared" ref="D361:I361" ca="1" si="1080">INDIRECT(ADDRESS($C361+1,D$2,,,D$1))</f>
        <v>43374</v>
      </c>
      <c r="E361" s="27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8">
        <f t="shared" ca="1" si="1080"/>
        <v>43101</v>
      </c>
      <c r="I361" s="9">
        <f t="shared" ca="1" si="1080"/>
        <v>2</v>
      </c>
      <c r="J361" s="46">
        <f>TRUNC((A361-1)/COUNT('DATE Snapshot'!A:A)/COUNT(PRODUCT!A:A),0)+1</f>
        <v>1</v>
      </c>
      <c r="K361" s="9" t="str">
        <f t="shared" ref="K361:O361" ca="1" si="1081">INDIRECT(ADDRESS($J361+1,K$2,,,K$1))</f>
        <v>CAMPO BELO</v>
      </c>
      <c r="L361" s="9" t="str">
        <f t="shared" ca="1" si="1081"/>
        <v>CB</v>
      </c>
      <c r="M361" s="9" t="str">
        <f t="shared" ca="1" si="1081"/>
        <v>SÃO PAULO</v>
      </c>
      <c r="N361" s="9" t="str">
        <f t="shared" ca="1" si="1081"/>
        <v>BRASIL</v>
      </c>
      <c r="O361" s="9">
        <f t="shared" ca="1" si="1081"/>
        <v>0</v>
      </c>
      <c r="P361" s="9">
        <f>MOD(TRUNC((A361-1)/COUNT('DATE Snapshot'!A:A)),COUNT(PRODUCT!A:A))+1</f>
        <v>15</v>
      </c>
      <c r="Q361" s="9" t="str">
        <f t="shared" ref="Q361:W361" ca="1" si="1082">INDIRECT(ADDRESS($P361+1,Q$2,,,Q$1))</f>
        <v>ESPUMANTE BRUTT RESERVA</v>
      </c>
      <c r="R361" s="9" t="str">
        <f t="shared" ca="1" si="1082"/>
        <v>ES_BRT_RS</v>
      </c>
      <c r="S361" s="9" t="str">
        <f t="shared" ca="1" si="1082"/>
        <v>ESPUMANTE</v>
      </c>
      <c r="T361" s="9" t="str">
        <f t="shared" ca="1" si="1082"/>
        <v>12_BTL_0,75 l</v>
      </c>
      <c r="U361" s="29">
        <f t="shared" ca="1" si="1082"/>
        <v>12</v>
      </c>
      <c r="V361" s="30">
        <f t="shared" ca="1" si="1082"/>
        <v>273</v>
      </c>
      <c r="W361" s="30">
        <f t="shared" ca="1" si="1082"/>
        <v>132</v>
      </c>
    </row>
    <row r="362" spans="1:23" ht="13">
      <c r="A362" s="9">
        <f t="shared" si="8"/>
        <v>359</v>
      </c>
      <c r="B362" s="45">
        <v>19</v>
      </c>
      <c r="C362" s="9">
        <f>MOD(A362-1,COUNT('DATE Snapshot'!$A:$A))+1</f>
        <v>23</v>
      </c>
      <c r="D362" s="25">
        <f t="shared" ref="D362:I362" ca="1" si="1083">INDIRECT(ADDRESS($C362+1,D$2,,,D$1))</f>
        <v>43405</v>
      </c>
      <c r="E362" s="27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8">
        <f t="shared" ca="1" si="1083"/>
        <v>43101</v>
      </c>
      <c r="I362" s="9">
        <f t="shared" ca="1" si="1083"/>
        <v>5</v>
      </c>
      <c r="J362" s="46">
        <f>TRUNC((A362-1)/COUNT('DATE Snapshot'!A:A)/COUNT(PRODUCT!A:A),0)+1</f>
        <v>1</v>
      </c>
      <c r="K362" s="9" t="str">
        <f t="shared" ref="K362:O362" ca="1" si="1084">INDIRECT(ADDRESS($J362+1,K$2,,,K$1))</f>
        <v>CAMPO BELO</v>
      </c>
      <c r="L362" s="9" t="str">
        <f t="shared" ca="1" si="1084"/>
        <v>CB</v>
      </c>
      <c r="M362" s="9" t="str">
        <f t="shared" ca="1" si="1084"/>
        <v>SÃO PAULO</v>
      </c>
      <c r="N362" s="9" t="str">
        <f t="shared" ca="1" si="1084"/>
        <v>BRASIL</v>
      </c>
      <c r="O362" s="9">
        <f t="shared" ca="1" si="1084"/>
        <v>0</v>
      </c>
      <c r="P362" s="9">
        <f>MOD(TRUNC((A362-1)/COUNT('DATE Snapshot'!A:A)),COUNT(PRODUCT!A:A))+1</f>
        <v>15</v>
      </c>
      <c r="Q362" s="9" t="str">
        <f t="shared" ref="Q362:W362" ca="1" si="1085">INDIRECT(ADDRESS($P362+1,Q$2,,,Q$1))</f>
        <v>ESPUMANTE BRUTT RESERVA</v>
      </c>
      <c r="R362" s="9" t="str">
        <f t="shared" ca="1" si="1085"/>
        <v>ES_BRT_RS</v>
      </c>
      <c r="S362" s="9" t="str">
        <f t="shared" ca="1" si="1085"/>
        <v>ESPUMANTE</v>
      </c>
      <c r="T362" s="9" t="str">
        <f t="shared" ca="1" si="1085"/>
        <v>12_BTL_0,75 l</v>
      </c>
      <c r="U362" s="29">
        <f t="shared" ca="1" si="1085"/>
        <v>12</v>
      </c>
      <c r="V362" s="30">
        <f t="shared" ca="1" si="1085"/>
        <v>273</v>
      </c>
      <c r="W362" s="30">
        <f t="shared" ca="1" si="1085"/>
        <v>132</v>
      </c>
    </row>
    <row r="363" spans="1:23" ht="13">
      <c r="A363" s="9">
        <f t="shared" si="8"/>
        <v>360</v>
      </c>
      <c r="B363" s="45">
        <v>12</v>
      </c>
      <c r="C363" s="9">
        <f>MOD(A363-1,COUNT('DATE Snapshot'!$A:$A))+1</f>
        <v>24</v>
      </c>
      <c r="D363" s="25">
        <f t="shared" ref="D363:I363" ca="1" si="1086">INDIRECT(ADDRESS($C363+1,D$2,,,D$1))</f>
        <v>43435</v>
      </c>
      <c r="E363" s="27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8">
        <f t="shared" ca="1" si="1086"/>
        <v>43101</v>
      </c>
      <c r="I363" s="9">
        <f t="shared" ca="1" si="1086"/>
        <v>7</v>
      </c>
      <c r="J363" s="46">
        <f>TRUNC((A363-1)/COUNT('DATE Snapshot'!A:A)/COUNT(PRODUCT!A:A),0)+1</f>
        <v>1</v>
      </c>
      <c r="K363" s="9" t="str">
        <f t="shared" ref="K363:O363" ca="1" si="1087">INDIRECT(ADDRESS($J363+1,K$2,,,K$1))</f>
        <v>CAMPO BELO</v>
      </c>
      <c r="L363" s="9" t="str">
        <f t="shared" ca="1" si="1087"/>
        <v>CB</v>
      </c>
      <c r="M363" s="9" t="str">
        <f t="shared" ca="1" si="1087"/>
        <v>SÃO PAULO</v>
      </c>
      <c r="N363" s="9" t="str">
        <f t="shared" ca="1" si="1087"/>
        <v>BRASIL</v>
      </c>
      <c r="O363" s="9">
        <f t="shared" ca="1" si="1087"/>
        <v>0</v>
      </c>
      <c r="P363" s="9">
        <f>MOD(TRUNC((A363-1)/COUNT('DATE Snapshot'!A:A)),COUNT(PRODUCT!A:A))+1</f>
        <v>15</v>
      </c>
      <c r="Q363" s="9" t="str">
        <f t="shared" ref="Q363:W363" ca="1" si="1088">INDIRECT(ADDRESS($P363+1,Q$2,,,Q$1))</f>
        <v>ESPUMANTE BRUTT RESERVA</v>
      </c>
      <c r="R363" s="9" t="str">
        <f t="shared" ca="1" si="1088"/>
        <v>ES_BRT_RS</v>
      </c>
      <c r="S363" s="9" t="str">
        <f t="shared" ca="1" si="1088"/>
        <v>ESPUMANTE</v>
      </c>
      <c r="T363" s="9" t="str">
        <f t="shared" ca="1" si="1088"/>
        <v>12_BTL_0,75 l</v>
      </c>
      <c r="U363" s="29">
        <f t="shared" ca="1" si="1088"/>
        <v>12</v>
      </c>
      <c r="V363" s="30">
        <f t="shared" ca="1" si="1088"/>
        <v>273</v>
      </c>
      <c r="W363" s="30">
        <f t="shared" ca="1" si="1088"/>
        <v>132</v>
      </c>
    </row>
    <row r="364" spans="1:23" ht="13">
      <c r="A364" s="9">
        <f t="shared" si="8"/>
        <v>361</v>
      </c>
      <c r="B364" s="45">
        <v>17</v>
      </c>
      <c r="C364" s="9">
        <f>MOD(A364-1,COUNT('DATE Snapshot'!$A:$A))+1</f>
        <v>1</v>
      </c>
      <c r="D364" s="25">
        <f t="shared" ref="D364:I364" ca="1" si="1089">INDIRECT(ADDRESS($C364+1,D$2,,,D$1))</f>
        <v>42736</v>
      </c>
      <c r="E364" s="27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8">
        <f t="shared" ca="1" si="1089"/>
        <v>42736</v>
      </c>
      <c r="I364" s="9">
        <f t="shared" ca="1" si="1089"/>
        <v>1</v>
      </c>
      <c r="J364" s="46">
        <f>TRUNC((A364-1)/COUNT('DATE Snapshot'!A:A)/COUNT(PRODUCT!A:A),0)+1</f>
        <v>1</v>
      </c>
      <c r="K364" s="9" t="str">
        <f t="shared" ref="K364:O364" ca="1" si="1090">INDIRECT(ADDRESS($J364+1,K$2,,,K$1))</f>
        <v>CAMPO BELO</v>
      </c>
      <c r="L364" s="9" t="str">
        <f t="shared" ca="1" si="1090"/>
        <v>CB</v>
      </c>
      <c r="M364" s="9" t="str">
        <f t="shared" ca="1" si="1090"/>
        <v>SÃO PAULO</v>
      </c>
      <c r="N364" s="9" t="str">
        <f t="shared" ca="1" si="1090"/>
        <v>BRASIL</v>
      </c>
      <c r="O364" s="9">
        <f t="shared" ca="1" si="1090"/>
        <v>0</v>
      </c>
      <c r="P364" s="9">
        <f>MOD(TRUNC((A364-1)/COUNT('DATE Snapshot'!A:A)),COUNT(PRODUCT!A:A))+1</f>
        <v>16</v>
      </c>
      <c r="Q364" s="9" t="str">
        <f t="shared" ref="Q364:W364" ca="1" si="1091">INDIRECT(ADDRESS($P364+1,Q$2,,,Q$1))</f>
        <v>ESPUMANTE DEMI-SEC</v>
      </c>
      <c r="R364" s="9" t="str">
        <f t="shared" ca="1" si="1091"/>
        <v>ES_DS</v>
      </c>
      <c r="S364" s="9" t="str">
        <f t="shared" ca="1" si="1091"/>
        <v>ESPUMANTE</v>
      </c>
      <c r="T364" s="9" t="str">
        <f t="shared" ca="1" si="1091"/>
        <v>12_BTL_0,75 l</v>
      </c>
      <c r="U364" s="29">
        <f t="shared" ca="1" si="1091"/>
        <v>12</v>
      </c>
      <c r="V364" s="30">
        <f t="shared" ca="1" si="1091"/>
        <v>223</v>
      </c>
      <c r="W364" s="30">
        <f t="shared" ca="1" si="1091"/>
        <v>111</v>
      </c>
    </row>
    <row r="365" spans="1:23" ht="13">
      <c r="A365" s="9">
        <f t="shared" si="8"/>
        <v>362</v>
      </c>
      <c r="B365" s="45">
        <v>6</v>
      </c>
      <c r="C365" s="9">
        <f>MOD(A365-1,COUNT('DATE Snapshot'!$A:$A))+1</f>
        <v>2</v>
      </c>
      <c r="D365" s="25">
        <f t="shared" ref="D365:I365" ca="1" si="1092">INDIRECT(ADDRESS($C365+1,D$2,,,D$1))</f>
        <v>42767</v>
      </c>
      <c r="E365" s="27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8">
        <f t="shared" ca="1" si="1092"/>
        <v>42736</v>
      </c>
      <c r="I365" s="9">
        <f t="shared" ca="1" si="1092"/>
        <v>4</v>
      </c>
      <c r="J365" s="46">
        <f>TRUNC((A365-1)/COUNT('DATE Snapshot'!A:A)/COUNT(PRODUCT!A:A),0)+1</f>
        <v>1</v>
      </c>
      <c r="K365" s="9" t="str">
        <f t="shared" ref="K365:O365" ca="1" si="1093">INDIRECT(ADDRESS($J365+1,K$2,,,K$1))</f>
        <v>CAMPO BELO</v>
      </c>
      <c r="L365" s="9" t="str">
        <f t="shared" ca="1" si="1093"/>
        <v>CB</v>
      </c>
      <c r="M365" s="9" t="str">
        <f t="shared" ca="1" si="1093"/>
        <v>SÃO PAULO</v>
      </c>
      <c r="N365" s="9" t="str">
        <f t="shared" ca="1" si="1093"/>
        <v>BRASIL</v>
      </c>
      <c r="O365" s="9">
        <f t="shared" ca="1" si="1093"/>
        <v>0</v>
      </c>
      <c r="P365" s="9">
        <f>MOD(TRUNC((A365-1)/COUNT('DATE Snapshot'!A:A)),COUNT(PRODUCT!A:A))+1</f>
        <v>16</v>
      </c>
      <c r="Q365" s="9" t="str">
        <f t="shared" ref="Q365:W365" ca="1" si="1094">INDIRECT(ADDRESS($P365+1,Q$2,,,Q$1))</f>
        <v>ESPUMANTE DEMI-SEC</v>
      </c>
      <c r="R365" s="9" t="str">
        <f t="shared" ca="1" si="1094"/>
        <v>ES_DS</v>
      </c>
      <c r="S365" s="9" t="str">
        <f t="shared" ca="1" si="1094"/>
        <v>ESPUMANTE</v>
      </c>
      <c r="T365" s="9" t="str">
        <f t="shared" ca="1" si="1094"/>
        <v>12_BTL_0,75 l</v>
      </c>
      <c r="U365" s="29">
        <f t="shared" ca="1" si="1094"/>
        <v>12</v>
      </c>
      <c r="V365" s="30">
        <f t="shared" ca="1" si="1094"/>
        <v>223</v>
      </c>
      <c r="W365" s="30">
        <f t="shared" ca="1" si="1094"/>
        <v>111</v>
      </c>
    </row>
    <row r="366" spans="1:23" ht="13">
      <c r="A366" s="9">
        <f t="shared" si="8"/>
        <v>363</v>
      </c>
      <c r="B366" s="45">
        <v>15</v>
      </c>
      <c r="C366" s="9">
        <f>MOD(A366-1,COUNT('DATE Snapshot'!$A:$A))+1</f>
        <v>3</v>
      </c>
      <c r="D366" s="25">
        <f t="shared" ref="D366:I366" ca="1" si="1095">INDIRECT(ADDRESS($C366+1,D$2,,,D$1))</f>
        <v>42795</v>
      </c>
      <c r="E366" s="27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8">
        <f t="shared" ca="1" si="1095"/>
        <v>42736</v>
      </c>
      <c r="I366" s="9">
        <f t="shared" ca="1" si="1095"/>
        <v>4</v>
      </c>
      <c r="J366" s="46">
        <f>TRUNC((A366-1)/COUNT('DATE Snapshot'!A:A)/COUNT(PRODUCT!A:A),0)+1</f>
        <v>1</v>
      </c>
      <c r="K366" s="9" t="str">
        <f t="shared" ref="K366:O366" ca="1" si="1096">INDIRECT(ADDRESS($J366+1,K$2,,,K$1))</f>
        <v>CAMPO BELO</v>
      </c>
      <c r="L366" s="9" t="str">
        <f t="shared" ca="1" si="1096"/>
        <v>CB</v>
      </c>
      <c r="M366" s="9" t="str">
        <f t="shared" ca="1" si="1096"/>
        <v>SÃO PAULO</v>
      </c>
      <c r="N366" s="9" t="str">
        <f t="shared" ca="1" si="1096"/>
        <v>BRASIL</v>
      </c>
      <c r="O366" s="9">
        <f t="shared" ca="1" si="1096"/>
        <v>0</v>
      </c>
      <c r="P366" s="9">
        <f>MOD(TRUNC((A366-1)/COUNT('DATE Snapshot'!A:A)),COUNT(PRODUCT!A:A))+1</f>
        <v>16</v>
      </c>
      <c r="Q366" s="9" t="str">
        <f t="shared" ref="Q366:W366" ca="1" si="1097">INDIRECT(ADDRESS($P366+1,Q$2,,,Q$1))</f>
        <v>ESPUMANTE DEMI-SEC</v>
      </c>
      <c r="R366" s="9" t="str">
        <f t="shared" ca="1" si="1097"/>
        <v>ES_DS</v>
      </c>
      <c r="S366" s="9" t="str">
        <f t="shared" ca="1" si="1097"/>
        <v>ESPUMANTE</v>
      </c>
      <c r="T366" s="9" t="str">
        <f t="shared" ca="1" si="1097"/>
        <v>12_BTL_0,75 l</v>
      </c>
      <c r="U366" s="29">
        <f t="shared" ca="1" si="1097"/>
        <v>12</v>
      </c>
      <c r="V366" s="30">
        <f t="shared" ca="1" si="1097"/>
        <v>223</v>
      </c>
      <c r="W366" s="30">
        <f t="shared" ca="1" si="1097"/>
        <v>111</v>
      </c>
    </row>
    <row r="367" spans="1:23" ht="13">
      <c r="A367" s="9">
        <f t="shared" si="8"/>
        <v>364</v>
      </c>
      <c r="B367" s="45">
        <v>14</v>
      </c>
      <c r="C367" s="9">
        <f>MOD(A367-1,COUNT('DATE Snapshot'!$A:$A))+1</f>
        <v>4</v>
      </c>
      <c r="D367" s="25">
        <f t="shared" ref="D367:I367" ca="1" si="1098">INDIRECT(ADDRESS($C367+1,D$2,,,D$1))</f>
        <v>42826</v>
      </c>
      <c r="E367" s="27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8">
        <f t="shared" ca="1" si="1098"/>
        <v>42736</v>
      </c>
      <c r="I367" s="9">
        <f t="shared" ca="1" si="1098"/>
        <v>7</v>
      </c>
      <c r="J367" s="46">
        <f>TRUNC((A367-1)/COUNT('DATE Snapshot'!A:A)/COUNT(PRODUCT!A:A),0)+1</f>
        <v>1</v>
      </c>
      <c r="K367" s="9" t="str">
        <f t="shared" ref="K367:O367" ca="1" si="1099">INDIRECT(ADDRESS($J367+1,K$2,,,K$1))</f>
        <v>CAMPO BELO</v>
      </c>
      <c r="L367" s="9" t="str">
        <f t="shared" ca="1" si="1099"/>
        <v>CB</v>
      </c>
      <c r="M367" s="9" t="str">
        <f t="shared" ca="1" si="1099"/>
        <v>SÃO PAULO</v>
      </c>
      <c r="N367" s="9" t="str">
        <f t="shared" ca="1" si="1099"/>
        <v>BRASIL</v>
      </c>
      <c r="O367" s="9">
        <f t="shared" ca="1" si="1099"/>
        <v>0</v>
      </c>
      <c r="P367" s="9">
        <f>MOD(TRUNC((A367-1)/COUNT('DATE Snapshot'!A:A)),COUNT(PRODUCT!A:A))+1</f>
        <v>16</v>
      </c>
      <c r="Q367" s="9" t="str">
        <f t="shared" ref="Q367:W367" ca="1" si="1100">INDIRECT(ADDRESS($P367+1,Q$2,,,Q$1))</f>
        <v>ESPUMANTE DEMI-SEC</v>
      </c>
      <c r="R367" s="9" t="str">
        <f t="shared" ca="1" si="1100"/>
        <v>ES_DS</v>
      </c>
      <c r="S367" s="9" t="str">
        <f t="shared" ca="1" si="1100"/>
        <v>ESPUMANTE</v>
      </c>
      <c r="T367" s="9" t="str">
        <f t="shared" ca="1" si="1100"/>
        <v>12_BTL_0,75 l</v>
      </c>
      <c r="U367" s="29">
        <f t="shared" ca="1" si="1100"/>
        <v>12</v>
      </c>
      <c r="V367" s="30">
        <f t="shared" ca="1" si="1100"/>
        <v>223</v>
      </c>
      <c r="W367" s="30">
        <f t="shared" ca="1" si="1100"/>
        <v>111</v>
      </c>
    </row>
    <row r="368" spans="1:23" ht="13">
      <c r="A368" s="9">
        <f t="shared" si="8"/>
        <v>365</v>
      </c>
      <c r="B368" s="45">
        <v>12</v>
      </c>
      <c r="C368" s="9">
        <f>MOD(A368-1,COUNT('DATE Snapshot'!$A:$A))+1</f>
        <v>5</v>
      </c>
      <c r="D368" s="25">
        <f t="shared" ref="D368:I368" ca="1" si="1101">INDIRECT(ADDRESS($C368+1,D$2,,,D$1))</f>
        <v>42856</v>
      </c>
      <c r="E368" s="27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8">
        <f t="shared" ca="1" si="1101"/>
        <v>42736</v>
      </c>
      <c r="I368" s="9">
        <f t="shared" ca="1" si="1101"/>
        <v>2</v>
      </c>
      <c r="J368" s="46">
        <f>TRUNC((A368-1)/COUNT('DATE Snapshot'!A:A)/COUNT(PRODUCT!A:A),0)+1</f>
        <v>1</v>
      </c>
      <c r="K368" s="9" t="str">
        <f t="shared" ref="K368:O368" ca="1" si="1102">INDIRECT(ADDRESS($J368+1,K$2,,,K$1))</f>
        <v>CAMPO BELO</v>
      </c>
      <c r="L368" s="9" t="str">
        <f t="shared" ca="1" si="1102"/>
        <v>CB</v>
      </c>
      <c r="M368" s="9" t="str">
        <f t="shared" ca="1" si="1102"/>
        <v>SÃO PAULO</v>
      </c>
      <c r="N368" s="9" t="str">
        <f t="shared" ca="1" si="1102"/>
        <v>BRASIL</v>
      </c>
      <c r="O368" s="9">
        <f t="shared" ca="1" si="1102"/>
        <v>0</v>
      </c>
      <c r="P368" s="9">
        <f>MOD(TRUNC((A368-1)/COUNT('DATE Snapshot'!A:A)),COUNT(PRODUCT!A:A))+1</f>
        <v>16</v>
      </c>
      <c r="Q368" s="9" t="str">
        <f t="shared" ref="Q368:W368" ca="1" si="1103">INDIRECT(ADDRESS($P368+1,Q$2,,,Q$1))</f>
        <v>ESPUMANTE DEMI-SEC</v>
      </c>
      <c r="R368" s="9" t="str">
        <f t="shared" ca="1" si="1103"/>
        <v>ES_DS</v>
      </c>
      <c r="S368" s="9" t="str">
        <f t="shared" ca="1" si="1103"/>
        <v>ESPUMANTE</v>
      </c>
      <c r="T368" s="9" t="str">
        <f t="shared" ca="1" si="1103"/>
        <v>12_BTL_0,75 l</v>
      </c>
      <c r="U368" s="29">
        <f t="shared" ca="1" si="1103"/>
        <v>12</v>
      </c>
      <c r="V368" s="30">
        <f t="shared" ca="1" si="1103"/>
        <v>223</v>
      </c>
      <c r="W368" s="30">
        <f t="shared" ca="1" si="1103"/>
        <v>111</v>
      </c>
    </row>
    <row r="369" spans="1:23" ht="13">
      <c r="A369" s="9">
        <f t="shared" si="8"/>
        <v>366</v>
      </c>
      <c r="B369" s="45">
        <v>16</v>
      </c>
      <c r="C369" s="9">
        <f>MOD(A369-1,COUNT('DATE Snapshot'!$A:$A))+1</f>
        <v>6</v>
      </c>
      <c r="D369" s="25">
        <f t="shared" ref="D369:I369" ca="1" si="1104">INDIRECT(ADDRESS($C369+1,D$2,,,D$1))</f>
        <v>42887</v>
      </c>
      <c r="E369" s="27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8">
        <f t="shared" ca="1" si="1104"/>
        <v>42736</v>
      </c>
      <c r="I369" s="9">
        <f t="shared" ca="1" si="1104"/>
        <v>5</v>
      </c>
      <c r="J369" s="46">
        <f>TRUNC((A369-1)/COUNT('DATE Snapshot'!A:A)/COUNT(PRODUCT!A:A),0)+1</f>
        <v>1</v>
      </c>
      <c r="K369" s="9" t="str">
        <f t="shared" ref="K369:O369" ca="1" si="1105">INDIRECT(ADDRESS($J369+1,K$2,,,K$1))</f>
        <v>CAMPO BELO</v>
      </c>
      <c r="L369" s="9" t="str">
        <f t="shared" ca="1" si="1105"/>
        <v>CB</v>
      </c>
      <c r="M369" s="9" t="str">
        <f t="shared" ca="1" si="1105"/>
        <v>SÃO PAULO</v>
      </c>
      <c r="N369" s="9" t="str">
        <f t="shared" ca="1" si="1105"/>
        <v>BRASIL</v>
      </c>
      <c r="O369" s="9">
        <f t="shared" ca="1" si="1105"/>
        <v>0</v>
      </c>
      <c r="P369" s="9">
        <f>MOD(TRUNC((A369-1)/COUNT('DATE Snapshot'!A:A)),COUNT(PRODUCT!A:A))+1</f>
        <v>16</v>
      </c>
      <c r="Q369" s="9" t="str">
        <f t="shared" ref="Q369:W369" ca="1" si="1106">INDIRECT(ADDRESS($P369+1,Q$2,,,Q$1))</f>
        <v>ESPUMANTE DEMI-SEC</v>
      </c>
      <c r="R369" s="9" t="str">
        <f t="shared" ca="1" si="1106"/>
        <v>ES_DS</v>
      </c>
      <c r="S369" s="9" t="str">
        <f t="shared" ca="1" si="1106"/>
        <v>ESPUMANTE</v>
      </c>
      <c r="T369" s="9" t="str">
        <f t="shared" ca="1" si="1106"/>
        <v>12_BTL_0,75 l</v>
      </c>
      <c r="U369" s="29">
        <f t="shared" ca="1" si="1106"/>
        <v>12</v>
      </c>
      <c r="V369" s="30">
        <f t="shared" ca="1" si="1106"/>
        <v>223</v>
      </c>
      <c r="W369" s="30">
        <f t="shared" ca="1" si="1106"/>
        <v>111</v>
      </c>
    </row>
    <row r="370" spans="1:23" ht="13">
      <c r="A370" s="9">
        <f t="shared" si="8"/>
        <v>367</v>
      </c>
      <c r="B370" s="45">
        <v>8</v>
      </c>
      <c r="C370" s="9">
        <f>MOD(A370-1,COUNT('DATE Snapshot'!$A:$A))+1</f>
        <v>7</v>
      </c>
      <c r="D370" s="25">
        <f t="shared" ref="D370:I370" ca="1" si="1107">INDIRECT(ADDRESS($C370+1,D$2,,,D$1))</f>
        <v>42917</v>
      </c>
      <c r="E370" s="27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8">
        <f t="shared" ca="1" si="1107"/>
        <v>42736</v>
      </c>
      <c r="I370" s="9">
        <f t="shared" ca="1" si="1107"/>
        <v>7</v>
      </c>
      <c r="J370" s="46">
        <f>TRUNC((A370-1)/COUNT('DATE Snapshot'!A:A)/COUNT(PRODUCT!A:A),0)+1</f>
        <v>1</v>
      </c>
      <c r="K370" s="9" t="str">
        <f t="shared" ref="K370:O370" ca="1" si="1108">INDIRECT(ADDRESS($J370+1,K$2,,,K$1))</f>
        <v>CAMPO BELO</v>
      </c>
      <c r="L370" s="9" t="str">
        <f t="shared" ca="1" si="1108"/>
        <v>CB</v>
      </c>
      <c r="M370" s="9" t="str">
        <f t="shared" ca="1" si="1108"/>
        <v>SÃO PAULO</v>
      </c>
      <c r="N370" s="9" t="str">
        <f t="shared" ca="1" si="1108"/>
        <v>BRASIL</v>
      </c>
      <c r="O370" s="9">
        <f t="shared" ca="1" si="1108"/>
        <v>0</v>
      </c>
      <c r="P370" s="9">
        <f>MOD(TRUNC((A370-1)/COUNT('DATE Snapshot'!A:A)),COUNT(PRODUCT!A:A))+1</f>
        <v>16</v>
      </c>
      <c r="Q370" s="9" t="str">
        <f t="shared" ref="Q370:W370" ca="1" si="1109">INDIRECT(ADDRESS($P370+1,Q$2,,,Q$1))</f>
        <v>ESPUMANTE DEMI-SEC</v>
      </c>
      <c r="R370" s="9" t="str">
        <f t="shared" ca="1" si="1109"/>
        <v>ES_DS</v>
      </c>
      <c r="S370" s="9" t="str">
        <f t="shared" ca="1" si="1109"/>
        <v>ESPUMANTE</v>
      </c>
      <c r="T370" s="9" t="str">
        <f t="shared" ca="1" si="1109"/>
        <v>12_BTL_0,75 l</v>
      </c>
      <c r="U370" s="29">
        <f t="shared" ca="1" si="1109"/>
        <v>12</v>
      </c>
      <c r="V370" s="30">
        <f t="shared" ca="1" si="1109"/>
        <v>223</v>
      </c>
      <c r="W370" s="30">
        <f t="shared" ca="1" si="1109"/>
        <v>111</v>
      </c>
    </row>
    <row r="371" spans="1:23" ht="13">
      <c r="A371" s="9">
        <f t="shared" si="8"/>
        <v>368</v>
      </c>
      <c r="B371" s="45">
        <v>10</v>
      </c>
      <c r="C371" s="9">
        <f>MOD(A371-1,COUNT('DATE Snapshot'!$A:$A))+1</f>
        <v>8</v>
      </c>
      <c r="D371" s="25">
        <f t="shared" ref="D371:I371" ca="1" si="1110">INDIRECT(ADDRESS($C371+1,D$2,,,D$1))</f>
        <v>42948</v>
      </c>
      <c r="E371" s="27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8">
        <f t="shared" ca="1" si="1110"/>
        <v>42736</v>
      </c>
      <c r="I371" s="9">
        <f t="shared" ca="1" si="1110"/>
        <v>3</v>
      </c>
      <c r="J371" s="46">
        <f>TRUNC((A371-1)/COUNT('DATE Snapshot'!A:A)/COUNT(PRODUCT!A:A),0)+1</f>
        <v>1</v>
      </c>
      <c r="K371" s="9" t="str">
        <f t="shared" ref="K371:O371" ca="1" si="1111">INDIRECT(ADDRESS($J371+1,K$2,,,K$1))</f>
        <v>CAMPO BELO</v>
      </c>
      <c r="L371" s="9" t="str">
        <f t="shared" ca="1" si="1111"/>
        <v>CB</v>
      </c>
      <c r="M371" s="9" t="str">
        <f t="shared" ca="1" si="1111"/>
        <v>SÃO PAULO</v>
      </c>
      <c r="N371" s="9" t="str">
        <f t="shared" ca="1" si="1111"/>
        <v>BRASIL</v>
      </c>
      <c r="O371" s="9">
        <f t="shared" ca="1" si="1111"/>
        <v>0</v>
      </c>
      <c r="P371" s="9">
        <f>MOD(TRUNC((A371-1)/COUNT('DATE Snapshot'!A:A)),COUNT(PRODUCT!A:A))+1</f>
        <v>16</v>
      </c>
      <c r="Q371" s="9" t="str">
        <f t="shared" ref="Q371:W371" ca="1" si="1112">INDIRECT(ADDRESS($P371+1,Q$2,,,Q$1))</f>
        <v>ESPUMANTE DEMI-SEC</v>
      </c>
      <c r="R371" s="9" t="str">
        <f t="shared" ca="1" si="1112"/>
        <v>ES_DS</v>
      </c>
      <c r="S371" s="9" t="str">
        <f t="shared" ca="1" si="1112"/>
        <v>ESPUMANTE</v>
      </c>
      <c r="T371" s="9" t="str">
        <f t="shared" ca="1" si="1112"/>
        <v>12_BTL_0,75 l</v>
      </c>
      <c r="U371" s="29">
        <f t="shared" ca="1" si="1112"/>
        <v>12</v>
      </c>
      <c r="V371" s="30">
        <f t="shared" ca="1" si="1112"/>
        <v>223</v>
      </c>
      <c r="W371" s="30">
        <f t="shared" ca="1" si="1112"/>
        <v>111</v>
      </c>
    </row>
    <row r="372" spans="1:23" ht="13">
      <c r="A372" s="9">
        <f t="shared" si="8"/>
        <v>369</v>
      </c>
      <c r="B372" s="45">
        <v>6</v>
      </c>
      <c r="C372" s="9">
        <f>MOD(A372-1,COUNT('DATE Snapshot'!$A:$A))+1</f>
        <v>9</v>
      </c>
      <c r="D372" s="25">
        <f t="shared" ref="D372:I372" ca="1" si="1113">INDIRECT(ADDRESS($C372+1,D$2,,,D$1))</f>
        <v>42979</v>
      </c>
      <c r="E372" s="27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8">
        <f t="shared" ca="1" si="1113"/>
        <v>42736</v>
      </c>
      <c r="I372" s="9">
        <f t="shared" ca="1" si="1113"/>
        <v>6</v>
      </c>
      <c r="J372" s="46">
        <f>TRUNC((A372-1)/COUNT('DATE Snapshot'!A:A)/COUNT(PRODUCT!A:A),0)+1</f>
        <v>1</v>
      </c>
      <c r="K372" s="9" t="str">
        <f t="shared" ref="K372:O372" ca="1" si="1114">INDIRECT(ADDRESS($J372+1,K$2,,,K$1))</f>
        <v>CAMPO BELO</v>
      </c>
      <c r="L372" s="9" t="str">
        <f t="shared" ca="1" si="1114"/>
        <v>CB</v>
      </c>
      <c r="M372" s="9" t="str">
        <f t="shared" ca="1" si="1114"/>
        <v>SÃO PAULO</v>
      </c>
      <c r="N372" s="9" t="str">
        <f t="shared" ca="1" si="1114"/>
        <v>BRASIL</v>
      </c>
      <c r="O372" s="9">
        <f t="shared" ca="1" si="1114"/>
        <v>0</v>
      </c>
      <c r="P372" s="9">
        <f>MOD(TRUNC((A372-1)/COUNT('DATE Snapshot'!A:A)),COUNT(PRODUCT!A:A))+1</f>
        <v>16</v>
      </c>
      <c r="Q372" s="9" t="str">
        <f t="shared" ref="Q372:W372" ca="1" si="1115">INDIRECT(ADDRESS($P372+1,Q$2,,,Q$1))</f>
        <v>ESPUMANTE DEMI-SEC</v>
      </c>
      <c r="R372" s="9" t="str">
        <f t="shared" ca="1" si="1115"/>
        <v>ES_DS</v>
      </c>
      <c r="S372" s="9" t="str">
        <f t="shared" ca="1" si="1115"/>
        <v>ESPUMANTE</v>
      </c>
      <c r="T372" s="9" t="str">
        <f t="shared" ca="1" si="1115"/>
        <v>12_BTL_0,75 l</v>
      </c>
      <c r="U372" s="29">
        <f t="shared" ca="1" si="1115"/>
        <v>12</v>
      </c>
      <c r="V372" s="30">
        <f t="shared" ca="1" si="1115"/>
        <v>223</v>
      </c>
      <c r="W372" s="30">
        <f t="shared" ca="1" si="1115"/>
        <v>111</v>
      </c>
    </row>
    <row r="373" spans="1:23" ht="13">
      <c r="A373" s="9">
        <f t="shared" si="8"/>
        <v>370</v>
      </c>
      <c r="B373" s="45">
        <v>16</v>
      </c>
      <c r="C373" s="9">
        <f>MOD(A373-1,COUNT('DATE Snapshot'!$A:$A))+1</f>
        <v>10</v>
      </c>
      <c r="D373" s="25">
        <f t="shared" ref="D373:I373" ca="1" si="1116">INDIRECT(ADDRESS($C373+1,D$2,,,D$1))</f>
        <v>43009</v>
      </c>
      <c r="E373" s="27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8">
        <f t="shared" ca="1" si="1116"/>
        <v>42736</v>
      </c>
      <c r="I373" s="9">
        <f t="shared" ca="1" si="1116"/>
        <v>1</v>
      </c>
      <c r="J373" s="46">
        <f>TRUNC((A373-1)/COUNT('DATE Snapshot'!A:A)/COUNT(PRODUCT!A:A),0)+1</f>
        <v>1</v>
      </c>
      <c r="K373" s="9" t="str">
        <f t="shared" ref="K373:O373" ca="1" si="1117">INDIRECT(ADDRESS($J373+1,K$2,,,K$1))</f>
        <v>CAMPO BELO</v>
      </c>
      <c r="L373" s="9" t="str">
        <f t="shared" ca="1" si="1117"/>
        <v>CB</v>
      </c>
      <c r="M373" s="9" t="str">
        <f t="shared" ca="1" si="1117"/>
        <v>SÃO PAULO</v>
      </c>
      <c r="N373" s="9" t="str">
        <f t="shared" ca="1" si="1117"/>
        <v>BRASIL</v>
      </c>
      <c r="O373" s="9">
        <f t="shared" ca="1" si="1117"/>
        <v>0</v>
      </c>
      <c r="P373" s="9">
        <f>MOD(TRUNC((A373-1)/COUNT('DATE Snapshot'!A:A)),COUNT(PRODUCT!A:A))+1</f>
        <v>16</v>
      </c>
      <c r="Q373" s="9" t="str">
        <f t="shared" ref="Q373:W373" ca="1" si="1118">INDIRECT(ADDRESS($P373+1,Q$2,,,Q$1))</f>
        <v>ESPUMANTE DEMI-SEC</v>
      </c>
      <c r="R373" s="9" t="str">
        <f t="shared" ca="1" si="1118"/>
        <v>ES_DS</v>
      </c>
      <c r="S373" s="9" t="str">
        <f t="shared" ca="1" si="1118"/>
        <v>ESPUMANTE</v>
      </c>
      <c r="T373" s="9" t="str">
        <f t="shared" ca="1" si="1118"/>
        <v>12_BTL_0,75 l</v>
      </c>
      <c r="U373" s="29">
        <f t="shared" ca="1" si="1118"/>
        <v>12</v>
      </c>
      <c r="V373" s="30">
        <f t="shared" ca="1" si="1118"/>
        <v>223</v>
      </c>
      <c r="W373" s="30">
        <f t="shared" ca="1" si="1118"/>
        <v>111</v>
      </c>
    </row>
    <row r="374" spans="1:23" ht="13">
      <c r="A374" s="9">
        <f t="shared" si="8"/>
        <v>371</v>
      </c>
      <c r="B374" s="45">
        <v>17</v>
      </c>
      <c r="C374" s="9">
        <f>MOD(A374-1,COUNT('DATE Snapshot'!$A:$A))+1</f>
        <v>11</v>
      </c>
      <c r="D374" s="25">
        <f t="shared" ref="D374:I374" ca="1" si="1119">INDIRECT(ADDRESS($C374+1,D$2,,,D$1))</f>
        <v>43040</v>
      </c>
      <c r="E374" s="27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8">
        <f t="shared" ca="1" si="1119"/>
        <v>42736</v>
      </c>
      <c r="I374" s="9">
        <f t="shared" ca="1" si="1119"/>
        <v>4</v>
      </c>
      <c r="J374" s="46">
        <f>TRUNC((A374-1)/COUNT('DATE Snapshot'!A:A)/COUNT(PRODUCT!A:A),0)+1</f>
        <v>1</v>
      </c>
      <c r="K374" s="9" t="str">
        <f t="shared" ref="K374:O374" ca="1" si="1120">INDIRECT(ADDRESS($J374+1,K$2,,,K$1))</f>
        <v>CAMPO BELO</v>
      </c>
      <c r="L374" s="9" t="str">
        <f t="shared" ca="1" si="1120"/>
        <v>CB</v>
      </c>
      <c r="M374" s="9" t="str">
        <f t="shared" ca="1" si="1120"/>
        <v>SÃO PAULO</v>
      </c>
      <c r="N374" s="9" t="str">
        <f t="shared" ca="1" si="1120"/>
        <v>BRASIL</v>
      </c>
      <c r="O374" s="9">
        <f t="shared" ca="1" si="1120"/>
        <v>0</v>
      </c>
      <c r="P374" s="9">
        <f>MOD(TRUNC((A374-1)/COUNT('DATE Snapshot'!A:A)),COUNT(PRODUCT!A:A))+1</f>
        <v>16</v>
      </c>
      <c r="Q374" s="9" t="str">
        <f t="shared" ref="Q374:W374" ca="1" si="1121">INDIRECT(ADDRESS($P374+1,Q$2,,,Q$1))</f>
        <v>ESPUMANTE DEMI-SEC</v>
      </c>
      <c r="R374" s="9" t="str">
        <f t="shared" ca="1" si="1121"/>
        <v>ES_DS</v>
      </c>
      <c r="S374" s="9" t="str">
        <f t="shared" ca="1" si="1121"/>
        <v>ESPUMANTE</v>
      </c>
      <c r="T374" s="9" t="str">
        <f t="shared" ca="1" si="1121"/>
        <v>12_BTL_0,75 l</v>
      </c>
      <c r="U374" s="29">
        <f t="shared" ca="1" si="1121"/>
        <v>12</v>
      </c>
      <c r="V374" s="30">
        <f t="shared" ca="1" si="1121"/>
        <v>223</v>
      </c>
      <c r="W374" s="30">
        <f t="shared" ca="1" si="1121"/>
        <v>111</v>
      </c>
    </row>
    <row r="375" spans="1:23" ht="13">
      <c r="A375" s="9">
        <f t="shared" si="8"/>
        <v>372</v>
      </c>
      <c r="B375" s="45">
        <v>16</v>
      </c>
      <c r="C375" s="9">
        <f>MOD(A375-1,COUNT('DATE Snapshot'!$A:$A))+1</f>
        <v>12</v>
      </c>
      <c r="D375" s="25">
        <f t="shared" ref="D375:I375" ca="1" si="1122">INDIRECT(ADDRESS($C375+1,D$2,,,D$1))</f>
        <v>43070</v>
      </c>
      <c r="E375" s="27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8">
        <f t="shared" ca="1" si="1122"/>
        <v>42736</v>
      </c>
      <c r="I375" s="9">
        <f t="shared" ca="1" si="1122"/>
        <v>6</v>
      </c>
      <c r="J375" s="46">
        <f>TRUNC((A375-1)/COUNT('DATE Snapshot'!A:A)/COUNT(PRODUCT!A:A),0)+1</f>
        <v>1</v>
      </c>
      <c r="K375" s="9" t="str">
        <f t="shared" ref="K375:O375" ca="1" si="1123">INDIRECT(ADDRESS($J375+1,K$2,,,K$1))</f>
        <v>CAMPO BELO</v>
      </c>
      <c r="L375" s="9" t="str">
        <f t="shared" ca="1" si="1123"/>
        <v>CB</v>
      </c>
      <c r="M375" s="9" t="str">
        <f t="shared" ca="1" si="1123"/>
        <v>SÃO PAULO</v>
      </c>
      <c r="N375" s="9" t="str">
        <f t="shared" ca="1" si="1123"/>
        <v>BRASIL</v>
      </c>
      <c r="O375" s="9">
        <f t="shared" ca="1" si="1123"/>
        <v>0</v>
      </c>
      <c r="P375" s="9">
        <f>MOD(TRUNC((A375-1)/COUNT('DATE Snapshot'!A:A)),COUNT(PRODUCT!A:A))+1</f>
        <v>16</v>
      </c>
      <c r="Q375" s="9" t="str">
        <f t="shared" ref="Q375:W375" ca="1" si="1124">INDIRECT(ADDRESS($P375+1,Q$2,,,Q$1))</f>
        <v>ESPUMANTE DEMI-SEC</v>
      </c>
      <c r="R375" s="9" t="str">
        <f t="shared" ca="1" si="1124"/>
        <v>ES_DS</v>
      </c>
      <c r="S375" s="9" t="str">
        <f t="shared" ca="1" si="1124"/>
        <v>ESPUMANTE</v>
      </c>
      <c r="T375" s="9" t="str">
        <f t="shared" ca="1" si="1124"/>
        <v>12_BTL_0,75 l</v>
      </c>
      <c r="U375" s="29">
        <f t="shared" ca="1" si="1124"/>
        <v>12</v>
      </c>
      <c r="V375" s="30">
        <f t="shared" ca="1" si="1124"/>
        <v>223</v>
      </c>
      <c r="W375" s="30">
        <f t="shared" ca="1" si="1124"/>
        <v>111</v>
      </c>
    </row>
    <row r="376" spans="1:23" ht="13">
      <c r="A376" s="9">
        <f t="shared" si="8"/>
        <v>373</v>
      </c>
      <c r="B376" s="45">
        <v>8</v>
      </c>
      <c r="C376" s="9">
        <f>MOD(A376-1,COUNT('DATE Snapshot'!$A:$A))+1</f>
        <v>13</v>
      </c>
      <c r="D376" s="25">
        <f t="shared" ref="D376:I376" ca="1" si="1125">INDIRECT(ADDRESS($C376+1,D$2,,,D$1))</f>
        <v>43101</v>
      </c>
      <c r="E376" s="27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8">
        <f t="shared" ca="1" si="1125"/>
        <v>43101</v>
      </c>
      <c r="I376" s="9">
        <f t="shared" ca="1" si="1125"/>
        <v>2</v>
      </c>
      <c r="J376" s="46">
        <f>TRUNC((A376-1)/COUNT('DATE Snapshot'!A:A)/COUNT(PRODUCT!A:A),0)+1</f>
        <v>1</v>
      </c>
      <c r="K376" s="9" t="str">
        <f t="shared" ref="K376:O376" ca="1" si="1126">INDIRECT(ADDRESS($J376+1,K$2,,,K$1))</f>
        <v>CAMPO BELO</v>
      </c>
      <c r="L376" s="9" t="str">
        <f t="shared" ca="1" si="1126"/>
        <v>CB</v>
      </c>
      <c r="M376" s="9" t="str">
        <f t="shared" ca="1" si="1126"/>
        <v>SÃO PAULO</v>
      </c>
      <c r="N376" s="9" t="str">
        <f t="shared" ca="1" si="1126"/>
        <v>BRASIL</v>
      </c>
      <c r="O376" s="9">
        <f t="shared" ca="1" si="1126"/>
        <v>0</v>
      </c>
      <c r="P376" s="9">
        <f>MOD(TRUNC((A376-1)/COUNT('DATE Snapshot'!A:A)),COUNT(PRODUCT!A:A))+1</f>
        <v>16</v>
      </c>
      <c r="Q376" s="9" t="str">
        <f t="shared" ref="Q376:W376" ca="1" si="1127">INDIRECT(ADDRESS($P376+1,Q$2,,,Q$1))</f>
        <v>ESPUMANTE DEMI-SEC</v>
      </c>
      <c r="R376" s="9" t="str">
        <f t="shared" ca="1" si="1127"/>
        <v>ES_DS</v>
      </c>
      <c r="S376" s="9" t="str">
        <f t="shared" ca="1" si="1127"/>
        <v>ESPUMANTE</v>
      </c>
      <c r="T376" s="9" t="str">
        <f t="shared" ca="1" si="1127"/>
        <v>12_BTL_0,75 l</v>
      </c>
      <c r="U376" s="29">
        <f t="shared" ca="1" si="1127"/>
        <v>12</v>
      </c>
      <c r="V376" s="30">
        <f t="shared" ca="1" si="1127"/>
        <v>223</v>
      </c>
      <c r="W376" s="30">
        <f t="shared" ca="1" si="1127"/>
        <v>111</v>
      </c>
    </row>
    <row r="377" spans="1:23" ht="13">
      <c r="A377" s="9">
        <f t="shared" si="8"/>
        <v>374</v>
      </c>
      <c r="B377" s="45">
        <v>19</v>
      </c>
      <c r="C377" s="9">
        <f>MOD(A377-1,COUNT('DATE Snapshot'!$A:$A))+1</f>
        <v>14</v>
      </c>
      <c r="D377" s="25">
        <f t="shared" ref="D377:I377" ca="1" si="1128">INDIRECT(ADDRESS($C377+1,D$2,,,D$1))</f>
        <v>43132</v>
      </c>
      <c r="E377" s="27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8">
        <f t="shared" ca="1" si="1128"/>
        <v>43101</v>
      </c>
      <c r="I377" s="9">
        <f t="shared" ca="1" si="1128"/>
        <v>5</v>
      </c>
      <c r="J377" s="46">
        <f>TRUNC((A377-1)/COUNT('DATE Snapshot'!A:A)/COUNT(PRODUCT!A:A),0)+1</f>
        <v>1</v>
      </c>
      <c r="K377" s="9" t="str">
        <f t="shared" ref="K377:O377" ca="1" si="1129">INDIRECT(ADDRESS($J377+1,K$2,,,K$1))</f>
        <v>CAMPO BELO</v>
      </c>
      <c r="L377" s="9" t="str">
        <f t="shared" ca="1" si="1129"/>
        <v>CB</v>
      </c>
      <c r="M377" s="9" t="str">
        <f t="shared" ca="1" si="1129"/>
        <v>SÃO PAULO</v>
      </c>
      <c r="N377" s="9" t="str">
        <f t="shared" ca="1" si="1129"/>
        <v>BRASIL</v>
      </c>
      <c r="O377" s="9">
        <f t="shared" ca="1" si="1129"/>
        <v>0</v>
      </c>
      <c r="P377" s="9">
        <f>MOD(TRUNC((A377-1)/COUNT('DATE Snapshot'!A:A)),COUNT(PRODUCT!A:A))+1</f>
        <v>16</v>
      </c>
      <c r="Q377" s="9" t="str">
        <f t="shared" ref="Q377:W377" ca="1" si="1130">INDIRECT(ADDRESS($P377+1,Q$2,,,Q$1))</f>
        <v>ESPUMANTE DEMI-SEC</v>
      </c>
      <c r="R377" s="9" t="str">
        <f t="shared" ca="1" si="1130"/>
        <v>ES_DS</v>
      </c>
      <c r="S377" s="9" t="str">
        <f t="shared" ca="1" si="1130"/>
        <v>ESPUMANTE</v>
      </c>
      <c r="T377" s="9" t="str">
        <f t="shared" ca="1" si="1130"/>
        <v>12_BTL_0,75 l</v>
      </c>
      <c r="U377" s="29">
        <f t="shared" ca="1" si="1130"/>
        <v>12</v>
      </c>
      <c r="V377" s="30">
        <f t="shared" ca="1" si="1130"/>
        <v>223</v>
      </c>
      <c r="W377" s="30">
        <f t="shared" ca="1" si="1130"/>
        <v>111</v>
      </c>
    </row>
    <row r="378" spans="1:23" ht="13">
      <c r="A378" s="9">
        <f t="shared" si="8"/>
        <v>375</v>
      </c>
      <c r="B378" s="45">
        <v>11</v>
      </c>
      <c r="C378" s="9">
        <f>MOD(A378-1,COUNT('DATE Snapshot'!$A:$A))+1</f>
        <v>15</v>
      </c>
      <c r="D378" s="25">
        <f t="shared" ref="D378:I378" ca="1" si="1131">INDIRECT(ADDRESS($C378+1,D$2,,,D$1))</f>
        <v>43160</v>
      </c>
      <c r="E378" s="27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8">
        <f t="shared" ca="1" si="1131"/>
        <v>43101</v>
      </c>
      <c r="I378" s="9">
        <f t="shared" ca="1" si="1131"/>
        <v>5</v>
      </c>
      <c r="J378" s="46">
        <f>TRUNC((A378-1)/COUNT('DATE Snapshot'!A:A)/COUNT(PRODUCT!A:A),0)+1</f>
        <v>1</v>
      </c>
      <c r="K378" s="9" t="str">
        <f t="shared" ref="K378:O378" ca="1" si="1132">INDIRECT(ADDRESS($J378+1,K$2,,,K$1))</f>
        <v>CAMPO BELO</v>
      </c>
      <c r="L378" s="9" t="str">
        <f t="shared" ca="1" si="1132"/>
        <v>CB</v>
      </c>
      <c r="M378" s="9" t="str">
        <f t="shared" ca="1" si="1132"/>
        <v>SÃO PAULO</v>
      </c>
      <c r="N378" s="9" t="str">
        <f t="shared" ca="1" si="1132"/>
        <v>BRASIL</v>
      </c>
      <c r="O378" s="9">
        <f t="shared" ca="1" si="1132"/>
        <v>0</v>
      </c>
      <c r="P378" s="9">
        <f>MOD(TRUNC((A378-1)/COUNT('DATE Snapshot'!A:A)),COUNT(PRODUCT!A:A))+1</f>
        <v>16</v>
      </c>
      <c r="Q378" s="9" t="str">
        <f t="shared" ref="Q378:W378" ca="1" si="1133">INDIRECT(ADDRESS($P378+1,Q$2,,,Q$1))</f>
        <v>ESPUMANTE DEMI-SEC</v>
      </c>
      <c r="R378" s="9" t="str">
        <f t="shared" ca="1" si="1133"/>
        <v>ES_DS</v>
      </c>
      <c r="S378" s="9" t="str">
        <f t="shared" ca="1" si="1133"/>
        <v>ESPUMANTE</v>
      </c>
      <c r="T378" s="9" t="str">
        <f t="shared" ca="1" si="1133"/>
        <v>12_BTL_0,75 l</v>
      </c>
      <c r="U378" s="29">
        <f t="shared" ca="1" si="1133"/>
        <v>12</v>
      </c>
      <c r="V378" s="30">
        <f t="shared" ca="1" si="1133"/>
        <v>223</v>
      </c>
      <c r="W378" s="30">
        <f t="shared" ca="1" si="1133"/>
        <v>111</v>
      </c>
    </row>
    <row r="379" spans="1:23" ht="13">
      <c r="A379" s="9">
        <f t="shared" si="8"/>
        <v>376</v>
      </c>
      <c r="B379" s="45">
        <v>9</v>
      </c>
      <c r="C379" s="9">
        <f>MOD(A379-1,COUNT('DATE Snapshot'!$A:$A))+1</f>
        <v>16</v>
      </c>
      <c r="D379" s="25">
        <f t="shared" ref="D379:I379" ca="1" si="1134">INDIRECT(ADDRESS($C379+1,D$2,,,D$1))</f>
        <v>43191</v>
      </c>
      <c r="E379" s="27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8">
        <f t="shared" ca="1" si="1134"/>
        <v>43101</v>
      </c>
      <c r="I379" s="9">
        <f t="shared" ca="1" si="1134"/>
        <v>1</v>
      </c>
      <c r="J379" s="46">
        <f>TRUNC((A379-1)/COUNT('DATE Snapshot'!A:A)/COUNT(PRODUCT!A:A),0)+1</f>
        <v>1</v>
      </c>
      <c r="K379" s="9" t="str">
        <f t="shared" ref="K379:O379" ca="1" si="1135">INDIRECT(ADDRESS($J379+1,K$2,,,K$1))</f>
        <v>CAMPO BELO</v>
      </c>
      <c r="L379" s="9" t="str">
        <f t="shared" ca="1" si="1135"/>
        <v>CB</v>
      </c>
      <c r="M379" s="9" t="str">
        <f t="shared" ca="1" si="1135"/>
        <v>SÃO PAULO</v>
      </c>
      <c r="N379" s="9" t="str">
        <f t="shared" ca="1" si="1135"/>
        <v>BRASIL</v>
      </c>
      <c r="O379" s="9">
        <f t="shared" ca="1" si="1135"/>
        <v>0</v>
      </c>
      <c r="P379" s="9">
        <f>MOD(TRUNC((A379-1)/COUNT('DATE Snapshot'!A:A)),COUNT(PRODUCT!A:A))+1</f>
        <v>16</v>
      </c>
      <c r="Q379" s="9" t="str">
        <f t="shared" ref="Q379:W379" ca="1" si="1136">INDIRECT(ADDRESS($P379+1,Q$2,,,Q$1))</f>
        <v>ESPUMANTE DEMI-SEC</v>
      </c>
      <c r="R379" s="9" t="str">
        <f t="shared" ca="1" si="1136"/>
        <v>ES_DS</v>
      </c>
      <c r="S379" s="9" t="str">
        <f t="shared" ca="1" si="1136"/>
        <v>ESPUMANTE</v>
      </c>
      <c r="T379" s="9" t="str">
        <f t="shared" ca="1" si="1136"/>
        <v>12_BTL_0,75 l</v>
      </c>
      <c r="U379" s="29">
        <f t="shared" ca="1" si="1136"/>
        <v>12</v>
      </c>
      <c r="V379" s="30">
        <f t="shared" ca="1" si="1136"/>
        <v>223</v>
      </c>
      <c r="W379" s="30">
        <f t="shared" ca="1" si="1136"/>
        <v>111</v>
      </c>
    </row>
    <row r="380" spans="1:23" ht="13">
      <c r="A380" s="9">
        <f t="shared" si="8"/>
        <v>377</v>
      </c>
      <c r="B380" s="45">
        <v>12</v>
      </c>
      <c r="C380" s="9">
        <f>MOD(A380-1,COUNT('DATE Snapshot'!$A:$A))+1</f>
        <v>17</v>
      </c>
      <c r="D380" s="25">
        <f t="shared" ref="D380:I380" ca="1" si="1137">INDIRECT(ADDRESS($C380+1,D$2,,,D$1))</f>
        <v>43221</v>
      </c>
      <c r="E380" s="27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8">
        <f t="shared" ca="1" si="1137"/>
        <v>43101</v>
      </c>
      <c r="I380" s="9">
        <f t="shared" ca="1" si="1137"/>
        <v>3</v>
      </c>
      <c r="J380" s="46">
        <f>TRUNC((A380-1)/COUNT('DATE Snapshot'!A:A)/COUNT(PRODUCT!A:A),0)+1</f>
        <v>1</v>
      </c>
      <c r="K380" s="9" t="str">
        <f t="shared" ref="K380:O380" ca="1" si="1138">INDIRECT(ADDRESS($J380+1,K$2,,,K$1))</f>
        <v>CAMPO BELO</v>
      </c>
      <c r="L380" s="9" t="str">
        <f t="shared" ca="1" si="1138"/>
        <v>CB</v>
      </c>
      <c r="M380" s="9" t="str">
        <f t="shared" ca="1" si="1138"/>
        <v>SÃO PAULO</v>
      </c>
      <c r="N380" s="9" t="str">
        <f t="shared" ca="1" si="1138"/>
        <v>BRASIL</v>
      </c>
      <c r="O380" s="9">
        <f t="shared" ca="1" si="1138"/>
        <v>0</v>
      </c>
      <c r="P380" s="9">
        <f>MOD(TRUNC((A380-1)/COUNT('DATE Snapshot'!A:A)),COUNT(PRODUCT!A:A))+1</f>
        <v>16</v>
      </c>
      <c r="Q380" s="9" t="str">
        <f t="shared" ref="Q380:W380" ca="1" si="1139">INDIRECT(ADDRESS($P380+1,Q$2,,,Q$1))</f>
        <v>ESPUMANTE DEMI-SEC</v>
      </c>
      <c r="R380" s="9" t="str">
        <f t="shared" ca="1" si="1139"/>
        <v>ES_DS</v>
      </c>
      <c r="S380" s="9" t="str">
        <f t="shared" ca="1" si="1139"/>
        <v>ESPUMANTE</v>
      </c>
      <c r="T380" s="9" t="str">
        <f t="shared" ca="1" si="1139"/>
        <v>12_BTL_0,75 l</v>
      </c>
      <c r="U380" s="29">
        <f t="shared" ca="1" si="1139"/>
        <v>12</v>
      </c>
      <c r="V380" s="30">
        <f t="shared" ca="1" si="1139"/>
        <v>223</v>
      </c>
      <c r="W380" s="30">
        <f t="shared" ca="1" si="1139"/>
        <v>111</v>
      </c>
    </row>
    <row r="381" spans="1:23" ht="13">
      <c r="A381" s="9">
        <f t="shared" si="8"/>
        <v>378</v>
      </c>
      <c r="B381" s="45">
        <v>14</v>
      </c>
      <c r="C381" s="9">
        <f>MOD(A381-1,COUNT('DATE Snapshot'!$A:$A))+1</f>
        <v>18</v>
      </c>
      <c r="D381" s="25">
        <f t="shared" ref="D381:I381" ca="1" si="1140">INDIRECT(ADDRESS($C381+1,D$2,,,D$1))</f>
        <v>43252</v>
      </c>
      <c r="E381" s="27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8">
        <f t="shared" ca="1" si="1140"/>
        <v>43101</v>
      </c>
      <c r="I381" s="9">
        <f t="shared" ca="1" si="1140"/>
        <v>6</v>
      </c>
      <c r="J381" s="46">
        <f>TRUNC((A381-1)/COUNT('DATE Snapshot'!A:A)/COUNT(PRODUCT!A:A),0)+1</f>
        <v>1</v>
      </c>
      <c r="K381" s="9" t="str">
        <f t="shared" ref="K381:O381" ca="1" si="1141">INDIRECT(ADDRESS($J381+1,K$2,,,K$1))</f>
        <v>CAMPO BELO</v>
      </c>
      <c r="L381" s="9" t="str">
        <f t="shared" ca="1" si="1141"/>
        <v>CB</v>
      </c>
      <c r="M381" s="9" t="str">
        <f t="shared" ca="1" si="1141"/>
        <v>SÃO PAULO</v>
      </c>
      <c r="N381" s="9" t="str">
        <f t="shared" ca="1" si="1141"/>
        <v>BRASIL</v>
      </c>
      <c r="O381" s="9">
        <f t="shared" ca="1" si="1141"/>
        <v>0</v>
      </c>
      <c r="P381" s="9">
        <f>MOD(TRUNC((A381-1)/COUNT('DATE Snapshot'!A:A)),COUNT(PRODUCT!A:A))+1</f>
        <v>16</v>
      </c>
      <c r="Q381" s="9" t="str">
        <f t="shared" ref="Q381:W381" ca="1" si="1142">INDIRECT(ADDRESS($P381+1,Q$2,,,Q$1))</f>
        <v>ESPUMANTE DEMI-SEC</v>
      </c>
      <c r="R381" s="9" t="str">
        <f t="shared" ca="1" si="1142"/>
        <v>ES_DS</v>
      </c>
      <c r="S381" s="9" t="str">
        <f t="shared" ca="1" si="1142"/>
        <v>ESPUMANTE</v>
      </c>
      <c r="T381" s="9" t="str">
        <f t="shared" ca="1" si="1142"/>
        <v>12_BTL_0,75 l</v>
      </c>
      <c r="U381" s="29">
        <f t="shared" ca="1" si="1142"/>
        <v>12</v>
      </c>
      <c r="V381" s="30">
        <f t="shared" ca="1" si="1142"/>
        <v>223</v>
      </c>
      <c r="W381" s="30">
        <f t="shared" ca="1" si="1142"/>
        <v>111</v>
      </c>
    </row>
    <row r="382" spans="1:23" ht="13">
      <c r="A382" s="9">
        <f t="shared" si="8"/>
        <v>379</v>
      </c>
      <c r="B382" s="45">
        <v>5</v>
      </c>
      <c r="C382" s="9">
        <f>MOD(A382-1,COUNT('DATE Snapshot'!$A:$A))+1</f>
        <v>19</v>
      </c>
      <c r="D382" s="25">
        <f t="shared" ref="D382:I382" ca="1" si="1143">INDIRECT(ADDRESS($C382+1,D$2,,,D$1))</f>
        <v>43282</v>
      </c>
      <c r="E382" s="27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8">
        <f t="shared" ca="1" si="1143"/>
        <v>43101</v>
      </c>
      <c r="I382" s="9">
        <f t="shared" ca="1" si="1143"/>
        <v>1</v>
      </c>
      <c r="J382" s="46">
        <f>TRUNC((A382-1)/COUNT('DATE Snapshot'!A:A)/COUNT(PRODUCT!A:A),0)+1</f>
        <v>1</v>
      </c>
      <c r="K382" s="9" t="str">
        <f t="shared" ref="K382:O382" ca="1" si="1144">INDIRECT(ADDRESS($J382+1,K$2,,,K$1))</f>
        <v>CAMPO BELO</v>
      </c>
      <c r="L382" s="9" t="str">
        <f t="shared" ca="1" si="1144"/>
        <v>CB</v>
      </c>
      <c r="M382" s="9" t="str">
        <f t="shared" ca="1" si="1144"/>
        <v>SÃO PAULO</v>
      </c>
      <c r="N382" s="9" t="str">
        <f t="shared" ca="1" si="1144"/>
        <v>BRASIL</v>
      </c>
      <c r="O382" s="9">
        <f t="shared" ca="1" si="1144"/>
        <v>0</v>
      </c>
      <c r="P382" s="9">
        <f>MOD(TRUNC((A382-1)/COUNT('DATE Snapshot'!A:A)),COUNT(PRODUCT!A:A))+1</f>
        <v>16</v>
      </c>
      <c r="Q382" s="9" t="str">
        <f t="shared" ref="Q382:W382" ca="1" si="1145">INDIRECT(ADDRESS($P382+1,Q$2,,,Q$1))</f>
        <v>ESPUMANTE DEMI-SEC</v>
      </c>
      <c r="R382" s="9" t="str">
        <f t="shared" ca="1" si="1145"/>
        <v>ES_DS</v>
      </c>
      <c r="S382" s="9" t="str">
        <f t="shared" ca="1" si="1145"/>
        <v>ESPUMANTE</v>
      </c>
      <c r="T382" s="9" t="str">
        <f t="shared" ca="1" si="1145"/>
        <v>12_BTL_0,75 l</v>
      </c>
      <c r="U382" s="29">
        <f t="shared" ca="1" si="1145"/>
        <v>12</v>
      </c>
      <c r="V382" s="30">
        <f t="shared" ca="1" si="1145"/>
        <v>223</v>
      </c>
      <c r="W382" s="30">
        <f t="shared" ca="1" si="1145"/>
        <v>111</v>
      </c>
    </row>
    <row r="383" spans="1:23" ht="13">
      <c r="A383" s="9">
        <f t="shared" si="8"/>
        <v>380</v>
      </c>
      <c r="B383" s="45">
        <v>3</v>
      </c>
      <c r="C383" s="9">
        <f>MOD(A383-1,COUNT('DATE Snapshot'!$A:$A))+1</f>
        <v>20</v>
      </c>
      <c r="D383" s="25">
        <f t="shared" ref="D383:I383" ca="1" si="1146">INDIRECT(ADDRESS($C383+1,D$2,,,D$1))</f>
        <v>43313</v>
      </c>
      <c r="E383" s="27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8">
        <f t="shared" ca="1" si="1146"/>
        <v>43101</v>
      </c>
      <c r="I383" s="9">
        <f t="shared" ca="1" si="1146"/>
        <v>4</v>
      </c>
      <c r="J383" s="46">
        <f>TRUNC((A383-1)/COUNT('DATE Snapshot'!A:A)/COUNT(PRODUCT!A:A),0)+1</f>
        <v>1</v>
      </c>
      <c r="K383" s="9" t="str">
        <f t="shared" ref="K383:O383" ca="1" si="1147">INDIRECT(ADDRESS($J383+1,K$2,,,K$1))</f>
        <v>CAMPO BELO</v>
      </c>
      <c r="L383" s="9" t="str">
        <f t="shared" ca="1" si="1147"/>
        <v>CB</v>
      </c>
      <c r="M383" s="9" t="str">
        <f t="shared" ca="1" si="1147"/>
        <v>SÃO PAULO</v>
      </c>
      <c r="N383" s="9" t="str">
        <f t="shared" ca="1" si="1147"/>
        <v>BRASIL</v>
      </c>
      <c r="O383" s="9">
        <f t="shared" ca="1" si="1147"/>
        <v>0</v>
      </c>
      <c r="P383" s="9">
        <f>MOD(TRUNC((A383-1)/COUNT('DATE Snapshot'!A:A)),COUNT(PRODUCT!A:A))+1</f>
        <v>16</v>
      </c>
      <c r="Q383" s="9" t="str">
        <f t="shared" ref="Q383:W383" ca="1" si="1148">INDIRECT(ADDRESS($P383+1,Q$2,,,Q$1))</f>
        <v>ESPUMANTE DEMI-SEC</v>
      </c>
      <c r="R383" s="9" t="str">
        <f t="shared" ca="1" si="1148"/>
        <v>ES_DS</v>
      </c>
      <c r="S383" s="9" t="str">
        <f t="shared" ca="1" si="1148"/>
        <v>ESPUMANTE</v>
      </c>
      <c r="T383" s="9" t="str">
        <f t="shared" ca="1" si="1148"/>
        <v>12_BTL_0,75 l</v>
      </c>
      <c r="U383" s="29">
        <f t="shared" ca="1" si="1148"/>
        <v>12</v>
      </c>
      <c r="V383" s="30">
        <f t="shared" ca="1" si="1148"/>
        <v>223</v>
      </c>
      <c r="W383" s="30">
        <f t="shared" ca="1" si="1148"/>
        <v>111</v>
      </c>
    </row>
    <row r="384" spans="1:23" ht="13">
      <c r="A384" s="9">
        <f t="shared" si="8"/>
        <v>381</v>
      </c>
      <c r="B384" s="45">
        <v>12</v>
      </c>
      <c r="C384" s="9">
        <f>MOD(A384-1,COUNT('DATE Snapshot'!$A:$A))+1</f>
        <v>21</v>
      </c>
      <c r="D384" s="25">
        <f t="shared" ref="D384:I384" ca="1" si="1149">INDIRECT(ADDRESS($C384+1,D$2,,,D$1))</f>
        <v>43344</v>
      </c>
      <c r="E384" s="27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8">
        <f t="shared" ca="1" si="1149"/>
        <v>43101</v>
      </c>
      <c r="I384" s="9">
        <f t="shared" ca="1" si="1149"/>
        <v>7</v>
      </c>
      <c r="J384" s="46">
        <f>TRUNC((A384-1)/COUNT('DATE Snapshot'!A:A)/COUNT(PRODUCT!A:A),0)+1</f>
        <v>1</v>
      </c>
      <c r="K384" s="9" t="str">
        <f t="shared" ref="K384:O384" ca="1" si="1150">INDIRECT(ADDRESS($J384+1,K$2,,,K$1))</f>
        <v>CAMPO BELO</v>
      </c>
      <c r="L384" s="9" t="str">
        <f t="shared" ca="1" si="1150"/>
        <v>CB</v>
      </c>
      <c r="M384" s="9" t="str">
        <f t="shared" ca="1" si="1150"/>
        <v>SÃO PAULO</v>
      </c>
      <c r="N384" s="9" t="str">
        <f t="shared" ca="1" si="1150"/>
        <v>BRASIL</v>
      </c>
      <c r="O384" s="9">
        <f t="shared" ca="1" si="1150"/>
        <v>0</v>
      </c>
      <c r="P384" s="9">
        <f>MOD(TRUNC((A384-1)/COUNT('DATE Snapshot'!A:A)),COUNT(PRODUCT!A:A))+1</f>
        <v>16</v>
      </c>
      <c r="Q384" s="9" t="str">
        <f t="shared" ref="Q384:W384" ca="1" si="1151">INDIRECT(ADDRESS($P384+1,Q$2,,,Q$1))</f>
        <v>ESPUMANTE DEMI-SEC</v>
      </c>
      <c r="R384" s="9" t="str">
        <f t="shared" ca="1" si="1151"/>
        <v>ES_DS</v>
      </c>
      <c r="S384" s="9" t="str">
        <f t="shared" ca="1" si="1151"/>
        <v>ESPUMANTE</v>
      </c>
      <c r="T384" s="9" t="str">
        <f t="shared" ca="1" si="1151"/>
        <v>12_BTL_0,75 l</v>
      </c>
      <c r="U384" s="29">
        <f t="shared" ca="1" si="1151"/>
        <v>12</v>
      </c>
      <c r="V384" s="30">
        <f t="shared" ca="1" si="1151"/>
        <v>223</v>
      </c>
      <c r="W384" s="30">
        <f t="shared" ca="1" si="1151"/>
        <v>111</v>
      </c>
    </row>
    <row r="385" spans="1:23" ht="13">
      <c r="A385" s="9">
        <f t="shared" si="8"/>
        <v>382</v>
      </c>
      <c r="B385" s="45">
        <v>4</v>
      </c>
      <c r="C385" s="9">
        <f>MOD(A385-1,COUNT('DATE Snapshot'!$A:$A))+1</f>
        <v>22</v>
      </c>
      <c r="D385" s="25">
        <f t="shared" ref="D385:I385" ca="1" si="1152">INDIRECT(ADDRESS($C385+1,D$2,,,D$1))</f>
        <v>43374</v>
      </c>
      <c r="E385" s="27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8">
        <f t="shared" ca="1" si="1152"/>
        <v>43101</v>
      </c>
      <c r="I385" s="9">
        <f t="shared" ca="1" si="1152"/>
        <v>2</v>
      </c>
      <c r="J385" s="46">
        <f>TRUNC((A385-1)/COUNT('DATE Snapshot'!A:A)/COUNT(PRODUCT!A:A),0)+1</f>
        <v>1</v>
      </c>
      <c r="K385" s="9" t="str">
        <f t="shared" ref="K385:O385" ca="1" si="1153">INDIRECT(ADDRESS($J385+1,K$2,,,K$1))</f>
        <v>CAMPO BELO</v>
      </c>
      <c r="L385" s="9" t="str">
        <f t="shared" ca="1" si="1153"/>
        <v>CB</v>
      </c>
      <c r="M385" s="9" t="str">
        <f t="shared" ca="1" si="1153"/>
        <v>SÃO PAULO</v>
      </c>
      <c r="N385" s="9" t="str">
        <f t="shared" ca="1" si="1153"/>
        <v>BRASIL</v>
      </c>
      <c r="O385" s="9">
        <f t="shared" ca="1" si="1153"/>
        <v>0</v>
      </c>
      <c r="P385" s="9">
        <f>MOD(TRUNC((A385-1)/COUNT('DATE Snapshot'!A:A)),COUNT(PRODUCT!A:A))+1</f>
        <v>16</v>
      </c>
      <c r="Q385" s="9" t="str">
        <f t="shared" ref="Q385:W385" ca="1" si="1154">INDIRECT(ADDRESS($P385+1,Q$2,,,Q$1))</f>
        <v>ESPUMANTE DEMI-SEC</v>
      </c>
      <c r="R385" s="9" t="str">
        <f t="shared" ca="1" si="1154"/>
        <v>ES_DS</v>
      </c>
      <c r="S385" s="9" t="str">
        <f t="shared" ca="1" si="1154"/>
        <v>ESPUMANTE</v>
      </c>
      <c r="T385" s="9" t="str">
        <f t="shared" ca="1" si="1154"/>
        <v>12_BTL_0,75 l</v>
      </c>
      <c r="U385" s="29">
        <f t="shared" ca="1" si="1154"/>
        <v>12</v>
      </c>
      <c r="V385" s="30">
        <f t="shared" ca="1" si="1154"/>
        <v>223</v>
      </c>
      <c r="W385" s="30">
        <f t="shared" ca="1" si="1154"/>
        <v>111</v>
      </c>
    </row>
    <row r="386" spans="1:23" ht="13">
      <c r="A386" s="9">
        <f t="shared" si="8"/>
        <v>383</v>
      </c>
      <c r="B386" s="45">
        <v>10</v>
      </c>
      <c r="C386" s="9">
        <f>MOD(A386-1,COUNT('DATE Snapshot'!$A:$A))+1</f>
        <v>23</v>
      </c>
      <c r="D386" s="25">
        <f t="shared" ref="D386:I386" ca="1" si="1155">INDIRECT(ADDRESS($C386+1,D$2,,,D$1))</f>
        <v>43405</v>
      </c>
      <c r="E386" s="27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8">
        <f t="shared" ca="1" si="1155"/>
        <v>43101</v>
      </c>
      <c r="I386" s="9">
        <f t="shared" ca="1" si="1155"/>
        <v>5</v>
      </c>
      <c r="J386" s="46">
        <f>TRUNC((A386-1)/COUNT('DATE Snapshot'!A:A)/COUNT(PRODUCT!A:A),0)+1</f>
        <v>1</v>
      </c>
      <c r="K386" s="9" t="str">
        <f t="shared" ref="K386:O386" ca="1" si="1156">INDIRECT(ADDRESS($J386+1,K$2,,,K$1))</f>
        <v>CAMPO BELO</v>
      </c>
      <c r="L386" s="9" t="str">
        <f t="shared" ca="1" si="1156"/>
        <v>CB</v>
      </c>
      <c r="M386" s="9" t="str">
        <f t="shared" ca="1" si="1156"/>
        <v>SÃO PAULO</v>
      </c>
      <c r="N386" s="9" t="str">
        <f t="shared" ca="1" si="1156"/>
        <v>BRASIL</v>
      </c>
      <c r="O386" s="9">
        <f t="shared" ca="1" si="1156"/>
        <v>0</v>
      </c>
      <c r="P386" s="9">
        <f>MOD(TRUNC((A386-1)/COUNT('DATE Snapshot'!A:A)),COUNT(PRODUCT!A:A))+1</f>
        <v>16</v>
      </c>
      <c r="Q386" s="9" t="str">
        <f t="shared" ref="Q386:W386" ca="1" si="1157">INDIRECT(ADDRESS($P386+1,Q$2,,,Q$1))</f>
        <v>ESPUMANTE DEMI-SEC</v>
      </c>
      <c r="R386" s="9" t="str">
        <f t="shared" ca="1" si="1157"/>
        <v>ES_DS</v>
      </c>
      <c r="S386" s="9" t="str">
        <f t="shared" ca="1" si="1157"/>
        <v>ESPUMANTE</v>
      </c>
      <c r="T386" s="9" t="str">
        <f t="shared" ca="1" si="1157"/>
        <v>12_BTL_0,75 l</v>
      </c>
      <c r="U386" s="29">
        <f t="shared" ca="1" si="1157"/>
        <v>12</v>
      </c>
      <c r="V386" s="30">
        <f t="shared" ca="1" si="1157"/>
        <v>223</v>
      </c>
      <c r="W386" s="30">
        <f t="shared" ca="1" si="1157"/>
        <v>111</v>
      </c>
    </row>
    <row r="387" spans="1:23" ht="13">
      <c r="A387" s="9">
        <f t="shared" si="8"/>
        <v>384</v>
      </c>
      <c r="B387" s="45">
        <v>17</v>
      </c>
      <c r="C387" s="9">
        <f>MOD(A387-1,COUNT('DATE Snapshot'!$A:$A))+1</f>
        <v>24</v>
      </c>
      <c r="D387" s="25">
        <f t="shared" ref="D387:I387" ca="1" si="1158">INDIRECT(ADDRESS($C387+1,D$2,,,D$1))</f>
        <v>43435</v>
      </c>
      <c r="E387" s="27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8">
        <f t="shared" ca="1" si="1158"/>
        <v>43101</v>
      </c>
      <c r="I387" s="9">
        <f t="shared" ca="1" si="1158"/>
        <v>7</v>
      </c>
      <c r="J387" s="46">
        <f>TRUNC((A387-1)/COUNT('DATE Snapshot'!A:A)/COUNT(PRODUCT!A:A),0)+1</f>
        <v>1</v>
      </c>
      <c r="K387" s="9" t="str">
        <f t="shared" ref="K387:O387" ca="1" si="1159">INDIRECT(ADDRESS($J387+1,K$2,,,K$1))</f>
        <v>CAMPO BELO</v>
      </c>
      <c r="L387" s="9" t="str">
        <f t="shared" ca="1" si="1159"/>
        <v>CB</v>
      </c>
      <c r="M387" s="9" t="str">
        <f t="shared" ca="1" si="1159"/>
        <v>SÃO PAULO</v>
      </c>
      <c r="N387" s="9" t="str">
        <f t="shared" ca="1" si="1159"/>
        <v>BRASIL</v>
      </c>
      <c r="O387" s="9">
        <f t="shared" ca="1" si="1159"/>
        <v>0</v>
      </c>
      <c r="P387" s="9">
        <f>MOD(TRUNC((A387-1)/COUNT('DATE Snapshot'!A:A)),COUNT(PRODUCT!A:A))+1</f>
        <v>16</v>
      </c>
      <c r="Q387" s="9" t="str">
        <f t="shared" ref="Q387:W387" ca="1" si="1160">INDIRECT(ADDRESS($P387+1,Q$2,,,Q$1))</f>
        <v>ESPUMANTE DEMI-SEC</v>
      </c>
      <c r="R387" s="9" t="str">
        <f t="shared" ca="1" si="1160"/>
        <v>ES_DS</v>
      </c>
      <c r="S387" s="9" t="str">
        <f t="shared" ca="1" si="1160"/>
        <v>ESPUMANTE</v>
      </c>
      <c r="T387" s="9" t="str">
        <f t="shared" ca="1" si="1160"/>
        <v>12_BTL_0,75 l</v>
      </c>
      <c r="U387" s="29">
        <f t="shared" ca="1" si="1160"/>
        <v>12</v>
      </c>
      <c r="V387" s="30">
        <f t="shared" ca="1" si="1160"/>
        <v>223</v>
      </c>
      <c r="W387" s="30">
        <f t="shared" ca="1" si="1160"/>
        <v>111</v>
      </c>
    </row>
    <row r="388" spans="1:23" ht="13">
      <c r="A388" s="9">
        <f t="shared" si="8"/>
        <v>385</v>
      </c>
      <c r="B388" s="45">
        <v>14</v>
      </c>
      <c r="C388" s="9">
        <f>MOD(A388-1,COUNT('DATE Snapshot'!$A:$A))+1</f>
        <v>1</v>
      </c>
      <c r="D388" s="25">
        <f t="shared" ref="D388:I388" ca="1" si="1161">INDIRECT(ADDRESS($C388+1,D$2,,,D$1))</f>
        <v>42736</v>
      </c>
      <c r="E388" s="27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8">
        <f t="shared" ca="1" si="1161"/>
        <v>42736</v>
      </c>
      <c r="I388" s="9">
        <f t="shared" ca="1" si="1161"/>
        <v>1</v>
      </c>
      <c r="J388" s="46">
        <f>TRUNC((A388-1)/COUNT('DATE Snapshot'!A:A)/COUNT(PRODUCT!A:A),0)+1</f>
        <v>1</v>
      </c>
      <c r="K388" s="9" t="str">
        <f t="shared" ref="K388:O388" ca="1" si="1162">INDIRECT(ADDRESS($J388+1,K$2,,,K$1))</f>
        <v>CAMPO BELO</v>
      </c>
      <c r="L388" s="9" t="str">
        <f t="shared" ca="1" si="1162"/>
        <v>CB</v>
      </c>
      <c r="M388" s="9" t="str">
        <f t="shared" ca="1" si="1162"/>
        <v>SÃO PAULO</v>
      </c>
      <c r="N388" s="9" t="str">
        <f t="shared" ca="1" si="1162"/>
        <v>BRASIL</v>
      </c>
      <c r="O388" s="9">
        <f t="shared" ca="1" si="1162"/>
        <v>0</v>
      </c>
      <c r="P388" s="9">
        <f>MOD(TRUNC((A388-1)/COUNT('DATE Snapshot'!A:A)),COUNT(PRODUCT!A:A))+1</f>
        <v>17</v>
      </c>
      <c r="Q388" s="9" t="str">
        <f t="shared" ref="Q388:W388" ca="1" si="1163">INDIRECT(ADDRESS($P388+1,Q$2,,,Q$1))</f>
        <v>ESPUMANTE DEMI-SEC RESERVA</v>
      </c>
      <c r="R388" s="9" t="str">
        <f t="shared" ca="1" si="1163"/>
        <v>ES_DS_RS</v>
      </c>
      <c r="S388" s="9" t="str">
        <f t="shared" ca="1" si="1163"/>
        <v>ESPUMANTE</v>
      </c>
      <c r="T388" s="9" t="str">
        <f t="shared" ca="1" si="1163"/>
        <v>12_BTL_0,75 l</v>
      </c>
      <c r="U388" s="29">
        <f t="shared" ca="1" si="1163"/>
        <v>12</v>
      </c>
      <c r="V388" s="30">
        <f t="shared" ca="1" si="1163"/>
        <v>273</v>
      </c>
      <c r="W388" s="30">
        <f t="shared" ca="1" si="1163"/>
        <v>128</v>
      </c>
    </row>
    <row r="389" spans="1:23" ht="13">
      <c r="A389" s="9">
        <f t="shared" si="8"/>
        <v>386</v>
      </c>
      <c r="B389" s="45">
        <v>17</v>
      </c>
      <c r="C389" s="9">
        <f>MOD(A389-1,COUNT('DATE Snapshot'!$A:$A))+1</f>
        <v>2</v>
      </c>
      <c r="D389" s="25">
        <f t="shared" ref="D389:I389" ca="1" si="1164">INDIRECT(ADDRESS($C389+1,D$2,,,D$1))</f>
        <v>42767</v>
      </c>
      <c r="E389" s="27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8">
        <f t="shared" ca="1" si="1164"/>
        <v>42736</v>
      </c>
      <c r="I389" s="9">
        <f t="shared" ca="1" si="1164"/>
        <v>4</v>
      </c>
      <c r="J389" s="46">
        <f>TRUNC((A389-1)/COUNT('DATE Snapshot'!A:A)/COUNT(PRODUCT!A:A),0)+1</f>
        <v>1</v>
      </c>
      <c r="K389" s="9" t="str">
        <f t="shared" ref="K389:O389" ca="1" si="1165">INDIRECT(ADDRESS($J389+1,K$2,,,K$1))</f>
        <v>CAMPO BELO</v>
      </c>
      <c r="L389" s="9" t="str">
        <f t="shared" ca="1" si="1165"/>
        <v>CB</v>
      </c>
      <c r="M389" s="9" t="str">
        <f t="shared" ca="1" si="1165"/>
        <v>SÃO PAULO</v>
      </c>
      <c r="N389" s="9" t="str">
        <f t="shared" ca="1" si="1165"/>
        <v>BRASIL</v>
      </c>
      <c r="O389" s="9">
        <f t="shared" ca="1" si="1165"/>
        <v>0</v>
      </c>
      <c r="P389" s="9">
        <f>MOD(TRUNC((A389-1)/COUNT('DATE Snapshot'!A:A)),COUNT(PRODUCT!A:A))+1</f>
        <v>17</v>
      </c>
      <c r="Q389" s="9" t="str">
        <f t="shared" ref="Q389:W389" ca="1" si="1166">INDIRECT(ADDRESS($P389+1,Q$2,,,Q$1))</f>
        <v>ESPUMANTE DEMI-SEC RESERVA</v>
      </c>
      <c r="R389" s="9" t="str">
        <f t="shared" ca="1" si="1166"/>
        <v>ES_DS_RS</v>
      </c>
      <c r="S389" s="9" t="str">
        <f t="shared" ca="1" si="1166"/>
        <v>ESPUMANTE</v>
      </c>
      <c r="T389" s="9" t="str">
        <f t="shared" ca="1" si="1166"/>
        <v>12_BTL_0,75 l</v>
      </c>
      <c r="U389" s="29">
        <f t="shared" ca="1" si="1166"/>
        <v>12</v>
      </c>
      <c r="V389" s="30">
        <f t="shared" ca="1" si="1166"/>
        <v>273</v>
      </c>
      <c r="W389" s="30">
        <f t="shared" ca="1" si="1166"/>
        <v>128</v>
      </c>
    </row>
    <row r="390" spans="1:23" ht="13">
      <c r="A390" s="9">
        <f t="shared" si="8"/>
        <v>387</v>
      </c>
      <c r="B390" s="45">
        <v>9</v>
      </c>
      <c r="C390" s="9">
        <f>MOD(A390-1,COUNT('DATE Snapshot'!$A:$A))+1</f>
        <v>3</v>
      </c>
      <c r="D390" s="25">
        <f t="shared" ref="D390:I390" ca="1" si="1167">INDIRECT(ADDRESS($C390+1,D$2,,,D$1))</f>
        <v>42795</v>
      </c>
      <c r="E390" s="27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8">
        <f t="shared" ca="1" si="1167"/>
        <v>42736</v>
      </c>
      <c r="I390" s="9">
        <f t="shared" ca="1" si="1167"/>
        <v>4</v>
      </c>
      <c r="J390" s="46">
        <f>TRUNC((A390-1)/COUNT('DATE Snapshot'!A:A)/COUNT(PRODUCT!A:A),0)+1</f>
        <v>1</v>
      </c>
      <c r="K390" s="9" t="str">
        <f t="shared" ref="K390:O390" ca="1" si="1168">INDIRECT(ADDRESS($J390+1,K$2,,,K$1))</f>
        <v>CAMPO BELO</v>
      </c>
      <c r="L390" s="9" t="str">
        <f t="shared" ca="1" si="1168"/>
        <v>CB</v>
      </c>
      <c r="M390" s="9" t="str">
        <f t="shared" ca="1" si="1168"/>
        <v>SÃO PAULO</v>
      </c>
      <c r="N390" s="9" t="str">
        <f t="shared" ca="1" si="1168"/>
        <v>BRASIL</v>
      </c>
      <c r="O390" s="9">
        <f t="shared" ca="1" si="1168"/>
        <v>0</v>
      </c>
      <c r="P390" s="9">
        <f>MOD(TRUNC((A390-1)/COUNT('DATE Snapshot'!A:A)),COUNT(PRODUCT!A:A))+1</f>
        <v>17</v>
      </c>
      <c r="Q390" s="9" t="str">
        <f t="shared" ref="Q390:W390" ca="1" si="1169">INDIRECT(ADDRESS($P390+1,Q$2,,,Q$1))</f>
        <v>ESPUMANTE DEMI-SEC RESERVA</v>
      </c>
      <c r="R390" s="9" t="str">
        <f t="shared" ca="1" si="1169"/>
        <v>ES_DS_RS</v>
      </c>
      <c r="S390" s="9" t="str">
        <f t="shared" ca="1" si="1169"/>
        <v>ESPUMANTE</v>
      </c>
      <c r="T390" s="9" t="str">
        <f t="shared" ca="1" si="1169"/>
        <v>12_BTL_0,75 l</v>
      </c>
      <c r="U390" s="29">
        <f t="shared" ca="1" si="1169"/>
        <v>12</v>
      </c>
      <c r="V390" s="30">
        <f t="shared" ca="1" si="1169"/>
        <v>273</v>
      </c>
      <c r="W390" s="30">
        <f t="shared" ca="1" si="1169"/>
        <v>128</v>
      </c>
    </row>
    <row r="391" spans="1:23" ht="13">
      <c r="A391" s="9">
        <f t="shared" si="8"/>
        <v>388</v>
      </c>
      <c r="B391" s="45">
        <v>17</v>
      </c>
      <c r="C391" s="9">
        <f>MOD(A391-1,COUNT('DATE Snapshot'!$A:$A))+1</f>
        <v>4</v>
      </c>
      <c r="D391" s="25">
        <f t="shared" ref="D391:I391" ca="1" si="1170">INDIRECT(ADDRESS($C391+1,D$2,,,D$1))</f>
        <v>42826</v>
      </c>
      <c r="E391" s="27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8">
        <f t="shared" ca="1" si="1170"/>
        <v>42736</v>
      </c>
      <c r="I391" s="9">
        <f t="shared" ca="1" si="1170"/>
        <v>7</v>
      </c>
      <c r="J391" s="46">
        <f>TRUNC((A391-1)/COUNT('DATE Snapshot'!A:A)/COUNT(PRODUCT!A:A),0)+1</f>
        <v>1</v>
      </c>
      <c r="K391" s="9" t="str">
        <f t="shared" ref="K391:O391" ca="1" si="1171">INDIRECT(ADDRESS($J391+1,K$2,,,K$1))</f>
        <v>CAMPO BELO</v>
      </c>
      <c r="L391" s="9" t="str">
        <f t="shared" ca="1" si="1171"/>
        <v>CB</v>
      </c>
      <c r="M391" s="9" t="str">
        <f t="shared" ca="1" si="1171"/>
        <v>SÃO PAULO</v>
      </c>
      <c r="N391" s="9" t="str">
        <f t="shared" ca="1" si="1171"/>
        <v>BRASIL</v>
      </c>
      <c r="O391" s="9">
        <f t="shared" ca="1" si="1171"/>
        <v>0</v>
      </c>
      <c r="P391" s="9">
        <f>MOD(TRUNC((A391-1)/COUNT('DATE Snapshot'!A:A)),COUNT(PRODUCT!A:A))+1</f>
        <v>17</v>
      </c>
      <c r="Q391" s="9" t="str">
        <f t="shared" ref="Q391:W391" ca="1" si="1172">INDIRECT(ADDRESS($P391+1,Q$2,,,Q$1))</f>
        <v>ESPUMANTE DEMI-SEC RESERVA</v>
      </c>
      <c r="R391" s="9" t="str">
        <f t="shared" ca="1" si="1172"/>
        <v>ES_DS_RS</v>
      </c>
      <c r="S391" s="9" t="str">
        <f t="shared" ca="1" si="1172"/>
        <v>ESPUMANTE</v>
      </c>
      <c r="T391" s="9" t="str">
        <f t="shared" ca="1" si="1172"/>
        <v>12_BTL_0,75 l</v>
      </c>
      <c r="U391" s="29">
        <f t="shared" ca="1" si="1172"/>
        <v>12</v>
      </c>
      <c r="V391" s="30">
        <f t="shared" ca="1" si="1172"/>
        <v>273</v>
      </c>
      <c r="W391" s="30">
        <f t="shared" ca="1" si="1172"/>
        <v>128</v>
      </c>
    </row>
    <row r="392" spans="1:23" ht="13">
      <c r="A392" s="9">
        <f t="shared" si="8"/>
        <v>389</v>
      </c>
      <c r="B392" s="45">
        <v>16</v>
      </c>
      <c r="C392" s="9">
        <f>MOD(A392-1,COUNT('DATE Snapshot'!$A:$A))+1</f>
        <v>5</v>
      </c>
      <c r="D392" s="25">
        <f t="shared" ref="D392:I392" ca="1" si="1173">INDIRECT(ADDRESS($C392+1,D$2,,,D$1))</f>
        <v>42856</v>
      </c>
      <c r="E392" s="27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8">
        <f t="shared" ca="1" si="1173"/>
        <v>42736</v>
      </c>
      <c r="I392" s="9">
        <f t="shared" ca="1" si="1173"/>
        <v>2</v>
      </c>
      <c r="J392" s="46">
        <f>TRUNC((A392-1)/COUNT('DATE Snapshot'!A:A)/COUNT(PRODUCT!A:A),0)+1</f>
        <v>1</v>
      </c>
      <c r="K392" s="9" t="str">
        <f t="shared" ref="K392:O392" ca="1" si="1174">INDIRECT(ADDRESS($J392+1,K$2,,,K$1))</f>
        <v>CAMPO BELO</v>
      </c>
      <c r="L392" s="9" t="str">
        <f t="shared" ca="1" si="1174"/>
        <v>CB</v>
      </c>
      <c r="M392" s="9" t="str">
        <f t="shared" ca="1" si="1174"/>
        <v>SÃO PAULO</v>
      </c>
      <c r="N392" s="9" t="str">
        <f t="shared" ca="1" si="1174"/>
        <v>BRASIL</v>
      </c>
      <c r="O392" s="9">
        <f t="shared" ca="1" si="1174"/>
        <v>0</v>
      </c>
      <c r="P392" s="9">
        <f>MOD(TRUNC((A392-1)/COUNT('DATE Snapshot'!A:A)),COUNT(PRODUCT!A:A))+1</f>
        <v>17</v>
      </c>
      <c r="Q392" s="9" t="str">
        <f t="shared" ref="Q392:W392" ca="1" si="1175">INDIRECT(ADDRESS($P392+1,Q$2,,,Q$1))</f>
        <v>ESPUMANTE DEMI-SEC RESERVA</v>
      </c>
      <c r="R392" s="9" t="str">
        <f t="shared" ca="1" si="1175"/>
        <v>ES_DS_RS</v>
      </c>
      <c r="S392" s="9" t="str">
        <f t="shared" ca="1" si="1175"/>
        <v>ESPUMANTE</v>
      </c>
      <c r="T392" s="9" t="str">
        <f t="shared" ca="1" si="1175"/>
        <v>12_BTL_0,75 l</v>
      </c>
      <c r="U392" s="29">
        <f t="shared" ca="1" si="1175"/>
        <v>12</v>
      </c>
      <c r="V392" s="30">
        <f t="shared" ca="1" si="1175"/>
        <v>273</v>
      </c>
      <c r="W392" s="30">
        <f t="shared" ca="1" si="1175"/>
        <v>128</v>
      </c>
    </row>
    <row r="393" spans="1:23" ht="13">
      <c r="A393" s="9">
        <f t="shared" si="8"/>
        <v>390</v>
      </c>
      <c r="B393" s="45">
        <v>17</v>
      </c>
      <c r="C393" s="9">
        <f>MOD(A393-1,COUNT('DATE Snapshot'!$A:$A))+1</f>
        <v>6</v>
      </c>
      <c r="D393" s="25">
        <f t="shared" ref="D393:I393" ca="1" si="1176">INDIRECT(ADDRESS($C393+1,D$2,,,D$1))</f>
        <v>42887</v>
      </c>
      <c r="E393" s="27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8">
        <f t="shared" ca="1" si="1176"/>
        <v>42736</v>
      </c>
      <c r="I393" s="9">
        <f t="shared" ca="1" si="1176"/>
        <v>5</v>
      </c>
      <c r="J393" s="46">
        <f>TRUNC((A393-1)/COUNT('DATE Snapshot'!A:A)/COUNT(PRODUCT!A:A),0)+1</f>
        <v>1</v>
      </c>
      <c r="K393" s="9" t="str">
        <f t="shared" ref="K393:O393" ca="1" si="1177">INDIRECT(ADDRESS($J393+1,K$2,,,K$1))</f>
        <v>CAMPO BELO</v>
      </c>
      <c r="L393" s="9" t="str">
        <f t="shared" ca="1" si="1177"/>
        <v>CB</v>
      </c>
      <c r="M393" s="9" t="str">
        <f t="shared" ca="1" si="1177"/>
        <v>SÃO PAULO</v>
      </c>
      <c r="N393" s="9" t="str">
        <f t="shared" ca="1" si="1177"/>
        <v>BRASIL</v>
      </c>
      <c r="O393" s="9">
        <f t="shared" ca="1" si="1177"/>
        <v>0</v>
      </c>
      <c r="P393" s="9">
        <f>MOD(TRUNC((A393-1)/COUNT('DATE Snapshot'!A:A)),COUNT(PRODUCT!A:A))+1</f>
        <v>17</v>
      </c>
      <c r="Q393" s="9" t="str">
        <f t="shared" ref="Q393:W393" ca="1" si="1178">INDIRECT(ADDRESS($P393+1,Q$2,,,Q$1))</f>
        <v>ESPUMANTE DEMI-SEC RESERVA</v>
      </c>
      <c r="R393" s="9" t="str">
        <f t="shared" ca="1" si="1178"/>
        <v>ES_DS_RS</v>
      </c>
      <c r="S393" s="9" t="str">
        <f t="shared" ca="1" si="1178"/>
        <v>ESPUMANTE</v>
      </c>
      <c r="T393" s="9" t="str">
        <f t="shared" ca="1" si="1178"/>
        <v>12_BTL_0,75 l</v>
      </c>
      <c r="U393" s="29">
        <f t="shared" ca="1" si="1178"/>
        <v>12</v>
      </c>
      <c r="V393" s="30">
        <f t="shared" ca="1" si="1178"/>
        <v>273</v>
      </c>
      <c r="W393" s="30">
        <f t="shared" ca="1" si="1178"/>
        <v>128</v>
      </c>
    </row>
    <row r="394" spans="1:23" ht="13">
      <c r="A394" s="9">
        <f t="shared" si="8"/>
        <v>391</v>
      </c>
      <c r="B394" s="45">
        <v>7</v>
      </c>
      <c r="C394" s="9">
        <f>MOD(A394-1,COUNT('DATE Snapshot'!$A:$A))+1</f>
        <v>7</v>
      </c>
      <c r="D394" s="25">
        <f t="shared" ref="D394:I394" ca="1" si="1179">INDIRECT(ADDRESS($C394+1,D$2,,,D$1))</f>
        <v>42917</v>
      </c>
      <c r="E394" s="27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8">
        <f t="shared" ca="1" si="1179"/>
        <v>42736</v>
      </c>
      <c r="I394" s="9">
        <f t="shared" ca="1" si="1179"/>
        <v>7</v>
      </c>
      <c r="J394" s="46">
        <f>TRUNC((A394-1)/COUNT('DATE Snapshot'!A:A)/COUNT(PRODUCT!A:A),0)+1</f>
        <v>1</v>
      </c>
      <c r="K394" s="9" t="str">
        <f t="shared" ref="K394:O394" ca="1" si="1180">INDIRECT(ADDRESS($J394+1,K$2,,,K$1))</f>
        <v>CAMPO BELO</v>
      </c>
      <c r="L394" s="9" t="str">
        <f t="shared" ca="1" si="1180"/>
        <v>CB</v>
      </c>
      <c r="M394" s="9" t="str">
        <f t="shared" ca="1" si="1180"/>
        <v>SÃO PAULO</v>
      </c>
      <c r="N394" s="9" t="str">
        <f t="shared" ca="1" si="1180"/>
        <v>BRASIL</v>
      </c>
      <c r="O394" s="9">
        <f t="shared" ca="1" si="1180"/>
        <v>0</v>
      </c>
      <c r="P394" s="9">
        <f>MOD(TRUNC((A394-1)/COUNT('DATE Snapshot'!A:A)),COUNT(PRODUCT!A:A))+1</f>
        <v>17</v>
      </c>
      <c r="Q394" s="9" t="str">
        <f t="shared" ref="Q394:W394" ca="1" si="1181">INDIRECT(ADDRESS($P394+1,Q$2,,,Q$1))</f>
        <v>ESPUMANTE DEMI-SEC RESERVA</v>
      </c>
      <c r="R394" s="9" t="str">
        <f t="shared" ca="1" si="1181"/>
        <v>ES_DS_RS</v>
      </c>
      <c r="S394" s="9" t="str">
        <f t="shared" ca="1" si="1181"/>
        <v>ESPUMANTE</v>
      </c>
      <c r="T394" s="9" t="str">
        <f t="shared" ca="1" si="1181"/>
        <v>12_BTL_0,75 l</v>
      </c>
      <c r="U394" s="29">
        <f t="shared" ca="1" si="1181"/>
        <v>12</v>
      </c>
      <c r="V394" s="30">
        <f t="shared" ca="1" si="1181"/>
        <v>273</v>
      </c>
      <c r="W394" s="30">
        <f t="shared" ca="1" si="1181"/>
        <v>128</v>
      </c>
    </row>
    <row r="395" spans="1:23" ht="13">
      <c r="A395" s="9">
        <f t="shared" si="8"/>
        <v>392</v>
      </c>
      <c r="B395" s="45">
        <v>12</v>
      </c>
      <c r="C395" s="9">
        <f>MOD(A395-1,COUNT('DATE Snapshot'!$A:$A))+1</f>
        <v>8</v>
      </c>
      <c r="D395" s="25">
        <f t="shared" ref="D395:I395" ca="1" si="1182">INDIRECT(ADDRESS($C395+1,D$2,,,D$1))</f>
        <v>42948</v>
      </c>
      <c r="E395" s="27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8">
        <f t="shared" ca="1" si="1182"/>
        <v>42736</v>
      </c>
      <c r="I395" s="9">
        <f t="shared" ca="1" si="1182"/>
        <v>3</v>
      </c>
      <c r="J395" s="46">
        <f>TRUNC((A395-1)/COUNT('DATE Snapshot'!A:A)/COUNT(PRODUCT!A:A),0)+1</f>
        <v>1</v>
      </c>
      <c r="K395" s="9" t="str">
        <f t="shared" ref="K395:O395" ca="1" si="1183">INDIRECT(ADDRESS($J395+1,K$2,,,K$1))</f>
        <v>CAMPO BELO</v>
      </c>
      <c r="L395" s="9" t="str">
        <f t="shared" ca="1" si="1183"/>
        <v>CB</v>
      </c>
      <c r="M395" s="9" t="str">
        <f t="shared" ca="1" si="1183"/>
        <v>SÃO PAULO</v>
      </c>
      <c r="N395" s="9" t="str">
        <f t="shared" ca="1" si="1183"/>
        <v>BRASIL</v>
      </c>
      <c r="O395" s="9">
        <f t="shared" ca="1" si="1183"/>
        <v>0</v>
      </c>
      <c r="P395" s="9">
        <f>MOD(TRUNC((A395-1)/COUNT('DATE Snapshot'!A:A)),COUNT(PRODUCT!A:A))+1</f>
        <v>17</v>
      </c>
      <c r="Q395" s="9" t="str">
        <f t="shared" ref="Q395:W395" ca="1" si="1184">INDIRECT(ADDRESS($P395+1,Q$2,,,Q$1))</f>
        <v>ESPUMANTE DEMI-SEC RESERVA</v>
      </c>
      <c r="R395" s="9" t="str">
        <f t="shared" ca="1" si="1184"/>
        <v>ES_DS_RS</v>
      </c>
      <c r="S395" s="9" t="str">
        <f t="shared" ca="1" si="1184"/>
        <v>ESPUMANTE</v>
      </c>
      <c r="T395" s="9" t="str">
        <f t="shared" ca="1" si="1184"/>
        <v>12_BTL_0,75 l</v>
      </c>
      <c r="U395" s="29">
        <f t="shared" ca="1" si="1184"/>
        <v>12</v>
      </c>
      <c r="V395" s="30">
        <f t="shared" ca="1" si="1184"/>
        <v>273</v>
      </c>
      <c r="W395" s="30">
        <f t="shared" ca="1" si="1184"/>
        <v>128</v>
      </c>
    </row>
    <row r="396" spans="1:23" ht="13">
      <c r="A396" s="9">
        <f t="shared" si="8"/>
        <v>393</v>
      </c>
      <c r="B396" s="45">
        <v>21</v>
      </c>
      <c r="C396" s="9">
        <f>MOD(A396-1,COUNT('DATE Snapshot'!$A:$A))+1</f>
        <v>9</v>
      </c>
      <c r="D396" s="25">
        <f t="shared" ref="D396:I396" ca="1" si="1185">INDIRECT(ADDRESS($C396+1,D$2,,,D$1))</f>
        <v>42979</v>
      </c>
      <c r="E396" s="27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8">
        <f t="shared" ca="1" si="1185"/>
        <v>42736</v>
      </c>
      <c r="I396" s="9">
        <f t="shared" ca="1" si="1185"/>
        <v>6</v>
      </c>
      <c r="J396" s="46">
        <f>TRUNC((A396-1)/COUNT('DATE Snapshot'!A:A)/COUNT(PRODUCT!A:A),0)+1</f>
        <v>1</v>
      </c>
      <c r="K396" s="9" t="str">
        <f t="shared" ref="K396:O396" ca="1" si="1186">INDIRECT(ADDRESS($J396+1,K$2,,,K$1))</f>
        <v>CAMPO BELO</v>
      </c>
      <c r="L396" s="9" t="str">
        <f t="shared" ca="1" si="1186"/>
        <v>CB</v>
      </c>
      <c r="M396" s="9" t="str">
        <f t="shared" ca="1" si="1186"/>
        <v>SÃO PAULO</v>
      </c>
      <c r="N396" s="9" t="str">
        <f t="shared" ca="1" si="1186"/>
        <v>BRASIL</v>
      </c>
      <c r="O396" s="9">
        <f t="shared" ca="1" si="1186"/>
        <v>0</v>
      </c>
      <c r="P396" s="9">
        <f>MOD(TRUNC((A396-1)/COUNT('DATE Snapshot'!A:A)),COUNT(PRODUCT!A:A))+1</f>
        <v>17</v>
      </c>
      <c r="Q396" s="9" t="str">
        <f t="shared" ref="Q396:W396" ca="1" si="1187">INDIRECT(ADDRESS($P396+1,Q$2,,,Q$1))</f>
        <v>ESPUMANTE DEMI-SEC RESERVA</v>
      </c>
      <c r="R396" s="9" t="str">
        <f t="shared" ca="1" si="1187"/>
        <v>ES_DS_RS</v>
      </c>
      <c r="S396" s="9" t="str">
        <f t="shared" ca="1" si="1187"/>
        <v>ESPUMANTE</v>
      </c>
      <c r="T396" s="9" t="str">
        <f t="shared" ca="1" si="1187"/>
        <v>12_BTL_0,75 l</v>
      </c>
      <c r="U396" s="29">
        <f t="shared" ca="1" si="1187"/>
        <v>12</v>
      </c>
      <c r="V396" s="30">
        <f t="shared" ca="1" si="1187"/>
        <v>273</v>
      </c>
      <c r="W396" s="30">
        <f t="shared" ca="1" si="1187"/>
        <v>128</v>
      </c>
    </row>
    <row r="397" spans="1:23" ht="13">
      <c r="A397" s="9">
        <f t="shared" si="8"/>
        <v>394</v>
      </c>
      <c r="B397" s="45">
        <v>15</v>
      </c>
      <c r="C397" s="9">
        <f>MOD(A397-1,COUNT('DATE Snapshot'!$A:$A))+1</f>
        <v>10</v>
      </c>
      <c r="D397" s="25">
        <f t="shared" ref="D397:I397" ca="1" si="1188">INDIRECT(ADDRESS($C397+1,D$2,,,D$1))</f>
        <v>43009</v>
      </c>
      <c r="E397" s="27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8">
        <f t="shared" ca="1" si="1188"/>
        <v>42736</v>
      </c>
      <c r="I397" s="9">
        <f t="shared" ca="1" si="1188"/>
        <v>1</v>
      </c>
      <c r="J397" s="46">
        <f>TRUNC((A397-1)/COUNT('DATE Snapshot'!A:A)/COUNT(PRODUCT!A:A),0)+1</f>
        <v>1</v>
      </c>
      <c r="K397" s="9" t="str">
        <f t="shared" ref="K397:O397" ca="1" si="1189">INDIRECT(ADDRESS($J397+1,K$2,,,K$1))</f>
        <v>CAMPO BELO</v>
      </c>
      <c r="L397" s="9" t="str">
        <f t="shared" ca="1" si="1189"/>
        <v>CB</v>
      </c>
      <c r="M397" s="9" t="str">
        <f t="shared" ca="1" si="1189"/>
        <v>SÃO PAULO</v>
      </c>
      <c r="N397" s="9" t="str">
        <f t="shared" ca="1" si="1189"/>
        <v>BRASIL</v>
      </c>
      <c r="O397" s="9">
        <f t="shared" ca="1" si="1189"/>
        <v>0</v>
      </c>
      <c r="P397" s="9">
        <f>MOD(TRUNC((A397-1)/COUNT('DATE Snapshot'!A:A)),COUNT(PRODUCT!A:A))+1</f>
        <v>17</v>
      </c>
      <c r="Q397" s="9" t="str">
        <f t="shared" ref="Q397:W397" ca="1" si="1190">INDIRECT(ADDRESS($P397+1,Q$2,,,Q$1))</f>
        <v>ESPUMANTE DEMI-SEC RESERVA</v>
      </c>
      <c r="R397" s="9" t="str">
        <f t="shared" ca="1" si="1190"/>
        <v>ES_DS_RS</v>
      </c>
      <c r="S397" s="9" t="str">
        <f t="shared" ca="1" si="1190"/>
        <v>ESPUMANTE</v>
      </c>
      <c r="T397" s="9" t="str">
        <f t="shared" ca="1" si="1190"/>
        <v>12_BTL_0,75 l</v>
      </c>
      <c r="U397" s="29">
        <f t="shared" ca="1" si="1190"/>
        <v>12</v>
      </c>
      <c r="V397" s="30">
        <f t="shared" ca="1" si="1190"/>
        <v>273</v>
      </c>
      <c r="W397" s="30">
        <f t="shared" ca="1" si="1190"/>
        <v>128</v>
      </c>
    </row>
    <row r="398" spans="1:23" ht="13">
      <c r="A398" s="9">
        <f t="shared" si="8"/>
        <v>395</v>
      </c>
      <c r="B398" s="45">
        <v>15</v>
      </c>
      <c r="C398" s="9">
        <f>MOD(A398-1,COUNT('DATE Snapshot'!$A:$A))+1</f>
        <v>11</v>
      </c>
      <c r="D398" s="25">
        <f t="shared" ref="D398:I398" ca="1" si="1191">INDIRECT(ADDRESS($C398+1,D$2,,,D$1))</f>
        <v>43040</v>
      </c>
      <c r="E398" s="27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8">
        <f t="shared" ca="1" si="1191"/>
        <v>42736</v>
      </c>
      <c r="I398" s="9">
        <f t="shared" ca="1" si="1191"/>
        <v>4</v>
      </c>
      <c r="J398" s="46">
        <f>TRUNC((A398-1)/COUNT('DATE Snapshot'!A:A)/COUNT(PRODUCT!A:A),0)+1</f>
        <v>1</v>
      </c>
      <c r="K398" s="9" t="str">
        <f t="shared" ref="K398:O398" ca="1" si="1192">INDIRECT(ADDRESS($J398+1,K$2,,,K$1))</f>
        <v>CAMPO BELO</v>
      </c>
      <c r="L398" s="9" t="str">
        <f t="shared" ca="1" si="1192"/>
        <v>CB</v>
      </c>
      <c r="M398" s="9" t="str">
        <f t="shared" ca="1" si="1192"/>
        <v>SÃO PAULO</v>
      </c>
      <c r="N398" s="9" t="str">
        <f t="shared" ca="1" si="1192"/>
        <v>BRASIL</v>
      </c>
      <c r="O398" s="9">
        <f t="shared" ca="1" si="1192"/>
        <v>0</v>
      </c>
      <c r="P398" s="9">
        <f>MOD(TRUNC((A398-1)/COUNT('DATE Snapshot'!A:A)),COUNT(PRODUCT!A:A))+1</f>
        <v>17</v>
      </c>
      <c r="Q398" s="9" t="str">
        <f t="shared" ref="Q398:W398" ca="1" si="1193">INDIRECT(ADDRESS($P398+1,Q$2,,,Q$1))</f>
        <v>ESPUMANTE DEMI-SEC RESERVA</v>
      </c>
      <c r="R398" s="9" t="str">
        <f t="shared" ca="1" si="1193"/>
        <v>ES_DS_RS</v>
      </c>
      <c r="S398" s="9" t="str">
        <f t="shared" ca="1" si="1193"/>
        <v>ESPUMANTE</v>
      </c>
      <c r="T398" s="9" t="str">
        <f t="shared" ca="1" si="1193"/>
        <v>12_BTL_0,75 l</v>
      </c>
      <c r="U398" s="29">
        <f t="shared" ca="1" si="1193"/>
        <v>12</v>
      </c>
      <c r="V398" s="30">
        <f t="shared" ca="1" si="1193"/>
        <v>273</v>
      </c>
      <c r="W398" s="30">
        <f t="shared" ca="1" si="1193"/>
        <v>128</v>
      </c>
    </row>
    <row r="399" spans="1:23" ht="13">
      <c r="A399" s="9">
        <f t="shared" si="8"/>
        <v>396</v>
      </c>
      <c r="B399" s="45">
        <v>10</v>
      </c>
      <c r="C399" s="9">
        <f>MOD(A399-1,COUNT('DATE Snapshot'!$A:$A))+1</f>
        <v>12</v>
      </c>
      <c r="D399" s="25">
        <f t="shared" ref="D399:I399" ca="1" si="1194">INDIRECT(ADDRESS($C399+1,D$2,,,D$1))</f>
        <v>43070</v>
      </c>
      <c r="E399" s="27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8">
        <f t="shared" ca="1" si="1194"/>
        <v>42736</v>
      </c>
      <c r="I399" s="9">
        <f t="shared" ca="1" si="1194"/>
        <v>6</v>
      </c>
      <c r="J399" s="46">
        <f>TRUNC((A399-1)/COUNT('DATE Snapshot'!A:A)/COUNT(PRODUCT!A:A),0)+1</f>
        <v>1</v>
      </c>
      <c r="K399" s="9" t="str">
        <f t="shared" ref="K399:O399" ca="1" si="1195">INDIRECT(ADDRESS($J399+1,K$2,,,K$1))</f>
        <v>CAMPO BELO</v>
      </c>
      <c r="L399" s="9" t="str">
        <f t="shared" ca="1" si="1195"/>
        <v>CB</v>
      </c>
      <c r="M399" s="9" t="str">
        <f t="shared" ca="1" si="1195"/>
        <v>SÃO PAULO</v>
      </c>
      <c r="N399" s="9" t="str">
        <f t="shared" ca="1" si="1195"/>
        <v>BRASIL</v>
      </c>
      <c r="O399" s="9">
        <f t="shared" ca="1" si="1195"/>
        <v>0</v>
      </c>
      <c r="P399" s="9">
        <f>MOD(TRUNC((A399-1)/COUNT('DATE Snapshot'!A:A)),COUNT(PRODUCT!A:A))+1</f>
        <v>17</v>
      </c>
      <c r="Q399" s="9" t="str">
        <f t="shared" ref="Q399:W399" ca="1" si="1196">INDIRECT(ADDRESS($P399+1,Q$2,,,Q$1))</f>
        <v>ESPUMANTE DEMI-SEC RESERVA</v>
      </c>
      <c r="R399" s="9" t="str">
        <f t="shared" ca="1" si="1196"/>
        <v>ES_DS_RS</v>
      </c>
      <c r="S399" s="9" t="str">
        <f t="shared" ca="1" si="1196"/>
        <v>ESPUMANTE</v>
      </c>
      <c r="T399" s="9" t="str">
        <f t="shared" ca="1" si="1196"/>
        <v>12_BTL_0,75 l</v>
      </c>
      <c r="U399" s="29">
        <f t="shared" ca="1" si="1196"/>
        <v>12</v>
      </c>
      <c r="V399" s="30">
        <f t="shared" ca="1" si="1196"/>
        <v>273</v>
      </c>
      <c r="W399" s="30">
        <f t="shared" ca="1" si="1196"/>
        <v>128</v>
      </c>
    </row>
    <row r="400" spans="1:23" ht="13">
      <c r="A400" s="9">
        <f t="shared" si="8"/>
        <v>397</v>
      </c>
      <c r="B400" s="45">
        <v>6</v>
      </c>
      <c r="C400" s="9">
        <f>MOD(A400-1,COUNT('DATE Snapshot'!$A:$A))+1</f>
        <v>13</v>
      </c>
      <c r="D400" s="25">
        <f t="shared" ref="D400:I400" ca="1" si="1197">INDIRECT(ADDRESS($C400+1,D$2,,,D$1))</f>
        <v>43101</v>
      </c>
      <c r="E400" s="27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8">
        <f t="shared" ca="1" si="1197"/>
        <v>43101</v>
      </c>
      <c r="I400" s="9">
        <f t="shared" ca="1" si="1197"/>
        <v>2</v>
      </c>
      <c r="J400" s="46">
        <f>TRUNC((A400-1)/COUNT('DATE Snapshot'!A:A)/COUNT(PRODUCT!A:A),0)+1</f>
        <v>1</v>
      </c>
      <c r="K400" s="9" t="str">
        <f t="shared" ref="K400:O400" ca="1" si="1198">INDIRECT(ADDRESS($J400+1,K$2,,,K$1))</f>
        <v>CAMPO BELO</v>
      </c>
      <c r="L400" s="9" t="str">
        <f t="shared" ca="1" si="1198"/>
        <v>CB</v>
      </c>
      <c r="M400" s="9" t="str">
        <f t="shared" ca="1" si="1198"/>
        <v>SÃO PAULO</v>
      </c>
      <c r="N400" s="9" t="str">
        <f t="shared" ca="1" si="1198"/>
        <v>BRASIL</v>
      </c>
      <c r="O400" s="9">
        <f t="shared" ca="1" si="1198"/>
        <v>0</v>
      </c>
      <c r="P400" s="9">
        <f>MOD(TRUNC((A400-1)/COUNT('DATE Snapshot'!A:A)),COUNT(PRODUCT!A:A))+1</f>
        <v>17</v>
      </c>
      <c r="Q400" s="9" t="str">
        <f t="shared" ref="Q400:W400" ca="1" si="1199">INDIRECT(ADDRESS($P400+1,Q$2,,,Q$1))</f>
        <v>ESPUMANTE DEMI-SEC RESERVA</v>
      </c>
      <c r="R400" s="9" t="str">
        <f t="shared" ca="1" si="1199"/>
        <v>ES_DS_RS</v>
      </c>
      <c r="S400" s="9" t="str">
        <f t="shared" ca="1" si="1199"/>
        <v>ESPUMANTE</v>
      </c>
      <c r="T400" s="9" t="str">
        <f t="shared" ca="1" si="1199"/>
        <v>12_BTL_0,75 l</v>
      </c>
      <c r="U400" s="29">
        <f t="shared" ca="1" si="1199"/>
        <v>12</v>
      </c>
      <c r="V400" s="30">
        <f t="shared" ca="1" si="1199"/>
        <v>273</v>
      </c>
      <c r="W400" s="30">
        <f t="shared" ca="1" si="1199"/>
        <v>128</v>
      </c>
    </row>
    <row r="401" spans="1:23" ht="13">
      <c r="A401" s="9">
        <f t="shared" si="8"/>
        <v>398</v>
      </c>
      <c r="B401" s="45">
        <v>19</v>
      </c>
      <c r="C401" s="9">
        <f>MOD(A401-1,COUNT('DATE Snapshot'!$A:$A))+1</f>
        <v>14</v>
      </c>
      <c r="D401" s="25">
        <f t="shared" ref="D401:I401" ca="1" si="1200">INDIRECT(ADDRESS($C401+1,D$2,,,D$1))</f>
        <v>43132</v>
      </c>
      <c r="E401" s="27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8">
        <f t="shared" ca="1" si="1200"/>
        <v>43101</v>
      </c>
      <c r="I401" s="9">
        <f t="shared" ca="1" si="1200"/>
        <v>5</v>
      </c>
      <c r="J401" s="46">
        <f>TRUNC((A401-1)/COUNT('DATE Snapshot'!A:A)/COUNT(PRODUCT!A:A),0)+1</f>
        <v>1</v>
      </c>
      <c r="K401" s="9" t="str">
        <f t="shared" ref="K401:O401" ca="1" si="1201">INDIRECT(ADDRESS($J401+1,K$2,,,K$1))</f>
        <v>CAMPO BELO</v>
      </c>
      <c r="L401" s="9" t="str">
        <f t="shared" ca="1" si="1201"/>
        <v>CB</v>
      </c>
      <c r="M401" s="9" t="str">
        <f t="shared" ca="1" si="1201"/>
        <v>SÃO PAULO</v>
      </c>
      <c r="N401" s="9" t="str">
        <f t="shared" ca="1" si="1201"/>
        <v>BRASIL</v>
      </c>
      <c r="O401" s="9">
        <f t="shared" ca="1" si="1201"/>
        <v>0</v>
      </c>
      <c r="P401" s="9">
        <f>MOD(TRUNC((A401-1)/COUNT('DATE Snapshot'!A:A)),COUNT(PRODUCT!A:A))+1</f>
        <v>17</v>
      </c>
      <c r="Q401" s="9" t="str">
        <f t="shared" ref="Q401:W401" ca="1" si="1202">INDIRECT(ADDRESS($P401+1,Q$2,,,Q$1))</f>
        <v>ESPUMANTE DEMI-SEC RESERVA</v>
      </c>
      <c r="R401" s="9" t="str">
        <f t="shared" ca="1" si="1202"/>
        <v>ES_DS_RS</v>
      </c>
      <c r="S401" s="9" t="str">
        <f t="shared" ca="1" si="1202"/>
        <v>ESPUMANTE</v>
      </c>
      <c r="T401" s="9" t="str">
        <f t="shared" ca="1" si="1202"/>
        <v>12_BTL_0,75 l</v>
      </c>
      <c r="U401" s="29">
        <f t="shared" ca="1" si="1202"/>
        <v>12</v>
      </c>
      <c r="V401" s="30">
        <f t="shared" ca="1" si="1202"/>
        <v>273</v>
      </c>
      <c r="W401" s="30">
        <f t="shared" ca="1" si="1202"/>
        <v>128</v>
      </c>
    </row>
    <row r="402" spans="1:23" ht="13">
      <c r="A402" s="9">
        <f t="shared" si="8"/>
        <v>399</v>
      </c>
      <c r="B402" s="45">
        <v>12</v>
      </c>
      <c r="C402" s="9">
        <f>MOD(A402-1,COUNT('DATE Snapshot'!$A:$A))+1</f>
        <v>15</v>
      </c>
      <c r="D402" s="25">
        <f t="shared" ref="D402:I402" ca="1" si="1203">INDIRECT(ADDRESS($C402+1,D$2,,,D$1))</f>
        <v>43160</v>
      </c>
      <c r="E402" s="27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8">
        <f t="shared" ca="1" si="1203"/>
        <v>43101</v>
      </c>
      <c r="I402" s="9">
        <f t="shared" ca="1" si="1203"/>
        <v>5</v>
      </c>
      <c r="J402" s="46">
        <f>TRUNC((A402-1)/COUNT('DATE Snapshot'!A:A)/COUNT(PRODUCT!A:A),0)+1</f>
        <v>1</v>
      </c>
      <c r="K402" s="9" t="str">
        <f t="shared" ref="K402:O402" ca="1" si="1204">INDIRECT(ADDRESS($J402+1,K$2,,,K$1))</f>
        <v>CAMPO BELO</v>
      </c>
      <c r="L402" s="9" t="str">
        <f t="shared" ca="1" si="1204"/>
        <v>CB</v>
      </c>
      <c r="M402" s="9" t="str">
        <f t="shared" ca="1" si="1204"/>
        <v>SÃO PAULO</v>
      </c>
      <c r="N402" s="9" t="str">
        <f t="shared" ca="1" si="1204"/>
        <v>BRASIL</v>
      </c>
      <c r="O402" s="9">
        <f t="shared" ca="1" si="1204"/>
        <v>0</v>
      </c>
      <c r="P402" s="9">
        <f>MOD(TRUNC((A402-1)/COUNT('DATE Snapshot'!A:A)),COUNT(PRODUCT!A:A))+1</f>
        <v>17</v>
      </c>
      <c r="Q402" s="9" t="str">
        <f t="shared" ref="Q402:W402" ca="1" si="1205">INDIRECT(ADDRESS($P402+1,Q$2,,,Q$1))</f>
        <v>ESPUMANTE DEMI-SEC RESERVA</v>
      </c>
      <c r="R402" s="9" t="str">
        <f t="shared" ca="1" si="1205"/>
        <v>ES_DS_RS</v>
      </c>
      <c r="S402" s="9" t="str">
        <f t="shared" ca="1" si="1205"/>
        <v>ESPUMANTE</v>
      </c>
      <c r="T402" s="9" t="str">
        <f t="shared" ca="1" si="1205"/>
        <v>12_BTL_0,75 l</v>
      </c>
      <c r="U402" s="29">
        <f t="shared" ca="1" si="1205"/>
        <v>12</v>
      </c>
      <c r="V402" s="30">
        <f t="shared" ca="1" si="1205"/>
        <v>273</v>
      </c>
      <c r="W402" s="30">
        <f t="shared" ca="1" si="1205"/>
        <v>128</v>
      </c>
    </row>
    <row r="403" spans="1:23" ht="13">
      <c r="A403" s="9">
        <f t="shared" si="8"/>
        <v>400</v>
      </c>
      <c r="B403" s="45">
        <v>4</v>
      </c>
      <c r="C403" s="9">
        <f>MOD(A403-1,COUNT('DATE Snapshot'!$A:$A))+1</f>
        <v>16</v>
      </c>
      <c r="D403" s="25">
        <f t="shared" ref="D403:I403" ca="1" si="1206">INDIRECT(ADDRESS($C403+1,D$2,,,D$1))</f>
        <v>43191</v>
      </c>
      <c r="E403" s="27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8">
        <f t="shared" ca="1" si="1206"/>
        <v>43101</v>
      </c>
      <c r="I403" s="9">
        <f t="shared" ca="1" si="1206"/>
        <v>1</v>
      </c>
      <c r="J403" s="46">
        <f>TRUNC((A403-1)/COUNT('DATE Snapshot'!A:A)/COUNT(PRODUCT!A:A),0)+1</f>
        <v>1</v>
      </c>
      <c r="K403" s="9" t="str">
        <f t="shared" ref="K403:O403" ca="1" si="1207">INDIRECT(ADDRESS($J403+1,K$2,,,K$1))</f>
        <v>CAMPO BELO</v>
      </c>
      <c r="L403" s="9" t="str">
        <f t="shared" ca="1" si="1207"/>
        <v>CB</v>
      </c>
      <c r="M403" s="9" t="str">
        <f t="shared" ca="1" si="1207"/>
        <v>SÃO PAULO</v>
      </c>
      <c r="N403" s="9" t="str">
        <f t="shared" ca="1" si="1207"/>
        <v>BRASIL</v>
      </c>
      <c r="O403" s="9">
        <f t="shared" ca="1" si="1207"/>
        <v>0</v>
      </c>
      <c r="P403" s="9">
        <f>MOD(TRUNC((A403-1)/COUNT('DATE Snapshot'!A:A)),COUNT(PRODUCT!A:A))+1</f>
        <v>17</v>
      </c>
      <c r="Q403" s="9" t="str">
        <f t="shared" ref="Q403:W403" ca="1" si="1208">INDIRECT(ADDRESS($P403+1,Q$2,,,Q$1))</f>
        <v>ESPUMANTE DEMI-SEC RESERVA</v>
      </c>
      <c r="R403" s="9" t="str">
        <f t="shared" ca="1" si="1208"/>
        <v>ES_DS_RS</v>
      </c>
      <c r="S403" s="9" t="str">
        <f t="shared" ca="1" si="1208"/>
        <v>ESPUMANTE</v>
      </c>
      <c r="T403" s="9" t="str">
        <f t="shared" ca="1" si="1208"/>
        <v>12_BTL_0,75 l</v>
      </c>
      <c r="U403" s="29">
        <f t="shared" ca="1" si="1208"/>
        <v>12</v>
      </c>
      <c r="V403" s="30">
        <f t="shared" ca="1" si="1208"/>
        <v>273</v>
      </c>
      <c r="W403" s="30">
        <f t="shared" ca="1" si="1208"/>
        <v>128</v>
      </c>
    </row>
    <row r="404" spans="1:23" ht="13">
      <c r="A404" s="9">
        <f t="shared" si="8"/>
        <v>401</v>
      </c>
      <c r="B404" s="45">
        <v>15</v>
      </c>
      <c r="C404" s="9">
        <f>MOD(A404-1,COUNT('DATE Snapshot'!$A:$A))+1</f>
        <v>17</v>
      </c>
      <c r="D404" s="25">
        <f t="shared" ref="D404:I404" ca="1" si="1209">INDIRECT(ADDRESS($C404+1,D$2,,,D$1))</f>
        <v>43221</v>
      </c>
      <c r="E404" s="27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8">
        <f t="shared" ca="1" si="1209"/>
        <v>43101</v>
      </c>
      <c r="I404" s="9">
        <f t="shared" ca="1" si="1209"/>
        <v>3</v>
      </c>
      <c r="J404" s="46">
        <f>TRUNC((A404-1)/COUNT('DATE Snapshot'!A:A)/COUNT(PRODUCT!A:A),0)+1</f>
        <v>1</v>
      </c>
      <c r="K404" s="9" t="str">
        <f t="shared" ref="K404:O404" ca="1" si="1210">INDIRECT(ADDRESS($J404+1,K$2,,,K$1))</f>
        <v>CAMPO BELO</v>
      </c>
      <c r="L404" s="9" t="str">
        <f t="shared" ca="1" si="1210"/>
        <v>CB</v>
      </c>
      <c r="M404" s="9" t="str">
        <f t="shared" ca="1" si="1210"/>
        <v>SÃO PAULO</v>
      </c>
      <c r="N404" s="9" t="str">
        <f t="shared" ca="1" si="1210"/>
        <v>BRASIL</v>
      </c>
      <c r="O404" s="9">
        <f t="shared" ca="1" si="1210"/>
        <v>0</v>
      </c>
      <c r="P404" s="9">
        <f>MOD(TRUNC((A404-1)/COUNT('DATE Snapshot'!A:A)),COUNT(PRODUCT!A:A))+1</f>
        <v>17</v>
      </c>
      <c r="Q404" s="9" t="str">
        <f t="shared" ref="Q404:W404" ca="1" si="1211">INDIRECT(ADDRESS($P404+1,Q$2,,,Q$1))</f>
        <v>ESPUMANTE DEMI-SEC RESERVA</v>
      </c>
      <c r="R404" s="9" t="str">
        <f t="shared" ca="1" si="1211"/>
        <v>ES_DS_RS</v>
      </c>
      <c r="S404" s="9" t="str">
        <f t="shared" ca="1" si="1211"/>
        <v>ESPUMANTE</v>
      </c>
      <c r="T404" s="9" t="str">
        <f t="shared" ca="1" si="1211"/>
        <v>12_BTL_0,75 l</v>
      </c>
      <c r="U404" s="29">
        <f t="shared" ca="1" si="1211"/>
        <v>12</v>
      </c>
      <c r="V404" s="30">
        <f t="shared" ca="1" si="1211"/>
        <v>273</v>
      </c>
      <c r="W404" s="30">
        <f t="shared" ca="1" si="1211"/>
        <v>128</v>
      </c>
    </row>
    <row r="405" spans="1:23" ht="13">
      <c r="A405" s="9">
        <f t="shared" si="8"/>
        <v>402</v>
      </c>
      <c r="B405" s="45">
        <v>15</v>
      </c>
      <c r="C405" s="9">
        <f>MOD(A405-1,COUNT('DATE Snapshot'!$A:$A))+1</f>
        <v>18</v>
      </c>
      <c r="D405" s="25">
        <f t="shared" ref="D405:I405" ca="1" si="1212">INDIRECT(ADDRESS($C405+1,D$2,,,D$1))</f>
        <v>43252</v>
      </c>
      <c r="E405" s="27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8">
        <f t="shared" ca="1" si="1212"/>
        <v>43101</v>
      </c>
      <c r="I405" s="9">
        <f t="shared" ca="1" si="1212"/>
        <v>6</v>
      </c>
      <c r="J405" s="46">
        <f>TRUNC((A405-1)/COUNT('DATE Snapshot'!A:A)/COUNT(PRODUCT!A:A),0)+1</f>
        <v>1</v>
      </c>
      <c r="K405" s="9" t="str">
        <f t="shared" ref="K405:O405" ca="1" si="1213">INDIRECT(ADDRESS($J405+1,K$2,,,K$1))</f>
        <v>CAMPO BELO</v>
      </c>
      <c r="L405" s="9" t="str">
        <f t="shared" ca="1" si="1213"/>
        <v>CB</v>
      </c>
      <c r="M405" s="9" t="str">
        <f t="shared" ca="1" si="1213"/>
        <v>SÃO PAULO</v>
      </c>
      <c r="N405" s="9" t="str">
        <f t="shared" ca="1" si="1213"/>
        <v>BRASIL</v>
      </c>
      <c r="O405" s="9">
        <f t="shared" ca="1" si="1213"/>
        <v>0</v>
      </c>
      <c r="P405" s="9">
        <f>MOD(TRUNC((A405-1)/COUNT('DATE Snapshot'!A:A)),COUNT(PRODUCT!A:A))+1</f>
        <v>17</v>
      </c>
      <c r="Q405" s="9" t="str">
        <f t="shared" ref="Q405:W405" ca="1" si="1214">INDIRECT(ADDRESS($P405+1,Q$2,,,Q$1))</f>
        <v>ESPUMANTE DEMI-SEC RESERVA</v>
      </c>
      <c r="R405" s="9" t="str">
        <f t="shared" ca="1" si="1214"/>
        <v>ES_DS_RS</v>
      </c>
      <c r="S405" s="9" t="str">
        <f t="shared" ca="1" si="1214"/>
        <v>ESPUMANTE</v>
      </c>
      <c r="T405" s="9" t="str">
        <f t="shared" ca="1" si="1214"/>
        <v>12_BTL_0,75 l</v>
      </c>
      <c r="U405" s="29">
        <f t="shared" ca="1" si="1214"/>
        <v>12</v>
      </c>
      <c r="V405" s="30">
        <f t="shared" ca="1" si="1214"/>
        <v>273</v>
      </c>
      <c r="W405" s="30">
        <f t="shared" ca="1" si="1214"/>
        <v>128</v>
      </c>
    </row>
    <row r="406" spans="1:23" ht="13">
      <c r="A406" s="9">
        <f t="shared" si="8"/>
        <v>403</v>
      </c>
      <c r="B406" s="45">
        <v>23</v>
      </c>
      <c r="C406" s="9">
        <f>MOD(A406-1,COUNT('DATE Snapshot'!$A:$A))+1</f>
        <v>19</v>
      </c>
      <c r="D406" s="25">
        <f t="shared" ref="D406:I406" ca="1" si="1215">INDIRECT(ADDRESS($C406+1,D$2,,,D$1))</f>
        <v>43282</v>
      </c>
      <c r="E406" s="27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8">
        <f t="shared" ca="1" si="1215"/>
        <v>43101</v>
      </c>
      <c r="I406" s="9">
        <f t="shared" ca="1" si="1215"/>
        <v>1</v>
      </c>
      <c r="J406" s="46">
        <f>TRUNC((A406-1)/COUNT('DATE Snapshot'!A:A)/COUNT(PRODUCT!A:A),0)+1</f>
        <v>1</v>
      </c>
      <c r="K406" s="9" t="str">
        <f t="shared" ref="K406:O406" ca="1" si="1216">INDIRECT(ADDRESS($J406+1,K$2,,,K$1))</f>
        <v>CAMPO BELO</v>
      </c>
      <c r="L406" s="9" t="str">
        <f t="shared" ca="1" si="1216"/>
        <v>CB</v>
      </c>
      <c r="M406" s="9" t="str">
        <f t="shared" ca="1" si="1216"/>
        <v>SÃO PAULO</v>
      </c>
      <c r="N406" s="9" t="str">
        <f t="shared" ca="1" si="1216"/>
        <v>BRASIL</v>
      </c>
      <c r="O406" s="9">
        <f t="shared" ca="1" si="1216"/>
        <v>0</v>
      </c>
      <c r="P406" s="9">
        <f>MOD(TRUNC((A406-1)/COUNT('DATE Snapshot'!A:A)),COUNT(PRODUCT!A:A))+1</f>
        <v>17</v>
      </c>
      <c r="Q406" s="9" t="str">
        <f t="shared" ref="Q406:W406" ca="1" si="1217">INDIRECT(ADDRESS($P406+1,Q$2,,,Q$1))</f>
        <v>ESPUMANTE DEMI-SEC RESERVA</v>
      </c>
      <c r="R406" s="9" t="str">
        <f t="shared" ca="1" si="1217"/>
        <v>ES_DS_RS</v>
      </c>
      <c r="S406" s="9" t="str">
        <f t="shared" ca="1" si="1217"/>
        <v>ESPUMANTE</v>
      </c>
      <c r="T406" s="9" t="str">
        <f t="shared" ca="1" si="1217"/>
        <v>12_BTL_0,75 l</v>
      </c>
      <c r="U406" s="29">
        <f t="shared" ca="1" si="1217"/>
        <v>12</v>
      </c>
      <c r="V406" s="30">
        <f t="shared" ca="1" si="1217"/>
        <v>273</v>
      </c>
      <c r="W406" s="30">
        <f t="shared" ca="1" si="1217"/>
        <v>128</v>
      </c>
    </row>
    <row r="407" spans="1:23" ht="13">
      <c r="A407" s="9">
        <f t="shared" si="8"/>
        <v>404</v>
      </c>
      <c r="B407" s="45">
        <v>8</v>
      </c>
      <c r="C407" s="9">
        <f>MOD(A407-1,COUNT('DATE Snapshot'!$A:$A))+1</f>
        <v>20</v>
      </c>
      <c r="D407" s="25">
        <f t="shared" ref="D407:I407" ca="1" si="1218">INDIRECT(ADDRESS($C407+1,D$2,,,D$1))</f>
        <v>43313</v>
      </c>
      <c r="E407" s="27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8">
        <f t="shared" ca="1" si="1218"/>
        <v>43101</v>
      </c>
      <c r="I407" s="9">
        <f t="shared" ca="1" si="1218"/>
        <v>4</v>
      </c>
      <c r="J407" s="46">
        <f>TRUNC((A407-1)/COUNT('DATE Snapshot'!A:A)/COUNT(PRODUCT!A:A),0)+1</f>
        <v>1</v>
      </c>
      <c r="K407" s="9" t="str">
        <f t="shared" ref="K407:O407" ca="1" si="1219">INDIRECT(ADDRESS($J407+1,K$2,,,K$1))</f>
        <v>CAMPO BELO</v>
      </c>
      <c r="L407" s="9" t="str">
        <f t="shared" ca="1" si="1219"/>
        <v>CB</v>
      </c>
      <c r="M407" s="9" t="str">
        <f t="shared" ca="1" si="1219"/>
        <v>SÃO PAULO</v>
      </c>
      <c r="N407" s="9" t="str">
        <f t="shared" ca="1" si="1219"/>
        <v>BRASIL</v>
      </c>
      <c r="O407" s="9">
        <f t="shared" ca="1" si="1219"/>
        <v>0</v>
      </c>
      <c r="P407" s="9">
        <f>MOD(TRUNC((A407-1)/COUNT('DATE Snapshot'!A:A)),COUNT(PRODUCT!A:A))+1</f>
        <v>17</v>
      </c>
      <c r="Q407" s="9" t="str">
        <f t="shared" ref="Q407:W407" ca="1" si="1220">INDIRECT(ADDRESS($P407+1,Q$2,,,Q$1))</f>
        <v>ESPUMANTE DEMI-SEC RESERVA</v>
      </c>
      <c r="R407" s="9" t="str">
        <f t="shared" ca="1" si="1220"/>
        <v>ES_DS_RS</v>
      </c>
      <c r="S407" s="9" t="str">
        <f t="shared" ca="1" si="1220"/>
        <v>ESPUMANTE</v>
      </c>
      <c r="T407" s="9" t="str">
        <f t="shared" ca="1" si="1220"/>
        <v>12_BTL_0,75 l</v>
      </c>
      <c r="U407" s="29">
        <f t="shared" ca="1" si="1220"/>
        <v>12</v>
      </c>
      <c r="V407" s="30">
        <f t="shared" ca="1" si="1220"/>
        <v>273</v>
      </c>
      <c r="W407" s="30">
        <f t="shared" ca="1" si="1220"/>
        <v>128</v>
      </c>
    </row>
    <row r="408" spans="1:23" ht="13">
      <c r="A408" s="9">
        <f t="shared" si="8"/>
        <v>405</v>
      </c>
      <c r="B408" s="45">
        <v>10</v>
      </c>
      <c r="C408" s="9">
        <f>MOD(A408-1,COUNT('DATE Snapshot'!$A:$A))+1</f>
        <v>21</v>
      </c>
      <c r="D408" s="25">
        <f t="shared" ref="D408:I408" ca="1" si="1221">INDIRECT(ADDRESS($C408+1,D$2,,,D$1))</f>
        <v>43344</v>
      </c>
      <c r="E408" s="27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8">
        <f t="shared" ca="1" si="1221"/>
        <v>43101</v>
      </c>
      <c r="I408" s="9">
        <f t="shared" ca="1" si="1221"/>
        <v>7</v>
      </c>
      <c r="J408" s="46">
        <f>TRUNC((A408-1)/COUNT('DATE Snapshot'!A:A)/COUNT(PRODUCT!A:A),0)+1</f>
        <v>1</v>
      </c>
      <c r="K408" s="9" t="str">
        <f t="shared" ref="K408:O408" ca="1" si="1222">INDIRECT(ADDRESS($J408+1,K$2,,,K$1))</f>
        <v>CAMPO BELO</v>
      </c>
      <c r="L408" s="9" t="str">
        <f t="shared" ca="1" si="1222"/>
        <v>CB</v>
      </c>
      <c r="M408" s="9" t="str">
        <f t="shared" ca="1" si="1222"/>
        <v>SÃO PAULO</v>
      </c>
      <c r="N408" s="9" t="str">
        <f t="shared" ca="1" si="1222"/>
        <v>BRASIL</v>
      </c>
      <c r="O408" s="9">
        <f t="shared" ca="1" si="1222"/>
        <v>0</v>
      </c>
      <c r="P408" s="9">
        <f>MOD(TRUNC((A408-1)/COUNT('DATE Snapshot'!A:A)),COUNT(PRODUCT!A:A))+1</f>
        <v>17</v>
      </c>
      <c r="Q408" s="9" t="str">
        <f t="shared" ref="Q408:W408" ca="1" si="1223">INDIRECT(ADDRESS($P408+1,Q$2,,,Q$1))</f>
        <v>ESPUMANTE DEMI-SEC RESERVA</v>
      </c>
      <c r="R408" s="9" t="str">
        <f t="shared" ca="1" si="1223"/>
        <v>ES_DS_RS</v>
      </c>
      <c r="S408" s="9" t="str">
        <f t="shared" ca="1" si="1223"/>
        <v>ESPUMANTE</v>
      </c>
      <c r="T408" s="9" t="str">
        <f t="shared" ca="1" si="1223"/>
        <v>12_BTL_0,75 l</v>
      </c>
      <c r="U408" s="29">
        <f t="shared" ca="1" si="1223"/>
        <v>12</v>
      </c>
      <c r="V408" s="30">
        <f t="shared" ca="1" si="1223"/>
        <v>273</v>
      </c>
      <c r="W408" s="30">
        <f t="shared" ca="1" si="1223"/>
        <v>128</v>
      </c>
    </row>
    <row r="409" spans="1:23" ht="13">
      <c r="A409" s="9">
        <f t="shared" si="8"/>
        <v>406</v>
      </c>
      <c r="B409" s="45">
        <v>16</v>
      </c>
      <c r="C409" s="9">
        <f>MOD(A409-1,COUNT('DATE Snapshot'!$A:$A))+1</f>
        <v>22</v>
      </c>
      <c r="D409" s="25">
        <f t="shared" ref="D409:I409" ca="1" si="1224">INDIRECT(ADDRESS($C409+1,D$2,,,D$1))</f>
        <v>43374</v>
      </c>
      <c r="E409" s="27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8">
        <f t="shared" ca="1" si="1224"/>
        <v>43101</v>
      </c>
      <c r="I409" s="9">
        <f t="shared" ca="1" si="1224"/>
        <v>2</v>
      </c>
      <c r="J409" s="46">
        <f>TRUNC((A409-1)/COUNT('DATE Snapshot'!A:A)/COUNT(PRODUCT!A:A),0)+1</f>
        <v>1</v>
      </c>
      <c r="K409" s="9" t="str">
        <f t="shared" ref="K409:O409" ca="1" si="1225">INDIRECT(ADDRESS($J409+1,K$2,,,K$1))</f>
        <v>CAMPO BELO</v>
      </c>
      <c r="L409" s="9" t="str">
        <f t="shared" ca="1" si="1225"/>
        <v>CB</v>
      </c>
      <c r="M409" s="9" t="str">
        <f t="shared" ca="1" si="1225"/>
        <v>SÃO PAULO</v>
      </c>
      <c r="N409" s="9" t="str">
        <f t="shared" ca="1" si="1225"/>
        <v>BRASIL</v>
      </c>
      <c r="O409" s="9">
        <f t="shared" ca="1" si="1225"/>
        <v>0</v>
      </c>
      <c r="P409" s="9">
        <f>MOD(TRUNC((A409-1)/COUNT('DATE Snapshot'!A:A)),COUNT(PRODUCT!A:A))+1</f>
        <v>17</v>
      </c>
      <c r="Q409" s="9" t="str">
        <f t="shared" ref="Q409:W409" ca="1" si="1226">INDIRECT(ADDRESS($P409+1,Q$2,,,Q$1))</f>
        <v>ESPUMANTE DEMI-SEC RESERVA</v>
      </c>
      <c r="R409" s="9" t="str">
        <f t="shared" ca="1" si="1226"/>
        <v>ES_DS_RS</v>
      </c>
      <c r="S409" s="9" t="str">
        <f t="shared" ca="1" si="1226"/>
        <v>ESPUMANTE</v>
      </c>
      <c r="T409" s="9" t="str">
        <f t="shared" ca="1" si="1226"/>
        <v>12_BTL_0,75 l</v>
      </c>
      <c r="U409" s="29">
        <f t="shared" ca="1" si="1226"/>
        <v>12</v>
      </c>
      <c r="V409" s="30">
        <f t="shared" ca="1" si="1226"/>
        <v>273</v>
      </c>
      <c r="W409" s="30">
        <f t="shared" ca="1" si="1226"/>
        <v>128</v>
      </c>
    </row>
    <row r="410" spans="1:23" ht="13">
      <c r="A410" s="9">
        <f t="shared" si="8"/>
        <v>407</v>
      </c>
      <c r="B410" s="45">
        <v>9</v>
      </c>
      <c r="C410" s="9">
        <f>MOD(A410-1,COUNT('DATE Snapshot'!$A:$A))+1</f>
        <v>23</v>
      </c>
      <c r="D410" s="25">
        <f t="shared" ref="D410:I410" ca="1" si="1227">INDIRECT(ADDRESS($C410+1,D$2,,,D$1))</f>
        <v>43405</v>
      </c>
      <c r="E410" s="27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8">
        <f t="shared" ca="1" si="1227"/>
        <v>43101</v>
      </c>
      <c r="I410" s="9">
        <f t="shared" ca="1" si="1227"/>
        <v>5</v>
      </c>
      <c r="J410" s="46">
        <f>TRUNC((A410-1)/COUNT('DATE Snapshot'!A:A)/COUNT(PRODUCT!A:A),0)+1</f>
        <v>1</v>
      </c>
      <c r="K410" s="9" t="str">
        <f t="shared" ref="K410:O410" ca="1" si="1228">INDIRECT(ADDRESS($J410+1,K$2,,,K$1))</f>
        <v>CAMPO BELO</v>
      </c>
      <c r="L410" s="9" t="str">
        <f t="shared" ca="1" si="1228"/>
        <v>CB</v>
      </c>
      <c r="M410" s="9" t="str">
        <f t="shared" ca="1" si="1228"/>
        <v>SÃO PAULO</v>
      </c>
      <c r="N410" s="9" t="str">
        <f t="shared" ca="1" si="1228"/>
        <v>BRASIL</v>
      </c>
      <c r="O410" s="9">
        <f t="shared" ca="1" si="1228"/>
        <v>0</v>
      </c>
      <c r="P410" s="9">
        <f>MOD(TRUNC((A410-1)/COUNT('DATE Snapshot'!A:A)),COUNT(PRODUCT!A:A))+1</f>
        <v>17</v>
      </c>
      <c r="Q410" s="9" t="str">
        <f t="shared" ref="Q410:W410" ca="1" si="1229">INDIRECT(ADDRESS($P410+1,Q$2,,,Q$1))</f>
        <v>ESPUMANTE DEMI-SEC RESERVA</v>
      </c>
      <c r="R410" s="9" t="str">
        <f t="shared" ca="1" si="1229"/>
        <v>ES_DS_RS</v>
      </c>
      <c r="S410" s="9" t="str">
        <f t="shared" ca="1" si="1229"/>
        <v>ESPUMANTE</v>
      </c>
      <c r="T410" s="9" t="str">
        <f t="shared" ca="1" si="1229"/>
        <v>12_BTL_0,75 l</v>
      </c>
      <c r="U410" s="29">
        <f t="shared" ca="1" si="1229"/>
        <v>12</v>
      </c>
      <c r="V410" s="30">
        <f t="shared" ca="1" si="1229"/>
        <v>273</v>
      </c>
      <c r="W410" s="30">
        <f t="shared" ca="1" si="1229"/>
        <v>128</v>
      </c>
    </row>
    <row r="411" spans="1:23" ht="13">
      <c r="A411" s="9">
        <f t="shared" si="8"/>
        <v>408</v>
      </c>
      <c r="B411" s="45">
        <v>1</v>
      </c>
      <c r="C411" s="9">
        <f>MOD(A411-1,COUNT('DATE Snapshot'!$A:$A))+1</f>
        <v>24</v>
      </c>
      <c r="D411" s="25">
        <f t="shared" ref="D411:I411" ca="1" si="1230">INDIRECT(ADDRESS($C411+1,D$2,,,D$1))</f>
        <v>43435</v>
      </c>
      <c r="E411" s="27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8">
        <f t="shared" ca="1" si="1230"/>
        <v>43101</v>
      </c>
      <c r="I411" s="9">
        <f t="shared" ca="1" si="1230"/>
        <v>7</v>
      </c>
      <c r="J411" s="46">
        <f>TRUNC((A411-1)/COUNT('DATE Snapshot'!A:A)/COUNT(PRODUCT!A:A),0)+1</f>
        <v>1</v>
      </c>
      <c r="K411" s="9" t="str">
        <f t="shared" ref="K411:O411" ca="1" si="1231">INDIRECT(ADDRESS($J411+1,K$2,,,K$1))</f>
        <v>CAMPO BELO</v>
      </c>
      <c r="L411" s="9" t="str">
        <f t="shared" ca="1" si="1231"/>
        <v>CB</v>
      </c>
      <c r="M411" s="9" t="str">
        <f t="shared" ca="1" si="1231"/>
        <v>SÃO PAULO</v>
      </c>
      <c r="N411" s="9" t="str">
        <f t="shared" ca="1" si="1231"/>
        <v>BRASIL</v>
      </c>
      <c r="O411" s="9">
        <f t="shared" ca="1" si="1231"/>
        <v>0</v>
      </c>
      <c r="P411" s="9">
        <f>MOD(TRUNC((A411-1)/COUNT('DATE Snapshot'!A:A)),COUNT(PRODUCT!A:A))+1</f>
        <v>17</v>
      </c>
      <c r="Q411" s="9" t="str">
        <f t="shared" ref="Q411:W411" ca="1" si="1232">INDIRECT(ADDRESS($P411+1,Q$2,,,Q$1))</f>
        <v>ESPUMANTE DEMI-SEC RESERVA</v>
      </c>
      <c r="R411" s="9" t="str">
        <f t="shared" ca="1" si="1232"/>
        <v>ES_DS_RS</v>
      </c>
      <c r="S411" s="9" t="str">
        <f t="shared" ca="1" si="1232"/>
        <v>ESPUMANTE</v>
      </c>
      <c r="T411" s="9" t="str">
        <f t="shared" ca="1" si="1232"/>
        <v>12_BTL_0,75 l</v>
      </c>
      <c r="U411" s="29">
        <f t="shared" ca="1" si="1232"/>
        <v>12</v>
      </c>
      <c r="V411" s="30">
        <f t="shared" ca="1" si="1232"/>
        <v>273</v>
      </c>
      <c r="W411" s="30">
        <f t="shared" ca="1" si="1232"/>
        <v>128</v>
      </c>
    </row>
    <row r="412" spans="1:23" ht="13">
      <c r="A412" s="9">
        <f t="shared" si="8"/>
        <v>409</v>
      </c>
      <c r="B412" s="45">
        <v>17</v>
      </c>
      <c r="C412" s="9">
        <f>MOD(A412-1,COUNT('DATE Snapshot'!$A:$A))+1</f>
        <v>1</v>
      </c>
      <c r="D412" s="25">
        <f t="shared" ref="D412:I412" ca="1" si="1233">INDIRECT(ADDRESS($C412+1,D$2,,,D$1))</f>
        <v>42736</v>
      </c>
      <c r="E412" s="27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8">
        <f t="shared" ca="1" si="1233"/>
        <v>42736</v>
      </c>
      <c r="I412" s="9">
        <f t="shared" ca="1" si="1233"/>
        <v>1</v>
      </c>
      <c r="J412" s="46">
        <f>TRUNC((A412-1)/COUNT('DATE Snapshot'!A:A)/COUNT(PRODUCT!A:A),0)+1</f>
        <v>1</v>
      </c>
      <c r="K412" s="9" t="str">
        <f t="shared" ref="K412:O412" ca="1" si="1234">INDIRECT(ADDRESS($J412+1,K$2,,,K$1))</f>
        <v>CAMPO BELO</v>
      </c>
      <c r="L412" s="9" t="str">
        <f t="shared" ca="1" si="1234"/>
        <v>CB</v>
      </c>
      <c r="M412" s="9" t="str">
        <f t="shared" ca="1" si="1234"/>
        <v>SÃO PAULO</v>
      </c>
      <c r="N412" s="9" t="str">
        <f t="shared" ca="1" si="1234"/>
        <v>BRASIL</v>
      </c>
      <c r="O412" s="9">
        <f t="shared" ca="1" si="1234"/>
        <v>0</v>
      </c>
      <c r="P412" s="9">
        <f>MOD(TRUNC((A412-1)/COUNT('DATE Snapshot'!A:A)),COUNT(PRODUCT!A:A))+1</f>
        <v>18</v>
      </c>
      <c r="Q412" s="9" t="str">
        <f t="shared" ref="Q412:W412" ca="1" si="1235">INDIRECT(ADDRESS($P412+1,Q$2,,,Q$1))</f>
        <v>ESPUMANTE ROSE</v>
      </c>
      <c r="R412" s="9" t="str">
        <f t="shared" ca="1" si="1235"/>
        <v>ES_RSE</v>
      </c>
      <c r="S412" s="9" t="str">
        <f t="shared" ca="1" si="1235"/>
        <v>ESPUMANTE</v>
      </c>
      <c r="T412" s="9" t="str">
        <f t="shared" ca="1" si="1235"/>
        <v>12_BTL_0,75 l</v>
      </c>
      <c r="U412" s="29">
        <f t="shared" ca="1" si="1235"/>
        <v>12</v>
      </c>
      <c r="V412" s="30">
        <f t="shared" ca="1" si="1235"/>
        <v>223</v>
      </c>
      <c r="W412" s="30">
        <f t="shared" ca="1" si="1235"/>
        <v>114</v>
      </c>
    </row>
    <row r="413" spans="1:23" ht="13">
      <c r="A413" s="9">
        <f t="shared" si="8"/>
        <v>410</v>
      </c>
      <c r="B413" s="45">
        <v>14</v>
      </c>
      <c r="C413" s="9">
        <f>MOD(A413-1,COUNT('DATE Snapshot'!$A:$A))+1</f>
        <v>2</v>
      </c>
      <c r="D413" s="25">
        <f t="shared" ref="D413:I413" ca="1" si="1236">INDIRECT(ADDRESS($C413+1,D$2,,,D$1))</f>
        <v>42767</v>
      </c>
      <c r="E413" s="27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8">
        <f t="shared" ca="1" si="1236"/>
        <v>42736</v>
      </c>
      <c r="I413" s="9">
        <f t="shared" ca="1" si="1236"/>
        <v>4</v>
      </c>
      <c r="J413" s="46">
        <f>TRUNC((A413-1)/COUNT('DATE Snapshot'!A:A)/COUNT(PRODUCT!A:A),0)+1</f>
        <v>1</v>
      </c>
      <c r="K413" s="9" t="str">
        <f t="shared" ref="K413:O413" ca="1" si="1237">INDIRECT(ADDRESS($J413+1,K$2,,,K$1))</f>
        <v>CAMPO BELO</v>
      </c>
      <c r="L413" s="9" t="str">
        <f t="shared" ca="1" si="1237"/>
        <v>CB</v>
      </c>
      <c r="M413" s="9" t="str">
        <f t="shared" ca="1" si="1237"/>
        <v>SÃO PAULO</v>
      </c>
      <c r="N413" s="9" t="str">
        <f t="shared" ca="1" si="1237"/>
        <v>BRASIL</v>
      </c>
      <c r="O413" s="9">
        <f t="shared" ca="1" si="1237"/>
        <v>0</v>
      </c>
      <c r="P413" s="9">
        <f>MOD(TRUNC((A413-1)/COUNT('DATE Snapshot'!A:A)),COUNT(PRODUCT!A:A))+1</f>
        <v>18</v>
      </c>
      <c r="Q413" s="9" t="str">
        <f t="shared" ref="Q413:W413" ca="1" si="1238">INDIRECT(ADDRESS($P413+1,Q$2,,,Q$1))</f>
        <v>ESPUMANTE ROSE</v>
      </c>
      <c r="R413" s="9" t="str">
        <f t="shared" ca="1" si="1238"/>
        <v>ES_RSE</v>
      </c>
      <c r="S413" s="9" t="str">
        <f t="shared" ca="1" si="1238"/>
        <v>ESPUMANTE</v>
      </c>
      <c r="T413" s="9" t="str">
        <f t="shared" ca="1" si="1238"/>
        <v>12_BTL_0,75 l</v>
      </c>
      <c r="U413" s="29">
        <f t="shared" ca="1" si="1238"/>
        <v>12</v>
      </c>
      <c r="V413" s="30">
        <f t="shared" ca="1" si="1238"/>
        <v>223</v>
      </c>
      <c r="W413" s="30">
        <f t="shared" ca="1" si="1238"/>
        <v>114</v>
      </c>
    </row>
    <row r="414" spans="1:23" ht="13">
      <c r="A414" s="9">
        <f t="shared" si="8"/>
        <v>411</v>
      </c>
      <c r="B414" s="45">
        <v>24</v>
      </c>
      <c r="C414" s="9">
        <f>MOD(A414-1,COUNT('DATE Snapshot'!$A:$A))+1</f>
        <v>3</v>
      </c>
      <c r="D414" s="25">
        <f t="shared" ref="D414:I414" ca="1" si="1239">INDIRECT(ADDRESS($C414+1,D$2,,,D$1))</f>
        <v>42795</v>
      </c>
      <c r="E414" s="27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8">
        <f t="shared" ca="1" si="1239"/>
        <v>42736</v>
      </c>
      <c r="I414" s="9">
        <f t="shared" ca="1" si="1239"/>
        <v>4</v>
      </c>
      <c r="J414" s="46">
        <f>TRUNC((A414-1)/COUNT('DATE Snapshot'!A:A)/COUNT(PRODUCT!A:A),0)+1</f>
        <v>1</v>
      </c>
      <c r="K414" s="9" t="str">
        <f t="shared" ref="K414:O414" ca="1" si="1240">INDIRECT(ADDRESS($J414+1,K$2,,,K$1))</f>
        <v>CAMPO BELO</v>
      </c>
      <c r="L414" s="9" t="str">
        <f t="shared" ca="1" si="1240"/>
        <v>CB</v>
      </c>
      <c r="M414" s="9" t="str">
        <f t="shared" ca="1" si="1240"/>
        <v>SÃO PAULO</v>
      </c>
      <c r="N414" s="9" t="str">
        <f t="shared" ca="1" si="1240"/>
        <v>BRASIL</v>
      </c>
      <c r="O414" s="9">
        <f t="shared" ca="1" si="1240"/>
        <v>0</v>
      </c>
      <c r="P414" s="9">
        <f>MOD(TRUNC((A414-1)/COUNT('DATE Snapshot'!A:A)),COUNT(PRODUCT!A:A))+1</f>
        <v>18</v>
      </c>
      <c r="Q414" s="9" t="str">
        <f t="shared" ref="Q414:W414" ca="1" si="1241">INDIRECT(ADDRESS($P414+1,Q$2,,,Q$1))</f>
        <v>ESPUMANTE ROSE</v>
      </c>
      <c r="R414" s="9" t="str">
        <f t="shared" ca="1" si="1241"/>
        <v>ES_RSE</v>
      </c>
      <c r="S414" s="9" t="str">
        <f t="shared" ca="1" si="1241"/>
        <v>ESPUMANTE</v>
      </c>
      <c r="T414" s="9" t="str">
        <f t="shared" ca="1" si="1241"/>
        <v>12_BTL_0,75 l</v>
      </c>
      <c r="U414" s="29">
        <f t="shared" ca="1" si="1241"/>
        <v>12</v>
      </c>
      <c r="V414" s="30">
        <f t="shared" ca="1" si="1241"/>
        <v>223</v>
      </c>
      <c r="W414" s="30">
        <f t="shared" ca="1" si="1241"/>
        <v>114</v>
      </c>
    </row>
    <row r="415" spans="1:23" ht="13">
      <c r="A415" s="9">
        <f t="shared" si="8"/>
        <v>412</v>
      </c>
      <c r="B415" s="45">
        <v>16</v>
      </c>
      <c r="C415" s="9">
        <f>MOD(A415-1,COUNT('DATE Snapshot'!$A:$A))+1</f>
        <v>4</v>
      </c>
      <c r="D415" s="25">
        <f t="shared" ref="D415:I415" ca="1" si="1242">INDIRECT(ADDRESS($C415+1,D$2,,,D$1))</f>
        <v>42826</v>
      </c>
      <c r="E415" s="27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8">
        <f t="shared" ca="1" si="1242"/>
        <v>42736</v>
      </c>
      <c r="I415" s="9">
        <f t="shared" ca="1" si="1242"/>
        <v>7</v>
      </c>
      <c r="J415" s="46">
        <f>TRUNC((A415-1)/COUNT('DATE Snapshot'!A:A)/COUNT(PRODUCT!A:A),0)+1</f>
        <v>1</v>
      </c>
      <c r="K415" s="9" t="str">
        <f t="shared" ref="K415:O415" ca="1" si="1243">INDIRECT(ADDRESS($J415+1,K$2,,,K$1))</f>
        <v>CAMPO BELO</v>
      </c>
      <c r="L415" s="9" t="str">
        <f t="shared" ca="1" si="1243"/>
        <v>CB</v>
      </c>
      <c r="M415" s="9" t="str">
        <f t="shared" ca="1" si="1243"/>
        <v>SÃO PAULO</v>
      </c>
      <c r="N415" s="9" t="str">
        <f t="shared" ca="1" si="1243"/>
        <v>BRASIL</v>
      </c>
      <c r="O415" s="9">
        <f t="shared" ca="1" si="1243"/>
        <v>0</v>
      </c>
      <c r="P415" s="9">
        <f>MOD(TRUNC((A415-1)/COUNT('DATE Snapshot'!A:A)),COUNT(PRODUCT!A:A))+1</f>
        <v>18</v>
      </c>
      <c r="Q415" s="9" t="str">
        <f t="shared" ref="Q415:W415" ca="1" si="1244">INDIRECT(ADDRESS($P415+1,Q$2,,,Q$1))</f>
        <v>ESPUMANTE ROSE</v>
      </c>
      <c r="R415" s="9" t="str">
        <f t="shared" ca="1" si="1244"/>
        <v>ES_RSE</v>
      </c>
      <c r="S415" s="9" t="str">
        <f t="shared" ca="1" si="1244"/>
        <v>ESPUMANTE</v>
      </c>
      <c r="T415" s="9" t="str">
        <f t="shared" ca="1" si="1244"/>
        <v>12_BTL_0,75 l</v>
      </c>
      <c r="U415" s="29">
        <f t="shared" ca="1" si="1244"/>
        <v>12</v>
      </c>
      <c r="V415" s="30">
        <f t="shared" ca="1" si="1244"/>
        <v>223</v>
      </c>
      <c r="W415" s="30">
        <f t="shared" ca="1" si="1244"/>
        <v>114</v>
      </c>
    </row>
    <row r="416" spans="1:23" ht="13">
      <c r="A416" s="9">
        <f t="shared" si="8"/>
        <v>413</v>
      </c>
      <c r="B416" s="45">
        <v>16</v>
      </c>
      <c r="C416" s="9">
        <f>MOD(A416-1,COUNT('DATE Snapshot'!$A:$A))+1</f>
        <v>5</v>
      </c>
      <c r="D416" s="25">
        <f t="shared" ref="D416:I416" ca="1" si="1245">INDIRECT(ADDRESS($C416+1,D$2,,,D$1))</f>
        <v>42856</v>
      </c>
      <c r="E416" s="27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8">
        <f t="shared" ca="1" si="1245"/>
        <v>42736</v>
      </c>
      <c r="I416" s="9">
        <f t="shared" ca="1" si="1245"/>
        <v>2</v>
      </c>
      <c r="J416" s="46">
        <f>TRUNC((A416-1)/COUNT('DATE Snapshot'!A:A)/COUNT(PRODUCT!A:A),0)+1</f>
        <v>1</v>
      </c>
      <c r="K416" s="9" t="str">
        <f t="shared" ref="K416:O416" ca="1" si="1246">INDIRECT(ADDRESS($J416+1,K$2,,,K$1))</f>
        <v>CAMPO BELO</v>
      </c>
      <c r="L416" s="9" t="str">
        <f t="shared" ca="1" si="1246"/>
        <v>CB</v>
      </c>
      <c r="M416" s="9" t="str">
        <f t="shared" ca="1" si="1246"/>
        <v>SÃO PAULO</v>
      </c>
      <c r="N416" s="9" t="str">
        <f t="shared" ca="1" si="1246"/>
        <v>BRASIL</v>
      </c>
      <c r="O416" s="9">
        <f t="shared" ca="1" si="1246"/>
        <v>0</v>
      </c>
      <c r="P416" s="9">
        <f>MOD(TRUNC((A416-1)/COUNT('DATE Snapshot'!A:A)),COUNT(PRODUCT!A:A))+1</f>
        <v>18</v>
      </c>
      <c r="Q416" s="9" t="str">
        <f t="shared" ref="Q416:W416" ca="1" si="1247">INDIRECT(ADDRESS($P416+1,Q$2,,,Q$1))</f>
        <v>ESPUMANTE ROSE</v>
      </c>
      <c r="R416" s="9" t="str">
        <f t="shared" ca="1" si="1247"/>
        <v>ES_RSE</v>
      </c>
      <c r="S416" s="9" t="str">
        <f t="shared" ca="1" si="1247"/>
        <v>ESPUMANTE</v>
      </c>
      <c r="T416" s="9" t="str">
        <f t="shared" ca="1" si="1247"/>
        <v>12_BTL_0,75 l</v>
      </c>
      <c r="U416" s="29">
        <f t="shared" ca="1" si="1247"/>
        <v>12</v>
      </c>
      <c r="V416" s="30">
        <f t="shared" ca="1" si="1247"/>
        <v>223</v>
      </c>
      <c r="W416" s="30">
        <f t="shared" ca="1" si="1247"/>
        <v>114</v>
      </c>
    </row>
    <row r="417" spans="1:23" ht="13">
      <c r="A417" s="9">
        <f t="shared" si="8"/>
        <v>414</v>
      </c>
      <c r="B417" s="45">
        <v>14</v>
      </c>
      <c r="C417" s="9">
        <f>MOD(A417-1,COUNT('DATE Snapshot'!$A:$A))+1</f>
        <v>6</v>
      </c>
      <c r="D417" s="25">
        <f t="shared" ref="D417:I417" ca="1" si="1248">INDIRECT(ADDRESS($C417+1,D$2,,,D$1))</f>
        <v>42887</v>
      </c>
      <c r="E417" s="27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8">
        <f t="shared" ca="1" si="1248"/>
        <v>42736</v>
      </c>
      <c r="I417" s="9">
        <f t="shared" ca="1" si="1248"/>
        <v>5</v>
      </c>
      <c r="J417" s="46">
        <f>TRUNC((A417-1)/COUNT('DATE Snapshot'!A:A)/COUNT(PRODUCT!A:A),0)+1</f>
        <v>1</v>
      </c>
      <c r="K417" s="9" t="str">
        <f t="shared" ref="K417:O417" ca="1" si="1249">INDIRECT(ADDRESS($J417+1,K$2,,,K$1))</f>
        <v>CAMPO BELO</v>
      </c>
      <c r="L417" s="9" t="str">
        <f t="shared" ca="1" si="1249"/>
        <v>CB</v>
      </c>
      <c r="M417" s="9" t="str">
        <f t="shared" ca="1" si="1249"/>
        <v>SÃO PAULO</v>
      </c>
      <c r="N417" s="9" t="str">
        <f t="shared" ca="1" si="1249"/>
        <v>BRASIL</v>
      </c>
      <c r="O417" s="9">
        <f t="shared" ca="1" si="1249"/>
        <v>0</v>
      </c>
      <c r="P417" s="9">
        <f>MOD(TRUNC((A417-1)/COUNT('DATE Snapshot'!A:A)),COUNT(PRODUCT!A:A))+1</f>
        <v>18</v>
      </c>
      <c r="Q417" s="9" t="str">
        <f t="shared" ref="Q417:W417" ca="1" si="1250">INDIRECT(ADDRESS($P417+1,Q$2,,,Q$1))</f>
        <v>ESPUMANTE ROSE</v>
      </c>
      <c r="R417" s="9" t="str">
        <f t="shared" ca="1" si="1250"/>
        <v>ES_RSE</v>
      </c>
      <c r="S417" s="9" t="str">
        <f t="shared" ca="1" si="1250"/>
        <v>ESPUMANTE</v>
      </c>
      <c r="T417" s="9" t="str">
        <f t="shared" ca="1" si="1250"/>
        <v>12_BTL_0,75 l</v>
      </c>
      <c r="U417" s="29">
        <f t="shared" ca="1" si="1250"/>
        <v>12</v>
      </c>
      <c r="V417" s="30">
        <f t="shared" ca="1" si="1250"/>
        <v>223</v>
      </c>
      <c r="W417" s="30">
        <f t="shared" ca="1" si="1250"/>
        <v>114</v>
      </c>
    </row>
    <row r="418" spans="1:23" ht="13">
      <c r="A418" s="9">
        <f t="shared" si="8"/>
        <v>415</v>
      </c>
      <c r="B418" s="45">
        <v>18</v>
      </c>
      <c r="C418" s="9">
        <f>MOD(A418-1,COUNT('DATE Snapshot'!$A:$A))+1</f>
        <v>7</v>
      </c>
      <c r="D418" s="25">
        <f t="shared" ref="D418:I418" ca="1" si="1251">INDIRECT(ADDRESS($C418+1,D$2,,,D$1))</f>
        <v>42917</v>
      </c>
      <c r="E418" s="27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8">
        <f t="shared" ca="1" si="1251"/>
        <v>42736</v>
      </c>
      <c r="I418" s="9">
        <f t="shared" ca="1" si="1251"/>
        <v>7</v>
      </c>
      <c r="J418" s="46">
        <f>TRUNC((A418-1)/COUNT('DATE Snapshot'!A:A)/COUNT(PRODUCT!A:A),0)+1</f>
        <v>1</v>
      </c>
      <c r="K418" s="9" t="str">
        <f t="shared" ref="K418:O418" ca="1" si="1252">INDIRECT(ADDRESS($J418+1,K$2,,,K$1))</f>
        <v>CAMPO BELO</v>
      </c>
      <c r="L418" s="9" t="str">
        <f t="shared" ca="1" si="1252"/>
        <v>CB</v>
      </c>
      <c r="M418" s="9" t="str">
        <f t="shared" ca="1" si="1252"/>
        <v>SÃO PAULO</v>
      </c>
      <c r="N418" s="9" t="str">
        <f t="shared" ca="1" si="1252"/>
        <v>BRASIL</v>
      </c>
      <c r="O418" s="9">
        <f t="shared" ca="1" si="1252"/>
        <v>0</v>
      </c>
      <c r="P418" s="9">
        <f>MOD(TRUNC((A418-1)/COUNT('DATE Snapshot'!A:A)),COUNT(PRODUCT!A:A))+1</f>
        <v>18</v>
      </c>
      <c r="Q418" s="9" t="str">
        <f t="shared" ref="Q418:W418" ca="1" si="1253">INDIRECT(ADDRESS($P418+1,Q$2,,,Q$1))</f>
        <v>ESPUMANTE ROSE</v>
      </c>
      <c r="R418" s="9" t="str">
        <f t="shared" ca="1" si="1253"/>
        <v>ES_RSE</v>
      </c>
      <c r="S418" s="9" t="str">
        <f t="shared" ca="1" si="1253"/>
        <v>ESPUMANTE</v>
      </c>
      <c r="T418" s="9" t="str">
        <f t="shared" ca="1" si="1253"/>
        <v>12_BTL_0,75 l</v>
      </c>
      <c r="U418" s="29">
        <f t="shared" ca="1" si="1253"/>
        <v>12</v>
      </c>
      <c r="V418" s="30">
        <f t="shared" ca="1" si="1253"/>
        <v>223</v>
      </c>
      <c r="W418" s="30">
        <f t="shared" ca="1" si="1253"/>
        <v>114</v>
      </c>
    </row>
    <row r="419" spans="1:23" ht="13">
      <c r="A419" s="9">
        <f t="shared" si="8"/>
        <v>416</v>
      </c>
      <c r="B419" s="45">
        <v>1</v>
      </c>
      <c r="C419" s="9">
        <f>MOD(A419-1,COUNT('DATE Snapshot'!$A:$A))+1</f>
        <v>8</v>
      </c>
      <c r="D419" s="25">
        <f t="shared" ref="D419:I419" ca="1" si="1254">INDIRECT(ADDRESS($C419+1,D$2,,,D$1))</f>
        <v>42948</v>
      </c>
      <c r="E419" s="27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8">
        <f t="shared" ca="1" si="1254"/>
        <v>42736</v>
      </c>
      <c r="I419" s="9">
        <f t="shared" ca="1" si="1254"/>
        <v>3</v>
      </c>
      <c r="J419" s="46">
        <f>TRUNC((A419-1)/COUNT('DATE Snapshot'!A:A)/COUNT(PRODUCT!A:A),0)+1</f>
        <v>1</v>
      </c>
      <c r="K419" s="9" t="str">
        <f t="shared" ref="K419:O419" ca="1" si="1255">INDIRECT(ADDRESS($J419+1,K$2,,,K$1))</f>
        <v>CAMPO BELO</v>
      </c>
      <c r="L419" s="9" t="str">
        <f t="shared" ca="1" si="1255"/>
        <v>CB</v>
      </c>
      <c r="M419" s="9" t="str">
        <f t="shared" ca="1" si="1255"/>
        <v>SÃO PAULO</v>
      </c>
      <c r="N419" s="9" t="str">
        <f t="shared" ca="1" si="1255"/>
        <v>BRASIL</v>
      </c>
      <c r="O419" s="9">
        <f t="shared" ca="1" si="1255"/>
        <v>0</v>
      </c>
      <c r="P419" s="9">
        <f>MOD(TRUNC((A419-1)/COUNT('DATE Snapshot'!A:A)),COUNT(PRODUCT!A:A))+1</f>
        <v>18</v>
      </c>
      <c r="Q419" s="9" t="str">
        <f t="shared" ref="Q419:W419" ca="1" si="1256">INDIRECT(ADDRESS($P419+1,Q$2,,,Q$1))</f>
        <v>ESPUMANTE ROSE</v>
      </c>
      <c r="R419" s="9" t="str">
        <f t="shared" ca="1" si="1256"/>
        <v>ES_RSE</v>
      </c>
      <c r="S419" s="9" t="str">
        <f t="shared" ca="1" si="1256"/>
        <v>ESPUMANTE</v>
      </c>
      <c r="T419" s="9" t="str">
        <f t="shared" ca="1" si="1256"/>
        <v>12_BTL_0,75 l</v>
      </c>
      <c r="U419" s="29">
        <f t="shared" ca="1" si="1256"/>
        <v>12</v>
      </c>
      <c r="V419" s="30">
        <f t="shared" ca="1" si="1256"/>
        <v>223</v>
      </c>
      <c r="W419" s="30">
        <f t="shared" ca="1" si="1256"/>
        <v>114</v>
      </c>
    </row>
    <row r="420" spans="1:23" ht="13">
      <c r="A420" s="9">
        <f t="shared" si="8"/>
        <v>417</v>
      </c>
      <c r="B420" s="45">
        <v>6</v>
      </c>
      <c r="C420" s="9">
        <f>MOD(A420-1,COUNT('DATE Snapshot'!$A:$A))+1</f>
        <v>9</v>
      </c>
      <c r="D420" s="25">
        <f t="shared" ref="D420:I420" ca="1" si="1257">INDIRECT(ADDRESS($C420+1,D$2,,,D$1))</f>
        <v>42979</v>
      </c>
      <c r="E420" s="27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8">
        <f t="shared" ca="1" si="1257"/>
        <v>42736</v>
      </c>
      <c r="I420" s="9">
        <f t="shared" ca="1" si="1257"/>
        <v>6</v>
      </c>
      <c r="J420" s="46">
        <f>TRUNC((A420-1)/COUNT('DATE Snapshot'!A:A)/COUNT(PRODUCT!A:A),0)+1</f>
        <v>1</v>
      </c>
      <c r="K420" s="9" t="str">
        <f t="shared" ref="K420:O420" ca="1" si="1258">INDIRECT(ADDRESS($J420+1,K$2,,,K$1))</f>
        <v>CAMPO BELO</v>
      </c>
      <c r="L420" s="9" t="str">
        <f t="shared" ca="1" si="1258"/>
        <v>CB</v>
      </c>
      <c r="M420" s="9" t="str">
        <f t="shared" ca="1" si="1258"/>
        <v>SÃO PAULO</v>
      </c>
      <c r="N420" s="9" t="str">
        <f t="shared" ca="1" si="1258"/>
        <v>BRASIL</v>
      </c>
      <c r="O420" s="9">
        <f t="shared" ca="1" si="1258"/>
        <v>0</v>
      </c>
      <c r="P420" s="9">
        <f>MOD(TRUNC((A420-1)/COUNT('DATE Snapshot'!A:A)),COUNT(PRODUCT!A:A))+1</f>
        <v>18</v>
      </c>
      <c r="Q420" s="9" t="str">
        <f t="shared" ref="Q420:W420" ca="1" si="1259">INDIRECT(ADDRESS($P420+1,Q$2,,,Q$1))</f>
        <v>ESPUMANTE ROSE</v>
      </c>
      <c r="R420" s="9" t="str">
        <f t="shared" ca="1" si="1259"/>
        <v>ES_RSE</v>
      </c>
      <c r="S420" s="9" t="str">
        <f t="shared" ca="1" si="1259"/>
        <v>ESPUMANTE</v>
      </c>
      <c r="T420" s="9" t="str">
        <f t="shared" ca="1" si="1259"/>
        <v>12_BTL_0,75 l</v>
      </c>
      <c r="U420" s="29">
        <f t="shared" ca="1" si="1259"/>
        <v>12</v>
      </c>
      <c r="V420" s="30">
        <f t="shared" ca="1" si="1259"/>
        <v>223</v>
      </c>
      <c r="W420" s="30">
        <f t="shared" ca="1" si="1259"/>
        <v>114</v>
      </c>
    </row>
    <row r="421" spans="1:23" ht="13">
      <c r="A421" s="9">
        <f t="shared" si="8"/>
        <v>418</v>
      </c>
      <c r="B421" s="45">
        <v>12</v>
      </c>
      <c r="C421" s="9">
        <f>MOD(A421-1,COUNT('DATE Snapshot'!$A:$A))+1</f>
        <v>10</v>
      </c>
      <c r="D421" s="25">
        <f t="shared" ref="D421:I421" ca="1" si="1260">INDIRECT(ADDRESS($C421+1,D$2,,,D$1))</f>
        <v>43009</v>
      </c>
      <c r="E421" s="27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8">
        <f t="shared" ca="1" si="1260"/>
        <v>42736</v>
      </c>
      <c r="I421" s="9">
        <f t="shared" ca="1" si="1260"/>
        <v>1</v>
      </c>
      <c r="J421" s="46">
        <f>TRUNC((A421-1)/COUNT('DATE Snapshot'!A:A)/COUNT(PRODUCT!A:A),0)+1</f>
        <v>1</v>
      </c>
      <c r="K421" s="9" t="str">
        <f t="shared" ref="K421:O421" ca="1" si="1261">INDIRECT(ADDRESS($J421+1,K$2,,,K$1))</f>
        <v>CAMPO BELO</v>
      </c>
      <c r="L421" s="9" t="str">
        <f t="shared" ca="1" si="1261"/>
        <v>CB</v>
      </c>
      <c r="M421" s="9" t="str">
        <f t="shared" ca="1" si="1261"/>
        <v>SÃO PAULO</v>
      </c>
      <c r="N421" s="9" t="str">
        <f t="shared" ca="1" si="1261"/>
        <v>BRASIL</v>
      </c>
      <c r="O421" s="9">
        <f t="shared" ca="1" si="1261"/>
        <v>0</v>
      </c>
      <c r="P421" s="9">
        <f>MOD(TRUNC((A421-1)/COUNT('DATE Snapshot'!A:A)),COUNT(PRODUCT!A:A))+1</f>
        <v>18</v>
      </c>
      <c r="Q421" s="9" t="str">
        <f t="shared" ref="Q421:W421" ca="1" si="1262">INDIRECT(ADDRESS($P421+1,Q$2,,,Q$1))</f>
        <v>ESPUMANTE ROSE</v>
      </c>
      <c r="R421" s="9" t="str">
        <f t="shared" ca="1" si="1262"/>
        <v>ES_RSE</v>
      </c>
      <c r="S421" s="9" t="str">
        <f t="shared" ca="1" si="1262"/>
        <v>ESPUMANTE</v>
      </c>
      <c r="T421" s="9" t="str">
        <f t="shared" ca="1" si="1262"/>
        <v>12_BTL_0,75 l</v>
      </c>
      <c r="U421" s="29">
        <f t="shared" ca="1" si="1262"/>
        <v>12</v>
      </c>
      <c r="V421" s="30">
        <f t="shared" ca="1" si="1262"/>
        <v>223</v>
      </c>
      <c r="W421" s="30">
        <f t="shared" ca="1" si="1262"/>
        <v>114</v>
      </c>
    </row>
    <row r="422" spans="1:23" ht="13">
      <c r="A422" s="9">
        <f t="shared" si="8"/>
        <v>419</v>
      </c>
      <c r="B422" s="45">
        <v>11</v>
      </c>
      <c r="C422" s="9">
        <f>MOD(A422-1,COUNT('DATE Snapshot'!$A:$A))+1</f>
        <v>11</v>
      </c>
      <c r="D422" s="25">
        <f t="shared" ref="D422:I422" ca="1" si="1263">INDIRECT(ADDRESS($C422+1,D$2,,,D$1))</f>
        <v>43040</v>
      </c>
      <c r="E422" s="27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8">
        <f t="shared" ca="1" si="1263"/>
        <v>42736</v>
      </c>
      <c r="I422" s="9">
        <f t="shared" ca="1" si="1263"/>
        <v>4</v>
      </c>
      <c r="J422" s="46">
        <f>TRUNC((A422-1)/COUNT('DATE Snapshot'!A:A)/COUNT(PRODUCT!A:A),0)+1</f>
        <v>1</v>
      </c>
      <c r="K422" s="9" t="str">
        <f t="shared" ref="K422:O422" ca="1" si="1264">INDIRECT(ADDRESS($J422+1,K$2,,,K$1))</f>
        <v>CAMPO BELO</v>
      </c>
      <c r="L422" s="9" t="str">
        <f t="shared" ca="1" si="1264"/>
        <v>CB</v>
      </c>
      <c r="M422" s="9" t="str">
        <f t="shared" ca="1" si="1264"/>
        <v>SÃO PAULO</v>
      </c>
      <c r="N422" s="9" t="str">
        <f t="shared" ca="1" si="1264"/>
        <v>BRASIL</v>
      </c>
      <c r="O422" s="9">
        <f t="shared" ca="1" si="1264"/>
        <v>0</v>
      </c>
      <c r="P422" s="9">
        <f>MOD(TRUNC((A422-1)/COUNT('DATE Snapshot'!A:A)),COUNT(PRODUCT!A:A))+1</f>
        <v>18</v>
      </c>
      <c r="Q422" s="9" t="str">
        <f t="shared" ref="Q422:W422" ca="1" si="1265">INDIRECT(ADDRESS($P422+1,Q$2,,,Q$1))</f>
        <v>ESPUMANTE ROSE</v>
      </c>
      <c r="R422" s="9" t="str">
        <f t="shared" ca="1" si="1265"/>
        <v>ES_RSE</v>
      </c>
      <c r="S422" s="9" t="str">
        <f t="shared" ca="1" si="1265"/>
        <v>ESPUMANTE</v>
      </c>
      <c r="T422" s="9" t="str">
        <f t="shared" ca="1" si="1265"/>
        <v>12_BTL_0,75 l</v>
      </c>
      <c r="U422" s="29">
        <f t="shared" ca="1" si="1265"/>
        <v>12</v>
      </c>
      <c r="V422" s="30">
        <f t="shared" ca="1" si="1265"/>
        <v>223</v>
      </c>
      <c r="W422" s="30">
        <f t="shared" ca="1" si="1265"/>
        <v>114</v>
      </c>
    </row>
    <row r="423" spans="1:23" ht="13">
      <c r="A423" s="9">
        <f t="shared" si="8"/>
        <v>420</v>
      </c>
      <c r="B423" s="45">
        <v>14</v>
      </c>
      <c r="C423" s="9">
        <f>MOD(A423-1,COUNT('DATE Snapshot'!$A:$A))+1</f>
        <v>12</v>
      </c>
      <c r="D423" s="25">
        <f t="shared" ref="D423:I423" ca="1" si="1266">INDIRECT(ADDRESS($C423+1,D$2,,,D$1))</f>
        <v>43070</v>
      </c>
      <c r="E423" s="27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8">
        <f t="shared" ca="1" si="1266"/>
        <v>42736</v>
      </c>
      <c r="I423" s="9">
        <f t="shared" ca="1" si="1266"/>
        <v>6</v>
      </c>
      <c r="J423" s="46">
        <f>TRUNC((A423-1)/COUNT('DATE Snapshot'!A:A)/COUNT(PRODUCT!A:A),0)+1</f>
        <v>1</v>
      </c>
      <c r="K423" s="9" t="str">
        <f t="shared" ref="K423:O423" ca="1" si="1267">INDIRECT(ADDRESS($J423+1,K$2,,,K$1))</f>
        <v>CAMPO BELO</v>
      </c>
      <c r="L423" s="9" t="str">
        <f t="shared" ca="1" si="1267"/>
        <v>CB</v>
      </c>
      <c r="M423" s="9" t="str">
        <f t="shared" ca="1" si="1267"/>
        <v>SÃO PAULO</v>
      </c>
      <c r="N423" s="9" t="str">
        <f t="shared" ca="1" si="1267"/>
        <v>BRASIL</v>
      </c>
      <c r="O423" s="9">
        <f t="shared" ca="1" si="1267"/>
        <v>0</v>
      </c>
      <c r="P423" s="9">
        <f>MOD(TRUNC((A423-1)/COUNT('DATE Snapshot'!A:A)),COUNT(PRODUCT!A:A))+1</f>
        <v>18</v>
      </c>
      <c r="Q423" s="9" t="str">
        <f t="shared" ref="Q423:W423" ca="1" si="1268">INDIRECT(ADDRESS($P423+1,Q$2,,,Q$1))</f>
        <v>ESPUMANTE ROSE</v>
      </c>
      <c r="R423" s="9" t="str">
        <f t="shared" ca="1" si="1268"/>
        <v>ES_RSE</v>
      </c>
      <c r="S423" s="9" t="str">
        <f t="shared" ca="1" si="1268"/>
        <v>ESPUMANTE</v>
      </c>
      <c r="T423" s="9" t="str">
        <f t="shared" ca="1" si="1268"/>
        <v>12_BTL_0,75 l</v>
      </c>
      <c r="U423" s="29">
        <f t="shared" ca="1" si="1268"/>
        <v>12</v>
      </c>
      <c r="V423" s="30">
        <f t="shared" ca="1" si="1268"/>
        <v>223</v>
      </c>
      <c r="W423" s="30">
        <f t="shared" ca="1" si="1268"/>
        <v>114</v>
      </c>
    </row>
    <row r="424" spans="1:23" ht="13">
      <c r="A424" s="9">
        <f t="shared" si="8"/>
        <v>421</v>
      </c>
      <c r="B424" s="45">
        <v>21</v>
      </c>
      <c r="C424" s="9">
        <f>MOD(A424-1,COUNT('DATE Snapshot'!$A:$A))+1</f>
        <v>13</v>
      </c>
      <c r="D424" s="25">
        <f t="shared" ref="D424:I424" ca="1" si="1269">INDIRECT(ADDRESS($C424+1,D$2,,,D$1))</f>
        <v>43101</v>
      </c>
      <c r="E424" s="27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8">
        <f t="shared" ca="1" si="1269"/>
        <v>43101</v>
      </c>
      <c r="I424" s="9">
        <f t="shared" ca="1" si="1269"/>
        <v>2</v>
      </c>
      <c r="J424" s="46">
        <f>TRUNC((A424-1)/COUNT('DATE Snapshot'!A:A)/COUNT(PRODUCT!A:A),0)+1</f>
        <v>1</v>
      </c>
      <c r="K424" s="9" t="str">
        <f t="shared" ref="K424:O424" ca="1" si="1270">INDIRECT(ADDRESS($J424+1,K$2,,,K$1))</f>
        <v>CAMPO BELO</v>
      </c>
      <c r="L424" s="9" t="str">
        <f t="shared" ca="1" si="1270"/>
        <v>CB</v>
      </c>
      <c r="M424" s="9" t="str">
        <f t="shared" ca="1" si="1270"/>
        <v>SÃO PAULO</v>
      </c>
      <c r="N424" s="9" t="str">
        <f t="shared" ca="1" si="1270"/>
        <v>BRASIL</v>
      </c>
      <c r="O424" s="9">
        <f t="shared" ca="1" si="1270"/>
        <v>0</v>
      </c>
      <c r="P424" s="9">
        <f>MOD(TRUNC((A424-1)/COUNT('DATE Snapshot'!A:A)),COUNT(PRODUCT!A:A))+1</f>
        <v>18</v>
      </c>
      <c r="Q424" s="9" t="str">
        <f t="shared" ref="Q424:W424" ca="1" si="1271">INDIRECT(ADDRESS($P424+1,Q$2,,,Q$1))</f>
        <v>ESPUMANTE ROSE</v>
      </c>
      <c r="R424" s="9" t="str">
        <f t="shared" ca="1" si="1271"/>
        <v>ES_RSE</v>
      </c>
      <c r="S424" s="9" t="str">
        <f t="shared" ca="1" si="1271"/>
        <v>ESPUMANTE</v>
      </c>
      <c r="T424" s="9" t="str">
        <f t="shared" ca="1" si="1271"/>
        <v>12_BTL_0,75 l</v>
      </c>
      <c r="U424" s="29">
        <f t="shared" ca="1" si="1271"/>
        <v>12</v>
      </c>
      <c r="V424" s="30">
        <f t="shared" ca="1" si="1271"/>
        <v>223</v>
      </c>
      <c r="W424" s="30">
        <f t="shared" ca="1" si="1271"/>
        <v>114</v>
      </c>
    </row>
    <row r="425" spans="1:23" ht="13">
      <c r="A425" s="9">
        <f t="shared" si="8"/>
        <v>422</v>
      </c>
      <c r="B425" s="45">
        <v>21</v>
      </c>
      <c r="C425" s="9">
        <f>MOD(A425-1,COUNT('DATE Snapshot'!$A:$A))+1</f>
        <v>14</v>
      </c>
      <c r="D425" s="25">
        <f t="shared" ref="D425:I425" ca="1" si="1272">INDIRECT(ADDRESS($C425+1,D$2,,,D$1))</f>
        <v>43132</v>
      </c>
      <c r="E425" s="27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8">
        <f t="shared" ca="1" si="1272"/>
        <v>43101</v>
      </c>
      <c r="I425" s="9">
        <f t="shared" ca="1" si="1272"/>
        <v>5</v>
      </c>
      <c r="J425" s="46">
        <f>TRUNC((A425-1)/COUNT('DATE Snapshot'!A:A)/COUNT(PRODUCT!A:A),0)+1</f>
        <v>1</v>
      </c>
      <c r="K425" s="9" t="str">
        <f t="shared" ref="K425:O425" ca="1" si="1273">INDIRECT(ADDRESS($J425+1,K$2,,,K$1))</f>
        <v>CAMPO BELO</v>
      </c>
      <c r="L425" s="9" t="str">
        <f t="shared" ca="1" si="1273"/>
        <v>CB</v>
      </c>
      <c r="M425" s="9" t="str">
        <f t="shared" ca="1" si="1273"/>
        <v>SÃO PAULO</v>
      </c>
      <c r="N425" s="9" t="str">
        <f t="shared" ca="1" si="1273"/>
        <v>BRASIL</v>
      </c>
      <c r="O425" s="9">
        <f t="shared" ca="1" si="1273"/>
        <v>0</v>
      </c>
      <c r="P425" s="9">
        <f>MOD(TRUNC((A425-1)/COUNT('DATE Snapshot'!A:A)),COUNT(PRODUCT!A:A))+1</f>
        <v>18</v>
      </c>
      <c r="Q425" s="9" t="str">
        <f t="shared" ref="Q425:W425" ca="1" si="1274">INDIRECT(ADDRESS($P425+1,Q$2,,,Q$1))</f>
        <v>ESPUMANTE ROSE</v>
      </c>
      <c r="R425" s="9" t="str">
        <f t="shared" ca="1" si="1274"/>
        <v>ES_RSE</v>
      </c>
      <c r="S425" s="9" t="str">
        <f t="shared" ca="1" si="1274"/>
        <v>ESPUMANTE</v>
      </c>
      <c r="T425" s="9" t="str">
        <f t="shared" ca="1" si="1274"/>
        <v>12_BTL_0,75 l</v>
      </c>
      <c r="U425" s="29">
        <f t="shared" ca="1" si="1274"/>
        <v>12</v>
      </c>
      <c r="V425" s="30">
        <f t="shared" ca="1" si="1274"/>
        <v>223</v>
      </c>
      <c r="W425" s="30">
        <f t="shared" ca="1" si="1274"/>
        <v>114</v>
      </c>
    </row>
    <row r="426" spans="1:23" ht="13">
      <c r="A426" s="9">
        <f t="shared" si="8"/>
        <v>423</v>
      </c>
      <c r="B426" s="45">
        <v>4</v>
      </c>
      <c r="C426" s="9">
        <f>MOD(A426-1,COUNT('DATE Snapshot'!$A:$A))+1</f>
        <v>15</v>
      </c>
      <c r="D426" s="25">
        <f t="shared" ref="D426:I426" ca="1" si="1275">INDIRECT(ADDRESS($C426+1,D$2,,,D$1))</f>
        <v>43160</v>
      </c>
      <c r="E426" s="27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8">
        <f t="shared" ca="1" si="1275"/>
        <v>43101</v>
      </c>
      <c r="I426" s="9">
        <f t="shared" ca="1" si="1275"/>
        <v>5</v>
      </c>
      <c r="J426" s="46">
        <f>TRUNC((A426-1)/COUNT('DATE Snapshot'!A:A)/COUNT(PRODUCT!A:A),0)+1</f>
        <v>1</v>
      </c>
      <c r="K426" s="9" t="str">
        <f t="shared" ref="K426:O426" ca="1" si="1276">INDIRECT(ADDRESS($J426+1,K$2,,,K$1))</f>
        <v>CAMPO BELO</v>
      </c>
      <c r="L426" s="9" t="str">
        <f t="shared" ca="1" si="1276"/>
        <v>CB</v>
      </c>
      <c r="M426" s="9" t="str">
        <f t="shared" ca="1" si="1276"/>
        <v>SÃO PAULO</v>
      </c>
      <c r="N426" s="9" t="str">
        <f t="shared" ca="1" si="1276"/>
        <v>BRASIL</v>
      </c>
      <c r="O426" s="9">
        <f t="shared" ca="1" si="1276"/>
        <v>0</v>
      </c>
      <c r="P426" s="9">
        <f>MOD(TRUNC((A426-1)/COUNT('DATE Snapshot'!A:A)),COUNT(PRODUCT!A:A))+1</f>
        <v>18</v>
      </c>
      <c r="Q426" s="9" t="str">
        <f t="shared" ref="Q426:W426" ca="1" si="1277">INDIRECT(ADDRESS($P426+1,Q$2,,,Q$1))</f>
        <v>ESPUMANTE ROSE</v>
      </c>
      <c r="R426" s="9" t="str">
        <f t="shared" ca="1" si="1277"/>
        <v>ES_RSE</v>
      </c>
      <c r="S426" s="9" t="str">
        <f t="shared" ca="1" si="1277"/>
        <v>ESPUMANTE</v>
      </c>
      <c r="T426" s="9" t="str">
        <f t="shared" ca="1" si="1277"/>
        <v>12_BTL_0,75 l</v>
      </c>
      <c r="U426" s="29">
        <f t="shared" ca="1" si="1277"/>
        <v>12</v>
      </c>
      <c r="V426" s="30">
        <f t="shared" ca="1" si="1277"/>
        <v>223</v>
      </c>
      <c r="W426" s="30">
        <f t="shared" ca="1" si="1277"/>
        <v>114</v>
      </c>
    </row>
    <row r="427" spans="1:23" ht="13">
      <c r="A427" s="9">
        <f t="shared" si="8"/>
        <v>424</v>
      </c>
      <c r="B427" s="45">
        <v>18</v>
      </c>
      <c r="C427" s="9">
        <f>MOD(A427-1,COUNT('DATE Snapshot'!$A:$A))+1</f>
        <v>16</v>
      </c>
      <c r="D427" s="25">
        <f t="shared" ref="D427:I427" ca="1" si="1278">INDIRECT(ADDRESS($C427+1,D$2,,,D$1))</f>
        <v>43191</v>
      </c>
      <c r="E427" s="27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8">
        <f t="shared" ca="1" si="1278"/>
        <v>43101</v>
      </c>
      <c r="I427" s="9">
        <f t="shared" ca="1" si="1278"/>
        <v>1</v>
      </c>
      <c r="J427" s="46">
        <f>TRUNC((A427-1)/COUNT('DATE Snapshot'!A:A)/COUNT(PRODUCT!A:A),0)+1</f>
        <v>1</v>
      </c>
      <c r="K427" s="9" t="str">
        <f t="shared" ref="K427:O427" ca="1" si="1279">INDIRECT(ADDRESS($J427+1,K$2,,,K$1))</f>
        <v>CAMPO BELO</v>
      </c>
      <c r="L427" s="9" t="str">
        <f t="shared" ca="1" si="1279"/>
        <v>CB</v>
      </c>
      <c r="M427" s="9" t="str">
        <f t="shared" ca="1" si="1279"/>
        <v>SÃO PAULO</v>
      </c>
      <c r="N427" s="9" t="str">
        <f t="shared" ca="1" si="1279"/>
        <v>BRASIL</v>
      </c>
      <c r="O427" s="9">
        <f t="shared" ca="1" si="1279"/>
        <v>0</v>
      </c>
      <c r="P427" s="9">
        <f>MOD(TRUNC((A427-1)/COUNT('DATE Snapshot'!A:A)),COUNT(PRODUCT!A:A))+1</f>
        <v>18</v>
      </c>
      <c r="Q427" s="9" t="str">
        <f t="shared" ref="Q427:W427" ca="1" si="1280">INDIRECT(ADDRESS($P427+1,Q$2,,,Q$1))</f>
        <v>ESPUMANTE ROSE</v>
      </c>
      <c r="R427" s="9" t="str">
        <f t="shared" ca="1" si="1280"/>
        <v>ES_RSE</v>
      </c>
      <c r="S427" s="9" t="str">
        <f t="shared" ca="1" si="1280"/>
        <v>ESPUMANTE</v>
      </c>
      <c r="T427" s="9" t="str">
        <f t="shared" ca="1" si="1280"/>
        <v>12_BTL_0,75 l</v>
      </c>
      <c r="U427" s="29">
        <f t="shared" ca="1" si="1280"/>
        <v>12</v>
      </c>
      <c r="V427" s="30">
        <f t="shared" ca="1" si="1280"/>
        <v>223</v>
      </c>
      <c r="W427" s="30">
        <f t="shared" ca="1" si="1280"/>
        <v>114</v>
      </c>
    </row>
    <row r="428" spans="1:23" ht="13">
      <c r="A428" s="9">
        <f t="shared" si="8"/>
        <v>425</v>
      </c>
      <c r="B428" s="45">
        <v>15</v>
      </c>
      <c r="C428" s="9">
        <f>MOD(A428-1,COUNT('DATE Snapshot'!$A:$A))+1</f>
        <v>17</v>
      </c>
      <c r="D428" s="25">
        <f t="shared" ref="D428:I428" ca="1" si="1281">INDIRECT(ADDRESS($C428+1,D$2,,,D$1))</f>
        <v>43221</v>
      </c>
      <c r="E428" s="27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8">
        <f t="shared" ca="1" si="1281"/>
        <v>43101</v>
      </c>
      <c r="I428" s="9">
        <f t="shared" ca="1" si="1281"/>
        <v>3</v>
      </c>
      <c r="J428" s="46">
        <f>TRUNC((A428-1)/COUNT('DATE Snapshot'!A:A)/COUNT(PRODUCT!A:A),0)+1</f>
        <v>1</v>
      </c>
      <c r="K428" s="9" t="str">
        <f t="shared" ref="K428:O428" ca="1" si="1282">INDIRECT(ADDRESS($J428+1,K$2,,,K$1))</f>
        <v>CAMPO BELO</v>
      </c>
      <c r="L428" s="9" t="str">
        <f t="shared" ca="1" si="1282"/>
        <v>CB</v>
      </c>
      <c r="M428" s="9" t="str">
        <f t="shared" ca="1" si="1282"/>
        <v>SÃO PAULO</v>
      </c>
      <c r="N428" s="9" t="str">
        <f t="shared" ca="1" si="1282"/>
        <v>BRASIL</v>
      </c>
      <c r="O428" s="9">
        <f t="shared" ca="1" si="1282"/>
        <v>0</v>
      </c>
      <c r="P428" s="9">
        <f>MOD(TRUNC((A428-1)/COUNT('DATE Snapshot'!A:A)),COUNT(PRODUCT!A:A))+1</f>
        <v>18</v>
      </c>
      <c r="Q428" s="9" t="str">
        <f t="shared" ref="Q428:W428" ca="1" si="1283">INDIRECT(ADDRESS($P428+1,Q$2,,,Q$1))</f>
        <v>ESPUMANTE ROSE</v>
      </c>
      <c r="R428" s="9" t="str">
        <f t="shared" ca="1" si="1283"/>
        <v>ES_RSE</v>
      </c>
      <c r="S428" s="9" t="str">
        <f t="shared" ca="1" si="1283"/>
        <v>ESPUMANTE</v>
      </c>
      <c r="T428" s="9" t="str">
        <f t="shared" ca="1" si="1283"/>
        <v>12_BTL_0,75 l</v>
      </c>
      <c r="U428" s="29">
        <f t="shared" ca="1" si="1283"/>
        <v>12</v>
      </c>
      <c r="V428" s="30">
        <f t="shared" ca="1" si="1283"/>
        <v>223</v>
      </c>
      <c r="W428" s="30">
        <f t="shared" ca="1" si="1283"/>
        <v>114</v>
      </c>
    </row>
    <row r="429" spans="1:23" ht="13">
      <c r="A429" s="9">
        <f t="shared" si="8"/>
        <v>426</v>
      </c>
      <c r="B429" s="45">
        <v>18</v>
      </c>
      <c r="C429" s="9">
        <f>MOD(A429-1,COUNT('DATE Snapshot'!$A:$A))+1</f>
        <v>18</v>
      </c>
      <c r="D429" s="25">
        <f t="shared" ref="D429:I429" ca="1" si="1284">INDIRECT(ADDRESS($C429+1,D$2,,,D$1))</f>
        <v>43252</v>
      </c>
      <c r="E429" s="27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8">
        <f t="shared" ca="1" si="1284"/>
        <v>43101</v>
      </c>
      <c r="I429" s="9">
        <f t="shared" ca="1" si="1284"/>
        <v>6</v>
      </c>
      <c r="J429" s="46">
        <f>TRUNC((A429-1)/COUNT('DATE Snapshot'!A:A)/COUNT(PRODUCT!A:A),0)+1</f>
        <v>1</v>
      </c>
      <c r="K429" s="9" t="str">
        <f t="shared" ref="K429:O429" ca="1" si="1285">INDIRECT(ADDRESS($J429+1,K$2,,,K$1))</f>
        <v>CAMPO BELO</v>
      </c>
      <c r="L429" s="9" t="str">
        <f t="shared" ca="1" si="1285"/>
        <v>CB</v>
      </c>
      <c r="M429" s="9" t="str">
        <f t="shared" ca="1" si="1285"/>
        <v>SÃO PAULO</v>
      </c>
      <c r="N429" s="9" t="str">
        <f t="shared" ca="1" si="1285"/>
        <v>BRASIL</v>
      </c>
      <c r="O429" s="9">
        <f t="shared" ca="1" si="1285"/>
        <v>0</v>
      </c>
      <c r="P429" s="9">
        <f>MOD(TRUNC((A429-1)/COUNT('DATE Snapshot'!A:A)),COUNT(PRODUCT!A:A))+1</f>
        <v>18</v>
      </c>
      <c r="Q429" s="9" t="str">
        <f t="shared" ref="Q429:W429" ca="1" si="1286">INDIRECT(ADDRESS($P429+1,Q$2,,,Q$1))</f>
        <v>ESPUMANTE ROSE</v>
      </c>
      <c r="R429" s="9" t="str">
        <f t="shared" ca="1" si="1286"/>
        <v>ES_RSE</v>
      </c>
      <c r="S429" s="9" t="str">
        <f t="shared" ca="1" si="1286"/>
        <v>ESPUMANTE</v>
      </c>
      <c r="T429" s="9" t="str">
        <f t="shared" ca="1" si="1286"/>
        <v>12_BTL_0,75 l</v>
      </c>
      <c r="U429" s="29">
        <f t="shared" ca="1" si="1286"/>
        <v>12</v>
      </c>
      <c r="V429" s="30">
        <f t="shared" ca="1" si="1286"/>
        <v>223</v>
      </c>
      <c r="W429" s="30">
        <f t="shared" ca="1" si="1286"/>
        <v>114</v>
      </c>
    </row>
    <row r="430" spans="1:23" ht="13">
      <c r="A430" s="9">
        <f t="shared" si="8"/>
        <v>427</v>
      </c>
      <c r="B430" s="45">
        <v>13</v>
      </c>
      <c r="C430" s="9">
        <f>MOD(A430-1,COUNT('DATE Snapshot'!$A:$A))+1</f>
        <v>19</v>
      </c>
      <c r="D430" s="25">
        <f t="shared" ref="D430:I430" ca="1" si="1287">INDIRECT(ADDRESS($C430+1,D$2,,,D$1))</f>
        <v>43282</v>
      </c>
      <c r="E430" s="27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8">
        <f t="shared" ca="1" si="1287"/>
        <v>43101</v>
      </c>
      <c r="I430" s="9">
        <f t="shared" ca="1" si="1287"/>
        <v>1</v>
      </c>
      <c r="J430" s="46">
        <f>TRUNC((A430-1)/COUNT('DATE Snapshot'!A:A)/COUNT(PRODUCT!A:A),0)+1</f>
        <v>1</v>
      </c>
      <c r="K430" s="9" t="str">
        <f t="shared" ref="K430:O430" ca="1" si="1288">INDIRECT(ADDRESS($J430+1,K$2,,,K$1))</f>
        <v>CAMPO BELO</v>
      </c>
      <c r="L430" s="9" t="str">
        <f t="shared" ca="1" si="1288"/>
        <v>CB</v>
      </c>
      <c r="M430" s="9" t="str">
        <f t="shared" ca="1" si="1288"/>
        <v>SÃO PAULO</v>
      </c>
      <c r="N430" s="9" t="str">
        <f t="shared" ca="1" si="1288"/>
        <v>BRASIL</v>
      </c>
      <c r="O430" s="9">
        <f t="shared" ca="1" si="1288"/>
        <v>0</v>
      </c>
      <c r="P430" s="9">
        <f>MOD(TRUNC((A430-1)/COUNT('DATE Snapshot'!A:A)),COUNT(PRODUCT!A:A))+1</f>
        <v>18</v>
      </c>
      <c r="Q430" s="9" t="str">
        <f t="shared" ref="Q430:W430" ca="1" si="1289">INDIRECT(ADDRESS($P430+1,Q$2,,,Q$1))</f>
        <v>ESPUMANTE ROSE</v>
      </c>
      <c r="R430" s="9" t="str">
        <f t="shared" ca="1" si="1289"/>
        <v>ES_RSE</v>
      </c>
      <c r="S430" s="9" t="str">
        <f t="shared" ca="1" si="1289"/>
        <v>ESPUMANTE</v>
      </c>
      <c r="T430" s="9" t="str">
        <f t="shared" ca="1" si="1289"/>
        <v>12_BTL_0,75 l</v>
      </c>
      <c r="U430" s="29">
        <f t="shared" ca="1" si="1289"/>
        <v>12</v>
      </c>
      <c r="V430" s="30">
        <f t="shared" ca="1" si="1289"/>
        <v>223</v>
      </c>
      <c r="W430" s="30">
        <f t="shared" ca="1" si="1289"/>
        <v>114</v>
      </c>
    </row>
    <row r="431" spans="1:23" ht="13">
      <c r="A431" s="9">
        <f t="shared" si="8"/>
        <v>428</v>
      </c>
      <c r="B431" s="45">
        <v>6</v>
      </c>
      <c r="C431" s="9">
        <f>MOD(A431-1,COUNT('DATE Snapshot'!$A:$A))+1</f>
        <v>20</v>
      </c>
      <c r="D431" s="25">
        <f t="shared" ref="D431:I431" ca="1" si="1290">INDIRECT(ADDRESS($C431+1,D$2,,,D$1))</f>
        <v>43313</v>
      </c>
      <c r="E431" s="27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8">
        <f t="shared" ca="1" si="1290"/>
        <v>43101</v>
      </c>
      <c r="I431" s="9">
        <f t="shared" ca="1" si="1290"/>
        <v>4</v>
      </c>
      <c r="J431" s="46">
        <f>TRUNC((A431-1)/COUNT('DATE Snapshot'!A:A)/COUNT(PRODUCT!A:A),0)+1</f>
        <v>1</v>
      </c>
      <c r="K431" s="9" t="str">
        <f t="shared" ref="K431:O431" ca="1" si="1291">INDIRECT(ADDRESS($J431+1,K$2,,,K$1))</f>
        <v>CAMPO BELO</v>
      </c>
      <c r="L431" s="9" t="str">
        <f t="shared" ca="1" si="1291"/>
        <v>CB</v>
      </c>
      <c r="M431" s="9" t="str">
        <f t="shared" ca="1" si="1291"/>
        <v>SÃO PAULO</v>
      </c>
      <c r="N431" s="9" t="str">
        <f t="shared" ca="1" si="1291"/>
        <v>BRASIL</v>
      </c>
      <c r="O431" s="9">
        <f t="shared" ca="1" si="1291"/>
        <v>0</v>
      </c>
      <c r="P431" s="9">
        <f>MOD(TRUNC((A431-1)/COUNT('DATE Snapshot'!A:A)),COUNT(PRODUCT!A:A))+1</f>
        <v>18</v>
      </c>
      <c r="Q431" s="9" t="str">
        <f t="shared" ref="Q431:W431" ca="1" si="1292">INDIRECT(ADDRESS($P431+1,Q$2,,,Q$1))</f>
        <v>ESPUMANTE ROSE</v>
      </c>
      <c r="R431" s="9" t="str">
        <f t="shared" ca="1" si="1292"/>
        <v>ES_RSE</v>
      </c>
      <c r="S431" s="9" t="str">
        <f t="shared" ca="1" si="1292"/>
        <v>ESPUMANTE</v>
      </c>
      <c r="T431" s="9" t="str">
        <f t="shared" ca="1" si="1292"/>
        <v>12_BTL_0,75 l</v>
      </c>
      <c r="U431" s="29">
        <f t="shared" ca="1" si="1292"/>
        <v>12</v>
      </c>
      <c r="V431" s="30">
        <f t="shared" ca="1" si="1292"/>
        <v>223</v>
      </c>
      <c r="W431" s="30">
        <f t="shared" ca="1" si="1292"/>
        <v>114</v>
      </c>
    </row>
    <row r="432" spans="1:23" ht="13">
      <c r="A432" s="9">
        <f t="shared" si="8"/>
        <v>429</v>
      </c>
      <c r="B432" s="45">
        <v>6</v>
      </c>
      <c r="C432" s="9">
        <f>MOD(A432-1,COUNT('DATE Snapshot'!$A:$A))+1</f>
        <v>21</v>
      </c>
      <c r="D432" s="25">
        <f t="shared" ref="D432:I432" ca="1" si="1293">INDIRECT(ADDRESS($C432+1,D$2,,,D$1))</f>
        <v>43344</v>
      </c>
      <c r="E432" s="27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8">
        <f t="shared" ca="1" si="1293"/>
        <v>43101</v>
      </c>
      <c r="I432" s="9">
        <f t="shared" ca="1" si="1293"/>
        <v>7</v>
      </c>
      <c r="J432" s="46">
        <f>TRUNC((A432-1)/COUNT('DATE Snapshot'!A:A)/COUNT(PRODUCT!A:A),0)+1</f>
        <v>1</v>
      </c>
      <c r="K432" s="9" t="str">
        <f t="shared" ref="K432:O432" ca="1" si="1294">INDIRECT(ADDRESS($J432+1,K$2,,,K$1))</f>
        <v>CAMPO BELO</v>
      </c>
      <c r="L432" s="9" t="str">
        <f t="shared" ca="1" si="1294"/>
        <v>CB</v>
      </c>
      <c r="M432" s="9" t="str">
        <f t="shared" ca="1" si="1294"/>
        <v>SÃO PAULO</v>
      </c>
      <c r="N432" s="9" t="str">
        <f t="shared" ca="1" si="1294"/>
        <v>BRASIL</v>
      </c>
      <c r="O432" s="9">
        <f t="shared" ca="1" si="1294"/>
        <v>0</v>
      </c>
      <c r="P432" s="9">
        <f>MOD(TRUNC((A432-1)/COUNT('DATE Snapshot'!A:A)),COUNT(PRODUCT!A:A))+1</f>
        <v>18</v>
      </c>
      <c r="Q432" s="9" t="str">
        <f t="shared" ref="Q432:W432" ca="1" si="1295">INDIRECT(ADDRESS($P432+1,Q$2,,,Q$1))</f>
        <v>ESPUMANTE ROSE</v>
      </c>
      <c r="R432" s="9" t="str">
        <f t="shared" ca="1" si="1295"/>
        <v>ES_RSE</v>
      </c>
      <c r="S432" s="9" t="str">
        <f t="shared" ca="1" si="1295"/>
        <v>ESPUMANTE</v>
      </c>
      <c r="T432" s="9" t="str">
        <f t="shared" ca="1" si="1295"/>
        <v>12_BTL_0,75 l</v>
      </c>
      <c r="U432" s="29">
        <f t="shared" ca="1" si="1295"/>
        <v>12</v>
      </c>
      <c r="V432" s="30">
        <f t="shared" ca="1" si="1295"/>
        <v>223</v>
      </c>
      <c r="W432" s="30">
        <f t="shared" ca="1" si="1295"/>
        <v>114</v>
      </c>
    </row>
    <row r="433" spans="1:23" ht="13">
      <c r="A433" s="9">
        <f t="shared" si="8"/>
        <v>430</v>
      </c>
      <c r="B433" s="45">
        <v>17</v>
      </c>
      <c r="C433" s="9">
        <f>MOD(A433-1,COUNT('DATE Snapshot'!$A:$A))+1</f>
        <v>22</v>
      </c>
      <c r="D433" s="25">
        <f t="shared" ref="D433:I433" ca="1" si="1296">INDIRECT(ADDRESS($C433+1,D$2,,,D$1))</f>
        <v>43374</v>
      </c>
      <c r="E433" s="27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8">
        <f t="shared" ca="1" si="1296"/>
        <v>43101</v>
      </c>
      <c r="I433" s="9">
        <f t="shared" ca="1" si="1296"/>
        <v>2</v>
      </c>
      <c r="J433" s="46">
        <f>TRUNC((A433-1)/COUNT('DATE Snapshot'!A:A)/COUNT(PRODUCT!A:A),0)+1</f>
        <v>1</v>
      </c>
      <c r="K433" s="9" t="str">
        <f t="shared" ref="K433:O433" ca="1" si="1297">INDIRECT(ADDRESS($J433+1,K$2,,,K$1))</f>
        <v>CAMPO BELO</v>
      </c>
      <c r="L433" s="9" t="str">
        <f t="shared" ca="1" si="1297"/>
        <v>CB</v>
      </c>
      <c r="M433" s="9" t="str">
        <f t="shared" ca="1" si="1297"/>
        <v>SÃO PAULO</v>
      </c>
      <c r="N433" s="9" t="str">
        <f t="shared" ca="1" si="1297"/>
        <v>BRASIL</v>
      </c>
      <c r="O433" s="9">
        <f t="shared" ca="1" si="1297"/>
        <v>0</v>
      </c>
      <c r="P433" s="9">
        <f>MOD(TRUNC((A433-1)/COUNT('DATE Snapshot'!A:A)),COUNT(PRODUCT!A:A))+1</f>
        <v>18</v>
      </c>
      <c r="Q433" s="9" t="str">
        <f t="shared" ref="Q433:W433" ca="1" si="1298">INDIRECT(ADDRESS($P433+1,Q$2,,,Q$1))</f>
        <v>ESPUMANTE ROSE</v>
      </c>
      <c r="R433" s="9" t="str">
        <f t="shared" ca="1" si="1298"/>
        <v>ES_RSE</v>
      </c>
      <c r="S433" s="9" t="str">
        <f t="shared" ca="1" si="1298"/>
        <v>ESPUMANTE</v>
      </c>
      <c r="T433" s="9" t="str">
        <f t="shared" ca="1" si="1298"/>
        <v>12_BTL_0,75 l</v>
      </c>
      <c r="U433" s="29">
        <f t="shared" ca="1" si="1298"/>
        <v>12</v>
      </c>
      <c r="V433" s="30">
        <f t="shared" ca="1" si="1298"/>
        <v>223</v>
      </c>
      <c r="W433" s="30">
        <f t="shared" ca="1" si="1298"/>
        <v>114</v>
      </c>
    </row>
    <row r="434" spans="1:23" ht="13">
      <c r="A434" s="9">
        <f t="shared" si="8"/>
        <v>431</v>
      </c>
      <c r="B434" s="45">
        <v>10</v>
      </c>
      <c r="C434" s="9">
        <f>MOD(A434-1,COUNT('DATE Snapshot'!$A:$A))+1</f>
        <v>23</v>
      </c>
      <c r="D434" s="25">
        <f t="shared" ref="D434:I434" ca="1" si="1299">INDIRECT(ADDRESS($C434+1,D$2,,,D$1))</f>
        <v>43405</v>
      </c>
      <c r="E434" s="27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8">
        <f t="shared" ca="1" si="1299"/>
        <v>43101</v>
      </c>
      <c r="I434" s="9">
        <f t="shared" ca="1" si="1299"/>
        <v>5</v>
      </c>
      <c r="J434" s="46">
        <f>TRUNC((A434-1)/COUNT('DATE Snapshot'!A:A)/COUNT(PRODUCT!A:A),0)+1</f>
        <v>1</v>
      </c>
      <c r="K434" s="9" t="str">
        <f t="shared" ref="K434:O434" ca="1" si="1300">INDIRECT(ADDRESS($J434+1,K$2,,,K$1))</f>
        <v>CAMPO BELO</v>
      </c>
      <c r="L434" s="9" t="str">
        <f t="shared" ca="1" si="1300"/>
        <v>CB</v>
      </c>
      <c r="M434" s="9" t="str">
        <f t="shared" ca="1" si="1300"/>
        <v>SÃO PAULO</v>
      </c>
      <c r="N434" s="9" t="str">
        <f t="shared" ca="1" si="1300"/>
        <v>BRASIL</v>
      </c>
      <c r="O434" s="9">
        <f t="shared" ca="1" si="1300"/>
        <v>0</v>
      </c>
      <c r="P434" s="9">
        <f>MOD(TRUNC((A434-1)/COUNT('DATE Snapshot'!A:A)),COUNT(PRODUCT!A:A))+1</f>
        <v>18</v>
      </c>
      <c r="Q434" s="9" t="str">
        <f t="shared" ref="Q434:W434" ca="1" si="1301">INDIRECT(ADDRESS($P434+1,Q$2,,,Q$1))</f>
        <v>ESPUMANTE ROSE</v>
      </c>
      <c r="R434" s="9" t="str">
        <f t="shared" ca="1" si="1301"/>
        <v>ES_RSE</v>
      </c>
      <c r="S434" s="9" t="str">
        <f t="shared" ca="1" si="1301"/>
        <v>ESPUMANTE</v>
      </c>
      <c r="T434" s="9" t="str">
        <f t="shared" ca="1" si="1301"/>
        <v>12_BTL_0,75 l</v>
      </c>
      <c r="U434" s="29">
        <f t="shared" ca="1" si="1301"/>
        <v>12</v>
      </c>
      <c r="V434" s="30">
        <f t="shared" ca="1" si="1301"/>
        <v>223</v>
      </c>
      <c r="W434" s="30">
        <f t="shared" ca="1" si="1301"/>
        <v>114</v>
      </c>
    </row>
    <row r="435" spans="1:23" ht="13">
      <c r="A435" s="9">
        <f t="shared" si="8"/>
        <v>432</v>
      </c>
      <c r="B435" s="45">
        <v>8</v>
      </c>
      <c r="C435" s="9">
        <f>MOD(A435-1,COUNT('DATE Snapshot'!$A:$A))+1</f>
        <v>24</v>
      </c>
      <c r="D435" s="25">
        <f t="shared" ref="D435:I435" ca="1" si="1302">INDIRECT(ADDRESS($C435+1,D$2,,,D$1))</f>
        <v>43435</v>
      </c>
      <c r="E435" s="27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8">
        <f t="shared" ca="1" si="1302"/>
        <v>43101</v>
      </c>
      <c r="I435" s="9">
        <f t="shared" ca="1" si="1302"/>
        <v>7</v>
      </c>
      <c r="J435" s="46">
        <f>TRUNC((A435-1)/COUNT('DATE Snapshot'!A:A)/COUNT(PRODUCT!A:A),0)+1</f>
        <v>1</v>
      </c>
      <c r="K435" s="9" t="str">
        <f t="shared" ref="K435:O435" ca="1" si="1303">INDIRECT(ADDRESS($J435+1,K$2,,,K$1))</f>
        <v>CAMPO BELO</v>
      </c>
      <c r="L435" s="9" t="str">
        <f t="shared" ca="1" si="1303"/>
        <v>CB</v>
      </c>
      <c r="M435" s="9" t="str">
        <f t="shared" ca="1" si="1303"/>
        <v>SÃO PAULO</v>
      </c>
      <c r="N435" s="9" t="str">
        <f t="shared" ca="1" si="1303"/>
        <v>BRASIL</v>
      </c>
      <c r="O435" s="9">
        <f t="shared" ca="1" si="1303"/>
        <v>0</v>
      </c>
      <c r="P435" s="9">
        <f>MOD(TRUNC((A435-1)/COUNT('DATE Snapshot'!A:A)),COUNT(PRODUCT!A:A))+1</f>
        <v>18</v>
      </c>
      <c r="Q435" s="9" t="str">
        <f t="shared" ref="Q435:W435" ca="1" si="1304">INDIRECT(ADDRESS($P435+1,Q$2,,,Q$1))</f>
        <v>ESPUMANTE ROSE</v>
      </c>
      <c r="R435" s="9" t="str">
        <f t="shared" ca="1" si="1304"/>
        <v>ES_RSE</v>
      </c>
      <c r="S435" s="9" t="str">
        <f t="shared" ca="1" si="1304"/>
        <v>ESPUMANTE</v>
      </c>
      <c r="T435" s="9" t="str">
        <f t="shared" ca="1" si="1304"/>
        <v>12_BTL_0,75 l</v>
      </c>
      <c r="U435" s="29">
        <f t="shared" ca="1" si="1304"/>
        <v>12</v>
      </c>
      <c r="V435" s="30">
        <f t="shared" ca="1" si="1304"/>
        <v>223</v>
      </c>
      <c r="W435" s="30">
        <f t="shared" ca="1" si="1304"/>
        <v>114</v>
      </c>
    </row>
    <row r="436" spans="1:23" ht="13">
      <c r="A436" s="9">
        <f t="shared" si="8"/>
        <v>433</v>
      </c>
      <c r="B436" s="45">
        <v>14</v>
      </c>
      <c r="C436" s="9">
        <f>MOD(A436-1,COUNT('DATE Snapshot'!$A:$A))+1</f>
        <v>1</v>
      </c>
      <c r="D436" s="25">
        <f t="shared" ref="D436:I436" ca="1" si="1305">INDIRECT(ADDRESS($C436+1,D$2,,,D$1))</f>
        <v>42736</v>
      </c>
      <c r="E436" s="27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8">
        <f t="shared" ca="1" si="1305"/>
        <v>42736</v>
      </c>
      <c r="I436" s="9">
        <f t="shared" ca="1" si="1305"/>
        <v>1</v>
      </c>
      <c r="J436" s="46">
        <f>TRUNC((A436-1)/COUNT('DATE Snapshot'!A:A)/COUNT(PRODUCT!A:A),0)+1</f>
        <v>1</v>
      </c>
      <c r="K436" s="9" t="str">
        <f t="shared" ref="K436:O436" ca="1" si="1306">INDIRECT(ADDRESS($J436+1,K$2,,,K$1))</f>
        <v>CAMPO BELO</v>
      </c>
      <c r="L436" s="9" t="str">
        <f t="shared" ca="1" si="1306"/>
        <v>CB</v>
      </c>
      <c r="M436" s="9" t="str">
        <f t="shared" ca="1" si="1306"/>
        <v>SÃO PAULO</v>
      </c>
      <c r="N436" s="9" t="str">
        <f t="shared" ca="1" si="1306"/>
        <v>BRASIL</v>
      </c>
      <c r="O436" s="9">
        <f t="shared" ca="1" si="1306"/>
        <v>0</v>
      </c>
      <c r="P436" s="9">
        <f>MOD(TRUNC((A436-1)/COUNT('DATE Snapshot'!A:A)),COUNT(PRODUCT!A:A))+1</f>
        <v>19</v>
      </c>
      <c r="Q436" s="9" t="str">
        <f t="shared" ref="Q436:W436" ca="1" si="1307">INDIRECT(ADDRESS($P436+1,Q$2,,,Q$1))</f>
        <v>ESPUMANTE ROSE RESERVA</v>
      </c>
      <c r="R436" s="9" t="str">
        <f t="shared" ca="1" si="1307"/>
        <v>ES_RSE_RS</v>
      </c>
      <c r="S436" s="9" t="str">
        <f t="shared" ca="1" si="1307"/>
        <v>ESPUMANTE</v>
      </c>
      <c r="T436" s="9" t="str">
        <f t="shared" ca="1" si="1307"/>
        <v>12_BTL_0,75 l</v>
      </c>
      <c r="U436" s="29">
        <f t="shared" ca="1" si="1307"/>
        <v>12</v>
      </c>
      <c r="V436" s="30">
        <f t="shared" ca="1" si="1307"/>
        <v>273</v>
      </c>
      <c r="W436" s="30">
        <f t="shared" ca="1" si="1307"/>
        <v>123</v>
      </c>
    </row>
    <row r="437" spans="1:23" ht="13">
      <c r="A437" s="9">
        <f t="shared" si="8"/>
        <v>434</v>
      </c>
      <c r="B437" s="45">
        <v>3</v>
      </c>
      <c r="C437" s="9">
        <f>MOD(A437-1,COUNT('DATE Snapshot'!$A:$A))+1</f>
        <v>2</v>
      </c>
      <c r="D437" s="25">
        <f t="shared" ref="D437:I437" ca="1" si="1308">INDIRECT(ADDRESS($C437+1,D$2,,,D$1))</f>
        <v>42767</v>
      </c>
      <c r="E437" s="27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8">
        <f t="shared" ca="1" si="1308"/>
        <v>42736</v>
      </c>
      <c r="I437" s="9">
        <f t="shared" ca="1" si="1308"/>
        <v>4</v>
      </c>
      <c r="J437" s="46">
        <f>TRUNC((A437-1)/COUNT('DATE Snapshot'!A:A)/COUNT(PRODUCT!A:A),0)+1</f>
        <v>1</v>
      </c>
      <c r="K437" s="9" t="str">
        <f t="shared" ref="K437:O437" ca="1" si="1309">INDIRECT(ADDRESS($J437+1,K$2,,,K$1))</f>
        <v>CAMPO BELO</v>
      </c>
      <c r="L437" s="9" t="str">
        <f t="shared" ca="1" si="1309"/>
        <v>CB</v>
      </c>
      <c r="M437" s="9" t="str">
        <f t="shared" ca="1" si="1309"/>
        <v>SÃO PAULO</v>
      </c>
      <c r="N437" s="9" t="str">
        <f t="shared" ca="1" si="1309"/>
        <v>BRASIL</v>
      </c>
      <c r="O437" s="9">
        <f t="shared" ca="1" si="1309"/>
        <v>0</v>
      </c>
      <c r="P437" s="9">
        <f>MOD(TRUNC((A437-1)/COUNT('DATE Snapshot'!A:A)),COUNT(PRODUCT!A:A))+1</f>
        <v>19</v>
      </c>
      <c r="Q437" s="9" t="str">
        <f t="shared" ref="Q437:W437" ca="1" si="1310">INDIRECT(ADDRESS($P437+1,Q$2,,,Q$1))</f>
        <v>ESPUMANTE ROSE RESERVA</v>
      </c>
      <c r="R437" s="9" t="str">
        <f t="shared" ca="1" si="1310"/>
        <v>ES_RSE_RS</v>
      </c>
      <c r="S437" s="9" t="str">
        <f t="shared" ca="1" si="1310"/>
        <v>ESPUMANTE</v>
      </c>
      <c r="T437" s="9" t="str">
        <f t="shared" ca="1" si="1310"/>
        <v>12_BTL_0,75 l</v>
      </c>
      <c r="U437" s="29">
        <f t="shared" ca="1" si="1310"/>
        <v>12</v>
      </c>
      <c r="V437" s="30">
        <f t="shared" ca="1" si="1310"/>
        <v>273</v>
      </c>
      <c r="W437" s="30">
        <f t="shared" ca="1" si="1310"/>
        <v>123</v>
      </c>
    </row>
    <row r="438" spans="1:23" ht="13">
      <c r="A438" s="9">
        <f t="shared" si="8"/>
        <v>435</v>
      </c>
      <c r="B438" s="45">
        <v>21</v>
      </c>
      <c r="C438" s="9">
        <f>MOD(A438-1,COUNT('DATE Snapshot'!$A:$A))+1</f>
        <v>3</v>
      </c>
      <c r="D438" s="25">
        <f t="shared" ref="D438:I438" ca="1" si="1311">INDIRECT(ADDRESS($C438+1,D$2,,,D$1))</f>
        <v>42795</v>
      </c>
      <c r="E438" s="27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8">
        <f t="shared" ca="1" si="1311"/>
        <v>42736</v>
      </c>
      <c r="I438" s="9">
        <f t="shared" ca="1" si="1311"/>
        <v>4</v>
      </c>
      <c r="J438" s="46">
        <f>TRUNC((A438-1)/COUNT('DATE Snapshot'!A:A)/COUNT(PRODUCT!A:A),0)+1</f>
        <v>1</v>
      </c>
      <c r="K438" s="9" t="str">
        <f t="shared" ref="K438:O438" ca="1" si="1312">INDIRECT(ADDRESS($J438+1,K$2,,,K$1))</f>
        <v>CAMPO BELO</v>
      </c>
      <c r="L438" s="9" t="str">
        <f t="shared" ca="1" si="1312"/>
        <v>CB</v>
      </c>
      <c r="M438" s="9" t="str">
        <f t="shared" ca="1" si="1312"/>
        <v>SÃO PAULO</v>
      </c>
      <c r="N438" s="9" t="str">
        <f t="shared" ca="1" si="1312"/>
        <v>BRASIL</v>
      </c>
      <c r="O438" s="9">
        <f t="shared" ca="1" si="1312"/>
        <v>0</v>
      </c>
      <c r="P438" s="9">
        <f>MOD(TRUNC((A438-1)/COUNT('DATE Snapshot'!A:A)),COUNT(PRODUCT!A:A))+1</f>
        <v>19</v>
      </c>
      <c r="Q438" s="9" t="str">
        <f t="shared" ref="Q438:W438" ca="1" si="1313">INDIRECT(ADDRESS($P438+1,Q$2,,,Q$1))</f>
        <v>ESPUMANTE ROSE RESERVA</v>
      </c>
      <c r="R438" s="9" t="str">
        <f t="shared" ca="1" si="1313"/>
        <v>ES_RSE_RS</v>
      </c>
      <c r="S438" s="9" t="str">
        <f t="shared" ca="1" si="1313"/>
        <v>ESPUMANTE</v>
      </c>
      <c r="T438" s="9" t="str">
        <f t="shared" ca="1" si="1313"/>
        <v>12_BTL_0,75 l</v>
      </c>
      <c r="U438" s="29">
        <f t="shared" ca="1" si="1313"/>
        <v>12</v>
      </c>
      <c r="V438" s="30">
        <f t="shared" ca="1" si="1313"/>
        <v>273</v>
      </c>
      <c r="W438" s="30">
        <f t="shared" ca="1" si="1313"/>
        <v>123</v>
      </c>
    </row>
    <row r="439" spans="1:23" ht="13">
      <c r="A439" s="9">
        <f t="shared" si="8"/>
        <v>436</v>
      </c>
      <c r="B439" s="45">
        <v>12</v>
      </c>
      <c r="C439" s="9">
        <f>MOD(A439-1,COUNT('DATE Snapshot'!$A:$A))+1</f>
        <v>4</v>
      </c>
      <c r="D439" s="25">
        <f t="shared" ref="D439:I439" ca="1" si="1314">INDIRECT(ADDRESS($C439+1,D$2,,,D$1))</f>
        <v>42826</v>
      </c>
      <c r="E439" s="27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8">
        <f t="shared" ca="1" si="1314"/>
        <v>42736</v>
      </c>
      <c r="I439" s="9">
        <f t="shared" ca="1" si="1314"/>
        <v>7</v>
      </c>
      <c r="J439" s="46">
        <f>TRUNC((A439-1)/COUNT('DATE Snapshot'!A:A)/COUNT(PRODUCT!A:A),0)+1</f>
        <v>1</v>
      </c>
      <c r="K439" s="9" t="str">
        <f t="shared" ref="K439:O439" ca="1" si="1315">INDIRECT(ADDRESS($J439+1,K$2,,,K$1))</f>
        <v>CAMPO BELO</v>
      </c>
      <c r="L439" s="9" t="str">
        <f t="shared" ca="1" si="1315"/>
        <v>CB</v>
      </c>
      <c r="M439" s="9" t="str">
        <f t="shared" ca="1" si="1315"/>
        <v>SÃO PAULO</v>
      </c>
      <c r="N439" s="9" t="str">
        <f t="shared" ca="1" si="1315"/>
        <v>BRASIL</v>
      </c>
      <c r="O439" s="9">
        <f t="shared" ca="1" si="1315"/>
        <v>0</v>
      </c>
      <c r="P439" s="9">
        <f>MOD(TRUNC((A439-1)/COUNT('DATE Snapshot'!A:A)),COUNT(PRODUCT!A:A))+1</f>
        <v>19</v>
      </c>
      <c r="Q439" s="9" t="str">
        <f t="shared" ref="Q439:W439" ca="1" si="1316">INDIRECT(ADDRESS($P439+1,Q$2,,,Q$1))</f>
        <v>ESPUMANTE ROSE RESERVA</v>
      </c>
      <c r="R439" s="9" t="str">
        <f t="shared" ca="1" si="1316"/>
        <v>ES_RSE_RS</v>
      </c>
      <c r="S439" s="9" t="str">
        <f t="shared" ca="1" si="1316"/>
        <v>ESPUMANTE</v>
      </c>
      <c r="T439" s="9" t="str">
        <f t="shared" ca="1" si="1316"/>
        <v>12_BTL_0,75 l</v>
      </c>
      <c r="U439" s="29">
        <f t="shared" ca="1" si="1316"/>
        <v>12</v>
      </c>
      <c r="V439" s="30">
        <f t="shared" ca="1" si="1316"/>
        <v>273</v>
      </c>
      <c r="W439" s="30">
        <f t="shared" ca="1" si="1316"/>
        <v>123</v>
      </c>
    </row>
    <row r="440" spans="1:23" ht="13">
      <c r="A440" s="9">
        <f t="shared" si="8"/>
        <v>437</v>
      </c>
      <c r="B440" s="45">
        <v>18</v>
      </c>
      <c r="C440" s="9">
        <f>MOD(A440-1,COUNT('DATE Snapshot'!$A:$A))+1</f>
        <v>5</v>
      </c>
      <c r="D440" s="25">
        <f t="shared" ref="D440:I440" ca="1" si="1317">INDIRECT(ADDRESS($C440+1,D$2,,,D$1))</f>
        <v>42856</v>
      </c>
      <c r="E440" s="27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8">
        <f t="shared" ca="1" si="1317"/>
        <v>42736</v>
      </c>
      <c r="I440" s="9">
        <f t="shared" ca="1" si="1317"/>
        <v>2</v>
      </c>
      <c r="J440" s="46">
        <f>TRUNC((A440-1)/COUNT('DATE Snapshot'!A:A)/COUNT(PRODUCT!A:A),0)+1</f>
        <v>1</v>
      </c>
      <c r="K440" s="9" t="str">
        <f t="shared" ref="K440:O440" ca="1" si="1318">INDIRECT(ADDRESS($J440+1,K$2,,,K$1))</f>
        <v>CAMPO BELO</v>
      </c>
      <c r="L440" s="9" t="str">
        <f t="shared" ca="1" si="1318"/>
        <v>CB</v>
      </c>
      <c r="M440" s="9" t="str">
        <f t="shared" ca="1" si="1318"/>
        <v>SÃO PAULO</v>
      </c>
      <c r="N440" s="9" t="str">
        <f t="shared" ca="1" si="1318"/>
        <v>BRASIL</v>
      </c>
      <c r="O440" s="9">
        <f t="shared" ca="1" si="1318"/>
        <v>0</v>
      </c>
      <c r="P440" s="9">
        <f>MOD(TRUNC((A440-1)/COUNT('DATE Snapshot'!A:A)),COUNT(PRODUCT!A:A))+1</f>
        <v>19</v>
      </c>
      <c r="Q440" s="9" t="str">
        <f t="shared" ref="Q440:W440" ca="1" si="1319">INDIRECT(ADDRESS($P440+1,Q$2,,,Q$1))</f>
        <v>ESPUMANTE ROSE RESERVA</v>
      </c>
      <c r="R440" s="9" t="str">
        <f t="shared" ca="1" si="1319"/>
        <v>ES_RSE_RS</v>
      </c>
      <c r="S440" s="9" t="str">
        <f t="shared" ca="1" si="1319"/>
        <v>ESPUMANTE</v>
      </c>
      <c r="T440" s="9" t="str">
        <f t="shared" ca="1" si="1319"/>
        <v>12_BTL_0,75 l</v>
      </c>
      <c r="U440" s="29">
        <f t="shared" ca="1" si="1319"/>
        <v>12</v>
      </c>
      <c r="V440" s="30">
        <f t="shared" ca="1" si="1319"/>
        <v>273</v>
      </c>
      <c r="W440" s="30">
        <f t="shared" ca="1" si="1319"/>
        <v>123</v>
      </c>
    </row>
    <row r="441" spans="1:23" ht="13">
      <c r="A441" s="9">
        <f t="shared" si="8"/>
        <v>438</v>
      </c>
      <c r="B441" s="45">
        <v>9</v>
      </c>
      <c r="C441" s="9">
        <f>MOD(A441-1,COUNT('DATE Snapshot'!$A:$A))+1</f>
        <v>6</v>
      </c>
      <c r="D441" s="25">
        <f t="shared" ref="D441:I441" ca="1" si="1320">INDIRECT(ADDRESS($C441+1,D$2,,,D$1))</f>
        <v>42887</v>
      </c>
      <c r="E441" s="27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8">
        <f t="shared" ca="1" si="1320"/>
        <v>42736</v>
      </c>
      <c r="I441" s="9">
        <f t="shared" ca="1" si="1320"/>
        <v>5</v>
      </c>
      <c r="J441" s="46">
        <f>TRUNC((A441-1)/COUNT('DATE Snapshot'!A:A)/COUNT(PRODUCT!A:A),0)+1</f>
        <v>1</v>
      </c>
      <c r="K441" s="9" t="str">
        <f t="shared" ref="K441:O441" ca="1" si="1321">INDIRECT(ADDRESS($J441+1,K$2,,,K$1))</f>
        <v>CAMPO BELO</v>
      </c>
      <c r="L441" s="9" t="str">
        <f t="shared" ca="1" si="1321"/>
        <v>CB</v>
      </c>
      <c r="M441" s="9" t="str">
        <f t="shared" ca="1" si="1321"/>
        <v>SÃO PAULO</v>
      </c>
      <c r="N441" s="9" t="str">
        <f t="shared" ca="1" si="1321"/>
        <v>BRASIL</v>
      </c>
      <c r="O441" s="9">
        <f t="shared" ca="1" si="1321"/>
        <v>0</v>
      </c>
      <c r="P441" s="9">
        <f>MOD(TRUNC((A441-1)/COUNT('DATE Snapshot'!A:A)),COUNT(PRODUCT!A:A))+1</f>
        <v>19</v>
      </c>
      <c r="Q441" s="9" t="str">
        <f t="shared" ref="Q441:W441" ca="1" si="1322">INDIRECT(ADDRESS($P441+1,Q$2,,,Q$1))</f>
        <v>ESPUMANTE ROSE RESERVA</v>
      </c>
      <c r="R441" s="9" t="str">
        <f t="shared" ca="1" si="1322"/>
        <v>ES_RSE_RS</v>
      </c>
      <c r="S441" s="9" t="str">
        <f t="shared" ca="1" si="1322"/>
        <v>ESPUMANTE</v>
      </c>
      <c r="T441" s="9" t="str">
        <f t="shared" ca="1" si="1322"/>
        <v>12_BTL_0,75 l</v>
      </c>
      <c r="U441" s="29">
        <f t="shared" ca="1" si="1322"/>
        <v>12</v>
      </c>
      <c r="V441" s="30">
        <f t="shared" ca="1" si="1322"/>
        <v>273</v>
      </c>
      <c r="W441" s="30">
        <f t="shared" ca="1" si="1322"/>
        <v>123</v>
      </c>
    </row>
    <row r="442" spans="1:23" ht="13">
      <c r="A442" s="9">
        <f t="shared" si="8"/>
        <v>439</v>
      </c>
      <c r="B442" s="45">
        <v>8</v>
      </c>
      <c r="C442" s="9">
        <f>MOD(A442-1,COUNT('DATE Snapshot'!$A:$A))+1</f>
        <v>7</v>
      </c>
      <c r="D442" s="25">
        <f t="shared" ref="D442:I442" ca="1" si="1323">INDIRECT(ADDRESS($C442+1,D$2,,,D$1))</f>
        <v>42917</v>
      </c>
      <c r="E442" s="27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8">
        <f t="shared" ca="1" si="1323"/>
        <v>42736</v>
      </c>
      <c r="I442" s="9">
        <f t="shared" ca="1" si="1323"/>
        <v>7</v>
      </c>
      <c r="J442" s="46">
        <f>TRUNC((A442-1)/COUNT('DATE Snapshot'!A:A)/COUNT(PRODUCT!A:A),0)+1</f>
        <v>1</v>
      </c>
      <c r="K442" s="9" t="str">
        <f t="shared" ref="K442:O442" ca="1" si="1324">INDIRECT(ADDRESS($J442+1,K$2,,,K$1))</f>
        <v>CAMPO BELO</v>
      </c>
      <c r="L442" s="9" t="str">
        <f t="shared" ca="1" si="1324"/>
        <v>CB</v>
      </c>
      <c r="M442" s="9" t="str">
        <f t="shared" ca="1" si="1324"/>
        <v>SÃO PAULO</v>
      </c>
      <c r="N442" s="9" t="str">
        <f t="shared" ca="1" si="1324"/>
        <v>BRASIL</v>
      </c>
      <c r="O442" s="9">
        <f t="shared" ca="1" si="1324"/>
        <v>0</v>
      </c>
      <c r="P442" s="9">
        <f>MOD(TRUNC((A442-1)/COUNT('DATE Snapshot'!A:A)),COUNT(PRODUCT!A:A))+1</f>
        <v>19</v>
      </c>
      <c r="Q442" s="9" t="str">
        <f t="shared" ref="Q442:W442" ca="1" si="1325">INDIRECT(ADDRESS($P442+1,Q$2,,,Q$1))</f>
        <v>ESPUMANTE ROSE RESERVA</v>
      </c>
      <c r="R442" s="9" t="str">
        <f t="shared" ca="1" si="1325"/>
        <v>ES_RSE_RS</v>
      </c>
      <c r="S442" s="9" t="str">
        <f t="shared" ca="1" si="1325"/>
        <v>ESPUMANTE</v>
      </c>
      <c r="T442" s="9" t="str">
        <f t="shared" ca="1" si="1325"/>
        <v>12_BTL_0,75 l</v>
      </c>
      <c r="U442" s="29">
        <f t="shared" ca="1" si="1325"/>
        <v>12</v>
      </c>
      <c r="V442" s="30">
        <f t="shared" ca="1" si="1325"/>
        <v>273</v>
      </c>
      <c r="W442" s="30">
        <f t="shared" ca="1" si="1325"/>
        <v>123</v>
      </c>
    </row>
    <row r="443" spans="1:23" ht="13">
      <c r="A443" s="9">
        <f t="shared" si="8"/>
        <v>440</v>
      </c>
      <c r="B443" s="45">
        <v>13</v>
      </c>
      <c r="C443" s="9">
        <f>MOD(A443-1,COUNT('DATE Snapshot'!$A:$A))+1</f>
        <v>8</v>
      </c>
      <c r="D443" s="25">
        <f t="shared" ref="D443:I443" ca="1" si="1326">INDIRECT(ADDRESS($C443+1,D$2,,,D$1))</f>
        <v>42948</v>
      </c>
      <c r="E443" s="27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8">
        <f t="shared" ca="1" si="1326"/>
        <v>42736</v>
      </c>
      <c r="I443" s="9">
        <f t="shared" ca="1" si="1326"/>
        <v>3</v>
      </c>
      <c r="J443" s="46">
        <f>TRUNC((A443-1)/COUNT('DATE Snapshot'!A:A)/COUNT(PRODUCT!A:A),0)+1</f>
        <v>1</v>
      </c>
      <c r="K443" s="9" t="str">
        <f t="shared" ref="K443:O443" ca="1" si="1327">INDIRECT(ADDRESS($J443+1,K$2,,,K$1))</f>
        <v>CAMPO BELO</v>
      </c>
      <c r="L443" s="9" t="str">
        <f t="shared" ca="1" si="1327"/>
        <v>CB</v>
      </c>
      <c r="M443" s="9" t="str">
        <f t="shared" ca="1" si="1327"/>
        <v>SÃO PAULO</v>
      </c>
      <c r="N443" s="9" t="str">
        <f t="shared" ca="1" si="1327"/>
        <v>BRASIL</v>
      </c>
      <c r="O443" s="9">
        <f t="shared" ca="1" si="1327"/>
        <v>0</v>
      </c>
      <c r="P443" s="9">
        <f>MOD(TRUNC((A443-1)/COUNT('DATE Snapshot'!A:A)),COUNT(PRODUCT!A:A))+1</f>
        <v>19</v>
      </c>
      <c r="Q443" s="9" t="str">
        <f t="shared" ref="Q443:W443" ca="1" si="1328">INDIRECT(ADDRESS($P443+1,Q$2,,,Q$1))</f>
        <v>ESPUMANTE ROSE RESERVA</v>
      </c>
      <c r="R443" s="9" t="str">
        <f t="shared" ca="1" si="1328"/>
        <v>ES_RSE_RS</v>
      </c>
      <c r="S443" s="9" t="str">
        <f t="shared" ca="1" si="1328"/>
        <v>ESPUMANTE</v>
      </c>
      <c r="T443" s="9" t="str">
        <f t="shared" ca="1" si="1328"/>
        <v>12_BTL_0,75 l</v>
      </c>
      <c r="U443" s="29">
        <f t="shared" ca="1" si="1328"/>
        <v>12</v>
      </c>
      <c r="V443" s="30">
        <f t="shared" ca="1" si="1328"/>
        <v>273</v>
      </c>
      <c r="W443" s="30">
        <f t="shared" ca="1" si="1328"/>
        <v>123</v>
      </c>
    </row>
    <row r="444" spans="1:23" ht="13">
      <c r="A444" s="9">
        <f t="shared" si="8"/>
        <v>441</v>
      </c>
      <c r="B444" s="45">
        <v>7</v>
      </c>
      <c r="C444" s="9">
        <f>MOD(A444-1,COUNT('DATE Snapshot'!$A:$A))+1</f>
        <v>9</v>
      </c>
      <c r="D444" s="25">
        <f t="shared" ref="D444:I444" ca="1" si="1329">INDIRECT(ADDRESS($C444+1,D$2,,,D$1))</f>
        <v>42979</v>
      </c>
      <c r="E444" s="27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8">
        <f t="shared" ca="1" si="1329"/>
        <v>42736</v>
      </c>
      <c r="I444" s="9">
        <f t="shared" ca="1" si="1329"/>
        <v>6</v>
      </c>
      <c r="J444" s="46">
        <f>TRUNC((A444-1)/COUNT('DATE Snapshot'!A:A)/COUNT(PRODUCT!A:A),0)+1</f>
        <v>1</v>
      </c>
      <c r="K444" s="9" t="str">
        <f t="shared" ref="K444:O444" ca="1" si="1330">INDIRECT(ADDRESS($J444+1,K$2,,,K$1))</f>
        <v>CAMPO BELO</v>
      </c>
      <c r="L444" s="9" t="str">
        <f t="shared" ca="1" si="1330"/>
        <v>CB</v>
      </c>
      <c r="M444" s="9" t="str">
        <f t="shared" ca="1" si="1330"/>
        <v>SÃO PAULO</v>
      </c>
      <c r="N444" s="9" t="str">
        <f t="shared" ca="1" si="1330"/>
        <v>BRASIL</v>
      </c>
      <c r="O444" s="9">
        <f t="shared" ca="1" si="1330"/>
        <v>0</v>
      </c>
      <c r="P444" s="9">
        <f>MOD(TRUNC((A444-1)/COUNT('DATE Snapshot'!A:A)),COUNT(PRODUCT!A:A))+1</f>
        <v>19</v>
      </c>
      <c r="Q444" s="9" t="str">
        <f t="shared" ref="Q444:W444" ca="1" si="1331">INDIRECT(ADDRESS($P444+1,Q$2,,,Q$1))</f>
        <v>ESPUMANTE ROSE RESERVA</v>
      </c>
      <c r="R444" s="9" t="str">
        <f t="shared" ca="1" si="1331"/>
        <v>ES_RSE_RS</v>
      </c>
      <c r="S444" s="9" t="str">
        <f t="shared" ca="1" si="1331"/>
        <v>ESPUMANTE</v>
      </c>
      <c r="T444" s="9" t="str">
        <f t="shared" ca="1" si="1331"/>
        <v>12_BTL_0,75 l</v>
      </c>
      <c r="U444" s="29">
        <f t="shared" ca="1" si="1331"/>
        <v>12</v>
      </c>
      <c r="V444" s="30">
        <f t="shared" ca="1" si="1331"/>
        <v>273</v>
      </c>
      <c r="W444" s="30">
        <f t="shared" ca="1" si="1331"/>
        <v>123</v>
      </c>
    </row>
    <row r="445" spans="1:23" ht="13">
      <c r="A445" s="9">
        <f t="shared" si="8"/>
        <v>442</v>
      </c>
      <c r="B445" s="45">
        <v>15</v>
      </c>
      <c r="C445" s="9">
        <f>MOD(A445-1,COUNT('DATE Snapshot'!$A:$A))+1</f>
        <v>10</v>
      </c>
      <c r="D445" s="25">
        <f t="shared" ref="D445:I445" ca="1" si="1332">INDIRECT(ADDRESS($C445+1,D$2,,,D$1))</f>
        <v>43009</v>
      </c>
      <c r="E445" s="27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8">
        <f t="shared" ca="1" si="1332"/>
        <v>42736</v>
      </c>
      <c r="I445" s="9">
        <f t="shared" ca="1" si="1332"/>
        <v>1</v>
      </c>
      <c r="J445" s="46">
        <f>TRUNC((A445-1)/COUNT('DATE Snapshot'!A:A)/COUNT(PRODUCT!A:A),0)+1</f>
        <v>1</v>
      </c>
      <c r="K445" s="9" t="str">
        <f t="shared" ref="K445:O445" ca="1" si="1333">INDIRECT(ADDRESS($J445+1,K$2,,,K$1))</f>
        <v>CAMPO BELO</v>
      </c>
      <c r="L445" s="9" t="str">
        <f t="shared" ca="1" si="1333"/>
        <v>CB</v>
      </c>
      <c r="M445" s="9" t="str">
        <f t="shared" ca="1" si="1333"/>
        <v>SÃO PAULO</v>
      </c>
      <c r="N445" s="9" t="str">
        <f t="shared" ca="1" si="1333"/>
        <v>BRASIL</v>
      </c>
      <c r="O445" s="9">
        <f t="shared" ca="1" si="1333"/>
        <v>0</v>
      </c>
      <c r="P445" s="9">
        <f>MOD(TRUNC((A445-1)/COUNT('DATE Snapshot'!A:A)),COUNT(PRODUCT!A:A))+1</f>
        <v>19</v>
      </c>
      <c r="Q445" s="9" t="str">
        <f t="shared" ref="Q445:W445" ca="1" si="1334">INDIRECT(ADDRESS($P445+1,Q$2,,,Q$1))</f>
        <v>ESPUMANTE ROSE RESERVA</v>
      </c>
      <c r="R445" s="9" t="str">
        <f t="shared" ca="1" si="1334"/>
        <v>ES_RSE_RS</v>
      </c>
      <c r="S445" s="9" t="str">
        <f t="shared" ca="1" si="1334"/>
        <v>ESPUMANTE</v>
      </c>
      <c r="T445" s="9" t="str">
        <f t="shared" ca="1" si="1334"/>
        <v>12_BTL_0,75 l</v>
      </c>
      <c r="U445" s="29">
        <f t="shared" ca="1" si="1334"/>
        <v>12</v>
      </c>
      <c r="V445" s="30">
        <f t="shared" ca="1" si="1334"/>
        <v>273</v>
      </c>
      <c r="W445" s="30">
        <f t="shared" ca="1" si="1334"/>
        <v>123</v>
      </c>
    </row>
    <row r="446" spans="1:23" ht="13">
      <c r="A446" s="9">
        <f t="shared" si="8"/>
        <v>443</v>
      </c>
      <c r="B446" s="45">
        <v>5</v>
      </c>
      <c r="C446" s="9">
        <f>MOD(A446-1,COUNT('DATE Snapshot'!$A:$A))+1</f>
        <v>11</v>
      </c>
      <c r="D446" s="25">
        <f t="shared" ref="D446:I446" ca="1" si="1335">INDIRECT(ADDRESS($C446+1,D$2,,,D$1))</f>
        <v>43040</v>
      </c>
      <c r="E446" s="27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8">
        <f t="shared" ca="1" si="1335"/>
        <v>42736</v>
      </c>
      <c r="I446" s="9">
        <f t="shared" ca="1" si="1335"/>
        <v>4</v>
      </c>
      <c r="J446" s="46">
        <f>TRUNC((A446-1)/COUNT('DATE Snapshot'!A:A)/COUNT(PRODUCT!A:A),0)+1</f>
        <v>1</v>
      </c>
      <c r="K446" s="9" t="str">
        <f t="shared" ref="K446:O446" ca="1" si="1336">INDIRECT(ADDRESS($J446+1,K$2,,,K$1))</f>
        <v>CAMPO BELO</v>
      </c>
      <c r="L446" s="9" t="str">
        <f t="shared" ca="1" si="1336"/>
        <v>CB</v>
      </c>
      <c r="M446" s="9" t="str">
        <f t="shared" ca="1" si="1336"/>
        <v>SÃO PAULO</v>
      </c>
      <c r="N446" s="9" t="str">
        <f t="shared" ca="1" si="1336"/>
        <v>BRASIL</v>
      </c>
      <c r="O446" s="9">
        <f t="shared" ca="1" si="1336"/>
        <v>0</v>
      </c>
      <c r="P446" s="9">
        <f>MOD(TRUNC((A446-1)/COUNT('DATE Snapshot'!A:A)),COUNT(PRODUCT!A:A))+1</f>
        <v>19</v>
      </c>
      <c r="Q446" s="9" t="str">
        <f t="shared" ref="Q446:W446" ca="1" si="1337">INDIRECT(ADDRESS($P446+1,Q$2,,,Q$1))</f>
        <v>ESPUMANTE ROSE RESERVA</v>
      </c>
      <c r="R446" s="9" t="str">
        <f t="shared" ca="1" si="1337"/>
        <v>ES_RSE_RS</v>
      </c>
      <c r="S446" s="9" t="str">
        <f t="shared" ca="1" si="1337"/>
        <v>ESPUMANTE</v>
      </c>
      <c r="T446" s="9" t="str">
        <f t="shared" ca="1" si="1337"/>
        <v>12_BTL_0,75 l</v>
      </c>
      <c r="U446" s="29">
        <f t="shared" ca="1" si="1337"/>
        <v>12</v>
      </c>
      <c r="V446" s="30">
        <f t="shared" ca="1" si="1337"/>
        <v>273</v>
      </c>
      <c r="W446" s="30">
        <f t="shared" ca="1" si="1337"/>
        <v>123</v>
      </c>
    </row>
    <row r="447" spans="1:23" ht="13">
      <c r="A447" s="9">
        <f t="shared" si="8"/>
        <v>444</v>
      </c>
      <c r="B447" s="45">
        <v>13</v>
      </c>
      <c r="C447" s="9">
        <f>MOD(A447-1,COUNT('DATE Snapshot'!$A:$A))+1</f>
        <v>12</v>
      </c>
      <c r="D447" s="25">
        <f t="shared" ref="D447:I447" ca="1" si="1338">INDIRECT(ADDRESS($C447+1,D$2,,,D$1))</f>
        <v>43070</v>
      </c>
      <c r="E447" s="27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8">
        <f t="shared" ca="1" si="1338"/>
        <v>42736</v>
      </c>
      <c r="I447" s="9">
        <f t="shared" ca="1" si="1338"/>
        <v>6</v>
      </c>
      <c r="J447" s="46">
        <f>TRUNC((A447-1)/COUNT('DATE Snapshot'!A:A)/COUNT(PRODUCT!A:A),0)+1</f>
        <v>1</v>
      </c>
      <c r="K447" s="9" t="str">
        <f t="shared" ref="K447:O447" ca="1" si="1339">INDIRECT(ADDRESS($J447+1,K$2,,,K$1))</f>
        <v>CAMPO BELO</v>
      </c>
      <c r="L447" s="9" t="str">
        <f t="shared" ca="1" si="1339"/>
        <v>CB</v>
      </c>
      <c r="M447" s="9" t="str">
        <f t="shared" ca="1" si="1339"/>
        <v>SÃO PAULO</v>
      </c>
      <c r="N447" s="9" t="str">
        <f t="shared" ca="1" si="1339"/>
        <v>BRASIL</v>
      </c>
      <c r="O447" s="9">
        <f t="shared" ca="1" si="1339"/>
        <v>0</v>
      </c>
      <c r="P447" s="9">
        <f>MOD(TRUNC((A447-1)/COUNT('DATE Snapshot'!A:A)),COUNT(PRODUCT!A:A))+1</f>
        <v>19</v>
      </c>
      <c r="Q447" s="9" t="str">
        <f t="shared" ref="Q447:W447" ca="1" si="1340">INDIRECT(ADDRESS($P447+1,Q$2,,,Q$1))</f>
        <v>ESPUMANTE ROSE RESERVA</v>
      </c>
      <c r="R447" s="9" t="str">
        <f t="shared" ca="1" si="1340"/>
        <v>ES_RSE_RS</v>
      </c>
      <c r="S447" s="9" t="str">
        <f t="shared" ca="1" si="1340"/>
        <v>ESPUMANTE</v>
      </c>
      <c r="T447" s="9" t="str">
        <f t="shared" ca="1" si="1340"/>
        <v>12_BTL_0,75 l</v>
      </c>
      <c r="U447" s="29">
        <f t="shared" ca="1" si="1340"/>
        <v>12</v>
      </c>
      <c r="V447" s="30">
        <f t="shared" ca="1" si="1340"/>
        <v>273</v>
      </c>
      <c r="W447" s="30">
        <f t="shared" ca="1" si="1340"/>
        <v>123</v>
      </c>
    </row>
    <row r="448" spans="1:23" ht="13">
      <c r="A448" s="9">
        <f t="shared" si="8"/>
        <v>445</v>
      </c>
      <c r="B448" s="45">
        <v>20</v>
      </c>
      <c r="C448" s="9">
        <f>MOD(A448-1,COUNT('DATE Snapshot'!$A:$A))+1</f>
        <v>13</v>
      </c>
      <c r="D448" s="25">
        <f t="shared" ref="D448:I448" ca="1" si="1341">INDIRECT(ADDRESS($C448+1,D$2,,,D$1))</f>
        <v>43101</v>
      </c>
      <c r="E448" s="27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8">
        <f t="shared" ca="1" si="1341"/>
        <v>43101</v>
      </c>
      <c r="I448" s="9">
        <f t="shared" ca="1" si="1341"/>
        <v>2</v>
      </c>
      <c r="J448" s="46">
        <f>TRUNC((A448-1)/COUNT('DATE Snapshot'!A:A)/COUNT(PRODUCT!A:A),0)+1</f>
        <v>1</v>
      </c>
      <c r="K448" s="9" t="str">
        <f t="shared" ref="K448:O448" ca="1" si="1342">INDIRECT(ADDRESS($J448+1,K$2,,,K$1))</f>
        <v>CAMPO BELO</v>
      </c>
      <c r="L448" s="9" t="str">
        <f t="shared" ca="1" si="1342"/>
        <v>CB</v>
      </c>
      <c r="M448" s="9" t="str">
        <f t="shared" ca="1" si="1342"/>
        <v>SÃO PAULO</v>
      </c>
      <c r="N448" s="9" t="str">
        <f t="shared" ca="1" si="1342"/>
        <v>BRASIL</v>
      </c>
      <c r="O448" s="9">
        <f t="shared" ca="1" si="1342"/>
        <v>0</v>
      </c>
      <c r="P448" s="9">
        <f>MOD(TRUNC((A448-1)/COUNT('DATE Snapshot'!A:A)),COUNT(PRODUCT!A:A))+1</f>
        <v>19</v>
      </c>
      <c r="Q448" s="9" t="str">
        <f t="shared" ref="Q448:W448" ca="1" si="1343">INDIRECT(ADDRESS($P448+1,Q$2,,,Q$1))</f>
        <v>ESPUMANTE ROSE RESERVA</v>
      </c>
      <c r="R448" s="9" t="str">
        <f t="shared" ca="1" si="1343"/>
        <v>ES_RSE_RS</v>
      </c>
      <c r="S448" s="9" t="str">
        <f t="shared" ca="1" si="1343"/>
        <v>ESPUMANTE</v>
      </c>
      <c r="T448" s="9" t="str">
        <f t="shared" ca="1" si="1343"/>
        <v>12_BTL_0,75 l</v>
      </c>
      <c r="U448" s="29">
        <f t="shared" ca="1" si="1343"/>
        <v>12</v>
      </c>
      <c r="V448" s="30">
        <f t="shared" ca="1" si="1343"/>
        <v>273</v>
      </c>
      <c r="W448" s="30">
        <f t="shared" ca="1" si="1343"/>
        <v>123</v>
      </c>
    </row>
    <row r="449" spans="1:23" ht="13">
      <c r="A449" s="9">
        <f t="shared" si="8"/>
        <v>446</v>
      </c>
      <c r="B449" s="45">
        <v>11</v>
      </c>
      <c r="C449" s="9">
        <f>MOD(A449-1,COUNT('DATE Snapshot'!$A:$A))+1</f>
        <v>14</v>
      </c>
      <c r="D449" s="25">
        <f t="shared" ref="D449:I449" ca="1" si="1344">INDIRECT(ADDRESS($C449+1,D$2,,,D$1))</f>
        <v>43132</v>
      </c>
      <c r="E449" s="27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8">
        <f t="shared" ca="1" si="1344"/>
        <v>43101</v>
      </c>
      <c r="I449" s="9">
        <f t="shared" ca="1" si="1344"/>
        <v>5</v>
      </c>
      <c r="J449" s="46">
        <f>TRUNC((A449-1)/COUNT('DATE Snapshot'!A:A)/COUNT(PRODUCT!A:A),0)+1</f>
        <v>1</v>
      </c>
      <c r="K449" s="9" t="str">
        <f t="shared" ref="K449:O449" ca="1" si="1345">INDIRECT(ADDRESS($J449+1,K$2,,,K$1))</f>
        <v>CAMPO BELO</v>
      </c>
      <c r="L449" s="9" t="str">
        <f t="shared" ca="1" si="1345"/>
        <v>CB</v>
      </c>
      <c r="M449" s="9" t="str">
        <f t="shared" ca="1" si="1345"/>
        <v>SÃO PAULO</v>
      </c>
      <c r="N449" s="9" t="str">
        <f t="shared" ca="1" si="1345"/>
        <v>BRASIL</v>
      </c>
      <c r="O449" s="9">
        <f t="shared" ca="1" si="1345"/>
        <v>0</v>
      </c>
      <c r="P449" s="9">
        <f>MOD(TRUNC((A449-1)/COUNT('DATE Snapshot'!A:A)),COUNT(PRODUCT!A:A))+1</f>
        <v>19</v>
      </c>
      <c r="Q449" s="9" t="str">
        <f t="shared" ref="Q449:W449" ca="1" si="1346">INDIRECT(ADDRESS($P449+1,Q$2,,,Q$1))</f>
        <v>ESPUMANTE ROSE RESERVA</v>
      </c>
      <c r="R449" s="9" t="str">
        <f t="shared" ca="1" si="1346"/>
        <v>ES_RSE_RS</v>
      </c>
      <c r="S449" s="9" t="str">
        <f t="shared" ca="1" si="1346"/>
        <v>ESPUMANTE</v>
      </c>
      <c r="T449" s="9" t="str">
        <f t="shared" ca="1" si="1346"/>
        <v>12_BTL_0,75 l</v>
      </c>
      <c r="U449" s="29">
        <f t="shared" ca="1" si="1346"/>
        <v>12</v>
      </c>
      <c r="V449" s="30">
        <f t="shared" ca="1" si="1346"/>
        <v>273</v>
      </c>
      <c r="W449" s="30">
        <f t="shared" ca="1" si="1346"/>
        <v>123</v>
      </c>
    </row>
    <row r="450" spans="1:23" ht="13">
      <c r="A450" s="9">
        <f t="shared" si="8"/>
        <v>447</v>
      </c>
      <c r="B450" s="45">
        <v>13</v>
      </c>
      <c r="C450" s="9">
        <f>MOD(A450-1,COUNT('DATE Snapshot'!$A:$A))+1</f>
        <v>15</v>
      </c>
      <c r="D450" s="25">
        <f t="shared" ref="D450:I450" ca="1" si="1347">INDIRECT(ADDRESS($C450+1,D$2,,,D$1))</f>
        <v>43160</v>
      </c>
      <c r="E450" s="27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8">
        <f t="shared" ca="1" si="1347"/>
        <v>43101</v>
      </c>
      <c r="I450" s="9">
        <f t="shared" ca="1" si="1347"/>
        <v>5</v>
      </c>
      <c r="J450" s="46">
        <f>TRUNC((A450-1)/COUNT('DATE Snapshot'!A:A)/COUNT(PRODUCT!A:A),0)+1</f>
        <v>1</v>
      </c>
      <c r="K450" s="9" t="str">
        <f t="shared" ref="K450:O450" ca="1" si="1348">INDIRECT(ADDRESS($J450+1,K$2,,,K$1))</f>
        <v>CAMPO BELO</v>
      </c>
      <c r="L450" s="9" t="str">
        <f t="shared" ca="1" si="1348"/>
        <v>CB</v>
      </c>
      <c r="M450" s="9" t="str">
        <f t="shared" ca="1" si="1348"/>
        <v>SÃO PAULO</v>
      </c>
      <c r="N450" s="9" t="str">
        <f t="shared" ca="1" si="1348"/>
        <v>BRASIL</v>
      </c>
      <c r="O450" s="9">
        <f t="shared" ca="1" si="1348"/>
        <v>0</v>
      </c>
      <c r="P450" s="9">
        <f>MOD(TRUNC((A450-1)/COUNT('DATE Snapshot'!A:A)),COUNT(PRODUCT!A:A))+1</f>
        <v>19</v>
      </c>
      <c r="Q450" s="9" t="str">
        <f t="shared" ref="Q450:W450" ca="1" si="1349">INDIRECT(ADDRESS($P450+1,Q$2,,,Q$1))</f>
        <v>ESPUMANTE ROSE RESERVA</v>
      </c>
      <c r="R450" s="9" t="str">
        <f t="shared" ca="1" si="1349"/>
        <v>ES_RSE_RS</v>
      </c>
      <c r="S450" s="9" t="str">
        <f t="shared" ca="1" si="1349"/>
        <v>ESPUMANTE</v>
      </c>
      <c r="T450" s="9" t="str">
        <f t="shared" ca="1" si="1349"/>
        <v>12_BTL_0,75 l</v>
      </c>
      <c r="U450" s="29">
        <f t="shared" ca="1" si="1349"/>
        <v>12</v>
      </c>
      <c r="V450" s="30">
        <f t="shared" ca="1" si="1349"/>
        <v>273</v>
      </c>
      <c r="W450" s="30">
        <f t="shared" ca="1" si="1349"/>
        <v>123</v>
      </c>
    </row>
    <row r="451" spans="1:23" ht="13">
      <c r="A451" s="9">
        <f t="shared" si="8"/>
        <v>448</v>
      </c>
      <c r="B451" s="45">
        <v>8</v>
      </c>
      <c r="C451" s="9">
        <f>MOD(A451-1,COUNT('DATE Snapshot'!$A:$A))+1</f>
        <v>16</v>
      </c>
      <c r="D451" s="25">
        <f t="shared" ref="D451:I451" ca="1" si="1350">INDIRECT(ADDRESS($C451+1,D$2,,,D$1))</f>
        <v>43191</v>
      </c>
      <c r="E451" s="27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8">
        <f t="shared" ca="1" si="1350"/>
        <v>43101</v>
      </c>
      <c r="I451" s="9">
        <f t="shared" ca="1" si="1350"/>
        <v>1</v>
      </c>
      <c r="J451" s="46">
        <f>TRUNC((A451-1)/COUNT('DATE Snapshot'!A:A)/COUNT(PRODUCT!A:A),0)+1</f>
        <v>1</v>
      </c>
      <c r="K451" s="9" t="str">
        <f t="shared" ref="K451:O451" ca="1" si="1351">INDIRECT(ADDRESS($J451+1,K$2,,,K$1))</f>
        <v>CAMPO BELO</v>
      </c>
      <c r="L451" s="9" t="str">
        <f t="shared" ca="1" si="1351"/>
        <v>CB</v>
      </c>
      <c r="M451" s="9" t="str">
        <f t="shared" ca="1" si="1351"/>
        <v>SÃO PAULO</v>
      </c>
      <c r="N451" s="9" t="str">
        <f t="shared" ca="1" si="1351"/>
        <v>BRASIL</v>
      </c>
      <c r="O451" s="9">
        <f t="shared" ca="1" si="1351"/>
        <v>0</v>
      </c>
      <c r="P451" s="9">
        <f>MOD(TRUNC((A451-1)/COUNT('DATE Snapshot'!A:A)),COUNT(PRODUCT!A:A))+1</f>
        <v>19</v>
      </c>
      <c r="Q451" s="9" t="str">
        <f t="shared" ref="Q451:W451" ca="1" si="1352">INDIRECT(ADDRESS($P451+1,Q$2,,,Q$1))</f>
        <v>ESPUMANTE ROSE RESERVA</v>
      </c>
      <c r="R451" s="9" t="str">
        <f t="shared" ca="1" si="1352"/>
        <v>ES_RSE_RS</v>
      </c>
      <c r="S451" s="9" t="str">
        <f t="shared" ca="1" si="1352"/>
        <v>ESPUMANTE</v>
      </c>
      <c r="T451" s="9" t="str">
        <f t="shared" ca="1" si="1352"/>
        <v>12_BTL_0,75 l</v>
      </c>
      <c r="U451" s="29">
        <f t="shared" ca="1" si="1352"/>
        <v>12</v>
      </c>
      <c r="V451" s="30">
        <f t="shared" ca="1" si="1352"/>
        <v>273</v>
      </c>
      <c r="W451" s="30">
        <f t="shared" ca="1" si="1352"/>
        <v>123</v>
      </c>
    </row>
    <row r="452" spans="1:23" ht="13">
      <c r="A452" s="9">
        <f t="shared" si="8"/>
        <v>449</v>
      </c>
      <c r="B452" s="45">
        <v>10</v>
      </c>
      <c r="C452" s="9">
        <f>MOD(A452-1,COUNT('DATE Snapshot'!$A:$A))+1</f>
        <v>17</v>
      </c>
      <c r="D452" s="25">
        <f t="shared" ref="D452:I452" ca="1" si="1353">INDIRECT(ADDRESS($C452+1,D$2,,,D$1))</f>
        <v>43221</v>
      </c>
      <c r="E452" s="27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8">
        <f t="shared" ca="1" si="1353"/>
        <v>43101</v>
      </c>
      <c r="I452" s="9">
        <f t="shared" ca="1" si="1353"/>
        <v>3</v>
      </c>
      <c r="J452" s="46">
        <f>TRUNC((A452-1)/COUNT('DATE Snapshot'!A:A)/COUNT(PRODUCT!A:A),0)+1</f>
        <v>1</v>
      </c>
      <c r="K452" s="9" t="str">
        <f t="shared" ref="K452:O452" ca="1" si="1354">INDIRECT(ADDRESS($J452+1,K$2,,,K$1))</f>
        <v>CAMPO BELO</v>
      </c>
      <c r="L452" s="9" t="str">
        <f t="shared" ca="1" si="1354"/>
        <v>CB</v>
      </c>
      <c r="M452" s="9" t="str">
        <f t="shared" ca="1" si="1354"/>
        <v>SÃO PAULO</v>
      </c>
      <c r="N452" s="9" t="str">
        <f t="shared" ca="1" si="1354"/>
        <v>BRASIL</v>
      </c>
      <c r="O452" s="9">
        <f t="shared" ca="1" si="1354"/>
        <v>0</v>
      </c>
      <c r="P452" s="9">
        <f>MOD(TRUNC((A452-1)/COUNT('DATE Snapshot'!A:A)),COUNT(PRODUCT!A:A))+1</f>
        <v>19</v>
      </c>
      <c r="Q452" s="9" t="str">
        <f t="shared" ref="Q452:W452" ca="1" si="1355">INDIRECT(ADDRESS($P452+1,Q$2,,,Q$1))</f>
        <v>ESPUMANTE ROSE RESERVA</v>
      </c>
      <c r="R452" s="9" t="str">
        <f t="shared" ca="1" si="1355"/>
        <v>ES_RSE_RS</v>
      </c>
      <c r="S452" s="9" t="str">
        <f t="shared" ca="1" si="1355"/>
        <v>ESPUMANTE</v>
      </c>
      <c r="T452" s="9" t="str">
        <f t="shared" ca="1" si="1355"/>
        <v>12_BTL_0,75 l</v>
      </c>
      <c r="U452" s="29">
        <f t="shared" ca="1" si="1355"/>
        <v>12</v>
      </c>
      <c r="V452" s="30">
        <f t="shared" ca="1" si="1355"/>
        <v>273</v>
      </c>
      <c r="W452" s="30">
        <f t="shared" ca="1" si="1355"/>
        <v>123</v>
      </c>
    </row>
    <row r="453" spans="1:23" ht="13">
      <c r="A453" s="9">
        <f t="shared" si="8"/>
        <v>450</v>
      </c>
      <c r="B453" s="45">
        <v>15</v>
      </c>
      <c r="C453" s="9">
        <f>MOD(A453-1,COUNT('DATE Snapshot'!$A:$A))+1</f>
        <v>18</v>
      </c>
      <c r="D453" s="25">
        <f t="shared" ref="D453:I453" ca="1" si="1356">INDIRECT(ADDRESS($C453+1,D$2,,,D$1))</f>
        <v>43252</v>
      </c>
      <c r="E453" s="27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8">
        <f t="shared" ca="1" si="1356"/>
        <v>43101</v>
      </c>
      <c r="I453" s="9">
        <f t="shared" ca="1" si="1356"/>
        <v>6</v>
      </c>
      <c r="J453" s="46">
        <f>TRUNC((A453-1)/COUNT('DATE Snapshot'!A:A)/COUNT(PRODUCT!A:A),0)+1</f>
        <v>1</v>
      </c>
      <c r="K453" s="9" t="str">
        <f t="shared" ref="K453:O453" ca="1" si="1357">INDIRECT(ADDRESS($J453+1,K$2,,,K$1))</f>
        <v>CAMPO BELO</v>
      </c>
      <c r="L453" s="9" t="str">
        <f t="shared" ca="1" si="1357"/>
        <v>CB</v>
      </c>
      <c r="M453" s="9" t="str">
        <f t="shared" ca="1" si="1357"/>
        <v>SÃO PAULO</v>
      </c>
      <c r="N453" s="9" t="str">
        <f t="shared" ca="1" si="1357"/>
        <v>BRASIL</v>
      </c>
      <c r="O453" s="9">
        <f t="shared" ca="1" si="1357"/>
        <v>0</v>
      </c>
      <c r="P453" s="9">
        <f>MOD(TRUNC((A453-1)/COUNT('DATE Snapshot'!A:A)),COUNT(PRODUCT!A:A))+1</f>
        <v>19</v>
      </c>
      <c r="Q453" s="9" t="str">
        <f t="shared" ref="Q453:W453" ca="1" si="1358">INDIRECT(ADDRESS($P453+1,Q$2,,,Q$1))</f>
        <v>ESPUMANTE ROSE RESERVA</v>
      </c>
      <c r="R453" s="9" t="str">
        <f t="shared" ca="1" si="1358"/>
        <v>ES_RSE_RS</v>
      </c>
      <c r="S453" s="9" t="str">
        <f t="shared" ca="1" si="1358"/>
        <v>ESPUMANTE</v>
      </c>
      <c r="T453" s="9" t="str">
        <f t="shared" ca="1" si="1358"/>
        <v>12_BTL_0,75 l</v>
      </c>
      <c r="U453" s="29">
        <f t="shared" ca="1" si="1358"/>
        <v>12</v>
      </c>
      <c r="V453" s="30">
        <f t="shared" ca="1" si="1358"/>
        <v>273</v>
      </c>
      <c r="W453" s="30">
        <f t="shared" ca="1" si="1358"/>
        <v>123</v>
      </c>
    </row>
    <row r="454" spans="1:23" ht="13">
      <c r="A454" s="9">
        <f t="shared" si="8"/>
        <v>451</v>
      </c>
      <c r="B454" s="45">
        <v>10</v>
      </c>
      <c r="C454" s="9">
        <f>MOD(A454-1,COUNT('DATE Snapshot'!$A:$A))+1</f>
        <v>19</v>
      </c>
      <c r="D454" s="25">
        <f t="shared" ref="D454:I454" ca="1" si="1359">INDIRECT(ADDRESS($C454+1,D$2,,,D$1))</f>
        <v>43282</v>
      </c>
      <c r="E454" s="27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8">
        <f t="shared" ca="1" si="1359"/>
        <v>43101</v>
      </c>
      <c r="I454" s="9">
        <f t="shared" ca="1" si="1359"/>
        <v>1</v>
      </c>
      <c r="J454" s="46">
        <f>TRUNC((A454-1)/COUNT('DATE Snapshot'!A:A)/COUNT(PRODUCT!A:A),0)+1</f>
        <v>1</v>
      </c>
      <c r="K454" s="9" t="str">
        <f t="shared" ref="K454:O454" ca="1" si="1360">INDIRECT(ADDRESS($J454+1,K$2,,,K$1))</f>
        <v>CAMPO BELO</v>
      </c>
      <c r="L454" s="9" t="str">
        <f t="shared" ca="1" si="1360"/>
        <v>CB</v>
      </c>
      <c r="M454" s="9" t="str">
        <f t="shared" ca="1" si="1360"/>
        <v>SÃO PAULO</v>
      </c>
      <c r="N454" s="9" t="str">
        <f t="shared" ca="1" si="1360"/>
        <v>BRASIL</v>
      </c>
      <c r="O454" s="9">
        <f t="shared" ca="1" si="1360"/>
        <v>0</v>
      </c>
      <c r="P454" s="9">
        <f>MOD(TRUNC((A454-1)/COUNT('DATE Snapshot'!A:A)),COUNT(PRODUCT!A:A))+1</f>
        <v>19</v>
      </c>
      <c r="Q454" s="9" t="str">
        <f t="shared" ref="Q454:W454" ca="1" si="1361">INDIRECT(ADDRESS($P454+1,Q$2,,,Q$1))</f>
        <v>ESPUMANTE ROSE RESERVA</v>
      </c>
      <c r="R454" s="9" t="str">
        <f t="shared" ca="1" si="1361"/>
        <v>ES_RSE_RS</v>
      </c>
      <c r="S454" s="9" t="str">
        <f t="shared" ca="1" si="1361"/>
        <v>ESPUMANTE</v>
      </c>
      <c r="T454" s="9" t="str">
        <f t="shared" ca="1" si="1361"/>
        <v>12_BTL_0,75 l</v>
      </c>
      <c r="U454" s="29">
        <f t="shared" ca="1" si="1361"/>
        <v>12</v>
      </c>
      <c r="V454" s="30">
        <f t="shared" ca="1" si="1361"/>
        <v>273</v>
      </c>
      <c r="W454" s="30">
        <f t="shared" ca="1" si="1361"/>
        <v>123</v>
      </c>
    </row>
    <row r="455" spans="1:23" ht="13">
      <c r="A455" s="9">
        <f t="shared" si="8"/>
        <v>452</v>
      </c>
      <c r="B455" s="45">
        <v>13</v>
      </c>
      <c r="C455" s="9">
        <f>MOD(A455-1,COUNT('DATE Snapshot'!$A:$A))+1</f>
        <v>20</v>
      </c>
      <c r="D455" s="25">
        <f t="shared" ref="D455:I455" ca="1" si="1362">INDIRECT(ADDRESS($C455+1,D$2,,,D$1))</f>
        <v>43313</v>
      </c>
      <c r="E455" s="27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8">
        <f t="shared" ca="1" si="1362"/>
        <v>43101</v>
      </c>
      <c r="I455" s="9">
        <f t="shared" ca="1" si="1362"/>
        <v>4</v>
      </c>
      <c r="J455" s="46">
        <f>TRUNC((A455-1)/COUNT('DATE Snapshot'!A:A)/COUNT(PRODUCT!A:A),0)+1</f>
        <v>1</v>
      </c>
      <c r="K455" s="9" t="str">
        <f t="shared" ref="K455:O455" ca="1" si="1363">INDIRECT(ADDRESS($J455+1,K$2,,,K$1))</f>
        <v>CAMPO BELO</v>
      </c>
      <c r="L455" s="9" t="str">
        <f t="shared" ca="1" si="1363"/>
        <v>CB</v>
      </c>
      <c r="M455" s="9" t="str">
        <f t="shared" ca="1" si="1363"/>
        <v>SÃO PAULO</v>
      </c>
      <c r="N455" s="9" t="str">
        <f t="shared" ca="1" si="1363"/>
        <v>BRASIL</v>
      </c>
      <c r="O455" s="9">
        <f t="shared" ca="1" si="1363"/>
        <v>0</v>
      </c>
      <c r="P455" s="9">
        <f>MOD(TRUNC((A455-1)/COUNT('DATE Snapshot'!A:A)),COUNT(PRODUCT!A:A))+1</f>
        <v>19</v>
      </c>
      <c r="Q455" s="9" t="str">
        <f t="shared" ref="Q455:W455" ca="1" si="1364">INDIRECT(ADDRESS($P455+1,Q$2,,,Q$1))</f>
        <v>ESPUMANTE ROSE RESERVA</v>
      </c>
      <c r="R455" s="9" t="str">
        <f t="shared" ca="1" si="1364"/>
        <v>ES_RSE_RS</v>
      </c>
      <c r="S455" s="9" t="str">
        <f t="shared" ca="1" si="1364"/>
        <v>ESPUMANTE</v>
      </c>
      <c r="T455" s="9" t="str">
        <f t="shared" ca="1" si="1364"/>
        <v>12_BTL_0,75 l</v>
      </c>
      <c r="U455" s="29">
        <f t="shared" ca="1" si="1364"/>
        <v>12</v>
      </c>
      <c r="V455" s="30">
        <f t="shared" ca="1" si="1364"/>
        <v>273</v>
      </c>
      <c r="W455" s="30">
        <f t="shared" ca="1" si="1364"/>
        <v>123</v>
      </c>
    </row>
    <row r="456" spans="1:23" ht="13">
      <c r="A456" s="9">
        <f t="shared" si="8"/>
        <v>453</v>
      </c>
      <c r="B456" s="45">
        <v>8</v>
      </c>
      <c r="C456" s="9">
        <f>MOD(A456-1,COUNT('DATE Snapshot'!$A:$A))+1</f>
        <v>21</v>
      </c>
      <c r="D456" s="25">
        <f t="shared" ref="D456:I456" ca="1" si="1365">INDIRECT(ADDRESS($C456+1,D$2,,,D$1))</f>
        <v>43344</v>
      </c>
      <c r="E456" s="27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8">
        <f t="shared" ca="1" si="1365"/>
        <v>43101</v>
      </c>
      <c r="I456" s="9">
        <f t="shared" ca="1" si="1365"/>
        <v>7</v>
      </c>
      <c r="J456" s="46">
        <f>TRUNC((A456-1)/COUNT('DATE Snapshot'!A:A)/COUNT(PRODUCT!A:A),0)+1</f>
        <v>1</v>
      </c>
      <c r="K456" s="9" t="str">
        <f t="shared" ref="K456:O456" ca="1" si="1366">INDIRECT(ADDRESS($J456+1,K$2,,,K$1))</f>
        <v>CAMPO BELO</v>
      </c>
      <c r="L456" s="9" t="str">
        <f t="shared" ca="1" si="1366"/>
        <v>CB</v>
      </c>
      <c r="M456" s="9" t="str">
        <f t="shared" ca="1" si="1366"/>
        <v>SÃO PAULO</v>
      </c>
      <c r="N456" s="9" t="str">
        <f t="shared" ca="1" si="1366"/>
        <v>BRASIL</v>
      </c>
      <c r="O456" s="9">
        <f t="shared" ca="1" si="1366"/>
        <v>0</v>
      </c>
      <c r="P456" s="9">
        <f>MOD(TRUNC((A456-1)/COUNT('DATE Snapshot'!A:A)),COUNT(PRODUCT!A:A))+1</f>
        <v>19</v>
      </c>
      <c r="Q456" s="9" t="str">
        <f t="shared" ref="Q456:W456" ca="1" si="1367">INDIRECT(ADDRESS($P456+1,Q$2,,,Q$1))</f>
        <v>ESPUMANTE ROSE RESERVA</v>
      </c>
      <c r="R456" s="9" t="str">
        <f t="shared" ca="1" si="1367"/>
        <v>ES_RSE_RS</v>
      </c>
      <c r="S456" s="9" t="str">
        <f t="shared" ca="1" si="1367"/>
        <v>ESPUMANTE</v>
      </c>
      <c r="T456" s="9" t="str">
        <f t="shared" ca="1" si="1367"/>
        <v>12_BTL_0,75 l</v>
      </c>
      <c r="U456" s="29">
        <f t="shared" ca="1" si="1367"/>
        <v>12</v>
      </c>
      <c r="V456" s="30">
        <f t="shared" ca="1" si="1367"/>
        <v>273</v>
      </c>
      <c r="W456" s="30">
        <f t="shared" ca="1" si="1367"/>
        <v>123</v>
      </c>
    </row>
    <row r="457" spans="1:23" ht="13">
      <c r="A457" s="9">
        <f t="shared" si="8"/>
        <v>454</v>
      </c>
      <c r="B457" s="45">
        <v>27</v>
      </c>
      <c r="C457" s="9">
        <f>MOD(A457-1,COUNT('DATE Snapshot'!$A:$A))+1</f>
        <v>22</v>
      </c>
      <c r="D457" s="25">
        <f t="shared" ref="D457:I457" ca="1" si="1368">INDIRECT(ADDRESS($C457+1,D$2,,,D$1))</f>
        <v>43374</v>
      </c>
      <c r="E457" s="27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8">
        <f t="shared" ca="1" si="1368"/>
        <v>43101</v>
      </c>
      <c r="I457" s="9">
        <f t="shared" ca="1" si="1368"/>
        <v>2</v>
      </c>
      <c r="J457" s="46">
        <f>TRUNC((A457-1)/COUNT('DATE Snapshot'!A:A)/COUNT(PRODUCT!A:A),0)+1</f>
        <v>1</v>
      </c>
      <c r="K457" s="9" t="str">
        <f t="shared" ref="K457:O457" ca="1" si="1369">INDIRECT(ADDRESS($J457+1,K$2,,,K$1))</f>
        <v>CAMPO BELO</v>
      </c>
      <c r="L457" s="9" t="str">
        <f t="shared" ca="1" si="1369"/>
        <v>CB</v>
      </c>
      <c r="M457" s="9" t="str">
        <f t="shared" ca="1" si="1369"/>
        <v>SÃO PAULO</v>
      </c>
      <c r="N457" s="9" t="str">
        <f t="shared" ca="1" si="1369"/>
        <v>BRASIL</v>
      </c>
      <c r="O457" s="9">
        <f t="shared" ca="1" si="1369"/>
        <v>0</v>
      </c>
      <c r="P457" s="9">
        <f>MOD(TRUNC((A457-1)/COUNT('DATE Snapshot'!A:A)),COUNT(PRODUCT!A:A))+1</f>
        <v>19</v>
      </c>
      <c r="Q457" s="9" t="str">
        <f t="shared" ref="Q457:W457" ca="1" si="1370">INDIRECT(ADDRESS($P457+1,Q$2,,,Q$1))</f>
        <v>ESPUMANTE ROSE RESERVA</v>
      </c>
      <c r="R457" s="9" t="str">
        <f t="shared" ca="1" si="1370"/>
        <v>ES_RSE_RS</v>
      </c>
      <c r="S457" s="9" t="str">
        <f t="shared" ca="1" si="1370"/>
        <v>ESPUMANTE</v>
      </c>
      <c r="T457" s="9" t="str">
        <f t="shared" ca="1" si="1370"/>
        <v>12_BTL_0,75 l</v>
      </c>
      <c r="U457" s="29">
        <f t="shared" ca="1" si="1370"/>
        <v>12</v>
      </c>
      <c r="V457" s="30">
        <f t="shared" ca="1" si="1370"/>
        <v>273</v>
      </c>
      <c r="W457" s="30">
        <f t="shared" ca="1" si="1370"/>
        <v>123</v>
      </c>
    </row>
    <row r="458" spans="1:23" ht="13">
      <c r="A458" s="9">
        <f t="shared" si="8"/>
        <v>455</v>
      </c>
      <c r="B458" s="45">
        <v>19</v>
      </c>
      <c r="C458" s="9">
        <f>MOD(A458-1,COUNT('DATE Snapshot'!$A:$A))+1</f>
        <v>23</v>
      </c>
      <c r="D458" s="25">
        <f t="shared" ref="D458:I458" ca="1" si="1371">INDIRECT(ADDRESS($C458+1,D$2,,,D$1))</f>
        <v>43405</v>
      </c>
      <c r="E458" s="27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8">
        <f t="shared" ca="1" si="1371"/>
        <v>43101</v>
      </c>
      <c r="I458" s="9">
        <f t="shared" ca="1" si="1371"/>
        <v>5</v>
      </c>
      <c r="J458" s="46">
        <f>TRUNC((A458-1)/COUNT('DATE Snapshot'!A:A)/COUNT(PRODUCT!A:A),0)+1</f>
        <v>1</v>
      </c>
      <c r="K458" s="9" t="str">
        <f t="shared" ref="K458:O458" ca="1" si="1372">INDIRECT(ADDRESS($J458+1,K$2,,,K$1))</f>
        <v>CAMPO BELO</v>
      </c>
      <c r="L458" s="9" t="str">
        <f t="shared" ca="1" si="1372"/>
        <v>CB</v>
      </c>
      <c r="M458" s="9" t="str">
        <f t="shared" ca="1" si="1372"/>
        <v>SÃO PAULO</v>
      </c>
      <c r="N458" s="9" t="str">
        <f t="shared" ca="1" si="1372"/>
        <v>BRASIL</v>
      </c>
      <c r="O458" s="9">
        <f t="shared" ca="1" si="1372"/>
        <v>0</v>
      </c>
      <c r="P458" s="9">
        <f>MOD(TRUNC((A458-1)/COUNT('DATE Snapshot'!A:A)),COUNT(PRODUCT!A:A))+1</f>
        <v>19</v>
      </c>
      <c r="Q458" s="9" t="str">
        <f t="shared" ref="Q458:W458" ca="1" si="1373">INDIRECT(ADDRESS($P458+1,Q$2,,,Q$1))</f>
        <v>ESPUMANTE ROSE RESERVA</v>
      </c>
      <c r="R458" s="9" t="str">
        <f t="shared" ca="1" si="1373"/>
        <v>ES_RSE_RS</v>
      </c>
      <c r="S458" s="9" t="str">
        <f t="shared" ca="1" si="1373"/>
        <v>ESPUMANTE</v>
      </c>
      <c r="T458" s="9" t="str">
        <f t="shared" ca="1" si="1373"/>
        <v>12_BTL_0,75 l</v>
      </c>
      <c r="U458" s="29">
        <f t="shared" ca="1" si="1373"/>
        <v>12</v>
      </c>
      <c r="V458" s="30">
        <f t="shared" ca="1" si="1373"/>
        <v>273</v>
      </c>
      <c r="W458" s="30">
        <f t="shared" ca="1" si="1373"/>
        <v>123</v>
      </c>
    </row>
    <row r="459" spans="1:23" ht="13">
      <c r="A459" s="9">
        <f t="shared" si="8"/>
        <v>456</v>
      </c>
      <c r="B459" s="45">
        <v>5</v>
      </c>
      <c r="C459" s="9">
        <f>MOD(A459-1,COUNT('DATE Snapshot'!$A:$A))+1</f>
        <v>24</v>
      </c>
      <c r="D459" s="25">
        <f t="shared" ref="D459:I459" ca="1" si="1374">INDIRECT(ADDRESS($C459+1,D$2,,,D$1))</f>
        <v>43435</v>
      </c>
      <c r="E459" s="27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8">
        <f t="shared" ca="1" si="1374"/>
        <v>43101</v>
      </c>
      <c r="I459" s="9">
        <f t="shared" ca="1" si="1374"/>
        <v>7</v>
      </c>
      <c r="J459" s="46">
        <f>TRUNC((A459-1)/COUNT('DATE Snapshot'!A:A)/COUNT(PRODUCT!A:A),0)+1</f>
        <v>1</v>
      </c>
      <c r="K459" s="9" t="str">
        <f t="shared" ref="K459:O459" ca="1" si="1375">INDIRECT(ADDRESS($J459+1,K$2,,,K$1))</f>
        <v>CAMPO BELO</v>
      </c>
      <c r="L459" s="9" t="str">
        <f t="shared" ca="1" si="1375"/>
        <v>CB</v>
      </c>
      <c r="M459" s="9" t="str">
        <f t="shared" ca="1" si="1375"/>
        <v>SÃO PAULO</v>
      </c>
      <c r="N459" s="9" t="str">
        <f t="shared" ca="1" si="1375"/>
        <v>BRASIL</v>
      </c>
      <c r="O459" s="9">
        <f t="shared" ca="1" si="1375"/>
        <v>0</v>
      </c>
      <c r="P459" s="9">
        <f>MOD(TRUNC((A459-1)/COUNT('DATE Snapshot'!A:A)),COUNT(PRODUCT!A:A))+1</f>
        <v>19</v>
      </c>
      <c r="Q459" s="9" t="str">
        <f t="shared" ref="Q459:W459" ca="1" si="1376">INDIRECT(ADDRESS($P459+1,Q$2,,,Q$1))</f>
        <v>ESPUMANTE ROSE RESERVA</v>
      </c>
      <c r="R459" s="9" t="str">
        <f t="shared" ca="1" si="1376"/>
        <v>ES_RSE_RS</v>
      </c>
      <c r="S459" s="9" t="str">
        <f t="shared" ca="1" si="1376"/>
        <v>ESPUMANTE</v>
      </c>
      <c r="T459" s="9" t="str">
        <f t="shared" ca="1" si="1376"/>
        <v>12_BTL_0,75 l</v>
      </c>
      <c r="U459" s="29">
        <f t="shared" ca="1" si="1376"/>
        <v>12</v>
      </c>
      <c r="V459" s="30">
        <f t="shared" ca="1" si="1376"/>
        <v>273</v>
      </c>
      <c r="W459" s="30">
        <f t="shared" ca="1" si="1376"/>
        <v>123</v>
      </c>
    </row>
    <row r="460" spans="1:23" ht="13">
      <c r="A460" s="9">
        <f t="shared" si="8"/>
        <v>457</v>
      </c>
      <c r="B460" s="45">
        <v>13</v>
      </c>
      <c r="C460" s="9">
        <f>MOD(A460-1,COUNT('DATE Snapshot'!$A:$A))+1</f>
        <v>1</v>
      </c>
      <c r="D460" s="25">
        <f t="shared" ref="D460:I460" ca="1" si="1377">INDIRECT(ADDRESS($C460+1,D$2,,,D$1))</f>
        <v>42736</v>
      </c>
      <c r="E460" s="27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8">
        <f t="shared" ca="1" si="1377"/>
        <v>42736</v>
      </c>
      <c r="I460" s="9">
        <f t="shared" ca="1" si="1377"/>
        <v>1</v>
      </c>
      <c r="J460" s="46">
        <f>TRUNC((A460-1)/COUNT('DATE Snapshot'!A:A)/COUNT(PRODUCT!A:A),0)+1</f>
        <v>1</v>
      </c>
      <c r="K460" s="9" t="str">
        <f t="shared" ref="K460:O460" ca="1" si="1378">INDIRECT(ADDRESS($J460+1,K$2,,,K$1))</f>
        <v>CAMPO BELO</v>
      </c>
      <c r="L460" s="9" t="str">
        <f t="shared" ca="1" si="1378"/>
        <v>CB</v>
      </c>
      <c r="M460" s="9" t="str">
        <f t="shared" ca="1" si="1378"/>
        <v>SÃO PAULO</v>
      </c>
      <c r="N460" s="9" t="str">
        <f t="shared" ca="1" si="1378"/>
        <v>BRASIL</v>
      </c>
      <c r="O460" s="9">
        <f t="shared" ca="1" si="1378"/>
        <v>0</v>
      </c>
      <c r="P460" s="9">
        <f>MOD(TRUNC((A460-1)/COUNT('DATE Snapshot'!A:A)),COUNT(PRODUCT!A:A))+1</f>
        <v>20</v>
      </c>
      <c r="Q460" s="9" t="str">
        <f t="shared" ref="Q460:W460" ca="1" si="1379">INDIRECT(ADDRESS($P460+1,Q$2,,,Q$1))</f>
        <v>MALBEC RESERVA</v>
      </c>
      <c r="R460" s="9" t="str">
        <f t="shared" ca="1" si="1379"/>
        <v>MBC_RS</v>
      </c>
      <c r="S460" s="9" t="str">
        <f t="shared" ca="1" si="1379"/>
        <v>VINHO TINTO</v>
      </c>
      <c r="T460" s="9" t="str">
        <f t="shared" ca="1" si="1379"/>
        <v>12_BTL_0,75 l</v>
      </c>
      <c r="U460" s="29">
        <f t="shared" ca="1" si="1379"/>
        <v>12</v>
      </c>
      <c r="V460" s="30">
        <f t="shared" ca="1" si="1379"/>
        <v>298</v>
      </c>
      <c r="W460" s="30">
        <f t="shared" ca="1" si="1379"/>
        <v>154</v>
      </c>
    </row>
    <row r="461" spans="1:23" ht="13">
      <c r="A461" s="9">
        <f t="shared" si="8"/>
        <v>458</v>
      </c>
      <c r="B461" s="45">
        <v>19</v>
      </c>
      <c r="C461" s="9">
        <f>MOD(A461-1,COUNT('DATE Snapshot'!$A:$A))+1</f>
        <v>2</v>
      </c>
      <c r="D461" s="25">
        <f t="shared" ref="D461:I461" ca="1" si="1380">INDIRECT(ADDRESS($C461+1,D$2,,,D$1))</f>
        <v>42767</v>
      </c>
      <c r="E461" s="27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8">
        <f t="shared" ca="1" si="1380"/>
        <v>42736</v>
      </c>
      <c r="I461" s="9">
        <f t="shared" ca="1" si="1380"/>
        <v>4</v>
      </c>
      <c r="J461" s="46">
        <f>TRUNC((A461-1)/COUNT('DATE Snapshot'!A:A)/COUNT(PRODUCT!A:A),0)+1</f>
        <v>1</v>
      </c>
      <c r="K461" s="9" t="str">
        <f t="shared" ref="K461:O461" ca="1" si="1381">INDIRECT(ADDRESS($J461+1,K$2,,,K$1))</f>
        <v>CAMPO BELO</v>
      </c>
      <c r="L461" s="9" t="str">
        <f t="shared" ca="1" si="1381"/>
        <v>CB</v>
      </c>
      <c r="M461" s="9" t="str">
        <f t="shared" ca="1" si="1381"/>
        <v>SÃO PAULO</v>
      </c>
      <c r="N461" s="9" t="str">
        <f t="shared" ca="1" si="1381"/>
        <v>BRASIL</v>
      </c>
      <c r="O461" s="9">
        <f t="shared" ca="1" si="1381"/>
        <v>0</v>
      </c>
      <c r="P461" s="9">
        <f>MOD(TRUNC((A461-1)/COUNT('DATE Snapshot'!A:A)),COUNT(PRODUCT!A:A))+1</f>
        <v>20</v>
      </c>
      <c r="Q461" s="9" t="str">
        <f t="shared" ref="Q461:W461" ca="1" si="1382">INDIRECT(ADDRESS($P461+1,Q$2,,,Q$1))</f>
        <v>MALBEC RESERVA</v>
      </c>
      <c r="R461" s="9" t="str">
        <f t="shared" ca="1" si="1382"/>
        <v>MBC_RS</v>
      </c>
      <c r="S461" s="9" t="str">
        <f t="shared" ca="1" si="1382"/>
        <v>VINHO TINTO</v>
      </c>
      <c r="T461" s="9" t="str">
        <f t="shared" ca="1" si="1382"/>
        <v>12_BTL_0,75 l</v>
      </c>
      <c r="U461" s="29">
        <f t="shared" ca="1" si="1382"/>
        <v>12</v>
      </c>
      <c r="V461" s="30">
        <f t="shared" ca="1" si="1382"/>
        <v>298</v>
      </c>
      <c r="W461" s="30">
        <f t="shared" ca="1" si="1382"/>
        <v>154</v>
      </c>
    </row>
    <row r="462" spans="1:23" ht="13">
      <c r="A462" s="9">
        <f t="shared" si="8"/>
        <v>459</v>
      </c>
      <c r="B462" s="45">
        <v>18</v>
      </c>
      <c r="C462" s="9">
        <f>MOD(A462-1,COUNT('DATE Snapshot'!$A:$A))+1</f>
        <v>3</v>
      </c>
      <c r="D462" s="25">
        <f t="shared" ref="D462:I462" ca="1" si="1383">INDIRECT(ADDRESS($C462+1,D$2,,,D$1))</f>
        <v>42795</v>
      </c>
      <c r="E462" s="27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8">
        <f t="shared" ca="1" si="1383"/>
        <v>42736</v>
      </c>
      <c r="I462" s="9">
        <f t="shared" ca="1" si="1383"/>
        <v>4</v>
      </c>
      <c r="J462" s="46">
        <f>TRUNC((A462-1)/COUNT('DATE Snapshot'!A:A)/COUNT(PRODUCT!A:A),0)+1</f>
        <v>1</v>
      </c>
      <c r="K462" s="9" t="str">
        <f t="shared" ref="K462:O462" ca="1" si="1384">INDIRECT(ADDRESS($J462+1,K$2,,,K$1))</f>
        <v>CAMPO BELO</v>
      </c>
      <c r="L462" s="9" t="str">
        <f t="shared" ca="1" si="1384"/>
        <v>CB</v>
      </c>
      <c r="M462" s="9" t="str">
        <f t="shared" ca="1" si="1384"/>
        <v>SÃO PAULO</v>
      </c>
      <c r="N462" s="9" t="str">
        <f t="shared" ca="1" si="1384"/>
        <v>BRASIL</v>
      </c>
      <c r="O462" s="9">
        <f t="shared" ca="1" si="1384"/>
        <v>0</v>
      </c>
      <c r="P462" s="9">
        <f>MOD(TRUNC((A462-1)/COUNT('DATE Snapshot'!A:A)),COUNT(PRODUCT!A:A))+1</f>
        <v>20</v>
      </c>
      <c r="Q462" s="9" t="str">
        <f t="shared" ref="Q462:W462" ca="1" si="1385">INDIRECT(ADDRESS($P462+1,Q$2,,,Q$1))</f>
        <v>MALBEC RESERVA</v>
      </c>
      <c r="R462" s="9" t="str">
        <f t="shared" ca="1" si="1385"/>
        <v>MBC_RS</v>
      </c>
      <c r="S462" s="9" t="str">
        <f t="shared" ca="1" si="1385"/>
        <v>VINHO TINTO</v>
      </c>
      <c r="T462" s="9" t="str">
        <f t="shared" ca="1" si="1385"/>
        <v>12_BTL_0,75 l</v>
      </c>
      <c r="U462" s="29">
        <f t="shared" ca="1" si="1385"/>
        <v>12</v>
      </c>
      <c r="V462" s="30">
        <f t="shared" ca="1" si="1385"/>
        <v>298</v>
      </c>
      <c r="W462" s="30">
        <f t="shared" ca="1" si="1385"/>
        <v>154</v>
      </c>
    </row>
    <row r="463" spans="1:23" ht="13">
      <c r="A463" s="9">
        <f t="shared" si="8"/>
        <v>460</v>
      </c>
      <c r="B463" s="45">
        <v>20</v>
      </c>
      <c r="C463" s="9">
        <f>MOD(A463-1,COUNT('DATE Snapshot'!$A:$A))+1</f>
        <v>4</v>
      </c>
      <c r="D463" s="25">
        <f t="shared" ref="D463:I463" ca="1" si="1386">INDIRECT(ADDRESS($C463+1,D$2,,,D$1))</f>
        <v>42826</v>
      </c>
      <c r="E463" s="27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8">
        <f t="shared" ca="1" si="1386"/>
        <v>42736</v>
      </c>
      <c r="I463" s="9">
        <f t="shared" ca="1" si="1386"/>
        <v>7</v>
      </c>
      <c r="J463" s="46">
        <f>TRUNC((A463-1)/COUNT('DATE Snapshot'!A:A)/COUNT(PRODUCT!A:A),0)+1</f>
        <v>1</v>
      </c>
      <c r="K463" s="9" t="str">
        <f t="shared" ref="K463:O463" ca="1" si="1387">INDIRECT(ADDRESS($J463+1,K$2,,,K$1))</f>
        <v>CAMPO BELO</v>
      </c>
      <c r="L463" s="9" t="str">
        <f t="shared" ca="1" si="1387"/>
        <v>CB</v>
      </c>
      <c r="M463" s="9" t="str">
        <f t="shared" ca="1" si="1387"/>
        <v>SÃO PAULO</v>
      </c>
      <c r="N463" s="9" t="str">
        <f t="shared" ca="1" si="1387"/>
        <v>BRASIL</v>
      </c>
      <c r="O463" s="9">
        <f t="shared" ca="1" si="1387"/>
        <v>0</v>
      </c>
      <c r="P463" s="9">
        <f>MOD(TRUNC((A463-1)/COUNT('DATE Snapshot'!A:A)),COUNT(PRODUCT!A:A))+1</f>
        <v>20</v>
      </c>
      <c r="Q463" s="9" t="str">
        <f t="shared" ref="Q463:W463" ca="1" si="1388">INDIRECT(ADDRESS($P463+1,Q$2,,,Q$1))</f>
        <v>MALBEC RESERVA</v>
      </c>
      <c r="R463" s="9" t="str">
        <f t="shared" ca="1" si="1388"/>
        <v>MBC_RS</v>
      </c>
      <c r="S463" s="9" t="str">
        <f t="shared" ca="1" si="1388"/>
        <v>VINHO TINTO</v>
      </c>
      <c r="T463" s="9" t="str">
        <f t="shared" ca="1" si="1388"/>
        <v>12_BTL_0,75 l</v>
      </c>
      <c r="U463" s="29">
        <f t="shared" ca="1" si="1388"/>
        <v>12</v>
      </c>
      <c r="V463" s="30">
        <f t="shared" ca="1" si="1388"/>
        <v>298</v>
      </c>
      <c r="W463" s="30">
        <f t="shared" ca="1" si="1388"/>
        <v>154</v>
      </c>
    </row>
    <row r="464" spans="1:23" ht="13">
      <c r="A464" s="9">
        <f t="shared" si="8"/>
        <v>461</v>
      </c>
      <c r="B464" s="45">
        <v>14</v>
      </c>
      <c r="C464" s="9">
        <f>MOD(A464-1,COUNT('DATE Snapshot'!$A:$A))+1</f>
        <v>5</v>
      </c>
      <c r="D464" s="25">
        <f t="shared" ref="D464:I464" ca="1" si="1389">INDIRECT(ADDRESS($C464+1,D$2,,,D$1))</f>
        <v>42856</v>
      </c>
      <c r="E464" s="27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8">
        <f t="shared" ca="1" si="1389"/>
        <v>42736</v>
      </c>
      <c r="I464" s="9">
        <f t="shared" ca="1" si="1389"/>
        <v>2</v>
      </c>
      <c r="J464" s="46">
        <f>TRUNC((A464-1)/COUNT('DATE Snapshot'!A:A)/COUNT(PRODUCT!A:A),0)+1</f>
        <v>1</v>
      </c>
      <c r="K464" s="9" t="str">
        <f t="shared" ref="K464:O464" ca="1" si="1390">INDIRECT(ADDRESS($J464+1,K$2,,,K$1))</f>
        <v>CAMPO BELO</v>
      </c>
      <c r="L464" s="9" t="str">
        <f t="shared" ca="1" si="1390"/>
        <v>CB</v>
      </c>
      <c r="M464" s="9" t="str">
        <f t="shared" ca="1" si="1390"/>
        <v>SÃO PAULO</v>
      </c>
      <c r="N464" s="9" t="str">
        <f t="shared" ca="1" si="1390"/>
        <v>BRASIL</v>
      </c>
      <c r="O464" s="9">
        <f t="shared" ca="1" si="1390"/>
        <v>0</v>
      </c>
      <c r="P464" s="9">
        <f>MOD(TRUNC((A464-1)/COUNT('DATE Snapshot'!A:A)),COUNT(PRODUCT!A:A))+1</f>
        <v>20</v>
      </c>
      <c r="Q464" s="9" t="str">
        <f t="shared" ref="Q464:W464" ca="1" si="1391">INDIRECT(ADDRESS($P464+1,Q$2,,,Q$1))</f>
        <v>MALBEC RESERVA</v>
      </c>
      <c r="R464" s="9" t="str">
        <f t="shared" ca="1" si="1391"/>
        <v>MBC_RS</v>
      </c>
      <c r="S464" s="9" t="str">
        <f t="shared" ca="1" si="1391"/>
        <v>VINHO TINTO</v>
      </c>
      <c r="T464" s="9" t="str">
        <f t="shared" ca="1" si="1391"/>
        <v>12_BTL_0,75 l</v>
      </c>
      <c r="U464" s="29">
        <f t="shared" ca="1" si="1391"/>
        <v>12</v>
      </c>
      <c r="V464" s="30">
        <f t="shared" ca="1" si="1391"/>
        <v>298</v>
      </c>
      <c r="W464" s="30">
        <f t="shared" ca="1" si="1391"/>
        <v>154</v>
      </c>
    </row>
    <row r="465" spans="1:23" ht="13">
      <c r="A465" s="9">
        <f t="shared" si="8"/>
        <v>462</v>
      </c>
      <c r="B465" s="45">
        <v>14</v>
      </c>
      <c r="C465" s="9">
        <f>MOD(A465-1,COUNT('DATE Snapshot'!$A:$A))+1</f>
        <v>6</v>
      </c>
      <c r="D465" s="25">
        <f t="shared" ref="D465:I465" ca="1" si="1392">INDIRECT(ADDRESS($C465+1,D$2,,,D$1))</f>
        <v>42887</v>
      </c>
      <c r="E465" s="27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8">
        <f t="shared" ca="1" si="1392"/>
        <v>42736</v>
      </c>
      <c r="I465" s="9">
        <f t="shared" ca="1" si="1392"/>
        <v>5</v>
      </c>
      <c r="J465" s="46">
        <f>TRUNC((A465-1)/COUNT('DATE Snapshot'!A:A)/COUNT(PRODUCT!A:A),0)+1</f>
        <v>1</v>
      </c>
      <c r="K465" s="9" t="str">
        <f t="shared" ref="K465:O465" ca="1" si="1393">INDIRECT(ADDRESS($J465+1,K$2,,,K$1))</f>
        <v>CAMPO BELO</v>
      </c>
      <c r="L465" s="9" t="str">
        <f t="shared" ca="1" si="1393"/>
        <v>CB</v>
      </c>
      <c r="M465" s="9" t="str">
        <f t="shared" ca="1" si="1393"/>
        <v>SÃO PAULO</v>
      </c>
      <c r="N465" s="9" t="str">
        <f t="shared" ca="1" si="1393"/>
        <v>BRASIL</v>
      </c>
      <c r="O465" s="9">
        <f t="shared" ca="1" si="1393"/>
        <v>0</v>
      </c>
      <c r="P465" s="9">
        <f>MOD(TRUNC((A465-1)/COUNT('DATE Snapshot'!A:A)),COUNT(PRODUCT!A:A))+1</f>
        <v>20</v>
      </c>
      <c r="Q465" s="9" t="str">
        <f t="shared" ref="Q465:W465" ca="1" si="1394">INDIRECT(ADDRESS($P465+1,Q$2,,,Q$1))</f>
        <v>MALBEC RESERVA</v>
      </c>
      <c r="R465" s="9" t="str">
        <f t="shared" ca="1" si="1394"/>
        <v>MBC_RS</v>
      </c>
      <c r="S465" s="9" t="str">
        <f t="shared" ca="1" si="1394"/>
        <v>VINHO TINTO</v>
      </c>
      <c r="T465" s="9" t="str">
        <f t="shared" ca="1" si="1394"/>
        <v>12_BTL_0,75 l</v>
      </c>
      <c r="U465" s="29">
        <f t="shared" ca="1" si="1394"/>
        <v>12</v>
      </c>
      <c r="V465" s="30">
        <f t="shared" ca="1" si="1394"/>
        <v>298</v>
      </c>
      <c r="W465" s="30">
        <f t="shared" ca="1" si="1394"/>
        <v>154</v>
      </c>
    </row>
    <row r="466" spans="1:23" ht="13">
      <c r="A466" s="9">
        <f t="shared" si="8"/>
        <v>463</v>
      </c>
      <c r="B466" s="45">
        <v>19</v>
      </c>
      <c r="C466" s="9">
        <f>MOD(A466-1,COUNT('DATE Snapshot'!$A:$A))+1</f>
        <v>7</v>
      </c>
      <c r="D466" s="25">
        <f t="shared" ref="D466:I466" ca="1" si="1395">INDIRECT(ADDRESS($C466+1,D$2,,,D$1))</f>
        <v>42917</v>
      </c>
      <c r="E466" s="27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8">
        <f t="shared" ca="1" si="1395"/>
        <v>42736</v>
      </c>
      <c r="I466" s="9">
        <f t="shared" ca="1" si="1395"/>
        <v>7</v>
      </c>
      <c r="J466" s="46">
        <f>TRUNC((A466-1)/COUNT('DATE Snapshot'!A:A)/COUNT(PRODUCT!A:A),0)+1</f>
        <v>1</v>
      </c>
      <c r="K466" s="9" t="str">
        <f t="shared" ref="K466:O466" ca="1" si="1396">INDIRECT(ADDRESS($J466+1,K$2,,,K$1))</f>
        <v>CAMPO BELO</v>
      </c>
      <c r="L466" s="9" t="str">
        <f t="shared" ca="1" si="1396"/>
        <v>CB</v>
      </c>
      <c r="M466" s="9" t="str">
        <f t="shared" ca="1" si="1396"/>
        <v>SÃO PAULO</v>
      </c>
      <c r="N466" s="9" t="str">
        <f t="shared" ca="1" si="1396"/>
        <v>BRASIL</v>
      </c>
      <c r="O466" s="9">
        <f t="shared" ca="1" si="1396"/>
        <v>0</v>
      </c>
      <c r="P466" s="9">
        <f>MOD(TRUNC((A466-1)/COUNT('DATE Snapshot'!A:A)),COUNT(PRODUCT!A:A))+1</f>
        <v>20</v>
      </c>
      <c r="Q466" s="9" t="str">
        <f t="shared" ref="Q466:W466" ca="1" si="1397">INDIRECT(ADDRESS($P466+1,Q$2,,,Q$1))</f>
        <v>MALBEC RESERVA</v>
      </c>
      <c r="R466" s="9" t="str">
        <f t="shared" ca="1" si="1397"/>
        <v>MBC_RS</v>
      </c>
      <c r="S466" s="9" t="str">
        <f t="shared" ca="1" si="1397"/>
        <v>VINHO TINTO</v>
      </c>
      <c r="T466" s="9" t="str">
        <f t="shared" ca="1" si="1397"/>
        <v>12_BTL_0,75 l</v>
      </c>
      <c r="U466" s="29">
        <f t="shared" ca="1" si="1397"/>
        <v>12</v>
      </c>
      <c r="V466" s="30">
        <f t="shared" ca="1" si="1397"/>
        <v>298</v>
      </c>
      <c r="W466" s="30">
        <f t="shared" ca="1" si="1397"/>
        <v>154</v>
      </c>
    </row>
    <row r="467" spans="1:23" ht="13">
      <c r="A467" s="9">
        <f t="shared" si="8"/>
        <v>464</v>
      </c>
      <c r="B467" s="45">
        <v>15</v>
      </c>
      <c r="C467" s="9">
        <f>MOD(A467-1,COUNT('DATE Snapshot'!$A:$A))+1</f>
        <v>8</v>
      </c>
      <c r="D467" s="25">
        <f t="shared" ref="D467:I467" ca="1" si="1398">INDIRECT(ADDRESS($C467+1,D$2,,,D$1))</f>
        <v>42948</v>
      </c>
      <c r="E467" s="27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8">
        <f t="shared" ca="1" si="1398"/>
        <v>42736</v>
      </c>
      <c r="I467" s="9">
        <f t="shared" ca="1" si="1398"/>
        <v>3</v>
      </c>
      <c r="J467" s="46">
        <f>TRUNC((A467-1)/COUNT('DATE Snapshot'!A:A)/COUNT(PRODUCT!A:A),0)+1</f>
        <v>1</v>
      </c>
      <c r="K467" s="9" t="str">
        <f t="shared" ref="K467:O467" ca="1" si="1399">INDIRECT(ADDRESS($J467+1,K$2,,,K$1))</f>
        <v>CAMPO BELO</v>
      </c>
      <c r="L467" s="9" t="str">
        <f t="shared" ca="1" si="1399"/>
        <v>CB</v>
      </c>
      <c r="M467" s="9" t="str">
        <f t="shared" ca="1" si="1399"/>
        <v>SÃO PAULO</v>
      </c>
      <c r="N467" s="9" t="str">
        <f t="shared" ca="1" si="1399"/>
        <v>BRASIL</v>
      </c>
      <c r="O467" s="9">
        <f t="shared" ca="1" si="1399"/>
        <v>0</v>
      </c>
      <c r="P467" s="9">
        <f>MOD(TRUNC((A467-1)/COUNT('DATE Snapshot'!A:A)),COUNT(PRODUCT!A:A))+1</f>
        <v>20</v>
      </c>
      <c r="Q467" s="9" t="str">
        <f t="shared" ref="Q467:W467" ca="1" si="1400">INDIRECT(ADDRESS($P467+1,Q$2,,,Q$1))</f>
        <v>MALBEC RESERVA</v>
      </c>
      <c r="R467" s="9" t="str">
        <f t="shared" ca="1" si="1400"/>
        <v>MBC_RS</v>
      </c>
      <c r="S467" s="9" t="str">
        <f t="shared" ca="1" si="1400"/>
        <v>VINHO TINTO</v>
      </c>
      <c r="T467" s="9" t="str">
        <f t="shared" ca="1" si="1400"/>
        <v>12_BTL_0,75 l</v>
      </c>
      <c r="U467" s="29">
        <f t="shared" ca="1" si="1400"/>
        <v>12</v>
      </c>
      <c r="V467" s="30">
        <f t="shared" ca="1" si="1400"/>
        <v>298</v>
      </c>
      <c r="W467" s="30">
        <f t="shared" ca="1" si="1400"/>
        <v>154</v>
      </c>
    </row>
    <row r="468" spans="1:23" ht="13">
      <c r="A468" s="9">
        <f t="shared" si="8"/>
        <v>465</v>
      </c>
      <c r="B468" s="45">
        <v>13</v>
      </c>
      <c r="C468" s="9">
        <f>MOD(A468-1,COUNT('DATE Snapshot'!$A:$A))+1</f>
        <v>9</v>
      </c>
      <c r="D468" s="25">
        <f t="shared" ref="D468:I468" ca="1" si="1401">INDIRECT(ADDRESS($C468+1,D$2,,,D$1))</f>
        <v>42979</v>
      </c>
      <c r="E468" s="27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8">
        <f t="shared" ca="1" si="1401"/>
        <v>42736</v>
      </c>
      <c r="I468" s="9">
        <f t="shared" ca="1" si="1401"/>
        <v>6</v>
      </c>
      <c r="J468" s="46">
        <f>TRUNC((A468-1)/COUNT('DATE Snapshot'!A:A)/COUNT(PRODUCT!A:A),0)+1</f>
        <v>1</v>
      </c>
      <c r="K468" s="9" t="str">
        <f t="shared" ref="K468:O468" ca="1" si="1402">INDIRECT(ADDRESS($J468+1,K$2,,,K$1))</f>
        <v>CAMPO BELO</v>
      </c>
      <c r="L468" s="9" t="str">
        <f t="shared" ca="1" si="1402"/>
        <v>CB</v>
      </c>
      <c r="M468" s="9" t="str">
        <f t="shared" ca="1" si="1402"/>
        <v>SÃO PAULO</v>
      </c>
      <c r="N468" s="9" t="str">
        <f t="shared" ca="1" si="1402"/>
        <v>BRASIL</v>
      </c>
      <c r="O468" s="9">
        <f t="shared" ca="1" si="1402"/>
        <v>0</v>
      </c>
      <c r="P468" s="9">
        <f>MOD(TRUNC((A468-1)/COUNT('DATE Snapshot'!A:A)),COUNT(PRODUCT!A:A))+1</f>
        <v>20</v>
      </c>
      <c r="Q468" s="9" t="str">
        <f t="shared" ref="Q468:W468" ca="1" si="1403">INDIRECT(ADDRESS($P468+1,Q$2,,,Q$1))</f>
        <v>MALBEC RESERVA</v>
      </c>
      <c r="R468" s="9" t="str">
        <f t="shared" ca="1" si="1403"/>
        <v>MBC_RS</v>
      </c>
      <c r="S468" s="9" t="str">
        <f t="shared" ca="1" si="1403"/>
        <v>VINHO TINTO</v>
      </c>
      <c r="T468" s="9" t="str">
        <f t="shared" ca="1" si="1403"/>
        <v>12_BTL_0,75 l</v>
      </c>
      <c r="U468" s="29">
        <f t="shared" ca="1" si="1403"/>
        <v>12</v>
      </c>
      <c r="V468" s="30">
        <f t="shared" ca="1" si="1403"/>
        <v>298</v>
      </c>
      <c r="W468" s="30">
        <f t="shared" ca="1" si="1403"/>
        <v>154</v>
      </c>
    </row>
    <row r="469" spans="1:23" ht="13">
      <c r="A469" s="9">
        <f t="shared" si="8"/>
        <v>466</v>
      </c>
      <c r="B469" s="45">
        <v>13</v>
      </c>
      <c r="C469" s="9">
        <f>MOD(A469-1,COUNT('DATE Snapshot'!$A:$A))+1</f>
        <v>10</v>
      </c>
      <c r="D469" s="25">
        <f t="shared" ref="D469:I469" ca="1" si="1404">INDIRECT(ADDRESS($C469+1,D$2,,,D$1))</f>
        <v>43009</v>
      </c>
      <c r="E469" s="27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8">
        <f t="shared" ca="1" si="1404"/>
        <v>42736</v>
      </c>
      <c r="I469" s="9">
        <f t="shared" ca="1" si="1404"/>
        <v>1</v>
      </c>
      <c r="J469" s="46">
        <f>TRUNC((A469-1)/COUNT('DATE Snapshot'!A:A)/COUNT(PRODUCT!A:A),0)+1</f>
        <v>1</v>
      </c>
      <c r="K469" s="9" t="str">
        <f t="shared" ref="K469:O469" ca="1" si="1405">INDIRECT(ADDRESS($J469+1,K$2,,,K$1))</f>
        <v>CAMPO BELO</v>
      </c>
      <c r="L469" s="9" t="str">
        <f t="shared" ca="1" si="1405"/>
        <v>CB</v>
      </c>
      <c r="M469" s="9" t="str">
        <f t="shared" ca="1" si="1405"/>
        <v>SÃO PAULO</v>
      </c>
      <c r="N469" s="9" t="str">
        <f t="shared" ca="1" si="1405"/>
        <v>BRASIL</v>
      </c>
      <c r="O469" s="9">
        <f t="shared" ca="1" si="1405"/>
        <v>0</v>
      </c>
      <c r="P469" s="9">
        <f>MOD(TRUNC((A469-1)/COUNT('DATE Snapshot'!A:A)),COUNT(PRODUCT!A:A))+1</f>
        <v>20</v>
      </c>
      <c r="Q469" s="9" t="str">
        <f t="shared" ref="Q469:W469" ca="1" si="1406">INDIRECT(ADDRESS($P469+1,Q$2,,,Q$1))</f>
        <v>MALBEC RESERVA</v>
      </c>
      <c r="R469" s="9" t="str">
        <f t="shared" ca="1" si="1406"/>
        <v>MBC_RS</v>
      </c>
      <c r="S469" s="9" t="str">
        <f t="shared" ca="1" si="1406"/>
        <v>VINHO TINTO</v>
      </c>
      <c r="T469" s="9" t="str">
        <f t="shared" ca="1" si="1406"/>
        <v>12_BTL_0,75 l</v>
      </c>
      <c r="U469" s="29">
        <f t="shared" ca="1" si="1406"/>
        <v>12</v>
      </c>
      <c r="V469" s="30">
        <f t="shared" ca="1" si="1406"/>
        <v>298</v>
      </c>
      <c r="W469" s="30">
        <f t="shared" ca="1" si="1406"/>
        <v>154</v>
      </c>
    </row>
    <row r="470" spans="1:23" ht="13">
      <c r="A470" s="9">
        <f t="shared" si="8"/>
        <v>467</v>
      </c>
      <c r="B470" s="45">
        <v>22</v>
      </c>
      <c r="C470" s="9">
        <f>MOD(A470-1,COUNT('DATE Snapshot'!$A:$A))+1</f>
        <v>11</v>
      </c>
      <c r="D470" s="25">
        <f t="shared" ref="D470:I470" ca="1" si="1407">INDIRECT(ADDRESS($C470+1,D$2,,,D$1))</f>
        <v>43040</v>
      </c>
      <c r="E470" s="27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8">
        <f t="shared" ca="1" si="1407"/>
        <v>42736</v>
      </c>
      <c r="I470" s="9">
        <f t="shared" ca="1" si="1407"/>
        <v>4</v>
      </c>
      <c r="J470" s="46">
        <f>TRUNC((A470-1)/COUNT('DATE Snapshot'!A:A)/COUNT(PRODUCT!A:A),0)+1</f>
        <v>1</v>
      </c>
      <c r="K470" s="9" t="str">
        <f t="shared" ref="K470:O470" ca="1" si="1408">INDIRECT(ADDRESS($J470+1,K$2,,,K$1))</f>
        <v>CAMPO BELO</v>
      </c>
      <c r="L470" s="9" t="str">
        <f t="shared" ca="1" si="1408"/>
        <v>CB</v>
      </c>
      <c r="M470" s="9" t="str">
        <f t="shared" ca="1" si="1408"/>
        <v>SÃO PAULO</v>
      </c>
      <c r="N470" s="9" t="str">
        <f t="shared" ca="1" si="1408"/>
        <v>BRASIL</v>
      </c>
      <c r="O470" s="9">
        <f t="shared" ca="1" si="1408"/>
        <v>0</v>
      </c>
      <c r="P470" s="9">
        <f>MOD(TRUNC((A470-1)/COUNT('DATE Snapshot'!A:A)),COUNT(PRODUCT!A:A))+1</f>
        <v>20</v>
      </c>
      <c r="Q470" s="9" t="str">
        <f t="shared" ref="Q470:W470" ca="1" si="1409">INDIRECT(ADDRESS($P470+1,Q$2,,,Q$1))</f>
        <v>MALBEC RESERVA</v>
      </c>
      <c r="R470" s="9" t="str">
        <f t="shared" ca="1" si="1409"/>
        <v>MBC_RS</v>
      </c>
      <c r="S470" s="9" t="str">
        <f t="shared" ca="1" si="1409"/>
        <v>VINHO TINTO</v>
      </c>
      <c r="T470" s="9" t="str">
        <f t="shared" ca="1" si="1409"/>
        <v>12_BTL_0,75 l</v>
      </c>
      <c r="U470" s="29">
        <f t="shared" ca="1" si="1409"/>
        <v>12</v>
      </c>
      <c r="V470" s="30">
        <f t="shared" ca="1" si="1409"/>
        <v>298</v>
      </c>
      <c r="W470" s="30">
        <f t="shared" ca="1" si="1409"/>
        <v>154</v>
      </c>
    </row>
    <row r="471" spans="1:23" ht="13">
      <c r="A471" s="9">
        <f t="shared" si="8"/>
        <v>468</v>
      </c>
      <c r="B471" s="45">
        <v>20</v>
      </c>
      <c r="C471" s="9">
        <f>MOD(A471-1,COUNT('DATE Snapshot'!$A:$A))+1</f>
        <v>12</v>
      </c>
      <c r="D471" s="25">
        <f t="shared" ref="D471:I471" ca="1" si="1410">INDIRECT(ADDRESS($C471+1,D$2,,,D$1))</f>
        <v>43070</v>
      </c>
      <c r="E471" s="27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8">
        <f t="shared" ca="1" si="1410"/>
        <v>42736</v>
      </c>
      <c r="I471" s="9">
        <f t="shared" ca="1" si="1410"/>
        <v>6</v>
      </c>
      <c r="J471" s="46">
        <f>TRUNC((A471-1)/COUNT('DATE Snapshot'!A:A)/COUNT(PRODUCT!A:A),0)+1</f>
        <v>1</v>
      </c>
      <c r="K471" s="9" t="str">
        <f t="shared" ref="K471:O471" ca="1" si="1411">INDIRECT(ADDRESS($J471+1,K$2,,,K$1))</f>
        <v>CAMPO BELO</v>
      </c>
      <c r="L471" s="9" t="str">
        <f t="shared" ca="1" si="1411"/>
        <v>CB</v>
      </c>
      <c r="M471" s="9" t="str">
        <f t="shared" ca="1" si="1411"/>
        <v>SÃO PAULO</v>
      </c>
      <c r="N471" s="9" t="str">
        <f t="shared" ca="1" si="1411"/>
        <v>BRASIL</v>
      </c>
      <c r="O471" s="9">
        <f t="shared" ca="1" si="1411"/>
        <v>0</v>
      </c>
      <c r="P471" s="9">
        <f>MOD(TRUNC((A471-1)/COUNT('DATE Snapshot'!A:A)),COUNT(PRODUCT!A:A))+1</f>
        <v>20</v>
      </c>
      <c r="Q471" s="9" t="str">
        <f t="shared" ref="Q471:W471" ca="1" si="1412">INDIRECT(ADDRESS($P471+1,Q$2,,,Q$1))</f>
        <v>MALBEC RESERVA</v>
      </c>
      <c r="R471" s="9" t="str">
        <f t="shared" ca="1" si="1412"/>
        <v>MBC_RS</v>
      </c>
      <c r="S471" s="9" t="str">
        <f t="shared" ca="1" si="1412"/>
        <v>VINHO TINTO</v>
      </c>
      <c r="T471" s="9" t="str">
        <f t="shared" ca="1" si="1412"/>
        <v>12_BTL_0,75 l</v>
      </c>
      <c r="U471" s="29">
        <f t="shared" ca="1" si="1412"/>
        <v>12</v>
      </c>
      <c r="V471" s="30">
        <f t="shared" ca="1" si="1412"/>
        <v>298</v>
      </c>
      <c r="W471" s="30">
        <f t="shared" ca="1" si="1412"/>
        <v>154</v>
      </c>
    </row>
    <row r="472" spans="1:23" ht="13">
      <c r="A472" s="9">
        <f t="shared" si="8"/>
        <v>469</v>
      </c>
      <c r="B472" s="45">
        <v>20</v>
      </c>
      <c r="C472" s="9">
        <f>MOD(A472-1,COUNT('DATE Snapshot'!$A:$A))+1</f>
        <v>13</v>
      </c>
      <c r="D472" s="25">
        <f t="shared" ref="D472:I472" ca="1" si="1413">INDIRECT(ADDRESS($C472+1,D$2,,,D$1))</f>
        <v>43101</v>
      </c>
      <c r="E472" s="27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8">
        <f t="shared" ca="1" si="1413"/>
        <v>43101</v>
      </c>
      <c r="I472" s="9">
        <f t="shared" ca="1" si="1413"/>
        <v>2</v>
      </c>
      <c r="J472" s="46">
        <f>TRUNC((A472-1)/COUNT('DATE Snapshot'!A:A)/COUNT(PRODUCT!A:A),0)+1</f>
        <v>1</v>
      </c>
      <c r="K472" s="9" t="str">
        <f t="shared" ref="K472:O472" ca="1" si="1414">INDIRECT(ADDRESS($J472+1,K$2,,,K$1))</f>
        <v>CAMPO BELO</v>
      </c>
      <c r="L472" s="9" t="str">
        <f t="shared" ca="1" si="1414"/>
        <v>CB</v>
      </c>
      <c r="M472" s="9" t="str">
        <f t="shared" ca="1" si="1414"/>
        <v>SÃO PAULO</v>
      </c>
      <c r="N472" s="9" t="str">
        <f t="shared" ca="1" si="1414"/>
        <v>BRASIL</v>
      </c>
      <c r="O472" s="9">
        <f t="shared" ca="1" si="1414"/>
        <v>0</v>
      </c>
      <c r="P472" s="9">
        <f>MOD(TRUNC((A472-1)/COUNT('DATE Snapshot'!A:A)),COUNT(PRODUCT!A:A))+1</f>
        <v>20</v>
      </c>
      <c r="Q472" s="9" t="str">
        <f t="shared" ref="Q472:W472" ca="1" si="1415">INDIRECT(ADDRESS($P472+1,Q$2,,,Q$1))</f>
        <v>MALBEC RESERVA</v>
      </c>
      <c r="R472" s="9" t="str">
        <f t="shared" ca="1" si="1415"/>
        <v>MBC_RS</v>
      </c>
      <c r="S472" s="9" t="str">
        <f t="shared" ca="1" si="1415"/>
        <v>VINHO TINTO</v>
      </c>
      <c r="T472" s="9" t="str">
        <f t="shared" ca="1" si="1415"/>
        <v>12_BTL_0,75 l</v>
      </c>
      <c r="U472" s="29">
        <f t="shared" ca="1" si="1415"/>
        <v>12</v>
      </c>
      <c r="V472" s="30">
        <f t="shared" ca="1" si="1415"/>
        <v>298</v>
      </c>
      <c r="W472" s="30">
        <f t="shared" ca="1" si="1415"/>
        <v>154</v>
      </c>
    </row>
    <row r="473" spans="1:23" ht="13">
      <c r="A473" s="9">
        <f t="shared" si="8"/>
        <v>470</v>
      </c>
      <c r="B473" s="45">
        <v>8</v>
      </c>
      <c r="C473" s="9">
        <f>MOD(A473-1,COUNT('DATE Snapshot'!$A:$A))+1</f>
        <v>14</v>
      </c>
      <c r="D473" s="25">
        <f t="shared" ref="D473:I473" ca="1" si="1416">INDIRECT(ADDRESS($C473+1,D$2,,,D$1))</f>
        <v>43132</v>
      </c>
      <c r="E473" s="27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8">
        <f t="shared" ca="1" si="1416"/>
        <v>43101</v>
      </c>
      <c r="I473" s="9">
        <f t="shared" ca="1" si="1416"/>
        <v>5</v>
      </c>
      <c r="J473" s="46">
        <f>TRUNC((A473-1)/COUNT('DATE Snapshot'!A:A)/COUNT(PRODUCT!A:A),0)+1</f>
        <v>1</v>
      </c>
      <c r="K473" s="9" t="str">
        <f t="shared" ref="K473:O473" ca="1" si="1417">INDIRECT(ADDRESS($J473+1,K$2,,,K$1))</f>
        <v>CAMPO BELO</v>
      </c>
      <c r="L473" s="9" t="str">
        <f t="shared" ca="1" si="1417"/>
        <v>CB</v>
      </c>
      <c r="M473" s="9" t="str">
        <f t="shared" ca="1" si="1417"/>
        <v>SÃO PAULO</v>
      </c>
      <c r="N473" s="9" t="str">
        <f t="shared" ca="1" si="1417"/>
        <v>BRASIL</v>
      </c>
      <c r="O473" s="9">
        <f t="shared" ca="1" si="1417"/>
        <v>0</v>
      </c>
      <c r="P473" s="9">
        <f>MOD(TRUNC((A473-1)/COUNT('DATE Snapshot'!A:A)),COUNT(PRODUCT!A:A))+1</f>
        <v>20</v>
      </c>
      <c r="Q473" s="9" t="str">
        <f t="shared" ref="Q473:W473" ca="1" si="1418">INDIRECT(ADDRESS($P473+1,Q$2,,,Q$1))</f>
        <v>MALBEC RESERVA</v>
      </c>
      <c r="R473" s="9" t="str">
        <f t="shared" ca="1" si="1418"/>
        <v>MBC_RS</v>
      </c>
      <c r="S473" s="9" t="str">
        <f t="shared" ca="1" si="1418"/>
        <v>VINHO TINTO</v>
      </c>
      <c r="T473" s="9" t="str">
        <f t="shared" ca="1" si="1418"/>
        <v>12_BTL_0,75 l</v>
      </c>
      <c r="U473" s="29">
        <f t="shared" ca="1" si="1418"/>
        <v>12</v>
      </c>
      <c r="V473" s="30">
        <f t="shared" ca="1" si="1418"/>
        <v>298</v>
      </c>
      <c r="W473" s="30">
        <f t="shared" ca="1" si="1418"/>
        <v>154</v>
      </c>
    </row>
    <row r="474" spans="1:23" ht="13">
      <c r="A474" s="9">
        <f t="shared" si="8"/>
        <v>471</v>
      </c>
      <c r="B474" s="45">
        <v>12</v>
      </c>
      <c r="C474" s="9">
        <f>MOD(A474-1,COUNT('DATE Snapshot'!$A:$A))+1</f>
        <v>15</v>
      </c>
      <c r="D474" s="25">
        <f t="shared" ref="D474:I474" ca="1" si="1419">INDIRECT(ADDRESS($C474+1,D$2,,,D$1))</f>
        <v>43160</v>
      </c>
      <c r="E474" s="27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8">
        <f t="shared" ca="1" si="1419"/>
        <v>43101</v>
      </c>
      <c r="I474" s="9">
        <f t="shared" ca="1" si="1419"/>
        <v>5</v>
      </c>
      <c r="J474" s="46">
        <f>TRUNC((A474-1)/COUNT('DATE Snapshot'!A:A)/COUNT(PRODUCT!A:A),0)+1</f>
        <v>1</v>
      </c>
      <c r="K474" s="9" t="str">
        <f t="shared" ref="K474:O474" ca="1" si="1420">INDIRECT(ADDRESS($J474+1,K$2,,,K$1))</f>
        <v>CAMPO BELO</v>
      </c>
      <c r="L474" s="9" t="str">
        <f t="shared" ca="1" si="1420"/>
        <v>CB</v>
      </c>
      <c r="M474" s="9" t="str">
        <f t="shared" ca="1" si="1420"/>
        <v>SÃO PAULO</v>
      </c>
      <c r="N474" s="9" t="str">
        <f t="shared" ca="1" si="1420"/>
        <v>BRASIL</v>
      </c>
      <c r="O474" s="9">
        <f t="shared" ca="1" si="1420"/>
        <v>0</v>
      </c>
      <c r="P474" s="9">
        <f>MOD(TRUNC((A474-1)/COUNT('DATE Snapshot'!A:A)),COUNT(PRODUCT!A:A))+1</f>
        <v>20</v>
      </c>
      <c r="Q474" s="9" t="str">
        <f t="shared" ref="Q474:W474" ca="1" si="1421">INDIRECT(ADDRESS($P474+1,Q$2,,,Q$1))</f>
        <v>MALBEC RESERVA</v>
      </c>
      <c r="R474" s="9" t="str">
        <f t="shared" ca="1" si="1421"/>
        <v>MBC_RS</v>
      </c>
      <c r="S474" s="9" t="str">
        <f t="shared" ca="1" si="1421"/>
        <v>VINHO TINTO</v>
      </c>
      <c r="T474" s="9" t="str">
        <f t="shared" ca="1" si="1421"/>
        <v>12_BTL_0,75 l</v>
      </c>
      <c r="U474" s="29">
        <f t="shared" ca="1" si="1421"/>
        <v>12</v>
      </c>
      <c r="V474" s="30">
        <f t="shared" ca="1" si="1421"/>
        <v>298</v>
      </c>
      <c r="W474" s="30">
        <f t="shared" ca="1" si="1421"/>
        <v>154</v>
      </c>
    </row>
    <row r="475" spans="1:23" ht="13">
      <c r="A475" s="9">
        <f t="shared" si="8"/>
        <v>472</v>
      </c>
      <c r="B475" s="45">
        <v>11</v>
      </c>
      <c r="C475" s="9">
        <f>MOD(A475-1,COUNT('DATE Snapshot'!$A:$A))+1</f>
        <v>16</v>
      </c>
      <c r="D475" s="25">
        <f t="shared" ref="D475:I475" ca="1" si="1422">INDIRECT(ADDRESS($C475+1,D$2,,,D$1))</f>
        <v>43191</v>
      </c>
      <c r="E475" s="27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8">
        <f t="shared" ca="1" si="1422"/>
        <v>43101</v>
      </c>
      <c r="I475" s="9">
        <f t="shared" ca="1" si="1422"/>
        <v>1</v>
      </c>
      <c r="J475" s="46">
        <f>TRUNC((A475-1)/COUNT('DATE Snapshot'!A:A)/COUNT(PRODUCT!A:A),0)+1</f>
        <v>1</v>
      </c>
      <c r="K475" s="9" t="str">
        <f t="shared" ref="K475:O475" ca="1" si="1423">INDIRECT(ADDRESS($J475+1,K$2,,,K$1))</f>
        <v>CAMPO BELO</v>
      </c>
      <c r="L475" s="9" t="str">
        <f t="shared" ca="1" si="1423"/>
        <v>CB</v>
      </c>
      <c r="M475" s="9" t="str">
        <f t="shared" ca="1" si="1423"/>
        <v>SÃO PAULO</v>
      </c>
      <c r="N475" s="9" t="str">
        <f t="shared" ca="1" si="1423"/>
        <v>BRASIL</v>
      </c>
      <c r="O475" s="9">
        <f t="shared" ca="1" si="1423"/>
        <v>0</v>
      </c>
      <c r="P475" s="9">
        <f>MOD(TRUNC((A475-1)/COUNT('DATE Snapshot'!A:A)),COUNT(PRODUCT!A:A))+1</f>
        <v>20</v>
      </c>
      <c r="Q475" s="9" t="str">
        <f t="shared" ref="Q475:W475" ca="1" si="1424">INDIRECT(ADDRESS($P475+1,Q$2,,,Q$1))</f>
        <v>MALBEC RESERVA</v>
      </c>
      <c r="R475" s="9" t="str">
        <f t="shared" ca="1" si="1424"/>
        <v>MBC_RS</v>
      </c>
      <c r="S475" s="9" t="str">
        <f t="shared" ca="1" si="1424"/>
        <v>VINHO TINTO</v>
      </c>
      <c r="T475" s="9" t="str">
        <f t="shared" ca="1" si="1424"/>
        <v>12_BTL_0,75 l</v>
      </c>
      <c r="U475" s="29">
        <f t="shared" ca="1" si="1424"/>
        <v>12</v>
      </c>
      <c r="V475" s="30">
        <f t="shared" ca="1" si="1424"/>
        <v>298</v>
      </c>
      <c r="W475" s="30">
        <f t="shared" ca="1" si="1424"/>
        <v>154</v>
      </c>
    </row>
    <row r="476" spans="1:23" ht="13">
      <c r="A476" s="9">
        <f t="shared" si="8"/>
        <v>473</v>
      </c>
      <c r="B476" s="45">
        <v>13</v>
      </c>
      <c r="C476" s="9">
        <f>MOD(A476-1,COUNT('DATE Snapshot'!$A:$A))+1</f>
        <v>17</v>
      </c>
      <c r="D476" s="25">
        <f t="shared" ref="D476:I476" ca="1" si="1425">INDIRECT(ADDRESS($C476+1,D$2,,,D$1))</f>
        <v>43221</v>
      </c>
      <c r="E476" s="27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8">
        <f t="shared" ca="1" si="1425"/>
        <v>43101</v>
      </c>
      <c r="I476" s="9">
        <f t="shared" ca="1" si="1425"/>
        <v>3</v>
      </c>
      <c r="J476" s="46">
        <f>TRUNC((A476-1)/COUNT('DATE Snapshot'!A:A)/COUNT(PRODUCT!A:A),0)+1</f>
        <v>1</v>
      </c>
      <c r="K476" s="9" t="str">
        <f t="shared" ref="K476:O476" ca="1" si="1426">INDIRECT(ADDRESS($J476+1,K$2,,,K$1))</f>
        <v>CAMPO BELO</v>
      </c>
      <c r="L476" s="9" t="str">
        <f t="shared" ca="1" si="1426"/>
        <v>CB</v>
      </c>
      <c r="M476" s="9" t="str">
        <f t="shared" ca="1" si="1426"/>
        <v>SÃO PAULO</v>
      </c>
      <c r="N476" s="9" t="str">
        <f t="shared" ca="1" si="1426"/>
        <v>BRASIL</v>
      </c>
      <c r="O476" s="9">
        <f t="shared" ca="1" si="1426"/>
        <v>0</v>
      </c>
      <c r="P476" s="9">
        <f>MOD(TRUNC((A476-1)/COUNT('DATE Snapshot'!A:A)),COUNT(PRODUCT!A:A))+1</f>
        <v>20</v>
      </c>
      <c r="Q476" s="9" t="str">
        <f t="shared" ref="Q476:W476" ca="1" si="1427">INDIRECT(ADDRESS($P476+1,Q$2,,,Q$1))</f>
        <v>MALBEC RESERVA</v>
      </c>
      <c r="R476" s="9" t="str">
        <f t="shared" ca="1" si="1427"/>
        <v>MBC_RS</v>
      </c>
      <c r="S476" s="9" t="str">
        <f t="shared" ca="1" si="1427"/>
        <v>VINHO TINTO</v>
      </c>
      <c r="T476" s="9" t="str">
        <f t="shared" ca="1" si="1427"/>
        <v>12_BTL_0,75 l</v>
      </c>
      <c r="U476" s="29">
        <f t="shared" ca="1" si="1427"/>
        <v>12</v>
      </c>
      <c r="V476" s="30">
        <f t="shared" ca="1" si="1427"/>
        <v>298</v>
      </c>
      <c r="W476" s="30">
        <f t="shared" ca="1" si="1427"/>
        <v>154</v>
      </c>
    </row>
    <row r="477" spans="1:23" ht="13">
      <c r="A477" s="9">
        <f t="shared" si="8"/>
        <v>474</v>
      </c>
      <c r="B477" s="45">
        <v>20</v>
      </c>
      <c r="C477" s="9">
        <f>MOD(A477-1,COUNT('DATE Snapshot'!$A:$A))+1</f>
        <v>18</v>
      </c>
      <c r="D477" s="25">
        <f t="shared" ref="D477:I477" ca="1" si="1428">INDIRECT(ADDRESS($C477+1,D$2,,,D$1))</f>
        <v>43252</v>
      </c>
      <c r="E477" s="27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8">
        <f t="shared" ca="1" si="1428"/>
        <v>43101</v>
      </c>
      <c r="I477" s="9">
        <f t="shared" ca="1" si="1428"/>
        <v>6</v>
      </c>
      <c r="J477" s="46">
        <f>TRUNC((A477-1)/COUNT('DATE Snapshot'!A:A)/COUNT(PRODUCT!A:A),0)+1</f>
        <v>1</v>
      </c>
      <c r="K477" s="9" t="str">
        <f t="shared" ref="K477:O477" ca="1" si="1429">INDIRECT(ADDRESS($J477+1,K$2,,,K$1))</f>
        <v>CAMPO BELO</v>
      </c>
      <c r="L477" s="9" t="str">
        <f t="shared" ca="1" si="1429"/>
        <v>CB</v>
      </c>
      <c r="M477" s="9" t="str">
        <f t="shared" ca="1" si="1429"/>
        <v>SÃO PAULO</v>
      </c>
      <c r="N477" s="9" t="str">
        <f t="shared" ca="1" si="1429"/>
        <v>BRASIL</v>
      </c>
      <c r="O477" s="9">
        <f t="shared" ca="1" si="1429"/>
        <v>0</v>
      </c>
      <c r="P477" s="9">
        <f>MOD(TRUNC((A477-1)/COUNT('DATE Snapshot'!A:A)),COUNT(PRODUCT!A:A))+1</f>
        <v>20</v>
      </c>
      <c r="Q477" s="9" t="str">
        <f t="shared" ref="Q477:W477" ca="1" si="1430">INDIRECT(ADDRESS($P477+1,Q$2,,,Q$1))</f>
        <v>MALBEC RESERVA</v>
      </c>
      <c r="R477" s="9" t="str">
        <f t="shared" ca="1" si="1430"/>
        <v>MBC_RS</v>
      </c>
      <c r="S477" s="9" t="str">
        <f t="shared" ca="1" si="1430"/>
        <v>VINHO TINTO</v>
      </c>
      <c r="T477" s="9" t="str">
        <f t="shared" ca="1" si="1430"/>
        <v>12_BTL_0,75 l</v>
      </c>
      <c r="U477" s="29">
        <f t="shared" ca="1" si="1430"/>
        <v>12</v>
      </c>
      <c r="V477" s="30">
        <f t="shared" ca="1" si="1430"/>
        <v>298</v>
      </c>
      <c r="W477" s="30">
        <f t="shared" ca="1" si="1430"/>
        <v>154</v>
      </c>
    </row>
    <row r="478" spans="1:23" ht="13">
      <c r="A478" s="9">
        <f t="shared" si="8"/>
        <v>475</v>
      </c>
      <c r="B478" s="45">
        <v>25</v>
      </c>
      <c r="C478" s="9">
        <f>MOD(A478-1,COUNT('DATE Snapshot'!$A:$A))+1</f>
        <v>19</v>
      </c>
      <c r="D478" s="25">
        <f t="shared" ref="D478:I478" ca="1" si="1431">INDIRECT(ADDRESS($C478+1,D$2,,,D$1))</f>
        <v>43282</v>
      </c>
      <c r="E478" s="27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8">
        <f t="shared" ca="1" si="1431"/>
        <v>43101</v>
      </c>
      <c r="I478" s="9">
        <f t="shared" ca="1" si="1431"/>
        <v>1</v>
      </c>
      <c r="J478" s="46">
        <f>TRUNC((A478-1)/COUNT('DATE Snapshot'!A:A)/COUNT(PRODUCT!A:A),0)+1</f>
        <v>1</v>
      </c>
      <c r="K478" s="9" t="str">
        <f t="shared" ref="K478:O478" ca="1" si="1432">INDIRECT(ADDRESS($J478+1,K$2,,,K$1))</f>
        <v>CAMPO BELO</v>
      </c>
      <c r="L478" s="9" t="str">
        <f t="shared" ca="1" si="1432"/>
        <v>CB</v>
      </c>
      <c r="M478" s="9" t="str">
        <f t="shared" ca="1" si="1432"/>
        <v>SÃO PAULO</v>
      </c>
      <c r="N478" s="9" t="str">
        <f t="shared" ca="1" si="1432"/>
        <v>BRASIL</v>
      </c>
      <c r="O478" s="9">
        <f t="shared" ca="1" si="1432"/>
        <v>0</v>
      </c>
      <c r="P478" s="9">
        <f>MOD(TRUNC((A478-1)/COUNT('DATE Snapshot'!A:A)),COUNT(PRODUCT!A:A))+1</f>
        <v>20</v>
      </c>
      <c r="Q478" s="9" t="str">
        <f t="shared" ref="Q478:W478" ca="1" si="1433">INDIRECT(ADDRESS($P478+1,Q$2,,,Q$1))</f>
        <v>MALBEC RESERVA</v>
      </c>
      <c r="R478" s="9" t="str">
        <f t="shared" ca="1" si="1433"/>
        <v>MBC_RS</v>
      </c>
      <c r="S478" s="9" t="str">
        <f t="shared" ca="1" si="1433"/>
        <v>VINHO TINTO</v>
      </c>
      <c r="T478" s="9" t="str">
        <f t="shared" ca="1" si="1433"/>
        <v>12_BTL_0,75 l</v>
      </c>
      <c r="U478" s="29">
        <f t="shared" ca="1" si="1433"/>
        <v>12</v>
      </c>
      <c r="V478" s="30">
        <f t="shared" ca="1" si="1433"/>
        <v>298</v>
      </c>
      <c r="W478" s="30">
        <f t="shared" ca="1" si="1433"/>
        <v>154</v>
      </c>
    </row>
    <row r="479" spans="1:23" ht="13">
      <c r="A479" s="9">
        <f t="shared" si="8"/>
        <v>476</v>
      </c>
      <c r="B479" s="45">
        <v>23</v>
      </c>
      <c r="C479" s="9">
        <f>MOD(A479-1,COUNT('DATE Snapshot'!$A:$A))+1</f>
        <v>20</v>
      </c>
      <c r="D479" s="25">
        <f t="shared" ref="D479:I479" ca="1" si="1434">INDIRECT(ADDRESS($C479+1,D$2,,,D$1))</f>
        <v>43313</v>
      </c>
      <c r="E479" s="27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8">
        <f t="shared" ca="1" si="1434"/>
        <v>43101</v>
      </c>
      <c r="I479" s="9">
        <f t="shared" ca="1" si="1434"/>
        <v>4</v>
      </c>
      <c r="J479" s="46">
        <f>TRUNC((A479-1)/COUNT('DATE Snapshot'!A:A)/COUNT(PRODUCT!A:A),0)+1</f>
        <v>1</v>
      </c>
      <c r="K479" s="9" t="str">
        <f t="shared" ref="K479:O479" ca="1" si="1435">INDIRECT(ADDRESS($J479+1,K$2,,,K$1))</f>
        <v>CAMPO BELO</v>
      </c>
      <c r="L479" s="9" t="str">
        <f t="shared" ca="1" si="1435"/>
        <v>CB</v>
      </c>
      <c r="M479" s="9" t="str">
        <f t="shared" ca="1" si="1435"/>
        <v>SÃO PAULO</v>
      </c>
      <c r="N479" s="9" t="str">
        <f t="shared" ca="1" si="1435"/>
        <v>BRASIL</v>
      </c>
      <c r="O479" s="9">
        <f t="shared" ca="1" si="1435"/>
        <v>0</v>
      </c>
      <c r="P479" s="9">
        <f>MOD(TRUNC((A479-1)/COUNT('DATE Snapshot'!A:A)),COUNT(PRODUCT!A:A))+1</f>
        <v>20</v>
      </c>
      <c r="Q479" s="9" t="str">
        <f t="shared" ref="Q479:W479" ca="1" si="1436">INDIRECT(ADDRESS($P479+1,Q$2,,,Q$1))</f>
        <v>MALBEC RESERVA</v>
      </c>
      <c r="R479" s="9" t="str">
        <f t="shared" ca="1" si="1436"/>
        <v>MBC_RS</v>
      </c>
      <c r="S479" s="9" t="str">
        <f t="shared" ca="1" si="1436"/>
        <v>VINHO TINTO</v>
      </c>
      <c r="T479" s="9" t="str">
        <f t="shared" ca="1" si="1436"/>
        <v>12_BTL_0,75 l</v>
      </c>
      <c r="U479" s="29">
        <f t="shared" ca="1" si="1436"/>
        <v>12</v>
      </c>
      <c r="V479" s="30">
        <f t="shared" ca="1" si="1436"/>
        <v>298</v>
      </c>
      <c r="W479" s="30">
        <f t="shared" ca="1" si="1436"/>
        <v>154</v>
      </c>
    </row>
    <row r="480" spans="1:23" ht="13">
      <c r="A480" s="9">
        <f t="shared" si="8"/>
        <v>477</v>
      </c>
      <c r="B480" s="45">
        <v>20</v>
      </c>
      <c r="C480" s="9">
        <f>MOD(A480-1,COUNT('DATE Snapshot'!$A:$A))+1</f>
        <v>21</v>
      </c>
      <c r="D480" s="25">
        <f t="shared" ref="D480:I480" ca="1" si="1437">INDIRECT(ADDRESS($C480+1,D$2,,,D$1))</f>
        <v>43344</v>
      </c>
      <c r="E480" s="27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8">
        <f t="shared" ca="1" si="1437"/>
        <v>43101</v>
      </c>
      <c r="I480" s="9">
        <f t="shared" ca="1" si="1437"/>
        <v>7</v>
      </c>
      <c r="J480" s="46">
        <f>TRUNC((A480-1)/COUNT('DATE Snapshot'!A:A)/COUNT(PRODUCT!A:A),0)+1</f>
        <v>1</v>
      </c>
      <c r="K480" s="9" t="str">
        <f t="shared" ref="K480:O480" ca="1" si="1438">INDIRECT(ADDRESS($J480+1,K$2,,,K$1))</f>
        <v>CAMPO BELO</v>
      </c>
      <c r="L480" s="9" t="str">
        <f t="shared" ca="1" si="1438"/>
        <v>CB</v>
      </c>
      <c r="M480" s="9" t="str">
        <f t="shared" ca="1" si="1438"/>
        <v>SÃO PAULO</v>
      </c>
      <c r="N480" s="9" t="str">
        <f t="shared" ca="1" si="1438"/>
        <v>BRASIL</v>
      </c>
      <c r="O480" s="9">
        <f t="shared" ca="1" si="1438"/>
        <v>0</v>
      </c>
      <c r="P480" s="9">
        <f>MOD(TRUNC((A480-1)/COUNT('DATE Snapshot'!A:A)),COUNT(PRODUCT!A:A))+1</f>
        <v>20</v>
      </c>
      <c r="Q480" s="9" t="str">
        <f t="shared" ref="Q480:W480" ca="1" si="1439">INDIRECT(ADDRESS($P480+1,Q$2,,,Q$1))</f>
        <v>MALBEC RESERVA</v>
      </c>
      <c r="R480" s="9" t="str">
        <f t="shared" ca="1" si="1439"/>
        <v>MBC_RS</v>
      </c>
      <c r="S480" s="9" t="str">
        <f t="shared" ca="1" si="1439"/>
        <v>VINHO TINTO</v>
      </c>
      <c r="T480" s="9" t="str">
        <f t="shared" ca="1" si="1439"/>
        <v>12_BTL_0,75 l</v>
      </c>
      <c r="U480" s="29">
        <f t="shared" ca="1" si="1439"/>
        <v>12</v>
      </c>
      <c r="V480" s="30">
        <f t="shared" ca="1" si="1439"/>
        <v>298</v>
      </c>
      <c r="W480" s="30">
        <f t="shared" ca="1" si="1439"/>
        <v>154</v>
      </c>
    </row>
    <row r="481" spans="1:23" ht="13">
      <c r="A481" s="9">
        <f t="shared" si="8"/>
        <v>478</v>
      </c>
      <c r="B481" s="45">
        <v>14</v>
      </c>
      <c r="C481" s="9">
        <f>MOD(A481-1,COUNT('DATE Snapshot'!$A:$A))+1</f>
        <v>22</v>
      </c>
      <c r="D481" s="25">
        <f t="shared" ref="D481:I481" ca="1" si="1440">INDIRECT(ADDRESS($C481+1,D$2,,,D$1))</f>
        <v>43374</v>
      </c>
      <c r="E481" s="27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8">
        <f t="shared" ca="1" si="1440"/>
        <v>43101</v>
      </c>
      <c r="I481" s="9">
        <f t="shared" ca="1" si="1440"/>
        <v>2</v>
      </c>
      <c r="J481" s="46">
        <f>TRUNC((A481-1)/COUNT('DATE Snapshot'!A:A)/COUNT(PRODUCT!A:A),0)+1</f>
        <v>1</v>
      </c>
      <c r="K481" s="9" t="str">
        <f t="shared" ref="K481:O481" ca="1" si="1441">INDIRECT(ADDRESS($J481+1,K$2,,,K$1))</f>
        <v>CAMPO BELO</v>
      </c>
      <c r="L481" s="9" t="str">
        <f t="shared" ca="1" si="1441"/>
        <v>CB</v>
      </c>
      <c r="M481" s="9" t="str">
        <f t="shared" ca="1" si="1441"/>
        <v>SÃO PAULO</v>
      </c>
      <c r="N481" s="9" t="str">
        <f t="shared" ca="1" si="1441"/>
        <v>BRASIL</v>
      </c>
      <c r="O481" s="9">
        <f t="shared" ca="1" si="1441"/>
        <v>0</v>
      </c>
      <c r="P481" s="9">
        <f>MOD(TRUNC((A481-1)/COUNT('DATE Snapshot'!A:A)),COUNT(PRODUCT!A:A))+1</f>
        <v>20</v>
      </c>
      <c r="Q481" s="9" t="str">
        <f t="shared" ref="Q481:W481" ca="1" si="1442">INDIRECT(ADDRESS($P481+1,Q$2,,,Q$1))</f>
        <v>MALBEC RESERVA</v>
      </c>
      <c r="R481" s="9" t="str">
        <f t="shared" ca="1" si="1442"/>
        <v>MBC_RS</v>
      </c>
      <c r="S481" s="9" t="str">
        <f t="shared" ca="1" si="1442"/>
        <v>VINHO TINTO</v>
      </c>
      <c r="T481" s="9" t="str">
        <f t="shared" ca="1" si="1442"/>
        <v>12_BTL_0,75 l</v>
      </c>
      <c r="U481" s="29">
        <f t="shared" ca="1" si="1442"/>
        <v>12</v>
      </c>
      <c r="V481" s="30">
        <f t="shared" ca="1" si="1442"/>
        <v>298</v>
      </c>
      <c r="W481" s="30">
        <f t="shared" ca="1" si="1442"/>
        <v>154</v>
      </c>
    </row>
    <row r="482" spans="1:23" ht="13">
      <c r="A482" s="9">
        <f t="shared" si="8"/>
        <v>479</v>
      </c>
      <c r="B482" s="45">
        <v>21</v>
      </c>
      <c r="C482" s="9">
        <f>MOD(A482-1,COUNT('DATE Snapshot'!$A:$A))+1</f>
        <v>23</v>
      </c>
      <c r="D482" s="25">
        <f t="shared" ref="D482:I482" ca="1" si="1443">INDIRECT(ADDRESS($C482+1,D$2,,,D$1))</f>
        <v>43405</v>
      </c>
      <c r="E482" s="27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8">
        <f t="shared" ca="1" si="1443"/>
        <v>43101</v>
      </c>
      <c r="I482" s="9">
        <f t="shared" ca="1" si="1443"/>
        <v>5</v>
      </c>
      <c r="J482" s="46">
        <f>TRUNC((A482-1)/COUNT('DATE Snapshot'!A:A)/COUNT(PRODUCT!A:A),0)+1</f>
        <v>1</v>
      </c>
      <c r="K482" s="9" t="str">
        <f t="shared" ref="K482:O482" ca="1" si="1444">INDIRECT(ADDRESS($J482+1,K$2,,,K$1))</f>
        <v>CAMPO BELO</v>
      </c>
      <c r="L482" s="9" t="str">
        <f t="shared" ca="1" si="1444"/>
        <v>CB</v>
      </c>
      <c r="M482" s="9" t="str">
        <f t="shared" ca="1" si="1444"/>
        <v>SÃO PAULO</v>
      </c>
      <c r="N482" s="9" t="str">
        <f t="shared" ca="1" si="1444"/>
        <v>BRASIL</v>
      </c>
      <c r="O482" s="9">
        <f t="shared" ca="1" si="1444"/>
        <v>0</v>
      </c>
      <c r="P482" s="9">
        <f>MOD(TRUNC((A482-1)/COUNT('DATE Snapshot'!A:A)),COUNT(PRODUCT!A:A))+1</f>
        <v>20</v>
      </c>
      <c r="Q482" s="9" t="str">
        <f t="shared" ref="Q482:W482" ca="1" si="1445">INDIRECT(ADDRESS($P482+1,Q$2,,,Q$1))</f>
        <v>MALBEC RESERVA</v>
      </c>
      <c r="R482" s="9" t="str">
        <f t="shared" ca="1" si="1445"/>
        <v>MBC_RS</v>
      </c>
      <c r="S482" s="9" t="str">
        <f t="shared" ca="1" si="1445"/>
        <v>VINHO TINTO</v>
      </c>
      <c r="T482" s="9" t="str">
        <f t="shared" ca="1" si="1445"/>
        <v>12_BTL_0,75 l</v>
      </c>
      <c r="U482" s="29">
        <f t="shared" ca="1" si="1445"/>
        <v>12</v>
      </c>
      <c r="V482" s="30">
        <f t="shared" ca="1" si="1445"/>
        <v>298</v>
      </c>
      <c r="W482" s="30">
        <f t="shared" ca="1" si="1445"/>
        <v>154</v>
      </c>
    </row>
    <row r="483" spans="1:23" ht="13">
      <c r="A483" s="9">
        <f t="shared" si="8"/>
        <v>480</v>
      </c>
      <c r="B483" s="45">
        <v>2</v>
      </c>
      <c r="C483" s="9">
        <f>MOD(A483-1,COUNT('DATE Snapshot'!$A:$A))+1</f>
        <v>24</v>
      </c>
      <c r="D483" s="25">
        <f t="shared" ref="D483:I483" ca="1" si="1446">INDIRECT(ADDRESS($C483+1,D$2,,,D$1))</f>
        <v>43435</v>
      </c>
      <c r="E483" s="27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8">
        <f t="shared" ca="1" si="1446"/>
        <v>43101</v>
      </c>
      <c r="I483" s="9">
        <f t="shared" ca="1" si="1446"/>
        <v>7</v>
      </c>
      <c r="J483" s="46">
        <f>TRUNC((A483-1)/COUNT('DATE Snapshot'!A:A)/COUNT(PRODUCT!A:A),0)+1</f>
        <v>1</v>
      </c>
      <c r="K483" s="9" t="str">
        <f t="shared" ref="K483:O483" ca="1" si="1447">INDIRECT(ADDRESS($J483+1,K$2,,,K$1))</f>
        <v>CAMPO BELO</v>
      </c>
      <c r="L483" s="9" t="str">
        <f t="shared" ca="1" si="1447"/>
        <v>CB</v>
      </c>
      <c r="M483" s="9" t="str">
        <f t="shared" ca="1" si="1447"/>
        <v>SÃO PAULO</v>
      </c>
      <c r="N483" s="9" t="str">
        <f t="shared" ca="1" si="1447"/>
        <v>BRASIL</v>
      </c>
      <c r="O483" s="9">
        <f t="shared" ca="1" si="1447"/>
        <v>0</v>
      </c>
      <c r="P483" s="9">
        <f>MOD(TRUNC((A483-1)/COUNT('DATE Snapshot'!A:A)),COUNT(PRODUCT!A:A))+1</f>
        <v>20</v>
      </c>
      <c r="Q483" s="9" t="str">
        <f t="shared" ref="Q483:W483" ca="1" si="1448">INDIRECT(ADDRESS($P483+1,Q$2,,,Q$1))</f>
        <v>MALBEC RESERVA</v>
      </c>
      <c r="R483" s="9" t="str">
        <f t="shared" ca="1" si="1448"/>
        <v>MBC_RS</v>
      </c>
      <c r="S483" s="9" t="str">
        <f t="shared" ca="1" si="1448"/>
        <v>VINHO TINTO</v>
      </c>
      <c r="T483" s="9" t="str">
        <f t="shared" ca="1" si="1448"/>
        <v>12_BTL_0,75 l</v>
      </c>
      <c r="U483" s="29">
        <f t="shared" ca="1" si="1448"/>
        <v>12</v>
      </c>
      <c r="V483" s="30">
        <f t="shared" ca="1" si="1448"/>
        <v>298</v>
      </c>
      <c r="W483" s="30">
        <f t="shared" ca="1" si="1448"/>
        <v>154</v>
      </c>
    </row>
    <row r="484" spans="1:23" ht="13">
      <c r="A484" s="9">
        <f t="shared" si="8"/>
        <v>481</v>
      </c>
      <c r="B484" s="45">
        <v>8</v>
      </c>
      <c r="C484" s="9">
        <f>MOD(A484-1,COUNT('DATE Snapshot'!$A:$A))+1</f>
        <v>1</v>
      </c>
      <c r="D484" s="25">
        <f t="shared" ref="D484:I484" ca="1" si="1449">INDIRECT(ADDRESS($C484+1,D$2,,,D$1))</f>
        <v>42736</v>
      </c>
      <c r="E484" s="27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8">
        <f t="shared" ca="1" si="1449"/>
        <v>42736</v>
      </c>
      <c r="I484" s="9">
        <f t="shared" ca="1" si="1449"/>
        <v>1</v>
      </c>
      <c r="J484" s="46">
        <f>TRUNC((A484-1)/COUNT('DATE Snapshot'!A:A)/COUNT(PRODUCT!A:A),0)+1</f>
        <v>1</v>
      </c>
      <c r="K484" s="9" t="str">
        <f t="shared" ref="K484:O484" ca="1" si="1450">INDIRECT(ADDRESS($J484+1,K$2,,,K$1))</f>
        <v>CAMPO BELO</v>
      </c>
      <c r="L484" s="9" t="str">
        <f t="shared" ca="1" si="1450"/>
        <v>CB</v>
      </c>
      <c r="M484" s="9" t="str">
        <f t="shared" ca="1" si="1450"/>
        <v>SÃO PAULO</v>
      </c>
      <c r="N484" s="9" t="str">
        <f t="shared" ca="1" si="1450"/>
        <v>BRASIL</v>
      </c>
      <c r="O484" s="9">
        <f t="shared" ca="1" si="1450"/>
        <v>0</v>
      </c>
      <c r="P484" s="9">
        <f>MOD(TRUNC((A484-1)/COUNT('DATE Snapshot'!A:A)),COUNT(PRODUCT!A:A))+1</f>
        <v>21</v>
      </c>
      <c r="Q484" s="9" t="str">
        <f t="shared" ref="Q484:W484" ca="1" si="1451">INDIRECT(ADDRESS($P484+1,Q$2,,,Q$1))</f>
        <v>TINTO DE MESA</v>
      </c>
      <c r="R484" s="9" t="str">
        <f t="shared" ca="1" si="1451"/>
        <v>TNT_MS_E</v>
      </c>
      <c r="S484" s="9" t="str">
        <f t="shared" ca="1" si="1451"/>
        <v>VINHO TINTO</v>
      </c>
      <c r="T484" s="9" t="str">
        <f t="shared" ca="1" si="1451"/>
        <v>4_TPK_2,0 l</v>
      </c>
      <c r="U484" s="29">
        <f t="shared" ca="1" si="1451"/>
        <v>4</v>
      </c>
      <c r="V484" s="30">
        <f t="shared" ca="1" si="1451"/>
        <v>101</v>
      </c>
      <c r="W484" s="30">
        <f t="shared" ca="1" si="1451"/>
        <v>61</v>
      </c>
    </row>
    <row r="485" spans="1:23" ht="13">
      <c r="A485" s="9">
        <f t="shared" si="8"/>
        <v>482</v>
      </c>
      <c r="B485" s="45">
        <v>7</v>
      </c>
      <c r="C485" s="9">
        <f>MOD(A485-1,COUNT('DATE Snapshot'!$A:$A))+1</f>
        <v>2</v>
      </c>
      <c r="D485" s="25">
        <f t="shared" ref="D485:I485" ca="1" si="1452">INDIRECT(ADDRESS($C485+1,D$2,,,D$1))</f>
        <v>42767</v>
      </c>
      <c r="E485" s="27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8">
        <f t="shared" ca="1" si="1452"/>
        <v>42736</v>
      </c>
      <c r="I485" s="9">
        <f t="shared" ca="1" si="1452"/>
        <v>4</v>
      </c>
      <c r="J485" s="46">
        <f>TRUNC((A485-1)/COUNT('DATE Snapshot'!A:A)/COUNT(PRODUCT!A:A),0)+1</f>
        <v>1</v>
      </c>
      <c r="K485" s="9" t="str">
        <f t="shared" ref="K485:O485" ca="1" si="1453">INDIRECT(ADDRESS($J485+1,K$2,,,K$1))</f>
        <v>CAMPO BELO</v>
      </c>
      <c r="L485" s="9" t="str">
        <f t="shared" ca="1" si="1453"/>
        <v>CB</v>
      </c>
      <c r="M485" s="9" t="str">
        <f t="shared" ca="1" si="1453"/>
        <v>SÃO PAULO</v>
      </c>
      <c r="N485" s="9" t="str">
        <f t="shared" ca="1" si="1453"/>
        <v>BRASIL</v>
      </c>
      <c r="O485" s="9">
        <f t="shared" ca="1" si="1453"/>
        <v>0</v>
      </c>
      <c r="P485" s="9">
        <f>MOD(TRUNC((A485-1)/COUNT('DATE Snapshot'!A:A)),COUNT(PRODUCT!A:A))+1</f>
        <v>21</v>
      </c>
      <c r="Q485" s="9" t="str">
        <f t="shared" ref="Q485:W485" ca="1" si="1454">INDIRECT(ADDRESS($P485+1,Q$2,,,Q$1))</f>
        <v>TINTO DE MESA</v>
      </c>
      <c r="R485" s="9" t="str">
        <f t="shared" ca="1" si="1454"/>
        <v>TNT_MS_E</v>
      </c>
      <c r="S485" s="9" t="str">
        <f t="shared" ca="1" si="1454"/>
        <v>VINHO TINTO</v>
      </c>
      <c r="T485" s="9" t="str">
        <f t="shared" ca="1" si="1454"/>
        <v>4_TPK_2,0 l</v>
      </c>
      <c r="U485" s="29">
        <f t="shared" ca="1" si="1454"/>
        <v>4</v>
      </c>
      <c r="V485" s="30">
        <f t="shared" ca="1" si="1454"/>
        <v>101</v>
      </c>
      <c r="W485" s="30">
        <f t="shared" ca="1" si="1454"/>
        <v>61</v>
      </c>
    </row>
    <row r="486" spans="1:23" ht="13">
      <c r="A486" s="9">
        <f t="shared" si="8"/>
        <v>483</v>
      </c>
      <c r="B486" s="45">
        <v>8</v>
      </c>
      <c r="C486" s="9">
        <f>MOD(A486-1,COUNT('DATE Snapshot'!$A:$A))+1</f>
        <v>3</v>
      </c>
      <c r="D486" s="25">
        <f t="shared" ref="D486:I486" ca="1" si="1455">INDIRECT(ADDRESS($C486+1,D$2,,,D$1))</f>
        <v>42795</v>
      </c>
      <c r="E486" s="27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8">
        <f t="shared" ca="1" si="1455"/>
        <v>42736</v>
      </c>
      <c r="I486" s="9">
        <f t="shared" ca="1" si="1455"/>
        <v>4</v>
      </c>
      <c r="J486" s="46">
        <f>TRUNC((A486-1)/COUNT('DATE Snapshot'!A:A)/COUNT(PRODUCT!A:A),0)+1</f>
        <v>1</v>
      </c>
      <c r="K486" s="9" t="str">
        <f t="shared" ref="K486:O486" ca="1" si="1456">INDIRECT(ADDRESS($J486+1,K$2,,,K$1))</f>
        <v>CAMPO BELO</v>
      </c>
      <c r="L486" s="9" t="str">
        <f t="shared" ca="1" si="1456"/>
        <v>CB</v>
      </c>
      <c r="M486" s="9" t="str">
        <f t="shared" ca="1" si="1456"/>
        <v>SÃO PAULO</v>
      </c>
      <c r="N486" s="9" t="str">
        <f t="shared" ca="1" si="1456"/>
        <v>BRASIL</v>
      </c>
      <c r="O486" s="9">
        <f t="shared" ca="1" si="1456"/>
        <v>0</v>
      </c>
      <c r="P486" s="9">
        <f>MOD(TRUNC((A486-1)/COUNT('DATE Snapshot'!A:A)),COUNT(PRODUCT!A:A))+1</f>
        <v>21</v>
      </c>
      <c r="Q486" s="9" t="str">
        <f t="shared" ref="Q486:W486" ca="1" si="1457">INDIRECT(ADDRESS($P486+1,Q$2,,,Q$1))</f>
        <v>TINTO DE MESA</v>
      </c>
      <c r="R486" s="9" t="str">
        <f t="shared" ca="1" si="1457"/>
        <v>TNT_MS_E</v>
      </c>
      <c r="S486" s="9" t="str">
        <f t="shared" ca="1" si="1457"/>
        <v>VINHO TINTO</v>
      </c>
      <c r="T486" s="9" t="str">
        <f t="shared" ca="1" si="1457"/>
        <v>4_TPK_2,0 l</v>
      </c>
      <c r="U486" s="29">
        <f t="shared" ca="1" si="1457"/>
        <v>4</v>
      </c>
      <c r="V486" s="30">
        <f t="shared" ca="1" si="1457"/>
        <v>101</v>
      </c>
      <c r="W486" s="30">
        <f t="shared" ca="1" si="1457"/>
        <v>61</v>
      </c>
    </row>
    <row r="487" spans="1:23" ht="13">
      <c r="A487" s="9">
        <f t="shared" si="8"/>
        <v>484</v>
      </c>
      <c r="B487" s="45">
        <v>5</v>
      </c>
      <c r="C487" s="9">
        <f>MOD(A487-1,COUNT('DATE Snapshot'!$A:$A))+1</f>
        <v>4</v>
      </c>
      <c r="D487" s="25">
        <f t="shared" ref="D487:I487" ca="1" si="1458">INDIRECT(ADDRESS($C487+1,D$2,,,D$1))</f>
        <v>42826</v>
      </c>
      <c r="E487" s="27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8">
        <f t="shared" ca="1" si="1458"/>
        <v>42736</v>
      </c>
      <c r="I487" s="9">
        <f t="shared" ca="1" si="1458"/>
        <v>7</v>
      </c>
      <c r="J487" s="46">
        <f>TRUNC((A487-1)/COUNT('DATE Snapshot'!A:A)/COUNT(PRODUCT!A:A),0)+1</f>
        <v>1</v>
      </c>
      <c r="K487" s="9" t="str">
        <f t="shared" ref="K487:O487" ca="1" si="1459">INDIRECT(ADDRESS($J487+1,K$2,,,K$1))</f>
        <v>CAMPO BELO</v>
      </c>
      <c r="L487" s="9" t="str">
        <f t="shared" ca="1" si="1459"/>
        <v>CB</v>
      </c>
      <c r="M487" s="9" t="str">
        <f t="shared" ca="1" si="1459"/>
        <v>SÃO PAULO</v>
      </c>
      <c r="N487" s="9" t="str">
        <f t="shared" ca="1" si="1459"/>
        <v>BRASIL</v>
      </c>
      <c r="O487" s="9">
        <f t="shared" ca="1" si="1459"/>
        <v>0</v>
      </c>
      <c r="P487" s="9">
        <f>MOD(TRUNC((A487-1)/COUNT('DATE Snapshot'!A:A)),COUNT(PRODUCT!A:A))+1</f>
        <v>21</v>
      </c>
      <c r="Q487" s="9" t="str">
        <f t="shared" ref="Q487:W487" ca="1" si="1460">INDIRECT(ADDRESS($P487+1,Q$2,,,Q$1))</f>
        <v>TINTO DE MESA</v>
      </c>
      <c r="R487" s="9" t="str">
        <f t="shared" ca="1" si="1460"/>
        <v>TNT_MS_E</v>
      </c>
      <c r="S487" s="9" t="str">
        <f t="shared" ca="1" si="1460"/>
        <v>VINHO TINTO</v>
      </c>
      <c r="T487" s="9" t="str">
        <f t="shared" ca="1" si="1460"/>
        <v>4_TPK_2,0 l</v>
      </c>
      <c r="U487" s="29">
        <f t="shared" ca="1" si="1460"/>
        <v>4</v>
      </c>
      <c r="V487" s="30">
        <f t="shared" ca="1" si="1460"/>
        <v>101</v>
      </c>
      <c r="W487" s="30">
        <f t="shared" ca="1" si="1460"/>
        <v>61</v>
      </c>
    </row>
    <row r="488" spans="1:23" ht="13">
      <c r="A488" s="9">
        <f t="shared" si="8"/>
        <v>485</v>
      </c>
      <c r="B488" s="45">
        <v>0</v>
      </c>
      <c r="C488" s="9">
        <f>MOD(A488-1,COUNT('DATE Snapshot'!$A:$A))+1</f>
        <v>5</v>
      </c>
      <c r="D488" s="25">
        <f t="shared" ref="D488:I488" ca="1" si="1461">INDIRECT(ADDRESS($C488+1,D$2,,,D$1))</f>
        <v>42856</v>
      </c>
      <c r="E488" s="27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8">
        <f t="shared" ca="1" si="1461"/>
        <v>42736</v>
      </c>
      <c r="I488" s="9">
        <f t="shared" ca="1" si="1461"/>
        <v>2</v>
      </c>
      <c r="J488" s="46">
        <f>TRUNC((A488-1)/COUNT('DATE Snapshot'!A:A)/COUNT(PRODUCT!A:A),0)+1</f>
        <v>1</v>
      </c>
      <c r="K488" s="9" t="str">
        <f t="shared" ref="K488:O488" ca="1" si="1462">INDIRECT(ADDRESS($J488+1,K$2,,,K$1))</f>
        <v>CAMPO BELO</v>
      </c>
      <c r="L488" s="9" t="str">
        <f t="shared" ca="1" si="1462"/>
        <v>CB</v>
      </c>
      <c r="M488" s="9" t="str">
        <f t="shared" ca="1" si="1462"/>
        <v>SÃO PAULO</v>
      </c>
      <c r="N488" s="9" t="str">
        <f t="shared" ca="1" si="1462"/>
        <v>BRASIL</v>
      </c>
      <c r="O488" s="9">
        <f t="shared" ca="1" si="1462"/>
        <v>0</v>
      </c>
      <c r="P488" s="9">
        <f>MOD(TRUNC((A488-1)/COUNT('DATE Snapshot'!A:A)),COUNT(PRODUCT!A:A))+1</f>
        <v>21</v>
      </c>
      <c r="Q488" s="9" t="str">
        <f t="shared" ref="Q488:W488" ca="1" si="1463">INDIRECT(ADDRESS($P488+1,Q$2,,,Q$1))</f>
        <v>TINTO DE MESA</v>
      </c>
      <c r="R488" s="9" t="str">
        <f t="shared" ca="1" si="1463"/>
        <v>TNT_MS_E</v>
      </c>
      <c r="S488" s="9" t="str">
        <f t="shared" ca="1" si="1463"/>
        <v>VINHO TINTO</v>
      </c>
      <c r="T488" s="9" t="str">
        <f t="shared" ca="1" si="1463"/>
        <v>4_TPK_2,0 l</v>
      </c>
      <c r="U488" s="29">
        <f t="shared" ca="1" si="1463"/>
        <v>4</v>
      </c>
      <c r="V488" s="30">
        <f t="shared" ca="1" si="1463"/>
        <v>101</v>
      </c>
      <c r="W488" s="30">
        <f t="shared" ca="1" si="1463"/>
        <v>61</v>
      </c>
    </row>
    <row r="489" spans="1:23" ht="13">
      <c r="A489" s="9">
        <f t="shared" si="8"/>
        <v>486</v>
      </c>
      <c r="B489" s="45">
        <v>0</v>
      </c>
      <c r="C489" s="9">
        <f>MOD(A489-1,COUNT('DATE Snapshot'!$A:$A))+1</f>
        <v>6</v>
      </c>
      <c r="D489" s="25">
        <f t="shared" ref="D489:I489" ca="1" si="1464">INDIRECT(ADDRESS($C489+1,D$2,,,D$1))</f>
        <v>42887</v>
      </c>
      <c r="E489" s="27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8">
        <f t="shared" ca="1" si="1464"/>
        <v>42736</v>
      </c>
      <c r="I489" s="9">
        <f t="shared" ca="1" si="1464"/>
        <v>5</v>
      </c>
      <c r="J489" s="46">
        <f>TRUNC((A489-1)/COUNT('DATE Snapshot'!A:A)/COUNT(PRODUCT!A:A),0)+1</f>
        <v>1</v>
      </c>
      <c r="K489" s="9" t="str">
        <f t="shared" ref="K489:O489" ca="1" si="1465">INDIRECT(ADDRESS($J489+1,K$2,,,K$1))</f>
        <v>CAMPO BELO</v>
      </c>
      <c r="L489" s="9" t="str">
        <f t="shared" ca="1" si="1465"/>
        <v>CB</v>
      </c>
      <c r="M489" s="9" t="str">
        <f t="shared" ca="1" si="1465"/>
        <v>SÃO PAULO</v>
      </c>
      <c r="N489" s="9" t="str">
        <f t="shared" ca="1" si="1465"/>
        <v>BRASIL</v>
      </c>
      <c r="O489" s="9">
        <f t="shared" ca="1" si="1465"/>
        <v>0</v>
      </c>
      <c r="P489" s="9">
        <f>MOD(TRUNC((A489-1)/COUNT('DATE Snapshot'!A:A)),COUNT(PRODUCT!A:A))+1</f>
        <v>21</v>
      </c>
      <c r="Q489" s="9" t="str">
        <f t="shared" ref="Q489:W489" ca="1" si="1466">INDIRECT(ADDRESS($P489+1,Q$2,,,Q$1))</f>
        <v>TINTO DE MESA</v>
      </c>
      <c r="R489" s="9" t="str">
        <f t="shared" ca="1" si="1466"/>
        <v>TNT_MS_E</v>
      </c>
      <c r="S489" s="9" t="str">
        <f t="shared" ca="1" si="1466"/>
        <v>VINHO TINTO</v>
      </c>
      <c r="T489" s="9" t="str">
        <f t="shared" ca="1" si="1466"/>
        <v>4_TPK_2,0 l</v>
      </c>
      <c r="U489" s="29">
        <f t="shared" ca="1" si="1466"/>
        <v>4</v>
      </c>
      <c r="V489" s="30">
        <f t="shared" ca="1" si="1466"/>
        <v>101</v>
      </c>
      <c r="W489" s="30">
        <f t="shared" ca="1" si="1466"/>
        <v>61</v>
      </c>
    </row>
    <row r="490" spans="1:23" ht="13">
      <c r="A490" s="9">
        <f t="shared" si="8"/>
        <v>487</v>
      </c>
      <c r="B490" s="45">
        <v>4</v>
      </c>
      <c r="C490" s="9">
        <f>MOD(A490-1,COUNT('DATE Snapshot'!$A:$A))+1</f>
        <v>7</v>
      </c>
      <c r="D490" s="25">
        <f t="shared" ref="D490:I490" ca="1" si="1467">INDIRECT(ADDRESS($C490+1,D$2,,,D$1))</f>
        <v>42917</v>
      </c>
      <c r="E490" s="27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8">
        <f t="shared" ca="1" si="1467"/>
        <v>42736</v>
      </c>
      <c r="I490" s="9">
        <f t="shared" ca="1" si="1467"/>
        <v>7</v>
      </c>
      <c r="J490" s="46">
        <f>TRUNC((A490-1)/COUNT('DATE Snapshot'!A:A)/COUNT(PRODUCT!A:A),0)+1</f>
        <v>1</v>
      </c>
      <c r="K490" s="9" t="str">
        <f t="shared" ref="K490:O490" ca="1" si="1468">INDIRECT(ADDRESS($J490+1,K$2,,,K$1))</f>
        <v>CAMPO BELO</v>
      </c>
      <c r="L490" s="9" t="str">
        <f t="shared" ca="1" si="1468"/>
        <v>CB</v>
      </c>
      <c r="M490" s="9" t="str">
        <f t="shared" ca="1" si="1468"/>
        <v>SÃO PAULO</v>
      </c>
      <c r="N490" s="9" t="str">
        <f t="shared" ca="1" si="1468"/>
        <v>BRASIL</v>
      </c>
      <c r="O490" s="9">
        <f t="shared" ca="1" si="1468"/>
        <v>0</v>
      </c>
      <c r="P490" s="9">
        <f>MOD(TRUNC((A490-1)/COUNT('DATE Snapshot'!A:A)),COUNT(PRODUCT!A:A))+1</f>
        <v>21</v>
      </c>
      <c r="Q490" s="9" t="str">
        <f t="shared" ref="Q490:W490" ca="1" si="1469">INDIRECT(ADDRESS($P490+1,Q$2,,,Q$1))</f>
        <v>TINTO DE MESA</v>
      </c>
      <c r="R490" s="9" t="str">
        <f t="shared" ca="1" si="1469"/>
        <v>TNT_MS_E</v>
      </c>
      <c r="S490" s="9" t="str">
        <f t="shared" ca="1" si="1469"/>
        <v>VINHO TINTO</v>
      </c>
      <c r="T490" s="9" t="str">
        <f t="shared" ca="1" si="1469"/>
        <v>4_TPK_2,0 l</v>
      </c>
      <c r="U490" s="29">
        <f t="shared" ca="1" si="1469"/>
        <v>4</v>
      </c>
      <c r="V490" s="30">
        <f t="shared" ca="1" si="1469"/>
        <v>101</v>
      </c>
      <c r="W490" s="30">
        <f t="shared" ca="1" si="1469"/>
        <v>61</v>
      </c>
    </row>
    <row r="491" spans="1:23" ht="13">
      <c r="A491" s="9">
        <f t="shared" si="8"/>
        <v>488</v>
      </c>
      <c r="B491" s="45">
        <v>9</v>
      </c>
      <c r="C491" s="9">
        <f>MOD(A491-1,COUNT('DATE Snapshot'!$A:$A))+1</f>
        <v>8</v>
      </c>
      <c r="D491" s="25">
        <f t="shared" ref="D491:I491" ca="1" si="1470">INDIRECT(ADDRESS($C491+1,D$2,,,D$1))</f>
        <v>42948</v>
      </c>
      <c r="E491" s="27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8">
        <f t="shared" ca="1" si="1470"/>
        <v>42736</v>
      </c>
      <c r="I491" s="9">
        <f t="shared" ca="1" si="1470"/>
        <v>3</v>
      </c>
      <c r="J491" s="46">
        <f>TRUNC((A491-1)/COUNT('DATE Snapshot'!A:A)/COUNT(PRODUCT!A:A),0)+1</f>
        <v>1</v>
      </c>
      <c r="K491" s="9" t="str">
        <f t="shared" ref="K491:O491" ca="1" si="1471">INDIRECT(ADDRESS($J491+1,K$2,,,K$1))</f>
        <v>CAMPO BELO</v>
      </c>
      <c r="L491" s="9" t="str">
        <f t="shared" ca="1" si="1471"/>
        <v>CB</v>
      </c>
      <c r="M491" s="9" t="str">
        <f t="shared" ca="1" si="1471"/>
        <v>SÃO PAULO</v>
      </c>
      <c r="N491" s="9" t="str">
        <f t="shared" ca="1" si="1471"/>
        <v>BRASIL</v>
      </c>
      <c r="O491" s="9">
        <f t="shared" ca="1" si="1471"/>
        <v>0</v>
      </c>
      <c r="P491" s="9">
        <f>MOD(TRUNC((A491-1)/COUNT('DATE Snapshot'!A:A)),COUNT(PRODUCT!A:A))+1</f>
        <v>21</v>
      </c>
      <c r="Q491" s="9" t="str">
        <f t="shared" ref="Q491:W491" ca="1" si="1472">INDIRECT(ADDRESS($P491+1,Q$2,,,Q$1))</f>
        <v>TINTO DE MESA</v>
      </c>
      <c r="R491" s="9" t="str">
        <f t="shared" ca="1" si="1472"/>
        <v>TNT_MS_E</v>
      </c>
      <c r="S491" s="9" t="str">
        <f t="shared" ca="1" si="1472"/>
        <v>VINHO TINTO</v>
      </c>
      <c r="T491" s="9" t="str">
        <f t="shared" ca="1" si="1472"/>
        <v>4_TPK_2,0 l</v>
      </c>
      <c r="U491" s="29">
        <f t="shared" ca="1" si="1472"/>
        <v>4</v>
      </c>
      <c r="V491" s="30">
        <f t="shared" ca="1" si="1472"/>
        <v>101</v>
      </c>
      <c r="W491" s="30">
        <f t="shared" ca="1" si="1472"/>
        <v>61</v>
      </c>
    </row>
    <row r="492" spans="1:23" ht="13">
      <c r="A492" s="9">
        <f t="shared" si="8"/>
        <v>489</v>
      </c>
      <c r="B492" s="45">
        <v>13</v>
      </c>
      <c r="C492" s="9">
        <f>MOD(A492-1,COUNT('DATE Snapshot'!$A:$A))+1</f>
        <v>9</v>
      </c>
      <c r="D492" s="25">
        <f t="shared" ref="D492:I492" ca="1" si="1473">INDIRECT(ADDRESS($C492+1,D$2,,,D$1))</f>
        <v>42979</v>
      </c>
      <c r="E492" s="27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8">
        <f t="shared" ca="1" si="1473"/>
        <v>42736</v>
      </c>
      <c r="I492" s="9">
        <f t="shared" ca="1" si="1473"/>
        <v>6</v>
      </c>
      <c r="J492" s="46">
        <f>TRUNC((A492-1)/COUNT('DATE Snapshot'!A:A)/COUNT(PRODUCT!A:A),0)+1</f>
        <v>1</v>
      </c>
      <c r="K492" s="9" t="str">
        <f t="shared" ref="K492:O492" ca="1" si="1474">INDIRECT(ADDRESS($J492+1,K$2,,,K$1))</f>
        <v>CAMPO BELO</v>
      </c>
      <c r="L492" s="9" t="str">
        <f t="shared" ca="1" si="1474"/>
        <v>CB</v>
      </c>
      <c r="M492" s="9" t="str">
        <f t="shared" ca="1" si="1474"/>
        <v>SÃO PAULO</v>
      </c>
      <c r="N492" s="9" t="str">
        <f t="shared" ca="1" si="1474"/>
        <v>BRASIL</v>
      </c>
      <c r="O492" s="9">
        <f t="shared" ca="1" si="1474"/>
        <v>0</v>
      </c>
      <c r="P492" s="9">
        <f>MOD(TRUNC((A492-1)/COUNT('DATE Snapshot'!A:A)),COUNT(PRODUCT!A:A))+1</f>
        <v>21</v>
      </c>
      <c r="Q492" s="9" t="str">
        <f t="shared" ref="Q492:W492" ca="1" si="1475">INDIRECT(ADDRESS($P492+1,Q$2,,,Q$1))</f>
        <v>TINTO DE MESA</v>
      </c>
      <c r="R492" s="9" t="str">
        <f t="shared" ca="1" si="1475"/>
        <v>TNT_MS_E</v>
      </c>
      <c r="S492" s="9" t="str">
        <f t="shared" ca="1" si="1475"/>
        <v>VINHO TINTO</v>
      </c>
      <c r="T492" s="9" t="str">
        <f t="shared" ca="1" si="1475"/>
        <v>4_TPK_2,0 l</v>
      </c>
      <c r="U492" s="29">
        <f t="shared" ca="1" si="1475"/>
        <v>4</v>
      </c>
      <c r="V492" s="30">
        <f t="shared" ca="1" si="1475"/>
        <v>101</v>
      </c>
      <c r="W492" s="30">
        <f t="shared" ca="1" si="1475"/>
        <v>61</v>
      </c>
    </row>
    <row r="493" spans="1:23" ht="13">
      <c r="A493" s="9">
        <f t="shared" si="8"/>
        <v>490</v>
      </c>
      <c r="B493" s="45">
        <v>1</v>
      </c>
      <c r="C493" s="9">
        <f>MOD(A493-1,COUNT('DATE Snapshot'!$A:$A))+1</f>
        <v>10</v>
      </c>
      <c r="D493" s="25">
        <f t="shared" ref="D493:I493" ca="1" si="1476">INDIRECT(ADDRESS($C493+1,D$2,,,D$1))</f>
        <v>43009</v>
      </c>
      <c r="E493" s="27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8">
        <f t="shared" ca="1" si="1476"/>
        <v>42736</v>
      </c>
      <c r="I493" s="9">
        <f t="shared" ca="1" si="1476"/>
        <v>1</v>
      </c>
      <c r="J493" s="46">
        <f>TRUNC((A493-1)/COUNT('DATE Snapshot'!A:A)/COUNT(PRODUCT!A:A),0)+1</f>
        <v>1</v>
      </c>
      <c r="K493" s="9" t="str">
        <f t="shared" ref="K493:O493" ca="1" si="1477">INDIRECT(ADDRESS($J493+1,K$2,,,K$1))</f>
        <v>CAMPO BELO</v>
      </c>
      <c r="L493" s="9" t="str">
        <f t="shared" ca="1" si="1477"/>
        <v>CB</v>
      </c>
      <c r="M493" s="9" t="str">
        <f t="shared" ca="1" si="1477"/>
        <v>SÃO PAULO</v>
      </c>
      <c r="N493" s="9" t="str">
        <f t="shared" ca="1" si="1477"/>
        <v>BRASIL</v>
      </c>
      <c r="O493" s="9">
        <f t="shared" ca="1" si="1477"/>
        <v>0</v>
      </c>
      <c r="P493" s="9">
        <f>MOD(TRUNC((A493-1)/COUNT('DATE Snapshot'!A:A)),COUNT(PRODUCT!A:A))+1</f>
        <v>21</v>
      </c>
      <c r="Q493" s="9" t="str">
        <f t="shared" ref="Q493:W493" ca="1" si="1478">INDIRECT(ADDRESS($P493+1,Q$2,,,Q$1))</f>
        <v>TINTO DE MESA</v>
      </c>
      <c r="R493" s="9" t="str">
        <f t="shared" ca="1" si="1478"/>
        <v>TNT_MS_E</v>
      </c>
      <c r="S493" s="9" t="str">
        <f t="shared" ca="1" si="1478"/>
        <v>VINHO TINTO</v>
      </c>
      <c r="T493" s="9" t="str">
        <f t="shared" ca="1" si="1478"/>
        <v>4_TPK_2,0 l</v>
      </c>
      <c r="U493" s="29">
        <f t="shared" ca="1" si="1478"/>
        <v>4</v>
      </c>
      <c r="V493" s="30">
        <f t="shared" ca="1" si="1478"/>
        <v>101</v>
      </c>
      <c r="W493" s="30">
        <f t="shared" ca="1" si="1478"/>
        <v>61</v>
      </c>
    </row>
    <row r="494" spans="1:23" ht="13">
      <c r="A494" s="9">
        <f t="shared" si="8"/>
        <v>491</v>
      </c>
      <c r="B494" s="45">
        <v>0</v>
      </c>
      <c r="C494" s="9">
        <f>MOD(A494-1,COUNT('DATE Snapshot'!$A:$A))+1</f>
        <v>11</v>
      </c>
      <c r="D494" s="25">
        <f t="shared" ref="D494:I494" ca="1" si="1479">INDIRECT(ADDRESS($C494+1,D$2,,,D$1))</f>
        <v>43040</v>
      </c>
      <c r="E494" s="27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8">
        <f t="shared" ca="1" si="1479"/>
        <v>42736</v>
      </c>
      <c r="I494" s="9">
        <f t="shared" ca="1" si="1479"/>
        <v>4</v>
      </c>
      <c r="J494" s="46">
        <f>TRUNC((A494-1)/COUNT('DATE Snapshot'!A:A)/COUNT(PRODUCT!A:A),0)+1</f>
        <v>1</v>
      </c>
      <c r="K494" s="9" t="str">
        <f t="shared" ref="K494:O494" ca="1" si="1480">INDIRECT(ADDRESS($J494+1,K$2,,,K$1))</f>
        <v>CAMPO BELO</v>
      </c>
      <c r="L494" s="9" t="str">
        <f t="shared" ca="1" si="1480"/>
        <v>CB</v>
      </c>
      <c r="M494" s="9" t="str">
        <f t="shared" ca="1" si="1480"/>
        <v>SÃO PAULO</v>
      </c>
      <c r="N494" s="9" t="str">
        <f t="shared" ca="1" si="1480"/>
        <v>BRASIL</v>
      </c>
      <c r="O494" s="9">
        <f t="shared" ca="1" si="1480"/>
        <v>0</v>
      </c>
      <c r="P494" s="9">
        <f>MOD(TRUNC((A494-1)/COUNT('DATE Snapshot'!A:A)),COUNT(PRODUCT!A:A))+1</f>
        <v>21</v>
      </c>
      <c r="Q494" s="9" t="str">
        <f t="shared" ref="Q494:W494" ca="1" si="1481">INDIRECT(ADDRESS($P494+1,Q$2,,,Q$1))</f>
        <v>TINTO DE MESA</v>
      </c>
      <c r="R494" s="9" t="str">
        <f t="shared" ca="1" si="1481"/>
        <v>TNT_MS_E</v>
      </c>
      <c r="S494" s="9" t="str">
        <f t="shared" ca="1" si="1481"/>
        <v>VINHO TINTO</v>
      </c>
      <c r="T494" s="9" t="str">
        <f t="shared" ca="1" si="1481"/>
        <v>4_TPK_2,0 l</v>
      </c>
      <c r="U494" s="29">
        <f t="shared" ca="1" si="1481"/>
        <v>4</v>
      </c>
      <c r="V494" s="30">
        <f t="shared" ca="1" si="1481"/>
        <v>101</v>
      </c>
      <c r="W494" s="30">
        <f t="shared" ca="1" si="1481"/>
        <v>61</v>
      </c>
    </row>
    <row r="495" spans="1:23" ht="13">
      <c r="A495" s="9">
        <f t="shared" si="8"/>
        <v>492</v>
      </c>
      <c r="B495" s="45">
        <v>0</v>
      </c>
      <c r="C495" s="9">
        <f>MOD(A495-1,COUNT('DATE Snapshot'!$A:$A))+1</f>
        <v>12</v>
      </c>
      <c r="D495" s="25">
        <f t="shared" ref="D495:I495" ca="1" si="1482">INDIRECT(ADDRESS($C495+1,D$2,,,D$1))</f>
        <v>43070</v>
      </c>
      <c r="E495" s="27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8">
        <f t="shared" ca="1" si="1482"/>
        <v>42736</v>
      </c>
      <c r="I495" s="9">
        <f t="shared" ca="1" si="1482"/>
        <v>6</v>
      </c>
      <c r="J495" s="46">
        <f>TRUNC((A495-1)/COUNT('DATE Snapshot'!A:A)/COUNT(PRODUCT!A:A),0)+1</f>
        <v>1</v>
      </c>
      <c r="K495" s="9" t="str">
        <f t="shared" ref="K495:O495" ca="1" si="1483">INDIRECT(ADDRESS($J495+1,K$2,,,K$1))</f>
        <v>CAMPO BELO</v>
      </c>
      <c r="L495" s="9" t="str">
        <f t="shared" ca="1" si="1483"/>
        <v>CB</v>
      </c>
      <c r="M495" s="9" t="str">
        <f t="shared" ca="1" si="1483"/>
        <v>SÃO PAULO</v>
      </c>
      <c r="N495" s="9" t="str">
        <f t="shared" ca="1" si="1483"/>
        <v>BRASIL</v>
      </c>
      <c r="O495" s="9">
        <f t="shared" ca="1" si="1483"/>
        <v>0</v>
      </c>
      <c r="P495" s="9">
        <f>MOD(TRUNC((A495-1)/COUNT('DATE Snapshot'!A:A)),COUNT(PRODUCT!A:A))+1</f>
        <v>21</v>
      </c>
      <c r="Q495" s="9" t="str">
        <f t="shared" ref="Q495:W495" ca="1" si="1484">INDIRECT(ADDRESS($P495+1,Q$2,,,Q$1))</f>
        <v>TINTO DE MESA</v>
      </c>
      <c r="R495" s="9" t="str">
        <f t="shared" ca="1" si="1484"/>
        <v>TNT_MS_E</v>
      </c>
      <c r="S495" s="9" t="str">
        <f t="shared" ca="1" si="1484"/>
        <v>VINHO TINTO</v>
      </c>
      <c r="T495" s="9" t="str">
        <f t="shared" ca="1" si="1484"/>
        <v>4_TPK_2,0 l</v>
      </c>
      <c r="U495" s="29">
        <f t="shared" ca="1" si="1484"/>
        <v>4</v>
      </c>
      <c r="V495" s="30">
        <f t="shared" ca="1" si="1484"/>
        <v>101</v>
      </c>
      <c r="W495" s="30">
        <f t="shared" ca="1" si="1484"/>
        <v>61</v>
      </c>
    </row>
    <row r="496" spans="1:23" ht="13">
      <c r="A496" s="9">
        <f t="shared" si="8"/>
        <v>493</v>
      </c>
      <c r="B496" s="45">
        <v>7</v>
      </c>
      <c r="C496" s="9">
        <f>MOD(A496-1,COUNT('DATE Snapshot'!$A:$A))+1</f>
        <v>13</v>
      </c>
      <c r="D496" s="25">
        <f t="shared" ref="D496:I496" ca="1" si="1485">INDIRECT(ADDRESS($C496+1,D$2,,,D$1))</f>
        <v>43101</v>
      </c>
      <c r="E496" s="27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8">
        <f t="shared" ca="1" si="1485"/>
        <v>43101</v>
      </c>
      <c r="I496" s="9">
        <f t="shared" ca="1" si="1485"/>
        <v>2</v>
      </c>
      <c r="J496" s="46">
        <f>TRUNC((A496-1)/COUNT('DATE Snapshot'!A:A)/COUNT(PRODUCT!A:A),0)+1</f>
        <v>1</v>
      </c>
      <c r="K496" s="9" t="str">
        <f t="shared" ref="K496:O496" ca="1" si="1486">INDIRECT(ADDRESS($J496+1,K$2,,,K$1))</f>
        <v>CAMPO BELO</v>
      </c>
      <c r="L496" s="9" t="str">
        <f t="shared" ca="1" si="1486"/>
        <v>CB</v>
      </c>
      <c r="M496" s="9" t="str">
        <f t="shared" ca="1" si="1486"/>
        <v>SÃO PAULO</v>
      </c>
      <c r="N496" s="9" t="str">
        <f t="shared" ca="1" si="1486"/>
        <v>BRASIL</v>
      </c>
      <c r="O496" s="9">
        <f t="shared" ca="1" si="1486"/>
        <v>0</v>
      </c>
      <c r="P496" s="9">
        <f>MOD(TRUNC((A496-1)/COUNT('DATE Snapshot'!A:A)),COUNT(PRODUCT!A:A))+1</f>
        <v>21</v>
      </c>
      <c r="Q496" s="9" t="str">
        <f t="shared" ref="Q496:W496" ca="1" si="1487">INDIRECT(ADDRESS($P496+1,Q$2,,,Q$1))</f>
        <v>TINTO DE MESA</v>
      </c>
      <c r="R496" s="9" t="str">
        <f t="shared" ca="1" si="1487"/>
        <v>TNT_MS_E</v>
      </c>
      <c r="S496" s="9" t="str">
        <f t="shared" ca="1" si="1487"/>
        <v>VINHO TINTO</v>
      </c>
      <c r="T496" s="9" t="str">
        <f t="shared" ca="1" si="1487"/>
        <v>4_TPK_2,0 l</v>
      </c>
      <c r="U496" s="29">
        <f t="shared" ca="1" si="1487"/>
        <v>4</v>
      </c>
      <c r="V496" s="30">
        <f t="shared" ca="1" si="1487"/>
        <v>101</v>
      </c>
      <c r="W496" s="30">
        <f t="shared" ca="1" si="1487"/>
        <v>61</v>
      </c>
    </row>
    <row r="497" spans="1:23" ht="13">
      <c r="A497" s="9">
        <f t="shared" si="8"/>
        <v>494</v>
      </c>
      <c r="B497" s="45">
        <v>10</v>
      </c>
      <c r="C497" s="9">
        <f>MOD(A497-1,COUNT('DATE Snapshot'!$A:$A))+1</f>
        <v>14</v>
      </c>
      <c r="D497" s="25">
        <f t="shared" ref="D497:I497" ca="1" si="1488">INDIRECT(ADDRESS($C497+1,D$2,,,D$1))</f>
        <v>43132</v>
      </c>
      <c r="E497" s="27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8">
        <f t="shared" ca="1" si="1488"/>
        <v>43101</v>
      </c>
      <c r="I497" s="9">
        <f t="shared" ca="1" si="1488"/>
        <v>5</v>
      </c>
      <c r="J497" s="46">
        <f>TRUNC((A497-1)/COUNT('DATE Snapshot'!A:A)/COUNT(PRODUCT!A:A),0)+1</f>
        <v>1</v>
      </c>
      <c r="K497" s="9" t="str">
        <f t="shared" ref="K497:O497" ca="1" si="1489">INDIRECT(ADDRESS($J497+1,K$2,,,K$1))</f>
        <v>CAMPO BELO</v>
      </c>
      <c r="L497" s="9" t="str">
        <f t="shared" ca="1" si="1489"/>
        <v>CB</v>
      </c>
      <c r="M497" s="9" t="str">
        <f t="shared" ca="1" si="1489"/>
        <v>SÃO PAULO</v>
      </c>
      <c r="N497" s="9" t="str">
        <f t="shared" ca="1" si="1489"/>
        <v>BRASIL</v>
      </c>
      <c r="O497" s="9">
        <f t="shared" ca="1" si="1489"/>
        <v>0</v>
      </c>
      <c r="P497" s="9">
        <f>MOD(TRUNC((A497-1)/COUNT('DATE Snapshot'!A:A)),COUNT(PRODUCT!A:A))+1</f>
        <v>21</v>
      </c>
      <c r="Q497" s="9" t="str">
        <f t="shared" ref="Q497:W497" ca="1" si="1490">INDIRECT(ADDRESS($P497+1,Q$2,,,Q$1))</f>
        <v>TINTO DE MESA</v>
      </c>
      <c r="R497" s="9" t="str">
        <f t="shared" ca="1" si="1490"/>
        <v>TNT_MS_E</v>
      </c>
      <c r="S497" s="9" t="str">
        <f t="shared" ca="1" si="1490"/>
        <v>VINHO TINTO</v>
      </c>
      <c r="T497" s="9" t="str">
        <f t="shared" ca="1" si="1490"/>
        <v>4_TPK_2,0 l</v>
      </c>
      <c r="U497" s="29">
        <f t="shared" ca="1" si="1490"/>
        <v>4</v>
      </c>
      <c r="V497" s="30">
        <f t="shared" ca="1" si="1490"/>
        <v>101</v>
      </c>
      <c r="W497" s="30">
        <f t="shared" ca="1" si="1490"/>
        <v>61</v>
      </c>
    </row>
    <row r="498" spans="1:23" ht="13">
      <c r="A498" s="9">
        <f t="shared" si="8"/>
        <v>495</v>
      </c>
      <c r="B498" s="45">
        <v>0</v>
      </c>
      <c r="C498" s="9">
        <f>MOD(A498-1,COUNT('DATE Snapshot'!$A:$A))+1</f>
        <v>15</v>
      </c>
      <c r="D498" s="25">
        <f t="shared" ref="D498:I498" ca="1" si="1491">INDIRECT(ADDRESS($C498+1,D$2,,,D$1))</f>
        <v>43160</v>
      </c>
      <c r="E498" s="27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8">
        <f t="shared" ca="1" si="1491"/>
        <v>43101</v>
      </c>
      <c r="I498" s="9">
        <f t="shared" ca="1" si="1491"/>
        <v>5</v>
      </c>
      <c r="J498" s="46">
        <f>TRUNC((A498-1)/COUNT('DATE Snapshot'!A:A)/COUNT(PRODUCT!A:A),0)+1</f>
        <v>1</v>
      </c>
      <c r="K498" s="9" t="str">
        <f t="shared" ref="K498:O498" ca="1" si="1492">INDIRECT(ADDRESS($J498+1,K$2,,,K$1))</f>
        <v>CAMPO BELO</v>
      </c>
      <c r="L498" s="9" t="str">
        <f t="shared" ca="1" si="1492"/>
        <v>CB</v>
      </c>
      <c r="M498" s="9" t="str">
        <f t="shared" ca="1" si="1492"/>
        <v>SÃO PAULO</v>
      </c>
      <c r="N498" s="9" t="str">
        <f t="shared" ca="1" si="1492"/>
        <v>BRASIL</v>
      </c>
      <c r="O498" s="9">
        <f t="shared" ca="1" si="1492"/>
        <v>0</v>
      </c>
      <c r="P498" s="9">
        <f>MOD(TRUNC((A498-1)/COUNT('DATE Snapshot'!A:A)),COUNT(PRODUCT!A:A))+1</f>
        <v>21</v>
      </c>
      <c r="Q498" s="9" t="str">
        <f t="shared" ref="Q498:W498" ca="1" si="1493">INDIRECT(ADDRESS($P498+1,Q$2,,,Q$1))</f>
        <v>TINTO DE MESA</v>
      </c>
      <c r="R498" s="9" t="str">
        <f t="shared" ca="1" si="1493"/>
        <v>TNT_MS_E</v>
      </c>
      <c r="S498" s="9" t="str">
        <f t="shared" ca="1" si="1493"/>
        <v>VINHO TINTO</v>
      </c>
      <c r="T498" s="9" t="str">
        <f t="shared" ca="1" si="1493"/>
        <v>4_TPK_2,0 l</v>
      </c>
      <c r="U498" s="29">
        <f t="shared" ca="1" si="1493"/>
        <v>4</v>
      </c>
      <c r="V498" s="30">
        <f t="shared" ca="1" si="1493"/>
        <v>101</v>
      </c>
      <c r="W498" s="30">
        <f t="shared" ca="1" si="1493"/>
        <v>61</v>
      </c>
    </row>
    <row r="499" spans="1:23" ht="13">
      <c r="A499" s="9">
        <f t="shared" si="8"/>
        <v>496</v>
      </c>
      <c r="B499" s="45">
        <v>12</v>
      </c>
      <c r="C499" s="9">
        <f>MOD(A499-1,COUNT('DATE Snapshot'!$A:$A))+1</f>
        <v>16</v>
      </c>
      <c r="D499" s="25">
        <f t="shared" ref="D499:I499" ca="1" si="1494">INDIRECT(ADDRESS($C499+1,D$2,,,D$1))</f>
        <v>43191</v>
      </c>
      <c r="E499" s="27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8">
        <f t="shared" ca="1" si="1494"/>
        <v>43101</v>
      </c>
      <c r="I499" s="9">
        <f t="shared" ca="1" si="1494"/>
        <v>1</v>
      </c>
      <c r="J499" s="46">
        <f>TRUNC((A499-1)/COUNT('DATE Snapshot'!A:A)/COUNT(PRODUCT!A:A),0)+1</f>
        <v>1</v>
      </c>
      <c r="K499" s="9" t="str">
        <f t="shared" ref="K499:O499" ca="1" si="1495">INDIRECT(ADDRESS($J499+1,K$2,,,K$1))</f>
        <v>CAMPO BELO</v>
      </c>
      <c r="L499" s="9" t="str">
        <f t="shared" ca="1" si="1495"/>
        <v>CB</v>
      </c>
      <c r="M499" s="9" t="str">
        <f t="shared" ca="1" si="1495"/>
        <v>SÃO PAULO</v>
      </c>
      <c r="N499" s="9" t="str">
        <f t="shared" ca="1" si="1495"/>
        <v>BRASIL</v>
      </c>
      <c r="O499" s="9">
        <f t="shared" ca="1" si="1495"/>
        <v>0</v>
      </c>
      <c r="P499" s="9">
        <f>MOD(TRUNC((A499-1)/COUNT('DATE Snapshot'!A:A)),COUNT(PRODUCT!A:A))+1</f>
        <v>21</v>
      </c>
      <c r="Q499" s="9" t="str">
        <f t="shared" ref="Q499:W499" ca="1" si="1496">INDIRECT(ADDRESS($P499+1,Q$2,,,Q$1))</f>
        <v>TINTO DE MESA</v>
      </c>
      <c r="R499" s="9" t="str">
        <f t="shared" ca="1" si="1496"/>
        <v>TNT_MS_E</v>
      </c>
      <c r="S499" s="9" t="str">
        <f t="shared" ca="1" si="1496"/>
        <v>VINHO TINTO</v>
      </c>
      <c r="T499" s="9" t="str">
        <f t="shared" ca="1" si="1496"/>
        <v>4_TPK_2,0 l</v>
      </c>
      <c r="U499" s="29">
        <f t="shared" ca="1" si="1496"/>
        <v>4</v>
      </c>
      <c r="V499" s="30">
        <f t="shared" ca="1" si="1496"/>
        <v>101</v>
      </c>
      <c r="W499" s="30">
        <f t="shared" ca="1" si="1496"/>
        <v>61</v>
      </c>
    </row>
    <row r="500" spans="1:23" ht="13">
      <c r="A500" s="9">
        <f t="shared" si="8"/>
        <v>497</v>
      </c>
      <c r="B500" s="45">
        <v>0</v>
      </c>
      <c r="C500" s="9">
        <f>MOD(A500-1,COUNT('DATE Snapshot'!$A:$A))+1</f>
        <v>17</v>
      </c>
      <c r="D500" s="25">
        <f t="shared" ref="D500:I500" ca="1" si="1497">INDIRECT(ADDRESS($C500+1,D$2,,,D$1))</f>
        <v>43221</v>
      </c>
      <c r="E500" s="27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8">
        <f t="shared" ca="1" si="1497"/>
        <v>43101</v>
      </c>
      <c r="I500" s="9">
        <f t="shared" ca="1" si="1497"/>
        <v>3</v>
      </c>
      <c r="J500" s="46">
        <f>TRUNC((A500-1)/COUNT('DATE Snapshot'!A:A)/COUNT(PRODUCT!A:A),0)+1</f>
        <v>1</v>
      </c>
      <c r="K500" s="9" t="str">
        <f t="shared" ref="K500:O500" ca="1" si="1498">INDIRECT(ADDRESS($J500+1,K$2,,,K$1))</f>
        <v>CAMPO BELO</v>
      </c>
      <c r="L500" s="9" t="str">
        <f t="shared" ca="1" si="1498"/>
        <v>CB</v>
      </c>
      <c r="M500" s="9" t="str">
        <f t="shared" ca="1" si="1498"/>
        <v>SÃO PAULO</v>
      </c>
      <c r="N500" s="9" t="str">
        <f t="shared" ca="1" si="1498"/>
        <v>BRASIL</v>
      </c>
      <c r="O500" s="9">
        <f t="shared" ca="1" si="1498"/>
        <v>0</v>
      </c>
      <c r="P500" s="9">
        <f>MOD(TRUNC((A500-1)/COUNT('DATE Snapshot'!A:A)),COUNT(PRODUCT!A:A))+1</f>
        <v>21</v>
      </c>
      <c r="Q500" s="9" t="str">
        <f t="shared" ref="Q500:W500" ca="1" si="1499">INDIRECT(ADDRESS($P500+1,Q$2,,,Q$1))</f>
        <v>TINTO DE MESA</v>
      </c>
      <c r="R500" s="9" t="str">
        <f t="shared" ca="1" si="1499"/>
        <v>TNT_MS_E</v>
      </c>
      <c r="S500" s="9" t="str">
        <f t="shared" ca="1" si="1499"/>
        <v>VINHO TINTO</v>
      </c>
      <c r="T500" s="9" t="str">
        <f t="shared" ca="1" si="1499"/>
        <v>4_TPK_2,0 l</v>
      </c>
      <c r="U500" s="29">
        <f t="shared" ca="1" si="1499"/>
        <v>4</v>
      </c>
      <c r="V500" s="30">
        <f t="shared" ca="1" si="1499"/>
        <v>101</v>
      </c>
      <c r="W500" s="30">
        <f t="shared" ca="1" si="1499"/>
        <v>61</v>
      </c>
    </row>
    <row r="501" spans="1:23" ht="13">
      <c r="A501" s="9">
        <f t="shared" si="8"/>
        <v>498</v>
      </c>
      <c r="B501" s="45">
        <v>0</v>
      </c>
      <c r="C501" s="9">
        <f>MOD(A501-1,COUNT('DATE Snapshot'!$A:$A))+1</f>
        <v>18</v>
      </c>
      <c r="D501" s="25">
        <f t="shared" ref="D501:I501" ca="1" si="1500">INDIRECT(ADDRESS($C501+1,D$2,,,D$1))</f>
        <v>43252</v>
      </c>
      <c r="E501" s="27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8">
        <f t="shared" ca="1" si="1500"/>
        <v>43101</v>
      </c>
      <c r="I501" s="9">
        <f t="shared" ca="1" si="1500"/>
        <v>6</v>
      </c>
      <c r="J501" s="46">
        <f>TRUNC((A501-1)/COUNT('DATE Snapshot'!A:A)/COUNT(PRODUCT!A:A),0)+1</f>
        <v>1</v>
      </c>
      <c r="K501" s="9" t="str">
        <f t="shared" ref="K501:O501" ca="1" si="1501">INDIRECT(ADDRESS($J501+1,K$2,,,K$1))</f>
        <v>CAMPO BELO</v>
      </c>
      <c r="L501" s="9" t="str">
        <f t="shared" ca="1" si="1501"/>
        <v>CB</v>
      </c>
      <c r="M501" s="9" t="str">
        <f t="shared" ca="1" si="1501"/>
        <v>SÃO PAULO</v>
      </c>
      <c r="N501" s="9" t="str">
        <f t="shared" ca="1" si="1501"/>
        <v>BRASIL</v>
      </c>
      <c r="O501" s="9">
        <f t="shared" ca="1" si="1501"/>
        <v>0</v>
      </c>
      <c r="P501" s="9">
        <f>MOD(TRUNC((A501-1)/COUNT('DATE Snapshot'!A:A)),COUNT(PRODUCT!A:A))+1</f>
        <v>21</v>
      </c>
      <c r="Q501" s="9" t="str">
        <f t="shared" ref="Q501:W501" ca="1" si="1502">INDIRECT(ADDRESS($P501+1,Q$2,,,Q$1))</f>
        <v>TINTO DE MESA</v>
      </c>
      <c r="R501" s="9" t="str">
        <f t="shared" ca="1" si="1502"/>
        <v>TNT_MS_E</v>
      </c>
      <c r="S501" s="9" t="str">
        <f t="shared" ca="1" si="1502"/>
        <v>VINHO TINTO</v>
      </c>
      <c r="T501" s="9" t="str">
        <f t="shared" ca="1" si="1502"/>
        <v>4_TPK_2,0 l</v>
      </c>
      <c r="U501" s="29">
        <f t="shared" ca="1" si="1502"/>
        <v>4</v>
      </c>
      <c r="V501" s="30">
        <f t="shared" ca="1" si="1502"/>
        <v>101</v>
      </c>
      <c r="W501" s="30">
        <f t="shared" ca="1" si="1502"/>
        <v>61</v>
      </c>
    </row>
    <row r="502" spans="1:23" ht="13">
      <c r="A502" s="9">
        <f t="shared" si="8"/>
        <v>499</v>
      </c>
      <c r="B502" s="45">
        <v>5</v>
      </c>
      <c r="C502" s="9">
        <f>MOD(A502-1,COUNT('DATE Snapshot'!$A:$A))+1</f>
        <v>19</v>
      </c>
      <c r="D502" s="25">
        <f t="shared" ref="D502:I502" ca="1" si="1503">INDIRECT(ADDRESS($C502+1,D$2,,,D$1))</f>
        <v>43282</v>
      </c>
      <c r="E502" s="27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8">
        <f t="shared" ca="1" si="1503"/>
        <v>43101</v>
      </c>
      <c r="I502" s="9">
        <f t="shared" ca="1" si="1503"/>
        <v>1</v>
      </c>
      <c r="J502" s="46">
        <f>TRUNC((A502-1)/COUNT('DATE Snapshot'!A:A)/COUNT(PRODUCT!A:A),0)+1</f>
        <v>1</v>
      </c>
      <c r="K502" s="9" t="str">
        <f t="shared" ref="K502:O502" ca="1" si="1504">INDIRECT(ADDRESS($J502+1,K$2,,,K$1))</f>
        <v>CAMPO BELO</v>
      </c>
      <c r="L502" s="9" t="str">
        <f t="shared" ca="1" si="1504"/>
        <v>CB</v>
      </c>
      <c r="M502" s="9" t="str">
        <f t="shared" ca="1" si="1504"/>
        <v>SÃO PAULO</v>
      </c>
      <c r="N502" s="9" t="str">
        <f t="shared" ca="1" si="1504"/>
        <v>BRASIL</v>
      </c>
      <c r="O502" s="9">
        <f t="shared" ca="1" si="1504"/>
        <v>0</v>
      </c>
      <c r="P502" s="9">
        <f>MOD(TRUNC((A502-1)/COUNT('DATE Snapshot'!A:A)),COUNT(PRODUCT!A:A))+1</f>
        <v>21</v>
      </c>
      <c r="Q502" s="9" t="str">
        <f t="shared" ref="Q502:W502" ca="1" si="1505">INDIRECT(ADDRESS($P502+1,Q$2,,,Q$1))</f>
        <v>TINTO DE MESA</v>
      </c>
      <c r="R502" s="9" t="str">
        <f t="shared" ca="1" si="1505"/>
        <v>TNT_MS_E</v>
      </c>
      <c r="S502" s="9" t="str">
        <f t="shared" ca="1" si="1505"/>
        <v>VINHO TINTO</v>
      </c>
      <c r="T502" s="9" t="str">
        <f t="shared" ca="1" si="1505"/>
        <v>4_TPK_2,0 l</v>
      </c>
      <c r="U502" s="29">
        <f t="shared" ca="1" si="1505"/>
        <v>4</v>
      </c>
      <c r="V502" s="30">
        <f t="shared" ca="1" si="1505"/>
        <v>101</v>
      </c>
      <c r="W502" s="30">
        <f t="shared" ca="1" si="1505"/>
        <v>61</v>
      </c>
    </row>
    <row r="503" spans="1:23" ht="13">
      <c r="A503" s="9">
        <f t="shared" si="8"/>
        <v>500</v>
      </c>
      <c r="B503" s="45">
        <v>0</v>
      </c>
      <c r="C503" s="9">
        <f>MOD(A503-1,COUNT('DATE Snapshot'!$A:$A))+1</f>
        <v>20</v>
      </c>
      <c r="D503" s="25">
        <f t="shared" ref="D503:I503" ca="1" si="1506">INDIRECT(ADDRESS($C503+1,D$2,,,D$1))</f>
        <v>43313</v>
      </c>
      <c r="E503" s="27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8">
        <f t="shared" ca="1" si="1506"/>
        <v>43101</v>
      </c>
      <c r="I503" s="9">
        <f t="shared" ca="1" si="1506"/>
        <v>4</v>
      </c>
      <c r="J503" s="46">
        <f>TRUNC((A503-1)/COUNT('DATE Snapshot'!A:A)/COUNT(PRODUCT!A:A),0)+1</f>
        <v>1</v>
      </c>
      <c r="K503" s="9" t="str">
        <f t="shared" ref="K503:O503" ca="1" si="1507">INDIRECT(ADDRESS($J503+1,K$2,,,K$1))</f>
        <v>CAMPO BELO</v>
      </c>
      <c r="L503" s="9" t="str">
        <f t="shared" ca="1" si="1507"/>
        <v>CB</v>
      </c>
      <c r="M503" s="9" t="str">
        <f t="shared" ca="1" si="1507"/>
        <v>SÃO PAULO</v>
      </c>
      <c r="N503" s="9" t="str">
        <f t="shared" ca="1" si="1507"/>
        <v>BRASIL</v>
      </c>
      <c r="O503" s="9">
        <f t="shared" ca="1" si="1507"/>
        <v>0</v>
      </c>
      <c r="P503" s="9">
        <f>MOD(TRUNC((A503-1)/COUNT('DATE Snapshot'!A:A)),COUNT(PRODUCT!A:A))+1</f>
        <v>21</v>
      </c>
      <c r="Q503" s="9" t="str">
        <f t="shared" ref="Q503:W503" ca="1" si="1508">INDIRECT(ADDRESS($P503+1,Q$2,,,Q$1))</f>
        <v>TINTO DE MESA</v>
      </c>
      <c r="R503" s="9" t="str">
        <f t="shared" ca="1" si="1508"/>
        <v>TNT_MS_E</v>
      </c>
      <c r="S503" s="9" t="str">
        <f t="shared" ca="1" si="1508"/>
        <v>VINHO TINTO</v>
      </c>
      <c r="T503" s="9" t="str">
        <f t="shared" ca="1" si="1508"/>
        <v>4_TPK_2,0 l</v>
      </c>
      <c r="U503" s="29">
        <f t="shared" ca="1" si="1508"/>
        <v>4</v>
      </c>
      <c r="V503" s="30">
        <f t="shared" ca="1" si="1508"/>
        <v>101</v>
      </c>
      <c r="W503" s="30">
        <f t="shared" ca="1" si="1508"/>
        <v>61</v>
      </c>
    </row>
    <row r="504" spans="1:23" ht="13">
      <c r="A504" s="9">
        <f t="shared" si="8"/>
        <v>501</v>
      </c>
      <c r="B504" s="45">
        <v>13</v>
      </c>
      <c r="C504" s="9">
        <f>MOD(A504-1,COUNT('DATE Snapshot'!$A:$A))+1</f>
        <v>21</v>
      </c>
      <c r="D504" s="25">
        <f t="shared" ref="D504:I504" ca="1" si="1509">INDIRECT(ADDRESS($C504+1,D$2,,,D$1))</f>
        <v>43344</v>
      </c>
      <c r="E504" s="27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8">
        <f t="shared" ca="1" si="1509"/>
        <v>43101</v>
      </c>
      <c r="I504" s="9">
        <f t="shared" ca="1" si="1509"/>
        <v>7</v>
      </c>
      <c r="J504" s="46">
        <f>TRUNC((A504-1)/COUNT('DATE Snapshot'!A:A)/COUNT(PRODUCT!A:A),0)+1</f>
        <v>1</v>
      </c>
      <c r="K504" s="9" t="str">
        <f t="shared" ref="K504:O504" ca="1" si="1510">INDIRECT(ADDRESS($J504+1,K$2,,,K$1))</f>
        <v>CAMPO BELO</v>
      </c>
      <c r="L504" s="9" t="str">
        <f t="shared" ca="1" si="1510"/>
        <v>CB</v>
      </c>
      <c r="M504" s="9" t="str">
        <f t="shared" ca="1" si="1510"/>
        <v>SÃO PAULO</v>
      </c>
      <c r="N504" s="9" t="str">
        <f t="shared" ca="1" si="1510"/>
        <v>BRASIL</v>
      </c>
      <c r="O504" s="9">
        <f t="shared" ca="1" si="1510"/>
        <v>0</v>
      </c>
      <c r="P504" s="9">
        <f>MOD(TRUNC((A504-1)/COUNT('DATE Snapshot'!A:A)),COUNT(PRODUCT!A:A))+1</f>
        <v>21</v>
      </c>
      <c r="Q504" s="9" t="str">
        <f t="shared" ref="Q504:W504" ca="1" si="1511">INDIRECT(ADDRESS($P504+1,Q$2,,,Q$1))</f>
        <v>TINTO DE MESA</v>
      </c>
      <c r="R504" s="9" t="str">
        <f t="shared" ca="1" si="1511"/>
        <v>TNT_MS_E</v>
      </c>
      <c r="S504" s="9" t="str">
        <f t="shared" ca="1" si="1511"/>
        <v>VINHO TINTO</v>
      </c>
      <c r="T504" s="9" t="str">
        <f t="shared" ca="1" si="1511"/>
        <v>4_TPK_2,0 l</v>
      </c>
      <c r="U504" s="29">
        <f t="shared" ca="1" si="1511"/>
        <v>4</v>
      </c>
      <c r="V504" s="30">
        <f t="shared" ca="1" si="1511"/>
        <v>101</v>
      </c>
      <c r="W504" s="30">
        <f t="shared" ca="1" si="1511"/>
        <v>61</v>
      </c>
    </row>
    <row r="505" spans="1:23" ht="13">
      <c r="A505" s="9">
        <f t="shared" si="8"/>
        <v>502</v>
      </c>
      <c r="B505" s="45">
        <v>17</v>
      </c>
      <c r="C505" s="9">
        <f>MOD(A505-1,COUNT('DATE Snapshot'!$A:$A))+1</f>
        <v>22</v>
      </c>
      <c r="D505" s="25">
        <f t="shared" ref="D505:I505" ca="1" si="1512">INDIRECT(ADDRESS($C505+1,D$2,,,D$1))</f>
        <v>43374</v>
      </c>
      <c r="E505" s="27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8">
        <f t="shared" ca="1" si="1512"/>
        <v>43101</v>
      </c>
      <c r="I505" s="9">
        <f t="shared" ca="1" si="1512"/>
        <v>2</v>
      </c>
      <c r="J505" s="46">
        <f>TRUNC((A505-1)/COUNT('DATE Snapshot'!A:A)/COUNT(PRODUCT!A:A),0)+1</f>
        <v>1</v>
      </c>
      <c r="K505" s="9" t="str">
        <f t="shared" ref="K505:O505" ca="1" si="1513">INDIRECT(ADDRESS($J505+1,K$2,,,K$1))</f>
        <v>CAMPO BELO</v>
      </c>
      <c r="L505" s="9" t="str">
        <f t="shared" ca="1" si="1513"/>
        <v>CB</v>
      </c>
      <c r="M505" s="9" t="str">
        <f t="shared" ca="1" si="1513"/>
        <v>SÃO PAULO</v>
      </c>
      <c r="N505" s="9" t="str">
        <f t="shared" ca="1" si="1513"/>
        <v>BRASIL</v>
      </c>
      <c r="O505" s="9">
        <f t="shared" ca="1" si="1513"/>
        <v>0</v>
      </c>
      <c r="P505" s="9">
        <f>MOD(TRUNC((A505-1)/COUNT('DATE Snapshot'!A:A)),COUNT(PRODUCT!A:A))+1</f>
        <v>21</v>
      </c>
      <c r="Q505" s="9" t="str">
        <f t="shared" ref="Q505:W505" ca="1" si="1514">INDIRECT(ADDRESS($P505+1,Q$2,,,Q$1))</f>
        <v>TINTO DE MESA</v>
      </c>
      <c r="R505" s="9" t="str">
        <f t="shared" ca="1" si="1514"/>
        <v>TNT_MS_E</v>
      </c>
      <c r="S505" s="9" t="str">
        <f t="shared" ca="1" si="1514"/>
        <v>VINHO TINTO</v>
      </c>
      <c r="T505" s="9" t="str">
        <f t="shared" ca="1" si="1514"/>
        <v>4_TPK_2,0 l</v>
      </c>
      <c r="U505" s="29">
        <f t="shared" ca="1" si="1514"/>
        <v>4</v>
      </c>
      <c r="V505" s="30">
        <f t="shared" ca="1" si="1514"/>
        <v>101</v>
      </c>
      <c r="W505" s="30">
        <f t="shared" ca="1" si="1514"/>
        <v>61</v>
      </c>
    </row>
    <row r="506" spans="1:23" ht="13">
      <c r="A506" s="9">
        <f t="shared" si="8"/>
        <v>503</v>
      </c>
      <c r="B506" s="45">
        <v>9</v>
      </c>
      <c r="C506" s="9">
        <f>MOD(A506-1,COUNT('DATE Snapshot'!$A:$A))+1</f>
        <v>23</v>
      </c>
      <c r="D506" s="25">
        <f t="shared" ref="D506:I506" ca="1" si="1515">INDIRECT(ADDRESS($C506+1,D$2,,,D$1))</f>
        <v>43405</v>
      </c>
      <c r="E506" s="27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8">
        <f t="shared" ca="1" si="1515"/>
        <v>43101</v>
      </c>
      <c r="I506" s="9">
        <f t="shared" ca="1" si="1515"/>
        <v>5</v>
      </c>
      <c r="J506" s="46">
        <f>TRUNC((A506-1)/COUNT('DATE Snapshot'!A:A)/COUNT(PRODUCT!A:A),0)+1</f>
        <v>1</v>
      </c>
      <c r="K506" s="9" t="str">
        <f t="shared" ref="K506:O506" ca="1" si="1516">INDIRECT(ADDRESS($J506+1,K$2,,,K$1))</f>
        <v>CAMPO BELO</v>
      </c>
      <c r="L506" s="9" t="str">
        <f t="shared" ca="1" si="1516"/>
        <v>CB</v>
      </c>
      <c r="M506" s="9" t="str">
        <f t="shared" ca="1" si="1516"/>
        <v>SÃO PAULO</v>
      </c>
      <c r="N506" s="9" t="str">
        <f t="shared" ca="1" si="1516"/>
        <v>BRASIL</v>
      </c>
      <c r="O506" s="9">
        <f t="shared" ca="1" si="1516"/>
        <v>0</v>
      </c>
      <c r="P506" s="9">
        <f>MOD(TRUNC((A506-1)/COUNT('DATE Snapshot'!A:A)),COUNT(PRODUCT!A:A))+1</f>
        <v>21</v>
      </c>
      <c r="Q506" s="9" t="str">
        <f t="shared" ref="Q506:W506" ca="1" si="1517">INDIRECT(ADDRESS($P506+1,Q$2,,,Q$1))</f>
        <v>TINTO DE MESA</v>
      </c>
      <c r="R506" s="9" t="str">
        <f t="shared" ca="1" si="1517"/>
        <v>TNT_MS_E</v>
      </c>
      <c r="S506" s="9" t="str">
        <f t="shared" ca="1" si="1517"/>
        <v>VINHO TINTO</v>
      </c>
      <c r="T506" s="9" t="str">
        <f t="shared" ca="1" si="1517"/>
        <v>4_TPK_2,0 l</v>
      </c>
      <c r="U506" s="29">
        <f t="shared" ca="1" si="1517"/>
        <v>4</v>
      </c>
      <c r="V506" s="30">
        <f t="shared" ca="1" si="1517"/>
        <v>101</v>
      </c>
      <c r="W506" s="30">
        <f t="shared" ca="1" si="1517"/>
        <v>61</v>
      </c>
    </row>
    <row r="507" spans="1:23" ht="13">
      <c r="A507" s="9">
        <f t="shared" si="8"/>
        <v>504</v>
      </c>
      <c r="B507" s="45">
        <v>0</v>
      </c>
      <c r="C507" s="9">
        <f>MOD(A507-1,COUNT('DATE Snapshot'!$A:$A))+1</f>
        <v>24</v>
      </c>
      <c r="D507" s="25">
        <f t="shared" ref="D507:I507" ca="1" si="1518">INDIRECT(ADDRESS($C507+1,D$2,,,D$1))</f>
        <v>43435</v>
      </c>
      <c r="E507" s="27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8">
        <f t="shared" ca="1" si="1518"/>
        <v>43101</v>
      </c>
      <c r="I507" s="9">
        <f t="shared" ca="1" si="1518"/>
        <v>7</v>
      </c>
      <c r="J507" s="46">
        <f>TRUNC((A507-1)/COUNT('DATE Snapshot'!A:A)/COUNT(PRODUCT!A:A),0)+1</f>
        <v>1</v>
      </c>
      <c r="K507" s="9" t="str">
        <f t="shared" ref="K507:O507" ca="1" si="1519">INDIRECT(ADDRESS($J507+1,K$2,,,K$1))</f>
        <v>CAMPO BELO</v>
      </c>
      <c r="L507" s="9" t="str">
        <f t="shared" ca="1" si="1519"/>
        <v>CB</v>
      </c>
      <c r="M507" s="9" t="str">
        <f t="shared" ca="1" si="1519"/>
        <v>SÃO PAULO</v>
      </c>
      <c r="N507" s="9" t="str">
        <f t="shared" ca="1" si="1519"/>
        <v>BRASIL</v>
      </c>
      <c r="O507" s="9">
        <f t="shared" ca="1" si="1519"/>
        <v>0</v>
      </c>
      <c r="P507" s="9">
        <f>MOD(TRUNC((A507-1)/COUNT('DATE Snapshot'!A:A)),COUNT(PRODUCT!A:A))+1</f>
        <v>21</v>
      </c>
      <c r="Q507" s="9" t="str">
        <f t="shared" ref="Q507:W507" ca="1" si="1520">INDIRECT(ADDRESS($P507+1,Q$2,,,Q$1))</f>
        <v>TINTO DE MESA</v>
      </c>
      <c r="R507" s="9" t="str">
        <f t="shared" ca="1" si="1520"/>
        <v>TNT_MS_E</v>
      </c>
      <c r="S507" s="9" t="str">
        <f t="shared" ca="1" si="1520"/>
        <v>VINHO TINTO</v>
      </c>
      <c r="T507" s="9" t="str">
        <f t="shared" ca="1" si="1520"/>
        <v>4_TPK_2,0 l</v>
      </c>
      <c r="U507" s="29">
        <f t="shared" ca="1" si="1520"/>
        <v>4</v>
      </c>
      <c r="V507" s="30">
        <f t="shared" ca="1" si="1520"/>
        <v>101</v>
      </c>
      <c r="W507" s="30">
        <f t="shared" ca="1" si="1520"/>
        <v>61</v>
      </c>
    </row>
    <row r="508" spans="1:23" ht="13">
      <c r="A508" s="9">
        <f t="shared" si="8"/>
        <v>505</v>
      </c>
      <c r="B508" s="45">
        <v>13</v>
      </c>
      <c r="C508" s="9">
        <f>MOD(A508-1,COUNT('DATE Snapshot'!$A:$A))+1</f>
        <v>1</v>
      </c>
      <c r="D508" s="25">
        <f t="shared" ref="D508:I508" ca="1" si="1521">INDIRECT(ADDRESS($C508+1,D$2,,,D$1))</f>
        <v>42736</v>
      </c>
      <c r="E508" s="27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8">
        <f t="shared" ca="1" si="1521"/>
        <v>42736</v>
      </c>
      <c r="I508" s="9">
        <f t="shared" ca="1" si="1521"/>
        <v>1</v>
      </c>
      <c r="J508" s="46">
        <f>TRUNC((A508-1)/COUNT('DATE Snapshot'!A:A)/COUNT(PRODUCT!A:A),0)+1</f>
        <v>1</v>
      </c>
      <c r="K508" s="9" t="str">
        <f t="shared" ref="K508:O508" ca="1" si="1522">INDIRECT(ADDRESS($J508+1,K$2,,,K$1))</f>
        <v>CAMPO BELO</v>
      </c>
      <c r="L508" s="9" t="str">
        <f t="shared" ca="1" si="1522"/>
        <v>CB</v>
      </c>
      <c r="M508" s="9" t="str">
        <f t="shared" ca="1" si="1522"/>
        <v>SÃO PAULO</v>
      </c>
      <c r="N508" s="9" t="str">
        <f t="shared" ca="1" si="1522"/>
        <v>BRASIL</v>
      </c>
      <c r="O508" s="9">
        <f t="shared" ca="1" si="1522"/>
        <v>0</v>
      </c>
      <c r="P508" s="9">
        <f>MOD(TRUNC((A508-1)/COUNT('DATE Snapshot'!A:A)),COUNT(PRODUCT!A:A))+1</f>
        <v>22</v>
      </c>
      <c r="Q508" s="9" t="str">
        <f t="shared" ref="Q508:W508" ca="1" si="1523">INDIRECT(ADDRESS($P508+1,Q$2,,,Q$1))</f>
        <v>TINTO SUAVE</v>
      </c>
      <c r="R508" s="9" t="str">
        <f t="shared" ca="1" si="1523"/>
        <v>TNT_SU_E</v>
      </c>
      <c r="S508" s="9" t="str">
        <f t="shared" ca="1" si="1523"/>
        <v>VINHO TINTO</v>
      </c>
      <c r="T508" s="9" t="str">
        <f t="shared" ca="1" si="1523"/>
        <v>4_TPK_2,0 l</v>
      </c>
      <c r="U508" s="29">
        <f t="shared" ca="1" si="1523"/>
        <v>4</v>
      </c>
      <c r="V508" s="30">
        <f t="shared" ca="1" si="1523"/>
        <v>103.5</v>
      </c>
      <c r="W508" s="30">
        <f t="shared" ca="1" si="1523"/>
        <v>61</v>
      </c>
    </row>
    <row r="509" spans="1:23" ht="13">
      <c r="A509" s="9">
        <f t="shared" si="8"/>
        <v>506</v>
      </c>
      <c r="B509" s="45">
        <v>13</v>
      </c>
      <c r="C509" s="9">
        <f>MOD(A509-1,COUNT('DATE Snapshot'!$A:$A))+1</f>
        <v>2</v>
      </c>
      <c r="D509" s="25">
        <f t="shared" ref="D509:I509" ca="1" si="1524">INDIRECT(ADDRESS($C509+1,D$2,,,D$1))</f>
        <v>42767</v>
      </c>
      <c r="E509" s="27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8">
        <f t="shared" ca="1" si="1524"/>
        <v>42736</v>
      </c>
      <c r="I509" s="9">
        <f t="shared" ca="1" si="1524"/>
        <v>4</v>
      </c>
      <c r="J509" s="46">
        <f>TRUNC((A509-1)/COUNT('DATE Snapshot'!A:A)/COUNT(PRODUCT!A:A),0)+1</f>
        <v>1</v>
      </c>
      <c r="K509" s="9" t="str">
        <f t="shared" ref="K509:O509" ca="1" si="1525">INDIRECT(ADDRESS($J509+1,K$2,,,K$1))</f>
        <v>CAMPO BELO</v>
      </c>
      <c r="L509" s="9" t="str">
        <f t="shared" ca="1" si="1525"/>
        <v>CB</v>
      </c>
      <c r="M509" s="9" t="str">
        <f t="shared" ca="1" si="1525"/>
        <v>SÃO PAULO</v>
      </c>
      <c r="N509" s="9" t="str">
        <f t="shared" ca="1" si="1525"/>
        <v>BRASIL</v>
      </c>
      <c r="O509" s="9">
        <f t="shared" ca="1" si="1525"/>
        <v>0</v>
      </c>
      <c r="P509" s="9">
        <f>MOD(TRUNC((A509-1)/COUNT('DATE Snapshot'!A:A)),COUNT(PRODUCT!A:A))+1</f>
        <v>22</v>
      </c>
      <c r="Q509" s="9" t="str">
        <f t="shared" ref="Q509:W509" ca="1" si="1526">INDIRECT(ADDRESS($P509+1,Q$2,,,Q$1))</f>
        <v>TINTO SUAVE</v>
      </c>
      <c r="R509" s="9" t="str">
        <f t="shared" ca="1" si="1526"/>
        <v>TNT_SU_E</v>
      </c>
      <c r="S509" s="9" t="str">
        <f t="shared" ca="1" si="1526"/>
        <v>VINHO TINTO</v>
      </c>
      <c r="T509" s="9" t="str">
        <f t="shared" ca="1" si="1526"/>
        <v>4_TPK_2,0 l</v>
      </c>
      <c r="U509" s="29">
        <f t="shared" ca="1" si="1526"/>
        <v>4</v>
      </c>
      <c r="V509" s="30">
        <f t="shared" ca="1" si="1526"/>
        <v>103.5</v>
      </c>
      <c r="W509" s="30">
        <f t="shared" ca="1" si="1526"/>
        <v>61</v>
      </c>
    </row>
    <row r="510" spans="1:23" ht="13">
      <c r="A510" s="9">
        <f t="shared" si="8"/>
        <v>507</v>
      </c>
      <c r="B510" s="45">
        <v>2</v>
      </c>
      <c r="C510" s="9">
        <f>MOD(A510-1,COUNT('DATE Snapshot'!$A:$A))+1</f>
        <v>3</v>
      </c>
      <c r="D510" s="25">
        <f t="shared" ref="D510:I510" ca="1" si="1527">INDIRECT(ADDRESS($C510+1,D$2,,,D$1))</f>
        <v>42795</v>
      </c>
      <c r="E510" s="27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8">
        <f t="shared" ca="1" si="1527"/>
        <v>42736</v>
      </c>
      <c r="I510" s="9">
        <f t="shared" ca="1" si="1527"/>
        <v>4</v>
      </c>
      <c r="J510" s="46">
        <f>TRUNC((A510-1)/COUNT('DATE Snapshot'!A:A)/COUNT(PRODUCT!A:A),0)+1</f>
        <v>1</v>
      </c>
      <c r="K510" s="9" t="str">
        <f t="shared" ref="K510:O510" ca="1" si="1528">INDIRECT(ADDRESS($J510+1,K$2,,,K$1))</f>
        <v>CAMPO BELO</v>
      </c>
      <c r="L510" s="9" t="str">
        <f t="shared" ca="1" si="1528"/>
        <v>CB</v>
      </c>
      <c r="M510" s="9" t="str">
        <f t="shared" ca="1" si="1528"/>
        <v>SÃO PAULO</v>
      </c>
      <c r="N510" s="9" t="str">
        <f t="shared" ca="1" si="1528"/>
        <v>BRASIL</v>
      </c>
      <c r="O510" s="9">
        <f t="shared" ca="1" si="1528"/>
        <v>0</v>
      </c>
      <c r="P510" s="9">
        <f>MOD(TRUNC((A510-1)/COUNT('DATE Snapshot'!A:A)),COUNT(PRODUCT!A:A))+1</f>
        <v>22</v>
      </c>
      <c r="Q510" s="9" t="str">
        <f t="shared" ref="Q510:W510" ca="1" si="1529">INDIRECT(ADDRESS($P510+1,Q$2,,,Q$1))</f>
        <v>TINTO SUAVE</v>
      </c>
      <c r="R510" s="9" t="str">
        <f t="shared" ca="1" si="1529"/>
        <v>TNT_SU_E</v>
      </c>
      <c r="S510" s="9" t="str">
        <f t="shared" ca="1" si="1529"/>
        <v>VINHO TINTO</v>
      </c>
      <c r="T510" s="9" t="str">
        <f t="shared" ca="1" si="1529"/>
        <v>4_TPK_2,0 l</v>
      </c>
      <c r="U510" s="29">
        <f t="shared" ca="1" si="1529"/>
        <v>4</v>
      </c>
      <c r="V510" s="30">
        <f t="shared" ca="1" si="1529"/>
        <v>103.5</v>
      </c>
      <c r="W510" s="30">
        <f t="shared" ca="1" si="1529"/>
        <v>61</v>
      </c>
    </row>
    <row r="511" spans="1:23" ht="13">
      <c r="A511" s="9">
        <f t="shared" si="8"/>
        <v>508</v>
      </c>
      <c r="B511" s="45">
        <v>6</v>
      </c>
      <c r="C511" s="9">
        <f>MOD(A511-1,COUNT('DATE Snapshot'!$A:$A))+1</f>
        <v>4</v>
      </c>
      <c r="D511" s="25">
        <f t="shared" ref="D511:I511" ca="1" si="1530">INDIRECT(ADDRESS($C511+1,D$2,,,D$1))</f>
        <v>42826</v>
      </c>
      <c r="E511" s="27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8">
        <f t="shared" ca="1" si="1530"/>
        <v>42736</v>
      </c>
      <c r="I511" s="9">
        <f t="shared" ca="1" si="1530"/>
        <v>7</v>
      </c>
      <c r="J511" s="46">
        <f>TRUNC((A511-1)/COUNT('DATE Snapshot'!A:A)/COUNT(PRODUCT!A:A),0)+1</f>
        <v>1</v>
      </c>
      <c r="K511" s="9" t="str">
        <f t="shared" ref="K511:O511" ca="1" si="1531">INDIRECT(ADDRESS($J511+1,K$2,,,K$1))</f>
        <v>CAMPO BELO</v>
      </c>
      <c r="L511" s="9" t="str">
        <f t="shared" ca="1" si="1531"/>
        <v>CB</v>
      </c>
      <c r="M511" s="9" t="str">
        <f t="shared" ca="1" si="1531"/>
        <v>SÃO PAULO</v>
      </c>
      <c r="N511" s="9" t="str">
        <f t="shared" ca="1" si="1531"/>
        <v>BRASIL</v>
      </c>
      <c r="O511" s="9">
        <f t="shared" ca="1" si="1531"/>
        <v>0</v>
      </c>
      <c r="P511" s="9">
        <f>MOD(TRUNC((A511-1)/COUNT('DATE Snapshot'!A:A)),COUNT(PRODUCT!A:A))+1</f>
        <v>22</v>
      </c>
      <c r="Q511" s="9" t="str">
        <f t="shared" ref="Q511:W511" ca="1" si="1532">INDIRECT(ADDRESS($P511+1,Q$2,,,Q$1))</f>
        <v>TINTO SUAVE</v>
      </c>
      <c r="R511" s="9" t="str">
        <f t="shared" ca="1" si="1532"/>
        <v>TNT_SU_E</v>
      </c>
      <c r="S511" s="9" t="str">
        <f t="shared" ca="1" si="1532"/>
        <v>VINHO TINTO</v>
      </c>
      <c r="T511" s="9" t="str">
        <f t="shared" ca="1" si="1532"/>
        <v>4_TPK_2,0 l</v>
      </c>
      <c r="U511" s="29">
        <f t="shared" ca="1" si="1532"/>
        <v>4</v>
      </c>
      <c r="V511" s="30">
        <f t="shared" ca="1" si="1532"/>
        <v>103.5</v>
      </c>
      <c r="W511" s="30">
        <f t="shared" ca="1" si="1532"/>
        <v>61</v>
      </c>
    </row>
    <row r="512" spans="1:23" ht="13">
      <c r="A512" s="9">
        <f t="shared" si="8"/>
        <v>509</v>
      </c>
      <c r="B512" s="45">
        <v>8</v>
      </c>
      <c r="C512" s="9">
        <f>MOD(A512-1,COUNT('DATE Snapshot'!$A:$A))+1</f>
        <v>5</v>
      </c>
      <c r="D512" s="25">
        <f t="shared" ref="D512:I512" ca="1" si="1533">INDIRECT(ADDRESS($C512+1,D$2,,,D$1))</f>
        <v>42856</v>
      </c>
      <c r="E512" s="27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8">
        <f t="shared" ca="1" si="1533"/>
        <v>42736</v>
      </c>
      <c r="I512" s="9">
        <f t="shared" ca="1" si="1533"/>
        <v>2</v>
      </c>
      <c r="J512" s="46">
        <f>TRUNC((A512-1)/COUNT('DATE Snapshot'!A:A)/COUNT(PRODUCT!A:A),0)+1</f>
        <v>1</v>
      </c>
      <c r="K512" s="9" t="str">
        <f t="shared" ref="K512:O512" ca="1" si="1534">INDIRECT(ADDRESS($J512+1,K$2,,,K$1))</f>
        <v>CAMPO BELO</v>
      </c>
      <c r="L512" s="9" t="str">
        <f t="shared" ca="1" si="1534"/>
        <v>CB</v>
      </c>
      <c r="M512" s="9" t="str">
        <f t="shared" ca="1" si="1534"/>
        <v>SÃO PAULO</v>
      </c>
      <c r="N512" s="9" t="str">
        <f t="shared" ca="1" si="1534"/>
        <v>BRASIL</v>
      </c>
      <c r="O512" s="9">
        <f t="shared" ca="1" si="1534"/>
        <v>0</v>
      </c>
      <c r="P512" s="9">
        <f>MOD(TRUNC((A512-1)/COUNT('DATE Snapshot'!A:A)),COUNT(PRODUCT!A:A))+1</f>
        <v>22</v>
      </c>
      <c r="Q512" s="9" t="str">
        <f t="shared" ref="Q512:W512" ca="1" si="1535">INDIRECT(ADDRESS($P512+1,Q$2,,,Q$1))</f>
        <v>TINTO SUAVE</v>
      </c>
      <c r="R512" s="9" t="str">
        <f t="shared" ca="1" si="1535"/>
        <v>TNT_SU_E</v>
      </c>
      <c r="S512" s="9" t="str">
        <f t="shared" ca="1" si="1535"/>
        <v>VINHO TINTO</v>
      </c>
      <c r="T512" s="9" t="str">
        <f t="shared" ca="1" si="1535"/>
        <v>4_TPK_2,0 l</v>
      </c>
      <c r="U512" s="29">
        <f t="shared" ca="1" si="1535"/>
        <v>4</v>
      </c>
      <c r="V512" s="30">
        <f t="shared" ca="1" si="1535"/>
        <v>103.5</v>
      </c>
      <c r="W512" s="30">
        <f t="shared" ca="1" si="1535"/>
        <v>61</v>
      </c>
    </row>
    <row r="513" spans="1:23" ht="13">
      <c r="A513" s="9">
        <f t="shared" si="8"/>
        <v>510</v>
      </c>
      <c r="B513" s="45">
        <v>2</v>
      </c>
      <c r="C513" s="9">
        <f>MOD(A513-1,COUNT('DATE Snapshot'!$A:$A))+1</f>
        <v>6</v>
      </c>
      <c r="D513" s="25">
        <f t="shared" ref="D513:I513" ca="1" si="1536">INDIRECT(ADDRESS($C513+1,D$2,,,D$1))</f>
        <v>42887</v>
      </c>
      <c r="E513" s="27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8">
        <f t="shared" ca="1" si="1536"/>
        <v>42736</v>
      </c>
      <c r="I513" s="9">
        <f t="shared" ca="1" si="1536"/>
        <v>5</v>
      </c>
      <c r="J513" s="46">
        <f>TRUNC((A513-1)/COUNT('DATE Snapshot'!A:A)/COUNT(PRODUCT!A:A),0)+1</f>
        <v>1</v>
      </c>
      <c r="K513" s="9" t="str">
        <f t="shared" ref="K513:O513" ca="1" si="1537">INDIRECT(ADDRESS($J513+1,K$2,,,K$1))</f>
        <v>CAMPO BELO</v>
      </c>
      <c r="L513" s="9" t="str">
        <f t="shared" ca="1" si="1537"/>
        <v>CB</v>
      </c>
      <c r="M513" s="9" t="str">
        <f t="shared" ca="1" si="1537"/>
        <v>SÃO PAULO</v>
      </c>
      <c r="N513" s="9" t="str">
        <f t="shared" ca="1" si="1537"/>
        <v>BRASIL</v>
      </c>
      <c r="O513" s="9">
        <f t="shared" ca="1" si="1537"/>
        <v>0</v>
      </c>
      <c r="P513" s="9">
        <f>MOD(TRUNC((A513-1)/COUNT('DATE Snapshot'!A:A)),COUNT(PRODUCT!A:A))+1</f>
        <v>22</v>
      </c>
      <c r="Q513" s="9" t="str">
        <f t="shared" ref="Q513:W513" ca="1" si="1538">INDIRECT(ADDRESS($P513+1,Q$2,,,Q$1))</f>
        <v>TINTO SUAVE</v>
      </c>
      <c r="R513" s="9" t="str">
        <f t="shared" ca="1" si="1538"/>
        <v>TNT_SU_E</v>
      </c>
      <c r="S513" s="9" t="str">
        <f t="shared" ca="1" si="1538"/>
        <v>VINHO TINTO</v>
      </c>
      <c r="T513" s="9" t="str">
        <f t="shared" ca="1" si="1538"/>
        <v>4_TPK_2,0 l</v>
      </c>
      <c r="U513" s="29">
        <f t="shared" ca="1" si="1538"/>
        <v>4</v>
      </c>
      <c r="V513" s="30">
        <f t="shared" ca="1" si="1538"/>
        <v>103.5</v>
      </c>
      <c r="W513" s="30">
        <f t="shared" ca="1" si="1538"/>
        <v>61</v>
      </c>
    </row>
    <row r="514" spans="1:23" ht="13">
      <c r="A514" s="9">
        <f t="shared" si="8"/>
        <v>511</v>
      </c>
      <c r="B514" s="45">
        <v>12</v>
      </c>
      <c r="C514" s="9">
        <f>MOD(A514-1,COUNT('DATE Snapshot'!$A:$A))+1</f>
        <v>7</v>
      </c>
      <c r="D514" s="25">
        <f t="shared" ref="D514:I514" ca="1" si="1539">INDIRECT(ADDRESS($C514+1,D$2,,,D$1))</f>
        <v>42917</v>
      </c>
      <c r="E514" s="27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8">
        <f t="shared" ca="1" si="1539"/>
        <v>42736</v>
      </c>
      <c r="I514" s="9">
        <f t="shared" ca="1" si="1539"/>
        <v>7</v>
      </c>
      <c r="J514" s="46">
        <f>TRUNC((A514-1)/COUNT('DATE Snapshot'!A:A)/COUNT(PRODUCT!A:A),0)+1</f>
        <v>1</v>
      </c>
      <c r="K514" s="9" t="str">
        <f t="shared" ref="K514:O514" ca="1" si="1540">INDIRECT(ADDRESS($J514+1,K$2,,,K$1))</f>
        <v>CAMPO BELO</v>
      </c>
      <c r="L514" s="9" t="str">
        <f t="shared" ca="1" si="1540"/>
        <v>CB</v>
      </c>
      <c r="M514" s="9" t="str">
        <f t="shared" ca="1" si="1540"/>
        <v>SÃO PAULO</v>
      </c>
      <c r="N514" s="9" t="str">
        <f t="shared" ca="1" si="1540"/>
        <v>BRASIL</v>
      </c>
      <c r="O514" s="9">
        <f t="shared" ca="1" si="1540"/>
        <v>0</v>
      </c>
      <c r="P514" s="9">
        <f>MOD(TRUNC((A514-1)/COUNT('DATE Snapshot'!A:A)),COUNT(PRODUCT!A:A))+1</f>
        <v>22</v>
      </c>
      <c r="Q514" s="9" t="str">
        <f t="shared" ref="Q514:W514" ca="1" si="1541">INDIRECT(ADDRESS($P514+1,Q$2,,,Q$1))</f>
        <v>TINTO SUAVE</v>
      </c>
      <c r="R514" s="9" t="str">
        <f t="shared" ca="1" si="1541"/>
        <v>TNT_SU_E</v>
      </c>
      <c r="S514" s="9" t="str">
        <f t="shared" ca="1" si="1541"/>
        <v>VINHO TINTO</v>
      </c>
      <c r="T514" s="9" t="str">
        <f t="shared" ca="1" si="1541"/>
        <v>4_TPK_2,0 l</v>
      </c>
      <c r="U514" s="29">
        <f t="shared" ca="1" si="1541"/>
        <v>4</v>
      </c>
      <c r="V514" s="30">
        <f t="shared" ca="1" si="1541"/>
        <v>103.5</v>
      </c>
      <c r="W514" s="30">
        <f t="shared" ca="1" si="1541"/>
        <v>61</v>
      </c>
    </row>
    <row r="515" spans="1:23" ht="13">
      <c r="A515" s="9">
        <f t="shared" si="8"/>
        <v>512</v>
      </c>
      <c r="B515" s="45">
        <v>4</v>
      </c>
      <c r="C515" s="9">
        <f>MOD(A515-1,COUNT('DATE Snapshot'!$A:$A))+1</f>
        <v>8</v>
      </c>
      <c r="D515" s="25">
        <f t="shared" ref="D515:I515" ca="1" si="1542">INDIRECT(ADDRESS($C515+1,D$2,,,D$1))</f>
        <v>42948</v>
      </c>
      <c r="E515" s="27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8">
        <f t="shared" ca="1" si="1542"/>
        <v>42736</v>
      </c>
      <c r="I515" s="9">
        <f t="shared" ca="1" si="1542"/>
        <v>3</v>
      </c>
      <c r="J515" s="46">
        <f>TRUNC((A515-1)/COUNT('DATE Snapshot'!A:A)/COUNT(PRODUCT!A:A),0)+1</f>
        <v>1</v>
      </c>
      <c r="K515" s="9" t="str">
        <f t="shared" ref="K515:O515" ca="1" si="1543">INDIRECT(ADDRESS($J515+1,K$2,,,K$1))</f>
        <v>CAMPO BELO</v>
      </c>
      <c r="L515" s="9" t="str">
        <f t="shared" ca="1" si="1543"/>
        <v>CB</v>
      </c>
      <c r="M515" s="9" t="str">
        <f t="shared" ca="1" si="1543"/>
        <v>SÃO PAULO</v>
      </c>
      <c r="N515" s="9" t="str">
        <f t="shared" ca="1" si="1543"/>
        <v>BRASIL</v>
      </c>
      <c r="O515" s="9">
        <f t="shared" ca="1" si="1543"/>
        <v>0</v>
      </c>
      <c r="P515" s="9">
        <f>MOD(TRUNC((A515-1)/COUNT('DATE Snapshot'!A:A)),COUNT(PRODUCT!A:A))+1</f>
        <v>22</v>
      </c>
      <c r="Q515" s="9" t="str">
        <f t="shared" ref="Q515:W515" ca="1" si="1544">INDIRECT(ADDRESS($P515+1,Q$2,,,Q$1))</f>
        <v>TINTO SUAVE</v>
      </c>
      <c r="R515" s="9" t="str">
        <f t="shared" ca="1" si="1544"/>
        <v>TNT_SU_E</v>
      </c>
      <c r="S515" s="9" t="str">
        <f t="shared" ca="1" si="1544"/>
        <v>VINHO TINTO</v>
      </c>
      <c r="T515" s="9" t="str">
        <f t="shared" ca="1" si="1544"/>
        <v>4_TPK_2,0 l</v>
      </c>
      <c r="U515" s="29">
        <f t="shared" ca="1" si="1544"/>
        <v>4</v>
      </c>
      <c r="V515" s="30">
        <f t="shared" ca="1" si="1544"/>
        <v>103.5</v>
      </c>
      <c r="W515" s="30">
        <f t="shared" ca="1" si="1544"/>
        <v>61</v>
      </c>
    </row>
    <row r="516" spans="1:23" ht="13">
      <c r="A516" s="9">
        <f t="shared" si="8"/>
        <v>513</v>
      </c>
      <c r="B516" s="45">
        <v>4</v>
      </c>
      <c r="C516" s="9">
        <f>MOD(A516-1,COUNT('DATE Snapshot'!$A:$A))+1</f>
        <v>9</v>
      </c>
      <c r="D516" s="25">
        <f t="shared" ref="D516:I516" ca="1" si="1545">INDIRECT(ADDRESS($C516+1,D$2,,,D$1))</f>
        <v>42979</v>
      </c>
      <c r="E516" s="27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8">
        <f t="shared" ca="1" si="1545"/>
        <v>42736</v>
      </c>
      <c r="I516" s="9">
        <f t="shared" ca="1" si="1545"/>
        <v>6</v>
      </c>
      <c r="J516" s="46">
        <f>TRUNC((A516-1)/COUNT('DATE Snapshot'!A:A)/COUNT(PRODUCT!A:A),0)+1</f>
        <v>1</v>
      </c>
      <c r="K516" s="9" t="str">
        <f t="shared" ref="K516:O516" ca="1" si="1546">INDIRECT(ADDRESS($J516+1,K$2,,,K$1))</f>
        <v>CAMPO BELO</v>
      </c>
      <c r="L516" s="9" t="str">
        <f t="shared" ca="1" si="1546"/>
        <v>CB</v>
      </c>
      <c r="M516" s="9" t="str">
        <f t="shared" ca="1" si="1546"/>
        <v>SÃO PAULO</v>
      </c>
      <c r="N516" s="9" t="str">
        <f t="shared" ca="1" si="1546"/>
        <v>BRASIL</v>
      </c>
      <c r="O516" s="9">
        <f t="shared" ca="1" si="1546"/>
        <v>0</v>
      </c>
      <c r="P516" s="9">
        <f>MOD(TRUNC((A516-1)/COUNT('DATE Snapshot'!A:A)),COUNT(PRODUCT!A:A))+1</f>
        <v>22</v>
      </c>
      <c r="Q516" s="9" t="str">
        <f t="shared" ref="Q516:W516" ca="1" si="1547">INDIRECT(ADDRESS($P516+1,Q$2,,,Q$1))</f>
        <v>TINTO SUAVE</v>
      </c>
      <c r="R516" s="9" t="str">
        <f t="shared" ca="1" si="1547"/>
        <v>TNT_SU_E</v>
      </c>
      <c r="S516" s="9" t="str">
        <f t="shared" ca="1" si="1547"/>
        <v>VINHO TINTO</v>
      </c>
      <c r="T516" s="9" t="str">
        <f t="shared" ca="1" si="1547"/>
        <v>4_TPK_2,0 l</v>
      </c>
      <c r="U516" s="29">
        <f t="shared" ca="1" si="1547"/>
        <v>4</v>
      </c>
      <c r="V516" s="30">
        <f t="shared" ca="1" si="1547"/>
        <v>103.5</v>
      </c>
      <c r="W516" s="30">
        <f t="shared" ca="1" si="1547"/>
        <v>61</v>
      </c>
    </row>
    <row r="517" spans="1:23" ht="13">
      <c r="A517" s="9">
        <f t="shared" si="8"/>
        <v>514</v>
      </c>
      <c r="B517" s="45">
        <v>7</v>
      </c>
      <c r="C517" s="9">
        <f>MOD(A517-1,COUNT('DATE Snapshot'!$A:$A))+1</f>
        <v>10</v>
      </c>
      <c r="D517" s="25">
        <f t="shared" ref="D517:I517" ca="1" si="1548">INDIRECT(ADDRESS($C517+1,D$2,,,D$1))</f>
        <v>43009</v>
      </c>
      <c r="E517" s="27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8">
        <f t="shared" ca="1" si="1548"/>
        <v>42736</v>
      </c>
      <c r="I517" s="9">
        <f t="shared" ca="1" si="1548"/>
        <v>1</v>
      </c>
      <c r="J517" s="46">
        <f>TRUNC((A517-1)/COUNT('DATE Snapshot'!A:A)/COUNT(PRODUCT!A:A),0)+1</f>
        <v>1</v>
      </c>
      <c r="K517" s="9" t="str">
        <f t="shared" ref="K517:O517" ca="1" si="1549">INDIRECT(ADDRESS($J517+1,K$2,,,K$1))</f>
        <v>CAMPO BELO</v>
      </c>
      <c r="L517" s="9" t="str">
        <f t="shared" ca="1" si="1549"/>
        <v>CB</v>
      </c>
      <c r="M517" s="9" t="str">
        <f t="shared" ca="1" si="1549"/>
        <v>SÃO PAULO</v>
      </c>
      <c r="N517" s="9" t="str">
        <f t="shared" ca="1" si="1549"/>
        <v>BRASIL</v>
      </c>
      <c r="O517" s="9">
        <f t="shared" ca="1" si="1549"/>
        <v>0</v>
      </c>
      <c r="P517" s="9">
        <f>MOD(TRUNC((A517-1)/COUNT('DATE Snapshot'!A:A)),COUNT(PRODUCT!A:A))+1</f>
        <v>22</v>
      </c>
      <c r="Q517" s="9" t="str">
        <f t="shared" ref="Q517:W517" ca="1" si="1550">INDIRECT(ADDRESS($P517+1,Q$2,,,Q$1))</f>
        <v>TINTO SUAVE</v>
      </c>
      <c r="R517" s="9" t="str">
        <f t="shared" ca="1" si="1550"/>
        <v>TNT_SU_E</v>
      </c>
      <c r="S517" s="9" t="str">
        <f t="shared" ca="1" si="1550"/>
        <v>VINHO TINTO</v>
      </c>
      <c r="T517" s="9" t="str">
        <f t="shared" ca="1" si="1550"/>
        <v>4_TPK_2,0 l</v>
      </c>
      <c r="U517" s="29">
        <f t="shared" ca="1" si="1550"/>
        <v>4</v>
      </c>
      <c r="V517" s="30">
        <f t="shared" ca="1" si="1550"/>
        <v>103.5</v>
      </c>
      <c r="W517" s="30">
        <f t="shared" ca="1" si="1550"/>
        <v>61</v>
      </c>
    </row>
    <row r="518" spans="1:23" ht="13">
      <c r="A518" s="9">
        <f t="shared" si="8"/>
        <v>515</v>
      </c>
      <c r="B518" s="45">
        <v>0</v>
      </c>
      <c r="C518" s="9">
        <f>MOD(A518-1,COUNT('DATE Snapshot'!$A:$A))+1</f>
        <v>11</v>
      </c>
      <c r="D518" s="25">
        <f t="shared" ref="D518:I518" ca="1" si="1551">INDIRECT(ADDRESS($C518+1,D$2,,,D$1))</f>
        <v>43040</v>
      </c>
      <c r="E518" s="27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8">
        <f t="shared" ca="1" si="1551"/>
        <v>42736</v>
      </c>
      <c r="I518" s="9">
        <f t="shared" ca="1" si="1551"/>
        <v>4</v>
      </c>
      <c r="J518" s="46">
        <f>TRUNC((A518-1)/COUNT('DATE Snapshot'!A:A)/COUNT(PRODUCT!A:A),0)+1</f>
        <v>1</v>
      </c>
      <c r="K518" s="9" t="str">
        <f t="shared" ref="K518:O518" ca="1" si="1552">INDIRECT(ADDRESS($J518+1,K$2,,,K$1))</f>
        <v>CAMPO BELO</v>
      </c>
      <c r="L518" s="9" t="str">
        <f t="shared" ca="1" si="1552"/>
        <v>CB</v>
      </c>
      <c r="M518" s="9" t="str">
        <f t="shared" ca="1" si="1552"/>
        <v>SÃO PAULO</v>
      </c>
      <c r="N518" s="9" t="str">
        <f t="shared" ca="1" si="1552"/>
        <v>BRASIL</v>
      </c>
      <c r="O518" s="9">
        <f t="shared" ca="1" si="1552"/>
        <v>0</v>
      </c>
      <c r="P518" s="9">
        <f>MOD(TRUNC((A518-1)/COUNT('DATE Snapshot'!A:A)),COUNT(PRODUCT!A:A))+1</f>
        <v>22</v>
      </c>
      <c r="Q518" s="9" t="str">
        <f t="shared" ref="Q518:W518" ca="1" si="1553">INDIRECT(ADDRESS($P518+1,Q$2,,,Q$1))</f>
        <v>TINTO SUAVE</v>
      </c>
      <c r="R518" s="9" t="str">
        <f t="shared" ca="1" si="1553"/>
        <v>TNT_SU_E</v>
      </c>
      <c r="S518" s="9" t="str">
        <f t="shared" ca="1" si="1553"/>
        <v>VINHO TINTO</v>
      </c>
      <c r="T518" s="9" t="str">
        <f t="shared" ca="1" si="1553"/>
        <v>4_TPK_2,0 l</v>
      </c>
      <c r="U518" s="29">
        <f t="shared" ca="1" si="1553"/>
        <v>4</v>
      </c>
      <c r="V518" s="30">
        <f t="shared" ca="1" si="1553"/>
        <v>103.5</v>
      </c>
      <c r="W518" s="30">
        <f t="shared" ca="1" si="1553"/>
        <v>61</v>
      </c>
    </row>
    <row r="519" spans="1:23" ht="13">
      <c r="A519" s="9">
        <f t="shared" si="8"/>
        <v>516</v>
      </c>
      <c r="B519" s="45">
        <v>11</v>
      </c>
      <c r="C519" s="9">
        <f>MOD(A519-1,COUNT('DATE Snapshot'!$A:$A))+1</f>
        <v>12</v>
      </c>
      <c r="D519" s="25">
        <f t="shared" ref="D519:I519" ca="1" si="1554">INDIRECT(ADDRESS($C519+1,D$2,,,D$1))</f>
        <v>43070</v>
      </c>
      <c r="E519" s="27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8">
        <f t="shared" ca="1" si="1554"/>
        <v>42736</v>
      </c>
      <c r="I519" s="9">
        <f t="shared" ca="1" si="1554"/>
        <v>6</v>
      </c>
      <c r="J519" s="46">
        <f>TRUNC((A519-1)/COUNT('DATE Snapshot'!A:A)/COUNT(PRODUCT!A:A),0)+1</f>
        <v>1</v>
      </c>
      <c r="K519" s="9" t="str">
        <f t="shared" ref="K519:O519" ca="1" si="1555">INDIRECT(ADDRESS($J519+1,K$2,,,K$1))</f>
        <v>CAMPO BELO</v>
      </c>
      <c r="L519" s="9" t="str">
        <f t="shared" ca="1" si="1555"/>
        <v>CB</v>
      </c>
      <c r="M519" s="9" t="str">
        <f t="shared" ca="1" si="1555"/>
        <v>SÃO PAULO</v>
      </c>
      <c r="N519" s="9" t="str">
        <f t="shared" ca="1" si="1555"/>
        <v>BRASIL</v>
      </c>
      <c r="O519" s="9">
        <f t="shared" ca="1" si="1555"/>
        <v>0</v>
      </c>
      <c r="P519" s="9">
        <f>MOD(TRUNC((A519-1)/COUNT('DATE Snapshot'!A:A)),COUNT(PRODUCT!A:A))+1</f>
        <v>22</v>
      </c>
      <c r="Q519" s="9" t="str">
        <f t="shared" ref="Q519:W519" ca="1" si="1556">INDIRECT(ADDRESS($P519+1,Q$2,,,Q$1))</f>
        <v>TINTO SUAVE</v>
      </c>
      <c r="R519" s="9" t="str">
        <f t="shared" ca="1" si="1556"/>
        <v>TNT_SU_E</v>
      </c>
      <c r="S519" s="9" t="str">
        <f t="shared" ca="1" si="1556"/>
        <v>VINHO TINTO</v>
      </c>
      <c r="T519" s="9" t="str">
        <f t="shared" ca="1" si="1556"/>
        <v>4_TPK_2,0 l</v>
      </c>
      <c r="U519" s="29">
        <f t="shared" ca="1" si="1556"/>
        <v>4</v>
      </c>
      <c r="V519" s="30">
        <f t="shared" ca="1" si="1556"/>
        <v>103.5</v>
      </c>
      <c r="W519" s="30">
        <f t="shared" ca="1" si="1556"/>
        <v>61</v>
      </c>
    </row>
    <row r="520" spans="1:23" ht="13">
      <c r="A520" s="9">
        <f t="shared" si="8"/>
        <v>517</v>
      </c>
      <c r="B520" s="45">
        <v>13</v>
      </c>
      <c r="C520" s="9">
        <f>MOD(A520-1,COUNT('DATE Snapshot'!$A:$A))+1</f>
        <v>13</v>
      </c>
      <c r="D520" s="25">
        <f t="shared" ref="D520:I520" ca="1" si="1557">INDIRECT(ADDRESS($C520+1,D$2,,,D$1))</f>
        <v>43101</v>
      </c>
      <c r="E520" s="27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8">
        <f t="shared" ca="1" si="1557"/>
        <v>43101</v>
      </c>
      <c r="I520" s="9">
        <f t="shared" ca="1" si="1557"/>
        <v>2</v>
      </c>
      <c r="J520" s="46">
        <f>TRUNC((A520-1)/COUNT('DATE Snapshot'!A:A)/COUNT(PRODUCT!A:A),0)+1</f>
        <v>1</v>
      </c>
      <c r="K520" s="9" t="str">
        <f t="shared" ref="K520:O520" ca="1" si="1558">INDIRECT(ADDRESS($J520+1,K$2,,,K$1))</f>
        <v>CAMPO BELO</v>
      </c>
      <c r="L520" s="9" t="str">
        <f t="shared" ca="1" si="1558"/>
        <v>CB</v>
      </c>
      <c r="M520" s="9" t="str">
        <f t="shared" ca="1" si="1558"/>
        <v>SÃO PAULO</v>
      </c>
      <c r="N520" s="9" t="str">
        <f t="shared" ca="1" si="1558"/>
        <v>BRASIL</v>
      </c>
      <c r="O520" s="9">
        <f t="shared" ca="1" si="1558"/>
        <v>0</v>
      </c>
      <c r="P520" s="9">
        <f>MOD(TRUNC((A520-1)/COUNT('DATE Snapshot'!A:A)),COUNT(PRODUCT!A:A))+1</f>
        <v>22</v>
      </c>
      <c r="Q520" s="9" t="str">
        <f t="shared" ref="Q520:W520" ca="1" si="1559">INDIRECT(ADDRESS($P520+1,Q$2,,,Q$1))</f>
        <v>TINTO SUAVE</v>
      </c>
      <c r="R520" s="9" t="str">
        <f t="shared" ca="1" si="1559"/>
        <v>TNT_SU_E</v>
      </c>
      <c r="S520" s="9" t="str">
        <f t="shared" ca="1" si="1559"/>
        <v>VINHO TINTO</v>
      </c>
      <c r="T520" s="9" t="str">
        <f t="shared" ca="1" si="1559"/>
        <v>4_TPK_2,0 l</v>
      </c>
      <c r="U520" s="29">
        <f t="shared" ca="1" si="1559"/>
        <v>4</v>
      </c>
      <c r="V520" s="30">
        <f t="shared" ca="1" si="1559"/>
        <v>103.5</v>
      </c>
      <c r="W520" s="30">
        <f t="shared" ca="1" si="1559"/>
        <v>61</v>
      </c>
    </row>
    <row r="521" spans="1:23" ht="13">
      <c r="A521" s="9">
        <f t="shared" si="8"/>
        <v>518</v>
      </c>
      <c r="B521" s="45">
        <v>3</v>
      </c>
      <c r="C521" s="9">
        <f>MOD(A521-1,COUNT('DATE Snapshot'!$A:$A))+1</f>
        <v>14</v>
      </c>
      <c r="D521" s="25">
        <f t="shared" ref="D521:I521" ca="1" si="1560">INDIRECT(ADDRESS($C521+1,D$2,,,D$1))</f>
        <v>43132</v>
      </c>
      <c r="E521" s="27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8">
        <f t="shared" ca="1" si="1560"/>
        <v>43101</v>
      </c>
      <c r="I521" s="9">
        <f t="shared" ca="1" si="1560"/>
        <v>5</v>
      </c>
      <c r="J521" s="46">
        <f>TRUNC((A521-1)/COUNT('DATE Snapshot'!A:A)/COUNT(PRODUCT!A:A),0)+1</f>
        <v>1</v>
      </c>
      <c r="K521" s="9" t="str">
        <f t="shared" ref="K521:O521" ca="1" si="1561">INDIRECT(ADDRESS($J521+1,K$2,,,K$1))</f>
        <v>CAMPO BELO</v>
      </c>
      <c r="L521" s="9" t="str">
        <f t="shared" ca="1" si="1561"/>
        <v>CB</v>
      </c>
      <c r="M521" s="9" t="str">
        <f t="shared" ca="1" si="1561"/>
        <v>SÃO PAULO</v>
      </c>
      <c r="N521" s="9" t="str">
        <f t="shared" ca="1" si="1561"/>
        <v>BRASIL</v>
      </c>
      <c r="O521" s="9">
        <f t="shared" ca="1" si="1561"/>
        <v>0</v>
      </c>
      <c r="P521" s="9">
        <f>MOD(TRUNC((A521-1)/COUNT('DATE Snapshot'!A:A)),COUNT(PRODUCT!A:A))+1</f>
        <v>22</v>
      </c>
      <c r="Q521" s="9" t="str">
        <f t="shared" ref="Q521:W521" ca="1" si="1562">INDIRECT(ADDRESS($P521+1,Q$2,,,Q$1))</f>
        <v>TINTO SUAVE</v>
      </c>
      <c r="R521" s="9" t="str">
        <f t="shared" ca="1" si="1562"/>
        <v>TNT_SU_E</v>
      </c>
      <c r="S521" s="9" t="str">
        <f t="shared" ca="1" si="1562"/>
        <v>VINHO TINTO</v>
      </c>
      <c r="T521" s="9" t="str">
        <f t="shared" ca="1" si="1562"/>
        <v>4_TPK_2,0 l</v>
      </c>
      <c r="U521" s="29">
        <f t="shared" ca="1" si="1562"/>
        <v>4</v>
      </c>
      <c r="V521" s="30">
        <f t="shared" ca="1" si="1562"/>
        <v>103.5</v>
      </c>
      <c r="W521" s="30">
        <f t="shared" ca="1" si="1562"/>
        <v>61</v>
      </c>
    </row>
    <row r="522" spans="1:23" ht="13">
      <c r="A522" s="9">
        <f t="shared" si="8"/>
        <v>519</v>
      </c>
      <c r="B522" s="45">
        <v>19</v>
      </c>
      <c r="C522" s="9">
        <f>MOD(A522-1,COUNT('DATE Snapshot'!$A:$A))+1</f>
        <v>15</v>
      </c>
      <c r="D522" s="25">
        <f t="shared" ref="D522:I522" ca="1" si="1563">INDIRECT(ADDRESS($C522+1,D$2,,,D$1))</f>
        <v>43160</v>
      </c>
      <c r="E522" s="27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8">
        <f t="shared" ca="1" si="1563"/>
        <v>43101</v>
      </c>
      <c r="I522" s="9">
        <f t="shared" ca="1" si="1563"/>
        <v>5</v>
      </c>
      <c r="J522" s="46">
        <f>TRUNC((A522-1)/COUNT('DATE Snapshot'!A:A)/COUNT(PRODUCT!A:A),0)+1</f>
        <v>1</v>
      </c>
      <c r="K522" s="9" t="str">
        <f t="shared" ref="K522:O522" ca="1" si="1564">INDIRECT(ADDRESS($J522+1,K$2,,,K$1))</f>
        <v>CAMPO BELO</v>
      </c>
      <c r="L522" s="9" t="str">
        <f t="shared" ca="1" si="1564"/>
        <v>CB</v>
      </c>
      <c r="M522" s="9" t="str">
        <f t="shared" ca="1" si="1564"/>
        <v>SÃO PAULO</v>
      </c>
      <c r="N522" s="9" t="str">
        <f t="shared" ca="1" si="1564"/>
        <v>BRASIL</v>
      </c>
      <c r="O522" s="9">
        <f t="shared" ca="1" si="1564"/>
        <v>0</v>
      </c>
      <c r="P522" s="9">
        <f>MOD(TRUNC((A522-1)/COUNT('DATE Snapshot'!A:A)),COUNT(PRODUCT!A:A))+1</f>
        <v>22</v>
      </c>
      <c r="Q522" s="9" t="str">
        <f t="shared" ref="Q522:W522" ca="1" si="1565">INDIRECT(ADDRESS($P522+1,Q$2,,,Q$1))</f>
        <v>TINTO SUAVE</v>
      </c>
      <c r="R522" s="9" t="str">
        <f t="shared" ca="1" si="1565"/>
        <v>TNT_SU_E</v>
      </c>
      <c r="S522" s="9" t="str">
        <f t="shared" ca="1" si="1565"/>
        <v>VINHO TINTO</v>
      </c>
      <c r="T522" s="9" t="str">
        <f t="shared" ca="1" si="1565"/>
        <v>4_TPK_2,0 l</v>
      </c>
      <c r="U522" s="29">
        <f t="shared" ca="1" si="1565"/>
        <v>4</v>
      </c>
      <c r="V522" s="30">
        <f t="shared" ca="1" si="1565"/>
        <v>103.5</v>
      </c>
      <c r="W522" s="30">
        <f t="shared" ca="1" si="1565"/>
        <v>61</v>
      </c>
    </row>
    <row r="523" spans="1:23" ht="13">
      <c r="A523" s="9">
        <f t="shared" si="8"/>
        <v>520</v>
      </c>
      <c r="B523" s="45">
        <v>1</v>
      </c>
      <c r="C523" s="9">
        <f>MOD(A523-1,COUNT('DATE Snapshot'!$A:$A))+1</f>
        <v>16</v>
      </c>
      <c r="D523" s="25">
        <f t="shared" ref="D523:I523" ca="1" si="1566">INDIRECT(ADDRESS($C523+1,D$2,,,D$1))</f>
        <v>43191</v>
      </c>
      <c r="E523" s="27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8">
        <f t="shared" ca="1" si="1566"/>
        <v>43101</v>
      </c>
      <c r="I523" s="9">
        <f t="shared" ca="1" si="1566"/>
        <v>1</v>
      </c>
      <c r="J523" s="46">
        <f>TRUNC((A523-1)/COUNT('DATE Snapshot'!A:A)/COUNT(PRODUCT!A:A),0)+1</f>
        <v>1</v>
      </c>
      <c r="K523" s="9" t="str">
        <f t="shared" ref="K523:O523" ca="1" si="1567">INDIRECT(ADDRESS($J523+1,K$2,,,K$1))</f>
        <v>CAMPO BELO</v>
      </c>
      <c r="L523" s="9" t="str">
        <f t="shared" ca="1" si="1567"/>
        <v>CB</v>
      </c>
      <c r="M523" s="9" t="str">
        <f t="shared" ca="1" si="1567"/>
        <v>SÃO PAULO</v>
      </c>
      <c r="N523" s="9" t="str">
        <f t="shared" ca="1" si="1567"/>
        <v>BRASIL</v>
      </c>
      <c r="O523" s="9">
        <f t="shared" ca="1" si="1567"/>
        <v>0</v>
      </c>
      <c r="P523" s="9">
        <f>MOD(TRUNC((A523-1)/COUNT('DATE Snapshot'!A:A)),COUNT(PRODUCT!A:A))+1</f>
        <v>22</v>
      </c>
      <c r="Q523" s="9" t="str">
        <f t="shared" ref="Q523:W523" ca="1" si="1568">INDIRECT(ADDRESS($P523+1,Q$2,,,Q$1))</f>
        <v>TINTO SUAVE</v>
      </c>
      <c r="R523" s="9" t="str">
        <f t="shared" ca="1" si="1568"/>
        <v>TNT_SU_E</v>
      </c>
      <c r="S523" s="9" t="str">
        <f t="shared" ca="1" si="1568"/>
        <v>VINHO TINTO</v>
      </c>
      <c r="T523" s="9" t="str">
        <f t="shared" ca="1" si="1568"/>
        <v>4_TPK_2,0 l</v>
      </c>
      <c r="U523" s="29">
        <f t="shared" ca="1" si="1568"/>
        <v>4</v>
      </c>
      <c r="V523" s="30">
        <f t="shared" ca="1" si="1568"/>
        <v>103.5</v>
      </c>
      <c r="W523" s="30">
        <f t="shared" ca="1" si="1568"/>
        <v>61</v>
      </c>
    </row>
    <row r="524" spans="1:23" ht="13">
      <c r="A524" s="9">
        <f t="shared" si="8"/>
        <v>521</v>
      </c>
      <c r="B524" s="45">
        <v>6</v>
      </c>
      <c r="C524" s="9">
        <f>MOD(A524-1,COUNT('DATE Snapshot'!$A:$A))+1</f>
        <v>17</v>
      </c>
      <c r="D524" s="25">
        <f t="shared" ref="D524:I524" ca="1" si="1569">INDIRECT(ADDRESS($C524+1,D$2,,,D$1))</f>
        <v>43221</v>
      </c>
      <c r="E524" s="27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8">
        <f t="shared" ca="1" si="1569"/>
        <v>43101</v>
      </c>
      <c r="I524" s="9">
        <f t="shared" ca="1" si="1569"/>
        <v>3</v>
      </c>
      <c r="J524" s="46">
        <f>TRUNC((A524-1)/COUNT('DATE Snapshot'!A:A)/COUNT(PRODUCT!A:A),0)+1</f>
        <v>1</v>
      </c>
      <c r="K524" s="9" t="str">
        <f t="shared" ref="K524:O524" ca="1" si="1570">INDIRECT(ADDRESS($J524+1,K$2,,,K$1))</f>
        <v>CAMPO BELO</v>
      </c>
      <c r="L524" s="9" t="str">
        <f t="shared" ca="1" si="1570"/>
        <v>CB</v>
      </c>
      <c r="M524" s="9" t="str">
        <f t="shared" ca="1" si="1570"/>
        <v>SÃO PAULO</v>
      </c>
      <c r="N524" s="9" t="str">
        <f t="shared" ca="1" si="1570"/>
        <v>BRASIL</v>
      </c>
      <c r="O524" s="9">
        <f t="shared" ca="1" si="1570"/>
        <v>0</v>
      </c>
      <c r="P524" s="9">
        <f>MOD(TRUNC((A524-1)/COUNT('DATE Snapshot'!A:A)),COUNT(PRODUCT!A:A))+1</f>
        <v>22</v>
      </c>
      <c r="Q524" s="9" t="str">
        <f t="shared" ref="Q524:W524" ca="1" si="1571">INDIRECT(ADDRESS($P524+1,Q$2,,,Q$1))</f>
        <v>TINTO SUAVE</v>
      </c>
      <c r="R524" s="9" t="str">
        <f t="shared" ca="1" si="1571"/>
        <v>TNT_SU_E</v>
      </c>
      <c r="S524" s="9" t="str">
        <f t="shared" ca="1" si="1571"/>
        <v>VINHO TINTO</v>
      </c>
      <c r="T524" s="9" t="str">
        <f t="shared" ca="1" si="1571"/>
        <v>4_TPK_2,0 l</v>
      </c>
      <c r="U524" s="29">
        <f t="shared" ca="1" si="1571"/>
        <v>4</v>
      </c>
      <c r="V524" s="30">
        <f t="shared" ca="1" si="1571"/>
        <v>103.5</v>
      </c>
      <c r="W524" s="30">
        <f t="shared" ca="1" si="1571"/>
        <v>61</v>
      </c>
    </row>
    <row r="525" spans="1:23" ht="13">
      <c r="A525" s="9">
        <f t="shared" si="8"/>
        <v>522</v>
      </c>
      <c r="B525" s="45">
        <v>2</v>
      </c>
      <c r="C525" s="9">
        <f>MOD(A525-1,COUNT('DATE Snapshot'!$A:$A))+1</f>
        <v>18</v>
      </c>
      <c r="D525" s="25">
        <f t="shared" ref="D525:I525" ca="1" si="1572">INDIRECT(ADDRESS($C525+1,D$2,,,D$1))</f>
        <v>43252</v>
      </c>
      <c r="E525" s="27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8">
        <f t="shared" ca="1" si="1572"/>
        <v>43101</v>
      </c>
      <c r="I525" s="9">
        <f t="shared" ca="1" si="1572"/>
        <v>6</v>
      </c>
      <c r="J525" s="46">
        <f>TRUNC((A525-1)/COUNT('DATE Snapshot'!A:A)/COUNT(PRODUCT!A:A),0)+1</f>
        <v>1</v>
      </c>
      <c r="K525" s="9" t="str">
        <f t="shared" ref="K525:O525" ca="1" si="1573">INDIRECT(ADDRESS($J525+1,K$2,,,K$1))</f>
        <v>CAMPO BELO</v>
      </c>
      <c r="L525" s="9" t="str">
        <f t="shared" ca="1" si="1573"/>
        <v>CB</v>
      </c>
      <c r="M525" s="9" t="str">
        <f t="shared" ca="1" si="1573"/>
        <v>SÃO PAULO</v>
      </c>
      <c r="N525" s="9" t="str">
        <f t="shared" ca="1" si="1573"/>
        <v>BRASIL</v>
      </c>
      <c r="O525" s="9">
        <f t="shared" ca="1" si="1573"/>
        <v>0</v>
      </c>
      <c r="P525" s="9">
        <f>MOD(TRUNC((A525-1)/COUNT('DATE Snapshot'!A:A)),COUNT(PRODUCT!A:A))+1</f>
        <v>22</v>
      </c>
      <c r="Q525" s="9" t="str">
        <f t="shared" ref="Q525:W525" ca="1" si="1574">INDIRECT(ADDRESS($P525+1,Q$2,,,Q$1))</f>
        <v>TINTO SUAVE</v>
      </c>
      <c r="R525" s="9" t="str">
        <f t="shared" ca="1" si="1574"/>
        <v>TNT_SU_E</v>
      </c>
      <c r="S525" s="9" t="str">
        <f t="shared" ca="1" si="1574"/>
        <v>VINHO TINTO</v>
      </c>
      <c r="T525" s="9" t="str">
        <f t="shared" ca="1" si="1574"/>
        <v>4_TPK_2,0 l</v>
      </c>
      <c r="U525" s="29">
        <f t="shared" ca="1" si="1574"/>
        <v>4</v>
      </c>
      <c r="V525" s="30">
        <f t="shared" ca="1" si="1574"/>
        <v>103.5</v>
      </c>
      <c r="W525" s="30">
        <f t="shared" ca="1" si="1574"/>
        <v>61</v>
      </c>
    </row>
    <row r="526" spans="1:23" ht="13">
      <c r="A526" s="9">
        <f t="shared" si="8"/>
        <v>523</v>
      </c>
      <c r="B526" s="45">
        <v>0</v>
      </c>
      <c r="C526" s="9">
        <f>MOD(A526-1,COUNT('DATE Snapshot'!$A:$A))+1</f>
        <v>19</v>
      </c>
      <c r="D526" s="25">
        <f t="shared" ref="D526:I526" ca="1" si="1575">INDIRECT(ADDRESS($C526+1,D$2,,,D$1))</f>
        <v>43282</v>
      </c>
      <c r="E526" s="27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8">
        <f t="shared" ca="1" si="1575"/>
        <v>43101</v>
      </c>
      <c r="I526" s="9">
        <f t="shared" ca="1" si="1575"/>
        <v>1</v>
      </c>
      <c r="J526" s="46">
        <f>TRUNC((A526-1)/COUNT('DATE Snapshot'!A:A)/COUNT(PRODUCT!A:A),0)+1</f>
        <v>1</v>
      </c>
      <c r="K526" s="9" t="str">
        <f t="shared" ref="K526:O526" ca="1" si="1576">INDIRECT(ADDRESS($J526+1,K$2,,,K$1))</f>
        <v>CAMPO BELO</v>
      </c>
      <c r="L526" s="9" t="str">
        <f t="shared" ca="1" si="1576"/>
        <v>CB</v>
      </c>
      <c r="M526" s="9" t="str">
        <f t="shared" ca="1" si="1576"/>
        <v>SÃO PAULO</v>
      </c>
      <c r="N526" s="9" t="str">
        <f t="shared" ca="1" si="1576"/>
        <v>BRASIL</v>
      </c>
      <c r="O526" s="9">
        <f t="shared" ca="1" si="1576"/>
        <v>0</v>
      </c>
      <c r="P526" s="9">
        <f>MOD(TRUNC((A526-1)/COUNT('DATE Snapshot'!A:A)),COUNT(PRODUCT!A:A))+1</f>
        <v>22</v>
      </c>
      <c r="Q526" s="9" t="str">
        <f t="shared" ref="Q526:W526" ca="1" si="1577">INDIRECT(ADDRESS($P526+1,Q$2,,,Q$1))</f>
        <v>TINTO SUAVE</v>
      </c>
      <c r="R526" s="9" t="str">
        <f t="shared" ca="1" si="1577"/>
        <v>TNT_SU_E</v>
      </c>
      <c r="S526" s="9" t="str">
        <f t="shared" ca="1" si="1577"/>
        <v>VINHO TINTO</v>
      </c>
      <c r="T526" s="9" t="str">
        <f t="shared" ca="1" si="1577"/>
        <v>4_TPK_2,0 l</v>
      </c>
      <c r="U526" s="29">
        <f t="shared" ca="1" si="1577"/>
        <v>4</v>
      </c>
      <c r="V526" s="30">
        <f t="shared" ca="1" si="1577"/>
        <v>103.5</v>
      </c>
      <c r="W526" s="30">
        <f t="shared" ca="1" si="1577"/>
        <v>61</v>
      </c>
    </row>
    <row r="527" spans="1:23" ht="13">
      <c r="A527" s="9">
        <f t="shared" si="8"/>
        <v>524</v>
      </c>
      <c r="B527" s="45">
        <v>0</v>
      </c>
      <c r="C527" s="9">
        <f>MOD(A527-1,COUNT('DATE Snapshot'!$A:$A))+1</f>
        <v>20</v>
      </c>
      <c r="D527" s="25">
        <f t="shared" ref="D527:I527" ca="1" si="1578">INDIRECT(ADDRESS($C527+1,D$2,,,D$1))</f>
        <v>43313</v>
      </c>
      <c r="E527" s="27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8">
        <f t="shared" ca="1" si="1578"/>
        <v>43101</v>
      </c>
      <c r="I527" s="9">
        <f t="shared" ca="1" si="1578"/>
        <v>4</v>
      </c>
      <c r="J527" s="46">
        <f>TRUNC((A527-1)/COUNT('DATE Snapshot'!A:A)/COUNT(PRODUCT!A:A),0)+1</f>
        <v>1</v>
      </c>
      <c r="K527" s="9" t="str">
        <f t="shared" ref="K527:O527" ca="1" si="1579">INDIRECT(ADDRESS($J527+1,K$2,,,K$1))</f>
        <v>CAMPO BELO</v>
      </c>
      <c r="L527" s="9" t="str">
        <f t="shared" ca="1" si="1579"/>
        <v>CB</v>
      </c>
      <c r="M527" s="9" t="str">
        <f t="shared" ca="1" si="1579"/>
        <v>SÃO PAULO</v>
      </c>
      <c r="N527" s="9" t="str">
        <f t="shared" ca="1" si="1579"/>
        <v>BRASIL</v>
      </c>
      <c r="O527" s="9">
        <f t="shared" ca="1" si="1579"/>
        <v>0</v>
      </c>
      <c r="P527" s="9">
        <f>MOD(TRUNC((A527-1)/COUNT('DATE Snapshot'!A:A)),COUNT(PRODUCT!A:A))+1</f>
        <v>22</v>
      </c>
      <c r="Q527" s="9" t="str">
        <f t="shared" ref="Q527:W527" ca="1" si="1580">INDIRECT(ADDRESS($P527+1,Q$2,,,Q$1))</f>
        <v>TINTO SUAVE</v>
      </c>
      <c r="R527" s="9" t="str">
        <f t="shared" ca="1" si="1580"/>
        <v>TNT_SU_E</v>
      </c>
      <c r="S527" s="9" t="str">
        <f t="shared" ca="1" si="1580"/>
        <v>VINHO TINTO</v>
      </c>
      <c r="T527" s="9" t="str">
        <f t="shared" ca="1" si="1580"/>
        <v>4_TPK_2,0 l</v>
      </c>
      <c r="U527" s="29">
        <f t="shared" ca="1" si="1580"/>
        <v>4</v>
      </c>
      <c r="V527" s="30">
        <f t="shared" ca="1" si="1580"/>
        <v>103.5</v>
      </c>
      <c r="W527" s="30">
        <f t="shared" ca="1" si="1580"/>
        <v>61</v>
      </c>
    </row>
    <row r="528" spans="1:23" ht="13">
      <c r="A528" s="9">
        <f t="shared" si="8"/>
        <v>525</v>
      </c>
      <c r="B528" s="45">
        <v>4</v>
      </c>
      <c r="C528" s="9">
        <f>MOD(A528-1,COUNT('DATE Snapshot'!$A:$A))+1</f>
        <v>21</v>
      </c>
      <c r="D528" s="25">
        <f t="shared" ref="D528:I528" ca="1" si="1581">INDIRECT(ADDRESS($C528+1,D$2,,,D$1))</f>
        <v>43344</v>
      </c>
      <c r="E528" s="27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8">
        <f t="shared" ca="1" si="1581"/>
        <v>43101</v>
      </c>
      <c r="I528" s="9">
        <f t="shared" ca="1" si="1581"/>
        <v>7</v>
      </c>
      <c r="J528" s="46">
        <f>TRUNC((A528-1)/COUNT('DATE Snapshot'!A:A)/COUNT(PRODUCT!A:A),0)+1</f>
        <v>1</v>
      </c>
      <c r="K528" s="9" t="str">
        <f t="shared" ref="K528:O528" ca="1" si="1582">INDIRECT(ADDRESS($J528+1,K$2,,,K$1))</f>
        <v>CAMPO BELO</v>
      </c>
      <c r="L528" s="9" t="str">
        <f t="shared" ca="1" si="1582"/>
        <v>CB</v>
      </c>
      <c r="M528" s="9" t="str">
        <f t="shared" ca="1" si="1582"/>
        <v>SÃO PAULO</v>
      </c>
      <c r="N528" s="9" t="str">
        <f t="shared" ca="1" si="1582"/>
        <v>BRASIL</v>
      </c>
      <c r="O528" s="9">
        <f t="shared" ca="1" si="1582"/>
        <v>0</v>
      </c>
      <c r="P528" s="9">
        <f>MOD(TRUNC((A528-1)/COUNT('DATE Snapshot'!A:A)),COUNT(PRODUCT!A:A))+1</f>
        <v>22</v>
      </c>
      <c r="Q528" s="9" t="str">
        <f t="shared" ref="Q528:W528" ca="1" si="1583">INDIRECT(ADDRESS($P528+1,Q$2,,,Q$1))</f>
        <v>TINTO SUAVE</v>
      </c>
      <c r="R528" s="9" t="str">
        <f t="shared" ca="1" si="1583"/>
        <v>TNT_SU_E</v>
      </c>
      <c r="S528" s="9" t="str">
        <f t="shared" ca="1" si="1583"/>
        <v>VINHO TINTO</v>
      </c>
      <c r="T528" s="9" t="str">
        <f t="shared" ca="1" si="1583"/>
        <v>4_TPK_2,0 l</v>
      </c>
      <c r="U528" s="29">
        <f t="shared" ca="1" si="1583"/>
        <v>4</v>
      </c>
      <c r="V528" s="30">
        <f t="shared" ca="1" si="1583"/>
        <v>103.5</v>
      </c>
      <c r="W528" s="30">
        <f t="shared" ca="1" si="1583"/>
        <v>61</v>
      </c>
    </row>
    <row r="529" spans="1:23" ht="13">
      <c r="A529" s="9">
        <f t="shared" si="8"/>
        <v>526</v>
      </c>
      <c r="B529" s="45">
        <v>10</v>
      </c>
      <c r="C529" s="9">
        <f>MOD(A529-1,COUNT('DATE Snapshot'!$A:$A))+1</f>
        <v>22</v>
      </c>
      <c r="D529" s="25">
        <f t="shared" ref="D529:I529" ca="1" si="1584">INDIRECT(ADDRESS($C529+1,D$2,,,D$1))</f>
        <v>43374</v>
      </c>
      <c r="E529" s="27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8">
        <f t="shared" ca="1" si="1584"/>
        <v>43101</v>
      </c>
      <c r="I529" s="9">
        <f t="shared" ca="1" si="1584"/>
        <v>2</v>
      </c>
      <c r="J529" s="46">
        <f>TRUNC((A529-1)/COUNT('DATE Snapshot'!A:A)/COUNT(PRODUCT!A:A),0)+1</f>
        <v>1</v>
      </c>
      <c r="K529" s="9" t="str">
        <f t="shared" ref="K529:O529" ca="1" si="1585">INDIRECT(ADDRESS($J529+1,K$2,,,K$1))</f>
        <v>CAMPO BELO</v>
      </c>
      <c r="L529" s="9" t="str">
        <f t="shared" ca="1" si="1585"/>
        <v>CB</v>
      </c>
      <c r="M529" s="9" t="str">
        <f t="shared" ca="1" si="1585"/>
        <v>SÃO PAULO</v>
      </c>
      <c r="N529" s="9" t="str">
        <f t="shared" ca="1" si="1585"/>
        <v>BRASIL</v>
      </c>
      <c r="O529" s="9">
        <f t="shared" ca="1" si="1585"/>
        <v>0</v>
      </c>
      <c r="P529" s="9">
        <f>MOD(TRUNC((A529-1)/COUNT('DATE Snapshot'!A:A)),COUNT(PRODUCT!A:A))+1</f>
        <v>22</v>
      </c>
      <c r="Q529" s="9" t="str">
        <f t="shared" ref="Q529:W529" ca="1" si="1586">INDIRECT(ADDRESS($P529+1,Q$2,,,Q$1))</f>
        <v>TINTO SUAVE</v>
      </c>
      <c r="R529" s="9" t="str">
        <f t="shared" ca="1" si="1586"/>
        <v>TNT_SU_E</v>
      </c>
      <c r="S529" s="9" t="str">
        <f t="shared" ca="1" si="1586"/>
        <v>VINHO TINTO</v>
      </c>
      <c r="T529" s="9" t="str">
        <f t="shared" ca="1" si="1586"/>
        <v>4_TPK_2,0 l</v>
      </c>
      <c r="U529" s="29">
        <f t="shared" ca="1" si="1586"/>
        <v>4</v>
      </c>
      <c r="V529" s="30">
        <f t="shared" ca="1" si="1586"/>
        <v>103.5</v>
      </c>
      <c r="W529" s="30">
        <f t="shared" ca="1" si="1586"/>
        <v>61</v>
      </c>
    </row>
    <row r="530" spans="1:23" ht="13">
      <c r="A530" s="9">
        <f t="shared" si="8"/>
        <v>527</v>
      </c>
      <c r="B530" s="45">
        <v>8</v>
      </c>
      <c r="C530" s="9">
        <f>MOD(A530-1,COUNT('DATE Snapshot'!$A:$A))+1</f>
        <v>23</v>
      </c>
      <c r="D530" s="25">
        <f t="shared" ref="D530:I530" ca="1" si="1587">INDIRECT(ADDRESS($C530+1,D$2,,,D$1))</f>
        <v>43405</v>
      </c>
      <c r="E530" s="27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8">
        <f t="shared" ca="1" si="1587"/>
        <v>43101</v>
      </c>
      <c r="I530" s="9">
        <f t="shared" ca="1" si="1587"/>
        <v>5</v>
      </c>
      <c r="J530" s="46">
        <f>TRUNC((A530-1)/COUNT('DATE Snapshot'!A:A)/COUNT(PRODUCT!A:A),0)+1</f>
        <v>1</v>
      </c>
      <c r="K530" s="9" t="str">
        <f t="shared" ref="K530:O530" ca="1" si="1588">INDIRECT(ADDRESS($J530+1,K$2,,,K$1))</f>
        <v>CAMPO BELO</v>
      </c>
      <c r="L530" s="9" t="str">
        <f t="shared" ca="1" si="1588"/>
        <v>CB</v>
      </c>
      <c r="M530" s="9" t="str">
        <f t="shared" ca="1" si="1588"/>
        <v>SÃO PAULO</v>
      </c>
      <c r="N530" s="9" t="str">
        <f t="shared" ca="1" si="1588"/>
        <v>BRASIL</v>
      </c>
      <c r="O530" s="9">
        <f t="shared" ca="1" si="1588"/>
        <v>0</v>
      </c>
      <c r="P530" s="9">
        <f>MOD(TRUNC((A530-1)/COUNT('DATE Snapshot'!A:A)),COUNT(PRODUCT!A:A))+1</f>
        <v>22</v>
      </c>
      <c r="Q530" s="9" t="str">
        <f t="shared" ref="Q530:W530" ca="1" si="1589">INDIRECT(ADDRESS($P530+1,Q$2,,,Q$1))</f>
        <v>TINTO SUAVE</v>
      </c>
      <c r="R530" s="9" t="str">
        <f t="shared" ca="1" si="1589"/>
        <v>TNT_SU_E</v>
      </c>
      <c r="S530" s="9" t="str">
        <f t="shared" ca="1" si="1589"/>
        <v>VINHO TINTO</v>
      </c>
      <c r="T530" s="9" t="str">
        <f t="shared" ca="1" si="1589"/>
        <v>4_TPK_2,0 l</v>
      </c>
      <c r="U530" s="29">
        <f t="shared" ca="1" si="1589"/>
        <v>4</v>
      </c>
      <c r="V530" s="30">
        <f t="shared" ca="1" si="1589"/>
        <v>103.5</v>
      </c>
      <c r="W530" s="30">
        <f t="shared" ca="1" si="1589"/>
        <v>61</v>
      </c>
    </row>
    <row r="531" spans="1:23" ht="13">
      <c r="A531" s="9">
        <f t="shared" si="8"/>
        <v>528</v>
      </c>
      <c r="B531" s="45">
        <v>1</v>
      </c>
      <c r="C531" s="9">
        <f>MOD(A531-1,COUNT('DATE Snapshot'!$A:$A))+1</f>
        <v>24</v>
      </c>
      <c r="D531" s="25">
        <f t="shared" ref="D531:I531" ca="1" si="1590">INDIRECT(ADDRESS($C531+1,D$2,,,D$1))</f>
        <v>43435</v>
      </c>
      <c r="E531" s="27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8">
        <f t="shared" ca="1" si="1590"/>
        <v>43101</v>
      </c>
      <c r="I531" s="9">
        <f t="shared" ca="1" si="1590"/>
        <v>7</v>
      </c>
      <c r="J531" s="46">
        <f>TRUNC((A531-1)/COUNT('DATE Snapshot'!A:A)/COUNT(PRODUCT!A:A),0)+1</f>
        <v>1</v>
      </c>
      <c r="K531" s="9" t="str">
        <f t="shared" ref="K531:O531" ca="1" si="1591">INDIRECT(ADDRESS($J531+1,K$2,,,K$1))</f>
        <v>CAMPO BELO</v>
      </c>
      <c r="L531" s="9" t="str">
        <f t="shared" ca="1" si="1591"/>
        <v>CB</v>
      </c>
      <c r="M531" s="9" t="str">
        <f t="shared" ca="1" si="1591"/>
        <v>SÃO PAULO</v>
      </c>
      <c r="N531" s="9" t="str">
        <f t="shared" ca="1" si="1591"/>
        <v>BRASIL</v>
      </c>
      <c r="O531" s="9">
        <f t="shared" ca="1" si="1591"/>
        <v>0</v>
      </c>
      <c r="P531" s="9">
        <f>MOD(TRUNC((A531-1)/COUNT('DATE Snapshot'!A:A)),COUNT(PRODUCT!A:A))+1</f>
        <v>22</v>
      </c>
      <c r="Q531" s="9" t="str">
        <f t="shared" ref="Q531:W531" ca="1" si="1592">INDIRECT(ADDRESS($P531+1,Q$2,,,Q$1))</f>
        <v>TINTO SUAVE</v>
      </c>
      <c r="R531" s="9" t="str">
        <f t="shared" ca="1" si="1592"/>
        <v>TNT_SU_E</v>
      </c>
      <c r="S531" s="9" t="str">
        <f t="shared" ca="1" si="1592"/>
        <v>VINHO TINTO</v>
      </c>
      <c r="T531" s="9" t="str">
        <f t="shared" ca="1" si="1592"/>
        <v>4_TPK_2,0 l</v>
      </c>
      <c r="U531" s="29">
        <f t="shared" ca="1" si="1592"/>
        <v>4</v>
      </c>
      <c r="V531" s="30">
        <f t="shared" ca="1" si="1592"/>
        <v>103.5</v>
      </c>
      <c r="W531" s="30">
        <f t="shared" ca="1" si="1592"/>
        <v>61</v>
      </c>
    </row>
    <row r="532" spans="1:23" ht="13">
      <c r="A532" s="9">
        <f t="shared" si="8"/>
        <v>529</v>
      </c>
      <c r="B532" s="45">
        <v>5</v>
      </c>
      <c r="C532" s="9">
        <f>MOD(A532-1,COUNT('DATE Snapshot'!$A:$A))+1</f>
        <v>1</v>
      </c>
      <c r="D532" s="25">
        <f t="shared" ref="D532:I532" ca="1" si="1593">INDIRECT(ADDRESS($C532+1,D$2,,,D$1))</f>
        <v>42736</v>
      </c>
      <c r="E532" s="27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8">
        <f t="shared" ca="1" si="1593"/>
        <v>42736</v>
      </c>
      <c r="I532" s="9">
        <f t="shared" ca="1" si="1593"/>
        <v>1</v>
      </c>
      <c r="J532" s="46">
        <f>TRUNC((A532-1)/COUNT('DATE Snapshot'!A:A)/COUNT(PRODUCT!A:A),0)+1</f>
        <v>1</v>
      </c>
      <c r="K532" s="9" t="str">
        <f t="shared" ref="K532:O532" ca="1" si="1594">INDIRECT(ADDRESS($J532+1,K$2,,,K$1))</f>
        <v>CAMPO BELO</v>
      </c>
      <c r="L532" s="9" t="str">
        <f t="shared" ca="1" si="1594"/>
        <v>CB</v>
      </c>
      <c r="M532" s="9" t="str">
        <f t="shared" ca="1" si="1594"/>
        <v>SÃO PAULO</v>
      </c>
      <c r="N532" s="9" t="str">
        <f t="shared" ca="1" si="1594"/>
        <v>BRASIL</v>
      </c>
      <c r="O532" s="9">
        <f t="shared" ca="1" si="1594"/>
        <v>0</v>
      </c>
      <c r="P532" s="9">
        <f>MOD(TRUNC((A532-1)/COUNT('DATE Snapshot'!A:A)),COUNT(PRODUCT!A:A))+1</f>
        <v>23</v>
      </c>
      <c r="Q532" s="9" t="str">
        <f t="shared" ref="Q532:W532" ca="1" si="1595">INDIRECT(ADDRESS($P532+1,Q$2,,,Q$1))</f>
        <v>TINTO SECO</v>
      </c>
      <c r="R532" s="9" t="str">
        <f t="shared" ca="1" si="1595"/>
        <v>TNT_SC_E</v>
      </c>
      <c r="S532" s="9" t="str">
        <f t="shared" ca="1" si="1595"/>
        <v>VINHO TINTO</v>
      </c>
      <c r="T532" s="9" t="str">
        <f t="shared" ca="1" si="1595"/>
        <v>4_TPK_2,0 l</v>
      </c>
      <c r="U532" s="29">
        <f t="shared" ca="1" si="1595"/>
        <v>4</v>
      </c>
      <c r="V532" s="30">
        <f t="shared" ca="1" si="1595"/>
        <v>104</v>
      </c>
      <c r="W532" s="30">
        <f t="shared" ca="1" si="1595"/>
        <v>62</v>
      </c>
    </row>
    <row r="533" spans="1:23" ht="13">
      <c r="A533" s="9">
        <f t="shared" si="8"/>
        <v>530</v>
      </c>
      <c r="B533" s="45">
        <v>18</v>
      </c>
      <c r="C533" s="9">
        <f>MOD(A533-1,COUNT('DATE Snapshot'!$A:$A))+1</f>
        <v>2</v>
      </c>
      <c r="D533" s="25">
        <f t="shared" ref="D533:I533" ca="1" si="1596">INDIRECT(ADDRESS($C533+1,D$2,,,D$1))</f>
        <v>42767</v>
      </c>
      <c r="E533" s="27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8">
        <f t="shared" ca="1" si="1596"/>
        <v>42736</v>
      </c>
      <c r="I533" s="9">
        <f t="shared" ca="1" si="1596"/>
        <v>4</v>
      </c>
      <c r="J533" s="46">
        <f>TRUNC((A533-1)/COUNT('DATE Snapshot'!A:A)/COUNT(PRODUCT!A:A),0)+1</f>
        <v>1</v>
      </c>
      <c r="K533" s="9" t="str">
        <f t="shared" ref="K533:O533" ca="1" si="1597">INDIRECT(ADDRESS($J533+1,K$2,,,K$1))</f>
        <v>CAMPO BELO</v>
      </c>
      <c r="L533" s="9" t="str">
        <f t="shared" ca="1" si="1597"/>
        <v>CB</v>
      </c>
      <c r="M533" s="9" t="str">
        <f t="shared" ca="1" si="1597"/>
        <v>SÃO PAULO</v>
      </c>
      <c r="N533" s="9" t="str">
        <f t="shared" ca="1" si="1597"/>
        <v>BRASIL</v>
      </c>
      <c r="O533" s="9">
        <f t="shared" ca="1" si="1597"/>
        <v>0</v>
      </c>
      <c r="P533" s="9">
        <f>MOD(TRUNC((A533-1)/COUNT('DATE Snapshot'!A:A)),COUNT(PRODUCT!A:A))+1</f>
        <v>23</v>
      </c>
      <c r="Q533" s="9" t="str">
        <f t="shared" ref="Q533:W533" ca="1" si="1598">INDIRECT(ADDRESS($P533+1,Q$2,,,Q$1))</f>
        <v>TINTO SECO</v>
      </c>
      <c r="R533" s="9" t="str">
        <f t="shared" ca="1" si="1598"/>
        <v>TNT_SC_E</v>
      </c>
      <c r="S533" s="9" t="str">
        <f t="shared" ca="1" si="1598"/>
        <v>VINHO TINTO</v>
      </c>
      <c r="T533" s="9" t="str">
        <f t="shared" ca="1" si="1598"/>
        <v>4_TPK_2,0 l</v>
      </c>
      <c r="U533" s="29">
        <f t="shared" ca="1" si="1598"/>
        <v>4</v>
      </c>
      <c r="V533" s="30">
        <f t="shared" ca="1" si="1598"/>
        <v>104</v>
      </c>
      <c r="W533" s="30">
        <f t="shared" ca="1" si="1598"/>
        <v>62</v>
      </c>
    </row>
    <row r="534" spans="1:23" ht="13">
      <c r="A534" s="9">
        <f t="shared" si="8"/>
        <v>531</v>
      </c>
      <c r="B534" s="45">
        <v>3</v>
      </c>
      <c r="C534" s="9">
        <f>MOD(A534-1,COUNT('DATE Snapshot'!$A:$A))+1</f>
        <v>3</v>
      </c>
      <c r="D534" s="25">
        <f t="shared" ref="D534:I534" ca="1" si="1599">INDIRECT(ADDRESS($C534+1,D$2,,,D$1))</f>
        <v>42795</v>
      </c>
      <c r="E534" s="27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8">
        <f t="shared" ca="1" si="1599"/>
        <v>42736</v>
      </c>
      <c r="I534" s="9">
        <f t="shared" ca="1" si="1599"/>
        <v>4</v>
      </c>
      <c r="J534" s="46">
        <f>TRUNC((A534-1)/COUNT('DATE Snapshot'!A:A)/COUNT(PRODUCT!A:A),0)+1</f>
        <v>1</v>
      </c>
      <c r="K534" s="9" t="str">
        <f t="shared" ref="K534:O534" ca="1" si="1600">INDIRECT(ADDRESS($J534+1,K$2,,,K$1))</f>
        <v>CAMPO BELO</v>
      </c>
      <c r="L534" s="9" t="str">
        <f t="shared" ca="1" si="1600"/>
        <v>CB</v>
      </c>
      <c r="M534" s="9" t="str">
        <f t="shared" ca="1" si="1600"/>
        <v>SÃO PAULO</v>
      </c>
      <c r="N534" s="9" t="str">
        <f t="shared" ca="1" si="1600"/>
        <v>BRASIL</v>
      </c>
      <c r="O534" s="9">
        <f t="shared" ca="1" si="1600"/>
        <v>0</v>
      </c>
      <c r="P534" s="9">
        <f>MOD(TRUNC((A534-1)/COUNT('DATE Snapshot'!A:A)),COUNT(PRODUCT!A:A))+1</f>
        <v>23</v>
      </c>
      <c r="Q534" s="9" t="str">
        <f t="shared" ref="Q534:W534" ca="1" si="1601">INDIRECT(ADDRESS($P534+1,Q$2,,,Q$1))</f>
        <v>TINTO SECO</v>
      </c>
      <c r="R534" s="9" t="str">
        <f t="shared" ca="1" si="1601"/>
        <v>TNT_SC_E</v>
      </c>
      <c r="S534" s="9" t="str">
        <f t="shared" ca="1" si="1601"/>
        <v>VINHO TINTO</v>
      </c>
      <c r="T534" s="9" t="str">
        <f t="shared" ca="1" si="1601"/>
        <v>4_TPK_2,0 l</v>
      </c>
      <c r="U534" s="29">
        <f t="shared" ca="1" si="1601"/>
        <v>4</v>
      </c>
      <c r="V534" s="30">
        <f t="shared" ca="1" si="1601"/>
        <v>104</v>
      </c>
      <c r="W534" s="30">
        <f t="shared" ca="1" si="1601"/>
        <v>62</v>
      </c>
    </row>
    <row r="535" spans="1:23" ht="13">
      <c r="A535" s="9">
        <f t="shared" si="8"/>
        <v>532</v>
      </c>
      <c r="B535" s="45">
        <v>4</v>
      </c>
      <c r="C535" s="9">
        <f>MOD(A535-1,COUNT('DATE Snapshot'!$A:$A))+1</f>
        <v>4</v>
      </c>
      <c r="D535" s="25">
        <f t="shared" ref="D535:I535" ca="1" si="1602">INDIRECT(ADDRESS($C535+1,D$2,,,D$1))</f>
        <v>42826</v>
      </c>
      <c r="E535" s="27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8">
        <f t="shared" ca="1" si="1602"/>
        <v>42736</v>
      </c>
      <c r="I535" s="9">
        <f t="shared" ca="1" si="1602"/>
        <v>7</v>
      </c>
      <c r="J535" s="46">
        <f>TRUNC((A535-1)/COUNT('DATE Snapshot'!A:A)/COUNT(PRODUCT!A:A),0)+1</f>
        <v>1</v>
      </c>
      <c r="K535" s="9" t="str">
        <f t="shared" ref="K535:O535" ca="1" si="1603">INDIRECT(ADDRESS($J535+1,K$2,,,K$1))</f>
        <v>CAMPO BELO</v>
      </c>
      <c r="L535" s="9" t="str">
        <f t="shared" ca="1" si="1603"/>
        <v>CB</v>
      </c>
      <c r="M535" s="9" t="str">
        <f t="shared" ca="1" si="1603"/>
        <v>SÃO PAULO</v>
      </c>
      <c r="N535" s="9" t="str">
        <f t="shared" ca="1" si="1603"/>
        <v>BRASIL</v>
      </c>
      <c r="O535" s="9">
        <f t="shared" ca="1" si="1603"/>
        <v>0</v>
      </c>
      <c r="P535" s="9">
        <f>MOD(TRUNC((A535-1)/COUNT('DATE Snapshot'!A:A)),COUNT(PRODUCT!A:A))+1</f>
        <v>23</v>
      </c>
      <c r="Q535" s="9" t="str">
        <f t="shared" ref="Q535:W535" ca="1" si="1604">INDIRECT(ADDRESS($P535+1,Q$2,,,Q$1))</f>
        <v>TINTO SECO</v>
      </c>
      <c r="R535" s="9" t="str">
        <f t="shared" ca="1" si="1604"/>
        <v>TNT_SC_E</v>
      </c>
      <c r="S535" s="9" t="str">
        <f t="shared" ca="1" si="1604"/>
        <v>VINHO TINTO</v>
      </c>
      <c r="T535" s="9" t="str">
        <f t="shared" ca="1" si="1604"/>
        <v>4_TPK_2,0 l</v>
      </c>
      <c r="U535" s="29">
        <f t="shared" ca="1" si="1604"/>
        <v>4</v>
      </c>
      <c r="V535" s="30">
        <f t="shared" ca="1" si="1604"/>
        <v>104</v>
      </c>
      <c r="W535" s="30">
        <f t="shared" ca="1" si="1604"/>
        <v>62</v>
      </c>
    </row>
    <row r="536" spans="1:23" ht="13">
      <c r="A536" s="9">
        <f t="shared" si="8"/>
        <v>533</v>
      </c>
      <c r="B536" s="45">
        <v>8</v>
      </c>
      <c r="C536" s="9">
        <f>MOD(A536-1,COUNT('DATE Snapshot'!$A:$A))+1</f>
        <v>5</v>
      </c>
      <c r="D536" s="25">
        <f t="shared" ref="D536:I536" ca="1" si="1605">INDIRECT(ADDRESS($C536+1,D$2,,,D$1))</f>
        <v>42856</v>
      </c>
      <c r="E536" s="27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8">
        <f t="shared" ca="1" si="1605"/>
        <v>42736</v>
      </c>
      <c r="I536" s="9">
        <f t="shared" ca="1" si="1605"/>
        <v>2</v>
      </c>
      <c r="J536" s="46">
        <f>TRUNC((A536-1)/COUNT('DATE Snapshot'!A:A)/COUNT(PRODUCT!A:A),0)+1</f>
        <v>1</v>
      </c>
      <c r="K536" s="9" t="str">
        <f t="shared" ref="K536:O536" ca="1" si="1606">INDIRECT(ADDRESS($J536+1,K$2,,,K$1))</f>
        <v>CAMPO BELO</v>
      </c>
      <c r="L536" s="9" t="str">
        <f t="shared" ca="1" si="1606"/>
        <v>CB</v>
      </c>
      <c r="M536" s="9" t="str">
        <f t="shared" ca="1" si="1606"/>
        <v>SÃO PAULO</v>
      </c>
      <c r="N536" s="9" t="str">
        <f t="shared" ca="1" si="1606"/>
        <v>BRASIL</v>
      </c>
      <c r="O536" s="9">
        <f t="shared" ca="1" si="1606"/>
        <v>0</v>
      </c>
      <c r="P536" s="9">
        <f>MOD(TRUNC((A536-1)/COUNT('DATE Snapshot'!A:A)),COUNT(PRODUCT!A:A))+1</f>
        <v>23</v>
      </c>
      <c r="Q536" s="9" t="str">
        <f t="shared" ref="Q536:W536" ca="1" si="1607">INDIRECT(ADDRESS($P536+1,Q$2,,,Q$1))</f>
        <v>TINTO SECO</v>
      </c>
      <c r="R536" s="9" t="str">
        <f t="shared" ca="1" si="1607"/>
        <v>TNT_SC_E</v>
      </c>
      <c r="S536" s="9" t="str">
        <f t="shared" ca="1" si="1607"/>
        <v>VINHO TINTO</v>
      </c>
      <c r="T536" s="9" t="str">
        <f t="shared" ca="1" si="1607"/>
        <v>4_TPK_2,0 l</v>
      </c>
      <c r="U536" s="29">
        <f t="shared" ca="1" si="1607"/>
        <v>4</v>
      </c>
      <c r="V536" s="30">
        <f t="shared" ca="1" si="1607"/>
        <v>104</v>
      </c>
      <c r="W536" s="30">
        <f t="shared" ca="1" si="1607"/>
        <v>62</v>
      </c>
    </row>
    <row r="537" spans="1:23" ht="13">
      <c r="A537" s="9">
        <f t="shared" si="8"/>
        <v>534</v>
      </c>
      <c r="B537" s="45">
        <v>0</v>
      </c>
      <c r="C537" s="9">
        <f>MOD(A537-1,COUNT('DATE Snapshot'!$A:$A))+1</f>
        <v>6</v>
      </c>
      <c r="D537" s="25">
        <f t="shared" ref="D537:I537" ca="1" si="1608">INDIRECT(ADDRESS($C537+1,D$2,,,D$1))</f>
        <v>42887</v>
      </c>
      <c r="E537" s="27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8">
        <f t="shared" ca="1" si="1608"/>
        <v>42736</v>
      </c>
      <c r="I537" s="9">
        <f t="shared" ca="1" si="1608"/>
        <v>5</v>
      </c>
      <c r="J537" s="46">
        <f>TRUNC((A537-1)/COUNT('DATE Snapshot'!A:A)/COUNT(PRODUCT!A:A),0)+1</f>
        <v>1</v>
      </c>
      <c r="K537" s="9" t="str">
        <f t="shared" ref="K537:O537" ca="1" si="1609">INDIRECT(ADDRESS($J537+1,K$2,,,K$1))</f>
        <v>CAMPO BELO</v>
      </c>
      <c r="L537" s="9" t="str">
        <f t="shared" ca="1" si="1609"/>
        <v>CB</v>
      </c>
      <c r="M537" s="9" t="str">
        <f t="shared" ca="1" si="1609"/>
        <v>SÃO PAULO</v>
      </c>
      <c r="N537" s="9" t="str">
        <f t="shared" ca="1" si="1609"/>
        <v>BRASIL</v>
      </c>
      <c r="O537" s="9">
        <f t="shared" ca="1" si="1609"/>
        <v>0</v>
      </c>
      <c r="P537" s="9">
        <f>MOD(TRUNC((A537-1)/COUNT('DATE Snapshot'!A:A)),COUNT(PRODUCT!A:A))+1</f>
        <v>23</v>
      </c>
      <c r="Q537" s="9" t="str">
        <f t="shared" ref="Q537:W537" ca="1" si="1610">INDIRECT(ADDRESS($P537+1,Q$2,,,Q$1))</f>
        <v>TINTO SECO</v>
      </c>
      <c r="R537" s="9" t="str">
        <f t="shared" ca="1" si="1610"/>
        <v>TNT_SC_E</v>
      </c>
      <c r="S537" s="9" t="str">
        <f t="shared" ca="1" si="1610"/>
        <v>VINHO TINTO</v>
      </c>
      <c r="T537" s="9" t="str">
        <f t="shared" ca="1" si="1610"/>
        <v>4_TPK_2,0 l</v>
      </c>
      <c r="U537" s="29">
        <f t="shared" ca="1" si="1610"/>
        <v>4</v>
      </c>
      <c r="V537" s="30">
        <f t="shared" ca="1" si="1610"/>
        <v>104</v>
      </c>
      <c r="W537" s="30">
        <f t="shared" ca="1" si="1610"/>
        <v>62</v>
      </c>
    </row>
    <row r="538" spans="1:23" ht="13">
      <c r="A538" s="9">
        <f t="shared" si="8"/>
        <v>535</v>
      </c>
      <c r="B538" s="45">
        <v>3</v>
      </c>
      <c r="C538" s="9">
        <f>MOD(A538-1,COUNT('DATE Snapshot'!$A:$A))+1</f>
        <v>7</v>
      </c>
      <c r="D538" s="25">
        <f t="shared" ref="D538:I538" ca="1" si="1611">INDIRECT(ADDRESS($C538+1,D$2,,,D$1))</f>
        <v>42917</v>
      </c>
      <c r="E538" s="27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8">
        <f t="shared" ca="1" si="1611"/>
        <v>42736</v>
      </c>
      <c r="I538" s="9">
        <f t="shared" ca="1" si="1611"/>
        <v>7</v>
      </c>
      <c r="J538" s="46">
        <f>TRUNC((A538-1)/COUNT('DATE Snapshot'!A:A)/COUNT(PRODUCT!A:A),0)+1</f>
        <v>1</v>
      </c>
      <c r="K538" s="9" t="str">
        <f t="shared" ref="K538:O538" ca="1" si="1612">INDIRECT(ADDRESS($J538+1,K$2,,,K$1))</f>
        <v>CAMPO BELO</v>
      </c>
      <c r="L538" s="9" t="str">
        <f t="shared" ca="1" si="1612"/>
        <v>CB</v>
      </c>
      <c r="M538" s="9" t="str">
        <f t="shared" ca="1" si="1612"/>
        <v>SÃO PAULO</v>
      </c>
      <c r="N538" s="9" t="str">
        <f t="shared" ca="1" si="1612"/>
        <v>BRASIL</v>
      </c>
      <c r="O538" s="9">
        <f t="shared" ca="1" si="1612"/>
        <v>0</v>
      </c>
      <c r="P538" s="9">
        <f>MOD(TRUNC((A538-1)/COUNT('DATE Snapshot'!A:A)),COUNT(PRODUCT!A:A))+1</f>
        <v>23</v>
      </c>
      <c r="Q538" s="9" t="str">
        <f t="shared" ref="Q538:W538" ca="1" si="1613">INDIRECT(ADDRESS($P538+1,Q$2,,,Q$1))</f>
        <v>TINTO SECO</v>
      </c>
      <c r="R538" s="9" t="str">
        <f t="shared" ca="1" si="1613"/>
        <v>TNT_SC_E</v>
      </c>
      <c r="S538" s="9" t="str">
        <f t="shared" ca="1" si="1613"/>
        <v>VINHO TINTO</v>
      </c>
      <c r="T538" s="9" t="str">
        <f t="shared" ca="1" si="1613"/>
        <v>4_TPK_2,0 l</v>
      </c>
      <c r="U538" s="29">
        <f t="shared" ca="1" si="1613"/>
        <v>4</v>
      </c>
      <c r="V538" s="30">
        <f t="shared" ca="1" si="1613"/>
        <v>104</v>
      </c>
      <c r="W538" s="30">
        <f t="shared" ca="1" si="1613"/>
        <v>62</v>
      </c>
    </row>
    <row r="539" spans="1:23" ht="13">
      <c r="A539" s="9">
        <f t="shared" si="8"/>
        <v>536</v>
      </c>
      <c r="B539" s="45">
        <v>4</v>
      </c>
      <c r="C539" s="9">
        <f>MOD(A539-1,COUNT('DATE Snapshot'!$A:$A))+1</f>
        <v>8</v>
      </c>
      <c r="D539" s="25">
        <f t="shared" ref="D539:I539" ca="1" si="1614">INDIRECT(ADDRESS($C539+1,D$2,,,D$1))</f>
        <v>42948</v>
      </c>
      <c r="E539" s="27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8">
        <f t="shared" ca="1" si="1614"/>
        <v>42736</v>
      </c>
      <c r="I539" s="9">
        <f t="shared" ca="1" si="1614"/>
        <v>3</v>
      </c>
      <c r="J539" s="46">
        <f>TRUNC((A539-1)/COUNT('DATE Snapshot'!A:A)/COUNT(PRODUCT!A:A),0)+1</f>
        <v>1</v>
      </c>
      <c r="K539" s="9" t="str">
        <f t="shared" ref="K539:O539" ca="1" si="1615">INDIRECT(ADDRESS($J539+1,K$2,,,K$1))</f>
        <v>CAMPO BELO</v>
      </c>
      <c r="L539" s="9" t="str">
        <f t="shared" ca="1" si="1615"/>
        <v>CB</v>
      </c>
      <c r="M539" s="9" t="str">
        <f t="shared" ca="1" si="1615"/>
        <v>SÃO PAULO</v>
      </c>
      <c r="N539" s="9" t="str">
        <f t="shared" ca="1" si="1615"/>
        <v>BRASIL</v>
      </c>
      <c r="O539" s="9">
        <f t="shared" ca="1" si="1615"/>
        <v>0</v>
      </c>
      <c r="P539" s="9">
        <f>MOD(TRUNC((A539-1)/COUNT('DATE Snapshot'!A:A)),COUNT(PRODUCT!A:A))+1</f>
        <v>23</v>
      </c>
      <c r="Q539" s="9" t="str">
        <f t="shared" ref="Q539:W539" ca="1" si="1616">INDIRECT(ADDRESS($P539+1,Q$2,,,Q$1))</f>
        <v>TINTO SECO</v>
      </c>
      <c r="R539" s="9" t="str">
        <f t="shared" ca="1" si="1616"/>
        <v>TNT_SC_E</v>
      </c>
      <c r="S539" s="9" t="str">
        <f t="shared" ca="1" si="1616"/>
        <v>VINHO TINTO</v>
      </c>
      <c r="T539" s="9" t="str">
        <f t="shared" ca="1" si="1616"/>
        <v>4_TPK_2,0 l</v>
      </c>
      <c r="U539" s="29">
        <f t="shared" ca="1" si="1616"/>
        <v>4</v>
      </c>
      <c r="V539" s="30">
        <f t="shared" ca="1" si="1616"/>
        <v>104</v>
      </c>
      <c r="W539" s="30">
        <f t="shared" ca="1" si="1616"/>
        <v>62</v>
      </c>
    </row>
    <row r="540" spans="1:23" ht="13">
      <c r="A540" s="9">
        <f t="shared" si="8"/>
        <v>537</v>
      </c>
      <c r="B540" s="45">
        <v>9</v>
      </c>
      <c r="C540" s="9">
        <f>MOD(A540-1,COUNT('DATE Snapshot'!$A:$A))+1</f>
        <v>9</v>
      </c>
      <c r="D540" s="25">
        <f t="shared" ref="D540:I540" ca="1" si="1617">INDIRECT(ADDRESS($C540+1,D$2,,,D$1))</f>
        <v>42979</v>
      </c>
      <c r="E540" s="27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8">
        <f t="shared" ca="1" si="1617"/>
        <v>42736</v>
      </c>
      <c r="I540" s="9">
        <f t="shared" ca="1" si="1617"/>
        <v>6</v>
      </c>
      <c r="J540" s="46">
        <f>TRUNC((A540-1)/COUNT('DATE Snapshot'!A:A)/COUNT(PRODUCT!A:A),0)+1</f>
        <v>1</v>
      </c>
      <c r="K540" s="9" t="str">
        <f t="shared" ref="K540:O540" ca="1" si="1618">INDIRECT(ADDRESS($J540+1,K$2,,,K$1))</f>
        <v>CAMPO BELO</v>
      </c>
      <c r="L540" s="9" t="str">
        <f t="shared" ca="1" si="1618"/>
        <v>CB</v>
      </c>
      <c r="M540" s="9" t="str">
        <f t="shared" ca="1" si="1618"/>
        <v>SÃO PAULO</v>
      </c>
      <c r="N540" s="9" t="str">
        <f t="shared" ca="1" si="1618"/>
        <v>BRASIL</v>
      </c>
      <c r="O540" s="9">
        <f t="shared" ca="1" si="1618"/>
        <v>0</v>
      </c>
      <c r="P540" s="9">
        <f>MOD(TRUNC((A540-1)/COUNT('DATE Snapshot'!A:A)),COUNT(PRODUCT!A:A))+1</f>
        <v>23</v>
      </c>
      <c r="Q540" s="9" t="str">
        <f t="shared" ref="Q540:W540" ca="1" si="1619">INDIRECT(ADDRESS($P540+1,Q$2,,,Q$1))</f>
        <v>TINTO SECO</v>
      </c>
      <c r="R540" s="9" t="str">
        <f t="shared" ca="1" si="1619"/>
        <v>TNT_SC_E</v>
      </c>
      <c r="S540" s="9" t="str">
        <f t="shared" ca="1" si="1619"/>
        <v>VINHO TINTO</v>
      </c>
      <c r="T540" s="9" t="str">
        <f t="shared" ca="1" si="1619"/>
        <v>4_TPK_2,0 l</v>
      </c>
      <c r="U540" s="29">
        <f t="shared" ca="1" si="1619"/>
        <v>4</v>
      </c>
      <c r="V540" s="30">
        <f t="shared" ca="1" si="1619"/>
        <v>104</v>
      </c>
      <c r="W540" s="30">
        <f t="shared" ca="1" si="1619"/>
        <v>62</v>
      </c>
    </row>
    <row r="541" spans="1:23" ht="13">
      <c r="A541" s="9">
        <f t="shared" si="8"/>
        <v>538</v>
      </c>
      <c r="B541" s="45">
        <v>4</v>
      </c>
      <c r="C541" s="9">
        <f>MOD(A541-1,COUNT('DATE Snapshot'!$A:$A))+1</f>
        <v>10</v>
      </c>
      <c r="D541" s="25">
        <f t="shared" ref="D541:I541" ca="1" si="1620">INDIRECT(ADDRESS($C541+1,D$2,,,D$1))</f>
        <v>43009</v>
      </c>
      <c r="E541" s="27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8">
        <f t="shared" ca="1" si="1620"/>
        <v>42736</v>
      </c>
      <c r="I541" s="9">
        <f t="shared" ca="1" si="1620"/>
        <v>1</v>
      </c>
      <c r="J541" s="46">
        <f>TRUNC((A541-1)/COUNT('DATE Snapshot'!A:A)/COUNT(PRODUCT!A:A),0)+1</f>
        <v>1</v>
      </c>
      <c r="K541" s="9" t="str">
        <f t="shared" ref="K541:O541" ca="1" si="1621">INDIRECT(ADDRESS($J541+1,K$2,,,K$1))</f>
        <v>CAMPO BELO</v>
      </c>
      <c r="L541" s="9" t="str">
        <f t="shared" ca="1" si="1621"/>
        <v>CB</v>
      </c>
      <c r="M541" s="9" t="str">
        <f t="shared" ca="1" si="1621"/>
        <v>SÃO PAULO</v>
      </c>
      <c r="N541" s="9" t="str">
        <f t="shared" ca="1" si="1621"/>
        <v>BRASIL</v>
      </c>
      <c r="O541" s="9">
        <f t="shared" ca="1" si="1621"/>
        <v>0</v>
      </c>
      <c r="P541" s="9">
        <f>MOD(TRUNC((A541-1)/COUNT('DATE Snapshot'!A:A)),COUNT(PRODUCT!A:A))+1</f>
        <v>23</v>
      </c>
      <c r="Q541" s="9" t="str">
        <f t="shared" ref="Q541:W541" ca="1" si="1622">INDIRECT(ADDRESS($P541+1,Q$2,,,Q$1))</f>
        <v>TINTO SECO</v>
      </c>
      <c r="R541" s="9" t="str">
        <f t="shared" ca="1" si="1622"/>
        <v>TNT_SC_E</v>
      </c>
      <c r="S541" s="9" t="str">
        <f t="shared" ca="1" si="1622"/>
        <v>VINHO TINTO</v>
      </c>
      <c r="T541" s="9" t="str">
        <f t="shared" ca="1" si="1622"/>
        <v>4_TPK_2,0 l</v>
      </c>
      <c r="U541" s="29">
        <f t="shared" ca="1" si="1622"/>
        <v>4</v>
      </c>
      <c r="V541" s="30">
        <f t="shared" ca="1" si="1622"/>
        <v>104</v>
      </c>
      <c r="W541" s="30">
        <f t="shared" ca="1" si="1622"/>
        <v>62</v>
      </c>
    </row>
    <row r="542" spans="1:23" ht="13">
      <c r="A542" s="9">
        <f t="shared" si="8"/>
        <v>539</v>
      </c>
      <c r="B542" s="45">
        <v>4</v>
      </c>
      <c r="C542" s="9">
        <f>MOD(A542-1,COUNT('DATE Snapshot'!$A:$A))+1</f>
        <v>11</v>
      </c>
      <c r="D542" s="25">
        <f t="shared" ref="D542:I542" ca="1" si="1623">INDIRECT(ADDRESS($C542+1,D$2,,,D$1))</f>
        <v>43040</v>
      </c>
      <c r="E542" s="27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8">
        <f t="shared" ca="1" si="1623"/>
        <v>42736</v>
      </c>
      <c r="I542" s="9">
        <f t="shared" ca="1" si="1623"/>
        <v>4</v>
      </c>
      <c r="J542" s="46">
        <f>TRUNC((A542-1)/COUNT('DATE Snapshot'!A:A)/COUNT(PRODUCT!A:A),0)+1</f>
        <v>1</v>
      </c>
      <c r="K542" s="9" t="str">
        <f t="shared" ref="K542:O542" ca="1" si="1624">INDIRECT(ADDRESS($J542+1,K$2,,,K$1))</f>
        <v>CAMPO BELO</v>
      </c>
      <c r="L542" s="9" t="str">
        <f t="shared" ca="1" si="1624"/>
        <v>CB</v>
      </c>
      <c r="M542" s="9" t="str">
        <f t="shared" ca="1" si="1624"/>
        <v>SÃO PAULO</v>
      </c>
      <c r="N542" s="9" t="str">
        <f t="shared" ca="1" si="1624"/>
        <v>BRASIL</v>
      </c>
      <c r="O542" s="9">
        <f t="shared" ca="1" si="1624"/>
        <v>0</v>
      </c>
      <c r="P542" s="9">
        <f>MOD(TRUNC((A542-1)/COUNT('DATE Snapshot'!A:A)),COUNT(PRODUCT!A:A))+1</f>
        <v>23</v>
      </c>
      <c r="Q542" s="9" t="str">
        <f t="shared" ref="Q542:W542" ca="1" si="1625">INDIRECT(ADDRESS($P542+1,Q$2,,,Q$1))</f>
        <v>TINTO SECO</v>
      </c>
      <c r="R542" s="9" t="str">
        <f t="shared" ca="1" si="1625"/>
        <v>TNT_SC_E</v>
      </c>
      <c r="S542" s="9" t="str">
        <f t="shared" ca="1" si="1625"/>
        <v>VINHO TINTO</v>
      </c>
      <c r="T542" s="9" t="str">
        <f t="shared" ca="1" si="1625"/>
        <v>4_TPK_2,0 l</v>
      </c>
      <c r="U542" s="29">
        <f t="shared" ca="1" si="1625"/>
        <v>4</v>
      </c>
      <c r="V542" s="30">
        <f t="shared" ca="1" si="1625"/>
        <v>104</v>
      </c>
      <c r="W542" s="30">
        <f t="shared" ca="1" si="1625"/>
        <v>62</v>
      </c>
    </row>
    <row r="543" spans="1:23" ht="13">
      <c r="A543" s="9">
        <f t="shared" si="8"/>
        <v>540</v>
      </c>
      <c r="B543" s="45">
        <v>10</v>
      </c>
      <c r="C543" s="9">
        <f>MOD(A543-1,COUNT('DATE Snapshot'!$A:$A))+1</f>
        <v>12</v>
      </c>
      <c r="D543" s="25">
        <f t="shared" ref="D543:I543" ca="1" si="1626">INDIRECT(ADDRESS($C543+1,D$2,,,D$1))</f>
        <v>43070</v>
      </c>
      <c r="E543" s="27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8">
        <f t="shared" ca="1" si="1626"/>
        <v>42736</v>
      </c>
      <c r="I543" s="9">
        <f t="shared" ca="1" si="1626"/>
        <v>6</v>
      </c>
      <c r="J543" s="46">
        <f>TRUNC((A543-1)/COUNT('DATE Snapshot'!A:A)/COUNT(PRODUCT!A:A),0)+1</f>
        <v>1</v>
      </c>
      <c r="K543" s="9" t="str">
        <f t="shared" ref="K543:O543" ca="1" si="1627">INDIRECT(ADDRESS($J543+1,K$2,,,K$1))</f>
        <v>CAMPO BELO</v>
      </c>
      <c r="L543" s="9" t="str">
        <f t="shared" ca="1" si="1627"/>
        <v>CB</v>
      </c>
      <c r="M543" s="9" t="str">
        <f t="shared" ca="1" si="1627"/>
        <v>SÃO PAULO</v>
      </c>
      <c r="N543" s="9" t="str">
        <f t="shared" ca="1" si="1627"/>
        <v>BRASIL</v>
      </c>
      <c r="O543" s="9">
        <f t="shared" ca="1" si="1627"/>
        <v>0</v>
      </c>
      <c r="P543" s="9">
        <f>MOD(TRUNC((A543-1)/COUNT('DATE Snapshot'!A:A)),COUNT(PRODUCT!A:A))+1</f>
        <v>23</v>
      </c>
      <c r="Q543" s="9" t="str">
        <f t="shared" ref="Q543:W543" ca="1" si="1628">INDIRECT(ADDRESS($P543+1,Q$2,,,Q$1))</f>
        <v>TINTO SECO</v>
      </c>
      <c r="R543" s="9" t="str">
        <f t="shared" ca="1" si="1628"/>
        <v>TNT_SC_E</v>
      </c>
      <c r="S543" s="9" t="str">
        <f t="shared" ca="1" si="1628"/>
        <v>VINHO TINTO</v>
      </c>
      <c r="T543" s="9" t="str">
        <f t="shared" ca="1" si="1628"/>
        <v>4_TPK_2,0 l</v>
      </c>
      <c r="U543" s="29">
        <f t="shared" ca="1" si="1628"/>
        <v>4</v>
      </c>
      <c r="V543" s="30">
        <f t="shared" ca="1" si="1628"/>
        <v>104</v>
      </c>
      <c r="W543" s="30">
        <f t="shared" ca="1" si="1628"/>
        <v>62</v>
      </c>
    </row>
    <row r="544" spans="1:23" ht="13">
      <c r="A544" s="9">
        <f t="shared" si="8"/>
        <v>541</v>
      </c>
      <c r="B544" s="45">
        <v>1</v>
      </c>
      <c r="C544" s="9">
        <f>MOD(A544-1,COUNT('DATE Snapshot'!$A:$A))+1</f>
        <v>13</v>
      </c>
      <c r="D544" s="25">
        <f t="shared" ref="D544:I544" ca="1" si="1629">INDIRECT(ADDRESS($C544+1,D$2,,,D$1))</f>
        <v>43101</v>
      </c>
      <c r="E544" s="27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8">
        <f t="shared" ca="1" si="1629"/>
        <v>43101</v>
      </c>
      <c r="I544" s="9">
        <f t="shared" ca="1" si="1629"/>
        <v>2</v>
      </c>
      <c r="J544" s="46">
        <f>TRUNC((A544-1)/COUNT('DATE Snapshot'!A:A)/COUNT(PRODUCT!A:A),0)+1</f>
        <v>1</v>
      </c>
      <c r="K544" s="9" t="str">
        <f t="shared" ref="K544:O544" ca="1" si="1630">INDIRECT(ADDRESS($J544+1,K$2,,,K$1))</f>
        <v>CAMPO BELO</v>
      </c>
      <c r="L544" s="9" t="str">
        <f t="shared" ca="1" si="1630"/>
        <v>CB</v>
      </c>
      <c r="M544" s="9" t="str">
        <f t="shared" ca="1" si="1630"/>
        <v>SÃO PAULO</v>
      </c>
      <c r="N544" s="9" t="str">
        <f t="shared" ca="1" si="1630"/>
        <v>BRASIL</v>
      </c>
      <c r="O544" s="9">
        <f t="shared" ca="1" si="1630"/>
        <v>0</v>
      </c>
      <c r="P544" s="9">
        <f>MOD(TRUNC((A544-1)/COUNT('DATE Snapshot'!A:A)),COUNT(PRODUCT!A:A))+1</f>
        <v>23</v>
      </c>
      <c r="Q544" s="9" t="str">
        <f t="shared" ref="Q544:W544" ca="1" si="1631">INDIRECT(ADDRESS($P544+1,Q$2,,,Q$1))</f>
        <v>TINTO SECO</v>
      </c>
      <c r="R544" s="9" t="str">
        <f t="shared" ca="1" si="1631"/>
        <v>TNT_SC_E</v>
      </c>
      <c r="S544" s="9" t="str">
        <f t="shared" ca="1" si="1631"/>
        <v>VINHO TINTO</v>
      </c>
      <c r="T544" s="9" t="str">
        <f t="shared" ca="1" si="1631"/>
        <v>4_TPK_2,0 l</v>
      </c>
      <c r="U544" s="29">
        <f t="shared" ca="1" si="1631"/>
        <v>4</v>
      </c>
      <c r="V544" s="30">
        <f t="shared" ca="1" si="1631"/>
        <v>104</v>
      </c>
      <c r="W544" s="30">
        <f t="shared" ca="1" si="1631"/>
        <v>62</v>
      </c>
    </row>
    <row r="545" spans="1:23" ht="13">
      <c r="A545" s="9">
        <f t="shared" si="8"/>
        <v>542</v>
      </c>
      <c r="B545" s="45">
        <v>2</v>
      </c>
      <c r="C545" s="9">
        <f>MOD(A545-1,COUNT('DATE Snapshot'!$A:$A))+1</f>
        <v>14</v>
      </c>
      <c r="D545" s="25">
        <f t="shared" ref="D545:I545" ca="1" si="1632">INDIRECT(ADDRESS($C545+1,D$2,,,D$1))</f>
        <v>43132</v>
      </c>
      <c r="E545" s="27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8">
        <f t="shared" ca="1" si="1632"/>
        <v>43101</v>
      </c>
      <c r="I545" s="9">
        <f t="shared" ca="1" si="1632"/>
        <v>5</v>
      </c>
      <c r="J545" s="46">
        <f>TRUNC((A545-1)/COUNT('DATE Snapshot'!A:A)/COUNT(PRODUCT!A:A),0)+1</f>
        <v>1</v>
      </c>
      <c r="K545" s="9" t="str">
        <f t="shared" ref="K545:O545" ca="1" si="1633">INDIRECT(ADDRESS($J545+1,K$2,,,K$1))</f>
        <v>CAMPO BELO</v>
      </c>
      <c r="L545" s="9" t="str">
        <f t="shared" ca="1" si="1633"/>
        <v>CB</v>
      </c>
      <c r="M545" s="9" t="str">
        <f t="shared" ca="1" si="1633"/>
        <v>SÃO PAULO</v>
      </c>
      <c r="N545" s="9" t="str">
        <f t="shared" ca="1" si="1633"/>
        <v>BRASIL</v>
      </c>
      <c r="O545" s="9">
        <f t="shared" ca="1" si="1633"/>
        <v>0</v>
      </c>
      <c r="P545" s="9">
        <f>MOD(TRUNC((A545-1)/COUNT('DATE Snapshot'!A:A)),COUNT(PRODUCT!A:A))+1</f>
        <v>23</v>
      </c>
      <c r="Q545" s="9" t="str">
        <f t="shared" ref="Q545:W545" ca="1" si="1634">INDIRECT(ADDRESS($P545+1,Q$2,,,Q$1))</f>
        <v>TINTO SECO</v>
      </c>
      <c r="R545" s="9" t="str">
        <f t="shared" ca="1" si="1634"/>
        <v>TNT_SC_E</v>
      </c>
      <c r="S545" s="9" t="str">
        <f t="shared" ca="1" si="1634"/>
        <v>VINHO TINTO</v>
      </c>
      <c r="T545" s="9" t="str">
        <f t="shared" ca="1" si="1634"/>
        <v>4_TPK_2,0 l</v>
      </c>
      <c r="U545" s="29">
        <f t="shared" ca="1" si="1634"/>
        <v>4</v>
      </c>
      <c r="V545" s="30">
        <f t="shared" ca="1" si="1634"/>
        <v>104</v>
      </c>
      <c r="W545" s="30">
        <f t="shared" ca="1" si="1634"/>
        <v>62</v>
      </c>
    </row>
    <row r="546" spans="1:23" ht="13">
      <c r="A546" s="9">
        <f t="shared" si="8"/>
        <v>543</v>
      </c>
      <c r="B546" s="45">
        <v>13</v>
      </c>
      <c r="C546" s="9">
        <f>MOD(A546-1,COUNT('DATE Snapshot'!$A:$A))+1</f>
        <v>15</v>
      </c>
      <c r="D546" s="25">
        <f t="shared" ref="D546:I546" ca="1" si="1635">INDIRECT(ADDRESS($C546+1,D$2,,,D$1))</f>
        <v>43160</v>
      </c>
      <c r="E546" s="27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8">
        <f t="shared" ca="1" si="1635"/>
        <v>43101</v>
      </c>
      <c r="I546" s="9">
        <f t="shared" ca="1" si="1635"/>
        <v>5</v>
      </c>
      <c r="J546" s="46">
        <f>TRUNC((A546-1)/COUNT('DATE Snapshot'!A:A)/COUNT(PRODUCT!A:A),0)+1</f>
        <v>1</v>
      </c>
      <c r="K546" s="9" t="str">
        <f t="shared" ref="K546:O546" ca="1" si="1636">INDIRECT(ADDRESS($J546+1,K$2,,,K$1))</f>
        <v>CAMPO BELO</v>
      </c>
      <c r="L546" s="9" t="str">
        <f t="shared" ca="1" si="1636"/>
        <v>CB</v>
      </c>
      <c r="M546" s="9" t="str">
        <f t="shared" ca="1" si="1636"/>
        <v>SÃO PAULO</v>
      </c>
      <c r="N546" s="9" t="str">
        <f t="shared" ca="1" si="1636"/>
        <v>BRASIL</v>
      </c>
      <c r="O546" s="9">
        <f t="shared" ca="1" si="1636"/>
        <v>0</v>
      </c>
      <c r="P546" s="9">
        <f>MOD(TRUNC((A546-1)/COUNT('DATE Snapshot'!A:A)),COUNT(PRODUCT!A:A))+1</f>
        <v>23</v>
      </c>
      <c r="Q546" s="9" t="str">
        <f t="shared" ref="Q546:W546" ca="1" si="1637">INDIRECT(ADDRESS($P546+1,Q$2,,,Q$1))</f>
        <v>TINTO SECO</v>
      </c>
      <c r="R546" s="9" t="str">
        <f t="shared" ca="1" si="1637"/>
        <v>TNT_SC_E</v>
      </c>
      <c r="S546" s="9" t="str">
        <f t="shared" ca="1" si="1637"/>
        <v>VINHO TINTO</v>
      </c>
      <c r="T546" s="9" t="str">
        <f t="shared" ca="1" si="1637"/>
        <v>4_TPK_2,0 l</v>
      </c>
      <c r="U546" s="29">
        <f t="shared" ca="1" si="1637"/>
        <v>4</v>
      </c>
      <c r="V546" s="30">
        <f t="shared" ca="1" si="1637"/>
        <v>104</v>
      </c>
      <c r="W546" s="30">
        <f t="shared" ca="1" si="1637"/>
        <v>62</v>
      </c>
    </row>
    <row r="547" spans="1:23" ht="13">
      <c r="A547" s="9">
        <f t="shared" si="8"/>
        <v>544</v>
      </c>
      <c r="B547" s="45">
        <v>0</v>
      </c>
      <c r="C547" s="9">
        <f>MOD(A547-1,COUNT('DATE Snapshot'!$A:$A))+1</f>
        <v>16</v>
      </c>
      <c r="D547" s="25">
        <f t="shared" ref="D547:I547" ca="1" si="1638">INDIRECT(ADDRESS($C547+1,D$2,,,D$1))</f>
        <v>43191</v>
      </c>
      <c r="E547" s="27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8">
        <f t="shared" ca="1" si="1638"/>
        <v>43101</v>
      </c>
      <c r="I547" s="9">
        <f t="shared" ca="1" si="1638"/>
        <v>1</v>
      </c>
      <c r="J547" s="46">
        <f>TRUNC((A547-1)/COUNT('DATE Snapshot'!A:A)/COUNT(PRODUCT!A:A),0)+1</f>
        <v>1</v>
      </c>
      <c r="K547" s="9" t="str">
        <f t="shared" ref="K547:O547" ca="1" si="1639">INDIRECT(ADDRESS($J547+1,K$2,,,K$1))</f>
        <v>CAMPO BELO</v>
      </c>
      <c r="L547" s="9" t="str">
        <f t="shared" ca="1" si="1639"/>
        <v>CB</v>
      </c>
      <c r="M547" s="9" t="str">
        <f t="shared" ca="1" si="1639"/>
        <v>SÃO PAULO</v>
      </c>
      <c r="N547" s="9" t="str">
        <f t="shared" ca="1" si="1639"/>
        <v>BRASIL</v>
      </c>
      <c r="O547" s="9">
        <f t="shared" ca="1" si="1639"/>
        <v>0</v>
      </c>
      <c r="P547" s="9">
        <f>MOD(TRUNC((A547-1)/COUNT('DATE Snapshot'!A:A)),COUNT(PRODUCT!A:A))+1</f>
        <v>23</v>
      </c>
      <c r="Q547" s="9" t="str">
        <f t="shared" ref="Q547:W547" ca="1" si="1640">INDIRECT(ADDRESS($P547+1,Q$2,,,Q$1))</f>
        <v>TINTO SECO</v>
      </c>
      <c r="R547" s="9" t="str">
        <f t="shared" ca="1" si="1640"/>
        <v>TNT_SC_E</v>
      </c>
      <c r="S547" s="9" t="str">
        <f t="shared" ca="1" si="1640"/>
        <v>VINHO TINTO</v>
      </c>
      <c r="T547" s="9" t="str">
        <f t="shared" ca="1" si="1640"/>
        <v>4_TPK_2,0 l</v>
      </c>
      <c r="U547" s="29">
        <f t="shared" ca="1" si="1640"/>
        <v>4</v>
      </c>
      <c r="V547" s="30">
        <f t="shared" ca="1" si="1640"/>
        <v>104</v>
      </c>
      <c r="W547" s="30">
        <f t="shared" ca="1" si="1640"/>
        <v>62</v>
      </c>
    </row>
    <row r="548" spans="1:23" ht="13">
      <c r="A548" s="9">
        <f t="shared" si="8"/>
        <v>545</v>
      </c>
      <c r="B548" s="45">
        <v>7</v>
      </c>
      <c r="C548" s="9">
        <f>MOD(A548-1,COUNT('DATE Snapshot'!$A:$A))+1</f>
        <v>17</v>
      </c>
      <c r="D548" s="25">
        <f t="shared" ref="D548:I548" ca="1" si="1641">INDIRECT(ADDRESS($C548+1,D$2,,,D$1))</f>
        <v>43221</v>
      </c>
      <c r="E548" s="27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8">
        <f t="shared" ca="1" si="1641"/>
        <v>43101</v>
      </c>
      <c r="I548" s="9">
        <f t="shared" ca="1" si="1641"/>
        <v>3</v>
      </c>
      <c r="J548" s="46">
        <f>TRUNC((A548-1)/COUNT('DATE Snapshot'!A:A)/COUNT(PRODUCT!A:A),0)+1</f>
        <v>1</v>
      </c>
      <c r="K548" s="9" t="str">
        <f t="shared" ref="K548:O548" ca="1" si="1642">INDIRECT(ADDRESS($J548+1,K$2,,,K$1))</f>
        <v>CAMPO BELO</v>
      </c>
      <c r="L548" s="9" t="str">
        <f t="shared" ca="1" si="1642"/>
        <v>CB</v>
      </c>
      <c r="M548" s="9" t="str">
        <f t="shared" ca="1" si="1642"/>
        <v>SÃO PAULO</v>
      </c>
      <c r="N548" s="9" t="str">
        <f t="shared" ca="1" si="1642"/>
        <v>BRASIL</v>
      </c>
      <c r="O548" s="9">
        <f t="shared" ca="1" si="1642"/>
        <v>0</v>
      </c>
      <c r="P548" s="9">
        <f>MOD(TRUNC((A548-1)/COUNT('DATE Snapshot'!A:A)),COUNT(PRODUCT!A:A))+1</f>
        <v>23</v>
      </c>
      <c r="Q548" s="9" t="str">
        <f t="shared" ref="Q548:W548" ca="1" si="1643">INDIRECT(ADDRESS($P548+1,Q$2,,,Q$1))</f>
        <v>TINTO SECO</v>
      </c>
      <c r="R548" s="9" t="str">
        <f t="shared" ca="1" si="1643"/>
        <v>TNT_SC_E</v>
      </c>
      <c r="S548" s="9" t="str">
        <f t="shared" ca="1" si="1643"/>
        <v>VINHO TINTO</v>
      </c>
      <c r="T548" s="9" t="str">
        <f t="shared" ca="1" si="1643"/>
        <v>4_TPK_2,0 l</v>
      </c>
      <c r="U548" s="29">
        <f t="shared" ca="1" si="1643"/>
        <v>4</v>
      </c>
      <c r="V548" s="30">
        <f t="shared" ca="1" si="1643"/>
        <v>104</v>
      </c>
      <c r="W548" s="30">
        <f t="shared" ca="1" si="1643"/>
        <v>62</v>
      </c>
    </row>
    <row r="549" spans="1:23" ht="13">
      <c r="A549" s="9">
        <f t="shared" si="8"/>
        <v>546</v>
      </c>
      <c r="B549" s="45">
        <v>7</v>
      </c>
      <c r="C549" s="9">
        <f>MOD(A549-1,COUNT('DATE Snapshot'!$A:$A))+1</f>
        <v>18</v>
      </c>
      <c r="D549" s="25">
        <f t="shared" ref="D549:I549" ca="1" si="1644">INDIRECT(ADDRESS($C549+1,D$2,,,D$1))</f>
        <v>43252</v>
      </c>
      <c r="E549" s="27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8">
        <f t="shared" ca="1" si="1644"/>
        <v>43101</v>
      </c>
      <c r="I549" s="9">
        <f t="shared" ca="1" si="1644"/>
        <v>6</v>
      </c>
      <c r="J549" s="46">
        <f>TRUNC((A549-1)/COUNT('DATE Snapshot'!A:A)/COUNT(PRODUCT!A:A),0)+1</f>
        <v>1</v>
      </c>
      <c r="K549" s="9" t="str">
        <f t="shared" ref="K549:O549" ca="1" si="1645">INDIRECT(ADDRESS($J549+1,K$2,,,K$1))</f>
        <v>CAMPO BELO</v>
      </c>
      <c r="L549" s="9" t="str">
        <f t="shared" ca="1" si="1645"/>
        <v>CB</v>
      </c>
      <c r="M549" s="9" t="str">
        <f t="shared" ca="1" si="1645"/>
        <v>SÃO PAULO</v>
      </c>
      <c r="N549" s="9" t="str">
        <f t="shared" ca="1" si="1645"/>
        <v>BRASIL</v>
      </c>
      <c r="O549" s="9">
        <f t="shared" ca="1" si="1645"/>
        <v>0</v>
      </c>
      <c r="P549" s="9">
        <f>MOD(TRUNC((A549-1)/COUNT('DATE Snapshot'!A:A)),COUNT(PRODUCT!A:A))+1</f>
        <v>23</v>
      </c>
      <c r="Q549" s="9" t="str">
        <f t="shared" ref="Q549:W549" ca="1" si="1646">INDIRECT(ADDRESS($P549+1,Q$2,,,Q$1))</f>
        <v>TINTO SECO</v>
      </c>
      <c r="R549" s="9" t="str">
        <f t="shared" ca="1" si="1646"/>
        <v>TNT_SC_E</v>
      </c>
      <c r="S549" s="9" t="str">
        <f t="shared" ca="1" si="1646"/>
        <v>VINHO TINTO</v>
      </c>
      <c r="T549" s="9" t="str">
        <f t="shared" ca="1" si="1646"/>
        <v>4_TPK_2,0 l</v>
      </c>
      <c r="U549" s="29">
        <f t="shared" ca="1" si="1646"/>
        <v>4</v>
      </c>
      <c r="V549" s="30">
        <f t="shared" ca="1" si="1646"/>
        <v>104</v>
      </c>
      <c r="W549" s="30">
        <f t="shared" ca="1" si="1646"/>
        <v>62</v>
      </c>
    </row>
    <row r="550" spans="1:23" ht="13">
      <c r="A550" s="9">
        <f t="shared" si="8"/>
        <v>547</v>
      </c>
      <c r="B550" s="45">
        <v>0</v>
      </c>
      <c r="C550" s="9">
        <f>MOD(A550-1,COUNT('DATE Snapshot'!$A:$A))+1</f>
        <v>19</v>
      </c>
      <c r="D550" s="25">
        <f t="shared" ref="D550:I550" ca="1" si="1647">INDIRECT(ADDRESS($C550+1,D$2,,,D$1))</f>
        <v>43282</v>
      </c>
      <c r="E550" s="27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8">
        <f t="shared" ca="1" si="1647"/>
        <v>43101</v>
      </c>
      <c r="I550" s="9">
        <f t="shared" ca="1" si="1647"/>
        <v>1</v>
      </c>
      <c r="J550" s="46">
        <f>TRUNC((A550-1)/COUNT('DATE Snapshot'!A:A)/COUNT(PRODUCT!A:A),0)+1</f>
        <v>1</v>
      </c>
      <c r="K550" s="9" t="str">
        <f t="shared" ref="K550:O550" ca="1" si="1648">INDIRECT(ADDRESS($J550+1,K$2,,,K$1))</f>
        <v>CAMPO BELO</v>
      </c>
      <c r="L550" s="9" t="str">
        <f t="shared" ca="1" si="1648"/>
        <v>CB</v>
      </c>
      <c r="M550" s="9" t="str">
        <f t="shared" ca="1" si="1648"/>
        <v>SÃO PAULO</v>
      </c>
      <c r="N550" s="9" t="str">
        <f t="shared" ca="1" si="1648"/>
        <v>BRASIL</v>
      </c>
      <c r="O550" s="9">
        <f t="shared" ca="1" si="1648"/>
        <v>0</v>
      </c>
      <c r="P550" s="9">
        <f>MOD(TRUNC((A550-1)/COUNT('DATE Snapshot'!A:A)),COUNT(PRODUCT!A:A))+1</f>
        <v>23</v>
      </c>
      <c r="Q550" s="9" t="str">
        <f t="shared" ref="Q550:W550" ca="1" si="1649">INDIRECT(ADDRESS($P550+1,Q$2,,,Q$1))</f>
        <v>TINTO SECO</v>
      </c>
      <c r="R550" s="9" t="str">
        <f t="shared" ca="1" si="1649"/>
        <v>TNT_SC_E</v>
      </c>
      <c r="S550" s="9" t="str">
        <f t="shared" ca="1" si="1649"/>
        <v>VINHO TINTO</v>
      </c>
      <c r="T550" s="9" t="str">
        <f t="shared" ca="1" si="1649"/>
        <v>4_TPK_2,0 l</v>
      </c>
      <c r="U550" s="29">
        <f t="shared" ca="1" si="1649"/>
        <v>4</v>
      </c>
      <c r="V550" s="30">
        <f t="shared" ca="1" si="1649"/>
        <v>104</v>
      </c>
      <c r="W550" s="30">
        <f t="shared" ca="1" si="1649"/>
        <v>62</v>
      </c>
    </row>
    <row r="551" spans="1:23" ht="13">
      <c r="A551" s="9">
        <f t="shared" si="8"/>
        <v>548</v>
      </c>
      <c r="B551" s="45">
        <v>0</v>
      </c>
      <c r="C551" s="9">
        <f>MOD(A551-1,COUNT('DATE Snapshot'!$A:$A))+1</f>
        <v>20</v>
      </c>
      <c r="D551" s="25">
        <f t="shared" ref="D551:I551" ca="1" si="1650">INDIRECT(ADDRESS($C551+1,D$2,,,D$1))</f>
        <v>43313</v>
      </c>
      <c r="E551" s="27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8">
        <f t="shared" ca="1" si="1650"/>
        <v>43101</v>
      </c>
      <c r="I551" s="9">
        <f t="shared" ca="1" si="1650"/>
        <v>4</v>
      </c>
      <c r="J551" s="46">
        <f>TRUNC((A551-1)/COUNT('DATE Snapshot'!A:A)/COUNT(PRODUCT!A:A),0)+1</f>
        <v>1</v>
      </c>
      <c r="K551" s="9" t="str">
        <f t="shared" ref="K551:O551" ca="1" si="1651">INDIRECT(ADDRESS($J551+1,K$2,,,K$1))</f>
        <v>CAMPO BELO</v>
      </c>
      <c r="L551" s="9" t="str">
        <f t="shared" ca="1" si="1651"/>
        <v>CB</v>
      </c>
      <c r="M551" s="9" t="str">
        <f t="shared" ca="1" si="1651"/>
        <v>SÃO PAULO</v>
      </c>
      <c r="N551" s="9" t="str">
        <f t="shared" ca="1" si="1651"/>
        <v>BRASIL</v>
      </c>
      <c r="O551" s="9">
        <f t="shared" ca="1" si="1651"/>
        <v>0</v>
      </c>
      <c r="P551" s="9">
        <f>MOD(TRUNC((A551-1)/COUNT('DATE Snapshot'!A:A)),COUNT(PRODUCT!A:A))+1</f>
        <v>23</v>
      </c>
      <c r="Q551" s="9" t="str">
        <f t="shared" ref="Q551:W551" ca="1" si="1652">INDIRECT(ADDRESS($P551+1,Q$2,,,Q$1))</f>
        <v>TINTO SECO</v>
      </c>
      <c r="R551" s="9" t="str">
        <f t="shared" ca="1" si="1652"/>
        <v>TNT_SC_E</v>
      </c>
      <c r="S551" s="9" t="str">
        <f t="shared" ca="1" si="1652"/>
        <v>VINHO TINTO</v>
      </c>
      <c r="T551" s="9" t="str">
        <f t="shared" ca="1" si="1652"/>
        <v>4_TPK_2,0 l</v>
      </c>
      <c r="U551" s="29">
        <f t="shared" ca="1" si="1652"/>
        <v>4</v>
      </c>
      <c r="V551" s="30">
        <f t="shared" ca="1" si="1652"/>
        <v>104</v>
      </c>
      <c r="W551" s="30">
        <f t="shared" ca="1" si="1652"/>
        <v>62</v>
      </c>
    </row>
    <row r="552" spans="1:23" ht="13">
      <c r="A552" s="9">
        <f t="shared" si="8"/>
        <v>549</v>
      </c>
      <c r="B552" s="45">
        <v>5</v>
      </c>
      <c r="C552" s="9">
        <f>MOD(A552-1,COUNT('DATE Snapshot'!$A:$A))+1</f>
        <v>21</v>
      </c>
      <c r="D552" s="25">
        <f t="shared" ref="D552:I552" ca="1" si="1653">INDIRECT(ADDRESS($C552+1,D$2,,,D$1))</f>
        <v>43344</v>
      </c>
      <c r="E552" s="27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8">
        <f t="shared" ca="1" si="1653"/>
        <v>43101</v>
      </c>
      <c r="I552" s="9">
        <f t="shared" ca="1" si="1653"/>
        <v>7</v>
      </c>
      <c r="J552" s="46">
        <f>TRUNC((A552-1)/COUNT('DATE Snapshot'!A:A)/COUNT(PRODUCT!A:A),0)+1</f>
        <v>1</v>
      </c>
      <c r="K552" s="9" t="str">
        <f t="shared" ref="K552:O552" ca="1" si="1654">INDIRECT(ADDRESS($J552+1,K$2,,,K$1))</f>
        <v>CAMPO BELO</v>
      </c>
      <c r="L552" s="9" t="str">
        <f t="shared" ca="1" si="1654"/>
        <v>CB</v>
      </c>
      <c r="M552" s="9" t="str">
        <f t="shared" ca="1" si="1654"/>
        <v>SÃO PAULO</v>
      </c>
      <c r="N552" s="9" t="str">
        <f t="shared" ca="1" si="1654"/>
        <v>BRASIL</v>
      </c>
      <c r="O552" s="9">
        <f t="shared" ca="1" si="1654"/>
        <v>0</v>
      </c>
      <c r="P552" s="9">
        <f>MOD(TRUNC((A552-1)/COUNT('DATE Snapshot'!A:A)),COUNT(PRODUCT!A:A))+1</f>
        <v>23</v>
      </c>
      <c r="Q552" s="9" t="str">
        <f t="shared" ref="Q552:W552" ca="1" si="1655">INDIRECT(ADDRESS($P552+1,Q$2,,,Q$1))</f>
        <v>TINTO SECO</v>
      </c>
      <c r="R552" s="9" t="str">
        <f t="shared" ca="1" si="1655"/>
        <v>TNT_SC_E</v>
      </c>
      <c r="S552" s="9" t="str">
        <f t="shared" ca="1" si="1655"/>
        <v>VINHO TINTO</v>
      </c>
      <c r="T552" s="9" t="str">
        <f t="shared" ca="1" si="1655"/>
        <v>4_TPK_2,0 l</v>
      </c>
      <c r="U552" s="29">
        <f t="shared" ca="1" si="1655"/>
        <v>4</v>
      </c>
      <c r="V552" s="30">
        <f t="shared" ca="1" si="1655"/>
        <v>104</v>
      </c>
      <c r="W552" s="30">
        <f t="shared" ca="1" si="1655"/>
        <v>62</v>
      </c>
    </row>
    <row r="553" spans="1:23" ht="13">
      <c r="A553" s="9">
        <f t="shared" si="8"/>
        <v>550</v>
      </c>
      <c r="B553" s="45">
        <v>15</v>
      </c>
      <c r="C553" s="9">
        <f>MOD(A553-1,COUNT('DATE Snapshot'!$A:$A))+1</f>
        <v>22</v>
      </c>
      <c r="D553" s="25">
        <f t="shared" ref="D553:I553" ca="1" si="1656">INDIRECT(ADDRESS($C553+1,D$2,,,D$1))</f>
        <v>43374</v>
      </c>
      <c r="E553" s="27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8">
        <f t="shared" ca="1" si="1656"/>
        <v>43101</v>
      </c>
      <c r="I553" s="9">
        <f t="shared" ca="1" si="1656"/>
        <v>2</v>
      </c>
      <c r="J553" s="46">
        <f>TRUNC((A553-1)/COUNT('DATE Snapshot'!A:A)/COUNT(PRODUCT!A:A),0)+1</f>
        <v>1</v>
      </c>
      <c r="K553" s="9" t="str">
        <f t="shared" ref="K553:O553" ca="1" si="1657">INDIRECT(ADDRESS($J553+1,K$2,,,K$1))</f>
        <v>CAMPO BELO</v>
      </c>
      <c r="L553" s="9" t="str">
        <f t="shared" ca="1" si="1657"/>
        <v>CB</v>
      </c>
      <c r="M553" s="9" t="str">
        <f t="shared" ca="1" si="1657"/>
        <v>SÃO PAULO</v>
      </c>
      <c r="N553" s="9" t="str">
        <f t="shared" ca="1" si="1657"/>
        <v>BRASIL</v>
      </c>
      <c r="O553" s="9">
        <f t="shared" ca="1" si="1657"/>
        <v>0</v>
      </c>
      <c r="P553" s="9">
        <f>MOD(TRUNC((A553-1)/COUNT('DATE Snapshot'!A:A)),COUNT(PRODUCT!A:A))+1</f>
        <v>23</v>
      </c>
      <c r="Q553" s="9" t="str">
        <f t="shared" ref="Q553:W553" ca="1" si="1658">INDIRECT(ADDRESS($P553+1,Q$2,,,Q$1))</f>
        <v>TINTO SECO</v>
      </c>
      <c r="R553" s="9" t="str">
        <f t="shared" ca="1" si="1658"/>
        <v>TNT_SC_E</v>
      </c>
      <c r="S553" s="9" t="str">
        <f t="shared" ca="1" si="1658"/>
        <v>VINHO TINTO</v>
      </c>
      <c r="T553" s="9" t="str">
        <f t="shared" ca="1" si="1658"/>
        <v>4_TPK_2,0 l</v>
      </c>
      <c r="U553" s="29">
        <f t="shared" ca="1" si="1658"/>
        <v>4</v>
      </c>
      <c r="V553" s="30">
        <f t="shared" ca="1" si="1658"/>
        <v>104</v>
      </c>
      <c r="W553" s="30">
        <f t="shared" ca="1" si="1658"/>
        <v>62</v>
      </c>
    </row>
    <row r="554" spans="1:23" ht="13">
      <c r="A554" s="9">
        <f t="shared" si="8"/>
        <v>551</v>
      </c>
      <c r="B554" s="45">
        <v>13</v>
      </c>
      <c r="C554" s="9">
        <f>MOD(A554-1,COUNT('DATE Snapshot'!$A:$A))+1</f>
        <v>23</v>
      </c>
      <c r="D554" s="25">
        <f t="shared" ref="D554:I554" ca="1" si="1659">INDIRECT(ADDRESS($C554+1,D$2,,,D$1))</f>
        <v>43405</v>
      </c>
      <c r="E554" s="27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8">
        <f t="shared" ca="1" si="1659"/>
        <v>43101</v>
      </c>
      <c r="I554" s="9">
        <f t="shared" ca="1" si="1659"/>
        <v>5</v>
      </c>
      <c r="J554" s="46">
        <f>TRUNC((A554-1)/COUNT('DATE Snapshot'!A:A)/COUNT(PRODUCT!A:A),0)+1</f>
        <v>1</v>
      </c>
      <c r="K554" s="9" t="str">
        <f t="shared" ref="K554:O554" ca="1" si="1660">INDIRECT(ADDRESS($J554+1,K$2,,,K$1))</f>
        <v>CAMPO BELO</v>
      </c>
      <c r="L554" s="9" t="str">
        <f t="shared" ca="1" si="1660"/>
        <v>CB</v>
      </c>
      <c r="M554" s="9" t="str">
        <f t="shared" ca="1" si="1660"/>
        <v>SÃO PAULO</v>
      </c>
      <c r="N554" s="9" t="str">
        <f t="shared" ca="1" si="1660"/>
        <v>BRASIL</v>
      </c>
      <c r="O554" s="9">
        <f t="shared" ca="1" si="1660"/>
        <v>0</v>
      </c>
      <c r="P554" s="9">
        <f>MOD(TRUNC((A554-1)/COUNT('DATE Snapshot'!A:A)),COUNT(PRODUCT!A:A))+1</f>
        <v>23</v>
      </c>
      <c r="Q554" s="9" t="str">
        <f t="shared" ref="Q554:W554" ca="1" si="1661">INDIRECT(ADDRESS($P554+1,Q$2,,,Q$1))</f>
        <v>TINTO SECO</v>
      </c>
      <c r="R554" s="9" t="str">
        <f t="shared" ca="1" si="1661"/>
        <v>TNT_SC_E</v>
      </c>
      <c r="S554" s="9" t="str">
        <f t="shared" ca="1" si="1661"/>
        <v>VINHO TINTO</v>
      </c>
      <c r="T554" s="9" t="str">
        <f t="shared" ca="1" si="1661"/>
        <v>4_TPK_2,0 l</v>
      </c>
      <c r="U554" s="29">
        <f t="shared" ca="1" si="1661"/>
        <v>4</v>
      </c>
      <c r="V554" s="30">
        <f t="shared" ca="1" si="1661"/>
        <v>104</v>
      </c>
      <c r="W554" s="30">
        <f t="shared" ca="1" si="1661"/>
        <v>62</v>
      </c>
    </row>
    <row r="555" spans="1:23" ht="13">
      <c r="A555" s="9">
        <f t="shared" si="8"/>
        <v>552</v>
      </c>
      <c r="B555" s="45">
        <v>14</v>
      </c>
      <c r="C555" s="9">
        <f>MOD(A555-1,COUNT('DATE Snapshot'!$A:$A))+1</f>
        <v>24</v>
      </c>
      <c r="D555" s="25">
        <f t="shared" ref="D555:I555" ca="1" si="1662">INDIRECT(ADDRESS($C555+1,D$2,,,D$1))</f>
        <v>43435</v>
      </c>
      <c r="E555" s="27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8">
        <f t="shared" ca="1" si="1662"/>
        <v>43101</v>
      </c>
      <c r="I555" s="9">
        <f t="shared" ca="1" si="1662"/>
        <v>7</v>
      </c>
      <c r="J555" s="46">
        <f>TRUNC((A555-1)/COUNT('DATE Snapshot'!A:A)/COUNT(PRODUCT!A:A),0)+1</f>
        <v>1</v>
      </c>
      <c r="K555" s="9" t="str">
        <f t="shared" ref="K555:O555" ca="1" si="1663">INDIRECT(ADDRESS($J555+1,K$2,,,K$1))</f>
        <v>CAMPO BELO</v>
      </c>
      <c r="L555" s="9" t="str">
        <f t="shared" ca="1" si="1663"/>
        <v>CB</v>
      </c>
      <c r="M555" s="9" t="str">
        <f t="shared" ca="1" si="1663"/>
        <v>SÃO PAULO</v>
      </c>
      <c r="N555" s="9" t="str">
        <f t="shared" ca="1" si="1663"/>
        <v>BRASIL</v>
      </c>
      <c r="O555" s="9">
        <f t="shared" ca="1" si="1663"/>
        <v>0</v>
      </c>
      <c r="P555" s="9">
        <f>MOD(TRUNC((A555-1)/COUNT('DATE Snapshot'!A:A)),COUNT(PRODUCT!A:A))+1</f>
        <v>23</v>
      </c>
      <c r="Q555" s="9" t="str">
        <f t="shared" ref="Q555:W555" ca="1" si="1664">INDIRECT(ADDRESS($P555+1,Q$2,,,Q$1))</f>
        <v>TINTO SECO</v>
      </c>
      <c r="R555" s="9" t="str">
        <f t="shared" ca="1" si="1664"/>
        <v>TNT_SC_E</v>
      </c>
      <c r="S555" s="9" t="str">
        <f t="shared" ca="1" si="1664"/>
        <v>VINHO TINTO</v>
      </c>
      <c r="T555" s="9" t="str">
        <f t="shared" ca="1" si="1664"/>
        <v>4_TPK_2,0 l</v>
      </c>
      <c r="U555" s="29">
        <f t="shared" ca="1" si="1664"/>
        <v>4</v>
      </c>
      <c r="V555" s="30">
        <f t="shared" ca="1" si="1664"/>
        <v>104</v>
      </c>
      <c r="W555" s="30">
        <f t="shared" ca="1" si="1664"/>
        <v>62</v>
      </c>
    </row>
    <row r="556" spans="1:23" ht="13">
      <c r="A556" s="9">
        <f t="shared" si="8"/>
        <v>553</v>
      </c>
      <c r="B556" s="45">
        <v>0</v>
      </c>
      <c r="C556" s="9">
        <f>MOD(A556-1,COUNT('DATE Snapshot'!$A:$A))+1</f>
        <v>1</v>
      </c>
      <c r="D556" s="25">
        <f t="shared" ref="D556:I556" ca="1" si="1665">INDIRECT(ADDRESS($C556+1,D$2,,,D$1))</f>
        <v>42736</v>
      </c>
      <c r="E556" s="27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8">
        <f t="shared" ca="1" si="1665"/>
        <v>42736</v>
      </c>
      <c r="I556" s="9">
        <f t="shared" ca="1" si="1665"/>
        <v>1</v>
      </c>
      <c r="J556" s="46">
        <f>TRUNC((A556-1)/COUNT('DATE Snapshot'!A:A)/COUNT(PRODUCT!A:A),0)+1</f>
        <v>1</v>
      </c>
      <c r="K556" s="9" t="str">
        <f t="shared" ref="K556:O556" ca="1" si="1666">INDIRECT(ADDRESS($J556+1,K$2,,,K$1))</f>
        <v>CAMPO BELO</v>
      </c>
      <c r="L556" s="9" t="str">
        <f t="shared" ca="1" si="1666"/>
        <v>CB</v>
      </c>
      <c r="M556" s="9" t="str">
        <f t="shared" ca="1" si="1666"/>
        <v>SÃO PAULO</v>
      </c>
      <c r="N556" s="9" t="str">
        <f t="shared" ca="1" si="1666"/>
        <v>BRASIL</v>
      </c>
      <c r="O556" s="9">
        <f t="shared" ca="1" si="1666"/>
        <v>0</v>
      </c>
      <c r="P556" s="9">
        <f>MOD(TRUNC((A556-1)/COUNT('DATE Snapshot'!A:A)),COUNT(PRODUCT!A:A))+1</f>
        <v>24</v>
      </c>
      <c r="Q556" s="9" t="str">
        <f t="shared" ref="Q556:W556" ca="1" si="1667">INDIRECT(ADDRESS($P556+1,Q$2,,,Q$1))</f>
        <v>CARMENERE</v>
      </c>
      <c r="R556" s="9" t="str">
        <f t="shared" ca="1" si="1667"/>
        <v>CRMN_E</v>
      </c>
      <c r="S556" s="9" t="str">
        <f t="shared" ca="1" si="1667"/>
        <v>VINHO TINTO</v>
      </c>
      <c r="T556" s="9" t="str">
        <f t="shared" ca="1" si="1667"/>
        <v>4_TPK_2,0 l</v>
      </c>
      <c r="U556" s="29">
        <f t="shared" ca="1" si="1667"/>
        <v>4</v>
      </c>
      <c r="V556" s="30">
        <f t="shared" ca="1" si="1667"/>
        <v>123</v>
      </c>
      <c r="W556" s="30">
        <f t="shared" ca="1" si="1667"/>
        <v>12</v>
      </c>
    </row>
    <row r="557" spans="1:23" ht="13">
      <c r="A557" s="9">
        <f t="shared" si="8"/>
        <v>554</v>
      </c>
      <c r="B557" s="45">
        <v>0</v>
      </c>
      <c r="C557" s="9">
        <f>MOD(A557-1,COUNT('DATE Snapshot'!$A:$A))+1</f>
        <v>2</v>
      </c>
      <c r="D557" s="25">
        <f t="shared" ref="D557:I557" ca="1" si="1668">INDIRECT(ADDRESS($C557+1,D$2,,,D$1))</f>
        <v>42767</v>
      </c>
      <c r="E557" s="27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8">
        <f t="shared" ca="1" si="1668"/>
        <v>42736</v>
      </c>
      <c r="I557" s="9">
        <f t="shared" ca="1" si="1668"/>
        <v>4</v>
      </c>
      <c r="J557" s="46">
        <f>TRUNC((A557-1)/COUNT('DATE Snapshot'!A:A)/COUNT(PRODUCT!A:A),0)+1</f>
        <v>1</v>
      </c>
      <c r="K557" s="9" t="str">
        <f t="shared" ref="K557:O557" ca="1" si="1669">INDIRECT(ADDRESS($J557+1,K$2,,,K$1))</f>
        <v>CAMPO BELO</v>
      </c>
      <c r="L557" s="9" t="str">
        <f t="shared" ca="1" si="1669"/>
        <v>CB</v>
      </c>
      <c r="M557" s="9" t="str">
        <f t="shared" ca="1" si="1669"/>
        <v>SÃO PAULO</v>
      </c>
      <c r="N557" s="9" t="str">
        <f t="shared" ca="1" si="1669"/>
        <v>BRASIL</v>
      </c>
      <c r="O557" s="9">
        <f t="shared" ca="1" si="1669"/>
        <v>0</v>
      </c>
      <c r="P557" s="9">
        <f>MOD(TRUNC((A557-1)/COUNT('DATE Snapshot'!A:A)),COUNT(PRODUCT!A:A))+1</f>
        <v>24</v>
      </c>
      <c r="Q557" s="9" t="str">
        <f t="shared" ref="Q557:W557" ca="1" si="1670">INDIRECT(ADDRESS($P557+1,Q$2,,,Q$1))</f>
        <v>CARMENERE</v>
      </c>
      <c r="R557" s="9" t="str">
        <f t="shared" ca="1" si="1670"/>
        <v>CRMN_E</v>
      </c>
      <c r="S557" s="9" t="str">
        <f t="shared" ca="1" si="1670"/>
        <v>VINHO TINTO</v>
      </c>
      <c r="T557" s="9" t="str">
        <f t="shared" ca="1" si="1670"/>
        <v>4_TPK_2,0 l</v>
      </c>
      <c r="U557" s="29">
        <f t="shared" ca="1" si="1670"/>
        <v>4</v>
      </c>
      <c r="V557" s="30">
        <f t="shared" ca="1" si="1670"/>
        <v>123</v>
      </c>
      <c r="W557" s="30">
        <f t="shared" ca="1" si="1670"/>
        <v>12</v>
      </c>
    </row>
    <row r="558" spans="1:23" ht="13">
      <c r="A558" s="9">
        <f t="shared" si="8"/>
        <v>555</v>
      </c>
      <c r="B558" s="45">
        <v>1</v>
      </c>
      <c r="C558" s="9">
        <f>MOD(A558-1,COUNT('DATE Snapshot'!$A:$A))+1</f>
        <v>3</v>
      </c>
      <c r="D558" s="25">
        <f t="shared" ref="D558:I558" ca="1" si="1671">INDIRECT(ADDRESS($C558+1,D$2,,,D$1))</f>
        <v>42795</v>
      </c>
      <c r="E558" s="27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8">
        <f t="shared" ca="1" si="1671"/>
        <v>42736</v>
      </c>
      <c r="I558" s="9">
        <f t="shared" ca="1" si="1671"/>
        <v>4</v>
      </c>
      <c r="J558" s="46">
        <f>TRUNC((A558-1)/COUNT('DATE Snapshot'!A:A)/COUNT(PRODUCT!A:A),0)+1</f>
        <v>1</v>
      </c>
      <c r="K558" s="9" t="str">
        <f t="shared" ref="K558:O558" ca="1" si="1672">INDIRECT(ADDRESS($J558+1,K$2,,,K$1))</f>
        <v>CAMPO BELO</v>
      </c>
      <c r="L558" s="9" t="str">
        <f t="shared" ca="1" si="1672"/>
        <v>CB</v>
      </c>
      <c r="M558" s="9" t="str">
        <f t="shared" ca="1" si="1672"/>
        <v>SÃO PAULO</v>
      </c>
      <c r="N558" s="9" t="str">
        <f t="shared" ca="1" si="1672"/>
        <v>BRASIL</v>
      </c>
      <c r="O558" s="9">
        <f t="shared" ca="1" si="1672"/>
        <v>0</v>
      </c>
      <c r="P558" s="9">
        <f>MOD(TRUNC((A558-1)/COUNT('DATE Snapshot'!A:A)),COUNT(PRODUCT!A:A))+1</f>
        <v>24</v>
      </c>
      <c r="Q558" s="9" t="str">
        <f t="shared" ref="Q558:W558" ca="1" si="1673">INDIRECT(ADDRESS($P558+1,Q$2,,,Q$1))</f>
        <v>CARMENERE</v>
      </c>
      <c r="R558" s="9" t="str">
        <f t="shared" ca="1" si="1673"/>
        <v>CRMN_E</v>
      </c>
      <c r="S558" s="9" t="str">
        <f t="shared" ca="1" si="1673"/>
        <v>VINHO TINTO</v>
      </c>
      <c r="T558" s="9" t="str">
        <f t="shared" ca="1" si="1673"/>
        <v>4_TPK_2,0 l</v>
      </c>
      <c r="U558" s="29">
        <f t="shared" ca="1" si="1673"/>
        <v>4</v>
      </c>
      <c r="V558" s="30">
        <f t="shared" ca="1" si="1673"/>
        <v>123</v>
      </c>
      <c r="W558" s="30">
        <f t="shared" ca="1" si="1673"/>
        <v>12</v>
      </c>
    </row>
    <row r="559" spans="1:23" ht="13">
      <c r="A559" s="9">
        <f t="shared" si="8"/>
        <v>556</v>
      </c>
      <c r="B559" s="45">
        <v>2</v>
      </c>
      <c r="C559" s="9">
        <f>MOD(A559-1,COUNT('DATE Snapshot'!$A:$A))+1</f>
        <v>4</v>
      </c>
      <c r="D559" s="25">
        <f t="shared" ref="D559:I559" ca="1" si="1674">INDIRECT(ADDRESS($C559+1,D$2,,,D$1))</f>
        <v>42826</v>
      </c>
      <c r="E559" s="27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8">
        <f t="shared" ca="1" si="1674"/>
        <v>42736</v>
      </c>
      <c r="I559" s="9">
        <f t="shared" ca="1" si="1674"/>
        <v>7</v>
      </c>
      <c r="J559" s="46">
        <f>TRUNC((A559-1)/COUNT('DATE Snapshot'!A:A)/COUNT(PRODUCT!A:A),0)+1</f>
        <v>1</v>
      </c>
      <c r="K559" s="9" t="str">
        <f t="shared" ref="K559:O559" ca="1" si="1675">INDIRECT(ADDRESS($J559+1,K$2,,,K$1))</f>
        <v>CAMPO BELO</v>
      </c>
      <c r="L559" s="9" t="str">
        <f t="shared" ca="1" si="1675"/>
        <v>CB</v>
      </c>
      <c r="M559" s="9" t="str">
        <f t="shared" ca="1" si="1675"/>
        <v>SÃO PAULO</v>
      </c>
      <c r="N559" s="9" t="str">
        <f t="shared" ca="1" si="1675"/>
        <v>BRASIL</v>
      </c>
      <c r="O559" s="9">
        <f t="shared" ca="1" si="1675"/>
        <v>0</v>
      </c>
      <c r="P559" s="9">
        <f>MOD(TRUNC((A559-1)/COUNT('DATE Snapshot'!A:A)),COUNT(PRODUCT!A:A))+1</f>
        <v>24</v>
      </c>
      <c r="Q559" s="9" t="str">
        <f t="shared" ref="Q559:W559" ca="1" si="1676">INDIRECT(ADDRESS($P559+1,Q$2,,,Q$1))</f>
        <v>CARMENERE</v>
      </c>
      <c r="R559" s="9" t="str">
        <f t="shared" ca="1" si="1676"/>
        <v>CRMN_E</v>
      </c>
      <c r="S559" s="9" t="str">
        <f t="shared" ca="1" si="1676"/>
        <v>VINHO TINTO</v>
      </c>
      <c r="T559" s="9" t="str">
        <f t="shared" ca="1" si="1676"/>
        <v>4_TPK_2,0 l</v>
      </c>
      <c r="U559" s="29">
        <f t="shared" ca="1" si="1676"/>
        <v>4</v>
      </c>
      <c r="V559" s="30">
        <f t="shared" ca="1" si="1676"/>
        <v>123</v>
      </c>
      <c r="W559" s="30">
        <f t="shared" ca="1" si="1676"/>
        <v>12</v>
      </c>
    </row>
    <row r="560" spans="1:23" ht="13">
      <c r="A560" s="9">
        <f t="shared" si="8"/>
        <v>557</v>
      </c>
      <c r="B560" s="45">
        <v>10</v>
      </c>
      <c r="C560" s="9">
        <f>MOD(A560-1,COUNT('DATE Snapshot'!$A:$A))+1</f>
        <v>5</v>
      </c>
      <c r="D560" s="25">
        <f t="shared" ref="D560:I560" ca="1" si="1677">INDIRECT(ADDRESS($C560+1,D$2,,,D$1))</f>
        <v>42856</v>
      </c>
      <c r="E560" s="27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8">
        <f t="shared" ca="1" si="1677"/>
        <v>42736</v>
      </c>
      <c r="I560" s="9">
        <f t="shared" ca="1" si="1677"/>
        <v>2</v>
      </c>
      <c r="J560" s="46">
        <f>TRUNC((A560-1)/COUNT('DATE Snapshot'!A:A)/COUNT(PRODUCT!A:A),0)+1</f>
        <v>1</v>
      </c>
      <c r="K560" s="9" t="str">
        <f t="shared" ref="K560:O560" ca="1" si="1678">INDIRECT(ADDRESS($J560+1,K$2,,,K$1))</f>
        <v>CAMPO BELO</v>
      </c>
      <c r="L560" s="9" t="str">
        <f t="shared" ca="1" si="1678"/>
        <v>CB</v>
      </c>
      <c r="M560" s="9" t="str">
        <f t="shared" ca="1" si="1678"/>
        <v>SÃO PAULO</v>
      </c>
      <c r="N560" s="9" t="str">
        <f t="shared" ca="1" si="1678"/>
        <v>BRASIL</v>
      </c>
      <c r="O560" s="9">
        <f t="shared" ca="1" si="1678"/>
        <v>0</v>
      </c>
      <c r="P560" s="9">
        <f>MOD(TRUNC((A560-1)/COUNT('DATE Snapshot'!A:A)),COUNT(PRODUCT!A:A))+1</f>
        <v>24</v>
      </c>
      <c r="Q560" s="9" t="str">
        <f t="shared" ref="Q560:W560" ca="1" si="1679">INDIRECT(ADDRESS($P560+1,Q$2,,,Q$1))</f>
        <v>CARMENERE</v>
      </c>
      <c r="R560" s="9" t="str">
        <f t="shared" ca="1" si="1679"/>
        <v>CRMN_E</v>
      </c>
      <c r="S560" s="9" t="str">
        <f t="shared" ca="1" si="1679"/>
        <v>VINHO TINTO</v>
      </c>
      <c r="T560" s="9" t="str">
        <f t="shared" ca="1" si="1679"/>
        <v>4_TPK_2,0 l</v>
      </c>
      <c r="U560" s="29">
        <f t="shared" ca="1" si="1679"/>
        <v>4</v>
      </c>
      <c r="V560" s="30">
        <f t="shared" ca="1" si="1679"/>
        <v>123</v>
      </c>
      <c r="W560" s="30">
        <f t="shared" ca="1" si="1679"/>
        <v>12</v>
      </c>
    </row>
    <row r="561" spans="1:23" ht="13">
      <c r="A561" s="9">
        <f t="shared" si="8"/>
        <v>558</v>
      </c>
      <c r="B561" s="45">
        <v>7</v>
      </c>
      <c r="C561" s="9">
        <f>MOD(A561-1,COUNT('DATE Snapshot'!$A:$A))+1</f>
        <v>6</v>
      </c>
      <c r="D561" s="25">
        <f t="shared" ref="D561:I561" ca="1" si="1680">INDIRECT(ADDRESS($C561+1,D$2,,,D$1))</f>
        <v>42887</v>
      </c>
      <c r="E561" s="27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8">
        <f t="shared" ca="1" si="1680"/>
        <v>42736</v>
      </c>
      <c r="I561" s="9">
        <f t="shared" ca="1" si="1680"/>
        <v>5</v>
      </c>
      <c r="J561" s="46">
        <f>TRUNC((A561-1)/COUNT('DATE Snapshot'!A:A)/COUNT(PRODUCT!A:A),0)+1</f>
        <v>1</v>
      </c>
      <c r="K561" s="9" t="str">
        <f t="shared" ref="K561:O561" ca="1" si="1681">INDIRECT(ADDRESS($J561+1,K$2,,,K$1))</f>
        <v>CAMPO BELO</v>
      </c>
      <c r="L561" s="9" t="str">
        <f t="shared" ca="1" si="1681"/>
        <v>CB</v>
      </c>
      <c r="M561" s="9" t="str">
        <f t="shared" ca="1" si="1681"/>
        <v>SÃO PAULO</v>
      </c>
      <c r="N561" s="9" t="str">
        <f t="shared" ca="1" si="1681"/>
        <v>BRASIL</v>
      </c>
      <c r="O561" s="9">
        <f t="shared" ca="1" si="1681"/>
        <v>0</v>
      </c>
      <c r="P561" s="9">
        <f>MOD(TRUNC((A561-1)/COUNT('DATE Snapshot'!A:A)),COUNT(PRODUCT!A:A))+1</f>
        <v>24</v>
      </c>
      <c r="Q561" s="9" t="str">
        <f t="shared" ref="Q561:W561" ca="1" si="1682">INDIRECT(ADDRESS($P561+1,Q$2,,,Q$1))</f>
        <v>CARMENERE</v>
      </c>
      <c r="R561" s="9" t="str">
        <f t="shared" ca="1" si="1682"/>
        <v>CRMN_E</v>
      </c>
      <c r="S561" s="9" t="str">
        <f t="shared" ca="1" si="1682"/>
        <v>VINHO TINTO</v>
      </c>
      <c r="T561" s="9" t="str">
        <f t="shared" ca="1" si="1682"/>
        <v>4_TPK_2,0 l</v>
      </c>
      <c r="U561" s="29">
        <f t="shared" ca="1" si="1682"/>
        <v>4</v>
      </c>
      <c r="V561" s="30">
        <f t="shared" ca="1" si="1682"/>
        <v>123</v>
      </c>
      <c r="W561" s="30">
        <f t="shared" ca="1" si="1682"/>
        <v>12</v>
      </c>
    </row>
    <row r="562" spans="1:23" ht="13">
      <c r="A562" s="9">
        <f t="shared" si="8"/>
        <v>559</v>
      </c>
      <c r="B562" s="45">
        <v>4</v>
      </c>
      <c r="C562" s="9">
        <f>MOD(A562-1,COUNT('DATE Snapshot'!$A:$A))+1</f>
        <v>7</v>
      </c>
      <c r="D562" s="25">
        <f t="shared" ref="D562:I562" ca="1" si="1683">INDIRECT(ADDRESS($C562+1,D$2,,,D$1))</f>
        <v>42917</v>
      </c>
      <c r="E562" s="27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8">
        <f t="shared" ca="1" si="1683"/>
        <v>42736</v>
      </c>
      <c r="I562" s="9">
        <f t="shared" ca="1" si="1683"/>
        <v>7</v>
      </c>
      <c r="J562" s="46">
        <f>TRUNC((A562-1)/COUNT('DATE Snapshot'!A:A)/COUNT(PRODUCT!A:A),0)+1</f>
        <v>1</v>
      </c>
      <c r="K562" s="9" t="str">
        <f t="shared" ref="K562:O562" ca="1" si="1684">INDIRECT(ADDRESS($J562+1,K$2,,,K$1))</f>
        <v>CAMPO BELO</v>
      </c>
      <c r="L562" s="9" t="str">
        <f t="shared" ca="1" si="1684"/>
        <v>CB</v>
      </c>
      <c r="M562" s="9" t="str">
        <f t="shared" ca="1" si="1684"/>
        <v>SÃO PAULO</v>
      </c>
      <c r="N562" s="9" t="str">
        <f t="shared" ca="1" si="1684"/>
        <v>BRASIL</v>
      </c>
      <c r="O562" s="9">
        <f t="shared" ca="1" si="1684"/>
        <v>0</v>
      </c>
      <c r="P562" s="9">
        <f>MOD(TRUNC((A562-1)/COUNT('DATE Snapshot'!A:A)),COUNT(PRODUCT!A:A))+1</f>
        <v>24</v>
      </c>
      <c r="Q562" s="9" t="str">
        <f t="shared" ref="Q562:W562" ca="1" si="1685">INDIRECT(ADDRESS($P562+1,Q$2,,,Q$1))</f>
        <v>CARMENERE</v>
      </c>
      <c r="R562" s="9" t="str">
        <f t="shared" ca="1" si="1685"/>
        <v>CRMN_E</v>
      </c>
      <c r="S562" s="9" t="str">
        <f t="shared" ca="1" si="1685"/>
        <v>VINHO TINTO</v>
      </c>
      <c r="T562" s="9" t="str">
        <f t="shared" ca="1" si="1685"/>
        <v>4_TPK_2,0 l</v>
      </c>
      <c r="U562" s="29">
        <f t="shared" ca="1" si="1685"/>
        <v>4</v>
      </c>
      <c r="V562" s="30">
        <f t="shared" ca="1" si="1685"/>
        <v>123</v>
      </c>
      <c r="W562" s="30">
        <f t="shared" ca="1" si="1685"/>
        <v>12</v>
      </c>
    </row>
    <row r="563" spans="1:23" ht="13">
      <c r="A563" s="9">
        <f t="shared" si="8"/>
        <v>560</v>
      </c>
      <c r="B563" s="45">
        <v>3</v>
      </c>
      <c r="C563" s="9">
        <f>MOD(A563-1,COUNT('DATE Snapshot'!$A:$A))+1</f>
        <v>8</v>
      </c>
      <c r="D563" s="25">
        <f t="shared" ref="D563:I563" ca="1" si="1686">INDIRECT(ADDRESS($C563+1,D$2,,,D$1))</f>
        <v>42948</v>
      </c>
      <c r="E563" s="27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8">
        <f t="shared" ca="1" si="1686"/>
        <v>42736</v>
      </c>
      <c r="I563" s="9">
        <f t="shared" ca="1" si="1686"/>
        <v>3</v>
      </c>
      <c r="J563" s="46">
        <f>TRUNC((A563-1)/COUNT('DATE Snapshot'!A:A)/COUNT(PRODUCT!A:A),0)+1</f>
        <v>1</v>
      </c>
      <c r="K563" s="9" t="str">
        <f t="shared" ref="K563:O563" ca="1" si="1687">INDIRECT(ADDRESS($J563+1,K$2,,,K$1))</f>
        <v>CAMPO BELO</v>
      </c>
      <c r="L563" s="9" t="str">
        <f t="shared" ca="1" si="1687"/>
        <v>CB</v>
      </c>
      <c r="M563" s="9" t="str">
        <f t="shared" ca="1" si="1687"/>
        <v>SÃO PAULO</v>
      </c>
      <c r="N563" s="9" t="str">
        <f t="shared" ca="1" si="1687"/>
        <v>BRASIL</v>
      </c>
      <c r="O563" s="9">
        <f t="shared" ca="1" si="1687"/>
        <v>0</v>
      </c>
      <c r="P563" s="9">
        <f>MOD(TRUNC((A563-1)/COUNT('DATE Snapshot'!A:A)),COUNT(PRODUCT!A:A))+1</f>
        <v>24</v>
      </c>
      <c r="Q563" s="9" t="str">
        <f t="shared" ref="Q563:W563" ca="1" si="1688">INDIRECT(ADDRESS($P563+1,Q$2,,,Q$1))</f>
        <v>CARMENERE</v>
      </c>
      <c r="R563" s="9" t="str">
        <f t="shared" ca="1" si="1688"/>
        <v>CRMN_E</v>
      </c>
      <c r="S563" s="9" t="str">
        <f t="shared" ca="1" si="1688"/>
        <v>VINHO TINTO</v>
      </c>
      <c r="T563" s="9" t="str">
        <f t="shared" ca="1" si="1688"/>
        <v>4_TPK_2,0 l</v>
      </c>
      <c r="U563" s="29">
        <f t="shared" ca="1" si="1688"/>
        <v>4</v>
      </c>
      <c r="V563" s="30">
        <f t="shared" ca="1" si="1688"/>
        <v>123</v>
      </c>
      <c r="W563" s="30">
        <f t="shared" ca="1" si="1688"/>
        <v>12</v>
      </c>
    </row>
    <row r="564" spans="1:23" ht="13">
      <c r="A564" s="9">
        <f t="shared" si="8"/>
        <v>561</v>
      </c>
      <c r="B564" s="45">
        <v>4</v>
      </c>
      <c r="C564" s="9">
        <f>MOD(A564-1,COUNT('DATE Snapshot'!$A:$A))+1</f>
        <v>9</v>
      </c>
      <c r="D564" s="25">
        <f t="shared" ref="D564:I564" ca="1" si="1689">INDIRECT(ADDRESS($C564+1,D$2,,,D$1))</f>
        <v>42979</v>
      </c>
      <c r="E564" s="27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8">
        <f t="shared" ca="1" si="1689"/>
        <v>42736</v>
      </c>
      <c r="I564" s="9">
        <f t="shared" ca="1" si="1689"/>
        <v>6</v>
      </c>
      <c r="J564" s="46">
        <f>TRUNC((A564-1)/COUNT('DATE Snapshot'!A:A)/COUNT(PRODUCT!A:A),0)+1</f>
        <v>1</v>
      </c>
      <c r="K564" s="9" t="str">
        <f t="shared" ref="K564:O564" ca="1" si="1690">INDIRECT(ADDRESS($J564+1,K$2,,,K$1))</f>
        <v>CAMPO BELO</v>
      </c>
      <c r="L564" s="9" t="str">
        <f t="shared" ca="1" si="1690"/>
        <v>CB</v>
      </c>
      <c r="M564" s="9" t="str">
        <f t="shared" ca="1" si="1690"/>
        <v>SÃO PAULO</v>
      </c>
      <c r="N564" s="9" t="str">
        <f t="shared" ca="1" si="1690"/>
        <v>BRASIL</v>
      </c>
      <c r="O564" s="9">
        <f t="shared" ca="1" si="1690"/>
        <v>0</v>
      </c>
      <c r="P564" s="9">
        <f>MOD(TRUNC((A564-1)/COUNT('DATE Snapshot'!A:A)),COUNT(PRODUCT!A:A))+1</f>
        <v>24</v>
      </c>
      <c r="Q564" s="9" t="str">
        <f t="shared" ref="Q564:W564" ca="1" si="1691">INDIRECT(ADDRESS($P564+1,Q$2,,,Q$1))</f>
        <v>CARMENERE</v>
      </c>
      <c r="R564" s="9" t="str">
        <f t="shared" ca="1" si="1691"/>
        <v>CRMN_E</v>
      </c>
      <c r="S564" s="9" t="str">
        <f t="shared" ca="1" si="1691"/>
        <v>VINHO TINTO</v>
      </c>
      <c r="T564" s="9" t="str">
        <f t="shared" ca="1" si="1691"/>
        <v>4_TPK_2,0 l</v>
      </c>
      <c r="U564" s="29">
        <f t="shared" ca="1" si="1691"/>
        <v>4</v>
      </c>
      <c r="V564" s="30">
        <f t="shared" ca="1" si="1691"/>
        <v>123</v>
      </c>
      <c r="W564" s="30">
        <f t="shared" ca="1" si="1691"/>
        <v>12</v>
      </c>
    </row>
    <row r="565" spans="1:23" ht="13">
      <c r="A565" s="9">
        <f t="shared" si="8"/>
        <v>562</v>
      </c>
      <c r="B565" s="45">
        <v>0</v>
      </c>
      <c r="C565" s="9">
        <f>MOD(A565-1,COUNT('DATE Snapshot'!$A:$A))+1</f>
        <v>10</v>
      </c>
      <c r="D565" s="25">
        <f t="shared" ref="D565:I565" ca="1" si="1692">INDIRECT(ADDRESS($C565+1,D$2,,,D$1))</f>
        <v>43009</v>
      </c>
      <c r="E565" s="27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8">
        <f t="shared" ca="1" si="1692"/>
        <v>42736</v>
      </c>
      <c r="I565" s="9">
        <f t="shared" ca="1" si="1692"/>
        <v>1</v>
      </c>
      <c r="J565" s="46">
        <f>TRUNC((A565-1)/COUNT('DATE Snapshot'!A:A)/COUNT(PRODUCT!A:A),0)+1</f>
        <v>1</v>
      </c>
      <c r="K565" s="9" t="str">
        <f t="shared" ref="K565:O565" ca="1" si="1693">INDIRECT(ADDRESS($J565+1,K$2,,,K$1))</f>
        <v>CAMPO BELO</v>
      </c>
      <c r="L565" s="9" t="str">
        <f t="shared" ca="1" si="1693"/>
        <v>CB</v>
      </c>
      <c r="M565" s="9" t="str">
        <f t="shared" ca="1" si="1693"/>
        <v>SÃO PAULO</v>
      </c>
      <c r="N565" s="9" t="str">
        <f t="shared" ca="1" si="1693"/>
        <v>BRASIL</v>
      </c>
      <c r="O565" s="9">
        <f t="shared" ca="1" si="1693"/>
        <v>0</v>
      </c>
      <c r="P565" s="9">
        <f>MOD(TRUNC((A565-1)/COUNT('DATE Snapshot'!A:A)),COUNT(PRODUCT!A:A))+1</f>
        <v>24</v>
      </c>
      <c r="Q565" s="9" t="str">
        <f t="shared" ref="Q565:W565" ca="1" si="1694">INDIRECT(ADDRESS($P565+1,Q$2,,,Q$1))</f>
        <v>CARMENERE</v>
      </c>
      <c r="R565" s="9" t="str">
        <f t="shared" ca="1" si="1694"/>
        <v>CRMN_E</v>
      </c>
      <c r="S565" s="9" t="str">
        <f t="shared" ca="1" si="1694"/>
        <v>VINHO TINTO</v>
      </c>
      <c r="T565" s="9" t="str">
        <f t="shared" ca="1" si="1694"/>
        <v>4_TPK_2,0 l</v>
      </c>
      <c r="U565" s="29">
        <f t="shared" ca="1" si="1694"/>
        <v>4</v>
      </c>
      <c r="V565" s="30">
        <f t="shared" ca="1" si="1694"/>
        <v>123</v>
      </c>
      <c r="W565" s="30">
        <f t="shared" ca="1" si="1694"/>
        <v>12</v>
      </c>
    </row>
    <row r="566" spans="1:23" ht="13">
      <c r="A566" s="9">
        <f t="shared" si="8"/>
        <v>563</v>
      </c>
      <c r="B566" s="45">
        <v>0</v>
      </c>
      <c r="C566" s="9">
        <f>MOD(A566-1,COUNT('DATE Snapshot'!$A:$A))+1</f>
        <v>11</v>
      </c>
      <c r="D566" s="25">
        <f t="shared" ref="D566:I566" ca="1" si="1695">INDIRECT(ADDRESS($C566+1,D$2,,,D$1))</f>
        <v>43040</v>
      </c>
      <c r="E566" s="27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8">
        <f t="shared" ca="1" si="1695"/>
        <v>42736</v>
      </c>
      <c r="I566" s="9">
        <f t="shared" ca="1" si="1695"/>
        <v>4</v>
      </c>
      <c r="J566" s="46">
        <f>TRUNC((A566-1)/COUNT('DATE Snapshot'!A:A)/COUNT(PRODUCT!A:A),0)+1</f>
        <v>1</v>
      </c>
      <c r="K566" s="9" t="str">
        <f t="shared" ref="K566:O566" ca="1" si="1696">INDIRECT(ADDRESS($J566+1,K$2,,,K$1))</f>
        <v>CAMPO BELO</v>
      </c>
      <c r="L566" s="9" t="str">
        <f t="shared" ca="1" si="1696"/>
        <v>CB</v>
      </c>
      <c r="M566" s="9" t="str">
        <f t="shared" ca="1" si="1696"/>
        <v>SÃO PAULO</v>
      </c>
      <c r="N566" s="9" t="str">
        <f t="shared" ca="1" si="1696"/>
        <v>BRASIL</v>
      </c>
      <c r="O566" s="9">
        <f t="shared" ca="1" si="1696"/>
        <v>0</v>
      </c>
      <c r="P566" s="9">
        <f>MOD(TRUNC((A566-1)/COUNT('DATE Snapshot'!A:A)),COUNT(PRODUCT!A:A))+1</f>
        <v>24</v>
      </c>
      <c r="Q566" s="9" t="str">
        <f t="shared" ref="Q566:W566" ca="1" si="1697">INDIRECT(ADDRESS($P566+1,Q$2,,,Q$1))</f>
        <v>CARMENERE</v>
      </c>
      <c r="R566" s="9" t="str">
        <f t="shared" ca="1" si="1697"/>
        <v>CRMN_E</v>
      </c>
      <c r="S566" s="9" t="str">
        <f t="shared" ca="1" si="1697"/>
        <v>VINHO TINTO</v>
      </c>
      <c r="T566" s="9" t="str">
        <f t="shared" ca="1" si="1697"/>
        <v>4_TPK_2,0 l</v>
      </c>
      <c r="U566" s="29">
        <f t="shared" ca="1" si="1697"/>
        <v>4</v>
      </c>
      <c r="V566" s="30">
        <f t="shared" ca="1" si="1697"/>
        <v>123</v>
      </c>
      <c r="W566" s="30">
        <f t="shared" ca="1" si="1697"/>
        <v>12</v>
      </c>
    </row>
    <row r="567" spans="1:23" ht="13">
      <c r="A567" s="9">
        <f t="shared" si="8"/>
        <v>564</v>
      </c>
      <c r="B567" s="45">
        <v>6</v>
      </c>
      <c r="C567" s="9">
        <f>MOD(A567-1,COUNT('DATE Snapshot'!$A:$A))+1</f>
        <v>12</v>
      </c>
      <c r="D567" s="25">
        <f t="shared" ref="D567:I567" ca="1" si="1698">INDIRECT(ADDRESS($C567+1,D$2,,,D$1))</f>
        <v>43070</v>
      </c>
      <c r="E567" s="27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8">
        <f t="shared" ca="1" si="1698"/>
        <v>42736</v>
      </c>
      <c r="I567" s="9">
        <f t="shared" ca="1" si="1698"/>
        <v>6</v>
      </c>
      <c r="J567" s="46">
        <f>TRUNC((A567-1)/COUNT('DATE Snapshot'!A:A)/COUNT(PRODUCT!A:A),0)+1</f>
        <v>1</v>
      </c>
      <c r="K567" s="9" t="str">
        <f t="shared" ref="K567:O567" ca="1" si="1699">INDIRECT(ADDRESS($J567+1,K$2,,,K$1))</f>
        <v>CAMPO BELO</v>
      </c>
      <c r="L567" s="9" t="str">
        <f t="shared" ca="1" si="1699"/>
        <v>CB</v>
      </c>
      <c r="M567" s="9" t="str">
        <f t="shared" ca="1" si="1699"/>
        <v>SÃO PAULO</v>
      </c>
      <c r="N567" s="9" t="str">
        <f t="shared" ca="1" si="1699"/>
        <v>BRASIL</v>
      </c>
      <c r="O567" s="9">
        <f t="shared" ca="1" si="1699"/>
        <v>0</v>
      </c>
      <c r="P567" s="9">
        <f>MOD(TRUNC((A567-1)/COUNT('DATE Snapshot'!A:A)),COUNT(PRODUCT!A:A))+1</f>
        <v>24</v>
      </c>
      <c r="Q567" s="9" t="str">
        <f t="shared" ref="Q567:W567" ca="1" si="1700">INDIRECT(ADDRESS($P567+1,Q$2,,,Q$1))</f>
        <v>CARMENERE</v>
      </c>
      <c r="R567" s="9" t="str">
        <f t="shared" ca="1" si="1700"/>
        <v>CRMN_E</v>
      </c>
      <c r="S567" s="9" t="str">
        <f t="shared" ca="1" si="1700"/>
        <v>VINHO TINTO</v>
      </c>
      <c r="T567" s="9" t="str">
        <f t="shared" ca="1" si="1700"/>
        <v>4_TPK_2,0 l</v>
      </c>
      <c r="U567" s="29">
        <f t="shared" ca="1" si="1700"/>
        <v>4</v>
      </c>
      <c r="V567" s="30">
        <f t="shared" ca="1" si="1700"/>
        <v>123</v>
      </c>
      <c r="W567" s="30">
        <f t="shared" ca="1" si="1700"/>
        <v>12</v>
      </c>
    </row>
    <row r="568" spans="1:23" ht="13">
      <c r="A568" s="9">
        <f t="shared" si="8"/>
        <v>565</v>
      </c>
      <c r="B568" s="45">
        <v>12</v>
      </c>
      <c r="C568" s="9">
        <f>MOD(A568-1,COUNT('DATE Snapshot'!$A:$A))+1</f>
        <v>13</v>
      </c>
      <c r="D568" s="25">
        <f t="shared" ref="D568:I568" ca="1" si="1701">INDIRECT(ADDRESS($C568+1,D$2,,,D$1))</f>
        <v>43101</v>
      </c>
      <c r="E568" s="27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8">
        <f t="shared" ca="1" si="1701"/>
        <v>43101</v>
      </c>
      <c r="I568" s="9">
        <f t="shared" ca="1" si="1701"/>
        <v>2</v>
      </c>
      <c r="J568" s="46">
        <f>TRUNC((A568-1)/COUNT('DATE Snapshot'!A:A)/COUNT(PRODUCT!A:A),0)+1</f>
        <v>1</v>
      </c>
      <c r="K568" s="9" t="str">
        <f t="shared" ref="K568:O568" ca="1" si="1702">INDIRECT(ADDRESS($J568+1,K$2,,,K$1))</f>
        <v>CAMPO BELO</v>
      </c>
      <c r="L568" s="9" t="str">
        <f t="shared" ca="1" si="1702"/>
        <v>CB</v>
      </c>
      <c r="M568" s="9" t="str">
        <f t="shared" ca="1" si="1702"/>
        <v>SÃO PAULO</v>
      </c>
      <c r="N568" s="9" t="str">
        <f t="shared" ca="1" si="1702"/>
        <v>BRASIL</v>
      </c>
      <c r="O568" s="9">
        <f t="shared" ca="1" si="1702"/>
        <v>0</v>
      </c>
      <c r="P568" s="9">
        <f>MOD(TRUNC((A568-1)/COUNT('DATE Snapshot'!A:A)),COUNT(PRODUCT!A:A))+1</f>
        <v>24</v>
      </c>
      <c r="Q568" s="9" t="str">
        <f t="shared" ref="Q568:W568" ca="1" si="1703">INDIRECT(ADDRESS($P568+1,Q$2,,,Q$1))</f>
        <v>CARMENERE</v>
      </c>
      <c r="R568" s="9" t="str">
        <f t="shared" ca="1" si="1703"/>
        <v>CRMN_E</v>
      </c>
      <c r="S568" s="9" t="str">
        <f t="shared" ca="1" si="1703"/>
        <v>VINHO TINTO</v>
      </c>
      <c r="T568" s="9" t="str">
        <f t="shared" ca="1" si="1703"/>
        <v>4_TPK_2,0 l</v>
      </c>
      <c r="U568" s="29">
        <f t="shared" ca="1" si="1703"/>
        <v>4</v>
      </c>
      <c r="V568" s="30">
        <f t="shared" ca="1" si="1703"/>
        <v>123</v>
      </c>
      <c r="W568" s="30">
        <f t="shared" ca="1" si="1703"/>
        <v>12</v>
      </c>
    </row>
    <row r="569" spans="1:23" ht="13">
      <c r="A569" s="9">
        <f t="shared" si="8"/>
        <v>566</v>
      </c>
      <c r="B569" s="45">
        <v>0</v>
      </c>
      <c r="C569" s="9">
        <f>MOD(A569-1,COUNT('DATE Snapshot'!$A:$A))+1</f>
        <v>14</v>
      </c>
      <c r="D569" s="25">
        <f t="shared" ref="D569:I569" ca="1" si="1704">INDIRECT(ADDRESS($C569+1,D$2,,,D$1))</f>
        <v>43132</v>
      </c>
      <c r="E569" s="27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8">
        <f t="shared" ca="1" si="1704"/>
        <v>43101</v>
      </c>
      <c r="I569" s="9">
        <f t="shared" ca="1" si="1704"/>
        <v>5</v>
      </c>
      <c r="J569" s="46">
        <f>TRUNC((A569-1)/COUNT('DATE Snapshot'!A:A)/COUNT(PRODUCT!A:A),0)+1</f>
        <v>1</v>
      </c>
      <c r="K569" s="9" t="str">
        <f t="shared" ref="K569:O569" ca="1" si="1705">INDIRECT(ADDRESS($J569+1,K$2,,,K$1))</f>
        <v>CAMPO BELO</v>
      </c>
      <c r="L569" s="9" t="str">
        <f t="shared" ca="1" si="1705"/>
        <v>CB</v>
      </c>
      <c r="M569" s="9" t="str">
        <f t="shared" ca="1" si="1705"/>
        <v>SÃO PAULO</v>
      </c>
      <c r="N569" s="9" t="str">
        <f t="shared" ca="1" si="1705"/>
        <v>BRASIL</v>
      </c>
      <c r="O569" s="9">
        <f t="shared" ca="1" si="1705"/>
        <v>0</v>
      </c>
      <c r="P569" s="9">
        <f>MOD(TRUNC((A569-1)/COUNT('DATE Snapshot'!A:A)),COUNT(PRODUCT!A:A))+1</f>
        <v>24</v>
      </c>
      <c r="Q569" s="9" t="str">
        <f t="shared" ref="Q569:W569" ca="1" si="1706">INDIRECT(ADDRESS($P569+1,Q$2,,,Q$1))</f>
        <v>CARMENERE</v>
      </c>
      <c r="R569" s="9" t="str">
        <f t="shared" ca="1" si="1706"/>
        <v>CRMN_E</v>
      </c>
      <c r="S569" s="9" t="str">
        <f t="shared" ca="1" si="1706"/>
        <v>VINHO TINTO</v>
      </c>
      <c r="T569" s="9" t="str">
        <f t="shared" ca="1" si="1706"/>
        <v>4_TPK_2,0 l</v>
      </c>
      <c r="U569" s="29">
        <f t="shared" ca="1" si="1706"/>
        <v>4</v>
      </c>
      <c r="V569" s="30">
        <f t="shared" ca="1" si="1706"/>
        <v>123</v>
      </c>
      <c r="W569" s="30">
        <f t="shared" ca="1" si="1706"/>
        <v>12</v>
      </c>
    </row>
    <row r="570" spans="1:23" ht="13">
      <c r="A570" s="9">
        <f t="shared" si="8"/>
        <v>567</v>
      </c>
      <c r="B570" s="45">
        <v>0</v>
      </c>
      <c r="C570" s="9">
        <f>MOD(A570-1,COUNT('DATE Snapshot'!$A:$A))+1</f>
        <v>15</v>
      </c>
      <c r="D570" s="25">
        <f t="shared" ref="D570:I570" ca="1" si="1707">INDIRECT(ADDRESS($C570+1,D$2,,,D$1))</f>
        <v>43160</v>
      </c>
      <c r="E570" s="27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8">
        <f t="shared" ca="1" si="1707"/>
        <v>43101</v>
      </c>
      <c r="I570" s="9">
        <f t="shared" ca="1" si="1707"/>
        <v>5</v>
      </c>
      <c r="J570" s="46">
        <f>TRUNC((A570-1)/COUNT('DATE Snapshot'!A:A)/COUNT(PRODUCT!A:A),0)+1</f>
        <v>1</v>
      </c>
      <c r="K570" s="9" t="str">
        <f t="shared" ref="K570:O570" ca="1" si="1708">INDIRECT(ADDRESS($J570+1,K$2,,,K$1))</f>
        <v>CAMPO BELO</v>
      </c>
      <c r="L570" s="9" t="str">
        <f t="shared" ca="1" si="1708"/>
        <v>CB</v>
      </c>
      <c r="M570" s="9" t="str">
        <f t="shared" ca="1" si="1708"/>
        <v>SÃO PAULO</v>
      </c>
      <c r="N570" s="9" t="str">
        <f t="shared" ca="1" si="1708"/>
        <v>BRASIL</v>
      </c>
      <c r="O570" s="9">
        <f t="shared" ca="1" si="1708"/>
        <v>0</v>
      </c>
      <c r="P570" s="9">
        <f>MOD(TRUNC((A570-1)/COUNT('DATE Snapshot'!A:A)),COUNT(PRODUCT!A:A))+1</f>
        <v>24</v>
      </c>
      <c r="Q570" s="9" t="str">
        <f t="shared" ref="Q570:W570" ca="1" si="1709">INDIRECT(ADDRESS($P570+1,Q$2,,,Q$1))</f>
        <v>CARMENERE</v>
      </c>
      <c r="R570" s="9" t="str">
        <f t="shared" ca="1" si="1709"/>
        <v>CRMN_E</v>
      </c>
      <c r="S570" s="9" t="str">
        <f t="shared" ca="1" si="1709"/>
        <v>VINHO TINTO</v>
      </c>
      <c r="T570" s="9" t="str">
        <f t="shared" ca="1" si="1709"/>
        <v>4_TPK_2,0 l</v>
      </c>
      <c r="U570" s="29">
        <f t="shared" ca="1" si="1709"/>
        <v>4</v>
      </c>
      <c r="V570" s="30">
        <f t="shared" ca="1" si="1709"/>
        <v>123</v>
      </c>
      <c r="W570" s="30">
        <f t="shared" ca="1" si="1709"/>
        <v>12</v>
      </c>
    </row>
    <row r="571" spans="1:23" ht="13">
      <c r="A571" s="9">
        <f t="shared" si="8"/>
        <v>568</v>
      </c>
      <c r="B571" s="45">
        <v>5</v>
      </c>
      <c r="C571" s="9">
        <f>MOD(A571-1,COUNT('DATE Snapshot'!$A:$A))+1</f>
        <v>16</v>
      </c>
      <c r="D571" s="25">
        <f t="shared" ref="D571:I571" ca="1" si="1710">INDIRECT(ADDRESS($C571+1,D$2,,,D$1))</f>
        <v>43191</v>
      </c>
      <c r="E571" s="27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8">
        <f t="shared" ca="1" si="1710"/>
        <v>43101</v>
      </c>
      <c r="I571" s="9">
        <f t="shared" ca="1" si="1710"/>
        <v>1</v>
      </c>
      <c r="J571" s="46">
        <f>TRUNC((A571-1)/COUNT('DATE Snapshot'!A:A)/COUNT(PRODUCT!A:A),0)+1</f>
        <v>1</v>
      </c>
      <c r="K571" s="9" t="str">
        <f t="shared" ref="K571:O571" ca="1" si="1711">INDIRECT(ADDRESS($J571+1,K$2,,,K$1))</f>
        <v>CAMPO BELO</v>
      </c>
      <c r="L571" s="9" t="str">
        <f t="shared" ca="1" si="1711"/>
        <v>CB</v>
      </c>
      <c r="M571" s="9" t="str">
        <f t="shared" ca="1" si="1711"/>
        <v>SÃO PAULO</v>
      </c>
      <c r="N571" s="9" t="str">
        <f t="shared" ca="1" si="1711"/>
        <v>BRASIL</v>
      </c>
      <c r="O571" s="9">
        <f t="shared" ca="1" si="1711"/>
        <v>0</v>
      </c>
      <c r="P571" s="9">
        <f>MOD(TRUNC((A571-1)/COUNT('DATE Snapshot'!A:A)),COUNT(PRODUCT!A:A))+1</f>
        <v>24</v>
      </c>
      <c r="Q571" s="9" t="str">
        <f t="shared" ref="Q571:W571" ca="1" si="1712">INDIRECT(ADDRESS($P571+1,Q$2,,,Q$1))</f>
        <v>CARMENERE</v>
      </c>
      <c r="R571" s="9" t="str">
        <f t="shared" ca="1" si="1712"/>
        <v>CRMN_E</v>
      </c>
      <c r="S571" s="9" t="str">
        <f t="shared" ca="1" si="1712"/>
        <v>VINHO TINTO</v>
      </c>
      <c r="T571" s="9" t="str">
        <f t="shared" ca="1" si="1712"/>
        <v>4_TPK_2,0 l</v>
      </c>
      <c r="U571" s="29">
        <f t="shared" ca="1" si="1712"/>
        <v>4</v>
      </c>
      <c r="V571" s="30">
        <f t="shared" ca="1" si="1712"/>
        <v>123</v>
      </c>
      <c r="W571" s="30">
        <f t="shared" ca="1" si="1712"/>
        <v>12</v>
      </c>
    </row>
    <row r="572" spans="1:23" ht="13">
      <c r="A572" s="9">
        <f t="shared" si="8"/>
        <v>569</v>
      </c>
      <c r="B572" s="45">
        <v>0</v>
      </c>
      <c r="C572" s="9">
        <f>MOD(A572-1,COUNT('DATE Snapshot'!$A:$A))+1</f>
        <v>17</v>
      </c>
      <c r="D572" s="25">
        <f t="shared" ref="D572:I572" ca="1" si="1713">INDIRECT(ADDRESS($C572+1,D$2,,,D$1))</f>
        <v>43221</v>
      </c>
      <c r="E572" s="27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8">
        <f t="shared" ca="1" si="1713"/>
        <v>43101</v>
      </c>
      <c r="I572" s="9">
        <f t="shared" ca="1" si="1713"/>
        <v>3</v>
      </c>
      <c r="J572" s="46">
        <f>TRUNC((A572-1)/COUNT('DATE Snapshot'!A:A)/COUNT(PRODUCT!A:A),0)+1</f>
        <v>1</v>
      </c>
      <c r="K572" s="9" t="str">
        <f t="shared" ref="K572:O572" ca="1" si="1714">INDIRECT(ADDRESS($J572+1,K$2,,,K$1))</f>
        <v>CAMPO BELO</v>
      </c>
      <c r="L572" s="9" t="str">
        <f t="shared" ca="1" si="1714"/>
        <v>CB</v>
      </c>
      <c r="M572" s="9" t="str">
        <f t="shared" ca="1" si="1714"/>
        <v>SÃO PAULO</v>
      </c>
      <c r="N572" s="9" t="str">
        <f t="shared" ca="1" si="1714"/>
        <v>BRASIL</v>
      </c>
      <c r="O572" s="9">
        <f t="shared" ca="1" si="1714"/>
        <v>0</v>
      </c>
      <c r="P572" s="9">
        <f>MOD(TRUNC((A572-1)/COUNT('DATE Snapshot'!A:A)),COUNT(PRODUCT!A:A))+1</f>
        <v>24</v>
      </c>
      <c r="Q572" s="9" t="str">
        <f t="shared" ref="Q572:W572" ca="1" si="1715">INDIRECT(ADDRESS($P572+1,Q$2,,,Q$1))</f>
        <v>CARMENERE</v>
      </c>
      <c r="R572" s="9" t="str">
        <f t="shared" ca="1" si="1715"/>
        <v>CRMN_E</v>
      </c>
      <c r="S572" s="9" t="str">
        <f t="shared" ca="1" si="1715"/>
        <v>VINHO TINTO</v>
      </c>
      <c r="T572" s="9" t="str">
        <f t="shared" ca="1" si="1715"/>
        <v>4_TPK_2,0 l</v>
      </c>
      <c r="U572" s="29">
        <f t="shared" ca="1" si="1715"/>
        <v>4</v>
      </c>
      <c r="V572" s="30">
        <f t="shared" ca="1" si="1715"/>
        <v>123</v>
      </c>
      <c r="W572" s="30">
        <f t="shared" ca="1" si="1715"/>
        <v>12</v>
      </c>
    </row>
    <row r="573" spans="1:23" ht="13">
      <c r="A573" s="9">
        <f t="shared" si="8"/>
        <v>570</v>
      </c>
      <c r="B573" s="45">
        <v>0</v>
      </c>
      <c r="C573" s="9">
        <f>MOD(A573-1,COUNT('DATE Snapshot'!$A:$A))+1</f>
        <v>18</v>
      </c>
      <c r="D573" s="25">
        <f t="shared" ref="D573:I573" ca="1" si="1716">INDIRECT(ADDRESS($C573+1,D$2,,,D$1))</f>
        <v>43252</v>
      </c>
      <c r="E573" s="27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8">
        <f t="shared" ca="1" si="1716"/>
        <v>43101</v>
      </c>
      <c r="I573" s="9">
        <f t="shared" ca="1" si="1716"/>
        <v>6</v>
      </c>
      <c r="J573" s="46">
        <f>TRUNC((A573-1)/COUNT('DATE Snapshot'!A:A)/COUNT(PRODUCT!A:A),0)+1</f>
        <v>1</v>
      </c>
      <c r="K573" s="9" t="str">
        <f t="shared" ref="K573:O573" ca="1" si="1717">INDIRECT(ADDRESS($J573+1,K$2,,,K$1))</f>
        <v>CAMPO BELO</v>
      </c>
      <c r="L573" s="9" t="str">
        <f t="shared" ca="1" si="1717"/>
        <v>CB</v>
      </c>
      <c r="M573" s="9" t="str">
        <f t="shared" ca="1" si="1717"/>
        <v>SÃO PAULO</v>
      </c>
      <c r="N573" s="9" t="str">
        <f t="shared" ca="1" si="1717"/>
        <v>BRASIL</v>
      </c>
      <c r="O573" s="9">
        <f t="shared" ca="1" si="1717"/>
        <v>0</v>
      </c>
      <c r="P573" s="9">
        <f>MOD(TRUNC((A573-1)/COUNT('DATE Snapshot'!A:A)),COUNT(PRODUCT!A:A))+1</f>
        <v>24</v>
      </c>
      <c r="Q573" s="9" t="str">
        <f t="shared" ref="Q573:W573" ca="1" si="1718">INDIRECT(ADDRESS($P573+1,Q$2,,,Q$1))</f>
        <v>CARMENERE</v>
      </c>
      <c r="R573" s="9" t="str">
        <f t="shared" ca="1" si="1718"/>
        <v>CRMN_E</v>
      </c>
      <c r="S573" s="9" t="str">
        <f t="shared" ca="1" si="1718"/>
        <v>VINHO TINTO</v>
      </c>
      <c r="T573" s="9" t="str">
        <f t="shared" ca="1" si="1718"/>
        <v>4_TPK_2,0 l</v>
      </c>
      <c r="U573" s="29">
        <f t="shared" ca="1" si="1718"/>
        <v>4</v>
      </c>
      <c r="V573" s="30">
        <f t="shared" ca="1" si="1718"/>
        <v>123</v>
      </c>
      <c r="W573" s="30">
        <f t="shared" ca="1" si="1718"/>
        <v>12</v>
      </c>
    </row>
    <row r="574" spans="1:23" ht="13">
      <c r="A574" s="9">
        <f t="shared" si="8"/>
        <v>571</v>
      </c>
      <c r="B574" s="45">
        <v>0</v>
      </c>
      <c r="C574" s="9">
        <f>MOD(A574-1,COUNT('DATE Snapshot'!$A:$A))+1</f>
        <v>19</v>
      </c>
      <c r="D574" s="25">
        <f t="shared" ref="D574:I574" ca="1" si="1719">INDIRECT(ADDRESS($C574+1,D$2,,,D$1))</f>
        <v>43282</v>
      </c>
      <c r="E574" s="27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8">
        <f t="shared" ca="1" si="1719"/>
        <v>43101</v>
      </c>
      <c r="I574" s="9">
        <f t="shared" ca="1" si="1719"/>
        <v>1</v>
      </c>
      <c r="J574" s="46">
        <f>TRUNC((A574-1)/COUNT('DATE Snapshot'!A:A)/COUNT(PRODUCT!A:A),0)+1</f>
        <v>1</v>
      </c>
      <c r="K574" s="9" t="str">
        <f t="shared" ref="K574:O574" ca="1" si="1720">INDIRECT(ADDRESS($J574+1,K$2,,,K$1))</f>
        <v>CAMPO BELO</v>
      </c>
      <c r="L574" s="9" t="str">
        <f t="shared" ca="1" si="1720"/>
        <v>CB</v>
      </c>
      <c r="M574" s="9" t="str">
        <f t="shared" ca="1" si="1720"/>
        <v>SÃO PAULO</v>
      </c>
      <c r="N574" s="9" t="str">
        <f t="shared" ca="1" si="1720"/>
        <v>BRASIL</v>
      </c>
      <c r="O574" s="9">
        <f t="shared" ca="1" si="1720"/>
        <v>0</v>
      </c>
      <c r="P574" s="9">
        <f>MOD(TRUNC((A574-1)/COUNT('DATE Snapshot'!A:A)),COUNT(PRODUCT!A:A))+1</f>
        <v>24</v>
      </c>
      <c r="Q574" s="9" t="str">
        <f t="shared" ref="Q574:W574" ca="1" si="1721">INDIRECT(ADDRESS($P574+1,Q$2,,,Q$1))</f>
        <v>CARMENERE</v>
      </c>
      <c r="R574" s="9" t="str">
        <f t="shared" ca="1" si="1721"/>
        <v>CRMN_E</v>
      </c>
      <c r="S574" s="9" t="str">
        <f t="shared" ca="1" si="1721"/>
        <v>VINHO TINTO</v>
      </c>
      <c r="T574" s="9" t="str">
        <f t="shared" ca="1" si="1721"/>
        <v>4_TPK_2,0 l</v>
      </c>
      <c r="U574" s="29">
        <f t="shared" ca="1" si="1721"/>
        <v>4</v>
      </c>
      <c r="V574" s="30">
        <f t="shared" ca="1" si="1721"/>
        <v>123</v>
      </c>
      <c r="W574" s="30">
        <f t="shared" ca="1" si="1721"/>
        <v>12</v>
      </c>
    </row>
    <row r="575" spans="1:23" ht="13">
      <c r="A575" s="9">
        <f t="shared" si="8"/>
        <v>572</v>
      </c>
      <c r="B575" s="45">
        <v>0</v>
      </c>
      <c r="C575" s="9">
        <f>MOD(A575-1,COUNT('DATE Snapshot'!$A:$A))+1</f>
        <v>20</v>
      </c>
      <c r="D575" s="25">
        <f t="shared" ref="D575:I575" ca="1" si="1722">INDIRECT(ADDRESS($C575+1,D$2,,,D$1))</f>
        <v>43313</v>
      </c>
      <c r="E575" s="27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8">
        <f t="shared" ca="1" si="1722"/>
        <v>43101</v>
      </c>
      <c r="I575" s="9">
        <f t="shared" ca="1" si="1722"/>
        <v>4</v>
      </c>
      <c r="J575" s="46">
        <f>TRUNC((A575-1)/COUNT('DATE Snapshot'!A:A)/COUNT(PRODUCT!A:A),0)+1</f>
        <v>1</v>
      </c>
      <c r="K575" s="9" t="str">
        <f t="shared" ref="K575:O575" ca="1" si="1723">INDIRECT(ADDRESS($J575+1,K$2,,,K$1))</f>
        <v>CAMPO BELO</v>
      </c>
      <c r="L575" s="9" t="str">
        <f t="shared" ca="1" si="1723"/>
        <v>CB</v>
      </c>
      <c r="M575" s="9" t="str">
        <f t="shared" ca="1" si="1723"/>
        <v>SÃO PAULO</v>
      </c>
      <c r="N575" s="9" t="str">
        <f t="shared" ca="1" si="1723"/>
        <v>BRASIL</v>
      </c>
      <c r="O575" s="9">
        <f t="shared" ca="1" si="1723"/>
        <v>0</v>
      </c>
      <c r="P575" s="9">
        <f>MOD(TRUNC((A575-1)/COUNT('DATE Snapshot'!A:A)),COUNT(PRODUCT!A:A))+1</f>
        <v>24</v>
      </c>
      <c r="Q575" s="9" t="str">
        <f t="shared" ref="Q575:W575" ca="1" si="1724">INDIRECT(ADDRESS($P575+1,Q$2,,,Q$1))</f>
        <v>CARMENERE</v>
      </c>
      <c r="R575" s="9" t="str">
        <f t="shared" ca="1" si="1724"/>
        <v>CRMN_E</v>
      </c>
      <c r="S575" s="9" t="str">
        <f t="shared" ca="1" si="1724"/>
        <v>VINHO TINTO</v>
      </c>
      <c r="T575" s="9" t="str">
        <f t="shared" ca="1" si="1724"/>
        <v>4_TPK_2,0 l</v>
      </c>
      <c r="U575" s="29">
        <f t="shared" ca="1" si="1724"/>
        <v>4</v>
      </c>
      <c r="V575" s="30">
        <f t="shared" ca="1" si="1724"/>
        <v>123</v>
      </c>
      <c r="W575" s="30">
        <f t="shared" ca="1" si="1724"/>
        <v>12</v>
      </c>
    </row>
    <row r="576" spans="1:23" ht="13">
      <c r="A576" s="9">
        <f t="shared" si="8"/>
        <v>573</v>
      </c>
      <c r="B576" s="45">
        <v>5</v>
      </c>
      <c r="C576" s="9">
        <f>MOD(A576-1,COUNT('DATE Snapshot'!$A:$A))+1</f>
        <v>21</v>
      </c>
      <c r="D576" s="25">
        <f t="shared" ref="D576:I576" ca="1" si="1725">INDIRECT(ADDRESS($C576+1,D$2,,,D$1))</f>
        <v>43344</v>
      </c>
      <c r="E576" s="27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8">
        <f t="shared" ca="1" si="1725"/>
        <v>43101</v>
      </c>
      <c r="I576" s="9">
        <f t="shared" ca="1" si="1725"/>
        <v>7</v>
      </c>
      <c r="J576" s="46">
        <f>TRUNC((A576-1)/COUNT('DATE Snapshot'!A:A)/COUNT(PRODUCT!A:A),0)+1</f>
        <v>1</v>
      </c>
      <c r="K576" s="9" t="str">
        <f t="shared" ref="K576:O576" ca="1" si="1726">INDIRECT(ADDRESS($J576+1,K$2,,,K$1))</f>
        <v>CAMPO BELO</v>
      </c>
      <c r="L576" s="9" t="str">
        <f t="shared" ca="1" si="1726"/>
        <v>CB</v>
      </c>
      <c r="M576" s="9" t="str">
        <f t="shared" ca="1" si="1726"/>
        <v>SÃO PAULO</v>
      </c>
      <c r="N576" s="9" t="str">
        <f t="shared" ca="1" si="1726"/>
        <v>BRASIL</v>
      </c>
      <c r="O576" s="9">
        <f t="shared" ca="1" si="1726"/>
        <v>0</v>
      </c>
      <c r="P576" s="9">
        <f>MOD(TRUNC((A576-1)/COUNT('DATE Snapshot'!A:A)),COUNT(PRODUCT!A:A))+1</f>
        <v>24</v>
      </c>
      <c r="Q576" s="9" t="str">
        <f t="shared" ref="Q576:W576" ca="1" si="1727">INDIRECT(ADDRESS($P576+1,Q$2,,,Q$1))</f>
        <v>CARMENERE</v>
      </c>
      <c r="R576" s="9" t="str">
        <f t="shared" ca="1" si="1727"/>
        <v>CRMN_E</v>
      </c>
      <c r="S576" s="9" t="str">
        <f t="shared" ca="1" si="1727"/>
        <v>VINHO TINTO</v>
      </c>
      <c r="T576" s="9" t="str">
        <f t="shared" ca="1" si="1727"/>
        <v>4_TPK_2,0 l</v>
      </c>
      <c r="U576" s="29">
        <f t="shared" ca="1" si="1727"/>
        <v>4</v>
      </c>
      <c r="V576" s="30">
        <f t="shared" ca="1" si="1727"/>
        <v>123</v>
      </c>
      <c r="W576" s="30">
        <f t="shared" ca="1" si="1727"/>
        <v>12</v>
      </c>
    </row>
    <row r="577" spans="1:23" ht="13">
      <c r="A577" s="9">
        <f t="shared" si="8"/>
        <v>574</v>
      </c>
      <c r="B577" s="45">
        <v>0</v>
      </c>
      <c r="C577" s="9">
        <f>MOD(A577-1,COUNT('DATE Snapshot'!$A:$A))+1</f>
        <v>22</v>
      </c>
      <c r="D577" s="25">
        <f t="shared" ref="D577:I577" ca="1" si="1728">INDIRECT(ADDRESS($C577+1,D$2,,,D$1))</f>
        <v>43374</v>
      </c>
      <c r="E577" s="27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8">
        <f t="shared" ca="1" si="1728"/>
        <v>43101</v>
      </c>
      <c r="I577" s="9">
        <f t="shared" ca="1" si="1728"/>
        <v>2</v>
      </c>
      <c r="J577" s="46">
        <f>TRUNC((A577-1)/COUNT('DATE Snapshot'!A:A)/COUNT(PRODUCT!A:A),0)+1</f>
        <v>1</v>
      </c>
      <c r="K577" s="9" t="str">
        <f t="shared" ref="K577:O577" ca="1" si="1729">INDIRECT(ADDRESS($J577+1,K$2,,,K$1))</f>
        <v>CAMPO BELO</v>
      </c>
      <c r="L577" s="9" t="str">
        <f t="shared" ca="1" si="1729"/>
        <v>CB</v>
      </c>
      <c r="M577" s="9" t="str">
        <f t="shared" ca="1" si="1729"/>
        <v>SÃO PAULO</v>
      </c>
      <c r="N577" s="9" t="str">
        <f t="shared" ca="1" si="1729"/>
        <v>BRASIL</v>
      </c>
      <c r="O577" s="9">
        <f t="shared" ca="1" si="1729"/>
        <v>0</v>
      </c>
      <c r="P577" s="9">
        <f>MOD(TRUNC((A577-1)/COUNT('DATE Snapshot'!A:A)),COUNT(PRODUCT!A:A))+1</f>
        <v>24</v>
      </c>
      <c r="Q577" s="9" t="str">
        <f t="shared" ref="Q577:W577" ca="1" si="1730">INDIRECT(ADDRESS($P577+1,Q$2,,,Q$1))</f>
        <v>CARMENERE</v>
      </c>
      <c r="R577" s="9" t="str">
        <f t="shared" ca="1" si="1730"/>
        <v>CRMN_E</v>
      </c>
      <c r="S577" s="9" t="str">
        <f t="shared" ca="1" si="1730"/>
        <v>VINHO TINTO</v>
      </c>
      <c r="T577" s="9" t="str">
        <f t="shared" ca="1" si="1730"/>
        <v>4_TPK_2,0 l</v>
      </c>
      <c r="U577" s="29">
        <f t="shared" ca="1" si="1730"/>
        <v>4</v>
      </c>
      <c r="V577" s="30">
        <f t="shared" ca="1" si="1730"/>
        <v>123</v>
      </c>
      <c r="W577" s="30">
        <f t="shared" ca="1" si="1730"/>
        <v>12</v>
      </c>
    </row>
    <row r="578" spans="1:23" ht="13">
      <c r="A578" s="9">
        <f t="shared" si="8"/>
        <v>575</v>
      </c>
      <c r="B578" s="45">
        <v>6</v>
      </c>
      <c r="C578" s="9">
        <f>MOD(A578-1,COUNT('DATE Snapshot'!$A:$A))+1</f>
        <v>23</v>
      </c>
      <c r="D578" s="25">
        <f t="shared" ref="D578:I578" ca="1" si="1731">INDIRECT(ADDRESS($C578+1,D$2,,,D$1))</f>
        <v>43405</v>
      </c>
      <c r="E578" s="27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8">
        <f t="shared" ca="1" si="1731"/>
        <v>43101</v>
      </c>
      <c r="I578" s="9">
        <f t="shared" ca="1" si="1731"/>
        <v>5</v>
      </c>
      <c r="J578" s="46">
        <f>TRUNC((A578-1)/COUNT('DATE Snapshot'!A:A)/COUNT(PRODUCT!A:A),0)+1</f>
        <v>1</v>
      </c>
      <c r="K578" s="9" t="str">
        <f t="shared" ref="K578:O578" ca="1" si="1732">INDIRECT(ADDRESS($J578+1,K$2,,,K$1))</f>
        <v>CAMPO BELO</v>
      </c>
      <c r="L578" s="9" t="str">
        <f t="shared" ca="1" si="1732"/>
        <v>CB</v>
      </c>
      <c r="M578" s="9" t="str">
        <f t="shared" ca="1" si="1732"/>
        <v>SÃO PAULO</v>
      </c>
      <c r="N578" s="9" t="str">
        <f t="shared" ca="1" si="1732"/>
        <v>BRASIL</v>
      </c>
      <c r="O578" s="9">
        <f t="shared" ca="1" si="1732"/>
        <v>0</v>
      </c>
      <c r="P578" s="9">
        <f>MOD(TRUNC((A578-1)/COUNT('DATE Snapshot'!A:A)),COUNT(PRODUCT!A:A))+1</f>
        <v>24</v>
      </c>
      <c r="Q578" s="9" t="str">
        <f t="shared" ref="Q578:W578" ca="1" si="1733">INDIRECT(ADDRESS($P578+1,Q$2,,,Q$1))</f>
        <v>CARMENERE</v>
      </c>
      <c r="R578" s="9" t="str">
        <f t="shared" ca="1" si="1733"/>
        <v>CRMN_E</v>
      </c>
      <c r="S578" s="9" t="str">
        <f t="shared" ca="1" si="1733"/>
        <v>VINHO TINTO</v>
      </c>
      <c r="T578" s="9" t="str">
        <f t="shared" ca="1" si="1733"/>
        <v>4_TPK_2,0 l</v>
      </c>
      <c r="U578" s="29">
        <f t="shared" ca="1" si="1733"/>
        <v>4</v>
      </c>
      <c r="V578" s="30">
        <f t="shared" ca="1" si="1733"/>
        <v>123</v>
      </c>
      <c r="W578" s="30">
        <f t="shared" ca="1" si="1733"/>
        <v>12</v>
      </c>
    </row>
    <row r="579" spans="1:23" ht="13">
      <c r="A579" s="9">
        <f t="shared" si="8"/>
        <v>576</v>
      </c>
      <c r="B579" s="45">
        <v>1</v>
      </c>
      <c r="C579" s="9">
        <f>MOD(A579-1,COUNT('DATE Snapshot'!$A:$A))+1</f>
        <v>24</v>
      </c>
      <c r="D579" s="25">
        <f t="shared" ref="D579:I579" ca="1" si="1734">INDIRECT(ADDRESS($C579+1,D$2,,,D$1))</f>
        <v>43435</v>
      </c>
      <c r="E579" s="27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8">
        <f t="shared" ca="1" si="1734"/>
        <v>43101</v>
      </c>
      <c r="I579" s="9">
        <f t="shared" ca="1" si="1734"/>
        <v>7</v>
      </c>
      <c r="J579" s="46">
        <f>TRUNC((A579-1)/COUNT('DATE Snapshot'!A:A)/COUNT(PRODUCT!A:A),0)+1</f>
        <v>1</v>
      </c>
      <c r="K579" s="9" t="str">
        <f t="shared" ref="K579:O579" ca="1" si="1735">INDIRECT(ADDRESS($J579+1,K$2,,,K$1))</f>
        <v>CAMPO BELO</v>
      </c>
      <c r="L579" s="9" t="str">
        <f t="shared" ca="1" si="1735"/>
        <v>CB</v>
      </c>
      <c r="M579" s="9" t="str">
        <f t="shared" ca="1" si="1735"/>
        <v>SÃO PAULO</v>
      </c>
      <c r="N579" s="9" t="str">
        <f t="shared" ca="1" si="1735"/>
        <v>BRASIL</v>
      </c>
      <c r="O579" s="9">
        <f t="shared" ca="1" si="1735"/>
        <v>0</v>
      </c>
      <c r="P579" s="9">
        <f>MOD(TRUNC((A579-1)/COUNT('DATE Snapshot'!A:A)),COUNT(PRODUCT!A:A))+1</f>
        <v>24</v>
      </c>
      <c r="Q579" s="9" t="str">
        <f t="shared" ref="Q579:W579" ca="1" si="1736">INDIRECT(ADDRESS($P579+1,Q$2,,,Q$1))</f>
        <v>CARMENERE</v>
      </c>
      <c r="R579" s="9" t="str">
        <f t="shared" ca="1" si="1736"/>
        <v>CRMN_E</v>
      </c>
      <c r="S579" s="9" t="str">
        <f t="shared" ca="1" si="1736"/>
        <v>VINHO TINTO</v>
      </c>
      <c r="T579" s="9" t="str">
        <f t="shared" ca="1" si="1736"/>
        <v>4_TPK_2,0 l</v>
      </c>
      <c r="U579" s="29">
        <f t="shared" ca="1" si="1736"/>
        <v>4</v>
      </c>
      <c r="V579" s="30">
        <f t="shared" ca="1" si="1736"/>
        <v>123</v>
      </c>
      <c r="W579" s="30">
        <f t="shared" ca="1" si="1736"/>
        <v>12</v>
      </c>
    </row>
    <row r="580" spans="1:23" ht="13">
      <c r="A580" s="9">
        <f t="shared" si="8"/>
        <v>577</v>
      </c>
      <c r="B580" s="45">
        <v>0</v>
      </c>
      <c r="C580" s="9">
        <f>MOD(A580-1,COUNT('DATE Snapshot'!$A:$A))+1</f>
        <v>1</v>
      </c>
      <c r="D580" s="25">
        <f t="shared" ref="D580:I580" ca="1" si="1737">INDIRECT(ADDRESS($C580+1,D$2,,,D$1))</f>
        <v>42736</v>
      </c>
      <c r="E580" s="27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8">
        <f t="shared" ca="1" si="1737"/>
        <v>42736</v>
      </c>
      <c r="I580" s="9">
        <f t="shared" ca="1" si="1737"/>
        <v>1</v>
      </c>
      <c r="J580" s="46">
        <f>TRUNC((A580-1)/COUNT('DATE Snapshot'!A:A)/COUNT(PRODUCT!A:A),0)+1</f>
        <v>1</v>
      </c>
      <c r="K580" s="9" t="str">
        <f t="shared" ref="K580:O580" ca="1" si="1738">INDIRECT(ADDRESS($J580+1,K$2,,,K$1))</f>
        <v>CAMPO BELO</v>
      </c>
      <c r="L580" s="9" t="str">
        <f t="shared" ca="1" si="1738"/>
        <v>CB</v>
      </c>
      <c r="M580" s="9" t="str">
        <f t="shared" ca="1" si="1738"/>
        <v>SÃO PAULO</v>
      </c>
      <c r="N580" s="9" t="str">
        <f t="shared" ca="1" si="1738"/>
        <v>BRASIL</v>
      </c>
      <c r="O580" s="9">
        <f t="shared" ca="1" si="1738"/>
        <v>0</v>
      </c>
      <c r="P580" s="9">
        <f>MOD(TRUNC((A580-1)/COUNT('DATE Snapshot'!A:A)),COUNT(PRODUCT!A:A))+1</f>
        <v>25</v>
      </c>
      <c r="Q580" s="9" t="str">
        <f t="shared" ref="Q580:W580" ca="1" si="1739">INDIRECT(ADDRESS($P580+1,Q$2,,,Q$1))</f>
        <v>SAUVIGNON</v>
      </c>
      <c r="R580" s="9" t="str">
        <f t="shared" ca="1" si="1739"/>
        <v>SAVN_E</v>
      </c>
      <c r="S580" s="9" t="str">
        <f t="shared" ca="1" si="1739"/>
        <v>VINHO TINTO</v>
      </c>
      <c r="T580" s="9" t="str">
        <f t="shared" ca="1" si="1739"/>
        <v>4_TPK_2,0 l</v>
      </c>
      <c r="U580" s="29">
        <f t="shared" ca="1" si="1739"/>
        <v>4</v>
      </c>
      <c r="V580" s="30">
        <f t="shared" ca="1" si="1739"/>
        <v>121</v>
      </c>
      <c r="W580" s="30">
        <f t="shared" ca="1" si="1739"/>
        <v>27</v>
      </c>
    </row>
    <row r="581" spans="1:23" ht="13">
      <c r="A581" s="9">
        <f t="shared" si="8"/>
        <v>578</v>
      </c>
      <c r="B581" s="45">
        <v>9</v>
      </c>
      <c r="C581" s="9">
        <f>MOD(A581-1,COUNT('DATE Snapshot'!$A:$A))+1</f>
        <v>2</v>
      </c>
      <c r="D581" s="25">
        <f t="shared" ref="D581:I581" ca="1" si="1740">INDIRECT(ADDRESS($C581+1,D$2,,,D$1))</f>
        <v>42767</v>
      </c>
      <c r="E581" s="27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8">
        <f t="shared" ca="1" si="1740"/>
        <v>42736</v>
      </c>
      <c r="I581" s="9">
        <f t="shared" ca="1" si="1740"/>
        <v>4</v>
      </c>
      <c r="J581" s="46">
        <f>TRUNC((A581-1)/COUNT('DATE Snapshot'!A:A)/COUNT(PRODUCT!A:A),0)+1</f>
        <v>1</v>
      </c>
      <c r="K581" s="9" t="str">
        <f t="shared" ref="K581:O581" ca="1" si="1741">INDIRECT(ADDRESS($J581+1,K$2,,,K$1))</f>
        <v>CAMPO BELO</v>
      </c>
      <c r="L581" s="9" t="str">
        <f t="shared" ca="1" si="1741"/>
        <v>CB</v>
      </c>
      <c r="M581" s="9" t="str">
        <f t="shared" ca="1" si="1741"/>
        <v>SÃO PAULO</v>
      </c>
      <c r="N581" s="9" t="str">
        <f t="shared" ca="1" si="1741"/>
        <v>BRASIL</v>
      </c>
      <c r="O581" s="9">
        <f t="shared" ca="1" si="1741"/>
        <v>0</v>
      </c>
      <c r="P581" s="9">
        <f>MOD(TRUNC((A581-1)/COUNT('DATE Snapshot'!A:A)),COUNT(PRODUCT!A:A))+1</f>
        <v>25</v>
      </c>
      <c r="Q581" s="9" t="str">
        <f t="shared" ref="Q581:W581" ca="1" si="1742">INDIRECT(ADDRESS($P581+1,Q$2,,,Q$1))</f>
        <v>SAUVIGNON</v>
      </c>
      <c r="R581" s="9" t="str">
        <f t="shared" ca="1" si="1742"/>
        <v>SAVN_E</v>
      </c>
      <c r="S581" s="9" t="str">
        <f t="shared" ca="1" si="1742"/>
        <v>VINHO TINTO</v>
      </c>
      <c r="T581" s="9" t="str">
        <f t="shared" ca="1" si="1742"/>
        <v>4_TPK_2,0 l</v>
      </c>
      <c r="U581" s="29">
        <f t="shared" ca="1" si="1742"/>
        <v>4</v>
      </c>
      <c r="V581" s="30">
        <f t="shared" ca="1" si="1742"/>
        <v>121</v>
      </c>
      <c r="W581" s="30">
        <f t="shared" ca="1" si="1742"/>
        <v>27</v>
      </c>
    </row>
    <row r="582" spans="1:23" ht="13">
      <c r="A582" s="9">
        <f t="shared" si="8"/>
        <v>579</v>
      </c>
      <c r="B582" s="45">
        <v>6</v>
      </c>
      <c r="C582" s="9">
        <f>MOD(A582-1,COUNT('DATE Snapshot'!$A:$A))+1</f>
        <v>3</v>
      </c>
      <c r="D582" s="25">
        <f t="shared" ref="D582:I582" ca="1" si="1743">INDIRECT(ADDRESS($C582+1,D$2,,,D$1))</f>
        <v>42795</v>
      </c>
      <c r="E582" s="27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8">
        <f t="shared" ca="1" si="1743"/>
        <v>42736</v>
      </c>
      <c r="I582" s="9">
        <f t="shared" ca="1" si="1743"/>
        <v>4</v>
      </c>
      <c r="J582" s="46">
        <f>TRUNC((A582-1)/COUNT('DATE Snapshot'!A:A)/COUNT(PRODUCT!A:A),0)+1</f>
        <v>1</v>
      </c>
      <c r="K582" s="9" t="str">
        <f t="shared" ref="K582:O582" ca="1" si="1744">INDIRECT(ADDRESS($J582+1,K$2,,,K$1))</f>
        <v>CAMPO BELO</v>
      </c>
      <c r="L582" s="9" t="str">
        <f t="shared" ca="1" si="1744"/>
        <v>CB</v>
      </c>
      <c r="M582" s="9" t="str">
        <f t="shared" ca="1" si="1744"/>
        <v>SÃO PAULO</v>
      </c>
      <c r="N582" s="9" t="str">
        <f t="shared" ca="1" si="1744"/>
        <v>BRASIL</v>
      </c>
      <c r="O582" s="9">
        <f t="shared" ca="1" si="1744"/>
        <v>0</v>
      </c>
      <c r="P582" s="9">
        <f>MOD(TRUNC((A582-1)/COUNT('DATE Snapshot'!A:A)),COUNT(PRODUCT!A:A))+1</f>
        <v>25</v>
      </c>
      <c r="Q582" s="9" t="str">
        <f t="shared" ref="Q582:W582" ca="1" si="1745">INDIRECT(ADDRESS($P582+1,Q$2,,,Q$1))</f>
        <v>SAUVIGNON</v>
      </c>
      <c r="R582" s="9" t="str">
        <f t="shared" ca="1" si="1745"/>
        <v>SAVN_E</v>
      </c>
      <c r="S582" s="9" t="str">
        <f t="shared" ca="1" si="1745"/>
        <v>VINHO TINTO</v>
      </c>
      <c r="T582" s="9" t="str">
        <f t="shared" ca="1" si="1745"/>
        <v>4_TPK_2,0 l</v>
      </c>
      <c r="U582" s="29">
        <f t="shared" ca="1" si="1745"/>
        <v>4</v>
      </c>
      <c r="V582" s="30">
        <f t="shared" ca="1" si="1745"/>
        <v>121</v>
      </c>
      <c r="W582" s="30">
        <f t="shared" ca="1" si="1745"/>
        <v>27</v>
      </c>
    </row>
    <row r="583" spans="1:23" ht="13">
      <c r="A583" s="9">
        <f t="shared" si="8"/>
        <v>580</v>
      </c>
      <c r="B583" s="45">
        <v>4</v>
      </c>
      <c r="C583" s="9">
        <f>MOD(A583-1,COUNT('DATE Snapshot'!$A:$A))+1</f>
        <v>4</v>
      </c>
      <c r="D583" s="25">
        <f t="shared" ref="D583:I583" ca="1" si="1746">INDIRECT(ADDRESS($C583+1,D$2,,,D$1))</f>
        <v>42826</v>
      </c>
      <c r="E583" s="27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8">
        <f t="shared" ca="1" si="1746"/>
        <v>42736</v>
      </c>
      <c r="I583" s="9">
        <f t="shared" ca="1" si="1746"/>
        <v>7</v>
      </c>
      <c r="J583" s="46">
        <f>TRUNC((A583-1)/COUNT('DATE Snapshot'!A:A)/COUNT(PRODUCT!A:A),0)+1</f>
        <v>1</v>
      </c>
      <c r="K583" s="9" t="str">
        <f t="shared" ref="K583:O583" ca="1" si="1747">INDIRECT(ADDRESS($J583+1,K$2,,,K$1))</f>
        <v>CAMPO BELO</v>
      </c>
      <c r="L583" s="9" t="str">
        <f t="shared" ca="1" si="1747"/>
        <v>CB</v>
      </c>
      <c r="M583" s="9" t="str">
        <f t="shared" ca="1" si="1747"/>
        <v>SÃO PAULO</v>
      </c>
      <c r="N583" s="9" t="str">
        <f t="shared" ca="1" si="1747"/>
        <v>BRASIL</v>
      </c>
      <c r="O583" s="9">
        <f t="shared" ca="1" si="1747"/>
        <v>0</v>
      </c>
      <c r="P583" s="9">
        <f>MOD(TRUNC((A583-1)/COUNT('DATE Snapshot'!A:A)),COUNT(PRODUCT!A:A))+1</f>
        <v>25</v>
      </c>
      <c r="Q583" s="9" t="str">
        <f t="shared" ref="Q583:W583" ca="1" si="1748">INDIRECT(ADDRESS($P583+1,Q$2,,,Q$1))</f>
        <v>SAUVIGNON</v>
      </c>
      <c r="R583" s="9" t="str">
        <f t="shared" ca="1" si="1748"/>
        <v>SAVN_E</v>
      </c>
      <c r="S583" s="9" t="str">
        <f t="shared" ca="1" si="1748"/>
        <v>VINHO TINTO</v>
      </c>
      <c r="T583" s="9" t="str">
        <f t="shared" ca="1" si="1748"/>
        <v>4_TPK_2,0 l</v>
      </c>
      <c r="U583" s="29">
        <f t="shared" ca="1" si="1748"/>
        <v>4</v>
      </c>
      <c r="V583" s="30">
        <f t="shared" ca="1" si="1748"/>
        <v>121</v>
      </c>
      <c r="W583" s="30">
        <f t="shared" ca="1" si="1748"/>
        <v>27</v>
      </c>
    </row>
    <row r="584" spans="1:23" ht="13">
      <c r="A584" s="9">
        <f t="shared" si="8"/>
        <v>581</v>
      </c>
      <c r="B584" s="45">
        <v>1</v>
      </c>
      <c r="C584" s="9">
        <f>MOD(A584-1,COUNT('DATE Snapshot'!$A:$A))+1</f>
        <v>5</v>
      </c>
      <c r="D584" s="25">
        <f t="shared" ref="D584:I584" ca="1" si="1749">INDIRECT(ADDRESS($C584+1,D$2,,,D$1))</f>
        <v>42856</v>
      </c>
      <c r="E584" s="27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8">
        <f t="shared" ca="1" si="1749"/>
        <v>42736</v>
      </c>
      <c r="I584" s="9">
        <f t="shared" ca="1" si="1749"/>
        <v>2</v>
      </c>
      <c r="J584" s="46">
        <f>TRUNC((A584-1)/COUNT('DATE Snapshot'!A:A)/COUNT(PRODUCT!A:A),0)+1</f>
        <v>1</v>
      </c>
      <c r="K584" s="9" t="str">
        <f t="shared" ref="K584:O584" ca="1" si="1750">INDIRECT(ADDRESS($J584+1,K$2,,,K$1))</f>
        <v>CAMPO BELO</v>
      </c>
      <c r="L584" s="9" t="str">
        <f t="shared" ca="1" si="1750"/>
        <v>CB</v>
      </c>
      <c r="M584" s="9" t="str">
        <f t="shared" ca="1" si="1750"/>
        <v>SÃO PAULO</v>
      </c>
      <c r="N584" s="9" t="str">
        <f t="shared" ca="1" si="1750"/>
        <v>BRASIL</v>
      </c>
      <c r="O584" s="9">
        <f t="shared" ca="1" si="1750"/>
        <v>0</v>
      </c>
      <c r="P584" s="9">
        <f>MOD(TRUNC((A584-1)/COUNT('DATE Snapshot'!A:A)),COUNT(PRODUCT!A:A))+1</f>
        <v>25</v>
      </c>
      <c r="Q584" s="9" t="str">
        <f t="shared" ref="Q584:W584" ca="1" si="1751">INDIRECT(ADDRESS($P584+1,Q$2,,,Q$1))</f>
        <v>SAUVIGNON</v>
      </c>
      <c r="R584" s="9" t="str">
        <f t="shared" ca="1" si="1751"/>
        <v>SAVN_E</v>
      </c>
      <c r="S584" s="9" t="str">
        <f t="shared" ca="1" si="1751"/>
        <v>VINHO TINTO</v>
      </c>
      <c r="T584" s="9" t="str">
        <f t="shared" ca="1" si="1751"/>
        <v>4_TPK_2,0 l</v>
      </c>
      <c r="U584" s="29">
        <f t="shared" ca="1" si="1751"/>
        <v>4</v>
      </c>
      <c r="V584" s="30">
        <f t="shared" ca="1" si="1751"/>
        <v>121</v>
      </c>
      <c r="W584" s="30">
        <f t="shared" ca="1" si="1751"/>
        <v>27</v>
      </c>
    </row>
    <row r="585" spans="1:23" ht="13">
      <c r="A585" s="9">
        <f t="shared" si="8"/>
        <v>582</v>
      </c>
      <c r="B585" s="45">
        <v>9</v>
      </c>
      <c r="C585" s="9">
        <f>MOD(A585-1,COUNT('DATE Snapshot'!$A:$A))+1</f>
        <v>6</v>
      </c>
      <c r="D585" s="25">
        <f t="shared" ref="D585:I585" ca="1" si="1752">INDIRECT(ADDRESS($C585+1,D$2,,,D$1))</f>
        <v>42887</v>
      </c>
      <c r="E585" s="27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8">
        <f t="shared" ca="1" si="1752"/>
        <v>42736</v>
      </c>
      <c r="I585" s="9">
        <f t="shared" ca="1" si="1752"/>
        <v>5</v>
      </c>
      <c r="J585" s="46">
        <f>TRUNC((A585-1)/COUNT('DATE Snapshot'!A:A)/COUNT(PRODUCT!A:A),0)+1</f>
        <v>1</v>
      </c>
      <c r="K585" s="9" t="str">
        <f t="shared" ref="K585:O585" ca="1" si="1753">INDIRECT(ADDRESS($J585+1,K$2,,,K$1))</f>
        <v>CAMPO BELO</v>
      </c>
      <c r="L585" s="9" t="str">
        <f t="shared" ca="1" si="1753"/>
        <v>CB</v>
      </c>
      <c r="M585" s="9" t="str">
        <f t="shared" ca="1" si="1753"/>
        <v>SÃO PAULO</v>
      </c>
      <c r="N585" s="9" t="str">
        <f t="shared" ca="1" si="1753"/>
        <v>BRASIL</v>
      </c>
      <c r="O585" s="9">
        <f t="shared" ca="1" si="1753"/>
        <v>0</v>
      </c>
      <c r="P585" s="9">
        <f>MOD(TRUNC((A585-1)/COUNT('DATE Snapshot'!A:A)),COUNT(PRODUCT!A:A))+1</f>
        <v>25</v>
      </c>
      <c r="Q585" s="9" t="str">
        <f t="shared" ref="Q585:W585" ca="1" si="1754">INDIRECT(ADDRESS($P585+1,Q$2,,,Q$1))</f>
        <v>SAUVIGNON</v>
      </c>
      <c r="R585" s="9" t="str">
        <f t="shared" ca="1" si="1754"/>
        <v>SAVN_E</v>
      </c>
      <c r="S585" s="9" t="str">
        <f t="shared" ca="1" si="1754"/>
        <v>VINHO TINTO</v>
      </c>
      <c r="T585" s="9" t="str">
        <f t="shared" ca="1" si="1754"/>
        <v>4_TPK_2,0 l</v>
      </c>
      <c r="U585" s="29">
        <f t="shared" ca="1" si="1754"/>
        <v>4</v>
      </c>
      <c r="V585" s="30">
        <f t="shared" ca="1" si="1754"/>
        <v>121</v>
      </c>
      <c r="W585" s="30">
        <f t="shared" ca="1" si="1754"/>
        <v>27</v>
      </c>
    </row>
    <row r="586" spans="1:23" ht="13">
      <c r="A586" s="9">
        <f t="shared" si="8"/>
        <v>583</v>
      </c>
      <c r="B586" s="45">
        <v>1</v>
      </c>
      <c r="C586" s="9">
        <f>MOD(A586-1,COUNT('DATE Snapshot'!$A:$A))+1</f>
        <v>7</v>
      </c>
      <c r="D586" s="25">
        <f t="shared" ref="D586:I586" ca="1" si="1755">INDIRECT(ADDRESS($C586+1,D$2,,,D$1))</f>
        <v>42917</v>
      </c>
      <c r="E586" s="27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8">
        <f t="shared" ca="1" si="1755"/>
        <v>42736</v>
      </c>
      <c r="I586" s="9">
        <f t="shared" ca="1" si="1755"/>
        <v>7</v>
      </c>
      <c r="J586" s="46">
        <f>TRUNC((A586-1)/COUNT('DATE Snapshot'!A:A)/COUNT(PRODUCT!A:A),0)+1</f>
        <v>1</v>
      </c>
      <c r="K586" s="9" t="str">
        <f t="shared" ref="K586:O586" ca="1" si="1756">INDIRECT(ADDRESS($J586+1,K$2,,,K$1))</f>
        <v>CAMPO BELO</v>
      </c>
      <c r="L586" s="9" t="str">
        <f t="shared" ca="1" si="1756"/>
        <v>CB</v>
      </c>
      <c r="M586" s="9" t="str">
        <f t="shared" ca="1" si="1756"/>
        <v>SÃO PAULO</v>
      </c>
      <c r="N586" s="9" t="str">
        <f t="shared" ca="1" si="1756"/>
        <v>BRASIL</v>
      </c>
      <c r="O586" s="9">
        <f t="shared" ca="1" si="1756"/>
        <v>0</v>
      </c>
      <c r="P586" s="9">
        <f>MOD(TRUNC((A586-1)/COUNT('DATE Snapshot'!A:A)),COUNT(PRODUCT!A:A))+1</f>
        <v>25</v>
      </c>
      <c r="Q586" s="9" t="str">
        <f t="shared" ref="Q586:W586" ca="1" si="1757">INDIRECT(ADDRESS($P586+1,Q$2,,,Q$1))</f>
        <v>SAUVIGNON</v>
      </c>
      <c r="R586" s="9" t="str">
        <f t="shared" ca="1" si="1757"/>
        <v>SAVN_E</v>
      </c>
      <c r="S586" s="9" t="str">
        <f t="shared" ca="1" si="1757"/>
        <v>VINHO TINTO</v>
      </c>
      <c r="T586" s="9" t="str">
        <f t="shared" ca="1" si="1757"/>
        <v>4_TPK_2,0 l</v>
      </c>
      <c r="U586" s="29">
        <f t="shared" ca="1" si="1757"/>
        <v>4</v>
      </c>
      <c r="V586" s="30">
        <f t="shared" ca="1" si="1757"/>
        <v>121</v>
      </c>
      <c r="W586" s="30">
        <f t="shared" ca="1" si="1757"/>
        <v>27</v>
      </c>
    </row>
    <row r="587" spans="1:23" ht="13">
      <c r="A587" s="9">
        <f t="shared" si="8"/>
        <v>584</v>
      </c>
      <c r="B587" s="45">
        <v>0</v>
      </c>
      <c r="C587" s="9">
        <f>MOD(A587-1,COUNT('DATE Snapshot'!$A:$A))+1</f>
        <v>8</v>
      </c>
      <c r="D587" s="25">
        <f t="shared" ref="D587:I587" ca="1" si="1758">INDIRECT(ADDRESS($C587+1,D$2,,,D$1))</f>
        <v>42948</v>
      </c>
      <c r="E587" s="27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8">
        <f t="shared" ca="1" si="1758"/>
        <v>42736</v>
      </c>
      <c r="I587" s="9">
        <f t="shared" ca="1" si="1758"/>
        <v>3</v>
      </c>
      <c r="J587" s="46">
        <f>TRUNC((A587-1)/COUNT('DATE Snapshot'!A:A)/COUNT(PRODUCT!A:A),0)+1</f>
        <v>1</v>
      </c>
      <c r="K587" s="9" t="str">
        <f t="shared" ref="K587:O587" ca="1" si="1759">INDIRECT(ADDRESS($J587+1,K$2,,,K$1))</f>
        <v>CAMPO BELO</v>
      </c>
      <c r="L587" s="9" t="str">
        <f t="shared" ca="1" si="1759"/>
        <v>CB</v>
      </c>
      <c r="M587" s="9" t="str">
        <f t="shared" ca="1" si="1759"/>
        <v>SÃO PAULO</v>
      </c>
      <c r="N587" s="9" t="str">
        <f t="shared" ca="1" si="1759"/>
        <v>BRASIL</v>
      </c>
      <c r="O587" s="9">
        <f t="shared" ca="1" si="1759"/>
        <v>0</v>
      </c>
      <c r="P587" s="9">
        <f>MOD(TRUNC((A587-1)/COUNT('DATE Snapshot'!A:A)),COUNT(PRODUCT!A:A))+1</f>
        <v>25</v>
      </c>
      <c r="Q587" s="9" t="str">
        <f t="shared" ref="Q587:W587" ca="1" si="1760">INDIRECT(ADDRESS($P587+1,Q$2,,,Q$1))</f>
        <v>SAUVIGNON</v>
      </c>
      <c r="R587" s="9" t="str">
        <f t="shared" ca="1" si="1760"/>
        <v>SAVN_E</v>
      </c>
      <c r="S587" s="9" t="str">
        <f t="shared" ca="1" si="1760"/>
        <v>VINHO TINTO</v>
      </c>
      <c r="T587" s="9" t="str">
        <f t="shared" ca="1" si="1760"/>
        <v>4_TPK_2,0 l</v>
      </c>
      <c r="U587" s="29">
        <f t="shared" ca="1" si="1760"/>
        <v>4</v>
      </c>
      <c r="V587" s="30">
        <f t="shared" ca="1" si="1760"/>
        <v>121</v>
      </c>
      <c r="W587" s="30">
        <f t="shared" ca="1" si="1760"/>
        <v>27</v>
      </c>
    </row>
    <row r="588" spans="1:23" ht="13">
      <c r="A588" s="9">
        <f t="shared" si="8"/>
        <v>585</v>
      </c>
      <c r="B588" s="45">
        <v>0</v>
      </c>
      <c r="C588" s="9">
        <f>MOD(A588-1,COUNT('DATE Snapshot'!$A:$A))+1</f>
        <v>9</v>
      </c>
      <c r="D588" s="25">
        <f t="shared" ref="D588:I588" ca="1" si="1761">INDIRECT(ADDRESS($C588+1,D$2,,,D$1))</f>
        <v>42979</v>
      </c>
      <c r="E588" s="27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8">
        <f t="shared" ca="1" si="1761"/>
        <v>42736</v>
      </c>
      <c r="I588" s="9">
        <f t="shared" ca="1" si="1761"/>
        <v>6</v>
      </c>
      <c r="J588" s="46">
        <f>TRUNC((A588-1)/COUNT('DATE Snapshot'!A:A)/COUNT(PRODUCT!A:A),0)+1</f>
        <v>1</v>
      </c>
      <c r="K588" s="9" t="str">
        <f t="shared" ref="K588:O588" ca="1" si="1762">INDIRECT(ADDRESS($J588+1,K$2,,,K$1))</f>
        <v>CAMPO BELO</v>
      </c>
      <c r="L588" s="9" t="str">
        <f t="shared" ca="1" si="1762"/>
        <v>CB</v>
      </c>
      <c r="M588" s="9" t="str">
        <f t="shared" ca="1" si="1762"/>
        <v>SÃO PAULO</v>
      </c>
      <c r="N588" s="9" t="str">
        <f t="shared" ca="1" si="1762"/>
        <v>BRASIL</v>
      </c>
      <c r="O588" s="9">
        <f t="shared" ca="1" si="1762"/>
        <v>0</v>
      </c>
      <c r="P588" s="9">
        <f>MOD(TRUNC((A588-1)/COUNT('DATE Snapshot'!A:A)),COUNT(PRODUCT!A:A))+1</f>
        <v>25</v>
      </c>
      <c r="Q588" s="9" t="str">
        <f t="shared" ref="Q588:W588" ca="1" si="1763">INDIRECT(ADDRESS($P588+1,Q$2,,,Q$1))</f>
        <v>SAUVIGNON</v>
      </c>
      <c r="R588" s="9" t="str">
        <f t="shared" ca="1" si="1763"/>
        <v>SAVN_E</v>
      </c>
      <c r="S588" s="9" t="str">
        <f t="shared" ca="1" si="1763"/>
        <v>VINHO TINTO</v>
      </c>
      <c r="T588" s="9" t="str">
        <f t="shared" ca="1" si="1763"/>
        <v>4_TPK_2,0 l</v>
      </c>
      <c r="U588" s="29">
        <f t="shared" ca="1" si="1763"/>
        <v>4</v>
      </c>
      <c r="V588" s="30">
        <f t="shared" ca="1" si="1763"/>
        <v>121</v>
      </c>
      <c r="W588" s="30">
        <f t="shared" ca="1" si="1763"/>
        <v>27</v>
      </c>
    </row>
    <row r="589" spans="1:23" ht="13">
      <c r="A589" s="9">
        <f t="shared" si="8"/>
        <v>586</v>
      </c>
      <c r="B589" s="45">
        <v>3</v>
      </c>
      <c r="C589" s="9">
        <f>MOD(A589-1,COUNT('DATE Snapshot'!$A:$A))+1</f>
        <v>10</v>
      </c>
      <c r="D589" s="25">
        <f t="shared" ref="D589:I589" ca="1" si="1764">INDIRECT(ADDRESS($C589+1,D$2,,,D$1))</f>
        <v>43009</v>
      </c>
      <c r="E589" s="27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8">
        <f t="shared" ca="1" si="1764"/>
        <v>42736</v>
      </c>
      <c r="I589" s="9">
        <f t="shared" ca="1" si="1764"/>
        <v>1</v>
      </c>
      <c r="J589" s="46">
        <f>TRUNC((A589-1)/COUNT('DATE Snapshot'!A:A)/COUNT(PRODUCT!A:A),0)+1</f>
        <v>1</v>
      </c>
      <c r="K589" s="9" t="str">
        <f t="shared" ref="K589:O589" ca="1" si="1765">INDIRECT(ADDRESS($J589+1,K$2,,,K$1))</f>
        <v>CAMPO BELO</v>
      </c>
      <c r="L589" s="9" t="str">
        <f t="shared" ca="1" si="1765"/>
        <v>CB</v>
      </c>
      <c r="M589" s="9" t="str">
        <f t="shared" ca="1" si="1765"/>
        <v>SÃO PAULO</v>
      </c>
      <c r="N589" s="9" t="str">
        <f t="shared" ca="1" si="1765"/>
        <v>BRASIL</v>
      </c>
      <c r="O589" s="9">
        <f t="shared" ca="1" si="1765"/>
        <v>0</v>
      </c>
      <c r="P589" s="9">
        <f>MOD(TRUNC((A589-1)/COUNT('DATE Snapshot'!A:A)),COUNT(PRODUCT!A:A))+1</f>
        <v>25</v>
      </c>
      <c r="Q589" s="9" t="str">
        <f t="shared" ref="Q589:W589" ca="1" si="1766">INDIRECT(ADDRESS($P589+1,Q$2,,,Q$1))</f>
        <v>SAUVIGNON</v>
      </c>
      <c r="R589" s="9" t="str">
        <f t="shared" ca="1" si="1766"/>
        <v>SAVN_E</v>
      </c>
      <c r="S589" s="9" t="str">
        <f t="shared" ca="1" si="1766"/>
        <v>VINHO TINTO</v>
      </c>
      <c r="T589" s="9" t="str">
        <f t="shared" ca="1" si="1766"/>
        <v>4_TPK_2,0 l</v>
      </c>
      <c r="U589" s="29">
        <f t="shared" ca="1" si="1766"/>
        <v>4</v>
      </c>
      <c r="V589" s="30">
        <f t="shared" ca="1" si="1766"/>
        <v>121</v>
      </c>
      <c r="W589" s="30">
        <f t="shared" ca="1" si="1766"/>
        <v>27</v>
      </c>
    </row>
    <row r="590" spans="1:23" ht="13">
      <c r="A590" s="9">
        <f t="shared" si="8"/>
        <v>587</v>
      </c>
      <c r="B590" s="45">
        <v>0</v>
      </c>
      <c r="C590" s="9">
        <f>MOD(A590-1,COUNT('DATE Snapshot'!$A:$A))+1</f>
        <v>11</v>
      </c>
      <c r="D590" s="25">
        <f t="shared" ref="D590:I590" ca="1" si="1767">INDIRECT(ADDRESS($C590+1,D$2,,,D$1))</f>
        <v>43040</v>
      </c>
      <c r="E590" s="27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8">
        <f t="shared" ca="1" si="1767"/>
        <v>42736</v>
      </c>
      <c r="I590" s="9">
        <f t="shared" ca="1" si="1767"/>
        <v>4</v>
      </c>
      <c r="J590" s="46">
        <f>TRUNC((A590-1)/COUNT('DATE Snapshot'!A:A)/COUNT(PRODUCT!A:A),0)+1</f>
        <v>1</v>
      </c>
      <c r="K590" s="9" t="str">
        <f t="shared" ref="K590:O590" ca="1" si="1768">INDIRECT(ADDRESS($J590+1,K$2,,,K$1))</f>
        <v>CAMPO BELO</v>
      </c>
      <c r="L590" s="9" t="str">
        <f t="shared" ca="1" si="1768"/>
        <v>CB</v>
      </c>
      <c r="M590" s="9" t="str">
        <f t="shared" ca="1" si="1768"/>
        <v>SÃO PAULO</v>
      </c>
      <c r="N590" s="9" t="str">
        <f t="shared" ca="1" si="1768"/>
        <v>BRASIL</v>
      </c>
      <c r="O590" s="9">
        <f t="shared" ca="1" si="1768"/>
        <v>0</v>
      </c>
      <c r="P590" s="9">
        <f>MOD(TRUNC((A590-1)/COUNT('DATE Snapshot'!A:A)),COUNT(PRODUCT!A:A))+1</f>
        <v>25</v>
      </c>
      <c r="Q590" s="9" t="str">
        <f t="shared" ref="Q590:W590" ca="1" si="1769">INDIRECT(ADDRESS($P590+1,Q$2,,,Q$1))</f>
        <v>SAUVIGNON</v>
      </c>
      <c r="R590" s="9" t="str">
        <f t="shared" ca="1" si="1769"/>
        <v>SAVN_E</v>
      </c>
      <c r="S590" s="9" t="str">
        <f t="shared" ca="1" si="1769"/>
        <v>VINHO TINTO</v>
      </c>
      <c r="T590" s="9" t="str">
        <f t="shared" ca="1" si="1769"/>
        <v>4_TPK_2,0 l</v>
      </c>
      <c r="U590" s="29">
        <f t="shared" ca="1" si="1769"/>
        <v>4</v>
      </c>
      <c r="V590" s="30">
        <f t="shared" ca="1" si="1769"/>
        <v>121</v>
      </c>
      <c r="W590" s="30">
        <f t="shared" ca="1" si="1769"/>
        <v>27</v>
      </c>
    </row>
    <row r="591" spans="1:23" ht="13">
      <c r="A591" s="9">
        <f t="shared" si="8"/>
        <v>588</v>
      </c>
      <c r="B591" s="45">
        <v>4</v>
      </c>
      <c r="C591" s="9">
        <f>MOD(A591-1,COUNT('DATE Snapshot'!$A:$A))+1</f>
        <v>12</v>
      </c>
      <c r="D591" s="25">
        <f t="shared" ref="D591:I591" ca="1" si="1770">INDIRECT(ADDRESS($C591+1,D$2,,,D$1))</f>
        <v>43070</v>
      </c>
      <c r="E591" s="27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8">
        <f t="shared" ca="1" si="1770"/>
        <v>42736</v>
      </c>
      <c r="I591" s="9">
        <f t="shared" ca="1" si="1770"/>
        <v>6</v>
      </c>
      <c r="J591" s="46">
        <f>TRUNC((A591-1)/COUNT('DATE Snapshot'!A:A)/COUNT(PRODUCT!A:A),0)+1</f>
        <v>1</v>
      </c>
      <c r="K591" s="9" t="str">
        <f t="shared" ref="K591:O591" ca="1" si="1771">INDIRECT(ADDRESS($J591+1,K$2,,,K$1))</f>
        <v>CAMPO BELO</v>
      </c>
      <c r="L591" s="9" t="str">
        <f t="shared" ca="1" si="1771"/>
        <v>CB</v>
      </c>
      <c r="M591" s="9" t="str">
        <f t="shared" ca="1" si="1771"/>
        <v>SÃO PAULO</v>
      </c>
      <c r="N591" s="9" t="str">
        <f t="shared" ca="1" si="1771"/>
        <v>BRASIL</v>
      </c>
      <c r="O591" s="9">
        <f t="shared" ca="1" si="1771"/>
        <v>0</v>
      </c>
      <c r="P591" s="9">
        <f>MOD(TRUNC((A591-1)/COUNT('DATE Snapshot'!A:A)),COUNT(PRODUCT!A:A))+1</f>
        <v>25</v>
      </c>
      <c r="Q591" s="9" t="str">
        <f t="shared" ref="Q591:W591" ca="1" si="1772">INDIRECT(ADDRESS($P591+1,Q$2,,,Q$1))</f>
        <v>SAUVIGNON</v>
      </c>
      <c r="R591" s="9" t="str">
        <f t="shared" ca="1" si="1772"/>
        <v>SAVN_E</v>
      </c>
      <c r="S591" s="9" t="str">
        <f t="shared" ca="1" si="1772"/>
        <v>VINHO TINTO</v>
      </c>
      <c r="T591" s="9" t="str">
        <f t="shared" ca="1" si="1772"/>
        <v>4_TPK_2,0 l</v>
      </c>
      <c r="U591" s="29">
        <f t="shared" ca="1" si="1772"/>
        <v>4</v>
      </c>
      <c r="V591" s="30">
        <f t="shared" ca="1" si="1772"/>
        <v>121</v>
      </c>
      <c r="W591" s="30">
        <f t="shared" ca="1" si="1772"/>
        <v>27</v>
      </c>
    </row>
    <row r="592" spans="1:23" ht="13">
      <c r="A592" s="9">
        <f t="shared" si="8"/>
        <v>589</v>
      </c>
      <c r="B592" s="45">
        <v>0</v>
      </c>
      <c r="C592" s="9">
        <f>MOD(A592-1,COUNT('DATE Snapshot'!$A:$A))+1</f>
        <v>13</v>
      </c>
      <c r="D592" s="25">
        <f t="shared" ref="D592:I592" ca="1" si="1773">INDIRECT(ADDRESS($C592+1,D$2,,,D$1))</f>
        <v>43101</v>
      </c>
      <c r="E592" s="27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8">
        <f t="shared" ca="1" si="1773"/>
        <v>43101</v>
      </c>
      <c r="I592" s="9">
        <f t="shared" ca="1" si="1773"/>
        <v>2</v>
      </c>
      <c r="J592" s="46">
        <f>TRUNC((A592-1)/COUNT('DATE Snapshot'!A:A)/COUNT(PRODUCT!A:A),0)+1</f>
        <v>1</v>
      </c>
      <c r="K592" s="9" t="str">
        <f t="shared" ref="K592:O592" ca="1" si="1774">INDIRECT(ADDRESS($J592+1,K$2,,,K$1))</f>
        <v>CAMPO BELO</v>
      </c>
      <c r="L592" s="9" t="str">
        <f t="shared" ca="1" si="1774"/>
        <v>CB</v>
      </c>
      <c r="M592" s="9" t="str">
        <f t="shared" ca="1" si="1774"/>
        <v>SÃO PAULO</v>
      </c>
      <c r="N592" s="9" t="str">
        <f t="shared" ca="1" si="1774"/>
        <v>BRASIL</v>
      </c>
      <c r="O592" s="9">
        <f t="shared" ca="1" si="1774"/>
        <v>0</v>
      </c>
      <c r="P592" s="9">
        <f>MOD(TRUNC((A592-1)/COUNT('DATE Snapshot'!A:A)),COUNT(PRODUCT!A:A))+1</f>
        <v>25</v>
      </c>
      <c r="Q592" s="9" t="str">
        <f t="shared" ref="Q592:W592" ca="1" si="1775">INDIRECT(ADDRESS($P592+1,Q$2,,,Q$1))</f>
        <v>SAUVIGNON</v>
      </c>
      <c r="R592" s="9" t="str">
        <f t="shared" ca="1" si="1775"/>
        <v>SAVN_E</v>
      </c>
      <c r="S592" s="9" t="str">
        <f t="shared" ca="1" si="1775"/>
        <v>VINHO TINTO</v>
      </c>
      <c r="T592" s="9" t="str">
        <f t="shared" ca="1" si="1775"/>
        <v>4_TPK_2,0 l</v>
      </c>
      <c r="U592" s="29">
        <f t="shared" ca="1" si="1775"/>
        <v>4</v>
      </c>
      <c r="V592" s="30">
        <f t="shared" ca="1" si="1775"/>
        <v>121</v>
      </c>
      <c r="W592" s="30">
        <f t="shared" ca="1" si="1775"/>
        <v>27</v>
      </c>
    </row>
    <row r="593" spans="1:23" ht="13">
      <c r="A593" s="9">
        <f t="shared" si="8"/>
        <v>590</v>
      </c>
      <c r="B593" s="45">
        <v>4</v>
      </c>
      <c r="C593" s="9">
        <f>MOD(A593-1,COUNT('DATE Snapshot'!$A:$A))+1</f>
        <v>14</v>
      </c>
      <c r="D593" s="25">
        <f t="shared" ref="D593:I593" ca="1" si="1776">INDIRECT(ADDRESS($C593+1,D$2,,,D$1))</f>
        <v>43132</v>
      </c>
      <c r="E593" s="27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8">
        <f t="shared" ca="1" si="1776"/>
        <v>43101</v>
      </c>
      <c r="I593" s="9">
        <f t="shared" ca="1" si="1776"/>
        <v>5</v>
      </c>
      <c r="J593" s="46">
        <f>TRUNC((A593-1)/COUNT('DATE Snapshot'!A:A)/COUNT(PRODUCT!A:A),0)+1</f>
        <v>1</v>
      </c>
      <c r="K593" s="9" t="str">
        <f t="shared" ref="K593:O593" ca="1" si="1777">INDIRECT(ADDRESS($J593+1,K$2,,,K$1))</f>
        <v>CAMPO BELO</v>
      </c>
      <c r="L593" s="9" t="str">
        <f t="shared" ca="1" si="1777"/>
        <v>CB</v>
      </c>
      <c r="M593" s="9" t="str">
        <f t="shared" ca="1" si="1777"/>
        <v>SÃO PAULO</v>
      </c>
      <c r="N593" s="9" t="str">
        <f t="shared" ca="1" si="1777"/>
        <v>BRASIL</v>
      </c>
      <c r="O593" s="9">
        <f t="shared" ca="1" si="1777"/>
        <v>0</v>
      </c>
      <c r="P593" s="9">
        <f>MOD(TRUNC((A593-1)/COUNT('DATE Snapshot'!A:A)),COUNT(PRODUCT!A:A))+1</f>
        <v>25</v>
      </c>
      <c r="Q593" s="9" t="str">
        <f t="shared" ref="Q593:W593" ca="1" si="1778">INDIRECT(ADDRESS($P593+1,Q$2,,,Q$1))</f>
        <v>SAUVIGNON</v>
      </c>
      <c r="R593" s="9" t="str">
        <f t="shared" ca="1" si="1778"/>
        <v>SAVN_E</v>
      </c>
      <c r="S593" s="9" t="str">
        <f t="shared" ca="1" si="1778"/>
        <v>VINHO TINTO</v>
      </c>
      <c r="T593" s="9" t="str">
        <f t="shared" ca="1" si="1778"/>
        <v>4_TPK_2,0 l</v>
      </c>
      <c r="U593" s="29">
        <f t="shared" ca="1" si="1778"/>
        <v>4</v>
      </c>
      <c r="V593" s="30">
        <f t="shared" ca="1" si="1778"/>
        <v>121</v>
      </c>
      <c r="W593" s="30">
        <f t="shared" ca="1" si="1778"/>
        <v>27</v>
      </c>
    </row>
    <row r="594" spans="1:23" ht="13">
      <c r="A594" s="9">
        <f t="shared" si="8"/>
        <v>591</v>
      </c>
      <c r="B594" s="45">
        <v>5</v>
      </c>
      <c r="C594" s="9">
        <f>MOD(A594-1,COUNT('DATE Snapshot'!$A:$A))+1</f>
        <v>15</v>
      </c>
      <c r="D594" s="25">
        <f t="shared" ref="D594:I594" ca="1" si="1779">INDIRECT(ADDRESS($C594+1,D$2,,,D$1))</f>
        <v>43160</v>
      </c>
      <c r="E594" s="27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8">
        <f t="shared" ca="1" si="1779"/>
        <v>43101</v>
      </c>
      <c r="I594" s="9">
        <f t="shared" ca="1" si="1779"/>
        <v>5</v>
      </c>
      <c r="J594" s="46">
        <f>TRUNC((A594-1)/COUNT('DATE Snapshot'!A:A)/COUNT(PRODUCT!A:A),0)+1</f>
        <v>1</v>
      </c>
      <c r="K594" s="9" t="str">
        <f t="shared" ref="K594:O594" ca="1" si="1780">INDIRECT(ADDRESS($J594+1,K$2,,,K$1))</f>
        <v>CAMPO BELO</v>
      </c>
      <c r="L594" s="9" t="str">
        <f t="shared" ca="1" si="1780"/>
        <v>CB</v>
      </c>
      <c r="M594" s="9" t="str">
        <f t="shared" ca="1" si="1780"/>
        <v>SÃO PAULO</v>
      </c>
      <c r="N594" s="9" t="str">
        <f t="shared" ca="1" si="1780"/>
        <v>BRASIL</v>
      </c>
      <c r="O594" s="9">
        <f t="shared" ca="1" si="1780"/>
        <v>0</v>
      </c>
      <c r="P594" s="9">
        <f>MOD(TRUNC((A594-1)/COUNT('DATE Snapshot'!A:A)),COUNT(PRODUCT!A:A))+1</f>
        <v>25</v>
      </c>
      <c r="Q594" s="9" t="str">
        <f t="shared" ref="Q594:W594" ca="1" si="1781">INDIRECT(ADDRESS($P594+1,Q$2,,,Q$1))</f>
        <v>SAUVIGNON</v>
      </c>
      <c r="R594" s="9" t="str">
        <f t="shared" ca="1" si="1781"/>
        <v>SAVN_E</v>
      </c>
      <c r="S594" s="9" t="str">
        <f t="shared" ca="1" si="1781"/>
        <v>VINHO TINTO</v>
      </c>
      <c r="T594" s="9" t="str">
        <f t="shared" ca="1" si="1781"/>
        <v>4_TPK_2,0 l</v>
      </c>
      <c r="U594" s="29">
        <f t="shared" ca="1" si="1781"/>
        <v>4</v>
      </c>
      <c r="V594" s="30">
        <f t="shared" ca="1" si="1781"/>
        <v>121</v>
      </c>
      <c r="W594" s="30">
        <f t="shared" ca="1" si="1781"/>
        <v>27</v>
      </c>
    </row>
    <row r="595" spans="1:23" ht="13">
      <c r="A595" s="9">
        <f t="shared" si="8"/>
        <v>592</v>
      </c>
      <c r="B595" s="45">
        <v>6</v>
      </c>
      <c r="C595" s="9">
        <f>MOD(A595-1,COUNT('DATE Snapshot'!$A:$A))+1</f>
        <v>16</v>
      </c>
      <c r="D595" s="25">
        <f t="shared" ref="D595:I595" ca="1" si="1782">INDIRECT(ADDRESS($C595+1,D$2,,,D$1))</f>
        <v>43191</v>
      </c>
      <c r="E595" s="27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8">
        <f t="shared" ca="1" si="1782"/>
        <v>43101</v>
      </c>
      <c r="I595" s="9">
        <f t="shared" ca="1" si="1782"/>
        <v>1</v>
      </c>
      <c r="J595" s="46">
        <f>TRUNC((A595-1)/COUNT('DATE Snapshot'!A:A)/COUNT(PRODUCT!A:A),0)+1</f>
        <v>1</v>
      </c>
      <c r="K595" s="9" t="str">
        <f t="shared" ref="K595:O595" ca="1" si="1783">INDIRECT(ADDRESS($J595+1,K$2,,,K$1))</f>
        <v>CAMPO BELO</v>
      </c>
      <c r="L595" s="9" t="str">
        <f t="shared" ca="1" si="1783"/>
        <v>CB</v>
      </c>
      <c r="M595" s="9" t="str">
        <f t="shared" ca="1" si="1783"/>
        <v>SÃO PAULO</v>
      </c>
      <c r="N595" s="9" t="str">
        <f t="shared" ca="1" si="1783"/>
        <v>BRASIL</v>
      </c>
      <c r="O595" s="9">
        <f t="shared" ca="1" si="1783"/>
        <v>0</v>
      </c>
      <c r="P595" s="9">
        <f>MOD(TRUNC((A595-1)/COUNT('DATE Snapshot'!A:A)),COUNT(PRODUCT!A:A))+1</f>
        <v>25</v>
      </c>
      <c r="Q595" s="9" t="str">
        <f t="shared" ref="Q595:W595" ca="1" si="1784">INDIRECT(ADDRESS($P595+1,Q$2,,,Q$1))</f>
        <v>SAUVIGNON</v>
      </c>
      <c r="R595" s="9" t="str">
        <f t="shared" ca="1" si="1784"/>
        <v>SAVN_E</v>
      </c>
      <c r="S595" s="9" t="str">
        <f t="shared" ca="1" si="1784"/>
        <v>VINHO TINTO</v>
      </c>
      <c r="T595" s="9" t="str">
        <f t="shared" ca="1" si="1784"/>
        <v>4_TPK_2,0 l</v>
      </c>
      <c r="U595" s="29">
        <f t="shared" ca="1" si="1784"/>
        <v>4</v>
      </c>
      <c r="V595" s="30">
        <f t="shared" ca="1" si="1784"/>
        <v>121</v>
      </c>
      <c r="W595" s="30">
        <f t="shared" ca="1" si="1784"/>
        <v>27</v>
      </c>
    </row>
    <row r="596" spans="1:23" ht="13">
      <c r="A596" s="9">
        <f t="shared" si="8"/>
        <v>593</v>
      </c>
      <c r="B596" s="45">
        <v>0</v>
      </c>
      <c r="C596" s="9">
        <f>MOD(A596-1,COUNT('DATE Snapshot'!$A:$A))+1</f>
        <v>17</v>
      </c>
      <c r="D596" s="25">
        <f t="shared" ref="D596:I596" ca="1" si="1785">INDIRECT(ADDRESS($C596+1,D$2,,,D$1))</f>
        <v>43221</v>
      </c>
      <c r="E596" s="27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8">
        <f t="shared" ca="1" si="1785"/>
        <v>43101</v>
      </c>
      <c r="I596" s="9">
        <f t="shared" ca="1" si="1785"/>
        <v>3</v>
      </c>
      <c r="J596" s="46">
        <f>TRUNC((A596-1)/COUNT('DATE Snapshot'!A:A)/COUNT(PRODUCT!A:A),0)+1</f>
        <v>1</v>
      </c>
      <c r="K596" s="9" t="str">
        <f t="shared" ref="K596:O596" ca="1" si="1786">INDIRECT(ADDRESS($J596+1,K$2,,,K$1))</f>
        <v>CAMPO BELO</v>
      </c>
      <c r="L596" s="9" t="str">
        <f t="shared" ca="1" si="1786"/>
        <v>CB</v>
      </c>
      <c r="M596" s="9" t="str">
        <f t="shared" ca="1" si="1786"/>
        <v>SÃO PAULO</v>
      </c>
      <c r="N596" s="9" t="str">
        <f t="shared" ca="1" si="1786"/>
        <v>BRASIL</v>
      </c>
      <c r="O596" s="9">
        <f t="shared" ca="1" si="1786"/>
        <v>0</v>
      </c>
      <c r="P596" s="9">
        <f>MOD(TRUNC((A596-1)/COUNT('DATE Snapshot'!A:A)),COUNT(PRODUCT!A:A))+1</f>
        <v>25</v>
      </c>
      <c r="Q596" s="9" t="str">
        <f t="shared" ref="Q596:W596" ca="1" si="1787">INDIRECT(ADDRESS($P596+1,Q$2,,,Q$1))</f>
        <v>SAUVIGNON</v>
      </c>
      <c r="R596" s="9" t="str">
        <f t="shared" ca="1" si="1787"/>
        <v>SAVN_E</v>
      </c>
      <c r="S596" s="9" t="str">
        <f t="shared" ca="1" si="1787"/>
        <v>VINHO TINTO</v>
      </c>
      <c r="T596" s="9" t="str">
        <f t="shared" ca="1" si="1787"/>
        <v>4_TPK_2,0 l</v>
      </c>
      <c r="U596" s="29">
        <f t="shared" ca="1" si="1787"/>
        <v>4</v>
      </c>
      <c r="V596" s="30">
        <f t="shared" ca="1" si="1787"/>
        <v>121</v>
      </c>
      <c r="W596" s="30">
        <f t="shared" ca="1" si="1787"/>
        <v>27</v>
      </c>
    </row>
    <row r="597" spans="1:23" ht="13">
      <c r="A597" s="9">
        <f t="shared" si="8"/>
        <v>594</v>
      </c>
      <c r="B597" s="45">
        <v>6</v>
      </c>
      <c r="C597" s="9">
        <f>MOD(A597-1,COUNT('DATE Snapshot'!$A:$A))+1</f>
        <v>18</v>
      </c>
      <c r="D597" s="25">
        <f t="shared" ref="D597:I597" ca="1" si="1788">INDIRECT(ADDRESS($C597+1,D$2,,,D$1))</f>
        <v>43252</v>
      </c>
      <c r="E597" s="27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8">
        <f t="shared" ca="1" si="1788"/>
        <v>43101</v>
      </c>
      <c r="I597" s="9">
        <f t="shared" ca="1" si="1788"/>
        <v>6</v>
      </c>
      <c r="J597" s="46">
        <f>TRUNC((A597-1)/COUNT('DATE Snapshot'!A:A)/COUNT(PRODUCT!A:A),0)+1</f>
        <v>1</v>
      </c>
      <c r="K597" s="9" t="str">
        <f t="shared" ref="K597:O597" ca="1" si="1789">INDIRECT(ADDRESS($J597+1,K$2,,,K$1))</f>
        <v>CAMPO BELO</v>
      </c>
      <c r="L597" s="9" t="str">
        <f t="shared" ca="1" si="1789"/>
        <v>CB</v>
      </c>
      <c r="M597" s="9" t="str">
        <f t="shared" ca="1" si="1789"/>
        <v>SÃO PAULO</v>
      </c>
      <c r="N597" s="9" t="str">
        <f t="shared" ca="1" si="1789"/>
        <v>BRASIL</v>
      </c>
      <c r="O597" s="9">
        <f t="shared" ca="1" si="1789"/>
        <v>0</v>
      </c>
      <c r="P597" s="9">
        <f>MOD(TRUNC((A597-1)/COUNT('DATE Snapshot'!A:A)),COUNT(PRODUCT!A:A))+1</f>
        <v>25</v>
      </c>
      <c r="Q597" s="9" t="str">
        <f t="shared" ref="Q597:W597" ca="1" si="1790">INDIRECT(ADDRESS($P597+1,Q$2,,,Q$1))</f>
        <v>SAUVIGNON</v>
      </c>
      <c r="R597" s="9" t="str">
        <f t="shared" ca="1" si="1790"/>
        <v>SAVN_E</v>
      </c>
      <c r="S597" s="9" t="str">
        <f t="shared" ca="1" si="1790"/>
        <v>VINHO TINTO</v>
      </c>
      <c r="T597" s="9" t="str">
        <f t="shared" ca="1" si="1790"/>
        <v>4_TPK_2,0 l</v>
      </c>
      <c r="U597" s="29">
        <f t="shared" ca="1" si="1790"/>
        <v>4</v>
      </c>
      <c r="V597" s="30">
        <f t="shared" ca="1" si="1790"/>
        <v>121</v>
      </c>
      <c r="W597" s="30">
        <f t="shared" ca="1" si="1790"/>
        <v>27</v>
      </c>
    </row>
    <row r="598" spans="1:23" ht="13">
      <c r="A598" s="9">
        <f t="shared" si="8"/>
        <v>595</v>
      </c>
      <c r="B598" s="45">
        <v>6</v>
      </c>
      <c r="C598" s="9">
        <f>MOD(A598-1,COUNT('DATE Snapshot'!$A:$A))+1</f>
        <v>19</v>
      </c>
      <c r="D598" s="25">
        <f t="shared" ref="D598:I598" ca="1" si="1791">INDIRECT(ADDRESS($C598+1,D$2,,,D$1))</f>
        <v>43282</v>
      </c>
      <c r="E598" s="27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8">
        <f t="shared" ca="1" si="1791"/>
        <v>43101</v>
      </c>
      <c r="I598" s="9">
        <f t="shared" ca="1" si="1791"/>
        <v>1</v>
      </c>
      <c r="J598" s="46">
        <f>TRUNC((A598-1)/COUNT('DATE Snapshot'!A:A)/COUNT(PRODUCT!A:A),0)+1</f>
        <v>1</v>
      </c>
      <c r="K598" s="9" t="str">
        <f t="shared" ref="K598:O598" ca="1" si="1792">INDIRECT(ADDRESS($J598+1,K$2,,,K$1))</f>
        <v>CAMPO BELO</v>
      </c>
      <c r="L598" s="9" t="str">
        <f t="shared" ca="1" si="1792"/>
        <v>CB</v>
      </c>
      <c r="M598" s="9" t="str">
        <f t="shared" ca="1" si="1792"/>
        <v>SÃO PAULO</v>
      </c>
      <c r="N598" s="9" t="str">
        <f t="shared" ca="1" si="1792"/>
        <v>BRASIL</v>
      </c>
      <c r="O598" s="9">
        <f t="shared" ca="1" si="1792"/>
        <v>0</v>
      </c>
      <c r="P598" s="9">
        <f>MOD(TRUNC((A598-1)/COUNT('DATE Snapshot'!A:A)),COUNT(PRODUCT!A:A))+1</f>
        <v>25</v>
      </c>
      <c r="Q598" s="9" t="str">
        <f t="shared" ref="Q598:W598" ca="1" si="1793">INDIRECT(ADDRESS($P598+1,Q$2,,,Q$1))</f>
        <v>SAUVIGNON</v>
      </c>
      <c r="R598" s="9" t="str">
        <f t="shared" ca="1" si="1793"/>
        <v>SAVN_E</v>
      </c>
      <c r="S598" s="9" t="str">
        <f t="shared" ca="1" si="1793"/>
        <v>VINHO TINTO</v>
      </c>
      <c r="T598" s="9" t="str">
        <f t="shared" ca="1" si="1793"/>
        <v>4_TPK_2,0 l</v>
      </c>
      <c r="U598" s="29">
        <f t="shared" ca="1" si="1793"/>
        <v>4</v>
      </c>
      <c r="V598" s="30">
        <f t="shared" ca="1" si="1793"/>
        <v>121</v>
      </c>
      <c r="W598" s="30">
        <f t="shared" ca="1" si="1793"/>
        <v>27</v>
      </c>
    </row>
    <row r="599" spans="1:23" ht="13">
      <c r="A599" s="9">
        <f t="shared" si="8"/>
        <v>596</v>
      </c>
      <c r="B599" s="45">
        <v>5</v>
      </c>
      <c r="C599" s="9">
        <f>MOD(A599-1,COUNT('DATE Snapshot'!$A:$A))+1</f>
        <v>20</v>
      </c>
      <c r="D599" s="25">
        <f t="shared" ref="D599:I599" ca="1" si="1794">INDIRECT(ADDRESS($C599+1,D$2,,,D$1))</f>
        <v>43313</v>
      </c>
      <c r="E599" s="27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8">
        <f t="shared" ca="1" si="1794"/>
        <v>43101</v>
      </c>
      <c r="I599" s="9">
        <f t="shared" ca="1" si="1794"/>
        <v>4</v>
      </c>
      <c r="J599" s="46">
        <f>TRUNC((A599-1)/COUNT('DATE Snapshot'!A:A)/COUNT(PRODUCT!A:A),0)+1</f>
        <v>1</v>
      </c>
      <c r="K599" s="9" t="str">
        <f t="shared" ref="K599:O599" ca="1" si="1795">INDIRECT(ADDRESS($J599+1,K$2,,,K$1))</f>
        <v>CAMPO BELO</v>
      </c>
      <c r="L599" s="9" t="str">
        <f t="shared" ca="1" si="1795"/>
        <v>CB</v>
      </c>
      <c r="M599" s="9" t="str">
        <f t="shared" ca="1" si="1795"/>
        <v>SÃO PAULO</v>
      </c>
      <c r="N599" s="9" t="str">
        <f t="shared" ca="1" si="1795"/>
        <v>BRASIL</v>
      </c>
      <c r="O599" s="9">
        <f t="shared" ca="1" si="1795"/>
        <v>0</v>
      </c>
      <c r="P599" s="9">
        <f>MOD(TRUNC((A599-1)/COUNT('DATE Snapshot'!A:A)),COUNT(PRODUCT!A:A))+1</f>
        <v>25</v>
      </c>
      <c r="Q599" s="9" t="str">
        <f t="shared" ref="Q599:W599" ca="1" si="1796">INDIRECT(ADDRESS($P599+1,Q$2,,,Q$1))</f>
        <v>SAUVIGNON</v>
      </c>
      <c r="R599" s="9" t="str">
        <f t="shared" ca="1" si="1796"/>
        <v>SAVN_E</v>
      </c>
      <c r="S599" s="9" t="str">
        <f t="shared" ca="1" si="1796"/>
        <v>VINHO TINTO</v>
      </c>
      <c r="T599" s="9" t="str">
        <f t="shared" ca="1" si="1796"/>
        <v>4_TPK_2,0 l</v>
      </c>
      <c r="U599" s="29">
        <f t="shared" ca="1" si="1796"/>
        <v>4</v>
      </c>
      <c r="V599" s="30">
        <f t="shared" ca="1" si="1796"/>
        <v>121</v>
      </c>
      <c r="W599" s="30">
        <f t="shared" ca="1" si="1796"/>
        <v>27</v>
      </c>
    </row>
    <row r="600" spans="1:23" ht="13">
      <c r="A600" s="9">
        <f t="shared" si="8"/>
        <v>597</v>
      </c>
      <c r="B600" s="45">
        <v>4</v>
      </c>
      <c r="C600" s="9">
        <f>MOD(A600-1,COUNT('DATE Snapshot'!$A:$A))+1</f>
        <v>21</v>
      </c>
      <c r="D600" s="25">
        <f t="shared" ref="D600:I600" ca="1" si="1797">INDIRECT(ADDRESS($C600+1,D$2,,,D$1))</f>
        <v>43344</v>
      </c>
      <c r="E600" s="27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8">
        <f t="shared" ca="1" si="1797"/>
        <v>43101</v>
      </c>
      <c r="I600" s="9">
        <f t="shared" ca="1" si="1797"/>
        <v>7</v>
      </c>
      <c r="J600" s="46">
        <f>TRUNC((A600-1)/COUNT('DATE Snapshot'!A:A)/COUNT(PRODUCT!A:A),0)+1</f>
        <v>1</v>
      </c>
      <c r="K600" s="9" t="str">
        <f t="shared" ref="K600:O600" ca="1" si="1798">INDIRECT(ADDRESS($J600+1,K$2,,,K$1))</f>
        <v>CAMPO BELO</v>
      </c>
      <c r="L600" s="9" t="str">
        <f t="shared" ca="1" si="1798"/>
        <v>CB</v>
      </c>
      <c r="M600" s="9" t="str">
        <f t="shared" ca="1" si="1798"/>
        <v>SÃO PAULO</v>
      </c>
      <c r="N600" s="9" t="str">
        <f t="shared" ca="1" si="1798"/>
        <v>BRASIL</v>
      </c>
      <c r="O600" s="9">
        <f t="shared" ca="1" si="1798"/>
        <v>0</v>
      </c>
      <c r="P600" s="9">
        <f>MOD(TRUNC((A600-1)/COUNT('DATE Snapshot'!A:A)),COUNT(PRODUCT!A:A))+1</f>
        <v>25</v>
      </c>
      <c r="Q600" s="9" t="str">
        <f t="shared" ref="Q600:W600" ca="1" si="1799">INDIRECT(ADDRESS($P600+1,Q$2,,,Q$1))</f>
        <v>SAUVIGNON</v>
      </c>
      <c r="R600" s="9" t="str">
        <f t="shared" ca="1" si="1799"/>
        <v>SAVN_E</v>
      </c>
      <c r="S600" s="9" t="str">
        <f t="shared" ca="1" si="1799"/>
        <v>VINHO TINTO</v>
      </c>
      <c r="T600" s="9" t="str">
        <f t="shared" ca="1" si="1799"/>
        <v>4_TPK_2,0 l</v>
      </c>
      <c r="U600" s="29">
        <f t="shared" ca="1" si="1799"/>
        <v>4</v>
      </c>
      <c r="V600" s="30">
        <f t="shared" ca="1" si="1799"/>
        <v>121</v>
      </c>
      <c r="W600" s="30">
        <f t="shared" ca="1" si="1799"/>
        <v>27</v>
      </c>
    </row>
    <row r="601" spans="1:23" ht="13">
      <c r="A601" s="9">
        <f t="shared" si="8"/>
        <v>598</v>
      </c>
      <c r="B601" s="45">
        <v>1</v>
      </c>
      <c r="C601" s="9">
        <f>MOD(A601-1,COUNT('DATE Snapshot'!$A:$A))+1</f>
        <v>22</v>
      </c>
      <c r="D601" s="25">
        <f t="shared" ref="D601:I601" ca="1" si="1800">INDIRECT(ADDRESS($C601+1,D$2,,,D$1))</f>
        <v>43374</v>
      </c>
      <c r="E601" s="27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8">
        <f t="shared" ca="1" si="1800"/>
        <v>43101</v>
      </c>
      <c r="I601" s="9">
        <f t="shared" ca="1" si="1800"/>
        <v>2</v>
      </c>
      <c r="J601" s="46">
        <f>TRUNC((A601-1)/COUNT('DATE Snapshot'!A:A)/COUNT(PRODUCT!A:A),0)+1</f>
        <v>1</v>
      </c>
      <c r="K601" s="9" t="str">
        <f t="shared" ref="K601:O601" ca="1" si="1801">INDIRECT(ADDRESS($J601+1,K$2,,,K$1))</f>
        <v>CAMPO BELO</v>
      </c>
      <c r="L601" s="9" t="str">
        <f t="shared" ca="1" si="1801"/>
        <v>CB</v>
      </c>
      <c r="M601" s="9" t="str">
        <f t="shared" ca="1" si="1801"/>
        <v>SÃO PAULO</v>
      </c>
      <c r="N601" s="9" t="str">
        <f t="shared" ca="1" si="1801"/>
        <v>BRASIL</v>
      </c>
      <c r="O601" s="9">
        <f t="shared" ca="1" si="1801"/>
        <v>0</v>
      </c>
      <c r="P601" s="9">
        <f>MOD(TRUNC((A601-1)/COUNT('DATE Snapshot'!A:A)),COUNT(PRODUCT!A:A))+1</f>
        <v>25</v>
      </c>
      <c r="Q601" s="9" t="str">
        <f t="shared" ref="Q601:W601" ca="1" si="1802">INDIRECT(ADDRESS($P601+1,Q$2,,,Q$1))</f>
        <v>SAUVIGNON</v>
      </c>
      <c r="R601" s="9" t="str">
        <f t="shared" ca="1" si="1802"/>
        <v>SAVN_E</v>
      </c>
      <c r="S601" s="9" t="str">
        <f t="shared" ca="1" si="1802"/>
        <v>VINHO TINTO</v>
      </c>
      <c r="T601" s="9" t="str">
        <f t="shared" ca="1" si="1802"/>
        <v>4_TPK_2,0 l</v>
      </c>
      <c r="U601" s="29">
        <f t="shared" ca="1" si="1802"/>
        <v>4</v>
      </c>
      <c r="V601" s="30">
        <f t="shared" ca="1" si="1802"/>
        <v>121</v>
      </c>
      <c r="W601" s="30">
        <f t="shared" ca="1" si="1802"/>
        <v>27</v>
      </c>
    </row>
    <row r="602" spans="1:23" ht="13">
      <c r="A602" s="9">
        <f t="shared" si="8"/>
        <v>599</v>
      </c>
      <c r="B602" s="45">
        <v>3</v>
      </c>
      <c r="C602" s="9">
        <f>MOD(A602-1,COUNT('DATE Snapshot'!$A:$A))+1</f>
        <v>23</v>
      </c>
      <c r="D602" s="25">
        <f t="shared" ref="D602:I602" ca="1" si="1803">INDIRECT(ADDRESS($C602+1,D$2,,,D$1))</f>
        <v>43405</v>
      </c>
      <c r="E602" s="27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8">
        <f t="shared" ca="1" si="1803"/>
        <v>43101</v>
      </c>
      <c r="I602" s="9">
        <f t="shared" ca="1" si="1803"/>
        <v>5</v>
      </c>
      <c r="J602" s="46">
        <f>TRUNC((A602-1)/COUNT('DATE Snapshot'!A:A)/COUNT(PRODUCT!A:A),0)+1</f>
        <v>1</v>
      </c>
      <c r="K602" s="9" t="str">
        <f t="shared" ref="K602:O602" ca="1" si="1804">INDIRECT(ADDRESS($J602+1,K$2,,,K$1))</f>
        <v>CAMPO BELO</v>
      </c>
      <c r="L602" s="9" t="str">
        <f t="shared" ca="1" si="1804"/>
        <v>CB</v>
      </c>
      <c r="M602" s="9" t="str">
        <f t="shared" ca="1" si="1804"/>
        <v>SÃO PAULO</v>
      </c>
      <c r="N602" s="9" t="str">
        <f t="shared" ca="1" si="1804"/>
        <v>BRASIL</v>
      </c>
      <c r="O602" s="9">
        <f t="shared" ca="1" si="1804"/>
        <v>0</v>
      </c>
      <c r="P602" s="9">
        <f>MOD(TRUNC((A602-1)/COUNT('DATE Snapshot'!A:A)),COUNT(PRODUCT!A:A))+1</f>
        <v>25</v>
      </c>
      <c r="Q602" s="9" t="str">
        <f t="shared" ref="Q602:W602" ca="1" si="1805">INDIRECT(ADDRESS($P602+1,Q$2,,,Q$1))</f>
        <v>SAUVIGNON</v>
      </c>
      <c r="R602" s="9" t="str">
        <f t="shared" ca="1" si="1805"/>
        <v>SAVN_E</v>
      </c>
      <c r="S602" s="9" t="str">
        <f t="shared" ca="1" si="1805"/>
        <v>VINHO TINTO</v>
      </c>
      <c r="T602" s="9" t="str">
        <f t="shared" ca="1" si="1805"/>
        <v>4_TPK_2,0 l</v>
      </c>
      <c r="U602" s="29">
        <f t="shared" ca="1" si="1805"/>
        <v>4</v>
      </c>
      <c r="V602" s="30">
        <f t="shared" ca="1" si="1805"/>
        <v>121</v>
      </c>
      <c r="W602" s="30">
        <f t="shared" ca="1" si="1805"/>
        <v>27</v>
      </c>
    </row>
    <row r="603" spans="1:23" ht="13">
      <c r="A603" s="9">
        <f t="shared" si="8"/>
        <v>600</v>
      </c>
      <c r="B603" s="45">
        <v>5</v>
      </c>
      <c r="C603" s="9">
        <f>MOD(A603-1,COUNT('DATE Snapshot'!$A:$A))+1</f>
        <v>24</v>
      </c>
      <c r="D603" s="25">
        <f t="shared" ref="D603:I603" ca="1" si="1806">INDIRECT(ADDRESS($C603+1,D$2,,,D$1))</f>
        <v>43435</v>
      </c>
      <c r="E603" s="27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8">
        <f t="shared" ca="1" si="1806"/>
        <v>43101</v>
      </c>
      <c r="I603" s="9">
        <f t="shared" ca="1" si="1806"/>
        <v>7</v>
      </c>
      <c r="J603" s="46">
        <f>TRUNC((A603-1)/COUNT('DATE Snapshot'!A:A)/COUNT(PRODUCT!A:A),0)+1</f>
        <v>1</v>
      </c>
      <c r="K603" s="9" t="str">
        <f t="shared" ref="K603:O603" ca="1" si="1807">INDIRECT(ADDRESS($J603+1,K$2,,,K$1))</f>
        <v>CAMPO BELO</v>
      </c>
      <c r="L603" s="9" t="str">
        <f t="shared" ca="1" si="1807"/>
        <v>CB</v>
      </c>
      <c r="M603" s="9" t="str">
        <f t="shared" ca="1" si="1807"/>
        <v>SÃO PAULO</v>
      </c>
      <c r="N603" s="9" t="str">
        <f t="shared" ca="1" si="1807"/>
        <v>BRASIL</v>
      </c>
      <c r="O603" s="9">
        <f t="shared" ca="1" si="1807"/>
        <v>0</v>
      </c>
      <c r="P603" s="9">
        <f>MOD(TRUNC((A603-1)/COUNT('DATE Snapshot'!A:A)),COUNT(PRODUCT!A:A))+1</f>
        <v>25</v>
      </c>
      <c r="Q603" s="9" t="str">
        <f t="shared" ref="Q603:W603" ca="1" si="1808">INDIRECT(ADDRESS($P603+1,Q$2,,,Q$1))</f>
        <v>SAUVIGNON</v>
      </c>
      <c r="R603" s="9" t="str">
        <f t="shared" ca="1" si="1808"/>
        <v>SAVN_E</v>
      </c>
      <c r="S603" s="9" t="str">
        <f t="shared" ca="1" si="1808"/>
        <v>VINHO TINTO</v>
      </c>
      <c r="T603" s="9" t="str">
        <f t="shared" ca="1" si="1808"/>
        <v>4_TPK_2,0 l</v>
      </c>
      <c r="U603" s="29">
        <f t="shared" ca="1" si="1808"/>
        <v>4</v>
      </c>
      <c r="V603" s="30">
        <f t="shared" ca="1" si="1808"/>
        <v>121</v>
      </c>
      <c r="W603" s="30">
        <f t="shared" ca="1" si="1808"/>
        <v>27</v>
      </c>
    </row>
    <row r="604" spans="1:23" ht="13">
      <c r="A604" s="9">
        <f t="shared" si="8"/>
        <v>601</v>
      </c>
      <c r="B604" s="45">
        <v>3</v>
      </c>
      <c r="C604" s="9">
        <f>MOD(A604-1,COUNT('DATE Snapshot'!$A:$A))+1</f>
        <v>1</v>
      </c>
      <c r="D604" s="25">
        <f t="shared" ref="D604:I604" ca="1" si="1809">INDIRECT(ADDRESS($C604+1,D$2,,,D$1))</f>
        <v>42736</v>
      </c>
      <c r="E604" s="27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8">
        <f t="shared" ca="1" si="1809"/>
        <v>42736</v>
      </c>
      <c r="I604" s="9">
        <f t="shared" ca="1" si="1809"/>
        <v>1</v>
      </c>
      <c r="J604" s="46">
        <f>TRUNC((A604-1)/COUNT('DATE Snapshot'!A:A)/COUNT(PRODUCT!A:A),0)+1</f>
        <v>1</v>
      </c>
      <c r="K604" s="9" t="str">
        <f t="shared" ref="K604:O604" ca="1" si="1810">INDIRECT(ADDRESS($J604+1,K$2,,,K$1))</f>
        <v>CAMPO BELO</v>
      </c>
      <c r="L604" s="9" t="str">
        <f t="shared" ca="1" si="1810"/>
        <v>CB</v>
      </c>
      <c r="M604" s="9" t="str">
        <f t="shared" ca="1" si="1810"/>
        <v>SÃO PAULO</v>
      </c>
      <c r="N604" s="9" t="str">
        <f t="shared" ca="1" si="1810"/>
        <v>BRASIL</v>
      </c>
      <c r="O604" s="9">
        <f t="shared" ca="1" si="1810"/>
        <v>0</v>
      </c>
      <c r="P604" s="9">
        <f>MOD(TRUNC((A604-1)/COUNT('DATE Snapshot'!A:A)),COUNT(PRODUCT!A:A))+1</f>
        <v>26</v>
      </c>
      <c r="Q604" s="9" t="str">
        <f t="shared" ref="Q604:W604" ca="1" si="1811">INDIRECT(ADDRESS($P604+1,Q$2,,,Q$1))</f>
        <v>SAUVIGNON BLANC</v>
      </c>
      <c r="R604" s="9" t="str">
        <f t="shared" ca="1" si="1811"/>
        <v>SAVN_BL_E</v>
      </c>
      <c r="S604" s="9" t="str">
        <f t="shared" ca="1" si="1811"/>
        <v>VINHO BRANCO</v>
      </c>
      <c r="T604" s="9" t="str">
        <f t="shared" ca="1" si="1811"/>
        <v>4_TPK_2,0 l</v>
      </c>
      <c r="U604" s="29">
        <f t="shared" ca="1" si="1811"/>
        <v>4</v>
      </c>
      <c r="V604" s="30">
        <f t="shared" ca="1" si="1811"/>
        <v>123</v>
      </c>
      <c r="W604" s="30">
        <f t="shared" ca="1" si="1811"/>
        <v>80</v>
      </c>
    </row>
    <row r="605" spans="1:23" ht="13">
      <c r="A605" s="9">
        <f t="shared" si="8"/>
        <v>602</v>
      </c>
      <c r="B605" s="45">
        <v>12</v>
      </c>
      <c r="C605" s="9">
        <f>MOD(A605-1,COUNT('DATE Snapshot'!$A:$A))+1</f>
        <v>2</v>
      </c>
      <c r="D605" s="25">
        <f t="shared" ref="D605:I605" ca="1" si="1812">INDIRECT(ADDRESS($C605+1,D$2,,,D$1))</f>
        <v>42767</v>
      </c>
      <c r="E605" s="27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8">
        <f t="shared" ca="1" si="1812"/>
        <v>42736</v>
      </c>
      <c r="I605" s="9">
        <f t="shared" ca="1" si="1812"/>
        <v>4</v>
      </c>
      <c r="J605" s="46">
        <f>TRUNC((A605-1)/COUNT('DATE Snapshot'!A:A)/COUNT(PRODUCT!A:A),0)+1</f>
        <v>1</v>
      </c>
      <c r="K605" s="9" t="str">
        <f t="shared" ref="K605:O605" ca="1" si="1813">INDIRECT(ADDRESS($J605+1,K$2,,,K$1))</f>
        <v>CAMPO BELO</v>
      </c>
      <c r="L605" s="9" t="str">
        <f t="shared" ca="1" si="1813"/>
        <v>CB</v>
      </c>
      <c r="M605" s="9" t="str">
        <f t="shared" ca="1" si="1813"/>
        <v>SÃO PAULO</v>
      </c>
      <c r="N605" s="9" t="str">
        <f t="shared" ca="1" si="1813"/>
        <v>BRASIL</v>
      </c>
      <c r="O605" s="9">
        <f t="shared" ca="1" si="1813"/>
        <v>0</v>
      </c>
      <c r="P605" s="9">
        <f>MOD(TRUNC((A605-1)/COUNT('DATE Snapshot'!A:A)),COUNT(PRODUCT!A:A))+1</f>
        <v>26</v>
      </c>
      <c r="Q605" s="9" t="str">
        <f t="shared" ref="Q605:W605" ca="1" si="1814">INDIRECT(ADDRESS($P605+1,Q$2,,,Q$1))</f>
        <v>SAUVIGNON BLANC</v>
      </c>
      <c r="R605" s="9" t="str">
        <f t="shared" ca="1" si="1814"/>
        <v>SAVN_BL_E</v>
      </c>
      <c r="S605" s="9" t="str">
        <f t="shared" ca="1" si="1814"/>
        <v>VINHO BRANCO</v>
      </c>
      <c r="T605" s="9" t="str">
        <f t="shared" ca="1" si="1814"/>
        <v>4_TPK_2,0 l</v>
      </c>
      <c r="U605" s="29">
        <f t="shared" ca="1" si="1814"/>
        <v>4</v>
      </c>
      <c r="V605" s="30">
        <f t="shared" ca="1" si="1814"/>
        <v>123</v>
      </c>
      <c r="W605" s="30">
        <f t="shared" ca="1" si="1814"/>
        <v>80</v>
      </c>
    </row>
    <row r="606" spans="1:23" ht="13">
      <c r="A606" s="9">
        <f t="shared" si="8"/>
        <v>603</v>
      </c>
      <c r="B606" s="45">
        <v>10</v>
      </c>
      <c r="C606" s="9">
        <f>MOD(A606-1,COUNT('DATE Snapshot'!$A:$A))+1</f>
        <v>3</v>
      </c>
      <c r="D606" s="25">
        <f t="shared" ref="D606:I606" ca="1" si="1815">INDIRECT(ADDRESS($C606+1,D$2,,,D$1))</f>
        <v>42795</v>
      </c>
      <c r="E606" s="27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8">
        <f t="shared" ca="1" si="1815"/>
        <v>42736</v>
      </c>
      <c r="I606" s="9">
        <f t="shared" ca="1" si="1815"/>
        <v>4</v>
      </c>
      <c r="J606" s="46">
        <f>TRUNC((A606-1)/COUNT('DATE Snapshot'!A:A)/COUNT(PRODUCT!A:A),0)+1</f>
        <v>1</v>
      </c>
      <c r="K606" s="9" t="str">
        <f t="shared" ref="K606:O606" ca="1" si="1816">INDIRECT(ADDRESS($J606+1,K$2,,,K$1))</f>
        <v>CAMPO BELO</v>
      </c>
      <c r="L606" s="9" t="str">
        <f t="shared" ca="1" si="1816"/>
        <v>CB</v>
      </c>
      <c r="M606" s="9" t="str">
        <f t="shared" ca="1" si="1816"/>
        <v>SÃO PAULO</v>
      </c>
      <c r="N606" s="9" t="str">
        <f t="shared" ca="1" si="1816"/>
        <v>BRASIL</v>
      </c>
      <c r="O606" s="9">
        <f t="shared" ca="1" si="1816"/>
        <v>0</v>
      </c>
      <c r="P606" s="9">
        <f>MOD(TRUNC((A606-1)/COUNT('DATE Snapshot'!A:A)),COUNT(PRODUCT!A:A))+1</f>
        <v>26</v>
      </c>
      <c r="Q606" s="9" t="str">
        <f t="shared" ref="Q606:W606" ca="1" si="1817">INDIRECT(ADDRESS($P606+1,Q$2,,,Q$1))</f>
        <v>SAUVIGNON BLANC</v>
      </c>
      <c r="R606" s="9" t="str">
        <f t="shared" ca="1" si="1817"/>
        <v>SAVN_BL_E</v>
      </c>
      <c r="S606" s="9" t="str">
        <f t="shared" ca="1" si="1817"/>
        <v>VINHO BRANCO</v>
      </c>
      <c r="T606" s="9" t="str">
        <f t="shared" ca="1" si="1817"/>
        <v>4_TPK_2,0 l</v>
      </c>
      <c r="U606" s="29">
        <f t="shared" ca="1" si="1817"/>
        <v>4</v>
      </c>
      <c r="V606" s="30">
        <f t="shared" ca="1" si="1817"/>
        <v>123</v>
      </c>
      <c r="W606" s="30">
        <f t="shared" ca="1" si="1817"/>
        <v>80</v>
      </c>
    </row>
    <row r="607" spans="1:23" ht="13">
      <c r="A607" s="9">
        <f t="shared" si="8"/>
        <v>604</v>
      </c>
      <c r="B607" s="45">
        <v>12</v>
      </c>
      <c r="C607" s="9">
        <f>MOD(A607-1,COUNT('DATE Snapshot'!$A:$A))+1</f>
        <v>4</v>
      </c>
      <c r="D607" s="25">
        <f t="shared" ref="D607:I607" ca="1" si="1818">INDIRECT(ADDRESS($C607+1,D$2,,,D$1))</f>
        <v>42826</v>
      </c>
      <c r="E607" s="27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8">
        <f t="shared" ca="1" si="1818"/>
        <v>42736</v>
      </c>
      <c r="I607" s="9">
        <f t="shared" ca="1" si="1818"/>
        <v>7</v>
      </c>
      <c r="J607" s="46">
        <f>TRUNC((A607-1)/COUNT('DATE Snapshot'!A:A)/COUNT(PRODUCT!A:A),0)+1</f>
        <v>1</v>
      </c>
      <c r="K607" s="9" t="str">
        <f t="shared" ref="K607:O607" ca="1" si="1819">INDIRECT(ADDRESS($J607+1,K$2,,,K$1))</f>
        <v>CAMPO BELO</v>
      </c>
      <c r="L607" s="9" t="str">
        <f t="shared" ca="1" si="1819"/>
        <v>CB</v>
      </c>
      <c r="M607" s="9" t="str">
        <f t="shared" ca="1" si="1819"/>
        <v>SÃO PAULO</v>
      </c>
      <c r="N607" s="9" t="str">
        <f t="shared" ca="1" si="1819"/>
        <v>BRASIL</v>
      </c>
      <c r="O607" s="9">
        <f t="shared" ca="1" si="1819"/>
        <v>0</v>
      </c>
      <c r="P607" s="9">
        <f>MOD(TRUNC((A607-1)/COUNT('DATE Snapshot'!A:A)),COUNT(PRODUCT!A:A))+1</f>
        <v>26</v>
      </c>
      <c r="Q607" s="9" t="str">
        <f t="shared" ref="Q607:W607" ca="1" si="1820">INDIRECT(ADDRESS($P607+1,Q$2,,,Q$1))</f>
        <v>SAUVIGNON BLANC</v>
      </c>
      <c r="R607" s="9" t="str">
        <f t="shared" ca="1" si="1820"/>
        <v>SAVN_BL_E</v>
      </c>
      <c r="S607" s="9" t="str">
        <f t="shared" ca="1" si="1820"/>
        <v>VINHO BRANCO</v>
      </c>
      <c r="T607" s="9" t="str">
        <f t="shared" ca="1" si="1820"/>
        <v>4_TPK_2,0 l</v>
      </c>
      <c r="U607" s="29">
        <f t="shared" ca="1" si="1820"/>
        <v>4</v>
      </c>
      <c r="V607" s="30">
        <f t="shared" ca="1" si="1820"/>
        <v>123</v>
      </c>
      <c r="W607" s="30">
        <f t="shared" ca="1" si="1820"/>
        <v>80</v>
      </c>
    </row>
    <row r="608" spans="1:23" ht="13">
      <c r="A608" s="9">
        <f t="shared" si="8"/>
        <v>605</v>
      </c>
      <c r="B608" s="45">
        <v>7</v>
      </c>
      <c r="C608" s="9">
        <f>MOD(A608-1,COUNT('DATE Snapshot'!$A:$A))+1</f>
        <v>5</v>
      </c>
      <c r="D608" s="25">
        <f t="shared" ref="D608:I608" ca="1" si="1821">INDIRECT(ADDRESS($C608+1,D$2,,,D$1))</f>
        <v>42856</v>
      </c>
      <c r="E608" s="27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8">
        <f t="shared" ca="1" si="1821"/>
        <v>42736</v>
      </c>
      <c r="I608" s="9">
        <f t="shared" ca="1" si="1821"/>
        <v>2</v>
      </c>
      <c r="J608" s="46">
        <f>TRUNC((A608-1)/COUNT('DATE Snapshot'!A:A)/COUNT(PRODUCT!A:A),0)+1</f>
        <v>1</v>
      </c>
      <c r="K608" s="9" t="str">
        <f t="shared" ref="K608:O608" ca="1" si="1822">INDIRECT(ADDRESS($J608+1,K$2,,,K$1))</f>
        <v>CAMPO BELO</v>
      </c>
      <c r="L608" s="9" t="str">
        <f t="shared" ca="1" si="1822"/>
        <v>CB</v>
      </c>
      <c r="M608" s="9" t="str">
        <f t="shared" ca="1" si="1822"/>
        <v>SÃO PAULO</v>
      </c>
      <c r="N608" s="9" t="str">
        <f t="shared" ca="1" si="1822"/>
        <v>BRASIL</v>
      </c>
      <c r="O608" s="9">
        <f t="shared" ca="1" si="1822"/>
        <v>0</v>
      </c>
      <c r="P608" s="9">
        <f>MOD(TRUNC((A608-1)/COUNT('DATE Snapshot'!A:A)),COUNT(PRODUCT!A:A))+1</f>
        <v>26</v>
      </c>
      <c r="Q608" s="9" t="str">
        <f t="shared" ref="Q608:W608" ca="1" si="1823">INDIRECT(ADDRESS($P608+1,Q$2,,,Q$1))</f>
        <v>SAUVIGNON BLANC</v>
      </c>
      <c r="R608" s="9" t="str">
        <f t="shared" ca="1" si="1823"/>
        <v>SAVN_BL_E</v>
      </c>
      <c r="S608" s="9" t="str">
        <f t="shared" ca="1" si="1823"/>
        <v>VINHO BRANCO</v>
      </c>
      <c r="T608" s="9" t="str">
        <f t="shared" ca="1" si="1823"/>
        <v>4_TPK_2,0 l</v>
      </c>
      <c r="U608" s="29">
        <f t="shared" ca="1" si="1823"/>
        <v>4</v>
      </c>
      <c r="V608" s="30">
        <f t="shared" ca="1" si="1823"/>
        <v>123</v>
      </c>
      <c r="W608" s="30">
        <f t="shared" ca="1" si="1823"/>
        <v>80</v>
      </c>
    </row>
    <row r="609" spans="1:23" ht="13">
      <c r="A609" s="9">
        <f t="shared" si="8"/>
        <v>606</v>
      </c>
      <c r="B609" s="45">
        <v>14</v>
      </c>
      <c r="C609" s="9">
        <f>MOD(A609-1,COUNT('DATE Snapshot'!$A:$A))+1</f>
        <v>6</v>
      </c>
      <c r="D609" s="25">
        <f t="shared" ref="D609:I609" ca="1" si="1824">INDIRECT(ADDRESS($C609+1,D$2,,,D$1))</f>
        <v>42887</v>
      </c>
      <c r="E609" s="27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8">
        <f t="shared" ca="1" si="1824"/>
        <v>42736</v>
      </c>
      <c r="I609" s="9">
        <f t="shared" ca="1" si="1824"/>
        <v>5</v>
      </c>
      <c r="J609" s="46">
        <f>TRUNC((A609-1)/COUNT('DATE Snapshot'!A:A)/COUNT(PRODUCT!A:A),0)+1</f>
        <v>1</v>
      </c>
      <c r="K609" s="9" t="str">
        <f t="shared" ref="K609:O609" ca="1" si="1825">INDIRECT(ADDRESS($J609+1,K$2,,,K$1))</f>
        <v>CAMPO BELO</v>
      </c>
      <c r="L609" s="9" t="str">
        <f t="shared" ca="1" si="1825"/>
        <v>CB</v>
      </c>
      <c r="M609" s="9" t="str">
        <f t="shared" ca="1" si="1825"/>
        <v>SÃO PAULO</v>
      </c>
      <c r="N609" s="9" t="str">
        <f t="shared" ca="1" si="1825"/>
        <v>BRASIL</v>
      </c>
      <c r="O609" s="9">
        <f t="shared" ca="1" si="1825"/>
        <v>0</v>
      </c>
      <c r="P609" s="9">
        <f>MOD(TRUNC((A609-1)/COUNT('DATE Snapshot'!A:A)),COUNT(PRODUCT!A:A))+1</f>
        <v>26</v>
      </c>
      <c r="Q609" s="9" t="str">
        <f t="shared" ref="Q609:W609" ca="1" si="1826">INDIRECT(ADDRESS($P609+1,Q$2,,,Q$1))</f>
        <v>SAUVIGNON BLANC</v>
      </c>
      <c r="R609" s="9" t="str">
        <f t="shared" ca="1" si="1826"/>
        <v>SAVN_BL_E</v>
      </c>
      <c r="S609" s="9" t="str">
        <f t="shared" ca="1" si="1826"/>
        <v>VINHO BRANCO</v>
      </c>
      <c r="T609" s="9" t="str">
        <f t="shared" ca="1" si="1826"/>
        <v>4_TPK_2,0 l</v>
      </c>
      <c r="U609" s="29">
        <f t="shared" ca="1" si="1826"/>
        <v>4</v>
      </c>
      <c r="V609" s="30">
        <f t="shared" ca="1" si="1826"/>
        <v>123</v>
      </c>
      <c r="W609" s="30">
        <f t="shared" ca="1" si="1826"/>
        <v>80</v>
      </c>
    </row>
    <row r="610" spans="1:23" ht="13">
      <c r="A610" s="9">
        <f t="shared" si="8"/>
        <v>607</v>
      </c>
      <c r="B610" s="45">
        <v>5</v>
      </c>
      <c r="C610" s="9">
        <f>MOD(A610-1,COUNT('DATE Snapshot'!$A:$A))+1</f>
        <v>7</v>
      </c>
      <c r="D610" s="25">
        <f t="shared" ref="D610:I610" ca="1" si="1827">INDIRECT(ADDRESS($C610+1,D$2,,,D$1))</f>
        <v>42917</v>
      </c>
      <c r="E610" s="27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8">
        <f t="shared" ca="1" si="1827"/>
        <v>42736</v>
      </c>
      <c r="I610" s="9">
        <f t="shared" ca="1" si="1827"/>
        <v>7</v>
      </c>
      <c r="J610" s="46">
        <f>TRUNC((A610-1)/COUNT('DATE Snapshot'!A:A)/COUNT(PRODUCT!A:A),0)+1</f>
        <v>1</v>
      </c>
      <c r="K610" s="9" t="str">
        <f t="shared" ref="K610:O610" ca="1" si="1828">INDIRECT(ADDRESS($J610+1,K$2,,,K$1))</f>
        <v>CAMPO BELO</v>
      </c>
      <c r="L610" s="9" t="str">
        <f t="shared" ca="1" si="1828"/>
        <v>CB</v>
      </c>
      <c r="M610" s="9" t="str">
        <f t="shared" ca="1" si="1828"/>
        <v>SÃO PAULO</v>
      </c>
      <c r="N610" s="9" t="str">
        <f t="shared" ca="1" si="1828"/>
        <v>BRASIL</v>
      </c>
      <c r="O610" s="9">
        <f t="shared" ca="1" si="1828"/>
        <v>0</v>
      </c>
      <c r="P610" s="9">
        <f>MOD(TRUNC((A610-1)/COUNT('DATE Snapshot'!A:A)),COUNT(PRODUCT!A:A))+1</f>
        <v>26</v>
      </c>
      <c r="Q610" s="9" t="str">
        <f t="shared" ref="Q610:W610" ca="1" si="1829">INDIRECT(ADDRESS($P610+1,Q$2,,,Q$1))</f>
        <v>SAUVIGNON BLANC</v>
      </c>
      <c r="R610" s="9" t="str">
        <f t="shared" ca="1" si="1829"/>
        <v>SAVN_BL_E</v>
      </c>
      <c r="S610" s="9" t="str">
        <f t="shared" ca="1" si="1829"/>
        <v>VINHO BRANCO</v>
      </c>
      <c r="T610" s="9" t="str">
        <f t="shared" ca="1" si="1829"/>
        <v>4_TPK_2,0 l</v>
      </c>
      <c r="U610" s="29">
        <f t="shared" ca="1" si="1829"/>
        <v>4</v>
      </c>
      <c r="V610" s="30">
        <f t="shared" ca="1" si="1829"/>
        <v>123</v>
      </c>
      <c r="W610" s="30">
        <f t="shared" ca="1" si="1829"/>
        <v>80</v>
      </c>
    </row>
    <row r="611" spans="1:23" ht="13">
      <c r="A611" s="9">
        <f t="shared" si="8"/>
        <v>608</v>
      </c>
      <c r="B611" s="45">
        <v>2</v>
      </c>
      <c r="C611" s="9">
        <f>MOD(A611-1,COUNT('DATE Snapshot'!$A:$A))+1</f>
        <v>8</v>
      </c>
      <c r="D611" s="25">
        <f t="shared" ref="D611:I611" ca="1" si="1830">INDIRECT(ADDRESS($C611+1,D$2,,,D$1))</f>
        <v>42948</v>
      </c>
      <c r="E611" s="27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8">
        <f t="shared" ca="1" si="1830"/>
        <v>42736</v>
      </c>
      <c r="I611" s="9">
        <f t="shared" ca="1" si="1830"/>
        <v>3</v>
      </c>
      <c r="J611" s="46">
        <f>TRUNC((A611-1)/COUNT('DATE Snapshot'!A:A)/COUNT(PRODUCT!A:A),0)+1</f>
        <v>1</v>
      </c>
      <c r="K611" s="9" t="str">
        <f t="shared" ref="K611:O611" ca="1" si="1831">INDIRECT(ADDRESS($J611+1,K$2,,,K$1))</f>
        <v>CAMPO BELO</v>
      </c>
      <c r="L611" s="9" t="str">
        <f t="shared" ca="1" si="1831"/>
        <v>CB</v>
      </c>
      <c r="M611" s="9" t="str">
        <f t="shared" ca="1" si="1831"/>
        <v>SÃO PAULO</v>
      </c>
      <c r="N611" s="9" t="str">
        <f t="shared" ca="1" si="1831"/>
        <v>BRASIL</v>
      </c>
      <c r="O611" s="9">
        <f t="shared" ca="1" si="1831"/>
        <v>0</v>
      </c>
      <c r="P611" s="9">
        <f>MOD(TRUNC((A611-1)/COUNT('DATE Snapshot'!A:A)),COUNT(PRODUCT!A:A))+1</f>
        <v>26</v>
      </c>
      <c r="Q611" s="9" t="str">
        <f t="shared" ref="Q611:W611" ca="1" si="1832">INDIRECT(ADDRESS($P611+1,Q$2,,,Q$1))</f>
        <v>SAUVIGNON BLANC</v>
      </c>
      <c r="R611" s="9" t="str">
        <f t="shared" ca="1" si="1832"/>
        <v>SAVN_BL_E</v>
      </c>
      <c r="S611" s="9" t="str">
        <f t="shared" ca="1" si="1832"/>
        <v>VINHO BRANCO</v>
      </c>
      <c r="T611" s="9" t="str">
        <f t="shared" ca="1" si="1832"/>
        <v>4_TPK_2,0 l</v>
      </c>
      <c r="U611" s="29">
        <f t="shared" ca="1" si="1832"/>
        <v>4</v>
      </c>
      <c r="V611" s="30">
        <f t="shared" ca="1" si="1832"/>
        <v>123</v>
      </c>
      <c r="W611" s="30">
        <f t="shared" ca="1" si="1832"/>
        <v>80</v>
      </c>
    </row>
    <row r="612" spans="1:23" ht="13">
      <c r="A612" s="9">
        <f t="shared" si="8"/>
        <v>609</v>
      </c>
      <c r="B612" s="45">
        <v>0</v>
      </c>
      <c r="C612" s="9">
        <f>MOD(A612-1,COUNT('DATE Snapshot'!$A:$A))+1</f>
        <v>9</v>
      </c>
      <c r="D612" s="25">
        <f t="shared" ref="D612:I612" ca="1" si="1833">INDIRECT(ADDRESS($C612+1,D$2,,,D$1))</f>
        <v>42979</v>
      </c>
      <c r="E612" s="27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8">
        <f t="shared" ca="1" si="1833"/>
        <v>42736</v>
      </c>
      <c r="I612" s="9">
        <f t="shared" ca="1" si="1833"/>
        <v>6</v>
      </c>
      <c r="J612" s="46">
        <f>TRUNC((A612-1)/COUNT('DATE Snapshot'!A:A)/COUNT(PRODUCT!A:A),0)+1</f>
        <v>1</v>
      </c>
      <c r="K612" s="9" t="str">
        <f t="shared" ref="K612:O612" ca="1" si="1834">INDIRECT(ADDRESS($J612+1,K$2,,,K$1))</f>
        <v>CAMPO BELO</v>
      </c>
      <c r="L612" s="9" t="str">
        <f t="shared" ca="1" si="1834"/>
        <v>CB</v>
      </c>
      <c r="M612" s="9" t="str">
        <f t="shared" ca="1" si="1834"/>
        <v>SÃO PAULO</v>
      </c>
      <c r="N612" s="9" t="str">
        <f t="shared" ca="1" si="1834"/>
        <v>BRASIL</v>
      </c>
      <c r="O612" s="9">
        <f t="shared" ca="1" si="1834"/>
        <v>0</v>
      </c>
      <c r="P612" s="9">
        <f>MOD(TRUNC((A612-1)/COUNT('DATE Snapshot'!A:A)),COUNT(PRODUCT!A:A))+1</f>
        <v>26</v>
      </c>
      <c r="Q612" s="9" t="str">
        <f t="shared" ref="Q612:W612" ca="1" si="1835">INDIRECT(ADDRESS($P612+1,Q$2,,,Q$1))</f>
        <v>SAUVIGNON BLANC</v>
      </c>
      <c r="R612" s="9" t="str">
        <f t="shared" ca="1" si="1835"/>
        <v>SAVN_BL_E</v>
      </c>
      <c r="S612" s="9" t="str">
        <f t="shared" ca="1" si="1835"/>
        <v>VINHO BRANCO</v>
      </c>
      <c r="T612" s="9" t="str">
        <f t="shared" ca="1" si="1835"/>
        <v>4_TPK_2,0 l</v>
      </c>
      <c r="U612" s="29">
        <f t="shared" ca="1" si="1835"/>
        <v>4</v>
      </c>
      <c r="V612" s="30">
        <f t="shared" ca="1" si="1835"/>
        <v>123</v>
      </c>
      <c r="W612" s="30">
        <f t="shared" ca="1" si="1835"/>
        <v>80</v>
      </c>
    </row>
    <row r="613" spans="1:23" ht="13">
      <c r="A613" s="9">
        <f t="shared" si="8"/>
        <v>610</v>
      </c>
      <c r="B613" s="45">
        <v>13</v>
      </c>
      <c r="C613" s="9">
        <f>MOD(A613-1,COUNT('DATE Snapshot'!$A:$A))+1</f>
        <v>10</v>
      </c>
      <c r="D613" s="25">
        <f t="shared" ref="D613:I613" ca="1" si="1836">INDIRECT(ADDRESS($C613+1,D$2,,,D$1))</f>
        <v>43009</v>
      </c>
      <c r="E613" s="27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8">
        <f t="shared" ca="1" si="1836"/>
        <v>42736</v>
      </c>
      <c r="I613" s="9">
        <f t="shared" ca="1" si="1836"/>
        <v>1</v>
      </c>
      <c r="J613" s="46">
        <f>TRUNC((A613-1)/COUNT('DATE Snapshot'!A:A)/COUNT(PRODUCT!A:A),0)+1</f>
        <v>1</v>
      </c>
      <c r="K613" s="9" t="str">
        <f t="shared" ref="K613:O613" ca="1" si="1837">INDIRECT(ADDRESS($J613+1,K$2,,,K$1))</f>
        <v>CAMPO BELO</v>
      </c>
      <c r="L613" s="9" t="str">
        <f t="shared" ca="1" si="1837"/>
        <v>CB</v>
      </c>
      <c r="M613" s="9" t="str">
        <f t="shared" ca="1" si="1837"/>
        <v>SÃO PAULO</v>
      </c>
      <c r="N613" s="9" t="str">
        <f t="shared" ca="1" si="1837"/>
        <v>BRASIL</v>
      </c>
      <c r="O613" s="9">
        <f t="shared" ca="1" si="1837"/>
        <v>0</v>
      </c>
      <c r="P613" s="9">
        <f>MOD(TRUNC((A613-1)/COUNT('DATE Snapshot'!A:A)),COUNT(PRODUCT!A:A))+1</f>
        <v>26</v>
      </c>
      <c r="Q613" s="9" t="str">
        <f t="shared" ref="Q613:W613" ca="1" si="1838">INDIRECT(ADDRESS($P613+1,Q$2,,,Q$1))</f>
        <v>SAUVIGNON BLANC</v>
      </c>
      <c r="R613" s="9" t="str">
        <f t="shared" ca="1" si="1838"/>
        <v>SAVN_BL_E</v>
      </c>
      <c r="S613" s="9" t="str">
        <f t="shared" ca="1" si="1838"/>
        <v>VINHO BRANCO</v>
      </c>
      <c r="T613" s="9" t="str">
        <f t="shared" ca="1" si="1838"/>
        <v>4_TPK_2,0 l</v>
      </c>
      <c r="U613" s="29">
        <f t="shared" ca="1" si="1838"/>
        <v>4</v>
      </c>
      <c r="V613" s="30">
        <f t="shared" ca="1" si="1838"/>
        <v>123</v>
      </c>
      <c r="W613" s="30">
        <f t="shared" ca="1" si="1838"/>
        <v>80</v>
      </c>
    </row>
    <row r="614" spans="1:23" ht="13">
      <c r="A614" s="9">
        <f t="shared" si="8"/>
        <v>611</v>
      </c>
      <c r="B614" s="45">
        <v>5</v>
      </c>
      <c r="C614" s="9">
        <f>MOD(A614-1,COUNT('DATE Snapshot'!$A:$A))+1</f>
        <v>11</v>
      </c>
      <c r="D614" s="25">
        <f t="shared" ref="D614:I614" ca="1" si="1839">INDIRECT(ADDRESS($C614+1,D$2,,,D$1))</f>
        <v>43040</v>
      </c>
      <c r="E614" s="27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8">
        <f t="shared" ca="1" si="1839"/>
        <v>42736</v>
      </c>
      <c r="I614" s="9">
        <f t="shared" ca="1" si="1839"/>
        <v>4</v>
      </c>
      <c r="J614" s="46">
        <f>TRUNC((A614-1)/COUNT('DATE Snapshot'!A:A)/COUNT(PRODUCT!A:A),0)+1</f>
        <v>1</v>
      </c>
      <c r="K614" s="9" t="str">
        <f t="shared" ref="K614:O614" ca="1" si="1840">INDIRECT(ADDRESS($J614+1,K$2,,,K$1))</f>
        <v>CAMPO BELO</v>
      </c>
      <c r="L614" s="9" t="str">
        <f t="shared" ca="1" si="1840"/>
        <v>CB</v>
      </c>
      <c r="M614" s="9" t="str">
        <f t="shared" ca="1" si="1840"/>
        <v>SÃO PAULO</v>
      </c>
      <c r="N614" s="9" t="str">
        <f t="shared" ca="1" si="1840"/>
        <v>BRASIL</v>
      </c>
      <c r="O614" s="9">
        <f t="shared" ca="1" si="1840"/>
        <v>0</v>
      </c>
      <c r="P614" s="9">
        <f>MOD(TRUNC((A614-1)/COUNT('DATE Snapshot'!A:A)),COUNT(PRODUCT!A:A))+1</f>
        <v>26</v>
      </c>
      <c r="Q614" s="9" t="str">
        <f t="shared" ref="Q614:W614" ca="1" si="1841">INDIRECT(ADDRESS($P614+1,Q$2,,,Q$1))</f>
        <v>SAUVIGNON BLANC</v>
      </c>
      <c r="R614" s="9" t="str">
        <f t="shared" ca="1" si="1841"/>
        <v>SAVN_BL_E</v>
      </c>
      <c r="S614" s="9" t="str">
        <f t="shared" ca="1" si="1841"/>
        <v>VINHO BRANCO</v>
      </c>
      <c r="T614" s="9" t="str">
        <f t="shared" ca="1" si="1841"/>
        <v>4_TPK_2,0 l</v>
      </c>
      <c r="U614" s="29">
        <f t="shared" ca="1" si="1841"/>
        <v>4</v>
      </c>
      <c r="V614" s="30">
        <f t="shared" ca="1" si="1841"/>
        <v>123</v>
      </c>
      <c r="W614" s="30">
        <f t="shared" ca="1" si="1841"/>
        <v>80</v>
      </c>
    </row>
    <row r="615" spans="1:23" ht="13">
      <c r="A615" s="9">
        <f t="shared" si="8"/>
        <v>612</v>
      </c>
      <c r="B615" s="45">
        <v>11</v>
      </c>
      <c r="C615" s="9">
        <f>MOD(A615-1,COUNT('DATE Snapshot'!$A:$A))+1</f>
        <v>12</v>
      </c>
      <c r="D615" s="25">
        <f t="shared" ref="D615:I615" ca="1" si="1842">INDIRECT(ADDRESS($C615+1,D$2,,,D$1))</f>
        <v>43070</v>
      </c>
      <c r="E615" s="27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8">
        <f t="shared" ca="1" si="1842"/>
        <v>42736</v>
      </c>
      <c r="I615" s="9">
        <f t="shared" ca="1" si="1842"/>
        <v>6</v>
      </c>
      <c r="J615" s="46">
        <f>TRUNC((A615-1)/COUNT('DATE Snapshot'!A:A)/COUNT(PRODUCT!A:A),0)+1</f>
        <v>1</v>
      </c>
      <c r="K615" s="9" t="str">
        <f t="shared" ref="K615:O615" ca="1" si="1843">INDIRECT(ADDRESS($J615+1,K$2,,,K$1))</f>
        <v>CAMPO BELO</v>
      </c>
      <c r="L615" s="9" t="str">
        <f t="shared" ca="1" si="1843"/>
        <v>CB</v>
      </c>
      <c r="M615" s="9" t="str">
        <f t="shared" ca="1" si="1843"/>
        <v>SÃO PAULO</v>
      </c>
      <c r="N615" s="9" t="str">
        <f t="shared" ca="1" si="1843"/>
        <v>BRASIL</v>
      </c>
      <c r="O615" s="9">
        <f t="shared" ca="1" si="1843"/>
        <v>0</v>
      </c>
      <c r="P615" s="9">
        <f>MOD(TRUNC((A615-1)/COUNT('DATE Snapshot'!A:A)),COUNT(PRODUCT!A:A))+1</f>
        <v>26</v>
      </c>
      <c r="Q615" s="9" t="str">
        <f t="shared" ref="Q615:W615" ca="1" si="1844">INDIRECT(ADDRESS($P615+1,Q$2,,,Q$1))</f>
        <v>SAUVIGNON BLANC</v>
      </c>
      <c r="R615" s="9" t="str">
        <f t="shared" ca="1" si="1844"/>
        <v>SAVN_BL_E</v>
      </c>
      <c r="S615" s="9" t="str">
        <f t="shared" ca="1" si="1844"/>
        <v>VINHO BRANCO</v>
      </c>
      <c r="T615" s="9" t="str">
        <f t="shared" ca="1" si="1844"/>
        <v>4_TPK_2,0 l</v>
      </c>
      <c r="U615" s="29">
        <f t="shared" ca="1" si="1844"/>
        <v>4</v>
      </c>
      <c r="V615" s="30">
        <f t="shared" ca="1" si="1844"/>
        <v>123</v>
      </c>
      <c r="W615" s="30">
        <f t="shared" ca="1" si="1844"/>
        <v>80</v>
      </c>
    </row>
    <row r="616" spans="1:23" ht="13">
      <c r="A616" s="9">
        <f t="shared" si="8"/>
        <v>613</v>
      </c>
      <c r="B616" s="45">
        <v>6</v>
      </c>
      <c r="C616" s="9">
        <f>MOD(A616-1,COUNT('DATE Snapshot'!$A:$A))+1</f>
        <v>13</v>
      </c>
      <c r="D616" s="25">
        <f t="shared" ref="D616:I616" ca="1" si="1845">INDIRECT(ADDRESS($C616+1,D$2,,,D$1))</f>
        <v>43101</v>
      </c>
      <c r="E616" s="27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8">
        <f t="shared" ca="1" si="1845"/>
        <v>43101</v>
      </c>
      <c r="I616" s="9">
        <f t="shared" ca="1" si="1845"/>
        <v>2</v>
      </c>
      <c r="J616" s="46">
        <f>TRUNC((A616-1)/COUNT('DATE Snapshot'!A:A)/COUNT(PRODUCT!A:A),0)+1</f>
        <v>1</v>
      </c>
      <c r="K616" s="9" t="str">
        <f t="shared" ref="K616:O616" ca="1" si="1846">INDIRECT(ADDRESS($J616+1,K$2,,,K$1))</f>
        <v>CAMPO BELO</v>
      </c>
      <c r="L616" s="9" t="str">
        <f t="shared" ca="1" si="1846"/>
        <v>CB</v>
      </c>
      <c r="M616" s="9" t="str">
        <f t="shared" ca="1" si="1846"/>
        <v>SÃO PAULO</v>
      </c>
      <c r="N616" s="9" t="str">
        <f t="shared" ca="1" si="1846"/>
        <v>BRASIL</v>
      </c>
      <c r="O616" s="9">
        <f t="shared" ca="1" si="1846"/>
        <v>0</v>
      </c>
      <c r="P616" s="9">
        <f>MOD(TRUNC((A616-1)/COUNT('DATE Snapshot'!A:A)),COUNT(PRODUCT!A:A))+1</f>
        <v>26</v>
      </c>
      <c r="Q616" s="9" t="str">
        <f t="shared" ref="Q616:W616" ca="1" si="1847">INDIRECT(ADDRESS($P616+1,Q$2,,,Q$1))</f>
        <v>SAUVIGNON BLANC</v>
      </c>
      <c r="R616" s="9" t="str">
        <f t="shared" ca="1" si="1847"/>
        <v>SAVN_BL_E</v>
      </c>
      <c r="S616" s="9" t="str">
        <f t="shared" ca="1" si="1847"/>
        <v>VINHO BRANCO</v>
      </c>
      <c r="T616" s="9" t="str">
        <f t="shared" ca="1" si="1847"/>
        <v>4_TPK_2,0 l</v>
      </c>
      <c r="U616" s="29">
        <f t="shared" ca="1" si="1847"/>
        <v>4</v>
      </c>
      <c r="V616" s="30">
        <f t="shared" ca="1" si="1847"/>
        <v>123</v>
      </c>
      <c r="W616" s="30">
        <f t="shared" ca="1" si="1847"/>
        <v>80</v>
      </c>
    </row>
    <row r="617" spans="1:23" ht="13">
      <c r="A617" s="9">
        <f t="shared" si="8"/>
        <v>614</v>
      </c>
      <c r="B617" s="45">
        <v>6</v>
      </c>
      <c r="C617" s="9">
        <f>MOD(A617-1,COUNT('DATE Snapshot'!$A:$A))+1</f>
        <v>14</v>
      </c>
      <c r="D617" s="25">
        <f t="shared" ref="D617:I617" ca="1" si="1848">INDIRECT(ADDRESS($C617+1,D$2,,,D$1))</f>
        <v>43132</v>
      </c>
      <c r="E617" s="27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8">
        <f t="shared" ca="1" si="1848"/>
        <v>43101</v>
      </c>
      <c r="I617" s="9">
        <f t="shared" ca="1" si="1848"/>
        <v>5</v>
      </c>
      <c r="J617" s="46">
        <f>TRUNC((A617-1)/COUNT('DATE Snapshot'!A:A)/COUNT(PRODUCT!A:A),0)+1</f>
        <v>1</v>
      </c>
      <c r="K617" s="9" t="str">
        <f t="shared" ref="K617:O617" ca="1" si="1849">INDIRECT(ADDRESS($J617+1,K$2,,,K$1))</f>
        <v>CAMPO BELO</v>
      </c>
      <c r="L617" s="9" t="str">
        <f t="shared" ca="1" si="1849"/>
        <v>CB</v>
      </c>
      <c r="M617" s="9" t="str">
        <f t="shared" ca="1" si="1849"/>
        <v>SÃO PAULO</v>
      </c>
      <c r="N617" s="9" t="str">
        <f t="shared" ca="1" si="1849"/>
        <v>BRASIL</v>
      </c>
      <c r="O617" s="9">
        <f t="shared" ca="1" si="1849"/>
        <v>0</v>
      </c>
      <c r="P617" s="9">
        <f>MOD(TRUNC((A617-1)/COUNT('DATE Snapshot'!A:A)),COUNT(PRODUCT!A:A))+1</f>
        <v>26</v>
      </c>
      <c r="Q617" s="9" t="str">
        <f t="shared" ref="Q617:W617" ca="1" si="1850">INDIRECT(ADDRESS($P617+1,Q$2,,,Q$1))</f>
        <v>SAUVIGNON BLANC</v>
      </c>
      <c r="R617" s="9" t="str">
        <f t="shared" ca="1" si="1850"/>
        <v>SAVN_BL_E</v>
      </c>
      <c r="S617" s="9" t="str">
        <f t="shared" ca="1" si="1850"/>
        <v>VINHO BRANCO</v>
      </c>
      <c r="T617" s="9" t="str">
        <f t="shared" ca="1" si="1850"/>
        <v>4_TPK_2,0 l</v>
      </c>
      <c r="U617" s="29">
        <f t="shared" ca="1" si="1850"/>
        <v>4</v>
      </c>
      <c r="V617" s="30">
        <f t="shared" ca="1" si="1850"/>
        <v>123</v>
      </c>
      <c r="W617" s="30">
        <f t="shared" ca="1" si="1850"/>
        <v>80</v>
      </c>
    </row>
    <row r="618" spans="1:23" ht="13">
      <c r="A618" s="9">
        <f t="shared" si="8"/>
        <v>615</v>
      </c>
      <c r="B618" s="45">
        <v>9</v>
      </c>
      <c r="C618" s="9">
        <f>MOD(A618-1,COUNT('DATE Snapshot'!$A:$A))+1</f>
        <v>15</v>
      </c>
      <c r="D618" s="25">
        <f t="shared" ref="D618:I618" ca="1" si="1851">INDIRECT(ADDRESS($C618+1,D$2,,,D$1))</f>
        <v>43160</v>
      </c>
      <c r="E618" s="27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8">
        <f t="shared" ca="1" si="1851"/>
        <v>43101</v>
      </c>
      <c r="I618" s="9">
        <f t="shared" ca="1" si="1851"/>
        <v>5</v>
      </c>
      <c r="J618" s="46">
        <f>TRUNC((A618-1)/COUNT('DATE Snapshot'!A:A)/COUNT(PRODUCT!A:A),0)+1</f>
        <v>1</v>
      </c>
      <c r="K618" s="9" t="str">
        <f t="shared" ref="K618:O618" ca="1" si="1852">INDIRECT(ADDRESS($J618+1,K$2,,,K$1))</f>
        <v>CAMPO BELO</v>
      </c>
      <c r="L618" s="9" t="str">
        <f t="shared" ca="1" si="1852"/>
        <v>CB</v>
      </c>
      <c r="M618" s="9" t="str">
        <f t="shared" ca="1" si="1852"/>
        <v>SÃO PAULO</v>
      </c>
      <c r="N618" s="9" t="str">
        <f t="shared" ca="1" si="1852"/>
        <v>BRASIL</v>
      </c>
      <c r="O618" s="9">
        <f t="shared" ca="1" si="1852"/>
        <v>0</v>
      </c>
      <c r="P618" s="9">
        <f>MOD(TRUNC((A618-1)/COUNT('DATE Snapshot'!A:A)),COUNT(PRODUCT!A:A))+1</f>
        <v>26</v>
      </c>
      <c r="Q618" s="9" t="str">
        <f t="shared" ref="Q618:W618" ca="1" si="1853">INDIRECT(ADDRESS($P618+1,Q$2,,,Q$1))</f>
        <v>SAUVIGNON BLANC</v>
      </c>
      <c r="R618" s="9" t="str">
        <f t="shared" ca="1" si="1853"/>
        <v>SAVN_BL_E</v>
      </c>
      <c r="S618" s="9" t="str">
        <f t="shared" ca="1" si="1853"/>
        <v>VINHO BRANCO</v>
      </c>
      <c r="T618" s="9" t="str">
        <f t="shared" ca="1" si="1853"/>
        <v>4_TPK_2,0 l</v>
      </c>
      <c r="U618" s="29">
        <f t="shared" ca="1" si="1853"/>
        <v>4</v>
      </c>
      <c r="V618" s="30">
        <f t="shared" ca="1" si="1853"/>
        <v>123</v>
      </c>
      <c r="W618" s="30">
        <f t="shared" ca="1" si="1853"/>
        <v>80</v>
      </c>
    </row>
    <row r="619" spans="1:23" ht="13">
      <c r="A619" s="9">
        <f t="shared" si="8"/>
        <v>616</v>
      </c>
      <c r="B619" s="45">
        <v>18</v>
      </c>
      <c r="C619" s="9">
        <f>MOD(A619-1,COUNT('DATE Snapshot'!$A:$A))+1</f>
        <v>16</v>
      </c>
      <c r="D619" s="25">
        <f t="shared" ref="D619:I619" ca="1" si="1854">INDIRECT(ADDRESS($C619+1,D$2,,,D$1))</f>
        <v>43191</v>
      </c>
      <c r="E619" s="27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8">
        <f t="shared" ca="1" si="1854"/>
        <v>43101</v>
      </c>
      <c r="I619" s="9">
        <f t="shared" ca="1" si="1854"/>
        <v>1</v>
      </c>
      <c r="J619" s="46">
        <f>TRUNC((A619-1)/COUNT('DATE Snapshot'!A:A)/COUNT(PRODUCT!A:A),0)+1</f>
        <v>1</v>
      </c>
      <c r="K619" s="9" t="str">
        <f t="shared" ref="K619:O619" ca="1" si="1855">INDIRECT(ADDRESS($J619+1,K$2,,,K$1))</f>
        <v>CAMPO BELO</v>
      </c>
      <c r="L619" s="9" t="str">
        <f t="shared" ca="1" si="1855"/>
        <v>CB</v>
      </c>
      <c r="M619" s="9" t="str">
        <f t="shared" ca="1" si="1855"/>
        <v>SÃO PAULO</v>
      </c>
      <c r="N619" s="9" t="str">
        <f t="shared" ca="1" si="1855"/>
        <v>BRASIL</v>
      </c>
      <c r="O619" s="9">
        <f t="shared" ca="1" si="1855"/>
        <v>0</v>
      </c>
      <c r="P619" s="9">
        <f>MOD(TRUNC((A619-1)/COUNT('DATE Snapshot'!A:A)),COUNT(PRODUCT!A:A))+1</f>
        <v>26</v>
      </c>
      <c r="Q619" s="9" t="str">
        <f t="shared" ref="Q619:W619" ca="1" si="1856">INDIRECT(ADDRESS($P619+1,Q$2,,,Q$1))</f>
        <v>SAUVIGNON BLANC</v>
      </c>
      <c r="R619" s="9" t="str">
        <f t="shared" ca="1" si="1856"/>
        <v>SAVN_BL_E</v>
      </c>
      <c r="S619" s="9" t="str">
        <f t="shared" ca="1" si="1856"/>
        <v>VINHO BRANCO</v>
      </c>
      <c r="T619" s="9" t="str">
        <f t="shared" ca="1" si="1856"/>
        <v>4_TPK_2,0 l</v>
      </c>
      <c r="U619" s="29">
        <f t="shared" ca="1" si="1856"/>
        <v>4</v>
      </c>
      <c r="V619" s="30">
        <f t="shared" ca="1" si="1856"/>
        <v>123</v>
      </c>
      <c r="W619" s="30">
        <f t="shared" ca="1" si="1856"/>
        <v>80</v>
      </c>
    </row>
    <row r="620" spans="1:23" ht="13">
      <c r="A620" s="9">
        <f t="shared" si="8"/>
        <v>617</v>
      </c>
      <c r="B620" s="45">
        <v>13</v>
      </c>
      <c r="C620" s="9">
        <f>MOD(A620-1,COUNT('DATE Snapshot'!$A:$A))+1</f>
        <v>17</v>
      </c>
      <c r="D620" s="25">
        <f t="shared" ref="D620:I620" ca="1" si="1857">INDIRECT(ADDRESS($C620+1,D$2,,,D$1))</f>
        <v>43221</v>
      </c>
      <c r="E620" s="27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8">
        <f t="shared" ca="1" si="1857"/>
        <v>43101</v>
      </c>
      <c r="I620" s="9">
        <f t="shared" ca="1" si="1857"/>
        <v>3</v>
      </c>
      <c r="J620" s="46">
        <f>TRUNC((A620-1)/COUNT('DATE Snapshot'!A:A)/COUNT(PRODUCT!A:A),0)+1</f>
        <v>1</v>
      </c>
      <c r="K620" s="9" t="str">
        <f t="shared" ref="K620:O620" ca="1" si="1858">INDIRECT(ADDRESS($J620+1,K$2,,,K$1))</f>
        <v>CAMPO BELO</v>
      </c>
      <c r="L620" s="9" t="str">
        <f t="shared" ca="1" si="1858"/>
        <v>CB</v>
      </c>
      <c r="M620" s="9" t="str">
        <f t="shared" ca="1" si="1858"/>
        <v>SÃO PAULO</v>
      </c>
      <c r="N620" s="9" t="str">
        <f t="shared" ca="1" si="1858"/>
        <v>BRASIL</v>
      </c>
      <c r="O620" s="9">
        <f t="shared" ca="1" si="1858"/>
        <v>0</v>
      </c>
      <c r="P620" s="9">
        <f>MOD(TRUNC((A620-1)/COUNT('DATE Snapshot'!A:A)),COUNT(PRODUCT!A:A))+1</f>
        <v>26</v>
      </c>
      <c r="Q620" s="9" t="str">
        <f t="shared" ref="Q620:W620" ca="1" si="1859">INDIRECT(ADDRESS($P620+1,Q$2,,,Q$1))</f>
        <v>SAUVIGNON BLANC</v>
      </c>
      <c r="R620" s="9" t="str">
        <f t="shared" ca="1" si="1859"/>
        <v>SAVN_BL_E</v>
      </c>
      <c r="S620" s="9" t="str">
        <f t="shared" ca="1" si="1859"/>
        <v>VINHO BRANCO</v>
      </c>
      <c r="T620" s="9" t="str">
        <f t="shared" ca="1" si="1859"/>
        <v>4_TPK_2,0 l</v>
      </c>
      <c r="U620" s="29">
        <f t="shared" ca="1" si="1859"/>
        <v>4</v>
      </c>
      <c r="V620" s="30">
        <f t="shared" ca="1" si="1859"/>
        <v>123</v>
      </c>
      <c r="W620" s="30">
        <f t="shared" ca="1" si="1859"/>
        <v>80</v>
      </c>
    </row>
    <row r="621" spans="1:23" ht="13">
      <c r="A621" s="9">
        <f t="shared" si="8"/>
        <v>618</v>
      </c>
      <c r="B621" s="45">
        <v>6</v>
      </c>
      <c r="C621" s="9">
        <f>MOD(A621-1,COUNT('DATE Snapshot'!$A:$A))+1</f>
        <v>18</v>
      </c>
      <c r="D621" s="25">
        <f t="shared" ref="D621:I621" ca="1" si="1860">INDIRECT(ADDRESS($C621+1,D$2,,,D$1))</f>
        <v>43252</v>
      </c>
      <c r="E621" s="27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8">
        <f t="shared" ca="1" si="1860"/>
        <v>43101</v>
      </c>
      <c r="I621" s="9">
        <f t="shared" ca="1" si="1860"/>
        <v>6</v>
      </c>
      <c r="J621" s="46">
        <f>TRUNC((A621-1)/COUNT('DATE Snapshot'!A:A)/COUNT(PRODUCT!A:A),0)+1</f>
        <v>1</v>
      </c>
      <c r="K621" s="9" t="str">
        <f t="shared" ref="K621:O621" ca="1" si="1861">INDIRECT(ADDRESS($J621+1,K$2,,,K$1))</f>
        <v>CAMPO BELO</v>
      </c>
      <c r="L621" s="9" t="str">
        <f t="shared" ca="1" si="1861"/>
        <v>CB</v>
      </c>
      <c r="M621" s="9" t="str">
        <f t="shared" ca="1" si="1861"/>
        <v>SÃO PAULO</v>
      </c>
      <c r="N621" s="9" t="str">
        <f t="shared" ca="1" si="1861"/>
        <v>BRASIL</v>
      </c>
      <c r="O621" s="9">
        <f t="shared" ca="1" si="1861"/>
        <v>0</v>
      </c>
      <c r="P621" s="9">
        <f>MOD(TRUNC((A621-1)/COUNT('DATE Snapshot'!A:A)),COUNT(PRODUCT!A:A))+1</f>
        <v>26</v>
      </c>
      <c r="Q621" s="9" t="str">
        <f t="shared" ref="Q621:W621" ca="1" si="1862">INDIRECT(ADDRESS($P621+1,Q$2,,,Q$1))</f>
        <v>SAUVIGNON BLANC</v>
      </c>
      <c r="R621" s="9" t="str">
        <f t="shared" ca="1" si="1862"/>
        <v>SAVN_BL_E</v>
      </c>
      <c r="S621" s="9" t="str">
        <f t="shared" ca="1" si="1862"/>
        <v>VINHO BRANCO</v>
      </c>
      <c r="T621" s="9" t="str">
        <f t="shared" ca="1" si="1862"/>
        <v>4_TPK_2,0 l</v>
      </c>
      <c r="U621" s="29">
        <f t="shared" ca="1" si="1862"/>
        <v>4</v>
      </c>
      <c r="V621" s="30">
        <f t="shared" ca="1" si="1862"/>
        <v>123</v>
      </c>
      <c r="W621" s="30">
        <f t="shared" ca="1" si="1862"/>
        <v>80</v>
      </c>
    </row>
    <row r="622" spans="1:23" ht="13">
      <c r="A622" s="9">
        <f t="shared" si="8"/>
        <v>619</v>
      </c>
      <c r="B622" s="45">
        <v>0</v>
      </c>
      <c r="C622" s="9">
        <f>MOD(A622-1,COUNT('DATE Snapshot'!$A:$A))+1</f>
        <v>19</v>
      </c>
      <c r="D622" s="25">
        <f t="shared" ref="D622:I622" ca="1" si="1863">INDIRECT(ADDRESS($C622+1,D$2,,,D$1))</f>
        <v>43282</v>
      </c>
      <c r="E622" s="27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8">
        <f t="shared" ca="1" si="1863"/>
        <v>43101</v>
      </c>
      <c r="I622" s="9">
        <f t="shared" ca="1" si="1863"/>
        <v>1</v>
      </c>
      <c r="J622" s="46">
        <f>TRUNC((A622-1)/COUNT('DATE Snapshot'!A:A)/COUNT(PRODUCT!A:A),0)+1</f>
        <v>1</v>
      </c>
      <c r="K622" s="9" t="str">
        <f t="shared" ref="K622:O622" ca="1" si="1864">INDIRECT(ADDRESS($J622+1,K$2,,,K$1))</f>
        <v>CAMPO BELO</v>
      </c>
      <c r="L622" s="9" t="str">
        <f t="shared" ca="1" si="1864"/>
        <v>CB</v>
      </c>
      <c r="M622" s="9" t="str">
        <f t="shared" ca="1" si="1864"/>
        <v>SÃO PAULO</v>
      </c>
      <c r="N622" s="9" t="str">
        <f t="shared" ca="1" si="1864"/>
        <v>BRASIL</v>
      </c>
      <c r="O622" s="9">
        <f t="shared" ca="1" si="1864"/>
        <v>0</v>
      </c>
      <c r="P622" s="9">
        <f>MOD(TRUNC((A622-1)/COUNT('DATE Snapshot'!A:A)),COUNT(PRODUCT!A:A))+1</f>
        <v>26</v>
      </c>
      <c r="Q622" s="9" t="str">
        <f t="shared" ref="Q622:W622" ca="1" si="1865">INDIRECT(ADDRESS($P622+1,Q$2,,,Q$1))</f>
        <v>SAUVIGNON BLANC</v>
      </c>
      <c r="R622" s="9" t="str">
        <f t="shared" ca="1" si="1865"/>
        <v>SAVN_BL_E</v>
      </c>
      <c r="S622" s="9" t="str">
        <f t="shared" ca="1" si="1865"/>
        <v>VINHO BRANCO</v>
      </c>
      <c r="T622" s="9" t="str">
        <f t="shared" ca="1" si="1865"/>
        <v>4_TPK_2,0 l</v>
      </c>
      <c r="U622" s="29">
        <f t="shared" ca="1" si="1865"/>
        <v>4</v>
      </c>
      <c r="V622" s="30">
        <f t="shared" ca="1" si="1865"/>
        <v>123</v>
      </c>
      <c r="W622" s="30">
        <f t="shared" ca="1" si="1865"/>
        <v>80</v>
      </c>
    </row>
    <row r="623" spans="1:23" ht="13">
      <c r="A623" s="9">
        <f t="shared" si="8"/>
        <v>620</v>
      </c>
      <c r="B623" s="45">
        <v>5</v>
      </c>
      <c r="C623" s="9">
        <f>MOD(A623-1,COUNT('DATE Snapshot'!$A:$A))+1</f>
        <v>20</v>
      </c>
      <c r="D623" s="25">
        <f t="shared" ref="D623:I623" ca="1" si="1866">INDIRECT(ADDRESS($C623+1,D$2,,,D$1))</f>
        <v>43313</v>
      </c>
      <c r="E623" s="27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8">
        <f t="shared" ca="1" si="1866"/>
        <v>43101</v>
      </c>
      <c r="I623" s="9">
        <f t="shared" ca="1" si="1866"/>
        <v>4</v>
      </c>
      <c r="J623" s="46">
        <f>TRUNC((A623-1)/COUNT('DATE Snapshot'!A:A)/COUNT(PRODUCT!A:A),0)+1</f>
        <v>1</v>
      </c>
      <c r="K623" s="9" t="str">
        <f t="shared" ref="K623:O623" ca="1" si="1867">INDIRECT(ADDRESS($J623+1,K$2,,,K$1))</f>
        <v>CAMPO BELO</v>
      </c>
      <c r="L623" s="9" t="str">
        <f t="shared" ca="1" si="1867"/>
        <v>CB</v>
      </c>
      <c r="M623" s="9" t="str">
        <f t="shared" ca="1" si="1867"/>
        <v>SÃO PAULO</v>
      </c>
      <c r="N623" s="9" t="str">
        <f t="shared" ca="1" si="1867"/>
        <v>BRASIL</v>
      </c>
      <c r="O623" s="9">
        <f t="shared" ca="1" si="1867"/>
        <v>0</v>
      </c>
      <c r="P623" s="9">
        <f>MOD(TRUNC((A623-1)/COUNT('DATE Snapshot'!A:A)),COUNT(PRODUCT!A:A))+1</f>
        <v>26</v>
      </c>
      <c r="Q623" s="9" t="str">
        <f t="shared" ref="Q623:W623" ca="1" si="1868">INDIRECT(ADDRESS($P623+1,Q$2,,,Q$1))</f>
        <v>SAUVIGNON BLANC</v>
      </c>
      <c r="R623" s="9" t="str">
        <f t="shared" ca="1" si="1868"/>
        <v>SAVN_BL_E</v>
      </c>
      <c r="S623" s="9" t="str">
        <f t="shared" ca="1" si="1868"/>
        <v>VINHO BRANCO</v>
      </c>
      <c r="T623" s="9" t="str">
        <f t="shared" ca="1" si="1868"/>
        <v>4_TPK_2,0 l</v>
      </c>
      <c r="U623" s="29">
        <f t="shared" ca="1" si="1868"/>
        <v>4</v>
      </c>
      <c r="V623" s="30">
        <f t="shared" ca="1" si="1868"/>
        <v>123</v>
      </c>
      <c r="W623" s="30">
        <f t="shared" ca="1" si="1868"/>
        <v>80</v>
      </c>
    </row>
    <row r="624" spans="1:23" ht="13">
      <c r="A624" s="9">
        <f t="shared" si="8"/>
        <v>621</v>
      </c>
      <c r="B624" s="45">
        <v>2</v>
      </c>
      <c r="C624" s="9">
        <f>MOD(A624-1,COUNT('DATE Snapshot'!$A:$A))+1</f>
        <v>21</v>
      </c>
      <c r="D624" s="25">
        <f t="shared" ref="D624:I624" ca="1" si="1869">INDIRECT(ADDRESS($C624+1,D$2,,,D$1))</f>
        <v>43344</v>
      </c>
      <c r="E624" s="27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8">
        <f t="shared" ca="1" si="1869"/>
        <v>43101</v>
      </c>
      <c r="I624" s="9">
        <f t="shared" ca="1" si="1869"/>
        <v>7</v>
      </c>
      <c r="J624" s="46">
        <f>TRUNC((A624-1)/COUNT('DATE Snapshot'!A:A)/COUNT(PRODUCT!A:A),0)+1</f>
        <v>1</v>
      </c>
      <c r="K624" s="9" t="str">
        <f t="shared" ref="K624:O624" ca="1" si="1870">INDIRECT(ADDRESS($J624+1,K$2,,,K$1))</f>
        <v>CAMPO BELO</v>
      </c>
      <c r="L624" s="9" t="str">
        <f t="shared" ca="1" si="1870"/>
        <v>CB</v>
      </c>
      <c r="M624" s="9" t="str">
        <f t="shared" ca="1" si="1870"/>
        <v>SÃO PAULO</v>
      </c>
      <c r="N624" s="9" t="str">
        <f t="shared" ca="1" si="1870"/>
        <v>BRASIL</v>
      </c>
      <c r="O624" s="9">
        <f t="shared" ca="1" si="1870"/>
        <v>0</v>
      </c>
      <c r="P624" s="9">
        <f>MOD(TRUNC((A624-1)/COUNT('DATE Snapshot'!A:A)),COUNT(PRODUCT!A:A))+1</f>
        <v>26</v>
      </c>
      <c r="Q624" s="9" t="str">
        <f t="shared" ref="Q624:W624" ca="1" si="1871">INDIRECT(ADDRESS($P624+1,Q$2,,,Q$1))</f>
        <v>SAUVIGNON BLANC</v>
      </c>
      <c r="R624" s="9" t="str">
        <f t="shared" ca="1" si="1871"/>
        <v>SAVN_BL_E</v>
      </c>
      <c r="S624" s="9" t="str">
        <f t="shared" ca="1" si="1871"/>
        <v>VINHO BRANCO</v>
      </c>
      <c r="T624" s="9" t="str">
        <f t="shared" ca="1" si="1871"/>
        <v>4_TPK_2,0 l</v>
      </c>
      <c r="U624" s="29">
        <f t="shared" ca="1" si="1871"/>
        <v>4</v>
      </c>
      <c r="V624" s="30">
        <f t="shared" ca="1" si="1871"/>
        <v>123</v>
      </c>
      <c r="W624" s="30">
        <f t="shared" ca="1" si="1871"/>
        <v>80</v>
      </c>
    </row>
    <row r="625" spans="1:23" ht="13">
      <c r="A625" s="9">
        <f t="shared" si="8"/>
        <v>622</v>
      </c>
      <c r="B625" s="45">
        <v>20</v>
      </c>
      <c r="C625" s="9">
        <f>MOD(A625-1,COUNT('DATE Snapshot'!$A:$A))+1</f>
        <v>22</v>
      </c>
      <c r="D625" s="25">
        <f t="shared" ref="D625:I625" ca="1" si="1872">INDIRECT(ADDRESS($C625+1,D$2,,,D$1))</f>
        <v>43374</v>
      </c>
      <c r="E625" s="27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8">
        <f t="shared" ca="1" si="1872"/>
        <v>43101</v>
      </c>
      <c r="I625" s="9">
        <f t="shared" ca="1" si="1872"/>
        <v>2</v>
      </c>
      <c r="J625" s="46">
        <f>TRUNC((A625-1)/COUNT('DATE Snapshot'!A:A)/COUNT(PRODUCT!A:A),0)+1</f>
        <v>1</v>
      </c>
      <c r="K625" s="9" t="str">
        <f t="shared" ref="K625:O625" ca="1" si="1873">INDIRECT(ADDRESS($J625+1,K$2,,,K$1))</f>
        <v>CAMPO BELO</v>
      </c>
      <c r="L625" s="9" t="str">
        <f t="shared" ca="1" si="1873"/>
        <v>CB</v>
      </c>
      <c r="M625" s="9" t="str">
        <f t="shared" ca="1" si="1873"/>
        <v>SÃO PAULO</v>
      </c>
      <c r="N625" s="9" t="str">
        <f t="shared" ca="1" si="1873"/>
        <v>BRASIL</v>
      </c>
      <c r="O625" s="9">
        <f t="shared" ca="1" si="1873"/>
        <v>0</v>
      </c>
      <c r="P625" s="9">
        <f>MOD(TRUNC((A625-1)/COUNT('DATE Snapshot'!A:A)),COUNT(PRODUCT!A:A))+1</f>
        <v>26</v>
      </c>
      <c r="Q625" s="9" t="str">
        <f t="shared" ref="Q625:W625" ca="1" si="1874">INDIRECT(ADDRESS($P625+1,Q$2,,,Q$1))</f>
        <v>SAUVIGNON BLANC</v>
      </c>
      <c r="R625" s="9" t="str">
        <f t="shared" ca="1" si="1874"/>
        <v>SAVN_BL_E</v>
      </c>
      <c r="S625" s="9" t="str">
        <f t="shared" ca="1" si="1874"/>
        <v>VINHO BRANCO</v>
      </c>
      <c r="T625" s="9" t="str">
        <f t="shared" ca="1" si="1874"/>
        <v>4_TPK_2,0 l</v>
      </c>
      <c r="U625" s="29">
        <f t="shared" ca="1" si="1874"/>
        <v>4</v>
      </c>
      <c r="V625" s="30">
        <f t="shared" ca="1" si="1874"/>
        <v>123</v>
      </c>
      <c r="W625" s="30">
        <f t="shared" ca="1" si="1874"/>
        <v>80</v>
      </c>
    </row>
    <row r="626" spans="1:23" ht="13">
      <c r="A626" s="9">
        <f t="shared" si="8"/>
        <v>623</v>
      </c>
      <c r="B626" s="45">
        <v>10</v>
      </c>
      <c r="C626" s="9">
        <f>MOD(A626-1,COUNT('DATE Snapshot'!$A:$A))+1</f>
        <v>23</v>
      </c>
      <c r="D626" s="25">
        <f t="shared" ref="D626:I626" ca="1" si="1875">INDIRECT(ADDRESS($C626+1,D$2,,,D$1))</f>
        <v>43405</v>
      </c>
      <c r="E626" s="27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8">
        <f t="shared" ca="1" si="1875"/>
        <v>43101</v>
      </c>
      <c r="I626" s="9">
        <f t="shared" ca="1" si="1875"/>
        <v>5</v>
      </c>
      <c r="J626" s="46">
        <f>TRUNC((A626-1)/COUNT('DATE Snapshot'!A:A)/COUNT(PRODUCT!A:A),0)+1</f>
        <v>1</v>
      </c>
      <c r="K626" s="9" t="str">
        <f t="shared" ref="K626:O626" ca="1" si="1876">INDIRECT(ADDRESS($J626+1,K$2,,,K$1))</f>
        <v>CAMPO BELO</v>
      </c>
      <c r="L626" s="9" t="str">
        <f t="shared" ca="1" si="1876"/>
        <v>CB</v>
      </c>
      <c r="M626" s="9" t="str">
        <f t="shared" ca="1" si="1876"/>
        <v>SÃO PAULO</v>
      </c>
      <c r="N626" s="9" t="str">
        <f t="shared" ca="1" si="1876"/>
        <v>BRASIL</v>
      </c>
      <c r="O626" s="9">
        <f t="shared" ca="1" si="1876"/>
        <v>0</v>
      </c>
      <c r="P626" s="9">
        <f>MOD(TRUNC((A626-1)/COUNT('DATE Snapshot'!A:A)),COUNT(PRODUCT!A:A))+1</f>
        <v>26</v>
      </c>
      <c r="Q626" s="9" t="str">
        <f t="shared" ref="Q626:W626" ca="1" si="1877">INDIRECT(ADDRESS($P626+1,Q$2,,,Q$1))</f>
        <v>SAUVIGNON BLANC</v>
      </c>
      <c r="R626" s="9" t="str">
        <f t="shared" ca="1" si="1877"/>
        <v>SAVN_BL_E</v>
      </c>
      <c r="S626" s="9" t="str">
        <f t="shared" ca="1" si="1877"/>
        <v>VINHO BRANCO</v>
      </c>
      <c r="T626" s="9" t="str">
        <f t="shared" ca="1" si="1877"/>
        <v>4_TPK_2,0 l</v>
      </c>
      <c r="U626" s="29">
        <f t="shared" ca="1" si="1877"/>
        <v>4</v>
      </c>
      <c r="V626" s="30">
        <f t="shared" ca="1" si="1877"/>
        <v>123</v>
      </c>
      <c r="W626" s="30">
        <f t="shared" ca="1" si="1877"/>
        <v>80</v>
      </c>
    </row>
    <row r="627" spans="1:23" ht="13">
      <c r="A627" s="9">
        <f t="shared" si="8"/>
        <v>624</v>
      </c>
      <c r="B627" s="45">
        <v>0</v>
      </c>
      <c r="C627" s="9">
        <f>MOD(A627-1,COUNT('DATE Snapshot'!$A:$A))+1</f>
        <v>24</v>
      </c>
      <c r="D627" s="25">
        <f t="shared" ref="D627:I627" ca="1" si="1878">INDIRECT(ADDRESS($C627+1,D$2,,,D$1))</f>
        <v>43435</v>
      </c>
      <c r="E627" s="27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8">
        <f t="shared" ca="1" si="1878"/>
        <v>43101</v>
      </c>
      <c r="I627" s="9">
        <f t="shared" ca="1" si="1878"/>
        <v>7</v>
      </c>
      <c r="J627" s="46">
        <f>TRUNC((A627-1)/COUNT('DATE Snapshot'!A:A)/COUNT(PRODUCT!A:A),0)+1</f>
        <v>1</v>
      </c>
      <c r="K627" s="9" t="str">
        <f t="shared" ref="K627:O627" ca="1" si="1879">INDIRECT(ADDRESS($J627+1,K$2,,,K$1))</f>
        <v>CAMPO BELO</v>
      </c>
      <c r="L627" s="9" t="str">
        <f t="shared" ca="1" si="1879"/>
        <v>CB</v>
      </c>
      <c r="M627" s="9" t="str">
        <f t="shared" ca="1" si="1879"/>
        <v>SÃO PAULO</v>
      </c>
      <c r="N627" s="9" t="str">
        <f t="shared" ca="1" si="1879"/>
        <v>BRASIL</v>
      </c>
      <c r="O627" s="9">
        <f t="shared" ca="1" si="1879"/>
        <v>0</v>
      </c>
      <c r="P627" s="9">
        <f>MOD(TRUNC((A627-1)/COUNT('DATE Snapshot'!A:A)),COUNT(PRODUCT!A:A))+1</f>
        <v>26</v>
      </c>
      <c r="Q627" s="9" t="str">
        <f t="shared" ref="Q627:W627" ca="1" si="1880">INDIRECT(ADDRESS($P627+1,Q$2,,,Q$1))</f>
        <v>SAUVIGNON BLANC</v>
      </c>
      <c r="R627" s="9" t="str">
        <f t="shared" ca="1" si="1880"/>
        <v>SAVN_BL_E</v>
      </c>
      <c r="S627" s="9" t="str">
        <f t="shared" ca="1" si="1880"/>
        <v>VINHO BRANCO</v>
      </c>
      <c r="T627" s="9" t="str">
        <f t="shared" ca="1" si="1880"/>
        <v>4_TPK_2,0 l</v>
      </c>
      <c r="U627" s="29">
        <f t="shared" ca="1" si="1880"/>
        <v>4</v>
      </c>
      <c r="V627" s="30">
        <f t="shared" ca="1" si="1880"/>
        <v>123</v>
      </c>
      <c r="W627" s="30">
        <f t="shared" ca="1" si="1880"/>
        <v>80</v>
      </c>
    </row>
    <row r="628" spans="1:23" ht="13">
      <c r="A628" s="9">
        <f t="shared" si="8"/>
        <v>625</v>
      </c>
      <c r="B628" s="45">
        <v>8</v>
      </c>
      <c r="C628" s="9">
        <f>MOD(A628-1,COUNT('DATE Snapshot'!$A:$A))+1</f>
        <v>1</v>
      </c>
      <c r="D628" s="25">
        <f t="shared" ref="D628:I628" ca="1" si="1881">INDIRECT(ADDRESS($C628+1,D$2,,,D$1))</f>
        <v>42736</v>
      </c>
      <c r="E628" s="27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8">
        <f t="shared" ca="1" si="1881"/>
        <v>42736</v>
      </c>
      <c r="I628" s="9">
        <f t="shared" ca="1" si="1881"/>
        <v>1</v>
      </c>
      <c r="J628" s="46">
        <f>TRUNC((A628-1)/COUNT('DATE Snapshot'!A:A)/COUNT(PRODUCT!A:A),0)+1</f>
        <v>1</v>
      </c>
      <c r="K628" s="9" t="str">
        <f t="shared" ref="K628:O628" ca="1" si="1882">INDIRECT(ADDRESS($J628+1,K$2,,,K$1))</f>
        <v>CAMPO BELO</v>
      </c>
      <c r="L628" s="9" t="str">
        <f t="shared" ca="1" si="1882"/>
        <v>CB</v>
      </c>
      <c r="M628" s="9" t="str">
        <f t="shared" ca="1" si="1882"/>
        <v>SÃO PAULO</v>
      </c>
      <c r="N628" s="9" t="str">
        <f t="shared" ca="1" si="1882"/>
        <v>BRASIL</v>
      </c>
      <c r="O628" s="9">
        <f t="shared" ca="1" si="1882"/>
        <v>0</v>
      </c>
      <c r="P628" s="9">
        <f>MOD(TRUNC((A628-1)/COUNT('DATE Snapshot'!A:A)),COUNT(PRODUCT!A:A))+1</f>
        <v>27</v>
      </c>
      <c r="Q628" s="9" t="str">
        <f t="shared" ref="Q628:W628" ca="1" si="1883">INDIRECT(ADDRESS($P628+1,Q$2,,,Q$1))</f>
        <v>RIESLING</v>
      </c>
      <c r="R628" s="9" t="str">
        <f t="shared" ca="1" si="1883"/>
        <v>RISL_E</v>
      </c>
      <c r="S628" s="9" t="str">
        <f t="shared" ca="1" si="1883"/>
        <v>VINHO BRANCO</v>
      </c>
      <c r="T628" s="9" t="str">
        <f t="shared" ca="1" si="1883"/>
        <v>4_TPK_2,0 l</v>
      </c>
      <c r="U628" s="29">
        <f t="shared" ca="1" si="1883"/>
        <v>4</v>
      </c>
      <c r="V628" s="30">
        <f t="shared" ca="1" si="1883"/>
        <v>180</v>
      </c>
      <c r="W628" s="30">
        <f t="shared" ca="1" si="1883"/>
        <v>98</v>
      </c>
    </row>
    <row r="629" spans="1:23" ht="13">
      <c r="A629" s="9">
        <f t="shared" si="8"/>
        <v>626</v>
      </c>
      <c r="B629" s="45">
        <v>12</v>
      </c>
      <c r="C629" s="9">
        <f>MOD(A629-1,COUNT('DATE Snapshot'!$A:$A))+1</f>
        <v>2</v>
      </c>
      <c r="D629" s="25">
        <f t="shared" ref="D629:I629" ca="1" si="1884">INDIRECT(ADDRESS($C629+1,D$2,,,D$1))</f>
        <v>42767</v>
      </c>
      <c r="E629" s="27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8">
        <f t="shared" ca="1" si="1884"/>
        <v>42736</v>
      </c>
      <c r="I629" s="9">
        <f t="shared" ca="1" si="1884"/>
        <v>4</v>
      </c>
      <c r="J629" s="46">
        <f>TRUNC((A629-1)/COUNT('DATE Snapshot'!A:A)/COUNT(PRODUCT!A:A),0)+1</f>
        <v>1</v>
      </c>
      <c r="K629" s="9" t="str">
        <f t="shared" ref="K629:O629" ca="1" si="1885">INDIRECT(ADDRESS($J629+1,K$2,,,K$1))</f>
        <v>CAMPO BELO</v>
      </c>
      <c r="L629" s="9" t="str">
        <f t="shared" ca="1" si="1885"/>
        <v>CB</v>
      </c>
      <c r="M629" s="9" t="str">
        <f t="shared" ca="1" si="1885"/>
        <v>SÃO PAULO</v>
      </c>
      <c r="N629" s="9" t="str">
        <f t="shared" ca="1" si="1885"/>
        <v>BRASIL</v>
      </c>
      <c r="O629" s="9">
        <f t="shared" ca="1" si="1885"/>
        <v>0</v>
      </c>
      <c r="P629" s="9">
        <f>MOD(TRUNC((A629-1)/COUNT('DATE Snapshot'!A:A)),COUNT(PRODUCT!A:A))+1</f>
        <v>27</v>
      </c>
      <c r="Q629" s="9" t="str">
        <f t="shared" ref="Q629:W629" ca="1" si="1886">INDIRECT(ADDRESS($P629+1,Q$2,,,Q$1))</f>
        <v>RIESLING</v>
      </c>
      <c r="R629" s="9" t="str">
        <f t="shared" ca="1" si="1886"/>
        <v>RISL_E</v>
      </c>
      <c r="S629" s="9" t="str">
        <f t="shared" ca="1" si="1886"/>
        <v>VINHO BRANCO</v>
      </c>
      <c r="T629" s="9" t="str">
        <f t="shared" ca="1" si="1886"/>
        <v>4_TPK_2,0 l</v>
      </c>
      <c r="U629" s="29">
        <f t="shared" ca="1" si="1886"/>
        <v>4</v>
      </c>
      <c r="V629" s="30">
        <f t="shared" ca="1" si="1886"/>
        <v>180</v>
      </c>
      <c r="W629" s="30">
        <f t="shared" ca="1" si="1886"/>
        <v>98</v>
      </c>
    </row>
    <row r="630" spans="1:23" ht="13">
      <c r="A630" s="9">
        <f t="shared" si="8"/>
        <v>627</v>
      </c>
      <c r="B630" s="45">
        <v>4</v>
      </c>
      <c r="C630" s="9">
        <f>MOD(A630-1,COUNT('DATE Snapshot'!$A:$A))+1</f>
        <v>3</v>
      </c>
      <c r="D630" s="25">
        <f t="shared" ref="D630:I630" ca="1" si="1887">INDIRECT(ADDRESS($C630+1,D$2,,,D$1))</f>
        <v>42795</v>
      </c>
      <c r="E630" s="27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8">
        <f t="shared" ca="1" si="1887"/>
        <v>42736</v>
      </c>
      <c r="I630" s="9">
        <f t="shared" ca="1" si="1887"/>
        <v>4</v>
      </c>
      <c r="J630" s="46">
        <f>TRUNC((A630-1)/COUNT('DATE Snapshot'!A:A)/COUNT(PRODUCT!A:A),0)+1</f>
        <v>1</v>
      </c>
      <c r="K630" s="9" t="str">
        <f t="shared" ref="K630:O630" ca="1" si="1888">INDIRECT(ADDRESS($J630+1,K$2,,,K$1))</f>
        <v>CAMPO BELO</v>
      </c>
      <c r="L630" s="9" t="str">
        <f t="shared" ca="1" si="1888"/>
        <v>CB</v>
      </c>
      <c r="M630" s="9" t="str">
        <f t="shared" ca="1" si="1888"/>
        <v>SÃO PAULO</v>
      </c>
      <c r="N630" s="9" t="str">
        <f t="shared" ca="1" si="1888"/>
        <v>BRASIL</v>
      </c>
      <c r="O630" s="9">
        <f t="shared" ca="1" si="1888"/>
        <v>0</v>
      </c>
      <c r="P630" s="9">
        <f>MOD(TRUNC((A630-1)/COUNT('DATE Snapshot'!A:A)),COUNT(PRODUCT!A:A))+1</f>
        <v>27</v>
      </c>
      <c r="Q630" s="9" t="str">
        <f t="shared" ref="Q630:W630" ca="1" si="1889">INDIRECT(ADDRESS($P630+1,Q$2,,,Q$1))</f>
        <v>RIESLING</v>
      </c>
      <c r="R630" s="9" t="str">
        <f t="shared" ca="1" si="1889"/>
        <v>RISL_E</v>
      </c>
      <c r="S630" s="9" t="str">
        <f t="shared" ca="1" si="1889"/>
        <v>VINHO BRANCO</v>
      </c>
      <c r="T630" s="9" t="str">
        <f t="shared" ca="1" si="1889"/>
        <v>4_TPK_2,0 l</v>
      </c>
      <c r="U630" s="29">
        <f t="shared" ca="1" si="1889"/>
        <v>4</v>
      </c>
      <c r="V630" s="30">
        <f t="shared" ca="1" si="1889"/>
        <v>180</v>
      </c>
      <c r="W630" s="30">
        <f t="shared" ca="1" si="1889"/>
        <v>98</v>
      </c>
    </row>
    <row r="631" spans="1:23" ht="13">
      <c r="A631" s="9">
        <f t="shared" si="8"/>
        <v>628</v>
      </c>
      <c r="B631" s="45">
        <v>0</v>
      </c>
      <c r="C631" s="9">
        <f>MOD(A631-1,COUNT('DATE Snapshot'!$A:$A))+1</f>
        <v>4</v>
      </c>
      <c r="D631" s="25">
        <f t="shared" ref="D631:I631" ca="1" si="1890">INDIRECT(ADDRESS($C631+1,D$2,,,D$1))</f>
        <v>42826</v>
      </c>
      <c r="E631" s="27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8">
        <f t="shared" ca="1" si="1890"/>
        <v>42736</v>
      </c>
      <c r="I631" s="9">
        <f t="shared" ca="1" si="1890"/>
        <v>7</v>
      </c>
      <c r="J631" s="46">
        <f>TRUNC((A631-1)/COUNT('DATE Snapshot'!A:A)/COUNT(PRODUCT!A:A),0)+1</f>
        <v>1</v>
      </c>
      <c r="K631" s="9" t="str">
        <f t="shared" ref="K631:O631" ca="1" si="1891">INDIRECT(ADDRESS($J631+1,K$2,,,K$1))</f>
        <v>CAMPO BELO</v>
      </c>
      <c r="L631" s="9" t="str">
        <f t="shared" ca="1" si="1891"/>
        <v>CB</v>
      </c>
      <c r="M631" s="9" t="str">
        <f t="shared" ca="1" si="1891"/>
        <v>SÃO PAULO</v>
      </c>
      <c r="N631" s="9" t="str">
        <f t="shared" ca="1" si="1891"/>
        <v>BRASIL</v>
      </c>
      <c r="O631" s="9">
        <f t="shared" ca="1" si="1891"/>
        <v>0</v>
      </c>
      <c r="P631" s="9">
        <f>MOD(TRUNC((A631-1)/COUNT('DATE Snapshot'!A:A)),COUNT(PRODUCT!A:A))+1</f>
        <v>27</v>
      </c>
      <c r="Q631" s="9" t="str">
        <f t="shared" ref="Q631:W631" ca="1" si="1892">INDIRECT(ADDRESS($P631+1,Q$2,,,Q$1))</f>
        <v>RIESLING</v>
      </c>
      <c r="R631" s="9" t="str">
        <f t="shared" ca="1" si="1892"/>
        <v>RISL_E</v>
      </c>
      <c r="S631" s="9" t="str">
        <f t="shared" ca="1" si="1892"/>
        <v>VINHO BRANCO</v>
      </c>
      <c r="T631" s="9" t="str">
        <f t="shared" ca="1" si="1892"/>
        <v>4_TPK_2,0 l</v>
      </c>
      <c r="U631" s="29">
        <f t="shared" ca="1" si="1892"/>
        <v>4</v>
      </c>
      <c r="V631" s="30">
        <f t="shared" ca="1" si="1892"/>
        <v>180</v>
      </c>
      <c r="W631" s="30">
        <f t="shared" ca="1" si="1892"/>
        <v>98</v>
      </c>
    </row>
    <row r="632" spans="1:23" ht="13">
      <c r="A632" s="9">
        <f t="shared" si="8"/>
        <v>629</v>
      </c>
      <c r="B632" s="45">
        <v>3</v>
      </c>
      <c r="C632" s="9">
        <f>MOD(A632-1,COUNT('DATE Snapshot'!$A:$A))+1</f>
        <v>5</v>
      </c>
      <c r="D632" s="25">
        <f t="shared" ref="D632:I632" ca="1" si="1893">INDIRECT(ADDRESS($C632+1,D$2,,,D$1))</f>
        <v>42856</v>
      </c>
      <c r="E632" s="27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8">
        <f t="shared" ca="1" si="1893"/>
        <v>42736</v>
      </c>
      <c r="I632" s="9">
        <f t="shared" ca="1" si="1893"/>
        <v>2</v>
      </c>
      <c r="J632" s="46">
        <f>TRUNC((A632-1)/COUNT('DATE Snapshot'!A:A)/COUNT(PRODUCT!A:A),0)+1</f>
        <v>1</v>
      </c>
      <c r="K632" s="9" t="str">
        <f t="shared" ref="K632:O632" ca="1" si="1894">INDIRECT(ADDRESS($J632+1,K$2,,,K$1))</f>
        <v>CAMPO BELO</v>
      </c>
      <c r="L632" s="9" t="str">
        <f t="shared" ca="1" si="1894"/>
        <v>CB</v>
      </c>
      <c r="M632" s="9" t="str">
        <f t="shared" ca="1" si="1894"/>
        <v>SÃO PAULO</v>
      </c>
      <c r="N632" s="9" t="str">
        <f t="shared" ca="1" si="1894"/>
        <v>BRASIL</v>
      </c>
      <c r="O632" s="9">
        <f t="shared" ca="1" si="1894"/>
        <v>0</v>
      </c>
      <c r="P632" s="9">
        <f>MOD(TRUNC((A632-1)/COUNT('DATE Snapshot'!A:A)),COUNT(PRODUCT!A:A))+1</f>
        <v>27</v>
      </c>
      <c r="Q632" s="9" t="str">
        <f t="shared" ref="Q632:W632" ca="1" si="1895">INDIRECT(ADDRESS($P632+1,Q$2,,,Q$1))</f>
        <v>RIESLING</v>
      </c>
      <c r="R632" s="9" t="str">
        <f t="shared" ca="1" si="1895"/>
        <v>RISL_E</v>
      </c>
      <c r="S632" s="9" t="str">
        <f t="shared" ca="1" si="1895"/>
        <v>VINHO BRANCO</v>
      </c>
      <c r="T632" s="9" t="str">
        <f t="shared" ca="1" si="1895"/>
        <v>4_TPK_2,0 l</v>
      </c>
      <c r="U632" s="29">
        <f t="shared" ca="1" si="1895"/>
        <v>4</v>
      </c>
      <c r="V632" s="30">
        <f t="shared" ca="1" si="1895"/>
        <v>180</v>
      </c>
      <c r="W632" s="30">
        <f t="shared" ca="1" si="1895"/>
        <v>98</v>
      </c>
    </row>
    <row r="633" spans="1:23" ht="13">
      <c r="A633" s="9">
        <f t="shared" si="8"/>
        <v>630</v>
      </c>
      <c r="B633" s="45">
        <v>9</v>
      </c>
      <c r="C633" s="9">
        <f>MOD(A633-1,COUNT('DATE Snapshot'!$A:$A))+1</f>
        <v>6</v>
      </c>
      <c r="D633" s="25">
        <f t="shared" ref="D633:I633" ca="1" si="1896">INDIRECT(ADDRESS($C633+1,D$2,,,D$1))</f>
        <v>42887</v>
      </c>
      <c r="E633" s="27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8">
        <f t="shared" ca="1" si="1896"/>
        <v>42736</v>
      </c>
      <c r="I633" s="9">
        <f t="shared" ca="1" si="1896"/>
        <v>5</v>
      </c>
      <c r="J633" s="46">
        <f>TRUNC((A633-1)/COUNT('DATE Snapshot'!A:A)/COUNT(PRODUCT!A:A),0)+1</f>
        <v>1</v>
      </c>
      <c r="K633" s="9" t="str">
        <f t="shared" ref="K633:O633" ca="1" si="1897">INDIRECT(ADDRESS($J633+1,K$2,,,K$1))</f>
        <v>CAMPO BELO</v>
      </c>
      <c r="L633" s="9" t="str">
        <f t="shared" ca="1" si="1897"/>
        <v>CB</v>
      </c>
      <c r="M633" s="9" t="str">
        <f t="shared" ca="1" si="1897"/>
        <v>SÃO PAULO</v>
      </c>
      <c r="N633" s="9" t="str">
        <f t="shared" ca="1" si="1897"/>
        <v>BRASIL</v>
      </c>
      <c r="O633" s="9">
        <f t="shared" ca="1" si="1897"/>
        <v>0</v>
      </c>
      <c r="P633" s="9">
        <f>MOD(TRUNC((A633-1)/COUNT('DATE Snapshot'!A:A)),COUNT(PRODUCT!A:A))+1</f>
        <v>27</v>
      </c>
      <c r="Q633" s="9" t="str">
        <f t="shared" ref="Q633:W633" ca="1" si="1898">INDIRECT(ADDRESS($P633+1,Q$2,,,Q$1))</f>
        <v>RIESLING</v>
      </c>
      <c r="R633" s="9" t="str">
        <f t="shared" ca="1" si="1898"/>
        <v>RISL_E</v>
      </c>
      <c r="S633" s="9" t="str">
        <f t="shared" ca="1" si="1898"/>
        <v>VINHO BRANCO</v>
      </c>
      <c r="T633" s="9" t="str">
        <f t="shared" ca="1" si="1898"/>
        <v>4_TPK_2,0 l</v>
      </c>
      <c r="U633" s="29">
        <f t="shared" ca="1" si="1898"/>
        <v>4</v>
      </c>
      <c r="V633" s="30">
        <f t="shared" ca="1" si="1898"/>
        <v>180</v>
      </c>
      <c r="W633" s="30">
        <f t="shared" ca="1" si="1898"/>
        <v>98</v>
      </c>
    </row>
    <row r="634" spans="1:23" ht="13">
      <c r="A634" s="9">
        <f t="shared" si="8"/>
        <v>631</v>
      </c>
      <c r="B634" s="45">
        <v>12</v>
      </c>
      <c r="C634" s="9">
        <f>MOD(A634-1,COUNT('DATE Snapshot'!$A:$A))+1</f>
        <v>7</v>
      </c>
      <c r="D634" s="25">
        <f t="shared" ref="D634:I634" ca="1" si="1899">INDIRECT(ADDRESS($C634+1,D$2,,,D$1))</f>
        <v>42917</v>
      </c>
      <c r="E634" s="27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8">
        <f t="shared" ca="1" si="1899"/>
        <v>42736</v>
      </c>
      <c r="I634" s="9">
        <f t="shared" ca="1" si="1899"/>
        <v>7</v>
      </c>
      <c r="J634" s="46">
        <f>TRUNC((A634-1)/COUNT('DATE Snapshot'!A:A)/COUNT(PRODUCT!A:A),0)+1</f>
        <v>1</v>
      </c>
      <c r="K634" s="9" t="str">
        <f t="shared" ref="K634:O634" ca="1" si="1900">INDIRECT(ADDRESS($J634+1,K$2,,,K$1))</f>
        <v>CAMPO BELO</v>
      </c>
      <c r="L634" s="9" t="str">
        <f t="shared" ca="1" si="1900"/>
        <v>CB</v>
      </c>
      <c r="M634" s="9" t="str">
        <f t="shared" ca="1" si="1900"/>
        <v>SÃO PAULO</v>
      </c>
      <c r="N634" s="9" t="str">
        <f t="shared" ca="1" si="1900"/>
        <v>BRASIL</v>
      </c>
      <c r="O634" s="9">
        <f t="shared" ca="1" si="1900"/>
        <v>0</v>
      </c>
      <c r="P634" s="9">
        <f>MOD(TRUNC((A634-1)/COUNT('DATE Snapshot'!A:A)),COUNT(PRODUCT!A:A))+1</f>
        <v>27</v>
      </c>
      <c r="Q634" s="9" t="str">
        <f t="shared" ref="Q634:W634" ca="1" si="1901">INDIRECT(ADDRESS($P634+1,Q$2,,,Q$1))</f>
        <v>RIESLING</v>
      </c>
      <c r="R634" s="9" t="str">
        <f t="shared" ca="1" si="1901"/>
        <v>RISL_E</v>
      </c>
      <c r="S634" s="9" t="str">
        <f t="shared" ca="1" si="1901"/>
        <v>VINHO BRANCO</v>
      </c>
      <c r="T634" s="9" t="str">
        <f t="shared" ca="1" si="1901"/>
        <v>4_TPK_2,0 l</v>
      </c>
      <c r="U634" s="29">
        <f t="shared" ca="1" si="1901"/>
        <v>4</v>
      </c>
      <c r="V634" s="30">
        <f t="shared" ca="1" si="1901"/>
        <v>180</v>
      </c>
      <c r="W634" s="30">
        <f t="shared" ca="1" si="1901"/>
        <v>98</v>
      </c>
    </row>
    <row r="635" spans="1:23" ht="13">
      <c r="A635" s="9">
        <f t="shared" si="8"/>
        <v>632</v>
      </c>
      <c r="B635" s="45">
        <v>0</v>
      </c>
      <c r="C635" s="9">
        <f>MOD(A635-1,COUNT('DATE Snapshot'!$A:$A))+1</f>
        <v>8</v>
      </c>
      <c r="D635" s="25">
        <f t="shared" ref="D635:I635" ca="1" si="1902">INDIRECT(ADDRESS($C635+1,D$2,,,D$1))</f>
        <v>42948</v>
      </c>
      <c r="E635" s="27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8">
        <f t="shared" ca="1" si="1902"/>
        <v>42736</v>
      </c>
      <c r="I635" s="9">
        <f t="shared" ca="1" si="1902"/>
        <v>3</v>
      </c>
      <c r="J635" s="46">
        <f>TRUNC((A635-1)/COUNT('DATE Snapshot'!A:A)/COUNT(PRODUCT!A:A),0)+1</f>
        <v>1</v>
      </c>
      <c r="K635" s="9" t="str">
        <f t="shared" ref="K635:O635" ca="1" si="1903">INDIRECT(ADDRESS($J635+1,K$2,,,K$1))</f>
        <v>CAMPO BELO</v>
      </c>
      <c r="L635" s="9" t="str">
        <f t="shared" ca="1" si="1903"/>
        <v>CB</v>
      </c>
      <c r="M635" s="9" t="str">
        <f t="shared" ca="1" si="1903"/>
        <v>SÃO PAULO</v>
      </c>
      <c r="N635" s="9" t="str">
        <f t="shared" ca="1" si="1903"/>
        <v>BRASIL</v>
      </c>
      <c r="O635" s="9">
        <f t="shared" ca="1" si="1903"/>
        <v>0</v>
      </c>
      <c r="P635" s="9">
        <f>MOD(TRUNC((A635-1)/COUNT('DATE Snapshot'!A:A)),COUNT(PRODUCT!A:A))+1</f>
        <v>27</v>
      </c>
      <c r="Q635" s="9" t="str">
        <f t="shared" ref="Q635:W635" ca="1" si="1904">INDIRECT(ADDRESS($P635+1,Q$2,,,Q$1))</f>
        <v>RIESLING</v>
      </c>
      <c r="R635" s="9" t="str">
        <f t="shared" ca="1" si="1904"/>
        <v>RISL_E</v>
      </c>
      <c r="S635" s="9" t="str">
        <f t="shared" ca="1" si="1904"/>
        <v>VINHO BRANCO</v>
      </c>
      <c r="T635" s="9" t="str">
        <f t="shared" ca="1" si="1904"/>
        <v>4_TPK_2,0 l</v>
      </c>
      <c r="U635" s="29">
        <f t="shared" ca="1" si="1904"/>
        <v>4</v>
      </c>
      <c r="V635" s="30">
        <f t="shared" ca="1" si="1904"/>
        <v>180</v>
      </c>
      <c r="W635" s="30">
        <f t="shared" ca="1" si="1904"/>
        <v>98</v>
      </c>
    </row>
    <row r="636" spans="1:23" ht="13">
      <c r="A636" s="9">
        <f t="shared" si="8"/>
        <v>633</v>
      </c>
      <c r="B636" s="45">
        <v>12</v>
      </c>
      <c r="C636" s="9">
        <f>MOD(A636-1,COUNT('DATE Snapshot'!$A:$A))+1</f>
        <v>9</v>
      </c>
      <c r="D636" s="25">
        <f t="shared" ref="D636:I636" ca="1" si="1905">INDIRECT(ADDRESS($C636+1,D$2,,,D$1))</f>
        <v>42979</v>
      </c>
      <c r="E636" s="27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8">
        <f t="shared" ca="1" si="1905"/>
        <v>42736</v>
      </c>
      <c r="I636" s="9">
        <f t="shared" ca="1" si="1905"/>
        <v>6</v>
      </c>
      <c r="J636" s="46">
        <f>TRUNC((A636-1)/COUNT('DATE Snapshot'!A:A)/COUNT(PRODUCT!A:A),0)+1</f>
        <v>1</v>
      </c>
      <c r="K636" s="9" t="str">
        <f t="shared" ref="K636:O636" ca="1" si="1906">INDIRECT(ADDRESS($J636+1,K$2,,,K$1))</f>
        <v>CAMPO BELO</v>
      </c>
      <c r="L636" s="9" t="str">
        <f t="shared" ca="1" si="1906"/>
        <v>CB</v>
      </c>
      <c r="M636" s="9" t="str">
        <f t="shared" ca="1" si="1906"/>
        <v>SÃO PAULO</v>
      </c>
      <c r="N636" s="9" t="str">
        <f t="shared" ca="1" si="1906"/>
        <v>BRASIL</v>
      </c>
      <c r="O636" s="9">
        <f t="shared" ca="1" si="1906"/>
        <v>0</v>
      </c>
      <c r="P636" s="9">
        <f>MOD(TRUNC((A636-1)/COUNT('DATE Snapshot'!A:A)),COUNT(PRODUCT!A:A))+1</f>
        <v>27</v>
      </c>
      <c r="Q636" s="9" t="str">
        <f t="shared" ref="Q636:W636" ca="1" si="1907">INDIRECT(ADDRESS($P636+1,Q$2,,,Q$1))</f>
        <v>RIESLING</v>
      </c>
      <c r="R636" s="9" t="str">
        <f t="shared" ca="1" si="1907"/>
        <v>RISL_E</v>
      </c>
      <c r="S636" s="9" t="str">
        <f t="shared" ca="1" si="1907"/>
        <v>VINHO BRANCO</v>
      </c>
      <c r="T636" s="9" t="str">
        <f t="shared" ca="1" si="1907"/>
        <v>4_TPK_2,0 l</v>
      </c>
      <c r="U636" s="29">
        <f t="shared" ca="1" si="1907"/>
        <v>4</v>
      </c>
      <c r="V636" s="30">
        <f t="shared" ca="1" si="1907"/>
        <v>180</v>
      </c>
      <c r="W636" s="30">
        <f t="shared" ca="1" si="1907"/>
        <v>98</v>
      </c>
    </row>
    <row r="637" spans="1:23" ht="13">
      <c r="A637" s="9">
        <f t="shared" si="8"/>
        <v>634</v>
      </c>
      <c r="B637" s="45">
        <v>14</v>
      </c>
      <c r="C637" s="9">
        <f>MOD(A637-1,COUNT('DATE Snapshot'!$A:$A))+1</f>
        <v>10</v>
      </c>
      <c r="D637" s="25">
        <f t="shared" ref="D637:I637" ca="1" si="1908">INDIRECT(ADDRESS($C637+1,D$2,,,D$1))</f>
        <v>43009</v>
      </c>
      <c r="E637" s="27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8">
        <f t="shared" ca="1" si="1908"/>
        <v>42736</v>
      </c>
      <c r="I637" s="9">
        <f t="shared" ca="1" si="1908"/>
        <v>1</v>
      </c>
      <c r="J637" s="46">
        <f>TRUNC((A637-1)/COUNT('DATE Snapshot'!A:A)/COUNT(PRODUCT!A:A),0)+1</f>
        <v>1</v>
      </c>
      <c r="K637" s="9" t="str">
        <f t="shared" ref="K637:O637" ca="1" si="1909">INDIRECT(ADDRESS($J637+1,K$2,,,K$1))</f>
        <v>CAMPO BELO</v>
      </c>
      <c r="L637" s="9" t="str">
        <f t="shared" ca="1" si="1909"/>
        <v>CB</v>
      </c>
      <c r="M637" s="9" t="str">
        <f t="shared" ca="1" si="1909"/>
        <v>SÃO PAULO</v>
      </c>
      <c r="N637" s="9" t="str">
        <f t="shared" ca="1" si="1909"/>
        <v>BRASIL</v>
      </c>
      <c r="O637" s="9">
        <f t="shared" ca="1" si="1909"/>
        <v>0</v>
      </c>
      <c r="P637" s="9">
        <f>MOD(TRUNC((A637-1)/COUNT('DATE Snapshot'!A:A)),COUNT(PRODUCT!A:A))+1</f>
        <v>27</v>
      </c>
      <c r="Q637" s="9" t="str">
        <f t="shared" ref="Q637:W637" ca="1" si="1910">INDIRECT(ADDRESS($P637+1,Q$2,,,Q$1))</f>
        <v>RIESLING</v>
      </c>
      <c r="R637" s="9" t="str">
        <f t="shared" ca="1" si="1910"/>
        <v>RISL_E</v>
      </c>
      <c r="S637" s="9" t="str">
        <f t="shared" ca="1" si="1910"/>
        <v>VINHO BRANCO</v>
      </c>
      <c r="T637" s="9" t="str">
        <f t="shared" ca="1" si="1910"/>
        <v>4_TPK_2,0 l</v>
      </c>
      <c r="U637" s="29">
        <f t="shared" ca="1" si="1910"/>
        <v>4</v>
      </c>
      <c r="V637" s="30">
        <f t="shared" ca="1" si="1910"/>
        <v>180</v>
      </c>
      <c r="W637" s="30">
        <f t="shared" ca="1" si="1910"/>
        <v>98</v>
      </c>
    </row>
    <row r="638" spans="1:23" ht="13">
      <c r="A638" s="9">
        <f t="shared" si="8"/>
        <v>635</v>
      </c>
      <c r="B638" s="45">
        <v>11</v>
      </c>
      <c r="C638" s="9">
        <f>MOD(A638-1,COUNT('DATE Snapshot'!$A:$A))+1</f>
        <v>11</v>
      </c>
      <c r="D638" s="25">
        <f t="shared" ref="D638:I638" ca="1" si="1911">INDIRECT(ADDRESS($C638+1,D$2,,,D$1))</f>
        <v>43040</v>
      </c>
      <c r="E638" s="27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8">
        <f t="shared" ca="1" si="1911"/>
        <v>42736</v>
      </c>
      <c r="I638" s="9">
        <f t="shared" ca="1" si="1911"/>
        <v>4</v>
      </c>
      <c r="J638" s="46">
        <f>TRUNC((A638-1)/COUNT('DATE Snapshot'!A:A)/COUNT(PRODUCT!A:A),0)+1</f>
        <v>1</v>
      </c>
      <c r="K638" s="9" t="str">
        <f t="shared" ref="K638:O638" ca="1" si="1912">INDIRECT(ADDRESS($J638+1,K$2,,,K$1))</f>
        <v>CAMPO BELO</v>
      </c>
      <c r="L638" s="9" t="str">
        <f t="shared" ca="1" si="1912"/>
        <v>CB</v>
      </c>
      <c r="M638" s="9" t="str">
        <f t="shared" ca="1" si="1912"/>
        <v>SÃO PAULO</v>
      </c>
      <c r="N638" s="9" t="str">
        <f t="shared" ca="1" si="1912"/>
        <v>BRASIL</v>
      </c>
      <c r="O638" s="9">
        <f t="shared" ca="1" si="1912"/>
        <v>0</v>
      </c>
      <c r="P638" s="9">
        <f>MOD(TRUNC((A638-1)/COUNT('DATE Snapshot'!A:A)),COUNT(PRODUCT!A:A))+1</f>
        <v>27</v>
      </c>
      <c r="Q638" s="9" t="str">
        <f t="shared" ref="Q638:W638" ca="1" si="1913">INDIRECT(ADDRESS($P638+1,Q$2,,,Q$1))</f>
        <v>RIESLING</v>
      </c>
      <c r="R638" s="9" t="str">
        <f t="shared" ca="1" si="1913"/>
        <v>RISL_E</v>
      </c>
      <c r="S638" s="9" t="str">
        <f t="shared" ca="1" si="1913"/>
        <v>VINHO BRANCO</v>
      </c>
      <c r="T638" s="9" t="str">
        <f t="shared" ca="1" si="1913"/>
        <v>4_TPK_2,0 l</v>
      </c>
      <c r="U638" s="29">
        <f t="shared" ca="1" si="1913"/>
        <v>4</v>
      </c>
      <c r="V638" s="30">
        <f t="shared" ca="1" si="1913"/>
        <v>180</v>
      </c>
      <c r="W638" s="30">
        <f t="shared" ca="1" si="1913"/>
        <v>98</v>
      </c>
    </row>
    <row r="639" spans="1:23" ht="13">
      <c r="A639" s="9">
        <f t="shared" si="8"/>
        <v>636</v>
      </c>
      <c r="B639" s="45">
        <v>7</v>
      </c>
      <c r="C639" s="9">
        <f>MOD(A639-1,COUNT('DATE Snapshot'!$A:$A))+1</f>
        <v>12</v>
      </c>
      <c r="D639" s="25">
        <f t="shared" ref="D639:I639" ca="1" si="1914">INDIRECT(ADDRESS($C639+1,D$2,,,D$1))</f>
        <v>43070</v>
      </c>
      <c r="E639" s="27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8">
        <f t="shared" ca="1" si="1914"/>
        <v>42736</v>
      </c>
      <c r="I639" s="9">
        <f t="shared" ca="1" si="1914"/>
        <v>6</v>
      </c>
      <c r="J639" s="46">
        <f>TRUNC((A639-1)/COUNT('DATE Snapshot'!A:A)/COUNT(PRODUCT!A:A),0)+1</f>
        <v>1</v>
      </c>
      <c r="K639" s="9" t="str">
        <f t="shared" ref="K639:O639" ca="1" si="1915">INDIRECT(ADDRESS($J639+1,K$2,,,K$1))</f>
        <v>CAMPO BELO</v>
      </c>
      <c r="L639" s="9" t="str">
        <f t="shared" ca="1" si="1915"/>
        <v>CB</v>
      </c>
      <c r="M639" s="9" t="str">
        <f t="shared" ca="1" si="1915"/>
        <v>SÃO PAULO</v>
      </c>
      <c r="N639" s="9" t="str">
        <f t="shared" ca="1" si="1915"/>
        <v>BRASIL</v>
      </c>
      <c r="O639" s="9">
        <f t="shared" ca="1" si="1915"/>
        <v>0</v>
      </c>
      <c r="P639" s="9">
        <f>MOD(TRUNC((A639-1)/COUNT('DATE Snapshot'!A:A)),COUNT(PRODUCT!A:A))+1</f>
        <v>27</v>
      </c>
      <c r="Q639" s="9" t="str">
        <f t="shared" ref="Q639:W639" ca="1" si="1916">INDIRECT(ADDRESS($P639+1,Q$2,,,Q$1))</f>
        <v>RIESLING</v>
      </c>
      <c r="R639" s="9" t="str">
        <f t="shared" ca="1" si="1916"/>
        <v>RISL_E</v>
      </c>
      <c r="S639" s="9" t="str">
        <f t="shared" ca="1" si="1916"/>
        <v>VINHO BRANCO</v>
      </c>
      <c r="T639" s="9" t="str">
        <f t="shared" ca="1" si="1916"/>
        <v>4_TPK_2,0 l</v>
      </c>
      <c r="U639" s="29">
        <f t="shared" ca="1" si="1916"/>
        <v>4</v>
      </c>
      <c r="V639" s="30">
        <f t="shared" ca="1" si="1916"/>
        <v>180</v>
      </c>
      <c r="W639" s="30">
        <f t="shared" ca="1" si="1916"/>
        <v>98</v>
      </c>
    </row>
    <row r="640" spans="1:23" ht="13">
      <c r="A640" s="9">
        <f t="shared" si="8"/>
        <v>637</v>
      </c>
      <c r="B640" s="45">
        <v>11</v>
      </c>
      <c r="C640" s="9">
        <f>MOD(A640-1,COUNT('DATE Snapshot'!$A:$A))+1</f>
        <v>13</v>
      </c>
      <c r="D640" s="25">
        <f t="shared" ref="D640:I640" ca="1" si="1917">INDIRECT(ADDRESS($C640+1,D$2,,,D$1))</f>
        <v>43101</v>
      </c>
      <c r="E640" s="27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8">
        <f t="shared" ca="1" si="1917"/>
        <v>43101</v>
      </c>
      <c r="I640" s="9">
        <f t="shared" ca="1" si="1917"/>
        <v>2</v>
      </c>
      <c r="J640" s="46">
        <f>TRUNC((A640-1)/COUNT('DATE Snapshot'!A:A)/COUNT(PRODUCT!A:A),0)+1</f>
        <v>1</v>
      </c>
      <c r="K640" s="9" t="str">
        <f t="shared" ref="K640:O640" ca="1" si="1918">INDIRECT(ADDRESS($J640+1,K$2,,,K$1))</f>
        <v>CAMPO BELO</v>
      </c>
      <c r="L640" s="9" t="str">
        <f t="shared" ca="1" si="1918"/>
        <v>CB</v>
      </c>
      <c r="M640" s="9" t="str">
        <f t="shared" ca="1" si="1918"/>
        <v>SÃO PAULO</v>
      </c>
      <c r="N640" s="9" t="str">
        <f t="shared" ca="1" si="1918"/>
        <v>BRASIL</v>
      </c>
      <c r="O640" s="9">
        <f t="shared" ca="1" si="1918"/>
        <v>0</v>
      </c>
      <c r="P640" s="9">
        <f>MOD(TRUNC((A640-1)/COUNT('DATE Snapshot'!A:A)),COUNT(PRODUCT!A:A))+1</f>
        <v>27</v>
      </c>
      <c r="Q640" s="9" t="str">
        <f t="shared" ref="Q640:W640" ca="1" si="1919">INDIRECT(ADDRESS($P640+1,Q$2,,,Q$1))</f>
        <v>RIESLING</v>
      </c>
      <c r="R640" s="9" t="str">
        <f t="shared" ca="1" si="1919"/>
        <v>RISL_E</v>
      </c>
      <c r="S640" s="9" t="str">
        <f t="shared" ca="1" si="1919"/>
        <v>VINHO BRANCO</v>
      </c>
      <c r="T640" s="9" t="str">
        <f t="shared" ca="1" si="1919"/>
        <v>4_TPK_2,0 l</v>
      </c>
      <c r="U640" s="29">
        <f t="shared" ca="1" si="1919"/>
        <v>4</v>
      </c>
      <c r="V640" s="30">
        <f t="shared" ca="1" si="1919"/>
        <v>180</v>
      </c>
      <c r="W640" s="30">
        <f t="shared" ca="1" si="1919"/>
        <v>98</v>
      </c>
    </row>
    <row r="641" spans="1:23" ht="13">
      <c r="A641" s="9">
        <f t="shared" si="8"/>
        <v>638</v>
      </c>
      <c r="B641" s="45">
        <v>8</v>
      </c>
      <c r="C641" s="9">
        <f>MOD(A641-1,COUNT('DATE Snapshot'!$A:$A))+1</f>
        <v>14</v>
      </c>
      <c r="D641" s="25">
        <f t="shared" ref="D641:I641" ca="1" si="1920">INDIRECT(ADDRESS($C641+1,D$2,,,D$1))</f>
        <v>43132</v>
      </c>
      <c r="E641" s="27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8">
        <f t="shared" ca="1" si="1920"/>
        <v>43101</v>
      </c>
      <c r="I641" s="9">
        <f t="shared" ca="1" si="1920"/>
        <v>5</v>
      </c>
      <c r="J641" s="46">
        <f>TRUNC((A641-1)/COUNT('DATE Snapshot'!A:A)/COUNT(PRODUCT!A:A),0)+1</f>
        <v>1</v>
      </c>
      <c r="K641" s="9" t="str">
        <f t="shared" ref="K641:O641" ca="1" si="1921">INDIRECT(ADDRESS($J641+1,K$2,,,K$1))</f>
        <v>CAMPO BELO</v>
      </c>
      <c r="L641" s="9" t="str">
        <f t="shared" ca="1" si="1921"/>
        <v>CB</v>
      </c>
      <c r="M641" s="9" t="str">
        <f t="shared" ca="1" si="1921"/>
        <v>SÃO PAULO</v>
      </c>
      <c r="N641" s="9" t="str">
        <f t="shared" ca="1" si="1921"/>
        <v>BRASIL</v>
      </c>
      <c r="O641" s="9">
        <f t="shared" ca="1" si="1921"/>
        <v>0</v>
      </c>
      <c r="P641" s="9">
        <f>MOD(TRUNC((A641-1)/COUNT('DATE Snapshot'!A:A)),COUNT(PRODUCT!A:A))+1</f>
        <v>27</v>
      </c>
      <c r="Q641" s="9" t="str">
        <f t="shared" ref="Q641:W641" ca="1" si="1922">INDIRECT(ADDRESS($P641+1,Q$2,,,Q$1))</f>
        <v>RIESLING</v>
      </c>
      <c r="R641" s="9" t="str">
        <f t="shared" ca="1" si="1922"/>
        <v>RISL_E</v>
      </c>
      <c r="S641" s="9" t="str">
        <f t="shared" ca="1" si="1922"/>
        <v>VINHO BRANCO</v>
      </c>
      <c r="T641" s="9" t="str">
        <f t="shared" ca="1" si="1922"/>
        <v>4_TPK_2,0 l</v>
      </c>
      <c r="U641" s="29">
        <f t="shared" ca="1" si="1922"/>
        <v>4</v>
      </c>
      <c r="V641" s="30">
        <f t="shared" ca="1" si="1922"/>
        <v>180</v>
      </c>
      <c r="W641" s="30">
        <f t="shared" ca="1" si="1922"/>
        <v>98</v>
      </c>
    </row>
    <row r="642" spans="1:23" ht="13">
      <c r="A642" s="9">
        <f t="shared" si="8"/>
        <v>639</v>
      </c>
      <c r="B642" s="45">
        <v>13</v>
      </c>
      <c r="C642" s="9">
        <f>MOD(A642-1,COUNT('DATE Snapshot'!$A:$A))+1</f>
        <v>15</v>
      </c>
      <c r="D642" s="25">
        <f t="shared" ref="D642:I642" ca="1" si="1923">INDIRECT(ADDRESS($C642+1,D$2,,,D$1))</f>
        <v>43160</v>
      </c>
      <c r="E642" s="27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8">
        <f t="shared" ca="1" si="1923"/>
        <v>43101</v>
      </c>
      <c r="I642" s="9">
        <f t="shared" ca="1" si="1923"/>
        <v>5</v>
      </c>
      <c r="J642" s="46">
        <f>TRUNC((A642-1)/COUNT('DATE Snapshot'!A:A)/COUNT(PRODUCT!A:A),0)+1</f>
        <v>1</v>
      </c>
      <c r="K642" s="9" t="str">
        <f t="shared" ref="K642:O642" ca="1" si="1924">INDIRECT(ADDRESS($J642+1,K$2,,,K$1))</f>
        <v>CAMPO BELO</v>
      </c>
      <c r="L642" s="9" t="str">
        <f t="shared" ca="1" si="1924"/>
        <v>CB</v>
      </c>
      <c r="M642" s="9" t="str">
        <f t="shared" ca="1" si="1924"/>
        <v>SÃO PAULO</v>
      </c>
      <c r="N642" s="9" t="str">
        <f t="shared" ca="1" si="1924"/>
        <v>BRASIL</v>
      </c>
      <c r="O642" s="9">
        <f t="shared" ca="1" si="1924"/>
        <v>0</v>
      </c>
      <c r="P642" s="9">
        <f>MOD(TRUNC((A642-1)/COUNT('DATE Snapshot'!A:A)),COUNT(PRODUCT!A:A))+1</f>
        <v>27</v>
      </c>
      <c r="Q642" s="9" t="str">
        <f t="shared" ref="Q642:W642" ca="1" si="1925">INDIRECT(ADDRESS($P642+1,Q$2,,,Q$1))</f>
        <v>RIESLING</v>
      </c>
      <c r="R642" s="9" t="str">
        <f t="shared" ca="1" si="1925"/>
        <v>RISL_E</v>
      </c>
      <c r="S642" s="9" t="str">
        <f t="shared" ca="1" si="1925"/>
        <v>VINHO BRANCO</v>
      </c>
      <c r="T642" s="9" t="str">
        <f t="shared" ca="1" si="1925"/>
        <v>4_TPK_2,0 l</v>
      </c>
      <c r="U642" s="29">
        <f t="shared" ca="1" si="1925"/>
        <v>4</v>
      </c>
      <c r="V642" s="30">
        <f t="shared" ca="1" si="1925"/>
        <v>180</v>
      </c>
      <c r="W642" s="30">
        <f t="shared" ca="1" si="1925"/>
        <v>98</v>
      </c>
    </row>
    <row r="643" spans="1:23" ht="13">
      <c r="A643" s="9">
        <f t="shared" si="8"/>
        <v>640</v>
      </c>
      <c r="B643" s="45">
        <v>5</v>
      </c>
      <c r="C643" s="9">
        <f>MOD(A643-1,COUNT('DATE Snapshot'!$A:$A))+1</f>
        <v>16</v>
      </c>
      <c r="D643" s="25">
        <f t="shared" ref="D643:I643" ca="1" si="1926">INDIRECT(ADDRESS($C643+1,D$2,,,D$1))</f>
        <v>43191</v>
      </c>
      <c r="E643" s="27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8">
        <f t="shared" ca="1" si="1926"/>
        <v>43101</v>
      </c>
      <c r="I643" s="9">
        <f t="shared" ca="1" si="1926"/>
        <v>1</v>
      </c>
      <c r="J643" s="46">
        <f>TRUNC((A643-1)/COUNT('DATE Snapshot'!A:A)/COUNT(PRODUCT!A:A),0)+1</f>
        <v>1</v>
      </c>
      <c r="K643" s="9" t="str">
        <f t="shared" ref="K643:O643" ca="1" si="1927">INDIRECT(ADDRESS($J643+1,K$2,,,K$1))</f>
        <v>CAMPO BELO</v>
      </c>
      <c r="L643" s="9" t="str">
        <f t="shared" ca="1" si="1927"/>
        <v>CB</v>
      </c>
      <c r="M643" s="9" t="str">
        <f t="shared" ca="1" si="1927"/>
        <v>SÃO PAULO</v>
      </c>
      <c r="N643" s="9" t="str">
        <f t="shared" ca="1" si="1927"/>
        <v>BRASIL</v>
      </c>
      <c r="O643" s="9">
        <f t="shared" ca="1" si="1927"/>
        <v>0</v>
      </c>
      <c r="P643" s="9">
        <f>MOD(TRUNC((A643-1)/COUNT('DATE Snapshot'!A:A)),COUNT(PRODUCT!A:A))+1</f>
        <v>27</v>
      </c>
      <c r="Q643" s="9" t="str">
        <f t="shared" ref="Q643:W643" ca="1" si="1928">INDIRECT(ADDRESS($P643+1,Q$2,,,Q$1))</f>
        <v>RIESLING</v>
      </c>
      <c r="R643" s="9" t="str">
        <f t="shared" ca="1" si="1928"/>
        <v>RISL_E</v>
      </c>
      <c r="S643" s="9" t="str">
        <f t="shared" ca="1" si="1928"/>
        <v>VINHO BRANCO</v>
      </c>
      <c r="T643" s="9" t="str">
        <f t="shared" ca="1" si="1928"/>
        <v>4_TPK_2,0 l</v>
      </c>
      <c r="U643" s="29">
        <f t="shared" ca="1" si="1928"/>
        <v>4</v>
      </c>
      <c r="V643" s="30">
        <f t="shared" ca="1" si="1928"/>
        <v>180</v>
      </c>
      <c r="W643" s="30">
        <f t="shared" ca="1" si="1928"/>
        <v>98</v>
      </c>
    </row>
    <row r="644" spans="1:23" ht="13">
      <c r="A644" s="9">
        <f t="shared" si="8"/>
        <v>641</v>
      </c>
      <c r="B644" s="45">
        <v>10</v>
      </c>
      <c r="C644" s="9">
        <f>MOD(A644-1,COUNT('DATE Snapshot'!$A:$A))+1</f>
        <v>17</v>
      </c>
      <c r="D644" s="25">
        <f t="shared" ref="D644:I644" ca="1" si="1929">INDIRECT(ADDRESS($C644+1,D$2,,,D$1))</f>
        <v>43221</v>
      </c>
      <c r="E644" s="27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8">
        <f t="shared" ca="1" si="1929"/>
        <v>43101</v>
      </c>
      <c r="I644" s="9">
        <f t="shared" ca="1" si="1929"/>
        <v>3</v>
      </c>
      <c r="J644" s="46">
        <f>TRUNC((A644-1)/COUNT('DATE Snapshot'!A:A)/COUNT(PRODUCT!A:A),0)+1</f>
        <v>1</v>
      </c>
      <c r="K644" s="9" t="str">
        <f t="shared" ref="K644:O644" ca="1" si="1930">INDIRECT(ADDRESS($J644+1,K$2,,,K$1))</f>
        <v>CAMPO BELO</v>
      </c>
      <c r="L644" s="9" t="str">
        <f t="shared" ca="1" si="1930"/>
        <v>CB</v>
      </c>
      <c r="M644" s="9" t="str">
        <f t="shared" ca="1" si="1930"/>
        <v>SÃO PAULO</v>
      </c>
      <c r="N644" s="9" t="str">
        <f t="shared" ca="1" si="1930"/>
        <v>BRASIL</v>
      </c>
      <c r="O644" s="9">
        <f t="shared" ca="1" si="1930"/>
        <v>0</v>
      </c>
      <c r="P644" s="9">
        <f>MOD(TRUNC((A644-1)/COUNT('DATE Snapshot'!A:A)),COUNT(PRODUCT!A:A))+1</f>
        <v>27</v>
      </c>
      <c r="Q644" s="9" t="str">
        <f t="shared" ref="Q644:W644" ca="1" si="1931">INDIRECT(ADDRESS($P644+1,Q$2,,,Q$1))</f>
        <v>RIESLING</v>
      </c>
      <c r="R644" s="9" t="str">
        <f t="shared" ca="1" si="1931"/>
        <v>RISL_E</v>
      </c>
      <c r="S644" s="9" t="str">
        <f t="shared" ca="1" si="1931"/>
        <v>VINHO BRANCO</v>
      </c>
      <c r="T644" s="9" t="str">
        <f t="shared" ca="1" si="1931"/>
        <v>4_TPK_2,0 l</v>
      </c>
      <c r="U644" s="29">
        <f t="shared" ca="1" si="1931"/>
        <v>4</v>
      </c>
      <c r="V644" s="30">
        <f t="shared" ca="1" si="1931"/>
        <v>180</v>
      </c>
      <c r="W644" s="30">
        <f t="shared" ca="1" si="1931"/>
        <v>98</v>
      </c>
    </row>
    <row r="645" spans="1:23" ht="13">
      <c r="A645" s="9">
        <f t="shared" si="8"/>
        <v>642</v>
      </c>
      <c r="B645" s="45">
        <v>11</v>
      </c>
      <c r="C645" s="9">
        <f>MOD(A645-1,COUNT('DATE Snapshot'!$A:$A))+1</f>
        <v>18</v>
      </c>
      <c r="D645" s="25">
        <f t="shared" ref="D645:I645" ca="1" si="1932">INDIRECT(ADDRESS($C645+1,D$2,,,D$1))</f>
        <v>43252</v>
      </c>
      <c r="E645" s="27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8">
        <f t="shared" ca="1" si="1932"/>
        <v>43101</v>
      </c>
      <c r="I645" s="9">
        <f t="shared" ca="1" si="1932"/>
        <v>6</v>
      </c>
      <c r="J645" s="46">
        <f>TRUNC((A645-1)/COUNT('DATE Snapshot'!A:A)/COUNT(PRODUCT!A:A),0)+1</f>
        <v>1</v>
      </c>
      <c r="K645" s="9" t="str">
        <f t="shared" ref="K645:O645" ca="1" si="1933">INDIRECT(ADDRESS($J645+1,K$2,,,K$1))</f>
        <v>CAMPO BELO</v>
      </c>
      <c r="L645" s="9" t="str">
        <f t="shared" ca="1" si="1933"/>
        <v>CB</v>
      </c>
      <c r="M645" s="9" t="str">
        <f t="shared" ca="1" si="1933"/>
        <v>SÃO PAULO</v>
      </c>
      <c r="N645" s="9" t="str">
        <f t="shared" ca="1" si="1933"/>
        <v>BRASIL</v>
      </c>
      <c r="O645" s="9">
        <f t="shared" ca="1" si="1933"/>
        <v>0</v>
      </c>
      <c r="P645" s="9">
        <f>MOD(TRUNC((A645-1)/COUNT('DATE Snapshot'!A:A)),COUNT(PRODUCT!A:A))+1</f>
        <v>27</v>
      </c>
      <c r="Q645" s="9" t="str">
        <f t="shared" ref="Q645:W645" ca="1" si="1934">INDIRECT(ADDRESS($P645+1,Q$2,,,Q$1))</f>
        <v>RIESLING</v>
      </c>
      <c r="R645" s="9" t="str">
        <f t="shared" ca="1" si="1934"/>
        <v>RISL_E</v>
      </c>
      <c r="S645" s="9" t="str">
        <f t="shared" ca="1" si="1934"/>
        <v>VINHO BRANCO</v>
      </c>
      <c r="T645" s="9" t="str">
        <f t="shared" ca="1" si="1934"/>
        <v>4_TPK_2,0 l</v>
      </c>
      <c r="U645" s="29">
        <f t="shared" ca="1" si="1934"/>
        <v>4</v>
      </c>
      <c r="V645" s="30">
        <f t="shared" ca="1" si="1934"/>
        <v>180</v>
      </c>
      <c r="W645" s="30">
        <f t="shared" ca="1" si="1934"/>
        <v>98</v>
      </c>
    </row>
    <row r="646" spans="1:23" ht="13">
      <c r="A646" s="9">
        <f t="shared" si="8"/>
        <v>643</v>
      </c>
      <c r="B646" s="45">
        <v>3</v>
      </c>
      <c r="C646" s="9">
        <f>MOD(A646-1,COUNT('DATE Snapshot'!$A:$A))+1</f>
        <v>19</v>
      </c>
      <c r="D646" s="25">
        <f t="shared" ref="D646:I646" ca="1" si="1935">INDIRECT(ADDRESS($C646+1,D$2,,,D$1))</f>
        <v>43282</v>
      </c>
      <c r="E646" s="27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8">
        <f t="shared" ca="1" si="1935"/>
        <v>43101</v>
      </c>
      <c r="I646" s="9">
        <f t="shared" ca="1" si="1935"/>
        <v>1</v>
      </c>
      <c r="J646" s="46">
        <f>TRUNC((A646-1)/COUNT('DATE Snapshot'!A:A)/COUNT(PRODUCT!A:A),0)+1</f>
        <v>1</v>
      </c>
      <c r="K646" s="9" t="str">
        <f t="shared" ref="K646:O646" ca="1" si="1936">INDIRECT(ADDRESS($J646+1,K$2,,,K$1))</f>
        <v>CAMPO BELO</v>
      </c>
      <c r="L646" s="9" t="str">
        <f t="shared" ca="1" si="1936"/>
        <v>CB</v>
      </c>
      <c r="M646" s="9" t="str">
        <f t="shared" ca="1" si="1936"/>
        <v>SÃO PAULO</v>
      </c>
      <c r="N646" s="9" t="str">
        <f t="shared" ca="1" si="1936"/>
        <v>BRASIL</v>
      </c>
      <c r="O646" s="9">
        <f t="shared" ca="1" si="1936"/>
        <v>0</v>
      </c>
      <c r="P646" s="9">
        <f>MOD(TRUNC((A646-1)/COUNT('DATE Snapshot'!A:A)),COUNT(PRODUCT!A:A))+1</f>
        <v>27</v>
      </c>
      <c r="Q646" s="9" t="str">
        <f t="shared" ref="Q646:W646" ca="1" si="1937">INDIRECT(ADDRESS($P646+1,Q$2,,,Q$1))</f>
        <v>RIESLING</v>
      </c>
      <c r="R646" s="9" t="str">
        <f t="shared" ca="1" si="1937"/>
        <v>RISL_E</v>
      </c>
      <c r="S646" s="9" t="str">
        <f t="shared" ca="1" si="1937"/>
        <v>VINHO BRANCO</v>
      </c>
      <c r="T646" s="9" t="str">
        <f t="shared" ca="1" si="1937"/>
        <v>4_TPK_2,0 l</v>
      </c>
      <c r="U646" s="29">
        <f t="shared" ca="1" si="1937"/>
        <v>4</v>
      </c>
      <c r="V646" s="30">
        <f t="shared" ca="1" si="1937"/>
        <v>180</v>
      </c>
      <c r="W646" s="30">
        <f t="shared" ca="1" si="1937"/>
        <v>98</v>
      </c>
    </row>
    <row r="647" spans="1:23" ht="13">
      <c r="A647" s="9">
        <f t="shared" si="8"/>
        <v>644</v>
      </c>
      <c r="B647" s="45">
        <v>1</v>
      </c>
      <c r="C647" s="9">
        <f>MOD(A647-1,COUNT('DATE Snapshot'!$A:$A))+1</f>
        <v>20</v>
      </c>
      <c r="D647" s="25">
        <f t="shared" ref="D647:I647" ca="1" si="1938">INDIRECT(ADDRESS($C647+1,D$2,,,D$1))</f>
        <v>43313</v>
      </c>
      <c r="E647" s="27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8">
        <f t="shared" ca="1" si="1938"/>
        <v>43101</v>
      </c>
      <c r="I647" s="9">
        <f t="shared" ca="1" si="1938"/>
        <v>4</v>
      </c>
      <c r="J647" s="46">
        <f>TRUNC((A647-1)/COUNT('DATE Snapshot'!A:A)/COUNT(PRODUCT!A:A),0)+1</f>
        <v>1</v>
      </c>
      <c r="K647" s="9" t="str">
        <f t="shared" ref="K647:O647" ca="1" si="1939">INDIRECT(ADDRESS($J647+1,K$2,,,K$1))</f>
        <v>CAMPO BELO</v>
      </c>
      <c r="L647" s="9" t="str">
        <f t="shared" ca="1" si="1939"/>
        <v>CB</v>
      </c>
      <c r="M647" s="9" t="str">
        <f t="shared" ca="1" si="1939"/>
        <v>SÃO PAULO</v>
      </c>
      <c r="N647" s="9" t="str">
        <f t="shared" ca="1" si="1939"/>
        <v>BRASIL</v>
      </c>
      <c r="O647" s="9">
        <f t="shared" ca="1" si="1939"/>
        <v>0</v>
      </c>
      <c r="P647" s="9">
        <f>MOD(TRUNC((A647-1)/COUNT('DATE Snapshot'!A:A)),COUNT(PRODUCT!A:A))+1</f>
        <v>27</v>
      </c>
      <c r="Q647" s="9" t="str">
        <f t="shared" ref="Q647:W647" ca="1" si="1940">INDIRECT(ADDRESS($P647+1,Q$2,,,Q$1))</f>
        <v>RIESLING</v>
      </c>
      <c r="R647" s="9" t="str">
        <f t="shared" ca="1" si="1940"/>
        <v>RISL_E</v>
      </c>
      <c r="S647" s="9" t="str">
        <f t="shared" ca="1" si="1940"/>
        <v>VINHO BRANCO</v>
      </c>
      <c r="T647" s="9" t="str">
        <f t="shared" ca="1" si="1940"/>
        <v>4_TPK_2,0 l</v>
      </c>
      <c r="U647" s="29">
        <f t="shared" ca="1" si="1940"/>
        <v>4</v>
      </c>
      <c r="V647" s="30">
        <f t="shared" ca="1" si="1940"/>
        <v>180</v>
      </c>
      <c r="W647" s="30">
        <f t="shared" ca="1" si="1940"/>
        <v>98</v>
      </c>
    </row>
    <row r="648" spans="1:23" ht="13">
      <c r="A648" s="9">
        <f t="shared" si="8"/>
        <v>645</v>
      </c>
      <c r="B648" s="45">
        <v>13</v>
      </c>
      <c r="C648" s="9">
        <f>MOD(A648-1,COUNT('DATE Snapshot'!$A:$A))+1</f>
        <v>21</v>
      </c>
      <c r="D648" s="25">
        <f t="shared" ref="D648:I648" ca="1" si="1941">INDIRECT(ADDRESS($C648+1,D$2,,,D$1))</f>
        <v>43344</v>
      </c>
      <c r="E648" s="27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8">
        <f t="shared" ca="1" si="1941"/>
        <v>43101</v>
      </c>
      <c r="I648" s="9">
        <f t="shared" ca="1" si="1941"/>
        <v>7</v>
      </c>
      <c r="J648" s="46">
        <f>TRUNC((A648-1)/COUNT('DATE Snapshot'!A:A)/COUNT(PRODUCT!A:A),0)+1</f>
        <v>1</v>
      </c>
      <c r="K648" s="9" t="str">
        <f t="shared" ref="K648:O648" ca="1" si="1942">INDIRECT(ADDRESS($J648+1,K$2,,,K$1))</f>
        <v>CAMPO BELO</v>
      </c>
      <c r="L648" s="9" t="str">
        <f t="shared" ca="1" si="1942"/>
        <v>CB</v>
      </c>
      <c r="M648" s="9" t="str">
        <f t="shared" ca="1" si="1942"/>
        <v>SÃO PAULO</v>
      </c>
      <c r="N648" s="9" t="str">
        <f t="shared" ca="1" si="1942"/>
        <v>BRASIL</v>
      </c>
      <c r="O648" s="9">
        <f t="shared" ca="1" si="1942"/>
        <v>0</v>
      </c>
      <c r="P648" s="9">
        <f>MOD(TRUNC((A648-1)/COUNT('DATE Snapshot'!A:A)),COUNT(PRODUCT!A:A))+1</f>
        <v>27</v>
      </c>
      <c r="Q648" s="9" t="str">
        <f t="shared" ref="Q648:W648" ca="1" si="1943">INDIRECT(ADDRESS($P648+1,Q$2,,,Q$1))</f>
        <v>RIESLING</v>
      </c>
      <c r="R648" s="9" t="str">
        <f t="shared" ca="1" si="1943"/>
        <v>RISL_E</v>
      </c>
      <c r="S648" s="9" t="str">
        <f t="shared" ca="1" si="1943"/>
        <v>VINHO BRANCO</v>
      </c>
      <c r="T648" s="9" t="str">
        <f t="shared" ca="1" si="1943"/>
        <v>4_TPK_2,0 l</v>
      </c>
      <c r="U648" s="29">
        <f t="shared" ca="1" si="1943"/>
        <v>4</v>
      </c>
      <c r="V648" s="30">
        <f t="shared" ca="1" si="1943"/>
        <v>180</v>
      </c>
      <c r="W648" s="30">
        <f t="shared" ca="1" si="1943"/>
        <v>98</v>
      </c>
    </row>
    <row r="649" spans="1:23" ht="13">
      <c r="A649" s="9">
        <f t="shared" si="8"/>
        <v>646</v>
      </c>
      <c r="B649" s="45">
        <v>18</v>
      </c>
      <c r="C649" s="9">
        <f>MOD(A649-1,COUNT('DATE Snapshot'!$A:$A))+1</f>
        <v>22</v>
      </c>
      <c r="D649" s="25">
        <f t="shared" ref="D649:I649" ca="1" si="1944">INDIRECT(ADDRESS($C649+1,D$2,,,D$1))</f>
        <v>43374</v>
      </c>
      <c r="E649" s="27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8">
        <f t="shared" ca="1" si="1944"/>
        <v>43101</v>
      </c>
      <c r="I649" s="9">
        <f t="shared" ca="1" si="1944"/>
        <v>2</v>
      </c>
      <c r="J649" s="46">
        <f>TRUNC((A649-1)/COUNT('DATE Snapshot'!A:A)/COUNT(PRODUCT!A:A),0)+1</f>
        <v>1</v>
      </c>
      <c r="K649" s="9" t="str">
        <f t="shared" ref="K649:O649" ca="1" si="1945">INDIRECT(ADDRESS($J649+1,K$2,,,K$1))</f>
        <v>CAMPO BELO</v>
      </c>
      <c r="L649" s="9" t="str">
        <f t="shared" ca="1" si="1945"/>
        <v>CB</v>
      </c>
      <c r="M649" s="9" t="str">
        <f t="shared" ca="1" si="1945"/>
        <v>SÃO PAULO</v>
      </c>
      <c r="N649" s="9" t="str">
        <f t="shared" ca="1" si="1945"/>
        <v>BRASIL</v>
      </c>
      <c r="O649" s="9">
        <f t="shared" ca="1" si="1945"/>
        <v>0</v>
      </c>
      <c r="P649" s="9">
        <f>MOD(TRUNC((A649-1)/COUNT('DATE Snapshot'!A:A)),COUNT(PRODUCT!A:A))+1</f>
        <v>27</v>
      </c>
      <c r="Q649" s="9" t="str">
        <f t="shared" ref="Q649:W649" ca="1" si="1946">INDIRECT(ADDRESS($P649+1,Q$2,,,Q$1))</f>
        <v>RIESLING</v>
      </c>
      <c r="R649" s="9" t="str">
        <f t="shared" ca="1" si="1946"/>
        <v>RISL_E</v>
      </c>
      <c r="S649" s="9" t="str">
        <f t="shared" ca="1" si="1946"/>
        <v>VINHO BRANCO</v>
      </c>
      <c r="T649" s="9" t="str">
        <f t="shared" ca="1" si="1946"/>
        <v>4_TPK_2,0 l</v>
      </c>
      <c r="U649" s="29">
        <f t="shared" ca="1" si="1946"/>
        <v>4</v>
      </c>
      <c r="V649" s="30">
        <f t="shared" ca="1" si="1946"/>
        <v>180</v>
      </c>
      <c r="W649" s="30">
        <f t="shared" ca="1" si="1946"/>
        <v>98</v>
      </c>
    </row>
    <row r="650" spans="1:23" ht="13">
      <c r="A650" s="9">
        <f t="shared" si="8"/>
        <v>647</v>
      </c>
      <c r="B650" s="45">
        <v>7</v>
      </c>
      <c r="C650" s="9">
        <f>MOD(A650-1,COUNT('DATE Snapshot'!$A:$A))+1</f>
        <v>23</v>
      </c>
      <c r="D650" s="25">
        <f t="shared" ref="D650:I650" ca="1" si="1947">INDIRECT(ADDRESS($C650+1,D$2,,,D$1))</f>
        <v>43405</v>
      </c>
      <c r="E650" s="27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8">
        <f t="shared" ca="1" si="1947"/>
        <v>43101</v>
      </c>
      <c r="I650" s="9">
        <f t="shared" ca="1" si="1947"/>
        <v>5</v>
      </c>
      <c r="J650" s="46">
        <f>TRUNC((A650-1)/COUNT('DATE Snapshot'!A:A)/COUNT(PRODUCT!A:A),0)+1</f>
        <v>1</v>
      </c>
      <c r="K650" s="9" t="str">
        <f t="shared" ref="K650:O650" ca="1" si="1948">INDIRECT(ADDRESS($J650+1,K$2,,,K$1))</f>
        <v>CAMPO BELO</v>
      </c>
      <c r="L650" s="9" t="str">
        <f t="shared" ca="1" si="1948"/>
        <v>CB</v>
      </c>
      <c r="M650" s="9" t="str">
        <f t="shared" ca="1" si="1948"/>
        <v>SÃO PAULO</v>
      </c>
      <c r="N650" s="9" t="str">
        <f t="shared" ca="1" si="1948"/>
        <v>BRASIL</v>
      </c>
      <c r="O650" s="9">
        <f t="shared" ca="1" si="1948"/>
        <v>0</v>
      </c>
      <c r="P650" s="9">
        <f>MOD(TRUNC((A650-1)/COUNT('DATE Snapshot'!A:A)),COUNT(PRODUCT!A:A))+1</f>
        <v>27</v>
      </c>
      <c r="Q650" s="9" t="str">
        <f t="shared" ref="Q650:W650" ca="1" si="1949">INDIRECT(ADDRESS($P650+1,Q$2,,,Q$1))</f>
        <v>RIESLING</v>
      </c>
      <c r="R650" s="9" t="str">
        <f t="shared" ca="1" si="1949"/>
        <v>RISL_E</v>
      </c>
      <c r="S650" s="9" t="str">
        <f t="shared" ca="1" si="1949"/>
        <v>VINHO BRANCO</v>
      </c>
      <c r="T650" s="9" t="str">
        <f t="shared" ca="1" si="1949"/>
        <v>4_TPK_2,0 l</v>
      </c>
      <c r="U650" s="29">
        <f t="shared" ca="1" si="1949"/>
        <v>4</v>
      </c>
      <c r="V650" s="30">
        <f t="shared" ca="1" si="1949"/>
        <v>180</v>
      </c>
      <c r="W650" s="30">
        <f t="shared" ca="1" si="1949"/>
        <v>98</v>
      </c>
    </row>
    <row r="651" spans="1:23" ht="13">
      <c r="A651" s="9">
        <f t="shared" si="8"/>
        <v>648</v>
      </c>
      <c r="B651" s="45">
        <v>6</v>
      </c>
      <c r="C651" s="9">
        <f>MOD(A651-1,COUNT('DATE Snapshot'!$A:$A))+1</f>
        <v>24</v>
      </c>
      <c r="D651" s="25">
        <f t="shared" ref="D651:I651" ca="1" si="1950">INDIRECT(ADDRESS($C651+1,D$2,,,D$1))</f>
        <v>43435</v>
      </c>
      <c r="E651" s="27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8">
        <f t="shared" ca="1" si="1950"/>
        <v>43101</v>
      </c>
      <c r="I651" s="9">
        <f t="shared" ca="1" si="1950"/>
        <v>7</v>
      </c>
      <c r="J651" s="46">
        <f>TRUNC((A651-1)/COUNT('DATE Snapshot'!A:A)/COUNT(PRODUCT!A:A),0)+1</f>
        <v>1</v>
      </c>
      <c r="K651" s="9" t="str">
        <f t="shared" ref="K651:O651" ca="1" si="1951">INDIRECT(ADDRESS($J651+1,K$2,,,K$1))</f>
        <v>CAMPO BELO</v>
      </c>
      <c r="L651" s="9" t="str">
        <f t="shared" ca="1" si="1951"/>
        <v>CB</v>
      </c>
      <c r="M651" s="9" t="str">
        <f t="shared" ca="1" si="1951"/>
        <v>SÃO PAULO</v>
      </c>
      <c r="N651" s="9" t="str">
        <f t="shared" ca="1" si="1951"/>
        <v>BRASIL</v>
      </c>
      <c r="O651" s="9">
        <f t="shared" ca="1" si="1951"/>
        <v>0</v>
      </c>
      <c r="P651" s="9">
        <f>MOD(TRUNC((A651-1)/COUNT('DATE Snapshot'!A:A)),COUNT(PRODUCT!A:A))+1</f>
        <v>27</v>
      </c>
      <c r="Q651" s="9" t="str">
        <f t="shared" ref="Q651:W651" ca="1" si="1952">INDIRECT(ADDRESS($P651+1,Q$2,,,Q$1))</f>
        <v>RIESLING</v>
      </c>
      <c r="R651" s="9" t="str">
        <f t="shared" ca="1" si="1952"/>
        <v>RISL_E</v>
      </c>
      <c r="S651" s="9" t="str">
        <f t="shared" ca="1" si="1952"/>
        <v>VINHO BRANCO</v>
      </c>
      <c r="T651" s="9" t="str">
        <f t="shared" ca="1" si="1952"/>
        <v>4_TPK_2,0 l</v>
      </c>
      <c r="U651" s="29">
        <f t="shared" ca="1" si="1952"/>
        <v>4</v>
      </c>
      <c r="V651" s="30">
        <f t="shared" ca="1" si="1952"/>
        <v>180</v>
      </c>
      <c r="W651" s="30">
        <f t="shared" ca="1" si="1952"/>
        <v>98</v>
      </c>
    </row>
    <row r="652" spans="1:23" ht="13">
      <c r="A652" s="9">
        <f t="shared" si="8"/>
        <v>649</v>
      </c>
      <c r="B652" s="45">
        <v>9</v>
      </c>
      <c r="C652" s="9">
        <f>MOD(A652-1,COUNT('DATE Snapshot'!$A:$A))+1</f>
        <v>1</v>
      </c>
      <c r="D652" s="25">
        <f t="shared" ref="D652:I652" ca="1" si="1953">INDIRECT(ADDRESS($C652+1,D$2,,,D$1))</f>
        <v>42736</v>
      </c>
      <c r="E652" s="27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8">
        <f t="shared" ca="1" si="1953"/>
        <v>42736</v>
      </c>
      <c r="I652" s="9">
        <f t="shared" ca="1" si="1953"/>
        <v>1</v>
      </c>
      <c r="J652" s="46">
        <f>TRUNC((A652-1)/COUNT('DATE Snapshot'!A:A)/COUNT(PRODUCT!A:A),0)+1</f>
        <v>1</v>
      </c>
      <c r="K652" s="9" t="str">
        <f t="shared" ref="K652:O652" ca="1" si="1954">INDIRECT(ADDRESS($J652+1,K$2,,,K$1))</f>
        <v>CAMPO BELO</v>
      </c>
      <c r="L652" s="9" t="str">
        <f t="shared" ca="1" si="1954"/>
        <v>CB</v>
      </c>
      <c r="M652" s="9" t="str">
        <f t="shared" ca="1" si="1954"/>
        <v>SÃO PAULO</v>
      </c>
      <c r="N652" s="9" t="str">
        <f t="shared" ca="1" si="1954"/>
        <v>BRASIL</v>
      </c>
      <c r="O652" s="9">
        <f t="shared" ca="1" si="1954"/>
        <v>0</v>
      </c>
      <c r="P652" s="9">
        <f>MOD(TRUNC((A652-1)/COUNT('DATE Snapshot'!A:A)),COUNT(PRODUCT!A:A))+1</f>
        <v>28</v>
      </c>
      <c r="Q652" s="9" t="str">
        <f t="shared" ref="Q652:W652" ca="1" si="1955">INDIRECT(ADDRESS($P652+1,Q$2,,,Q$1))</f>
        <v>CHARDONNAY</v>
      </c>
      <c r="R652" s="9" t="str">
        <f t="shared" ca="1" si="1955"/>
        <v>CHDN_E</v>
      </c>
      <c r="S652" s="9" t="str">
        <f t="shared" ca="1" si="1955"/>
        <v>VINHO BRANCO</v>
      </c>
      <c r="T652" s="9" t="str">
        <f t="shared" ca="1" si="1955"/>
        <v>4_TPK_2,0 l</v>
      </c>
      <c r="U652" s="29">
        <f t="shared" ca="1" si="1955"/>
        <v>4</v>
      </c>
      <c r="V652" s="30">
        <f t="shared" ca="1" si="1955"/>
        <v>131</v>
      </c>
      <c r="W652" s="30">
        <f t="shared" ca="1" si="1955"/>
        <v>78</v>
      </c>
    </row>
    <row r="653" spans="1:23" ht="13">
      <c r="A653" s="9">
        <f t="shared" si="8"/>
        <v>650</v>
      </c>
      <c r="B653" s="45">
        <v>5</v>
      </c>
      <c r="C653" s="9">
        <f>MOD(A653-1,COUNT('DATE Snapshot'!$A:$A))+1</f>
        <v>2</v>
      </c>
      <c r="D653" s="25">
        <f t="shared" ref="D653:I653" ca="1" si="1956">INDIRECT(ADDRESS($C653+1,D$2,,,D$1))</f>
        <v>42767</v>
      </c>
      <c r="E653" s="27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8">
        <f t="shared" ca="1" si="1956"/>
        <v>42736</v>
      </c>
      <c r="I653" s="9">
        <f t="shared" ca="1" si="1956"/>
        <v>4</v>
      </c>
      <c r="J653" s="46">
        <f>TRUNC((A653-1)/COUNT('DATE Snapshot'!A:A)/COUNT(PRODUCT!A:A),0)+1</f>
        <v>1</v>
      </c>
      <c r="K653" s="9" t="str">
        <f t="shared" ref="K653:O653" ca="1" si="1957">INDIRECT(ADDRESS($J653+1,K$2,,,K$1))</f>
        <v>CAMPO BELO</v>
      </c>
      <c r="L653" s="9" t="str">
        <f t="shared" ca="1" si="1957"/>
        <v>CB</v>
      </c>
      <c r="M653" s="9" t="str">
        <f t="shared" ca="1" si="1957"/>
        <v>SÃO PAULO</v>
      </c>
      <c r="N653" s="9" t="str">
        <f t="shared" ca="1" si="1957"/>
        <v>BRASIL</v>
      </c>
      <c r="O653" s="9">
        <f t="shared" ca="1" si="1957"/>
        <v>0</v>
      </c>
      <c r="P653" s="9">
        <f>MOD(TRUNC((A653-1)/COUNT('DATE Snapshot'!A:A)),COUNT(PRODUCT!A:A))+1</f>
        <v>28</v>
      </c>
      <c r="Q653" s="9" t="str">
        <f t="shared" ref="Q653:W653" ca="1" si="1958">INDIRECT(ADDRESS($P653+1,Q$2,,,Q$1))</f>
        <v>CHARDONNAY</v>
      </c>
      <c r="R653" s="9" t="str">
        <f t="shared" ca="1" si="1958"/>
        <v>CHDN_E</v>
      </c>
      <c r="S653" s="9" t="str">
        <f t="shared" ca="1" si="1958"/>
        <v>VINHO BRANCO</v>
      </c>
      <c r="T653" s="9" t="str">
        <f t="shared" ca="1" si="1958"/>
        <v>4_TPK_2,0 l</v>
      </c>
      <c r="U653" s="29">
        <f t="shared" ca="1" si="1958"/>
        <v>4</v>
      </c>
      <c r="V653" s="30">
        <f t="shared" ca="1" si="1958"/>
        <v>131</v>
      </c>
      <c r="W653" s="30">
        <f t="shared" ca="1" si="1958"/>
        <v>78</v>
      </c>
    </row>
    <row r="654" spans="1:23" ht="13">
      <c r="A654" s="9">
        <f t="shared" si="8"/>
        <v>651</v>
      </c>
      <c r="B654" s="45">
        <v>7</v>
      </c>
      <c r="C654" s="9">
        <f>MOD(A654-1,COUNT('DATE Snapshot'!$A:$A))+1</f>
        <v>3</v>
      </c>
      <c r="D654" s="25">
        <f t="shared" ref="D654:I654" ca="1" si="1959">INDIRECT(ADDRESS($C654+1,D$2,,,D$1))</f>
        <v>42795</v>
      </c>
      <c r="E654" s="27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8">
        <f t="shared" ca="1" si="1959"/>
        <v>42736</v>
      </c>
      <c r="I654" s="9">
        <f t="shared" ca="1" si="1959"/>
        <v>4</v>
      </c>
      <c r="J654" s="46">
        <f>TRUNC((A654-1)/COUNT('DATE Snapshot'!A:A)/COUNT(PRODUCT!A:A),0)+1</f>
        <v>1</v>
      </c>
      <c r="K654" s="9" t="str">
        <f t="shared" ref="K654:O654" ca="1" si="1960">INDIRECT(ADDRESS($J654+1,K$2,,,K$1))</f>
        <v>CAMPO BELO</v>
      </c>
      <c r="L654" s="9" t="str">
        <f t="shared" ca="1" si="1960"/>
        <v>CB</v>
      </c>
      <c r="M654" s="9" t="str">
        <f t="shared" ca="1" si="1960"/>
        <v>SÃO PAULO</v>
      </c>
      <c r="N654" s="9" t="str">
        <f t="shared" ca="1" si="1960"/>
        <v>BRASIL</v>
      </c>
      <c r="O654" s="9">
        <f t="shared" ca="1" si="1960"/>
        <v>0</v>
      </c>
      <c r="P654" s="9">
        <f>MOD(TRUNC((A654-1)/COUNT('DATE Snapshot'!A:A)),COUNT(PRODUCT!A:A))+1</f>
        <v>28</v>
      </c>
      <c r="Q654" s="9" t="str">
        <f t="shared" ref="Q654:W654" ca="1" si="1961">INDIRECT(ADDRESS($P654+1,Q$2,,,Q$1))</f>
        <v>CHARDONNAY</v>
      </c>
      <c r="R654" s="9" t="str">
        <f t="shared" ca="1" si="1961"/>
        <v>CHDN_E</v>
      </c>
      <c r="S654" s="9" t="str">
        <f t="shared" ca="1" si="1961"/>
        <v>VINHO BRANCO</v>
      </c>
      <c r="T654" s="9" t="str">
        <f t="shared" ca="1" si="1961"/>
        <v>4_TPK_2,0 l</v>
      </c>
      <c r="U654" s="29">
        <f t="shared" ca="1" si="1961"/>
        <v>4</v>
      </c>
      <c r="V654" s="30">
        <f t="shared" ca="1" si="1961"/>
        <v>131</v>
      </c>
      <c r="W654" s="30">
        <f t="shared" ca="1" si="1961"/>
        <v>78</v>
      </c>
    </row>
    <row r="655" spans="1:23" ht="13">
      <c r="A655" s="9">
        <f t="shared" si="8"/>
        <v>652</v>
      </c>
      <c r="B655" s="45">
        <v>15</v>
      </c>
      <c r="C655" s="9">
        <f>MOD(A655-1,COUNT('DATE Snapshot'!$A:$A))+1</f>
        <v>4</v>
      </c>
      <c r="D655" s="25">
        <f t="shared" ref="D655:I655" ca="1" si="1962">INDIRECT(ADDRESS($C655+1,D$2,,,D$1))</f>
        <v>42826</v>
      </c>
      <c r="E655" s="27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8">
        <f t="shared" ca="1" si="1962"/>
        <v>42736</v>
      </c>
      <c r="I655" s="9">
        <f t="shared" ca="1" si="1962"/>
        <v>7</v>
      </c>
      <c r="J655" s="46">
        <f>TRUNC((A655-1)/COUNT('DATE Snapshot'!A:A)/COUNT(PRODUCT!A:A),0)+1</f>
        <v>1</v>
      </c>
      <c r="K655" s="9" t="str">
        <f t="shared" ref="K655:O655" ca="1" si="1963">INDIRECT(ADDRESS($J655+1,K$2,,,K$1))</f>
        <v>CAMPO BELO</v>
      </c>
      <c r="L655" s="9" t="str">
        <f t="shared" ca="1" si="1963"/>
        <v>CB</v>
      </c>
      <c r="M655" s="9" t="str">
        <f t="shared" ca="1" si="1963"/>
        <v>SÃO PAULO</v>
      </c>
      <c r="N655" s="9" t="str">
        <f t="shared" ca="1" si="1963"/>
        <v>BRASIL</v>
      </c>
      <c r="O655" s="9">
        <f t="shared" ca="1" si="1963"/>
        <v>0</v>
      </c>
      <c r="P655" s="9">
        <f>MOD(TRUNC((A655-1)/COUNT('DATE Snapshot'!A:A)),COUNT(PRODUCT!A:A))+1</f>
        <v>28</v>
      </c>
      <c r="Q655" s="9" t="str">
        <f t="shared" ref="Q655:W655" ca="1" si="1964">INDIRECT(ADDRESS($P655+1,Q$2,,,Q$1))</f>
        <v>CHARDONNAY</v>
      </c>
      <c r="R655" s="9" t="str">
        <f t="shared" ca="1" si="1964"/>
        <v>CHDN_E</v>
      </c>
      <c r="S655" s="9" t="str">
        <f t="shared" ca="1" si="1964"/>
        <v>VINHO BRANCO</v>
      </c>
      <c r="T655" s="9" t="str">
        <f t="shared" ca="1" si="1964"/>
        <v>4_TPK_2,0 l</v>
      </c>
      <c r="U655" s="29">
        <f t="shared" ca="1" si="1964"/>
        <v>4</v>
      </c>
      <c r="V655" s="30">
        <f t="shared" ca="1" si="1964"/>
        <v>131</v>
      </c>
      <c r="W655" s="30">
        <f t="shared" ca="1" si="1964"/>
        <v>78</v>
      </c>
    </row>
    <row r="656" spans="1:23" ht="13">
      <c r="A656" s="9">
        <f t="shared" si="8"/>
        <v>653</v>
      </c>
      <c r="B656" s="45">
        <v>11</v>
      </c>
      <c r="C656" s="9">
        <f>MOD(A656-1,COUNT('DATE Snapshot'!$A:$A))+1</f>
        <v>5</v>
      </c>
      <c r="D656" s="25">
        <f t="shared" ref="D656:I656" ca="1" si="1965">INDIRECT(ADDRESS($C656+1,D$2,,,D$1))</f>
        <v>42856</v>
      </c>
      <c r="E656" s="27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8">
        <f t="shared" ca="1" si="1965"/>
        <v>42736</v>
      </c>
      <c r="I656" s="9">
        <f t="shared" ca="1" si="1965"/>
        <v>2</v>
      </c>
      <c r="J656" s="46">
        <f>TRUNC((A656-1)/COUNT('DATE Snapshot'!A:A)/COUNT(PRODUCT!A:A),0)+1</f>
        <v>1</v>
      </c>
      <c r="K656" s="9" t="str">
        <f t="shared" ref="K656:O656" ca="1" si="1966">INDIRECT(ADDRESS($J656+1,K$2,,,K$1))</f>
        <v>CAMPO BELO</v>
      </c>
      <c r="L656" s="9" t="str">
        <f t="shared" ca="1" si="1966"/>
        <v>CB</v>
      </c>
      <c r="M656" s="9" t="str">
        <f t="shared" ca="1" si="1966"/>
        <v>SÃO PAULO</v>
      </c>
      <c r="N656" s="9" t="str">
        <f t="shared" ca="1" si="1966"/>
        <v>BRASIL</v>
      </c>
      <c r="O656" s="9">
        <f t="shared" ca="1" si="1966"/>
        <v>0</v>
      </c>
      <c r="P656" s="9">
        <f>MOD(TRUNC((A656-1)/COUNT('DATE Snapshot'!A:A)),COUNT(PRODUCT!A:A))+1</f>
        <v>28</v>
      </c>
      <c r="Q656" s="9" t="str">
        <f t="shared" ref="Q656:W656" ca="1" si="1967">INDIRECT(ADDRESS($P656+1,Q$2,,,Q$1))</f>
        <v>CHARDONNAY</v>
      </c>
      <c r="R656" s="9" t="str">
        <f t="shared" ca="1" si="1967"/>
        <v>CHDN_E</v>
      </c>
      <c r="S656" s="9" t="str">
        <f t="shared" ca="1" si="1967"/>
        <v>VINHO BRANCO</v>
      </c>
      <c r="T656" s="9" t="str">
        <f t="shared" ca="1" si="1967"/>
        <v>4_TPK_2,0 l</v>
      </c>
      <c r="U656" s="29">
        <f t="shared" ca="1" si="1967"/>
        <v>4</v>
      </c>
      <c r="V656" s="30">
        <f t="shared" ca="1" si="1967"/>
        <v>131</v>
      </c>
      <c r="W656" s="30">
        <f t="shared" ca="1" si="1967"/>
        <v>78</v>
      </c>
    </row>
    <row r="657" spans="1:23" ht="13">
      <c r="A657" s="9">
        <f t="shared" si="8"/>
        <v>654</v>
      </c>
      <c r="B657" s="45">
        <v>13</v>
      </c>
      <c r="C657" s="9">
        <f>MOD(A657-1,COUNT('DATE Snapshot'!$A:$A))+1</f>
        <v>6</v>
      </c>
      <c r="D657" s="25">
        <f t="shared" ref="D657:I657" ca="1" si="1968">INDIRECT(ADDRESS($C657+1,D$2,,,D$1))</f>
        <v>42887</v>
      </c>
      <c r="E657" s="27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8">
        <f t="shared" ca="1" si="1968"/>
        <v>42736</v>
      </c>
      <c r="I657" s="9">
        <f t="shared" ca="1" si="1968"/>
        <v>5</v>
      </c>
      <c r="J657" s="46">
        <f>TRUNC((A657-1)/COUNT('DATE Snapshot'!A:A)/COUNT(PRODUCT!A:A),0)+1</f>
        <v>1</v>
      </c>
      <c r="K657" s="9" t="str">
        <f t="shared" ref="K657:O657" ca="1" si="1969">INDIRECT(ADDRESS($J657+1,K$2,,,K$1))</f>
        <v>CAMPO BELO</v>
      </c>
      <c r="L657" s="9" t="str">
        <f t="shared" ca="1" si="1969"/>
        <v>CB</v>
      </c>
      <c r="M657" s="9" t="str">
        <f t="shared" ca="1" si="1969"/>
        <v>SÃO PAULO</v>
      </c>
      <c r="N657" s="9" t="str">
        <f t="shared" ca="1" si="1969"/>
        <v>BRASIL</v>
      </c>
      <c r="O657" s="9">
        <f t="shared" ca="1" si="1969"/>
        <v>0</v>
      </c>
      <c r="P657" s="9">
        <f>MOD(TRUNC((A657-1)/COUNT('DATE Snapshot'!A:A)),COUNT(PRODUCT!A:A))+1</f>
        <v>28</v>
      </c>
      <c r="Q657" s="9" t="str">
        <f t="shared" ref="Q657:W657" ca="1" si="1970">INDIRECT(ADDRESS($P657+1,Q$2,,,Q$1))</f>
        <v>CHARDONNAY</v>
      </c>
      <c r="R657" s="9" t="str">
        <f t="shared" ca="1" si="1970"/>
        <v>CHDN_E</v>
      </c>
      <c r="S657" s="9" t="str">
        <f t="shared" ca="1" si="1970"/>
        <v>VINHO BRANCO</v>
      </c>
      <c r="T657" s="9" t="str">
        <f t="shared" ca="1" si="1970"/>
        <v>4_TPK_2,0 l</v>
      </c>
      <c r="U657" s="29">
        <f t="shared" ca="1" si="1970"/>
        <v>4</v>
      </c>
      <c r="V657" s="30">
        <f t="shared" ca="1" si="1970"/>
        <v>131</v>
      </c>
      <c r="W657" s="30">
        <f t="shared" ca="1" si="1970"/>
        <v>78</v>
      </c>
    </row>
    <row r="658" spans="1:23" ht="13">
      <c r="A658" s="9">
        <f t="shared" si="8"/>
        <v>655</v>
      </c>
      <c r="B658" s="45">
        <v>6</v>
      </c>
      <c r="C658" s="9">
        <f>MOD(A658-1,COUNT('DATE Snapshot'!$A:$A))+1</f>
        <v>7</v>
      </c>
      <c r="D658" s="25">
        <f t="shared" ref="D658:I658" ca="1" si="1971">INDIRECT(ADDRESS($C658+1,D$2,,,D$1))</f>
        <v>42917</v>
      </c>
      <c r="E658" s="27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8">
        <f t="shared" ca="1" si="1971"/>
        <v>42736</v>
      </c>
      <c r="I658" s="9">
        <f t="shared" ca="1" si="1971"/>
        <v>7</v>
      </c>
      <c r="J658" s="46">
        <f>TRUNC((A658-1)/COUNT('DATE Snapshot'!A:A)/COUNT(PRODUCT!A:A),0)+1</f>
        <v>1</v>
      </c>
      <c r="K658" s="9" t="str">
        <f t="shared" ref="K658:O658" ca="1" si="1972">INDIRECT(ADDRESS($J658+1,K$2,,,K$1))</f>
        <v>CAMPO BELO</v>
      </c>
      <c r="L658" s="9" t="str">
        <f t="shared" ca="1" si="1972"/>
        <v>CB</v>
      </c>
      <c r="M658" s="9" t="str">
        <f t="shared" ca="1" si="1972"/>
        <v>SÃO PAULO</v>
      </c>
      <c r="N658" s="9" t="str">
        <f t="shared" ca="1" si="1972"/>
        <v>BRASIL</v>
      </c>
      <c r="O658" s="9">
        <f t="shared" ca="1" si="1972"/>
        <v>0</v>
      </c>
      <c r="P658" s="9">
        <f>MOD(TRUNC((A658-1)/COUNT('DATE Snapshot'!A:A)),COUNT(PRODUCT!A:A))+1</f>
        <v>28</v>
      </c>
      <c r="Q658" s="9" t="str">
        <f t="shared" ref="Q658:W658" ca="1" si="1973">INDIRECT(ADDRESS($P658+1,Q$2,,,Q$1))</f>
        <v>CHARDONNAY</v>
      </c>
      <c r="R658" s="9" t="str">
        <f t="shared" ca="1" si="1973"/>
        <v>CHDN_E</v>
      </c>
      <c r="S658" s="9" t="str">
        <f t="shared" ca="1" si="1973"/>
        <v>VINHO BRANCO</v>
      </c>
      <c r="T658" s="9" t="str">
        <f t="shared" ca="1" si="1973"/>
        <v>4_TPK_2,0 l</v>
      </c>
      <c r="U658" s="29">
        <f t="shared" ca="1" si="1973"/>
        <v>4</v>
      </c>
      <c r="V658" s="30">
        <f t="shared" ca="1" si="1973"/>
        <v>131</v>
      </c>
      <c r="W658" s="30">
        <f t="shared" ca="1" si="1973"/>
        <v>78</v>
      </c>
    </row>
    <row r="659" spans="1:23" ht="13">
      <c r="A659" s="9">
        <f t="shared" si="8"/>
        <v>656</v>
      </c>
      <c r="B659" s="45">
        <v>6</v>
      </c>
      <c r="C659" s="9">
        <f>MOD(A659-1,COUNT('DATE Snapshot'!$A:$A))+1</f>
        <v>8</v>
      </c>
      <c r="D659" s="25">
        <f t="shared" ref="D659:I659" ca="1" si="1974">INDIRECT(ADDRESS($C659+1,D$2,,,D$1))</f>
        <v>42948</v>
      </c>
      <c r="E659" s="27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8">
        <f t="shared" ca="1" si="1974"/>
        <v>42736</v>
      </c>
      <c r="I659" s="9">
        <f t="shared" ca="1" si="1974"/>
        <v>3</v>
      </c>
      <c r="J659" s="46">
        <f>TRUNC((A659-1)/COUNT('DATE Snapshot'!A:A)/COUNT(PRODUCT!A:A),0)+1</f>
        <v>1</v>
      </c>
      <c r="K659" s="9" t="str">
        <f t="shared" ref="K659:O659" ca="1" si="1975">INDIRECT(ADDRESS($J659+1,K$2,,,K$1))</f>
        <v>CAMPO BELO</v>
      </c>
      <c r="L659" s="9" t="str">
        <f t="shared" ca="1" si="1975"/>
        <v>CB</v>
      </c>
      <c r="M659" s="9" t="str">
        <f t="shared" ca="1" si="1975"/>
        <v>SÃO PAULO</v>
      </c>
      <c r="N659" s="9" t="str">
        <f t="shared" ca="1" si="1975"/>
        <v>BRASIL</v>
      </c>
      <c r="O659" s="9">
        <f t="shared" ca="1" si="1975"/>
        <v>0</v>
      </c>
      <c r="P659" s="9">
        <f>MOD(TRUNC((A659-1)/COUNT('DATE Snapshot'!A:A)),COUNT(PRODUCT!A:A))+1</f>
        <v>28</v>
      </c>
      <c r="Q659" s="9" t="str">
        <f t="shared" ref="Q659:W659" ca="1" si="1976">INDIRECT(ADDRESS($P659+1,Q$2,,,Q$1))</f>
        <v>CHARDONNAY</v>
      </c>
      <c r="R659" s="9" t="str">
        <f t="shared" ca="1" si="1976"/>
        <v>CHDN_E</v>
      </c>
      <c r="S659" s="9" t="str">
        <f t="shared" ca="1" si="1976"/>
        <v>VINHO BRANCO</v>
      </c>
      <c r="T659" s="9" t="str">
        <f t="shared" ca="1" si="1976"/>
        <v>4_TPK_2,0 l</v>
      </c>
      <c r="U659" s="29">
        <f t="shared" ca="1" si="1976"/>
        <v>4</v>
      </c>
      <c r="V659" s="30">
        <f t="shared" ca="1" si="1976"/>
        <v>131</v>
      </c>
      <c r="W659" s="30">
        <f t="shared" ca="1" si="1976"/>
        <v>78</v>
      </c>
    </row>
    <row r="660" spans="1:23" ht="13">
      <c r="A660" s="9">
        <f t="shared" si="8"/>
        <v>657</v>
      </c>
      <c r="B660" s="45">
        <v>6</v>
      </c>
      <c r="C660" s="9">
        <f>MOD(A660-1,COUNT('DATE Snapshot'!$A:$A))+1</f>
        <v>9</v>
      </c>
      <c r="D660" s="25">
        <f t="shared" ref="D660:I660" ca="1" si="1977">INDIRECT(ADDRESS($C660+1,D$2,,,D$1))</f>
        <v>42979</v>
      </c>
      <c r="E660" s="27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8">
        <f t="shared" ca="1" si="1977"/>
        <v>42736</v>
      </c>
      <c r="I660" s="9">
        <f t="shared" ca="1" si="1977"/>
        <v>6</v>
      </c>
      <c r="J660" s="46">
        <f>TRUNC((A660-1)/COUNT('DATE Snapshot'!A:A)/COUNT(PRODUCT!A:A),0)+1</f>
        <v>1</v>
      </c>
      <c r="K660" s="9" t="str">
        <f t="shared" ref="K660:O660" ca="1" si="1978">INDIRECT(ADDRESS($J660+1,K$2,,,K$1))</f>
        <v>CAMPO BELO</v>
      </c>
      <c r="L660" s="9" t="str">
        <f t="shared" ca="1" si="1978"/>
        <v>CB</v>
      </c>
      <c r="M660" s="9" t="str">
        <f t="shared" ca="1" si="1978"/>
        <v>SÃO PAULO</v>
      </c>
      <c r="N660" s="9" t="str">
        <f t="shared" ca="1" si="1978"/>
        <v>BRASIL</v>
      </c>
      <c r="O660" s="9">
        <f t="shared" ca="1" si="1978"/>
        <v>0</v>
      </c>
      <c r="P660" s="9">
        <f>MOD(TRUNC((A660-1)/COUNT('DATE Snapshot'!A:A)),COUNT(PRODUCT!A:A))+1</f>
        <v>28</v>
      </c>
      <c r="Q660" s="9" t="str">
        <f t="shared" ref="Q660:W660" ca="1" si="1979">INDIRECT(ADDRESS($P660+1,Q$2,,,Q$1))</f>
        <v>CHARDONNAY</v>
      </c>
      <c r="R660" s="9" t="str">
        <f t="shared" ca="1" si="1979"/>
        <v>CHDN_E</v>
      </c>
      <c r="S660" s="9" t="str">
        <f t="shared" ca="1" si="1979"/>
        <v>VINHO BRANCO</v>
      </c>
      <c r="T660" s="9" t="str">
        <f t="shared" ca="1" si="1979"/>
        <v>4_TPK_2,0 l</v>
      </c>
      <c r="U660" s="29">
        <f t="shared" ca="1" si="1979"/>
        <v>4</v>
      </c>
      <c r="V660" s="30">
        <f t="shared" ca="1" si="1979"/>
        <v>131</v>
      </c>
      <c r="W660" s="30">
        <f t="shared" ca="1" si="1979"/>
        <v>78</v>
      </c>
    </row>
    <row r="661" spans="1:23" ht="13">
      <c r="A661" s="9">
        <f t="shared" si="8"/>
        <v>658</v>
      </c>
      <c r="B661" s="45">
        <v>10</v>
      </c>
      <c r="C661" s="9">
        <f>MOD(A661-1,COUNT('DATE Snapshot'!$A:$A))+1</f>
        <v>10</v>
      </c>
      <c r="D661" s="25">
        <f t="shared" ref="D661:I661" ca="1" si="1980">INDIRECT(ADDRESS($C661+1,D$2,,,D$1))</f>
        <v>43009</v>
      </c>
      <c r="E661" s="27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8">
        <f t="shared" ca="1" si="1980"/>
        <v>42736</v>
      </c>
      <c r="I661" s="9">
        <f t="shared" ca="1" si="1980"/>
        <v>1</v>
      </c>
      <c r="J661" s="46">
        <f>TRUNC((A661-1)/COUNT('DATE Snapshot'!A:A)/COUNT(PRODUCT!A:A),0)+1</f>
        <v>1</v>
      </c>
      <c r="K661" s="9" t="str">
        <f t="shared" ref="K661:O661" ca="1" si="1981">INDIRECT(ADDRESS($J661+1,K$2,,,K$1))</f>
        <v>CAMPO BELO</v>
      </c>
      <c r="L661" s="9" t="str">
        <f t="shared" ca="1" si="1981"/>
        <v>CB</v>
      </c>
      <c r="M661" s="9" t="str">
        <f t="shared" ca="1" si="1981"/>
        <v>SÃO PAULO</v>
      </c>
      <c r="N661" s="9" t="str">
        <f t="shared" ca="1" si="1981"/>
        <v>BRASIL</v>
      </c>
      <c r="O661" s="9">
        <f t="shared" ca="1" si="1981"/>
        <v>0</v>
      </c>
      <c r="P661" s="9">
        <f>MOD(TRUNC((A661-1)/COUNT('DATE Snapshot'!A:A)),COUNT(PRODUCT!A:A))+1</f>
        <v>28</v>
      </c>
      <c r="Q661" s="9" t="str">
        <f t="shared" ref="Q661:W661" ca="1" si="1982">INDIRECT(ADDRESS($P661+1,Q$2,,,Q$1))</f>
        <v>CHARDONNAY</v>
      </c>
      <c r="R661" s="9" t="str">
        <f t="shared" ca="1" si="1982"/>
        <v>CHDN_E</v>
      </c>
      <c r="S661" s="9" t="str">
        <f t="shared" ca="1" si="1982"/>
        <v>VINHO BRANCO</v>
      </c>
      <c r="T661" s="9" t="str">
        <f t="shared" ca="1" si="1982"/>
        <v>4_TPK_2,0 l</v>
      </c>
      <c r="U661" s="29">
        <f t="shared" ca="1" si="1982"/>
        <v>4</v>
      </c>
      <c r="V661" s="30">
        <f t="shared" ca="1" si="1982"/>
        <v>131</v>
      </c>
      <c r="W661" s="30">
        <f t="shared" ca="1" si="1982"/>
        <v>78</v>
      </c>
    </row>
    <row r="662" spans="1:23" ht="13">
      <c r="A662" s="9">
        <f t="shared" si="8"/>
        <v>659</v>
      </c>
      <c r="B662" s="45">
        <v>6</v>
      </c>
      <c r="C662" s="9">
        <f>MOD(A662-1,COUNT('DATE Snapshot'!$A:$A))+1</f>
        <v>11</v>
      </c>
      <c r="D662" s="25">
        <f t="shared" ref="D662:I662" ca="1" si="1983">INDIRECT(ADDRESS($C662+1,D$2,,,D$1))</f>
        <v>43040</v>
      </c>
      <c r="E662" s="27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8">
        <f t="shared" ca="1" si="1983"/>
        <v>42736</v>
      </c>
      <c r="I662" s="9">
        <f t="shared" ca="1" si="1983"/>
        <v>4</v>
      </c>
      <c r="J662" s="46">
        <f>TRUNC((A662-1)/COUNT('DATE Snapshot'!A:A)/COUNT(PRODUCT!A:A),0)+1</f>
        <v>1</v>
      </c>
      <c r="K662" s="9" t="str">
        <f t="shared" ref="K662:O662" ca="1" si="1984">INDIRECT(ADDRESS($J662+1,K$2,,,K$1))</f>
        <v>CAMPO BELO</v>
      </c>
      <c r="L662" s="9" t="str">
        <f t="shared" ca="1" si="1984"/>
        <v>CB</v>
      </c>
      <c r="M662" s="9" t="str">
        <f t="shared" ca="1" si="1984"/>
        <v>SÃO PAULO</v>
      </c>
      <c r="N662" s="9" t="str">
        <f t="shared" ca="1" si="1984"/>
        <v>BRASIL</v>
      </c>
      <c r="O662" s="9">
        <f t="shared" ca="1" si="1984"/>
        <v>0</v>
      </c>
      <c r="P662" s="9">
        <f>MOD(TRUNC((A662-1)/COUNT('DATE Snapshot'!A:A)),COUNT(PRODUCT!A:A))+1</f>
        <v>28</v>
      </c>
      <c r="Q662" s="9" t="str">
        <f t="shared" ref="Q662:W662" ca="1" si="1985">INDIRECT(ADDRESS($P662+1,Q$2,,,Q$1))</f>
        <v>CHARDONNAY</v>
      </c>
      <c r="R662" s="9" t="str">
        <f t="shared" ca="1" si="1985"/>
        <v>CHDN_E</v>
      </c>
      <c r="S662" s="9" t="str">
        <f t="shared" ca="1" si="1985"/>
        <v>VINHO BRANCO</v>
      </c>
      <c r="T662" s="9" t="str">
        <f t="shared" ca="1" si="1985"/>
        <v>4_TPK_2,0 l</v>
      </c>
      <c r="U662" s="29">
        <f t="shared" ca="1" si="1985"/>
        <v>4</v>
      </c>
      <c r="V662" s="30">
        <f t="shared" ca="1" si="1985"/>
        <v>131</v>
      </c>
      <c r="W662" s="30">
        <f t="shared" ca="1" si="1985"/>
        <v>78</v>
      </c>
    </row>
    <row r="663" spans="1:23" ht="13">
      <c r="A663" s="9">
        <f t="shared" si="8"/>
        <v>660</v>
      </c>
      <c r="B663" s="45">
        <v>19</v>
      </c>
      <c r="C663" s="9">
        <f>MOD(A663-1,COUNT('DATE Snapshot'!$A:$A))+1</f>
        <v>12</v>
      </c>
      <c r="D663" s="25">
        <f t="shared" ref="D663:I663" ca="1" si="1986">INDIRECT(ADDRESS($C663+1,D$2,,,D$1))</f>
        <v>43070</v>
      </c>
      <c r="E663" s="27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8">
        <f t="shared" ca="1" si="1986"/>
        <v>42736</v>
      </c>
      <c r="I663" s="9">
        <f t="shared" ca="1" si="1986"/>
        <v>6</v>
      </c>
      <c r="J663" s="46">
        <f>TRUNC((A663-1)/COUNT('DATE Snapshot'!A:A)/COUNT(PRODUCT!A:A),0)+1</f>
        <v>1</v>
      </c>
      <c r="K663" s="9" t="str">
        <f t="shared" ref="K663:O663" ca="1" si="1987">INDIRECT(ADDRESS($J663+1,K$2,,,K$1))</f>
        <v>CAMPO BELO</v>
      </c>
      <c r="L663" s="9" t="str">
        <f t="shared" ca="1" si="1987"/>
        <v>CB</v>
      </c>
      <c r="M663" s="9" t="str">
        <f t="shared" ca="1" si="1987"/>
        <v>SÃO PAULO</v>
      </c>
      <c r="N663" s="9" t="str">
        <f t="shared" ca="1" si="1987"/>
        <v>BRASIL</v>
      </c>
      <c r="O663" s="9">
        <f t="shared" ca="1" si="1987"/>
        <v>0</v>
      </c>
      <c r="P663" s="9">
        <f>MOD(TRUNC((A663-1)/COUNT('DATE Snapshot'!A:A)),COUNT(PRODUCT!A:A))+1</f>
        <v>28</v>
      </c>
      <c r="Q663" s="9" t="str">
        <f t="shared" ref="Q663:W663" ca="1" si="1988">INDIRECT(ADDRESS($P663+1,Q$2,,,Q$1))</f>
        <v>CHARDONNAY</v>
      </c>
      <c r="R663" s="9" t="str">
        <f t="shared" ca="1" si="1988"/>
        <v>CHDN_E</v>
      </c>
      <c r="S663" s="9" t="str">
        <f t="shared" ca="1" si="1988"/>
        <v>VINHO BRANCO</v>
      </c>
      <c r="T663" s="9" t="str">
        <f t="shared" ca="1" si="1988"/>
        <v>4_TPK_2,0 l</v>
      </c>
      <c r="U663" s="29">
        <f t="shared" ca="1" si="1988"/>
        <v>4</v>
      </c>
      <c r="V663" s="30">
        <f t="shared" ca="1" si="1988"/>
        <v>131</v>
      </c>
      <c r="W663" s="30">
        <f t="shared" ca="1" si="1988"/>
        <v>78</v>
      </c>
    </row>
    <row r="664" spans="1:23" ht="13">
      <c r="A664" s="9">
        <f t="shared" si="8"/>
        <v>661</v>
      </c>
      <c r="B664" s="45">
        <v>9</v>
      </c>
      <c r="C664" s="9">
        <f>MOD(A664-1,COUNT('DATE Snapshot'!$A:$A))+1</f>
        <v>13</v>
      </c>
      <c r="D664" s="25">
        <f t="shared" ref="D664:I664" ca="1" si="1989">INDIRECT(ADDRESS($C664+1,D$2,,,D$1))</f>
        <v>43101</v>
      </c>
      <c r="E664" s="27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8">
        <f t="shared" ca="1" si="1989"/>
        <v>43101</v>
      </c>
      <c r="I664" s="9">
        <f t="shared" ca="1" si="1989"/>
        <v>2</v>
      </c>
      <c r="J664" s="46">
        <f>TRUNC((A664-1)/COUNT('DATE Snapshot'!A:A)/COUNT(PRODUCT!A:A),0)+1</f>
        <v>1</v>
      </c>
      <c r="K664" s="9" t="str">
        <f t="shared" ref="K664:O664" ca="1" si="1990">INDIRECT(ADDRESS($J664+1,K$2,,,K$1))</f>
        <v>CAMPO BELO</v>
      </c>
      <c r="L664" s="9" t="str">
        <f t="shared" ca="1" si="1990"/>
        <v>CB</v>
      </c>
      <c r="M664" s="9" t="str">
        <f t="shared" ca="1" si="1990"/>
        <v>SÃO PAULO</v>
      </c>
      <c r="N664" s="9" t="str">
        <f t="shared" ca="1" si="1990"/>
        <v>BRASIL</v>
      </c>
      <c r="O664" s="9">
        <f t="shared" ca="1" si="1990"/>
        <v>0</v>
      </c>
      <c r="P664" s="9">
        <f>MOD(TRUNC((A664-1)/COUNT('DATE Snapshot'!A:A)),COUNT(PRODUCT!A:A))+1</f>
        <v>28</v>
      </c>
      <c r="Q664" s="9" t="str">
        <f t="shared" ref="Q664:W664" ca="1" si="1991">INDIRECT(ADDRESS($P664+1,Q$2,,,Q$1))</f>
        <v>CHARDONNAY</v>
      </c>
      <c r="R664" s="9" t="str">
        <f t="shared" ca="1" si="1991"/>
        <v>CHDN_E</v>
      </c>
      <c r="S664" s="9" t="str">
        <f t="shared" ca="1" si="1991"/>
        <v>VINHO BRANCO</v>
      </c>
      <c r="T664" s="9" t="str">
        <f t="shared" ca="1" si="1991"/>
        <v>4_TPK_2,0 l</v>
      </c>
      <c r="U664" s="29">
        <f t="shared" ca="1" si="1991"/>
        <v>4</v>
      </c>
      <c r="V664" s="30">
        <f t="shared" ca="1" si="1991"/>
        <v>131</v>
      </c>
      <c r="W664" s="30">
        <f t="shared" ca="1" si="1991"/>
        <v>78</v>
      </c>
    </row>
    <row r="665" spans="1:23" ht="13">
      <c r="A665" s="9">
        <f t="shared" si="8"/>
        <v>662</v>
      </c>
      <c r="B665" s="45">
        <v>10</v>
      </c>
      <c r="C665" s="9">
        <f>MOD(A665-1,COUNT('DATE Snapshot'!$A:$A))+1</f>
        <v>14</v>
      </c>
      <c r="D665" s="25">
        <f t="shared" ref="D665:I665" ca="1" si="1992">INDIRECT(ADDRESS($C665+1,D$2,,,D$1))</f>
        <v>43132</v>
      </c>
      <c r="E665" s="27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8">
        <f t="shared" ca="1" si="1992"/>
        <v>43101</v>
      </c>
      <c r="I665" s="9">
        <f t="shared" ca="1" si="1992"/>
        <v>5</v>
      </c>
      <c r="J665" s="46">
        <f>TRUNC((A665-1)/COUNT('DATE Snapshot'!A:A)/COUNT(PRODUCT!A:A),0)+1</f>
        <v>1</v>
      </c>
      <c r="K665" s="9" t="str">
        <f t="shared" ref="K665:O665" ca="1" si="1993">INDIRECT(ADDRESS($J665+1,K$2,,,K$1))</f>
        <v>CAMPO BELO</v>
      </c>
      <c r="L665" s="9" t="str">
        <f t="shared" ca="1" si="1993"/>
        <v>CB</v>
      </c>
      <c r="M665" s="9" t="str">
        <f t="shared" ca="1" si="1993"/>
        <v>SÃO PAULO</v>
      </c>
      <c r="N665" s="9" t="str">
        <f t="shared" ca="1" si="1993"/>
        <v>BRASIL</v>
      </c>
      <c r="O665" s="9">
        <f t="shared" ca="1" si="1993"/>
        <v>0</v>
      </c>
      <c r="P665" s="9">
        <f>MOD(TRUNC((A665-1)/COUNT('DATE Snapshot'!A:A)),COUNT(PRODUCT!A:A))+1</f>
        <v>28</v>
      </c>
      <c r="Q665" s="9" t="str">
        <f t="shared" ref="Q665:W665" ca="1" si="1994">INDIRECT(ADDRESS($P665+1,Q$2,,,Q$1))</f>
        <v>CHARDONNAY</v>
      </c>
      <c r="R665" s="9" t="str">
        <f t="shared" ca="1" si="1994"/>
        <v>CHDN_E</v>
      </c>
      <c r="S665" s="9" t="str">
        <f t="shared" ca="1" si="1994"/>
        <v>VINHO BRANCO</v>
      </c>
      <c r="T665" s="9" t="str">
        <f t="shared" ca="1" si="1994"/>
        <v>4_TPK_2,0 l</v>
      </c>
      <c r="U665" s="29">
        <f t="shared" ca="1" si="1994"/>
        <v>4</v>
      </c>
      <c r="V665" s="30">
        <f t="shared" ca="1" si="1994"/>
        <v>131</v>
      </c>
      <c r="W665" s="30">
        <f t="shared" ca="1" si="1994"/>
        <v>78</v>
      </c>
    </row>
    <row r="666" spans="1:23" ht="13">
      <c r="A666" s="9">
        <f t="shared" si="8"/>
        <v>663</v>
      </c>
      <c r="B666" s="45">
        <v>9</v>
      </c>
      <c r="C666" s="9">
        <f>MOD(A666-1,COUNT('DATE Snapshot'!$A:$A))+1</f>
        <v>15</v>
      </c>
      <c r="D666" s="25">
        <f t="shared" ref="D666:I666" ca="1" si="1995">INDIRECT(ADDRESS($C666+1,D$2,,,D$1))</f>
        <v>43160</v>
      </c>
      <c r="E666" s="27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8">
        <f t="shared" ca="1" si="1995"/>
        <v>43101</v>
      </c>
      <c r="I666" s="9">
        <f t="shared" ca="1" si="1995"/>
        <v>5</v>
      </c>
      <c r="J666" s="46">
        <f>TRUNC((A666-1)/COUNT('DATE Snapshot'!A:A)/COUNT(PRODUCT!A:A),0)+1</f>
        <v>1</v>
      </c>
      <c r="K666" s="9" t="str">
        <f t="shared" ref="K666:O666" ca="1" si="1996">INDIRECT(ADDRESS($J666+1,K$2,,,K$1))</f>
        <v>CAMPO BELO</v>
      </c>
      <c r="L666" s="9" t="str">
        <f t="shared" ca="1" si="1996"/>
        <v>CB</v>
      </c>
      <c r="M666" s="9" t="str">
        <f t="shared" ca="1" si="1996"/>
        <v>SÃO PAULO</v>
      </c>
      <c r="N666" s="9" t="str">
        <f t="shared" ca="1" si="1996"/>
        <v>BRASIL</v>
      </c>
      <c r="O666" s="9">
        <f t="shared" ca="1" si="1996"/>
        <v>0</v>
      </c>
      <c r="P666" s="9">
        <f>MOD(TRUNC((A666-1)/COUNT('DATE Snapshot'!A:A)),COUNT(PRODUCT!A:A))+1</f>
        <v>28</v>
      </c>
      <c r="Q666" s="9" t="str">
        <f t="shared" ref="Q666:W666" ca="1" si="1997">INDIRECT(ADDRESS($P666+1,Q$2,,,Q$1))</f>
        <v>CHARDONNAY</v>
      </c>
      <c r="R666" s="9" t="str">
        <f t="shared" ca="1" si="1997"/>
        <v>CHDN_E</v>
      </c>
      <c r="S666" s="9" t="str">
        <f t="shared" ca="1" si="1997"/>
        <v>VINHO BRANCO</v>
      </c>
      <c r="T666" s="9" t="str">
        <f t="shared" ca="1" si="1997"/>
        <v>4_TPK_2,0 l</v>
      </c>
      <c r="U666" s="29">
        <f t="shared" ca="1" si="1997"/>
        <v>4</v>
      </c>
      <c r="V666" s="30">
        <f t="shared" ca="1" si="1997"/>
        <v>131</v>
      </c>
      <c r="W666" s="30">
        <f t="shared" ca="1" si="1997"/>
        <v>78</v>
      </c>
    </row>
    <row r="667" spans="1:23" ht="13">
      <c r="A667" s="9">
        <f t="shared" si="8"/>
        <v>664</v>
      </c>
      <c r="B667" s="45">
        <v>8</v>
      </c>
      <c r="C667" s="9">
        <f>MOD(A667-1,COUNT('DATE Snapshot'!$A:$A))+1</f>
        <v>16</v>
      </c>
      <c r="D667" s="25">
        <f t="shared" ref="D667:I667" ca="1" si="1998">INDIRECT(ADDRESS($C667+1,D$2,,,D$1))</f>
        <v>43191</v>
      </c>
      <c r="E667" s="27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8">
        <f t="shared" ca="1" si="1998"/>
        <v>43101</v>
      </c>
      <c r="I667" s="9">
        <f t="shared" ca="1" si="1998"/>
        <v>1</v>
      </c>
      <c r="J667" s="46">
        <f>TRUNC((A667-1)/COUNT('DATE Snapshot'!A:A)/COUNT(PRODUCT!A:A),0)+1</f>
        <v>1</v>
      </c>
      <c r="K667" s="9" t="str">
        <f t="shared" ref="K667:O667" ca="1" si="1999">INDIRECT(ADDRESS($J667+1,K$2,,,K$1))</f>
        <v>CAMPO BELO</v>
      </c>
      <c r="L667" s="9" t="str">
        <f t="shared" ca="1" si="1999"/>
        <v>CB</v>
      </c>
      <c r="M667" s="9" t="str">
        <f t="shared" ca="1" si="1999"/>
        <v>SÃO PAULO</v>
      </c>
      <c r="N667" s="9" t="str">
        <f t="shared" ca="1" si="1999"/>
        <v>BRASIL</v>
      </c>
      <c r="O667" s="9">
        <f t="shared" ca="1" si="1999"/>
        <v>0</v>
      </c>
      <c r="P667" s="9">
        <f>MOD(TRUNC((A667-1)/COUNT('DATE Snapshot'!A:A)),COUNT(PRODUCT!A:A))+1</f>
        <v>28</v>
      </c>
      <c r="Q667" s="9" t="str">
        <f t="shared" ref="Q667:W667" ca="1" si="2000">INDIRECT(ADDRESS($P667+1,Q$2,,,Q$1))</f>
        <v>CHARDONNAY</v>
      </c>
      <c r="R667" s="9" t="str">
        <f t="shared" ca="1" si="2000"/>
        <v>CHDN_E</v>
      </c>
      <c r="S667" s="9" t="str">
        <f t="shared" ca="1" si="2000"/>
        <v>VINHO BRANCO</v>
      </c>
      <c r="T667" s="9" t="str">
        <f t="shared" ca="1" si="2000"/>
        <v>4_TPK_2,0 l</v>
      </c>
      <c r="U667" s="29">
        <f t="shared" ca="1" si="2000"/>
        <v>4</v>
      </c>
      <c r="V667" s="30">
        <f t="shared" ca="1" si="2000"/>
        <v>131</v>
      </c>
      <c r="W667" s="30">
        <f t="shared" ca="1" si="2000"/>
        <v>78</v>
      </c>
    </row>
    <row r="668" spans="1:23" ht="13">
      <c r="A668" s="9">
        <f t="shared" si="8"/>
        <v>665</v>
      </c>
      <c r="B668" s="45">
        <v>7</v>
      </c>
      <c r="C668" s="9">
        <f>MOD(A668-1,COUNT('DATE Snapshot'!$A:$A))+1</f>
        <v>17</v>
      </c>
      <c r="D668" s="25">
        <f t="shared" ref="D668:I668" ca="1" si="2001">INDIRECT(ADDRESS($C668+1,D$2,,,D$1))</f>
        <v>43221</v>
      </c>
      <c r="E668" s="27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8">
        <f t="shared" ca="1" si="2001"/>
        <v>43101</v>
      </c>
      <c r="I668" s="9">
        <f t="shared" ca="1" si="2001"/>
        <v>3</v>
      </c>
      <c r="J668" s="46">
        <f>TRUNC((A668-1)/COUNT('DATE Snapshot'!A:A)/COUNT(PRODUCT!A:A),0)+1</f>
        <v>1</v>
      </c>
      <c r="K668" s="9" t="str">
        <f t="shared" ref="K668:O668" ca="1" si="2002">INDIRECT(ADDRESS($J668+1,K$2,,,K$1))</f>
        <v>CAMPO BELO</v>
      </c>
      <c r="L668" s="9" t="str">
        <f t="shared" ca="1" si="2002"/>
        <v>CB</v>
      </c>
      <c r="M668" s="9" t="str">
        <f t="shared" ca="1" si="2002"/>
        <v>SÃO PAULO</v>
      </c>
      <c r="N668" s="9" t="str">
        <f t="shared" ca="1" si="2002"/>
        <v>BRASIL</v>
      </c>
      <c r="O668" s="9">
        <f t="shared" ca="1" si="2002"/>
        <v>0</v>
      </c>
      <c r="P668" s="9">
        <f>MOD(TRUNC((A668-1)/COUNT('DATE Snapshot'!A:A)),COUNT(PRODUCT!A:A))+1</f>
        <v>28</v>
      </c>
      <c r="Q668" s="9" t="str">
        <f t="shared" ref="Q668:W668" ca="1" si="2003">INDIRECT(ADDRESS($P668+1,Q$2,,,Q$1))</f>
        <v>CHARDONNAY</v>
      </c>
      <c r="R668" s="9" t="str">
        <f t="shared" ca="1" si="2003"/>
        <v>CHDN_E</v>
      </c>
      <c r="S668" s="9" t="str">
        <f t="shared" ca="1" si="2003"/>
        <v>VINHO BRANCO</v>
      </c>
      <c r="T668" s="9" t="str">
        <f t="shared" ca="1" si="2003"/>
        <v>4_TPK_2,0 l</v>
      </c>
      <c r="U668" s="29">
        <f t="shared" ca="1" si="2003"/>
        <v>4</v>
      </c>
      <c r="V668" s="30">
        <f t="shared" ca="1" si="2003"/>
        <v>131</v>
      </c>
      <c r="W668" s="30">
        <f t="shared" ca="1" si="2003"/>
        <v>78</v>
      </c>
    </row>
    <row r="669" spans="1:23" ht="13">
      <c r="A669" s="9">
        <f t="shared" si="8"/>
        <v>666</v>
      </c>
      <c r="B669" s="45">
        <v>7</v>
      </c>
      <c r="C669" s="9">
        <f>MOD(A669-1,COUNT('DATE Snapshot'!$A:$A))+1</f>
        <v>18</v>
      </c>
      <c r="D669" s="25">
        <f t="shared" ref="D669:I669" ca="1" si="2004">INDIRECT(ADDRESS($C669+1,D$2,,,D$1))</f>
        <v>43252</v>
      </c>
      <c r="E669" s="27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8">
        <f t="shared" ca="1" si="2004"/>
        <v>43101</v>
      </c>
      <c r="I669" s="9">
        <f t="shared" ca="1" si="2004"/>
        <v>6</v>
      </c>
      <c r="J669" s="46">
        <f>TRUNC((A669-1)/COUNT('DATE Snapshot'!A:A)/COUNT(PRODUCT!A:A),0)+1</f>
        <v>1</v>
      </c>
      <c r="K669" s="9" t="str">
        <f t="shared" ref="K669:O669" ca="1" si="2005">INDIRECT(ADDRESS($J669+1,K$2,,,K$1))</f>
        <v>CAMPO BELO</v>
      </c>
      <c r="L669" s="9" t="str">
        <f t="shared" ca="1" si="2005"/>
        <v>CB</v>
      </c>
      <c r="M669" s="9" t="str">
        <f t="shared" ca="1" si="2005"/>
        <v>SÃO PAULO</v>
      </c>
      <c r="N669" s="9" t="str">
        <f t="shared" ca="1" si="2005"/>
        <v>BRASIL</v>
      </c>
      <c r="O669" s="9">
        <f t="shared" ca="1" si="2005"/>
        <v>0</v>
      </c>
      <c r="P669" s="9">
        <f>MOD(TRUNC((A669-1)/COUNT('DATE Snapshot'!A:A)),COUNT(PRODUCT!A:A))+1</f>
        <v>28</v>
      </c>
      <c r="Q669" s="9" t="str">
        <f t="shared" ref="Q669:W669" ca="1" si="2006">INDIRECT(ADDRESS($P669+1,Q$2,,,Q$1))</f>
        <v>CHARDONNAY</v>
      </c>
      <c r="R669" s="9" t="str">
        <f t="shared" ca="1" si="2006"/>
        <v>CHDN_E</v>
      </c>
      <c r="S669" s="9" t="str">
        <f t="shared" ca="1" si="2006"/>
        <v>VINHO BRANCO</v>
      </c>
      <c r="T669" s="9" t="str">
        <f t="shared" ca="1" si="2006"/>
        <v>4_TPK_2,0 l</v>
      </c>
      <c r="U669" s="29">
        <f t="shared" ca="1" si="2006"/>
        <v>4</v>
      </c>
      <c r="V669" s="30">
        <f t="shared" ca="1" si="2006"/>
        <v>131</v>
      </c>
      <c r="W669" s="30">
        <f t="shared" ca="1" si="2006"/>
        <v>78</v>
      </c>
    </row>
    <row r="670" spans="1:23" ht="13">
      <c r="A670" s="9">
        <f t="shared" si="8"/>
        <v>667</v>
      </c>
      <c r="B670" s="45">
        <v>13</v>
      </c>
      <c r="C670" s="9">
        <f>MOD(A670-1,COUNT('DATE Snapshot'!$A:$A))+1</f>
        <v>19</v>
      </c>
      <c r="D670" s="25">
        <f t="shared" ref="D670:I670" ca="1" si="2007">INDIRECT(ADDRESS($C670+1,D$2,,,D$1))</f>
        <v>43282</v>
      </c>
      <c r="E670" s="27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8">
        <f t="shared" ca="1" si="2007"/>
        <v>43101</v>
      </c>
      <c r="I670" s="9">
        <f t="shared" ca="1" si="2007"/>
        <v>1</v>
      </c>
      <c r="J670" s="46">
        <f>TRUNC((A670-1)/COUNT('DATE Snapshot'!A:A)/COUNT(PRODUCT!A:A),0)+1</f>
        <v>1</v>
      </c>
      <c r="K670" s="9" t="str">
        <f t="shared" ref="K670:O670" ca="1" si="2008">INDIRECT(ADDRESS($J670+1,K$2,,,K$1))</f>
        <v>CAMPO BELO</v>
      </c>
      <c r="L670" s="9" t="str">
        <f t="shared" ca="1" si="2008"/>
        <v>CB</v>
      </c>
      <c r="M670" s="9" t="str">
        <f t="shared" ca="1" si="2008"/>
        <v>SÃO PAULO</v>
      </c>
      <c r="N670" s="9" t="str">
        <f t="shared" ca="1" si="2008"/>
        <v>BRASIL</v>
      </c>
      <c r="O670" s="9">
        <f t="shared" ca="1" si="2008"/>
        <v>0</v>
      </c>
      <c r="P670" s="9">
        <f>MOD(TRUNC((A670-1)/COUNT('DATE Snapshot'!A:A)),COUNT(PRODUCT!A:A))+1</f>
        <v>28</v>
      </c>
      <c r="Q670" s="9" t="str">
        <f t="shared" ref="Q670:W670" ca="1" si="2009">INDIRECT(ADDRESS($P670+1,Q$2,,,Q$1))</f>
        <v>CHARDONNAY</v>
      </c>
      <c r="R670" s="9" t="str">
        <f t="shared" ca="1" si="2009"/>
        <v>CHDN_E</v>
      </c>
      <c r="S670" s="9" t="str">
        <f t="shared" ca="1" si="2009"/>
        <v>VINHO BRANCO</v>
      </c>
      <c r="T670" s="9" t="str">
        <f t="shared" ca="1" si="2009"/>
        <v>4_TPK_2,0 l</v>
      </c>
      <c r="U670" s="29">
        <f t="shared" ca="1" si="2009"/>
        <v>4</v>
      </c>
      <c r="V670" s="30">
        <f t="shared" ca="1" si="2009"/>
        <v>131</v>
      </c>
      <c r="W670" s="30">
        <f t="shared" ca="1" si="2009"/>
        <v>78</v>
      </c>
    </row>
    <row r="671" spans="1:23" ht="13">
      <c r="A671" s="9">
        <f t="shared" si="8"/>
        <v>668</v>
      </c>
      <c r="B671" s="45">
        <v>8</v>
      </c>
      <c r="C671" s="9">
        <f>MOD(A671-1,COUNT('DATE Snapshot'!$A:$A))+1</f>
        <v>20</v>
      </c>
      <c r="D671" s="25">
        <f t="shared" ref="D671:I671" ca="1" si="2010">INDIRECT(ADDRESS($C671+1,D$2,,,D$1))</f>
        <v>43313</v>
      </c>
      <c r="E671" s="27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8">
        <f t="shared" ca="1" si="2010"/>
        <v>43101</v>
      </c>
      <c r="I671" s="9">
        <f t="shared" ca="1" si="2010"/>
        <v>4</v>
      </c>
      <c r="J671" s="46">
        <f>TRUNC((A671-1)/COUNT('DATE Snapshot'!A:A)/COUNT(PRODUCT!A:A),0)+1</f>
        <v>1</v>
      </c>
      <c r="K671" s="9" t="str">
        <f t="shared" ref="K671:O671" ca="1" si="2011">INDIRECT(ADDRESS($J671+1,K$2,,,K$1))</f>
        <v>CAMPO BELO</v>
      </c>
      <c r="L671" s="9" t="str">
        <f t="shared" ca="1" si="2011"/>
        <v>CB</v>
      </c>
      <c r="M671" s="9" t="str">
        <f t="shared" ca="1" si="2011"/>
        <v>SÃO PAULO</v>
      </c>
      <c r="N671" s="9" t="str">
        <f t="shared" ca="1" si="2011"/>
        <v>BRASIL</v>
      </c>
      <c r="O671" s="9">
        <f t="shared" ca="1" si="2011"/>
        <v>0</v>
      </c>
      <c r="P671" s="9">
        <f>MOD(TRUNC((A671-1)/COUNT('DATE Snapshot'!A:A)),COUNT(PRODUCT!A:A))+1</f>
        <v>28</v>
      </c>
      <c r="Q671" s="9" t="str">
        <f t="shared" ref="Q671:W671" ca="1" si="2012">INDIRECT(ADDRESS($P671+1,Q$2,,,Q$1))</f>
        <v>CHARDONNAY</v>
      </c>
      <c r="R671" s="9" t="str">
        <f t="shared" ca="1" si="2012"/>
        <v>CHDN_E</v>
      </c>
      <c r="S671" s="9" t="str">
        <f t="shared" ca="1" si="2012"/>
        <v>VINHO BRANCO</v>
      </c>
      <c r="T671" s="9" t="str">
        <f t="shared" ca="1" si="2012"/>
        <v>4_TPK_2,0 l</v>
      </c>
      <c r="U671" s="29">
        <f t="shared" ca="1" si="2012"/>
        <v>4</v>
      </c>
      <c r="V671" s="30">
        <f t="shared" ca="1" si="2012"/>
        <v>131</v>
      </c>
      <c r="W671" s="30">
        <f t="shared" ca="1" si="2012"/>
        <v>78</v>
      </c>
    </row>
    <row r="672" spans="1:23" ht="13">
      <c r="A672" s="9">
        <f t="shared" si="8"/>
        <v>669</v>
      </c>
      <c r="B672" s="45">
        <v>1</v>
      </c>
      <c r="C672" s="9">
        <f>MOD(A672-1,COUNT('DATE Snapshot'!$A:$A))+1</f>
        <v>21</v>
      </c>
      <c r="D672" s="25">
        <f t="shared" ref="D672:I672" ca="1" si="2013">INDIRECT(ADDRESS($C672+1,D$2,,,D$1))</f>
        <v>43344</v>
      </c>
      <c r="E672" s="27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8">
        <f t="shared" ca="1" si="2013"/>
        <v>43101</v>
      </c>
      <c r="I672" s="9">
        <f t="shared" ca="1" si="2013"/>
        <v>7</v>
      </c>
      <c r="J672" s="46">
        <f>TRUNC((A672-1)/COUNT('DATE Snapshot'!A:A)/COUNT(PRODUCT!A:A),0)+1</f>
        <v>1</v>
      </c>
      <c r="K672" s="9" t="str">
        <f t="shared" ref="K672:O672" ca="1" si="2014">INDIRECT(ADDRESS($J672+1,K$2,,,K$1))</f>
        <v>CAMPO BELO</v>
      </c>
      <c r="L672" s="9" t="str">
        <f t="shared" ca="1" si="2014"/>
        <v>CB</v>
      </c>
      <c r="M672" s="9" t="str">
        <f t="shared" ca="1" si="2014"/>
        <v>SÃO PAULO</v>
      </c>
      <c r="N672" s="9" t="str">
        <f t="shared" ca="1" si="2014"/>
        <v>BRASIL</v>
      </c>
      <c r="O672" s="9">
        <f t="shared" ca="1" si="2014"/>
        <v>0</v>
      </c>
      <c r="P672" s="9">
        <f>MOD(TRUNC((A672-1)/COUNT('DATE Snapshot'!A:A)),COUNT(PRODUCT!A:A))+1</f>
        <v>28</v>
      </c>
      <c r="Q672" s="9" t="str">
        <f t="shared" ref="Q672:W672" ca="1" si="2015">INDIRECT(ADDRESS($P672+1,Q$2,,,Q$1))</f>
        <v>CHARDONNAY</v>
      </c>
      <c r="R672" s="9" t="str">
        <f t="shared" ca="1" si="2015"/>
        <v>CHDN_E</v>
      </c>
      <c r="S672" s="9" t="str">
        <f t="shared" ca="1" si="2015"/>
        <v>VINHO BRANCO</v>
      </c>
      <c r="T672" s="9" t="str">
        <f t="shared" ca="1" si="2015"/>
        <v>4_TPK_2,0 l</v>
      </c>
      <c r="U672" s="29">
        <f t="shared" ca="1" si="2015"/>
        <v>4</v>
      </c>
      <c r="V672" s="30">
        <f t="shared" ca="1" si="2015"/>
        <v>131</v>
      </c>
      <c r="W672" s="30">
        <f t="shared" ca="1" si="2015"/>
        <v>78</v>
      </c>
    </row>
    <row r="673" spans="1:23" ht="13">
      <c r="A673" s="9">
        <f t="shared" si="8"/>
        <v>670</v>
      </c>
      <c r="B673" s="45">
        <v>5</v>
      </c>
      <c r="C673" s="9">
        <f>MOD(A673-1,COUNT('DATE Snapshot'!$A:$A))+1</f>
        <v>22</v>
      </c>
      <c r="D673" s="25">
        <f t="shared" ref="D673:I673" ca="1" si="2016">INDIRECT(ADDRESS($C673+1,D$2,,,D$1))</f>
        <v>43374</v>
      </c>
      <c r="E673" s="27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8">
        <f t="shared" ca="1" si="2016"/>
        <v>43101</v>
      </c>
      <c r="I673" s="9">
        <f t="shared" ca="1" si="2016"/>
        <v>2</v>
      </c>
      <c r="J673" s="46">
        <f>TRUNC((A673-1)/COUNT('DATE Snapshot'!A:A)/COUNT(PRODUCT!A:A),0)+1</f>
        <v>1</v>
      </c>
      <c r="K673" s="9" t="str">
        <f t="shared" ref="K673:O673" ca="1" si="2017">INDIRECT(ADDRESS($J673+1,K$2,,,K$1))</f>
        <v>CAMPO BELO</v>
      </c>
      <c r="L673" s="9" t="str">
        <f t="shared" ca="1" si="2017"/>
        <v>CB</v>
      </c>
      <c r="M673" s="9" t="str">
        <f t="shared" ca="1" si="2017"/>
        <v>SÃO PAULO</v>
      </c>
      <c r="N673" s="9" t="str">
        <f t="shared" ca="1" si="2017"/>
        <v>BRASIL</v>
      </c>
      <c r="O673" s="9">
        <f t="shared" ca="1" si="2017"/>
        <v>0</v>
      </c>
      <c r="P673" s="9">
        <f>MOD(TRUNC((A673-1)/COUNT('DATE Snapshot'!A:A)),COUNT(PRODUCT!A:A))+1</f>
        <v>28</v>
      </c>
      <c r="Q673" s="9" t="str">
        <f t="shared" ref="Q673:W673" ca="1" si="2018">INDIRECT(ADDRESS($P673+1,Q$2,,,Q$1))</f>
        <v>CHARDONNAY</v>
      </c>
      <c r="R673" s="9" t="str">
        <f t="shared" ca="1" si="2018"/>
        <v>CHDN_E</v>
      </c>
      <c r="S673" s="9" t="str">
        <f t="shared" ca="1" si="2018"/>
        <v>VINHO BRANCO</v>
      </c>
      <c r="T673" s="9" t="str">
        <f t="shared" ca="1" si="2018"/>
        <v>4_TPK_2,0 l</v>
      </c>
      <c r="U673" s="29">
        <f t="shared" ca="1" si="2018"/>
        <v>4</v>
      </c>
      <c r="V673" s="30">
        <f t="shared" ca="1" si="2018"/>
        <v>131</v>
      </c>
      <c r="W673" s="30">
        <f t="shared" ca="1" si="2018"/>
        <v>78</v>
      </c>
    </row>
    <row r="674" spans="1:23" ht="13">
      <c r="A674" s="9">
        <f t="shared" si="8"/>
        <v>671</v>
      </c>
      <c r="B674" s="45">
        <v>15</v>
      </c>
      <c r="C674" s="9">
        <f>MOD(A674-1,COUNT('DATE Snapshot'!$A:$A))+1</f>
        <v>23</v>
      </c>
      <c r="D674" s="25">
        <f t="shared" ref="D674:I674" ca="1" si="2019">INDIRECT(ADDRESS($C674+1,D$2,,,D$1))</f>
        <v>43405</v>
      </c>
      <c r="E674" s="27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8">
        <f t="shared" ca="1" si="2019"/>
        <v>43101</v>
      </c>
      <c r="I674" s="9">
        <f t="shared" ca="1" si="2019"/>
        <v>5</v>
      </c>
      <c r="J674" s="46">
        <f>TRUNC((A674-1)/COUNT('DATE Snapshot'!A:A)/COUNT(PRODUCT!A:A),0)+1</f>
        <v>1</v>
      </c>
      <c r="K674" s="9" t="str">
        <f t="shared" ref="K674:O674" ca="1" si="2020">INDIRECT(ADDRESS($J674+1,K$2,,,K$1))</f>
        <v>CAMPO BELO</v>
      </c>
      <c r="L674" s="9" t="str">
        <f t="shared" ca="1" si="2020"/>
        <v>CB</v>
      </c>
      <c r="M674" s="9" t="str">
        <f t="shared" ca="1" si="2020"/>
        <v>SÃO PAULO</v>
      </c>
      <c r="N674" s="9" t="str">
        <f t="shared" ca="1" si="2020"/>
        <v>BRASIL</v>
      </c>
      <c r="O674" s="9">
        <f t="shared" ca="1" si="2020"/>
        <v>0</v>
      </c>
      <c r="P674" s="9">
        <f>MOD(TRUNC((A674-1)/COUNT('DATE Snapshot'!A:A)),COUNT(PRODUCT!A:A))+1</f>
        <v>28</v>
      </c>
      <c r="Q674" s="9" t="str">
        <f t="shared" ref="Q674:W674" ca="1" si="2021">INDIRECT(ADDRESS($P674+1,Q$2,,,Q$1))</f>
        <v>CHARDONNAY</v>
      </c>
      <c r="R674" s="9" t="str">
        <f t="shared" ca="1" si="2021"/>
        <v>CHDN_E</v>
      </c>
      <c r="S674" s="9" t="str">
        <f t="shared" ca="1" si="2021"/>
        <v>VINHO BRANCO</v>
      </c>
      <c r="T674" s="9" t="str">
        <f t="shared" ca="1" si="2021"/>
        <v>4_TPK_2,0 l</v>
      </c>
      <c r="U674" s="29">
        <f t="shared" ca="1" si="2021"/>
        <v>4</v>
      </c>
      <c r="V674" s="30">
        <f t="shared" ca="1" si="2021"/>
        <v>131</v>
      </c>
      <c r="W674" s="30">
        <f t="shared" ca="1" si="2021"/>
        <v>78</v>
      </c>
    </row>
    <row r="675" spans="1:23" ht="13">
      <c r="A675" s="9">
        <f t="shared" si="8"/>
        <v>672</v>
      </c>
      <c r="B675" s="45">
        <v>13</v>
      </c>
      <c r="C675" s="9">
        <f>MOD(A675-1,COUNT('DATE Snapshot'!$A:$A))+1</f>
        <v>24</v>
      </c>
      <c r="D675" s="25">
        <f t="shared" ref="D675:I675" ca="1" si="2022">INDIRECT(ADDRESS($C675+1,D$2,,,D$1))</f>
        <v>43435</v>
      </c>
      <c r="E675" s="27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8">
        <f t="shared" ca="1" si="2022"/>
        <v>43101</v>
      </c>
      <c r="I675" s="9">
        <f t="shared" ca="1" si="2022"/>
        <v>7</v>
      </c>
      <c r="J675" s="46">
        <f>TRUNC((A675-1)/COUNT('DATE Snapshot'!A:A)/COUNT(PRODUCT!A:A),0)+1</f>
        <v>1</v>
      </c>
      <c r="K675" s="9" t="str">
        <f t="shared" ref="K675:O675" ca="1" si="2023">INDIRECT(ADDRESS($J675+1,K$2,,,K$1))</f>
        <v>CAMPO BELO</v>
      </c>
      <c r="L675" s="9" t="str">
        <f t="shared" ca="1" si="2023"/>
        <v>CB</v>
      </c>
      <c r="M675" s="9" t="str">
        <f t="shared" ca="1" si="2023"/>
        <v>SÃO PAULO</v>
      </c>
      <c r="N675" s="9" t="str">
        <f t="shared" ca="1" si="2023"/>
        <v>BRASIL</v>
      </c>
      <c r="O675" s="9">
        <f t="shared" ca="1" si="2023"/>
        <v>0</v>
      </c>
      <c r="P675" s="9">
        <f>MOD(TRUNC((A675-1)/COUNT('DATE Snapshot'!A:A)),COUNT(PRODUCT!A:A))+1</f>
        <v>28</v>
      </c>
      <c r="Q675" s="9" t="str">
        <f t="shared" ref="Q675:W675" ca="1" si="2024">INDIRECT(ADDRESS($P675+1,Q$2,,,Q$1))</f>
        <v>CHARDONNAY</v>
      </c>
      <c r="R675" s="9" t="str">
        <f t="shared" ca="1" si="2024"/>
        <v>CHDN_E</v>
      </c>
      <c r="S675" s="9" t="str">
        <f t="shared" ca="1" si="2024"/>
        <v>VINHO BRANCO</v>
      </c>
      <c r="T675" s="9" t="str">
        <f t="shared" ca="1" si="2024"/>
        <v>4_TPK_2,0 l</v>
      </c>
      <c r="U675" s="29">
        <f t="shared" ca="1" si="2024"/>
        <v>4</v>
      </c>
      <c r="V675" s="30">
        <f t="shared" ca="1" si="2024"/>
        <v>131</v>
      </c>
      <c r="W675" s="30">
        <f t="shared" ca="1" si="2024"/>
        <v>78</v>
      </c>
    </row>
    <row r="676" spans="1:23" ht="13">
      <c r="A676" s="9">
        <f t="shared" si="8"/>
        <v>673</v>
      </c>
      <c r="B676" s="45">
        <v>5</v>
      </c>
      <c r="C676" s="9">
        <f>MOD(A676-1,COUNT('DATE Snapshot'!$A:$A))+1</f>
        <v>1</v>
      </c>
      <c r="D676" s="25">
        <f t="shared" ref="D676:I676" ca="1" si="2025">INDIRECT(ADDRESS($C676+1,D$2,,,D$1))</f>
        <v>42736</v>
      </c>
      <c r="E676" s="27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8">
        <f t="shared" ca="1" si="2025"/>
        <v>42736</v>
      </c>
      <c r="I676" s="9">
        <f t="shared" ca="1" si="2025"/>
        <v>1</v>
      </c>
      <c r="J676" s="46">
        <f>TRUNC((A676-1)/COUNT('DATE Snapshot'!A:A)/COUNT(PRODUCT!A:A),0)+1</f>
        <v>2</v>
      </c>
      <c r="K676" s="9" t="str">
        <f t="shared" ref="K676:O676" ca="1" si="2026">INDIRECT(ADDRESS($J676+1,K$2,,,K$1))</f>
        <v>MARTE</v>
      </c>
      <c r="L676" s="9" t="str">
        <f t="shared" ca="1" si="2026"/>
        <v>MT</v>
      </c>
      <c r="M676" s="9" t="str">
        <f t="shared" ca="1" si="2026"/>
        <v>CURITIBA</v>
      </c>
      <c r="N676" s="9" t="str">
        <f t="shared" ca="1" si="2026"/>
        <v>BRASIL</v>
      </c>
      <c r="O676" s="9">
        <f t="shared" ca="1" si="2026"/>
        <v>0</v>
      </c>
      <c r="P676" s="9">
        <f>MOD(TRUNC((A676-1)/COUNT('DATE Snapshot'!A:A)),COUNT(PRODUCT!A:A))+1</f>
        <v>1</v>
      </c>
      <c r="Q676" s="9" t="str">
        <f t="shared" ref="Q676:W676" ca="1" si="2027">INDIRECT(ADDRESS($P676+1,Q$2,,,Q$1))</f>
        <v>TINTO DE MESA</v>
      </c>
      <c r="R676" s="9" t="str">
        <f t="shared" ca="1" si="2027"/>
        <v>TNT_MS</v>
      </c>
      <c r="S676" s="9" t="str">
        <f t="shared" ca="1" si="2027"/>
        <v>VINHO TINTO</v>
      </c>
      <c r="T676" s="9" t="str">
        <f t="shared" ca="1" si="2027"/>
        <v>12_BTL_0,75 l</v>
      </c>
      <c r="U676" s="29">
        <f t="shared" ca="1" si="2027"/>
        <v>12</v>
      </c>
      <c r="V676" s="43">
        <f t="shared" ca="1" si="2027"/>
        <v>120.4</v>
      </c>
      <c r="W676" s="43">
        <f t="shared" ca="1" si="2027"/>
        <v>77</v>
      </c>
    </row>
    <row r="677" spans="1:23" ht="13">
      <c r="A677" s="9">
        <f t="shared" si="8"/>
        <v>674</v>
      </c>
      <c r="B677" s="45">
        <v>4</v>
      </c>
      <c r="C677" s="9">
        <f>MOD(A677-1,COUNT('DATE Snapshot'!$A:$A))+1</f>
        <v>2</v>
      </c>
      <c r="D677" s="25">
        <f t="shared" ref="D677:I677" ca="1" si="2028">INDIRECT(ADDRESS($C677+1,D$2,,,D$1))</f>
        <v>42767</v>
      </c>
      <c r="E677" s="27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8">
        <f t="shared" ca="1" si="2028"/>
        <v>42736</v>
      </c>
      <c r="I677" s="9">
        <f t="shared" ca="1" si="2028"/>
        <v>4</v>
      </c>
      <c r="J677" s="46">
        <f>TRUNC((A677-1)/COUNT('DATE Snapshot'!A:A)/COUNT(PRODUCT!A:A),0)+1</f>
        <v>2</v>
      </c>
      <c r="K677" s="9" t="str">
        <f t="shared" ref="K677:O677" ca="1" si="2029">INDIRECT(ADDRESS($J677+1,K$2,,,K$1))</f>
        <v>MARTE</v>
      </c>
      <c r="L677" s="9" t="str">
        <f t="shared" ca="1" si="2029"/>
        <v>MT</v>
      </c>
      <c r="M677" s="9" t="str">
        <f t="shared" ca="1" si="2029"/>
        <v>CURITIBA</v>
      </c>
      <c r="N677" s="9" t="str">
        <f t="shared" ca="1" si="2029"/>
        <v>BRASIL</v>
      </c>
      <c r="O677" s="9">
        <f t="shared" ca="1" si="2029"/>
        <v>0</v>
      </c>
      <c r="P677" s="9">
        <f>MOD(TRUNC((A677-1)/COUNT('DATE Snapshot'!A:A)),COUNT(PRODUCT!A:A))+1</f>
        <v>1</v>
      </c>
      <c r="Q677" s="9" t="str">
        <f t="shared" ref="Q677:W677" ca="1" si="2030">INDIRECT(ADDRESS($P677+1,Q$2,,,Q$1))</f>
        <v>TINTO DE MESA</v>
      </c>
      <c r="R677" s="9" t="str">
        <f t="shared" ca="1" si="2030"/>
        <v>TNT_MS</v>
      </c>
      <c r="S677" s="9" t="str">
        <f t="shared" ca="1" si="2030"/>
        <v>VINHO TINTO</v>
      </c>
      <c r="T677" s="9" t="str">
        <f t="shared" ca="1" si="2030"/>
        <v>12_BTL_0,75 l</v>
      </c>
      <c r="U677" s="29">
        <f t="shared" ca="1" si="2030"/>
        <v>12</v>
      </c>
      <c r="V677" s="43">
        <f t="shared" ca="1" si="2030"/>
        <v>120.4</v>
      </c>
      <c r="W677" s="43">
        <f t="shared" ca="1" si="2030"/>
        <v>77</v>
      </c>
    </row>
    <row r="678" spans="1:23" ht="13">
      <c r="A678" s="9">
        <f t="shared" si="8"/>
        <v>675</v>
      </c>
      <c r="B678" s="45">
        <v>10</v>
      </c>
      <c r="C678" s="9">
        <f>MOD(A678-1,COUNT('DATE Snapshot'!$A:$A))+1</f>
        <v>3</v>
      </c>
      <c r="D678" s="25">
        <f t="shared" ref="D678:I678" ca="1" si="2031">INDIRECT(ADDRESS($C678+1,D$2,,,D$1))</f>
        <v>42795</v>
      </c>
      <c r="E678" s="27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8">
        <f t="shared" ca="1" si="2031"/>
        <v>42736</v>
      </c>
      <c r="I678" s="9">
        <f t="shared" ca="1" si="2031"/>
        <v>4</v>
      </c>
      <c r="J678" s="46">
        <f>TRUNC((A678-1)/COUNT('DATE Snapshot'!A:A)/COUNT(PRODUCT!A:A),0)+1</f>
        <v>2</v>
      </c>
      <c r="K678" s="9" t="str">
        <f t="shared" ref="K678:O678" ca="1" si="2032">INDIRECT(ADDRESS($J678+1,K$2,,,K$1))</f>
        <v>MARTE</v>
      </c>
      <c r="L678" s="9" t="str">
        <f t="shared" ca="1" si="2032"/>
        <v>MT</v>
      </c>
      <c r="M678" s="9" t="str">
        <f t="shared" ca="1" si="2032"/>
        <v>CURITIBA</v>
      </c>
      <c r="N678" s="9" t="str">
        <f t="shared" ca="1" si="2032"/>
        <v>BRASIL</v>
      </c>
      <c r="O678" s="9">
        <f t="shared" ca="1" si="2032"/>
        <v>0</v>
      </c>
      <c r="P678" s="9">
        <f>MOD(TRUNC((A678-1)/COUNT('DATE Snapshot'!A:A)),COUNT(PRODUCT!A:A))+1</f>
        <v>1</v>
      </c>
      <c r="Q678" s="9" t="str">
        <f t="shared" ref="Q678:W678" ca="1" si="2033">INDIRECT(ADDRESS($P678+1,Q$2,,,Q$1))</f>
        <v>TINTO DE MESA</v>
      </c>
      <c r="R678" s="9" t="str">
        <f t="shared" ca="1" si="2033"/>
        <v>TNT_MS</v>
      </c>
      <c r="S678" s="9" t="str">
        <f t="shared" ca="1" si="2033"/>
        <v>VINHO TINTO</v>
      </c>
      <c r="T678" s="9" t="str">
        <f t="shared" ca="1" si="2033"/>
        <v>12_BTL_0,75 l</v>
      </c>
      <c r="U678" s="29">
        <f t="shared" ca="1" si="2033"/>
        <v>12</v>
      </c>
      <c r="V678" s="43">
        <f t="shared" ca="1" si="2033"/>
        <v>120.4</v>
      </c>
      <c r="W678" s="43">
        <f t="shared" ca="1" si="2033"/>
        <v>77</v>
      </c>
    </row>
    <row r="679" spans="1:23" ht="13">
      <c r="A679" s="9">
        <f t="shared" si="8"/>
        <v>676</v>
      </c>
      <c r="B679" s="45">
        <v>1</v>
      </c>
      <c r="C679" s="9">
        <f>MOD(A679-1,COUNT('DATE Snapshot'!$A:$A))+1</f>
        <v>4</v>
      </c>
      <c r="D679" s="25">
        <f t="shared" ref="D679:I679" ca="1" si="2034">INDIRECT(ADDRESS($C679+1,D$2,,,D$1))</f>
        <v>42826</v>
      </c>
      <c r="E679" s="27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8">
        <f t="shared" ca="1" si="2034"/>
        <v>42736</v>
      </c>
      <c r="I679" s="9">
        <f t="shared" ca="1" si="2034"/>
        <v>7</v>
      </c>
      <c r="J679" s="46">
        <f>TRUNC((A679-1)/COUNT('DATE Snapshot'!A:A)/COUNT(PRODUCT!A:A),0)+1</f>
        <v>2</v>
      </c>
      <c r="K679" s="9" t="str">
        <f t="shared" ref="K679:O679" ca="1" si="2035">INDIRECT(ADDRESS($J679+1,K$2,,,K$1))</f>
        <v>MARTE</v>
      </c>
      <c r="L679" s="9" t="str">
        <f t="shared" ca="1" si="2035"/>
        <v>MT</v>
      </c>
      <c r="M679" s="9" t="str">
        <f t="shared" ca="1" si="2035"/>
        <v>CURITIBA</v>
      </c>
      <c r="N679" s="9" t="str">
        <f t="shared" ca="1" si="2035"/>
        <v>BRASIL</v>
      </c>
      <c r="O679" s="9">
        <f t="shared" ca="1" si="2035"/>
        <v>0</v>
      </c>
      <c r="P679" s="9">
        <f>MOD(TRUNC((A679-1)/COUNT('DATE Snapshot'!A:A)),COUNT(PRODUCT!A:A))+1</f>
        <v>1</v>
      </c>
      <c r="Q679" s="9" t="str">
        <f t="shared" ref="Q679:W679" ca="1" si="2036">INDIRECT(ADDRESS($P679+1,Q$2,,,Q$1))</f>
        <v>TINTO DE MESA</v>
      </c>
      <c r="R679" s="9" t="str">
        <f t="shared" ca="1" si="2036"/>
        <v>TNT_MS</v>
      </c>
      <c r="S679" s="9" t="str">
        <f t="shared" ca="1" si="2036"/>
        <v>VINHO TINTO</v>
      </c>
      <c r="T679" s="9" t="str">
        <f t="shared" ca="1" si="2036"/>
        <v>12_BTL_0,75 l</v>
      </c>
      <c r="U679" s="29">
        <f t="shared" ca="1" si="2036"/>
        <v>12</v>
      </c>
      <c r="V679" s="43">
        <f t="shared" ca="1" si="2036"/>
        <v>120.4</v>
      </c>
      <c r="W679" s="43">
        <f t="shared" ca="1" si="2036"/>
        <v>77</v>
      </c>
    </row>
    <row r="680" spans="1:23" ht="13">
      <c r="A680" s="9">
        <f t="shared" si="8"/>
        <v>677</v>
      </c>
      <c r="B680" s="45">
        <v>8</v>
      </c>
      <c r="C680" s="9">
        <f>MOD(A680-1,COUNT('DATE Snapshot'!$A:$A))+1</f>
        <v>5</v>
      </c>
      <c r="D680" s="25">
        <f t="shared" ref="D680:I680" ca="1" si="2037">INDIRECT(ADDRESS($C680+1,D$2,,,D$1))</f>
        <v>42856</v>
      </c>
      <c r="E680" s="27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8">
        <f t="shared" ca="1" si="2037"/>
        <v>42736</v>
      </c>
      <c r="I680" s="9">
        <f t="shared" ca="1" si="2037"/>
        <v>2</v>
      </c>
      <c r="J680" s="46">
        <f>TRUNC((A680-1)/COUNT('DATE Snapshot'!A:A)/COUNT(PRODUCT!A:A),0)+1</f>
        <v>2</v>
      </c>
      <c r="K680" s="9" t="str">
        <f t="shared" ref="K680:O680" ca="1" si="2038">INDIRECT(ADDRESS($J680+1,K$2,,,K$1))</f>
        <v>MARTE</v>
      </c>
      <c r="L680" s="9" t="str">
        <f t="shared" ca="1" si="2038"/>
        <v>MT</v>
      </c>
      <c r="M680" s="9" t="str">
        <f t="shared" ca="1" si="2038"/>
        <v>CURITIBA</v>
      </c>
      <c r="N680" s="9" t="str">
        <f t="shared" ca="1" si="2038"/>
        <v>BRASIL</v>
      </c>
      <c r="O680" s="9">
        <f t="shared" ca="1" si="2038"/>
        <v>0</v>
      </c>
      <c r="P680" s="9">
        <f>MOD(TRUNC((A680-1)/COUNT('DATE Snapshot'!A:A)),COUNT(PRODUCT!A:A))+1</f>
        <v>1</v>
      </c>
      <c r="Q680" s="9" t="str">
        <f t="shared" ref="Q680:W680" ca="1" si="2039">INDIRECT(ADDRESS($P680+1,Q$2,,,Q$1))</f>
        <v>TINTO DE MESA</v>
      </c>
      <c r="R680" s="9" t="str">
        <f t="shared" ca="1" si="2039"/>
        <v>TNT_MS</v>
      </c>
      <c r="S680" s="9" t="str">
        <f t="shared" ca="1" si="2039"/>
        <v>VINHO TINTO</v>
      </c>
      <c r="T680" s="9" t="str">
        <f t="shared" ca="1" si="2039"/>
        <v>12_BTL_0,75 l</v>
      </c>
      <c r="U680" s="29">
        <f t="shared" ca="1" si="2039"/>
        <v>12</v>
      </c>
      <c r="V680" s="43">
        <f t="shared" ca="1" si="2039"/>
        <v>120.4</v>
      </c>
      <c r="W680" s="43">
        <f t="shared" ca="1" si="2039"/>
        <v>77</v>
      </c>
    </row>
    <row r="681" spans="1:23" ht="13">
      <c r="A681" s="9">
        <f t="shared" si="8"/>
        <v>678</v>
      </c>
      <c r="B681" s="45">
        <v>15</v>
      </c>
      <c r="C681" s="9">
        <f>MOD(A681-1,COUNT('DATE Snapshot'!$A:$A))+1</f>
        <v>6</v>
      </c>
      <c r="D681" s="25">
        <f t="shared" ref="D681:I681" ca="1" si="2040">INDIRECT(ADDRESS($C681+1,D$2,,,D$1))</f>
        <v>42887</v>
      </c>
      <c r="E681" s="27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8">
        <f t="shared" ca="1" si="2040"/>
        <v>42736</v>
      </c>
      <c r="I681" s="9">
        <f t="shared" ca="1" si="2040"/>
        <v>5</v>
      </c>
      <c r="J681" s="46">
        <f>TRUNC((A681-1)/COUNT('DATE Snapshot'!A:A)/COUNT(PRODUCT!A:A),0)+1</f>
        <v>2</v>
      </c>
      <c r="K681" s="9" t="str">
        <f t="shared" ref="K681:O681" ca="1" si="2041">INDIRECT(ADDRESS($J681+1,K$2,,,K$1))</f>
        <v>MARTE</v>
      </c>
      <c r="L681" s="9" t="str">
        <f t="shared" ca="1" si="2041"/>
        <v>MT</v>
      </c>
      <c r="M681" s="9" t="str">
        <f t="shared" ca="1" si="2041"/>
        <v>CURITIBA</v>
      </c>
      <c r="N681" s="9" t="str">
        <f t="shared" ca="1" si="2041"/>
        <v>BRASIL</v>
      </c>
      <c r="O681" s="9">
        <f t="shared" ca="1" si="2041"/>
        <v>0</v>
      </c>
      <c r="P681" s="9">
        <f>MOD(TRUNC((A681-1)/COUNT('DATE Snapshot'!A:A)),COUNT(PRODUCT!A:A))+1</f>
        <v>1</v>
      </c>
      <c r="Q681" s="9" t="str">
        <f t="shared" ref="Q681:W681" ca="1" si="2042">INDIRECT(ADDRESS($P681+1,Q$2,,,Q$1))</f>
        <v>TINTO DE MESA</v>
      </c>
      <c r="R681" s="9" t="str">
        <f t="shared" ca="1" si="2042"/>
        <v>TNT_MS</v>
      </c>
      <c r="S681" s="9" t="str">
        <f t="shared" ca="1" si="2042"/>
        <v>VINHO TINTO</v>
      </c>
      <c r="T681" s="9" t="str">
        <f t="shared" ca="1" si="2042"/>
        <v>12_BTL_0,75 l</v>
      </c>
      <c r="U681" s="29">
        <f t="shared" ca="1" si="2042"/>
        <v>12</v>
      </c>
      <c r="V681" s="43">
        <f t="shared" ca="1" si="2042"/>
        <v>120.4</v>
      </c>
      <c r="W681" s="43">
        <f t="shared" ca="1" si="2042"/>
        <v>77</v>
      </c>
    </row>
    <row r="682" spans="1:23" ht="13">
      <c r="A682" s="9">
        <f t="shared" si="8"/>
        <v>679</v>
      </c>
      <c r="B682" s="45">
        <v>0</v>
      </c>
      <c r="C682" s="9">
        <f>MOD(A682-1,COUNT('DATE Snapshot'!$A:$A))+1</f>
        <v>7</v>
      </c>
      <c r="D682" s="25">
        <f t="shared" ref="D682:I682" ca="1" si="2043">INDIRECT(ADDRESS($C682+1,D$2,,,D$1))</f>
        <v>42917</v>
      </c>
      <c r="E682" s="27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8">
        <f t="shared" ca="1" si="2043"/>
        <v>42736</v>
      </c>
      <c r="I682" s="9">
        <f t="shared" ca="1" si="2043"/>
        <v>7</v>
      </c>
      <c r="J682" s="46">
        <f>TRUNC((A682-1)/COUNT('DATE Snapshot'!A:A)/COUNT(PRODUCT!A:A),0)+1</f>
        <v>2</v>
      </c>
      <c r="K682" s="9" t="str">
        <f t="shared" ref="K682:O682" ca="1" si="2044">INDIRECT(ADDRESS($J682+1,K$2,,,K$1))</f>
        <v>MARTE</v>
      </c>
      <c r="L682" s="9" t="str">
        <f t="shared" ca="1" si="2044"/>
        <v>MT</v>
      </c>
      <c r="M682" s="9" t="str">
        <f t="shared" ca="1" si="2044"/>
        <v>CURITIBA</v>
      </c>
      <c r="N682" s="9" t="str">
        <f t="shared" ca="1" si="2044"/>
        <v>BRASIL</v>
      </c>
      <c r="O682" s="9">
        <f t="shared" ca="1" si="2044"/>
        <v>0</v>
      </c>
      <c r="P682" s="9">
        <f>MOD(TRUNC((A682-1)/COUNT('DATE Snapshot'!A:A)),COUNT(PRODUCT!A:A))+1</f>
        <v>1</v>
      </c>
      <c r="Q682" s="9" t="str">
        <f t="shared" ref="Q682:W682" ca="1" si="2045">INDIRECT(ADDRESS($P682+1,Q$2,,,Q$1))</f>
        <v>TINTO DE MESA</v>
      </c>
      <c r="R682" s="9" t="str">
        <f t="shared" ca="1" si="2045"/>
        <v>TNT_MS</v>
      </c>
      <c r="S682" s="9" t="str">
        <f t="shared" ca="1" si="2045"/>
        <v>VINHO TINTO</v>
      </c>
      <c r="T682" s="9" t="str">
        <f t="shared" ca="1" si="2045"/>
        <v>12_BTL_0,75 l</v>
      </c>
      <c r="U682" s="29">
        <f t="shared" ca="1" si="2045"/>
        <v>12</v>
      </c>
      <c r="V682" s="43">
        <f t="shared" ca="1" si="2045"/>
        <v>120.4</v>
      </c>
      <c r="W682" s="43">
        <f t="shared" ca="1" si="2045"/>
        <v>77</v>
      </c>
    </row>
    <row r="683" spans="1:23" ht="13">
      <c r="A683" s="9">
        <f t="shared" si="8"/>
        <v>680</v>
      </c>
      <c r="B683" s="45">
        <v>8</v>
      </c>
      <c r="C683" s="9">
        <f>MOD(A683-1,COUNT('DATE Snapshot'!$A:$A))+1</f>
        <v>8</v>
      </c>
      <c r="D683" s="25">
        <f t="shared" ref="D683:I683" ca="1" si="2046">INDIRECT(ADDRESS($C683+1,D$2,,,D$1))</f>
        <v>42948</v>
      </c>
      <c r="E683" s="27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8">
        <f t="shared" ca="1" si="2046"/>
        <v>42736</v>
      </c>
      <c r="I683" s="9">
        <f t="shared" ca="1" si="2046"/>
        <v>3</v>
      </c>
      <c r="J683" s="46">
        <f>TRUNC((A683-1)/COUNT('DATE Snapshot'!A:A)/COUNT(PRODUCT!A:A),0)+1</f>
        <v>2</v>
      </c>
      <c r="K683" s="9" t="str">
        <f t="shared" ref="K683:O683" ca="1" si="2047">INDIRECT(ADDRESS($J683+1,K$2,,,K$1))</f>
        <v>MARTE</v>
      </c>
      <c r="L683" s="9" t="str">
        <f t="shared" ca="1" si="2047"/>
        <v>MT</v>
      </c>
      <c r="M683" s="9" t="str">
        <f t="shared" ca="1" si="2047"/>
        <v>CURITIBA</v>
      </c>
      <c r="N683" s="9" t="str">
        <f t="shared" ca="1" si="2047"/>
        <v>BRASIL</v>
      </c>
      <c r="O683" s="9">
        <f t="shared" ca="1" si="2047"/>
        <v>0</v>
      </c>
      <c r="P683" s="9">
        <f>MOD(TRUNC((A683-1)/COUNT('DATE Snapshot'!A:A)),COUNT(PRODUCT!A:A))+1</f>
        <v>1</v>
      </c>
      <c r="Q683" s="9" t="str">
        <f t="shared" ref="Q683:W683" ca="1" si="2048">INDIRECT(ADDRESS($P683+1,Q$2,,,Q$1))</f>
        <v>TINTO DE MESA</v>
      </c>
      <c r="R683" s="9" t="str">
        <f t="shared" ca="1" si="2048"/>
        <v>TNT_MS</v>
      </c>
      <c r="S683" s="9" t="str">
        <f t="shared" ca="1" si="2048"/>
        <v>VINHO TINTO</v>
      </c>
      <c r="T683" s="9" t="str">
        <f t="shared" ca="1" si="2048"/>
        <v>12_BTL_0,75 l</v>
      </c>
      <c r="U683" s="29">
        <f t="shared" ca="1" si="2048"/>
        <v>12</v>
      </c>
      <c r="V683" s="43">
        <f t="shared" ca="1" si="2048"/>
        <v>120.4</v>
      </c>
      <c r="W683" s="43">
        <f t="shared" ca="1" si="2048"/>
        <v>77</v>
      </c>
    </row>
    <row r="684" spans="1:23" ht="13">
      <c r="A684" s="9">
        <f t="shared" si="8"/>
        <v>681</v>
      </c>
      <c r="B684" s="45">
        <v>0</v>
      </c>
      <c r="C684" s="9">
        <f>MOD(A684-1,COUNT('DATE Snapshot'!$A:$A))+1</f>
        <v>9</v>
      </c>
      <c r="D684" s="25">
        <f t="shared" ref="D684:I684" ca="1" si="2049">INDIRECT(ADDRESS($C684+1,D$2,,,D$1))</f>
        <v>42979</v>
      </c>
      <c r="E684" s="27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8">
        <f t="shared" ca="1" si="2049"/>
        <v>42736</v>
      </c>
      <c r="I684" s="9">
        <f t="shared" ca="1" si="2049"/>
        <v>6</v>
      </c>
      <c r="J684" s="46">
        <f>TRUNC((A684-1)/COUNT('DATE Snapshot'!A:A)/COUNT(PRODUCT!A:A),0)+1</f>
        <v>2</v>
      </c>
      <c r="K684" s="9" t="str">
        <f t="shared" ref="K684:O684" ca="1" si="2050">INDIRECT(ADDRESS($J684+1,K$2,,,K$1))</f>
        <v>MARTE</v>
      </c>
      <c r="L684" s="9" t="str">
        <f t="shared" ca="1" si="2050"/>
        <v>MT</v>
      </c>
      <c r="M684" s="9" t="str">
        <f t="shared" ca="1" si="2050"/>
        <v>CURITIBA</v>
      </c>
      <c r="N684" s="9" t="str">
        <f t="shared" ca="1" si="2050"/>
        <v>BRASIL</v>
      </c>
      <c r="O684" s="9">
        <f t="shared" ca="1" si="2050"/>
        <v>0</v>
      </c>
      <c r="P684" s="9">
        <f>MOD(TRUNC((A684-1)/COUNT('DATE Snapshot'!A:A)),COUNT(PRODUCT!A:A))+1</f>
        <v>1</v>
      </c>
      <c r="Q684" s="9" t="str">
        <f t="shared" ref="Q684:W684" ca="1" si="2051">INDIRECT(ADDRESS($P684+1,Q$2,,,Q$1))</f>
        <v>TINTO DE MESA</v>
      </c>
      <c r="R684" s="9" t="str">
        <f t="shared" ca="1" si="2051"/>
        <v>TNT_MS</v>
      </c>
      <c r="S684" s="9" t="str">
        <f t="shared" ca="1" si="2051"/>
        <v>VINHO TINTO</v>
      </c>
      <c r="T684" s="9" t="str">
        <f t="shared" ca="1" si="2051"/>
        <v>12_BTL_0,75 l</v>
      </c>
      <c r="U684" s="29">
        <f t="shared" ca="1" si="2051"/>
        <v>12</v>
      </c>
      <c r="V684" s="43">
        <f t="shared" ca="1" si="2051"/>
        <v>120.4</v>
      </c>
      <c r="W684" s="43">
        <f t="shared" ca="1" si="2051"/>
        <v>77</v>
      </c>
    </row>
    <row r="685" spans="1:23" ht="13">
      <c r="A685" s="9">
        <f t="shared" si="8"/>
        <v>682</v>
      </c>
      <c r="B685" s="45">
        <v>4</v>
      </c>
      <c r="C685" s="9">
        <f>MOD(A685-1,COUNT('DATE Snapshot'!$A:$A))+1</f>
        <v>10</v>
      </c>
      <c r="D685" s="25">
        <f t="shared" ref="D685:I685" ca="1" si="2052">INDIRECT(ADDRESS($C685+1,D$2,,,D$1))</f>
        <v>43009</v>
      </c>
      <c r="E685" s="27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8">
        <f t="shared" ca="1" si="2052"/>
        <v>42736</v>
      </c>
      <c r="I685" s="9">
        <f t="shared" ca="1" si="2052"/>
        <v>1</v>
      </c>
      <c r="J685" s="46">
        <f>TRUNC((A685-1)/COUNT('DATE Snapshot'!A:A)/COUNT(PRODUCT!A:A),0)+1</f>
        <v>2</v>
      </c>
      <c r="K685" s="9" t="str">
        <f t="shared" ref="K685:O685" ca="1" si="2053">INDIRECT(ADDRESS($J685+1,K$2,,,K$1))</f>
        <v>MARTE</v>
      </c>
      <c r="L685" s="9" t="str">
        <f t="shared" ca="1" si="2053"/>
        <v>MT</v>
      </c>
      <c r="M685" s="9" t="str">
        <f t="shared" ca="1" si="2053"/>
        <v>CURITIBA</v>
      </c>
      <c r="N685" s="9" t="str">
        <f t="shared" ca="1" si="2053"/>
        <v>BRASIL</v>
      </c>
      <c r="O685" s="9">
        <f t="shared" ca="1" si="2053"/>
        <v>0</v>
      </c>
      <c r="P685" s="9">
        <f>MOD(TRUNC((A685-1)/COUNT('DATE Snapshot'!A:A)),COUNT(PRODUCT!A:A))+1</f>
        <v>1</v>
      </c>
      <c r="Q685" s="9" t="str">
        <f t="shared" ref="Q685:W685" ca="1" si="2054">INDIRECT(ADDRESS($P685+1,Q$2,,,Q$1))</f>
        <v>TINTO DE MESA</v>
      </c>
      <c r="R685" s="9" t="str">
        <f t="shared" ca="1" si="2054"/>
        <v>TNT_MS</v>
      </c>
      <c r="S685" s="9" t="str">
        <f t="shared" ca="1" si="2054"/>
        <v>VINHO TINTO</v>
      </c>
      <c r="T685" s="9" t="str">
        <f t="shared" ca="1" si="2054"/>
        <v>12_BTL_0,75 l</v>
      </c>
      <c r="U685" s="29">
        <f t="shared" ca="1" si="2054"/>
        <v>12</v>
      </c>
      <c r="V685" s="43">
        <f t="shared" ca="1" si="2054"/>
        <v>120.4</v>
      </c>
      <c r="W685" s="43">
        <f t="shared" ca="1" si="2054"/>
        <v>77</v>
      </c>
    </row>
    <row r="686" spans="1:23" ht="13">
      <c r="A686" s="9">
        <f t="shared" si="8"/>
        <v>683</v>
      </c>
      <c r="B686" s="45">
        <v>7</v>
      </c>
      <c r="C686" s="9">
        <f>MOD(A686-1,COUNT('DATE Snapshot'!$A:$A))+1</f>
        <v>11</v>
      </c>
      <c r="D686" s="25">
        <f t="shared" ref="D686:I686" ca="1" si="2055">INDIRECT(ADDRESS($C686+1,D$2,,,D$1))</f>
        <v>43040</v>
      </c>
      <c r="E686" s="27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8">
        <f t="shared" ca="1" si="2055"/>
        <v>42736</v>
      </c>
      <c r="I686" s="9">
        <f t="shared" ca="1" si="2055"/>
        <v>4</v>
      </c>
      <c r="J686" s="46">
        <f>TRUNC((A686-1)/COUNT('DATE Snapshot'!A:A)/COUNT(PRODUCT!A:A),0)+1</f>
        <v>2</v>
      </c>
      <c r="K686" s="9" t="str">
        <f t="shared" ref="K686:O686" ca="1" si="2056">INDIRECT(ADDRESS($J686+1,K$2,,,K$1))</f>
        <v>MARTE</v>
      </c>
      <c r="L686" s="9" t="str">
        <f t="shared" ca="1" si="2056"/>
        <v>MT</v>
      </c>
      <c r="M686" s="9" t="str">
        <f t="shared" ca="1" si="2056"/>
        <v>CURITIBA</v>
      </c>
      <c r="N686" s="9" t="str">
        <f t="shared" ca="1" si="2056"/>
        <v>BRASIL</v>
      </c>
      <c r="O686" s="9">
        <f t="shared" ca="1" si="2056"/>
        <v>0</v>
      </c>
      <c r="P686" s="9">
        <f>MOD(TRUNC((A686-1)/COUNT('DATE Snapshot'!A:A)),COUNT(PRODUCT!A:A))+1</f>
        <v>1</v>
      </c>
      <c r="Q686" s="9" t="str">
        <f t="shared" ref="Q686:W686" ca="1" si="2057">INDIRECT(ADDRESS($P686+1,Q$2,,,Q$1))</f>
        <v>TINTO DE MESA</v>
      </c>
      <c r="R686" s="9" t="str">
        <f t="shared" ca="1" si="2057"/>
        <v>TNT_MS</v>
      </c>
      <c r="S686" s="9" t="str">
        <f t="shared" ca="1" si="2057"/>
        <v>VINHO TINTO</v>
      </c>
      <c r="T686" s="9" t="str">
        <f t="shared" ca="1" si="2057"/>
        <v>12_BTL_0,75 l</v>
      </c>
      <c r="U686" s="29">
        <f t="shared" ca="1" si="2057"/>
        <v>12</v>
      </c>
      <c r="V686" s="43">
        <f t="shared" ca="1" si="2057"/>
        <v>120.4</v>
      </c>
      <c r="W686" s="43">
        <f t="shared" ca="1" si="2057"/>
        <v>77</v>
      </c>
    </row>
    <row r="687" spans="1:23" ht="13">
      <c r="A687" s="9">
        <f t="shared" si="8"/>
        <v>684</v>
      </c>
      <c r="B687" s="45">
        <v>3</v>
      </c>
      <c r="C687" s="9">
        <f>MOD(A687-1,COUNT('DATE Snapshot'!$A:$A))+1</f>
        <v>12</v>
      </c>
      <c r="D687" s="25">
        <f t="shared" ref="D687:I687" ca="1" si="2058">INDIRECT(ADDRESS($C687+1,D$2,,,D$1))</f>
        <v>43070</v>
      </c>
      <c r="E687" s="27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8">
        <f t="shared" ca="1" si="2058"/>
        <v>42736</v>
      </c>
      <c r="I687" s="9">
        <f t="shared" ca="1" si="2058"/>
        <v>6</v>
      </c>
      <c r="J687" s="46">
        <f>TRUNC((A687-1)/COUNT('DATE Snapshot'!A:A)/COUNT(PRODUCT!A:A),0)+1</f>
        <v>2</v>
      </c>
      <c r="K687" s="9" t="str">
        <f t="shared" ref="K687:O687" ca="1" si="2059">INDIRECT(ADDRESS($J687+1,K$2,,,K$1))</f>
        <v>MARTE</v>
      </c>
      <c r="L687" s="9" t="str">
        <f t="shared" ca="1" si="2059"/>
        <v>MT</v>
      </c>
      <c r="M687" s="9" t="str">
        <f t="shared" ca="1" si="2059"/>
        <v>CURITIBA</v>
      </c>
      <c r="N687" s="9" t="str">
        <f t="shared" ca="1" si="2059"/>
        <v>BRASIL</v>
      </c>
      <c r="O687" s="9">
        <f t="shared" ca="1" si="2059"/>
        <v>0</v>
      </c>
      <c r="P687" s="9">
        <f>MOD(TRUNC((A687-1)/COUNT('DATE Snapshot'!A:A)),COUNT(PRODUCT!A:A))+1</f>
        <v>1</v>
      </c>
      <c r="Q687" s="9" t="str">
        <f t="shared" ref="Q687:W687" ca="1" si="2060">INDIRECT(ADDRESS($P687+1,Q$2,,,Q$1))</f>
        <v>TINTO DE MESA</v>
      </c>
      <c r="R687" s="9" t="str">
        <f t="shared" ca="1" si="2060"/>
        <v>TNT_MS</v>
      </c>
      <c r="S687" s="9" t="str">
        <f t="shared" ca="1" si="2060"/>
        <v>VINHO TINTO</v>
      </c>
      <c r="T687" s="9" t="str">
        <f t="shared" ca="1" si="2060"/>
        <v>12_BTL_0,75 l</v>
      </c>
      <c r="U687" s="29">
        <f t="shared" ca="1" si="2060"/>
        <v>12</v>
      </c>
      <c r="V687" s="43">
        <f t="shared" ca="1" si="2060"/>
        <v>120.4</v>
      </c>
      <c r="W687" s="43">
        <f t="shared" ca="1" si="2060"/>
        <v>77</v>
      </c>
    </row>
    <row r="688" spans="1:23" ht="13">
      <c r="A688" s="9">
        <f t="shared" si="8"/>
        <v>685</v>
      </c>
      <c r="B688" s="45">
        <v>9</v>
      </c>
      <c r="C688" s="9">
        <f>MOD(A688-1,COUNT('DATE Snapshot'!$A:$A))+1</f>
        <v>13</v>
      </c>
      <c r="D688" s="25">
        <f t="shared" ref="D688:I688" ca="1" si="2061">INDIRECT(ADDRESS($C688+1,D$2,,,D$1))</f>
        <v>43101</v>
      </c>
      <c r="E688" s="27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8">
        <f t="shared" ca="1" si="2061"/>
        <v>43101</v>
      </c>
      <c r="I688" s="9">
        <f t="shared" ca="1" si="2061"/>
        <v>2</v>
      </c>
      <c r="J688" s="46">
        <f>TRUNC((A688-1)/COUNT('DATE Snapshot'!A:A)/COUNT(PRODUCT!A:A),0)+1</f>
        <v>2</v>
      </c>
      <c r="K688" s="9" t="str">
        <f t="shared" ref="K688:O688" ca="1" si="2062">INDIRECT(ADDRESS($J688+1,K$2,,,K$1))</f>
        <v>MARTE</v>
      </c>
      <c r="L688" s="9" t="str">
        <f t="shared" ca="1" si="2062"/>
        <v>MT</v>
      </c>
      <c r="M688" s="9" t="str">
        <f t="shared" ca="1" si="2062"/>
        <v>CURITIBA</v>
      </c>
      <c r="N688" s="9" t="str">
        <f t="shared" ca="1" si="2062"/>
        <v>BRASIL</v>
      </c>
      <c r="O688" s="9">
        <f t="shared" ca="1" si="2062"/>
        <v>0</v>
      </c>
      <c r="P688" s="9">
        <f>MOD(TRUNC((A688-1)/COUNT('DATE Snapshot'!A:A)),COUNT(PRODUCT!A:A))+1</f>
        <v>1</v>
      </c>
      <c r="Q688" s="9" t="str">
        <f t="shared" ref="Q688:W688" ca="1" si="2063">INDIRECT(ADDRESS($P688+1,Q$2,,,Q$1))</f>
        <v>TINTO DE MESA</v>
      </c>
      <c r="R688" s="9" t="str">
        <f t="shared" ca="1" si="2063"/>
        <v>TNT_MS</v>
      </c>
      <c r="S688" s="9" t="str">
        <f t="shared" ca="1" si="2063"/>
        <v>VINHO TINTO</v>
      </c>
      <c r="T688" s="9" t="str">
        <f t="shared" ca="1" si="2063"/>
        <v>12_BTL_0,75 l</v>
      </c>
      <c r="U688" s="29">
        <f t="shared" ca="1" si="2063"/>
        <v>12</v>
      </c>
      <c r="V688" s="43">
        <f t="shared" ca="1" si="2063"/>
        <v>120.4</v>
      </c>
      <c r="W688" s="43">
        <f t="shared" ca="1" si="2063"/>
        <v>77</v>
      </c>
    </row>
    <row r="689" spans="1:23" ht="13">
      <c r="A689" s="9">
        <f t="shared" si="8"/>
        <v>686</v>
      </c>
      <c r="B689" s="45">
        <v>8</v>
      </c>
      <c r="C689" s="9">
        <f>MOD(A689-1,COUNT('DATE Snapshot'!$A:$A))+1</f>
        <v>14</v>
      </c>
      <c r="D689" s="25">
        <f t="shared" ref="D689:I689" ca="1" si="2064">INDIRECT(ADDRESS($C689+1,D$2,,,D$1))</f>
        <v>43132</v>
      </c>
      <c r="E689" s="27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8">
        <f t="shared" ca="1" si="2064"/>
        <v>43101</v>
      </c>
      <c r="I689" s="9">
        <f t="shared" ca="1" si="2064"/>
        <v>5</v>
      </c>
      <c r="J689" s="46">
        <f>TRUNC((A689-1)/COUNT('DATE Snapshot'!A:A)/COUNT(PRODUCT!A:A),0)+1</f>
        <v>2</v>
      </c>
      <c r="K689" s="9" t="str">
        <f t="shared" ref="K689:O689" ca="1" si="2065">INDIRECT(ADDRESS($J689+1,K$2,,,K$1))</f>
        <v>MARTE</v>
      </c>
      <c r="L689" s="9" t="str">
        <f t="shared" ca="1" si="2065"/>
        <v>MT</v>
      </c>
      <c r="M689" s="9" t="str">
        <f t="shared" ca="1" si="2065"/>
        <v>CURITIBA</v>
      </c>
      <c r="N689" s="9" t="str">
        <f t="shared" ca="1" si="2065"/>
        <v>BRASIL</v>
      </c>
      <c r="O689" s="9">
        <f t="shared" ca="1" si="2065"/>
        <v>0</v>
      </c>
      <c r="P689" s="9">
        <f>MOD(TRUNC((A689-1)/COUNT('DATE Snapshot'!A:A)),COUNT(PRODUCT!A:A))+1</f>
        <v>1</v>
      </c>
      <c r="Q689" s="9" t="str">
        <f t="shared" ref="Q689:W689" ca="1" si="2066">INDIRECT(ADDRESS($P689+1,Q$2,,,Q$1))</f>
        <v>TINTO DE MESA</v>
      </c>
      <c r="R689" s="9" t="str">
        <f t="shared" ca="1" si="2066"/>
        <v>TNT_MS</v>
      </c>
      <c r="S689" s="9" t="str">
        <f t="shared" ca="1" si="2066"/>
        <v>VINHO TINTO</v>
      </c>
      <c r="T689" s="9" t="str">
        <f t="shared" ca="1" si="2066"/>
        <v>12_BTL_0,75 l</v>
      </c>
      <c r="U689" s="29">
        <f t="shared" ca="1" si="2066"/>
        <v>12</v>
      </c>
      <c r="V689" s="43">
        <f t="shared" ca="1" si="2066"/>
        <v>120.4</v>
      </c>
      <c r="W689" s="43">
        <f t="shared" ca="1" si="2066"/>
        <v>77</v>
      </c>
    </row>
    <row r="690" spans="1:23" ht="13">
      <c r="A690" s="9">
        <f t="shared" si="8"/>
        <v>687</v>
      </c>
      <c r="B690" s="45">
        <v>16</v>
      </c>
      <c r="C690" s="9">
        <f>MOD(A690-1,COUNT('DATE Snapshot'!$A:$A))+1</f>
        <v>15</v>
      </c>
      <c r="D690" s="25">
        <f t="shared" ref="D690:I690" ca="1" si="2067">INDIRECT(ADDRESS($C690+1,D$2,,,D$1))</f>
        <v>43160</v>
      </c>
      <c r="E690" s="27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8">
        <f t="shared" ca="1" si="2067"/>
        <v>43101</v>
      </c>
      <c r="I690" s="9">
        <f t="shared" ca="1" si="2067"/>
        <v>5</v>
      </c>
      <c r="J690" s="46">
        <f>TRUNC((A690-1)/COUNT('DATE Snapshot'!A:A)/COUNT(PRODUCT!A:A),0)+1</f>
        <v>2</v>
      </c>
      <c r="K690" s="9" t="str">
        <f t="shared" ref="K690:O690" ca="1" si="2068">INDIRECT(ADDRESS($J690+1,K$2,,,K$1))</f>
        <v>MARTE</v>
      </c>
      <c r="L690" s="9" t="str">
        <f t="shared" ca="1" si="2068"/>
        <v>MT</v>
      </c>
      <c r="M690" s="9" t="str">
        <f t="shared" ca="1" si="2068"/>
        <v>CURITIBA</v>
      </c>
      <c r="N690" s="9" t="str">
        <f t="shared" ca="1" si="2068"/>
        <v>BRASIL</v>
      </c>
      <c r="O690" s="9">
        <f t="shared" ca="1" si="2068"/>
        <v>0</v>
      </c>
      <c r="P690" s="9">
        <f>MOD(TRUNC((A690-1)/COUNT('DATE Snapshot'!A:A)),COUNT(PRODUCT!A:A))+1</f>
        <v>1</v>
      </c>
      <c r="Q690" s="9" t="str">
        <f t="shared" ref="Q690:W690" ca="1" si="2069">INDIRECT(ADDRESS($P690+1,Q$2,,,Q$1))</f>
        <v>TINTO DE MESA</v>
      </c>
      <c r="R690" s="9" t="str">
        <f t="shared" ca="1" si="2069"/>
        <v>TNT_MS</v>
      </c>
      <c r="S690" s="9" t="str">
        <f t="shared" ca="1" si="2069"/>
        <v>VINHO TINTO</v>
      </c>
      <c r="T690" s="9" t="str">
        <f t="shared" ca="1" si="2069"/>
        <v>12_BTL_0,75 l</v>
      </c>
      <c r="U690" s="29">
        <f t="shared" ca="1" si="2069"/>
        <v>12</v>
      </c>
      <c r="V690" s="43">
        <f t="shared" ca="1" si="2069"/>
        <v>120.4</v>
      </c>
      <c r="W690" s="43">
        <f t="shared" ca="1" si="2069"/>
        <v>77</v>
      </c>
    </row>
    <row r="691" spans="1:23" ht="13">
      <c r="A691" s="9">
        <f t="shared" si="8"/>
        <v>688</v>
      </c>
      <c r="B691" s="45">
        <v>14</v>
      </c>
      <c r="C691" s="9">
        <f>MOD(A691-1,COUNT('DATE Snapshot'!$A:$A))+1</f>
        <v>16</v>
      </c>
      <c r="D691" s="25">
        <f t="shared" ref="D691:I691" ca="1" si="2070">INDIRECT(ADDRESS($C691+1,D$2,,,D$1))</f>
        <v>43191</v>
      </c>
      <c r="E691" s="27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8">
        <f t="shared" ca="1" si="2070"/>
        <v>43101</v>
      </c>
      <c r="I691" s="9">
        <f t="shared" ca="1" si="2070"/>
        <v>1</v>
      </c>
      <c r="J691" s="46">
        <f>TRUNC((A691-1)/COUNT('DATE Snapshot'!A:A)/COUNT(PRODUCT!A:A),0)+1</f>
        <v>2</v>
      </c>
      <c r="K691" s="9" t="str">
        <f t="shared" ref="K691:O691" ca="1" si="2071">INDIRECT(ADDRESS($J691+1,K$2,,,K$1))</f>
        <v>MARTE</v>
      </c>
      <c r="L691" s="9" t="str">
        <f t="shared" ca="1" si="2071"/>
        <v>MT</v>
      </c>
      <c r="M691" s="9" t="str">
        <f t="shared" ca="1" si="2071"/>
        <v>CURITIBA</v>
      </c>
      <c r="N691" s="9" t="str">
        <f t="shared" ca="1" si="2071"/>
        <v>BRASIL</v>
      </c>
      <c r="O691" s="9">
        <f t="shared" ca="1" si="2071"/>
        <v>0</v>
      </c>
      <c r="P691" s="9">
        <f>MOD(TRUNC((A691-1)/COUNT('DATE Snapshot'!A:A)),COUNT(PRODUCT!A:A))+1</f>
        <v>1</v>
      </c>
      <c r="Q691" s="9" t="str">
        <f t="shared" ref="Q691:W691" ca="1" si="2072">INDIRECT(ADDRESS($P691+1,Q$2,,,Q$1))</f>
        <v>TINTO DE MESA</v>
      </c>
      <c r="R691" s="9" t="str">
        <f t="shared" ca="1" si="2072"/>
        <v>TNT_MS</v>
      </c>
      <c r="S691" s="9" t="str">
        <f t="shared" ca="1" si="2072"/>
        <v>VINHO TINTO</v>
      </c>
      <c r="T691" s="9" t="str">
        <f t="shared" ca="1" si="2072"/>
        <v>12_BTL_0,75 l</v>
      </c>
      <c r="U691" s="29">
        <f t="shared" ca="1" si="2072"/>
        <v>12</v>
      </c>
      <c r="V691" s="43">
        <f t="shared" ca="1" si="2072"/>
        <v>120.4</v>
      </c>
      <c r="W691" s="43">
        <f t="shared" ca="1" si="2072"/>
        <v>77</v>
      </c>
    </row>
    <row r="692" spans="1:23" ht="13">
      <c r="A692" s="9">
        <f t="shared" si="8"/>
        <v>689</v>
      </c>
      <c r="B692" s="45">
        <v>11</v>
      </c>
      <c r="C692" s="9">
        <f>MOD(A692-1,COUNT('DATE Snapshot'!$A:$A))+1</f>
        <v>17</v>
      </c>
      <c r="D692" s="25">
        <f t="shared" ref="D692:I692" ca="1" si="2073">INDIRECT(ADDRESS($C692+1,D$2,,,D$1))</f>
        <v>43221</v>
      </c>
      <c r="E692" s="27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8">
        <f t="shared" ca="1" si="2073"/>
        <v>43101</v>
      </c>
      <c r="I692" s="9">
        <f t="shared" ca="1" si="2073"/>
        <v>3</v>
      </c>
      <c r="J692" s="46">
        <f>TRUNC((A692-1)/COUNT('DATE Snapshot'!A:A)/COUNT(PRODUCT!A:A),0)+1</f>
        <v>2</v>
      </c>
      <c r="K692" s="9" t="str">
        <f t="shared" ref="K692:O692" ca="1" si="2074">INDIRECT(ADDRESS($J692+1,K$2,,,K$1))</f>
        <v>MARTE</v>
      </c>
      <c r="L692" s="9" t="str">
        <f t="shared" ca="1" si="2074"/>
        <v>MT</v>
      </c>
      <c r="M692" s="9" t="str">
        <f t="shared" ca="1" si="2074"/>
        <v>CURITIBA</v>
      </c>
      <c r="N692" s="9" t="str">
        <f t="shared" ca="1" si="2074"/>
        <v>BRASIL</v>
      </c>
      <c r="O692" s="9">
        <f t="shared" ca="1" si="2074"/>
        <v>0</v>
      </c>
      <c r="P692" s="9">
        <f>MOD(TRUNC((A692-1)/COUNT('DATE Snapshot'!A:A)),COUNT(PRODUCT!A:A))+1</f>
        <v>1</v>
      </c>
      <c r="Q692" s="9" t="str">
        <f t="shared" ref="Q692:W692" ca="1" si="2075">INDIRECT(ADDRESS($P692+1,Q$2,,,Q$1))</f>
        <v>TINTO DE MESA</v>
      </c>
      <c r="R692" s="9" t="str">
        <f t="shared" ca="1" si="2075"/>
        <v>TNT_MS</v>
      </c>
      <c r="S692" s="9" t="str">
        <f t="shared" ca="1" si="2075"/>
        <v>VINHO TINTO</v>
      </c>
      <c r="T692" s="9" t="str">
        <f t="shared" ca="1" si="2075"/>
        <v>12_BTL_0,75 l</v>
      </c>
      <c r="U692" s="29">
        <f t="shared" ca="1" si="2075"/>
        <v>12</v>
      </c>
      <c r="V692" s="43">
        <f t="shared" ca="1" si="2075"/>
        <v>120.4</v>
      </c>
      <c r="W692" s="43">
        <f t="shared" ca="1" si="2075"/>
        <v>77</v>
      </c>
    </row>
    <row r="693" spans="1:23" ht="13">
      <c r="A693" s="9">
        <f t="shared" si="8"/>
        <v>690</v>
      </c>
      <c r="B693" s="45">
        <v>13</v>
      </c>
      <c r="C693" s="9">
        <f>MOD(A693-1,COUNT('DATE Snapshot'!$A:$A))+1</f>
        <v>18</v>
      </c>
      <c r="D693" s="25">
        <f t="shared" ref="D693:I693" ca="1" si="2076">INDIRECT(ADDRESS($C693+1,D$2,,,D$1))</f>
        <v>43252</v>
      </c>
      <c r="E693" s="27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8">
        <f t="shared" ca="1" si="2076"/>
        <v>43101</v>
      </c>
      <c r="I693" s="9">
        <f t="shared" ca="1" si="2076"/>
        <v>6</v>
      </c>
      <c r="J693" s="46">
        <f>TRUNC((A693-1)/COUNT('DATE Snapshot'!A:A)/COUNT(PRODUCT!A:A),0)+1</f>
        <v>2</v>
      </c>
      <c r="K693" s="9" t="str">
        <f t="shared" ref="K693:O693" ca="1" si="2077">INDIRECT(ADDRESS($J693+1,K$2,,,K$1))</f>
        <v>MARTE</v>
      </c>
      <c r="L693" s="9" t="str">
        <f t="shared" ca="1" si="2077"/>
        <v>MT</v>
      </c>
      <c r="M693" s="9" t="str">
        <f t="shared" ca="1" si="2077"/>
        <v>CURITIBA</v>
      </c>
      <c r="N693" s="9" t="str">
        <f t="shared" ca="1" si="2077"/>
        <v>BRASIL</v>
      </c>
      <c r="O693" s="9">
        <f t="shared" ca="1" si="2077"/>
        <v>0</v>
      </c>
      <c r="P693" s="9">
        <f>MOD(TRUNC((A693-1)/COUNT('DATE Snapshot'!A:A)),COUNT(PRODUCT!A:A))+1</f>
        <v>1</v>
      </c>
      <c r="Q693" s="9" t="str">
        <f t="shared" ref="Q693:W693" ca="1" si="2078">INDIRECT(ADDRESS($P693+1,Q$2,,,Q$1))</f>
        <v>TINTO DE MESA</v>
      </c>
      <c r="R693" s="9" t="str">
        <f t="shared" ca="1" si="2078"/>
        <v>TNT_MS</v>
      </c>
      <c r="S693" s="9" t="str">
        <f t="shared" ca="1" si="2078"/>
        <v>VINHO TINTO</v>
      </c>
      <c r="T693" s="9" t="str">
        <f t="shared" ca="1" si="2078"/>
        <v>12_BTL_0,75 l</v>
      </c>
      <c r="U693" s="29">
        <f t="shared" ca="1" si="2078"/>
        <v>12</v>
      </c>
      <c r="V693" s="43">
        <f t="shared" ca="1" si="2078"/>
        <v>120.4</v>
      </c>
      <c r="W693" s="43">
        <f t="shared" ca="1" si="2078"/>
        <v>77</v>
      </c>
    </row>
    <row r="694" spans="1:23" ht="13">
      <c r="A694" s="9">
        <f t="shared" si="8"/>
        <v>691</v>
      </c>
      <c r="B694" s="45">
        <v>0</v>
      </c>
      <c r="C694" s="9">
        <f>MOD(A694-1,COUNT('DATE Snapshot'!$A:$A))+1</f>
        <v>19</v>
      </c>
      <c r="D694" s="25">
        <f t="shared" ref="D694:I694" ca="1" si="2079">INDIRECT(ADDRESS($C694+1,D$2,,,D$1))</f>
        <v>43282</v>
      </c>
      <c r="E694" s="27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8">
        <f t="shared" ca="1" si="2079"/>
        <v>43101</v>
      </c>
      <c r="I694" s="9">
        <f t="shared" ca="1" si="2079"/>
        <v>1</v>
      </c>
      <c r="J694" s="46">
        <f>TRUNC((A694-1)/COUNT('DATE Snapshot'!A:A)/COUNT(PRODUCT!A:A),0)+1</f>
        <v>2</v>
      </c>
      <c r="K694" s="9" t="str">
        <f t="shared" ref="K694:O694" ca="1" si="2080">INDIRECT(ADDRESS($J694+1,K$2,,,K$1))</f>
        <v>MARTE</v>
      </c>
      <c r="L694" s="9" t="str">
        <f t="shared" ca="1" si="2080"/>
        <v>MT</v>
      </c>
      <c r="M694" s="9" t="str">
        <f t="shared" ca="1" si="2080"/>
        <v>CURITIBA</v>
      </c>
      <c r="N694" s="9" t="str">
        <f t="shared" ca="1" si="2080"/>
        <v>BRASIL</v>
      </c>
      <c r="O694" s="9">
        <f t="shared" ca="1" si="2080"/>
        <v>0</v>
      </c>
      <c r="P694" s="9">
        <f>MOD(TRUNC((A694-1)/COUNT('DATE Snapshot'!A:A)),COUNT(PRODUCT!A:A))+1</f>
        <v>1</v>
      </c>
      <c r="Q694" s="9" t="str">
        <f t="shared" ref="Q694:W694" ca="1" si="2081">INDIRECT(ADDRESS($P694+1,Q$2,,,Q$1))</f>
        <v>TINTO DE MESA</v>
      </c>
      <c r="R694" s="9" t="str">
        <f t="shared" ca="1" si="2081"/>
        <v>TNT_MS</v>
      </c>
      <c r="S694" s="9" t="str">
        <f t="shared" ca="1" si="2081"/>
        <v>VINHO TINTO</v>
      </c>
      <c r="T694" s="9" t="str">
        <f t="shared" ca="1" si="2081"/>
        <v>12_BTL_0,75 l</v>
      </c>
      <c r="U694" s="29">
        <f t="shared" ca="1" si="2081"/>
        <v>12</v>
      </c>
      <c r="V694" s="43">
        <f t="shared" ca="1" si="2081"/>
        <v>120.4</v>
      </c>
      <c r="W694" s="43">
        <f t="shared" ca="1" si="2081"/>
        <v>77</v>
      </c>
    </row>
    <row r="695" spans="1:23" ht="13">
      <c r="A695" s="9">
        <f t="shared" si="8"/>
        <v>692</v>
      </c>
      <c r="B695" s="45">
        <v>16</v>
      </c>
      <c r="C695" s="9">
        <f>MOD(A695-1,COUNT('DATE Snapshot'!$A:$A))+1</f>
        <v>20</v>
      </c>
      <c r="D695" s="25">
        <f t="shared" ref="D695:I695" ca="1" si="2082">INDIRECT(ADDRESS($C695+1,D$2,,,D$1))</f>
        <v>43313</v>
      </c>
      <c r="E695" s="27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8">
        <f t="shared" ca="1" si="2082"/>
        <v>43101</v>
      </c>
      <c r="I695" s="9">
        <f t="shared" ca="1" si="2082"/>
        <v>4</v>
      </c>
      <c r="J695" s="46">
        <f>TRUNC((A695-1)/COUNT('DATE Snapshot'!A:A)/COUNT(PRODUCT!A:A),0)+1</f>
        <v>2</v>
      </c>
      <c r="K695" s="9" t="str">
        <f t="shared" ref="K695:O695" ca="1" si="2083">INDIRECT(ADDRESS($J695+1,K$2,,,K$1))</f>
        <v>MARTE</v>
      </c>
      <c r="L695" s="9" t="str">
        <f t="shared" ca="1" si="2083"/>
        <v>MT</v>
      </c>
      <c r="M695" s="9" t="str">
        <f t="shared" ca="1" si="2083"/>
        <v>CURITIBA</v>
      </c>
      <c r="N695" s="9" t="str">
        <f t="shared" ca="1" si="2083"/>
        <v>BRASIL</v>
      </c>
      <c r="O695" s="9">
        <f t="shared" ca="1" si="2083"/>
        <v>0</v>
      </c>
      <c r="P695" s="9">
        <f>MOD(TRUNC((A695-1)/COUNT('DATE Snapshot'!A:A)),COUNT(PRODUCT!A:A))+1</f>
        <v>1</v>
      </c>
      <c r="Q695" s="9" t="str">
        <f t="shared" ref="Q695:W695" ca="1" si="2084">INDIRECT(ADDRESS($P695+1,Q$2,,,Q$1))</f>
        <v>TINTO DE MESA</v>
      </c>
      <c r="R695" s="9" t="str">
        <f t="shared" ca="1" si="2084"/>
        <v>TNT_MS</v>
      </c>
      <c r="S695" s="9" t="str">
        <f t="shared" ca="1" si="2084"/>
        <v>VINHO TINTO</v>
      </c>
      <c r="T695" s="9" t="str">
        <f t="shared" ca="1" si="2084"/>
        <v>12_BTL_0,75 l</v>
      </c>
      <c r="U695" s="29">
        <f t="shared" ca="1" si="2084"/>
        <v>12</v>
      </c>
      <c r="V695" s="43">
        <f t="shared" ca="1" si="2084"/>
        <v>120.4</v>
      </c>
      <c r="W695" s="43">
        <f t="shared" ca="1" si="2084"/>
        <v>77</v>
      </c>
    </row>
    <row r="696" spans="1:23" ht="13">
      <c r="A696" s="9">
        <f t="shared" si="8"/>
        <v>693</v>
      </c>
      <c r="B696" s="45">
        <v>11</v>
      </c>
      <c r="C696" s="9">
        <f>MOD(A696-1,COUNT('DATE Snapshot'!$A:$A))+1</f>
        <v>21</v>
      </c>
      <c r="D696" s="25">
        <f t="shared" ref="D696:I696" ca="1" si="2085">INDIRECT(ADDRESS($C696+1,D$2,,,D$1))</f>
        <v>43344</v>
      </c>
      <c r="E696" s="27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8">
        <f t="shared" ca="1" si="2085"/>
        <v>43101</v>
      </c>
      <c r="I696" s="9">
        <f t="shared" ca="1" si="2085"/>
        <v>7</v>
      </c>
      <c r="J696" s="46">
        <f>TRUNC((A696-1)/COUNT('DATE Snapshot'!A:A)/COUNT(PRODUCT!A:A),0)+1</f>
        <v>2</v>
      </c>
      <c r="K696" s="9" t="str">
        <f t="shared" ref="K696:O696" ca="1" si="2086">INDIRECT(ADDRESS($J696+1,K$2,,,K$1))</f>
        <v>MARTE</v>
      </c>
      <c r="L696" s="9" t="str">
        <f t="shared" ca="1" si="2086"/>
        <v>MT</v>
      </c>
      <c r="M696" s="9" t="str">
        <f t="shared" ca="1" si="2086"/>
        <v>CURITIBA</v>
      </c>
      <c r="N696" s="9" t="str">
        <f t="shared" ca="1" si="2086"/>
        <v>BRASIL</v>
      </c>
      <c r="O696" s="9">
        <f t="shared" ca="1" si="2086"/>
        <v>0</v>
      </c>
      <c r="P696" s="9">
        <f>MOD(TRUNC((A696-1)/COUNT('DATE Snapshot'!A:A)),COUNT(PRODUCT!A:A))+1</f>
        <v>1</v>
      </c>
      <c r="Q696" s="9" t="str">
        <f t="shared" ref="Q696:W696" ca="1" si="2087">INDIRECT(ADDRESS($P696+1,Q$2,,,Q$1))</f>
        <v>TINTO DE MESA</v>
      </c>
      <c r="R696" s="9" t="str">
        <f t="shared" ca="1" si="2087"/>
        <v>TNT_MS</v>
      </c>
      <c r="S696" s="9" t="str">
        <f t="shared" ca="1" si="2087"/>
        <v>VINHO TINTO</v>
      </c>
      <c r="T696" s="9" t="str">
        <f t="shared" ca="1" si="2087"/>
        <v>12_BTL_0,75 l</v>
      </c>
      <c r="U696" s="29">
        <f t="shared" ca="1" si="2087"/>
        <v>12</v>
      </c>
      <c r="V696" s="43">
        <f t="shared" ca="1" si="2087"/>
        <v>120.4</v>
      </c>
      <c r="W696" s="43">
        <f t="shared" ca="1" si="2087"/>
        <v>77</v>
      </c>
    </row>
    <row r="697" spans="1:23" ht="13">
      <c r="A697" s="9">
        <f t="shared" si="8"/>
        <v>694</v>
      </c>
      <c r="B697" s="45">
        <v>11</v>
      </c>
      <c r="C697" s="9">
        <f>MOD(A697-1,COUNT('DATE Snapshot'!$A:$A))+1</f>
        <v>22</v>
      </c>
      <c r="D697" s="25">
        <f t="shared" ref="D697:I697" ca="1" si="2088">INDIRECT(ADDRESS($C697+1,D$2,,,D$1))</f>
        <v>43374</v>
      </c>
      <c r="E697" s="27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8">
        <f t="shared" ca="1" si="2088"/>
        <v>43101</v>
      </c>
      <c r="I697" s="9">
        <f t="shared" ca="1" si="2088"/>
        <v>2</v>
      </c>
      <c r="J697" s="46">
        <f>TRUNC((A697-1)/COUNT('DATE Snapshot'!A:A)/COUNT(PRODUCT!A:A),0)+1</f>
        <v>2</v>
      </c>
      <c r="K697" s="9" t="str">
        <f t="shared" ref="K697:O697" ca="1" si="2089">INDIRECT(ADDRESS($J697+1,K$2,,,K$1))</f>
        <v>MARTE</v>
      </c>
      <c r="L697" s="9" t="str">
        <f t="shared" ca="1" si="2089"/>
        <v>MT</v>
      </c>
      <c r="M697" s="9" t="str">
        <f t="shared" ca="1" si="2089"/>
        <v>CURITIBA</v>
      </c>
      <c r="N697" s="9" t="str">
        <f t="shared" ca="1" si="2089"/>
        <v>BRASIL</v>
      </c>
      <c r="O697" s="9">
        <f t="shared" ca="1" si="2089"/>
        <v>0</v>
      </c>
      <c r="P697" s="9">
        <f>MOD(TRUNC((A697-1)/COUNT('DATE Snapshot'!A:A)),COUNT(PRODUCT!A:A))+1</f>
        <v>1</v>
      </c>
      <c r="Q697" s="9" t="str">
        <f t="shared" ref="Q697:W697" ca="1" si="2090">INDIRECT(ADDRESS($P697+1,Q$2,,,Q$1))</f>
        <v>TINTO DE MESA</v>
      </c>
      <c r="R697" s="9" t="str">
        <f t="shared" ca="1" si="2090"/>
        <v>TNT_MS</v>
      </c>
      <c r="S697" s="9" t="str">
        <f t="shared" ca="1" si="2090"/>
        <v>VINHO TINTO</v>
      </c>
      <c r="T697" s="9" t="str">
        <f t="shared" ca="1" si="2090"/>
        <v>12_BTL_0,75 l</v>
      </c>
      <c r="U697" s="29">
        <f t="shared" ca="1" si="2090"/>
        <v>12</v>
      </c>
      <c r="V697" s="43">
        <f t="shared" ca="1" si="2090"/>
        <v>120.4</v>
      </c>
      <c r="W697" s="43">
        <f t="shared" ca="1" si="2090"/>
        <v>77</v>
      </c>
    </row>
    <row r="698" spans="1:23" ht="13">
      <c r="A698" s="9">
        <f t="shared" si="8"/>
        <v>695</v>
      </c>
      <c r="B698" s="45">
        <v>9</v>
      </c>
      <c r="C698" s="9">
        <f>MOD(A698-1,COUNT('DATE Snapshot'!$A:$A))+1</f>
        <v>23</v>
      </c>
      <c r="D698" s="25">
        <f t="shared" ref="D698:I698" ca="1" si="2091">INDIRECT(ADDRESS($C698+1,D$2,,,D$1))</f>
        <v>43405</v>
      </c>
      <c r="E698" s="27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8">
        <f t="shared" ca="1" si="2091"/>
        <v>43101</v>
      </c>
      <c r="I698" s="9">
        <f t="shared" ca="1" si="2091"/>
        <v>5</v>
      </c>
      <c r="J698" s="46">
        <f>TRUNC((A698-1)/COUNT('DATE Snapshot'!A:A)/COUNT(PRODUCT!A:A),0)+1</f>
        <v>2</v>
      </c>
      <c r="K698" s="9" t="str">
        <f t="shared" ref="K698:O698" ca="1" si="2092">INDIRECT(ADDRESS($J698+1,K$2,,,K$1))</f>
        <v>MARTE</v>
      </c>
      <c r="L698" s="9" t="str">
        <f t="shared" ca="1" si="2092"/>
        <v>MT</v>
      </c>
      <c r="M698" s="9" t="str">
        <f t="shared" ca="1" si="2092"/>
        <v>CURITIBA</v>
      </c>
      <c r="N698" s="9" t="str">
        <f t="shared" ca="1" si="2092"/>
        <v>BRASIL</v>
      </c>
      <c r="O698" s="9">
        <f t="shared" ca="1" si="2092"/>
        <v>0</v>
      </c>
      <c r="P698" s="9">
        <f>MOD(TRUNC((A698-1)/COUNT('DATE Snapshot'!A:A)),COUNT(PRODUCT!A:A))+1</f>
        <v>1</v>
      </c>
      <c r="Q698" s="9" t="str">
        <f t="shared" ref="Q698:W698" ca="1" si="2093">INDIRECT(ADDRESS($P698+1,Q$2,,,Q$1))</f>
        <v>TINTO DE MESA</v>
      </c>
      <c r="R698" s="9" t="str">
        <f t="shared" ca="1" si="2093"/>
        <v>TNT_MS</v>
      </c>
      <c r="S698" s="9" t="str">
        <f t="shared" ca="1" si="2093"/>
        <v>VINHO TINTO</v>
      </c>
      <c r="T698" s="9" t="str">
        <f t="shared" ca="1" si="2093"/>
        <v>12_BTL_0,75 l</v>
      </c>
      <c r="U698" s="29">
        <f t="shared" ca="1" si="2093"/>
        <v>12</v>
      </c>
      <c r="V698" s="43">
        <f t="shared" ca="1" si="2093"/>
        <v>120.4</v>
      </c>
      <c r="W698" s="43">
        <f t="shared" ca="1" si="2093"/>
        <v>77</v>
      </c>
    </row>
    <row r="699" spans="1:23" ht="13">
      <c r="A699" s="9">
        <f t="shared" si="8"/>
        <v>696</v>
      </c>
      <c r="B699" s="45">
        <v>9</v>
      </c>
      <c r="C699" s="9">
        <f>MOD(A699-1,COUNT('DATE Snapshot'!$A:$A))+1</f>
        <v>24</v>
      </c>
      <c r="D699" s="25">
        <f t="shared" ref="D699:I699" ca="1" si="2094">INDIRECT(ADDRESS($C699+1,D$2,,,D$1))</f>
        <v>43435</v>
      </c>
      <c r="E699" s="27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8">
        <f t="shared" ca="1" si="2094"/>
        <v>43101</v>
      </c>
      <c r="I699" s="9">
        <f t="shared" ca="1" si="2094"/>
        <v>7</v>
      </c>
      <c r="J699" s="46">
        <f>TRUNC((A699-1)/COUNT('DATE Snapshot'!A:A)/COUNT(PRODUCT!A:A),0)+1</f>
        <v>2</v>
      </c>
      <c r="K699" s="9" t="str">
        <f t="shared" ref="K699:O699" ca="1" si="2095">INDIRECT(ADDRESS($J699+1,K$2,,,K$1))</f>
        <v>MARTE</v>
      </c>
      <c r="L699" s="9" t="str">
        <f t="shared" ca="1" si="2095"/>
        <v>MT</v>
      </c>
      <c r="M699" s="9" t="str">
        <f t="shared" ca="1" si="2095"/>
        <v>CURITIBA</v>
      </c>
      <c r="N699" s="9" t="str">
        <f t="shared" ca="1" si="2095"/>
        <v>BRASIL</v>
      </c>
      <c r="O699" s="9">
        <f t="shared" ca="1" si="2095"/>
        <v>0</v>
      </c>
      <c r="P699" s="9">
        <f>MOD(TRUNC((A699-1)/COUNT('DATE Snapshot'!A:A)),COUNT(PRODUCT!A:A))+1</f>
        <v>1</v>
      </c>
      <c r="Q699" s="9" t="str">
        <f t="shared" ref="Q699:W699" ca="1" si="2096">INDIRECT(ADDRESS($P699+1,Q$2,,,Q$1))</f>
        <v>TINTO DE MESA</v>
      </c>
      <c r="R699" s="9" t="str">
        <f t="shared" ca="1" si="2096"/>
        <v>TNT_MS</v>
      </c>
      <c r="S699" s="9" t="str">
        <f t="shared" ca="1" si="2096"/>
        <v>VINHO TINTO</v>
      </c>
      <c r="T699" s="9" t="str">
        <f t="shared" ca="1" si="2096"/>
        <v>12_BTL_0,75 l</v>
      </c>
      <c r="U699" s="29">
        <f t="shared" ca="1" si="2096"/>
        <v>12</v>
      </c>
      <c r="V699" s="43">
        <f t="shared" ca="1" si="2096"/>
        <v>120.4</v>
      </c>
      <c r="W699" s="43">
        <f t="shared" ca="1" si="2096"/>
        <v>77</v>
      </c>
    </row>
    <row r="700" spans="1:23" ht="13">
      <c r="A700" s="9">
        <f t="shared" si="8"/>
        <v>697</v>
      </c>
      <c r="B700" s="45">
        <v>2</v>
      </c>
      <c r="C700" s="9">
        <f>MOD(A700-1,COUNT('DATE Snapshot'!$A:$A))+1</f>
        <v>1</v>
      </c>
      <c r="D700" s="25">
        <f t="shared" ref="D700:I700" ca="1" si="2097">INDIRECT(ADDRESS($C700+1,D$2,,,D$1))</f>
        <v>42736</v>
      </c>
      <c r="E700" s="27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8">
        <f t="shared" ca="1" si="2097"/>
        <v>42736</v>
      </c>
      <c r="I700" s="9">
        <f t="shared" ca="1" si="2097"/>
        <v>1</v>
      </c>
      <c r="J700" s="46">
        <f>TRUNC((A700-1)/COUNT('DATE Snapshot'!A:A)/COUNT(PRODUCT!A:A),0)+1</f>
        <v>2</v>
      </c>
      <c r="K700" s="9" t="str">
        <f t="shared" ref="K700:O700" ca="1" si="2098">INDIRECT(ADDRESS($J700+1,K$2,,,K$1))</f>
        <v>MARTE</v>
      </c>
      <c r="L700" s="9" t="str">
        <f t="shared" ca="1" si="2098"/>
        <v>MT</v>
      </c>
      <c r="M700" s="9" t="str">
        <f t="shared" ca="1" si="2098"/>
        <v>CURITIBA</v>
      </c>
      <c r="N700" s="9" t="str">
        <f t="shared" ca="1" si="2098"/>
        <v>BRASIL</v>
      </c>
      <c r="O700" s="9">
        <f t="shared" ca="1" si="2098"/>
        <v>0</v>
      </c>
      <c r="P700" s="9">
        <f>MOD(TRUNC((A700-1)/COUNT('DATE Snapshot'!A:A)),COUNT(PRODUCT!A:A))+1</f>
        <v>2</v>
      </c>
      <c r="Q700" s="9" t="str">
        <f t="shared" ref="Q700:W700" ca="1" si="2099">INDIRECT(ADDRESS($P700+1,Q$2,,,Q$1))</f>
        <v>TINTO SUAVE</v>
      </c>
      <c r="R700" s="9" t="str">
        <f t="shared" ca="1" si="2099"/>
        <v>TNT_SU</v>
      </c>
      <c r="S700" s="9" t="str">
        <f t="shared" ca="1" si="2099"/>
        <v>VINHO TINTO</v>
      </c>
      <c r="T700" s="9" t="str">
        <f t="shared" ca="1" si="2099"/>
        <v>12_BTL_0,75 l</v>
      </c>
      <c r="U700" s="29">
        <f t="shared" ca="1" si="2099"/>
        <v>12</v>
      </c>
      <c r="V700" s="30">
        <f t="shared" ca="1" si="2099"/>
        <v>120</v>
      </c>
      <c r="W700" s="30">
        <f t="shared" ca="1" si="2099"/>
        <v>79</v>
      </c>
    </row>
    <row r="701" spans="1:23" ht="13">
      <c r="A701" s="9">
        <f t="shared" si="8"/>
        <v>698</v>
      </c>
      <c r="B701" s="45">
        <v>7</v>
      </c>
      <c r="C701" s="9">
        <f>MOD(A701-1,COUNT('DATE Snapshot'!$A:$A))+1</f>
        <v>2</v>
      </c>
      <c r="D701" s="25">
        <f t="shared" ref="D701:I701" ca="1" si="2100">INDIRECT(ADDRESS($C701+1,D$2,,,D$1))</f>
        <v>42767</v>
      </c>
      <c r="E701" s="27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8">
        <f t="shared" ca="1" si="2100"/>
        <v>42736</v>
      </c>
      <c r="I701" s="9">
        <f t="shared" ca="1" si="2100"/>
        <v>4</v>
      </c>
      <c r="J701" s="46">
        <f>TRUNC((A701-1)/COUNT('DATE Snapshot'!A:A)/COUNT(PRODUCT!A:A),0)+1</f>
        <v>2</v>
      </c>
      <c r="K701" s="9" t="str">
        <f t="shared" ref="K701:O701" ca="1" si="2101">INDIRECT(ADDRESS($J701+1,K$2,,,K$1))</f>
        <v>MARTE</v>
      </c>
      <c r="L701" s="9" t="str">
        <f t="shared" ca="1" si="2101"/>
        <v>MT</v>
      </c>
      <c r="M701" s="9" t="str">
        <f t="shared" ca="1" si="2101"/>
        <v>CURITIBA</v>
      </c>
      <c r="N701" s="9" t="str">
        <f t="shared" ca="1" si="2101"/>
        <v>BRASIL</v>
      </c>
      <c r="O701" s="9">
        <f t="shared" ca="1" si="2101"/>
        <v>0</v>
      </c>
      <c r="P701" s="9">
        <f>MOD(TRUNC((A701-1)/COUNT('DATE Snapshot'!A:A)),COUNT(PRODUCT!A:A))+1</f>
        <v>2</v>
      </c>
      <c r="Q701" s="9" t="str">
        <f t="shared" ref="Q701:W701" ca="1" si="2102">INDIRECT(ADDRESS($P701+1,Q$2,,,Q$1))</f>
        <v>TINTO SUAVE</v>
      </c>
      <c r="R701" s="9" t="str">
        <f t="shared" ca="1" si="2102"/>
        <v>TNT_SU</v>
      </c>
      <c r="S701" s="9" t="str">
        <f t="shared" ca="1" si="2102"/>
        <v>VINHO TINTO</v>
      </c>
      <c r="T701" s="9" t="str">
        <f t="shared" ca="1" si="2102"/>
        <v>12_BTL_0,75 l</v>
      </c>
      <c r="U701" s="29">
        <f t="shared" ca="1" si="2102"/>
        <v>12</v>
      </c>
      <c r="V701" s="30">
        <f t="shared" ca="1" si="2102"/>
        <v>120</v>
      </c>
      <c r="W701" s="30">
        <f t="shared" ca="1" si="2102"/>
        <v>79</v>
      </c>
    </row>
    <row r="702" spans="1:23" ht="13">
      <c r="A702" s="9">
        <f t="shared" si="8"/>
        <v>699</v>
      </c>
      <c r="B702" s="45">
        <v>11</v>
      </c>
      <c r="C702" s="9">
        <f>MOD(A702-1,COUNT('DATE Snapshot'!$A:$A))+1</f>
        <v>3</v>
      </c>
      <c r="D702" s="25">
        <f t="shared" ref="D702:I702" ca="1" si="2103">INDIRECT(ADDRESS($C702+1,D$2,,,D$1))</f>
        <v>42795</v>
      </c>
      <c r="E702" s="27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8">
        <f t="shared" ca="1" si="2103"/>
        <v>42736</v>
      </c>
      <c r="I702" s="9">
        <f t="shared" ca="1" si="2103"/>
        <v>4</v>
      </c>
      <c r="J702" s="46">
        <f>TRUNC((A702-1)/COUNT('DATE Snapshot'!A:A)/COUNT(PRODUCT!A:A),0)+1</f>
        <v>2</v>
      </c>
      <c r="K702" s="9" t="str">
        <f t="shared" ref="K702:O702" ca="1" si="2104">INDIRECT(ADDRESS($J702+1,K$2,,,K$1))</f>
        <v>MARTE</v>
      </c>
      <c r="L702" s="9" t="str">
        <f t="shared" ca="1" si="2104"/>
        <v>MT</v>
      </c>
      <c r="M702" s="9" t="str">
        <f t="shared" ca="1" si="2104"/>
        <v>CURITIBA</v>
      </c>
      <c r="N702" s="9" t="str">
        <f t="shared" ca="1" si="2104"/>
        <v>BRASIL</v>
      </c>
      <c r="O702" s="9">
        <f t="shared" ca="1" si="2104"/>
        <v>0</v>
      </c>
      <c r="P702" s="9">
        <f>MOD(TRUNC((A702-1)/COUNT('DATE Snapshot'!A:A)),COUNT(PRODUCT!A:A))+1</f>
        <v>2</v>
      </c>
      <c r="Q702" s="9" t="str">
        <f t="shared" ref="Q702:W702" ca="1" si="2105">INDIRECT(ADDRESS($P702+1,Q$2,,,Q$1))</f>
        <v>TINTO SUAVE</v>
      </c>
      <c r="R702" s="9" t="str">
        <f t="shared" ca="1" si="2105"/>
        <v>TNT_SU</v>
      </c>
      <c r="S702" s="9" t="str">
        <f t="shared" ca="1" si="2105"/>
        <v>VINHO TINTO</v>
      </c>
      <c r="T702" s="9" t="str">
        <f t="shared" ca="1" si="2105"/>
        <v>12_BTL_0,75 l</v>
      </c>
      <c r="U702" s="29">
        <f t="shared" ca="1" si="2105"/>
        <v>12</v>
      </c>
      <c r="V702" s="30">
        <f t="shared" ca="1" si="2105"/>
        <v>120</v>
      </c>
      <c r="W702" s="30">
        <f t="shared" ca="1" si="2105"/>
        <v>79</v>
      </c>
    </row>
    <row r="703" spans="1:23" ht="13">
      <c r="A703" s="9">
        <f t="shared" si="8"/>
        <v>700</v>
      </c>
      <c r="B703" s="45">
        <v>0</v>
      </c>
      <c r="C703" s="9">
        <f>MOD(A703-1,COUNT('DATE Snapshot'!$A:$A))+1</f>
        <v>4</v>
      </c>
      <c r="D703" s="25">
        <f t="shared" ref="D703:I703" ca="1" si="2106">INDIRECT(ADDRESS($C703+1,D$2,,,D$1))</f>
        <v>42826</v>
      </c>
      <c r="E703" s="27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8">
        <f t="shared" ca="1" si="2106"/>
        <v>42736</v>
      </c>
      <c r="I703" s="9">
        <f t="shared" ca="1" si="2106"/>
        <v>7</v>
      </c>
      <c r="J703" s="46">
        <f>TRUNC((A703-1)/COUNT('DATE Snapshot'!A:A)/COUNT(PRODUCT!A:A),0)+1</f>
        <v>2</v>
      </c>
      <c r="K703" s="9" t="str">
        <f t="shared" ref="K703:O703" ca="1" si="2107">INDIRECT(ADDRESS($J703+1,K$2,,,K$1))</f>
        <v>MARTE</v>
      </c>
      <c r="L703" s="9" t="str">
        <f t="shared" ca="1" si="2107"/>
        <v>MT</v>
      </c>
      <c r="M703" s="9" t="str">
        <f t="shared" ca="1" si="2107"/>
        <v>CURITIBA</v>
      </c>
      <c r="N703" s="9" t="str">
        <f t="shared" ca="1" si="2107"/>
        <v>BRASIL</v>
      </c>
      <c r="O703" s="9">
        <f t="shared" ca="1" si="2107"/>
        <v>0</v>
      </c>
      <c r="P703" s="9">
        <f>MOD(TRUNC((A703-1)/COUNT('DATE Snapshot'!A:A)),COUNT(PRODUCT!A:A))+1</f>
        <v>2</v>
      </c>
      <c r="Q703" s="9" t="str">
        <f t="shared" ref="Q703:W703" ca="1" si="2108">INDIRECT(ADDRESS($P703+1,Q$2,,,Q$1))</f>
        <v>TINTO SUAVE</v>
      </c>
      <c r="R703" s="9" t="str">
        <f t="shared" ca="1" si="2108"/>
        <v>TNT_SU</v>
      </c>
      <c r="S703" s="9" t="str">
        <f t="shared" ca="1" si="2108"/>
        <v>VINHO TINTO</v>
      </c>
      <c r="T703" s="9" t="str">
        <f t="shared" ca="1" si="2108"/>
        <v>12_BTL_0,75 l</v>
      </c>
      <c r="U703" s="29">
        <f t="shared" ca="1" si="2108"/>
        <v>12</v>
      </c>
      <c r="V703" s="30">
        <f t="shared" ca="1" si="2108"/>
        <v>120</v>
      </c>
      <c r="W703" s="30">
        <f t="shared" ca="1" si="2108"/>
        <v>79</v>
      </c>
    </row>
    <row r="704" spans="1:23" ht="13">
      <c r="A704" s="9">
        <f t="shared" si="8"/>
        <v>701</v>
      </c>
      <c r="B704" s="45">
        <v>15</v>
      </c>
      <c r="C704" s="9">
        <f>MOD(A704-1,COUNT('DATE Snapshot'!$A:$A))+1</f>
        <v>5</v>
      </c>
      <c r="D704" s="25">
        <f t="shared" ref="D704:I704" ca="1" si="2109">INDIRECT(ADDRESS($C704+1,D$2,,,D$1))</f>
        <v>42856</v>
      </c>
      <c r="E704" s="27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8">
        <f t="shared" ca="1" si="2109"/>
        <v>42736</v>
      </c>
      <c r="I704" s="9">
        <f t="shared" ca="1" si="2109"/>
        <v>2</v>
      </c>
      <c r="J704" s="46">
        <f>TRUNC((A704-1)/COUNT('DATE Snapshot'!A:A)/COUNT(PRODUCT!A:A),0)+1</f>
        <v>2</v>
      </c>
      <c r="K704" s="9" t="str">
        <f t="shared" ref="K704:O704" ca="1" si="2110">INDIRECT(ADDRESS($J704+1,K$2,,,K$1))</f>
        <v>MARTE</v>
      </c>
      <c r="L704" s="9" t="str">
        <f t="shared" ca="1" si="2110"/>
        <v>MT</v>
      </c>
      <c r="M704" s="9" t="str">
        <f t="shared" ca="1" si="2110"/>
        <v>CURITIBA</v>
      </c>
      <c r="N704" s="9" t="str">
        <f t="shared" ca="1" si="2110"/>
        <v>BRASIL</v>
      </c>
      <c r="O704" s="9">
        <f t="shared" ca="1" si="2110"/>
        <v>0</v>
      </c>
      <c r="P704" s="9">
        <f>MOD(TRUNC((A704-1)/COUNT('DATE Snapshot'!A:A)),COUNT(PRODUCT!A:A))+1</f>
        <v>2</v>
      </c>
      <c r="Q704" s="9" t="str">
        <f t="shared" ref="Q704:W704" ca="1" si="2111">INDIRECT(ADDRESS($P704+1,Q$2,,,Q$1))</f>
        <v>TINTO SUAVE</v>
      </c>
      <c r="R704" s="9" t="str">
        <f t="shared" ca="1" si="2111"/>
        <v>TNT_SU</v>
      </c>
      <c r="S704" s="9" t="str">
        <f t="shared" ca="1" si="2111"/>
        <v>VINHO TINTO</v>
      </c>
      <c r="T704" s="9" t="str">
        <f t="shared" ca="1" si="2111"/>
        <v>12_BTL_0,75 l</v>
      </c>
      <c r="U704" s="29">
        <f t="shared" ca="1" si="2111"/>
        <v>12</v>
      </c>
      <c r="V704" s="30">
        <f t="shared" ca="1" si="2111"/>
        <v>120</v>
      </c>
      <c r="W704" s="30">
        <f t="shared" ca="1" si="2111"/>
        <v>79</v>
      </c>
    </row>
    <row r="705" spans="1:23" ht="13">
      <c r="A705" s="9">
        <f t="shared" si="8"/>
        <v>702</v>
      </c>
      <c r="B705" s="45">
        <v>8</v>
      </c>
      <c r="C705" s="9">
        <f>MOD(A705-1,COUNT('DATE Snapshot'!$A:$A))+1</f>
        <v>6</v>
      </c>
      <c r="D705" s="25">
        <f t="shared" ref="D705:I705" ca="1" si="2112">INDIRECT(ADDRESS($C705+1,D$2,,,D$1))</f>
        <v>42887</v>
      </c>
      <c r="E705" s="27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8">
        <f t="shared" ca="1" si="2112"/>
        <v>42736</v>
      </c>
      <c r="I705" s="9">
        <f t="shared" ca="1" si="2112"/>
        <v>5</v>
      </c>
      <c r="J705" s="46">
        <f>TRUNC((A705-1)/COUNT('DATE Snapshot'!A:A)/COUNT(PRODUCT!A:A),0)+1</f>
        <v>2</v>
      </c>
      <c r="K705" s="9" t="str">
        <f t="shared" ref="K705:O705" ca="1" si="2113">INDIRECT(ADDRESS($J705+1,K$2,,,K$1))</f>
        <v>MARTE</v>
      </c>
      <c r="L705" s="9" t="str">
        <f t="shared" ca="1" si="2113"/>
        <v>MT</v>
      </c>
      <c r="M705" s="9" t="str">
        <f t="shared" ca="1" si="2113"/>
        <v>CURITIBA</v>
      </c>
      <c r="N705" s="9" t="str">
        <f t="shared" ca="1" si="2113"/>
        <v>BRASIL</v>
      </c>
      <c r="O705" s="9">
        <f t="shared" ca="1" si="2113"/>
        <v>0</v>
      </c>
      <c r="P705" s="9">
        <f>MOD(TRUNC((A705-1)/COUNT('DATE Snapshot'!A:A)),COUNT(PRODUCT!A:A))+1</f>
        <v>2</v>
      </c>
      <c r="Q705" s="9" t="str">
        <f t="shared" ref="Q705:W705" ca="1" si="2114">INDIRECT(ADDRESS($P705+1,Q$2,,,Q$1))</f>
        <v>TINTO SUAVE</v>
      </c>
      <c r="R705" s="9" t="str">
        <f t="shared" ca="1" si="2114"/>
        <v>TNT_SU</v>
      </c>
      <c r="S705" s="9" t="str">
        <f t="shared" ca="1" si="2114"/>
        <v>VINHO TINTO</v>
      </c>
      <c r="T705" s="9" t="str">
        <f t="shared" ca="1" si="2114"/>
        <v>12_BTL_0,75 l</v>
      </c>
      <c r="U705" s="29">
        <f t="shared" ca="1" si="2114"/>
        <v>12</v>
      </c>
      <c r="V705" s="30">
        <f t="shared" ca="1" si="2114"/>
        <v>120</v>
      </c>
      <c r="W705" s="30">
        <f t="shared" ca="1" si="2114"/>
        <v>79</v>
      </c>
    </row>
    <row r="706" spans="1:23" ht="13">
      <c r="A706" s="9">
        <f t="shared" si="8"/>
        <v>703</v>
      </c>
      <c r="B706" s="45">
        <v>7</v>
      </c>
      <c r="C706" s="9">
        <f>MOD(A706-1,COUNT('DATE Snapshot'!$A:$A))+1</f>
        <v>7</v>
      </c>
      <c r="D706" s="25">
        <f t="shared" ref="D706:I706" ca="1" si="2115">INDIRECT(ADDRESS($C706+1,D$2,,,D$1))</f>
        <v>42917</v>
      </c>
      <c r="E706" s="27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8">
        <f t="shared" ca="1" si="2115"/>
        <v>42736</v>
      </c>
      <c r="I706" s="9">
        <f t="shared" ca="1" si="2115"/>
        <v>7</v>
      </c>
      <c r="J706" s="46">
        <f>TRUNC((A706-1)/COUNT('DATE Snapshot'!A:A)/COUNT(PRODUCT!A:A),0)+1</f>
        <v>2</v>
      </c>
      <c r="K706" s="9" t="str">
        <f t="shared" ref="K706:O706" ca="1" si="2116">INDIRECT(ADDRESS($J706+1,K$2,,,K$1))</f>
        <v>MARTE</v>
      </c>
      <c r="L706" s="9" t="str">
        <f t="shared" ca="1" si="2116"/>
        <v>MT</v>
      </c>
      <c r="M706" s="9" t="str">
        <f t="shared" ca="1" si="2116"/>
        <v>CURITIBA</v>
      </c>
      <c r="N706" s="9" t="str">
        <f t="shared" ca="1" si="2116"/>
        <v>BRASIL</v>
      </c>
      <c r="O706" s="9">
        <f t="shared" ca="1" si="2116"/>
        <v>0</v>
      </c>
      <c r="P706" s="9">
        <f>MOD(TRUNC((A706-1)/COUNT('DATE Snapshot'!A:A)),COUNT(PRODUCT!A:A))+1</f>
        <v>2</v>
      </c>
      <c r="Q706" s="9" t="str">
        <f t="shared" ref="Q706:W706" ca="1" si="2117">INDIRECT(ADDRESS($P706+1,Q$2,,,Q$1))</f>
        <v>TINTO SUAVE</v>
      </c>
      <c r="R706" s="9" t="str">
        <f t="shared" ca="1" si="2117"/>
        <v>TNT_SU</v>
      </c>
      <c r="S706" s="9" t="str">
        <f t="shared" ca="1" si="2117"/>
        <v>VINHO TINTO</v>
      </c>
      <c r="T706" s="9" t="str">
        <f t="shared" ca="1" si="2117"/>
        <v>12_BTL_0,75 l</v>
      </c>
      <c r="U706" s="29">
        <f t="shared" ca="1" si="2117"/>
        <v>12</v>
      </c>
      <c r="V706" s="30">
        <f t="shared" ca="1" si="2117"/>
        <v>120</v>
      </c>
      <c r="W706" s="30">
        <f t="shared" ca="1" si="2117"/>
        <v>79</v>
      </c>
    </row>
    <row r="707" spans="1:23" ht="13">
      <c r="A707" s="9">
        <f t="shared" si="8"/>
        <v>704</v>
      </c>
      <c r="B707" s="45">
        <v>10</v>
      </c>
      <c r="C707" s="9">
        <f>MOD(A707-1,COUNT('DATE Snapshot'!$A:$A))+1</f>
        <v>8</v>
      </c>
      <c r="D707" s="25">
        <f t="shared" ref="D707:I707" ca="1" si="2118">INDIRECT(ADDRESS($C707+1,D$2,,,D$1))</f>
        <v>42948</v>
      </c>
      <c r="E707" s="27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8">
        <f t="shared" ca="1" si="2118"/>
        <v>42736</v>
      </c>
      <c r="I707" s="9">
        <f t="shared" ca="1" si="2118"/>
        <v>3</v>
      </c>
      <c r="J707" s="46">
        <f>TRUNC((A707-1)/COUNT('DATE Snapshot'!A:A)/COUNT(PRODUCT!A:A),0)+1</f>
        <v>2</v>
      </c>
      <c r="K707" s="9" t="str">
        <f t="shared" ref="K707:O707" ca="1" si="2119">INDIRECT(ADDRESS($J707+1,K$2,,,K$1))</f>
        <v>MARTE</v>
      </c>
      <c r="L707" s="9" t="str">
        <f t="shared" ca="1" si="2119"/>
        <v>MT</v>
      </c>
      <c r="M707" s="9" t="str">
        <f t="shared" ca="1" si="2119"/>
        <v>CURITIBA</v>
      </c>
      <c r="N707" s="9" t="str">
        <f t="shared" ca="1" si="2119"/>
        <v>BRASIL</v>
      </c>
      <c r="O707" s="9">
        <f t="shared" ca="1" si="2119"/>
        <v>0</v>
      </c>
      <c r="P707" s="9">
        <f>MOD(TRUNC((A707-1)/COUNT('DATE Snapshot'!A:A)),COUNT(PRODUCT!A:A))+1</f>
        <v>2</v>
      </c>
      <c r="Q707" s="9" t="str">
        <f t="shared" ref="Q707:W707" ca="1" si="2120">INDIRECT(ADDRESS($P707+1,Q$2,,,Q$1))</f>
        <v>TINTO SUAVE</v>
      </c>
      <c r="R707" s="9" t="str">
        <f t="shared" ca="1" si="2120"/>
        <v>TNT_SU</v>
      </c>
      <c r="S707" s="9" t="str">
        <f t="shared" ca="1" si="2120"/>
        <v>VINHO TINTO</v>
      </c>
      <c r="T707" s="9" t="str">
        <f t="shared" ca="1" si="2120"/>
        <v>12_BTL_0,75 l</v>
      </c>
      <c r="U707" s="29">
        <f t="shared" ca="1" si="2120"/>
        <v>12</v>
      </c>
      <c r="V707" s="30">
        <f t="shared" ca="1" si="2120"/>
        <v>120</v>
      </c>
      <c r="W707" s="30">
        <f t="shared" ca="1" si="2120"/>
        <v>79</v>
      </c>
    </row>
    <row r="708" spans="1:23" ht="13">
      <c r="A708" s="9">
        <f t="shared" si="8"/>
        <v>705</v>
      </c>
      <c r="B708" s="45">
        <v>5</v>
      </c>
      <c r="C708" s="9">
        <f>MOD(A708-1,COUNT('DATE Snapshot'!$A:$A))+1</f>
        <v>9</v>
      </c>
      <c r="D708" s="25">
        <f t="shared" ref="D708:I708" ca="1" si="2121">INDIRECT(ADDRESS($C708+1,D$2,,,D$1))</f>
        <v>42979</v>
      </c>
      <c r="E708" s="27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8">
        <f t="shared" ca="1" si="2121"/>
        <v>42736</v>
      </c>
      <c r="I708" s="9">
        <f t="shared" ca="1" si="2121"/>
        <v>6</v>
      </c>
      <c r="J708" s="46">
        <f>TRUNC((A708-1)/COUNT('DATE Snapshot'!A:A)/COUNT(PRODUCT!A:A),0)+1</f>
        <v>2</v>
      </c>
      <c r="K708" s="9" t="str">
        <f t="shared" ref="K708:O708" ca="1" si="2122">INDIRECT(ADDRESS($J708+1,K$2,,,K$1))</f>
        <v>MARTE</v>
      </c>
      <c r="L708" s="9" t="str">
        <f t="shared" ca="1" si="2122"/>
        <v>MT</v>
      </c>
      <c r="M708" s="9" t="str">
        <f t="shared" ca="1" si="2122"/>
        <v>CURITIBA</v>
      </c>
      <c r="N708" s="9" t="str">
        <f t="shared" ca="1" si="2122"/>
        <v>BRASIL</v>
      </c>
      <c r="O708" s="9">
        <f t="shared" ca="1" si="2122"/>
        <v>0</v>
      </c>
      <c r="P708" s="9">
        <f>MOD(TRUNC((A708-1)/COUNT('DATE Snapshot'!A:A)),COUNT(PRODUCT!A:A))+1</f>
        <v>2</v>
      </c>
      <c r="Q708" s="9" t="str">
        <f t="shared" ref="Q708:W708" ca="1" si="2123">INDIRECT(ADDRESS($P708+1,Q$2,,,Q$1))</f>
        <v>TINTO SUAVE</v>
      </c>
      <c r="R708" s="9" t="str">
        <f t="shared" ca="1" si="2123"/>
        <v>TNT_SU</v>
      </c>
      <c r="S708" s="9" t="str">
        <f t="shared" ca="1" si="2123"/>
        <v>VINHO TINTO</v>
      </c>
      <c r="T708" s="9" t="str">
        <f t="shared" ca="1" si="2123"/>
        <v>12_BTL_0,75 l</v>
      </c>
      <c r="U708" s="29">
        <f t="shared" ca="1" si="2123"/>
        <v>12</v>
      </c>
      <c r="V708" s="30">
        <f t="shared" ca="1" si="2123"/>
        <v>120</v>
      </c>
      <c r="W708" s="30">
        <f t="shared" ca="1" si="2123"/>
        <v>79</v>
      </c>
    </row>
    <row r="709" spans="1:23" ht="13">
      <c r="A709" s="9">
        <f t="shared" si="8"/>
        <v>706</v>
      </c>
      <c r="B709" s="45">
        <v>0</v>
      </c>
      <c r="C709" s="9">
        <f>MOD(A709-1,COUNT('DATE Snapshot'!$A:$A))+1</f>
        <v>10</v>
      </c>
      <c r="D709" s="25">
        <f t="shared" ref="D709:I709" ca="1" si="2124">INDIRECT(ADDRESS($C709+1,D$2,,,D$1))</f>
        <v>43009</v>
      </c>
      <c r="E709" s="27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8">
        <f t="shared" ca="1" si="2124"/>
        <v>42736</v>
      </c>
      <c r="I709" s="9">
        <f t="shared" ca="1" si="2124"/>
        <v>1</v>
      </c>
      <c r="J709" s="46">
        <f>TRUNC((A709-1)/COUNT('DATE Snapshot'!A:A)/COUNT(PRODUCT!A:A),0)+1</f>
        <v>2</v>
      </c>
      <c r="K709" s="9" t="str">
        <f t="shared" ref="K709:O709" ca="1" si="2125">INDIRECT(ADDRESS($J709+1,K$2,,,K$1))</f>
        <v>MARTE</v>
      </c>
      <c r="L709" s="9" t="str">
        <f t="shared" ca="1" si="2125"/>
        <v>MT</v>
      </c>
      <c r="M709" s="9" t="str">
        <f t="shared" ca="1" si="2125"/>
        <v>CURITIBA</v>
      </c>
      <c r="N709" s="9" t="str">
        <f t="shared" ca="1" si="2125"/>
        <v>BRASIL</v>
      </c>
      <c r="O709" s="9">
        <f t="shared" ca="1" si="2125"/>
        <v>0</v>
      </c>
      <c r="P709" s="9">
        <f>MOD(TRUNC((A709-1)/COUNT('DATE Snapshot'!A:A)),COUNT(PRODUCT!A:A))+1</f>
        <v>2</v>
      </c>
      <c r="Q709" s="9" t="str">
        <f t="shared" ref="Q709:W709" ca="1" si="2126">INDIRECT(ADDRESS($P709+1,Q$2,,,Q$1))</f>
        <v>TINTO SUAVE</v>
      </c>
      <c r="R709" s="9" t="str">
        <f t="shared" ca="1" si="2126"/>
        <v>TNT_SU</v>
      </c>
      <c r="S709" s="9" t="str">
        <f t="shared" ca="1" si="2126"/>
        <v>VINHO TINTO</v>
      </c>
      <c r="T709" s="9" t="str">
        <f t="shared" ca="1" si="2126"/>
        <v>12_BTL_0,75 l</v>
      </c>
      <c r="U709" s="29">
        <f t="shared" ca="1" si="2126"/>
        <v>12</v>
      </c>
      <c r="V709" s="30">
        <f t="shared" ca="1" si="2126"/>
        <v>120</v>
      </c>
      <c r="W709" s="30">
        <f t="shared" ca="1" si="2126"/>
        <v>79</v>
      </c>
    </row>
    <row r="710" spans="1:23" ht="13">
      <c r="A710" s="9">
        <f t="shared" si="8"/>
        <v>707</v>
      </c>
      <c r="B710" s="45">
        <v>9</v>
      </c>
      <c r="C710" s="9">
        <f>MOD(A710-1,COUNT('DATE Snapshot'!$A:$A))+1</f>
        <v>11</v>
      </c>
      <c r="D710" s="25">
        <f t="shared" ref="D710:I710" ca="1" si="2127">INDIRECT(ADDRESS($C710+1,D$2,,,D$1))</f>
        <v>43040</v>
      </c>
      <c r="E710" s="27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8">
        <f t="shared" ca="1" si="2127"/>
        <v>42736</v>
      </c>
      <c r="I710" s="9">
        <f t="shared" ca="1" si="2127"/>
        <v>4</v>
      </c>
      <c r="J710" s="46">
        <f>TRUNC((A710-1)/COUNT('DATE Snapshot'!A:A)/COUNT(PRODUCT!A:A),0)+1</f>
        <v>2</v>
      </c>
      <c r="K710" s="9" t="str">
        <f t="shared" ref="K710:O710" ca="1" si="2128">INDIRECT(ADDRESS($J710+1,K$2,,,K$1))</f>
        <v>MARTE</v>
      </c>
      <c r="L710" s="9" t="str">
        <f t="shared" ca="1" si="2128"/>
        <v>MT</v>
      </c>
      <c r="M710" s="9" t="str">
        <f t="shared" ca="1" si="2128"/>
        <v>CURITIBA</v>
      </c>
      <c r="N710" s="9" t="str">
        <f t="shared" ca="1" si="2128"/>
        <v>BRASIL</v>
      </c>
      <c r="O710" s="9">
        <f t="shared" ca="1" si="2128"/>
        <v>0</v>
      </c>
      <c r="P710" s="9">
        <f>MOD(TRUNC((A710-1)/COUNT('DATE Snapshot'!A:A)),COUNT(PRODUCT!A:A))+1</f>
        <v>2</v>
      </c>
      <c r="Q710" s="9" t="str">
        <f t="shared" ref="Q710:W710" ca="1" si="2129">INDIRECT(ADDRESS($P710+1,Q$2,,,Q$1))</f>
        <v>TINTO SUAVE</v>
      </c>
      <c r="R710" s="9" t="str">
        <f t="shared" ca="1" si="2129"/>
        <v>TNT_SU</v>
      </c>
      <c r="S710" s="9" t="str">
        <f t="shared" ca="1" si="2129"/>
        <v>VINHO TINTO</v>
      </c>
      <c r="T710" s="9" t="str">
        <f t="shared" ca="1" si="2129"/>
        <v>12_BTL_0,75 l</v>
      </c>
      <c r="U710" s="29">
        <f t="shared" ca="1" si="2129"/>
        <v>12</v>
      </c>
      <c r="V710" s="30">
        <f t="shared" ca="1" si="2129"/>
        <v>120</v>
      </c>
      <c r="W710" s="30">
        <f t="shared" ca="1" si="2129"/>
        <v>79</v>
      </c>
    </row>
    <row r="711" spans="1:23" ht="13">
      <c r="A711" s="9">
        <f t="shared" si="8"/>
        <v>708</v>
      </c>
      <c r="B711" s="45">
        <v>4</v>
      </c>
      <c r="C711" s="9">
        <f>MOD(A711-1,COUNT('DATE Snapshot'!$A:$A))+1</f>
        <v>12</v>
      </c>
      <c r="D711" s="25">
        <f t="shared" ref="D711:I711" ca="1" si="2130">INDIRECT(ADDRESS($C711+1,D$2,,,D$1))</f>
        <v>43070</v>
      </c>
      <c r="E711" s="27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8">
        <f t="shared" ca="1" si="2130"/>
        <v>42736</v>
      </c>
      <c r="I711" s="9">
        <f t="shared" ca="1" si="2130"/>
        <v>6</v>
      </c>
      <c r="J711" s="46">
        <f>TRUNC((A711-1)/COUNT('DATE Snapshot'!A:A)/COUNT(PRODUCT!A:A),0)+1</f>
        <v>2</v>
      </c>
      <c r="K711" s="9" t="str">
        <f t="shared" ref="K711:O711" ca="1" si="2131">INDIRECT(ADDRESS($J711+1,K$2,,,K$1))</f>
        <v>MARTE</v>
      </c>
      <c r="L711" s="9" t="str">
        <f t="shared" ca="1" si="2131"/>
        <v>MT</v>
      </c>
      <c r="M711" s="9" t="str">
        <f t="shared" ca="1" si="2131"/>
        <v>CURITIBA</v>
      </c>
      <c r="N711" s="9" t="str">
        <f t="shared" ca="1" si="2131"/>
        <v>BRASIL</v>
      </c>
      <c r="O711" s="9">
        <f t="shared" ca="1" si="2131"/>
        <v>0</v>
      </c>
      <c r="P711" s="9">
        <f>MOD(TRUNC((A711-1)/COUNT('DATE Snapshot'!A:A)),COUNT(PRODUCT!A:A))+1</f>
        <v>2</v>
      </c>
      <c r="Q711" s="9" t="str">
        <f t="shared" ref="Q711:W711" ca="1" si="2132">INDIRECT(ADDRESS($P711+1,Q$2,,,Q$1))</f>
        <v>TINTO SUAVE</v>
      </c>
      <c r="R711" s="9" t="str">
        <f t="shared" ca="1" si="2132"/>
        <v>TNT_SU</v>
      </c>
      <c r="S711" s="9" t="str">
        <f t="shared" ca="1" si="2132"/>
        <v>VINHO TINTO</v>
      </c>
      <c r="T711" s="9" t="str">
        <f t="shared" ca="1" si="2132"/>
        <v>12_BTL_0,75 l</v>
      </c>
      <c r="U711" s="29">
        <f t="shared" ca="1" si="2132"/>
        <v>12</v>
      </c>
      <c r="V711" s="30">
        <f t="shared" ca="1" si="2132"/>
        <v>120</v>
      </c>
      <c r="W711" s="30">
        <f t="shared" ca="1" si="2132"/>
        <v>79</v>
      </c>
    </row>
    <row r="712" spans="1:23" ht="13">
      <c r="A712" s="9">
        <f t="shared" si="8"/>
        <v>709</v>
      </c>
      <c r="B712" s="45">
        <v>10</v>
      </c>
      <c r="C712" s="9">
        <f>MOD(A712-1,COUNT('DATE Snapshot'!$A:$A))+1</f>
        <v>13</v>
      </c>
      <c r="D712" s="25">
        <f t="shared" ref="D712:I712" ca="1" si="2133">INDIRECT(ADDRESS($C712+1,D$2,,,D$1))</f>
        <v>43101</v>
      </c>
      <c r="E712" s="27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8">
        <f t="shared" ca="1" si="2133"/>
        <v>43101</v>
      </c>
      <c r="I712" s="9">
        <f t="shared" ca="1" si="2133"/>
        <v>2</v>
      </c>
      <c r="J712" s="46">
        <f>TRUNC((A712-1)/COUNT('DATE Snapshot'!A:A)/COUNT(PRODUCT!A:A),0)+1</f>
        <v>2</v>
      </c>
      <c r="K712" s="9" t="str">
        <f t="shared" ref="K712:O712" ca="1" si="2134">INDIRECT(ADDRESS($J712+1,K$2,,,K$1))</f>
        <v>MARTE</v>
      </c>
      <c r="L712" s="9" t="str">
        <f t="shared" ca="1" si="2134"/>
        <v>MT</v>
      </c>
      <c r="M712" s="9" t="str">
        <f t="shared" ca="1" si="2134"/>
        <v>CURITIBA</v>
      </c>
      <c r="N712" s="9" t="str">
        <f t="shared" ca="1" si="2134"/>
        <v>BRASIL</v>
      </c>
      <c r="O712" s="9">
        <f t="shared" ca="1" si="2134"/>
        <v>0</v>
      </c>
      <c r="P712" s="9">
        <f>MOD(TRUNC((A712-1)/COUNT('DATE Snapshot'!A:A)),COUNT(PRODUCT!A:A))+1</f>
        <v>2</v>
      </c>
      <c r="Q712" s="9" t="str">
        <f t="shared" ref="Q712:W712" ca="1" si="2135">INDIRECT(ADDRESS($P712+1,Q$2,,,Q$1))</f>
        <v>TINTO SUAVE</v>
      </c>
      <c r="R712" s="9" t="str">
        <f t="shared" ca="1" si="2135"/>
        <v>TNT_SU</v>
      </c>
      <c r="S712" s="9" t="str">
        <f t="shared" ca="1" si="2135"/>
        <v>VINHO TINTO</v>
      </c>
      <c r="T712" s="9" t="str">
        <f t="shared" ca="1" si="2135"/>
        <v>12_BTL_0,75 l</v>
      </c>
      <c r="U712" s="29">
        <f t="shared" ca="1" si="2135"/>
        <v>12</v>
      </c>
      <c r="V712" s="30">
        <f t="shared" ca="1" si="2135"/>
        <v>120</v>
      </c>
      <c r="W712" s="30">
        <f t="shared" ca="1" si="2135"/>
        <v>79</v>
      </c>
    </row>
    <row r="713" spans="1:23" ht="13">
      <c r="A713" s="9">
        <f t="shared" si="8"/>
        <v>710</v>
      </c>
      <c r="B713" s="45">
        <v>5</v>
      </c>
      <c r="C713" s="9">
        <f>MOD(A713-1,COUNT('DATE Snapshot'!$A:$A))+1</f>
        <v>14</v>
      </c>
      <c r="D713" s="25">
        <f t="shared" ref="D713:I713" ca="1" si="2136">INDIRECT(ADDRESS($C713+1,D$2,,,D$1))</f>
        <v>43132</v>
      </c>
      <c r="E713" s="27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8">
        <f t="shared" ca="1" si="2136"/>
        <v>43101</v>
      </c>
      <c r="I713" s="9">
        <f t="shared" ca="1" si="2136"/>
        <v>5</v>
      </c>
      <c r="J713" s="46">
        <f>TRUNC((A713-1)/COUNT('DATE Snapshot'!A:A)/COUNT(PRODUCT!A:A),0)+1</f>
        <v>2</v>
      </c>
      <c r="K713" s="9" t="str">
        <f t="shared" ref="K713:O713" ca="1" si="2137">INDIRECT(ADDRESS($J713+1,K$2,,,K$1))</f>
        <v>MARTE</v>
      </c>
      <c r="L713" s="9" t="str">
        <f t="shared" ca="1" si="2137"/>
        <v>MT</v>
      </c>
      <c r="M713" s="9" t="str">
        <f t="shared" ca="1" si="2137"/>
        <v>CURITIBA</v>
      </c>
      <c r="N713" s="9" t="str">
        <f t="shared" ca="1" si="2137"/>
        <v>BRASIL</v>
      </c>
      <c r="O713" s="9">
        <f t="shared" ca="1" si="2137"/>
        <v>0</v>
      </c>
      <c r="P713" s="9">
        <f>MOD(TRUNC((A713-1)/COUNT('DATE Snapshot'!A:A)),COUNT(PRODUCT!A:A))+1</f>
        <v>2</v>
      </c>
      <c r="Q713" s="9" t="str">
        <f t="shared" ref="Q713:W713" ca="1" si="2138">INDIRECT(ADDRESS($P713+1,Q$2,,,Q$1))</f>
        <v>TINTO SUAVE</v>
      </c>
      <c r="R713" s="9" t="str">
        <f t="shared" ca="1" si="2138"/>
        <v>TNT_SU</v>
      </c>
      <c r="S713" s="9" t="str">
        <f t="shared" ca="1" si="2138"/>
        <v>VINHO TINTO</v>
      </c>
      <c r="T713" s="9" t="str">
        <f t="shared" ca="1" si="2138"/>
        <v>12_BTL_0,75 l</v>
      </c>
      <c r="U713" s="29">
        <f t="shared" ca="1" si="2138"/>
        <v>12</v>
      </c>
      <c r="V713" s="30">
        <f t="shared" ca="1" si="2138"/>
        <v>120</v>
      </c>
      <c r="W713" s="30">
        <f t="shared" ca="1" si="2138"/>
        <v>79</v>
      </c>
    </row>
    <row r="714" spans="1:23" ht="13">
      <c r="A714" s="9">
        <f t="shared" si="8"/>
        <v>711</v>
      </c>
      <c r="B714" s="45">
        <v>13</v>
      </c>
      <c r="C714" s="9">
        <f>MOD(A714-1,COUNT('DATE Snapshot'!$A:$A))+1</f>
        <v>15</v>
      </c>
      <c r="D714" s="25">
        <f t="shared" ref="D714:I714" ca="1" si="2139">INDIRECT(ADDRESS($C714+1,D$2,,,D$1))</f>
        <v>43160</v>
      </c>
      <c r="E714" s="27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8">
        <f t="shared" ca="1" si="2139"/>
        <v>43101</v>
      </c>
      <c r="I714" s="9">
        <f t="shared" ca="1" si="2139"/>
        <v>5</v>
      </c>
      <c r="J714" s="46">
        <f>TRUNC((A714-1)/COUNT('DATE Snapshot'!A:A)/COUNT(PRODUCT!A:A),0)+1</f>
        <v>2</v>
      </c>
      <c r="K714" s="9" t="str">
        <f t="shared" ref="K714:O714" ca="1" si="2140">INDIRECT(ADDRESS($J714+1,K$2,,,K$1))</f>
        <v>MARTE</v>
      </c>
      <c r="L714" s="9" t="str">
        <f t="shared" ca="1" si="2140"/>
        <v>MT</v>
      </c>
      <c r="M714" s="9" t="str">
        <f t="shared" ca="1" si="2140"/>
        <v>CURITIBA</v>
      </c>
      <c r="N714" s="9" t="str">
        <f t="shared" ca="1" si="2140"/>
        <v>BRASIL</v>
      </c>
      <c r="O714" s="9">
        <f t="shared" ca="1" si="2140"/>
        <v>0</v>
      </c>
      <c r="P714" s="9">
        <f>MOD(TRUNC((A714-1)/COUNT('DATE Snapshot'!A:A)),COUNT(PRODUCT!A:A))+1</f>
        <v>2</v>
      </c>
      <c r="Q714" s="9" t="str">
        <f t="shared" ref="Q714:W714" ca="1" si="2141">INDIRECT(ADDRESS($P714+1,Q$2,,,Q$1))</f>
        <v>TINTO SUAVE</v>
      </c>
      <c r="R714" s="9" t="str">
        <f t="shared" ca="1" si="2141"/>
        <v>TNT_SU</v>
      </c>
      <c r="S714" s="9" t="str">
        <f t="shared" ca="1" si="2141"/>
        <v>VINHO TINTO</v>
      </c>
      <c r="T714" s="9" t="str">
        <f t="shared" ca="1" si="2141"/>
        <v>12_BTL_0,75 l</v>
      </c>
      <c r="U714" s="29">
        <f t="shared" ca="1" si="2141"/>
        <v>12</v>
      </c>
      <c r="V714" s="30">
        <f t="shared" ca="1" si="2141"/>
        <v>120</v>
      </c>
      <c r="W714" s="30">
        <f t="shared" ca="1" si="2141"/>
        <v>79</v>
      </c>
    </row>
    <row r="715" spans="1:23" ht="13">
      <c r="A715" s="9">
        <f t="shared" si="8"/>
        <v>712</v>
      </c>
      <c r="B715" s="45">
        <v>6</v>
      </c>
      <c r="C715" s="9">
        <f>MOD(A715-1,COUNT('DATE Snapshot'!$A:$A))+1</f>
        <v>16</v>
      </c>
      <c r="D715" s="25">
        <f t="shared" ref="D715:I715" ca="1" si="2142">INDIRECT(ADDRESS($C715+1,D$2,,,D$1))</f>
        <v>43191</v>
      </c>
      <c r="E715" s="27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8">
        <f t="shared" ca="1" si="2142"/>
        <v>43101</v>
      </c>
      <c r="I715" s="9">
        <f t="shared" ca="1" si="2142"/>
        <v>1</v>
      </c>
      <c r="J715" s="46">
        <f>TRUNC((A715-1)/COUNT('DATE Snapshot'!A:A)/COUNT(PRODUCT!A:A),0)+1</f>
        <v>2</v>
      </c>
      <c r="K715" s="9" t="str">
        <f t="shared" ref="K715:O715" ca="1" si="2143">INDIRECT(ADDRESS($J715+1,K$2,,,K$1))</f>
        <v>MARTE</v>
      </c>
      <c r="L715" s="9" t="str">
        <f t="shared" ca="1" si="2143"/>
        <v>MT</v>
      </c>
      <c r="M715" s="9" t="str">
        <f t="shared" ca="1" si="2143"/>
        <v>CURITIBA</v>
      </c>
      <c r="N715" s="9" t="str">
        <f t="shared" ca="1" si="2143"/>
        <v>BRASIL</v>
      </c>
      <c r="O715" s="9">
        <f t="shared" ca="1" si="2143"/>
        <v>0</v>
      </c>
      <c r="P715" s="9">
        <f>MOD(TRUNC((A715-1)/COUNT('DATE Snapshot'!A:A)),COUNT(PRODUCT!A:A))+1</f>
        <v>2</v>
      </c>
      <c r="Q715" s="9" t="str">
        <f t="shared" ref="Q715:W715" ca="1" si="2144">INDIRECT(ADDRESS($P715+1,Q$2,,,Q$1))</f>
        <v>TINTO SUAVE</v>
      </c>
      <c r="R715" s="9" t="str">
        <f t="shared" ca="1" si="2144"/>
        <v>TNT_SU</v>
      </c>
      <c r="S715" s="9" t="str">
        <f t="shared" ca="1" si="2144"/>
        <v>VINHO TINTO</v>
      </c>
      <c r="T715" s="9" t="str">
        <f t="shared" ca="1" si="2144"/>
        <v>12_BTL_0,75 l</v>
      </c>
      <c r="U715" s="29">
        <f t="shared" ca="1" si="2144"/>
        <v>12</v>
      </c>
      <c r="V715" s="30">
        <f t="shared" ca="1" si="2144"/>
        <v>120</v>
      </c>
      <c r="W715" s="30">
        <f t="shared" ca="1" si="2144"/>
        <v>79</v>
      </c>
    </row>
    <row r="716" spans="1:23" ht="13">
      <c r="A716" s="9">
        <f t="shared" si="8"/>
        <v>713</v>
      </c>
      <c r="B716" s="45">
        <v>0</v>
      </c>
      <c r="C716" s="9">
        <f>MOD(A716-1,COUNT('DATE Snapshot'!$A:$A))+1</f>
        <v>17</v>
      </c>
      <c r="D716" s="25">
        <f t="shared" ref="D716:I716" ca="1" si="2145">INDIRECT(ADDRESS($C716+1,D$2,,,D$1))</f>
        <v>43221</v>
      </c>
      <c r="E716" s="27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8">
        <f t="shared" ca="1" si="2145"/>
        <v>43101</v>
      </c>
      <c r="I716" s="9">
        <f t="shared" ca="1" si="2145"/>
        <v>3</v>
      </c>
      <c r="J716" s="46">
        <f>TRUNC((A716-1)/COUNT('DATE Snapshot'!A:A)/COUNT(PRODUCT!A:A),0)+1</f>
        <v>2</v>
      </c>
      <c r="K716" s="9" t="str">
        <f t="shared" ref="K716:O716" ca="1" si="2146">INDIRECT(ADDRESS($J716+1,K$2,,,K$1))</f>
        <v>MARTE</v>
      </c>
      <c r="L716" s="9" t="str">
        <f t="shared" ca="1" si="2146"/>
        <v>MT</v>
      </c>
      <c r="M716" s="9" t="str">
        <f t="shared" ca="1" si="2146"/>
        <v>CURITIBA</v>
      </c>
      <c r="N716" s="9" t="str">
        <f t="shared" ca="1" si="2146"/>
        <v>BRASIL</v>
      </c>
      <c r="O716" s="9">
        <f t="shared" ca="1" si="2146"/>
        <v>0</v>
      </c>
      <c r="P716" s="9">
        <f>MOD(TRUNC((A716-1)/COUNT('DATE Snapshot'!A:A)),COUNT(PRODUCT!A:A))+1</f>
        <v>2</v>
      </c>
      <c r="Q716" s="9" t="str">
        <f t="shared" ref="Q716:W716" ca="1" si="2147">INDIRECT(ADDRESS($P716+1,Q$2,,,Q$1))</f>
        <v>TINTO SUAVE</v>
      </c>
      <c r="R716" s="9" t="str">
        <f t="shared" ca="1" si="2147"/>
        <v>TNT_SU</v>
      </c>
      <c r="S716" s="9" t="str">
        <f t="shared" ca="1" si="2147"/>
        <v>VINHO TINTO</v>
      </c>
      <c r="T716" s="9" t="str">
        <f t="shared" ca="1" si="2147"/>
        <v>12_BTL_0,75 l</v>
      </c>
      <c r="U716" s="29">
        <f t="shared" ca="1" si="2147"/>
        <v>12</v>
      </c>
      <c r="V716" s="30">
        <f t="shared" ca="1" si="2147"/>
        <v>120</v>
      </c>
      <c r="W716" s="30">
        <f t="shared" ca="1" si="2147"/>
        <v>79</v>
      </c>
    </row>
    <row r="717" spans="1:23" ht="13">
      <c r="A717" s="9">
        <f t="shared" si="8"/>
        <v>714</v>
      </c>
      <c r="B717" s="45">
        <v>6</v>
      </c>
      <c r="C717" s="9">
        <f>MOD(A717-1,COUNT('DATE Snapshot'!$A:$A))+1</f>
        <v>18</v>
      </c>
      <c r="D717" s="25">
        <f t="shared" ref="D717:I717" ca="1" si="2148">INDIRECT(ADDRESS($C717+1,D$2,,,D$1))</f>
        <v>43252</v>
      </c>
      <c r="E717" s="27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8">
        <f t="shared" ca="1" si="2148"/>
        <v>43101</v>
      </c>
      <c r="I717" s="9">
        <f t="shared" ca="1" si="2148"/>
        <v>6</v>
      </c>
      <c r="J717" s="46">
        <f>TRUNC((A717-1)/COUNT('DATE Snapshot'!A:A)/COUNT(PRODUCT!A:A),0)+1</f>
        <v>2</v>
      </c>
      <c r="K717" s="9" t="str">
        <f t="shared" ref="K717:O717" ca="1" si="2149">INDIRECT(ADDRESS($J717+1,K$2,,,K$1))</f>
        <v>MARTE</v>
      </c>
      <c r="L717" s="9" t="str">
        <f t="shared" ca="1" si="2149"/>
        <v>MT</v>
      </c>
      <c r="M717" s="9" t="str">
        <f t="shared" ca="1" si="2149"/>
        <v>CURITIBA</v>
      </c>
      <c r="N717" s="9" t="str">
        <f t="shared" ca="1" si="2149"/>
        <v>BRASIL</v>
      </c>
      <c r="O717" s="9">
        <f t="shared" ca="1" si="2149"/>
        <v>0</v>
      </c>
      <c r="P717" s="9">
        <f>MOD(TRUNC((A717-1)/COUNT('DATE Snapshot'!A:A)),COUNT(PRODUCT!A:A))+1</f>
        <v>2</v>
      </c>
      <c r="Q717" s="9" t="str">
        <f t="shared" ref="Q717:W717" ca="1" si="2150">INDIRECT(ADDRESS($P717+1,Q$2,,,Q$1))</f>
        <v>TINTO SUAVE</v>
      </c>
      <c r="R717" s="9" t="str">
        <f t="shared" ca="1" si="2150"/>
        <v>TNT_SU</v>
      </c>
      <c r="S717" s="9" t="str">
        <f t="shared" ca="1" si="2150"/>
        <v>VINHO TINTO</v>
      </c>
      <c r="T717" s="9" t="str">
        <f t="shared" ca="1" si="2150"/>
        <v>12_BTL_0,75 l</v>
      </c>
      <c r="U717" s="29">
        <f t="shared" ca="1" si="2150"/>
        <v>12</v>
      </c>
      <c r="V717" s="30">
        <f t="shared" ca="1" si="2150"/>
        <v>120</v>
      </c>
      <c r="W717" s="30">
        <f t="shared" ca="1" si="2150"/>
        <v>79</v>
      </c>
    </row>
    <row r="718" spans="1:23" ht="13">
      <c r="A718" s="9">
        <f t="shared" si="8"/>
        <v>715</v>
      </c>
      <c r="B718" s="45">
        <v>8</v>
      </c>
      <c r="C718" s="9">
        <f>MOD(A718-1,COUNT('DATE Snapshot'!$A:$A))+1</f>
        <v>19</v>
      </c>
      <c r="D718" s="25">
        <f t="shared" ref="D718:I718" ca="1" si="2151">INDIRECT(ADDRESS($C718+1,D$2,,,D$1))</f>
        <v>43282</v>
      </c>
      <c r="E718" s="27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8">
        <f t="shared" ca="1" si="2151"/>
        <v>43101</v>
      </c>
      <c r="I718" s="9">
        <f t="shared" ca="1" si="2151"/>
        <v>1</v>
      </c>
      <c r="J718" s="46">
        <f>TRUNC((A718-1)/COUNT('DATE Snapshot'!A:A)/COUNT(PRODUCT!A:A),0)+1</f>
        <v>2</v>
      </c>
      <c r="K718" s="9" t="str">
        <f t="shared" ref="K718:O718" ca="1" si="2152">INDIRECT(ADDRESS($J718+1,K$2,,,K$1))</f>
        <v>MARTE</v>
      </c>
      <c r="L718" s="9" t="str">
        <f t="shared" ca="1" si="2152"/>
        <v>MT</v>
      </c>
      <c r="M718" s="9" t="str">
        <f t="shared" ca="1" si="2152"/>
        <v>CURITIBA</v>
      </c>
      <c r="N718" s="9" t="str">
        <f t="shared" ca="1" si="2152"/>
        <v>BRASIL</v>
      </c>
      <c r="O718" s="9">
        <f t="shared" ca="1" si="2152"/>
        <v>0</v>
      </c>
      <c r="P718" s="9">
        <f>MOD(TRUNC((A718-1)/COUNT('DATE Snapshot'!A:A)),COUNT(PRODUCT!A:A))+1</f>
        <v>2</v>
      </c>
      <c r="Q718" s="9" t="str">
        <f t="shared" ref="Q718:W718" ca="1" si="2153">INDIRECT(ADDRESS($P718+1,Q$2,,,Q$1))</f>
        <v>TINTO SUAVE</v>
      </c>
      <c r="R718" s="9" t="str">
        <f t="shared" ca="1" si="2153"/>
        <v>TNT_SU</v>
      </c>
      <c r="S718" s="9" t="str">
        <f t="shared" ca="1" si="2153"/>
        <v>VINHO TINTO</v>
      </c>
      <c r="T718" s="9" t="str">
        <f t="shared" ca="1" si="2153"/>
        <v>12_BTL_0,75 l</v>
      </c>
      <c r="U718" s="29">
        <f t="shared" ca="1" si="2153"/>
        <v>12</v>
      </c>
      <c r="V718" s="30">
        <f t="shared" ca="1" si="2153"/>
        <v>120</v>
      </c>
      <c r="W718" s="30">
        <f t="shared" ca="1" si="2153"/>
        <v>79</v>
      </c>
    </row>
    <row r="719" spans="1:23" ht="13">
      <c r="A719" s="9">
        <f t="shared" si="8"/>
        <v>716</v>
      </c>
      <c r="B719" s="45">
        <v>11</v>
      </c>
      <c r="C719" s="9">
        <f>MOD(A719-1,COUNT('DATE Snapshot'!$A:$A))+1</f>
        <v>20</v>
      </c>
      <c r="D719" s="25">
        <f t="shared" ref="D719:I719" ca="1" si="2154">INDIRECT(ADDRESS($C719+1,D$2,,,D$1))</f>
        <v>43313</v>
      </c>
      <c r="E719" s="27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8">
        <f t="shared" ca="1" si="2154"/>
        <v>43101</v>
      </c>
      <c r="I719" s="9">
        <f t="shared" ca="1" si="2154"/>
        <v>4</v>
      </c>
      <c r="J719" s="46">
        <f>TRUNC((A719-1)/COUNT('DATE Snapshot'!A:A)/COUNT(PRODUCT!A:A),0)+1</f>
        <v>2</v>
      </c>
      <c r="K719" s="9" t="str">
        <f t="shared" ref="K719:O719" ca="1" si="2155">INDIRECT(ADDRESS($J719+1,K$2,,,K$1))</f>
        <v>MARTE</v>
      </c>
      <c r="L719" s="9" t="str">
        <f t="shared" ca="1" si="2155"/>
        <v>MT</v>
      </c>
      <c r="M719" s="9" t="str">
        <f t="shared" ca="1" si="2155"/>
        <v>CURITIBA</v>
      </c>
      <c r="N719" s="9" t="str">
        <f t="shared" ca="1" si="2155"/>
        <v>BRASIL</v>
      </c>
      <c r="O719" s="9">
        <f t="shared" ca="1" si="2155"/>
        <v>0</v>
      </c>
      <c r="P719" s="9">
        <f>MOD(TRUNC((A719-1)/COUNT('DATE Snapshot'!A:A)),COUNT(PRODUCT!A:A))+1</f>
        <v>2</v>
      </c>
      <c r="Q719" s="9" t="str">
        <f t="shared" ref="Q719:W719" ca="1" si="2156">INDIRECT(ADDRESS($P719+1,Q$2,,,Q$1))</f>
        <v>TINTO SUAVE</v>
      </c>
      <c r="R719" s="9" t="str">
        <f t="shared" ca="1" si="2156"/>
        <v>TNT_SU</v>
      </c>
      <c r="S719" s="9" t="str">
        <f t="shared" ca="1" si="2156"/>
        <v>VINHO TINTO</v>
      </c>
      <c r="T719" s="9" t="str">
        <f t="shared" ca="1" si="2156"/>
        <v>12_BTL_0,75 l</v>
      </c>
      <c r="U719" s="29">
        <f t="shared" ca="1" si="2156"/>
        <v>12</v>
      </c>
      <c r="V719" s="30">
        <f t="shared" ca="1" si="2156"/>
        <v>120</v>
      </c>
      <c r="W719" s="30">
        <f t="shared" ca="1" si="2156"/>
        <v>79</v>
      </c>
    </row>
    <row r="720" spans="1:23" ht="13">
      <c r="A720" s="9">
        <f t="shared" si="8"/>
        <v>717</v>
      </c>
      <c r="B720" s="45">
        <v>7</v>
      </c>
      <c r="C720" s="9">
        <f>MOD(A720-1,COUNT('DATE Snapshot'!$A:$A))+1</f>
        <v>21</v>
      </c>
      <c r="D720" s="25">
        <f t="shared" ref="D720:I720" ca="1" si="2157">INDIRECT(ADDRESS($C720+1,D$2,,,D$1))</f>
        <v>43344</v>
      </c>
      <c r="E720" s="27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8">
        <f t="shared" ca="1" si="2157"/>
        <v>43101</v>
      </c>
      <c r="I720" s="9">
        <f t="shared" ca="1" si="2157"/>
        <v>7</v>
      </c>
      <c r="J720" s="46">
        <f>TRUNC((A720-1)/COUNT('DATE Snapshot'!A:A)/COUNT(PRODUCT!A:A),0)+1</f>
        <v>2</v>
      </c>
      <c r="K720" s="9" t="str">
        <f t="shared" ref="K720:O720" ca="1" si="2158">INDIRECT(ADDRESS($J720+1,K$2,,,K$1))</f>
        <v>MARTE</v>
      </c>
      <c r="L720" s="9" t="str">
        <f t="shared" ca="1" si="2158"/>
        <v>MT</v>
      </c>
      <c r="M720" s="9" t="str">
        <f t="shared" ca="1" si="2158"/>
        <v>CURITIBA</v>
      </c>
      <c r="N720" s="9" t="str">
        <f t="shared" ca="1" si="2158"/>
        <v>BRASIL</v>
      </c>
      <c r="O720" s="9">
        <f t="shared" ca="1" si="2158"/>
        <v>0</v>
      </c>
      <c r="P720" s="9">
        <f>MOD(TRUNC((A720-1)/COUNT('DATE Snapshot'!A:A)),COUNT(PRODUCT!A:A))+1</f>
        <v>2</v>
      </c>
      <c r="Q720" s="9" t="str">
        <f t="shared" ref="Q720:W720" ca="1" si="2159">INDIRECT(ADDRESS($P720+1,Q$2,,,Q$1))</f>
        <v>TINTO SUAVE</v>
      </c>
      <c r="R720" s="9" t="str">
        <f t="shared" ca="1" si="2159"/>
        <v>TNT_SU</v>
      </c>
      <c r="S720" s="9" t="str">
        <f t="shared" ca="1" si="2159"/>
        <v>VINHO TINTO</v>
      </c>
      <c r="T720" s="9" t="str">
        <f t="shared" ca="1" si="2159"/>
        <v>12_BTL_0,75 l</v>
      </c>
      <c r="U720" s="29">
        <f t="shared" ca="1" si="2159"/>
        <v>12</v>
      </c>
      <c r="V720" s="30">
        <f t="shared" ca="1" si="2159"/>
        <v>120</v>
      </c>
      <c r="W720" s="30">
        <f t="shared" ca="1" si="2159"/>
        <v>79</v>
      </c>
    </row>
    <row r="721" spans="1:23" ht="13">
      <c r="A721" s="9">
        <f t="shared" si="8"/>
        <v>718</v>
      </c>
      <c r="B721" s="45">
        <v>7</v>
      </c>
      <c r="C721" s="9">
        <f>MOD(A721-1,COUNT('DATE Snapshot'!$A:$A))+1</f>
        <v>22</v>
      </c>
      <c r="D721" s="25">
        <f t="shared" ref="D721:I721" ca="1" si="2160">INDIRECT(ADDRESS($C721+1,D$2,,,D$1))</f>
        <v>43374</v>
      </c>
      <c r="E721" s="27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8">
        <f t="shared" ca="1" si="2160"/>
        <v>43101</v>
      </c>
      <c r="I721" s="9">
        <f t="shared" ca="1" si="2160"/>
        <v>2</v>
      </c>
      <c r="J721" s="46">
        <f>TRUNC((A721-1)/COUNT('DATE Snapshot'!A:A)/COUNT(PRODUCT!A:A),0)+1</f>
        <v>2</v>
      </c>
      <c r="K721" s="9" t="str">
        <f t="shared" ref="K721:O721" ca="1" si="2161">INDIRECT(ADDRESS($J721+1,K$2,,,K$1))</f>
        <v>MARTE</v>
      </c>
      <c r="L721" s="9" t="str">
        <f t="shared" ca="1" si="2161"/>
        <v>MT</v>
      </c>
      <c r="M721" s="9" t="str">
        <f t="shared" ca="1" si="2161"/>
        <v>CURITIBA</v>
      </c>
      <c r="N721" s="9" t="str">
        <f t="shared" ca="1" si="2161"/>
        <v>BRASIL</v>
      </c>
      <c r="O721" s="9">
        <f t="shared" ca="1" si="2161"/>
        <v>0</v>
      </c>
      <c r="P721" s="9">
        <f>MOD(TRUNC((A721-1)/COUNT('DATE Snapshot'!A:A)),COUNT(PRODUCT!A:A))+1</f>
        <v>2</v>
      </c>
      <c r="Q721" s="9" t="str">
        <f t="shared" ref="Q721:W721" ca="1" si="2162">INDIRECT(ADDRESS($P721+1,Q$2,,,Q$1))</f>
        <v>TINTO SUAVE</v>
      </c>
      <c r="R721" s="9" t="str">
        <f t="shared" ca="1" si="2162"/>
        <v>TNT_SU</v>
      </c>
      <c r="S721" s="9" t="str">
        <f t="shared" ca="1" si="2162"/>
        <v>VINHO TINTO</v>
      </c>
      <c r="T721" s="9" t="str">
        <f t="shared" ca="1" si="2162"/>
        <v>12_BTL_0,75 l</v>
      </c>
      <c r="U721" s="29">
        <f t="shared" ca="1" si="2162"/>
        <v>12</v>
      </c>
      <c r="V721" s="30">
        <f t="shared" ca="1" si="2162"/>
        <v>120</v>
      </c>
      <c r="W721" s="30">
        <f t="shared" ca="1" si="2162"/>
        <v>79</v>
      </c>
    </row>
    <row r="722" spans="1:23" ht="13">
      <c r="A722" s="9">
        <f t="shared" si="8"/>
        <v>719</v>
      </c>
      <c r="B722" s="45">
        <v>8</v>
      </c>
      <c r="C722" s="9">
        <f>MOD(A722-1,COUNT('DATE Snapshot'!$A:$A))+1</f>
        <v>23</v>
      </c>
      <c r="D722" s="25">
        <f t="shared" ref="D722:I722" ca="1" si="2163">INDIRECT(ADDRESS($C722+1,D$2,,,D$1))</f>
        <v>43405</v>
      </c>
      <c r="E722" s="27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8">
        <f t="shared" ca="1" si="2163"/>
        <v>43101</v>
      </c>
      <c r="I722" s="9">
        <f t="shared" ca="1" si="2163"/>
        <v>5</v>
      </c>
      <c r="J722" s="46">
        <f>TRUNC((A722-1)/COUNT('DATE Snapshot'!A:A)/COUNT(PRODUCT!A:A),0)+1</f>
        <v>2</v>
      </c>
      <c r="K722" s="9" t="str">
        <f t="shared" ref="K722:O722" ca="1" si="2164">INDIRECT(ADDRESS($J722+1,K$2,,,K$1))</f>
        <v>MARTE</v>
      </c>
      <c r="L722" s="9" t="str">
        <f t="shared" ca="1" si="2164"/>
        <v>MT</v>
      </c>
      <c r="M722" s="9" t="str">
        <f t="shared" ca="1" si="2164"/>
        <v>CURITIBA</v>
      </c>
      <c r="N722" s="9" t="str">
        <f t="shared" ca="1" si="2164"/>
        <v>BRASIL</v>
      </c>
      <c r="O722" s="9">
        <f t="shared" ca="1" si="2164"/>
        <v>0</v>
      </c>
      <c r="P722" s="9">
        <f>MOD(TRUNC((A722-1)/COUNT('DATE Snapshot'!A:A)),COUNT(PRODUCT!A:A))+1</f>
        <v>2</v>
      </c>
      <c r="Q722" s="9" t="str">
        <f t="shared" ref="Q722:W722" ca="1" si="2165">INDIRECT(ADDRESS($P722+1,Q$2,,,Q$1))</f>
        <v>TINTO SUAVE</v>
      </c>
      <c r="R722" s="9" t="str">
        <f t="shared" ca="1" si="2165"/>
        <v>TNT_SU</v>
      </c>
      <c r="S722" s="9" t="str">
        <f t="shared" ca="1" si="2165"/>
        <v>VINHO TINTO</v>
      </c>
      <c r="T722" s="9" t="str">
        <f t="shared" ca="1" si="2165"/>
        <v>12_BTL_0,75 l</v>
      </c>
      <c r="U722" s="29">
        <f t="shared" ca="1" si="2165"/>
        <v>12</v>
      </c>
      <c r="V722" s="30">
        <f t="shared" ca="1" si="2165"/>
        <v>120</v>
      </c>
      <c r="W722" s="30">
        <f t="shared" ca="1" si="2165"/>
        <v>79</v>
      </c>
    </row>
    <row r="723" spans="1:23" ht="13">
      <c r="A723" s="9">
        <f t="shared" si="8"/>
        <v>720</v>
      </c>
      <c r="B723" s="45">
        <v>4</v>
      </c>
      <c r="C723" s="9">
        <f>MOD(A723-1,COUNT('DATE Snapshot'!$A:$A))+1</f>
        <v>24</v>
      </c>
      <c r="D723" s="25">
        <f t="shared" ref="D723:I723" ca="1" si="2166">INDIRECT(ADDRESS($C723+1,D$2,,,D$1))</f>
        <v>43435</v>
      </c>
      <c r="E723" s="27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8">
        <f t="shared" ca="1" si="2166"/>
        <v>43101</v>
      </c>
      <c r="I723" s="9">
        <f t="shared" ca="1" si="2166"/>
        <v>7</v>
      </c>
      <c r="J723" s="46">
        <f>TRUNC((A723-1)/COUNT('DATE Snapshot'!A:A)/COUNT(PRODUCT!A:A),0)+1</f>
        <v>2</v>
      </c>
      <c r="K723" s="9" t="str">
        <f t="shared" ref="K723:O723" ca="1" si="2167">INDIRECT(ADDRESS($J723+1,K$2,,,K$1))</f>
        <v>MARTE</v>
      </c>
      <c r="L723" s="9" t="str">
        <f t="shared" ca="1" si="2167"/>
        <v>MT</v>
      </c>
      <c r="M723" s="9" t="str">
        <f t="shared" ca="1" si="2167"/>
        <v>CURITIBA</v>
      </c>
      <c r="N723" s="9" t="str">
        <f t="shared" ca="1" si="2167"/>
        <v>BRASIL</v>
      </c>
      <c r="O723" s="9">
        <f t="shared" ca="1" si="2167"/>
        <v>0</v>
      </c>
      <c r="P723" s="9">
        <f>MOD(TRUNC((A723-1)/COUNT('DATE Snapshot'!A:A)),COUNT(PRODUCT!A:A))+1</f>
        <v>2</v>
      </c>
      <c r="Q723" s="9" t="str">
        <f t="shared" ref="Q723:W723" ca="1" si="2168">INDIRECT(ADDRESS($P723+1,Q$2,,,Q$1))</f>
        <v>TINTO SUAVE</v>
      </c>
      <c r="R723" s="9" t="str">
        <f t="shared" ca="1" si="2168"/>
        <v>TNT_SU</v>
      </c>
      <c r="S723" s="9" t="str">
        <f t="shared" ca="1" si="2168"/>
        <v>VINHO TINTO</v>
      </c>
      <c r="T723" s="9" t="str">
        <f t="shared" ca="1" si="2168"/>
        <v>12_BTL_0,75 l</v>
      </c>
      <c r="U723" s="29">
        <f t="shared" ca="1" si="2168"/>
        <v>12</v>
      </c>
      <c r="V723" s="30">
        <f t="shared" ca="1" si="2168"/>
        <v>120</v>
      </c>
      <c r="W723" s="30">
        <f t="shared" ca="1" si="2168"/>
        <v>79</v>
      </c>
    </row>
    <row r="724" spans="1:23" ht="13">
      <c r="A724" s="9">
        <f t="shared" si="8"/>
        <v>721</v>
      </c>
      <c r="B724" s="45">
        <v>4</v>
      </c>
      <c r="C724" s="9">
        <f>MOD(A724-1,COUNT('DATE Snapshot'!$A:$A))+1</f>
        <v>1</v>
      </c>
      <c r="D724" s="25">
        <f t="shared" ref="D724:I724" ca="1" si="2169">INDIRECT(ADDRESS($C724+1,D$2,,,D$1))</f>
        <v>42736</v>
      </c>
      <c r="E724" s="27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8">
        <f t="shared" ca="1" si="2169"/>
        <v>42736</v>
      </c>
      <c r="I724" s="9">
        <f t="shared" ca="1" si="2169"/>
        <v>1</v>
      </c>
      <c r="J724" s="46">
        <f>TRUNC((A724-1)/COUNT('DATE Snapshot'!A:A)/COUNT(PRODUCT!A:A),0)+1</f>
        <v>2</v>
      </c>
      <c r="K724" s="9" t="str">
        <f t="shared" ref="K724:O724" ca="1" si="2170">INDIRECT(ADDRESS($J724+1,K$2,,,K$1))</f>
        <v>MARTE</v>
      </c>
      <c r="L724" s="9" t="str">
        <f t="shared" ca="1" si="2170"/>
        <v>MT</v>
      </c>
      <c r="M724" s="9" t="str">
        <f t="shared" ca="1" si="2170"/>
        <v>CURITIBA</v>
      </c>
      <c r="N724" s="9" t="str">
        <f t="shared" ca="1" si="2170"/>
        <v>BRASIL</v>
      </c>
      <c r="O724" s="9">
        <f t="shared" ca="1" si="2170"/>
        <v>0</v>
      </c>
      <c r="P724" s="9">
        <f>MOD(TRUNC((A724-1)/COUNT('DATE Snapshot'!A:A)),COUNT(PRODUCT!A:A))+1</f>
        <v>3</v>
      </c>
      <c r="Q724" s="9" t="str">
        <f t="shared" ref="Q724:W724" ca="1" si="2171">INDIRECT(ADDRESS($P724+1,Q$2,,,Q$1))</f>
        <v>TINTO SECO</v>
      </c>
      <c r="R724" s="9" t="str">
        <f t="shared" ca="1" si="2171"/>
        <v>TNT_SC</v>
      </c>
      <c r="S724" s="9" t="str">
        <f t="shared" ca="1" si="2171"/>
        <v>VINHO TINTO</v>
      </c>
      <c r="T724" s="9" t="str">
        <f t="shared" ca="1" si="2171"/>
        <v>12_BTL_0,75 l</v>
      </c>
      <c r="U724" s="29">
        <f t="shared" ca="1" si="2171"/>
        <v>12</v>
      </c>
      <c r="V724" s="30">
        <f t="shared" ca="1" si="2171"/>
        <v>120.4</v>
      </c>
      <c r="W724" s="30">
        <f t="shared" ca="1" si="2171"/>
        <v>77</v>
      </c>
    </row>
    <row r="725" spans="1:23" ht="13">
      <c r="A725" s="9">
        <f t="shared" si="8"/>
        <v>722</v>
      </c>
      <c r="B725" s="45">
        <v>4</v>
      </c>
      <c r="C725" s="9">
        <f>MOD(A725-1,COUNT('DATE Snapshot'!$A:$A))+1</f>
        <v>2</v>
      </c>
      <c r="D725" s="25">
        <f t="shared" ref="D725:I725" ca="1" si="2172">INDIRECT(ADDRESS($C725+1,D$2,,,D$1))</f>
        <v>42767</v>
      </c>
      <c r="E725" s="27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8">
        <f t="shared" ca="1" si="2172"/>
        <v>42736</v>
      </c>
      <c r="I725" s="9">
        <f t="shared" ca="1" si="2172"/>
        <v>4</v>
      </c>
      <c r="J725" s="46">
        <f>TRUNC((A725-1)/COUNT('DATE Snapshot'!A:A)/COUNT(PRODUCT!A:A),0)+1</f>
        <v>2</v>
      </c>
      <c r="K725" s="9" t="str">
        <f t="shared" ref="K725:O725" ca="1" si="2173">INDIRECT(ADDRESS($J725+1,K$2,,,K$1))</f>
        <v>MARTE</v>
      </c>
      <c r="L725" s="9" t="str">
        <f t="shared" ca="1" si="2173"/>
        <v>MT</v>
      </c>
      <c r="M725" s="9" t="str">
        <f t="shared" ca="1" si="2173"/>
        <v>CURITIBA</v>
      </c>
      <c r="N725" s="9" t="str">
        <f t="shared" ca="1" si="2173"/>
        <v>BRASIL</v>
      </c>
      <c r="O725" s="9">
        <f t="shared" ca="1" si="2173"/>
        <v>0</v>
      </c>
      <c r="P725" s="9">
        <f>MOD(TRUNC((A725-1)/COUNT('DATE Snapshot'!A:A)),COUNT(PRODUCT!A:A))+1</f>
        <v>3</v>
      </c>
      <c r="Q725" s="9" t="str">
        <f t="shared" ref="Q725:W725" ca="1" si="2174">INDIRECT(ADDRESS($P725+1,Q$2,,,Q$1))</f>
        <v>TINTO SECO</v>
      </c>
      <c r="R725" s="9" t="str">
        <f t="shared" ca="1" si="2174"/>
        <v>TNT_SC</v>
      </c>
      <c r="S725" s="9" t="str">
        <f t="shared" ca="1" si="2174"/>
        <v>VINHO TINTO</v>
      </c>
      <c r="T725" s="9" t="str">
        <f t="shared" ca="1" si="2174"/>
        <v>12_BTL_0,75 l</v>
      </c>
      <c r="U725" s="29">
        <f t="shared" ca="1" si="2174"/>
        <v>12</v>
      </c>
      <c r="V725" s="30">
        <f t="shared" ca="1" si="2174"/>
        <v>120.4</v>
      </c>
      <c r="W725" s="30">
        <f t="shared" ca="1" si="2174"/>
        <v>77</v>
      </c>
    </row>
    <row r="726" spans="1:23" ht="13">
      <c r="A726" s="9">
        <f t="shared" si="8"/>
        <v>723</v>
      </c>
      <c r="B726" s="45">
        <v>20</v>
      </c>
      <c r="C726" s="9">
        <f>MOD(A726-1,COUNT('DATE Snapshot'!$A:$A))+1</f>
        <v>3</v>
      </c>
      <c r="D726" s="25">
        <f t="shared" ref="D726:I726" ca="1" si="2175">INDIRECT(ADDRESS($C726+1,D$2,,,D$1))</f>
        <v>42795</v>
      </c>
      <c r="E726" s="27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8">
        <f t="shared" ca="1" si="2175"/>
        <v>42736</v>
      </c>
      <c r="I726" s="9">
        <f t="shared" ca="1" si="2175"/>
        <v>4</v>
      </c>
      <c r="J726" s="46">
        <f>TRUNC((A726-1)/COUNT('DATE Snapshot'!A:A)/COUNT(PRODUCT!A:A),0)+1</f>
        <v>2</v>
      </c>
      <c r="K726" s="9" t="str">
        <f t="shared" ref="K726:O726" ca="1" si="2176">INDIRECT(ADDRESS($J726+1,K$2,,,K$1))</f>
        <v>MARTE</v>
      </c>
      <c r="L726" s="9" t="str">
        <f t="shared" ca="1" si="2176"/>
        <v>MT</v>
      </c>
      <c r="M726" s="9" t="str">
        <f t="shared" ca="1" si="2176"/>
        <v>CURITIBA</v>
      </c>
      <c r="N726" s="9" t="str">
        <f t="shared" ca="1" si="2176"/>
        <v>BRASIL</v>
      </c>
      <c r="O726" s="9">
        <f t="shared" ca="1" si="2176"/>
        <v>0</v>
      </c>
      <c r="P726" s="9">
        <f>MOD(TRUNC((A726-1)/COUNT('DATE Snapshot'!A:A)),COUNT(PRODUCT!A:A))+1</f>
        <v>3</v>
      </c>
      <c r="Q726" s="9" t="str">
        <f t="shared" ref="Q726:W726" ca="1" si="2177">INDIRECT(ADDRESS($P726+1,Q$2,,,Q$1))</f>
        <v>TINTO SECO</v>
      </c>
      <c r="R726" s="9" t="str">
        <f t="shared" ca="1" si="2177"/>
        <v>TNT_SC</v>
      </c>
      <c r="S726" s="9" t="str">
        <f t="shared" ca="1" si="2177"/>
        <v>VINHO TINTO</v>
      </c>
      <c r="T726" s="9" t="str">
        <f t="shared" ca="1" si="2177"/>
        <v>12_BTL_0,75 l</v>
      </c>
      <c r="U726" s="29">
        <f t="shared" ca="1" si="2177"/>
        <v>12</v>
      </c>
      <c r="V726" s="30">
        <f t="shared" ca="1" si="2177"/>
        <v>120.4</v>
      </c>
      <c r="W726" s="30">
        <f t="shared" ca="1" si="2177"/>
        <v>77</v>
      </c>
    </row>
    <row r="727" spans="1:23" ht="13">
      <c r="A727" s="9">
        <f t="shared" si="8"/>
        <v>724</v>
      </c>
      <c r="B727" s="45">
        <v>6</v>
      </c>
      <c r="C727" s="9">
        <f>MOD(A727-1,COUNT('DATE Snapshot'!$A:$A))+1</f>
        <v>4</v>
      </c>
      <c r="D727" s="25">
        <f t="shared" ref="D727:I727" ca="1" si="2178">INDIRECT(ADDRESS($C727+1,D$2,,,D$1))</f>
        <v>42826</v>
      </c>
      <c r="E727" s="27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8">
        <f t="shared" ca="1" si="2178"/>
        <v>42736</v>
      </c>
      <c r="I727" s="9">
        <f t="shared" ca="1" si="2178"/>
        <v>7</v>
      </c>
      <c r="J727" s="46">
        <f>TRUNC((A727-1)/COUNT('DATE Snapshot'!A:A)/COUNT(PRODUCT!A:A),0)+1</f>
        <v>2</v>
      </c>
      <c r="K727" s="9" t="str">
        <f t="shared" ref="K727:O727" ca="1" si="2179">INDIRECT(ADDRESS($J727+1,K$2,,,K$1))</f>
        <v>MARTE</v>
      </c>
      <c r="L727" s="9" t="str">
        <f t="shared" ca="1" si="2179"/>
        <v>MT</v>
      </c>
      <c r="M727" s="9" t="str">
        <f t="shared" ca="1" si="2179"/>
        <v>CURITIBA</v>
      </c>
      <c r="N727" s="9" t="str">
        <f t="shared" ca="1" si="2179"/>
        <v>BRASIL</v>
      </c>
      <c r="O727" s="9">
        <f t="shared" ca="1" si="2179"/>
        <v>0</v>
      </c>
      <c r="P727" s="9">
        <f>MOD(TRUNC((A727-1)/COUNT('DATE Snapshot'!A:A)),COUNT(PRODUCT!A:A))+1</f>
        <v>3</v>
      </c>
      <c r="Q727" s="9" t="str">
        <f t="shared" ref="Q727:W727" ca="1" si="2180">INDIRECT(ADDRESS($P727+1,Q$2,,,Q$1))</f>
        <v>TINTO SECO</v>
      </c>
      <c r="R727" s="9" t="str">
        <f t="shared" ca="1" si="2180"/>
        <v>TNT_SC</v>
      </c>
      <c r="S727" s="9" t="str">
        <f t="shared" ca="1" si="2180"/>
        <v>VINHO TINTO</v>
      </c>
      <c r="T727" s="9" t="str">
        <f t="shared" ca="1" si="2180"/>
        <v>12_BTL_0,75 l</v>
      </c>
      <c r="U727" s="29">
        <f t="shared" ca="1" si="2180"/>
        <v>12</v>
      </c>
      <c r="V727" s="30">
        <f t="shared" ca="1" si="2180"/>
        <v>120.4</v>
      </c>
      <c r="W727" s="30">
        <f t="shared" ca="1" si="2180"/>
        <v>77</v>
      </c>
    </row>
    <row r="728" spans="1:23" ht="13">
      <c r="A728" s="9">
        <f t="shared" si="8"/>
        <v>725</v>
      </c>
      <c r="B728" s="45">
        <v>8</v>
      </c>
      <c r="C728" s="9">
        <f>MOD(A728-1,COUNT('DATE Snapshot'!$A:$A))+1</f>
        <v>5</v>
      </c>
      <c r="D728" s="25">
        <f t="shared" ref="D728:I728" ca="1" si="2181">INDIRECT(ADDRESS($C728+1,D$2,,,D$1))</f>
        <v>42856</v>
      </c>
      <c r="E728" s="27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8">
        <f t="shared" ca="1" si="2181"/>
        <v>42736</v>
      </c>
      <c r="I728" s="9">
        <f t="shared" ca="1" si="2181"/>
        <v>2</v>
      </c>
      <c r="J728" s="46">
        <f>TRUNC((A728-1)/COUNT('DATE Snapshot'!A:A)/COUNT(PRODUCT!A:A),0)+1</f>
        <v>2</v>
      </c>
      <c r="K728" s="9" t="str">
        <f t="shared" ref="K728:O728" ca="1" si="2182">INDIRECT(ADDRESS($J728+1,K$2,,,K$1))</f>
        <v>MARTE</v>
      </c>
      <c r="L728" s="9" t="str">
        <f t="shared" ca="1" si="2182"/>
        <v>MT</v>
      </c>
      <c r="M728" s="9" t="str">
        <f t="shared" ca="1" si="2182"/>
        <v>CURITIBA</v>
      </c>
      <c r="N728" s="9" t="str">
        <f t="shared" ca="1" si="2182"/>
        <v>BRASIL</v>
      </c>
      <c r="O728" s="9">
        <f t="shared" ca="1" si="2182"/>
        <v>0</v>
      </c>
      <c r="P728" s="9">
        <f>MOD(TRUNC((A728-1)/COUNT('DATE Snapshot'!A:A)),COUNT(PRODUCT!A:A))+1</f>
        <v>3</v>
      </c>
      <c r="Q728" s="9" t="str">
        <f t="shared" ref="Q728:W728" ca="1" si="2183">INDIRECT(ADDRESS($P728+1,Q$2,,,Q$1))</f>
        <v>TINTO SECO</v>
      </c>
      <c r="R728" s="9" t="str">
        <f t="shared" ca="1" si="2183"/>
        <v>TNT_SC</v>
      </c>
      <c r="S728" s="9" t="str">
        <f t="shared" ca="1" si="2183"/>
        <v>VINHO TINTO</v>
      </c>
      <c r="T728" s="9" t="str">
        <f t="shared" ca="1" si="2183"/>
        <v>12_BTL_0,75 l</v>
      </c>
      <c r="U728" s="29">
        <f t="shared" ca="1" si="2183"/>
        <v>12</v>
      </c>
      <c r="V728" s="30">
        <f t="shared" ca="1" si="2183"/>
        <v>120.4</v>
      </c>
      <c r="W728" s="30">
        <f t="shared" ca="1" si="2183"/>
        <v>77</v>
      </c>
    </row>
    <row r="729" spans="1:23" ht="13">
      <c r="A729" s="9">
        <f t="shared" si="8"/>
        <v>726</v>
      </c>
      <c r="B729" s="45">
        <v>7</v>
      </c>
      <c r="C729" s="9">
        <f>MOD(A729-1,COUNT('DATE Snapshot'!$A:$A))+1</f>
        <v>6</v>
      </c>
      <c r="D729" s="25">
        <f t="shared" ref="D729:I729" ca="1" si="2184">INDIRECT(ADDRESS($C729+1,D$2,,,D$1))</f>
        <v>42887</v>
      </c>
      <c r="E729" s="27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8">
        <f t="shared" ca="1" si="2184"/>
        <v>42736</v>
      </c>
      <c r="I729" s="9">
        <f t="shared" ca="1" si="2184"/>
        <v>5</v>
      </c>
      <c r="J729" s="46">
        <f>TRUNC((A729-1)/COUNT('DATE Snapshot'!A:A)/COUNT(PRODUCT!A:A),0)+1</f>
        <v>2</v>
      </c>
      <c r="K729" s="9" t="str">
        <f t="shared" ref="K729:O729" ca="1" si="2185">INDIRECT(ADDRESS($J729+1,K$2,,,K$1))</f>
        <v>MARTE</v>
      </c>
      <c r="L729" s="9" t="str">
        <f t="shared" ca="1" si="2185"/>
        <v>MT</v>
      </c>
      <c r="M729" s="9" t="str">
        <f t="shared" ca="1" si="2185"/>
        <v>CURITIBA</v>
      </c>
      <c r="N729" s="9" t="str">
        <f t="shared" ca="1" si="2185"/>
        <v>BRASIL</v>
      </c>
      <c r="O729" s="9">
        <f t="shared" ca="1" si="2185"/>
        <v>0</v>
      </c>
      <c r="P729" s="9">
        <f>MOD(TRUNC((A729-1)/COUNT('DATE Snapshot'!A:A)),COUNT(PRODUCT!A:A))+1</f>
        <v>3</v>
      </c>
      <c r="Q729" s="9" t="str">
        <f t="shared" ref="Q729:W729" ca="1" si="2186">INDIRECT(ADDRESS($P729+1,Q$2,,,Q$1))</f>
        <v>TINTO SECO</v>
      </c>
      <c r="R729" s="9" t="str">
        <f t="shared" ca="1" si="2186"/>
        <v>TNT_SC</v>
      </c>
      <c r="S729" s="9" t="str">
        <f t="shared" ca="1" si="2186"/>
        <v>VINHO TINTO</v>
      </c>
      <c r="T729" s="9" t="str">
        <f t="shared" ca="1" si="2186"/>
        <v>12_BTL_0,75 l</v>
      </c>
      <c r="U729" s="29">
        <f t="shared" ca="1" si="2186"/>
        <v>12</v>
      </c>
      <c r="V729" s="30">
        <f t="shared" ca="1" si="2186"/>
        <v>120.4</v>
      </c>
      <c r="W729" s="30">
        <f t="shared" ca="1" si="2186"/>
        <v>77</v>
      </c>
    </row>
    <row r="730" spans="1:23" ht="13">
      <c r="A730" s="9">
        <f t="shared" si="8"/>
        <v>727</v>
      </c>
      <c r="B730" s="45">
        <v>9</v>
      </c>
      <c r="C730" s="9">
        <f>MOD(A730-1,COUNT('DATE Snapshot'!$A:$A))+1</f>
        <v>7</v>
      </c>
      <c r="D730" s="25">
        <f t="shared" ref="D730:I730" ca="1" si="2187">INDIRECT(ADDRESS($C730+1,D$2,,,D$1))</f>
        <v>42917</v>
      </c>
      <c r="E730" s="27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8">
        <f t="shared" ca="1" si="2187"/>
        <v>42736</v>
      </c>
      <c r="I730" s="9">
        <f t="shared" ca="1" si="2187"/>
        <v>7</v>
      </c>
      <c r="J730" s="46">
        <f>TRUNC((A730-1)/COUNT('DATE Snapshot'!A:A)/COUNT(PRODUCT!A:A),0)+1</f>
        <v>2</v>
      </c>
      <c r="K730" s="9" t="str">
        <f t="shared" ref="K730:O730" ca="1" si="2188">INDIRECT(ADDRESS($J730+1,K$2,,,K$1))</f>
        <v>MARTE</v>
      </c>
      <c r="L730" s="9" t="str">
        <f t="shared" ca="1" si="2188"/>
        <v>MT</v>
      </c>
      <c r="M730" s="9" t="str">
        <f t="shared" ca="1" si="2188"/>
        <v>CURITIBA</v>
      </c>
      <c r="N730" s="9" t="str">
        <f t="shared" ca="1" si="2188"/>
        <v>BRASIL</v>
      </c>
      <c r="O730" s="9">
        <f t="shared" ca="1" si="2188"/>
        <v>0</v>
      </c>
      <c r="P730" s="9">
        <f>MOD(TRUNC((A730-1)/COUNT('DATE Snapshot'!A:A)),COUNT(PRODUCT!A:A))+1</f>
        <v>3</v>
      </c>
      <c r="Q730" s="9" t="str">
        <f t="shared" ref="Q730:W730" ca="1" si="2189">INDIRECT(ADDRESS($P730+1,Q$2,,,Q$1))</f>
        <v>TINTO SECO</v>
      </c>
      <c r="R730" s="9" t="str">
        <f t="shared" ca="1" si="2189"/>
        <v>TNT_SC</v>
      </c>
      <c r="S730" s="9" t="str">
        <f t="shared" ca="1" si="2189"/>
        <v>VINHO TINTO</v>
      </c>
      <c r="T730" s="9" t="str">
        <f t="shared" ca="1" si="2189"/>
        <v>12_BTL_0,75 l</v>
      </c>
      <c r="U730" s="29">
        <f t="shared" ca="1" si="2189"/>
        <v>12</v>
      </c>
      <c r="V730" s="30">
        <f t="shared" ca="1" si="2189"/>
        <v>120.4</v>
      </c>
      <c r="W730" s="30">
        <f t="shared" ca="1" si="2189"/>
        <v>77</v>
      </c>
    </row>
    <row r="731" spans="1:23" ht="13">
      <c r="A731" s="9">
        <f t="shared" si="8"/>
        <v>728</v>
      </c>
      <c r="B731" s="45">
        <v>14</v>
      </c>
      <c r="C731" s="9">
        <f>MOD(A731-1,COUNT('DATE Snapshot'!$A:$A))+1</f>
        <v>8</v>
      </c>
      <c r="D731" s="25">
        <f t="shared" ref="D731:I731" ca="1" si="2190">INDIRECT(ADDRESS($C731+1,D$2,,,D$1))</f>
        <v>42948</v>
      </c>
      <c r="E731" s="27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8">
        <f t="shared" ca="1" si="2190"/>
        <v>42736</v>
      </c>
      <c r="I731" s="9">
        <f t="shared" ca="1" si="2190"/>
        <v>3</v>
      </c>
      <c r="J731" s="46">
        <f>TRUNC((A731-1)/COUNT('DATE Snapshot'!A:A)/COUNT(PRODUCT!A:A),0)+1</f>
        <v>2</v>
      </c>
      <c r="K731" s="9" t="str">
        <f t="shared" ref="K731:O731" ca="1" si="2191">INDIRECT(ADDRESS($J731+1,K$2,,,K$1))</f>
        <v>MARTE</v>
      </c>
      <c r="L731" s="9" t="str">
        <f t="shared" ca="1" si="2191"/>
        <v>MT</v>
      </c>
      <c r="M731" s="9" t="str">
        <f t="shared" ca="1" si="2191"/>
        <v>CURITIBA</v>
      </c>
      <c r="N731" s="9" t="str">
        <f t="shared" ca="1" si="2191"/>
        <v>BRASIL</v>
      </c>
      <c r="O731" s="9">
        <f t="shared" ca="1" si="2191"/>
        <v>0</v>
      </c>
      <c r="P731" s="9">
        <f>MOD(TRUNC((A731-1)/COUNT('DATE Snapshot'!A:A)),COUNT(PRODUCT!A:A))+1</f>
        <v>3</v>
      </c>
      <c r="Q731" s="9" t="str">
        <f t="shared" ref="Q731:W731" ca="1" si="2192">INDIRECT(ADDRESS($P731+1,Q$2,,,Q$1))</f>
        <v>TINTO SECO</v>
      </c>
      <c r="R731" s="9" t="str">
        <f t="shared" ca="1" si="2192"/>
        <v>TNT_SC</v>
      </c>
      <c r="S731" s="9" t="str">
        <f t="shared" ca="1" si="2192"/>
        <v>VINHO TINTO</v>
      </c>
      <c r="T731" s="9" t="str">
        <f t="shared" ca="1" si="2192"/>
        <v>12_BTL_0,75 l</v>
      </c>
      <c r="U731" s="29">
        <f t="shared" ca="1" si="2192"/>
        <v>12</v>
      </c>
      <c r="V731" s="30">
        <f t="shared" ca="1" si="2192"/>
        <v>120.4</v>
      </c>
      <c r="W731" s="30">
        <f t="shared" ca="1" si="2192"/>
        <v>77</v>
      </c>
    </row>
    <row r="732" spans="1:23" ht="13">
      <c r="A732" s="9">
        <f t="shared" si="8"/>
        <v>729</v>
      </c>
      <c r="B732" s="45">
        <v>14</v>
      </c>
      <c r="C732" s="9">
        <f>MOD(A732-1,COUNT('DATE Snapshot'!$A:$A))+1</f>
        <v>9</v>
      </c>
      <c r="D732" s="25">
        <f t="shared" ref="D732:I732" ca="1" si="2193">INDIRECT(ADDRESS($C732+1,D$2,,,D$1))</f>
        <v>42979</v>
      </c>
      <c r="E732" s="27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8">
        <f t="shared" ca="1" si="2193"/>
        <v>42736</v>
      </c>
      <c r="I732" s="9">
        <f t="shared" ca="1" si="2193"/>
        <v>6</v>
      </c>
      <c r="J732" s="46">
        <f>TRUNC((A732-1)/COUNT('DATE Snapshot'!A:A)/COUNT(PRODUCT!A:A),0)+1</f>
        <v>2</v>
      </c>
      <c r="K732" s="9" t="str">
        <f t="shared" ref="K732:O732" ca="1" si="2194">INDIRECT(ADDRESS($J732+1,K$2,,,K$1))</f>
        <v>MARTE</v>
      </c>
      <c r="L732" s="9" t="str">
        <f t="shared" ca="1" si="2194"/>
        <v>MT</v>
      </c>
      <c r="M732" s="9" t="str">
        <f t="shared" ca="1" si="2194"/>
        <v>CURITIBA</v>
      </c>
      <c r="N732" s="9" t="str">
        <f t="shared" ca="1" si="2194"/>
        <v>BRASIL</v>
      </c>
      <c r="O732" s="9">
        <f t="shared" ca="1" si="2194"/>
        <v>0</v>
      </c>
      <c r="P732" s="9">
        <f>MOD(TRUNC((A732-1)/COUNT('DATE Snapshot'!A:A)),COUNT(PRODUCT!A:A))+1</f>
        <v>3</v>
      </c>
      <c r="Q732" s="9" t="str">
        <f t="shared" ref="Q732:W732" ca="1" si="2195">INDIRECT(ADDRESS($P732+1,Q$2,,,Q$1))</f>
        <v>TINTO SECO</v>
      </c>
      <c r="R732" s="9" t="str">
        <f t="shared" ca="1" si="2195"/>
        <v>TNT_SC</v>
      </c>
      <c r="S732" s="9" t="str">
        <f t="shared" ca="1" si="2195"/>
        <v>VINHO TINTO</v>
      </c>
      <c r="T732" s="9" t="str">
        <f t="shared" ca="1" si="2195"/>
        <v>12_BTL_0,75 l</v>
      </c>
      <c r="U732" s="29">
        <f t="shared" ca="1" si="2195"/>
        <v>12</v>
      </c>
      <c r="V732" s="30">
        <f t="shared" ca="1" si="2195"/>
        <v>120.4</v>
      </c>
      <c r="W732" s="30">
        <f t="shared" ca="1" si="2195"/>
        <v>77</v>
      </c>
    </row>
    <row r="733" spans="1:23" ht="13">
      <c r="A733" s="9">
        <f t="shared" si="8"/>
        <v>730</v>
      </c>
      <c r="B733" s="45">
        <v>18</v>
      </c>
      <c r="C733" s="9">
        <f>MOD(A733-1,COUNT('DATE Snapshot'!$A:$A))+1</f>
        <v>10</v>
      </c>
      <c r="D733" s="25">
        <f t="shared" ref="D733:I733" ca="1" si="2196">INDIRECT(ADDRESS($C733+1,D$2,,,D$1))</f>
        <v>43009</v>
      </c>
      <c r="E733" s="27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8">
        <f t="shared" ca="1" si="2196"/>
        <v>42736</v>
      </c>
      <c r="I733" s="9">
        <f t="shared" ca="1" si="2196"/>
        <v>1</v>
      </c>
      <c r="J733" s="46">
        <f>TRUNC((A733-1)/COUNT('DATE Snapshot'!A:A)/COUNT(PRODUCT!A:A),0)+1</f>
        <v>2</v>
      </c>
      <c r="K733" s="9" t="str">
        <f t="shared" ref="K733:O733" ca="1" si="2197">INDIRECT(ADDRESS($J733+1,K$2,,,K$1))</f>
        <v>MARTE</v>
      </c>
      <c r="L733" s="9" t="str">
        <f t="shared" ca="1" si="2197"/>
        <v>MT</v>
      </c>
      <c r="M733" s="9" t="str">
        <f t="shared" ca="1" si="2197"/>
        <v>CURITIBA</v>
      </c>
      <c r="N733" s="9" t="str">
        <f t="shared" ca="1" si="2197"/>
        <v>BRASIL</v>
      </c>
      <c r="O733" s="9">
        <f t="shared" ca="1" si="2197"/>
        <v>0</v>
      </c>
      <c r="P733" s="9">
        <f>MOD(TRUNC((A733-1)/COUNT('DATE Snapshot'!A:A)),COUNT(PRODUCT!A:A))+1</f>
        <v>3</v>
      </c>
      <c r="Q733" s="9" t="str">
        <f t="shared" ref="Q733:W733" ca="1" si="2198">INDIRECT(ADDRESS($P733+1,Q$2,,,Q$1))</f>
        <v>TINTO SECO</v>
      </c>
      <c r="R733" s="9" t="str">
        <f t="shared" ca="1" si="2198"/>
        <v>TNT_SC</v>
      </c>
      <c r="S733" s="9" t="str">
        <f t="shared" ca="1" si="2198"/>
        <v>VINHO TINTO</v>
      </c>
      <c r="T733" s="9" t="str">
        <f t="shared" ca="1" si="2198"/>
        <v>12_BTL_0,75 l</v>
      </c>
      <c r="U733" s="29">
        <f t="shared" ca="1" si="2198"/>
        <v>12</v>
      </c>
      <c r="V733" s="30">
        <f t="shared" ca="1" si="2198"/>
        <v>120.4</v>
      </c>
      <c r="W733" s="30">
        <f t="shared" ca="1" si="2198"/>
        <v>77</v>
      </c>
    </row>
    <row r="734" spans="1:23" ht="13">
      <c r="A734" s="9">
        <f t="shared" si="8"/>
        <v>731</v>
      </c>
      <c r="B734" s="45">
        <v>10</v>
      </c>
      <c r="C734" s="9">
        <f>MOD(A734-1,COUNT('DATE Snapshot'!$A:$A))+1</f>
        <v>11</v>
      </c>
      <c r="D734" s="25">
        <f t="shared" ref="D734:I734" ca="1" si="2199">INDIRECT(ADDRESS($C734+1,D$2,,,D$1))</f>
        <v>43040</v>
      </c>
      <c r="E734" s="27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8">
        <f t="shared" ca="1" si="2199"/>
        <v>42736</v>
      </c>
      <c r="I734" s="9">
        <f t="shared" ca="1" si="2199"/>
        <v>4</v>
      </c>
      <c r="J734" s="46">
        <f>TRUNC((A734-1)/COUNT('DATE Snapshot'!A:A)/COUNT(PRODUCT!A:A),0)+1</f>
        <v>2</v>
      </c>
      <c r="K734" s="9" t="str">
        <f t="shared" ref="K734:O734" ca="1" si="2200">INDIRECT(ADDRESS($J734+1,K$2,,,K$1))</f>
        <v>MARTE</v>
      </c>
      <c r="L734" s="9" t="str">
        <f t="shared" ca="1" si="2200"/>
        <v>MT</v>
      </c>
      <c r="M734" s="9" t="str">
        <f t="shared" ca="1" si="2200"/>
        <v>CURITIBA</v>
      </c>
      <c r="N734" s="9" t="str">
        <f t="shared" ca="1" si="2200"/>
        <v>BRASIL</v>
      </c>
      <c r="O734" s="9">
        <f t="shared" ca="1" si="2200"/>
        <v>0</v>
      </c>
      <c r="P734" s="9">
        <f>MOD(TRUNC((A734-1)/COUNT('DATE Snapshot'!A:A)),COUNT(PRODUCT!A:A))+1</f>
        <v>3</v>
      </c>
      <c r="Q734" s="9" t="str">
        <f t="shared" ref="Q734:W734" ca="1" si="2201">INDIRECT(ADDRESS($P734+1,Q$2,,,Q$1))</f>
        <v>TINTO SECO</v>
      </c>
      <c r="R734" s="9" t="str">
        <f t="shared" ca="1" si="2201"/>
        <v>TNT_SC</v>
      </c>
      <c r="S734" s="9" t="str">
        <f t="shared" ca="1" si="2201"/>
        <v>VINHO TINTO</v>
      </c>
      <c r="T734" s="9" t="str">
        <f t="shared" ca="1" si="2201"/>
        <v>12_BTL_0,75 l</v>
      </c>
      <c r="U734" s="29">
        <f t="shared" ca="1" si="2201"/>
        <v>12</v>
      </c>
      <c r="V734" s="30">
        <f t="shared" ca="1" si="2201"/>
        <v>120.4</v>
      </c>
      <c r="W734" s="30">
        <f t="shared" ca="1" si="2201"/>
        <v>77</v>
      </c>
    </row>
    <row r="735" spans="1:23" ht="13">
      <c r="A735" s="9">
        <f t="shared" si="8"/>
        <v>732</v>
      </c>
      <c r="B735" s="45">
        <v>1</v>
      </c>
      <c r="C735" s="9">
        <f>MOD(A735-1,COUNT('DATE Snapshot'!$A:$A))+1</f>
        <v>12</v>
      </c>
      <c r="D735" s="25">
        <f t="shared" ref="D735:I735" ca="1" si="2202">INDIRECT(ADDRESS($C735+1,D$2,,,D$1))</f>
        <v>43070</v>
      </c>
      <c r="E735" s="27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8">
        <f t="shared" ca="1" si="2202"/>
        <v>42736</v>
      </c>
      <c r="I735" s="9">
        <f t="shared" ca="1" si="2202"/>
        <v>6</v>
      </c>
      <c r="J735" s="46">
        <f>TRUNC((A735-1)/COUNT('DATE Snapshot'!A:A)/COUNT(PRODUCT!A:A),0)+1</f>
        <v>2</v>
      </c>
      <c r="K735" s="9" t="str">
        <f t="shared" ref="K735:O735" ca="1" si="2203">INDIRECT(ADDRESS($J735+1,K$2,,,K$1))</f>
        <v>MARTE</v>
      </c>
      <c r="L735" s="9" t="str">
        <f t="shared" ca="1" si="2203"/>
        <v>MT</v>
      </c>
      <c r="M735" s="9" t="str">
        <f t="shared" ca="1" si="2203"/>
        <v>CURITIBA</v>
      </c>
      <c r="N735" s="9" t="str">
        <f t="shared" ca="1" si="2203"/>
        <v>BRASIL</v>
      </c>
      <c r="O735" s="9">
        <f t="shared" ca="1" si="2203"/>
        <v>0</v>
      </c>
      <c r="P735" s="9">
        <f>MOD(TRUNC((A735-1)/COUNT('DATE Snapshot'!A:A)),COUNT(PRODUCT!A:A))+1</f>
        <v>3</v>
      </c>
      <c r="Q735" s="9" t="str">
        <f t="shared" ref="Q735:W735" ca="1" si="2204">INDIRECT(ADDRESS($P735+1,Q$2,,,Q$1))</f>
        <v>TINTO SECO</v>
      </c>
      <c r="R735" s="9" t="str">
        <f t="shared" ca="1" si="2204"/>
        <v>TNT_SC</v>
      </c>
      <c r="S735" s="9" t="str">
        <f t="shared" ca="1" si="2204"/>
        <v>VINHO TINTO</v>
      </c>
      <c r="T735" s="9" t="str">
        <f t="shared" ca="1" si="2204"/>
        <v>12_BTL_0,75 l</v>
      </c>
      <c r="U735" s="29">
        <f t="shared" ca="1" si="2204"/>
        <v>12</v>
      </c>
      <c r="V735" s="30">
        <f t="shared" ca="1" si="2204"/>
        <v>120.4</v>
      </c>
      <c r="W735" s="30">
        <f t="shared" ca="1" si="2204"/>
        <v>77</v>
      </c>
    </row>
    <row r="736" spans="1:23" ht="13">
      <c r="A736" s="9">
        <f t="shared" si="8"/>
        <v>733</v>
      </c>
      <c r="B736" s="45">
        <v>9</v>
      </c>
      <c r="C736" s="9">
        <f>MOD(A736-1,COUNT('DATE Snapshot'!$A:$A))+1</f>
        <v>13</v>
      </c>
      <c r="D736" s="25">
        <f t="shared" ref="D736:I736" ca="1" si="2205">INDIRECT(ADDRESS($C736+1,D$2,,,D$1))</f>
        <v>43101</v>
      </c>
      <c r="E736" s="27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8">
        <f t="shared" ca="1" si="2205"/>
        <v>43101</v>
      </c>
      <c r="I736" s="9">
        <f t="shared" ca="1" si="2205"/>
        <v>2</v>
      </c>
      <c r="J736" s="46">
        <f>TRUNC((A736-1)/COUNT('DATE Snapshot'!A:A)/COUNT(PRODUCT!A:A),0)+1</f>
        <v>2</v>
      </c>
      <c r="K736" s="9" t="str">
        <f t="shared" ref="K736:O736" ca="1" si="2206">INDIRECT(ADDRESS($J736+1,K$2,,,K$1))</f>
        <v>MARTE</v>
      </c>
      <c r="L736" s="9" t="str">
        <f t="shared" ca="1" si="2206"/>
        <v>MT</v>
      </c>
      <c r="M736" s="9" t="str">
        <f t="shared" ca="1" si="2206"/>
        <v>CURITIBA</v>
      </c>
      <c r="N736" s="9" t="str">
        <f t="shared" ca="1" si="2206"/>
        <v>BRASIL</v>
      </c>
      <c r="O736" s="9">
        <f t="shared" ca="1" si="2206"/>
        <v>0</v>
      </c>
      <c r="P736" s="9">
        <f>MOD(TRUNC((A736-1)/COUNT('DATE Snapshot'!A:A)),COUNT(PRODUCT!A:A))+1</f>
        <v>3</v>
      </c>
      <c r="Q736" s="9" t="str">
        <f t="shared" ref="Q736:W736" ca="1" si="2207">INDIRECT(ADDRESS($P736+1,Q$2,,,Q$1))</f>
        <v>TINTO SECO</v>
      </c>
      <c r="R736" s="9" t="str">
        <f t="shared" ca="1" si="2207"/>
        <v>TNT_SC</v>
      </c>
      <c r="S736" s="9" t="str">
        <f t="shared" ca="1" si="2207"/>
        <v>VINHO TINTO</v>
      </c>
      <c r="T736" s="9" t="str">
        <f t="shared" ca="1" si="2207"/>
        <v>12_BTL_0,75 l</v>
      </c>
      <c r="U736" s="29">
        <f t="shared" ca="1" si="2207"/>
        <v>12</v>
      </c>
      <c r="V736" s="30">
        <f t="shared" ca="1" si="2207"/>
        <v>120.4</v>
      </c>
      <c r="W736" s="30">
        <f t="shared" ca="1" si="2207"/>
        <v>77</v>
      </c>
    </row>
    <row r="737" spans="1:23" ht="13">
      <c r="A737" s="9">
        <f t="shared" si="8"/>
        <v>734</v>
      </c>
      <c r="B737" s="45">
        <v>11</v>
      </c>
      <c r="C737" s="9">
        <f>MOD(A737-1,COUNT('DATE Snapshot'!$A:$A))+1</f>
        <v>14</v>
      </c>
      <c r="D737" s="25">
        <f t="shared" ref="D737:I737" ca="1" si="2208">INDIRECT(ADDRESS($C737+1,D$2,,,D$1))</f>
        <v>43132</v>
      </c>
      <c r="E737" s="27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8">
        <f t="shared" ca="1" si="2208"/>
        <v>43101</v>
      </c>
      <c r="I737" s="9">
        <f t="shared" ca="1" si="2208"/>
        <v>5</v>
      </c>
      <c r="J737" s="46">
        <f>TRUNC((A737-1)/COUNT('DATE Snapshot'!A:A)/COUNT(PRODUCT!A:A),0)+1</f>
        <v>2</v>
      </c>
      <c r="K737" s="9" t="str">
        <f t="shared" ref="K737:O737" ca="1" si="2209">INDIRECT(ADDRESS($J737+1,K$2,,,K$1))</f>
        <v>MARTE</v>
      </c>
      <c r="L737" s="9" t="str">
        <f t="shared" ca="1" si="2209"/>
        <v>MT</v>
      </c>
      <c r="M737" s="9" t="str">
        <f t="shared" ca="1" si="2209"/>
        <v>CURITIBA</v>
      </c>
      <c r="N737" s="9" t="str">
        <f t="shared" ca="1" si="2209"/>
        <v>BRASIL</v>
      </c>
      <c r="O737" s="9">
        <f t="shared" ca="1" si="2209"/>
        <v>0</v>
      </c>
      <c r="P737" s="9">
        <f>MOD(TRUNC((A737-1)/COUNT('DATE Snapshot'!A:A)),COUNT(PRODUCT!A:A))+1</f>
        <v>3</v>
      </c>
      <c r="Q737" s="9" t="str">
        <f t="shared" ref="Q737:W737" ca="1" si="2210">INDIRECT(ADDRESS($P737+1,Q$2,,,Q$1))</f>
        <v>TINTO SECO</v>
      </c>
      <c r="R737" s="9" t="str">
        <f t="shared" ca="1" si="2210"/>
        <v>TNT_SC</v>
      </c>
      <c r="S737" s="9" t="str">
        <f t="shared" ca="1" si="2210"/>
        <v>VINHO TINTO</v>
      </c>
      <c r="T737" s="9" t="str">
        <f t="shared" ca="1" si="2210"/>
        <v>12_BTL_0,75 l</v>
      </c>
      <c r="U737" s="29">
        <f t="shared" ca="1" si="2210"/>
        <v>12</v>
      </c>
      <c r="V737" s="30">
        <f t="shared" ca="1" si="2210"/>
        <v>120.4</v>
      </c>
      <c r="W737" s="30">
        <f t="shared" ca="1" si="2210"/>
        <v>77</v>
      </c>
    </row>
    <row r="738" spans="1:23" ht="13">
      <c r="A738" s="9">
        <f t="shared" si="8"/>
        <v>735</v>
      </c>
      <c r="B738" s="45">
        <v>14</v>
      </c>
      <c r="C738" s="9">
        <f>MOD(A738-1,COUNT('DATE Snapshot'!$A:$A))+1</f>
        <v>15</v>
      </c>
      <c r="D738" s="25">
        <f t="shared" ref="D738:I738" ca="1" si="2211">INDIRECT(ADDRESS($C738+1,D$2,,,D$1))</f>
        <v>43160</v>
      </c>
      <c r="E738" s="27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8">
        <f t="shared" ca="1" si="2211"/>
        <v>43101</v>
      </c>
      <c r="I738" s="9">
        <f t="shared" ca="1" si="2211"/>
        <v>5</v>
      </c>
      <c r="J738" s="46">
        <f>TRUNC((A738-1)/COUNT('DATE Snapshot'!A:A)/COUNT(PRODUCT!A:A),0)+1</f>
        <v>2</v>
      </c>
      <c r="K738" s="9" t="str">
        <f t="shared" ref="K738:O738" ca="1" si="2212">INDIRECT(ADDRESS($J738+1,K$2,,,K$1))</f>
        <v>MARTE</v>
      </c>
      <c r="L738" s="9" t="str">
        <f t="shared" ca="1" si="2212"/>
        <v>MT</v>
      </c>
      <c r="M738" s="9" t="str">
        <f t="shared" ca="1" si="2212"/>
        <v>CURITIBA</v>
      </c>
      <c r="N738" s="9" t="str">
        <f t="shared" ca="1" si="2212"/>
        <v>BRASIL</v>
      </c>
      <c r="O738" s="9">
        <f t="shared" ca="1" si="2212"/>
        <v>0</v>
      </c>
      <c r="P738" s="9">
        <f>MOD(TRUNC((A738-1)/COUNT('DATE Snapshot'!A:A)),COUNT(PRODUCT!A:A))+1</f>
        <v>3</v>
      </c>
      <c r="Q738" s="9" t="str">
        <f t="shared" ref="Q738:W738" ca="1" si="2213">INDIRECT(ADDRESS($P738+1,Q$2,,,Q$1))</f>
        <v>TINTO SECO</v>
      </c>
      <c r="R738" s="9" t="str">
        <f t="shared" ca="1" si="2213"/>
        <v>TNT_SC</v>
      </c>
      <c r="S738" s="9" t="str">
        <f t="shared" ca="1" si="2213"/>
        <v>VINHO TINTO</v>
      </c>
      <c r="T738" s="9" t="str">
        <f t="shared" ca="1" si="2213"/>
        <v>12_BTL_0,75 l</v>
      </c>
      <c r="U738" s="29">
        <f t="shared" ca="1" si="2213"/>
        <v>12</v>
      </c>
      <c r="V738" s="30">
        <f t="shared" ca="1" si="2213"/>
        <v>120.4</v>
      </c>
      <c r="W738" s="30">
        <f t="shared" ca="1" si="2213"/>
        <v>77</v>
      </c>
    </row>
    <row r="739" spans="1:23" ht="13">
      <c r="A739" s="9">
        <f t="shared" si="8"/>
        <v>736</v>
      </c>
      <c r="B739" s="45">
        <v>12</v>
      </c>
      <c r="C739" s="9">
        <f>MOD(A739-1,COUNT('DATE Snapshot'!$A:$A))+1</f>
        <v>16</v>
      </c>
      <c r="D739" s="25">
        <f t="shared" ref="D739:I739" ca="1" si="2214">INDIRECT(ADDRESS($C739+1,D$2,,,D$1))</f>
        <v>43191</v>
      </c>
      <c r="E739" s="27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8">
        <f t="shared" ca="1" si="2214"/>
        <v>43101</v>
      </c>
      <c r="I739" s="9">
        <f t="shared" ca="1" si="2214"/>
        <v>1</v>
      </c>
      <c r="J739" s="46">
        <f>TRUNC((A739-1)/COUNT('DATE Snapshot'!A:A)/COUNT(PRODUCT!A:A),0)+1</f>
        <v>2</v>
      </c>
      <c r="K739" s="9" t="str">
        <f t="shared" ref="K739:O739" ca="1" si="2215">INDIRECT(ADDRESS($J739+1,K$2,,,K$1))</f>
        <v>MARTE</v>
      </c>
      <c r="L739" s="9" t="str">
        <f t="shared" ca="1" si="2215"/>
        <v>MT</v>
      </c>
      <c r="M739" s="9" t="str">
        <f t="shared" ca="1" si="2215"/>
        <v>CURITIBA</v>
      </c>
      <c r="N739" s="9" t="str">
        <f t="shared" ca="1" si="2215"/>
        <v>BRASIL</v>
      </c>
      <c r="O739" s="9">
        <f t="shared" ca="1" si="2215"/>
        <v>0</v>
      </c>
      <c r="P739" s="9">
        <f>MOD(TRUNC((A739-1)/COUNT('DATE Snapshot'!A:A)),COUNT(PRODUCT!A:A))+1</f>
        <v>3</v>
      </c>
      <c r="Q739" s="9" t="str">
        <f t="shared" ref="Q739:W739" ca="1" si="2216">INDIRECT(ADDRESS($P739+1,Q$2,,,Q$1))</f>
        <v>TINTO SECO</v>
      </c>
      <c r="R739" s="9" t="str">
        <f t="shared" ca="1" si="2216"/>
        <v>TNT_SC</v>
      </c>
      <c r="S739" s="9" t="str">
        <f t="shared" ca="1" si="2216"/>
        <v>VINHO TINTO</v>
      </c>
      <c r="T739" s="9" t="str">
        <f t="shared" ca="1" si="2216"/>
        <v>12_BTL_0,75 l</v>
      </c>
      <c r="U739" s="29">
        <f t="shared" ca="1" si="2216"/>
        <v>12</v>
      </c>
      <c r="V739" s="30">
        <f t="shared" ca="1" si="2216"/>
        <v>120.4</v>
      </c>
      <c r="W739" s="30">
        <f t="shared" ca="1" si="2216"/>
        <v>77</v>
      </c>
    </row>
    <row r="740" spans="1:23" ht="13">
      <c r="A740" s="9">
        <f t="shared" si="8"/>
        <v>737</v>
      </c>
      <c r="B740" s="45">
        <v>1</v>
      </c>
      <c r="C740" s="9">
        <f>MOD(A740-1,COUNT('DATE Snapshot'!$A:$A))+1</f>
        <v>17</v>
      </c>
      <c r="D740" s="25">
        <f t="shared" ref="D740:I740" ca="1" si="2217">INDIRECT(ADDRESS($C740+1,D$2,,,D$1))</f>
        <v>43221</v>
      </c>
      <c r="E740" s="27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8">
        <f t="shared" ca="1" si="2217"/>
        <v>43101</v>
      </c>
      <c r="I740" s="9">
        <f t="shared" ca="1" si="2217"/>
        <v>3</v>
      </c>
      <c r="J740" s="46">
        <f>TRUNC((A740-1)/COUNT('DATE Snapshot'!A:A)/COUNT(PRODUCT!A:A),0)+1</f>
        <v>2</v>
      </c>
      <c r="K740" s="9" t="str">
        <f t="shared" ref="K740:O740" ca="1" si="2218">INDIRECT(ADDRESS($J740+1,K$2,,,K$1))</f>
        <v>MARTE</v>
      </c>
      <c r="L740" s="9" t="str">
        <f t="shared" ca="1" si="2218"/>
        <v>MT</v>
      </c>
      <c r="M740" s="9" t="str">
        <f t="shared" ca="1" si="2218"/>
        <v>CURITIBA</v>
      </c>
      <c r="N740" s="9" t="str">
        <f t="shared" ca="1" si="2218"/>
        <v>BRASIL</v>
      </c>
      <c r="O740" s="9">
        <f t="shared" ca="1" si="2218"/>
        <v>0</v>
      </c>
      <c r="P740" s="9">
        <f>MOD(TRUNC((A740-1)/COUNT('DATE Snapshot'!A:A)),COUNT(PRODUCT!A:A))+1</f>
        <v>3</v>
      </c>
      <c r="Q740" s="9" t="str">
        <f t="shared" ref="Q740:W740" ca="1" si="2219">INDIRECT(ADDRESS($P740+1,Q$2,,,Q$1))</f>
        <v>TINTO SECO</v>
      </c>
      <c r="R740" s="9" t="str">
        <f t="shared" ca="1" si="2219"/>
        <v>TNT_SC</v>
      </c>
      <c r="S740" s="9" t="str">
        <f t="shared" ca="1" si="2219"/>
        <v>VINHO TINTO</v>
      </c>
      <c r="T740" s="9" t="str">
        <f t="shared" ca="1" si="2219"/>
        <v>12_BTL_0,75 l</v>
      </c>
      <c r="U740" s="29">
        <f t="shared" ca="1" si="2219"/>
        <v>12</v>
      </c>
      <c r="V740" s="30">
        <f t="shared" ca="1" si="2219"/>
        <v>120.4</v>
      </c>
      <c r="W740" s="30">
        <f t="shared" ca="1" si="2219"/>
        <v>77</v>
      </c>
    </row>
    <row r="741" spans="1:23" ht="13">
      <c r="A741" s="9">
        <f t="shared" si="8"/>
        <v>738</v>
      </c>
      <c r="B741" s="45">
        <v>15</v>
      </c>
      <c r="C741" s="9">
        <f>MOD(A741-1,COUNT('DATE Snapshot'!$A:$A))+1</f>
        <v>18</v>
      </c>
      <c r="D741" s="25">
        <f t="shared" ref="D741:I741" ca="1" si="2220">INDIRECT(ADDRESS($C741+1,D$2,,,D$1))</f>
        <v>43252</v>
      </c>
      <c r="E741" s="27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8">
        <f t="shared" ca="1" si="2220"/>
        <v>43101</v>
      </c>
      <c r="I741" s="9">
        <f t="shared" ca="1" si="2220"/>
        <v>6</v>
      </c>
      <c r="J741" s="46">
        <f>TRUNC((A741-1)/COUNT('DATE Snapshot'!A:A)/COUNT(PRODUCT!A:A),0)+1</f>
        <v>2</v>
      </c>
      <c r="K741" s="9" t="str">
        <f t="shared" ref="K741:O741" ca="1" si="2221">INDIRECT(ADDRESS($J741+1,K$2,,,K$1))</f>
        <v>MARTE</v>
      </c>
      <c r="L741" s="9" t="str">
        <f t="shared" ca="1" si="2221"/>
        <v>MT</v>
      </c>
      <c r="M741" s="9" t="str">
        <f t="shared" ca="1" si="2221"/>
        <v>CURITIBA</v>
      </c>
      <c r="N741" s="9" t="str">
        <f t="shared" ca="1" si="2221"/>
        <v>BRASIL</v>
      </c>
      <c r="O741" s="9">
        <f t="shared" ca="1" si="2221"/>
        <v>0</v>
      </c>
      <c r="P741" s="9">
        <f>MOD(TRUNC((A741-1)/COUNT('DATE Snapshot'!A:A)),COUNT(PRODUCT!A:A))+1</f>
        <v>3</v>
      </c>
      <c r="Q741" s="9" t="str">
        <f t="shared" ref="Q741:W741" ca="1" si="2222">INDIRECT(ADDRESS($P741+1,Q$2,,,Q$1))</f>
        <v>TINTO SECO</v>
      </c>
      <c r="R741" s="9" t="str">
        <f t="shared" ca="1" si="2222"/>
        <v>TNT_SC</v>
      </c>
      <c r="S741" s="9" t="str">
        <f t="shared" ca="1" si="2222"/>
        <v>VINHO TINTO</v>
      </c>
      <c r="T741" s="9" t="str">
        <f t="shared" ca="1" si="2222"/>
        <v>12_BTL_0,75 l</v>
      </c>
      <c r="U741" s="29">
        <f t="shared" ca="1" si="2222"/>
        <v>12</v>
      </c>
      <c r="V741" s="30">
        <f t="shared" ca="1" si="2222"/>
        <v>120.4</v>
      </c>
      <c r="W741" s="30">
        <f t="shared" ca="1" si="2222"/>
        <v>77</v>
      </c>
    </row>
    <row r="742" spans="1:23" ht="13">
      <c r="A742" s="9">
        <f t="shared" si="8"/>
        <v>739</v>
      </c>
      <c r="B742" s="45">
        <v>9</v>
      </c>
      <c r="C742" s="9">
        <f>MOD(A742-1,COUNT('DATE Snapshot'!$A:$A))+1</f>
        <v>19</v>
      </c>
      <c r="D742" s="25">
        <f t="shared" ref="D742:I742" ca="1" si="2223">INDIRECT(ADDRESS($C742+1,D$2,,,D$1))</f>
        <v>43282</v>
      </c>
      <c r="E742" s="27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8">
        <f t="shared" ca="1" si="2223"/>
        <v>43101</v>
      </c>
      <c r="I742" s="9">
        <f t="shared" ca="1" si="2223"/>
        <v>1</v>
      </c>
      <c r="J742" s="46">
        <f>TRUNC((A742-1)/COUNT('DATE Snapshot'!A:A)/COUNT(PRODUCT!A:A),0)+1</f>
        <v>2</v>
      </c>
      <c r="K742" s="9" t="str">
        <f t="shared" ref="K742:O742" ca="1" si="2224">INDIRECT(ADDRESS($J742+1,K$2,,,K$1))</f>
        <v>MARTE</v>
      </c>
      <c r="L742" s="9" t="str">
        <f t="shared" ca="1" si="2224"/>
        <v>MT</v>
      </c>
      <c r="M742" s="9" t="str">
        <f t="shared" ca="1" si="2224"/>
        <v>CURITIBA</v>
      </c>
      <c r="N742" s="9" t="str">
        <f t="shared" ca="1" si="2224"/>
        <v>BRASIL</v>
      </c>
      <c r="O742" s="9">
        <f t="shared" ca="1" si="2224"/>
        <v>0</v>
      </c>
      <c r="P742" s="9">
        <f>MOD(TRUNC((A742-1)/COUNT('DATE Snapshot'!A:A)),COUNT(PRODUCT!A:A))+1</f>
        <v>3</v>
      </c>
      <c r="Q742" s="9" t="str">
        <f t="shared" ref="Q742:W742" ca="1" si="2225">INDIRECT(ADDRESS($P742+1,Q$2,,,Q$1))</f>
        <v>TINTO SECO</v>
      </c>
      <c r="R742" s="9" t="str">
        <f t="shared" ca="1" si="2225"/>
        <v>TNT_SC</v>
      </c>
      <c r="S742" s="9" t="str">
        <f t="shared" ca="1" si="2225"/>
        <v>VINHO TINTO</v>
      </c>
      <c r="T742" s="9" t="str">
        <f t="shared" ca="1" si="2225"/>
        <v>12_BTL_0,75 l</v>
      </c>
      <c r="U742" s="29">
        <f t="shared" ca="1" si="2225"/>
        <v>12</v>
      </c>
      <c r="V742" s="30">
        <f t="shared" ca="1" si="2225"/>
        <v>120.4</v>
      </c>
      <c r="W742" s="30">
        <f t="shared" ca="1" si="2225"/>
        <v>77</v>
      </c>
    </row>
    <row r="743" spans="1:23" ht="13">
      <c r="A743" s="9">
        <f t="shared" si="8"/>
        <v>740</v>
      </c>
      <c r="B743" s="45">
        <v>6</v>
      </c>
      <c r="C743" s="9">
        <f>MOD(A743-1,COUNT('DATE Snapshot'!$A:$A))+1</f>
        <v>20</v>
      </c>
      <c r="D743" s="25">
        <f t="shared" ref="D743:I743" ca="1" si="2226">INDIRECT(ADDRESS($C743+1,D$2,,,D$1))</f>
        <v>43313</v>
      </c>
      <c r="E743" s="27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8">
        <f t="shared" ca="1" si="2226"/>
        <v>43101</v>
      </c>
      <c r="I743" s="9">
        <f t="shared" ca="1" si="2226"/>
        <v>4</v>
      </c>
      <c r="J743" s="46">
        <f>TRUNC((A743-1)/COUNT('DATE Snapshot'!A:A)/COUNT(PRODUCT!A:A),0)+1</f>
        <v>2</v>
      </c>
      <c r="K743" s="9" t="str">
        <f t="shared" ref="K743:O743" ca="1" si="2227">INDIRECT(ADDRESS($J743+1,K$2,,,K$1))</f>
        <v>MARTE</v>
      </c>
      <c r="L743" s="9" t="str">
        <f t="shared" ca="1" si="2227"/>
        <v>MT</v>
      </c>
      <c r="M743" s="9" t="str">
        <f t="shared" ca="1" si="2227"/>
        <v>CURITIBA</v>
      </c>
      <c r="N743" s="9" t="str">
        <f t="shared" ca="1" si="2227"/>
        <v>BRASIL</v>
      </c>
      <c r="O743" s="9">
        <f t="shared" ca="1" si="2227"/>
        <v>0</v>
      </c>
      <c r="P743" s="9">
        <f>MOD(TRUNC((A743-1)/COUNT('DATE Snapshot'!A:A)),COUNT(PRODUCT!A:A))+1</f>
        <v>3</v>
      </c>
      <c r="Q743" s="9" t="str">
        <f t="shared" ref="Q743:W743" ca="1" si="2228">INDIRECT(ADDRESS($P743+1,Q$2,,,Q$1))</f>
        <v>TINTO SECO</v>
      </c>
      <c r="R743" s="9" t="str">
        <f t="shared" ca="1" si="2228"/>
        <v>TNT_SC</v>
      </c>
      <c r="S743" s="9" t="str">
        <f t="shared" ca="1" si="2228"/>
        <v>VINHO TINTO</v>
      </c>
      <c r="T743" s="9" t="str">
        <f t="shared" ca="1" si="2228"/>
        <v>12_BTL_0,75 l</v>
      </c>
      <c r="U743" s="29">
        <f t="shared" ca="1" si="2228"/>
        <v>12</v>
      </c>
      <c r="V743" s="30">
        <f t="shared" ca="1" si="2228"/>
        <v>120.4</v>
      </c>
      <c r="W743" s="30">
        <f t="shared" ca="1" si="2228"/>
        <v>77</v>
      </c>
    </row>
    <row r="744" spans="1:23" ht="13">
      <c r="A744" s="9">
        <f t="shared" si="8"/>
        <v>741</v>
      </c>
      <c r="B744" s="45">
        <v>12</v>
      </c>
      <c r="C744" s="9">
        <f>MOD(A744-1,COUNT('DATE Snapshot'!$A:$A))+1</f>
        <v>21</v>
      </c>
      <c r="D744" s="25">
        <f t="shared" ref="D744:I744" ca="1" si="2229">INDIRECT(ADDRESS($C744+1,D$2,,,D$1))</f>
        <v>43344</v>
      </c>
      <c r="E744" s="27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8">
        <f t="shared" ca="1" si="2229"/>
        <v>43101</v>
      </c>
      <c r="I744" s="9">
        <f t="shared" ca="1" si="2229"/>
        <v>7</v>
      </c>
      <c r="J744" s="46">
        <f>TRUNC((A744-1)/COUNT('DATE Snapshot'!A:A)/COUNT(PRODUCT!A:A),0)+1</f>
        <v>2</v>
      </c>
      <c r="K744" s="9" t="str">
        <f t="shared" ref="K744:O744" ca="1" si="2230">INDIRECT(ADDRESS($J744+1,K$2,,,K$1))</f>
        <v>MARTE</v>
      </c>
      <c r="L744" s="9" t="str">
        <f t="shared" ca="1" si="2230"/>
        <v>MT</v>
      </c>
      <c r="M744" s="9" t="str">
        <f t="shared" ca="1" si="2230"/>
        <v>CURITIBA</v>
      </c>
      <c r="N744" s="9" t="str">
        <f t="shared" ca="1" si="2230"/>
        <v>BRASIL</v>
      </c>
      <c r="O744" s="9">
        <f t="shared" ca="1" si="2230"/>
        <v>0</v>
      </c>
      <c r="P744" s="9">
        <f>MOD(TRUNC((A744-1)/COUNT('DATE Snapshot'!A:A)),COUNT(PRODUCT!A:A))+1</f>
        <v>3</v>
      </c>
      <c r="Q744" s="9" t="str">
        <f t="shared" ref="Q744:W744" ca="1" si="2231">INDIRECT(ADDRESS($P744+1,Q$2,,,Q$1))</f>
        <v>TINTO SECO</v>
      </c>
      <c r="R744" s="9" t="str">
        <f t="shared" ca="1" si="2231"/>
        <v>TNT_SC</v>
      </c>
      <c r="S744" s="9" t="str">
        <f t="shared" ca="1" si="2231"/>
        <v>VINHO TINTO</v>
      </c>
      <c r="T744" s="9" t="str">
        <f t="shared" ca="1" si="2231"/>
        <v>12_BTL_0,75 l</v>
      </c>
      <c r="U744" s="29">
        <f t="shared" ca="1" si="2231"/>
        <v>12</v>
      </c>
      <c r="V744" s="30">
        <f t="shared" ca="1" si="2231"/>
        <v>120.4</v>
      </c>
      <c r="W744" s="30">
        <f t="shared" ca="1" si="2231"/>
        <v>77</v>
      </c>
    </row>
    <row r="745" spans="1:23" ht="13">
      <c r="A745" s="9">
        <f t="shared" si="8"/>
        <v>742</v>
      </c>
      <c r="B745" s="45">
        <v>7</v>
      </c>
      <c r="C745" s="9">
        <f>MOD(A745-1,COUNT('DATE Snapshot'!$A:$A))+1</f>
        <v>22</v>
      </c>
      <c r="D745" s="25">
        <f t="shared" ref="D745:I745" ca="1" si="2232">INDIRECT(ADDRESS($C745+1,D$2,,,D$1))</f>
        <v>43374</v>
      </c>
      <c r="E745" s="27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8">
        <f t="shared" ca="1" si="2232"/>
        <v>43101</v>
      </c>
      <c r="I745" s="9">
        <f t="shared" ca="1" si="2232"/>
        <v>2</v>
      </c>
      <c r="J745" s="46">
        <f>TRUNC((A745-1)/COUNT('DATE Snapshot'!A:A)/COUNT(PRODUCT!A:A),0)+1</f>
        <v>2</v>
      </c>
      <c r="K745" s="9" t="str">
        <f t="shared" ref="K745:O745" ca="1" si="2233">INDIRECT(ADDRESS($J745+1,K$2,,,K$1))</f>
        <v>MARTE</v>
      </c>
      <c r="L745" s="9" t="str">
        <f t="shared" ca="1" si="2233"/>
        <v>MT</v>
      </c>
      <c r="M745" s="9" t="str">
        <f t="shared" ca="1" si="2233"/>
        <v>CURITIBA</v>
      </c>
      <c r="N745" s="9" t="str">
        <f t="shared" ca="1" si="2233"/>
        <v>BRASIL</v>
      </c>
      <c r="O745" s="9">
        <f t="shared" ca="1" si="2233"/>
        <v>0</v>
      </c>
      <c r="P745" s="9">
        <f>MOD(TRUNC((A745-1)/COUNT('DATE Snapshot'!A:A)),COUNT(PRODUCT!A:A))+1</f>
        <v>3</v>
      </c>
      <c r="Q745" s="9" t="str">
        <f t="shared" ref="Q745:W745" ca="1" si="2234">INDIRECT(ADDRESS($P745+1,Q$2,,,Q$1))</f>
        <v>TINTO SECO</v>
      </c>
      <c r="R745" s="9" t="str">
        <f t="shared" ca="1" si="2234"/>
        <v>TNT_SC</v>
      </c>
      <c r="S745" s="9" t="str">
        <f t="shared" ca="1" si="2234"/>
        <v>VINHO TINTO</v>
      </c>
      <c r="T745" s="9" t="str">
        <f t="shared" ca="1" si="2234"/>
        <v>12_BTL_0,75 l</v>
      </c>
      <c r="U745" s="29">
        <f t="shared" ca="1" si="2234"/>
        <v>12</v>
      </c>
      <c r="V745" s="30">
        <f t="shared" ca="1" si="2234"/>
        <v>120.4</v>
      </c>
      <c r="W745" s="30">
        <f t="shared" ca="1" si="2234"/>
        <v>77</v>
      </c>
    </row>
    <row r="746" spans="1:23" ht="13">
      <c r="A746" s="9">
        <f t="shared" si="8"/>
        <v>743</v>
      </c>
      <c r="B746" s="45">
        <v>7</v>
      </c>
      <c r="C746" s="9">
        <f>MOD(A746-1,COUNT('DATE Snapshot'!$A:$A))+1</f>
        <v>23</v>
      </c>
      <c r="D746" s="25">
        <f t="shared" ref="D746:I746" ca="1" si="2235">INDIRECT(ADDRESS($C746+1,D$2,,,D$1))</f>
        <v>43405</v>
      </c>
      <c r="E746" s="27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8">
        <f t="shared" ca="1" si="2235"/>
        <v>43101</v>
      </c>
      <c r="I746" s="9">
        <f t="shared" ca="1" si="2235"/>
        <v>5</v>
      </c>
      <c r="J746" s="46">
        <f>TRUNC((A746-1)/COUNT('DATE Snapshot'!A:A)/COUNT(PRODUCT!A:A),0)+1</f>
        <v>2</v>
      </c>
      <c r="K746" s="9" t="str">
        <f t="shared" ref="K746:O746" ca="1" si="2236">INDIRECT(ADDRESS($J746+1,K$2,,,K$1))</f>
        <v>MARTE</v>
      </c>
      <c r="L746" s="9" t="str">
        <f t="shared" ca="1" si="2236"/>
        <v>MT</v>
      </c>
      <c r="M746" s="9" t="str">
        <f t="shared" ca="1" si="2236"/>
        <v>CURITIBA</v>
      </c>
      <c r="N746" s="9" t="str">
        <f t="shared" ca="1" si="2236"/>
        <v>BRASIL</v>
      </c>
      <c r="O746" s="9">
        <f t="shared" ca="1" si="2236"/>
        <v>0</v>
      </c>
      <c r="P746" s="9">
        <f>MOD(TRUNC((A746-1)/COUNT('DATE Snapshot'!A:A)),COUNT(PRODUCT!A:A))+1</f>
        <v>3</v>
      </c>
      <c r="Q746" s="9" t="str">
        <f t="shared" ref="Q746:W746" ca="1" si="2237">INDIRECT(ADDRESS($P746+1,Q$2,,,Q$1))</f>
        <v>TINTO SECO</v>
      </c>
      <c r="R746" s="9" t="str">
        <f t="shared" ca="1" si="2237"/>
        <v>TNT_SC</v>
      </c>
      <c r="S746" s="9" t="str">
        <f t="shared" ca="1" si="2237"/>
        <v>VINHO TINTO</v>
      </c>
      <c r="T746" s="9" t="str">
        <f t="shared" ca="1" si="2237"/>
        <v>12_BTL_0,75 l</v>
      </c>
      <c r="U746" s="29">
        <f t="shared" ca="1" si="2237"/>
        <v>12</v>
      </c>
      <c r="V746" s="30">
        <f t="shared" ca="1" si="2237"/>
        <v>120.4</v>
      </c>
      <c r="W746" s="30">
        <f t="shared" ca="1" si="2237"/>
        <v>77</v>
      </c>
    </row>
    <row r="747" spans="1:23" ht="13">
      <c r="A747" s="9">
        <f t="shared" si="8"/>
        <v>744</v>
      </c>
      <c r="B747" s="45">
        <v>6</v>
      </c>
      <c r="C747" s="9">
        <f>MOD(A747-1,COUNT('DATE Snapshot'!$A:$A))+1</f>
        <v>24</v>
      </c>
      <c r="D747" s="25">
        <f t="shared" ref="D747:I747" ca="1" si="2238">INDIRECT(ADDRESS($C747+1,D$2,,,D$1))</f>
        <v>43435</v>
      </c>
      <c r="E747" s="27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8">
        <f t="shared" ca="1" si="2238"/>
        <v>43101</v>
      </c>
      <c r="I747" s="9">
        <f t="shared" ca="1" si="2238"/>
        <v>7</v>
      </c>
      <c r="J747" s="46">
        <f>TRUNC((A747-1)/COUNT('DATE Snapshot'!A:A)/COUNT(PRODUCT!A:A),0)+1</f>
        <v>2</v>
      </c>
      <c r="K747" s="9" t="str">
        <f t="shared" ref="K747:O747" ca="1" si="2239">INDIRECT(ADDRESS($J747+1,K$2,,,K$1))</f>
        <v>MARTE</v>
      </c>
      <c r="L747" s="9" t="str">
        <f t="shared" ca="1" si="2239"/>
        <v>MT</v>
      </c>
      <c r="M747" s="9" t="str">
        <f t="shared" ca="1" si="2239"/>
        <v>CURITIBA</v>
      </c>
      <c r="N747" s="9" t="str">
        <f t="shared" ca="1" si="2239"/>
        <v>BRASIL</v>
      </c>
      <c r="O747" s="9">
        <f t="shared" ca="1" si="2239"/>
        <v>0</v>
      </c>
      <c r="P747" s="9">
        <f>MOD(TRUNC((A747-1)/COUNT('DATE Snapshot'!A:A)),COUNT(PRODUCT!A:A))+1</f>
        <v>3</v>
      </c>
      <c r="Q747" s="9" t="str">
        <f t="shared" ref="Q747:W747" ca="1" si="2240">INDIRECT(ADDRESS($P747+1,Q$2,,,Q$1))</f>
        <v>TINTO SECO</v>
      </c>
      <c r="R747" s="9" t="str">
        <f t="shared" ca="1" si="2240"/>
        <v>TNT_SC</v>
      </c>
      <c r="S747" s="9" t="str">
        <f t="shared" ca="1" si="2240"/>
        <v>VINHO TINTO</v>
      </c>
      <c r="T747" s="9" t="str">
        <f t="shared" ca="1" si="2240"/>
        <v>12_BTL_0,75 l</v>
      </c>
      <c r="U747" s="29">
        <f t="shared" ca="1" si="2240"/>
        <v>12</v>
      </c>
      <c r="V747" s="30">
        <f t="shared" ca="1" si="2240"/>
        <v>120.4</v>
      </c>
      <c r="W747" s="30">
        <f t="shared" ca="1" si="2240"/>
        <v>77</v>
      </c>
    </row>
    <row r="748" spans="1:23" ht="13">
      <c r="A748" s="9">
        <f t="shared" si="8"/>
        <v>745</v>
      </c>
      <c r="B748" s="45">
        <v>6</v>
      </c>
      <c r="C748" s="9">
        <f>MOD(A748-1,COUNT('DATE Snapshot'!$A:$A))+1</f>
        <v>1</v>
      </c>
      <c r="D748" s="25">
        <f t="shared" ref="D748:I748" ca="1" si="2241">INDIRECT(ADDRESS($C748+1,D$2,,,D$1))</f>
        <v>42736</v>
      </c>
      <c r="E748" s="27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8">
        <f t="shared" ca="1" si="2241"/>
        <v>42736</v>
      </c>
      <c r="I748" s="9">
        <f t="shared" ca="1" si="2241"/>
        <v>1</v>
      </c>
      <c r="J748" s="46">
        <f>TRUNC((A748-1)/COUNT('DATE Snapshot'!A:A)/COUNT(PRODUCT!A:A),0)+1</f>
        <v>2</v>
      </c>
      <c r="K748" s="9" t="str">
        <f t="shared" ref="K748:O748" ca="1" si="2242">INDIRECT(ADDRESS($J748+1,K$2,,,K$1))</f>
        <v>MARTE</v>
      </c>
      <c r="L748" s="9" t="str">
        <f t="shared" ca="1" si="2242"/>
        <v>MT</v>
      </c>
      <c r="M748" s="9" t="str">
        <f t="shared" ca="1" si="2242"/>
        <v>CURITIBA</v>
      </c>
      <c r="N748" s="9" t="str">
        <f t="shared" ca="1" si="2242"/>
        <v>BRASIL</v>
      </c>
      <c r="O748" s="9">
        <f t="shared" ca="1" si="2242"/>
        <v>0</v>
      </c>
      <c r="P748" s="9">
        <f>MOD(TRUNC((A748-1)/COUNT('DATE Snapshot'!A:A)),COUNT(PRODUCT!A:A))+1</f>
        <v>4</v>
      </c>
      <c r="Q748" s="9" t="str">
        <f t="shared" ref="Q748:W748" ca="1" si="2243">INDIRECT(ADDRESS($P748+1,Q$2,,,Q$1))</f>
        <v>CARMENERE</v>
      </c>
      <c r="R748" s="9" t="str">
        <f t="shared" ca="1" si="2243"/>
        <v>CRMN</v>
      </c>
      <c r="S748" s="9" t="str">
        <f t="shared" ca="1" si="2243"/>
        <v>VINHO TINTO</v>
      </c>
      <c r="T748" s="9" t="str">
        <f t="shared" ca="1" si="2243"/>
        <v>12_BTL_0,75 l</v>
      </c>
      <c r="U748" s="29">
        <f t="shared" ca="1" si="2243"/>
        <v>12</v>
      </c>
      <c r="V748" s="30">
        <f t="shared" ca="1" si="2243"/>
        <v>150</v>
      </c>
      <c r="W748" s="30">
        <f t="shared" ca="1" si="2243"/>
        <v>98</v>
      </c>
    </row>
    <row r="749" spans="1:23" ht="13">
      <c r="A749" s="9">
        <f t="shared" si="8"/>
        <v>746</v>
      </c>
      <c r="B749" s="45">
        <v>0</v>
      </c>
      <c r="C749" s="9">
        <f>MOD(A749-1,COUNT('DATE Snapshot'!$A:$A))+1</f>
        <v>2</v>
      </c>
      <c r="D749" s="25">
        <f t="shared" ref="D749:I749" ca="1" si="2244">INDIRECT(ADDRESS($C749+1,D$2,,,D$1))</f>
        <v>42767</v>
      </c>
      <c r="E749" s="27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8">
        <f t="shared" ca="1" si="2244"/>
        <v>42736</v>
      </c>
      <c r="I749" s="9">
        <f t="shared" ca="1" si="2244"/>
        <v>4</v>
      </c>
      <c r="J749" s="46">
        <f>TRUNC((A749-1)/COUNT('DATE Snapshot'!A:A)/COUNT(PRODUCT!A:A),0)+1</f>
        <v>2</v>
      </c>
      <c r="K749" s="9" t="str">
        <f t="shared" ref="K749:O749" ca="1" si="2245">INDIRECT(ADDRESS($J749+1,K$2,,,K$1))</f>
        <v>MARTE</v>
      </c>
      <c r="L749" s="9" t="str">
        <f t="shared" ca="1" si="2245"/>
        <v>MT</v>
      </c>
      <c r="M749" s="9" t="str">
        <f t="shared" ca="1" si="2245"/>
        <v>CURITIBA</v>
      </c>
      <c r="N749" s="9" t="str">
        <f t="shared" ca="1" si="2245"/>
        <v>BRASIL</v>
      </c>
      <c r="O749" s="9">
        <f t="shared" ca="1" si="2245"/>
        <v>0</v>
      </c>
      <c r="P749" s="9">
        <f>MOD(TRUNC((A749-1)/COUNT('DATE Snapshot'!A:A)),COUNT(PRODUCT!A:A))+1</f>
        <v>4</v>
      </c>
      <c r="Q749" s="9" t="str">
        <f t="shared" ref="Q749:W749" ca="1" si="2246">INDIRECT(ADDRESS($P749+1,Q$2,,,Q$1))</f>
        <v>CARMENERE</v>
      </c>
      <c r="R749" s="9" t="str">
        <f t="shared" ca="1" si="2246"/>
        <v>CRMN</v>
      </c>
      <c r="S749" s="9" t="str">
        <f t="shared" ca="1" si="2246"/>
        <v>VINHO TINTO</v>
      </c>
      <c r="T749" s="9" t="str">
        <f t="shared" ca="1" si="2246"/>
        <v>12_BTL_0,75 l</v>
      </c>
      <c r="U749" s="29">
        <f t="shared" ca="1" si="2246"/>
        <v>12</v>
      </c>
      <c r="V749" s="30">
        <f t="shared" ca="1" si="2246"/>
        <v>150</v>
      </c>
      <c r="W749" s="30">
        <f t="shared" ca="1" si="2246"/>
        <v>98</v>
      </c>
    </row>
    <row r="750" spans="1:23" ht="13">
      <c r="A750" s="9">
        <f t="shared" si="8"/>
        <v>747</v>
      </c>
      <c r="B750" s="45">
        <v>8</v>
      </c>
      <c r="C750" s="9">
        <f>MOD(A750-1,COUNT('DATE Snapshot'!$A:$A))+1</f>
        <v>3</v>
      </c>
      <c r="D750" s="25">
        <f t="shared" ref="D750:I750" ca="1" si="2247">INDIRECT(ADDRESS($C750+1,D$2,,,D$1))</f>
        <v>42795</v>
      </c>
      <c r="E750" s="27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8">
        <f t="shared" ca="1" si="2247"/>
        <v>42736</v>
      </c>
      <c r="I750" s="9">
        <f t="shared" ca="1" si="2247"/>
        <v>4</v>
      </c>
      <c r="J750" s="46">
        <f>TRUNC((A750-1)/COUNT('DATE Snapshot'!A:A)/COUNT(PRODUCT!A:A),0)+1</f>
        <v>2</v>
      </c>
      <c r="K750" s="9" t="str">
        <f t="shared" ref="K750:O750" ca="1" si="2248">INDIRECT(ADDRESS($J750+1,K$2,,,K$1))</f>
        <v>MARTE</v>
      </c>
      <c r="L750" s="9" t="str">
        <f t="shared" ca="1" si="2248"/>
        <v>MT</v>
      </c>
      <c r="M750" s="9" t="str">
        <f t="shared" ca="1" si="2248"/>
        <v>CURITIBA</v>
      </c>
      <c r="N750" s="9" t="str">
        <f t="shared" ca="1" si="2248"/>
        <v>BRASIL</v>
      </c>
      <c r="O750" s="9">
        <f t="shared" ca="1" si="2248"/>
        <v>0</v>
      </c>
      <c r="P750" s="9">
        <f>MOD(TRUNC((A750-1)/COUNT('DATE Snapshot'!A:A)),COUNT(PRODUCT!A:A))+1</f>
        <v>4</v>
      </c>
      <c r="Q750" s="9" t="str">
        <f t="shared" ref="Q750:W750" ca="1" si="2249">INDIRECT(ADDRESS($P750+1,Q$2,,,Q$1))</f>
        <v>CARMENERE</v>
      </c>
      <c r="R750" s="9" t="str">
        <f t="shared" ca="1" si="2249"/>
        <v>CRMN</v>
      </c>
      <c r="S750" s="9" t="str">
        <f t="shared" ca="1" si="2249"/>
        <v>VINHO TINTO</v>
      </c>
      <c r="T750" s="9" t="str">
        <f t="shared" ca="1" si="2249"/>
        <v>12_BTL_0,75 l</v>
      </c>
      <c r="U750" s="29">
        <f t="shared" ca="1" si="2249"/>
        <v>12</v>
      </c>
      <c r="V750" s="30">
        <f t="shared" ca="1" si="2249"/>
        <v>150</v>
      </c>
      <c r="W750" s="30">
        <f t="shared" ca="1" si="2249"/>
        <v>98</v>
      </c>
    </row>
    <row r="751" spans="1:23" ht="13">
      <c r="A751" s="9">
        <f t="shared" si="8"/>
        <v>748</v>
      </c>
      <c r="B751" s="45">
        <v>10</v>
      </c>
      <c r="C751" s="9">
        <f>MOD(A751-1,COUNT('DATE Snapshot'!$A:$A))+1</f>
        <v>4</v>
      </c>
      <c r="D751" s="25">
        <f t="shared" ref="D751:I751" ca="1" si="2250">INDIRECT(ADDRESS($C751+1,D$2,,,D$1))</f>
        <v>42826</v>
      </c>
      <c r="E751" s="27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8">
        <f t="shared" ca="1" si="2250"/>
        <v>42736</v>
      </c>
      <c r="I751" s="9">
        <f t="shared" ca="1" si="2250"/>
        <v>7</v>
      </c>
      <c r="J751" s="46">
        <f>TRUNC((A751-1)/COUNT('DATE Snapshot'!A:A)/COUNT(PRODUCT!A:A),0)+1</f>
        <v>2</v>
      </c>
      <c r="K751" s="9" t="str">
        <f t="shared" ref="K751:O751" ca="1" si="2251">INDIRECT(ADDRESS($J751+1,K$2,,,K$1))</f>
        <v>MARTE</v>
      </c>
      <c r="L751" s="9" t="str">
        <f t="shared" ca="1" si="2251"/>
        <v>MT</v>
      </c>
      <c r="M751" s="9" t="str">
        <f t="shared" ca="1" si="2251"/>
        <v>CURITIBA</v>
      </c>
      <c r="N751" s="9" t="str">
        <f t="shared" ca="1" si="2251"/>
        <v>BRASIL</v>
      </c>
      <c r="O751" s="9">
        <f t="shared" ca="1" si="2251"/>
        <v>0</v>
      </c>
      <c r="P751" s="9">
        <f>MOD(TRUNC((A751-1)/COUNT('DATE Snapshot'!A:A)),COUNT(PRODUCT!A:A))+1</f>
        <v>4</v>
      </c>
      <c r="Q751" s="9" t="str">
        <f t="shared" ref="Q751:W751" ca="1" si="2252">INDIRECT(ADDRESS($P751+1,Q$2,,,Q$1))</f>
        <v>CARMENERE</v>
      </c>
      <c r="R751" s="9" t="str">
        <f t="shared" ca="1" si="2252"/>
        <v>CRMN</v>
      </c>
      <c r="S751" s="9" t="str">
        <f t="shared" ca="1" si="2252"/>
        <v>VINHO TINTO</v>
      </c>
      <c r="T751" s="9" t="str">
        <f t="shared" ca="1" si="2252"/>
        <v>12_BTL_0,75 l</v>
      </c>
      <c r="U751" s="29">
        <f t="shared" ca="1" si="2252"/>
        <v>12</v>
      </c>
      <c r="V751" s="30">
        <f t="shared" ca="1" si="2252"/>
        <v>150</v>
      </c>
      <c r="W751" s="30">
        <f t="shared" ca="1" si="2252"/>
        <v>98</v>
      </c>
    </row>
    <row r="752" spans="1:23" ht="13">
      <c r="A752" s="9">
        <f t="shared" si="8"/>
        <v>749</v>
      </c>
      <c r="B752" s="45">
        <v>10</v>
      </c>
      <c r="C752" s="9">
        <f>MOD(A752-1,COUNT('DATE Snapshot'!$A:$A))+1</f>
        <v>5</v>
      </c>
      <c r="D752" s="25">
        <f t="shared" ref="D752:I752" ca="1" si="2253">INDIRECT(ADDRESS($C752+1,D$2,,,D$1))</f>
        <v>42856</v>
      </c>
      <c r="E752" s="27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8">
        <f t="shared" ca="1" si="2253"/>
        <v>42736</v>
      </c>
      <c r="I752" s="9">
        <f t="shared" ca="1" si="2253"/>
        <v>2</v>
      </c>
      <c r="J752" s="46">
        <f>TRUNC((A752-1)/COUNT('DATE Snapshot'!A:A)/COUNT(PRODUCT!A:A),0)+1</f>
        <v>2</v>
      </c>
      <c r="K752" s="9" t="str">
        <f t="shared" ref="K752:O752" ca="1" si="2254">INDIRECT(ADDRESS($J752+1,K$2,,,K$1))</f>
        <v>MARTE</v>
      </c>
      <c r="L752" s="9" t="str">
        <f t="shared" ca="1" si="2254"/>
        <v>MT</v>
      </c>
      <c r="M752" s="9" t="str">
        <f t="shared" ca="1" si="2254"/>
        <v>CURITIBA</v>
      </c>
      <c r="N752" s="9" t="str">
        <f t="shared" ca="1" si="2254"/>
        <v>BRASIL</v>
      </c>
      <c r="O752" s="9">
        <f t="shared" ca="1" si="2254"/>
        <v>0</v>
      </c>
      <c r="P752" s="9">
        <f>MOD(TRUNC((A752-1)/COUNT('DATE Snapshot'!A:A)),COUNT(PRODUCT!A:A))+1</f>
        <v>4</v>
      </c>
      <c r="Q752" s="9" t="str">
        <f t="shared" ref="Q752:W752" ca="1" si="2255">INDIRECT(ADDRESS($P752+1,Q$2,,,Q$1))</f>
        <v>CARMENERE</v>
      </c>
      <c r="R752" s="9" t="str">
        <f t="shared" ca="1" si="2255"/>
        <v>CRMN</v>
      </c>
      <c r="S752" s="9" t="str">
        <f t="shared" ca="1" si="2255"/>
        <v>VINHO TINTO</v>
      </c>
      <c r="T752" s="9" t="str">
        <f t="shared" ca="1" si="2255"/>
        <v>12_BTL_0,75 l</v>
      </c>
      <c r="U752" s="29">
        <f t="shared" ca="1" si="2255"/>
        <v>12</v>
      </c>
      <c r="V752" s="30">
        <f t="shared" ca="1" si="2255"/>
        <v>150</v>
      </c>
      <c r="W752" s="30">
        <f t="shared" ca="1" si="2255"/>
        <v>98</v>
      </c>
    </row>
    <row r="753" spans="1:23" ht="13">
      <c r="A753" s="9">
        <f t="shared" si="8"/>
        <v>750</v>
      </c>
      <c r="B753" s="45">
        <v>14</v>
      </c>
      <c r="C753" s="9">
        <f>MOD(A753-1,COUNT('DATE Snapshot'!$A:$A))+1</f>
        <v>6</v>
      </c>
      <c r="D753" s="25">
        <f t="shared" ref="D753:I753" ca="1" si="2256">INDIRECT(ADDRESS($C753+1,D$2,,,D$1))</f>
        <v>42887</v>
      </c>
      <c r="E753" s="27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8">
        <f t="shared" ca="1" si="2256"/>
        <v>42736</v>
      </c>
      <c r="I753" s="9">
        <f t="shared" ca="1" si="2256"/>
        <v>5</v>
      </c>
      <c r="J753" s="46">
        <f>TRUNC((A753-1)/COUNT('DATE Snapshot'!A:A)/COUNT(PRODUCT!A:A),0)+1</f>
        <v>2</v>
      </c>
      <c r="K753" s="9" t="str">
        <f t="shared" ref="K753:O753" ca="1" si="2257">INDIRECT(ADDRESS($J753+1,K$2,,,K$1))</f>
        <v>MARTE</v>
      </c>
      <c r="L753" s="9" t="str">
        <f t="shared" ca="1" si="2257"/>
        <v>MT</v>
      </c>
      <c r="M753" s="9" t="str">
        <f t="shared" ca="1" si="2257"/>
        <v>CURITIBA</v>
      </c>
      <c r="N753" s="9" t="str">
        <f t="shared" ca="1" si="2257"/>
        <v>BRASIL</v>
      </c>
      <c r="O753" s="9">
        <f t="shared" ca="1" si="2257"/>
        <v>0</v>
      </c>
      <c r="P753" s="9">
        <f>MOD(TRUNC((A753-1)/COUNT('DATE Snapshot'!A:A)),COUNT(PRODUCT!A:A))+1</f>
        <v>4</v>
      </c>
      <c r="Q753" s="9" t="str">
        <f t="shared" ref="Q753:W753" ca="1" si="2258">INDIRECT(ADDRESS($P753+1,Q$2,,,Q$1))</f>
        <v>CARMENERE</v>
      </c>
      <c r="R753" s="9" t="str">
        <f t="shared" ca="1" si="2258"/>
        <v>CRMN</v>
      </c>
      <c r="S753" s="9" t="str">
        <f t="shared" ca="1" si="2258"/>
        <v>VINHO TINTO</v>
      </c>
      <c r="T753" s="9" t="str">
        <f t="shared" ca="1" si="2258"/>
        <v>12_BTL_0,75 l</v>
      </c>
      <c r="U753" s="29">
        <f t="shared" ca="1" si="2258"/>
        <v>12</v>
      </c>
      <c r="V753" s="30">
        <f t="shared" ca="1" si="2258"/>
        <v>150</v>
      </c>
      <c r="W753" s="30">
        <f t="shared" ca="1" si="2258"/>
        <v>98</v>
      </c>
    </row>
    <row r="754" spans="1:23" ht="13">
      <c r="A754" s="9">
        <f t="shared" si="8"/>
        <v>751</v>
      </c>
      <c r="B754" s="45">
        <v>10</v>
      </c>
      <c r="C754" s="9">
        <f>MOD(A754-1,COUNT('DATE Snapshot'!$A:$A))+1</f>
        <v>7</v>
      </c>
      <c r="D754" s="25">
        <f t="shared" ref="D754:I754" ca="1" si="2259">INDIRECT(ADDRESS($C754+1,D$2,,,D$1))</f>
        <v>42917</v>
      </c>
      <c r="E754" s="27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8">
        <f t="shared" ca="1" si="2259"/>
        <v>42736</v>
      </c>
      <c r="I754" s="9">
        <f t="shared" ca="1" si="2259"/>
        <v>7</v>
      </c>
      <c r="J754" s="46">
        <f>TRUNC((A754-1)/COUNT('DATE Snapshot'!A:A)/COUNT(PRODUCT!A:A),0)+1</f>
        <v>2</v>
      </c>
      <c r="K754" s="9" t="str">
        <f t="shared" ref="K754:O754" ca="1" si="2260">INDIRECT(ADDRESS($J754+1,K$2,,,K$1))</f>
        <v>MARTE</v>
      </c>
      <c r="L754" s="9" t="str">
        <f t="shared" ca="1" si="2260"/>
        <v>MT</v>
      </c>
      <c r="M754" s="9" t="str">
        <f t="shared" ca="1" si="2260"/>
        <v>CURITIBA</v>
      </c>
      <c r="N754" s="9" t="str">
        <f t="shared" ca="1" si="2260"/>
        <v>BRASIL</v>
      </c>
      <c r="O754" s="9">
        <f t="shared" ca="1" si="2260"/>
        <v>0</v>
      </c>
      <c r="P754" s="9">
        <f>MOD(TRUNC((A754-1)/COUNT('DATE Snapshot'!A:A)),COUNT(PRODUCT!A:A))+1</f>
        <v>4</v>
      </c>
      <c r="Q754" s="9" t="str">
        <f t="shared" ref="Q754:W754" ca="1" si="2261">INDIRECT(ADDRESS($P754+1,Q$2,,,Q$1))</f>
        <v>CARMENERE</v>
      </c>
      <c r="R754" s="9" t="str">
        <f t="shared" ca="1" si="2261"/>
        <v>CRMN</v>
      </c>
      <c r="S754" s="9" t="str">
        <f t="shared" ca="1" si="2261"/>
        <v>VINHO TINTO</v>
      </c>
      <c r="T754" s="9" t="str">
        <f t="shared" ca="1" si="2261"/>
        <v>12_BTL_0,75 l</v>
      </c>
      <c r="U754" s="29">
        <f t="shared" ca="1" si="2261"/>
        <v>12</v>
      </c>
      <c r="V754" s="30">
        <f t="shared" ca="1" si="2261"/>
        <v>150</v>
      </c>
      <c r="W754" s="30">
        <f t="shared" ca="1" si="2261"/>
        <v>98</v>
      </c>
    </row>
    <row r="755" spans="1:23" ht="13">
      <c r="A755" s="9">
        <f t="shared" si="8"/>
        <v>752</v>
      </c>
      <c r="B755" s="45">
        <v>17</v>
      </c>
      <c r="C755" s="9">
        <f>MOD(A755-1,COUNT('DATE Snapshot'!$A:$A))+1</f>
        <v>8</v>
      </c>
      <c r="D755" s="25">
        <f t="shared" ref="D755:I755" ca="1" si="2262">INDIRECT(ADDRESS($C755+1,D$2,,,D$1))</f>
        <v>42948</v>
      </c>
      <c r="E755" s="27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8">
        <f t="shared" ca="1" si="2262"/>
        <v>42736</v>
      </c>
      <c r="I755" s="9">
        <f t="shared" ca="1" si="2262"/>
        <v>3</v>
      </c>
      <c r="J755" s="46">
        <f>TRUNC((A755-1)/COUNT('DATE Snapshot'!A:A)/COUNT(PRODUCT!A:A),0)+1</f>
        <v>2</v>
      </c>
      <c r="K755" s="9" t="str">
        <f t="shared" ref="K755:O755" ca="1" si="2263">INDIRECT(ADDRESS($J755+1,K$2,,,K$1))</f>
        <v>MARTE</v>
      </c>
      <c r="L755" s="9" t="str">
        <f t="shared" ca="1" si="2263"/>
        <v>MT</v>
      </c>
      <c r="M755" s="9" t="str">
        <f t="shared" ca="1" si="2263"/>
        <v>CURITIBA</v>
      </c>
      <c r="N755" s="9" t="str">
        <f t="shared" ca="1" si="2263"/>
        <v>BRASIL</v>
      </c>
      <c r="O755" s="9">
        <f t="shared" ca="1" si="2263"/>
        <v>0</v>
      </c>
      <c r="P755" s="9">
        <f>MOD(TRUNC((A755-1)/COUNT('DATE Snapshot'!A:A)),COUNT(PRODUCT!A:A))+1</f>
        <v>4</v>
      </c>
      <c r="Q755" s="9" t="str">
        <f t="shared" ref="Q755:W755" ca="1" si="2264">INDIRECT(ADDRESS($P755+1,Q$2,,,Q$1))</f>
        <v>CARMENERE</v>
      </c>
      <c r="R755" s="9" t="str">
        <f t="shared" ca="1" si="2264"/>
        <v>CRMN</v>
      </c>
      <c r="S755" s="9" t="str">
        <f t="shared" ca="1" si="2264"/>
        <v>VINHO TINTO</v>
      </c>
      <c r="T755" s="9" t="str">
        <f t="shared" ca="1" si="2264"/>
        <v>12_BTL_0,75 l</v>
      </c>
      <c r="U755" s="29">
        <f t="shared" ca="1" si="2264"/>
        <v>12</v>
      </c>
      <c r="V755" s="30">
        <f t="shared" ca="1" si="2264"/>
        <v>150</v>
      </c>
      <c r="W755" s="30">
        <f t="shared" ca="1" si="2264"/>
        <v>98</v>
      </c>
    </row>
    <row r="756" spans="1:23" ht="13">
      <c r="A756" s="9">
        <f t="shared" si="8"/>
        <v>753</v>
      </c>
      <c r="B756" s="45">
        <v>8</v>
      </c>
      <c r="C756" s="9">
        <f>MOD(A756-1,COUNT('DATE Snapshot'!$A:$A))+1</f>
        <v>9</v>
      </c>
      <c r="D756" s="25">
        <f t="shared" ref="D756:I756" ca="1" si="2265">INDIRECT(ADDRESS($C756+1,D$2,,,D$1))</f>
        <v>42979</v>
      </c>
      <c r="E756" s="27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8">
        <f t="shared" ca="1" si="2265"/>
        <v>42736</v>
      </c>
      <c r="I756" s="9">
        <f t="shared" ca="1" si="2265"/>
        <v>6</v>
      </c>
      <c r="J756" s="46">
        <f>TRUNC((A756-1)/COUNT('DATE Snapshot'!A:A)/COUNT(PRODUCT!A:A),0)+1</f>
        <v>2</v>
      </c>
      <c r="K756" s="9" t="str">
        <f t="shared" ref="K756:O756" ca="1" si="2266">INDIRECT(ADDRESS($J756+1,K$2,,,K$1))</f>
        <v>MARTE</v>
      </c>
      <c r="L756" s="9" t="str">
        <f t="shared" ca="1" si="2266"/>
        <v>MT</v>
      </c>
      <c r="M756" s="9" t="str">
        <f t="shared" ca="1" si="2266"/>
        <v>CURITIBA</v>
      </c>
      <c r="N756" s="9" t="str">
        <f t="shared" ca="1" si="2266"/>
        <v>BRASIL</v>
      </c>
      <c r="O756" s="9">
        <f t="shared" ca="1" si="2266"/>
        <v>0</v>
      </c>
      <c r="P756" s="9">
        <f>MOD(TRUNC((A756-1)/COUNT('DATE Snapshot'!A:A)),COUNT(PRODUCT!A:A))+1</f>
        <v>4</v>
      </c>
      <c r="Q756" s="9" t="str">
        <f t="shared" ref="Q756:W756" ca="1" si="2267">INDIRECT(ADDRESS($P756+1,Q$2,,,Q$1))</f>
        <v>CARMENERE</v>
      </c>
      <c r="R756" s="9" t="str">
        <f t="shared" ca="1" si="2267"/>
        <v>CRMN</v>
      </c>
      <c r="S756" s="9" t="str">
        <f t="shared" ca="1" si="2267"/>
        <v>VINHO TINTO</v>
      </c>
      <c r="T756" s="9" t="str">
        <f t="shared" ca="1" si="2267"/>
        <v>12_BTL_0,75 l</v>
      </c>
      <c r="U756" s="29">
        <f t="shared" ca="1" si="2267"/>
        <v>12</v>
      </c>
      <c r="V756" s="30">
        <f t="shared" ca="1" si="2267"/>
        <v>150</v>
      </c>
      <c r="W756" s="30">
        <f t="shared" ca="1" si="2267"/>
        <v>98</v>
      </c>
    </row>
    <row r="757" spans="1:23" ht="13">
      <c r="A757" s="9">
        <f t="shared" si="8"/>
        <v>754</v>
      </c>
      <c r="B757" s="45">
        <v>10</v>
      </c>
      <c r="C757" s="9">
        <f>MOD(A757-1,COUNT('DATE Snapshot'!$A:$A))+1</f>
        <v>10</v>
      </c>
      <c r="D757" s="25">
        <f t="shared" ref="D757:I757" ca="1" si="2268">INDIRECT(ADDRESS($C757+1,D$2,,,D$1))</f>
        <v>43009</v>
      </c>
      <c r="E757" s="27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8">
        <f t="shared" ca="1" si="2268"/>
        <v>42736</v>
      </c>
      <c r="I757" s="9">
        <f t="shared" ca="1" si="2268"/>
        <v>1</v>
      </c>
      <c r="J757" s="46">
        <f>TRUNC((A757-1)/COUNT('DATE Snapshot'!A:A)/COUNT(PRODUCT!A:A),0)+1</f>
        <v>2</v>
      </c>
      <c r="K757" s="9" t="str">
        <f t="shared" ref="K757:O757" ca="1" si="2269">INDIRECT(ADDRESS($J757+1,K$2,,,K$1))</f>
        <v>MARTE</v>
      </c>
      <c r="L757" s="9" t="str">
        <f t="shared" ca="1" si="2269"/>
        <v>MT</v>
      </c>
      <c r="M757" s="9" t="str">
        <f t="shared" ca="1" si="2269"/>
        <v>CURITIBA</v>
      </c>
      <c r="N757" s="9" t="str">
        <f t="shared" ca="1" si="2269"/>
        <v>BRASIL</v>
      </c>
      <c r="O757" s="9">
        <f t="shared" ca="1" si="2269"/>
        <v>0</v>
      </c>
      <c r="P757" s="9">
        <f>MOD(TRUNC((A757-1)/COUNT('DATE Snapshot'!A:A)),COUNT(PRODUCT!A:A))+1</f>
        <v>4</v>
      </c>
      <c r="Q757" s="9" t="str">
        <f t="shared" ref="Q757:W757" ca="1" si="2270">INDIRECT(ADDRESS($P757+1,Q$2,,,Q$1))</f>
        <v>CARMENERE</v>
      </c>
      <c r="R757" s="9" t="str">
        <f t="shared" ca="1" si="2270"/>
        <v>CRMN</v>
      </c>
      <c r="S757" s="9" t="str">
        <f t="shared" ca="1" si="2270"/>
        <v>VINHO TINTO</v>
      </c>
      <c r="T757" s="9" t="str">
        <f t="shared" ca="1" si="2270"/>
        <v>12_BTL_0,75 l</v>
      </c>
      <c r="U757" s="29">
        <f t="shared" ca="1" si="2270"/>
        <v>12</v>
      </c>
      <c r="V757" s="30">
        <f t="shared" ca="1" si="2270"/>
        <v>150</v>
      </c>
      <c r="W757" s="30">
        <f t="shared" ca="1" si="2270"/>
        <v>98</v>
      </c>
    </row>
    <row r="758" spans="1:23" ht="13">
      <c r="A758" s="9">
        <f t="shared" si="8"/>
        <v>755</v>
      </c>
      <c r="B758" s="45">
        <v>15</v>
      </c>
      <c r="C758" s="9">
        <f>MOD(A758-1,COUNT('DATE Snapshot'!$A:$A))+1</f>
        <v>11</v>
      </c>
      <c r="D758" s="25">
        <f t="shared" ref="D758:I758" ca="1" si="2271">INDIRECT(ADDRESS($C758+1,D$2,,,D$1))</f>
        <v>43040</v>
      </c>
      <c r="E758" s="27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8">
        <f t="shared" ca="1" si="2271"/>
        <v>42736</v>
      </c>
      <c r="I758" s="9">
        <f t="shared" ca="1" si="2271"/>
        <v>4</v>
      </c>
      <c r="J758" s="46">
        <f>TRUNC((A758-1)/COUNT('DATE Snapshot'!A:A)/COUNT(PRODUCT!A:A),0)+1</f>
        <v>2</v>
      </c>
      <c r="K758" s="9" t="str">
        <f t="shared" ref="K758:O758" ca="1" si="2272">INDIRECT(ADDRESS($J758+1,K$2,,,K$1))</f>
        <v>MARTE</v>
      </c>
      <c r="L758" s="9" t="str">
        <f t="shared" ca="1" si="2272"/>
        <v>MT</v>
      </c>
      <c r="M758" s="9" t="str">
        <f t="shared" ca="1" si="2272"/>
        <v>CURITIBA</v>
      </c>
      <c r="N758" s="9" t="str">
        <f t="shared" ca="1" si="2272"/>
        <v>BRASIL</v>
      </c>
      <c r="O758" s="9">
        <f t="shared" ca="1" si="2272"/>
        <v>0</v>
      </c>
      <c r="P758" s="9">
        <f>MOD(TRUNC((A758-1)/COUNT('DATE Snapshot'!A:A)),COUNT(PRODUCT!A:A))+1</f>
        <v>4</v>
      </c>
      <c r="Q758" s="9" t="str">
        <f t="shared" ref="Q758:W758" ca="1" si="2273">INDIRECT(ADDRESS($P758+1,Q$2,,,Q$1))</f>
        <v>CARMENERE</v>
      </c>
      <c r="R758" s="9" t="str">
        <f t="shared" ca="1" si="2273"/>
        <v>CRMN</v>
      </c>
      <c r="S758" s="9" t="str">
        <f t="shared" ca="1" si="2273"/>
        <v>VINHO TINTO</v>
      </c>
      <c r="T758" s="9" t="str">
        <f t="shared" ca="1" si="2273"/>
        <v>12_BTL_0,75 l</v>
      </c>
      <c r="U758" s="29">
        <f t="shared" ca="1" si="2273"/>
        <v>12</v>
      </c>
      <c r="V758" s="30">
        <f t="shared" ca="1" si="2273"/>
        <v>150</v>
      </c>
      <c r="W758" s="30">
        <f t="shared" ca="1" si="2273"/>
        <v>98</v>
      </c>
    </row>
    <row r="759" spans="1:23" ht="13">
      <c r="A759" s="9">
        <f t="shared" si="8"/>
        <v>756</v>
      </c>
      <c r="B759" s="45">
        <v>15</v>
      </c>
      <c r="C759" s="9">
        <f>MOD(A759-1,COUNT('DATE Snapshot'!$A:$A))+1</f>
        <v>12</v>
      </c>
      <c r="D759" s="25">
        <f t="shared" ref="D759:I759" ca="1" si="2274">INDIRECT(ADDRESS($C759+1,D$2,,,D$1))</f>
        <v>43070</v>
      </c>
      <c r="E759" s="27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8">
        <f t="shared" ca="1" si="2274"/>
        <v>42736</v>
      </c>
      <c r="I759" s="9">
        <f t="shared" ca="1" si="2274"/>
        <v>6</v>
      </c>
      <c r="J759" s="46">
        <f>TRUNC((A759-1)/COUNT('DATE Snapshot'!A:A)/COUNT(PRODUCT!A:A),0)+1</f>
        <v>2</v>
      </c>
      <c r="K759" s="9" t="str">
        <f t="shared" ref="K759:O759" ca="1" si="2275">INDIRECT(ADDRESS($J759+1,K$2,,,K$1))</f>
        <v>MARTE</v>
      </c>
      <c r="L759" s="9" t="str">
        <f t="shared" ca="1" si="2275"/>
        <v>MT</v>
      </c>
      <c r="M759" s="9" t="str">
        <f t="shared" ca="1" si="2275"/>
        <v>CURITIBA</v>
      </c>
      <c r="N759" s="9" t="str">
        <f t="shared" ca="1" si="2275"/>
        <v>BRASIL</v>
      </c>
      <c r="O759" s="9">
        <f t="shared" ca="1" si="2275"/>
        <v>0</v>
      </c>
      <c r="P759" s="9">
        <f>MOD(TRUNC((A759-1)/COUNT('DATE Snapshot'!A:A)),COUNT(PRODUCT!A:A))+1</f>
        <v>4</v>
      </c>
      <c r="Q759" s="9" t="str">
        <f t="shared" ref="Q759:W759" ca="1" si="2276">INDIRECT(ADDRESS($P759+1,Q$2,,,Q$1))</f>
        <v>CARMENERE</v>
      </c>
      <c r="R759" s="9" t="str">
        <f t="shared" ca="1" si="2276"/>
        <v>CRMN</v>
      </c>
      <c r="S759" s="9" t="str">
        <f t="shared" ca="1" si="2276"/>
        <v>VINHO TINTO</v>
      </c>
      <c r="T759" s="9" t="str">
        <f t="shared" ca="1" si="2276"/>
        <v>12_BTL_0,75 l</v>
      </c>
      <c r="U759" s="29">
        <f t="shared" ca="1" si="2276"/>
        <v>12</v>
      </c>
      <c r="V759" s="30">
        <f t="shared" ca="1" si="2276"/>
        <v>150</v>
      </c>
      <c r="W759" s="30">
        <f t="shared" ca="1" si="2276"/>
        <v>98</v>
      </c>
    </row>
    <row r="760" spans="1:23" ht="13">
      <c r="A760" s="9">
        <f t="shared" si="8"/>
        <v>757</v>
      </c>
      <c r="B760" s="45">
        <v>15</v>
      </c>
      <c r="C760" s="9">
        <f>MOD(A760-1,COUNT('DATE Snapshot'!$A:$A))+1</f>
        <v>13</v>
      </c>
      <c r="D760" s="25">
        <f t="shared" ref="D760:I760" ca="1" si="2277">INDIRECT(ADDRESS($C760+1,D$2,,,D$1))</f>
        <v>43101</v>
      </c>
      <c r="E760" s="27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8">
        <f t="shared" ca="1" si="2277"/>
        <v>43101</v>
      </c>
      <c r="I760" s="9">
        <f t="shared" ca="1" si="2277"/>
        <v>2</v>
      </c>
      <c r="J760" s="46">
        <f>TRUNC((A760-1)/COUNT('DATE Snapshot'!A:A)/COUNT(PRODUCT!A:A),0)+1</f>
        <v>2</v>
      </c>
      <c r="K760" s="9" t="str">
        <f t="shared" ref="K760:O760" ca="1" si="2278">INDIRECT(ADDRESS($J760+1,K$2,,,K$1))</f>
        <v>MARTE</v>
      </c>
      <c r="L760" s="9" t="str">
        <f t="shared" ca="1" si="2278"/>
        <v>MT</v>
      </c>
      <c r="M760" s="9" t="str">
        <f t="shared" ca="1" si="2278"/>
        <v>CURITIBA</v>
      </c>
      <c r="N760" s="9" t="str">
        <f t="shared" ca="1" si="2278"/>
        <v>BRASIL</v>
      </c>
      <c r="O760" s="9">
        <f t="shared" ca="1" si="2278"/>
        <v>0</v>
      </c>
      <c r="P760" s="9">
        <f>MOD(TRUNC((A760-1)/COUNT('DATE Snapshot'!A:A)),COUNT(PRODUCT!A:A))+1</f>
        <v>4</v>
      </c>
      <c r="Q760" s="9" t="str">
        <f t="shared" ref="Q760:W760" ca="1" si="2279">INDIRECT(ADDRESS($P760+1,Q$2,,,Q$1))</f>
        <v>CARMENERE</v>
      </c>
      <c r="R760" s="9" t="str">
        <f t="shared" ca="1" si="2279"/>
        <v>CRMN</v>
      </c>
      <c r="S760" s="9" t="str">
        <f t="shared" ca="1" si="2279"/>
        <v>VINHO TINTO</v>
      </c>
      <c r="T760" s="9" t="str">
        <f t="shared" ca="1" si="2279"/>
        <v>12_BTL_0,75 l</v>
      </c>
      <c r="U760" s="29">
        <f t="shared" ca="1" si="2279"/>
        <v>12</v>
      </c>
      <c r="V760" s="30">
        <f t="shared" ca="1" si="2279"/>
        <v>150</v>
      </c>
      <c r="W760" s="30">
        <f t="shared" ca="1" si="2279"/>
        <v>98</v>
      </c>
    </row>
    <row r="761" spans="1:23" ht="13">
      <c r="A761" s="9">
        <f t="shared" si="8"/>
        <v>758</v>
      </c>
      <c r="B761" s="45">
        <v>6</v>
      </c>
      <c r="C761" s="9">
        <f>MOD(A761-1,COUNT('DATE Snapshot'!$A:$A))+1</f>
        <v>14</v>
      </c>
      <c r="D761" s="25">
        <f t="shared" ref="D761:I761" ca="1" si="2280">INDIRECT(ADDRESS($C761+1,D$2,,,D$1))</f>
        <v>43132</v>
      </c>
      <c r="E761" s="27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8">
        <f t="shared" ca="1" si="2280"/>
        <v>43101</v>
      </c>
      <c r="I761" s="9">
        <f t="shared" ca="1" si="2280"/>
        <v>5</v>
      </c>
      <c r="J761" s="46">
        <f>TRUNC((A761-1)/COUNT('DATE Snapshot'!A:A)/COUNT(PRODUCT!A:A),0)+1</f>
        <v>2</v>
      </c>
      <c r="K761" s="9" t="str">
        <f t="shared" ref="K761:O761" ca="1" si="2281">INDIRECT(ADDRESS($J761+1,K$2,,,K$1))</f>
        <v>MARTE</v>
      </c>
      <c r="L761" s="9" t="str">
        <f t="shared" ca="1" si="2281"/>
        <v>MT</v>
      </c>
      <c r="M761" s="9" t="str">
        <f t="shared" ca="1" si="2281"/>
        <v>CURITIBA</v>
      </c>
      <c r="N761" s="9" t="str">
        <f t="shared" ca="1" si="2281"/>
        <v>BRASIL</v>
      </c>
      <c r="O761" s="9">
        <f t="shared" ca="1" si="2281"/>
        <v>0</v>
      </c>
      <c r="P761" s="9">
        <f>MOD(TRUNC((A761-1)/COUNT('DATE Snapshot'!A:A)),COUNT(PRODUCT!A:A))+1</f>
        <v>4</v>
      </c>
      <c r="Q761" s="9" t="str">
        <f t="shared" ref="Q761:W761" ca="1" si="2282">INDIRECT(ADDRESS($P761+1,Q$2,,,Q$1))</f>
        <v>CARMENERE</v>
      </c>
      <c r="R761" s="9" t="str">
        <f t="shared" ca="1" si="2282"/>
        <v>CRMN</v>
      </c>
      <c r="S761" s="9" t="str">
        <f t="shared" ca="1" si="2282"/>
        <v>VINHO TINTO</v>
      </c>
      <c r="T761" s="9" t="str">
        <f t="shared" ca="1" si="2282"/>
        <v>12_BTL_0,75 l</v>
      </c>
      <c r="U761" s="29">
        <f t="shared" ca="1" si="2282"/>
        <v>12</v>
      </c>
      <c r="V761" s="30">
        <f t="shared" ca="1" si="2282"/>
        <v>150</v>
      </c>
      <c r="W761" s="30">
        <f t="shared" ca="1" si="2282"/>
        <v>98</v>
      </c>
    </row>
    <row r="762" spans="1:23" ht="13">
      <c r="A762" s="9">
        <f t="shared" si="8"/>
        <v>759</v>
      </c>
      <c r="B762" s="45">
        <v>4</v>
      </c>
      <c r="C762" s="9">
        <f>MOD(A762-1,COUNT('DATE Snapshot'!$A:$A))+1</f>
        <v>15</v>
      </c>
      <c r="D762" s="25">
        <f t="shared" ref="D762:I762" ca="1" si="2283">INDIRECT(ADDRESS($C762+1,D$2,,,D$1))</f>
        <v>43160</v>
      </c>
      <c r="E762" s="27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8">
        <f t="shared" ca="1" si="2283"/>
        <v>43101</v>
      </c>
      <c r="I762" s="9">
        <f t="shared" ca="1" si="2283"/>
        <v>5</v>
      </c>
      <c r="J762" s="46">
        <f>TRUNC((A762-1)/COUNT('DATE Snapshot'!A:A)/COUNT(PRODUCT!A:A),0)+1</f>
        <v>2</v>
      </c>
      <c r="K762" s="9" t="str">
        <f t="shared" ref="K762:O762" ca="1" si="2284">INDIRECT(ADDRESS($J762+1,K$2,,,K$1))</f>
        <v>MARTE</v>
      </c>
      <c r="L762" s="9" t="str">
        <f t="shared" ca="1" si="2284"/>
        <v>MT</v>
      </c>
      <c r="M762" s="9" t="str">
        <f t="shared" ca="1" si="2284"/>
        <v>CURITIBA</v>
      </c>
      <c r="N762" s="9" t="str">
        <f t="shared" ca="1" si="2284"/>
        <v>BRASIL</v>
      </c>
      <c r="O762" s="9">
        <f t="shared" ca="1" si="2284"/>
        <v>0</v>
      </c>
      <c r="P762" s="9">
        <f>MOD(TRUNC((A762-1)/COUNT('DATE Snapshot'!A:A)),COUNT(PRODUCT!A:A))+1</f>
        <v>4</v>
      </c>
      <c r="Q762" s="9" t="str">
        <f t="shared" ref="Q762:W762" ca="1" si="2285">INDIRECT(ADDRESS($P762+1,Q$2,,,Q$1))</f>
        <v>CARMENERE</v>
      </c>
      <c r="R762" s="9" t="str">
        <f t="shared" ca="1" si="2285"/>
        <v>CRMN</v>
      </c>
      <c r="S762" s="9" t="str">
        <f t="shared" ca="1" si="2285"/>
        <v>VINHO TINTO</v>
      </c>
      <c r="T762" s="9" t="str">
        <f t="shared" ca="1" si="2285"/>
        <v>12_BTL_0,75 l</v>
      </c>
      <c r="U762" s="29">
        <f t="shared" ca="1" si="2285"/>
        <v>12</v>
      </c>
      <c r="V762" s="30">
        <f t="shared" ca="1" si="2285"/>
        <v>150</v>
      </c>
      <c r="W762" s="30">
        <f t="shared" ca="1" si="2285"/>
        <v>98</v>
      </c>
    </row>
    <row r="763" spans="1:23" ht="13">
      <c r="A763" s="9">
        <f t="shared" si="8"/>
        <v>760</v>
      </c>
      <c r="B763" s="45">
        <v>11</v>
      </c>
      <c r="C763" s="9">
        <f>MOD(A763-1,COUNT('DATE Snapshot'!$A:$A))+1</f>
        <v>16</v>
      </c>
      <c r="D763" s="25">
        <f t="shared" ref="D763:I763" ca="1" si="2286">INDIRECT(ADDRESS($C763+1,D$2,,,D$1))</f>
        <v>43191</v>
      </c>
      <c r="E763" s="27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8">
        <f t="shared" ca="1" si="2286"/>
        <v>43101</v>
      </c>
      <c r="I763" s="9">
        <f t="shared" ca="1" si="2286"/>
        <v>1</v>
      </c>
      <c r="J763" s="46">
        <f>TRUNC((A763-1)/COUNT('DATE Snapshot'!A:A)/COUNT(PRODUCT!A:A),0)+1</f>
        <v>2</v>
      </c>
      <c r="K763" s="9" t="str">
        <f t="shared" ref="K763:O763" ca="1" si="2287">INDIRECT(ADDRESS($J763+1,K$2,,,K$1))</f>
        <v>MARTE</v>
      </c>
      <c r="L763" s="9" t="str">
        <f t="shared" ca="1" si="2287"/>
        <v>MT</v>
      </c>
      <c r="M763" s="9" t="str">
        <f t="shared" ca="1" si="2287"/>
        <v>CURITIBA</v>
      </c>
      <c r="N763" s="9" t="str">
        <f t="shared" ca="1" si="2287"/>
        <v>BRASIL</v>
      </c>
      <c r="O763" s="9">
        <f t="shared" ca="1" si="2287"/>
        <v>0</v>
      </c>
      <c r="P763" s="9">
        <f>MOD(TRUNC((A763-1)/COUNT('DATE Snapshot'!A:A)),COUNT(PRODUCT!A:A))+1</f>
        <v>4</v>
      </c>
      <c r="Q763" s="9" t="str">
        <f t="shared" ref="Q763:W763" ca="1" si="2288">INDIRECT(ADDRESS($P763+1,Q$2,,,Q$1))</f>
        <v>CARMENERE</v>
      </c>
      <c r="R763" s="9" t="str">
        <f t="shared" ca="1" si="2288"/>
        <v>CRMN</v>
      </c>
      <c r="S763" s="9" t="str">
        <f t="shared" ca="1" si="2288"/>
        <v>VINHO TINTO</v>
      </c>
      <c r="T763" s="9" t="str">
        <f t="shared" ca="1" si="2288"/>
        <v>12_BTL_0,75 l</v>
      </c>
      <c r="U763" s="29">
        <f t="shared" ca="1" si="2288"/>
        <v>12</v>
      </c>
      <c r="V763" s="30">
        <f t="shared" ca="1" si="2288"/>
        <v>150</v>
      </c>
      <c r="W763" s="30">
        <f t="shared" ca="1" si="2288"/>
        <v>98</v>
      </c>
    </row>
    <row r="764" spans="1:23" ht="13">
      <c r="A764" s="9">
        <f t="shared" si="8"/>
        <v>761</v>
      </c>
      <c r="B764" s="45">
        <v>13</v>
      </c>
      <c r="C764" s="9">
        <f>MOD(A764-1,COUNT('DATE Snapshot'!$A:$A))+1</f>
        <v>17</v>
      </c>
      <c r="D764" s="25">
        <f t="shared" ref="D764:I764" ca="1" si="2289">INDIRECT(ADDRESS($C764+1,D$2,,,D$1))</f>
        <v>43221</v>
      </c>
      <c r="E764" s="27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8">
        <f t="shared" ca="1" si="2289"/>
        <v>43101</v>
      </c>
      <c r="I764" s="9">
        <f t="shared" ca="1" si="2289"/>
        <v>3</v>
      </c>
      <c r="J764" s="46">
        <f>TRUNC((A764-1)/COUNT('DATE Snapshot'!A:A)/COUNT(PRODUCT!A:A),0)+1</f>
        <v>2</v>
      </c>
      <c r="K764" s="9" t="str">
        <f t="shared" ref="K764:O764" ca="1" si="2290">INDIRECT(ADDRESS($J764+1,K$2,,,K$1))</f>
        <v>MARTE</v>
      </c>
      <c r="L764" s="9" t="str">
        <f t="shared" ca="1" si="2290"/>
        <v>MT</v>
      </c>
      <c r="M764" s="9" t="str">
        <f t="shared" ca="1" si="2290"/>
        <v>CURITIBA</v>
      </c>
      <c r="N764" s="9" t="str">
        <f t="shared" ca="1" si="2290"/>
        <v>BRASIL</v>
      </c>
      <c r="O764" s="9">
        <f t="shared" ca="1" si="2290"/>
        <v>0</v>
      </c>
      <c r="P764" s="9">
        <f>MOD(TRUNC((A764-1)/COUNT('DATE Snapshot'!A:A)),COUNT(PRODUCT!A:A))+1</f>
        <v>4</v>
      </c>
      <c r="Q764" s="9" t="str">
        <f t="shared" ref="Q764:W764" ca="1" si="2291">INDIRECT(ADDRESS($P764+1,Q$2,,,Q$1))</f>
        <v>CARMENERE</v>
      </c>
      <c r="R764" s="9" t="str">
        <f t="shared" ca="1" si="2291"/>
        <v>CRMN</v>
      </c>
      <c r="S764" s="9" t="str">
        <f t="shared" ca="1" si="2291"/>
        <v>VINHO TINTO</v>
      </c>
      <c r="T764" s="9" t="str">
        <f t="shared" ca="1" si="2291"/>
        <v>12_BTL_0,75 l</v>
      </c>
      <c r="U764" s="29">
        <f t="shared" ca="1" si="2291"/>
        <v>12</v>
      </c>
      <c r="V764" s="30">
        <f t="shared" ca="1" si="2291"/>
        <v>150</v>
      </c>
      <c r="W764" s="30">
        <f t="shared" ca="1" si="2291"/>
        <v>98</v>
      </c>
    </row>
    <row r="765" spans="1:23" ht="13">
      <c r="A765" s="9">
        <f t="shared" si="8"/>
        <v>762</v>
      </c>
      <c r="B765" s="45">
        <v>15</v>
      </c>
      <c r="C765" s="9">
        <f>MOD(A765-1,COUNT('DATE Snapshot'!$A:$A))+1</f>
        <v>18</v>
      </c>
      <c r="D765" s="25">
        <f t="shared" ref="D765:I765" ca="1" si="2292">INDIRECT(ADDRESS($C765+1,D$2,,,D$1))</f>
        <v>43252</v>
      </c>
      <c r="E765" s="27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8">
        <f t="shared" ca="1" si="2292"/>
        <v>43101</v>
      </c>
      <c r="I765" s="9">
        <f t="shared" ca="1" si="2292"/>
        <v>6</v>
      </c>
      <c r="J765" s="46">
        <f>TRUNC((A765-1)/COUNT('DATE Snapshot'!A:A)/COUNT(PRODUCT!A:A),0)+1</f>
        <v>2</v>
      </c>
      <c r="K765" s="9" t="str">
        <f t="shared" ref="K765:O765" ca="1" si="2293">INDIRECT(ADDRESS($J765+1,K$2,,,K$1))</f>
        <v>MARTE</v>
      </c>
      <c r="L765" s="9" t="str">
        <f t="shared" ca="1" si="2293"/>
        <v>MT</v>
      </c>
      <c r="M765" s="9" t="str">
        <f t="shared" ca="1" si="2293"/>
        <v>CURITIBA</v>
      </c>
      <c r="N765" s="9" t="str">
        <f t="shared" ca="1" si="2293"/>
        <v>BRASIL</v>
      </c>
      <c r="O765" s="9">
        <f t="shared" ca="1" si="2293"/>
        <v>0</v>
      </c>
      <c r="P765" s="9">
        <f>MOD(TRUNC((A765-1)/COUNT('DATE Snapshot'!A:A)),COUNT(PRODUCT!A:A))+1</f>
        <v>4</v>
      </c>
      <c r="Q765" s="9" t="str">
        <f t="shared" ref="Q765:W765" ca="1" si="2294">INDIRECT(ADDRESS($P765+1,Q$2,,,Q$1))</f>
        <v>CARMENERE</v>
      </c>
      <c r="R765" s="9" t="str">
        <f t="shared" ca="1" si="2294"/>
        <v>CRMN</v>
      </c>
      <c r="S765" s="9" t="str">
        <f t="shared" ca="1" si="2294"/>
        <v>VINHO TINTO</v>
      </c>
      <c r="T765" s="9" t="str">
        <f t="shared" ca="1" si="2294"/>
        <v>12_BTL_0,75 l</v>
      </c>
      <c r="U765" s="29">
        <f t="shared" ca="1" si="2294"/>
        <v>12</v>
      </c>
      <c r="V765" s="30">
        <f t="shared" ca="1" si="2294"/>
        <v>150</v>
      </c>
      <c r="W765" s="30">
        <f t="shared" ca="1" si="2294"/>
        <v>98</v>
      </c>
    </row>
    <row r="766" spans="1:23" ht="13">
      <c r="A766" s="9">
        <f t="shared" si="8"/>
        <v>763</v>
      </c>
      <c r="B766" s="45">
        <v>1</v>
      </c>
      <c r="C766" s="9">
        <f>MOD(A766-1,COUNT('DATE Snapshot'!$A:$A))+1</f>
        <v>19</v>
      </c>
      <c r="D766" s="25">
        <f t="shared" ref="D766:I766" ca="1" si="2295">INDIRECT(ADDRESS($C766+1,D$2,,,D$1))</f>
        <v>43282</v>
      </c>
      <c r="E766" s="27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8">
        <f t="shared" ca="1" si="2295"/>
        <v>43101</v>
      </c>
      <c r="I766" s="9">
        <f t="shared" ca="1" si="2295"/>
        <v>1</v>
      </c>
      <c r="J766" s="46">
        <f>TRUNC((A766-1)/COUNT('DATE Snapshot'!A:A)/COUNT(PRODUCT!A:A),0)+1</f>
        <v>2</v>
      </c>
      <c r="K766" s="9" t="str">
        <f t="shared" ref="K766:O766" ca="1" si="2296">INDIRECT(ADDRESS($J766+1,K$2,,,K$1))</f>
        <v>MARTE</v>
      </c>
      <c r="L766" s="9" t="str">
        <f t="shared" ca="1" si="2296"/>
        <v>MT</v>
      </c>
      <c r="M766" s="9" t="str">
        <f t="shared" ca="1" si="2296"/>
        <v>CURITIBA</v>
      </c>
      <c r="N766" s="9" t="str">
        <f t="shared" ca="1" si="2296"/>
        <v>BRASIL</v>
      </c>
      <c r="O766" s="9">
        <f t="shared" ca="1" si="2296"/>
        <v>0</v>
      </c>
      <c r="P766" s="9">
        <f>MOD(TRUNC((A766-1)/COUNT('DATE Snapshot'!A:A)),COUNT(PRODUCT!A:A))+1</f>
        <v>4</v>
      </c>
      <c r="Q766" s="9" t="str">
        <f t="shared" ref="Q766:W766" ca="1" si="2297">INDIRECT(ADDRESS($P766+1,Q$2,,,Q$1))</f>
        <v>CARMENERE</v>
      </c>
      <c r="R766" s="9" t="str">
        <f t="shared" ca="1" si="2297"/>
        <v>CRMN</v>
      </c>
      <c r="S766" s="9" t="str">
        <f t="shared" ca="1" si="2297"/>
        <v>VINHO TINTO</v>
      </c>
      <c r="T766" s="9" t="str">
        <f t="shared" ca="1" si="2297"/>
        <v>12_BTL_0,75 l</v>
      </c>
      <c r="U766" s="29">
        <f t="shared" ca="1" si="2297"/>
        <v>12</v>
      </c>
      <c r="V766" s="30">
        <f t="shared" ca="1" si="2297"/>
        <v>150</v>
      </c>
      <c r="W766" s="30">
        <f t="shared" ca="1" si="2297"/>
        <v>98</v>
      </c>
    </row>
    <row r="767" spans="1:23" ht="13">
      <c r="A767" s="9">
        <f t="shared" si="8"/>
        <v>764</v>
      </c>
      <c r="B767" s="45">
        <v>10</v>
      </c>
      <c r="C767" s="9">
        <f>MOD(A767-1,COUNT('DATE Snapshot'!$A:$A))+1</f>
        <v>20</v>
      </c>
      <c r="D767" s="25">
        <f t="shared" ref="D767:I767" ca="1" si="2298">INDIRECT(ADDRESS($C767+1,D$2,,,D$1))</f>
        <v>43313</v>
      </c>
      <c r="E767" s="27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8">
        <f t="shared" ca="1" si="2298"/>
        <v>43101</v>
      </c>
      <c r="I767" s="9">
        <f t="shared" ca="1" si="2298"/>
        <v>4</v>
      </c>
      <c r="J767" s="46">
        <f>TRUNC((A767-1)/COUNT('DATE Snapshot'!A:A)/COUNT(PRODUCT!A:A),0)+1</f>
        <v>2</v>
      </c>
      <c r="K767" s="9" t="str">
        <f t="shared" ref="K767:O767" ca="1" si="2299">INDIRECT(ADDRESS($J767+1,K$2,,,K$1))</f>
        <v>MARTE</v>
      </c>
      <c r="L767" s="9" t="str">
        <f t="shared" ca="1" si="2299"/>
        <v>MT</v>
      </c>
      <c r="M767" s="9" t="str">
        <f t="shared" ca="1" si="2299"/>
        <v>CURITIBA</v>
      </c>
      <c r="N767" s="9" t="str">
        <f t="shared" ca="1" si="2299"/>
        <v>BRASIL</v>
      </c>
      <c r="O767" s="9">
        <f t="shared" ca="1" si="2299"/>
        <v>0</v>
      </c>
      <c r="P767" s="9">
        <f>MOD(TRUNC((A767-1)/COUNT('DATE Snapshot'!A:A)),COUNT(PRODUCT!A:A))+1</f>
        <v>4</v>
      </c>
      <c r="Q767" s="9" t="str">
        <f t="shared" ref="Q767:W767" ca="1" si="2300">INDIRECT(ADDRESS($P767+1,Q$2,,,Q$1))</f>
        <v>CARMENERE</v>
      </c>
      <c r="R767" s="9" t="str">
        <f t="shared" ca="1" si="2300"/>
        <v>CRMN</v>
      </c>
      <c r="S767" s="9" t="str">
        <f t="shared" ca="1" si="2300"/>
        <v>VINHO TINTO</v>
      </c>
      <c r="T767" s="9" t="str">
        <f t="shared" ca="1" si="2300"/>
        <v>12_BTL_0,75 l</v>
      </c>
      <c r="U767" s="29">
        <f t="shared" ca="1" si="2300"/>
        <v>12</v>
      </c>
      <c r="V767" s="30">
        <f t="shared" ca="1" si="2300"/>
        <v>150</v>
      </c>
      <c r="W767" s="30">
        <f t="shared" ca="1" si="2300"/>
        <v>98</v>
      </c>
    </row>
    <row r="768" spans="1:23" ht="13">
      <c r="A768" s="9">
        <f t="shared" si="8"/>
        <v>765</v>
      </c>
      <c r="B768" s="45">
        <v>4</v>
      </c>
      <c r="C768" s="9">
        <f>MOD(A768-1,COUNT('DATE Snapshot'!$A:$A))+1</f>
        <v>21</v>
      </c>
      <c r="D768" s="25">
        <f t="shared" ref="D768:I768" ca="1" si="2301">INDIRECT(ADDRESS($C768+1,D$2,,,D$1))</f>
        <v>43344</v>
      </c>
      <c r="E768" s="27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8">
        <f t="shared" ca="1" si="2301"/>
        <v>43101</v>
      </c>
      <c r="I768" s="9">
        <f t="shared" ca="1" si="2301"/>
        <v>7</v>
      </c>
      <c r="J768" s="46">
        <f>TRUNC((A768-1)/COUNT('DATE Snapshot'!A:A)/COUNT(PRODUCT!A:A),0)+1</f>
        <v>2</v>
      </c>
      <c r="K768" s="9" t="str">
        <f t="shared" ref="K768:O768" ca="1" si="2302">INDIRECT(ADDRESS($J768+1,K$2,,,K$1))</f>
        <v>MARTE</v>
      </c>
      <c r="L768" s="9" t="str">
        <f t="shared" ca="1" si="2302"/>
        <v>MT</v>
      </c>
      <c r="M768" s="9" t="str">
        <f t="shared" ca="1" si="2302"/>
        <v>CURITIBA</v>
      </c>
      <c r="N768" s="9" t="str">
        <f t="shared" ca="1" si="2302"/>
        <v>BRASIL</v>
      </c>
      <c r="O768" s="9">
        <f t="shared" ca="1" si="2302"/>
        <v>0</v>
      </c>
      <c r="P768" s="9">
        <f>MOD(TRUNC((A768-1)/COUNT('DATE Snapshot'!A:A)),COUNT(PRODUCT!A:A))+1</f>
        <v>4</v>
      </c>
      <c r="Q768" s="9" t="str">
        <f t="shared" ref="Q768:W768" ca="1" si="2303">INDIRECT(ADDRESS($P768+1,Q$2,,,Q$1))</f>
        <v>CARMENERE</v>
      </c>
      <c r="R768" s="9" t="str">
        <f t="shared" ca="1" si="2303"/>
        <v>CRMN</v>
      </c>
      <c r="S768" s="9" t="str">
        <f t="shared" ca="1" si="2303"/>
        <v>VINHO TINTO</v>
      </c>
      <c r="T768" s="9" t="str">
        <f t="shared" ca="1" si="2303"/>
        <v>12_BTL_0,75 l</v>
      </c>
      <c r="U768" s="29">
        <f t="shared" ca="1" si="2303"/>
        <v>12</v>
      </c>
      <c r="V768" s="30">
        <f t="shared" ca="1" si="2303"/>
        <v>150</v>
      </c>
      <c r="W768" s="30">
        <f t="shared" ca="1" si="2303"/>
        <v>98</v>
      </c>
    </row>
    <row r="769" spans="1:23" ht="13">
      <c r="A769" s="9">
        <f t="shared" si="8"/>
        <v>766</v>
      </c>
      <c r="B769" s="45">
        <v>7</v>
      </c>
      <c r="C769" s="9">
        <f>MOD(A769-1,COUNT('DATE Snapshot'!$A:$A))+1</f>
        <v>22</v>
      </c>
      <c r="D769" s="25">
        <f t="shared" ref="D769:I769" ca="1" si="2304">INDIRECT(ADDRESS($C769+1,D$2,,,D$1))</f>
        <v>43374</v>
      </c>
      <c r="E769" s="27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8">
        <f t="shared" ca="1" si="2304"/>
        <v>43101</v>
      </c>
      <c r="I769" s="9">
        <f t="shared" ca="1" si="2304"/>
        <v>2</v>
      </c>
      <c r="J769" s="46">
        <f>TRUNC((A769-1)/COUNT('DATE Snapshot'!A:A)/COUNT(PRODUCT!A:A),0)+1</f>
        <v>2</v>
      </c>
      <c r="K769" s="9" t="str">
        <f t="shared" ref="K769:O769" ca="1" si="2305">INDIRECT(ADDRESS($J769+1,K$2,,,K$1))</f>
        <v>MARTE</v>
      </c>
      <c r="L769" s="9" t="str">
        <f t="shared" ca="1" si="2305"/>
        <v>MT</v>
      </c>
      <c r="M769" s="9" t="str">
        <f t="shared" ca="1" si="2305"/>
        <v>CURITIBA</v>
      </c>
      <c r="N769" s="9" t="str">
        <f t="shared" ca="1" si="2305"/>
        <v>BRASIL</v>
      </c>
      <c r="O769" s="9">
        <f t="shared" ca="1" si="2305"/>
        <v>0</v>
      </c>
      <c r="P769" s="9">
        <f>MOD(TRUNC((A769-1)/COUNT('DATE Snapshot'!A:A)),COUNT(PRODUCT!A:A))+1</f>
        <v>4</v>
      </c>
      <c r="Q769" s="9" t="str">
        <f t="shared" ref="Q769:W769" ca="1" si="2306">INDIRECT(ADDRESS($P769+1,Q$2,,,Q$1))</f>
        <v>CARMENERE</v>
      </c>
      <c r="R769" s="9" t="str">
        <f t="shared" ca="1" si="2306"/>
        <v>CRMN</v>
      </c>
      <c r="S769" s="9" t="str">
        <f t="shared" ca="1" si="2306"/>
        <v>VINHO TINTO</v>
      </c>
      <c r="T769" s="9" t="str">
        <f t="shared" ca="1" si="2306"/>
        <v>12_BTL_0,75 l</v>
      </c>
      <c r="U769" s="29">
        <f t="shared" ca="1" si="2306"/>
        <v>12</v>
      </c>
      <c r="V769" s="30">
        <f t="shared" ca="1" si="2306"/>
        <v>150</v>
      </c>
      <c r="W769" s="30">
        <f t="shared" ca="1" si="2306"/>
        <v>98</v>
      </c>
    </row>
    <row r="770" spans="1:23" ht="13">
      <c r="A770" s="9">
        <f t="shared" si="8"/>
        <v>767</v>
      </c>
      <c r="B770" s="45">
        <v>14</v>
      </c>
      <c r="C770" s="9">
        <f>MOD(A770-1,COUNT('DATE Snapshot'!$A:$A))+1</f>
        <v>23</v>
      </c>
      <c r="D770" s="25">
        <f t="shared" ref="D770:I770" ca="1" si="2307">INDIRECT(ADDRESS($C770+1,D$2,,,D$1))</f>
        <v>43405</v>
      </c>
      <c r="E770" s="27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8">
        <f t="shared" ca="1" si="2307"/>
        <v>43101</v>
      </c>
      <c r="I770" s="9">
        <f t="shared" ca="1" si="2307"/>
        <v>5</v>
      </c>
      <c r="J770" s="46">
        <f>TRUNC((A770-1)/COUNT('DATE Snapshot'!A:A)/COUNT(PRODUCT!A:A),0)+1</f>
        <v>2</v>
      </c>
      <c r="K770" s="9" t="str">
        <f t="shared" ref="K770:O770" ca="1" si="2308">INDIRECT(ADDRESS($J770+1,K$2,,,K$1))</f>
        <v>MARTE</v>
      </c>
      <c r="L770" s="9" t="str">
        <f t="shared" ca="1" si="2308"/>
        <v>MT</v>
      </c>
      <c r="M770" s="9" t="str">
        <f t="shared" ca="1" si="2308"/>
        <v>CURITIBA</v>
      </c>
      <c r="N770" s="9" t="str">
        <f t="shared" ca="1" si="2308"/>
        <v>BRASIL</v>
      </c>
      <c r="O770" s="9">
        <f t="shared" ca="1" si="2308"/>
        <v>0</v>
      </c>
      <c r="P770" s="9">
        <f>MOD(TRUNC((A770-1)/COUNT('DATE Snapshot'!A:A)),COUNT(PRODUCT!A:A))+1</f>
        <v>4</v>
      </c>
      <c r="Q770" s="9" t="str">
        <f t="shared" ref="Q770:W770" ca="1" si="2309">INDIRECT(ADDRESS($P770+1,Q$2,,,Q$1))</f>
        <v>CARMENERE</v>
      </c>
      <c r="R770" s="9" t="str">
        <f t="shared" ca="1" si="2309"/>
        <v>CRMN</v>
      </c>
      <c r="S770" s="9" t="str">
        <f t="shared" ca="1" si="2309"/>
        <v>VINHO TINTO</v>
      </c>
      <c r="T770" s="9" t="str">
        <f t="shared" ca="1" si="2309"/>
        <v>12_BTL_0,75 l</v>
      </c>
      <c r="U770" s="29">
        <f t="shared" ca="1" si="2309"/>
        <v>12</v>
      </c>
      <c r="V770" s="30">
        <f t="shared" ca="1" si="2309"/>
        <v>150</v>
      </c>
      <c r="W770" s="30">
        <f t="shared" ca="1" si="2309"/>
        <v>98</v>
      </c>
    </row>
    <row r="771" spans="1:23" ht="13">
      <c r="A771" s="9">
        <f t="shared" si="8"/>
        <v>768</v>
      </c>
      <c r="B771" s="45">
        <v>2</v>
      </c>
      <c r="C771" s="9">
        <f>MOD(A771-1,COUNT('DATE Snapshot'!$A:$A))+1</f>
        <v>24</v>
      </c>
      <c r="D771" s="25">
        <f t="shared" ref="D771:I771" ca="1" si="2310">INDIRECT(ADDRESS($C771+1,D$2,,,D$1))</f>
        <v>43435</v>
      </c>
      <c r="E771" s="27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8">
        <f t="shared" ca="1" si="2310"/>
        <v>43101</v>
      </c>
      <c r="I771" s="9">
        <f t="shared" ca="1" si="2310"/>
        <v>7</v>
      </c>
      <c r="J771" s="46">
        <f>TRUNC((A771-1)/COUNT('DATE Snapshot'!A:A)/COUNT(PRODUCT!A:A),0)+1</f>
        <v>2</v>
      </c>
      <c r="K771" s="9" t="str">
        <f t="shared" ref="K771:O771" ca="1" si="2311">INDIRECT(ADDRESS($J771+1,K$2,,,K$1))</f>
        <v>MARTE</v>
      </c>
      <c r="L771" s="9" t="str">
        <f t="shared" ca="1" si="2311"/>
        <v>MT</v>
      </c>
      <c r="M771" s="9" t="str">
        <f t="shared" ca="1" si="2311"/>
        <v>CURITIBA</v>
      </c>
      <c r="N771" s="9" t="str">
        <f t="shared" ca="1" si="2311"/>
        <v>BRASIL</v>
      </c>
      <c r="O771" s="9">
        <f t="shared" ca="1" si="2311"/>
        <v>0</v>
      </c>
      <c r="P771" s="9">
        <f>MOD(TRUNC((A771-1)/COUNT('DATE Snapshot'!A:A)),COUNT(PRODUCT!A:A))+1</f>
        <v>4</v>
      </c>
      <c r="Q771" s="9" t="str">
        <f t="shared" ref="Q771:W771" ca="1" si="2312">INDIRECT(ADDRESS($P771+1,Q$2,,,Q$1))</f>
        <v>CARMENERE</v>
      </c>
      <c r="R771" s="9" t="str">
        <f t="shared" ca="1" si="2312"/>
        <v>CRMN</v>
      </c>
      <c r="S771" s="9" t="str">
        <f t="shared" ca="1" si="2312"/>
        <v>VINHO TINTO</v>
      </c>
      <c r="T771" s="9" t="str">
        <f t="shared" ca="1" si="2312"/>
        <v>12_BTL_0,75 l</v>
      </c>
      <c r="U771" s="29">
        <f t="shared" ca="1" si="2312"/>
        <v>12</v>
      </c>
      <c r="V771" s="30">
        <f t="shared" ca="1" si="2312"/>
        <v>150</v>
      </c>
      <c r="W771" s="30">
        <f t="shared" ca="1" si="2312"/>
        <v>98</v>
      </c>
    </row>
    <row r="772" spans="1:23" ht="13">
      <c r="A772" s="9">
        <f t="shared" si="8"/>
        <v>769</v>
      </c>
      <c r="B772" s="45">
        <v>13</v>
      </c>
      <c r="C772" s="9">
        <f>MOD(A772-1,COUNT('DATE Snapshot'!$A:$A))+1</f>
        <v>1</v>
      </c>
      <c r="D772" s="25">
        <f t="shared" ref="D772:I772" ca="1" si="2313">INDIRECT(ADDRESS($C772+1,D$2,,,D$1))</f>
        <v>42736</v>
      </c>
      <c r="E772" s="27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8">
        <f t="shared" ca="1" si="2313"/>
        <v>42736</v>
      </c>
      <c r="I772" s="9">
        <f t="shared" ca="1" si="2313"/>
        <v>1</v>
      </c>
      <c r="J772" s="46">
        <f>TRUNC((A772-1)/COUNT('DATE Snapshot'!A:A)/COUNT(PRODUCT!A:A),0)+1</f>
        <v>2</v>
      </c>
      <c r="K772" s="9" t="str">
        <f t="shared" ref="K772:O772" ca="1" si="2314">INDIRECT(ADDRESS($J772+1,K$2,,,K$1))</f>
        <v>MARTE</v>
      </c>
      <c r="L772" s="9" t="str">
        <f t="shared" ca="1" si="2314"/>
        <v>MT</v>
      </c>
      <c r="M772" s="9" t="str">
        <f t="shared" ca="1" si="2314"/>
        <v>CURITIBA</v>
      </c>
      <c r="N772" s="9" t="str">
        <f t="shared" ca="1" si="2314"/>
        <v>BRASIL</v>
      </c>
      <c r="O772" s="9">
        <f t="shared" ca="1" si="2314"/>
        <v>0</v>
      </c>
      <c r="P772" s="9">
        <f>MOD(TRUNC((A772-1)/COUNT('DATE Snapshot'!A:A)),COUNT(PRODUCT!A:A))+1</f>
        <v>5</v>
      </c>
      <c r="Q772" s="9" t="str">
        <f t="shared" ref="Q772:W772" ca="1" si="2315">INDIRECT(ADDRESS($P772+1,Q$2,,,Q$1))</f>
        <v>CARMENERE RESERVA</v>
      </c>
      <c r="R772" s="9" t="str">
        <f t="shared" ca="1" si="2315"/>
        <v>CRMN_RS</v>
      </c>
      <c r="S772" s="9" t="str">
        <f t="shared" ca="1" si="2315"/>
        <v>VINHO TINTO</v>
      </c>
      <c r="T772" s="9" t="str">
        <f t="shared" ca="1" si="2315"/>
        <v>12_BTL_0,75 l</v>
      </c>
      <c r="U772" s="29">
        <f t="shared" ca="1" si="2315"/>
        <v>12</v>
      </c>
      <c r="V772" s="30">
        <f t="shared" ca="1" si="2315"/>
        <v>198</v>
      </c>
      <c r="W772" s="30">
        <f t="shared" ca="1" si="2315"/>
        <v>110</v>
      </c>
    </row>
    <row r="773" spans="1:23" ht="13">
      <c r="A773" s="9">
        <f t="shared" si="8"/>
        <v>770</v>
      </c>
      <c r="B773" s="45">
        <v>10</v>
      </c>
      <c r="C773" s="9">
        <f>MOD(A773-1,COUNT('DATE Snapshot'!$A:$A))+1</f>
        <v>2</v>
      </c>
      <c r="D773" s="25">
        <f t="shared" ref="D773:I773" ca="1" si="2316">INDIRECT(ADDRESS($C773+1,D$2,,,D$1))</f>
        <v>42767</v>
      </c>
      <c r="E773" s="27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8">
        <f t="shared" ca="1" si="2316"/>
        <v>42736</v>
      </c>
      <c r="I773" s="9">
        <f t="shared" ca="1" si="2316"/>
        <v>4</v>
      </c>
      <c r="J773" s="46">
        <f>TRUNC((A773-1)/COUNT('DATE Snapshot'!A:A)/COUNT(PRODUCT!A:A),0)+1</f>
        <v>2</v>
      </c>
      <c r="K773" s="9" t="str">
        <f t="shared" ref="K773:O773" ca="1" si="2317">INDIRECT(ADDRESS($J773+1,K$2,,,K$1))</f>
        <v>MARTE</v>
      </c>
      <c r="L773" s="9" t="str">
        <f t="shared" ca="1" si="2317"/>
        <v>MT</v>
      </c>
      <c r="M773" s="9" t="str">
        <f t="shared" ca="1" si="2317"/>
        <v>CURITIBA</v>
      </c>
      <c r="N773" s="9" t="str">
        <f t="shared" ca="1" si="2317"/>
        <v>BRASIL</v>
      </c>
      <c r="O773" s="9">
        <f t="shared" ca="1" si="2317"/>
        <v>0</v>
      </c>
      <c r="P773" s="9">
        <f>MOD(TRUNC((A773-1)/COUNT('DATE Snapshot'!A:A)),COUNT(PRODUCT!A:A))+1</f>
        <v>5</v>
      </c>
      <c r="Q773" s="9" t="str">
        <f t="shared" ref="Q773:W773" ca="1" si="2318">INDIRECT(ADDRESS($P773+1,Q$2,,,Q$1))</f>
        <v>CARMENERE RESERVA</v>
      </c>
      <c r="R773" s="9" t="str">
        <f t="shared" ca="1" si="2318"/>
        <v>CRMN_RS</v>
      </c>
      <c r="S773" s="9" t="str">
        <f t="shared" ca="1" si="2318"/>
        <v>VINHO TINTO</v>
      </c>
      <c r="T773" s="9" t="str">
        <f t="shared" ca="1" si="2318"/>
        <v>12_BTL_0,75 l</v>
      </c>
      <c r="U773" s="29">
        <f t="shared" ca="1" si="2318"/>
        <v>12</v>
      </c>
      <c r="V773" s="30">
        <f t="shared" ca="1" si="2318"/>
        <v>198</v>
      </c>
      <c r="W773" s="30">
        <f t="shared" ca="1" si="2318"/>
        <v>110</v>
      </c>
    </row>
    <row r="774" spans="1:23" ht="13">
      <c r="A774" s="9">
        <f t="shared" si="8"/>
        <v>771</v>
      </c>
      <c r="B774" s="45">
        <v>5</v>
      </c>
      <c r="C774" s="9">
        <f>MOD(A774-1,COUNT('DATE Snapshot'!$A:$A))+1</f>
        <v>3</v>
      </c>
      <c r="D774" s="25">
        <f t="shared" ref="D774:I774" ca="1" si="2319">INDIRECT(ADDRESS($C774+1,D$2,,,D$1))</f>
        <v>42795</v>
      </c>
      <c r="E774" s="27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8">
        <f t="shared" ca="1" si="2319"/>
        <v>42736</v>
      </c>
      <c r="I774" s="9">
        <f t="shared" ca="1" si="2319"/>
        <v>4</v>
      </c>
      <c r="J774" s="46">
        <f>TRUNC((A774-1)/COUNT('DATE Snapshot'!A:A)/COUNT(PRODUCT!A:A),0)+1</f>
        <v>2</v>
      </c>
      <c r="K774" s="9" t="str">
        <f t="shared" ref="K774:O774" ca="1" si="2320">INDIRECT(ADDRESS($J774+1,K$2,,,K$1))</f>
        <v>MARTE</v>
      </c>
      <c r="L774" s="9" t="str">
        <f t="shared" ca="1" si="2320"/>
        <v>MT</v>
      </c>
      <c r="M774" s="9" t="str">
        <f t="shared" ca="1" si="2320"/>
        <v>CURITIBA</v>
      </c>
      <c r="N774" s="9" t="str">
        <f t="shared" ca="1" si="2320"/>
        <v>BRASIL</v>
      </c>
      <c r="O774" s="9">
        <f t="shared" ca="1" si="2320"/>
        <v>0</v>
      </c>
      <c r="P774" s="9">
        <f>MOD(TRUNC((A774-1)/COUNT('DATE Snapshot'!A:A)),COUNT(PRODUCT!A:A))+1</f>
        <v>5</v>
      </c>
      <c r="Q774" s="9" t="str">
        <f t="shared" ref="Q774:W774" ca="1" si="2321">INDIRECT(ADDRESS($P774+1,Q$2,,,Q$1))</f>
        <v>CARMENERE RESERVA</v>
      </c>
      <c r="R774" s="9" t="str">
        <f t="shared" ca="1" si="2321"/>
        <v>CRMN_RS</v>
      </c>
      <c r="S774" s="9" t="str">
        <f t="shared" ca="1" si="2321"/>
        <v>VINHO TINTO</v>
      </c>
      <c r="T774" s="9" t="str">
        <f t="shared" ca="1" si="2321"/>
        <v>12_BTL_0,75 l</v>
      </c>
      <c r="U774" s="29">
        <f t="shared" ca="1" si="2321"/>
        <v>12</v>
      </c>
      <c r="V774" s="30">
        <f t="shared" ca="1" si="2321"/>
        <v>198</v>
      </c>
      <c r="W774" s="30">
        <f t="shared" ca="1" si="2321"/>
        <v>110</v>
      </c>
    </row>
    <row r="775" spans="1:23" ht="13">
      <c r="A775" s="9">
        <f t="shared" si="8"/>
        <v>772</v>
      </c>
      <c r="B775" s="45">
        <v>6</v>
      </c>
      <c r="C775" s="9">
        <f>MOD(A775-1,COUNT('DATE Snapshot'!$A:$A))+1</f>
        <v>4</v>
      </c>
      <c r="D775" s="25">
        <f t="shared" ref="D775:I775" ca="1" si="2322">INDIRECT(ADDRESS($C775+1,D$2,,,D$1))</f>
        <v>42826</v>
      </c>
      <c r="E775" s="27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8">
        <f t="shared" ca="1" si="2322"/>
        <v>42736</v>
      </c>
      <c r="I775" s="9">
        <f t="shared" ca="1" si="2322"/>
        <v>7</v>
      </c>
      <c r="J775" s="46">
        <f>TRUNC((A775-1)/COUNT('DATE Snapshot'!A:A)/COUNT(PRODUCT!A:A),0)+1</f>
        <v>2</v>
      </c>
      <c r="K775" s="9" t="str">
        <f t="shared" ref="K775:O775" ca="1" si="2323">INDIRECT(ADDRESS($J775+1,K$2,,,K$1))</f>
        <v>MARTE</v>
      </c>
      <c r="L775" s="9" t="str">
        <f t="shared" ca="1" si="2323"/>
        <v>MT</v>
      </c>
      <c r="M775" s="9" t="str">
        <f t="shared" ca="1" si="2323"/>
        <v>CURITIBA</v>
      </c>
      <c r="N775" s="9" t="str">
        <f t="shared" ca="1" si="2323"/>
        <v>BRASIL</v>
      </c>
      <c r="O775" s="9">
        <f t="shared" ca="1" si="2323"/>
        <v>0</v>
      </c>
      <c r="P775" s="9">
        <f>MOD(TRUNC((A775-1)/COUNT('DATE Snapshot'!A:A)),COUNT(PRODUCT!A:A))+1</f>
        <v>5</v>
      </c>
      <c r="Q775" s="9" t="str">
        <f t="shared" ref="Q775:W775" ca="1" si="2324">INDIRECT(ADDRESS($P775+1,Q$2,,,Q$1))</f>
        <v>CARMENERE RESERVA</v>
      </c>
      <c r="R775" s="9" t="str">
        <f t="shared" ca="1" si="2324"/>
        <v>CRMN_RS</v>
      </c>
      <c r="S775" s="9" t="str">
        <f t="shared" ca="1" si="2324"/>
        <v>VINHO TINTO</v>
      </c>
      <c r="T775" s="9" t="str">
        <f t="shared" ca="1" si="2324"/>
        <v>12_BTL_0,75 l</v>
      </c>
      <c r="U775" s="29">
        <f t="shared" ca="1" si="2324"/>
        <v>12</v>
      </c>
      <c r="V775" s="30">
        <f t="shared" ca="1" si="2324"/>
        <v>198</v>
      </c>
      <c r="W775" s="30">
        <f t="shared" ca="1" si="2324"/>
        <v>110</v>
      </c>
    </row>
    <row r="776" spans="1:23" ht="13">
      <c r="A776" s="9">
        <f t="shared" si="8"/>
        <v>773</v>
      </c>
      <c r="B776" s="45">
        <v>17</v>
      </c>
      <c r="C776" s="9">
        <f>MOD(A776-1,COUNT('DATE Snapshot'!$A:$A))+1</f>
        <v>5</v>
      </c>
      <c r="D776" s="25">
        <f t="shared" ref="D776:I776" ca="1" si="2325">INDIRECT(ADDRESS($C776+1,D$2,,,D$1))</f>
        <v>42856</v>
      </c>
      <c r="E776" s="27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8">
        <f t="shared" ca="1" si="2325"/>
        <v>42736</v>
      </c>
      <c r="I776" s="9">
        <f t="shared" ca="1" si="2325"/>
        <v>2</v>
      </c>
      <c r="J776" s="46">
        <f>TRUNC((A776-1)/COUNT('DATE Snapshot'!A:A)/COUNT(PRODUCT!A:A),0)+1</f>
        <v>2</v>
      </c>
      <c r="K776" s="9" t="str">
        <f t="shared" ref="K776:O776" ca="1" si="2326">INDIRECT(ADDRESS($J776+1,K$2,,,K$1))</f>
        <v>MARTE</v>
      </c>
      <c r="L776" s="9" t="str">
        <f t="shared" ca="1" si="2326"/>
        <v>MT</v>
      </c>
      <c r="M776" s="9" t="str">
        <f t="shared" ca="1" si="2326"/>
        <v>CURITIBA</v>
      </c>
      <c r="N776" s="9" t="str">
        <f t="shared" ca="1" si="2326"/>
        <v>BRASIL</v>
      </c>
      <c r="O776" s="9">
        <f t="shared" ca="1" si="2326"/>
        <v>0</v>
      </c>
      <c r="P776" s="9">
        <f>MOD(TRUNC((A776-1)/COUNT('DATE Snapshot'!A:A)),COUNT(PRODUCT!A:A))+1</f>
        <v>5</v>
      </c>
      <c r="Q776" s="9" t="str">
        <f t="shared" ref="Q776:W776" ca="1" si="2327">INDIRECT(ADDRESS($P776+1,Q$2,,,Q$1))</f>
        <v>CARMENERE RESERVA</v>
      </c>
      <c r="R776" s="9" t="str">
        <f t="shared" ca="1" si="2327"/>
        <v>CRMN_RS</v>
      </c>
      <c r="S776" s="9" t="str">
        <f t="shared" ca="1" si="2327"/>
        <v>VINHO TINTO</v>
      </c>
      <c r="T776" s="9" t="str">
        <f t="shared" ca="1" si="2327"/>
        <v>12_BTL_0,75 l</v>
      </c>
      <c r="U776" s="29">
        <f t="shared" ca="1" si="2327"/>
        <v>12</v>
      </c>
      <c r="V776" s="30">
        <f t="shared" ca="1" si="2327"/>
        <v>198</v>
      </c>
      <c r="W776" s="30">
        <f t="shared" ca="1" si="2327"/>
        <v>110</v>
      </c>
    </row>
    <row r="777" spans="1:23" ht="13">
      <c r="A777" s="9">
        <f t="shared" si="8"/>
        <v>774</v>
      </c>
      <c r="B777" s="45">
        <v>3</v>
      </c>
      <c r="C777" s="9">
        <f>MOD(A777-1,COUNT('DATE Snapshot'!$A:$A))+1</f>
        <v>6</v>
      </c>
      <c r="D777" s="25">
        <f t="shared" ref="D777:I777" ca="1" si="2328">INDIRECT(ADDRESS($C777+1,D$2,,,D$1))</f>
        <v>42887</v>
      </c>
      <c r="E777" s="27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8">
        <f t="shared" ca="1" si="2328"/>
        <v>42736</v>
      </c>
      <c r="I777" s="9">
        <f t="shared" ca="1" si="2328"/>
        <v>5</v>
      </c>
      <c r="J777" s="46">
        <f>TRUNC((A777-1)/COUNT('DATE Snapshot'!A:A)/COUNT(PRODUCT!A:A),0)+1</f>
        <v>2</v>
      </c>
      <c r="K777" s="9" t="str">
        <f t="shared" ref="K777:O777" ca="1" si="2329">INDIRECT(ADDRESS($J777+1,K$2,,,K$1))</f>
        <v>MARTE</v>
      </c>
      <c r="L777" s="9" t="str">
        <f t="shared" ca="1" si="2329"/>
        <v>MT</v>
      </c>
      <c r="M777" s="9" t="str">
        <f t="shared" ca="1" si="2329"/>
        <v>CURITIBA</v>
      </c>
      <c r="N777" s="9" t="str">
        <f t="shared" ca="1" si="2329"/>
        <v>BRASIL</v>
      </c>
      <c r="O777" s="9">
        <f t="shared" ca="1" si="2329"/>
        <v>0</v>
      </c>
      <c r="P777" s="9">
        <f>MOD(TRUNC((A777-1)/COUNT('DATE Snapshot'!A:A)),COUNT(PRODUCT!A:A))+1</f>
        <v>5</v>
      </c>
      <c r="Q777" s="9" t="str">
        <f t="shared" ref="Q777:W777" ca="1" si="2330">INDIRECT(ADDRESS($P777+1,Q$2,,,Q$1))</f>
        <v>CARMENERE RESERVA</v>
      </c>
      <c r="R777" s="9" t="str">
        <f t="shared" ca="1" si="2330"/>
        <v>CRMN_RS</v>
      </c>
      <c r="S777" s="9" t="str">
        <f t="shared" ca="1" si="2330"/>
        <v>VINHO TINTO</v>
      </c>
      <c r="T777" s="9" t="str">
        <f t="shared" ca="1" si="2330"/>
        <v>12_BTL_0,75 l</v>
      </c>
      <c r="U777" s="29">
        <f t="shared" ca="1" si="2330"/>
        <v>12</v>
      </c>
      <c r="V777" s="30">
        <f t="shared" ca="1" si="2330"/>
        <v>198</v>
      </c>
      <c r="W777" s="30">
        <f t="shared" ca="1" si="2330"/>
        <v>110</v>
      </c>
    </row>
    <row r="778" spans="1:23" ht="13">
      <c r="A778" s="9">
        <f t="shared" si="8"/>
        <v>775</v>
      </c>
      <c r="B778" s="45">
        <v>9</v>
      </c>
      <c r="C778" s="9">
        <f>MOD(A778-1,COUNT('DATE Snapshot'!$A:$A))+1</f>
        <v>7</v>
      </c>
      <c r="D778" s="25">
        <f t="shared" ref="D778:I778" ca="1" si="2331">INDIRECT(ADDRESS($C778+1,D$2,,,D$1))</f>
        <v>42917</v>
      </c>
      <c r="E778" s="27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8">
        <f t="shared" ca="1" si="2331"/>
        <v>42736</v>
      </c>
      <c r="I778" s="9">
        <f t="shared" ca="1" si="2331"/>
        <v>7</v>
      </c>
      <c r="J778" s="46">
        <f>TRUNC((A778-1)/COUNT('DATE Snapshot'!A:A)/COUNT(PRODUCT!A:A),0)+1</f>
        <v>2</v>
      </c>
      <c r="K778" s="9" t="str">
        <f t="shared" ref="K778:O778" ca="1" si="2332">INDIRECT(ADDRESS($J778+1,K$2,,,K$1))</f>
        <v>MARTE</v>
      </c>
      <c r="L778" s="9" t="str">
        <f t="shared" ca="1" si="2332"/>
        <v>MT</v>
      </c>
      <c r="M778" s="9" t="str">
        <f t="shared" ca="1" si="2332"/>
        <v>CURITIBA</v>
      </c>
      <c r="N778" s="9" t="str">
        <f t="shared" ca="1" si="2332"/>
        <v>BRASIL</v>
      </c>
      <c r="O778" s="9">
        <f t="shared" ca="1" si="2332"/>
        <v>0</v>
      </c>
      <c r="P778" s="9">
        <f>MOD(TRUNC((A778-1)/COUNT('DATE Snapshot'!A:A)),COUNT(PRODUCT!A:A))+1</f>
        <v>5</v>
      </c>
      <c r="Q778" s="9" t="str">
        <f t="shared" ref="Q778:W778" ca="1" si="2333">INDIRECT(ADDRESS($P778+1,Q$2,,,Q$1))</f>
        <v>CARMENERE RESERVA</v>
      </c>
      <c r="R778" s="9" t="str">
        <f t="shared" ca="1" si="2333"/>
        <v>CRMN_RS</v>
      </c>
      <c r="S778" s="9" t="str">
        <f t="shared" ca="1" si="2333"/>
        <v>VINHO TINTO</v>
      </c>
      <c r="T778" s="9" t="str">
        <f t="shared" ca="1" si="2333"/>
        <v>12_BTL_0,75 l</v>
      </c>
      <c r="U778" s="29">
        <f t="shared" ca="1" si="2333"/>
        <v>12</v>
      </c>
      <c r="V778" s="30">
        <f t="shared" ca="1" si="2333"/>
        <v>198</v>
      </c>
      <c r="W778" s="30">
        <f t="shared" ca="1" si="2333"/>
        <v>110</v>
      </c>
    </row>
    <row r="779" spans="1:23" ht="13">
      <c r="A779" s="9">
        <f t="shared" si="8"/>
        <v>776</v>
      </c>
      <c r="B779" s="45">
        <v>13</v>
      </c>
      <c r="C779" s="9">
        <f>MOD(A779-1,COUNT('DATE Snapshot'!$A:$A))+1</f>
        <v>8</v>
      </c>
      <c r="D779" s="25">
        <f t="shared" ref="D779:I779" ca="1" si="2334">INDIRECT(ADDRESS($C779+1,D$2,,,D$1))</f>
        <v>42948</v>
      </c>
      <c r="E779" s="27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8">
        <f t="shared" ca="1" si="2334"/>
        <v>42736</v>
      </c>
      <c r="I779" s="9">
        <f t="shared" ca="1" si="2334"/>
        <v>3</v>
      </c>
      <c r="J779" s="46">
        <f>TRUNC((A779-1)/COUNT('DATE Snapshot'!A:A)/COUNT(PRODUCT!A:A),0)+1</f>
        <v>2</v>
      </c>
      <c r="K779" s="9" t="str">
        <f t="shared" ref="K779:O779" ca="1" si="2335">INDIRECT(ADDRESS($J779+1,K$2,,,K$1))</f>
        <v>MARTE</v>
      </c>
      <c r="L779" s="9" t="str">
        <f t="shared" ca="1" si="2335"/>
        <v>MT</v>
      </c>
      <c r="M779" s="9" t="str">
        <f t="shared" ca="1" si="2335"/>
        <v>CURITIBA</v>
      </c>
      <c r="N779" s="9" t="str">
        <f t="shared" ca="1" si="2335"/>
        <v>BRASIL</v>
      </c>
      <c r="O779" s="9">
        <f t="shared" ca="1" si="2335"/>
        <v>0</v>
      </c>
      <c r="P779" s="9">
        <f>MOD(TRUNC((A779-1)/COUNT('DATE Snapshot'!A:A)),COUNT(PRODUCT!A:A))+1</f>
        <v>5</v>
      </c>
      <c r="Q779" s="9" t="str">
        <f t="shared" ref="Q779:W779" ca="1" si="2336">INDIRECT(ADDRESS($P779+1,Q$2,,,Q$1))</f>
        <v>CARMENERE RESERVA</v>
      </c>
      <c r="R779" s="9" t="str">
        <f t="shared" ca="1" si="2336"/>
        <v>CRMN_RS</v>
      </c>
      <c r="S779" s="9" t="str">
        <f t="shared" ca="1" si="2336"/>
        <v>VINHO TINTO</v>
      </c>
      <c r="T779" s="9" t="str">
        <f t="shared" ca="1" si="2336"/>
        <v>12_BTL_0,75 l</v>
      </c>
      <c r="U779" s="29">
        <f t="shared" ca="1" si="2336"/>
        <v>12</v>
      </c>
      <c r="V779" s="30">
        <f t="shared" ca="1" si="2336"/>
        <v>198</v>
      </c>
      <c r="W779" s="30">
        <f t="shared" ca="1" si="2336"/>
        <v>110</v>
      </c>
    </row>
    <row r="780" spans="1:23" ht="13">
      <c r="A780" s="9">
        <f t="shared" si="8"/>
        <v>777</v>
      </c>
      <c r="B780" s="45">
        <v>11</v>
      </c>
      <c r="C780" s="9">
        <f>MOD(A780-1,COUNT('DATE Snapshot'!$A:$A))+1</f>
        <v>9</v>
      </c>
      <c r="D780" s="25">
        <f t="shared" ref="D780:I780" ca="1" si="2337">INDIRECT(ADDRESS($C780+1,D$2,,,D$1))</f>
        <v>42979</v>
      </c>
      <c r="E780" s="27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8">
        <f t="shared" ca="1" si="2337"/>
        <v>42736</v>
      </c>
      <c r="I780" s="9">
        <f t="shared" ca="1" si="2337"/>
        <v>6</v>
      </c>
      <c r="J780" s="46">
        <f>TRUNC((A780-1)/COUNT('DATE Snapshot'!A:A)/COUNT(PRODUCT!A:A),0)+1</f>
        <v>2</v>
      </c>
      <c r="K780" s="9" t="str">
        <f t="shared" ref="K780:O780" ca="1" si="2338">INDIRECT(ADDRESS($J780+1,K$2,,,K$1))</f>
        <v>MARTE</v>
      </c>
      <c r="L780" s="9" t="str">
        <f t="shared" ca="1" si="2338"/>
        <v>MT</v>
      </c>
      <c r="M780" s="9" t="str">
        <f t="shared" ca="1" si="2338"/>
        <v>CURITIBA</v>
      </c>
      <c r="N780" s="9" t="str">
        <f t="shared" ca="1" si="2338"/>
        <v>BRASIL</v>
      </c>
      <c r="O780" s="9">
        <f t="shared" ca="1" si="2338"/>
        <v>0</v>
      </c>
      <c r="P780" s="9">
        <f>MOD(TRUNC((A780-1)/COUNT('DATE Snapshot'!A:A)),COUNT(PRODUCT!A:A))+1</f>
        <v>5</v>
      </c>
      <c r="Q780" s="9" t="str">
        <f t="shared" ref="Q780:W780" ca="1" si="2339">INDIRECT(ADDRESS($P780+1,Q$2,,,Q$1))</f>
        <v>CARMENERE RESERVA</v>
      </c>
      <c r="R780" s="9" t="str">
        <f t="shared" ca="1" si="2339"/>
        <v>CRMN_RS</v>
      </c>
      <c r="S780" s="9" t="str">
        <f t="shared" ca="1" si="2339"/>
        <v>VINHO TINTO</v>
      </c>
      <c r="T780" s="9" t="str">
        <f t="shared" ca="1" si="2339"/>
        <v>12_BTL_0,75 l</v>
      </c>
      <c r="U780" s="29">
        <f t="shared" ca="1" si="2339"/>
        <v>12</v>
      </c>
      <c r="V780" s="30">
        <f t="shared" ca="1" si="2339"/>
        <v>198</v>
      </c>
      <c r="W780" s="30">
        <f t="shared" ca="1" si="2339"/>
        <v>110</v>
      </c>
    </row>
    <row r="781" spans="1:23" ht="13">
      <c r="A781" s="9">
        <f t="shared" si="8"/>
        <v>778</v>
      </c>
      <c r="B781" s="45">
        <v>8</v>
      </c>
      <c r="C781" s="9">
        <f>MOD(A781-1,COUNT('DATE Snapshot'!$A:$A))+1</f>
        <v>10</v>
      </c>
      <c r="D781" s="25">
        <f t="shared" ref="D781:I781" ca="1" si="2340">INDIRECT(ADDRESS($C781+1,D$2,,,D$1))</f>
        <v>43009</v>
      </c>
      <c r="E781" s="27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8">
        <f t="shared" ca="1" si="2340"/>
        <v>42736</v>
      </c>
      <c r="I781" s="9">
        <f t="shared" ca="1" si="2340"/>
        <v>1</v>
      </c>
      <c r="J781" s="46">
        <f>TRUNC((A781-1)/COUNT('DATE Snapshot'!A:A)/COUNT(PRODUCT!A:A),0)+1</f>
        <v>2</v>
      </c>
      <c r="K781" s="9" t="str">
        <f t="shared" ref="K781:O781" ca="1" si="2341">INDIRECT(ADDRESS($J781+1,K$2,,,K$1))</f>
        <v>MARTE</v>
      </c>
      <c r="L781" s="9" t="str">
        <f t="shared" ca="1" si="2341"/>
        <v>MT</v>
      </c>
      <c r="M781" s="9" t="str">
        <f t="shared" ca="1" si="2341"/>
        <v>CURITIBA</v>
      </c>
      <c r="N781" s="9" t="str">
        <f t="shared" ca="1" si="2341"/>
        <v>BRASIL</v>
      </c>
      <c r="O781" s="9">
        <f t="shared" ca="1" si="2341"/>
        <v>0</v>
      </c>
      <c r="P781" s="9">
        <f>MOD(TRUNC((A781-1)/COUNT('DATE Snapshot'!A:A)),COUNT(PRODUCT!A:A))+1</f>
        <v>5</v>
      </c>
      <c r="Q781" s="9" t="str">
        <f t="shared" ref="Q781:W781" ca="1" si="2342">INDIRECT(ADDRESS($P781+1,Q$2,,,Q$1))</f>
        <v>CARMENERE RESERVA</v>
      </c>
      <c r="R781" s="9" t="str">
        <f t="shared" ca="1" si="2342"/>
        <v>CRMN_RS</v>
      </c>
      <c r="S781" s="9" t="str">
        <f t="shared" ca="1" si="2342"/>
        <v>VINHO TINTO</v>
      </c>
      <c r="T781" s="9" t="str">
        <f t="shared" ca="1" si="2342"/>
        <v>12_BTL_0,75 l</v>
      </c>
      <c r="U781" s="29">
        <f t="shared" ca="1" si="2342"/>
        <v>12</v>
      </c>
      <c r="V781" s="30">
        <f t="shared" ca="1" si="2342"/>
        <v>198</v>
      </c>
      <c r="W781" s="30">
        <f t="shared" ca="1" si="2342"/>
        <v>110</v>
      </c>
    </row>
    <row r="782" spans="1:23" ht="13">
      <c r="A782" s="9">
        <f t="shared" si="8"/>
        <v>779</v>
      </c>
      <c r="B782" s="45">
        <v>4</v>
      </c>
      <c r="C782" s="9">
        <f>MOD(A782-1,COUNT('DATE Snapshot'!$A:$A))+1</f>
        <v>11</v>
      </c>
      <c r="D782" s="25">
        <f t="shared" ref="D782:I782" ca="1" si="2343">INDIRECT(ADDRESS($C782+1,D$2,,,D$1))</f>
        <v>43040</v>
      </c>
      <c r="E782" s="27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8">
        <f t="shared" ca="1" si="2343"/>
        <v>42736</v>
      </c>
      <c r="I782" s="9">
        <f t="shared" ca="1" si="2343"/>
        <v>4</v>
      </c>
      <c r="J782" s="46">
        <f>TRUNC((A782-1)/COUNT('DATE Snapshot'!A:A)/COUNT(PRODUCT!A:A),0)+1</f>
        <v>2</v>
      </c>
      <c r="K782" s="9" t="str">
        <f t="shared" ref="K782:O782" ca="1" si="2344">INDIRECT(ADDRESS($J782+1,K$2,,,K$1))</f>
        <v>MARTE</v>
      </c>
      <c r="L782" s="9" t="str">
        <f t="shared" ca="1" si="2344"/>
        <v>MT</v>
      </c>
      <c r="M782" s="9" t="str">
        <f t="shared" ca="1" si="2344"/>
        <v>CURITIBA</v>
      </c>
      <c r="N782" s="9" t="str">
        <f t="shared" ca="1" si="2344"/>
        <v>BRASIL</v>
      </c>
      <c r="O782" s="9">
        <f t="shared" ca="1" si="2344"/>
        <v>0</v>
      </c>
      <c r="P782" s="9">
        <f>MOD(TRUNC((A782-1)/COUNT('DATE Snapshot'!A:A)),COUNT(PRODUCT!A:A))+1</f>
        <v>5</v>
      </c>
      <c r="Q782" s="9" t="str">
        <f t="shared" ref="Q782:W782" ca="1" si="2345">INDIRECT(ADDRESS($P782+1,Q$2,,,Q$1))</f>
        <v>CARMENERE RESERVA</v>
      </c>
      <c r="R782" s="9" t="str">
        <f t="shared" ca="1" si="2345"/>
        <v>CRMN_RS</v>
      </c>
      <c r="S782" s="9" t="str">
        <f t="shared" ca="1" si="2345"/>
        <v>VINHO TINTO</v>
      </c>
      <c r="T782" s="9" t="str">
        <f t="shared" ca="1" si="2345"/>
        <v>12_BTL_0,75 l</v>
      </c>
      <c r="U782" s="29">
        <f t="shared" ca="1" si="2345"/>
        <v>12</v>
      </c>
      <c r="V782" s="30">
        <f t="shared" ca="1" si="2345"/>
        <v>198</v>
      </c>
      <c r="W782" s="30">
        <f t="shared" ca="1" si="2345"/>
        <v>110</v>
      </c>
    </row>
    <row r="783" spans="1:23" ht="13">
      <c r="A783" s="9">
        <f t="shared" si="8"/>
        <v>780</v>
      </c>
      <c r="B783" s="45">
        <v>15</v>
      </c>
      <c r="C783" s="9">
        <f>MOD(A783-1,COUNT('DATE Snapshot'!$A:$A))+1</f>
        <v>12</v>
      </c>
      <c r="D783" s="25">
        <f t="shared" ref="D783:I783" ca="1" si="2346">INDIRECT(ADDRESS($C783+1,D$2,,,D$1))</f>
        <v>43070</v>
      </c>
      <c r="E783" s="27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8">
        <f t="shared" ca="1" si="2346"/>
        <v>42736</v>
      </c>
      <c r="I783" s="9">
        <f t="shared" ca="1" si="2346"/>
        <v>6</v>
      </c>
      <c r="J783" s="46">
        <f>TRUNC((A783-1)/COUNT('DATE Snapshot'!A:A)/COUNT(PRODUCT!A:A),0)+1</f>
        <v>2</v>
      </c>
      <c r="K783" s="9" t="str">
        <f t="shared" ref="K783:O783" ca="1" si="2347">INDIRECT(ADDRESS($J783+1,K$2,,,K$1))</f>
        <v>MARTE</v>
      </c>
      <c r="L783" s="9" t="str">
        <f t="shared" ca="1" si="2347"/>
        <v>MT</v>
      </c>
      <c r="M783" s="9" t="str">
        <f t="shared" ca="1" si="2347"/>
        <v>CURITIBA</v>
      </c>
      <c r="N783" s="9" t="str">
        <f t="shared" ca="1" si="2347"/>
        <v>BRASIL</v>
      </c>
      <c r="O783" s="9">
        <f t="shared" ca="1" si="2347"/>
        <v>0</v>
      </c>
      <c r="P783" s="9">
        <f>MOD(TRUNC((A783-1)/COUNT('DATE Snapshot'!A:A)),COUNT(PRODUCT!A:A))+1</f>
        <v>5</v>
      </c>
      <c r="Q783" s="9" t="str">
        <f t="shared" ref="Q783:W783" ca="1" si="2348">INDIRECT(ADDRESS($P783+1,Q$2,,,Q$1))</f>
        <v>CARMENERE RESERVA</v>
      </c>
      <c r="R783" s="9" t="str">
        <f t="shared" ca="1" si="2348"/>
        <v>CRMN_RS</v>
      </c>
      <c r="S783" s="9" t="str">
        <f t="shared" ca="1" si="2348"/>
        <v>VINHO TINTO</v>
      </c>
      <c r="T783" s="9" t="str">
        <f t="shared" ca="1" si="2348"/>
        <v>12_BTL_0,75 l</v>
      </c>
      <c r="U783" s="29">
        <f t="shared" ca="1" si="2348"/>
        <v>12</v>
      </c>
      <c r="V783" s="30">
        <f t="shared" ca="1" si="2348"/>
        <v>198</v>
      </c>
      <c r="W783" s="30">
        <f t="shared" ca="1" si="2348"/>
        <v>110</v>
      </c>
    </row>
    <row r="784" spans="1:23" ht="13">
      <c r="A784" s="9">
        <f t="shared" si="8"/>
        <v>781</v>
      </c>
      <c r="B784" s="45">
        <v>8</v>
      </c>
      <c r="C784" s="9">
        <f>MOD(A784-1,COUNT('DATE Snapshot'!$A:$A))+1</f>
        <v>13</v>
      </c>
      <c r="D784" s="25">
        <f t="shared" ref="D784:I784" ca="1" si="2349">INDIRECT(ADDRESS($C784+1,D$2,,,D$1))</f>
        <v>43101</v>
      </c>
      <c r="E784" s="27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8">
        <f t="shared" ca="1" si="2349"/>
        <v>43101</v>
      </c>
      <c r="I784" s="9">
        <f t="shared" ca="1" si="2349"/>
        <v>2</v>
      </c>
      <c r="J784" s="46">
        <f>TRUNC((A784-1)/COUNT('DATE Snapshot'!A:A)/COUNT(PRODUCT!A:A),0)+1</f>
        <v>2</v>
      </c>
      <c r="K784" s="9" t="str">
        <f t="shared" ref="K784:O784" ca="1" si="2350">INDIRECT(ADDRESS($J784+1,K$2,,,K$1))</f>
        <v>MARTE</v>
      </c>
      <c r="L784" s="9" t="str">
        <f t="shared" ca="1" si="2350"/>
        <v>MT</v>
      </c>
      <c r="M784" s="9" t="str">
        <f t="shared" ca="1" si="2350"/>
        <v>CURITIBA</v>
      </c>
      <c r="N784" s="9" t="str">
        <f t="shared" ca="1" si="2350"/>
        <v>BRASIL</v>
      </c>
      <c r="O784" s="9">
        <f t="shared" ca="1" si="2350"/>
        <v>0</v>
      </c>
      <c r="P784" s="9">
        <f>MOD(TRUNC((A784-1)/COUNT('DATE Snapshot'!A:A)),COUNT(PRODUCT!A:A))+1</f>
        <v>5</v>
      </c>
      <c r="Q784" s="9" t="str">
        <f t="shared" ref="Q784:W784" ca="1" si="2351">INDIRECT(ADDRESS($P784+1,Q$2,,,Q$1))</f>
        <v>CARMENERE RESERVA</v>
      </c>
      <c r="R784" s="9" t="str">
        <f t="shared" ca="1" si="2351"/>
        <v>CRMN_RS</v>
      </c>
      <c r="S784" s="9" t="str">
        <f t="shared" ca="1" si="2351"/>
        <v>VINHO TINTO</v>
      </c>
      <c r="T784" s="9" t="str">
        <f t="shared" ca="1" si="2351"/>
        <v>12_BTL_0,75 l</v>
      </c>
      <c r="U784" s="29">
        <f t="shared" ca="1" si="2351"/>
        <v>12</v>
      </c>
      <c r="V784" s="30">
        <f t="shared" ca="1" si="2351"/>
        <v>198</v>
      </c>
      <c r="W784" s="30">
        <f t="shared" ca="1" si="2351"/>
        <v>110</v>
      </c>
    </row>
    <row r="785" spans="1:23" ht="13">
      <c r="A785" s="9">
        <f t="shared" si="8"/>
        <v>782</v>
      </c>
      <c r="B785" s="45">
        <v>10</v>
      </c>
      <c r="C785" s="9">
        <f>MOD(A785-1,COUNT('DATE Snapshot'!$A:$A))+1</f>
        <v>14</v>
      </c>
      <c r="D785" s="25">
        <f t="shared" ref="D785:I785" ca="1" si="2352">INDIRECT(ADDRESS($C785+1,D$2,,,D$1))</f>
        <v>43132</v>
      </c>
      <c r="E785" s="27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8">
        <f t="shared" ca="1" si="2352"/>
        <v>43101</v>
      </c>
      <c r="I785" s="9">
        <f t="shared" ca="1" si="2352"/>
        <v>5</v>
      </c>
      <c r="J785" s="46">
        <f>TRUNC((A785-1)/COUNT('DATE Snapshot'!A:A)/COUNT(PRODUCT!A:A),0)+1</f>
        <v>2</v>
      </c>
      <c r="K785" s="9" t="str">
        <f t="shared" ref="K785:O785" ca="1" si="2353">INDIRECT(ADDRESS($J785+1,K$2,,,K$1))</f>
        <v>MARTE</v>
      </c>
      <c r="L785" s="9" t="str">
        <f t="shared" ca="1" si="2353"/>
        <v>MT</v>
      </c>
      <c r="M785" s="9" t="str">
        <f t="shared" ca="1" si="2353"/>
        <v>CURITIBA</v>
      </c>
      <c r="N785" s="9" t="str">
        <f t="shared" ca="1" si="2353"/>
        <v>BRASIL</v>
      </c>
      <c r="O785" s="9">
        <f t="shared" ca="1" si="2353"/>
        <v>0</v>
      </c>
      <c r="P785" s="9">
        <f>MOD(TRUNC((A785-1)/COUNT('DATE Snapshot'!A:A)),COUNT(PRODUCT!A:A))+1</f>
        <v>5</v>
      </c>
      <c r="Q785" s="9" t="str">
        <f t="shared" ref="Q785:W785" ca="1" si="2354">INDIRECT(ADDRESS($P785+1,Q$2,,,Q$1))</f>
        <v>CARMENERE RESERVA</v>
      </c>
      <c r="R785" s="9" t="str">
        <f t="shared" ca="1" si="2354"/>
        <v>CRMN_RS</v>
      </c>
      <c r="S785" s="9" t="str">
        <f t="shared" ca="1" si="2354"/>
        <v>VINHO TINTO</v>
      </c>
      <c r="T785" s="9" t="str">
        <f t="shared" ca="1" si="2354"/>
        <v>12_BTL_0,75 l</v>
      </c>
      <c r="U785" s="29">
        <f t="shared" ca="1" si="2354"/>
        <v>12</v>
      </c>
      <c r="V785" s="30">
        <f t="shared" ca="1" si="2354"/>
        <v>198</v>
      </c>
      <c r="W785" s="30">
        <f t="shared" ca="1" si="2354"/>
        <v>110</v>
      </c>
    </row>
    <row r="786" spans="1:23" ht="13">
      <c r="A786" s="9">
        <f t="shared" si="8"/>
        <v>783</v>
      </c>
      <c r="B786" s="45">
        <v>14</v>
      </c>
      <c r="C786" s="9">
        <f>MOD(A786-1,COUNT('DATE Snapshot'!$A:$A))+1</f>
        <v>15</v>
      </c>
      <c r="D786" s="25">
        <f t="shared" ref="D786:I786" ca="1" si="2355">INDIRECT(ADDRESS($C786+1,D$2,,,D$1))</f>
        <v>43160</v>
      </c>
      <c r="E786" s="27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8">
        <f t="shared" ca="1" si="2355"/>
        <v>43101</v>
      </c>
      <c r="I786" s="9">
        <f t="shared" ca="1" si="2355"/>
        <v>5</v>
      </c>
      <c r="J786" s="46">
        <f>TRUNC((A786-1)/COUNT('DATE Snapshot'!A:A)/COUNT(PRODUCT!A:A),0)+1</f>
        <v>2</v>
      </c>
      <c r="K786" s="9" t="str">
        <f t="shared" ref="K786:O786" ca="1" si="2356">INDIRECT(ADDRESS($J786+1,K$2,,,K$1))</f>
        <v>MARTE</v>
      </c>
      <c r="L786" s="9" t="str">
        <f t="shared" ca="1" si="2356"/>
        <v>MT</v>
      </c>
      <c r="M786" s="9" t="str">
        <f t="shared" ca="1" si="2356"/>
        <v>CURITIBA</v>
      </c>
      <c r="N786" s="9" t="str">
        <f t="shared" ca="1" si="2356"/>
        <v>BRASIL</v>
      </c>
      <c r="O786" s="9">
        <f t="shared" ca="1" si="2356"/>
        <v>0</v>
      </c>
      <c r="P786" s="9">
        <f>MOD(TRUNC((A786-1)/COUNT('DATE Snapshot'!A:A)),COUNT(PRODUCT!A:A))+1</f>
        <v>5</v>
      </c>
      <c r="Q786" s="9" t="str">
        <f t="shared" ref="Q786:W786" ca="1" si="2357">INDIRECT(ADDRESS($P786+1,Q$2,,,Q$1))</f>
        <v>CARMENERE RESERVA</v>
      </c>
      <c r="R786" s="9" t="str">
        <f t="shared" ca="1" si="2357"/>
        <v>CRMN_RS</v>
      </c>
      <c r="S786" s="9" t="str">
        <f t="shared" ca="1" si="2357"/>
        <v>VINHO TINTO</v>
      </c>
      <c r="T786" s="9" t="str">
        <f t="shared" ca="1" si="2357"/>
        <v>12_BTL_0,75 l</v>
      </c>
      <c r="U786" s="29">
        <f t="shared" ca="1" si="2357"/>
        <v>12</v>
      </c>
      <c r="V786" s="30">
        <f t="shared" ca="1" si="2357"/>
        <v>198</v>
      </c>
      <c r="W786" s="30">
        <f t="shared" ca="1" si="2357"/>
        <v>110</v>
      </c>
    </row>
    <row r="787" spans="1:23" ht="13">
      <c r="A787" s="9">
        <f t="shared" si="8"/>
        <v>784</v>
      </c>
      <c r="B787" s="45">
        <v>10</v>
      </c>
      <c r="C787" s="9">
        <f>MOD(A787-1,COUNT('DATE Snapshot'!$A:$A))+1</f>
        <v>16</v>
      </c>
      <c r="D787" s="25">
        <f t="shared" ref="D787:I787" ca="1" si="2358">INDIRECT(ADDRESS($C787+1,D$2,,,D$1))</f>
        <v>43191</v>
      </c>
      <c r="E787" s="27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8">
        <f t="shared" ca="1" si="2358"/>
        <v>43101</v>
      </c>
      <c r="I787" s="9">
        <f t="shared" ca="1" si="2358"/>
        <v>1</v>
      </c>
      <c r="J787" s="46">
        <f>TRUNC((A787-1)/COUNT('DATE Snapshot'!A:A)/COUNT(PRODUCT!A:A),0)+1</f>
        <v>2</v>
      </c>
      <c r="K787" s="9" t="str">
        <f t="shared" ref="K787:O787" ca="1" si="2359">INDIRECT(ADDRESS($J787+1,K$2,,,K$1))</f>
        <v>MARTE</v>
      </c>
      <c r="L787" s="9" t="str">
        <f t="shared" ca="1" si="2359"/>
        <v>MT</v>
      </c>
      <c r="M787" s="9" t="str">
        <f t="shared" ca="1" si="2359"/>
        <v>CURITIBA</v>
      </c>
      <c r="N787" s="9" t="str">
        <f t="shared" ca="1" si="2359"/>
        <v>BRASIL</v>
      </c>
      <c r="O787" s="9">
        <f t="shared" ca="1" si="2359"/>
        <v>0</v>
      </c>
      <c r="P787" s="9">
        <f>MOD(TRUNC((A787-1)/COUNT('DATE Snapshot'!A:A)),COUNT(PRODUCT!A:A))+1</f>
        <v>5</v>
      </c>
      <c r="Q787" s="9" t="str">
        <f t="shared" ref="Q787:W787" ca="1" si="2360">INDIRECT(ADDRESS($P787+1,Q$2,,,Q$1))</f>
        <v>CARMENERE RESERVA</v>
      </c>
      <c r="R787" s="9" t="str">
        <f t="shared" ca="1" si="2360"/>
        <v>CRMN_RS</v>
      </c>
      <c r="S787" s="9" t="str">
        <f t="shared" ca="1" si="2360"/>
        <v>VINHO TINTO</v>
      </c>
      <c r="T787" s="9" t="str">
        <f t="shared" ca="1" si="2360"/>
        <v>12_BTL_0,75 l</v>
      </c>
      <c r="U787" s="29">
        <f t="shared" ca="1" si="2360"/>
        <v>12</v>
      </c>
      <c r="V787" s="30">
        <f t="shared" ca="1" si="2360"/>
        <v>198</v>
      </c>
      <c r="W787" s="30">
        <f t="shared" ca="1" si="2360"/>
        <v>110</v>
      </c>
    </row>
    <row r="788" spans="1:23" ht="13">
      <c r="A788" s="9">
        <f t="shared" si="8"/>
        <v>785</v>
      </c>
      <c r="B788" s="45">
        <v>8</v>
      </c>
      <c r="C788" s="9">
        <f>MOD(A788-1,COUNT('DATE Snapshot'!$A:$A))+1</f>
        <v>17</v>
      </c>
      <c r="D788" s="25">
        <f t="shared" ref="D788:I788" ca="1" si="2361">INDIRECT(ADDRESS($C788+1,D$2,,,D$1))</f>
        <v>43221</v>
      </c>
      <c r="E788" s="27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8">
        <f t="shared" ca="1" si="2361"/>
        <v>43101</v>
      </c>
      <c r="I788" s="9">
        <f t="shared" ca="1" si="2361"/>
        <v>3</v>
      </c>
      <c r="J788" s="46">
        <f>TRUNC((A788-1)/COUNT('DATE Snapshot'!A:A)/COUNT(PRODUCT!A:A),0)+1</f>
        <v>2</v>
      </c>
      <c r="K788" s="9" t="str">
        <f t="shared" ref="K788:O788" ca="1" si="2362">INDIRECT(ADDRESS($J788+1,K$2,,,K$1))</f>
        <v>MARTE</v>
      </c>
      <c r="L788" s="9" t="str">
        <f t="shared" ca="1" si="2362"/>
        <v>MT</v>
      </c>
      <c r="M788" s="9" t="str">
        <f t="shared" ca="1" si="2362"/>
        <v>CURITIBA</v>
      </c>
      <c r="N788" s="9" t="str">
        <f t="shared" ca="1" si="2362"/>
        <v>BRASIL</v>
      </c>
      <c r="O788" s="9">
        <f t="shared" ca="1" si="2362"/>
        <v>0</v>
      </c>
      <c r="P788" s="9">
        <f>MOD(TRUNC((A788-1)/COUNT('DATE Snapshot'!A:A)),COUNT(PRODUCT!A:A))+1</f>
        <v>5</v>
      </c>
      <c r="Q788" s="9" t="str">
        <f t="shared" ref="Q788:W788" ca="1" si="2363">INDIRECT(ADDRESS($P788+1,Q$2,,,Q$1))</f>
        <v>CARMENERE RESERVA</v>
      </c>
      <c r="R788" s="9" t="str">
        <f t="shared" ca="1" si="2363"/>
        <v>CRMN_RS</v>
      </c>
      <c r="S788" s="9" t="str">
        <f t="shared" ca="1" si="2363"/>
        <v>VINHO TINTO</v>
      </c>
      <c r="T788" s="9" t="str">
        <f t="shared" ca="1" si="2363"/>
        <v>12_BTL_0,75 l</v>
      </c>
      <c r="U788" s="29">
        <f t="shared" ca="1" si="2363"/>
        <v>12</v>
      </c>
      <c r="V788" s="30">
        <f t="shared" ca="1" si="2363"/>
        <v>198</v>
      </c>
      <c r="W788" s="30">
        <f t="shared" ca="1" si="2363"/>
        <v>110</v>
      </c>
    </row>
    <row r="789" spans="1:23" ht="13">
      <c r="A789" s="9">
        <f t="shared" si="8"/>
        <v>786</v>
      </c>
      <c r="B789" s="45">
        <v>13</v>
      </c>
      <c r="C789" s="9">
        <f>MOD(A789-1,COUNT('DATE Snapshot'!$A:$A))+1</f>
        <v>18</v>
      </c>
      <c r="D789" s="25">
        <f t="shared" ref="D789:I789" ca="1" si="2364">INDIRECT(ADDRESS($C789+1,D$2,,,D$1))</f>
        <v>43252</v>
      </c>
      <c r="E789" s="27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8">
        <f t="shared" ca="1" si="2364"/>
        <v>43101</v>
      </c>
      <c r="I789" s="9">
        <f t="shared" ca="1" si="2364"/>
        <v>6</v>
      </c>
      <c r="J789" s="46">
        <f>TRUNC((A789-1)/COUNT('DATE Snapshot'!A:A)/COUNT(PRODUCT!A:A),0)+1</f>
        <v>2</v>
      </c>
      <c r="K789" s="9" t="str">
        <f t="shared" ref="K789:O789" ca="1" si="2365">INDIRECT(ADDRESS($J789+1,K$2,,,K$1))</f>
        <v>MARTE</v>
      </c>
      <c r="L789" s="9" t="str">
        <f t="shared" ca="1" si="2365"/>
        <v>MT</v>
      </c>
      <c r="M789" s="9" t="str">
        <f t="shared" ca="1" si="2365"/>
        <v>CURITIBA</v>
      </c>
      <c r="N789" s="9" t="str">
        <f t="shared" ca="1" si="2365"/>
        <v>BRASIL</v>
      </c>
      <c r="O789" s="9">
        <f t="shared" ca="1" si="2365"/>
        <v>0</v>
      </c>
      <c r="P789" s="9">
        <f>MOD(TRUNC((A789-1)/COUNT('DATE Snapshot'!A:A)),COUNT(PRODUCT!A:A))+1</f>
        <v>5</v>
      </c>
      <c r="Q789" s="9" t="str">
        <f t="shared" ref="Q789:W789" ca="1" si="2366">INDIRECT(ADDRESS($P789+1,Q$2,,,Q$1))</f>
        <v>CARMENERE RESERVA</v>
      </c>
      <c r="R789" s="9" t="str">
        <f t="shared" ca="1" si="2366"/>
        <v>CRMN_RS</v>
      </c>
      <c r="S789" s="9" t="str">
        <f t="shared" ca="1" si="2366"/>
        <v>VINHO TINTO</v>
      </c>
      <c r="T789" s="9" t="str">
        <f t="shared" ca="1" si="2366"/>
        <v>12_BTL_0,75 l</v>
      </c>
      <c r="U789" s="29">
        <f t="shared" ca="1" si="2366"/>
        <v>12</v>
      </c>
      <c r="V789" s="30">
        <f t="shared" ca="1" si="2366"/>
        <v>198</v>
      </c>
      <c r="W789" s="30">
        <f t="shared" ca="1" si="2366"/>
        <v>110</v>
      </c>
    </row>
    <row r="790" spans="1:23" ht="13">
      <c r="A790" s="9">
        <f t="shared" si="8"/>
        <v>787</v>
      </c>
      <c r="B790" s="45">
        <v>7</v>
      </c>
      <c r="C790" s="9">
        <f>MOD(A790-1,COUNT('DATE Snapshot'!$A:$A))+1</f>
        <v>19</v>
      </c>
      <c r="D790" s="25">
        <f t="shared" ref="D790:I790" ca="1" si="2367">INDIRECT(ADDRESS($C790+1,D$2,,,D$1))</f>
        <v>43282</v>
      </c>
      <c r="E790" s="27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8">
        <f t="shared" ca="1" si="2367"/>
        <v>43101</v>
      </c>
      <c r="I790" s="9">
        <f t="shared" ca="1" si="2367"/>
        <v>1</v>
      </c>
      <c r="J790" s="46">
        <f>TRUNC((A790-1)/COUNT('DATE Snapshot'!A:A)/COUNT(PRODUCT!A:A),0)+1</f>
        <v>2</v>
      </c>
      <c r="K790" s="9" t="str">
        <f t="shared" ref="K790:O790" ca="1" si="2368">INDIRECT(ADDRESS($J790+1,K$2,,,K$1))</f>
        <v>MARTE</v>
      </c>
      <c r="L790" s="9" t="str">
        <f t="shared" ca="1" si="2368"/>
        <v>MT</v>
      </c>
      <c r="M790" s="9" t="str">
        <f t="shared" ca="1" si="2368"/>
        <v>CURITIBA</v>
      </c>
      <c r="N790" s="9" t="str">
        <f t="shared" ca="1" si="2368"/>
        <v>BRASIL</v>
      </c>
      <c r="O790" s="9">
        <f t="shared" ca="1" si="2368"/>
        <v>0</v>
      </c>
      <c r="P790" s="9">
        <f>MOD(TRUNC((A790-1)/COUNT('DATE Snapshot'!A:A)),COUNT(PRODUCT!A:A))+1</f>
        <v>5</v>
      </c>
      <c r="Q790" s="9" t="str">
        <f t="shared" ref="Q790:W790" ca="1" si="2369">INDIRECT(ADDRESS($P790+1,Q$2,,,Q$1))</f>
        <v>CARMENERE RESERVA</v>
      </c>
      <c r="R790" s="9" t="str">
        <f t="shared" ca="1" si="2369"/>
        <v>CRMN_RS</v>
      </c>
      <c r="S790" s="9" t="str">
        <f t="shared" ca="1" si="2369"/>
        <v>VINHO TINTO</v>
      </c>
      <c r="T790" s="9" t="str">
        <f t="shared" ca="1" si="2369"/>
        <v>12_BTL_0,75 l</v>
      </c>
      <c r="U790" s="29">
        <f t="shared" ca="1" si="2369"/>
        <v>12</v>
      </c>
      <c r="V790" s="30">
        <f t="shared" ca="1" si="2369"/>
        <v>198</v>
      </c>
      <c r="W790" s="30">
        <f t="shared" ca="1" si="2369"/>
        <v>110</v>
      </c>
    </row>
    <row r="791" spans="1:23" ht="13">
      <c r="A791" s="9">
        <f t="shared" si="8"/>
        <v>788</v>
      </c>
      <c r="B791" s="45">
        <v>11</v>
      </c>
      <c r="C791" s="9">
        <f>MOD(A791-1,COUNT('DATE Snapshot'!$A:$A))+1</f>
        <v>20</v>
      </c>
      <c r="D791" s="25">
        <f t="shared" ref="D791:I791" ca="1" si="2370">INDIRECT(ADDRESS($C791+1,D$2,,,D$1))</f>
        <v>43313</v>
      </c>
      <c r="E791" s="27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8">
        <f t="shared" ca="1" si="2370"/>
        <v>43101</v>
      </c>
      <c r="I791" s="9">
        <f t="shared" ca="1" si="2370"/>
        <v>4</v>
      </c>
      <c r="J791" s="46">
        <f>TRUNC((A791-1)/COUNT('DATE Snapshot'!A:A)/COUNT(PRODUCT!A:A),0)+1</f>
        <v>2</v>
      </c>
      <c r="K791" s="9" t="str">
        <f t="shared" ref="K791:O791" ca="1" si="2371">INDIRECT(ADDRESS($J791+1,K$2,,,K$1))</f>
        <v>MARTE</v>
      </c>
      <c r="L791" s="9" t="str">
        <f t="shared" ca="1" si="2371"/>
        <v>MT</v>
      </c>
      <c r="M791" s="9" t="str">
        <f t="shared" ca="1" si="2371"/>
        <v>CURITIBA</v>
      </c>
      <c r="N791" s="9" t="str">
        <f t="shared" ca="1" si="2371"/>
        <v>BRASIL</v>
      </c>
      <c r="O791" s="9">
        <f t="shared" ca="1" si="2371"/>
        <v>0</v>
      </c>
      <c r="P791" s="9">
        <f>MOD(TRUNC((A791-1)/COUNT('DATE Snapshot'!A:A)),COUNT(PRODUCT!A:A))+1</f>
        <v>5</v>
      </c>
      <c r="Q791" s="9" t="str">
        <f t="shared" ref="Q791:W791" ca="1" si="2372">INDIRECT(ADDRESS($P791+1,Q$2,,,Q$1))</f>
        <v>CARMENERE RESERVA</v>
      </c>
      <c r="R791" s="9" t="str">
        <f t="shared" ca="1" si="2372"/>
        <v>CRMN_RS</v>
      </c>
      <c r="S791" s="9" t="str">
        <f t="shared" ca="1" si="2372"/>
        <v>VINHO TINTO</v>
      </c>
      <c r="T791" s="9" t="str">
        <f t="shared" ca="1" si="2372"/>
        <v>12_BTL_0,75 l</v>
      </c>
      <c r="U791" s="29">
        <f t="shared" ca="1" si="2372"/>
        <v>12</v>
      </c>
      <c r="V791" s="30">
        <f t="shared" ca="1" si="2372"/>
        <v>198</v>
      </c>
      <c r="W791" s="30">
        <f t="shared" ca="1" si="2372"/>
        <v>110</v>
      </c>
    </row>
    <row r="792" spans="1:23" ht="13">
      <c r="A792" s="9">
        <f t="shared" si="8"/>
        <v>789</v>
      </c>
      <c r="B792" s="45">
        <v>6</v>
      </c>
      <c r="C792" s="9">
        <f>MOD(A792-1,COUNT('DATE Snapshot'!$A:$A))+1</f>
        <v>21</v>
      </c>
      <c r="D792" s="25">
        <f t="shared" ref="D792:I792" ca="1" si="2373">INDIRECT(ADDRESS($C792+1,D$2,,,D$1))</f>
        <v>43344</v>
      </c>
      <c r="E792" s="27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8">
        <f t="shared" ca="1" si="2373"/>
        <v>43101</v>
      </c>
      <c r="I792" s="9">
        <f t="shared" ca="1" si="2373"/>
        <v>7</v>
      </c>
      <c r="J792" s="46">
        <f>TRUNC((A792-1)/COUNT('DATE Snapshot'!A:A)/COUNT(PRODUCT!A:A),0)+1</f>
        <v>2</v>
      </c>
      <c r="K792" s="9" t="str">
        <f t="shared" ref="K792:O792" ca="1" si="2374">INDIRECT(ADDRESS($J792+1,K$2,,,K$1))</f>
        <v>MARTE</v>
      </c>
      <c r="L792" s="9" t="str">
        <f t="shared" ca="1" si="2374"/>
        <v>MT</v>
      </c>
      <c r="M792" s="9" t="str">
        <f t="shared" ca="1" si="2374"/>
        <v>CURITIBA</v>
      </c>
      <c r="N792" s="9" t="str">
        <f t="shared" ca="1" si="2374"/>
        <v>BRASIL</v>
      </c>
      <c r="O792" s="9">
        <f t="shared" ca="1" si="2374"/>
        <v>0</v>
      </c>
      <c r="P792" s="9">
        <f>MOD(TRUNC((A792-1)/COUNT('DATE Snapshot'!A:A)),COUNT(PRODUCT!A:A))+1</f>
        <v>5</v>
      </c>
      <c r="Q792" s="9" t="str">
        <f t="shared" ref="Q792:W792" ca="1" si="2375">INDIRECT(ADDRESS($P792+1,Q$2,,,Q$1))</f>
        <v>CARMENERE RESERVA</v>
      </c>
      <c r="R792" s="9" t="str">
        <f t="shared" ca="1" si="2375"/>
        <v>CRMN_RS</v>
      </c>
      <c r="S792" s="9" t="str">
        <f t="shared" ca="1" si="2375"/>
        <v>VINHO TINTO</v>
      </c>
      <c r="T792" s="9" t="str">
        <f t="shared" ca="1" si="2375"/>
        <v>12_BTL_0,75 l</v>
      </c>
      <c r="U792" s="29">
        <f t="shared" ca="1" si="2375"/>
        <v>12</v>
      </c>
      <c r="V792" s="30">
        <f t="shared" ca="1" si="2375"/>
        <v>198</v>
      </c>
      <c r="W792" s="30">
        <f t="shared" ca="1" si="2375"/>
        <v>110</v>
      </c>
    </row>
    <row r="793" spans="1:23" ht="13">
      <c r="A793" s="9">
        <f t="shared" si="8"/>
        <v>790</v>
      </c>
      <c r="B793" s="45">
        <v>10</v>
      </c>
      <c r="C793" s="9">
        <f>MOD(A793-1,COUNT('DATE Snapshot'!$A:$A))+1</f>
        <v>22</v>
      </c>
      <c r="D793" s="25">
        <f t="shared" ref="D793:I793" ca="1" si="2376">INDIRECT(ADDRESS($C793+1,D$2,,,D$1))</f>
        <v>43374</v>
      </c>
      <c r="E793" s="27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8">
        <f t="shared" ca="1" si="2376"/>
        <v>43101</v>
      </c>
      <c r="I793" s="9">
        <f t="shared" ca="1" si="2376"/>
        <v>2</v>
      </c>
      <c r="J793" s="46">
        <f>TRUNC((A793-1)/COUNT('DATE Snapshot'!A:A)/COUNT(PRODUCT!A:A),0)+1</f>
        <v>2</v>
      </c>
      <c r="K793" s="9" t="str">
        <f t="shared" ref="K793:O793" ca="1" si="2377">INDIRECT(ADDRESS($J793+1,K$2,,,K$1))</f>
        <v>MARTE</v>
      </c>
      <c r="L793" s="9" t="str">
        <f t="shared" ca="1" si="2377"/>
        <v>MT</v>
      </c>
      <c r="M793" s="9" t="str">
        <f t="shared" ca="1" si="2377"/>
        <v>CURITIBA</v>
      </c>
      <c r="N793" s="9" t="str">
        <f t="shared" ca="1" si="2377"/>
        <v>BRASIL</v>
      </c>
      <c r="O793" s="9">
        <f t="shared" ca="1" si="2377"/>
        <v>0</v>
      </c>
      <c r="P793" s="9">
        <f>MOD(TRUNC((A793-1)/COUNT('DATE Snapshot'!A:A)),COUNT(PRODUCT!A:A))+1</f>
        <v>5</v>
      </c>
      <c r="Q793" s="9" t="str">
        <f t="shared" ref="Q793:W793" ca="1" si="2378">INDIRECT(ADDRESS($P793+1,Q$2,,,Q$1))</f>
        <v>CARMENERE RESERVA</v>
      </c>
      <c r="R793" s="9" t="str">
        <f t="shared" ca="1" si="2378"/>
        <v>CRMN_RS</v>
      </c>
      <c r="S793" s="9" t="str">
        <f t="shared" ca="1" si="2378"/>
        <v>VINHO TINTO</v>
      </c>
      <c r="T793" s="9" t="str">
        <f t="shared" ca="1" si="2378"/>
        <v>12_BTL_0,75 l</v>
      </c>
      <c r="U793" s="29">
        <f t="shared" ca="1" si="2378"/>
        <v>12</v>
      </c>
      <c r="V793" s="30">
        <f t="shared" ca="1" si="2378"/>
        <v>198</v>
      </c>
      <c r="W793" s="30">
        <f t="shared" ca="1" si="2378"/>
        <v>110</v>
      </c>
    </row>
    <row r="794" spans="1:23" ht="13">
      <c r="A794" s="9">
        <f t="shared" si="8"/>
        <v>791</v>
      </c>
      <c r="B794" s="45">
        <v>17</v>
      </c>
      <c r="C794" s="9">
        <f>MOD(A794-1,COUNT('DATE Snapshot'!$A:$A))+1</f>
        <v>23</v>
      </c>
      <c r="D794" s="25">
        <f t="shared" ref="D794:I794" ca="1" si="2379">INDIRECT(ADDRESS($C794+1,D$2,,,D$1))</f>
        <v>43405</v>
      </c>
      <c r="E794" s="27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8">
        <f t="shared" ca="1" si="2379"/>
        <v>43101</v>
      </c>
      <c r="I794" s="9">
        <f t="shared" ca="1" si="2379"/>
        <v>5</v>
      </c>
      <c r="J794" s="46">
        <f>TRUNC((A794-1)/COUNT('DATE Snapshot'!A:A)/COUNT(PRODUCT!A:A),0)+1</f>
        <v>2</v>
      </c>
      <c r="K794" s="9" t="str">
        <f t="shared" ref="K794:O794" ca="1" si="2380">INDIRECT(ADDRESS($J794+1,K$2,,,K$1))</f>
        <v>MARTE</v>
      </c>
      <c r="L794" s="9" t="str">
        <f t="shared" ca="1" si="2380"/>
        <v>MT</v>
      </c>
      <c r="M794" s="9" t="str">
        <f t="shared" ca="1" si="2380"/>
        <v>CURITIBA</v>
      </c>
      <c r="N794" s="9" t="str">
        <f t="shared" ca="1" si="2380"/>
        <v>BRASIL</v>
      </c>
      <c r="O794" s="9">
        <f t="shared" ca="1" si="2380"/>
        <v>0</v>
      </c>
      <c r="P794" s="9">
        <f>MOD(TRUNC((A794-1)/COUNT('DATE Snapshot'!A:A)),COUNT(PRODUCT!A:A))+1</f>
        <v>5</v>
      </c>
      <c r="Q794" s="9" t="str">
        <f t="shared" ref="Q794:W794" ca="1" si="2381">INDIRECT(ADDRESS($P794+1,Q$2,,,Q$1))</f>
        <v>CARMENERE RESERVA</v>
      </c>
      <c r="R794" s="9" t="str">
        <f t="shared" ca="1" si="2381"/>
        <v>CRMN_RS</v>
      </c>
      <c r="S794" s="9" t="str">
        <f t="shared" ca="1" si="2381"/>
        <v>VINHO TINTO</v>
      </c>
      <c r="T794" s="9" t="str">
        <f t="shared" ca="1" si="2381"/>
        <v>12_BTL_0,75 l</v>
      </c>
      <c r="U794" s="29">
        <f t="shared" ca="1" si="2381"/>
        <v>12</v>
      </c>
      <c r="V794" s="30">
        <f t="shared" ca="1" si="2381"/>
        <v>198</v>
      </c>
      <c r="W794" s="30">
        <f t="shared" ca="1" si="2381"/>
        <v>110</v>
      </c>
    </row>
    <row r="795" spans="1:23" ht="13">
      <c r="A795" s="9">
        <f t="shared" si="8"/>
        <v>792</v>
      </c>
      <c r="B795" s="45">
        <v>11</v>
      </c>
      <c r="C795" s="9">
        <f>MOD(A795-1,COUNT('DATE Snapshot'!$A:$A))+1</f>
        <v>24</v>
      </c>
      <c r="D795" s="25">
        <f t="shared" ref="D795:I795" ca="1" si="2382">INDIRECT(ADDRESS($C795+1,D$2,,,D$1))</f>
        <v>43435</v>
      </c>
      <c r="E795" s="27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8">
        <f t="shared" ca="1" si="2382"/>
        <v>43101</v>
      </c>
      <c r="I795" s="9">
        <f t="shared" ca="1" si="2382"/>
        <v>7</v>
      </c>
      <c r="J795" s="46">
        <f>TRUNC((A795-1)/COUNT('DATE Snapshot'!A:A)/COUNT(PRODUCT!A:A),0)+1</f>
        <v>2</v>
      </c>
      <c r="K795" s="9" t="str">
        <f t="shared" ref="K795:O795" ca="1" si="2383">INDIRECT(ADDRESS($J795+1,K$2,,,K$1))</f>
        <v>MARTE</v>
      </c>
      <c r="L795" s="9" t="str">
        <f t="shared" ca="1" si="2383"/>
        <v>MT</v>
      </c>
      <c r="M795" s="9" t="str">
        <f t="shared" ca="1" si="2383"/>
        <v>CURITIBA</v>
      </c>
      <c r="N795" s="9" t="str">
        <f t="shared" ca="1" si="2383"/>
        <v>BRASIL</v>
      </c>
      <c r="O795" s="9">
        <f t="shared" ca="1" si="2383"/>
        <v>0</v>
      </c>
      <c r="P795" s="9">
        <f>MOD(TRUNC((A795-1)/COUNT('DATE Snapshot'!A:A)),COUNT(PRODUCT!A:A))+1</f>
        <v>5</v>
      </c>
      <c r="Q795" s="9" t="str">
        <f t="shared" ref="Q795:W795" ca="1" si="2384">INDIRECT(ADDRESS($P795+1,Q$2,,,Q$1))</f>
        <v>CARMENERE RESERVA</v>
      </c>
      <c r="R795" s="9" t="str">
        <f t="shared" ca="1" si="2384"/>
        <v>CRMN_RS</v>
      </c>
      <c r="S795" s="9" t="str">
        <f t="shared" ca="1" si="2384"/>
        <v>VINHO TINTO</v>
      </c>
      <c r="T795" s="9" t="str">
        <f t="shared" ca="1" si="2384"/>
        <v>12_BTL_0,75 l</v>
      </c>
      <c r="U795" s="29">
        <f t="shared" ca="1" si="2384"/>
        <v>12</v>
      </c>
      <c r="V795" s="30">
        <f t="shared" ca="1" si="2384"/>
        <v>198</v>
      </c>
      <c r="W795" s="30">
        <f t="shared" ca="1" si="2384"/>
        <v>110</v>
      </c>
    </row>
    <row r="796" spans="1:23" ht="13">
      <c r="A796" s="9">
        <f t="shared" si="8"/>
        <v>793</v>
      </c>
      <c r="B796" s="45">
        <v>12</v>
      </c>
      <c r="C796" s="9">
        <f>MOD(A796-1,COUNT('DATE Snapshot'!$A:$A))+1</f>
        <v>1</v>
      </c>
      <c r="D796" s="25">
        <f t="shared" ref="D796:I796" ca="1" si="2385">INDIRECT(ADDRESS($C796+1,D$2,,,D$1))</f>
        <v>42736</v>
      </c>
      <c r="E796" s="27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8">
        <f t="shared" ca="1" si="2385"/>
        <v>42736</v>
      </c>
      <c r="I796" s="9">
        <f t="shared" ca="1" si="2385"/>
        <v>1</v>
      </c>
      <c r="J796" s="46">
        <f>TRUNC((A796-1)/COUNT('DATE Snapshot'!A:A)/COUNT(PRODUCT!A:A),0)+1</f>
        <v>2</v>
      </c>
      <c r="K796" s="9" t="str">
        <f t="shared" ref="K796:O796" ca="1" si="2386">INDIRECT(ADDRESS($J796+1,K$2,,,K$1))</f>
        <v>MARTE</v>
      </c>
      <c r="L796" s="9" t="str">
        <f t="shared" ca="1" si="2386"/>
        <v>MT</v>
      </c>
      <c r="M796" s="9" t="str">
        <f t="shared" ca="1" si="2386"/>
        <v>CURITIBA</v>
      </c>
      <c r="N796" s="9" t="str">
        <f t="shared" ca="1" si="2386"/>
        <v>BRASIL</v>
      </c>
      <c r="O796" s="9">
        <f t="shared" ca="1" si="2386"/>
        <v>0</v>
      </c>
      <c r="P796" s="9">
        <f>MOD(TRUNC((A796-1)/COUNT('DATE Snapshot'!A:A)),COUNT(PRODUCT!A:A))+1</f>
        <v>6</v>
      </c>
      <c r="Q796" s="9" t="str">
        <f t="shared" ref="Q796:W796" ca="1" si="2387">INDIRECT(ADDRESS($P796+1,Q$2,,,Q$1))</f>
        <v>SAUVIGNON</v>
      </c>
      <c r="R796" s="9" t="str">
        <f t="shared" ca="1" si="2387"/>
        <v>SAVN</v>
      </c>
      <c r="S796" s="9" t="str">
        <f t="shared" ca="1" si="2387"/>
        <v>VINHO TINTO</v>
      </c>
      <c r="T796" s="9" t="str">
        <f t="shared" ca="1" si="2387"/>
        <v>12_BTL_0,75 l</v>
      </c>
      <c r="U796" s="29">
        <f t="shared" ca="1" si="2387"/>
        <v>12</v>
      </c>
      <c r="V796" s="30">
        <f t="shared" ca="1" si="2387"/>
        <v>150</v>
      </c>
      <c r="W796" s="30">
        <f t="shared" ca="1" si="2387"/>
        <v>89</v>
      </c>
    </row>
    <row r="797" spans="1:23" ht="13">
      <c r="A797" s="9">
        <f t="shared" si="8"/>
        <v>794</v>
      </c>
      <c r="B797" s="45">
        <v>2</v>
      </c>
      <c r="C797" s="9">
        <f>MOD(A797-1,COUNT('DATE Snapshot'!$A:$A))+1</f>
        <v>2</v>
      </c>
      <c r="D797" s="25">
        <f t="shared" ref="D797:I797" ca="1" si="2388">INDIRECT(ADDRESS($C797+1,D$2,,,D$1))</f>
        <v>42767</v>
      </c>
      <c r="E797" s="27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8">
        <f t="shared" ca="1" si="2388"/>
        <v>42736</v>
      </c>
      <c r="I797" s="9">
        <f t="shared" ca="1" si="2388"/>
        <v>4</v>
      </c>
      <c r="J797" s="46">
        <f>TRUNC((A797-1)/COUNT('DATE Snapshot'!A:A)/COUNT(PRODUCT!A:A),0)+1</f>
        <v>2</v>
      </c>
      <c r="K797" s="9" t="str">
        <f t="shared" ref="K797:O797" ca="1" si="2389">INDIRECT(ADDRESS($J797+1,K$2,,,K$1))</f>
        <v>MARTE</v>
      </c>
      <c r="L797" s="9" t="str">
        <f t="shared" ca="1" si="2389"/>
        <v>MT</v>
      </c>
      <c r="M797" s="9" t="str">
        <f t="shared" ca="1" si="2389"/>
        <v>CURITIBA</v>
      </c>
      <c r="N797" s="9" t="str">
        <f t="shared" ca="1" si="2389"/>
        <v>BRASIL</v>
      </c>
      <c r="O797" s="9">
        <f t="shared" ca="1" si="2389"/>
        <v>0</v>
      </c>
      <c r="P797" s="9">
        <f>MOD(TRUNC((A797-1)/COUNT('DATE Snapshot'!A:A)),COUNT(PRODUCT!A:A))+1</f>
        <v>6</v>
      </c>
      <c r="Q797" s="9" t="str">
        <f t="shared" ref="Q797:W797" ca="1" si="2390">INDIRECT(ADDRESS($P797+1,Q$2,,,Q$1))</f>
        <v>SAUVIGNON</v>
      </c>
      <c r="R797" s="9" t="str">
        <f t="shared" ca="1" si="2390"/>
        <v>SAVN</v>
      </c>
      <c r="S797" s="9" t="str">
        <f t="shared" ca="1" si="2390"/>
        <v>VINHO TINTO</v>
      </c>
      <c r="T797" s="9" t="str">
        <f t="shared" ca="1" si="2390"/>
        <v>12_BTL_0,75 l</v>
      </c>
      <c r="U797" s="29">
        <f t="shared" ca="1" si="2390"/>
        <v>12</v>
      </c>
      <c r="V797" s="30">
        <f t="shared" ca="1" si="2390"/>
        <v>150</v>
      </c>
      <c r="W797" s="30">
        <f t="shared" ca="1" si="2390"/>
        <v>89</v>
      </c>
    </row>
    <row r="798" spans="1:23" ht="13">
      <c r="A798" s="9">
        <f t="shared" si="8"/>
        <v>795</v>
      </c>
      <c r="B798" s="45">
        <v>7</v>
      </c>
      <c r="C798" s="9">
        <f>MOD(A798-1,COUNT('DATE Snapshot'!$A:$A))+1</f>
        <v>3</v>
      </c>
      <c r="D798" s="25">
        <f t="shared" ref="D798:I798" ca="1" si="2391">INDIRECT(ADDRESS($C798+1,D$2,,,D$1))</f>
        <v>42795</v>
      </c>
      <c r="E798" s="27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8">
        <f t="shared" ca="1" si="2391"/>
        <v>42736</v>
      </c>
      <c r="I798" s="9">
        <f t="shared" ca="1" si="2391"/>
        <v>4</v>
      </c>
      <c r="J798" s="46">
        <f>TRUNC((A798-1)/COUNT('DATE Snapshot'!A:A)/COUNT(PRODUCT!A:A),0)+1</f>
        <v>2</v>
      </c>
      <c r="K798" s="9" t="str">
        <f t="shared" ref="K798:O798" ca="1" si="2392">INDIRECT(ADDRESS($J798+1,K$2,,,K$1))</f>
        <v>MARTE</v>
      </c>
      <c r="L798" s="9" t="str">
        <f t="shared" ca="1" si="2392"/>
        <v>MT</v>
      </c>
      <c r="M798" s="9" t="str">
        <f t="shared" ca="1" si="2392"/>
        <v>CURITIBA</v>
      </c>
      <c r="N798" s="9" t="str">
        <f t="shared" ca="1" si="2392"/>
        <v>BRASIL</v>
      </c>
      <c r="O798" s="9">
        <f t="shared" ca="1" si="2392"/>
        <v>0</v>
      </c>
      <c r="P798" s="9">
        <f>MOD(TRUNC((A798-1)/COUNT('DATE Snapshot'!A:A)),COUNT(PRODUCT!A:A))+1</f>
        <v>6</v>
      </c>
      <c r="Q798" s="9" t="str">
        <f t="shared" ref="Q798:W798" ca="1" si="2393">INDIRECT(ADDRESS($P798+1,Q$2,,,Q$1))</f>
        <v>SAUVIGNON</v>
      </c>
      <c r="R798" s="9" t="str">
        <f t="shared" ca="1" si="2393"/>
        <v>SAVN</v>
      </c>
      <c r="S798" s="9" t="str">
        <f t="shared" ca="1" si="2393"/>
        <v>VINHO TINTO</v>
      </c>
      <c r="T798" s="9" t="str">
        <f t="shared" ca="1" si="2393"/>
        <v>12_BTL_0,75 l</v>
      </c>
      <c r="U798" s="29">
        <f t="shared" ca="1" si="2393"/>
        <v>12</v>
      </c>
      <c r="V798" s="30">
        <f t="shared" ca="1" si="2393"/>
        <v>150</v>
      </c>
      <c r="W798" s="30">
        <f t="shared" ca="1" si="2393"/>
        <v>89</v>
      </c>
    </row>
    <row r="799" spans="1:23" ht="13">
      <c r="A799" s="9">
        <f t="shared" si="8"/>
        <v>796</v>
      </c>
      <c r="B799" s="45">
        <v>7</v>
      </c>
      <c r="C799" s="9">
        <f>MOD(A799-1,COUNT('DATE Snapshot'!$A:$A))+1</f>
        <v>4</v>
      </c>
      <c r="D799" s="25">
        <f t="shared" ref="D799:I799" ca="1" si="2394">INDIRECT(ADDRESS($C799+1,D$2,,,D$1))</f>
        <v>42826</v>
      </c>
      <c r="E799" s="27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8">
        <f t="shared" ca="1" si="2394"/>
        <v>42736</v>
      </c>
      <c r="I799" s="9">
        <f t="shared" ca="1" si="2394"/>
        <v>7</v>
      </c>
      <c r="J799" s="46">
        <f>TRUNC((A799-1)/COUNT('DATE Snapshot'!A:A)/COUNT(PRODUCT!A:A),0)+1</f>
        <v>2</v>
      </c>
      <c r="K799" s="9" t="str">
        <f t="shared" ref="K799:O799" ca="1" si="2395">INDIRECT(ADDRESS($J799+1,K$2,,,K$1))</f>
        <v>MARTE</v>
      </c>
      <c r="L799" s="9" t="str">
        <f t="shared" ca="1" si="2395"/>
        <v>MT</v>
      </c>
      <c r="M799" s="9" t="str">
        <f t="shared" ca="1" si="2395"/>
        <v>CURITIBA</v>
      </c>
      <c r="N799" s="9" t="str">
        <f t="shared" ca="1" si="2395"/>
        <v>BRASIL</v>
      </c>
      <c r="O799" s="9">
        <f t="shared" ca="1" si="2395"/>
        <v>0</v>
      </c>
      <c r="P799" s="9">
        <f>MOD(TRUNC((A799-1)/COUNT('DATE Snapshot'!A:A)),COUNT(PRODUCT!A:A))+1</f>
        <v>6</v>
      </c>
      <c r="Q799" s="9" t="str">
        <f t="shared" ref="Q799:W799" ca="1" si="2396">INDIRECT(ADDRESS($P799+1,Q$2,,,Q$1))</f>
        <v>SAUVIGNON</v>
      </c>
      <c r="R799" s="9" t="str">
        <f t="shared" ca="1" si="2396"/>
        <v>SAVN</v>
      </c>
      <c r="S799" s="9" t="str">
        <f t="shared" ca="1" si="2396"/>
        <v>VINHO TINTO</v>
      </c>
      <c r="T799" s="9" t="str">
        <f t="shared" ca="1" si="2396"/>
        <v>12_BTL_0,75 l</v>
      </c>
      <c r="U799" s="29">
        <f t="shared" ca="1" si="2396"/>
        <v>12</v>
      </c>
      <c r="V799" s="30">
        <f t="shared" ca="1" si="2396"/>
        <v>150</v>
      </c>
      <c r="W799" s="30">
        <f t="shared" ca="1" si="2396"/>
        <v>89</v>
      </c>
    </row>
    <row r="800" spans="1:23" ht="13">
      <c r="A800" s="9">
        <f t="shared" si="8"/>
        <v>797</v>
      </c>
      <c r="B800" s="45">
        <v>7</v>
      </c>
      <c r="C800" s="9">
        <f>MOD(A800-1,COUNT('DATE Snapshot'!$A:$A))+1</f>
        <v>5</v>
      </c>
      <c r="D800" s="25">
        <f t="shared" ref="D800:I800" ca="1" si="2397">INDIRECT(ADDRESS($C800+1,D$2,,,D$1))</f>
        <v>42856</v>
      </c>
      <c r="E800" s="27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8">
        <f t="shared" ca="1" si="2397"/>
        <v>42736</v>
      </c>
      <c r="I800" s="9">
        <f t="shared" ca="1" si="2397"/>
        <v>2</v>
      </c>
      <c r="J800" s="46">
        <f>TRUNC((A800-1)/COUNT('DATE Snapshot'!A:A)/COUNT(PRODUCT!A:A),0)+1</f>
        <v>2</v>
      </c>
      <c r="K800" s="9" t="str">
        <f t="shared" ref="K800:O800" ca="1" si="2398">INDIRECT(ADDRESS($J800+1,K$2,,,K$1))</f>
        <v>MARTE</v>
      </c>
      <c r="L800" s="9" t="str">
        <f t="shared" ca="1" si="2398"/>
        <v>MT</v>
      </c>
      <c r="M800" s="9" t="str">
        <f t="shared" ca="1" si="2398"/>
        <v>CURITIBA</v>
      </c>
      <c r="N800" s="9" t="str">
        <f t="shared" ca="1" si="2398"/>
        <v>BRASIL</v>
      </c>
      <c r="O800" s="9">
        <f t="shared" ca="1" si="2398"/>
        <v>0</v>
      </c>
      <c r="P800" s="9">
        <f>MOD(TRUNC((A800-1)/COUNT('DATE Snapshot'!A:A)),COUNT(PRODUCT!A:A))+1</f>
        <v>6</v>
      </c>
      <c r="Q800" s="9" t="str">
        <f t="shared" ref="Q800:W800" ca="1" si="2399">INDIRECT(ADDRESS($P800+1,Q$2,,,Q$1))</f>
        <v>SAUVIGNON</v>
      </c>
      <c r="R800" s="9" t="str">
        <f t="shared" ca="1" si="2399"/>
        <v>SAVN</v>
      </c>
      <c r="S800" s="9" t="str">
        <f t="shared" ca="1" si="2399"/>
        <v>VINHO TINTO</v>
      </c>
      <c r="T800" s="9" t="str">
        <f t="shared" ca="1" si="2399"/>
        <v>12_BTL_0,75 l</v>
      </c>
      <c r="U800" s="29">
        <f t="shared" ca="1" si="2399"/>
        <v>12</v>
      </c>
      <c r="V800" s="30">
        <f t="shared" ca="1" si="2399"/>
        <v>150</v>
      </c>
      <c r="W800" s="30">
        <f t="shared" ca="1" si="2399"/>
        <v>89</v>
      </c>
    </row>
    <row r="801" spans="1:23" ht="13">
      <c r="A801" s="9">
        <f t="shared" si="8"/>
        <v>798</v>
      </c>
      <c r="B801" s="45">
        <v>4</v>
      </c>
      <c r="C801" s="9">
        <f>MOD(A801-1,COUNT('DATE Snapshot'!$A:$A))+1</f>
        <v>6</v>
      </c>
      <c r="D801" s="25">
        <f t="shared" ref="D801:I801" ca="1" si="2400">INDIRECT(ADDRESS($C801+1,D$2,,,D$1))</f>
        <v>42887</v>
      </c>
      <c r="E801" s="27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8">
        <f t="shared" ca="1" si="2400"/>
        <v>42736</v>
      </c>
      <c r="I801" s="9">
        <f t="shared" ca="1" si="2400"/>
        <v>5</v>
      </c>
      <c r="J801" s="46">
        <f>TRUNC((A801-1)/COUNT('DATE Snapshot'!A:A)/COUNT(PRODUCT!A:A),0)+1</f>
        <v>2</v>
      </c>
      <c r="K801" s="9" t="str">
        <f t="shared" ref="K801:O801" ca="1" si="2401">INDIRECT(ADDRESS($J801+1,K$2,,,K$1))</f>
        <v>MARTE</v>
      </c>
      <c r="L801" s="9" t="str">
        <f t="shared" ca="1" si="2401"/>
        <v>MT</v>
      </c>
      <c r="M801" s="9" t="str">
        <f t="shared" ca="1" si="2401"/>
        <v>CURITIBA</v>
      </c>
      <c r="N801" s="9" t="str">
        <f t="shared" ca="1" si="2401"/>
        <v>BRASIL</v>
      </c>
      <c r="O801" s="9">
        <f t="shared" ca="1" si="2401"/>
        <v>0</v>
      </c>
      <c r="P801" s="9">
        <f>MOD(TRUNC((A801-1)/COUNT('DATE Snapshot'!A:A)),COUNT(PRODUCT!A:A))+1</f>
        <v>6</v>
      </c>
      <c r="Q801" s="9" t="str">
        <f t="shared" ref="Q801:W801" ca="1" si="2402">INDIRECT(ADDRESS($P801+1,Q$2,,,Q$1))</f>
        <v>SAUVIGNON</v>
      </c>
      <c r="R801" s="9" t="str">
        <f t="shared" ca="1" si="2402"/>
        <v>SAVN</v>
      </c>
      <c r="S801" s="9" t="str">
        <f t="shared" ca="1" si="2402"/>
        <v>VINHO TINTO</v>
      </c>
      <c r="T801" s="9" t="str">
        <f t="shared" ca="1" si="2402"/>
        <v>12_BTL_0,75 l</v>
      </c>
      <c r="U801" s="29">
        <f t="shared" ca="1" si="2402"/>
        <v>12</v>
      </c>
      <c r="V801" s="30">
        <f t="shared" ca="1" si="2402"/>
        <v>150</v>
      </c>
      <c r="W801" s="30">
        <f t="shared" ca="1" si="2402"/>
        <v>89</v>
      </c>
    </row>
    <row r="802" spans="1:23" ht="13">
      <c r="A802" s="9">
        <f t="shared" si="8"/>
        <v>799</v>
      </c>
      <c r="B802" s="45">
        <v>2</v>
      </c>
      <c r="C802" s="9">
        <f>MOD(A802-1,COUNT('DATE Snapshot'!$A:$A))+1</f>
        <v>7</v>
      </c>
      <c r="D802" s="25">
        <f t="shared" ref="D802:I802" ca="1" si="2403">INDIRECT(ADDRESS($C802+1,D$2,,,D$1))</f>
        <v>42917</v>
      </c>
      <c r="E802" s="27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8">
        <f t="shared" ca="1" si="2403"/>
        <v>42736</v>
      </c>
      <c r="I802" s="9">
        <f t="shared" ca="1" si="2403"/>
        <v>7</v>
      </c>
      <c r="J802" s="46">
        <f>TRUNC((A802-1)/COUNT('DATE Snapshot'!A:A)/COUNT(PRODUCT!A:A),0)+1</f>
        <v>2</v>
      </c>
      <c r="K802" s="9" t="str">
        <f t="shared" ref="K802:O802" ca="1" si="2404">INDIRECT(ADDRESS($J802+1,K$2,,,K$1))</f>
        <v>MARTE</v>
      </c>
      <c r="L802" s="9" t="str">
        <f t="shared" ca="1" si="2404"/>
        <v>MT</v>
      </c>
      <c r="M802" s="9" t="str">
        <f t="shared" ca="1" si="2404"/>
        <v>CURITIBA</v>
      </c>
      <c r="N802" s="9" t="str">
        <f t="shared" ca="1" si="2404"/>
        <v>BRASIL</v>
      </c>
      <c r="O802" s="9">
        <f t="shared" ca="1" si="2404"/>
        <v>0</v>
      </c>
      <c r="P802" s="9">
        <f>MOD(TRUNC((A802-1)/COUNT('DATE Snapshot'!A:A)),COUNT(PRODUCT!A:A))+1</f>
        <v>6</v>
      </c>
      <c r="Q802" s="9" t="str">
        <f t="shared" ref="Q802:W802" ca="1" si="2405">INDIRECT(ADDRESS($P802+1,Q$2,,,Q$1))</f>
        <v>SAUVIGNON</v>
      </c>
      <c r="R802" s="9" t="str">
        <f t="shared" ca="1" si="2405"/>
        <v>SAVN</v>
      </c>
      <c r="S802" s="9" t="str">
        <f t="shared" ca="1" si="2405"/>
        <v>VINHO TINTO</v>
      </c>
      <c r="T802" s="9" t="str">
        <f t="shared" ca="1" si="2405"/>
        <v>12_BTL_0,75 l</v>
      </c>
      <c r="U802" s="29">
        <f t="shared" ca="1" si="2405"/>
        <v>12</v>
      </c>
      <c r="V802" s="30">
        <f t="shared" ca="1" si="2405"/>
        <v>150</v>
      </c>
      <c r="W802" s="30">
        <f t="shared" ca="1" si="2405"/>
        <v>89</v>
      </c>
    </row>
    <row r="803" spans="1:23" ht="13">
      <c r="A803" s="9">
        <f t="shared" si="8"/>
        <v>800</v>
      </c>
      <c r="B803" s="45">
        <v>6</v>
      </c>
      <c r="C803" s="9">
        <f>MOD(A803-1,COUNT('DATE Snapshot'!$A:$A))+1</f>
        <v>8</v>
      </c>
      <c r="D803" s="25">
        <f t="shared" ref="D803:I803" ca="1" si="2406">INDIRECT(ADDRESS($C803+1,D$2,,,D$1))</f>
        <v>42948</v>
      </c>
      <c r="E803" s="27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8">
        <f t="shared" ca="1" si="2406"/>
        <v>42736</v>
      </c>
      <c r="I803" s="9">
        <f t="shared" ca="1" si="2406"/>
        <v>3</v>
      </c>
      <c r="J803" s="46">
        <f>TRUNC((A803-1)/COUNT('DATE Snapshot'!A:A)/COUNT(PRODUCT!A:A),0)+1</f>
        <v>2</v>
      </c>
      <c r="K803" s="9" t="str">
        <f t="shared" ref="K803:O803" ca="1" si="2407">INDIRECT(ADDRESS($J803+1,K$2,,,K$1))</f>
        <v>MARTE</v>
      </c>
      <c r="L803" s="9" t="str">
        <f t="shared" ca="1" si="2407"/>
        <v>MT</v>
      </c>
      <c r="M803" s="9" t="str">
        <f t="shared" ca="1" si="2407"/>
        <v>CURITIBA</v>
      </c>
      <c r="N803" s="9" t="str">
        <f t="shared" ca="1" si="2407"/>
        <v>BRASIL</v>
      </c>
      <c r="O803" s="9">
        <f t="shared" ca="1" si="2407"/>
        <v>0</v>
      </c>
      <c r="P803" s="9">
        <f>MOD(TRUNC((A803-1)/COUNT('DATE Snapshot'!A:A)),COUNT(PRODUCT!A:A))+1</f>
        <v>6</v>
      </c>
      <c r="Q803" s="9" t="str">
        <f t="shared" ref="Q803:W803" ca="1" si="2408">INDIRECT(ADDRESS($P803+1,Q$2,,,Q$1))</f>
        <v>SAUVIGNON</v>
      </c>
      <c r="R803" s="9" t="str">
        <f t="shared" ca="1" si="2408"/>
        <v>SAVN</v>
      </c>
      <c r="S803" s="9" t="str">
        <f t="shared" ca="1" si="2408"/>
        <v>VINHO TINTO</v>
      </c>
      <c r="T803" s="9" t="str">
        <f t="shared" ca="1" si="2408"/>
        <v>12_BTL_0,75 l</v>
      </c>
      <c r="U803" s="29">
        <f t="shared" ca="1" si="2408"/>
        <v>12</v>
      </c>
      <c r="V803" s="30">
        <f t="shared" ca="1" si="2408"/>
        <v>150</v>
      </c>
      <c r="W803" s="30">
        <f t="shared" ca="1" si="2408"/>
        <v>89</v>
      </c>
    </row>
    <row r="804" spans="1:23" ht="13">
      <c r="A804" s="9">
        <f t="shared" si="8"/>
        <v>801</v>
      </c>
      <c r="B804" s="45">
        <v>5</v>
      </c>
      <c r="C804" s="9">
        <f>MOD(A804-1,COUNT('DATE Snapshot'!$A:$A))+1</f>
        <v>9</v>
      </c>
      <c r="D804" s="25">
        <f t="shared" ref="D804:I804" ca="1" si="2409">INDIRECT(ADDRESS($C804+1,D$2,,,D$1))</f>
        <v>42979</v>
      </c>
      <c r="E804" s="27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8">
        <f t="shared" ca="1" si="2409"/>
        <v>42736</v>
      </c>
      <c r="I804" s="9">
        <f t="shared" ca="1" si="2409"/>
        <v>6</v>
      </c>
      <c r="J804" s="46">
        <f>TRUNC((A804-1)/COUNT('DATE Snapshot'!A:A)/COUNT(PRODUCT!A:A),0)+1</f>
        <v>2</v>
      </c>
      <c r="K804" s="9" t="str">
        <f t="shared" ref="K804:O804" ca="1" si="2410">INDIRECT(ADDRESS($J804+1,K$2,,,K$1))</f>
        <v>MARTE</v>
      </c>
      <c r="L804" s="9" t="str">
        <f t="shared" ca="1" si="2410"/>
        <v>MT</v>
      </c>
      <c r="M804" s="9" t="str">
        <f t="shared" ca="1" si="2410"/>
        <v>CURITIBA</v>
      </c>
      <c r="N804" s="9" t="str">
        <f t="shared" ca="1" si="2410"/>
        <v>BRASIL</v>
      </c>
      <c r="O804" s="9">
        <f t="shared" ca="1" si="2410"/>
        <v>0</v>
      </c>
      <c r="P804" s="9">
        <f>MOD(TRUNC((A804-1)/COUNT('DATE Snapshot'!A:A)),COUNT(PRODUCT!A:A))+1</f>
        <v>6</v>
      </c>
      <c r="Q804" s="9" t="str">
        <f t="shared" ref="Q804:W804" ca="1" si="2411">INDIRECT(ADDRESS($P804+1,Q$2,,,Q$1))</f>
        <v>SAUVIGNON</v>
      </c>
      <c r="R804" s="9" t="str">
        <f t="shared" ca="1" si="2411"/>
        <v>SAVN</v>
      </c>
      <c r="S804" s="9" t="str">
        <f t="shared" ca="1" si="2411"/>
        <v>VINHO TINTO</v>
      </c>
      <c r="T804" s="9" t="str">
        <f t="shared" ca="1" si="2411"/>
        <v>12_BTL_0,75 l</v>
      </c>
      <c r="U804" s="29">
        <f t="shared" ca="1" si="2411"/>
        <v>12</v>
      </c>
      <c r="V804" s="30">
        <f t="shared" ca="1" si="2411"/>
        <v>150</v>
      </c>
      <c r="W804" s="30">
        <f t="shared" ca="1" si="2411"/>
        <v>89</v>
      </c>
    </row>
    <row r="805" spans="1:23" ht="13">
      <c r="A805" s="9">
        <f t="shared" si="8"/>
        <v>802</v>
      </c>
      <c r="B805" s="45">
        <v>10</v>
      </c>
      <c r="C805" s="9">
        <f>MOD(A805-1,COUNT('DATE Snapshot'!$A:$A))+1</f>
        <v>10</v>
      </c>
      <c r="D805" s="25">
        <f t="shared" ref="D805:I805" ca="1" si="2412">INDIRECT(ADDRESS($C805+1,D$2,,,D$1))</f>
        <v>43009</v>
      </c>
      <c r="E805" s="27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8">
        <f t="shared" ca="1" si="2412"/>
        <v>42736</v>
      </c>
      <c r="I805" s="9">
        <f t="shared" ca="1" si="2412"/>
        <v>1</v>
      </c>
      <c r="J805" s="46">
        <f>TRUNC((A805-1)/COUNT('DATE Snapshot'!A:A)/COUNT(PRODUCT!A:A),0)+1</f>
        <v>2</v>
      </c>
      <c r="K805" s="9" t="str">
        <f t="shared" ref="K805:O805" ca="1" si="2413">INDIRECT(ADDRESS($J805+1,K$2,,,K$1))</f>
        <v>MARTE</v>
      </c>
      <c r="L805" s="9" t="str">
        <f t="shared" ca="1" si="2413"/>
        <v>MT</v>
      </c>
      <c r="M805" s="9" t="str">
        <f t="shared" ca="1" si="2413"/>
        <v>CURITIBA</v>
      </c>
      <c r="N805" s="9" t="str">
        <f t="shared" ca="1" si="2413"/>
        <v>BRASIL</v>
      </c>
      <c r="O805" s="9">
        <f t="shared" ca="1" si="2413"/>
        <v>0</v>
      </c>
      <c r="P805" s="9">
        <f>MOD(TRUNC((A805-1)/COUNT('DATE Snapshot'!A:A)),COUNT(PRODUCT!A:A))+1</f>
        <v>6</v>
      </c>
      <c r="Q805" s="9" t="str">
        <f t="shared" ref="Q805:W805" ca="1" si="2414">INDIRECT(ADDRESS($P805+1,Q$2,,,Q$1))</f>
        <v>SAUVIGNON</v>
      </c>
      <c r="R805" s="9" t="str">
        <f t="shared" ca="1" si="2414"/>
        <v>SAVN</v>
      </c>
      <c r="S805" s="9" t="str">
        <f t="shared" ca="1" si="2414"/>
        <v>VINHO TINTO</v>
      </c>
      <c r="T805" s="9" t="str">
        <f t="shared" ca="1" si="2414"/>
        <v>12_BTL_0,75 l</v>
      </c>
      <c r="U805" s="29">
        <f t="shared" ca="1" si="2414"/>
        <v>12</v>
      </c>
      <c r="V805" s="30">
        <f t="shared" ca="1" si="2414"/>
        <v>150</v>
      </c>
      <c r="W805" s="30">
        <f t="shared" ca="1" si="2414"/>
        <v>89</v>
      </c>
    </row>
    <row r="806" spans="1:23" ht="13">
      <c r="A806" s="9">
        <f t="shared" si="8"/>
        <v>803</v>
      </c>
      <c r="B806" s="45">
        <v>0</v>
      </c>
      <c r="C806" s="9">
        <f>MOD(A806-1,COUNT('DATE Snapshot'!$A:$A))+1</f>
        <v>11</v>
      </c>
      <c r="D806" s="25">
        <f t="shared" ref="D806:I806" ca="1" si="2415">INDIRECT(ADDRESS($C806+1,D$2,,,D$1))</f>
        <v>43040</v>
      </c>
      <c r="E806" s="27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8">
        <f t="shared" ca="1" si="2415"/>
        <v>42736</v>
      </c>
      <c r="I806" s="9">
        <f t="shared" ca="1" si="2415"/>
        <v>4</v>
      </c>
      <c r="J806" s="46">
        <f>TRUNC((A806-1)/COUNT('DATE Snapshot'!A:A)/COUNT(PRODUCT!A:A),0)+1</f>
        <v>2</v>
      </c>
      <c r="K806" s="9" t="str">
        <f t="shared" ref="K806:O806" ca="1" si="2416">INDIRECT(ADDRESS($J806+1,K$2,,,K$1))</f>
        <v>MARTE</v>
      </c>
      <c r="L806" s="9" t="str">
        <f t="shared" ca="1" si="2416"/>
        <v>MT</v>
      </c>
      <c r="M806" s="9" t="str">
        <f t="shared" ca="1" si="2416"/>
        <v>CURITIBA</v>
      </c>
      <c r="N806" s="9" t="str">
        <f t="shared" ca="1" si="2416"/>
        <v>BRASIL</v>
      </c>
      <c r="O806" s="9">
        <f t="shared" ca="1" si="2416"/>
        <v>0</v>
      </c>
      <c r="P806" s="9">
        <f>MOD(TRUNC((A806-1)/COUNT('DATE Snapshot'!A:A)),COUNT(PRODUCT!A:A))+1</f>
        <v>6</v>
      </c>
      <c r="Q806" s="9" t="str">
        <f t="shared" ref="Q806:W806" ca="1" si="2417">INDIRECT(ADDRESS($P806+1,Q$2,,,Q$1))</f>
        <v>SAUVIGNON</v>
      </c>
      <c r="R806" s="9" t="str">
        <f t="shared" ca="1" si="2417"/>
        <v>SAVN</v>
      </c>
      <c r="S806" s="9" t="str">
        <f t="shared" ca="1" si="2417"/>
        <v>VINHO TINTO</v>
      </c>
      <c r="T806" s="9" t="str">
        <f t="shared" ca="1" si="2417"/>
        <v>12_BTL_0,75 l</v>
      </c>
      <c r="U806" s="29">
        <f t="shared" ca="1" si="2417"/>
        <v>12</v>
      </c>
      <c r="V806" s="30">
        <f t="shared" ca="1" si="2417"/>
        <v>150</v>
      </c>
      <c r="W806" s="30">
        <f t="shared" ca="1" si="2417"/>
        <v>89</v>
      </c>
    </row>
    <row r="807" spans="1:23" ht="13">
      <c r="A807" s="9">
        <f t="shared" si="8"/>
        <v>804</v>
      </c>
      <c r="B807" s="45">
        <v>9</v>
      </c>
      <c r="C807" s="9">
        <f>MOD(A807-1,COUNT('DATE Snapshot'!$A:$A))+1</f>
        <v>12</v>
      </c>
      <c r="D807" s="25">
        <f t="shared" ref="D807:I807" ca="1" si="2418">INDIRECT(ADDRESS($C807+1,D$2,,,D$1))</f>
        <v>43070</v>
      </c>
      <c r="E807" s="27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8">
        <f t="shared" ca="1" si="2418"/>
        <v>42736</v>
      </c>
      <c r="I807" s="9">
        <f t="shared" ca="1" si="2418"/>
        <v>6</v>
      </c>
      <c r="J807" s="46">
        <f>TRUNC((A807-1)/COUNT('DATE Snapshot'!A:A)/COUNT(PRODUCT!A:A),0)+1</f>
        <v>2</v>
      </c>
      <c r="K807" s="9" t="str">
        <f t="shared" ref="K807:O807" ca="1" si="2419">INDIRECT(ADDRESS($J807+1,K$2,,,K$1))</f>
        <v>MARTE</v>
      </c>
      <c r="L807" s="9" t="str">
        <f t="shared" ca="1" si="2419"/>
        <v>MT</v>
      </c>
      <c r="M807" s="9" t="str">
        <f t="shared" ca="1" si="2419"/>
        <v>CURITIBA</v>
      </c>
      <c r="N807" s="9" t="str">
        <f t="shared" ca="1" si="2419"/>
        <v>BRASIL</v>
      </c>
      <c r="O807" s="9">
        <f t="shared" ca="1" si="2419"/>
        <v>0</v>
      </c>
      <c r="P807" s="9">
        <f>MOD(TRUNC((A807-1)/COUNT('DATE Snapshot'!A:A)),COUNT(PRODUCT!A:A))+1</f>
        <v>6</v>
      </c>
      <c r="Q807" s="9" t="str">
        <f t="shared" ref="Q807:W807" ca="1" si="2420">INDIRECT(ADDRESS($P807+1,Q$2,,,Q$1))</f>
        <v>SAUVIGNON</v>
      </c>
      <c r="R807" s="9" t="str">
        <f t="shared" ca="1" si="2420"/>
        <v>SAVN</v>
      </c>
      <c r="S807" s="9" t="str">
        <f t="shared" ca="1" si="2420"/>
        <v>VINHO TINTO</v>
      </c>
      <c r="T807" s="9" t="str">
        <f t="shared" ca="1" si="2420"/>
        <v>12_BTL_0,75 l</v>
      </c>
      <c r="U807" s="29">
        <f t="shared" ca="1" si="2420"/>
        <v>12</v>
      </c>
      <c r="V807" s="30">
        <f t="shared" ca="1" si="2420"/>
        <v>150</v>
      </c>
      <c r="W807" s="30">
        <f t="shared" ca="1" si="2420"/>
        <v>89</v>
      </c>
    </row>
    <row r="808" spans="1:23" ht="13">
      <c r="A808" s="9">
        <f t="shared" si="8"/>
        <v>805</v>
      </c>
      <c r="B808" s="45">
        <v>3</v>
      </c>
      <c r="C808" s="9">
        <f>MOD(A808-1,COUNT('DATE Snapshot'!$A:$A))+1</f>
        <v>13</v>
      </c>
      <c r="D808" s="25">
        <f t="shared" ref="D808:I808" ca="1" si="2421">INDIRECT(ADDRESS($C808+1,D$2,,,D$1))</f>
        <v>43101</v>
      </c>
      <c r="E808" s="27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8">
        <f t="shared" ca="1" si="2421"/>
        <v>43101</v>
      </c>
      <c r="I808" s="9">
        <f t="shared" ca="1" si="2421"/>
        <v>2</v>
      </c>
      <c r="J808" s="46">
        <f>TRUNC((A808-1)/COUNT('DATE Snapshot'!A:A)/COUNT(PRODUCT!A:A),0)+1</f>
        <v>2</v>
      </c>
      <c r="K808" s="9" t="str">
        <f t="shared" ref="K808:O808" ca="1" si="2422">INDIRECT(ADDRESS($J808+1,K$2,,,K$1))</f>
        <v>MARTE</v>
      </c>
      <c r="L808" s="9" t="str">
        <f t="shared" ca="1" si="2422"/>
        <v>MT</v>
      </c>
      <c r="M808" s="9" t="str">
        <f t="shared" ca="1" si="2422"/>
        <v>CURITIBA</v>
      </c>
      <c r="N808" s="9" t="str">
        <f t="shared" ca="1" si="2422"/>
        <v>BRASIL</v>
      </c>
      <c r="O808" s="9">
        <f t="shared" ca="1" si="2422"/>
        <v>0</v>
      </c>
      <c r="P808" s="9">
        <f>MOD(TRUNC((A808-1)/COUNT('DATE Snapshot'!A:A)),COUNT(PRODUCT!A:A))+1</f>
        <v>6</v>
      </c>
      <c r="Q808" s="9" t="str">
        <f t="shared" ref="Q808:W808" ca="1" si="2423">INDIRECT(ADDRESS($P808+1,Q$2,,,Q$1))</f>
        <v>SAUVIGNON</v>
      </c>
      <c r="R808" s="9" t="str">
        <f t="shared" ca="1" si="2423"/>
        <v>SAVN</v>
      </c>
      <c r="S808" s="9" t="str">
        <f t="shared" ca="1" si="2423"/>
        <v>VINHO TINTO</v>
      </c>
      <c r="T808" s="9" t="str">
        <f t="shared" ca="1" si="2423"/>
        <v>12_BTL_0,75 l</v>
      </c>
      <c r="U808" s="29">
        <f t="shared" ca="1" si="2423"/>
        <v>12</v>
      </c>
      <c r="V808" s="30">
        <f t="shared" ca="1" si="2423"/>
        <v>150</v>
      </c>
      <c r="W808" s="30">
        <f t="shared" ca="1" si="2423"/>
        <v>89</v>
      </c>
    </row>
    <row r="809" spans="1:23" ht="13">
      <c r="A809" s="9">
        <f t="shared" si="8"/>
        <v>806</v>
      </c>
      <c r="B809" s="45">
        <v>0</v>
      </c>
      <c r="C809" s="9">
        <f>MOD(A809-1,COUNT('DATE Snapshot'!$A:$A))+1</f>
        <v>14</v>
      </c>
      <c r="D809" s="25">
        <f t="shared" ref="D809:I809" ca="1" si="2424">INDIRECT(ADDRESS($C809+1,D$2,,,D$1))</f>
        <v>43132</v>
      </c>
      <c r="E809" s="27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8">
        <f t="shared" ca="1" si="2424"/>
        <v>43101</v>
      </c>
      <c r="I809" s="9">
        <f t="shared" ca="1" si="2424"/>
        <v>5</v>
      </c>
      <c r="J809" s="46">
        <f>TRUNC((A809-1)/COUNT('DATE Snapshot'!A:A)/COUNT(PRODUCT!A:A),0)+1</f>
        <v>2</v>
      </c>
      <c r="K809" s="9" t="str">
        <f t="shared" ref="K809:O809" ca="1" si="2425">INDIRECT(ADDRESS($J809+1,K$2,,,K$1))</f>
        <v>MARTE</v>
      </c>
      <c r="L809" s="9" t="str">
        <f t="shared" ca="1" si="2425"/>
        <v>MT</v>
      </c>
      <c r="M809" s="9" t="str">
        <f t="shared" ca="1" si="2425"/>
        <v>CURITIBA</v>
      </c>
      <c r="N809" s="9" t="str">
        <f t="shared" ca="1" si="2425"/>
        <v>BRASIL</v>
      </c>
      <c r="O809" s="9">
        <f t="shared" ca="1" si="2425"/>
        <v>0</v>
      </c>
      <c r="P809" s="9">
        <f>MOD(TRUNC((A809-1)/COUNT('DATE Snapshot'!A:A)),COUNT(PRODUCT!A:A))+1</f>
        <v>6</v>
      </c>
      <c r="Q809" s="9" t="str">
        <f t="shared" ref="Q809:W809" ca="1" si="2426">INDIRECT(ADDRESS($P809+1,Q$2,,,Q$1))</f>
        <v>SAUVIGNON</v>
      </c>
      <c r="R809" s="9" t="str">
        <f t="shared" ca="1" si="2426"/>
        <v>SAVN</v>
      </c>
      <c r="S809" s="9" t="str">
        <f t="shared" ca="1" si="2426"/>
        <v>VINHO TINTO</v>
      </c>
      <c r="T809" s="9" t="str">
        <f t="shared" ca="1" si="2426"/>
        <v>12_BTL_0,75 l</v>
      </c>
      <c r="U809" s="29">
        <f t="shared" ca="1" si="2426"/>
        <v>12</v>
      </c>
      <c r="V809" s="30">
        <f t="shared" ca="1" si="2426"/>
        <v>150</v>
      </c>
      <c r="W809" s="30">
        <f t="shared" ca="1" si="2426"/>
        <v>89</v>
      </c>
    </row>
    <row r="810" spans="1:23" ht="13">
      <c r="A810" s="9">
        <f t="shared" si="8"/>
        <v>807</v>
      </c>
      <c r="B810" s="45">
        <v>4</v>
      </c>
      <c r="C810" s="9">
        <f>MOD(A810-1,COUNT('DATE Snapshot'!$A:$A))+1</f>
        <v>15</v>
      </c>
      <c r="D810" s="25">
        <f t="shared" ref="D810:I810" ca="1" si="2427">INDIRECT(ADDRESS($C810+1,D$2,,,D$1))</f>
        <v>43160</v>
      </c>
      <c r="E810" s="27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8">
        <f t="shared" ca="1" si="2427"/>
        <v>43101</v>
      </c>
      <c r="I810" s="9">
        <f t="shared" ca="1" si="2427"/>
        <v>5</v>
      </c>
      <c r="J810" s="46">
        <f>TRUNC((A810-1)/COUNT('DATE Snapshot'!A:A)/COUNT(PRODUCT!A:A),0)+1</f>
        <v>2</v>
      </c>
      <c r="K810" s="9" t="str">
        <f t="shared" ref="K810:O810" ca="1" si="2428">INDIRECT(ADDRESS($J810+1,K$2,,,K$1))</f>
        <v>MARTE</v>
      </c>
      <c r="L810" s="9" t="str">
        <f t="shared" ca="1" si="2428"/>
        <v>MT</v>
      </c>
      <c r="M810" s="9" t="str">
        <f t="shared" ca="1" si="2428"/>
        <v>CURITIBA</v>
      </c>
      <c r="N810" s="9" t="str">
        <f t="shared" ca="1" si="2428"/>
        <v>BRASIL</v>
      </c>
      <c r="O810" s="9">
        <f t="shared" ca="1" si="2428"/>
        <v>0</v>
      </c>
      <c r="P810" s="9">
        <f>MOD(TRUNC((A810-1)/COUNT('DATE Snapshot'!A:A)),COUNT(PRODUCT!A:A))+1</f>
        <v>6</v>
      </c>
      <c r="Q810" s="9" t="str">
        <f t="shared" ref="Q810:W810" ca="1" si="2429">INDIRECT(ADDRESS($P810+1,Q$2,,,Q$1))</f>
        <v>SAUVIGNON</v>
      </c>
      <c r="R810" s="9" t="str">
        <f t="shared" ca="1" si="2429"/>
        <v>SAVN</v>
      </c>
      <c r="S810" s="9" t="str">
        <f t="shared" ca="1" si="2429"/>
        <v>VINHO TINTO</v>
      </c>
      <c r="T810" s="9" t="str">
        <f t="shared" ca="1" si="2429"/>
        <v>12_BTL_0,75 l</v>
      </c>
      <c r="U810" s="29">
        <f t="shared" ca="1" si="2429"/>
        <v>12</v>
      </c>
      <c r="V810" s="30">
        <f t="shared" ca="1" si="2429"/>
        <v>150</v>
      </c>
      <c r="W810" s="30">
        <f t="shared" ca="1" si="2429"/>
        <v>89</v>
      </c>
    </row>
    <row r="811" spans="1:23" ht="13">
      <c r="A811" s="9">
        <f t="shared" si="8"/>
        <v>808</v>
      </c>
      <c r="B811" s="45">
        <v>0</v>
      </c>
      <c r="C811" s="9">
        <f>MOD(A811-1,COUNT('DATE Snapshot'!$A:$A))+1</f>
        <v>16</v>
      </c>
      <c r="D811" s="25">
        <f t="shared" ref="D811:I811" ca="1" si="2430">INDIRECT(ADDRESS($C811+1,D$2,,,D$1))</f>
        <v>43191</v>
      </c>
      <c r="E811" s="27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8">
        <f t="shared" ca="1" si="2430"/>
        <v>43101</v>
      </c>
      <c r="I811" s="9">
        <f t="shared" ca="1" si="2430"/>
        <v>1</v>
      </c>
      <c r="J811" s="46">
        <f>TRUNC((A811-1)/COUNT('DATE Snapshot'!A:A)/COUNT(PRODUCT!A:A),0)+1</f>
        <v>2</v>
      </c>
      <c r="K811" s="9" t="str">
        <f t="shared" ref="K811:O811" ca="1" si="2431">INDIRECT(ADDRESS($J811+1,K$2,,,K$1))</f>
        <v>MARTE</v>
      </c>
      <c r="L811" s="9" t="str">
        <f t="shared" ca="1" si="2431"/>
        <v>MT</v>
      </c>
      <c r="M811" s="9" t="str">
        <f t="shared" ca="1" si="2431"/>
        <v>CURITIBA</v>
      </c>
      <c r="N811" s="9" t="str">
        <f t="shared" ca="1" si="2431"/>
        <v>BRASIL</v>
      </c>
      <c r="O811" s="9">
        <f t="shared" ca="1" si="2431"/>
        <v>0</v>
      </c>
      <c r="P811" s="9">
        <f>MOD(TRUNC((A811-1)/COUNT('DATE Snapshot'!A:A)),COUNT(PRODUCT!A:A))+1</f>
        <v>6</v>
      </c>
      <c r="Q811" s="9" t="str">
        <f t="shared" ref="Q811:W811" ca="1" si="2432">INDIRECT(ADDRESS($P811+1,Q$2,,,Q$1))</f>
        <v>SAUVIGNON</v>
      </c>
      <c r="R811" s="9" t="str">
        <f t="shared" ca="1" si="2432"/>
        <v>SAVN</v>
      </c>
      <c r="S811" s="9" t="str">
        <f t="shared" ca="1" si="2432"/>
        <v>VINHO TINTO</v>
      </c>
      <c r="T811" s="9" t="str">
        <f t="shared" ca="1" si="2432"/>
        <v>12_BTL_0,75 l</v>
      </c>
      <c r="U811" s="29">
        <f t="shared" ca="1" si="2432"/>
        <v>12</v>
      </c>
      <c r="V811" s="30">
        <f t="shared" ca="1" si="2432"/>
        <v>150</v>
      </c>
      <c r="W811" s="30">
        <f t="shared" ca="1" si="2432"/>
        <v>89</v>
      </c>
    </row>
    <row r="812" spans="1:23" ht="13">
      <c r="A812" s="9">
        <f t="shared" si="8"/>
        <v>809</v>
      </c>
      <c r="B812" s="45">
        <v>5</v>
      </c>
      <c r="C812" s="9">
        <f>MOD(A812-1,COUNT('DATE Snapshot'!$A:$A))+1</f>
        <v>17</v>
      </c>
      <c r="D812" s="25">
        <f t="shared" ref="D812:I812" ca="1" si="2433">INDIRECT(ADDRESS($C812+1,D$2,,,D$1))</f>
        <v>43221</v>
      </c>
      <c r="E812" s="27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8">
        <f t="shared" ca="1" si="2433"/>
        <v>43101</v>
      </c>
      <c r="I812" s="9">
        <f t="shared" ca="1" si="2433"/>
        <v>3</v>
      </c>
      <c r="J812" s="46">
        <f>TRUNC((A812-1)/COUNT('DATE Snapshot'!A:A)/COUNT(PRODUCT!A:A),0)+1</f>
        <v>2</v>
      </c>
      <c r="K812" s="9" t="str">
        <f t="shared" ref="K812:O812" ca="1" si="2434">INDIRECT(ADDRESS($J812+1,K$2,,,K$1))</f>
        <v>MARTE</v>
      </c>
      <c r="L812" s="9" t="str">
        <f t="shared" ca="1" si="2434"/>
        <v>MT</v>
      </c>
      <c r="M812" s="9" t="str">
        <f t="shared" ca="1" si="2434"/>
        <v>CURITIBA</v>
      </c>
      <c r="N812" s="9" t="str">
        <f t="shared" ca="1" si="2434"/>
        <v>BRASIL</v>
      </c>
      <c r="O812" s="9">
        <f t="shared" ca="1" si="2434"/>
        <v>0</v>
      </c>
      <c r="P812" s="9">
        <f>MOD(TRUNC((A812-1)/COUNT('DATE Snapshot'!A:A)),COUNT(PRODUCT!A:A))+1</f>
        <v>6</v>
      </c>
      <c r="Q812" s="9" t="str">
        <f t="shared" ref="Q812:W812" ca="1" si="2435">INDIRECT(ADDRESS($P812+1,Q$2,,,Q$1))</f>
        <v>SAUVIGNON</v>
      </c>
      <c r="R812" s="9" t="str">
        <f t="shared" ca="1" si="2435"/>
        <v>SAVN</v>
      </c>
      <c r="S812" s="9" t="str">
        <f t="shared" ca="1" si="2435"/>
        <v>VINHO TINTO</v>
      </c>
      <c r="T812" s="9" t="str">
        <f t="shared" ca="1" si="2435"/>
        <v>12_BTL_0,75 l</v>
      </c>
      <c r="U812" s="29">
        <f t="shared" ca="1" si="2435"/>
        <v>12</v>
      </c>
      <c r="V812" s="30">
        <f t="shared" ca="1" si="2435"/>
        <v>150</v>
      </c>
      <c r="W812" s="30">
        <f t="shared" ca="1" si="2435"/>
        <v>89</v>
      </c>
    </row>
    <row r="813" spans="1:23" ht="13">
      <c r="A813" s="9">
        <f t="shared" si="8"/>
        <v>810</v>
      </c>
      <c r="B813" s="45">
        <v>7</v>
      </c>
      <c r="C813" s="9">
        <f>MOD(A813-1,COUNT('DATE Snapshot'!$A:$A))+1</f>
        <v>18</v>
      </c>
      <c r="D813" s="25">
        <f t="shared" ref="D813:I813" ca="1" si="2436">INDIRECT(ADDRESS($C813+1,D$2,,,D$1))</f>
        <v>43252</v>
      </c>
      <c r="E813" s="27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8">
        <f t="shared" ca="1" si="2436"/>
        <v>43101</v>
      </c>
      <c r="I813" s="9">
        <f t="shared" ca="1" si="2436"/>
        <v>6</v>
      </c>
      <c r="J813" s="46">
        <f>TRUNC((A813-1)/COUNT('DATE Snapshot'!A:A)/COUNT(PRODUCT!A:A),0)+1</f>
        <v>2</v>
      </c>
      <c r="K813" s="9" t="str">
        <f t="shared" ref="K813:O813" ca="1" si="2437">INDIRECT(ADDRESS($J813+1,K$2,,,K$1))</f>
        <v>MARTE</v>
      </c>
      <c r="L813" s="9" t="str">
        <f t="shared" ca="1" si="2437"/>
        <v>MT</v>
      </c>
      <c r="M813" s="9" t="str">
        <f t="shared" ca="1" si="2437"/>
        <v>CURITIBA</v>
      </c>
      <c r="N813" s="9" t="str">
        <f t="shared" ca="1" si="2437"/>
        <v>BRASIL</v>
      </c>
      <c r="O813" s="9">
        <f t="shared" ca="1" si="2437"/>
        <v>0</v>
      </c>
      <c r="P813" s="9">
        <f>MOD(TRUNC((A813-1)/COUNT('DATE Snapshot'!A:A)),COUNT(PRODUCT!A:A))+1</f>
        <v>6</v>
      </c>
      <c r="Q813" s="9" t="str">
        <f t="shared" ref="Q813:W813" ca="1" si="2438">INDIRECT(ADDRESS($P813+1,Q$2,,,Q$1))</f>
        <v>SAUVIGNON</v>
      </c>
      <c r="R813" s="9" t="str">
        <f t="shared" ca="1" si="2438"/>
        <v>SAVN</v>
      </c>
      <c r="S813" s="9" t="str">
        <f t="shared" ca="1" si="2438"/>
        <v>VINHO TINTO</v>
      </c>
      <c r="T813" s="9" t="str">
        <f t="shared" ca="1" si="2438"/>
        <v>12_BTL_0,75 l</v>
      </c>
      <c r="U813" s="29">
        <f t="shared" ca="1" si="2438"/>
        <v>12</v>
      </c>
      <c r="V813" s="30">
        <f t="shared" ca="1" si="2438"/>
        <v>150</v>
      </c>
      <c r="W813" s="30">
        <f t="shared" ca="1" si="2438"/>
        <v>89</v>
      </c>
    </row>
    <row r="814" spans="1:23" ht="13">
      <c r="A814" s="9">
        <f t="shared" si="8"/>
        <v>811</v>
      </c>
      <c r="B814" s="45">
        <v>5</v>
      </c>
      <c r="C814" s="9">
        <f>MOD(A814-1,COUNT('DATE Snapshot'!$A:$A))+1</f>
        <v>19</v>
      </c>
      <c r="D814" s="25">
        <f t="shared" ref="D814:I814" ca="1" si="2439">INDIRECT(ADDRESS($C814+1,D$2,,,D$1))</f>
        <v>43282</v>
      </c>
      <c r="E814" s="27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8">
        <f t="shared" ca="1" si="2439"/>
        <v>43101</v>
      </c>
      <c r="I814" s="9">
        <f t="shared" ca="1" si="2439"/>
        <v>1</v>
      </c>
      <c r="J814" s="46">
        <f>TRUNC((A814-1)/COUNT('DATE Snapshot'!A:A)/COUNT(PRODUCT!A:A),0)+1</f>
        <v>2</v>
      </c>
      <c r="K814" s="9" t="str">
        <f t="shared" ref="K814:O814" ca="1" si="2440">INDIRECT(ADDRESS($J814+1,K$2,,,K$1))</f>
        <v>MARTE</v>
      </c>
      <c r="L814" s="9" t="str">
        <f t="shared" ca="1" si="2440"/>
        <v>MT</v>
      </c>
      <c r="M814" s="9" t="str">
        <f t="shared" ca="1" si="2440"/>
        <v>CURITIBA</v>
      </c>
      <c r="N814" s="9" t="str">
        <f t="shared" ca="1" si="2440"/>
        <v>BRASIL</v>
      </c>
      <c r="O814" s="9">
        <f t="shared" ca="1" si="2440"/>
        <v>0</v>
      </c>
      <c r="P814" s="9">
        <f>MOD(TRUNC((A814-1)/COUNT('DATE Snapshot'!A:A)),COUNT(PRODUCT!A:A))+1</f>
        <v>6</v>
      </c>
      <c r="Q814" s="9" t="str">
        <f t="shared" ref="Q814:W814" ca="1" si="2441">INDIRECT(ADDRESS($P814+1,Q$2,,,Q$1))</f>
        <v>SAUVIGNON</v>
      </c>
      <c r="R814" s="9" t="str">
        <f t="shared" ca="1" si="2441"/>
        <v>SAVN</v>
      </c>
      <c r="S814" s="9" t="str">
        <f t="shared" ca="1" si="2441"/>
        <v>VINHO TINTO</v>
      </c>
      <c r="T814" s="9" t="str">
        <f t="shared" ca="1" si="2441"/>
        <v>12_BTL_0,75 l</v>
      </c>
      <c r="U814" s="29">
        <f t="shared" ca="1" si="2441"/>
        <v>12</v>
      </c>
      <c r="V814" s="30">
        <f t="shared" ca="1" si="2441"/>
        <v>150</v>
      </c>
      <c r="W814" s="30">
        <f t="shared" ca="1" si="2441"/>
        <v>89</v>
      </c>
    </row>
    <row r="815" spans="1:23" ht="13">
      <c r="A815" s="9">
        <f t="shared" si="8"/>
        <v>812</v>
      </c>
      <c r="B815" s="45">
        <v>11</v>
      </c>
      <c r="C815" s="9">
        <f>MOD(A815-1,COUNT('DATE Snapshot'!$A:$A))+1</f>
        <v>20</v>
      </c>
      <c r="D815" s="25">
        <f t="shared" ref="D815:I815" ca="1" si="2442">INDIRECT(ADDRESS($C815+1,D$2,,,D$1))</f>
        <v>43313</v>
      </c>
      <c r="E815" s="27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8">
        <f t="shared" ca="1" si="2442"/>
        <v>43101</v>
      </c>
      <c r="I815" s="9">
        <f t="shared" ca="1" si="2442"/>
        <v>4</v>
      </c>
      <c r="J815" s="46">
        <f>TRUNC((A815-1)/COUNT('DATE Snapshot'!A:A)/COUNT(PRODUCT!A:A),0)+1</f>
        <v>2</v>
      </c>
      <c r="K815" s="9" t="str">
        <f t="shared" ref="K815:O815" ca="1" si="2443">INDIRECT(ADDRESS($J815+1,K$2,,,K$1))</f>
        <v>MARTE</v>
      </c>
      <c r="L815" s="9" t="str">
        <f t="shared" ca="1" si="2443"/>
        <v>MT</v>
      </c>
      <c r="M815" s="9" t="str">
        <f t="shared" ca="1" si="2443"/>
        <v>CURITIBA</v>
      </c>
      <c r="N815" s="9" t="str">
        <f t="shared" ca="1" si="2443"/>
        <v>BRASIL</v>
      </c>
      <c r="O815" s="9">
        <f t="shared" ca="1" si="2443"/>
        <v>0</v>
      </c>
      <c r="P815" s="9">
        <f>MOD(TRUNC((A815-1)/COUNT('DATE Snapshot'!A:A)),COUNT(PRODUCT!A:A))+1</f>
        <v>6</v>
      </c>
      <c r="Q815" s="9" t="str">
        <f t="shared" ref="Q815:W815" ca="1" si="2444">INDIRECT(ADDRESS($P815+1,Q$2,,,Q$1))</f>
        <v>SAUVIGNON</v>
      </c>
      <c r="R815" s="9" t="str">
        <f t="shared" ca="1" si="2444"/>
        <v>SAVN</v>
      </c>
      <c r="S815" s="9" t="str">
        <f t="shared" ca="1" si="2444"/>
        <v>VINHO TINTO</v>
      </c>
      <c r="T815" s="9" t="str">
        <f t="shared" ca="1" si="2444"/>
        <v>12_BTL_0,75 l</v>
      </c>
      <c r="U815" s="29">
        <f t="shared" ca="1" si="2444"/>
        <v>12</v>
      </c>
      <c r="V815" s="30">
        <f t="shared" ca="1" si="2444"/>
        <v>150</v>
      </c>
      <c r="W815" s="30">
        <f t="shared" ca="1" si="2444"/>
        <v>89</v>
      </c>
    </row>
    <row r="816" spans="1:23" ht="13">
      <c r="A816" s="9">
        <f t="shared" si="8"/>
        <v>813</v>
      </c>
      <c r="B816" s="45">
        <v>16</v>
      </c>
      <c r="C816" s="9">
        <f>MOD(A816-1,COUNT('DATE Snapshot'!$A:$A))+1</f>
        <v>21</v>
      </c>
      <c r="D816" s="25">
        <f t="shared" ref="D816:I816" ca="1" si="2445">INDIRECT(ADDRESS($C816+1,D$2,,,D$1))</f>
        <v>43344</v>
      </c>
      <c r="E816" s="27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8">
        <f t="shared" ca="1" si="2445"/>
        <v>43101</v>
      </c>
      <c r="I816" s="9">
        <f t="shared" ca="1" si="2445"/>
        <v>7</v>
      </c>
      <c r="J816" s="46">
        <f>TRUNC((A816-1)/COUNT('DATE Snapshot'!A:A)/COUNT(PRODUCT!A:A),0)+1</f>
        <v>2</v>
      </c>
      <c r="K816" s="9" t="str">
        <f t="shared" ref="K816:O816" ca="1" si="2446">INDIRECT(ADDRESS($J816+1,K$2,,,K$1))</f>
        <v>MARTE</v>
      </c>
      <c r="L816" s="9" t="str">
        <f t="shared" ca="1" si="2446"/>
        <v>MT</v>
      </c>
      <c r="M816" s="9" t="str">
        <f t="shared" ca="1" si="2446"/>
        <v>CURITIBA</v>
      </c>
      <c r="N816" s="9" t="str">
        <f t="shared" ca="1" si="2446"/>
        <v>BRASIL</v>
      </c>
      <c r="O816" s="9">
        <f t="shared" ca="1" si="2446"/>
        <v>0</v>
      </c>
      <c r="P816" s="9">
        <f>MOD(TRUNC((A816-1)/COUNT('DATE Snapshot'!A:A)),COUNT(PRODUCT!A:A))+1</f>
        <v>6</v>
      </c>
      <c r="Q816" s="9" t="str">
        <f t="shared" ref="Q816:W816" ca="1" si="2447">INDIRECT(ADDRESS($P816+1,Q$2,,,Q$1))</f>
        <v>SAUVIGNON</v>
      </c>
      <c r="R816" s="9" t="str">
        <f t="shared" ca="1" si="2447"/>
        <v>SAVN</v>
      </c>
      <c r="S816" s="9" t="str">
        <f t="shared" ca="1" si="2447"/>
        <v>VINHO TINTO</v>
      </c>
      <c r="T816" s="9" t="str">
        <f t="shared" ca="1" si="2447"/>
        <v>12_BTL_0,75 l</v>
      </c>
      <c r="U816" s="29">
        <f t="shared" ca="1" si="2447"/>
        <v>12</v>
      </c>
      <c r="V816" s="30">
        <f t="shared" ca="1" si="2447"/>
        <v>150</v>
      </c>
      <c r="W816" s="30">
        <f t="shared" ca="1" si="2447"/>
        <v>89</v>
      </c>
    </row>
    <row r="817" spans="1:23" ht="13">
      <c r="A817" s="9">
        <f t="shared" si="8"/>
        <v>814</v>
      </c>
      <c r="B817" s="45">
        <v>10</v>
      </c>
      <c r="C817" s="9">
        <f>MOD(A817-1,COUNT('DATE Snapshot'!$A:$A))+1</f>
        <v>22</v>
      </c>
      <c r="D817" s="25">
        <f t="shared" ref="D817:I817" ca="1" si="2448">INDIRECT(ADDRESS($C817+1,D$2,,,D$1))</f>
        <v>43374</v>
      </c>
      <c r="E817" s="27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8">
        <f t="shared" ca="1" si="2448"/>
        <v>43101</v>
      </c>
      <c r="I817" s="9">
        <f t="shared" ca="1" si="2448"/>
        <v>2</v>
      </c>
      <c r="J817" s="46">
        <f>TRUNC((A817-1)/COUNT('DATE Snapshot'!A:A)/COUNT(PRODUCT!A:A),0)+1</f>
        <v>2</v>
      </c>
      <c r="K817" s="9" t="str">
        <f t="shared" ref="K817:O817" ca="1" si="2449">INDIRECT(ADDRESS($J817+1,K$2,,,K$1))</f>
        <v>MARTE</v>
      </c>
      <c r="L817" s="9" t="str">
        <f t="shared" ca="1" si="2449"/>
        <v>MT</v>
      </c>
      <c r="M817" s="9" t="str">
        <f t="shared" ca="1" si="2449"/>
        <v>CURITIBA</v>
      </c>
      <c r="N817" s="9" t="str">
        <f t="shared" ca="1" si="2449"/>
        <v>BRASIL</v>
      </c>
      <c r="O817" s="9">
        <f t="shared" ca="1" si="2449"/>
        <v>0</v>
      </c>
      <c r="P817" s="9">
        <f>MOD(TRUNC((A817-1)/COUNT('DATE Snapshot'!A:A)),COUNT(PRODUCT!A:A))+1</f>
        <v>6</v>
      </c>
      <c r="Q817" s="9" t="str">
        <f t="shared" ref="Q817:W817" ca="1" si="2450">INDIRECT(ADDRESS($P817+1,Q$2,,,Q$1))</f>
        <v>SAUVIGNON</v>
      </c>
      <c r="R817" s="9" t="str">
        <f t="shared" ca="1" si="2450"/>
        <v>SAVN</v>
      </c>
      <c r="S817" s="9" t="str">
        <f t="shared" ca="1" si="2450"/>
        <v>VINHO TINTO</v>
      </c>
      <c r="T817" s="9" t="str">
        <f t="shared" ca="1" si="2450"/>
        <v>12_BTL_0,75 l</v>
      </c>
      <c r="U817" s="29">
        <f t="shared" ca="1" si="2450"/>
        <v>12</v>
      </c>
      <c r="V817" s="30">
        <f t="shared" ca="1" si="2450"/>
        <v>150</v>
      </c>
      <c r="W817" s="30">
        <f t="shared" ca="1" si="2450"/>
        <v>89</v>
      </c>
    </row>
    <row r="818" spans="1:23" ht="13">
      <c r="A818" s="9">
        <f t="shared" si="8"/>
        <v>815</v>
      </c>
      <c r="B818" s="45">
        <v>0</v>
      </c>
      <c r="C818" s="9">
        <f>MOD(A818-1,COUNT('DATE Snapshot'!$A:$A))+1</f>
        <v>23</v>
      </c>
      <c r="D818" s="25">
        <f t="shared" ref="D818:I818" ca="1" si="2451">INDIRECT(ADDRESS($C818+1,D$2,,,D$1))</f>
        <v>43405</v>
      </c>
      <c r="E818" s="27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8">
        <f t="shared" ca="1" si="2451"/>
        <v>43101</v>
      </c>
      <c r="I818" s="9">
        <f t="shared" ca="1" si="2451"/>
        <v>5</v>
      </c>
      <c r="J818" s="46">
        <f>TRUNC((A818-1)/COUNT('DATE Snapshot'!A:A)/COUNT(PRODUCT!A:A),0)+1</f>
        <v>2</v>
      </c>
      <c r="K818" s="9" t="str">
        <f t="shared" ref="K818:O818" ca="1" si="2452">INDIRECT(ADDRESS($J818+1,K$2,,,K$1))</f>
        <v>MARTE</v>
      </c>
      <c r="L818" s="9" t="str">
        <f t="shared" ca="1" si="2452"/>
        <v>MT</v>
      </c>
      <c r="M818" s="9" t="str">
        <f t="shared" ca="1" si="2452"/>
        <v>CURITIBA</v>
      </c>
      <c r="N818" s="9" t="str">
        <f t="shared" ca="1" si="2452"/>
        <v>BRASIL</v>
      </c>
      <c r="O818" s="9">
        <f t="shared" ca="1" si="2452"/>
        <v>0</v>
      </c>
      <c r="P818" s="9">
        <f>MOD(TRUNC((A818-1)/COUNT('DATE Snapshot'!A:A)),COUNT(PRODUCT!A:A))+1</f>
        <v>6</v>
      </c>
      <c r="Q818" s="9" t="str">
        <f t="shared" ref="Q818:W818" ca="1" si="2453">INDIRECT(ADDRESS($P818+1,Q$2,,,Q$1))</f>
        <v>SAUVIGNON</v>
      </c>
      <c r="R818" s="9" t="str">
        <f t="shared" ca="1" si="2453"/>
        <v>SAVN</v>
      </c>
      <c r="S818" s="9" t="str">
        <f t="shared" ca="1" si="2453"/>
        <v>VINHO TINTO</v>
      </c>
      <c r="T818" s="9" t="str">
        <f t="shared" ca="1" si="2453"/>
        <v>12_BTL_0,75 l</v>
      </c>
      <c r="U818" s="29">
        <f t="shared" ca="1" si="2453"/>
        <v>12</v>
      </c>
      <c r="V818" s="30">
        <f t="shared" ca="1" si="2453"/>
        <v>150</v>
      </c>
      <c r="W818" s="30">
        <f t="shared" ca="1" si="2453"/>
        <v>89</v>
      </c>
    </row>
    <row r="819" spans="1:23" ht="13">
      <c r="A819" s="9">
        <f t="shared" si="8"/>
        <v>816</v>
      </c>
      <c r="B819" s="45">
        <v>14</v>
      </c>
      <c r="C819" s="9">
        <f>MOD(A819-1,COUNT('DATE Snapshot'!$A:$A))+1</f>
        <v>24</v>
      </c>
      <c r="D819" s="25">
        <f t="shared" ref="D819:I819" ca="1" si="2454">INDIRECT(ADDRESS($C819+1,D$2,,,D$1))</f>
        <v>43435</v>
      </c>
      <c r="E819" s="27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8">
        <f t="shared" ca="1" si="2454"/>
        <v>43101</v>
      </c>
      <c r="I819" s="9">
        <f t="shared" ca="1" si="2454"/>
        <v>7</v>
      </c>
      <c r="J819" s="46">
        <f>TRUNC((A819-1)/COUNT('DATE Snapshot'!A:A)/COUNT(PRODUCT!A:A),0)+1</f>
        <v>2</v>
      </c>
      <c r="K819" s="9" t="str">
        <f t="shared" ref="K819:O819" ca="1" si="2455">INDIRECT(ADDRESS($J819+1,K$2,,,K$1))</f>
        <v>MARTE</v>
      </c>
      <c r="L819" s="9" t="str">
        <f t="shared" ca="1" si="2455"/>
        <v>MT</v>
      </c>
      <c r="M819" s="9" t="str">
        <f t="shared" ca="1" si="2455"/>
        <v>CURITIBA</v>
      </c>
      <c r="N819" s="9" t="str">
        <f t="shared" ca="1" si="2455"/>
        <v>BRASIL</v>
      </c>
      <c r="O819" s="9">
        <f t="shared" ca="1" si="2455"/>
        <v>0</v>
      </c>
      <c r="P819" s="9">
        <f>MOD(TRUNC((A819-1)/COUNT('DATE Snapshot'!A:A)),COUNT(PRODUCT!A:A))+1</f>
        <v>6</v>
      </c>
      <c r="Q819" s="9" t="str">
        <f t="shared" ref="Q819:W819" ca="1" si="2456">INDIRECT(ADDRESS($P819+1,Q$2,,,Q$1))</f>
        <v>SAUVIGNON</v>
      </c>
      <c r="R819" s="9" t="str">
        <f t="shared" ca="1" si="2456"/>
        <v>SAVN</v>
      </c>
      <c r="S819" s="9" t="str">
        <f t="shared" ca="1" si="2456"/>
        <v>VINHO TINTO</v>
      </c>
      <c r="T819" s="9" t="str">
        <f t="shared" ca="1" si="2456"/>
        <v>12_BTL_0,75 l</v>
      </c>
      <c r="U819" s="29">
        <f t="shared" ca="1" si="2456"/>
        <v>12</v>
      </c>
      <c r="V819" s="30">
        <f t="shared" ca="1" si="2456"/>
        <v>150</v>
      </c>
      <c r="W819" s="30">
        <f t="shared" ca="1" si="2456"/>
        <v>89</v>
      </c>
    </row>
    <row r="820" spans="1:23" ht="13">
      <c r="A820" s="9">
        <f t="shared" si="8"/>
        <v>817</v>
      </c>
      <c r="B820" s="45">
        <v>12</v>
      </c>
      <c r="C820" s="9">
        <f>MOD(A820-1,COUNT('DATE Snapshot'!$A:$A))+1</f>
        <v>1</v>
      </c>
      <c r="D820" s="25">
        <f t="shared" ref="D820:I820" ca="1" si="2457">INDIRECT(ADDRESS($C820+1,D$2,,,D$1))</f>
        <v>42736</v>
      </c>
      <c r="E820" s="27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8">
        <f t="shared" ca="1" si="2457"/>
        <v>42736</v>
      </c>
      <c r="I820" s="9">
        <f t="shared" ca="1" si="2457"/>
        <v>1</v>
      </c>
      <c r="J820" s="46">
        <f>TRUNC((A820-1)/COUNT('DATE Snapshot'!A:A)/COUNT(PRODUCT!A:A),0)+1</f>
        <v>2</v>
      </c>
      <c r="K820" s="9" t="str">
        <f t="shared" ref="K820:O820" ca="1" si="2458">INDIRECT(ADDRESS($J820+1,K$2,,,K$1))</f>
        <v>MARTE</v>
      </c>
      <c r="L820" s="9" t="str">
        <f t="shared" ca="1" si="2458"/>
        <v>MT</v>
      </c>
      <c r="M820" s="9" t="str">
        <f t="shared" ca="1" si="2458"/>
        <v>CURITIBA</v>
      </c>
      <c r="N820" s="9" t="str">
        <f t="shared" ca="1" si="2458"/>
        <v>BRASIL</v>
      </c>
      <c r="O820" s="9">
        <f t="shared" ca="1" si="2458"/>
        <v>0</v>
      </c>
      <c r="P820" s="9">
        <f>MOD(TRUNC((A820-1)/COUNT('DATE Snapshot'!A:A)),COUNT(PRODUCT!A:A))+1</f>
        <v>7</v>
      </c>
      <c r="Q820" s="9" t="str">
        <f t="shared" ref="Q820:W820" ca="1" si="2459">INDIRECT(ADDRESS($P820+1,Q$2,,,Q$1))</f>
        <v>SAUVIGNON RESERVA</v>
      </c>
      <c r="R820" s="9" t="str">
        <f t="shared" ca="1" si="2459"/>
        <v>SAVN_RS</v>
      </c>
      <c r="S820" s="9" t="str">
        <f t="shared" ca="1" si="2459"/>
        <v>VINHO TINTO</v>
      </c>
      <c r="T820" s="9" t="str">
        <f t="shared" ca="1" si="2459"/>
        <v>12_BTL_0,75 l</v>
      </c>
      <c r="U820" s="29">
        <f t="shared" ca="1" si="2459"/>
        <v>12</v>
      </c>
      <c r="V820" s="30">
        <f t="shared" ca="1" si="2459"/>
        <v>198</v>
      </c>
      <c r="W820" s="30">
        <f t="shared" ca="1" si="2459"/>
        <v>102</v>
      </c>
    </row>
    <row r="821" spans="1:23" ht="13">
      <c r="A821" s="9">
        <f t="shared" si="8"/>
        <v>818</v>
      </c>
      <c r="B821" s="45">
        <v>11</v>
      </c>
      <c r="C821" s="9">
        <f>MOD(A821-1,COUNT('DATE Snapshot'!$A:$A))+1</f>
        <v>2</v>
      </c>
      <c r="D821" s="25">
        <f t="shared" ref="D821:I821" ca="1" si="2460">INDIRECT(ADDRESS($C821+1,D$2,,,D$1))</f>
        <v>42767</v>
      </c>
      <c r="E821" s="27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8">
        <f t="shared" ca="1" si="2460"/>
        <v>42736</v>
      </c>
      <c r="I821" s="9">
        <f t="shared" ca="1" si="2460"/>
        <v>4</v>
      </c>
      <c r="J821" s="46">
        <f>TRUNC((A821-1)/COUNT('DATE Snapshot'!A:A)/COUNT(PRODUCT!A:A),0)+1</f>
        <v>2</v>
      </c>
      <c r="K821" s="9" t="str">
        <f t="shared" ref="K821:O821" ca="1" si="2461">INDIRECT(ADDRESS($J821+1,K$2,,,K$1))</f>
        <v>MARTE</v>
      </c>
      <c r="L821" s="9" t="str">
        <f t="shared" ca="1" si="2461"/>
        <v>MT</v>
      </c>
      <c r="M821" s="9" t="str">
        <f t="shared" ca="1" si="2461"/>
        <v>CURITIBA</v>
      </c>
      <c r="N821" s="9" t="str">
        <f t="shared" ca="1" si="2461"/>
        <v>BRASIL</v>
      </c>
      <c r="O821" s="9">
        <f t="shared" ca="1" si="2461"/>
        <v>0</v>
      </c>
      <c r="P821" s="9">
        <f>MOD(TRUNC((A821-1)/COUNT('DATE Snapshot'!A:A)),COUNT(PRODUCT!A:A))+1</f>
        <v>7</v>
      </c>
      <c r="Q821" s="9" t="str">
        <f t="shared" ref="Q821:W821" ca="1" si="2462">INDIRECT(ADDRESS($P821+1,Q$2,,,Q$1))</f>
        <v>SAUVIGNON RESERVA</v>
      </c>
      <c r="R821" s="9" t="str">
        <f t="shared" ca="1" si="2462"/>
        <v>SAVN_RS</v>
      </c>
      <c r="S821" s="9" t="str">
        <f t="shared" ca="1" si="2462"/>
        <v>VINHO TINTO</v>
      </c>
      <c r="T821" s="9" t="str">
        <f t="shared" ca="1" si="2462"/>
        <v>12_BTL_0,75 l</v>
      </c>
      <c r="U821" s="29">
        <f t="shared" ca="1" si="2462"/>
        <v>12</v>
      </c>
      <c r="V821" s="30">
        <f t="shared" ca="1" si="2462"/>
        <v>198</v>
      </c>
      <c r="W821" s="30">
        <f t="shared" ca="1" si="2462"/>
        <v>102</v>
      </c>
    </row>
    <row r="822" spans="1:23" ht="13">
      <c r="A822" s="9">
        <f t="shared" si="8"/>
        <v>819</v>
      </c>
      <c r="B822" s="45">
        <v>5</v>
      </c>
      <c r="C822" s="9">
        <f>MOD(A822-1,COUNT('DATE Snapshot'!$A:$A))+1</f>
        <v>3</v>
      </c>
      <c r="D822" s="25">
        <f t="shared" ref="D822:I822" ca="1" si="2463">INDIRECT(ADDRESS($C822+1,D$2,,,D$1))</f>
        <v>42795</v>
      </c>
      <c r="E822" s="27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8">
        <f t="shared" ca="1" si="2463"/>
        <v>42736</v>
      </c>
      <c r="I822" s="9">
        <f t="shared" ca="1" si="2463"/>
        <v>4</v>
      </c>
      <c r="J822" s="46">
        <f>TRUNC((A822-1)/COUNT('DATE Snapshot'!A:A)/COUNT(PRODUCT!A:A),0)+1</f>
        <v>2</v>
      </c>
      <c r="K822" s="9" t="str">
        <f t="shared" ref="K822:O822" ca="1" si="2464">INDIRECT(ADDRESS($J822+1,K$2,,,K$1))</f>
        <v>MARTE</v>
      </c>
      <c r="L822" s="9" t="str">
        <f t="shared" ca="1" si="2464"/>
        <v>MT</v>
      </c>
      <c r="M822" s="9" t="str">
        <f t="shared" ca="1" si="2464"/>
        <v>CURITIBA</v>
      </c>
      <c r="N822" s="9" t="str">
        <f t="shared" ca="1" si="2464"/>
        <v>BRASIL</v>
      </c>
      <c r="O822" s="9">
        <f t="shared" ca="1" si="2464"/>
        <v>0</v>
      </c>
      <c r="P822" s="9">
        <f>MOD(TRUNC((A822-1)/COUNT('DATE Snapshot'!A:A)),COUNT(PRODUCT!A:A))+1</f>
        <v>7</v>
      </c>
      <c r="Q822" s="9" t="str">
        <f t="shared" ref="Q822:W822" ca="1" si="2465">INDIRECT(ADDRESS($P822+1,Q$2,,,Q$1))</f>
        <v>SAUVIGNON RESERVA</v>
      </c>
      <c r="R822" s="9" t="str">
        <f t="shared" ca="1" si="2465"/>
        <v>SAVN_RS</v>
      </c>
      <c r="S822" s="9" t="str">
        <f t="shared" ca="1" si="2465"/>
        <v>VINHO TINTO</v>
      </c>
      <c r="T822" s="9" t="str">
        <f t="shared" ca="1" si="2465"/>
        <v>12_BTL_0,75 l</v>
      </c>
      <c r="U822" s="29">
        <f t="shared" ca="1" si="2465"/>
        <v>12</v>
      </c>
      <c r="V822" s="30">
        <f t="shared" ca="1" si="2465"/>
        <v>198</v>
      </c>
      <c r="W822" s="30">
        <f t="shared" ca="1" si="2465"/>
        <v>102</v>
      </c>
    </row>
    <row r="823" spans="1:23" ht="13">
      <c r="A823" s="9">
        <f t="shared" si="8"/>
        <v>820</v>
      </c>
      <c r="B823" s="45">
        <v>10</v>
      </c>
      <c r="C823" s="9">
        <f>MOD(A823-1,COUNT('DATE Snapshot'!$A:$A))+1</f>
        <v>4</v>
      </c>
      <c r="D823" s="25">
        <f t="shared" ref="D823:I823" ca="1" si="2466">INDIRECT(ADDRESS($C823+1,D$2,,,D$1))</f>
        <v>42826</v>
      </c>
      <c r="E823" s="27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8">
        <f t="shared" ca="1" si="2466"/>
        <v>42736</v>
      </c>
      <c r="I823" s="9">
        <f t="shared" ca="1" si="2466"/>
        <v>7</v>
      </c>
      <c r="J823" s="46">
        <f>TRUNC((A823-1)/COUNT('DATE Snapshot'!A:A)/COUNT(PRODUCT!A:A),0)+1</f>
        <v>2</v>
      </c>
      <c r="K823" s="9" t="str">
        <f t="shared" ref="K823:O823" ca="1" si="2467">INDIRECT(ADDRESS($J823+1,K$2,,,K$1))</f>
        <v>MARTE</v>
      </c>
      <c r="L823" s="9" t="str">
        <f t="shared" ca="1" si="2467"/>
        <v>MT</v>
      </c>
      <c r="M823" s="9" t="str">
        <f t="shared" ca="1" si="2467"/>
        <v>CURITIBA</v>
      </c>
      <c r="N823" s="9" t="str">
        <f t="shared" ca="1" si="2467"/>
        <v>BRASIL</v>
      </c>
      <c r="O823" s="9">
        <f t="shared" ca="1" si="2467"/>
        <v>0</v>
      </c>
      <c r="P823" s="9">
        <f>MOD(TRUNC((A823-1)/COUNT('DATE Snapshot'!A:A)),COUNT(PRODUCT!A:A))+1</f>
        <v>7</v>
      </c>
      <c r="Q823" s="9" t="str">
        <f t="shared" ref="Q823:W823" ca="1" si="2468">INDIRECT(ADDRESS($P823+1,Q$2,,,Q$1))</f>
        <v>SAUVIGNON RESERVA</v>
      </c>
      <c r="R823" s="9" t="str">
        <f t="shared" ca="1" si="2468"/>
        <v>SAVN_RS</v>
      </c>
      <c r="S823" s="9" t="str">
        <f t="shared" ca="1" si="2468"/>
        <v>VINHO TINTO</v>
      </c>
      <c r="T823" s="9" t="str">
        <f t="shared" ca="1" si="2468"/>
        <v>12_BTL_0,75 l</v>
      </c>
      <c r="U823" s="29">
        <f t="shared" ca="1" si="2468"/>
        <v>12</v>
      </c>
      <c r="V823" s="30">
        <f t="shared" ca="1" si="2468"/>
        <v>198</v>
      </c>
      <c r="W823" s="30">
        <f t="shared" ca="1" si="2468"/>
        <v>102</v>
      </c>
    </row>
    <row r="824" spans="1:23" ht="13">
      <c r="A824" s="9">
        <f t="shared" si="8"/>
        <v>821</v>
      </c>
      <c r="B824" s="45">
        <v>21</v>
      </c>
      <c r="C824" s="9">
        <f>MOD(A824-1,COUNT('DATE Snapshot'!$A:$A))+1</f>
        <v>5</v>
      </c>
      <c r="D824" s="25">
        <f t="shared" ref="D824:I824" ca="1" si="2469">INDIRECT(ADDRESS($C824+1,D$2,,,D$1))</f>
        <v>42856</v>
      </c>
      <c r="E824" s="27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8">
        <f t="shared" ca="1" si="2469"/>
        <v>42736</v>
      </c>
      <c r="I824" s="9">
        <f t="shared" ca="1" si="2469"/>
        <v>2</v>
      </c>
      <c r="J824" s="46">
        <f>TRUNC((A824-1)/COUNT('DATE Snapshot'!A:A)/COUNT(PRODUCT!A:A),0)+1</f>
        <v>2</v>
      </c>
      <c r="K824" s="9" t="str">
        <f t="shared" ref="K824:O824" ca="1" si="2470">INDIRECT(ADDRESS($J824+1,K$2,,,K$1))</f>
        <v>MARTE</v>
      </c>
      <c r="L824" s="9" t="str">
        <f t="shared" ca="1" si="2470"/>
        <v>MT</v>
      </c>
      <c r="M824" s="9" t="str">
        <f t="shared" ca="1" si="2470"/>
        <v>CURITIBA</v>
      </c>
      <c r="N824" s="9" t="str">
        <f t="shared" ca="1" si="2470"/>
        <v>BRASIL</v>
      </c>
      <c r="O824" s="9">
        <f t="shared" ca="1" si="2470"/>
        <v>0</v>
      </c>
      <c r="P824" s="9">
        <f>MOD(TRUNC((A824-1)/COUNT('DATE Snapshot'!A:A)),COUNT(PRODUCT!A:A))+1</f>
        <v>7</v>
      </c>
      <c r="Q824" s="9" t="str">
        <f t="shared" ref="Q824:W824" ca="1" si="2471">INDIRECT(ADDRESS($P824+1,Q$2,,,Q$1))</f>
        <v>SAUVIGNON RESERVA</v>
      </c>
      <c r="R824" s="9" t="str">
        <f t="shared" ca="1" si="2471"/>
        <v>SAVN_RS</v>
      </c>
      <c r="S824" s="9" t="str">
        <f t="shared" ca="1" si="2471"/>
        <v>VINHO TINTO</v>
      </c>
      <c r="T824" s="9" t="str">
        <f t="shared" ca="1" si="2471"/>
        <v>12_BTL_0,75 l</v>
      </c>
      <c r="U824" s="29">
        <f t="shared" ca="1" si="2471"/>
        <v>12</v>
      </c>
      <c r="V824" s="30">
        <f t="shared" ca="1" si="2471"/>
        <v>198</v>
      </c>
      <c r="W824" s="30">
        <f t="shared" ca="1" si="2471"/>
        <v>102</v>
      </c>
    </row>
    <row r="825" spans="1:23" ht="13">
      <c r="A825" s="9">
        <f t="shared" si="8"/>
        <v>822</v>
      </c>
      <c r="B825" s="45">
        <v>4</v>
      </c>
      <c r="C825" s="9">
        <f>MOD(A825-1,COUNT('DATE Snapshot'!$A:$A))+1</f>
        <v>6</v>
      </c>
      <c r="D825" s="25">
        <f t="shared" ref="D825:I825" ca="1" si="2472">INDIRECT(ADDRESS($C825+1,D$2,,,D$1))</f>
        <v>42887</v>
      </c>
      <c r="E825" s="27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8">
        <f t="shared" ca="1" si="2472"/>
        <v>42736</v>
      </c>
      <c r="I825" s="9">
        <f t="shared" ca="1" si="2472"/>
        <v>5</v>
      </c>
      <c r="J825" s="46">
        <f>TRUNC((A825-1)/COUNT('DATE Snapshot'!A:A)/COUNT(PRODUCT!A:A),0)+1</f>
        <v>2</v>
      </c>
      <c r="K825" s="9" t="str">
        <f t="shared" ref="K825:O825" ca="1" si="2473">INDIRECT(ADDRESS($J825+1,K$2,,,K$1))</f>
        <v>MARTE</v>
      </c>
      <c r="L825" s="9" t="str">
        <f t="shared" ca="1" si="2473"/>
        <v>MT</v>
      </c>
      <c r="M825" s="9" t="str">
        <f t="shared" ca="1" si="2473"/>
        <v>CURITIBA</v>
      </c>
      <c r="N825" s="9" t="str">
        <f t="shared" ca="1" si="2473"/>
        <v>BRASIL</v>
      </c>
      <c r="O825" s="9">
        <f t="shared" ca="1" si="2473"/>
        <v>0</v>
      </c>
      <c r="P825" s="9">
        <f>MOD(TRUNC((A825-1)/COUNT('DATE Snapshot'!A:A)),COUNT(PRODUCT!A:A))+1</f>
        <v>7</v>
      </c>
      <c r="Q825" s="9" t="str">
        <f t="shared" ref="Q825:W825" ca="1" si="2474">INDIRECT(ADDRESS($P825+1,Q$2,,,Q$1))</f>
        <v>SAUVIGNON RESERVA</v>
      </c>
      <c r="R825" s="9" t="str">
        <f t="shared" ca="1" si="2474"/>
        <v>SAVN_RS</v>
      </c>
      <c r="S825" s="9" t="str">
        <f t="shared" ca="1" si="2474"/>
        <v>VINHO TINTO</v>
      </c>
      <c r="T825" s="9" t="str">
        <f t="shared" ca="1" si="2474"/>
        <v>12_BTL_0,75 l</v>
      </c>
      <c r="U825" s="29">
        <f t="shared" ca="1" si="2474"/>
        <v>12</v>
      </c>
      <c r="V825" s="30">
        <f t="shared" ca="1" si="2474"/>
        <v>198</v>
      </c>
      <c r="W825" s="30">
        <f t="shared" ca="1" si="2474"/>
        <v>102</v>
      </c>
    </row>
    <row r="826" spans="1:23" ht="13">
      <c r="A826" s="9">
        <f t="shared" si="8"/>
        <v>823</v>
      </c>
      <c r="B826" s="45">
        <v>1</v>
      </c>
      <c r="C826" s="9">
        <f>MOD(A826-1,COUNT('DATE Snapshot'!$A:$A))+1</f>
        <v>7</v>
      </c>
      <c r="D826" s="25">
        <f t="shared" ref="D826:I826" ca="1" si="2475">INDIRECT(ADDRESS($C826+1,D$2,,,D$1))</f>
        <v>42917</v>
      </c>
      <c r="E826" s="27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8">
        <f t="shared" ca="1" si="2475"/>
        <v>42736</v>
      </c>
      <c r="I826" s="9">
        <f t="shared" ca="1" si="2475"/>
        <v>7</v>
      </c>
      <c r="J826" s="46">
        <f>TRUNC((A826-1)/COUNT('DATE Snapshot'!A:A)/COUNT(PRODUCT!A:A),0)+1</f>
        <v>2</v>
      </c>
      <c r="K826" s="9" t="str">
        <f t="shared" ref="K826:O826" ca="1" si="2476">INDIRECT(ADDRESS($J826+1,K$2,,,K$1))</f>
        <v>MARTE</v>
      </c>
      <c r="L826" s="9" t="str">
        <f t="shared" ca="1" si="2476"/>
        <v>MT</v>
      </c>
      <c r="M826" s="9" t="str">
        <f t="shared" ca="1" si="2476"/>
        <v>CURITIBA</v>
      </c>
      <c r="N826" s="9" t="str">
        <f t="shared" ca="1" si="2476"/>
        <v>BRASIL</v>
      </c>
      <c r="O826" s="9">
        <f t="shared" ca="1" si="2476"/>
        <v>0</v>
      </c>
      <c r="P826" s="9">
        <f>MOD(TRUNC((A826-1)/COUNT('DATE Snapshot'!A:A)),COUNT(PRODUCT!A:A))+1</f>
        <v>7</v>
      </c>
      <c r="Q826" s="9" t="str">
        <f t="shared" ref="Q826:W826" ca="1" si="2477">INDIRECT(ADDRESS($P826+1,Q$2,,,Q$1))</f>
        <v>SAUVIGNON RESERVA</v>
      </c>
      <c r="R826" s="9" t="str">
        <f t="shared" ca="1" si="2477"/>
        <v>SAVN_RS</v>
      </c>
      <c r="S826" s="9" t="str">
        <f t="shared" ca="1" si="2477"/>
        <v>VINHO TINTO</v>
      </c>
      <c r="T826" s="9" t="str">
        <f t="shared" ca="1" si="2477"/>
        <v>12_BTL_0,75 l</v>
      </c>
      <c r="U826" s="29">
        <f t="shared" ca="1" si="2477"/>
        <v>12</v>
      </c>
      <c r="V826" s="30">
        <f t="shared" ca="1" si="2477"/>
        <v>198</v>
      </c>
      <c r="W826" s="30">
        <f t="shared" ca="1" si="2477"/>
        <v>102</v>
      </c>
    </row>
    <row r="827" spans="1:23" ht="13">
      <c r="A827" s="9">
        <f t="shared" si="8"/>
        <v>824</v>
      </c>
      <c r="B827" s="45">
        <v>21</v>
      </c>
      <c r="C827" s="9">
        <f>MOD(A827-1,COUNT('DATE Snapshot'!$A:$A))+1</f>
        <v>8</v>
      </c>
      <c r="D827" s="25">
        <f t="shared" ref="D827:I827" ca="1" si="2478">INDIRECT(ADDRESS($C827+1,D$2,,,D$1))</f>
        <v>42948</v>
      </c>
      <c r="E827" s="27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8">
        <f t="shared" ca="1" si="2478"/>
        <v>42736</v>
      </c>
      <c r="I827" s="9">
        <f t="shared" ca="1" si="2478"/>
        <v>3</v>
      </c>
      <c r="J827" s="46">
        <f>TRUNC((A827-1)/COUNT('DATE Snapshot'!A:A)/COUNT(PRODUCT!A:A),0)+1</f>
        <v>2</v>
      </c>
      <c r="K827" s="9" t="str">
        <f t="shared" ref="K827:O827" ca="1" si="2479">INDIRECT(ADDRESS($J827+1,K$2,,,K$1))</f>
        <v>MARTE</v>
      </c>
      <c r="L827" s="9" t="str">
        <f t="shared" ca="1" si="2479"/>
        <v>MT</v>
      </c>
      <c r="M827" s="9" t="str">
        <f t="shared" ca="1" si="2479"/>
        <v>CURITIBA</v>
      </c>
      <c r="N827" s="9" t="str">
        <f t="shared" ca="1" si="2479"/>
        <v>BRASIL</v>
      </c>
      <c r="O827" s="9">
        <f t="shared" ca="1" si="2479"/>
        <v>0</v>
      </c>
      <c r="P827" s="9">
        <f>MOD(TRUNC((A827-1)/COUNT('DATE Snapshot'!A:A)),COUNT(PRODUCT!A:A))+1</f>
        <v>7</v>
      </c>
      <c r="Q827" s="9" t="str">
        <f t="shared" ref="Q827:W827" ca="1" si="2480">INDIRECT(ADDRESS($P827+1,Q$2,,,Q$1))</f>
        <v>SAUVIGNON RESERVA</v>
      </c>
      <c r="R827" s="9" t="str">
        <f t="shared" ca="1" si="2480"/>
        <v>SAVN_RS</v>
      </c>
      <c r="S827" s="9" t="str">
        <f t="shared" ca="1" si="2480"/>
        <v>VINHO TINTO</v>
      </c>
      <c r="T827" s="9" t="str">
        <f t="shared" ca="1" si="2480"/>
        <v>12_BTL_0,75 l</v>
      </c>
      <c r="U827" s="29">
        <f t="shared" ca="1" si="2480"/>
        <v>12</v>
      </c>
      <c r="V827" s="30">
        <f t="shared" ca="1" si="2480"/>
        <v>198</v>
      </c>
      <c r="W827" s="30">
        <f t="shared" ca="1" si="2480"/>
        <v>102</v>
      </c>
    </row>
    <row r="828" spans="1:23" ht="13">
      <c r="A828" s="9">
        <f t="shared" si="8"/>
        <v>825</v>
      </c>
      <c r="B828" s="45">
        <v>12</v>
      </c>
      <c r="C828" s="9">
        <f>MOD(A828-1,COUNT('DATE Snapshot'!$A:$A))+1</f>
        <v>9</v>
      </c>
      <c r="D828" s="25">
        <f t="shared" ref="D828:I828" ca="1" si="2481">INDIRECT(ADDRESS($C828+1,D$2,,,D$1))</f>
        <v>42979</v>
      </c>
      <c r="E828" s="27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8">
        <f t="shared" ca="1" si="2481"/>
        <v>42736</v>
      </c>
      <c r="I828" s="9">
        <f t="shared" ca="1" si="2481"/>
        <v>6</v>
      </c>
      <c r="J828" s="46">
        <f>TRUNC((A828-1)/COUNT('DATE Snapshot'!A:A)/COUNT(PRODUCT!A:A),0)+1</f>
        <v>2</v>
      </c>
      <c r="K828" s="9" t="str">
        <f t="shared" ref="K828:O828" ca="1" si="2482">INDIRECT(ADDRESS($J828+1,K$2,,,K$1))</f>
        <v>MARTE</v>
      </c>
      <c r="L828" s="9" t="str">
        <f t="shared" ca="1" si="2482"/>
        <v>MT</v>
      </c>
      <c r="M828" s="9" t="str">
        <f t="shared" ca="1" si="2482"/>
        <v>CURITIBA</v>
      </c>
      <c r="N828" s="9" t="str">
        <f t="shared" ca="1" si="2482"/>
        <v>BRASIL</v>
      </c>
      <c r="O828" s="9">
        <f t="shared" ca="1" si="2482"/>
        <v>0</v>
      </c>
      <c r="P828" s="9">
        <f>MOD(TRUNC((A828-1)/COUNT('DATE Snapshot'!A:A)),COUNT(PRODUCT!A:A))+1</f>
        <v>7</v>
      </c>
      <c r="Q828" s="9" t="str">
        <f t="shared" ref="Q828:W828" ca="1" si="2483">INDIRECT(ADDRESS($P828+1,Q$2,,,Q$1))</f>
        <v>SAUVIGNON RESERVA</v>
      </c>
      <c r="R828" s="9" t="str">
        <f t="shared" ca="1" si="2483"/>
        <v>SAVN_RS</v>
      </c>
      <c r="S828" s="9" t="str">
        <f t="shared" ca="1" si="2483"/>
        <v>VINHO TINTO</v>
      </c>
      <c r="T828" s="9" t="str">
        <f t="shared" ca="1" si="2483"/>
        <v>12_BTL_0,75 l</v>
      </c>
      <c r="U828" s="29">
        <f t="shared" ca="1" si="2483"/>
        <v>12</v>
      </c>
      <c r="V828" s="30">
        <f t="shared" ca="1" si="2483"/>
        <v>198</v>
      </c>
      <c r="W828" s="30">
        <f t="shared" ca="1" si="2483"/>
        <v>102</v>
      </c>
    </row>
    <row r="829" spans="1:23" ht="13">
      <c r="A829" s="9">
        <f t="shared" si="8"/>
        <v>826</v>
      </c>
      <c r="B829" s="45">
        <v>9</v>
      </c>
      <c r="C829" s="9">
        <f>MOD(A829-1,COUNT('DATE Snapshot'!$A:$A))+1</f>
        <v>10</v>
      </c>
      <c r="D829" s="25">
        <f t="shared" ref="D829:I829" ca="1" si="2484">INDIRECT(ADDRESS($C829+1,D$2,,,D$1))</f>
        <v>43009</v>
      </c>
      <c r="E829" s="27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8">
        <f t="shared" ca="1" si="2484"/>
        <v>42736</v>
      </c>
      <c r="I829" s="9">
        <f t="shared" ca="1" si="2484"/>
        <v>1</v>
      </c>
      <c r="J829" s="46">
        <f>TRUNC((A829-1)/COUNT('DATE Snapshot'!A:A)/COUNT(PRODUCT!A:A),0)+1</f>
        <v>2</v>
      </c>
      <c r="K829" s="9" t="str">
        <f t="shared" ref="K829:O829" ca="1" si="2485">INDIRECT(ADDRESS($J829+1,K$2,,,K$1))</f>
        <v>MARTE</v>
      </c>
      <c r="L829" s="9" t="str">
        <f t="shared" ca="1" si="2485"/>
        <v>MT</v>
      </c>
      <c r="M829" s="9" t="str">
        <f t="shared" ca="1" si="2485"/>
        <v>CURITIBA</v>
      </c>
      <c r="N829" s="9" t="str">
        <f t="shared" ca="1" si="2485"/>
        <v>BRASIL</v>
      </c>
      <c r="O829" s="9">
        <f t="shared" ca="1" si="2485"/>
        <v>0</v>
      </c>
      <c r="P829" s="9">
        <f>MOD(TRUNC((A829-1)/COUNT('DATE Snapshot'!A:A)),COUNT(PRODUCT!A:A))+1</f>
        <v>7</v>
      </c>
      <c r="Q829" s="9" t="str">
        <f t="shared" ref="Q829:W829" ca="1" si="2486">INDIRECT(ADDRESS($P829+1,Q$2,,,Q$1))</f>
        <v>SAUVIGNON RESERVA</v>
      </c>
      <c r="R829" s="9" t="str">
        <f t="shared" ca="1" si="2486"/>
        <v>SAVN_RS</v>
      </c>
      <c r="S829" s="9" t="str">
        <f t="shared" ca="1" si="2486"/>
        <v>VINHO TINTO</v>
      </c>
      <c r="T829" s="9" t="str">
        <f t="shared" ca="1" si="2486"/>
        <v>12_BTL_0,75 l</v>
      </c>
      <c r="U829" s="29">
        <f t="shared" ca="1" si="2486"/>
        <v>12</v>
      </c>
      <c r="V829" s="30">
        <f t="shared" ca="1" si="2486"/>
        <v>198</v>
      </c>
      <c r="W829" s="30">
        <f t="shared" ca="1" si="2486"/>
        <v>102</v>
      </c>
    </row>
    <row r="830" spans="1:23" ht="13">
      <c r="A830" s="9">
        <f t="shared" si="8"/>
        <v>827</v>
      </c>
      <c r="B830" s="45">
        <v>12</v>
      </c>
      <c r="C830" s="9">
        <f>MOD(A830-1,COUNT('DATE Snapshot'!$A:$A))+1</f>
        <v>11</v>
      </c>
      <c r="D830" s="25">
        <f t="shared" ref="D830:I830" ca="1" si="2487">INDIRECT(ADDRESS($C830+1,D$2,,,D$1))</f>
        <v>43040</v>
      </c>
      <c r="E830" s="27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8">
        <f t="shared" ca="1" si="2487"/>
        <v>42736</v>
      </c>
      <c r="I830" s="9">
        <f t="shared" ca="1" si="2487"/>
        <v>4</v>
      </c>
      <c r="J830" s="46">
        <f>TRUNC((A830-1)/COUNT('DATE Snapshot'!A:A)/COUNT(PRODUCT!A:A),0)+1</f>
        <v>2</v>
      </c>
      <c r="K830" s="9" t="str">
        <f t="shared" ref="K830:O830" ca="1" si="2488">INDIRECT(ADDRESS($J830+1,K$2,,,K$1))</f>
        <v>MARTE</v>
      </c>
      <c r="L830" s="9" t="str">
        <f t="shared" ca="1" si="2488"/>
        <v>MT</v>
      </c>
      <c r="M830" s="9" t="str">
        <f t="shared" ca="1" si="2488"/>
        <v>CURITIBA</v>
      </c>
      <c r="N830" s="9" t="str">
        <f t="shared" ca="1" si="2488"/>
        <v>BRASIL</v>
      </c>
      <c r="O830" s="9">
        <f t="shared" ca="1" si="2488"/>
        <v>0</v>
      </c>
      <c r="P830" s="9">
        <f>MOD(TRUNC((A830-1)/COUNT('DATE Snapshot'!A:A)),COUNT(PRODUCT!A:A))+1</f>
        <v>7</v>
      </c>
      <c r="Q830" s="9" t="str">
        <f t="shared" ref="Q830:W830" ca="1" si="2489">INDIRECT(ADDRESS($P830+1,Q$2,,,Q$1))</f>
        <v>SAUVIGNON RESERVA</v>
      </c>
      <c r="R830" s="9" t="str">
        <f t="shared" ca="1" si="2489"/>
        <v>SAVN_RS</v>
      </c>
      <c r="S830" s="9" t="str">
        <f t="shared" ca="1" si="2489"/>
        <v>VINHO TINTO</v>
      </c>
      <c r="T830" s="9" t="str">
        <f t="shared" ca="1" si="2489"/>
        <v>12_BTL_0,75 l</v>
      </c>
      <c r="U830" s="29">
        <f t="shared" ca="1" si="2489"/>
        <v>12</v>
      </c>
      <c r="V830" s="30">
        <f t="shared" ca="1" si="2489"/>
        <v>198</v>
      </c>
      <c r="W830" s="30">
        <f t="shared" ca="1" si="2489"/>
        <v>102</v>
      </c>
    </row>
    <row r="831" spans="1:23" ht="13">
      <c r="A831" s="9">
        <f t="shared" si="8"/>
        <v>828</v>
      </c>
      <c r="B831" s="45">
        <v>8</v>
      </c>
      <c r="C831" s="9">
        <f>MOD(A831-1,COUNT('DATE Snapshot'!$A:$A))+1</f>
        <v>12</v>
      </c>
      <c r="D831" s="25">
        <f t="shared" ref="D831:I831" ca="1" si="2490">INDIRECT(ADDRESS($C831+1,D$2,,,D$1))</f>
        <v>43070</v>
      </c>
      <c r="E831" s="27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8">
        <f t="shared" ca="1" si="2490"/>
        <v>42736</v>
      </c>
      <c r="I831" s="9">
        <f t="shared" ca="1" si="2490"/>
        <v>6</v>
      </c>
      <c r="J831" s="46">
        <f>TRUNC((A831-1)/COUNT('DATE Snapshot'!A:A)/COUNT(PRODUCT!A:A),0)+1</f>
        <v>2</v>
      </c>
      <c r="K831" s="9" t="str">
        <f t="shared" ref="K831:O831" ca="1" si="2491">INDIRECT(ADDRESS($J831+1,K$2,,,K$1))</f>
        <v>MARTE</v>
      </c>
      <c r="L831" s="9" t="str">
        <f t="shared" ca="1" si="2491"/>
        <v>MT</v>
      </c>
      <c r="M831" s="9" t="str">
        <f t="shared" ca="1" si="2491"/>
        <v>CURITIBA</v>
      </c>
      <c r="N831" s="9" t="str">
        <f t="shared" ca="1" si="2491"/>
        <v>BRASIL</v>
      </c>
      <c r="O831" s="9">
        <f t="shared" ca="1" si="2491"/>
        <v>0</v>
      </c>
      <c r="P831" s="9">
        <f>MOD(TRUNC((A831-1)/COUNT('DATE Snapshot'!A:A)),COUNT(PRODUCT!A:A))+1</f>
        <v>7</v>
      </c>
      <c r="Q831" s="9" t="str">
        <f t="shared" ref="Q831:W831" ca="1" si="2492">INDIRECT(ADDRESS($P831+1,Q$2,,,Q$1))</f>
        <v>SAUVIGNON RESERVA</v>
      </c>
      <c r="R831" s="9" t="str">
        <f t="shared" ca="1" si="2492"/>
        <v>SAVN_RS</v>
      </c>
      <c r="S831" s="9" t="str">
        <f t="shared" ca="1" si="2492"/>
        <v>VINHO TINTO</v>
      </c>
      <c r="T831" s="9" t="str">
        <f t="shared" ca="1" si="2492"/>
        <v>12_BTL_0,75 l</v>
      </c>
      <c r="U831" s="29">
        <f t="shared" ca="1" si="2492"/>
        <v>12</v>
      </c>
      <c r="V831" s="30">
        <f t="shared" ca="1" si="2492"/>
        <v>198</v>
      </c>
      <c r="W831" s="30">
        <f t="shared" ca="1" si="2492"/>
        <v>102</v>
      </c>
    </row>
    <row r="832" spans="1:23" ht="13">
      <c r="A832" s="9">
        <f t="shared" si="8"/>
        <v>829</v>
      </c>
      <c r="B832" s="45">
        <v>3</v>
      </c>
      <c r="C832" s="9">
        <f>MOD(A832-1,COUNT('DATE Snapshot'!$A:$A))+1</f>
        <v>13</v>
      </c>
      <c r="D832" s="25">
        <f t="shared" ref="D832:I832" ca="1" si="2493">INDIRECT(ADDRESS($C832+1,D$2,,,D$1))</f>
        <v>43101</v>
      </c>
      <c r="E832" s="27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8">
        <f t="shared" ca="1" si="2493"/>
        <v>43101</v>
      </c>
      <c r="I832" s="9">
        <f t="shared" ca="1" si="2493"/>
        <v>2</v>
      </c>
      <c r="J832" s="46">
        <f>TRUNC((A832-1)/COUNT('DATE Snapshot'!A:A)/COUNT(PRODUCT!A:A),0)+1</f>
        <v>2</v>
      </c>
      <c r="K832" s="9" t="str">
        <f t="shared" ref="K832:O832" ca="1" si="2494">INDIRECT(ADDRESS($J832+1,K$2,,,K$1))</f>
        <v>MARTE</v>
      </c>
      <c r="L832" s="9" t="str">
        <f t="shared" ca="1" si="2494"/>
        <v>MT</v>
      </c>
      <c r="M832" s="9" t="str">
        <f t="shared" ca="1" si="2494"/>
        <v>CURITIBA</v>
      </c>
      <c r="N832" s="9" t="str">
        <f t="shared" ca="1" si="2494"/>
        <v>BRASIL</v>
      </c>
      <c r="O832" s="9">
        <f t="shared" ca="1" si="2494"/>
        <v>0</v>
      </c>
      <c r="P832" s="9">
        <f>MOD(TRUNC((A832-1)/COUNT('DATE Snapshot'!A:A)),COUNT(PRODUCT!A:A))+1</f>
        <v>7</v>
      </c>
      <c r="Q832" s="9" t="str">
        <f t="shared" ref="Q832:W832" ca="1" si="2495">INDIRECT(ADDRESS($P832+1,Q$2,,,Q$1))</f>
        <v>SAUVIGNON RESERVA</v>
      </c>
      <c r="R832" s="9" t="str">
        <f t="shared" ca="1" si="2495"/>
        <v>SAVN_RS</v>
      </c>
      <c r="S832" s="9" t="str">
        <f t="shared" ca="1" si="2495"/>
        <v>VINHO TINTO</v>
      </c>
      <c r="T832" s="9" t="str">
        <f t="shared" ca="1" si="2495"/>
        <v>12_BTL_0,75 l</v>
      </c>
      <c r="U832" s="29">
        <f t="shared" ca="1" si="2495"/>
        <v>12</v>
      </c>
      <c r="V832" s="30">
        <f t="shared" ca="1" si="2495"/>
        <v>198</v>
      </c>
      <c r="W832" s="30">
        <f t="shared" ca="1" si="2495"/>
        <v>102</v>
      </c>
    </row>
    <row r="833" spans="1:23" ht="13">
      <c r="A833" s="9">
        <f t="shared" si="8"/>
        <v>830</v>
      </c>
      <c r="B833" s="45">
        <v>4</v>
      </c>
      <c r="C833" s="9">
        <f>MOD(A833-1,COUNT('DATE Snapshot'!$A:$A))+1</f>
        <v>14</v>
      </c>
      <c r="D833" s="25">
        <f t="shared" ref="D833:I833" ca="1" si="2496">INDIRECT(ADDRESS($C833+1,D$2,,,D$1))</f>
        <v>43132</v>
      </c>
      <c r="E833" s="27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8">
        <f t="shared" ca="1" si="2496"/>
        <v>43101</v>
      </c>
      <c r="I833" s="9">
        <f t="shared" ca="1" si="2496"/>
        <v>5</v>
      </c>
      <c r="J833" s="46">
        <f>TRUNC((A833-1)/COUNT('DATE Snapshot'!A:A)/COUNT(PRODUCT!A:A),0)+1</f>
        <v>2</v>
      </c>
      <c r="K833" s="9" t="str">
        <f t="shared" ref="K833:O833" ca="1" si="2497">INDIRECT(ADDRESS($J833+1,K$2,,,K$1))</f>
        <v>MARTE</v>
      </c>
      <c r="L833" s="9" t="str">
        <f t="shared" ca="1" si="2497"/>
        <v>MT</v>
      </c>
      <c r="M833" s="9" t="str">
        <f t="shared" ca="1" si="2497"/>
        <v>CURITIBA</v>
      </c>
      <c r="N833" s="9" t="str">
        <f t="shared" ca="1" si="2497"/>
        <v>BRASIL</v>
      </c>
      <c r="O833" s="9">
        <f t="shared" ca="1" si="2497"/>
        <v>0</v>
      </c>
      <c r="P833" s="9">
        <f>MOD(TRUNC((A833-1)/COUNT('DATE Snapshot'!A:A)),COUNT(PRODUCT!A:A))+1</f>
        <v>7</v>
      </c>
      <c r="Q833" s="9" t="str">
        <f t="shared" ref="Q833:W833" ca="1" si="2498">INDIRECT(ADDRESS($P833+1,Q$2,,,Q$1))</f>
        <v>SAUVIGNON RESERVA</v>
      </c>
      <c r="R833" s="9" t="str">
        <f t="shared" ca="1" si="2498"/>
        <v>SAVN_RS</v>
      </c>
      <c r="S833" s="9" t="str">
        <f t="shared" ca="1" si="2498"/>
        <v>VINHO TINTO</v>
      </c>
      <c r="T833" s="9" t="str">
        <f t="shared" ca="1" si="2498"/>
        <v>12_BTL_0,75 l</v>
      </c>
      <c r="U833" s="29">
        <f t="shared" ca="1" si="2498"/>
        <v>12</v>
      </c>
      <c r="V833" s="30">
        <f t="shared" ca="1" si="2498"/>
        <v>198</v>
      </c>
      <c r="W833" s="30">
        <f t="shared" ca="1" si="2498"/>
        <v>102</v>
      </c>
    </row>
    <row r="834" spans="1:23" ht="13">
      <c r="A834" s="9">
        <f t="shared" si="8"/>
        <v>831</v>
      </c>
      <c r="B834" s="45">
        <v>18</v>
      </c>
      <c r="C834" s="9">
        <f>MOD(A834-1,COUNT('DATE Snapshot'!$A:$A))+1</f>
        <v>15</v>
      </c>
      <c r="D834" s="25">
        <f t="shared" ref="D834:I834" ca="1" si="2499">INDIRECT(ADDRESS($C834+1,D$2,,,D$1))</f>
        <v>43160</v>
      </c>
      <c r="E834" s="27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8">
        <f t="shared" ca="1" si="2499"/>
        <v>43101</v>
      </c>
      <c r="I834" s="9">
        <f t="shared" ca="1" si="2499"/>
        <v>5</v>
      </c>
      <c r="J834" s="46">
        <f>TRUNC((A834-1)/COUNT('DATE Snapshot'!A:A)/COUNT(PRODUCT!A:A),0)+1</f>
        <v>2</v>
      </c>
      <c r="K834" s="9" t="str">
        <f t="shared" ref="K834:O834" ca="1" si="2500">INDIRECT(ADDRESS($J834+1,K$2,,,K$1))</f>
        <v>MARTE</v>
      </c>
      <c r="L834" s="9" t="str">
        <f t="shared" ca="1" si="2500"/>
        <v>MT</v>
      </c>
      <c r="M834" s="9" t="str">
        <f t="shared" ca="1" si="2500"/>
        <v>CURITIBA</v>
      </c>
      <c r="N834" s="9" t="str">
        <f t="shared" ca="1" si="2500"/>
        <v>BRASIL</v>
      </c>
      <c r="O834" s="9">
        <f t="shared" ca="1" si="2500"/>
        <v>0</v>
      </c>
      <c r="P834" s="9">
        <f>MOD(TRUNC((A834-1)/COUNT('DATE Snapshot'!A:A)),COUNT(PRODUCT!A:A))+1</f>
        <v>7</v>
      </c>
      <c r="Q834" s="9" t="str">
        <f t="shared" ref="Q834:W834" ca="1" si="2501">INDIRECT(ADDRESS($P834+1,Q$2,,,Q$1))</f>
        <v>SAUVIGNON RESERVA</v>
      </c>
      <c r="R834" s="9" t="str">
        <f t="shared" ca="1" si="2501"/>
        <v>SAVN_RS</v>
      </c>
      <c r="S834" s="9" t="str">
        <f t="shared" ca="1" si="2501"/>
        <v>VINHO TINTO</v>
      </c>
      <c r="T834" s="9" t="str">
        <f t="shared" ca="1" si="2501"/>
        <v>12_BTL_0,75 l</v>
      </c>
      <c r="U834" s="29">
        <f t="shared" ca="1" si="2501"/>
        <v>12</v>
      </c>
      <c r="V834" s="30">
        <f t="shared" ca="1" si="2501"/>
        <v>198</v>
      </c>
      <c r="W834" s="30">
        <f t="shared" ca="1" si="2501"/>
        <v>102</v>
      </c>
    </row>
    <row r="835" spans="1:23" ht="13">
      <c r="A835" s="9">
        <f t="shared" si="8"/>
        <v>832</v>
      </c>
      <c r="B835" s="45">
        <v>13</v>
      </c>
      <c r="C835" s="9">
        <f>MOD(A835-1,COUNT('DATE Snapshot'!$A:$A))+1</f>
        <v>16</v>
      </c>
      <c r="D835" s="25">
        <f t="shared" ref="D835:I835" ca="1" si="2502">INDIRECT(ADDRESS($C835+1,D$2,,,D$1))</f>
        <v>43191</v>
      </c>
      <c r="E835" s="27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8">
        <f t="shared" ca="1" si="2502"/>
        <v>43101</v>
      </c>
      <c r="I835" s="9">
        <f t="shared" ca="1" si="2502"/>
        <v>1</v>
      </c>
      <c r="J835" s="46">
        <f>TRUNC((A835-1)/COUNT('DATE Snapshot'!A:A)/COUNT(PRODUCT!A:A),0)+1</f>
        <v>2</v>
      </c>
      <c r="K835" s="9" t="str">
        <f t="shared" ref="K835:O835" ca="1" si="2503">INDIRECT(ADDRESS($J835+1,K$2,,,K$1))</f>
        <v>MARTE</v>
      </c>
      <c r="L835" s="9" t="str">
        <f t="shared" ca="1" si="2503"/>
        <v>MT</v>
      </c>
      <c r="M835" s="9" t="str">
        <f t="shared" ca="1" si="2503"/>
        <v>CURITIBA</v>
      </c>
      <c r="N835" s="9" t="str">
        <f t="shared" ca="1" si="2503"/>
        <v>BRASIL</v>
      </c>
      <c r="O835" s="9">
        <f t="shared" ca="1" si="2503"/>
        <v>0</v>
      </c>
      <c r="P835" s="9">
        <f>MOD(TRUNC((A835-1)/COUNT('DATE Snapshot'!A:A)),COUNT(PRODUCT!A:A))+1</f>
        <v>7</v>
      </c>
      <c r="Q835" s="9" t="str">
        <f t="shared" ref="Q835:W835" ca="1" si="2504">INDIRECT(ADDRESS($P835+1,Q$2,,,Q$1))</f>
        <v>SAUVIGNON RESERVA</v>
      </c>
      <c r="R835" s="9" t="str">
        <f t="shared" ca="1" si="2504"/>
        <v>SAVN_RS</v>
      </c>
      <c r="S835" s="9" t="str">
        <f t="shared" ca="1" si="2504"/>
        <v>VINHO TINTO</v>
      </c>
      <c r="T835" s="9" t="str">
        <f t="shared" ca="1" si="2504"/>
        <v>12_BTL_0,75 l</v>
      </c>
      <c r="U835" s="29">
        <f t="shared" ca="1" si="2504"/>
        <v>12</v>
      </c>
      <c r="V835" s="30">
        <f t="shared" ca="1" si="2504"/>
        <v>198</v>
      </c>
      <c r="W835" s="30">
        <f t="shared" ca="1" si="2504"/>
        <v>102</v>
      </c>
    </row>
    <row r="836" spans="1:23" ht="13">
      <c r="A836" s="9">
        <f t="shared" si="8"/>
        <v>833</v>
      </c>
      <c r="B836" s="45">
        <v>11</v>
      </c>
      <c r="C836" s="9">
        <f>MOD(A836-1,COUNT('DATE Snapshot'!$A:$A))+1</f>
        <v>17</v>
      </c>
      <c r="D836" s="25">
        <f t="shared" ref="D836:I836" ca="1" si="2505">INDIRECT(ADDRESS($C836+1,D$2,,,D$1))</f>
        <v>43221</v>
      </c>
      <c r="E836" s="27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8">
        <f t="shared" ca="1" si="2505"/>
        <v>43101</v>
      </c>
      <c r="I836" s="9">
        <f t="shared" ca="1" si="2505"/>
        <v>3</v>
      </c>
      <c r="J836" s="46">
        <f>TRUNC((A836-1)/COUNT('DATE Snapshot'!A:A)/COUNT(PRODUCT!A:A),0)+1</f>
        <v>2</v>
      </c>
      <c r="K836" s="9" t="str">
        <f t="shared" ref="K836:O836" ca="1" si="2506">INDIRECT(ADDRESS($J836+1,K$2,,,K$1))</f>
        <v>MARTE</v>
      </c>
      <c r="L836" s="9" t="str">
        <f t="shared" ca="1" si="2506"/>
        <v>MT</v>
      </c>
      <c r="M836" s="9" t="str">
        <f t="shared" ca="1" si="2506"/>
        <v>CURITIBA</v>
      </c>
      <c r="N836" s="9" t="str">
        <f t="shared" ca="1" si="2506"/>
        <v>BRASIL</v>
      </c>
      <c r="O836" s="9">
        <f t="shared" ca="1" si="2506"/>
        <v>0</v>
      </c>
      <c r="P836" s="9">
        <f>MOD(TRUNC((A836-1)/COUNT('DATE Snapshot'!A:A)),COUNT(PRODUCT!A:A))+1</f>
        <v>7</v>
      </c>
      <c r="Q836" s="9" t="str">
        <f t="shared" ref="Q836:W836" ca="1" si="2507">INDIRECT(ADDRESS($P836+1,Q$2,,,Q$1))</f>
        <v>SAUVIGNON RESERVA</v>
      </c>
      <c r="R836" s="9" t="str">
        <f t="shared" ca="1" si="2507"/>
        <v>SAVN_RS</v>
      </c>
      <c r="S836" s="9" t="str">
        <f t="shared" ca="1" si="2507"/>
        <v>VINHO TINTO</v>
      </c>
      <c r="T836" s="9" t="str">
        <f t="shared" ca="1" si="2507"/>
        <v>12_BTL_0,75 l</v>
      </c>
      <c r="U836" s="29">
        <f t="shared" ca="1" si="2507"/>
        <v>12</v>
      </c>
      <c r="V836" s="30">
        <f t="shared" ca="1" si="2507"/>
        <v>198</v>
      </c>
      <c r="W836" s="30">
        <f t="shared" ca="1" si="2507"/>
        <v>102</v>
      </c>
    </row>
    <row r="837" spans="1:23" ht="13">
      <c r="A837" s="9">
        <f t="shared" si="8"/>
        <v>834</v>
      </c>
      <c r="B837" s="45">
        <v>7</v>
      </c>
      <c r="C837" s="9">
        <f>MOD(A837-1,COUNT('DATE Snapshot'!$A:$A))+1</f>
        <v>18</v>
      </c>
      <c r="D837" s="25">
        <f t="shared" ref="D837:I837" ca="1" si="2508">INDIRECT(ADDRESS($C837+1,D$2,,,D$1))</f>
        <v>43252</v>
      </c>
      <c r="E837" s="27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8">
        <f t="shared" ca="1" si="2508"/>
        <v>43101</v>
      </c>
      <c r="I837" s="9">
        <f t="shared" ca="1" si="2508"/>
        <v>6</v>
      </c>
      <c r="J837" s="46">
        <f>TRUNC((A837-1)/COUNT('DATE Snapshot'!A:A)/COUNT(PRODUCT!A:A),0)+1</f>
        <v>2</v>
      </c>
      <c r="K837" s="9" t="str">
        <f t="shared" ref="K837:O837" ca="1" si="2509">INDIRECT(ADDRESS($J837+1,K$2,,,K$1))</f>
        <v>MARTE</v>
      </c>
      <c r="L837" s="9" t="str">
        <f t="shared" ca="1" si="2509"/>
        <v>MT</v>
      </c>
      <c r="M837" s="9" t="str">
        <f t="shared" ca="1" si="2509"/>
        <v>CURITIBA</v>
      </c>
      <c r="N837" s="9" t="str">
        <f t="shared" ca="1" si="2509"/>
        <v>BRASIL</v>
      </c>
      <c r="O837" s="9">
        <f t="shared" ca="1" si="2509"/>
        <v>0</v>
      </c>
      <c r="P837" s="9">
        <f>MOD(TRUNC((A837-1)/COUNT('DATE Snapshot'!A:A)),COUNT(PRODUCT!A:A))+1</f>
        <v>7</v>
      </c>
      <c r="Q837" s="9" t="str">
        <f t="shared" ref="Q837:W837" ca="1" si="2510">INDIRECT(ADDRESS($P837+1,Q$2,,,Q$1))</f>
        <v>SAUVIGNON RESERVA</v>
      </c>
      <c r="R837" s="9" t="str">
        <f t="shared" ca="1" si="2510"/>
        <v>SAVN_RS</v>
      </c>
      <c r="S837" s="9" t="str">
        <f t="shared" ca="1" si="2510"/>
        <v>VINHO TINTO</v>
      </c>
      <c r="T837" s="9" t="str">
        <f t="shared" ca="1" si="2510"/>
        <v>12_BTL_0,75 l</v>
      </c>
      <c r="U837" s="29">
        <f t="shared" ca="1" si="2510"/>
        <v>12</v>
      </c>
      <c r="V837" s="30">
        <f t="shared" ca="1" si="2510"/>
        <v>198</v>
      </c>
      <c r="W837" s="30">
        <f t="shared" ca="1" si="2510"/>
        <v>102</v>
      </c>
    </row>
    <row r="838" spans="1:23" ht="13">
      <c r="A838" s="9">
        <f t="shared" si="8"/>
        <v>835</v>
      </c>
      <c r="B838" s="45">
        <v>9</v>
      </c>
      <c r="C838" s="9">
        <f>MOD(A838-1,COUNT('DATE Snapshot'!$A:$A))+1</f>
        <v>19</v>
      </c>
      <c r="D838" s="25">
        <f t="shared" ref="D838:I838" ca="1" si="2511">INDIRECT(ADDRESS($C838+1,D$2,,,D$1))</f>
        <v>43282</v>
      </c>
      <c r="E838" s="27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8">
        <f t="shared" ca="1" si="2511"/>
        <v>43101</v>
      </c>
      <c r="I838" s="9">
        <f t="shared" ca="1" si="2511"/>
        <v>1</v>
      </c>
      <c r="J838" s="46">
        <f>TRUNC((A838-1)/COUNT('DATE Snapshot'!A:A)/COUNT(PRODUCT!A:A),0)+1</f>
        <v>2</v>
      </c>
      <c r="K838" s="9" t="str">
        <f t="shared" ref="K838:O838" ca="1" si="2512">INDIRECT(ADDRESS($J838+1,K$2,,,K$1))</f>
        <v>MARTE</v>
      </c>
      <c r="L838" s="9" t="str">
        <f t="shared" ca="1" si="2512"/>
        <v>MT</v>
      </c>
      <c r="M838" s="9" t="str">
        <f t="shared" ca="1" si="2512"/>
        <v>CURITIBA</v>
      </c>
      <c r="N838" s="9" t="str">
        <f t="shared" ca="1" si="2512"/>
        <v>BRASIL</v>
      </c>
      <c r="O838" s="9">
        <f t="shared" ca="1" si="2512"/>
        <v>0</v>
      </c>
      <c r="P838" s="9">
        <f>MOD(TRUNC((A838-1)/COUNT('DATE Snapshot'!A:A)),COUNT(PRODUCT!A:A))+1</f>
        <v>7</v>
      </c>
      <c r="Q838" s="9" t="str">
        <f t="shared" ref="Q838:W838" ca="1" si="2513">INDIRECT(ADDRESS($P838+1,Q$2,,,Q$1))</f>
        <v>SAUVIGNON RESERVA</v>
      </c>
      <c r="R838" s="9" t="str">
        <f t="shared" ca="1" si="2513"/>
        <v>SAVN_RS</v>
      </c>
      <c r="S838" s="9" t="str">
        <f t="shared" ca="1" si="2513"/>
        <v>VINHO TINTO</v>
      </c>
      <c r="T838" s="9" t="str">
        <f t="shared" ca="1" si="2513"/>
        <v>12_BTL_0,75 l</v>
      </c>
      <c r="U838" s="29">
        <f t="shared" ca="1" si="2513"/>
        <v>12</v>
      </c>
      <c r="V838" s="30">
        <f t="shared" ca="1" si="2513"/>
        <v>198</v>
      </c>
      <c r="W838" s="30">
        <f t="shared" ca="1" si="2513"/>
        <v>102</v>
      </c>
    </row>
    <row r="839" spans="1:23" ht="13">
      <c r="A839" s="9">
        <f t="shared" si="8"/>
        <v>836</v>
      </c>
      <c r="B839" s="45">
        <v>6</v>
      </c>
      <c r="C839" s="9">
        <f>MOD(A839-1,COUNT('DATE Snapshot'!$A:$A))+1</f>
        <v>20</v>
      </c>
      <c r="D839" s="25">
        <f t="shared" ref="D839:I839" ca="1" si="2514">INDIRECT(ADDRESS($C839+1,D$2,,,D$1))</f>
        <v>43313</v>
      </c>
      <c r="E839" s="27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8">
        <f t="shared" ca="1" si="2514"/>
        <v>43101</v>
      </c>
      <c r="I839" s="9">
        <f t="shared" ca="1" si="2514"/>
        <v>4</v>
      </c>
      <c r="J839" s="46">
        <f>TRUNC((A839-1)/COUNT('DATE Snapshot'!A:A)/COUNT(PRODUCT!A:A),0)+1</f>
        <v>2</v>
      </c>
      <c r="K839" s="9" t="str">
        <f t="shared" ref="K839:O839" ca="1" si="2515">INDIRECT(ADDRESS($J839+1,K$2,,,K$1))</f>
        <v>MARTE</v>
      </c>
      <c r="L839" s="9" t="str">
        <f t="shared" ca="1" si="2515"/>
        <v>MT</v>
      </c>
      <c r="M839" s="9" t="str">
        <f t="shared" ca="1" si="2515"/>
        <v>CURITIBA</v>
      </c>
      <c r="N839" s="9" t="str">
        <f t="shared" ca="1" si="2515"/>
        <v>BRASIL</v>
      </c>
      <c r="O839" s="9">
        <f t="shared" ca="1" si="2515"/>
        <v>0</v>
      </c>
      <c r="P839" s="9">
        <f>MOD(TRUNC((A839-1)/COUNT('DATE Snapshot'!A:A)),COUNT(PRODUCT!A:A))+1</f>
        <v>7</v>
      </c>
      <c r="Q839" s="9" t="str">
        <f t="shared" ref="Q839:W839" ca="1" si="2516">INDIRECT(ADDRESS($P839+1,Q$2,,,Q$1))</f>
        <v>SAUVIGNON RESERVA</v>
      </c>
      <c r="R839" s="9" t="str">
        <f t="shared" ca="1" si="2516"/>
        <v>SAVN_RS</v>
      </c>
      <c r="S839" s="9" t="str">
        <f t="shared" ca="1" si="2516"/>
        <v>VINHO TINTO</v>
      </c>
      <c r="T839" s="9" t="str">
        <f t="shared" ca="1" si="2516"/>
        <v>12_BTL_0,75 l</v>
      </c>
      <c r="U839" s="29">
        <f t="shared" ca="1" si="2516"/>
        <v>12</v>
      </c>
      <c r="V839" s="30">
        <f t="shared" ca="1" si="2516"/>
        <v>198</v>
      </c>
      <c r="W839" s="30">
        <f t="shared" ca="1" si="2516"/>
        <v>102</v>
      </c>
    </row>
    <row r="840" spans="1:23" ht="13">
      <c r="A840" s="9">
        <f t="shared" si="8"/>
        <v>837</v>
      </c>
      <c r="B840" s="45">
        <v>12</v>
      </c>
      <c r="C840" s="9">
        <f>MOD(A840-1,COUNT('DATE Snapshot'!$A:$A))+1</f>
        <v>21</v>
      </c>
      <c r="D840" s="25">
        <f t="shared" ref="D840:I840" ca="1" si="2517">INDIRECT(ADDRESS($C840+1,D$2,,,D$1))</f>
        <v>43344</v>
      </c>
      <c r="E840" s="27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8">
        <f t="shared" ca="1" si="2517"/>
        <v>43101</v>
      </c>
      <c r="I840" s="9">
        <f t="shared" ca="1" si="2517"/>
        <v>7</v>
      </c>
      <c r="J840" s="46">
        <f>TRUNC((A840-1)/COUNT('DATE Snapshot'!A:A)/COUNT(PRODUCT!A:A),0)+1</f>
        <v>2</v>
      </c>
      <c r="K840" s="9" t="str">
        <f t="shared" ref="K840:O840" ca="1" si="2518">INDIRECT(ADDRESS($J840+1,K$2,,,K$1))</f>
        <v>MARTE</v>
      </c>
      <c r="L840" s="9" t="str">
        <f t="shared" ca="1" si="2518"/>
        <v>MT</v>
      </c>
      <c r="M840" s="9" t="str">
        <f t="shared" ca="1" si="2518"/>
        <v>CURITIBA</v>
      </c>
      <c r="N840" s="9" t="str">
        <f t="shared" ca="1" si="2518"/>
        <v>BRASIL</v>
      </c>
      <c r="O840" s="9">
        <f t="shared" ca="1" si="2518"/>
        <v>0</v>
      </c>
      <c r="P840" s="9">
        <f>MOD(TRUNC((A840-1)/COUNT('DATE Snapshot'!A:A)),COUNT(PRODUCT!A:A))+1</f>
        <v>7</v>
      </c>
      <c r="Q840" s="9" t="str">
        <f t="shared" ref="Q840:W840" ca="1" si="2519">INDIRECT(ADDRESS($P840+1,Q$2,,,Q$1))</f>
        <v>SAUVIGNON RESERVA</v>
      </c>
      <c r="R840" s="9" t="str">
        <f t="shared" ca="1" si="2519"/>
        <v>SAVN_RS</v>
      </c>
      <c r="S840" s="9" t="str">
        <f t="shared" ca="1" si="2519"/>
        <v>VINHO TINTO</v>
      </c>
      <c r="T840" s="9" t="str">
        <f t="shared" ca="1" si="2519"/>
        <v>12_BTL_0,75 l</v>
      </c>
      <c r="U840" s="29">
        <f t="shared" ca="1" si="2519"/>
        <v>12</v>
      </c>
      <c r="V840" s="30">
        <f t="shared" ca="1" si="2519"/>
        <v>198</v>
      </c>
      <c r="W840" s="30">
        <f t="shared" ca="1" si="2519"/>
        <v>102</v>
      </c>
    </row>
    <row r="841" spans="1:23" ht="13">
      <c r="A841" s="9">
        <f t="shared" si="8"/>
        <v>838</v>
      </c>
      <c r="B841" s="45">
        <v>15</v>
      </c>
      <c r="C841" s="9">
        <f>MOD(A841-1,COUNT('DATE Snapshot'!$A:$A))+1</f>
        <v>22</v>
      </c>
      <c r="D841" s="25">
        <f t="shared" ref="D841:I841" ca="1" si="2520">INDIRECT(ADDRESS($C841+1,D$2,,,D$1))</f>
        <v>43374</v>
      </c>
      <c r="E841" s="27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8">
        <f t="shared" ca="1" si="2520"/>
        <v>43101</v>
      </c>
      <c r="I841" s="9">
        <f t="shared" ca="1" si="2520"/>
        <v>2</v>
      </c>
      <c r="J841" s="46">
        <f>TRUNC((A841-1)/COUNT('DATE Snapshot'!A:A)/COUNT(PRODUCT!A:A),0)+1</f>
        <v>2</v>
      </c>
      <c r="K841" s="9" t="str">
        <f t="shared" ref="K841:O841" ca="1" si="2521">INDIRECT(ADDRESS($J841+1,K$2,,,K$1))</f>
        <v>MARTE</v>
      </c>
      <c r="L841" s="9" t="str">
        <f t="shared" ca="1" si="2521"/>
        <v>MT</v>
      </c>
      <c r="M841" s="9" t="str">
        <f t="shared" ca="1" si="2521"/>
        <v>CURITIBA</v>
      </c>
      <c r="N841" s="9" t="str">
        <f t="shared" ca="1" si="2521"/>
        <v>BRASIL</v>
      </c>
      <c r="O841" s="9">
        <f t="shared" ca="1" si="2521"/>
        <v>0</v>
      </c>
      <c r="P841" s="9">
        <f>MOD(TRUNC((A841-1)/COUNT('DATE Snapshot'!A:A)),COUNT(PRODUCT!A:A))+1</f>
        <v>7</v>
      </c>
      <c r="Q841" s="9" t="str">
        <f t="shared" ref="Q841:W841" ca="1" si="2522">INDIRECT(ADDRESS($P841+1,Q$2,,,Q$1))</f>
        <v>SAUVIGNON RESERVA</v>
      </c>
      <c r="R841" s="9" t="str">
        <f t="shared" ca="1" si="2522"/>
        <v>SAVN_RS</v>
      </c>
      <c r="S841" s="9" t="str">
        <f t="shared" ca="1" si="2522"/>
        <v>VINHO TINTO</v>
      </c>
      <c r="T841" s="9" t="str">
        <f t="shared" ca="1" si="2522"/>
        <v>12_BTL_0,75 l</v>
      </c>
      <c r="U841" s="29">
        <f t="shared" ca="1" si="2522"/>
        <v>12</v>
      </c>
      <c r="V841" s="30">
        <f t="shared" ca="1" si="2522"/>
        <v>198</v>
      </c>
      <c r="W841" s="30">
        <f t="shared" ca="1" si="2522"/>
        <v>102</v>
      </c>
    </row>
    <row r="842" spans="1:23" ht="13">
      <c r="A842" s="9">
        <f t="shared" si="8"/>
        <v>839</v>
      </c>
      <c r="B842" s="45">
        <v>15</v>
      </c>
      <c r="C842" s="9">
        <f>MOD(A842-1,COUNT('DATE Snapshot'!$A:$A))+1</f>
        <v>23</v>
      </c>
      <c r="D842" s="25">
        <f t="shared" ref="D842:I842" ca="1" si="2523">INDIRECT(ADDRESS($C842+1,D$2,,,D$1))</f>
        <v>43405</v>
      </c>
      <c r="E842" s="27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8">
        <f t="shared" ca="1" si="2523"/>
        <v>43101</v>
      </c>
      <c r="I842" s="9">
        <f t="shared" ca="1" si="2523"/>
        <v>5</v>
      </c>
      <c r="J842" s="46">
        <f>TRUNC((A842-1)/COUNT('DATE Snapshot'!A:A)/COUNT(PRODUCT!A:A),0)+1</f>
        <v>2</v>
      </c>
      <c r="K842" s="9" t="str">
        <f t="shared" ref="K842:O842" ca="1" si="2524">INDIRECT(ADDRESS($J842+1,K$2,,,K$1))</f>
        <v>MARTE</v>
      </c>
      <c r="L842" s="9" t="str">
        <f t="shared" ca="1" si="2524"/>
        <v>MT</v>
      </c>
      <c r="M842" s="9" t="str">
        <f t="shared" ca="1" si="2524"/>
        <v>CURITIBA</v>
      </c>
      <c r="N842" s="9" t="str">
        <f t="shared" ca="1" si="2524"/>
        <v>BRASIL</v>
      </c>
      <c r="O842" s="9">
        <f t="shared" ca="1" si="2524"/>
        <v>0</v>
      </c>
      <c r="P842" s="9">
        <f>MOD(TRUNC((A842-1)/COUNT('DATE Snapshot'!A:A)),COUNT(PRODUCT!A:A))+1</f>
        <v>7</v>
      </c>
      <c r="Q842" s="9" t="str">
        <f t="shared" ref="Q842:W842" ca="1" si="2525">INDIRECT(ADDRESS($P842+1,Q$2,,,Q$1))</f>
        <v>SAUVIGNON RESERVA</v>
      </c>
      <c r="R842" s="9" t="str">
        <f t="shared" ca="1" si="2525"/>
        <v>SAVN_RS</v>
      </c>
      <c r="S842" s="9" t="str">
        <f t="shared" ca="1" si="2525"/>
        <v>VINHO TINTO</v>
      </c>
      <c r="T842" s="9" t="str">
        <f t="shared" ca="1" si="2525"/>
        <v>12_BTL_0,75 l</v>
      </c>
      <c r="U842" s="29">
        <f t="shared" ca="1" si="2525"/>
        <v>12</v>
      </c>
      <c r="V842" s="30">
        <f t="shared" ca="1" si="2525"/>
        <v>198</v>
      </c>
      <c r="W842" s="30">
        <f t="shared" ca="1" si="2525"/>
        <v>102</v>
      </c>
    </row>
    <row r="843" spans="1:23" ht="13">
      <c r="A843" s="9">
        <f t="shared" si="8"/>
        <v>840</v>
      </c>
      <c r="B843" s="45">
        <v>13</v>
      </c>
      <c r="C843" s="9">
        <f>MOD(A843-1,COUNT('DATE Snapshot'!$A:$A))+1</f>
        <v>24</v>
      </c>
      <c r="D843" s="25">
        <f t="shared" ref="D843:I843" ca="1" si="2526">INDIRECT(ADDRESS($C843+1,D$2,,,D$1))</f>
        <v>43435</v>
      </c>
      <c r="E843" s="27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8">
        <f t="shared" ca="1" si="2526"/>
        <v>43101</v>
      </c>
      <c r="I843" s="9">
        <f t="shared" ca="1" si="2526"/>
        <v>7</v>
      </c>
      <c r="J843" s="46">
        <f>TRUNC((A843-1)/COUNT('DATE Snapshot'!A:A)/COUNT(PRODUCT!A:A),0)+1</f>
        <v>2</v>
      </c>
      <c r="K843" s="9" t="str">
        <f t="shared" ref="K843:O843" ca="1" si="2527">INDIRECT(ADDRESS($J843+1,K$2,,,K$1))</f>
        <v>MARTE</v>
      </c>
      <c r="L843" s="9" t="str">
        <f t="shared" ca="1" si="2527"/>
        <v>MT</v>
      </c>
      <c r="M843" s="9" t="str">
        <f t="shared" ca="1" si="2527"/>
        <v>CURITIBA</v>
      </c>
      <c r="N843" s="9" t="str">
        <f t="shared" ca="1" si="2527"/>
        <v>BRASIL</v>
      </c>
      <c r="O843" s="9">
        <f t="shared" ca="1" si="2527"/>
        <v>0</v>
      </c>
      <c r="P843" s="9">
        <f>MOD(TRUNC((A843-1)/COUNT('DATE Snapshot'!A:A)),COUNT(PRODUCT!A:A))+1</f>
        <v>7</v>
      </c>
      <c r="Q843" s="9" t="str">
        <f t="shared" ref="Q843:W843" ca="1" si="2528">INDIRECT(ADDRESS($P843+1,Q$2,,,Q$1))</f>
        <v>SAUVIGNON RESERVA</v>
      </c>
      <c r="R843" s="9" t="str">
        <f t="shared" ca="1" si="2528"/>
        <v>SAVN_RS</v>
      </c>
      <c r="S843" s="9" t="str">
        <f t="shared" ca="1" si="2528"/>
        <v>VINHO TINTO</v>
      </c>
      <c r="T843" s="9" t="str">
        <f t="shared" ca="1" si="2528"/>
        <v>12_BTL_0,75 l</v>
      </c>
      <c r="U843" s="29">
        <f t="shared" ca="1" si="2528"/>
        <v>12</v>
      </c>
      <c r="V843" s="30">
        <f t="shared" ca="1" si="2528"/>
        <v>198</v>
      </c>
      <c r="W843" s="30">
        <f t="shared" ca="1" si="2528"/>
        <v>102</v>
      </c>
    </row>
    <row r="844" spans="1:23" ht="13">
      <c r="A844" s="9">
        <f t="shared" si="8"/>
        <v>841</v>
      </c>
      <c r="B844" s="45">
        <v>7</v>
      </c>
      <c r="C844" s="9">
        <f>MOD(A844-1,COUNT('DATE Snapshot'!$A:$A))+1</f>
        <v>1</v>
      </c>
      <c r="D844" s="25">
        <f t="shared" ref="D844:I844" ca="1" si="2529">INDIRECT(ADDRESS($C844+1,D$2,,,D$1))</f>
        <v>42736</v>
      </c>
      <c r="E844" s="27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8">
        <f t="shared" ca="1" si="2529"/>
        <v>42736</v>
      </c>
      <c r="I844" s="9">
        <f t="shared" ca="1" si="2529"/>
        <v>1</v>
      </c>
      <c r="J844" s="46">
        <f>TRUNC((A844-1)/COUNT('DATE Snapshot'!A:A)/COUNT(PRODUCT!A:A),0)+1</f>
        <v>2</v>
      </c>
      <c r="K844" s="9" t="str">
        <f t="shared" ref="K844:O844" ca="1" si="2530">INDIRECT(ADDRESS($J844+1,K$2,,,K$1))</f>
        <v>MARTE</v>
      </c>
      <c r="L844" s="9" t="str">
        <f t="shared" ca="1" si="2530"/>
        <v>MT</v>
      </c>
      <c r="M844" s="9" t="str">
        <f t="shared" ca="1" si="2530"/>
        <v>CURITIBA</v>
      </c>
      <c r="N844" s="9" t="str">
        <f t="shared" ca="1" si="2530"/>
        <v>BRASIL</v>
      </c>
      <c r="O844" s="9">
        <f t="shared" ca="1" si="2530"/>
        <v>0</v>
      </c>
      <c r="P844" s="9">
        <f>MOD(TRUNC((A844-1)/COUNT('DATE Snapshot'!A:A)),COUNT(PRODUCT!A:A))+1</f>
        <v>8</v>
      </c>
      <c r="Q844" s="9" t="str">
        <f t="shared" ref="Q844:W844" ca="1" si="2531">INDIRECT(ADDRESS($P844+1,Q$2,,,Q$1))</f>
        <v>SAUVIGNON BLANC</v>
      </c>
      <c r="R844" s="9" t="str">
        <f t="shared" ca="1" si="2531"/>
        <v>SAVN_BL</v>
      </c>
      <c r="S844" s="9" t="str">
        <f t="shared" ca="1" si="2531"/>
        <v>VINHO BRANCO</v>
      </c>
      <c r="T844" s="9" t="str">
        <f t="shared" ca="1" si="2531"/>
        <v>12_BTL_0,75 l</v>
      </c>
      <c r="U844" s="29">
        <f t="shared" ca="1" si="2531"/>
        <v>12</v>
      </c>
      <c r="V844" s="30">
        <f t="shared" ca="1" si="2531"/>
        <v>171.5</v>
      </c>
      <c r="W844" s="30">
        <f t="shared" ca="1" si="2531"/>
        <v>91</v>
      </c>
    </row>
    <row r="845" spans="1:23" ht="13">
      <c r="A845" s="9">
        <f t="shared" si="8"/>
        <v>842</v>
      </c>
      <c r="B845" s="45">
        <v>9</v>
      </c>
      <c r="C845" s="9">
        <f>MOD(A845-1,COUNT('DATE Snapshot'!$A:$A))+1</f>
        <v>2</v>
      </c>
      <c r="D845" s="25">
        <f t="shared" ref="D845:I845" ca="1" si="2532">INDIRECT(ADDRESS($C845+1,D$2,,,D$1))</f>
        <v>42767</v>
      </c>
      <c r="E845" s="27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8">
        <f t="shared" ca="1" si="2532"/>
        <v>42736</v>
      </c>
      <c r="I845" s="9">
        <f t="shared" ca="1" si="2532"/>
        <v>4</v>
      </c>
      <c r="J845" s="46">
        <f>TRUNC((A845-1)/COUNT('DATE Snapshot'!A:A)/COUNT(PRODUCT!A:A),0)+1</f>
        <v>2</v>
      </c>
      <c r="K845" s="9" t="str">
        <f t="shared" ref="K845:O845" ca="1" si="2533">INDIRECT(ADDRESS($J845+1,K$2,,,K$1))</f>
        <v>MARTE</v>
      </c>
      <c r="L845" s="9" t="str">
        <f t="shared" ca="1" si="2533"/>
        <v>MT</v>
      </c>
      <c r="M845" s="9" t="str">
        <f t="shared" ca="1" si="2533"/>
        <v>CURITIBA</v>
      </c>
      <c r="N845" s="9" t="str">
        <f t="shared" ca="1" si="2533"/>
        <v>BRASIL</v>
      </c>
      <c r="O845" s="9">
        <f t="shared" ca="1" si="2533"/>
        <v>0</v>
      </c>
      <c r="P845" s="9">
        <f>MOD(TRUNC((A845-1)/COUNT('DATE Snapshot'!A:A)),COUNT(PRODUCT!A:A))+1</f>
        <v>8</v>
      </c>
      <c r="Q845" s="9" t="str">
        <f t="shared" ref="Q845:W845" ca="1" si="2534">INDIRECT(ADDRESS($P845+1,Q$2,,,Q$1))</f>
        <v>SAUVIGNON BLANC</v>
      </c>
      <c r="R845" s="9" t="str">
        <f t="shared" ca="1" si="2534"/>
        <v>SAVN_BL</v>
      </c>
      <c r="S845" s="9" t="str">
        <f t="shared" ca="1" si="2534"/>
        <v>VINHO BRANCO</v>
      </c>
      <c r="T845" s="9" t="str">
        <f t="shared" ca="1" si="2534"/>
        <v>12_BTL_0,75 l</v>
      </c>
      <c r="U845" s="29">
        <f t="shared" ca="1" si="2534"/>
        <v>12</v>
      </c>
      <c r="V845" s="30">
        <f t="shared" ca="1" si="2534"/>
        <v>171.5</v>
      </c>
      <c r="W845" s="30">
        <f t="shared" ca="1" si="2534"/>
        <v>91</v>
      </c>
    </row>
    <row r="846" spans="1:23" ht="13">
      <c r="A846" s="9">
        <f t="shared" si="8"/>
        <v>843</v>
      </c>
      <c r="B846" s="45">
        <v>9</v>
      </c>
      <c r="C846" s="9">
        <f>MOD(A846-1,COUNT('DATE Snapshot'!$A:$A))+1</f>
        <v>3</v>
      </c>
      <c r="D846" s="25">
        <f t="shared" ref="D846:I846" ca="1" si="2535">INDIRECT(ADDRESS($C846+1,D$2,,,D$1))</f>
        <v>42795</v>
      </c>
      <c r="E846" s="27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8">
        <f t="shared" ca="1" si="2535"/>
        <v>42736</v>
      </c>
      <c r="I846" s="9">
        <f t="shared" ca="1" si="2535"/>
        <v>4</v>
      </c>
      <c r="J846" s="46">
        <f>TRUNC((A846-1)/COUNT('DATE Snapshot'!A:A)/COUNT(PRODUCT!A:A),0)+1</f>
        <v>2</v>
      </c>
      <c r="K846" s="9" t="str">
        <f t="shared" ref="K846:O846" ca="1" si="2536">INDIRECT(ADDRESS($J846+1,K$2,,,K$1))</f>
        <v>MARTE</v>
      </c>
      <c r="L846" s="9" t="str">
        <f t="shared" ca="1" si="2536"/>
        <v>MT</v>
      </c>
      <c r="M846" s="9" t="str">
        <f t="shared" ca="1" si="2536"/>
        <v>CURITIBA</v>
      </c>
      <c r="N846" s="9" t="str">
        <f t="shared" ca="1" si="2536"/>
        <v>BRASIL</v>
      </c>
      <c r="O846" s="9">
        <f t="shared" ca="1" si="2536"/>
        <v>0</v>
      </c>
      <c r="P846" s="9">
        <f>MOD(TRUNC((A846-1)/COUNT('DATE Snapshot'!A:A)),COUNT(PRODUCT!A:A))+1</f>
        <v>8</v>
      </c>
      <c r="Q846" s="9" t="str">
        <f t="shared" ref="Q846:W846" ca="1" si="2537">INDIRECT(ADDRESS($P846+1,Q$2,,,Q$1))</f>
        <v>SAUVIGNON BLANC</v>
      </c>
      <c r="R846" s="9" t="str">
        <f t="shared" ca="1" si="2537"/>
        <v>SAVN_BL</v>
      </c>
      <c r="S846" s="9" t="str">
        <f t="shared" ca="1" si="2537"/>
        <v>VINHO BRANCO</v>
      </c>
      <c r="T846" s="9" t="str">
        <f t="shared" ca="1" si="2537"/>
        <v>12_BTL_0,75 l</v>
      </c>
      <c r="U846" s="29">
        <f t="shared" ca="1" si="2537"/>
        <v>12</v>
      </c>
      <c r="V846" s="30">
        <f t="shared" ca="1" si="2537"/>
        <v>171.5</v>
      </c>
      <c r="W846" s="30">
        <f t="shared" ca="1" si="2537"/>
        <v>91</v>
      </c>
    </row>
    <row r="847" spans="1:23" ht="13">
      <c r="A847" s="9">
        <f t="shared" si="8"/>
        <v>844</v>
      </c>
      <c r="B847" s="45">
        <v>14</v>
      </c>
      <c r="C847" s="9">
        <f>MOD(A847-1,COUNT('DATE Snapshot'!$A:$A))+1</f>
        <v>4</v>
      </c>
      <c r="D847" s="25">
        <f t="shared" ref="D847:I847" ca="1" si="2538">INDIRECT(ADDRESS($C847+1,D$2,,,D$1))</f>
        <v>42826</v>
      </c>
      <c r="E847" s="27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8">
        <f t="shared" ca="1" si="2538"/>
        <v>42736</v>
      </c>
      <c r="I847" s="9">
        <f t="shared" ca="1" si="2538"/>
        <v>7</v>
      </c>
      <c r="J847" s="46">
        <f>TRUNC((A847-1)/COUNT('DATE Snapshot'!A:A)/COUNT(PRODUCT!A:A),0)+1</f>
        <v>2</v>
      </c>
      <c r="K847" s="9" t="str">
        <f t="shared" ref="K847:O847" ca="1" si="2539">INDIRECT(ADDRESS($J847+1,K$2,,,K$1))</f>
        <v>MARTE</v>
      </c>
      <c r="L847" s="9" t="str">
        <f t="shared" ca="1" si="2539"/>
        <v>MT</v>
      </c>
      <c r="M847" s="9" t="str">
        <f t="shared" ca="1" si="2539"/>
        <v>CURITIBA</v>
      </c>
      <c r="N847" s="9" t="str">
        <f t="shared" ca="1" si="2539"/>
        <v>BRASIL</v>
      </c>
      <c r="O847" s="9">
        <f t="shared" ca="1" si="2539"/>
        <v>0</v>
      </c>
      <c r="P847" s="9">
        <f>MOD(TRUNC((A847-1)/COUNT('DATE Snapshot'!A:A)),COUNT(PRODUCT!A:A))+1</f>
        <v>8</v>
      </c>
      <c r="Q847" s="9" t="str">
        <f t="shared" ref="Q847:W847" ca="1" si="2540">INDIRECT(ADDRESS($P847+1,Q$2,,,Q$1))</f>
        <v>SAUVIGNON BLANC</v>
      </c>
      <c r="R847" s="9" t="str">
        <f t="shared" ca="1" si="2540"/>
        <v>SAVN_BL</v>
      </c>
      <c r="S847" s="9" t="str">
        <f t="shared" ca="1" si="2540"/>
        <v>VINHO BRANCO</v>
      </c>
      <c r="T847" s="9" t="str">
        <f t="shared" ca="1" si="2540"/>
        <v>12_BTL_0,75 l</v>
      </c>
      <c r="U847" s="29">
        <f t="shared" ca="1" si="2540"/>
        <v>12</v>
      </c>
      <c r="V847" s="30">
        <f t="shared" ca="1" si="2540"/>
        <v>171.5</v>
      </c>
      <c r="W847" s="30">
        <f t="shared" ca="1" si="2540"/>
        <v>91</v>
      </c>
    </row>
    <row r="848" spans="1:23" ht="13">
      <c r="A848" s="9">
        <f t="shared" si="8"/>
        <v>845</v>
      </c>
      <c r="B848" s="45">
        <v>11</v>
      </c>
      <c r="C848" s="9">
        <f>MOD(A848-1,COUNT('DATE Snapshot'!$A:$A))+1</f>
        <v>5</v>
      </c>
      <c r="D848" s="25">
        <f t="shared" ref="D848:I848" ca="1" si="2541">INDIRECT(ADDRESS($C848+1,D$2,,,D$1))</f>
        <v>42856</v>
      </c>
      <c r="E848" s="27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8">
        <f t="shared" ca="1" si="2541"/>
        <v>42736</v>
      </c>
      <c r="I848" s="9">
        <f t="shared" ca="1" si="2541"/>
        <v>2</v>
      </c>
      <c r="J848" s="46">
        <f>TRUNC((A848-1)/COUNT('DATE Snapshot'!A:A)/COUNT(PRODUCT!A:A),0)+1</f>
        <v>2</v>
      </c>
      <c r="K848" s="9" t="str">
        <f t="shared" ref="K848:O848" ca="1" si="2542">INDIRECT(ADDRESS($J848+1,K$2,,,K$1))</f>
        <v>MARTE</v>
      </c>
      <c r="L848" s="9" t="str">
        <f t="shared" ca="1" si="2542"/>
        <v>MT</v>
      </c>
      <c r="M848" s="9" t="str">
        <f t="shared" ca="1" si="2542"/>
        <v>CURITIBA</v>
      </c>
      <c r="N848" s="9" t="str">
        <f t="shared" ca="1" si="2542"/>
        <v>BRASIL</v>
      </c>
      <c r="O848" s="9">
        <f t="shared" ca="1" si="2542"/>
        <v>0</v>
      </c>
      <c r="P848" s="9">
        <f>MOD(TRUNC((A848-1)/COUNT('DATE Snapshot'!A:A)),COUNT(PRODUCT!A:A))+1</f>
        <v>8</v>
      </c>
      <c r="Q848" s="9" t="str">
        <f t="shared" ref="Q848:W848" ca="1" si="2543">INDIRECT(ADDRESS($P848+1,Q$2,,,Q$1))</f>
        <v>SAUVIGNON BLANC</v>
      </c>
      <c r="R848" s="9" t="str">
        <f t="shared" ca="1" si="2543"/>
        <v>SAVN_BL</v>
      </c>
      <c r="S848" s="9" t="str">
        <f t="shared" ca="1" si="2543"/>
        <v>VINHO BRANCO</v>
      </c>
      <c r="T848" s="9" t="str">
        <f t="shared" ca="1" si="2543"/>
        <v>12_BTL_0,75 l</v>
      </c>
      <c r="U848" s="29">
        <f t="shared" ca="1" si="2543"/>
        <v>12</v>
      </c>
      <c r="V848" s="30">
        <f t="shared" ca="1" si="2543"/>
        <v>171.5</v>
      </c>
      <c r="W848" s="30">
        <f t="shared" ca="1" si="2543"/>
        <v>91</v>
      </c>
    </row>
    <row r="849" spans="1:23" ht="13">
      <c r="A849" s="9">
        <f t="shared" si="8"/>
        <v>846</v>
      </c>
      <c r="B849" s="45">
        <v>2</v>
      </c>
      <c r="C849" s="9">
        <f>MOD(A849-1,COUNT('DATE Snapshot'!$A:$A))+1</f>
        <v>6</v>
      </c>
      <c r="D849" s="25">
        <f t="shared" ref="D849:I849" ca="1" si="2544">INDIRECT(ADDRESS($C849+1,D$2,,,D$1))</f>
        <v>42887</v>
      </c>
      <c r="E849" s="27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8">
        <f t="shared" ca="1" si="2544"/>
        <v>42736</v>
      </c>
      <c r="I849" s="9">
        <f t="shared" ca="1" si="2544"/>
        <v>5</v>
      </c>
      <c r="J849" s="46">
        <f>TRUNC((A849-1)/COUNT('DATE Snapshot'!A:A)/COUNT(PRODUCT!A:A),0)+1</f>
        <v>2</v>
      </c>
      <c r="K849" s="9" t="str">
        <f t="shared" ref="K849:O849" ca="1" si="2545">INDIRECT(ADDRESS($J849+1,K$2,,,K$1))</f>
        <v>MARTE</v>
      </c>
      <c r="L849" s="9" t="str">
        <f t="shared" ca="1" si="2545"/>
        <v>MT</v>
      </c>
      <c r="M849" s="9" t="str">
        <f t="shared" ca="1" si="2545"/>
        <v>CURITIBA</v>
      </c>
      <c r="N849" s="9" t="str">
        <f t="shared" ca="1" si="2545"/>
        <v>BRASIL</v>
      </c>
      <c r="O849" s="9">
        <f t="shared" ca="1" si="2545"/>
        <v>0</v>
      </c>
      <c r="P849" s="9">
        <f>MOD(TRUNC((A849-1)/COUNT('DATE Snapshot'!A:A)),COUNT(PRODUCT!A:A))+1</f>
        <v>8</v>
      </c>
      <c r="Q849" s="9" t="str">
        <f t="shared" ref="Q849:W849" ca="1" si="2546">INDIRECT(ADDRESS($P849+1,Q$2,,,Q$1))</f>
        <v>SAUVIGNON BLANC</v>
      </c>
      <c r="R849" s="9" t="str">
        <f t="shared" ca="1" si="2546"/>
        <v>SAVN_BL</v>
      </c>
      <c r="S849" s="9" t="str">
        <f t="shared" ca="1" si="2546"/>
        <v>VINHO BRANCO</v>
      </c>
      <c r="T849" s="9" t="str">
        <f t="shared" ca="1" si="2546"/>
        <v>12_BTL_0,75 l</v>
      </c>
      <c r="U849" s="29">
        <f t="shared" ca="1" si="2546"/>
        <v>12</v>
      </c>
      <c r="V849" s="30">
        <f t="shared" ca="1" si="2546"/>
        <v>171.5</v>
      </c>
      <c r="W849" s="30">
        <f t="shared" ca="1" si="2546"/>
        <v>91</v>
      </c>
    </row>
    <row r="850" spans="1:23" ht="13">
      <c r="A850" s="9">
        <f t="shared" si="8"/>
        <v>847</v>
      </c>
      <c r="B850" s="45">
        <v>0</v>
      </c>
      <c r="C850" s="9">
        <f>MOD(A850-1,COUNT('DATE Snapshot'!$A:$A))+1</f>
        <v>7</v>
      </c>
      <c r="D850" s="25">
        <f t="shared" ref="D850:I850" ca="1" si="2547">INDIRECT(ADDRESS($C850+1,D$2,,,D$1))</f>
        <v>42917</v>
      </c>
      <c r="E850" s="27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8">
        <f t="shared" ca="1" si="2547"/>
        <v>42736</v>
      </c>
      <c r="I850" s="9">
        <f t="shared" ca="1" si="2547"/>
        <v>7</v>
      </c>
      <c r="J850" s="46">
        <f>TRUNC((A850-1)/COUNT('DATE Snapshot'!A:A)/COUNT(PRODUCT!A:A),0)+1</f>
        <v>2</v>
      </c>
      <c r="K850" s="9" t="str">
        <f t="shared" ref="K850:O850" ca="1" si="2548">INDIRECT(ADDRESS($J850+1,K$2,,,K$1))</f>
        <v>MARTE</v>
      </c>
      <c r="L850" s="9" t="str">
        <f t="shared" ca="1" si="2548"/>
        <v>MT</v>
      </c>
      <c r="M850" s="9" t="str">
        <f t="shared" ca="1" si="2548"/>
        <v>CURITIBA</v>
      </c>
      <c r="N850" s="9" t="str">
        <f t="shared" ca="1" si="2548"/>
        <v>BRASIL</v>
      </c>
      <c r="O850" s="9">
        <f t="shared" ca="1" si="2548"/>
        <v>0</v>
      </c>
      <c r="P850" s="9">
        <f>MOD(TRUNC((A850-1)/COUNT('DATE Snapshot'!A:A)),COUNT(PRODUCT!A:A))+1</f>
        <v>8</v>
      </c>
      <c r="Q850" s="9" t="str">
        <f t="shared" ref="Q850:W850" ca="1" si="2549">INDIRECT(ADDRESS($P850+1,Q$2,,,Q$1))</f>
        <v>SAUVIGNON BLANC</v>
      </c>
      <c r="R850" s="9" t="str">
        <f t="shared" ca="1" si="2549"/>
        <v>SAVN_BL</v>
      </c>
      <c r="S850" s="9" t="str">
        <f t="shared" ca="1" si="2549"/>
        <v>VINHO BRANCO</v>
      </c>
      <c r="T850" s="9" t="str">
        <f t="shared" ca="1" si="2549"/>
        <v>12_BTL_0,75 l</v>
      </c>
      <c r="U850" s="29">
        <f t="shared" ca="1" si="2549"/>
        <v>12</v>
      </c>
      <c r="V850" s="30">
        <f t="shared" ca="1" si="2549"/>
        <v>171.5</v>
      </c>
      <c r="W850" s="30">
        <f t="shared" ca="1" si="2549"/>
        <v>91</v>
      </c>
    </row>
    <row r="851" spans="1:23" ht="13">
      <c r="A851" s="9">
        <f t="shared" si="8"/>
        <v>848</v>
      </c>
      <c r="B851" s="45">
        <v>10</v>
      </c>
      <c r="C851" s="9">
        <f>MOD(A851-1,COUNT('DATE Snapshot'!$A:$A))+1</f>
        <v>8</v>
      </c>
      <c r="D851" s="25">
        <f t="shared" ref="D851:I851" ca="1" si="2550">INDIRECT(ADDRESS($C851+1,D$2,,,D$1))</f>
        <v>42948</v>
      </c>
      <c r="E851" s="27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8">
        <f t="shared" ca="1" si="2550"/>
        <v>42736</v>
      </c>
      <c r="I851" s="9">
        <f t="shared" ca="1" si="2550"/>
        <v>3</v>
      </c>
      <c r="J851" s="46">
        <f>TRUNC((A851-1)/COUNT('DATE Snapshot'!A:A)/COUNT(PRODUCT!A:A),0)+1</f>
        <v>2</v>
      </c>
      <c r="K851" s="9" t="str">
        <f t="shared" ref="K851:O851" ca="1" si="2551">INDIRECT(ADDRESS($J851+1,K$2,,,K$1))</f>
        <v>MARTE</v>
      </c>
      <c r="L851" s="9" t="str">
        <f t="shared" ca="1" si="2551"/>
        <v>MT</v>
      </c>
      <c r="M851" s="9" t="str">
        <f t="shared" ca="1" si="2551"/>
        <v>CURITIBA</v>
      </c>
      <c r="N851" s="9" t="str">
        <f t="shared" ca="1" si="2551"/>
        <v>BRASIL</v>
      </c>
      <c r="O851" s="9">
        <f t="shared" ca="1" si="2551"/>
        <v>0</v>
      </c>
      <c r="P851" s="9">
        <f>MOD(TRUNC((A851-1)/COUNT('DATE Snapshot'!A:A)),COUNT(PRODUCT!A:A))+1</f>
        <v>8</v>
      </c>
      <c r="Q851" s="9" t="str">
        <f t="shared" ref="Q851:W851" ca="1" si="2552">INDIRECT(ADDRESS($P851+1,Q$2,,,Q$1))</f>
        <v>SAUVIGNON BLANC</v>
      </c>
      <c r="R851" s="9" t="str">
        <f t="shared" ca="1" si="2552"/>
        <v>SAVN_BL</v>
      </c>
      <c r="S851" s="9" t="str">
        <f t="shared" ca="1" si="2552"/>
        <v>VINHO BRANCO</v>
      </c>
      <c r="T851" s="9" t="str">
        <f t="shared" ca="1" si="2552"/>
        <v>12_BTL_0,75 l</v>
      </c>
      <c r="U851" s="29">
        <f t="shared" ca="1" si="2552"/>
        <v>12</v>
      </c>
      <c r="V851" s="30">
        <f t="shared" ca="1" si="2552"/>
        <v>171.5</v>
      </c>
      <c r="W851" s="30">
        <f t="shared" ca="1" si="2552"/>
        <v>91</v>
      </c>
    </row>
    <row r="852" spans="1:23" ht="13">
      <c r="A852" s="9">
        <f t="shared" si="8"/>
        <v>849</v>
      </c>
      <c r="B852" s="45">
        <v>2</v>
      </c>
      <c r="C852" s="9">
        <f>MOD(A852-1,COUNT('DATE Snapshot'!$A:$A))+1</f>
        <v>9</v>
      </c>
      <c r="D852" s="25">
        <f t="shared" ref="D852:I852" ca="1" si="2553">INDIRECT(ADDRESS($C852+1,D$2,,,D$1))</f>
        <v>42979</v>
      </c>
      <c r="E852" s="27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8">
        <f t="shared" ca="1" si="2553"/>
        <v>42736</v>
      </c>
      <c r="I852" s="9">
        <f t="shared" ca="1" si="2553"/>
        <v>6</v>
      </c>
      <c r="J852" s="46">
        <f>TRUNC((A852-1)/COUNT('DATE Snapshot'!A:A)/COUNT(PRODUCT!A:A),0)+1</f>
        <v>2</v>
      </c>
      <c r="K852" s="9" t="str">
        <f t="shared" ref="K852:O852" ca="1" si="2554">INDIRECT(ADDRESS($J852+1,K$2,,,K$1))</f>
        <v>MARTE</v>
      </c>
      <c r="L852" s="9" t="str">
        <f t="shared" ca="1" si="2554"/>
        <v>MT</v>
      </c>
      <c r="M852" s="9" t="str">
        <f t="shared" ca="1" si="2554"/>
        <v>CURITIBA</v>
      </c>
      <c r="N852" s="9" t="str">
        <f t="shared" ca="1" si="2554"/>
        <v>BRASIL</v>
      </c>
      <c r="O852" s="9">
        <f t="shared" ca="1" si="2554"/>
        <v>0</v>
      </c>
      <c r="P852" s="9">
        <f>MOD(TRUNC((A852-1)/COUNT('DATE Snapshot'!A:A)),COUNT(PRODUCT!A:A))+1</f>
        <v>8</v>
      </c>
      <c r="Q852" s="9" t="str">
        <f t="shared" ref="Q852:W852" ca="1" si="2555">INDIRECT(ADDRESS($P852+1,Q$2,,,Q$1))</f>
        <v>SAUVIGNON BLANC</v>
      </c>
      <c r="R852" s="9" t="str">
        <f t="shared" ca="1" si="2555"/>
        <v>SAVN_BL</v>
      </c>
      <c r="S852" s="9" t="str">
        <f t="shared" ca="1" si="2555"/>
        <v>VINHO BRANCO</v>
      </c>
      <c r="T852" s="9" t="str">
        <f t="shared" ca="1" si="2555"/>
        <v>12_BTL_0,75 l</v>
      </c>
      <c r="U852" s="29">
        <f t="shared" ca="1" si="2555"/>
        <v>12</v>
      </c>
      <c r="V852" s="30">
        <f t="shared" ca="1" si="2555"/>
        <v>171.5</v>
      </c>
      <c r="W852" s="30">
        <f t="shared" ca="1" si="2555"/>
        <v>91</v>
      </c>
    </row>
    <row r="853" spans="1:23" ht="13">
      <c r="A853" s="9">
        <f t="shared" si="8"/>
        <v>850</v>
      </c>
      <c r="B853" s="45">
        <v>1</v>
      </c>
      <c r="C853" s="9">
        <f>MOD(A853-1,COUNT('DATE Snapshot'!$A:$A))+1</f>
        <v>10</v>
      </c>
      <c r="D853" s="25">
        <f t="shared" ref="D853:I853" ca="1" si="2556">INDIRECT(ADDRESS($C853+1,D$2,,,D$1))</f>
        <v>43009</v>
      </c>
      <c r="E853" s="27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8">
        <f t="shared" ca="1" si="2556"/>
        <v>42736</v>
      </c>
      <c r="I853" s="9">
        <f t="shared" ca="1" si="2556"/>
        <v>1</v>
      </c>
      <c r="J853" s="46">
        <f>TRUNC((A853-1)/COUNT('DATE Snapshot'!A:A)/COUNT(PRODUCT!A:A),0)+1</f>
        <v>2</v>
      </c>
      <c r="K853" s="9" t="str">
        <f t="shared" ref="K853:O853" ca="1" si="2557">INDIRECT(ADDRESS($J853+1,K$2,,,K$1))</f>
        <v>MARTE</v>
      </c>
      <c r="L853" s="9" t="str">
        <f t="shared" ca="1" si="2557"/>
        <v>MT</v>
      </c>
      <c r="M853" s="9" t="str">
        <f t="shared" ca="1" si="2557"/>
        <v>CURITIBA</v>
      </c>
      <c r="N853" s="9" t="str">
        <f t="shared" ca="1" si="2557"/>
        <v>BRASIL</v>
      </c>
      <c r="O853" s="9">
        <f t="shared" ca="1" si="2557"/>
        <v>0</v>
      </c>
      <c r="P853" s="9">
        <f>MOD(TRUNC((A853-1)/COUNT('DATE Snapshot'!A:A)),COUNT(PRODUCT!A:A))+1</f>
        <v>8</v>
      </c>
      <c r="Q853" s="9" t="str">
        <f t="shared" ref="Q853:W853" ca="1" si="2558">INDIRECT(ADDRESS($P853+1,Q$2,,,Q$1))</f>
        <v>SAUVIGNON BLANC</v>
      </c>
      <c r="R853" s="9" t="str">
        <f t="shared" ca="1" si="2558"/>
        <v>SAVN_BL</v>
      </c>
      <c r="S853" s="9" t="str">
        <f t="shared" ca="1" si="2558"/>
        <v>VINHO BRANCO</v>
      </c>
      <c r="T853" s="9" t="str">
        <f t="shared" ca="1" si="2558"/>
        <v>12_BTL_0,75 l</v>
      </c>
      <c r="U853" s="29">
        <f t="shared" ca="1" si="2558"/>
        <v>12</v>
      </c>
      <c r="V853" s="30">
        <f t="shared" ca="1" si="2558"/>
        <v>171.5</v>
      </c>
      <c r="W853" s="30">
        <f t="shared" ca="1" si="2558"/>
        <v>91</v>
      </c>
    </row>
    <row r="854" spans="1:23" ht="13">
      <c r="A854" s="9">
        <f t="shared" si="8"/>
        <v>851</v>
      </c>
      <c r="B854" s="45">
        <v>9</v>
      </c>
      <c r="C854" s="9">
        <f>MOD(A854-1,COUNT('DATE Snapshot'!$A:$A))+1</f>
        <v>11</v>
      </c>
      <c r="D854" s="25">
        <f t="shared" ref="D854:I854" ca="1" si="2559">INDIRECT(ADDRESS($C854+1,D$2,,,D$1))</f>
        <v>43040</v>
      </c>
      <c r="E854" s="27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8">
        <f t="shared" ca="1" si="2559"/>
        <v>42736</v>
      </c>
      <c r="I854" s="9">
        <f t="shared" ca="1" si="2559"/>
        <v>4</v>
      </c>
      <c r="J854" s="46">
        <f>TRUNC((A854-1)/COUNT('DATE Snapshot'!A:A)/COUNT(PRODUCT!A:A),0)+1</f>
        <v>2</v>
      </c>
      <c r="K854" s="9" t="str">
        <f t="shared" ref="K854:O854" ca="1" si="2560">INDIRECT(ADDRESS($J854+1,K$2,,,K$1))</f>
        <v>MARTE</v>
      </c>
      <c r="L854" s="9" t="str">
        <f t="shared" ca="1" si="2560"/>
        <v>MT</v>
      </c>
      <c r="M854" s="9" t="str">
        <f t="shared" ca="1" si="2560"/>
        <v>CURITIBA</v>
      </c>
      <c r="N854" s="9" t="str">
        <f t="shared" ca="1" si="2560"/>
        <v>BRASIL</v>
      </c>
      <c r="O854" s="9">
        <f t="shared" ca="1" si="2560"/>
        <v>0</v>
      </c>
      <c r="P854" s="9">
        <f>MOD(TRUNC((A854-1)/COUNT('DATE Snapshot'!A:A)),COUNT(PRODUCT!A:A))+1</f>
        <v>8</v>
      </c>
      <c r="Q854" s="9" t="str">
        <f t="shared" ref="Q854:W854" ca="1" si="2561">INDIRECT(ADDRESS($P854+1,Q$2,,,Q$1))</f>
        <v>SAUVIGNON BLANC</v>
      </c>
      <c r="R854" s="9" t="str">
        <f t="shared" ca="1" si="2561"/>
        <v>SAVN_BL</v>
      </c>
      <c r="S854" s="9" t="str">
        <f t="shared" ca="1" si="2561"/>
        <v>VINHO BRANCO</v>
      </c>
      <c r="T854" s="9" t="str">
        <f t="shared" ca="1" si="2561"/>
        <v>12_BTL_0,75 l</v>
      </c>
      <c r="U854" s="29">
        <f t="shared" ca="1" si="2561"/>
        <v>12</v>
      </c>
      <c r="V854" s="30">
        <f t="shared" ca="1" si="2561"/>
        <v>171.5</v>
      </c>
      <c r="W854" s="30">
        <f t="shared" ca="1" si="2561"/>
        <v>91</v>
      </c>
    </row>
    <row r="855" spans="1:23" ht="13">
      <c r="A855" s="9">
        <f t="shared" si="8"/>
        <v>852</v>
      </c>
      <c r="B855" s="45">
        <v>11</v>
      </c>
      <c r="C855" s="9">
        <f>MOD(A855-1,COUNT('DATE Snapshot'!$A:$A))+1</f>
        <v>12</v>
      </c>
      <c r="D855" s="25">
        <f t="shared" ref="D855:I855" ca="1" si="2562">INDIRECT(ADDRESS($C855+1,D$2,,,D$1))</f>
        <v>43070</v>
      </c>
      <c r="E855" s="27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8">
        <f t="shared" ca="1" si="2562"/>
        <v>42736</v>
      </c>
      <c r="I855" s="9">
        <f t="shared" ca="1" si="2562"/>
        <v>6</v>
      </c>
      <c r="J855" s="46">
        <f>TRUNC((A855-1)/COUNT('DATE Snapshot'!A:A)/COUNT(PRODUCT!A:A),0)+1</f>
        <v>2</v>
      </c>
      <c r="K855" s="9" t="str">
        <f t="shared" ref="K855:O855" ca="1" si="2563">INDIRECT(ADDRESS($J855+1,K$2,,,K$1))</f>
        <v>MARTE</v>
      </c>
      <c r="L855" s="9" t="str">
        <f t="shared" ca="1" si="2563"/>
        <v>MT</v>
      </c>
      <c r="M855" s="9" t="str">
        <f t="shared" ca="1" si="2563"/>
        <v>CURITIBA</v>
      </c>
      <c r="N855" s="9" t="str">
        <f t="shared" ca="1" si="2563"/>
        <v>BRASIL</v>
      </c>
      <c r="O855" s="9">
        <f t="shared" ca="1" si="2563"/>
        <v>0</v>
      </c>
      <c r="P855" s="9">
        <f>MOD(TRUNC((A855-1)/COUNT('DATE Snapshot'!A:A)),COUNT(PRODUCT!A:A))+1</f>
        <v>8</v>
      </c>
      <c r="Q855" s="9" t="str">
        <f t="shared" ref="Q855:W855" ca="1" si="2564">INDIRECT(ADDRESS($P855+1,Q$2,,,Q$1))</f>
        <v>SAUVIGNON BLANC</v>
      </c>
      <c r="R855" s="9" t="str">
        <f t="shared" ca="1" si="2564"/>
        <v>SAVN_BL</v>
      </c>
      <c r="S855" s="9" t="str">
        <f t="shared" ca="1" si="2564"/>
        <v>VINHO BRANCO</v>
      </c>
      <c r="T855" s="9" t="str">
        <f t="shared" ca="1" si="2564"/>
        <v>12_BTL_0,75 l</v>
      </c>
      <c r="U855" s="29">
        <f t="shared" ca="1" si="2564"/>
        <v>12</v>
      </c>
      <c r="V855" s="30">
        <f t="shared" ca="1" si="2564"/>
        <v>171.5</v>
      </c>
      <c r="W855" s="30">
        <f t="shared" ca="1" si="2564"/>
        <v>91</v>
      </c>
    </row>
    <row r="856" spans="1:23" ht="13">
      <c r="A856" s="9">
        <f t="shared" si="8"/>
        <v>853</v>
      </c>
      <c r="B856" s="45">
        <v>8</v>
      </c>
      <c r="C856" s="9">
        <f>MOD(A856-1,COUNT('DATE Snapshot'!$A:$A))+1</f>
        <v>13</v>
      </c>
      <c r="D856" s="25">
        <f t="shared" ref="D856:I856" ca="1" si="2565">INDIRECT(ADDRESS($C856+1,D$2,,,D$1))</f>
        <v>43101</v>
      </c>
      <c r="E856" s="27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8">
        <f t="shared" ca="1" si="2565"/>
        <v>43101</v>
      </c>
      <c r="I856" s="9">
        <f t="shared" ca="1" si="2565"/>
        <v>2</v>
      </c>
      <c r="J856" s="46">
        <f>TRUNC((A856-1)/COUNT('DATE Snapshot'!A:A)/COUNT(PRODUCT!A:A),0)+1</f>
        <v>2</v>
      </c>
      <c r="K856" s="9" t="str">
        <f t="shared" ref="K856:O856" ca="1" si="2566">INDIRECT(ADDRESS($J856+1,K$2,,,K$1))</f>
        <v>MARTE</v>
      </c>
      <c r="L856" s="9" t="str">
        <f t="shared" ca="1" si="2566"/>
        <v>MT</v>
      </c>
      <c r="M856" s="9" t="str">
        <f t="shared" ca="1" si="2566"/>
        <v>CURITIBA</v>
      </c>
      <c r="N856" s="9" t="str">
        <f t="shared" ca="1" si="2566"/>
        <v>BRASIL</v>
      </c>
      <c r="O856" s="9">
        <f t="shared" ca="1" si="2566"/>
        <v>0</v>
      </c>
      <c r="P856" s="9">
        <f>MOD(TRUNC((A856-1)/COUNT('DATE Snapshot'!A:A)),COUNT(PRODUCT!A:A))+1</f>
        <v>8</v>
      </c>
      <c r="Q856" s="9" t="str">
        <f t="shared" ref="Q856:W856" ca="1" si="2567">INDIRECT(ADDRESS($P856+1,Q$2,,,Q$1))</f>
        <v>SAUVIGNON BLANC</v>
      </c>
      <c r="R856" s="9" t="str">
        <f t="shared" ca="1" si="2567"/>
        <v>SAVN_BL</v>
      </c>
      <c r="S856" s="9" t="str">
        <f t="shared" ca="1" si="2567"/>
        <v>VINHO BRANCO</v>
      </c>
      <c r="T856" s="9" t="str">
        <f t="shared" ca="1" si="2567"/>
        <v>12_BTL_0,75 l</v>
      </c>
      <c r="U856" s="29">
        <f t="shared" ca="1" si="2567"/>
        <v>12</v>
      </c>
      <c r="V856" s="30">
        <f t="shared" ca="1" si="2567"/>
        <v>171.5</v>
      </c>
      <c r="W856" s="30">
        <f t="shared" ca="1" si="2567"/>
        <v>91</v>
      </c>
    </row>
    <row r="857" spans="1:23" ht="13">
      <c r="A857" s="9">
        <f t="shared" si="8"/>
        <v>854</v>
      </c>
      <c r="B857" s="45">
        <v>15</v>
      </c>
      <c r="C857" s="9">
        <f>MOD(A857-1,COUNT('DATE Snapshot'!$A:$A))+1</f>
        <v>14</v>
      </c>
      <c r="D857" s="25">
        <f t="shared" ref="D857:I857" ca="1" si="2568">INDIRECT(ADDRESS($C857+1,D$2,,,D$1))</f>
        <v>43132</v>
      </c>
      <c r="E857" s="27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8">
        <f t="shared" ca="1" si="2568"/>
        <v>43101</v>
      </c>
      <c r="I857" s="9">
        <f t="shared" ca="1" si="2568"/>
        <v>5</v>
      </c>
      <c r="J857" s="46">
        <f>TRUNC((A857-1)/COUNT('DATE Snapshot'!A:A)/COUNT(PRODUCT!A:A),0)+1</f>
        <v>2</v>
      </c>
      <c r="K857" s="9" t="str">
        <f t="shared" ref="K857:O857" ca="1" si="2569">INDIRECT(ADDRESS($J857+1,K$2,,,K$1))</f>
        <v>MARTE</v>
      </c>
      <c r="L857" s="9" t="str">
        <f t="shared" ca="1" si="2569"/>
        <v>MT</v>
      </c>
      <c r="M857" s="9" t="str">
        <f t="shared" ca="1" si="2569"/>
        <v>CURITIBA</v>
      </c>
      <c r="N857" s="9" t="str">
        <f t="shared" ca="1" si="2569"/>
        <v>BRASIL</v>
      </c>
      <c r="O857" s="9">
        <f t="shared" ca="1" si="2569"/>
        <v>0</v>
      </c>
      <c r="P857" s="9">
        <f>MOD(TRUNC((A857-1)/COUNT('DATE Snapshot'!A:A)),COUNT(PRODUCT!A:A))+1</f>
        <v>8</v>
      </c>
      <c r="Q857" s="9" t="str">
        <f t="shared" ref="Q857:W857" ca="1" si="2570">INDIRECT(ADDRESS($P857+1,Q$2,,,Q$1))</f>
        <v>SAUVIGNON BLANC</v>
      </c>
      <c r="R857" s="9" t="str">
        <f t="shared" ca="1" si="2570"/>
        <v>SAVN_BL</v>
      </c>
      <c r="S857" s="9" t="str">
        <f t="shared" ca="1" si="2570"/>
        <v>VINHO BRANCO</v>
      </c>
      <c r="T857" s="9" t="str">
        <f t="shared" ca="1" si="2570"/>
        <v>12_BTL_0,75 l</v>
      </c>
      <c r="U857" s="29">
        <f t="shared" ca="1" si="2570"/>
        <v>12</v>
      </c>
      <c r="V857" s="30">
        <f t="shared" ca="1" si="2570"/>
        <v>171.5</v>
      </c>
      <c r="W857" s="30">
        <f t="shared" ca="1" si="2570"/>
        <v>91</v>
      </c>
    </row>
    <row r="858" spans="1:23" ht="13">
      <c r="A858" s="9">
        <f t="shared" si="8"/>
        <v>855</v>
      </c>
      <c r="B858" s="45">
        <v>7</v>
      </c>
      <c r="C858" s="9">
        <f>MOD(A858-1,COUNT('DATE Snapshot'!$A:$A))+1</f>
        <v>15</v>
      </c>
      <c r="D858" s="25">
        <f t="shared" ref="D858:I858" ca="1" si="2571">INDIRECT(ADDRESS($C858+1,D$2,,,D$1))</f>
        <v>43160</v>
      </c>
      <c r="E858" s="27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8">
        <f t="shared" ca="1" si="2571"/>
        <v>43101</v>
      </c>
      <c r="I858" s="9">
        <f t="shared" ca="1" si="2571"/>
        <v>5</v>
      </c>
      <c r="J858" s="46">
        <f>TRUNC((A858-1)/COUNT('DATE Snapshot'!A:A)/COUNT(PRODUCT!A:A),0)+1</f>
        <v>2</v>
      </c>
      <c r="K858" s="9" t="str">
        <f t="shared" ref="K858:O858" ca="1" si="2572">INDIRECT(ADDRESS($J858+1,K$2,,,K$1))</f>
        <v>MARTE</v>
      </c>
      <c r="L858" s="9" t="str">
        <f t="shared" ca="1" si="2572"/>
        <v>MT</v>
      </c>
      <c r="M858" s="9" t="str">
        <f t="shared" ca="1" si="2572"/>
        <v>CURITIBA</v>
      </c>
      <c r="N858" s="9" t="str">
        <f t="shared" ca="1" si="2572"/>
        <v>BRASIL</v>
      </c>
      <c r="O858" s="9">
        <f t="shared" ca="1" si="2572"/>
        <v>0</v>
      </c>
      <c r="P858" s="9">
        <f>MOD(TRUNC((A858-1)/COUNT('DATE Snapshot'!A:A)),COUNT(PRODUCT!A:A))+1</f>
        <v>8</v>
      </c>
      <c r="Q858" s="9" t="str">
        <f t="shared" ref="Q858:W858" ca="1" si="2573">INDIRECT(ADDRESS($P858+1,Q$2,,,Q$1))</f>
        <v>SAUVIGNON BLANC</v>
      </c>
      <c r="R858" s="9" t="str">
        <f t="shared" ca="1" si="2573"/>
        <v>SAVN_BL</v>
      </c>
      <c r="S858" s="9" t="str">
        <f t="shared" ca="1" si="2573"/>
        <v>VINHO BRANCO</v>
      </c>
      <c r="T858" s="9" t="str">
        <f t="shared" ca="1" si="2573"/>
        <v>12_BTL_0,75 l</v>
      </c>
      <c r="U858" s="29">
        <f t="shared" ca="1" si="2573"/>
        <v>12</v>
      </c>
      <c r="V858" s="30">
        <f t="shared" ca="1" si="2573"/>
        <v>171.5</v>
      </c>
      <c r="W858" s="30">
        <f t="shared" ca="1" si="2573"/>
        <v>91</v>
      </c>
    </row>
    <row r="859" spans="1:23" ht="13">
      <c r="A859" s="9">
        <f t="shared" si="8"/>
        <v>856</v>
      </c>
      <c r="B859" s="45">
        <v>8</v>
      </c>
      <c r="C859" s="9">
        <f>MOD(A859-1,COUNT('DATE Snapshot'!$A:$A))+1</f>
        <v>16</v>
      </c>
      <c r="D859" s="25">
        <f t="shared" ref="D859:I859" ca="1" si="2574">INDIRECT(ADDRESS($C859+1,D$2,,,D$1))</f>
        <v>43191</v>
      </c>
      <c r="E859" s="27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8">
        <f t="shared" ca="1" si="2574"/>
        <v>43101</v>
      </c>
      <c r="I859" s="9">
        <f t="shared" ca="1" si="2574"/>
        <v>1</v>
      </c>
      <c r="J859" s="46">
        <f>TRUNC((A859-1)/COUNT('DATE Snapshot'!A:A)/COUNT(PRODUCT!A:A),0)+1</f>
        <v>2</v>
      </c>
      <c r="K859" s="9" t="str">
        <f t="shared" ref="K859:O859" ca="1" si="2575">INDIRECT(ADDRESS($J859+1,K$2,,,K$1))</f>
        <v>MARTE</v>
      </c>
      <c r="L859" s="9" t="str">
        <f t="shared" ca="1" si="2575"/>
        <v>MT</v>
      </c>
      <c r="M859" s="9" t="str">
        <f t="shared" ca="1" si="2575"/>
        <v>CURITIBA</v>
      </c>
      <c r="N859" s="9" t="str">
        <f t="shared" ca="1" si="2575"/>
        <v>BRASIL</v>
      </c>
      <c r="O859" s="9">
        <f t="shared" ca="1" si="2575"/>
        <v>0</v>
      </c>
      <c r="P859" s="9">
        <f>MOD(TRUNC((A859-1)/COUNT('DATE Snapshot'!A:A)),COUNT(PRODUCT!A:A))+1</f>
        <v>8</v>
      </c>
      <c r="Q859" s="9" t="str">
        <f t="shared" ref="Q859:W859" ca="1" si="2576">INDIRECT(ADDRESS($P859+1,Q$2,,,Q$1))</f>
        <v>SAUVIGNON BLANC</v>
      </c>
      <c r="R859" s="9" t="str">
        <f t="shared" ca="1" si="2576"/>
        <v>SAVN_BL</v>
      </c>
      <c r="S859" s="9" t="str">
        <f t="shared" ca="1" si="2576"/>
        <v>VINHO BRANCO</v>
      </c>
      <c r="T859" s="9" t="str">
        <f t="shared" ca="1" si="2576"/>
        <v>12_BTL_0,75 l</v>
      </c>
      <c r="U859" s="29">
        <f t="shared" ca="1" si="2576"/>
        <v>12</v>
      </c>
      <c r="V859" s="30">
        <f t="shared" ca="1" si="2576"/>
        <v>171.5</v>
      </c>
      <c r="W859" s="30">
        <f t="shared" ca="1" si="2576"/>
        <v>91</v>
      </c>
    </row>
    <row r="860" spans="1:23" ht="13">
      <c r="A860" s="9">
        <f t="shared" si="8"/>
        <v>857</v>
      </c>
      <c r="B860" s="45">
        <v>14</v>
      </c>
      <c r="C860" s="9">
        <f>MOD(A860-1,COUNT('DATE Snapshot'!$A:$A))+1</f>
        <v>17</v>
      </c>
      <c r="D860" s="25">
        <f t="shared" ref="D860:I860" ca="1" si="2577">INDIRECT(ADDRESS($C860+1,D$2,,,D$1))</f>
        <v>43221</v>
      </c>
      <c r="E860" s="27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8">
        <f t="shared" ca="1" si="2577"/>
        <v>43101</v>
      </c>
      <c r="I860" s="9">
        <f t="shared" ca="1" si="2577"/>
        <v>3</v>
      </c>
      <c r="J860" s="46">
        <f>TRUNC((A860-1)/COUNT('DATE Snapshot'!A:A)/COUNT(PRODUCT!A:A),0)+1</f>
        <v>2</v>
      </c>
      <c r="K860" s="9" t="str">
        <f t="shared" ref="K860:O860" ca="1" si="2578">INDIRECT(ADDRESS($J860+1,K$2,,,K$1))</f>
        <v>MARTE</v>
      </c>
      <c r="L860" s="9" t="str">
        <f t="shared" ca="1" si="2578"/>
        <v>MT</v>
      </c>
      <c r="M860" s="9" t="str">
        <f t="shared" ca="1" si="2578"/>
        <v>CURITIBA</v>
      </c>
      <c r="N860" s="9" t="str">
        <f t="shared" ca="1" si="2578"/>
        <v>BRASIL</v>
      </c>
      <c r="O860" s="9">
        <f t="shared" ca="1" si="2578"/>
        <v>0</v>
      </c>
      <c r="P860" s="9">
        <f>MOD(TRUNC((A860-1)/COUNT('DATE Snapshot'!A:A)),COUNT(PRODUCT!A:A))+1</f>
        <v>8</v>
      </c>
      <c r="Q860" s="9" t="str">
        <f t="shared" ref="Q860:W860" ca="1" si="2579">INDIRECT(ADDRESS($P860+1,Q$2,,,Q$1))</f>
        <v>SAUVIGNON BLANC</v>
      </c>
      <c r="R860" s="9" t="str">
        <f t="shared" ca="1" si="2579"/>
        <v>SAVN_BL</v>
      </c>
      <c r="S860" s="9" t="str">
        <f t="shared" ca="1" si="2579"/>
        <v>VINHO BRANCO</v>
      </c>
      <c r="T860" s="9" t="str">
        <f t="shared" ca="1" si="2579"/>
        <v>12_BTL_0,75 l</v>
      </c>
      <c r="U860" s="29">
        <f t="shared" ca="1" si="2579"/>
        <v>12</v>
      </c>
      <c r="V860" s="30">
        <f t="shared" ca="1" si="2579"/>
        <v>171.5</v>
      </c>
      <c r="W860" s="30">
        <f t="shared" ca="1" si="2579"/>
        <v>91</v>
      </c>
    </row>
    <row r="861" spans="1:23" ht="13">
      <c r="A861" s="9">
        <f t="shared" si="8"/>
        <v>858</v>
      </c>
      <c r="B861" s="45">
        <v>12</v>
      </c>
      <c r="C861" s="9">
        <f>MOD(A861-1,COUNT('DATE Snapshot'!$A:$A))+1</f>
        <v>18</v>
      </c>
      <c r="D861" s="25">
        <f t="shared" ref="D861:I861" ca="1" si="2580">INDIRECT(ADDRESS($C861+1,D$2,,,D$1))</f>
        <v>43252</v>
      </c>
      <c r="E861" s="27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8">
        <f t="shared" ca="1" si="2580"/>
        <v>43101</v>
      </c>
      <c r="I861" s="9">
        <f t="shared" ca="1" si="2580"/>
        <v>6</v>
      </c>
      <c r="J861" s="46">
        <f>TRUNC((A861-1)/COUNT('DATE Snapshot'!A:A)/COUNT(PRODUCT!A:A),0)+1</f>
        <v>2</v>
      </c>
      <c r="K861" s="9" t="str">
        <f t="shared" ref="K861:O861" ca="1" si="2581">INDIRECT(ADDRESS($J861+1,K$2,,,K$1))</f>
        <v>MARTE</v>
      </c>
      <c r="L861" s="9" t="str">
        <f t="shared" ca="1" si="2581"/>
        <v>MT</v>
      </c>
      <c r="M861" s="9" t="str">
        <f t="shared" ca="1" si="2581"/>
        <v>CURITIBA</v>
      </c>
      <c r="N861" s="9" t="str">
        <f t="shared" ca="1" si="2581"/>
        <v>BRASIL</v>
      </c>
      <c r="O861" s="9">
        <f t="shared" ca="1" si="2581"/>
        <v>0</v>
      </c>
      <c r="P861" s="9">
        <f>MOD(TRUNC((A861-1)/COUNT('DATE Snapshot'!A:A)),COUNT(PRODUCT!A:A))+1</f>
        <v>8</v>
      </c>
      <c r="Q861" s="9" t="str">
        <f t="shared" ref="Q861:W861" ca="1" si="2582">INDIRECT(ADDRESS($P861+1,Q$2,,,Q$1))</f>
        <v>SAUVIGNON BLANC</v>
      </c>
      <c r="R861" s="9" t="str">
        <f t="shared" ca="1" si="2582"/>
        <v>SAVN_BL</v>
      </c>
      <c r="S861" s="9" t="str">
        <f t="shared" ca="1" si="2582"/>
        <v>VINHO BRANCO</v>
      </c>
      <c r="T861" s="9" t="str">
        <f t="shared" ca="1" si="2582"/>
        <v>12_BTL_0,75 l</v>
      </c>
      <c r="U861" s="29">
        <f t="shared" ca="1" si="2582"/>
        <v>12</v>
      </c>
      <c r="V861" s="30">
        <f t="shared" ca="1" si="2582"/>
        <v>171.5</v>
      </c>
      <c r="W861" s="30">
        <f t="shared" ca="1" si="2582"/>
        <v>91</v>
      </c>
    </row>
    <row r="862" spans="1:23" ht="13">
      <c r="A862" s="9">
        <f t="shared" si="8"/>
        <v>859</v>
      </c>
      <c r="B862" s="45">
        <v>2</v>
      </c>
      <c r="C862" s="9">
        <f>MOD(A862-1,COUNT('DATE Snapshot'!$A:$A))+1</f>
        <v>19</v>
      </c>
      <c r="D862" s="25">
        <f t="shared" ref="D862:I862" ca="1" si="2583">INDIRECT(ADDRESS($C862+1,D$2,,,D$1))</f>
        <v>43282</v>
      </c>
      <c r="E862" s="27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8">
        <f t="shared" ca="1" si="2583"/>
        <v>43101</v>
      </c>
      <c r="I862" s="9">
        <f t="shared" ca="1" si="2583"/>
        <v>1</v>
      </c>
      <c r="J862" s="46">
        <f>TRUNC((A862-1)/COUNT('DATE Snapshot'!A:A)/COUNT(PRODUCT!A:A),0)+1</f>
        <v>2</v>
      </c>
      <c r="K862" s="9" t="str">
        <f t="shared" ref="K862:O862" ca="1" si="2584">INDIRECT(ADDRESS($J862+1,K$2,,,K$1))</f>
        <v>MARTE</v>
      </c>
      <c r="L862" s="9" t="str">
        <f t="shared" ca="1" si="2584"/>
        <v>MT</v>
      </c>
      <c r="M862" s="9" t="str">
        <f t="shared" ca="1" si="2584"/>
        <v>CURITIBA</v>
      </c>
      <c r="N862" s="9" t="str">
        <f t="shared" ca="1" si="2584"/>
        <v>BRASIL</v>
      </c>
      <c r="O862" s="9">
        <f t="shared" ca="1" si="2584"/>
        <v>0</v>
      </c>
      <c r="P862" s="9">
        <f>MOD(TRUNC((A862-1)/COUNT('DATE Snapshot'!A:A)),COUNT(PRODUCT!A:A))+1</f>
        <v>8</v>
      </c>
      <c r="Q862" s="9" t="str">
        <f t="shared" ref="Q862:W862" ca="1" si="2585">INDIRECT(ADDRESS($P862+1,Q$2,,,Q$1))</f>
        <v>SAUVIGNON BLANC</v>
      </c>
      <c r="R862" s="9" t="str">
        <f t="shared" ca="1" si="2585"/>
        <v>SAVN_BL</v>
      </c>
      <c r="S862" s="9" t="str">
        <f t="shared" ca="1" si="2585"/>
        <v>VINHO BRANCO</v>
      </c>
      <c r="T862" s="9" t="str">
        <f t="shared" ca="1" si="2585"/>
        <v>12_BTL_0,75 l</v>
      </c>
      <c r="U862" s="29">
        <f t="shared" ca="1" si="2585"/>
        <v>12</v>
      </c>
      <c r="V862" s="30">
        <f t="shared" ca="1" si="2585"/>
        <v>171.5</v>
      </c>
      <c r="W862" s="30">
        <f t="shared" ca="1" si="2585"/>
        <v>91</v>
      </c>
    </row>
    <row r="863" spans="1:23" ht="13">
      <c r="A863" s="9">
        <f t="shared" si="8"/>
        <v>860</v>
      </c>
      <c r="B863" s="45">
        <v>9</v>
      </c>
      <c r="C863" s="9">
        <f>MOD(A863-1,COUNT('DATE Snapshot'!$A:$A))+1</f>
        <v>20</v>
      </c>
      <c r="D863" s="25">
        <f t="shared" ref="D863:I863" ca="1" si="2586">INDIRECT(ADDRESS($C863+1,D$2,,,D$1))</f>
        <v>43313</v>
      </c>
      <c r="E863" s="27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8">
        <f t="shared" ca="1" si="2586"/>
        <v>43101</v>
      </c>
      <c r="I863" s="9">
        <f t="shared" ca="1" si="2586"/>
        <v>4</v>
      </c>
      <c r="J863" s="46">
        <f>TRUNC((A863-1)/COUNT('DATE Snapshot'!A:A)/COUNT(PRODUCT!A:A),0)+1</f>
        <v>2</v>
      </c>
      <c r="K863" s="9" t="str">
        <f t="shared" ref="K863:O863" ca="1" si="2587">INDIRECT(ADDRESS($J863+1,K$2,,,K$1))</f>
        <v>MARTE</v>
      </c>
      <c r="L863" s="9" t="str">
        <f t="shared" ca="1" si="2587"/>
        <v>MT</v>
      </c>
      <c r="M863" s="9" t="str">
        <f t="shared" ca="1" si="2587"/>
        <v>CURITIBA</v>
      </c>
      <c r="N863" s="9" t="str">
        <f t="shared" ca="1" si="2587"/>
        <v>BRASIL</v>
      </c>
      <c r="O863" s="9">
        <f t="shared" ca="1" si="2587"/>
        <v>0</v>
      </c>
      <c r="P863" s="9">
        <f>MOD(TRUNC((A863-1)/COUNT('DATE Snapshot'!A:A)),COUNT(PRODUCT!A:A))+1</f>
        <v>8</v>
      </c>
      <c r="Q863" s="9" t="str">
        <f t="shared" ref="Q863:W863" ca="1" si="2588">INDIRECT(ADDRESS($P863+1,Q$2,,,Q$1))</f>
        <v>SAUVIGNON BLANC</v>
      </c>
      <c r="R863" s="9" t="str">
        <f t="shared" ca="1" si="2588"/>
        <v>SAVN_BL</v>
      </c>
      <c r="S863" s="9" t="str">
        <f t="shared" ca="1" si="2588"/>
        <v>VINHO BRANCO</v>
      </c>
      <c r="T863" s="9" t="str">
        <f t="shared" ca="1" si="2588"/>
        <v>12_BTL_0,75 l</v>
      </c>
      <c r="U863" s="29">
        <f t="shared" ca="1" si="2588"/>
        <v>12</v>
      </c>
      <c r="V863" s="30">
        <f t="shared" ca="1" si="2588"/>
        <v>171.5</v>
      </c>
      <c r="W863" s="30">
        <f t="shared" ca="1" si="2588"/>
        <v>91</v>
      </c>
    </row>
    <row r="864" spans="1:23" ht="13">
      <c r="A864" s="9">
        <f t="shared" si="8"/>
        <v>861</v>
      </c>
      <c r="B864" s="45">
        <v>16</v>
      </c>
      <c r="C864" s="9">
        <f>MOD(A864-1,COUNT('DATE Snapshot'!$A:$A))+1</f>
        <v>21</v>
      </c>
      <c r="D864" s="25">
        <f t="shared" ref="D864:I864" ca="1" si="2589">INDIRECT(ADDRESS($C864+1,D$2,,,D$1))</f>
        <v>43344</v>
      </c>
      <c r="E864" s="27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8">
        <f t="shared" ca="1" si="2589"/>
        <v>43101</v>
      </c>
      <c r="I864" s="9">
        <f t="shared" ca="1" si="2589"/>
        <v>7</v>
      </c>
      <c r="J864" s="46">
        <f>TRUNC((A864-1)/COUNT('DATE Snapshot'!A:A)/COUNT(PRODUCT!A:A),0)+1</f>
        <v>2</v>
      </c>
      <c r="K864" s="9" t="str">
        <f t="shared" ref="K864:O864" ca="1" si="2590">INDIRECT(ADDRESS($J864+1,K$2,,,K$1))</f>
        <v>MARTE</v>
      </c>
      <c r="L864" s="9" t="str">
        <f t="shared" ca="1" si="2590"/>
        <v>MT</v>
      </c>
      <c r="M864" s="9" t="str">
        <f t="shared" ca="1" si="2590"/>
        <v>CURITIBA</v>
      </c>
      <c r="N864" s="9" t="str">
        <f t="shared" ca="1" si="2590"/>
        <v>BRASIL</v>
      </c>
      <c r="O864" s="9">
        <f t="shared" ca="1" si="2590"/>
        <v>0</v>
      </c>
      <c r="P864" s="9">
        <f>MOD(TRUNC((A864-1)/COUNT('DATE Snapshot'!A:A)),COUNT(PRODUCT!A:A))+1</f>
        <v>8</v>
      </c>
      <c r="Q864" s="9" t="str">
        <f t="shared" ref="Q864:W864" ca="1" si="2591">INDIRECT(ADDRESS($P864+1,Q$2,,,Q$1))</f>
        <v>SAUVIGNON BLANC</v>
      </c>
      <c r="R864" s="9" t="str">
        <f t="shared" ca="1" si="2591"/>
        <v>SAVN_BL</v>
      </c>
      <c r="S864" s="9" t="str">
        <f t="shared" ca="1" si="2591"/>
        <v>VINHO BRANCO</v>
      </c>
      <c r="T864" s="9" t="str">
        <f t="shared" ca="1" si="2591"/>
        <v>12_BTL_0,75 l</v>
      </c>
      <c r="U864" s="29">
        <f t="shared" ca="1" si="2591"/>
        <v>12</v>
      </c>
      <c r="V864" s="30">
        <f t="shared" ca="1" si="2591"/>
        <v>171.5</v>
      </c>
      <c r="W864" s="30">
        <f t="shared" ca="1" si="2591"/>
        <v>91</v>
      </c>
    </row>
    <row r="865" spans="1:23" ht="13">
      <c r="A865" s="9">
        <f t="shared" si="8"/>
        <v>862</v>
      </c>
      <c r="B865" s="45">
        <v>8</v>
      </c>
      <c r="C865" s="9">
        <f>MOD(A865-1,COUNT('DATE Snapshot'!$A:$A))+1</f>
        <v>22</v>
      </c>
      <c r="D865" s="25">
        <f t="shared" ref="D865:I865" ca="1" si="2592">INDIRECT(ADDRESS($C865+1,D$2,,,D$1))</f>
        <v>43374</v>
      </c>
      <c r="E865" s="27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8">
        <f t="shared" ca="1" si="2592"/>
        <v>43101</v>
      </c>
      <c r="I865" s="9">
        <f t="shared" ca="1" si="2592"/>
        <v>2</v>
      </c>
      <c r="J865" s="46">
        <f>TRUNC((A865-1)/COUNT('DATE Snapshot'!A:A)/COUNT(PRODUCT!A:A),0)+1</f>
        <v>2</v>
      </c>
      <c r="K865" s="9" t="str">
        <f t="shared" ref="K865:O865" ca="1" si="2593">INDIRECT(ADDRESS($J865+1,K$2,,,K$1))</f>
        <v>MARTE</v>
      </c>
      <c r="L865" s="9" t="str">
        <f t="shared" ca="1" si="2593"/>
        <v>MT</v>
      </c>
      <c r="M865" s="9" t="str">
        <f t="shared" ca="1" si="2593"/>
        <v>CURITIBA</v>
      </c>
      <c r="N865" s="9" t="str">
        <f t="shared" ca="1" si="2593"/>
        <v>BRASIL</v>
      </c>
      <c r="O865" s="9">
        <f t="shared" ca="1" si="2593"/>
        <v>0</v>
      </c>
      <c r="P865" s="9">
        <f>MOD(TRUNC((A865-1)/COUNT('DATE Snapshot'!A:A)),COUNT(PRODUCT!A:A))+1</f>
        <v>8</v>
      </c>
      <c r="Q865" s="9" t="str">
        <f t="shared" ref="Q865:W865" ca="1" si="2594">INDIRECT(ADDRESS($P865+1,Q$2,,,Q$1))</f>
        <v>SAUVIGNON BLANC</v>
      </c>
      <c r="R865" s="9" t="str">
        <f t="shared" ca="1" si="2594"/>
        <v>SAVN_BL</v>
      </c>
      <c r="S865" s="9" t="str">
        <f t="shared" ca="1" si="2594"/>
        <v>VINHO BRANCO</v>
      </c>
      <c r="T865" s="9" t="str">
        <f t="shared" ca="1" si="2594"/>
        <v>12_BTL_0,75 l</v>
      </c>
      <c r="U865" s="29">
        <f t="shared" ca="1" si="2594"/>
        <v>12</v>
      </c>
      <c r="V865" s="30">
        <f t="shared" ca="1" si="2594"/>
        <v>171.5</v>
      </c>
      <c r="W865" s="30">
        <f t="shared" ca="1" si="2594"/>
        <v>91</v>
      </c>
    </row>
    <row r="866" spans="1:23" ht="13">
      <c r="A866" s="9">
        <f t="shared" si="8"/>
        <v>863</v>
      </c>
      <c r="B866" s="45">
        <v>10</v>
      </c>
      <c r="C866" s="9">
        <f>MOD(A866-1,COUNT('DATE Snapshot'!$A:$A))+1</f>
        <v>23</v>
      </c>
      <c r="D866" s="25">
        <f t="shared" ref="D866:I866" ca="1" si="2595">INDIRECT(ADDRESS($C866+1,D$2,,,D$1))</f>
        <v>43405</v>
      </c>
      <c r="E866" s="27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8">
        <f t="shared" ca="1" si="2595"/>
        <v>43101</v>
      </c>
      <c r="I866" s="9">
        <f t="shared" ca="1" si="2595"/>
        <v>5</v>
      </c>
      <c r="J866" s="46">
        <f>TRUNC((A866-1)/COUNT('DATE Snapshot'!A:A)/COUNT(PRODUCT!A:A),0)+1</f>
        <v>2</v>
      </c>
      <c r="K866" s="9" t="str">
        <f t="shared" ref="K866:O866" ca="1" si="2596">INDIRECT(ADDRESS($J866+1,K$2,,,K$1))</f>
        <v>MARTE</v>
      </c>
      <c r="L866" s="9" t="str">
        <f t="shared" ca="1" si="2596"/>
        <v>MT</v>
      </c>
      <c r="M866" s="9" t="str">
        <f t="shared" ca="1" si="2596"/>
        <v>CURITIBA</v>
      </c>
      <c r="N866" s="9" t="str">
        <f t="shared" ca="1" si="2596"/>
        <v>BRASIL</v>
      </c>
      <c r="O866" s="9">
        <f t="shared" ca="1" si="2596"/>
        <v>0</v>
      </c>
      <c r="P866" s="9">
        <f>MOD(TRUNC((A866-1)/COUNT('DATE Snapshot'!A:A)),COUNT(PRODUCT!A:A))+1</f>
        <v>8</v>
      </c>
      <c r="Q866" s="9" t="str">
        <f t="shared" ref="Q866:W866" ca="1" si="2597">INDIRECT(ADDRESS($P866+1,Q$2,,,Q$1))</f>
        <v>SAUVIGNON BLANC</v>
      </c>
      <c r="R866" s="9" t="str">
        <f t="shared" ca="1" si="2597"/>
        <v>SAVN_BL</v>
      </c>
      <c r="S866" s="9" t="str">
        <f t="shared" ca="1" si="2597"/>
        <v>VINHO BRANCO</v>
      </c>
      <c r="T866" s="9" t="str">
        <f t="shared" ca="1" si="2597"/>
        <v>12_BTL_0,75 l</v>
      </c>
      <c r="U866" s="29">
        <f t="shared" ca="1" si="2597"/>
        <v>12</v>
      </c>
      <c r="V866" s="30">
        <f t="shared" ca="1" si="2597"/>
        <v>171.5</v>
      </c>
      <c r="W866" s="30">
        <f t="shared" ca="1" si="2597"/>
        <v>91</v>
      </c>
    </row>
    <row r="867" spans="1:23" ht="13">
      <c r="A867" s="9">
        <f t="shared" si="8"/>
        <v>864</v>
      </c>
      <c r="B867" s="45">
        <v>11</v>
      </c>
      <c r="C867" s="9">
        <f>MOD(A867-1,COUNT('DATE Snapshot'!$A:$A))+1</f>
        <v>24</v>
      </c>
      <c r="D867" s="25">
        <f t="shared" ref="D867:I867" ca="1" si="2598">INDIRECT(ADDRESS($C867+1,D$2,,,D$1))</f>
        <v>43435</v>
      </c>
      <c r="E867" s="27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8">
        <f t="shared" ca="1" si="2598"/>
        <v>43101</v>
      </c>
      <c r="I867" s="9">
        <f t="shared" ca="1" si="2598"/>
        <v>7</v>
      </c>
      <c r="J867" s="46">
        <f>TRUNC((A867-1)/COUNT('DATE Snapshot'!A:A)/COUNT(PRODUCT!A:A),0)+1</f>
        <v>2</v>
      </c>
      <c r="K867" s="9" t="str">
        <f t="shared" ref="K867:O867" ca="1" si="2599">INDIRECT(ADDRESS($J867+1,K$2,,,K$1))</f>
        <v>MARTE</v>
      </c>
      <c r="L867" s="9" t="str">
        <f t="shared" ca="1" si="2599"/>
        <v>MT</v>
      </c>
      <c r="M867" s="9" t="str">
        <f t="shared" ca="1" si="2599"/>
        <v>CURITIBA</v>
      </c>
      <c r="N867" s="9" t="str">
        <f t="shared" ca="1" si="2599"/>
        <v>BRASIL</v>
      </c>
      <c r="O867" s="9">
        <f t="shared" ca="1" si="2599"/>
        <v>0</v>
      </c>
      <c r="P867" s="9">
        <f>MOD(TRUNC((A867-1)/COUNT('DATE Snapshot'!A:A)),COUNT(PRODUCT!A:A))+1</f>
        <v>8</v>
      </c>
      <c r="Q867" s="9" t="str">
        <f t="shared" ref="Q867:W867" ca="1" si="2600">INDIRECT(ADDRESS($P867+1,Q$2,,,Q$1))</f>
        <v>SAUVIGNON BLANC</v>
      </c>
      <c r="R867" s="9" t="str">
        <f t="shared" ca="1" si="2600"/>
        <v>SAVN_BL</v>
      </c>
      <c r="S867" s="9" t="str">
        <f t="shared" ca="1" si="2600"/>
        <v>VINHO BRANCO</v>
      </c>
      <c r="T867" s="9" t="str">
        <f t="shared" ca="1" si="2600"/>
        <v>12_BTL_0,75 l</v>
      </c>
      <c r="U867" s="29">
        <f t="shared" ca="1" si="2600"/>
        <v>12</v>
      </c>
      <c r="V867" s="30">
        <f t="shared" ca="1" si="2600"/>
        <v>171.5</v>
      </c>
      <c r="W867" s="30">
        <f t="shared" ca="1" si="2600"/>
        <v>91</v>
      </c>
    </row>
    <row r="868" spans="1:23" ht="13">
      <c r="A868" s="9">
        <f t="shared" si="8"/>
        <v>865</v>
      </c>
      <c r="B868" s="45">
        <v>9</v>
      </c>
      <c r="C868" s="9">
        <f>MOD(A868-1,COUNT('DATE Snapshot'!$A:$A))+1</f>
        <v>1</v>
      </c>
      <c r="D868" s="25">
        <f t="shared" ref="D868:I868" ca="1" si="2601">INDIRECT(ADDRESS($C868+1,D$2,,,D$1))</f>
        <v>42736</v>
      </c>
      <c r="E868" s="27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8">
        <f t="shared" ca="1" si="2601"/>
        <v>42736</v>
      </c>
      <c r="I868" s="9">
        <f t="shared" ca="1" si="2601"/>
        <v>1</v>
      </c>
      <c r="J868" s="46">
        <f>TRUNC((A868-1)/COUNT('DATE Snapshot'!A:A)/COUNT(PRODUCT!A:A),0)+1</f>
        <v>2</v>
      </c>
      <c r="K868" s="9" t="str">
        <f t="shared" ref="K868:O868" ca="1" si="2602">INDIRECT(ADDRESS($J868+1,K$2,,,K$1))</f>
        <v>MARTE</v>
      </c>
      <c r="L868" s="9" t="str">
        <f t="shared" ca="1" si="2602"/>
        <v>MT</v>
      </c>
      <c r="M868" s="9" t="str">
        <f t="shared" ca="1" si="2602"/>
        <v>CURITIBA</v>
      </c>
      <c r="N868" s="9" t="str">
        <f t="shared" ca="1" si="2602"/>
        <v>BRASIL</v>
      </c>
      <c r="O868" s="9">
        <f t="shared" ca="1" si="2602"/>
        <v>0</v>
      </c>
      <c r="P868" s="9">
        <f>MOD(TRUNC((A868-1)/COUNT('DATE Snapshot'!A:A)),COUNT(PRODUCT!A:A))+1</f>
        <v>9</v>
      </c>
      <c r="Q868" s="9" t="str">
        <f t="shared" ref="Q868:W868" ca="1" si="2603">INDIRECT(ADDRESS($P868+1,Q$2,,,Q$1))</f>
        <v>SAUVIGNON BLANC RESERVA</v>
      </c>
      <c r="R868" s="9" t="str">
        <f t="shared" ca="1" si="2603"/>
        <v>SAVN_BL_RS</v>
      </c>
      <c r="S868" s="9" t="str">
        <f t="shared" ca="1" si="2603"/>
        <v>VINHO BRANCO</v>
      </c>
      <c r="T868" s="9" t="str">
        <f t="shared" ca="1" si="2603"/>
        <v>12_BTL_0,75 l</v>
      </c>
      <c r="U868" s="29">
        <f t="shared" ca="1" si="2603"/>
        <v>12</v>
      </c>
      <c r="V868" s="30">
        <f t="shared" ca="1" si="2603"/>
        <v>198</v>
      </c>
      <c r="W868" s="30">
        <f t="shared" ca="1" si="2603"/>
        <v>121</v>
      </c>
    </row>
    <row r="869" spans="1:23" ht="13">
      <c r="A869" s="9">
        <f t="shared" si="8"/>
        <v>866</v>
      </c>
      <c r="B869" s="45">
        <v>14</v>
      </c>
      <c r="C869" s="9">
        <f>MOD(A869-1,COUNT('DATE Snapshot'!$A:$A))+1</f>
        <v>2</v>
      </c>
      <c r="D869" s="25">
        <f t="shared" ref="D869:I869" ca="1" si="2604">INDIRECT(ADDRESS($C869+1,D$2,,,D$1))</f>
        <v>42767</v>
      </c>
      <c r="E869" s="27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8">
        <f t="shared" ca="1" si="2604"/>
        <v>42736</v>
      </c>
      <c r="I869" s="9">
        <f t="shared" ca="1" si="2604"/>
        <v>4</v>
      </c>
      <c r="J869" s="46">
        <f>TRUNC((A869-1)/COUNT('DATE Snapshot'!A:A)/COUNT(PRODUCT!A:A),0)+1</f>
        <v>2</v>
      </c>
      <c r="K869" s="9" t="str">
        <f t="shared" ref="K869:O869" ca="1" si="2605">INDIRECT(ADDRESS($J869+1,K$2,,,K$1))</f>
        <v>MARTE</v>
      </c>
      <c r="L869" s="9" t="str">
        <f t="shared" ca="1" si="2605"/>
        <v>MT</v>
      </c>
      <c r="M869" s="9" t="str">
        <f t="shared" ca="1" si="2605"/>
        <v>CURITIBA</v>
      </c>
      <c r="N869" s="9" t="str">
        <f t="shared" ca="1" si="2605"/>
        <v>BRASIL</v>
      </c>
      <c r="O869" s="9">
        <f t="shared" ca="1" si="2605"/>
        <v>0</v>
      </c>
      <c r="P869" s="9">
        <f>MOD(TRUNC((A869-1)/COUNT('DATE Snapshot'!A:A)),COUNT(PRODUCT!A:A))+1</f>
        <v>9</v>
      </c>
      <c r="Q869" s="9" t="str">
        <f t="shared" ref="Q869:W869" ca="1" si="2606">INDIRECT(ADDRESS($P869+1,Q$2,,,Q$1))</f>
        <v>SAUVIGNON BLANC RESERVA</v>
      </c>
      <c r="R869" s="9" t="str">
        <f t="shared" ca="1" si="2606"/>
        <v>SAVN_BL_RS</v>
      </c>
      <c r="S869" s="9" t="str">
        <f t="shared" ca="1" si="2606"/>
        <v>VINHO BRANCO</v>
      </c>
      <c r="T869" s="9" t="str">
        <f t="shared" ca="1" si="2606"/>
        <v>12_BTL_0,75 l</v>
      </c>
      <c r="U869" s="29">
        <f t="shared" ca="1" si="2606"/>
        <v>12</v>
      </c>
      <c r="V869" s="30">
        <f t="shared" ca="1" si="2606"/>
        <v>198</v>
      </c>
      <c r="W869" s="30">
        <f t="shared" ca="1" si="2606"/>
        <v>121</v>
      </c>
    </row>
    <row r="870" spans="1:23" ht="13">
      <c r="A870" s="9">
        <f t="shared" si="8"/>
        <v>867</v>
      </c>
      <c r="B870" s="45">
        <v>5</v>
      </c>
      <c r="C870" s="9">
        <f>MOD(A870-1,COUNT('DATE Snapshot'!$A:$A))+1</f>
        <v>3</v>
      </c>
      <c r="D870" s="25">
        <f t="shared" ref="D870:I870" ca="1" si="2607">INDIRECT(ADDRESS($C870+1,D$2,,,D$1))</f>
        <v>42795</v>
      </c>
      <c r="E870" s="27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8">
        <f t="shared" ca="1" si="2607"/>
        <v>42736</v>
      </c>
      <c r="I870" s="9">
        <f t="shared" ca="1" si="2607"/>
        <v>4</v>
      </c>
      <c r="J870" s="46">
        <f>TRUNC((A870-1)/COUNT('DATE Snapshot'!A:A)/COUNT(PRODUCT!A:A),0)+1</f>
        <v>2</v>
      </c>
      <c r="K870" s="9" t="str">
        <f t="shared" ref="K870:O870" ca="1" si="2608">INDIRECT(ADDRESS($J870+1,K$2,,,K$1))</f>
        <v>MARTE</v>
      </c>
      <c r="L870" s="9" t="str">
        <f t="shared" ca="1" si="2608"/>
        <v>MT</v>
      </c>
      <c r="M870" s="9" t="str">
        <f t="shared" ca="1" si="2608"/>
        <v>CURITIBA</v>
      </c>
      <c r="N870" s="9" t="str">
        <f t="shared" ca="1" si="2608"/>
        <v>BRASIL</v>
      </c>
      <c r="O870" s="9">
        <f t="shared" ca="1" si="2608"/>
        <v>0</v>
      </c>
      <c r="P870" s="9">
        <f>MOD(TRUNC((A870-1)/COUNT('DATE Snapshot'!A:A)),COUNT(PRODUCT!A:A))+1</f>
        <v>9</v>
      </c>
      <c r="Q870" s="9" t="str">
        <f t="shared" ref="Q870:W870" ca="1" si="2609">INDIRECT(ADDRESS($P870+1,Q$2,,,Q$1))</f>
        <v>SAUVIGNON BLANC RESERVA</v>
      </c>
      <c r="R870" s="9" t="str">
        <f t="shared" ca="1" si="2609"/>
        <v>SAVN_BL_RS</v>
      </c>
      <c r="S870" s="9" t="str">
        <f t="shared" ca="1" si="2609"/>
        <v>VINHO BRANCO</v>
      </c>
      <c r="T870" s="9" t="str">
        <f t="shared" ca="1" si="2609"/>
        <v>12_BTL_0,75 l</v>
      </c>
      <c r="U870" s="29">
        <f t="shared" ca="1" si="2609"/>
        <v>12</v>
      </c>
      <c r="V870" s="30">
        <f t="shared" ca="1" si="2609"/>
        <v>198</v>
      </c>
      <c r="W870" s="30">
        <f t="shared" ca="1" si="2609"/>
        <v>121</v>
      </c>
    </row>
    <row r="871" spans="1:23" ht="13">
      <c r="A871" s="9">
        <f t="shared" si="8"/>
        <v>868</v>
      </c>
      <c r="B871" s="45">
        <v>18</v>
      </c>
      <c r="C871" s="9">
        <f>MOD(A871-1,COUNT('DATE Snapshot'!$A:$A))+1</f>
        <v>4</v>
      </c>
      <c r="D871" s="25">
        <f t="shared" ref="D871:I871" ca="1" si="2610">INDIRECT(ADDRESS($C871+1,D$2,,,D$1))</f>
        <v>42826</v>
      </c>
      <c r="E871" s="27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8">
        <f t="shared" ca="1" si="2610"/>
        <v>42736</v>
      </c>
      <c r="I871" s="9">
        <f t="shared" ca="1" si="2610"/>
        <v>7</v>
      </c>
      <c r="J871" s="46">
        <f>TRUNC((A871-1)/COUNT('DATE Snapshot'!A:A)/COUNT(PRODUCT!A:A),0)+1</f>
        <v>2</v>
      </c>
      <c r="K871" s="9" t="str">
        <f t="shared" ref="K871:O871" ca="1" si="2611">INDIRECT(ADDRESS($J871+1,K$2,,,K$1))</f>
        <v>MARTE</v>
      </c>
      <c r="L871" s="9" t="str">
        <f t="shared" ca="1" si="2611"/>
        <v>MT</v>
      </c>
      <c r="M871" s="9" t="str">
        <f t="shared" ca="1" si="2611"/>
        <v>CURITIBA</v>
      </c>
      <c r="N871" s="9" t="str">
        <f t="shared" ca="1" si="2611"/>
        <v>BRASIL</v>
      </c>
      <c r="O871" s="9">
        <f t="shared" ca="1" si="2611"/>
        <v>0</v>
      </c>
      <c r="P871" s="9">
        <f>MOD(TRUNC((A871-1)/COUNT('DATE Snapshot'!A:A)),COUNT(PRODUCT!A:A))+1</f>
        <v>9</v>
      </c>
      <c r="Q871" s="9" t="str">
        <f t="shared" ref="Q871:W871" ca="1" si="2612">INDIRECT(ADDRESS($P871+1,Q$2,,,Q$1))</f>
        <v>SAUVIGNON BLANC RESERVA</v>
      </c>
      <c r="R871" s="9" t="str">
        <f t="shared" ca="1" si="2612"/>
        <v>SAVN_BL_RS</v>
      </c>
      <c r="S871" s="9" t="str">
        <f t="shared" ca="1" si="2612"/>
        <v>VINHO BRANCO</v>
      </c>
      <c r="T871" s="9" t="str">
        <f t="shared" ca="1" si="2612"/>
        <v>12_BTL_0,75 l</v>
      </c>
      <c r="U871" s="29">
        <f t="shared" ca="1" si="2612"/>
        <v>12</v>
      </c>
      <c r="V871" s="30">
        <f t="shared" ca="1" si="2612"/>
        <v>198</v>
      </c>
      <c r="W871" s="30">
        <f t="shared" ca="1" si="2612"/>
        <v>121</v>
      </c>
    </row>
    <row r="872" spans="1:23" ht="13">
      <c r="A872" s="9">
        <f t="shared" si="8"/>
        <v>869</v>
      </c>
      <c r="B872" s="45">
        <v>20</v>
      </c>
      <c r="C872" s="9">
        <f>MOD(A872-1,COUNT('DATE Snapshot'!$A:$A))+1</f>
        <v>5</v>
      </c>
      <c r="D872" s="25">
        <f t="shared" ref="D872:I872" ca="1" si="2613">INDIRECT(ADDRESS($C872+1,D$2,,,D$1))</f>
        <v>42856</v>
      </c>
      <c r="E872" s="27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8">
        <f t="shared" ca="1" si="2613"/>
        <v>42736</v>
      </c>
      <c r="I872" s="9">
        <f t="shared" ca="1" si="2613"/>
        <v>2</v>
      </c>
      <c r="J872" s="46">
        <f>TRUNC((A872-1)/COUNT('DATE Snapshot'!A:A)/COUNT(PRODUCT!A:A),0)+1</f>
        <v>2</v>
      </c>
      <c r="K872" s="9" t="str">
        <f t="shared" ref="K872:O872" ca="1" si="2614">INDIRECT(ADDRESS($J872+1,K$2,,,K$1))</f>
        <v>MARTE</v>
      </c>
      <c r="L872" s="9" t="str">
        <f t="shared" ca="1" si="2614"/>
        <v>MT</v>
      </c>
      <c r="M872" s="9" t="str">
        <f t="shared" ca="1" si="2614"/>
        <v>CURITIBA</v>
      </c>
      <c r="N872" s="9" t="str">
        <f t="shared" ca="1" si="2614"/>
        <v>BRASIL</v>
      </c>
      <c r="O872" s="9">
        <f t="shared" ca="1" si="2614"/>
        <v>0</v>
      </c>
      <c r="P872" s="9">
        <f>MOD(TRUNC((A872-1)/COUNT('DATE Snapshot'!A:A)),COUNT(PRODUCT!A:A))+1</f>
        <v>9</v>
      </c>
      <c r="Q872" s="9" t="str">
        <f t="shared" ref="Q872:W872" ca="1" si="2615">INDIRECT(ADDRESS($P872+1,Q$2,,,Q$1))</f>
        <v>SAUVIGNON BLANC RESERVA</v>
      </c>
      <c r="R872" s="9" t="str">
        <f t="shared" ca="1" si="2615"/>
        <v>SAVN_BL_RS</v>
      </c>
      <c r="S872" s="9" t="str">
        <f t="shared" ca="1" si="2615"/>
        <v>VINHO BRANCO</v>
      </c>
      <c r="T872" s="9" t="str">
        <f t="shared" ca="1" si="2615"/>
        <v>12_BTL_0,75 l</v>
      </c>
      <c r="U872" s="29">
        <f t="shared" ca="1" si="2615"/>
        <v>12</v>
      </c>
      <c r="V872" s="30">
        <f t="shared" ca="1" si="2615"/>
        <v>198</v>
      </c>
      <c r="W872" s="30">
        <f t="shared" ca="1" si="2615"/>
        <v>121</v>
      </c>
    </row>
    <row r="873" spans="1:23" ht="13">
      <c r="A873" s="9">
        <f t="shared" si="8"/>
        <v>870</v>
      </c>
      <c r="B873" s="45">
        <v>9</v>
      </c>
      <c r="C873" s="9">
        <f>MOD(A873-1,COUNT('DATE Snapshot'!$A:$A))+1</f>
        <v>6</v>
      </c>
      <c r="D873" s="25">
        <f t="shared" ref="D873:I873" ca="1" si="2616">INDIRECT(ADDRESS($C873+1,D$2,,,D$1))</f>
        <v>42887</v>
      </c>
      <c r="E873" s="27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8">
        <f t="shared" ca="1" si="2616"/>
        <v>42736</v>
      </c>
      <c r="I873" s="9">
        <f t="shared" ca="1" si="2616"/>
        <v>5</v>
      </c>
      <c r="J873" s="46">
        <f>TRUNC((A873-1)/COUNT('DATE Snapshot'!A:A)/COUNT(PRODUCT!A:A),0)+1</f>
        <v>2</v>
      </c>
      <c r="K873" s="9" t="str">
        <f t="shared" ref="K873:O873" ca="1" si="2617">INDIRECT(ADDRESS($J873+1,K$2,,,K$1))</f>
        <v>MARTE</v>
      </c>
      <c r="L873" s="9" t="str">
        <f t="shared" ca="1" si="2617"/>
        <v>MT</v>
      </c>
      <c r="M873" s="9" t="str">
        <f t="shared" ca="1" si="2617"/>
        <v>CURITIBA</v>
      </c>
      <c r="N873" s="9" t="str">
        <f t="shared" ca="1" si="2617"/>
        <v>BRASIL</v>
      </c>
      <c r="O873" s="9">
        <f t="shared" ca="1" si="2617"/>
        <v>0</v>
      </c>
      <c r="P873" s="9">
        <f>MOD(TRUNC((A873-1)/COUNT('DATE Snapshot'!A:A)),COUNT(PRODUCT!A:A))+1</f>
        <v>9</v>
      </c>
      <c r="Q873" s="9" t="str">
        <f t="shared" ref="Q873:W873" ca="1" si="2618">INDIRECT(ADDRESS($P873+1,Q$2,,,Q$1))</f>
        <v>SAUVIGNON BLANC RESERVA</v>
      </c>
      <c r="R873" s="9" t="str">
        <f t="shared" ca="1" si="2618"/>
        <v>SAVN_BL_RS</v>
      </c>
      <c r="S873" s="9" t="str">
        <f t="shared" ca="1" si="2618"/>
        <v>VINHO BRANCO</v>
      </c>
      <c r="T873" s="9" t="str">
        <f t="shared" ca="1" si="2618"/>
        <v>12_BTL_0,75 l</v>
      </c>
      <c r="U873" s="29">
        <f t="shared" ca="1" si="2618"/>
        <v>12</v>
      </c>
      <c r="V873" s="30">
        <f t="shared" ca="1" si="2618"/>
        <v>198</v>
      </c>
      <c r="W873" s="30">
        <f t="shared" ca="1" si="2618"/>
        <v>121</v>
      </c>
    </row>
    <row r="874" spans="1:23" ht="13">
      <c r="A874" s="9">
        <f t="shared" si="8"/>
        <v>871</v>
      </c>
      <c r="B874" s="45">
        <v>22</v>
      </c>
      <c r="C874" s="9">
        <f>MOD(A874-1,COUNT('DATE Snapshot'!$A:$A))+1</f>
        <v>7</v>
      </c>
      <c r="D874" s="25">
        <f t="shared" ref="D874:I874" ca="1" si="2619">INDIRECT(ADDRESS($C874+1,D$2,,,D$1))</f>
        <v>42917</v>
      </c>
      <c r="E874" s="27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8">
        <f t="shared" ca="1" si="2619"/>
        <v>42736</v>
      </c>
      <c r="I874" s="9">
        <f t="shared" ca="1" si="2619"/>
        <v>7</v>
      </c>
      <c r="J874" s="46">
        <f>TRUNC((A874-1)/COUNT('DATE Snapshot'!A:A)/COUNT(PRODUCT!A:A),0)+1</f>
        <v>2</v>
      </c>
      <c r="K874" s="9" t="str">
        <f t="shared" ref="K874:O874" ca="1" si="2620">INDIRECT(ADDRESS($J874+1,K$2,,,K$1))</f>
        <v>MARTE</v>
      </c>
      <c r="L874" s="9" t="str">
        <f t="shared" ca="1" si="2620"/>
        <v>MT</v>
      </c>
      <c r="M874" s="9" t="str">
        <f t="shared" ca="1" si="2620"/>
        <v>CURITIBA</v>
      </c>
      <c r="N874" s="9" t="str">
        <f t="shared" ca="1" si="2620"/>
        <v>BRASIL</v>
      </c>
      <c r="O874" s="9">
        <f t="shared" ca="1" si="2620"/>
        <v>0</v>
      </c>
      <c r="P874" s="9">
        <f>MOD(TRUNC((A874-1)/COUNT('DATE Snapshot'!A:A)),COUNT(PRODUCT!A:A))+1</f>
        <v>9</v>
      </c>
      <c r="Q874" s="9" t="str">
        <f t="shared" ref="Q874:W874" ca="1" si="2621">INDIRECT(ADDRESS($P874+1,Q$2,,,Q$1))</f>
        <v>SAUVIGNON BLANC RESERVA</v>
      </c>
      <c r="R874" s="9" t="str">
        <f t="shared" ca="1" si="2621"/>
        <v>SAVN_BL_RS</v>
      </c>
      <c r="S874" s="9" t="str">
        <f t="shared" ca="1" si="2621"/>
        <v>VINHO BRANCO</v>
      </c>
      <c r="T874" s="9" t="str">
        <f t="shared" ca="1" si="2621"/>
        <v>12_BTL_0,75 l</v>
      </c>
      <c r="U874" s="29">
        <f t="shared" ca="1" si="2621"/>
        <v>12</v>
      </c>
      <c r="V874" s="30">
        <f t="shared" ca="1" si="2621"/>
        <v>198</v>
      </c>
      <c r="W874" s="30">
        <f t="shared" ca="1" si="2621"/>
        <v>121</v>
      </c>
    </row>
    <row r="875" spans="1:23" ht="13">
      <c r="A875" s="9">
        <f t="shared" si="8"/>
        <v>872</v>
      </c>
      <c r="B875" s="45">
        <v>13</v>
      </c>
      <c r="C875" s="9">
        <f>MOD(A875-1,COUNT('DATE Snapshot'!$A:$A))+1</f>
        <v>8</v>
      </c>
      <c r="D875" s="25">
        <f t="shared" ref="D875:I875" ca="1" si="2622">INDIRECT(ADDRESS($C875+1,D$2,,,D$1))</f>
        <v>42948</v>
      </c>
      <c r="E875" s="27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8">
        <f t="shared" ca="1" si="2622"/>
        <v>42736</v>
      </c>
      <c r="I875" s="9">
        <f t="shared" ca="1" si="2622"/>
        <v>3</v>
      </c>
      <c r="J875" s="46">
        <f>TRUNC((A875-1)/COUNT('DATE Snapshot'!A:A)/COUNT(PRODUCT!A:A),0)+1</f>
        <v>2</v>
      </c>
      <c r="K875" s="9" t="str">
        <f t="shared" ref="K875:O875" ca="1" si="2623">INDIRECT(ADDRESS($J875+1,K$2,,,K$1))</f>
        <v>MARTE</v>
      </c>
      <c r="L875" s="9" t="str">
        <f t="shared" ca="1" si="2623"/>
        <v>MT</v>
      </c>
      <c r="M875" s="9" t="str">
        <f t="shared" ca="1" si="2623"/>
        <v>CURITIBA</v>
      </c>
      <c r="N875" s="9" t="str">
        <f t="shared" ca="1" si="2623"/>
        <v>BRASIL</v>
      </c>
      <c r="O875" s="9">
        <f t="shared" ca="1" si="2623"/>
        <v>0</v>
      </c>
      <c r="P875" s="9">
        <f>MOD(TRUNC((A875-1)/COUNT('DATE Snapshot'!A:A)),COUNT(PRODUCT!A:A))+1</f>
        <v>9</v>
      </c>
      <c r="Q875" s="9" t="str">
        <f t="shared" ref="Q875:W875" ca="1" si="2624">INDIRECT(ADDRESS($P875+1,Q$2,,,Q$1))</f>
        <v>SAUVIGNON BLANC RESERVA</v>
      </c>
      <c r="R875" s="9" t="str">
        <f t="shared" ca="1" si="2624"/>
        <v>SAVN_BL_RS</v>
      </c>
      <c r="S875" s="9" t="str">
        <f t="shared" ca="1" si="2624"/>
        <v>VINHO BRANCO</v>
      </c>
      <c r="T875" s="9" t="str">
        <f t="shared" ca="1" si="2624"/>
        <v>12_BTL_0,75 l</v>
      </c>
      <c r="U875" s="29">
        <f t="shared" ca="1" si="2624"/>
        <v>12</v>
      </c>
      <c r="V875" s="30">
        <f t="shared" ca="1" si="2624"/>
        <v>198</v>
      </c>
      <c r="W875" s="30">
        <f t="shared" ca="1" si="2624"/>
        <v>121</v>
      </c>
    </row>
    <row r="876" spans="1:23" ht="13">
      <c r="A876" s="9">
        <f t="shared" si="8"/>
        <v>873</v>
      </c>
      <c r="B876" s="45">
        <v>20</v>
      </c>
      <c r="C876" s="9">
        <f>MOD(A876-1,COUNT('DATE Snapshot'!$A:$A))+1</f>
        <v>9</v>
      </c>
      <c r="D876" s="25">
        <f t="shared" ref="D876:I876" ca="1" si="2625">INDIRECT(ADDRESS($C876+1,D$2,,,D$1))</f>
        <v>42979</v>
      </c>
      <c r="E876" s="27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8">
        <f t="shared" ca="1" si="2625"/>
        <v>42736</v>
      </c>
      <c r="I876" s="9">
        <f t="shared" ca="1" si="2625"/>
        <v>6</v>
      </c>
      <c r="J876" s="46">
        <f>TRUNC((A876-1)/COUNT('DATE Snapshot'!A:A)/COUNT(PRODUCT!A:A),0)+1</f>
        <v>2</v>
      </c>
      <c r="K876" s="9" t="str">
        <f t="shared" ref="K876:O876" ca="1" si="2626">INDIRECT(ADDRESS($J876+1,K$2,,,K$1))</f>
        <v>MARTE</v>
      </c>
      <c r="L876" s="9" t="str">
        <f t="shared" ca="1" si="2626"/>
        <v>MT</v>
      </c>
      <c r="M876" s="9" t="str">
        <f t="shared" ca="1" si="2626"/>
        <v>CURITIBA</v>
      </c>
      <c r="N876" s="9" t="str">
        <f t="shared" ca="1" si="2626"/>
        <v>BRASIL</v>
      </c>
      <c r="O876" s="9">
        <f t="shared" ca="1" si="2626"/>
        <v>0</v>
      </c>
      <c r="P876" s="9">
        <f>MOD(TRUNC((A876-1)/COUNT('DATE Snapshot'!A:A)),COUNT(PRODUCT!A:A))+1</f>
        <v>9</v>
      </c>
      <c r="Q876" s="9" t="str">
        <f t="shared" ref="Q876:W876" ca="1" si="2627">INDIRECT(ADDRESS($P876+1,Q$2,,,Q$1))</f>
        <v>SAUVIGNON BLANC RESERVA</v>
      </c>
      <c r="R876" s="9" t="str">
        <f t="shared" ca="1" si="2627"/>
        <v>SAVN_BL_RS</v>
      </c>
      <c r="S876" s="9" t="str">
        <f t="shared" ca="1" si="2627"/>
        <v>VINHO BRANCO</v>
      </c>
      <c r="T876" s="9" t="str">
        <f t="shared" ca="1" si="2627"/>
        <v>12_BTL_0,75 l</v>
      </c>
      <c r="U876" s="29">
        <f t="shared" ca="1" si="2627"/>
        <v>12</v>
      </c>
      <c r="V876" s="30">
        <f t="shared" ca="1" si="2627"/>
        <v>198</v>
      </c>
      <c r="W876" s="30">
        <f t="shared" ca="1" si="2627"/>
        <v>121</v>
      </c>
    </row>
    <row r="877" spans="1:23" ht="13">
      <c r="A877" s="9">
        <f t="shared" si="8"/>
        <v>874</v>
      </c>
      <c r="B877" s="45">
        <v>8</v>
      </c>
      <c r="C877" s="9">
        <f>MOD(A877-1,COUNT('DATE Snapshot'!$A:$A))+1</f>
        <v>10</v>
      </c>
      <c r="D877" s="25">
        <f t="shared" ref="D877:I877" ca="1" si="2628">INDIRECT(ADDRESS($C877+1,D$2,,,D$1))</f>
        <v>43009</v>
      </c>
      <c r="E877" s="27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8">
        <f t="shared" ca="1" si="2628"/>
        <v>42736</v>
      </c>
      <c r="I877" s="9">
        <f t="shared" ca="1" si="2628"/>
        <v>1</v>
      </c>
      <c r="J877" s="46">
        <f>TRUNC((A877-1)/COUNT('DATE Snapshot'!A:A)/COUNT(PRODUCT!A:A),0)+1</f>
        <v>2</v>
      </c>
      <c r="K877" s="9" t="str">
        <f t="shared" ref="K877:O877" ca="1" si="2629">INDIRECT(ADDRESS($J877+1,K$2,,,K$1))</f>
        <v>MARTE</v>
      </c>
      <c r="L877" s="9" t="str">
        <f t="shared" ca="1" si="2629"/>
        <v>MT</v>
      </c>
      <c r="M877" s="9" t="str">
        <f t="shared" ca="1" si="2629"/>
        <v>CURITIBA</v>
      </c>
      <c r="N877" s="9" t="str">
        <f t="shared" ca="1" si="2629"/>
        <v>BRASIL</v>
      </c>
      <c r="O877" s="9">
        <f t="shared" ca="1" si="2629"/>
        <v>0</v>
      </c>
      <c r="P877" s="9">
        <f>MOD(TRUNC((A877-1)/COUNT('DATE Snapshot'!A:A)),COUNT(PRODUCT!A:A))+1</f>
        <v>9</v>
      </c>
      <c r="Q877" s="9" t="str">
        <f t="shared" ref="Q877:W877" ca="1" si="2630">INDIRECT(ADDRESS($P877+1,Q$2,,,Q$1))</f>
        <v>SAUVIGNON BLANC RESERVA</v>
      </c>
      <c r="R877" s="9" t="str">
        <f t="shared" ca="1" si="2630"/>
        <v>SAVN_BL_RS</v>
      </c>
      <c r="S877" s="9" t="str">
        <f t="shared" ca="1" si="2630"/>
        <v>VINHO BRANCO</v>
      </c>
      <c r="T877" s="9" t="str">
        <f t="shared" ca="1" si="2630"/>
        <v>12_BTL_0,75 l</v>
      </c>
      <c r="U877" s="29">
        <f t="shared" ca="1" si="2630"/>
        <v>12</v>
      </c>
      <c r="V877" s="30">
        <f t="shared" ca="1" si="2630"/>
        <v>198</v>
      </c>
      <c r="W877" s="30">
        <f t="shared" ca="1" si="2630"/>
        <v>121</v>
      </c>
    </row>
    <row r="878" spans="1:23" ht="13">
      <c r="A878" s="9">
        <f t="shared" si="8"/>
        <v>875</v>
      </c>
      <c r="B878" s="45">
        <v>8</v>
      </c>
      <c r="C878" s="9">
        <f>MOD(A878-1,COUNT('DATE Snapshot'!$A:$A))+1</f>
        <v>11</v>
      </c>
      <c r="D878" s="25">
        <f t="shared" ref="D878:I878" ca="1" si="2631">INDIRECT(ADDRESS($C878+1,D$2,,,D$1))</f>
        <v>43040</v>
      </c>
      <c r="E878" s="27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8">
        <f t="shared" ca="1" si="2631"/>
        <v>42736</v>
      </c>
      <c r="I878" s="9">
        <f t="shared" ca="1" si="2631"/>
        <v>4</v>
      </c>
      <c r="J878" s="46">
        <f>TRUNC((A878-1)/COUNT('DATE Snapshot'!A:A)/COUNT(PRODUCT!A:A),0)+1</f>
        <v>2</v>
      </c>
      <c r="K878" s="9" t="str">
        <f t="shared" ref="K878:O878" ca="1" si="2632">INDIRECT(ADDRESS($J878+1,K$2,,,K$1))</f>
        <v>MARTE</v>
      </c>
      <c r="L878" s="9" t="str">
        <f t="shared" ca="1" si="2632"/>
        <v>MT</v>
      </c>
      <c r="M878" s="9" t="str">
        <f t="shared" ca="1" si="2632"/>
        <v>CURITIBA</v>
      </c>
      <c r="N878" s="9" t="str">
        <f t="shared" ca="1" si="2632"/>
        <v>BRASIL</v>
      </c>
      <c r="O878" s="9">
        <f t="shared" ca="1" si="2632"/>
        <v>0</v>
      </c>
      <c r="P878" s="9">
        <f>MOD(TRUNC((A878-1)/COUNT('DATE Snapshot'!A:A)),COUNT(PRODUCT!A:A))+1</f>
        <v>9</v>
      </c>
      <c r="Q878" s="9" t="str">
        <f t="shared" ref="Q878:W878" ca="1" si="2633">INDIRECT(ADDRESS($P878+1,Q$2,,,Q$1))</f>
        <v>SAUVIGNON BLANC RESERVA</v>
      </c>
      <c r="R878" s="9" t="str">
        <f t="shared" ca="1" si="2633"/>
        <v>SAVN_BL_RS</v>
      </c>
      <c r="S878" s="9" t="str">
        <f t="shared" ca="1" si="2633"/>
        <v>VINHO BRANCO</v>
      </c>
      <c r="T878" s="9" t="str">
        <f t="shared" ca="1" si="2633"/>
        <v>12_BTL_0,75 l</v>
      </c>
      <c r="U878" s="29">
        <f t="shared" ca="1" si="2633"/>
        <v>12</v>
      </c>
      <c r="V878" s="30">
        <f t="shared" ca="1" si="2633"/>
        <v>198</v>
      </c>
      <c r="W878" s="30">
        <f t="shared" ca="1" si="2633"/>
        <v>121</v>
      </c>
    </row>
    <row r="879" spans="1:23" ht="13">
      <c r="A879" s="9">
        <f t="shared" si="8"/>
        <v>876</v>
      </c>
      <c r="B879" s="45">
        <v>14</v>
      </c>
      <c r="C879" s="9">
        <f>MOD(A879-1,COUNT('DATE Snapshot'!$A:$A))+1</f>
        <v>12</v>
      </c>
      <c r="D879" s="25">
        <f t="shared" ref="D879:I879" ca="1" si="2634">INDIRECT(ADDRESS($C879+1,D$2,,,D$1))</f>
        <v>43070</v>
      </c>
      <c r="E879" s="27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8">
        <f t="shared" ca="1" si="2634"/>
        <v>42736</v>
      </c>
      <c r="I879" s="9">
        <f t="shared" ca="1" si="2634"/>
        <v>6</v>
      </c>
      <c r="J879" s="46">
        <f>TRUNC((A879-1)/COUNT('DATE Snapshot'!A:A)/COUNT(PRODUCT!A:A),0)+1</f>
        <v>2</v>
      </c>
      <c r="K879" s="9" t="str">
        <f t="shared" ref="K879:O879" ca="1" si="2635">INDIRECT(ADDRESS($J879+1,K$2,,,K$1))</f>
        <v>MARTE</v>
      </c>
      <c r="L879" s="9" t="str">
        <f t="shared" ca="1" si="2635"/>
        <v>MT</v>
      </c>
      <c r="M879" s="9" t="str">
        <f t="shared" ca="1" si="2635"/>
        <v>CURITIBA</v>
      </c>
      <c r="N879" s="9" t="str">
        <f t="shared" ca="1" si="2635"/>
        <v>BRASIL</v>
      </c>
      <c r="O879" s="9">
        <f t="shared" ca="1" si="2635"/>
        <v>0</v>
      </c>
      <c r="P879" s="9">
        <f>MOD(TRUNC((A879-1)/COUNT('DATE Snapshot'!A:A)),COUNT(PRODUCT!A:A))+1</f>
        <v>9</v>
      </c>
      <c r="Q879" s="9" t="str">
        <f t="shared" ref="Q879:W879" ca="1" si="2636">INDIRECT(ADDRESS($P879+1,Q$2,,,Q$1))</f>
        <v>SAUVIGNON BLANC RESERVA</v>
      </c>
      <c r="R879" s="9" t="str">
        <f t="shared" ca="1" si="2636"/>
        <v>SAVN_BL_RS</v>
      </c>
      <c r="S879" s="9" t="str">
        <f t="shared" ca="1" si="2636"/>
        <v>VINHO BRANCO</v>
      </c>
      <c r="T879" s="9" t="str">
        <f t="shared" ca="1" si="2636"/>
        <v>12_BTL_0,75 l</v>
      </c>
      <c r="U879" s="29">
        <f t="shared" ca="1" si="2636"/>
        <v>12</v>
      </c>
      <c r="V879" s="30">
        <f t="shared" ca="1" si="2636"/>
        <v>198</v>
      </c>
      <c r="W879" s="30">
        <f t="shared" ca="1" si="2636"/>
        <v>121</v>
      </c>
    </row>
    <row r="880" spans="1:23" ht="13">
      <c r="A880" s="9">
        <f t="shared" si="8"/>
        <v>877</v>
      </c>
      <c r="B880" s="45">
        <v>14</v>
      </c>
      <c r="C880" s="9">
        <f>MOD(A880-1,COUNT('DATE Snapshot'!$A:$A))+1</f>
        <v>13</v>
      </c>
      <c r="D880" s="25">
        <f t="shared" ref="D880:I880" ca="1" si="2637">INDIRECT(ADDRESS($C880+1,D$2,,,D$1))</f>
        <v>43101</v>
      </c>
      <c r="E880" s="27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8">
        <f t="shared" ca="1" si="2637"/>
        <v>43101</v>
      </c>
      <c r="I880" s="9">
        <f t="shared" ca="1" si="2637"/>
        <v>2</v>
      </c>
      <c r="J880" s="46">
        <f>TRUNC((A880-1)/COUNT('DATE Snapshot'!A:A)/COUNT(PRODUCT!A:A),0)+1</f>
        <v>2</v>
      </c>
      <c r="K880" s="9" t="str">
        <f t="shared" ref="K880:O880" ca="1" si="2638">INDIRECT(ADDRESS($J880+1,K$2,,,K$1))</f>
        <v>MARTE</v>
      </c>
      <c r="L880" s="9" t="str">
        <f t="shared" ca="1" si="2638"/>
        <v>MT</v>
      </c>
      <c r="M880" s="9" t="str">
        <f t="shared" ca="1" si="2638"/>
        <v>CURITIBA</v>
      </c>
      <c r="N880" s="9" t="str">
        <f t="shared" ca="1" si="2638"/>
        <v>BRASIL</v>
      </c>
      <c r="O880" s="9">
        <f t="shared" ca="1" si="2638"/>
        <v>0</v>
      </c>
      <c r="P880" s="9">
        <f>MOD(TRUNC((A880-1)/COUNT('DATE Snapshot'!A:A)),COUNT(PRODUCT!A:A))+1</f>
        <v>9</v>
      </c>
      <c r="Q880" s="9" t="str">
        <f t="shared" ref="Q880:W880" ca="1" si="2639">INDIRECT(ADDRESS($P880+1,Q$2,,,Q$1))</f>
        <v>SAUVIGNON BLANC RESERVA</v>
      </c>
      <c r="R880" s="9" t="str">
        <f t="shared" ca="1" si="2639"/>
        <v>SAVN_BL_RS</v>
      </c>
      <c r="S880" s="9" t="str">
        <f t="shared" ca="1" si="2639"/>
        <v>VINHO BRANCO</v>
      </c>
      <c r="T880" s="9" t="str">
        <f t="shared" ca="1" si="2639"/>
        <v>12_BTL_0,75 l</v>
      </c>
      <c r="U880" s="29">
        <f t="shared" ca="1" si="2639"/>
        <v>12</v>
      </c>
      <c r="V880" s="30">
        <f t="shared" ca="1" si="2639"/>
        <v>198</v>
      </c>
      <c r="W880" s="30">
        <f t="shared" ca="1" si="2639"/>
        <v>121</v>
      </c>
    </row>
    <row r="881" spans="1:23" ht="13">
      <c r="A881" s="9">
        <f t="shared" si="8"/>
        <v>878</v>
      </c>
      <c r="B881" s="45">
        <v>5</v>
      </c>
      <c r="C881" s="9">
        <f>MOD(A881-1,COUNT('DATE Snapshot'!$A:$A))+1</f>
        <v>14</v>
      </c>
      <c r="D881" s="25">
        <f t="shared" ref="D881:I881" ca="1" si="2640">INDIRECT(ADDRESS($C881+1,D$2,,,D$1))</f>
        <v>43132</v>
      </c>
      <c r="E881" s="27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8">
        <f t="shared" ca="1" si="2640"/>
        <v>43101</v>
      </c>
      <c r="I881" s="9">
        <f t="shared" ca="1" si="2640"/>
        <v>5</v>
      </c>
      <c r="J881" s="46">
        <f>TRUNC((A881-1)/COUNT('DATE Snapshot'!A:A)/COUNT(PRODUCT!A:A),0)+1</f>
        <v>2</v>
      </c>
      <c r="K881" s="9" t="str">
        <f t="shared" ref="K881:O881" ca="1" si="2641">INDIRECT(ADDRESS($J881+1,K$2,,,K$1))</f>
        <v>MARTE</v>
      </c>
      <c r="L881" s="9" t="str">
        <f t="shared" ca="1" si="2641"/>
        <v>MT</v>
      </c>
      <c r="M881" s="9" t="str">
        <f t="shared" ca="1" si="2641"/>
        <v>CURITIBA</v>
      </c>
      <c r="N881" s="9" t="str">
        <f t="shared" ca="1" si="2641"/>
        <v>BRASIL</v>
      </c>
      <c r="O881" s="9">
        <f t="shared" ca="1" si="2641"/>
        <v>0</v>
      </c>
      <c r="P881" s="9">
        <f>MOD(TRUNC((A881-1)/COUNT('DATE Snapshot'!A:A)),COUNT(PRODUCT!A:A))+1</f>
        <v>9</v>
      </c>
      <c r="Q881" s="9" t="str">
        <f t="shared" ref="Q881:W881" ca="1" si="2642">INDIRECT(ADDRESS($P881+1,Q$2,,,Q$1))</f>
        <v>SAUVIGNON BLANC RESERVA</v>
      </c>
      <c r="R881" s="9" t="str">
        <f t="shared" ca="1" si="2642"/>
        <v>SAVN_BL_RS</v>
      </c>
      <c r="S881" s="9" t="str">
        <f t="shared" ca="1" si="2642"/>
        <v>VINHO BRANCO</v>
      </c>
      <c r="T881" s="9" t="str">
        <f t="shared" ca="1" si="2642"/>
        <v>12_BTL_0,75 l</v>
      </c>
      <c r="U881" s="29">
        <f t="shared" ca="1" si="2642"/>
        <v>12</v>
      </c>
      <c r="V881" s="30">
        <f t="shared" ca="1" si="2642"/>
        <v>198</v>
      </c>
      <c r="W881" s="30">
        <f t="shared" ca="1" si="2642"/>
        <v>121</v>
      </c>
    </row>
    <row r="882" spans="1:23" ht="13">
      <c r="A882" s="9">
        <f t="shared" si="8"/>
        <v>879</v>
      </c>
      <c r="B882" s="45">
        <v>9</v>
      </c>
      <c r="C882" s="9">
        <f>MOD(A882-1,COUNT('DATE Snapshot'!$A:$A))+1</f>
        <v>15</v>
      </c>
      <c r="D882" s="25">
        <f t="shared" ref="D882:I882" ca="1" si="2643">INDIRECT(ADDRESS($C882+1,D$2,,,D$1))</f>
        <v>43160</v>
      </c>
      <c r="E882" s="27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8">
        <f t="shared" ca="1" si="2643"/>
        <v>43101</v>
      </c>
      <c r="I882" s="9">
        <f t="shared" ca="1" si="2643"/>
        <v>5</v>
      </c>
      <c r="J882" s="46">
        <f>TRUNC((A882-1)/COUNT('DATE Snapshot'!A:A)/COUNT(PRODUCT!A:A),0)+1</f>
        <v>2</v>
      </c>
      <c r="K882" s="9" t="str">
        <f t="shared" ref="K882:O882" ca="1" si="2644">INDIRECT(ADDRESS($J882+1,K$2,,,K$1))</f>
        <v>MARTE</v>
      </c>
      <c r="L882" s="9" t="str">
        <f t="shared" ca="1" si="2644"/>
        <v>MT</v>
      </c>
      <c r="M882" s="9" t="str">
        <f t="shared" ca="1" si="2644"/>
        <v>CURITIBA</v>
      </c>
      <c r="N882" s="9" t="str">
        <f t="shared" ca="1" si="2644"/>
        <v>BRASIL</v>
      </c>
      <c r="O882" s="9">
        <f t="shared" ca="1" si="2644"/>
        <v>0</v>
      </c>
      <c r="P882" s="9">
        <f>MOD(TRUNC((A882-1)/COUNT('DATE Snapshot'!A:A)),COUNT(PRODUCT!A:A))+1</f>
        <v>9</v>
      </c>
      <c r="Q882" s="9" t="str">
        <f t="shared" ref="Q882:W882" ca="1" si="2645">INDIRECT(ADDRESS($P882+1,Q$2,,,Q$1))</f>
        <v>SAUVIGNON BLANC RESERVA</v>
      </c>
      <c r="R882" s="9" t="str">
        <f t="shared" ca="1" si="2645"/>
        <v>SAVN_BL_RS</v>
      </c>
      <c r="S882" s="9" t="str">
        <f t="shared" ca="1" si="2645"/>
        <v>VINHO BRANCO</v>
      </c>
      <c r="T882" s="9" t="str">
        <f t="shared" ca="1" si="2645"/>
        <v>12_BTL_0,75 l</v>
      </c>
      <c r="U882" s="29">
        <f t="shared" ca="1" si="2645"/>
        <v>12</v>
      </c>
      <c r="V882" s="30">
        <f t="shared" ca="1" si="2645"/>
        <v>198</v>
      </c>
      <c r="W882" s="30">
        <f t="shared" ca="1" si="2645"/>
        <v>121</v>
      </c>
    </row>
    <row r="883" spans="1:23" ht="13">
      <c r="A883" s="9">
        <f t="shared" si="8"/>
        <v>880</v>
      </c>
      <c r="B883" s="45">
        <v>12</v>
      </c>
      <c r="C883" s="9">
        <f>MOD(A883-1,COUNT('DATE Snapshot'!$A:$A))+1</f>
        <v>16</v>
      </c>
      <c r="D883" s="25">
        <f t="shared" ref="D883:I883" ca="1" si="2646">INDIRECT(ADDRESS($C883+1,D$2,,,D$1))</f>
        <v>43191</v>
      </c>
      <c r="E883" s="27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8">
        <f t="shared" ca="1" si="2646"/>
        <v>43101</v>
      </c>
      <c r="I883" s="9">
        <f t="shared" ca="1" si="2646"/>
        <v>1</v>
      </c>
      <c r="J883" s="46">
        <f>TRUNC((A883-1)/COUNT('DATE Snapshot'!A:A)/COUNT(PRODUCT!A:A),0)+1</f>
        <v>2</v>
      </c>
      <c r="K883" s="9" t="str">
        <f t="shared" ref="K883:O883" ca="1" si="2647">INDIRECT(ADDRESS($J883+1,K$2,,,K$1))</f>
        <v>MARTE</v>
      </c>
      <c r="L883" s="9" t="str">
        <f t="shared" ca="1" si="2647"/>
        <v>MT</v>
      </c>
      <c r="M883" s="9" t="str">
        <f t="shared" ca="1" si="2647"/>
        <v>CURITIBA</v>
      </c>
      <c r="N883" s="9" t="str">
        <f t="shared" ca="1" si="2647"/>
        <v>BRASIL</v>
      </c>
      <c r="O883" s="9">
        <f t="shared" ca="1" si="2647"/>
        <v>0</v>
      </c>
      <c r="P883" s="9">
        <f>MOD(TRUNC((A883-1)/COUNT('DATE Snapshot'!A:A)),COUNT(PRODUCT!A:A))+1</f>
        <v>9</v>
      </c>
      <c r="Q883" s="9" t="str">
        <f t="shared" ref="Q883:W883" ca="1" si="2648">INDIRECT(ADDRESS($P883+1,Q$2,,,Q$1))</f>
        <v>SAUVIGNON BLANC RESERVA</v>
      </c>
      <c r="R883" s="9" t="str">
        <f t="shared" ca="1" si="2648"/>
        <v>SAVN_BL_RS</v>
      </c>
      <c r="S883" s="9" t="str">
        <f t="shared" ca="1" si="2648"/>
        <v>VINHO BRANCO</v>
      </c>
      <c r="T883" s="9" t="str">
        <f t="shared" ca="1" si="2648"/>
        <v>12_BTL_0,75 l</v>
      </c>
      <c r="U883" s="29">
        <f t="shared" ca="1" si="2648"/>
        <v>12</v>
      </c>
      <c r="V883" s="30">
        <f t="shared" ca="1" si="2648"/>
        <v>198</v>
      </c>
      <c r="W883" s="30">
        <f t="shared" ca="1" si="2648"/>
        <v>121</v>
      </c>
    </row>
    <row r="884" spans="1:23" ht="13">
      <c r="A884" s="9">
        <f t="shared" si="8"/>
        <v>881</v>
      </c>
      <c r="B884" s="45">
        <v>16</v>
      </c>
      <c r="C884" s="9">
        <f>MOD(A884-1,COUNT('DATE Snapshot'!$A:$A))+1</f>
        <v>17</v>
      </c>
      <c r="D884" s="25">
        <f t="shared" ref="D884:I884" ca="1" si="2649">INDIRECT(ADDRESS($C884+1,D$2,,,D$1))</f>
        <v>43221</v>
      </c>
      <c r="E884" s="27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8">
        <f t="shared" ca="1" si="2649"/>
        <v>43101</v>
      </c>
      <c r="I884" s="9">
        <f t="shared" ca="1" si="2649"/>
        <v>3</v>
      </c>
      <c r="J884" s="46">
        <f>TRUNC((A884-1)/COUNT('DATE Snapshot'!A:A)/COUNT(PRODUCT!A:A),0)+1</f>
        <v>2</v>
      </c>
      <c r="K884" s="9" t="str">
        <f t="shared" ref="K884:O884" ca="1" si="2650">INDIRECT(ADDRESS($J884+1,K$2,,,K$1))</f>
        <v>MARTE</v>
      </c>
      <c r="L884" s="9" t="str">
        <f t="shared" ca="1" si="2650"/>
        <v>MT</v>
      </c>
      <c r="M884" s="9" t="str">
        <f t="shared" ca="1" si="2650"/>
        <v>CURITIBA</v>
      </c>
      <c r="N884" s="9" t="str">
        <f t="shared" ca="1" si="2650"/>
        <v>BRASIL</v>
      </c>
      <c r="O884" s="9">
        <f t="shared" ca="1" si="2650"/>
        <v>0</v>
      </c>
      <c r="P884" s="9">
        <f>MOD(TRUNC((A884-1)/COUNT('DATE Snapshot'!A:A)),COUNT(PRODUCT!A:A))+1</f>
        <v>9</v>
      </c>
      <c r="Q884" s="9" t="str">
        <f t="shared" ref="Q884:W884" ca="1" si="2651">INDIRECT(ADDRESS($P884+1,Q$2,,,Q$1))</f>
        <v>SAUVIGNON BLANC RESERVA</v>
      </c>
      <c r="R884" s="9" t="str">
        <f t="shared" ca="1" si="2651"/>
        <v>SAVN_BL_RS</v>
      </c>
      <c r="S884" s="9" t="str">
        <f t="shared" ca="1" si="2651"/>
        <v>VINHO BRANCO</v>
      </c>
      <c r="T884" s="9" t="str">
        <f t="shared" ca="1" si="2651"/>
        <v>12_BTL_0,75 l</v>
      </c>
      <c r="U884" s="29">
        <f t="shared" ca="1" si="2651"/>
        <v>12</v>
      </c>
      <c r="V884" s="30">
        <f t="shared" ca="1" si="2651"/>
        <v>198</v>
      </c>
      <c r="W884" s="30">
        <f t="shared" ca="1" si="2651"/>
        <v>121</v>
      </c>
    </row>
    <row r="885" spans="1:23" ht="13">
      <c r="A885" s="9">
        <f t="shared" si="8"/>
        <v>882</v>
      </c>
      <c r="B885" s="45">
        <v>14</v>
      </c>
      <c r="C885" s="9">
        <f>MOD(A885-1,COUNT('DATE Snapshot'!$A:$A))+1</f>
        <v>18</v>
      </c>
      <c r="D885" s="25">
        <f t="shared" ref="D885:I885" ca="1" si="2652">INDIRECT(ADDRESS($C885+1,D$2,,,D$1))</f>
        <v>43252</v>
      </c>
      <c r="E885" s="27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8">
        <f t="shared" ca="1" si="2652"/>
        <v>43101</v>
      </c>
      <c r="I885" s="9">
        <f t="shared" ca="1" si="2652"/>
        <v>6</v>
      </c>
      <c r="J885" s="46">
        <f>TRUNC((A885-1)/COUNT('DATE Snapshot'!A:A)/COUNT(PRODUCT!A:A),0)+1</f>
        <v>2</v>
      </c>
      <c r="K885" s="9" t="str">
        <f t="shared" ref="K885:O885" ca="1" si="2653">INDIRECT(ADDRESS($J885+1,K$2,,,K$1))</f>
        <v>MARTE</v>
      </c>
      <c r="L885" s="9" t="str">
        <f t="shared" ca="1" si="2653"/>
        <v>MT</v>
      </c>
      <c r="M885" s="9" t="str">
        <f t="shared" ca="1" si="2653"/>
        <v>CURITIBA</v>
      </c>
      <c r="N885" s="9" t="str">
        <f t="shared" ca="1" si="2653"/>
        <v>BRASIL</v>
      </c>
      <c r="O885" s="9">
        <f t="shared" ca="1" si="2653"/>
        <v>0</v>
      </c>
      <c r="P885" s="9">
        <f>MOD(TRUNC((A885-1)/COUNT('DATE Snapshot'!A:A)),COUNT(PRODUCT!A:A))+1</f>
        <v>9</v>
      </c>
      <c r="Q885" s="9" t="str">
        <f t="shared" ref="Q885:W885" ca="1" si="2654">INDIRECT(ADDRESS($P885+1,Q$2,,,Q$1))</f>
        <v>SAUVIGNON BLANC RESERVA</v>
      </c>
      <c r="R885" s="9" t="str">
        <f t="shared" ca="1" si="2654"/>
        <v>SAVN_BL_RS</v>
      </c>
      <c r="S885" s="9" t="str">
        <f t="shared" ca="1" si="2654"/>
        <v>VINHO BRANCO</v>
      </c>
      <c r="T885" s="9" t="str">
        <f t="shared" ca="1" si="2654"/>
        <v>12_BTL_0,75 l</v>
      </c>
      <c r="U885" s="29">
        <f t="shared" ca="1" si="2654"/>
        <v>12</v>
      </c>
      <c r="V885" s="30">
        <f t="shared" ca="1" si="2654"/>
        <v>198</v>
      </c>
      <c r="W885" s="30">
        <f t="shared" ca="1" si="2654"/>
        <v>121</v>
      </c>
    </row>
    <row r="886" spans="1:23" ht="13">
      <c r="A886" s="9">
        <f t="shared" si="8"/>
        <v>883</v>
      </c>
      <c r="B886" s="45">
        <v>18</v>
      </c>
      <c r="C886" s="9">
        <f>MOD(A886-1,COUNT('DATE Snapshot'!$A:$A))+1</f>
        <v>19</v>
      </c>
      <c r="D886" s="25">
        <f t="shared" ref="D886:I886" ca="1" si="2655">INDIRECT(ADDRESS($C886+1,D$2,,,D$1))</f>
        <v>43282</v>
      </c>
      <c r="E886" s="27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8">
        <f t="shared" ca="1" si="2655"/>
        <v>43101</v>
      </c>
      <c r="I886" s="9">
        <f t="shared" ca="1" si="2655"/>
        <v>1</v>
      </c>
      <c r="J886" s="46">
        <f>TRUNC((A886-1)/COUNT('DATE Snapshot'!A:A)/COUNT(PRODUCT!A:A),0)+1</f>
        <v>2</v>
      </c>
      <c r="K886" s="9" t="str">
        <f t="shared" ref="K886:O886" ca="1" si="2656">INDIRECT(ADDRESS($J886+1,K$2,,,K$1))</f>
        <v>MARTE</v>
      </c>
      <c r="L886" s="9" t="str">
        <f t="shared" ca="1" si="2656"/>
        <v>MT</v>
      </c>
      <c r="M886" s="9" t="str">
        <f t="shared" ca="1" si="2656"/>
        <v>CURITIBA</v>
      </c>
      <c r="N886" s="9" t="str">
        <f t="shared" ca="1" si="2656"/>
        <v>BRASIL</v>
      </c>
      <c r="O886" s="9">
        <f t="shared" ca="1" si="2656"/>
        <v>0</v>
      </c>
      <c r="P886" s="9">
        <f>MOD(TRUNC((A886-1)/COUNT('DATE Snapshot'!A:A)),COUNT(PRODUCT!A:A))+1</f>
        <v>9</v>
      </c>
      <c r="Q886" s="9" t="str">
        <f t="shared" ref="Q886:W886" ca="1" si="2657">INDIRECT(ADDRESS($P886+1,Q$2,,,Q$1))</f>
        <v>SAUVIGNON BLANC RESERVA</v>
      </c>
      <c r="R886" s="9" t="str">
        <f t="shared" ca="1" si="2657"/>
        <v>SAVN_BL_RS</v>
      </c>
      <c r="S886" s="9" t="str">
        <f t="shared" ca="1" si="2657"/>
        <v>VINHO BRANCO</v>
      </c>
      <c r="T886" s="9" t="str">
        <f t="shared" ca="1" si="2657"/>
        <v>12_BTL_0,75 l</v>
      </c>
      <c r="U886" s="29">
        <f t="shared" ca="1" si="2657"/>
        <v>12</v>
      </c>
      <c r="V886" s="30">
        <f t="shared" ca="1" si="2657"/>
        <v>198</v>
      </c>
      <c r="W886" s="30">
        <f t="shared" ca="1" si="2657"/>
        <v>121</v>
      </c>
    </row>
    <row r="887" spans="1:23" ht="13">
      <c r="A887" s="9">
        <f t="shared" si="8"/>
        <v>884</v>
      </c>
      <c r="B887" s="45">
        <v>21</v>
      </c>
      <c r="C887" s="9">
        <f>MOD(A887-1,COUNT('DATE Snapshot'!$A:$A))+1</f>
        <v>20</v>
      </c>
      <c r="D887" s="25">
        <f t="shared" ref="D887:I887" ca="1" si="2658">INDIRECT(ADDRESS($C887+1,D$2,,,D$1))</f>
        <v>43313</v>
      </c>
      <c r="E887" s="27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8">
        <f t="shared" ca="1" si="2658"/>
        <v>43101</v>
      </c>
      <c r="I887" s="9">
        <f t="shared" ca="1" si="2658"/>
        <v>4</v>
      </c>
      <c r="J887" s="46">
        <f>TRUNC((A887-1)/COUNT('DATE Snapshot'!A:A)/COUNT(PRODUCT!A:A),0)+1</f>
        <v>2</v>
      </c>
      <c r="K887" s="9" t="str">
        <f t="shared" ref="K887:O887" ca="1" si="2659">INDIRECT(ADDRESS($J887+1,K$2,,,K$1))</f>
        <v>MARTE</v>
      </c>
      <c r="L887" s="9" t="str">
        <f t="shared" ca="1" si="2659"/>
        <v>MT</v>
      </c>
      <c r="M887" s="9" t="str">
        <f t="shared" ca="1" si="2659"/>
        <v>CURITIBA</v>
      </c>
      <c r="N887" s="9" t="str">
        <f t="shared" ca="1" si="2659"/>
        <v>BRASIL</v>
      </c>
      <c r="O887" s="9">
        <f t="shared" ca="1" si="2659"/>
        <v>0</v>
      </c>
      <c r="P887" s="9">
        <f>MOD(TRUNC((A887-1)/COUNT('DATE Snapshot'!A:A)),COUNT(PRODUCT!A:A))+1</f>
        <v>9</v>
      </c>
      <c r="Q887" s="9" t="str">
        <f t="shared" ref="Q887:W887" ca="1" si="2660">INDIRECT(ADDRESS($P887+1,Q$2,,,Q$1))</f>
        <v>SAUVIGNON BLANC RESERVA</v>
      </c>
      <c r="R887" s="9" t="str">
        <f t="shared" ca="1" si="2660"/>
        <v>SAVN_BL_RS</v>
      </c>
      <c r="S887" s="9" t="str">
        <f t="shared" ca="1" si="2660"/>
        <v>VINHO BRANCO</v>
      </c>
      <c r="T887" s="9" t="str">
        <f t="shared" ca="1" si="2660"/>
        <v>12_BTL_0,75 l</v>
      </c>
      <c r="U887" s="29">
        <f t="shared" ca="1" si="2660"/>
        <v>12</v>
      </c>
      <c r="V887" s="30">
        <f t="shared" ca="1" si="2660"/>
        <v>198</v>
      </c>
      <c r="W887" s="30">
        <f t="shared" ca="1" si="2660"/>
        <v>121</v>
      </c>
    </row>
    <row r="888" spans="1:23" ht="13">
      <c r="A888" s="9">
        <f t="shared" si="8"/>
        <v>885</v>
      </c>
      <c r="B888" s="45">
        <v>6</v>
      </c>
      <c r="C888" s="9">
        <f>MOD(A888-1,COUNT('DATE Snapshot'!$A:$A))+1</f>
        <v>21</v>
      </c>
      <c r="D888" s="25">
        <f t="shared" ref="D888:I888" ca="1" si="2661">INDIRECT(ADDRESS($C888+1,D$2,,,D$1))</f>
        <v>43344</v>
      </c>
      <c r="E888" s="27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8">
        <f t="shared" ca="1" si="2661"/>
        <v>43101</v>
      </c>
      <c r="I888" s="9">
        <f t="shared" ca="1" si="2661"/>
        <v>7</v>
      </c>
      <c r="J888" s="46">
        <f>TRUNC((A888-1)/COUNT('DATE Snapshot'!A:A)/COUNT(PRODUCT!A:A),0)+1</f>
        <v>2</v>
      </c>
      <c r="K888" s="9" t="str">
        <f t="shared" ref="K888:O888" ca="1" si="2662">INDIRECT(ADDRESS($J888+1,K$2,,,K$1))</f>
        <v>MARTE</v>
      </c>
      <c r="L888" s="9" t="str">
        <f t="shared" ca="1" si="2662"/>
        <v>MT</v>
      </c>
      <c r="M888" s="9" t="str">
        <f t="shared" ca="1" si="2662"/>
        <v>CURITIBA</v>
      </c>
      <c r="N888" s="9" t="str">
        <f t="shared" ca="1" si="2662"/>
        <v>BRASIL</v>
      </c>
      <c r="O888" s="9">
        <f t="shared" ca="1" si="2662"/>
        <v>0</v>
      </c>
      <c r="P888" s="9">
        <f>MOD(TRUNC((A888-1)/COUNT('DATE Snapshot'!A:A)),COUNT(PRODUCT!A:A))+1</f>
        <v>9</v>
      </c>
      <c r="Q888" s="9" t="str">
        <f t="shared" ref="Q888:W888" ca="1" si="2663">INDIRECT(ADDRESS($P888+1,Q$2,,,Q$1))</f>
        <v>SAUVIGNON BLANC RESERVA</v>
      </c>
      <c r="R888" s="9" t="str">
        <f t="shared" ca="1" si="2663"/>
        <v>SAVN_BL_RS</v>
      </c>
      <c r="S888" s="9" t="str">
        <f t="shared" ca="1" si="2663"/>
        <v>VINHO BRANCO</v>
      </c>
      <c r="T888" s="9" t="str">
        <f t="shared" ca="1" si="2663"/>
        <v>12_BTL_0,75 l</v>
      </c>
      <c r="U888" s="29">
        <f t="shared" ca="1" si="2663"/>
        <v>12</v>
      </c>
      <c r="V888" s="30">
        <f t="shared" ca="1" si="2663"/>
        <v>198</v>
      </c>
      <c r="W888" s="30">
        <f t="shared" ca="1" si="2663"/>
        <v>121</v>
      </c>
    </row>
    <row r="889" spans="1:23" ht="13">
      <c r="A889" s="9">
        <f t="shared" si="8"/>
        <v>886</v>
      </c>
      <c r="B889" s="45">
        <v>10</v>
      </c>
      <c r="C889" s="9">
        <f>MOD(A889-1,COUNT('DATE Snapshot'!$A:$A))+1</f>
        <v>22</v>
      </c>
      <c r="D889" s="25">
        <f t="shared" ref="D889:I889" ca="1" si="2664">INDIRECT(ADDRESS($C889+1,D$2,,,D$1))</f>
        <v>43374</v>
      </c>
      <c r="E889" s="27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8">
        <f t="shared" ca="1" si="2664"/>
        <v>43101</v>
      </c>
      <c r="I889" s="9">
        <f t="shared" ca="1" si="2664"/>
        <v>2</v>
      </c>
      <c r="J889" s="46">
        <f>TRUNC((A889-1)/COUNT('DATE Snapshot'!A:A)/COUNT(PRODUCT!A:A),0)+1</f>
        <v>2</v>
      </c>
      <c r="K889" s="9" t="str">
        <f t="shared" ref="K889:O889" ca="1" si="2665">INDIRECT(ADDRESS($J889+1,K$2,,,K$1))</f>
        <v>MARTE</v>
      </c>
      <c r="L889" s="9" t="str">
        <f t="shared" ca="1" si="2665"/>
        <v>MT</v>
      </c>
      <c r="M889" s="9" t="str">
        <f t="shared" ca="1" si="2665"/>
        <v>CURITIBA</v>
      </c>
      <c r="N889" s="9" t="str">
        <f t="shared" ca="1" si="2665"/>
        <v>BRASIL</v>
      </c>
      <c r="O889" s="9">
        <f t="shared" ca="1" si="2665"/>
        <v>0</v>
      </c>
      <c r="P889" s="9">
        <f>MOD(TRUNC((A889-1)/COUNT('DATE Snapshot'!A:A)),COUNT(PRODUCT!A:A))+1</f>
        <v>9</v>
      </c>
      <c r="Q889" s="9" t="str">
        <f t="shared" ref="Q889:W889" ca="1" si="2666">INDIRECT(ADDRESS($P889+1,Q$2,,,Q$1))</f>
        <v>SAUVIGNON BLANC RESERVA</v>
      </c>
      <c r="R889" s="9" t="str">
        <f t="shared" ca="1" si="2666"/>
        <v>SAVN_BL_RS</v>
      </c>
      <c r="S889" s="9" t="str">
        <f t="shared" ca="1" si="2666"/>
        <v>VINHO BRANCO</v>
      </c>
      <c r="T889" s="9" t="str">
        <f t="shared" ca="1" si="2666"/>
        <v>12_BTL_0,75 l</v>
      </c>
      <c r="U889" s="29">
        <f t="shared" ca="1" si="2666"/>
        <v>12</v>
      </c>
      <c r="V889" s="30">
        <f t="shared" ca="1" si="2666"/>
        <v>198</v>
      </c>
      <c r="W889" s="30">
        <f t="shared" ca="1" si="2666"/>
        <v>121</v>
      </c>
    </row>
    <row r="890" spans="1:23" ht="13">
      <c r="A890" s="9">
        <f t="shared" si="8"/>
        <v>887</v>
      </c>
      <c r="B890" s="45">
        <v>2</v>
      </c>
      <c r="C890" s="9">
        <f>MOD(A890-1,COUNT('DATE Snapshot'!$A:$A))+1</f>
        <v>23</v>
      </c>
      <c r="D890" s="25">
        <f t="shared" ref="D890:I890" ca="1" si="2667">INDIRECT(ADDRESS($C890+1,D$2,,,D$1))</f>
        <v>43405</v>
      </c>
      <c r="E890" s="27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8">
        <f t="shared" ca="1" si="2667"/>
        <v>43101</v>
      </c>
      <c r="I890" s="9">
        <f t="shared" ca="1" si="2667"/>
        <v>5</v>
      </c>
      <c r="J890" s="46">
        <f>TRUNC((A890-1)/COUNT('DATE Snapshot'!A:A)/COUNT(PRODUCT!A:A),0)+1</f>
        <v>2</v>
      </c>
      <c r="K890" s="9" t="str">
        <f t="shared" ref="K890:O890" ca="1" si="2668">INDIRECT(ADDRESS($J890+1,K$2,,,K$1))</f>
        <v>MARTE</v>
      </c>
      <c r="L890" s="9" t="str">
        <f t="shared" ca="1" si="2668"/>
        <v>MT</v>
      </c>
      <c r="M890" s="9" t="str">
        <f t="shared" ca="1" si="2668"/>
        <v>CURITIBA</v>
      </c>
      <c r="N890" s="9" t="str">
        <f t="shared" ca="1" si="2668"/>
        <v>BRASIL</v>
      </c>
      <c r="O890" s="9">
        <f t="shared" ca="1" si="2668"/>
        <v>0</v>
      </c>
      <c r="P890" s="9">
        <f>MOD(TRUNC((A890-1)/COUNT('DATE Snapshot'!A:A)),COUNT(PRODUCT!A:A))+1</f>
        <v>9</v>
      </c>
      <c r="Q890" s="9" t="str">
        <f t="shared" ref="Q890:W890" ca="1" si="2669">INDIRECT(ADDRESS($P890+1,Q$2,,,Q$1))</f>
        <v>SAUVIGNON BLANC RESERVA</v>
      </c>
      <c r="R890" s="9" t="str">
        <f t="shared" ca="1" si="2669"/>
        <v>SAVN_BL_RS</v>
      </c>
      <c r="S890" s="9" t="str">
        <f t="shared" ca="1" si="2669"/>
        <v>VINHO BRANCO</v>
      </c>
      <c r="T890" s="9" t="str">
        <f t="shared" ca="1" si="2669"/>
        <v>12_BTL_0,75 l</v>
      </c>
      <c r="U890" s="29">
        <f t="shared" ca="1" si="2669"/>
        <v>12</v>
      </c>
      <c r="V890" s="30">
        <f t="shared" ca="1" si="2669"/>
        <v>198</v>
      </c>
      <c r="W890" s="30">
        <f t="shared" ca="1" si="2669"/>
        <v>121</v>
      </c>
    </row>
    <row r="891" spans="1:23" ht="13">
      <c r="A891" s="9">
        <f t="shared" si="8"/>
        <v>888</v>
      </c>
      <c r="B891" s="45">
        <v>13</v>
      </c>
      <c r="C891" s="9">
        <f>MOD(A891-1,COUNT('DATE Snapshot'!$A:$A))+1</f>
        <v>24</v>
      </c>
      <c r="D891" s="25">
        <f t="shared" ref="D891:I891" ca="1" si="2670">INDIRECT(ADDRESS($C891+1,D$2,,,D$1))</f>
        <v>43435</v>
      </c>
      <c r="E891" s="27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8">
        <f t="shared" ca="1" si="2670"/>
        <v>43101</v>
      </c>
      <c r="I891" s="9">
        <f t="shared" ca="1" si="2670"/>
        <v>7</v>
      </c>
      <c r="J891" s="46">
        <f>TRUNC((A891-1)/COUNT('DATE Snapshot'!A:A)/COUNT(PRODUCT!A:A),0)+1</f>
        <v>2</v>
      </c>
      <c r="K891" s="9" t="str">
        <f t="shared" ref="K891:O891" ca="1" si="2671">INDIRECT(ADDRESS($J891+1,K$2,,,K$1))</f>
        <v>MARTE</v>
      </c>
      <c r="L891" s="9" t="str">
        <f t="shared" ca="1" si="2671"/>
        <v>MT</v>
      </c>
      <c r="M891" s="9" t="str">
        <f t="shared" ca="1" si="2671"/>
        <v>CURITIBA</v>
      </c>
      <c r="N891" s="9" t="str">
        <f t="shared" ca="1" si="2671"/>
        <v>BRASIL</v>
      </c>
      <c r="O891" s="9">
        <f t="shared" ca="1" si="2671"/>
        <v>0</v>
      </c>
      <c r="P891" s="9">
        <f>MOD(TRUNC((A891-1)/COUNT('DATE Snapshot'!A:A)),COUNT(PRODUCT!A:A))+1</f>
        <v>9</v>
      </c>
      <c r="Q891" s="9" t="str">
        <f t="shared" ref="Q891:W891" ca="1" si="2672">INDIRECT(ADDRESS($P891+1,Q$2,,,Q$1))</f>
        <v>SAUVIGNON BLANC RESERVA</v>
      </c>
      <c r="R891" s="9" t="str">
        <f t="shared" ca="1" si="2672"/>
        <v>SAVN_BL_RS</v>
      </c>
      <c r="S891" s="9" t="str">
        <f t="shared" ca="1" si="2672"/>
        <v>VINHO BRANCO</v>
      </c>
      <c r="T891" s="9" t="str">
        <f t="shared" ca="1" si="2672"/>
        <v>12_BTL_0,75 l</v>
      </c>
      <c r="U891" s="29">
        <f t="shared" ca="1" si="2672"/>
        <v>12</v>
      </c>
      <c r="V891" s="30">
        <f t="shared" ca="1" si="2672"/>
        <v>198</v>
      </c>
      <c r="W891" s="30">
        <f t="shared" ca="1" si="2672"/>
        <v>121</v>
      </c>
    </row>
    <row r="892" spans="1:23" ht="13">
      <c r="A892" s="9">
        <f t="shared" si="8"/>
        <v>889</v>
      </c>
      <c r="B892" s="45">
        <v>12</v>
      </c>
      <c r="C892" s="9">
        <f>MOD(A892-1,COUNT('DATE Snapshot'!$A:$A))+1</f>
        <v>1</v>
      </c>
      <c r="D892" s="25">
        <f t="shared" ref="D892:I892" ca="1" si="2673">INDIRECT(ADDRESS($C892+1,D$2,,,D$1))</f>
        <v>42736</v>
      </c>
      <c r="E892" s="27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8">
        <f t="shared" ca="1" si="2673"/>
        <v>42736</v>
      </c>
      <c r="I892" s="9">
        <f t="shared" ca="1" si="2673"/>
        <v>1</v>
      </c>
      <c r="J892" s="46">
        <f>TRUNC((A892-1)/COUNT('DATE Snapshot'!A:A)/COUNT(PRODUCT!A:A),0)+1</f>
        <v>2</v>
      </c>
      <c r="K892" s="9" t="str">
        <f t="shared" ref="K892:O892" ca="1" si="2674">INDIRECT(ADDRESS($J892+1,K$2,,,K$1))</f>
        <v>MARTE</v>
      </c>
      <c r="L892" s="9" t="str">
        <f t="shared" ca="1" si="2674"/>
        <v>MT</v>
      </c>
      <c r="M892" s="9" t="str">
        <f t="shared" ca="1" si="2674"/>
        <v>CURITIBA</v>
      </c>
      <c r="N892" s="9" t="str">
        <f t="shared" ca="1" si="2674"/>
        <v>BRASIL</v>
      </c>
      <c r="O892" s="9">
        <f t="shared" ca="1" si="2674"/>
        <v>0</v>
      </c>
      <c r="P892" s="9">
        <f>MOD(TRUNC((A892-1)/COUNT('DATE Snapshot'!A:A)),COUNT(PRODUCT!A:A))+1</f>
        <v>10</v>
      </c>
      <c r="Q892" s="9" t="str">
        <f t="shared" ref="Q892:W892" ca="1" si="2675">INDIRECT(ADDRESS($P892+1,Q$2,,,Q$1))</f>
        <v>RIESLING</v>
      </c>
      <c r="R892" s="9" t="str">
        <f t="shared" ca="1" si="2675"/>
        <v>RISL</v>
      </c>
      <c r="S892" s="9" t="str">
        <f t="shared" ca="1" si="2675"/>
        <v>VINHO BRANCO</v>
      </c>
      <c r="T892" s="9" t="str">
        <f t="shared" ca="1" si="2675"/>
        <v>12_BTL_0,75 l</v>
      </c>
      <c r="U892" s="29">
        <f t="shared" ca="1" si="2675"/>
        <v>12</v>
      </c>
      <c r="V892" s="30">
        <f t="shared" ca="1" si="2675"/>
        <v>225</v>
      </c>
      <c r="W892" s="30">
        <f t="shared" ca="1" si="2675"/>
        <v>121</v>
      </c>
    </row>
    <row r="893" spans="1:23" ht="13">
      <c r="A893" s="9">
        <f t="shared" si="8"/>
        <v>890</v>
      </c>
      <c r="B893" s="45">
        <v>12</v>
      </c>
      <c r="C893" s="9">
        <f>MOD(A893-1,COUNT('DATE Snapshot'!$A:$A))+1</f>
        <v>2</v>
      </c>
      <c r="D893" s="25">
        <f t="shared" ref="D893:I893" ca="1" si="2676">INDIRECT(ADDRESS($C893+1,D$2,,,D$1))</f>
        <v>42767</v>
      </c>
      <c r="E893" s="27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8">
        <f t="shared" ca="1" si="2676"/>
        <v>42736</v>
      </c>
      <c r="I893" s="9">
        <f t="shared" ca="1" si="2676"/>
        <v>4</v>
      </c>
      <c r="J893" s="46">
        <f>TRUNC((A893-1)/COUNT('DATE Snapshot'!A:A)/COUNT(PRODUCT!A:A),0)+1</f>
        <v>2</v>
      </c>
      <c r="K893" s="9" t="str">
        <f t="shared" ref="K893:O893" ca="1" si="2677">INDIRECT(ADDRESS($J893+1,K$2,,,K$1))</f>
        <v>MARTE</v>
      </c>
      <c r="L893" s="9" t="str">
        <f t="shared" ca="1" si="2677"/>
        <v>MT</v>
      </c>
      <c r="M893" s="9" t="str">
        <f t="shared" ca="1" si="2677"/>
        <v>CURITIBA</v>
      </c>
      <c r="N893" s="9" t="str">
        <f t="shared" ca="1" si="2677"/>
        <v>BRASIL</v>
      </c>
      <c r="O893" s="9">
        <f t="shared" ca="1" si="2677"/>
        <v>0</v>
      </c>
      <c r="P893" s="9">
        <f>MOD(TRUNC((A893-1)/COUNT('DATE Snapshot'!A:A)),COUNT(PRODUCT!A:A))+1</f>
        <v>10</v>
      </c>
      <c r="Q893" s="9" t="str">
        <f t="shared" ref="Q893:W893" ca="1" si="2678">INDIRECT(ADDRESS($P893+1,Q$2,,,Q$1))</f>
        <v>RIESLING</v>
      </c>
      <c r="R893" s="9" t="str">
        <f t="shared" ca="1" si="2678"/>
        <v>RISL</v>
      </c>
      <c r="S893" s="9" t="str">
        <f t="shared" ca="1" si="2678"/>
        <v>VINHO BRANCO</v>
      </c>
      <c r="T893" s="9" t="str">
        <f t="shared" ca="1" si="2678"/>
        <v>12_BTL_0,75 l</v>
      </c>
      <c r="U893" s="29">
        <f t="shared" ca="1" si="2678"/>
        <v>12</v>
      </c>
      <c r="V893" s="30">
        <f t="shared" ca="1" si="2678"/>
        <v>225</v>
      </c>
      <c r="W893" s="30">
        <f t="shared" ca="1" si="2678"/>
        <v>121</v>
      </c>
    </row>
    <row r="894" spans="1:23" ht="13">
      <c r="A894" s="9">
        <f t="shared" si="8"/>
        <v>891</v>
      </c>
      <c r="B894" s="45">
        <v>18</v>
      </c>
      <c r="C894" s="9">
        <f>MOD(A894-1,COUNT('DATE Snapshot'!$A:$A))+1</f>
        <v>3</v>
      </c>
      <c r="D894" s="25">
        <f t="shared" ref="D894:I894" ca="1" si="2679">INDIRECT(ADDRESS($C894+1,D$2,,,D$1))</f>
        <v>42795</v>
      </c>
      <c r="E894" s="27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8">
        <f t="shared" ca="1" si="2679"/>
        <v>42736</v>
      </c>
      <c r="I894" s="9">
        <f t="shared" ca="1" si="2679"/>
        <v>4</v>
      </c>
      <c r="J894" s="46">
        <f>TRUNC((A894-1)/COUNT('DATE Snapshot'!A:A)/COUNT(PRODUCT!A:A),0)+1</f>
        <v>2</v>
      </c>
      <c r="K894" s="9" t="str">
        <f t="shared" ref="K894:O894" ca="1" si="2680">INDIRECT(ADDRESS($J894+1,K$2,,,K$1))</f>
        <v>MARTE</v>
      </c>
      <c r="L894" s="9" t="str">
        <f t="shared" ca="1" si="2680"/>
        <v>MT</v>
      </c>
      <c r="M894" s="9" t="str">
        <f t="shared" ca="1" si="2680"/>
        <v>CURITIBA</v>
      </c>
      <c r="N894" s="9" t="str">
        <f t="shared" ca="1" si="2680"/>
        <v>BRASIL</v>
      </c>
      <c r="O894" s="9">
        <f t="shared" ca="1" si="2680"/>
        <v>0</v>
      </c>
      <c r="P894" s="9">
        <f>MOD(TRUNC((A894-1)/COUNT('DATE Snapshot'!A:A)),COUNT(PRODUCT!A:A))+1</f>
        <v>10</v>
      </c>
      <c r="Q894" s="9" t="str">
        <f t="shared" ref="Q894:W894" ca="1" si="2681">INDIRECT(ADDRESS($P894+1,Q$2,,,Q$1))</f>
        <v>RIESLING</v>
      </c>
      <c r="R894" s="9" t="str">
        <f t="shared" ca="1" si="2681"/>
        <v>RISL</v>
      </c>
      <c r="S894" s="9" t="str">
        <f t="shared" ca="1" si="2681"/>
        <v>VINHO BRANCO</v>
      </c>
      <c r="T894" s="9" t="str">
        <f t="shared" ca="1" si="2681"/>
        <v>12_BTL_0,75 l</v>
      </c>
      <c r="U894" s="29">
        <f t="shared" ca="1" si="2681"/>
        <v>12</v>
      </c>
      <c r="V894" s="30">
        <f t="shared" ca="1" si="2681"/>
        <v>225</v>
      </c>
      <c r="W894" s="30">
        <f t="shared" ca="1" si="2681"/>
        <v>121</v>
      </c>
    </row>
    <row r="895" spans="1:23" ht="13">
      <c r="A895" s="9">
        <f t="shared" si="8"/>
        <v>892</v>
      </c>
      <c r="B895" s="45">
        <v>1</v>
      </c>
      <c r="C895" s="9">
        <f>MOD(A895-1,COUNT('DATE Snapshot'!$A:$A))+1</f>
        <v>4</v>
      </c>
      <c r="D895" s="25">
        <f t="shared" ref="D895:I895" ca="1" si="2682">INDIRECT(ADDRESS($C895+1,D$2,,,D$1))</f>
        <v>42826</v>
      </c>
      <c r="E895" s="27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8">
        <f t="shared" ca="1" si="2682"/>
        <v>42736</v>
      </c>
      <c r="I895" s="9">
        <f t="shared" ca="1" si="2682"/>
        <v>7</v>
      </c>
      <c r="J895" s="46">
        <f>TRUNC((A895-1)/COUNT('DATE Snapshot'!A:A)/COUNT(PRODUCT!A:A),0)+1</f>
        <v>2</v>
      </c>
      <c r="K895" s="9" t="str">
        <f t="shared" ref="K895:O895" ca="1" si="2683">INDIRECT(ADDRESS($J895+1,K$2,,,K$1))</f>
        <v>MARTE</v>
      </c>
      <c r="L895" s="9" t="str">
        <f t="shared" ca="1" si="2683"/>
        <v>MT</v>
      </c>
      <c r="M895" s="9" t="str">
        <f t="shared" ca="1" si="2683"/>
        <v>CURITIBA</v>
      </c>
      <c r="N895" s="9" t="str">
        <f t="shared" ca="1" si="2683"/>
        <v>BRASIL</v>
      </c>
      <c r="O895" s="9">
        <f t="shared" ca="1" si="2683"/>
        <v>0</v>
      </c>
      <c r="P895" s="9">
        <f>MOD(TRUNC((A895-1)/COUNT('DATE Snapshot'!A:A)),COUNT(PRODUCT!A:A))+1</f>
        <v>10</v>
      </c>
      <c r="Q895" s="9" t="str">
        <f t="shared" ref="Q895:W895" ca="1" si="2684">INDIRECT(ADDRESS($P895+1,Q$2,,,Q$1))</f>
        <v>RIESLING</v>
      </c>
      <c r="R895" s="9" t="str">
        <f t="shared" ca="1" si="2684"/>
        <v>RISL</v>
      </c>
      <c r="S895" s="9" t="str">
        <f t="shared" ca="1" si="2684"/>
        <v>VINHO BRANCO</v>
      </c>
      <c r="T895" s="9" t="str">
        <f t="shared" ca="1" si="2684"/>
        <v>12_BTL_0,75 l</v>
      </c>
      <c r="U895" s="29">
        <f t="shared" ca="1" si="2684"/>
        <v>12</v>
      </c>
      <c r="V895" s="30">
        <f t="shared" ca="1" si="2684"/>
        <v>225</v>
      </c>
      <c r="W895" s="30">
        <f t="shared" ca="1" si="2684"/>
        <v>121</v>
      </c>
    </row>
    <row r="896" spans="1:23" ht="13">
      <c r="A896" s="9">
        <f t="shared" si="8"/>
        <v>893</v>
      </c>
      <c r="B896" s="45">
        <v>7</v>
      </c>
      <c r="C896" s="9">
        <f>MOD(A896-1,COUNT('DATE Snapshot'!$A:$A))+1</f>
        <v>5</v>
      </c>
      <c r="D896" s="25">
        <f t="shared" ref="D896:I896" ca="1" si="2685">INDIRECT(ADDRESS($C896+1,D$2,,,D$1))</f>
        <v>42856</v>
      </c>
      <c r="E896" s="27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8">
        <f t="shared" ca="1" si="2685"/>
        <v>42736</v>
      </c>
      <c r="I896" s="9">
        <f t="shared" ca="1" si="2685"/>
        <v>2</v>
      </c>
      <c r="J896" s="46">
        <f>TRUNC((A896-1)/COUNT('DATE Snapshot'!A:A)/COUNT(PRODUCT!A:A),0)+1</f>
        <v>2</v>
      </c>
      <c r="K896" s="9" t="str">
        <f t="shared" ref="K896:O896" ca="1" si="2686">INDIRECT(ADDRESS($J896+1,K$2,,,K$1))</f>
        <v>MARTE</v>
      </c>
      <c r="L896" s="9" t="str">
        <f t="shared" ca="1" si="2686"/>
        <v>MT</v>
      </c>
      <c r="M896" s="9" t="str">
        <f t="shared" ca="1" si="2686"/>
        <v>CURITIBA</v>
      </c>
      <c r="N896" s="9" t="str">
        <f t="shared" ca="1" si="2686"/>
        <v>BRASIL</v>
      </c>
      <c r="O896" s="9">
        <f t="shared" ca="1" si="2686"/>
        <v>0</v>
      </c>
      <c r="P896" s="9">
        <f>MOD(TRUNC((A896-1)/COUNT('DATE Snapshot'!A:A)),COUNT(PRODUCT!A:A))+1</f>
        <v>10</v>
      </c>
      <c r="Q896" s="9" t="str">
        <f t="shared" ref="Q896:W896" ca="1" si="2687">INDIRECT(ADDRESS($P896+1,Q$2,,,Q$1))</f>
        <v>RIESLING</v>
      </c>
      <c r="R896" s="9" t="str">
        <f t="shared" ca="1" si="2687"/>
        <v>RISL</v>
      </c>
      <c r="S896" s="9" t="str">
        <f t="shared" ca="1" si="2687"/>
        <v>VINHO BRANCO</v>
      </c>
      <c r="T896" s="9" t="str">
        <f t="shared" ca="1" si="2687"/>
        <v>12_BTL_0,75 l</v>
      </c>
      <c r="U896" s="29">
        <f t="shared" ca="1" si="2687"/>
        <v>12</v>
      </c>
      <c r="V896" s="30">
        <f t="shared" ca="1" si="2687"/>
        <v>225</v>
      </c>
      <c r="W896" s="30">
        <f t="shared" ca="1" si="2687"/>
        <v>121</v>
      </c>
    </row>
    <row r="897" spans="1:23" ht="13">
      <c r="A897" s="9">
        <f t="shared" si="8"/>
        <v>894</v>
      </c>
      <c r="B897" s="45">
        <v>11</v>
      </c>
      <c r="C897" s="9">
        <f>MOD(A897-1,COUNT('DATE Snapshot'!$A:$A))+1</f>
        <v>6</v>
      </c>
      <c r="D897" s="25">
        <f t="shared" ref="D897:I897" ca="1" si="2688">INDIRECT(ADDRESS($C897+1,D$2,,,D$1))</f>
        <v>42887</v>
      </c>
      <c r="E897" s="27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8">
        <f t="shared" ca="1" si="2688"/>
        <v>42736</v>
      </c>
      <c r="I897" s="9">
        <f t="shared" ca="1" si="2688"/>
        <v>5</v>
      </c>
      <c r="J897" s="46">
        <f>TRUNC((A897-1)/COUNT('DATE Snapshot'!A:A)/COUNT(PRODUCT!A:A),0)+1</f>
        <v>2</v>
      </c>
      <c r="K897" s="9" t="str">
        <f t="shared" ref="K897:O897" ca="1" si="2689">INDIRECT(ADDRESS($J897+1,K$2,,,K$1))</f>
        <v>MARTE</v>
      </c>
      <c r="L897" s="9" t="str">
        <f t="shared" ca="1" si="2689"/>
        <v>MT</v>
      </c>
      <c r="M897" s="9" t="str">
        <f t="shared" ca="1" si="2689"/>
        <v>CURITIBA</v>
      </c>
      <c r="N897" s="9" t="str">
        <f t="shared" ca="1" si="2689"/>
        <v>BRASIL</v>
      </c>
      <c r="O897" s="9">
        <f t="shared" ca="1" si="2689"/>
        <v>0</v>
      </c>
      <c r="P897" s="9">
        <f>MOD(TRUNC((A897-1)/COUNT('DATE Snapshot'!A:A)),COUNT(PRODUCT!A:A))+1</f>
        <v>10</v>
      </c>
      <c r="Q897" s="9" t="str">
        <f t="shared" ref="Q897:W897" ca="1" si="2690">INDIRECT(ADDRESS($P897+1,Q$2,,,Q$1))</f>
        <v>RIESLING</v>
      </c>
      <c r="R897" s="9" t="str">
        <f t="shared" ca="1" si="2690"/>
        <v>RISL</v>
      </c>
      <c r="S897" s="9" t="str">
        <f t="shared" ca="1" si="2690"/>
        <v>VINHO BRANCO</v>
      </c>
      <c r="T897" s="9" t="str">
        <f t="shared" ca="1" si="2690"/>
        <v>12_BTL_0,75 l</v>
      </c>
      <c r="U897" s="29">
        <f t="shared" ca="1" si="2690"/>
        <v>12</v>
      </c>
      <c r="V897" s="30">
        <f t="shared" ca="1" si="2690"/>
        <v>225</v>
      </c>
      <c r="W897" s="30">
        <f t="shared" ca="1" si="2690"/>
        <v>121</v>
      </c>
    </row>
    <row r="898" spans="1:23" ht="13">
      <c r="A898" s="9">
        <f t="shared" si="8"/>
        <v>895</v>
      </c>
      <c r="B898" s="45">
        <v>10</v>
      </c>
      <c r="C898" s="9">
        <f>MOD(A898-1,COUNT('DATE Snapshot'!$A:$A))+1</f>
        <v>7</v>
      </c>
      <c r="D898" s="25">
        <f t="shared" ref="D898:I898" ca="1" si="2691">INDIRECT(ADDRESS($C898+1,D$2,,,D$1))</f>
        <v>42917</v>
      </c>
      <c r="E898" s="27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8">
        <f t="shared" ca="1" si="2691"/>
        <v>42736</v>
      </c>
      <c r="I898" s="9">
        <f t="shared" ca="1" si="2691"/>
        <v>7</v>
      </c>
      <c r="J898" s="46">
        <f>TRUNC((A898-1)/COUNT('DATE Snapshot'!A:A)/COUNT(PRODUCT!A:A),0)+1</f>
        <v>2</v>
      </c>
      <c r="K898" s="9" t="str">
        <f t="shared" ref="K898:O898" ca="1" si="2692">INDIRECT(ADDRESS($J898+1,K$2,,,K$1))</f>
        <v>MARTE</v>
      </c>
      <c r="L898" s="9" t="str">
        <f t="shared" ca="1" si="2692"/>
        <v>MT</v>
      </c>
      <c r="M898" s="9" t="str">
        <f t="shared" ca="1" si="2692"/>
        <v>CURITIBA</v>
      </c>
      <c r="N898" s="9" t="str">
        <f t="shared" ca="1" si="2692"/>
        <v>BRASIL</v>
      </c>
      <c r="O898" s="9">
        <f t="shared" ca="1" si="2692"/>
        <v>0</v>
      </c>
      <c r="P898" s="9">
        <f>MOD(TRUNC((A898-1)/COUNT('DATE Snapshot'!A:A)),COUNT(PRODUCT!A:A))+1</f>
        <v>10</v>
      </c>
      <c r="Q898" s="9" t="str">
        <f t="shared" ref="Q898:W898" ca="1" si="2693">INDIRECT(ADDRESS($P898+1,Q$2,,,Q$1))</f>
        <v>RIESLING</v>
      </c>
      <c r="R898" s="9" t="str">
        <f t="shared" ca="1" si="2693"/>
        <v>RISL</v>
      </c>
      <c r="S898" s="9" t="str">
        <f t="shared" ca="1" si="2693"/>
        <v>VINHO BRANCO</v>
      </c>
      <c r="T898" s="9" t="str">
        <f t="shared" ca="1" si="2693"/>
        <v>12_BTL_0,75 l</v>
      </c>
      <c r="U898" s="29">
        <f t="shared" ca="1" si="2693"/>
        <v>12</v>
      </c>
      <c r="V898" s="30">
        <f t="shared" ca="1" si="2693"/>
        <v>225</v>
      </c>
      <c r="W898" s="30">
        <f t="shared" ca="1" si="2693"/>
        <v>121</v>
      </c>
    </row>
    <row r="899" spans="1:23" ht="13">
      <c r="A899" s="9">
        <f t="shared" si="8"/>
        <v>896</v>
      </c>
      <c r="B899" s="45">
        <v>14</v>
      </c>
      <c r="C899" s="9">
        <f>MOD(A899-1,COUNT('DATE Snapshot'!$A:$A))+1</f>
        <v>8</v>
      </c>
      <c r="D899" s="25">
        <f t="shared" ref="D899:I899" ca="1" si="2694">INDIRECT(ADDRESS($C899+1,D$2,,,D$1))</f>
        <v>42948</v>
      </c>
      <c r="E899" s="27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8">
        <f t="shared" ca="1" si="2694"/>
        <v>42736</v>
      </c>
      <c r="I899" s="9">
        <f t="shared" ca="1" si="2694"/>
        <v>3</v>
      </c>
      <c r="J899" s="46">
        <f>TRUNC((A899-1)/COUNT('DATE Snapshot'!A:A)/COUNT(PRODUCT!A:A),0)+1</f>
        <v>2</v>
      </c>
      <c r="K899" s="9" t="str">
        <f t="shared" ref="K899:O899" ca="1" si="2695">INDIRECT(ADDRESS($J899+1,K$2,,,K$1))</f>
        <v>MARTE</v>
      </c>
      <c r="L899" s="9" t="str">
        <f t="shared" ca="1" si="2695"/>
        <v>MT</v>
      </c>
      <c r="M899" s="9" t="str">
        <f t="shared" ca="1" si="2695"/>
        <v>CURITIBA</v>
      </c>
      <c r="N899" s="9" t="str">
        <f t="shared" ca="1" si="2695"/>
        <v>BRASIL</v>
      </c>
      <c r="O899" s="9">
        <f t="shared" ca="1" si="2695"/>
        <v>0</v>
      </c>
      <c r="P899" s="9">
        <f>MOD(TRUNC((A899-1)/COUNT('DATE Snapshot'!A:A)),COUNT(PRODUCT!A:A))+1</f>
        <v>10</v>
      </c>
      <c r="Q899" s="9" t="str">
        <f t="shared" ref="Q899:W899" ca="1" si="2696">INDIRECT(ADDRESS($P899+1,Q$2,,,Q$1))</f>
        <v>RIESLING</v>
      </c>
      <c r="R899" s="9" t="str">
        <f t="shared" ca="1" si="2696"/>
        <v>RISL</v>
      </c>
      <c r="S899" s="9" t="str">
        <f t="shared" ca="1" si="2696"/>
        <v>VINHO BRANCO</v>
      </c>
      <c r="T899" s="9" t="str">
        <f t="shared" ca="1" si="2696"/>
        <v>12_BTL_0,75 l</v>
      </c>
      <c r="U899" s="29">
        <f t="shared" ca="1" si="2696"/>
        <v>12</v>
      </c>
      <c r="V899" s="30">
        <f t="shared" ca="1" si="2696"/>
        <v>225</v>
      </c>
      <c r="W899" s="30">
        <f t="shared" ca="1" si="2696"/>
        <v>121</v>
      </c>
    </row>
    <row r="900" spans="1:23" ht="13">
      <c r="A900" s="9">
        <f t="shared" si="8"/>
        <v>897</v>
      </c>
      <c r="B900" s="45">
        <v>15</v>
      </c>
      <c r="C900" s="9">
        <f>MOD(A900-1,COUNT('DATE Snapshot'!$A:$A))+1</f>
        <v>9</v>
      </c>
      <c r="D900" s="25">
        <f t="shared" ref="D900:I900" ca="1" si="2697">INDIRECT(ADDRESS($C900+1,D$2,,,D$1))</f>
        <v>42979</v>
      </c>
      <c r="E900" s="27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8">
        <f t="shared" ca="1" si="2697"/>
        <v>42736</v>
      </c>
      <c r="I900" s="9">
        <f t="shared" ca="1" si="2697"/>
        <v>6</v>
      </c>
      <c r="J900" s="46">
        <f>TRUNC((A900-1)/COUNT('DATE Snapshot'!A:A)/COUNT(PRODUCT!A:A),0)+1</f>
        <v>2</v>
      </c>
      <c r="K900" s="9" t="str">
        <f t="shared" ref="K900:O900" ca="1" si="2698">INDIRECT(ADDRESS($J900+1,K$2,,,K$1))</f>
        <v>MARTE</v>
      </c>
      <c r="L900" s="9" t="str">
        <f t="shared" ca="1" si="2698"/>
        <v>MT</v>
      </c>
      <c r="M900" s="9" t="str">
        <f t="shared" ca="1" si="2698"/>
        <v>CURITIBA</v>
      </c>
      <c r="N900" s="9" t="str">
        <f t="shared" ca="1" si="2698"/>
        <v>BRASIL</v>
      </c>
      <c r="O900" s="9">
        <f t="shared" ca="1" si="2698"/>
        <v>0</v>
      </c>
      <c r="P900" s="9">
        <f>MOD(TRUNC((A900-1)/COUNT('DATE Snapshot'!A:A)),COUNT(PRODUCT!A:A))+1</f>
        <v>10</v>
      </c>
      <c r="Q900" s="9" t="str">
        <f t="shared" ref="Q900:W900" ca="1" si="2699">INDIRECT(ADDRESS($P900+1,Q$2,,,Q$1))</f>
        <v>RIESLING</v>
      </c>
      <c r="R900" s="9" t="str">
        <f t="shared" ca="1" si="2699"/>
        <v>RISL</v>
      </c>
      <c r="S900" s="9" t="str">
        <f t="shared" ca="1" si="2699"/>
        <v>VINHO BRANCO</v>
      </c>
      <c r="T900" s="9" t="str">
        <f t="shared" ca="1" si="2699"/>
        <v>12_BTL_0,75 l</v>
      </c>
      <c r="U900" s="29">
        <f t="shared" ca="1" si="2699"/>
        <v>12</v>
      </c>
      <c r="V900" s="30">
        <f t="shared" ca="1" si="2699"/>
        <v>225</v>
      </c>
      <c r="W900" s="30">
        <f t="shared" ca="1" si="2699"/>
        <v>121</v>
      </c>
    </row>
    <row r="901" spans="1:23" ht="13">
      <c r="A901" s="9">
        <f t="shared" si="8"/>
        <v>898</v>
      </c>
      <c r="B901" s="45">
        <v>8</v>
      </c>
      <c r="C901" s="9">
        <f>MOD(A901-1,COUNT('DATE Snapshot'!$A:$A))+1</f>
        <v>10</v>
      </c>
      <c r="D901" s="25">
        <f t="shared" ref="D901:I901" ca="1" si="2700">INDIRECT(ADDRESS($C901+1,D$2,,,D$1))</f>
        <v>43009</v>
      </c>
      <c r="E901" s="27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8">
        <f t="shared" ca="1" si="2700"/>
        <v>42736</v>
      </c>
      <c r="I901" s="9">
        <f t="shared" ca="1" si="2700"/>
        <v>1</v>
      </c>
      <c r="J901" s="46">
        <f>TRUNC((A901-1)/COUNT('DATE Snapshot'!A:A)/COUNT(PRODUCT!A:A),0)+1</f>
        <v>2</v>
      </c>
      <c r="K901" s="9" t="str">
        <f t="shared" ref="K901:O901" ca="1" si="2701">INDIRECT(ADDRESS($J901+1,K$2,,,K$1))</f>
        <v>MARTE</v>
      </c>
      <c r="L901" s="9" t="str">
        <f t="shared" ca="1" si="2701"/>
        <v>MT</v>
      </c>
      <c r="M901" s="9" t="str">
        <f t="shared" ca="1" si="2701"/>
        <v>CURITIBA</v>
      </c>
      <c r="N901" s="9" t="str">
        <f t="shared" ca="1" si="2701"/>
        <v>BRASIL</v>
      </c>
      <c r="O901" s="9">
        <f t="shared" ca="1" si="2701"/>
        <v>0</v>
      </c>
      <c r="P901" s="9">
        <f>MOD(TRUNC((A901-1)/COUNT('DATE Snapshot'!A:A)),COUNT(PRODUCT!A:A))+1</f>
        <v>10</v>
      </c>
      <c r="Q901" s="9" t="str">
        <f t="shared" ref="Q901:W901" ca="1" si="2702">INDIRECT(ADDRESS($P901+1,Q$2,,,Q$1))</f>
        <v>RIESLING</v>
      </c>
      <c r="R901" s="9" t="str">
        <f t="shared" ca="1" si="2702"/>
        <v>RISL</v>
      </c>
      <c r="S901" s="9" t="str">
        <f t="shared" ca="1" si="2702"/>
        <v>VINHO BRANCO</v>
      </c>
      <c r="T901" s="9" t="str">
        <f t="shared" ca="1" si="2702"/>
        <v>12_BTL_0,75 l</v>
      </c>
      <c r="U901" s="29">
        <f t="shared" ca="1" si="2702"/>
        <v>12</v>
      </c>
      <c r="V901" s="30">
        <f t="shared" ca="1" si="2702"/>
        <v>225</v>
      </c>
      <c r="W901" s="30">
        <f t="shared" ca="1" si="2702"/>
        <v>121</v>
      </c>
    </row>
    <row r="902" spans="1:23" ht="13">
      <c r="A902" s="9">
        <f t="shared" si="8"/>
        <v>899</v>
      </c>
      <c r="B902" s="45">
        <v>14</v>
      </c>
      <c r="C902" s="9">
        <f>MOD(A902-1,COUNT('DATE Snapshot'!$A:$A))+1</f>
        <v>11</v>
      </c>
      <c r="D902" s="25">
        <f t="shared" ref="D902:I902" ca="1" si="2703">INDIRECT(ADDRESS($C902+1,D$2,,,D$1))</f>
        <v>43040</v>
      </c>
      <c r="E902" s="27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8">
        <f t="shared" ca="1" si="2703"/>
        <v>42736</v>
      </c>
      <c r="I902" s="9">
        <f t="shared" ca="1" si="2703"/>
        <v>4</v>
      </c>
      <c r="J902" s="46">
        <f>TRUNC((A902-1)/COUNT('DATE Snapshot'!A:A)/COUNT(PRODUCT!A:A),0)+1</f>
        <v>2</v>
      </c>
      <c r="K902" s="9" t="str">
        <f t="shared" ref="K902:O902" ca="1" si="2704">INDIRECT(ADDRESS($J902+1,K$2,,,K$1))</f>
        <v>MARTE</v>
      </c>
      <c r="L902" s="9" t="str">
        <f t="shared" ca="1" si="2704"/>
        <v>MT</v>
      </c>
      <c r="M902" s="9" t="str">
        <f t="shared" ca="1" si="2704"/>
        <v>CURITIBA</v>
      </c>
      <c r="N902" s="9" t="str">
        <f t="shared" ca="1" si="2704"/>
        <v>BRASIL</v>
      </c>
      <c r="O902" s="9">
        <f t="shared" ca="1" si="2704"/>
        <v>0</v>
      </c>
      <c r="P902" s="9">
        <f>MOD(TRUNC((A902-1)/COUNT('DATE Snapshot'!A:A)),COUNT(PRODUCT!A:A))+1</f>
        <v>10</v>
      </c>
      <c r="Q902" s="9" t="str">
        <f t="shared" ref="Q902:W902" ca="1" si="2705">INDIRECT(ADDRESS($P902+1,Q$2,,,Q$1))</f>
        <v>RIESLING</v>
      </c>
      <c r="R902" s="9" t="str">
        <f t="shared" ca="1" si="2705"/>
        <v>RISL</v>
      </c>
      <c r="S902" s="9" t="str">
        <f t="shared" ca="1" si="2705"/>
        <v>VINHO BRANCO</v>
      </c>
      <c r="T902" s="9" t="str">
        <f t="shared" ca="1" si="2705"/>
        <v>12_BTL_0,75 l</v>
      </c>
      <c r="U902" s="29">
        <f t="shared" ca="1" si="2705"/>
        <v>12</v>
      </c>
      <c r="V902" s="30">
        <f t="shared" ca="1" si="2705"/>
        <v>225</v>
      </c>
      <c r="W902" s="30">
        <f t="shared" ca="1" si="2705"/>
        <v>121</v>
      </c>
    </row>
    <row r="903" spans="1:23" ht="13">
      <c r="A903" s="9">
        <f t="shared" si="8"/>
        <v>900</v>
      </c>
      <c r="B903" s="45">
        <v>8</v>
      </c>
      <c r="C903" s="9">
        <f>MOD(A903-1,COUNT('DATE Snapshot'!$A:$A))+1</f>
        <v>12</v>
      </c>
      <c r="D903" s="25">
        <f t="shared" ref="D903:I903" ca="1" si="2706">INDIRECT(ADDRESS($C903+1,D$2,,,D$1))</f>
        <v>43070</v>
      </c>
      <c r="E903" s="27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8">
        <f t="shared" ca="1" si="2706"/>
        <v>42736</v>
      </c>
      <c r="I903" s="9">
        <f t="shared" ca="1" si="2706"/>
        <v>6</v>
      </c>
      <c r="J903" s="46">
        <f>TRUNC((A903-1)/COUNT('DATE Snapshot'!A:A)/COUNT(PRODUCT!A:A),0)+1</f>
        <v>2</v>
      </c>
      <c r="K903" s="9" t="str">
        <f t="shared" ref="K903:O903" ca="1" si="2707">INDIRECT(ADDRESS($J903+1,K$2,,,K$1))</f>
        <v>MARTE</v>
      </c>
      <c r="L903" s="9" t="str">
        <f t="shared" ca="1" si="2707"/>
        <v>MT</v>
      </c>
      <c r="M903" s="9" t="str">
        <f t="shared" ca="1" si="2707"/>
        <v>CURITIBA</v>
      </c>
      <c r="N903" s="9" t="str">
        <f t="shared" ca="1" si="2707"/>
        <v>BRASIL</v>
      </c>
      <c r="O903" s="9">
        <f t="shared" ca="1" si="2707"/>
        <v>0</v>
      </c>
      <c r="P903" s="9">
        <f>MOD(TRUNC((A903-1)/COUNT('DATE Snapshot'!A:A)),COUNT(PRODUCT!A:A))+1</f>
        <v>10</v>
      </c>
      <c r="Q903" s="9" t="str">
        <f t="shared" ref="Q903:W903" ca="1" si="2708">INDIRECT(ADDRESS($P903+1,Q$2,,,Q$1))</f>
        <v>RIESLING</v>
      </c>
      <c r="R903" s="9" t="str">
        <f t="shared" ca="1" si="2708"/>
        <v>RISL</v>
      </c>
      <c r="S903" s="9" t="str">
        <f t="shared" ca="1" si="2708"/>
        <v>VINHO BRANCO</v>
      </c>
      <c r="T903" s="9" t="str">
        <f t="shared" ca="1" si="2708"/>
        <v>12_BTL_0,75 l</v>
      </c>
      <c r="U903" s="29">
        <f t="shared" ca="1" si="2708"/>
        <v>12</v>
      </c>
      <c r="V903" s="30">
        <f t="shared" ca="1" si="2708"/>
        <v>225</v>
      </c>
      <c r="W903" s="30">
        <f t="shared" ca="1" si="2708"/>
        <v>121</v>
      </c>
    </row>
    <row r="904" spans="1:23" ht="13">
      <c r="A904" s="9">
        <f t="shared" si="8"/>
        <v>901</v>
      </c>
      <c r="B904" s="45">
        <v>7</v>
      </c>
      <c r="C904" s="9">
        <f>MOD(A904-1,COUNT('DATE Snapshot'!$A:$A))+1</f>
        <v>13</v>
      </c>
      <c r="D904" s="25">
        <f t="shared" ref="D904:I904" ca="1" si="2709">INDIRECT(ADDRESS($C904+1,D$2,,,D$1))</f>
        <v>43101</v>
      </c>
      <c r="E904" s="27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8">
        <f t="shared" ca="1" si="2709"/>
        <v>43101</v>
      </c>
      <c r="I904" s="9">
        <f t="shared" ca="1" si="2709"/>
        <v>2</v>
      </c>
      <c r="J904" s="46">
        <f>TRUNC((A904-1)/COUNT('DATE Snapshot'!A:A)/COUNT(PRODUCT!A:A),0)+1</f>
        <v>2</v>
      </c>
      <c r="K904" s="9" t="str">
        <f t="shared" ref="K904:O904" ca="1" si="2710">INDIRECT(ADDRESS($J904+1,K$2,,,K$1))</f>
        <v>MARTE</v>
      </c>
      <c r="L904" s="9" t="str">
        <f t="shared" ca="1" si="2710"/>
        <v>MT</v>
      </c>
      <c r="M904" s="9" t="str">
        <f t="shared" ca="1" si="2710"/>
        <v>CURITIBA</v>
      </c>
      <c r="N904" s="9" t="str">
        <f t="shared" ca="1" si="2710"/>
        <v>BRASIL</v>
      </c>
      <c r="O904" s="9">
        <f t="shared" ca="1" si="2710"/>
        <v>0</v>
      </c>
      <c r="P904" s="9">
        <f>MOD(TRUNC((A904-1)/COUNT('DATE Snapshot'!A:A)),COUNT(PRODUCT!A:A))+1</f>
        <v>10</v>
      </c>
      <c r="Q904" s="9" t="str">
        <f t="shared" ref="Q904:W904" ca="1" si="2711">INDIRECT(ADDRESS($P904+1,Q$2,,,Q$1))</f>
        <v>RIESLING</v>
      </c>
      <c r="R904" s="9" t="str">
        <f t="shared" ca="1" si="2711"/>
        <v>RISL</v>
      </c>
      <c r="S904" s="9" t="str">
        <f t="shared" ca="1" si="2711"/>
        <v>VINHO BRANCO</v>
      </c>
      <c r="T904" s="9" t="str">
        <f t="shared" ca="1" si="2711"/>
        <v>12_BTL_0,75 l</v>
      </c>
      <c r="U904" s="29">
        <f t="shared" ca="1" si="2711"/>
        <v>12</v>
      </c>
      <c r="V904" s="30">
        <f t="shared" ca="1" si="2711"/>
        <v>225</v>
      </c>
      <c r="W904" s="30">
        <f t="shared" ca="1" si="2711"/>
        <v>121</v>
      </c>
    </row>
    <row r="905" spans="1:23" ht="13">
      <c r="A905" s="9">
        <f t="shared" si="8"/>
        <v>902</v>
      </c>
      <c r="B905" s="45">
        <v>21</v>
      </c>
      <c r="C905" s="9">
        <f>MOD(A905-1,COUNT('DATE Snapshot'!$A:$A))+1</f>
        <v>14</v>
      </c>
      <c r="D905" s="25">
        <f t="shared" ref="D905:I905" ca="1" si="2712">INDIRECT(ADDRESS($C905+1,D$2,,,D$1))</f>
        <v>43132</v>
      </c>
      <c r="E905" s="27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8">
        <f t="shared" ca="1" si="2712"/>
        <v>43101</v>
      </c>
      <c r="I905" s="9">
        <f t="shared" ca="1" si="2712"/>
        <v>5</v>
      </c>
      <c r="J905" s="46">
        <f>TRUNC((A905-1)/COUNT('DATE Snapshot'!A:A)/COUNT(PRODUCT!A:A),0)+1</f>
        <v>2</v>
      </c>
      <c r="K905" s="9" t="str">
        <f t="shared" ref="K905:O905" ca="1" si="2713">INDIRECT(ADDRESS($J905+1,K$2,,,K$1))</f>
        <v>MARTE</v>
      </c>
      <c r="L905" s="9" t="str">
        <f t="shared" ca="1" si="2713"/>
        <v>MT</v>
      </c>
      <c r="M905" s="9" t="str">
        <f t="shared" ca="1" si="2713"/>
        <v>CURITIBA</v>
      </c>
      <c r="N905" s="9" t="str">
        <f t="shared" ca="1" si="2713"/>
        <v>BRASIL</v>
      </c>
      <c r="O905" s="9">
        <f t="shared" ca="1" si="2713"/>
        <v>0</v>
      </c>
      <c r="P905" s="9">
        <f>MOD(TRUNC((A905-1)/COUNT('DATE Snapshot'!A:A)),COUNT(PRODUCT!A:A))+1</f>
        <v>10</v>
      </c>
      <c r="Q905" s="9" t="str">
        <f t="shared" ref="Q905:W905" ca="1" si="2714">INDIRECT(ADDRESS($P905+1,Q$2,,,Q$1))</f>
        <v>RIESLING</v>
      </c>
      <c r="R905" s="9" t="str">
        <f t="shared" ca="1" si="2714"/>
        <v>RISL</v>
      </c>
      <c r="S905" s="9" t="str">
        <f t="shared" ca="1" si="2714"/>
        <v>VINHO BRANCO</v>
      </c>
      <c r="T905" s="9" t="str">
        <f t="shared" ca="1" si="2714"/>
        <v>12_BTL_0,75 l</v>
      </c>
      <c r="U905" s="29">
        <f t="shared" ca="1" si="2714"/>
        <v>12</v>
      </c>
      <c r="V905" s="30">
        <f t="shared" ca="1" si="2714"/>
        <v>225</v>
      </c>
      <c r="W905" s="30">
        <f t="shared" ca="1" si="2714"/>
        <v>121</v>
      </c>
    </row>
    <row r="906" spans="1:23" ht="13">
      <c r="A906" s="9">
        <f t="shared" si="8"/>
        <v>903</v>
      </c>
      <c r="B906" s="45">
        <v>16</v>
      </c>
      <c r="C906" s="9">
        <f>MOD(A906-1,COUNT('DATE Snapshot'!$A:$A))+1</f>
        <v>15</v>
      </c>
      <c r="D906" s="25">
        <f t="shared" ref="D906:I906" ca="1" si="2715">INDIRECT(ADDRESS($C906+1,D$2,,,D$1))</f>
        <v>43160</v>
      </c>
      <c r="E906" s="27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8">
        <f t="shared" ca="1" si="2715"/>
        <v>43101</v>
      </c>
      <c r="I906" s="9">
        <f t="shared" ca="1" si="2715"/>
        <v>5</v>
      </c>
      <c r="J906" s="46">
        <f>TRUNC((A906-1)/COUNT('DATE Snapshot'!A:A)/COUNT(PRODUCT!A:A),0)+1</f>
        <v>2</v>
      </c>
      <c r="K906" s="9" t="str">
        <f t="shared" ref="K906:O906" ca="1" si="2716">INDIRECT(ADDRESS($J906+1,K$2,,,K$1))</f>
        <v>MARTE</v>
      </c>
      <c r="L906" s="9" t="str">
        <f t="shared" ca="1" si="2716"/>
        <v>MT</v>
      </c>
      <c r="M906" s="9" t="str">
        <f t="shared" ca="1" si="2716"/>
        <v>CURITIBA</v>
      </c>
      <c r="N906" s="9" t="str">
        <f t="shared" ca="1" si="2716"/>
        <v>BRASIL</v>
      </c>
      <c r="O906" s="9">
        <f t="shared" ca="1" si="2716"/>
        <v>0</v>
      </c>
      <c r="P906" s="9">
        <f>MOD(TRUNC((A906-1)/COUNT('DATE Snapshot'!A:A)),COUNT(PRODUCT!A:A))+1</f>
        <v>10</v>
      </c>
      <c r="Q906" s="9" t="str">
        <f t="shared" ref="Q906:W906" ca="1" si="2717">INDIRECT(ADDRESS($P906+1,Q$2,,,Q$1))</f>
        <v>RIESLING</v>
      </c>
      <c r="R906" s="9" t="str">
        <f t="shared" ca="1" si="2717"/>
        <v>RISL</v>
      </c>
      <c r="S906" s="9" t="str">
        <f t="shared" ca="1" si="2717"/>
        <v>VINHO BRANCO</v>
      </c>
      <c r="T906" s="9" t="str">
        <f t="shared" ca="1" si="2717"/>
        <v>12_BTL_0,75 l</v>
      </c>
      <c r="U906" s="29">
        <f t="shared" ca="1" si="2717"/>
        <v>12</v>
      </c>
      <c r="V906" s="30">
        <f t="shared" ca="1" si="2717"/>
        <v>225</v>
      </c>
      <c r="W906" s="30">
        <f t="shared" ca="1" si="2717"/>
        <v>121</v>
      </c>
    </row>
    <row r="907" spans="1:23" ht="13">
      <c r="A907" s="9">
        <f t="shared" si="8"/>
        <v>904</v>
      </c>
      <c r="B907" s="45">
        <v>18</v>
      </c>
      <c r="C907" s="9">
        <f>MOD(A907-1,COUNT('DATE Snapshot'!$A:$A))+1</f>
        <v>16</v>
      </c>
      <c r="D907" s="25">
        <f t="shared" ref="D907:I907" ca="1" si="2718">INDIRECT(ADDRESS($C907+1,D$2,,,D$1))</f>
        <v>43191</v>
      </c>
      <c r="E907" s="27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8">
        <f t="shared" ca="1" si="2718"/>
        <v>43101</v>
      </c>
      <c r="I907" s="9">
        <f t="shared" ca="1" si="2718"/>
        <v>1</v>
      </c>
      <c r="J907" s="46">
        <f>TRUNC((A907-1)/COUNT('DATE Snapshot'!A:A)/COUNT(PRODUCT!A:A),0)+1</f>
        <v>2</v>
      </c>
      <c r="K907" s="9" t="str">
        <f t="shared" ref="K907:O907" ca="1" si="2719">INDIRECT(ADDRESS($J907+1,K$2,,,K$1))</f>
        <v>MARTE</v>
      </c>
      <c r="L907" s="9" t="str">
        <f t="shared" ca="1" si="2719"/>
        <v>MT</v>
      </c>
      <c r="M907" s="9" t="str">
        <f t="shared" ca="1" si="2719"/>
        <v>CURITIBA</v>
      </c>
      <c r="N907" s="9" t="str">
        <f t="shared" ca="1" si="2719"/>
        <v>BRASIL</v>
      </c>
      <c r="O907" s="9">
        <f t="shared" ca="1" si="2719"/>
        <v>0</v>
      </c>
      <c r="P907" s="9">
        <f>MOD(TRUNC((A907-1)/COUNT('DATE Snapshot'!A:A)),COUNT(PRODUCT!A:A))+1</f>
        <v>10</v>
      </c>
      <c r="Q907" s="9" t="str">
        <f t="shared" ref="Q907:W907" ca="1" si="2720">INDIRECT(ADDRESS($P907+1,Q$2,,,Q$1))</f>
        <v>RIESLING</v>
      </c>
      <c r="R907" s="9" t="str">
        <f t="shared" ca="1" si="2720"/>
        <v>RISL</v>
      </c>
      <c r="S907" s="9" t="str">
        <f t="shared" ca="1" si="2720"/>
        <v>VINHO BRANCO</v>
      </c>
      <c r="T907" s="9" t="str">
        <f t="shared" ca="1" si="2720"/>
        <v>12_BTL_0,75 l</v>
      </c>
      <c r="U907" s="29">
        <f t="shared" ca="1" si="2720"/>
        <v>12</v>
      </c>
      <c r="V907" s="30">
        <f t="shared" ca="1" si="2720"/>
        <v>225</v>
      </c>
      <c r="W907" s="30">
        <f t="shared" ca="1" si="2720"/>
        <v>121</v>
      </c>
    </row>
    <row r="908" spans="1:23" ht="13">
      <c r="A908" s="9">
        <f t="shared" si="8"/>
        <v>905</v>
      </c>
      <c r="B908" s="45">
        <v>6</v>
      </c>
      <c r="C908" s="9">
        <f>MOD(A908-1,COUNT('DATE Snapshot'!$A:$A))+1</f>
        <v>17</v>
      </c>
      <c r="D908" s="25">
        <f t="shared" ref="D908:I908" ca="1" si="2721">INDIRECT(ADDRESS($C908+1,D$2,,,D$1))</f>
        <v>43221</v>
      </c>
      <c r="E908" s="27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8">
        <f t="shared" ca="1" si="2721"/>
        <v>43101</v>
      </c>
      <c r="I908" s="9">
        <f t="shared" ca="1" si="2721"/>
        <v>3</v>
      </c>
      <c r="J908" s="46">
        <f>TRUNC((A908-1)/COUNT('DATE Snapshot'!A:A)/COUNT(PRODUCT!A:A),0)+1</f>
        <v>2</v>
      </c>
      <c r="K908" s="9" t="str">
        <f t="shared" ref="K908:O908" ca="1" si="2722">INDIRECT(ADDRESS($J908+1,K$2,,,K$1))</f>
        <v>MARTE</v>
      </c>
      <c r="L908" s="9" t="str">
        <f t="shared" ca="1" si="2722"/>
        <v>MT</v>
      </c>
      <c r="M908" s="9" t="str">
        <f t="shared" ca="1" si="2722"/>
        <v>CURITIBA</v>
      </c>
      <c r="N908" s="9" t="str">
        <f t="shared" ca="1" si="2722"/>
        <v>BRASIL</v>
      </c>
      <c r="O908" s="9">
        <f t="shared" ca="1" si="2722"/>
        <v>0</v>
      </c>
      <c r="P908" s="9">
        <f>MOD(TRUNC((A908-1)/COUNT('DATE Snapshot'!A:A)),COUNT(PRODUCT!A:A))+1</f>
        <v>10</v>
      </c>
      <c r="Q908" s="9" t="str">
        <f t="shared" ref="Q908:W908" ca="1" si="2723">INDIRECT(ADDRESS($P908+1,Q$2,,,Q$1))</f>
        <v>RIESLING</v>
      </c>
      <c r="R908" s="9" t="str">
        <f t="shared" ca="1" si="2723"/>
        <v>RISL</v>
      </c>
      <c r="S908" s="9" t="str">
        <f t="shared" ca="1" si="2723"/>
        <v>VINHO BRANCO</v>
      </c>
      <c r="T908" s="9" t="str">
        <f t="shared" ca="1" si="2723"/>
        <v>12_BTL_0,75 l</v>
      </c>
      <c r="U908" s="29">
        <f t="shared" ca="1" si="2723"/>
        <v>12</v>
      </c>
      <c r="V908" s="30">
        <f t="shared" ca="1" si="2723"/>
        <v>225</v>
      </c>
      <c r="W908" s="30">
        <f t="shared" ca="1" si="2723"/>
        <v>121</v>
      </c>
    </row>
    <row r="909" spans="1:23" ht="13">
      <c r="A909" s="9">
        <f t="shared" si="8"/>
        <v>906</v>
      </c>
      <c r="B909" s="45">
        <v>13</v>
      </c>
      <c r="C909" s="9">
        <f>MOD(A909-1,COUNT('DATE Snapshot'!$A:$A))+1</f>
        <v>18</v>
      </c>
      <c r="D909" s="25">
        <f t="shared" ref="D909:I909" ca="1" si="2724">INDIRECT(ADDRESS($C909+1,D$2,,,D$1))</f>
        <v>43252</v>
      </c>
      <c r="E909" s="27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8">
        <f t="shared" ca="1" si="2724"/>
        <v>43101</v>
      </c>
      <c r="I909" s="9">
        <f t="shared" ca="1" si="2724"/>
        <v>6</v>
      </c>
      <c r="J909" s="46">
        <f>TRUNC((A909-1)/COUNT('DATE Snapshot'!A:A)/COUNT(PRODUCT!A:A),0)+1</f>
        <v>2</v>
      </c>
      <c r="K909" s="9" t="str">
        <f t="shared" ref="K909:O909" ca="1" si="2725">INDIRECT(ADDRESS($J909+1,K$2,,,K$1))</f>
        <v>MARTE</v>
      </c>
      <c r="L909" s="9" t="str">
        <f t="shared" ca="1" si="2725"/>
        <v>MT</v>
      </c>
      <c r="M909" s="9" t="str">
        <f t="shared" ca="1" si="2725"/>
        <v>CURITIBA</v>
      </c>
      <c r="N909" s="9" t="str">
        <f t="shared" ca="1" si="2725"/>
        <v>BRASIL</v>
      </c>
      <c r="O909" s="9">
        <f t="shared" ca="1" si="2725"/>
        <v>0</v>
      </c>
      <c r="P909" s="9">
        <f>MOD(TRUNC((A909-1)/COUNT('DATE Snapshot'!A:A)),COUNT(PRODUCT!A:A))+1</f>
        <v>10</v>
      </c>
      <c r="Q909" s="9" t="str">
        <f t="shared" ref="Q909:W909" ca="1" si="2726">INDIRECT(ADDRESS($P909+1,Q$2,,,Q$1))</f>
        <v>RIESLING</v>
      </c>
      <c r="R909" s="9" t="str">
        <f t="shared" ca="1" si="2726"/>
        <v>RISL</v>
      </c>
      <c r="S909" s="9" t="str">
        <f t="shared" ca="1" si="2726"/>
        <v>VINHO BRANCO</v>
      </c>
      <c r="T909" s="9" t="str">
        <f t="shared" ca="1" si="2726"/>
        <v>12_BTL_0,75 l</v>
      </c>
      <c r="U909" s="29">
        <f t="shared" ca="1" si="2726"/>
        <v>12</v>
      </c>
      <c r="V909" s="30">
        <f t="shared" ca="1" si="2726"/>
        <v>225</v>
      </c>
      <c r="W909" s="30">
        <f t="shared" ca="1" si="2726"/>
        <v>121</v>
      </c>
    </row>
    <row r="910" spans="1:23" ht="13">
      <c r="A910" s="9">
        <f t="shared" si="8"/>
        <v>907</v>
      </c>
      <c r="B910" s="45">
        <v>15</v>
      </c>
      <c r="C910" s="9">
        <f>MOD(A910-1,COUNT('DATE Snapshot'!$A:$A))+1</f>
        <v>19</v>
      </c>
      <c r="D910" s="25">
        <f t="shared" ref="D910:I910" ca="1" si="2727">INDIRECT(ADDRESS($C910+1,D$2,,,D$1))</f>
        <v>43282</v>
      </c>
      <c r="E910" s="27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8">
        <f t="shared" ca="1" si="2727"/>
        <v>43101</v>
      </c>
      <c r="I910" s="9">
        <f t="shared" ca="1" si="2727"/>
        <v>1</v>
      </c>
      <c r="J910" s="46">
        <f>TRUNC((A910-1)/COUNT('DATE Snapshot'!A:A)/COUNT(PRODUCT!A:A),0)+1</f>
        <v>2</v>
      </c>
      <c r="K910" s="9" t="str">
        <f t="shared" ref="K910:O910" ca="1" si="2728">INDIRECT(ADDRESS($J910+1,K$2,,,K$1))</f>
        <v>MARTE</v>
      </c>
      <c r="L910" s="9" t="str">
        <f t="shared" ca="1" si="2728"/>
        <v>MT</v>
      </c>
      <c r="M910" s="9" t="str">
        <f t="shared" ca="1" si="2728"/>
        <v>CURITIBA</v>
      </c>
      <c r="N910" s="9" t="str">
        <f t="shared" ca="1" si="2728"/>
        <v>BRASIL</v>
      </c>
      <c r="O910" s="9">
        <f t="shared" ca="1" si="2728"/>
        <v>0</v>
      </c>
      <c r="P910" s="9">
        <f>MOD(TRUNC((A910-1)/COUNT('DATE Snapshot'!A:A)),COUNT(PRODUCT!A:A))+1</f>
        <v>10</v>
      </c>
      <c r="Q910" s="9" t="str">
        <f t="shared" ref="Q910:W910" ca="1" si="2729">INDIRECT(ADDRESS($P910+1,Q$2,,,Q$1))</f>
        <v>RIESLING</v>
      </c>
      <c r="R910" s="9" t="str">
        <f t="shared" ca="1" si="2729"/>
        <v>RISL</v>
      </c>
      <c r="S910" s="9" t="str">
        <f t="shared" ca="1" si="2729"/>
        <v>VINHO BRANCO</v>
      </c>
      <c r="T910" s="9" t="str">
        <f t="shared" ca="1" si="2729"/>
        <v>12_BTL_0,75 l</v>
      </c>
      <c r="U910" s="29">
        <f t="shared" ca="1" si="2729"/>
        <v>12</v>
      </c>
      <c r="V910" s="30">
        <f t="shared" ca="1" si="2729"/>
        <v>225</v>
      </c>
      <c r="W910" s="30">
        <f t="shared" ca="1" si="2729"/>
        <v>121</v>
      </c>
    </row>
    <row r="911" spans="1:23" ht="13">
      <c r="A911" s="9">
        <f t="shared" si="8"/>
        <v>908</v>
      </c>
      <c r="B911" s="45">
        <v>8</v>
      </c>
      <c r="C911" s="9">
        <f>MOD(A911-1,COUNT('DATE Snapshot'!$A:$A))+1</f>
        <v>20</v>
      </c>
      <c r="D911" s="25">
        <f t="shared" ref="D911:I911" ca="1" si="2730">INDIRECT(ADDRESS($C911+1,D$2,,,D$1))</f>
        <v>43313</v>
      </c>
      <c r="E911" s="27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8">
        <f t="shared" ca="1" si="2730"/>
        <v>43101</v>
      </c>
      <c r="I911" s="9">
        <f t="shared" ca="1" si="2730"/>
        <v>4</v>
      </c>
      <c r="J911" s="46">
        <f>TRUNC((A911-1)/COUNT('DATE Snapshot'!A:A)/COUNT(PRODUCT!A:A),0)+1</f>
        <v>2</v>
      </c>
      <c r="K911" s="9" t="str">
        <f t="shared" ref="K911:O911" ca="1" si="2731">INDIRECT(ADDRESS($J911+1,K$2,,,K$1))</f>
        <v>MARTE</v>
      </c>
      <c r="L911" s="9" t="str">
        <f t="shared" ca="1" si="2731"/>
        <v>MT</v>
      </c>
      <c r="M911" s="9" t="str">
        <f t="shared" ca="1" si="2731"/>
        <v>CURITIBA</v>
      </c>
      <c r="N911" s="9" t="str">
        <f t="shared" ca="1" si="2731"/>
        <v>BRASIL</v>
      </c>
      <c r="O911" s="9">
        <f t="shared" ca="1" si="2731"/>
        <v>0</v>
      </c>
      <c r="P911" s="9">
        <f>MOD(TRUNC((A911-1)/COUNT('DATE Snapshot'!A:A)),COUNT(PRODUCT!A:A))+1</f>
        <v>10</v>
      </c>
      <c r="Q911" s="9" t="str">
        <f t="shared" ref="Q911:W911" ca="1" si="2732">INDIRECT(ADDRESS($P911+1,Q$2,,,Q$1))</f>
        <v>RIESLING</v>
      </c>
      <c r="R911" s="9" t="str">
        <f t="shared" ca="1" si="2732"/>
        <v>RISL</v>
      </c>
      <c r="S911" s="9" t="str">
        <f t="shared" ca="1" si="2732"/>
        <v>VINHO BRANCO</v>
      </c>
      <c r="T911" s="9" t="str">
        <f t="shared" ca="1" si="2732"/>
        <v>12_BTL_0,75 l</v>
      </c>
      <c r="U911" s="29">
        <f t="shared" ca="1" si="2732"/>
        <v>12</v>
      </c>
      <c r="V911" s="30">
        <f t="shared" ca="1" si="2732"/>
        <v>225</v>
      </c>
      <c r="W911" s="30">
        <f t="shared" ca="1" si="2732"/>
        <v>121</v>
      </c>
    </row>
    <row r="912" spans="1:23" ht="13">
      <c r="A912" s="9">
        <f t="shared" si="8"/>
        <v>909</v>
      </c>
      <c r="B912" s="45">
        <v>2</v>
      </c>
      <c r="C912" s="9">
        <f>MOD(A912-1,COUNT('DATE Snapshot'!$A:$A))+1</f>
        <v>21</v>
      </c>
      <c r="D912" s="25">
        <f t="shared" ref="D912:I912" ca="1" si="2733">INDIRECT(ADDRESS($C912+1,D$2,,,D$1))</f>
        <v>43344</v>
      </c>
      <c r="E912" s="27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8">
        <f t="shared" ca="1" si="2733"/>
        <v>43101</v>
      </c>
      <c r="I912" s="9">
        <f t="shared" ca="1" si="2733"/>
        <v>7</v>
      </c>
      <c r="J912" s="46">
        <f>TRUNC((A912-1)/COUNT('DATE Snapshot'!A:A)/COUNT(PRODUCT!A:A),0)+1</f>
        <v>2</v>
      </c>
      <c r="K912" s="9" t="str">
        <f t="shared" ref="K912:O912" ca="1" si="2734">INDIRECT(ADDRESS($J912+1,K$2,,,K$1))</f>
        <v>MARTE</v>
      </c>
      <c r="L912" s="9" t="str">
        <f t="shared" ca="1" si="2734"/>
        <v>MT</v>
      </c>
      <c r="M912" s="9" t="str">
        <f t="shared" ca="1" si="2734"/>
        <v>CURITIBA</v>
      </c>
      <c r="N912" s="9" t="str">
        <f t="shared" ca="1" si="2734"/>
        <v>BRASIL</v>
      </c>
      <c r="O912" s="9">
        <f t="shared" ca="1" si="2734"/>
        <v>0</v>
      </c>
      <c r="P912" s="9">
        <f>MOD(TRUNC((A912-1)/COUNT('DATE Snapshot'!A:A)),COUNT(PRODUCT!A:A))+1</f>
        <v>10</v>
      </c>
      <c r="Q912" s="9" t="str">
        <f t="shared" ref="Q912:W912" ca="1" si="2735">INDIRECT(ADDRESS($P912+1,Q$2,,,Q$1))</f>
        <v>RIESLING</v>
      </c>
      <c r="R912" s="9" t="str">
        <f t="shared" ca="1" si="2735"/>
        <v>RISL</v>
      </c>
      <c r="S912" s="9" t="str">
        <f t="shared" ca="1" si="2735"/>
        <v>VINHO BRANCO</v>
      </c>
      <c r="T912" s="9" t="str">
        <f t="shared" ca="1" si="2735"/>
        <v>12_BTL_0,75 l</v>
      </c>
      <c r="U912" s="29">
        <f t="shared" ca="1" si="2735"/>
        <v>12</v>
      </c>
      <c r="V912" s="30">
        <f t="shared" ca="1" si="2735"/>
        <v>225</v>
      </c>
      <c r="W912" s="30">
        <f t="shared" ca="1" si="2735"/>
        <v>121</v>
      </c>
    </row>
    <row r="913" spans="1:23" ht="13">
      <c r="A913" s="9">
        <f t="shared" si="8"/>
        <v>910</v>
      </c>
      <c r="B913" s="45">
        <v>13</v>
      </c>
      <c r="C913" s="9">
        <f>MOD(A913-1,COUNT('DATE Snapshot'!$A:$A))+1</f>
        <v>22</v>
      </c>
      <c r="D913" s="25">
        <f t="shared" ref="D913:I913" ca="1" si="2736">INDIRECT(ADDRESS($C913+1,D$2,,,D$1))</f>
        <v>43374</v>
      </c>
      <c r="E913" s="27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8">
        <f t="shared" ca="1" si="2736"/>
        <v>43101</v>
      </c>
      <c r="I913" s="9">
        <f t="shared" ca="1" si="2736"/>
        <v>2</v>
      </c>
      <c r="J913" s="46">
        <f>TRUNC((A913-1)/COUNT('DATE Snapshot'!A:A)/COUNT(PRODUCT!A:A),0)+1</f>
        <v>2</v>
      </c>
      <c r="K913" s="9" t="str">
        <f t="shared" ref="K913:O913" ca="1" si="2737">INDIRECT(ADDRESS($J913+1,K$2,,,K$1))</f>
        <v>MARTE</v>
      </c>
      <c r="L913" s="9" t="str">
        <f t="shared" ca="1" si="2737"/>
        <v>MT</v>
      </c>
      <c r="M913" s="9" t="str">
        <f t="shared" ca="1" si="2737"/>
        <v>CURITIBA</v>
      </c>
      <c r="N913" s="9" t="str">
        <f t="shared" ca="1" si="2737"/>
        <v>BRASIL</v>
      </c>
      <c r="O913" s="9">
        <f t="shared" ca="1" si="2737"/>
        <v>0</v>
      </c>
      <c r="P913" s="9">
        <f>MOD(TRUNC((A913-1)/COUNT('DATE Snapshot'!A:A)),COUNT(PRODUCT!A:A))+1</f>
        <v>10</v>
      </c>
      <c r="Q913" s="9" t="str">
        <f t="shared" ref="Q913:W913" ca="1" si="2738">INDIRECT(ADDRESS($P913+1,Q$2,,,Q$1))</f>
        <v>RIESLING</v>
      </c>
      <c r="R913" s="9" t="str">
        <f t="shared" ca="1" si="2738"/>
        <v>RISL</v>
      </c>
      <c r="S913" s="9" t="str">
        <f t="shared" ca="1" si="2738"/>
        <v>VINHO BRANCO</v>
      </c>
      <c r="T913" s="9" t="str">
        <f t="shared" ca="1" si="2738"/>
        <v>12_BTL_0,75 l</v>
      </c>
      <c r="U913" s="29">
        <f t="shared" ca="1" si="2738"/>
        <v>12</v>
      </c>
      <c r="V913" s="30">
        <f t="shared" ca="1" si="2738"/>
        <v>225</v>
      </c>
      <c r="W913" s="30">
        <f t="shared" ca="1" si="2738"/>
        <v>121</v>
      </c>
    </row>
    <row r="914" spans="1:23" ht="13">
      <c r="A914" s="9">
        <f t="shared" si="8"/>
        <v>911</v>
      </c>
      <c r="B914" s="45">
        <v>10</v>
      </c>
      <c r="C914" s="9">
        <f>MOD(A914-1,COUNT('DATE Snapshot'!$A:$A))+1</f>
        <v>23</v>
      </c>
      <c r="D914" s="25">
        <f t="shared" ref="D914:I914" ca="1" si="2739">INDIRECT(ADDRESS($C914+1,D$2,,,D$1))</f>
        <v>43405</v>
      </c>
      <c r="E914" s="27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8">
        <f t="shared" ca="1" si="2739"/>
        <v>43101</v>
      </c>
      <c r="I914" s="9">
        <f t="shared" ca="1" si="2739"/>
        <v>5</v>
      </c>
      <c r="J914" s="46">
        <f>TRUNC((A914-1)/COUNT('DATE Snapshot'!A:A)/COUNT(PRODUCT!A:A),0)+1</f>
        <v>2</v>
      </c>
      <c r="K914" s="9" t="str">
        <f t="shared" ref="K914:O914" ca="1" si="2740">INDIRECT(ADDRESS($J914+1,K$2,,,K$1))</f>
        <v>MARTE</v>
      </c>
      <c r="L914" s="9" t="str">
        <f t="shared" ca="1" si="2740"/>
        <v>MT</v>
      </c>
      <c r="M914" s="9" t="str">
        <f t="shared" ca="1" si="2740"/>
        <v>CURITIBA</v>
      </c>
      <c r="N914" s="9" t="str">
        <f t="shared" ca="1" si="2740"/>
        <v>BRASIL</v>
      </c>
      <c r="O914" s="9">
        <f t="shared" ca="1" si="2740"/>
        <v>0</v>
      </c>
      <c r="P914" s="9">
        <f>MOD(TRUNC((A914-1)/COUNT('DATE Snapshot'!A:A)),COUNT(PRODUCT!A:A))+1</f>
        <v>10</v>
      </c>
      <c r="Q914" s="9" t="str">
        <f t="shared" ref="Q914:W914" ca="1" si="2741">INDIRECT(ADDRESS($P914+1,Q$2,,,Q$1))</f>
        <v>RIESLING</v>
      </c>
      <c r="R914" s="9" t="str">
        <f t="shared" ca="1" si="2741"/>
        <v>RISL</v>
      </c>
      <c r="S914" s="9" t="str">
        <f t="shared" ca="1" si="2741"/>
        <v>VINHO BRANCO</v>
      </c>
      <c r="T914" s="9" t="str">
        <f t="shared" ca="1" si="2741"/>
        <v>12_BTL_0,75 l</v>
      </c>
      <c r="U914" s="29">
        <f t="shared" ca="1" si="2741"/>
        <v>12</v>
      </c>
      <c r="V914" s="30">
        <f t="shared" ca="1" si="2741"/>
        <v>225</v>
      </c>
      <c r="W914" s="30">
        <f t="shared" ca="1" si="2741"/>
        <v>121</v>
      </c>
    </row>
    <row r="915" spans="1:23" ht="13">
      <c r="A915" s="9">
        <f t="shared" si="8"/>
        <v>912</v>
      </c>
      <c r="B915" s="45">
        <v>20</v>
      </c>
      <c r="C915" s="9">
        <f>MOD(A915-1,COUNT('DATE Snapshot'!$A:$A))+1</f>
        <v>24</v>
      </c>
      <c r="D915" s="25">
        <f t="shared" ref="D915:I915" ca="1" si="2742">INDIRECT(ADDRESS($C915+1,D$2,,,D$1))</f>
        <v>43435</v>
      </c>
      <c r="E915" s="27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8">
        <f t="shared" ca="1" si="2742"/>
        <v>43101</v>
      </c>
      <c r="I915" s="9">
        <f t="shared" ca="1" si="2742"/>
        <v>7</v>
      </c>
      <c r="J915" s="46">
        <f>TRUNC((A915-1)/COUNT('DATE Snapshot'!A:A)/COUNT(PRODUCT!A:A),0)+1</f>
        <v>2</v>
      </c>
      <c r="K915" s="9" t="str">
        <f t="shared" ref="K915:O915" ca="1" si="2743">INDIRECT(ADDRESS($J915+1,K$2,,,K$1))</f>
        <v>MARTE</v>
      </c>
      <c r="L915" s="9" t="str">
        <f t="shared" ca="1" si="2743"/>
        <v>MT</v>
      </c>
      <c r="M915" s="9" t="str">
        <f t="shared" ca="1" si="2743"/>
        <v>CURITIBA</v>
      </c>
      <c r="N915" s="9" t="str">
        <f t="shared" ca="1" si="2743"/>
        <v>BRASIL</v>
      </c>
      <c r="O915" s="9">
        <f t="shared" ca="1" si="2743"/>
        <v>0</v>
      </c>
      <c r="P915" s="9">
        <f>MOD(TRUNC((A915-1)/COUNT('DATE Snapshot'!A:A)),COUNT(PRODUCT!A:A))+1</f>
        <v>10</v>
      </c>
      <c r="Q915" s="9" t="str">
        <f t="shared" ref="Q915:W915" ca="1" si="2744">INDIRECT(ADDRESS($P915+1,Q$2,,,Q$1))</f>
        <v>RIESLING</v>
      </c>
      <c r="R915" s="9" t="str">
        <f t="shared" ca="1" si="2744"/>
        <v>RISL</v>
      </c>
      <c r="S915" s="9" t="str">
        <f t="shared" ca="1" si="2744"/>
        <v>VINHO BRANCO</v>
      </c>
      <c r="T915" s="9" t="str">
        <f t="shared" ca="1" si="2744"/>
        <v>12_BTL_0,75 l</v>
      </c>
      <c r="U915" s="29">
        <f t="shared" ca="1" si="2744"/>
        <v>12</v>
      </c>
      <c r="V915" s="30">
        <f t="shared" ca="1" si="2744"/>
        <v>225</v>
      </c>
      <c r="W915" s="30">
        <f t="shared" ca="1" si="2744"/>
        <v>121</v>
      </c>
    </row>
    <row r="916" spans="1:23" ht="13">
      <c r="A916" s="9">
        <f t="shared" si="8"/>
        <v>913</v>
      </c>
      <c r="B916" s="45">
        <v>8</v>
      </c>
      <c r="C916" s="9">
        <f>MOD(A916-1,COUNT('DATE Snapshot'!$A:$A))+1</f>
        <v>1</v>
      </c>
      <c r="D916" s="25">
        <f t="shared" ref="D916:I916" ca="1" si="2745">INDIRECT(ADDRESS($C916+1,D$2,,,D$1))</f>
        <v>42736</v>
      </c>
      <c r="E916" s="27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8">
        <f t="shared" ca="1" si="2745"/>
        <v>42736</v>
      </c>
      <c r="I916" s="9">
        <f t="shared" ca="1" si="2745"/>
        <v>1</v>
      </c>
      <c r="J916" s="46">
        <f>TRUNC((A916-1)/COUNT('DATE Snapshot'!A:A)/COUNT(PRODUCT!A:A),0)+1</f>
        <v>2</v>
      </c>
      <c r="K916" s="9" t="str">
        <f t="shared" ref="K916:O916" ca="1" si="2746">INDIRECT(ADDRESS($J916+1,K$2,,,K$1))</f>
        <v>MARTE</v>
      </c>
      <c r="L916" s="9" t="str">
        <f t="shared" ca="1" si="2746"/>
        <v>MT</v>
      </c>
      <c r="M916" s="9" t="str">
        <f t="shared" ca="1" si="2746"/>
        <v>CURITIBA</v>
      </c>
      <c r="N916" s="9" t="str">
        <f t="shared" ca="1" si="2746"/>
        <v>BRASIL</v>
      </c>
      <c r="O916" s="9">
        <f t="shared" ca="1" si="2746"/>
        <v>0</v>
      </c>
      <c r="P916" s="9">
        <f>MOD(TRUNC((A916-1)/COUNT('DATE Snapshot'!A:A)),COUNT(PRODUCT!A:A))+1</f>
        <v>11</v>
      </c>
      <c r="Q916" s="9" t="str">
        <f t="shared" ref="Q916:W916" ca="1" si="2747">INDIRECT(ADDRESS($P916+1,Q$2,,,Q$1))</f>
        <v>RIESLING RESERVA</v>
      </c>
      <c r="R916" s="9" t="str">
        <f t="shared" ca="1" si="2747"/>
        <v>RISL_RS</v>
      </c>
      <c r="S916" s="9" t="str">
        <f t="shared" ca="1" si="2747"/>
        <v>VINHO BRANCO</v>
      </c>
      <c r="T916" s="9" t="str">
        <f t="shared" ca="1" si="2747"/>
        <v>12_BTL_0,75 l</v>
      </c>
      <c r="U916" s="29">
        <f t="shared" ca="1" si="2747"/>
        <v>12</v>
      </c>
      <c r="V916" s="30">
        <f t="shared" ca="1" si="2747"/>
        <v>240</v>
      </c>
      <c r="W916" s="30">
        <f t="shared" ca="1" si="2747"/>
        <v>123</v>
      </c>
    </row>
    <row r="917" spans="1:23" ht="13">
      <c r="A917" s="9">
        <f t="shared" si="8"/>
        <v>914</v>
      </c>
      <c r="B917" s="45">
        <v>15</v>
      </c>
      <c r="C917" s="9">
        <f>MOD(A917-1,COUNT('DATE Snapshot'!$A:$A))+1</f>
        <v>2</v>
      </c>
      <c r="D917" s="25">
        <f t="shared" ref="D917:I917" ca="1" si="2748">INDIRECT(ADDRESS($C917+1,D$2,,,D$1))</f>
        <v>42767</v>
      </c>
      <c r="E917" s="27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8">
        <f t="shared" ca="1" si="2748"/>
        <v>42736</v>
      </c>
      <c r="I917" s="9">
        <f t="shared" ca="1" si="2748"/>
        <v>4</v>
      </c>
      <c r="J917" s="46">
        <f>TRUNC((A917-1)/COUNT('DATE Snapshot'!A:A)/COUNT(PRODUCT!A:A),0)+1</f>
        <v>2</v>
      </c>
      <c r="K917" s="9" t="str">
        <f t="shared" ref="K917:O917" ca="1" si="2749">INDIRECT(ADDRESS($J917+1,K$2,,,K$1))</f>
        <v>MARTE</v>
      </c>
      <c r="L917" s="9" t="str">
        <f t="shared" ca="1" si="2749"/>
        <v>MT</v>
      </c>
      <c r="M917" s="9" t="str">
        <f t="shared" ca="1" si="2749"/>
        <v>CURITIBA</v>
      </c>
      <c r="N917" s="9" t="str">
        <f t="shared" ca="1" si="2749"/>
        <v>BRASIL</v>
      </c>
      <c r="O917" s="9">
        <f t="shared" ca="1" si="2749"/>
        <v>0</v>
      </c>
      <c r="P917" s="9">
        <f>MOD(TRUNC((A917-1)/COUNT('DATE Snapshot'!A:A)),COUNT(PRODUCT!A:A))+1</f>
        <v>11</v>
      </c>
      <c r="Q917" s="9" t="str">
        <f t="shared" ref="Q917:W917" ca="1" si="2750">INDIRECT(ADDRESS($P917+1,Q$2,,,Q$1))</f>
        <v>RIESLING RESERVA</v>
      </c>
      <c r="R917" s="9" t="str">
        <f t="shared" ca="1" si="2750"/>
        <v>RISL_RS</v>
      </c>
      <c r="S917" s="9" t="str">
        <f t="shared" ca="1" si="2750"/>
        <v>VINHO BRANCO</v>
      </c>
      <c r="T917" s="9" t="str">
        <f t="shared" ca="1" si="2750"/>
        <v>12_BTL_0,75 l</v>
      </c>
      <c r="U917" s="29">
        <f t="shared" ca="1" si="2750"/>
        <v>12</v>
      </c>
      <c r="V917" s="30">
        <f t="shared" ca="1" si="2750"/>
        <v>240</v>
      </c>
      <c r="W917" s="30">
        <f t="shared" ca="1" si="2750"/>
        <v>123</v>
      </c>
    </row>
    <row r="918" spans="1:23" ht="13">
      <c r="A918" s="9">
        <f t="shared" si="8"/>
        <v>915</v>
      </c>
      <c r="B918" s="45">
        <v>15</v>
      </c>
      <c r="C918" s="9">
        <f>MOD(A918-1,COUNT('DATE Snapshot'!$A:$A))+1</f>
        <v>3</v>
      </c>
      <c r="D918" s="25">
        <f t="shared" ref="D918:I918" ca="1" si="2751">INDIRECT(ADDRESS($C918+1,D$2,,,D$1))</f>
        <v>42795</v>
      </c>
      <c r="E918" s="27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8">
        <f t="shared" ca="1" si="2751"/>
        <v>42736</v>
      </c>
      <c r="I918" s="9">
        <f t="shared" ca="1" si="2751"/>
        <v>4</v>
      </c>
      <c r="J918" s="46">
        <f>TRUNC((A918-1)/COUNT('DATE Snapshot'!A:A)/COUNT(PRODUCT!A:A),0)+1</f>
        <v>2</v>
      </c>
      <c r="K918" s="9" t="str">
        <f t="shared" ref="K918:O918" ca="1" si="2752">INDIRECT(ADDRESS($J918+1,K$2,,,K$1))</f>
        <v>MARTE</v>
      </c>
      <c r="L918" s="9" t="str">
        <f t="shared" ca="1" si="2752"/>
        <v>MT</v>
      </c>
      <c r="M918" s="9" t="str">
        <f t="shared" ca="1" si="2752"/>
        <v>CURITIBA</v>
      </c>
      <c r="N918" s="9" t="str">
        <f t="shared" ca="1" si="2752"/>
        <v>BRASIL</v>
      </c>
      <c r="O918" s="9">
        <f t="shared" ca="1" si="2752"/>
        <v>0</v>
      </c>
      <c r="P918" s="9">
        <f>MOD(TRUNC((A918-1)/COUNT('DATE Snapshot'!A:A)),COUNT(PRODUCT!A:A))+1</f>
        <v>11</v>
      </c>
      <c r="Q918" s="9" t="str">
        <f t="shared" ref="Q918:W918" ca="1" si="2753">INDIRECT(ADDRESS($P918+1,Q$2,,,Q$1))</f>
        <v>RIESLING RESERVA</v>
      </c>
      <c r="R918" s="9" t="str">
        <f t="shared" ca="1" si="2753"/>
        <v>RISL_RS</v>
      </c>
      <c r="S918" s="9" t="str">
        <f t="shared" ca="1" si="2753"/>
        <v>VINHO BRANCO</v>
      </c>
      <c r="T918" s="9" t="str">
        <f t="shared" ca="1" si="2753"/>
        <v>12_BTL_0,75 l</v>
      </c>
      <c r="U918" s="29">
        <f t="shared" ca="1" si="2753"/>
        <v>12</v>
      </c>
      <c r="V918" s="30">
        <f t="shared" ca="1" si="2753"/>
        <v>240</v>
      </c>
      <c r="W918" s="30">
        <f t="shared" ca="1" si="2753"/>
        <v>123</v>
      </c>
    </row>
    <row r="919" spans="1:23" ht="13">
      <c r="A919" s="9">
        <f t="shared" si="8"/>
        <v>916</v>
      </c>
      <c r="B919" s="45">
        <v>11</v>
      </c>
      <c r="C919" s="9">
        <f>MOD(A919-1,COUNT('DATE Snapshot'!$A:$A))+1</f>
        <v>4</v>
      </c>
      <c r="D919" s="25">
        <f t="shared" ref="D919:I919" ca="1" si="2754">INDIRECT(ADDRESS($C919+1,D$2,,,D$1))</f>
        <v>42826</v>
      </c>
      <c r="E919" s="27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8">
        <f t="shared" ca="1" si="2754"/>
        <v>42736</v>
      </c>
      <c r="I919" s="9">
        <f t="shared" ca="1" si="2754"/>
        <v>7</v>
      </c>
      <c r="J919" s="46">
        <f>TRUNC((A919-1)/COUNT('DATE Snapshot'!A:A)/COUNT(PRODUCT!A:A),0)+1</f>
        <v>2</v>
      </c>
      <c r="K919" s="9" t="str">
        <f t="shared" ref="K919:O919" ca="1" si="2755">INDIRECT(ADDRESS($J919+1,K$2,,,K$1))</f>
        <v>MARTE</v>
      </c>
      <c r="L919" s="9" t="str">
        <f t="shared" ca="1" si="2755"/>
        <v>MT</v>
      </c>
      <c r="M919" s="9" t="str">
        <f t="shared" ca="1" si="2755"/>
        <v>CURITIBA</v>
      </c>
      <c r="N919" s="9" t="str">
        <f t="shared" ca="1" si="2755"/>
        <v>BRASIL</v>
      </c>
      <c r="O919" s="9">
        <f t="shared" ca="1" si="2755"/>
        <v>0</v>
      </c>
      <c r="P919" s="9">
        <f>MOD(TRUNC((A919-1)/COUNT('DATE Snapshot'!A:A)),COUNT(PRODUCT!A:A))+1</f>
        <v>11</v>
      </c>
      <c r="Q919" s="9" t="str">
        <f t="shared" ref="Q919:W919" ca="1" si="2756">INDIRECT(ADDRESS($P919+1,Q$2,,,Q$1))</f>
        <v>RIESLING RESERVA</v>
      </c>
      <c r="R919" s="9" t="str">
        <f t="shared" ca="1" si="2756"/>
        <v>RISL_RS</v>
      </c>
      <c r="S919" s="9" t="str">
        <f t="shared" ca="1" si="2756"/>
        <v>VINHO BRANCO</v>
      </c>
      <c r="T919" s="9" t="str">
        <f t="shared" ca="1" si="2756"/>
        <v>12_BTL_0,75 l</v>
      </c>
      <c r="U919" s="29">
        <f t="shared" ca="1" si="2756"/>
        <v>12</v>
      </c>
      <c r="V919" s="30">
        <f t="shared" ca="1" si="2756"/>
        <v>240</v>
      </c>
      <c r="W919" s="30">
        <f t="shared" ca="1" si="2756"/>
        <v>123</v>
      </c>
    </row>
    <row r="920" spans="1:23" ht="13">
      <c r="A920" s="9">
        <f t="shared" si="8"/>
        <v>917</v>
      </c>
      <c r="B920" s="45">
        <v>9</v>
      </c>
      <c r="C920" s="9">
        <f>MOD(A920-1,COUNT('DATE Snapshot'!$A:$A))+1</f>
        <v>5</v>
      </c>
      <c r="D920" s="25">
        <f t="shared" ref="D920:I920" ca="1" si="2757">INDIRECT(ADDRESS($C920+1,D$2,,,D$1))</f>
        <v>42856</v>
      </c>
      <c r="E920" s="27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8">
        <f t="shared" ca="1" si="2757"/>
        <v>42736</v>
      </c>
      <c r="I920" s="9">
        <f t="shared" ca="1" si="2757"/>
        <v>2</v>
      </c>
      <c r="J920" s="46">
        <f>TRUNC((A920-1)/COUNT('DATE Snapshot'!A:A)/COUNT(PRODUCT!A:A),0)+1</f>
        <v>2</v>
      </c>
      <c r="K920" s="9" t="str">
        <f t="shared" ref="K920:O920" ca="1" si="2758">INDIRECT(ADDRESS($J920+1,K$2,,,K$1))</f>
        <v>MARTE</v>
      </c>
      <c r="L920" s="9" t="str">
        <f t="shared" ca="1" si="2758"/>
        <v>MT</v>
      </c>
      <c r="M920" s="9" t="str">
        <f t="shared" ca="1" si="2758"/>
        <v>CURITIBA</v>
      </c>
      <c r="N920" s="9" t="str">
        <f t="shared" ca="1" si="2758"/>
        <v>BRASIL</v>
      </c>
      <c r="O920" s="9">
        <f t="shared" ca="1" si="2758"/>
        <v>0</v>
      </c>
      <c r="P920" s="9">
        <f>MOD(TRUNC((A920-1)/COUNT('DATE Snapshot'!A:A)),COUNT(PRODUCT!A:A))+1</f>
        <v>11</v>
      </c>
      <c r="Q920" s="9" t="str">
        <f t="shared" ref="Q920:W920" ca="1" si="2759">INDIRECT(ADDRESS($P920+1,Q$2,,,Q$1))</f>
        <v>RIESLING RESERVA</v>
      </c>
      <c r="R920" s="9" t="str">
        <f t="shared" ca="1" si="2759"/>
        <v>RISL_RS</v>
      </c>
      <c r="S920" s="9" t="str">
        <f t="shared" ca="1" si="2759"/>
        <v>VINHO BRANCO</v>
      </c>
      <c r="T920" s="9" t="str">
        <f t="shared" ca="1" si="2759"/>
        <v>12_BTL_0,75 l</v>
      </c>
      <c r="U920" s="29">
        <f t="shared" ca="1" si="2759"/>
        <v>12</v>
      </c>
      <c r="V920" s="30">
        <f t="shared" ca="1" si="2759"/>
        <v>240</v>
      </c>
      <c r="W920" s="30">
        <f t="shared" ca="1" si="2759"/>
        <v>123</v>
      </c>
    </row>
    <row r="921" spans="1:23" ht="13">
      <c r="A921" s="9">
        <f t="shared" si="8"/>
        <v>918</v>
      </c>
      <c r="B921" s="45">
        <v>1</v>
      </c>
      <c r="C921" s="9">
        <f>MOD(A921-1,COUNT('DATE Snapshot'!$A:$A))+1</f>
        <v>6</v>
      </c>
      <c r="D921" s="25">
        <f t="shared" ref="D921:I921" ca="1" si="2760">INDIRECT(ADDRESS($C921+1,D$2,,,D$1))</f>
        <v>42887</v>
      </c>
      <c r="E921" s="27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8">
        <f t="shared" ca="1" si="2760"/>
        <v>42736</v>
      </c>
      <c r="I921" s="9">
        <f t="shared" ca="1" si="2760"/>
        <v>5</v>
      </c>
      <c r="J921" s="46">
        <f>TRUNC((A921-1)/COUNT('DATE Snapshot'!A:A)/COUNT(PRODUCT!A:A),0)+1</f>
        <v>2</v>
      </c>
      <c r="K921" s="9" t="str">
        <f t="shared" ref="K921:O921" ca="1" si="2761">INDIRECT(ADDRESS($J921+1,K$2,,,K$1))</f>
        <v>MARTE</v>
      </c>
      <c r="L921" s="9" t="str">
        <f t="shared" ca="1" si="2761"/>
        <v>MT</v>
      </c>
      <c r="M921" s="9" t="str">
        <f t="shared" ca="1" si="2761"/>
        <v>CURITIBA</v>
      </c>
      <c r="N921" s="9" t="str">
        <f t="shared" ca="1" si="2761"/>
        <v>BRASIL</v>
      </c>
      <c r="O921" s="9">
        <f t="shared" ca="1" si="2761"/>
        <v>0</v>
      </c>
      <c r="P921" s="9">
        <f>MOD(TRUNC((A921-1)/COUNT('DATE Snapshot'!A:A)),COUNT(PRODUCT!A:A))+1</f>
        <v>11</v>
      </c>
      <c r="Q921" s="9" t="str">
        <f t="shared" ref="Q921:W921" ca="1" si="2762">INDIRECT(ADDRESS($P921+1,Q$2,,,Q$1))</f>
        <v>RIESLING RESERVA</v>
      </c>
      <c r="R921" s="9" t="str">
        <f t="shared" ca="1" si="2762"/>
        <v>RISL_RS</v>
      </c>
      <c r="S921" s="9" t="str">
        <f t="shared" ca="1" si="2762"/>
        <v>VINHO BRANCO</v>
      </c>
      <c r="T921" s="9" t="str">
        <f t="shared" ca="1" si="2762"/>
        <v>12_BTL_0,75 l</v>
      </c>
      <c r="U921" s="29">
        <f t="shared" ca="1" si="2762"/>
        <v>12</v>
      </c>
      <c r="V921" s="30">
        <f t="shared" ca="1" si="2762"/>
        <v>240</v>
      </c>
      <c r="W921" s="30">
        <f t="shared" ca="1" si="2762"/>
        <v>123</v>
      </c>
    </row>
    <row r="922" spans="1:23" ht="13">
      <c r="A922" s="9">
        <f t="shared" si="8"/>
        <v>919</v>
      </c>
      <c r="B922" s="45">
        <v>11</v>
      </c>
      <c r="C922" s="9">
        <f>MOD(A922-1,COUNT('DATE Snapshot'!$A:$A))+1</f>
        <v>7</v>
      </c>
      <c r="D922" s="25">
        <f t="shared" ref="D922:I922" ca="1" si="2763">INDIRECT(ADDRESS($C922+1,D$2,,,D$1))</f>
        <v>42917</v>
      </c>
      <c r="E922" s="27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8">
        <f t="shared" ca="1" si="2763"/>
        <v>42736</v>
      </c>
      <c r="I922" s="9">
        <f t="shared" ca="1" si="2763"/>
        <v>7</v>
      </c>
      <c r="J922" s="46">
        <f>TRUNC((A922-1)/COUNT('DATE Snapshot'!A:A)/COUNT(PRODUCT!A:A),0)+1</f>
        <v>2</v>
      </c>
      <c r="K922" s="9" t="str">
        <f t="shared" ref="K922:O922" ca="1" si="2764">INDIRECT(ADDRESS($J922+1,K$2,,,K$1))</f>
        <v>MARTE</v>
      </c>
      <c r="L922" s="9" t="str">
        <f t="shared" ca="1" si="2764"/>
        <v>MT</v>
      </c>
      <c r="M922" s="9" t="str">
        <f t="shared" ca="1" si="2764"/>
        <v>CURITIBA</v>
      </c>
      <c r="N922" s="9" t="str">
        <f t="shared" ca="1" si="2764"/>
        <v>BRASIL</v>
      </c>
      <c r="O922" s="9">
        <f t="shared" ca="1" si="2764"/>
        <v>0</v>
      </c>
      <c r="P922" s="9">
        <f>MOD(TRUNC((A922-1)/COUNT('DATE Snapshot'!A:A)),COUNT(PRODUCT!A:A))+1</f>
        <v>11</v>
      </c>
      <c r="Q922" s="9" t="str">
        <f t="shared" ref="Q922:W922" ca="1" si="2765">INDIRECT(ADDRESS($P922+1,Q$2,,,Q$1))</f>
        <v>RIESLING RESERVA</v>
      </c>
      <c r="R922" s="9" t="str">
        <f t="shared" ca="1" si="2765"/>
        <v>RISL_RS</v>
      </c>
      <c r="S922" s="9" t="str">
        <f t="shared" ca="1" si="2765"/>
        <v>VINHO BRANCO</v>
      </c>
      <c r="T922" s="9" t="str">
        <f t="shared" ca="1" si="2765"/>
        <v>12_BTL_0,75 l</v>
      </c>
      <c r="U922" s="29">
        <f t="shared" ca="1" si="2765"/>
        <v>12</v>
      </c>
      <c r="V922" s="30">
        <f t="shared" ca="1" si="2765"/>
        <v>240</v>
      </c>
      <c r="W922" s="30">
        <f t="shared" ca="1" si="2765"/>
        <v>123</v>
      </c>
    </row>
    <row r="923" spans="1:23" ht="13">
      <c r="A923" s="9">
        <f t="shared" si="8"/>
        <v>920</v>
      </c>
      <c r="B923" s="45">
        <v>17</v>
      </c>
      <c r="C923" s="9">
        <f>MOD(A923-1,COUNT('DATE Snapshot'!$A:$A))+1</f>
        <v>8</v>
      </c>
      <c r="D923" s="25">
        <f t="shared" ref="D923:I923" ca="1" si="2766">INDIRECT(ADDRESS($C923+1,D$2,,,D$1))</f>
        <v>42948</v>
      </c>
      <c r="E923" s="27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8">
        <f t="shared" ca="1" si="2766"/>
        <v>42736</v>
      </c>
      <c r="I923" s="9">
        <f t="shared" ca="1" si="2766"/>
        <v>3</v>
      </c>
      <c r="J923" s="46">
        <f>TRUNC((A923-1)/COUNT('DATE Snapshot'!A:A)/COUNT(PRODUCT!A:A),0)+1</f>
        <v>2</v>
      </c>
      <c r="K923" s="9" t="str">
        <f t="shared" ref="K923:O923" ca="1" si="2767">INDIRECT(ADDRESS($J923+1,K$2,,,K$1))</f>
        <v>MARTE</v>
      </c>
      <c r="L923" s="9" t="str">
        <f t="shared" ca="1" si="2767"/>
        <v>MT</v>
      </c>
      <c r="M923" s="9" t="str">
        <f t="shared" ca="1" si="2767"/>
        <v>CURITIBA</v>
      </c>
      <c r="N923" s="9" t="str">
        <f t="shared" ca="1" si="2767"/>
        <v>BRASIL</v>
      </c>
      <c r="O923" s="9">
        <f t="shared" ca="1" si="2767"/>
        <v>0</v>
      </c>
      <c r="P923" s="9">
        <f>MOD(TRUNC((A923-1)/COUNT('DATE Snapshot'!A:A)),COUNT(PRODUCT!A:A))+1</f>
        <v>11</v>
      </c>
      <c r="Q923" s="9" t="str">
        <f t="shared" ref="Q923:W923" ca="1" si="2768">INDIRECT(ADDRESS($P923+1,Q$2,,,Q$1))</f>
        <v>RIESLING RESERVA</v>
      </c>
      <c r="R923" s="9" t="str">
        <f t="shared" ca="1" si="2768"/>
        <v>RISL_RS</v>
      </c>
      <c r="S923" s="9" t="str">
        <f t="shared" ca="1" si="2768"/>
        <v>VINHO BRANCO</v>
      </c>
      <c r="T923" s="9" t="str">
        <f t="shared" ca="1" si="2768"/>
        <v>12_BTL_0,75 l</v>
      </c>
      <c r="U923" s="29">
        <f t="shared" ca="1" si="2768"/>
        <v>12</v>
      </c>
      <c r="V923" s="30">
        <f t="shared" ca="1" si="2768"/>
        <v>240</v>
      </c>
      <c r="W923" s="30">
        <f t="shared" ca="1" si="2768"/>
        <v>123</v>
      </c>
    </row>
    <row r="924" spans="1:23" ht="13">
      <c r="A924" s="9">
        <f t="shared" si="8"/>
        <v>921</v>
      </c>
      <c r="B924" s="45">
        <v>20</v>
      </c>
      <c r="C924" s="9">
        <f>MOD(A924-1,COUNT('DATE Snapshot'!$A:$A))+1</f>
        <v>9</v>
      </c>
      <c r="D924" s="25">
        <f t="shared" ref="D924:I924" ca="1" si="2769">INDIRECT(ADDRESS($C924+1,D$2,,,D$1))</f>
        <v>42979</v>
      </c>
      <c r="E924" s="27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8">
        <f t="shared" ca="1" si="2769"/>
        <v>42736</v>
      </c>
      <c r="I924" s="9">
        <f t="shared" ca="1" si="2769"/>
        <v>6</v>
      </c>
      <c r="J924" s="46">
        <f>TRUNC((A924-1)/COUNT('DATE Snapshot'!A:A)/COUNT(PRODUCT!A:A),0)+1</f>
        <v>2</v>
      </c>
      <c r="K924" s="9" t="str">
        <f t="shared" ref="K924:O924" ca="1" si="2770">INDIRECT(ADDRESS($J924+1,K$2,,,K$1))</f>
        <v>MARTE</v>
      </c>
      <c r="L924" s="9" t="str">
        <f t="shared" ca="1" si="2770"/>
        <v>MT</v>
      </c>
      <c r="M924" s="9" t="str">
        <f t="shared" ca="1" si="2770"/>
        <v>CURITIBA</v>
      </c>
      <c r="N924" s="9" t="str">
        <f t="shared" ca="1" si="2770"/>
        <v>BRASIL</v>
      </c>
      <c r="O924" s="9">
        <f t="shared" ca="1" si="2770"/>
        <v>0</v>
      </c>
      <c r="P924" s="9">
        <f>MOD(TRUNC((A924-1)/COUNT('DATE Snapshot'!A:A)),COUNT(PRODUCT!A:A))+1</f>
        <v>11</v>
      </c>
      <c r="Q924" s="9" t="str">
        <f t="shared" ref="Q924:W924" ca="1" si="2771">INDIRECT(ADDRESS($P924+1,Q$2,,,Q$1))</f>
        <v>RIESLING RESERVA</v>
      </c>
      <c r="R924" s="9" t="str">
        <f t="shared" ca="1" si="2771"/>
        <v>RISL_RS</v>
      </c>
      <c r="S924" s="9" t="str">
        <f t="shared" ca="1" si="2771"/>
        <v>VINHO BRANCO</v>
      </c>
      <c r="T924" s="9" t="str">
        <f t="shared" ca="1" si="2771"/>
        <v>12_BTL_0,75 l</v>
      </c>
      <c r="U924" s="29">
        <f t="shared" ca="1" si="2771"/>
        <v>12</v>
      </c>
      <c r="V924" s="30">
        <f t="shared" ca="1" si="2771"/>
        <v>240</v>
      </c>
      <c r="W924" s="30">
        <f t="shared" ca="1" si="2771"/>
        <v>123</v>
      </c>
    </row>
    <row r="925" spans="1:23" ht="13">
      <c r="A925" s="9">
        <f t="shared" si="8"/>
        <v>922</v>
      </c>
      <c r="B925" s="45">
        <v>8</v>
      </c>
      <c r="C925" s="9">
        <f>MOD(A925-1,COUNT('DATE Snapshot'!$A:$A))+1</f>
        <v>10</v>
      </c>
      <c r="D925" s="25">
        <f t="shared" ref="D925:I925" ca="1" si="2772">INDIRECT(ADDRESS($C925+1,D$2,,,D$1))</f>
        <v>43009</v>
      </c>
      <c r="E925" s="27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8">
        <f t="shared" ca="1" si="2772"/>
        <v>42736</v>
      </c>
      <c r="I925" s="9">
        <f t="shared" ca="1" si="2772"/>
        <v>1</v>
      </c>
      <c r="J925" s="46">
        <f>TRUNC((A925-1)/COUNT('DATE Snapshot'!A:A)/COUNT(PRODUCT!A:A),0)+1</f>
        <v>2</v>
      </c>
      <c r="K925" s="9" t="str">
        <f t="shared" ref="K925:O925" ca="1" si="2773">INDIRECT(ADDRESS($J925+1,K$2,,,K$1))</f>
        <v>MARTE</v>
      </c>
      <c r="L925" s="9" t="str">
        <f t="shared" ca="1" si="2773"/>
        <v>MT</v>
      </c>
      <c r="M925" s="9" t="str">
        <f t="shared" ca="1" si="2773"/>
        <v>CURITIBA</v>
      </c>
      <c r="N925" s="9" t="str">
        <f t="shared" ca="1" si="2773"/>
        <v>BRASIL</v>
      </c>
      <c r="O925" s="9">
        <f t="shared" ca="1" si="2773"/>
        <v>0</v>
      </c>
      <c r="P925" s="9">
        <f>MOD(TRUNC((A925-1)/COUNT('DATE Snapshot'!A:A)),COUNT(PRODUCT!A:A))+1</f>
        <v>11</v>
      </c>
      <c r="Q925" s="9" t="str">
        <f t="shared" ref="Q925:W925" ca="1" si="2774">INDIRECT(ADDRESS($P925+1,Q$2,,,Q$1))</f>
        <v>RIESLING RESERVA</v>
      </c>
      <c r="R925" s="9" t="str">
        <f t="shared" ca="1" si="2774"/>
        <v>RISL_RS</v>
      </c>
      <c r="S925" s="9" t="str">
        <f t="shared" ca="1" si="2774"/>
        <v>VINHO BRANCO</v>
      </c>
      <c r="T925" s="9" t="str">
        <f t="shared" ca="1" si="2774"/>
        <v>12_BTL_0,75 l</v>
      </c>
      <c r="U925" s="29">
        <f t="shared" ca="1" si="2774"/>
        <v>12</v>
      </c>
      <c r="V925" s="30">
        <f t="shared" ca="1" si="2774"/>
        <v>240</v>
      </c>
      <c r="W925" s="30">
        <f t="shared" ca="1" si="2774"/>
        <v>123</v>
      </c>
    </row>
    <row r="926" spans="1:23" ht="13">
      <c r="A926" s="9">
        <f t="shared" si="8"/>
        <v>923</v>
      </c>
      <c r="B926" s="45">
        <v>12</v>
      </c>
      <c r="C926" s="9">
        <f>MOD(A926-1,COUNT('DATE Snapshot'!$A:$A))+1</f>
        <v>11</v>
      </c>
      <c r="D926" s="25">
        <f t="shared" ref="D926:I926" ca="1" si="2775">INDIRECT(ADDRESS($C926+1,D$2,,,D$1))</f>
        <v>43040</v>
      </c>
      <c r="E926" s="27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8">
        <f t="shared" ca="1" si="2775"/>
        <v>42736</v>
      </c>
      <c r="I926" s="9">
        <f t="shared" ca="1" si="2775"/>
        <v>4</v>
      </c>
      <c r="J926" s="46">
        <f>TRUNC((A926-1)/COUNT('DATE Snapshot'!A:A)/COUNT(PRODUCT!A:A),0)+1</f>
        <v>2</v>
      </c>
      <c r="K926" s="9" t="str">
        <f t="shared" ref="K926:O926" ca="1" si="2776">INDIRECT(ADDRESS($J926+1,K$2,,,K$1))</f>
        <v>MARTE</v>
      </c>
      <c r="L926" s="9" t="str">
        <f t="shared" ca="1" si="2776"/>
        <v>MT</v>
      </c>
      <c r="M926" s="9" t="str">
        <f t="shared" ca="1" si="2776"/>
        <v>CURITIBA</v>
      </c>
      <c r="N926" s="9" t="str">
        <f t="shared" ca="1" si="2776"/>
        <v>BRASIL</v>
      </c>
      <c r="O926" s="9">
        <f t="shared" ca="1" si="2776"/>
        <v>0</v>
      </c>
      <c r="P926" s="9">
        <f>MOD(TRUNC((A926-1)/COUNT('DATE Snapshot'!A:A)),COUNT(PRODUCT!A:A))+1</f>
        <v>11</v>
      </c>
      <c r="Q926" s="9" t="str">
        <f t="shared" ref="Q926:W926" ca="1" si="2777">INDIRECT(ADDRESS($P926+1,Q$2,,,Q$1))</f>
        <v>RIESLING RESERVA</v>
      </c>
      <c r="R926" s="9" t="str">
        <f t="shared" ca="1" si="2777"/>
        <v>RISL_RS</v>
      </c>
      <c r="S926" s="9" t="str">
        <f t="shared" ca="1" si="2777"/>
        <v>VINHO BRANCO</v>
      </c>
      <c r="T926" s="9" t="str">
        <f t="shared" ca="1" si="2777"/>
        <v>12_BTL_0,75 l</v>
      </c>
      <c r="U926" s="29">
        <f t="shared" ca="1" si="2777"/>
        <v>12</v>
      </c>
      <c r="V926" s="30">
        <f t="shared" ca="1" si="2777"/>
        <v>240</v>
      </c>
      <c r="W926" s="30">
        <f t="shared" ca="1" si="2777"/>
        <v>123</v>
      </c>
    </row>
    <row r="927" spans="1:23" ht="13">
      <c r="A927" s="9">
        <f t="shared" si="8"/>
        <v>924</v>
      </c>
      <c r="B927" s="45">
        <v>16</v>
      </c>
      <c r="C927" s="9">
        <f>MOD(A927-1,COUNT('DATE Snapshot'!$A:$A))+1</f>
        <v>12</v>
      </c>
      <c r="D927" s="25">
        <f t="shared" ref="D927:I927" ca="1" si="2778">INDIRECT(ADDRESS($C927+1,D$2,,,D$1))</f>
        <v>43070</v>
      </c>
      <c r="E927" s="27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8">
        <f t="shared" ca="1" si="2778"/>
        <v>42736</v>
      </c>
      <c r="I927" s="9">
        <f t="shared" ca="1" si="2778"/>
        <v>6</v>
      </c>
      <c r="J927" s="46">
        <f>TRUNC((A927-1)/COUNT('DATE Snapshot'!A:A)/COUNT(PRODUCT!A:A),0)+1</f>
        <v>2</v>
      </c>
      <c r="K927" s="9" t="str">
        <f t="shared" ref="K927:O927" ca="1" si="2779">INDIRECT(ADDRESS($J927+1,K$2,,,K$1))</f>
        <v>MARTE</v>
      </c>
      <c r="L927" s="9" t="str">
        <f t="shared" ca="1" si="2779"/>
        <v>MT</v>
      </c>
      <c r="M927" s="9" t="str">
        <f t="shared" ca="1" si="2779"/>
        <v>CURITIBA</v>
      </c>
      <c r="N927" s="9" t="str">
        <f t="shared" ca="1" si="2779"/>
        <v>BRASIL</v>
      </c>
      <c r="O927" s="9">
        <f t="shared" ca="1" si="2779"/>
        <v>0</v>
      </c>
      <c r="P927" s="9">
        <f>MOD(TRUNC((A927-1)/COUNT('DATE Snapshot'!A:A)),COUNT(PRODUCT!A:A))+1</f>
        <v>11</v>
      </c>
      <c r="Q927" s="9" t="str">
        <f t="shared" ref="Q927:W927" ca="1" si="2780">INDIRECT(ADDRESS($P927+1,Q$2,,,Q$1))</f>
        <v>RIESLING RESERVA</v>
      </c>
      <c r="R927" s="9" t="str">
        <f t="shared" ca="1" si="2780"/>
        <v>RISL_RS</v>
      </c>
      <c r="S927" s="9" t="str">
        <f t="shared" ca="1" si="2780"/>
        <v>VINHO BRANCO</v>
      </c>
      <c r="T927" s="9" t="str">
        <f t="shared" ca="1" si="2780"/>
        <v>12_BTL_0,75 l</v>
      </c>
      <c r="U927" s="29">
        <f t="shared" ca="1" si="2780"/>
        <v>12</v>
      </c>
      <c r="V927" s="30">
        <f t="shared" ca="1" si="2780"/>
        <v>240</v>
      </c>
      <c r="W927" s="30">
        <f t="shared" ca="1" si="2780"/>
        <v>123</v>
      </c>
    </row>
    <row r="928" spans="1:23" ht="13">
      <c r="A928" s="9">
        <f t="shared" si="8"/>
        <v>925</v>
      </c>
      <c r="B928" s="45">
        <v>17</v>
      </c>
      <c r="C928" s="9">
        <f>MOD(A928-1,COUNT('DATE Snapshot'!$A:$A))+1</f>
        <v>13</v>
      </c>
      <c r="D928" s="25">
        <f t="shared" ref="D928:I928" ca="1" si="2781">INDIRECT(ADDRESS($C928+1,D$2,,,D$1))</f>
        <v>43101</v>
      </c>
      <c r="E928" s="27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8">
        <f t="shared" ca="1" si="2781"/>
        <v>43101</v>
      </c>
      <c r="I928" s="9">
        <f t="shared" ca="1" si="2781"/>
        <v>2</v>
      </c>
      <c r="J928" s="46">
        <f>TRUNC((A928-1)/COUNT('DATE Snapshot'!A:A)/COUNT(PRODUCT!A:A),0)+1</f>
        <v>2</v>
      </c>
      <c r="K928" s="9" t="str">
        <f t="shared" ref="K928:O928" ca="1" si="2782">INDIRECT(ADDRESS($J928+1,K$2,,,K$1))</f>
        <v>MARTE</v>
      </c>
      <c r="L928" s="9" t="str">
        <f t="shared" ca="1" si="2782"/>
        <v>MT</v>
      </c>
      <c r="M928" s="9" t="str">
        <f t="shared" ca="1" si="2782"/>
        <v>CURITIBA</v>
      </c>
      <c r="N928" s="9" t="str">
        <f t="shared" ca="1" si="2782"/>
        <v>BRASIL</v>
      </c>
      <c r="O928" s="9">
        <f t="shared" ca="1" si="2782"/>
        <v>0</v>
      </c>
      <c r="P928" s="9">
        <f>MOD(TRUNC((A928-1)/COUNT('DATE Snapshot'!A:A)),COUNT(PRODUCT!A:A))+1</f>
        <v>11</v>
      </c>
      <c r="Q928" s="9" t="str">
        <f t="shared" ref="Q928:W928" ca="1" si="2783">INDIRECT(ADDRESS($P928+1,Q$2,,,Q$1))</f>
        <v>RIESLING RESERVA</v>
      </c>
      <c r="R928" s="9" t="str">
        <f t="shared" ca="1" si="2783"/>
        <v>RISL_RS</v>
      </c>
      <c r="S928" s="9" t="str">
        <f t="shared" ca="1" si="2783"/>
        <v>VINHO BRANCO</v>
      </c>
      <c r="T928" s="9" t="str">
        <f t="shared" ca="1" si="2783"/>
        <v>12_BTL_0,75 l</v>
      </c>
      <c r="U928" s="29">
        <f t="shared" ca="1" si="2783"/>
        <v>12</v>
      </c>
      <c r="V928" s="30">
        <f t="shared" ca="1" si="2783"/>
        <v>240</v>
      </c>
      <c r="W928" s="30">
        <f t="shared" ca="1" si="2783"/>
        <v>123</v>
      </c>
    </row>
    <row r="929" spans="1:23" ht="13">
      <c r="A929" s="9">
        <f t="shared" si="8"/>
        <v>926</v>
      </c>
      <c r="B929" s="45">
        <v>14</v>
      </c>
      <c r="C929" s="9">
        <f>MOD(A929-1,COUNT('DATE Snapshot'!$A:$A))+1</f>
        <v>14</v>
      </c>
      <c r="D929" s="25">
        <f t="shared" ref="D929:I929" ca="1" si="2784">INDIRECT(ADDRESS($C929+1,D$2,,,D$1))</f>
        <v>43132</v>
      </c>
      <c r="E929" s="27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8">
        <f t="shared" ca="1" si="2784"/>
        <v>43101</v>
      </c>
      <c r="I929" s="9">
        <f t="shared" ca="1" si="2784"/>
        <v>5</v>
      </c>
      <c r="J929" s="46">
        <f>TRUNC((A929-1)/COUNT('DATE Snapshot'!A:A)/COUNT(PRODUCT!A:A),0)+1</f>
        <v>2</v>
      </c>
      <c r="K929" s="9" t="str">
        <f t="shared" ref="K929:O929" ca="1" si="2785">INDIRECT(ADDRESS($J929+1,K$2,,,K$1))</f>
        <v>MARTE</v>
      </c>
      <c r="L929" s="9" t="str">
        <f t="shared" ca="1" si="2785"/>
        <v>MT</v>
      </c>
      <c r="M929" s="9" t="str">
        <f t="shared" ca="1" si="2785"/>
        <v>CURITIBA</v>
      </c>
      <c r="N929" s="9" t="str">
        <f t="shared" ca="1" si="2785"/>
        <v>BRASIL</v>
      </c>
      <c r="O929" s="9">
        <f t="shared" ca="1" si="2785"/>
        <v>0</v>
      </c>
      <c r="P929" s="9">
        <f>MOD(TRUNC((A929-1)/COUNT('DATE Snapshot'!A:A)),COUNT(PRODUCT!A:A))+1</f>
        <v>11</v>
      </c>
      <c r="Q929" s="9" t="str">
        <f t="shared" ref="Q929:W929" ca="1" si="2786">INDIRECT(ADDRESS($P929+1,Q$2,,,Q$1))</f>
        <v>RIESLING RESERVA</v>
      </c>
      <c r="R929" s="9" t="str">
        <f t="shared" ca="1" si="2786"/>
        <v>RISL_RS</v>
      </c>
      <c r="S929" s="9" t="str">
        <f t="shared" ca="1" si="2786"/>
        <v>VINHO BRANCO</v>
      </c>
      <c r="T929" s="9" t="str">
        <f t="shared" ca="1" si="2786"/>
        <v>12_BTL_0,75 l</v>
      </c>
      <c r="U929" s="29">
        <f t="shared" ca="1" si="2786"/>
        <v>12</v>
      </c>
      <c r="V929" s="30">
        <f t="shared" ca="1" si="2786"/>
        <v>240</v>
      </c>
      <c r="W929" s="30">
        <f t="shared" ca="1" si="2786"/>
        <v>123</v>
      </c>
    </row>
    <row r="930" spans="1:23" ht="13">
      <c r="A930" s="9">
        <f t="shared" si="8"/>
        <v>927</v>
      </c>
      <c r="B930" s="45">
        <v>9</v>
      </c>
      <c r="C930" s="9">
        <f>MOD(A930-1,COUNT('DATE Snapshot'!$A:$A))+1</f>
        <v>15</v>
      </c>
      <c r="D930" s="25">
        <f t="shared" ref="D930:I930" ca="1" si="2787">INDIRECT(ADDRESS($C930+1,D$2,,,D$1))</f>
        <v>43160</v>
      </c>
      <c r="E930" s="27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8">
        <f t="shared" ca="1" si="2787"/>
        <v>43101</v>
      </c>
      <c r="I930" s="9">
        <f t="shared" ca="1" si="2787"/>
        <v>5</v>
      </c>
      <c r="J930" s="46">
        <f>TRUNC((A930-1)/COUNT('DATE Snapshot'!A:A)/COUNT(PRODUCT!A:A),0)+1</f>
        <v>2</v>
      </c>
      <c r="K930" s="9" t="str">
        <f t="shared" ref="K930:O930" ca="1" si="2788">INDIRECT(ADDRESS($J930+1,K$2,,,K$1))</f>
        <v>MARTE</v>
      </c>
      <c r="L930" s="9" t="str">
        <f t="shared" ca="1" si="2788"/>
        <v>MT</v>
      </c>
      <c r="M930" s="9" t="str">
        <f t="shared" ca="1" si="2788"/>
        <v>CURITIBA</v>
      </c>
      <c r="N930" s="9" t="str">
        <f t="shared" ca="1" si="2788"/>
        <v>BRASIL</v>
      </c>
      <c r="O930" s="9">
        <f t="shared" ca="1" si="2788"/>
        <v>0</v>
      </c>
      <c r="P930" s="9">
        <f>MOD(TRUNC((A930-1)/COUNT('DATE Snapshot'!A:A)),COUNT(PRODUCT!A:A))+1</f>
        <v>11</v>
      </c>
      <c r="Q930" s="9" t="str">
        <f t="shared" ref="Q930:W930" ca="1" si="2789">INDIRECT(ADDRESS($P930+1,Q$2,,,Q$1))</f>
        <v>RIESLING RESERVA</v>
      </c>
      <c r="R930" s="9" t="str">
        <f t="shared" ca="1" si="2789"/>
        <v>RISL_RS</v>
      </c>
      <c r="S930" s="9" t="str">
        <f t="shared" ca="1" si="2789"/>
        <v>VINHO BRANCO</v>
      </c>
      <c r="T930" s="9" t="str">
        <f t="shared" ca="1" si="2789"/>
        <v>12_BTL_0,75 l</v>
      </c>
      <c r="U930" s="29">
        <f t="shared" ca="1" si="2789"/>
        <v>12</v>
      </c>
      <c r="V930" s="30">
        <f t="shared" ca="1" si="2789"/>
        <v>240</v>
      </c>
      <c r="W930" s="30">
        <f t="shared" ca="1" si="2789"/>
        <v>123</v>
      </c>
    </row>
    <row r="931" spans="1:23" ht="13">
      <c r="A931" s="9">
        <f t="shared" si="8"/>
        <v>928</v>
      </c>
      <c r="B931" s="45">
        <v>14</v>
      </c>
      <c r="C931" s="9">
        <f>MOD(A931-1,COUNT('DATE Snapshot'!$A:$A))+1</f>
        <v>16</v>
      </c>
      <c r="D931" s="25">
        <f t="shared" ref="D931:I931" ca="1" si="2790">INDIRECT(ADDRESS($C931+1,D$2,,,D$1))</f>
        <v>43191</v>
      </c>
      <c r="E931" s="27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8">
        <f t="shared" ca="1" si="2790"/>
        <v>43101</v>
      </c>
      <c r="I931" s="9">
        <f t="shared" ca="1" si="2790"/>
        <v>1</v>
      </c>
      <c r="J931" s="46">
        <f>TRUNC((A931-1)/COUNT('DATE Snapshot'!A:A)/COUNT(PRODUCT!A:A),0)+1</f>
        <v>2</v>
      </c>
      <c r="K931" s="9" t="str">
        <f t="shared" ref="K931:O931" ca="1" si="2791">INDIRECT(ADDRESS($J931+1,K$2,,,K$1))</f>
        <v>MARTE</v>
      </c>
      <c r="L931" s="9" t="str">
        <f t="shared" ca="1" si="2791"/>
        <v>MT</v>
      </c>
      <c r="M931" s="9" t="str">
        <f t="shared" ca="1" si="2791"/>
        <v>CURITIBA</v>
      </c>
      <c r="N931" s="9" t="str">
        <f t="shared" ca="1" si="2791"/>
        <v>BRASIL</v>
      </c>
      <c r="O931" s="9">
        <f t="shared" ca="1" si="2791"/>
        <v>0</v>
      </c>
      <c r="P931" s="9">
        <f>MOD(TRUNC((A931-1)/COUNT('DATE Snapshot'!A:A)),COUNT(PRODUCT!A:A))+1</f>
        <v>11</v>
      </c>
      <c r="Q931" s="9" t="str">
        <f t="shared" ref="Q931:W931" ca="1" si="2792">INDIRECT(ADDRESS($P931+1,Q$2,,,Q$1))</f>
        <v>RIESLING RESERVA</v>
      </c>
      <c r="R931" s="9" t="str">
        <f t="shared" ca="1" si="2792"/>
        <v>RISL_RS</v>
      </c>
      <c r="S931" s="9" t="str">
        <f t="shared" ca="1" si="2792"/>
        <v>VINHO BRANCO</v>
      </c>
      <c r="T931" s="9" t="str">
        <f t="shared" ca="1" si="2792"/>
        <v>12_BTL_0,75 l</v>
      </c>
      <c r="U931" s="29">
        <f t="shared" ca="1" si="2792"/>
        <v>12</v>
      </c>
      <c r="V931" s="30">
        <f t="shared" ca="1" si="2792"/>
        <v>240</v>
      </c>
      <c r="W931" s="30">
        <f t="shared" ca="1" si="2792"/>
        <v>123</v>
      </c>
    </row>
    <row r="932" spans="1:23" ht="13">
      <c r="A932" s="9">
        <f t="shared" si="8"/>
        <v>929</v>
      </c>
      <c r="B932" s="45">
        <v>16</v>
      </c>
      <c r="C932" s="9">
        <f>MOD(A932-1,COUNT('DATE Snapshot'!$A:$A))+1</f>
        <v>17</v>
      </c>
      <c r="D932" s="25">
        <f t="shared" ref="D932:I932" ca="1" si="2793">INDIRECT(ADDRESS($C932+1,D$2,,,D$1))</f>
        <v>43221</v>
      </c>
      <c r="E932" s="27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8">
        <f t="shared" ca="1" si="2793"/>
        <v>43101</v>
      </c>
      <c r="I932" s="9">
        <f t="shared" ca="1" si="2793"/>
        <v>3</v>
      </c>
      <c r="J932" s="46">
        <f>TRUNC((A932-1)/COUNT('DATE Snapshot'!A:A)/COUNT(PRODUCT!A:A),0)+1</f>
        <v>2</v>
      </c>
      <c r="K932" s="9" t="str">
        <f t="shared" ref="K932:O932" ca="1" si="2794">INDIRECT(ADDRESS($J932+1,K$2,,,K$1))</f>
        <v>MARTE</v>
      </c>
      <c r="L932" s="9" t="str">
        <f t="shared" ca="1" si="2794"/>
        <v>MT</v>
      </c>
      <c r="M932" s="9" t="str">
        <f t="shared" ca="1" si="2794"/>
        <v>CURITIBA</v>
      </c>
      <c r="N932" s="9" t="str">
        <f t="shared" ca="1" si="2794"/>
        <v>BRASIL</v>
      </c>
      <c r="O932" s="9">
        <f t="shared" ca="1" si="2794"/>
        <v>0</v>
      </c>
      <c r="P932" s="9">
        <f>MOD(TRUNC((A932-1)/COUNT('DATE Snapshot'!A:A)),COUNT(PRODUCT!A:A))+1</f>
        <v>11</v>
      </c>
      <c r="Q932" s="9" t="str">
        <f t="shared" ref="Q932:W932" ca="1" si="2795">INDIRECT(ADDRESS($P932+1,Q$2,,,Q$1))</f>
        <v>RIESLING RESERVA</v>
      </c>
      <c r="R932" s="9" t="str">
        <f t="shared" ca="1" si="2795"/>
        <v>RISL_RS</v>
      </c>
      <c r="S932" s="9" t="str">
        <f t="shared" ca="1" si="2795"/>
        <v>VINHO BRANCO</v>
      </c>
      <c r="T932" s="9" t="str">
        <f t="shared" ca="1" si="2795"/>
        <v>12_BTL_0,75 l</v>
      </c>
      <c r="U932" s="29">
        <f t="shared" ca="1" si="2795"/>
        <v>12</v>
      </c>
      <c r="V932" s="30">
        <f t="shared" ca="1" si="2795"/>
        <v>240</v>
      </c>
      <c r="W932" s="30">
        <f t="shared" ca="1" si="2795"/>
        <v>123</v>
      </c>
    </row>
    <row r="933" spans="1:23" ht="13">
      <c r="A933" s="9">
        <f t="shared" si="8"/>
        <v>930</v>
      </c>
      <c r="B933" s="45">
        <v>13</v>
      </c>
      <c r="C933" s="9">
        <f>MOD(A933-1,COUNT('DATE Snapshot'!$A:$A))+1</f>
        <v>18</v>
      </c>
      <c r="D933" s="25">
        <f t="shared" ref="D933:I933" ca="1" si="2796">INDIRECT(ADDRESS($C933+1,D$2,,,D$1))</f>
        <v>43252</v>
      </c>
      <c r="E933" s="27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8">
        <f t="shared" ca="1" si="2796"/>
        <v>43101</v>
      </c>
      <c r="I933" s="9">
        <f t="shared" ca="1" si="2796"/>
        <v>6</v>
      </c>
      <c r="J933" s="46">
        <f>TRUNC((A933-1)/COUNT('DATE Snapshot'!A:A)/COUNT(PRODUCT!A:A),0)+1</f>
        <v>2</v>
      </c>
      <c r="K933" s="9" t="str">
        <f t="shared" ref="K933:O933" ca="1" si="2797">INDIRECT(ADDRESS($J933+1,K$2,,,K$1))</f>
        <v>MARTE</v>
      </c>
      <c r="L933" s="9" t="str">
        <f t="shared" ca="1" si="2797"/>
        <v>MT</v>
      </c>
      <c r="M933" s="9" t="str">
        <f t="shared" ca="1" si="2797"/>
        <v>CURITIBA</v>
      </c>
      <c r="N933" s="9" t="str">
        <f t="shared" ca="1" si="2797"/>
        <v>BRASIL</v>
      </c>
      <c r="O933" s="9">
        <f t="shared" ca="1" si="2797"/>
        <v>0</v>
      </c>
      <c r="P933" s="9">
        <f>MOD(TRUNC((A933-1)/COUNT('DATE Snapshot'!A:A)),COUNT(PRODUCT!A:A))+1</f>
        <v>11</v>
      </c>
      <c r="Q933" s="9" t="str">
        <f t="shared" ref="Q933:W933" ca="1" si="2798">INDIRECT(ADDRESS($P933+1,Q$2,,,Q$1))</f>
        <v>RIESLING RESERVA</v>
      </c>
      <c r="R933" s="9" t="str">
        <f t="shared" ca="1" si="2798"/>
        <v>RISL_RS</v>
      </c>
      <c r="S933" s="9" t="str">
        <f t="shared" ca="1" si="2798"/>
        <v>VINHO BRANCO</v>
      </c>
      <c r="T933" s="9" t="str">
        <f t="shared" ca="1" si="2798"/>
        <v>12_BTL_0,75 l</v>
      </c>
      <c r="U933" s="29">
        <f t="shared" ca="1" si="2798"/>
        <v>12</v>
      </c>
      <c r="V933" s="30">
        <f t="shared" ca="1" si="2798"/>
        <v>240</v>
      </c>
      <c r="W933" s="30">
        <f t="shared" ca="1" si="2798"/>
        <v>123</v>
      </c>
    </row>
    <row r="934" spans="1:23" ht="13">
      <c r="A934" s="9">
        <f t="shared" si="8"/>
        <v>931</v>
      </c>
      <c r="B934" s="45">
        <v>13</v>
      </c>
      <c r="C934" s="9">
        <f>MOD(A934-1,COUNT('DATE Snapshot'!$A:$A))+1</f>
        <v>19</v>
      </c>
      <c r="D934" s="25">
        <f t="shared" ref="D934:I934" ca="1" si="2799">INDIRECT(ADDRESS($C934+1,D$2,,,D$1))</f>
        <v>43282</v>
      </c>
      <c r="E934" s="27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8">
        <f t="shared" ca="1" si="2799"/>
        <v>43101</v>
      </c>
      <c r="I934" s="9">
        <f t="shared" ca="1" si="2799"/>
        <v>1</v>
      </c>
      <c r="J934" s="46">
        <f>TRUNC((A934-1)/COUNT('DATE Snapshot'!A:A)/COUNT(PRODUCT!A:A),0)+1</f>
        <v>2</v>
      </c>
      <c r="K934" s="9" t="str">
        <f t="shared" ref="K934:O934" ca="1" si="2800">INDIRECT(ADDRESS($J934+1,K$2,,,K$1))</f>
        <v>MARTE</v>
      </c>
      <c r="L934" s="9" t="str">
        <f t="shared" ca="1" si="2800"/>
        <v>MT</v>
      </c>
      <c r="M934" s="9" t="str">
        <f t="shared" ca="1" si="2800"/>
        <v>CURITIBA</v>
      </c>
      <c r="N934" s="9" t="str">
        <f t="shared" ca="1" si="2800"/>
        <v>BRASIL</v>
      </c>
      <c r="O934" s="9">
        <f t="shared" ca="1" si="2800"/>
        <v>0</v>
      </c>
      <c r="P934" s="9">
        <f>MOD(TRUNC((A934-1)/COUNT('DATE Snapshot'!A:A)),COUNT(PRODUCT!A:A))+1</f>
        <v>11</v>
      </c>
      <c r="Q934" s="9" t="str">
        <f t="shared" ref="Q934:W934" ca="1" si="2801">INDIRECT(ADDRESS($P934+1,Q$2,,,Q$1))</f>
        <v>RIESLING RESERVA</v>
      </c>
      <c r="R934" s="9" t="str">
        <f t="shared" ca="1" si="2801"/>
        <v>RISL_RS</v>
      </c>
      <c r="S934" s="9" t="str">
        <f t="shared" ca="1" si="2801"/>
        <v>VINHO BRANCO</v>
      </c>
      <c r="T934" s="9" t="str">
        <f t="shared" ca="1" si="2801"/>
        <v>12_BTL_0,75 l</v>
      </c>
      <c r="U934" s="29">
        <f t="shared" ca="1" si="2801"/>
        <v>12</v>
      </c>
      <c r="V934" s="30">
        <f t="shared" ca="1" si="2801"/>
        <v>240</v>
      </c>
      <c r="W934" s="30">
        <f t="shared" ca="1" si="2801"/>
        <v>123</v>
      </c>
    </row>
    <row r="935" spans="1:23" ht="13">
      <c r="A935" s="9">
        <f t="shared" si="8"/>
        <v>932</v>
      </c>
      <c r="B935" s="45">
        <v>8</v>
      </c>
      <c r="C935" s="9">
        <f>MOD(A935-1,COUNT('DATE Snapshot'!$A:$A))+1</f>
        <v>20</v>
      </c>
      <c r="D935" s="25">
        <f t="shared" ref="D935:I935" ca="1" si="2802">INDIRECT(ADDRESS($C935+1,D$2,,,D$1))</f>
        <v>43313</v>
      </c>
      <c r="E935" s="27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8">
        <f t="shared" ca="1" si="2802"/>
        <v>43101</v>
      </c>
      <c r="I935" s="9">
        <f t="shared" ca="1" si="2802"/>
        <v>4</v>
      </c>
      <c r="J935" s="46">
        <f>TRUNC((A935-1)/COUNT('DATE Snapshot'!A:A)/COUNT(PRODUCT!A:A),0)+1</f>
        <v>2</v>
      </c>
      <c r="K935" s="9" t="str">
        <f t="shared" ref="K935:O935" ca="1" si="2803">INDIRECT(ADDRESS($J935+1,K$2,,,K$1))</f>
        <v>MARTE</v>
      </c>
      <c r="L935" s="9" t="str">
        <f t="shared" ca="1" si="2803"/>
        <v>MT</v>
      </c>
      <c r="M935" s="9" t="str">
        <f t="shared" ca="1" si="2803"/>
        <v>CURITIBA</v>
      </c>
      <c r="N935" s="9" t="str">
        <f t="shared" ca="1" si="2803"/>
        <v>BRASIL</v>
      </c>
      <c r="O935" s="9">
        <f t="shared" ca="1" si="2803"/>
        <v>0</v>
      </c>
      <c r="P935" s="9">
        <f>MOD(TRUNC((A935-1)/COUNT('DATE Snapshot'!A:A)),COUNT(PRODUCT!A:A))+1</f>
        <v>11</v>
      </c>
      <c r="Q935" s="9" t="str">
        <f t="shared" ref="Q935:W935" ca="1" si="2804">INDIRECT(ADDRESS($P935+1,Q$2,,,Q$1))</f>
        <v>RIESLING RESERVA</v>
      </c>
      <c r="R935" s="9" t="str">
        <f t="shared" ca="1" si="2804"/>
        <v>RISL_RS</v>
      </c>
      <c r="S935" s="9" t="str">
        <f t="shared" ca="1" si="2804"/>
        <v>VINHO BRANCO</v>
      </c>
      <c r="T935" s="9" t="str">
        <f t="shared" ca="1" si="2804"/>
        <v>12_BTL_0,75 l</v>
      </c>
      <c r="U935" s="29">
        <f t="shared" ca="1" si="2804"/>
        <v>12</v>
      </c>
      <c r="V935" s="30">
        <f t="shared" ca="1" si="2804"/>
        <v>240</v>
      </c>
      <c r="W935" s="30">
        <f t="shared" ca="1" si="2804"/>
        <v>123</v>
      </c>
    </row>
    <row r="936" spans="1:23" ht="13">
      <c r="A936" s="9">
        <f t="shared" si="8"/>
        <v>933</v>
      </c>
      <c r="B936" s="45">
        <v>20</v>
      </c>
      <c r="C936" s="9">
        <f>MOD(A936-1,COUNT('DATE Snapshot'!$A:$A))+1</f>
        <v>21</v>
      </c>
      <c r="D936" s="25">
        <f t="shared" ref="D936:I936" ca="1" si="2805">INDIRECT(ADDRESS($C936+1,D$2,,,D$1))</f>
        <v>43344</v>
      </c>
      <c r="E936" s="27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8">
        <f t="shared" ca="1" si="2805"/>
        <v>43101</v>
      </c>
      <c r="I936" s="9">
        <f t="shared" ca="1" si="2805"/>
        <v>7</v>
      </c>
      <c r="J936" s="46">
        <f>TRUNC((A936-1)/COUNT('DATE Snapshot'!A:A)/COUNT(PRODUCT!A:A),0)+1</f>
        <v>2</v>
      </c>
      <c r="K936" s="9" t="str">
        <f t="shared" ref="K936:O936" ca="1" si="2806">INDIRECT(ADDRESS($J936+1,K$2,,,K$1))</f>
        <v>MARTE</v>
      </c>
      <c r="L936" s="9" t="str">
        <f t="shared" ca="1" si="2806"/>
        <v>MT</v>
      </c>
      <c r="M936" s="9" t="str">
        <f t="shared" ca="1" si="2806"/>
        <v>CURITIBA</v>
      </c>
      <c r="N936" s="9" t="str">
        <f t="shared" ca="1" si="2806"/>
        <v>BRASIL</v>
      </c>
      <c r="O936" s="9">
        <f t="shared" ca="1" si="2806"/>
        <v>0</v>
      </c>
      <c r="P936" s="9">
        <f>MOD(TRUNC((A936-1)/COUNT('DATE Snapshot'!A:A)),COUNT(PRODUCT!A:A))+1</f>
        <v>11</v>
      </c>
      <c r="Q936" s="9" t="str">
        <f t="shared" ref="Q936:W936" ca="1" si="2807">INDIRECT(ADDRESS($P936+1,Q$2,,,Q$1))</f>
        <v>RIESLING RESERVA</v>
      </c>
      <c r="R936" s="9" t="str">
        <f t="shared" ca="1" si="2807"/>
        <v>RISL_RS</v>
      </c>
      <c r="S936" s="9" t="str">
        <f t="shared" ca="1" si="2807"/>
        <v>VINHO BRANCO</v>
      </c>
      <c r="T936" s="9" t="str">
        <f t="shared" ca="1" si="2807"/>
        <v>12_BTL_0,75 l</v>
      </c>
      <c r="U936" s="29">
        <f t="shared" ca="1" si="2807"/>
        <v>12</v>
      </c>
      <c r="V936" s="30">
        <f t="shared" ca="1" si="2807"/>
        <v>240</v>
      </c>
      <c r="W936" s="30">
        <f t="shared" ca="1" si="2807"/>
        <v>123</v>
      </c>
    </row>
    <row r="937" spans="1:23" ht="13">
      <c r="A937" s="9">
        <f t="shared" si="8"/>
        <v>934</v>
      </c>
      <c r="B937" s="45">
        <v>16</v>
      </c>
      <c r="C937" s="9">
        <f>MOD(A937-1,COUNT('DATE Snapshot'!$A:$A))+1</f>
        <v>22</v>
      </c>
      <c r="D937" s="25">
        <f t="shared" ref="D937:I937" ca="1" si="2808">INDIRECT(ADDRESS($C937+1,D$2,,,D$1))</f>
        <v>43374</v>
      </c>
      <c r="E937" s="27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8">
        <f t="shared" ca="1" si="2808"/>
        <v>43101</v>
      </c>
      <c r="I937" s="9">
        <f t="shared" ca="1" si="2808"/>
        <v>2</v>
      </c>
      <c r="J937" s="46">
        <f>TRUNC((A937-1)/COUNT('DATE Snapshot'!A:A)/COUNT(PRODUCT!A:A),0)+1</f>
        <v>2</v>
      </c>
      <c r="K937" s="9" t="str">
        <f t="shared" ref="K937:O937" ca="1" si="2809">INDIRECT(ADDRESS($J937+1,K$2,,,K$1))</f>
        <v>MARTE</v>
      </c>
      <c r="L937" s="9" t="str">
        <f t="shared" ca="1" si="2809"/>
        <v>MT</v>
      </c>
      <c r="M937" s="9" t="str">
        <f t="shared" ca="1" si="2809"/>
        <v>CURITIBA</v>
      </c>
      <c r="N937" s="9" t="str">
        <f t="shared" ca="1" si="2809"/>
        <v>BRASIL</v>
      </c>
      <c r="O937" s="9">
        <f t="shared" ca="1" si="2809"/>
        <v>0</v>
      </c>
      <c r="P937" s="9">
        <f>MOD(TRUNC((A937-1)/COUNT('DATE Snapshot'!A:A)),COUNT(PRODUCT!A:A))+1</f>
        <v>11</v>
      </c>
      <c r="Q937" s="9" t="str">
        <f t="shared" ref="Q937:W937" ca="1" si="2810">INDIRECT(ADDRESS($P937+1,Q$2,,,Q$1))</f>
        <v>RIESLING RESERVA</v>
      </c>
      <c r="R937" s="9" t="str">
        <f t="shared" ca="1" si="2810"/>
        <v>RISL_RS</v>
      </c>
      <c r="S937" s="9" t="str">
        <f t="shared" ca="1" si="2810"/>
        <v>VINHO BRANCO</v>
      </c>
      <c r="T937" s="9" t="str">
        <f t="shared" ca="1" si="2810"/>
        <v>12_BTL_0,75 l</v>
      </c>
      <c r="U937" s="29">
        <f t="shared" ca="1" si="2810"/>
        <v>12</v>
      </c>
      <c r="V937" s="30">
        <f t="shared" ca="1" si="2810"/>
        <v>240</v>
      </c>
      <c r="W937" s="30">
        <f t="shared" ca="1" si="2810"/>
        <v>123</v>
      </c>
    </row>
    <row r="938" spans="1:23" ht="13">
      <c r="A938" s="9">
        <f t="shared" si="8"/>
        <v>935</v>
      </c>
      <c r="B938" s="45">
        <v>19</v>
      </c>
      <c r="C938" s="9">
        <f>MOD(A938-1,COUNT('DATE Snapshot'!$A:$A))+1</f>
        <v>23</v>
      </c>
      <c r="D938" s="25">
        <f t="shared" ref="D938:I938" ca="1" si="2811">INDIRECT(ADDRESS($C938+1,D$2,,,D$1))</f>
        <v>43405</v>
      </c>
      <c r="E938" s="27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8">
        <f t="shared" ca="1" si="2811"/>
        <v>43101</v>
      </c>
      <c r="I938" s="9">
        <f t="shared" ca="1" si="2811"/>
        <v>5</v>
      </c>
      <c r="J938" s="46">
        <f>TRUNC((A938-1)/COUNT('DATE Snapshot'!A:A)/COUNT(PRODUCT!A:A),0)+1</f>
        <v>2</v>
      </c>
      <c r="K938" s="9" t="str">
        <f t="shared" ref="K938:O938" ca="1" si="2812">INDIRECT(ADDRESS($J938+1,K$2,,,K$1))</f>
        <v>MARTE</v>
      </c>
      <c r="L938" s="9" t="str">
        <f t="shared" ca="1" si="2812"/>
        <v>MT</v>
      </c>
      <c r="M938" s="9" t="str">
        <f t="shared" ca="1" si="2812"/>
        <v>CURITIBA</v>
      </c>
      <c r="N938" s="9" t="str">
        <f t="shared" ca="1" si="2812"/>
        <v>BRASIL</v>
      </c>
      <c r="O938" s="9">
        <f t="shared" ca="1" si="2812"/>
        <v>0</v>
      </c>
      <c r="P938" s="9">
        <f>MOD(TRUNC((A938-1)/COUNT('DATE Snapshot'!A:A)),COUNT(PRODUCT!A:A))+1</f>
        <v>11</v>
      </c>
      <c r="Q938" s="9" t="str">
        <f t="shared" ref="Q938:W938" ca="1" si="2813">INDIRECT(ADDRESS($P938+1,Q$2,,,Q$1))</f>
        <v>RIESLING RESERVA</v>
      </c>
      <c r="R938" s="9" t="str">
        <f t="shared" ca="1" si="2813"/>
        <v>RISL_RS</v>
      </c>
      <c r="S938" s="9" t="str">
        <f t="shared" ca="1" si="2813"/>
        <v>VINHO BRANCO</v>
      </c>
      <c r="T938" s="9" t="str">
        <f t="shared" ca="1" si="2813"/>
        <v>12_BTL_0,75 l</v>
      </c>
      <c r="U938" s="29">
        <f t="shared" ca="1" si="2813"/>
        <v>12</v>
      </c>
      <c r="V938" s="30">
        <f t="shared" ca="1" si="2813"/>
        <v>240</v>
      </c>
      <c r="W938" s="30">
        <f t="shared" ca="1" si="2813"/>
        <v>123</v>
      </c>
    </row>
    <row r="939" spans="1:23" ht="13">
      <c r="A939" s="9">
        <f t="shared" si="8"/>
        <v>936</v>
      </c>
      <c r="B939" s="45">
        <v>11</v>
      </c>
      <c r="C939" s="9">
        <f>MOD(A939-1,COUNT('DATE Snapshot'!$A:$A))+1</f>
        <v>24</v>
      </c>
      <c r="D939" s="25">
        <f t="shared" ref="D939:I939" ca="1" si="2814">INDIRECT(ADDRESS($C939+1,D$2,,,D$1))</f>
        <v>43435</v>
      </c>
      <c r="E939" s="27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8">
        <f t="shared" ca="1" si="2814"/>
        <v>43101</v>
      </c>
      <c r="I939" s="9">
        <f t="shared" ca="1" si="2814"/>
        <v>7</v>
      </c>
      <c r="J939" s="46">
        <f>TRUNC((A939-1)/COUNT('DATE Snapshot'!A:A)/COUNT(PRODUCT!A:A),0)+1</f>
        <v>2</v>
      </c>
      <c r="K939" s="9" t="str">
        <f t="shared" ref="K939:O939" ca="1" si="2815">INDIRECT(ADDRESS($J939+1,K$2,,,K$1))</f>
        <v>MARTE</v>
      </c>
      <c r="L939" s="9" t="str">
        <f t="shared" ca="1" si="2815"/>
        <v>MT</v>
      </c>
      <c r="M939" s="9" t="str">
        <f t="shared" ca="1" si="2815"/>
        <v>CURITIBA</v>
      </c>
      <c r="N939" s="9" t="str">
        <f t="shared" ca="1" si="2815"/>
        <v>BRASIL</v>
      </c>
      <c r="O939" s="9">
        <f t="shared" ca="1" si="2815"/>
        <v>0</v>
      </c>
      <c r="P939" s="9">
        <f>MOD(TRUNC((A939-1)/COUNT('DATE Snapshot'!A:A)),COUNT(PRODUCT!A:A))+1</f>
        <v>11</v>
      </c>
      <c r="Q939" s="9" t="str">
        <f t="shared" ref="Q939:W939" ca="1" si="2816">INDIRECT(ADDRESS($P939+1,Q$2,,,Q$1))</f>
        <v>RIESLING RESERVA</v>
      </c>
      <c r="R939" s="9" t="str">
        <f t="shared" ca="1" si="2816"/>
        <v>RISL_RS</v>
      </c>
      <c r="S939" s="9" t="str">
        <f t="shared" ca="1" si="2816"/>
        <v>VINHO BRANCO</v>
      </c>
      <c r="T939" s="9" t="str">
        <f t="shared" ca="1" si="2816"/>
        <v>12_BTL_0,75 l</v>
      </c>
      <c r="U939" s="29">
        <f t="shared" ca="1" si="2816"/>
        <v>12</v>
      </c>
      <c r="V939" s="30">
        <f t="shared" ca="1" si="2816"/>
        <v>240</v>
      </c>
      <c r="W939" s="30">
        <f t="shared" ca="1" si="2816"/>
        <v>123</v>
      </c>
    </row>
    <row r="940" spans="1:23" ht="13">
      <c r="A940" s="9">
        <f t="shared" si="8"/>
        <v>937</v>
      </c>
      <c r="B940" s="45">
        <v>12</v>
      </c>
      <c r="C940" s="9">
        <f>MOD(A940-1,COUNT('DATE Snapshot'!$A:$A))+1</f>
        <v>1</v>
      </c>
      <c r="D940" s="25">
        <f t="shared" ref="D940:I940" ca="1" si="2817">INDIRECT(ADDRESS($C940+1,D$2,,,D$1))</f>
        <v>42736</v>
      </c>
      <c r="E940" s="27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8">
        <f t="shared" ca="1" si="2817"/>
        <v>42736</v>
      </c>
      <c r="I940" s="9">
        <f t="shared" ca="1" si="2817"/>
        <v>1</v>
      </c>
      <c r="J940" s="46">
        <f>TRUNC((A940-1)/COUNT('DATE Snapshot'!A:A)/COUNT(PRODUCT!A:A),0)+1</f>
        <v>2</v>
      </c>
      <c r="K940" s="9" t="str">
        <f t="shared" ref="K940:O940" ca="1" si="2818">INDIRECT(ADDRESS($J940+1,K$2,,,K$1))</f>
        <v>MARTE</v>
      </c>
      <c r="L940" s="9" t="str">
        <f t="shared" ca="1" si="2818"/>
        <v>MT</v>
      </c>
      <c r="M940" s="9" t="str">
        <f t="shared" ca="1" si="2818"/>
        <v>CURITIBA</v>
      </c>
      <c r="N940" s="9" t="str">
        <f t="shared" ca="1" si="2818"/>
        <v>BRASIL</v>
      </c>
      <c r="O940" s="9">
        <f t="shared" ca="1" si="2818"/>
        <v>0</v>
      </c>
      <c r="P940" s="9">
        <f>MOD(TRUNC((A940-1)/COUNT('DATE Snapshot'!A:A)),COUNT(PRODUCT!A:A))+1</f>
        <v>12</v>
      </c>
      <c r="Q940" s="9" t="str">
        <f t="shared" ref="Q940:W940" ca="1" si="2819">INDIRECT(ADDRESS($P940+1,Q$2,,,Q$1))</f>
        <v>CHARDONNAY</v>
      </c>
      <c r="R940" s="9" t="str">
        <f t="shared" ca="1" si="2819"/>
        <v>CHDN</v>
      </c>
      <c r="S940" s="9" t="str">
        <f t="shared" ca="1" si="2819"/>
        <v>VINHO BRANCO</v>
      </c>
      <c r="T940" s="9" t="str">
        <f t="shared" ca="1" si="2819"/>
        <v>12_BTL_0,75 l</v>
      </c>
      <c r="U940" s="29">
        <f t="shared" ca="1" si="2819"/>
        <v>12</v>
      </c>
      <c r="V940" s="30">
        <f t="shared" ca="1" si="2819"/>
        <v>148</v>
      </c>
      <c r="W940" s="30">
        <f t="shared" ca="1" si="2819"/>
        <v>96</v>
      </c>
    </row>
    <row r="941" spans="1:23" ht="13">
      <c r="A941" s="9">
        <f t="shared" si="8"/>
        <v>938</v>
      </c>
      <c r="B941" s="45">
        <v>12</v>
      </c>
      <c r="C941" s="9">
        <f>MOD(A941-1,COUNT('DATE Snapshot'!$A:$A))+1</f>
        <v>2</v>
      </c>
      <c r="D941" s="25">
        <f t="shared" ref="D941:I941" ca="1" si="2820">INDIRECT(ADDRESS($C941+1,D$2,,,D$1))</f>
        <v>42767</v>
      </c>
      <c r="E941" s="27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8">
        <f t="shared" ca="1" si="2820"/>
        <v>42736</v>
      </c>
      <c r="I941" s="9">
        <f t="shared" ca="1" si="2820"/>
        <v>4</v>
      </c>
      <c r="J941" s="46">
        <f>TRUNC((A941-1)/COUNT('DATE Snapshot'!A:A)/COUNT(PRODUCT!A:A),0)+1</f>
        <v>2</v>
      </c>
      <c r="K941" s="9" t="str">
        <f t="shared" ref="K941:O941" ca="1" si="2821">INDIRECT(ADDRESS($J941+1,K$2,,,K$1))</f>
        <v>MARTE</v>
      </c>
      <c r="L941" s="9" t="str">
        <f t="shared" ca="1" si="2821"/>
        <v>MT</v>
      </c>
      <c r="M941" s="9" t="str">
        <f t="shared" ca="1" si="2821"/>
        <v>CURITIBA</v>
      </c>
      <c r="N941" s="9" t="str">
        <f t="shared" ca="1" si="2821"/>
        <v>BRASIL</v>
      </c>
      <c r="O941" s="9">
        <f t="shared" ca="1" si="2821"/>
        <v>0</v>
      </c>
      <c r="P941" s="9">
        <f>MOD(TRUNC((A941-1)/COUNT('DATE Snapshot'!A:A)),COUNT(PRODUCT!A:A))+1</f>
        <v>12</v>
      </c>
      <c r="Q941" s="9" t="str">
        <f t="shared" ref="Q941:W941" ca="1" si="2822">INDIRECT(ADDRESS($P941+1,Q$2,,,Q$1))</f>
        <v>CHARDONNAY</v>
      </c>
      <c r="R941" s="9" t="str">
        <f t="shared" ca="1" si="2822"/>
        <v>CHDN</v>
      </c>
      <c r="S941" s="9" t="str">
        <f t="shared" ca="1" si="2822"/>
        <v>VINHO BRANCO</v>
      </c>
      <c r="T941" s="9" t="str">
        <f t="shared" ca="1" si="2822"/>
        <v>12_BTL_0,75 l</v>
      </c>
      <c r="U941" s="29">
        <f t="shared" ca="1" si="2822"/>
        <v>12</v>
      </c>
      <c r="V941" s="30">
        <f t="shared" ca="1" si="2822"/>
        <v>148</v>
      </c>
      <c r="W941" s="30">
        <f t="shared" ca="1" si="2822"/>
        <v>96</v>
      </c>
    </row>
    <row r="942" spans="1:23" ht="13">
      <c r="A942" s="9">
        <f t="shared" si="8"/>
        <v>939</v>
      </c>
      <c r="B942" s="45">
        <v>9</v>
      </c>
      <c r="C942" s="9">
        <f>MOD(A942-1,COUNT('DATE Snapshot'!$A:$A))+1</f>
        <v>3</v>
      </c>
      <c r="D942" s="25">
        <f t="shared" ref="D942:I942" ca="1" si="2823">INDIRECT(ADDRESS($C942+1,D$2,,,D$1))</f>
        <v>42795</v>
      </c>
      <c r="E942" s="27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8">
        <f t="shared" ca="1" si="2823"/>
        <v>42736</v>
      </c>
      <c r="I942" s="9">
        <f t="shared" ca="1" si="2823"/>
        <v>4</v>
      </c>
      <c r="J942" s="46">
        <f>TRUNC((A942-1)/COUNT('DATE Snapshot'!A:A)/COUNT(PRODUCT!A:A),0)+1</f>
        <v>2</v>
      </c>
      <c r="K942" s="9" t="str">
        <f t="shared" ref="K942:O942" ca="1" si="2824">INDIRECT(ADDRESS($J942+1,K$2,,,K$1))</f>
        <v>MARTE</v>
      </c>
      <c r="L942" s="9" t="str">
        <f t="shared" ca="1" si="2824"/>
        <v>MT</v>
      </c>
      <c r="M942" s="9" t="str">
        <f t="shared" ca="1" si="2824"/>
        <v>CURITIBA</v>
      </c>
      <c r="N942" s="9" t="str">
        <f t="shared" ca="1" si="2824"/>
        <v>BRASIL</v>
      </c>
      <c r="O942" s="9">
        <f t="shared" ca="1" si="2824"/>
        <v>0</v>
      </c>
      <c r="P942" s="9">
        <f>MOD(TRUNC((A942-1)/COUNT('DATE Snapshot'!A:A)),COUNT(PRODUCT!A:A))+1</f>
        <v>12</v>
      </c>
      <c r="Q942" s="9" t="str">
        <f t="shared" ref="Q942:W942" ca="1" si="2825">INDIRECT(ADDRESS($P942+1,Q$2,,,Q$1))</f>
        <v>CHARDONNAY</v>
      </c>
      <c r="R942" s="9" t="str">
        <f t="shared" ca="1" si="2825"/>
        <v>CHDN</v>
      </c>
      <c r="S942" s="9" t="str">
        <f t="shared" ca="1" si="2825"/>
        <v>VINHO BRANCO</v>
      </c>
      <c r="T942" s="9" t="str">
        <f t="shared" ca="1" si="2825"/>
        <v>12_BTL_0,75 l</v>
      </c>
      <c r="U942" s="29">
        <f t="shared" ca="1" si="2825"/>
        <v>12</v>
      </c>
      <c r="V942" s="30">
        <f t="shared" ca="1" si="2825"/>
        <v>148</v>
      </c>
      <c r="W942" s="30">
        <f t="shared" ca="1" si="2825"/>
        <v>96</v>
      </c>
    </row>
    <row r="943" spans="1:23" ht="13">
      <c r="A943" s="9">
        <f t="shared" si="8"/>
        <v>940</v>
      </c>
      <c r="B943" s="45">
        <v>2</v>
      </c>
      <c r="C943" s="9">
        <f>MOD(A943-1,COUNT('DATE Snapshot'!$A:$A))+1</f>
        <v>4</v>
      </c>
      <c r="D943" s="25">
        <f t="shared" ref="D943:I943" ca="1" si="2826">INDIRECT(ADDRESS($C943+1,D$2,,,D$1))</f>
        <v>42826</v>
      </c>
      <c r="E943" s="27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8">
        <f t="shared" ca="1" si="2826"/>
        <v>42736</v>
      </c>
      <c r="I943" s="9">
        <f t="shared" ca="1" si="2826"/>
        <v>7</v>
      </c>
      <c r="J943" s="46">
        <f>TRUNC((A943-1)/COUNT('DATE Snapshot'!A:A)/COUNT(PRODUCT!A:A),0)+1</f>
        <v>2</v>
      </c>
      <c r="K943" s="9" t="str">
        <f t="shared" ref="K943:O943" ca="1" si="2827">INDIRECT(ADDRESS($J943+1,K$2,,,K$1))</f>
        <v>MARTE</v>
      </c>
      <c r="L943" s="9" t="str">
        <f t="shared" ca="1" si="2827"/>
        <v>MT</v>
      </c>
      <c r="M943" s="9" t="str">
        <f t="shared" ca="1" si="2827"/>
        <v>CURITIBA</v>
      </c>
      <c r="N943" s="9" t="str">
        <f t="shared" ca="1" si="2827"/>
        <v>BRASIL</v>
      </c>
      <c r="O943" s="9">
        <f t="shared" ca="1" si="2827"/>
        <v>0</v>
      </c>
      <c r="P943" s="9">
        <f>MOD(TRUNC((A943-1)/COUNT('DATE Snapshot'!A:A)),COUNT(PRODUCT!A:A))+1</f>
        <v>12</v>
      </c>
      <c r="Q943" s="9" t="str">
        <f t="shared" ref="Q943:W943" ca="1" si="2828">INDIRECT(ADDRESS($P943+1,Q$2,,,Q$1))</f>
        <v>CHARDONNAY</v>
      </c>
      <c r="R943" s="9" t="str">
        <f t="shared" ca="1" si="2828"/>
        <v>CHDN</v>
      </c>
      <c r="S943" s="9" t="str">
        <f t="shared" ca="1" si="2828"/>
        <v>VINHO BRANCO</v>
      </c>
      <c r="T943" s="9" t="str">
        <f t="shared" ca="1" si="2828"/>
        <v>12_BTL_0,75 l</v>
      </c>
      <c r="U943" s="29">
        <f t="shared" ca="1" si="2828"/>
        <v>12</v>
      </c>
      <c r="V943" s="30">
        <f t="shared" ca="1" si="2828"/>
        <v>148</v>
      </c>
      <c r="W943" s="30">
        <f t="shared" ca="1" si="2828"/>
        <v>96</v>
      </c>
    </row>
    <row r="944" spans="1:23" ht="13">
      <c r="A944" s="9">
        <f t="shared" si="8"/>
        <v>941</v>
      </c>
      <c r="B944" s="45">
        <v>6</v>
      </c>
      <c r="C944" s="9">
        <f>MOD(A944-1,COUNT('DATE Snapshot'!$A:$A))+1</f>
        <v>5</v>
      </c>
      <c r="D944" s="25">
        <f t="shared" ref="D944:I944" ca="1" si="2829">INDIRECT(ADDRESS($C944+1,D$2,,,D$1))</f>
        <v>42856</v>
      </c>
      <c r="E944" s="27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8">
        <f t="shared" ca="1" si="2829"/>
        <v>42736</v>
      </c>
      <c r="I944" s="9">
        <f t="shared" ca="1" si="2829"/>
        <v>2</v>
      </c>
      <c r="J944" s="46">
        <f>TRUNC((A944-1)/COUNT('DATE Snapshot'!A:A)/COUNT(PRODUCT!A:A),0)+1</f>
        <v>2</v>
      </c>
      <c r="K944" s="9" t="str">
        <f t="shared" ref="K944:O944" ca="1" si="2830">INDIRECT(ADDRESS($J944+1,K$2,,,K$1))</f>
        <v>MARTE</v>
      </c>
      <c r="L944" s="9" t="str">
        <f t="shared" ca="1" si="2830"/>
        <v>MT</v>
      </c>
      <c r="M944" s="9" t="str">
        <f t="shared" ca="1" si="2830"/>
        <v>CURITIBA</v>
      </c>
      <c r="N944" s="9" t="str">
        <f t="shared" ca="1" si="2830"/>
        <v>BRASIL</v>
      </c>
      <c r="O944" s="9">
        <f t="shared" ca="1" si="2830"/>
        <v>0</v>
      </c>
      <c r="P944" s="9">
        <f>MOD(TRUNC((A944-1)/COUNT('DATE Snapshot'!A:A)),COUNT(PRODUCT!A:A))+1</f>
        <v>12</v>
      </c>
      <c r="Q944" s="9" t="str">
        <f t="shared" ref="Q944:W944" ca="1" si="2831">INDIRECT(ADDRESS($P944+1,Q$2,,,Q$1))</f>
        <v>CHARDONNAY</v>
      </c>
      <c r="R944" s="9" t="str">
        <f t="shared" ca="1" si="2831"/>
        <v>CHDN</v>
      </c>
      <c r="S944" s="9" t="str">
        <f t="shared" ca="1" si="2831"/>
        <v>VINHO BRANCO</v>
      </c>
      <c r="T944" s="9" t="str">
        <f t="shared" ca="1" si="2831"/>
        <v>12_BTL_0,75 l</v>
      </c>
      <c r="U944" s="29">
        <f t="shared" ca="1" si="2831"/>
        <v>12</v>
      </c>
      <c r="V944" s="30">
        <f t="shared" ca="1" si="2831"/>
        <v>148</v>
      </c>
      <c r="W944" s="30">
        <f t="shared" ca="1" si="2831"/>
        <v>96</v>
      </c>
    </row>
    <row r="945" spans="1:23" ht="13">
      <c r="A945" s="9">
        <f t="shared" si="8"/>
        <v>942</v>
      </c>
      <c r="B945" s="45">
        <v>6</v>
      </c>
      <c r="C945" s="9">
        <f>MOD(A945-1,COUNT('DATE Snapshot'!$A:$A))+1</f>
        <v>6</v>
      </c>
      <c r="D945" s="25">
        <f t="shared" ref="D945:I945" ca="1" si="2832">INDIRECT(ADDRESS($C945+1,D$2,,,D$1))</f>
        <v>42887</v>
      </c>
      <c r="E945" s="27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8">
        <f t="shared" ca="1" si="2832"/>
        <v>42736</v>
      </c>
      <c r="I945" s="9">
        <f t="shared" ca="1" si="2832"/>
        <v>5</v>
      </c>
      <c r="J945" s="46">
        <f>TRUNC((A945-1)/COUNT('DATE Snapshot'!A:A)/COUNT(PRODUCT!A:A),0)+1</f>
        <v>2</v>
      </c>
      <c r="K945" s="9" t="str">
        <f t="shared" ref="K945:O945" ca="1" si="2833">INDIRECT(ADDRESS($J945+1,K$2,,,K$1))</f>
        <v>MARTE</v>
      </c>
      <c r="L945" s="9" t="str">
        <f t="shared" ca="1" si="2833"/>
        <v>MT</v>
      </c>
      <c r="M945" s="9" t="str">
        <f t="shared" ca="1" si="2833"/>
        <v>CURITIBA</v>
      </c>
      <c r="N945" s="9" t="str">
        <f t="shared" ca="1" si="2833"/>
        <v>BRASIL</v>
      </c>
      <c r="O945" s="9">
        <f t="shared" ca="1" si="2833"/>
        <v>0</v>
      </c>
      <c r="P945" s="9">
        <f>MOD(TRUNC((A945-1)/COUNT('DATE Snapshot'!A:A)),COUNT(PRODUCT!A:A))+1</f>
        <v>12</v>
      </c>
      <c r="Q945" s="9" t="str">
        <f t="shared" ref="Q945:W945" ca="1" si="2834">INDIRECT(ADDRESS($P945+1,Q$2,,,Q$1))</f>
        <v>CHARDONNAY</v>
      </c>
      <c r="R945" s="9" t="str">
        <f t="shared" ca="1" si="2834"/>
        <v>CHDN</v>
      </c>
      <c r="S945" s="9" t="str">
        <f t="shared" ca="1" si="2834"/>
        <v>VINHO BRANCO</v>
      </c>
      <c r="T945" s="9" t="str">
        <f t="shared" ca="1" si="2834"/>
        <v>12_BTL_0,75 l</v>
      </c>
      <c r="U945" s="29">
        <f t="shared" ca="1" si="2834"/>
        <v>12</v>
      </c>
      <c r="V945" s="30">
        <f t="shared" ca="1" si="2834"/>
        <v>148</v>
      </c>
      <c r="W945" s="30">
        <f t="shared" ca="1" si="2834"/>
        <v>96</v>
      </c>
    </row>
    <row r="946" spans="1:23" ht="13">
      <c r="A946" s="9">
        <f t="shared" si="8"/>
        <v>943</v>
      </c>
      <c r="B946" s="45">
        <v>12</v>
      </c>
      <c r="C946" s="9">
        <f>MOD(A946-1,COUNT('DATE Snapshot'!$A:$A))+1</f>
        <v>7</v>
      </c>
      <c r="D946" s="25">
        <f t="shared" ref="D946:I946" ca="1" si="2835">INDIRECT(ADDRESS($C946+1,D$2,,,D$1))</f>
        <v>42917</v>
      </c>
      <c r="E946" s="27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8">
        <f t="shared" ca="1" si="2835"/>
        <v>42736</v>
      </c>
      <c r="I946" s="9">
        <f t="shared" ca="1" si="2835"/>
        <v>7</v>
      </c>
      <c r="J946" s="46">
        <f>TRUNC((A946-1)/COUNT('DATE Snapshot'!A:A)/COUNT(PRODUCT!A:A),0)+1</f>
        <v>2</v>
      </c>
      <c r="K946" s="9" t="str">
        <f t="shared" ref="K946:O946" ca="1" si="2836">INDIRECT(ADDRESS($J946+1,K$2,,,K$1))</f>
        <v>MARTE</v>
      </c>
      <c r="L946" s="9" t="str">
        <f t="shared" ca="1" si="2836"/>
        <v>MT</v>
      </c>
      <c r="M946" s="9" t="str">
        <f t="shared" ca="1" si="2836"/>
        <v>CURITIBA</v>
      </c>
      <c r="N946" s="9" t="str">
        <f t="shared" ca="1" si="2836"/>
        <v>BRASIL</v>
      </c>
      <c r="O946" s="9">
        <f t="shared" ca="1" si="2836"/>
        <v>0</v>
      </c>
      <c r="P946" s="9">
        <f>MOD(TRUNC((A946-1)/COUNT('DATE Snapshot'!A:A)),COUNT(PRODUCT!A:A))+1</f>
        <v>12</v>
      </c>
      <c r="Q946" s="9" t="str">
        <f t="shared" ref="Q946:W946" ca="1" si="2837">INDIRECT(ADDRESS($P946+1,Q$2,,,Q$1))</f>
        <v>CHARDONNAY</v>
      </c>
      <c r="R946" s="9" t="str">
        <f t="shared" ca="1" si="2837"/>
        <v>CHDN</v>
      </c>
      <c r="S946" s="9" t="str">
        <f t="shared" ca="1" si="2837"/>
        <v>VINHO BRANCO</v>
      </c>
      <c r="T946" s="9" t="str">
        <f t="shared" ca="1" si="2837"/>
        <v>12_BTL_0,75 l</v>
      </c>
      <c r="U946" s="29">
        <f t="shared" ca="1" si="2837"/>
        <v>12</v>
      </c>
      <c r="V946" s="30">
        <f t="shared" ca="1" si="2837"/>
        <v>148</v>
      </c>
      <c r="W946" s="30">
        <f t="shared" ca="1" si="2837"/>
        <v>96</v>
      </c>
    </row>
    <row r="947" spans="1:23" ht="13">
      <c r="A947" s="9">
        <f t="shared" si="8"/>
        <v>944</v>
      </c>
      <c r="B947" s="45">
        <v>11</v>
      </c>
      <c r="C947" s="9">
        <f>MOD(A947-1,COUNT('DATE Snapshot'!$A:$A))+1</f>
        <v>8</v>
      </c>
      <c r="D947" s="25">
        <f t="shared" ref="D947:I947" ca="1" si="2838">INDIRECT(ADDRESS($C947+1,D$2,,,D$1))</f>
        <v>42948</v>
      </c>
      <c r="E947" s="27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8">
        <f t="shared" ca="1" si="2838"/>
        <v>42736</v>
      </c>
      <c r="I947" s="9">
        <f t="shared" ca="1" si="2838"/>
        <v>3</v>
      </c>
      <c r="J947" s="46">
        <f>TRUNC((A947-1)/COUNT('DATE Snapshot'!A:A)/COUNT(PRODUCT!A:A),0)+1</f>
        <v>2</v>
      </c>
      <c r="K947" s="9" t="str">
        <f t="shared" ref="K947:O947" ca="1" si="2839">INDIRECT(ADDRESS($J947+1,K$2,,,K$1))</f>
        <v>MARTE</v>
      </c>
      <c r="L947" s="9" t="str">
        <f t="shared" ca="1" si="2839"/>
        <v>MT</v>
      </c>
      <c r="M947" s="9" t="str">
        <f t="shared" ca="1" si="2839"/>
        <v>CURITIBA</v>
      </c>
      <c r="N947" s="9" t="str">
        <f t="shared" ca="1" si="2839"/>
        <v>BRASIL</v>
      </c>
      <c r="O947" s="9">
        <f t="shared" ca="1" si="2839"/>
        <v>0</v>
      </c>
      <c r="P947" s="9">
        <f>MOD(TRUNC((A947-1)/COUNT('DATE Snapshot'!A:A)),COUNT(PRODUCT!A:A))+1</f>
        <v>12</v>
      </c>
      <c r="Q947" s="9" t="str">
        <f t="shared" ref="Q947:W947" ca="1" si="2840">INDIRECT(ADDRESS($P947+1,Q$2,,,Q$1))</f>
        <v>CHARDONNAY</v>
      </c>
      <c r="R947" s="9" t="str">
        <f t="shared" ca="1" si="2840"/>
        <v>CHDN</v>
      </c>
      <c r="S947" s="9" t="str">
        <f t="shared" ca="1" si="2840"/>
        <v>VINHO BRANCO</v>
      </c>
      <c r="T947" s="9" t="str">
        <f t="shared" ca="1" si="2840"/>
        <v>12_BTL_0,75 l</v>
      </c>
      <c r="U947" s="29">
        <f t="shared" ca="1" si="2840"/>
        <v>12</v>
      </c>
      <c r="V947" s="30">
        <f t="shared" ca="1" si="2840"/>
        <v>148</v>
      </c>
      <c r="W947" s="30">
        <f t="shared" ca="1" si="2840"/>
        <v>96</v>
      </c>
    </row>
    <row r="948" spans="1:23" ht="13">
      <c r="A948" s="9">
        <f t="shared" si="8"/>
        <v>945</v>
      </c>
      <c r="B948" s="45">
        <v>3</v>
      </c>
      <c r="C948" s="9">
        <f>MOD(A948-1,COUNT('DATE Snapshot'!$A:$A))+1</f>
        <v>9</v>
      </c>
      <c r="D948" s="25">
        <f t="shared" ref="D948:I948" ca="1" si="2841">INDIRECT(ADDRESS($C948+1,D$2,,,D$1))</f>
        <v>42979</v>
      </c>
      <c r="E948" s="27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8">
        <f t="shared" ca="1" si="2841"/>
        <v>42736</v>
      </c>
      <c r="I948" s="9">
        <f t="shared" ca="1" si="2841"/>
        <v>6</v>
      </c>
      <c r="J948" s="46">
        <f>TRUNC((A948-1)/COUNT('DATE Snapshot'!A:A)/COUNT(PRODUCT!A:A),0)+1</f>
        <v>2</v>
      </c>
      <c r="K948" s="9" t="str">
        <f t="shared" ref="K948:O948" ca="1" si="2842">INDIRECT(ADDRESS($J948+1,K$2,,,K$1))</f>
        <v>MARTE</v>
      </c>
      <c r="L948" s="9" t="str">
        <f t="shared" ca="1" si="2842"/>
        <v>MT</v>
      </c>
      <c r="M948" s="9" t="str">
        <f t="shared" ca="1" si="2842"/>
        <v>CURITIBA</v>
      </c>
      <c r="N948" s="9" t="str">
        <f t="shared" ca="1" si="2842"/>
        <v>BRASIL</v>
      </c>
      <c r="O948" s="9">
        <f t="shared" ca="1" si="2842"/>
        <v>0</v>
      </c>
      <c r="P948" s="9">
        <f>MOD(TRUNC((A948-1)/COUNT('DATE Snapshot'!A:A)),COUNT(PRODUCT!A:A))+1</f>
        <v>12</v>
      </c>
      <c r="Q948" s="9" t="str">
        <f t="shared" ref="Q948:W948" ca="1" si="2843">INDIRECT(ADDRESS($P948+1,Q$2,,,Q$1))</f>
        <v>CHARDONNAY</v>
      </c>
      <c r="R948" s="9" t="str">
        <f t="shared" ca="1" si="2843"/>
        <v>CHDN</v>
      </c>
      <c r="S948" s="9" t="str">
        <f t="shared" ca="1" si="2843"/>
        <v>VINHO BRANCO</v>
      </c>
      <c r="T948" s="9" t="str">
        <f t="shared" ca="1" si="2843"/>
        <v>12_BTL_0,75 l</v>
      </c>
      <c r="U948" s="29">
        <f t="shared" ca="1" si="2843"/>
        <v>12</v>
      </c>
      <c r="V948" s="30">
        <f t="shared" ca="1" si="2843"/>
        <v>148</v>
      </c>
      <c r="W948" s="30">
        <f t="shared" ca="1" si="2843"/>
        <v>96</v>
      </c>
    </row>
    <row r="949" spans="1:23" ht="13">
      <c r="A949" s="9">
        <f t="shared" si="8"/>
        <v>946</v>
      </c>
      <c r="B949" s="45">
        <v>5</v>
      </c>
      <c r="C949" s="9">
        <f>MOD(A949-1,COUNT('DATE Snapshot'!$A:$A))+1</f>
        <v>10</v>
      </c>
      <c r="D949" s="25">
        <f t="shared" ref="D949:I949" ca="1" si="2844">INDIRECT(ADDRESS($C949+1,D$2,,,D$1))</f>
        <v>43009</v>
      </c>
      <c r="E949" s="27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8">
        <f t="shared" ca="1" si="2844"/>
        <v>42736</v>
      </c>
      <c r="I949" s="9">
        <f t="shared" ca="1" si="2844"/>
        <v>1</v>
      </c>
      <c r="J949" s="46">
        <f>TRUNC((A949-1)/COUNT('DATE Snapshot'!A:A)/COUNT(PRODUCT!A:A),0)+1</f>
        <v>2</v>
      </c>
      <c r="K949" s="9" t="str">
        <f t="shared" ref="K949:O949" ca="1" si="2845">INDIRECT(ADDRESS($J949+1,K$2,,,K$1))</f>
        <v>MARTE</v>
      </c>
      <c r="L949" s="9" t="str">
        <f t="shared" ca="1" si="2845"/>
        <v>MT</v>
      </c>
      <c r="M949" s="9" t="str">
        <f t="shared" ca="1" si="2845"/>
        <v>CURITIBA</v>
      </c>
      <c r="N949" s="9" t="str">
        <f t="shared" ca="1" si="2845"/>
        <v>BRASIL</v>
      </c>
      <c r="O949" s="9">
        <f t="shared" ca="1" si="2845"/>
        <v>0</v>
      </c>
      <c r="P949" s="9">
        <f>MOD(TRUNC((A949-1)/COUNT('DATE Snapshot'!A:A)),COUNT(PRODUCT!A:A))+1</f>
        <v>12</v>
      </c>
      <c r="Q949" s="9" t="str">
        <f t="shared" ref="Q949:W949" ca="1" si="2846">INDIRECT(ADDRESS($P949+1,Q$2,,,Q$1))</f>
        <v>CHARDONNAY</v>
      </c>
      <c r="R949" s="9" t="str">
        <f t="shared" ca="1" si="2846"/>
        <v>CHDN</v>
      </c>
      <c r="S949" s="9" t="str">
        <f t="shared" ca="1" si="2846"/>
        <v>VINHO BRANCO</v>
      </c>
      <c r="T949" s="9" t="str">
        <f t="shared" ca="1" si="2846"/>
        <v>12_BTL_0,75 l</v>
      </c>
      <c r="U949" s="29">
        <f t="shared" ca="1" si="2846"/>
        <v>12</v>
      </c>
      <c r="V949" s="30">
        <f t="shared" ca="1" si="2846"/>
        <v>148</v>
      </c>
      <c r="W949" s="30">
        <f t="shared" ca="1" si="2846"/>
        <v>96</v>
      </c>
    </row>
    <row r="950" spans="1:23" ht="13">
      <c r="A950" s="9">
        <f t="shared" si="8"/>
        <v>947</v>
      </c>
      <c r="B950" s="45">
        <v>13</v>
      </c>
      <c r="C950" s="9">
        <f>MOD(A950-1,COUNT('DATE Snapshot'!$A:$A))+1</f>
        <v>11</v>
      </c>
      <c r="D950" s="25">
        <f t="shared" ref="D950:I950" ca="1" si="2847">INDIRECT(ADDRESS($C950+1,D$2,,,D$1))</f>
        <v>43040</v>
      </c>
      <c r="E950" s="27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8">
        <f t="shared" ca="1" si="2847"/>
        <v>42736</v>
      </c>
      <c r="I950" s="9">
        <f t="shared" ca="1" si="2847"/>
        <v>4</v>
      </c>
      <c r="J950" s="46">
        <f>TRUNC((A950-1)/COUNT('DATE Snapshot'!A:A)/COUNT(PRODUCT!A:A),0)+1</f>
        <v>2</v>
      </c>
      <c r="K950" s="9" t="str">
        <f t="shared" ref="K950:O950" ca="1" si="2848">INDIRECT(ADDRESS($J950+1,K$2,,,K$1))</f>
        <v>MARTE</v>
      </c>
      <c r="L950" s="9" t="str">
        <f t="shared" ca="1" si="2848"/>
        <v>MT</v>
      </c>
      <c r="M950" s="9" t="str">
        <f t="shared" ca="1" si="2848"/>
        <v>CURITIBA</v>
      </c>
      <c r="N950" s="9" t="str">
        <f t="shared" ca="1" si="2848"/>
        <v>BRASIL</v>
      </c>
      <c r="O950" s="9">
        <f t="shared" ca="1" si="2848"/>
        <v>0</v>
      </c>
      <c r="P950" s="9">
        <f>MOD(TRUNC((A950-1)/COUNT('DATE Snapshot'!A:A)),COUNT(PRODUCT!A:A))+1</f>
        <v>12</v>
      </c>
      <c r="Q950" s="9" t="str">
        <f t="shared" ref="Q950:W950" ca="1" si="2849">INDIRECT(ADDRESS($P950+1,Q$2,,,Q$1))</f>
        <v>CHARDONNAY</v>
      </c>
      <c r="R950" s="9" t="str">
        <f t="shared" ca="1" si="2849"/>
        <v>CHDN</v>
      </c>
      <c r="S950" s="9" t="str">
        <f t="shared" ca="1" si="2849"/>
        <v>VINHO BRANCO</v>
      </c>
      <c r="T950" s="9" t="str">
        <f t="shared" ca="1" si="2849"/>
        <v>12_BTL_0,75 l</v>
      </c>
      <c r="U950" s="29">
        <f t="shared" ca="1" si="2849"/>
        <v>12</v>
      </c>
      <c r="V950" s="30">
        <f t="shared" ca="1" si="2849"/>
        <v>148</v>
      </c>
      <c r="W950" s="30">
        <f t="shared" ca="1" si="2849"/>
        <v>96</v>
      </c>
    </row>
    <row r="951" spans="1:23" ht="13">
      <c r="A951" s="9">
        <f t="shared" si="8"/>
        <v>948</v>
      </c>
      <c r="B951" s="45">
        <v>12</v>
      </c>
      <c r="C951" s="9">
        <f>MOD(A951-1,COUNT('DATE Snapshot'!$A:$A))+1</f>
        <v>12</v>
      </c>
      <c r="D951" s="25">
        <f t="shared" ref="D951:I951" ca="1" si="2850">INDIRECT(ADDRESS($C951+1,D$2,,,D$1))</f>
        <v>43070</v>
      </c>
      <c r="E951" s="27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8">
        <f t="shared" ca="1" si="2850"/>
        <v>42736</v>
      </c>
      <c r="I951" s="9">
        <f t="shared" ca="1" si="2850"/>
        <v>6</v>
      </c>
      <c r="J951" s="46">
        <f>TRUNC((A951-1)/COUNT('DATE Snapshot'!A:A)/COUNT(PRODUCT!A:A),0)+1</f>
        <v>2</v>
      </c>
      <c r="K951" s="9" t="str">
        <f t="shared" ref="K951:O951" ca="1" si="2851">INDIRECT(ADDRESS($J951+1,K$2,,,K$1))</f>
        <v>MARTE</v>
      </c>
      <c r="L951" s="9" t="str">
        <f t="shared" ca="1" si="2851"/>
        <v>MT</v>
      </c>
      <c r="M951" s="9" t="str">
        <f t="shared" ca="1" si="2851"/>
        <v>CURITIBA</v>
      </c>
      <c r="N951" s="9" t="str">
        <f t="shared" ca="1" si="2851"/>
        <v>BRASIL</v>
      </c>
      <c r="O951" s="9">
        <f t="shared" ca="1" si="2851"/>
        <v>0</v>
      </c>
      <c r="P951" s="9">
        <f>MOD(TRUNC((A951-1)/COUNT('DATE Snapshot'!A:A)),COUNT(PRODUCT!A:A))+1</f>
        <v>12</v>
      </c>
      <c r="Q951" s="9" t="str">
        <f t="shared" ref="Q951:W951" ca="1" si="2852">INDIRECT(ADDRESS($P951+1,Q$2,,,Q$1))</f>
        <v>CHARDONNAY</v>
      </c>
      <c r="R951" s="9" t="str">
        <f t="shared" ca="1" si="2852"/>
        <v>CHDN</v>
      </c>
      <c r="S951" s="9" t="str">
        <f t="shared" ca="1" si="2852"/>
        <v>VINHO BRANCO</v>
      </c>
      <c r="T951" s="9" t="str">
        <f t="shared" ca="1" si="2852"/>
        <v>12_BTL_0,75 l</v>
      </c>
      <c r="U951" s="29">
        <f t="shared" ca="1" si="2852"/>
        <v>12</v>
      </c>
      <c r="V951" s="30">
        <f t="shared" ca="1" si="2852"/>
        <v>148</v>
      </c>
      <c r="W951" s="30">
        <f t="shared" ca="1" si="2852"/>
        <v>96</v>
      </c>
    </row>
    <row r="952" spans="1:23" ht="13">
      <c r="A952" s="9">
        <f t="shared" si="8"/>
        <v>949</v>
      </c>
      <c r="B952" s="45">
        <v>17</v>
      </c>
      <c r="C952" s="9">
        <f>MOD(A952-1,COUNT('DATE Snapshot'!$A:$A))+1</f>
        <v>13</v>
      </c>
      <c r="D952" s="25">
        <f t="shared" ref="D952:I952" ca="1" si="2853">INDIRECT(ADDRESS($C952+1,D$2,,,D$1))</f>
        <v>43101</v>
      </c>
      <c r="E952" s="27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8">
        <f t="shared" ca="1" si="2853"/>
        <v>43101</v>
      </c>
      <c r="I952" s="9">
        <f t="shared" ca="1" si="2853"/>
        <v>2</v>
      </c>
      <c r="J952" s="46">
        <f>TRUNC((A952-1)/COUNT('DATE Snapshot'!A:A)/COUNT(PRODUCT!A:A),0)+1</f>
        <v>2</v>
      </c>
      <c r="K952" s="9" t="str">
        <f t="shared" ref="K952:O952" ca="1" si="2854">INDIRECT(ADDRESS($J952+1,K$2,,,K$1))</f>
        <v>MARTE</v>
      </c>
      <c r="L952" s="9" t="str">
        <f t="shared" ca="1" si="2854"/>
        <v>MT</v>
      </c>
      <c r="M952" s="9" t="str">
        <f t="shared" ca="1" si="2854"/>
        <v>CURITIBA</v>
      </c>
      <c r="N952" s="9" t="str">
        <f t="shared" ca="1" si="2854"/>
        <v>BRASIL</v>
      </c>
      <c r="O952" s="9">
        <f t="shared" ca="1" si="2854"/>
        <v>0</v>
      </c>
      <c r="P952" s="9">
        <f>MOD(TRUNC((A952-1)/COUNT('DATE Snapshot'!A:A)),COUNT(PRODUCT!A:A))+1</f>
        <v>12</v>
      </c>
      <c r="Q952" s="9" t="str">
        <f t="shared" ref="Q952:W952" ca="1" si="2855">INDIRECT(ADDRESS($P952+1,Q$2,,,Q$1))</f>
        <v>CHARDONNAY</v>
      </c>
      <c r="R952" s="9" t="str">
        <f t="shared" ca="1" si="2855"/>
        <v>CHDN</v>
      </c>
      <c r="S952" s="9" t="str">
        <f t="shared" ca="1" si="2855"/>
        <v>VINHO BRANCO</v>
      </c>
      <c r="T952" s="9" t="str">
        <f t="shared" ca="1" si="2855"/>
        <v>12_BTL_0,75 l</v>
      </c>
      <c r="U952" s="29">
        <f t="shared" ca="1" si="2855"/>
        <v>12</v>
      </c>
      <c r="V952" s="30">
        <f t="shared" ca="1" si="2855"/>
        <v>148</v>
      </c>
      <c r="W952" s="30">
        <f t="shared" ca="1" si="2855"/>
        <v>96</v>
      </c>
    </row>
    <row r="953" spans="1:23" ht="13">
      <c r="A953" s="9">
        <f t="shared" si="8"/>
        <v>950</v>
      </c>
      <c r="B953" s="45">
        <v>14</v>
      </c>
      <c r="C953" s="9">
        <f>MOD(A953-1,COUNT('DATE Snapshot'!$A:$A))+1</f>
        <v>14</v>
      </c>
      <c r="D953" s="25">
        <f t="shared" ref="D953:I953" ca="1" si="2856">INDIRECT(ADDRESS($C953+1,D$2,,,D$1))</f>
        <v>43132</v>
      </c>
      <c r="E953" s="27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8">
        <f t="shared" ca="1" si="2856"/>
        <v>43101</v>
      </c>
      <c r="I953" s="9">
        <f t="shared" ca="1" si="2856"/>
        <v>5</v>
      </c>
      <c r="J953" s="46">
        <f>TRUNC((A953-1)/COUNT('DATE Snapshot'!A:A)/COUNT(PRODUCT!A:A),0)+1</f>
        <v>2</v>
      </c>
      <c r="K953" s="9" t="str">
        <f t="shared" ref="K953:O953" ca="1" si="2857">INDIRECT(ADDRESS($J953+1,K$2,,,K$1))</f>
        <v>MARTE</v>
      </c>
      <c r="L953" s="9" t="str">
        <f t="shared" ca="1" si="2857"/>
        <v>MT</v>
      </c>
      <c r="M953" s="9" t="str">
        <f t="shared" ca="1" si="2857"/>
        <v>CURITIBA</v>
      </c>
      <c r="N953" s="9" t="str">
        <f t="shared" ca="1" si="2857"/>
        <v>BRASIL</v>
      </c>
      <c r="O953" s="9">
        <f t="shared" ca="1" si="2857"/>
        <v>0</v>
      </c>
      <c r="P953" s="9">
        <f>MOD(TRUNC((A953-1)/COUNT('DATE Snapshot'!A:A)),COUNT(PRODUCT!A:A))+1</f>
        <v>12</v>
      </c>
      <c r="Q953" s="9" t="str">
        <f t="shared" ref="Q953:W953" ca="1" si="2858">INDIRECT(ADDRESS($P953+1,Q$2,,,Q$1))</f>
        <v>CHARDONNAY</v>
      </c>
      <c r="R953" s="9" t="str">
        <f t="shared" ca="1" si="2858"/>
        <v>CHDN</v>
      </c>
      <c r="S953" s="9" t="str">
        <f t="shared" ca="1" si="2858"/>
        <v>VINHO BRANCO</v>
      </c>
      <c r="T953" s="9" t="str">
        <f t="shared" ca="1" si="2858"/>
        <v>12_BTL_0,75 l</v>
      </c>
      <c r="U953" s="29">
        <f t="shared" ca="1" si="2858"/>
        <v>12</v>
      </c>
      <c r="V953" s="30">
        <f t="shared" ca="1" si="2858"/>
        <v>148</v>
      </c>
      <c r="W953" s="30">
        <f t="shared" ca="1" si="2858"/>
        <v>96</v>
      </c>
    </row>
    <row r="954" spans="1:23" ht="13">
      <c r="A954" s="9">
        <f t="shared" si="8"/>
        <v>951</v>
      </c>
      <c r="B954" s="45">
        <v>6</v>
      </c>
      <c r="C954" s="9">
        <f>MOD(A954-1,COUNT('DATE Snapshot'!$A:$A))+1</f>
        <v>15</v>
      </c>
      <c r="D954" s="25">
        <f t="shared" ref="D954:I954" ca="1" si="2859">INDIRECT(ADDRESS($C954+1,D$2,,,D$1))</f>
        <v>43160</v>
      </c>
      <c r="E954" s="27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8">
        <f t="shared" ca="1" si="2859"/>
        <v>43101</v>
      </c>
      <c r="I954" s="9">
        <f t="shared" ca="1" si="2859"/>
        <v>5</v>
      </c>
      <c r="J954" s="46">
        <f>TRUNC((A954-1)/COUNT('DATE Snapshot'!A:A)/COUNT(PRODUCT!A:A),0)+1</f>
        <v>2</v>
      </c>
      <c r="K954" s="9" t="str">
        <f t="shared" ref="K954:O954" ca="1" si="2860">INDIRECT(ADDRESS($J954+1,K$2,,,K$1))</f>
        <v>MARTE</v>
      </c>
      <c r="L954" s="9" t="str">
        <f t="shared" ca="1" si="2860"/>
        <v>MT</v>
      </c>
      <c r="M954" s="9" t="str">
        <f t="shared" ca="1" si="2860"/>
        <v>CURITIBA</v>
      </c>
      <c r="N954" s="9" t="str">
        <f t="shared" ca="1" si="2860"/>
        <v>BRASIL</v>
      </c>
      <c r="O954" s="9">
        <f t="shared" ca="1" si="2860"/>
        <v>0</v>
      </c>
      <c r="P954" s="9">
        <f>MOD(TRUNC((A954-1)/COUNT('DATE Snapshot'!A:A)),COUNT(PRODUCT!A:A))+1</f>
        <v>12</v>
      </c>
      <c r="Q954" s="9" t="str">
        <f t="shared" ref="Q954:W954" ca="1" si="2861">INDIRECT(ADDRESS($P954+1,Q$2,,,Q$1))</f>
        <v>CHARDONNAY</v>
      </c>
      <c r="R954" s="9" t="str">
        <f t="shared" ca="1" si="2861"/>
        <v>CHDN</v>
      </c>
      <c r="S954" s="9" t="str">
        <f t="shared" ca="1" si="2861"/>
        <v>VINHO BRANCO</v>
      </c>
      <c r="T954" s="9" t="str">
        <f t="shared" ca="1" si="2861"/>
        <v>12_BTL_0,75 l</v>
      </c>
      <c r="U954" s="29">
        <f t="shared" ca="1" si="2861"/>
        <v>12</v>
      </c>
      <c r="V954" s="30">
        <f t="shared" ca="1" si="2861"/>
        <v>148</v>
      </c>
      <c r="W954" s="30">
        <f t="shared" ca="1" si="2861"/>
        <v>96</v>
      </c>
    </row>
    <row r="955" spans="1:23" ht="13">
      <c r="A955" s="9">
        <f t="shared" si="8"/>
        <v>952</v>
      </c>
      <c r="B955" s="45">
        <v>14</v>
      </c>
      <c r="C955" s="9">
        <f>MOD(A955-1,COUNT('DATE Snapshot'!$A:$A))+1</f>
        <v>16</v>
      </c>
      <c r="D955" s="25">
        <f t="shared" ref="D955:I955" ca="1" si="2862">INDIRECT(ADDRESS($C955+1,D$2,,,D$1))</f>
        <v>43191</v>
      </c>
      <c r="E955" s="27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8">
        <f t="shared" ca="1" si="2862"/>
        <v>43101</v>
      </c>
      <c r="I955" s="9">
        <f t="shared" ca="1" si="2862"/>
        <v>1</v>
      </c>
      <c r="J955" s="46">
        <f>TRUNC((A955-1)/COUNT('DATE Snapshot'!A:A)/COUNT(PRODUCT!A:A),0)+1</f>
        <v>2</v>
      </c>
      <c r="K955" s="9" t="str">
        <f t="shared" ref="K955:O955" ca="1" si="2863">INDIRECT(ADDRESS($J955+1,K$2,,,K$1))</f>
        <v>MARTE</v>
      </c>
      <c r="L955" s="9" t="str">
        <f t="shared" ca="1" si="2863"/>
        <v>MT</v>
      </c>
      <c r="M955" s="9" t="str">
        <f t="shared" ca="1" si="2863"/>
        <v>CURITIBA</v>
      </c>
      <c r="N955" s="9" t="str">
        <f t="shared" ca="1" si="2863"/>
        <v>BRASIL</v>
      </c>
      <c r="O955" s="9">
        <f t="shared" ca="1" si="2863"/>
        <v>0</v>
      </c>
      <c r="P955" s="9">
        <f>MOD(TRUNC((A955-1)/COUNT('DATE Snapshot'!A:A)),COUNT(PRODUCT!A:A))+1</f>
        <v>12</v>
      </c>
      <c r="Q955" s="9" t="str">
        <f t="shared" ref="Q955:W955" ca="1" si="2864">INDIRECT(ADDRESS($P955+1,Q$2,,,Q$1))</f>
        <v>CHARDONNAY</v>
      </c>
      <c r="R955" s="9" t="str">
        <f t="shared" ca="1" si="2864"/>
        <v>CHDN</v>
      </c>
      <c r="S955" s="9" t="str">
        <f t="shared" ca="1" si="2864"/>
        <v>VINHO BRANCO</v>
      </c>
      <c r="T955" s="9" t="str">
        <f t="shared" ca="1" si="2864"/>
        <v>12_BTL_0,75 l</v>
      </c>
      <c r="U955" s="29">
        <f t="shared" ca="1" si="2864"/>
        <v>12</v>
      </c>
      <c r="V955" s="30">
        <f t="shared" ca="1" si="2864"/>
        <v>148</v>
      </c>
      <c r="W955" s="30">
        <f t="shared" ca="1" si="2864"/>
        <v>96</v>
      </c>
    </row>
    <row r="956" spans="1:23" ht="13">
      <c r="A956" s="9">
        <f t="shared" si="8"/>
        <v>953</v>
      </c>
      <c r="B956" s="45">
        <v>2</v>
      </c>
      <c r="C956" s="9">
        <f>MOD(A956-1,COUNT('DATE Snapshot'!$A:$A))+1</f>
        <v>17</v>
      </c>
      <c r="D956" s="25">
        <f t="shared" ref="D956:I956" ca="1" si="2865">INDIRECT(ADDRESS($C956+1,D$2,,,D$1))</f>
        <v>43221</v>
      </c>
      <c r="E956" s="27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8">
        <f t="shared" ca="1" si="2865"/>
        <v>43101</v>
      </c>
      <c r="I956" s="9">
        <f t="shared" ca="1" si="2865"/>
        <v>3</v>
      </c>
      <c r="J956" s="46">
        <f>TRUNC((A956-1)/COUNT('DATE Snapshot'!A:A)/COUNT(PRODUCT!A:A),0)+1</f>
        <v>2</v>
      </c>
      <c r="K956" s="9" t="str">
        <f t="shared" ref="K956:O956" ca="1" si="2866">INDIRECT(ADDRESS($J956+1,K$2,,,K$1))</f>
        <v>MARTE</v>
      </c>
      <c r="L956" s="9" t="str">
        <f t="shared" ca="1" si="2866"/>
        <v>MT</v>
      </c>
      <c r="M956" s="9" t="str">
        <f t="shared" ca="1" si="2866"/>
        <v>CURITIBA</v>
      </c>
      <c r="N956" s="9" t="str">
        <f t="shared" ca="1" si="2866"/>
        <v>BRASIL</v>
      </c>
      <c r="O956" s="9">
        <f t="shared" ca="1" si="2866"/>
        <v>0</v>
      </c>
      <c r="P956" s="9">
        <f>MOD(TRUNC((A956-1)/COUNT('DATE Snapshot'!A:A)),COUNT(PRODUCT!A:A))+1</f>
        <v>12</v>
      </c>
      <c r="Q956" s="9" t="str">
        <f t="shared" ref="Q956:W956" ca="1" si="2867">INDIRECT(ADDRESS($P956+1,Q$2,,,Q$1))</f>
        <v>CHARDONNAY</v>
      </c>
      <c r="R956" s="9" t="str">
        <f t="shared" ca="1" si="2867"/>
        <v>CHDN</v>
      </c>
      <c r="S956" s="9" t="str">
        <f t="shared" ca="1" si="2867"/>
        <v>VINHO BRANCO</v>
      </c>
      <c r="T956" s="9" t="str">
        <f t="shared" ca="1" si="2867"/>
        <v>12_BTL_0,75 l</v>
      </c>
      <c r="U956" s="29">
        <f t="shared" ca="1" si="2867"/>
        <v>12</v>
      </c>
      <c r="V956" s="30">
        <f t="shared" ca="1" si="2867"/>
        <v>148</v>
      </c>
      <c r="W956" s="30">
        <f t="shared" ca="1" si="2867"/>
        <v>96</v>
      </c>
    </row>
    <row r="957" spans="1:23" ht="13">
      <c r="A957" s="9">
        <f t="shared" si="8"/>
        <v>954</v>
      </c>
      <c r="B957" s="45">
        <v>8</v>
      </c>
      <c r="C957" s="9">
        <f>MOD(A957-1,COUNT('DATE Snapshot'!$A:$A))+1</f>
        <v>18</v>
      </c>
      <c r="D957" s="25">
        <f t="shared" ref="D957:I957" ca="1" si="2868">INDIRECT(ADDRESS($C957+1,D$2,,,D$1))</f>
        <v>43252</v>
      </c>
      <c r="E957" s="27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8">
        <f t="shared" ca="1" si="2868"/>
        <v>43101</v>
      </c>
      <c r="I957" s="9">
        <f t="shared" ca="1" si="2868"/>
        <v>6</v>
      </c>
      <c r="J957" s="46">
        <f>TRUNC((A957-1)/COUNT('DATE Snapshot'!A:A)/COUNT(PRODUCT!A:A),0)+1</f>
        <v>2</v>
      </c>
      <c r="K957" s="9" t="str">
        <f t="shared" ref="K957:O957" ca="1" si="2869">INDIRECT(ADDRESS($J957+1,K$2,,,K$1))</f>
        <v>MARTE</v>
      </c>
      <c r="L957" s="9" t="str">
        <f t="shared" ca="1" si="2869"/>
        <v>MT</v>
      </c>
      <c r="M957" s="9" t="str">
        <f t="shared" ca="1" si="2869"/>
        <v>CURITIBA</v>
      </c>
      <c r="N957" s="9" t="str">
        <f t="shared" ca="1" si="2869"/>
        <v>BRASIL</v>
      </c>
      <c r="O957" s="9">
        <f t="shared" ca="1" si="2869"/>
        <v>0</v>
      </c>
      <c r="P957" s="9">
        <f>MOD(TRUNC((A957-1)/COUNT('DATE Snapshot'!A:A)),COUNT(PRODUCT!A:A))+1</f>
        <v>12</v>
      </c>
      <c r="Q957" s="9" t="str">
        <f t="shared" ref="Q957:W957" ca="1" si="2870">INDIRECT(ADDRESS($P957+1,Q$2,,,Q$1))</f>
        <v>CHARDONNAY</v>
      </c>
      <c r="R957" s="9" t="str">
        <f t="shared" ca="1" si="2870"/>
        <v>CHDN</v>
      </c>
      <c r="S957" s="9" t="str">
        <f t="shared" ca="1" si="2870"/>
        <v>VINHO BRANCO</v>
      </c>
      <c r="T957" s="9" t="str">
        <f t="shared" ca="1" si="2870"/>
        <v>12_BTL_0,75 l</v>
      </c>
      <c r="U957" s="29">
        <f t="shared" ca="1" si="2870"/>
        <v>12</v>
      </c>
      <c r="V957" s="30">
        <f t="shared" ca="1" si="2870"/>
        <v>148</v>
      </c>
      <c r="W957" s="30">
        <f t="shared" ca="1" si="2870"/>
        <v>96</v>
      </c>
    </row>
    <row r="958" spans="1:23" ht="13">
      <c r="A958" s="9">
        <f t="shared" si="8"/>
        <v>955</v>
      </c>
      <c r="B958" s="45">
        <v>15</v>
      </c>
      <c r="C958" s="9">
        <f>MOD(A958-1,COUNT('DATE Snapshot'!$A:$A))+1</f>
        <v>19</v>
      </c>
      <c r="D958" s="25">
        <f t="shared" ref="D958:I958" ca="1" si="2871">INDIRECT(ADDRESS($C958+1,D$2,,,D$1))</f>
        <v>43282</v>
      </c>
      <c r="E958" s="27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8">
        <f t="shared" ca="1" si="2871"/>
        <v>43101</v>
      </c>
      <c r="I958" s="9">
        <f t="shared" ca="1" si="2871"/>
        <v>1</v>
      </c>
      <c r="J958" s="46">
        <f>TRUNC((A958-1)/COUNT('DATE Snapshot'!A:A)/COUNT(PRODUCT!A:A),0)+1</f>
        <v>2</v>
      </c>
      <c r="K958" s="9" t="str">
        <f t="shared" ref="K958:O958" ca="1" si="2872">INDIRECT(ADDRESS($J958+1,K$2,,,K$1))</f>
        <v>MARTE</v>
      </c>
      <c r="L958" s="9" t="str">
        <f t="shared" ca="1" si="2872"/>
        <v>MT</v>
      </c>
      <c r="M958" s="9" t="str">
        <f t="shared" ca="1" si="2872"/>
        <v>CURITIBA</v>
      </c>
      <c r="N958" s="9" t="str">
        <f t="shared" ca="1" si="2872"/>
        <v>BRASIL</v>
      </c>
      <c r="O958" s="9">
        <f t="shared" ca="1" si="2872"/>
        <v>0</v>
      </c>
      <c r="P958" s="9">
        <f>MOD(TRUNC((A958-1)/COUNT('DATE Snapshot'!A:A)),COUNT(PRODUCT!A:A))+1</f>
        <v>12</v>
      </c>
      <c r="Q958" s="9" t="str">
        <f t="shared" ref="Q958:W958" ca="1" si="2873">INDIRECT(ADDRESS($P958+1,Q$2,,,Q$1))</f>
        <v>CHARDONNAY</v>
      </c>
      <c r="R958" s="9" t="str">
        <f t="shared" ca="1" si="2873"/>
        <v>CHDN</v>
      </c>
      <c r="S958" s="9" t="str">
        <f t="shared" ca="1" si="2873"/>
        <v>VINHO BRANCO</v>
      </c>
      <c r="T958" s="9" t="str">
        <f t="shared" ca="1" si="2873"/>
        <v>12_BTL_0,75 l</v>
      </c>
      <c r="U958" s="29">
        <f t="shared" ca="1" si="2873"/>
        <v>12</v>
      </c>
      <c r="V958" s="30">
        <f t="shared" ca="1" si="2873"/>
        <v>148</v>
      </c>
      <c r="W958" s="30">
        <f t="shared" ca="1" si="2873"/>
        <v>96</v>
      </c>
    </row>
    <row r="959" spans="1:23" ht="13">
      <c r="A959" s="9">
        <f t="shared" si="8"/>
        <v>956</v>
      </c>
      <c r="B959" s="45">
        <v>9</v>
      </c>
      <c r="C959" s="9">
        <f>MOD(A959-1,COUNT('DATE Snapshot'!$A:$A))+1</f>
        <v>20</v>
      </c>
      <c r="D959" s="25">
        <f t="shared" ref="D959:I959" ca="1" si="2874">INDIRECT(ADDRESS($C959+1,D$2,,,D$1))</f>
        <v>43313</v>
      </c>
      <c r="E959" s="27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8">
        <f t="shared" ca="1" si="2874"/>
        <v>43101</v>
      </c>
      <c r="I959" s="9">
        <f t="shared" ca="1" si="2874"/>
        <v>4</v>
      </c>
      <c r="J959" s="46">
        <f>TRUNC((A959-1)/COUNT('DATE Snapshot'!A:A)/COUNT(PRODUCT!A:A),0)+1</f>
        <v>2</v>
      </c>
      <c r="K959" s="9" t="str">
        <f t="shared" ref="K959:O959" ca="1" si="2875">INDIRECT(ADDRESS($J959+1,K$2,,,K$1))</f>
        <v>MARTE</v>
      </c>
      <c r="L959" s="9" t="str">
        <f t="shared" ca="1" si="2875"/>
        <v>MT</v>
      </c>
      <c r="M959" s="9" t="str">
        <f t="shared" ca="1" si="2875"/>
        <v>CURITIBA</v>
      </c>
      <c r="N959" s="9" t="str">
        <f t="shared" ca="1" si="2875"/>
        <v>BRASIL</v>
      </c>
      <c r="O959" s="9">
        <f t="shared" ca="1" si="2875"/>
        <v>0</v>
      </c>
      <c r="P959" s="9">
        <f>MOD(TRUNC((A959-1)/COUNT('DATE Snapshot'!A:A)),COUNT(PRODUCT!A:A))+1</f>
        <v>12</v>
      </c>
      <c r="Q959" s="9" t="str">
        <f t="shared" ref="Q959:W959" ca="1" si="2876">INDIRECT(ADDRESS($P959+1,Q$2,,,Q$1))</f>
        <v>CHARDONNAY</v>
      </c>
      <c r="R959" s="9" t="str">
        <f t="shared" ca="1" si="2876"/>
        <v>CHDN</v>
      </c>
      <c r="S959" s="9" t="str">
        <f t="shared" ca="1" si="2876"/>
        <v>VINHO BRANCO</v>
      </c>
      <c r="T959" s="9" t="str">
        <f t="shared" ca="1" si="2876"/>
        <v>12_BTL_0,75 l</v>
      </c>
      <c r="U959" s="29">
        <f t="shared" ca="1" si="2876"/>
        <v>12</v>
      </c>
      <c r="V959" s="30">
        <f t="shared" ca="1" si="2876"/>
        <v>148</v>
      </c>
      <c r="W959" s="30">
        <f t="shared" ca="1" si="2876"/>
        <v>96</v>
      </c>
    </row>
    <row r="960" spans="1:23" ht="13">
      <c r="A960" s="9">
        <f t="shared" si="8"/>
        <v>957</v>
      </c>
      <c r="B960" s="45">
        <v>7</v>
      </c>
      <c r="C960" s="9">
        <f>MOD(A960-1,COUNT('DATE Snapshot'!$A:$A))+1</f>
        <v>21</v>
      </c>
      <c r="D960" s="25">
        <f t="shared" ref="D960:I960" ca="1" si="2877">INDIRECT(ADDRESS($C960+1,D$2,,,D$1))</f>
        <v>43344</v>
      </c>
      <c r="E960" s="27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8">
        <f t="shared" ca="1" si="2877"/>
        <v>43101</v>
      </c>
      <c r="I960" s="9">
        <f t="shared" ca="1" si="2877"/>
        <v>7</v>
      </c>
      <c r="J960" s="46">
        <f>TRUNC((A960-1)/COUNT('DATE Snapshot'!A:A)/COUNT(PRODUCT!A:A),0)+1</f>
        <v>2</v>
      </c>
      <c r="K960" s="9" t="str">
        <f t="shared" ref="K960:O960" ca="1" si="2878">INDIRECT(ADDRESS($J960+1,K$2,,,K$1))</f>
        <v>MARTE</v>
      </c>
      <c r="L960" s="9" t="str">
        <f t="shared" ca="1" si="2878"/>
        <v>MT</v>
      </c>
      <c r="M960" s="9" t="str">
        <f t="shared" ca="1" si="2878"/>
        <v>CURITIBA</v>
      </c>
      <c r="N960" s="9" t="str">
        <f t="shared" ca="1" si="2878"/>
        <v>BRASIL</v>
      </c>
      <c r="O960" s="9">
        <f t="shared" ca="1" si="2878"/>
        <v>0</v>
      </c>
      <c r="P960" s="9">
        <f>MOD(TRUNC((A960-1)/COUNT('DATE Snapshot'!A:A)),COUNT(PRODUCT!A:A))+1</f>
        <v>12</v>
      </c>
      <c r="Q960" s="9" t="str">
        <f t="shared" ref="Q960:W960" ca="1" si="2879">INDIRECT(ADDRESS($P960+1,Q$2,,,Q$1))</f>
        <v>CHARDONNAY</v>
      </c>
      <c r="R960" s="9" t="str">
        <f t="shared" ca="1" si="2879"/>
        <v>CHDN</v>
      </c>
      <c r="S960" s="9" t="str">
        <f t="shared" ca="1" si="2879"/>
        <v>VINHO BRANCO</v>
      </c>
      <c r="T960" s="9" t="str">
        <f t="shared" ca="1" si="2879"/>
        <v>12_BTL_0,75 l</v>
      </c>
      <c r="U960" s="29">
        <f t="shared" ca="1" si="2879"/>
        <v>12</v>
      </c>
      <c r="V960" s="30">
        <f t="shared" ca="1" si="2879"/>
        <v>148</v>
      </c>
      <c r="W960" s="30">
        <f t="shared" ca="1" si="2879"/>
        <v>96</v>
      </c>
    </row>
    <row r="961" spans="1:23" ht="13">
      <c r="A961" s="9">
        <f t="shared" si="8"/>
        <v>958</v>
      </c>
      <c r="B961" s="45">
        <v>3</v>
      </c>
      <c r="C961" s="9">
        <f>MOD(A961-1,COUNT('DATE Snapshot'!$A:$A))+1</f>
        <v>22</v>
      </c>
      <c r="D961" s="25">
        <f t="shared" ref="D961:I961" ca="1" si="2880">INDIRECT(ADDRESS($C961+1,D$2,,,D$1))</f>
        <v>43374</v>
      </c>
      <c r="E961" s="27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8">
        <f t="shared" ca="1" si="2880"/>
        <v>43101</v>
      </c>
      <c r="I961" s="9">
        <f t="shared" ca="1" si="2880"/>
        <v>2</v>
      </c>
      <c r="J961" s="46">
        <f>TRUNC((A961-1)/COUNT('DATE Snapshot'!A:A)/COUNT(PRODUCT!A:A),0)+1</f>
        <v>2</v>
      </c>
      <c r="K961" s="9" t="str">
        <f t="shared" ref="K961:O961" ca="1" si="2881">INDIRECT(ADDRESS($J961+1,K$2,,,K$1))</f>
        <v>MARTE</v>
      </c>
      <c r="L961" s="9" t="str">
        <f t="shared" ca="1" si="2881"/>
        <v>MT</v>
      </c>
      <c r="M961" s="9" t="str">
        <f t="shared" ca="1" si="2881"/>
        <v>CURITIBA</v>
      </c>
      <c r="N961" s="9" t="str">
        <f t="shared" ca="1" si="2881"/>
        <v>BRASIL</v>
      </c>
      <c r="O961" s="9">
        <f t="shared" ca="1" si="2881"/>
        <v>0</v>
      </c>
      <c r="P961" s="9">
        <f>MOD(TRUNC((A961-1)/COUNT('DATE Snapshot'!A:A)),COUNT(PRODUCT!A:A))+1</f>
        <v>12</v>
      </c>
      <c r="Q961" s="9" t="str">
        <f t="shared" ref="Q961:W961" ca="1" si="2882">INDIRECT(ADDRESS($P961+1,Q$2,,,Q$1))</f>
        <v>CHARDONNAY</v>
      </c>
      <c r="R961" s="9" t="str">
        <f t="shared" ca="1" si="2882"/>
        <v>CHDN</v>
      </c>
      <c r="S961" s="9" t="str">
        <f t="shared" ca="1" si="2882"/>
        <v>VINHO BRANCO</v>
      </c>
      <c r="T961" s="9" t="str">
        <f t="shared" ca="1" si="2882"/>
        <v>12_BTL_0,75 l</v>
      </c>
      <c r="U961" s="29">
        <f t="shared" ca="1" si="2882"/>
        <v>12</v>
      </c>
      <c r="V961" s="30">
        <f t="shared" ca="1" si="2882"/>
        <v>148</v>
      </c>
      <c r="W961" s="30">
        <f t="shared" ca="1" si="2882"/>
        <v>96</v>
      </c>
    </row>
    <row r="962" spans="1:23" ht="13">
      <c r="A962" s="9">
        <f t="shared" si="8"/>
        <v>959</v>
      </c>
      <c r="B962" s="45">
        <v>13</v>
      </c>
      <c r="C962" s="9">
        <f>MOD(A962-1,COUNT('DATE Snapshot'!$A:$A))+1</f>
        <v>23</v>
      </c>
      <c r="D962" s="25">
        <f t="shared" ref="D962:I962" ca="1" si="2883">INDIRECT(ADDRESS($C962+1,D$2,,,D$1))</f>
        <v>43405</v>
      </c>
      <c r="E962" s="27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8">
        <f t="shared" ca="1" si="2883"/>
        <v>43101</v>
      </c>
      <c r="I962" s="9">
        <f t="shared" ca="1" si="2883"/>
        <v>5</v>
      </c>
      <c r="J962" s="46">
        <f>TRUNC((A962-1)/COUNT('DATE Snapshot'!A:A)/COUNT(PRODUCT!A:A),0)+1</f>
        <v>2</v>
      </c>
      <c r="K962" s="9" t="str">
        <f t="shared" ref="K962:O962" ca="1" si="2884">INDIRECT(ADDRESS($J962+1,K$2,,,K$1))</f>
        <v>MARTE</v>
      </c>
      <c r="L962" s="9" t="str">
        <f t="shared" ca="1" si="2884"/>
        <v>MT</v>
      </c>
      <c r="M962" s="9" t="str">
        <f t="shared" ca="1" si="2884"/>
        <v>CURITIBA</v>
      </c>
      <c r="N962" s="9" t="str">
        <f t="shared" ca="1" si="2884"/>
        <v>BRASIL</v>
      </c>
      <c r="O962" s="9">
        <f t="shared" ca="1" si="2884"/>
        <v>0</v>
      </c>
      <c r="P962" s="9">
        <f>MOD(TRUNC((A962-1)/COUNT('DATE Snapshot'!A:A)),COUNT(PRODUCT!A:A))+1</f>
        <v>12</v>
      </c>
      <c r="Q962" s="9" t="str">
        <f t="shared" ref="Q962:W962" ca="1" si="2885">INDIRECT(ADDRESS($P962+1,Q$2,,,Q$1))</f>
        <v>CHARDONNAY</v>
      </c>
      <c r="R962" s="9" t="str">
        <f t="shared" ca="1" si="2885"/>
        <v>CHDN</v>
      </c>
      <c r="S962" s="9" t="str">
        <f t="shared" ca="1" si="2885"/>
        <v>VINHO BRANCO</v>
      </c>
      <c r="T962" s="9" t="str">
        <f t="shared" ca="1" si="2885"/>
        <v>12_BTL_0,75 l</v>
      </c>
      <c r="U962" s="29">
        <f t="shared" ca="1" si="2885"/>
        <v>12</v>
      </c>
      <c r="V962" s="30">
        <f t="shared" ca="1" si="2885"/>
        <v>148</v>
      </c>
      <c r="W962" s="30">
        <f t="shared" ca="1" si="2885"/>
        <v>96</v>
      </c>
    </row>
    <row r="963" spans="1:23" ht="13">
      <c r="A963" s="9">
        <f t="shared" si="8"/>
        <v>960</v>
      </c>
      <c r="B963" s="45">
        <v>6</v>
      </c>
      <c r="C963" s="9">
        <f>MOD(A963-1,COUNT('DATE Snapshot'!$A:$A))+1</f>
        <v>24</v>
      </c>
      <c r="D963" s="25">
        <f t="shared" ref="D963:I963" ca="1" si="2886">INDIRECT(ADDRESS($C963+1,D$2,,,D$1))</f>
        <v>43435</v>
      </c>
      <c r="E963" s="27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8">
        <f t="shared" ca="1" si="2886"/>
        <v>43101</v>
      </c>
      <c r="I963" s="9">
        <f t="shared" ca="1" si="2886"/>
        <v>7</v>
      </c>
      <c r="J963" s="46">
        <f>TRUNC((A963-1)/COUNT('DATE Snapshot'!A:A)/COUNT(PRODUCT!A:A),0)+1</f>
        <v>2</v>
      </c>
      <c r="K963" s="9" t="str">
        <f t="shared" ref="K963:O963" ca="1" si="2887">INDIRECT(ADDRESS($J963+1,K$2,,,K$1))</f>
        <v>MARTE</v>
      </c>
      <c r="L963" s="9" t="str">
        <f t="shared" ca="1" si="2887"/>
        <v>MT</v>
      </c>
      <c r="M963" s="9" t="str">
        <f t="shared" ca="1" si="2887"/>
        <v>CURITIBA</v>
      </c>
      <c r="N963" s="9" t="str">
        <f t="shared" ca="1" si="2887"/>
        <v>BRASIL</v>
      </c>
      <c r="O963" s="9">
        <f t="shared" ca="1" si="2887"/>
        <v>0</v>
      </c>
      <c r="P963" s="9">
        <f>MOD(TRUNC((A963-1)/COUNT('DATE Snapshot'!A:A)),COUNT(PRODUCT!A:A))+1</f>
        <v>12</v>
      </c>
      <c r="Q963" s="9" t="str">
        <f t="shared" ref="Q963:W963" ca="1" si="2888">INDIRECT(ADDRESS($P963+1,Q$2,,,Q$1))</f>
        <v>CHARDONNAY</v>
      </c>
      <c r="R963" s="9" t="str">
        <f t="shared" ca="1" si="2888"/>
        <v>CHDN</v>
      </c>
      <c r="S963" s="9" t="str">
        <f t="shared" ca="1" si="2888"/>
        <v>VINHO BRANCO</v>
      </c>
      <c r="T963" s="9" t="str">
        <f t="shared" ca="1" si="2888"/>
        <v>12_BTL_0,75 l</v>
      </c>
      <c r="U963" s="29">
        <f t="shared" ca="1" si="2888"/>
        <v>12</v>
      </c>
      <c r="V963" s="30">
        <f t="shared" ca="1" si="2888"/>
        <v>148</v>
      </c>
      <c r="W963" s="30">
        <f t="shared" ca="1" si="2888"/>
        <v>96</v>
      </c>
    </row>
    <row r="964" spans="1:23" ht="13">
      <c r="A964" s="9">
        <f t="shared" si="8"/>
        <v>961</v>
      </c>
      <c r="B964" s="45">
        <v>21</v>
      </c>
      <c r="C964" s="9">
        <f>MOD(A964-1,COUNT('DATE Snapshot'!$A:$A))+1</f>
        <v>1</v>
      </c>
      <c r="D964" s="25">
        <f t="shared" ref="D964:I964" ca="1" si="2889">INDIRECT(ADDRESS($C964+1,D$2,,,D$1))</f>
        <v>42736</v>
      </c>
      <c r="E964" s="27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8">
        <f t="shared" ca="1" si="2889"/>
        <v>42736</v>
      </c>
      <c r="I964" s="9">
        <f t="shared" ca="1" si="2889"/>
        <v>1</v>
      </c>
      <c r="J964" s="46">
        <f>TRUNC((A964-1)/COUNT('DATE Snapshot'!A:A)/COUNT(PRODUCT!A:A),0)+1</f>
        <v>2</v>
      </c>
      <c r="K964" s="9" t="str">
        <f t="shared" ref="K964:O964" ca="1" si="2890">INDIRECT(ADDRESS($J964+1,K$2,,,K$1))</f>
        <v>MARTE</v>
      </c>
      <c r="L964" s="9" t="str">
        <f t="shared" ca="1" si="2890"/>
        <v>MT</v>
      </c>
      <c r="M964" s="9" t="str">
        <f t="shared" ca="1" si="2890"/>
        <v>CURITIBA</v>
      </c>
      <c r="N964" s="9" t="str">
        <f t="shared" ca="1" si="2890"/>
        <v>BRASIL</v>
      </c>
      <c r="O964" s="9">
        <f t="shared" ca="1" si="2890"/>
        <v>0</v>
      </c>
      <c r="P964" s="9">
        <f>MOD(TRUNC((A964-1)/COUNT('DATE Snapshot'!A:A)),COUNT(PRODUCT!A:A))+1</f>
        <v>13</v>
      </c>
      <c r="Q964" s="9" t="str">
        <f t="shared" ref="Q964:W964" ca="1" si="2891">INDIRECT(ADDRESS($P964+1,Q$2,,,Q$1))</f>
        <v>CHARDONNAY RESERVA</v>
      </c>
      <c r="R964" s="9" t="str">
        <f t="shared" ca="1" si="2891"/>
        <v>CHDN_RS</v>
      </c>
      <c r="S964" s="9" t="str">
        <f t="shared" ca="1" si="2891"/>
        <v>VINHO BRANCO</v>
      </c>
      <c r="T964" s="9" t="str">
        <f t="shared" ca="1" si="2891"/>
        <v>12_BTL_0,75 l</v>
      </c>
      <c r="U964" s="29">
        <f t="shared" ca="1" si="2891"/>
        <v>12</v>
      </c>
      <c r="V964" s="30">
        <f t="shared" ca="1" si="2891"/>
        <v>198</v>
      </c>
      <c r="W964" s="30">
        <f t="shared" ca="1" si="2891"/>
        <v>99</v>
      </c>
    </row>
    <row r="965" spans="1:23" ht="13">
      <c r="A965" s="9">
        <f t="shared" si="8"/>
        <v>962</v>
      </c>
      <c r="B965" s="45">
        <v>14</v>
      </c>
      <c r="C965" s="9">
        <f>MOD(A965-1,COUNT('DATE Snapshot'!$A:$A))+1</f>
        <v>2</v>
      </c>
      <c r="D965" s="25">
        <f t="shared" ref="D965:I965" ca="1" si="2892">INDIRECT(ADDRESS($C965+1,D$2,,,D$1))</f>
        <v>42767</v>
      </c>
      <c r="E965" s="27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8">
        <f t="shared" ca="1" si="2892"/>
        <v>42736</v>
      </c>
      <c r="I965" s="9">
        <f t="shared" ca="1" si="2892"/>
        <v>4</v>
      </c>
      <c r="J965" s="46">
        <f>TRUNC((A965-1)/COUNT('DATE Snapshot'!A:A)/COUNT(PRODUCT!A:A),0)+1</f>
        <v>2</v>
      </c>
      <c r="K965" s="9" t="str">
        <f t="shared" ref="K965:O965" ca="1" si="2893">INDIRECT(ADDRESS($J965+1,K$2,,,K$1))</f>
        <v>MARTE</v>
      </c>
      <c r="L965" s="9" t="str">
        <f t="shared" ca="1" si="2893"/>
        <v>MT</v>
      </c>
      <c r="M965" s="9" t="str">
        <f t="shared" ca="1" si="2893"/>
        <v>CURITIBA</v>
      </c>
      <c r="N965" s="9" t="str">
        <f t="shared" ca="1" si="2893"/>
        <v>BRASIL</v>
      </c>
      <c r="O965" s="9">
        <f t="shared" ca="1" si="2893"/>
        <v>0</v>
      </c>
      <c r="P965" s="9">
        <f>MOD(TRUNC((A965-1)/COUNT('DATE Snapshot'!A:A)),COUNT(PRODUCT!A:A))+1</f>
        <v>13</v>
      </c>
      <c r="Q965" s="9" t="str">
        <f t="shared" ref="Q965:W965" ca="1" si="2894">INDIRECT(ADDRESS($P965+1,Q$2,,,Q$1))</f>
        <v>CHARDONNAY RESERVA</v>
      </c>
      <c r="R965" s="9" t="str">
        <f t="shared" ca="1" si="2894"/>
        <v>CHDN_RS</v>
      </c>
      <c r="S965" s="9" t="str">
        <f t="shared" ca="1" si="2894"/>
        <v>VINHO BRANCO</v>
      </c>
      <c r="T965" s="9" t="str">
        <f t="shared" ca="1" si="2894"/>
        <v>12_BTL_0,75 l</v>
      </c>
      <c r="U965" s="29">
        <f t="shared" ca="1" si="2894"/>
        <v>12</v>
      </c>
      <c r="V965" s="30">
        <f t="shared" ca="1" si="2894"/>
        <v>198</v>
      </c>
      <c r="W965" s="30">
        <f t="shared" ca="1" si="2894"/>
        <v>99</v>
      </c>
    </row>
    <row r="966" spans="1:23" ht="13">
      <c r="A966" s="9">
        <f t="shared" si="8"/>
        <v>963</v>
      </c>
      <c r="B966" s="45">
        <v>15</v>
      </c>
      <c r="C966" s="9">
        <f>MOD(A966-1,COUNT('DATE Snapshot'!$A:$A))+1</f>
        <v>3</v>
      </c>
      <c r="D966" s="25">
        <f t="shared" ref="D966:I966" ca="1" si="2895">INDIRECT(ADDRESS($C966+1,D$2,,,D$1))</f>
        <v>42795</v>
      </c>
      <c r="E966" s="27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8">
        <f t="shared" ca="1" si="2895"/>
        <v>42736</v>
      </c>
      <c r="I966" s="9">
        <f t="shared" ca="1" si="2895"/>
        <v>4</v>
      </c>
      <c r="J966" s="46">
        <f>TRUNC((A966-1)/COUNT('DATE Snapshot'!A:A)/COUNT(PRODUCT!A:A),0)+1</f>
        <v>2</v>
      </c>
      <c r="K966" s="9" t="str">
        <f t="shared" ref="K966:O966" ca="1" si="2896">INDIRECT(ADDRESS($J966+1,K$2,,,K$1))</f>
        <v>MARTE</v>
      </c>
      <c r="L966" s="9" t="str">
        <f t="shared" ca="1" si="2896"/>
        <v>MT</v>
      </c>
      <c r="M966" s="9" t="str">
        <f t="shared" ca="1" si="2896"/>
        <v>CURITIBA</v>
      </c>
      <c r="N966" s="9" t="str">
        <f t="shared" ca="1" si="2896"/>
        <v>BRASIL</v>
      </c>
      <c r="O966" s="9">
        <f t="shared" ca="1" si="2896"/>
        <v>0</v>
      </c>
      <c r="P966" s="9">
        <f>MOD(TRUNC((A966-1)/COUNT('DATE Snapshot'!A:A)),COUNT(PRODUCT!A:A))+1</f>
        <v>13</v>
      </c>
      <c r="Q966" s="9" t="str">
        <f t="shared" ref="Q966:W966" ca="1" si="2897">INDIRECT(ADDRESS($P966+1,Q$2,,,Q$1))</f>
        <v>CHARDONNAY RESERVA</v>
      </c>
      <c r="R966" s="9" t="str">
        <f t="shared" ca="1" si="2897"/>
        <v>CHDN_RS</v>
      </c>
      <c r="S966" s="9" t="str">
        <f t="shared" ca="1" si="2897"/>
        <v>VINHO BRANCO</v>
      </c>
      <c r="T966" s="9" t="str">
        <f t="shared" ca="1" si="2897"/>
        <v>12_BTL_0,75 l</v>
      </c>
      <c r="U966" s="29">
        <f t="shared" ca="1" si="2897"/>
        <v>12</v>
      </c>
      <c r="V966" s="30">
        <f t="shared" ca="1" si="2897"/>
        <v>198</v>
      </c>
      <c r="W966" s="30">
        <f t="shared" ca="1" si="2897"/>
        <v>99</v>
      </c>
    </row>
    <row r="967" spans="1:23" ht="13">
      <c r="A967" s="9">
        <f t="shared" si="8"/>
        <v>964</v>
      </c>
      <c r="B967" s="45">
        <v>0</v>
      </c>
      <c r="C967" s="9">
        <f>MOD(A967-1,COUNT('DATE Snapshot'!$A:$A))+1</f>
        <v>4</v>
      </c>
      <c r="D967" s="25">
        <f t="shared" ref="D967:I967" ca="1" si="2898">INDIRECT(ADDRESS($C967+1,D$2,,,D$1))</f>
        <v>42826</v>
      </c>
      <c r="E967" s="27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8">
        <f t="shared" ca="1" si="2898"/>
        <v>42736</v>
      </c>
      <c r="I967" s="9">
        <f t="shared" ca="1" si="2898"/>
        <v>7</v>
      </c>
      <c r="J967" s="46">
        <f>TRUNC((A967-1)/COUNT('DATE Snapshot'!A:A)/COUNT(PRODUCT!A:A),0)+1</f>
        <v>2</v>
      </c>
      <c r="K967" s="9" t="str">
        <f t="shared" ref="K967:O967" ca="1" si="2899">INDIRECT(ADDRESS($J967+1,K$2,,,K$1))</f>
        <v>MARTE</v>
      </c>
      <c r="L967" s="9" t="str">
        <f t="shared" ca="1" si="2899"/>
        <v>MT</v>
      </c>
      <c r="M967" s="9" t="str">
        <f t="shared" ca="1" si="2899"/>
        <v>CURITIBA</v>
      </c>
      <c r="N967" s="9" t="str">
        <f t="shared" ca="1" si="2899"/>
        <v>BRASIL</v>
      </c>
      <c r="O967" s="9">
        <f t="shared" ca="1" si="2899"/>
        <v>0</v>
      </c>
      <c r="P967" s="9">
        <f>MOD(TRUNC((A967-1)/COUNT('DATE Snapshot'!A:A)),COUNT(PRODUCT!A:A))+1</f>
        <v>13</v>
      </c>
      <c r="Q967" s="9" t="str">
        <f t="shared" ref="Q967:W967" ca="1" si="2900">INDIRECT(ADDRESS($P967+1,Q$2,,,Q$1))</f>
        <v>CHARDONNAY RESERVA</v>
      </c>
      <c r="R967" s="9" t="str">
        <f t="shared" ca="1" si="2900"/>
        <v>CHDN_RS</v>
      </c>
      <c r="S967" s="9" t="str">
        <f t="shared" ca="1" si="2900"/>
        <v>VINHO BRANCO</v>
      </c>
      <c r="T967" s="9" t="str">
        <f t="shared" ca="1" si="2900"/>
        <v>12_BTL_0,75 l</v>
      </c>
      <c r="U967" s="29">
        <f t="shared" ca="1" si="2900"/>
        <v>12</v>
      </c>
      <c r="V967" s="30">
        <f t="shared" ca="1" si="2900"/>
        <v>198</v>
      </c>
      <c r="W967" s="30">
        <f t="shared" ca="1" si="2900"/>
        <v>99</v>
      </c>
    </row>
    <row r="968" spans="1:23" ht="13">
      <c r="A968" s="9">
        <f t="shared" si="8"/>
        <v>965</v>
      </c>
      <c r="B968" s="45">
        <v>8</v>
      </c>
      <c r="C968" s="9">
        <f>MOD(A968-1,COUNT('DATE Snapshot'!$A:$A))+1</f>
        <v>5</v>
      </c>
      <c r="D968" s="25">
        <f t="shared" ref="D968:I968" ca="1" si="2901">INDIRECT(ADDRESS($C968+1,D$2,,,D$1))</f>
        <v>42856</v>
      </c>
      <c r="E968" s="27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8">
        <f t="shared" ca="1" si="2901"/>
        <v>42736</v>
      </c>
      <c r="I968" s="9">
        <f t="shared" ca="1" si="2901"/>
        <v>2</v>
      </c>
      <c r="J968" s="46">
        <f>TRUNC((A968-1)/COUNT('DATE Snapshot'!A:A)/COUNT(PRODUCT!A:A),0)+1</f>
        <v>2</v>
      </c>
      <c r="K968" s="9" t="str">
        <f t="shared" ref="K968:O968" ca="1" si="2902">INDIRECT(ADDRESS($J968+1,K$2,,,K$1))</f>
        <v>MARTE</v>
      </c>
      <c r="L968" s="9" t="str">
        <f t="shared" ca="1" si="2902"/>
        <v>MT</v>
      </c>
      <c r="M968" s="9" t="str">
        <f t="shared" ca="1" si="2902"/>
        <v>CURITIBA</v>
      </c>
      <c r="N968" s="9" t="str">
        <f t="shared" ca="1" si="2902"/>
        <v>BRASIL</v>
      </c>
      <c r="O968" s="9">
        <f t="shared" ca="1" si="2902"/>
        <v>0</v>
      </c>
      <c r="P968" s="9">
        <f>MOD(TRUNC((A968-1)/COUNT('DATE Snapshot'!A:A)),COUNT(PRODUCT!A:A))+1</f>
        <v>13</v>
      </c>
      <c r="Q968" s="9" t="str">
        <f t="shared" ref="Q968:W968" ca="1" si="2903">INDIRECT(ADDRESS($P968+1,Q$2,,,Q$1))</f>
        <v>CHARDONNAY RESERVA</v>
      </c>
      <c r="R968" s="9" t="str">
        <f t="shared" ca="1" si="2903"/>
        <v>CHDN_RS</v>
      </c>
      <c r="S968" s="9" t="str">
        <f t="shared" ca="1" si="2903"/>
        <v>VINHO BRANCO</v>
      </c>
      <c r="T968" s="9" t="str">
        <f t="shared" ca="1" si="2903"/>
        <v>12_BTL_0,75 l</v>
      </c>
      <c r="U968" s="29">
        <f t="shared" ca="1" si="2903"/>
        <v>12</v>
      </c>
      <c r="V968" s="30">
        <f t="shared" ca="1" si="2903"/>
        <v>198</v>
      </c>
      <c r="W968" s="30">
        <f t="shared" ca="1" si="2903"/>
        <v>99</v>
      </c>
    </row>
    <row r="969" spans="1:23" ht="13">
      <c r="A969" s="9">
        <f t="shared" si="8"/>
        <v>966</v>
      </c>
      <c r="B969" s="45">
        <v>15</v>
      </c>
      <c r="C969" s="9">
        <f>MOD(A969-1,COUNT('DATE Snapshot'!$A:$A))+1</f>
        <v>6</v>
      </c>
      <c r="D969" s="25">
        <f t="shared" ref="D969:I969" ca="1" si="2904">INDIRECT(ADDRESS($C969+1,D$2,,,D$1))</f>
        <v>42887</v>
      </c>
      <c r="E969" s="27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8">
        <f t="shared" ca="1" si="2904"/>
        <v>42736</v>
      </c>
      <c r="I969" s="9">
        <f t="shared" ca="1" si="2904"/>
        <v>5</v>
      </c>
      <c r="J969" s="46">
        <f>TRUNC((A969-1)/COUNT('DATE Snapshot'!A:A)/COUNT(PRODUCT!A:A),0)+1</f>
        <v>2</v>
      </c>
      <c r="K969" s="9" t="str">
        <f t="shared" ref="K969:O969" ca="1" si="2905">INDIRECT(ADDRESS($J969+1,K$2,,,K$1))</f>
        <v>MARTE</v>
      </c>
      <c r="L969" s="9" t="str">
        <f t="shared" ca="1" si="2905"/>
        <v>MT</v>
      </c>
      <c r="M969" s="9" t="str">
        <f t="shared" ca="1" si="2905"/>
        <v>CURITIBA</v>
      </c>
      <c r="N969" s="9" t="str">
        <f t="shared" ca="1" si="2905"/>
        <v>BRASIL</v>
      </c>
      <c r="O969" s="9">
        <f t="shared" ca="1" si="2905"/>
        <v>0</v>
      </c>
      <c r="P969" s="9">
        <f>MOD(TRUNC((A969-1)/COUNT('DATE Snapshot'!A:A)),COUNT(PRODUCT!A:A))+1</f>
        <v>13</v>
      </c>
      <c r="Q969" s="9" t="str">
        <f t="shared" ref="Q969:W969" ca="1" si="2906">INDIRECT(ADDRESS($P969+1,Q$2,,,Q$1))</f>
        <v>CHARDONNAY RESERVA</v>
      </c>
      <c r="R969" s="9" t="str">
        <f t="shared" ca="1" si="2906"/>
        <v>CHDN_RS</v>
      </c>
      <c r="S969" s="9" t="str">
        <f t="shared" ca="1" si="2906"/>
        <v>VINHO BRANCO</v>
      </c>
      <c r="T969" s="9" t="str">
        <f t="shared" ca="1" si="2906"/>
        <v>12_BTL_0,75 l</v>
      </c>
      <c r="U969" s="29">
        <f t="shared" ca="1" si="2906"/>
        <v>12</v>
      </c>
      <c r="V969" s="30">
        <f t="shared" ca="1" si="2906"/>
        <v>198</v>
      </c>
      <c r="W969" s="30">
        <f t="shared" ca="1" si="2906"/>
        <v>99</v>
      </c>
    </row>
    <row r="970" spans="1:23" ht="13">
      <c r="A970" s="9">
        <f t="shared" si="8"/>
        <v>967</v>
      </c>
      <c r="B970" s="45">
        <v>12</v>
      </c>
      <c r="C970" s="9">
        <f>MOD(A970-1,COUNT('DATE Snapshot'!$A:$A))+1</f>
        <v>7</v>
      </c>
      <c r="D970" s="25">
        <f t="shared" ref="D970:I970" ca="1" si="2907">INDIRECT(ADDRESS($C970+1,D$2,,,D$1))</f>
        <v>42917</v>
      </c>
      <c r="E970" s="27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8">
        <f t="shared" ca="1" si="2907"/>
        <v>42736</v>
      </c>
      <c r="I970" s="9">
        <f t="shared" ca="1" si="2907"/>
        <v>7</v>
      </c>
      <c r="J970" s="46">
        <f>TRUNC((A970-1)/COUNT('DATE Snapshot'!A:A)/COUNT(PRODUCT!A:A),0)+1</f>
        <v>2</v>
      </c>
      <c r="K970" s="9" t="str">
        <f t="shared" ref="K970:O970" ca="1" si="2908">INDIRECT(ADDRESS($J970+1,K$2,,,K$1))</f>
        <v>MARTE</v>
      </c>
      <c r="L970" s="9" t="str">
        <f t="shared" ca="1" si="2908"/>
        <v>MT</v>
      </c>
      <c r="M970" s="9" t="str">
        <f t="shared" ca="1" si="2908"/>
        <v>CURITIBA</v>
      </c>
      <c r="N970" s="9" t="str">
        <f t="shared" ca="1" si="2908"/>
        <v>BRASIL</v>
      </c>
      <c r="O970" s="9">
        <f t="shared" ca="1" si="2908"/>
        <v>0</v>
      </c>
      <c r="P970" s="9">
        <f>MOD(TRUNC((A970-1)/COUNT('DATE Snapshot'!A:A)),COUNT(PRODUCT!A:A))+1</f>
        <v>13</v>
      </c>
      <c r="Q970" s="9" t="str">
        <f t="shared" ref="Q970:W970" ca="1" si="2909">INDIRECT(ADDRESS($P970+1,Q$2,,,Q$1))</f>
        <v>CHARDONNAY RESERVA</v>
      </c>
      <c r="R970" s="9" t="str">
        <f t="shared" ca="1" si="2909"/>
        <v>CHDN_RS</v>
      </c>
      <c r="S970" s="9" t="str">
        <f t="shared" ca="1" si="2909"/>
        <v>VINHO BRANCO</v>
      </c>
      <c r="T970" s="9" t="str">
        <f t="shared" ca="1" si="2909"/>
        <v>12_BTL_0,75 l</v>
      </c>
      <c r="U970" s="29">
        <f t="shared" ca="1" si="2909"/>
        <v>12</v>
      </c>
      <c r="V970" s="30">
        <f t="shared" ca="1" si="2909"/>
        <v>198</v>
      </c>
      <c r="W970" s="30">
        <f t="shared" ca="1" si="2909"/>
        <v>99</v>
      </c>
    </row>
    <row r="971" spans="1:23" ht="13">
      <c r="A971" s="9">
        <f t="shared" si="8"/>
        <v>968</v>
      </c>
      <c r="B971" s="45">
        <v>9</v>
      </c>
      <c r="C971" s="9">
        <f>MOD(A971-1,COUNT('DATE Snapshot'!$A:$A))+1</f>
        <v>8</v>
      </c>
      <c r="D971" s="25">
        <f t="shared" ref="D971:I971" ca="1" si="2910">INDIRECT(ADDRESS($C971+1,D$2,,,D$1))</f>
        <v>42948</v>
      </c>
      <c r="E971" s="27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8">
        <f t="shared" ca="1" si="2910"/>
        <v>42736</v>
      </c>
      <c r="I971" s="9">
        <f t="shared" ca="1" si="2910"/>
        <v>3</v>
      </c>
      <c r="J971" s="46">
        <f>TRUNC((A971-1)/COUNT('DATE Snapshot'!A:A)/COUNT(PRODUCT!A:A),0)+1</f>
        <v>2</v>
      </c>
      <c r="K971" s="9" t="str">
        <f t="shared" ref="K971:O971" ca="1" si="2911">INDIRECT(ADDRESS($J971+1,K$2,,,K$1))</f>
        <v>MARTE</v>
      </c>
      <c r="L971" s="9" t="str">
        <f t="shared" ca="1" si="2911"/>
        <v>MT</v>
      </c>
      <c r="M971" s="9" t="str">
        <f t="shared" ca="1" si="2911"/>
        <v>CURITIBA</v>
      </c>
      <c r="N971" s="9" t="str">
        <f t="shared" ca="1" si="2911"/>
        <v>BRASIL</v>
      </c>
      <c r="O971" s="9">
        <f t="shared" ca="1" si="2911"/>
        <v>0</v>
      </c>
      <c r="P971" s="9">
        <f>MOD(TRUNC((A971-1)/COUNT('DATE Snapshot'!A:A)),COUNT(PRODUCT!A:A))+1</f>
        <v>13</v>
      </c>
      <c r="Q971" s="9" t="str">
        <f t="shared" ref="Q971:W971" ca="1" si="2912">INDIRECT(ADDRESS($P971+1,Q$2,,,Q$1))</f>
        <v>CHARDONNAY RESERVA</v>
      </c>
      <c r="R971" s="9" t="str">
        <f t="shared" ca="1" si="2912"/>
        <v>CHDN_RS</v>
      </c>
      <c r="S971" s="9" t="str">
        <f t="shared" ca="1" si="2912"/>
        <v>VINHO BRANCO</v>
      </c>
      <c r="T971" s="9" t="str">
        <f t="shared" ca="1" si="2912"/>
        <v>12_BTL_0,75 l</v>
      </c>
      <c r="U971" s="29">
        <f t="shared" ca="1" si="2912"/>
        <v>12</v>
      </c>
      <c r="V971" s="30">
        <f t="shared" ca="1" si="2912"/>
        <v>198</v>
      </c>
      <c r="W971" s="30">
        <f t="shared" ca="1" si="2912"/>
        <v>99</v>
      </c>
    </row>
    <row r="972" spans="1:23" ht="13">
      <c r="A972" s="9">
        <f t="shared" si="8"/>
        <v>969</v>
      </c>
      <c r="B972" s="45">
        <v>14</v>
      </c>
      <c r="C972" s="9">
        <f>MOD(A972-1,COUNT('DATE Snapshot'!$A:$A))+1</f>
        <v>9</v>
      </c>
      <c r="D972" s="25">
        <f t="shared" ref="D972:I972" ca="1" si="2913">INDIRECT(ADDRESS($C972+1,D$2,,,D$1))</f>
        <v>42979</v>
      </c>
      <c r="E972" s="27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8">
        <f t="shared" ca="1" si="2913"/>
        <v>42736</v>
      </c>
      <c r="I972" s="9">
        <f t="shared" ca="1" si="2913"/>
        <v>6</v>
      </c>
      <c r="J972" s="46">
        <f>TRUNC((A972-1)/COUNT('DATE Snapshot'!A:A)/COUNT(PRODUCT!A:A),0)+1</f>
        <v>2</v>
      </c>
      <c r="K972" s="9" t="str">
        <f t="shared" ref="K972:O972" ca="1" si="2914">INDIRECT(ADDRESS($J972+1,K$2,,,K$1))</f>
        <v>MARTE</v>
      </c>
      <c r="L972" s="9" t="str">
        <f t="shared" ca="1" si="2914"/>
        <v>MT</v>
      </c>
      <c r="M972" s="9" t="str">
        <f t="shared" ca="1" si="2914"/>
        <v>CURITIBA</v>
      </c>
      <c r="N972" s="9" t="str">
        <f t="shared" ca="1" si="2914"/>
        <v>BRASIL</v>
      </c>
      <c r="O972" s="9">
        <f t="shared" ca="1" si="2914"/>
        <v>0</v>
      </c>
      <c r="P972" s="9">
        <f>MOD(TRUNC((A972-1)/COUNT('DATE Snapshot'!A:A)),COUNT(PRODUCT!A:A))+1</f>
        <v>13</v>
      </c>
      <c r="Q972" s="9" t="str">
        <f t="shared" ref="Q972:W972" ca="1" si="2915">INDIRECT(ADDRESS($P972+1,Q$2,,,Q$1))</f>
        <v>CHARDONNAY RESERVA</v>
      </c>
      <c r="R972" s="9" t="str">
        <f t="shared" ca="1" si="2915"/>
        <v>CHDN_RS</v>
      </c>
      <c r="S972" s="9" t="str">
        <f t="shared" ca="1" si="2915"/>
        <v>VINHO BRANCO</v>
      </c>
      <c r="T972" s="9" t="str">
        <f t="shared" ca="1" si="2915"/>
        <v>12_BTL_0,75 l</v>
      </c>
      <c r="U972" s="29">
        <f t="shared" ca="1" si="2915"/>
        <v>12</v>
      </c>
      <c r="V972" s="30">
        <f t="shared" ca="1" si="2915"/>
        <v>198</v>
      </c>
      <c r="W972" s="30">
        <f t="shared" ca="1" si="2915"/>
        <v>99</v>
      </c>
    </row>
    <row r="973" spans="1:23" ht="13">
      <c r="A973" s="9">
        <f t="shared" si="8"/>
        <v>970</v>
      </c>
      <c r="B973" s="45">
        <v>12</v>
      </c>
      <c r="C973" s="9">
        <f>MOD(A973-1,COUNT('DATE Snapshot'!$A:$A))+1</f>
        <v>10</v>
      </c>
      <c r="D973" s="25">
        <f t="shared" ref="D973:I973" ca="1" si="2916">INDIRECT(ADDRESS($C973+1,D$2,,,D$1))</f>
        <v>43009</v>
      </c>
      <c r="E973" s="27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8">
        <f t="shared" ca="1" si="2916"/>
        <v>42736</v>
      </c>
      <c r="I973" s="9">
        <f t="shared" ca="1" si="2916"/>
        <v>1</v>
      </c>
      <c r="J973" s="46">
        <f>TRUNC((A973-1)/COUNT('DATE Snapshot'!A:A)/COUNT(PRODUCT!A:A),0)+1</f>
        <v>2</v>
      </c>
      <c r="K973" s="9" t="str">
        <f t="shared" ref="K973:O973" ca="1" si="2917">INDIRECT(ADDRESS($J973+1,K$2,,,K$1))</f>
        <v>MARTE</v>
      </c>
      <c r="L973" s="9" t="str">
        <f t="shared" ca="1" si="2917"/>
        <v>MT</v>
      </c>
      <c r="M973" s="9" t="str">
        <f t="shared" ca="1" si="2917"/>
        <v>CURITIBA</v>
      </c>
      <c r="N973" s="9" t="str">
        <f t="shared" ca="1" si="2917"/>
        <v>BRASIL</v>
      </c>
      <c r="O973" s="9">
        <f t="shared" ca="1" si="2917"/>
        <v>0</v>
      </c>
      <c r="P973" s="9">
        <f>MOD(TRUNC((A973-1)/COUNT('DATE Snapshot'!A:A)),COUNT(PRODUCT!A:A))+1</f>
        <v>13</v>
      </c>
      <c r="Q973" s="9" t="str">
        <f t="shared" ref="Q973:W973" ca="1" si="2918">INDIRECT(ADDRESS($P973+1,Q$2,,,Q$1))</f>
        <v>CHARDONNAY RESERVA</v>
      </c>
      <c r="R973" s="9" t="str">
        <f t="shared" ca="1" si="2918"/>
        <v>CHDN_RS</v>
      </c>
      <c r="S973" s="9" t="str">
        <f t="shared" ca="1" si="2918"/>
        <v>VINHO BRANCO</v>
      </c>
      <c r="T973" s="9" t="str">
        <f t="shared" ca="1" si="2918"/>
        <v>12_BTL_0,75 l</v>
      </c>
      <c r="U973" s="29">
        <f t="shared" ca="1" si="2918"/>
        <v>12</v>
      </c>
      <c r="V973" s="30">
        <f t="shared" ca="1" si="2918"/>
        <v>198</v>
      </c>
      <c r="W973" s="30">
        <f t="shared" ca="1" si="2918"/>
        <v>99</v>
      </c>
    </row>
    <row r="974" spans="1:23" ht="13">
      <c r="A974" s="9">
        <f t="shared" si="8"/>
        <v>971</v>
      </c>
      <c r="B974" s="45">
        <v>9</v>
      </c>
      <c r="C974" s="9">
        <f>MOD(A974-1,COUNT('DATE Snapshot'!$A:$A))+1</f>
        <v>11</v>
      </c>
      <c r="D974" s="25">
        <f t="shared" ref="D974:I974" ca="1" si="2919">INDIRECT(ADDRESS($C974+1,D$2,,,D$1))</f>
        <v>43040</v>
      </c>
      <c r="E974" s="27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8">
        <f t="shared" ca="1" si="2919"/>
        <v>42736</v>
      </c>
      <c r="I974" s="9">
        <f t="shared" ca="1" si="2919"/>
        <v>4</v>
      </c>
      <c r="J974" s="46">
        <f>TRUNC((A974-1)/COUNT('DATE Snapshot'!A:A)/COUNT(PRODUCT!A:A),0)+1</f>
        <v>2</v>
      </c>
      <c r="K974" s="9" t="str">
        <f t="shared" ref="K974:O974" ca="1" si="2920">INDIRECT(ADDRESS($J974+1,K$2,,,K$1))</f>
        <v>MARTE</v>
      </c>
      <c r="L974" s="9" t="str">
        <f t="shared" ca="1" si="2920"/>
        <v>MT</v>
      </c>
      <c r="M974" s="9" t="str">
        <f t="shared" ca="1" si="2920"/>
        <v>CURITIBA</v>
      </c>
      <c r="N974" s="9" t="str">
        <f t="shared" ca="1" si="2920"/>
        <v>BRASIL</v>
      </c>
      <c r="O974" s="9">
        <f t="shared" ca="1" si="2920"/>
        <v>0</v>
      </c>
      <c r="P974" s="9">
        <f>MOD(TRUNC((A974-1)/COUNT('DATE Snapshot'!A:A)),COUNT(PRODUCT!A:A))+1</f>
        <v>13</v>
      </c>
      <c r="Q974" s="9" t="str">
        <f t="shared" ref="Q974:W974" ca="1" si="2921">INDIRECT(ADDRESS($P974+1,Q$2,,,Q$1))</f>
        <v>CHARDONNAY RESERVA</v>
      </c>
      <c r="R974" s="9" t="str">
        <f t="shared" ca="1" si="2921"/>
        <v>CHDN_RS</v>
      </c>
      <c r="S974" s="9" t="str">
        <f t="shared" ca="1" si="2921"/>
        <v>VINHO BRANCO</v>
      </c>
      <c r="T974" s="9" t="str">
        <f t="shared" ca="1" si="2921"/>
        <v>12_BTL_0,75 l</v>
      </c>
      <c r="U974" s="29">
        <f t="shared" ca="1" si="2921"/>
        <v>12</v>
      </c>
      <c r="V974" s="30">
        <f t="shared" ca="1" si="2921"/>
        <v>198</v>
      </c>
      <c r="W974" s="30">
        <f t="shared" ca="1" si="2921"/>
        <v>99</v>
      </c>
    </row>
    <row r="975" spans="1:23" ht="13">
      <c r="A975" s="9">
        <f t="shared" si="8"/>
        <v>972</v>
      </c>
      <c r="B975" s="45">
        <v>13</v>
      </c>
      <c r="C975" s="9">
        <f>MOD(A975-1,COUNT('DATE Snapshot'!$A:$A))+1</f>
        <v>12</v>
      </c>
      <c r="D975" s="25">
        <f t="shared" ref="D975:I975" ca="1" si="2922">INDIRECT(ADDRESS($C975+1,D$2,,,D$1))</f>
        <v>43070</v>
      </c>
      <c r="E975" s="27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8">
        <f t="shared" ca="1" si="2922"/>
        <v>42736</v>
      </c>
      <c r="I975" s="9">
        <f t="shared" ca="1" si="2922"/>
        <v>6</v>
      </c>
      <c r="J975" s="46">
        <f>TRUNC((A975-1)/COUNT('DATE Snapshot'!A:A)/COUNT(PRODUCT!A:A),0)+1</f>
        <v>2</v>
      </c>
      <c r="K975" s="9" t="str">
        <f t="shared" ref="K975:O975" ca="1" si="2923">INDIRECT(ADDRESS($J975+1,K$2,,,K$1))</f>
        <v>MARTE</v>
      </c>
      <c r="L975" s="9" t="str">
        <f t="shared" ca="1" si="2923"/>
        <v>MT</v>
      </c>
      <c r="M975" s="9" t="str">
        <f t="shared" ca="1" si="2923"/>
        <v>CURITIBA</v>
      </c>
      <c r="N975" s="9" t="str">
        <f t="shared" ca="1" si="2923"/>
        <v>BRASIL</v>
      </c>
      <c r="O975" s="9">
        <f t="shared" ca="1" si="2923"/>
        <v>0</v>
      </c>
      <c r="P975" s="9">
        <f>MOD(TRUNC((A975-1)/COUNT('DATE Snapshot'!A:A)),COUNT(PRODUCT!A:A))+1</f>
        <v>13</v>
      </c>
      <c r="Q975" s="9" t="str">
        <f t="shared" ref="Q975:W975" ca="1" si="2924">INDIRECT(ADDRESS($P975+1,Q$2,,,Q$1))</f>
        <v>CHARDONNAY RESERVA</v>
      </c>
      <c r="R975" s="9" t="str">
        <f t="shared" ca="1" si="2924"/>
        <v>CHDN_RS</v>
      </c>
      <c r="S975" s="9" t="str">
        <f t="shared" ca="1" si="2924"/>
        <v>VINHO BRANCO</v>
      </c>
      <c r="T975" s="9" t="str">
        <f t="shared" ca="1" si="2924"/>
        <v>12_BTL_0,75 l</v>
      </c>
      <c r="U975" s="29">
        <f t="shared" ca="1" si="2924"/>
        <v>12</v>
      </c>
      <c r="V975" s="30">
        <f t="shared" ca="1" si="2924"/>
        <v>198</v>
      </c>
      <c r="W975" s="30">
        <f t="shared" ca="1" si="2924"/>
        <v>99</v>
      </c>
    </row>
    <row r="976" spans="1:23" ht="13">
      <c r="A976" s="9">
        <f t="shared" si="8"/>
        <v>973</v>
      </c>
      <c r="B976" s="45">
        <v>8</v>
      </c>
      <c r="C976" s="9">
        <f>MOD(A976-1,COUNT('DATE Snapshot'!$A:$A))+1</f>
        <v>13</v>
      </c>
      <c r="D976" s="25">
        <f t="shared" ref="D976:I976" ca="1" si="2925">INDIRECT(ADDRESS($C976+1,D$2,,,D$1))</f>
        <v>43101</v>
      </c>
      <c r="E976" s="27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8">
        <f t="shared" ca="1" si="2925"/>
        <v>43101</v>
      </c>
      <c r="I976" s="9">
        <f t="shared" ca="1" si="2925"/>
        <v>2</v>
      </c>
      <c r="J976" s="46">
        <f>TRUNC((A976-1)/COUNT('DATE Snapshot'!A:A)/COUNT(PRODUCT!A:A),0)+1</f>
        <v>2</v>
      </c>
      <c r="K976" s="9" t="str">
        <f t="shared" ref="K976:O976" ca="1" si="2926">INDIRECT(ADDRESS($J976+1,K$2,,,K$1))</f>
        <v>MARTE</v>
      </c>
      <c r="L976" s="9" t="str">
        <f t="shared" ca="1" si="2926"/>
        <v>MT</v>
      </c>
      <c r="M976" s="9" t="str">
        <f t="shared" ca="1" si="2926"/>
        <v>CURITIBA</v>
      </c>
      <c r="N976" s="9" t="str">
        <f t="shared" ca="1" si="2926"/>
        <v>BRASIL</v>
      </c>
      <c r="O976" s="9">
        <f t="shared" ca="1" si="2926"/>
        <v>0</v>
      </c>
      <c r="P976" s="9">
        <f>MOD(TRUNC((A976-1)/COUNT('DATE Snapshot'!A:A)),COUNT(PRODUCT!A:A))+1</f>
        <v>13</v>
      </c>
      <c r="Q976" s="9" t="str">
        <f t="shared" ref="Q976:W976" ca="1" si="2927">INDIRECT(ADDRESS($P976+1,Q$2,,,Q$1))</f>
        <v>CHARDONNAY RESERVA</v>
      </c>
      <c r="R976" s="9" t="str">
        <f t="shared" ca="1" si="2927"/>
        <v>CHDN_RS</v>
      </c>
      <c r="S976" s="9" t="str">
        <f t="shared" ca="1" si="2927"/>
        <v>VINHO BRANCO</v>
      </c>
      <c r="T976" s="9" t="str">
        <f t="shared" ca="1" si="2927"/>
        <v>12_BTL_0,75 l</v>
      </c>
      <c r="U976" s="29">
        <f t="shared" ca="1" si="2927"/>
        <v>12</v>
      </c>
      <c r="V976" s="30">
        <f t="shared" ca="1" si="2927"/>
        <v>198</v>
      </c>
      <c r="W976" s="30">
        <f t="shared" ca="1" si="2927"/>
        <v>99</v>
      </c>
    </row>
    <row r="977" spans="1:23" ht="13">
      <c r="A977" s="9">
        <f t="shared" si="8"/>
        <v>974</v>
      </c>
      <c r="B977" s="45">
        <v>15</v>
      </c>
      <c r="C977" s="9">
        <f>MOD(A977-1,COUNT('DATE Snapshot'!$A:$A))+1</f>
        <v>14</v>
      </c>
      <c r="D977" s="25">
        <f t="shared" ref="D977:I977" ca="1" si="2928">INDIRECT(ADDRESS($C977+1,D$2,,,D$1))</f>
        <v>43132</v>
      </c>
      <c r="E977" s="27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8">
        <f t="shared" ca="1" si="2928"/>
        <v>43101</v>
      </c>
      <c r="I977" s="9">
        <f t="shared" ca="1" si="2928"/>
        <v>5</v>
      </c>
      <c r="J977" s="46">
        <f>TRUNC((A977-1)/COUNT('DATE Snapshot'!A:A)/COUNT(PRODUCT!A:A),0)+1</f>
        <v>2</v>
      </c>
      <c r="K977" s="9" t="str">
        <f t="shared" ref="K977:O977" ca="1" si="2929">INDIRECT(ADDRESS($J977+1,K$2,,,K$1))</f>
        <v>MARTE</v>
      </c>
      <c r="L977" s="9" t="str">
        <f t="shared" ca="1" si="2929"/>
        <v>MT</v>
      </c>
      <c r="M977" s="9" t="str">
        <f t="shared" ca="1" si="2929"/>
        <v>CURITIBA</v>
      </c>
      <c r="N977" s="9" t="str">
        <f t="shared" ca="1" si="2929"/>
        <v>BRASIL</v>
      </c>
      <c r="O977" s="9">
        <f t="shared" ca="1" si="2929"/>
        <v>0</v>
      </c>
      <c r="P977" s="9">
        <f>MOD(TRUNC((A977-1)/COUNT('DATE Snapshot'!A:A)),COUNT(PRODUCT!A:A))+1</f>
        <v>13</v>
      </c>
      <c r="Q977" s="9" t="str">
        <f t="shared" ref="Q977:W977" ca="1" si="2930">INDIRECT(ADDRESS($P977+1,Q$2,,,Q$1))</f>
        <v>CHARDONNAY RESERVA</v>
      </c>
      <c r="R977" s="9" t="str">
        <f t="shared" ca="1" si="2930"/>
        <v>CHDN_RS</v>
      </c>
      <c r="S977" s="9" t="str">
        <f t="shared" ca="1" si="2930"/>
        <v>VINHO BRANCO</v>
      </c>
      <c r="T977" s="9" t="str">
        <f t="shared" ca="1" si="2930"/>
        <v>12_BTL_0,75 l</v>
      </c>
      <c r="U977" s="29">
        <f t="shared" ca="1" si="2930"/>
        <v>12</v>
      </c>
      <c r="V977" s="30">
        <f t="shared" ca="1" si="2930"/>
        <v>198</v>
      </c>
      <c r="W977" s="30">
        <f t="shared" ca="1" si="2930"/>
        <v>99</v>
      </c>
    </row>
    <row r="978" spans="1:23" ht="13">
      <c r="A978" s="9">
        <f t="shared" si="8"/>
        <v>975</v>
      </c>
      <c r="B978" s="45">
        <v>3</v>
      </c>
      <c r="C978" s="9">
        <f>MOD(A978-1,COUNT('DATE Snapshot'!$A:$A))+1</f>
        <v>15</v>
      </c>
      <c r="D978" s="25">
        <f t="shared" ref="D978:I978" ca="1" si="2931">INDIRECT(ADDRESS($C978+1,D$2,,,D$1))</f>
        <v>43160</v>
      </c>
      <c r="E978" s="27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8">
        <f t="shared" ca="1" si="2931"/>
        <v>43101</v>
      </c>
      <c r="I978" s="9">
        <f t="shared" ca="1" si="2931"/>
        <v>5</v>
      </c>
      <c r="J978" s="46">
        <f>TRUNC((A978-1)/COUNT('DATE Snapshot'!A:A)/COUNT(PRODUCT!A:A),0)+1</f>
        <v>2</v>
      </c>
      <c r="K978" s="9" t="str">
        <f t="shared" ref="K978:O978" ca="1" si="2932">INDIRECT(ADDRESS($J978+1,K$2,,,K$1))</f>
        <v>MARTE</v>
      </c>
      <c r="L978" s="9" t="str">
        <f t="shared" ca="1" si="2932"/>
        <v>MT</v>
      </c>
      <c r="M978" s="9" t="str">
        <f t="shared" ca="1" si="2932"/>
        <v>CURITIBA</v>
      </c>
      <c r="N978" s="9" t="str">
        <f t="shared" ca="1" si="2932"/>
        <v>BRASIL</v>
      </c>
      <c r="O978" s="9">
        <f t="shared" ca="1" si="2932"/>
        <v>0</v>
      </c>
      <c r="P978" s="9">
        <f>MOD(TRUNC((A978-1)/COUNT('DATE Snapshot'!A:A)),COUNT(PRODUCT!A:A))+1</f>
        <v>13</v>
      </c>
      <c r="Q978" s="9" t="str">
        <f t="shared" ref="Q978:W978" ca="1" si="2933">INDIRECT(ADDRESS($P978+1,Q$2,,,Q$1))</f>
        <v>CHARDONNAY RESERVA</v>
      </c>
      <c r="R978" s="9" t="str">
        <f t="shared" ca="1" si="2933"/>
        <v>CHDN_RS</v>
      </c>
      <c r="S978" s="9" t="str">
        <f t="shared" ca="1" si="2933"/>
        <v>VINHO BRANCO</v>
      </c>
      <c r="T978" s="9" t="str">
        <f t="shared" ca="1" si="2933"/>
        <v>12_BTL_0,75 l</v>
      </c>
      <c r="U978" s="29">
        <f t="shared" ca="1" si="2933"/>
        <v>12</v>
      </c>
      <c r="V978" s="30">
        <f t="shared" ca="1" si="2933"/>
        <v>198</v>
      </c>
      <c r="W978" s="30">
        <f t="shared" ca="1" si="2933"/>
        <v>99</v>
      </c>
    </row>
    <row r="979" spans="1:23" ht="13">
      <c r="A979" s="9">
        <f t="shared" si="8"/>
        <v>976</v>
      </c>
      <c r="B979" s="45">
        <v>16</v>
      </c>
      <c r="C979" s="9">
        <f>MOD(A979-1,COUNT('DATE Snapshot'!$A:$A))+1</f>
        <v>16</v>
      </c>
      <c r="D979" s="25">
        <f t="shared" ref="D979:I979" ca="1" si="2934">INDIRECT(ADDRESS($C979+1,D$2,,,D$1))</f>
        <v>43191</v>
      </c>
      <c r="E979" s="27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8">
        <f t="shared" ca="1" si="2934"/>
        <v>43101</v>
      </c>
      <c r="I979" s="9">
        <f t="shared" ca="1" si="2934"/>
        <v>1</v>
      </c>
      <c r="J979" s="46">
        <f>TRUNC((A979-1)/COUNT('DATE Snapshot'!A:A)/COUNT(PRODUCT!A:A),0)+1</f>
        <v>2</v>
      </c>
      <c r="K979" s="9" t="str">
        <f t="shared" ref="K979:O979" ca="1" si="2935">INDIRECT(ADDRESS($J979+1,K$2,,,K$1))</f>
        <v>MARTE</v>
      </c>
      <c r="L979" s="9" t="str">
        <f t="shared" ca="1" si="2935"/>
        <v>MT</v>
      </c>
      <c r="M979" s="9" t="str">
        <f t="shared" ca="1" si="2935"/>
        <v>CURITIBA</v>
      </c>
      <c r="N979" s="9" t="str">
        <f t="shared" ca="1" si="2935"/>
        <v>BRASIL</v>
      </c>
      <c r="O979" s="9">
        <f t="shared" ca="1" si="2935"/>
        <v>0</v>
      </c>
      <c r="P979" s="9">
        <f>MOD(TRUNC((A979-1)/COUNT('DATE Snapshot'!A:A)),COUNT(PRODUCT!A:A))+1</f>
        <v>13</v>
      </c>
      <c r="Q979" s="9" t="str">
        <f t="shared" ref="Q979:W979" ca="1" si="2936">INDIRECT(ADDRESS($P979+1,Q$2,,,Q$1))</f>
        <v>CHARDONNAY RESERVA</v>
      </c>
      <c r="R979" s="9" t="str">
        <f t="shared" ca="1" si="2936"/>
        <v>CHDN_RS</v>
      </c>
      <c r="S979" s="9" t="str">
        <f t="shared" ca="1" si="2936"/>
        <v>VINHO BRANCO</v>
      </c>
      <c r="T979" s="9" t="str">
        <f t="shared" ca="1" si="2936"/>
        <v>12_BTL_0,75 l</v>
      </c>
      <c r="U979" s="29">
        <f t="shared" ca="1" si="2936"/>
        <v>12</v>
      </c>
      <c r="V979" s="30">
        <f t="shared" ca="1" si="2936"/>
        <v>198</v>
      </c>
      <c r="W979" s="30">
        <f t="shared" ca="1" si="2936"/>
        <v>99</v>
      </c>
    </row>
    <row r="980" spans="1:23" ht="13">
      <c r="A980" s="9">
        <f t="shared" si="8"/>
        <v>977</v>
      </c>
      <c r="B980" s="45">
        <v>20</v>
      </c>
      <c r="C980" s="9">
        <f>MOD(A980-1,COUNT('DATE Snapshot'!$A:$A))+1</f>
        <v>17</v>
      </c>
      <c r="D980" s="25">
        <f t="shared" ref="D980:I980" ca="1" si="2937">INDIRECT(ADDRESS($C980+1,D$2,,,D$1))</f>
        <v>43221</v>
      </c>
      <c r="E980" s="27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8">
        <f t="shared" ca="1" si="2937"/>
        <v>43101</v>
      </c>
      <c r="I980" s="9">
        <f t="shared" ca="1" si="2937"/>
        <v>3</v>
      </c>
      <c r="J980" s="46">
        <f>TRUNC((A980-1)/COUNT('DATE Snapshot'!A:A)/COUNT(PRODUCT!A:A),0)+1</f>
        <v>2</v>
      </c>
      <c r="K980" s="9" t="str">
        <f t="shared" ref="K980:O980" ca="1" si="2938">INDIRECT(ADDRESS($J980+1,K$2,,,K$1))</f>
        <v>MARTE</v>
      </c>
      <c r="L980" s="9" t="str">
        <f t="shared" ca="1" si="2938"/>
        <v>MT</v>
      </c>
      <c r="M980" s="9" t="str">
        <f t="shared" ca="1" si="2938"/>
        <v>CURITIBA</v>
      </c>
      <c r="N980" s="9" t="str">
        <f t="shared" ca="1" si="2938"/>
        <v>BRASIL</v>
      </c>
      <c r="O980" s="9">
        <f t="shared" ca="1" si="2938"/>
        <v>0</v>
      </c>
      <c r="P980" s="9">
        <f>MOD(TRUNC((A980-1)/COUNT('DATE Snapshot'!A:A)),COUNT(PRODUCT!A:A))+1</f>
        <v>13</v>
      </c>
      <c r="Q980" s="9" t="str">
        <f t="shared" ref="Q980:W980" ca="1" si="2939">INDIRECT(ADDRESS($P980+1,Q$2,,,Q$1))</f>
        <v>CHARDONNAY RESERVA</v>
      </c>
      <c r="R980" s="9" t="str">
        <f t="shared" ca="1" si="2939"/>
        <v>CHDN_RS</v>
      </c>
      <c r="S980" s="9" t="str">
        <f t="shared" ca="1" si="2939"/>
        <v>VINHO BRANCO</v>
      </c>
      <c r="T980" s="9" t="str">
        <f t="shared" ca="1" si="2939"/>
        <v>12_BTL_0,75 l</v>
      </c>
      <c r="U980" s="29">
        <f t="shared" ca="1" si="2939"/>
        <v>12</v>
      </c>
      <c r="V980" s="30">
        <f t="shared" ca="1" si="2939"/>
        <v>198</v>
      </c>
      <c r="W980" s="30">
        <f t="shared" ca="1" si="2939"/>
        <v>99</v>
      </c>
    </row>
    <row r="981" spans="1:23" ht="13">
      <c r="A981" s="9">
        <f t="shared" si="8"/>
        <v>978</v>
      </c>
      <c r="B981" s="45">
        <v>9</v>
      </c>
      <c r="C981" s="9">
        <f>MOD(A981-1,COUNT('DATE Snapshot'!$A:$A))+1</f>
        <v>18</v>
      </c>
      <c r="D981" s="25">
        <f t="shared" ref="D981:I981" ca="1" si="2940">INDIRECT(ADDRESS($C981+1,D$2,,,D$1))</f>
        <v>43252</v>
      </c>
      <c r="E981" s="27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8">
        <f t="shared" ca="1" si="2940"/>
        <v>43101</v>
      </c>
      <c r="I981" s="9">
        <f t="shared" ca="1" si="2940"/>
        <v>6</v>
      </c>
      <c r="J981" s="46">
        <f>TRUNC((A981-1)/COUNT('DATE Snapshot'!A:A)/COUNT(PRODUCT!A:A),0)+1</f>
        <v>2</v>
      </c>
      <c r="K981" s="9" t="str">
        <f t="shared" ref="K981:O981" ca="1" si="2941">INDIRECT(ADDRESS($J981+1,K$2,,,K$1))</f>
        <v>MARTE</v>
      </c>
      <c r="L981" s="9" t="str">
        <f t="shared" ca="1" si="2941"/>
        <v>MT</v>
      </c>
      <c r="M981" s="9" t="str">
        <f t="shared" ca="1" si="2941"/>
        <v>CURITIBA</v>
      </c>
      <c r="N981" s="9" t="str">
        <f t="shared" ca="1" si="2941"/>
        <v>BRASIL</v>
      </c>
      <c r="O981" s="9">
        <f t="shared" ca="1" si="2941"/>
        <v>0</v>
      </c>
      <c r="P981" s="9">
        <f>MOD(TRUNC((A981-1)/COUNT('DATE Snapshot'!A:A)),COUNT(PRODUCT!A:A))+1</f>
        <v>13</v>
      </c>
      <c r="Q981" s="9" t="str">
        <f t="shared" ref="Q981:W981" ca="1" si="2942">INDIRECT(ADDRESS($P981+1,Q$2,,,Q$1))</f>
        <v>CHARDONNAY RESERVA</v>
      </c>
      <c r="R981" s="9" t="str">
        <f t="shared" ca="1" si="2942"/>
        <v>CHDN_RS</v>
      </c>
      <c r="S981" s="9" t="str">
        <f t="shared" ca="1" si="2942"/>
        <v>VINHO BRANCO</v>
      </c>
      <c r="T981" s="9" t="str">
        <f t="shared" ca="1" si="2942"/>
        <v>12_BTL_0,75 l</v>
      </c>
      <c r="U981" s="29">
        <f t="shared" ca="1" si="2942"/>
        <v>12</v>
      </c>
      <c r="V981" s="30">
        <f t="shared" ca="1" si="2942"/>
        <v>198</v>
      </c>
      <c r="W981" s="30">
        <f t="shared" ca="1" si="2942"/>
        <v>99</v>
      </c>
    </row>
    <row r="982" spans="1:23" ht="13">
      <c r="A982" s="9">
        <f t="shared" si="8"/>
        <v>979</v>
      </c>
      <c r="B982" s="45">
        <v>5</v>
      </c>
      <c r="C982" s="9">
        <f>MOD(A982-1,COUNT('DATE Snapshot'!$A:$A))+1</f>
        <v>19</v>
      </c>
      <c r="D982" s="25">
        <f t="shared" ref="D982:I982" ca="1" si="2943">INDIRECT(ADDRESS($C982+1,D$2,,,D$1))</f>
        <v>43282</v>
      </c>
      <c r="E982" s="27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8">
        <f t="shared" ca="1" si="2943"/>
        <v>43101</v>
      </c>
      <c r="I982" s="9">
        <f t="shared" ca="1" si="2943"/>
        <v>1</v>
      </c>
      <c r="J982" s="46">
        <f>TRUNC((A982-1)/COUNT('DATE Snapshot'!A:A)/COUNT(PRODUCT!A:A),0)+1</f>
        <v>2</v>
      </c>
      <c r="K982" s="9" t="str">
        <f t="shared" ref="K982:O982" ca="1" si="2944">INDIRECT(ADDRESS($J982+1,K$2,,,K$1))</f>
        <v>MARTE</v>
      </c>
      <c r="L982" s="9" t="str">
        <f t="shared" ca="1" si="2944"/>
        <v>MT</v>
      </c>
      <c r="M982" s="9" t="str">
        <f t="shared" ca="1" si="2944"/>
        <v>CURITIBA</v>
      </c>
      <c r="N982" s="9" t="str">
        <f t="shared" ca="1" si="2944"/>
        <v>BRASIL</v>
      </c>
      <c r="O982" s="9">
        <f t="shared" ca="1" si="2944"/>
        <v>0</v>
      </c>
      <c r="P982" s="9">
        <f>MOD(TRUNC((A982-1)/COUNT('DATE Snapshot'!A:A)),COUNT(PRODUCT!A:A))+1</f>
        <v>13</v>
      </c>
      <c r="Q982" s="9" t="str">
        <f t="shared" ref="Q982:W982" ca="1" si="2945">INDIRECT(ADDRESS($P982+1,Q$2,,,Q$1))</f>
        <v>CHARDONNAY RESERVA</v>
      </c>
      <c r="R982" s="9" t="str">
        <f t="shared" ca="1" si="2945"/>
        <v>CHDN_RS</v>
      </c>
      <c r="S982" s="9" t="str">
        <f t="shared" ca="1" si="2945"/>
        <v>VINHO BRANCO</v>
      </c>
      <c r="T982" s="9" t="str">
        <f t="shared" ca="1" si="2945"/>
        <v>12_BTL_0,75 l</v>
      </c>
      <c r="U982" s="29">
        <f t="shared" ca="1" si="2945"/>
        <v>12</v>
      </c>
      <c r="V982" s="30">
        <f t="shared" ca="1" si="2945"/>
        <v>198</v>
      </c>
      <c r="W982" s="30">
        <f t="shared" ca="1" si="2945"/>
        <v>99</v>
      </c>
    </row>
    <row r="983" spans="1:23" ht="13">
      <c r="A983" s="9">
        <f t="shared" si="8"/>
        <v>980</v>
      </c>
      <c r="B983" s="45">
        <v>5</v>
      </c>
      <c r="C983" s="9">
        <f>MOD(A983-1,COUNT('DATE Snapshot'!$A:$A))+1</f>
        <v>20</v>
      </c>
      <c r="D983" s="25">
        <f t="shared" ref="D983:I983" ca="1" si="2946">INDIRECT(ADDRESS($C983+1,D$2,,,D$1))</f>
        <v>43313</v>
      </c>
      <c r="E983" s="27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8">
        <f t="shared" ca="1" si="2946"/>
        <v>43101</v>
      </c>
      <c r="I983" s="9">
        <f t="shared" ca="1" si="2946"/>
        <v>4</v>
      </c>
      <c r="J983" s="46">
        <f>TRUNC((A983-1)/COUNT('DATE Snapshot'!A:A)/COUNT(PRODUCT!A:A),0)+1</f>
        <v>2</v>
      </c>
      <c r="K983" s="9" t="str">
        <f t="shared" ref="K983:O983" ca="1" si="2947">INDIRECT(ADDRESS($J983+1,K$2,,,K$1))</f>
        <v>MARTE</v>
      </c>
      <c r="L983" s="9" t="str">
        <f t="shared" ca="1" si="2947"/>
        <v>MT</v>
      </c>
      <c r="M983" s="9" t="str">
        <f t="shared" ca="1" si="2947"/>
        <v>CURITIBA</v>
      </c>
      <c r="N983" s="9" t="str">
        <f t="shared" ca="1" si="2947"/>
        <v>BRASIL</v>
      </c>
      <c r="O983" s="9">
        <f t="shared" ca="1" si="2947"/>
        <v>0</v>
      </c>
      <c r="P983" s="9">
        <f>MOD(TRUNC((A983-1)/COUNT('DATE Snapshot'!A:A)),COUNT(PRODUCT!A:A))+1</f>
        <v>13</v>
      </c>
      <c r="Q983" s="9" t="str">
        <f t="shared" ref="Q983:W983" ca="1" si="2948">INDIRECT(ADDRESS($P983+1,Q$2,,,Q$1))</f>
        <v>CHARDONNAY RESERVA</v>
      </c>
      <c r="R983" s="9" t="str">
        <f t="shared" ca="1" si="2948"/>
        <v>CHDN_RS</v>
      </c>
      <c r="S983" s="9" t="str">
        <f t="shared" ca="1" si="2948"/>
        <v>VINHO BRANCO</v>
      </c>
      <c r="T983" s="9" t="str">
        <f t="shared" ca="1" si="2948"/>
        <v>12_BTL_0,75 l</v>
      </c>
      <c r="U983" s="29">
        <f t="shared" ca="1" si="2948"/>
        <v>12</v>
      </c>
      <c r="V983" s="30">
        <f t="shared" ca="1" si="2948"/>
        <v>198</v>
      </c>
      <c r="W983" s="30">
        <f t="shared" ca="1" si="2948"/>
        <v>99</v>
      </c>
    </row>
    <row r="984" spans="1:23" ht="13">
      <c r="A984" s="9">
        <f t="shared" si="8"/>
        <v>981</v>
      </c>
      <c r="B984" s="45">
        <v>12</v>
      </c>
      <c r="C984" s="9">
        <f>MOD(A984-1,COUNT('DATE Snapshot'!$A:$A))+1</f>
        <v>21</v>
      </c>
      <c r="D984" s="25">
        <f t="shared" ref="D984:I984" ca="1" si="2949">INDIRECT(ADDRESS($C984+1,D$2,,,D$1))</f>
        <v>43344</v>
      </c>
      <c r="E984" s="27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8">
        <f t="shared" ca="1" si="2949"/>
        <v>43101</v>
      </c>
      <c r="I984" s="9">
        <f t="shared" ca="1" si="2949"/>
        <v>7</v>
      </c>
      <c r="J984" s="46">
        <f>TRUNC((A984-1)/COUNT('DATE Snapshot'!A:A)/COUNT(PRODUCT!A:A),0)+1</f>
        <v>2</v>
      </c>
      <c r="K984" s="9" t="str">
        <f t="shared" ref="K984:O984" ca="1" si="2950">INDIRECT(ADDRESS($J984+1,K$2,,,K$1))</f>
        <v>MARTE</v>
      </c>
      <c r="L984" s="9" t="str">
        <f t="shared" ca="1" si="2950"/>
        <v>MT</v>
      </c>
      <c r="M984" s="9" t="str">
        <f t="shared" ca="1" si="2950"/>
        <v>CURITIBA</v>
      </c>
      <c r="N984" s="9" t="str">
        <f t="shared" ca="1" si="2950"/>
        <v>BRASIL</v>
      </c>
      <c r="O984" s="9">
        <f t="shared" ca="1" si="2950"/>
        <v>0</v>
      </c>
      <c r="P984" s="9">
        <f>MOD(TRUNC((A984-1)/COUNT('DATE Snapshot'!A:A)),COUNT(PRODUCT!A:A))+1</f>
        <v>13</v>
      </c>
      <c r="Q984" s="9" t="str">
        <f t="shared" ref="Q984:W984" ca="1" si="2951">INDIRECT(ADDRESS($P984+1,Q$2,,,Q$1))</f>
        <v>CHARDONNAY RESERVA</v>
      </c>
      <c r="R984" s="9" t="str">
        <f t="shared" ca="1" si="2951"/>
        <v>CHDN_RS</v>
      </c>
      <c r="S984" s="9" t="str">
        <f t="shared" ca="1" si="2951"/>
        <v>VINHO BRANCO</v>
      </c>
      <c r="T984" s="9" t="str">
        <f t="shared" ca="1" si="2951"/>
        <v>12_BTL_0,75 l</v>
      </c>
      <c r="U984" s="29">
        <f t="shared" ca="1" si="2951"/>
        <v>12</v>
      </c>
      <c r="V984" s="30">
        <f t="shared" ca="1" si="2951"/>
        <v>198</v>
      </c>
      <c r="W984" s="30">
        <f t="shared" ca="1" si="2951"/>
        <v>99</v>
      </c>
    </row>
    <row r="985" spans="1:23" ht="13">
      <c r="A985" s="9">
        <f t="shared" si="8"/>
        <v>982</v>
      </c>
      <c r="B985" s="45">
        <v>3</v>
      </c>
      <c r="C985" s="9">
        <f>MOD(A985-1,COUNT('DATE Snapshot'!$A:$A))+1</f>
        <v>22</v>
      </c>
      <c r="D985" s="25">
        <f t="shared" ref="D985:I985" ca="1" si="2952">INDIRECT(ADDRESS($C985+1,D$2,,,D$1))</f>
        <v>43374</v>
      </c>
      <c r="E985" s="27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8">
        <f t="shared" ca="1" si="2952"/>
        <v>43101</v>
      </c>
      <c r="I985" s="9">
        <f t="shared" ca="1" si="2952"/>
        <v>2</v>
      </c>
      <c r="J985" s="46">
        <f>TRUNC((A985-1)/COUNT('DATE Snapshot'!A:A)/COUNT(PRODUCT!A:A),0)+1</f>
        <v>2</v>
      </c>
      <c r="K985" s="9" t="str">
        <f t="shared" ref="K985:O985" ca="1" si="2953">INDIRECT(ADDRESS($J985+1,K$2,,,K$1))</f>
        <v>MARTE</v>
      </c>
      <c r="L985" s="9" t="str">
        <f t="shared" ca="1" si="2953"/>
        <v>MT</v>
      </c>
      <c r="M985" s="9" t="str">
        <f t="shared" ca="1" si="2953"/>
        <v>CURITIBA</v>
      </c>
      <c r="N985" s="9" t="str">
        <f t="shared" ca="1" si="2953"/>
        <v>BRASIL</v>
      </c>
      <c r="O985" s="9">
        <f t="shared" ca="1" si="2953"/>
        <v>0</v>
      </c>
      <c r="P985" s="9">
        <f>MOD(TRUNC((A985-1)/COUNT('DATE Snapshot'!A:A)),COUNT(PRODUCT!A:A))+1</f>
        <v>13</v>
      </c>
      <c r="Q985" s="9" t="str">
        <f t="shared" ref="Q985:W985" ca="1" si="2954">INDIRECT(ADDRESS($P985+1,Q$2,,,Q$1))</f>
        <v>CHARDONNAY RESERVA</v>
      </c>
      <c r="R985" s="9" t="str">
        <f t="shared" ca="1" si="2954"/>
        <v>CHDN_RS</v>
      </c>
      <c r="S985" s="9" t="str">
        <f t="shared" ca="1" si="2954"/>
        <v>VINHO BRANCO</v>
      </c>
      <c r="T985" s="9" t="str">
        <f t="shared" ca="1" si="2954"/>
        <v>12_BTL_0,75 l</v>
      </c>
      <c r="U985" s="29">
        <f t="shared" ca="1" si="2954"/>
        <v>12</v>
      </c>
      <c r="V985" s="30">
        <f t="shared" ca="1" si="2954"/>
        <v>198</v>
      </c>
      <c r="W985" s="30">
        <f t="shared" ca="1" si="2954"/>
        <v>99</v>
      </c>
    </row>
    <row r="986" spans="1:23" ht="13">
      <c r="A986" s="9">
        <f t="shared" si="8"/>
        <v>983</v>
      </c>
      <c r="B986" s="45">
        <v>16</v>
      </c>
      <c r="C986" s="9">
        <f>MOD(A986-1,COUNT('DATE Snapshot'!$A:$A))+1</f>
        <v>23</v>
      </c>
      <c r="D986" s="25">
        <f t="shared" ref="D986:I986" ca="1" si="2955">INDIRECT(ADDRESS($C986+1,D$2,,,D$1))</f>
        <v>43405</v>
      </c>
      <c r="E986" s="27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8">
        <f t="shared" ca="1" si="2955"/>
        <v>43101</v>
      </c>
      <c r="I986" s="9">
        <f t="shared" ca="1" si="2955"/>
        <v>5</v>
      </c>
      <c r="J986" s="46">
        <f>TRUNC((A986-1)/COUNT('DATE Snapshot'!A:A)/COUNT(PRODUCT!A:A),0)+1</f>
        <v>2</v>
      </c>
      <c r="K986" s="9" t="str">
        <f t="shared" ref="K986:O986" ca="1" si="2956">INDIRECT(ADDRESS($J986+1,K$2,,,K$1))</f>
        <v>MARTE</v>
      </c>
      <c r="L986" s="9" t="str">
        <f t="shared" ca="1" si="2956"/>
        <v>MT</v>
      </c>
      <c r="M986" s="9" t="str">
        <f t="shared" ca="1" si="2956"/>
        <v>CURITIBA</v>
      </c>
      <c r="N986" s="9" t="str">
        <f t="shared" ca="1" si="2956"/>
        <v>BRASIL</v>
      </c>
      <c r="O986" s="9">
        <f t="shared" ca="1" si="2956"/>
        <v>0</v>
      </c>
      <c r="P986" s="9">
        <f>MOD(TRUNC((A986-1)/COUNT('DATE Snapshot'!A:A)),COUNT(PRODUCT!A:A))+1</f>
        <v>13</v>
      </c>
      <c r="Q986" s="9" t="str">
        <f t="shared" ref="Q986:W986" ca="1" si="2957">INDIRECT(ADDRESS($P986+1,Q$2,,,Q$1))</f>
        <v>CHARDONNAY RESERVA</v>
      </c>
      <c r="R986" s="9" t="str">
        <f t="shared" ca="1" si="2957"/>
        <v>CHDN_RS</v>
      </c>
      <c r="S986" s="9" t="str">
        <f t="shared" ca="1" si="2957"/>
        <v>VINHO BRANCO</v>
      </c>
      <c r="T986" s="9" t="str">
        <f t="shared" ca="1" si="2957"/>
        <v>12_BTL_0,75 l</v>
      </c>
      <c r="U986" s="29">
        <f t="shared" ca="1" si="2957"/>
        <v>12</v>
      </c>
      <c r="V986" s="30">
        <f t="shared" ca="1" si="2957"/>
        <v>198</v>
      </c>
      <c r="W986" s="30">
        <f t="shared" ca="1" si="2957"/>
        <v>99</v>
      </c>
    </row>
    <row r="987" spans="1:23" ht="13">
      <c r="A987" s="9">
        <f t="shared" si="8"/>
        <v>984</v>
      </c>
      <c r="B987" s="45">
        <v>21</v>
      </c>
      <c r="C987" s="9">
        <f>MOD(A987-1,COUNT('DATE Snapshot'!$A:$A))+1</f>
        <v>24</v>
      </c>
      <c r="D987" s="25">
        <f t="shared" ref="D987:I987" ca="1" si="2958">INDIRECT(ADDRESS($C987+1,D$2,,,D$1))</f>
        <v>43435</v>
      </c>
      <c r="E987" s="27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8">
        <f t="shared" ca="1" si="2958"/>
        <v>43101</v>
      </c>
      <c r="I987" s="9">
        <f t="shared" ca="1" si="2958"/>
        <v>7</v>
      </c>
      <c r="J987" s="46">
        <f>TRUNC((A987-1)/COUNT('DATE Snapshot'!A:A)/COUNT(PRODUCT!A:A),0)+1</f>
        <v>2</v>
      </c>
      <c r="K987" s="9" t="str">
        <f t="shared" ref="K987:O987" ca="1" si="2959">INDIRECT(ADDRESS($J987+1,K$2,,,K$1))</f>
        <v>MARTE</v>
      </c>
      <c r="L987" s="9" t="str">
        <f t="shared" ca="1" si="2959"/>
        <v>MT</v>
      </c>
      <c r="M987" s="9" t="str">
        <f t="shared" ca="1" si="2959"/>
        <v>CURITIBA</v>
      </c>
      <c r="N987" s="9" t="str">
        <f t="shared" ca="1" si="2959"/>
        <v>BRASIL</v>
      </c>
      <c r="O987" s="9">
        <f t="shared" ca="1" si="2959"/>
        <v>0</v>
      </c>
      <c r="P987" s="9">
        <f>MOD(TRUNC((A987-1)/COUNT('DATE Snapshot'!A:A)),COUNT(PRODUCT!A:A))+1</f>
        <v>13</v>
      </c>
      <c r="Q987" s="9" t="str">
        <f t="shared" ref="Q987:W987" ca="1" si="2960">INDIRECT(ADDRESS($P987+1,Q$2,,,Q$1))</f>
        <v>CHARDONNAY RESERVA</v>
      </c>
      <c r="R987" s="9" t="str">
        <f t="shared" ca="1" si="2960"/>
        <v>CHDN_RS</v>
      </c>
      <c r="S987" s="9" t="str">
        <f t="shared" ca="1" si="2960"/>
        <v>VINHO BRANCO</v>
      </c>
      <c r="T987" s="9" t="str">
        <f t="shared" ca="1" si="2960"/>
        <v>12_BTL_0,75 l</v>
      </c>
      <c r="U987" s="29">
        <f t="shared" ca="1" si="2960"/>
        <v>12</v>
      </c>
      <c r="V987" s="30">
        <f t="shared" ca="1" si="2960"/>
        <v>198</v>
      </c>
      <c r="W987" s="30">
        <f t="shared" ca="1" si="2960"/>
        <v>99</v>
      </c>
    </row>
    <row r="988" spans="1:23" ht="13">
      <c r="A988" s="9">
        <f t="shared" si="8"/>
        <v>985</v>
      </c>
      <c r="B988" s="45">
        <v>11</v>
      </c>
      <c r="C988" s="9">
        <f>MOD(A988-1,COUNT('DATE Snapshot'!$A:$A))+1</f>
        <v>1</v>
      </c>
      <c r="D988" s="25">
        <f t="shared" ref="D988:I988" ca="1" si="2961">INDIRECT(ADDRESS($C988+1,D$2,,,D$1))</f>
        <v>42736</v>
      </c>
      <c r="E988" s="27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8">
        <f t="shared" ca="1" si="2961"/>
        <v>42736</v>
      </c>
      <c r="I988" s="9">
        <f t="shared" ca="1" si="2961"/>
        <v>1</v>
      </c>
      <c r="J988" s="46">
        <f>TRUNC((A988-1)/COUNT('DATE Snapshot'!A:A)/COUNT(PRODUCT!A:A),0)+1</f>
        <v>2</v>
      </c>
      <c r="K988" s="9" t="str">
        <f t="shared" ref="K988:O988" ca="1" si="2962">INDIRECT(ADDRESS($J988+1,K$2,,,K$1))</f>
        <v>MARTE</v>
      </c>
      <c r="L988" s="9" t="str">
        <f t="shared" ca="1" si="2962"/>
        <v>MT</v>
      </c>
      <c r="M988" s="9" t="str">
        <f t="shared" ca="1" si="2962"/>
        <v>CURITIBA</v>
      </c>
      <c r="N988" s="9" t="str">
        <f t="shared" ca="1" si="2962"/>
        <v>BRASIL</v>
      </c>
      <c r="O988" s="9">
        <f t="shared" ca="1" si="2962"/>
        <v>0</v>
      </c>
      <c r="P988" s="9">
        <f>MOD(TRUNC((A988-1)/COUNT('DATE Snapshot'!A:A)),COUNT(PRODUCT!A:A))+1</f>
        <v>14</v>
      </c>
      <c r="Q988" s="9" t="str">
        <f t="shared" ref="Q988:W988" ca="1" si="2963">INDIRECT(ADDRESS($P988+1,Q$2,,,Q$1))</f>
        <v>ESPUMANTE BRUTT</v>
      </c>
      <c r="R988" s="9" t="str">
        <f t="shared" ca="1" si="2963"/>
        <v>ES_BRT</v>
      </c>
      <c r="S988" s="9" t="str">
        <f t="shared" ca="1" si="2963"/>
        <v>ESPUMANTE</v>
      </c>
      <c r="T988" s="9" t="str">
        <f t="shared" ca="1" si="2963"/>
        <v>12_BTL_0,75 l</v>
      </c>
      <c r="U988" s="29">
        <f t="shared" ca="1" si="2963"/>
        <v>12</v>
      </c>
      <c r="V988" s="30">
        <f t="shared" ca="1" si="2963"/>
        <v>223</v>
      </c>
      <c r="W988" s="30">
        <f t="shared" ca="1" si="2963"/>
        <v>108</v>
      </c>
    </row>
    <row r="989" spans="1:23" ht="13">
      <c r="A989" s="9">
        <f t="shared" si="8"/>
        <v>986</v>
      </c>
      <c r="B989" s="45">
        <v>16</v>
      </c>
      <c r="C989" s="9">
        <f>MOD(A989-1,COUNT('DATE Snapshot'!$A:$A))+1</f>
        <v>2</v>
      </c>
      <c r="D989" s="25">
        <f t="shared" ref="D989:I989" ca="1" si="2964">INDIRECT(ADDRESS($C989+1,D$2,,,D$1))</f>
        <v>42767</v>
      </c>
      <c r="E989" s="27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8">
        <f t="shared" ca="1" si="2964"/>
        <v>42736</v>
      </c>
      <c r="I989" s="9">
        <f t="shared" ca="1" si="2964"/>
        <v>4</v>
      </c>
      <c r="J989" s="46">
        <f>TRUNC((A989-1)/COUNT('DATE Snapshot'!A:A)/COUNT(PRODUCT!A:A),0)+1</f>
        <v>2</v>
      </c>
      <c r="K989" s="9" t="str">
        <f t="shared" ref="K989:O989" ca="1" si="2965">INDIRECT(ADDRESS($J989+1,K$2,,,K$1))</f>
        <v>MARTE</v>
      </c>
      <c r="L989" s="9" t="str">
        <f t="shared" ca="1" si="2965"/>
        <v>MT</v>
      </c>
      <c r="M989" s="9" t="str">
        <f t="shared" ca="1" si="2965"/>
        <v>CURITIBA</v>
      </c>
      <c r="N989" s="9" t="str">
        <f t="shared" ca="1" si="2965"/>
        <v>BRASIL</v>
      </c>
      <c r="O989" s="9">
        <f t="shared" ca="1" si="2965"/>
        <v>0</v>
      </c>
      <c r="P989" s="9">
        <f>MOD(TRUNC((A989-1)/COUNT('DATE Snapshot'!A:A)),COUNT(PRODUCT!A:A))+1</f>
        <v>14</v>
      </c>
      <c r="Q989" s="9" t="str">
        <f t="shared" ref="Q989:W989" ca="1" si="2966">INDIRECT(ADDRESS($P989+1,Q$2,,,Q$1))</f>
        <v>ESPUMANTE BRUTT</v>
      </c>
      <c r="R989" s="9" t="str">
        <f t="shared" ca="1" si="2966"/>
        <v>ES_BRT</v>
      </c>
      <c r="S989" s="9" t="str">
        <f t="shared" ca="1" si="2966"/>
        <v>ESPUMANTE</v>
      </c>
      <c r="T989" s="9" t="str">
        <f t="shared" ca="1" si="2966"/>
        <v>12_BTL_0,75 l</v>
      </c>
      <c r="U989" s="29">
        <f t="shared" ca="1" si="2966"/>
        <v>12</v>
      </c>
      <c r="V989" s="30">
        <f t="shared" ca="1" si="2966"/>
        <v>223</v>
      </c>
      <c r="W989" s="30">
        <f t="shared" ca="1" si="2966"/>
        <v>108</v>
      </c>
    </row>
    <row r="990" spans="1:23" ht="13">
      <c r="A990" s="9">
        <f t="shared" si="8"/>
        <v>987</v>
      </c>
      <c r="B990" s="45">
        <v>7</v>
      </c>
      <c r="C990" s="9">
        <f>MOD(A990-1,COUNT('DATE Snapshot'!$A:$A))+1</f>
        <v>3</v>
      </c>
      <c r="D990" s="25">
        <f t="shared" ref="D990:I990" ca="1" si="2967">INDIRECT(ADDRESS($C990+1,D$2,,,D$1))</f>
        <v>42795</v>
      </c>
      <c r="E990" s="27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8">
        <f t="shared" ca="1" si="2967"/>
        <v>42736</v>
      </c>
      <c r="I990" s="9">
        <f t="shared" ca="1" si="2967"/>
        <v>4</v>
      </c>
      <c r="J990" s="46">
        <f>TRUNC((A990-1)/COUNT('DATE Snapshot'!A:A)/COUNT(PRODUCT!A:A),0)+1</f>
        <v>2</v>
      </c>
      <c r="K990" s="9" t="str">
        <f t="shared" ref="K990:O990" ca="1" si="2968">INDIRECT(ADDRESS($J990+1,K$2,,,K$1))</f>
        <v>MARTE</v>
      </c>
      <c r="L990" s="9" t="str">
        <f t="shared" ca="1" si="2968"/>
        <v>MT</v>
      </c>
      <c r="M990" s="9" t="str">
        <f t="shared" ca="1" si="2968"/>
        <v>CURITIBA</v>
      </c>
      <c r="N990" s="9" t="str">
        <f t="shared" ca="1" si="2968"/>
        <v>BRASIL</v>
      </c>
      <c r="O990" s="9">
        <f t="shared" ca="1" si="2968"/>
        <v>0</v>
      </c>
      <c r="P990" s="9">
        <f>MOD(TRUNC((A990-1)/COUNT('DATE Snapshot'!A:A)),COUNT(PRODUCT!A:A))+1</f>
        <v>14</v>
      </c>
      <c r="Q990" s="9" t="str">
        <f t="shared" ref="Q990:W990" ca="1" si="2969">INDIRECT(ADDRESS($P990+1,Q$2,,,Q$1))</f>
        <v>ESPUMANTE BRUTT</v>
      </c>
      <c r="R990" s="9" t="str">
        <f t="shared" ca="1" si="2969"/>
        <v>ES_BRT</v>
      </c>
      <c r="S990" s="9" t="str">
        <f t="shared" ca="1" si="2969"/>
        <v>ESPUMANTE</v>
      </c>
      <c r="T990" s="9" t="str">
        <f t="shared" ca="1" si="2969"/>
        <v>12_BTL_0,75 l</v>
      </c>
      <c r="U990" s="29">
        <f t="shared" ca="1" si="2969"/>
        <v>12</v>
      </c>
      <c r="V990" s="30">
        <f t="shared" ca="1" si="2969"/>
        <v>223</v>
      </c>
      <c r="W990" s="30">
        <f t="shared" ca="1" si="2969"/>
        <v>108</v>
      </c>
    </row>
    <row r="991" spans="1:23" ht="13">
      <c r="A991" s="9">
        <f t="shared" si="8"/>
        <v>988</v>
      </c>
      <c r="B991" s="45">
        <v>7</v>
      </c>
      <c r="C991" s="9">
        <f>MOD(A991-1,COUNT('DATE Snapshot'!$A:$A))+1</f>
        <v>4</v>
      </c>
      <c r="D991" s="25">
        <f t="shared" ref="D991:I991" ca="1" si="2970">INDIRECT(ADDRESS($C991+1,D$2,,,D$1))</f>
        <v>42826</v>
      </c>
      <c r="E991" s="27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8">
        <f t="shared" ca="1" si="2970"/>
        <v>42736</v>
      </c>
      <c r="I991" s="9">
        <f t="shared" ca="1" si="2970"/>
        <v>7</v>
      </c>
      <c r="J991" s="46">
        <f>TRUNC((A991-1)/COUNT('DATE Snapshot'!A:A)/COUNT(PRODUCT!A:A),0)+1</f>
        <v>2</v>
      </c>
      <c r="K991" s="9" t="str">
        <f t="shared" ref="K991:O991" ca="1" si="2971">INDIRECT(ADDRESS($J991+1,K$2,,,K$1))</f>
        <v>MARTE</v>
      </c>
      <c r="L991" s="9" t="str">
        <f t="shared" ca="1" si="2971"/>
        <v>MT</v>
      </c>
      <c r="M991" s="9" t="str">
        <f t="shared" ca="1" si="2971"/>
        <v>CURITIBA</v>
      </c>
      <c r="N991" s="9" t="str">
        <f t="shared" ca="1" si="2971"/>
        <v>BRASIL</v>
      </c>
      <c r="O991" s="9">
        <f t="shared" ca="1" si="2971"/>
        <v>0</v>
      </c>
      <c r="P991" s="9">
        <f>MOD(TRUNC((A991-1)/COUNT('DATE Snapshot'!A:A)),COUNT(PRODUCT!A:A))+1</f>
        <v>14</v>
      </c>
      <c r="Q991" s="9" t="str">
        <f t="shared" ref="Q991:W991" ca="1" si="2972">INDIRECT(ADDRESS($P991+1,Q$2,,,Q$1))</f>
        <v>ESPUMANTE BRUTT</v>
      </c>
      <c r="R991" s="9" t="str">
        <f t="shared" ca="1" si="2972"/>
        <v>ES_BRT</v>
      </c>
      <c r="S991" s="9" t="str">
        <f t="shared" ca="1" si="2972"/>
        <v>ESPUMANTE</v>
      </c>
      <c r="T991" s="9" t="str">
        <f t="shared" ca="1" si="2972"/>
        <v>12_BTL_0,75 l</v>
      </c>
      <c r="U991" s="29">
        <f t="shared" ca="1" si="2972"/>
        <v>12</v>
      </c>
      <c r="V991" s="30">
        <f t="shared" ca="1" si="2972"/>
        <v>223</v>
      </c>
      <c r="W991" s="30">
        <f t="shared" ca="1" si="2972"/>
        <v>108</v>
      </c>
    </row>
    <row r="992" spans="1:23" ht="13">
      <c r="A992" s="9">
        <f t="shared" si="8"/>
        <v>989</v>
      </c>
      <c r="B992" s="45">
        <v>14</v>
      </c>
      <c r="C992" s="9">
        <f>MOD(A992-1,COUNT('DATE Snapshot'!$A:$A))+1</f>
        <v>5</v>
      </c>
      <c r="D992" s="25">
        <f t="shared" ref="D992:I992" ca="1" si="2973">INDIRECT(ADDRESS($C992+1,D$2,,,D$1))</f>
        <v>42856</v>
      </c>
      <c r="E992" s="27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8">
        <f t="shared" ca="1" si="2973"/>
        <v>42736</v>
      </c>
      <c r="I992" s="9">
        <f t="shared" ca="1" si="2973"/>
        <v>2</v>
      </c>
      <c r="J992" s="46">
        <f>TRUNC((A992-1)/COUNT('DATE Snapshot'!A:A)/COUNT(PRODUCT!A:A),0)+1</f>
        <v>2</v>
      </c>
      <c r="K992" s="9" t="str">
        <f t="shared" ref="K992:O992" ca="1" si="2974">INDIRECT(ADDRESS($J992+1,K$2,,,K$1))</f>
        <v>MARTE</v>
      </c>
      <c r="L992" s="9" t="str">
        <f t="shared" ca="1" si="2974"/>
        <v>MT</v>
      </c>
      <c r="M992" s="9" t="str">
        <f t="shared" ca="1" si="2974"/>
        <v>CURITIBA</v>
      </c>
      <c r="N992" s="9" t="str">
        <f t="shared" ca="1" si="2974"/>
        <v>BRASIL</v>
      </c>
      <c r="O992" s="9">
        <f t="shared" ca="1" si="2974"/>
        <v>0</v>
      </c>
      <c r="P992" s="9">
        <f>MOD(TRUNC((A992-1)/COUNT('DATE Snapshot'!A:A)),COUNT(PRODUCT!A:A))+1</f>
        <v>14</v>
      </c>
      <c r="Q992" s="9" t="str">
        <f t="shared" ref="Q992:W992" ca="1" si="2975">INDIRECT(ADDRESS($P992+1,Q$2,,,Q$1))</f>
        <v>ESPUMANTE BRUTT</v>
      </c>
      <c r="R992" s="9" t="str">
        <f t="shared" ca="1" si="2975"/>
        <v>ES_BRT</v>
      </c>
      <c r="S992" s="9" t="str">
        <f t="shared" ca="1" si="2975"/>
        <v>ESPUMANTE</v>
      </c>
      <c r="T992" s="9" t="str">
        <f t="shared" ca="1" si="2975"/>
        <v>12_BTL_0,75 l</v>
      </c>
      <c r="U992" s="29">
        <f t="shared" ca="1" si="2975"/>
        <v>12</v>
      </c>
      <c r="V992" s="30">
        <f t="shared" ca="1" si="2975"/>
        <v>223</v>
      </c>
      <c r="W992" s="30">
        <f t="shared" ca="1" si="2975"/>
        <v>108</v>
      </c>
    </row>
    <row r="993" spans="1:23" ht="13">
      <c r="A993" s="9">
        <f t="shared" si="8"/>
        <v>990</v>
      </c>
      <c r="B993" s="45">
        <v>12</v>
      </c>
      <c r="C993" s="9">
        <f>MOD(A993-1,COUNT('DATE Snapshot'!$A:$A))+1</f>
        <v>6</v>
      </c>
      <c r="D993" s="25">
        <f t="shared" ref="D993:I993" ca="1" si="2976">INDIRECT(ADDRESS($C993+1,D$2,,,D$1))</f>
        <v>42887</v>
      </c>
      <c r="E993" s="27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8">
        <f t="shared" ca="1" si="2976"/>
        <v>42736</v>
      </c>
      <c r="I993" s="9">
        <f t="shared" ca="1" si="2976"/>
        <v>5</v>
      </c>
      <c r="J993" s="46">
        <f>TRUNC((A993-1)/COUNT('DATE Snapshot'!A:A)/COUNT(PRODUCT!A:A),0)+1</f>
        <v>2</v>
      </c>
      <c r="K993" s="9" t="str">
        <f t="shared" ref="K993:O993" ca="1" si="2977">INDIRECT(ADDRESS($J993+1,K$2,,,K$1))</f>
        <v>MARTE</v>
      </c>
      <c r="L993" s="9" t="str">
        <f t="shared" ca="1" si="2977"/>
        <v>MT</v>
      </c>
      <c r="M993" s="9" t="str">
        <f t="shared" ca="1" si="2977"/>
        <v>CURITIBA</v>
      </c>
      <c r="N993" s="9" t="str">
        <f t="shared" ca="1" si="2977"/>
        <v>BRASIL</v>
      </c>
      <c r="O993" s="9">
        <f t="shared" ca="1" si="2977"/>
        <v>0</v>
      </c>
      <c r="P993" s="9">
        <f>MOD(TRUNC((A993-1)/COUNT('DATE Snapshot'!A:A)),COUNT(PRODUCT!A:A))+1</f>
        <v>14</v>
      </c>
      <c r="Q993" s="9" t="str">
        <f t="shared" ref="Q993:W993" ca="1" si="2978">INDIRECT(ADDRESS($P993+1,Q$2,,,Q$1))</f>
        <v>ESPUMANTE BRUTT</v>
      </c>
      <c r="R993" s="9" t="str">
        <f t="shared" ca="1" si="2978"/>
        <v>ES_BRT</v>
      </c>
      <c r="S993" s="9" t="str">
        <f t="shared" ca="1" si="2978"/>
        <v>ESPUMANTE</v>
      </c>
      <c r="T993" s="9" t="str">
        <f t="shared" ca="1" si="2978"/>
        <v>12_BTL_0,75 l</v>
      </c>
      <c r="U993" s="29">
        <f t="shared" ca="1" si="2978"/>
        <v>12</v>
      </c>
      <c r="V993" s="30">
        <f t="shared" ca="1" si="2978"/>
        <v>223</v>
      </c>
      <c r="W993" s="30">
        <f t="shared" ca="1" si="2978"/>
        <v>108</v>
      </c>
    </row>
    <row r="994" spans="1:23" ht="13">
      <c r="A994" s="9">
        <f t="shared" si="8"/>
        <v>991</v>
      </c>
      <c r="B994" s="45">
        <v>9</v>
      </c>
      <c r="C994" s="9">
        <f>MOD(A994-1,COUNT('DATE Snapshot'!$A:$A))+1</f>
        <v>7</v>
      </c>
      <c r="D994" s="25">
        <f t="shared" ref="D994:I994" ca="1" si="2979">INDIRECT(ADDRESS($C994+1,D$2,,,D$1))</f>
        <v>42917</v>
      </c>
      <c r="E994" s="27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8">
        <f t="shared" ca="1" si="2979"/>
        <v>42736</v>
      </c>
      <c r="I994" s="9">
        <f t="shared" ca="1" si="2979"/>
        <v>7</v>
      </c>
      <c r="J994" s="46">
        <f>TRUNC((A994-1)/COUNT('DATE Snapshot'!A:A)/COUNT(PRODUCT!A:A),0)+1</f>
        <v>2</v>
      </c>
      <c r="K994" s="9" t="str">
        <f t="shared" ref="K994:O994" ca="1" si="2980">INDIRECT(ADDRESS($J994+1,K$2,,,K$1))</f>
        <v>MARTE</v>
      </c>
      <c r="L994" s="9" t="str">
        <f t="shared" ca="1" si="2980"/>
        <v>MT</v>
      </c>
      <c r="M994" s="9" t="str">
        <f t="shared" ca="1" si="2980"/>
        <v>CURITIBA</v>
      </c>
      <c r="N994" s="9" t="str">
        <f t="shared" ca="1" si="2980"/>
        <v>BRASIL</v>
      </c>
      <c r="O994" s="9">
        <f t="shared" ca="1" si="2980"/>
        <v>0</v>
      </c>
      <c r="P994" s="9">
        <f>MOD(TRUNC((A994-1)/COUNT('DATE Snapshot'!A:A)),COUNT(PRODUCT!A:A))+1</f>
        <v>14</v>
      </c>
      <c r="Q994" s="9" t="str">
        <f t="shared" ref="Q994:W994" ca="1" si="2981">INDIRECT(ADDRESS($P994+1,Q$2,,,Q$1))</f>
        <v>ESPUMANTE BRUTT</v>
      </c>
      <c r="R994" s="9" t="str">
        <f t="shared" ca="1" si="2981"/>
        <v>ES_BRT</v>
      </c>
      <c r="S994" s="9" t="str">
        <f t="shared" ca="1" si="2981"/>
        <v>ESPUMANTE</v>
      </c>
      <c r="T994" s="9" t="str">
        <f t="shared" ca="1" si="2981"/>
        <v>12_BTL_0,75 l</v>
      </c>
      <c r="U994" s="29">
        <f t="shared" ca="1" si="2981"/>
        <v>12</v>
      </c>
      <c r="V994" s="30">
        <f t="shared" ca="1" si="2981"/>
        <v>223</v>
      </c>
      <c r="W994" s="30">
        <f t="shared" ca="1" si="2981"/>
        <v>108</v>
      </c>
    </row>
    <row r="995" spans="1:23" ht="13">
      <c r="A995" s="9">
        <f t="shared" si="8"/>
        <v>992</v>
      </c>
      <c r="B995" s="45">
        <v>15</v>
      </c>
      <c r="C995" s="9">
        <f>MOD(A995-1,COUNT('DATE Snapshot'!$A:$A))+1</f>
        <v>8</v>
      </c>
      <c r="D995" s="25">
        <f t="shared" ref="D995:I995" ca="1" si="2982">INDIRECT(ADDRESS($C995+1,D$2,,,D$1))</f>
        <v>42948</v>
      </c>
      <c r="E995" s="27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8">
        <f t="shared" ca="1" si="2982"/>
        <v>42736</v>
      </c>
      <c r="I995" s="9">
        <f t="shared" ca="1" si="2982"/>
        <v>3</v>
      </c>
      <c r="J995" s="46">
        <f>TRUNC((A995-1)/COUNT('DATE Snapshot'!A:A)/COUNT(PRODUCT!A:A),0)+1</f>
        <v>2</v>
      </c>
      <c r="K995" s="9" t="str">
        <f t="shared" ref="K995:O995" ca="1" si="2983">INDIRECT(ADDRESS($J995+1,K$2,,,K$1))</f>
        <v>MARTE</v>
      </c>
      <c r="L995" s="9" t="str">
        <f t="shared" ca="1" si="2983"/>
        <v>MT</v>
      </c>
      <c r="M995" s="9" t="str">
        <f t="shared" ca="1" si="2983"/>
        <v>CURITIBA</v>
      </c>
      <c r="N995" s="9" t="str">
        <f t="shared" ca="1" si="2983"/>
        <v>BRASIL</v>
      </c>
      <c r="O995" s="9">
        <f t="shared" ca="1" si="2983"/>
        <v>0</v>
      </c>
      <c r="P995" s="9">
        <f>MOD(TRUNC((A995-1)/COUNT('DATE Snapshot'!A:A)),COUNT(PRODUCT!A:A))+1</f>
        <v>14</v>
      </c>
      <c r="Q995" s="9" t="str">
        <f t="shared" ref="Q995:W995" ca="1" si="2984">INDIRECT(ADDRESS($P995+1,Q$2,,,Q$1))</f>
        <v>ESPUMANTE BRUTT</v>
      </c>
      <c r="R995" s="9" t="str">
        <f t="shared" ca="1" si="2984"/>
        <v>ES_BRT</v>
      </c>
      <c r="S995" s="9" t="str">
        <f t="shared" ca="1" si="2984"/>
        <v>ESPUMANTE</v>
      </c>
      <c r="T995" s="9" t="str">
        <f t="shared" ca="1" si="2984"/>
        <v>12_BTL_0,75 l</v>
      </c>
      <c r="U995" s="29">
        <f t="shared" ca="1" si="2984"/>
        <v>12</v>
      </c>
      <c r="V995" s="30">
        <f t="shared" ca="1" si="2984"/>
        <v>223</v>
      </c>
      <c r="W995" s="30">
        <f t="shared" ca="1" si="2984"/>
        <v>108</v>
      </c>
    </row>
    <row r="996" spans="1:23" ht="13">
      <c r="A996" s="9">
        <f t="shared" si="8"/>
        <v>993</v>
      </c>
      <c r="B996" s="45">
        <v>6</v>
      </c>
      <c r="C996" s="9">
        <f>MOD(A996-1,COUNT('DATE Snapshot'!$A:$A))+1</f>
        <v>9</v>
      </c>
      <c r="D996" s="25">
        <f t="shared" ref="D996:I996" ca="1" si="2985">INDIRECT(ADDRESS($C996+1,D$2,,,D$1))</f>
        <v>42979</v>
      </c>
      <c r="E996" s="27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8">
        <f t="shared" ca="1" si="2985"/>
        <v>42736</v>
      </c>
      <c r="I996" s="9">
        <f t="shared" ca="1" si="2985"/>
        <v>6</v>
      </c>
      <c r="J996" s="46">
        <f>TRUNC((A996-1)/COUNT('DATE Snapshot'!A:A)/COUNT(PRODUCT!A:A),0)+1</f>
        <v>2</v>
      </c>
      <c r="K996" s="9" t="str">
        <f t="shared" ref="K996:O996" ca="1" si="2986">INDIRECT(ADDRESS($J996+1,K$2,,,K$1))</f>
        <v>MARTE</v>
      </c>
      <c r="L996" s="9" t="str">
        <f t="shared" ca="1" si="2986"/>
        <v>MT</v>
      </c>
      <c r="M996" s="9" t="str">
        <f t="shared" ca="1" si="2986"/>
        <v>CURITIBA</v>
      </c>
      <c r="N996" s="9" t="str">
        <f t="shared" ca="1" si="2986"/>
        <v>BRASIL</v>
      </c>
      <c r="O996" s="9">
        <f t="shared" ca="1" si="2986"/>
        <v>0</v>
      </c>
      <c r="P996" s="9">
        <f>MOD(TRUNC((A996-1)/COUNT('DATE Snapshot'!A:A)),COUNT(PRODUCT!A:A))+1</f>
        <v>14</v>
      </c>
      <c r="Q996" s="9" t="str">
        <f t="shared" ref="Q996:W996" ca="1" si="2987">INDIRECT(ADDRESS($P996+1,Q$2,,,Q$1))</f>
        <v>ESPUMANTE BRUTT</v>
      </c>
      <c r="R996" s="9" t="str">
        <f t="shared" ca="1" si="2987"/>
        <v>ES_BRT</v>
      </c>
      <c r="S996" s="9" t="str">
        <f t="shared" ca="1" si="2987"/>
        <v>ESPUMANTE</v>
      </c>
      <c r="T996" s="9" t="str">
        <f t="shared" ca="1" si="2987"/>
        <v>12_BTL_0,75 l</v>
      </c>
      <c r="U996" s="29">
        <f t="shared" ca="1" si="2987"/>
        <v>12</v>
      </c>
      <c r="V996" s="30">
        <f t="shared" ca="1" si="2987"/>
        <v>223</v>
      </c>
      <c r="W996" s="30">
        <f t="shared" ca="1" si="2987"/>
        <v>108</v>
      </c>
    </row>
    <row r="997" spans="1:23" ht="13">
      <c r="A997" s="9">
        <f t="shared" si="8"/>
        <v>994</v>
      </c>
      <c r="B997" s="45">
        <v>3</v>
      </c>
      <c r="C997" s="9">
        <f>MOD(A997-1,COUNT('DATE Snapshot'!$A:$A))+1</f>
        <v>10</v>
      </c>
      <c r="D997" s="25">
        <f t="shared" ref="D997:I997" ca="1" si="2988">INDIRECT(ADDRESS($C997+1,D$2,,,D$1))</f>
        <v>43009</v>
      </c>
      <c r="E997" s="27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8">
        <f t="shared" ca="1" si="2988"/>
        <v>42736</v>
      </c>
      <c r="I997" s="9">
        <f t="shared" ca="1" si="2988"/>
        <v>1</v>
      </c>
      <c r="J997" s="46">
        <f>TRUNC((A997-1)/COUNT('DATE Snapshot'!A:A)/COUNT(PRODUCT!A:A),0)+1</f>
        <v>2</v>
      </c>
      <c r="K997" s="9" t="str">
        <f t="shared" ref="K997:O997" ca="1" si="2989">INDIRECT(ADDRESS($J997+1,K$2,,,K$1))</f>
        <v>MARTE</v>
      </c>
      <c r="L997" s="9" t="str">
        <f t="shared" ca="1" si="2989"/>
        <v>MT</v>
      </c>
      <c r="M997" s="9" t="str">
        <f t="shared" ca="1" si="2989"/>
        <v>CURITIBA</v>
      </c>
      <c r="N997" s="9" t="str">
        <f t="shared" ca="1" si="2989"/>
        <v>BRASIL</v>
      </c>
      <c r="O997" s="9">
        <f t="shared" ca="1" si="2989"/>
        <v>0</v>
      </c>
      <c r="P997" s="9">
        <f>MOD(TRUNC((A997-1)/COUNT('DATE Snapshot'!A:A)),COUNT(PRODUCT!A:A))+1</f>
        <v>14</v>
      </c>
      <c r="Q997" s="9" t="str">
        <f t="shared" ref="Q997:W997" ca="1" si="2990">INDIRECT(ADDRESS($P997+1,Q$2,,,Q$1))</f>
        <v>ESPUMANTE BRUTT</v>
      </c>
      <c r="R997" s="9" t="str">
        <f t="shared" ca="1" si="2990"/>
        <v>ES_BRT</v>
      </c>
      <c r="S997" s="9" t="str">
        <f t="shared" ca="1" si="2990"/>
        <v>ESPUMANTE</v>
      </c>
      <c r="T997" s="9" t="str">
        <f t="shared" ca="1" si="2990"/>
        <v>12_BTL_0,75 l</v>
      </c>
      <c r="U997" s="29">
        <f t="shared" ca="1" si="2990"/>
        <v>12</v>
      </c>
      <c r="V997" s="30">
        <f t="shared" ca="1" si="2990"/>
        <v>223</v>
      </c>
      <c r="W997" s="30">
        <f t="shared" ca="1" si="2990"/>
        <v>108</v>
      </c>
    </row>
    <row r="998" spans="1:23" ht="13">
      <c r="A998" s="9">
        <f t="shared" si="8"/>
        <v>995</v>
      </c>
      <c r="B998" s="45">
        <v>10</v>
      </c>
      <c r="C998" s="9">
        <f>MOD(A998-1,COUNT('DATE Snapshot'!$A:$A))+1</f>
        <v>11</v>
      </c>
      <c r="D998" s="25">
        <f t="shared" ref="D998:I998" ca="1" si="2991">INDIRECT(ADDRESS($C998+1,D$2,,,D$1))</f>
        <v>43040</v>
      </c>
      <c r="E998" s="27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8">
        <f t="shared" ca="1" si="2991"/>
        <v>42736</v>
      </c>
      <c r="I998" s="9">
        <f t="shared" ca="1" si="2991"/>
        <v>4</v>
      </c>
      <c r="J998" s="46">
        <f>TRUNC((A998-1)/COUNT('DATE Snapshot'!A:A)/COUNT(PRODUCT!A:A),0)+1</f>
        <v>2</v>
      </c>
      <c r="K998" s="9" t="str">
        <f t="shared" ref="K998:O998" ca="1" si="2992">INDIRECT(ADDRESS($J998+1,K$2,,,K$1))</f>
        <v>MARTE</v>
      </c>
      <c r="L998" s="9" t="str">
        <f t="shared" ca="1" si="2992"/>
        <v>MT</v>
      </c>
      <c r="M998" s="9" t="str">
        <f t="shared" ca="1" si="2992"/>
        <v>CURITIBA</v>
      </c>
      <c r="N998" s="9" t="str">
        <f t="shared" ca="1" si="2992"/>
        <v>BRASIL</v>
      </c>
      <c r="O998" s="9">
        <f t="shared" ca="1" si="2992"/>
        <v>0</v>
      </c>
      <c r="P998" s="9">
        <f>MOD(TRUNC((A998-1)/COUNT('DATE Snapshot'!A:A)),COUNT(PRODUCT!A:A))+1</f>
        <v>14</v>
      </c>
      <c r="Q998" s="9" t="str">
        <f t="shared" ref="Q998:W998" ca="1" si="2993">INDIRECT(ADDRESS($P998+1,Q$2,,,Q$1))</f>
        <v>ESPUMANTE BRUTT</v>
      </c>
      <c r="R998" s="9" t="str">
        <f t="shared" ca="1" si="2993"/>
        <v>ES_BRT</v>
      </c>
      <c r="S998" s="9" t="str">
        <f t="shared" ca="1" si="2993"/>
        <v>ESPUMANTE</v>
      </c>
      <c r="T998" s="9" t="str">
        <f t="shared" ca="1" si="2993"/>
        <v>12_BTL_0,75 l</v>
      </c>
      <c r="U998" s="29">
        <f t="shared" ca="1" si="2993"/>
        <v>12</v>
      </c>
      <c r="V998" s="30">
        <f t="shared" ca="1" si="2993"/>
        <v>223</v>
      </c>
      <c r="W998" s="30">
        <f t="shared" ca="1" si="2993"/>
        <v>108</v>
      </c>
    </row>
    <row r="999" spans="1:23" ht="13">
      <c r="A999" s="9">
        <f t="shared" si="8"/>
        <v>996</v>
      </c>
      <c r="B999" s="45">
        <v>19</v>
      </c>
      <c r="C999" s="9">
        <f>MOD(A999-1,COUNT('DATE Snapshot'!$A:$A))+1</f>
        <v>12</v>
      </c>
      <c r="D999" s="25">
        <f t="shared" ref="D999:I999" ca="1" si="2994">INDIRECT(ADDRESS($C999+1,D$2,,,D$1))</f>
        <v>43070</v>
      </c>
      <c r="E999" s="27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8">
        <f t="shared" ca="1" si="2994"/>
        <v>42736</v>
      </c>
      <c r="I999" s="9">
        <f t="shared" ca="1" si="2994"/>
        <v>6</v>
      </c>
      <c r="J999" s="46">
        <f>TRUNC((A999-1)/COUNT('DATE Snapshot'!A:A)/COUNT(PRODUCT!A:A),0)+1</f>
        <v>2</v>
      </c>
      <c r="K999" s="9" t="str">
        <f t="shared" ref="K999:O999" ca="1" si="2995">INDIRECT(ADDRESS($J999+1,K$2,,,K$1))</f>
        <v>MARTE</v>
      </c>
      <c r="L999" s="9" t="str">
        <f t="shared" ca="1" si="2995"/>
        <v>MT</v>
      </c>
      <c r="M999" s="9" t="str">
        <f t="shared" ca="1" si="2995"/>
        <v>CURITIBA</v>
      </c>
      <c r="N999" s="9" t="str">
        <f t="shared" ca="1" si="2995"/>
        <v>BRASIL</v>
      </c>
      <c r="O999" s="9">
        <f t="shared" ca="1" si="2995"/>
        <v>0</v>
      </c>
      <c r="P999" s="9">
        <f>MOD(TRUNC((A999-1)/COUNT('DATE Snapshot'!A:A)),COUNT(PRODUCT!A:A))+1</f>
        <v>14</v>
      </c>
      <c r="Q999" s="9" t="str">
        <f t="shared" ref="Q999:W999" ca="1" si="2996">INDIRECT(ADDRESS($P999+1,Q$2,,,Q$1))</f>
        <v>ESPUMANTE BRUTT</v>
      </c>
      <c r="R999" s="9" t="str">
        <f t="shared" ca="1" si="2996"/>
        <v>ES_BRT</v>
      </c>
      <c r="S999" s="9" t="str">
        <f t="shared" ca="1" si="2996"/>
        <v>ESPUMANTE</v>
      </c>
      <c r="T999" s="9" t="str">
        <f t="shared" ca="1" si="2996"/>
        <v>12_BTL_0,75 l</v>
      </c>
      <c r="U999" s="29">
        <f t="shared" ca="1" si="2996"/>
        <v>12</v>
      </c>
      <c r="V999" s="30">
        <f t="shared" ca="1" si="2996"/>
        <v>223</v>
      </c>
      <c r="W999" s="30">
        <f t="shared" ca="1" si="2996"/>
        <v>108</v>
      </c>
    </row>
    <row r="1000" spans="1:23" ht="13">
      <c r="A1000" s="9">
        <f t="shared" si="8"/>
        <v>997</v>
      </c>
      <c r="B1000" s="45">
        <v>6</v>
      </c>
      <c r="C1000" s="9">
        <f>MOD(A1000-1,COUNT('DATE Snapshot'!$A:$A))+1</f>
        <v>13</v>
      </c>
      <c r="D1000" s="25">
        <f t="shared" ref="D1000:I1000" ca="1" si="2997">INDIRECT(ADDRESS($C1000+1,D$2,,,D$1))</f>
        <v>43101</v>
      </c>
      <c r="E1000" s="27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8">
        <f t="shared" ca="1" si="2997"/>
        <v>43101</v>
      </c>
      <c r="I1000" s="9">
        <f t="shared" ca="1" si="2997"/>
        <v>2</v>
      </c>
      <c r="J1000" s="46">
        <f>TRUNC((A1000-1)/COUNT('DATE Snapshot'!A:A)/COUNT(PRODUCT!A:A),0)+1</f>
        <v>2</v>
      </c>
      <c r="K1000" s="9" t="str">
        <f t="shared" ref="K1000:O1000" ca="1" si="2998">INDIRECT(ADDRESS($J1000+1,K$2,,,K$1))</f>
        <v>MARTE</v>
      </c>
      <c r="L1000" s="9" t="str">
        <f t="shared" ca="1" si="2998"/>
        <v>MT</v>
      </c>
      <c r="M1000" s="9" t="str">
        <f t="shared" ca="1" si="2998"/>
        <v>CURITIBA</v>
      </c>
      <c r="N1000" s="9" t="str">
        <f t="shared" ca="1" si="2998"/>
        <v>BRASIL</v>
      </c>
      <c r="O1000" s="9">
        <f t="shared" ca="1" si="2998"/>
        <v>0</v>
      </c>
      <c r="P1000" s="9">
        <f>MOD(TRUNC((A1000-1)/COUNT('DATE Snapshot'!A:A)),COUNT(PRODUCT!A:A))+1</f>
        <v>14</v>
      </c>
      <c r="Q1000" s="9" t="str">
        <f t="shared" ref="Q1000:W1000" ca="1" si="2999">INDIRECT(ADDRESS($P1000+1,Q$2,,,Q$1))</f>
        <v>ESPUMANTE BRUTT</v>
      </c>
      <c r="R1000" s="9" t="str">
        <f t="shared" ca="1" si="2999"/>
        <v>ES_BRT</v>
      </c>
      <c r="S1000" s="9" t="str">
        <f t="shared" ca="1" si="2999"/>
        <v>ESPUMANTE</v>
      </c>
      <c r="T1000" s="9" t="str">
        <f t="shared" ca="1" si="2999"/>
        <v>12_BTL_0,75 l</v>
      </c>
      <c r="U1000" s="29">
        <f t="shared" ca="1" si="2999"/>
        <v>12</v>
      </c>
      <c r="V1000" s="30">
        <f t="shared" ca="1" si="2999"/>
        <v>223</v>
      </c>
      <c r="W1000" s="30">
        <f t="shared" ca="1" si="2999"/>
        <v>108</v>
      </c>
    </row>
    <row r="1001" spans="1:23" ht="13">
      <c r="A1001" s="9">
        <f t="shared" si="8"/>
        <v>998</v>
      </c>
      <c r="B1001" s="45">
        <v>9</v>
      </c>
      <c r="C1001" s="9">
        <f>MOD(A1001-1,COUNT('DATE Snapshot'!$A:$A))+1</f>
        <v>14</v>
      </c>
      <c r="D1001" s="25">
        <f t="shared" ref="D1001:I1001" ca="1" si="3000">INDIRECT(ADDRESS($C1001+1,D$2,,,D$1))</f>
        <v>43132</v>
      </c>
      <c r="E1001" s="27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8">
        <f t="shared" ca="1" si="3000"/>
        <v>43101</v>
      </c>
      <c r="I1001" s="9">
        <f t="shared" ca="1" si="3000"/>
        <v>5</v>
      </c>
      <c r="J1001" s="46">
        <f>TRUNC((A1001-1)/COUNT('DATE Snapshot'!A:A)/COUNT(PRODUCT!A:A),0)+1</f>
        <v>2</v>
      </c>
      <c r="K1001" s="9" t="str">
        <f t="shared" ref="K1001:O1001" ca="1" si="3001">INDIRECT(ADDRESS($J1001+1,K$2,,,K$1))</f>
        <v>MARTE</v>
      </c>
      <c r="L1001" s="9" t="str">
        <f t="shared" ca="1" si="3001"/>
        <v>MT</v>
      </c>
      <c r="M1001" s="9" t="str">
        <f t="shared" ca="1" si="3001"/>
        <v>CURITIBA</v>
      </c>
      <c r="N1001" s="9" t="str">
        <f t="shared" ca="1" si="3001"/>
        <v>BRASIL</v>
      </c>
      <c r="O1001" s="9">
        <f t="shared" ca="1" si="3001"/>
        <v>0</v>
      </c>
      <c r="P1001" s="9">
        <f>MOD(TRUNC((A1001-1)/COUNT('DATE Snapshot'!A:A)),COUNT(PRODUCT!A:A))+1</f>
        <v>14</v>
      </c>
      <c r="Q1001" s="9" t="str">
        <f t="shared" ref="Q1001:W1001" ca="1" si="3002">INDIRECT(ADDRESS($P1001+1,Q$2,,,Q$1))</f>
        <v>ESPUMANTE BRUTT</v>
      </c>
      <c r="R1001" s="9" t="str">
        <f t="shared" ca="1" si="3002"/>
        <v>ES_BRT</v>
      </c>
      <c r="S1001" s="9" t="str">
        <f t="shared" ca="1" si="3002"/>
        <v>ESPUMANTE</v>
      </c>
      <c r="T1001" s="9" t="str">
        <f t="shared" ca="1" si="3002"/>
        <v>12_BTL_0,75 l</v>
      </c>
      <c r="U1001" s="29">
        <f t="shared" ca="1" si="3002"/>
        <v>12</v>
      </c>
      <c r="V1001" s="30">
        <f t="shared" ca="1" si="3002"/>
        <v>223</v>
      </c>
      <c r="W1001" s="30">
        <f t="shared" ca="1" si="3002"/>
        <v>108</v>
      </c>
    </row>
    <row r="1002" spans="1:23" ht="13">
      <c r="A1002" s="9">
        <f t="shared" si="8"/>
        <v>999</v>
      </c>
      <c r="B1002" s="45">
        <v>12</v>
      </c>
      <c r="C1002" s="9">
        <f>MOD(A1002-1,COUNT('DATE Snapshot'!$A:$A))+1</f>
        <v>15</v>
      </c>
      <c r="D1002" s="25">
        <f t="shared" ref="D1002:I1002" ca="1" si="3003">INDIRECT(ADDRESS($C1002+1,D$2,,,D$1))</f>
        <v>43160</v>
      </c>
      <c r="E1002" s="27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8">
        <f t="shared" ca="1" si="3003"/>
        <v>43101</v>
      </c>
      <c r="I1002" s="9">
        <f t="shared" ca="1" si="3003"/>
        <v>5</v>
      </c>
      <c r="J1002" s="46">
        <f>TRUNC((A1002-1)/COUNT('DATE Snapshot'!A:A)/COUNT(PRODUCT!A:A),0)+1</f>
        <v>2</v>
      </c>
      <c r="K1002" s="9" t="str">
        <f t="shared" ref="K1002:O1002" ca="1" si="3004">INDIRECT(ADDRESS($J1002+1,K$2,,,K$1))</f>
        <v>MARTE</v>
      </c>
      <c r="L1002" s="9" t="str">
        <f t="shared" ca="1" si="3004"/>
        <v>MT</v>
      </c>
      <c r="M1002" s="9" t="str">
        <f t="shared" ca="1" si="3004"/>
        <v>CURITIBA</v>
      </c>
      <c r="N1002" s="9" t="str">
        <f t="shared" ca="1" si="3004"/>
        <v>BRASIL</v>
      </c>
      <c r="O1002" s="9">
        <f t="shared" ca="1" si="3004"/>
        <v>0</v>
      </c>
      <c r="P1002" s="9">
        <f>MOD(TRUNC((A1002-1)/COUNT('DATE Snapshot'!A:A)),COUNT(PRODUCT!A:A))+1</f>
        <v>14</v>
      </c>
      <c r="Q1002" s="9" t="str">
        <f t="shared" ref="Q1002:W1002" ca="1" si="3005">INDIRECT(ADDRESS($P1002+1,Q$2,,,Q$1))</f>
        <v>ESPUMANTE BRUTT</v>
      </c>
      <c r="R1002" s="9" t="str">
        <f t="shared" ca="1" si="3005"/>
        <v>ES_BRT</v>
      </c>
      <c r="S1002" s="9" t="str">
        <f t="shared" ca="1" si="3005"/>
        <v>ESPUMANTE</v>
      </c>
      <c r="T1002" s="9" t="str">
        <f t="shared" ca="1" si="3005"/>
        <v>12_BTL_0,75 l</v>
      </c>
      <c r="U1002" s="29">
        <f t="shared" ca="1" si="3005"/>
        <v>12</v>
      </c>
      <c r="V1002" s="30">
        <f t="shared" ca="1" si="3005"/>
        <v>223</v>
      </c>
      <c r="W1002" s="30">
        <f t="shared" ca="1" si="3005"/>
        <v>108</v>
      </c>
    </row>
    <row r="1003" spans="1:23" ht="13">
      <c r="A1003" s="9">
        <f t="shared" si="8"/>
        <v>1000</v>
      </c>
      <c r="B1003" s="45">
        <v>7</v>
      </c>
      <c r="C1003" s="9">
        <f>MOD(A1003-1,COUNT('DATE Snapshot'!$A:$A))+1</f>
        <v>16</v>
      </c>
      <c r="D1003" s="25">
        <f t="shared" ref="D1003:I1003" ca="1" si="3006">INDIRECT(ADDRESS($C1003+1,D$2,,,D$1))</f>
        <v>43191</v>
      </c>
      <c r="E1003" s="27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8">
        <f t="shared" ca="1" si="3006"/>
        <v>43101</v>
      </c>
      <c r="I1003" s="9">
        <f t="shared" ca="1" si="3006"/>
        <v>1</v>
      </c>
      <c r="J1003" s="46">
        <f>TRUNC((A1003-1)/COUNT('DATE Snapshot'!A:A)/COUNT(PRODUCT!A:A),0)+1</f>
        <v>2</v>
      </c>
      <c r="K1003" s="9" t="str">
        <f t="shared" ref="K1003:O1003" ca="1" si="3007">INDIRECT(ADDRESS($J1003+1,K$2,,,K$1))</f>
        <v>MARTE</v>
      </c>
      <c r="L1003" s="9" t="str">
        <f t="shared" ca="1" si="3007"/>
        <v>MT</v>
      </c>
      <c r="M1003" s="9" t="str">
        <f t="shared" ca="1" si="3007"/>
        <v>CURITIBA</v>
      </c>
      <c r="N1003" s="9" t="str">
        <f t="shared" ca="1" si="3007"/>
        <v>BRASIL</v>
      </c>
      <c r="O1003" s="9">
        <f t="shared" ca="1" si="3007"/>
        <v>0</v>
      </c>
      <c r="P1003" s="9">
        <f>MOD(TRUNC((A1003-1)/COUNT('DATE Snapshot'!A:A)),COUNT(PRODUCT!A:A))+1</f>
        <v>14</v>
      </c>
      <c r="Q1003" s="9" t="str">
        <f t="shared" ref="Q1003:W1003" ca="1" si="3008">INDIRECT(ADDRESS($P1003+1,Q$2,,,Q$1))</f>
        <v>ESPUMANTE BRUTT</v>
      </c>
      <c r="R1003" s="9" t="str">
        <f t="shared" ca="1" si="3008"/>
        <v>ES_BRT</v>
      </c>
      <c r="S1003" s="9" t="str">
        <f t="shared" ca="1" si="3008"/>
        <v>ESPUMANTE</v>
      </c>
      <c r="T1003" s="9" t="str">
        <f t="shared" ca="1" si="3008"/>
        <v>12_BTL_0,75 l</v>
      </c>
      <c r="U1003" s="29">
        <f t="shared" ca="1" si="3008"/>
        <v>12</v>
      </c>
      <c r="V1003" s="30">
        <f t="shared" ca="1" si="3008"/>
        <v>223</v>
      </c>
      <c r="W1003" s="30">
        <f t="shared" ca="1" si="3008"/>
        <v>108</v>
      </c>
    </row>
    <row r="1004" spans="1:23" ht="13">
      <c r="A1004" s="9">
        <f t="shared" si="8"/>
        <v>1001</v>
      </c>
      <c r="B1004" s="45">
        <v>3</v>
      </c>
      <c r="C1004" s="9">
        <f>MOD(A1004-1,COUNT('DATE Snapshot'!$A:$A))+1</f>
        <v>17</v>
      </c>
      <c r="D1004" s="25">
        <f t="shared" ref="D1004:I1004" ca="1" si="3009">INDIRECT(ADDRESS($C1004+1,D$2,,,D$1))</f>
        <v>43221</v>
      </c>
      <c r="E1004" s="27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8">
        <f t="shared" ca="1" si="3009"/>
        <v>43101</v>
      </c>
      <c r="I1004" s="9">
        <f t="shared" ca="1" si="3009"/>
        <v>3</v>
      </c>
      <c r="J1004" s="46">
        <f>TRUNC((A1004-1)/COUNT('DATE Snapshot'!A:A)/COUNT(PRODUCT!A:A),0)+1</f>
        <v>2</v>
      </c>
      <c r="K1004" s="9" t="str">
        <f t="shared" ref="K1004:O1004" ca="1" si="3010">INDIRECT(ADDRESS($J1004+1,K$2,,,K$1))</f>
        <v>MARTE</v>
      </c>
      <c r="L1004" s="9" t="str">
        <f t="shared" ca="1" si="3010"/>
        <v>MT</v>
      </c>
      <c r="M1004" s="9" t="str">
        <f t="shared" ca="1" si="3010"/>
        <v>CURITIBA</v>
      </c>
      <c r="N1004" s="9" t="str">
        <f t="shared" ca="1" si="3010"/>
        <v>BRASIL</v>
      </c>
      <c r="O1004" s="9">
        <f t="shared" ca="1" si="3010"/>
        <v>0</v>
      </c>
      <c r="P1004" s="9">
        <f>MOD(TRUNC((A1004-1)/COUNT('DATE Snapshot'!A:A)),COUNT(PRODUCT!A:A))+1</f>
        <v>14</v>
      </c>
      <c r="Q1004" s="9" t="str">
        <f t="shared" ref="Q1004:W1004" ca="1" si="3011">INDIRECT(ADDRESS($P1004+1,Q$2,,,Q$1))</f>
        <v>ESPUMANTE BRUTT</v>
      </c>
      <c r="R1004" s="9" t="str">
        <f t="shared" ca="1" si="3011"/>
        <v>ES_BRT</v>
      </c>
      <c r="S1004" s="9" t="str">
        <f t="shared" ca="1" si="3011"/>
        <v>ESPUMANTE</v>
      </c>
      <c r="T1004" s="9" t="str">
        <f t="shared" ca="1" si="3011"/>
        <v>12_BTL_0,75 l</v>
      </c>
      <c r="U1004" s="29">
        <f t="shared" ca="1" si="3011"/>
        <v>12</v>
      </c>
      <c r="V1004" s="30">
        <f t="shared" ca="1" si="3011"/>
        <v>223</v>
      </c>
      <c r="W1004" s="30">
        <f t="shared" ca="1" si="3011"/>
        <v>108</v>
      </c>
    </row>
    <row r="1005" spans="1:23" ht="13">
      <c r="A1005" s="9">
        <f t="shared" si="8"/>
        <v>1002</v>
      </c>
      <c r="B1005" s="45">
        <v>14</v>
      </c>
      <c r="C1005" s="9">
        <f>MOD(A1005-1,COUNT('DATE Snapshot'!$A:$A))+1</f>
        <v>18</v>
      </c>
      <c r="D1005" s="25">
        <f t="shared" ref="D1005:I1005" ca="1" si="3012">INDIRECT(ADDRESS($C1005+1,D$2,,,D$1))</f>
        <v>43252</v>
      </c>
      <c r="E1005" s="27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8">
        <f t="shared" ca="1" si="3012"/>
        <v>43101</v>
      </c>
      <c r="I1005" s="9">
        <f t="shared" ca="1" si="3012"/>
        <v>6</v>
      </c>
      <c r="J1005" s="46">
        <f>TRUNC((A1005-1)/COUNT('DATE Snapshot'!A:A)/COUNT(PRODUCT!A:A),0)+1</f>
        <v>2</v>
      </c>
      <c r="K1005" s="9" t="str">
        <f t="shared" ref="K1005:O1005" ca="1" si="3013">INDIRECT(ADDRESS($J1005+1,K$2,,,K$1))</f>
        <v>MARTE</v>
      </c>
      <c r="L1005" s="9" t="str">
        <f t="shared" ca="1" si="3013"/>
        <v>MT</v>
      </c>
      <c r="M1005" s="9" t="str">
        <f t="shared" ca="1" si="3013"/>
        <v>CURITIBA</v>
      </c>
      <c r="N1005" s="9" t="str">
        <f t="shared" ca="1" si="3013"/>
        <v>BRASIL</v>
      </c>
      <c r="O1005" s="9">
        <f t="shared" ca="1" si="3013"/>
        <v>0</v>
      </c>
      <c r="P1005" s="9">
        <f>MOD(TRUNC((A1005-1)/COUNT('DATE Snapshot'!A:A)),COUNT(PRODUCT!A:A))+1</f>
        <v>14</v>
      </c>
      <c r="Q1005" s="9" t="str">
        <f t="shared" ref="Q1005:W1005" ca="1" si="3014">INDIRECT(ADDRESS($P1005+1,Q$2,,,Q$1))</f>
        <v>ESPUMANTE BRUTT</v>
      </c>
      <c r="R1005" s="9" t="str">
        <f t="shared" ca="1" si="3014"/>
        <v>ES_BRT</v>
      </c>
      <c r="S1005" s="9" t="str">
        <f t="shared" ca="1" si="3014"/>
        <v>ESPUMANTE</v>
      </c>
      <c r="T1005" s="9" t="str">
        <f t="shared" ca="1" si="3014"/>
        <v>12_BTL_0,75 l</v>
      </c>
      <c r="U1005" s="29">
        <f t="shared" ca="1" si="3014"/>
        <v>12</v>
      </c>
      <c r="V1005" s="30">
        <f t="shared" ca="1" si="3014"/>
        <v>223</v>
      </c>
      <c r="W1005" s="30">
        <f t="shared" ca="1" si="3014"/>
        <v>108</v>
      </c>
    </row>
    <row r="1006" spans="1:23" ht="13">
      <c r="A1006" s="9">
        <f t="shared" si="8"/>
        <v>1003</v>
      </c>
      <c r="B1006" s="45">
        <v>20</v>
      </c>
      <c r="C1006" s="9">
        <f>MOD(A1006-1,COUNT('DATE Snapshot'!$A:$A))+1</f>
        <v>19</v>
      </c>
      <c r="D1006" s="25">
        <f t="shared" ref="D1006:I1006" ca="1" si="3015">INDIRECT(ADDRESS($C1006+1,D$2,,,D$1))</f>
        <v>43282</v>
      </c>
      <c r="E1006" s="27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8">
        <f t="shared" ca="1" si="3015"/>
        <v>43101</v>
      </c>
      <c r="I1006" s="9">
        <f t="shared" ca="1" si="3015"/>
        <v>1</v>
      </c>
      <c r="J1006" s="46">
        <f>TRUNC((A1006-1)/COUNT('DATE Snapshot'!A:A)/COUNT(PRODUCT!A:A),0)+1</f>
        <v>2</v>
      </c>
      <c r="K1006" s="9" t="str">
        <f t="shared" ref="K1006:O1006" ca="1" si="3016">INDIRECT(ADDRESS($J1006+1,K$2,,,K$1))</f>
        <v>MARTE</v>
      </c>
      <c r="L1006" s="9" t="str">
        <f t="shared" ca="1" si="3016"/>
        <v>MT</v>
      </c>
      <c r="M1006" s="9" t="str">
        <f t="shared" ca="1" si="3016"/>
        <v>CURITIBA</v>
      </c>
      <c r="N1006" s="9" t="str">
        <f t="shared" ca="1" si="3016"/>
        <v>BRASIL</v>
      </c>
      <c r="O1006" s="9">
        <f t="shared" ca="1" si="3016"/>
        <v>0</v>
      </c>
      <c r="P1006" s="9">
        <f>MOD(TRUNC((A1006-1)/COUNT('DATE Snapshot'!A:A)),COUNT(PRODUCT!A:A))+1</f>
        <v>14</v>
      </c>
      <c r="Q1006" s="9" t="str">
        <f t="shared" ref="Q1006:W1006" ca="1" si="3017">INDIRECT(ADDRESS($P1006+1,Q$2,,,Q$1))</f>
        <v>ESPUMANTE BRUTT</v>
      </c>
      <c r="R1006" s="9" t="str">
        <f t="shared" ca="1" si="3017"/>
        <v>ES_BRT</v>
      </c>
      <c r="S1006" s="9" t="str">
        <f t="shared" ca="1" si="3017"/>
        <v>ESPUMANTE</v>
      </c>
      <c r="T1006" s="9" t="str">
        <f t="shared" ca="1" si="3017"/>
        <v>12_BTL_0,75 l</v>
      </c>
      <c r="U1006" s="29">
        <f t="shared" ca="1" si="3017"/>
        <v>12</v>
      </c>
      <c r="V1006" s="30">
        <f t="shared" ca="1" si="3017"/>
        <v>223</v>
      </c>
      <c r="W1006" s="30">
        <f t="shared" ca="1" si="3017"/>
        <v>108</v>
      </c>
    </row>
    <row r="1007" spans="1:23" ht="13">
      <c r="A1007" s="9">
        <f t="shared" si="8"/>
        <v>1004</v>
      </c>
      <c r="B1007" s="45">
        <v>17</v>
      </c>
      <c r="C1007" s="9">
        <f>MOD(A1007-1,COUNT('DATE Snapshot'!$A:$A))+1</f>
        <v>20</v>
      </c>
      <c r="D1007" s="25">
        <f t="shared" ref="D1007:I1007" ca="1" si="3018">INDIRECT(ADDRESS($C1007+1,D$2,,,D$1))</f>
        <v>43313</v>
      </c>
      <c r="E1007" s="27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8">
        <f t="shared" ca="1" si="3018"/>
        <v>43101</v>
      </c>
      <c r="I1007" s="9">
        <f t="shared" ca="1" si="3018"/>
        <v>4</v>
      </c>
      <c r="J1007" s="46">
        <f>TRUNC((A1007-1)/COUNT('DATE Snapshot'!A:A)/COUNT(PRODUCT!A:A),0)+1</f>
        <v>2</v>
      </c>
      <c r="K1007" s="9" t="str">
        <f t="shared" ref="K1007:O1007" ca="1" si="3019">INDIRECT(ADDRESS($J1007+1,K$2,,,K$1))</f>
        <v>MARTE</v>
      </c>
      <c r="L1007" s="9" t="str">
        <f t="shared" ca="1" si="3019"/>
        <v>MT</v>
      </c>
      <c r="M1007" s="9" t="str">
        <f t="shared" ca="1" si="3019"/>
        <v>CURITIBA</v>
      </c>
      <c r="N1007" s="9" t="str">
        <f t="shared" ca="1" si="3019"/>
        <v>BRASIL</v>
      </c>
      <c r="O1007" s="9">
        <f t="shared" ca="1" si="3019"/>
        <v>0</v>
      </c>
      <c r="P1007" s="9">
        <f>MOD(TRUNC((A1007-1)/COUNT('DATE Snapshot'!A:A)),COUNT(PRODUCT!A:A))+1</f>
        <v>14</v>
      </c>
      <c r="Q1007" s="9" t="str">
        <f t="shared" ref="Q1007:W1007" ca="1" si="3020">INDIRECT(ADDRESS($P1007+1,Q$2,,,Q$1))</f>
        <v>ESPUMANTE BRUTT</v>
      </c>
      <c r="R1007" s="9" t="str">
        <f t="shared" ca="1" si="3020"/>
        <v>ES_BRT</v>
      </c>
      <c r="S1007" s="9" t="str">
        <f t="shared" ca="1" si="3020"/>
        <v>ESPUMANTE</v>
      </c>
      <c r="T1007" s="9" t="str">
        <f t="shared" ca="1" si="3020"/>
        <v>12_BTL_0,75 l</v>
      </c>
      <c r="U1007" s="29">
        <f t="shared" ca="1" si="3020"/>
        <v>12</v>
      </c>
      <c r="V1007" s="30">
        <f t="shared" ca="1" si="3020"/>
        <v>223</v>
      </c>
      <c r="W1007" s="30">
        <f t="shared" ca="1" si="3020"/>
        <v>108</v>
      </c>
    </row>
    <row r="1008" spans="1:23" ht="13">
      <c r="A1008" s="9">
        <f t="shared" si="8"/>
        <v>1005</v>
      </c>
      <c r="B1008" s="45">
        <v>6</v>
      </c>
      <c r="C1008" s="9">
        <f>MOD(A1008-1,COUNT('DATE Snapshot'!$A:$A))+1</f>
        <v>21</v>
      </c>
      <c r="D1008" s="25">
        <f t="shared" ref="D1008:I1008" ca="1" si="3021">INDIRECT(ADDRESS($C1008+1,D$2,,,D$1))</f>
        <v>43344</v>
      </c>
      <c r="E1008" s="27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8">
        <f t="shared" ca="1" si="3021"/>
        <v>43101</v>
      </c>
      <c r="I1008" s="9">
        <f t="shared" ca="1" si="3021"/>
        <v>7</v>
      </c>
      <c r="J1008" s="46">
        <f>TRUNC((A1008-1)/COUNT('DATE Snapshot'!A:A)/COUNT(PRODUCT!A:A),0)+1</f>
        <v>2</v>
      </c>
      <c r="K1008" s="9" t="str">
        <f t="shared" ref="K1008:O1008" ca="1" si="3022">INDIRECT(ADDRESS($J1008+1,K$2,,,K$1))</f>
        <v>MARTE</v>
      </c>
      <c r="L1008" s="9" t="str">
        <f t="shared" ca="1" si="3022"/>
        <v>MT</v>
      </c>
      <c r="M1008" s="9" t="str">
        <f t="shared" ca="1" si="3022"/>
        <v>CURITIBA</v>
      </c>
      <c r="N1008" s="9" t="str">
        <f t="shared" ca="1" si="3022"/>
        <v>BRASIL</v>
      </c>
      <c r="O1008" s="9">
        <f t="shared" ca="1" si="3022"/>
        <v>0</v>
      </c>
      <c r="P1008" s="9">
        <f>MOD(TRUNC((A1008-1)/COUNT('DATE Snapshot'!A:A)),COUNT(PRODUCT!A:A))+1</f>
        <v>14</v>
      </c>
      <c r="Q1008" s="9" t="str">
        <f t="shared" ref="Q1008:W1008" ca="1" si="3023">INDIRECT(ADDRESS($P1008+1,Q$2,,,Q$1))</f>
        <v>ESPUMANTE BRUTT</v>
      </c>
      <c r="R1008" s="9" t="str">
        <f t="shared" ca="1" si="3023"/>
        <v>ES_BRT</v>
      </c>
      <c r="S1008" s="9" t="str">
        <f t="shared" ca="1" si="3023"/>
        <v>ESPUMANTE</v>
      </c>
      <c r="T1008" s="9" t="str">
        <f t="shared" ca="1" si="3023"/>
        <v>12_BTL_0,75 l</v>
      </c>
      <c r="U1008" s="29">
        <f t="shared" ca="1" si="3023"/>
        <v>12</v>
      </c>
      <c r="V1008" s="30">
        <f t="shared" ca="1" si="3023"/>
        <v>223</v>
      </c>
      <c r="W1008" s="30">
        <f t="shared" ca="1" si="3023"/>
        <v>108</v>
      </c>
    </row>
    <row r="1009" spans="1:23" ht="13">
      <c r="A1009" s="9">
        <f t="shared" si="8"/>
        <v>1006</v>
      </c>
      <c r="B1009" s="45">
        <v>5</v>
      </c>
      <c r="C1009" s="9">
        <f>MOD(A1009-1,COUNT('DATE Snapshot'!$A:$A))+1</f>
        <v>22</v>
      </c>
      <c r="D1009" s="25">
        <f t="shared" ref="D1009:I1009" ca="1" si="3024">INDIRECT(ADDRESS($C1009+1,D$2,,,D$1))</f>
        <v>43374</v>
      </c>
      <c r="E1009" s="27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8">
        <f t="shared" ca="1" si="3024"/>
        <v>43101</v>
      </c>
      <c r="I1009" s="9">
        <f t="shared" ca="1" si="3024"/>
        <v>2</v>
      </c>
      <c r="J1009" s="46">
        <f>TRUNC((A1009-1)/COUNT('DATE Snapshot'!A:A)/COUNT(PRODUCT!A:A),0)+1</f>
        <v>2</v>
      </c>
      <c r="K1009" s="9" t="str">
        <f t="shared" ref="K1009:O1009" ca="1" si="3025">INDIRECT(ADDRESS($J1009+1,K$2,,,K$1))</f>
        <v>MARTE</v>
      </c>
      <c r="L1009" s="9" t="str">
        <f t="shared" ca="1" si="3025"/>
        <v>MT</v>
      </c>
      <c r="M1009" s="9" t="str">
        <f t="shared" ca="1" si="3025"/>
        <v>CURITIBA</v>
      </c>
      <c r="N1009" s="9" t="str">
        <f t="shared" ca="1" si="3025"/>
        <v>BRASIL</v>
      </c>
      <c r="O1009" s="9">
        <f t="shared" ca="1" si="3025"/>
        <v>0</v>
      </c>
      <c r="P1009" s="9">
        <f>MOD(TRUNC((A1009-1)/COUNT('DATE Snapshot'!A:A)),COUNT(PRODUCT!A:A))+1</f>
        <v>14</v>
      </c>
      <c r="Q1009" s="9" t="str">
        <f t="shared" ref="Q1009:W1009" ca="1" si="3026">INDIRECT(ADDRESS($P1009+1,Q$2,,,Q$1))</f>
        <v>ESPUMANTE BRUTT</v>
      </c>
      <c r="R1009" s="9" t="str">
        <f t="shared" ca="1" si="3026"/>
        <v>ES_BRT</v>
      </c>
      <c r="S1009" s="9" t="str">
        <f t="shared" ca="1" si="3026"/>
        <v>ESPUMANTE</v>
      </c>
      <c r="T1009" s="9" t="str">
        <f t="shared" ca="1" si="3026"/>
        <v>12_BTL_0,75 l</v>
      </c>
      <c r="U1009" s="29">
        <f t="shared" ca="1" si="3026"/>
        <v>12</v>
      </c>
      <c r="V1009" s="30">
        <f t="shared" ca="1" si="3026"/>
        <v>223</v>
      </c>
      <c r="W1009" s="30">
        <f t="shared" ca="1" si="3026"/>
        <v>108</v>
      </c>
    </row>
    <row r="1010" spans="1:23" ht="13">
      <c r="A1010" s="9">
        <f t="shared" si="8"/>
        <v>1007</v>
      </c>
      <c r="B1010" s="45">
        <v>0</v>
      </c>
      <c r="C1010" s="9">
        <f>MOD(A1010-1,COUNT('DATE Snapshot'!$A:$A))+1</f>
        <v>23</v>
      </c>
      <c r="D1010" s="25">
        <f t="shared" ref="D1010:I1010" ca="1" si="3027">INDIRECT(ADDRESS($C1010+1,D$2,,,D$1))</f>
        <v>43405</v>
      </c>
      <c r="E1010" s="27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8">
        <f t="shared" ca="1" si="3027"/>
        <v>43101</v>
      </c>
      <c r="I1010" s="9">
        <f t="shared" ca="1" si="3027"/>
        <v>5</v>
      </c>
      <c r="J1010" s="46">
        <f>TRUNC((A1010-1)/COUNT('DATE Snapshot'!A:A)/COUNT(PRODUCT!A:A),0)+1</f>
        <v>2</v>
      </c>
      <c r="K1010" s="9" t="str">
        <f t="shared" ref="K1010:O1010" ca="1" si="3028">INDIRECT(ADDRESS($J1010+1,K$2,,,K$1))</f>
        <v>MARTE</v>
      </c>
      <c r="L1010" s="9" t="str">
        <f t="shared" ca="1" si="3028"/>
        <v>MT</v>
      </c>
      <c r="M1010" s="9" t="str">
        <f t="shared" ca="1" si="3028"/>
        <v>CURITIBA</v>
      </c>
      <c r="N1010" s="9" t="str">
        <f t="shared" ca="1" si="3028"/>
        <v>BRASIL</v>
      </c>
      <c r="O1010" s="9">
        <f t="shared" ca="1" si="3028"/>
        <v>0</v>
      </c>
      <c r="P1010" s="9">
        <f>MOD(TRUNC((A1010-1)/COUNT('DATE Snapshot'!A:A)),COUNT(PRODUCT!A:A))+1</f>
        <v>14</v>
      </c>
      <c r="Q1010" s="9" t="str">
        <f t="shared" ref="Q1010:W1010" ca="1" si="3029">INDIRECT(ADDRESS($P1010+1,Q$2,,,Q$1))</f>
        <v>ESPUMANTE BRUTT</v>
      </c>
      <c r="R1010" s="9" t="str">
        <f t="shared" ca="1" si="3029"/>
        <v>ES_BRT</v>
      </c>
      <c r="S1010" s="9" t="str">
        <f t="shared" ca="1" si="3029"/>
        <v>ESPUMANTE</v>
      </c>
      <c r="T1010" s="9" t="str">
        <f t="shared" ca="1" si="3029"/>
        <v>12_BTL_0,75 l</v>
      </c>
      <c r="U1010" s="29">
        <f t="shared" ca="1" si="3029"/>
        <v>12</v>
      </c>
      <c r="V1010" s="30">
        <f t="shared" ca="1" si="3029"/>
        <v>223</v>
      </c>
      <c r="W1010" s="30">
        <f t="shared" ca="1" si="3029"/>
        <v>108</v>
      </c>
    </row>
    <row r="1011" spans="1:23" ht="13">
      <c r="A1011" s="9">
        <f t="shared" si="8"/>
        <v>1008</v>
      </c>
      <c r="B1011" s="45">
        <v>10</v>
      </c>
      <c r="C1011" s="9">
        <f>MOD(A1011-1,COUNT('DATE Snapshot'!$A:$A))+1</f>
        <v>24</v>
      </c>
      <c r="D1011" s="25">
        <f t="shared" ref="D1011:I1011" ca="1" si="3030">INDIRECT(ADDRESS($C1011+1,D$2,,,D$1))</f>
        <v>43435</v>
      </c>
      <c r="E1011" s="27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8">
        <f t="shared" ca="1" si="3030"/>
        <v>43101</v>
      </c>
      <c r="I1011" s="9">
        <f t="shared" ca="1" si="3030"/>
        <v>7</v>
      </c>
      <c r="J1011" s="46">
        <f>TRUNC((A1011-1)/COUNT('DATE Snapshot'!A:A)/COUNT(PRODUCT!A:A),0)+1</f>
        <v>2</v>
      </c>
      <c r="K1011" s="9" t="str">
        <f t="shared" ref="K1011:O1011" ca="1" si="3031">INDIRECT(ADDRESS($J1011+1,K$2,,,K$1))</f>
        <v>MARTE</v>
      </c>
      <c r="L1011" s="9" t="str">
        <f t="shared" ca="1" si="3031"/>
        <v>MT</v>
      </c>
      <c r="M1011" s="9" t="str">
        <f t="shared" ca="1" si="3031"/>
        <v>CURITIBA</v>
      </c>
      <c r="N1011" s="9" t="str">
        <f t="shared" ca="1" si="3031"/>
        <v>BRASIL</v>
      </c>
      <c r="O1011" s="9">
        <f t="shared" ca="1" si="3031"/>
        <v>0</v>
      </c>
      <c r="P1011" s="9">
        <f>MOD(TRUNC((A1011-1)/COUNT('DATE Snapshot'!A:A)),COUNT(PRODUCT!A:A))+1</f>
        <v>14</v>
      </c>
      <c r="Q1011" s="9" t="str">
        <f t="shared" ref="Q1011:W1011" ca="1" si="3032">INDIRECT(ADDRESS($P1011+1,Q$2,,,Q$1))</f>
        <v>ESPUMANTE BRUTT</v>
      </c>
      <c r="R1011" s="9" t="str">
        <f t="shared" ca="1" si="3032"/>
        <v>ES_BRT</v>
      </c>
      <c r="S1011" s="9" t="str">
        <f t="shared" ca="1" si="3032"/>
        <v>ESPUMANTE</v>
      </c>
      <c r="T1011" s="9" t="str">
        <f t="shared" ca="1" si="3032"/>
        <v>12_BTL_0,75 l</v>
      </c>
      <c r="U1011" s="29">
        <f t="shared" ca="1" si="3032"/>
        <v>12</v>
      </c>
      <c r="V1011" s="30">
        <f t="shared" ca="1" si="3032"/>
        <v>223</v>
      </c>
      <c r="W1011" s="30">
        <f t="shared" ca="1" si="3032"/>
        <v>108</v>
      </c>
    </row>
    <row r="1012" spans="1:23" ht="13">
      <c r="A1012" s="9">
        <f t="shared" si="8"/>
        <v>1009</v>
      </c>
      <c r="B1012" s="45">
        <v>15</v>
      </c>
      <c r="C1012" s="9">
        <f>MOD(A1012-1,COUNT('DATE Snapshot'!$A:$A))+1</f>
        <v>1</v>
      </c>
      <c r="D1012" s="25">
        <f t="shared" ref="D1012:I1012" ca="1" si="3033">INDIRECT(ADDRESS($C1012+1,D$2,,,D$1))</f>
        <v>42736</v>
      </c>
      <c r="E1012" s="27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8">
        <f t="shared" ca="1" si="3033"/>
        <v>42736</v>
      </c>
      <c r="I1012" s="9">
        <f t="shared" ca="1" si="3033"/>
        <v>1</v>
      </c>
      <c r="J1012" s="46">
        <f>TRUNC((A1012-1)/COUNT('DATE Snapshot'!A:A)/COUNT(PRODUCT!A:A),0)+1</f>
        <v>2</v>
      </c>
      <c r="K1012" s="9" t="str">
        <f t="shared" ref="K1012:O1012" ca="1" si="3034">INDIRECT(ADDRESS($J1012+1,K$2,,,K$1))</f>
        <v>MARTE</v>
      </c>
      <c r="L1012" s="9" t="str">
        <f t="shared" ca="1" si="3034"/>
        <v>MT</v>
      </c>
      <c r="M1012" s="9" t="str">
        <f t="shared" ca="1" si="3034"/>
        <v>CURITIBA</v>
      </c>
      <c r="N1012" s="9" t="str">
        <f t="shared" ca="1" si="3034"/>
        <v>BRASIL</v>
      </c>
      <c r="O1012" s="9">
        <f t="shared" ca="1" si="3034"/>
        <v>0</v>
      </c>
      <c r="P1012" s="9">
        <f>MOD(TRUNC((A1012-1)/COUNT('DATE Snapshot'!A:A)),COUNT(PRODUCT!A:A))+1</f>
        <v>15</v>
      </c>
      <c r="Q1012" s="9" t="str">
        <f t="shared" ref="Q1012:W1012" ca="1" si="3035">INDIRECT(ADDRESS($P1012+1,Q$2,,,Q$1))</f>
        <v>ESPUMANTE BRUTT RESERVA</v>
      </c>
      <c r="R1012" s="9" t="str">
        <f t="shared" ca="1" si="3035"/>
        <v>ES_BRT_RS</v>
      </c>
      <c r="S1012" s="9" t="str">
        <f t="shared" ca="1" si="3035"/>
        <v>ESPUMANTE</v>
      </c>
      <c r="T1012" s="9" t="str">
        <f t="shared" ca="1" si="3035"/>
        <v>12_BTL_0,75 l</v>
      </c>
      <c r="U1012" s="29">
        <f t="shared" ca="1" si="3035"/>
        <v>12</v>
      </c>
      <c r="V1012" s="30">
        <f t="shared" ca="1" si="3035"/>
        <v>273</v>
      </c>
      <c r="W1012" s="30">
        <f t="shared" ca="1" si="3035"/>
        <v>132</v>
      </c>
    </row>
    <row r="1013" spans="1:23" ht="13">
      <c r="A1013" s="9">
        <f t="shared" si="8"/>
        <v>1010</v>
      </c>
      <c r="B1013" s="45">
        <v>15</v>
      </c>
      <c r="C1013" s="9">
        <f>MOD(A1013-1,COUNT('DATE Snapshot'!$A:$A))+1</f>
        <v>2</v>
      </c>
      <c r="D1013" s="25">
        <f t="shared" ref="D1013:I1013" ca="1" si="3036">INDIRECT(ADDRESS($C1013+1,D$2,,,D$1))</f>
        <v>42767</v>
      </c>
      <c r="E1013" s="27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8">
        <f t="shared" ca="1" si="3036"/>
        <v>42736</v>
      </c>
      <c r="I1013" s="9">
        <f t="shared" ca="1" si="3036"/>
        <v>4</v>
      </c>
      <c r="J1013" s="46">
        <f>TRUNC((A1013-1)/COUNT('DATE Snapshot'!A:A)/COUNT(PRODUCT!A:A),0)+1</f>
        <v>2</v>
      </c>
      <c r="K1013" s="9" t="str">
        <f t="shared" ref="K1013:O1013" ca="1" si="3037">INDIRECT(ADDRESS($J1013+1,K$2,,,K$1))</f>
        <v>MARTE</v>
      </c>
      <c r="L1013" s="9" t="str">
        <f t="shared" ca="1" si="3037"/>
        <v>MT</v>
      </c>
      <c r="M1013" s="9" t="str">
        <f t="shared" ca="1" si="3037"/>
        <v>CURITIBA</v>
      </c>
      <c r="N1013" s="9" t="str">
        <f t="shared" ca="1" si="3037"/>
        <v>BRASIL</v>
      </c>
      <c r="O1013" s="9">
        <f t="shared" ca="1" si="3037"/>
        <v>0</v>
      </c>
      <c r="P1013" s="9">
        <f>MOD(TRUNC((A1013-1)/COUNT('DATE Snapshot'!A:A)),COUNT(PRODUCT!A:A))+1</f>
        <v>15</v>
      </c>
      <c r="Q1013" s="9" t="str">
        <f t="shared" ref="Q1013:W1013" ca="1" si="3038">INDIRECT(ADDRESS($P1013+1,Q$2,,,Q$1))</f>
        <v>ESPUMANTE BRUTT RESERVA</v>
      </c>
      <c r="R1013" s="9" t="str">
        <f t="shared" ca="1" si="3038"/>
        <v>ES_BRT_RS</v>
      </c>
      <c r="S1013" s="9" t="str">
        <f t="shared" ca="1" si="3038"/>
        <v>ESPUMANTE</v>
      </c>
      <c r="T1013" s="9" t="str">
        <f t="shared" ca="1" si="3038"/>
        <v>12_BTL_0,75 l</v>
      </c>
      <c r="U1013" s="29">
        <f t="shared" ca="1" si="3038"/>
        <v>12</v>
      </c>
      <c r="V1013" s="30">
        <f t="shared" ca="1" si="3038"/>
        <v>273</v>
      </c>
      <c r="W1013" s="30">
        <f t="shared" ca="1" si="3038"/>
        <v>132</v>
      </c>
    </row>
    <row r="1014" spans="1:23" ht="13">
      <c r="A1014" s="9">
        <f t="shared" si="8"/>
        <v>1011</v>
      </c>
      <c r="B1014" s="45">
        <v>19</v>
      </c>
      <c r="C1014" s="9">
        <f>MOD(A1014-1,COUNT('DATE Snapshot'!$A:$A))+1</f>
        <v>3</v>
      </c>
      <c r="D1014" s="25">
        <f t="shared" ref="D1014:I1014" ca="1" si="3039">INDIRECT(ADDRESS($C1014+1,D$2,,,D$1))</f>
        <v>42795</v>
      </c>
      <c r="E1014" s="27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8">
        <f t="shared" ca="1" si="3039"/>
        <v>42736</v>
      </c>
      <c r="I1014" s="9">
        <f t="shared" ca="1" si="3039"/>
        <v>4</v>
      </c>
      <c r="J1014" s="46">
        <f>TRUNC((A1014-1)/COUNT('DATE Snapshot'!A:A)/COUNT(PRODUCT!A:A),0)+1</f>
        <v>2</v>
      </c>
      <c r="K1014" s="9" t="str">
        <f t="shared" ref="K1014:O1014" ca="1" si="3040">INDIRECT(ADDRESS($J1014+1,K$2,,,K$1))</f>
        <v>MARTE</v>
      </c>
      <c r="L1014" s="9" t="str">
        <f t="shared" ca="1" si="3040"/>
        <v>MT</v>
      </c>
      <c r="M1014" s="9" t="str">
        <f t="shared" ca="1" si="3040"/>
        <v>CURITIBA</v>
      </c>
      <c r="N1014" s="9" t="str">
        <f t="shared" ca="1" si="3040"/>
        <v>BRASIL</v>
      </c>
      <c r="O1014" s="9">
        <f t="shared" ca="1" si="3040"/>
        <v>0</v>
      </c>
      <c r="P1014" s="9">
        <f>MOD(TRUNC((A1014-1)/COUNT('DATE Snapshot'!A:A)),COUNT(PRODUCT!A:A))+1</f>
        <v>15</v>
      </c>
      <c r="Q1014" s="9" t="str">
        <f t="shared" ref="Q1014:W1014" ca="1" si="3041">INDIRECT(ADDRESS($P1014+1,Q$2,,,Q$1))</f>
        <v>ESPUMANTE BRUTT RESERVA</v>
      </c>
      <c r="R1014" s="9" t="str">
        <f t="shared" ca="1" si="3041"/>
        <v>ES_BRT_RS</v>
      </c>
      <c r="S1014" s="9" t="str">
        <f t="shared" ca="1" si="3041"/>
        <v>ESPUMANTE</v>
      </c>
      <c r="T1014" s="9" t="str">
        <f t="shared" ca="1" si="3041"/>
        <v>12_BTL_0,75 l</v>
      </c>
      <c r="U1014" s="29">
        <f t="shared" ca="1" si="3041"/>
        <v>12</v>
      </c>
      <c r="V1014" s="30">
        <f t="shared" ca="1" si="3041"/>
        <v>273</v>
      </c>
      <c r="W1014" s="30">
        <f t="shared" ca="1" si="3041"/>
        <v>132</v>
      </c>
    </row>
    <row r="1015" spans="1:23" ht="13">
      <c r="A1015" s="9">
        <f t="shared" si="8"/>
        <v>1012</v>
      </c>
      <c r="B1015" s="45">
        <v>18</v>
      </c>
      <c r="C1015" s="9">
        <f>MOD(A1015-1,COUNT('DATE Snapshot'!$A:$A))+1</f>
        <v>4</v>
      </c>
      <c r="D1015" s="25">
        <f t="shared" ref="D1015:I1015" ca="1" si="3042">INDIRECT(ADDRESS($C1015+1,D$2,,,D$1))</f>
        <v>42826</v>
      </c>
      <c r="E1015" s="27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8">
        <f t="shared" ca="1" si="3042"/>
        <v>42736</v>
      </c>
      <c r="I1015" s="9">
        <f t="shared" ca="1" si="3042"/>
        <v>7</v>
      </c>
      <c r="J1015" s="46">
        <f>TRUNC((A1015-1)/COUNT('DATE Snapshot'!A:A)/COUNT(PRODUCT!A:A),0)+1</f>
        <v>2</v>
      </c>
      <c r="K1015" s="9" t="str">
        <f t="shared" ref="K1015:O1015" ca="1" si="3043">INDIRECT(ADDRESS($J1015+1,K$2,,,K$1))</f>
        <v>MARTE</v>
      </c>
      <c r="L1015" s="9" t="str">
        <f t="shared" ca="1" si="3043"/>
        <v>MT</v>
      </c>
      <c r="M1015" s="9" t="str">
        <f t="shared" ca="1" si="3043"/>
        <v>CURITIBA</v>
      </c>
      <c r="N1015" s="9" t="str">
        <f t="shared" ca="1" si="3043"/>
        <v>BRASIL</v>
      </c>
      <c r="O1015" s="9">
        <f t="shared" ca="1" si="3043"/>
        <v>0</v>
      </c>
      <c r="P1015" s="9">
        <f>MOD(TRUNC((A1015-1)/COUNT('DATE Snapshot'!A:A)),COUNT(PRODUCT!A:A))+1</f>
        <v>15</v>
      </c>
      <c r="Q1015" s="9" t="str">
        <f t="shared" ref="Q1015:W1015" ca="1" si="3044">INDIRECT(ADDRESS($P1015+1,Q$2,,,Q$1))</f>
        <v>ESPUMANTE BRUTT RESERVA</v>
      </c>
      <c r="R1015" s="9" t="str">
        <f t="shared" ca="1" si="3044"/>
        <v>ES_BRT_RS</v>
      </c>
      <c r="S1015" s="9" t="str">
        <f t="shared" ca="1" si="3044"/>
        <v>ESPUMANTE</v>
      </c>
      <c r="T1015" s="9" t="str">
        <f t="shared" ca="1" si="3044"/>
        <v>12_BTL_0,75 l</v>
      </c>
      <c r="U1015" s="29">
        <f t="shared" ca="1" si="3044"/>
        <v>12</v>
      </c>
      <c r="V1015" s="30">
        <f t="shared" ca="1" si="3044"/>
        <v>273</v>
      </c>
      <c r="W1015" s="30">
        <f t="shared" ca="1" si="3044"/>
        <v>132</v>
      </c>
    </row>
    <row r="1016" spans="1:23" ht="13">
      <c r="A1016" s="9">
        <f t="shared" si="8"/>
        <v>1013</v>
      </c>
      <c r="B1016" s="45">
        <v>15</v>
      </c>
      <c r="C1016" s="9">
        <f>MOD(A1016-1,COUNT('DATE Snapshot'!$A:$A))+1</f>
        <v>5</v>
      </c>
      <c r="D1016" s="25">
        <f t="shared" ref="D1016:I1016" ca="1" si="3045">INDIRECT(ADDRESS($C1016+1,D$2,,,D$1))</f>
        <v>42856</v>
      </c>
      <c r="E1016" s="27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8">
        <f t="shared" ca="1" si="3045"/>
        <v>42736</v>
      </c>
      <c r="I1016" s="9">
        <f t="shared" ca="1" si="3045"/>
        <v>2</v>
      </c>
      <c r="J1016" s="46">
        <f>TRUNC((A1016-1)/COUNT('DATE Snapshot'!A:A)/COUNT(PRODUCT!A:A),0)+1</f>
        <v>2</v>
      </c>
      <c r="K1016" s="9" t="str">
        <f t="shared" ref="K1016:O1016" ca="1" si="3046">INDIRECT(ADDRESS($J1016+1,K$2,,,K$1))</f>
        <v>MARTE</v>
      </c>
      <c r="L1016" s="9" t="str">
        <f t="shared" ca="1" si="3046"/>
        <v>MT</v>
      </c>
      <c r="M1016" s="9" t="str">
        <f t="shared" ca="1" si="3046"/>
        <v>CURITIBA</v>
      </c>
      <c r="N1016" s="9" t="str">
        <f t="shared" ca="1" si="3046"/>
        <v>BRASIL</v>
      </c>
      <c r="O1016" s="9">
        <f t="shared" ca="1" si="3046"/>
        <v>0</v>
      </c>
      <c r="P1016" s="9">
        <f>MOD(TRUNC((A1016-1)/COUNT('DATE Snapshot'!A:A)),COUNT(PRODUCT!A:A))+1</f>
        <v>15</v>
      </c>
      <c r="Q1016" s="9" t="str">
        <f t="shared" ref="Q1016:W1016" ca="1" si="3047">INDIRECT(ADDRESS($P1016+1,Q$2,,,Q$1))</f>
        <v>ESPUMANTE BRUTT RESERVA</v>
      </c>
      <c r="R1016" s="9" t="str">
        <f t="shared" ca="1" si="3047"/>
        <v>ES_BRT_RS</v>
      </c>
      <c r="S1016" s="9" t="str">
        <f t="shared" ca="1" si="3047"/>
        <v>ESPUMANTE</v>
      </c>
      <c r="T1016" s="9" t="str">
        <f t="shared" ca="1" si="3047"/>
        <v>12_BTL_0,75 l</v>
      </c>
      <c r="U1016" s="29">
        <f t="shared" ca="1" si="3047"/>
        <v>12</v>
      </c>
      <c r="V1016" s="30">
        <f t="shared" ca="1" si="3047"/>
        <v>273</v>
      </c>
      <c r="W1016" s="30">
        <f t="shared" ca="1" si="3047"/>
        <v>132</v>
      </c>
    </row>
    <row r="1017" spans="1:23" ht="13">
      <c r="A1017" s="9">
        <f t="shared" si="8"/>
        <v>1014</v>
      </c>
      <c r="B1017" s="45">
        <v>16</v>
      </c>
      <c r="C1017" s="9">
        <f>MOD(A1017-1,COUNT('DATE Snapshot'!$A:$A))+1</f>
        <v>6</v>
      </c>
      <c r="D1017" s="25">
        <f t="shared" ref="D1017:I1017" ca="1" si="3048">INDIRECT(ADDRESS($C1017+1,D$2,,,D$1))</f>
        <v>42887</v>
      </c>
      <c r="E1017" s="27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8">
        <f t="shared" ca="1" si="3048"/>
        <v>42736</v>
      </c>
      <c r="I1017" s="9">
        <f t="shared" ca="1" si="3048"/>
        <v>5</v>
      </c>
      <c r="J1017" s="46">
        <f>TRUNC((A1017-1)/COUNT('DATE Snapshot'!A:A)/COUNT(PRODUCT!A:A),0)+1</f>
        <v>2</v>
      </c>
      <c r="K1017" s="9" t="str">
        <f t="shared" ref="K1017:O1017" ca="1" si="3049">INDIRECT(ADDRESS($J1017+1,K$2,,,K$1))</f>
        <v>MARTE</v>
      </c>
      <c r="L1017" s="9" t="str">
        <f t="shared" ca="1" si="3049"/>
        <v>MT</v>
      </c>
      <c r="M1017" s="9" t="str">
        <f t="shared" ca="1" si="3049"/>
        <v>CURITIBA</v>
      </c>
      <c r="N1017" s="9" t="str">
        <f t="shared" ca="1" si="3049"/>
        <v>BRASIL</v>
      </c>
      <c r="O1017" s="9">
        <f t="shared" ca="1" si="3049"/>
        <v>0</v>
      </c>
      <c r="P1017" s="9">
        <f>MOD(TRUNC((A1017-1)/COUNT('DATE Snapshot'!A:A)),COUNT(PRODUCT!A:A))+1</f>
        <v>15</v>
      </c>
      <c r="Q1017" s="9" t="str">
        <f t="shared" ref="Q1017:W1017" ca="1" si="3050">INDIRECT(ADDRESS($P1017+1,Q$2,,,Q$1))</f>
        <v>ESPUMANTE BRUTT RESERVA</v>
      </c>
      <c r="R1017" s="9" t="str">
        <f t="shared" ca="1" si="3050"/>
        <v>ES_BRT_RS</v>
      </c>
      <c r="S1017" s="9" t="str">
        <f t="shared" ca="1" si="3050"/>
        <v>ESPUMANTE</v>
      </c>
      <c r="T1017" s="9" t="str">
        <f t="shared" ca="1" si="3050"/>
        <v>12_BTL_0,75 l</v>
      </c>
      <c r="U1017" s="29">
        <f t="shared" ca="1" si="3050"/>
        <v>12</v>
      </c>
      <c r="V1017" s="30">
        <f t="shared" ca="1" si="3050"/>
        <v>273</v>
      </c>
      <c r="W1017" s="30">
        <f t="shared" ca="1" si="3050"/>
        <v>132</v>
      </c>
    </row>
    <row r="1018" spans="1:23" ht="13">
      <c r="A1018" s="9">
        <f t="shared" si="8"/>
        <v>1015</v>
      </c>
      <c r="B1018" s="45">
        <v>21</v>
      </c>
      <c r="C1018" s="9">
        <f>MOD(A1018-1,COUNT('DATE Snapshot'!$A:$A))+1</f>
        <v>7</v>
      </c>
      <c r="D1018" s="25">
        <f t="shared" ref="D1018:I1018" ca="1" si="3051">INDIRECT(ADDRESS($C1018+1,D$2,,,D$1))</f>
        <v>42917</v>
      </c>
      <c r="E1018" s="27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8">
        <f t="shared" ca="1" si="3051"/>
        <v>42736</v>
      </c>
      <c r="I1018" s="9">
        <f t="shared" ca="1" si="3051"/>
        <v>7</v>
      </c>
      <c r="J1018" s="46">
        <f>TRUNC((A1018-1)/COUNT('DATE Snapshot'!A:A)/COUNT(PRODUCT!A:A),0)+1</f>
        <v>2</v>
      </c>
      <c r="K1018" s="9" t="str">
        <f t="shared" ref="K1018:O1018" ca="1" si="3052">INDIRECT(ADDRESS($J1018+1,K$2,,,K$1))</f>
        <v>MARTE</v>
      </c>
      <c r="L1018" s="9" t="str">
        <f t="shared" ca="1" si="3052"/>
        <v>MT</v>
      </c>
      <c r="M1018" s="9" t="str">
        <f t="shared" ca="1" si="3052"/>
        <v>CURITIBA</v>
      </c>
      <c r="N1018" s="9" t="str">
        <f t="shared" ca="1" si="3052"/>
        <v>BRASIL</v>
      </c>
      <c r="O1018" s="9">
        <f t="shared" ca="1" si="3052"/>
        <v>0</v>
      </c>
      <c r="P1018" s="9">
        <f>MOD(TRUNC((A1018-1)/COUNT('DATE Snapshot'!A:A)),COUNT(PRODUCT!A:A))+1</f>
        <v>15</v>
      </c>
      <c r="Q1018" s="9" t="str">
        <f t="shared" ref="Q1018:W1018" ca="1" si="3053">INDIRECT(ADDRESS($P1018+1,Q$2,,,Q$1))</f>
        <v>ESPUMANTE BRUTT RESERVA</v>
      </c>
      <c r="R1018" s="9" t="str">
        <f t="shared" ca="1" si="3053"/>
        <v>ES_BRT_RS</v>
      </c>
      <c r="S1018" s="9" t="str">
        <f t="shared" ca="1" si="3053"/>
        <v>ESPUMANTE</v>
      </c>
      <c r="T1018" s="9" t="str">
        <f t="shared" ca="1" si="3053"/>
        <v>12_BTL_0,75 l</v>
      </c>
      <c r="U1018" s="29">
        <f t="shared" ca="1" si="3053"/>
        <v>12</v>
      </c>
      <c r="V1018" s="30">
        <f t="shared" ca="1" si="3053"/>
        <v>273</v>
      </c>
      <c r="W1018" s="30">
        <f t="shared" ca="1" si="3053"/>
        <v>132</v>
      </c>
    </row>
    <row r="1019" spans="1:23" ht="13">
      <c r="A1019" s="9">
        <f t="shared" si="8"/>
        <v>1016</v>
      </c>
      <c r="B1019" s="45">
        <v>10</v>
      </c>
      <c r="C1019" s="9">
        <f>MOD(A1019-1,COUNT('DATE Snapshot'!$A:$A))+1</f>
        <v>8</v>
      </c>
      <c r="D1019" s="25">
        <f t="shared" ref="D1019:I1019" ca="1" si="3054">INDIRECT(ADDRESS($C1019+1,D$2,,,D$1))</f>
        <v>42948</v>
      </c>
      <c r="E1019" s="27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8">
        <f t="shared" ca="1" si="3054"/>
        <v>42736</v>
      </c>
      <c r="I1019" s="9">
        <f t="shared" ca="1" si="3054"/>
        <v>3</v>
      </c>
      <c r="J1019" s="46">
        <f>TRUNC((A1019-1)/COUNT('DATE Snapshot'!A:A)/COUNT(PRODUCT!A:A),0)+1</f>
        <v>2</v>
      </c>
      <c r="K1019" s="9" t="str">
        <f t="shared" ref="K1019:O1019" ca="1" si="3055">INDIRECT(ADDRESS($J1019+1,K$2,,,K$1))</f>
        <v>MARTE</v>
      </c>
      <c r="L1019" s="9" t="str">
        <f t="shared" ca="1" si="3055"/>
        <v>MT</v>
      </c>
      <c r="M1019" s="9" t="str">
        <f t="shared" ca="1" si="3055"/>
        <v>CURITIBA</v>
      </c>
      <c r="N1019" s="9" t="str">
        <f t="shared" ca="1" si="3055"/>
        <v>BRASIL</v>
      </c>
      <c r="O1019" s="9">
        <f t="shared" ca="1" si="3055"/>
        <v>0</v>
      </c>
      <c r="P1019" s="9">
        <f>MOD(TRUNC((A1019-1)/COUNT('DATE Snapshot'!A:A)),COUNT(PRODUCT!A:A))+1</f>
        <v>15</v>
      </c>
      <c r="Q1019" s="9" t="str">
        <f t="shared" ref="Q1019:W1019" ca="1" si="3056">INDIRECT(ADDRESS($P1019+1,Q$2,,,Q$1))</f>
        <v>ESPUMANTE BRUTT RESERVA</v>
      </c>
      <c r="R1019" s="9" t="str">
        <f t="shared" ca="1" si="3056"/>
        <v>ES_BRT_RS</v>
      </c>
      <c r="S1019" s="9" t="str">
        <f t="shared" ca="1" si="3056"/>
        <v>ESPUMANTE</v>
      </c>
      <c r="T1019" s="9" t="str">
        <f t="shared" ca="1" si="3056"/>
        <v>12_BTL_0,75 l</v>
      </c>
      <c r="U1019" s="29">
        <f t="shared" ca="1" si="3056"/>
        <v>12</v>
      </c>
      <c r="V1019" s="30">
        <f t="shared" ca="1" si="3056"/>
        <v>273</v>
      </c>
      <c r="W1019" s="30">
        <f t="shared" ca="1" si="3056"/>
        <v>132</v>
      </c>
    </row>
    <row r="1020" spans="1:23" ht="13">
      <c r="A1020" s="9">
        <f t="shared" si="8"/>
        <v>1017</v>
      </c>
      <c r="B1020" s="45">
        <v>15</v>
      </c>
      <c r="C1020" s="9">
        <f>MOD(A1020-1,COUNT('DATE Snapshot'!$A:$A))+1</f>
        <v>9</v>
      </c>
      <c r="D1020" s="25">
        <f t="shared" ref="D1020:I1020" ca="1" si="3057">INDIRECT(ADDRESS($C1020+1,D$2,,,D$1))</f>
        <v>42979</v>
      </c>
      <c r="E1020" s="27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8">
        <f t="shared" ca="1" si="3057"/>
        <v>42736</v>
      </c>
      <c r="I1020" s="9">
        <f t="shared" ca="1" si="3057"/>
        <v>6</v>
      </c>
      <c r="J1020" s="46">
        <f>TRUNC((A1020-1)/COUNT('DATE Snapshot'!A:A)/COUNT(PRODUCT!A:A),0)+1</f>
        <v>2</v>
      </c>
      <c r="K1020" s="9" t="str">
        <f t="shared" ref="K1020:O1020" ca="1" si="3058">INDIRECT(ADDRESS($J1020+1,K$2,,,K$1))</f>
        <v>MARTE</v>
      </c>
      <c r="L1020" s="9" t="str">
        <f t="shared" ca="1" si="3058"/>
        <v>MT</v>
      </c>
      <c r="M1020" s="9" t="str">
        <f t="shared" ca="1" si="3058"/>
        <v>CURITIBA</v>
      </c>
      <c r="N1020" s="9" t="str">
        <f t="shared" ca="1" si="3058"/>
        <v>BRASIL</v>
      </c>
      <c r="O1020" s="9">
        <f t="shared" ca="1" si="3058"/>
        <v>0</v>
      </c>
      <c r="P1020" s="9">
        <f>MOD(TRUNC((A1020-1)/COUNT('DATE Snapshot'!A:A)),COUNT(PRODUCT!A:A))+1</f>
        <v>15</v>
      </c>
      <c r="Q1020" s="9" t="str">
        <f t="shared" ref="Q1020:W1020" ca="1" si="3059">INDIRECT(ADDRESS($P1020+1,Q$2,,,Q$1))</f>
        <v>ESPUMANTE BRUTT RESERVA</v>
      </c>
      <c r="R1020" s="9" t="str">
        <f t="shared" ca="1" si="3059"/>
        <v>ES_BRT_RS</v>
      </c>
      <c r="S1020" s="9" t="str">
        <f t="shared" ca="1" si="3059"/>
        <v>ESPUMANTE</v>
      </c>
      <c r="T1020" s="9" t="str">
        <f t="shared" ca="1" si="3059"/>
        <v>12_BTL_0,75 l</v>
      </c>
      <c r="U1020" s="29">
        <f t="shared" ca="1" si="3059"/>
        <v>12</v>
      </c>
      <c r="V1020" s="30">
        <f t="shared" ca="1" si="3059"/>
        <v>273</v>
      </c>
      <c r="W1020" s="30">
        <f t="shared" ca="1" si="3059"/>
        <v>132</v>
      </c>
    </row>
    <row r="1021" spans="1:23" ht="13">
      <c r="A1021" s="9">
        <f t="shared" si="8"/>
        <v>1018</v>
      </c>
      <c r="B1021" s="45">
        <v>21</v>
      </c>
      <c r="C1021" s="9">
        <f>MOD(A1021-1,COUNT('DATE Snapshot'!$A:$A))+1</f>
        <v>10</v>
      </c>
      <c r="D1021" s="25">
        <f t="shared" ref="D1021:I1021" ca="1" si="3060">INDIRECT(ADDRESS($C1021+1,D$2,,,D$1))</f>
        <v>43009</v>
      </c>
      <c r="E1021" s="27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8">
        <f t="shared" ca="1" si="3060"/>
        <v>42736</v>
      </c>
      <c r="I1021" s="9">
        <f t="shared" ca="1" si="3060"/>
        <v>1</v>
      </c>
      <c r="J1021" s="46">
        <f>TRUNC((A1021-1)/COUNT('DATE Snapshot'!A:A)/COUNT(PRODUCT!A:A),0)+1</f>
        <v>2</v>
      </c>
      <c r="K1021" s="9" t="str">
        <f t="shared" ref="K1021:O1021" ca="1" si="3061">INDIRECT(ADDRESS($J1021+1,K$2,,,K$1))</f>
        <v>MARTE</v>
      </c>
      <c r="L1021" s="9" t="str">
        <f t="shared" ca="1" si="3061"/>
        <v>MT</v>
      </c>
      <c r="M1021" s="9" t="str">
        <f t="shared" ca="1" si="3061"/>
        <v>CURITIBA</v>
      </c>
      <c r="N1021" s="9" t="str">
        <f t="shared" ca="1" si="3061"/>
        <v>BRASIL</v>
      </c>
      <c r="O1021" s="9">
        <f t="shared" ca="1" si="3061"/>
        <v>0</v>
      </c>
      <c r="P1021" s="9">
        <f>MOD(TRUNC((A1021-1)/COUNT('DATE Snapshot'!A:A)),COUNT(PRODUCT!A:A))+1</f>
        <v>15</v>
      </c>
      <c r="Q1021" s="9" t="str">
        <f t="shared" ref="Q1021:W1021" ca="1" si="3062">INDIRECT(ADDRESS($P1021+1,Q$2,,,Q$1))</f>
        <v>ESPUMANTE BRUTT RESERVA</v>
      </c>
      <c r="R1021" s="9" t="str">
        <f t="shared" ca="1" si="3062"/>
        <v>ES_BRT_RS</v>
      </c>
      <c r="S1021" s="9" t="str">
        <f t="shared" ca="1" si="3062"/>
        <v>ESPUMANTE</v>
      </c>
      <c r="T1021" s="9" t="str">
        <f t="shared" ca="1" si="3062"/>
        <v>12_BTL_0,75 l</v>
      </c>
      <c r="U1021" s="29">
        <f t="shared" ca="1" si="3062"/>
        <v>12</v>
      </c>
      <c r="V1021" s="30">
        <f t="shared" ca="1" si="3062"/>
        <v>273</v>
      </c>
      <c r="W1021" s="30">
        <f t="shared" ca="1" si="3062"/>
        <v>132</v>
      </c>
    </row>
    <row r="1022" spans="1:23" ht="13">
      <c r="A1022" s="9">
        <f t="shared" si="8"/>
        <v>1019</v>
      </c>
      <c r="B1022" s="45">
        <v>20</v>
      </c>
      <c r="C1022" s="9">
        <f>MOD(A1022-1,COUNT('DATE Snapshot'!$A:$A))+1</f>
        <v>11</v>
      </c>
      <c r="D1022" s="25">
        <f t="shared" ref="D1022:I1022" ca="1" si="3063">INDIRECT(ADDRESS($C1022+1,D$2,,,D$1))</f>
        <v>43040</v>
      </c>
      <c r="E1022" s="27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8">
        <f t="shared" ca="1" si="3063"/>
        <v>42736</v>
      </c>
      <c r="I1022" s="9">
        <f t="shared" ca="1" si="3063"/>
        <v>4</v>
      </c>
      <c r="J1022" s="46">
        <f>TRUNC((A1022-1)/COUNT('DATE Snapshot'!A:A)/COUNT(PRODUCT!A:A),0)+1</f>
        <v>2</v>
      </c>
      <c r="K1022" s="9" t="str">
        <f t="shared" ref="K1022:O1022" ca="1" si="3064">INDIRECT(ADDRESS($J1022+1,K$2,,,K$1))</f>
        <v>MARTE</v>
      </c>
      <c r="L1022" s="9" t="str">
        <f t="shared" ca="1" si="3064"/>
        <v>MT</v>
      </c>
      <c r="M1022" s="9" t="str">
        <f t="shared" ca="1" si="3064"/>
        <v>CURITIBA</v>
      </c>
      <c r="N1022" s="9" t="str">
        <f t="shared" ca="1" si="3064"/>
        <v>BRASIL</v>
      </c>
      <c r="O1022" s="9">
        <f t="shared" ca="1" si="3064"/>
        <v>0</v>
      </c>
      <c r="P1022" s="9">
        <f>MOD(TRUNC((A1022-1)/COUNT('DATE Snapshot'!A:A)),COUNT(PRODUCT!A:A))+1</f>
        <v>15</v>
      </c>
      <c r="Q1022" s="9" t="str">
        <f t="shared" ref="Q1022:W1022" ca="1" si="3065">INDIRECT(ADDRESS($P1022+1,Q$2,,,Q$1))</f>
        <v>ESPUMANTE BRUTT RESERVA</v>
      </c>
      <c r="R1022" s="9" t="str">
        <f t="shared" ca="1" si="3065"/>
        <v>ES_BRT_RS</v>
      </c>
      <c r="S1022" s="9" t="str">
        <f t="shared" ca="1" si="3065"/>
        <v>ESPUMANTE</v>
      </c>
      <c r="T1022" s="9" t="str">
        <f t="shared" ca="1" si="3065"/>
        <v>12_BTL_0,75 l</v>
      </c>
      <c r="U1022" s="29">
        <f t="shared" ca="1" si="3065"/>
        <v>12</v>
      </c>
      <c r="V1022" s="30">
        <f t="shared" ca="1" si="3065"/>
        <v>273</v>
      </c>
      <c r="W1022" s="30">
        <f t="shared" ca="1" si="3065"/>
        <v>132</v>
      </c>
    </row>
    <row r="1023" spans="1:23" ht="13">
      <c r="A1023" s="9">
        <f t="shared" si="8"/>
        <v>1020</v>
      </c>
      <c r="B1023" s="45">
        <v>4</v>
      </c>
      <c r="C1023" s="9">
        <f>MOD(A1023-1,COUNT('DATE Snapshot'!$A:$A))+1</f>
        <v>12</v>
      </c>
      <c r="D1023" s="25">
        <f t="shared" ref="D1023:I1023" ca="1" si="3066">INDIRECT(ADDRESS($C1023+1,D$2,,,D$1))</f>
        <v>43070</v>
      </c>
      <c r="E1023" s="27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8">
        <f t="shared" ca="1" si="3066"/>
        <v>42736</v>
      </c>
      <c r="I1023" s="9">
        <f t="shared" ca="1" si="3066"/>
        <v>6</v>
      </c>
      <c r="J1023" s="46">
        <f>TRUNC((A1023-1)/COUNT('DATE Snapshot'!A:A)/COUNT(PRODUCT!A:A),0)+1</f>
        <v>2</v>
      </c>
      <c r="K1023" s="9" t="str">
        <f t="shared" ref="K1023:O1023" ca="1" si="3067">INDIRECT(ADDRESS($J1023+1,K$2,,,K$1))</f>
        <v>MARTE</v>
      </c>
      <c r="L1023" s="9" t="str">
        <f t="shared" ca="1" si="3067"/>
        <v>MT</v>
      </c>
      <c r="M1023" s="9" t="str">
        <f t="shared" ca="1" si="3067"/>
        <v>CURITIBA</v>
      </c>
      <c r="N1023" s="9" t="str">
        <f t="shared" ca="1" si="3067"/>
        <v>BRASIL</v>
      </c>
      <c r="O1023" s="9">
        <f t="shared" ca="1" si="3067"/>
        <v>0</v>
      </c>
      <c r="P1023" s="9">
        <f>MOD(TRUNC((A1023-1)/COUNT('DATE Snapshot'!A:A)),COUNT(PRODUCT!A:A))+1</f>
        <v>15</v>
      </c>
      <c r="Q1023" s="9" t="str">
        <f t="shared" ref="Q1023:W1023" ca="1" si="3068">INDIRECT(ADDRESS($P1023+1,Q$2,,,Q$1))</f>
        <v>ESPUMANTE BRUTT RESERVA</v>
      </c>
      <c r="R1023" s="9" t="str">
        <f t="shared" ca="1" si="3068"/>
        <v>ES_BRT_RS</v>
      </c>
      <c r="S1023" s="9" t="str">
        <f t="shared" ca="1" si="3068"/>
        <v>ESPUMANTE</v>
      </c>
      <c r="T1023" s="9" t="str">
        <f t="shared" ca="1" si="3068"/>
        <v>12_BTL_0,75 l</v>
      </c>
      <c r="U1023" s="29">
        <f t="shared" ca="1" si="3068"/>
        <v>12</v>
      </c>
      <c r="V1023" s="30">
        <f t="shared" ca="1" si="3068"/>
        <v>273</v>
      </c>
      <c r="W1023" s="30">
        <f t="shared" ca="1" si="3068"/>
        <v>132</v>
      </c>
    </row>
    <row r="1024" spans="1:23" ht="13">
      <c r="A1024" s="9">
        <f t="shared" si="8"/>
        <v>1021</v>
      </c>
      <c r="B1024" s="45">
        <v>9</v>
      </c>
      <c r="C1024" s="9">
        <f>MOD(A1024-1,COUNT('DATE Snapshot'!$A:$A))+1</f>
        <v>13</v>
      </c>
      <c r="D1024" s="25">
        <f t="shared" ref="D1024:I1024" ca="1" si="3069">INDIRECT(ADDRESS($C1024+1,D$2,,,D$1))</f>
        <v>43101</v>
      </c>
      <c r="E1024" s="27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8">
        <f t="shared" ca="1" si="3069"/>
        <v>43101</v>
      </c>
      <c r="I1024" s="9">
        <f t="shared" ca="1" si="3069"/>
        <v>2</v>
      </c>
      <c r="J1024" s="46">
        <f>TRUNC((A1024-1)/COUNT('DATE Snapshot'!A:A)/COUNT(PRODUCT!A:A),0)+1</f>
        <v>2</v>
      </c>
      <c r="K1024" s="9" t="str">
        <f t="shared" ref="K1024:O1024" ca="1" si="3070">INDIRECT(ADDRESS($J1024+1,K$2,,,K$1))</f>
        <v>MARTE</v>
      </c>
      <c r="L1024" s="9" t="str">
        <f t="shared" ca="1" si="3070"/>
        <v>MT</v>
      </c>
      <c r="M1024" s="9" t="str">
        <f t="shared" ca="1" si="3070"/>
        <v>CURITIBA</v>
      </c>
      <c r="N1024" s="9" t="str">
        <f t="shared" ca="1" si="3070"/>
        <v>BRASIL</v>
      </c>
      <c r="O1024" s="9">
        <f t="shared" ca="1" si="3070"/>
        <v>0</v>
      </c>
      <c r="P1024" s="9">
        <f>MOD(TRUNC((A1024-1)/COUNT('DATE Snapshot'!A:A)),COUNT(PRODUCT!A:A))+1</f>
        <v>15</v>
      </c>
      <c r="Q1024" s="9" t="str">
        <f t="shared" ref="Q1024:W1024" ca="1" si="3071">INDIRECT(ADDRESS($P1024+1,Q$2,,,Q$1))</f>
        <v>ESPUMANTE BRUTT RESERVA</v>
      </c>
      <c r="R1024" s="9" t="str">
        <f t="shared" ca="1" si="3071"/>
        <v>ES_BRT_RS</v>
      </c>
      <c r="S1024" s="9" t="str">
        <f t="shared" ca="1" si="3071"/>
        <v>ESPUMANTE</v>
      </c>
      <c r="T1024" s="9" t="str">
        <f t="shared" ca="1" si="3071"/>
        <v>12_BTL_0,75 l</v>
      </c>
      <c r="U1024" s="29">
        <f t="shared" ca="1" si="3071"/>
        <v>12</v>
      </c>
      <c r="V1024" s="30">
        <f t="shared" ca="1" si="3071"/>
        <v>273</v>
      </c>
      <c r="W1024" s="30">
        <f t="shared" ca="1" si="3071"/>
        <v>132</v>
      </c>
    </row>
    <row r="1025" spans="1:23" ht="13">
      <c r="A1025" s="9">
        <f t="shared" si="8"/>
        <v>1022</v>
      </c>
      <c r="B1025" s="45">
        <v>16</v>
      </c>
      <c r="C1025" s="9">
        <f>MOD(A1025-1,COUNT('DATE Snapshot'!$A:$A))+1</f>
        <v>14</v>
      </c>
      <c r="D1025" s="25">
        <f t="shared" ref="D1025:I1025" ca="1" si="3072">INDIRECT(ADDRESS($C1025+1,D$2,,,D$1))</f>
        <v>43132</v>
      </c>
      <c r="E1025" s="27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8">
        <f t="shared" ca="1" si="3072"/>
        <v>43101</v>
      </c>
      <c r="I1025" s="9">
        <f t="shared" ca="1" si="3072"/>
        <v>5</v>
      </c>
      <c r="J1025" s="46">
        <f>TRUNC((A1025-1)/COUNT('DATE Snapshot'!A:A)/COUNT(PRODUCT!A:A),0)+1</f>
        <v>2</v>
      </c>
      <c r="K1025" s="9" t="str">
        <f t="shared" ref="K1025:O1025" ca="1" si="3073">INDIRECT(ADDRESS($J1025+1,K$2,,,K$1))</f>
        <v>MARTE</v>
      </c>
      <c r="L1025" s="9" t="str">
        <f t="shared" ca="1" si="3073"/>
        <v>MT</v>
      </c>
      <c r="M1025" s="9" t="str">
        <f t="shared" ca="1" si="3073"/>
        <v>CURITIBA</v>
      </c>
      <c r="N1025" s="9" t="str">
        <f t="shared" ca="1" si="3073"/>
        <v>BRASIL</v>
      </c>
      <c r="O1025" s="9">
        <f t="shared" ca="1" si="3073"/>
        <v>0</v>
      </c>
      <c r="P1025" s="9">
        <f>MOD(TRUNC((A1025-1)/COUNT('DATE Snapshot'!A:A)),COUNT(PRODUCT!A:A))+1</f>
        <v>15</v>
      </c>
      <c r="Q1025" s="9" t="str">
        <f t="shared" ref="Q1025:W1025" ca="1" si="3074">INDIRECT(ADDRESS($P1025+1,Q$2,,,Q$1))</f>
        <v>ESPUMANTE BRUTT RESERVA</v>
      </c>
      <c r="R1025" s="9" t="str">
        <f t="shared" ca="1" si="3074"/>
        <v>ES_BRT_RS</v>
      </c>
      <c r="S1025" s="9" t="str">
        <f t="shared" ca="1" si="3074"/>
        <v>ESPUMANTE</v>
      </c>
      <c r="T1025" s="9" t="str">
        <f t="shared" ca="1" si="3074"/>
        <v>12_BTL_0,75 l</v>
      </c>
      <c r="U1025" s="29">
        <f t="shared" ca="1" si="3074"/>
        <v>12</v>
      </c>
      <c r="V1025" s="30">
        <f t="shared" ca="1" si="3074"/>
        <v>273</v>
      </c>
      <c r="W1025" s="30">
        <f t="shared" ca="1" si="3074"/>
        <v>132</v>
      </c>
    </row>
    <row r="1026" spans="1:23" ht="13">
      <c r="A1026" s="9">
        <f t="shared" si="8"/>
        <v>1023</v>
      </c>
      <c r="B1026" s="45">
        <v>9</v>
      </c>
      <c r="C1026" s="9">
        <f>MOD(A1026-1,COUNT('DATE Snapshot'!$A:$A))+1</f>
        <v>15</v>
      </c>
      <c r="D1026" s="25">
        <f t="shared" ref="D1026:I1026" ca="1" si="3075">INDIRECT(ADDRESS($C1026+1,D$2,,,D$1))</f>
        <v>43160</v>
      </c>
      <c r="E1026" s="27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8">
        <f t="shared" ca="1" si="3075"/>
        <v>43101</v>
      </c>
      <c r="I1026" s="9">
        <f t="shared" ca="1" si="3075"/>
        <v>5</v>
      </c>
      <c r="J1026" s="46">
        <f>TRUNC((A1026-1)/COUNT('DATE Snapshot'!A:A)/COUNT(PRODUCT!A:A),0)+1</f>
        <v>2</v>
      </c>
      <c r="K1026" s="9" t="str">
        <f t="shared" ref="K1026:O1026" ca="1" si="3076">INDIRECT(ADDRESS($J1026+1,K$2,,,K$1))</f>
        <v>MARTE</v>
      </c>
      <c r="L1026" s="9" t="str">
        <f t="shared" ca="1" si="3076"/>
        <v>MT</v>
      </c>
      <c r="M1026" s="9" t="str">
        <f t="shared" ca="1" si="3076"/>
        <v>CURITIBA</v>
      </c>
      <c r="N1026" s="9" t="str">
        <f t="shared" ca="1" si="3076"/>
        <v>BRASIL</v>
      </c>
      <c r="O1026" s="9">
        <f t="shared" ca="1" si="3076"/>
        <v>0</v>
      </c>
      <c r="P1026" s="9">
        <f>MOD(TRUNC((A1026-1)/COUNT('DATE Snapshot'!A:A)),COUNT(PRODUCT!A:A))+1</f>
        <v>15</v>
      </c>
      <c r="Q1026" s="9" t="str">
        <f t="shared" ref="Q1026:W1026" ca="1" si="3077">INDIRECT(ADDRESS($P1026+1,Q$2,,,Q$1))</f>
        <v>ESPUMANTE BRUTT RESERVA</v>
      </c>
      <c r="R1026" s="9" t="str">
        <f t="shared" ca="1" si="3077"/>
        <v>ES_BRT_RS</v>
      </c>
      <c r="S1026" s="9" t="str">
        <f t="shared" ca="1" si="3077"/>
        <v>ESPUMANTE</v>
      </c>
      <c r="T1026" s="9" t="str">
        <f t="shared" ca="1" si="3077"/>
        <v>12_BTL_0,75 l</v>
      </c>
      <c r="U1026" s="29">
        <f t="shared" ca="1" si="3077"/>
        <v>12</v>
      </c>
      <c r="V1026" s="30">
        <f t="shared" ca="1" si="3077"/>
        <v>273</v>
      </c>
      <c r="W1026" s="30">
        <f t="shared" ca="1" si="3077"/>
        <v>132</v>
      </c>
    </row>
    <row r="1027" spans="1:23" ht="13">
      <c r="A1027" s="9">
        <f t="shared" si="8"/>
        <v>1024</v>
      </c>
      <c r="B1027" s="45">
        <v>11</v>
      </c>
      <c r="C1027" s="9">
        <f>MOD(A1027-1,COUNT('DATE Snapshot'!$A:$A))+1</f>
        <v>16</v>
      </c>
      <c r="D1027" s="25">
        <f t="shared" ref="D1027:I1027" ca="1" si="3078">INDIRECT(ADDRESS($C1027+1,D$2,,,D$1))</f>
        <v>43191</v>
      </c>
      <c r="E1027" s="27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8">
        <f t="shared" ca="1" si="3078"/>
        <v>43101</v>
      </c>
      <c r="I1027" s="9">
        <f t="shared" ca="1" si="3078"/>
        <v>1</v>
      </c>
      <c r="J1027" s="46">
        <f>TRUNC((A1027-1)/COUNT('DATE Snapshot'!A:A)/COUNT(PRODUCT!A:A),0)+1</f>
        <v>2</v>
      </c>
      <c r="K1027" s="9" t="str">
        <f t="shared" ref="K1027:O1027" ca="1" si="3079">INDIRECT(ADDRESS($J1027+1,K$2,,,K$1))</f>
        <v>MARTE</v>
      </c>
      <c r="L1027" s="9" t="str">
        <f t="shared" ca="1" si="3079"/>
        <v>MT</v>
      </c>
      <c r="M1027" s="9" t="str">
        <f t="shared" ca="1" si="3079"/>
        <v>CURITIBA</v>
      </c>
      <c r="N1027" s="9" t="str">
        <f t="shared" ca="1" si="3079"/>
        <v>BRASIL</v>
      </c>
      <c r="O1027" s="9">
        <f t="shared" ca="1" si="3079"/>
        <v>0</v>
      </c>
      <c r="P1027" s="9">
        <f>MOD(TRUNC((A1027-1)/COUNT('DATE Snapshot'!A:A)),COUNT(PRODUCT!A:A))+1</f>
        <v>15</v>
      </c>
      <c r="Q1027" s="9" t="str">
        <f t="shared" ref="Q1027:W1027" ca="1" si="3080">INDIRECT(ADDRESS($P1027+1,Q$2,,,Q$1))</f>
        <v>ESPUMANTE BRUTT RESERVA</v>
      </c>
      <c r="R1027" s="9" t="str">
        <f t="shared" ca="1" si="3080"/>
        <v>ES_BRT_RS</v>
      </c>
      <c r="S1027" s="9" t="str">
        <f t="shared" ca="1" si="3080"/>
        <v>ESPUMANTE</v>
      </c>
      <c r="T1027" s="9" t="str">
        <f t="shared" ca="1" si="3080"/>
        <v>12_BTL_0,75 l</v>
      </c>
      <c r="U1027" s="29">
        <f t="shared" ca="1" si="3080"/>
        <v>12</v>
      </c>
      <c r="V1027" s="30">
        <f t="shared" ca="1" si="3080"/>
        <v>273</v>
      </c>
      <c r="W1027" s="30">
        <f t="shared" ca="1" si="3080"/>
        <v>132</v>
      </c>
    </row>
    <row r="1028" spans="1:23" ht="13">
      <c r="A1028" s="9">
        <f t="shared" si="8"/>
        <v>1025</v>
      </c>
      <c r="B1028" s="45">
        <v>4</v>
      </c>
      <c r="C1028" s="9">
        <f>MOD(A1028-1,COUNT('DATE Snapshot'!$A:$A))+1</f>
        <v>17</v>
      </c>
      <c r="D1028" s="25">
        <f t="shared" ref="D1028:I1028" ca="1" si="3081">INDIRECT(ADDRESS($C1028+1,D$2,,,D$1))</f>
        <v>43221</v>
      </c>
      <c r="E1028" s="27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8">
        <f t="shared" ca="1" si="3081"/>
        <v>43101</v>
      </c>
      <c r="I1028" s="9">
        <f t="shared" ca="1" si="3081"/>
        <v>3</v>
      </c>
      <c r="J1028" s="46">
        <f>TRUNC((A1028-1)/COUNT('DATE Snapshot'!A:A)/COUNT(PRODUCT!A:A),0)+1</f>
        <v>2</v>
      </c>
      <c r="K1028" s="9" t="str">
        <f t="shared" ref="K1028:O1028" ca="1" si="3082">INDIRECT(ADDRESS($J1028+1,K$2,,,K$1))</f>
        <v>MARTE</v>
      </c>
      <c r="L1028" s="9" t="str">
        <f t="shared" ca="1" si="3082"/>
        <v>MT</v>
      </c>
      <c r="M1028" s="9" t="str">
        <f t="shared" ca="1" si="3082"/>
        <v>CURITIBA</v>
      </c>
      <c r="N1028" s="9" t="str">
        <f t="shared" ca="1" si="3082"/>
        <v>BRASIL</v>
      </c>
      <c r="O1028" s="9">
        <f t="shared" ca="1" si="3082"/>
        <v>0</v>
      </c>
      <c r="P1028" s="9">
        <f>MOD(TRUNC((A1028-1)/COUNT('DATE Snapshot'!A:A)),COUNT(PRODUCT!A:A))+1</f>
        <v>15</v>
      </c>
      <c r="Q1028" s="9" t="str">
        <f t="shared" ref="Q1028:W1028" ca="1" si="3083">INDIRECT(ADDRESS($P1028+1,Q$2,,,Q$1))</f>
        <v>ESPUMANTE BRUTT RESERVA</v>
      </c>
      <c r="R1028" s="9" t="str">
        <f t="shared" ca="1" si="3083"/>
        <v>ES_BRT_RS</v>
      </c>
      <c r="S1028" s="9" t="str">
        <f t="shared" ca="1" si="3083"/>
        <v>ESPUMANTE</v>
      </c>
      <c r="T1028" s="9" t="str">
        <f t="shared" ca="1" si="3083"/>
        <v>12_BTL_0,75 l</v>
      </c>
      <c r="U1028" s="29">
        <f t="shared" ca="1" si="3083"/>
        <v>12</v>
      </c>
      <c r="V1028" s="30">
        <f t="shared" ca="1" si="3083"/>
        <v>273</v>
      </c>
      <c r="W1028" s="30">
        <f t="shared" ca="1" si="3083"/>
        <v>132</v>
      </c>
    </row>
    <row r="1029" spans="1:23" ht="13">
      <c r="A1029" s="9">
        <f t="shared" si="8"/>
        <v>1026</v>
      </c>
      <c r="B1029" s="45">
        <v>12</v>
      </c>
      <c r="C1029" s="9">
        <f>MOD(A1029-1,COUNT('DATE Snapshot'!$A:$A))+1</f>
        <v>18</v>
      </c>
      <c r="D1029" s="25">
        <f t="shared" ref="D1029:I1029" ca="1" si="3084">INDIRECT(ADDRESS($C1029+1,D$2,,,D$1))</f>
        <v>43252</v>
      </c>
      <c r="E1029" s="27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8">
        <f t="shared" ca="1" si="3084"/>
        <v>43101</v>
      </c>
      <c r="I1029" s="9">
        <f t="shared" ca="1" si="3084"/>
        <v>6</v>
      </c>
      <c r="J1029" s="46">
        <f>TRUNC((A1029-1)/COUNT('DATE Snapshot'!A:A)/COUNT(PRODUCT!A:A),0)+1</f>
        <v>2</v>
      </c>
      <c r="K1029" s="9" t="str">
        <f t="shared" ref="K1029:O1029" ca="1" si="3085">INDIRECT(ADDRESS($J1029+1,K$2,,,K$1))</f>
        <v>MARTE</v>
      </c>
      <c r="L1029" s="9" t="str">
        <f t="shared" ca="1" si="3085"/>
        <v>MT</v>
      </c>
      <c r="M1029" s="9" t="str">
        <f t="shared" ca="1" si="3085"/>
        <v>CURITIBA</v>
      </c>
      <c r="N1029" s="9" t="str">
        <f t="shared" ca="1" si="3085"/>
        <v>BRASIL</v>
      </c>
      <c r="O1029" s="9">
        <f t="shared" ca="1" si="3085"/>
        <v>0</v>
      </c>
      <c r="P1029" s="9">
        <f>MOD(TRUNC((A1029-1)/COUNT('DATE Snapshot'!A:A)),COUNT(PRODUCT!A:A))+1</f>
        <v>15</v>
      </c>
      <c r="Q1029" s="9" t="str">
        <f t="shared" ref="Q1029:W1029" ca="1" si="3086">INDIRECT(ADDRESS($P1029+1,Q$2,,,Q$1))</f>
        <v>ESPUMANTE BRUTT RESERVA</v>
      </c>
      <c r="R1029" s="9" t="str">
        <f t="shared" ca="1" si="3086"/>
        <v>ES_BRT_RS</v>
      </c>
      <c r="S1029" s="9" t="str">
        <f t="shared" ca="1" si="3086"/>
        <v>ESPUMANTE</v>
      </c>
      <c r="T1029" s="9" t="str">
        <f t="shared" ca="1" si="3086"/>
        <v>12_BTL_0,75 l</v>
      </c>
      <c r="U1029" s="29">
        <f t="shared" ca="1" si="3086"/>
        <v>12</v>
      </c>
      <c r="V1029" s="30">
        <f t="shared" ca="1" si="3086"/>
        <v>273</v>
      </c>
      <c r="W1029" s="30">
        <f t="shared" ca="1" si="3086"/>
        <v>132</v>
      </c>
    </row>
    <row r="1030" spans="1:23" ht="13">
      <c r="A1030" s="9">
        <f t="shared" si="8"/>
        <v>1027</v>
      </c>
      <c r="B1030" s="45">
        <v>14</v>
      </c>
      <c r="C1030" s="9">
        <f>MOD(A1030-1,COUNT('DATE Snapshot'!$A:$A))+1</f>
        <v>19</v>
      </c>
      <c r="D1030" s="25">
        <f t="shared" ref="D1030:I1030" ca="1" si="3087">INDIRECT(ADDRESS($C1030+1,D$2,,,D$1))</f>
        <v>43282</v>
      </c>
      <c r="E1030" s="27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8">
        <f t="shared" ca="1" si="3087"/>
        <v>43101</v>
      </c>
      <c r="I1030" s="9">
        <f t="shared" ca="1" si="3087"/>
        <v>1</v>
      </c>
      <c r="J1030" s="46">
        <f>TRUNC((A1030-1)/COUNT('DATE Snapshot'!A:A)/COUNT(PRODUCT!A:A),0)+1</f>
        <v>2</v>
      </c>
      <c r="K1030" s="9" t="str">
        <f t="shared" ref="K1030:O1030" ca="1" si="3088">INDIRECT(ADDRESS($J1030+1,K$2,,,K$1))</f>
        <v>MARTE</v>
      </c>
      <c r="L1030" s="9" t="str">
        <f t="shared" ca="1" si="3088"/>
        <v>MT</v>
      </c>
      <c r="M1030" s="9" t="str">
        <f t="shared" ca="1" si="3088"/>
        <v>CURITIBA</v>
      </c>
      <c r="N1030" s="9" t="str">
        <f t="shared" ca="1" si="3088"/>
        <v>BRASIL</v>
      </c>
      <c r="O1030" s="9">
        <f t="shared" ca="1" si="3088"/>
        <v>0</v>
      </c>
      <c r="P1030" s="9">
        <f>MOD(TRUNC((A1030-1)/COUNT('DATE Snapshot'!A:A)),COUNT(PRODUCT!A:A))+1</f>
        <v>15</v>
      </c>
      <c r="Q1030" s="9" t="str">
        <f t="shared" ref="Q1030:W1030" ca="1" si="3089">INDIRECT(ADDRESS($P1030+1,Q$2,,,Q$1))</f>
        <v>ESPUMANTE BRUTT RESERVA</v>
      </c>
      <c r="R1030" s="9" t="str">
        <f t="shared" ca="1" si="3089"/>
        <v>ES_BRT_RS</v>
      </c>
      <c r="S1030" s="9" t="str">
        <f t="shared" ca="1" si="3089"/>
        <v>ESPUMANTE</v>
      </c>
      <c r="T1030" s="9" t="str">
        <f t="shared" ca="1" si="3089"/>
        <v>12_BTL_0,75 l</v>
      </c>
      <c r="U1030" s="29">
        <f t="shared" ca="1" si="3089"/>
        <v>12</v>
      </c>
      <c r="V1030" s="30">
        <f t="shared" ca="1" si="3089"/>
        <v>273</v>
      </c>
      <c r="W1030" s="30">
        <f t="shared" ca="1" si="3089"/>
        <v>132</v>
      </c>
    </row>
    <row r="1031" spans="1:23" ht="13">
      <c r="A1031" s="9">
        <f t="shared" si="8"/>
        <v>1028</v>
      </c>
      <c r="B1031" s="45">
        <v>12</v>
      </c>
      <c r="C1031" s="9">
        <f>MOD(A1031-1,COUNT('DATE Snapshot'!$A:$A))+1</f>
        <v>20</v>
      </c>
      <c r="D1031" s="25">
        <f t="shared" ref="D1031:I1031" ca="1" si="3090">INDIRECT(ADDRESS($C1031+1,D$2,,,D$1))</f>
        <v>43313</v>
      </c>
      <c r="E1031" s="27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8">
        <f t="shared" ca="1" si="3090"/>
        <v>43101</v>
      </c>
      <c r="I1031" s="9">
        <f t="shared" ca="1" si="3090"/>
        <v>4</v>
      </c>
      <c r="J1031" s="46">
        <f>TRUNC((A1031-1)/COUNT('DATE Snapshot'!A:A)/COUNT(PRODUCT!A:A),0)+1</f>
        <v>2</v>
      </c>
      <c r="K1031" s="9" t="str">
        <f t="shared" ref="K1031:O1031" ca="1" si="3091">INDIRECT(ADDRESS($J1031+1,K$2,,,K$1))</f>
        <v>MARTE</v>
      </c>
      <c r="L1031" s="9" t="str">
        <f t="shared" ca="1" si="3091"/>
        <v>MT</v>
      </c>
      <c r="M1031" s="9" t="str">
        <f t="shared" ca="1" si="3091"/>
        <v>CURITIBA</v>
      </c>
      <c r="N1031" s="9" t="str">
        <f t="shared" ca="1" si="3091"/>
        <v>BRASIL</v>
      </c>
      <c r="O1031" s="9">
        <f t="shared" ca="1" si="3091"/>
        <v>0</v>
      </c>
      <c r="P1031" s="9">
        <f>MOD(TRUNC((A1031-1)/COUNT('DATE Snapshot'!A:A)),COUNT(PRODUCT!A:A))+1</f>
        <v>15</v>
      </c>
      <c r="Q1031" s="9" t="str">
        <f t="shared" ref="Q1031:W1031" ca="1" si="3092">INDIRECT(ADDRESS($P1031+1,Q$2,,,Q$1))</f>
        <v>ESPUMANTE BRUTT RESERVA</v>
      </c>
      <c r="R1031" s="9" t="str">
        <f t="shared" ca="1" si="3092"/>
        <v>ES_BRT_RS</v>
      </c>
      <c r="S1031" s="9" t="str">
        <f t="shared" ca="1" si="3092"/>
        <v>ESPUMANTE</v>
      </c>
      <c r="T1031" s="9" t="str">
        <f t="shared" ca="1" si="3092"/>
        <v>12_BTL_0,75 l</v>
      </c>
      <c r="U1031" s="29">
        <f t="shared" ca="1" si="3092"/>
        <v>12</v>
      </c>
      <c r="V1031" s="30">
        <f t="shared" ca="1" si="3092"/>
        <v>273</v>
      </c>
      <c r="W1031" s="30">
        <f t="shared" ca="1" si="3092"/>
        <v>132</v>
      </c>
    </row>
    <row r="1032" spans="1:23" ht="13">
      <c r="A1032" s="9">
        <f t="shared" si="8"/>
        <v>1029</v>
      </c>
      <c r="B1032" s="45">
        <v>8</v>
      </c>
      <c r="C1032" s="9">
        <f>MOD(A1032-1,COUNT('DATE Snapshot'!$A:$A))+1</f>
        <v>21</v>
      </c>
      <c r="D1032" s="25">
        <f t="shared" ref="D1032:I1032" ca="1" si="3093">INDIRECT(ADDRESS($C1032+1,D$2,,,D$1))</f>
        <v>43344</v>
      </c>
      <c r="E1032" s="27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8">
        <f t="shared" ca="1" si="3093"/>
        <v>43101</v>
      </c>
      <c r="I1032" s="9">
        <f t="shared" ca="1" si="3093"/>
        <v>7</v>
      </c>
      <c r="J1032" s="46">
        <f>TRUNC((A1032-1)/COUNT('DATE Snapshot'!A:A)/COUNT(PRODUCT!A:A),0)+1</f>
        <v>2</v>
      </c>
      <c r="K1032" s="9" t="str">
        <f t="shared" ref="K1032:O1032" ca="1" si="3094">INDIRECT(ADDRESS($J1032+1,K$2,,,K$1))</f>
        <v>MARTE</v>
      </c>
      <c r="L1032" s="9" t="str">
        <f t="shared" ca="1" si="3094"/>
        <v>MT</v>
      </c>
      <c r="M1032" s="9" t="str">
        <f t="shared" ca="1" si="3094"/>
        <v>CURITIBA</v>
      </c>
      <c r="N1032" s="9" t="str">
        <f t="shared" ca="1" si="3094"/>
        <v>BRASIL</v>
      </c>
      <c r="O1032" s="9">
        <f t="shared" ca="1" si="3094"/>
        <v>0</v>
      </c>
      <c r="P1032" s="9">
        <f>MOD(TRUNC((A1032-1)/COUNT('DATE Snapshot'!A:A)),COUNT(PRODUCT!A:A))+1</f>
        <v>15</v>
      </c>
      <c r="Q1032" s="9" t="str">
        <f t="shared" ref="Q1032:W1032" ca="1" si="3095">INDIRECT(ADDRESS($P1032+1,Q$2,,,Q$1))</f>
        <v>ESPUMANTE BRUTT RESERVA</v>
      </c>
      <c r="R1032" s="9" t="str">
        <f t="shared" ca="1" si="3095"/>
        <v>ES_BRT_RS</v>
      </c>
      <c r="S1032" s="9" t="str">
        <f t="shared" ca="1" si="3095"/>
        <v>ESPUMANTE</v>
      </c>
      <c r="T1032" s="9" t="str">
        <f t="shared" ca="1" si="3095"/>
        <v>12_BTL_0,75 l</v>
      </c>
      <c r="U1032" s="29">
        <f t="shared" ca="1" si="3095"/>
        <v>12</v>
      </c>
      <c r="V1032" s="30">
        <f t="shared" ca="1" si="3095"/>
        <v>273</v>
      </c>
      <c r="W1032" s="30">
        <f t="shared" ca="1" si="3095"/>
        <v>132</v>
      </c>
    </row>
    <row r="1033" spans="1:23" ht="13">
      <c r="A1033" s="9">
        <f t="shared" si="8"/>
        <v>1030</v>
      </c>
      <c r="B1033" s="45">
        <v>10</v>
      </c>
      <c r="C1033" s="9">
        <f>MOD(A1033-1,COUNT('DATE Snapshot'!$A:$A))+1</f>
        <v>22</v>
      </c>
      <c r="D1033" s="25">
        <f t="shared" ref="D1033:I1033" ca="1" si="3096">INDIRECT(ADDRESS($C1033+1,D$2,,,D$1))</f>
        <v>43374</v>
      </c>
      <c r="E1033" s="27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8">
        <f t="shared" ca="1" si="3096"/>
        <v>43101</v>
      </c>
      <c r="I1033" s="9">
        <f t="shared" ca="1" si="3096"/>
        <v>2</v>
      </c>
      <c r="J1033" s="46">
        <f>TRUNC((A1033-1)/COUNT('DATE Snapshot'!A:A)/COUNT(PRODUCT!A:A),0)+1</f>
        <v>2</v>
      </c>
      <c r="K1033" s="9" t="str">
        <f t="shared" ref="K1033:O1033" ca="1" si="3097">INDIRECT(ADDRESS($J1033+1,K$2,,,K$1))</f>
        <v>MARTE</v>
      </c>
      <c r="L1033" s="9" t="str">
        <f t="shared" ca="1" si="3097"/>
        <v>MT</v>
      </c>
      <c r="M1033" s="9" t="str">
        <f t="shared" ca="1" si="3097"/>
        <v>CURITIBA</v>
      </c>
      <c r="N1033" s="9" t="str">
        <f t="shared" ca="1" si="3097"/>
        <v>BRASIL</v>
      </c>
      <c r="O1033" s="9">
        <f t="shared" ca="1" si="3097"/>
        <v>0</v>
      </c>
      <c r="P1033" s="9">
        <f>MOD(TRUNC((A1033-1)/COUNT('DATE Snapshot'!A:A)),COUNT(PRODUCT!A:A))+1</f>
        <v>15</v>
      </c>
      <c r="Q1033" s="9" t="str">
        <f t="shared" ref="Q1033:W1033" ca="1" si="3098">INDIRECT(ADDRESS($P1033+1,Q$2,,,Q$1))</f>
        <v>ESPUMANTE BRUTT RESERVA</v>
      </c>
      <c r="R1033" s="9" t="str">
        <f t="shared" ca="1" si="3098"/>
        <v>ES_BRT_RS</v>
      </c>
      <c r="S1033" s="9" t="str">
        <f t="shared" ca="1" si="3098"/>
        <v>ESPUMANTE</v>
      </c>
      <c r="T1033" s="9" t="str">
        <f t="shared" ca="1" si="3098"/>
        <v>12_BTL_0,75 l</v>
      </c>
      <c r="U1033" s="29">
        <f t="shared" ca="1" si="3098"/>
        <v>12</v>
      </c>
      <c r="V1033" s="30">
        <f t="shared" ca="1" si="3098"/>
        <v>273</v>
      </c>
      <c r="W1033" s="30">
        <f t="shared" ca="1" si="3098"/>
        <v>132</v>
      </c>
    </row>
    <row r="1034" spans="1:23" ht="13">
      <c r="A1034" s="9">
        <f t="shared" si="8"/>
        <v>1031</v>
      </c>
      <c r="B1034" s="45">
        <v>8</v>
      </c>
      <c r="C1034" s="9">
        <f>MOD(A1034-1,COUNT('DATE Snapshot'!$A:$A))+1</f>
        <v>23</v>
      </c>
      <c r="D1034" s="25">
        <f t="shared" ref="D1034:I1034" ca="1" si="3099">INDIRECT(ADDRESS($C1034+1,D$2,,,D$1))</f>
        <v>43405</v>
      </c>
      <c r="E1034" s="27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8">
        <f t="shared" ca="1" si="3099"/>
        <v>43101</v>
      </c>
      <c r="I1034" s="9">
        <f t="shared" ca="1" si="3099"/>
        <v>5</v>
      </c>
      <c r="J1034" s="46">
        <f>TRUNC((A1034-1)/COUNT('DATE Snapshot'!A:A)/COUNT(PRODUCT!A:A),0)+1</f>
        <v>2</v>
      </c>
      <c r="K1034" s="9" t="str">
        <f t="shared" ref="K1034:O1034" ca="1" si="3100">INDIRECT(ADDRESS($J1034+1,K$2,,,K$1))</f>
        <v>MARTE</v>
      </c>
      <c r="L1034" s="9" t="str">
        <f t="shared" ca="1" si="3100"/>
        <v>MT</v>
      </c>
      <c r="M1034" s="9" t="str">
        <f t="shared" ca="1" si="3100"/>
        <v>CURITIBA</v>
      </c>
      <c r="N1034" s="9" t="str">
        <f t="shared" ca="1" si="3100"/>
        <v>BRASIL</v>
      </c>
      <c r="O1034" s="9">
        <f t="shared" ca="1" si="3100"/>
        <v>0</v>
      </c>
      <c r="P1034" s="9">
        <f>MOD(TRUNC((A1034-1)/COUNT('DATE Snapshot'!A:A)),COUNT(PRODUCT!A:A))+1</f>
        <v>15</v>
      </c>
      <c r="Q1034" s="9" t="str">
        <f t="shared" ref="Q1034:W1034" ca="1" si="3101">INDIRECT(ADDRESS($P1034+1,Q$2,,,Q$1))</f>
        <v>ESPUMANTE BRUTT RESERVA</v>
      </c>
      <c r="R1034" s="9" t="str">
        <f t="shared" ca="1" si="3101"/>
        <v>ES_BRT_RS</v>
      </c>
      <c r="S1034" s="9" t="str">
        <f t="shared" ca="1" si="3101"/>
        <v>ESPUMANTE</v>
      </c>
      <c r="T1034" s="9" t="str">
        <f t="shared" ca="1" si="3101"/>
        <v>12_BTL_0,75 l</v>
      </c>
      <c r="U1034" s="29">
        <f t="shared" ca="1" si="3101"/>
        <v>12</v>
      </c>
      <c r="V1034" s="30">
        <f t="shared" ca="1" si="3101"/>
        <v>273</v>
      </c>
      <c r="W1034" s="30">
        <f t="shared" ca="1" si="3101"/>
        <v>132</v>
      </c>
    </row>
    <row r="1035" spans="1:23" ht="13">
      <c r="A1035" s="9">
        <f t="shared" si="8"/>
        <v>1032</v>
      </c>
      <c r="B1035" s="45">
        <v>21</v>
      </c>
      <c r="C1035" s="9">
        <f>MOD(A1035-1,COUNT('DATE Snapshot'!$A:$A))+1</f>
        <v>24</v>
      </c>
      <c r="D1035" s="25">
        <f t="shared" ref="D1035:I1035" ca="1" si="3102">INDIRECT(ADDRESS($C1035+1,D$2,,,D$1))</f>
        <v>43435</v>
      </c>
      <c r="E1035" s="27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8">
        <f t="shared" ca="1" si="3102"/>
        <v>43101</v>
      </c>
      <c r="I1035" s="9">
        <f t="shared" ca="1" si="3102"/>
        <v>7</v>
      </c>
      <c r="J1035" s="46">
        <f>TRUNC((A1035-1)/COUNT('DATE Snapshot'!A:A)/COUNT(PRODUCT!A:A),0)+1</f>
        <v>2</v>
      </c>
      <c r="K1035" s="9" t="str">
        <f t="shared" ref="K1035:O1035" ca="1" si="3103">INDIRECT(ADDRESS($J1035+1,K$2,,,K$1))</f>
        <v>MARTE</v>
      </c>
      <c r="L1035" s="9" t="str">
        <f t="shared" ca="1" si="3103"/>
        <v>MT</v>
      </c>
      <c r="M1035" s="9" t="str">
        <f t="shared" ca="1" si="3103"/>
        <v>CURITIBA</v>
      </c>
      <c r="N1035" s="9" t="str">
        <f t="shared" ca="1" si="3103"/>
        <v>BRASIL</v>
      </c>
      <c r="O1035" s="9">
        <f t="shared" ca="1" si="3103"/>
        <v>0</v>
      </c>
      <c r="P1035" s="9">
        <f>MOD(TRUNC((A1035-1)/COUNT('DATE Snapshot'!A:A)),COUNT(PRODUCT!A:A))+1</f>
        <v>15</v>
      </c>
      <c r="Q1035" s="9" t="str">
        <f t="shared" ref="Q1035:W1035" ca="1" si="3104">INDIRECT(ADDRESS($P1035+1,Q$2,,,Q$1))</f>
        <v>ESPUMANTE BRUTT RESERVA</v>
      </c>
      <c r="R1035" s="9" t="str">
        <f t="shared" ca="1" si="3104"/>
        <v>ES_BRT_RS</v>
      </c>
      <c r="S1035" s="9" t="str">
        <f t="shared" ca="1" si="3104"/>
        <v>ESPUMANTE</v>
      </c>
      <c r="T1035" s="9" t="str">
        <f t="shared" ca="1" si="3104"/>
        <v>12_BTL_0,75 l</v>
      </c>
      <c r="U1035" s="29">
        <f t="shared" ca="1" si="3104"/>
        <v>12</v>
      </c>
      <c r="V1035" s="30">
        <f t="shared" ca="1" si="3104"/>
        <v>273</v>
      </c>
      <c r="W1035" s="30">
        <f t="shared" ca="1" si="3104"/>
        <v>132</v>
      </c>
    </row>
    <row r="1036" spans="1:23" ht="13">
      <c r="A1036" s="9">
        <f t="shared" si="8"/>
        <v>1033</v>
      </c>
      <c r="B1036" s="45">
        <v>13</v>
      </c>
      <c r="C1036" s="9">
        <f>MOD(A1036-1,COUNT('DATE Snapshot'!$A:$A))+1</f>
        <v>1</v>
      </c>
      <c r="D1036" s="25">
        <f t="shared" ref="D1036:I1036" ca="1" si="3105">INDIRECT(ADDRESS($C1036+1,D$2,,,D$1))</f>
        <v>42736</v>
      </c>
      <c r="E1036" s="27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8">
        <f t="shared" ca="1" si="3105"/>
        <v>42736</v>
      </c>
      <c r="I1036" s="9">
        <f t="shared" ca="1" si="3105"/>
        <v>1</v>
      </c>
      <c r="J1036" s="46">
        <f>TRUNC((A1036-1)/COUNT('DATE Snapshot'!A:A)/COUNT(PRODUCT!A:A),0)+1</f>
        <v>2</v>
      </c>
      <c r="K1036" s="9" t="str">
        <f t="shared" ref="K1036:O1036" ca="1" si="3106">INDIRECT(ADDRESS($J1036+1,K$2,,,K$1))</f>
        <v>MARTE</v>
      </c>
      <c r="L1036" s="9" t="str">
        <f t="shared" ca="1" si="3106"/>
        <v>MT</v>
      </c>
      <c r="M1036" s="9" t="str">
        <f t="shared" ca="1" si="3106"/>
        <v>CURITIBA</v>
      </c>
      <c r="N1036" s="9" t="str">
        <f t="shared" ca="1" si="3106"/>
        <v>BRASIL</v>
      </c>
      <c r="O1036" s="9">
        <f t="shared" ca="1" si="3106"/>
        <v>0</v>
      </c>
      <c r="P1036" s="9">
        <f>MOD(TRUNC((A1036-1)/COUNT('DATE Snapshot'!A:A)),COUNT(PRODUCT!A:A))+1</f>
        <v>16</v>
      </c>
      <c r="Q1036" s="9" t="str">
        <f t="shared" ref="Q1036:W1036" ca="1" si="3107">INDIRECT(ADDRESS($P1036+1,Q$2,,,Q$1))</f>
        <v>ESPUMANTE DEMI-SEC</v>
      </c>
      <c r="R1036" s="9" t="str">
        <f t="shared" ca="1" si="3107"/>
        <v>ES_DS</v>
      </c>
      <c r="S1036" s="9" t="str">
        <f t="shared" ca="1" si="3107"/>
        <v>ESPUMANTE</v>
      </c>
      <c r="T1036" s="9" t="str">
        <f t="shared" ca="1" si="3107"/>
        <v>12_BTL_0,75 l</v>
      </c>
      <c r="U1036" s="29">
        <f t="shared" ca="1" si="3107"/>
        <v>12</v>
      </c>
      <c r="V1036" s="30">
        <f t="shared" ca="1" si="3107"/>
        <v>223</v>
      </c>
      <c r="W1036" s="30">
        <f t="shared" ca="1" si="3107"/>
        <v>111</v>
      </c>
    </row>
    <row r="1037" spans="1:23" ht="13">
      <c r="A1037" s="9">
        <f t="shared" si="8"/>
        <v>1034</v>
      </c>
      <c r="B1037" s="45">
        <v>12</v>
      </c>
      <c r="C1037" s="9">
        <f>MOD(A1037-1,COUNT('DATE Snapshot'!$A:$A))+1</f>
        <v>2</v>
      </c>
      <c r="D1037" s="25">
        <f t="shared" ref="D1037:I1037" ca="1" si="3108">INDIRECT(ADDRESS($C1037+1,D$2,,,D$1))</f>
        <v>42767</v>
      </c>
      <c r="E1037" s="27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8">
        <f t="shared" ca="1" si="3108"/>
        <v>42736</v>
      </c>
      <c r="I1037" s="9">
        <f t="shared" ca="1" si="3108"/>
        <v>4</v>
      </c>
      <c r="J1037" s="46">
        <f>TRUNC((A1037-1)/COUNT('DATE Snapshot'!A:A)/COUNT(PRODUCT!A:A),0)+1</f>
        <v>2</v>
      </c>
      <c r="K1037" s="9" t="str">
        <f t="shared" ref="K1037:O1037" ca="1" si="3109">INDIRECT(ADDRESS($J1037+1,K$2,,,K$1))</f>
        <v>MARTE</v>
      </c>
      <c r="L1037" s="9" t="str">
        <f t="shared" ca="1" si="3109"/>
        <v>MT</v>
      </c>
      <c r="M1037" s="9" t="str">
        <f t="shared" ca="1" si="3109"/>
        <v>CURITIBA</v>
      </c>
      <c r="N1037" s="9" t="str">
        <f t="shared" ca="1" si="3109"/>
        <v>BRASIL</v>
      </c>
      <c r="O1037" s="9">
        <f t="shared" ca="1" si="3109"/>
        <v>0</v>
      </c>
      <c r="P1037" s="9">
        <f>MOD(TRUNC((A1037-1)/COUNT('DATE Snapshot'!A:A)),COUNT(PRODUCT!A:A))+1</f>
        <v>16</v>
      </c>
      <c r="Q1037" s="9" t="str">
        <f t="shared" ref="Q1037:W1037" ca="1" si="3110">INDIRECT(ADDRESS($P1037+1,Q$2,,,Q$1))</f>
        <v>ESPUMANTE DEMI-SEC</v>
      </c>
      <c r="R1037" s="9" t="str">
        <f t="shared" ca="1" si="3110"/>
        <v>ES_DS</v>
      </c>
      <c r="S1037" s="9" t="str">
        <f t="shared" ca="1" si="3110"/>
        <v>ESPUMANTE</v>
      </c>
      <c r="T1037" s="9" t="str">
        <f t="shared" ca="1" si="3110"/>
        <v>12_BTL_0,75 l</v>
      </c>
      <c r="U1037" s="29">
        <f t="shared" ca="1" si="3110"/>
        <v>12</v>
      </c>
      <c r="V1037" s="30">
        <f t="shared" ca="1" si="3110"/>
        <v>223</v>
      </c>
      <c r="W1037" s="30">
        <f t="shared" ca="1" si="3110"/>
        <v>111</v>
      </c>
    </row>
    <row r="1038" spans="1:23" ht="13">
      <c r="A1038" s="9">
        <f t="shared" si="8"/>
        <v>1035</v>
      </c>
      <c r="B1038" s="45">
        <v>17</v>
      </c>
      <c r="C1038" s="9">
        <f>MOD(A1038-1,COUNT('DATE Snapshot'!$A:$A))+1</f>
        <v>3</v>
      </c>
      <c r="D1038" s="25">
        <f t="shared" ref="D1038:I1038" ca="1" si="3111">INDIRECT(ADDRESS($C1038+1,D$2,,,D$1))</f>
        <v>42795</v>
      </c>
      <c r="E1038" s="27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8">
        <f t="shared" ca="1" si="3111"/>
        <v>42736</v>
      </c>
      <c r="I1038" s="9">
        <f t="shared" ca="1" si="3111"/>
        <v>4</v>
      </c>
      <c r="J1038" s="46">
        <f>TRUNC((A1038-1)/COUNT('DATE Snapshot'!A:A)/COUNT(PRODUCT!A:A),0)+1</f>
        <v>2</v>
      </c>
      <c r="K1038" s="9" t="str">
        <f t="shared" ref="K1038:O1038" ca="1" si="3112">INDIRECT(ADDRESS($J1038+1,K$2,,,K$1))</f>
        <v>MARTE</v>
      </c>
      <c r="L1038" s="9" t="str">
        <f t="shared" ca="1" si="3112"/>
        <v>MT</v>
      </c>
      <c r="M1038" s="9" t="str">
        <f t="shared" ca="1" si="3112"/>
        <v>CURITIBA</v>
      </c>
      <c r="N1038" s="9" t="str">
        <f t="shared" ca="1" si="3112"/>
        <v>BRASIL</v>
      </c>
      <c r="O1038" s="9">
        <f t="shared" ca="1" si="3112"/>
        <v>0</v>
      </c>
      <c r="P1038" s="9">
        <f>MOD(TRUNC((A1038-1)/COUNT('DATE Snapshot'!A:A)),COUNT(PRODUCT!A:A))+1</f>
        <v>16</v>
      </c>
      <c r="Q1038" s="9" t="str">
        <f t="shared" ref="Q1038:W1038" ca="1" si="3113">INDIRECT(ADDRESS($P1038+1,Q$2,,,Q$1))</f>
        <v>ESPUMANTE DEMI-SEC</v>
      </c>
      <c r="R1038" s="9" t="str">
        <f t="shared" ca="1" si="3113"/>
        <v>ES_DS</v>
      </c>
      <c r="S1038" s="9" t="str">
        <f t="shared" ca="1" si="3113"/>
        <v>ESPUMANTE</v>
      </c>
      <c r="T1038" s="9" t="str">
        <f t="shared" ca="1" si="3113"/>
        <v>12_BTL_0,75 l</v>
      </c>
      <c r="U1038" s="29">
        <f t="shared" ca="1" si="3113"/>
        <v>12</v>
      </c>
      <c r="V1038" s="30">
        <f t="shared" ca="1" si="3113"/>
        <v>223</v>
      </c>
      <c r="W1038" s="30">
        <f t="shared" ca="1" si="3113"/>
        <v>111</v>
      </c>
    </row>
    <row r="1039" spans="1:23" ht="13">
      <c r="A1039" s="9">
        <f t="shared" si="8"/>
        <v>1036</v>
      </c>
      <c r="B1039" s="45">
        <v>11</v>
      </c>
      <c r="C1039" s="9">
        <f>MOD(A1039-1,COUNT('DATE Snapshot'!$A:$A))+1</f>
        <v>4</v>
      </c>
      <c r="D1039" s="25">
        <f t="shared" ref="D1039:I1039" ca="1" si="3114">INDIRECT(ADDRESS($C1039+1,D$2,,,D$1))</f>
        <v>42826</v>
      </c>
      <c r="E1039" s="27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8">
        <f t="shared" ca="1" si="3114"/>
        <v>42736</v>
      </c>
      <c r="I1039" s="9">
        <f t="shared" ca="1" si="3114"/>
        <v>7</v>
      </c>
      <c r="J1039" s="46">
        <f>TRUNC((A1039-1)/COUNT('DATE Snapshot'!A:A)/COUNT(PRODUCT!A:A),0)+1</f>
        <v>2</v>
      </c>
      <c r="K1039" s="9" t="str">
        <f t="shared" ref="K1039:O1039" ca="1" si="3115">INDIRECT(ADDRESS($J1039+1,K$2,,,K$1))</f>
        <v>MARTE</v>
      </c>
      <c r="L1039" s="9" t="str">
        <f t="shared" ca="1" si="3115"/>
        <v>MT</v>
      </c>
      <c r="M1039" s="9" t="str">
        <f t="shared" ca="1" si="3115"/>
        <v>CURITIBA</v>
      </c>
      <c r="N1039" s="9" t="str">
        <f t="shared" ca="1" si="3115"/>
        <v>BRASIL</v>
      </c>
      <c r="O1039" s="9">
        <f t="shared" ca="1" si="3115"/>
        <v>0</v>
      </c>
      <c r="P1039" s="9">
        <f>MOD(TRUNC((A1039-1)/COUNT('DATE Snapshot'!A:A)),COUNT(PRODUCT!A:A))+1</f>
        <v>16</v>
      </c>
      <c r="Q1039" s="9" t="str">
        <f t="shared" ref="Q1039:W1039" ca="1" si="3116">INDIRECT(ADDRESS($P1039+1,Q$2,,,Q$1))</f>
        <v>ESPUMANTE DEMI-SEC</v>
      </c>
      <c r="R1039" s="9" t="str">
        <f t="shared" ca="1" si="3116"/>
        <v>ES_DS</v>
      </c>
      <c r="S1039" s="9" t="str">
        <f t="shared" ca="1" si="3116"/>
        <v>ESPUMANTE</v>
      </c>
      <c r="T1039" s="9" t="str">
        <f t="shared" ca="1" si="3116"/>
        <v>12_BTL_0,75 l</v>
      </c>
      <c r="U1039" s="29">
        <f t="shared" ca="1" si="3116"/>
        <v>12</v>
      </c>
      <c r="V1039" s="30">
        <f t="shared" ca="1" si="3116"/>
        <v>223</v>
      </c>
      <c r="W1039" s="30">
        <f t="shared" ca="1" si="3116"/>
        <v>111</v>
      </c>
    </row>
    <row r="1040" spans="1:23" ht="13">
      <c r="A1040" s="9">
        <f t="shared" si="8"/>
        <v>1037</v>
      </c>
      <c r="B1040" s="45">
        <v>20</v>
      </c>
      <c r="C1040" s="9">
        <f>MOD(A1040-1,COUNT('DATE Snapshot'!$A:$A))+1</f>
        <v>5</v>
      </c>
      <c r="D1040" s="25">
        <f t="shared" ref="D1040:I1040" ca="1" si="3117">INDIRECT(ADDRESS($C1040+1,D$2,,,D$1))</f>
        <v>42856</v>
      </c>
      <c r="E1040" s="27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8">
        <f t="shared" ca="1" si="3117"/>
        <v>42736</v>
      </c>
      <c r="I1040" s="9">
        <f t="shared" ca="1" si="3117"/>
        <v>2</v>
      </c>
      <c r="J1040" s="46">
        <f>TRUNC((A1040-1)/COUNT('DATE Snapshot'!A:A)/COUNT(PRODUCT!A:A),0)+1</f>
        <v>2</v>
      </c>
      <c r="K1040" s="9" t="str">
        <f t="shared" ref="K1040:O1040" ca="1" si="3118">INDIRECT(ADDRESS($J1040+1,K$2,,,K$1))</f>
        <v>MARTE</v>
      </c>
      <c r="L1040" s="9" t="str">
        <f t="shared" ca="1" si="3118"/>
        <v>MT</v>
      </c>
      <c r="M1040" s="9" t="str">
        <f t="shared" ca="1" si="3118"/>
        <v>CURITIBA</v>
      </c>
      <c r="N1040" s="9" t="str">
        <f t="shared" ca="1" si="3118"/>
        <v>BRASIL</v>
      </c>
      <c r="O1040" s="9">
        <f t="shared" ca="1" si="3118"/>
        <v>0</v>
      </c>
      <c r="P1040" s="9">
        <f>MOD(TRUNC((A1040-1)/COUNT('DATE Snapshot'!A:A)),COUNT(PRODUCT!A:A))+1</f>
        <v>16</v>
      </c>
      <c r="Q1040" s="9" t="str">
        <f t="shared" ref="Q1040:W1040" ca="1" si="3119">INDIRECT(ADDRESS($P1040+1,Q$2,,,Q$1))</f>
        <v>ESPUMANTE DEMI-SEC</v>
      </c>
      <c r="R1040" s="9" t="str">
        <f t="shared" ca="1" si="3119"/>
        <v>ES_DS</v>
      </c>
      <c r="S1040" s="9" t="str">
        <f t="shared" ca="1" si="3119"/>
        <v>ESPUMANTE</v>
      </c>
      <c r="T1040" s="9" t="str">
        <f t="shared" ca="1" si="3119"/>
        <v>12_BTL_0,75 l</v>
      </c>
      <c r="U1040" s="29">
        <f t="shared" ca="1" si="3119"/>
        <v>12</v>
      </c>
      <c r="V1040" s="30">
        <f t="shared" ca="1" si="3119"/>
        <v>223</v>
      </c>
      <c r="W1040" s="30">
        <f t="shared" ca="1" si="3119"/>
        <v>111</v>
      </c>
    </row>
    <row r="1041" spans="1:23" ht="13">
      <c r="A1041" s="9">
        <f t="shared" si="8"/>
        <v>1038</v>
      </c>
      <c r="B1041" s="45">
        <v>8</v>
      </c>
      <c r="C1041" s="9">
        <f>MOD(A1041-1,COUNT('DATE Snapshot'!$A:$A))+1</f>
        <v>6</v>
      </c>
      <c r="D1041" s="25">
        <f t="shared" ref="D1041:I1041" ca="1" si="3120">INDIRECT(ADDRESS($C1041+1,D$2,,,D$1))</f>
        <v>42887</v>
      </c>
      <c r="E1041" s="27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8">
        <f t="shared" ca="1" si="3120"/>
        <v>42736</v>
      </c>
      <c r="I1041" s="9">
        <f t="shared" ca="1" si="3120"/>
        <v>5</v>
      </c>
      <c r="J1041" s="46">
        <f>TRUNC((A1041-1)/COUNT('DATE Snapshot'!A:A)/COUNT(PRODUCT!A:A),0)+1</f>
        <v>2</v>
      </c>
      <c r="K1041" s="9" t="str">
        <f t="shared" ref="K1041:O1041" ca="1" si="3121">INDIRECT(ADDRESS($J1041+1,K$2,,,K$1))</f>
        <v>MARTE</v>
      </c>
      <c r="L1041" s="9" t="str">
        <f t="shared" ca="1" si="3121"/>
        <v>MT</v>
      </c>
      <c r="M1041" s="9" t="str">
        <f t="shared" ca="1" si="3121"/>
        <v>CURITIBA</v>
      </c>
      <c r="N1041" s="9" t="str">
        <f t="shared" ca="1" si="3121"/>
        <v>BRASIL</v>
      </c>
      <c r="O1041" s="9">
        <f t="shared" ca="1" si="3121"/>
        <v>0</v>
      </c>
      <c r="P1041" s="9">
        <f>MOD(TRUNC((A1041-1)/COUNT('DATE Snapshot'!A:A)),COUNT(PRODUCT!A:A))+1</f>
        <v>16</v>
      </c>
      <c r="Q1041" s="9" t="str">
        <f t="shared" ref="Q1041:W1041" ca="1" si="3122">INDIRECT(ADDRESS($P1041+1,Q$2,,,Q$1))</f>
        <v>ESPUMANTE DEMI-SEC</v>
      </c>
      <c r="R1041" s="9" t="str">
        <f t="shared" ca="1" si="3122"/>
        <v>ES_DS</v>
      </c>
      <c r="S1041" s="9" t="str">
        <f t="shared" ca="1" si="3122"/>
        <v>ESPUMANTE</v>
      </c>
      <c r="T1041" s="9" t="str">
        <f t="shared" ca="1" si="3122"/>
        <v>12_BTL_0,75 l</v>
      </c>
      <c r="U1041" s="29">
        <f t="shared" ca="1" si="3122"/>
        <v>12</v>
      </c>
      <c r="V1041" s="30">
        <f t="shared" ca="1" si="3122"/>
        <v>223</v>
      </c>
      <c r="W1041" s="30">
        <f t="shared" ca="1" si="3122"/>
        <v>111</v>
      </c>
    </row>
    <row r="1042" spans="1:23" ht="13">
      <c r="A1042" s="9">
        <f t="shared" si="8"/>
        <v>1039</v>
      </c>
      <c r="B1042" s="45">
        <v>13</v>
      </c>
      <c r="C1042" s="9">
        <f>MOD(A1042-1,COUNT('DATE Snapshot'!$A:$A))+1</f>
        <v>7</v>
      </c>
      <c r="D1042" s="25">
        <f t="shared" ref="D1042:I1042" ca="1" si="3123">INDIRECT(ADDRESS($C1042+1,D$2,,,D$1))</f>
        <v>42917</v>
      </c>
      <c r="E1042" s="27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8">
        <f t="shared" ca="1" si="3123"/>
        <v>42736</v>
      </c>
      <c r="I1042" s="9">
        <f t="shared" ca="1" si="3123"/>
        <v>7</v>
      </c>
      <c r="J1042" s="46">
        <f>TRUNC((A1042-1)/COUNT('DATE Snapshot'!A:A)/COUNT(PRODUCT!A:A),0)+1</f>
        <v>2</v>
      </c>
      <c r="K1042" s="9" t="str">
        <f t="shared" ref="K1042:O1042" ca="1" si="3124">INDIRECT(ADDRESS($J1042+1,K$2,,,K$1))</f>
        <v>MARTE</v>
      </c>
      <c r="L1042" s="9" t="str">
        <f t="shared" ca="1" si="3124"/>
        <v>MT</v>
      </c>
      <c r="M1042" s="9" t="str">
        <f t="shared" ca="1" si="3124"/>
        <v>CURITIBA</v>
      </c>
      <c r="N1042" s="9" t="str">
        <f t="shared" ca="1" si="3124"/>
        <v>BRASIL</v>
      </c>
      <c r="O1042" s="9">
        <f t="shared" ca="1" si="3124"/>
        <v>0</v>
      </c>
      <c r="P1042" s="9">
        <f>MOD(TRUNC((A1042-1)/COUNT('DATE Snapshot'!A:A)),COUNT(PRODUCT!A:A))+1</f>
        <v>16</v>
      </c>
      <c r="Q1042" s="9" t="str">
        <f t="shared" ref="Q1042:W1042" ca="1" si="3125">INDIRECT(ADDRESS($P1042+1,Q$2,,,Q$1))</f>
        <v>ESPUMANTE DEMI-SEC</v>
      </c>
      <c r="R1042" s="9" t="str">
        <f t="shared" ca="1" si="3125"/>
        <v>ES_DS</v>
      </c>
      <c r="S1042" s="9" t="str">
        <f t="shared" ca="1" si="3125"/>
        <v>ESPUMANTE</v>
      </c>
      <c r="T1042" s="9" t="str">
        <f t="shared" ca="1" si="3125"/>
        <v>12_BTL_0,75 l</v>
      </c>
      <c r="U1042" s="29">
        <f t="shared" ca="1" si="3125"/>
        <v>12</v>
      </c>
      <c r="V1042" s="30">
        <f t="shared" ca="1" si="3125"/>
        <v>223</v>
      </c>
      <c r="W1042" s="30">
        <f t="shared" ca="1" si="3125"/>
        <v>111</v>
      </c>
    </row>
    <row r="1043" spans="1:23" ht="13">
      <c r="A1043" s="9">
        <f t="shared" si="8"/>
        <v>1040</v>
      </c>
      <c r="B1043" s="45">
        <v>15</v>
      </c>
      <c r="C1043" s="9">
        <f>MOD(A1043-1,COUNT('DATE Snapshot'!$A:$A))+1</f>
        <v>8</v>
      </c>
      <c r="D1043" s="25">
        <f t="shared" ref="D1043:I1043" ca="1" si="3126">INDIRECT(ADDRESS($C1043+1,D$2,,,D$1))</f>
        <v>42948</v>
      </c>
      <c r="E1043" s="27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8">
        <f t="shared" ca="1" si="3126"/>
        <v>42736</v>
      </c>
      <c r="I1043" s="9">
        <f t="shared" ca="1" si="3126"/>
        <v>3</v>
      </c>
      <c r="J1043" s="46">
        <f>TRUNC((A1043-1)/COUNT('DATE Snapshot'!A:A)/COUNT(PRODUCT!A:A),0)+1</f>
        <v>2</v>
      </c>
      <c r="K1043" s="9" t="str">
        <f t="shared" ref="K1043:O1043" ca="1" si="3127">INDIRECT(ADDRESS($J1043+1,K$2,,,K$1))</f>
        <v>MARTE</v>
      </c>
      <c r="L1043" s="9" t="str">
        <f t="shared" ca="1" si="3127"/>
        <v>MT</v>
      </c>
      <c r="M1043" s="9" t="str">
        <f t="shared" ca="1" si="3127"/>
        <v>CURITIBA</v>
      </c>
      <c r="N1043" s="9" t="str">
        <f t="shared" ca="1" si="3127"/>
        <v>BRASIL</v>
      </c>
      <c r="O1043" s="9">
        <f t="shared" ca="1" si="3127"/>
        <v>0</v>
      </c>
      <c r="P1043" s="9">
        <f>MOD(TRUNC((A1043-1)/COUNT('DATE Snapshot'!A:A)),COUNT(PRODUCT!A:A))+1</f>
        <v>16</v>
      </c>
      <c r="Q1043" s="9" t="str">
        <f t="shared" ref="Q1043:W1043" ca="1" si="3128">INDIRECT(ADDRESS($P1043+1,Q$2,,,Q$1))</f>
        <v>ESPUMANTE DEMI-SEC</v>
      </c>
      <c r="R1043" s="9" t="str">
        <f t="shared" ca="1" si="3128"/>
        <v>ES_DS</v>
      </c>
      <c r="S1043" s="9" t="str">
        <f t="shared" ca="1" si="3128"/>
        <v>ESPUMANTE</v>
      </c>
      <c r="T1043" s="9" t="str">
        <f t="shared" ca="1" si="3128"/>
        <v>12_BTL_0,75 l</v>
      </c>
      <c r="U1043" s="29">
        <f t="shared" ca="1" si="3128"/>
        <v>12</v>
      </c>
      <c r="V1043" s="30">
        <f t="shared" ca="1" si="3128"/>
        <v>223</v>
      </c>
      <c r="W1043" s="30">
        <f t="shared" ca="1" si="3128"/>
        <v>111</v>
      </c>
    </row>
    <row r="1044" spans="1:23" ht="13">
      <c r="A1044" s="9">
        <f t="shared" si="8"/>
        <v>1041</v>
      </c>
      <c r="B1044" s="45">
        <v>17</v>
      </c>
      <c r="C1044" s="9">
        <f>MOD(A1044-1,COUNT('DATE Snapshot'!$A:$A))+1</f>
        <v>9</v>
      </c>
      <c r="D1044" s="25">
        <f t="shared" ref="D1044:I1044" ca="1" si="3129">INDIRECT(ADDRESS($C1044+1,D$2,,,D$1))</f>
        <v>42979</v>
      </c>
      <c r="E1044" s="27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8">
        <f t="shared" ca="1" si="3129"/>
        <v>42736</v>
      </c>
      <c r="I1044" s="9">
        <f t="shared" ca="1" si="3129"/>
        <v>6</v>
      </c>
      <c r="J1044" s="46">
        <f>TRUNC((A1044-1)/COUNT('DATE Snapshot'!A:A)/COUNT(PRODUCT!A:A),0)+1</f>
        <v>2</v>
      </c>
      <c r="K1044" s="9" t="str">
        <f t="shared" ref="K1044:O1044" ca="1" si="3130">INDIRECT(ADDRESS($J1044+1,K$2,,,K$1))</f>
        <v>MARTE</v>
      </c>
      <c r="L1044" s="9" t="str">
        <f t="shared" ca="1" si="3130"/>
        <v>MT</v>
      </c>
      <c r="M1044" s="9" t="str">
        <f t="shared" ca="1" si="3130"/>
        <v>CURITIBA</v>
      </c>
      <c r="N1044" s="9" t="str">
        <f t="shared" ca="1" si="3130"/>
        <v>BRASIL</v>
      </c>
      <c r="O1044" s="9">
        <f t="shared" ca="1" si="3130"/>
        <v>0</v>
      </c>
      <c r="P1044" s="9">
        <f>MOD(TRUNC((A1044-1)/COUNT('DATE Snapshot'!A:A)),COUNT(PRODUCT!A:A))+1</f>
        <v>16</v>
      </c>
      <c r="Q1044" s="9" t="str">
        <f t="shared" ref="Q1044:W1044" ca="1" si="3131">INDIRECT(ADDRESS($P1044+1,Q$2,,,Q$1))</f>
        <v>ESPUMANTE DEMI-SEC</v>
      </c>
      <c r="R1044" s="9" t="str">
        <f t="shared" ca="1" si="3131"/>
        <v>ES_DS</v>
      </c>
      <c r="S1044" s="9" t="str">
        <f t="shared" ca="1" si="3131"/>
        <v>ESPUMANTE</v>
      </c>
      <c r="T1044" s="9" t="str">
        <f t="shared" ca="1" si="3131"/>
        <v>12_BTL_0,75 l</v>
      </c>
      <c r="U1044" s="29">
        <f t="shared" ca="1" si="3131"/>
        <v>12</v>
      </c>
      <c r="V1044" s="30">
        <f t="shared" ca="1" si="3131"/>
        <v>223</v>
      </c>
      <c r="W1044" s="30">
        <f t="shared" ca="1" si="3131"/>
        <v>111</v>
      </c>
    </row>
    <row r="1045" spans="1:23" ht="13">
      <c r="A1045" s="9">
        <f t="shared" si="8"/>
        <v>1042</v>
      </c>
      <c r="B1045" s="45">
        <v>17</v>
      </c>
      <c r="C1045" s="9">
        <f>MOD(A1045-1,COUNT('DATE Snapshot'!$A:$A))+1</f>
        <v>10</v>
      </c>
      <c r="D1045" s="25">
        <f t="shared" ref="D1045:I1045" ca="1" si="3132">INDIRECT(ADDRESS($C1045+1,D$2,,,D$1))</f>
        <v>43009</v>
      </c>
      <c r="E1045" s="27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8">
        <f t="shared" ca="1" si="3132"/>
        <v>42736</v>
      </c>
      <c r="I1045" s="9">
        <f t="shared" ca="1" si="3132"/>
        <v>1</v>
      </c>
      <c r="J1045" s="46">
        <f>TRUNC((A1045-1)/COUNT('DATE Snapshot'!A:A)/COUNT(PRODUCT!A:A),0)+1</f>
        <v>2</v>
      </c>
      <c r="K1045" s="9" t="str">
        <f t="shared" ref="K1045:O1045" ca="1" si="3133">INDIRECT(ADDRESS($J1045+1,K$2,,,K$1))</f>
        <v>MARTE</v>
      </c>
      <c r="L1045" s="9" t="str">
        <f t="shared" ca="1" si="3133"/>
        <v>MT</v>
      </c>
      <c r="M1045" s="9" t="str">
        <f t="shared" ca="1" si="3133"/>
        <v>CURITIBA</v>
      </c>
      <c r="N1045" s="9" t="str">
        <f t="shared" ca="1" si="3133"/>
        <v>BRASIL</v>
      </c>
      <c r="O1045" s="9">
        <f t="shared" ca="1" si="3133"/>
        <v>0</v>
      </c>
      <c r="P1045" s="9">
        <f>MOD(TRUNC((A1045-1)/COUNT('DATE Snapshot'!A:A)),COUNT(PRODUCT!A:A))+1</f>
        <v>16</v>
      </c>
      <c r="Q1045" s="9" t="str">
        <f t="shared" ref="Q1045:W1045" ca="1" si="3134">INDIRECT(ADDRESS($P1045+1,Q$2,,,Q$1))</f>
        <v>ESPUMANTE DEMI-SEC</v>
      </c>
      <c r="R1045" s="9" t="str">
        <f t="shared" ca="1" si="3134"/>
        <v>ES_DS</v>
      </c>
      <c r="S1045" s="9" t="str">
        <f t="shared" ca="1" si="3134"/>
        <v>ESPUMANTE</v>
      </c>
      <c r="T1045" s="9" t="str">
        <f t="shared" ca="1" si="3134"/>
        <v>12_BTL_0,75 l</v>
      </c>
      <c r="U1045" s="29">
        <f t="shared" ca="1" si="3134"/>
        <v>12</v>
      </c>
      <c r="V1045" s="30">
        <f t="shared" ca="1" si="3134"/>
        <v>223</v>
      </c>
      <c r="W1045" s="30">
        <f t="shared" ca="1" si="3134"/>
        <v>111</v>
      </c>
    </row>
    <row r="1046" spans="1:23" ht="13">
      <c r="A1046" s="9">
        <f t="shared" si="8"/>
        <v>1043</v>
      </c>
      <c r="B1046" s="45">
        <v>9</v>
      </c>
      <c r="C1046" s="9">
        <f>MOD(A1046-1,COUNT('DATE Snapshot'!$A:$A))+1</f>
        <v>11</v>
      </c>
      <c r="D1046" s="25">
        <f t="shared" ref="D1046:I1046" ca="1" si="3135">INDIRECT(ADDRESS($C1046+1,D$2,,,D$1))</f>
        <v>43040</v>
      </c>
      <c r="E1046" s="27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8">
        <f t="shared" ca="1" si="3135"/>
        <v>42736</v>
      </c>
      <c r="I1046" s="9">
        <f t="shared" ca="1" si="3135"/>
        <v>4</v>
      </c>
      <c r="J1046" s="46">
        <f>TRUNC((A1046-1)/COUNT('DATE Snapshot'!A:A)/COUNT(PRODUCT!A:A),0)+1</f>
        <v>2</v>
      </c>
      <c r="K1046" s="9" t="str">
        <f t="shared" ref="K1046:O1046" ca="1" si="3136">INDIRECT(ADDRESS($J1046+1,K$2,,,K$1))</f>
        <v>MARTE</v>
      </c>
      <c r="L1046" s="9" t="str">
        <f t="shared" ca="1" si="3136"/>
        <v>MT</v>
      </c>
      <c r="M1046" s="9" t="str">
        <f t="shared" ca="1" si="3136"/>
        <v>CURITIBA</v>
      </c>
      <c r="N1046" s="9" t="str">
        <f t="shared" ca="1" si="3136"/>
        <v>BRASIL</v>
      </c>
      <c r="O1046" s="9">
        <f t="shared" ca="1" si="3136"/>
        <v>0</v>
      </c>
      <c r="P1046" s="9">
        <f>MOD(TRUNC((A1046-1)/COUNT('DATE Snapshot'!A:A)),COUNT(PRODUCT!A:A))+1</f>
        <v>16</v>
      </c>
      <c r="Q1046" s="9" t="str">
        <f t="shared" ref="Q1046:W1046" ca="1" si="3137">INDIRECT(ADDRESS($P1046+1,Q$2,,,Q$1))</f>
        <v>ESPUMANTE DEMI-SEC</v>
      </c>
      <c r="R1046" s="9" t="str">
        <f t="shared" ca="1" si="3137"/>
        <v>ES_DS</v>
      </c>
      <c r="S1046" s="9" t="str">
        <f t="shared" ca="1" si="3137"/>
        <v>ESPUMANTE</v>
      </c>
      <c r="T1046" s="9" t="str">
        <f t="shared" ca="1" si="3137"/>
        <v>12_BTL_0,75 l</v>
      </c>
      <c r="U1046" s="29">
        <f t="shared" ca="1" si="3137"/>
        <v>12</v>
      </c>
      <c r="V1046" s="30">
        <f t="shared" ca="1" si="3137"/>
        <v>223</v>
      </c>
      <c r="W1046" s="30">
        <f t="shared" ca="1" si="3137"/>
        <v>111</v>
      </c>
    </row>
    <row r="1047" spans="1:23" ht="13">
      <c r="A1047" s="9">
        <f t="shared" si="8"/>
        <v>1044</v>
      </c>
      <c r="B1047" s="45">
        <v>11</v>
      </c>
      <c r="C1047" s="9">
        <f>MOD(A1047-1,COUNT('DATE Snapshot'!$A:$A))+1</f>
        <v>12</v>
      </c>
      <c r="D1047" s="25">
        <f t="shared" ref="D1047:I1047" ca="1" si="3138">INDIRECT(ADDRESS($C1047+1,D$2,,,D$1))</f>
        <v>43070</v>
      </c>
      <c r="E1047" s="27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8">
        <f t="shared" ca="1" si="3138"/>
        <v>42736</v>
      </c>
      <c r="I1047" s="9">
        <f t="shared" ca="1" si="3138"/>
        <v>6</v>
      </c>
      <c r="J1047" s="46">
        <f>TRUNC((A1047-1)/COUNT('DATE Snapshot'!A:A)/COUNT(PRODUCT!A:A),0)+1</f>
        <v>2</v>
      </c>
      <c r="K1047" s="9" t="str">
        <f t="shared" ref="K1047:O1047" ca="1" si="3139">INDIRECT(ADDRESS($J1047+1,K$2,,,K$1))</f>
        <v>MARTE</v>
      </c>
      <c r="L1047" s="9" t="str">
        <f t="shared" ca="1" si="3139"/>
        <v>MT</v>
      </c>
      <c r="M1047" s="9" t="str">
        <f t="shared" ca="1" si="3139"/>
        <v>CURITIBA</v>
      </c>
      <c r="N1047" s="9" t="str">
        <f t="shared" ca="1" si="3139"/>
        <v>BRASIL</v>
      </c>
      <c r="O1047" s="9">
        <f t="shared" ca="1" si="3139"/>
        <v>0</v>
      </c>
      <c r="P1047" s="9">
        <f>MOD(TRUNC((A1047-1)/COUNT('DATE Snapshot'!A:A)),COUNT(PRODUCT!A:A))+1</f>
        <v>16</v>
      </c>
      <c r="Q1047" s="9" t="str">
        <f t="shared" ref="Q1047:W1047" ca="1" si="3140">INDIRECT(ADDRESS($P1047+1,Q$2,,,Q$1))</f>
        <v>ESPUMANTE DEMI-SEC</v>
      </c>
      <c r="R1047" s="9" t="str">
        <f t="shared" ca="1" si="3140"/>
        <v>ES_DS</v>
      </c>
      <c r="S1047" s="9" t="str">
        <f t="shared" ca="1" si="3140"/>
        <v>ESPUMANTE</v>
      </c>
      <c r="T1047" s="9" t="str">
        <f t="shared" ca="1" si="3140"/>
        <v>12_BTL_0,75 l</v>
      </c>
      <c r="U1047" s="29">
        <f t="shared" ca="1" si="3140"/>
        <v>12</v>
      </c>
      <c r="V1047" s="30">
        <f t="shared" ca="1" si="3140"/>
        <v>223</v>
      </c>
      <c r="W1047" s="30">
        <f t="shared" ca="1" si="3140"/>
        <v>111</v>
      </c>
    </row>
    <row r="1048" spans="1:23" ht="13">
      <c r="A1048" s="9">
        <f t="shared" si="8"/>
        <v>1045</v>
      </c>
      <c r="B1048" s="45">
        <v>19</v>
      </c>
      <c r="C1048" s="9">
        <f>MOD(A1048-1,COUNT('DATE Snapshot'!$A:$A))+1</f>
        <v>13</v>
      </c>
      <c r="D1048" s="25">
        <f t="shared" ref="D1048:I1048" ca="1" si="3141">INDIRECT(ADDRESS($C1048+1,D$2,,,D$1))</f>
        <v>43101</v>
      </c>
      <c r="E1048" s="27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8">
        <f t="shared" ca="1" si="3141"/>
        <v>43101</v>
      </c>
      <c r="I1048" s="9">
        <f t="shared" ca="1" si="3141"/>
        <v>2</v>
      </c>
      <c r="J1048" s="46">
        <f>TRUNC((A1048-1)/COUNT('DATE Snapshot'!A:A)/COUNT(PRODUCT!A:A),0)+1</f>
        <v>2</v>
      </c>
      <c r="K1048" s="9" t="str">
        <f t="shared" ref="K1048:O1048" ca="1" si="3142">INDIRECT(ADDRESS($J1048+1,K$2,,,K$1))</f>
        <v>MARTE</v>
      </c>
      <c r="L1048" s="9" t="str">
        <f t="shared" ca="1" si="3142"/>
        <v>MT</v>
      </c>
      <c r="M1048" s="9" t="str">
        <f t="shared" ca="1" si="3142"/>
        <v>CURITIBA</v>
      </c>
      <c r="N1048" s="9" t="str">
        <f t="shared" ca="1" si="3142"/>
        <v>BRASIL</v>
      </c>
      <c r="O1048" s="9">
        <f t="shared" ca="1" si="3142"/>
        <v>0</v>
      </c>
      <c r="P1048" s="9">
        <f>MOD(TRUNC((A1048-1)/COUNT('DATE Snapshot'!A:A)),COUNT(PRODUCT!A:A))+1</f>
        <v>16</v>
      </c>
      <c r="Q1048" s="9" t="str">
        <f t="shared" ref="Q1048:W1048" ca="1" si="3143">INDIRECT(ADDRESS($P1048+1,Q$2,,,Q$1))</f>
        <v>ESPUMANTE DEMI-SEC</v>
      </c>
      <c r="R1048" s="9" t="str">
        <f t="shared" ca="1" si="3143"/>
        <v>ES_DS</v>
      </c>
      <c r="S1048" s="9" t="str">
        <f t="shared" ca="1" si="3143"/>
        <v>ESPUMANTE</v>
      </c>
      <c r="T1048" s="9" t="str">
        <f t="shared" ca="1" si="3143"/>
        <v>12_BTL_0,75 l</v>
      </c>
      <c r="U1048" s="29">
        <f t="shared" ca="1" si="3143"/>
        <v>12</v>
      </c>
      <c r="V1048" s="30">
        <f t="shared" ca="1" si="3143"/>
        <v>223</v>
      </c>
      <c r="W1048" s="30">
        <f t="shared" ca="1" si="3143"/>
        <v>111</v>
      </c>
    </row>
    <row r="1049" spans="1:23" ht="13">
      <c r="A1049" s="9">
        <f t="shared" si="8"/>
        <v>1046</v>
      </c>
      <c r="B1049" s="45">
        <v>15</v>
      </c>
      <c r="C1049" s="9">
        <f>MOD(A1049-1,COUNT('DATE Snapshot'!$A:$A))+1</f>
        <v>14</v>
      </c>
      <c r="D1049" s="25">
        <f t="shared" ref="D1049:I1049" ca="1" si="3144">INDIRECT(ADDRESS($C1049+1,D$2,,,D$1))</f>
        <v>43132</v>
      </c>
      <c r="E1049" s="27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8">
        <f t="shared" ca="1" si="3144"/>
        <v>43101</v>
      </c>
      <c r="I1049" s="9">
        <f t="shared" ca="1" si="3144"/>
        <v>5</v>
      </c>
      <c r="J1049" s="46">
        <f>TRUNC((A1049-1)/COUNT('DATE Snapshot'!A:A)/COUNT(PRODUCT!A:A),0)+1</f>
        <v>2</v>
      </c>
      <c r="K1049" s="9" t="str">
        <f t="shared" ref="K1049:O1049" ca="1" si="3145">INDIRECT(ADDRESS($J1049+1,K$2,,,K$1))</f>
        <v>MARTE</v>
      </c>
      <c r="L1049" s="9" t="str">
        <f t="shared" ca="1" si="3145"/>
        <v>MT</v>
      </c>
      <c r="M1049" s="9" t="str">
        <f t="shared" ca="1" si="3145"/>
        <v>CURITIBA</v>
      </c>
      <c r="N1049" s="9" t="str">
        <f t="shared" ca="1" si="3145"/>
        <v>BRASIL</v>
      </c>
      <c r="O1049" s="9">
        <f t="shared" ca="1" si="3145"/>
        <v>0</v>
      </c>
      <c r="P1049" s="9">
        <f>MOD(TRUNC((A1049-1)/COUNT('DATE Snapshot'!A:A)),COUNT(PRODUCT!A:A))+1</f>
        <v>16</v>
      </c>
      <c r="Q1049" s="9" t="str">
        <f t="shared" ref="Q1049:W1049" ca="1" si="3146">INDIRECT(ADDRESS($P1049+1,Q$2,,,Q$1))</f>
        <v>ESPUMANTE DEMI-SEC</v>
      </c>
      <c r="R1049" s="9" t="str">
        <f t="shared" ca="1" si="3146"/>
        <v>ES_DS</v>
      </c>
      <c r="S1049" s="9" t="str">
        <f t="shared" ca="1" si="3146"/>
        <v>ESPUMANTE</v>
      </c>
      <c r="T1049" s="9" t="str">
        <f t="shared" ca="1" si="3146"/>
        <v>12_BTL_0,75 l</v>
      </c>
      <c r="U1049" s="29">
        <f t="shared" ca="1" si="3146"/>
        <v>12</v>
      </c>
      <c r="V1049" s="30">
        <f t="shared" ca="1" si="3146"/>
        <v>223</v>
      </c>
      <c r="W1049" s="30">
        <f t="shared" ca="1" si="3146"/>
        <v>111</v>
      </c>
    </row>
    <row r="1050" spans="1:23" ht="13">
      <c r="A1050" s="9">
        <f t="shared" si="8"/>
        <v>1047</v>
      </c>
      <c r="B1050" s="45">
        <v>7</v>
      </c>
      <c r="C1050" s="9">
        <f>MOD(A1050-1,COUNT('DATE Snapshot'!$A:$A))+1</f>
        <v>15</v>
      </c>
      <c r="D1050" s="25">
        <f t="shared" ref="D1050:I1050" ca="1" si="3147">INDIRECT(ADDRESS($C1050+1,D$2,,,D$1))</f>
        <v>43160</v>
      </c>
      <c r="E1050" s="27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8">
        <f t="shared" ca="1" si="3147"/>
        <v>43101</v>
      </c>
      <c r="I1050" s="9">
        <f t="shared" ca="1" si="3147"/>
        <v>5</v>
      </c>
      <c r="J1050" s="46">
        <f>TRUNC((A1050-1)/COUNT('DATE Snapshot'!A:A)/COUNT(PRODUCT!A:A),0)+1</f>
        <v>2</v>
      </c>
      <c r="K1050" s="9" t="str">
        <f t="shared" ref="K1050:O1050" ca="1" si="3148">INDIRECT(ADDRESS($J1050+1,K$2,,,K$1))</f>
        <v>MARTE</v>
      </c>
      <c r="L1050" s="9" t="str">
        <f t="shared" ca="1" si="3148"/>
        <v>MT</v>
      </c>
      <c r="M1050" s="9" t="str">
        <f t="shared" ca="1" si="3148"/>
        <v>CURITIBA</v>
      </c>
      <c r="N1050" s="9" t="str">
        <f t="shared" ca="1" si="3148"/>
        <v>BRASIL</v>
      </c>
      <c r="O1050" s="9">
        <f t="shared" ca="1" si="3148"/>
        <v>0</v>
      </c>
      <c r="P1050" s="9">
        <f>MOD(TRUNC((A1050-1)/COUNT('DATE Snapshot'!A:A)),COUNT(PRODUCT!A:A))+1</f>
        <v>16</v>
      </c>
      <c r="Q1050" s="9" t="str">
        <f t="shared" ref="Q1050:W1050" ca="1" si="3149">INDIRECT(ADDRESS($P1050+1,Q$2,,,Q$1))</f>
        <v>ESPUMANTE DEMI-SEC</v>
      </c>
      <c r="R1050" s="9" t="str">
        <f t="shared" ca="1" si="3149"/>
        <v>ES_DS</v>
      </c>
      <c r="S1050" s="9" t="str">
        <f t="shared" ca="1" si="3149"/>
        <v>ESPUMANTE</v>
      </c>
      <c r="T1050" s="9" t="str">
        <f t="shared" ca="1" si="3149"/>
        <v>12_BTL_0,75 l</v>
      </c>
      <c r="U1050" s="29">
        <f t="shared" ca="1" si="3149"/>
        <v>12</v>
      </c>
      <c r="V1050" s="30">
        <f t="shared" ca="1" si="3149"/>
        <v>223</v>
      </c>
      <c r="W1050" s="30">
        <f t="shared" ca="1" si="3149"/>
        <v>111</v>
      </c>
    </row>
    <row r="1051" spans="1:23" ht="13">
      <c r="A1051" s="9">
        <f t="shared" si="8"/>
        <v>1048</v>
      </c>
      <c r="B1051" s="45">
        <v>14</v>
      </c>
      <c r="C1051" s="9">
        <f>MOD(A1051-1,COUNT('DATE Snapshot'!$A:$A))+1</f>
        <v>16</v>
      </c>
      <c r="D1051" s="25">
        <f t="shared" ref="D1051:I1051" ca="1" si="3150">INDIRECT(ADDRESS($C1051+1,D$2,,,D$1))</f>
        <v>43191</v>
      </c>
      <c r="E1051" s="27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8">
        <f t="shared" ca="1" si="3150"/>
        <v>43101</v>
      </c>
      <c r="I1051" s="9">
        <f t="shared" ca="1" si="3150"/>
        <v>1</v>
      </c>
      <c r="J1051" s="46">
        <f>TRUNC((A1051-1)/COUNT('DATE Snapshot'!A:A)/COUNT(PRODUCT!A:A),0)+1</f>
        <v>2</v>
      </c>
      <c r="K1051" s="9" t="str">
        <f t="shared" ref="K1051:O1051" ca="1" si="3151">INDIRECT(ADDRESS($J1051+1,K$2,,,K$1))</f>
        <v>MARTE</v>
      </c>
      <c r="L1051" s="9" t="str">
        <f t="shared" ca="1" si="3151"/>
        <v>MT</v>
      </c>
      <c r="M1051" s="9" t="str">
        <f t="shared" ca="1" si="3151"/>
        <v>CURITIBA</v>
      </c>
      <c r="N1051" s="9" t="str">
        <f t="shared" ca="1" si="3151"/>
        <v>BRASIL</v>
      </c>
      <c r="O1051" s="9">
        <f t="shared" ca="1" si="3151"/>
        <v>0</v>
      </c>
      <c r="P1051" s="9">
        <f>MOD(TRUNC((A1051-1)/COUNT('DATE Snapshot'!A:A)),COUNT(PRODUCT!A:A))+1</f>
        <v>16</v>
      </c>
      <c r="Q1051" s="9" t="str">
        <f t="shared" ref="Q1051:W1051" ca="1" si="3152">INDIRECT(ADDRESS($P1051+1,Q$2,,,Q$1))</f>
        <v>ESPUMANTE DEMI-SEC</v>
      </c>
      <c r="R1051" s="9" t="str">
        <f t="shared" ca="1" si="3152"/>
        <v>ES_DS</v>
      </c>
      <c r="S1051" s="9" t="str">
        <f t="shared" ca="1" si="3152"/>
        <v>ESPUMANTE</v>
      </c>
      <c r="T1051" s="9" t="str">
        <f t="shared" ca="1" si="3152"/>
        <v>12_BTL_0,75 l</v>
      </c>
      <c r="U1051" s="29">
        <f t="shared" ca="1" si="3152"/>
        <v>12</v>
      </c>
      <c r="V1051" s="30">
        <f t="shared" ca="1" si="3152"/>
        <v>223</v>
      </c>
      <c r="W1051" s="30">
        <f t="shared" ca="1" si="3152"/>
        <v>111</v>
      </c>
    </row>
    <row r="1052" spans="1:23" ht="13">
      <c r="A1052" s="9">
        <f t="shared" si="8"/>
        <v>1049</v>
      </c>
      <c r="B1052" s="45">
        <v>18</v>
      </c>
      <c r="C1052" s="9">
        <f>MOD(A1052-1,COUNT('DATE Snapshot'!$A:$A))+1</f>
        <v>17</v>
      </c>
      <c r="D1052" s="25">
        <f t="shared" ref="D1052:I1052" ca="1" si="3153">INDIRECT(ADDRESS($C1052+1,D$2,,,D$1))</f>
        <v>43221</v>
      </c>
      <c r="E1052" s="27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8">
        <f t="shared" ca="1" si="3153"/>
        <v>43101</v>
      </c>
      <c r="I1052" s="9">
        <f t="shared" ca="1" si="3153"/>
        <v>3</v>
      </c>
      <c r="J1052" s="46">
        <f>TRUNC((A1052-1)/COUNT('DATE Snapshot'!A:A)/COUNT(PRODUCT!A:A),0)+1</f>
        <v>2</v>
      </c>
      <c r="K1052" s="9" t="str">
        <f t="shared" ref="K1052:O1052" ca="1" si="3154">INDIRECT(ADDRESS($J1052+1,K$2,,,K$1))</f>
        <v>MARTE</v>
      </c>
      <c r="L1052" s="9" t="str">
        <f t="shared" ca="1" si="3154"/>
        <v>MT</v>
      </c>
      <c r="M1052" s="9" t="str">
        <f t="shared" ca="1" si="3154"/>
        <v>CURITIBA</v>
      </c>
      <c r="N1052" s="9" t="str">
        <f t="shared" ca="1" si="3154"/>
        <v>BRASIL</v>
      </c>
      <c r="O1052" s="9">
        <f t="shared" ca="1" si="3154"/>
        <v>0</v>
      </c>
      <c r="P1052" s="9">
        <f>MOD(TRUNC((A1052-1)/COUNT('DATE Snapshot'!A:A)),COUNT(PRODUCT!A:A))+1</f>
        <v>16</v>
      </c>
      <c r="Q1052" s="9" t="str">
        <f t="shared" ref="Q1052:W1052" ca="1" si="3155">INDIRECT(ADDRESS($P1052+1,Q$2,,,Q$1))</f>
        <v>ESPUMANTE DEMI-SEC</v>
      </c>
      <c r="R1052" s="9" t="str">
        <f t="shared" ca="1" si="3155"/>
        <v>ES_DS</v>
      </c>
      <c r="S1052" s="9" t="str">
        <f t="shared" ca="1" si="3155"/>
        <v>ESPUMANTE</v>
      </c>
      <c r="T1052" s="9" t="str">
        <f t="shared" ca="1" si="3155"/>
        <v>12_BTL_0,75 l</v>
      </c>
      <c r="U1052" s="29">
        <f t="shared" ca="1" si="3155"/>
        <v>12</v>
      </c>
      <c r="V1052" s="30">
        <f t="shared" ca="1" si="3155"/>
        <v>223</v>
      </c>
      <c r="W1052" s="30">
        <f t="shared" ca="1" si="3155"/>
        <v>111</v>
      </c>
    </row>
    <row r="1053" spans="1:23" ht="13">
      <c r="A1053" s="9">
        <f t="shared" si="8"/>
        <v>1050</v>
      </c>
      <c r="B1053" s="45">
        <v>20</v>
      </c>
      <c r="C1053" s="9">
        <f>MOD(A1053-1,COUNT('DATE Snapshot'!$A:$A))+1</f>
        <v>18</v>
      </c>
      <c r="D1053" s="25">
        <f t="shared" ref="D1053:I1053" ca="1" si="3156">INDIRECT(ADDRESS($C1053+1,D$2,,,D$1))</f>
        <v>43252</v>
      </c>
      <c r="E1053" s="27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8">
        <f t="shared" ca="1" si="3156"/>
        <v>43101</v>
      </c>
      <c r="I1053" s="9">
        <f t="shared" ca="1" si="3156"/>
        <v>6</v>
      </c>
      <c r="J1053" s="46">
        <f>TRUNC((A1053-1)/COUNT('DATE Snapshot'!A:A)/COUNT(PRODUCT!A:A),0)+1</f>
        <v>2</v>
      </c>
      <c r="K1053" s="9" t="str">
        <f t="shared" ref="K1053:O1053" ca="1" si="3157">INDIRECT(ADDRESS($J1053+1,K$2,,,K$1))</f>
        <v>MARTE</v>
      </c>
      <c r="L1053" s="9" t="str">
        <f t="shared" ca="1" si="3157"/>
        <v>MT</v>
      </c>
      <c r="M1053" s="9" t="str">
        <f t="shared" ca="1" si="3157"/>
        <v>CURITIBA</v>
      </c>
      <c r="N1053" s="9" t="str">
        <f t="shared" ca="1" si="3157"/>
        <v>BRASIL</v>
      </c>
      <c r="O1053" s="9">
        <f t="shared" ca="1" si="3157"/>
        <v>0</v>
      </c>
      <c r="P1053" s="9">
        <f>MOD(TRUNC((A1053-1)/COUNT('DATE Snapshot'!A:A)),COUNT(PRODUCT!A:A))+1</f>
        <v>16</v>
      </c>
      <c r="Q1053" s="9" t="str">
        <f t="shared" ref="Q1053:W1053" ca="1" si="3158">INDIRECT(ADDRESS($P1053+1,Q$2,,,Q$1))</f>
        <v>ESPUMANTE DEMI-SEC</v>
      </c>
      <c r="R1053" s="9" t="str">
        <f t="shared" ca="1" si="3158"/>
        <v>ES_DS</v>
      </c>
      <c r="S1053" s="9" t="str">
        <f t="shared" ca="1" si="3158"/>
        <v>ESPUMANTE</v>
      </c>
      <c r="T1053" s="9" t="str">
        <f t="shared" ca="1" si="3158"/>
        <v>12_BTL_0,75 l</v>
      </c>
      <c r="U1053" s="29">
        <f t="shared" ca="1" si="3158"/>
        <v>12</v>
      </c>
      <c r="V1053" s="30">
        <f t="shared" ca="1" si="3158"/>
        <v>223</v>
      </c>
      <c r="W1053" s="30">
        <f t="shared" ca="1" si="3158"/>
        <v>111</v>
      </c>
    </row>
    <row r="1054" spans="1:23" ht="13">
      <c r="A1054" s="9">
        <f t="shared" si="8"/>
        <v>1051</v>
      </c>
      <c r="B1054" s="45">
        <v>11</v>
      </c>
      <c r="C1054" s="9">
        <f>MOD(A1054-1,COUNT('DATE Snapshot'!$A:$A))+1</f>
        <v>19</v>
      </c>
      <c r="D1054" s="25">
        <f t="shared" ref="D1054:I1054" ca="1" si="3159">INDIRECT(ADDRESS($C1054+1,D$2,,,D$1))</f>
        <v>43282</v>
      </c>
      <c r="E1054" s="27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8">
        <f t="shared" ca="1" si="3159"/>
        <v>43101</v>
      </c>
      <c r="I1054" s="9">
        <f t="shared" ca="1" si="3159"/>
        <v>1</v>
      </c>
      <c r="J1054" s="46">
        <f>TRUNC((A1054-1)/COUNT('DATE Snapshot'!A:A)/COUNT(PRODUCT!A:A),0)+1</f>
        <v>2</v>
      </c>
      <c r="K1054" s="9" t="str">
        <f t="shared" ref="K1054:O1054" ca="1" si="3160">INDIRECT(ADDRESS($J1054+1,K$2,,,K$1))</f>
        <v>MARTE</v>
      </c>
      <c r="L1054" s="9" t="str">
        <f t="shared" ca="1" si="3160"/>
        <v>MT</v>
      </c>
      <c r="M1054" s="9" t="str">
        <f t="shared" ca="1" si="3160"/>
        <v>CURITIBA</v>
      </c>
      <c r="N1054" s="9" t="str">
        <f t="shared" ca="1" si="3160"/>
        <v>BRASIL</v>
      </c>
      <c r="O1054" s="9">
        <f t="shared" ca="1" si="3160"/>
        <v>0</v>
      </c>
      <c r="P1054" s="9">
        <f>MOD(TRUNC((A1054-1)/COUNT('DATE Snapshot'!A:A)),COUNT(PRODUCT!A:A))+1</f>
        <v>16</v>
      </c>
      <c r="Q1054" s="9" t="str">
        <f t="shared" ref="Q1054:W1054" ca="1" si="3161">INDIRECT(ADDRESS($P1054+1,Q$2,,,Q$1))</f>
        <v>ESPUMANTE DEMI-SEC</v>
      </c>
      <c r="R1054" s="9" t="str">
        <f t="shared" ca="1" si="3161"/>
        <v>ES_DS</v>
      </c>
      <c r="S1054" s="9" t="str">
        <f t="shared" ca="1" si="3161"/>
        <v>ESPUMANTE</v>
      </c>
      <c r="T1054" s="9" t="str">
        <f t="shared" ca="1" si="3161"/>
        <v>12_BTL_0,75 l</v>
      </c>
      <c r="U1054" s="29">
        <f t="shared" ca="1" si="3161"/>
        <v>12</v>
      </c>
      <c r="V1054" s="30">
        <f t="shared" ca="1" si="3161"/>
        <v>223</v>
      </c>
      <c r="W1054" s="30">
        <f t="shared" ca="1" si="3161"/>
        <v>111</v>
      </c>
    </row>
    <row r="1055" spans="1:23" ht="13">
      <c r="A1055" s="9">
        <f t="shared" si="8"/>
        <v>1052</v>
      </c>
      <c r="B1055" s="45">
        <v>15</v>
      </c>
      <c r="C1055" s="9">
        <f>MOD(A1055-1,COUNT('DATE Snapshot'!$A:$A))+1</f>
        <v>20</v>
      </c>
      <c r="D1055" s="25">
        <f t="shared" ref="D1055:I1055" ca="1" si="3162">INDIRECT(ADDRESS($C1055+1,D$2,,,D$1))</f>
        <v>43313</v>
      </c>
      <c r="E1055" s="27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8">
        <f t="shared" ca="1" si="3162"/>
        <v>43101</v>
      </c>
      <c r="I1055" s="9">
        <f t="shared" ca="1" si="3162"/>
        <v>4</v>
      </c>
      <c r="J1055" s="46">
        <f>TRUNC((A1055-1)/COUNT('DATE Snapshot'!A:A)/COUNT(PRODUCT!A:A),0)+1</f>
        <v>2</v>
      </c>
      <c r="K1055" s="9" t="str">
        <f t="shared" ref="K1055:O1055" ca="1" si="3163">INDIRECT(ADDRESS($J1055+1,K$2,,,K$1))</f>
        <v>MARTE</v>
      </c>
      <c r="L1055" s="9" t="str">
        <f t="shared" ca="1" si="3163"/>
        <v>MT</v>
      </c>
      <c r="M1055" s="9" t="str">
        <f t="shared" ca="1" si="3163"/>
        <v>CURITIBA</v>
      </c>
      <c r="N1055" s="9" t="str">
        <f t="shared" ca="1" si="3163"/>
        <v>BRASIL</v>
      </c>
      <c r="O1055" s="9">
        <f t="shared" ca="1" si="3163"/>
        <v>0</v>
      </c>
      <c r="P1055" s="9">
        <f>MOD(TRUNC((A1055-1)/COUNT('DATE Snapshot'!A:A)),COUNT(PRODUCT!A:A))+1</f>
        <v>16</v>
      </c>
      <c r="Q1055" s="9" t="str">
        <f t="shared" ref="Q1055:W1055" ca="1" si="3164">INDIRECT(ADDRESS($P1055+1,Q$2,,,Q$1))</f>
        <v>ESPUMANTE DEMI-SEC</v>
      </c>
      <c r="R1055" s="9" t="str">
        <f t="shared" ca="1" si="3164"/>
        <v>ES_DS</v>
      </c>
      <c r="S1055" s="9" t="str">
        <f t="shared" ca="1" si="3164"/>
        <v>ESPUMANTE</v>
      </c>
      <c r="T1055" s="9" t="str">
        <f t="shared" ca="1" si="3164"/>
        <v>12_BTL_0,75 l</v>
      </c>
      <c r="U1055" s="29">
        <f t="shared" ca="1" si="3164"/>
        <v>12</v>
      </c>
      <c r="V1055" s="30">
        <f t="shared" ca="1" si="3164"/>
        <v>223</v>
      </c>
      <c r="W1055" s="30">
        <f t="shared" ca="1" si="3164"/>
        <v>111</v>
      </c>
    </row>
    <row r="1056" spans="1:23" ht="13">
      <c r="A1056" s="9">
        <f t="shared" si="8"/>
        <v>1053</v>
      </c>
      <c r="B1056" s="45">
        <v>11</v>
      </c>
      <c r="C1056" s="9">
        <f>MOD(A1056-1,COUNT('DATE Snapshot'!$A:$A))+1</f>
        <v>21</v>
      </c>
      <c r="D1056" s="25">
        <f t="shared" ref="D1056:I1056" ca="1" si="3165">INDIRECT(ADDRESS($C1056+1,D$2,,,D$1))</f>
        <v>43344</v>
      </c>
      <c r="E1056" s="27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8">
        <f t="shared" ca="1" si="3165"/>
        <v>43101</v>
      </c>
      <c r="I1056" s="9">
        <f t="shared" ca="1" si="3165"/>
        <v>7</v>
      </c>
      <c r="J1056" s="46">
        <f>TRUNC((A1056-1)/COUNT('DATE Snapshot'!A:A)/COUNT(PRODUCT!A:A),0)+1</f>
        <v>2</v>
      </c>
      <c r="K1056" s="9" t="str">
        <f t="shared" ref="K1056:O1056" ca="1" si="3166">INDIRECT(ADDRESS($J1056+1,K$2,,,K$1))</f>
        <v>MARTE</v>
      </c>
      <c r="L1056" s="9" t="str">
        <f t="shared" ca="1" si="3166"/>
        <v>MT</v>
      </c>
      <c r="M1056" s="9" t="str">
        <f t="shared" ca="1" si="3166"/>
        <v>CURITIBA</v>
      </c>
      <c r="N1056" s="9" t="str">
        <f t="shared" ca="1" si="3166"/>
        <v>BRASIL</v>
      </c>
      <c r="O1056" s="9">
        <f t="shared" ca="1" si="3166"/>
        <v>0</v>
      </c>
      <c r="P1056" s="9">
        <f>MOD(TRUNC((A1056-1)/COUNT('DATE Snapshot'!A:A)),COUNT(PRODUCT!A:A))+1</f>
        <v>16</v>
      </c>
      <c r="Q1056" s="9" t="str">
        <f t="shared" ref="Q1056:W1056" ca="1" si="3167">INDIRECT(ADDRESS($P1056+1,Q$2,,,Q$1))</f>
        <v>ESPUMANTE DEMI-SEC</v>
      </c>
      <c r="R1056" s="9" t="str">
        <f t="shared" ca="1" si="3167"/>
        <v>ES_DS</v>
      </c>
      <c r="S1056" s="9" t="str">
        <f t="shared" ca="1" si="3167"/>
        <v>ESPUMANTE</v>
      </c>
      <c r="T1056" s="9" t="str">
        <f t="shared" ca="1" si="3167"/>
        <v>12_BTL_0,75 l</v>
      </c>
      <c r="U1056" s="29">
        <f t="shared" ca="1" si="3167"/>
        <v>12</v>
      </c>
      <c r="V1056" s="30">
        <f t="shared" ca="1" si="3167"/>
        <v>223</v>
      </c>
      <c r="W1056" s="30">
        <f t="shared" ca="1" si="3167"/>
        <v>111</v>
      </c>
    </row>
    <row r="1057" spans="1:23" ht="13">
      <c r="A1057" s="9">
        <f t="shared" si="8"/>
        <v>1054</v>
      </c>
      <c r="B1057" s="45">
        <v>14</v>
      </c>
      <c r="C1057" s="9">
        <f>MOD(A1057-1,COUNT('DATE Snapshot'!$A:$A))+1</f>
        <v>22</v>
      </c>
      <c r="D1057" s="25">
        <f t="shared" ref="D1057:I1057" ca="1" si="3168">INDIRECT(ADDRESS($C1057+1,D$2,,,D$1))</f>
        <v>43374</v>
      </c>
      <c r="E1057" s="27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8">
        <f t="shared" ca="1" si="3168"/>
        <v>43101</v>
      </c>
      <c r="I1057" s="9">
        <f t="shared" ca="1" si="3168"/>
        <v>2</v>
      </c>
      <c r="J1057" s="46">
        <f>TRUNC((A1057-1)/COUNT('DATE Snapshot'!A:A)/COUNT(PRODUCT!A:A),0)+1</f>
        <v>2</v>
      </c>
      <c r="K1057" s="9" t="str">
        <f t="shared" ref="K1057:O1057" ca="1" si="3169">INDIRECT(ADDRESS($J1057+1,K$2,,,K$1))</f>
        <v>MARTE</v>
      </c>
      <c r="L1057" s="9" t="str">
        <f t="shared" ca="1" si="3169"/>
        <v>MT</v>
      </c>
      <c r="M1057" s="9" t="str">
        <f t="shared" ca="1" si="3169"/>
        <v>CURITIBA</v>
      </c>
      <c r="N1057" s="9" t="str">
        <f t="shared" ca="1" si="3169"/>
        <v>BRASIL</v>
      </c>
      <c r="O1057" s="9">
        <f t="shared" ca="1" si="3169"/>
        <v>0</v>
      </c>
      <c r="P1057" s="9">
        <f>MOD(TRUNC((A1057-1)/COUNT('DATE Snapshot'!A:A)),COUNT(PRODUCT!A:A))+1</f>
        <v>16</v>
      </c>
      <c r="Q1057" s="9" t="str">
        <f t="shared" ref="Q1057:W1057" ca="1" si="3170">INDIRECT(ADDRESS($P1057+1,Q$2,,,Q$1))</f>
        <v>ESPUMANTE DEMI-SEC</v>
      </c>
      <c r="R1057" s="9" t="str">
        <f t="shared" ca="1" si="3170"/>
        <v>ES_DS</v>
      </c>
      <c r="S1057" s="9" t="str">
        <f t="shared" ca="1" si="3170"/>
        <v>ESPUMANTE</v>
      </c>
      <c r="T1057" s="9" t="str">
        <f t="shared" ca="1" si="3170"/>
        <v>12_BTL_0,75 l</v>
      </c>
      <c r="U1057" s="29">
        <f t="shared" ca="1" si="3170"/>
        <v>12</v>
      </c>
      <c r="V1057" s="30">
        <f t="shared" ca="1" si="3170"/>
        <v>223</v>
      </c>
      <c r="W1057" s="30">
        <f t="shared" ca="1" si="3170"/>
        <v>111</v>
      </c>
    </row>
    <row r="1058" spans="1:23" ht="13">
      <c r="A1058" s="9">
        <f t="shared" si="8"/>
        <v>1055</v>
      </c>
      <c r="B1058" s="45">
        <v>3</v>
      </c>
      <c r="C1058" s="9">
        <f>MOD(A1058-1,COUNT('DATE Snapshot'!$A:$A))+1</f>
        <v>23</v>
      </c>
      <c r="D1058" s="25">
        <f t="shared" ref="D1058:I1058" ca="1" si="3171">INDIRECT(ADDRESS($C1058+1,D$2,,,D$1))</f>
        <v>43405</v>
      </c>
      <c r="E1058" s="27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8">
        <f t="shared" ca="1" si="3171"/>
        <v>43101</v>
      </c>
      <c r="I1058" s="9">
        <f t="shared" ca="1" si="3171"/>
        <v>5</v>
      </c>
      <c r="J1058" s="46">
        <f>TRUNC((A1058-1)/COUNT('DATE Snapshot'!A:A)/COUNT(PRODUCT!A:A),0)+1</f>
        <v>2</v>
      </c>
      <c r="K1058" s="9" t="str">
        <f t="shared" ref="K1058:O1058" ca="1" si="3172">INDIRECT(ADDRESS($J1058+1,K$2,,,K$1))</f>
        <v>MARTE</v>
      </c>
      <c r="L1058" s="9" t="str">
        <f t="shared" ca="1" si="3172"/>
        <v>MT</v>
      </c>
      <c r="M1058" s="9" t="str">
        <f t="shared" ca="1" si="3172"/>
        <v>CURITIBA</v>
      </c>
      <c r="N1058" s="9" t="str">
        <f t="shared" ca="1" si="3172"/>
        <v>BRASIL</v>
      </c>
      <c r="O1058" s="9">
        <f t="shared" ca="1" si="3172"/>
        <v>0</v>
      </c>
      <c r="P1058" s="9">
        <f>MOD(TRUNC((A1058-1)/COUNT('DATE Snapshot'!A:A)),COUNT(PRODUCT!A:A))+1</f>
        <v>16</v>
      </c>
      <c r="Q1058" s="9" t="str">
        <f t="shared" ref="Q1058:W1058" ca="1" si="3173">INDIRECT(ADDRESS($P1058+1,Q$2,,,Q$1))</f>
        <v>ESPUMANTE DEMI-SEC</v>
      </c>
      <c r="R1058" s="9" t="str">
        <f t="shared" ca="1" si="3173"/>
        <v>ES_DS</v>
      </c>
      <c r="S1058" s="9" t="str">
        <f t="shared" ca="1" si="3173"/>
        <v>ESPUMANTE</v>
      </c>
      <c r="T1058" s="9" t="str">
        <f t="shared" ca="1" si="3173"/>
        <v>12_BTL_0,75 l</v>
      </c>
      <c r="U1058" s="29">
        <f t="shared" ca="1" si="3173"/>
        <v>12</v>
      </c>
      <c r="V1058" s="30">
        <f t="shared" ca="1" si="3173"/>
        <v>223</v>
      </c>
      <c r="W1058" s="30">
        <f t="shared" ca="1" si="3173"/>
        <v>111</v>
      </c>
    </row>
    <row r="1059" spans="1:23" ht="13">
      <c r="A1059" s="9">
        <f t="shared" si="8"/>
        <v>1056</v>
      </c>
      <c r="B1059" s="45">
        <v>10</v>
      </c>
      <c r="C1059" s="9">
        <f>MOD(A1059-1,COUNT('DATE Snapshot'!$A:$A))+1</f>
        <v>24</v>
      </c>
      <c r="D1059" s="25">
        <f t="shared" ref="D1059:I1059" ca="1" si="3174">INDIRECT(ADDRESS($C1059+1,D$2,,,D$1))</f>
        <v>43435</v>
      </c>
      <c r="E1059" s="27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8">
        <f t="shared" ca="1" si="3174"/>
        <v>43101</v>
      </c>
      <c r="I1059" s="9">
        <f t="shared" ca="1" si="3174"/>
        <v>7</v>
      </c>
      <c r="J1059" s="46">
        <f>TRUNC((A1059-1)/COUNT('DATE Snapshot'!A:A)/COUNT(PRODUCT!A:A),0)+1</f>
        <v>2</v>
      </c>
      <c r="K1059" s="9" t="str">
        <f t="shared" ref="K1059:O1059" ca="1" si="3175">INDIRECT(ADDRESS($J1059+1,K$2,,,K$1))</f>
        <v>MARTE</v>
      </c>
      <c r="L1059" s="9" t="str">
        <f t="shared" ca="1" si="3175"/>
        <v>MT</v>
      </c>
      <c r="M1059" s="9" t="str">
        <f t="shared" ca="1" si="3175"/>
        <v>CURITIBA</v>
      </c>
      <c r="N1059" s="9" t="str">
        <f t="shared" ca="1" si="3175"/>
        <v>BRASIL</v>
      </c>
      <c r="O1059" s="9">
        <f t="shared" ca="1" si="3175"/>
        <v>0</v>
      </c>
      <c r="P1059" s="9">
        <f>MOD(TRUNC((A1059-1)/COUNT('DATE Snapshot'!A:A)),COUNT(PRODUCT!A:A))+1</f>
        <v>16</v>
      </c>
      <c r="Q1059" s="9" t="str">
        <f t="shared" ref="Q1059:W1059" ca="1" si="3176">INDIRECT(ADDRESS($P1059+1,Q$2,,,Q$1))</f>
        <v>ESPUMANTE DEMI-SEC</v>
      </c>
      <c r="R1059" s="9" t="str">
        <f t="shared" ca="1" si="3176"/>
        <v>ES_DS</v>
      </c>
      <c r="S1059" s="9" t="str">
        <f t="shared" ca="1" si="3176"/>
        <v>ESPUMANTE</v>
      </c>
      <c r="T1059" s="9" t="str">
        <f t="shared" ca="1" si="3176"/>
        <v>12_BTL_0,75 l</v>
      </c>
      <c r="U1059" s="29">
        <f t="shared" ca="1" si="3176"/>
        <v>12</v>
      </c>
      <c r="V1059" s="30">
        <f t="shared" ca="1" si="3176"/>
        <v>223</v>
      </c>
      <c r="W1059" s="30">
        <f t="shared" ca="1" si="3176"/>
        <v>111</v>
      </c>
    </row>
    <row r="1060" spans="1:23" ht="13">
      <c r="A1060" s="9">
        <f t="shared" si="8"/>
        <v>1057</v>
      </c>
      <c r="B1060" s="45">
        <v>1</v>
      </c>
      <c r="C1060" s="9">
        <f>MOD(A1060-1,COUNT('DATE Snapshot'!$A:$A))+1</f>
        <v>1</v>
      </c>
      <c r="D1060" s="25">
        <f t="shared" ref="D1060:I1060" ca="1" si="3177">INDIRECT(ADDRESS($C1060+1,D$2,,,D$1))</f>
        <v>42736</v>
      </c>
      <c r="E1060" s="27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8">
        <f t="shared" ca="1" si="3177"/>
        <v>42736</v>
      </c>
      <c r="I1060" s="9">
        <f t="shared" ca="1" si="3177"/>
        <v>1</v>
      </c>
      <c r="J1060" s="46">
        <f>TRUNC((A1060-1)/COUNT('DATE Snapshot'!A:A)/COUNT(PRODUCT!A:A),0)+1</f>
        <v>2</v>
      </c>
      <c r="K1060" s="9" t="str">
        <f t="shared" ref="K1060:O1060" ca="1" si="3178">INDIRECT(ADDRESS($J1060+1,K$2,,,K$1))</f>
        <v>MARTE</v>
      </c>
      <c r="L1060" s="9" t="str">
        <f t="shared" ca="1" si="3178"/>
        <v>MT</v>
      </c>
      <c r="M1060" s="9" t="str">
        <f t="shared" ca="1" si="3178"/>
        <v>CURITIBA</v>
      </c>
      <c r="N1060" s="9" t="str">
        <f t="shared" ca="1" si="3178"/>
        <v>BRASIL</v>
      </c>
      <c r="O1060" s="9">
        <f t="shared" ca="1" si="3178"/>
        <v>0</v>
      </c>
      <c r="P1060" s="9">
        <f>MOD(TRUNC((A1060-1)/COUNT('DATE Snapshot'!A:A)),COUNT(PRODUCT!A:A))+1</f>
        <v>17</v>
      </c>
      <c r="Q1060" s="9" t="str">
        <f t="shared" ref="Q1060:W1060" ca="1" si="3179">INDIRECT(ADDRESS($P1060+1,Q$2,,,Q$1))</f>
        <v>ESPUMANTE DEMI-SEC RESERVA</v>
      </c>
      <c r="R1060" s="9" t="str">
        <f t="shared" ca="1" si="3179"/>
        <v>ES_DS_RS</v>
      </c>
      <c r="S1060" s="9" t="str">
        <f t="shared" ca="1" si="3179"/>
        <v>ESPUMANTE</v>
      </c>
      <c r="T1060" s="9" t="str">
        <f t="shared" ca="1" si="3179"/>
        <v>12_BTL_0,75 l</v>
      </c>
      <c r="U1060" s="29">
        <f t="shared" ca="1" si="3179"/>
        <v>12</v>
      </c>
      <c r="V1060" s="30">
        <f t="shared" ca="1" si="3179"/>
        <v>273</v>
      </c>
      <c r="W1060" s="30">
        <f t="shared" ca="1" si="3179"/>
        <v>128</v>
      </c>
    </row>
    <row r="1061" spans="1:23" ht="13">
      <c r="A1061" s="9">
        <f t="shared" si="8"/>
        <v>1058</v>
      </c>
      <c r="B1061" s="45">
        <v>14</v>
      </c>
      <c r="C1061" s="9">
        <f>MOD(A1061-1,COUNT('DATE Snapshot'!$A:$A))+1</f>
        <v>2</v>
      </c>
      <c r="D1061" s="25">
        <f t="shared" ref="D1061:I1061" ca="1" si="3180">INDIRECT(ADDRESS($C1061+1,D$2,,,D$1))</f>
        <v>42767</v>
      </c>
      <c r="E1061" s="27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8">
        <f t="shared" ca="1" si="3180"/>
        <v>42736</v>
      </c>
      <c r="I1061" s="9">
        <f t="shared" ca="1" si="3180"/>
        <v>4</v>
      </c>
      <c r="J1061" s="46">
        <f>TRUNC((A1061-1)/COUNT('DATE Snapshot'!A:A)/COUNT(PRODUCT!A:A),0)+1</f>
        <v>2</v>
      </c>
      <c r="K1061" s="9" t="str">
        <f t="shared" ref="K1061:O1061" ca="1" si="3181">INDIRECT(ADDRESS($J1061+1,K$2,,,K$1))</f>
        <v>MARTE</v>
      </c>
      <c r="L1061" s="9" t="str">
        <f t="shared" ca="1" si="3181"/>
        <v>MT</v>
      </c>
      <c r="M1061" s="9" t="str">
        <f t="shared" ca="1" si="3181"/>
        <v>CURITIBA</v>
      </c>
      <c r="N1061" s="9" t="str">
        <f t="shared" ca="1" si="3181"/>
        <v>BRASIL</v>
      </c>
      <c r="O1061" s="9">
        <f t="shared" ca="1" si="3181"/>
        <v>0</v>
      </c>
      <c r="P1061" s="9">
        <f>MOD(TRUNC((A1061-1)/COUNT('DATE Snapshot'!A:A)),COUNT(PRODUCT!A:A))+1</f>
        <v>17</v>
      </c>
      <c r="Q1061" s="9" t="str">
        <f t="shared" ref="Q1061:W1061" ca="1" si="3182">INDIRECT(ADDRESS($P1061+1,Q$2,,,Q$1))</f>
        <v>ESPUMANTE DEMI-SEC RESERVA</v>
      </c>
      <c r="R1061" s="9" t="str">
        <f t="shared" ca="1" si="3182"/>
        <v>ES_DS_RS</v>
      </c>
      <c r="S1061" s="9" t="str">
        <f t="shared" ca="1" si="3182"/>
        <v>ESPUMANTE</v>
      </c>
      <c r="T1061" s="9" t="str">
        <f t="shared" ca="1" si="3182"/>
        <v>12_BTL_0,75 l</v>
      </c>
      <c r="U1061" s="29">
        <f t="shared" ca="1" si="3182"/>
        <v>12</v>
      </c>
      <c r="V1061" s="30">
        <f t="shared" ca="1" si="3182"/>
        <v>273</v>
      </c>
      <c r="W1061" s="30">
        <f t="shared" ca="1" si="3182"/>
        <v>128</v>
      </c>
    </row>
    <row r="1062" spans="1:23" ht="13">
      <c r="A1062" s="9">
        <f t="shared" si="8"/>
        <v>1059</v>
      </c>
      <c r="B1062" s="45">
        <v>12</v>
      </c>
      <c r="C1062" s="9">
        <f>MOD(A1062-1,COUNT('DATE Snapshot'!$A:$A))+1</f>
        <v>3</v>
      </c>
      <c r="D1062" s="25">
        <f t="shared" ref="D1062:I1062" ca="1" si="3183">INDIRECT(ADDRESS($C1062+1,D$2,,,D$1))</f>
        <v>42795</v>
      </c>
      <c r="E1062" s="27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8">
        <f t="shared" ca="1" si="3183"/>
        <v>42736</v>
      </c>
      <c r="I1062" s="9">
        <f t="shared" ca="1" si="3183"/>
        <v>4</v>
      </c>
      <c r="J1062" s="46">
        <f>TRUNC((A1062-1)/COUNT('DATE Snapshot'!A:A)/COUNT(PRODUCT!A:A),0)+1</f>
        <v>2</v>
      </c>
      <c r="K1062" s="9" t="str">
        <f t="shared" ref="K1062:O1062" ca="1" si="3184">INDIRECT(ADDRESS($J1062+1,K$2,,,K$1))</f>
        <v>MARTE</v>
      </c>
      <c r="L1062" s="9" t="str">
        <f t="shared" ca="1" si="3184"/>
        <v>MT</v>
      </c>
      <c r="M1062" s="9" t="str">
        <f t="shared" ca="1" si="3184"/>
        <v>CURITIBA</v>
      </c>
      <c r="N1062" s="9" t="str">
        <f t="shared" ca="1" si="3184"/>
        <v>BRASIL</v>
      </c>
      <c r="O1062" s="9">
        <f t="shared" ca="1" si="3184"/>
        <v>0</v>
      </c>
      <c r="P1062" s="9">
        <f>MOD(TRUNC((A1062-1)/COUNT('DATE Snapshot'!A:A)),COUNT(PRODUCT!A:A))+1</f>
        <v>17</v>
      </c>
      <c r="Q1062" s="9" t="str">
        <f t="shared" ref="Q1062:W1062" ca="1" si="3185">INDIRECT(ADDRESS($P1062+1,Q$2,,,Q$1))</f>
        <v>ESPUMANTE DEMI-SEC RESERVA</v>
      </c>
      <c r="R1062" s="9" t="str">
        <f t="shared" ca="1" si="3185"/>
        <v>ES_DS_RS</v>
      </c>
      <c r="S1062" s="9" t="str">
        <f t="shared" ca="1" si="3185"/>
        <v>ESPUMANTE</v>
      </c>
      <c r="T1062" s="9" t="str">
        <f t="shared" ca="1" si="3185"/>
        <v>12_BTL_0,75 l</v>
      </c>
      <c r="U1062" s="29">
        <f t="shared" ca="1" si="3185"/>
        <v>12</v>
      </c>
      <c r="V1062" s="30">
        <f t="shared" ca="1" si="3185"/>
        <v>273</v>
      </c>
      <c r="W1062" s="30">
        <f t="shared" ca="1" si="3185"/>
        <v>128</v>
      </c>
    </row>
    <row r="1063" spans="1:23" ht="13">
      <c r="A1063" s="9">
        <f t="shared" si="8"/>
        <v>1060</v>
      </c>
      <c r="B1063" s="45">
        <v>14</v>
      </c>
      <c r="C1063" s="9">
        <f>MOD(A1063-1,COUNT('DATE Snapshot'!$A:$A))+1</f>
        <v>4</v>
      </c>
      <c r="D1063" s="25">
        <f t="shared" ref="D1063:I1063" ca="1" si="3186">INDIRECT(ADDRESS($C1063+1,D$2,,,D$1))</f>
        <v>42826</v>
      </c>
      <c r="E1063" s="27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8">
        <f t="shared" ca="1" si="3186"/>
        <v>42736</v>
      </c>
      <c r="I1063" s="9">
        <f t="shared" ca="1" si="3186"/>
        <v>7</v>
      </c>
      <c r="J1063" s="46">
        <f>TRUNC((A1063-1)/COUNT('DATE Snapshot'!A:A)/COUNT(PRODUCT!A:A),0)+1</f>
        <v>2</v>
      </c>
      <c r="K1063" s="9" t="str">
        <f t="shared" ref="K1063:O1063" ca="1" si="3187">INDIRECT(ADDRESS($J1063+1,K$2,,,K$1))</f>
        <v>MARTE</v>
      </c>
      <c r="L1063" s="9" t="str">
        <f t="shared" ca="1" si="3187"/>
        <v>MT</v>
      </c>
      <c r="M1063" s="9" t="str">
        <f t="shared" ca="1" si="3187"/>
        <v>CURITIBA</v>
      </c>
      <c r="N1063" s="9" t="str">
        <f t="shared" ca="1" si="3187"/>
        <v>BRASIL</v>
      </c>
      <c r="O1063" s="9">
        <f t="shared" ca="1" si="3187"/>
        <v>0</v>
      </c>
      <c r="P1063" s="9">
        <f>MOD(TRUNC((A1063-1)/COUNT('DATE Snapshot'!A:A)),COUNT(PRODUCT!A:A))+1</f>
        <v>17</v>
      </c>
      <c r="Q1063" s="9" t="str">
        <f t="shared" ref="Q1063:W1063" ca="1" si="3188">INDIRECT(ADDRESS($P1063+1,Q$2,,,Q$1))</f>
        <v>ESPUMANTE DEMI-SEC RESERVA</v>
      </c>
      <c r="R1063" s="9" t="str">
        <f t="shared" ca="1" si="3188"/>
        <v>ES_DS_RS</v>
      </c>
      <c r="S1063" s="9" t="str">
        <f t="shared" ca="1" si="3188"/>
        <v>ESPUMANTE</v>
      </c>
      <c r="T1063" s="9" t="str">
        <f t="shared" ca="1" si="3188"/>
        <v>12_BTL_0,75 l</v>
      </c>
      <c r="U1063" s="29">
        <f t="shared" ca="1" si="3188"/>
        <v>12</v>
      </c>
      <c r="V1063" s="30">
        <f t="shared" ca="1" si="3188"/>
        <v>273</v>
      </c>
      <c r="W1063" s="30">
        <f t="shared" ca="1" si="3188"/>
        <v>128</v>
      </c>
    </row>
    <row r="1064" spans="1:23" ht="13">
      <c r="A1064" s="9">
        <f t="shared" si="8"/>
        <v>1061</v>
      </c>
      <c r="B1064" s="45">
        <v>1</v>
      </c>
      <c r="C1064" s="9">
        <f>MOD(A1064-1,COUNT('DATE Snapshot'!$A:$A))+1</f>
        <v>5</v>
      </c>
      <c r="D1064" s="25">
        <f t="shared" ref="D1064:I1064" ca="1" si="3189">INDIRECT(ADDRESS($C1064+1,D$2,,,D$1))</f>
        <v>42856</v>
      </c>
      <c r="E1064" s="27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8">
        <f t="shared" ca="1" si="3189"/>
        <v>42736</v>
      </c>
      <c r="I1064" s="9">
        <f t="shared" ca="1" si="3189"/>
        <v>2</v>
      </c>
      <c r="J1064" s="46">
        <f>TRUNC((A1064-1)/COUNT('DATE Snapshot'!A:A)/COUNT(PRODUCT!A:A),0)+1</f>
        <v>2</v>
      </c>
      <c r="K1064" s="9" t="str">
        <f t="shared" ref="K1064:O1064" ca="1" si="3190">INDIRECT(ADDRESS($J1064+1,K$2,,,K$1))</f>
        <v>MARTE</v>
      </c>
      <c r="L1064" s="9" t="str">
        <f t="shared" ca="1" si="3190"/>
        <v>MT</v>
      </c>
      <c r="M1064" s="9" t="str">
        <f t="shared" ca="1" si="3190"/>
        <v>CURITIBA</v>
      </c>
      <c r="N1064" s="9" t="str">
        <f t="shared" ca="1" si="3190"/>
        <v>BRASIL</v>
      </c>
      <c r="O1064" s="9">
        <f t="shared" ca="1" si="3190"/>
        <v>0</v>
      </c>
      <c r="P1064" s="9">
        <f>MOD(TRUNC((A1064-1)/COUNT('DATE Snapshot'!A:A)),COUNT(PRODUCT!A:A))+1</f>
        <v>17</v>
      </c>
      <c r="Q1064" s="9" t="str">
        <f t="shared" ref="Q1064:W1064" ca="1" si="3191">INDIRECT(ADDRESS($P1064+1,Q$2,,,Q$1))</f>
        <v>ESPUMANTE DEMI-SEC RESERVA</v>
      </c>
      <c r="R1064" s="9" t="str">
        <f t="shared" ca="1" si="3191"/>
        <v>ES_DS_RS</v>
      </c>
      <c r="S1064" s="9" t="str">
        <f t="shared" ca="1" si="3191"/>
        <v>ESPUMANTE</v>
      </c>
      <c r="T1064" s="9" t="str">
        <f t="shared" ca="1" si="3191"/>
        <v>12_BTL_0,75 l</v>
      </c>
      <c r="U1064" s="29">
        <f t="shared" ca="1" si="3191"/>
        <v>12</v>
      </c>
      <c r="V1064" s="30">
        <f t="shared" ca="1" si="3191"/>
        <v>273</v>
      </c>
      <c r="W1064" s="30">
        <f t="shared" ca="1" si="3191"/>
        <v>128</v>
      </c>
    </row>
    <row r="1065" spans="1:23" ht="13">
      <c r="A1065" s="9">
        <f t="shared" si="8"/>
        <v>1062</v>
      </c>
      <c r="B1065" s="45">
        <v>10</v>
      </c>
      <c r="C1065" s="9">
        <f>MOD(A1065-1,COUNT('DATE Snapshot'!$A:$A))+1</f>
        <v>6</v>
      </c>
      <c r="D1065" s="25">
        <f t="shared" ref="D1065:I1065" ca="1" si="3192">INDIRECT(ADDRESS($C1065+1,D$2,,,D$1))</f>
        <v>42887</v>
      </c>
      <c r="E1065" s="27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8">
        <f t="shared" ca="1" si="3192"/>
        <v>42736</v>
      </c>
      <c r="I1065" s="9">
        <f t="shared" ca="1" si="3192"/>
        <v>5</v>
      </c>
      <c r="J1065" s="46">
        <f>TRUNC((A1065-1)/COUNT('DATE Snapshot'!A:A)/COUNT(PRODUCT!A:A),0)+1</f>
        <v>2</v>
      </c>
      <c r="K1065" s="9" t="str">
        <f t="shared" ref="K1065:O1065" ca="1" si="3193">INDIRECT(ADDRESS($J1065+1,K$2,,,K$1))</f>
        <v>MARTE</v>
      </c>
      <c r="L1065" s="9" t="str">
        <f t="shared" ca="1" si="3193"/>
        <v>MT</v>
      </c>
      <c r="M1065" s="9" t="str">
        <f t="shared" ca="1" si="3193"/>
        <v>CURITIBA</v>
      </c>
      <c r="N1065" s="9" t="str">
        <f t="shared" ca="1" si="3193"/>
        <v>BRASIL</v>
      </c>
      <c r="O1065" s="9">
        <f t="shared" ca="1" si="3193"/>
        <v>0</v>
      </c>
      <c r="P1065" s="9">
        <f>MOD(TRUNC((A1065-1)/COUNT('DATE Snapshot'!A:A)),COUNT(PRODUCT!A:A))+1</f>
        <v>17</v>
      </c>
      <c r="Q1065" s="9" t="str">
        <f t="shared" ref="Q1065:W1065" ca="1" si="3194">INDIRECT(ADDRESS($P1065+1,Q$2,,,Q$1))</f>
        <v>ESPUMANTE DEMI-SEC RESERVA</v>
      </c>
      <c r="R1065" s="9" t="str">
        <f t="shared" ca="1" si="3194"/>
        <v>ES_DS_RS</v>
      </c>
      <c r="S1065" s="9" t="str">
        <f t="shared" ca="1" si="3194"/>
        <v>ESPUMANTE</v>
      </c>
      <c r="T1065" s="9" t="str">
        <f t="shared" ca="1" si="3194"/>
        <v>12_BTL_0,75 l</v>
      </c>
      <c r="U1065" s="29">
        <f t="shared" ca="1" si="3194"/>
        <v>12</v>
      </c>
      <c r="V1065" s="30">
        <f t="shared" ca="1" si="3194"/>
        <v>273</v>
      </c>
      <c r="W1065" s="30">
        <f t="shared" ca="1" si="3194"/>
        <v>128</v>
      </c>
    </row>
    <row r="1066" spans="1:23" ht="13">
      <c r="A1066" s="9">
        <f t="shared" si="8"/>
        <v>1063</v>
      </c>
      <c r="B1066" s="45">
        <v>16</v>
      </c>
      <c r="C1066" s="9">
        <f>MOD(A1066-1,COUNT('DATE Snapshot'!$A:$A))+1</f>
        <v>7</v>
      </c>
      <c r="D1066" s="25">
        <f t="shared" ref="D1066:I1066" ca="1" si="3195">INDIRECT(ADDRESS($C1066+1,D$2,,,D$1))</f>
        <v>42917</v>
      </c>
      <c r="E1066" s="27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8">
        <f t="shared" ca="1" si="3195"/>
        <v>42736</v>
      </c>
      <c r="I1066" s="9">
        <f t="shared" ca="1" si="3195"/>
        <v>7</v>
      </c>
      <c r="J1066" s="46">
        <f>TRUNC((A1066-1)/COUNT('DATE Snapshot'!A:A)/COUNT(PRODUCT!A:A),0)+1</f>
        <v>2</v>
      </c>
      <c r="K1066" s="9" t="str">
        <f t="shared" ref="K1066:O1066" ca="1" si="3196">INDIRECT(ADDRESS($J1066+1,K$2,,,K$1))</f>
        <v>MARTE</v>
      </c>
      <c r="L1066" s="9" t="str">
        <f t="shared" ca="1" si="3196"/>
        <v>MT</v>
      </c>
      <c r="M1066" s="9" t="str">
        <f t="shared" ca="1" si="3196"/>
        <v>CURITIBA</v>
      </c>
      <c r="N1066" s="9" t="str">
        <f t="shared" ca="1" si="3196"/>
        <v>BRASIL</v>
      </c>
      <c r="O1066" s="9">
        <f t="shared" ca="1" si="3196"/>
        <v>0</v>
      </c>
      <c r="P1066" s="9">
        <f>MOD(TRUNC((A1066-1)/COUNT('DATE Snapshot'!A:A)),COUNT(PRODUCT!A:A))+1</f>
        <v>17</v>
      </c>
      <c r="Q1066" s="9" t="str">
        <f t="shared" ref="Q1066:W1066" ca="1" si="3197">INDIRECT(ADDRESS($P1066+1,Q$2,,,Q$1))</f>
        <v>ESPUMANTE DEMI-SEC RESERVA</v>
      </c>
      <c r="R1066" s="9" t="str">
        <f t="shared" ca="1" si="3197"/>
        <v>ES_DS_RS</v>
      </c>
      <c r="S1066" s="9" t="str">
        <f t="shared" ca="1" si="3197"/>
        <v>ESPUMANTE</v>
      </c>
      <c r="T1066" s="9" t="str">
        <f t="shared" ca="1" si="3197"/>
        <v>12_BTL_0,75 l</v>
      </c>
      <c r="U1066" s="29">
        <f t="shared" ca="1" si="3197"/>
        <v>12</v>
      </c>
      <c r="V1066" s="30">
        <f t="shared" ca="1" si="3197"/>
        <v>273</v>
      </c>
      <c r="W1066" s="30">
        <f t="shared" ca="1" si="3197"/>
        <v>128</v>
      </c>
    </row>
    <row r="1067" spans="1:23" ht="13">
      <c r="A1067" s="9">
        <f t="shared" si="8"/>
        <v>1064</v>
      </c>
      <c r="B1067" s="45">
        <v>12</v>
      </c>
      <c r="C1067" s="9">
        <f>MOD(A1067-1,COUNT('DATE Snapshot'!$A:$A))+1</f>
        <v>8</v>
      </c>
      <c r="D1067" s="25">
        <f t="shared" ref="D1067:I1067" ca="1" si="3198">INDIRECT(ADDRESS($C1067+1,D$2,,,D$1))</f>
        <v>42948</v>
      </c>
      <c r="E1067" s="27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8">
        <f t="shared" ca="1" si="3198"/>
        <v>42736</v>
      </c>
      <c r="I1067" s="9">
        <f t="shared" ca="1" si="3198"/>
        <v>3</v>
      </c>
      <c r="J1067" s="46">
        <f>TRUNC((A1067-1)/COUNT('DATE Snapshot'!A:A)/COUNT(PRODUCT!A:A),0)+1</f>
        <v>2</v>
      </c>
      <c r="K1067" s="9" t="str">
        <f t="shared" ref="K1067:O1067" ca="1" si="3199">INDIRECT(ADDRESS($J1067+1,K$2,,,K$1))</f>
        <v>MARTE</v>
      </c>
      <c r="L1067" s="9" t="str">
        <f t="shared" ca="1" si="3199"/>
        <v>MT</v>
      </c>
      <c r="M1067" s="9" t="str">
        <f t="shared" ca="1" si="3199"/>
        <v>CURITIBA</v>
      </c>
      <c r="N1067" s="9" t="str">
        <f t="shared" ca="1" si="3199"/>
        <v>BRASIL</v>
      </c>
      <c r="O1067" s="9">
        <f t="shared" ca="1" si="3199"/>
        <v>0</v>
      </c>
      <c r="P1067" s="9">
        <f>MOD(TRUNC((A1067-1)/COUNT('DATE Snapshot'!A:A)),COUNT(PRODUCT!A:A))+1</f>
        <v>17</v>
      </c>
      <c r="Q1067" s="9" t="str">
        <f t="shared" ref="Q1067:W1067" ca="1" si="3200">INDIRECT(ADDRESS($P1067+1,Q$2,,,Q$1))</f>
        <v>ESPUMANTE DEMI-SEC RESERVA</v>
      </c>
      <c r="R1067" s="9" t="str">
        <f t="shared" ca="1" si="3200"/>
        <v>ES_DS_RS</v>
      </c>
      <c r="S1067" s="9" t="str">
        <f t="shared" ca="1" si="3200"/>
        <v>ESPUMANTE</v>
      </c>
      <c r="T1067" s="9" t="str">
        <f t="shared" ca="1" si="3200"/>
        <v>12_BTL_0,75 l</v>
      </c>
      <c r="U1067" s="29">
        <f t="shared" ca="1" si="3200"/>
        <v>12</v>
      </c>
      <c r="V1067" s="30">
        <f t="shared" ca="1" si="3200"/>
        <v>273</v>
      </c>
      <c r="W1067" s="30">
        <f t="shared" ca="1" si="3200"/>
        <v>128</v>
      </c>
    </row>
    <row r="1068" spans="1:23" ht="13">
      <c r="A1068" s="9">
        <f t="shared" si="8"/>
        <v>1065</v>
      </c>
      <c r="B1068" s="45">
        <v>23</v>
      </c>
      <c r="C1068" s="9">
        <f>MOD(A1068-1,COUNT('DATE Snapshot'!$A:$A))+1</f>
        <v>9</v>
      </c>
      <c r="D1068" s="25">
        <f t="shared" ref="D1068:I1068" ca="1" si="3201">INDIRECT(ADDRESS($C1068+1,D$2,,,D$1))</f>
        <v>42979</v>
      </c>
      <c r="E1068" s="27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8">
        <f t="shared" ca="1" si="3201"/>
        <v>42736</v>
      </c>
      <c r="I1068" s="9">
        <f t="shared" ca="1" si="3201"/>
        <v>6</v>
      </c>
      <c r="J1068" s="46">
        <f>TRUNC((A1068-1)/COUNT('DATE Snapshot'!A:A)/COUNT(PRODUCT!A:A),0)+1</f>
        <v>2</v>
      </c>
      <c r="K1068" s="9" t="str">
        <f t="shared" ref="K1068:O1068" ca="1" si="3202">INDIRECT(ADDRESS($J1068+1,K$2,,,K$1))</f>
        <v>MARTE</v>
      </c>
      <c r="L1068" s="9" t="str">
        <f t="shared" ca="1" si="3202"/>
        <v>MT</v>
      </c>
      <c r="M1068" s="9" t="str">
        <f t="shared" ca="1" si="3202"/>
        <v>CURITIBA</v>
      </c>
      <c r="N1068" s="9" t="str">
        <f t="shared" ca="1" si="3202"/>
        <v>BRASIL</v>
      </c>
      <c r="O1068" s="9">
        <f t="shared" ca="1" si="3202"/>
        <v>0</v>
      </c>
      <c r="P1068" s="9">
        <f>MOD(TRUNC((A1068-1)/COUNT('DATE Snapshot'!A:A)),COUNT(PRODUCT!A:A))+1</f>
        <v>17</v>
      </c>
      <c r="Q1068" s="9" t="str">
        <f t="shared" ref="Q1068:W1068" ca="1" si="3203">INDIRECT(ADDRESS($P1068+1,Q$2,,,Q$1))</f>
        <v>ESPUMANTE DEMI-SEC RESERVA</v>
      </c>
      <c r="R1068" s="9" t="str">
        <f t="shared" ca="1" si="3203"/>
        <v>ES_DS_RS</v>
      </c>
      <c r="S1068" s="9" t="str">
        <f t="shared" ca="1" si="3203"/>
        <v>ESPUMANTE</v>
      </c>
      <c r="T1068" s="9" t="str">
        <f t="shared" ca="1" si="3203"/>
        <v>12_BTL_0,75 l</v>
      </c>
      <c r="U1068" s="29">
        <f t="shared" ca="1" si="3203"/>
        <v>12</v>
      </c>
      <c r="V1068" s="30">
        <f t="shared" ca="1" si="3203"/>
        <v>273</v>
      </c>
      <c r="W1068" s="30">
        <f t="shared" ca="1" si="3203"/>
        <v>128</v>
      </c>
    </row>
    <row r="1069" spans="1:23" ht="13">
      <c r="A1069" s="9">
        <f t="shared" si="8"/>
        <v>1066</v>
      </c>
      <c r="B1069" s="45">
        <v>17</v>
      </c>
      <c r="C1069" s="9">
        <f>MOD(A1069-1,COUNT('DATE Snapshot'!$A:$A))+1</f>
        <v>10</v>
      </c>
      <c r="D1069" s="25">
        <f t="shared" ref="D1069:I1069" ca="1" si="3204">INDIRECT(ADDRESS($C1069+1,D$2,,,D$1))</f>
        <v>43009</v>
      </c>
      <c r="E1069" s="27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8">
        <f t="shared" ca="1" si="3204"/>
        <v>42736</v>
      </c>
      <c r="I1069" s="9">
        <f t="shared" ca="1" si="3204"/>
        <v>1</v>
      </c>
      <c r="J1069" s="46">
        <f>TRUNC((A1069-1)/COUNT('DATE Snapshot'!A:A)/COUNT(PRODUCT!A:A),0)+1</f>
        <v>2</v>
      </c>
      <c r="K1069" s="9" t="str">
        <f t="shared" ref="K1069:O1069" ca="1" si="3205">INDIRECT(ADDRESS($J1069+1,K$2,,,K$1))</f>
        <v>MARTE</v>
      </c>
      <c r="L1069" s="9" t="str">
        <f t="shared" ca="1" si="3205"/>
        <v>MT</v>
      </c>
      <c r="M1069" s="9" t="str">
        <f t="shared" ca="1" si="3205"/>
        <v>CURITIBA</v>
      </c>
      <c r="N1069" s="9" t="str">
        <f t="shared" ca="1" si="3205"/>
        <v>BRASIL</v>
      </c>
      <c r="O1069" s="9">
        <f t="shared" ca="1" si="3205"/>
        <v>0</v>
      </c>
      <c r="P1069" s="9">
        <f>MOD(TRUNC((A1069-1)/COUNT('DATE Snapshot'!A:A)),COUNT(PRODUCT!A:A))+1</f>
        <v>17</v>
      </c>
      <c r="Q1069" s="9" t="str">
        <f t="shared" ref="Q1069:W1069" ca="1" si="3206">INDIRECT(ADDRESS($P1069+1,Q$2,,,Q$1))</f>
        <v>ESPUMANTE DEMI-SEC RESERVA</v>
      </c>
      <c r="R1069" s="9" t="str">
        <f t="shared" ca="1" si="3206"/>
        <v>ES_DS_RS</v>
      </c>
      <c r="S1069" s="9" t="str">
        <f t="shared" ca="1" si="3206"/>
        <v>ESPUMANTE</v>
      </c>
      <c r="T1069" s="9" t="str">
        <f t="shared" ca="1" si="3206"/>
        <v>12_BTL_0,75 l</v>
      </c>
      <c r="U1069" s="29">
        <f t="shared" ca="1" si="3206"/>
        <v>12</v>
      </c>
      <c r="V1069" s="30">
        <f t="shared" ca="1" si="3206"/>
        <v>273</v>
      </c>
      <c r="W1069" s="30">
        <f t="shared" ca="1" si="3206"/>
        <v>128</v>
      </c>
    </row>
    <row r="1070" spans="1:23" ht="13">
      <c r="A1070" s="9">
        <f t="shared" si="8"/>
        <v>1067</v>
      </c>
      <c r="B1070" s="45">
        <v>15</v>
      </c>
      <c r="C1070" s="9">
        <f>MOD(A1070-1,COUNT('DATE Snapshot'!$A:$A))+1</f>
        <v>11</v>
      </c>
      <c r="D1070" s="25">
        <f t="shared" ref="D1070:I1070" ca="1" si="3207">INDIRECT(ADDRESS($C1070+1,D$2,,,D$1))</f>
        <v>43040</v>
      </c>
      <c r="E1070" s="27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8">
        <f t="shared" ca="1" si="3207"/>
        <v>42736</v>
      </c>
      <c r="I1070" s="9">
        <f t="shared" ca="1" si="3207"/>
        <v>4</v>
      </c>
      <c r="J1070" s="46">
        <f>TRUNC((A1070-1)/COUNT('DATE Snapshot'!A:A)/COUNT(PRODUCT!A:A),0)+1</f>
        <v>2</v>
      </c>
      <c r="K1070" s="9" t="str">
        <f t="shared" ref="K1070:O1070" ca="1" si="3208">INDIRECT(ADDRESS($J1070+1,K$2,,,K$1))</f>
        <v>MARTE</v>
      </c>
      <c r="L1070" s="9" t="str">
        <f t="shared" ca="1" si="3208"/>
        <v>MT</v>
      </c>
      <c r="M1070" s="9" t="str">
        <f t="shared" ca="1" si="3208"/>
        <v>CURITIBA</v>
      </c>
      <c r="N1070" s="9" t="str">
        <f t="shared" ca="1" si="3208"/>
        <v>BRASIL</v>
      </c>
      <c r="O1070" s="9">
        <f t="shared" ca="1" si="3208"/>
        <v>0</v>
      </c>
      <c r="P1070" s="9">
        <f>MOD(TRUNC((A1070-1)/COUNT('DATE Snapshot'!A:A)),COUNT(PRODUCT!A:A))+1</f>
        <v>17</v>
      </c>
      <c r="Q1070" s="9" t="str">
        <f t="shared" ref="Q1070:W1070" ca="1" si="3209">INDIRECT(ADDRESS($P1070+1,Q$2,,,Q$1))</f>
        <v>ESPUMANTE DEMI-SEC RESERVA</v>
      </c>
      <c r="R1070" s="9" t="str">
        <f t="shared" ca="1" si="3209"/>
        <v>ES_DS_RS</v>
      </c>
      <c r="S1070" s="9" t="str">
        <f t="shared" ca="1" si="3209"/>
        <v>ESPUMANTE</v>
      </c>
      <c r="T1070" s="9" t="str">
        <f t="shared" ca="1" si="3209"/>
        <v>12_BTL_0,75 l</v>
      </c>
      <c r="U1070" s="29">
        <f t="shared" ca="1" si="3209"/>
        <v>12</v>
      </c>
      <c r="V1070" s="30">
        <f t="shared" ca="1" si="3209"/>
        <v>273</v>
      </c>
      <c r="W1070" s="30">
        <f t="shared" ca="1" si="3209"/>
        <v>128</v>
      </c>
    </row>
    <row r="1071" spans="1:23" ht="13">
      <c r="A1071" s="9">
        <f t="shared" si="8"/>
        <v>1068</v>
      </c>
      <c r="B1071" s="45">
        <v>9</v>
      </c>
      <c r="C1071" s="9">
        <f>MOD(A1071-1,COUNT('DATE Snapshot'!$A:$A))+1</f>
        <v>12</v>
      </c>
      <c r="D1071" s="25">
        <f t="shared" ref="D1071:I1071" ca="1" si="3210">INDIRECT(ADDRESS($C1071+1,D$2,,,D$1))</f>
        <v>43070</v>
      </c>
      <c r="E1071" s="27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8">
        <f t="shared" ca="1" si="3210"/>
        <v>42736</v>
      </c>
      <c r="I1071" s="9">
        <f t="shared" ca="1" si="3210"/>
        <v>6</v>
      </c>
      <c r="J1071" s="46">
        <f>TRUNC((A1071-1)/COUNT('DATE Snapshot'!A:A)/COUNT(PRODUCT!A:A),0)+1</f>
        <v>2</v>
      </c>
      <c r="K1071" s="9" t="str">
        <f t="shared" ref="K1071:O1071" ca="1" si="3211">INDIRECT(ADDRESS($J1071+1,K$2,,,K$1))</f>
        <v>MARTE</v>
      </c>
      <c r="L1071" s="9" t="str">
        <f t="shared" ca="1" si="3211"/>
        <v>MT</v>
      </c>
      <c r="M1071" s="9" t="str">
        <f t="shared" ca="1" si="3211"/>
        <v>CURITIBA</v>
      </c>
      <c r="N1071" s="9" t="str">
        <f t="shared" ca="1" si="3211"/>
        <v>BRASIL</v>
      </c>
      <c r="O1071" s="9">
        <f t="shared" ca="1" si="3211"/>
        <v>0</v>
      </c>
      <c r="P1071" s="9">
        <f>MOD(TRUNC((A1071-1)/COUNT('DATE Snapshot'!A:A)),COUNT(PRODUCT!A:A))+1</f>
        <v>17</v>
      </c>
      <c r="Q1071" s="9" t="str">
        <f t="shared" ref="Q1071:W1071" ca="1" si="3212">INDIRECT(ADDRESS($P1071+1,Q$2,,,Q$1))</f>
        <v>ESPUMANTE DEMI-SEC RESERVA</v>
      </c>
      <c r="R1071" s="9" t="str">
        <f t="shared" ca="1" si="3212"/>
        <v>ES_DS_RS</v>
      </c>
      <c r="S1071" s="9" t="str">
        <f t="shared" ca="1" si="3212"/>
        <v>ESPUMANTE</v>
      </c>
      <c r="T1071" s="9" t="str">
        <f t="shared" ca="1" si="3212"/>
        <v>12_BTL_0,75 l</v>
      </c>
      <c r="U1071" s="29">
        <f t="shared" ca="1" si="3212"/>
        <v>12</v>
      </c>
      <c r="V1071" s="30">
        <f t="shared" ca="1" si="3212"/>
        <v>273</v>
      </c>
      <c r="W1071" s="30">
        <f t="shared" ca="1" si="3212"/>
        <v>128</v>
      </c>
    </row>
    <row r="1072" spans="1:23" ht="13">
      <c r="A1072" s="9">
        <f t="shared" si="8"/>
        <v>1069</v>
      </c>
      <c r="B1072" s="45">
        <v>19</v>
      </c>
      <c r="C1072" s="9">
        <f>MOD(A1072-1,COUNT('DATE Snapshot'!$A:$A))+1</f>
        <v>13</v>
      </c>
      <c r="D1072" s="25">
        <f t="shared" ref="D1072:I1072" ca="1" si="3213">INDIRECT(ADDRESS($C1072+1,D$2,,,D$1))</f>
        <v>43101</v>
      </c>
      <c r="E1072" s="27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8">
        <f t="shared" ca="1" si="3213"/>
        <v>43101</v>
      </c>
      <c r="I1072" s="9">
        <f t="shared" ca="1" si="3213"/>
        <v>2</v>
      </c>
      <c r="J1072" s="46">
        <f>TRUNC((A1072-1)/COUNT('DATE Snapshot'!A:A)/COUNT(PRODUCT!A:A),0)+1</f>
        <v>2</v>
      </c>
      <c r="K1072" s="9" t="str">
        <f t="shared" ref="K1072:O1072" ca="1" si="3214">INDIRECT(ADDRESS($J1072+1,K$2,,,K$1))</f>
        <v>MARTE</v>
      </c>
      <c r="L1072" s="9" t="str">
        <f t="shared" ca="1" si="3214"/>
        <v>MT</v>
      </c>
      <c r="M1072" s="9" t="str">
        <f t="shared" ca="1" si="3214"/>
        <v>CURITIBA</v>
      </c>
      <c r="N1072" s="9" t="str">
        <f t="shared" ca="1" si="3214"/>
        <v>BRASIL</v>
      </c>
      <c r="O1072" s="9">
        <f t="shared" ca="1" si="3214"/>
        <v>0</v>
      </c>
      <c r="P1072" s="9">
        <f>MOD(TRUNC((A1072-1)/COUNT('DATE Snapshot'!A:A)),COUNT(PRODUCT!A:A))+1</f>
        <v>17</v>
      </c>
      <c r="Q1072" s="9" t="str">
        <f t="shared" ref="Q1072:W1072" ca="1" si="3215">INDIRECT(ADDRESS($P1072+1,Q$2,,,Q$1))</f>
        <v>ESPUMANTE DEMI-SEC RESERVA</v>
      </c>
      <c r="R1072" s="9" t="str">
        <f t="shared" ca="1" si="3215"/>
        <v>ES_DS_RS</v>
      </c>
      <c r="S1072" s="9" t="str">
        <f t="shared" ca="1" si="3215"/>
        <v>ESPUMANTE</v>
      </c>
      <c r="T1072" s="9" t="str">
        <f t="shared" ca="1" si="3215"/>
        <v>12_BTL_0,75 l</v>
      </c>
      <c r="U1072" s="29">
        <f t="shared" ca="1" si="3215"/>
        <v>12</v>
      </c>
      <c r="V1072" s="30">
        <f t="shared" ca="1" si="3215"/>
        <v>273</v>
      </c>
      <c r="W1072" s="30">
        <f t="shared" ca="1" si="3215"/>
        <v>128</v>
      </c>
    </row>
    <row r="1073" spans="1:23" ht="13">
      <c r="A1073" s="9">
        <f t="shared" si="8"/>
        <v>1070</v>
      </c>
      <c r="B1073" s="45">
        <v>10</v>
      </c>
      <c r="C1073" s="9">
        <f>MOD(A1073-1,COUNT('DATE Snapshot'!$A:$A))+1</f>
        <v>14</v>
      </c>
      <c r="D1073" s="25">
        <f t="shared" ref="D1073:I1073" ca="1" si="3216">INDIRECT(ADDRESS($C1073+1,D$2,,,D$1))</f>
        <v>43132</v>
      </c>
      <c r="E1073" s="27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8">
        <f t="shared" ca="1" si="3216"/>
        <v>43101</v>
      </c>
      <c r="I1073" s="9">
        <f t="shared" ca="1" si="3216"/>
        <v>5</v>
      </c>
      <c r="J1073" s="46">
        <f>TRUNC((A1073-1)/COUNT('DATE Snapshot'!A:A)/COUNT(PRODUCT!A:A),0)+1</f>
        <v>2</v>
      </c>
      <c r="K1073" s="9" t="str">
        <f t="shared" ref="K1073:O1073" ca="1" si="3217">INDIRECT(ADDRESS($J1073+1,K$2,,,K$1))</f>
        <v>MARTE</v>
      </c>
      <c r="L1073" s="9" t="str">
        <f t="shared" ca="1" si="3217"/>
        <v>MT</v>
      </c>
      <c r="M1073" s="9" t="str">
        <f t="shared" ca="1" si="3217"/>
        <v>CURITIBA</v>
      </c>
      <c r="N1073" s="9" t="str">
        <f t="shared" ca="1" si="3217"/>
        <v>BRASIL</v>
      </c>
      <c r="O1073" s="9">
        <f t="shared" ca="1" si="3217"/>
        <v>0</v>
      </c>
      <c r="P1073" s="9">
        <f>MOD(TRUNC((A1073-1)/COUNT('DATE Snapshot'!A:A)),COUNT(PRODUCT!A:A))+1</f>
        <v>17</v>
      </c>
      <c r="Q1073" s="9" t="str">
        <f t="shared" ref="Q1073:W1073" ca="1" si="3218">INDIRECT(ADDRESS($P1073+1,Q$2,,,Q$1))</f>
        <v>ESPUMANTE DEMI-SEC RESERVA</v>
      </c>
      <c r="R1073" s="9" t="str">
        <f t="shared" ca="1" si="3218"/>
        <v>ES_DS_RS</v>
      </c>
      <c r="S1073" s="9" t="str">
        <f t="shared" ca="1" si="3218"/>
        <v>ESPUMANTE</v>
      </c>
      <c r="T1073" s="9" t="str">
        <f t="shared" ca="1" si="3218"/>
        <v>12_BTL_0,75 l</v>
      </c>
      <c r="U1073" s="29">
        <f t="shared" ca="1" si="3218"/>
        <v>12</v>
      </c>
      <c r="V1073" s="30">
        <f t="shared" ca="1" si="3218"/>
        <v>273</v>
      </c>
      <c r="W1073" s="30">
        <f t="shared" ca="1" si="3218"/>
        <v>128</v>
      </c>
    </row>
    <row r="1074" spans="1:23" ht="13">
      <c r="A1074" s="9">
        <f t="shared" si="8"/>
        <v>1071</v>
      </c>
      <c r="B1074" s="45">
        <v>14</v>
      </c>
      <c r="C1074" s="9">
        <f>MOD(A1074-1,COUNT('DATE Snapshot'!$A:$A))+1</f>
        <v>15</v>
      </c>
      <c r="D1074" s="25">
        <f t="shared" ref="D1074:I1074" ca="1" si="3219">INDIRECT(ADDRESS($C1074+1,D$2,,,D$1))</f>
        <v>43160</v>
      </c>
      <c r="E1074" s="27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8">
        <f t="shared" ca="1" si="3219"/>
        <v>43101</v>
      </c>
      <c r="I1074" s="9">
        <f t="shared" ca="1" si="3219"/>
        <v>5</v>
      </c>
      <c r="J1074" s="46">
        <f>TRUNC((A1074-1)/COUNT('DATE Snapshot'!A:A)/COUNT(PRODUCT!A:A),0)+1</f>
        <v>2</v>
      </c>
      <c r="K1074" s="9" t="str">
        <f t="shared" ref="K1074:O1074" ca="1" si="3220">INDIRECT(ADDRESS($J1074+1,K$2,,,K$1))</f>
        <v>MARTE</v>
      </c>
      <c r="L1074" s="9" t="str">
        <f t="shared" ca="1" si="3220"/>
        <v>MT</v>
      </c>
      <c r="M1074" s="9" t="str">
        <f t="shared" ca="1" si="3220"/>
        <v>CURITIBA</v>
      </c>
      <c r="N1074" s="9" t="str">
        <f t="shared" ca="1" si="3220"/>
        <v>BRASIL</v>
      </c>
      <c r="O1074" s="9">
        <f t="shared" ca="1" si="3220"/>
        <v>0</v>
      </c>
      <c r="P1074" s="9">
        <f>MOD(TRUNC((A1074-1)/COUNT('DATE Snapshot'!A:A)),COUNT(PRODUCT!A:A))+1</f>
        <v>17</v>
      </c>
      <c r="Q1074" s="9" t="str">
        <f t="shared" ref="Q1074:W1074" ca="1" si="3221">INDIRECT(ADDRESS($P1074+1,Q$2,,,Q$1))</f>
        <v>ESPUMANTE DEMI-SEC RESERVA</v>
      </c>
      <c r="R1074" s="9" t="str">
        <f t="shared" ca="1" si="3221"/>
        <v>ES_DS_RS</v>
      </c>
      <c r="S1074" s="9" t="str">
        <f t="shared" ca="1" si="3221"/>
        <v>ESPUMANTE</v>
      </c>
      <c r="T1074" s="9" t="str">
        <f t="shared" ca="1" si="3221"/>
        <v>12_BTL_0,75 l</v>
      </c>
      <c r="U1074" s="29">
        <f t="shared" ca="1" si="3221"/>
        <v>12</v>
      </c>
      <c r="V1074" s="30">
        <f t="shared" ca="1" si="3221"/>
        <v>273</v>
      </c>
      <c r="W1074" s="30">
        <f t="shared" ca="1" si="3221"/>
        <v>128</v>
      </c>
    </row>
    <row r="1075" spans="1:23" ht="13">
      <c r="A1075" s="9">
        <f t="shared" si="8"/>
        <v>1072</v>
      </c>
      <c r="B1075" s="45">
        <v>15</v>
      </c>
      <c r="C1075" s="9">
        <f>MOD(A1075-1,COUNT('DATE Snapshot'!$A:$A))+1</f>
        <v>16</v>
      </c>
      <c r="D1075" s="25">
        <f t="shared" ref="D1075:I1075" ca="1" si="3222">INDIRECT(ADDRESS($C1075+1,D$2,,,D$1))</f>
        <v>43191</v>
      </c>
      <c r="E1075" s="27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8">
        <f t="shared" ca="1" si="3222"/>
        <v>43101</v>
      </c>
      <c r="I1075" s="9">
        <f t="shared" ca="1" si="3222"/>
        <v>1</v>
      </c>
      <c r="J1075" s="46">
        <f>TRUNC((A1075-1)/COUNT('DATE Snapshot'!A:A)/COUNT(PRODUCT!A:A),0)+1</f>
        <v>2</v>
      </c>
      <c r="K1075" s="9" t="str">
        <f t="shared" ref="K1075:O1075" ca="1" si="3223">INDIRECT(ADDRESS($J1075+1,K$2,,,K$1))</f>
        <v>MARTE</v>
      </c>
      <c r="L1075" s="9" t="str">
        <f t="shared" ca="1" si="3223"/>
        <v>MT</v>
      </c>
      <c r="M1075" s="9" t="str">
        <f t="shared" ca="1" si="3223"/>
        <v>CURITIBA</v>
      </c>
      <c r="N1075" s="9" t="str">
        <f t="shared" ca="1" si="3223"/>
        <v>BRASIL</v>
      </c>
      <c r="O1075" s="9">
        <f t="shared" ca="1" si="3223"/>
        <v>0</v>
      </c>
      <c r="P1075" s="9">
        <f>MOD(TRUNC((A1075-1)/COUNT('DATE Snapshot'!A:A)),COUNT(PRODUCT!A:A))+1</f>
        <v>17</v>
      </c>
      <c r="Q1075" s="9" t="str">
        <f t="shared" ref="Q1075:W1075" ca="1" si="3224">INDIRECT(ADDRESS($P1075+1,Q$2,,,Q$1))</f>
        <v>ESPUMANTE DEMI-SEC RESERVA</v>
      </c>
      <c r="R1075" s="9" t="str">
        <f t="shared" ca="1" si="3224"/>
        <v>ES_DS_RS</v>
      </c>
      <c r="S1075" s="9" t="str">
        <f t="shared" ca="1" si="3224"/>
        <v>ESPUMANTE</v>
      </c>
      <c r="T1075" s="9" t="str">
        <f t="shared" ca="1" si="3224"/>
        <v>12_BTL_0,75 l</v>
      </c>
      <c r="U1075" s="29">
        <f t="shared" ca="1" si="3224"/>
        <v>12</v>
      </c>
      <c r="V1075" s="30">
        <f t="shared" ca="1" si="3224"/>
        <v>273</v>
      </c>
      <c r="W1075" s="30">
        <f t="shared" ca="1" si="3224"/>
        <v>128</v>
      </c>
    </row>
    <row r="1076" spans="1:23" ht="13">
      <c r="A1076" s="9">
        <f t="shared" si="8"/>
        <v>1073</v>
      </c>
      <c r="B1076" s="45">
        <v>14</v>
      </c>
      <c r="C1076" s="9">
        <f>MOD(A1076-1,COUNT('DATE Snapshot'!$A:$A))+1</f>
        <v>17</v>
      </c>
      <c r="D1076" s="25">
        <f t="shared" ref="D1076:I1076" ca="1" si="3225">INDIRECT(ADDRESS($C1076+1,D$2,,,D$1))</f>
        <v>43221</v>
      </c>
      <c r="E1076" s="27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8">
        <f t="shared" ca="1" si="3225"/>
        <v>43101</v>
      </c>
      <c r="I1076" s="9">
        <f t="shared" ca="1" si="3225"/>
        <v>3</v>
      </c>
      <c r="J1076" s="46">
        <f>TRUNC((A1076-1)/COUNT('DATE Snapshot'!A:A)/COUNT(PRODUCT!A:A),0)+1</f>
        <v>2</v>
      </c>
      <c r="K1076" s="9" t="str">
        <f t="shared" ref="K1076:O1076" ca="1" si="3226">INDIRECT(ADDRESS($J1076+1,K$2,,,K$1))</f>
        <v>MARTE</v>
      </c>
      <c r="L1076" s="9" t="str">
        <f t="shared" ca="1" si="3226"/>
        <v>MT</v>
      </c>
      <c r="M1076" s="9" t="str">
        <f t="shared" ca="1" si="3226"/>
        <v>CURITIBA</v>
      </c>
      <c r="N1076" s="9" t="str">
        <f t="shared" ca="1" si="3226"/>
        <v>BRASIL</v>
      </c>
      <c r="O1076" s="9">
        <f t="shared" ca="1" si="3226"/>
        <v>0</v>
      </c>
      <c r="P1076" s="9">
        <f>MOD(TRUNC((A1076-1)/COUNT('DATE Snapshot'!A:A)),COUNT(PRODUCT!A:A))+1</f>
        <v>17</v>
      </c>
      <c r="Q1076" s="9" t="str">
        <f t="shared" ref="Q1076:W1076" ca="1" si="3227">INDIRECT(ADDRESS($P1076+1,Q$2,,,Q$1))</f>
        <v>ESPUMANTE DEMI-SEC RESERVA</v>
      </c>
      <c r="R1076" s="9" t="str">
        <f t="shared" ca="1" si="3227"/>
        <v>ES_DS_RS</v>
      </c>
      <c r="S1076" s="9" t="str">
        <f t="shared" ca="1" si="3227"/>
        <v>ESPUMANTE</v>
      </c>
      <c r="T1076" s="9" t="str">
        <f t="shared" ca="1" si="3227"/>
        <v>12_BTL_0,75 l</v>
      </c>
      <c r="U1076" s="29">
        <f t="shared" ca="1" si="3227"/>
        <v>12</v>
      </c>
      <c r="V1076" s="30">
        <f t="shared" ca="1" si="3227"/>
        <v>273</v>
      </c>
      <c r="W1076" s="30">
        <f t="shared" ca="1" si="3227"/>
        <v>128</v>
      </c>
    </row>
    <row r="1077" spans="1:23" ht="13">
      <c r="A1077" s="9">
        <f t="shared" si="8"/>
        <v>1074</v>
      </c>
      <c r="B1077" s="45">
        <v>6</v>
      </c>
      <c r="C1077" s="9">
        <f>MOD(A1077-1,COUNT('DATE Snapshot'!$A:$A))+1</f>
        <v>18</v>
      </c>
      <c r="D1077" s="25">
        <f t="shared" ref="D1077:I1077" ca="1" si="3228">INDIRECT(ADDRESS($C1077+1,D$2,,,D$1))</f>
        <v>43252</v>
      </c>
      <c r="E1077" s="27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8">
        <f t="shared" ca="1" si="3228"/>
        <v>43101</v>
      </c>
      <c r="I1077" s="9">
        <f t="shared" ca="1" si="3228"/>
        <v>6</v>
      </c>
      <c r="J1077" s="46">
        <f>TRUNC((A1077-1)/COUNT('DATE Snapshot'!A:A)/COUNT(PRODUCT!A:A),0)+1</f>
        <v>2</v>
      </c>
      <c r="K1077" s="9" t="str">
        <f t="shared" ref="K1077:O1077" ca="1" si="3229">INDIRECT(ADDRESS($J1077+1,K$2,,,K$1))</f>
        <v>MARTE</v>
      </c>
      <c r="L1077" s="9" t="str">
        <f t="shared" ca="1" si="3229"/>
        <v>MT</v>
      </c>
      <c r="M1077" s="9" t="str">
        <f t="shared" ca="1" si="3229"/>
        <v>CURITIBA</v>
      </c>
      <c r="N1077" s="9" t="str">
        <f t="shared" ca="1" si="3229"/>
        <v>BRASIL</v>
      </c>
      <c r="O1077" s="9">
        <f t="shared" ca="1" si="3229"/>
        <v>0</v>
      </c>
      <c r="P1077" s="9">
        <f>MOD(TRUNC((A1077-1)/COUNT('DATE Snapshot'!A:A)),COUNT(PRODUCT!A:A))+1</f>
        <v>17</v>
      </c>
      <c r="Q1077" s="9" t="str">
        <f t="shared" ref="Q1077:W1077" ca="1" si="3230">INDIRECT(ADDRESS($P1077+1,Q$2,,,Q$1))</f>
        <v>ESPUMANTE DEMI-SEC RESERVA</v>
      </c>
      <c r="R1077" s="9" t="str">
        <f t="shared" ca="1" si="3230"/>
        <v>ES_DS_RS</v>
      </c>
      <c r="S1077" s="9" t="str">
        <f t="shared" ca="1" si="3230"/>
        <v>ESPUMANTE</v>
      </c>
      <c r="T1077" s="9" t="str">
        <f t="shared" ca="1" si="3230"/>
        <v>12_BTL_0,75 l</v>
      </c>
      <c r="U1077" s="29">
        <f t="shared" ca="1" si="3230"/>
        <v>12</v>
      </c>
      <c r="V1077" s="30">
        <f t="shared" ca="1" si="3230"/>
        <v>273</v>
      </c>
      <c r="W1077" s="30">
        <f t="shared" ca="1" si="3230"/>
        <v>128</v>
      </c>
    </row>
    <row r="1078" spans="1:23" ht="13">
      <c r="A1078" s="9">
        <f t="shared" si="8"/>
        <v>1075</v>
      </c>
      <c r="B1078" s="45">
        <v>8</v>
      </c>
      <c r="C1078" s="9">
        <f>MOD(A1078-1,COUNT('DATE Snapshot'!$A:$A))+1</f>
        <v>19</v>
      </c>
      <c r="D1078" s="25">
        <f t="shared" ref="D1078:I1078" ca="1" si="3231">INDIRECT(ADDRESS($C1078+1,D$2,,,D$1))</f>
        <v>43282</v>
      </c>
      <c r="E1078" s="27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8">
        <f t="shared" ca="1" si="3231"/>
        <v>43101</v>
      </c>
      <c r="I1078" s="9">
        <f t="shared" ca="1" si="3231"/>
        <v>1</v>
      </c>
      <c r="J1078" s="46">
        <f>TRUNC((A1078-1)/COUNT('DATE Snapshot'!A:A)/COUNT(PRODUCT!A:A),0)+1</f>
        <v>2</v>
      </c>
      <c r="K1078" s="9" t="str">
        <f t="shared" ref="K1078:O1078" ca="1" si="3232">INDIRECT(ADDRESS($J1078+1,K$2,,,K$1))</f>
        <v>MARTE</v>
      </c>
      <c r="L1078" s="9" t="str">
        <f t="shared" ca="1" si="3232"/>
        <v>MT</v>
      </c>
      <c r="M1078" s="9" t="str">
        <f t="shared" ca="1" si="3232"/>
        <v>CURITIBA</v>
      </c>
      <c r="N1078" s="9" t="str">
        <f t="shared" ca="1" si="3232"/>
        <v>BRASIL</v>
      </c>
      <c r="O1078" s="9">
        <f t="shared" ca="1" si="3232"/>
        <v>0</v>
      </c>
      <c r="P1078" s="9">
        <f>MOD(TRUNC((A1078-1)/COUNT('DATE Snapshot'!A:A)),COUNT(PRODUCT!A:A))+1</f>
        <v>17</v>
      </c>
      <c r="Q1078" s="9" t="str">
        <f t="shared" ref="Q1078:W1078" ca="1" si="3233">INDIRECT(ADDRESS($P1078+1,Q$2,,,Q$1))</f>
        <v>ESPUMANTE DEMI-SEC RESERVA</v>
      </c>
      <c r="R1078" s="9" t="str">
        <f t="shared" ca="1" si="3233"/>
        <v>ES_DS_RS</v>
      </c>
      <c r="S1078" s="9" t="str">
        <f t="shared" ca="1" si="3233"/>
        <v>ESPUMANTE</v>
      </c>
      <c r="T1078" s="9" t="str">
        <f t="shared" ca="1" si="3233"/>
        <v>12_BTL_0,75 l</v>
      </c>
      <c r="U1078" s="29">
        <f t="shared" ca="1" si="3233"/>
        <v>12</v>
      </c>
      <c r="V1078" s="30">
        <f t="shared" ca="1" si="3233"/>
        <v>273</v>
      </c>
      <c r="W1078" s="30">
        <f t="shared" ca="1" si="3233"/>
        <v>128</v>
      </c>
    </row>
    <row r="1079" spans="1:23" ht="13">
      <c r="A1079" s="9">
        <f t="shared" si="8"/>
        <v>1076</v>
      </c>
      <c r="B1079" s="45">
        <v>12</v>
      </c>
      <c r="C1079" s="9">
        <f>MOD(A1079-1,COUNT('DATE Snapshot'!$A:$A))+1</f>
        <v>20</v>
      </c>
      <c r="D1079" s="25">
        <f t="shared" ref="D1079:I1079" ca="1" si="3234">INDIRECT(ADDRESS($C1079+1,D$2,,,D$1))</f>
        <v>43313</v>
      </c>
      <c r="E1079" s="27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8">
        <f t="shared" ca="1" si="3234"/>
        <v>43101</v>
      </c>
      <c r="I1079" s="9">
        <f t="shared" ca="1" si="3234"/>
        <v>4</v>
      </c>
      <c r="J1079" s="46">
        <f>TRUNC((A1079-1)/COUNT('DATE Snapshot'!A:A)/COUNT(PRODUCT!A:A),0)+1</f>
        <v>2</v>
      </c>
      <c r="K1079" s="9" t="str">
        <f t="shared" ref="K1079:O1079" ca="1" si="3235">INDIRECT(ADDRESS($J1079+1,K$2,,,K$1))</f>
        <v>MARTE</v>
      </c>
      <c r="L1079" s="9" t="str">
        <f t="shared" ca="1" si="3235"/>
        <v>MT</v>
      </c>
      <c r="M1079" s="9" t="str">
        <f t="shared" ca="1" si="3235"/>
        <v>CURITIBA</v>
      </c>
      <c r="N1079" s="9" t="str">
        <f t="shared" ca="1" si="3235"/>
        <v>BRASIL</v>
      </c>
      <c r="O1079" s="9">
        <f t="shared" ca="1" si="3235"/>
        <v>0</v>
      </c>
      <c r="P1079" s="9">
        <f>MOD(TRUNC((A1079-1)/COUNT('DATE Snapshot'!A:A)),COUNT(PRODUCT!A:A))+1</f>
        <v>17</v>
      </c>
      <c r="Q1079" s="9" t="str">
        <f t="shared" ref="Q1079:W1079" ca="1" si="3236">INDIRECT(ADDRESS($P1079+1,Q$2,,,Q$1))</f>
        <v>ESPUMANTE DEMI-SEC RESERVA</v>
      </c>
      <c r="R1079" s="9" t="str">
        <f t="shared" ca="1" si="3236"/>
        <v>ES_DS_RS</v>
      </c>
      <c r="S1079" s="9" t="str">
        <f t="shared" ca="1" si="3236"/>
        <v>ESPUMANTE</v>
      </c>
      <c r="T1079" s="9" t="str">
        <f t="shared" ca="1" si="3236"/>
        <v>12_BTL_0,75 l</v>
      </c>
      <c r="U1079" s="29">
        <f t="shared" ca="1" si="3236"/>
        <v>12</v>
      </c>
      <c r="V1079" s="30">
        <f t="shared" ca="1" si="3236"/>
        <v>273</v>
      </c>
      <c r="W1079" s="30">
        <f t="shared" ca="1" si="3236"/>
        <v>128</v>
      </c>
    </row>
    <row r="1080" spans="1:23" ht="13">
      <c r="A1080" s="9">
        <f t="shared" si="8"/>
        <v>1077</v>
      </c>
      <c r="B1080" s="45">
        <v>4</v>
      </c>
      <c r="C1080" s="9">
        <f>MOD(A1080-1,COUNT('DATE Snapshot'!$A:$A))+1</f>
        <v>21</v>
      </c>
      <c r="D1080" s="25">
        <f t="shared" ref="D1080:I1080" ca="1" si="3237">INDIRECT(ADDRESS($C1080+1,D$2,,,D$1))</f>
        <v>43344</v>
      </c>
      <c r="E1080" s="27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8">
        <f t="shared" ca="1" si="3237"/>
        <v>43101</v>
      </c>
      <c r="I1080" s="9">
        <f t="shared" ca="1" si="3237"/>
        <v>7</v>
      </c>
      <c r="J1080" s="46">
        <f>TRUNC((A1080-1)/COUNT('DATE Snapshot'!A:A)/COUNT(PRODUCT!A:A),0)+1</f>
        <v>2</v>
      </c>
      <c r="K1080" s="9" t="str">
        <f t="shared" ref="K1080:O1080" ca="1" si="3238">INDIRECT(ADDRESS($J1080+1,K$2,,,K$1))</f>
        <v>MARTE</v>
      </c>
      <c r="L1080" s="9" t="str">
        <f t="shared" ca="1" si="3238"/>
        <v>MT</v>
      </c>
      <c r="M1080" s="9" t="str">
        <f t="shared" ca="1" si="3238"/>
        <v>CURITIBA</v>
      </c>
      <c r="N1080" s="9" t="str">
        <f t="shared" ca="1" si="3238"/>
        <v>BRASIL</v>
      </c>
      <c r="O1080" s="9">
        <f t="shared" ca="1" si="3238"/>
        <v>0</v>
      </c>
      <c r="P1080" s="9">
        <f>MOD(TRUNC((A1080-1)/COUNT('DATE Snapshot'!A:A)),COUNT(PRODUCT!A:A))+1</f>
        <v>17</v>
      </c>
      <c r="Q1080" s="9" t="str">
        <f t="shared" ref="Q1080:W1080" ca="1" si="3239">INDIRECT(ADDRESS($P1080+1,Q$2,,,Q$1))</f>
        <v>ESPUMANTE DEMI-SEC RESERVA</v>
      </c>
      <c r="R1080" s="9" t="str">
        <f t="shared" ca="1" si="3239"/>
        <v>ES_DS_RS</v>
      </c>
      <c r="S1080" s="9" t="str">
        <f t="shared" ca="1" si="3239"/>
        <v>ESPUMANTE</v>
      </c>
      <c r="T1080" s="9" t="str">
        <f t="shared" ca="1" si="3239"/>
        <v>12_BTL_0,75 l</v>
      </c>
      <c r="U1080" s="29">
        <f t="shared" ca="1" si="3239"/>
        <v>12</v>
      </c>
      <c r="V1080" s="30">
        <f t="shared" ca="1" si="3239"/>
        <v>273</v>
      </c>
      <c r="W1080" s="30">
        <f t="shared" ca="1" si="3239"/>
        <v>128</v>
      </c>
    </row>
    <row r="1081" spans="1:23" ht="13">
      <c r="A1081" s="9">
        <f t="shared" si="8"/>
        <v>1078</v>
      </c>
      <c r="B1081" s="45">
        <v>18</v>
      </c>
      <c r="C1081" s="9">
        <f>MOD(A1081-1,COUNT('DATE Snapshot'!$A:$A))+1</f>
        <v>22</v>
      </c>
      <c r="D1081" s="25">
        <f t="shared" ref="D1081:I1081" ca="1" si="3240">INDIRECT(ADDRESS($C1081+1,D$2,,,D$1))</f>
        <v>43374</v>
      </c>
      <c r="E1081" s="27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8">
        <f t="shared" ca="1" si="3240"/>
        <v>43101</v>
      </c>
      <c r="I1081" s="9">
        <f t="shared" ca="1" si="3240"/>
        <v>2</v>
      </c>
      <c r="J1081" s="46">
        <f>TRUNC((A1081-1)/COUNT('DATE Snapshot'!A:A)/COUNT(PRODUCT!A:A),0)+1</f>
        <v>2</v>
      </c>
      <c r="K1081" s="9" t="str">
        <f t="shared" ref="K1081:O1081" ca="1" si="3241">INDIRECT(ADDRESS($J1081+1,K$2,,,K$1))</f>
        <v>MARTE</v>
      </c>
      <c r="L1081" s="9" t="str">
        <f t="shared" ca="1" si="3241"/>
        <v>MT</v>
      </c>
      <c r="M1081" s="9" t="str">
        <f t="shared" ca="1" si="3241"/>
        <v>CURITIBA</v>
      </c>
      <c r="N1081" s="9" t="str">
        <f t="shared" ca="1" si="3241"/>
        <v>BRASIL</v>
      </c>
      <c r="O1081" s="9">
        <f t="shared" ca="1" si="3241"/>
        <v>0</v>
      </c>
      <c r="P1081" s="9">
        <f>MOD(TRUNC((A1081-1)/COUNT('DATE Snapshot'!A:A)),COUNT(PRODUCT!A:A))+1</f>
        <v>17</v>
      </c>
      <c r="Q1081" s="9" t="str">
        <f t="shared" ref="Q1081:W1081" ca="1" si="3242">INDIRECT(ADDRESS($P1081+1,Q$2,,,Q$1))</f>
        <v>ESPUMANTE DEMI-SEC RESERVA</v>
      </c>
      <c r="R1081" s="9" t="str">
        <f t="shared" ca="1" si="3242"/>
        <v>ES_DS_RS</v>
      </c>
      <c r="S1081" s="9" t="str">
        <f t="shared" ca="1" si="3242"/>
        <v>ESPUMANTE</v>
      </c>
      <c r="T1081" s="9" t="str">
        <f t="shared" ca="1" si="3242"/>
        <v>12_BTL_0,75 l</v>
      </c>
      <c r="U1081" s="29">
        <f t="shared" ca="1" si="3242"/>
        <v>12</v>
      </c>
      <c r="V1081" s="30">
        <f t="shared" ca="1" si="3242"/>
        <v>273</v>
      </c>
      <c r="W1081" s="30">
        <f t="shared" ca="1" si="3242"/>
        <v>128</v>
      </c>
    </row>
    <row r="1082" spans="1:23" ht="13">
      <c r="A1082" s="9">
        <f t="shared" si="8"/>
        <v>1079</v>
      </c>
      <c r="B1082" s="45">
        <v>17</v>
      </c>
      <c r="C1082" s="9">
        <f>MOD(A1082-1,COUNT('DATE Snapshot'!$A:$A))+1</f>
        <v>23</v>
      </c>
      <c r="D1082" s="25">
        <f t="shared" ref="D1082:I1082" ca="1" si="3243">INDIRECT(ADDRESS($C1082+1,D$2,,,D$1))</f>
        <v>43405</v>
      </c>
      <c r="E1082" s="27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8">
        <f t="shared" ca="1" si="3243"/>
        <v>43101</v>
      </c>
      <c r="I1082" s="9">
        <f t="shared" ca="1" si="3243"/>
        <v>5</v>
      </c>
      <c r="J1082" s="46">
        <f>TRUNC((A1082-1)/COUNT('DATE Snapshot'!A:A)/COUNT(PRODUCT!A:A),0)+1</f>
        <v>2</v>
      </c>
      <c r="K1082" s="9" t="str">
        <f t="shared" ref="K1082:O1082" ca="1" si="3244">INDIRECT(ADDRESS($J1082+1,K$2,,,K$1))</f>
        <v>MARTE</v>
      </c>
      <c r="L1082" s="9" t="str">
        <f t="shared" ca="1" si="3244"/>
        <v>MT</v>
      </c>
      <c r="M1082" s="9" t="str">
        <f t="shared" ca="1" si="3244"/>
        <v>CURITIBA</v>
      </c>
      <c r="N1082" s="9" t="str">
        <f t="shared" ca="1" si="3244"/>
        <v>BRASIL</v>
      </c>
      <c r="O1082" s="9">
        <f t="shared" ca="1" si="3244"/>
        <v>0</v>
      </c>
      <c r="P1082" s="9">
        <f>MOD(TRUNC((A1082-1)/COUNT('DATE Snapshot'!A:A)),COUNT(PRODUCT!A:A))+1</f>
        <v>17</v>
      </c>
      <c r="Q1082" s="9" t="str">
        <f t="shared" ref="Q1082:W1082" ca="1" si="3245">INDIRECT(ADDRESS($P1082+1,Q$2,,,Q$1))</f>
        <v>ESPUMANTE DEMI-SEC RESERVA</v>
      </c>
      <c r="R1082" s="9" t="str">
        <f t="shared" ca="1" si="3245"/>
        <v>ES_DS_RS</v>
      </c>
      <c r="S1082" s="9" t="str">
        <f t="shared" ca="1" si="3245"/>
        <v>ESPUMANTE</v>
      </c>
      <c r="T1082" s="9" t="str">
        <f t="shared" ca="1" si="3245"/>
        <v>12_BTL_0,75 l</v>
      </c>
      <c r="U1082" s="29">
        <f t="shared" ca="1" si="3245"/>
        <v>12</v>
      </c>
      <c r="V1082" s="30">
        <f t="shared" ca="1" si="3245"/>
        <v>273</v>
      </c>
      <c r="W1082" s="30">
        <f t="shared" ca="1" si="3245"/>
        <v>128</v>
      </c>
    </row>
    <row r="1083" spans="1:23" ht="13">
      <c r="A1083" s="9">
        <f t="shared" si="8"/>
        <v>1080</v>
      </c>
      <c r="B1083" s="45">
        <v>17</v>
      </c>
      <c r="C1083" s="9">
        <f>MOD(A1083-1,COUNT('DATE Snapshot'!$A:$A))+1</f>
        <v>24</v>
      </c>
      <c r="D1083" s="25">
        <f t="shared" ref="D1083:I1083" ca="1" si="3246">INDIRECT(ADDRESS($C1083+1,D$2,,,D$1))</f>
        <v>43435</v>
      </c>
      <c r="E1083" s="27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8">
        <f t="shared" ca="1" si="3246"/>
        <v>43101</v>
      </c>
      <c r="I1083" s="9">
        <f t="shared" ca="1" si="3246"/>
        <v>7</v>
      </c>
      <c r="J1083" s="46">
        <f>TRUNC((A1083-1)/COUNT('DATE Snapshot'!A:A)/COUNT(PRODUCT!A:A),0)+1</f>
        <v>2</v>
      </c>
      <c r="K1083" s="9" t="str">
        <f t="shared" ref="K1083:O1083" ca="1" si="3247">INDIRECT(ADDRESS($J1083+1,K$2,,,K$1))</f>
        <v>MARTE</v>
      </c>
      <c r="L1083" s="9" t="str">
        <f t="shared" ca="1" si="3247"/>
        <v>MT</v>
      </c>
      <c r="M1083" s="9" t="str">
        <f t="shared" ca="1" si="3247"/>
        <v>CURITIBA</v>
      </c>
      <c r="N1083" s="9" t="str">
        <f t="shared" ca="1" si="3247"/>
        <v>BRASIL</v>
      </c>
      <c r="O1083" s="9">
        <f t="shared" ca="1" si="3247"/>
        <v>0</v>
      </c>
      <c r="P1083" s="9">
        <f>MOD(TRUNC((A1083-1)/COUNT('DATE Snapshot'!A:A)),COUNT(PRODUCT!A:A))+1</f>
        <v>17</v>
      </c>
      <c r="Q1083" s="9" t="str">
        <f t="shared" ref="Q1083:W1083" ca="1" si="3248">INDIRECT(ADDRESS($P1083+1,Q$2,,,Q$1))</f>
        <v>ESPUMANTE DEMI-SEC RESERVA</v>
      </c>
      <c r="R1083" s="9" t="str">
        <f t="shared" ca="1" si="3248"/>
        <v>ES_DS_RS</v>
      </c>
      <c r="S1083" s="9" t="str">
        <f t="shared" ca="1" si="3248"/>
        <v>ESPUMANTE</v>
      </c>
      <c r="T1083" s="9" t="str">
        <f t="shared" ca="1" si="3248"/>
        <v>12_BTL_0,75 l</v>
      </c>
      <c r="U1083" s="29">
        <f t="shared" ca="1" si="3248"/>
        <v>12</v>
      </c>
      <c r="V1083" s="30">
        <f t="shared" ca="1" si="3248"/>
        <v>273</v>
      </c>
      <c r="W1083" s="30">
        <f t="shared" ca="1" si="3248"/>
        <v>128</v>
      </c>
    </row>
    <row r="1084" spans="1:23" ht="13">
      <c r="A1084" s="9">
        <f t="shared" si="8"/>
        <v>1081</v>
      </c>
      <c r="B1084" s="45">
        <v>12</v>
      </c>
      <c r="C1084" s="9">
        <f>MOD(A1084-1,COUNT('DATE Snapshot'!$A:$A))+1</f>
        <v>1</v>
      </c>
      <c r="D1084" s="25">
        <f t="shared" ref="D1084:I1084" ca="1" si="3249">INDIRECT(ADDRESS($C1084+1,D$2,,,D$1))</f>
        <v>42736</v>
      </c>
      <c r="E1084" s="27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8">
        <f t="shared" ca="1" si="3249"/>
        <v>42736</v>
      </c>
      <c r="I1084" s="9">
        <f t="shared" ca="1" si="3249"/>
        <v>1</v>
      </c>
      <c r="J1084" s="46">
        <f>TRUNC((A1084-1)/COUNT('DATE Snapshot'!A:A)/COUNT(PRODUCT!A:A),0)+1</f>
        <v>2</v>
      </c>
      <c r="K1084" s="9" t="str">
        <f t="shared" ref="K1084:O1084" ca="1" si="3250">INDIRECT(ADDRESS($J1084+1,K$2,,,K$1))</f>
        <v>MARTE</v>
      </c>
      <c r="L1084" s="9" t="str">
        <f t="shared" ca="1" si="3250"/>
        <v>MT</v>
      </c>
      <c r="M1084" s="9" t="str">
        <f t="shared" ca="1" si="3250"/>
        <v>CURITIBA</v>
      </c>
      <c r="N1084" s="9" t="str">
        <f t="shared" ca="1" si="3250"/>
        <v>BRASIL</v>
      </c>
      <c r="O1084" s="9">
        <f t="shared" ca="1" si="3250"/>
        <v>0</v>
      </c>
      <c r="P1084" s="9">
        <f>MOD(TRUNC((A1084-1)/COUNT('DATE Snapshot'!A:A)),COUNT(PRODUCT!A:A))+1</f>
        <v>18</v>
      </c>
      <c r="Q1084" s="9" t="str">
        <f t="shared" ref="Q1084:W1084" ca="1" si="3251">INDIRECT(ADDRESS($P1084+1,Q$2,,,Q$1))</f>
        <v>ESPUMANTE ROSE</v>
      </c>
      <c r="R1084" s="9" t="str">
        <f t="shared" ca="1" si="3251"/>
        <v>ES_RSE</v>
      </c>
      <c r="S1084" s="9" t="str">
        <f t="shared" ca="1" si="3251"/>
        <v>ESPUMANTE</v>
      </c>
      <c r="T1084" s="9" t="str">
        <f t="shared" ca="1" si="3251"/>
        <v>12_BTL_0,75 l</v>
      </c>
      <c r="U1084" s="29">
        <f t="shared" ca="1" si="3251"/>
        <v>12</v>
      </c>
      <c r="V1084" s="30">
        <f t="shared" ca="1" si="3251"/>
        <v>223</v>
      </c>
      <c r="W1084" s="30">
        <f t="shared" ca="1" si="3251"/>
        <v>114</v>
      </c>
    </row>
    <row r="1085" spans="1:23" ht="13">
      <c r="A1085" s="9">
        <f t="shared" si="8"/>
        <v>1082</v>
      </c>
      <c r="B1085" s="45">
        <v>15</v>
      </c>
      <c r="C1085" s="9">
        <f>MOD(A1085-1,COUNT('DATE Snapshot'!$A:$A))+1</f>
        <v>2</v>
      </c>
      <c r="D1085" s="25">
        <f t="shared" ref="D1085:I1085" ca="1" si="3252">INDIRECT(ADDRESS($C1085+1,D$2,,,D$1))</f>
        <v>42767</v>
      </c>
      <c r="E1085" s="27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8">
        <f t="shared" ca="1" si="3252"/>
        <v>42736</v>
      </c>
      <c r="I1085" s="9">
        <f t="shared" ca="1" si="3252"/>
        <v>4</v>
      </c>
      <c r="J1085" s="46">
        <f>TRUNC((A1085-1)/COUNT('DATE Snapshot'!A:A)/COUNT(PRODUCT!A:A),0)+1</f>
        <v>2</v>
      </c>
      <c r="K1085" s="9" t="str">
        <f t="shared" ref="K1085:O1085" ca="1" si="3253">INDIRECT(ADDRESS($J1085+1,K$2,,,K$1))</f>
        <v>MARTE</v>
      </c>
      <c r="L1085" s="9" t="str">
        <f t="shared" ca="1" si="3253"/>
        <v>MT</v>
      </c>
      <c r="M1085" s="9" t="str">
        <f t="shared" ca="1" si="3253"/>
        <v>CURITIBA</v>
      </c>
      <c r="N1085" s="9" t="str">
        <f t="shared" ca="1" si="3253"/>
        <v>BRASIL</v>
      </c>
      <c r="O1085" s="9">
        <f t="shared" ca="1" si="3253"/>
        <v>0</v>
      </c>
      <c r="P1085" s="9">
        <f>MOD(TRUNC((A1085-1)/COUNT('DATE Snapshot'!A:A)),COUNT(PRODUCT!A:A))+1</f>
        <v>18</v>
      </c>
      <c r="Q1085" s="9" t="str">
        <f t="shared" ref="Q1085:W1085" ca="1" si="3254">INDIRECT(ADDRESS($P1085+1,Q$2,,,Q$1))</f>
        <v>ESPUMANTE ROSE</v>
      </c>
      <c r="R1085" s="9" t="str">
        <f t="shared" ca="1" si="3254"/>
        <v>ES_RSE</v>
      </c>
      <c r="S1085" s="9" t="str">
        <f t="shared" ca="1" si="3254"/>
        <v>ESPUMANTE</v>
      </c>
      <c r="T1085" s="9" t="str">
        <f t="shared" ca="1" si="3254"/>
        <v>12_BTL_0,75 l</v>
      </c>
      <c r="U1085" s="29">
        <f t="shared" ca="1" si="3254"/>
        <v>12</v>
      </c>
      <c r="V1085" s="30">
        <f t="shared" ca="1" si="3254"/>
        <v>223</v>
      </c>
      <c r="W1085" s="30">
        <f t="shared" ca="1" si="3254"/>
        <v>114</v>
      </c>
    </row>
    <row r="1086" spans="1:23" ht="13">
      <c r="A1086" s="9">
        <f t="shared" si="8"/>
        <v>1083</v>
      </c>
      <c r="B1086" s="45">
        <v>8</v>
      </c>
      <c r="C1086" s="9">
        <f>MOD(A1086-1,COUNT('DATE Snapshot'!$A:$A))+1</f>
        <v>3</v>
      </c>
      <c r="D1086" s="25">
        <f t="shared" ref="D1086:I1086" ca="1" si="3255">INDIRECT(ADDRESS($C1086+1,D$2,,,D$1))</f>
        <v>42795</v>
      </c>
      <c r="E1086" s="27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8">
        <f t="shared" ca="1" si="3255"/>
        <v>42736</v>
      </c>
      <c r="I1086" s="9">
        <f t="shared" ca="1" si="3255"/>
        <v>4</v>
      </c>
      <c r="J1086" s="46">
        <f>TRUNC((A1086-1)/COUNT('DATE Snapshot'!A:A)/COUNT(PRODUCT!A:A),0)+1</f>
        <v>2</v>
      </c>
      <c r="K1086" s="9" t="str">
        <f t="shared" ref="K1086:O1086" ca="1" si="3256">INDIRECT(ADDRESS($J1086+1,K$2,,,K$1))</f>
        <v>MARTE</v>
      </c>
      <c r="L1086" s="9" t="str">
        <f t="shared" ca="1" si="3256"/>
        <v>MT</v>
      </c>
      <c r="M1086" s="9" t="str">
        <f t="shared" ca="1" si="3256"/>
        <v>CURITIBA</v>
      </c>
      <c r="N1086" s="9" t="str">
        <f t="shared" ca="1" si="3256"/>
        <v>BRASIL</v>
      </c>
      <c r="O1086" s="9">
        <f t="shared" ca="1" si="3256"/>
        <v>0</v>
      </c>
      <c r="P1086" s="9">
        <f>MOD(TRUNC((A1086-1)/COUNT('DATE Snapshot'!A:A)),COUNT(PRODUCT!A:A))+1</f>
        <v>18</v>
      </c>
      <c r="Q1086" s="9" t="str">
        <f t="shared" ref="Q1086:W1086" ca="1" si="3257">INDIRECT(ADDRESS($P1086+1,Q$2,,,Q$1))</f>
        <v>ESPUMANTE ROSE</v>
      </c>
      <c r="R1086" s="9" t="str">
        <f t="shared" ca="1" si="3257"/>
        <v>ES_RSE</v>
      </c>
      <c r="S1086" s="9" t="str">
        <f t="shared" ca="1" si="3257"/>
        <v>ESPUMANTE</v>
      </c>
      <c r="T1086" s="9" t="str">
        <f t="shared" ca="1" si="3257"/>
        <v>12_BTL_0,75 l</v>
      </c>
      <c r="U1086" s="29">
        <f t="shared" ca="1" si="3257"/>
        <v>12</v>
      </c>
      <c r="V1086" s="30">
        <f t="shared" ca="1" si="3257"/>
        <v>223</v>
      </c>
      <c r="W1086" s="30">
        <f t="shared" ca="1" si="3257"/>
        <v>114</v>
      </c>
    </row>
    <row r="1087" spans="1:23" ht="13">
      <c r="A1087" s="9">
        <f t="shared" si="8"/>
        <v>1084</v>
      </c>
      <c r="B1087" s="45">
        <v>20</v>
      </c>
      <c r="C1087" s="9">
        <f>MOD(A1087-1,COUNT('DATE Snapshot'!$A:$A))+1</f>
        <v>4</v>
      </c>
      <c r="D1087" s="25">
        <f t="shared" ref="D1087:I1087" ca="1" si="3258">INDIRECT(ADDRESS($C1087+1,D$2,,,D$1))</f>
        <v>42826</v>
      </c>
      <c r="E1087" s="27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8">
        <f t="shared" ca="1" si="3258"/>
        <v>42736</v>
      </c>
      <c r="I1087" s="9">
        <f t="shared" ca="1" si="3258"/>
        <v>7</v>
      </c>
      <c r="J1087" s="46">
        <f>TRUNC((A1087-1)/COUNT('DATE Snapshot'!A:A)/COUNT(PRODUCT!A:A),0)+1</f>
        <v>2</v>
      </c>
      <c r="K1087" s="9" t="str">
        <f t="shared" ref="K1087:O1087" ca="1" si="3259">INDIRECT(ADDRESS($J1087+1,K$2,,,K$1))</f>
        <v>MARTE</v>
      </c>
      <c r="L1087" s="9" t="str">
        <f t="shared" ca="1" si="3259"/>
        <v>MT</v>
      </c>
      <c r="M1087" s="9" t="str">
        <f t="shared" ca="1" si="3259"/>
        <v>CURITIBA</v>
      </c>
      <c r="N1087" s="9" t="str">
        <f t="shared" ca="1" si="3259"/>
        <v>BRASIL</v>
      </c>
      <c r="O1087" s="9">
        <f t="shared" ca="1" si="3259"/>
        <v>0</v>
      </c>
      <c r="P1087" s="9">
        <f>MOD(TRUNC((A1087-1)/COUNT('DATE Snapshot'!A:A)),COUNT(PRODUCT!A:A))+1</f>
        <v>18</v>
      </c>
      <c r="Q1087" s="9" t="str">
        <f t="shared" ref="Q1087:W1087" ca="1" si="3260">INDIRECT(ADDRESS($P1087+1,Q$2,,,Q$1))</f>
        <v>ESPUMANTE ROSE</v>
      </c>
      <c r="R1087" s="9" t="str">
        <f t="shared" ca="1" si="3260"/>
        <v>ES_RSE</v>
      </c>
      <c r="S1087" s="9" t="str">
        <f t="shared" ca="1" si="3260"/>
        <v>ESPUMANTE</v>
      </c>
      <c r="T1087" s="9" t="str">
        <f t="shared" ca="1" si="3260"/>
        <v>12_BTL_0,75 l</v>
      </c>
      <c r="U1087" s="29">
        <f t="shared" ca="1" si="3260"/>
        <v>12</v>
      </c>
      <c r="V1087" s="30">
        <f t="shared" ca="1" si="3260"/>
        <v>223</v>
      </c>
      <c r="W1087" s="30">
        <f t="shared" ca="1" si="3260"/>
        <v>114</v>
      </c>
    </row>
    <row r="1088" spans="1:23" ht="13">
      <c r="A1088" s="9">
        <f t="shared" si="8"/>
        <v>1085</v>
      </c>
      <c r="B1088" s="45">
        <v>1</v>
      </c>
      <c r="C1088" s="9">
        <f>MOD(A1088-1,COUNT('DATE Snapshot'!$A:$A))+1</f>
        <v>5</v>
      </c>
      <c r="D1088" s="25">
        <f t="shared" ref="D1088:I1088" ca="1" si="3261">INDIRECT(ADDRESS($C1088+1,D$2,,,D$1))</f>
        <v>42856</v>
      </c>
      <c r="E1088" s="27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8">
        <f t="shared" ca="1" si="3261"/>
        <v>42736</v>
      </c>
      <c r="I1088" s="9">
        <f t="shared" ca="1" si="3261"/>
        <v>2</v>
      </c>
      <c r="J1088" s="46">
        <f>TRUNC((A1088-1)/COUNT('DATE Snapshot'!A:A)/COUNT(PRODUCT!A:A),0)+1</f>
        <v>2</v>
      </c>
      <c r="K1088" s="9" t="str">
        <f t="shared" ref="K1088:O1088" ca="1" si="3262">INDIRECT(ADDRESS($J1088+1,K$2,,,K$1))</f>
        <v>MARTE</v>
      </c>
      <c r="L1088" s="9" t="str">
        <f t="shared" ca="1" si="3262"/>
        <v>MT</v>
      </c>
      <c r="M1088" s="9" t="str">
        <f t="shared" ca="1" si="3262"/>
        <v>CURITIBA</v>
      </c>
      <c r="N1088" s="9" t="str">
        <f t="shared" ca="1" si="3262"/>
        <v>BRASIL</v>
      </c>
      <c r="O1088" s="9">
        <f t="shared" ca="1" si="3262"/>
        <v>0</v>
      </c>
      <c r="P1088" s="9">
        <f>MOD(TRUNC((A1088-1)/COUNT('DATE Snapshot'!A:A)),COUNT(PRODUCT!A:A))+1</f>
        <v>18</v>
      </c>
      <c r="Q1088" s="9" t="str">
        <f t="shared" ref="Q1088:W1088" ca="1" si="3263">INDIRECT(ADDRESS($P1088+1,Q$2,,,Q$1))</f>
        <v>ESPUMANTE ROSE</v>
      </c>
      <c r="R1088" s="9" t="str">
        <f t="shared" ca="1" si="3263"/>
        <v>ES_RSE</v>
      </c>
      <c r="S1088" s="9" t="str">
        <f t="shared" ca="1" si="3263"/>
        <v>ESPUMANTE</v>
      </c>
      <c r="T1088" s="9" t="str">
        <f t="shared" ca="1" si="3263"/>
        <v>12_BTL_0,75 l</v>
      </c>
      <c r="U1088" s="29">
        <f t="shared" ca="1" si="3263"/>
        <v>12</v>
      </c>
      <c r="V1088" s="30">
        <f t="shared" ca="1" si="3263"/>
        <v>223</v>
      </c>
      <c r="W1088" s="30">
        <f t="shared" ca="1" si="3263"/>
        <v>114</v>
      </c>
    </row>
    <row r="1089" spans="1:23" ht="13">
      <c r="A1089" s="9">
        <f t="shared" si="8"/>
        <v>1086</v>
      </c>
      <c r="B1089" s="45">
        <v>15</v>
      </c>
      <c r="C1089" s="9">
        <f>MOD(A1089-1,COUNT('DATE Snapshot'!$A:$A))+1</f>
        <v>6</v>
      </c>
      <c r="D1089" s="25">
        <f t="shared" ref="D1089:I1089" ca="1" si="3264">INDIRECT(ADDRESS($C1089+1,D$2,,,D$1))</f>
        <v>42887</v>
      </c>
      <c r="E1089" s="27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8">
        <f t="shared" ca="1" si="3264"/>
        <v>42736</v>
      </c>
      <c r="I1089" s="9">
        <f t="shared" ca="1" si="3264"/>
        <v>5</v>
      </c>
      <c r="J1089" s="46">
        <f>TRUNC((A1089-1)/COUNT('DATE Snapshot'!A:A)/COUNT(PRODUCT!A:A),0)+1</f>
        <v>2</v>
      </c>
      <c r="K1089" s="9" t="str">
        <f t="shared" ref="K1089:O1089" ca="1" si="3265">INDIRECT(ADDRESS($J1089+1,K$2,,,K$1))</f>
        <v>MARTE</v>
      </c>
      <c r="L1089" s="9" t="str">
        <f t="shared" ca="1" si="3265"/>
        <v>MT</v>
      </c>
      <c r="M1089" s="9" t="str">
        <f t="shared" ca="1" si="3265"/>
        <v>CURITIBA</v>
      </c>
      <c r="N1089" s="9" t="str">
        <f t="shared" ca="1" si="3265"/>
        <v>BRASIL</v>
      </c>
      <c r="O1089" s="9">
        <f t="shared" ca="1" si="3265"/>
        <v>0</v>
      </c>
      <c r="P1089" s="9">
        <f>MOD(TRUNC((A1089-1)/COUNT('DATE Snapshot'!A:A)),COUNT(PRODUCT!A:A))+1</f>
        <v>18</v>
      </c>
      <c r="Q1089" s="9" t="str">
        <f t="shared" ref="Q1089:W1089" ca="1" si="3266">INDIRECT(ADDRESS($P1089+1,Q$2,,,Q$1))</f>
        <v>ESPUMANTE ROSE</v>
      </c>
      <c r="R1089" s="9" t="str">
        <f t="shared" ca="1" si="3266"/>
        <v>ES_RSE</v>
      </c>
      <c r="S1089" s="9" t="str">
        <f t="shared" ca="1" si="3266"/>
        <v>ESPUMANTE</v>
      </c>
      <c r="T1089" s="9" t="str">
        <f t="shared" ca="1" si="3266"/>
        <v>12_BTL_0,75 l</v>
      </c>
      <c r="U1089" s="29">
        <f t="shared" ca="1" si="3266"/>
        <v>12</v>
      </c>
      <c r="V1089" s="30">
        <f t="shared" ca="1" si="3266"/>
        <v>223</v>
      </c>
      <c r="W1089" s="30">
        <f t="shared" ca="1" si="3266"/>
        <v>114</v>
      </c>
    </row>
    <row r="1090" spans="1:23" ht="13">
      <c r="A1090" s="9">
        <f t="shared" si="8"/>
        <v>1087</v>
      </c>
      <c r="B1090" s="45">
        <v>9</v>
      </c>
      <c r="C1090" s="9">
        <f>MOD(A1090-1,COUNT('DATE Snapshot'!$A:$A))+1</f>
        <v>7</v>
      </c>
      <c r="D1090" s="25">
        <f t="shared" ref="D1090:I1090" ca="1" si="3267">INDIRECT(ADDRESS($C1090+1,D$2,,,D$1))</f>
        <v>42917</v>
      </c>
      <c r="E1090" s="27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8">
        <f t="shared" ca="1" si="3267"/>
        <v>42736</v>
      </c>
      <c r="I1090" s="9">
        <f t="shared" ca="1" si="3267"/>
        <v>7</v>
      </c>
      <c r="J1090" s="46">
        <f>TRUNC((A1090-1)/COUNT('DATE Snapshot'!A:A)/COUNT(PRODUCT!A:A),0)+1</f>
        <v>2</v>
      </c>
      <c r="K1090" s="9" t="str">
        <f t="shared" ref="K1090:O1090" ca="1" si="3268">INDIRECT(ADDRESS($J1090+1,K$2,,,K$1))</f>
        <v>MARTE</v>
      </c>
      <c r="L1090" s="9" t="str">
        <f t="shared" ca="1" si="3268"/>
        <v>MT</v>
      </c>
      <c r="M1090" s="9" t="str">
        <f t="shared" ca="1" si="3268"/>
        <v>CURITIBA</v>
      </c>
      <c r="N1090" s="9" t="str">
        <f t="shared" ca="1" si="3268"/>
        <v>BRASIL</v>
      </c>
      <c r="O1090" s="9">
        <f t="shared" ca="1" si="3268"/>
        <v>0</v>
      </c>
      <c r="P1090" s="9">
        <f>MOD(TRUNC((A1090-1)/COUNT('DATE Snapshot'!A:A)),COUNT(PRODUCT!A:A))+1</f>
        <v>18</v>
      </c>
      <c r="Q1090" s="9" t="str">
        <f t="shared" ref="Q1090:W1090" ca="1" si="3269">INDIRECT(ADDRESS($P1090+1,Q$2,,,Q$1))</f>
        <v>ESPUMANTE ROSE</v>
      </c>
      <c r="R1090" s="9" t="str">
        <f t="shared" ca="1" si="3269"/>
        <v>ES_RSE</v>
      </c>
      <c r="S1090" s="9" t="str">
        <f t="shared" ca="1" si="3269"/>
        <v>ESPUMANTE</v>
      </c>
      <c r="T1090" s="9" t="str">
        <f t="shared" ca="1" si="3269"/>
        <v>12_BTL_0,75 l</v>
      </c>
      <c r="U1090" s="29">
        <f t="shared" ca="1" si="3269"/>
        <v>12</v>
      </c>
      <c r="V1090" s="30">
        <f t="shared" ca="1" si="3269"/>
        <v>223</v>
      </c>
      <c r="W1090" s="30">
        <f t="shared" ca="1" si="3269"/>
        <v>114</v>
      </c>
    </row>
    <row r="1091" spans="1:23" ht="13">
      <c r="A1091" s="9">
        <f t="shared" si="8"/>
        <v>1088</v>
      </c>
      <c r="B1091" s="45">
        <v>20</v>
      </c>
      <c r="C1091" s="9">
        <f>MOD(A1091-1,COUNT('DATE Snapshot'!$A:$A))+1</f>
        <v>8</v>
      </c>
      <c r="D1091" s="25">
        <f t="shared" ref="D1091:I1091" ca="1" si="3270">INDIRECT(ADDRESS($C1091+1,D$2,,,D$1))</f>
        <v>42948</v>
      </c>
      <c r="E1091" s="27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8">
        <f t="shared" ca="1" si="3270"/>
        <v>42736</v>
      </c>
      <c r="I1091" s="9">
        <f t="shared" ca="1" si="3270"/>
        <v>3</v>
      </c>
      <c r="J1091" s="46">
        <f>TRUNC((A1091-1)/COUNT('DATE Snapshot'!A:A)/COUNT(PRODUCT!A:A),0)+1</f>
        <v>2</v>
      </c>
      <c r="K1091" s="9" t="str">
        <f t="shared" ref="K1091:O1091" ca="1" si="3271">INDIRECT(ADDRESS($J1091+1,K$2,,,K$1))</f>
        <v>MARTE</v>
      </c>
      <c r="L1091" s="9" t="str">
        <f t="shared" ca="1" si="3271"/>
        <v>MT</v>
      </c>
      <c r="M1091" s="9" t="str">
        <f t="shared" ca="1" si="3271"/>
        <v>CURITIBA</v>
      </c>
      <c r="N1091" s="9" t="str">
        <f t="shared" ca="1" si="3271"/>
        <v>BRASIL</v>
      </c>
      <c r="O1091" s="9">
        <f t="shared" ca="1" si="3271"/>
        <v>0</v>
      </c>
      <c r="P1091" s="9">
        <f>MOD(TRUNC((A1091-1)/COUNT('DATE Snapshot'!A:A)),COUNT(PRODUCT!A:A))+1</f>
        <v>18</v>
      </c>
      <c r="Q1091" s="9" t="str">
        <f t="shared" ref="Q1091:W1091" ca="1" si="3272">INDIRECT(ADDRESS($P1091+1,Q$2,,,Q$1))</f>
        <v>ESPUMANTE ROSE</v>
      </c>
      <c r="R1091" s="9" t="str">
        <f t="shared" ca="1" si="3272"/>
        <v>ES_RSE</v>
      </c>
      <c r="S1091" s="9" t="str">
        <f t="shared" ca="1" si="3272"/>
        <v>ESPUMANTE</v>
      </c>
      <c r="T1091" s="9" t="str">
        <f t="shared" ca="1" si="3272"/>
        <v>12_BTL_0,75 l</v>
      </c>
      <c r="U1091" s="29">
        <f t="shared" ca="1" si="3272"/>
        <v>12</v>
      </c>
      <c r="V1091" s="30">
        <f t="shared" ca="1" si="3272"/>
        <v>223</v>
      </c>
      <c r="W1091" s="30">
        <f t="shared" ca="1" si="3272"/>
        <v>114</v>
      </c>
    </row>
    <row r="1092" spans="1:23" ht="13">
      <c r="A1092" s="9">
        <f t="shared" si="8"/>
        <v>1089</v>
      </c>
      <c r="B1092" s="45">
        <v>12</v>
      </c>
      <c r="C1092" s="9">
        <f>MOD(A1092-1,COUNT('DATE Snapshot'!$A:$A))+1</f>
        <v>9</v>
      </c>
      <c r="D1092" s="25">
        <f t="shared" ref="D1092:I1092" ca="1" si="3273">INDIRECT(ADDRESS($C1092+1,D$2,,,D$1))</f>
        <v>42979</v>
      </c>
      <c r="E1092" s="27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8">
        <f t="shared" ca="1" si="3273"/>
        <v>42736</v>
      </c>
      <c r="I1092" s="9">
        <f t="shared" ca="1" si="3273"/>
        <v>6</v>
      </c>
      <c r="J1092" s="46">
        <f>TRUNC((A1092-1)/COUNT('DATE Snapshot'!A:A)/COUNT(PRODUCT!A:A),0)+1</f>
        <v>2</v>
      </c>
      <c r="K1092" s="9" t="str">
        <f t="shared" ref="K1092:O1092" ca="1" si="3274">INDIRECT(ADDRESS($J1092+1,K$2,,,K$1))</f>
        <v>MARTE</v>
      </c>
      <c r="L1092" s="9" t="str">
        <f t="shared" ca="1" si="3274"/>
        <v>MT</v>
      </c>
      <c r="M1092" s="9" t="str">
        <f t="shared" ca="1" si="3274"/>
        <v>CURITIBA</v>
      </c>
      <c r="N1092" s="9" t="str">
        <f t="shared" ca="1" si="3274"/>
        <v>BRASIL</v>
      </c>
      <c r="O1092" s="9">
        <f t="shared" ca="1" si="3274"/>
        <v>0</v>
      </c>
      <c r="P1092" s="9">
        <f>MOD(TRUNC((A1092-1)/COUNT('DATE Snapshot'!A:A)),COUNT(PRODUCT!A:A))+1</f>
        <v>18</v>
      </c>
      <c r="Q1092" s="9" t="str">
        <f t="shared" ref="Q1092:W1092" ca="1" si="3275">INDIRECT(ADDRESS($P1092+1,Q$2,,,Q$1))</f>
        <v>ESPUMANTE ROSE</v>
      </c>
      <c r="R1092" s="9" t="str">
        <f t="shared" ca="1" si="3275"/>
        <v>ES_RSE</v>
      </c>
      <c r="S1092" s="9" t="str">
        <f t="shared" ca="1" si="3275"/>
        <v>ESPUMANTE</v>
      </c>
      <c r="T1092" s="9" t="str">
        <f t="shared" ca="1" si="3275"/>
        <v>12_BTL_0,75 l</v>
      </c>
      <c r="U1092" s="29">
        <f t="shared" ca="1" si="3275"/>
        <v>12</v>
      </c>
      <c r="V1092" s="30">
        <f t="shared" ca="1" si="3275"/>
        <v>223</v>
      </c>
      <c r="W1092" s="30">
        <f t="shared" ca="1" si="3275"/>
        <v>114</v>
      </c>
    </row>
    <row r="1093" spans="1:23" ht="13">
      <c r="A1093" s="9">
        <f t="shared" si="8"/>
        <v>1090</v>
      </c>
      <c r="B1093" s="45">
        <v>14</v>
      </c>
      <c r="C1093" s="9">
        <f>MOD(A1093-1,COUNT('DATE Snapshot'!$A:$A))+1</f>
        <v>10</v>
      </c>
      <c r="D1093" s="25">
        <f t="shared" ref="D1093:I1093" ca="1" si="3276">INDIRECT(ADDRESS($C1093+1,D$2,,,D$1))</f>
        <v>43009</v>
      </c>
      <c r="E1093" s="27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8">
        <f t="shared" ca="1" si="3276"/>
        <v>42736</v>
      </c>
      <c r="I1093" s="9">
        <f t="shared" ca="1" si="3276"/>
        <v>1</v>
      </c>
      <c r="J1093" s="46">
        <f>TRUNC((A1093-1)/COUNT('DATE Snapshot'!A:A)/COUNT(PRODUCT!A:A),0)+1</f>
        <v>2</v>
      </c>
      <c r="K1093" s="9" t="str">
        <f t="shared" ref="K1093:O1093" ca="1" si="3277">INDIRECT(ADDRESS($J1093+1,K$2,,,K$1))</f>
        <v>MARTE</v>
      </c>
      <c r="L1093" s="9" t="str">
        <f t="shared" ca="1" si="3277"/>
        <v>MT</v>
      </c>
      <c r="M1093" s="9" t="str">
        <f t="shared" ca="1" si="3277"/>
        <v>CURITIBA</v>
      </c>
      <c r="N1093" s="9" t="str">
        <f t="shared" ca="1" si="3277"/>
        <v>BRASIL</v>
      </c>
      <c r="O1093" s="9">
        <f t="shared" ca="1" si="3277"/>
        <v>0</v>
      </c>
      <c r="P1093" s="9">
        <f>MOD(TRUNC((A1093-1)/COUNT('DATE Snapshot'!A:A)),COUNT(PRODUCT!A:A))+1</f>
        <v>18</v>
      </c>
      <c r="Q1093" s="9" t="str">
        <f t="shared" ref="Q1093:W1093" ca="1" si="3278">INDIRECT(ADDRESS($P1093+1,Q$2,,,Q$1))</f>
        <v>ESPUMANTE ROSE</v>
      </c>
      <c r="R1093" s="9" t="str">
        <f t="shared" ca="1" si="3278"/>
        <v>ES_RSE</v>
      </c>
      <c r="S1093" s="9" t="str">
        <f t="shared" ca="1" si="3278"/>
        <v>ESPUMANTE</v>
      </c>
      <c r="T1093" s="9" t="str">
        <f t="shared" ca="1" si="3278"/>
        <v>12_BTL_0,75 l</v>
      </c>
      <c r="U1093" s="29">
        <f t="shared" ca="1" si="3278"/>
        <v>12</v>
      </c>
      <c r="V1093" s="30">
        <f t="shared" ca="1" si="3278"/>
        <v>223</v>
      </c>
      <c r="W1093" s="30">
        <f t="shared" ca="1" si="3278"/>
        <v>114</v>
      </c>
    </row>
    <row r="1094" spans="1:23" ht="13">
      <c r="A1094" s="9">
        <f t="shared" si="8"/>
        <v>1091</v>
      </c>
      <c r="B1094" s="45">
        <v>10</v>
      </c>
      <c r="C1094" s="9">
        <f>MOD(A1094-1,COUNT('DATE Snapshot'!$A:$A))+1</f>
        <v>11</v>
      </c>
      <c r="D1094" s="25">
        <f t="shared" ref="D1094:I1094" ca="1" si="3279">INDIRECT(ADDRESS($C1094+1,D$2,,,D$1))</f>
        <v>43040</v>
      </c>
      <c r="E1094" s="27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8">
        <f t="shared" ca="1" si="3279"/>
        <v>42736</v>
      </c>
      <c r="I1094" s="9">
        <f t="shared" ca="1" si="3279"/>
        <v>4</v>
      </c>
      <c r="J1094" s="46">
        <f>TRUNC((A1094-1)/COUNT('DATE Snapshot'!A:A)/COUNT(PRODUCT!A:A),0)+1</f>
        <v>2</v>
      </c>
      <c r="K1094" s="9" t="str">
        <f t="shared" ref="K1094:O1094" ca="1" si="3280">INDIRECT(ADDRESS($J1094+1,K$2,,,K$1))</f>
        <v>MARTE</v>
      </c>
      <c r="L1094" s="9" t="str">
        <f t="shared" ca="1" si="3280"/>
        <v>MT</v>
      </c>
      <c r="M1094" s="9" t="str">
        <f t="shared" ca="1" si="3280"/>
        <v>CURITIBA</v>
      </c>
      <c r="N1094" s="9" t="str">
        <f t="shared" ca="1" si="3280"/>
        <v>BRASIL</v>
      </c>
      <c r="O1094" s="9">
        <f t="shared" ca="1" si="3280"/>
        <v>0</v>
      </c>
      <c r="P1094" s="9">
        <f>MOD(TRUNC((A1094-1)/COUNT('DATE Snapshot'!A:A)),COUNT(PRODUCT!A:A))+1</f>
        <v>18</v>
      </c>
      <c r="Q1094" s="9" t="str">
        <f t="shared" ref="Q1094:W1094" ca="1" si="3281">INDIRECT(ADDRESS($P1094+1,Q$2,,,Q$1))</f>
        <v>ESPUMANTE ROSE</v>
      </c>
      <c r="R1094" s="9" t="str">
        <f t="shared" ca="1" si="3281"/>
        <v>ES_RSE</v>
      </c>
      <c r="S1094" s="9" t="str">
        <f t="shared" ca="1" si="3281"/>
        <v>ESPUMANTE</v>
      </c>
      <c r="T1094" s="9" t="str">
        <f t="shared" ca="1" si="3281"/>
        <v>12_BTL_0,75 l</v>
      </c>
      <c r="U1094" s="29">
        <f t="shared" ca="1" si="3281"/>
        <v>12</v>
      </c>
      <c r="V1094" s="30">
        <f t="shared" ca="1" si="3281"/>
        <v>223</v>
      </c>
      <c r="W1094" s="30">
        <f t="shared" ca="1" si="3281"/>
        <v>114</v>
      </c>
    </row>
    <row r="1095" spans="1:23" ht="13">
      <c r="A1095" s="9">
        <f t="shared" si="8"/>
        <v>1092</v>
      </c>
      <c r="B1095" s="45">
        <v>18</v>
      </c>
      <c r="C1095" s="9">
        <f>MOD(A1095-1,COUNT('DATE Snapshot'!$A:$A))+1</f>
        <v>12</v>
      </c>
      <c r="D1095" s="25">
        <f t="shared" ref="D1095:I1095" ca="1" si="3282">INDIRECT(ADDRESS($C1095+1,D$2,,,D$1))</f>
        <v>43070</v>
      </c>
      <c r="E1095" s="27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8">
        <f t="shared" ca="1" si="3282"/>
        <v>42736</v>
      </c>
      <c r="I1095" s="9">
        <f t="shared" ca="1" si="3282"/>
        <v>6</v>
      </c>
      <c r="J1095" s="46">
        <f>TRUNC((A1095-1)/COUNT('DATE Snapshot'!A:A)/COUNT(PRODUCT!A:A),0)+1</f>
        <v>2</v>
      </c>
      <c r="K1095" s="9" t="str">
        <f t="shared" ref="K1095:O1095" ca="1" si="3283">INDIRECT(ADDRESS($J1095+1,K$2,,,K$1))</f>
        <v>MARTE</v>
      </c>
      <c r="L1095" s="9" t="str">
        <f t="shared" ca="1" si="3283"/>
        <v>MT</v>
      </c>
      <c r="M1095" s="9" t="str">
        <f t="shared" ca="1" si="3283"/>
        <v>CURITIBA</v>
      </c>
      <c r="N1095" s="9" t="str">
        <f t="shared" ca="1" si="3283"/>
        <v>BRASIL</v>
      </c>
      <c r="O1095" s="9">
        <f t="shared" ca="1" si="3283"/>
        <v>0</v>
      </c>
      <c r="P1095" s="9">
        <f>MOD(TRUNC((A1095-1)/COUNT('DATE Snapshot'!A:A)),COUNT(PRODUCT!A:A))+1</f>
        <v>18</v>
      </c>
      <c r="Q1095" s="9" t="str">
        <f t="shared" ref="Q1095:W1095" ca="1" si="3284">INDIRECT(ADDRESS($P1095+1,Q$2,,,Q$1))</f>
        <v>ESPUMANTE ROSE</v>
      </c>
      <c r="R1095" s="9" t="str">
        <f t="shared" ca="1" si="3284"/>
        <v>ES_RSE</v>
      </c>
      <c r="S1095" s="9" t="str">
        <f t="shared" ca="1" si="3284"/>
        <v>ESPUMANTE</v>
      </c>
      <c r="T1095" s="9" t="str">
        <f t="shared" ca="1" si="3284"/>
        <v>12_BTL_0,75 l</v>
      </c>
      <c r="U1095" s="29">
        <f t="shared" ca="1" si="3284"/>
        <v>12</v>
      </c>
      <c r="V1095" s="30">
        <f t="shared" ca="1" si="3284"/>
        <v>223</v>
      </c>
      <c r="W1095" s="30">
        <f t="shared" ca="1" si="3284"/>
        <v>114</v>
      </c>
    </row>
    <row r="1096" spans="1:23" ht="13">
      <c r="A1096" s="9">
        <f t="shared" si="8"/>
        <v>1093</v>
      </c>
      <c r="B1096" s="45">
        <v>8</v>
      </c>
      <c r="C1096" s="9">
        <f>MOD(A1096-1,COUNT('DATE Snapshot'!$A:$A))+1</f>
        <v>13</v>
      </c>
      <c r="D1096" s="25">
        <f t="shared" ref="D1096:I1096" ca="1" si="3285">INDIRECT(ADDRESS($C1096+1,D$2,,,D$1))</f>
        <v>43101</v>
      </c>
      <c r="E1096" s="27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8">
        <f t="shared" ca="1" si="3285"/>
        <v>43101</v>
      </c>
      <c r="I1096" s="9">
        <f t="shared" ca="1" si="3285"/>
        <v>2</v>
      </c>
      <c r="J1096" s="46">
        <f>TRUNC((A1096-1)/COUNT('DATE Snapshot'!A:A)/COUNT(PRODUCT!A:A),0)+1</f>
        <v>2</v>
      </c>
      <c r="K1096" s="9" t="str">
        <f t="shared" ref="K1096:O1096" ca="1" si="3286">INDIRECT(ADDRESS($J1096+1,K$2,,,K$1))</f>
        <v>MARTE</v>
      </c>
      <c r="L1096" s="9" t="str">
        <f t="shared" ca="1" si="3286"/>
        <v>MT</v>
      </c>
      <c r="M1096" s="9" t="str">
        <f t="shared" ca="1" si="3286"/>
        <v>CURITIBA</v>
      </c>
      <c r="N1096" s="9" t="str">
        <f t="shared" ca="1" si="3286"/>
        <v>BRASIL</v>
      </c>
      <c r="O1096" s="9">
        <f t="shared" ca="1" si="3286"/>
        <v>0</v>
      </c>
      <c r="P1096" s="9">
        <f>MOD(TRUNC((A1096-1)/COUNT('DATE Snapshot'!A:A)),COUNT(PRODUCT!A:A))+1</f>
        <v>18</v>
      </c>
      <c r="Q1096" s="9" t="str">
        <f t="shared" ref="Q1096:W1096" ca="1" si="3287">INDIRECT(ADDRESS($P1096+1,Q$2,,,Q$1))</f>
        <v>ESPUMANTE ROSE</v>
      </c>
      <c r="R1096" s="9" t="str">
        <f t="shared" ca="1" si="3287"/>
        <v>ES_RSE</v>
      </c>
      <c r="S1096" s="9" t="str">
        <f t="shared" ca="1" si="3287"/>
        <v>ESPUMANTE</v>
      </c>
      <c r="T1096" s="9" t="str">
        <f t="shared" ca="1" si="3287"/>
        <v>12_BTL_0,75 l</v>
      </c>
      <c r="U1096" s="29">
        <f t="shared" ca="1" si="3287"/>
        <v>12</v>
      </c>
      <c r="V1096" s="30">
        <f t="shared" ca="1" si="3287"/>
        <v>223</v>
      </c>
      <c r="W1096" s="30">
        <f t="shared" ca="1" si="3287"/>
        <v>114</v>
      </c>
    </row>
    <row r="1097" spans="1:23" ht="13">
      <c r="A1097" s="9">
        <f t="shared" si="8"/>
        <v>1094</v>
      </c>
      <c r="B1097" s="45">
        <v>11</v>
      </c>
      <c r="C1097" s="9">
        <f>MOD(A1097-1,COUNT('DATE Snapshot'!$A:$A))+1</f>
        <v>14</v>
      </c>
      <c r="D1097" s="25">
        <f t="shared" ref="D1097:I1097" ca="1" si="3288">INDIRECT(ADDRESS($C1097+1,D$2,,,D$1))</f>
        <v>43132</v>
      </c>
      <c r="E1097" s="27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8">
        <f t="shared" ca="1" si="3288"/>
        <v>43101</v>
      </c>
      <c r="I1097" s="9">
        <f t="shared" ca="1" si="3288"/>
        <v>5</v>
      </c>
      <c r="J1097" s="46">
        <f>TRUNC((A1097-1)/COUNT('DATE Snapshot'!A:A)/COUNT(PRODUCT!A:A),0)+1</f>
        <v>2</v>
      </c>
      <c r="K1097" s="9" t="str">
        <f t="shared" ref="K1097:O1097" ca="1" si="3289">INDIRECT(ADDRESS($J1097+1,K$2,,,K$1))</f>
        <v>MARTE</v>
      </c>
      <c r="L1097" s="9" t="str">
        <f t="shared" ca="1" si="3289"/>
        <v>MT</v>
      </c>
      <c r="M1097" s="9" t="str">
        <f t="shared" ca="1" si="3289"/>
        <v>CURITIBA</v>
      </c>
      <c r="N1097" s="9" t="str">
        <f t="shared" ca="1" si="3289"/>
        <v>BRASIL</v>
      </c>
      <c r="O1097" s="9">
        <f t="shared" ca="1" si="3289"/>
        <v>0</v>
      </c>
      <c r="P1097" s="9">
        <f>MOD(TRUNC((A1097-1)/COUNT('DATE Snapshot'!A:A)),COUNT(PRODUCT!A:A))+1</f>
        <v>18</v>
      </c>
      <c r="Q1097" s="9" t="str">
        <f t="shared" ref="Q1097:W1097" ca="1" si="3290">INDIRECT(ADDRESS($P1097+1,Q$2,,,Q$1))</f>
        <v>ESPUMANTE ROSE</v>
      </c>
      <c r="R1097" s="9" t="str">
        <f t="shared" ca="1" si="3290"/>
        <v>ES_RSE</v>
      </c>
      <c r="S1097" s="9" t="str">
        <f t="shared" ca="1" si="3290"/>
        <v>ESPUMANTE</v>
      </c>
      <c r="T1097" s="9" t="str">
        <f t="shared" ca="1" si="3290"/>
        <v>12_BTL_0,75 l</v>
      </c>
      <c r="U1097" s="29">
        <f t="shared" ca="1" si="3290"/>
        <v>12</v>
      </c>
      <c r="V1097" s="30">
        <f t="shared" ca="1" si="3290"/>
        <v>223</v>
      </c>
      <c r="W1097" s="30">
        <f t="shared" ca="1" si="3290"/>
        <v>114</v>
      </c>
    </row>
    <row r="1098" spans="1:23" ht="13">
      <c r="A1098" s="9">
        <f t="shared" si="8"/>
        <v>1095</v>
      </c>
      <c r="B1098" s="45">
        <v>21</v>
      </c>
      <c r="C1098" s="9">
        <f>MOD(A1098-1,COUNT('DATE Snapshot'!$A:$A))+1</f>
        <v>15</v>
      </c>
      <c r="D1098" s="25">
        <f t="shared" ref="D1098:I1098" ca="1" si="3291">INDIRECT(ADDRESS($C1098+1,D$2,,,D$1))</f>
        <v>43160</v>
      </c>
      <c r="E1098" s="27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8">
        <f t="shared" ca="1" si="3291"/>
        <v>43101</v>
      </c>
      <c r="I1098" s="9">
        <f t="shared" ca="1" si="3291"/>
        <v>5</v>
      </c>
      <c r="J1098" s="46">
        <f>TRUNC((A1098-1)/COUNT('DATE Snapshot'!A:A)/COUNT(PRODUCT!A:A),0)+1</f>
        <v>2</v>
      </c>
      <c r="K1098" s="9" t="str">
        <f t="shared" ref="K1098:O1098" ca="1" si="3292">INDIRECT(ADDRESS($J1098+1,K$2,,,K$1))</f>
        <v>MARTE</v>
      </c>
      <c r="L1098" s="9" t="str">
        <f t="shared" ca="1" si="3292"/>
        <v>MT</v>
      </c>
      <c r="M1098" s="9" t="str">
        <f t="shared" ca="1" si="3292"/>
        <v>CURITIBA</v>
      </c>
      <c r="N1098" s="9" t="str">
        <f t="shared" ca="1" si="3292"/>
        <v>BRASIL</v>
      </c>
      <c r="O1098" s="9">
        <f t="shared" ca="1" si="3292"/>
        <v>0</v>
      </c>
      <c r="P1098" s="9">
        <f>MOD(TRUNC((A1098-1)/COUNT('DATE Snapshot'!A:A)),COUNT(PRODUCT!A:A))+1</f>
        <v>18</v>
      </c>
      <c r="Q1098" s="9" t="str">
        <f t="shared" ref="Q1098:W1098" ca="1" si="3293">INDIRECT(ADDRESS($P1098+1,Q$2,,,Q$1))</f>
        <v>ESPUMANTE ROSE</v>
      </c>
      <c r="R1098" s="9" t="str">
        <f t="shared" ca="1" si="3293"/>
        <v>ES_RSE</v>
      </c>
      <c r="S1098" s="9" t="str">
        <f t="shared" ca="1" si="3293"/>
        <v>ESPUMANTE</v>
      </c>
      <c r="T1098" s="9" t="str">
        <f t="shared" ca="1" si="3293"/>
        <v>12_BTL_0,75 l</v>
      </c>
      <c r="U1098" s="29">
        <f t="shared" ca="1" si="3293"/>
        <v>12</v>
      </c>
      <c r="V1098" s="30">
        <f t="shared" ca="1" si="3293"/>
        <v>223</v>
      </c>
      <c r="W1098" s="30">
        <f t="shared" ca="1" si="3293"/>
        <v>114</v>
      </c>
    </row>
    <row r="1099" spans="1:23" ht="13">
      <c r="A1099" s="9">
        <f t="shared" si="8"/>
        <v>1096</v>
      </c>
      <c r="B1099" s="45">
        <v>12</v>
      </c>
      <c r="C1099" s="9">
        <f>MOD(A1099-1,COUNT('DATE Snapshot'!$A:$A))+1</f>
        <v>16</v>
      </c>
      <c r="D1099" s="25">
        <f t="shared" ref="D1099:I1099" ca="1" si="3294">INDIRECT(ADDRESS($C1099+1,D$2,,,D$1))</f>
        <v>43191</v>
      </c>
      <c r="E1099" s="27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8">
        <f t="shared" ca="1" si="3294"/>
        <v>43101</v>
      </c>
      <c r="I1099" s="9">
        <f t="shared" ca="1" si="3294"/>
        <v>1</v>
      </c>
      <c r="J1099" s="46">
        <f>TRUNC((A1099-1)/COUNT('DATE Snapshot'!A:A)/COUNT(PRODUCT!A:A),0)+1</f>
        <v>2</v>
      </c>
      <c r="K1099" s="9" t="str">
        <f t="shared" ref="K1099:O1099" ca="1" si="3295">INDIRECT(ADDRESS($J1099+1,K$2,,,K$1))</f>
        <v>MARTE</v>
      </c>
      <c r="L1099" s="9" t="str">
        <f t="shared" ca="1" si="3295"/>
        <v>MT</v>
      </c>
      <c r="M1099" s="9" t="str">
        <f t="shared" ca="1" si="3295"/>
        <v>CURITIBA</v>
      </c>
      <c r="N1099" s="9" t="str">
        <f t="shared" ca="1" si="3295"/>
        <v>BRASIL</v>
      </c>
      <c r="O1099" s="9">
        <f t="shared" ca="1" si="3295"/>
        <v>0</v>
      </c>
      <c r="P1099" s="9">
        <f>MOD(TRUNC((A1099-1)/COUNT('DATE Snapshot'!A:A)),COUNT(PRODUCT!A:A))+1</f>
        <v>18</v>
      </c>
      <c r="Q1099" s="9" t="str">
        <f t="shared" ref="Q1099:W1099" ca="1" si="3296">INDIRECT(ADDRESS($P1099+1,Q$2,,,Q$1))</f>
        <v>ESPUMANTE ROSE</v>
      </c>
      <c r="R1099" s="9" t="str">
        <f t="shared" ca="1" si="3296"/>
        <v>ES_RSE</v>
      </c>
      <c r="S1099" s="9" t="str">
        <f t="shared" ca="1" si="3296"/>
        <v>ESPUMANTE</v>
      </c>
      <c r="T1099" s="9" t="str">
        <f t="shared" ca="1" si="3296"/>
        <v>12_BTL_0,75 l</v>
      </c>
      <c r="U1099" s="29">
        <f t="shared" ca="1" si="3296"/>
        <v>12</v>
      </c>
      <c r="V1099" s="30">
        <f t="shared" ca="1" si="3296"/>
        <v>223</v>
      </c>
      <c r="W1099" s="30">
        <f t="shared" ca="1" si="3296"/>
        <v>114</v>
      </c>
    </row>
    <row r="1100" spans="1:23" ht="13">
      <c r="A1100" s="9">
        <f t="shared" si="8"/>
        <v>1097</v>
      </c>
      <c r="B1100" s="45">
        <v>9</v>
      </c>
      <c r="C1100" s="9">
        <f>MOD(A1100-1,COUNT('DATE Snapshot'!$A:$A))+1</f>
        <v>17</v>
      </c>
      <c r="D1100" s="25">
        <f t="shared" ref="D1100:I1100" ca="1" si="3297">INDIRECT(ADDRESS($C1100+1,D$2,,,D$1))</f>
        <v>43221</v>
      </c>
      <c r="E1100" s="27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8">
        <f t="shared" ca="1" si="3297"/>
        <v>43101</v>
      </c>
      <c r="I1100" s="9">
        <f t="shared" ca="1" si="3297"/>
        <v>3</v>
      </c>
      <c r="J1100" s="46">
        <f>TRUNC((A1100-1)/COUNT('DATE Snapshot'!A:A)/COUNT(PRODUCT!A:A),0)+1</f>
        <v>2</v>
      </c>
      <c r="K1100" s="9" t="str">
        <f t="shared" ref="K1100:O1100" ca="1" si="3298">INDIRECT(ADDRESS($J1100+1,K$2,,,K$1))</f>
        <v>MARTE</v>
      </c>
      <c r="L1100" s="9" t="str">
        <f t="shared" ca="1" si="3298"/>
        <v>MT</v>
      </c>
      <c r="M1100" s="9" t="str">
        <f t="shared" ca="1" si="3298"/>
        <v>CURITIBA</v>
      </c>
      <c r="N1100" s="9" t="str">
        <f t="shared" ca="1" si="3298"/>
        <v>BRASIL</v>
      </c>
      <c r="O1100" s="9">
        <f t="shared" ca="1" si="3298"/>
        <v>0</v>
      </c>
      <c r="P1100" s="9">
        <f>MOD(TRUNC((A1100-1)/COUNT('DATE Snapshot'!A:A)),COUNT(PRODUCT!A:A))+1</f>
        <v>18</v>
      </c>
      <c r="Q1100" s="9" t="str">
        <f t="shared" ref="Q1100:W1100" ca="1" si="3299">INDIRECT(ADDRESS($P1100+1,Q$2,,,Q$1))</f>
        <v>ESPUMANTE ROSE</v>
      </c>
      <c r="R1100" s="9" t="str">
        <f t="shared" ca="1" si="3299"/>
        <v>ES_RSE</v>
      </c>
      <c r="S1100" s="9" t="str">
        <f t="shared" ca="1" si="3299"/>
        <v>ESPUMANTE</v>
      </c>
      <c r="T1100" s="9" t="str">
        <f t="shared" ca="1" si="3299"/>
        <v>12_BTL_0,75 l</v>
      </c>
      <c r="U1100" s="29">
        <f t="shared" ca="1" si="3299"/>
        <v>12</v>
      </c>
      <c r="V1100" s="30">
        <f t="shared" ca="1" si="3299"/>
        <v>223</v>
      </c>
      <c r="W1100" s="30">
        <f t="shared" ca="1" si="3299"/>
        <v>114</v>
      </c>
    </row>
    <row r="1101" spans="1:23" ht="13">
      <c r="A1101" s="9">
        <f t="shared" si="8"/>
        <v>1098</v>
      </c>
      <c r="B1101" s="45">
        <v>6</v>
      </c>
      <c r="C1101" s="9">
        <f>MOD(A1101-1,COUNT('DATE Snapshot'!$A:$A))+1</f>
        <v>18</v>
      </c>
      <c r="D1101" s="25">
        <f t="shared" ref="D1101:I1101" ca="1" si="3300">INDIRECT(ADDRESS($C1101+1,D$2,,,D$1))</f>
        <v>43252</v>
      </c>
      <c r="E1101" s="27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8">
        <f t="shared" ca="1" si="3300"/>
        <v>43101</v>
      </c>
      <c r="I1101" s="9">
        <f t="shared" ca="1" si="3300"/>
        <v>6</v>
      </c>
      <c r="J1101" s="46">
        <f>TRUNC((A1101-1)/COUNT('DATE Snapshot'!A:A)/COUNT(PRODUCT!A:A),0)+1</f>
        <v>2</v>
      </c>
      <c r="K1101" s="9" t="str">
        <f t="shared" ref="K1101:O1101" ca="1" si="3301">INDIRECT(ADDRESS($J1101+1,K$2,,,K$1))</f>
        <v>MARTE</v>
      </c>
      <c r="L1101" s="9" t="str">
        <f t="shared" ca="1" si="3301"/>
        <v>MT</v>
      </c>
      <c r="M1101" s="9" t="str">
        <f t="shared" ca="1" si="3301"/>
        <v>CURITIBA</v>
      </c>
      <c r="N1101" s="9" t="str">
        <f t="shared" ca="1" si="3301"/>
        <v>BRASIL</v>
      </c>
      <c r="O1101" s="9">
        <f t="shared" ca="1" si="3301"/>
        <v>0</v>
      </c>
      <c r="P1101" s="9">
        <f>MOD(TRUNC((A1101-1)/COUNT('DATE Snapshot'!A:A)),COUNT(PRODUCT!A:A))+1</f>
        <v>18</v>
      </c>
      <c r="Q1101" s="9" t="str">
        <f t="shared" ref="Q1101:W1101" ca="1" si="3302">INDIRECT(ADDRESS($P1101+1,Q$2,,,Q$1))</f>
        <v>ESPUMANTE ROSE</v>
      </c>
      <c r="R1101" s="9" t="str">
        <f t="shared" ca="1" si="3302"/>
        <v>ES_RSE</v>
      </c>
      <c r="S1101" s="9" t="str">
        <f t="shared" ca="1" si="3302"/>
        <v>ESPUMANTE</v>
      </c>
      <c r="T1101" s="9" t="str">
        <f t="shared" ca="1" si="3302"/>
        <v>12_BTL_0,75 l</v>
      </c>
      <c r="U1101" s="29">
        <f t="shared" ca="1" si="3302"/>
        <v>12</v>
      </c>
      <c r="V1101" s="30">
        <f t="shared" ca="1" si="3302"/>
        <v>223</v>
      </c>
      <c r="W1101" s="30">
        <f t="shared" ca="1" si="3302"/>
        <v>114</v>
      </c>
    </row>
    <row r="1102" spans="1:23" ht="13">
      <c r="A1102" s="9">
        <f t="shared" si="8"/>
        <v>1099</v>
      </c>
      <c r="B1102" s="45">
        <v>22</v>
      </c>
      <c r="C1102" s="9">
        <f>MOD(A1102-1,COUNT('DATE Snapshot'!$A:$A))+1</f>
        <v>19</v>
      </c>
      <c r="D1102" s="25">
        <f t="shared" ref="D1102:I1102" ca="1" si="3303">INDIRECT(ADDRESS($C1102+1,D$2,,,D$1))</f>
        <v>43282</v>
      </c>
      <c r="E1102" s="27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8">
        <f t="shared" ca="1" si="3303"/>
        <v>43101</v>
      </c>
      <c r="I1102" s="9">
        <f t="shared" ca="1" si="3303"/>
        <v>1</v>
      </c>
      <c r="J1102" s="46">
        <f>TRUNC((A1102-1)/COUNT('DATE Snapshot'!A:A)/COUNT(PRODUCT!A:A),0)+1</f>
        <v>2</v>
      </c>
      <c r="K1102" s="9" t="str">
        <f t="shared" ref="K1102:O1102" ca="1" si="3304">INDIRECT(ADDRESS($J1102+1,K$2,,,K$1))</f>
        <v>MARTE</v>
      </c>
      <c r="L1102" s="9" t="str">
        <f t="shared" ca="1" si="3304"/>
        <v>MT</v>
      </c>
      <c r="M1102" s="9" t="str">
        <f t="shared" ca="1" si="3304"/>
        <v>CURITIBA</v>
      </c>
      <c r="N1102" s="9" t="str">
        <f t="shared" ca="1" si="3304"/>
        <v>BRASIL</v>
      </c>
      <c r="O1102" s="9">
        <f t="shared" ca="1" si="3304"/>
        <v>0</v>
      </c>
      <c r="P1102" s="9">
        <f>MOD(TRUNC((A1102-1)/COUNT('DATE Snapshot'!A:A)),COUNT(PRODUCT!A:A))+1</f>
        <v>18</v>
      </c>
      <c r="Q1102" s="9" t="str">
        <f t="shared" ref="Q1102:W1102" ca="1" si="3305">INDIRECT(ADDRESS($P1102+1,Q$2,,,Q$1))</f>
        <v>ESPUMANTE ROSE</v>
      </c>
      <c r="R1102" s="9" t="str">
        <f t="shared" ca="1" si="3305"/>
        <v>ES_RSE</v>
      </c>
      <c r="S1102" s="9" t="str">
        <f t="shared" ca="1" si="3305"/>
        <v>ESPUMANTE</v>
      </c>
      <c r="T1102" s="9" t="str">
        <f t="shared" ca="1" si="3305"/>
        <v>12_BTL_0,75 l</v>
      </c>
      <c r="U1102" s="29">
        <f t="shared" ca="1" si="3305"/>
        <v>12</v>
      </c>
      <c r="V1102" s="30">
        <f t="shared" ca="1" si="3305"/>
        <v>223</v>
      </c>
      <c r="W1102" s="30">
        <f t="shared" ca="1" si="3305"/>
        <v>114</v>
      </c>
    </row>
    <row r="1103" spans="1:23" ht="13">
      <c r="A1103" s="9">
        <f t="shared" si="8"/>
        <v>1100</v>
      </c>
      <c r="B1103" s="45">
        <v>11</v>
      </c>
      <c r="C1103" s="9">
        <f>MOD(A1103-1,COUNT('DATE Snapshot'!$A:$A))+1</f>
        <v>20</v>
      </c>
      <c r="D1103" s="25">
        <f t="shared" ref="D1103:I1103" ca="1" si="3306">INDIRECT(ADDRESS($C1103+1,D$2,,,D$1))</f>
        <v>43313</v>
      </c>
      <c r="E1103" s="27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8">
        <f t="shared" ca="1" si="3306"/>
        <v>43101</v>
      </c>
      <c r="I1103" s="9">
        <f t="shared" ca="1" si="3306"/>
        <v>4</v>
      </c>
      <c r="J1103" s="46">
        <f>TRUNC((A1103-1)/COUNT('DATE Snapshot'!A:A)/COUNT(PRODUCT!A:A),0)+1</f>
        <v>2</v>
      </c>
      <c r="K1103" s="9" t="str">
        <f t="shared" ref="K1103:O1103" ca="1" si="3307">INDIRECT(ADDRESS($J1103+1,K$2,,,K$1))</f>
        <v>MARTE</v>
      </c>
      <c r="L1103" s="9" t="str">
        <f t="shared" ca="1" si="3307"/>
        <v>MT</v>
      </c>
      <c r="M1103" s="9" t="str">
        <f t="shared" ca="1" si="3307"/>
        <v>CURITIBA</v>
      </c>
      <c r="N1103" s="9" t="str">
        <f t="shared" ca="1" si="3307"/>
        <v>BRASIL</v>
      </c>
      <c r="O1103" s="9">
        <f t="shared" ca="1" si="3307"/>
        <v>0</v>
      </c>
      <c r="P1103" s="9">
        <f>MOD(TRUNC((A1103-1)/COUNT('DATE Snapshot'!A:A)),COUNT(PRODUCT!A:A))+1</f>
        <v>18</v>
      </c>
      <c r="Q1103" s="9" t="str">
        <f t="shared" ref="Q1103:W1103" ca="1" si="3308">INDIRECT(ADDRESS($P1103+1,Q$2,,,Q$1))</f>
        <v>ESPUMANTE ROSE</v>
      </c>
      <c r="R1103" s="9" t="str">
        <f t="shared" ca="1" si="3308"/>
        <v>ES_RSE</v>
      </c>
      <c r="S1103" s="9" t="str">
        <f t="shared" ca="1" si="3308"/>
        <v>ESPUMANTE</v>
      </c>
      <c r="T1103" s="9" t="str">
        <f t="shared" ca="1" si="3308"/>
        <v>12_BTL_0,75 l</v>
      </c>
      <c r="U1103" s="29">
        <f t="shared" ca="1" si="3308"/>
        <v>12</v>
      </c>
      <c r="V1103" s="30">
        <f t="shared" ca="1" si="3308"/>
        <v>223</v>
      </c>
      <c r="W1103" s="30">
        <f t="shared" ca="1" si="3308"/>
        <v>114</v>
      </c>
    </row>
    <row r="1104" spans="1:23" ht="13">
      <c r="A1104" s="9">
        <f t="shared" si="8"/>
        <v>1101</v>
      </c>
      <c r="B1104" s="45">
        <v>12</v>
      </c>
      <c r="C1104" s="9">
        <f>MOD(A1104-1,COUNT('DATE Snapshot'!$A:$A))+1</f>
        <v>21</v>
      </c>
      <c r="D1104" s="25">
        <f t="shared" ref="D1104:I1104" ca="1" si="3309">INDIRECT(ADDRESS($C1104+1,D$2,,,D$1))</f>
        <v>43344</v>
      </c>
      <c r="E1104" s="27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8">
        <f t="shared" ca="1" si="3309"/>
        <v>43101</v>
      </c>
      <c r="I1104" s="9">
        <f t="shared" ca="1" si="3309"/>
        <v>7</v>
      </c>
      <c r="J1104" s="46">
        <f>TRUNC((A1104-1)/COUNT('DATE Snapshot'!A:A)/COUNT(PRODUCT!A:A),0)+1</f>
        <v>2</v>
      </c>
      <c r="K1104" s="9" t="str">
        <f t="shared" ref="K1104:O1104" ca="1" si="3310">INDIRECT(ADDRESS($J1104+1,K$2,,,K$1))</f>
        <v>MARTE</v>
      </c>
      <c r="L1104" s="9" t="str">
        <f t="shared" ca="1" si="3310"/>
        <v>MT</v>
      </c>
      <c r="M1104" s="9" t="str">
        <f t="shared" ca="1" si="3310"/>
        <v>CURITIBA</v>
      </c>
      <c r="N1104" s="9" t="str">
        <f t="shared" ca="1" si="3310"/>
        <v>BRASIL</v>
      </c>
      <c r="O1104" s="9">
        <f t="shared" ca="1" si="3310"/>
        <v>0</v>
      </c>
      <c r="P1104" s="9">
        <f>MOD(TRUNC((A1104-1)/COUNT('DATE Snapshot'!A:A)),COUNT(PRODUCT!A:A))+1</f>
        <v>18</v>
      </c>
      <c r="Q1104" s="9" t="str">
        <f t="shared" ref="Q1104:W1104" ca="1" si="3311">INDIRECT(ADDRESS($P1104+1,Q$2,,,Q$1))</f>
        <v>ESPUMANTE ROSE</v>
      </c>
      <c r="R1104" s="9" t="str">
        <f t="shared" ca="1" si="3311"/>
        <v>ES_RSE</v>
      </c>
      <c r="S1104" s="9" t="str">
        <f t="shared" ca="1" si="3311"/>
        <v>ESPUMANTE</v>
      </c>
      <c r="T1104" s="9" t="str">
        <f t="shared" ca="1" si="3311"/>
        <v>12_BTL_0,75 l</v>
      </c>
      <c r="U1104" s="29">
        <f t="shared" ca="1" si="3311"/>
        <v>12</v>
      </c>
      <c r="V1104" s="30">
        <f t="shared" ca="1" si="3311"/>
        <v>223</v>
      </c>
      <c r="W1104" s="30">
        <f t="shared" ca="1" si="3311"/>
        <v>114</v>
      </c>
    </row>
    <row r="1105" spans="1:23" ht="13">
      <c r="A1105" s="9">
        <f t="shared" si="8"/>
        <v>1102</v>
      </c>
      <c r="B1105" s="45">
        <v>11</v>
      </c>
      <c r="C1105" s="9">
        <f>MOD(A1105-1,COUNT('DATE Snapshot'!$A:$A))+1</f>
        <v>22</v>
      </c>
      <c r="D1105" s="25">
        <f t="shared" ref="D1105:I1105" ca="1" si="3312">INDIRECT(ADDRESS($C1105+1,D$2,,,D$1))</f>
        <v>43374</v>
      </c>
      <c r="E1105" s="27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8">
        <f t="shared" ca="1" si="3312"/>
        <v>43101</v>
      </c>
      <c r="I1105" s="9">
        <f t="shared" ca="1" si="3312"/>
        <v>2</v>
      </c>
      <c r="J1105" s="46">
        <f>TRUNC((A1105-1)/COUNT('DATE Snapshot'!A:A)/COUNT(PRODUCT!A:A),0)+1</f>
        <v>2</v>
      </c>
      <c r="K1105" s="9" t="str">
        <f t="shared" ref="K1105:O1105" ca="1" si="3313">INDIRECT(ADDRESS($J1105+1,K$2,,,K$1))</f>
        <v>MARTE</v>
      </c>
      <c r="L1105" s="9" t="str">
        <f t="shared" ca="1" si="3313"/>
        <v>MT</v>
      </c>
      <c r="M1105" s="9" t="str">
        <f t="shared" ca="1" si="3313"/>
        <v>CURITIBA</v>
      </c>
      <c r="N1105" s="9" t="str">
        <f t="shared" ca="1" si="3313"/>
        <v>BRASIL</v>
      </c>
      <c r="O1105" s="9">
        <f t="shared" ca="1" si="3313"/>
        <v>0</v>
      </c>
      <c r="P1105" s="9">
        <f>MOD(TRUNC((A1105-1)/COUNT('DATE Snapshot'!A:A)),COUNT(PRODUCT!A:A))+1</f>
        <v>18</v>
      </c>
      <c r="Q1105" s="9" t="str">
        <f t="shared" ref="Q1105:W1105" ca="1" si="3314">INDIRECT(ADDRESS($P1105+1,Q$2,,,Q$1))</f>
        <v>ESPUMANTE ROSE</v>
      </c>
      <c r="R1105" s="9" t="str">
        <f t="shared" ca="1" si="3314"/>
        <v>ES_RSE</v>
      </c>
      <c r="S1105" s="9" t="str">
        <f t="shared" ca="1" si="3314"/>
        <v>ESPUMANTE</v>
      </c>
      <c r="T1105" s="9" t="str">
        <f t="shared" ca="1" si="3314"/>
        <v>12_BTL_0,75 l</v>
      </c>
      <c r="U1105" s="29">
        <f t="shared" ca="1" si="3314"/>
        <v>12</v>
      </c>
      <c r="V1105" s="30">
        <f t="shared" ca="1" si="3314"/>
        <v>223</v>
      </c>
      <c r="W1105" s="30">
        <f t="shared" ca="1" si="3314"/>
        <v>114</v>
      </c>
    </row>
    <row r="1106" spans="1:23" ht="13">
      <c r="A1106" s="9">
        <f t="shared" si="8"/>
        <v>1103</v>
      </c>
      <c r="B1106" s="45">
        <v>16</v>
      </c>
      <c r="C1106" s="9">
        <f>MOD(A1106-1,COUNT('DATE Snapshot'!$A:$A))+1</f>
        <v>23</v>
      </c>
      <c r="D1106" s="25">
        <f t="shared" ref="D1106:I1106" ca="1" si="3315">INDIRECT(ADDRESS($C1106+1,D$2,,,D$1))</f>
        <v>43405</v>
      </c>
      <c r="E1106" s="27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8">
        <f t="shared" ca="1" si="3315"/>
        <v>43101</v>
      </c>
      <c r="I1106" s="9">
        <f t="shared" ca="1" si="3315"/>
        <v>5</v>
      </c>
      <c r="J1106" s="46">
        <f>TRUNC((A1106-1)/COUNT('DATE Snapshot'!A:A)/COUNT(PRODUCT!A:A),0)+1</f>
        <v>2</v>
      </c>
      <c r="K1106" s="9" t="str">
        <f t="shared" ref="K1106:O1106" ca="1" si="3316">INDIRECT(ADDRESS($J1106+1,K$2,,,K$1))</f>
        <v>MARTE</v>
      </c>
      <c r="L1106" s="9" t="str">
        <f t="shared" ca="1" si="3316"/>
        <v>MT</v>
      </c>
      <c r="M1106" s="9" t="str">
        <f t="shared" ca="1" si="3316"/>
        <v>CURITIBA</v>
      </c>
      <c r="N1106" s="9" t="str">
        <f t="shared" ca="1" si="3316"/>
        <v>BRASIL</v>
      </c>
      <c r="O1106" s="9">
        <f t="shared" ca="1" si="3316"/>
        <v>0</v>
      </c>
      <c r="P1106" s="9">
        <f>MOD(TRUNC((A1106-1)/COUNT('DATE Snapshot'!A:A)),COUNT(PRODUCT!A:A))+1</f>
        <v>18</v>
      </c>
      <c r="Q1106" s="9" t="str">
        <f t="shared" ref="Q1106:W1106" ca="1" si="3317">INDIRECT(ADDRESS($P1106+1,Q$2,,,Q$1))</f>
        <v>ESPUMANTE ROSE</v>
      </c>
      <c r="R1106" s="9" t="str">
        <f t="shared" ca="1" si="3317"/>
        <v>ES_RSE</v>
      </c>
      <c r="S1106" s="9" t="str">
        <f t="shared" ca="1" si="3317"/>
        <v>ESPUMANTE</v>
      </c>
      <c r="T1106" s="9" t="str">
        <f t="shared" ca="1" si="3317"/>
        <v>12_BTL_0,75 l</v>
      </c>
      <c r="U1106" s="29">
        <f t="shared" ca="1" si="3317"/>
        <v>12</v>
      </c>
      <c r="V1106" s="30">
        <f t="shared" ca="1" si="3317"/>
        <v>223</v>
      </c>
      <c r="W1106" s="30">
        <f t="shared" ca="1" si="3317"/>
        <v>114</v>
      </c>
    </row>
    <row r="1107" spans="1:23" ht="13">
      <c r="A1107" s="9">
        <f t="shared" si="8"/>
        <v>1104</v>
      </c>
      <c r="B1107" s="45">
        <v>17</v>
      </c>
      <c r="C1107" s="9">
        <f>MOD(A1107-1,COUNT('DATE Snapshot'!$A:$A))+1</f>
        <v>24</v>
      </c>
      <c r="D1107" s="25">
        <f t="shared" ref="D1107:I1107" ca="1" si="3318">INDIRECT(ADDRESS($C1107+1,D$2,,,D$1))</f>
        <v>43435</v>
      </c>
      <c r="E1107" s="27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8">
        <f t="shared" ca="1" si="3318"/>
        <v>43101</v>
      </c>
      <c r="I1107" s="9">
        <f t="shared" ca="1" si="3318"/>
        <v>7</v>
      </c>
      <c r="J1107" s="46">
        <f>TRUNC((A1107-1)/COUNT('DATE Snapshot'!A:A)/COUNT(PRODUCT!A:A),0)+1</f>
        <v>2</v>
      </c>
      <c r="K1107" s="9" t="str">
        <f t="shared" ref="K1107:O1107" ca="1" si="3319">INDIRECT(ADDRESS($J1107+1,K$2,,,K$1))</f>
        <v>MARTE</v>
      </c>
      <c r="L1107" s="9" t="str">
        <f t="shared" ca="1" si="3319"/>
        <v>MT</v>
      </c>
      <c r="M1107" s="9" t="str">
        <f t="shared" ca="1" si="3319"/>
        <v>CURITIBA</v>
      </c>
      <c r="N1107" s="9" t="str">
        <f t="shared" ca="1" si="3319"/>
        <v>BRASIL</v>
      </c>
      <c r="O1107" s="9">
        <f t="shared" ca="1" si="3319"/>
        <v>0</v>
      </c>
      <c r="P1107" s="9">
        <f>MOD(TRUNC((A1107-1)/COUNT('DATE Snapshot'!A:A)),COUNT(PRODUCT!A:A))+1</f>
        <v>18</v>
      </c>
      <c r="Q1107" s="9" t="str">
        <f t="shared" ref="Q1107:W1107" ca="1" si="3320">INDIRECT(ADDRESS($P1107+1,Q$2,,,Q$1))</f>
        <v>ESPUMANTE ROSE</v>
      </c>
      <c r="R1107" s="9" t="str">
        <f t="shared" ca="1" si="3320"/>
        <v>ES_RSE</v>
      </c>
      <c r="S1107" s="9" t="str">
        <f t="shared" ca="1" si="3320"/>
        <v>ESPUMANTE</v>
      </c>
      <c r="T1107" s="9" t="str">
        <f t="shared" ca="1" si="3320"/>
        <v>12_BTL_0,75 l</v>
      </c>
      <c r="U1107" s="29">
        <f t="shared" ca="1" si="3320"/>
        <v>12</v>
      </c>
      <c r="V1107" s="30">
        <f t="shared" ca="1" si="3320"/>
        <v>223</v>
      </c>
      <c r="W1107" s="30">
        <f t="shared" ca="1" si="3320"/>
        <v>114</v>
      </c>
    </row>
    <row r="1108" spans="1:23" ht="13">
      <c r="A1108" s="9">
        <f t="shared" si="8"/>
        <v>1105</v>
      </c>
      <c r="B1108" s="45">
        <v>9</v>
      </c>
      <c r="C1108" s="9">
        <f>MOD(A1108-1,COUNT('DATE Snapshot'!$A:$A))+1</f>
        <v>1</v>
      </c>
      <c r="D1108" s="25">
        <f t="shared" ref="D1108:I1108" ca="1" si="3321">INDIRECT(ADDRESS($C1108+1,D$2,,,D$1))</f>
        <v>42736</v>
      </c>
      <c r="E1108" s="27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8">
        <f t="shared" ca="1" si="3321"/>
        <v>42736</v>
      </c>
      <c r="I1108" s="9">
        <f t="shared" ca="1" si="3321"/>
        <v>1</v>
      </c>
      <c r="J1108" s="46">
        <f>TRUNC((A1108-1)/COUNT('DATE Snapshot'!A:A)/COUNT(PRODUCT!A:A),0)+1</f>
        <v>2</v>
      </c>
      <c r="K1108" s="9" t="str">
        <f t="shared" ref="K1108:O1108" ca="1" si="3322">INDIRECT(ADDRESS($J1108+1,K$2,,,K$1))</f>
        <v>MARTE</v>
      </c>
      <c r="L1108" s="9" t="str">
        <f t="shared" ca="1" si="3322"/>
        <v>MT</v>
      </c>
      <c r="M1108" s="9" t="str">
        <f t="shared" ca="1" si="3322"/>
        <v>CURITIBA</v>
      </c>
      <c r="N1108" s="9" t="str">
        <f t="shared" ca="1" si="3322"/>
        <v>BRASIL</v>
      </c>
      <c r="O1108" s="9">
        <f t="shared" ca="1" si="3322"/>
        <v>0</v>
      </c>
      <c r="P1108" s="9">
        <f>MOD(TRUNC((A1108-1)/COUNT('DATE Snapshot'!A:A)),COUNT(PRODUCT!A:A))+1</f>
        <v>19</v>
      </c>
      <c r="Q1108" s="9" t="str">
        <f t="shared" ref="Q1108:W1108" ca="1" si="3323">INDIRECT(ADDRESS($P1108+1,Q$2,,,Q$1))</f>
        <v>ESPUMANTE ROSE RESERVA</v>
      </c>
      <c r="R1108" s="9" t="str">
        <f t="shared" ca="1" si="3323"/>
        <v>ES_RSE_RS</v>
      </c>
      <c r="S1108" s="9" t="str">
        <f t="shared" ca="1" si="3323"/>
        <v>ESPUMANTE</v>
      </c>
      <c r="T1108" s="9" t="str">
        <f t="shared" ca="1" si="3323"/>
        <v>12_BTL_0,75 l</v>
      </c>
      <c r="U1108" s="29">
        <f t="shared" ca="1" si="3323"/>
        <v>12</v>
      </c>
      <c r="V1108" s="30">
        <f t="shared" ca="1" si="3323"/>
        <v>273</v>
      </c>
      <c r="W1108" s="30">
        <f t="shared" ca="1" si="3323"/>
        <v>123</v>
      </c>
    </row>
    <row r="1109" spans="1:23" ht="13">
      <c r="A1109" s="9">
        <f t="shared" si="8"/>
        <v>1106</v>
      </c>
      <c r="B1109" s="45">
        <v>15</v>
      </c>
      <c r="C1109" s="9">
        <f>MOD(A1109-1,COUNT('DATE Snapshot'!$A:$A))+1</f>
        <v>2</v>
      </c>
      <c r="D1109" s="25">
        <f t="shared" ref="D1109:I1109" ca="1" si="3324">INDIRECT(ADDRESS($C1109+1,D$2,,,D$1))</f>
        <v>42767</v>
      </c>
      <c r="E1109" s="27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8">
        <f t="shared" ca="1" si="3324"/>
        <v>42736</v>
      </c>
      <c r="I1109" s="9">
        <f t="shared" ca="1" si="3324"/>
        <v>4</v>
      </c>
      <c r="J1109" s="46">
        <f>TRUNC((A1109-1)/COUNT('DATE Snapshot'!A:A)/COUNT(PRODUCT!A:A),0)+1</f>
        <v>2</v>
      </c>
      <c r="K1109" s="9" t="str">
        <f t="shared" ref="K1109:O1109" ca="1" si="3325">INDIRECT(ADDRESS($J1109+1,K$2,,,K$1))</f>
        <v>MARTE</v>
      </c>
      <c r="L1109" s="9" t="str">
        <f t="shared" ca="1" si="3325"/>
        <v>MT</v>
      </c>
      <c r="M1109" s="9" t="str">
        <f t="shared" ca="1" si="3325"/>
        <v>CURITIBA</v>
      </c>
      <c r="N1109" s="9" t="str">
        <f t="shared" ca="1" si="3325"/>
        <v>BRASIL</v>
      </c>
      <c r="O1109" s="9">
        <f t="shared" ca="1" si="3325"/>
        <v>0</v>
      </c>
      <c r="P1109" s="9">
        <f>MOD(TRUNC((A1109-1)/COUNT('DATE Snapshot'!A:A)),COUNT(PRODUCT!A:A))+1</f>
        <v>19</v>
      </c>
      <c r="Q1109" s="9" t="str">
        <f t="shared" ref="Q1109:W1109" ca="1" si="3326">INDIRECT(ADDRESS($P1109+1,Q$2,,,Q$1))</f>
        <v>ESPUMANTE ROSE RESERVA</v>
      </c>
      <c r="R1109" s="9" t="str">
        <f t="shared" ca="1" si="3326"/>
        <v>ES_RSE_RS</v>
      </c>
      <c r="S1109" s="9" t="str">
        <f t="shared" ca="1" si="3326"/>
        <v>ESPUMANTE</v>
      </c>
      <c r="T1109" s="9" t="str">
        <f t="shared" ca="1" si="3326"/>
        <v>12_BTL_0,75 l</v>
      </c>
      <c r="U1109" s="29">
        <f t="shared" ca="1" si="3326"/>
        <v>12</v>
      </c>
      <c r="V1109" s="30">
        <f t="shared" ca="1" si="3326"/>
        <v>273</v>
      </c>
      <c r="W1109" s="30">
        <f t="shared" ca="1" si="3326"/>
        <v>123</v>
      </c>
    </row>
    <row r="1110" spans="1:23" ht="13">
      <c r="A1110" s="9">
        <f t="shared" si="8"/>
        <v>1107</v>
      </c>
      <c r="B1110" s="45">
        <v>9</v>
      </c>
      <c r="C1110" s="9">
        <f>MOD(A1110-1,COUNT('DATE Snapshot'!$A:$A))+1</f>
        <v>3</v>
      </c>
      <c r="D1110" s="25">
        <f t="shared" ref="D1110:I1110" ca="1" si="3327">INDIRECT(ADDRESS($C1110+1,D$2,,,D$1))</f>
        <v>42795</v>
      </c>
      <c r="E1110" s="27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8">
        <f t="shared" ca="1" si="3327"/>
        <v>42736</v>
      </c>
      <c r="I1110" s="9">
        <f t="shared" ca="1" si="3327"/>
        <v>4</v>
      </c>
      <c r="J1110" s="46">
        <f>TRUNC((A1110-1)/COUNT('DATE Snapshot'!A:A)/COUNT(PRODUCT!A:A),0)+1</f>
        <v>2</v>
      </c>
      <c r="K1110" s="9" t="str">
        <f t="shared" ref="K1110:O1110" ca="1" si="3328">INDIRECT(ADDRESS($J1110+1,K$2,,,K$1))</f>
        <v>MARTE</v>
      </c>
      <c r="L1110" s="9" t="str">
        <f t="shared" ca="1" si="3328"/>
        <v>MT</v>
      </c>
      <c r="M1110" s="9" t="str">
        <f t="shared" ca="1" si="3328"/>
        <v>CURITIBA</v>
      </c>
      <c r="N1110" s="9" t="str">
        <f t="shared" ca="1" si="3328"/>
        <v>BRASIL</v>
      </c>
      <c r="O1110" s="9">
        <f t="shared" ca="1" si="3328"/>
        <v>0</v>
      </c>
      <c r="P1110" s="9">
        <f>MOD(TRUNC((A1110-1)/COUNT('DATE Snapshot'!A:A)),COUNT(PRODUCT!A:A))+1</f>
        <v>19</v>
      </c>
      <c r="Q1110" s="9" t="str">
        <f t="shared" ref="Q1110:W1110" ca="1" si="3329">INDIRECT(ADDRESS($P1110+1,Q$2,,,Q$1))</f>
        <v>ESPUMANTE ROSE RESERVA</v>
      </c>
      <c r="R1110" s="9" t="str">
        <f t="shared" ca="1" si="3329"/>
        <v>ES_RSE_RS</v>
      </c>
      <c r="S1110" s="9" t="str">
        <f t="shared" ca="1" si="3329"/>
        <v>ESPUMANTE</v>
      </c>
      <c r="T1110" s="9" t="str">
        <f t="shared" ca="1" si="3329"/>
        <v>12_BTL_0,75 l</v>
      </c>
      <c r="U1110" s="29">
        <f t="shared" ca="1" si="3329"/>
        <v>12</v>
      </c>
      <c r="V1110" s="30">
        <f t="shared" ca="1" si="3329"/>
        <v>273</v>
      </c>
      <c r="W1110" s="30">
        <f t="shared" ca="1" si="3329"/>
        <v>123</v>
      </c>
    </row>
    <row r="1111" spans="1:23" ht="13">
      <c r="A1111" s="9">
        <f t="shared" si="8"/>
        <v>1108</v>
      </c>
      <c r="B1111" s="45">
        <v>10</v>
      </c>
      <c r="C1111" s="9">
        <f>MOD(A1111-1,COUNT('DATE Snapshot'!$A:$A))+1</f>
        <v>4</v>
      </c>
      <c r="D1111" s="25">
        <f t="shared" ref="D1111:I1111" ca="1" si="3330">INDIRECT(ADDRESS($C1111+1,D$2,,,D$1))</f>
        <v>42826</v>
      </c>
      <c r="E1111" s="27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8">
        <f t="shared" ca="1" si="3330"/>
        <v>42736</v>
      </c>
      <c r="I1111" s="9">
        <f t="shared" ca="1" si="3330"/>
        <v>7</v>
      </c>
      <c r="J1111" s="46">
        <f>TRUNC((A1111-1)/COUNT('DATE Snapshot'!A:A)/COUNT(PRODUCT!A:A),0)+1</f>
        <v>2</v>
      </c>
      <c r="K1111" s="9" t="str">
        <f t="shared" ref="K1111:O1111" ca="1" si="3331">INDIRECT(ADDRESS($J1111+1,K$2,,,K$1))</f>
        <v>MARTE</v>
      </c>
      <c r="L1111" s="9" t="str">
        <f t="shared" ca="1" si="3331"/>
        <v>MT</v>
      </c>
      <c r="M1111" s="9" t="str">
        <f t="shared" ca="1" si="3331"/>
        <v>CURITIBA</v>
      </c>
      <c r="N1111" s="9" t="str">
        <f t="shared" ca="1" si="3331"/>
        <v>BRASIL</v>
      </c>
      <c r="O1111" s="9">
        <f t="shared" ca="1" si="3331"/>
        <v>0</v>
      </c>
      <c r="P1111" s="9">
        <f>MOD(TRUNC((A1111-1)/COUNT('DATE Snapshot'!A:A)),COUNT(PRODUCT!A:A))+1</f>
        <v>19</v>
      </c>
      <c r="Q1111" s="9" t="str">
        <f t="shared" ref="Q1111:W1111" ca="1" si="3332">INDIRECT(ADDRESS($P1111+1,Q$2,,,Q$1))</f>
        <v>ESPUMANTE ROSE RESERVA</v>
      </c>
      <c r="R1111" s="9" t="str">
        <f t="shared" ca="1" si="3332"/>
        <v>ES_RSE_RS</v>
      </c>
      <c r="S1111" s="9" t="str">
        <f t="shared" ca="1" si="3332"/>
        <v>ESPUMANTE</v>
      </c>
      <c r="T1111" s="9" t="str">
        <f t="shared" ca="1" si="3332"/>
        <v>12_BTL_0,75 l</v>
      </c>
      <c r="U1111" s="29">
        <f t="shared" ca="1" si="3332"/>
        <v>12</v>
      </c>
      <c r="V1111" s="30">
        <f t="shared" ca="1" si="3332"/>
        <v>273</v>
      </c>
      <c r="W1111" s="30">
        <f t="shared" ca="1" si="3332"/>
        <v>123</v>
      </c>
    </row>
    <row r="1112" spans="1:23" ht="13">
      <c r="A1112" s="9">
        <f t="shared" si="8"/>
        <v>1109</v>
      </c>
      <c r="B1112" s="45">
        <v>10</v>
      </c>
      <c r="C1112" s="9">
        <f>MOD(A1112-1,COUNT('DATE Snapshot'!$A:$A))+1</f>
        <v>5</v>
      </c>
      <c r="D1112" s="25">
        <f t="shared" ref="D1112:I1112" ca="1" si="3333">INDIRECT(ADDRESS($C1112+1,D$2,,,D$1))</f>
        <v>42856</v>
      </c>
      <c r="E1112" s="27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8">
        <f t="shared" ca="1" si="3333"/>
        <v>42736</v>
      </c>
      <c r="I1112" s="9">
        <f t="shared" ca="1" si="3333"/>
        <v>2</v>
      </c>
      <c r="J1112" s="46">
        <f>TRUNC((A1112-1)/COUNT('DATE Snapshot'!A:A)/COUNT(PRODUCT!A:A),0)+1</f>
        <v>2</v>
      </c>
      <c r="K1112" s="9" t="str">
        <f t="shared" ref="K1112:O1112" ca="1" si="3334">INDIRECT(ADDRESS($J1112+1,K$2,,,K$1))</f>
        <v>MARTE</v>
      </c>
      <c r="L1112" s="9" t="str">
        <f t="shared" ca="1" si="3334"/>
        <v>MT</v>
      </c>
      <c r="M1112" s="9" t="str">
        <f t="shared" ca="1" si="3334"/>
        <v>CURITIBA</v>
      </c>
      <c r="N1112" s="9" t="str">
        <f t="shared" ca="1" si="3334"/>
        <v>BRASIL</v>
      </c>
      <c r="O1112" s="9">
        <f t="shared" ca="1" si="3334"/>
        <v>0</v>
      </c>
      <c r="P1112" s="9">
        <f>MOD(TRUNC((A1112-1)/COUNT('DATE Snapshot'!A:A)),COUNT(PRODUCT!A:A))+1</f>
        <v>19</v>
      </c>
      <c r="Q1112" s="9" t="str">
        <f t="shared" ref="Q1112:W1112" ca="1" si="3335">INDIRECT(ADDRESS($P1112+1,Q$2,,,Q$1))</f>
        <v>ESPUMANTE ROSE RESERVA</v>
      </c>
      <c r="R1112" s="9" t="str">
        <f t="shared" ca="1" si="3335"/>
        <v>ES_RSE_RS</v>
      </c>
      <c r="S1112" s="9" t="str">
        <f t="shared" ca="1" si="3335"/>
        <v>ESPUMANTE</v>
      </c>
      <c r="T1112" s="9" t="str">
        <f t="shared" ca="1" si="3335"/>
        <v>12_BTL_0,75 l</v>
      </c>
      <c r="U1112" s="29">
        <f t="shared" ca="1" si="3335"/>
        <v>12</v>
      </c>
      <c r="V1112" s="30">
        <f t="shared" ca="1" si="3335"/>
        <v>273</v>
      </c>
      <c r="W1112" s="30">
        <f t="shared" ca="1" si="3335"/>
        <v>123</v>
      </c>
    </row>
    <row r="1113" spans="1:23" ht="13">
      <c r="A1113" s="9">
        <f t="shared" si="8"/>
        <v>1110</v>
      </c>
      <c r="B1113" s="45">
        <v>11</v>
      </c>
      <c r="C1113" s="9">
        <f>MOD(A1113-1,COUNT('DATE Snapshot'!$A:$A))+1</f>
        <v>6</v>
      </c>
      <c r="D1113" s="25">
        <f t="shared" ref="D1113:I1113" ca="1" si="3336">INDIRECT(ADDRESS($C1113+1,D$2,,,D$1))</f>
        <v>42887</v>
      </c>
      <c r="E1113" s="27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8">
        <f t="shared" ca="1" si="3336"/>
        <v>42736</v>
      </c>
      <c r="I1113" s="9">
        <f t="shared" ca="1" si="3336"/>
        <v>5</v>
      </c>
      <c r="J1113" s="46">
        <f>TRUNC((A1113-1)/COUNT('DATE Snapshot'!A:A)/COUNT(PRODUCT!A:A),0)+1</f>
        <v>2</v>
      </c>
      <c r="K1113" s="9" t="str">
        <f t="shared" ref="K1113:O1113" ca="1" si="3337">INDIRECT(ADDRESS($J1113+1,K$2,,,K$1))</f>
        <v>MARTE</v>
      </c>
      <c r="L1113" s="9" t="str">
        <f t="shared" ca="1" si="3337"/>
        <v>MT</v>
      </c>
      <c r="M1113" s="9" t="str">
        <f t="shared" ca="1" si="3337"/>
        <v>CURITIBA</v>
      </c>
      <c r="N1113" s="9" t="str">
        <f t="shared" ca="1" si="3337"/>
        <v>BRASIL</v>
      </c>
      <c r="O1113" s="9">
        <f t="shared" ca="1" si="3337"/>
        <v>0</v>
      </c>
      <c r="P1113" s="9">
        <f>MOD(TRUNC((A1113-1)/COUNT('DATE Snapshot'!A:A)),COUNT(PRODUCT!A:A))+1</f>
        <v>19</v>
      </c>
      <c r="Q1113" s="9" t="str">
        <f t="shared" ref="Q1113:W1113" ca="1" si="3338">INDIRECT(ADDRESS($P1113+1,Q$2,,,Q$1))</f>
        <v>ESPUMANTE ROSE RESERVA</v>
      </c>
      <c r="R1113" s="9" t="str">
        <f t="shared" ca="1" si="3338"/>
        <v>ES_RSE_RS</v>
      </c>
      <c r="S1113" s="9" t="str">
        <f t="shared" ca="1" si="3338"/>
        <v>ESPUMANTE</v>
      </c>
      <c r="T1113" s="9" t="str">
        <f t="shared" ca="1" si="3338"/>
        <v>12_BTL_0,75 l</v>
      </c>
      <c r="U1113" s="29">
        <f t="shared" ca="1" si="3338"/>
        <v>12</v>
      </c>
      <c r="V1113" s="30">
        <f t="shared" ca="1" si="3338"/>
        <v>273</v>
      </c>
      <c r="W1113" s="30">
        <f t="shared" ca="1" si="3338"/>
        <v>123</v>
      </c>
    </row>
    <row r="1114" spans="1:23" ht="13">
      <c r="A1114" s="9">
        <f t="shared" si="8"/>
        <v>1111</v>
      </c>
      <c r="B1114" s="45">
        <v>11</v>
      </c>
      <c r="C1114" s="9">
        <f>MOD(A1114-1,COUNT('DATE Snapshot'!$A:$A))+1</f>
        <v>7</v>
      </c>
      <c r="D1114" s="25">
        <f t="shared" ref="D1114:I1114" ca="1" si="3339">INDIRECT(ADDRESS($C1114+1,D$2,,,D$1))</f>
        <v>42917</v>
      </c>
      <c r="E1114" s="27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8">
        <f t="shared" ca="1" si="3339"/>
        <v>42736</v>
      </c>
      <c r="I1114" s="9">
        <f t="shared" ca="1" si="3339"/>
        <v>7</v>
      </c>
      <c r="J1114" s="46">
        <f>TRUNC((A1114-1)/COUNT('DATE Snapshot'!A:A)/COUNT(PRODUCT!A:A),0)+1</f>
        <v>2</v>
      </c>
      <c r="K1114" s="9" t="str">
        <f t="shared" ref="K1114:O1114" ca="1" si="3340">INDIRECT(ADDRESS($J1114+1,K$2,,,K$1))</f>
        <v>MARTE</v>
      </c>
      <c r="L1114" s="9" t="str">
        <f t="shared" ca="1" si="3340"/>
        <v>MT</v>
      </c>
      <c r="M1114" s="9" t="str">
        <f t="shared" ca="1" si="3340"/>
        <v>CURITIBA</v>
      </c>
      <c r="N1114" s="9" t="str">
        <f t="shared" ca="1" si="3340"/>
        <v>BRASIL</v>
      </c>
      <c r="O1114" s="9">
        <f t="shared" ca="1" si="3340"/>
        <v>0</v>
      </c>
      <c r="P1114" s="9">
        <f>MOD(TRUNC((A1114-1)/COUNT('DATE Snapshot'!A:A)),COUNT(PRODUCT!A:A))+1</f>
        <v>19</v>
      </c>
      <c r="Q1114" s="9" t="str">
        <f t="shared" ref="Q1114:W1114" ca="1" si="3341">INDIRECT(ADDRESS($P1114+1,Q$2,,,Q$1))</f>
        <v>ESPUMANTE ROSE RESERVA</v>
      </c>
      <c r="R1114" s="9" t="str">
        <f t="shared" ca="1" si="3341"/>
        <v>ES_RSE_RS</v>
      </c>
      <c r="S1114" s="9" t="str">
        <f t="shared" ca="1" si="3341"/>
        <v>ESPUMANTE</v>
      </c>
      <c r="T1114" s="9" t="str">
        <f t="shared" ca="1" si="3341"/>
        <v>12_BTL_0,75 l</v>
      </c>
      <c r="U1114" s="29">
        <f t="shared" ca="1" si="3341"/>
        <v>12</v>
      </c>
      <c r="V1114" s="30">
        <f t="shared" ca="1" si="3341"/>
        <v>273</v>
      </c>
      <c r="W1114" s="30">
        <f t="shared" ca="1" si="3341"/>
        <v>123</v>
      </c>
    </row>
    <row r="1115" spans="1:23" ht="13">
      <c r="A1115" s="9">
        <f t="shared" si="8"/>
        <v>1112</v>
      </c>
      <c r="B1115" s="45">
        <v>12</v>
      </c>
      <c r="C1115" s="9">
        <f>MOD(A1115-1,COUNT('DATE Snapshot'!$A:$A))+1</f>
        <v>8</v>
      </c>
      <c r="D1115" s="25">
        <f t="shared" ref="D1115:I1115" ca="1" si="3342">INDIRECT(ADDRESS($C1115+1,D$2,,,D$1))</f>
        <v>42948</v>
      </c>
      <c r="E1115" s="27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8">
        <f t="shared" ca="1" si="3342"/>
        <v>42736</v>
      </c>
      <c r="I1115" s="9">
        <f t="shared" ca="1" si="3342"/>
        <v>3</v>
      </c>
      <c r="J1115" s="46">
        <f>TRUNC((A1115-1)/COUNT('DATE Snapshot'!A:A)/COUNT(PRODUCT!A:A),0)+1</f>
        <v>2</v>
      </c>
      <c r="K1115" s="9" t="str">
        <f t="shared" ref="K1115:O1115" ca="1" si="3343">INDIRECT(ADDRESS($J1115+1,K$2,,,K$1))</f>
        <v>MARTE</v>
      </c>
      <c r="L1115" s="9" t="str">
        <f t="shared" ca="1" si="3343"/>
        <v>MT</v>
      </c>
      <c r="M1115" s="9" t="str">
        <f t="shared" ca="1" si="3343"/>
        <v>CURITIBA</v>
      </c>
      <c r="N1115" s="9" t="str">
        <f t="shared" ca="1" si="3343"/>
        <v>BRASIL</v>
      </c>
      <c r="O1115" s="9">
        <f t="shared" ca="1" si="3343"/>
        <v>0</v>
      </c>
      <c r="P1115" s="9">
        <f>MOD(TRUNC((A1115-1)/COUNT('DATE Snapshot'!A:A)),COUNT(PRODUCT!A:A))+1</f>
        <v>19</v>
      </c>
      <c r="Q1115" s="9" t="str">
        <f t="shared" ref="Q1115:W1115" ca="1" si="3344">INDIRECT(ADDRESS($P1115+1,Q$2,,,Q$1))</f>
        <v>ESPUMANTE ROSE RESERVA</v>
      </c>
      <c r="R1115" s="9" t="str">
        <f t="shared" ca="1" si="3344"/>
        <v>ES_RSE_RS</v>
      </c>
      <c r="S1115" s="9" t="str">
        <f t="shared" ca="1" si="3344"/>
        <v>ESPUMANTE</v>
      </c>
      <c r="T1115" s="9" t="str">
        <f t="shared" ca="1" si="3344"/>
        <v>12_BTL_0,75 l</v>
      </c>
      <c r="U1115" s="29">
        <f t="shared" ca="1" si="3344"/>
        <v>12</v>
      </c>
      <c r="V1115" s="30">
        <f t="shared" ca="1" si="3344"/>
        <v>273</v>
      </c>
      <c r="W1115" s="30">
        <f t="shared" ca="1" si="3344"/>
        <v>123</v>
      </c>
    </row>
    <row r="1116" spans="1:23" ht="13">
      <c r="A1116" s="9">
        <f t="shared" si="8"/>
        <v>1113</v>
      </c>
      <c r="B1116" s="45">
        <v>12</v>
      </c>
      <c r="C1116" s="9">
        <f>MOD(A1116-1,COUNT('DATE Snapshot'!$A:$A))+1</f>
        <v>9</v>
      </c>
      <c r="D1116" s="25">
        <f t="shared" ref="D1116:I1116" ca="1" si="3345">INDIRECT(ADDRESS($C1116+1,D$2,,,D$1))</f>
        <v>42979</v>
      </c>
      <c r="E1116" s="27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8">
        <f t="shared" ca="1" si="3345"/>
        <v>42736</v>
      </c>
      <c r="I1116" s="9">
        <f t="shared" ca="1" si="3345"/>
        <v>6</v>
      </c>
      <c r="J1116" s="46">
        <f>TRUNC((A1116-1)/COUNT('DATE Snapshot'!A:A)/COUNT(PRODUCT!A:A),0)+1</f>
        <v>2</v>
      </c>
      <c r="K1116" s="9" t="str">
        <f t="shared" ref="K1116:O1116" ca="1" si="3346">INDIRECT(ADDRESS($J1116+1,K$2,,,K$1))</f>
        <v>MARTE</v>
      </c>
      <c r="L1116" s="9" t="str">
        <f t="shared" ca="1" si="3346"/>
        <v>MT</v>
      </c>
      <c r="M1116" s="9" t="str">
        <f t="shared" ca="1" si="3346"/>
        <v>CURITIBA</v>
      </c>
      <c r="N1116" s="9" t="str">
        <f t="shared" ca="1" si="3346"/>
        <v>BRASIL</v>
      </c>
      <c r="O1116" s="9">
        <f t="shared" ca="1" si="3346"/>
        <v>0</v>
      </c>
      <c r="P1116" s="9">
        <f>MOD(TRUNC((A1116-1)/COUNT('DATE Snapshot'!A:A)),COUNT(PRODUCT!A:A))+1</f>
        <v>19</v>
      </c>
      <c r="Q1116" s="9" t="str">
        <f t="shared" ref="Q1116:W1116" ca="1" si="3347">INDIRECT(ADDRESS($P1116+1,Q$2,,,Q$1))</f>
        <v>ESPUMANTE ROSE RESERVA</v>
      </c>
      <c r="R1116" s="9" t="str">
        <f t="shared" ca="1" si="3347"/>
        <v>ES_RSE_RS</v>
      </c>
      <c r="S1116" s="9" t="str">
        <f t="shared" ca="1" si="3347"/>
        <v>ESPUMANTE</v>
      </c>
      <c r="T1116" s="9" t="str">
        <f t="shared" ca="1" si="3347"/>
        <v>12_BTL_0,75 l</v>
      </c>
      <c r="U1116" s="29">
        <f t="shared" ca="1" si="3347"/>
        <v>12</v>
      </c>
      <c r="V1116" s="30">
        <f t="shared" ca="1" si="3347"/>
        <v>273</v>
      </c>
      <c r="W1116" s="30">
        <f t="shared" ca="1" si="3347"/>
        <v>123</v>
      </c>
    </row>
    <row r="1117" spans="1:23" ht="13">
      <c r="A1117" s="9">
        <f t="shared" si="8"/>
        <v>1114</v>
      </c>
      <c r="B1117" s="45">
        <v>6</v>
      </c>
      <c r="C1117" s="9">
        <f>MOD(A1117-1,COUNT('DATE Snapshot'!$A:$A))+1</f>
        <v>10</v>
      </c>
      <c r="D1117" s="25">
        <f t="shared" ref="D1117:I1117" ca="1" si="3348">INDIRECT(ADDRESS($C1117+1,D$2,,,D$1))</f>
        <v>43009</v>
      </c>
      <c r="E1117" s="27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8">
        <f t="shared" ca="1" si="3348"/>
        <v>42736</v>
      </c>
      <c r="I1117" s="9">
        <f t="shared" ca="1" si="3348"/>
        <v>1</v>
      </c>
      <c r="J1117" s="46">
        <f>TRUNC((A1117-1)/COUNT('DATE Snapshot'!A:A)/COUNT(PRODUCT!A:A),0)+1</f>
        <v>2</v>
      </c>
      <c r="K1117" s="9" t="str">
        <f t="shared" ref="K1117:O1117" ca="1" si="3349">INDIRECT(ADDRESS($J1117+1,K$2,,,K$1))</f>
        <v>MARTE</v>
      </c>
      <c r="L1117" s="9" t="str">
        <f t="shared" ca="1" si="3349"/>
        <v>MT</v>
      </c>
      <c r="M1117" s="9" t="str">
        <f t="shared" ca="1" si="3349"/>
        <v>CURITIBA</v>
      </c>
      <c r="N1117" s="9" t="str">
        <f t="shared" ca="1" si="3349"/>
        <v>BRASIL</v>
      </c>
      <c r="O1117" s="9">
        <f t="shared" ca="1" si="3349"/>
        <v>0</v>
      </c>
      <c r="P1117" s="9">
        <f>MOD(TRUNC((A1117-1)/COUNT('DATE Snapshot'!A:A)),COUNT(PRODUCT!A:A))+1</f>
        <v>19</v>
      </c>
      <c r="Q1117" s="9" t="str">
        <f t="shared" ref="Q1117:W1117" ca="1" si="3350">INDIRECT(ADDRESS($P1117+1,Q$2,,,Q$1))</f>
        <v>ESPUMANTE ROSE RESERVA</v>
      </c>
      <c r="R1117" s="9" t="str">
        <f t="shared" ca="1" si="3350"/>
        <v>ES_RSE_RS</v>
      </c>
      <c r="S1117" s="9" t="str">
        <f t="shared" ca="1" si="3350"/>
        <v>ESPUMANTE</v>
      </c>
      <c r="T1117" s="9" t="str">
        <f t="shared" ca="1" si="3350"/>
        <v>12_BTL_0,75 l</v>
      </c>
      <c r="U1117" s="29">
        <f t="shared" ca="1" si="3350"/>
        <v>12</v>
      </c>
      <c r="V1117" s="30">
        <f t="shared" ca="1" si="3350"/>
        <v>273</v>
      </c>
      <c r="W1117" s="30">
        <f t="shared" ca="1" si="3350"/>
        <v>123</v>
      </c>
    </row>
    <row r="1118" spans="1:23" ht="13">
      <c r="A1118" s="9">
        <f t="shared" si="8"/>
        <v>1115</v>
      </c>
      <c r="B1118" s="45">
        <v>14</v>
      </c>
      <c r="C1118" s="9">
        <f>MOD(A1118-1,COUNT('DATE Snapshot'!$A:$A))+1</f>
        <v>11</v>
      </c>
      <c r="D1118" s="25">
        <f t="shared" ref="D1118:I1118" ca="1" si="3351">INDIRECT(ADDRESS($C1118+1,D$2,,,D$1))</f>
        <v>43040</v>
      </c>
      <c r="E1118" s="27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8">
        <f t="shared" ca="1" si="3351"/>
        <v>42736</v>
      </c>
      <c r="I1118" s="9">
        <f t="shared" ca="1" si="3351"/>
        <v>4</v>
      </c>
      <c r="J1118" s="46">
        <f>TRUNC((A1118-1)/COUNT('DATE Snapshot'!A:A)/COUNT(PRODUCT!A:A),0)+1</f>
        <v>2</v>
      </c>
      <c r="K1118" s="9" t="str">
        <f t="shared" ref="K1118:O1118" ca="1" si="3352">INDIRECT(ADDRESS($J1118+1,K$2,,,K$1))</f>
        <v>MARTE</v>
      </c>
      <c r="L1118" s="9" t="str">
        <f t="shared" ca="1" si="3352"/>
        <v>MT</v>
      </c>
      <c r="M1118" s="9" t="str">
        <f t="shared" ca="1" si="3352"/>
        <v>CURITIBA</v>
      </c>
      <c r="N1118" s="9" t="str">
        <f t="shared" ca="1" si="3352"/>
        <v>BRASIL</v>
      </c>
      <c r="O1118" s="9">
        <f t="shared" ca="1" si="3352"/>
        <v>0</v>
      </c>
      <c r="P1118" s="9">
        <f>MOD(TRUNC((A1118-1)/COUNT('DATE Snapshot'!A:A)),COUNT(PRODUCT!A:A))+1</f>
        <v>19</v>
      </c>
      <c r="Q1118" s="9" t="str">
        <f t="shared" ref="Q1118:W1118" ca="1" si="3353">INDIRECT(ADDRESS($P1118+1,Q$2,,,Q$1))</f>
        <v>ESPUMANTE ROSE RESERVA</v>
      </c>
      <c r="R1118" s="9" t="str">
        <f t="shared" ca="1" si="3353"/>
        <v>ES_RSE_RS</v>
      </c>
      <c r="S1118" s="9" t="str">
        <f t="shared" ca="1" si="3353"/>
        <v>ESPUMANTE</v>
      </c>
      <c r="T1118" s="9" t="str">
        <f t="shared" ca="1" si="3353"/>
        <v>12_BTL_0,75 l</v>
      </c>
      <c r="U1118" s="29">
        <f t="shared" ca="1" si="3353"/>
        <v>12</v>
      </c>
      <c r="V1118" s="30">
        <f t="shared" ca="1" si="3353"/>
        <v>273</v>
      </c>
      <c r="W1118" s="30">
        <f t="shared" ca="1" si="3353"/>
        <v>123</v>
      </c>
    </row>
    <row r="1119" spans="1:23" ht="13">
      <c r="A1119" s="9">
        <f t="shared" si="8"/>
        <v>1116</v>
      </c>
      <c r="B1119" s="45">
        <v>15</v>
      </c>
      <c r="C1119" s="9">
        <f>MOD(A1119-1,COUNT('DATE Snapshot'!$A:$A))+1</f>
        <v>12</v>
      </c>
      <c r="D1119" s="25">
        <f t="shared" ref="D1119:I1119" ca="1" si="3354">INDIRECT(ADDRESS($C1119+1,D$2,,,D$1))</f>
        <v>43070</v>
      </c>
      <c r="E1119" s="27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8">
        <f t="shared" ca="1" si="3354"/>
        <v>42736</v>
      </c>
      <c r="I1119" s="9">
        <f t="shared" ca="1" si="3354"/>
        <v>6</v>
      </c>
      <c r="J1119" s="46">
        <f>TRUNC((A1119-1)/COUNT('DATE Snapshot'!A:A)/COUNT(PRODUCT!A:A),0)+1</f>
        <v>2</v>
      </c>
      <c r="K1119" s="9" t="str">
        <f t="shared" ref="K1119:O1119" ca="1" si="3355">INDIRECT(ADDRESS($J1119+1,K$2,,,K$1))</f>
        <v>MARTE</v>
      </c>
      <c r="L1119" s="9" t="str">
        <f t="shared" ca="1" si="3355"/>
        <v>MT</v>
      </c>
      <c r="M1119" s="9" t="str">
        <f t="shared" ca="1" si="3355"/>
        <v>CURITIBA</v>
      </c>
      <c r="N1119" s="9" t="str">
        <f t="shared" ca="1" si="3355"/>
        <v>BRASIL</v>
      </c>
      <c r="O1119" s="9">
        <f t="shared" ca="1" si="3355"/>
        <v>0</v>
      </c>
      <c r="P1119" s="9">
        <f>MOD(TRUNC((A1119-1)/COUNT('DATE Snapshot'!A:A)),COUNT(PRODUCT!A:A))+1</f>
        <v>19</v>
      </c>
      <c r="Q1119" s="9" t="str">
        <f t="shared" ref="Q1119:W1119" ca="1" si="3356">INDIRECT(ADDRESS($P1119+1,Q$2,,,Q$1))</f>
        <v>ESPUMANTE ROSE RESERVA</v>
      </c>
      <c r="R1119" s="9" t="str">
        <f t="shared" ca="1" si="3356"/>
        <v>ES_RSE_RS</v>
      </c>
      <c r="S1119" s="9" t="str">
        <f t="shared" ca="1" si="3356"/>
        <v>ESPUMANTE</v>
      </c>
      <c r="T1119" s="9" t="str">
        <f t="shared" ca="1" si="3356"/>
        <v>12_BTL_0,75 l</v>
      </c>
      <c r="U1119" s="29">
        <f t="shared" ca="1" si="3356"/>
        <v>12</v>
      </c>
      <c r="V1119" s="30">
        <f t="shared" ca="1" si="3356"/>
        <v>273</v>
      </c>
      <c r="W1119" s="30">
        <f t="shared" ca="1" si="3356"/>
        <v>123</v>
      </c>
    </row>
    <row r="1120" spans="1:23" ht="13">
      <c r="A1120" s="9">
        <f t="shared" si="8"/>
        <v>1117</v>
      </c>
      <c r="B1120" s="45">
        <v>2</v>
      </c>
      <c r="C1120" s="9">
        <f>MOD(A1120-1,COUNT('DATE Snapshot'!$A:$A))+1</f>
        <v>13</v>
      </c>
      <c r="D1120" s="25">
        <f t="shared" ref="D1120:I1120" ca="1" si="3357">INDIRECT(ADDRESS($C1120+1,D$2,,,D$1))</f>
        <v>43101</v>
      </c>
      <c r="E1120" s="27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8">
        <f t="shared" ca="1" si="3357"/>
        <v>43101</v>
      </c>
      <c r="I1120" s="9">
        <f t="shared" ca="1" si="3357"/>
        <v>2</v>
      </c>
      <c r="J1120" s="46">
        <f>TRUNC((A1120-1)/COUNT('DATE Snapshot'!A:A)/COUNT(PRODUCT!A:A),0)+1</f>
        <v>2</v>
      </c>
      <c r="K1120" s="9" t="str">
        <f t="shared" ref="K1120:O1120" ca="1" si="3358">INDIRECT(ADDRESS($J1120+1,K$2,,,K$1))</f>
        <v>MARTE</v>
      </c>
      <c r="L1120" s="9" t="str">
        <f t="shared" ca="1" si="3358"/>
        <v>MT</v>
      </c>
      <c r="M1120" s="9" t="str">
        <f t="shared" ca="1" si="3358"/>
        <v>CURITIBA</v>
      </c>
      <c r="N1120" s="9" t="str">
        <f t="shared" ca="1" si="3358"/>
        <v>BRASIL</v>
      </c>
      <c r="O1120" s="9">
        <f t="shared" ca="1" si="3358"/>
        <v>0</v>
      </c>
      <c r="P1120" s="9">
        <f>MOD(TRUNC((A1120-1)/COUNT('DATE Snapshot'!A:A)),COUNT(PRODUCT!A:A))+1</f>
        <v>19</v>
      </c>
      <c r="Q1120" s="9" t="str">
        <f t="shared" ref="Q1120:W1120" ca="1" si="3359">INDIRECT(ADDRESS($P1120+1,Q$2,,,Q$1))</f>
        <v>ESPUMANTE ROSE RESERVA</v>
      </c>
      <c r="R1120" s="9" t="str">
        <f t="shared" ca="1" si="3359"/>
        <v>ES_RSE_RS</v>
      </c>
      <c r="S1120" s="9" t="str">
        <f t="shared" ca="1" si="3359"/>
        <v>ESPUMANTE</v>
      </c>
      <c r="T1120" s="9" t="str">
        <f t="shared" ca="1" si="3359"/>
        <v>12_BTL_0,75 l</v>
      </c>
      <c r="U1120" s="29">
        <f t="shared" ca="1" si="3359"/>
        <v>12</v>
      </c>
      <c r="V1120" s="30">
        <f t="shared" ca="1" si="3359"/>
        <v>273</v>
      </c>
      <c r="W1120" s="30">
        <f t="shared" ca="1" si="3359"/>
        <v>123</v>
      </c>
    </row>
    <row r="1121" spans="1:23" ht="13">
      <c r="A1121" s="9">
        <f t="shared" si="8"/>
        <v>1118</v>
      </c>
      <c r="B1121" s="45">
        <v>13</v>
      </c>
      <c r="C1121" s="9">
        <f>MOD(A1121-1,COUNT('DATE Snapshot'!$A:$A))+1</f>
        <v>14</v>
      </c>
      <c r="D1121" s="25">
        <f t="shared" ref="D1121:I1121" ca="1" si="3360">INDIRECT(ADDRESS($C1121+1,D$2,,,D$1))</f>
        <v>43132</v>
      </c>
      <c r="E1121" s="27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8">
        <f t="shared" ca="1" si="3360"/>
        <v>43101</v>
      </c>
      <c r="I1121" s="9">
        <f t="shared" ca="1" si="3360"/>
        <v>5</v>
      </c>
      <c r="J1121" s="46">
        <f>TRUNC((A1121-1)/COUNT('DATE Snapshot'!A:A)/COUNT(PRODUCT!A:A),0)+1</f>
        <v>2</v>
      </c>
      <c r="K1121" s="9" t="str">
        <f t="shared" ref="K1121:O1121" ca="1" si="3361">INDIRECT(ADDRESS($J1121+1,K$2,,,K$1))</f>
        <v>MARTE</v>
      </c>
      <c r="L1121" s="9" t="str">
        <f t="shared" ca="1" si="3361"/>
        <v>MT</v>
      </c>
      <c r="M1121" s="9" t="str">
        <f t="shared" ca="1" si="3361"/>
        <v>CURITIBA</v>
      </c>
      <c r="N1121" s="9" t="str">
        <f t="shared" ca="1" si="3361"/>
        <v>BRASIL</v>
      </c>
      <c r="O1121" s="9">
        <f t="shared" ca="1" si="3361"/>
        <v>0</v>
      </c>
      <c r="P1121" s="9">
        <f>MOD(TRUNC((A1121-1)/COUNT('DATE Snapshot'!A:A)),COUNT(PRODUCT!A:A))+1</f>
        <v>19</v>
      </c>
      <c r="Q1121" s="9" t="str">
        <f t="shared" ref="Q1121:W1121" ca="1" si="3362">INDIRECT(ADDRESS($P1121+1,Q$2,,,Q$1))</f>
        <v>ESPUMANTE ROSE RESERVA</v>
      </c>
      <c r="R1121" s="9" t="str">
        <f t="shared" ca="1" si="3362"/>
        <v>ES_RSE_RS</v>
      </c>
      <c r="S1121" s="9" t="str">
        <f t="shared" ca="1" si="3362"/>
        <v>ESPUMANTE</v>
      </c>
      <c r="T1121" s="9" t="str">
        <f t="shared" ca="1" si="3362"/>
        <v>12_BTL_0,75 l</v>
      </c>
      <c r="U1121" s="29">
        <f t="shared" ca="1" si="3362"/>
        <v>12</v>
      </c>
      <c r="V1121" s="30">
        <f t="shared" ca="1" si="3362"/>
        <v>273</v>
      </c>
      <c r="W1121" s="30">
        <f t="shared" ca="1" si="3362"/>
        <v>123</v>
      </c>
    </row>
    <row r="1122" spans="1:23" ht="13">
      <c r="A1122" s="9">
        <f t="shared" si="8"/>
        <v>1119</v>
      </c>
      <c r="B1122" s="45">
        <v>16</v>
      </c>
      <c r="C1122" s="9">
        <f>MOD(A1122-1,COUNT('DATE Snapshot'!$A:$A))+1</f>
        <v>15</v>
      </c>
      <c r="D1122" s="25">
        <f t="shared" ref="D1122:I1122" ca="1" si="3363">INDIRECT(ADDRESS($C1122+1,D$2,,,D$1))</f>
        <v>43160</v>
      </c>
      <c r="E1122" s="27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8">
        <f t="shared" ca="1" si="3363"/>
        <v>43101</v>
      </c>
      <c r="I1122" s="9">
        <f t="shared" ca="1" si="3363"/>
        <v>5</v>
      </c>
      <c r="J1122" s="46">
        <f>TRUNC((A1122-1)/COUNT('DATE Snapshot'!A:A)/COUNT(PRODUCT!A:A),0)+1</f>
        <v>2</v>
      </c>
      <c r="K1122" s="9" t="str">
        <f t="shared" ref="K1122:O1122" ca="1" si="3364">INDIRECT(ADDRESS($J1122+1,K$2,,,K$1))</f>
        <v>MARTE</v>
      </c>
      <c r="L1122" s="9" t="str">
        <f t="shared" ca="1" si="3364"/>
        <v>MT</v>
      </c>
      <c r="M1122" s="9" t="str">
        <f t="shared" ca="1" si="3364"/>
        <v>CURITIBA</v>
      </c>
      <c r="N1122" s="9" t="str">
        <f t="shared" ca="1" si="3364"/>
        <v>BRASIL</v>
      </c>
      <c r="O1122" s="9">
        <f t="shared" ca="1" si="3364"/>
        <v>0</v>
      </c>
      <c r="P1122" s="9">
        <f>MOD(TRUNC((A1122-1)/COUNT('DATE Snapshot'!A:A)),COUNT(PRODUCT!A:A))+1</f>
        <v>19</v>
      </c>
      <c r="Q1122" s="9" t="str">
        <f t="shared" ref="Q1122:W1122" ca="1" si="3365">INDIRECT(ADDRESS($P1122+1,Q$2,,,Q$1))</f>
        <v>ESPUMANTE ROSE RESERVA</v>
      </c>
      <c r="R1122" s="9" t="str">
        <f t="shared" ca="1" si="3365"/>
        <v>ES_RSE_RS</v>
      </c>
      <c r="S1122" s="9" t="str">
        <f t="shared" ca="1" si="3365"/>
        <v>ESPUMANTE</v>
      </c>
      <c r="T1122" s="9" t="str">
        <f t="shared" ca="1" si="3365"/>
        <v>12_BTL_0,75 l</v>
      </c>
      <c r="U1122" s="29">
        <f t="shared" ca="1" si="3365"/>
        <v>12</v>
      </c>
      <c r="V1122" s="30">
        <f t="shared" ca="1" si="3365"/>
        <v>273</v>
      </c>
      <c r="W1122" s="30">
        <f t="shared" ca="1" si="3365"/>
        <v>123</v>
      </c>
    </row>
    <row r="1123" spans="1:23" ht="13">
      <c r="A1123" s="9">
        <f t="shared" si="8"/>
        <v>1120</v>
      </c>
      <c r="B1123" s="45">
        <v>7</v>
      </c>
      <c r="C1123" s="9">
        <f>MOD(A1123-1,COUNT('DATE Snapshot'!$A:$A))+1</f>
        <v>16</v>
      </c>
      <c r="D1123" s="25">
        <f t="shared" ref="D1123:I1123" ca="1" si="3366">INDIRECT(ADDRESS($C1123+1,D$2,,,D$1))</f>
        <v>43191</v>
      </c>
      <c r="E1123" s="27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8">
        <f t="shared" ca="1" si="3366"/>
        <v>43101</v>
      </c>
      <c r="I1123" s="9">
        <f t="shared" ca="1" si="3366"/>
        <v>1</v>
      </c>
      <c r="J1123" s="46">
        <f>TRUNC((A1123-1)/COUNT('DATE Snapshot'!A:A)/COUNT(PRODUCT!A:A),0)+1</f>
        <v>2</v>
      </c>
      <c r="K1123" s="9" t="str">
        <f t="shared" ref="K1123:O1123" ca="1" si="3367">INDIRECT(ADDRESS($J1123+1,K$2,,,K$1))</f>
        <v>MARTE</v>
      </c>
      <c r="L1123" s="9" t="str">
        <f t="shared" ca="1" si="3367"/>
        <v>MT</v>
      </c>
      <c r="M1123" s="9" t="str">
        <f t="shared" ca="1" si="3367"/>
        <v>CURITIBA</v>
      </c>
      <c r="N1123" s="9" t="str">
        <f t="shared" ca="1" si="3367"/>
        <v>BRASIL</v>
      </c>
      <c r="O1123" s="9">
        <f t="shared" ca="1" si="3367"/>
        <v>0</v>
      </c>
      <c r="P1123" s="9">
        <f>MOD(TRUNC((A1123-1)/COUNT('DATE Snapshot'!A:A)),COUNT(PRODUCT!A:A))+1</f>
        <v>19</v>
      </c>
      <c r="Q1123" s="9" t="str">
        <f t="shared" ref="Q1123:W1123" ca="1" si="3368">INDIRECT(ADDRESS($P1123+1,Q$2,,,Q$1))</f>
        <v>ESPUMANTE ROSE RESERVA</v>
      </c>
      <c r="R1123" s="9" t="str">
        <f t="shared" ca="1" si="3368"/>
        <v>ES_RSE_RS</v>
      </c>
      <c r="S1123" s="9" t="str">
        <f t="shared" ca="1" si="3368"/>
        <v>ESPUMANTE</v>
      </c>
      <c r="T1123" s="9" t="str">
        <f t="shared" ca="1" si="3368"/>
        <v>12_BTL_0,75 l</v>
      </c>
      <c r="U1123" s="29">
        <f t="shared" ca="1" si="3368"/>
        <v>12</v>
      </c>
      <c r="V1123" s="30">
        <f t="shared" ca="1" si="3368"/>
        <v>273</v>
      </c>
      <c r="W1123" s="30">
        <f t="shared" ca="1" si="3368"/>
        <v>123</v>
      </c>
    </row>
    <row r="1124" spans="1:23" ht="13">
      <c r="A1124" s="9">
        <f t="shared" si="8"/>
        <v>1121</v>
      </c>
      <c r="B1124" s="45">
        <v>15</v>
      </c>
      <c r="C1124" s="9">
        <f>MOD(A1124-1,COUNT('DATE Snapshot'!$A:$A))+1</f>
        <v>17</v>
      </c>
      <c r="D1124" s="25">
        <f t="shared" ref="D1124:I1124" ca="1" si="3369">INDIRECT(ADDRESS($C1124+1,D$2,,,D$1))</f>
        <v>43221</v>
      </c>
      <c r="E1124" s="27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8">
        <f t="shared" ca="1" si="3369"/>
        <v>43101</v>
      </c>
      <c r="I1124" s="9">
        <f t="shared" ca="1" si="3369"/>
        <v>3</v>
      </c>
      <c r="J1124" s="46">
        <f>TRUNC((A1124-1)/COUNT('DATE Snapshot'!A:A)/COUNT(PRODUCT!A:A),0)+1</f>
        <v>2</v>
      </c>
      <c r="K1124" s="9" t="str">
        <f t="shared" ref="K1124:O1124" ca="1" si="3370">INDIRECT(ADDRESS($J1124+1,K$2,,,K$1))</f>
        <v>MARTE</v>
      </c>
      <c r="L1124" s="9" t="str">
        <f t="shared" ca="1" si="3370"/>
        <v>MT</v>
      </c>
      <c r="M1124" s="9" t="str">
        <f t="shared" ca="1" si="3370"/>
        <v>CURITIBA</v>
      </c>
      <c r="N1124" s="9" t="str">
        <f t="shared" ca="1" si="3370"/>
        <v>BRASIL</v>
      </c>
      <c r="O1124" s="9">
        <f t="shared" ca="1" si="3370"/>
        <v>0</v>
      </c>
      <c r="P1124" s="9">
        <f>MOD(TRUNC((A1124-1)/COUNT('DATE Snapshot'!A:A)),COUNT(PRODUCT!A:A))+1</f>
        <v>19</v>
      </c>
      <c r="Q1124" s="9" t="str">
        <f t="shared" ref="Q1124:W1124" ca="1" si="3371">INDIRECT(ADDRESS($P1124+1,Q$2,,,Q$1))</f>
        <v>ESPUMANTE ROSE RESERVA</v>
      </c>
      <c r="R1124" s="9" t="str">
        <f t="shared" ca="1" si="3371"/>
        <v>ES_RSE_RS</v>
      </c>
      <c r="S1124" s="9" t="str">
        <f t="shared" ca="1" si="3371"/>
        <v>ESPUMANTE</v>
      </c>
      <c r="T1124" s="9" t="str">
        <f t="shared" ca="1" si="3371"/>
        <v>12_BTL_0,75 l</v>
      </c>
      <c r="U1124" s="29">
        <f t="shared" ca="1" si="3371"/>
        <v>12</v>
      </c>
      <c r="V1124" s="30">
        <f t="shared" ca="1" si="3371"/>
        <v>273</v>
      </c>
      <c r="W1124" s="30">
        <f t="shared" ca="1" si="3371"/>
        <v>123</v>
      </c>
    </row>
    <row r="1125" spans="1:23" ht="13">
      <c r="A1125" s="9">
        <f t="shared" si="8"/>
        <v>1122</v>
      </c>
      <c r="B1125" s="45">
        <v>11</v>
      </c>
      <c r="C1125" s="9">
        <f>MOD(A1125-1,COUNT('DATE Snapshot'!$A:$A))+1</f>
        <v>18</v>
      </c>
      <c r="D1125" s="25">
        <f t="shared" ref="D1125:I1125" ca="1" si="3372">INDIRECT(ADDRESS($C1125+1,D$2,,,D$1))</f>
        <v>43252</v>
      </c>
      <c r="E1125" s="27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8">
        <f t="shared" ca="1" si="3372"/>
        <v>43101</v>
      </c>
      <c r="I1125" s="9">
        <f t="shared" ca="1" si="3372"/>
        <v>6</v>
      </c>
      <c r="J1125" s="46">
        <f>TRUNC((A1125-1)/COUNT('DATE Snapshot'!A:A)/COUNT(PRODUCT!A:A),0)+1</f>
        <v>2</v>
      </c>
      <c r="K1125" s="9" t="str">
        <f t="shared" ref="K1125:O1125" ca="1" si="3373">INDIRECT(ADDRESS($J1125+1,K$2,,,K$1))</f>
        <v>MARTE</v>
      </c>
      <c r="L1125" s="9" t="str">
        <f t="shared" ca="1" si="3373"/>
        <v>MT</v>
      </c>
      <c r="M1125" s="9" t="str">
        <f t="shared" ca="1" si="3373"/>
        <v>CURITIBA</v>
      </c>
      <c r="N1125" s="9" t="str">
        <f t="shared" ca="1" si="3373"/>
        <v>BRASIL</v>
      </c>
      <c r="O1125" s="9">
        <f t="shared" ca="1" si="3373"/>
        <v>0</v>
      </c>
      <c r="P1125" s="9">
        <f>MOD(TRUNC((A1125-1)/COUNT('DATE Snapshot'!A:A)),COUNT(PRODUCT!A:A))+1</f>
        <v>19</v>
      </c>
      <c r="Q1125" s="9" t="str">
        <f t="shared" ref="Q1125:W1125" ca="1" si="3374">INDIRECT(ADDRESS($P1125+1,Q$2,,,Q$1))</f>
        <v>ESPUMANTE ROSE RESERVA</v>
      </c>
      <c r="R1125" s="9" t="str">
        <f t="shared" ca="1" si="3374"/>
        <v>ES_RSE_RS</v>
      </c>
      <c r="S1125" s="9" t="str">
        <f t="shared" ca="1" si="3374"/>
        <v>ESPUMANTE</v>
      </c>
      <c r="T1125" s="9" t="str">
        <f t="shared" ca="1" si="3374"/>
        <v>12_BTL_0,75 l</v>
      </c>
      <c r="U1125" s="29">
        <f t="shared" ca="1" si="3374"/>
        <v>12</v>
      </c>
      <c r="V1125" s="30">
        <f t="shared" ca="1" si="3374"/>
        <v>273</v>
      </c>
      <c r="W1125" s="30">
        <f t="shared" ca="1" si="3374"/>
        <v>123</v>
      </c>
    </row>
    <row r="1126" spans="1:23" ht="13">
      <c r="A1126" s="9">
        <f t="shared" si="8"/>
        <v>1123</v>
      </c>
      <c r="B1126" s="45">
        <v>14</v>
      </c>
      <c r="C1126" s="9">
        <f>MOD(A1126-1,COUNT('DATE Snapshot'!$A:$A))+1</f>
        <v>19</v>
      </c>
      <c r="D1126" s="25">
        <f t="shared" ref="D1126:I1126" ca="1" si="3375">INDIRECT(ADDRESS($C1126+1,D$2,,,D$1))</f>
        <v>43282</v>
      </c>
      <c r="E1126" s="27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8">
        <f t="shared" ca="1" si="3375"/>
        <v>43101</v>
      </c>
      <c r="I1126" s="9">
        <f t="shared" ca="1" si="3375"/>
        <v>1</v>
      </c>
      <c r="J1126" s="46">
        <f>TRUNC((A1126-1)/COUNT('DATE Snapshot'!A:A)/COUNT(PRODUCT!A:A),0)+1</f>
        <v>2</v>
      </c>
      <c r="K1126" s="9" t="str">
        <f t="shared" ref="K1126:O1126" ca="1" si="3376">INDIRECT(ADDRESS($J1126+1,K$2,,,K$1))</f>
        <v>MARTE</v>
      </c>
      <c r="L1126" s="9" t="str">
        <f t="shared" ca="1" si="3376"/>
        <v>MT</v>
      </c>
      <c r="M1126" s="9" t="str">
        <f t="shared" ca="1" si="3376"/>
        <v>CURITIBA</v>
      </c>
      <c r="N1126" s="9" t="str">
        <f t="shared" ca="1" si="3376"/>
        <v>BRASIL</v>
      </c>
      <c r="O1126" s="9">
        <f t="shared" ca="1" si="3376"/>
        <v>0</v>
      </c>
      <c r="P1126" s="9">
        <f>MOD(TRUNC((A1126-1)/COUNT('DATE Snapshot'!A:A)),COUNT(PRODUCT!A:A))+1</f>
        <v>19</v>
      </c>
      <c r="Q1126" s="9" t="str">
        <f t="shared" ref="Q1126:W1126" ca="1" si="3377">INDIRECT(ADDRESS($P1126+1,Q$2,,,Q$1))</f>
        <v>ESPUMANTE ROSE RESERVA</v>
      </c>
      <c r="R1126" s="9" t="str">
        <f t="shared" ca="1" si="3377"/>
        <v>ES_RSE_RS</v>
      </c>
      <c r="S1126" s="9" t="str">
        <f t="shared" ca="1" si="3377"/>
        <v>ESPUMANTE</v>
      </c>
      <c r="T1126" s="9" t="str">
        <f t="shared" ca="1" si="3377"/>
        <v>12_BTL_0,75 l</v>
      </c>
      <c r="U1126" s="29">
        <f t="shared" ca="1" si="3377"/>
        <v>12</v>
      </c>
      <c r="V1126" s="30">
        <f t="shared" ca="1" si="3377"/>
        <v>273</v>
      </c>
      <c r="W1126" s="30">
        <f t="shared" ca="1" si="3377"/>
        <v>123</v>
      </c>
    </row>
    <row r="1127" spans="1:23" ht="13">
      <c r="A1127" s="9">
        <f t="shared" si="8"/>
        <v>1124</v>
      </c>
      <c r="B1127" s="45">
        <v>5</v>
      </c>
      <c r="C1127" s="9">
        <f>MOD(A1127-1,COUNT('DATE Snapshot'!$A:$A))+1</f>
        <v>20</v>
      </c>
      <c r="D1127" s="25">
        <f t="shared" ref="D1127:I1127" ca="1" si="3378">INDIRECT(ADDRESS($C1127+1,D$2,,,D$1))</f>
        <v>43313</v>
      </c>
      <c r="E1127" s="27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8">
        <f t="shared" ca="1" si="3378"/>
        <v>43101</v>
      </c>
      <c r="I1127" s="9">
        <f t="shared" ca="1" si="3378"/>
        <v>4</v>
      </c>
      <c r="J1127" s="46">
        <f>TRUNC((A1127-1)/COUNT('DATE Snapshot'!A:A)/COUNT(PRODUCT!A:A),0)+1</f>
        <v>2</v>
      </c>
      <c r="K1127" s="9" t="str">
        <f t="shared" ref="K1127:O1127" ca="1" si="3379">INDIRECT(ADDRESS($J1127+1,K$2,,,K$1))</f>
        <v>MARTE</v>
      </c>
      <c r="L1127" s="9" t="str">
        <f t="shared" ca="1" si="3379"/>
        <v>MT</v>
      </c>
      <c r="M1127" s="9" t="str">
        <f t="shared" ca="1" si="3379"/>
        <v>CURITIBA</v>
      </c>
      <c r="N1127" s="9" t="str">
        <f t="shared" ca="1" si="3379"/>
        <v>BRASIL</v>
      </c>
      <c r="O1127" s="9">
        <f t="shared" ca="1" si="3379"/>
        <v>0</v>
      </c>
      <c r="P1127" s="9">
        <f>MOD(TRUNC((A1127-1)/COUNT('DATE Snapshot'!A:A)),COUNT(PRODUCT!A:A))+1</f>
        <v>19</v>
      </c>
      <c r="Q1127" s="9" t="str">
        <f t="shared" ref="Q1127:W1127" ca="1" si="3380">INDIRECT(ADDRESS($P1127+1,Q$2,,,Q$1))</f>
        <v>ESPUMANTE ROSE RESERVA</v>
      </c>
      <c r="R1127" s="9" t="str">
        <f t="shared" ca="1" si="3380"/>
        <v>ES_RSE_RS</v>
      </c>
      <c r="S1127" s="9" t="str">
        <f t="shared" ca="1" si="3380"/>
        <v>ESPUMANTE</v>
      </c>
      <c r="T1127" s="9" t="str">
        <f t="shared" ca="1" si="3380"/>
        <v>12_BTL_0,75 l</v>
      </c>
      <c r="U1127" s="29">
        <f t="shared" ca="1" si="3380"/>
        <v>12</v>
      </c>
      <c r="V1127" s="30">
        <f t="shared" ca="1" si="3380"/>
        <v>273</v>
      </c>
      <c r="W1127" s="30">
        <f t="shared" ca="1" si="3380"/>
        <v>123</v>
      </c>
    </row>
    <row r="1128" spans="1:23" ht="13">
      <c r="A1128" s="9">
        <f t="shared" si="8"/>
        <v>1125</v>
      </c>
      <c r="B1128" s="45">
        <v>11</v>
      </c>
      <c r="C1128" s="9">
        <f>MOD(A1128-1,COUNT('DATE Snapshot'!$A:$A))+1</f>
        <v>21</v>
      </c>
      <c r="D1128" s="25">
        <f t="shared" ref="D1128:I1128" ca="1" si="3381">INDIRECT(ADDRESS($C1128+1,D$2,,,D$1))</f>
        <v>43344</v>
      </c>
      <c r="E1128" s="27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8">
        <f t="shared" ca="1" si="3381"/>
        <v>43101</v>
      </c>
      <c r="I1128" s="9">
        <f t="shared" ca="1" si="3381"/>
        <v>7</v>
      </c>
      <c r="J1128" s="46">
        <f>TRUNC((A1128-1)/COUNT('DATE Snapshot'!A:A)/COUNT(PRODUCT!A:A),0)+1</f>
        <v>2</v>
      </c>
      <c r="K1128" s="9" t="str">
        <f t="shared" ref="K1128:O1128" ca="1" si="3382">INDIRECT(ADDRESS($J1128+1,K$2,,,K$1))</f>
        <v>MARTE</v>
      </c>
      <c r="L1128" s="9" t="str">
        <f t="shared" ca="1" si="3382"/>
        <v>MT</v>
      </c>
      <c r="M1128" s="9" t="str">
        <f t="shared" ca="1" si="3382"/>
        <v>CURITIBA</v>
      </c>
      <c r="N1128" s="9" t="str">
        <f t="shared" ca="1" si="3382"/>
        <v>BRASIL</v>
      </c>
      <c r="O1128" s="9">
        <f t="shared" ca="1" si="3382"/>
        <v>0</v>
      </c>
      <c r="P1128" s="9">
        <f>MOD(TRUNC((A1128-1)/COUNT('DATE Snapshot'!A:A)),COUNT(PRODUCT!A:A))+1</f>
        <v>19</v>
      </c>
      <c r="Q1128" s="9" t="str">
        <f t="shared" ref="Q1128:W1128" ca="1" si="3383">INDIRECT(ADDRESS($P1128+1,Q$2,,,Q$1))</f>
        <v>ESPUMANTE ROSE RESERVA</v>
      </c>
      <c r="R1128" s="9" t="str">
        <f t="shared" ca="1" si="3383"/>
        <v>ES_RSE_RS</v>
      </c>
      <c r="S1128" s="9" t="str">
        <f t="shared" ca="1" si="3383"/>
        <v>ESPUMANTE</v>
      </c>
      <c r="T1128" s="9" t="str">
        <f t="shared" ca="1" si="3383"/>
        <v>12_BTL_0,75 l</v>
      </c>
      <c r="U1128" s="29">
        <f t="shared" ca="1" si="3383"/>
        <v>12</v>
      </c>
      <c r="V1128" s="30">
        <f t="shared" ca="1" si="3383"/>
        <v>273</v>
      </c>
      <c r="W1128" s="30">
        <f t="shared" ca="1" si="3383"/>
        <v>123</v>
      </c>
    </row>
    <row r="1129" spans="1:23" ht="13">
      <c r="A1129" s="9">
        <f t="shared" si="8"/>
        <v>1126</v>
      </c>
      <c r="B1129" s="45">
        <v>12</v>
      </c>
      <c r="C1129" s="9">
        <f>MOD(A1129-1,COUNT('DATE Snapshot'!$A:$A))+1</f>
        <v>22</v>
      </c>
      <c r="D1129" s="25">
        <f t="shared" ref="D1129:I1129" ca="1" si="3384">INDIRECT(ADDRESS($C1129+1,D$2,,,D$1))</f>
        <v>43374</v>
      </c>
      <c r="E1129" s="27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8">
        <f t="shared" ca="1" si="3384"/>
        <v>43101</v>
      </c>
      <c r="I1129" s="9">
        <f t="shared" ca="1" si="3384"/>
        <v>2</v>
      </c>
      <c r="J1129" s="46">
        <f>TRUNC((A1129-1)/COUNT('DATE Snapshot'!A:A)/COUNT(PRODUCT!A:A),0)+1</f>
        <v>2</v>
      </c>
      <c r="K1129" s="9" t="str">
        <f t="shared" ref="K1129:O1129" ca="1" si="3385">INDIRECT(ADDRESS($J1129+1,K$2,,,K$1))</f>
        <v>MARTE</v>
      </c>
      <c r="L1129" s="9" t="str">
        <f t="shared" ca="1" si="3385"/>
        <v>MT</v>
      </c>
      <c r="M1129" s="9" t="str">
        <f t="shared" ca="1" si="3385"/>
        <v>CURITIBA</v>
      </c>
      <c r="N1129" s="9" t="str">
        <f t="shared" ca="1" si="3385"/>
        <v>BRASIL</v>
      </c>
      <c r="O1129" s="9">
        <f t="shared" ca="1" si="3385"/>
        <v>0</v>
      </c>
      <c r="P1129" s="9">
        <f>MOD(TRUNC((A1129-1)/COUNT('DATE Snapshot'!A:A)),COUNT(PRODUCT!A:A))+1</f>
        <v>19</v>
      </c>
      <c r="Q1129" s="9" t="str">
        <f t="shared" ref="Q1129:W1129" ca="1" si="3386">INDIRECT(ADDRESS($P1129+1,Q$2,,,Q$1))</f>
        <v>ESPUMANTE ROSE RESERVA</v>
      </c>
      <c r="R1129" s="9" t="str">
        <f t="shared" ca="1" si="3386"/>
        <v>ES_RSE_RS</v>
      </c>
      <c r="S1129" s="9" t="str">
        <f t="shared" ca="1" si="3386"/>
        <v>ESPUMANTE</v>
      </c>
      <c r="T1129" s="9" t="str">
        <f t="shared" ca="1" si="3386"/>
        <v>12_BTL_0,75 l</v>
      </c>
      <c r="U1129" s="29">
        <f t="shared" ca="1" si="3386"/>
        <v>12</v>
      </c>
      <c r="V1129" s="30">
        <f t="shared" ca="1" si="3386"/>
        <v>273</v>
      </c>
      <c r="W1129" s="30">
        <f t="shared" ca="1" si="3386"/>
        <v>123</v>
      </c>
    </row>
    <row r="1130" spans="1:23" ht="13">
      <c r="A1130" s="9">
        <f t="shared" si="8"/>
        <v>1127</v>
      </c>
      <c r="B1130" s="45">
        <v>22</v>
      </c>
      <c r="C1130" s="9">
        <f>MOD(A1130-1,COUNT('DATE Snapshot'!$A:$A))+1</f>
        <v>23</v>
      </c>
      <c r="D1130" s="25">
        <f t="shared" ref="D1130:I1130" ca="1" si="3387">INDIRECT(ADDRESS($C1130+1,D$2,,,D$1))</f>
        <v>43405</v>
      </c>
      <c r="E1130" s="27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8">
        <f t="shared" ca="1" si="3387"/>
        <v>43101</v>
      </c>
      <c r="I1130" s="9">
        <f t="shared" ca="1" si="3387"/>
        <v>5</v>
      </c>
      <c r="J1130" s="46">
        <f>TRUNC((A1130-1)/COUNT('DATE Snapshot'!A:A)/COUNT(PRODUCT!A:A),0)+1</f>
        <v>2</v>
      </c>
      <c r="K1130" s="9" t="str">
        <f t="shared" ref="K1130:O1130" ca="1" si="3388">INDIRECT(ADDRESS($J1130+1,K$2,,,K$1))</f>
        <v>MARTE</v>
      </c>
      <c r="L1130" s="9" t="str">
        <f t="shared" ca="1" si="3388"/>
        <v>MT</v>
      </c>
      <c r="M1130" s="9" t="str">
        <f t="shared" ca="1" si="3388"/>
        <v>CURITIBA</v>
      </c>
      <c r="N1130" s="9" t="str">
        <f t="shared" ca="1" si="3388"/>
        <v>BRASIL</v>
      </c>
      <c r="O1130" s="9">
        <f t="shared" ca="1" si="3388"/>
        <v>0</v>
      </c>
      <c r="P1130" s="9">
        <f>MOD(TRUNC((A1130-1)/COUNT('DATE Snapshot'!A:A)),COUNT(PRODUCT!A:A))+1</f>
        <v>19</v>
      </c>
      <c r="Q1130" s="9" t="str">
        <f t="shared" ref="Q1130:W1130" ca="1" si="3389">INDIRECT(ADDRESS($P1130+1,Q$2,,,Q$1))</f>
        <v>ESPUMANTE ROSE RESERVA</v>
      </c>
      <c r="R1130" s="9" t="str">
        <f t="shared" ca="1" si="3389"/>
        <v>ES_RSE_RS</v>
      </c>
      <c r="S1130" s="9" t="str">
        <f t="shared" ca="1" si="3389"/>
        <v>ESPUMANTE</v>
      </c>
      <c r="T1130" s="9" t="str">
        <f t="shared" ca="1" si="3389"/>
        <v>12_BTL_0,75 l</v>
      </c>
      <c r="U1130" s="29">
        <f t="shared" ca="1" si="3389"/>
        <v>12</v>
      </c>
      <c r="V1130" s="30">
        <f t="shared" ca="1" si="3389"/>
        <v>273</v>
      </c>
      <c r="W1130" s="30">
        <f t="shared" ca="1" si="3389"/>
        <v>123</v>
      </c>
    </row>
    <row r="1131" spans="1:23" ht="13">
      <c r="A1131" s="9">
        <f t="shared" si="8"/>
        <v>1128</v>
      </c>
      <c r="B1131" s="45">
        <v>11</v>
      </c>
      <c r="C1131" s="9">
        <f>MOD(A1131-1,COUNT('DATE Snapshot'!$A:$A))+1</f>
        <v>24</v>
      </c>
      <c r="D1131" s="25">
        <f t="shared" ref="D1131:I1131" ca="1" si="3390">INDIRECT(ADDRESS($C1131+1,D$2,,,D$1))</f>
        <v>43435</v>
      </c>
      <c r="E1131" s="27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8">
        <f t="shared" ca="1" si="3390"/>
        <v>43101</v>
      </c>
      <c r="I1131" s="9">
        <f t="shared" ca="1" si="3390"/>
        <v>7</v>
      </c>
      <c r="J1131" s="46">
        <f>TRUNC((A1131-1)/COUNT('DATE Snapshot'!A:A)/COUNT(PRODUCT!A:A),0)+1</f>
        <v>2</v>
      </c>
      <c r="K1131" s="9" t="str">
        <f t="shared" ref="K1131:O1131" ca="1" si="3391">INDIRECT(ADDRESS($J1131+1,K$2,,,K$1))</f>
        <v>MARTE</v>
      </c>
      <c r="L1131" s="9" t="str">
        <f t="shared" ca="1" si="3391"/>
        <v>MT</v>
      </c>
      <c r="M1131" s="9" t="str">
        <f t="shared" ca="1" si="3391"/>
        <v>CURITIBA</v>
      </c>
      <c r="N1131" s="9" t="str">
        <f t="shared" ca="1" si="3391"/>
        <v>BRASIL</v>
      </c>
      <c r="O1131" s="9">
        <f t="shared" ca="1" si="3391"/>
        <v>0</v>
      </c>
      <c r="P1131" s="9">
        <f>MOD(TRUNC((A1131-1)/COUNT('DATE Snapshot'!A:A)),COUNT(PRODUCT!A:A))+1</f>
        <v>19</v>
      </c>
      <c r="Q1131" s="9" t="str">
        <f t="shared" ref="Q1131:W1131" ca="1" si="3392">INDIRECT(ADDRESS($P1131+1,Q$2,,,Q$1))</f>
        <v>ESPUMANTE ROSE RESERVA</v>
      </c>
      <c r="R1131" s="9" t="str">
        <f t="shared" ca="1" si="3392"/>
        <v>ES_RSE_RS</v>
      </c>
      <c r="S1131" s="9" t="str">
        <f t="shared" ca="1" si="3392"/>
        <v>ESPUMANTE</v>
      </c>
      <c r="T1131" s="9" t="str">
        <f t="shared" ca="1" si="3392"/>
        <v>12_BTL_0,75 l</v>
      </c>
      <c r="U1131" s="29">
        <f t="shared" ca="1" si="3392"/>
        <v>12</v>
      </c>
      <c r="V1131" s="30">
        <f t="shared" ca="1" si="3392"/>
        <v>273</v>
      </c>
      <c r="W1131" s="30">
        <f t="shared" ca="1" si="3392"/>
        <v>123</v>
      </c>
    </row>
    <row r="1132" spans="1:23" ht="13">
      <c r="A1132" s="9">
        <f t="shared" si="8"/>
        <v>1129</v>
      </c>
      <c r="B1132" s="45">
        <v>20</v>
      </c>
      <c r="C1132" s="9">
        <f>MOD(A1132-1,COUNT('DATE Snapshot'!$A:$A))+1</f>
        <v>1</v>
      </c>
      <c r="D1132" s="25">
        <f t="shared" ref="D1132:I1132" ca="1" si="3393">INDIRECT(ADDRESS($C1132+1,D$2,,,D$1))</f>
        <v>42736</v>
      </c>
      <c r="E1132" s="27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8">
        <f t="shared" ca="1" si="3393"/>
        <v>42736</v>
      </c>
      <c r="I1132" s="9">
        <f t="shared" ca="1" si="3393"/>
        <v>1</v>
      </c>
      <c r="J1132" s="46">
        <f>TRUNC((A1132-1)/COUNT('DATE Snapshot'!A:A)/COUNT(PRODUCT!A:A),0)+1</f>
        <v>2</v>
      </c>
      <c r="K1132" s="9" t="str">
        <f t="shared" ref="K1132:O1132" ca="1" si="3394">INDIRECT(ADDRESS($J1132+1,K$2,,,K$1))</f>
        <v>MARTE</v>
      </c>
      <c r="L1132" s="9" t="str">
        <f t="shared" ca="1" si="3394"/>
        <v>MT</v>
      </c>
      <c r="M1132" s="9" t="str">
        <f t="shared" ca="1" si="3394"/>
        <v>CURITIBA</v>
      </c>
      <c r="N1132" s="9" t="str">
        <f t="shared" ca="1" si="3394"/>
        <v>BRASIL</v>
      </c>
      <c r="O1132" s="9">
        <f t="shared" ca="1" si="3394"/>
        <v>0</v>
      </c>
      <c r="P1132" s="9">
        <f>MOD(TRUNC((A1132-1)/COUNT('DATE Snapshot'!A:A)),COUNT(PRODUCT!A:A))+1</f>
        <v>20</v>
      </c>
      <c r="Q1132" s="9" t="str">
        <f t="shared" ref="Q1132:W1132" ca="1" si="3395">INDIRECT(ADDRESS($P1132+1,Q$2,,,Q$1))</f>
        <v>MALBEC RESERVA</v>
      </c>
      <c r="R1132" s="9" t="str">
        <f t="shared" ca="1" si="3395"/>
        <v>MBC_RS</v>
      </c>
      <c r="S1132" s="9" t="str">
        <f t="shared" ca="1" si="3395"/>
        <v>VINHO TINTO</v>
      </c>
      <c r="T1132" s="9" t="str">
        <f t="shared" ca="1" si="3395"/>
        <v>12_BTL_0,75 l</v>
      </c>
      <c r="U1132" s="29">
        <f t="shared" ca="1" si="3395"/>
        <v>12</v>
      </c>
      <c r="V1132" s="30">
        <f t="shared" ca="1" si="3395"/>
        <v>298</v>
      </c>
      <c r="W1132" s="30">
        <f t="shared" ca="1" si="3395"/>
        <v>154</v>
      </c>
    </row>
    <row r="1133" spans="1:23" ht="13">
      <c r="A1133" s="9">
        <f t="shared" si="8"/>
        <v>1130</v>
      </c>
      <c r="B1133" s="45">
        <v>7</v>
      </c>
      <c r="C1133" s="9">
        <f>MOD(A1133-1,COUNT('DATE Snapshot'!$A:$A))+1</f>
        <v>2</v>
      </c>
      <c r="D1133" s="25">
        <f t="shared" ref="D1133:I1133" ca="1" si="3396">INDIRECT(ADDRESS($C1133+1,D$2,,,D$1))</f>
        <v>42767</v>
      </c>
      <c r="E1133" s="27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8">
        <f t="shared" ca="1" si="3396"/>
        <v>42736</v>
      </c>
      <c r="I1133" s="9">
        <f t="shared" ca="1" si="3396"/>
        <v>4</v>
      </c>
      <c r="J1133" s="46">
        <f>TRUNC((A1133-1)/COUNT('DATE Snapshot'!A:A)/COUNT(PRODUCT!A:A),0)+1</f>
        <v>2</v>
      </c>
      <c r="K1133" s="9" t="str">
        <f t="shared" ref="K1133:O1133" ca="1" si="3397">INDIRECT(ADDRESS($J1133+1,K$2,,,K$1))</f>
        <v>MARTE</v>
      </c>
      <c r="L1133" s="9" t="str">
        <f t="shared" ca="1" si="3397"/>
        <v>MT</v>
      </c>
      <c r="M1133" s="9" t="str">
        <f t="shared" ca="1" si="3397"/>
        <v>CURITIBA</v>
      </c>
      <c r="N1133" s="9" t="str">
        <f t="shared" ca="1" si="3397"/>
        <v>BRASIL</v>
      </c>
      <c r="O1133" s="9">
        <f t="shared" ca="1" si="3397"/>
        <v>0</v>
      </c>
      <c r="P1133" s="9">
        <f>MOD(TRUNC((A1133-1)/COUNT('DATE Snapshot'!A:A)),COUNT(PRODUCT!A:A))+1</f>
        <v>20</v>
      </c>
      <c r="Q1133" s="9" t="str">
        <f t="shared" ref="Q1133:W1133" ca="1" si="3398">INDIRECT(ADDRESS($P1133+1,Q$2,,,Q$1))</f>
        <v>MALBEC RESERVA</v>
      </c>
      <c r="R1133" s="9" t="str">
        <f t="shared" ca="1" si="3398"/>
        <v>MBC_RS</v>
      </c>
      <c r="S1133" s="9" t="str">
        <f t="shared" ca="1" si="3398"/>
        <v>VINHO TINTO</v>
      </c>
      <c r="T1133" s="9" t="str">
        <f t="shared" ca="1" si="3398"/>
        <v>12_BTL_0,75 l</v>
      </c>
      <c r="U1133" s="29">
        <f t="shared" ca="1" si="3398"/>
        <v>12</v>
      </c>
      <c r="V1133" s="30">
        <f t="shared" ca="1" si="3398"/>
        <v>298</v>
      </c>
      <c r="W1133" s="30">
        <f t="shared" ca="1" si="3398"/>
        <v>154</v>
      </c>
    </row>
    <row r="1134" spans="1:23" ht="13">
      <c r="A1134" s="9">
        <f t="shared" si="8"/>
        <v>1131</v>
      </c>
      <c r="B1134" s="45">
        <v>14</v>
      </c>
      <c r="C1134" s="9">
        <f>MOD(A1134-1,COUNT('DATE Snapshot'!$A:$A))+1</f>
        <v>3</v>
      </c>
      <c r="D1134" s="25">
        <f t="shared" ref="D1134:I1134" ca="1" si="3399">INDIRECT(ADDRESS($C1134+1,D$2,,,D$1))</f>
        <v>42795</v>
      </c>
      <c r="E1134" s="27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8">
        <f t="shared" ca="1" si="3399"/>
        <v>42736</v>
      </c>
      <c r="I1134" s="9">
        <f t="shared" ca="1" si="3399"/>
        <v>4</v>
      </c>
      <c r="J1134" s="46">
        <f>TRUNC((A1134-1)/COUNT('DATE Snapshot'!A:A)/COUNT(PRODUCT!A:A),0)+1</f>
        <v>2</v>
      </c>
      <c r="K1134" s="9" t="str">
        <f t="shared" ref="K1134:O1134" ca="1" si="3400">INDIRECT(ADDRESS($J1134+1,K$2,,,K$1))</f>
        <v>MARTE</v>
      </c>
      <c r="L1134" s="9" t="str">
        <f t="shared" ca="1" si="3400"/>
        <v>MT</v>
      </c>
      <c r="M1134" s="9" t="str">
        <f t="shared" ca="1" si="3400"/>
        <v>CURITIBA</v>
      </c>
      <c r="N1134" s="9" t="str">
        <f t="shared" ca="1" si="3400"/>
        <v>BRASIL</v>
      </c>
      <c r="O1134" s="9">
        <f t="shared" ca="1" si="3400"/>
        <v>0</v>
      </c>
      <c r="P1134" s="9">
        <f>MOD(TRUNC((A1134-1)/COUNT('DATE Snapshot'!A:A)),COUNT(PRODUCT!A:A))+1</f>
        <v>20</v>
      </c>
      <c r="Q1134" s="9" t="str">
        <f t="shared" ref="Q1134:W1134" ca="1" si="3401">INDIRECT(ADDRESS($P1134+1,Q$2,,,Q$1))</f>
        <v>MALBEC RESERVA</v>
      </c>
      <c r="R1134" s="9" t="str">
        <f t="shared" ca="1" si="3401"/>
        <v>MBC_RS</v>
      </c>
      <c r="S1134" s="9" t="str">
        <f t="shared" ca="1" si="3401"/>
        <v>VINHO TINTO</v>
      </c>
      <c r="T1134" s="9" t="str">
        <f t="shared" ca="1" si="3401"/>
        <v>12_BTL_0,75 l</v>
      </c>
      <c r="U1134" s="29">
        <f t="shared" ca="1" si="3401"/>
        <v>12</v>
      </c>
      <c r="V1134" s="30">
        <f t="shared" ca="1" si="3401"/>
        <v>298</v>
      </c>
      <c r="W1134" s="30">
        <f t="shared" ca="1" si="3401"/>
        <v>154</v>
      </c>
    </row>
    <row r="1135" spans="1:23" ht="13">
      <c r="A1135" s="9">
        <f t="shared" si="8"/>
        <v>1132</v>
      </c>
      <c r="B1135" s="45">
        <v>9</v>
      </c>
      <c r="C1135" s="9">
        <f>MOD(A1135-1,COUNT('DATE Snapshot'!$A:$A))+1</f>
        <v>4</v>
      </c>
      <c r="D1135" s="25">
        <f t="shared" ref="D1135:I1135" ca="1" si="3402">INDIRECT(ADDRESS($C1135+1,D$2,,,D$1))</f>
        <v>42826</v>
      </c>
      <c r="E1135" s="27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8">
        <f t="shared" ca="1" si="3402"/>
        <v>42736</v>
      </c>
      <c r="I1135" s="9">
        <f t="shared" ca="1" si="3402"/>
        <v>7</v>
      </c>
      <c r="J1135" s="46">
        <f>TRUNC((A1135-1)/COUNT('DATE Snapshot'!A:A)/COUNT(PRODUCT!A:A),0)+1</f>
        <v>2</v>
      </c>
      <c r="K1135" s="9" t="str">
        <f t="shared" ref="K1135:O1135" ca="1" si="3403">INDIRECT(ADDRESS($J1135+1,K$2,,,K$1))</f>
        <v>MARTE</v>
      </c>
      <c r="L1135" s="9" t="str">
        <f t="shared" ca="1" si="3403"/>
        <v>MT</v>
      </c>
      <c r="M1135" s="9" t="str">
        <f t="shared" ca="1" si="3403"/>
        <v>CURITIBA</v>
      </c>
      <c r="N1135" s="9" t="str">
        <f t="shared" ca="1" si="3403"/>
        <v>BRASIL</v>
      </c>
      <c r="O1135" s="9">
        <f t="shared" ca="1" si="3403"/>
        <v>0</v>
      </c>
      <c r="P1135" s="9">
        <f>MOD(TRUNC((A1135-1)/COUNT('DATE Snapshot'!A:A)),COUNT(PRODUCT!A:A))+1</f>
        <v>20</v>
      </c>
      <c r="Q1135" s="9" t="str">
        <f t="shared" ref="Q1135:W1135" ca="1" si="3404">INDIRECT(ADDRESS($P1135+1,Q$2,,,Q$1))</f>
        <v>MALBEC RESERVA</v>
      </c>
      <c r="R1135" s="9" t="str">
        <f t="shared" ca="1" si="3404"/>
        <v>MBC_RS</v>
      </c>
      <c r="S1135" s="9" t="str">
        <f t="shared" ca="1" si="3404"/>
        <v>VINHO TINTO</v>
      </c>
      <c r="T1135" s="9" t="str">
        <f t="shared" ca="1" si="3404"/>
        <v>12_BTL_0,75 l</v>
      </c>
      <c r="U1135" s="29">
        <f t="shared" ca="1" si="3404"/>
        <v>12</v>
      </c>
      <c r="V1135" s="30">
        <f t="shared" ca="1" si="3404"/>
        <v>298</v>
      </c>
      <c r="W1135" s="30">
        <f t="shared" ca="1" si="3404"/>
        <v>154</v>
      </c>
    </row>
    <row r="1136" spans="1:23" ht="13">
      <c r="A1136" s="9">
        <f t="shared" si="8"/>
        <v>1133</v>
      </c>
      <c r="B1136" s="45">
        <v>17</v>
      </c>
      <c r="C1136" s="9">
        <f>MOD(A1136-1,COUNT('DATE Snapshot'!$A:$A))+1</f>
        <v>5</v>
      </c>
      <c r="D1136" s="25">
        <f t="shared" ref="D1136:I1136" ca="1" si="3405">INDIRECT(ADDRESS($C1136+1,D$2,,,D$1))</f>
        <v>42856</v>
      </c>
      <c r="E1136" s="27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8">
        <f t="shared" ca="1" si="3405"/>
        <v>42736</v>
      </c>
      <c r="I1136" s="9">
        <f t="shared" ca="1" si="3405"/>
        <v>2</v>
      </c>
      <c r="J1136" s="46">
        <f>TRUNC((A1136-1)/COUNT('DATE Snapshot'!A:A)/COUNT(PRODUCT!A:A),0)+1</f>
        <v>2</v>
      </c>
      <c r="K1136" s="9" t="str">
        <f t="shared" ref="K1136:O1136" ca="1" si="3406">INDIRECT(ADDRESS($J1136+1,K$2,,,K$1))</f>
        <v>MARTE</v>
      </c>
      <c r="L1136" s="9" t="str">
        <f t="shared" ca="1" si="3406"/>
        <v>MT</v>
      </c>
      <c r="M1136" s="9" t="str">
        <f t="shared" ca="1" si="3406"/>
        <v>CURITIBA</v>
      </c>
      <c r="N1136" s="9" t="str">
        <f t="shared" ca="1" si="3406"/>
        <v>BRASIL</v>
      </c>
      <c r="O1136" s="9">
        <f t="shared" ca="1" si="3406"/>
        <v>0</v>
      </c>
      <c r="P1136" s="9">
        <f>MOD(TRUNC((A1136-1)/COUNT('DATE Snapshot'!A:A)),COUNT(PRODUCT!A:A))+1</f>
        <v>20</v>
      </c>
      <c r="Q1136" s="9" t="str">
        <f t="shared" ref="Q1136:W1136" ca="1" si="3407">INDIRECT(ADDRESS($P1136+1,Q$2,,,Q$1))</f>
        <v>MALBEC RESERVA</v>
      </c>
      <c r="R1136" s="9" t="str">
        <f t="shared" ca="1" si="3407"/>
        <v>MBC_RS</v>
      </c>
      <c r="S1136" s="9" t="str">
        <f t="shared" ca="1" si="3407"/>
        <v>VINHO TINTO</v>
      </c>
      <c r="T1136" s="9" t="str">
        <f t="shared" ca="1" si="3407"/>
        <v>12_BTL_0,75 l</v>
      </c>
      <c r="U1136" s="29">
        <f t="shared" ca="1" si="3407"/>
        <v>12</v>
      </c>
      <c r="V1136" s="30">
        <f t="shared" ca="1" si="3407"/>
        <v>298</v>
      </c>
      <c r="W1136" s="30">
        <f t="shared" ca="1" si="3407"/>
        <v>154</v>
      </c>
    </row>
    <row r="1137" spans="1:23" ht="13">
      <c r="A1137" s="9">
        <f t="shared" si="8"/>
        <v>1134</v>
      </c>
      <c r="B1137" s="45">
        <v>21</v>
      </c>
      <c r="C1137" s="9">
        <f>MOD(A1137-1,COUNT('DATE Snapshot'!$A:$A))+1</f>
        <v>6</v>
      </c>
      <c r="D1137" s="25">
        <f t="shared" ref="D1137:I1137" ca="1" si="3408">INDIRECT(ADDRESS($C1137+1,D$2,,,D$1))</f>
        <v>42887</v>
      </c>
      <c r="E1137" s="27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8">
        <f t="shared" ca="1" si="3408"/>
        <v>42736</v>
      </c>
      <c r="I1137" s="9">
        <f t="shared" ca="1" si="3408"/>
        <v>5</v>
      </c>
      <c r="J1137" s="46">
        <f>TRUNC((A1137-1)/COUNT('DATE Snapshot'!A:A)/COUNT(PRODUCT!A:A),0)+1</f>
        <v>2</v>
      </c>
      <c r="K1137" s="9" t="str">
        <f t="shared" ref="K1137:O1137" ca="1" si="3409">INDIRECT(ADDRESS($J1137+1,K$2,,,K$1))</f>
        <v>MARTE</v>
      </c>
      <c r="L1137" s="9" t="str">
        <f t="shared" ca="1" si="3409"/>
        <v>MT</v>
      </c>
      <c r="M1137" s="9" t="str">
        <f t="shared" ca="1" si="3409"/>
        <v>CURITIBA</v>
      </c>
      <c r="N1137" s="9" t="str">
        <f t="shared" ca="1" si="3409"/>
        <v>BRASIL</v>
      </c>
      <c r="O1137" s="9">
        <f t="shared" ca="1" si="3409"/>
        <v>0</v>
      </c>
      <c r="P1137" s="9">
        <f>MOD(TRUNC((A1137-1)/COUNT('DATE Snapshot'!A:A)),COUNT(PRODUCT!A:A))+1</f>
        <v>20</v>
      </c>
      <c r="Q1137" s="9" t="str">
        <f t="shared" ref="Q1137:W1137" ca="1" si="3410">INDIRECT(ADDRESS($P1137+1,Q$2,,,Q$1))</f>
        <v>MALBEC RESERVA</v>
      </c>
      <c r="R1137" s="9" t="str">
        <f t="shared" ca="1" si="3410"/>
        <v>MBC_RS</v>
      </c>
      <c r="S1137" s="9" t="str">
        <f t="shared" ca="1" si="3410"/>
        <v>VINHO TINTO</v>
      </c>
      <c r="T1137" s="9" t="str">
        <f t="shared" ca="1" si="3410"/>
        <v>12_BTL_0,75 l</v>
      </c>
      <c r="U1137" s="29">
        <f t="shared" ca="1" si="3410"/>
        <v>12</v>
      </c>
      <c r="V1137" s="30">
        <f t="shared" ca="1" si="3410"/>
        <v>298</v>
      </c>
      <c r="W1137" s="30">
        <f t="shared" ca="1" si="3410"/>
        <v>154</v>
      </c>
    </row>
    <row r="1138" spans="1:23" ht="13">
      <c r="A1138" s="9">
        <f t="shared" si="8"/>
        <v>1135</v>
      </c>
      <c r="B1138" s="45">
        <v>12</v>
      </c>
      <c r="C1138" s="9">
        <f>MOD(A1138-1,COUNT('DATE Snapshot'!$A:$A))+1</f>
        <v>7</v>
      </c>
      <c r="D1138" s="25">
        <f t="shared" ref="D1138:I1138" ca="1" si="3411">INDIRECT(ADDRESS($C1138+1,D$2,,,D$1))</f>
        <v>42917</v>
      </c>
      <c r="E1138" s="27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8">
        <f t="shared" ca="1" si="3411"/>
        <v>42736</v>
      </c>
      <c r="I1138" s="9">
        <f t="shared" ca="1" si="3411"/>
        <v>7</v>
      </c>
      <c r="J1138" s="46">
        <f>TRUNC((A1138-1)/COUNT('DATE Snapshot'!A:A)/COUNT(PRODUCT!A:A),0)+1</f>
        <v>2</v>
      </c>
      <c r="K1138" s="9" t="str">
        <f t="shared" ref="K1138:O1138" ca="1" si="3412">INDIRECT(ADDRESS($J1138+1,K$2,,,K$1))</f>
        <v>MARTE</v>
      </c>
      <c r="L1138" s="9" t="str">
        <f t="shared" ca="1" si="3412"/>
        <v>MT</v>
      </c>
      <c r="M1138" s="9" t="str">
        <f t="shared" ca="1" si="3412"/>
        <v>CURITIBA</v>
      </c>
      <c r="N1138" s="9" t="str">
        <f t="shared" ca="1" si="3412"/>
        <v>BRASIL</v>
      </c>
      <c r="O1138" s="9">
        <f t="shared" ca="1" si="3412"/>
        <v>0</v>
      </c>
      <c r="P1138" s="9">
        <f>MOD(TRUNC((A1138-1)/COUNT('DATE Snapshot'!A:A)),COUNT(PRODUCT!A:A))+1</f>
        <v>20</v>
      </c>
      <c r="Q1138" s="9" t="str">
        <f t="shared" ref="Q1138:W1138" ca="1" si="3413">INDIRECT(ADDRESS($P1138+1,Q$2,,,Q$1))</f>
        <v>MALBEC RESERVA</v>
      </c>
      <c r="R1138" s="9" t="str">
        <f t="shared" ca="1" si="3413"/>
        <v>MBC_RS</v>
      </c>
      <c r="S1138" s="9" t="str">
        <f t="shared" ca="1" si="3413"/>
        <v>VINHO TINTO</v>
      </c>
      <c r="T1138" s="9" t="str">
        <f t="shared" ca="1" si="3413"/>
        <v>12_BTL_0,75 l</v>
      </c>
      <c r="U1138" s="29">
        <f t="shared" ca="1" si="3413"/>
        <v>12</v>
      </c>
      <c r="V1138" s="30">
        <f t="shared" ca="1" si="3413"/>
        <v>298</v>
      </c>
      <c r="W1138" s="30">
        <f t="shared" ca="1" si="3413"/>
        <v>154</v>
      </c>
    </row>
    <row r="1139" spans="1:23" ht="13">
      <c r="A1139" s="9">
        <f t="shared" si="8"/>
        <v>1136</v>
      </c>
      <c r="B1139" s="45">
        <v>11</v>
      </c>
      <c r="C1139" s="9">
        <f>MOD(A1139-1,COUNT('DATE Snapshot'!$A:$A))+1</f>
        <v>8</v>
      </c>
      <c r="D1139" s="25">
        <f t="shared" ref="D1139:I1139" ca="1" si="3414">INDIRECT(ADDRESS($C1139+1,D$2,,,D$1))</f>
        <v>42948</v>
      </c>
      <c r="E1139" s="27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8">
        <f t="shared" ca="1" si="3414"/>
        <v>42736</v>
      </c>
      <c r="I1139" s="9">
        <f t="shared" ca="1" si="3414"/>
        <v>3</v>
      </c>
      <c r="J1139" s="46">
        <f>TRUNC((A1139-1)/COUNT('DATE Snapshot'!A:A)/COUNT(PRODUCT!A:A),0)+1</f>
        <v>2</v>
      </c>
      <c r="K1139" s="9" t="str">
        <f t="shared" ref="K1139:O1139" ca="1" si="3415">INDIRECT(ADDRESS($J1139+1,K$2,,,K$1))</f>
        <v>MARTE</v>
      </c>
      <c r="L1139" s="9" t="str">
        <f t="shared" ca="1" si="3415"/>
        <v>MT</v>
      </c>
      <c r="M1139" s="9" t="str">
        <f t="shared" ca="1" si="3415"/>
        <v>CURITIBA</v>
      </c>
      <c r="N1139" s="9" t="str">
        <f t="shared" ca="1" si="3415"/>
        <v>BRASIL</v>
      </c>
      <c r="O1139" s="9">
        <f t="shared" ca="1" si="3415"/>
        <v>0</v>
      </c>
      <c r="P1139" s="9">
        <f>MOD(TRUNC((A1139-1)/COUNT('DATE Snapshot'!A:A)),COUNT(PRODUCT!A:A))+1</f>
        <v>20</v>
      </c>
      <c r="Q1139" s="9" t="str">
        <f t="shared" ref="Q1139:W1139" ca="1" si="3416">INDIRECT(ADDRESS($P1139+1,Q$2,,,Q$1))</f>
        <v>MALBEC RESERVA</v>
      </c>
      <c r="R1139" s="9" t="str">
        <f t="shared" ca="1" si="3416"/>
        <v>MBC_RS</v>
      </c>
      <c r="S1139" s="9" t="str">
        <f t="shared" ca="1" si="3416"/>
        <v>VINHO TINTO</v>
      </c>
      <c r="T1139" s="9" t="str">
        <f t="shared" ca="1" si="3416"/>
        <v>12_BTL_0,75 l</v>
      </c>
      <c r="U1139" s="29">
        <f t="shared" ca="1" si="3416"/>
        <v>12</v>
      </c>
      <c r="V1139" s="30">
        <f t="shared" ca="1" si="3416"/>
        <v>298</v>
      </c>
      <c r="W1139" s="30">
        <f t="shared" ca="1" si="3416"/>
        <v>154</v>
      </c>
    </row>
    <row r="1140" spans="1:23" ht="13">
      <c r="A1140" s="9">
        <f t="shared" si="8"/>
        <v>1137</v>
      </c>
      <c r="B1140" s="45">
        <v>10</v>
      </c>
      <c r="C1140" s="9">
        <f>MOD(A1140-1,COUNT('DATE Snapshot'!$A:$A))+1</f>
        <v>9</v>
      </c>
      <c r="D1140" s="25">
        <f t="shared" ref="D1140:I1140" ca="1" si="3417">INDIRECT(ADDRESS($C1140+1,D$2,,,D$1))</f>
        <v>42979</v>
      </c>
      <c r="E1140" s="27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8">
        <f t="shared" ca="1" si="3417"/>
        <v>42736</v>
      </c>
      <c r="I1140" s="9">
        <f t="shared" ca="1" si="3417"/>
        <v>6</v>
      </c>
      <c r="J1140" s="46">
        <f>TRUNC((A1140-1)/COUNT('DATE Snapshot'!A:A)/COUNT(PRODUCT!A:A),0)+1</f>
        <v>2</v>
      </c>
      <c r="K1140" s="9" t="str">
        <f t="shared" ref="K1140:O1140" ca="1" si="3418">INDIRECT(ADDRESS($J1140+1,K$2,,,K$1))</f>
        <v>MARTE</v>
      </c>
      <c r="L1140" s="9" t="str">
        <f t="shared" ca="1" si="3418"/>
        <v>MT</v>
      </c>
      <c r="M1140" s="9" t="str">
        <f t="shared" ca="1" si="3418"/>
        <v>CURITIBA</v>
      </c>
      <c r="N1140" s="9" t="str">
        <f t="shared" ca="1" si="3418"/>
        <v>BRASIL</v>
      </c>
      <c r="O1140" s="9">
        <f t="shared" ca="1" si="3418"/>
        <v>0</v>
      </c>
      <c r="P1140" s="9">
        <f>MOD(TRUNC((A1140-1)/COUNT('DATE Snapshot'!A:A)),COUNT(PRODUCT!A:A))+1</f>
        <v>20</v>
      </c>
      <c r="Q1140" s="9" t="str">
        <f t="shared" ref="Q1140:W1140" ca="1" si="3419">INDIRECT(ADDRESS($P1140+1,Q$2,,,Q$1))</f>
        <v>MALBEC RESERVA</v>
      </c>
      <c r="R1140" s="9" t="str">
        <f t="shared" ca="1" si="3419"/>
        <v>MBC_RS</v>
      </c>
      <c r="S1140" s="9" t="str">
        <f t="shared" ca="1" si="3419"/>
        <v>VINHO TINTO</v>
      </c>
      <c r="T1140" s="9" t="str">
        <f t="shared" ca="1" si="3419"/>
        <v>12_BTL_0,75 l</v>
      </c>
      <c r="U1140" s="29">
        <f t="shared" ca="1" si="3419"/>
        <v>12</v>
      </c>
      <c r="V1140" s="30">
        <f t="shared" ca="1" si="3419"/>
        <v>298</v>
      </c>
      <c r="W1140" s="30">
        <f t="shared" ca="1" si="3419"/>
        <v>154</v>
      </c>
    </row>
    <row r="1141" spans="1:23" ht="13">
      <c r="A1141" s="9">
        <f t="shared" si="8"/>
        <v>1138</v>
      </c>
      <c r="B1141" s="45">
        <v>11</v>
      </c>
      <c r="C1141" s="9">
        <f>MOD(A1141-1,COUNT('DATE Snapshot'!$A:$A))+1</f>
        <v>10</v>
      </c>
      <c r="D1141" s="25">
        <f t="shared" ref="D1141:I1141" ca="1" si="3420">INDIRECT(ADDRESS($C1141+1,D$2,,,D$1))</f>
        <v>43009</v>
      </c>
      <c r="E1141" s="27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8">
        <f t="shared" ca="1" si="3420"/>
        <v>42736</v>
      </c>
      <c r="I1141" s="9">
        <f t="shared" ca="1" si="3420"/>
        <v>1</v>
      </c>
      <c r="J1141" s="46">
        <f>TRUNC((A1141-1)/COUNT('DATE Snapshot'!A:A)/COUNT(PRODUCT!A:A),0)+1</f>
        <v>2</v>
      </c>
      <c r="K1141" s="9" t="str">
        <f t="shared" ref="K1141:O1141" ca="1" si="3421">INDIRECT(ADDRESS($J1141+1,K$2,,,K$1))</f>
        <v>MARTE</v>
      </c>
      <c r="L1141" s="9" t="str">
        <f t="shared" ca="1" si="3421"/>
        <v>MT</v>
      </c>
      <c r="M1141" s="9" t="str">
        <f t="shared" ca="1" si="3421"/>
        <v>CURITIBA</v>
      </c>
      <c r="N1141" s="9" t="str">
        <f t="shared" ca="1" si="3421"/>
        <v>BRASIL</v>
      </c>
      <c r="O1141" s="9">
        <f t="shared" ca="1" si="3421"/>
        <v>0</v>
      </c>
      <c r="P1141" s="9">
        <f>MOD(TRUNC((A1141-1)/COUNT('DATE Snapshot'!A:A)),COUNT(PRODUCT!A:A))+1</f>
        <v>20</v>
      </c>
      <c r="Q1141" s="9" t="str">
        <f t="shared" ref="Q1141:W1141" ca="1" si="3422">INDIRECT(ADDRESS($P1141+1,Q$2,,,Q$1))</f>
        <v>MALBEC RESERVA</v>
      </c>
      <c r="R1141" s="9" t="str">
        <f t="shared" ca="1" si="3422"/>
        <v>MBC_RS</v>
      </c>
      <c r="S1141" s="9" t="str">
        <f t="shared" ca="1" si="3422"/>
        <v>VINHO TINTO</v>
      </c>
      <c r="T1141" s="9" t="str">
        <f t="shared" ca="1" si="3422"/>
        <v>12_BTL_0,75 l</v>
      </c>
      <c r="U1141" s="29">
        <f t="shared" ca="1" si="3422"/>
        <v>12</v>
      </c>
      <c r="V1141" s="30">
        <f t="shared" ca="1" si="3422"/>
        <v>298</v>
      </c>
      <c r="W1141" s="30">
        <f t="shared" ca="1" si="3422"/>
        <v>154</v>
      </c>
    </row>
    <row r="1142" spans="1:23" ht="13">
      <c r="A1142" s="9">
        <f t="shared" si="8"/>
        <v>1139</v>
      </c>
      <c r="B1142" s="45">
        <v>5</v>
      </c>
      <c r="C1142" s="9">
        <f>MOD(A1142-1,COUNT('DATE Snapshot'!$A:$A))+1</f>
        <v>11</v>
      </c>
      <c r="D1142" s="25">
        <f t="shared" ref="D1142:I1142" ca="1" si="3423">INDIRECT(ADDRESS($C1142+1,D$2,,,D$1))</f>
        <v>43040</v>
      </c>
      <c r="E1142" s="27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8">
        <f t="shared" ca="1" si="3423"/>
        <v>42736</v>
      </c>
      <c r="I1142" s="9">
        <f t="shared" ca="1" si="3423"/>
        <v>4</v>
      </c>
      <c r="J1142" s="46">
        <f>TRUNC((A1142-1)/COUNT('DATE Snapshot'!A:A)/COUNT(PRODUCT!A:A),0)+1</f>
        <v>2</v>
      </c>
      <c r="K1142" s="9" t="str">
        <f t="shared" ref="K1142:O1142" ca="1" si="3424">INDIRECT(ADDRESS($J1142+1,K$2,,,K$1))</f>
        <v>MARTE</v>
      </c>
      <c r="L1142" s="9" t="str">
        <f t="shared" ca="1" si="3424"/>
        <v>MT</v>
      </c>
      <c r="M1142" s="9" t="str">
        <f t="shared" ca="1" si="3424"/>
        <v>CURITIBA</v>
      </c>
      <c r="N1142" s="9" t="str">
        <f t="shared" ca="1" si="3424"/>
        <v>BRASIL</v>
      </c>
      <c r="O1142" s="9">
        <f t="shared" ca="1" si="3424"/>
        <v>0</v>
      </c>
      <c r="P1142" s="9">
        <f>MOD(TRUNC((A1142-1)/COUNT('DATE Snapshot'!A:A)),COUNT(PRODUCT!A:A))+1</f>
        <v>20</v>
      </c>
      <c r="Q1142" s="9" t="str">
        <f t="shared" ref="Q1142:W1142" ca="1" si="3425">INDIRECT(ADDRESS($P1142+1,Q$2,,,Q$1))</f>
        <v>MALBEC RESERVA</v>
      </c>
      <c r="R1142" s="9" t="str">
        <f t="shared" ca="1" si="3425"/>
        <v>MBC_RS</v>
      </c>
      <c r="S1142" s="9" t="str">
        <f t="shared" ca="1" si="3425"/>
        <v>VINHO TINTO</v>
      </c>
      <c r="T1142" s="9" t="str">
        <f t="shared" ca="1" si="3425"/>
        <v>12_BTL_0,75 l</v>
      </c>
      <c r="U1142" s="29">
        <f t="shared" ca="1" si="3425"/>
        <v>12</v>
      </c>
      <c r="V1142" s="30">
        <f t="shared" ca="1" si="3425"/>
        <v>298</v>
      </c>
      <c r="W1142" s="30">
        <f t="shared" ca="1" si="3425"/>
        <v>154</v>
      </c>
    </row>
    <row r="1143" spans="1:23" ht="13">
      <c r="A1143" s="9">
        <f t="shared" si="8"/>
        <v>1140</v>
      </c>
      <c r="B1143" s="45">
        <v>7</v>
      </c>
      <c r="C1143" s="9">
        <f>MOD(A1143-1,COUNT('DATE Snapshot'!$A:$A))+1</f>
        <v>12</v>
      </c>
      <c r="D1143" s="25">
        <f t="shared" ref="D1143:I1143" ca="1" si="3426">INDIRECT(ADDRESS($C1143+1,D$2,,,D$1))</f>
        <v>43070</v>
      </c>
      <c r="E1143" s="27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8">
        <f t="shared" ca="1" si="3426"/>
        <v>42736</v>
      </c>
      <c r="I1143" s="9">
        <f t="shared" ca="1" si="3426"/>
        <v>6</v>
      </c>
      <c r="J1143" s="46">
        <f>TRUNC((A1143-1)/COUNT('DATE Snapshot'!A:A)/COUNT(PRODUCT!A:A),0)+1</f>
        <v>2</v>
      </c>
      <c r="K1143" s="9" t="str">
        <f t="shared" ref="K1143:O1143" ca="1" si="3427">INDIRECT(ADDRESS($J1143+1,K$2,,,K$1))</f>
        <v>MARTE</v>
      </c>
      <c r="L1143" s="9" t="str">
        <f t="shared" ca="1" si="3427"/>
        <v>MT</v>
      </c>
      <c r="M1143" s="9" t="str">
        <f t="shared" ca="1" si="3427"/>
        <v>CURITIBA</v>
      </c>
      <c r="N1143" s="9" t="str">
        <f t="shared" ca="1" si="3427"/>
        <v>BRASIL</v>
      </c>
      <c r="O1143" s="9">
        <f t="shared" ca="1" si="3427"/>
        <v>0</v>
      </c>
      <c r="P1143" s="9">
        <f>MOD(TRUNC((A1143-1)/COUNT('DATE Snapshot'!A:A)),COUNT(PRODUCT!A:A))+1</f>
        <v>20</v>
      </c>
      <c r="Q1143" s="9" t="str">
        <f t="shared" ref="Q1143:W1143" ca="1" si="3428">INDIRECT(ADDRESS($P1143+1,Q$2,,,Q$1))</f>
        <v>MALBEC RESERVA</v>
      </c>
      <c r="R1143" s="9" t="str">
        <f t="shared" ca="1" si="3428"/>
        <v>MBC_RS</v>
      </c>
      <c r="S1143" s="9" t="str">
        <f t="shared" ca="1" si="3428"/>
        <v>VINHO TINTO</v>
      </c>
      <c r="T1143" s="9" t="str">
        <f t="shared" ca="1" si="3428"/>
        <v>12_BTL_0,75 l</v>
      </c>
      <c r="U1143" s="29">
        <f t="shared" ca="1" si="3428"/>
        <v>12</v>
      </c>
      <c r="V1143" s="30">
        <f t="shared" ca="1" si="3428"/>
        <v>298</v>
      </c>
      <c r="W1143" s="30">
        <f t="shared" ca="1" si="3428"/>
        <v>154</v>
      </c>
    </row>
    <row r="1144" spans="1:23" ht="13">
      <c r="A1144" s="9">
        <f t="shared" si="8"/>
        <v>1141</v>
      </c>
      <c r="B1144" s="45">
        <v>20</v>
      </c>
      <c r="C1144" s="9">
        <f>MOD(A1144-1,COUNT('DATE Snapshot'!$A:$A))+1</f>
        <v>13</v>
      </c>
      <c r="D1144" s="25">
        <f t="shared" ref="D1144:I1144" ca="1" si="3429">INDIRECT(ADDRESS($C1144+1,D$2,,,D$1))</f>
        <v>43101</v>
      </c>
      <c r="E1144" s="27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8">
        <f t="shared" ca="1" si="3429"/>
        <v>43101</v>
      </c>
      <c r="I1144" s="9">
        <f t="shared" ca="1" si="3429"/>
        <v>2</v>
      </c>
      <c r="J1144" s="46">
        <f>TRUNC((A1144-1)/COUNT('DATE Snapshot'!A:A)/COUNT(PRODUCT!A:A),0)+1</f>
        <v>2</v>
      </c>
      <c r="K1144" s="9" t="str">
        <f t="shared" ref="K1144:O1144" ca="1" si="3430">INDIRECT(ADDRESS($J1144+1,K$2,,,K$1))</f>
        <v>MARTE</v>
      </c>
      <c r="L1144" s="9" t="str">
        <f t="shared" ca="1" si="3430"/>
        <v>MT</v>
      </c>
      <c r="M1144" s="9" t="str">
        <f t="shared" ca="1" si="3430"/>
        <v>CURITIBA</v>
      </c>
      <c r="N1144" s="9" t="str">
        <f t="shared" ca="1" si="3430"/>
        <v>BRASIL</v>
      </c>
      <c r="O1144" s="9">
        <f t="shared" ca="1" si="3430"/>
        <v>0</v>
      </c>
      <c r="P1144" s="9">
        <f>MOD(TRUNC((A1144-1)/COUNT('DATE Snapshot'!A:A)),COUNT(PRODUCT!A:A))+1</f>
        <v>20</v>
      </c>
      <c r="Q1144" s="9" t="str">
        <f t="shared" ref="Q1144:W1144" ca="1" si="3431">INDIRECT(ADDRESS($P1144+1,Q$2,,,Q$1))</f>
        <v>MALBEC RESERVA</v>
      </c>
      <c r="R1144" s="9" t="str">
        <f t="shared" ca="1" si="3431"/>
        <v>MBC_RS</v>
      </c>
      <c r="S1144" s="9" t="str">
        <f t="shared" ca="1" si="3431"/>
        <v>VINHO TINTO</v>
      </c>
      <c r="T1144" s="9" t="str">
        <f t="shared" ca="1" si="3431"/>
        <v>12_BTL_0,75 l</v>
      </c>
      <c r="U1144" s="29">
        <f t="shared" ca="1" si="3431"/>
        <v>12</v>
      </c>
      <c r="V1144" s="30">
        <f t="shared" ca="1" si="3431"/>
        <v>298</v>
      </c>
      <c r="W1144" s="30">
        <f t="shared" ca="1" si="3431"/>
        <v>154</v>
      </c>
    </row>
    <row r="1145" spans="1:23" ht="13">
      <c r="A1145" s="9">
        <f t="shared" si="8"/>
        <v>1142</v>
      </c>
      <c r="B1145" s="45">
        <v>18</v>
      </c>
      <c r="C1145" s="9">
        <f>MOD(A1145-1,COUNT('DATE Snapshot'!$A:$A))+1</f>
        <v>14</v>
      </c>
      <c r="D1145" s="25">
        <f t="shared" ref="D1145:I1145" ca="1" si="3432">INDIRECT(ADDRESS($C1145+1,D$2,,,D$1))</f>
        <v>43132</v>
      </c>
      <c r="E1145" s="27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8">
        <f t="shared" ca="1" si="3432"/>
        <v>43101</v>
      </c>
      <c r="I1145" s="9">
        <f t="shared" ca="1" si="3432"/>
        <v>5</v>
      </c>
      <c r="J1145" s="46">
        <f>TRUNC((A1145-1)/COUNT('DATE Snapshot'!A:A)/COUNT(PRODUCT!A:A),0)+1</f>
        <v>2</v>
      </c>
      <c r="K1145" s="9" t="str">
        <f t="shared" ref="K1145:O1145" ca="1" si="3433">INDIRECT(ADDRESS($J1145+1,K$2,,,K$1))</f>
        <v>MARTE</v>
      </c>
      <c r="L1145" s="9" t="str">
        <f t="shared" ca="1" si="3433"/>
        <v>MT</v>
      </c>
      <c r="M1145" s="9" t="str">
        <f t="shared" ca="1" si="3433"/>
        <v>CURITIBA</v>
      </c>
      <c r="N1145" s="9" t="str">
        <f t="shared" ca="1" si="3433"/>
        <v>BRASIL</v>
      </c>
      <c r="O1145" s="9">
        <f t="shared" ca="1" si="3433"/>
        <v>0</v>
      </c>
      <c r="P1145" s="9">
        <f>MOD(TRUNC((A1145-1)/COUNT('DATE Snapshot'!A:A)),COUNT(PRODUCT!A:A))+1</f>
        <v>20</v>
      </c>
      <c r="Q1145" s="9" t="str">
        <f t="shared" ref="Q1145:W1145" ca="1" si="3434">INDIRECT(ADDRESS($P1145+1,Q$2,,,Q$1))</f>
        <v>MALBEC RESERVA</v>
      </c>
      <c r="R1145" s="9" t="str">
        <f t="shared" ca="1" si="3434"/>
        <v>MBC_RS</v>
      </c>
      <c r="S1145" s="9" t="str">
        <f t="shared" ca="1" si="3434"/>
        <v>VINHO TINTO</v>
      </c>
      <c r="T1145" s="9" t="str">
        <f t="shared" ca="1" si="3434"/>
        <v>12_BTL_0,75 l</v>
      </c>
      <c r="U1145" s="29">
        <f t="shared" ca="1" si="3434"/>
        <v>12</v>
      </c>
      <c r="V1145" s="30">
        <f t="shared" ca="1" si="3434"/>
        <v>298</v>
      </c>
      <c r="W1145" s="30">
        <f t="shared" ca="1" si="3434"/>
        <v>154</v>
      </c>
    </row>
    <row r="1146" spans="1:23" ht="13">
      <c r="A1146" s="9">
        <f t="shared" si="8"/>
        <v>1143</v>
      </c>
      <c r="B1146" s="45">
        <v>19</v>
      </c>
      <c r="C1146" s="9">
        <f>MOD(A1146-1,COUNT('DATE Snapshot'!$A:$A))+1</f>
        <v>15</v>
      </c>
      <c r="D1146" s="25">
        <f t="shared" ref="D1146:I1146" ca="1" si="3435">INDIRECT(ADDRESS($C1146+1,D$2,,,D$1))</f>
        <v>43160</v>
      </c>
      <c r="E1146" s="27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8">
        <f t="shared" ca="1" si="3435"/>
        <v>43101</v>
      </c>
      <c r="I1146" s="9">
        <f t="shared" ca="1" si="3435"/>
        <v>5</v>
      </c>
      <c r="J1146" s="46">
        <f>TRUNC((A1146-1)/COUNT('DATE Snapshot'!A:A)/COUNT(PRODUCT!A:A),0)+1</f>
        <v>2</v>
      </c>
      <c r="K1146" s="9" t="str">
        <f t="shared" ref="K1146:O1146" ca="1" si="3436">INDIRECT(ADDRESS($J1146+1,K$2,,,K$1))</f>
        <v>MARTE</v>
      </c>
      <c r="L1146" s="9" t="str">
        <f t="shared" ca="1" si="3436"/>
        <v>MT</v>
      </c>
      <c r="M1146" s="9" t="str">
        <f t="shared" ca="1" si="3436"/>
        <v>CURITIBA</v>
      </c>
      <c r="N1146" s="9" t="str">
        <f t="shared" ca="1" si="3436"/>
        <v>BRASIL</v>
      </c>
      <c r="O1146" s="9">
        <f t="shared" ca="1" si="3436"/>
        <v>0</v>
      </c>
      <c r="P1146" s="9">
        <f>MOD(TRUNC((A1146-1)/COUNT('DATE Snapshot'!A:A)),COUNT(PRODUCT!A:A))+1</f>
        <v>20</v>
      </c>
      <c r="Q1146" s="9" t="str">
        <f t="shared" ref="Q1146:W1146" ca="1" si="3437">INDIRECT(ADDRESS($P1146+1,Q$2,,,Q$1))</f>
        <v>MALBEC RESERVA</v>
      </c>
      <c r="R1146" s="9" t="str">
        <f t="shared" ca="1" si="3437"/>
        <v>MBC_RS</v>
      </c>
      <c r="S1146" s="9" t="str">
        <f t="shared" ca="1" si="3437"/>
        <v>VINHO TINTO</v>
      </c>
      <c r="T1146" s="9" t="str">
        <f t="shared" ca="1" si="3437"/>
        <v>12_BTL_0,75 l</v>
      </c>
      <c r="U1146" s="29">
        <f t="shared" ca="1" si="3437"/>
        <v>12</v>
      </c>
      <c r="V1146" s="30">
        <f t="shared" ca="1" si="3437"/>
        <v>298</v>
      </c>
      <c r="W1146" s="30">
        <f t="shared" ca="1" si="3437"/>
        <v>154</v>
      </c>
    </row>
    <row r="1147" spans="1:23" ht="13">
      <c r="A1147" s="9">
        <f t="shared" si="8"/>
        <v>1144</v>
      </c>
      <c r="B1147" s="45">
        <v>10</v>
      </c>
      <c r="C1147" s="9">
        <f>MOD(A1147-1,COUNT('DATE Snapshot'!$A:$A))+1</f>
        <v>16</v>
      </c>
      <c r="D1147" s="25">
        <f t="shared" ref="D1147:I1147" ca="1" si="3438">INDIRECT(ADDRESS($C1147+1,D$2,,,D$1))</f>
        <v>43191</v>
      </c>
      <c r="E1147" s="27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8">
        <f t="shared" ca="1" si="3438"/>
        <v>43101</v>
      </c>
      <c r="I1147" s="9">
        <f t="shared" ca="1" si="3438"/>
        <v>1</v>
      </c>
      <c r="J1147" s="46">
        <f>TRUNC((A1147-1)/COUNT('DATE Snapshot'!A:A)/COUNT(PRODUCT!A:A),0)+1</f>
        <v>2</v>
      </c>
      <c r="K1147" s="9" t="str">
        <f t="shared" ref="K1147:O1147" ca="1" si="3439">INDIRECT(ADDRESS($J1147+1,K$2,,,K$1))</f>
        <v>MARTE</v>
      </c>
      <c r="L1147" s="9" t="str">
        <f t="shared" ca="1" si="3439"/>
        <v>MT</v>
      </c>
      <c r="M1147" s="9" t="str">
        <f t="shared" ca="1" si="3439"/>
        <v>CURITIBA</v>
      </c>
      <c r="N1147" s="9" t="str">
        <f t="shared" ca="1" si="3439"/>
        <v>BRASIL</v>
      </c>
      <c r="O1147" s="9">
        <f t="shared" ca="1" si="3439"/>
        <v>0</v>
      </c>
      <c r="P1147" s="9">
        <f>MOD(TRUNC((A1147-1)/COUNT('DATE Snapshot'!A:A)),COUNT(PRODUCT!A:A))+1</f>
        <v>20</v>
      </c>
      <c r="Q1147" s="9" t="str">
        <f t="shared" ref="Q1147:W1147" ca="1" si="3440">INDIRECT(ADDRESS($P1147+1,Q$2,,,Q$1))</f>
        <v>MALBEC RESERVA</v>
      </c>
      <c r="R1147" s="9" t="str">
        <f t="shared" ca="1" si="3440"/>
        <v>MBC_RS</v>
      </c>
      <c r="S1147" s="9" t="str">
        <f t="shared" ca="1" si="3440"/>
        <v>VINHO TINTO</v>
      </c>
      <c r="T1147" s="9" t="str">
        <f t="shared" ca="1" si="3440"/>
        <v>12_BTL_0,75 l</v>
      </c>
      <c r="U1147" s="29">
        <f t="shared" ca="1" si="3440"/>
        <v>12</v>
      </c>
      <c r="V1147" s="30">
        <f t="shared" ca="1" si="3440"/>
        <v>298</v>
      </c>
      <c r="W1147" s="30">
        <f t="shared" ca="1" si="3440"/>
        <v>154</v>
      </c>
    </row>
    <row r="1148" spans="1:23" ht="13">
      <c r="A1148" s="9">
        <f t="shared" si="8"/>
        <v>1145</v>
      </c>
      <c r="B1148" s="45">
        <v>8</v>
      </c>
      <c r="C1148" s="9">
        <f>MOD(A1148-1,COUNT('DATE Snapshot'!$A:$A))+1</f>
        <v>17</v>
      </c>
      <c r="D1148" s="25">
        <f t="shared" ref="D1148:I1148" ca="1" si="3441">INDIRECT(ADDRESS($C1148+1,D$2,,,D$1))</f>
        <v>43221</v>
      </c>
      <c r="E1148" s="27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8">
        <f t="shared" ca="1" si="3441"/>
        <v>43101</v>
      </c>
      <c r="I1148" s="9">
        <f t="shared" ca="1" si="3441"/>
        <v>3</v>
      </c>
      <c r="J1148" s="46">
        <f>TRUNC((A1148-1)/COUNT('DATE Snapshot'!A:A)/COUNT(PRODUCT!A:A),0)+1</f>
        <v>2</v>
      </c>
      <c r="K1148" s="9" t="str">
        <f t="shared" ref="K1148:O1148" ca="1" si="3442">INDIRECT(ADDRESS($J1148+1,K$2,,,K$1))</f>
        <v>MARTE</v>
      </c>
      <c r="L1148" s="9" t="str">
        <f t="shared" ca="1" si="3442"/>
        <v>MT</v>
      </c>
      <c r="M1148" s="9" t="str">
        <f t="shared" ca="1" si="3442"/>
        <v>CURITIBA</v>
      </c>
      <c r="N1148" s="9" t="str">
        <f t="shared" ca="1" si="3442"/>
        <v>BRASIL</v>
      </c>
      <c r="O1148" s="9">
        <f t="shared" ca="1" si="3442"/>
        <v>0</v>
      </c>
      <c r="P1148" s="9">
        <f>MOD(TRUNC((A1148-1)/COUNT('DATE Snapshot'!A:A)),COUNT(PRODUCT!A:A))+1</f>
        <v>20</v>
      </c>
      <c r="Q1148" s="9" t="str">
        <f t="shared" ref="Q1148:W1148" ca="1" si="3443">INDIRECT(ADDRESS($P1148+1,Q$2,,,Q$1))</f>
        <v>MALBEC RESERVA</v>
      </c>
      <c r="R1148" s="9" t="str">
        <f t="shared" ca="1" si="3443"/>
        <v>MBC_RS</v>
      </c>
      <c r="S1148" s="9" t="str">
        <f t="shared" ca="1" si="3443"/>
        <v>VINHO TINTO</v>
      </c>
      <c r="T1148" s="9" t="str">
        <f t="shared" ca="1" si="3443"/>
        <v>12_BTL_0,75 l</v>
      </c>
      <c r="U1148" s="29">
        <f t="shared" ca="1" si="3443"/>
        <v>12</v>
      </c>
      <c r="V1148" s="30">
        <f t="shared" ca="1" si="3443"/>
        <v>298</v>
      </c>
      <c r="W1148" s="30">
        <f t="shared" ca="1" si="3443"/>
        <v>154</v>
      </c>
    </row>
    <row r="1149" spans="1:23" ht="13">
      <c r="A1149" s="9">
        <f t="shared" si="8"/>
        <v>1146</v>
      </c>
      <c r="B1149" s="45">
        <v>14</v>
      </c>
      <c r="C1149" s="9">
        <f>MOD(A1149-1,COUNT('DATE Snapshot'!$A:$A))+1</f>
        <v>18</v>
      </c>
      <c r="D1149" s="25">
        <f t="shared" ref="D1149:I1149" ca="1" si="3444">INDIRECT(ADDRESS($C1149+1,D$2,,,D$1))</f>
        <v>43252</v>
      </c>
      <c r="E1149" s="27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8">
        <f t="shared" ca="1" si="3444"/>
        <v>43101</v>
      </c>
      <c r="I1149" s="9">
        <f t="shared" ca="1" si="3444"/>
        <v>6</v>
      </c>
      <c r="J1149" s="46">
        <f>TRUNC((A1149-1)/COUNT('DATE Snapshot'!A:A)/COUNT(PRODUCT!A:A),0)+1</f>
        <v>2</v>
      </c>
      <c r="K1149" s="9" t="str">
        <f t="shared" ref="K1149:O1149" ca="1" si="3445">INDIRECT(ADDRESS($J1149+1,K$2,,,K$1))</f>
        <v>MARTE</v>
      </c>
      <c r="L1149" s="9" t="str">
        <f t="shared" ca="1" si="3445"/>
        <v>MT</v>
      </c>
      <c r="M1149" s="9" t="str">
        <f t="shared" ca="1" si="3445"/>
        <v>CURITIBA</v>
      </c>
      <c r="N1149" s="9" t="str">
        <f t="shared" ca="1" si="3445"/>
        <v>BRASIL</v>
      </c>
      <c r="O1149" s="9">
        <f t="shared" ca="1" si="3445"/>
        <v>0</v>
      </c>
      <c r="P1149" s="9">
        <f>MOD(TRUNC((A1149-1)/COUNT('DATE Snapshot'!A:A)),COUNT(PRODUCT!A:A))+1</f>
        <v>20</v>
      </c>
      <c r="Q1149" s="9" t="str">
        <f t="shared" ref="Q1149:W1149" ca="1" si="3446">INDIRECT(ADDRESS($P1149+1,Q$2,,,Q$1))</f>
        <v>MALBEC RESERVA</v>
      </c>
      <c r="R1149" s="9" t="str">
        <f t="shared" ca="1" si="3446"/>
        <v>MBC_RS</v>
      </c>
      <c r="S1149" s="9" t="str">
        <f t="shared" ca="1" si="3446"/>
        <v>VINHO TINTO</v>
      </c>
      <c r="T1149" s="9" t="str">
        <f t="shared" ca="1" si="3446"/>
        <v>12_BTL_0,75 l</v>
      </c>
      <c r="U1149" s="29">
        <f t="shared" ca="1" si="3446"/>
        <v>12</v>
      </c>
      <c r="V1149" s="30">
        <f t="shared" ca="1" si="3446"/>
        <v>298</v>
      </c>
      <c r="W1149" s="30">
        <f t="shared" ca="1" si="3446"/>
        <v>154</v>
      </c>
    </row>
    <row r="1150" spans="1:23" ht="13">
      <c r="A1150" s="9">
        <f t="shared" si="8"/>
        <v>1147</v>
      </c>
      <c r="B1150" s="45">
        <v>14</v>
      </c>
      <c r="C1150" s="9">
        <f>MOD(A1150-1,COUNT('DATE Snapshot'!$A:$A))+1</f>
        <v>19</v>
      </c>
      <c r="D1150" s="25">
        <f t="shared" ref="D1150:I1150" ca="1" si="3447">INDIRECT(ADDRESS($C1150+1,D$2,,,D$1))</f>
        <v>43282</v>
      </c>
      <c r="E1150" s="27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8">
        <f t="shared" ca="1" si="3447"/>
        <v>43101</v>
      </c>
      <c r="I1150" s="9">
        <f t="shared" ca="1" si="3447"/>
        <v>1</v>
      </c>
      <c r="J1150" s="46">
        <f>TRUNC((A1150-1)/COUNT('DATE Snapshot'!A:A)/COUNT(PRODUCT!A:A),0)+1</f>
        <v>2</v>
      </c>
      <c r="K1150" s="9" t="str">
        <f t="shared" ref="K1150:O1150" ca="1" si="3448">INDIRECT(ADDRESS($J1150+1,K$2,,,K$1))</f>
        <v>MARTE</v>
      </c>
      <c r="L1150" s="9" t="str">
        <f t="shared" ca="1" si="3448"/>
        <v>MT</v>
      </c>
      <c r="M1150" s="9" t="str">
        <f t="shared" ca="1" si="3448"/>
        <v>CURITIBA</v>
      </c>
      <c r="N1150" s="9" t="str">
        <f t="shared" ca="1" si="3448"/>
        <v>BRASIL</v>
      </c>
      <c r="O1150" s="9">
        <f t="shared" ca="1" si="3448"/>
        <v>0</v>
      </c>
      <c r="P1150" s="9">
        <f>MOD(TRUNC((A1150-1)/COUNT('DATE Snapshot'!A:A)),COUNT(PRODUCT!A:A))+1</f>
        <v>20</v>
      </c>
      <c r="Q1150" s="9" t="str">
        <f t="shared" ref="Q1150:W1150" ca="1" si="3449">INDIRECT(ADDRESS($P1150+1,Q$2,,,Q$1))</f>
        <v>MALBEC RESERVA</v>
      </c>
      <c r="R1150" s="9" t="str">
        <f t="shared" ca="1" si="3449"/>
        <v>MBC_RS</v>
      </c>
      <c r="S1150" s="9" t="str">
        <f t="shared" ca="1" si="3449"/>
        <v>VINHO TINTO</v>
      </c>
      <c r="T1150" s="9" t="str">
        <f t="shared" ca="1" si="3449"/>
        <v>12_BTL_0,75 l</v>
      </c>
      <c r="U1150" s="29">
        <f t="shared" ca="1" si="3449"/>
        <v>12</v>
      </c>
      <c r="V1150" s="30">
        <f t="shared" ca="1" si="3449"/>
        <v>298</v>
      </c>
      <c r="W1150" s="30">
        <f t="shared" ca="1" si="3449"/>
        <v>154</v>
      </c>
    </row>
    <row r="1151" spans="1:23" ht="13">
      <c r="A1151" s="9">
        <f t="shared" si="8"/>
        <v>1148</v>
      </c>
      <c r="B1151" s="45">
        <v>17</v>
      </c>
      <c r="C1151" s="9">
        <f>MOD(A1151-1,COUNT('DATE Snapshot'!$A:$A))+1</f>
        <v>20</v>
      </c>
      <c r="D1151" s="25">
        <f t="shared" ref="D1151:I1151" ca="1" si="3450">INDIRECT(ADDRESS($C1151+1,D$2,,,D$1))</f>
        <v>43313</v>
      </c>
      <c r="E1151" s="27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8">
        <f t="shared" ca="1" si="3450"/>
        <v>43101</v>
      </c>
      <c r="I1151" s="9">
        <f t="shared" ca="1" si="3450"/>
        <v>4</v>
      </c>
      <c r="J1151" s="46">
        <f>TRUNC((A1151-1)/COUNT('DATE Snapshot'!A:A)/COUNT(PRODUCT!A:A),0)+1</f>
        <v>2</v>
      </c>
      <c r="K1151" s="9" t="str">
        <f t="shared" ref="K1151:O1151" ca="1" si="3451">INDIRECT(ADDRESS($J1151+1,K$2,,,K$1))</f>
        <v>MARTE</v>
      </c>
      <c r="L1151" s="9" t="str">
        <f t="shared" ca="1" si="3451"/>
        <v>MT</v>
      </c>
      <c r="M1151" s="9" t="str">
        <f t="shared" ca="1" si="3451"/>
        <v>CURITIBA</v>
      </c>
      <c r="N1151" s="9" t="str">
        <f t="shared" ca="1" si="3451"/>
        <v>BRASIL</v>
      </c>
      <c r="O1151" s="9">
        <f t="shared" ca="1" si="3451"/>
        <v>0</v>
      </c>
      <c r="P1151" s="9">
        <f>MOD(TRUNC((A1151-1)/COUNT('DATE Snapshot'!A:A)),COUNT(PRODUCT!A:A))+1</f>
        <v>20</v>
      </c>
      <c r="Q1151" s="9" t="str">
        <f t="shared" ref="Q1151:W1151" ca="1" si="3452">INDIRECT(ADDRESS($P1151+1,Q$2,,,Q$1))</f>
        <v>MALBEC RESERVA</v>
      </c>
      <c r="R1151" s="9" t="str">
        <f t="shared" ca="1" si="3452"/>
        <v>MBC_RS</v>
      </c>
      <c r="S1151" s="9" t="str">
        <f t="shared" ca="1" si="3452"/>
        <v>VINHO TINTO</v>
      </c>
      <c r="T1151" s="9" t="str">
        <f t="shared" ca="1" si="3452"/>
        <v>12_BTL_0,75 l</v>
      </c>
      <c r="U1151" s="29">
        <f t="shared" ca="1" si="3452"/>
        <v>12</v>
      </c>
      <c r="V1151" s="30">
        <f t="shared" ca="1" si="3452"/>
        <v>298</v>
      </c>
      <c r="W1151" s="30">
        <f t="shared" ca="1" si="3452"/>
        <v>154</v>
      </c>
    </row>
    <row r="1152" spans="1:23" ht="13">
      <c r="A1152" s="9">
        <f t="shared" si="8"/>
        <v>1149</v>
      </c>
      <c r="B1152" s="45">
        <v>18</v>
      </c>
      <c r="C1152" s="9">
        <f>MOD(A1152-1,COUNT('DATE Snapshot'!$A:$A))+1</f>
        <v>21</v>
      </c>
      <c r="D1152" s="25">
        <f t="shared" ref="D1152:I1152" ca="1" si="3453">INDIRECT(ADDRESS($C1152+1,D$2,,,D$1))</f>
        <v>43344</v>
      </c>
      <c r="E1152" s="27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8">
        <f t="shared" ca="1" si="3453"/>
        <v>43101</v>
      </c>
      <c r="I1152" s="9">
        <f t="shared" ca="1" si="3453"/>
        <v>7</v>
      </c>
      <c r="J1152" s="46">
        <f>TRUNC((A1152-1)/COUNT('DATE Snapshot'!A:A)/COUNT(PRODUCT!A:A),0)+1</f>
        <v>2</v>
      </c>
      <c r="K1152" s="9" t="str">
        <f t="shared" ref="K1152:O1152" ca="1" si="3454">INDIRECT(ADDRESS($J1152+1,K$2,,,K$1))</f>
        <v>MARTE</v>
      </c>
      <c r="L1152" s="9" t="str">
        <f t="shared" ca="1" si="3454"/>
        <v>MT</v>
      </c>
      <c r="M1152" s="9" t="str">
        <f t="shared" ca="1" si="3454"/>
        <v>CURITIBA</v>
      </c>
      <c r="N1152" s="9" t="str">
        <f t="shared" ca="1" si="3454"/>
        <v>BRASIL</v>
      </c>
      <c r="O1152" s="9">
        <f t="shared" ca="1" si="3454"/>
        <v>0</v>
      </c>
      <c r="P1152" s="9">
        <f>MOD(TRUNC((A1152-1)/COUNT('DATE Snapshot'!A:A)),COUNT(PRODUCT!A:A))+1</f>
        <v>20</v>
      </c>
      <c r="Q1152" s="9" t="str">
        <f t="shared" ref="Q1152:W1152" ca="1" si="3455">INDIRECT(ADDRESS($P1152+1,Q$2,,,Q$1))</f>
        <v>MALBEC RESERVA</v>
      </c>
      <c r="R1152" s="9" t="str">
        <f t="shared" ca="1" si="3455"/>
        <v>MBC_RS</v>
      </c>
      <c r="S1152" s="9" t="str">
        <f t="shared" ca="1" si="3455"/>
        <v>VINHO TINTO</v>
      </c>
      <c r="T1152" s="9" t="str">
        <f t="shared" ca="1" si="3455"/>
        <v>12_BTL_0,75 l</v>
      </c>
      <c r="U1152" s="29">
        <f t="shared" ca="1" si="3455"/>
        <v>12</v>
      </c>
      <c r="V1152" s="30">
        <f t="shared" ca="1" si="3455"/>
        <v>298</v>
      </c>
      <c r="W1152" s="30">
        <f t="shared" ca="1" si="3455"/>
        <v>154</v>
      </c>
    </row>
    <row r="1153" spans="1:23" ht="13">
      <c r="A1153" s="9">
        <f t="shared" si="8"/>
        <v>1150</v>
      </c>
      <c r="B1153" s="45">
        <v>28</v>
      </c>
      <c r="C1153" s="9">
        <f>MOD(A1153-1,COUNT('DATE Snapshot'!$A:$A))+1</f>
        <v>22</v>
      </c>
      <c r="D1153" s="25">
        <f t="shared" ref="D1153:I1153" ca="1" si="3456">INDIRECT(ADDRESS($C1153+1,D$2,,,D$1))</f>
        <v>43374</v>
      </c>
      <c r="E1153" s="27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8">
        <f t="shared" ca="1" si="3456"/>
        <v>43101</v>
      </c>
      <c r="I1153" s="9">
        <f t="shared" ca="1" si="3456"/>
        <v>2</v>
      </c>
      <c r="J1153" s="46">
        <f>TRUNC((A1153-1)/COUNT('DATE Snapshot'!A:A)/COUNT(PRODUCT!A:A),0)+1</f>
        <v>2</v>
      </c>
      <c r="K1153" s="9" t="str">
        <f t="shared" ref="K1153:O1153" ca="1" si="3457">INDIRECT(ADDRESS($J1153+1,K$2,,,K$1))</f>
        <v>MARTE</v>
      </c>
      <c r="L1153" s="9" t="str">
        <f t="shared" ca="1" si="3457"/>
        <v>MT</v>
      </c>
      <c r="M1153" s="9" t="str">
        <f t="shared" ca="1" si="3457"/>
        <v>CURITIBA</v>
      </c>
      <c r="N1153" s="9" t="str">
        <f t="shared" ca="1" si="3457"/>
        <v>BRASIL</v>
      </c>
      <c r="O1153" s="9">
        <f t="shared" ca="1" si="3457"/>
        <v>0</v>
      </c>
      <c r="P1153" s="9">
        <f>MOD(TRUNC((A1153-1)/COUNT('DATE Snapshot'!A:A)),COUNT(PRODUCT!A:A))+1</f>
        <v>20</v>
      </c>
      <c r="Q1153" s="9" t="str">
        <f t="shared" ref="Q1153:W1153" ca="1" si="3458">INDIRECT(ADDRESS($P1153+1,Q$2,,,Q$1))</f>
        <v>MALBEC RESERVA</v>
      </c>
      <c r="R1153" s="9" t="str">
        <f t="shared" ca="1" si="3458"/>
        <v>MBC_RS</v>
      </c>
      <c r="S1153" s="9" t="str">
        <f t="shared" ca="1" si="3458"/>
        <v>VINHO TINTO</v>
      </c>
      <c r="T1153" s="9" t="str">
        <f t="shared" ca="1" si="3458"/>
        <v>12_BTL_0,75 l</v>
      </c>
      <c r="U1153" s="29">
        <f t="shared" ca="1" si="3458"/>
        <v>12</v>
      </c>
      <c r="V1153" s="30">
        <f t="shared" ca="1" si="3458"/>
        <v>298</v>
      </c>
      <c r="W1153" s="30">
        <f t="shared" ca="1" si="3458"/>
        <v>154</v>
      </c>
    </row>
    <row r="1154" spans="1:23" ht="13">
      <c r="A1154" s="9">
        <f t="shared" si="8"/>
        <v>1151</v>
      </c>
      <c r="B1154" s="45">
        <v>20</v>
      </c>
      <c r="C1154" s="9">
        <f>MOD(A1154-1,COUNT('DATE Snapshot'!$A:$A))+1</f>
        <v>23</v>
      </c>
      <c r="D1154" s="25">
        <f t="shared" ref="D1154:I1154" ca="1" si="3459">INDIRECT(ADDRESS($C1154+1,D$2,,,D$1))</f>
        <v>43405</v>
      </c>
      <c r="E1154" s="27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8">
        <f t="shared" ca="1" si="3459"/>
        <v>43101</v>
      </c>
      <c r="I1154" s="9">
        <f t="shared" ca="1" si="3459"/>
        <v>5</v>
      </c>
      <c r="J1154" s="46">
        <f>TRUNC((A1154-1)/COUNT('DATE Snapshot'!A:A)/COUNT(PRODUCT!A:A),0)+1</f>
        <v>2</v>
      </c>
      <c r="K1154" s="9" t="str">
        <f t="shared" ref="K1154:O1154" ca="1" si="3460">INDIRECT(ADDRESS($J1154+1,K$2,,,K$1))</f>
        <v>MARTE</v>
      </c>
      <c r="L1154" s="9" t="str">
        <f t="shared" ca="1" si="3460"/>
        <v>MT</v>
      </c>
      <c r="M1154" s="9" t="str">
        <f t="shared" ca="1" si="3460"/>
        <v>CURITIBA</v>
      </c>
      <c r="N1154" s="9" t="str">
        <f t="shared" ca="1" si="3460"/>
        <v>BRASIL</v>
      </c>
      <c r="O1154" s="9">
        <f t="shared" ca="1" si="3460"/>
        <v>0</v>
      </c>
      <c r="P1154" s="9">
        <f>MOD(TRUNC((A1154-1)/COUNT('DATE Snapshot'!A:A)),COUNT(PRODUCT!A:A))+1</f>
        <v>20</v>
      </c>
      <c r="Q1154" s="9" t="str">
        <f t="shared" ref="Q1154:W1154" ca="1" si="3461">INDIRECT(ADDRESS($P1154+1,Q$2,,,Q$1))</f>
        <v>MALBEC RESERVA</v>
      </c>
      <c r="R1154" s="9" t="str">
        <f t="shared" ca="1" si="3461"/>
        <v>MBC_RS</v>
      </c>
      <c r="S1154" s="9" t="str">
        <f t="shared" ca="1" si="3461"/>
        <v>VINHO TINTO</v>
      </c>
      <c r="T1154" s="9" t="str">
        <f t="shared" ca="1" si="3461"/>
        <v>12_BTL_0,75 l</v>
      </c>
      <c r="U1154" s="29">
        <f t="shared" ca="1" si="3461"/>
        <v>12</v>
      </c>
      <c r="V1154" s="30">
        <f t="shared" ca="1" si="3461"/>
        <v>298</v>
      </c>
      <c r="W1154" s="30">
        <f t="shared" ca="1" si="3461"/>
        <v>154</v>
      </c>
    </row>
    <row r="1155" spans="1:23" ht="13">
      <c r="A1155" s="9">
        <f t="shared" si="8"/>
        <v>1152</v>
      </c>
      <c r="B1155" s="45">
        <v>19</v>
      </c>
      <c r="C1155" s="9">
        <f>MOD(A1155-1,COUNT('DATE Snapshot'!$A:$A))+1</f>
        <v>24</v>
      </c>
      <c r="D1155" s="25">
        <f t="shared" ref="D1155:I1155" ca="1" si="3462">INDIRECT(ADDRESS($C1155+1,D$2,,,D$1))</f>
        <v>43435</v>
      </c>
      <c r="E1155" s="27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8">
        <f t="shared" ca="1" si="3462"/>
        <v>43101</v>
      </c>
      <c r="I1155" s="9">
        <f t="shared" ca="1" si="3462"/>
        <v>7</v>
      </c>
      <c r="J1155" s="46">
        <f>TRUNC((A1155-1)/COUNT('DATE Snapshot'!A:A)/COUNT(PRODUCT!A:A),0)+1</f>
        <v>2</v>
      </c>
      <c r="K1155" s="9" t="str">
        <f t="shared" ref="K1155:O1155" ca="1" si="3463">INDIRECT(ADDRESS($J1155+1,K$2,,,K$1))</f>
        <v>MARTE</v>
      </c>
      <c r="L1155" s="9" t="str">
        <f t="shared" ca="1" si="3463"/>
        <v>MT</v>
      </c>
      <c r="M1155" s="9" t="str">
        <f t="shared" ca="1" si="3463"/>
        <v>CURITIBA</v>
      </c>
      <c r="N1155" s="9" t="str">
        <f t="shared" ca="1" si="3463"/>
        <v>BRASIL</v>
      </c>
      <c r="O1155" s="9">
        <f t="shared" ca="1" si="3463"/>
        <v>0</v>
      </c>
      <c r="P1155" s="9">
        <f>MOD(TRUNC((A1155-1)/COUNT('DATE Snapshot'!A:A)),COUNT(PRODUCT!A:A))+1</f>
        <v>20</v>
      </c>
      <c r="Q1155" s="9" t="str">
        <f t="shared" ref="Q1155:W1155" ca="1" si="3464">INDIRECT(ADDRESS($P1155+1,Q$2,,,Q$1))</f>
        <v>MALBEC RESERVA</v>
      </c>
      <c r="R1155" s="9" t="str">
        <f t="shared" ca="1" si="3464"/>
        <v>MBC_RS</v>
      </c>
      <c r="S1155" s="9" t="str">
        <f t="shared" ca="1" si="3464"/>
        <v>VINHO TINTO</v>
      </c>
      <c r="T1155" s="9" t="str">
        <f t="shared" ca="1" si="3464"/>
        <v>12_BTL_0,75 l</v>
      </c>
      <c r="U1155" s="29">
        <f t="shared" ca="1" si="3464"/>
        <v>12</v>
      </c>
      <c r="V1155" s="30">
        <f t="shared" ca="1" si="3464"/>
        <v>298</v>
      </c>
      <c r="W1155" s="30">
        <f t="shared" ca="1" si="3464"/>
        <v>154</v>
      </c>
    </row>
    <row r="1156" spans="1:23" ht="13">
      <c r="A1156" s="9">
        <f t="shared" si="8"/>
        <v>1153</v>
      </c>
      <c r="B1156" s="45">
        <v>4</v>
      </c>
      <c r="C1156" s="9">
        <f>MOD(A1156-1,COUNT('DATE Snapshot'!$A:$A))+1</f>
        <v>1</v>
      </c>
      <c r="D1156" s="25">
        <f t="shared" ref="D1156:I1156" ca="1" si="3465">INDIRECT(ADDRESS($C1156+1,D$2,,,D$1))</f>
        <v>42736</v>
      </c>
      <c r="E1156" s="27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8">
        <f t="shared" ca="1" si="3465"/>
        <v>42736</v>
      </c>
      <c r="I1156" s="9">
        <f t="shared" ca="1" si="3465"/>
        <v>1</v>
      </c>
      <c r="J1156" s="46">
        <f>TRUNC((A1156-1)/COUNT('DATE Snapshot'!A:A)/COUNT(PRODUCT!A:A),0)+1</f>
        <v>2</v>
      </c>
      <c r="K1156" s="9" t="str">
        <f t="shared" ref="K1156:O1156" ca="1" si="3466">INDIRECT(ADDRESS($J1156+1,K$2,,,K$1))</f>
        <v>MARTE</v>
      </c>
      <c r="L1156" s="9" t="str">
        <f t="shared" ca="1" si="3466"/>
        <v>MT</v>
      </c>
      <c r="M1156" s="9" t="str">
        <f t="shared" ca="1" si="3466"/>
        <v>CURITIBA</v>
      </c>
      <c r="N1156" s="9" t="str">
        <f t="shared" ca="1" si="3466"/>
        <v>BRASIL</v>
      </c>
      <c r="O1156" s="9">
        <f t="shared" ca="1" si="3466"/>
        <v>0</v>
      </c>
      <c r="P1156" s="9">
        <f>MOD(TRUNC((A1156-1)/COUNT('DATE Snapshot'!A:A)),COUNT(PRODUCT!A:A))+1</f>
        <v>21</v>
      </c>
      <c r="Q1156" s="9" t="str">
        <f t="shared" ref="Q1156:W1156" ca="1" si="3467">INDIRECT(ADDRESS($P1156+1,Q$2,,,Q$1))</f>
        <v>TINTO DE MESA</v>
      </c>
      <c r="R1156" s="9" t="str">
        <f t="shared" ca="1" si="3467"/>
        <v>TNT_MS_E</v>
      </c>
      <c r="S1156" s="9" t="str">
        <f t="shared" ca="1" si="3467"/>
        <v>VINHO TINTO</v>
      </c>
      <c r="T1156" s="9" t="str">
        <f t="shared" ca="1" si="3467"/>
        <v>4_TPK_2,0 l</v>
      </c>
      <c r="U1156" s="29">
        <f t="shared" ca="1" si="3467"/>
        <v>4</v>
      </c>
      <c r="V1156" s="30">
        <f t="shared" ca="1" si="3467"/>
        <v>101</v>
      </c>
      <c r="W1156" s="30">
        <f t="shared" ca="1" si="3467"/>
        <v>61</v>
      </c>
    </row>
    <row r="1157" spans="1:23" ht="13">
      <c r="A1157" s="9">
        <f t="shared" si="8"/>
        <v>1154</v>
      </c>
      <c r="B1157" s="45">
        <v>12</v>
      </c>
      <c r="C1157" s="9">
        <f>MOD(A1157-1,COUNT('DATE Snapshot'!$A:$A))+1</f>
        <v>2</v>
      </c>
      <c r="D1157" s="25">
        <f t="shared" ref="D1157:I1157" ca="1" si="3468">INDIRECT(ADDRESS($C1157+1,D$2,,,D$1))</f>
        <v>42767</v>
      </c>
      <c r="E1157" s="27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8">
        <f t="shared" ca="1" si="3468"/>
        <v>42736</v>
      </c>
      <c r="I1157" s="9">
        <f t="shared" ca="1" si="3468"/>
        <v>4</v>
      </c>
      <c r="J1157" s="46">
        <f>TRUNC((A1157-1)/COUNT('DATE Snapshot'!A:A)/COUNT(PRODUCT!A:A),0)+1</f>
        <v>2</v>
      </c>
      <c r="K1157" s="9" t="str">
        <f t="shared" ref="K1157:O1157" ca="1" si="3469">INDIRECT(ADDRESS($J1157+1,K$2,,,K$1))</f>
        <v>MARTE</v>
      </c>
      <c r="L1157" s="9" t="str">
        <f t="shared" ca="1" si="3469"/>
        <v>MT</v>
      </c>
      <c r="M1157" s="9" t="str">
        <f t="shared" ca="1" si="3469"/>
        <v>CURITIBA</v>
      </c>
      <c r="N1157" s="9" t="str">
        <f t="shared" ca="1" si="3469"/>
        <v>BRASIL</v>
      </c>
      <c r="O1157" s="9">
        <f t="shared" ca="1" si="3469"/>
        <v>0</v>
      </c>
      <c r="P1157" s="9">
        <f>MOD(TRUNC((A1157-1)/COUNT('DATE Snapshot'!A:A)),COUNT(PRODUCT!A:A))+1</f>
        <v>21</v>
      </c>
      <c r="Q1157" s="9" t="str">
        <f t="shared" ref="Q1157:W1157" ca="1" si="3470">INDIRECT(ADDRESS($P1157+1,Q$2,,,Q$1))</f>
        <v>TINTO DE MESA</v>
      </c>
      <c r="R1157" s="9" t="str">
        <f t="shared" ca="1" si="3470"/>
        <v>TNT_MS_E</v>
      </c>
      <c r="S1157" s="9" t="str">
        <f t="shared" ca="1" si="3470"/>
        <v>VINHO TINTO</v>
      </c>
      <c r="T1157" s="9" t="str">
        <f t="shared" ca="1" si="3470"/>
        <v>4_TPK_2,0 l</v>
      </c>
      <c r="U1157" s="29">
        <f t="shared" ca="1" si="3470"/>
        <v>4</v>
      </c>
      <c r="V1157" s="30">
        <f t="shared" ca="1" si="3470"/>
        <v>101</v>
      </c>
      <c r="W1157" s="30">
        <f t="shared" ca="1" si="3470"/>
        <v>61</v>
      </c>
    </row>
    <row r="1158" spans="1:23" ht="13">
      <c r="A1158" s="9">
        <f t="shared" si="8"/>
        <v>1155</v>
      </c>
      <c r="B1158" s="45">
        <v>4</v>
      </c>
      <c r="C1158" s="9">
        <f>MOD(A1158-1,COUNT('DATE Snapshot'!$A:$A))+1</f>
        <v>3</v>
      </c>
      <c r="D1158" s="25">
        <f t="shared" ref="D1158:I1158" ca="1" si="3471">INDIRECT(ADDRESS($C1158+1,D$2,,,D$1))</f>
        <v>42795</v>
      </c>
      <c r="E1158" s="27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8">
        <f t="shared" ca="1" si="3471"/>
        <v>42736</v>
      </c>
      <c r="I1158" s="9">
        <f t="shared" ca="1" si="3471"/>
        <v>4</v>
      </c>
      <c r="J1158" s="46">
        <f>TRUNC((A1158-1)/COUNT('DATE Snapshot'!A:A)/COUNT(PRODUCT!A:A),0)+1</f>
        <v>2</v>
      </c>
      <c r="K1158" s="9" t="str">
        <f t="shared" ref="K1158:O1158" ca="1" si="3472">INDIRECT(ADDRESS($J1158+1,K$2,,,K$1))</f>
        <v>MARTE</v>
      </c>
      <c r="L1158" s="9" t="str">
        <f t="shared" ca="1" si="3472"/>
        <v>MT</v>
      </c>
      <c r="M1158" s="9" t="str">
        <f t="shared" ca="1" si="3472"/>
        <v>CURITIBA</v>
      </c>
      <c r="N1158" s="9" t="str">
        <f t="shared" ca="1" si="3472"/>
        <v>BRASIL</v>
      </c>
      <c r="O1158" s="9">
        <f t="shared" ca="1" si="3472"/>
        <v>0</v>
      </c>
      <c r="P1158" s="9">
        <f>MOD(TRUNC((A1158-1)/COUNT('DATE Snapshot'!A:A)),COUNT(PRODUCT!A:A))+1</f>
        <v>21</v>
      </c>
      <c r="Q1158" s="9" t="str">
        <f t="shared" ref="Q1158:W1158" ca="1" si="3473">INDIRECT(ADDRESS($P1158+1,Q$2,,,Q$1))</f>
        <v>TINTO DE MESA</v>
      </c>
      <c r="R1158" s="9" t="str">
        <f t="shared" ca="1" si="3473"/>
        <v>TNT_MS_E</v>
      </c>
      <c r="S1158" s="9" t="str">
        <f t="shared" ca="1" si="3473"/>
        <v>VINHO TINTO</v>
      </c>
      <c r="T1158" s="9" t="str">
        <f t="shared" ca="1" si="3473"/>
        <v>4_TPK_2,0 l</v>
      </c>
      <c r="U1158" s="29">
        <f t="shared" ca="1" si="3473"/>
        <v>4</v>
      </c>
      <c r="V1158" s="30">
        <f t="shared" ca="1" si="3473"/>
        <v>101</v>
      </c>
      <c r="W1158" s="30">
        <f t="shared" ca="1" si="3473"/>
        <v>61</v>
      </c>
    </row>
    <row r="1159" spans="1:23" ht="13">
      <c r="A1159" s="9">
        <f t="shared" si="8"/>
        <v>1156</v>
      </c>
      <c r="B1159" s="45">
        <v>3</v>
      </c>
      <c r="C1159" s="9">
        <f>MOD(A1159-1,COUNT('DATE Snapshot'!$A:$A))+1</f>
        <v>4</v>
      </c>
      <c r="D1159" s="25">
        <f t="shared" ref="D1159:I1159" ca="1" si="3474">INDIRECT(ADDRESS($C1159+1,D$2,,,D$1))</f>
        <v>42826</v>
      </c>
      <c r="E1159" s="27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8">
        <f t="shared" ca="1" si="3474"/>
        <v>42736</v>
      </c>
      <c r="I1159" s="9">
        <f t="shared" ca="1" si="3474"/>
        <v>7</v>
      </c>
      <c r="J1159" s="46">
        <f>TRUNC((A1159-1)/COUNT('DATE Snapshot'!A:A)/COUNT(PRODUCT!A:A),0)+1</f>
        <v>2</v>
      </c>
      <c r="K1159" s="9" t="str">
        <f t="shared" ref="K1159:O1159" ca="1" si="3475">INDIRECT(ADDRESS($J1159+1,K$2,,,K$1))</f>
        <v>MARTE</v>
      </c>
      <c r="L1159" s="9" t="str">
        <f t="shared" ca="1" si="3475"/>
        <v>MT</v>
      </c>
      <c r="M1159" s="9" t="str">
        <f t="shared" ca="1" si="3475"/>
        <v>CURITIBA</v>
      </c>
      <c r="N1159" s="9" t="str">
        <f t="shared" ca="1" si="3475"/>
        <v>BRASIL</v>
      </c>
      <c r="O1159" s="9">
        <f t="shared" ca="1" si="3475"/>
        <v>0</v>
      </c>
      <c r="P1159" s="9">
        <f>MOD(TRUNC((A1159-1)/COUNT('DATE Snapshot'!A:A)),COUNT(PRODUCT!A:A))+1</f>
        <v>21</v>
      </c>
      <c r="Q1159" s="9" t="str">
        <f t="shared" ref="Q1159:W1159" ca="1" si="3476">INDIRECT(ADDRESS($P1159+1,Q$2,,,Q$1))</f>
        <v>TINTO DE MESA</v>
      </c>
      <c r="R1159" s="9" t="str">
        <f t="shared" ca="1" si="3476"/>
        <v>TNT_MS_E</v>
      </c>
      <c r="S1159" s="9" t="str">
        <f t="shared" ca="1" si="3476"/>
        <v>VINHO TINTO</v>
      </c>
      <c r="T1159" s="9" t="str">
        <f t="shared" ca="1" si="3476"/>
        <v>4_TPK_2,0 l</v>
      </c>
      <c r="U1159" s="29">
        <f t="shared" ca="1" si="3476"/>
        <v>4</v>
      </c>
      <c r="V1159" s="30">
        <f t="shared" ca="1" si="3476"/>
        <v>101</v>
      </c>
      <c r="W1159" s="30">
        <f t="shared" ca="1" si="3476"/>
        <v>61</v>
      </c>
    </row>
    <row r="1160" spans="1:23" ht="13">
      <c r="A1160" s="9">
        <f t="shared" si="8"/>
        <v>1157</v>
      </c>
      <c r="B1160" s="45">
        <v>5</v>
      </c>
      <c r="C1160" s="9">
        <f>MOD(A1160-1,COUNT('DATE Snapshot'!$A:$A))+1</f>
        <v>5</v>
      </c>
      <c r="D1160" s="25">
        <f t="shared" ref="D1160:I1160" ca="1" si="3477">INDIRECT(ADDRESS($C1160+1,D$2,,,D$1))</f>
        <v>42856</v>
      </c>
      <c r="E1160" s="27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8">
        <f t="shared" ca="1" si="3477"/>
        <v>42736</v>
      </c>
      <c r="I1160" s="9">
        <f t="shared" ca="1" si="3477"/>
        <v>2</v>
      </c>
      <c r="J1160" s="46">
        <f>TRUNC((A1160-1)/COUNT('DATE Snapshot'!A:A)/COUNT(PRODUCT!A:A),0)+1</f>
        <v>2</v>
      </c>
      <c r="K1160" s="9" t="str">
        <f t="shared" ref="K1160:O1160" ca="1" si="3478">INDIRECT(ADDRESS($J1160+1,K$2,,,K$1))</f>
        <v>MARTE</v>
      </c>
      <c r="L1160" s="9" t="str">
        <f t="shared" ca="1" si="3478"/>
        <v>MT</v>
      </c>
      <c r="M1160" s="9" t="str">
        <f t="shared" ca="1" si="3478"/>
        <v>CURITIBA</v>
      </c>
      <c r="N1160" s="9" t="str">
        <f t="shared" ca="1" si="3478"/>
        <v>BRASIL</v>
      </c>
      <c r="O1160" s="9">
        <f t="shared" ca="1" si="3478"/>
        <v>0</v>
      </c>
      <c r="P1160" s="9">
        <f>MOD(TRUNC((A1160-1)/COUNT('DATE Snapshot'!A:A)),COUNT(PRODUCT!A:A))+1</f>
        <v>21</v>
      </c>
      <c r="Q1160" s="9" t="str">
        <f t="shared" ref="Q1160:W1160" ca="1" si="3479">INDIRECT(ADDRESS($P1160+1,Q$2,,,Q$1))</f>
        <v>TINTO DE MESA</v>
      </c>
      <c r="R1160" s="9" t="str">
        <f t="shared" ca="1" si="3479"/>
        <v>TNT_MS_E</v>
      </c>
      <c r="S1160" s="9" t="str">
        <f t="shared" ca="1" si="3479"/>
        <v>VINHO TINTO</v>
      </c>
      <c r="T1160" s="9" t="str">
        <f t="shared" ca="1" si="3479"/>
        <v>4_TPK_2,0 l</v>
      </c>
      <c r="U1160" s="29">
        <f t="shared" ca="1" si="3479"/>
        <v>4</v>
      </c>
      <c r="V1160" s="30">
        <f t="shared" ca="1" si="3479"/>
        <v>101</v>
      </c>
      <c r="W1160" s="30">
        <f t="shared" ca="1" si="3479"/>
        <v>61</v>
      </c>
    </row>
    <row r="1161" spans="1:23" ht="13">
      <c r="A1161" s="9">
        <f t="shared" si="8"/>
        <v>1158</v>
      </c>
      <c r="B1161" s="45">
        <v>9</v>
      </c>
      <c r="C1161" s="9">
        <f>MOD(A1161-1,COUNT('DATE Snapshot'!$A:$A))+1</f>
        <v>6</v>
      </c>
      <c r="D1161" s="25">
        <f t="shared" ref="D1161:I1161" ca="1" si="3480">INDIRECT(ADDRESS($C1161+1,D$2,,,D$1))</f>
        <v>42887</v>
      </c>
      <c r="E1161" s="27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8">
        <f t="shared" ca="1" si="3480"/>
        <v>42736</v>
      </c>
      <c r="I1161" s="9">
        <f t="shared" ca="1" si="3480"/>
        <v>5</v>
      </c>
      <c r="J1161" s="46">
        <f>TRUNC((A1161-1)/COUNT('DATE Snapshot'!A:A)/COUNT(PRODUCT!A:A),0)+1</f>
        <v>2</v>
      </c>
      <c r="K1161" s="9" t="str">
        <f t="shared" ref="K1161:O1161" ca="1" si="3481">INDIRECT(ADDRESS($J1161+1,K$2,,,K$1))</f>
        <v>MARTE</v>
      </c>
      <c r="L1161" s="9" t="str">
        <f t="shared" ca="1" si="3481"/>
        <v>MT</v>
      </c>
      <c r="M1161" s="9" t="str">
        <f t="shared" ca="1" si="3481"/>
        <v>CURITIBA</v>
      </c>
      <c r="N1161" s="9" t="str">
        <f t="shared" ca="1" si="3481"/>
        <v>BRASIL</v>
      </c>
      <c r="O1161" s="9">
        <f t="shared" ca="1" si="3481"/>
        <v>0</v>
      </c>
      <c r="P1161" s="9">
        <f>MOD(TRUNC((A1161-1)/COUNT('DATE Snapshot'!A:A)),COUNT(PRODUCT!A:A))+1</f>
        <v>21</v>
      </c>
      <c r="Q1161" s="9" t="str">
        <f t="shared" ref="Q1161:W1161" ca="1" si="3482">INDIRECT(ADDRESS($P1161+1,Q$2,,,Q$1))</f>
        <v>TINTO DE MESA</v>
      </c>
      <c r="R1161" s="9" t="str">
        <f t="shared" ca="1" si="3482"/>
        <v>TNT_MS_E</v>
      </c>
      <c r="S1161" s="9" t="str">
        <f t="shared" ca="1" si="3482"/>
        <v>VINHO TINTO</v>
      </c>
      <c r="T1161" s="9" t="str">
        <f t="shared" ca="1" si="3482"/>
        <v>4_TPK_2,0 l</v>
      </c>
      <c r="U1161" s="29">
        <f t="shared" ca="1" si="3482"/>
        <v>4</v>
      </c>
      <c r="V1161" s="30">
        <f t="shared" ca="1" si="3482"/>
        <v>101</v>
      </c>
      <c r="W1161" s="30">
        <f t="shared" ca="1" si="3482"/>
        <v>61</v>
      </c>
    </row>
    <row r="1162" spans="1:23" ht="13">
      <c r="A1162" s="9">
        <f t="shared" si="8"/>
        <v>1159</v>
      </c>
      <c r="B1162" s="45">
        <v>4</v>
      </c>
      <c r="C1162" s="9">
        <f>MOD(A1162-1,COUNT('DATE Snapshot'!$A:$A))+1</f>
        <v>7</v>
      </c>
      <c r="D1162" s="25">
        <f t="shared" ref="D1162:I1162" ca="1" si="3483">INDIRECT(ADDRESS($C1162+1,D$2,,,D$1))</f>
        <v>42917</v>
      </c>
      <c r="E1162" s="27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8">
        <f t="shared" ca="1" si="3483"/>
        <v>42736</v>
      </c>
      <c r="I1162" s="9">
        <f t="shared" ca="1" si="3483"/>
        <v>7</v>
      </c>
      <c r="J1162" s="46">
        <f>TRUNC((A1162-1)/COUNT('DATE Snapshot'!A:A)/COUNT(PRODUCT!A:A),0)+1</f>
        <v>2</v>
      </c>
      <c r="K1162" s="9" t="str">
        <f t="shared" ref="K1162:O1162" ca="1" si="3484">INDIRECT(ADDRESS($J1162+1,K$2,,,K$1))</f>
        <v>MARTE</v>
      </c>
      <c r="L1162" s="9" t="str">
        <f t="shared" ca="1" si="3484"/>
        <v>MT</v>
      </c>
      <c r="M1162" s="9" t="str">
        <f t="shared" ca="1" si="3484"/>
        <v>CURITIBA</v>
      </c>
      <c r="N1162" s="9" t="str">
        <f t="shared" ca="1" si="3484"/>
        <v>BRASIL</v>
      </c>
      <c r="O1162" s="9">
        <f t="shared" ca="1" si="3484"/>
        <v>0</v>
      </c>
      <c r="P1162" s="9">
        <f>MOD(TRUNC((A1162-1)/COUNT('DATE Snapshot'!A:A)),COUNT(PRODUCT!A:A))+1</f>
        <v>21</v>
      </c>
      <c r="Q1162" s="9" t="str">
        <f t="shared" ref="Q1162:W1162" ca="1" si="3485">INDIRECT(ADDRESS($P1162+1,Q$2,,,Q$1))</f>
        <v>TINTO DE MESA</v>
      </c>
      <c r="R1162" s="9" t="str">
        <f t="shared" ca="1" si="3485"/>
        <v>TNT_MS_E</v>
      </c>
      <c r="S1162" s="9" t="str">
        <f t="shared" ca="1" si="3485"/>
        <v>VINHO TINTO</v>
      </c>
      <c r="T1162" s="9" t="str">
        <f t="shared" ca="1" si="3485"/>
        <v>4_TPK_2,0 l</v>
      </c>
      <c r="U1162" s="29">
        <f t="shared" ca="1" si="3485"/>
        <v>4</v>
      </c>
      <c r="V1162" s="30">
        <f t="shared" ca="1" si="3485"/>
        <v>101</v>
      </c>
      <c r="W1162" s="30">
        <f t="shared" ca="1" si="3485"/>
        <v>61</v>
      </c>
    </row>
    <row r="1163" spans="1:23" ht="13">
      <c r="A1163" s="9">
        <f t="shared" si="8"/>
        <v>1160</v>
      </c>
      <c r="B1163" s="45">
        <v>3</v>
      </c>
      <c r="C1163" s="9">
        <f>MOD(A1163-1,COUNT('DATE Snapshot'!$A:$A))+1</f>
        <v>8</v>
      </c>
      <c r="D1163" s="25">
        <f t="shared" ref="D1163:I1163" ca="1" si="3486">INDIRECT(ADDRESS($C1163+1,D$2,,,D$1))</f>
        <v>42948</v>
      </c>
      <c r="E1163" s="27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8">
        <f t="shared" ca="1" si="3486"/>
        <v>42736</v>
      </c>
      <c r="I1163" s="9">
        <f t="shared" ca="1" si="3486"/>
        <v>3</v>
      </c>
      <c r="J1163" s="46">
        <f>TRUNC((A1163-1)/COUNT('DATE Snapshot'!A:A)/COUNT(PRODUCT!A:A),0)+1</f>
        <v>2</v>
      </c>
      <c r="K1163" s="9" t="str">
        <f t="shared" ref="K1163:O1163" ca="1" si="3487">INDIRECT(ADDRESS($J1163+1,K$2,,,K$1))</f>
        <v>MARTE</v>
      </c>
      <c r="L1163" s="9" t="str">
        <f t="shared" ca="1" si="3487"/>
        <v>MT</v>
      </c>
      <c r="M1163" s="9" t="str">
        <f t="shared" ca="1" si="3487"/>
        <v>CURITIBA</v>
      </c>
      <c r="N1163" s="9" t="str">
        <f t="shared" ca="1" si="3487"/>
        <v>BRASIL</v>
      </c>
      <c r="O1163" s="9">
        <f t="shared" ca="1" si="3487"/>
        <v>0</v>
      </c>
      <c r="P1163" s="9">
        <f>MOD(TRUNC((A1163-1)/COUNT('DATE Snapshot'!A:A)),COUNT(PRODUCT!A:A))+1</f>
        <v>21</v>
      </c>
      <c r="Q1163" s="9" t="str">
        <f t="shared" ref="Q1163:W1163" ca="1" si="3488">INDIRECT(ADDRESS($P1163+1,Q$2,,,Q$1))</f>
        <v>TINTO DE MESA</v>
      </c>
      <c r="R1163" s="9" t="str">
        <f t="shared" ca="1" si="3488"/>
        <v>TNT_MS_E</v>
      </c>
      <c r="S1163" s="9" t="str">
        <f t="shared" ca="1" si="3488"/>
        <v>VINHO TINTO</v>
      </c>
      <c r="T1163" s="9" t="str">
        <f t="shared" ca="1" si="3488"/>
        <v>4_TPK_2,0 l</v>
      </c>
      <c r="U1163" s="29">
        <f t="shared" ca="1" si="3488"/>
        <v>4</v>
      </c>
      <c r="V1163" s="30">
        <f t="shared" ca="1" si="3488"/>
        <v>101</v>
      </c>
      <c r="W1163" s="30">
        <f t="shared" ca="1" si="3488"/>
        <v>61</v>
      </c>
    </row>
    <row r="1164" spans="1:23" ht="13">
      <c r="A1164" s="9">
        <f t="shared" si="8"/>
        <v>1161</v>
      </c>
      <c r="B1164" s="45">
        <v>11</v>
      </c>
      <c r="C1164" s="9">
        <f>MOD(A1164-1,COUNT('DATE Snapshot'!$A:$A))+1</f>
        <v>9</v>
      </c>
      <c r="D1164" s="25">
        <f t="shared" ref="D1164:I1164" ca="1" si="3489">INDIRECT(ADDRESS($C1164+1,D$2,,,D$1))</f>
        <v>42979</v>
      </c>
      <c r="E1164" s="27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8">
        <f t="shared" ca="1" si="3489"/>
        <v>42736</v>
      </c>
      <c r="I1164" s="9">
        <f t="shared" ca="1" si="3489"/>
        <v>6</v>
      </c>
      <c r="J1164" s="46">
        <f>TRUNC((A1164-1)/COUNT('DATE Snapshot'!A:A)/COUNT(PRODUCT!A:A),0)+1</f>
        <v>2</v>
      </c>
      <c r="K1164" s="9" t="str">
        <f t="shared" ref="K1164:O1164" ca="1" si="3490">INDIRECT(ADDRESS($J1164+1,K$2,,,K$1))</f>
        <v>MARTE</v>
      </c>
      <c r="L1164" s="9" t="str">
        <f t="shared" ca="1" si="3490"/>
        <v>MT</v>
      </c>
      <c r="M1164" s="9" t="str">
        <f t="shared" ca="1" si="3490"/>
        <v>CURITIBA</v>
      </c>
      <c r="N1164" s="9" t="str">
        <f t="shared" ca="1" si="3490"/>
        <v>BRASIL</v>
      </c>
      <c r="O1164" s="9">
        <f t="shared" ca="1" si="3490"/>
        <v>0</v>
      </c>
      <c r="P1164" s="9">
        <f>MOD(TRUNC((A1164-1)/COUNT('DATE Snapshot'!A:A)),COUNT(PRODUCT!A:A))+1</f>
        <v>21</v>
      </c>
      <c r="Q1164" s="9" t="str">
        <f t="shared" ref="Q1164:W1164" ca="1" si="3491">INDIRECT(ADDRESS($P1164+1,Q$2,,,Q$1))</f>
        <v>TINTO DE MESA</v>
      </c>
      <c r="R1164" s="9" t="str">
        <f t="shared" ca="1" si="3491"/>
        <v>TNT_MS_E</v>
      </c>
      <c r="S1164" s="9" t="str">
        <f t="shared" ca="1" si="3491"/>
        <v>VINHO TINTO</v>
      </c>
      <c r="T1164" s="9" t="str">
        <f t="shared" ca="1" si="3491"/>
        <v>4_TPK_2,0 l</v>
      </c>
      <c r="U1164" s="29">
        <f t="shared" ca="1" si="3491"/>
        <v>4</v>
      </c>
      <c r="V1164" s="30">
        <f t="shared" ca="1" si="3491"/>
        <v>101</v>
      </c>
      <c r="W1164" s="30">
        <f t="shared" ca="1" si="3491"/>
        <v>61</v>
      </c>
    </row>
    <row r="1165" spans="1:23" ht="13">
      <c r="A1165" s="9">
        <f t="shared" si="8"/>
        <v>1162</v>
      </c>
      <c r="B1165" s="45">
        <v>7</v>
      </c>
      <c r="C1165" s="9">
        <f>MOD(A1165-1,COUNT('DATE Snapshot'!$A:$A))+1</f>
        <v>10</v>
      </c>
      <c r="D1165" s="25">
        <f t="shared" ref="D1165:I1165" ca="1" si="3492">INDIRECT(ADDRESS($C1165+1,D$2,,,D$1))</f>
        <v>43009</v>
      </c>
      <c r="E1165" s="27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8">
        <f t="shared" ca="1" si="3492"/>
        <v>42736</v>
      </c>
      <c r="I1165" s="9">
        <f t="shared" ca="1" si="3492"/>
        <v>1</v>
      </c>
      <c r="J1165" s="46">
        <f>TRUNC((A1165-1)/COUNT('DATE Snapshot'!A:A)/COUNT(PRODUCT!A:A),0)+1</f>
        <v>2</v>
      </c>
      <c r="K1165" s="9" t="str">
        <f t="shared" ref="K1165:O1165" ca="1" si="3493">INDIRECT(ADDRESS($J1165+1,K$2,,,K$1))</f>
        <v>MARTE</v>
      </c>
      <c r="L1165" s="9" t="str">
        <f t="shared" ca="1" si="3493"/>
        <v>MT</v>
      </c>
      <c r="M1165" s="9" t="str">
        <f t="shared" ca="1" si="3493"/>
        <v>CURITIBA</v>
      </c>
      <c r="N1165" s="9" t="str">
        <f t="shared" ca="1" si="3493"/>
        <v>BRASIL</v>
      </c>
      <c r="O1165" s="9">
        <f t="shared" ca="1" si="3493"/>
        <v>0</v>
      </c>
      <c r="P1165" s="9">
        <f>MOD(TRUNC((A1165-1)/COUNT('DATE Snapshot'!A:A)),COUNT(PRODUCT!A:A))+1</f>
        <v>21</v>
      </c>
      <c r="Q1165" s="9" t="str">
        <f t="shared" ref="Q1165:W1165" ca="1" si="3494">INDIRECT(ADDRESS($P1165+1,Q$2,,,Q$1))</f>
        <v>TINTO DE MESA</v>
      </c>
      <c r="R1165" s="9" t="str">
        <f t="shared" ca="1" si="3494"/>
        <v>TNT_MS_E</v>
      </c>
      <c r="S1165" s="9" t="str">
        <f t="shared" ca="1" si="3494"/>
        <v>VINHO TINTO</v>
      </c>
      <c r="T1165" s="9" t="str">
        <f t="shared" ca="1" si="3494"/>
        <v>4_TPK_2,0 l</v>
      </c>
      <c r="U1165" s="29">
        <f t="shared" ca="1" si="3494"/>
        <v>4</v>
      </c>
      <c r="V1165" s="30">
        <f t="shared" ca="1" si="3494"/>
        <v>101</v>
      </c>
      <c r="W1165" s="30">
        <f t="shared" ca="1" si="3494"/>
        <v>61</v>
      </c>
    </row>
    <row r="1166" spans="1:23" ht="13">
      <c r="A1166" s="9">
        <f t="shared" si="8"/>
        <v>1163</v>
      </c>
      <c r="B1166" s="45">
        <v>6</v>
      </c>
      <c r="C1166" s="9">
        <f>MOD(A1166-1,COUNT('DATE Snapshot'!$A:$A))+1</f>
        <v>11</v>
      </c>
      <c r="D1166" s="25">
        <f t="shared" ref="D1166:I1166" ca="1" si="3495">INDIRECT(ADDRESS($C1166+1,D$2,,,D$1))</f>
        <v>43040</v>
      </c>
      <c r="E1166" s="27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8">
        <f t="shared" ca="1" si="3495"/>
        <v>42736</v>
      </c>
      <c r="I1166" s="9">
        <f t="shared" ca="1" si="3495"/>
        <v>4</v>
      </c>
      <c r="J1166" s="46">
        <f>TRUNC((A1166-1)/COUNT('DATE Snapshot'!A:A)/COUNT(PRODUCT!A:A),0)+1</f>
        <v>2</v>
      </c>
      <c r="K1166" s="9" t="str">
        <f t="shared" ref="K1166:O1166" ca="1" si="3496">INDIRECT(ADDRESS($J1166+1,K$2,,,K$1))</f>
        <v>MARTE</v>
      </c>
      <c r="L1166" s="9" t="str">
        <f t="shared" ca="1" si="3496"/>
        <v>MT</v>
      </c>
      <c r="M1166" s="9" t="str">
        <f t="shared" ca="1" si="3496"/>
        <v>CURITIBA</v>
      </c>
      <c r="N1166" s="9" t="str">
        <f t="shared" ca="1" si="3496"/>
        <v>BRASIL</v>
      </c>
      <c r="O1166" s="9">
        <f t="shared" ca="1" si="3496"/>
        <v>0</v>
      </c>
      <c r="P1166" s="9">
        <f>MOD(TRUNC((A1166-1)/COUNT('DATE Snapshot'!A:A)),COUNT(PRODUCT!A:A))+1</f>
        <v>21</v>
      </c>
      <c r="Q1166" s="9" t="str">
        <f t="shared" ref="Q1166:W1166" ca="1" si="3497">INDIRECT(ADDRESS($P1166+1,Q$2,,,Q$1))</f>
        <v>TINTO DE MESA</v>
      </c>
      <c r="R1166" s="9" t="str">
        <f t="shared" ca="1" si="3497"/>
        <v>TNT_MS_E</v>
      </c>
      <c r="S1166" s="9" t="str">
        <f t="shared" ca="1" si="3497"/>
        <v>VINHO TINTO</v>
      </c>
      <c r="T1166" s="9" t="str">
        <f t="shared" ca="1" si="3497"/>
        <v>4_TPK_2,0 l</v>
      </c>
      <c r="U1166" s="29">
        <f t="shared" ca="1" si="3497"/>
        <v>4</v>
      </c>
      <c r="V1166" s="30">
        <f t="shared" ca="1" si="3497"/>
        <v>101</v>
      </c>
      <c r="W1166" s="30">
        <f t="shared" ca="1" si="3497"/>
        <v>61</v>
      </c>
    </row>
    <row r="1167" spans="1:23" ht="13">
      <c r="A1167" s="9">
        <f t="shared" si="8"/>
        <v>1164</v>
      </c>
      <c r="B1167" s="45">
        <v>8</v>
      </c>
      <c r="C1167" s="9">
        <f>MOD(A1167-1,COUNT('DATE Snapshot'!$A:$A))+1</f>
        <v>12</v>
      </c>
      <c r="D1167" s="25">
        <f t="shared" ref="D1167:I1167" ca="1" si="3498">INDIRECT(ADDRESS($C1167+1,D$2,,,D$1))</f>
        <v>43070</v>
      </c>
      <c r="E1167" s="27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8">
        <f t="shared" ca="1" si="3498"/>
        <v>42736</v>
      </c>
      <c r="I1167" s="9">
        <f t="shared" ca="1" si="3498"/>
        <v>6</v>
      </c>
      <c r="J1167" s="46">
        <f>TRUNC((A1167-1)/COUNT('DATE Snapshot'!A:A)/COUNT(PRODUCT!A:A),0)+1</f>
        <v>2</v>
      </c>
      <c r="K1167" s="9" t="str">
        <f t="shared" ref="K1167:O1167" ca="1" si="3499">INDIRECT(ADDRESS($J1167+1,K$2,,,K$1))</f>
        <v>MARTE</v>
      </c>
      <c r="L1167" s="9" t="str">
        <f t="shared" ca="1" si="3499"/>
        <v>MT</v>
      </c>
      <c r="M1167" s="9" t="str">
        <f t="shared" ca="1" si="3499"/>
        <v>CURITIBA</v>
      </c>
      <c r="N1167" s="9" t="str">
        <f t="shared" ca="1" si="3499"/>
        <v>BRASIL</v>
      </c>
      <c r="O1167" s="9">
        <f t="shared" ca="1" si="3499"/>
        <v>0</v>
      </c>
      <c r="P1167" s="9">
        <f>MOD(TRUNC((A1167-1)/COUNT('DATE Snapshot'!A:A)),COUNT(PRODUCT!A:A))+1</f>
        <v>21</v>
      </c>
      <c r="Q1167" s="9" t="str">
        <f t="shared" ref="Q1167:W1167" ca="1" si="3500">INDIRECT(ADDRESS($P1167+1,Q$2,,,Q$1))</f>
        <v>TINTO DE MESA</v>
      </c>
      <c r="R1167" s="9" t="str">
        <f t="shared" ca="1" si="3500"/>
        <v>TNT_MS_E</v>
      </c>
      <c r="S1167" s="9" t="str">
        <f t="shared" ca="1" si="3500"/>
        <v>VINHO TINTO</v>
      </c>
      <c r="T1167" s="9" t="str">
        <f t="shared" ca="1" si="3500"/>
        <v>4_TPK_2,0 l</v>
      </c>
      <c r="U1167" s="29">
        <f t="shared" ca="1" si="3500"/>
        <v>4</v>
      </c>
      <c r="V1167" s="30">
        <f t="shared" ca="1" si="3500"/>
        <v>101</v>
      </c>
      <c r="W1167" s="30">
        <f t="shared" ca="1" si="3500"/>
        <v>61</v>
      </c>
    </row>
    <row r="1168" spans="1:23" ht="13">
      <c r="A1168" s="9">
        <f t="shared" si="8"/>
        <v>1165</v>
      </c>
      <c r="B1168" s="45">
        <v>1</v>
      </c>
      <c r="C1168" s="9">
        <f>MOD(A1168-1,COUNT('DATE Snapshot'!$A:$A))+1</f>
        <v>13</v>
      </c>
      <c r="D1168" s="25">
        <f t="shared" ref="D1168:I1168" ca="1" si="3501">INDIRECT(ADDRESS($C1168+1,D$2,,,D$1))</f>
        <v>43101</v>
      </c>
      <c r="E1168" s="27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8">
        <f t="shared" ca="1" si="3501"/>
        <v>43101</v>
      </c>
      <c r="I1168" s="9">
        <f t="shared" ca="1" si="3501"/>
        <v>2</v>
      </c>
      <c r="J1168" s="46">
        <f>TRUNC((A1168-1)/COUNT('DATE Snapshot'!A:A)/COUNT(PRODUCT!A:A),0)+1</f>
        <v>2</v>
      </c>
      <c r="K1168" s="9" t="str">
        <f t="shared" ref="K1168:O1168" ca="1" si="3502">INDIRECT(ADDRESS($J1168+1,K$2,,,K$1))</f>
        <v>MARTE</v>
      </c>
      <c r="L1168" s="9" t="str">
        <f t="shared" ca="1" si="3502"/>
        <v>MT</v>
      </c>
      <c r="M1168" s="9" t="str">
        <f t="shared" ca="1" si="3502"/>
        <v>CURITIBA</v>
      </c>
      <c r="N1168" s="9" t="str">
        <f t="shared" ca="1" si="3502"/>
        <v>BRASIL</v>
      </c>
      <c r="O1168" s="9">
        <f t="shared" ca="1" si="3502"/>
        <v>0</v>
      </c>
      <c r="P1168" s="9">
        <f>MOD(TRUNC((A1168-1)/COUNT('DATE Snapshot'!A:A)),COUNT(PRODUCT!A:A))+1</f>
        <v>21</v>
      </c>
      <c r="Q1168" s="9" t="str">
        <f t="shared" ref="Q1168:W1168" ca="1" si="3503">INDIRECT(ADDRESS($P1168+1,Q$2,,,Q$1))</f>
        <v>TINTO DE MESA</v>
      </c>
      <c r="R1168" s="9" t="str">
        <f t="shared" ca="1" si="3503"/>
        <v>TNT_MS_E</v>
      </c>
      <c r="S1168" s="9" t="str">
        <f t="shared" ca="1" si="3503"/>
        <v>VINHO TINTO</v>
      </c>
      <c r="T1168" s="9" t="str">
        <f t="shared" ca="1" si="3503"/>
        <v>4_TPK_2,0 l</v>
      </c>
      <c r="U1168" s="29">
        <f t="shared" ca="1" si="3503"/>
        <v>4</v>
      </c>
      <c r="V1168" s="30">
        <f t="shared" ca="1" si="3503"/>
        <v>101</v>
      </c>
      <c r="W1168" s="30">
        <f t="shared" ca="1" si="3503"/>
        <v>61</v>
      </c>
    </row>
    <row r="1169" spans="1:23" ht="13">
      <c r="A1169" s="9">
        <f t="shared" si="8"/>
        <v>1166</v>
      </c>
      <c r="B1169" s="45">
        <v>1</v>
      </c>
      <c r="C1169" s="9">
        <f>MOD(A1169-1,COUNT('DATE Snapshot'!$A:$A))+1</f>
        <v>14</v>
      </c>
      <c r="D1169" s="25">
        <f t="shared" ref="D1169:I1169" ca="1" si="3504">INDIRECT(ADDRESS($C1169+1,D$2,,,D$1))</f>
        <v>43132</v>
      </c>
      <c r="E1169" s="27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8">
        <f t="shared" ca="1" si="3504"/>
        <v>43101</v>
      </c>
      <c r="I1169" s="9">
        <f t="shared" ca="1" si="3504"/>
        <v>5</v>
      </c>
      <c r="J1169" s="46">
        <f>TRUNC((A1169-1)/COUNT('DATE Snapshot'!A:A)/COUNT(PRODUCT!A:A),0)+1</f>
        <v>2</v>
      </c>
      <c r="K1169" s="9" t="str">
        <f t="shared" ref="K1169:O1169" ca="1" si="3505">INDIRECT(ADDRESS($J1169+1,K$2,,,K$1))</f>
        <v>MARTE</v>
      </c>
      <c r="L1169" s="9" t="str">
        <f t="shared" ca="1" si="3505"/>
        <v>MT</v>
      </c>
      <c r="M1169" s="9" t="str">
        <f t="shared" ca="1" si="3505"/>
        <v>CURITIBA</v>
      </c>
      <c r="N1169" s="9" t="str">
        <f t="shared" ca="1" si="3505"/>
        <v>BRASIL</v>
      </c>
      <c r="O1169" s="9">
        <f t="shared" ca="1" si="3505"/>
        <v>0</v>
      </c>
      <c r="P1169" s="9">
        <f>MOD(TRUNC((A1169-1)/COUNT('DATE Snapshot'!A:A)),COUNT(PRODUCT!A:A))+1</f>
        <v>21</v>
      </c>
      <c r="Q1169" s="9" t="str">
        <f t="shared" ref="Q1169:W1169" ca="1" si="3506">INDIRECT(ADDRESS($P1169+1,Q$2,,,Q$1))</f>
        <v>TINTO DE MESA</v>
      </c>
      <c r="R1169" s="9" t="str">
        <f t="shared" ca="1" si="3506"/>
        <v>TNT_MS_E</v>
      </c>
      <c r="S1169" s="9" t="str">
        <f t="shared" ca="1" si="3506"/>
        <v>VINHO TINTO</v>
      </c>
      <c r="T1169" s="9" t="str">
        <f t="shared" ca="1" si="3506"/>
        <v>4_TPK_2,0 l</v>
      </c>
      <c r="U1169" s="29">
        <f t="shared" ca="1" si="3506"/>
        <v>4</v>
      </c>
      <c r="V1169" s="30">
        <f t="shared" ca="1" si="3506"/>
        <v>101</v>
      </c>
      <c r="W1169" s="30">
        <f t="shared" ca="1" si="3506"/>
        <v>61</v>
      </c>
    </row>
    <row r="1170" spans="1:23" ht="13">
      <c r="A1170" s="9">
        <f t="shared" si="8"/>
        <v>1167</v>
      </c>
      <c r="B1170" s="45">
        <v>7</v>
      </c>
      <c r="C1170" s="9">
        <f>MOD(A1170-1,COUNT('DATE Snapshot'!$A:$A))+1</f>
        <v>15</v>
      </c>
      <c r="D1170" s="25">
        <f t="shared" ref="D1170:I1170" ca="1" si="3507">INDIRECT(ADDRESS($C1170+1,D$2,,,D$1))</f>
        <v>43160</v>
      </c>
      <c r="E1170" s="27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8">
        <f t="shared" ca="1" si="3507"/>
        <v>43101</v>
      </c>
      <c r="I1170" s="9">
        <f t="shared" ca="1" si="3507"/>
        <v>5</v>
      </c>
      <c r="J1170" s="46">
        <f>TRUNC((A1170-1)/COUNT('DATE Snapshot'!A:A)/COUNT(PRODUCT!A:A),0)+1</f>
        <v>2</v>
      </c>
      <c r="K1170" s="9" t="str">
        <f t="shared" ref="K1170:O1170" ca="1" si="3508">INDIRECT(ADDRESS($J1170+1,K$2,,,K$1))</f>
        <v>MARTE</v>
      </c>
      <c r="L1170" s="9" t="str">
        <f t="shared" ca="1" si="3508"/>
        <v>MT</v>
      </c>
      <c r="M1170" s="9" t="str">
        <f t="shared" ca="1" si="3508"/>
        <v>CURITIBA</v>
      </c>
      <c r="N1170" s="9" t="str">
        <f t="shared" ca="1" si="3508"/>
        <v>BRASIL</v>
      </c>
      <c r="O1170" s="9">
        <f t="shared" ca="1" si="3508"/>
        <v>0</v>
      </c>
      <c r="P1170" s="9">
        <f>MOD(TRUNC((A1170-1)/COUNT('DATE Snapshot'!A:A)),COUNT(PRODUCT!A:A))+1</f>
        <v>21</v>
      </c>
      <c r="Q1170" s="9" t="str">
        <f t="shared" ref="Q1170:W1170" ca="1" si="3509">INDIRECT(ADDRESS($P1170+1,Q$2,,,Q$1))</f>
        <v>TINTO DE MESA</v>
      </c>
      <c r="R1170" s="9" t="str">
        <f t="shared" ca="1" si="3509"/>
        <v>TNT_MS_E</v>
      </c>
      <c r="S1170" s="9" t="str">
        <f t="shared" ca="1" si="3509"/>
        <v>VINHO TINTO</v>
      </c>
      <c r="T1170" s="9" t="str">
        <f t="shared" ca="1" si="3509"/>
        <v>4_TPK_2,0 l</v>
      </c>
      <c r="U1170" s="29">
        <f t="shared" ca="1" si="3509"/>
        <v>4</v>
      </c>
      <c r="V1170" s="30">
        <f t="shared" ca="1" si="3509"/>
        <v>101</v>
      </c>
      <c r="W1170" s="30">
        <f t="shared" ca="1" si="3509"/>
        <v>61</v>
      </c>
    </row>
    <row r="1171" spans="1:23" ht="13">
      <c r="A1171" s="9">
        <f t="shared" si="8"/>
        <v>1168</v>
      </c>
      <c r="B1171" s="45">
        <v>11</v>
      </c>
      <c r="C1171" s="9">
        <f>MOD(A1171-1,COUNT('DATE Snapshot'!$A:$A))+1</f>
        <v>16</v>
      </c>
      <c r="D1171" s="25">
        <f t="shared" ref="D1171:I1171" ca="1" si="3510">INDIRECT(ADDRESS($C1171+1,D$2,,,D$1))</f>
        <v>43191</v>
      </c>
      <c r="E1171" s="27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8">
        <f t="shared" ca="1" si="3510"/>
        <v>43101</v>
      </c>
      <c r="I1171" s="9">
        <f t="shared" ca="1" si="3510"/>
        <v>1</v>
      </c>
      <c r="J1171" s="46">
        <f>TRUNC((A1171-1)/COUNT('DATE Snapshot'!A:A)/COUNT(PRODUCT!A:A),0)+1</f>
        <v>2</v>
      </c>
      <c r="K1171" s="9" t="str">
        <f t="shared" ref="K1171:O1171" ca="1" si="3511">INDIRECT(ADDRESS($J1171+1,K$2,,,K$1))</f>
        <v>MARTE</v>
      </c>
      <c r="L1171" s="9" t="str">
        <f t="shared" ca="1" si="3511"/>
        <v>MT</v>
      </c>
      <c r="M1171" s="9" t="str">
        <f t="shared" ca="1" si="3511"/>
        <v>CURITIBA</v>
      </c>
      <c r="N1171" s="9" t="str">
        <f t="shared" ca="1" si="3511"/>
        <v>BRASIL</v>
      </c>
      <c r="O1171" s="9">
        <f t="shared" ca="1" si="3511"/>
        <v>0</v>
      </c>
      <c r="P1171" s="9">
        <f>MOD(TRUNC((A1171-1)/COUNT('DATE Snapshot'!A:A)),COUNT(PRODUCT!A:A))+1</f>
        <v>21</v>
      </c>
      <c r="Q1171" s="9" t="str">
        <f t="shared" ref="Q1171:W1171" ca="1" si="3512">INDIRECT(ADDRESS($P1171+1,Q$2,,,Q$1))</f>
        <v>TINTO DE MESA</v>
      </c>
      <c r="R1171" s="9" t="str">
        <f t="shared" ca="1" si="3512"/>
        <v>TNT_MS_E</v>
      </c>
      <c r="S1171" s="9" t="str">
        <f t="shared" ca="1" si="3512"/>
        <v>VINHO TINTO</v>
      </c>
      <c r="T1171" s="9" t="str">
        <f t="shared" ca="1" si="3512"/>
        <v>4_TPK_2,0 l</v>
      </c>
      <c r="U1171" s="29">
        <f t="shared" ca="1" si="3512"/>
        <v>4</v>
      </c>
      <c r="V1171" s="30">
        <f t="shared" ca="1" si="3512"/>
        <v>101</v>
      </c>
      <c r="W1171" s="30">
        <f t="shared" ca="1" si="3512"/>
        <v>61</v>
      </c>
    </row>
    <row r="1172" spans="1:23" ht="13">
      <c r="A1172" s="9">
        <f t="shared" si="8"/>
        <v>1169</v>
      </c>
      <c r="B1172" s="45">
        <v>7</v>
      </c>
      <c r="C1172" s="9">
        <f>MOD(A1172-1,COUNT('DATE Snapshot'!$A:$A))+1</f>
        <v>17</v>
      </c>
      <c r="D1172" s="25">
        <f t="shared" ref="D1172:I1172" ca="1" si="3513">INDIRECT(ADDRESS($C1172+1,D$2,,,D$1))</f>
        <v>43221</v>
      </c>
      <c r="E1172" s="27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8">
        <f t="shared" ca="1" si="3513"/>
        <v>43101</v>
      </c>
      <c r="I1172" s="9">
        <f t="shared" ca="1" si="3513"/>
        <v>3</v>
      </c>
      <c r="J1172" s="46">
        <f>TRUNC((A1172-1)/COUNT('DATE Snapshot'!A:A)/COUNT(PRODUCT!A:A),0)+1</f>
        <v>2</v>
      </c>
      <c r="K1172" s="9" t="str">
        <f t="shared" ref="K1172:O1172" ca="1" si="3514">INDIRECT(ADDRESS($J1172+1,K$2,,,K$1))</f>
        <v>MARTE</v>
      </c>
      <c r="L1172" s="9" t="str">
        <f t="shared" ca="1" si="3514"/>
        <v>MT</v>
      </c>
      <c r="M1172" s="9" t="str">
        <f t="shared" ca="1" si="3514"/>
        <v>CURITIBA</v>
      </c>
      <c r="N1172" s="9" t="str">
        <f t="shared" ca="1" si="3514"/>
        <v>BRASIL</v>
      </c>
      <c r="O1172" s="9">
        <f t="shared" ca="1" si="3514"/>
        <v>0</v>
      </c>
      <c r="P1172" s="9">
        <f>MOD(TRUNC((A1172-1)/COUNT('DATE Snapshot'!A:A)),COUNT(PRODUCT!A:A))+1</f>
        <v>21</v>
      </c>
      <c r="Q1172" s="9" t="str">
        <f t="shared" ref="Q1172:W1172" ca="1" si="3515">INDIRECT(ADDRESS($P1172+1,Q$2,,,Q$1))</f>
        <v>TINTO DE MESA</v>
      </c>
      <c r="R1172" s="9" t="str">
        <f t="shared" ca="1" si="3515"/>
        <v>TNT_MS_E</v>
      </c>
      <c r="S1172" s="9" t="str">
        <f t="shared" ca="1" si="3515"/>
        <v>VINHO TINTO</v>
      </c>
      <c r="T1172" s="9" t="str">
        <f t="shared" ca="1" si="3515"/>
        <v>4_TPK_2,0 l</v>
      </c>
      <c r="U1172" s="29">
        <f t="shared" ca="1" si="3515"/>
        <v>4</v>
      </c>
      <c r="V1172" s="30">
        <f t="shared" ca="1" si="3515"/>
        <v>101</v>
      </c>
      <c r="W1172" s="30">
        <f t="shared" ca="1" si="3515"/>
        <v>61</v>
      </c>
    </row>
    <row r="1173" spans="1:23" ht="13">
      <c r="A1173" s="9">
        <f t="shared" si="8"/>
        <v>1170</v>
      </c>
      <c r="B1173" s="45">
        <v>16</v>
      </c>
      <c r="C1173" s="9">
        <f>MOD(A1173-1,COUNT('DATE Snapshot'!$A:$A))+1</f>
        <v>18</v>
      </c>
      <c r="D1173" s="25">
        <f t="shared" ref="D1173:I1173" ca="1" si="3516">INDIRECT(ADDRESS($C1173+1,D$2,,,D$1))</f>
        <v>43252</v>
      </c>
      <c r="E1173" s="27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8">
        <f t="shared" ca="1" si="3516"/>
        <v>43101</v>
      </c>
      <c r="I1173" s="9">
        <f t="shared" ca="1" si="3516"/>
        <v>6</v>
      </c>
      <c r="J1173" s="46">
        <f>TRUNC((A1173-1)/COUNT('DATE Snapshot'!A:A)/COUNT(PRODUCT!A:A),0)+1</f>
        <v>2</v>
      </c>
      <c r="K1173" s="9" t="str">
        <f t="shared" ref="K1173:O1173" ca="1" si="3517">INDIRECT(ADDRESS($J1173+1,K$2,,,K$1))</f>
        <v>MARTE</v>
      </c>
      <c r="L1173" s="9" t="str">
        <f t="shared" ca="1" si="3517"/>
        <v>MT</v>
      </c>
      <c r="M1173" s="9" t="str">
        <f t="shared" ca="1" si="3517"/>
        <v>CURITIBA</v>
      </c>
      <c r="N1173" s="9" t="str">
        <f t="shared" ca="1" si="3517"/>
        <v>BRASIL</v>
      </c>
      <c r="O1173" s="9">
        <f t="shared" ca="1" si="3517"/>
        <v>0</v>
      </c>
      <c r="P1173" s="9">
        <f>MOD(TRUNC((A1173-1)/COUNT('DATE Snapshot'!A:A)),COUNT(PRODUCT!A:A))+1</f>
        <v>21</v>
      </c>
      <c r="Q1173" s="9" t="str">
        <f t="shared" ref="Q1173:W1173" ca="1" si="3518">INDIRECT(ADDRESS($P1173+1,Q$2,,,Q$1))</f>
        <v>TINTO DE MESA</v>
      </c>
      <c r="R1173" s="9" t="str">
        <f t="shared" ca="1" si="3518"/>
        <v>TNT_MS_E</v>
      </c>
      <c r="S1173" s="9" t="str">
        <f t="shared" ca="1" si="3518"/>
        <v>VINHO TINTO</v>
      </c>
      <c r="T1173" s="9" t="str">
        <f t="shared" ca="1" si="3518"/>
        <v>4_TPK_2,0 l</v>
      </c>
      <c r="U1173" s="29">
        <f t="shared" ca="1" si="3518"/>
        <v>4</v>
      </c>
      <c r="V1173" s="30">
        <f t="shared" ca="1" si="3518"/>
        <v>101</v>
      </c>
      <c r="W1173" s="30">
        <f t="shared" ca="1" si="3518"/>
        <v>61</v>
      </c>
    </row>
    <row r="1174" spans="1:23" ht="13">
      <c r="A1174" s="9">
        <f t="shared" si="8"/>
        <v>1171</v>
      </c>
      <c r="B1174" s="45">
        <v>3</v>
      </c>
      <c r="C1174" s="9">
        <f>MOD(A1174-1,COUNT('DATE Snapshot'!$A:$A))+1</f>
        <v>19</v>
      </c>
      <c r="D1174" s="25">
        <f t="shared" ref="D1174:I1174" ca="1" si="3519">INDIRECT(ADDRESS($C1174+1,D$2,,,D$1))</f>
        <v>43282</v>
      </c>
      <c r="E1174" s="27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8">
        <f t="shared" ca="1" si="3519"/>
        <v>43101</v>
      </c>
      <c r="I1174" s="9">
        <f t="shared" ca="1" si="3519"/>
        <v>1</v>
      </c>
      <c r="J1174" s="46">
        <f>TRUNC((A1174-1)/COUNT('DATE Snapshot'!A:A)/COUNT(PRODUCT!A:A),0)+1</f>
        <v>2</v>
      </c>
      <c r="K1174" s="9" t="str">
        <f t="shared" ref="K1174:O1174" ca="1" si="3520">INDIRECT(ADDRESS($J1174+1,K$2,,,K$1))</f>
        <v>MARTE</v>
      </c>
      <c r="L1174" s="9" t="str">
        <f t="shared" ca="1" si="3520"/>
        <v>MT</v>
      </c>
      <c r="M1174" s="9" t="str">
        <f t="shared" ca="1" si="3520"/>
        <v>CURITIBA</v>
      </c>
      <c r="N1174" s="9" t="str">
        <f t="shared" ca="1" si="3520"/>
        <v>BRASIL</v>
      </c>
      <c r="O1174" s="9">
        <f t="shared" ca="1" si="3520"/>
        <v>0</v>
      </c>
      <c r="P1174" s="9">
        <f>MOD(TRUNC((A1174-1)/COUNT('DATE Snapshot'!A:A)),COUNT(PRODUCT!A:A))+1</f>
        <v>21</v>
      </c>
      <c r="Q1174" s="9" t="str">
        <f t="shared" ref="Q1174:W1174" ca="1" si="3521">INDIRECT(ADDRESS($P1174+1,Q$2,,,Q$1))</f>
        <v>TINTO DE MESA</v>
      </c>
      <c r="R1174" s="9" t="str">
        <f t="shared" ca="1" si="3521"/>
        <v>TNT_MS_E</v>
      </c>
      <c r="S1174" s="9" t="str">
        <f t="shared" ca="1" si="3521"/>
        <v>VINHO TINTO</v>
      </c>
      <c r="T1174" s="9" t="str">
        <f t="shared" ca="1" si="3521"/>
        <v>4_TPK_2,0 l</v>
      </c>
      <c r="U1174" s="29">
        <f t="shared" ca="1" si="3521"/>
        <v>4</v>
      </c>
      <c r="V1174" s="30">
        <f t="shared" ca="1" si="3521"/>
        <v>101</v>
      </c>
      <c r="W1174" s="30">
        <f t="shared" ca="1" si="3521"/>
        <v>61</v>
      </c>
    </row>
    <row r="1175" spans="1:23" ht="13">
      <c r="A1175" s="9">
        <f t="shared" si="8"/>
        <v>1172</v>
      </c>
      <c r="B1175" s="45">
        <v>0</v>
      </c>
      <c r="C1175" s="9">
        <f>MOD(A1175-1,COUNT('DATE Snapshot'!$A:$A))+1</f>
        <v>20</v>
      </c>
      <c r="D1175" s="25">
        <f t="shared" ref="D1175:I1175" ca="1" si="3522">INDIRECT(ADDRESS($C1175+1,D$2,,,D$1))</f>
        <v>43313</v>
      </c>
      <c r="E1175" s="27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8">
        <f t="shared" ca="1" si="3522"/>
        <v>43101</v>
      </c>
      <c r="I1175" s="9">
        <f t="shared" ca="1" si="3522"/>
        <v>4</v>
      </c>
      <c r="J1175" s="46">
        <f>TRUNC((A1175-1)/COUNT('DATE Snapshot'!A:A)/COUNT(PRODUCT!A:A),0)+1</f>
        <v>2</v>
      </c>
      <c r="K1175" s="9" t="str">
        <f t="shared" ref="K1175:O1175" ca="1" si="3523">INDIRECT(ADDRESS($J1175+1,K$2,,,K$1))</f>
        <v>MARTE</v>
      </c>
      <c r="L1175" s="9" t="str">
        <f t="shared" ca="1" si="3523"/>
        <v>MT</v>
      </c>
      <c r="M1175" s="9" t="str">
        <f t="shared" ca="1" si="3523"/>
        <v>CURITIBA</v>
      </c>
      <c r="N1175" s="9" t="str">
        <f t="shared" ca="1" si="3523"/>
        <v>BRASIL</v>
      </c>
      <c r="O1175" s="9">
        <f t="shared" ca="1" si="3523"/>
        <v>0</v>
      </c>
      <c r="P1175" s="9">
        <f>MOD(TRUNC((A1175-1)/COUNT('DATE Snapshot'!A:A)),COUNT(PRODUCT!A:A))+1</f>
        <v>21</v>
      </c>
      <c r="Q1175" s="9" t="str">
        <f t="shared" ref="Q1175:W1175" ca="1" si="3524">INDIRECT(ADDRESS($P1175+1,Q$2,,,Q$1))</f>
        <v>TINTO DE MESA</v>
      </c>
      <c r="R1175" s="9" t="str">
        <f t="shared" ca="1" si="3524"/>
        <v>TNT_MS_E</v>
      </c>
      <c r="S1175" s="9" t="str">
        <f t="shared" ca="1" si="3524"/>
        <v>VINHO TINTO</v>
      </c>
      <c r="T1175" s="9" t="str">
        <f t="shared" ca="1" si="3524"/>
        <v>4_TPK_2,0 l</v>
      </c>
      <c r="U1175" s="29">
        <f t="shared" ca="1" si="3524"/>
        <v>4</v>
      </c>
      <c r="V1175" s="30">
        <f t="shared" ca="1" si="3524"/>
        <v>101</v>
      </c>
      <c r="W1175" s="30">
        <f t="shared" ca="1" si="3524"/>
        <v>61</v>
      </c>
    </row>
    <row r="1176" spans="1:23" ht="13">
      <c r="A1176" s="9">
        <f t="shared" si="8"/>
        <v>1173</v>
      </c>
      <c r="B1176" s="45">
        <v>5</v>
      </c>
      <c r="C1176" s="9">
        <f>MOD(A1176-1,COUNT('DATE Snapshot'!$A:$A))+1</f>
        <v>21</v>
      </c>
      <c r="D1176" s="25">
        <f t="shared" ref="D1176:I1176" ca="1" si="3525">INDIRECT(ADDRESS($C1176+1,D$2,,,D$1))</f>
        <v>43344</v>
      </c>
      <c r="E1176" s="27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8">
        <f t="shared" ca="1" si="3525"/>
        <v>43101</v>
      </c>
      <c r="I1176" s="9">
        <f t="shared" ca="1" si="3525"/>
        <v>7</v>
      </c>
      <c r="J1176" s="46">
        <f>TRUNC((A1176-1)/COUNT('DATE Snapshot'!A:A)/COUNT(PRODUCT!A:A),0)+1</f>
        <v>2</v>
      </c>
      <c r="K1176" s="9" t="str">
        <f t="shared" ref="K1176:O1176" ca="1" si="3526">INDIRECT(ADDRESS($J1176+1,K$2,,,K$1))</f>
        <v>MARTE</v>
      </c>
      <c r="L1176" s="9" t="str">
        <f t="shared" ca="1" si="3526"/>
        <v>MT</v>
      </c>
      <c r="M1176" s="9" t="str">
        <f t="shared" ca="1" si="3526"/>
        <v>CURITIBA</v>
      </c>
      <c r="N1176" s="9" t="str">
        <f t="shared" ca="1" si="3526"/>
        <v>BRASIL</v>
      </c>
      <c r="O1176" s="9">
        <f t="shared" ca="1" si="3526"/>
        <v>0</v>
      </c>
      <c r="P1176" s="9">
        <f>MOD(TRUNC((A1176-1)/COUNT('DATE Snapshot'!A:A)),COUNT(PRODUCT!A:A))+1</f>
        <v>21</v>
      </c>
      <c r="Q1176" s="9" t="str">
        <f t="shared" ref="Q1176:W1176" ca="1" si="3527">INDIRECT(ADDRESS($P1176+1,Q$2,,,Q$1))</f>
        <v>TINTO DE MESA</v>
      </c>
      <c r="R1176" s="9" t="str">
        <f t="shared" ca="1" si="3527"/>
        <v>TNT_MS_E</v>
      </c>
      <c r="S1176" s="9" t="str">
        <f t="shared" ca="1" si="3527"/>
        <v>VINHO TINTO</v>
      </c>
      <c r="T1176" s="9" t="str">
        <f t="shared" ca="1" si="3527"/>
        <v>4_TPK_2,0 l</v>
      </c>
      <c r="U1176" s="29">
        <f t="shared" ca="1" si="3527"/>
        <v>4</v>
      </c>
      <c r="V1176" s="30">
        <f t="shared" ca="1" si="3527"/>
        <v>101</v>
      </c>
      <c r="W1176" s="30">
        <f t="shared" ca="1" si="3527"/>
        <v>61</v>
      </c>
    </row>
    <row r="1177" spans="1:23" ht="13">
      <c r="A1177" s="9">
        <f t="shared" si="8"/>
        <v>1174</v>
      </c>
      <c r="B1177" s="45">
        <v>4</v>
      </c>
      <c r="C1177" s="9">
        <f>MOD(A1177-1,COUNT('DATE Snapshot'!$A:$A))+1</f>
        <v>22</v>
      </c>
      <c r="D1177" s="25">
        <f t="shared" ref="D1177:I1177" ca="1" si="3528">INDIRECT(ADDRESS($C1177+1,D$2,,,D$1))</f>
        <v>43374</v>
      </c>
      <c r="E1177" s="27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8">
        <f t="shared" ca="1" si="3528"/>
        <v>43101</v>
      </c>
      <c r="I1177" s="9">
        <f t="shared" ca="1" si="3528"/>
        <v>2</v>
      </c>
      <c r="J1177" s="46">
        <f>TRUNC((A1177-1)/COUNT('DATE Snapshot'!A:A)/COUNT(PRODUCT!A:A),0)+1</f>
        <v>2</v>
      </c>
      <c r="K1177" s="9" t="str">
        <f t="shared" ref="K1177:O1177" ca="1" si="3529">INDIRECT(ADDRESS($J1177+1,K$2,,,K$1))</f>
        <v>MARTE</v>
      </c>
      <c r="L1177" s="9" t="str">
        <f t="shared" ca="1" si="3529"/>
        <v>MT</v>
      </c>
      <c r="M1177" s="9" t="str">
        <f t="shared" ca="1" si="3529"/>
        <v>CURITIBA</v>
      </c>
      <c r="N1177" s="9" t="str">
        <f t="shared" ca="1" si="3529"/>
        <v>BRASIL</v>
      </c>
      <c r="O1177" s="9">
        <f t="shared" ca="1" si="3529"/>
        <v>0</v>
      </c>
      <c r="P1177" s="9">
        <f>MOD(TRUNC((A1177-1)/COUNT('DATE Snapshot'!A:A)),COUNT(PRODUCT!A:A))+1</f>
        <v>21</v>
      </c>
      <c r="Q1177" s="9" t="str">
        <f t="shared" ref="Q1177:W1177" ca="1" si="3530">INDIRECT(ADDRESS($P1177+1,Q$2,,,Q$1))</f>
        <v>TINTO DE MESA</v>
      </c>
      <c r="R1177" s="9" t="str">
        <f t="shared" ca="1" si="3530"/>
        <v>TNT_MS_E</v>
      </c>
      <c r="S1177" s="9" t="str">
        <f t="shared" ca="1" si="3530"/>
        <v>VINHO TINTO</v>
      </c>
      <c r="T1177" s="9" t="str">
        <f t="shared" ca="1" si="3530"/>
        <v>4_TPK_2,0 l</v>
      </c>
      <c r="U1177" s="29">
        <f t="shared" ca="1" si="3530"/>
        <v>4</v>
      </c>
      <c r="V1177" s="30">
        <f t="shared" ca="1" si="3530"/>
        <v>101</v>
      </c>
      <c r="W1177" s="30">
        <f t="shared" ca="1" si="3530"/>
        <v>61</v>
      </c>
    </row>
    <row r="1178" spans="1:23" ht="13">
      <c r="A1178" s="9">
        <f t="shared" si="8"/>
        <v>1175</v>
      </c>
      <c r="B1178" s="45">
        <v>0</v>
      </c>
      <c r="C1178" s="9">
        <f>MOD(A1178-1,COUNT('DATE Snapshot'!$A:$A))+1</f>
        <v>23</v>
      </c>
      <c r="D1178" s="25">
        <f t="shared" ref="D1178:I1178" ca="1" si="3531">INDIRECT(ADDRESS($C1178+1,D$2,,,D$1))</f>
        <v>43405</v>
      </c>
      <c r="E1178" s="27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8">
        <f t="shared" ca="1" si="3531"/>
        <v>43101</v>
      </c>
      <c r="I1178" s="9">
        <f t="shared" ca="1" si="3531"/>
        <v>5</v>
      </c>
      <c r="J1178" s="46">
        <f>TRUNC((A1178-1)/COUNT('DATE Snapshot'!A:A)/COUNT(PRODUCT!A:A),0)+1</f>
        <v>2</v>
      </c>
      <c r="K1178" s="9" t="str">
        <f t="shared" ref="K1178:O1178" ca="1" si="3532">INDIRECT(ADDRESS($J1178+1,K$2,,,K$1))</f>
        <v>MARTE</v>
      </c>
      <c r="L1178" s="9" t="str">
        <f t="shared" ca="1" si="3532"/>
        <v>MT</v>
      </c>
      <c r="M1178" s="9" t="str">
        <f t="shared" ca="1" si="3532"/>
        <v>CURITIBA</v>
      </c>
      <c r="N1178" s="9" t="str">
        <f t="shared" ca="1" si="3532"/>
        <v>BRASIL</v>
      </c>
      <c r="O1178" s="9">
        <f t="shared" ca="1" si="3532"/>
        <v>0</v>
      </c>
      <c r="P1178" s="9">
        <f>MOD(TRUNC((A1178-1)/COUNT('DATE Snapshot'!A:A)),COUNT(PRODUCT!A:A))+1</f>
        <v>21</v>
      </c>
      <c r="Q1178" s="9" t="str">
        <f t="shared" ref="Q1178:W1178" ca="1" si="3533">INDIRECT(ADDRESS($P1178+1,Q$2,,,Q$1))</f>
        <v>TINTO DE MESA</v>
      </c>
      <c r="R1178" s="9" t="str">
        <f t="shared" ca="1" si="3533"/>
        <v>TNT_MS_E</v>
      </c>
      <c r="S1178" s="9" t="str">
        <f t="shared" ca="1" si="3533"/>
        <v>VINHO TINTO</v>
      </c>
      <c r="T1178" s="9" t="str">
        <f t="shared" ca="1" si="3533"/>
        <v>4_TPK_2,0 l</v>
      </c>
      <c r="U1178" s="29">
        <f t="shared" ca="1" si="3533"/>
        <v>4</v>
      </c>
      <c r="V1178" s="30">
        <f t="shared" ca="1" si="3533"/>
        <v>101</v>
      </c>
      <c r="W1178" s="30">
        <f t="shared" ca="1" si="3533"/>
        <v>61</v>
      </c>
    </row>
    <row r="1179" spans="1:23" ht="13">
      <c r="A1179" s="9">
        <f t="shared" si="8"/>
        <v>1176</v>
      </c>
      <c r="B1179" s="45">
        <v>17</v>
      </c>
      <c r="C1179" s="9">
        <f>MOD(A1179-1,COUNT('DATE Snapshot'!$A:$A))+1</f>
        <v>24</v>
      </c>
      <c r="D1179" s="25">
        <f t="shared" ref="D1179:I1179" ca="1" si="3534">INDIRECT(ADDRESS($C1179+1,D$2,,,D$1))</f>
        <v>43435</v>
      </c>
      <c r="E1179" s="27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8">
        <f t="shared" ca="1" si="3534"/>
        <v>43101</v>
      </c>
      <c r="I1179" s="9">
        <f t="shared" ca="1" si="3534"/>
        <v>7</v>
      </c>
      <c r="J1179" s="46">
        <f>TRUNC((A1179-1)/COUNT('DATE Snapshot'!A:A)/COUNT(PRODUCT!A:A),0)+1</f>
        <v>2</v>
      </c>
      <c r="K1179" s="9" t="str">
        <f t="shared" ref="K1179:O1179" ca="1" si="3535">INDIRECT(ADDRESS($J1179+1,K$2,,,K$1))</f>
        <v>MARTE</v>
      </c>
      <c r="L1179" s="9" t="str">
        <f t="shared" ca="1" si="3535"/>
        <v>MT</v>
      </c>
      <c r="M1179" s="9" t="str">
        <f t="shared" ca="1" si="3535"/>
        <v>CURITIBA</v>
      </c>
      <c r="N1179" s="9" t="str">
        <f t="shared" ca="1" si="3535"/>
        <v>BRASIL</v>
      </c>
      <c r="O1179" s="9">
        <f t="shared" ca="1" si="3535"/>
        <v>0</v>
      </c>
      <c r="P1179" s="9">
        <f>MOD(TRUNC((A1179-1)/COUNT('DATE Snapshot'!A:A)),COUNT(PRODUCT!A:A))+1</f>
        <v>21</v>
      </c>
      <c r="Q1179" s="9" t="str">
        <f t="shared" ref="Q1179:W1179" ca="1" si="3536">INDIRECT(ADDRESS($P1179+1,Q$2,,,Q$1))</f>
        <v>TINTO DE MESA</v>
      </c>
      <c r="R1179" s="9" t="str">
        <f t="shared" ca="1" si="3536"/>
        <v>TNT_MS_E</v>
      </c>
      <c r="S1179" s="9" t="str">
        <f t="shared" ca="1" si="3536"/>
        <v>VINHO TINTO</v>
      </c>
      <c r="T1179" s="9" t="str">
        <f t="shared" ca="1" si="3536"/>
        <v>4_TPK_2,0 l</v>
      </c>
      <c r="U1179" s="29">
        <f t="shared" ca="1" si="3536"/>
        <v>4</v>
      </c>
      <c r="V1179" s="30">
        <f t="shared" ca="1" si="3536"/>
        <v>101</v>
      </c>
      <c r="W1179" s="30">
        <f t="shared" ca="1" si="3536"/>
        <v>61</v>
      </c>
    </row>
    <row r="1180" spans="1:23" ht="13">
      <c r="A1180" s="9">
        <f t="shared" si="8"/>
        <v>1177</v>
      </c>
      <c r="B1180" s="45">
        <v>2</v>
      </c>
      <c r="C1180" s="9">
        <f>MOD(A1180-1,COUNT('DATE Snapshot'!$A:$A))+1</f>
        <v>1</v>
      </c>
      <c r="D1180" s="25">
        <f t="shared" ref="D1180:I1180" ca="1" si="3537">INDIRECT(ADDRESS($C1180+1,D$2,,,D$1))</f>
        <v>42736</v>
      </c>
      <c r="E1180" s="27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8">
        <f t="shared" ca="1" si="3537"/>
        <v>42736</v>
      </c>
      <c r="I1180" s="9">
        <f t="shared" ca="1" si="3537"/>
        <v>1</v>
      </c>
      <c r="J1180" s="46">
        <f>TRUNC((A1180-1)/COUNT('DATE Snapshot'!A:A)/COUNT(PRODUCT!A:A),0)+1</f>
        <v>2</v>
      </c>
      <c r="K1180" s="9" t="str">
        <f t="shared" ref="K1180:O1180" ca="1" si="3538">INDIRECT(ADDRESS($J1180+1,K$2,,,K$1))</f>
        <v>MARTE</v>
      </c>
      <c r="L1180" s="9" t="str">
        <f t="shared" ca="1" si="3538"/>
        <v>MT</v>
      </c>
      <c r="M1180" s="9" t="str">
        <f t="shared" ca="1" si="3538"/>
        <v>CURITIBA</v>
      </c>
      <c r="N1180" s="9" t="str">
        <f t="shared" ca="1" si="3538"/>
        <v>BRASIL</v>
      </c>
      <c r="O1180" s="9">
        <f t="shared" ca="1" si="3538"/>
        <v>0</v>
      </c>
      <c r="P1180" s="9">
        <f>MOD(TRUNC((A1180-1)/COUNT('DATE Snapshot'!A:A)),COUNT(PRODUCT!A:A))+1</f>
        <v>22</v>
      </c>
      <c r="Q1180" s="9" t="str">
        <f t="shared" ref="Q1180:W1180" ca="1" si="3539">INDIRECT(ADDRESS($P1180+1,Q$2,,,Q$1))</f>
        <v>TINTO SUAVE</v>
      </c>
      <c r="R1180" s="9" t="str">
        <f t="shared" ca="1" si="3539"/>
        <v>TNT_SU_E</v>
      </c>
      <c r="S1180" s="9" t="str">
        <f t="shared" ca="1" si="3539"/>
        <v>VINHO TINTO</v>
      </c>
      <c r="T1180" s="9" t="str">
        <f t="shared" ca="1" si="3539"/>
        <v>4_TPK_2,0 l</v>
      </c>
      <c r="U1180" s="29">
        <f t="shared" ca="1" si="3539"/>
        <v>4</v>
      </c>
      <c r="V1180" s="30">
        <f t="shared" ca="1" si="3539"/>
        <v>103.5</v>
      </c>
      <c r="W1180" s="30">
        <f t="shared" ca="1" si="3539"/>
        <v>61</v>
      </c>
    </row>
    <row r="1181" spans="1:23" ht="13">
      <c r="A1181" s="9">
        <f t="shared" si="8"/>
        <v>1178</v>
      </c>
      <c r="B1181" s="45">
        <v>8</v>
      </c>
      <c r="C1181" s="9">
        <f>MOD(A1181-1,COUNT('DATE Snapshot'!$A:$A))+1</f>
        <v>2</v>
      </c>
      <c r="D1181" s="25">
        <f t="shared" ref="D1181:I1181" ca="1" si="3540">INDIRECT(ADDRESS($C1181+1,D$2,,,D$1))</f>
        <v>42767</v>
      </c>
      <c r="E1181" s="27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8">
        <f t="shared" ca="1" si="3540"/>
        <v>42736</v>
      </c>
      <c r="I1181" s="9">
        <f t="shared" ca="1" si="3540"/>
        <v>4</v>
      </c>
      <c r="J1181" s="46">
        <f>TRUNC((A1181-1)/COUNT('DATE Snapshot'!A:A)/COUNT(PRODUCT!A:A),0)+1</f>
        <v>2</v>
      </c>
      <c r="K1181" s="9" t="str">
        <f t="shared" ref="K1181:O1181" ca="1" si="3541">INDIRECT(ADDRESS($J1181+1,K$2,,,K$1))</f>
        <v>MARTE</v>
      </c>
      <c r="L1181" s="9" t="str">
        <f t="shared" ca="1" si="3541"/>
        <v>MT</v>
      </c>
      <c r="M1181" s="9" t="str">
        <f t="shared" ca="1" si="3541"/>
        <v>CURITIBA</v>
      </c>
      <c r="N1181" s="9" t="str">
        <f t="shared" ca="1" si="3541"/>
        <v>BRASIL</v>
      </c>
      <c r="O1181" s="9">
        <f t="shared" ca="1" si="3541"/>
        <v>0</v>
      </c>
      <c r="P1181" s="9">
        <f>MOD(TRUNC((A1181-1)/COUNT('DATE Snapshot'!A:A)),COUNT(PRODUCT!A:A))+1</f>
        <v>22</v>
      </c>
      <c r="Q1181" s="9" t="str">
        <f t="shared" ref="Q1181:W1181" ca="1" si="3542">INDIRECT(ADDRESS($P1181+1,Q$2,,,Q$1))</f>
        <v>TINTO SUAVE</v>
      </c>
      <c r="R1181" s="9" t="str">
        <f t="shared" ca="1" si="3542"/>
        <v>TNT_SU_E</v>
      </c>
      <c r="S1181" s="9" t="str">
        <f t="shared" ca="1" si="3542"/>
        <v>VINHO TINTO</v>
      </c>
      <c r="T1181" s="9" t="str">
        <f t="shared" ca="1" si="3542"/>
        <v>4_TPK_2,0 l</v>
      </c>
      <c r="U1181" s="29">
        <f t="shared" ca="1" si="3542"/>
        <v>4</v>
      </c>
      <c r="V1181" s="30">
        <f t="shared" ca="1" si="3542"/>
        <v>103.5</v>
      </c>
      <c r="W1181" s="30">
        <f t="shared" ca="1" si="3542"/>
        <v>61</v>
      </c>
    </row>
    <row r="1182" spans="1:23" ht="13">
      <c r="A1182" s="9">
        <f t="shared" si="8"/>
        <v>1179</v>
      </c>
      <c r="B1182" s="45">
        <v>6</v>
      </c>
      <c r="C1182" s="9">
        <f>MOD(A1182-1,COUNT('DATE Snapshot'!$A:$A))+1</f>
        <v>3</v>
      </c>
      <c r="D1182" s="25">
        <f t="shared" ref="D1182:I1182" ca="1" si="3543">INDIRECT(ADDRESS($C1182+1,D$2,,,D$1))</f>
        <v>42795</v>
      </c>
      <c r="E1182" s="27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8">
        <f t="shared" ca="1" si="3543"/>
        <v>42736</v>
      </c>
      <c r="I1182" s="9">
        <f t="shared" ca="1" si="3543"/>
        <v>4</v>
      </c>
      <c r="J1182" s="46">
        <f>TRUNC((A1182-1)/COUNT('DATE Snapshot'!A:A)/COUNT(PRODUCT!A:A),0)+1</f>
        <v>2</v>
      </c>
      <c r="K1182" s="9" t="str">
        <f t="shared" ref="K1182:O1182" ca="1" si="3544">INDIRECT(ADDRESS($J1182+1,K$2,,,K$1))</f>
        <v>MARTE</v>
      </c>
      <c r="L1182" s="9" t="str">
        <f t="shared" ca="1" si="3544"/>
        <v>MT</v>
      </c>
      <c r="M1182" s="9" t="str">
        <f t="shared" ca="1" si="3544"/>
        <v>CURITIBA</v>
      </c>
      <c r="N1182" s="9" t="str">
        <f t="shared" ca="1" si="3544"/>
        <v>BRASIL</v>
      </c>
      <c r="O1182" s="9">
        <f t="shared" ca="1" si="3544"/>
        <v>0</v>
      </c>
      <c r="P1182" s="9">
        <f>MOD(TRUNC((A1182-1)/COUNT('DATE Snapshot'!A:A)),COUNT(PRODUCT!A:A))+1</f>
        <v>22</v>
      </c>
      <c r="Q1182" s="9" t="str">
        <f t="shared" ref="Q1182:W1182" ca="1" si="3545">INDIRECT(ADDRESS($P1182+1,Q$2,,,Q$1))</f>
        <v>TINTO SUAVE</v>
      </c>
      <c r="R1182" s="9" t="str">
        <f t="shared" ca="1" si="3545"/>
        <v>TNT_SU_E</v>
      </c>
      <c r="S1182" s="9" t="str">
        <f t="shared" ca="1" si="3545"/>
        <v>VINHO TINTO</v>
      </c>
      <c r="T1182" s="9" t="str">
        <f t="shared" ca="1" si="3545"/>
        <v>4_TPK_2,0 l</v>
      </c>
      <c r="U1182" s="29">
        <f t="shared" ca="1" si="3545"/>
        <v>4</v>
      </c>
      <c r="V1182" s="30">
        <f t="shared" ca="1" si="3545"/>
        <v>103.5</v>
      </c>
      <c r="W1182" s="30">
        <f t="shared" ca="1" si="3545"/>
        <v>61</v>
      </c>
    </row>
    <row r="1183" spans="1:23" ht="13">
      <c r="A1183" s="9">
        <f t="shared" si="8"/>
        <v>1180</v>
      </c>
      <c r="B1183" s="45">
        <v>6</v>
      </c>
      <c r="C1183" s="9">
        <f>MOD(A1183-1,COUNT('DATE Snapshot'!$A:$A))+1</f>
        <v>4</v>
      </c>
      <c r="D1183" s="25">
        <f t="shared" ref="D1183:I1183" ca="1" si="3546">INDIRECT(ADDRESS($C1183+1,D$2,,,D$1))</f>
        <v>42826</v>
      </c>
      <c r="E1183" s="27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8">
        <f t="shared" ca="1" si="3546"/>
        <v>42736</v>
      </c>
      <c r="I1183" s="9">
        <f t="shared" ca="1" si="3546"/>
        <v>7</v>
      </c>
      <c r="J1183" s="46">
        <f>TRUNC((A1183-1)/COUNT('DATE Snapshot'!A:A)/COUNT(PRODUCT!A:A),0)+1</f>
        <v>2</v>
      </c>
      <c r="K1183" s="9" t="str">
        <f t="shared" ref="K1183:O1183" ca="1" si="3547">INDIRECT(ADDRESS($J1183+1,K$2,,,K$1))</f>
        <v>MARTE</v>
      </c>
      <c r="L1183" s="9" t="str">
        <f t="shared" ca="1" si="3547"/>
        <v>MT</v>
      </c>
      <c r="M1183" s="9" t="str">
        <f t="shared" ca="1" si="3547"/>
        <v>CURITIBA</v>
      </c>
      <c r="N1183" s="9" t="str">
        <f t="shared" ca="1" si="3547"/>
        <v>BRASIL</v>
      </c>
      <c r="O1183" s="9">
        <f t="shared" ca="1" si="3547"/>
        <v>0</v>
      </c>
      <c r="P1183" s="9">
        <f>MOD(TRUNC((A1183-1)/COUNT('DATE Snapshot'!A:A)),COUNT(PRODUCT!A:A))+1</f>
        <v>22</v>
      </c>
      <c r="Q1183" s="9" t="str">
        <f t="shared" ref="Q1183:W1183" ca="1" si="3548">INDIRECT(ADDRESS($P1183+1,Q$2,,,Q$1))</f>
        <v>TINTO SUAVE</v>
      </c>
      <c r="R1183" s="9" t="str">
        <f t="shared" ca="1" si="3548"/>
        <v>TNT_SU_E</v>
      </c>
      <c r="S1183" s="9" t="str">
        <f t="shared" ca="1" si="3548"/>
        <v>VINHO TINTO</v>
      </c>
      <c r="T1183" s="9" t="str">
        <f t="shared" ca="1" si="3548"/>
        <v>4_TPK_2,0 l</v>
      </c>
      <c r="U1183" s="29">
        <f t="shared" ca="1" si="3548"/>
        <v>4</v>
      </c>
      <c r="V1183" s="30">
        <f t="shared" ca="1" si="3548"/>
        <v>103.5</v>
      </c>
      <c r="W1183" s="30">
        <f t="shared" ca="1" si="3548"/>
        <v>61</v>
      </c>
    </row>
    <row r="1184" spans="1:23" ht="13">
      <c r="A1184" s="9">
        <f t="shared" si="8"/>
        <v>1181</v>
      </c>
      <c r="B1184" s="45">
        <v>5</v>
      </c>
      <c r="C1184" s="9">
        <f>MOD(A1184-1,COUNT('DATE Snapshot'!$A:$A))+1</f>
        <v>5</v>
      </c>
      <c r="D1184" s="25">
        <f t="shared" ref="D1184:I1184" ca="1" si="3549">INDIRECT(ADDRESS($C1184+1,D$2,,,D$1))</f>
        <v>42856</v>
      </c>
      <c r="E1184" s="27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8">
        <f t="shared" ca="1" si="3549"/>
        <v>42736</v>
      </c>
      <c r="I1184" s="9">
        <f t="shared" ca="1" si="3549"/>
        <v>2</v>
      </c>
      <c r="J1184" s="46">
        <f>TRUNC((A1184-1)/COUNT('DATE Snapshot'!A:A)/COUNT(PRODUCT!A:A),0)+1</f>
        <v>2</v>
      </c>
      <c r="K1184" s="9" t="str">
        <f t="shared" ref="K1184:O1184" ca="1" si="3550">INDIRECT(ADDRESS($J1184+1,K$2,,,K$1))</f>
        <v>MARTE</v>
      </c>
      <c r="L1184" s="9" t="str">
        <f t="shared" ca="1" si="3550"/>
        <v>MT</v>
      </c>
      <c r="M1184" s="9" t="str">
        <f t="shared" ca="1" si="3550"/>
        <v>CURITIBA</v>
      </c>
      <c r="N1184" s="9" t="str">
        <f t="shared" ca="1" si="3550"/>
        <v>BRASIL</v>
      </c>
      <c r="O1184" s="9">
        <f t="shared" ca="1" si="3550"/>
        <v>0</v>
      </c>
      <c r="P1184" s="9">
        <f>MOD(TRUNC((A1184-1)/COUNT('DATE Snapshot'!A:A)),COUNT(PRODUCT!A:A))+1</f>
        <v>22</v>
      </c>
      <c r="Q1184" s="9" t="str">
        <f t="shared" ref="Q1184:W1184" ca="1" si="3551">INDIRECT(ADDRESS($P1184+1,Q$2,,,Q$1))</f>
        <v>TINTO SUAVE</v>
      </c>
      <c r="R1184" s="9" t="str">
        <f t="shared" ca="1" si="3551"/>
        <v>TNT_SU_E</v>
      </c>
      <c r="S1184" s="9" t="str">
        <f t="shared" ca="1" si="3551"/>
        <v>VINHO TINTO</v>
      </c>
      <c r="T1184" s="9" t="str">
        <f t="shared" ca="1" si="3551"/>
        <v>4_TPK_2,0 l</v>
      </c>
      <c r="U1184" s="29">
        <f t="shared" ca="1" si="3551"/>
        <v>4</v>
      </c>
      <c r="V1184" s="30">
        <f t="shared" ca="1" si="3551"/>
        <v>103.5</v>
      </c>
      <c r="W1184" s="30">
        <f t="shared" ca="1" si="3551"/>
        <v>61</v>
      </c>
    </row>
    <row r="1185" spans="1:23" ht="13">
      <c r="A1185" s="9">
        <f t="shared" si="8"/>
        <v>1182</v>
      </c>
      <c r="B1185" s="45">
        <v>0</v>
      </c>
      <c r="C1185" s="9">
        <f>MOD(A1185-1,COUNT('DATE Snapshot'!$A:$A))+1</f>
        <v>6</v>
      </c>
      <c r="D1185" s="25">
        <f t="shared" ref="D1185:I1185" ca="1" si="3552">INDIRECT(ADDRESS($C1185+1,D$2,,,D$1))</f>
        <v>42887</v>
      </c>
      <c r="E1185" s="27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8">
        <f t="shared" ca="1" si="3552"/>
        <v>42736</v>
      </c>
      <c r="I1185" s="9">
        <f t="shared" ca="1" si="3552"/>
        <v>5</v>
      </c>
      <c r="J1185" s="46">
        <f>TRUNC((A1185-1)/COUNT('DATE Snapshot'!A:A)/COUNT(PRODUCT!A:A),0)+1</f>
        <v>2</v>
      </c>
      <c r="K1185" s="9" t="str">
        <f t="shared" ref="K1185:O1185" ca="1" si="3553">INDIRECT(ADDRESS($J1185+1,K$2,,,K$1))</f>
        <v>MARTE</v>
      </c>
      <c r="L1185" s="9" t="str">
        <f t="shared" ca="1" si="3553"/>
        <v>MT</v>
      </c>
      <c r="M1185" s="9" t="str">
        <f t="shared" ca="1" si="3553"/>
        <v>CURITIBA</v>
      </c>
      <c r="N1185" s="9" t="str">
        <f t="shared" ca="1" si="3553"/>
        <v>BRASIL</v>
      </c>
      <c r="O1185" s="9">
        <f t="shared" ca="1" si="3553"/>
        <v>0</v>
      </c>
      <c r="P1185" s="9">
        <f>MOD(TRUNC((A1185-1)/COUNT('DATE Snapshot'!A:A)),COUNT(PRODUCT!A:A))+1</f>
        <v>22</v>
      </c>
      <c r="Q1185" s="9" t="str">
        <f t="shared" ref="Q1185:W1185" ca="1" si="3554">INDIRECT(ADDRESS($P1185+1,Q$2,,,Q$1))</f>
        <v>TINTO SUAVE</v>
      </c>
      <c r="R1185" s="9" t="str">
        <f t="shared" ca="1" si="3554"/>
        <v>TNT_SU_E</v>
      </c>
      <c r="S1185" s="9" t="str">
        <f t="shared" ca="1" si="3554"/>
        <v>VINHO TINTO</v>
      </c>
      <c r="T1185" s="9" t="str">
        <f t="shared" ca="1" si="3554"/>
        <v>4_TPK_2,0 l</v>
      </c>
      <c r="U1185" s="29">
        <f t="shared" ca="1" si="3554"/>
        <v>4</v>
      </c>
      <c r="V1185" s="30">
        <f t="shared" ca="1" si="3554"/>
        <v>103.5</v>
      </c>
      <c r="W1185" s="30">
        <f t="shared" ca="1" si="3554"/>
        <v>61</v>
      </c>
    </row>
    <row r="1186" spans="1:23" ht="13">
      <c r="A1186" s="9">
        <f t="shared" si="8"/>
        <v>1183</v>
      </c>
      <c r="B1186" s="45">
        <v>12</v>
      </c>
      <c r="C1186" s="9">
        <f>MOD(A1186-1,COUNT('DATE Snapshot'!$A:$A))+1</f>
        <v>7</v>
      </c>
      <c r="D1186" s="25">
        <f t="shared" ref="D1186:I1186" ca="1" si="3555">INDIRECT(ADDRESS($C1186+1,D$2,,,D$1))</f>
        <v>42917</v>
      </c>
      <c r="E1186" s="27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8">
        <f t="shared" ca="1" si="3555"/>
        <v>42736</v>
      </c>
      <c r="I1186" s="9">
        <f t="shared" ca="1" si="3555"/>
        <v>7</v>
      </c>
      <c r="J1186" s="46">
        <f>TRUNC((A1186-1)/COUNT('DATE Snapshot'!A:A)/COUNT(PRODUCT!A:A),0)+1</f>
        <v>2</v>
      </c>
      <c r="K1186" s="9" t="str">
        <f t="shared" ref="K1186:O1186" ca="1" si="3556">INDIRECT(ADDRESS($J1186+1,K$2,,,K$1))</f>
        <v>MARTE</v>
      </c>
      <c r="L1186" s="9" t="str">
        <f t="shared" ca="1" si="3556"/>
        <v>MT</v>
      </c>
      <c r="M1186" s="9" t="str">
        <f t="shared" ca="1" si="3556"/>
        <v>CURITIBA</v>
      </c>
      <c r="N1186" s="9" t="str">
        <f t="shared" ca="1" si="3556"/>
        <v>BRASIL</v>
      </c>
      <c r="O1186" s="9">
        <f t="shared" ca="1" si="3556"/>
        <v>0</v>
      </c>
      <c r="P1186" s="9">
        <f>MOD(TRUNC((A1186-1)/COUNT('DATE Snapshot'!A:A)),COUNT(PRODUCT!A:A))+1</f>
        <v>22</v>
      </c>
      <c r="Q1186" s="9" t="str">
        <f t="shared" ref="Q1186:W1186" ca="1" si="3557">INDIRECT(ADDRESS($P1186+1,Q$2,,,Q$1))</f>
        <v>TINTO SUAVE</v>
      </c>
      <c r="R1186" s="9" t="str">
        <f t="shared" ca="1" si="3557"/>
        <v>TNT_SU_E</v>
      </c>
      <c r="S1186" s="9" t="str">
        <f t="shared" ca="1" si="3557"/>
        <v>VINHO TINTO</v>
      </c>
      <c r="T1186" s="9" t="str">
        <f t="shared" ca="1" si="3557"/>
        <v>4_TPK_2,0 l</v>
      </c>
      <c r="U1186" s="29">
        <f t="shared" ca="1" si="3557"/>
        <v>4</v>
      </c>
      <c r="V1186" s="30">
        <f t="shared" ca="1" si="3557"/>
        <v>103.5</v>
      </c>
      <c r="W1186" s="30">
        <f t="shared" ca="1" si="3557"/>
        <v>61</v>
      </c>
    </row>
    <row r="1187" spans="1:23" ht="13">
      <c r="A1187" s="9">
        <f t="shared" si="8"/>
        <v>1184</v>
      </c>
      <c r="B1187" s="45">
        <v>0</v>
      </c>
      <c r="C1187" s="9">
        <f>MOD(A1187-1,COUNT('DATE Snapshot'!$A:$A))+1</f>
        <v>8</v>
      </c>
      <c r="D1187" s="25">
        <f t="shared" ref="D1187:I1187" ca="1" si="3558">INDIRECT(ADDRESS($C1187+1,D$2,,,D$1))</f>
        <v>42948</v>
      </c>
      <c r="E1187" s="27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8">
        <f t="shared" ca="1" si="3558"/>
        <v>42736</v>
      </c>
      <c r="I1187" s="9">
        <f t="shared" ca="1" si="3558"/>
        <v>3</v>
      </c>
      <c r="J1187" s="46">
        <f>TRUNC((A1187-1)/COUNT('DATE Snapshot'!A:A)/COUNT(PRODUCT!A:A),0)+1</f>
        <v>2</v>
      </c>
      <c r="K1187" s="9" t="str">
        <f t="shared" ref="K1187:O1187" ca="1" si="3559">INDIRECT(ADDRESS($J1187+1,K$2,,,K$1))</f>
        <v>MARTE</v>
      </c>
      <c r="L1187" s="9" t="str">
        <f t="shared" ca="1" si="3559"/>
        <v>MT</v>
      </c>
      <c r="M1187" s="9" t="str">
        <f t="shared" ca="1" si="3559"/>
        <v>CURITIBA</v>
      </c>
      <c r="N1187" s="9" t="str">
        <f t="shared" ca="1" si="3559"/>
        <v>BRASIL</v>
      </c>
      <c r="O1187" s="9">
        <f t="shared" ca="1" si="3559"/>
        <v>0</v>
      </c>
      <c r="P1187" s="9">
        <f>MOD(TRUNC((A1187-1)/COUNT('DATE Snapshot'!A:A)),COUNT(PRODUCT!A:A))+1</f>
        <v>22</v>
      </c>
      <c r="Q1187" s="9" t="str">
        <f t="shared" ref="Q1187:W1187" ca="1" si="3560">INDIRECT(ADDRESS($P1187+1,Q$2,,,Q$1))</f>
        <v>TINTO SUAVE</v>
      </c>
      <c r="R1187" s="9" t="str">
        <f t="shared" ca="1" si="3560"/>
        <v>TNT_SU_E</v>
      </c>
      <c r="S1187" s="9" t="str">
        <f t="shared" ca="1" si="3560"/>
        <v>VINHO TINTO</v>
      </c>
      <c r="T1187" s="9" t="str">
        <f t="shared" ca="1" si="3560"/>
        <v>4_TPK_2,0 l</v>
      </c>
      <c r="U1187" s="29">
        <f t="shared" ca="1" si="3560"/>
        <v>4</v>
      </c>
      <c r="V1187" s="30">
        <f t="shared" ca="1" si="3560"/>
        <v>103.5</v>
      </c>
      <c r="W1187" s="30">
        <f t="shared" ca="1" si="3560"/>
        <v>61</v>
      </c>
    </row>
    <row r="1188" spans="1:23" ht="13">
      <c r="A1188" s="9">
        <f t="shared" si="8"/>
        <v>1185</v>
      </c>
      <c r="B1188" s="45">
        <v>9</v>
      </c>
      <c r="C1188" s="9">
        <f>MOD(A1188-1,COUNT('DATE Snapshot'!$A:$A))+1</f>
        <v>9</v>
      </c>
      <c r="D1188" s="25">
        <f t="shared" ref="D1188:I1188" ca="1" si="3561">INDIRECT(ADDRESS($C1188+1,D$2,,,D$1))</f>
        <v>42979</v>
      </c>
      <c r="E1188" s="27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8">
        <f t="shared" ca="1" si="3561"/>
        <v>42736</v>
      </c>
      <c r="I1188" s="9">
        <f t="shared" ca="1" si="3561"/>
        <v>6</v>
      </c>
      <c r="J1188" s="46">
        <f>TRUNC((A1188-1)/COUNT('DATE Snapshot'!A:A)/COUNT(PRODUCT!A:A),0)+1</f>
        <v>2</v>
      </c>
      <c r="K1188" s="9" t="str">
        <f t="shared" ref="K1188:O1188" ca="1" si="3562">INDIRECT(ADDRESS($J1188+1,K$2,,,K$1))</f>
        <v>MARTE</v>
      </c>
      <c r="L1188" s="9" t="str">
        <f t="shared" ca="1" si="3562"/>
        <v>MT</v>
      </c>
      <c r="M1188" s="9" t="str">
        <f t="shared" ca="1" si="3562"/>
        <v>CURITIBA</v>
      </c>
      <c r="N1188" s="9" t="str">
        <f t="shared" ca="1" si="3562"/>
        <v>BRASIL</v>
      </c>
      <c r="O1188" s="9">
        <f t="shared" ca="1" si="3562"/>
        <v>0</v>
      </c>
      <c r="P1188" s="9">
        <f>MOD(TRUNC((A1188-1)/COUNT('DATE Snapshot'!A:A)),COUNT(PRODUCT!A:A))+1</f>
        <v>22</v>
      </c>
      <c r="Q1188" s="9" t="str">
        <f t="shared" ref="Q1188:W1188" ca="1" si="3563">INDIRECT(ADDRESS($P1188+1,Q$2,,,Q$1))</f>
        <v>TINTO SUAVE</v>
      </c>
      <c r="R1188" s="9" t="str">
        <f t="shared" ca="1" si="3563"/>
        <v>TNT_SU_E</v>
      </c>
      <c r="S1188" s="9" t="str">
        <f t="shared" ca="1" si="3563"/>
        <v>VINHO TINTO</v>
      </c>
      <c r="T1188" s="9" t="str">
        <f t="shared" ca="1" si="3563"/>
        <v>4_TPK_2,0 l</v>
      </c>
      <c r="U1188" s="29">
        <f t="shared" ca="1" si="3563"/>
        <v>4</v>
      </c>
      <c r="V1188" s="30">
        <f t="shared" ca="1" si="3563"/>
        <v>103.5</v>
      </c>
      <c r="W1188" s="30">
        <f t="shared" ca="1" si="3563"/>
        <v>61</v>
      </c>
    </row>
    <row r="1189" spans="1:23" ht="13">
      <c r="A1189" s="9">
        <f t="shared" si="8"/>
        <v>1186</v>
      </c>
      <c r="B1189" s="45">
        <v>12</v>
      </c>
      <c r="C1189" s="9">
        <f>MOD(A1189-1,COUNT('DATE Snapshot'!$A:$A))+1</f>
        <v>10</v>
      </c>
      <c r="D1189" s="25">
        <f t="shared" ref="D1189:I1189" ca="1" si="3564">INDIRECT(ADDRESS($C1189+1,D$2,,,D$1))</f>
        <v>43009</v>
      </c>
      <c r="E1189" s="27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8">
        <f t="shared" ca="1" si="3564"/>
        <v>42736</v>
      </c>
      <c r="I1189" s="9">
        <f t="shared" ca="1" si="3564"/>
        <v>1</v>
      </c>
      <c r="J1189" s="46">
        <f>TRUNC((A1189-1)/COUNT('DATE Snapshot'!A:A)/COUNT(PRODUCT!A:A),0)+1</f>
        <v>2</v>
      </c>
      <c r="K1189" s="9" t="str">
        <f t="shared" ref="K1189:O1189" ca="1" si="3565">INDIRECT(ADDRESS($J1189+1,K$2,,,K$1))</f>
        <v>MARTE</v>
      </c>
      <c r="L1189" s="9" t="str">
        <f t="shared" ca="1" si="3565"/>
        <v>MT</v>
      </c>
      <c r="M1189" s="9" t="str">
        <f t="shared" ca="1" si="3565"/>
        <v>CURITIBA</v>
      </c>
      <c r="N1189" s="9" t="str">
        <f t="shared" ca="1" si="3565"/>
        <v>BRASIL</v>
      </c>
      <c r="O1189" s="9">
        <f t="shared" ca="1" si="3565"/>
        <v>0</v>
      </c>
      <c r="P1189" s="9">
        <f>MOD(TRUNC((A1189-1)/COUNT('DATE Snapshot'!A:A)),COUNT(PRODUCT!A:A))+1</f>
        <v>22</v>
      </c>
      <c r="Q1189" s="9" t="str">
        <f t="shared" ref="Q1189:W1189" ca="1" si="3566">INDIRECT(ADDRESS($P1189+1,Q$2,,,Q$1))</f>
        <v>TINTO SUAVE</v>
      </c>
      <c r="R1189" s="9" t="str">
        <f t="shared" ca="1" si="3566"/>
        <v>TNT_SU_E</v>
      </c>
      <c r="S1189" s="9" t="str">
        <f t="shared" ca="1" si="3566"/>
        <v>VINHO TINTO</v>
      </c>
      <c r="T1189" s="9" t="str">
        <f t="shared" ca="1" si="3566"/>
        <v>4_TPK_2,0 l</v>
      </c>
      <c r="U1189" s="29">
        <f t="shared" ca="1" si="3566"/>
        <v>4</v>
      </c>
      <c r="V1189" s="30">
        <f t="shared" ca="1" si="3566"/>
        <v>103.5</v>
      </c>
      <c r="W1189" s="30">
        <f t="shared" ca="1" si="3566"/>
        <v>61</v>
      </c>
    </row>
    <row r="1190" spans="1:23" ht="13">
      <c r="A1190" s="9">
        <f t="shared" si="8"/>
        <v>1187</v>
      </c>
      <c r="B1190" s="45">
        <v>11</v>
      </c>
      <c r="C1190" s="9">
        <f>MOD(A1190-1,COUNT('DATE Snapshot'!$A:$A))+1</f>
        <v>11</v>
      </c>
      <c r="D1190" s="25">
        <f t="shared" ref="D1190:I1190" ca="1" si="3567">INDIRECT(ADDRESS($C1190+1,D$2,,,D$1))</f>
        <v>43040</v>
      </c>
      <c r="E1190" s="27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8">
        <f t="shared" ca="1" si="3567"/>
        <v>42736</v>
      </c>
      <c r="I1190" s="9">
        <f t="shared" ca="1" si="3567"/>
        <v>4</v>
      </c>
      <c r="J1190" s="46">
        <f>TRUNC((A1190-1)/COUNT('DATE Snapshot'!A:A)/COUNT(PRODUCT!A:A),0)+1</f>
        <v>2</v>
      </c>
      <c r="K1190" s="9" t="str">
        <f t="shared" ref="K1190:O1190" ca="1" si="3568">INDIRECT(ADDRESS($J1190+1,K$2,,,K$1))</f>
        <v>MARTE</v>
      </c>
      <c r="L1190" s="9" t="str">
        <f t="shared" ca="1" si="3568"/>
        <v>MT</v>
      </c>
      <c r="M1190" s="9" t="str">
        <f t="shared" ca="1" si="3568"/>
        <v>CURITIBA</v>
      </c>
      <c r="N1190" s="9" t="str">
        <f t="shared" ca="1" si="3568"/>
        <v>BRASIL</v>
      </c>
      <c r="O1190" s="9">
        <f t="shared" ca="1" si="3568"/>
        <v>0</v>
      </c>
      <c r="P1190" s="9">
        <f>MOD(TRUNC((A1190-1)/COUNT('DATE Snapshot'!A:A)),COUNT(PRODUCT!A:A))+1</f>
        <v>22</v>
      </c>
      <c r="Q1190" s="9" t="str">
        <f t="shared" ref="Q1190:W1190" ca="1" si="3569">INDIRECT(ADDRESS($P1190+1,Q$2,,,Q$1))</f>
        <v>TINTO SUAVE</v>
      </c>
      <c r="R1190" s="9" t="str">
        <f t="shared" ca="1" si="3569"/>
        <v>TNT_SU_E</v>
      </c>
      <c r="S1190" s="9" t="str">
        <f t="shared" ca="1" si="3569"/>
        <v>VINHO TINTO</v>
      </c>
      <c r="T1190" s="9" t="str">
        <f t="shared" ca="1" si="3569"/>
        <v>4_TPK_2,0 l</v>
      </c>
      <c r="U1190" s="29">
        <f t="shared" ca="1" si="3569"/>
        <v>4</v>
      </c>
      <c r="V1190" s="30">
        <f t="shared" ca="1" si="3569"/>
        <v>103.5</v>
      </c>
      <c r="W1190" s="30">
        <f t="shared" ca="1" si="3569"/>
        <v>61</v>
      </c>
    </row>
    <row r="1191" spans="1:23" ht="13">
      <c r="A1191" s="9">
        <f t="shared" si="8"/>
        <v>1188</v>
      </c>
      <c r="B1191" s="45">
        <v>8</v>
      </c>
      <c r="C1191" s="9">
        <f>MOD(A1191-1,COUNT('DATE Snapshot'!$A:$A))+1</f>
        <v>12</v>
      </c>
      <c r="D1191" s="25">
        <f t="shared" ref="D1191:I1191" ca="1" si="3570">INDIRECT(ADDRESS($C1191+1,D$2,,,D$1))</f>
        <v>43070</v>
      </c>
      <c r="E1191" s="27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8">
        <f t="shared" ca="1" si="3570"/>
        <v>42736</v>
      </c>
      <c r="I1191" s="9">
        <f t="shared" ca="1" si="3570"/>
        <v>6</v>
      </c>
      <c r="J1191" s="46">
        <f>TRUNC((A1191-1)/COUNT('DATE Snapshot'!A:A)/COUNT(PRODUCT!A:A),0)+1</f>
        <v>2</v>
      </c>
      <c r="K1191" s="9" t="str">
        <f t="shared" ref="K1191:O1191" ca="1" si="3571">INDIRECT(ADDRESS($J1191+1,K$2,,,K$1))</f>
        <v>MARTE</v>
      </c>
      <c r="L1191" s="9" t="str">
        <f t="shared" ca="1" si="3571"/>
        <v>MT</v>
      </c>
      <c r="M1191" s="9" t="str">
        <f t="shared" ca="1" si="3571"/>
        <v>CURITIBA</v>
      </c>
      <c r="N1191" s="9" t="str">
        <f t="shared" ca="1" si="3571"/>
        <v>BRASIL</v>
      </c>
      <c r="O1191" s="9">
        <f t="shared" ca="1" si="3571"/>
        <v>0</v>
      </c>
      <c r="P1191" s="9">
        <f>MOD(TRUNC((A1191-1)/COUNT('DATE Snapshot'!A:A)),COUNT(PRODUCT!A:A))+1</f>
        <v>22</v>
      </c>
      <c r="Q1191" s="9" t="str">
        <f t="shared" ref="Q1191:W1191" ca="1" si="3572">INDIRECT(ADDRESS($P1191+1,Q$2,,,Q$1))</f>
        <v>TINTO SUAVE</v>
      </c>
      <c r="R1191" s="9" t="str">
        <f t="shared" ca="1" si="3572"/>
        <v>TNT_SU_E</v>
      </c>
      <c r="S1191" s="9" t="str">
        <f t="shared" ca="1" si="3572"/>
        <v>VINHO TINTO</v>
      </c>
      <c r="T1191" s="9" t="str">
        <f t="shared" ca="1" si="3572"/>
        <v>4_TPK_2,0 l</v>
      </c>
      <c r="U1191" s="29">
        <f t="shared" ca="1" si="3572"/>
        <v>4</v>
      </c>
      <c r="V1191" s="30">
        <f t="shared" ca="1" si="3572"/>
        <v>103.5</v>
      </c>
      <c r="W1191" s="30">
        <f t="shared" ca="1" si="3572"/>
        <v>61</v>
      </c>
    </row>
    <row r="1192" spans="1:23" ht="13">
      <c r="A1192" s="9">
        <f t="shared" si="8"/>
        <v>1189</v>
      </c>
      <c r="B1192" s="45">
        <v>7</v>
      </c>
      <c r="C1192" s="9">
        <f>MOD(A1192-1,COUNT('DATE Snapshot'!$A:$A))+1</f>
        <v>13</v>
      </c>
      <c r="D1192" s="25">
        <f t="shared" ref="D1192:I1192" ca="1" si="3573">INDIRECT(ADDRESS($C1192+1,D$2,,,D$1))</f>
        <v>43101</v>
      </c>
      <c r="E1192" s="27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8">
        <f t="shared" ca="1" si="3573"/>
        <v>43101</v>
      </c>
      <c r="I1192" s="9">
        <f t="shared" ca="1" si="3573"/>
        <v>2</v>
      </c>
      <c r="J1192" s="46">
        <f>TRUNC((A1192-1)/COUNT('DATE Snapshot'!A:A)/COUNT(PRODUCT!A:A),0)+1</f>
        <v>2</v>
      </c>
      <c r="K1192" s="9" t="str">
        <f t="shared" ref="K1192:O1192" ca="1" si="3574">INDIRECT(ADDRESS($J1192+1,K$2,,,K$1))</f>
        <v>MARTE</v>
      </c>
      <c r="L1192" s="9" t="str">
        <f t="shared" ca="1" si="3574"/>
        <v>MT</v>
      </c>
      <c r="M1192" s="9" t="str">
        <f t="shared" ca="1" si="3574"/>
        <v>CURITIBA</v>
      </c>
      <c r="N1192" s="9" t="str">
        <f t="shared" ca="1" si="3574"/>
        <v>BRASIL</v>
      </c>
      <c r="O1192" s="9">
        <f t="shared" ca="1" si="3574"/>
        <v>0</v>
      </c>
      <c r="P1192" s="9">
        <f>MOD(TRUNC((A1192-1)/COUNT('DATE Snapshot'!A:A)),COUNT(PRODUCT!A:A))+1</f>
        <v>22</v>
      </c>
      <c r="Q1192" s="9" t="str">
        <f t="shared" ref="Q1192:W1192" ca="1" si="3575">INDIRECT(ADDRESS($P1192+1,Q$2,,,Q$1))</f>
        <v>TINTO SUAVE</v>
      </c>
      <c r="R1192" s="9" t="str">
        <f t="shared" ca="1" si="3575"/>
        <v>TNT_SU_E</v>
      </c>
      <c r="S1192" s="9" t="str">
        <f t="shared" ca="1" si="3575"/>
        <v>VINHO TINTO</v>
      </c>
      <c r="T1192" s="9" t="str">
        <f t="shared" ca="1" si="3575"/>
        <v>4_TPK_2,0 l</v>
      </c>
      <c r="U1192" s="29">
        <f t="shared" ca="1" si="3575"/>
        <v>4</v>
      </c>
      <c r="V1192" s="30">
        <f t="shared" ca="1" si="3575"/>
        <v>103.5</v>
      </c>
      <c r="W1192" s="30">
        <f t="shared" ca="1" si="3575"/>
        <v>61</v>
      </c>
    </row>
    <row r="1193" spans="1:23" ht="13">
      <c r="A1193" s="9">
        <f t="shared" si="8"/>
        <v>1190</v>
      </c>
      <c r="B1193" s="45">
        <v>0</v>
      </c>
      <c r="C1193" s="9">
        <f>MOD(A1193-1,COUNT('DATE Snapshot'!$A:$A))+1</f>
        <v>14</v>
      </c>
      <c r="D1193" s="25">
        <f t="shared" ref="D1193:I1193" ca="1" si="3576">INDIRECT(ADDRESS($C1193+1,D$2,,,D$1))</f>
        <v>43132</v>
      </c>
      <c r="E1193" s="27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8">
        <f t="shared" ca="1" si="3576"/>
        <v>43101</v>
      </c>
      <c r="I1193" s="9">
        <f t="shared" ca="1" si="3576"/>
        <v>5</v>
      </c>
      <c r="J1193" s="46">
        <f>TRUNC((A1193-1)/COUNT('DATE Snapshot'!A:A)/COUNT(PRODUCT!A:A),0)+1</f>
        <v>2</v>
      </c>
      <c r="K1193" s="9" t="str">
        <f t="shared" ref="K1193:O1193" ca="1" si="3577">INDIRECT(ADDRESS($J1193+1,K$2,,,K$1))</f>
        <v>MARTE</v>
      </c>
      <c r="L1193" s="9" t="str">
        <f t="shared" ca="1" si="3577"/>
        <v>MT</v>
      </c>
      <c r="M1193" s="9" t="str">
        <f t="shared" ca="1" si="3577"/>
        <v>CURITIBA</v>
      </c>
      <c r="N1193" s="9" t="str">
        <f t="shared" ca="1" si="3577"/>
        <v>BRASIL</v>
      </c>
      <c r="O1193" s="9">
        <f t="shared" ca="1" si="3577"/>
        <v>0</v>
      </c>
      <c r="P1193" s="9">
        <f>MOD(TRUNC((A1193-1)/COUNT('DATE Snapshot'!A:A)),COUNT(PRODUCT!A:A))+1</f>
        <v>22</v>
      </c>
      <c r="Q1193" s="9" t="str">
        <f t="shared" ref="Q1193:W1193" ca="1" si="3578">INDIRECT(ADDRESS($P1193+1,Q$2,,,Q$1))</f>
        <v>TINTO SUAVE</v>
      </c>
      <c r="R1193" s="9" t="str">
        <f t="shared" ca="1" si="3578"/>
        <v>TNT_SU_E</v>
      </c>
      <c r="S1193" s="9" t="str">
        <f t="shared" ca="1" si="3578"/>
        <v>VINHO TINTO</v>
      </c>
      <c r="T1193" s="9" t="str">
        <f t="shared" ca="1" si="3578"/>
        <v>4_TPK_2,0 l</v>
      </c>
      <c r="U1193" s="29">
        <f t="shared" ca="1" si="3578"/>
        <v>4</v>
      </c>
      <c r="V1193" s="30">
        <f t="shared" ca="1" si="3578"/>
        <v>103.5</v>
      </c>
      <c r="W1193" s="30">
        <f t="shared" ca="1" si="3578"/>
        <v>61</v>
      </c>
    </row>
    <row r="1194" spans="1:23" ht="13">
      <c r="A1194" s="9">
        <f t="shared" si="8"/>
        <v>1191</v>
      </c>
      <c r="B1194" s="45">
        <v>14</v>
      </c>
      <c r="C1194" s="9">
        <f>MOD(A1194-1,COUNT('DATE Snapshot'!$A:$A))+1</f>
        <v>15</v>
      </c>
      <c r="D1194" s="25">
        <f t="shared" ref="D1194:I1194" ca="1" si="3579">INDIRECT(ADDRESS($C1194+1,D$2,,,D$1))</f>
        <v>43160</v>
      </c>
      <c r="E1194" s="27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8">
        <f t="shared" ca="1" si="3579"/>
        <v>43101</v>
      </c>
      <c r="I1194" s="9">
        <f t="shared" ca="1" si="3579"/>
        <v>5</v>
      </c>
      <c r="J1194" s="46">
        <f>TRUNC((A1194-1)/COUNT('DATE Snapshot'!A:A)/COUNT(PRODUCT!A:A),0)+1</f>
        <v>2</v>
      </c>
      <c r="K1194" s="9" t="str">
        <f t="shared" ref="K1194:O1194" ca="1" si="3580">INDIRECT(ADDRESS($J1194+1,K$2,,,K$1))</f>
        <v>MARTE</v>
      </c>
      <c r="L1194" s="9" t="str">
        <f t="shared" ca="1" si="3580"/>
        <v>MT</v>
      </c>
      <c r="M1194" s="9" t="str">
        <f t="shared" ca="1" si="3580"/>
        <v>CURITIBA</v>
      </c>
      <c r="N1194" s="9" t="str">
        <f t="shared" ca="1" si="3580"/>
        <v>BRASIL</v>
      </c>
      <c r="O1194" s="9">
        <f t="shared" ca="1" si="3580"/>
        <v>0</v>
      </c>
      <c r="P1194" s="9">
        <f>MOD(TRUNC((A1194-1)/COUNT('DATE Snapshot'!A:A)),COUNT(PRODUCT!A:A))+1</f>
        <v>22</v>
      </c>
      <c r="Q1194" s="9" t="str">
        <f t="shared" ref="Q1194:W1194" ca="1" si="3581">INDIRECT(ADDRESS($P1194+1,Q$2,,,Q$1))</f>
        <v>TINTO SUAVE</v>
      </c>
      <c r="R1194" s="9" t="str">
        <f t="shared" ca="1" si="3581"/>
        <v>TNT_SU_E</v>
      </c>
      <c r="S1194" s="9" t="str">
        <f t="shared" ca="1" si="3581"/>
        <v>VINHO TINTO</v>
      </c>
      <c r="T1194" s="9" t="str">
        <f t="shared" ca="1" si="3581"/>
        <v>4_TPK_2,0 l</v>
      </c>
      <c r="U1194" s="29">
        <f t="shared" ca="1" si="3581"/>
        <v>4</v>
      </c>
      <c r="V1194" s="30">
        <f t="shared" ca="1" si="3581"/>
        <v>103.5</v>
      </c>
      <c r="W1194" s="30">
        <f t="shared" ca="1" si="3581"/>
        <v>61</v>
      </c>
    </row>
    <row r="1195" spans="1:23" ht="13">
      <c r="A1195" s="9">
        <f t="shared" si="8"/>
        <v>1192</v>
      </c>
      <c r="B1195" s="45">
        <v>8</v>
      </c>
      <c r="C1195" s="9">
        <f>MOD(A1195-1,COUNT('DATE Snapshot'!$A:$A))+1</f>
        <v>16</v>
      </c>
      <c r="D1195" s="25">
        <f t="shared" ref="D1195:I1195" ca="1" si="3582">INDIRECT(ADDRESS($C1195+1,D$2,,,D$1))</f>
        <v>43191</v>
      </c>
      <c r="E1195" s="27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8">
        <f t="shared" ca="1" si="3582"/>
        <v>43101</v>
      </c>
      <c r="I1195" s="9">
        <f t="shared" ca="1" si="3582"/>
        <v>1</v>
      </c>
      <c r="J1195" s="46">
        <f>TRUNC((A1195-1)/COUNT('DATE Snapshot'!A:A)/COUNT(PRODUCT!A:A),0)+1</f>
        <v>2</v>
      </c>
      <c r="K1195" s="9" t="str">
        <f t="shared" ref="K1195:O1195" ca="1" si="3583">INDIRECT(ADDRESS($J1195+1,K$2,,,K$1))</f>
        <v>MARTE</v>
      </c>
      <c r="L1195" s="9" t="str">
        <f t="shared" ca="1" si="3583"/>
        <v>MT</v>
      </c>
      <c r="M1195" s="9" t="str">
        <f t="shared" ca="1" si="3583"/>
        <v>CURITIBA</v>
      </c>
      <c r="N1195" s="9" t="str">
        <f t="shared" ca="1" si="3583"/>
        <v>BRASIL</v>
      </c>
      <c r="O1195" s="9">
        <f t="shared" ca="1" si="3583"/>
        <v>0</v>
      </c>
      <c r="P1195" s="9">
        <f>MOD(TRUNC((A1195-1)/COUNT('DATE Snapshot'!A:A)),COUNT(PRODUCT!A:A))+1</f>
        <v>22</v>
      </c>
      <c r="Q1195" s="9" t="str">
        <f t="shared" ref="Q1195:W1195" ca="1" si="3584">INDIRECT(ADDRESS($P1195+1,Q$2,,,Q$1))</f>
        <v>TINTO SUAVE</v>
      </c>
      <c r="R1195" s="9" t="str">
        <f t="shared" ca="1" si="3584"/>
        <v>TNT_SU_E</v>
      </c>
      <c r="S1195" s="9" t="str">
        <f t="shared" ca="1" si="3584"/>
        <v>VINHO TINTO</v>
      </c>
      <c r="T1195" s="9" t="str">
        <f t="shared" ca="1" si="3584"/>
        <v>4_TPK_2,0 l</v>
      </c>
      <c r="U1195" s="29">
        <f t="shared" ca="1" si="3584"/>
        <v>4</v>
      </c>
      <c r="V1195" s="30">
        <f t="shared" ca="1" si="3584"/>
        <v>103.5</v>
      </c>
      <c r="W1195" s="30">
        <f t="shared" ca="1" si="3584"/>
        <v>61</v>
      </c>
    </row>
    <row r="1196" spans="1:23" ht="13">
      <c r="A1196" s="9">
        <f t="shared" si="8"/>
        <v>1193</v>
      </c>
      <c r="B1196" s="45">
        <v>4</v>
      </c>
      <c r="C1196" s="9">
        <f>MOD(A1196-1,COUNT('DATE Snapshot'!$A:$A))+1</f>
        <v>17</v>
      </c>
      <c r="D1196" s="25">
        <f t="shared" ref="D1196:I1196" ca="1" si="3585">INDIRECT(ADDRESS($C1196+1,D$2,,,D$1))</f>
        <v>43221</v>
      </c>
      <c r="E1196" s="27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8">
        <f t="shared" ca="1" si="3585"/>
        <v>43101</v>
      </c>
      <c r="I1196" s="9">
        <f t="shared" ca="1" si="3585"/>
        <v>3</v>
      </c>
      <c r="J1196" s="46">
        <f>TRUNC((A1196-1)/COUNT('DATE Snapshot'!A:A)/COUNT(PRODUCT!A:A),0)+1</f>
        <v>2</v>
      </c>
      <c r="K1196" s="9" t="str">
        <f t="shared" ref="K1196:O1196" ca="1" si="3586">INDIRECT(ADDRESS($J1196+1,K$2,,,K$1))</f>
        <v>MARTE</v>
      </c>
      <c r="L1196" s="9" t="str">
        <f t="shared" ca="1" si="3586"/>
        <v>MT</v>
      </c>
      <c r="M1196" s="9" t="str">
        <f t="shared" ca="1" si="3586"/>
        <v>CURITIBA</v>
      </c>
      <c r="N1196" s="9" t="str">
        <f t="shared" ca="1" si="3586"/>
        <v>BRASIL</v>
      </c>
      <c r="O1196" s="9">
        <f t="shared" ca="1" si="3586"/>
        <v>0</v>
      </c>
      <c r="P1196" s="9">
        <f>MOD(TRUNC((A1196-1)/COUNT('DATE Snapshot'!A:A)),COUNT(PRODUCT!A:A))+1</f>
        <v>22</v>
      </c>
      <c r="Q1196" s="9" t="str">
        <f t="shared" ref="Q1196:W1196" ca="1" si="3587">INDIRECT(ADDRESS($P1196+1,Q$2,,,Q$1))</f>
        <v>TINTO SUAVE</v>
      </c>
      <c r="R1196" s="9" t="str">
        <f t="shared" ca="1" si="3587"/>
        <v>TNT_SU_E</v>
      </c>
      <c r="S1196" s="9" t="str">
        <f t="shared" ca="1" si="3587"/>
        <v>VINHO TINTO</v>
      </c>
      <c r="T1196" s="9" t="str">
        <f t="shared" ca="1" si="3587"/>
        <v>4_TPK_2,0 l</v>
      </c>
      <c r="U1196" s="29">
        <f t="shared" ca="1" si="3587"/>
        <v>4</v>
      </c>
      <c r="V1196" s="30">
        <f t="shared" ca="1" si="3587"/>
        <v>103.5</v>
      </c>
      <c r="W1196" s="30">
        <f t="shared" ca="1" si="3587"/>
        <v>61</v>
      </c>
    </row>
    <row r="1197" spans="1:23" ht="13">
      <c r="A1197" s="9">
        <f t="shared" si="8"/>
        <v>1194</v>
      </c>
      <c r="B1197" s="45">
        <v>6</v>
      </c>
      <c r="C1197" s="9">
        <f>MOD(A1197-1,COUNT('DATE Snapshot'!$A:$A))+1</f>
        <v>18</v>
      </c>
      <c r="D1197" s="25">
        <f t="shared" ref="D1197:I1197" ca="1" si="3588">INDIRECT(ADDRESS($C1197+1,D$2,,,D$1))</f>
        <v>43252</v>
      </c>
      <c r="E1197" s="27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8">
        <f t="shared" ca="1" si="3588"/>
        <v>43101</v>
      </c>
      <c r="I1197" s="9">
        <f t="shared" ca="1" si="3588"/>
        <v>6</v>
      </c>
      <c r="J1197" s="46">
        <f>TRUNC((A1197-1)/COUNT('DATE Snapshot'!A:A)/COUNT(PRODUCT!A:A),0)+1</f>
        <v>2</v>
      </c>
      <c r="K1197" s="9" t="str">
        <f t="shared" ref="K1197:O1197" ca="1" si="3589">INDIRECT(ADDRESS($J1197+1,K$2,,,K$1))</f>
        <v>MARTE</v>
      </c>
      <c r="L1197" s="9" t="str">
        <f t="shared" ca="1" si="3589"/>
        <v>MT</v>
      </c>
      <c r="M1197" s="9" t="str">
        <f t="shared" ca="1" si="3589"/>
        <v>CURITIBA</v>
      </c>
      <c r="N1197" s="9" t="str">
        <f t="shared" ca="1" si="3589"/>
        <v>BRASIL</v>
      </c>
      <c r="O1197" s="9">
        <f t="shared" ca="1" si="3589"/>
        <v>0</v>
      </c>
      <c r="P1197" s="9">
        <f>MOD(TRUNC((A1197-1)/COUNT('DATE Snapshot'!A:A)),COUNT(PRODUCT!A:A))+1</f>
        <v>22</v>
      </c>
      <c r="Q1197" s="9" t="str">
        <f t="shared" ref="Q1197:W1197" ca="1" si="3590">INDIRECT(ADDRESS($P1197+1,Q$2,,,Q$1))</f>
        <v>TINTO SUAVE</v>
      </c>
      <c r="R1197" s="9" t="str">
        <f t="shared" ca="1" si="3590"/>
        <v>TNT_SU_E</v>
      </c>
      <c r="S1197" s="9" t="str">
        <f t="shared" ca="1" si="3590"/>
        <v>VINHO TINTO</v>
      </c>
      <c r="T1197" s="9" t="str">
        <f t="shared" ca="1" si="3590"/>
        <v>4_TPK_2,0 l</v>
      </c>
      <c r="U1197" s="29">
        <f t="shared" ca="1" si="3590"/>
        <v>4</v>
      </c>
      <c r="V1197" s="30">
        <f t="shared" ca="1" si="3590"/>
        <v>103.5</v>
      </c>
      <c r="W1197" s="30">
        <f t="shared" ca="1" si="3590"/>
        <v>61</v>
      </c>
    </row>
    <row r="1198" spans="1:23" ht="13">
      <c r="A1198" s="9">
        <f t="shared" si="8"/>
        <v>1195</v>
      </c>
      <c r="B1198" s="45">
        <v>1</v>
      </c>
      <c r="C1198" s="9">
        <f>MOD(A1198-1,COUNT('DATE Snapshot'!$A:$A))+1</f>
        <v>19</v>
      </c>
      <c r="D1198" s="25">
        <f t="shared" ref="D1198:I1198" ca="1" si="3591">INDIRECT(ADDRESS($C1198+1,D$2,,,D$1))</f>
        <v>43282</v>
      </c>
      <c r="E1198" s="27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8">
        <f t="shared" ca="1" si="3591"/>
        <v>43101</v>
      </c>
      <c r="I1198" s="9">
        <f t="shared" ca="1" si="3591"/>
        <v>1</v>
      </c>
      <c r="J1198" s="46">
        <f>TRUNC((A1198-1)/COUNT('DATE Snapshot'!A:A)/COUNT(PRODUCT!A:A),0)+1</f>
        <v>2</v>
      </c>
      <c r="K1198" s="9" t="str">
        <f t="shared" ref="K1198:O1198" ca="1" si="3592">INDIRECT(ADDRESS($J1198+1,K$2,,,K$1))</f>
        <v>MARTE</v>
      </c>
      <c r="L1198" s="9" t="str">
        <f t="shared" ca="1" si="3592"/>
        <v>MT</v>
      </c>
      <c r="M1198" s="9" t="str">
        <f t="shared" ca="1" si="3592"/>
        <v>CURITIBA</v>
      </c>
      <c r="N1198" s="9" t="str">
        <f t="shared" ca="1" si="3592"/>
        <v>BRASIL</v>
      </c>
      <c r="O1198" s="9">
        <f t="shared" ca="1" si="3592"/>
        <v>0</v>
      </c>
      <c r="P1198" s="9">
        <f>MOD(TRUNC((A1198-1)/COUNT('DATE Snapshot'!A:A)),COUNT(PRODUCT!A:A))+1</f>
        <v>22</v>
      </c>
      <c r="Q1198" s="9" t="str">
        <f t="shared" ref="Q1198:W1198" ca="1" si="3593">INDIRECT(ADDRESS($P1198+1,Q$2,,,Q$1))</f>
        <v>TINTO SUAVE</v>
      </c>
      <c r="R1198" s="9" t="str">
        <f t="shared" ca="1" si="3593"/>
        <v>TNT_SU_E</v>
      </c>
      <c r="S1198" s="9" t="str">
        <f t="shared" ca="1" si="3593"/>
        <v>VINHO TINTO</v>
      </c>
      <c r="T1198" s="9" t="str">
        <f t="shared" ca="1" si="3593"/>
        <v>4_TPK_2,0 l</v>
      </c>
      <c r="U1198" s="29">
        <f t="shared" ca="1" si="3593"/>
        <v>4</v>
      </c>
      <c r="V1198" s="30">
        <f t="shared" ca="1" si="3593"/>
        <v>103.5</v>
      </c>
      <c r="W1198" s="30">
        <f t="shared" ca="1" si="3593"/>
        <v>61</v>
      </c>
    </row>
    <row r="1199" spans="1:23" ht="13">
      <c r="A1199" s="9">
        <f t="shared" si="8"/>
        <v>1196</v>
      </c>
      <c r="B1199" s="45">
        <v>1</v>
      </c>
      <c r="C1199" s="9">
        <f>MOD(A1199-1,COUNT('DATE Snapshot'!$A:$A))+1</f>
        <v>20</v>
      </c>
      <c r="D1199" s="25">
        <f t="shared" ref="D1199:I1199" ca="1" si="3594">INDIRECT(ADDRESS($C1199+1,D$2,,,D$1))</f>
        <v>43313</v>
      </c>
      <c r="E1199" s="27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8">
        <f t="shared" ca="1" si="3594"/>
        <v>43101</v>
      </c>
      <c r="I1199" s="9">
        <f t="shared" ca="1" si="3594"/>
        <v>4</v>
      </c>
      <c r="J1199" s="46">
        <f>TRUNC((A1199-1)/COUNT('DATE Snapshot'!A:A)/COUNT(PRODUCT!A:A),0)+1</f>
        <v>2</v>
      </c>
      <c r="K1199" s="9" t="str">
        <f t="shared" ref="K1199:O1199" ca="1" si="3595">INDIRECT(ADDRESS($J1199+1,K$2,,,K$1))</f>
        <v>MARTE</v>
      </c>
      <c r="L1199" s="9" t="str">
        <f t="shared" ca="1" si="3595"/>
        <v>MT</v>
      </c>
      <c r="M1199" s="9" t="str">
        <f t="shared" ca="1" si="3595"/>
        <v>CURITIBA</v>
      </c>
      <c r="N1199" s="9" t="str">
        <f t="shared" ca="1" si="3595"/>
        <v>BRASIL</v>
      </c>
      <c r="O1199" s="9">
        <f t="shared" ca="1" si="3595"/>
        <v>0</v>
      </c>
      <c r="P1199" s="9">
        <f>MOD(TRUNC((A1199-1)/COUNT('DATE Snapshot'!A:A)),COUNT(PRODUCT!A:A))+1</f>
        <v>22</v>
      </c>
      <c r="Q1199" s="9" t="str">
        <f t="shared" ref="Q1199:W1199" ca="1" si="3596">INDIRECT(ADDRESS($P1199+1,Q$2,,,Q$1))</f>
        <v>TINTO SUAVE</v>
      </c>
      <c r="R1199" s="9" t="str">
        <f t="shared" ca="1" si="3596"/>
        <v>TNT_SU_E</v>
      </c>
      <c r="S1199" s="9" t="str">
        <f t="shared" ca="1" si="3596"/>
        <v>VINHO TINTO</v>
      </c>
      <c r="T1199" s="9" t="str">
        <f t="shared" ca="1" si="3596"/>
        <v>4_TPK_2,0 l</v>
      </c>
      <c r="U1199" s="29">
        <f t="shared" ca="1" si="3596"/>
        <v>4</v>
      </c>
      <c r="V1199" s="30">
        <f t="shared" ca="1" si="3596"/>
        <v>103.5</v>
      </c>
      <c r="W1199" s="30">
        <f t="shared" ca="1" si="3596"/>
        <v>61</v>
      </c>
    </row>
    <row r="1200" spans="1:23" ht="13">
      <c r="A1200" s="9">
        <f t="shared" si="8"/>
        <v>1197</v>
      </c>
      <c r="B1200" s="45">
        <v>7</v>
      </c>
      <c r="C1200" s="9">
        <f>MOD(A1200-1,COUNT('DATE Snapshot'!$A:$A))+1</f>
        <v>21</v>
      </c>
      <c r="D1200" s="25">
        <f t="shared" ref="D1200:I1200" ca="1" si="3597">INDIRECT(ADDRESS($C1200+1,D$2,,,D$1))</f>
        <v>43344</v>
      </c>
      <c r="E1200" s="27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8">
        <f t="shared" ca="1" si="3597"/>
        <v>43101</v>
      </c>
      <c r="I1200" s="9">
        <f t="shared" ca="1" si="3597"/>
        <v>7</v>
      </c>
      <c r="J1200" s="46">
        <f>TRUNC((A1200-1)/COUNT('DATE Snapshot'!A:A)/COUNT(PRODUCT!A:A),0)+1</f>
        <v>2</v>
      </c>
      <c r="K1200" s="9" t="str">
        <f t="shared" ref="K1200:O1200" ca="1" si="3598">INDIRECT(ADDRESS($J1200+1,K$2,,,K$1))</f>
        <v>MARTE</v>
      </c>
      <c r="L1200" s="9" t="str">
        <f t="shared" ca="1" si="3598"/>
        <v>MT</v>
      </c>
      <c r="M1200" s="9" t="str">
        <f t="shared" ca="1" si="3598"/>
        <v>CURITIBA</v>
      </c>
      <c r="N1200" s="9" t="str">
        <f t="shared" ca="1" si="3598"/>
        <v>BRASIL</v>
      </c>
      <c r="O1200" s="9">
        <f t="shared" ca="1" si="3598"/>
        <v>0</v>
      </c>
      <c r="P1200" s="9">
        <f>MOD(TRUNC((A1200-1)/COUNT('DATE Snapshot'!A:A)),COUNT(PRODUCT!A:A))+1</f>
        <v>22</v>
      </c>
      <c r="Q1200" s="9" t="str">
        <f t="shared" ref="Q1200:W1200" ca="1" si="3599">INDIRECT(ADDRESS($P1200+1,Q$2,,,Q$1))</f>
        <v>TINTO SUAVE</v>
      </c>
      <c r="R1200" s="9" t="str">
        <f t="shared" ca="1" si="3599"/>
        <v>TNT_SU_E</v>
      </c>
      <c r="S1200" s="9" t="str">
        <f t="shared" ca="1" si="3599"/>
        <v>VINHO TINTO</v>
      </c>
      <c r="T1200" s="9" t="str">
        <f t="shared" ca="1" si="3599"/>
        <v>4_TPK_2,0 l</v>
      </c>
      <c r="U1200" s="29">
        <f t="shared" ca="1" si="3599"/>
        <v>4</v>
      </c>
      <c r="V1200" s="30">
        <f t="shared" ca="1" si="3599"/>
        <v>103.5</v>
      </c>
      <c r="W1200" s="30">
        <f t="shared" ca="1" si="3599"/>
        <v>61</v>
      </c>
    </row>
    <row r="1201" spans="1:23" ht="13">
      <c r="A1201" s="9">
        <f t="shared" si="8"/>
        <v>1198</v>
      </c>
      <c r="B1201" s="45">
        <v>13</v>
      </c>
      <c r="C1201" s="9">
        <f>MOD(A1201-1,COUNT('DATE Snapshot'!$A:$A))+1</f>
        <v>22</v>
      </c>
      <c r="D1201" s="25">
        <f t="shared" ref="D1201:I1201" ca="1" si="3600">INDIRECT(ADDRESS($C1201+1,D$2,,,D$1))</f>
        <v>43374</v>
      </c>
      <c r="E1201" s="27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8">
        <f t="shared" ca="1" si="3600"/>
        <v>43101</v>
      </c>
      <c r="I1201" s="9">
        <f t="shared" ca="1" si="3600"/>
        <v>2</v>
      </c>
      <c r="J1201" s="46">
        <f>TRUNC((A1201-1)/COUNT('DATE Snapshot'!A:A)/COUNT(PRODUCT!A:A),0)+1</f>
        <v>2</v>
      </c>
      <c r="K1201" s="9" t="str">
        <f t="shared" ref="K1201:O1201" ca="1" si="3601">INDIRECT(ADDRESS($J1201+1,K$2,,,K$1))</f>
        <v>MARTE</v>
      </c>
      <c r="L1201" s="9" t="str">
        <f t="shared" ca="1" si="3601"/>
        <v>MT</v>
      </c>
      <c r="M1201" s="9" t="str">
        <f t="shared" ca="1" si="3601"/>
        <v>CURITIBA</v>
      </c>
      <c r="N1201" s="9" t="str">
        <f t="shared" ca="1" si="3601"/>
        <v>BRASIL</v>
      </c>
      <c r="O1201" s="9">
        <f t="shared" ca="1" si="3601"/>
        <v>0</v>
      </c>
      <c r="P1201" s="9">
        <f>MOD(TRUNC((A1201-1)/COUNT('DATE Snapshot'!A:A)),COUNT(PRODUCT!A:A))+1</f>
        <v>22</v>
      </c>
      <c r="Q1201" s="9" t="str">
        <f t="shared" ref="Q1201:W1201" ca="1" si="3602">INDIRECT(ADDRESS($P1201+1,Q$2,,,Q$1))</f>
        <v>TINTO SUAVE</v>
      </c>
      <c r="R1201" s="9" t="str">
        <f t="shared" ca="1" si="3602"/>
        <v>TNT_SU_E</v>
      </c>
      <c r="S1201" s="9" t="str">
        <f t="shared" ca="1" si="3602"/>
        <v>VINHO TINTO</v>
      </c>
      <c r="T1201" s="9" t="str">
        <f t="shared" ca="1" si="3602"/>
        <v>4_TPK_2,0 l</v>
      </c>
      <c r="U1201" s="29">
        <f t="shared" ca="1" si="3602"/>
        <v>4</v>
      </c>
      <c r="V1201" s="30">
        <f t="shared" ca="1" si="3602"/>
        <v>103.5</v>
      </c>
      <c r="W1201" s="30">
        <f t="shared" ca="1" si="3602"/>
        <v>61</v>
      </c>
    </row>
    <row r="1202" spans="1:23" ht="13">
      <c r="A1202" s="9">
        <f t="shared" si="8"/>
        <v>1199</v>
      </c>
      <c r="B1202" s="45">
        <v>5</v>
      </c>
      <c r="C1202" s="9">
        <f>MOD(A1202-1,COUNT('DATE Snapshot'!$A:$A))+1</f>
        <v>23</v>
      </c>
      <c r="D1202" s="25">
        <f t="shared" ref="D1202:I1202" ca="1" si="3603">INDIRECT(ADDRESS($C1202+1,D$2,,,D$1))</f>
        <v>43405</v>
      </c>
      <c r="E1202" s="27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8">
        <f t="shared" ca="1" si="3603"/>
        <v>43101</v>
      </c>
      <c r="I1202" s="9">
        <f t="shared" ca="1" si="3603"/>
        <v>5</v>
      </c>
      <c r="J1202" s="46">
        <f>TRUNC((A1202-1)/COUNT('DATE Snapshot'!A:A)/COUNT(PRODUCT!A:A),0)+1</f>
        <v>2</v>
      </c>
      <c r="K1202" s="9" t="str">
        <f t="shared" ref="K1202:O1202" ca="1" si="3604">INDIRECT(ADDRESS($J1202+1,K$2,,,K$1))</f>
        <v>MARTE</v>
      </c>
      <c r="L1202" s="9" t="str">
        <f t="shared" ca="1" si="3604"/>
        <v>MT</v>
      </c>
      <c r="M1202" s="9" t="str">
        <f t="shared" ca="1" si="3604"/>
        <v>CURITIBA</v>
      </c>
      <c r="N1202" s="9" t="str">
        <f t="shared" ca="1" si="3604"/>
        <v>BRASIL</v>
      </c>
      <c r="O1202" s="9">
        <f t="shared" ca="1" si="3604"/>
        <v>0</v>
      </c>
      <c r="P1202" s="9">
        <f>MOD(TRUNC((A1202-1)/COUNT('DATE Snapshot'!A:A)),COUNT(PRODUCT!A:A))+1</f>
        <v>22</v>
      </c>
      <c r="Q1202" s="9" t="str">
        <f t="shared" ref="Q1202:W1202" ca="1" si="3605">INDIRECT(ADDRESS($P1202+1,Q$2,,,Q$1))</f>
        <v>TINTO SUAVE</v>
      </c>
      <c r="R1202" s="9" t="str">
        <f t="shared" ca="1" si="3605"/>
        <v>TNT_SU_E</v>
      </c>
      <c r="S1202" s="9" t="str">
        <f t="shared" ca="1" si="3605"/>
        <v>VINHO TINTO</v>
      </c>
      <c r="T1202" s="9" t="str">
        <f t="shared" ca="1" si="3605"/>
        <v>4_TPK_2,0 l</v>
      </c>
      <c r="U1202" s="29">
        <f t="shared" ca="1" si="3605"/>
        <v>4</v>
      </c>
      <c r="V1202" s="30">
        <f t="shared" ca="1" si="3605"/>
        <v>103.5</v>
      </c>
      <c r="W1202" s="30">
        <f t="shared" ca="1" si="3605"/>
        <v>61</v>
      </c>
    </row>
    <row r="1203" spans="1:23" ht="13">
      <c r="A1203" s="9">
        <f t="shared" si="8"/>
        <v>1200</v>
      </c>
      <c r="B1203" s="45">
        <v>10</v>
      </c>
      <c r="C1203" s="9">
        <f>MOD(A1203-1,COUNT('DATE Snapshot'!$A:$A))+1</f>
        <v>24</v>
      </c>
      <c r="D1203" s="25">
        <f t="shared" ref="D1203:I1203" ca="1" si="3606">INDIRECT(ADDRESS($C1203+1,D$2,,,D$1))</f>
        <v>43435</v>
      </c>
      <c r="E1203" s="27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8">
        <f t="shared" ca="1" si="3606"/>
        <v>43101</v>
      </c>
      <c r="I1203" s="9">
        <f t="shared" ca="1" si="3606"/>
        <v>7</v>
      </c>
      <c r="J1203" s="46">
        <f>TRUNC((A1203-1)/COUNT('DATE Snapshot'!A:A)/COUNT(PRODUCT!A:A),0)+1</f>
        <v>2</v>
      </c>
      <c r="K1203" s="9" t="str">
        <f t="shared" ref="K1203:O1203" ca="1" si="3607">INDIRECT(ADDRESS($J1203+1,K$2,,,K$1))</f>
        <v>MARTE</v>
      </c>
      <c r="L1203" s="9" t="str">
        <f t="shared" ca="1" si="3607"/>
        <v>MT</v>
      </c>
      <c r="M1203" s="9" t="str">
        <f t="shared" ca="1" si="3607"/>
        <v>CURITIBA</v>
      </c>
      <c r="N1203" s="9" t="str">
        <f t="shared" ca="1" si="3607"/>
        <v>BRASIL</v>
      </c>
      <c r="O1203" s="9">
        <f t="shared" ca="1" si="3607"/>
        <v>0</v>
      </c>
      <c r="P1203" s="9">
        <f>MOD(TRUNC((A1203-1)/COUNT('DATE Snapshot'!A:A)),COUNT(PRODUCT!A:A))+1</f>
        <v>22</v>
      </c>
      <c r="Q1203" s="9" t="str">
        <f t="shared" ref="Q1203:W1203" ca="1" si="3608">INDIRECT(ADDRESS($P1203+1,Q$2,,,Q$1))</f>
        <v>TINTO SUAVE</v>
      </c>
      <c r="R1203" s="9" t="str">
        <f t="shared" ca="1" si="3608"/>
        <v>TNT_SU_E</v>
      </c>
      <c r="S1203" s="9" t="str">
        <f t="shared" ca="1" si="3608"/>
        <v>VINHO TINTO</v>
      </c>
      <c r="T1203" s="9" t="str">
        <f t="shared" ca="1" si="3608"/>
        <v>4_TPK_2,0 l</v>
      </c>
      <c r="U1203" s="29">
        <f t="shared" ca="1" si="3608"/>
        <v>4</v>
      </c>
      <c r="V1203" s="30">
        <f t="shared" ca="1" si="3608"/>
        <v>103.5</v>
      </c>
      <c r="W1203" s="30">
        <f t="shared" ca="1" si="3608"/>
        <v>61</v>
      </c>
    </row>
    <row r="1204" spans="1:23" ht="13">
      <c r="A1204" s="9">
        <f t="shared" si="8"/>
        <v>1201</v>
      </c>
      <c r="B1204" s="45">
        <v>6</v>
      </c>
      <c r="C1204" s="9">
        <f>MOD(A1204-1,COUNT('DATE Snapshot'!$A:$A))+1</f>
        <v>1</v>
      </c>
      <c r="D1204" s="25">
        <f t="shared" ref="D1204:I1204" ca="1" si="3609">INDIRECT(ADDRESS($C1204+1,D$2,,,D$1))</f>
        <v>42736</v>
      </c>
      <c r="E1204" s="27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8">
        <f t="shared" ca="1" si="3609"/>
        <v>42736</v>
      </c>
      <c r="I1204" s="9">
        <f t="shared" ca="1" si="3609"/>
        <v>1</v>
      </c>
      <c r="J1204" s="46">
        <f>TRUNC((A1204-1)/COUNT('DATE Snapshot'!A:A)/COUNT(PRODUCT!A:A),0)+1</f>
        <v>2</v>
      </c>
      <c r="K1204" s="9" t="str">
        <f t="shared" ref="K1204:O1204" ca="1" si="3610">INDIRECT(ADDRESS($J1204+1,K$2,,,K$1))</f>
        <v>MARTE</v>
      </c>
      <c r="L1204" s="9" t="str">
        <f t="shared" ca="1" si="3610"/>
        <v>MT</v>
      </c>
      <c r="M1204" s="9" t="str">
        <f t="shared" ca="1" si="3610"/>
        <v>CURITIBA</v>
      </c>
      <c r="N1204" s="9" t="str">
        <f t="shared" ca="1" si="3610"/>
        <v>BRASIL</v>
      </c>
      <c r="O1204" s="9">
        <f t="shared" ca="1" si="3610"/>
        <v>0</v>
      </c>
      <c r="P1204" s="9">
        <f>MOD(TRUNC((A1204-1)/COUNT('DATE Snapshot'!A:A)),COUNT(PRODUCT!A:A))+1</f>
        <v>23</v>
      </c>
      <c r="Q1204" s="9" t="str">
        <f t="shared" ref="Q1204:W1204" ca="1" si="3611">INDIRECT(ADDRESS($P1204+1,Q$2,,,Q$1))</f>
        <v>TINTO SECO</v>
      </c>
      <c r="R1204" s="9" t="str">
        <f t="shared" ca="1" si="3611"/>
        <v>TNT_SC_E</v>
      </c>
      <c r="S1204" s="9" t="str">
        <f t="shared" ca="1" si="3611"/>
        <v>VINHO TINTO</v>
      </c>
      <c r="T1204" s="9" t="str">
        <f t="shared" ca="1" si="3611"/>
        <v>4_TPK_2,0 l</v>
      </c>
      <c r="U1204" s="29">
        <f t="shared" ca="1" si="3611"/>
        <v>4</v>
      </c>
      <c r="V1204" s="30">
        <f t="shared" ca="1" si="3611"/>
        <v>104</v>
      </c>
      <c r="W1204" s="30">
        <f t="shared" ca="1" si="3611"/>
        <v>62</v>
      </c>
    </row>
    <row r="1205" spans="1:23" ht="13">
      <c r="A1205" s="9">
        <f t="shared" si="8"/>
        <v>1202</v>
      </c>
      <c r="B1205" s="45">
        <v>8</v>
      </c>
      <c r="C1205" s="9">
        <f>MOD(A1205-1,COUNT('DATE Snapshot'!$A:$A))+1</f>
        <v>2</v>
      </c>
      <c r="D1205" s="25">
        <f t="shared" ref="D1205:I1205" ca="1" si="3612">INDIRECT(ADDRESS($C1205+1,D$2,,,D$1))</f>
        <v>42767</v>
      </c>
      <c r="E1205" s="27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8">
        <f t="shared" ca="1" si="3612"/>
        <v>42736</v>
      </c>
      <c r="I1205" s="9">
        <f t="shared" ca="1" si="3612"/>
        <v>4</v>
      </c>
      <c r="J1205" s="46">
        <f>TRUNC((A1205-1)/COUNT('DATE Snapshot'!A:A)/COUNT(PRODUCT!A:A),0)+1</f>
        <v>2</v>
      </c>
      <c r="K1205" s="9" t="str">
        <f t="shared" ref="K1205:O1205" ca="1" si="3613">INDIRECT(ADDRESS($J1205+1,K$2,,,K$1))</f>
        <v>MARTE</v>
      </c>
      <c r="L1205" s="9" t="str">
        <f t="shared" ca="1" si="3613"/>
        <v>MT</v>
      </c>
      <c r="M1205" s="9" t="str">
        <f t="shared" ca="1" si="3613"/>
        <v>CURITIBA</v>
      </c>
      <c r="N1205" s="9" t="str">
        <f t="shared" ca="1" si="3613"/>
        <v>BRASIL</v>
      </c>
      <c r="O1205" s="9">
        <f t="shared" ca="1" si="3613"/>
        <v>0</v>
      </c>
      <c r="P1205" s="9">
        <f>MOD(TRUNC((A1205-1)/COUNT('DATE Snapshot'!A:A)),COUNT(PRODUCT!A:A))+1</f>
        <v>23</v>
      </c>
      <c r="Q1205" s="9" t="str">
        <f t="shared" ref="Q1205:W1205" ca="1" si="3614">INDIRECT(ADDRESS($P1205+1,Q$2,,,Q$1))</f>
        <v>TINTO SECO</v>
      </c>
      <c r="R1205" s="9" t="str">
        <f t="shared" ca="1" si="3614"/>
        <v>TNT_SC_E</v>
      </c>
      <c r="S1205" s="9" t="str">
        <f t="shared" ca="1" si="3614"/>
        <v>VINHO TINTO</v>
      </c>
      <c r="T1205" s="9" t="str">
        <f t="shared" ca="1" si="3614"/>
        <v>4_TPK_2,0 l</v>
      </c>
      <c r="U1205" s="29">
        <f t="shared" ca="1" si="3614"/>
        <v>4</v>
      </c>
      <c r="V1205" s="30">
        <f t="shared" ca="1" si="3614"/>
        <v>104</v>
      </c>
      <c r="W1205" s="30">
        <f t="shared" ca="1" si="3614"/>
        <v>62</v>
      </c>
    </row>
    <row r="1206" spans="1:23" ht="13">
      <c r="A1206" s="9">
        <f t="shared" si="8"/>
        <v>1203</v>
      </c>
      <c r="B1206" s="45">
        <v>8</v>
      </c>
      <c r="C1206" s="9">
        <f>MOD(A1206-1,COUNT('DATE Snapshot'!$A:$A))+1</f>
        <v>3</v>
      </c>
      <c r="D1206" s="25">
        <f t="shared" ref="D1206:I1206" ca="1" si="3615">INDIRECT(ADDRESS($C1206+1,D$2,,,D$1))</f>
        <v>42795</v>
      </c>
      <c r="E1206" s="27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8">
        <f t="shared" ca="1" si="3615"/>
        <v>42736</v>
      </c>
      <c r="I1206" s="9">
        <f t="shared" ca="1" si="3615"/>
        <v>4</v>
      </c>
      <c r="J1206" s="46">
        <f>TRUNC((A1206-1)/COUNT('DATE Snapshot'!A:A)/COUNT(PRODUCT!A:A),0)+1</f>
        <v>2</v>
      </c>
      <c r="K1206" s="9" t="str">
        <f t="shared" ref="K1206:O1206" ca="1" si="3616">INDIRECT(ADDRESS($J1206+1,K$2,,,K$1))</f>
        <v>MARTE</v>
      </c>
      <c r="L1206" s="9" t="str">
        <f t="shared" ca="1" si="3616"/>
        <v>MT</v>
      </c>
      <c r="M1206" s="9" t="str">
        <f t="shared" ca="1" si="3616"/>
        <v>CURITIBA</v>
      </c>
      <c r="N1206" s="9" t="str">
        <f t="shared" ca="1" si="3616"/>
        <v>BRASIL</v>
      </c>
      <c r="O1206" s="9">
        <f t="shared" ca="1" si="3616"/>
        <v>0</v>
      </c>
      <c r="P1206" s="9">
        <f>MOD(TRUNC((A1206-1)/COUNT('DATE Snapshot'!A:A)),COUNT(PRODUCT!A:A))+1</f>
        <v>23</v>
      </c>
      <c r="Q1206" s="9" t="str">
        <f t="shared" ref="Q1206:W1206" ca="1" si="3617">INDIRECT(ADDRESS($P1206+1,Q$2,,,Q$1))</f>
        <v>TINTO SECO</v>
      </c>
      <c r="R1206" s="9" t="str">
        <f t="shared" ca="1" si="3617"/>
        <v>TNT_SC_E</v>
      </c>
      <c r="S1206" s="9" t="str">
        <f t="shared" ca="1" si="3617"/>
        <v>VINHO TINTO</v>
      </c>
      <c r="T1206" s="9" t="str">
        <f t="shared" ca="1" si="3617"/>
        <v>4_TPK_2,0 l</v>
      </c>
      <c r="U1206" s="29">
        <f t="shared" ca="1" si="3617"/>
        <v>4</v>
      </c>
      <c r="V1206" s="30">
        <f t="shared" ca="1" si="3617"/>
        <v>104</v>
      </c>
      <c r="W1206" s="30">
        <f t="shared" ca="1" si="3617"/>
        <v>62</v>
      </c>
    </row>
    <row r="1207" spans="1:23" ht="13">
      <c r="A1207" s="9">
        <f t="shared" si="8"/>
        <v>1204</v>
      </c>
      <c r="B1207" s="45">
        <v>4</v>
      </c>
      <c r="C1207" s="9">
        <f>MOD(A1207-1,COUNT('DATE Snapshot'!$A:$A))+1</f>
        <v>4</v>
      </c>
      <c r="D1207" s="25">
        <f t="shared" ref="D1207:I1207" ca="1" si="3618">INDIRECT(ADDRESS($C1207+1,D$2,,,D$1))</f>
        <v>42826</v>
      </c>
      <c r="E1207" s="27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8">
        <f t="shared" ca="1" si="3618"/>
        <v>42736</v>
      </c>
      <c r="I1207" s="9">
        <f t="shared" ca="1" si="3618"/>
        <v>7</v>
      </c>
      <c r="J1207" s="46">
        <f>TRUNC((A1207-1)/COUNT('DATE Snapshot'!A:A)/COUNT(PRODUCT!A:A),0)+1</f>
        <v>2</v>
      </c>
      <c r="K1207" s="9" t="str">
        <f t="shared" ref="K1207:O1207" ca="1" si="3619">INDIRECT(ADDRESS($J1207+1,K$2,,,K$1))</f>
        <v>MARTE</v>
      </c>
      <c r="L1207" s="9" t="str">
        <f t="shared" ca="1" si="3619"/>
        <v>MT</v>
      </c>
      <c r="M1207" s="9" t="str">
        <f t="shared" ca="1" si="3619"/>
        <v>CURITIBA</v>
      </c>
      <c r="N1207" s="9" t="str">
        <f t="shared" ca="1" si="3619"/>
        <v>BRASIL</v>
      </c>
      <c r="O1207" s="9">
        <f t="shared" ca="1" si="3619"/>
        <v>0</v>
      </c>
      <c r="P1207" s="9">
        <f>MOD(TRUNC((A1207-1)/COUNT('DATE Snapshot'!A:A)),COUNT(PRODUCT!A:A))+1</f>
        <v>23</v>
      </c>
      <c r="Q1207" s="9" t="str">
        <f t="shared" ref="Q1207:W1207" ca="1" si="3620">INDIRECT(ADDRESS($P1207+1,Q$2,,,Q$1))</f>
        <v>TINTO SECO</v>
      </c>
      <c r="R1207" s="9" t="str">
        <f t="shared" ca="1" si="3620"/>
        <v>TNT_SC_E</v>
      </c>
      <c r="S1207" s="9" t="str">
        <f t="shared" ca="1" si="3620"/>
        <v>VINHO TINTO</v>
      </c>
      <c r="T1207" s="9" t="str">
        <f t="shared" ca="1" si="3620"/>
        <v>4_TPK_2,0 l</v>
      </c>
      <c r="U1207" s="29">
        <f t="shared" ca="1" si="3620"/>
        <v>4</v>
      </c>
      <c r="V1207" s="30">
        <f t="shared" ca="1" si="3620"/>
        <v>104</v>
      </c>
      <c r="W1207" s="30">
        <f t="shared" ca="1" si="3620"/>
        <v>62</v>
      </c>
    </row>
    <row r="1208" spans="1:23" ht="13">
      <c r="A1208" s="9">
        <f t="shared" si="8"/>
        <v>1205</v>
      </c>
      <c r="B1208" s="45">
        <v>1</v>
      </c>
      <c r="C1208" s="9">
        <f>MOD(A1208-1,COUNT('DATE Snapshot'!$A:$A))+1</f>
        <v>5</v>
      </c>
      <c r="D1208" s="25">
        <f t="shared" ref="D1208:I1208" ca="1" si="3621">INDIRECT(ADDRESS($C1208+1,D$2,,,D$1))</f>
        <v>42856</v>
      </c>
      <c r="E1208" s="27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8">
        <f t="shared" ca="1" si="3621"/>
        <v>42736</v>
      </c>
      <c r="I1208" s="9">
        <f t="shared" ca="1" si="3621"/>
        <v>2</v>
      </c>
      <c r="J1208" s="46">
        <f>TRUNC((A1208-1)/COUNT('DATE Snapshot'!A:A)/COUNT(PRODUCT!A:A),0)+1</f>
        <v>2</v>
      </c>
      <c r="K1208" s="9" t="str">
        <f t="shared" ref="K1208:O1208" ca="1" si="3622">INDIRECT(ADDRESS($J1208+1,K$2,,,K$1))</f>
        <v>MARTE</v>
      </c>
      <c r="L1208" s="9" t="str">
        <f t="shared" ca="1" si="3622"/>
        <v>MT</v>
      </c>
      <c r="M1208" s="9" t="str">
        <f t="shared" ca="1" si="3622"/>
        <v>CURITIBA</v>
      </c>
      <c r="N1208" s="9" t="str">
        <f t="shared" ca="1" si="3622"/>
        <v>BRASIL</v>
      </c>
      <c r="O1208" s="9">
        <f t="shared" ca="1" si="3622"/>
        <v>0</v>
      </c>
      <c r="P1208" s="9">
        <f>MOD(TRUNC((A1208-1)/COUNT('DATE Snapshot'!A:A)),COUNT(PRODUCT!A:A))+1</f>
        <v>23</v>
      </c>
      <c r="Q1208" s="9" t="str">
        <f t="shared" ref="Q1208:W1208" ca="1" si="3623">INDIRECT(ADDRESS($P1208+1,Q$2,,,Q$1))</f>
        <v>TINTO SECO</v>
      </c>
      <c r="R1208" s="9" t="str">
        <f t="shared" ca="1" si="3623"/>
        <v>TNT_SC_E</v>
      </c>
      <c r="S1208" s="9" t="str">
        <f t="shared" ca="1" si="3623"/>
        <v>VINHO TINTO</v>
      </c>
      <c r="T1208" s="9" t="str">
        <f t="shared" ca="1" si="3623"/>
        <v>4_TPK_2,0 l</v>
      </c>
      <c r="U1208" s="29">
        <f t="shared" ca="1" si="3623"/>
        <v>4</v>
      </c>
      <c r="V1208" s="30">
        <f t="shared" ca="1" si="3623"/>
        <v>104</v>
      </c>
      <c r="W1208" s="30">
        <f t="shared" ca="1" si="3623"/>
        <v>62</v>
      </c>
    </row>
    <row r="1209" spans="1:23" ht="13">
      <c r="A1209" s="9">
        <f t="shared" si="8"/>
        <v>1206</v>
      </c>
      <c r="B1209" s="45">
        <v>12</v>
      </c>
      <c r="C1209" s="9">
        <f>MOD(A1209-1,COUNT('DATE Snapshot'!$A:$A))+1</f>
        <v>6</v>
      </c>
      <c r="D1209" s="25">
        <f t="shared" ref="D1209:I1209" ca="1" si="3624">INDIRECT(ADDRESS($C1209+1,D$2,,,D$1))</f>
        <v>42887</v>
      </c>
      <c r="E1209" s="27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8">
        <f t="shared" ca="1" si="3624"/>
        <v>42736</v>
      </c>
      <c r="I1209" s="9">
        <f t="shared" ca="1" si="3624"/>
        <v>5</v>
      </c>
      <c r="J1209" s="46">
        <f>TRUNC((A1209-1)/COUNT('DATE Snapshot'!A:A)/COUNT(PRODUCT!A:A),0)+1</f>
        <v>2</v>
      </c>
      <c r="K1209" s="9" t="str">
        <f t="shared" ref="K1209:O1209" ca="1" si="3625">INDIRECT(ADDRESS($J1209+1,K$2,,,K$1))</f>
        <v>MARTE</v>
      </c>
      <c r="L1209" s="9" t="str">
        <f t="shared" ca="1" si="3625"/>
        <v>MT</v>
      </c>
      <c r="M1209" s="9" t="str">
        <f t="shared" ca="1" si="3625"/>
        <v>CURITIBA</v>
      </c>
      <c r="N1209" s="9" t="str">
        <f t="shared" ca="1" si="3625"/>
        <v>BRASIL</v>
      </c>
      <c r="O1209" s="9">
        <f t="shared" ca="1" si="3625"/>
        <v>0</v>
      </c>
      <c r="P1209" s="9">
        <f>MOD(TRUNC((A1209-1)/COUNT('DATE Snapshot'!A:A)),COUNT(PRODUCT!A:A))+1</f>
        <v>23</v>
      </c>
      <c r="Q1209" s="9" t="str">
        <f t="shared" ref="Q1209:W1209" ca="1" si="3626">INDIRECT(ADDRESS($P1209+1,Q$2,,,Q$1))</f>
        <v>TINTO SECO</v>
      </c>
      <c r="R1209" s="9" t="str">
        <f t="shared" ca="1" si="3626"/>
        <v>TNT_SC_E</v>
      </c>
      <c r="S1209" s="9" t="str">
        <f t="shared" ca="1" si="3626"/>
        <v>VINHO TINTO</v>
      </c>
      <c r="T1209" s="9" t="str">
        <f t="shared" ca="1" si="3626"/>
        <v>4_TPK_2,0 l</v>
      </c>
      <c r="U1209" s="29">
        <f t="shared" ca="1" si="3626"/>
        <v>4</v>
      </c>
      <c r="V1209" s="30">
        <f t="shared" ca="1" si="3626"/>
        <v>104</v>
      </c>
      <c r="W1209" s="30">
        <f t="shared" ca="1" si="3626"/>
        <v>62</v>
      </c>
    </row>
    <row r="1210" spans="1:23" ht="13">
      <c r="A1210" s="9">
        <f t="shared" si="8"/>
        <v>1207</v>
      </c>
      <c r="B1210" s="45">
        <v>3</v>
      </c>
      <c r="C1210" s="9">
        <f>MOD(A1210-1,COUNT('DATE Snapshot'!$A:$A))+1</f>
        <v>7</v>
      </c>
      <c r="D1210" s="25">
        <f t="shared" ref="D1210:I1210" ca="1" si="3627">INDIRECT(ADDRESS($C1210+1,D$2,,,D$1))</f>
        <v>42917</v>
      </c>
      <c r="E1210" s="27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8">
        <f t="shared" ca="1" si="3627"/>
        <v>42736</v>
      </c>
      <c r="I1210" s="9">
        <f t="shared" ca="1" si="3627"/>
        <v>7</v>
      </c>
      <c r="J1210" s="46">
        <f>TRUNC((A1210-1)/COUNT('DATE Snapshot'!A:A)/COUNT(PRODUCT!A:A),0)+1</f>
        <v>2</v>
      </c>
      <c r="K1210" s="9" t="str">
        <f t="shared" ref="K1210:O1210" ca="1" si="3628">INDIRECT(ADDRESS($J1210+1,K$2,,,K$1))</f>
        <v>MARTE</v>
      </c>
      <c r="L1210" s="9" t="str">
        <f t="shared" ca="1" si="3628"/>
        <v>MT</v>
      </c>
      <c r="M1210" s="9" t="str">
        <f t="shared" ca="1" si="3628"/>
        <v>CURITIBA</v>
      </c>
      <c r="N1210" s="9" t="str">
        <f t="shared" ca="1" si="3628"/>
        <v>BRASIL</v>
      </c>
      <c r="O1210" s="9">
        <f t="shared" ca="1" si="3628"/>
        <v>0</v>
      </c>
      <c r="P1210" s="9">
        <f>MOD(TRUNC((A1210-1)/COUNT('DATE Snapshot'!A:A)),COUNT(PRODUCT!A:A))+1</f>
        <v>23</v>
      </c>
      <c r="Q1210" s="9" t="str">
        <f t="shared" ref="Q1210:W1210" ca="1" si="3629">INDIRECT(ADDRESS($P1210+1,Q$2,,,Q$1))</f>
        <v>TINTO SECO</v>
      </c>
      <c r="R1210" s="9" t="str">
        <f t="shared" ca="1" si="3629"/>
        <v>TNT_SC_E</v>
      </c>
      <c r="S1210" s="9" t="str">
        <f t="shared" ca="1" si="3629"/>
        <v>VINHO TINTO</v>
      </c>
      <c r="T1210" s="9" t="str">
        <f t="shared" ca="1" si="3629"/>
        <v>4_TPK_2,0 l</v>
      </c>
      <c r="U1210" s="29">
        <f t="shared" ca="1" si="3629"/>
        <v>4</v>
      </c>
      <c r="V1210" s="30">
        <f t="shared" ca="1" si="3629"/>
        <v>104</v>
      </c>
      <c r="W1210" s="30">
        <f t="shared" ca="1" si="3629"/>
        <v>62</v>
      </c>
    </row>
    <row r="1211" spans="1:23" ht="13">
      <c r="A1211" s="9">
        <f t="shared" si="8"/>
        <v>1208</v>
      </c>
      <c r="B1211" s="45">
        <v>7</v>
      </c>
      <c r="C1211" s="9">
        <f>MOD(A1211-1,COUNT('DATE Snapshot'!$A:$A))+1</f>
        <v>8</v>
      </c>
      <c r="D1211" s="25">
        <f t="shared" ref="D1211:I1211" ca="1" si="3630">INDIRECT(ADDRESS($C1211+1,D$2,,,D$1))</f>
        <v>42948</v>
      </c>
      <c r="E1211" s="27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8">
        <f t="shared" ca="1" si="3630"/>
        <v>42736</v>
      </c>
      <c r="I1211" s="9">
        <f t="shared" ca="1" si="3630"/>
        <v>3</v>
      </c>
      <c r="J1211" s="46">
        <f>TRUNC((A1211-1)/COUNT('DATE Snapshot'!A:A)/COUNT(PRODUCT!A:A),0)+1</f>
        <v>2</v>
      </c>
      <c r="K1211" s="9" t="str">
        <f t="shared" ref="K1211:O1211" ca="1" si="3631">INDIRECT(ADDRESS($J1211+1,K$2,,,K$1))</f>
        <v>MARTE</v>
      </c>
      <c r="L1211" s="9" t="str">
        <f t="shared" ca="1" si="3631"/>
        <v>MT</v>
      </c>
      <c r="M1211" s="9" t="str">
        <f t="shared" ca="1" si="3631"/>
        <v>CURITIBA</v>
      </c>
      <c r="N1211" s="9" t="str">
        <f t="shared" ca="1" si="3631"/>
        <v>BRASIL</v>
      </c>
      <c r="O1211" s="9">
        <f t="shared" ca="1" si="3631"/>
        <v>0</v>
      </c>
      <c r="P1211" s="9">
        <f>MOD(TRUNC((A1211-1)/COUNT('DATE Snapshot'!A:A)),COUNT(PRODUCT!A:A))+1</f>
        <v>23</v>
      </c>
      <c r="Q1211" s="9" t="str">
        <f t="shared" ref="Q1211:W1211" ca="1" si="3632">INDIRECT(ADDRESS($P1211+1,Q$2,,,Q$1))</f>
        <v>TINTO SECO</v>
      </c>
      <c r="R1211" s="9" t="str">
        <f t="shared" ca="1" si="3632"/>
        <v>TNT_SC_E</v>
      </c>
      <c r="S1211" s="9" t="str">
        <f t="shared" ca="1" si="3632"/>
        <v>VINHO TINTO</v>
      </c>
      <c r="T1211" s="9" t="str">
        <f t="shared" ca="1" si="3632"/>
        <v>4_TPK_2,0 l</v>
      </c>
      <c r="U1211" s="29">
        <f t="shared" ca="1" si="3632"/>
        <v>4</v>
      </c>
      <c r="V1211" s="30">
        <f t="shared" ca="1" si="3632"/>
        <v>104</v>
      </c>
      <c r="W1211" s="30">
        <f t="shared" ca="1" si="3632"/>
        <v>62</v>
      </c>
    </row>
    <row r="1212" spans="1:23" ht="13">
      <c r="A1212" s="9">
        <f t="shared" si="8"/>
        <v>1209</v>
      </c>
      <c r="B1212" s="45">
        <v>3</v>
      </c>
      <c r="C1212" s="9">
        <f>MOD(A1212-1,COUNT('DATE Snapshot'!$A:$A))+1</f>
        <v>9</v>
      </c>
      <c r="D1212" s="25">
        <f t="shared" ref="D1212:I1212" ca="1" si="3633">INDIRECT(ADDRESS($C1212+1,D$2,,,D$1))</f>
        <v>42979</v>
      </c>
      <c r="E1212" s="27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8">
        <f t="shared" ca="1" si="3633"/>
        <v>42736</v>
      </c>
      <c r="I1212" s="9">
        <f t="shared" ca="1" si="3633"/>
        <v>6</v>
      </c>
      <c r="J1212" s="46">
        <f>TRUNC((A1212-1)/COUNT('DATE Snapshot'!A:A)/COUNT(PRODUCT!A:A),0)+1</f>
        <v>2</v>
      </c>
      <c r="K1212" s="9" t="str">
        <f t="shared" ref="K1212:O1212" ca="1" si="3634">INDIRECT(ADDRESS($J1212+1,K$2,,,K$1))</f>
        <v>MARTE</v>
      </c>
      <c r="L1212" s="9" t="str">
        <f t="shared" ca="1" si="3634"/>
        <v>MT</v>
      </c>
      <c r="M1212" s="9" t="str">
        <f t="shared" ca="1" si="3634"/>
        <v>CURITIBA</v>
      </c>
      <c r="N1212" s="9" t="str">
        <f t="shared" ca="1" si="3634"/>
        <v>BRASIL</v>
      </c>
      <c r="O1212" s="9">
        <f t="shared" ca="1" si="3634"/>
        <v>0</v>
      </c>
      <c r="P1212" s="9">
        <f>MOD(TRUNC((A1212-1)/COUNT('DATE Snapshot'!A:A)),COUNT(PRODUCT!A:A))+1</f>
        <v>23</v>
      </c>
      <c r="Q1212" s="9" t="str">
        <f t="shared" ref="Q1212:W1212" ca="1" si="3635">INDIRECT(ADDRESS($P1212+1,Q$2,,,Q$1))</f>
        <v>TINTO SECO</v>
      </c>
      <c r="R1212" s="9" t="str">
        <f t="shared" ca="1" si="3635"/>
        <v>TNT_SC_E</v>
      </c>
      <c r="S1212" s="9" t="str">
        <f t="shared" ca="1" si="3635"/>
        <v>VINHO TINTO</v>
      </c>
      <c r="T1212" s="9" t="str">
        <f t="shared" ca="1" si="3635"/>
        <v>4_TPK_2,0 l</v>
      </c>
      <c r="U1212" s="29">
        <f t="shared" ca="1" si="3635"/>
        <v>4</v>
      </c>
      <c r="V1212" s="30">
        <f t="shared" ca="1" si="3635"/>
        <v>104</v>
      </c>
      <c r="W1212" s="30">
        <f t="shared" ca="1" si="3635"/>
        <v>62</v>
      </c>
    </row>
    <row r="1213" spans="1:23" ht="13">
      <c r="A1213" s="9">
        <f t="shared" si="8"/>
        <v>1210</v>
      </c>
      <c r="B1213" s="45">
        <v>8</v>
      </c>
      <c r="C1213" s="9">
        <f>MOD(A1213-1,COUNT('DATE Snapshot'!$A:$A))+1</f>
        <v>10</v>
      </c>
      <c r="D1213" s="25">
        <f t="shared" ref="D1213:I1213" ca="1" si="3636">INDIRECT(ADDRESS($C1213+1,D$2,,,D$1))</f>
        <v>43009</v>
      </c>
      <c r="E1213" s="27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8">
        <f t="shared" ca="1" si="3636"/>
        <v>42736</v>
      </c>
      <c r="I1213" s="9">
        <f t="shared" ca="1" si="3636"/>
        <v>1</v>
      </c>
      <c r="J1213" s="46">
        <f>TRUNC((A1213-1)/COUNT('DATE Snapshot'!A:A)/COUNT(PRODUCT!A:A),0)+1</f>
        <v>2</v>
      </c>
      <c r="K1213" s="9" t="str">
        <f t="shared" ref="K1213:O1213" ca="1" si="3637">INDIRECT(ADDRESS($J1213+1,K$2,,,K$1))</f>
        <v>MARTE</v>
      </c>
      <c r="L1213" s="9" t="str">
        <f t="shared" ca="1" si="3637"/>
        <v>MT</v>
      </c>
      <c r="M1213" s="9" t="str">
        <f t="shared" ca="1" si="3637"/>
        <v>CURITIBA</v>
      </c>
      <c r="N1213" s="9" t="str">
        <f t="shared" ca="1" si="3637"/>
        <v>BRASIL</v>
      </c>
      <c r="O1213" s="9">
        <f t="shared" ca="1" si="3637"/>
        <v>0</v>
      </c>
      <c r="P1213" s="9">
        <f>MOD(TRUNC((A1213-1)/COUNT('DATE Snapshot'!A:A)),COUNT(PRODUCT!A:A))+1</f>
        <v>23</v>
      </c>
      <c r="Q1213" s="9" t="str">
        <f t="shared" ref="Q1213:W1213" ca="1" si="3638">INDIRECT(ADDRESS($P1213+1,Q$2,,,Q$1))</f>
        <v>TINTO SECO</v>
      </c>
      <c r="R1213" s="9" t="str">
        <f t="shared" ca="1" si="3638"/>
        <v>TNT_SC_E</v>
      </c>
      <c r="S1213" s="9" t="str">
        <f t="shared" ca="1" si="3638"/>
        <v>VINHO TINTO</v>
      </c>
      <c r="T1213" s="9" t="str">
        <f t="shared" ca="1" si="3638"/>
        <v>4_TPK_2,0 l</v>
      </c>
      <c r="U1213" s="29">
        <f t="shared" ca="1" si="3638"/>
        <v>4</v>
      </c>
      <c r="V1213" s="30">
        <f t="shared" ca="1" si="3638"/>
        <v>104</v>
      </c>
      <c r="W1213" s="30">
        <f t="shared" ca="1" si="3638"/>
        <v>62</v>
      </c>
    </row>
    <row r="1214" spans="1:23" ht="13">
      <c r="A1214" s="9">
        <f t="shared" si="8"/>
        <v>1211</v>
      </c>
      <c r="B1214" s="45">
        <v>9</v>
      </c>
      <c r="C1214" s="9">
        <f>MOD(A1214-1,COUNT('DATE Snapshot'!$A:$A))+1</f>
        <v>11</v>
      </c>
      <c r="D1214" s="25">
        <f t="shared" ref="D1214:I1214" ca="1" si="3639">INDIRECT(ADDRESS($C1214+1,D$2,,,D$1))</f>
        <v>43040</v>
      </c>
      <c r="E1214" s="27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8">
        <f t="shared" ca="1" si="3639"/>
        <v>42736</v>
      </c>
      <c r="I1214" s="9">
        <f t="shared" ca="1" si="3639"/>
        <v>4</v>
      </c>
      <c r="J1214" s="46">
        <f>TRUNC((A1214-1)/COUNT('DATE Snapshot'!A:A)/COUNT(PRODUCT!A:A),0)+1</f>
        <v>2</v>
      </c>
      <c r="K1214" s="9" t="str">
        <f t="shared" ref="K1214:O1214" ca="1" si="3640">INDIRECT(ADDRESS($J1214+1,K$2,,,K$1))</f>
        <v>MARTE</v>
      </c>
      <c r="L1214" s="9" t="str">
        <f t="shared" ca="1" si="3640"/>
        <v>MT</v>
      </c>
      <c r="M1214" s="9" t="str">
        <f t="shared" ca="1" si="3640"/>
        <v>CURITIBA</v>
      </c>
      <c r="N1214" s="9" t="str">
        <f t="shared" ca="1" si="3640"/>
        <v>BRASIL</v>
      </c>
      <c r="O1214" s="9">
        <f t="shared" ca="1" si="3640"/>
        <v>0</v>
      </c>
      <c r="P1214" s="9">
        <f>MOD(TRUNC((A1214-1)/COUNT('DATE Snapshot'!A:A)),COUNT(PRODUCT!A:A))+1</f>
        <v>23</v>
      </c>
      <c r="Q1214" s="9" t="str">
        <f t="shared" ref="Q1214:W1214" ca="1" si="3641">INDIRECT(ADDRESS($P1214+1,Q$2,,,Q$1))</f>
        <v>TINTO SECO</v>
      </c>
      <c r="R1214" s="9" t="str">
        <f t="shared" ca="1" si="3641"/>
        <v>TNT_SC_E</v>
      </c>
      <c r="S1214" s="9" t="str">
        <f t="shared" ca="1" si="3641"/>
        <v>VINHO TINTO</v>
      </c>
      <c r="T1214" s="9" t="str">
        <f t="shared" ca="1" si="3641"/>
        <v>4_TPK_2,0 l</v>
      </c>
      <c r="U1214" s="29">
        <f t="shared" ca="1" si="3641"/>
        <v>4</v>
      </c>
      <c r="V1214" s="30">
        <f t="shared" ca="1" si="3641"/>
        <v>104</v>
      </c>
      <c r="W1214" s="30">
        <f t="shared" ca="1" si="3641"/>
        <v>62</v>
      </c>
    </row>
    <row r="1215" spans="1:23" ht="13">
      <c r="A1215" s="9">
        <f t="shared" si="8"/>
        <v>1212</v>
      </c>
      <c r="B1215" s="45">
        <v>7</v>
      </c>
      <c r="C1215" s="9">
        <f>MOD(A1215-1,COUNT('DATE Snapshot'!$A:$A))+1</f>
        <v>12</v>
      </c>
      <c r="D1215" s="25">
        <f t="shared" ref="D1215:I1215" ca="1" si="3642">INDIRECT(ADDRESS($C1215+1,D$2,,,D$1))</f>
        <v>43070</v>
      </c>
      <c r="E1215" s="27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8">
        <f t="shared" ca="1" si="3642"/>
        <v>42736</v>
      </c>
      <c r="I1215" s="9">
        <f t="shared" ca="1" si="3642"/>
        <v>6</v>
      </c>
      <c r="J1215" s="46">
        <f>TRUNC((A1215-1)/COUNT('DATE Snapshot'!A:A)/COUNT(PRODUCT!A:A),0)+1</f>
        <v>2</v>
      </c>
      <c r="K1215" s="9" t="str">
        <f t="shared" ref="K1215:O1215" ca="1" si="3643">INDIRECT(ADDRESS($J1215+1,K$2,,,K$1))</f>
        <v>MARTE</v>
      </c>
      <c r="L1215" s="9" t="str">
        <f t="shared" ca="1" si="3643"/>
        <v>MT</v>
      </c>
      <c r="M1215" s="9" t="str">
        <f t="shared" ca="1" si="3643"/>
        <v>CURITIBA</v>
      </c>
      <c r="N1215" s="9" t="str">
        <f t="shared" ca="1" si="3643"/>
        <v>BRASIL</v>
      </c>
      <c r="O1215" s="9">
        <f t="shared" ca="1" si="3643"/>
        <v>0</v>
      </c>
      <c r="P1215" s="9">
        <f>MOD(TRUNC((A1215-1)/COUNT('DATE Snapshot'!A:A)),COUNT(PRODUCT!A:A))+1</f>
        <v>23</v>
      </c>
      <c r="Q1215" s="9" t="str">
        <f t="shared" ref="Q1215:W1215" ca="1" si="3644">INDIRECT(ADDRESS($P1215+1,Q$2,,,Q$1))</f>
        <v>TINTO SECO</v>
      </c>
      <c r="R1215" s="9" t="str">
        <f t="shared" ca="1" si="3644"/>
        <v>TNT_SC_E</v>
      </c>
      <c r="S1215" s="9" t="str">
        <f t="shared" ca="1" si="3644"/>
        <v>VINHO TINTO</v>
      </c>
      <c r="T1215" s="9" t="str">
        <f t="shared" ca="1" si="3644"/>
        <v>4_TPK_2,0 l</v>
      </c>
      <c r="U1215" s="29">
        <f t="shared" ca="1" si="3644"/>
        <v>4</v>
      </c>
      <c r="V1215" s="30">
        <f t="shared" ca="1" si="3644"/>
        <v>104</v>
      </c>
      <c r="W1215" s="30">
        <f t="shared" ca="1" si="3644"/>
        <v>62</v>
      </c>
    </row>
    <row r="1216" spans="1:23" ht="13">
      <c r="A1216" s="9">
        <f t="shared" si="8"/>
        <v>1213</v>
      </c>
      <c r="B1216" s="45">
        <v>15</v>
      </c>
      <c r="C1216" s="9">
        <f>MOD(A1216-1,COUNT('DATE Snapshot'!$A:$A))+1</f>
        <v>13</v>
      </c>
      <c r="D1216" s="25">
        <f t="shared" ref="D1216:I1216" ca="1" si="3645">INDIRECT(ADDRESS($C1216+1,D$2,,,D$1))</f>
        <v>43101</v>
      </c>
      <c r="E1216" s="27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8">
        <f t="shared" ca="1" si="3645"/>
        <v>43101</v>
      </c>
      <c r="I1216" s="9">
        <f t="shared" ca="1" si="3645"/>
        <v>2</v>
      </c>
      <c r="J1216" s="46">
        <f>TRUNC((A1216-1)/COUNT('DATE Snapshot'!A:A)/COUNT(PRODUCT!A:A),0)+1</f>
        <v>2</v>
      </c>
      <c r="K1216" s="9" t="str">
        <f t="shared" ref="K1216:O1216" ca="1" si="3646">INDIRECT(ADDRESS($J1216+1,K$2,,,K$1))</f>
        <v>MARTE</v>
      </c>
      <c r="L1216" s="9" t="str">
        <f t="shared" ca="1" si="3646"/>
        <v>MT</v>
      </c>
      <c r="M1216" s="9" t="str">
        <f t="shared" ca="1" si="3646"/>
        <v>CURITIBA</v>
      </c>
      <c r="N1216" s="9" t="str">
        <f t="shared" ca="1" si="3646"/>
        <v>BRASIL</v>
      </c>
      <c r="O1216" s="9">
        <f t="shared" ca="1" si="3646"/>
        <v>0</v>
      </c>
      <c r="P1216" s="9">
        <f>MOD(TRUNC((A1216-1)/COUNT('DATE Snapshot'!A:A)),COUNT(PRODUCT!A:A))+1</f>
        <v>23</v>
      </c>
      <c r="Q1216" s="9" t="str">
        <f t="shared" ref="Q1216:W1216" ca="1" si="3647">INDIRECT(ADDRESS($P1216+1,Q$2,,,Q$1))</f>
        <v>TINTO SECO</v>
      </c>
      <c r="R1216" s="9" t="str">
        <f t="shared" ca="1" si="3647"/>
        <v>TNT_SC_E</v>
      </c>
      <c r="S1216" s="9" t="str">
        <f t="shared" ca="1" si="3647"/>
        <v>VINHO TINTO</v>
      </c>
      <c r="T1216" s="9" t="str">
        <f t="shared" ca="1" si="3647"/>
        <v>4_TPK_2,0 l</v>
      </c>
      <c r="U1216" s="29">
        <f t="shared" ca="1" si="3647"/>
        <v>4</v>
      </c>
      <c r="V1216" s="30">
        <f t="shared" ca="1" si="3647"/>
        <v>104</v>
      </c>
      <c r="W1216" s="30">
        <f t="shared" ca="1" si="3647"/>
        <v>62</v>
      </c>
    </row>
    <row r="1217" spans="1:23" ht="13">
      <c r="A1217" s="9">
        <f t="shared" si="8"/>
        <v>1214</v>
      </c>
      <c r="B1217" s="45">
        <v>7</v>
      </c>
      <c r="C1217" s="9">
        <f>MOD(A1217-1,COUNT('DATE Snapshot'!$A:$A))+1</f>
        <v>14</v>
      </c>
      <c r="D1217" s="25">
        <f t="shared" ref="D1217:I1217" ca="1" si="3648">INDIRECT(ADDRESS($C1217+1,D$2,,,D$1))</f>
        <v>43132</v>
      </c>
      <c r="E1217" s="27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8">
        <f t="shared" ca="1" si="3648"/>
        <v>43101</v>
      </c>
      <c r="I1217" s="9">
        <f t="shared" ca="1" si="3648"/>
        <v>5</v>
      </c>
      <c r="J1217" s="46">
        <f>TRUNC((A1217-1)/COUNT('DATE Snapshot'!A:A)/COUNT(PRODUCT!A:A),0)+1</f>
        <v>2</v>
      </c>
      <c r="K1217" s="9" t="str">
        <f t="shared" ref="K1217:O1217" ca="1" si="3649">INDIRECT(ADDRESS($J1217+1,K$2,,,K$1))</f>
        <v>MARTE</v>
      </c>
      <c r="L1217" s="9" t="str">
        <f t="shared" ca="1" si="3649"/>
        <v>MT</v>
      </c>
      <c r="M1217" s="9" t="str">
        <f t="shared" ca="1" si="3649"/>
        <v>CURITIBA</v>
      </c>
      <c r="N1217" s="9" t="str">
        <f t="shared" ca="1" si="3649"/>
        <v>BRASIL</v>
      </c>
      <c r="O1217" s="9">
        <f t="shared" ca="1" si="3649"/>
        <v>0</v>
      </c>
      <c r="P1217" s="9">
        <f>MOD(TRUNC((A1217-1)/COUNT('DATE Snapshot'!A:A)),COUNT(PRODUCT!A:A))+1</f>
        <v>23</v>
      </c>
      <c r="Q1217" s="9" t="str">
        <f t="shared" ref="Q1217:W1217" ca="1" si="3650">INDIRECT(ADDRESS($P1217+1,Q$2,,,Q$1))</f>
        <v>TINTO SECO</v>
      </c>
      <c r="R1217" s="9" t="str">
        <f t="shared" ca="1" si="3650"/>
        <v>TNT_SC_E</v>
      </c>
      <c r="S1217" s="9" t="str">
        <f t="shared" ca="1" si="3650"/>
        <v>VINHO TINTO</v>
      </c>
      <c r="T1217" s="9" t="str">
        <f t="shared" ca="1" si="3650"/>
        <v>4_TPK_2,0 l</v>
      </c>
      <c r="U1217" s="29">
        <f t="shared" ca="1" si="3650"/>
        <v>4</v>
      </c>
      <c r="V1217" s="30">
        <f t="shared" ca="1" si="3650"/>
        <v>104</v>
      </c>
      <c r="W1217" s="30">
        <f t="shared" ca="1" si="3650"/>
        <v>62</v>
      </c>
    </row>
    <row r="1218" spans="1:23" ht="13">
      <c r="A1218" s="9">
        <f t="shared" si="8"/>
        <v>1215</v>
      </c>
      <c r="B1218" s="45">
        <v>1</v>
      </c>
      <c r="C1218" s="9">
        <f>MOD(A1218-1,COUNT('DATE Snapshot'!$A:$A))+1</f>
        <v>15</v>
      </c>
      <c r="D1218" s="25">
        <f t="shared" ref="D1218:I1218" ca="1" si="3651">INDIRECT(ADDRESS($C1218+1,D$2,,,D$1))</f>
        <v>43160</v>
      </c>
      <c r="E1218" s="27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8">
        <f t="shared" ca="1" si="3651"/>
        <v>43101</v>
      </c>
      <c r="I1218" s="9">
        <f t="shared" ca="1" si="3651"/>
        <v>5</v>
      </c>
      <c r="J1218" s="46">
        <f>TRUNC((A1218-1)/COUNT('DATE Snapshot'!A:A)/COUNT(PRODUCT!A:A),0)+1</f>
        <v>2</v>
      </c>
      <c r="K1218" s="9" t="str">
        <f t="shared" ref="K1218:O1218" ca="1" si="3652">INDIRECT(ADDRESS($J1218+1,K$2,,,K$1))</f>
        <v>MARTE</v>
      </c>
      <c r="L1218" s="9" t="str">
        <f t="shared" ca="1" si="3652"/>
        <v>MT</v>
      </c>
      <c r="M1218" s="9" t="str">
        <f t="shared" ca="1" si="3652"/>
        <v>CURITIBA</v>
      </c>
      <c r="N1218" s="9" t="str">
        <f t="shared" ca="1" si="3652"/>
        <v>BRASIL</v>
      </c>
      <c r="O1218" s="9">
        <f t="shared" ca="1" si="3652"/>
        <v>0</v>
      </c>
      <c r="P1218" s="9">
        <f>MOD(TRUNC((A1218-1)/COUNT('DATE Snapshot'!A:A)),COUNT(PRODUCT!A:A))+1</f>
        <v>23</v>
      </c>
      <c r="Q1218" s="9" t="str">
        <f t="shared" ref="Q1218:W1218" ca="1" si="3653">INDIRECT(ADDRESS($P1218+1,Q$2,,,Q$1))</f>
        <v>TINTO SECO</v>
      </c>
      <c r="R1218" s="9" t="str">
        <f t="shared" ca="1" si="3653"/>
        <v>TNT_SC_E</v>
      </c>
      <c r="S1218" s="9" t="str">
        <f t="shared" ca="1" si="3653"/>
        <v>VINHO TINTO</v>
      </c>
      <c r="T1218" s="9" t="str">
        <f t="shared" ca="1" si="3653"/>
        <v>4_TPK_2,0 l</v>
      </c>
      <c r="U1218" s="29">
        <f t="shared" ca="1" si="3653"/>
        <v>4</v>
      </c>
      <c r="V1218" s="30">
        <f t="shared" ca="1" si="3653"/>
        <v>104</v>
      </c>
      <c r="W1218" s="30">
        <f t="shared" ca="1" si="3653"/>
        <v>62</v>
      </c>
    </row>
    <row r="1219" spans="1:23" ht="13">
      <c r="A1219" s="9">
        <f t="shared" si="8"/>
        <v>1216</v>
      </c>
      <c r="B1219" s="45">
        <v>2</v>
      </c>
      <c r="C1219" s="9">
        <f>MOD(A1219-1,COUNT('DATE Snapshot'!$A:$A))+1</f>
        <v>16</v>
      </c>
      <c r="D1219" s="25">
        <f t="shared" ref="D1219:I1219" ca="1" si="3654">INDIRECT(ADDRESS($C1219+1,D$2,,,D$1))</f>
        <v>43191</v>
      </c>
      <c r="E1219" s="27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8">
        <f t="shared" ca="1" si="3654"/>
        <v>43101</v>
      </c>
      <c r="I1219" s="9">
        <f t="shared" ca="1" si="3654"/>
        <v>1</v>
      </c>
      <c r="J1219" s="46">
        <f>TRUNC((A1219-1)/COUNT('DATE Snapshot'!A:A)/COUNT(PRODUCT!A:A),0)+1</f>
        <v>2</v>
      </c>
      <c r="K1219" s="9" t="str">
        <f t="shared" ref="K1219:O1219" ca="1" si="3655">INDIRECT(ADDRESS($J1219+1,K$2,,,K$1))</f>
        <v>MARTE</v>
      </c>
      <c r="L1219" s="9" t="str">
        <f t="shared" ca="1" si="3655"/>
        <v>MT</v>
      </c>
      <c r="M1219" s="9" t="str">
        <f t="shared" ca="1" si="3655"/>
        <v>CURITIBA</v>
      </c>
      <c r="N1219" s="9" t="str">
        <f t="shared" ca="1" si="3655"/>
        <v>BRASIL</v>
      </c>
      <c r="O1219" s="9">
        <f t="shared" ca="1" si="3655"/>
        <v>0</v>
      </c>
      <c r="P1219" s="9">
        <f>MOD(TRUNC((A1219-1)/COUNT('DATE Snapshot'!A:A)),COUNT(PRODUCT!A:A))+1</f>
        <v>23</v>
      </c>
      <c r="Q1219" s="9" t="str">
        <f t="shared" ref="Q1219:W1219" ca="1" si="3656">INDIRECT(ADDRESS($P1219+1,Q$2,,,Q$1))</f>
        <v>TINTO SECO</v>
      </c>
      <c r="R1219" s="9" t="str">
        <f t="shared" ca="1" si="3656"/>
        <v>TNT_SC_E</v>
      </c>
      <c r="S1219" s="9" t="str">
        <f t="shared" ca="1" si="3656"/>
        <v>VINHO TINTO</v>
      </c>
      <c r="T1219" s="9" t="str">
        <f t="shared" ca="1" si="3656"/>
        <v>4_TPK_2,0 l</v>
      </c>
      <c r="U1219" s="29">
        <f t="shared" ca="1" si="3656"/>
        <v>4</v>
      </c>
      <c r="V1219" s="30">
        <f t="shared" ca="1" si="3656"/>
        <v>104</v>
      </c>
      <c r="W1219" s="30">
        <f t="shared" ca="1" si="3656"/>
        <v>62</v>
      </c>
    </row>
    <row r="1220" spans="1:23" ht="13">
      <c r="A1220" s="9">
        <f t="shared" si="8"/>
        <v>1217</v>
      </c>
      <c r="B1220" s="45">
        <v>0</v>
      </c>
      <c r="C1220" s="9">
        <f>MOD(A1220-1,COUNT('DATE Snapshot'!$A:$A))+1</f>
        <v>17</v>
      </c>
      <c r="D1220" s="25">
        <f t="shared" ref="D1220:I1220" ca="1" si="3657">INDIRECT(ADDRESS($C1220+1,D$2,,,D$1))</f>
        <v>43221</v>
      </c>
      <c r="E1220" s="27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8">
        <f t="shared" ca="1" si="3657"/>
        <v>43101</v>
      </c>
      <c r="I1220" s="9">
        <f t="shared" ca="1" si="3657"/>
        <v>3</v>
      </c>
      <c r="J1220" s="46">
        <f>TRUNC((A1220-1)/COUNT('DATE Snapshot'!A:A)/COUNT(PRODUCT!A:A),0)+1</f>
        <v>2</v>
      </c>
      <c r="K1220" s="9" t="str">
        <f t="shared" ref="K1220:O1220" ca="1" si="3658">INDIRECT(ADDRESS($J1220+1,K$2,,,K$1))</f>
        <v>MARTE</v>
      </c>
      <c r="L1220" s="9" t="str">
        <f t="shared" ca="1" si="3658"/>
        <v>MT</v>
      </c>
      <c r="M1220" s="9" t="str">
        <f t="shared" ca="1" si="3658"/>
        <v>CURITIBA</v>
      </c>
      <c r="N1220" s="9" t="str">
        <f t="shared" ca="1" si="3658"/>
        <v>BRASIL</v>
      </c>
      <c r="O1220" s="9">
        <f t="shared" ca="1" si="3658"/>
        <v>0</v>
      </c>
      <c r="P1220" s="9">
        <f>MOD(TRUNC((A1220-1)/COUNT('DATE Snapshot'!A:A)),COUNT(PRODUCT!A:A))+1</f>
        <v>23</v>
      </c>
      <c r="Q1220" s="9" t="str">
        <f t="shared" ref="Q1220:W1220" ca="1" si="3659">INDIRECT(ADDRESS($P1220+1,Q$2,,,Q$1))</f>
        <v>TINTO SECO</v>
      </c>
      <c r="R1220" s="9" t="str">
        <f t="shared" ca="1" si="3659"/>
        <v>TNT_SC_E</v>
      </c>
      <c r="S1220" s="9" t="str">
        <f t="shared" ca="1" si="3659"/>
        <v>VINHO TINTO</v>
      </c>
      <c r="T1220" s="9" t="str">
        <f t="shared" ca="1" si="3659"/>
        <v>4_TPK_2,0 l</v>
      </c>
      <c r="U1220" s="29">
        <f t="shared" ca="1" si="3659"/>
        <v>4</v>
      </c>
      <c r="V1220" s="30">
        <f t="shared" ca="1" si="3659"/>
        <v>104</v>
      </c>
      <c r="W1220" s="30">
        <f t="shared" ca="1" si="3659"/>
        <v>62</v>
      </c>
    </row>
    <row r="1221" spans="1:23" ht="13">
      <c r="A1221" s="9">
        <f t="shared" si="8"/>
        <v>1218</v>
      </c>
      <c r="B1221" s="45">
        <v>16</v>
      </c>
      <c r="C1221" s="9">
        <f>MOD(A1221-1,COUNT('DATE Snapshot'!$A:$A))+1</f>
        <v>18</v>
      </c>
      <c r="D1221" s="25">
        <f t="shared" ref="D1221:I1221" ca="1" si="3660">INDIRECT(ADDRESS($C1221+1,D$2,,,D$1))</f>
        <v>43252</v>
      </c>
      <c r="E1221" s="27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8">
        <f t="shared" ca="1" si="3660"/>
        <v>43101</v>
      </c>
      <c r="I1221" s="9">
        <f t="shared" ca="1" si="3660"/>
        <v>6</v>
      </c>
      <c r="J1221" s="46">
        <f>TRUNC((A1221-1)/COUNT('DATE Snapshot'!A:A)/COUNT(PRODUCT!A:A),0)+1</f>
        <v>2</v>
      </c>
      <c r="K1221" s="9" t="str">
        <f t="shared" ref="K1221:O1221" ca="1" si="3661">INDIRECT(ADDRESS($J1221+1,K$2,,,K$1))</f>
        <v>MARTE</v>
      </c>
      <c r="L1221" s="9" t="str">
        <f t="shared" ca="1" si="3661"/>
        <v>MT</v>
      </c>
      <c r="M1221" s="9" t="str">
        <f t="shared" ca="1" si="3661"/>
        <v>CURITIBA</v>
      </c>
      <c r="N1221" s="9" t="str">
        <f t="shared" ca="1" si="3661"/>
        <v>BRASIL</v>
      </c>
      <c r="O1221" s="9">
        <f t="shared" ca="1" si="3661"/>
        <v>0</v>
      </c>
      <c r="P1221" s="9">
        <f>MOD(TRUNC((A1221-1)/COUNT('DATE Snapshot'!A:A)),COUNT(PRODUCT!A:A))+1</f>
        <v>23</v>
      </c>
      <c r="Q1221" s="9" t="str">
        <f t="shared" ref="Q1221:W1221" ca="1" si="3662">INDIRECT(ADDRESS($P1221+1,Q$2,,,Q$1))</f>
        <v>TINTO SECO</v>
      </c>
      <c r="R1221" s="9" t="str">
        <f t="shared" ca="1" si="3662"/>
        <v>TNT_SC_E</v>
      </c>
      <c r="S1221" s="9" t="str">
        <f t="shared" ca="1" si="3662"/>
        <v>VINHO TINTO</v>
      </c>
      <c r="T1221" s="9" t="str">
        <f t="shared" ca="1" si="3662"/>
        <v>4_TPK_2,0 l</v>
      </c>
      <c r="U1221" s="29">
        <f t="shared" ca="1" si="3662"/>
        <v>4</v>
      </c>
      <c r="V1221" s="30">
        <f t="shared" ca="1" si="3662"/>
        <v>104</v>
      </c>
      <c r="W1221" s="30">
        <f t="shared" ca="1" si="3662"/>
        <v>62</v>
      </c>
    </row>
    <row r="1222" spans="1:23" ht="13">
      <c r="A1222" s="9">
        <f t="shared" si="8"/>
        <v>1219</v>
      </c>
      <c r="B1222" s="45">
        <v>9</v>
      </c>
      <c r="C1222" s="9">
        <f>MOD(A1222-1,COUNT('DATE Snapshot'!$A:$A))+1</f>
        <v>19</v>
      </c>
      <c r="D1222" s="25">
        <f t="shared" ref="D1222:I1222" ca="1" si="3663">INDIRECT(ADDRESS($C1222+1,D$2,,,D$1))</f>
        <v>43282</v>
      </c>
      <c r="E1222" s="27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8">
        <f t="shared" ca="1" si="3663"/>
        <v>43101</v>
      </c>
      <c r="I1222" s="9">
        <f t="shared" ca="1" si="3663"/>
        <v>1</v>
      </c>
      <c r="J1222" s="46">
        <f>TRUNC((A1222-1)/COUNT('DATE Snapshot'!A:A)/COUNT(PRODUCT!A:A),0)+1</f>
        <v>2</v>
      </c>
      <c r="K1222" s="9" t="str">
        <f t="shared" ref="K1222:O1222" ca="1" si="3664">INDIRECT(ADDRESS($J1222+1,K$2,,,K$1))</f>
        <v>MARTE</v>
      </c>
      <c r="L1222" s="9" t="str">
        <f t="shared" ca="1" si="3664"/>
        <v>MT</v>
      </c>
      <c r="M1222" s="9" t="str">
        <f t="shared" ca="1" si="3664"/>
        <v>CURITIBA</v>
      </c>
      <c r="N1222" s="9" t="str">
        <f t="shared" ca="1" si="3664"/>
        <v>BRASIL</v>
      </c>
      <c r="O1222" s="9">
        <f t="shared" ca="1" si="3664"/>
        <v>0</v>
      </c>
      <c r="P1222" s="9">
        <f>MOD(TRUNC((A1222-1)/COUNT('DATE Snapshot'!A:A)),COUNT(PRODUCT!A:A))+1</f>
        <v>23</v>
      </c>
      <c r="Q1222" s="9" t="str">
        <f t="shared" ref="Q1222:W1222" ca="1" si="3665">INDIRECT(ADDRESS($P1222+1,Q$2,,,Q$1))</f>
        <v>TINTO SECO</v>
      </c>
      <c r="R1222" s="9" t="str">
        <f t="shared" ca="1" si="3665"/>
        <v>TNT_SC_E</v>
      </c>
      <c r="S1222" s="9" t="str">
        <f t="shared" ca="1" si="3665"/>
        <v>VINHO TINTO</v>
      </c>
      <c r="T1222" s="9" t="str">
        <f t="shared" ca="1" si="3665"/>
        <v>4_TPK_2,0 l</v>
      </c>
      <c r="U1222" s="29">
        <f t="shared" ca="1" si="3665"/>
        <v>4</v>
      </c>
      <c r="V1222" s="30">
        <f t="shared" ca="1" si="3665"/>
        <v>104</v>
      </c>
      <c r="W1222" s="30">
        <f t="shared" ca="1" si="3665"/>
        <v>62</v>
      </c>
    </row>
    <row r="1223" spans="1:23" ht="13">
      <c r="A1223" s="9">
        <f t="shared" si="8"/>
        <v>1220</v>
      </c>
      <c r="B1223" s="45">
        <v>10</v>
      </c>
      <c r="C1223" s="9">
        <f>MOD(A1223-1,COUNT('DATE Snapshot'!$A:$A))+1</f>
        <v>20</v>
      </c>
      <c r="D1223" s="25">
        <f t="shared" ref="D1223:I1223" ca="1" si="3666">INDIRECT(ADDRESS($C1223+1,D$2,,,D$1))</f>
        <v>43313</v>
      </c>
      <c r="E1223" s="27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8">
        <f t="shared" ca="1" si="3666"/>
        <v>43101</v>
      </c>
      <c r="I1223" s="9">
        <f t="shared" ca="1" si="3666"/>
        <v>4</v>
      </c>
      <c r="J1223" s="46">
        <f>TRUNC((A1223-1)/COUNT('DATE Snapshot'!A:A)/COUNT(PRODUCT!A:A),0)+1</f>
        <v>2</v>
      </c>
      <c r="K1223" s="9" t="str">
        <f t="shared" ref="K1223:O1223" ca="1" si="3667">INDIRECT(ADDRESS($J1223+1,K$2,,,K$1))</f>
        <v>MARTE</v>
      </c>
      <c r="L1223" s="9" t="str">
        <f t="shared" ca="1" si="3667"/>
        <v>MT</v>
      </c>
      <c r="M1223" s="9" t="str">
        <f t="shared" ca="1" si="3667"/>
        <v>CURITIBA</v>
      </c>
      <c r="N1223" s="9" t="str">
        <f t="shared" ca="1" si="3667"/>
        <v>BRASIL</v>
      </c>
      <c r="O1223" s="9">
        <f t="shared" ca="1" si="3667"/>
        <v>0</v>
      </c>
      <c r="P1223" s="9">
        <f>MOD(TRUNC((A1223-1)/COUNT('DATE Snapshot'!A:A)),COUNT(PRODUCT!A:A))+1</f>
        <v>23</v>
      </c>
      <c r="Q1223" s="9" t="str">
        <f t="shared" ref="Q1223:W1223" ca="1" si="3668">INDIRECT(ADDRESS($P1223+1,Q$2,,,Q$1))</f>
        <v>TINTO SECO</v>
      </c>
      <c r="R1223" s="9" t="str">
        <f t="shared" ca="1" si="3668"/>
        <v>TNT_SC_E</v>
      </c>
      <c r="S1223" s="9" t="str">
        <f t="shared" ca="1" si="3668"/>
        <v>VINHO TINTO</v>
      </c>
      <c r="T1223" s="9" t="str">
        <f t="shared" ca="1" si="3668"/>
        <v>4_TPK_2,0 l</v>
      </c>
      <c r="U1223" s="29">
        <f t="shared" ca="1" si="3668"/>
        <v>4</v>
      </c>
      <c r="V1223" s="30">
        <f t="shared" ca="1" si="3668"/>
        <v>104</v>
      </c>
      <c r="W1223" s="30">
        <f t="shared" ca="1" si="3668"/>
        <v>62</v>
      </c>
    </row>
    <row r="1224" spans="1:23" ht="13">
      <c r="A1224" s="9">
        <f t="shared" si="8"/>
        <v>1221</v>
      </c>
      <c r="B1224" s="45">
        <v>3</v>
      </c>
      <c r="C1224" s="9">
        <f>MOD(A1224-1,COUNT('DATE Snapshot'!$A:$A))+1</f>
        <v>21</v>
      </c>
      <c r="D1224" s="25">
        <f t="shared" ref="D1224:I1224" ca="1" si="3669">INDIRECT(ADDRESS($C1224+1,D$2,,,D$1))</f>
        <v>43344</v>
      </c>
      <c r="E1224" s="27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8">
        <f t="shared" ca="1" si="3669"/>
        <v>43101</v>
      </c>
      <c r="I1224" s="9">
        <f t="shared" ca="1" si="3669"/>
        <v>7</v>
      </c>
      <c r="J1224" s="46">
        <f>TRUNC((A1224-1)/COUNT('DATE Snapshot'!A:A)/COUNT(PRODUCT!A:A),0)+1</f>
        <v>2</v>
      </c>
      <c r="K1224" s="9" t="str">
        <f t="shared" ref="K1224:O1224" ca="1" si="3670">INDIRECT(ADDRESS($J1224+1,K$2,,,K$1))</f>
        <v>MARTE</v>
      </c>
      <c r="L1224" s="9" t="str">
        <f t="shared" ca="1" si="3670"/>
        <v>MT</v>
      </c>
      <c r="M1224" s="9" t="str">
        <f t="shared" ca="1" si="3670"/>
        <v>CURITIBA</v>
      </c>
      <c r="N1224" s="9" t="str">
        <f t="shared" ca="1" si="3670"/>
        <v>BRASIL</v>
      </c>
      <c r="O1224" s="9">
        <f t="shared" ca="1" si="3670"/>
        <v>0</v>
      </c>
      <c r="P1224" s="9">
        <f>MOD(TRUNC((A1224-1)/COUNT('DATE Snapshot'!A:A)),COUNT(PRODUCT!A:A))+1</f>
        <v>23</v>
      </c>
      <c r="Q1224" s="9" t="str">
        <f t="shared" ref="Q1224:W1224" ca="1" si="3671">INDIRECT(ADDRESS($P1224+1,Q$2,,,Q$1))</f>
        <v>TINTO SECO</v>
      </c>
      <c r="R1224" s="9" t="str">
        <f t="shared" ca="1" si="3671"/>
        <v>TNT_SC_E</v>
      </c>
      <c r="S1224" s="9" t="str">
        <f t="shared" ca="1" si="3671"/>
        <v>VINHO TINTO</v>
      </c>
      <c r="T1224" s="9" t="str">
        <f t="shared" ca="1" si="3671"/>
        <v>4_TPK_2,0 l</v>
      </c>
      <c r="U1224" s="29">
        <f t="shared" ca="1" si="3671"/>
        <v>4</v>
      </c>
      <c r="V1224" s="30">
        <f t="shared" ca="1" si="3671"/>
        <v>104</v>
      </c>
      <c r="W1224" s="30">
        <f t="shared" ca="1" si="3671"/>
        <v>62</v>
      </c>
    </row>
    <row r="1225" spans="1:23" ht="13">
      <c r="A1225" s="9">
        <f t="shared" si="8"/>
        <v>1222</v>
      </c>
      <c r="B1225" s="45">
        <v>5</v>
      </c>
      <c r="C1225" s="9">
        <f>MOD(A1225-1,COUNT('DATE Snapshot'!$A:$A))+1</f>
        <v>22</v>
      </c>
      <c r="D1225" s="25">
        <f t="shared" ref="D1225:I1225" ca="1" si="3672">INDIRECT(ADDRESS($C1225+1,D$2,,,D$1))</f>
        <v>43374</v>
      </c>
      <c r="E1225" s="27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8">
        <f t="shared" ca="1" si="3672"/>
        <v>43101</v>
      </c>
      <c r="I1225" s="9">
        <f t="shared" ca="1" si="3672"/>
        <v>2</v>
      </c>
      <c r="J1225" s="46">
        <f>TRUNC((A1225-1)/COUNT('DATE Snapshot'!A:A)/COUNT(PRODUCT!A:A),0)+1</f>
        <v>2</v>
      </c>
      <c r="K1225" s="9" t="str">
        <f t="shared" ref="K1225:O1225" ca="1" si="3673">INDIRECT(ADDRESS($J1225+1,K$2,,,K$1))</f>
        <v>MARTE</v>
      </c>
      <c r="L1225" s="9" t="str">
        <f t="shared" ca="1" si="3673"/>
        <v>MT</v>
      </c>
      <c r="M1225" s="9" t="str">
        <f t="shared" ca="1" si="3673"/>
        <v>CURITIBA</v>
      </c>
      <c r="N1225" s="9" t="str">
        <f t="shared" ca="1" si="3673"/>
        <v>BRASIL</v>
      </c>
      <c r="O1225" s="9">
        <f t="shared" ca="1" si="3673"/>
        <v>0</v>
      </c>
      <c r="P1225" s="9">
        <f>MOD(TRUNC((A1225-1)/COUNT('DATE Snapshot'!A:A)),COUNT(PRODUCT!A:A))+1</f>
        <v>23</v>
      </c>
      <c r="Q1225" s="9" t="str">
        <f t="shared" ref="Q1225:W1225" ca="1" si="3674">INDIRECT(ADDRESS($P1225+1,Q$2,,,Q$1))</f>
        <v>TINTO SECO</v>
      </c>
      <c r="R1225" s="9" t="str">
        <f t="shared" ca="1" si="3674"/>
        <v>TNT_SC_E</v>
      </c>
      <c r="S1225" s="9" t="str">
        <f t="shared" ca="1" si="3674"/>
        <v>VINHO TINTO</v>
      </c>
      <c r="T1225" s="9" t="str">
        <f t="shared" ca="1" si="3674"/>
        <v>4_TPK_2,0 l</v>
      </c>
      <c r="U1225" s="29">
        <f t="shared" ca="1" si="3674"/>
        <v>4</v>
      </c>
      <c r="V1225" s="30">
        <f t="shared" ca="1" si="3674"/>
        <v>104</v>
      </c>
      <c r="W1225" s="30">
        <f t="shared" ca="1" si="3674"/>
        <v>62</v>
      </c>
    </row>
    <row r="1226" spans="1:23" ht="13">
      <c r="A1226" s="9">
        <f t="shared" si="8"/>
        <v>1223</v>
      </c>
      <c r="B1226" s="45">
        <v>4</v>
      </c>
      <c r="C1226" s="9">
        <f>MOD(A1226-1,COUNT('DATE Snapshot'!$A:$A))+1</f>
        <v>23</v>
      </c>
      <c r="D1226" s="25">
        <f t="shared" ref="D1226:I1226" ca="1" si="3675">INDIRECT(ADDRESS($C1226+1,D$2,,,D$1))</f>
        <v>43405</v>
      </c>
      <c r="E1226" s="27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8">
        <f t="shared" ca="1" si="3675"/>
        <v>43101</v>
      </c>
      <c r="I1226" s="9">
        <f t="shared" ca="1" si="3675"/>
        <v>5</v>
      </c>
      <c r="J1226" s="46">
        <f>TRUNC((A1226-1)/COUNT('DATE Snapshot'!A:A)/COUNT(PRODUCT!A:A),0)+1</f>
        <v>2</v>
      </c>
      <c r="K1226" s="9" t="str">
        <f t="shared" ref="K1226:O1226" ca="1" si="3676">INDIRECT(ADDRESS($J1226+1,K$2,,,K$1))</f>
        <v>MARTE</v>
      </c>
      <c r="L1226" s="9" t="str">
        <f t="shared" ca="1" si="3676"/>
        <v>MT</v>
      </c>
      <c r="M1226" s="9" t="str">
        <f t="shared" ca="1" si="3676"/>
        <v>CURITIBA</v>
      </c>
      <c r="N1226" s="9" t="str">
        <f t="shared" ca="1" si="3676"/>
        <v>BRASIL</v>
      </c>
      <c r="O1226" s="9">
        <f t="shared" ca="1" si="3676"/>
        <v>0</v>
      </c>
      <c r="P1226" s="9">
        <f>MOD(TRUNC((A1226-1)/COUNT('DATE Snapshot'!A:A)),COUNT(PRODUCT!A:A))+1</f>
        <v>23</v>
      </c>
      <c r="Q1226" s="9" t="str">
        <f t="shared" ref="Q1226:W1226" ca="1" si="3677">INDIRECT(ADDRESS($P1226+1,Q$2,,,Q$1))</f>
        <v>TINTO SECO</v>
      </c>
      <c r="R1226" s="9" t="str">
        <f t="shared" ca="1" si="3677"/>
        <v>TNT_SC_E</v>
      </c>
      <c r="S1226" s="9" t="str">
        <f t="shared" ca="1" si="3677"/>
        <v>VINHO TINTO</v>
      </c>
      <c r="T1226" s="9" t="str">
        <f t="shared" ca="1" si="3677"/>
        <v>4_TPK_2,0 l</v>
      </c>
      <c r="U1226" s="29">
        <f t="shared" ca="1" si="3677"/>
        <v>4</v>
      </c>
      <c r="V1226" s="30">
        <f t="shared" ca="1" si="3677"/>
        <v>104</v>
      </c>
      <c r="W1226" s="30">
        <f t="shared" ca="1" si="3677"/>
        <v>62</v>
      </c>
    </row>
    <row r="1227" spans="1:23" ht="13">
      <c r="A1227" s="9">
        <f t="shared" si="8"/>
        <v>1224</v>
      </c>
      <c r="B1227" s="45">
        <v>1</v>
      </c>
      <c r="C1227" s="9">
        <f>MOD(A1227-1,COUNT('DATE Snapshot'!$A:$A))+1</f>
        <v>24</v>
      </c>
      <c r="D1227" s="25">
        <f t="shared" ref="D1227:I1227" ca="1" si="3678">INDIRECT(ADDRESS($C1227+1,D$2,,,D$1))</f>
        <v>43435</v>
      </c>
      <c r="E1227" s="27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8">
        <f t="shared" ca="1" si="3678"/>
        <v>43101</v>
      </c>
      <c r="I1227" s="9">
        <f t="shared" ca="1" si="3678"/>
        <v>7</v>
      </c>
      <c r="J1227" s="46">
        <f>TRUNC((A1227-1)/COUNT('DATE Snapshot'!A:A)/COUNT(PRODUCT!A:A),0)+1</f>
        <v>2</v>
      </c>
      <c r="K1227" s="9" t="str">
        <f t="shared" ref="K1227:O1227" ca="1" si="3679">INDIRECT(ADDRESS($J1227+1,K$2,,,K$1))</f>
        <v>MARTE</v>
      </c>
      <c r="L1227" s="9" t="str">
        <f t="shared" ca="1" si="3679"/>
        <v>MT</v>
      </c>
      <c r="M1227" s="9" t="str">
        <f t="shared" ca="1" si="3679"/>
        <v>CURITIBA</v>
      </c>
      <c r="N1227" s="9" t="str">
        <f t="shared" ca="1" si="3679"/>
        <v>BRASIL</v>
      </c>
      <c r="O1227" s="9">
        <f t="shared" ca="1" si="3679"/>
        <v>0</v>
      </c>
      <c r="P1227" s="9">
        <f>MOD(TRUNC((A1227-1)/COUNT('DATE Snapshot'!A:A)),COUNT(PRODUCT!A:A))+1</f>
        <v>23</v>
      </c>
      <c r="Q1227" s="9" t="str">
        <f t="shared" ref="Q1227:W1227" ca="1" si="3680">INDIRECT(ADDRESS($P1227+1,Q$2,,,Q$1))</f>
        <v>TINTO SECO</v>
      </c>
      <c r="R1227" s="9" t="str">
        <f t="shared" ca="1" si="3680"/>
        <v>TNT_SC_E</v>
      </c>
      <c r="S1227" s="9" t="str">
        <f t="shared" ca="1" si="3680"/>
        <v>VINHO TINTO</v>
      </c>
      <c r="T1227" s="9" t="str">
        <f t="shared" ca="1" si="3680"/>
        <v>4_TPK_2,0 l</v>
      </c>
      <c r="U1227" s="29">
        <f t="shared" ca="1" si="3680"/>
        <v>4</v>
      </c>
      <c r="V1227" s="30">
        <f t="shared" ca="1" si="3680"/>
        <v>104</v>
      </c>
      <c r="W1227" s="30">
        <f t="shared" ca="1" si="3680"/>
        <v>62</v>
      </c>
    </row>
    <row r="1228" spans="1:23" ht="13">
      <c r="A1228" s="9">
        <f t="shared" si="8"/>
        <v>1225</v>
      </c>
      <c r="B1228" s="45">
        <v>4</v>
      </c>
      <c r="C1228" s="9">
        <f>MOD(A1228-1,COUNT('DATE Snapshot'!$A:$A))+1</f>
        <v>1</v>
      </c>
      <c r="D1228" s="25">
        <f t="shared" ref="D1228:I1228" ca="1" si="3681">INDIRECT(ADDRESS($C1228+1,D$2,,,D$1))</f>
        <v>42736</v>
      </c>
      <c r="E1228" s="27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8">
        <f t="shared" ca="1" si="3681"/>
        <v>42736</v>
      </c>
      <c r="I1228" s="9">
        <f t="shared" ca="1" si="3681"/>
        <v>1</v>
      </c>
      <c r="J1228" s="46">
        <f>TRUNC((A1228-1)/COUNT('DATE Snapshot'!A:A)/COUNT(PRODUCT!A:A),0)+1</f>
        <v>2</v>
      </c>
      <c r="K1228" s="9" t="str">
        <f t="shared" ref="K1228:O1228" ca="1" si="3682">INDIRECT(ADDRESS($J1228+1,K$2,,,K$1))</f>
        <v>MARTE</v>
      </c>
      <c r="L1228" s="9" t="str">
        <f t="shared" ca="1" si="3682"/>
        <v>MT</v>
      </c>
      <c r="M1228" s="9" t="str">
        <f t="shared" ca="1" si="3682"/>
        <v>CURITIBA</v>
      </c>
      <c r="N1228" s="9" t="str">
        <f t="shared" ca="1" si="3682"/>
        <v>BRASIL</v>
      </c>
      <c r="O1228" s="9">
        <f t="shared" ca="1" si="3682"/>
        <v>0</v>
      </c>
      <c r="P1228" s="9">
        <f>MOD(TRUNC((A1228-1)/COUNT('DATE Snapshot'!A:A)),COUNT(PRODUCT!A:A))+1</f>
        <v>24</v>
      </c>
      <c r="Q1228" s="9" t="str">
        <f t="shared" ref="Q1228:W1228" ca="1" si="3683">INDIRECT(ADDRESS($P1228+1,Q$2,,,Q$1))</f>
        <v>CARMENERE</v>
      </c>
      <c r="R1228" s="9" t="str">
        <f t="shared" ca="1" si="3683"/>
        <v>CRMN_E</v>
      </c>
      <c r="S1228" s="9" t="str">
        <f t="shared" ca="1" si="3683"/>
        <v>VINHO TINTO</v>
      </c>
      <c r="T1228" s="9" t="str">
        <f t="shared" ca="1" si="3683"/>
        <v>4_TPK_2,0 l</v>
      </c>
      <c r="U1228" s="29">
        <f t="shared" ca="1" si="3683"/>
        <v>4</v>
      </c>
      <c r="V1228" s="30">
        <f t="shared" ca="1" si="3683"/>
        <v>123</v>
      </c>
      <c r="W1228" s="30">
        <f t="shared" ca="1" si="3683"/>
        <v>12</v>
      </c>
    </row>
    <row r="1229" spans="1:23" ht="13">
      <c r="A1229" s="9">
        <f t="shared" si="8"/>
        <v>1226</v>
      </c>
      <c r="B1229" s="45">
        <v>3</v>
      </c>
      <c r="C1229" s="9">
        <f>MOD(A1229-1,COUNT('DATE Snapshot'!$A:$A))+1</f>
        <v>2</v>
      </c>
      <c r="D1229" s="25">
        <f t="shared" ref="D1229:I1229" ca="1" si="3684">INDIRECT(ADDRESS($C1229+1,D$2,,,D$1))</f>
        <v>42767</v>
      </c>
      <c r="E1229" s="27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8">
        <f t="shared" ca="1" si="3684"/>
        <v>42736</v>
      </c>
      <c r="I1229" s="9">
        <f t="shared" ca="1" si="3684"/>
        <v>4</v>
      </c>
      <c r="J1229" s="46">
        <f>TRUNC((A1229-1)/COUNT('DATE Snapshot'!A:A)/COUNT(PRODUCT!A:A),0)+1</f>
        <v>2</v>
      </c>
      <c r="K1229" s="9" t="str">
        <f t="shared" ref="K1229:O1229" ca="1" si="3685">INDIRECT(ADDRESS($J1229+1,K$2,,,K$1))</f>
        <v>MARTE</v>
      </c>
      <c r="L1229" s="9" t="str">
        <f t="shared" ca="1" si="3685"/>
        <v>MT</v>
      </c>
      <c r="M1229" s="9" t="str">
        <f t="shared" ca="1" si="3685"/>
        <v>CURITIBA</v>
      </c>
      <c r="N1229" s="9" t="str">
        <f t="shared" ca="1" si="3685"/>
        <v>BRASIL</v>
      </c>
      <c r="O1229" s="9">
        <f t="shared" ca="1" si="3685"/>
        <v>0</v>
      </c>
      <c r="P1229" s="9">
        <f>MOD(TRUNC((A1229-1)/COUNT('DATE Snapshot'!A:A)),COUNT(PRODUCT!A:A))+1</f>
        <v>24</v>
      </c>
      <c r="Q1229" s="9" t="str">
        <f t="shared" ref="Q1229:W1229" ca="1" si="3686">INDIRECT(ADDRESS($P1229+1,Q$2,,,Q$1))</f>
        <v>CARMENERE</v>
      </c>
      <c r="R1229" s="9" t="str">
        <f t="shared" ca="1" si="3686"/>
        <v>CRMN_E</v>
      </c>
      <c r="S1229" s="9" t="str">
        <f t="shared" ca="1" si="3686"/>
        <v>VINHO TINTO</v>
      </c>
      <c r="T1229" s="9" t="str">
        <f t="shared" ca="1" si="3686"/>
        <v>4_TPK_2,0 l</v>
      </c>
      <c r="U1229" s="29">
        <f t="shared" ca="1" si="3686"/>
        <v>4</v>
      </c>
      <c r="V1229" s="30">
        <f t="shared" ca="1" si="3686"/>
        <v>123</v>
      </c>
      <c r="W1229" s="30">
        <f t="shared" ca="1" si="3686"/>
        <v>12</v>
      </c>
    </row>
    <row r="1230" spans="1:23" ht="13">
      <c r="A1230" s="9">
        <f t="shared" si="8"/>
        <v>1227</v>
      </c>
      <c r="B1230" s="45">
        <v>6</v>
      </c>
      <c r="C1230" s="9">
        <f>MOD(A1230-1,COUNT('DATE Snapshot'!$A:$A))+1</f>
        <v>3</v>
      </c>
      <c r="D1230" s="25">
        <f t="shared" ref="D1230:I1230" ca="1" si="3687">INDIRECT(ADDRESS($C1230+1,D$2,,,D$1))</f>
        <v>42795</v>
      </c>
      <c r="E1230" s="27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8">
        <f t="shared" ca="1" si="3687"/>
        <v>42736</v>
      </c>
      <c r="I1230" s="9">
        <f t="shared" ca="1" si="3687"/>
        <v>4</v>
      </c>
      <c r="J1230" s="46">
        <f>TRUNC((A1230-1)/COUNT('DATE Snapshot'!A:A)/COUNT(PRODUCT!A:A),0)+1</f>
        <v>2</v>
      </c>
      <c r="K1230" s="9" t="str">
        <f t="shared" ref="K1230:O1230" ca="1" si="3688">INDIRECT(ADDRESS($J1230+1,K$2,,,K$1))</f>
        <v>MARTE</v>
      </c>
      <c r="L1230" s="9" t="str">
        <f t="shared" ca="1" si="3688"/>
        <v>MT</v>
      </c>
      <c r="M1230" s="9" t="str">
        <f t="shared" ca="1" si="3688"/>
        <v>CURITIBA</v>
      </c>
      <c r="N1230" s="9" t="str">
        <f t="shared" ca="1" si="3688"/>
        <v>BRASIL</v>
      </c>
      <c r="O1230" s="9">
        <f t="shared" ca="1" si="3688"/>
        <v>0</v>
      </c>
      <c r="P1230" s="9">
        <f>MOD(TRUNC((A1230-1)/COUNT('DATE Snapshot'!A:A)),COUNT(PRODUCT!A:A))+1</f>
        <v>24</v>
      </c>
      <c r="Q1230" s="9" t="str">
        <f t="shared" ref="Q1230:W1230" ca="1" si="3689">INDIRECT(ADDRESS($P1230+1,Q$2,,,Q$1))</f>
        <v>CARMENERE</v>
      </c>
      <c r="R1230" s="9" t="str">
        <f t="shared" ca="1" si="3689"/>
        <v>CRMN_E</v>
      </c>
      <c r="S1230" s="9" t="str">
        <f t="shared" ca="1" si="3689"/>
        <v>VINHO TINTO</v>
      </c>
      <c r="T1230" s="9" t="str">
        <f t="shared" ca="1" si="3689"/>
        <v>4_TPK_2,0 l</v>
      </c>
      <c r="U1230" s="29">
        <f t="shared" ca="1" si="3689"/>
        <v>4</v>
      </c>
      <c r="V1230" s="30">
        <f t="shared" ca="1" si="3689"/>
        <v>123</v>
      </c>
      <c r="W1230" s="30">
        <f t="shared" ca="1" si="3689"/>
        <v>12</v>
      </c>
    </row>
    <row r="1231" spans="1:23" ht="13">
      <c r="A1231" s="9">
        <f t="shared" si="8"/>
        <v>1228</v>
      </c>
      <c r="B1231" s="45">
        <v>1</v>
      </c>
      <c r="C1231" s="9">
        <f>MOD(A1231-1,COUNT('DATE Snapshot'!$A:$A))+1</f>
        <v>4</v>
      </c>
      <c r="D1231" s="25">
        <f t="shared" ref="D1231:I1231" ca="1" si="3690">INDIRECT(ADDRESS($C1231+1,D$2,,,D$1))</f>
        <v>42826</v>
      </c>
      <c r="E1231" s="27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8">
        <f t="shared" ca="1" si="3690"/>
        <v>42736</v>
      </c>
      <c r="I1231" s="9">
        <f t="shared" ca="1" si="3690"/>
        <v>7</v>
      </c>
      <c r="J1231" s="46">
        <f>TRUNC((A1231-1)/COUNT('DATE Snapshot'!A:A)/COUNT(PRODUCT!A:A),0)+1</f>
        <v>2</v>
      </c>
      <c r="K1231" s="9" t="str">
        <f t="shared" ref="K1231:O1231" ca="1" si="3691">INDIRECT(ADDRESS($J1231+1,K$2,,,K$1))</f>
        <v>MARTE</v>
      </c>
      <c r="L1231" s="9" t="str">
        <f t="shared" ca="1" si="3691"/>
        <v>MT</v>
      </c>
      <c r="M1231" s="9" t="str">
        <f t="shared" ca="1" si="3691"/>
        <v>CURITIBA</v>
      </c>
      <c r="N1231" s="9" t="str">
        <f t="shared" ca="1" si="3691"/>
        <v>BRASIL</v>
      </c>
      <c r="O1231" s="9">
        <f t="shared" ca="1" si="3691"/>
        <v>0</v>
      </c>
      <c r="P1231" s="9">
        <f>MOD(TRUNC((A1231-1)/COUNT('DATE Snapshot'!A:A)),COUNT(PRODUCT!A:A))+1</f>
        <v>24</v>
      </c>
      <c r="Q1231" s="9" t="str">
        <f t="shared" ref="Q1231:W1231" ca="1" si="3692">INDIRECT(ADDRESS($P1231+1,Q$2,,,Q$1))</f>
        <v>CARMENERE</v>
      </c>
      <c r="R1231" s="9" t="str">
        <f t="shared" ca="1" si="3692"/>
        <v>CRMN_E</v>
      </c>
      <c r="S1231" s="9" t="str">
        <f t="shared" ca="1" si="3692"/>
        <v>VINHO TINTO</v>
      </c>
      <c r="T1231" s="9" t="str">
        <f t="shared" ca="1" si="3692"/>
        <v>4_TPK_2,0 l</v>
      </c>
      <c r="U1231" s="29">
        <f t="shared" ca="1" si="3692"/>
        <v>4</v>
      </c>
      <c r="V1231" s="30">
        <f t="shared" ca="1" si="3692"/>
        <v>123</v>
      </c>
      <c r="W1231" s="30">
        <f t="shared" ca="1" si="3692"/>
        <v>12</v>
      </c>
    </row>
    <row r="1232" spans="1:23" ht="13">
      <c r="A1232" s="9">
        <f t="shared" si="8"/>
        <v>1229</v>
      </c>
      <c r="B1232" s="45">
        <v>1</v>
      </c>
      <c r="C1232" s="9">
        <f>MOD(A1232-1,COUNT('DATE Snapshot'!$A:$A))+1</f>
        <v>5</v>
      </c>
      <c r="D1232" s="25">
        <f t="shared" ref="D1232:I1232" ca="1" si="3693">INDIRECT(ADDRESS($C1232+1,D$2,,,D$1))</f>
        <v>42856</v>
      </c>
      <c r="E1232" s="27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8">
        <f t="shared" ca="1" si="3693"/>
        <v>42736</v>
      </c>
      <c r="I1232" s="9">
        <f t="shared" ca="1" si="3693"/>
        <v>2</v>
      </c>
      <c r="J1232" s="46">
        <f>TRUNC((A1232-1)/COUNT('DATE Snapshot'!A:A)/COUNT(PRODUCT!A:A),0)+1</f>
        <v>2</v>
      </c>
      <c r="K1232" s="9" t="str">
        <f t="shared" ref="K1232:O1232" ca="1" si="3694">INDIRECT(ADDRESS($J1232+1,K$2,,,K$1))</f>
        <v>MARTE</v>
      </c>
      <c r="L1232" s="9" t="str">
        <f t="shared" ca="1" si="3694"/>
        <v>MT</v>
      </c>
      <c r="M1232" s="9" t="str">
        <f t="shared" ca="1" si="3694"/>
        <v>CURITIBA</v>
      </c>
      <c r="N1232" s="9" t="str">
        <f t="shared" ca="1" si="3694"/>
        <v>BRASIL</v>
      </c>
      <c r="O1232" s="9">
        <f t="shared" ca="1" si="3694"/>
        <v>0</v>
      </c>
      <c r="P1232" s="9">
        <f>MOD(TRUNC((A1232-1)/COUNT('DATE Snapshot'!A:A)),COUNT(PRODUCT!A:A))+1</f>
        <v>24</v>
      </c>
      <c r="Q1232" s="9" t="str">
        <f t="shared" ref="Q1232:W1232" ca="1" si="3695">INDIRECT(ADDRESS($P1232+1,Q$2,,,Q$1))</f>
        <v>CARMENERE</v>
      </c>
      <c r="R1232" s="9" t="str">
        <f t="shared" ca="1" si="3695"/>
        <v>CRMN_E</v>
      </c>
      <c r="S1232" s="9" t="str">
        <f t="shared" ca="1" si="3695"/>
        <v>VINHO TINTO</v>
      </c>
      <c r="T1232" s="9" t="str">
        <f t="shared" ca="1" si="3695"/>
        <v>4_TPK_2,0 l</v>
      </c>
      <c r="U1232" s="29">
        <f t="shared" ca="1" si="3695"/>
        <v>4</v>
      </c>
      <c r="V1232" s="30">
        <f t="shared" ca="1" si="3695"/>
        <v>123</v>
      </c>
      <c r="W1232" s="30">
        <f t="shared" ca="1" si="3695"/>
        <v>12</v>
      </c>
    </row>
    <row r="1233" spans="1:23" ht="13">
      <c r="A1233" s="9">
        <f t="shared" si="8"/>
        <v>1230</v>
      </c>
      <c r="B1233" s="45">
        <v>8</v>
      </c>
      <c r="C1233" s="9">
        <f>MOD(A1233-1,COUNT('DATE Snapshot'!$A:$A))+1</f>
        <v>6</v>
      </c>
      <c r="D1233" s="25">
        <f t="shared" ref="D1233:I1233" ca="1" si="3696">INDIRECT(ADDRESS($C1233+1,D$2,,,D$1))</f>
        <v>42887</v>
      </c>
      <c r="E1233" s="27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8">
        <f t="shared" ca="1" si="3696"/>
        <v>42736</v>
      </c>
      <c r="I1233" s="9">
        <f t="shared" ca="1" si="3696"/>
        <v>5</v>
      </c>
      <c r="J1233" s="46">
        <f>TRUNC((A1233-1)/COUNT('DATE Snapshot'!A:A)/COUNT(PRODUCT!A:A),0)+1</f>
        <v>2</v>
      </c>
      <c r="K1233" s="9" t="str">
        <f t="shared" ref="K1233:O1233" ca="1" si="3697">INDIRECT(ADDRESS($J1233+1,K$2,,,K$1))</f>
        <v>MARTE</v>
      </c>
      <c r="L1233" s="9" t="str">
        <f t="shared" ca="1" si="3697"/>
        <v>MT</v>
      </c>
      <c r="M1233" s="9" t="str">
        <f t="shared" ca="1" si="3697"/>
        <v>CURITIBA</v>
      </c>
      <c r="N1233" s="9" t="str">
        <f t="shared" ca="1" si="3697"/>
        <v>BRASIL</v>
      </c>
      <c r="O1233" s="9">
        <f t="shared" ca="1" si="3697"/>
        <v>0</v>
      </c>
      <c r="P1233" s="9">
        <f>MOD(TRUNC((A1233-1)/COUNT('DATE Snapshot'!A:A)),COUNT(PRODUCT!A:A))+1</f>
        <v>24</v>
      </c>
      <c r="Q1233" s="9" t="str">
        <f t="shared" ref="Q1233:W1233" ca="1" si="3698">INDIRECT(ADDRESS($P1233+1,Q$2,,,Q$1))</f>
        <v>CARMENERE</v>
      </c>
      <c r="R1233" s="9" t="str">
        <f t="shared" ca="1" si="3698"/>
        <v>CRMN_E</v>
      </c>
      <c r="S1233" s="9" t="str">
        <f t="shared" ca="1" si="3698"/>
        <v>VINHO TINTO</v>
      </c>
      <c r="T1233" s="9" t="str">
        <f t="shared" ca="1" si="3698"/>
        <v>4_TPK_2,0 l</v>
      </c>
      <c r="U1233" s="29">
        <f t="shared" ca="1" si="3698"/>
        <v>4</v>
      </c>
      <c r="V1233" s="30">
        <f t="shared" ca="1" si="3698"/>
        <v>123</v>
      </c>
      <c r="W1233" s="30">
        <f t="shared" ca="1" si="3698"/>
        <v>12</v>
      </c>
    </row>
    <row r="1234" spans="1:23" ht="13">
      <c r="A1234" s="9">
        <f t="shared" si="8"/>
        <v>1231</v>
      </c>
      <c r="B1234" s="45">
        <v>0</v>
      </c>
      <c r="C1234" s="9">
        <f>MOD(A1234-1,COUNT('DATE Snapshot'!$A:$A))+1</f>
        <v>7</v>
      </c>
      <c r="D1234" s="25">
        <f t="shared" ref="D1234:I1234" ca="1" si="3699">INDIRECT(ADDRESS($C1234+1,D$2,,,D$1))</f>
        <v>42917</v>
      </c>
      <c r="E1234" s="27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8">
        <f t="shared" ca="1" si="3699"/>
        <v>42736</v>
      </c>
      <c r="I1234" s="9">
        <f t="shared" ca="1" si="3699"/>
        <v>7</v>
      </c>
      <c r="J1234" s="46">
        <f>TRUNC((A1234-1)/COUNT('DATE Snapshot'!A:A)/COUNT(PRODUCT!A:A),0)+1</f>
        <v>2</v>
      </c>
      <c r="K1234" s="9" t="str">
        <f t="shared" ref="K1234:O1234" ca="1" si="3700">INDIRECT(ADDRESS($J1234+1,K$2,,,K$1))</f>
        <v>MARTE</v>
      </c>
      <c r="L1234" s="9" t="str">
        <f t="shared" ca="1" si="3700"/>
        <v>MT</v>
      </c>
      <c r="M1234" s="9" t="str">
        <f t="shared" ca="1" si="3700"/>
        <v>CURITIBA</v>
      </c>
      <c r="N1234" s="9" t="str">
        <f t="shared" ca="1" si="3700"/>
        <v>BRASIL</v>
      </c>
      <c r="O1234" s="9">
        <f t="shared" ca="1" si="3700"/>
        <v>0</v>
      </c>
      <c r="P1234" s="9">
        <f>MOD(TRUNC((A1234-1)/COUNT('DATE Snapshot'!A:A)),COUNT(PRODUCT!A:A))+1</f>
        <v>24</v>
      </c>
      <c r="Q1234" s="9" t="str">
        <f t="shared" ref="Q1234:W1234" ca="1" si="3701">INDIRECT(ADDRESS($P1234+1,Q$2,,,Q$1))</f>
        <v>CARMENERE</v>
      </c>
      <c r="R1234" s="9" t="str">
        <f t="shared" ca="1" si="3701"/>
        <v>CRMN_E</v>
      </c>
      <c r="S1234" s="9" t="str">
        <f t="shared" ca="1" si="3701"/>
        <v>VINHO TINTO</v>
      </c>
      <c r="T1234" s="9" t="str">
        <f t="shared" ca="1" si="3701"/>
        <v>4_TPK_2,0 l</v>
      </c>
      <c r="U1234" s="29">
        <f t="shared" ca="1" si="3701"/>
        <v>4</v>
      </c>
      <c r="V1234" s="30">
        <f t="shared" ca="1" si="3701"/>
        <v>123</v>
      </c>
      <c r="W1234" s="30">
        <f t="shared" ca="1" si="3701"/>
        <v>12</v>
      </c>
    </row>
    <row r="1235" spans="1:23" ht="13">
      <c r="A1235" s="9">
        <f t="shared" si="8"/>
        <v>1232</v>
      </c>
      <c r="B1235" s="45">
        <v>5</v>
      </c>
      <c r="C1235" s="9">
        <f>MOD(A1235-1,COUNT('DATE Snapshot'!$A:$A))+1</f>
        <v>8</v>
      </c>
      <c r="D1235" s="25">
        <f t="shared" ref="D1235:I1235" ca="1" si="3702">INDIRECT(ADDRESS($C1235+1,D$2,,,D$1))</f>
        <v>42948</v>
      </c>
      <c r="E1235" s="27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8">
        <f t="shared" ca="1" si="3702"/>
        <v>42736</v>
      </c>
      <c r="I1235" s="9">
        <f t="shared" ca="1" si="3702"/>
        <v>3</v>
      </c>
      <c r="J1235" s="46">
        <f>TRUNC((A1235-1)/COUNT('DATE Snapshot'!A:A)/COUNT(PRODUCT!A:A),0)+1</f>
        <v>2</v>
      </c>
      <c r="K1235" s="9" t="str">
        <f t="shared" ref="K1235:O1235" ca="1" si="3703">INDIRECT(ADDRESS($J1235+1,K$2,,,K$1))</f>
        <v>MARTE</v>
      </c>
      <c r="L1235" s="9" t="str">
        <f t="shared" ca="1" si="3703"/>
        <v>MT</v>
      </c>
      <c r="M1235" s="9" t="str">
        <f t="shared" ca="1" si="3703"/>
        <v>CURITIBA</v>
      </c>
      <c r="N1235" s="9" t="str">
        <f t="shared" ca="1" si="3703"/>
        <v>BRASIL</v>
      </c>
      <c r="O1235" s="9">
        <f t="shared" ca="1" si="3703"/>
        <v>0</v>
      </c>
      <c r="P1235" s="9">
        <f>MOD(TRUNC((A1235-1)/COUNT('DATE Snapshot'!A:A)),COUNT(PRODUCT!A:A))+1</f>
        <v>24</v>
      </c>
      <c r="Q1235" s="9" t="str">
        <f t="shared" ref="Q1235:W1235" ca="1" si="3704">INDIRECT(ADDRESS($P1235+1,Q$2,,,Q$1))</f>
        <v>CARMENERE</v>
      </c>
      <c r="R1235" s="9" t="str">
        <f t="shared" ca="1" si="3704"/>
        <v>CRMN_E</v>
      </c>
      <c r="S1235" s="9" t="str">
        <f t="shared" ca="1" si="3704"/>
        <v>VINHO TINTO</v>
      </c>
      <c r="T1235" s="9" t="str">
        <f t="shared" ca="1" si="3704"/>
        <v>4_TPK_2,0 l</v>
      </c>
      <c r="U1235" s="29">
        <f t="shared" ca="1" si="3704"/>
        <v>4</v>
      </c>
      <c r="V1235" s="30">
        <f t="shared" ca="1" si="3704"/>
        <v>123</v>
      </c>
      <c r="W1235" s="30">
        <f t="shared" ca="1" si="3704"/>
        <v>12</v>
      </c>
    </row>
    <row r="1236" spans="1:23" ht="13">
      <c r="A1236" s="9">
        <f t="shared" si="8"/>
        <v>1233</v>
      </c>
      <c r="B1236" s="45">
        <v>0</v>
      </c>
      <c r="C1236" s="9">
        <f>MOD(A1236-1,COUNT('DATE Snapshot'!$A:$A))+1</f>
        <v>9</v>
      </c>
      <c r="D1236" s="25">
        <f t="shared" ref="D1236:I1236" ca="1" si="3705">INDIRECT(ADDRESS($C1236+1,D$2,,,D$1))</f>
        <v>42979</v>
      </c>
      <c r="E1236" s="27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8">
        <f t="shared" ca="1" si="3705"/>
        <v>42736</v>
      </c>
      <c r="I1236" s="9">
        <f t="shared" ca="1" si="3705"/>
        <v>6</v>
      </c>
      <c r="J1236" s="46">
        <f>TRUNC((A1236-1)/COUNT('DATE Snapshot'!A:A)/COUNT(PRODUCT!A:A),0)+1</f>
        <v>2</v>
      </c>
      <c r="K1236" s="9" t="str">
        <f t="shared" ref="K1236:O1236" ca="1" si="3706">INDIRECT(ADDRESS($J1236+1,K$2,,,K$1))</f>
        <v>MARTE</v>
      </c>
      <c r="L1236" s="9" t="str">
        <f t="shared" ca="1" si="3706"/>
        <v>MT</v>
      </c>
      <c r="M1236" s="9" t="str">
        <f t="shared" ca="1" si="3706"/>
        <v>CURITIBA</v>
      </c>
      <c r="N1236" s="9" t="str">
        <f t="shared" ca="1" si="3706"/>
        <v>BRASIL</v>
      </c>
      <c r="O1236" s="9">
        <f t="shared" ca="1" si="3706"/>
        <v>0</v>
      </c>
      <c r="P1236" s="9">
        <f>MOD(TRUNC((A1236-1)/COUNT('DATE Snapshot'!A:A)),COUNT(PRODUCT!A:A))+1</f>
        <v>24</v>
      </c>
      <c r="Q1236" s="9" t="str">
        <f t="shared" ref="Q1236:W1236" ca="1" si="3707">INDIRECT(ADDRESS($P1236+1,Q$2,,,Q$1))</f>
        <v>CARMENERE</v>
      </c>
      <c r="R1236" s="9" t="str">
        <f t="shared" ca="1" si="3707"/>
        <v>CRMN_E</v>
      </c>
      <c r="S1236" s="9" t="str">
        <f t="shared" ca="1" si="3707"/>
        <v>VINHO TINTO</v>
      </c>
      <c r="T1236" s="9" t="str">
        <f t="shared" ca="1" si="3707"/>
        <v>4_TPK_2,0 l</v>
      </c>
      <c r="U1236" s="29">
        <f t="shared" ca="1" si="3707"/>
        <v>4</v>
      </c>
      <c r="V1236" s="30">
        <f t="shared" ca="1" si="3707"/>
        <v>123</v>
      </c>
      <c r="W1236" s="30">
        <f t="shared" ca="1" si="3707"/>
        <v>12</v>
      </c>
    </row>
    <row r="1237" spans="1:23" ht="13">
      <c r="A1237" s="9">
        <f t="shared" si="8"/>
        <v>1234</v>
      </c>
      <c r="B1237" s="45">
        <v>0</v>
      </c>
      <c r="C1237" s="9">
        <f>MOD(A1237-1,COUNT('DATE Snapshot'!$A:$A))+1</f>
        <v>10</v>
      </c>
      <c r="D1237" s="25">
        <f t="shared" ref="D1237:I1237" ca="1" si="3708">INDIRECT(ADDRESS($C1237+1,D$2,,,D$1))</f>
        <v>43009</v>
      </c>
      <c r="E1237" s="27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8">
        <f t="shared" ca="1" si="3708"/>
        <v>42736</v>
      </c>
      <c r="I1237" s="9">
        <f t="shared" ca="1" si="3708"/>
        <v>1</v>
      </c>
      <c r="J1237" s="46">
        <f>TRUNC((A1237-1)/COUNT('DATE Snapshot'!A:A)/COUNT(PRODUCT!A:A),0)+1</f>
        <v>2</v>
      </c>
      <c r="K1237" s="9" t="str">
        <f t="shared" ref="K1237:O1237" ca="1" si="3709">INDIRECT(ADDRESS($J1237+1,K$2,,,K$1))</f>
        <v>MARTE</v>
      </c>
      <c r="L1237" s="9" t="str">
        <f t="shared" ca="1" si="3709"/>
        <v>MT</v>
      </c>
      <c r="M1237" s="9" t="str">
        <f t="shared" ca="1" si="3709"/>
        <v>CURITIBA</v>
      </c>
      <c r="N1237" s="9" t="str">
        <f t="shared" ca="1" si="3709"/>
        <v>BRASIL</v>
      </c>
      <c r="O1237" s="9">
        <f t="shared" ca="1" si="3709"/>
        <v>0</v>
      </c>
      <c r="P1237" s="9">
        <f>MOD(TRUNC((A1237-1)/COUNT('DATE Snapshot'!A:A)),COUNT(PRODUCT!A:A))+1</f>
        <v>24</v>
      </c>
      <c r="Q1237" s="9" t="str">
        <f t="shared" ref="Q1237:W1237" ca="1" si="3710">INDIRECT(ADDRESS($P1237+1,Q$2,,,Q$1))</f>
        <v>CARMENERE</v>
      </c>
      <c r="R1237" s="9" t="str">
        <f t="shared" ca="1" si="3710"/>
        <v>CRMN_E</v>
      </c>
      <c r="S1237" s="9" t="str">
        <f t="shared" ca="1" si="3710"/>
        <v>VINHO TINTO</v>
      </c>
      <c r="T1237" s="9" t="str">
        <f t="shared" ca="1" si="3710"/>
        <v>4_TPK_2,0 l</v>
      </c>
      <c r="U1237" s="29">
        <f t="shared" ca="1" si="3710"/>
        <v>4</v>
      </c>
      <c r="V1237" s="30">
        <f t="shared" ca="1" si="3710"/>
        <v>123</v>
      </c>
      <c r="W1237" s="30">
        <f t="shared" ca="1" si="3710"/>
        <v>12</v>
      </c>
    </row>
    <row r="1238" spans="1:23" ht="13">
      <c r="A1238" s="9">
        <f t="shared" si="8"/>
        <v>1235</v>
      </c>
      <c r="B1238" s="45">
        <v>0</v>
      </c>
      <c r="C1238" s="9">
        <f>MOD(A1238-1,COUNT('DATE Snapshot'!$A:$A))+1</f>
        <v>11</v>
      </c>
      <c r="D1238" s="25">
        <f t="shared" ref="D1238:I1238" ca="1" si="3711">INDIRECT(ADDRESS($C1238+1,D$2,,,D$1))</f>
        <v>43040</v>
      </c>
      <c r="E1238" s="27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8">
        <f t="shared" ca="1" si="3711"/>
        <v>42736</v>
      </c>
      <c r="I1238" s="9">
        <f t="shared" ca="1" si="3711"/>
        <v>4</v>
      </c>
      <c r="J1238" s="46">
        <f>TRUNC((A1238-1)/COUNT('DATE Snapshot'!A:A)/COUNT(PRODUCT!A:A),0)+1</f>
        <v>2</v>
      </c>
      <c r="K1238" s="9" t="str">
        <f t="shared" ref="K1238:O1238" ca="1" si="3712">INDIRECT(ADDRESS($J1238+1,K$2,,,K$1))</f>
        <v>MARTE</v>
      </c>
      <c r="L1238" s="9" t="str">
        <f t="shared" ca="1" si="3712"/>
        <v>MT</v>
      </c>
      <c r="M1238" s="9" t="str">
        <f t="shared" ca="1" si="3712"/>
        <v>CURITIBA</v>
      </c>
      <c r="N1238" s="9" t="str">
        <f t="shared" ca="1" si="3712"/>
        <v>BRASIL</v>
      </c>
      <c r="O1238" s="9">
        <f t="shared" ca="1" si="3712"/>
        <v>0</v>
      </c>
      <c r="P1238" s="9">
        <f>MOD(TRUNC((A1238-1)/COUNT('DATE Snapshot'!A:A)),COUNT(PRODUCT!A:A))+1</f>
        <v>24</v>
      </c>
      <c r="Q1238" s="9" t="str">
        <f t="shared" ref="Q1238:W1238" ca="1" si="3713">INDIRECT(ADDRESS($P1238+1,Q$2,,,Q$1))</f>
        <v>CARMENERE</v>
      </c>
      <c r="R1238" s="9" t="str">
        <f t="shared" ca="1" si="3713"/>
        <v>CRMN_E</v>
      </c>
      <c r="S1238" s="9" t="str">
        <f t="shared" ca="1" si="3713"/>
        <v>VINHO TINTO</v>
      </c>
      <c r="T1238" s="9" t="str">
        <f t="shared" ca="1" si="3713"/>
        <v>4_TPK_2,0 l</v>
      </c>
      <c r="U1238" s="29">
        <f t="shared" ca="1" si="3713"/>
        <v>4</v>
      </c>
      <c r="V1238" s="30">
        <f t="shared" ca="1" si="3713"/>
        <v>123</v>
      </c>
      <c r="W1238" s="30">
        <f t="shared" ca="1" si="3713"/>
        <v>12</v>
      </c>
    </row>
    <row r="1239" spans="1:23" ht="13">
      <c r="A1239" s="9">
        <f t="shared" si="8"/>
        <v>1236</v>
      </c>
      <c r="B1239" s="45">
        <v>0</v>
      </c>
      <c r="C1239" s="9">
        <f>MOD(A1239-1,COUNT('DATE Snapshot'!$A:$A))+1</f>
        <v>12</v>
      </c>
      <c r="D1239" s="25">
        <f t="shared" ref="D1239:I1239" ca="1" si="3714">INDIRECT(ADDRESS($C1239+1,D$2,,,D$1))</f>
        <v>43070</v>
      </c>
      <c r="E1239" s="27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8">
        <f t="shared" ca="1" si="3714"/>
        <v>42736</v>
      </c>
      <c r="I1239" s="9">
        <f t="shared" ca="1" si="3714"/>
        <v>6</v>
      </c>
      <c r="J1239" s="46">
        <f>TRUNC((A1239-1)/COUNT('DATE Snapshot'!A:A)/COUNT(PRODUCT!A:A),0)+1</f>
        <v>2</v>
      </c>
      <c r="K1239" s="9" t="str">
        <f t="shared" ref="K1239:O1239" ca="1" si="3715">INDIRECT(ADDRESS($J1239+1,K$2,,,K$1))</f>
        <v>MARTE</v>
      </c>
      <c r="L1239" s="9" t="str">
        <f t="shared" ca="1" si="3715"/>
        <v>MT</v>
      </c>
      <c r="M1239" s="9" t="str">
        <f t="shared" ca="1" si="3715"/>
        <v>CURITIBA</v>
      </c>
      <c r="N1239" s="9" t="str">
        <f t="shared" ca="1" si="3715"/>
        <v>BRASIL</v>
      </c>
      <c r="O1239" s="9">
        <f t="shared" ca="1" si="3715"/>
        <v>0</v>
      </c>
      <c r="P1239" s="9">
        <f>MOD(TRUNC((A1239-1)/COUNT('DATE Snapshot'!A:A)),COUNT(PRODUCT!A:A))+1</f>
        <v>24</v>
      </c>
      <c r="Q1239" s="9" t="str">
        <f t="shared" ref="Q1239:W1239" ca="1" si="3716">INDIRECT(ADDRESS($P1239+1,Q$2,,,Q$1))</f>
        <v>CARMENERE</v>
      </c>
      <c r="R1239" s="9" t="str">
        <f t="shared" ca="1" si="3716"/>
        <v>CRMN_E</v>
      </c>
      <c r="S1239" s="9" t="str">
        <f t="shared" ca="1" si="3716"/>
        <v>VINHO TINTO</v>
      </c>
      <c r="T1239" s="9" t="str">
        <f t="shared" ca="1" si="3716"/>
        <v>4_TPK_2,0 l</v>
      </c>
      <c r="U1239" s="29">
        <f t="shared" ca="1" si="3716"/>
        <v>4</v>
      </c>
      <c r="V1239" s="30">
        <f t="shared" ca="1" si="3716"/>
        <v>123</v>
      </c>
      <c r="W1239" s="30">
        <f t="shared" ca="1" si="3716"/>
        <v>12</v>
      </c>
    </row>
    <row r="1240" spans="1:23" ht="13">
      <c r="A1240" s="9">
        <f t="shared" si="8"/>
        <v>1237</v>
      </c>
      <c r="B1240" s="45">
        <v>8</v>
      </c>
      <c r="C1240" s="9">
        <f>MOD(A1240-1,COUNT('DATE Snapshot'!$A:$A))+1</f>
        <v>13</v>
      </c>
      <c r="D1240" s="25">
        <f t="shared" ref="D1240:I1240" ca="1" si="3717">INDIRECT(ADDRESS($C1240+1,D$2,,,D$1))</f>
        <v>43101</v>
      </c>
      <c r="E1240" s="27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8">
        <f t="shared" ca="1" si="3717"/>
        <v>43101</v>
      </c>
      <c r="I1240" s="9">
        <f t="shared" ca="1" si="3717"/>
        <v>2</v>
      </c>
      <c r="J1240" s="46">
        <f>TRUNC((A1240-1)/COUNT('DATE Snapshot'!A:A)/COUNT(PRODUCT!A:A),0)+1</f>
        <v>2</v>
      </c>
      <c r="K1240" s="9" t="str">
        <f t="shared" ref="K1240:O1240" ca="1" si="3718">INDIRECT(ADDRESS($J1240+1,K$2,,,K$1))</f>
        <v>MARTE</v>
      </c>
      <c r="L1240" s="9" t="str">
        <f t="shared" ca="1" si="3718"/>
        <v>MT</v>
      </c>
      <c r="M1240" s="9" t="str">
        <f t="shared" ca="1" si="3718"/>
        <v>CURITIBA</v>
      </c>
      <c r="N1240" s="9" t="str">
        <f t="shared" ca="1" si="3718"/>
        <v>BRASIL</v>
      </c>
      <c r="O1240" s="9">
        <f t="shared" ca="1" si="3718"/>
        <v>0</v>
      </c>
      <c r="P1240" s="9">
        <f>MOD(TRUNC((A1240-1)/COUNT('DATE Snapshot'!A:A)),COUNT(PRODUCT!A:A))+1</f>
        <v>24</v>
      </c>
      <c r="Q1240" s="9" t="str">
        <f t="shared" ref="Q1240:W1240" ca="1" si="3719">INDIRECT(ADDRESS($P1240+1,Q$2,,,Q$1))</f>
        <v>CARMENERE</v>
      </c>
      <c r="R1240" s="9" t="str">
        <f t="shared" ca="1" si="3719"/>
        <v>CRMN_E</v>
      </c>
      <c r="S1240" s="9" t="str">
        <f t="shared" ca="1" si="3719"/>
        <v>VINHO TINTO</v>
      </c>
      <c r="T1240" s="9" t="str">
        <f t="shared" ca="1" si="3719"/>
        <v>4_TPK_2,0 l</v>
      </c>
      <c r="U1240" s="29">
        <f t="shared" ca="1" si="3719"/>
        <v>4</v>
      </c>
      <c r="V1240" s="30">
        <f t="shared" ca="1" si="3719"/>
        <v>123</v>
      </c>
      <c r="W1240" s="30">
        <f t="shared" ca="1" si="3719"/>
        <v>12</v>
      </c>
    </row>
    <row r="1241" spans="1:23" ht="13">
      <c r="A1241" s="9">
        <f t="shared" si="8"/>
        <v>1238</v>
      </c>
      <c r="B1241" s="45">
        <v>0</v>
      </c>
      <c r="C1241" s="9">
        <f>MOD(A1241-1,COUNT('DATE Snapshot'!$A:$A))+1</f>
        <v>14</v>
      </c>
      <c r="D1241" s="25">
        <f t="shared" ref="D1241:I1241" ca="1" si="3720">INDIRECT(ADDRESS($C1241+1,D$2,,,D$1))</f>
        <v>43132</v>
      </c>
      <c r="E1241" s="27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8">
        <f t="shared" ca="1" si="3720"/>
        <v>43101</v>
      </c>
      <c r="I1241" s="9">
        <f t="shared" ca="1" si="3720"/>
        <v>5</v>
      </c>
      <c r="J1241" s="46">
        <f>TRUNC((A1241-1)/COUNT('DATE Snapshot'!A:A)/COUNT(PRODUCT!A:A),0)+1</f>
        <v>2</v>
      </c>
      <c r="K1241" s="9" t="str">
        <f t="shared" ref="K1241:O1241" ca="1" si="3721">INDIRECT(ADDRESS($J1241+1,K$2,,,K$1))</f>
        <v>MARTE</v>
      </c>
      <c r="L1241" s="9" t="str">
        <f t="shared" ca="1" si="3721"/>
        <v>MT</v>
      </c>
      <c r="M1241" s="9" t="str">
        <f t="shared" ca="1" si="3721"/>
        <v>CURITIBA</v>
      </c>
      <c r="N1241" s="9" t="str">
        <f t="shared" ca="1" si="3721"/>
        <v>BRASIL</v>
      </c>
      <c r="O1241" s="9">
        <f t="shared" ca="1" si="3721"/>
        <v>0</v>
      </c>
      <c r="P1241" s="9">
        <f>MOD(TRUNC((A1241-1)/COUNT('DATE Snapshot'!A:A)),COUNT(PRODUCT!A:A))+1</f>
        <v>24</v>
      </c>
      <c r="Q1241" s="9" t="str">
        <f t="shared" ref="Q1241:W1241" ca="1" si="3722">INDIRECT(ADDRESS($P1241+1,Q$2,,,Q$1))</f>
        <v>CARMENERE</v>
      </c>
      <c r="R1241" s="9" t="str">
        <f t="shared" ca="1" si="3722"/>
        <v>CRMN_E</v>
      </c>
      <c r="S1241" s="9" t="str">
        <f t="shared" ca="1" si="3722"/>
        <v>VINHO TINTO</v>
      </c>
      <c r="T1241" s="9" t="str">
        <f t="shared" ca="1" si="3722"/>
        <v>4_TPK_2,0 l</v>
      </c>
      <c r="U1241" s="29">
        <f t="shared" ca="1" si="3722"/>
        <v>4</v>
      </c>
      <c r="V1241" s="30">
        <f t="shared" ca="1" si="3722"/>
        <v>123</v>
      </c>
      <c r="W1241" s="30">
        <f t="shared" ca="1" si="3722"/>
        <v>12</v>
      </c>
    </row>
    <row r="1242" spans="1:23" ht="13">
      <c r="A1242" s="9">
        <f t="shared" si="8"/>
        <v>1239</v>
      </c>
      <c r="B1242" s="45">
        <v>0</v>
      </c>
      <c r="C1242" s="9">
        <f>MOD(A1242-1,COUNT('DATE Snapshot'!$A:$A))+1</f>
        <v>15</v>
      </c>
      <c r="D1242" s="25">
        <f t="shared" ref="D1242:I1242" ca="1" si="3723">INDIRECT(ADDRESS($C1242+1,D$2,,,D$1))</f>
        <v>43160</v>
      </c>
      <c r="E1242" s="27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8">
        <f t="shared" ca="1" si="3723"/>
        <v>43101</v>
      </c>
      <c r="I1242" s="9">
        <f t="shared" ca="1" si="3723"/>
        <v>5</v>
      </c>
      <c r="J1242" s="46">
        <f>TRUNC((A1242-1)/COUNT('DATE Snapshot'!A:A)/COUNT(PRODUCT!A:A),0)+1</f>
        <v>2</v>
      </c>
      <c r="K1242" s="9" t="str">
        <f t="shared" ref="K1242:O1242" ca="1" si="3724">INDIRECT(ADDRESS($J1242+1,K$2,,,K$1))</f>
        <v>MARTE</v>
      </c>
      <c r="L1242" s="9" t="str">
        <f t="shared" ca="1" si="3724"/>
        <v>MT</v>
      </c>
      <c r="M1242" s="9" t="str">
        <f t="shared" ca="1" si="3724"/>
        <v>CURITIBA</v>
      </c>
      <c r="N1242" s="9" t="str">
        <f t="shared" ca="1" si="3724"/>
        <v>BRASIL</v>
      </c>
      <c r="O1242" s="9">
        <f t="shared" ca="1" si="3724"/>
        <v>0</v>
      </c>
      <c r="P1242" s="9">
        <f>MOD(TRUNC((A1242-1)/COUNT('DATE Snapshot'!A:A)),COUNT(PRODUCT!A:A))+1</f>
        <v>24</v>
      </c>
      <c r="Q1242" s="9" t="str">
        <f t="shared" ref="Q1242:W1242" ca="1" si="3725">INDIRECT(ADDRESS($P1242+1,Q$2,,,Q$1))</f>
        <v>CARMENERE</v>
      </c>
      <c r="R1242" s="9" t="str">
        <f t="shared" ca="1" si="3725"/>
        <v>CRMN_E</v>
      </c>
      <c r="S1242" s="9" t="str">
        <f t="shared" ca="1" si="3725"/>
        <v>VINHO TINTO</v>
      </c>
      <c r="T1242" s="9" t="str">
        <f t="shared" ca="1" si="3725"/>
        <v>4_TPK_2,0 l</v>
      </c>
      <c r="U1242" s="29">
        <f t="shared" ca="1" si="3725"/>
        <v>4</v>
      </c>
      <c r="V1242" s="30">
        <f t="shared" ca="1" si="3725"/>
        <v>123</v>
      </c>
      <c r="W1242" s="30">
        <f t="shared" ca="1" si="3725"/>
        <v>12</v>
      </c>
    </row>
    <row r="1243" spans="1:23" ht="13">
      <c r="A1243" s="9">
        <f t="shared" si="8"/>
        <v>1240</v>
      </c>
      <c r="B1243" s="45">
        <v>8</v>
      </c>
      <c r="C1243" s="9">
        <f>MOD(A1243-1,COUNT('DATE Snapshot'!$A:$A))+1</f>
        <v>16</v>
      </c>
      <c r="D1243" s="25">
        <f t="shared" ref="D1243:I1243" ca="1" si="3726">INDIRECT(ADDRESS($C1243+1,D$2,,,D$1))</f>
        <v>43191</v>
      </c>
      <c r="E1243" s="27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8">
        <f t="shared" ca="1" si="3726"/>
        <v>43101</v>
      </c>
      <c r="I1243" s="9">
        <f t="shared" ca="1" si="3726"/>
        <v>1</v>
      </c>
      <c r="J1243" s="46">
        <f>TRUNC((A1243-1)/COUNT('DATE Snapshot'!A:A)/COUNT(PRODUCT!A:A),0)+1</f>
        <v>2</v>
      </c>
      <c r="K1243" s="9" t="str">
        <f t="shared" ref="K1243:O1243" ca="1" si="3727">INDIRECT(ADDRESS($J1243+1,K$2,,,K$1))</f>
        <v>MARTE</v>
      </c>
      <c r="L1243" s="9" t="str">
        <f t="shared" ca="1" si="3727"/>
        <v>MT</v>
      </c>
      <c r="M1243" s="9" t="str">
        <f t="shared" ca="1" si="3727"/>
        <v>CURITIBA</v>
      </c>
      <c r="N1243" s="9" t="str">
        <f t="shared" ca="1" si="3727"/>
        <v>BRASIL</v>
      </c>
      <c r="O1243" s="9">
        <f t="shared" ca="1" si="3727"/>
        <v>0</v>
      </c>
      <c r="P1243" s="9">
        <f>MOD(TRUNC((A1243-1)/COUNT('DATE Snapshot'!A:A)),COUNT(PRODUCT!A:A))+1</f>
        <v>24</v>
      </c>
      <c r="Q1243" s="9" t="str">
        <f t="shared" ref="Q1243:W1243" ca="1" si="3728">INDIRECT(ADDRESS($P1243+1,Q$2,,,Q$1))</f>
        <v>CARMENERE</v>
      </c>
      <c r="R1243" s="9" t="str">
        <f t="shared" ca="1" si="3728"/>
        <v>CRMN_E</v>
      </c>
      <c r="S1243" s="9" t="str">
        <f t="shared" ca="1" si="3728"/>
        <v>VINHO TINTO</v>
      </c>
      <c r="T1243" s="9" t="str">
        <f t="shared" ca="1" si="3728"/>
        <v>4_TPK_2,0 l</v>
      </c>
      <c r="U1243" s="29">
        <f t="shared" ca="1" si="3728"/>
        <v>4</v>
      </c>
      <c r="V1243" s="30">
        <f t="shared" ca="1" si="3728"/>
        <v>123</v>
      </c>
      <c r="W1243" s="30">
        <f t="shared" ca="1" si="3728"/>
        <v>12</v>
      </c>
    </row>
    <row r="1244" spans="1:23" ht="13">
      <c r="A1244" s="9">
        <f t="shared" si="8"/>
        <v>1241</v>
      </c>
      <c r="B1244" s="45">
        <v>0</v>
      </c>
      <c r="C1244" s="9">
        <f>MOD(A1244-1,COUNT('DATE Snapshot'!$A:$A))+1</f>
        <v>17</v>
      </c>
      <c r="D1244" s="25">
        <f t="shared" ref="D1244:I1244" ca="1" si="3729">INDIRECT(ADDRESS($C1244+1,D$2,,,D$1))</f>
        <v>43221</v>
      </c>
      <c r="E1244" s="27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8">
        <f t="shared" ca="1" si="3729"/>
        <v>43101</v>
      </c>
      <c r="I1244" s="9">
        <f t="shared" ca="1" si="3729"/>
        <v>3</v>
      </c>
      <c r="J1244" s="46">
        <f>TRUNC((A1244-1)/COUNT('DATE Snapshot'!A:A)/COUNT(PRODUCT!A:A),0)+1</f>
        <v>2</v>
      </c>
      <c r="K1244" s="9" t="str">
        <f t="shared" ref="K1244:O1244" ca="1" si="3730">INDIRECT(ADDRESS($J1244+1,K$2,,,K$1))</f>
        <v>MARTE</v>
      </c>
      <c r="L1244" s="9" t="str">
        <f t="shared" ca="1" si="3730"/>
        <v>MT</v>
      </c>
      <c r="M1244" s="9" t="str">
        <f t="shared" ca="1" si="3730"/>
        <v>CURITIBA</v>
      </c>
      <c r="N1244" s="9" t="str">
        <f t="shared" ca="1" si="3730"/>
        <v>BRASIL</v>
      </c>
      <c r="O1244" s="9">
        <f t="shared" ca="1" si="3730"/>
        <v>0</v>
      </c>
      <c r="P1244" s="9">
        <f>MOD(TRUNC((A1244-1)/COUNT('DATE Snapshot'!A:A)),COUNT(PRODUCT!A:A))+1</f>
        <v>24</v>
      </c>
      <c r="Q1244" s="9" t="str">
        <f t="shared" ref="Q1244:W1244" ca="1" si="3731">INDIRECT(ADDRESS($P1244+1,Q$2,,,Q$1))</f>
        <v>CARMENERE</v>
      </c>
      <c r="R1244" s="9" t="str">
        <f t="shared" ca="1" si="3731"/>
        <v>CRMN_E</v>
      </c>
      <c r="S1244" s="9" t="str">
        <f t="shared" ca="1" si="3731"/>
        <v>VINHO TINTO</v>
      </c>
      <c r="T1244" s="9" t="str">
        <f t="shared" ca="1" si="3731"/>
        <v>4_TPK_2,0 l</v>
      </c>
      <c r="U1244" s="29">
        <f t="shared" ca="1" si="3731"/>
        <v>4</v>
      </c>
      <c r="V1244" s="30">
        <f t="shared" ca="1" si="3731"/>
        <v>123</v>
      </c>
      <c r="W1244" s="30">
        <f t="shared" ca="1" si="3731"/>
        <v>12</v>
      </c>
    </row>
    <row r="1245" spans="1:23" ht="13">
      <c r="A1245" s="9">
        <f t="shared" si="8"/>
        <v>1242</v>
      </c>
      <c r="B1245" s="45">
        <v>3</v>
      </c>
      <c r="C1245" s="9">
        <f>MOD(A1245-1,COUNT('DATE Snapshot'!$A:$A))+1</f>
        <v>18</v>
      </c>
      <c r="D1245" s="25">
        <f t="shared" ref="D1245:I1245" ca="1" si="3732">INDIRECT(ADDRESS($C1245+1,D$2,,,D$1))</f>
        <v>43252</v>
      </c>
      <c r="E1245" s="27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8">
        <f t="shared" ca="1" si="3732"/>
        <v>43101</v>
      </c>
      <c r="I1245" s="9">
        <f t="shared" ca="1" si="3732"/>
        <v>6</v>
      </c>
      <c r="J1245" s="46">
        <f>TRUNC((A1245-1)/COUNT('DATE Snapshot'!A:A)/COUNT(PRODUCT!A:A),0)+1</f>
        <v>2</v>
      </c>
      <c r="K1245" s="9" t="str">
        <f t="shared" ref="K1245:O1245" ca="1" si="3733">INDIRECT(ADDRESS($J1245+1,K$2,,,K$1))</f>
        <v>MARTE</v>
      </c>
      <c r="L1245" s="9" t="str">
        <f t="shared" ca="1" si="3733"/>
        <v>MT</v>
      </c>
      <c r="M1245" s="9" t="str">
        <f t="shared" ca="1" si="3733"/>
        <v>CURITIBA</v>
      </c>
      <c r="N1245" s="9" t="str">
        <f t="shared" ca="1" si="3733"/>
        <v>BRASIL</v>
      </c>
      <c r="O1245" s="9">
        <f t="shared" ca="1" si="3733"/>
        <v>0</v>
      </c>
      <c r="P1245" s="9">
        <f>MOD(TRUNC((A1245-1)/COUNT('DATE Snapshot'!A:A)),COUNT(PRODUCT!A:A))+1</f>
        <v>24</v>
      </c>
      <c r="Q1245" s="9" t="str">
        <f t="shared" ref="Q1245:W1245" ca="1" si="3734">INDIRECT(ADDRESS($P1245+1,Q$2,,,Q$1))</f>
        <v>CARMENERE</v>
      </c>
      <c r="R1245" s="9" t="str">
        <f t="shared" ca="1" si="3734"/>
        <v>CRMN_E</v>
      </c>
      <c r="S1245" s="9" t="str">
        <f t="shared" ca="1" si="3734"/>
        <v>VINHO TINTO</v>
      </c>
      <c r="T1245" s="9" t="str">
        <f t="shared" ca="1" si="3734"/>
        <v>4_TPK_2,0 l</v>
      </c>
      <c r="U1245" s="29">
        <f t="shared" ca="1" si="3734"/>
        <v>4</v>
      </c>
      <c r="V1245" s="30">
        <f t="shared" ca="1" si="3734"/>
        <v>123</v>
      </c>
      <c r="W1245" s="30">
        <f t="shared" ca="1" si="3734"/>
        <v>12</v>
      </c>
    </row>
    <row r="1246" spans="1:23" ht="13">
      <c r="A1246" s="9">
        <f t="shared" si="8"/>
        <v>1243</v>
      </c>
      <c r="B1246" s="45">
        <v>0</v>
      </c>
      <c r="C1246" s="9">
        <f>MOD(A1246-1,COUNT('DATE Snapshot'!$A:$A))+1</f>
        <v>19</v>
      </c>
      <c r="D1246" s="25">
        <f t="shared" ref="D1246:I1246" ca="1" si="3735">INDIRECT(ADDRESS($C1246+1,D$2,,,D$1))</f>
        <v>43282</v>
      </c>
      <c r="E1246" s="27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8">
        <f t="shared" ca="1" si="3735"/>
        <v>43101</v>
      </c>
      <c r="I1246" s="9">
        <f t="shared" ca="1" si="3735"/>
        <v>1</v>
      </c>
      <c r="J1246" s="46">
        <f>TRUNC((A1246-1)/COUNT('DATE Snapshot'!A:A)/COUNT(PRODUCT!A:A),0)+1</f>
        <v>2</v>
      </c>
      <c r="K1246" s="9" t="str">
        <f t="shared" ref="K1246:O1246" ca="1" si="3736">INDIRECT(ADDRESS($J1246+1,K$2,,,K$1))</f>
        <v>MARTE</v>
      </c>
      <c r="L1246" s="9" t="str">
        <f t="shared" ca="1" si="3736"/>
        <v>MT</v>
      </c>
      <c r="M1246" s="9" t="str">
        <f t="shared" ca="1" si="3736"/>
        <v>CURITIBA</v>
      </c>
      <c r="N1246" s="9" t="str">
        <f t="shared" ca="1" si="3736"/>
        <v>BRASIL</v>
      </c>
      <c r="O1246" s="9">
        <f t="shared" ca="1" si="3736"/>
        <v>0</v>
      </c>
      <c r="P1246" s="9">
        <f>MOD(TRUNC((A1246-1)/COUNT('DATE Snapshot'!A:A)),COUNT(PRODUCT!A:A))+1</f>
        <v>24</v>
      </c>
      <c r="Q1246" s="9" t="str">
        <f t="shared" ref="Q1246:W1246" ca="1" si="3737">INDIRECT(ADDRESS($P1246+1,Q$2,,,Q$1))</f>
        <v>CARMENERE</v>
      </c>
      <c r="R1246" s="9" t="str">
        <f t="shared" ca="1" si="3737"/>
        <v>CRMN_E</v>
      </c>
      <c r="S1246" s="9" t="str">
        <f t="shared" ca="1" si="3737"/>
        <v>VINHO TINTO</v>
      </c>
      <c r="T1246" s="9" t="str">
        <f t="shared" ca="1" si="3737"/>
        <v>4_TPK_2,0 l</v>
      </c>
      <c r="U1246" s="29">
        <f t="shared" ca="1" si="3737"/>
        <v>4</v>
      </c>
      <c r="V1246" s="30">
        <f t="shared" ca="1" si="3737"/>
        <v>123</v>
      </c>
      <c r="W1246" s="30">
        <f t="shared" ca="1" si="3737"/>
        <v>12</v>
      </c>
    </row>
    <row r="1247" spans="1:23" ht="13">
      <c r="A1247" s="9">
        <f t="shared" si="8"/>
        <v>1244</v>
      </c>
      <c r="B1247" s="45">
        <v>5</v>
      </c>
      <c r="C1247" s="9">
        <f>MOD(A1247-1,COUNT('DATE Snapshot'!$A:$A))+1</f>
        <v>20</v>
      </c>
      <c r="D1247" s="25">
        <f t="shared" ref="D1247:I1247" ca="1" si="3738">INDIRECT(ADDRESS($C1247+1,D$2,,,D$1))</f>
        <v>43313</v>
      </c>
      <c r="E1247" s="27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8">
        <f t="shared" ca="1" si="3738"/>
        <v>43101</v>
      </c>
      <c r="I1247" s="9">
        <f t="shared" ca="1" si="3738"/>
        <v>4</v>
      </c>
      <c r="J1247" s="46">
        <f>TRUNC((A1247-1)/COUNT('DATE Snapshot'!A:A)/COUNT(PRODUCT!A:A),0)+1</f>
        <v>2</v>
      </c>
      <c r="K1247" s="9" t="str">
        <f t="shared" ref="K1247:O1247" ca="1" si="3739">INDIRECT(ADDRESS($J1247+1,K$2,,,K$1))</f>
        <v>MARTE</v>
      </c>
      <c r="L1247" s="9" t="str">
        <f t="shared" ca="1" si="3739"/>
        <v>MT</v>
      </c>
      <c r="M1247" s="9" t="str">
        <f t="shared" ca="1" si="3739"/>
        <v>CURITIBA</v>
      </c>
      <c r="N1247" s="9" t="str">
        <f t="shared" ca="1" si="3739"/>
        <v>BRASIL</v>
      </c>
      <c r="O1247" s="9">
        <f t="shared" ca="1" si="3739"/>
        <v>0</v>
      </c>
      <c r="P1247" s="9">
        <f>MOD(TRUNC((A1247-1)/COUNT('DATE Snapshot'!A:A)),COUNT(PRODUCT!A:A))+1</f>
        <v>24</v>
      </c>
      <c r="Q1247" s="9" t="str">
        <f t="shared" ref="Q1247:W1247" ca="1" si="3740">INDIRECT(ADDRESS($P1247+1,Q$2,,,Q$1))</f>
        <v>CARMENERE</v>
      </c>
      <c r="R1247" s="9" t="str">
        <f t="shared" ca="1" si="3740"/>
        <v>CRMN_E</v>
      </c>
      <c r="S1247" s="9" t="str">
        <f t="shared" ca="1" si="3740"/>
        <v>VINHO TINTO</v>
      </c>
      <c r="T1247" s="9" t="str">
        <f t="shared" ca="1" si="3740"/>
        <v>4_TPK_2,0 l</v>
      </c>
      <c r="U1247" s="29">
        <f t="shared" ca="1" si="3740"/>
        <v>4</v>
      </c>
      <c r="V1247" s="30">
        <f t="shared" ca="1" si="3740"/>
        <v>123</v>
      </c>
      <c r="W1247" s="30">
        <f t="shared" ca="1" si="3740"/>
        <v>12</v>
      </c>
    </row>
    <row r="1248" spans="1:23" ht="13">
      <c r="A1248" s="9">
        <f t="shared" si="8"/>
        <v>1245</v>
      </c>
      <c r="B1248" s="45">
        <v>0</v>
      </c>
      <c r="C1248" s="9">
        <f>MOD(A1248-1,COUNT('DATE Snapshot'!$A:$A))+1</f>
        <v>21</v>
      </c>
      <c r="D1248" s="25">
        <f t="shared" ref="D1248:I1248" ca="1" si="3741">INDIRECT(ADDRESS($C1248+1,D$2,,,D$1))</f>
        <v>43344</v>
      </c>
      <c r="E1248" s="27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8">
        <f t="shared" ca="1" si="3741"/>
        <v>43101</v>
      </c>
      <c r="I1248" s="9">
        <f t="shared" ca="1" si="3741"/>
        <v>7</v>
      </c>
      <c r="J1248" s="46">
        <f>TRUNC((A1248-1)/COUNT('DATE Snapshot'!A:A)/COUNT(PRODUCT!A:A),0)+1</f>
        <v>2</v>
      </c>
      <c r="K1248" s="9" t="str">
        <f t="shared" ref="K1248:O1248" ca="1" si="3742">INDIRECT(ADDRESS($J1248+1,K$2,,,K$1))</f>
        <v>MARTE</v>
      </c>
      <c r="L1248" s="9" t="str">
        <f t="shared" ca="1" si="3742"/>
        <v>MT</v>
      </c>
      <c r="M1248" s="9" t="str">
        <f t="shared" ca="1" si="3742"/>
        <v>CURITIBA</v>
      </c>
      <c r="N1248" s="9" t="str">
        <f t="shared" ca="1" si="3742"/>
        <v>BRASIL</v>
      </c>
      <c r="O1248" s="9">
        <f t="shared" ca="1" si="3742"/>
        <v>0</v>
      </c>
      <c r="P1248" s="9">
        <f>MOD(TRUNC((A1248-1)/COUNT('DATE Snapshot'!A:A)),COUNT(PRODUCT!A:A))+1</f>
        <v>24</v>
      </c>
      <c r="Q1248" s="9" t="str">
        <f t="shared" ref="Q1248:W1248" ca="1" si="3743">INDIRECT(ADDRESS($P1248+1,Q$2,,,Q$1))</f>
        <v>CARMENERE</v>
      </c>
      <c r="R1248" s="9" t="str">
        <f t="shared" ca="1" si="3743"/>
        <v>CRMN_E</v>
      </c>
      <c r="S1248" s="9" t="str">
        <f t="shared" ca="1" si="3743"/>
        <v>VINHO TINTO</v>
      </c>
      <c r="T1248" s="9" t="str">
        <f t="shared" ca="1" si="3743"/>
        <v>4_TPK_2,0 l</v>
      </c>
      <c r="U1248" s="29">
        <f t="shared" ca="1" si="3743"/>
        <v>4</v>
      </c>
      <c r="V1248" s="30">
        <f t="shared" ca="1" si="3743"/>
        <v>123</v>
      </c>
      <c r="W1248" s="30">
        <f t="shared" ca="1" si="3743"/>
        <v>12</v>
      </c>
    </row>
    <row r="1249" spans="1:23" ht="13">
      <c r="A1249" s="9">
        <f t="shared" si="8"/>
        <v>1246</v>
      </c>
      <c r="B1249" s="45">
        <v>10</v>
      </c>
      <c r="C1249" s="9">
        <f>MOD(A1249-1,COUNT('DATE Snapshot'!$A:$A))+1</f>
        <v>22</v>
      </c>
      <c r="D1249" s="25">
        <f t="shared" ref="D1249:I1249" ca="1" si="3744">INDIRECT(ADDRESS($C1249+1,D$2,,,D$1))</f>
        <v>43374</v>
      </c>
      <c r="E1249" s="27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8">
        <f t="shared" ca="1" si="3744"/>
        <v>43101</v>
      </c>
      <c r="I1249" s="9">
        <f t="shared" ca="1" si="3744"/>
        <v>2</v>
      </c>
      <c r="J1249" s="46">
        <f>TRUNC((A1249-1)/COUNT('DATE Snapshot'!A:A)/COUNT(PRODUCT!A:A),0)+1</f>
        <v>2</v>
      </c>
      <c r="K1249" s="9" t="str">
        <f t="shared" ref="K1249:O1249" ca="1" si="3745">INDIRECT(ADDRESS($J1249+1,K$2,,,K$1))</f>
        <v>MARTE</v>
      </c>
      <c r="L1249" s="9" t="str">
        <f t="shared" ca="1" si="3745"/>
        <v>MT</v>
      </c>
      <c r="M1249" s="9" t="str">
        <f t="shared" ca="1" si="3745"/>
        <v>CURITIBA</v>
      </c>
      <c r="N1249" s="9" t="str">
        <f t="shared" ca="1" si="3745"/>
        <v>BRASIL</v>
      </c>
      <c r="O1249" s="9">
        <f t="shared" ca="1" si="3745"/>
        <v>0</v>
      </c>
      <c r="P1249" s="9">
        <f>MOD(TRUNC((A1249-1)/COUNT('DATE Snapshot'!A:A)),COUNT(PRODUCT!A:A))+1</f>
        <v>24</v>
      </c>
      <c r="Q1249" s="9" t="str">
        <f t="shared" ref="Q1249:W1249" ca="1" si="3746">INDIRECT(ADDRESS($P1249+1,Q$2,,,Q$1))</f>
        <v>CARMENERE</v>
      </c>
      <c r="R1249" s="9" t="str">
        <f t="shared" ca="1" si="3746"/>
        <v>CRMN_E</v>
      </c>
      <c r="S1249" s="9" t="str">
        <f t="shared" ca="1" si="3746"/>
        <v>VINHO TINTO</v>
      </c>
      <c r="T1249" s="9" t="str">
        <f t="shared" ca="1" si="3746"/>
        <v>4_TPK_2,0 l</v>
      </c>
      <c r="U1249" s="29">
        <f t="shared" ca="1" si="3746"/>
        <v>4</v>
      </c>
      <c r="V1249" s="30">
        <f t="shared" ca="1" si="3746"/>
        <v>123</v>
      </c>
      <c r="W1249" s="30">
        <f t="shared" ca="1" si="3746"/>
        <v>12</v>
      </c>
    </row>
    <row r="1250" spans="1:23" ht="13">
      <c r="A1250" s="9">
        <f t="shared" si="8"/>
        <v>1247</v>
      </c>
      <c r="B1250" s="45">
        <v>0</v>
      </c>
      <c r="C1250" s="9">
        <f>MOD(A1250-1,COUNT('DATE Snapshot'!$A:$A))+1</f>
        <v>23</v>
      </c>
      <c r="D1250" s="25">
        <f t="shared" ref="D1250:I1250" ca="1" si="3747">INDIRECT(ADDRESS($C1250+1,D$2,,,D$1))</f>
        <v>43405</v>
      </c>
      <c r="E1250" s="27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8">
        <f t="shared" ca="1" si="3747"/>
        <v>43101</v>
      </c>
      <c r="I1250" s="9">
        <f t="shared" ca="1" si="3747"/>
        <v>5</v>
      </c>
      <c r="J1250" s="46">
        <f>TRUNC((A1250-1)/COUNT('DATE Snapshot'!A:A)/COUNT(PRODUCT!A:A),0)+1</f>
        <v>2</v>
      </c>
      <c r="K1250" s="9" t="str">
        <f t="shared" ref="K1250:O1250" ca="1" si="3748">INDIRECT(ADDRESS($J1250+1,K$2,,,K$1))</f>
        <v>MARTE</v>
      </c>
      <c r="L1250" s="9" t="str">
        <f t="shared" ca="1" si="3748"/>
        <v>MT</v>
      </c>
      <c r="M1250" s="9" t="str">
        <f t="shared" ca="1" si="3748"/>
        <v>CURITIBA</v>
      </c>
      <c r="N1250" s="9" t="str">
        <f t="shared" ca="1" si="3748"/>
        <v>BRASIL</v>
      </c>
      <c r="O1250" s="9">
        <f t="shared" ca="1" si="3748"/>
        <v>0</v>
      </c>
      <c r="P1250" s="9">
        <f>MOD(TRUNC((A1250-1)/COUNT('DATE Snapshot'!A:A)),COUNT(PRODUCT!A:A))+1</f>
        <v>24</v>
      </c>
      <c r="Q1250" s="9" t="str">
        <f t="shared" ref="Q1250:W1250" ca="1" si="3749">INDIRECT(ADDRESS($P1250+1,Q$2,,,Q$1))</f>
        <v>CARMENERE</v>
      </c>
      <c r="R1250" s="9" t="str">
        <f t="shared" ca="1" si="3749"/>
        <v>CRMN_E</v>
      </c>
      <c r="S1250" s="9" t="str">
        <f t="shared" ca="1" si="3749"/>
        <v>VINHO TINTO</v>
      </c>
      <c r="T1250" s="9" t="str">
        <f t="shared" ca="1" si="3749"/>
        <v>4_TPK_2,0 l</v>
      </c>
      <c r="U1250" s="29">
        <f t="shared" ca="1" si="3749"/>
        <v>4</v>
      </c>
      <c r="V1250" s="30">
        <f t="shared" ca="1" si="3749"/>
        <v>123</v>
      </c>
      <c r="W1250" s="30">
        <f t="shared" ca="1" si="3749"/>
        <v>12</v>
      </c>
    </row>
    <row r="1251" spans="1:23" ht="13">
      <c r="A1251" s="9">
        <f t="shared" si="8"/>
        <v>1248</v>
      </c>
      <c r="B1251" s="45">
        <v>0</v>
      </c>
      <c r="C1251" s="9">
        <f>MOD(A1251-1,COUNT('DATE Snapshot'!$A:$A))+1</f>
        <v>24</v>
      </c>
      <c r="D1251" s="25">
        <f t="shared" ref="D1251:I1251" ca="1" si="3750">INDIRECT(ADDRESS($C1251+1,D$2,,,D$1))</f>
        <v>43435</v>
      </c>
      <c r="E1251" s="27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8">
        <f t="shared" ca="1" si="3750"/>
        <v>43101</v>
      </c>
      <c r="I1251" s="9">
        <f t="shared" ca="1" si="3750"/>
        <v>7</v>
      </c>
      <c r="J1251" s="46">
        <f>TRUNC((A1251-1)/COUNT('DATE Snapshot'!A:A)/COUNT(PRODUCT!A:A),0)+1</f>
        <v>2</v>
      </c>
      <c r="K1251" s="9" t="str">
        <f t="shared" ref="K1251:O1251" ca="1" si="3751">INDIRECT(ADDRESS($J1251+1,K$2,,,K$1))</f>
        <v>MARTE</v>
      </c>
      <c r="L1251" s="9" t="str">
        <f t="shared" ca="1" si="3751"/>
        <v>MT</v>
      </c>
      <c r="M1251" s="9" t="str">
        <f t="shared" ca="1" si="3751"/>
        <v>CURITIBA</v>
      </c>
      <c r="N1251" s="9" t="str">
        <f t="shared" ca="1" si="3751"/>
        <v>BRASIL</v>
      </c>
      <c r="O1251" s="9">
        <f t="shared" ca="1" si="3751"/>
        <v>0</v>
      </c>
      <c r="P1251" s="9">
        <f>MOD(TRUNC((A1251-1)/COUNT('DATE Snapshot'!A:A)),COUNT(PRODUCT!A:A))+1</f>
        <v>24</v>
      </c>
      <c r="Q1251" s="9" t="str">
        <f t="shared" ref="Q1251:W1251" ca="1" si="3752">INDIRECT(ADDRESS($P1251+1,Q$2,,,Q$1))</f>
        <v>CARMENERE</v>
      </c>
      <c r="R1251" s="9" t="str">
        <f t="shared" ca="1" si="3752"/>
        <v>CRMN_E</v>
      </c>
      <c r="S1251" s="9" t="str">
        <f t="shared" ca="1" si="3752"/>
        <v>VINHO TINTO</v>
      </c>
      <c r="T1251" s="9" t="str">
        <f t="shared" ca="1" si="3752"/>
        <v>4_TPK_2,0 l</v>
      </c>
      <c r="U1251" s="29">
        <f t="shared" ca="1" si="3752"/>
        <v>4</v>
      </c>
      <c r="V1251" s="30">
        <f t="shared" ca="1" si="3752"/>
        <v>123</v>
      </c>
      <c r="W1251" s="30">
        <f t="shared" ca="1" si="3752"/>
        <v>12</v>
      </c>
    </row>
    <row r="1252" spans="1:23" ht="13">
      <c r="A1252" s="9">
        <f t="shared" si="8"/>
        <v>1249</v>
      </c>
      <c r="B1252" s="45">
        <v>5</v>
      </c>
      <c r="C1252" s="9">
        <f>MOD(A1252-1,COUNT('DATE Snapshot'!$A:$A))+1</f>
        <v>1</v>
      </c>
      <c r="D1252" s="25">
        <f t="shared" ref="D1252:I1252" ca="1" si="3753">INDIRECT(ADDRESS($C1252+1,D$2,,,D$1))</f>
        <v>42736</v>
      </c>
      <c r="E1252" s="27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8">
        <f t="shared" ca="1" si="3753"/>
        <v>42736</v>
      </c>
      <c r="I1252" s="9">
        <f t="shared" ca="1" si="3753"/>
        <v>1</v>
      </c>
      <c r="J1252" s="46">
        <f>TRUNC((A1252-1)/COUNT('DATE Snapshot'!A:A)/COUNT(PRODUCT!A:A),0)+1</f>
        <v>2</v>
      </c>
      <c r="K1252" s="9" t="str">
        <f t="shared" ref="K1252:O1252" ca="1" si="3754">INDIRECT(ADDRESS($J1252+1,K$2,,,K$1))</f>
        <v>MARTE</v>
      </c>
      <c r="L1252" s="9" t="str">
        <f t="shared" ca="1" si="3754"/>
        <v>MT</v>
      </c>
      <c r="M1252" s="9" t="str">
        <f t="shared" ca="1" si="3754"/>
        <v>CURITIBA</v>
      </c>
      <c r="N1252" s="9" t="str">
        <f t="shared" ca="1" si="3754"/>
        <v>BRASIL</v>
      </c>
      <c r="O1252" s="9">
        <f t="shared" ca="1" si="3754"/>
        <v>0</v>
      </c>
      <c r="P1252" s="9">
        <f>MOD(TRUNC((A1252-1)/COUNT('DATE Snapshot'!A:A)),COUNT(PRODUCT!A:A))+1</f>
        <v>25</v>
      </c>
      <c r="Q1252" s="9" t="str">
        <f t="shared" ref="Q1252:W1252" ca="1" si="3755">INDIRECT(ADDRESS($P1252+1,Q$2,,,Q$1))</f>
        <v>SAUVIGNON</v>
      </c>
      <c r="R1252" s="9" t="str">
        <f t="shared" ca="1" si="3755"/>
        <v>SAVN_E</v>
      </c>
      <c r="S1252" s="9" t="str">
        <f t="shared" ca="1" si="3755"/>
        <v>VINHO TINTO</v>
      </c>
      <c r="T1252" s="9" t="str">
        <f t="shared" ca="1" si="3755"/>
        <v>4_TPK_2,0 l</v>
      </c>
      <c r="U1252" s="29">
        <f t="shared" ca="1" si="3755"/>
        <v>4</v>
      </c>
      <c r="V1252" s="30">
        <f t="shared" ca="1" si="3755"/>
        <v>121</v>
      </c>
      <c r="W1252" s="30">
        <f t="shared" ca="1" si="3755"/>
        <v>27</v>
      </c>
    </row>
    <row r="1253" spans="1:23" ht="13">
      <c r="A1253" s="9">
        <f t="shared" si="8"/>
        <v>1250</v>
      </c>
      <c r="B1253" s="45">
        <v>0</v>
      </c>
      <c r="C1253" s="9">
        <f>MOD(A1253-1,COUNT('DATE Snapshot'!$A:$A))+1</f>
        <v>2</v>
      </c>
      <c r="D1253" s="25">
        <f t="shared" ref="D1253:I1253" ca="1" si="3756">INDIRECT(ADDRESS($C1253+1,D$2,,,D$1))</f>
        <v>42767</v>
      </c>
      <c r="E1253" s="27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8">
        <f t="shared" ca="1" si="3756"/>
        <v>42736</v>
      </c>
      <c r="I1253" s="9">
        <f t="shared" ca="1" si="3756"/>
        <v>4</v>
      </c>
      <c r="J1253" s="46">
        <f>TRUNC((A1253-1)/COUNT('DATE Snapshot'!A:A)/COUNT(PRODUCT!A:A),0)+1</f>
        <v>2</v>
      </c>
      <c r="K1253" s="9" t="str">
        <f t="shared" ref="K1253:O1253" ca="1" si="3757">INDIRECT(ADDRESS($J1253+1,K$2,,,K$1))</f>
        <v>MARTE</v>
      </c>
      <c r="L1253" s="9" t="str">
        <f t="shared" ca="1" si="3757"/>
        <v>MT</v>
      </c>
      <c r="M1253" s="9" t="str">
        <f t="shared" ca="1" si="3757"/>
        <v>CURITIBA</v>
      </c>
      <c r="N1253" s="9" t="str">
        <f t="shared" ca="1" si="3757"/>
        <v>BRASIL</v>
      </c>
      <c r="O1253" s="9">
        <f t="shared" ca="1" si="3757"/>
        <v>0</v>
      </c>
      <c r="P1253" s="9">
        <f>MOD(TRUNC((A1253-1)/COUNT('DATE Snapshot'!A:A)),COUNT(PRODUCT!A:A))+1</f>
        <v>25</v>
      </c>
      <c r="Q1253" s="9" t="str">
        <f t="shared" ref="Q1253:W1253" ca="1" si="3758">INDIRECT(ADDRESS($P1253+1,Q$2,,,Q$1))</f>
        <v>SAUVIGNON</v>
      </c>
      <c r="R1253" s="9" t="str">
        <f t="shared" ca="1" si="3758"/>
        <v>SAVN_E</v>
      </c>
      <c r="S1253" s="9" t="str">
        <f t="shared" ca="1" si="3758"/>
        <v>VINHO TINTO</v>
      </c>
      <c r="T1253" s="9" t="str">
        <f t="shared" ca="1" si="3758"/>
        <v>4_TPK_2,0 l</v>
      </c>
      <c r="U1253" s="29">
        <f t="shared" ca="1" si="3758"/>
        <v>4</v>
      </c>
      <c r="V1253" s="30">
        <f t="shared" ca="1" si="3758"/>
        <v>121</v>
      </c>
      <c r="W1253" s="30">
        <f t="shared" ca="1" si="3758"/>
        <v>27</v>
      </c>
    </row>
    <row r="1254" spans="1:23" ht="13">
      <c r="A1254" s="9">
        <f t="shared" si="8"/>
        <v>1251</v>
      </c>
      <c r="B1254" s="45">
        <v>0</v>
      </c>
      <c r="C1254" s="9">
        <f>MOD(A1254-1,COUNT('DATE Snapshot'!$A:$A))+1</f>
        <v>3</v>
      </c>
      <c r="D1254" s="25">
        <f t="shared" ref="D1254:I1254" ca="1" si="3759">INDIRECT(ADDRESS($C1254+1,D$2,,,D$1))</f>
        <v>42795</v>
      </c>
      <c r="E1254" s="27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8">
        <f t="shared" ca="1" si="3759"/>
        <v>42736</v>
      </c>
      <c r="I1254" s="9">
        <f t="shared" ca="1" si="3759"/>
        <v>4</v>
      </c>
      <c r="J1254" s="46">
        <f>TRUNC((A1254-1)/COUNT('DATE Snapshot'!A:A)/COUNT(PRODUCT!A:A),0)+1</f>
        <v>2</v>
      </c>
      <c r="K1254" s="9" t="str">
        <f t="shared" ref="K1254:O1254" ca="1" si="3760">INDIRECT(ADDRESS($J1254+1,K$2,,,K$1))</f>
        <v>MARTE</v>
      </c>
      <c r="L1254" s="9" t="str">
        <f t="shared" ca="1" si="3760"/>
        <v>MT</v>
      </c>
      <c r="M1254" s="9" t="str">
        <f t="shared" ca="1" si="3760"/>
        <v>CURITIBA</v>
      </c>
      <c r="N1254" s="9" t="str">
        <f t="shared" ca="1" si="3760"/>
        <v>BRASIL</v>
      </c>
      <c r="O1254" s="9">
        <f t="shared" ca="1" si="3760"/>
        <v>0</v>
      </c>
      <c r="P1254" s="9">
        <f>MOD(TRUNC((A1254-1)/COUNT('DATE Snapshot'!A:A)),COUNT(PRODUCT!A:A))+1</f>
        <v>25</v>
      </c>
      <c r="Q1254" s="9" t="str">
        <f t="shared" ref="Q1254:W1254" ca="1" si="3761">INDIRECT(ADDRESS($P1254+1,Q$2,,,Q$1))</f>
        <v>SAUVIGNON</v>
      </c>
      <c r="R1254" s="9" t="str">
        <f t="shared" ca="1" si="3761"/>
        <v>SAVN_E</v>
      </c>
      <c r="S1254" s="9" t="str">
        <f t="shared" ca="1" si="3761"/>
        <v>VINHO TINTO</v>
      </c>
      <c r="T1254" s="9" t="str">
        <f t="shared" ca="1" si="3761"/>
        <v>4_TPK_2,0 l</v>
      </c>
      <c r="U1254" s="29">
        <f t="shared" ca="1" si="3761"/>
        <v>4</v>
      </c>
      <c r="V1254" s="30">
        <f t="shared" ca="1" si="3761"/>
        <v>121</v>
      </c>
      <c r="W1254" s="30">
        <f t="shared" ca="1" si="3761"/>
        <v>27</v>
      </c>
    </row>
    <row r="1255" spans="1:23" ht="13">
      <c r="A1255" s="9">
        <f t="shared" si="8"/>
        <v>1252</v>
      </c>
      <c r="B1255" s="45">
        <v>6</v>
      </c>
      <c r="C1255" s="9">
        <f>MOD(A1255-1,COUNT('DATE Snapshot'!$A:$A))+1</f>
        <v>4</v>
      </c>
      <c r="D1255" s="25">
        <f t="shared" ref="D1255:I1255" ca="1" si="3762">INDIRECT(ADDRESS($C1255+1,D$2,,,D$1))</f>
        <v>42826</v>
      </c>
      <c r="E1255" s="27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8">
        <f t="shared" ca="1" si="3762"/>
        <v>42736</v>
      </c>
      <c r="I1255" s="9">
        <f t="shared" ca="1" si="3762"/>
        <v>7</v>
      </c>
      <c r="J1255" s="46">
        <f>TRUNC((A1255-1)/COUNT('DATE Snapshot'!A:A)/COUNT(PRODUCT!A:A),0)+1</f>
        <v>2</v>
      </c>
      <c r="K1255" s="9" t="str">
        <f t="shared" ref="K1255:O1255" ca="1" si="3763">INDIRECT(ADDRESS($J1255+1,K$2,,,K$1))</f>
        <v>MARTE</v>
      </c>
      <c r="L1255" s="9" t="str">
        <f t="shared" ca="1" si="3763"/>
        <v>MT</v>
      </c>
      <c r="M1255" s="9" t="str">
        <f t="shared" ca="1" si="3763"/>
        <v>CURITIBA</v>
      </c>
      <c r="N1255" s="9" t="str">
        <f t="shared" ca="1" si="3763"/>
        <v>BRASIL</v>
      </c>
      <c r="O1255" s="9">
        <f t="shared" ca="1" si="3763"/>
        <v>0</v>
      </c>
      <c r="P1255" s="9">
        <f>MOD(TRUNC((A1255-1)/COUNT('DATE Snapshot'!A:A)),COUNT(PRODUCT!A:A))+1</f>
        <v>25</v>
      </c>
      <c r="Q1255" s="9" t="str">
        <f t="shared" ref="Q1255:W1255" ca="1" si="3764">INDIRECT(ADDRESS($P1255+1,Q$2,,,Q$1))</f>
        <v>SAUVIGNON</v>
      </c>
      <c r="R1255" s="9" t="str">
        <f t="shared" ca="1" si="3764"/>
        <v>SAVN_E</v>
      </c>
      <c r="S1255" s="9" t="str">
        <f t="shared" ca="1" si="3764"/>
        <v>VINHO TINTO</v>
      </c>
      <c r="T1255" s="9" t="str">
        <f t="shared" ca="1" si="3764"/>
        <v>4_TPK_2,0 l</v>
      </c>
      <c r="U1255" s="29">
        <f t="shared" ca="1" si="3764"/>
        <v>4</v>
      </c>
      <c r="V1255" s="30">
        <f t="shared" ca="1" si="3764"/>
        <v>121</v>
      </c>
      <c r="W1255" s="30">
        <f t="shared" ca="1" si="3764"/>
        <v>27</v>
      </c>
    </row>
    <row r="1256" spans="1:23" ht="13">
      <c r="A1256" s="9">
        <f t="shared" si="8"/>
        <v>1253</v>
      </c>
      <c r="B1256" s="45">
        <v>0</v>
      </c>
      <c r="C1256" s="9">
        <f>MOD(A1256-1,COUNT('DATE Snapshot'!$A:$A))+1</f>
        <v>5</v>
      </c>
      <c r="D1256" s="25">
        <f t="shared" ref="D1256:I1256" ca="1" si="3765">INDIRECT(ADDRESS($C1256+1,D$2,,,D$1))</f>
        <v>42856</v>
      </c>
      <c r="E1256" s="27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8">
        <f t="shared" ca="1" si="3765"/>
        <v>42736</v>
      </c>
      <c r="I1256" s="9">
        <f t="shared" ca="1" si="3765"/>
        <v>2</v>
      </c>
      <c r="J1256" s="46">
        <f>TRUNC((A1256-1)/COUNT('DATE Snapshot'!A:A)/COUNT(PRODUCT!A:A),0)+1</f>
        <v>2</v>
      </c>
      <c r="K1256" s="9" t="str">
        <f t="shared" ref="K1256:O1256" ca="1" si="3766">INDIRECT(ADDRESS($J1256+1,K$2,,,K$1))</f>
        <v>MARTE</v>
      </c>
      <c r="L1256" s="9" t="str">
        <f t="shared" ca="1" si="3766"/>
        <v>MT</v>
      </c>
      <c r="M1256" s="9" t="str">
        <f t="shared" ca="1" si="3766"/>
        <v>CURITIBA</v>
      </c>
      <c r="N1256" s="9" t="str">
        <f t="shared" ca="1" si="3766"/>
        <v>BRASIL</v>
      </c>
      <c r="O1256" s="9">
        <f t="shared" ca="1" si="3766"/>
        <v>0</v>
      </c>
      <c r="P1256" s="9">
        <f>MOD(TRUNC((A1256-1)/COUNT('DATE Snapshot'!A:A)),COUNT(PRODUCT!A:A))+1</f>
        <v>25</v>
      </c>
      <c r="Q1256" s="9" t="str">
        <f t="shared" ref="Q1256:W1256" ca="1" si="3767">INDIRECT(ADDRESS($P1256+1,Q$2,,,Q$1))</f>
        <v>SAUVIGNON</v>
      </c>
      <c r="R1256" s="9" t="str">
        <f t="shared" ca="1" si="3767"/>
        <v>SAVN_E</v>
      </c>
      <c r="S1256" s="9" t="str">
        <f t="shared" ca="1" si="3767"/>
        <v>VINHO TINTO</v>
      </c>
      <c r="T1256" s="9" t="str">
        <f t="shared" ca="1" si="3767"/>
        <v>4_TPK_2,0 l</v>
      </c>
      <c r="U1256" s="29">
        <f t="shared" ca="1" si="3767"/>
        <v>4</v>
      </c>
      <c r="V1256" s="30">
        <f t="shared" ca="1" si="3767"/>
        <v>121</v>
      </c>
      <c r="W1256" s="30">
        <f t="shared" ca="1" si="3767"/>
        <v>27</v>
      </c>
    </row>
    <row r="1257" spans="1:23" ht="13">
      <c r="A1257" s="9">
        <f t="shared" si="8"/>
        <v>1254</v>
      </c>
      <c r="B1257" s="45">
        <v>0</v>
      </c>
      <c r="C1257" s="9">
        <f>MOD(A1257-1,COUNT('DATE Snapshot'!$A:$A))+1</f>
        <v>6</v>
      </c>
      <c r="D1257" s="25">
        <f t="shared" ref="D1257:I1257" ca="1" si="3768">INDIRECT(ADDRESS($C1257+1,D$2,,,D$1))</f>
        <v>42887</v>
      </c>
      <c r="E1257" s="27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8">
        <f t="shared" ca="1" si="3768"/>
        <v>42736</v>
      </c>
      <c r="I1257" s="9">
        <f t="shared" ca="1" si="3768"/>
        <v>5</v>
      </c>
      <c r="J1257" s="46">
        <f>TRUNC((A1257-1)/COUNT('DATE Snapshot'!A:A)/COUNT(PRODUCT!A:A),0)+1</f>
        <v>2</v>
      </c>
      <c r="K1257" s="9" t="str">
        <f t="shared" ref="K1257:O1257" ca="1" si="3769">INDIRECT(ADDRESS($J1257+1,K$2,,,K$1))</f>
        <v>MARTE</v>
      </c>
      <c r="L1257" s="9" t="str">
        <f t="shared" ca="1" si="3769"/>
        <v>MT</v>
      </c>
      <c r="M1257" s="9" t="str">
        <f t="shared" ca="1" si="3769"/>
        <v>CURITIBA</v>
      </c>
      <c r="N1257" s="9" t="str">
        <f t="shared" ca="1" si="3769"/>
        <v>BRASIL</v>
      </c>
      <c r="O1257" s="9">
        <f t="shared" ca="1" si="3769"/>
        <v>0</v>
      </c>
      <c r="P1257" s="9">
        <f>MOD(TRUNC((A1257-1)/COUNT('DATE Snapshot'!A:A)),COUNT(PRODUCT!A:A))+1</f>
        <v>25</v>
      </c>
      <c r="Q1257" s="9" t="str">
        <f t="shared" ref="Q1257:W1257" ca="1" si="3770">INDIRECT(ADDRESS($P1257+1,Q$2,,,Q$1))</f>
        <v>SAUVIGNON</v>
      </c>
      <c r="R1257" s="9" t="str">
        <f t="shared" ca="1" si="3770"/>
        <v>SAVN_E</v>
      </c>
      <c r="S1257" s="9" t="str">
        <f t="shared" ca="1" si="3770"/>
        <v>VINHO TINTO</v>
      </c>
      <c r="T1257" s="9" t="str">
        <f t="shared" ca="1" si="3770"/>
        <v>4_TPK_2,0 l</v>
      </c>
      <c r="U1257" s="29">
        <f t="shared" ca="1" si="3770"/>
        <v>4</v>
      </c>
      <c r="V1257" s="30">
        <f t="shared" ca="1" si="3770"/>
        <v>121</v>
      </c>
      <c r="W1257" s="30">
        <f t="shared" ca="1" si="3770"/>
        <v>27</v>
      </c>
    </row>
    <row r="1258" spans="1:23" ht="13">
      <c r="A1258" s="9">
        <f t="shared" si="8"/>
        <v>1255</v>
      </c>
      <c r="B1258" s="45">
        <v>0</v>
      </c>
      <c r="C1258" s="9">
        <f>MOD(A1258-1,COUNT('DATE Snapshot'!$A:$A))+1</f>
        <v>7</v>
      </c>
      <c r="D1258" s="25">
        <f t="shared" ref="D1258:I1258" ca="1" si="3771">INDIRECT(ADDRESS($C1258+1,D$2,,,D$1))</f>
        <v>42917</v>
      </c>
      <c r="E1258" s="27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8">
        <f t="shared" ca="1" si="3771"/>
        <v>42736</v>
      </c>
      <c r="I1258" s="9">
        <f t="shared" ca="1" si="3771"/>
        <v>7</v>
      </c>
      <c r="J1258" s="46">
        <f>TRUNC((A1258-1)/COUNT('DATE Snapshot'!A:A)/COUNT(PRODUCT!A:A),0)+1</f>
        <v>2</v>
      </c>
      <c r="K1258" s="9" t="str">
        <f t="shared" ref="K1258:O1258" ca="1" si="3772">INDIRECT(ADDRESS($J1258+1,K$2,,,K$1))</f>
        <v>MARTE</v>
      </c>
      <c r="L1258" s="9" t="str">
        <f t="shared" ca="1" si="3772"/>
        <v>MT</v>
      </c>
      <c r="M1258" s="9" t="str">
        <f t="shared" ca="1" si="3772"/>
        <v>CURITIBA</v>
      </c>
      <c r="N1258" s="9" t="str">
        <f t="shared" ca="1" si="3772"/>
        <v>BRASIL</v>
      </c>
      <c r="O1258" s="9">
        <f t="shared" ca="1" si="3772"/>
        <v>0</v>
      </c>
      <c r="P1258" s="9">
        <f>MOD(TRUNC((A1258-1)/COUNT('DATE Snapshot'!A:A)),COUNT(PRODUCT!A:A))+1</f>
        <v>25</v>
      </c>
      <c r="Q1258" s="9" t="str">
        <f t="shared" ref="Q1258:W1258" ca="1" si="3773">INDIRECT(ADDRESS($P1258+1,Q$2,,,Q$1))</f>
        <v>SAUVIGNON</v>
      </c>
      <c r="R1258" s="9" t="str">
        <f t="shared" ca="1" si="3773"/>
        <v>SAVN_E</v>
      </c>
      <c r="S1258" s="9" t="str">
        <f t="shared" ca="1" si="3773"/>
        <v>VINHO TINTO</v>
      </c>
      <c r="T1258" s="9" t="str">
        <f t="shared" ca="1" si="3773"/>
        <v>4_TPK_2,0 l</v>
      </c>
      <c r="U1258" s="29">
        <f t="shared" ca="1" si="3773"/>
        <v>4</v>
      </c>
      <c r="V1258" s="30">
        <f t="shared" ca="1" si="3773"/>
        <v>121</v>
      </c>
      <c r="W1258" s="30">
        <f t="shared" ca="1" si="3773"/>
        <v>27</v>
      </c>
    </row>
    <row r="1259" spans="1:23" ht="13">
      <c r="A1259" s="9">
        <f t="shared" si="8"/>
        <v>1256</v>
      </c>
      <c r="B1259" s="45">
        <v>0</v>
      </c>
      <c r="C1259" s="9">
        <f>MOD(A1259-1,COUNT('DATE Snapshot'!$A:$A))+1</f>
        <v>8</v>
      </c>
      <c r="D1259" s="25">
        <f t="shared" ref="D1259:I1259" ca="1" si="3774">INDIRECT(ADDRESS($C1259+1,D$2,,,D$1))</f>
        <v>42948</v>
      </c>
      <c r="E1259" s="27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8">
        <f t="shared" ca="1" si="3774"/>
        <v>42736</v>
      </c>
      <c r="I1259" s="9">
        <f t="shared" ca="1" si="3774"/>
        <v>3</v>
      </c>
      <c r="J1259" s="46">
        <f>TRUNC((A1259-1)/COUNT('DATE Snapshot'!A:A)/COUNT(PRODUCT!A:A),0)+1</f>
        <v>2</v>
      </c>
      <c r="K1259" s="9" t="str">
        <f t="shared" ref="K1259:O1259" ca="1" si="3775">INDIRECT(ADDRESS($J1259+1,K$2,,,K$1))</f>
        <v>MARTE</v>
      </c>
      <c r="L1259" s="9" t="str">
        <f t="shared" ca="1" si="3775"/>
        <v>MT</v>
      </c>
      <c r="M1259" s="9" t="str">
        <f t="shared" ca="1" si="3775"/>
        <v>CURITIBA</v>
      </c>
      <c r="N1259" s="9" t="str">
        <f t="shared" ca="1" si="3775"/>
        <v>BRASIL</v>
      </c>
      <c r="O1259" s="9">
        <f t="shared" ca="1" si="3775"/>
        <v>0</v>
      </c>
      <c r="P1259" s="9">
        <f>MOD(TRUNC((A1259-1)/COUNT('DATE Snapshot'!A:A)),COUNT(PRODUCT!A:A))+1</f>
        <v>25</v>
      </c>
      <c r="Q1259" s="9" t="str">
        <f t="shared" ref="Q1259:W1259" ca="1" si="3776">INDIRECT(ADDRESS($P1259+1,Q$2,,,Q$1))</f>
        <v>SAUVIGNON</v>
      </c>
      <c r="R1259" s="9" t="str">
        <f t="shared" ca="1" si="3776"/>
        <v>SAVN_E</v>
      </c>
      <c r="S1259" s="9" t="str">
        <f t="shared" ca="1" si="3776"/>
        <v>VINHO TINTO</v>
      </c>
      <c r="T1259" s="9" t="str">
        <f t="shared" ca="1" si="3776"/>
        <v>4_TPK_2,0 l</v>
      </c>
      <c r="U1259" s="29">
        <f t="shared" ca="1" si="3776"/>
        <v>4</v>
      </c>
      <c r="V1259" s="30">
        <f t="shared" ca="1" si="3776"/>
        <v>121</v>
      </c>
      <c r="W1259" s="30">
        <f t="shared" ca="1" si="3776"/>
        <v>27</v>
      </c>
    </row>
    <row r="1260" spans="1:23" ht="13">
      <c r="A1260" s="9">
        <f t="shared" si="8"/>
        <v>1257</v>
      </c>
      <c r="B1260" s="45">
        <v>6</v>
      </c>
      <c r="C1260" s="9">
        <f>MOD(A1260-1,COUNT('DATE Snapshot'!$A:$A))+1</f>
        <v>9</v>
      </c>
      <c r="D1260" s="25">
        <f t="shared" ref="D1260:I1260" ca="1" si="3777">INDIRECT(ADDRESS($C1260+1,D$2,,,D$1))</f>
        <v>42979</v>
      </c>
      <c r="E1260" s="27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8">
        <f t="shared" ca="1" si="3777"/>
        <v>42736</v>
      </c>
      <c r="I1260" s="9">
        <f t="shared" ca="1" si="3777"/>
        <v>6</v>
      </c>
      <c r="J1260" s="46">
        <f>TRUNC((A1260-1)/COUNT('DATE Snapshot'!A:A)/COUNT(PRODUCT!A:A),0)+1</f>
        <v>2</v>
      </c>
      <c r="K1260" s="9" t="str">
        <f t="shared" ref="K1260:O1260" ca="1" si="3778">INDIRECT(ADDRESS($J1260+1,K$2,,,K$1))</f>
        <v>MARTE</v>
      </c>
      <c r="L1260" s="9" t="str">
        <f t="shared" ca="1" si="3778"/>
        <v>MT</v>
      </c>
      <c r="M1260" s="9" t="str">
        <f t="shared" ca="1" si="3778"/>
        <v>CURITIBA</v>
      </c>
      <c r="N1260" s="9" t="str">
        <f t="shared" ca="1" si="3778"/>
        <v>BRASIL</v>
      </c>
      <c r="O1260" s="9">
        <f t="shared" ca="1" si="3778"/>
        <v>0</v>
      </c>
      <c r="P1260" s="9">
        <f>MOD(TRUNC((A1260-1)/COUNT('DATE Snapshot'!A:A)),COUNT(PRODUCT!A:A))+1</f>
        <v>25</v>
      </c>
      <c r="Q1260" s="9" t="str">
        <f t="shared" ref="Q1260:W1260" ca="1" si="3779">INDIRECT(ADDRESS($P1260+1,Q$2,,,Q$1))</f>
        <v>SAUVIGNON</v>
      </c>
      <c r="R1260" s="9" t="str">
        <f t="shared" ca="1" si="3779"/>
        <v>SAVN_E</v>
      </c>
      <c r="S1260" s="9" t="str">
        <f t="shared" ca="1" si="3779"/>
        <v>VINHO TINTO</v>
      </c>
      <c r="T1260" s="9" t="str">
        <f t="shared" ca="1" si="3779"/>
        <v>4_TPK_2,0 l</v>
      </c>
      <c r="U1260" s="29">
        <f t="shared" ca="1" si="3779"/>
        <v>4</v>
      </c>
      <c r="V1260" s="30">
        <f t="shared" ca="1" si="3779"/>
        <v>121</v>
      </c>
      <c r="W1260" s="30">
        <f t="shared" ca="1" si="3779"/>
        <v>27</v>
      </c>
    </row>
    <row r="1261" spans="1:23" ht="13">
      <c r="A1261" s="9">
        <f t="shared" si="8"/>
        <v>1258</v>
      </c>
      <c r="B1261" s="45">
        <v>3</v>
      </c>
      <c r="C1261" s="9">
        <f>MOD(A1261-1,COUNT('DATE Snapshot'!$A:$A))+1</f>
        <v>10</v>
      </c>
      <c r="D1261" s="25">
        <f t="shared" ref="D1261:I1261" ca="1" si="3780">INDIRECT(ADDRESS($C1261+1,D$2,,,D$1))</f>
        <v>43009</v>
      </c>
      <c r="E1261" s="27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8">
        <f t="shared" ca="1" si="3780"/>
        <v>42736</v>
      </c>
      <c r="I1261" s="9">
        <f t="shared" ca="1" si="3780"/>
        <v>1</v>
      </c>
      <c r="J1261" s="46">
        <f>TRUNC((A1261-1)/COUNT('DATE Snapshot'!A:A)/COUNT(PRODUCT!A:A),0)+1</f>
        <v>2</v>
      </c>
      <c r="K1261" s="9" t="str">
        <f t="shared" ref="K1261:O1261" ca="1" si="3781">INDIRECT(ADDRESS($J1261+1,K$2,,,K$1))</f>
        <v>MARTE</v>
      </c>
      <c r="L1261" s="9" t="str">
        <f t="shared" ca="1" si="3781"/>
        <v>MT</v>
      </c>
      <c r="M1261" s="9" t="str">
        <f t="shared" ca="1" si="3781"/>
        <v>CURITIBA</v>
      </c>
      <c r="N1261" s="9" t="str">
        <f t="shared" ca="1" si="3781"/>
        <v>BRASIL</v>
      </c>
      <c r="O1261" s="9">
        <f t="shared" ca="1" si="3781"/>
        <v>0</v>
      </c>
      <c r="P1261" s="9">
        <f>MOD(TRUNC((A1261-1)/COUNT('DATE Snapshot'!A:A)),COUNT(PRODUCT!A:A))+1</f>
        <v>25</v>
      </c>
      <c r="Q1261" s="9" t="str">
        <f t="shared" ref="Q1261:W1261" ca="1" si="3782">INDIRECT(ADDRESS($P1261+1,Q$2,,,Q$1))</f>
        <v>SAUVIGNON</v>
      </c>
      <c r="R1261" s="9" t="str">
        <f t="shared" ca="1" si="3782"/>
        <v>SAVN_E</v>
      </c>
      <c r="S1261" s="9" t="str">
        <f t="shared" ca="1" si="3782"/>
        <v>VINHO TINTO</v>
      </c>
      <c r="T1261" s="9" t="str">
        <f t="shared" ca="1" si="3782"/>
        <v>4_TPK_2,0 l</v>
      </c>
      <c r="U1261" s="29">
        <f t="shared" ca="1" si="3782"/>
        <v>4</v>
      </c>
      <c r="V1261" s="30">
        <f t="shared" ca="1" si="3782"/>
        <v>121</v>
      </c>
      <c r="W1261" s="30">
        <f t="shared" ca="1" si="3782"/>
        <v>27</v>
      </c>
    </row>
    <row r="1262" spans="1:23" ht="13">
      <c r="A1262" s="9">
        <f t="shared" si="8"/>
        <v>1259</v>
      </c>
      <c r="B1262" s="45">
        <v>5</v>
      </c>
      <c r="C1262" s="9">
        <f>MOD(A1262-1,COUNT('DATE Snapshot'!$A:$A))+1</f>
        <v>11</v>
      </c>
      <c r="D1262" s="25">
        <f t="shared" ref="D1262:I1262" ca="1" si="3783">INDIRECT(ADDRESS($C1262+1,D$2,,,D$1))</f>
        <v>43040</v>
      </c>
      <c r="E1262" s="27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8">
        <f t="shared" ca="1" si="3783"/>
        <v>42736</v>
      </c>
      <c r="I1262" s="9">
        <f t="shared" ca="1" si="3783"/>
        <v>4</v>
      </c>
      <c r="J1262" s="46">
        <f>TRUNC((A1262-1)/COUNT('DATE Snapshot'!A:A)/COUNT(PRODUCT!A:A),0)+1</f>
        <v>2</v>
      </c>
      <c r="K1262" s="9" t="str">
        <f t="shared" ref="K1262:O1262" ca="1" si="3784">INDIRECT(ADDRESS($J1262+1,K$2,,,K$1))</f>
        <v>MARTE</v>
      </c>
      <c r="L1262" s="9" t="str">
        <f t="shared" ca="1" si="3784"/>
        <v>MT</v>
      </c>
      <c r="M1262" s="9" t="str">
        <f t="shared" ca="1" si="3784"/>
        <v>CURITIBA</v>
      </c>
      <c r="N1262" s="9" t="str">
        <f t="shared" ca="1" si="3784"/>
        <v>BRASIL</v>
      </c>
      <c r="O1262" s="9">
        <f t="shared" ca="1" si="3784"/>
        <v>0</v>
      </c>
      <c r="P1262" s="9">
        <f>MOD(TRUNC((A1262-1)/COUNT('DATE Snapshot'!A:A)),COUNT(PRODUCT!A:A))+1</f>
        <v>25</v>
      </c>
      <c r="Q1262" s="9" t="str">
        <f t="shared" ref="Q1262:W1262" ca="1" si="3785">INDIRECT(ADDRESS($P1262+1,Q$2,,,Q$1))</f>
        <v>SAUVIGNON</v>
      </c>
      <c r="R1262" s="9" t="str">
        <f t="shared" ca="1" si="3785"/>
        <v>SAVN_E</v>
      </c>
      <c r="S1262" s="9" t="str">
        <f t="shared" ca="1" si="3785"/>
        <v>VINHO TINTO</v>
      </c>
      <c r="T1262" s="9" t="str">
        <f t="shared" ca="1" si="3785"/>
        <v>4_TPK_2,0 l</v>
      </c>
      <c r="U1262" s="29">
        <f t="shared" ca="1" si="3785"/>
        <v>4</v>
      </c>
      <c r="V1262" s="30">
        <f t="shared" ca="1" si="3785"/>
        <v>121</v>
      </c>
      <c r="W1262" s="30">
        <f t="shared" ca="1" si="3785"/>
        <v>27</v>
      </c>
    </row>
    <row r="1263" spans="1:23" ht="13">
      <c r="A1263" s="9">
        <f t="shared" si="8"/>
        <v>1260</v>
      </c>
      <c r="B1263" s="45">
        <v>3</v>
      </c>
      <c r="C1263" s="9">
        <f>MOD(A1263-1,COUNT('DATE Snapshot'!$A:$A))+1</f>
        <v>12</v>
      </c>
      <c r="D1263" s="25">
        <f t="shared" ref="D1263:I1263" ca="1" si="3786">INDIRECT(ADDRESS($C1263+1,D$2,,,D$1))</f>
        <v>43070</v>
      </c>
      <c r="E1263" s="27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8">
        <f t="shared" ca="1" si="3786"/>
        <v>42736</v>
      </c>
      <c r="I1263" s="9">
        <f t="shared" ca="1" si="3786"/>
        <v>6</v>
      </c>
      <c r="J1263" s="46">
        <f>TRUNC((A1263-1)/COUNT('DATE Snapshot'!A:A)/COUNT(PRODUCT!A:A),0)+1</f>
        <v>2</v>
      </c>
      <c r="K1263" s="9" t="str">
        <f t="shared" ref="K1263:O1263" ca="1" si="3787">INDIRECT(ADDRESS($J1263+1,K$2,,,K$1))</f>
        <v>MARTE</v>
      </c>
      <c r="L1263" s="9" t="str">
        <f t="shared" ca="1" si="3787"/>
        <v>MT</v>
      </c>
      <c r="M1263" s="9" t="str">
        <f t="shared" ca="1" si="3787"/>
        <v>CURITIBA</v>
      </c>
      <c r="N1263" s="9" t="str">
        <f t="shared" ca="1" si="3787"/>
        <v>BRASIL</v>
      </c>
      <c r="O1263" s="9">
        <f t="shared" ca="1" si="3787"/>
        <v>0</v>
      </c>
      <c r="P1263" s="9">
        <f>MOD(TRUNC((A1263-1)/COUNT('DATE Snapshot'!A:A)),COUNT(PRODUCT!A:A))+1</f>
        <v>25</v>
      </c>
      <c r="Q1263" s="9" t="str">
        <f t="shared" ref="Q1263:W1263" ca="1" si="3788">INDIRECT(ADDRESS($P1263+1,Q$2,,,Q$1))</f>
        <v>SAUVIGNON</v>
      </c>
      <c r="R1263" s="9" t="str">
        <f t="shared" ca="1" si="3788"/>
        <v>SAVN_E</v>
      </c>
      <c r="S1263" s="9" t="str">
        <f t="shared" ca="1" si="3788"/>
        <v>VINHO TINTO</v>
      </c>
      <c r="T1263" s="9" t="str">
        <f t="shared" ca="1" si="3788"/>
        <v>4_TPK_2,0 l</v>
      </c>
      <c r="U1263" s="29">
        <f t="shared" ca="1" si="3788"/>
        <v>4</v>
      </c>
      <c r="V1263" s="30">
        <f t="shared" ca="1" si="3788"/>
        <v>121</v>
      </c>
      <c r="W1263" s="30">
        <f t="shared" ca="1" si="3788"/>
        <v>27</v>
      </c>
    </row>
    <row r="1264" spans="1:23" ht="13">
      <c r="A1264" s="9">
        <f t="shared" si="8"/>
        <v>1261</v>
      </c>
      <c r="B1264" s="45">
        <v>0</v>
      </c>
      <c r="C1264" s="9">
        <f>MOD(A1264-1,COUNT('DATE Snapshot'!$A:$A))+1</f>
        <v>13</v>
      </c>
      <c r="D1264" s="25">
        <f t="shared" ref="D1264:I1264" ca="1" si="3789">INDIRECT(ADDRESS($C1264+1,D$2,,,D$1))</f>
        <v>43101</v>
      </c>
      <c r="E1264" s="27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8">
        <f t="shared" ca="1" si="3789"/>
        <v>43101</v>
      </c>
      <c r="I1264" s="9">
        <f t="shared" ca="1" si="3789"/>
        <v>2</v>
      </c>
      <c r="J1264" s="46">
        <f>TRUNC((A1264-1)/COUNT('DATE Snapshot'!A:A)/COUNT(PRODUCT!A:A),0)+1</f>
        <v>2</v>
      </c>
      <c r="K1264" s="9" t="str">
        <f t="shared" ref="K1264:O1264" ca="1" si="3790">INDIRECT(ADDRESS($J1264+1,K$2,,,K$1))</f>
        <v>MARTE</v>
      </c>
      <c r="L1264" s="9" t="str">
        <f t="shared" ca="1" si="3790"/>
        <v>MT</v>
      </c>
      <c r="M1264" s="9" t="str">
        <f t="shared" ca="1" si="3790"/>
        <v>CURITIBA</v>
      </c>
      <c r="N1264" s="9" t="str">
        <f t="shared" ca="1" si="3790"/>
        <v>BRASIL</v>
      </c>
      <c r="O1264" s="9">
        <f t="shared" ca="1" si="3790"/>
        <v>0</v>
      </c>
      <c r="P1264" s="9">
        <f>MOD(TRUNC((A1264-1)/COUNT('DATE Snapshot'!A:A)),COUNT(PRODUCT!A:A))+1</f>
        <v>25</v>
      </c>
      <c r="Q1264" s="9" t="str">
        <f t="shared" ref="Q1264:W1264" ca="1" si="3791">INDIRECT(ADDRESS($P1264+1,Q$2,,,Q$1))</f>
        <v>SAUVIGNON</v>
      </c>
      <c r="R1264" s="9" t="str">
        <f t="shared" ca="1" si="3791"/>
        <v>SAVN_E</v>
      </c>
      <c r="S1264" s="9" t="str">
        <f t="shared" ca="1" si="3791"/>
        <v>VINHO TINTO</v>
      </c>
      <c r="T1264" s="9" t="str">
        <f t="shared" ca="1" si="3791"/>
        <v>4_TPK_2,0 l</v>
      </c>
      <c r="U1264" s="29">
        <f t="shared" ca="1" si="3791"/>
        <v>4</v>
      </c>
      <c r="V1264" s="30">
        <f t="shared" ca="1" si="3791"/>
        <v>121</v>
      </c>
      <c r="W1264" s="30">
        <f t="shared" ca="1" si="3791"/>
        <v>27</v>
      </c>
    </row>
    <row r="1265" spans="1:23" ht="13">
      <c r="A1265" s="9">
        <f t="shared" si="8"/>
        <v>1262</v>
      </c>
      <c r="B1265" s="45">
        <v>6</v>
      </c>
      <c r="C1265" s="9">
        <f>MOD(A1265-1,COUNT('DATE Snapshot'!$A:$A))+1</f>
        <v>14</v>
      </c>
      <c r="D1265" s="25">
        <f t="shared" ref="D1265:I1265" ca="1" si="3792">INDIRECT(ADDRESS($C1265+1,D$2,,,D$1))</f>
        <v>43132</v>
      </c>
      <c r="E1265" s="27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8">
        <f t="shared" ca="1" si="3792"/>
        <v>43101</v>
      </c>
      <c r="I1265" s="9">
        <f t="shared" ca="1" si="3792"/>
        <v>5</v>
      </c>
      <c r="J1265" s="46">
        <f>TRUNC((A1265-1)/COUNT('DATE Snapshot'!A:A)/COUNT(PRODUCT!A:A),0)+1</f>
        <v>2</v>
      </c>
      <c r="K1265" s="9" t="str">
        <f t="shared" ref="K1265:O1265" ca="1" si="3793">INDIRECT(ADDRESS($J1265+1,K$2,,,K$1))</f>
        <v>MARTE</v>
      </c>
      <c r="L1265" s="9" t="str">
        <f t="shared" ca="1" si="3793"/>
        <v>MT</v>
      </c>
      <c r="M1265" s="9" t="str">
        <f t="shared" ca="1" si="3793"/>
        <v>CURITIBA</v>
      </c>
      <c r="N1265" s="9" t="str">
        <f t="shared" ca="1" si="3793"/>
        <v>BRASIL</v>
      </c>
      <c r="O1265" s="9">
        <f t="shared" ca="1" si="3793"/>
        <v>0</v>
      </c>
      <c r="P1265" s="9">
        <f>MOD(TRUNC((A1265-1)/COUNT('DATE Snapshot'!A:A)),COUNT(PRODUCT!A:A))+1</f>
        <v>25</v>
      </c>
      <c r="Q1265" s="9" t="str">
        <f t="shared" ref="Q1265:W1265" ca="1" si="3794">INDIRECT(ADDRESS($P1265+1,Q$2,,,Q$1))</f>
        <v>SAUVIGNON</v>
      </c>
      <c r="R1265" s="9" t="str">
        <f t="shared" ca="1" si="3794"/>
        <v>SAVN_E</v>
      </c>
      <c r="S1265" s="9" t="str">
        <f t="shared" ca="1" si="3794"/>
        <v>VINHO TINTO</v>
      </c>
      <c r="T1265" s="9" t="str">
        <f t="shared" ca="1" si="3794"/>
        <v>4_TPK_2,0 l</v>
      </c>
      <c r="U1265" s="29">
        <f t="shared" ca="1" si="3794"/>
        <v>4</v>
      </c>
      <c r="V1265" s="30">
        <f t="shared" ca="1" si="3794"/>
        <v>121</v>
      </c>
      <c r="W1265" s="30">
        <f t="shared" ca="1" si="3794"/>
        <v>27</v>
      </c>
    </row>
    <row r="1266" spans="1:23" ht="13">
      <c r="A1266" s="9">
        <f t="shared" si="8"/>
        <v>1263</v>
      </c>
      <c r="B1266" s="45">
        <v>9</v>
      </c>
      <c r="C1266" s="9">
        <f>MOD(A1266-1,COUNT('DATE Snapshot'!$A:$A))+1</f>
        <v>15</v>
      </c>
      <c r="D1266" s="25">
        <f t="shared" ref="D1266:I1266" ca="1" si="3795">INDIRECT(ADDRESS($C1266+1,D$2,,,D$1))</f>
        <v>43160</v>
      </c>
      <c r="E1266" s="27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8">
        <f t="shared" ca="1" si="3795"/>
        <v>43101</v>
      </c>
      <c r="I1266" s="9">
        <f t="shared" ca="1" si="3795"/>
        <v>5</v>
      </c>
      <c r="J1266" s="46">
        <f>TRUNC((A1266-1)/COUNT('DATE Snapshot'!A:A)/COUNT(PRODUCT!A:A),0)+1</f>
        <v>2</v>
      </c>
      <c r="K1266" s="9" t="str">
        <f t="shared" ref="K1266:O1266" ca="1" si="3796">INDIRECT(ADDRESS($J1266+1,K$2,,,K$1))</f>
        <v>MARTE</v>
      </c>
      <c r="L1266" s="9" t="str">
        <f t="shared" ca="1" si="3796"/>
        <v>MT</v>
      </c>
      <c r="M1266" s="9" t="str">
        <f t="shared" ca="1" si="3796"/>
        <v>CURITIBA</v>
      </c>
      <c r="N1266" s="9" t="str">
        <f t="shared" ca="1" si="3796"/>
        <v>BRASIL</v>
      </c>
      <c r="O1266" s="9">
        <f t="shared" ca="1" si="3796"/>
        <v>0</v>
      </c>
      <c r="P1266" s="9">
        <f>MOD(TRUNC((A1266-1)/COUNT('DATE Snapshot'!A:A)),COUNT(PRODUCT!A:A))+1</f>
        <v>25</v>
      </c>
      <c r="Q1266" s="9" t="str">
        <f t="shared" ref="Q1266:W1266" ca="1" si="3797">INDIRECT(ADDRESS($P1266+1,Q$2,,,Q$1))</f>
        <v>SAUVIGNON</v>
      </c>
      <c r="R1266" s="9" t="str">
        <f t="shared" ca="1" si="3797"/>
        <v>SAVN_E</v>
      </c>
      <c r="S1266" s="9" t="str">
        <f t="shared" ca="1" si="3797"/>
        <v>VINHO TINTO</v>
      </c>
      <c r="T1266" s="9" t="str">
        <f t="shared" ca="1" si="3797"/>
        <v>4_TPK_2,0 l</v>
      </c>
      <c r="U1266" s="29">
        <f t="shared" ca="1" si="3797"/>
        <v>4</v>
      </c>
      <c r="V1266" s="30">
        <f t="shared" ca="1" si="3797"/>
        <v>121</v>
      </c>
      <c r="W1266" s="30">
        <f t="shared" ca="1" si="3797"/>
        <v>27</v>
      </c>
    </row>
    <row r="1267" spans="1:23" ht="13">
      <c r="A1267" s="9">
        <f t="shared" si="8"/>
        <v>1264</v>
      </c>
      <c r="B1267" s="45">
        <v>15</v>
      </c>
      <c r="C1267" s="9">
        <f>MOD(A1267-1,COUNT('DATE Snapshot'!$A:$A))+1</f>
        <v>16</v>
      </c>
      <c r="D1267" s="25">
        <f t="shared" ref="D1267:I1267" ca="1" si="3798">INDIRECT(ADDRESS($C1267+1,D$2,,,D$1))</f>
        <v>43191</v>
      </c>
      <c r="E1267" s="27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8">
        <f t="shared" ca="1" si="3798"/>
        <v>43101</v>
      </c>
      <c r="I1267" s="9">
        <f t="shared" ca="1" si="3798"/>
        <v>1</v>
      </c>
      <c r="J1267" s="46">
        <f>TRUNC((A1267-1)/COUNT('DATE Snapshot'!A:A)/COUNT(PRODUCT!A:A),0)+1</f>
        <v>2</v>
      </c>
      <c r="K1267" s="9" t="str">
        <f t="shared" ref="K1267:O1267" ca="1" si="3799">INDIRECT(ADDRESS($J1267+1,K$2,,,K$1))</f>
        <v>MARTE</v>
      </c>
      <c r="L1267" s="9" t="str">
        <f t="shared" ca="1" si="3799"/>
        <v>MT</v>
      </c>
      <c r="M1267" s="9" t="str">
        <f t="shared" ca="1" si="3799"/>
        <v>CURITIBA</v>
      </c>
      <c r="N1267" s="9" t="str">
        <f t="shared" ca="1" si="3799"/>
        <v>BRASIL</v>
      </c>
      <c r="O1267" s="9">
        <f t="shared" ca="1" si="3799"/>
        <v>0</v>
      </c>
      <c r="P1267" s="9">
        <f>MOD(TRUNC((A1267-1)/COUNT('DATE Snapshot'!A:A)),COUNT(PRODUCT!A:A))+1</f>
        <v>25</v>
      </c>
      <c r="Q1267" s="9" t="str">
        <f t="shared" ref="Q1267:W1267" ca="1" si="3800">INDIRECT(ADDRESS($P1267+1,Q$2,,,Q$1))</f>
        <v>SAUVIGNON</v>
      </c>
      <c r="R1267" s="9" t="str">
        <f t="shared" ca="1" si="3800"/>
        <v>SAVN_E</v>
      </c>
      <c r="S1267" s="9" t="str">
        <f t="shared" ca="1" si="3800"/>
        <v>VINHO TINTO</v>
      </c>
      <c r="T1267" s="9" t="str">
        <f t="shared" ca="1" si="3800"/>
        <v>4_TPK_2,0 l</v>
      </c>
      <c r="U1267" s="29">
        <f t="shared" ca="1" si="3800"/>
        <v>4</v>
      </c>
      <c r="V1267" s="30">
        <f t="shared" ca="1" si="3800"/>
        <v>121</v>
      </c>
      <c r="W1267" s="30">
        <f t="shared" ca="1" si="3800"/>
        <v>27</v>
      </c>
    </row>
    <row r="1268" spans="1:23" ht="13">
      <c r="A1268" s="9">
        <f t="shared" si="8"/>
        <v>1265</v>
      </c>
      <c r="B1268" s="45">
        <v>9</v>
      </c>
      <c r="C1268" s="9">
        <f>MOD(A1268-1,COUNT('DATE Snapshot'!$A:$A))+1</f>
        <v>17</v>
      </c>
      <c r="D1268" s="25">
        <f t="shared" ref="D1268:I1268" ca="1" si="3801">INDIRECT(ADDRESS($C1268+1,D$2,,,D$1))</f>
        <v>43221</v>
      </c>
      <c r="E1268" s="27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8">
        <f t="shared" ca="1" si="3801"/>
        <v>43101</v>
      </c>
      <c r="I1268" s="9">
        <f t="shared" ca="1" si="3801"/>
        <v>3</v>
      </c>
      <c r="J1268" s="46">
        <f>TRUNC((A1268-1)/COUNT('DATE Snapshot'!A:A)/COUNT(PRODUCT!A:A),0)+1</f>
        <v>2</v>
      </c>
      <c r="K1268" s="9" t="str">
        <f t="shared" ref="K1268:O1268" ca="1" si="3802">INDIRECT(ADDRESS($J1268+1,K$2,,,K$1))</f>
        <v>MARTE</v>
      </c>
      <c r="L1268" s="9" t="str">
        <f t="shared" ca="1" si="3802"/>
        <v>MT</v>
      </c>
      <c r="M1268" s="9" t="str">
        <f t="shared" ca="1" si="3802"/>
        <v>CURITIBA</v>
      </c>
      <c r="N1268" s="9" t="str">
        <f t="shared" ca="1" si="3802"/>
        <v>BRASIL</v>
      </c>
      <c r="O1268" s="9">
        <f t="shared" ca="1" si="3802"/>
        <v>0</v>
      </c>
      <c r="P1268" s="9">
        <f>MOD(TRUNC((A1268-1)/COUNT('DATE Snapshot'!A:A)),COUNT(PRODUCT!A:A))+1</f>
        <v>25</v>
      </c>
      <c r="Q1268" s="9" t="str">
        <f t="shared" ref="Q1268:W1268" ca="1" si="3803">INDIRECT(ADDRESS($P1268+1,Q$2,,,Q$1))</f>
        <v>SAUVIGNON</v>
      </c>
      <c r="R1268" s="9" t="str">
        <f t="shared" ca="1" si="3803"/>
        <v>SAVN_E</v>
      </c>
      <c r="S1268" s="9" t="str">
        <f t="shared" ca="1" si="3803"/>
        <v>VINHO TINTO</v>
      </c>
      <c r="T1268" s="9" t="str">
        <f t="shared" ca="1" si="3803"/>
        <v>4_TPK_2,0 l</v>
      </c>
      <c r="U1268" s="29">
        <f t="shared" ca="1" si="3803"/>
        <v>4</v>
      </c>
      <c r="V1268" s="30">
        <f t="shared" ca="1" si="3803"/>
        <v>121</v>
      </c>
      <c r="W1268" s="30">
        <f t="shared" ca="1" si="3803"/>
        <v>27</v>
      </c>
    </row>
    <row r="1269" spans="1:23" ht="13">
      <c r="A1269" s="9">
        <f t="shared" si="8"/>
        <v>1266</v>
      </c>
      <c r="B1269" s="45">
        <v>1</v>
      </c>
      <c r="C1269" s="9">
        <f>MOD(A1269-1,COUNT('DATE Snapshot'!$A:$A))+1</f>
        <v>18</v>
      </c>
      <c r="D1269" s="25">
        <f t="shared" ref="D1269:I1269" ca="1" si="3804">INDIRECT(ADDRESS($C1269+1,D$2,,,D$1))</f>
        <v>43252</v>
      </c>
      <c r="E1269" s="27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8">
        <f t="shared" ca="1" si="3804"/>
        <v>43101</v>
      </c>
      <c r="I1269" s="9">
        <f t="shared" ca="1" si="3804"/>
        <v>6</v>
      </c>
      <c r="J1269" s="46">
        <f>TRUNC((A1269-1)/COUNT('DATE Snapshot'!A:A)/COUNT(PRODUCT!A:A),0)+1</f>
        <v>2</v>
      </c>
      <c r="K1269" s="9" t="str">
        <f t="shared" ref="K1269:O1269" ca="1" si="3805">INDIRECT(ADDRESS($J1269+1,K$2,,,K$1))</f>
        <v>MARTE</v>
      </c>
      <c r="L1269" s="9" t="str">
        <f t="shared" ca="1" si="3805"/>
        <v>MT</v>
      </c>
      <c r="M1269" s="9" t="str">
        <f t="shared" ca="1" si="3805"/>
        <v>CURITIBA</v>
      </c>
      <c r="N1269" s="9" t="str">
        <f t="shared" ca="1" si="3805"/>
        <v>BRASIL</v>
      </c>
      <c r="O1269" s="9">
        <f t="shared" ca="1" si="3805"/>
        <v>0</v>
      </c>
      <c r="P1269" s="9">
        <f>MOD(TRUNC((A1269-1)/COUNT('DATE Snapshot'!A:A)),COUNT(PRODUCT!A:A))+1</f>
        <v>25</v>
      </c>
      <c r="Q1269" s="9" t="str">
        <f t="shared" ref="Q1269:W1269" ca="1" si="3806">INDIRECT(ADDRESS($P1269+1,Q$2,,,Q$1))</f>
        <v>SAUVIGNON</v>
      </c>
      <c r="R1269" s="9" t="str">
        <f t="shared" ca="1" si="3806"/>
        <v>SAVN_E</v>
      </c>
      <c r="S1269" s="9" t="str">
        <f t="shared" ca="1" si="3806"/>
        <v>VINHO TINTO</v>
      </c>
      <c r="T1269" s="9" t="str">
        <f t="shared" ca="1" si="3806"/>
        <v>4_TPK_2,0 l</v>
      </c>
      <c r="U1269" s="29">
        <f t="shared" ca="1" si="3806"/>
        <v>4</v>
      </c>
      <c r="V1269" s="30">
        <f t="shared" ca="1" si="3806"/>
        <v>121</v>
      </c>
      <c r="W1269" s="30">
        <f t="shared" ca="1" si="3806"/>
        <v>27</v>
      </c>
    </row>
    <row r="1270" spans="1:23" ht="13">
      <c r="A1270" s="9">
        <f t="shared" si="8"/>
        <v>1267</v>
      </c>
      <c r="B1270" s="45">
        <v>7</v>
      </c>
      <c r="C1270" s="9">
        <f>MOD(A1270-1,COUNT('DATE Snapshot'!$A:$A))+1</f>
        <v>19</v>
      </c>
      <c r="D1270" s="25">
        <f t="shared" ref="D1270:I1270" ca="1" si="3807">INDIRECT(ADDRESS($C1270+1,D$2,,,D$1))</f>
        <v>43282</v>
      </c>
      <c r="E1270" s="27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8">
        <f t="shared" ca="1" si="3807"/>
        <v>43101</v>
      </c>
      <c r="I1270" s="9">
        <f t="shared" ca="1" si="3807"/>
        <v>1</v>
      </c>
      <c r="J1270" s="46">
        <f>TRUNC((A1270-1)/COUNT('DATE Snapshot'!A:A)/COUNT(PRODUCT!A:A),0)+1</f>
        <v>2</v>
      </c>
      <c r="K1270" s="9" t="str">
        <f t="shared" ref="K1270:O1270" ca="1" si="3808">INDIRECT(ADDRESS($J1270+1,K$2,,,K$1))</f>
        <v>MARTE</v>
      </c>
      <c r="L1270" s="9" t="str">
        <f t="shared" ca="1" si="3808"/>
        <v>MT</v>
      </c>
      <c r="M1270" s="9" t="str">
        <f t="shared" ca="1" si="3808"/>
        <v>CURITIBA</v>
      </c>
      <c r="N1270" s="9" t="str">
        <f t="shared" ca="1" si="3808"/>
        <v>BRASIL</v>
      </c>
      <c r="O1270" s="9">
        <f t="shared" ca="1" si="3808"/>
        <v>0</v>
      </c>
      <c r="P1270" s="9">
        <f>MOD(TRUNC((A1270-1)/COUNT('DATE Snapshot'!A:A)),COUNT(PRODUCT!A:A))+1</f>
        <v>25</v>
      </c>
      <c r="Q1270" s="9" t="str">
        <f t="shared" ref="Q1270:W1270" ca="1" si="3809">INDIRECT(ADDRESS($P1270+1,Q$2,,,Q$1))</f>
        <v>SAUVIGNON</v>
      </c>
      <c r="R1270" s="9" t="str">
        <f t="shared" ca="1" si="3809"/>
        <v>SAVN_E</v>
      </c>
      <c r="S1270" s="9" t="str">
        <f t="shared" ca="1" si="3809"/>
        <v>VINHO TINTO</v>
      </c>
      <c r="T1270" s="9" t="str">
        <f t="shared" ca="1" si="3809"/>
        <v>4_TPK_2,0 l</v>
      </c>
      <c r="U1270" s="29">
        <f t="shared" ca="1" si="3809"/>
        <v>4</v>
      </c>
      <c r="V1270" s="30">
        <f t="shared" ca="1" si="3809"/>
        <v>121</v>
      </c>
      <c r="W1270" s="30">
        <f t="shared" ca="1" si="3809"/>
        <v>27</v>
      </c>
    </row>
    <row r="1271" spans="1:23" ht="13">
      <c r="A1271" s="9">
        <f t="shared" si="8"/>
        <v>1268</v>
      </c>
      <c r="B1271" s="45">
        <v>0</v>
      </c>
      <c r="C1271" s="9">
        <f>MOD(A1271-1,COUNT('DATE Snapshot'!$A:$A))+1</f>
        <v>20</v>
      </c>
      <c r="D1271" s="25">
        <f t="shared" ref="D1271:I1271" ca="1" si="3810">INDIRECT(ADDRESS($C1271+1,D$2,,,D$1))</f>
        <v>43313</v>
      </c>
      <c r="E1271" s="27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8">
        <f t="shared" ca="1" si="3810"/>
        <v>43101</v>
      </c>
      <c r="I1271" s="9">
        <f t="shared" ca="1" si="3810"/>
        <v>4</v>
      </c>
      <c r="J1271" s="46">
        <f>TRUNC((A1271-1)/COUNT('DATE Snapshot'!A:A)/COUNT(PRODUCT!A:A),0)+1</f>
        <v>2</v>
      </c>
      <c r="K1271" s="9" t="str">
        <f t="shared" ref="K1271:O1271" ca="1" si="3811">INDIRECT(ADDRESS($J1271+1,K$2,,,K$1))</f>
        <v>MARTE</v>
      </c>
      <c r="L1271" s="9" t="str">
        <f t="shared" ca="1" si="3811"/>
        <v>MT</v>
      </c>
      <c r="M1271" s="9" t="str">
        <f t="shared" ca="1" si="3811"/>
        <v>CURITIBA</v>
      </c>
      <c r="N1271" s="9" t="str">
        <f t="shared" ca="1" si="3811"/>
        <v>BRASIL</v>
      </c>
      <c r="O1271" s="9">
        <f t="shared" ca="1" si="3811"/>
        <v>0</v>
      </c>
      <c r="P1271" s="9">
        <f>MOD(TRUNC((A1271-1)/COUNT('DATE Snapshot'!A:A)),COUNT(PRODUCT!A:A))+1</f>
        <v>25</v>
      </c>
      <c r="Q1271" s="9" t="str">
        <f t="shared" ref="Q1271:W1271" ca="1" si="3812">INDIRECT(ADDRESS($P1271+1,Q$2,,,Q$1))</f>
        <v>SAUVIGNON</v>
      </c>
      <c r="R1271" s="9" t="str">
        <f t="shared" ca="1" si="3812"/>
        <v>SAVN_E</v>
      </c>
      <c r="S1271" s="9" t="str">
        <f t="shared" ca="1" si="3812"/>
        <v>VINHO TINTO</v>
      </c>
      <c r="T1271" s="9" t="str">
        <f t="shared" ca="1" si="3812"/>
        <v>4_TPK_2,0 l</v>
      </c>
      <c r="U1271" s="29">
        <f t="shared" ca="1" si="3812"/>
        <v>4</v>
      </c>
      <c r="V1271" s="30">
        <f t="shared" ca="1" si="3812"/>
        <v>121</v>
      </c>
      <c r="W1271" s="30">
        <f t="shared" ca="1" si="3812"/>
        <v>27</v>
      </c>
    </row>
    <row r="1272" spans="1:23" ht="13">
      <c r="A1272" s="9">
        <f t="shared" si="8"/>
        <v>1269</v>
      </c>
      <c r="B1272" s="45">
        <v>0</v>
      </c>
      <c r="C1272" s="9">
        <f>MOD(A1272-1,COUNT('DATE Snapshot'!$A:$A))+1</f>
        <v>21</v>
      </c>
      <c r="D1272" s="25">
        <f t="shared" ref="D1272:I1272" ca="1" si="3813">INDIRECT(ADDRESS($C1272+1,D$2,,,D$1))</f>
        <v>43344</v>
      </c>
      <c r="E1272" s="27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8">
        <f t="shared" ca="1" si="3813"/>
        <v>43101</v>
      </c>
      <c r="I1272" s="9">
        <f t="shared" ca="1" si="3813"/>
        <v>7</v>
      </c>
      <c r="J1272" s="46">
        <f>TRUNC((A1272-1)/COUNT('DATE Snapshot'!A:A)/COUNT(PRODUCT!A:A),0)+1</f>
        <v>2</v>
      </c>
      <c r="K1272" s="9" t="str">
        <f t="shared" ref="K1272:O1272" ca="1" si="3814">INDIRECT(ADDRESS($J1272+1,K$2,,,K$1))</f>
        <v>MARTE</v>
      </c>
      <c r="L1272" s="9" t="str">
        <f t="shared" ca="1" si="3814"/>
        <v>MT</v>
      </c>
      <c r="M1272" s="9" t="str">
        <f t="shared" ca="1" si="3814"/>
        <v>CURITIBA</v>
      </c>
      <c r="N1272" s="9" t="str">
        <f t="shared" ca="1" si="3814"/>
        <v>BRASIL</v>
      </c>
      <c r="O1272" s="9">
        <f t="shared" ca="1" si="3814"/>
        <v>0</v>
      </c>
      <c r="P1272" s="9">
        <f>MOD(TRUNC((A1272-1)/COUNT('DATE Snapshot'!A:A)),COUNT(PRODUCT!A:A))+1</f>
        <v>25</v>
      </c>
      <c r="Q1272" s="9" t="str">
        <f t="shared" ref="Q1272:W1272" ca="1" si="3815">INDIRECT(ADDRESS($P1272+1,Q$2,,,Q$1))</f>
        <v>SAUVIGNON</v>
      </c>
      <c r="R1272" s="9" t="str">
        <f t="shared" ca="1" si="3815"/>
        <v>SAVN_E</v>
      </c>
      <c r="S1272" s="9" t="str">
        <f t="shared" ca="1" si="3815"/>
        <v>VINHO TINTO</v>
      </c>
      <c r="T1272" s="9" t="str">
        <f t="shared" ca="1" si="3815"/>
        <v>4_TPK_2,0 l</v>
      </c>
      <c r="U1272" s="29">
        <f t="shared" ca="1" si="3815"/>
        <v>4</v>
      </c>
      <c r="V1272" s="30">
        <f t="shared" ca="1" si="3815"/>
        <v>121</v>
      </c>
      <c r="W1272" s="30">
        <f t="shared" ca="1" si="3815"/>
        <v>27</v>
      </c>
    </row>
    <row r="1273" spans="1:23" ht="13">
      <c r="A1273" s="9">
        <f t="shared" si="8"/>
        <v>1270</v>
      </c>
      <c r="B1273" s="45">
        <v>2</v>
      </c>
      <c r="C1273" s="9">
        <f>MOD(A1273-1,COUNT('DATE Snapshot'!$A:$A))+1</f>
        <v>22</v>
      </c>
      <c r="D1273" s="25">
        <f t="shared" ref="D1273:I1273" ca="1" si="3816">INDIRECT(ADDRESS($C1273+1,D$2,,,D$1))</f>
        <v>43374</v>
      </c>
      <c r="E1273" s="27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8">
        <f t="shared" ca="1" si="3816"/>
        <v>43101</v>
      </c>
      <c r="I1273" s="9">
        <f t="shared" ca="1" si="3816"/>
        <v>2</v>
      </c>
      <c r="J1273" s="46">
        <f>TRUNC((A1273-1)/COUNT('DATE Snapshot'!A:A)/COUNT(PRODUCT!A:A),0)+1</f>
        <v>2</v>
      </c>
      <c r="K1273" s="9" t="str">
        <f t="shared" ref="K1273:O1273" ca="1" si="3817">INDIRECT(ADDRESS($J1273+1,K$2,,,K$1))</f>
        <v>MARTE</v>
      </c>
      <c r="L1273" s="9" t="str">
        <f t="shared" ca="1" si="3817"/>
        <v>MT</v>
      </c>
      <c r="M1273" s="9" t="str">
        <f t="shared" ca="1" si="3817"/>
        <v>CURITIBA</v>
      </c>
      <c r="N1273" s="9" t="str">
        <f t="shared" ca="1" si="3817"/>
        <v>BRASIL</v>
      </c>
      <c r="O1273" s="9">
        <f t="shared" ca="1" si="3817"/>
        <v>0</v>
      </c>
      <c r="P1273" s="9">
        <f>MOD(TRUNC((A1273-1)/COUNT('DATE Snapshot'!A:A)),COUNT(PRODUCT!A:A))+1</f>
        <v>25</v>
      </c>
      <c r="Q1273" s="9" t="str">
        <f t="shared" ref="Q1273:W1273" ca="1" si="3818">INDIRECT(ADDRESS($P1273+1,Q$2,,,Q$1))</f>
        <v>SAUVIGNON</v>
      </c>
      <c r="R1273" s="9" t="str">
        <f t="shared" ca="1" si="3818"/>
        <v>SAVN_E</v>
      </c>
      <c r="S1273" s="9" t="str">
        <f t="shared" ca="1" si="3818"/>
        <v>VINHO TINTO</v>
      </c>
      <c r="T1273" s="9" t="str">
        <f t="shared" ca="1" si="3818"/>
        <v>4_TPK_2,0 l</v>
      </c>
      <c r="U1273" s="29">
        <f t="shared" ca="1" si="3818"/>
        <v>4</v>
      </c>
      <c r="V1273" s="30">
        <f t="shared" ca="1" si="3818"/>
        <v>121</v>
      </c>
      <c r="W1273" s="30">
        <f t="shared" ca="1" si="3818"/>
        <v>27</v>
      </c>
    </row>
    <row r="1274" spans="1:23" ht="13">
      <c r="A1274" s="9">
        <f t="shared" si="8"/>
        <v>1271</v>
      </c>
      <c r="B1274" s="45">
        <v>11</v>
      </c>
      <c r="C1274" s="9">
        <f>MOD(A1274-1,COUNT('DATE Snapshot'!$A:$A))+1</f>
        <v>23</v>
      </c>
      <c r="D1274" s="25">
        <f t="shared" ref="D1274:I1274" ca="1" si="3819">INDIRECT(ADDRESS($C1274+1,D$2,,,D$1))</f>
        <v>43405</v>
      </c>
      <c r="E1274" s="27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8">
        <f t="shared" ca="1" si="3819"/>
        <v>43101</v>
      </c>
      <c r="I1274" s="9">
        <f t="shared" ca="1" si="3819"/>
        <v>5</v>
      </c>
      <c r="J1274" s="46">
        <f>TRUNC((A1274-1)/COUNT('DATE Snapshot'!A:A)/COUNT(PRODUCT!A:A),0)+1</f>
        <v>2</v>
      </c>
      <c r="K1274" s="9" t="str">
        <f t="shared" ref="K1274:O1274" ca="1" si="3820">INDIRECT(ADDRESS($J1274+1,K$2,,,K$1))</f>
        <v>MARTE</v>
      </c>
      <c r="L1274" s="9" t="str">
        <f t="shared" ca="1" si="3820"/>
        <v>MT</v>
      </c>
      <c r="M1274" s="9" t="str">
        <f t="shared" ca="1" si="3820"/>
        <v>CURITIBA</v>
      </c>
      <c r="N1274" s="9" t="str">
        <f t="shared" ca="1" si="3820"/>
        <v>BRASIL</v>
      </c>
      <c r="O1274" s="9">
        <f t="shared" ca="1" si="3820"/>
        <v>0</v>
      </c>
      <c r="P1274" s="9">
        <f>MOD(TRUNC((A1274-1)/COUNT('DATE Snapshot'!A:A)),COUNT(PRODUCT!A:A))+1</f>
        <v>25</v>
      </c>
      <c r="Q1274" s="9" t="str">
        <f t="shared" ref="Q1274:W1274" ca="1" si="3821">INDIRECT(ADDRESS($P1274+1,Q$2,,,Q$1))</f>
        <v>SAUVIGNON</v>
      </c>
      <c r="R1274" s="9" t="str">
        <f t="shared" ca="1" si="3821"/>
        <v>SAVN_E</v>
      </c>
      <c r="S1274" s="9" t="str">
        <f t="shared" ca="1" si="3821"/>
        <v>VINHO TINTO</v>
      </c>
      <c r="T1274" s="9" t="str">
        <f t="shared" ca="1" si="3821"/>
        <v>4_TPK_2,0 l</v>
      </c>
      <c r="U1274" s="29">
        <f t="shared" ca="1" si="3821"/>
        <v>4</v>
      </c>
      <c r="V1274" s="30">
        <f t="shared" ca="1" si="3821"/>
        <v>121</v>
      </c>
      <c r="W1274" s="30">
        <f t="shared" ca="1" si="3821"/>
        <v>27</v>
      </c>
    </row>
    <row r="1275" spans="1:23" ht="13">
      <c r="A1275" s="9">
        <f t="shared" si="8"/>
        <v>1272</v>
      </c>
      <c r="B1275" s="45">
        <v>0</v>
      </c>
      <c r="C1275" s="9">
        <f>MOD(A1275-1,COUNT('DATE Snapshot'!$A:$A))+1</f>
        <v>24</v>
      </c>
      <c r="D1275" s="25">
        <f t="shared" ref="D1275:I1275" ca="1" si="3822">INDIRECT(ADDRESS($C1275+1,D$2,,,D$1))</f>
        <v>43435</v>
      </c>
      <c r="E1275" s="27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8">
        <f t="shared" ca="1" si="3822"/>
        <v>43101</v>
      </c>
      <c r="I1275" s="9">
        <f t="shared" ca="1" si="3822"/>
        <v>7</v>
      </c>
      <c r="J1275" s="46">
        <f>TRUNC((A1275-1)/COUNT('DATE Snapshot'!A:A)/COUNT(PRODUCT!A:A),0)+1</f>
        <v>2</v>
      </c>
      <c r="K1275" s="9" t="str">
        <f t="shared" ref="K1275:O1275" ca="1" si="3823">INDIRECT(ADDRESS($J1275+1,K$2,,,K$1))</f>
        <v>MARTE</v>
      </c>
      <c r="L1275" s="9" t="str">
        <f t="shared" ca="1" si="3823"/>
        <v>MT</v>
      </c>
      <c r="M1275" s="9" t="str">
        <f t="shared" ca="1" si="3823"/>
        <v>CURITIBA</v>
      </c>
      <c r="N1275" s="9" t="str">
        <f t="shared" ca="1" si="3823"/>
        <v>BRASIL</v>
      </c>
      <c r="O1275" s="9">
        <f t="shared" ca="1" si="3823"/>
        <v>0</v>
      </c>
      <c r="P1275" s="9">
        <f>MOD(TRUNC((A1275-1)/COUNT('DATE Snapshot'!A:A)),COUNT(PRODUCT!A:A))+1</f>
        <v>25</v>
      </c>
      <c r="Q1275" s="9" t="str">
        <f t="shared" ref="Q1275:W1275" ca="1" si="3824">INDIRECT(ADDRESS($P1275+1,Q$2,,,Q$1))</f>
        <v>SAUVIGNON</v>
      </c>
      <c r="R1275" s="9" t="str">
        <f t="shared" ca="1" si="3824"/>
        <v>SAVN_E</v>
      </c>
      <c r="S1275" s="9" t="str">
        <f t="shared" ca="1" si="3824"/>
        <v>VINHO TINTO</v>
      </c>
      <c r="T1275" s="9" t="str">
        <f t="shared" ca="1" si="3824"/>
        <v>4_TPK_2,0 l</v>
      </c>
      <c r="U1275" s="29">
        <f t="shared" ca="1" si="3824"/>
        <v>4</v>
      </c>
      <c r="V1275" s="30">
        <f t="shared" ca="1" si="3824"/>
        <v>121</v>
      </c>
      <c r="W1275" s="30">
        <f t="shared" ca="1" si="3824"/>
        <v>27</v>
      </c>
    </row>
    <row r="1276" spans="1:23" ht="13">
      <c r="A1276" s="9">
        <f t="shared" si="8"/>
        <v>1273</v>
      </c>
      <c r="B1276" s="45">
        <v>3</v>
      </c>
      <c r="C1276" s="9">
        <f>MOD(A1276-1,COUNT('DATE Snapshot'!$A:$A))+1</f>
        <v>1</v>
      </c>
      <c r="D1276" s="25">
        <f t="shared" ref="D1276:I1276" ca="1" si="3825">INDIRECT(ADDRESS($C1276+1,D$2,,,D$1))</f>
        <v>42736</v>
      </c>
      <c r="E1276" s="27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8">
        <f t="shared" ca="1" si="3825"/>
        <v>42736</v>
      </c>
      <c r="I1276" s="9">
        <f t="shared" ca="1" si="3825"/>
        <v>1</v>
      </c>
      <c r="J1276" s="46">
        <f>TRUNC((A1276-1)/COUNT('DATE Snapshot'!A:A)/COUNT(PRODUCT!A:A),0)+1</f>
        <v>2</v>
      </c>
      <c r="K1276" s="9" t="str">
        <f t="shared" ref="K1276:O1276" ca="1" si="3826">INDIRECT(ADDRESS($J1276+1,K$2,,,K$1))</f>
        <v>MARTE</v>
      </c>
      <c r="L1276" s="9" t="str">
        <f t="shared" ca="1" si="3826"/>
        <v>MT</v>
      </c>
      <c r="M1276" s="9" t="str">
        <f t="shared" ca="1" si="3826"/>
        <v>CURITIBA</v>
      </c>
      <c r="N1276" s="9" t="str">
        <f t="shared" ca="1" si="3826"/>
        <v>BRASIL</v>
      </c>
      <c r="O1276" s="9">
        <f t="shared" ca="1" si="3826"/>
        <v>0</v>
      </c>
      <c r="P1276" s="9">
        <f>MOD(TRUNC((A1276-1)/COUNT('DATE Snapshot'!A:A)),COUNT(PRODUCT!A:A))+1</f>
        <v>26</v>
      </c>
      <c r="Q1276" s="9" t="str">
        <f t="shared" ref="Q1276:W1276" ca="1" si="3827">INDIRECT(ADDRESS($P1276+1,Q$2,,,Q$1))</f>
        <v>SAUVIGNON BLANC</v>
      </c>
      <c r="R1276" s="9" t="str">
        <f t="shared" ca="1" si="3827"/>
        <v>SAVN_BL_E</v>
      </c>
      <c r="S1276" s="9" t="str">
        <f t="shared" ca="1" si="3827"/>
        <v>VINHO BRANCO</v>
      </c>
      <c r="T1276" s="9" t="str">
        <f t="shared" ca="1" si="3827"/>
        <v>4_TPK_2,0 l</v>
      </c>
      <c r="U1276" s="29">
        <f t="shared" ca="1" si="3827"/>
        <v>4</v>
      </c>
      <c r="V1276" s="30">
        <f t="shared" ca="1" si="3827"/>
        <v>123</v>
      </c>
      <c r="W1276" s="30">
        <f t="shared" ca="1" si="3827"/>
        <v>80</v>
      </c>
    </row>
    <row r="1277" spans="1:23" ht="13">
      <c r="A1277" s="9">
        <f t="shared" si="8"/>
        <v>1274</v>
      </c>
      <c r="B1277" s="45">
        <v>13</v>
      </c>
      <c r="C1277" s="9">
        <f>MOD(A1277-1,COUNT('DATE Snapshot'!$A:$A))+1</f>
        <v>2</v>
      </c>
      <c r="D1277" s="25">
        <f t="shared" ref="D1277:I1277" ca="1" si="3828">INDIRECT(ADDRESS($C1277+1,D$2,,,D$1))</f>
        <v>42767</v>
      </c>
      <c r="E1277" s="27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8">
        <f t="shared" ca="1" si="3828"/>
        <v>42736</v>
      </c>
      <c r="I1277" s="9">
        <f t="shared" ca="1" si="3828"/>
        <v>4</v>
      </c>
      <c r="J1277" s="46">
        <f>TRUNC((A1277-1)/COUNT('DATE Snapshot'!A:A)/COUNT(PRODUCT!A:A),0)+1</f>
        <v>2</v>
      </c>
      <c r="K1277" s="9" t="str">
        <f t="shared" ref="K1277:O1277" ca="1" si="3829">INDIRECT(ADDRESS($J1277+1,K$2,,,K$1))</f>
        <v>MARTE</v>
      </c>
      <c r="L1277" s="9" t="str">
        <f t="shared" ca="1" si="3829"/>
        <v>MT</v>
      </c>
      <c r="M1277" s="9" t="str">
        <f t="shared" ca="1" si="3829"/>
        <v>CURITIBA</v>
      </c>
      <c r="N1277" s="9" t="str">
        <f t="shared" ca="1" si="3829"/>
        <v>BRASIL</v>
      </c>
      <c r="O1277" s="9">
        <f t="shared" ca="1" si="3829"/>
        <v>0</v>
      </c>
      <c r="P1277" s="9">
        <f>MOD(TRUNC((A1277-1)/COUNT('DATE Snapshot'!A:A)),COUNT(PRODUCT!A:A))+1</f>
        <v>26</v>
      </c>
      <c r="Q1277" s="9" t="str">
        <f t="shared" ref="Q1277:W1277" ca="1" si="3830">INDIRECT(ADDRESS($P1277+1,Q$2,,,Q$1))</f>
        <v>SAUVIGNON BLANC</v>
      </c>
      <c r="R1277" s="9" t="str">
        <f t="shared" ca="1" si="3830"/>
        <v>SAVN_BL_E</v>
      </c>
      <c r="S1277" s="9" t="str">
        <f t="shared" ca="1" si="3830"/>
        <v>VINHO BRANCO</v>
      </c>
      <c r="T1277" s="9" t="str">
        <f t="shared" ca="1" si="3830"/>
        <v>4_TPK_2,0 l</v>
      </c>
      <c r="U1277" s="29">
        <f t="shared" ca="1" si="3830"/>
        <v>4</v>
      </c>
      <c r="V1277" s="30">
        <f t="shared" ca="1" si="3830"/>
        <v>123</v>
      </c>
      <c r="W1277" s="30">
        <f t="shared" ca="1" si="3830"/>
        <v>80</v>
      </c>
    </row>
    <row r="1278" spans="1:23" ht="13">
      <c r="A1278" s="9">
        <f t="shared" si="8"/>
        <v>1275</v>
      </c>
      <c r="B1278" s="45">
        <v>0</v>
      </c>
      <c r="C1278" s="9">
        <f>MOD(A1278-1,COUNT('DATE Snapshot'!$A:$A))+1</f>
        <v>3</v>
      </c>
      <c r="D1278" s="25">
        <f t="shared" ref="D1278:I1278" ca="1" si="3831">INDIRECT(ADDRESS($C1278+1,D$2,,,D$1))</f>
        <v>42795</v>
      </c>
      <c r="E1278" s="27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8">
        <f t="shared" ca="1" si="3831"/>
        <v>42736</v>
      </c>
      <c r="I1278" s="9">
        <f t="shared" ca="1" si="3831"/>
        <v>4</v>
      </c>
      <c r="J1278" s="46">
        <f>TRUNC((A1278-1)/COUNT('DATE Snapshot'!A:A)/COUNT(PRODUCT!A:A),0)+1</f>
        <v>2</v>
      </c>
      <c r="K1278" s="9" t="str">
        <f t="shared" ref="K1278:O1278" ca="1" si="3832">INDIRECT(ADDRESS($J1278+1,K$2,,,K$1))</f>
        <v>MARTE</v>
      </c>
      <c r="L1278" s="9" t="str">
        <f t="shared" ca="1" si="3832"/>
        <v>MT</v>
      </c>
      <c r="M1278" s="9" t="str">
        <f t="shared" ca="1" si="3832"/>
        <v>CURITIBA</v>
      </c>
      <c r="N1278" s="9" t="str">
        <f t="shared" ca="1" si="3832"/>
        <v>BRASIL</v>
      </c>
      <c r="O1278" s="9">
        <f t="shared" ca="1" si="3832"/>
        <v>0</v>
      </c>
      <c r="P1278" s="9">
        <f>MOD(TRUNC((A1278-1)/COUNT('DATE Snapshot'!A:A)),COUNT(PRODUCT!A:A))+1</f>
        <v>26</v>
      </c>
      <c r="Q1278" s="9" t="str">
        <f t="shared" ref="Q1278:W1278" ca="1" si="3833">INDIRECT(ADDRESS($P1278+1,Q$2,,,Q$1))</f>
        <v>SAUVIGNON BLANC</v>
      </c>
      <c r="R1278" s="9" t="str">
        <f t="shared" ca="1" si="3833"/>
        <v>SAVN_BL_E</v>
      </c>
      <c r="S1278" s="9" t="str">
        <f t="shared" ca="1" si="3833"/>
        <v>VINHO BRANCO</v>
      </c>
      <c r="T1278" s="9" t="str">
        <f t="shared" ca="1" si="3833"/>
        <v>4_TPK_2,0 l</v>
      </c>
      <c r="U1278" s="29">
        <f t="shared" ca="1" si="3833"/>
        <v>4</v>
      </c>
      <c r="V1278" s="30">
        <f t="shared" ca="1" si="3833"/>
        <v>123</v>
      </c>
      <c r="W1278" s="30">
        <f t="shared" ca="1" si="3833"/>
        <v>80</v>
      </c>
    </row>
    <row r="1279" spans="1:23" ht="13">
      <c r="A1279" s="9">
        <f t="shared" si="8"/>
        <v>1276</v>
      </c>
      <c r="B1279" s="45">
        <v>7</v>
      </c>
      <c r="C1279" s="9">
        <f>MOD(A1279-1,COUNT('DATE Snapshot'!$A:$A))+1</f>
        <v>4</v>
      </c>
      <c r="D1279" s="25">
        <f t="shared" ref="D1279:I1279" ca="1" si="3834">INDIRECT(ADDRESS($C1279+1,D$2,,,D$1))</f>
        <v>42826</v>
      </c>
      <c r="E1279" s="27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8">
        <f t="shared" ca="1" si="3834"/>
        <v>42736</v>
      </c>
      <c r="I1279" s="9">
        <f t="shared" ca="1" si="3834"/>
        <v>7</v>
      </c>
      <c r="J1279" s="46">
        <f>TRUNC((A1279-1)/COUNT('DATE Snapshot'!A:A)/COUNT(PRODUCT!A:A),0)+1</f>
        <v>2</v>
      </c>
      <c r="K1279" s="9" t="str">
        <f t="shared" ref="K1279:O1279" ca="1" si="3835">INDIRECT(ADDRESS($J1279+1,K$2,,,K$1))</f>
        <v>MARTE</v>
      </c>
      <c r="L1279" s="9" t="str">
        <f t="shared" ca="1" si="3835"/>
        <v>MT</v>
      </c>
      <c r="M1279" s="9" t="str">
        <f t="shared" ca="1" si="3835"/>
        <v>CURITIBA</v>
      </c>
      <c r="N1279" s="9" t="str">
        <f t="shared" ca="1" si="3835"/>
        <v>BRASIL</v>
      </c>
      <c r="O1279" s="9">
        <f t="shared" ca="1" si="3835"/>
        <v>0</v>
      </c>
      <c r="P1279" s="9">
        <f>MOD(TRUNC((A1279-1)/COUNT('DATE Snapshot'!A:A)),COUNT(PRODUCT!A:A))+1</f>
        <v>26</v>
      </c>
      <c r="Q1279" s="9" t="str">
        <f t="shared" ref="Q1279:W1279" ca="1" si="3836">INDIRECT(ADDRESS($P1279+1,Q$2,,,Q$1))</f>
        <v>SAUVIGNON BLANC</v>
      </c>
      <c r="R1279" s="9" t="str">
        <f t="shared" ca="1" si="3836"/>
        <v>SAVN_BL_E</v>
      </c>
      <c r="S1279" s="9" t="str">
        <f t="shared" ca="1" si="3836"/>
        <v>VINHO BRANCO</v>
      </c>
      <c r="T1279" s="9" t="str">
        <f t="shared" ca="1" si="3836"/>
        <v>4_TPK_2,0 l</v>
      </c>
      <c r="U1279" s="29">
        <f t="shared" ca="1" si="3836"/>
        <v>4</v>
      </c>
      <c r="V1279" s="30">
        <f t="shared" ca="1" si="3836"/>
        <v>123</v>
      </c>
      <c r="W1279" s="30">
        <f t="shared" ca="1" si="3836"/>
        <v>80</v>
      </c>
    </row>
    <row r="1280" spans="1:23" ht="13">
      <c r="A1280" s="9">
        <f t="shared" si="8"/>
        <v>1277</v>
      </c>
      <c r="B1280" s="45">
        <v>2</v>
      </c>
      <c r="C1280" s="9">
        <f>MOD(A1280-1,COUNT('DATE Snapshot'!$A:$A))+1</f>
        <v>5</v>
      </c>
      <c r="D1280" s="25">
        <f t="shared" ref="D1280:I1280" ca="1" si="3837">INDIRECT(ADDRESS($C1280+1,D$2,,,D$1))</f>
        <v>42856</v>
      </c>
      <c r="E1280" s="27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8">
        <f t="shared" ca="1" si="3837"/>
        <v>42736</v>
      </c>
      <c r="I1280" s="9">
        <f t="shared" ca="1" si="3837"/>
        <v>2</v>
      </c>
      <c r="J1280" s="46">
        <f>TRUNC((A1280-1)/COUNT('DATE Snapshot'!A:A)/COUNT(PRODUCT!A:A),0)+1</f>
        <v>2</v>
      </c>
      <c r="K1280" s="9" t="str">
        <f t="shared" ref="K1280:O1280" ca="1" si="3838">INDIRECT(ADDRESS($J1280+1,K$2,,,K$1))</f>
        <v>MARTE</v>
      </c>
      <c r="L1280" s="9" t="str">
        <f t="shared" ca="1" si="3838"/>
        <v>MT</v>
      </c>
      <c r="M1280" s="9" t="str">
        <f t="shared" ca="1" si="3838"/>
        <v>CURITIBA</v>
      </c>
      <c r="N1280" s="9" t="str">
        <f t="shared" ca="1" si="3838"/>
        <v>BRASIL</v>
      </c>
      <c r="O1280" s="9">
        <f t="shared" ca="1" si="3838"/>
        <v>0</v>
      </c>
      <c r="P1280" s="9">
        <f>MOD(TRUNC((A1280-1)/COUNT('DATE Snapshot'!A:A)),COUNT(PRODUCT!A:A))+1</f>
        <v>26</v>
      </c>
      <c r="Q1280" s="9" t="str">
        <f t="shared" ref="Q1280:W1280" ca="1" si="3839">INDIRECT(ADDRESS($P1280+1,Q$2,,,Q$1))</f>
        <v>SAUVIGNON BLANC</v>
      </c>
      <c r="R1280" s="9" t="str">
        <f t="shared" ca="1" si="3839"/>
        <v>SAVN_BL_E</v>
      </c>
      <c r="S1280" s="9" t="str">
        <f t="shared" ca="1" si="3839"/>
        <v>VINHO BRANCO</v>
      </c>
      <c r="T1280" s="9" t="str">
        <f t="shared" ca="1" si="3839"/>
        <v>4_TPK_2,0 l</v>
      </c>
      <c r="U1280" s="29">
        <f t="shared" ca="1" si="3839"/>
        <v>4</v>
      </c>
      <c r="V1280" s="30">
        <f t="shared" ca="1" si="3839"/>
        <v>123</v>
      </c>
      <c r="W1280" s="30">
        <f t="shared" ca="1" si="3839"/>
        <v>80</v>
      </c>
    </row>
    <row r="1281" spans="1:23" ht="13">
      <c r="A1281" s="9">
        <f t="shared" si="8"/>
        <v>1278</v>
      </c>
      <c r="B1281" s="45">
        <v>9</v>
      </c>
      <c r="C1281" s="9">
        <f>MOD(A1281-1,COUNT('DATE Snapshot'!$A:$A))+1</f>
        <v>6</v>
      </c>
      <c r="D1281" s="25">
        <f t="shared" ref="D1281:I1281" ca="1" si="3840">INDIRECT(ADDRESS($C1281+1,D$2,,,D$1))</f>
        <v>42887</v>
      </c>
      <c r="E1281" s="27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8">
        <f t="shared" ca="1" si="3840"/>
        <v>42736</v>
      </c>
      <c r="I1281" s="9">
        <f t="shared" ca="1" si="3840"/>
        <v>5</v>
      </c>
      <c r="J1281" s="46">
        <f>TRUNC((A1281-1)/COUNT('DATE Snapshot'!A:A)/COUNT(PRODUCT!A:A),0)+1</f>
        <v>2</v>
      </c>
      <c r="K1281" s="9" t="str">
        <f t="shared" ref="K1281:O1281" ca="1" si="3841">INDIRECT(ADDRESS($J1281+1,K$2,,,K$1))</f>
        <v>MARTE</v>
      </c>
      <c r="L1281" s="9" t="str">
        <f t="shared" ca="1" si="3841"/>
        <v>MT</v>
      </c>
      <c r="M1281" s="9" t="str">
        <f t="shared" ca="1" si="3841"/>
        <v>CURITIBA</v>
      </c>
      <c r="N1281" s="9" t="str">
        <f t="shared" ca="1" si="3841"/>
        <v>BRASIL</v>
      </c>
      <c r="O1281" s="9">
        <f t="shared" ca="1" si="3841"/>
        <v>0</v>
      </c>
      <c r="P1281" s="9">
        <f>MOD(TRUNC((A1281-1)/COUNT('DATE Snapshot'!A:A)),COUNT(PRODUCT!A:A))+1</f>
        <v>26</v>
      </c>
      <c r="Q1281" s="9" t="str">
        <f t="shared" ref="Q1281:W1281" ca="1" si="3842">INDIRECT(ADDRESS($P1281+1,Q$2,,,Q$1))</f>
        <v>SAUVIGNON BLANC</v>
      </c>
      <c r="R1281" s="9" t="str">
        <f t="shared" ca="1" si="3842"/>
        <v>SAVN_BL_E</v>
      </c>
      <c r="S1281" s="9" t="str">
        <f t="shared" ca="1" si="3842"/>
        <v>VINHO BRANCO</v>
      </c>
      <c r="T1281" s="9" t="str">
        <f t="shared" ca="1" si="3842"/>
        <v>4_TPK_2,0 l</v>
      </c>
      <c r="U1281" s="29">
        <f t="shared" ca="1" si="3842"/>
        <v>4</v>
      </c>
      <c r="V1281" s="30">
        <f t="shared" ca="1" si="3842"/>
        <v>123</v>
      </c>
      <c r="W1281" s="30">
        <f t="shared" ca="1" si="3842"/>
        <v>80</v>
      </c>
    </row>
    <row r="1282" spans="1:23" ht="13">
      <c r="A1282" s="9">
        <f t="shared" si="8"/>
        <v>1279</v>
      </c>
      <c r="B1282" s="45">
        <v>19</v>
      </c>
      <c r="C1282" s="9">
        <f>MOD(A1282-1,COUNT('DATE Snapshot'!$A:$A))+1</f>
        <v>7</v>
      </c>
      <c r="D1282" s="25">
        <f t="shared" ref="D1282:I1282" ca="1" si="3843">INDIRECT(ADDRESS($C1282+1,D$2,,,D$1))</f>
        <v>42917</v>
      </c>
      <c r="E1282" s="27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8">
        <f t="shared" ca="1" si="3843"/>
        <v>42736</v>
      </c>
      <c r="I1282" s="9">
        <f t="shared" ca="1" si="3843"/>
        <v>7</v>
      </c>
      <c r="J1282" s="46">
        <f>TRUNC((A1282-1)/COUNT('DATE Snapshot'!A:A)/COUNT(PRODUCT!A:A),0)+1</f>
        <v>2</v>
      </c>
      <c r="K1282" s="9" t="str">
        <f t="shared" ref="K1282:O1282" ca="1" si="3844">INDIRECT(ADDRESS($J1282+1,K$2,,,K$1))</f>
        <v>MARTE</v>
      </c>
      <c r="L1282" s="9" t="str">
        <f t="shared" ca="1" si="3844"/>
        <v>MT</v>
      </c>
      <c r="M1282" s="9" t="str">
        <f t="shared" ca="1" si="3844"/>
        <v>CURITIBA</v>
      </c>
      <c r="N1282" s="9" t="str">
        <f t="shared" ca="1" si="3844"/>
        <v>BRASIL</v>
      </c>
      <c r="O1282" s="9">
        <f t="shared" ca="1" si="3844"/>
        <v>0</v>
      </c>
      <c r="P1282" s="9">
        <f>MOD(TRUNC((A1282-1)/COUNT('DATE Snapshot'!A:A)),COUNT(PRODUCT!A:A))+1</f>
        <v>26</v>
      </c>
      <c r="Q1282" s="9" t="str">
        <f t="shared" ref="Q1282:W1282" ca="1" si="3845">INDIRECT(ADDRESS($P1282+1,Q$2,,,Q$1))</f>
        <v>SAUVIGNON BLANC</v>
      </c>
      <c r="R1282" s="9" t="str">
        <f t="shared" ca="1" si="3845"/>
        <v>SAVN_BL_E</v>
      </c>
      <c r="S1282" s="9" t="str">
        <f t="shared" ca="1" si="3845"/>
        <v>VINHO BRANCO</v>
      </c>
      <c r="T1282" s="9" t="str">
        <f t="shared" ca="1" si="3845"/>
        <v>4_TPK_2,0 l</v>
      </c>
      <c r="U1282" s="29">
        <f t="shared" ca="1" si="3845"/>
        <v>4</v>
      </c>
      <c r="V1282" s="30">
        <f t="shared" ca="1" si="3845"/>
        <v>123</v>
      </c>
      <c r="W1282" s="30">
        <f t="shared" ca="1" si="3845"/>
        <v>80</v>
      </c>
    </row>
    <row r="1283" spans="1:23" ht="13">
      <c r="A1283" s="9">
        <f t="shared" si="8"/>
        <v>1280</v>
      </c>
      <c r="B1283" s="45">
        <v>4</v>
      </c>
      <c r="C1283" s="9">
        <f>MOD(A1283-1,COUNT('DATE Snapshot'!$A:$A))+1</f>
        <v>8</v>
      </c>
      <c r="D1283" s="25">
        <f t="shared" ref="D1283:I1283" ca="1" si="3846">INDIRECT(ADDRESS($C1283+1,D$2,,,D$1))</f>
        <v>42948</v>
      </c>
      <c r="E1283" s="27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8">
        <f t="shared" ca="1" si="3846"/>
        <v>42736</v>
      </c>
      <c r="I1283" s="9">
        <f t="shared" ca="1" si="3846"/>
        <v>3</v>
      </c>
      <c r="J1283" s="46">
        <f>TRUNC((A1283-1)/COUNT('DATE Snapshot'!A:A)/COUNT(PRODUCT!A:A),0)+1</f>
        <v>2</v>
      </c>
      <c r="K1283" s="9" t="str">
        <f t="shared" ref="K1283:O1283" ca="1" si="3847">INDIRECT(ADDRESS($J1283+1,K$2,,,K$1))</f>
        <v>MARTE</v>
      </c>
      <c r="L1283" s="9" t="str">
        <f t="shared" ca="1" si="3847"/>
        <v>MT</v>
      </c>
      <c r="M1283" s="9" t="str">
        <f t="shared" ca="1" si="3847"/>
        <v>CURITIBA</v>
      </c>
      <c r="N1283" s="9" t="str">
        <f t="shared" ca="1" si="3847"/>
        <v>BRASIL</v>
      </c>
      <c r="O1283" s="9">
        <f t="shared" ca="1" si="3847"/>
        <v>0</v>
      </c>
      <c r="P1283" s="9">
        <f>MOD(TRUNC((A1283-1)/COUNT('DATE Snapshot'!A:A)),COUNT(PRODUCT!A:A))+1</f>
        <v>26</v>
      </c>
      <c r="Q1283" s="9" t="str">
        <f t="shared" ref="Q1283:W1283" ca="1" si="3848">INDIRECT(ADDRESS($P1283+1,Q$2,,,Q$1))</f>
        <v>SAUVIGNON BLANC</v>
      </c>
      <c r="R1283" s="9" t="str">
        <f t="shared" ca="1" si="3848"/>
        <v>SAVN_BL_E</v>
      </c>
      <c r="S1283" s="9" t="str">
        <f t="shared" ca="1" si="3848"/>
        <v>VINHO BRANCO</v>
      </c>
      <c r="T1283" s="9" t="str">
        <f t="shared" ca="1" si="3848"/>
        <v>4_TPK_2,0 l</v>
      </c>
      <c r="U1283" s="29">
        <f t="shared" ca="1" si="3848"/>
        <v>4</v>
      </c>
      <c r="V1283" s="30">
        <f t="shared" ca="1" si="3848"/>
        <v>123</v>
      </c>
      <c r="W1283" s="30">
        <f t="shared" ca="1" si="3848"/>
        <v>80</v>
      </c>
    </row>
    <row r="1284" spans="1:23" ht="13">
      <c r="A1284" s="9">
        <f t="shared" si="8"/>
        <v>1281</v>
      </c>
      <c r="B1284" s="45">
        <v>12</v>
      </c>
      <c r="C1284" s="9">
        <f>MOD(A1284-1,COUNT('DATE Snapshot'!$A:$A))+1</f>
        <v>9</v>
      </c>
      <c r="D1284" s="25">
        <f t="shared" ref="D1284:I1284" ca="1" si="3849">INDIRECT(ADDRESS($C1284+1,D$2,,,D$1))</f>
        <v>42979</v>
      </c>
      <c r="E1284" s="27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8">
        <f t="shared" ca="1" si="3849"/>
        <v>42736</v>
      </c>
      <c r="I1284" s="9">
        <f t="shared" ca="1" si="3849"/>
        <v>6</v>
      </c>
      <c r="J1284" s="46">
        <f>TRUNC((A1284-1)/COUNT('DATE Snapshot'!A:A)/COUNT(PRODUCT!A:A),0)+1</f>
        <v>2</v>
      </c>
      <c r="K1284" s="9" t="str">
        <f t="shared" ref="K1284:O1284" ca="1" si="3850">INDIRECT(ADDRESS($J1284+1,K$2,,,K$1))</f>
        <v>MARTE</v>
      </c>
      <c r="L1284" s="9" t="str">
        <f t="shared" ca="1" si="3850"/>
        <v>MT</v>
      </c>
      <c r="M1284" s="9" t="str">
        <f t="shared" ca="1" si="3850"/>
        <v>CURITIBA</v>
      </c>
      <c r="N1284" s="9" t="str">
        <f t="shared" ca="1" si="3850"/>
        <v>BRASIL</v>
      </c>
      <c r="O1284" s="9">
        <f t="shared" ca="1" si="3850"/>
        <v>0</v>
      </c>
      <c r="P1284" s="9">
        <f>MOD(TRUNC((A1284-1)/COUNT('DATE Snapshot'!A:A)),COUNT(PRODUCT!A:A))+1</f>
        <v>26</v>
      </c>
      <c r="Q1284" s="9" t="str">
        <f t="shared" ref="Q1284:W1284" ca="1" si="3851">INDIRECT(ADDRESS($P1284+1,Q$2,,,Q$1))</f>
        <v>SAUVIGNON BLANC</v>
      </c>
      <c r="R1284" s="9" t="str">
        <f t="shared" ca="1" si="3851"/>
        <v>SAVN_BL_E</v>
      </c>
      <c r="S1284" s="9" t="str">
        <f t="shared" ca="1" si="3851"/>
        <v>VINHO BRANCO</v>
      </c>
      <c r="T1284" s="9" t="str">
        <f t="shared" ca="1" si="3851"/>
        <v>4_TPK_2,0 l</v>
      </c>
      <c r="U1284" s="29">
        <f t="shared" ca="1" si="3851"/>
        <v>4</v>
      </c>
      <c r="V1284" s="30">
        <f t="shared" ca="1" si="3851"/>
        <v>123</v>
      </c>
      <c r="W1284" s="30">
        <f t="shared" ca="1" si="3851"/>
        <v>80</v>
      </c>
    </row>
    <row r="1285" spans="1:23" ht="13">
      <c r="A1285" s="9">
        <f t="shared" si="8"/>
        <v>1282</v>
      </c>
      <c r="B1285" s="45">
        <v>0</v>
      </c>
      <c r="C1285" s="9">
        <f>MOD(A1285-1,COUNT('DATE Snapshot'!$A:$A))+1</f>
        <v>10</v>
      </c>
      <c r="D1285" s="25">
        <f t="shared" ref="D1285:I1285" ca="1" si="3852">INDIRECT(ADDRESS($C1285+1,D$2,,,D$1))</f>
        <v>43009</v>
      </c>
      <c r="E1285" s="27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8">
        <f t="shared" ca="1" si="3852"/>
        <v>42736</v>
      </c>
      <c r="I1285" s="9">
        <f t="shared" ca="1" si="3852"/>
        <v>1</v>
      </c>
      <c r="J1285" s="46">
        <f>TRUNC((A1285-1)/COUNT('DATE Snapshot'!A:A)/COUNT(PRODUCT!A:A),0)+1</f>
        <v>2</v>
      </c>
      <c r="K1285" s="9" t="str">
        <f t="shared" ref="K1285:O1285" ca="1" si="3853">INDIRECT(ADDRESS($J1285+1,K$2,,,K$1))</f>
        <v>MARTE</v>
      </c>
      <c r="L1285" s="9" t="str">
        <f t="shared" ca="1" si="3853"/>
        <v>MT</v>
      </c>
      <c r="M1285" s="9" t="str">
        <f t="shared" ca="1" si="3853"/>
        <v>CURITIBA</v>
      </c>
      <c r="N1285" s="9" t="str">
        <f t="shared" ca="1" si="3853"/>
        <v>BRASIL</v>
      </c>
      <c r="O1285" s="9">
        <f t="shared" ca="1" si="3853"/>
        <v>0</v>
      </c>
      <c r="P1285" s="9">
        <f>MOD(TRUNC((A1285-1)/COUNT('DATE Snapshot'!A:A)),COUNT(PRODUCT!A:A))+1</f>
        <v>26</v>
      </c>
      <c r="Q1285" s="9" t="str">
        <f t="shared" ref="Q1285:W1285" ca="1" si="3854">INDIRECT(ADDRESS($P1285+1,Q$2,,,Q$1))</f>
        <v>SAUVIGNON BLANC</v>
      </c>
      <c r="R1285" s="9" t="str">
        <f t="shared" ca="1" si="3854"/>
        <v>SAVN_BL_E</v>
      </c>
      <c r="S1285" s="9" t="str">
        <f t="shared" ca="1" si="3854"/>
        <v>VINHO BRANCO</v>
      </c>
      <c r="T1285" s="9" t="str">
        <f t="shared" ca="1" si="3854"/>
        <v>4_TPK_2,0 l</v>
      </c>
      <c r="U1285" s="29">
        <f t="shared" ca="1" si="3854"/>
        <v>4</v>
      </c>
      <c r="V1285" s="30">
        <f t="shared" ca="1" si="3854"/>
        <v>123</v>
      </c>
      <c r="W1285" s="30">
        <f t="shared" ca="1" si="3854"/>
        <v>80</v>
      </c>
    </row>
    <row r="1286" spans="1:23" ht="13">
      <c r="A1286" s="9">
        <f t="shared" si="8"/>
        <v>1283</v>
      </c>
      <c r="B1286" s="45">
        <v>1</v>
      </c>
      <c r="C1286" s="9">
        <f>MOD(A1286-1,COUNT('DATE Snapshot'!$A:$A))+1</f>
        <v>11</v>
      </c>
      <c r="D1286" s="25">
        <f t="shared" ref="D1286:I1286" ca="1" si="3855">INDIRECT(ADDRESS($C1286+1,D$2,,,D$1))</f>
        <v>43040</v>
      </c>
      <c r="E1286" s="27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8">
        <f t="shared" ca="1" si="3855"/>
        <v>42736</v>
      </c>
      <c r="I1286" s="9">
        <f t="shared" ca="1" si="3855"/>
        <v>4</v>
      </c>
      <c r="J1286" s="46">
        <f>TRUNC((A1286-1)/COUNT('DATE Snapshot'!A:A)/COUNT(PRODUCT!A:A),0)+1</f>
        <v>2</v>
      </c>
      <c r="K1286" s="9" t="str">
        <f t="shared" ref="K1286:O1286" ca="1" si="3856">INDIRECT(ADDRESS($J1286+1,K$2,,,K$1))</f>
        <v>MARTE</v>
      </c>
      <c r="L1286" s="9" t="str">
        <f t="shared" ca="1" si="3856"/>
        <v>MT</v>
      </c>
      <c r="M1286" s="9" t="str">
        <f t="shared" ca="1" si="3856"/>
        <v>CURITIBA</v>
      </c>
      <c r="N1286" s="9" t="str">
        <f t="shared" ca="1" si="3856"/>
        <v>BRASIL</v>
      </c>
      <c r="O1286" s="9">
        <f t="shared" ca="1" si="3856"/>
        <v>0</v>
      </c>
      <c r="P1286" s="9">
        <f>MOD(TRUNC((A1286-1)/COUNT('DATE Snapshot'!A:A)),COUNT(PRODUCT!A:A))+1</f>
        <v>26</v>
      </c>
      <c r="Q1286" s="9" t="str">
        <f t="shared" ref="Q1286:W1286" ca="1" si="3857">INDIRECT(ADDRESS($P1286+1,Q$2,,,Q$1))</f>
        <v>SAUVIGNON BLANC</v>
      </c>
      <c r="R1286" s="9" t="str">
        <f t="shared" ca="1" si="3857"/>
        <v>SAVN_BL_E</v>
      </c>
      <c r="S1286" s="9" t="str">
        <f t="shared" ca="1" si="3857"/>
        <v>VINHO BRANCO</v>
      </c>
      <c r="T1286" s="9" t="str">
        <f t="shared" ca="1" si="3857"/>
        <v>4_TPK_2,0 l</v>
      </c>
      <c r="U1286" s="29">
        <f t="shared" ca="1" si="3857"/>
        <v>4</v>
      </c>
      <c r="V1286" s="30">
        <f t="shared" ca="1" si="3857"/>
        <v>123</v>
      </c>
      <c r="W1286" s="30">
        <f t="shared" ca="1" si="3857"/>
        <v>80</v>
      </c>
    </row>
    <row r="1287" spans="1:23" ht="13">
      <c r="A1287" s="9">
        <f t="shared" si="8"/>
        <v>1284</v>
      </c>
      <c r="B1287" s="45">
        <v>7</v>
      </c>
      <c r="C1287" s="9">
        <f>MOD(A1287-1,COUNT('DATE Snapshot'!$A:$A))+1</f>
        <v>12</v>
      </c>
      <c r="D1287" s="25">
        <f t="shared" ref="D1287:I1287" ca="1" si="3858">INDIRECT(ADDRESS($C1287+1,D$2,,,D$1))</f>
        <v>43070</v>
      </c>
      <c r="E1287" s="27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8">
        <f t="shared" ca="1" si="3858"/>
        <v>42736</v>
      </c>
      <c r="I1287" s="9">
        <f t="shared" ca="1" si="3858"/>
        <v>6</v>
      </c>
      <c r="J1287" s="46">
        <f>TRUNC((A1287-1)/COUNT('DATE Snapshot'!A:A)/COUNT(PRODUCT!A:A),0)+1</f>
        <v>2</v>
      </c>
      <c r="K1287" s="9" t="str">
        <f t="shared" ref="K1287:O1287" ca="1" si="3859">INDIRECT(ADDRESS($J1287+1,K$2,,,K$1))</f>
        <v>MARTE</v>
      </c>
      <c r="L1287" s="9" t="str">
        <f t="shared" ca="1" si="3859"/>
        <v>MT</v>
      </c>
      <c r="M1287" s="9" t="str">
        <f t="shared" ca="1" si="3859"/>
        <v>CURITIBA</v>
      </c>
      <c r="N1287" s="9" t="str">
        <f t="shared" ca="1" si="3859"/>
        <v>BRASIL</v>
      </c>
      <c r="O1287" s="9">
        <f t="shared" ca="1" si="3859"/>
        <v>0</v>
      </c>
      <c r="P1287" s="9">
        <f>MOD(TRUNC((A1287-1)/COUNT('DATE Snapshot'!A:A)),COUNT(PRODUCT!A:A))+1</f>
        <v>26</v>
      </c>
      <c r="Q1287" s="9" t="str">
        <f t="shared" ref="Q1287:W1287" ca="1" si="3860">INDIRECT(ADDRESS($P1287+1,Q$2,,,Q$1))</f>
        <v>SAUVIGNON BLANC</v>
      </c>
      <c r="R1287" s="9" t="str">
        <f t="shared" ca="1" si="3860"/>
        <v>SAVN_BL_E</v>
      </c>
      <c r="S1287" s="9" t="str">
        <f t="shared" ca="1" si="3860"/>
        <v>VINHO BRANCO</v>
      </c>
      <c r="T1287" s="9" t="str">
        <f t="shared" ca="1" si="3860"/>
        <v>4_TPK_2,0 l</v>
      </c>
      <c r="U1287" s="29">
        <f t="shared" ca="1" si="3860"/>
        <v>4</v>
      </c>
      <c r="V1287" s="30">
        <f t="shared" ca="1" si="3860"/>
        <v>123</v>
      </c>
      <c r="W1287" s="30">
        <f t="shared" ca="1" si="3860"/>
        <v>80</v>
      </c>
    </row>
    <row r="1288" spans="1:23" ht="13">
      <c r="A1288" s="9">
        <f t="shared" si="8"/>
        <v>1285</v>
      </c>
      <c r="B1288" s="45">
        <v>7</v>
      </c>
      <c r="C1288" s="9">
        <f>MOD(A1288-1,COUNT('DATE Snapshot'!$A:$A))+1</f>
        <v>13</v>
      </c>
      <c r="D1288" s="25">
        <f t="shared" ref="D1288:I1288" ca="1" si="3861">INDIRECT(ADDRESS($C1288+1,D$2,,,D$1))</f>
        <v>43101</v>
      </c>
      <c r="E1288" s="27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8">
        <f t="shared" ca="1" si="3861"/>
        <v>43101</v>
      </c>
      <c r="I1288" s="9">
        <f t="shared" ca="1" si="3861"/>
        <v>2</v>
      </c>
      <c r="J1288" s="46">
        <f>TRUNC((A1288-1)/COUNT('DATE Snapshot'!A:A)/COUNT(PRODUCT!A:A),0)+1</f>
        <v>2</v>
      </c>
      <c r="K1288" s="9" t="str">
        <f t="shared" ref="K1288:O1288" ca="1" si="3862">INDIRECT(ADDRESS($J1288+1,K$2,,,K$1))</f>
        <v>MARTE</v>
      </c>
      <c r="L1288" s="9" t="str">
        <f t="shared" ca="1" si="3862"/>
        <v>MT</v>
      </c>
      <c r="M1288" s="9" t="str">
        <f t="shared" ca="1" si="3862"/>
        <v>CURITIBA</v>
      </c>
      <c r="N1288" s="9" t="str">
        <f t="shared" ca="1" si="3862"/>
        <v>BRASIL</v>
      </c>
      <c r="O1288" s="9">
        <f t="shared" ca="1" si="3862"/>
        <v>0</v>
      </c>
      <c r="P1288" s="9">
        <f>MOD(TRUNC((A1288-1)/COUNT('DATE Snapshot'!A:A)),COUNT(PRODUCT!A:A))+1</f>
        <v>26</v>
      </c>
      <c r="Q1288" s="9" t="str">
        <f t="shared" ref="Q1288:W1288" ca="1" si="3863">INDIRECT(ADDRESS($P1288+1,Q$2,,,Q$1))</f>
        <v>SAUVIGNON BLANC</v>
      </c>
      <c r="R1288" s="9" t="str">
        <f t="shared" ca="1" si="3863"/>
        <v>SAVN_BL_E</v>
      </c>
      <c r="S1288" s="9" t="str">
        <f t="shared" ca="1" si="3863"/>
        <v>VINHO BRANCO</v>
      </c>
      <c r="T1288" s="9" t="str">
        <f t="shared" ca="1" si="3863"/>
        <v>4_TPK_2,0 l</v>
      </c>
      <c r="U1288" s="29">
        <f t="shared" ca="1" si="3863"/>
        <v>4</v>
      </c>
      <c r="V1288" s="30">
        <f t="shared" ca="1" si="3863"/>
        <v>123</v>
      </c>
      <c r="W1288" s="30">
        <f t="shared" ca="1" si="3863"/>
        <v>80</v>
      </c>
    </row>
    <row r="1289" spans="1:23" ht="13">
      <c r="A1289" s="9">
        <f t="shared" si="8"/>
        <v>1286</v>
      </c>
      <c r="B1289" s="45">
        <v>7</v>
      </c>
      <c r="C1289" s="9">
        <f>MOD(A1289-1,COUNT('DATE Snapshot'!$A:$A))+1</f>
        <v>14</v>
      </c>
      <c r="D1289" s="25">
        <f t="shared" ref="D1289:I1289" ca="1" si="3864">INDIRECT(ADDRESS($C1289+1,D$2,,,D$1))</f>
        <v>43132</v>
      </c>
      <c r="E1289" s="27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8">
        <f t="shared" ca="1" si="3864"/>
        <v>43101</v>
      </c>
      <c r="I1289" s="9">
        <f t="shared" ca="1" si="3864"/>
        <v>5</v>
      </c>
      <c r="J1289" s="46">
        <f>TRUNC((A1289-1)/COUNT('DATE Snapshot'!A:A)/COUNT(PRODUCT!A:A),0)+1</f>
        <v>2</v>
      </c>
      <c r="K1289" s="9" t="str">
        <f t="shared" ref="K1289:O1289" ca="1" si="3865">INDIRECT(ADDRESS($J1289+1,K$2,,,K$1))</f>
        <v>MARTE</v>
      </c>
      <c r="L1289" s="9" t="str">
        <f t="shared" ca="1" si="3865"/>
        <v>MT</v>
      </c>
      <c r="M1289" s="9" t="str">
        <f t="shared" ca="1" si="3865"/>
        <v>CURITIBA</v>
      </c>
      <c r="N1289" s="9" t="str">
        <f t="shared" ca="1" si="3865"/>
        <v>BRASIL</v>
      </c>
      <c r="O1289" s="9">
        <f t="shared" ca="1" si="3865"/>
        <v>0</v>
      </c>
      <c r="P1289" s="9">
        <f>MOD(TRUNC((A1289-1)/COUNT('DATE Snapshot'!A:A)),COUNT(PRODUCT!A:A))+1</f>
        <v>26</v>
      </c>
      <c r="Q1289" s="9" t="str">
        <f t="shared" ref="Q1289:W1289" ca="1" si="3866">INDIRECT(ADDRESS($P1289+1,Q$2,,,Q$1))</f>
        <v>SAUVIGNON BLANC</v>
      </c>
      <c r="R1289" s="9" t="str">
        <f t="shared" ca="1" si="3866"/>
        <v>SAVN_BL_E</v>
      </c>
      <c r="S1289" s="9" t="str">
        <f t="shared" ca="1" si="3866"/>
        <v>VINHO BRANCO</v>
      </c>
      <c r="T1289" s="9" t="str">
        <f t="shared" ca="1" si="3866"/>
        <v>4_TPK_2,0 l</v>
      </c>
      <c r="U1289" s="29">
        <f t="shared" ca="1" si="3866"/>
        <v>4</v>
      </c>
      <c r="V1289" s="30">
        <f t="shared" ca="1" si="3866"/>
        <v>123</v>
      </c>
      <c r="W1289" s="30">
        <f t="shared" ca="1" si="3866"/>
        <v>80</v>
      </c>
    </row>
    <row r="1290" spans="1:23" ht="13">
      <c r="A1290" s="9">
        <f t="shared" si="8"/>
        <v>1287</v>
      </c>
      <c r="B1290" s="45">
        <v>12</v>
      </c>
      <c r="C1290" s="9">
        <f>MOD(A1290-1,COUNT('DATE Snapshot'!$A:$A))+1</f>
        <v>15</v>
      </c>
      <c r="D1290" s="25">
        <f t="shared" ref="D1290:I1290" ca="1" si="3867">INDIRECT(ADDRESS($C1290+1,D$2,,,D$1))</f>
        <v>43160</v>
      </c>
      <c r="E1290" s="27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8">
        <f t="shared" ca="1" si="3867"/>
        <v>43101</v>
      </c>
      <c r="I1290" s="9">
        <f t="shared" ca="1" si="3867"/>
        <v>5</v>
      </c>
      <c r="J1290" s="46">
        <f>TRUNC((A1290-1)/COUNT('DATE Snapshot'!A:A)/COUNT(PRODUCT!A:A),0)+1</f>
        <v>2</v>
      </c>
      <c r="K1290" s="9" t="str">
        <f t="shared" ref="K1290:O1290" ca="1" si="3868">INDIRECT(ADDRESS($J1290+1,K$2,,,K$1))</f>
        <v>MARTE</v>
      </c>
      <c r="L1290" s="9" t="str">
        <f t="shared" ca="1" si="3868"/>
        <v>MT</v>
      </c>
      <c r="M1290" s="9" t="str">
        <f t="shared" ca="1" si="3868"/>
        <v>CURITIBA</v>
      </c>
      <c r="N1290" s="9" t="str">
        <f t="shared" ca="1" si="3868"/>
        <v>BRASIL</v>
      </c>
      <c r="O1290" s="9">
        <f t="shared" ca="1" si="3868"/>
        <v>0</v>
      </c>
      <c r="P1290" s="9">
        <f>MOD(TRUNC((A1290-1)/COUNT('DATE Snapshot'!A:A)),COUNT(PRODUCT!A:A))+1</f>
        <v>26</v>
      </c>
      <c r="Q1290" s="9" t="str">
        <f t="shared" ref="Q1290:W1290" ca="1" si="3869">INDIRECT(ADDRESS($P1290+1,Q$2,,,Q$1))</f>
        <v>SAUVIGNON BLANC</v>
      </c>
      <c r="R1290" s="9" t="str">
        <f t="shared" ca="1" si="3869"/>
        <v>SAVN_BL_E</v>
      </c>
      <c r="S1290" s="9" t="str">
        <f t="shared" ca="1" si="3869"/>
        <v>VINHO BRANCO</v>
      </c>
      <c r="T1290" s="9" t="str">
        <f t="shared" ca="1" si="3869"/>
        <v>4_TPK_2,0 l</v>
      </c>
      <c r="U1290" s="29">
        <f t="shared" ca="1" si="3869"/>
        <v>4</v>
      </c>
      <c r="V1290" s="30">
        <f t="shared" ca="1" si="3869"/>
        <v>123</v>
      </c>
      <c r="W1290" s="30">
        <f t="shared" ca="1" si="3869"/>
        <v>80</v>
      </c>
    </row>
    <row r="1291" spans="1:23" ht="13">
      <c r="A1291" s="9">
        <f t="shared" si="8"/>
        <v>1288</v>
      </c>
      <c r="B1291" s="45">
        <v>13</v>
      </c>
      <c r="C1291" s="9">
        <f>MOD(A1291-1,COUNT('DATE Snapshot'!$A:$A))+1</f>
        <v>16</v>
      </c>
      <c r="D1291" s="25">
        <f t="shared" ref="D1291:I1291" ca="1" si="3870">INDIRECT(ADDRESS($C1291+1,D$2,,,D$1))</f>
        <v>43191</v>
      </c>
      <c r="E1291" s="27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8">
        <f t="shared" ca="1" si="3870"/>
        <v>43101</v>
      </c>
      <c r="I1291" s="9">
        <f t="shared" ca="1" si="3870"/>
        <v>1</v>
      </c>
      <c r="J1291" s="46">
        <f>TRUNC((A1291-1)/COUNT('DATE Snapshot'!A:A)/COUNT(PRODUCT!A:A),0)+1</f>
        <v>2</v>
      </c>
      <c r="K1291" s="9" t="str">
        <f t="shared" ref="K1291:O1291" ca="1" si="3871">INDIRECT(ADDRESS($J1291+1,K$2,,,K$1))</f>
        <v>MARTE</v>
      </c>
      <c r="L1291" s="9" t="str">
        <f t="shared" ca="1" si="3871"/>
        <v>MT</v>
      </c>
      <c r="M1291" s="9" t="str">
        <f t="shared" ca="1" si="3871"/>
        <v>CURITIBA</v>
      </c>
      <c r="N1291" s="9" t="str">
        <f t="shared" ca="1" si="3871"/>
        <v>BRASIL</v>
      </c>
      <c r="O1291" s="9">
        <f t="shared" ca="1" si="3871"/>
        <v>0</v>
      </c>
      <c r="P1291" s="9">
        <f>MOD(TRUNC((A1291-1)/COUNT('DATE Snapshot'!A:A)),COUNT(PRODUCT!A:A))+1</f>
        <v>26</v>
      </c>
      <c r="Q1291" s="9" t="str">
        <f t="shared" ref="Q1291:W1291" ca="1" si="3872">INDIRECT(ADDRESS($P1291+1,Q$2,,,Q$1))</f>
        <v>SAUVIGNON BLANC</v>
      </c>
      <c r="R1291" s="9" t="str">
        <f t="shared" ca="1" si="3872"/>
        <v>SAVN_BL_E</v>
      </c>
      <c r="S1291" s="9" t="str">
        <f t="shared" ca="1" si="3872"/>
        <v>VINHO BRANCO</v>
      </c>
      <c r="T1291" s="9" t="str">
        <f t="shared" ca="1" si="3872"/>
        <v>4_TPK_2,0 l</v>
      </c>
      <c r="U1291" s="29">
        <f t="shared" ca="1" si="3872"/>
        <v>4</v>
      </c>
      <c r="V1291" s="30">
        <f t="shared" ca="1" si="3872"/>
        <v>123</v>
      </c>
      <c r="W1291" s="30">
        <f t="shared" ca="1" si="3872"/>
        <v>80</v>
      </c>
    </row>
    <row r="1292" spans="1:23" ht="13">
      <c r="A1292" s="9">
        <f t="shared" si="8"/>
        <v>1289</v>
      </c>
      <c r="B1292" s="45">
        <v>13</v>
      </c>
      <c r="C1292" s="9">
        <f>MOD(A1292-1,COUNT('DATE Snapshot'!$A:$A))+1</f>
        <v>17</v>
      </c>
      <c r="D1292" s="25">
        <f t="shared" ref="D1292:I1292" ca="1" si="3873">INDIRECT(ADDRESS($C1292+1,D$2,,,D$1))</f>
        <v>43221</v>
      </c>
      <c r="E1292" s="27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8">
        <f t="shared" ca="1" si="3873"/>
        <v>43101</v>
      </c>
      <c r="I1292" s="9">
        <f t="shared" ca="1" si="3873"/>
        <v>3</v>
      </c>
      <c r="J1292" s="46">
        <f>TRUNC((A1292-1)/COUNT('DATE Snapshot'!A:A)/COUNT(PRODUCT!A:A),0)+1</f>
        <v>2</v>
      </c>
      <c r="K1292" s="9" t="str">
        <f t="shared" ref="K1292:O1292" ca="1" si="3874">INDIRECT(ADDRESS($J1292+1,K$2,,,K$1))</f>
        <v>MARTE</v>
      </c>
      <c r="L1292" s="9" t="str">
        <f t="shared" ca="1" si="3874"/>
        <v>MT</v>
      </c>
      <c r="M1292" s="9" t="str">
        <f t="shared" ca="1" si="3874"/>
        <v>CURITIBA</v>
      </c>
      <c r="N1292" s="9" t="str">
        <f t="shared" ca="1" si="3874"/>
        <v>BRASIL</v>
      </c>
      <c r="O1292" s="9">
        <f t="shared" ca="1" si="3874"/>
        <v>0</v>
      </c>
      <c r="P1292" s="9">
        <f>MOD(TRUNC((A1292-1)/COUNT('DATE Snapshot'!A:A)),COUNT(PRODUCT!A:A))+1</f>
        <v>26</v>
      </c>
      <c r="Q1292" s="9" t="str">
        <f t="shared" ref="Q1292:W1292" ca="1" si="3875">INDIRECT(ADDRESS($P1292+1,Q$2,,,Q$1))</f>
        <v>SAUVIGNON BLANC</v>
      </c>
      <c r="R1292" s="9" t="str">
        <f t="shared" ca="1" si="3875"/>
        <v>SAVN_BL_E</v>
      </c>
      <c r="S1292" s="9" t="str">
        <f t="shared" ca="1" si="3875"/>
        <v>VINHO BRANCO</v>
      </c>
      <c r="T1292" s="9" t="str">
        <f t="shared" ca="1" si="3875"/>
        <v>4_TPK_2,0 l</v>
      </c>
      <c r="U1292" s="29">
        <f t="shared" ca="1" si="3875"/>
        <v>4</v>
      </c>
      <c r="V1292" s="30">
        <f t="shared" ca="1" si="3875"/>
        <v>123</v>
      </c>
      <c r="W1292" s="30">
        <f t="shared" ca="1" si="3875"/>
        <v>80</v>
      </c>
    </row>
    <row r="1293" spans="1:23" ht="13">
      <c r="A1293" s="9">
        <f t="shared" si="8"/>
        <v>1290</v>
      </c>
      <c r="B1293" s="45">
        <v>0</v>
      </c>
      <c r="C1293" s="9">
        <f>MOD(A1293-1,COUNT('DATE Snapshot'!$A:$A))+1</f>
        <v>18</v>
      </c>
      <c r="D1293" s="25">
        <f t="shared" ref="D1293:I1293" ca="1" si="3876">INDIRECT(ADDRESS($C1293+1,D$2,,,D$1))</f>
        <v>43252</v>
      </c>
      <c r="E1293" s="27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8">
        <f t="shared" ca="1" si="3876"/>
        <v>43101</v>
      </c>
      <c r="I1293" s="9">
        <f t="shared" ca="1" si="3876"/>
        <v>6</v>
      </c>
      <c r="J1293" s="46">
        <f>TRUNC((A1293-1)/COUNT('DATE Snapshot'!A:A)/COUNT(PRODUCT!A:A),0)+1</f>
        <v>2</v>
      </c>
      <c r="K1293" s="9" t="str">
        <f t="shared" ref="K1293:O1293" ca="1" si="3877">INDIRECT(ADDRESS($J1293+1,K$2,,,K$1))</f>
        <v>MARTE</v>
      </c>
      <c r="L1293" s="9" t="str">
        <f t="shared" ca="1" si="3877"/>
        <v>MT</v>
      </c>
      <c r="M1293" s="9" t="str">
        <f t="shared" ca="1" si="3877"/>
        <v>CURITIBA</v>
      </c>
      <c r="N1293" s="9" t="str">
        <f t="shared" ca="1" si="3877"/>
        <v>BRASIL</v>
      </c>
      <c r="O1293" s="9">
        <f t="shared" ca="1" si="3877"/>
        <v>0</v>
      </c>
      <c r="P1293" s="9">
        <f>MOD(TRUNC((A1293-1)/COUNT('DATE Snapshot'!A:A)),COUNT(PRODUCT!A:A))+1</f>
        <v>26</v>
      </c>
      <c r="Q1293" s="9" t="str">
        <f t="shared" ref="Q1293:W1293" ca="1" si="3878">INDIRECT(ADDRESS($P1293+1,Q$2,,,Q$1))</f>
        <v>SAUVIGNON BLANC</v>
      </c>
      <c r="R1293" s="9" t="str">
        <f t="shared" ca="1" si="3878"/>
        <v>SAVN_BL_E</v>
      </c>
      <c r="S1293" s="9" t="str">
        <f t="shared" ca="1" si="3878"/>
        <v>VINHO BRANCO</v>
      </c>
      <c r="T1293" s="9" t="str">
        <f t="shared" ca="1" si="3878"/>
        <v>4_TPK_2,0 l</v>
      </c>
      <c r="U1293" s="29">
        <f t="shared" ca="1" si="3878"/>
        <v>4</v>
      </c>
      <c r="V1293" s="30">
        <f t="shared" ca="1" si="3878"/>
        <v>123</v>
      </c>
      <c r="W1293" s="30">
        <f t="shared" ca="1" si="3878"/>
        <v>80</v>
      </c>
    </row>
    <row r="1294" spans="1:23" ht="13">
      <c r="A1294" s="9">
        <f t="shared" si="8"/>
        <v>1291</v>
      </c>
      <c r="B1294" s="45">
        <v>5</v>
      </c>
      <c r="C1294" s="9">
        <f>MOD(A1294-1,COUNT('DATE Snapshot'!$A:$A))+1</f>
        <v>19</v>
      </c>
      <c r="D1294" s="25">
        <f t="shared" ref="D1294:I1294" ca="1" si="3879">INDIRECT(ADDRESS($C1294+1,D$2,,,D$1))</f>
        <v>43282</v>
      </c>
      <c r="E1294" s="27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8">
        <f t="shared" ca="1" si="3879"/>
        <v>43101</v>
      </c>
      <c r="I1294" s="9">
        <f t="shared" ca="1" si="3879"/>
        <v>1</v>
      </c>
      <c r="J1294" s="46">
        <f>TRUNC((A1294-1)/COUNT('DATE Snapshot'!A:A)/COUNT(PRODUCT!A:A),0)+1</f>
        <v>2</v>
      </c>
      <c r="K1294" s="9" t="str">
        <f t="shared" ref="K1294:O1294" ca="1" si="3880">INDIRECT(ADDRESS($J1294+1,K$2,,,K$1))</f>
        <v>MARTE</v>
      </c>
      <c r="L1294" s="9" t="str">
        <f t="shared" ca="1" si="3880"/>
        <v>MT</v>
      </c>
      <c r="M1294" s="9" t="str">
        <f t="shared" ca="1" si="3880"/>
        <v>CURITIBA</v>
      </c>
      <c r="N1294" s="9" t="str">
        <f t="shared" ca="1" si="3880"/>
        <v>BRASIL</v>
      </c>
      <c r="O1294" s="9">
        <f t="shared" ca="1" si="3880"/>
        <v>0</v>
      </c>
      <c r="P1294" s="9">
        <f>MOD(TRUNC((A1294-1)/COUNT('DATE Snapshot'!A:A)),COUNT(PRODUCT!A:A))+1</f>
        <v>26</v>
      </c>
      <c r="Q1294" s="9" t="str">
        <f t="shared" ref="Q1294:W1294" ca="1" si="3881">INDIRECT(ADDRESS($P1294+1,Q$2,,,Q$1))</f>
        <v>SAUVIGNON BLANC</v>
      </c>
      <c r="R1294" s="9" t="str">
        <f t="shared" ca="1" si="3881"/>
        <v>SAVN_BL_E</v>
      </c>
      <c r="S1294" s="9" t="str">
        <f t="shared" ca="1" si="3881"/>
        <v>VINHO BRANCO</v>
      </c>
      <c r="T1294" s="9" t="str">
        <f t="shared" ca="1" si="3881"/>
        <v>4_TPK_2,0 l</v>
      </c>
      <c r="U1294" s="29">
        <f t="shared" ca="1" si="3881"/>
        <v>4</v>
      </c>
      <c r="V1294" s="30">
        <f t="shared" ca="1" si="3881"/>
        <v>123</v>
      </c>
      <c r="W1294" s="30">
        <f t="shared" ca="1" si="3881"/>
        <v>80</v>
      </c>
    </row>
    <row r="1295" spans="1:23" ht="13">
      <c r="A1295" s="9">
        <f t="shared" si="8"/>
        <v>1292</v>
      </c>
      <c r="B1295" s="45">
        <v>10</v>
      </c>
      <c r="C1295" s="9">
        <f>MOD(A1295-1,COUNT('DATE Snapshot'!$A:$A))+1</f>
        <v>20</v>
      </c>
      <c r="D1295" s="25">
        <f t="shared" ref="D1295:I1295" ca="1" si="3882">INDIRECT(ADDRESS($C1295+1,D$2,,,D$1))</f>
        <v>43313</v>
      </c>
      <c r="E1295" s="27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8">
        <f t="shared" ca="1" si="3882"/>
        <v>43101</v>
      </c>
      <c r="I1295" s="9">
        <f t="shared" ca="1" si="3882"/>
        <v>4</v>
      </c>
      <c r="J1295" s="46">
        <f>TRUNC((A1295-1)/COUNT('DATE Snapshot'!A:A)/COUNT(PRODUCT!A:A),0)+1</f>
        <v>2</v>
      </c>
      <c r="K1295" s="9" t="str">
        <f t="shared" ref="K1295:O1295" ca="1" si="3883">INDIRECT(ADDRESS($J1295+1,K$2,,,K$1))</f>
        <v>MARTE</v>
      </c>
      <c r="L1295" s="9" t="str">
        <f t="shared" ca="1" si="3883"/>
        <v>MT</v>
      </c>
      <c r="M1295" s="9" t="str">
        <f t="shared" ca="1" si="3883"/>
        <v>CURITIBA</v>
      </c>
      <c r="N1295" s="9" t="str">
        <f t="shared" ca="1" si="3883"/>
        <v>BRASIL</v>
      </c>
      <c r="O1295" s="9">
        <f t="shared" ca="1" si="3883"/>
        <v>0</v>
      </c>
      <c r="P1295" s="9">
        <f>MOD(TRUNC((A1295-1)/COUNT('DATE Snapshot'!A:A)),COUNT(PRODUCT!A:A))+1</f>
        <v>26</v>
      </c>
      <c r="Q1295" s="9" t="str">
        <f t="shared" ref="Q1295:W1295" ca="1" si="3884">INDIRECT(ADDRESS($P1295+1,Q$2,,,Q$1))</f>
        <v>SAUVIGNON BLANC</v>
      </c>
      <c r="R1295" s="9" t="str">
        <f t="shared" ca="1" si="3884"/>
        <v>SAVN_BL_E</v>
      </c>
      <c r="S1295" s="9" t="str">
        <f t="shared" ca="1" si="3884"/>
        <v>VINHO BRANCO</v>
      </c>
      <c r="T1295" s="9" t="str">
        <f t="shared" ca="1" si="3884"/>
        <v>4_TPK_2,0 l</v>
      </c>
      <c r="U1295" s="29">
        <f t="shared" ca="1" si="3884"/>
        <v>4</v>
      </c>
      <c r="V1295" s="30">
        <f t="shared" ca="1" si="3884"/>
        <v>123</v>
      </c>
      <c r="W1295" s="30">
        <f t="shared" ca="1" si="3884"/>
        <v>80</v>
      </c>
    </row>
    <row r="1296" spans="1:23" ht="13">
      <c r="A1296" s="9">
        <f t="shared" si="8"/>
        <v>1293</v>
      </c>
      <c r="B1296" s="45">
        <v>9</v>
      </c>
      <c r="C1296" s="9">
        <f>MOD(A1296-1,COUNT('DATE Snapshot'!$A:$A))+1</f>
        <v>21</v>
      </c>
      <c r="D1296" s="25">
        <f t="shared" ref="D1296:I1296" ca="1" si="3885">INDIRECT(ADDRESS($C1296+1,D$2,,,D$1))</f>
        <v>43344</v>
      </c>
      <c r="E1296" s="27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8">
        <f t="shared" ca="1" si="3885"/>
        <v>43101</v>
      </c>
      <c r="I1296" s="9">
        <f t="shared" ca="1" si="3885"/>
        <v>7</v>
      </c>
      <c r="J1296" s="46">
        <f>TRUNC((A1296-1)/COUNT('DATE Snapshot'!A:A)/COUNT(PRODUCT!A:A),0)+1</f>
        <v>2</v>
      </c>
      <c r="K1296" s="9" t="str">
        <f t="shared" ref="K1296:O1296" ca="1" si="3886">INDIRECT(ADDRESS($J1296+1,K$2,,,K$1))</f>
        <v>MARTE</v>
      </c>
      <c r="L1296" s="9" t="str">
        <f t="shared" ca="1" si="3886"/>
        <v>MT</v>
      </c>
      <c r="M1296" s="9" t="str">
        <f t="shared" ca="1" si="3886"/>
        <v>CURITIBA</v>
      </c>
      <c r="N1296" s="9" t="str">
        <f t="shared" ca="1" si="3886"/>
        <v>BRASIL</v>
      </c>
      <c r="O1296" s="9">
        <f t="shared" ca="1" si="3886"/>
        <v>0</v>
      </c>
      <c r="P1296" s="9">
        <f>MOD(TRUNC((A1296-1)/COUNT('DATE Snapshot'!A:A)),COUNT(PRODUCT!A:A))+1</f>
        <v>26</v>
      </c>
      <c r="Q1296" s="9" t="str">
        <f t="shared" ref="Q1296:W1296" ca="1" si="3887">INDIRECT(ADDRESS($P1296+1,Q$2,,,Q$1))</f>
        <v>SAUVIGNON BLANC</v>
      </c>
      <c r="R1296" s="9" t="str">
        <f t="shared" ca="1" si="3887"/>
        <v>SAVN_BL_E</v>
      </c>
      <c r="S1296" s="9" t="str">
        <f t="shared" ca="1" si="3887"/>
        <v>VINHO BRANCO</v>
      </c>
      <c r="T1296" s="9" t="str">
        <f t="shared" ca="1" si="3887"/>
        <v>4_TPK_2,0 l</v>
      </c>
      <c r="U1296" s="29">
        <f t="shared" ca="1" si="3887"/>
        <v>4</v>
      </c>
      <c r="V1296" s="30">
        <f t="shared" ca="1" si="3887"/>
        <v>123</v>
      </c>
      <c r="W1296" s="30">
        <f t="shared" ca="1" si="3887"/>
        <v>80</v>
      </c>
    </row>
    <row r="1297" spans="1:23" ht="13">
      <c r="A1297" s="9">
        <f t="shared" si="8"/>
        <v>1294</v>
      </c>
      <c r="B1297" s="45">
        <v>11</v>
      </c>
      <c r="C1297" s="9">
        <f>MOD(A1297-1,COUNT('DATE Snapshot'!$A:$A))+1</f>
        <v>22</v>
      </c>
      <c r="D1297" s="25">
        <f t="shared" ref="D1297:I1297" ca="1" si="3888">INDIRECT(ADDRESS($C1297+1,D$2,,,D$1))</f>
        <v>43374</v>
      </c>
      <c r="E1297" s="27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8">
        <f t="shared" ca="1" si="3888"/>
        <v>43101</v>
      </c>
      <c r="I1297" s="9">
        <f t="shared" ca="1" si="3888"/>
        <v>2</v>
      </c>
      <c r="J1297" s="46">
        <f>TRUNC((A1297-1)/COUNT('DATE Snapshot'!A:A)/COUNT(PRODUCT!A:A),0)+1</f>
        <v>2</v>
      </c>
      <c r="K1297" s="9" t="str">
        <f t="shared" ref="K1297:O1297" ca="1" si="3889">INDIRECT(ADDRESS($J1297+1,K$2,,,K$1))</f>
        <v>MARTE</v>
      </c>
      <c r="L1297" s="9" t="str">
        <f t="shared" ca="1" si="3889"/>
        <v>MT</v>
      </c>
      <c r="M1297" s="9" t="str">
        <f t="shared" ca="1" si="3889"/>
        <v>CURITIBA</v>
      </c>
      <c r="N1297" s="9" t="str">
        <f t="shared" ca="1" si="3889"/>
        <v>BRASIL</v>
      </c>
      <c r="O1297" s="9">
        <f t="shared" ca="1" si="3889"/>
        <v>0</v>
      </c>
      <c r="P1297" s="9">
        <f>MOD(TRUNC((A1297-1)/COUNT('DATE Snapshot'!A:A)),COUNT(PRODUCT!A:A))+1</f>
        <v>26</v>
      </c>
      <c r="Q1297" s="9" t="str">
        <f t="shared" ref="Q1297:W1297" ca="1" si="3890">INDIRECT(ADDRESS($P1297+1,Q$2,,,Q$1))</f>
        <v>SAUVIGNON BLANC</v>
      </c>
      <c r="R1297" s="9" t="str">
        <f t="shared" ca="1" si="3890"/>
        <v>SAVN_BL_E</v>
      </c>
      <c r="S1297" s="9" t="str">
        <f t="shared" ca="1" si="3890"/>
        <v>VINHO BRANCO</v>
      </c>
      <c r="T1297" s="9" t="str">
        <f t="shared" ca="1" si="3890"/>
        <v>4_TPK_2,0 l</v>
      </c>
      <c r="U1297" s="29">
        <f t="shared" ca="1" si="3890"/>
        <v>4</v>
      </c>
      <c r="V1297" s="30">
        <f t="shared" ca="1" si="3890"/>
        <v>123</v>
      </c>
      <c r="W1297" s="30">
        <f t="shared" ca="1" si="3890"/>
        <v>80</v>
      </c>
    </row>
    <row r="1298" spans="1:23" ht="13">
      <c r="A1298" s="9">
        <f t="shared" si="8"/>
        <v>1295</v>
      </c>
      <c r="B1298" s="45">
        <v>12</v>
      </c>
      <c r="C1298" s="9">
        <f>MOD(A1298-1,COUNT('DATE Snapshot'!$A:$A))+1</f>
        <v>23</v>
      </c>
      <c r="D1298" s="25">
        <f t="shared" ref="D1298:I1298" ca="1" si="3891">INDIRECT(ADDRESS($C1298+1,D$2,,,D$1))</f>
        <v>43405</v>
      </c>
      <c r="E1298" s="27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8">
        <f t="shared" ca="1" si="3891"/>
        <v>43101</v>
      </c>
      <c r="I1298" s="9">
        <f t="shared" ca="1" si="3891"/>
        <v>5</v>
      </c>
      <c r="J1298" s="46">
        <f>TRUNC((A1298-1)/COUNT('DATE Snapshot'!A:A)/COUNT(PRODUCT!A:A),0)+1</f>
        <v>2</v>
      </c>
      <c r="K1298" s="9" t="str">
        <f t="shared" ref="K1298:O1298" ca="1" si="3892">INDIRECT(ADDRESS($J1298+1,K$2,,,K$1))</f>
        <v>MARTE</v>
      </c>
      <c r="L1298" s="9" t="str">
        <f t="shared" ca="1" si="3892"/>
        <v>MT</v>
      </c>
      <c r="M1298" s="9" t="str">
        <f t="shared" ca="1" si="3892"/>
        <v>CURITIBA</v>
      </c>
      <c r="N1298" s="9" t="str">
        <f t="shared" ca="1" si="3892"/>
        <v>BRASIL</v>
      </c>
      <c r="O1298" s="9">
        <f t="shared" ca="1" si="3892"/>
        <v>0</v>
      </c>
      <c r="P1298" s="9">
        <f>MOD(TRUNC((A1298-1)/COUNT('DATE Snapshot'!A:A)),COUNT(PRODUCT!A:A))+1</f>
        <v>26</v>
      </c>
      <c r="Q1298" s="9" t="str">
        <f t="shared" ref="Q1298:W1298" ca="1" si="3893">INDIRECT(ADDRESS($P1298+1,Q$2,,,Q$1))</f>
        <v>SAUVIGNON BLANC</v>
      </c>
      <c r="R1298" s="9" t="str">
        <f t="shared" ca="1" si="3893"/>
        <v>SAVN_BL_E</v>
      </c>
      <c r="S1298" s="9" t="str">
        <f t="shared" ca="1" si="3893"/>
        <v>VINHO BRANCO</v>
      </c>
      <c r="T1298" s="9" t="str">
        <f t="shared" ca="1" si="3893"/>
        <v>4_TPK_2,0 l</v>
      </c>
      <c r="U1298" s="29">
        <f t="shared" ca="1" si="3893"/>
        <v>4</v>
      </c>
      <c r="V1298" s="30">
        <f t="shared" ca="1" si="3893"/>
        <v>123</v>
      </c>
      <c r="W1298" s="30">
        <f t="shared" ca="1" si="3893"/>
        <v>80</v>
      </c>
    </row>
    <row r="1299" spans="1:23" ht="13">
      <c r="A1299" s="9">
        <f t="shared" si="8"/>
        <v>1296</v>
      </c>
      <c r="B1299" s="45">
        <v>13</v>
      </c>
      <c r="C1299" s="9">
        <f>MOD(A1299-1,COUNT('DATE Snapshot'!$A:$A))+1</f>
        <v>24</v>
      </c>
      <c r="D1299" s="25">
        <f t="shared" ref="D1299:I1299" ca="1" si="3894">INDIRECT(ADDRESS($C1299+1,D$2,,,D$1))</f>
        <v>43435</v>
      </c>
      <c r="E1299" s="27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8">
        <f t="shared" ca="1" si="3894"/>
        <v>43101</v>
      </c>
      <c r="I1299" s="9">
        <f t="shared" ca="1" si="3894"/>
        <v>7</v>
      </c>
      <c r="J1299" s="46">
        <f>TRUNC((A1299-1)/COUNT('DATE Snapshot'!A:A)/COUNT(PRODUCT!A:A),0)+1</f>
        <v>2</v>
      </c>
      <c r="K1299" s="9" t="str">
        <f t="shared" ref="K1299:O1299" ca="1" si="3895">INDIRECT(ADDRESS($J1299+1,K$2,,,K$1))</f>
        <v>MARTE</v>
      </c>
      <c r="L1299" s="9" t="str">
        <f t="shared" ca="1" si="3895"/>
        <v>MT</v>
      </c>
      <c r="M1299" s="9" t="str">
        <f t="shared" ca="1" si="3895"/>
        <v>CURITIBA</v>
      </c>
      <c r="N1299" s="9" t="str">
        <f t="shared" ca="1" si="3895"/>
        <v>BRASIL</v>
      </c>
      <c r="O1299" s="9">
        <f t="shared" ca="1" si="3895"/>
        <v>0</v>
      </c>
      <c r="P1299" s="9">
        <f>MOD(TRUNC((A1299-1)/COUNT('DATE Snapshot'!A:A)),COUNT(PRODUCT!A:A))+1</f>
        <v>26</v>
      </c>
      <c r="Q1299" s="9" t="str">
        <f t="shared" ref="Q1299:W1299" ca="1" si="3896">INDIRECT(ADDRESS($P1299+1,Q$2,,,Q$1))</f>
        <v>SAUVIGNON BLANC</v>
      </c>
      <c r="R1299" s="9" t="str">
        <f t="shared" ca="1" si="3896"/>
        <v>SAVN_BL_E</v>
      </c>
      <c r="S1299" s="9" t="str">
        <f t="shared" ca="1" si="3896"/>
        <v>VINHO BRANCO</v>
      </c>
      <c r="T1299" s="9" t="str">
        <f t="shared" ca="1" si="3896"/>
        <v>4_TPK_2,0 l</v>
      </c>
      <c r="U1299" s="29">
        <f t="shared" ca="1" si="3896"/>
        <v>4</v>
      </c>
      <c r="V1299" s="30">
        <f t="shared" ca="1" si="3896"/>
        <v>123</v>
      </c>
      <c r="W1299" s="30">
        <f t="shared" ca="1" si="3896"/>
        <v>80</v>
      </c>
    </row>
    <row r="1300" spans="1:23" ht="13">
      <c r="A1300" s="9">
        <f t="shared" si="8"/>
        <v>1297</v>
      </c>
      <c r="B1300" s="45">
        <v>19</v>
      </c>
      <c r="C1300" s="9">
        <f>MOD(A1300-1,COUNT('DATE Snapshot'!$A:$A))+1</f>
        <v>1</v>
      </c>
      <c r="D1300" s="25">
        <f t="shared" ref="D1300:I1300" ca="1" si="3897">INDIRECT(ADDRESS($C1300+1,D$2,,,D$1))</f>
        <v>42736</v>
      </c>
      <c r="E1300" s="27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8">
        <f t="shared" ca="1" si="3897"/>
        <v>42736</v>
      </c>
      <c r="I1300" s="9">
        <f t="shared" ca="1" si="3897"/>
        <v>1</v>
      </c>
      <c r="J1300" s="46">
        <f>TRUNC((A1300-1)/COUNT('DATE Snapshot'!A:A)/COUNT(PRODUCT!A:A),0)+1</f>
        <v>2</v>
      </c>
      <c r="K1300" s="9" t="str">
        <f t="shared" ref="K1300:O1300" ca="1" si="3898">INDIRECT(ADDRESS($J1300+1,K$2,,,K$1))</f>
        <v>MARTE</v>
      </c>
      <c r="L1300" s="9" t="str">
        <f t="shared" ca="1" si="3898"/>
        <v>MT</v>
      </c>
      <c r="M1300" s="9" t="str">
        <f t="shared" ca="1" si="3898"/>
        <v>CURITIBA</v>
      </c>
      <c r="N1300" s="9" t="str">
        <f t="shared" ca="1" si="3898"/>
        <v>BRASIL</v>
      </c>
      <c r="O1300" s="9">
        <f t="shared" ca="1" si="3898"/>
        <v>0</v>
      </c>
      <c r="P1300" s="9">
        <f>MOD(TRUNC((A1300-1)/COUNT('DATE Snapshot'!A:A)),COUNT(PRODUCT!A:A))+1</f>
        <v>27</v>
      </c>
      <c r="Q1300" s="9" t="str">
        <f t="shared" ref="Q1300:W1300" ca="1" si="3899">INDIRECT(ADDRESS($P1300+1,Q$2,,,Q$1))</f>
        <v>RIESLING</v>
      </c>
      <c r="R1300" s="9" t="str">
        <f t="shared" ca="1" si="3899"/>
        <v>RISL_E</v>
      </c>
      <c r="S1300" s="9" t="str">
        <f t="shared" ca="1" si="3899"/>
        <v>VINHO BRANCO</v>
      </c>
      <c r="T1300" s="9" t="str">
        <f t="shared" ca="1" si="3899"/>
        <v>4_TPK_2,0 l</v>
      </c>
      <c r="U1300" s="29">
        <f t="shared" ca="1" si="3899"/>
        <v>4</v>
      </c>
      <c r="V1300" s="30">
        <f t="shared" ca="1" si="3899"/>
        <v>180</v>
      </c>
      <c r="W1300" s="30">
        <f t="shared" ca="1" si="3899"/>
        <v>98</v>
      </c>
    </row>
    <row r="1301" spans="1:23" ht="13">
      <c r="A1301" s="9">
        <f t="shared" si="8"/>
        <v>1298</v>
      </c>
      <c r="B1301" s="45">
        <v>7</v>
      </c>
      <c r="C1301" s="9">
        <f>MOD(A1301-1,COUNT('DATE Snapshot'!$A:$A))+1</f>
        <v>2</v>
      </c>
      <c r="D1301" s="25">
        <f t="shared" ref="D1301:I1301" ca="1" si="3900">INDIRECT(ADDRESS($C1301+1,D$2,,,D$1))</f>
        <v>42767</v>
      </c>
      <c r="E1301" s="27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8">
        <f t="shared" ca="1" si="3900"/>
        <v>42736</v>
      </c>
      <c r="I1301" s="9">
        <f t="shared" ca="1" si="3900"/>
        <v>4</v>
      </c>
      <c r="J1301" s="46">
        <f>TRUNC((A1301-1)/COUNT('DATE Snapshot'!A:A)/COUNT(PRODUCT!A:A),0)+1</f>
        <v>2</v>
      </c>
      <c r="K1301" s="9" t="str">
        <f t="shared" ref="K1301:O1301" ca="1" si="3901">INDIRECT(ADDRESS($J1301+1,K$2,,,K$1))</f>
        <v>MARTE</v>
      </c>
      <c r="L1301" s="9" t="str">
        <f t="shared" ca="1" si="3901"/>
        <v>MT</v>
      </c>
      <c r="M1301" s="9" t="str">
        <f t="shared" ca="1" si="3901"/>
        <v>CURITIBA</v>
      </c>
      <c r="N1301" s="9" t="str">
        <f t="shared" ca="1" si="3901"/>
        <v>BRASIL</v>
      </c>
      <c r="O1301" s="9">
        <f t="shared" ca="1" si="3901"/>
        <v>0</v>
      </c>
      <c r="P1301" s="9">
        <f>MOD(TRUNC((A1301-1)/COUNT('DATE Snapshot'!A:A)),COUNT(PRODUCT!A:A))+1</f>
        <v>27</v>
      </c>
      <c r="Q1301" s="9" t="str">
        <f t="shared" ref="Q1301:W1301" ca="1" si="3902">INDIRECT(ADDRESS($P1301+1,Q$2,,,Q$1))</f>
        <v>RIESLING</v>
      </c>
      <c r="R1301" s="9" t="str">
        <f t="shared" ca="1" si="3902"/>
        <v>RISL_E</v>
      </c>
      <c r="S1301" s="9" t="str">
        <f t="shared" ca="1" si="3902"/>
        <v>VINHO BRANCO</v>
      </c>
      <c r="T1301" s="9" t="str">
        <f t="shared" ca="1" si="3902"/>
        <v>4_TPK_2,0 l</v>
      </c>
      <c r="U1301" s="29">
        <f t="shared" ca="1" si="3902"/>
        <v>4</v>
      </c>
      <c r="V1301" s="30">
        <f t="shared" ca="1" si="3902"/>
        <v>180</v>
      </c>
      <c r="W1301" s="30">
        <f t="shared" ca="1" si="3902"/>
        <v>98</v>
      </c>
    </row>
    <row r="1302" spans="1:23" ht="13">
      <c r="A1302" s="9">
        <f t="shared" si="8"/>
        <v>1299</v>
      </c>
      <c r="B1302" s="45">
        <v>4</v>
      </c>
      <c r="C1302" s="9">
        <f>MOD(A1302-1,COUNT('DATE Snapshot'!$A:$A))+1</f>
        <v>3</v>
      </c>
      <c r="D1302" s="25">
        <f t="shared" ref="D1302:I1302" ca="1" si="3903">INDIRECT(ADDRESS($C1302+1,D$2,,,D$1))</f>
        <v>42795</v>
      </c>
      <c r="E1302" s="27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8">
        <f t="shared" ca="1" si="3903"/>
        <v>42736</v>
      </c>
      <c r="I1302" s="9">
        <f t="shared" ca="1" si="3903"/>
        <v>4</v>
      </c>
      <c r="J1302" s="46">
        <f>TRUNC((A1302-1)/COUNT('DATE Snapshot'!A:A)/COUNT(PRODUCT!A:A),0)+1</f>
        <v>2</v>
      </c>
      <c r="K1302" s="9" t="str">
        <f t="shared" ref="K1302:O1302" ca="1" si="3904">INDIRECT(ADDRESS($J1302+1,K$2,,,K$1))</f>
        <v>MARTE</v>
      </c>
      <c r="L1302" s="9" t="str">
        <f t="shared" ca="1" si="3904"/>
        <v>MT</v>
      </c>
      <c r="M1302" s="9" t="str">
        <f t="shared" ca="1" si="3904"/>
        <v>CURITIBA</v>
      </c>
      <c r="N1302" s="9" t="str">
        <f t="shared" ca="1" si="3904"/>
        <v>BRASIL</v>
      </c>
      <c r="O1302" s="9">
        <f t="shared" ca="1" si="3904"/>
        <v>0</v>
      </c>
      <c r="P1302" s="9">
        <f>MOD(TRUNC((A1302-1)/COUNT('DATE Snapshot'!A:A)),COUNT(PRODUCT!A:A))+1</f>
        <v>27</v>
      </c>
      <c r="Q1302" s="9" t="str">
        <f t="shared" ref="Q1302:W1302" ca="1" si="3905">INDIRECT(ADDRESS($P1302+1,Q$2,,,Q$1))</f>
        <v>RIESLING</v>
      </c>
      <c r="R1302" s="9" t="str">
        <f t="shared" ca="1" si="3905"/>
        <v>RISL_E</v>
      </c>
      <c r="S1302" s="9" t="str">
        <f t="shared" ca="1" si="3905"/>
        <v>VINHO BRANCO</v>
      </c>
      <c r="T1302" s="9" t="str">
        <f t="shared" ca="1" si="3905"/>
        <v>4_TPK_2,0 l</v>
      </c>
      <c r="U1302" s="29">
        <f t="shared" ca="1" si="3905"/>
        <v>4</v>
      </c>
      <c r="V1302" s="30">
        <f t="shared" ca="1" si="3905"/>
        <v>180</v>
      </c>
      <c r="W1302" s="30">
        <f t="shared" ca="1" si="3905"/>
        <v>98</v>
      </c>
    </row>
    <row r="1303" spans="1:23" ht="13">
      <c r="A1303" s="9">
        <f t="shared" si="8"/>
        <v>1300</v>
      </c>
      <c r="B1303" s="45">
        <v>13</v>
      </c>
      <c r="C1303" s="9">
        <f>MOD(A1303-1,COUNT('DATE Snapshot'!$A:$A))+1</f>
        <v>4</v>
      </c>
      <c r="D1303" s="25">
        <f t="shared" ref="D1303:I1303" ca="1" si="3906">INDIRECT(ADDRESS($C1303+1,D$2,,,D$1))</f>
        <v>42826</v>
      </c>
      <c r="E1303" s="27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8">
        <f t="shared" ca="1" si="3906"/>
        <v>42736</v>
      </c>
      <c r="I1303" s="9">
        <f t="shared" ca="1" si="3906"/>
        <v>7</v>
      </c>
      <c r="J1303" s="46">
        <f>TRUNC((A1303-1)/COUNT('DATE Snapshot'!A:A)/COUNT(PRODUCT!A:A),0)+1</f>
        <v>2</v>
      </c>
      <c r="K1303" s="9" t="str">
        <f t="shared" ref="K1303:O1303" ca="1" si="3907">INDIRECT(ADDRESS($J1303+1,K$2,,,K$1))</f>
        <v>MARTE</v>
      </c>
      <c r="L1303" s="9" t="str">
        <f t="shared" ca="1" si="3907"/>
        <v>MT</v>
      </c>
      <c r="M1303" s="9" t="str">
        <f t="shared" ca="1" si="3907"/>
        <v>CURITIBA</v>
      </c>
      <c r="N1303" s="9" t="str">
        <f t="shared" ca="1" si="3907"/>
        <v>BRASIL</v>
      </c>
      <c r="O1303" s="9">
        <f t="shared" ca="1" si="3907"/>
        <v>0</v>
      </c>
      <c r="P1303" s="9">
        <f>MOD(TRUNC((A1303-1)/COUNT('DATE Snapshot'!A:A)),COUNT(PRODUCT!A:A))+1</f>
        <v>27</v>
      </c>
      <c r="Q1303" s="9" t="str">
        <f t="shared" ref="Q1303:W1303" ca="1" si="3908">INDIRECT(ADDRESS($P1303+1,Q$2,,,Q$1))</f>
        <v>RIESLING</v>
      </c>
      <c r="R1303" s="9" t="str">
        <f t="shared" ca="1" si="3908"/>
        <v>RISL_E</v>
      </c>
      <c r="S1303" s="9" t="str">
        <f t="shared" ca="1" si="3908"/>
        <v>VINHO BRANCO</v>
      </c>
      <c r="T1303" s="9" t="str">
        <f t="shared" ca="1" si="3908"/>
        <v>4_TPK_2,0 l</v>
      </c>
      <c r="U1303" s="29">
        <f t="shared" ca="1" si="3908"/>
        <v>4</v>
      </c>
      <c r="V1303" s="30">
        <f t="shared" ca="1" si="3908"/>
        <v>180</v>
      </c>
      <c r="W1303" s="30">
        <f t="shared" ca="1" si="3908"/>
        <v>98</v>
      </c>
    </row>
    <row r="1304" spans="1:23" ht="13">
      <c r="A1304" s="9">
        <f t="shared" si="8"/>
        <v>1301</v>
      </c>
      <c r="B1304" s="45">
        <v>14</v>
      </c>
      <c r="C1304" s="9">
        <f>MOD(A1304-1,COUNT('DATE Snapshot'!$A:$A))+1</f>
        <v>5</v>
      </c>
      <c r="D1304" s="25">
        <f t="shared" ref="D1304:I1304" ca="1" si="3909">INDIRECT(ADDRESS($C1304+1,D$2,,,D$1))</f>
        <v>42856</v>
      </c>
      <c r="E1304" s="27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8">
        <f t="shared" ca="1" si="3909"/>
        <v>42736</v>
      </c>
      <c r="I1304" s="9">
        <f t="shared" ca="1" si="3909"/>
        <v>2</v>
      </c>
      <c r="J1304" s="46">
        <f>TRUNC((A1304-1)/COUNT('DATE Snapshot'!A:A)/COUNT(PRODUCT!A:A),0)+1</f>
        <v>2</v>
      </c>
      <c r="K1304" s="9" t="str">
        <f t="shared" ref="K1304:O1304" ca="1" si="3910">INDIRECT(ADDRESS($J1304+1,K$2,,,K$1))</f>
        <v>MARTE</v>
      </c>
      <c r="L1304" s="9" t="str">
        <f t="shared" ca="1" si="3910"/>
        <v>MT</v>
      </c>
      <c r="M1304" s="9" t="str">
        <f t="shared" ca="1" si="3910"/>
        <v>CURITIBA</v>
      </c>
      <c r="N1304" s="9" t="str">
        <f t="shared" ca="1" si="3910"/>
        <v>BRASIL</v>
      </c>
      <c r="O1304" s="9">
        <f t="shared" ca="1" si="3910"/>
        <v>0</v>
      </c>
      <c r="P1304" s="9">
        <f>MOD(TRUNC((A1304-1)/COUNT('DATE Snapshot'!A:A)),COUNT(PRODUCT!A:A))+1</f>
        <v>27</v>
      </c>
      <c r="Q1304" s="9" t="str">
        <f t="shared" ref="Q1304:W1304" ca="1" si="3911">INDIRECT(ADDRESS($P1304+1,Q$2,,,Q$1))</f>
        <v>RIESLING</v>
      </c>
      <c r="R1304" s="9" t="str">
        <f t="shared" ca="1" si="3911"/>
        <v>RISL_E</v>
      </c>
      <c r="S1304" s="9" t="str">
        <f t="shared" ca="1" si="3911"/>
        <v>VINHO BRANCO</v>
      </c>
      <c r="T1304" s="9" t="str">
        <f t="shared" ca="1" si="3911"/>
        <v>4_TPK_2,0 l</v>
      </c>
      <c r="U1304" s="29">
        <f t="shared" ca="1" si="3911"/>
        <v>4</v>
      </c>
      <c r="V1304" s="30">
        <f t="shared" ca="1" si="3911"/>
        <v>180</v>
      </c>
      <c r="W1304" s="30">
        <f t="shared" ca="1" si="3911"/>
        <v>98</v>
      </c>
    </row>
    <row r="1305" spans="1:23" ht="13">
      <c r="A1305" s="9">
        <f t="shared" si="8"/>
        <v>1302</v>
      </c>
      <c r="B1305" s="45">
        <v>11</v>
      </c>
      <c r="C1305" s="9">
        <f>MOD(A1305-1,COUNT('DATE Snapshot'!$A:$A))+1</f>
        <v>6</v>
      </c>
      <c r="D1305" s="25">
        <f t="shared" ref="D1305:I1305" ca="1" si="3912">INDIRECT(ADDRESS($C1305+1,D$2,,,D$1))</f>
        <v>42887</v>
      </c>
      <c r="E1305" s="27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8">
        <f t="shared" ca="1" si="3912"/>
        <v>42736</v>
      </c>
      <c r="I1305" s="9">
        <f t="shared" ca="1" si="3912"/>
        <v>5</v>
      </c>
      <c r="J1305" s="46">
        <f>TRUNC((A1305-1)/COUNT('DATE Snapshot'!A:A)/COUNT(PRODUCT!A:A),0)+1</f>
        <v>2</v>
      </c>
      <c r="K1305" s="9" t="str">
        <f t="shared" ref="K1305:O1305" ca="1" si="3913">INDIRECT(ADDRESS($J1305+1,K$2,,,K$1))</f>
        <v>MARTE</v>
      </c>
      <c r="L1305" s="9" t="str">
        <f t="shared" ca="1" si="3913"/>
        <v>MT</v>
      </c>
      <c r="M1305" s="9" t="str">
        <f t="shared" ca="1" si="3913"/>
        <v>CURITIBA</v>
      </c>
      <c r="N1305" s="9" t="str">
        <f t="shared" ca="1" si="3913"/>
        <v>BRASIL</v>
      </c>
      <c r="O1305" s="9">
        <f t="shared" ca="1" si="3913"/>
        <v>0</v>
      </c>
      <c r="P1305" s="9">
        <f>MOD(TRUNC((A1305-1)/COUNT('DATE Snapshot'!A:A)),COUNT(PRODUCT!A:A))+1</f>
        <v>27</v>
      </c>
      <c r="Q1305" s="9" t="str">
        <f t="shared" ref="Q1305:W1305" ca="1" si="3914">INDIRECT(ADDRESS($P1305+1,Q$2,,,Q$1))</f>
        <v>RIESLING</v>
      </c>
      <c r="R1305" s="9" t="str">
        <f t="shared" ca="1" si="3914"/>
        <v>RISL_E</v>
      </c>
      <c r="S1305" s="9" t="str">
        <f t="shared" ca="1" si="3914"/>
        <v>VINHO BRANCO</v>
      </c>
      <c r="T1305" s="9" t="str">
        <f t="shared" ca="1" si="3914"/>
        <v>4_TPK_2,0 l</v>
      </c>
      <c r="U1305" s="29">
        <f t="shared" ca="1" si="3914"/>
        <v>4</v>
      </c>
      <c r="V1305" s="30">
        <f t="shared" ca="1" si="3914"/>
        <v>180</v>
      </c>
      <c r="W1305" s="30">
        <f t="shared" ca="1" si="3914"/>
        <v>98</v>
      </c>
    </row>
    <row r="1306" spans="1:23" ht="13">
      <c r="A1306" s="9">
        <f t="shared" si="8"/>
        <v>1303</v>
      </c>
      <c r="B1306" s="45">
        <v>6</v>
      </c>
      <c r="C1306" s="9">
        <f>MOD(A1306-1,COUNT('DATE Snapshot'!$A:$A))+1</f>
        <v>7</v>
      </c>
      <c r="D1306" s="25">
        <f t="shared" ref="D1306:I1306" ca="1" si="3915">INDIRECT(ADDRESS($C1306+1,D$2,,,D$1))</f>
        <v>42917</v>
      </c>
      <c r="E1306" s="27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8">
        <f t="shared" ca="1" si="3915"/>
        <v>42736</v>
      </c>
      <c r="I1306" s="9">
        <f t="shared" ca="1" si="3915"/>
        <v>7</v>
      </c>
      <c r="J1306" s="46">
        <f>TRUNC((A1306-1)/COUNT('DATE Snapshot'!A:A)/COUNT(PRODUCT!A:A),0)+1</f>
        <v>2</v>
      </c>
      <c r="K1306" s="9" t="str">
        <f t="shared" ref="K1306:O1306" ca="1" si="3916">INDIRECT(ADDRESS($J1306+1,K$2,,,K$1))</f>
        <v>MARTE</v>
      </c>
      <c r="L1306" s="9" t="str">
        <f t="shared" ca="1" si="3916"/>
        <v>MT</v>
      </c>
      <c r="M1306" s="9" t="str">
        <f t="shared" ca="1" si="3916"/>
        <v>CURITIBA</v>
      </c>
      <c r="N1306" s="9" t="str">
        <f t="shared" ca="1" si="3916"/>
        <v>BRASIL</v>
      </c>
      <c r="O1306" s="9">
        <f t="shared" ca="1" si="3916"/>
        <v>0</v>
      </c>
      <c r="P1306" s="9">
        <f>MOD(TRUNC((A1306-1)/COUNT('DATE Snapshot'!A:A)),COUNT(PRODUCT!A:A))+1</f>
        <v>27</v>
      </c>
      <c r="Q1306" s="9" t="str">
        <f t="shared" ref="Q1306:W1306" ca="1" si="3917">INDIRECT(ADDRESS($P1306+1,Q$2,,,Q$1))</f>
        <v>RIESLING</v>
      </c>
      <c r="R1306" s="9" t="str">
        <f t="shared" ca="1" si="3917"/>
        <v>RISL_E</v>
      </c>
      <c r="S1306" s="9" t="str">
        <f t="shared" ca="1" si="3917"/>
        <v>VINHO BRANCO</v>
      </c>
      <c r="T1306" s="9" t="str">
        <f t="shared" ca="1" si="3917"/>
        <v>4_TPK_2,0 l</v>
      </c>
      <c r="U1306" s="29">
        <f t="shared" ca="1" si="3917"/>
        <v>4</v>
      </c>
      <c r="V1306" s="30">
        <f t="shared" ca="1" si="3917"/>
        <v>180</v>
      </c>
      <c r="W1306" s="30">
        <f t="shared" ca="1" si="3917"/>
        <v>98</v>
      </c>
    </row>
    <row r="1307" spans="1:23" ht="13">
      <c r="A1307" s="9">
        <f t="shared" si="8"/>
        <v>1304</v>
      </c>
      <c r="B1307" s="45">
        <v>18</v>
      </c>
      <c r="C1307" s="9">
        <f>MOD(A1307-1,COUNT('DATE Snapshot'!$A:$A))+1</f>
        <v>8</v>
      </c>
      <c r="D1307" s="25">
        <f t="shared" ref="D1307:I1307" ca="1" si="3918">INDIRECT(ADDRESS($C1307+1,D$2,,,D$1))</f>
        <v>42948</v>
      </c>
      <c r="E1307" s="27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8">
        <f t="shared" ca="1" si="3918"/>
        <v>42736</v>
      </c>
      <c r="I1307" s="9">
        <f t="shared" ca="1" si="3918"/>
        <v>3</v>
      </c>
      <c r="J1307" s="46">
        <f>TRUNC((A1307-1)/COUNT('DATE Snapshot'!A:A)/COUNT(PRODUCT!A:A),0)+1</f>
        <v>2</v>
      </c>
      <c r="K1307" s="9" t="str">
        <f t="shared" ref="K1307:O1307" ca="1" si="3919">INDIRECT(ADDRESS($J1307+1,K$2,,,K$1))</f>
        <v>MARTE</v>
      </c>
      <c r="L1307" s="9" t="str">
        <f t="shared" ca="1" si="3919"/>
        <v>MT</v>
      </c>
      <c r="M1307" s="9" t="str">
        <f t="shared" ca="1" si="3919"/>
        <v>CURITIBA</v>
      </c>
      <c r="N1307" s="9" t="str">
        <f t="shared" ca="1" si="3919"/>
        <v>BRASIL</v>
      </c>
      <c r="O1307" s="9">
        <f t="shared" ca="1" si="3919"/>
        <v>0</v>
      </c>
      <c r="P1307" s="9">
        <f>MOD(TRUNC((A1307-1)/COUNT('DATE Snapshot'!A:A)),COUNT(PRODUCT!A:A))+1</f>
        <v>27</v>
      </c>
      <c r="Q1307" s="9" t="str">
        <f t="shared" ref="Q1307:W1307" ca="1" si="3920">INDIRECT(ADDRESS($P1307+1,Q$2,,,Q$1))</f>
        <v>RIESLING</v>
      </c>
      <c r="R1307" s="9" t="str">
        <f t="shared" ca="1" si="3920"/>
        <v>RISL_E</v>
      </c>
      <c r="S1307" s="9" t="str">
        <f t="shared" ca="1" si="3920"/>
        <v>VINHO BRANCO</v>
      </c>
      <c r="T1307" s="9" t="str">
        <f t="shared" ca="1" si="3920"/>
        <v>4_TPK_2,0 l</v>
      </c>
      <c r="U1307" s="29">
        <f t="shared" ca="1" si="3920"/>
        <v>4</v>
      </c>
      <c r="V1307" s="30">
        <f t="shared" ca="1" si="3920"/>
        <v>180</v>
      </c>
      <c r="W1307" s="30">
        <f t="shared" ca="1" si="3920"/>
        <v>98</v>
      </c>
    </row>
    <row r="1308" spans="1:23" ht="13">
      <c r="A1308" s="9">
        <f t="shared" si="8"/>
        <v>1305</v>
      </c>
      <c r="B1308" s="45">
        <v>14</v>
      </c>
      <c r="C1308" s="9">
        <f>MOD(A1308-1,COUNT('DATE Snapshot'!$A:$A))+1</f>
        <v>9</v>
      </c>
      <c r="D1308" s="25">
        <f t="shared" ref="D1308:I1308" ca="1" si="3921">INDIRECT(ADDRESS($C1308+1,D$2,,,D$1))</f>
        <v>42979</v>
      </c>
      <c r="E1308" s="27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8">
        <f t="shared" ca="1" si="3921"/>
        <v>42736</v>
      </c>
      <c r="I1308" s="9">
        <f t="shared" ca="1" si="3921"/>
        <v>6</v>
      </c>
      <c r="J1308" s="46">
        <f>TRUNC((A1308-1)/COUNT('DATE Snapshot'!A:A)/COUNT(PRODUCT!A:A),0)+1</f>
        <v>2</v>
      </c>
      <c r="K1308" s="9" t="str">
        <f t="shared" ref="K1308:O1308" ca="1" si="3922">INDIRECT(ADDRESS($J1308+1,K$2,,,K$1))</f>
        <v>MARTE</v>
      </c>
      <c r="L1308" s="9" t="str">
        <f t="shared" ca="1" si="3922"/>
        <v>MT</v>
      </c>
      <c r="M1308" s="9" t="str">
        <f t="shared" ca="1" si="3922"/>
        <v>CURITIBA</v>
      </c>
      <c r="N1308" s="9" t="str">
        <f t="shared" ca="1" si="3922"/>
        <v>BRASIL</v>
      </c>
      <c r="O1308" s="9">
        <f t="shared" ca="1" si="3922"/>
        <v>0</v>
      </c>
      <c r="P1308" s="9">
        <f>MOD(TRUNC((A1308-1)/COUNT('DATE Snapshot'!A:A)),COUNT(PRODUCT!A:A))+1</f>
        <v>27</v>
      </c>
      <c r="Q1308" s="9" t="str">
        <f t="shared" ref="Q1308:W1308" ca="1" si="3923">INDIRECT(ADDRESS($P1308+1,Q$2,,,Q$1))</f>
        <v>RIESLING</v>
      </c>
      <c r="R1308" s="9" t="str">
        <f t="shared" ca="1" si="3923"/>
        <v>RISL_E</v>
      </c>
      <c r="S1308" s="9" t="str">
        <f t="shared" ca="1" si="3923"/>
        <v>VINHO BRANCO</v>
      </c>
      <c r="T1308" s="9" t="str">
        <f t="shared" ca="1" si="3923"/>
        <v>4_TPK_2,0 l</v>
      </c>
      <c r="U1308" s="29">
        <f t="shared" ca="1" si="3923"/>
        <v>4</v>
      </c>
      <c r="V1308" s="30">
        <f t="shared" ca="1" si="3923"/>
        <v>180</v>
      </c>
      <c r="W1308" s="30">
        <f t="shared" ca="1" si="3923"/>
        <v>98</v>
      </c>
    </row>
    <row r="1309" spans="1:23" ht="13">
      <c r="A1309" s="9">
        <f t="shared" si="8"/>
        <v>1306</v>
      </c>
      <c r="B1309" s="45">
        <v>11</v>
      </c>
      <c r="C1309" s="9">
        <f>MOD(A1309-1,COUNT('DATE Snapshot'!$A:$A))+1</f>
        <v>10</v>
      </c>
      <c r="D1309" s="25">
        <f t="shared" ref="D1309:I1309" ca="1" si="3924">INDIRECT(ADDRESS($C1309+1,D$2,,,D$1))</f>
        <v>43009</v>
      </c>
      <c r="E1309" s="27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8">
        <f t="shared" ca="1" si="3924"/>
        <v>42736</v>
      </c>
      <c r="I1309" s="9">
        <f t="shared" ca="1" si="3924"/>
        <v>1</v>
      </c>
      <c r="J1309" s="46">
        <f>TRUNC((A1309-1)/COUNT('DATE Snapshot'!A:A)/COUNT(PRODUCT!A:A),0)+1</f>
        <v>2</v>
      </c>
      <c r="K1309" s="9" t="str">
        <f t="shared" ref="K1309:O1309" ca="1" si="3925">INDIRECT(ADDRESS($J1309+1,K$2,,,K$1))</f>
        <v>MARTE</v>
      </c>
      <c r="L1309" s="9" t="str">
        <f t="shared" ca="1" si="3925"/>
        <v>MT</v>
      </c>
      <c r="M1309" s="9" t="str">
        <f t="shared" ca="1" si="3925"/>
        <v>CURITIBA</v>
      </c>
      <c r="N1309" s="9" t="str">
        <f t="shared" ca="1" si="3925"/>
        <v>BRASIL</v>
      </c>
      <c r="O1309" s="9">
        <f t="shared" ca="1" si="3925"/>
        <v>0</v>
      </c>
      <c r="P1309" s="9">
        <f>MOD(TRUNC((A1309-1)/COUNT('DATE Snapshot'!A:A)),COUNT(PRODUCT!A:A))+1</f>
        <v>27</v>
      </c>
      <c r="Q1309" s="9" t="str">
        <f t="shared" ref="Q1309:W1309" ca="1" si="3926">INDIRECT(ADDRESS($P1309+1,Q$2,,,Q$1))</f>
        <v>RIESLING</v>
      </c>
      <c r="R1309" s="9" t="str">
        <f t="shared" ca="1" si="3926"/>
        <v>RISL_E</v>
      </c>
      <c r="S1309" s="9" t="str">
        <f t="shared" ca="1" si="3926"/>
        <v>VINHO BRANCO</v>
      </c>
      <c r="T1309" s="9" t="str">
        <f t="shared" ca="1" si="3926"/>
        <v>4_TPK_2,0 l</v>
      </c>
      <c r="U1309" s="29">
        <f t="shared" ca="1" si="3926"/>
        <v>4</v>
      </c>
      <c r="V1309" s="30">
        <f t="shared" ca="1" si="3926"/>
        <v>180</v>
      </c>
      <c r="W1309" s="30">
        <f t="shared" ca="1" si="3926"/>
        <v>98</v>
      </c>
    </row>
    <row r="1310" spans="1:23" ht="13">
      <c r="A1310" s="9">
        <f t="shared" si="8"/>
        <v>1307</v>
      </c>
      <c r="B1310" s="45">
        <v>6</v>
      </c>
      <c r="C1310" s="9">
        <f>MOD(A1310-1,COUNT('DATE Snapshot'!$A:$A))+1</f>
        <v>11</v>
      </c>
      <c r="D1310" s="25">
        <f t="shared" ref="D1310:I1310" ca="1" si="3927">INDIRECT(ADDRESS($C1310+1,D$2,,,D$1))</f>
        <v>43040</v>
      </c>
      <c r="E1310" s="27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8">
        <f t="shared" ca="1" si="3927"/>
        <v>42736</v>
      </c>
      <c r="I1310" s="9">
        <f t="shared" ca="1" si="3927"/>
        <v>4</v>
      </c>
      <c r="J1310" s="46">
        <f>TRUNC((A1310-1)/COUNT('DATE Snapshot'!A:A)/COUNT(PRODUCT!A:A),0)+1</f>
        <v>2</v>
      </c>
      <c r="K1310" s="9" t="str">
        <f t="shared" ref="K1310:O1310" ca="1" si="3928">INDIRECT(ADDRESS($J1310+1,K$2,,,K$1))</f>
        <v>MARTE</v>
      </c>
      <c r="L1310" s="9" t="str">
        <f t="shared" ca="1" si="3928"/>
        <v>MT</v>
      </c>
      <c r="M1310" s="9" t="str">
        <f t="shared" ca="1" si="3928"/>
        <v>CURITIBA</v>
      </c>
      <c r="N1310" s="9" t="str">
        <f t="shared" ca="1" si="3928"/>
        <v>BRASIL</v>
      </c>
      <c r="O1310" s="9">
        <f t="shared" ca="1" si="3928"/>
        <v>0</v>
      </c>
      <c r="P1310" s="9">
        <f>MOD(TRUNC((A1310-1)/COUNT('DATE Snapshot'!A:A)),COUNT(PRODUCT!A:A))+1</f>
        <v>27</v>
      </c>
      <c r="Q1310" s="9" t="str">
        <f t="shared" ref="Q1310:W1310" ca="1" si="3929">INDIRECT(ADDRESS($P1310+1,Q$2,,,Q$1))</f>
        <v>RIESLING</v>
      </c>
      <c r="R1310" s="9" t="str">
        <f t="shared" ca="1" si="3929"/>
        <v>RISL_E</v>
      </c>
      <c r="S1310" s="9" t="str">
        <f t="shared" ca="1" si="3929"/>
        <v>VINHO BRANCO</v>
      </c>
      <c r="T1310" s="9" t="str">
        <f t="shared" ca="1" si="3929"/>
        <v>4_TPK_2,0 l</v>
      </c>
      <c r="U1310" s="29">
        <f t="shared" ca="1" si="3929"/>
        <v>4</v>
      </c>
      <c r="V1310" s="30">
        <f t="shared" ca="1" si="3929"/>
        <v>180</v>
      </c>
      <c r="W1310" s="30">
        <f t="shared" ca="1" si="3929"/>
        <v>98</v>
      </c>
    </row>
    <row r="1311" spans="1:23" ht="13">
      <c r="A1311" s="9">
        <f t="shared" si="8"/>
        <v>1308</v>
      </c>
      <c r="B1311" s="45">
        <v>16</v>
      </c>
      <c r="C1311" s="9">
        <f>MOD(A1311-1,COUNT('DATE Snapshot'!$A:$A))+1</f>
        <v>12</v>
      </c>
      <c r="D1311" s="25">
        <f t="shared" ref="D1311:I1311" ca="1" si="3930">INDIRECT(ADDRESS($C1311+1,D$2,,,D$1))</f>
        <v>43070</v>
      </c>
      <c r="E1311" s="27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8">
        <f t="shared" ca="1" si="3930"/>
        <v>42736</v>
      </c>
      <c r="I1311" s="9">
        <f t="shared" ca="1" si="3930"/>
        <v>6</v>
      </c>
      <c r="J1311" s="46">
        <f>TRUNC((A1311-1)/COUNT('DATE Snapshot'!A:A)/COUNT(PRODUCT!A:A),0)+1</f>
        <v>2</v>
      </c>
      <c r="K1311" s="9" t="str">
        <f t="shared" ref="K1311:O1311" ca="1" si="3931">INDIRECT(ADDRESS($J1311+1,K$2,,,K$1))</f>
        <v>MARTE</v>
      </c>
      <c r="L1311" s="9" t="str">
        <f t="shared" ca="1" si="3931"/>
        <v>MT</v>
      </c>
      <c r="M1311" s="9" t="str">
        <f t="shared" ca="1" si="3931"/>
        <v>CURITIBA</v>
      </c>
      <c r="N1311" s="9" t="str">
        <f t="shared" ca="1" si="3931"/>
        <v>BRASIL</v>
      </c>
      <c r="O1311" s="9">
        <f t="shared" ca="1" si="3931"/>
        <v>0</v>
      </c>
      <c r="P1311" s="9">
        <f>MOD(TRUNC((A1311-1)/COUNT('DATE Snapshot'!A:A)),COUNT(PRODUCT!A:A))+1</f>
        <v>27</v>
      </c>
      <c r="Q1311" s="9" t="str">
        <f t="shared" ref="Q1311:W1311" ca="1" si="3932">INDIRECT(ADDRESS($P1311+1,Q$2,,,Q$1))</f>
        <v>RIESLING</v>
      </c>
      <c r="R1311" s="9" t="str">
        <f t="shared" ca="1" si="3932"/>
        <v>RISL_E</v>
      </c>
      <c r="S1311" s="9" t="str">
        <f t="shared" ca="1" si="3932"/>
        <v>VINHO BRANCO</v>
      </c>
      <c r="T1311" s="9" t="str">
        <f t="shared" ca="1" si="3932"/>
        <v>4_TPK_2,0 l</v>
      </c>
      <c r="U1311" s="29">
        <f t="shared" ca="1" si="3932"/>
        <v>4</v>
      </c>
      <c r="V1311" s="30">
        <f t="shared" ca="1" si="3932"/>
        <v>180</v>
      </c>
      <c r="W1311" s="30">
        <f t="shared" ca="1" si="3932"/>
        <v>98</v>
      </c>
    </row>
    <row r="1312" spans="1:23" ht="13">
      <c r="A1312" s="9">
        <f t="shared" si="8"/>
        <v>1309</v>
      </c>
      <c r="B1312" s="45">
        <v>16</v>
      </c>
      <c r="C1312" s="9">
        <f>MOD(A1312-1,COUNT('DATE Snapshot'!$A:$A))+1</f>
        <v>13</v>
      </c>
      <c r="D1312" s="25">
        <f t="shared" ref="D1312:I1312" ca="1" si="3933">INDIRECT(ADDRESS($C1312+1,D$2,,,D$1))</f>
        <v>43101</v>
      </c>
      <c r="E1312" s="27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8">
        <f t="shared" ca="1" si="3933"/>
        <v>43101</v>
      </c>
      <c r="I1312" s="9">
        <f t="shared" ca="1" si="3933"/>
        <v>2</v>
      </c>
      <c r="J1312" s="46">
        <f>TRUNC((A1312-1)/COUNT('DATE Snapshot'!A:A)/COUNT(PRODUCT!A:A),0)+1</f>
        <v>2</v>
      </c>
      <c r="K1312" s="9" t="str">
        <f t="shared" ref="K1312:O1312" ca="1" si="3934">INDIRECT(ADDRESS($J1312+1,K$2,,,K$1))</f>
        <v>MARTE</v>
      </c>
      <c r="L1312" s="9" t="str">
        <f t="shared" ca="1" si="3934"/>
        <v>MT</v>
      </c>
      <c r="M1312" s="9" t="str">
        <f t="shared" ca="1" si="3934"/>
        <v>CURITIBA</v>
      </c>
      <c r="N1312" s="9" t="str">
        <f t="shared" ca="1" si="3934"/>
        <v>BRASIL</v>
      </c>
      <c r="O1312" s="9">
        <f t="shared" ca="1" si="3934"/>
        <v>0</v>
      </c>
      <c r="P1312" s="9">
        <f>MOD(TRUNC((A1312-1)/COUNT('DATE Snapshot'!A:A)),COUNT(PRODUCT!A:A))+1</f>
        <v>27</v>
      </c>
      <c r="Q1312" s="9" t="str">
        <f t="shared" ref="Q1312:W1312" ca="1" si="3935">INDIRECT(ADDRESS($P1312+1,Q$2,,,Q$1))</f>
        <v>RIESLING</v>
      </c>
      <c r="R1312" s="9" t="str">
        <f t="shared" ca="1" si="3935"/>
        <v>RISL_E</v>
      </c>
      <c r="S1312" s="9" t="str">
        <f t="shared" ca="1" si="3935"/>
        <v>VINHO BRANCO</v>
      </c>
      <c r="T1312" s="9" t="str">
        <f t="shared" ca="1" si="3935"/>
        <v>4_TPK_2,0 l</v>
      </c>
      <c r="U1312" s="29">
        <f t="shared" ca="1" si="3935"/>
        <v>4</v>
      </c>
      <c r="V1312" s="30">
        <f t="shared" ca="1" si="3935"/>
        <v>180</v>
      </c>
      <c r="W1312" s="30">
        <f t="shared" ca="1" si="3935"/>
        <v>98</v>
      </c>
    </row>
    <row r="1313" spans="1:23" ht="13">
      <c r="A1313" s="9">
        <f t="shared" si="8"/>
        <v>1310</v>
      </c>
      <c r="B1313" s="45">
        <v>11</v>
      </c>
      <c r="C1313" s="9">
        <f>MOD(A1313-1,COUNT('DATE Snapshot'!$A:$A))+1</f>
        <v>14</v>
      </c>
      <c r="D1313" s="25">
        <f t="shared" ref="D1313:I1313" ca="1" si="3936">INDIRECT(ADDRESS($C1313+1,D$2,,,D$1))</f>
        <v>43132</v>
      </c>
      <c r="E1313" s="27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8">
        <f t="shared" ca="1" si="3936"/>
        <v>43101</v>
      </c>
      <c r="I1313" s="9">
        <f t="shared" ca="1" si="3936"/>
        <v>5</v>
      </c>
      <c r="J1313" s="46">
        <f>TRUNC((A1313-1)/COUNT('DATE Snapshot'!A:A)/COUNT(PRODUCT!A:A),0)+1</f>
        <v>2</v>
      </c>
      <c r="K1313" s="9" t="str">
        <f t="shared" ref="K1313:O1313" ca="1" si="3937">INDIRECT(ADDRESS($J1313+1,K$2,,,K$1))</f>
        <v>MARTE</v>
      </c>
      <c r="L1313" s="9" t="str">
        <f t="shared" ca="1" si="3937"/>
        <v>MT</v>
      </c>
      <c r="M1313" s="9" t="str">
        <f t="shared" ca="1" si="3937"/>
        <v>CURITIBA</v>
      </c>
      <c r="N1313" s="9" t="str">
        <f t="shared" ca="1" si="3937"/>
        <v>BRASIL</v>
      </c>
      <c r="O1313" s="9">
        <f t="shared" ca="1" si="3937"/>
        <v>0</v>
      </c>
      <c r="P1313" s="9">
        <f>MOD(TRUNC((A1313-1)/COUNT('DATE Snapshot'!A:A)),COUNT(PRODUCT!A:A))+1</f>
        <v>27</v>
      </c>
      <c r="Q1313" s="9" t="str">
        <f t="shared" ref="Q1313:W1313" ca="1" si="3938">INDIRECT(ADDRESS($P1313+1,Q$2,,,Q$1))</f>
        <v>RIESLING</v>
      </c>
      <c r="R1313" s="9" t="str">
        <f t="shared" ca="1" si="3938"/>
        <v>RISL_E</v>
      </c>
      <c r="S1313" s="9" t="str">
        <f t="shared" ca="1" si="3938"/>
        <v>VINHO BRANCO</v>
      </c>
      <c r="T1313" s="9" t="str">
        <f t="shared" ca="1" si="3938"/>
        <v>4_TPK_2,0 l</v>
      </c>
      <c r="U1313" s="29">
        <f t="shared" ca="1" si="3938"/>
        <v>4</v>
      </c>
      <c r="V1313" s="30">
        <f t="shared" ca="1" si="3938"/>
        <v>180</v>
      </c>
      <c r="W1313" s="30">
        <f t="shared" ca="1" si="3938"/>
        <v>98</v>
      </c>
    </row>
    <row r="1314" spans="1:23" ht="13">
      <c r="A1314" s="9">
        <f t="shared" si="8"/>
        <v>1311</v>
      </c>
      <c r="B1314" s="45">
        <v>16</v>
      </c>
      <c r="C1314" s="9">
        <f>MOD(A1314-1,COUNT('DATE Snapshot'!$A:$A))+1</f>
        <v>15</v>
      </c>
      <c r="D1314" s="25">
        <f t="shared" ref="D1314:I1314" ca="1" si="3939">INDIRECT(ADDRESS($C1314+1,D$2,,,D$1))</f>
        <v>43160</v>
      </c>
      <c r="E1314" s="27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8">
        <f t="shared" ca="1" si="3939"/>
        <v>43101</v>
      </c>
      <c r="I1314" s="9">
        <f t="shared" ca="1" si="3939"/>
        <v>5</v>
      </c>
      <c r="J1314" s="46">
        <f>TRUNC((A1314-1)/COUNT('DATE Snapshot'!A:A)/COUNT(PRODUCT!A:A),0)+1</f>
        <v>2</v>
      </c>
      <c r="K1314" s="9" t="str">
        <f t="shared" ref="K1314:O1314" ca="1" si="3940">INDIRECT(ADDRESS($J1314+1,K$2,,,K$1))</f>
        <v>MARTE</v>
      </c>
      <c r="L1314" s="9" t="str">
        <f t="shared" ca="1" si="3940"/>
        <v>MT</v>
      </c>
      <c r="M1314" s="9" t="str">
        <f t="shared" ca="1" si="3940"/>
        <v>CURITIBA</v>
      </c>
      <c r="N1314" s="9" t="str">
        <f t="shared" ca="1" si="3940"/>
        <v>BRASIL</v>
      </c>
      <c r="O1314" s="9">
        <f t="shared" ca="1" si="3940"/>
        <v>0</v>
      </c>
      <c r="P1314" s="9">
        <f>MOD(TRUNC((A1314-1)/COUNT('DATE Snapshot'!A:A)),COUNT(PRODUCT!A:A))+1</f>
        <v>27</v>
      </c>
      <c r="Q1314" s="9" t="str">
        <f t="shared" ref="Q1314:W1314" ca="1" si="3941">INDIRECT(ADDRESS($P1314+1,Q$2,,,Q$1))</f>
        <v>RIESLING</v>
      </c>
      <c r="R1314" s="9" t="str">
        <f t="shared" ca="1" si="3941"/>
        <v>RISL_E</v>
      </c>
      <c r="S1314" s="9" t="str">
        <f t="shared" ca="1" si="3941"/>
        <v>VINHO BRANCO</v>
      </c>
      <c r="T1314" s="9" t="str">
        <f t="shared" ca="1" si="3941"/>
        <v>4_TPK_2,0 l</v>
      </c>
      <c r="U1314" s="29">
        <f t="shared" ca="1" si="3941"/>
        <v>4</v>
      </c>
      <c r="V1314" s="30">
        <f t="shared" ca="1" si="3941"/>
        <v>180</v>
      </c>
      <c r="W1314" s="30">
        <f t="shared" ca="1" si="3941"/>
        <v>98</v>
      </c>
    </row>
    <row r="1315" spans="1:23" ht="13">
      <c r="A1315" s="9">
        <f t="shared" si="8"/>
        <v>1312</v>
      </c>
      <c r="B1315" s="45">
        <v>10</v>
      </c>
      <c r="C1315" s="9">
        <f>MOD(A1315-1,COUNT('DATE Snapshot'!$A:$A))+1</f>
        <v>16</v>
      </c>
      <c r="D1315" s="25">
        <f t="shared" ref="D1315:I1315" ca="1" si="3942">INDIRECT(ADDRESS($C1315+1,D$2,,,D$1))</f>
        <v>43191</v>
      </c>
      <c r="E1315" s="27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8">
        <f t="shared" ca="1" si="3942"/>
        <v>43101</v>
      </c>
      <c r="I1315" s="9">
        <f t="shared" ca="1" si="3942"/>
        <v>1</v>
      </c>
      <c r="J1315" s="46">
        <f>TRUNC((A1315-1)/COUNT('DATE Snapshot'!A:A)/COUNT(PRODUCT!A:A),0)+1</f>
        <v>2</v>
      </c>
      <c r="K1315" s="9" t="str">
        <f t="shared" ref="K1315:O1315" ca="1" si="3943">INDIRECT(ADDRESS($J1315+1,K$2,,,K$1))</f>
        <v>MARTE</v>
      </c>
      <c r="L1315" s="9" t="str">
        <f t="shared" ca="1" si="3943"/>
        <v>MT</v>
      </c>
      <c r="M1315" s="9" t="str">
        <f t="shared" ca="1" si="3943"/>
        <v>CURITIBA</v>
      </c>
      <c r="N1315" s="9" t="str">
        <f t="shared" ca="1" si="3943"/>
        <v>BRASIL</v>
      </c>
      <c r="O1315" s="9">
        <f t="shared" ca="1" si="3943"/>
        <v>0</v>
      </c>
      <c r="P1315" s="9">
        <f>MOD(TRUNC((A1315-1)/COUNT('DATE Snapshot'!A:A)),COUNT(PRODUCT!A:A))+1</f>
        <v>27</v>
      </c>
      <c r="Q1315" s="9" t="str">
        <f t="shared" ref="Q1315:W1315" ca="1" si="3944">INDIRECT(ADDRESS($P1315+1,Q$2,,,Q$1))</f>
        <v>RIESLING</v>
      </c>
      <c r="R1315" s="9" t="str">
        <f t="shared" ca="1" si="3944"/>
        <v>RISL_E</v>
      </c>
      <c r="S1315" s="9" t="str">
        <f t="shared" ca="1" si="3944"/>
        <v>VINHO BRANCO</v>
      </c>
      <c r="T1315" s="9" t="str">
        <f t="shared" ca="1" si="3944"/>
        <v>4_TPK_2,0 l</v>
      </c>
      <c r="U1315" s="29">
        <f t="shared" ca="1" si="3944"/>
        <v>4</v>
      </c>
      <c r="V1315" s="30">
        <f t="shared" ca="1" si="3944"/>
        <v>180</v>
      </c>
      <c r="W1315" s="30">
        <f t="shared" ca="1" si="3944"/>
        <v>98</v>
      </c>
    </row>
    <row r="1316" spans="1:23" ht="13">
      <c r="A1316" s="9">
        <f t="shared" si="8"/>
        <v>1313</v>
      </c>
      <c r="B1316" s="45">
        <v>6</v>
      </c>
      <c r="C1316" s="9">
        <f>MOD(A1316-1,COUNT('DATE Snapshot'!$A:$A))+1</f>
        <v>17</v>
      </c>
      <c r="D1316" s="25">
        <f t="shared" ref="D1316:I1316" ca="1" si="3945">INDIRECT(ADDRESS($C1316+1,D$2,,,D$1))</f>
        <v>43221</v>
      </c>
      <c r="E1316" s="27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8">
        <f t="shared" ca="1" si="3945"/>
        <v>43101</v>
      </c>
      <c r="I1316" s="9">
        <f t="shared" ca="1" si="3945"/>
        <v>3</v>
      </c>
      <c r="J1316" s="46">
        <f>TRUNC((A1316-1)/COUNT('DATE Snapshot'!A:A)/COUNT(PRODUCT!A:A),0)+1</f>
        <v>2</v>
      </c>
      <c r="K1316" s="9" t="str">
        <f t="shared" ref="K1316:O1316" ca="1" si="3946">INDIRECT(ADDRESS($J1316+1,K$2,,,K$1))</f>
        <v>MARTE</v>
      </c>
      <c r="L1316" s="9" t="str">
        <f t="shared" ca="1" si="3946"/>
        <v>MT</v>
      </c>
      <c r="M1316" s="9" t="str">
        <f t="shared" ca="1" si="3946"/>
        <v>CURITIBA</v>
      </c>
      <c r="N1316" s="9" t="str">
        <f t="shared" ca="1" si="3946"/>
        <v>BRASIL</v>
      </c>
      <c r="O1316" s="9">
        <f t="shared" ca="1" si="3946"/>
        <v>0</v>
      </c>
      <c r="P1316" s="9">
        <f>MOD(TRUNC((A1316-1)/COUNT('DATE Snapshot'!A:A)),COUNT(PRODUCT!A:A))+1</f>
        <v>27</v>
      </c>
      <c r="Q1316" s="9" t="str">
        <f t="shared" ref="Q1316:W1316" ca="1" si="3947">INDIRECT(ADDRESS($P1316+1,Q$2,,,Q$1))</f>
        <v>RIESLING</v>
      </c>
      <c r="R1316" s="9" t="str">
        <f t="shared" ca="1" si="3947"/>
        <v>RISL_E</v>
      </c>
      <c r="S1316" s="9" t="str">
        <f t="shared" ca="1" si="3947"/>
        <v>VINHO BRANCO</v>
      </c>
      <c r="T1316" s="9" t="str">
        <f t="shared" ca="1" si="3947"/>
        <v>4_TPK_2,0 l</v>
      </c>
      <c r="U1316" s="29">
        <f t="shared" ca="1" si="3947"/>
        <v>4</v>
      </c>
      <c r="V1316" s="30">
        <f t="shared" ca="1" si="3947"/>
        <v>180</v>
      </c>
      <c r="W1316" s="30">
        <f t="shared" ca="1" si="3947"/>
        <v>98</v>
      </c>
    </row>
    <row r="1317" spans="1:23" ht="13">
      <c r="A1317" s="9">
        <f t="shared" si="8"/>
        <v>1314</v>
      </c>
      <c r="B1317" s="45">
        <v>8</v>
      </c>
      <c r="C1317" s="9">
        <f>MOD(A1317-1,COUNT('DATE Snapshot'!$A:$A))+1</f>
        <v>18</v>
      </c>
      <c r="D1317" s="25">
        <f t="shared" ref="D1317:I1317" ca="1" si="3948">INDIRECT(ADDRESS($C1317+1,D$2,,,D$1))</f>
        <v>43252</v>
      </c>
      <c r="E1317" s="27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8">
        <f t="shared" ca="1" si="3948"/>
        <v>43101</v>
      </c>
      <c r="I1317" s="9">
        <f t="shared" ca="1" si="3948"/>
        <v>6</v>
      </c>
      <c r="J1317" s="46">
        <f>TRUNC((A1317-1)/COUNT('DATE Snapshot'!A:A)/COUNT(PRODUCT!A:A),0)+1</f>
        <v>2</v>
      </c>
      <c r="K1317" s="9" t="str">
        <f t="shared" ref="K1317:O1317" ca="1" si="3949">INDIRECT(ADDRESS($J1317+1,K$2,,,K$1))</f>
        <v>MARTE</v>
      </c>
      <c r="L1317" s="9" t="str">
        <f t="shared" ca="1" si="3949"/>
        <v>MT</v>
      </c>
      <c r="M1317" s="9" t="str">
        <f t="shared" ca="1" si="3949"/>
        <v>CURITIBA</v>
      </c>
      <c r="N1317" s="9" t="str">
        <f t="shared" ca="1" si="3949"/>
        <v>BRASIL</v>
      </c>
      <c r="O1317" s="9">
        <f t="shared" ca="1" si="3949"/>
        <v>0</v>
      </c>
      <c r="P1317" s="9">
        <f>MOD(TRUNC((A1317-1)/COUNT('DATE Snapshot'!A:A)),COUNT(PRODUCT!A:A))+1</f>
        <v>27</v>
      </c>
      <c r="Q1317" s="9" t="str">
        <f t="shared" ref="Q1317:W1317" ca="1" si="3950">INDIRECT(ADDRESS($P1317+1,Q$2,,,Q$1))</f>
        <v>RIESLING</v>
      </c>
      <c r="R1317" s="9" t="str">
        <f t="shared" ca="1" si="3950"/>
        <v>RISL_E</v>
      </c>
      <c r="S1317" s="9" t="str">
        <f t="shared" ca="1" si="3950"/>
        <v>VINHO BRANCO</v>
      </c>
      <c r="T1317" s="9" t="str">
        <f t="shared" ca="1" si="3950"/>
        <v>4_TPK_2,0 l</v>
      </c>
      <c r="U1317" s="29">
        <f t="shared" ca="1" si="3950"/>
        <v>4</v>
      </c>
      <c r="V1317" s="30">
        <f t="shared" ca="1" si="3950"/>
        <v>180</v>
      </c>
      <c r="W1317" s="30">
        <f t="shared" ca="1" si="3950"/>
        <v>98</v>
      </c>
    </row>
    <row r="1318" spans="1:23" ht="13">
      <c r="A1318" s="9">
        <f t="shared" si="8"/>
        <v>1315</v>
      </c>
      <c r="B1318" s="45">
        <v>9</v>
      </c>
      <c r="C1318" s="9">
        <f>MOD(A1318-1,COUNT('DATE Snapshot'!$A:$A))+1</f>
        <v>19</v>
      </c>
      <c r="D1318" s="25">
        <f t="shared" ref="D1318:I1318" ca="1" si="3951">INDIRECT(ADDRESS($C1318+1,D$2,,,D$1))</f>
        <v>43282</v>
      </c>
      <c r="E1318" s="27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8">
        <f t="shared" ca="1" si="3951"/>
        <v>43101</v>
      </c>
      <c r="I1318" s="9">
        <f t="shared" ca="1" si="3951"/>
        <v>1</v>
      </c>
      <c r="J1318" s="46">
        <f>TRUNC((A1318-1)/COUNT('DATE Snapshot'!A:A)/COUNT(PRODUCT!A:A),0)+1</f>
        <v>2</v>
      </c>
      <c r="K1318" s="9" t="str">
        <f t="shared" ref="K1318:O1318" ca="1" si="3952">INDIRECT(ADDRESS($J1318+1,K$2,,,K$1))</f>
        <v>MARTE</v>
      </c>
      <c r="L1318" s="9" t="str">
        <f t="shared" ca="1" si="3952"/>
        <v>MT</v>
      </c>
      <c r="M1318" s="9" t="str">
        <f t="shared" ca="1" si="3952"/>
        <v>CURITIBA</v>
      </c>
      <c r="N1318" s="9" t="str">
        <f t="shared" ca="1" si="3952"/>
        <v>BRASIL</v>
      </c>
      <c r="O1318" s="9">
        <f t="shared" ca="1" si="3952"/>
        <v>0</v>
      </c>
      <c r="P1318" s="9">
        <f>MOD(TRUNC((A1318-1)/COUNT('DATE Snapshot'!A:A)),COUNT(PRODUCT!A:A))+1</f>
        <v>27</v>
      </c>
      <c r="Q1318" s="9" t="str">
        <f t="shared" ref="Q1318:W1318" ca="1" si="3953">INDIRECT(ADDRESS($P1318+1,Q$2,,,Q$1))</f>
        <v>RIESLING</v>
      </c>
      <c r="R1318" s="9" t="str">
        <f t="shared" ca="1" si="3953"/>
        <v>RISL_E</v>
      </c>
      <c r="S1318" s="9" t="str">
        <f t="shared" ca="1" si="3953"/>
        <v>VINHO BRANCO</v>
      </c>
      <c r="T1318" s="9" t="str">
        <f t="shared" ca="1" si="3953"/>
        <v>4_TPK_2,0 l</v>
      </c>
      <c r="U1318" s="29">
        <f t="shared" ca="1" si="3953"/>
        <v>4</v>
      </c>
      <c r="V1318" s="30">
        <f t="shared" ca="1" si="3953"/>
        <v>180</v>
      </c>
      <c r="W1318" s="30">
        <f t="shared" ca="1" si="3953"/>
        <v>98</v>
      </c>
    </row>
    <row r="1319" spans="1:23" ht="13">
      <c r="A1319" s="9">
        <f t="shared" si="8"/>
        <v>1316</v>
      </c>
      <c r="B1319" s="45">
        <v>12</v>
      </c>
      <c r="C1319" s="9">
        <f>MOD(A1319-1,COUNT('DATE Snapshot'!$A:$A))+1</f>
        <v>20</v>
      </c>
      <c r="D1319" s="25">
        <f t="shared" ref="D1319:I1319" ca="1" si="3954">INDIRECT(ADDRESS($C1319+1,D$2,,,D$1))</f>
        <v>43313</v>
      </c>
      <c r="E1319" s="27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8">
        <f t="shared" ca="1" si="3954"/>
        <v>43101</v>
      </c>
      <c r="I1319" s="9">
        <f t="shared" ca="1" si="3954"/>
        <v>4</v>
      </c>
      <c r="J1319" s="46">
        <f>TRUNC((A1319-1)/COUNT('DATE Snapshot'!A:A)/COUNT(PRODUCT!A:A),0)+1</f>
        <v>2</v>
      </c>
      <c r="K1319" s="9" t="str">
        <f t="shared" ref="K1319:O1319" ca="1" si="3955">INDIRECT(ADDRESS($J1319+1,K$2,,,K$1))</f>
        <v>MARTE</v>
      </c>
      <c r="L1319" s="9" t="str">
        <f t="shared" ca="1" si="3955"/>
        <v>MT</v>
      </c>
      <c r="M1319" s="9" t="str">
        <f t="shared" ca="1" si="3955"/>
        <v>CURITIBA</v>
      </c>
      <c r="N1319" s="9" t="str">
        <f t="shared" ca="1" si="3955"/>
        <v>BRASIL</v>
      </c>
      <c r="O1319" s="9">
        <f t="shared" ca="1" si="3955"/>
        <v>0</v>
      </c>
      <c r="P1319" s="9">
        <f>MOD(TRUNC((A1319-1)/COUNT('DATE Snapshot'!A:A)),COUNT(PRODUCT!A:A))+1</f>
        <v>27</v>
      </c>
      <c r="Q1319" s="9" t="str">
        <f t="shared" ref="Q1319:W1319" ca="1" si="3956">INDIRECT(ADDRESS($P1319+1,Q$2,,,Q$1))</f>
        <v>RIESLING</v>
      </c>
      <c r="R1319" s="9" t="str">
        <f t="shared" ca="1" si="3956"/>
        <v>RISL_E</v>
      </c>
      <c r="S1319" s="9" t="str">
        <f t="shared" ca="1" si="3956"/>
        <v>VINHO BRANCO</v>
      </c>
      <c r="T1319" s="9" t="str">
        <f t="shared" ca="1" si="3956"/>
        <v>4_TPK_2,0 l</v>
      </c>
      <c r="U1319" s="29">
        <f t="shared" ca="1" si="3956"/>
        <v>4</v>
      </c>
      <c r="V1319" s="30">
        <f t="shared" ca="1" si="3956"/>
        <v>180</v>
      </c>
      <c r="W1319" s="30">
        <f t="shared" ca="1" si="3956"/>
        <v>98</v>
      </c>
    </row>
    <row r="1320" spans="1:23" ht="13">
      <c r="A1320" s="9">
        <f t="shared" si="8"/>
        <v>1317</v>
      </c>
      <c r="B1320" s="45">
        <v>17</v>
      </c>
      <c r="C1320" s="9">
        <f>MOD(A1320-1,COUNT('DATE Snapshot'!$A:$A))+1</f>
        <v>21</v>
      </c>
      <c r="D1320" s="25">
        <f t="shared" ref="D1320:I1320" ca="1" si="3957">INDIRECT(ADDRESS($C1320+1,D$2,,,D$1))</f>
        <v>43344</v>
      </c>
      <c r="E1320" s="27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8">
        <f t="shared" ca="1" si="3957"/>
        <v>43101</v>
      </c>
      <c r="I1320" s="9">
        <f t="shared" ca="1" si="3957"/>
        <v>7</v>
      </c>
      <c r="J1320" s="46">
        <f>TRUNC((A1320-1)/COUNT('DATE Snapshot'!A:A)/COUNT(PRODUCT!A:A),0)+1</f>
        <v>2</v>
      </c>
      <c r="K1320" s="9" t="str">
        <f t="shared" ref="K1320:O1320" ca="1" si="3958">INDIRECT(ADDRESS($J1320+1,K$2,,,K$1))</f>
        <v>MARTE</v>
      </c>
      <c r="L1320" s="9" t="str">
        <f t="shared" ca="1" si="3958"/>
        <v>MT</v>
      </c>
      <c r="M1320" s="9" t="str">
        <f t="shared" ca="1" si="3958"/>
        <v>CURITIBA</v>
      </c>
      <c r="N1320" s="9" t="str">
        <f t="shared" ca="1" si="3958"/>
        <v>BRASIL</v>
      </c>
      <c r="O1320" s="9">
        <f t="shared" ca="1" si="3958"/>
        <v>0</v>
      </c>
      <c r="P1320" s="9">
        <f>MOD(TRUNC((A1320-1)/COUNT('DATE Snapshot'!A:A)),COUNT(PRODUCT!A:A))+1</f>
        <v>27</v>
      </c>
      <c r="Q1320" s="9" t="str">
        <f t="shared" ref="Q1320:W1320" ca="1" si="3959">INDIRECT(ADDRESS($P1320+1,Q$2,,,Q$1))</f>
        <v>RIESLING</v>
      </c>
      <c r="R1320" s="9" t="str">
        <f t="shared" ca="1" si="3959"/>
        <v>RISL_E</v>
      </c>
      <c r="S1320" s="9" t="str">
        <f t="shared" ca="1" si="3959"/>
        <v>VINHO BRANCO</v>
      </c>
      <c r="T1320" s="9" t="str">
        <f t="shared" ca="1" si="3959"/>
        <v>4_TPK_2,0 l</v>
      </c>
      <c r="U1320" s="29">
        <f t="shared" ca="1" si="3959"/>
        <v>4</v>
      </c>
      <c r="V1320" s="30">
        <f t="shared" ca="1" si="3959"/>
        <v>180</v>
      </c>
      <c r="W1320" s="30">
        <f t="shared" ca="1" si="3959"/>
        <v>98</v>
      </c>
    </row>
    <row r="1321" spans="1:23" ht="13">
      <c r="A1321" s="9">
        <f t="shared" si="8"/>
        <v>1318</v>
      </c>
      <c r="B1321" s="45">
        <v>2</v>
      </c>
      <c r="C1321" s="9">
        <f>MOD(A1321-1,COUNT('DATE Snapshot'!$A:$A))+1</f>
        <v>22</v>
      </c>
      <c r="D1321" s="25">
        <f t="shared" ref="D1321:I1321" ca="1" si="3960">INDIRECT(ADDRESS($C1321+1,D$2,,,D$1))</f>
        <v>43374</v>
      </c>
      <c r="E1321" s="27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8">
        <f t="shared" ca="1" si="3960"/>
        <v>43101</v>
      </c>
      <c r="I1321" s="9">
        <f t="shared" ca="1" si="3960"/>
        <v>2</v>
      </c>
      <c r="J1321" s="46">
        <f>TRUNC((A1321-1)/COUNT('DATE Snapshot'!A:A)/COUNT(PRODUCT!A:A),0)+1</f>
        <v>2</v>
      </c>
      <c r="K1321" s="9" t="str">
        <f t="shared" ref="K1321:O1321" ca="1" si="3961">INDIRECT(ADDRESS($J1321+1,K$2,,,K$1))</f>
        <v>MARTE</v>
      </c>
      <c r="L1321" s="9" t="str">
        <f t="shared" ca="1" si="3961"/>
        <v>MT</v>
      </c>
      <c r="M1321" s="9" t="str">
        <f t="shared" ca="1" si="3961"/>
        <v>CURITIBA</v>
      </c>
      <c r="N1321" s="9" t="str">
        <f t="shared" ca="1" si="3961"/>
        <v>BRASIL</v>
      </c>
      <c r="O1321" s="9">
        <f t="shared" ca="1" si="3961"/>
        <v>0</v>
      </c>
      <c r="P1321" s="9">
        <f>MOD(TRUNC((A1321-1)/COUNT('DATE Snapshot'!A:A)),COUNT(PRODUCT!A:A))+1</f>
        <v>27</v>
      </c>
      <c r="Q1321" s="9" t="str">
        <f t="shared" ref="Q1321:W1321" ca="1" si="3962">INDIRECT(ADDRESS($P1321+1,Q$2,,,Q$1))</f>
        <v>RIESLING</v>
      </c>
      <c r="R1321" s="9" t="str">
        <f t="shared" ca="1" si="3962"/>
        <v>RISL_E</v>
      </c>
      <c r="S1321" s="9" t="str">
        <f t="shared" ca="1" si="3962"/>
        <v>VINHO BRANCO</v>
      </c>
      <c r="T1321" s="9" t="str">
        <f t="shared" ca="1" si="3962"/>
        <v>4_TPK_2,0 l</v>
      </c>
      <c r="U1321" s="29">
        <f t="shared" ca="1" si="3962"/>
        <v>4</v>
      </c>
      <c r="V1321" s="30">
        <f t="shared" ca="1" si="3962"/>
        <v>180</v>
      </c>
      <c r="W1321" s="30">
        <f t="shared" ca="1" si="3962"/>
        <v>98</v>
      </c>
    </row>
    <row r="1322" spans="1:23" ht="13">
      <c r="A1322" s="9">
        <f t="shared" si="8"/>
        <v>1319</v>
      </c>
      <c r="B1322" s="45">
        <v>10</v>
      </c>
      <c r="C1322" s="9">
        <f>MOD(A1322-1,COUNT('DATE Snapshot'!$A:$A))+1</f>
        <v>23</v>
      </c>
      <c r="D1322" s="25">
        <f t="shared" ref="D1322:I1322" ca="1" si="3963">INDIRECT(ADDRESS($C1322+1,D$2,,,D$1))</f>
        <v>43405</v>
      </c>
      <c r="E1322" s="27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8">
        <f t="shared" ca="1" si="3963"/>
        <v>43101</v>
      </c>
      <c r="I1322" s="9">
        <f t="shared" ca="1" si="3963"/>
        <v>5</v>
      </c>
      <c r="J1322" s="46">
        <f>TRUNC((A1322-1)/COUNT('DATE Snapshot'!A:A)/COUNT(PRODUCT!A:A),0)+1</f>
        <v>2</v>
      </c>
      <c r="K1322" s="9" t="str">
        <f t="shared" ref="K1322:O1322" ca="1" si="3964">INDIRECT(ADDRESS($J1322+1,K$2,,,K$1))</f>
        <v>MARTE</v>
      </c>
      <c r="L1322" s="9" t="str">
        <f t="shared" ca="1" si="3964"/>
        <v>MT</v>
      </c>
      <c r="M1322" s="9" t="str">
        <f t="shared" ca="1" si="3964"/>
        <v>CURITIBA</v>
      </c>
      <c r="N1322" s="9" t="str">
        <f t="shared" ca="1" si="3964"/>
        <v>BRASIL</v>
      </c>
      <c r="O1322" s="9">
        <f t="shared" ca="1" si="3964"/>
        <v>0</v>
      </c>
      <c r="P1322" s="9">
        <f>MOD(TRUNC((A1322-1)/COUNT('DATE Snapshot'!A:A)),COUNT(PRODUCT!A:A))+1</f>
        <v>27</v>
      </c>
      <c r="Q1322" s="9" t="str">
        <f t="shared" ref="Q1322:W1322" ca="1" si="3965">INDIRECT(ADDRESS($P1322+1,Q$2,,,Q$1))</f>
        <v>RIESLING</v>
      </c>
      <c r="R1322" s="9" t="str">
        <f t="shared" ca="1" si="3965"/>
        <v>RISL_E</v>
      </c>
      <c r="S1322" s="9" t="str">
        <f t="shared" ca="1" si="3965"/>
        <v>VINHO BRANCO</v>
      </c>
      <c r="T1322" s="9" t="str">
        <f t="shared" ca="1" si="3965"/>
        <v>4_TPK_2,0 l</v>
      </c>
      <c r="U1322" s="29">
        <f t="shared" ca="1" si="3965"/>
        <v>4</v>
      </c>
      <c r="V1322" s="30">
        <f t="shared" ca="1" si="3965"/>
        <v>180</v>
      </c>
      <c r="W1322" s="30">
        <f t="shared" ca="1" si="3965"/>
        <v>98</v>
      </c>
    </row>
    <row r="1323" spans="1:23" ht="13">
      <c r="A1323" s="9">
        <f t="shared" si="8"/>
        <v>1320</v>
      </c>
      <c r="B1323" s="45">
        <v>6</v>
      </c>
      <c r="C1323" s="9">
        <f>MOD(A1323-1,COUNT('DATE Snapshot'!$A:$A))+1</f>
        <v>24</v>
      </c>
      <c r="D1323" s="25">
        <f t="shared" ref="D1323:I1323" ca="1" si="3966">INDIRECT(ADDRESS($C1323+1,D$2,,,D$1))</f>
        <v>43435</v>
      </c>
      <c r="E1323" s="27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8">
        <f t="shared" ca="1" si="3966"/>
        <v>43101</v>
      </c>
      <c r="I1323" s="9">
        <f t="shared" ca="1" si="3966"/>
        <v>7</v>
      </c>
      <c r="J1323" s="46">
        <f>TRUNC((A1323-1)/COUNT('DATE Snapshot'!A:A)/COUNT(PRODUCT!A:A),0)+1</f>
        <v>2</v>
      </c>
      <c r="K1323" s="9" t="str">
        <f t="shared" ref="K1323:O1323" ca="1" si="3967">INDIRECT(ADDRESS($J1323+1,K$2,,,K$1))</f>
        <v>MARTE</v>
      </c>
      <c r="L1323" s="9" t="str">
        <f t="shared" ca="1" si="3967"/>
        <v>MT</v>
      </c>
      <c r="M1323" s="9" t="str">
        <f t="shared" ca="1" si="3967"/>
        <v>CURITIBA</v>
      </c>
      <c r="N1323" s="9" t="str">
        <f t="shared" ca="1" si="3967"/>
        <v>BRASIL</v>
      </c>
      <c r="O1323" s="9">
        <f t="shared" ca="1" si="3967"/>
        <v>0</v>
      </c>
      <c r="P1323" s="9">
        <f>MOD(TRUNC((A1323-1)/COUNT('DATE Snapshot'!A:A)),COUNT(PRODUCT!A:A))+1</f>
        <v>27</v>
      </c>
      <c r="Q1323" s="9" t="str">
        <f t="shared" ref="Q1323:W1323" ca="1" si="3968">INDIRECT(ADDRESS($P1323+1,Q$2,,,Q$1))</f>
        <v>RIESLING</v>
      </c>
      <c r="R1323" s="9" t="str">
        <f t="shared" ca="1" si="3968"/>
        <v>RISL_E</v>
      </c>
      <c r="S1323" s="9" t="str">
        <f t="shared" ca="1" si="3968"/>
        <v>VINHO BRANCO</v>
      </c>
      <c r="T1323" s="9" t="str">
        <f t="shared" ca="1" si="3968"/>
        <v>4_TPK_2,0 l</v>
      </c>
      <c r="U1323" s="29">
        <f t="shared" ca="1" si="3968"/>
        <v>4</v>
      </c>
      <c r="V1323" s="30">
        <f t="shared" ca="1" si="3968"/>
        <v>180</v>
      </c>
      <c r="W1323" s="30">
        <f t="shared" ca="1" si="3968"/>
        <v>98</v>
      </c>
    </row>
    <row r="1324" spans="1:23" ht="13">
      <c r="A1324" s="9">
        <f t="shared" si="8"/>
        <v>1321</v>
      </c>
      <c r="B1324" s="45">
        <v>10</v>
      </c>
      <c r="C1324" s="9">
        <f>MOD(A1324-1,COUNT('DATE Snapshot'!$A:$A))+1</f>
        <v>1</v>
      </c>
      <c r="D1324" s="25">
        <f t="shared" ref="D1324:I1324" ca="1" si="3969">INDIRECT(ADDRESS($C1324+1,D$2,,,D$1))</f>
        <v>42736</v>
      </c>
      <c r="E1324" s="27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8">
        <f t="shared" ca="1" si="3969"/>
        <v>42736</v>
      </c>
      <c r="I1324" s="9">
        <f t="shared" ca="1" si="3969"/>
        <v>1</v>
      </c>
      <c r="J1324" s="46">
        <f>TRUNC((A1324-1)/COUNT('DATE Snapshot'!A:A)/COUNT(PRODUCT!A:A),0)+1</f>
        <v>2</v>
      </c>
      <c r="K1324" s="9" t="str">
        <f t="shared" ref="K1324:O1324" ca="1" si="3970">INDIRECT(ADDRESS($J1324+1,K$2,,,K$1))</f>
        <v>MARTE</v>
      </c>
      <c r="L1324" s="9" t="str">
        <f t="shared" ca="1" si="3970"/>
        <v>MT</v>
      </c>
      <c r="M1324" s="9" t="str">
        <f t="shared" ca="1" si="3970"/>
        <v>CURITIBA</v>
      </c>
      <c r="N1324" s="9" t="str">
        <f t="shared" ca="1" si="3970"/>
        <v>BRASIL</v>
      </c>
      <c r="O1324" s="9">
        <f t="shared" ca="1" si="3970"/>
        <v>0</v>
      </c>
      <c r="P1324" s="9">
        <f>MOD(TRUNC((A1324-1)/COUNT('DATE Snapshot'!A:A)),COUNT(PRODUCT!A:A))+1</f>
        <v>28</v>
      </c>
      <c r="Q1324" s="9" t="str">
        <f t="shared" ref="Q1324:W1324" ca="1" si="3971">INDIRECT(ADDRESS($P1324+1,Q$2,,,Q$1))</f>
        <v>CHARDONNAY</v>
      </c>
      <c r="R1324" s="9" t="str">
        <f t="shared" ca="1" si="3971"/>
        <v>CHDN_E</v>
      </c>
      <c r="S1324" s="9" t="str">
        <f t="shared" ca="1" si="3971"/>
        <v>VINHO BRANCO</v>
      </c>
      <c r="T1324" s="9" t="str">
        <f t="shared" ca="1" si="3971"/>
        <v>4_TPK_2,0 l</v>
      </c>
      <c r="U1324" s="29">
        <f t="shared" ca="1" si="3971"/>
        <v>4</v>
      </c>
      <c r="V1324" s="30">
        <f t="shared" ca="1" si="3971"/>
        <v>131</v>
      </c>
      <c r="W1324" s="30">
        <f t="shared" ca="1" si="3971"/>
        <v>78</v>
      </c>
    </row>
    <row r="1325" spans="1:23" ht="13">
      <c r="A1325" s="9">
        <f t="shared" si="8"/>
        <v>1322</v>
      </c>
      <c r="B1325" s="45">
        <v>13</v>
      </c>
      <c r="C1325" s="9">
        <f>MOD(A1325-1,COUNT('DATE Snapshot'!$A:$A))+1</f>
        <v>2</v>
      </c>
      <c r="D1325" s="25">
        <f t="shared" ref="D1325:I1325" ca="1" si="3972">INDIRECT(ADDRESS($C1325+1,D$2,,,D$1))</f>
        <v>42767</v>
      </c>
      <c r="E1325" s="27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8">
        <f t="shared" ca="1" si="3972"/>
        <v>42736</v>
      </c>
      <c r="I1325" s="9">
        <f t="shared" ca="1" si="3972"/>
        <v>4</v>
      </c>
      <c r="J1325" s="46">
        <f>TRUNC((A1325-1)/COUNT('DATE Snapshot'!A:A)/COUNT(PRODUCT!A:A),0)+1</f>
        <v>2</v>
      </c>
      <c r="K1325" s="9" t="str">
        <f t="shared" ref="K1325:O1325" ca="1" si="3973">INDIRECT(ADDRESS($J1325+1,K$2,,,K$1))</f>
        <v>MARTE</v>
      </c>
      <c r="L1325" s="9" t="str">
        <f t="shared" ca="1" si="3973"/>
        <v>MT</v>
      </c>
      <c r="M1325" s="9" t="str">
        <f t="shared" ca="1" si="3973"/>
        <v>CURITIBA</v>
      </c>
      <c r="N1325" s="9" t="str">
        <f t="shared" ca="1" si="3973"/>
        <v>BRASIL</v>
      </c>
      <c r="O1325" s="9">
        <f t="shared" ca="1" si="3973"/>
        <v>0</v>
      </c>
      <c r="P1325" s="9">
        <f>MOD(TRUNC((A1325-1)/COUNT('DATE Snapshot'!A:A)),COUNT(PRODUCT!A:A))+1</f>
        <v>28</v>
      </c>
      <c r="Q1325" s="9" t="str">
        <f t="shared" ref="Q1325:W1325" ca="1" si="3974">INDIRECT(ADDRESS($P1325+1,Q$2,,,Q$1))</f>
        <v>CHARDONNAY</v>
      </c>
      <c r="R1325" s="9" t="str">
        <f t="shared" ca="1" si="3974"/>
        <v>CHDN_E</v>
      </c>
      <c r="S1325" s="9" t="str">
        <f t="shared" ca="1" si="3974"/>
        <v>VINHO BRANCO</v>
      </c>
      <c r="T1325" s="9" t="str">
        <f t="shared" ca="1" si="3974"/>
        <v>4_TPK_2,0 l</v>
      </c>
      <c r="U1325" s="29">
        <f t="shared" ca="1" si="3974"/>
        <v>4</v>
      </c>
      <c r="V1325" s="30">
        <f t="shared" ca="1" si="3974"/>
        <v>131</v>
      </c>
      <c r="W1325" s="30">
        <f t="shared" ca="1" si="3974"/>
        <v>78</v>
      </c>
    </row>
    <row r="1326" spans="1:23" ht="13">
      <c r="A1326" s="9">
        <f t="shared" si="8"/>
        <v>1323</v>
      </c>
      <c r="B1326" s="45">
        <v>0</v>
      </c>
      <c r="C1326" s="9">
        <f>MOD(A1326-1,COUNT('DATE Snapshot'!$A:$A))+1</f>
        <v>3</v>
      </c>
      <c r="D1326" s="25">
        <f t="shared" ref="D1326:I1326" ca="1" si="3975">INDIRECT(ADDRESS($C1326+1,D$2,,,D$1))</f>
        <v>42795</v>
      </c>
      <c r="E1326" s="27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8">
        <f t="shared" ca="1" si="3975"/>
        <v>42736</v>
      </c>
      <c r="I1326" s="9">
        <f t="shared" ca="1" si="3975"/>
        <v>4</v>
      </c>
      <c r="J1326" s="46">
        <f>TRUNC((A1326-1)/COUNT('DATE Snapshot'!A:A)/COUNT(PRODUCT!A:A),0)+1</f>
        <v>2</v>
      </c>
      <c r="K1326" s="9" t="str">
        <f t="shared" ref="K1326:O1326" ca="1" si="3976">INDIRECT(ADDRESS($J1326+1,K$2,,,K$1))</f>
        <v>MARTE</v>
      </c>
      <c r="L1326" s="9" t="str">
        <f t="shared" ca="1" si="3976"/>
        <v>MT</v>
      </c>
      <c r="M1326" s="9" t="str">
        <f t="shared" ca="1" si="3976"/>
        <v>CURITIBA</v>
      </c>
      <c r="N1326" s="9" t="str">
        <f t="shared" ca="1" si="3976"/>
        <v>BRASIL</v>
      </c>
      <c r="O1326" s="9">
        <f t="shared" ca="1" si="3976"/>
        <v>0</v>
      </c>
      <c r="P1326" s="9">
        <f>MOD(TRUNC((A1326-1)/COUNT('DATE Snapshot'!A:A)),COUNT(PRODUCT!A:A))+1</f>
        <v>28</v>
      </c>
      <c r="Q1326" s="9" t="str">
        <f t="shared" ref="Q1326:W1326" ca="1" si="3977">INDIRECT(ADDRESS($P1326+1,Q$2,,,Q$1))</f>
        <v>CHARDONNAY</v>
      </c>
      <c r="R1326" s="9" t="str">
        <f t="shared" ca="1" si="3977"/>
        <v>CHDN_E</v>
      </c>
      <c r="S1326" s="9" t="str">
        <f t="shared" ca="1" si="3977"/>
        <v>VINHO BRANCO</v>
      </c>
      <c r="T1326" s="9" t="str">
        <f t="shared" ca="1" si="3977"/>
        <v>4_TPK_2,0 l</v>
      </c>
      <c r="U1326" s="29">
        <f t="shared" ca="1" si="3977"/>
        <v>4</v>
      </c>
      <c r="V1326" s="30">
        <f t="shared" ca="1" si="3977"/>
        <v>131</v>
      </c>
      <c r="W1326" s="30">
        <f t="shared" ca="1" si="3977"/>
        <v>78</v>
      </c>
    </row>
    <row r="1327" spans="1:23" ht="13">
      <c r="A1327" s="9">
        <f t="shared" si="8"/>
        <v>1324</v>
      </c>
      <c r="B1327" s="45">
        <v>11</v>
      </c>
      <c r="C1327" s="9">
        <f>MOD(A1327-1,COUNT('DATE Snapshot'!$A:$A))+1</f>
        <v>4</v>
      </c>
      <c r="D1327" s="25">
        <f t="shared" ref="D1327:I1327" ca="1" si="3978">INDIRECT(ADDRESS($C1327+1,D$2,,,D$1))</f>
        <v>42826</v>
      </c>
      <c r="E1327" s="27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8">
        <f t="shared" ca="1" si="3978"/>
        <v>42736</v>
      </c>
      <c r="I1327" s="9">
        <f t="shared" ca="1" si="3978"/>
        <v>7</v>
      </c>
      <c r="J1327" s="46">
        <f>TRUNC((A1327-1)/COUNT('DATE Snapshot'!A:A)/COUNT(PRODUCT!A:A),0)+1</f>
        <v>2</v>
      </c>
      <c r="K1327" s="9" t="str">
        <f t="shared" ref="K1327:O1327" ca="1" si="3979">INDIRECT(ADDRESS($J1327+1,K$2,,,K$1))</f>
        <v>MARTE</v>
      </c>
      <c r="L1327" s="9" t="str">
        <f t="shared" ca="1" si="3979"/>
        <v>MT</v>
      </c>
      <c r="M1327" s="9" t="str">
        <f t="shared" ca="1" si="3979"/>
        <v>CURITIBA</v>
      </c>
      <c r="N1327" s="9" t="str">
        <f t="shared" ca="1" si="3979"/>
        <v>BRASIL</v>
      </c>
      <c r="O1327" s="9">
        <f t="shared" ca="1" si="3979"/>
        <v>0</v>
      </c>
      <c r="P1327" s="9">
        <f>MOD(TRUNC((A1327-1)/COUNT('DATE Snapshot'!A:A)),COUNT(PRODUCT!A:A))+1</f>
        <v>28</v>
      </c>
      <c r="Q1327" s="9" t="str">
        <f t="shared" ref="Q1327:W1327" ca="1" si="3980">INDIRECT(ADDRESS($P1327+1,Q$2,,,Q$1))</f>
        <v>CHARDONNAY</v>
      </c>
      <c r="R1327" s="9" t="str">
        <f t="shared" ca="1" si="3980"/>
        <v>CHDN_E</v>
      </c>
      <c r="S1327" s="9" t="str">
        <f t="shared" ca="1" si="3980"/>
        <v>VINHO BRANCO</v>
      </c>
      <c r="T1327" s="9" t="str">
        <f t="shared" ca="1" si="3980"/>
        <v>4_TPK_2,0 l</v>
      </c>
      <c r="U1327" s="29">
        <f t="shared" ca="1" si="3980"/>
        <v>4</v>
      </c>
      <c r="V1327" s="30">
        <f t="shared" ca="1" si="3980"/>
        <v>131</v>
      </c>
      <c r="W1327" s="30">
        <f t="shared" ca="1" si="3980"/>
        <v>78</v>
      </c>
    </row>
    <row r="1328" spans="1:23" ht="13">
      <c r="A1328" s="9">
        <f t="shared" si="8"/>
        <v>1325</v>
      </c>
      <c r="B1328" s="45">
        <v>5</v>
      </c>
      <c r="C1328" s="9">
        <f>MOD(A1328-1,COUNT('DATE Snapshot'!$A:$A))+1</f>
        <v>5</v>
      </c>
      <c r="D1328" s="25">
        <f t="shared" ref="D1328:I1328" ca="1" si="3981">INDIRECT(ADDRESS($C1328+1,D$2,,,D$1))</f>
        <v>42856</v>
      </c>
      <c r="E1328" s="27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8">
        <f t="shared" ca="1" si="3981"/>
        <v>42736</v>
      </c>
      <c r="I1328" s="9">
        <f t="shared" ca="1" si="3981"/>
        <v>2</v>
      </c>
      <c r="J1328" s="46">
        <f>TRUNC((A1328-1)/COUNT('DATE Snapshot'!A:A)/COUNT(PRODUCT!A:A),0)+1</f>
        <v>2</v>
      </c>
      <c r="K1328" s="9" t="str">
        <f t="shared" ref="K1328:O1328" ca="1" si="3982">INDIRECT(ADDRESS($J1328+1,K$2,,,K$1))</f>
        <v>MARTE</v>
      </c>
      <c r="L1328" s="9" t="str">
        <f t="shared" ca="1" si="3982"/>
        <v>MT</v>
      </c>
      <c r="M1328" s="9" t="str">
        <f t="shared" ca="1" si="3982"/>
        <v>CURITIBA</v>
      </c>
      <c r="N1328" s="9" t="str">
        <f t="shared" ca="1" si="3982"/>
        <v>BRASIL</v>
      </c>
      <c r="O1328" s="9">
        <f t="shared" ca="1" si="3982"/>
        <v>0</v>
      </c>
      <c r="P1328" s="9">
        <f>MOD(TRUNC((A1328-1)/COUNT('DATE Snapshot'!A:A)),COUNT(PRODUCT!A:A))+1</f>
        <v>28</v>
      </c>
      <c r="Q1328" s="9" t="str">
        <f t="shared" ref="Q1328:W1328" ca="1" si="3983">INDIRECT(ADDRESS($P1328+1,Q$2,,,Q$1))</f>
        <v>CHARDONNAY</v>
      </c>
      <c r="R1328" s="9" t="str">
        <f t="shared" ca="1" si="3983"/>
        <v>CHDN_E</v>
      </c>
      <c r="S1328" s="9" t="str">
        <f t="shared" ca="1" si="3983"/>
        <v>VINHO BRANCO</v>
      </c>
      <c r="T1328" s="9" t="str">
        <f t="shared" ca="1" si="3983"/>
        <v>4_TPK_2,0 l</v>
      </c>
      <c r="U1328" s="29">
        <f t="shared" ca="1" si="3983"/>
        <v>4</v>
      </c>
      <c r="V1328" s="30">
        <f t="shared" ca="1" si="3983"/>
        <v>131</v>
      </c>
      <c r="W1328" s="30">
        <f t="shared" ca="1" si="3983"/>
        <v>78</v>
      </c>
    </row>
    <row r="1329" spans="1:23" ht="13">
      <c r="A1329" s="9">
        <f t="shared" si="8"/>
        <v>1326</v>
      </c>
      <c r="B1329" s="45">
        <v>2</v>
      </c>
      <c r="C1329" s="9">
        <f>MOD(A1329-1,COUNT('DATE Snapshot'!$A:$A))+1</f>
        <v>6</v>
      </c>
      <c r="D1329" s="25">
        <f t="shared" ref="D1329:I1329" ca="1" si="3984">INDIRECT(ADDRESS($C1329+1,D$2,,,D$1))</f>
        <v>42887</v>
      </c>
      <c r="E1329" s="27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8">
        <f t="shared" ca="1" si="3984"/>
        <v>42736</v>
      </c>
      <c r="I1329" s="9">
        <f t="shared" ca="1" si="3984"/>
        <v>5</v>
      </c>
      <c r="J1329" s="46">
        <f>TRUNC((A1329-1)/COUNT('DATE Snapshot'!A:A)/COUNT(PRODUCT!A:A),0)+1</f>
        <v>2</v>
      </c>
      <c r="K1329" s="9" t="str">
        <f t="shared" ref="K1329:O1329" ca="1" si="3985">INDIRECT(ADDRESS($J1329+1,K$2,,,K$1))</f>
        <v>MARTE</v>
      </c>
      <c r="L1329" s="9" t="str">
        <f t="shared" ca="1" si="3985"/>
        <v>MT</v>
      </c>
      <c r="M1329" s="9" t="str">
        <f t="shared" ca="1" si="3985"/>
        <v>CURITIBA</v>
      </c>
      <c r="N1329" s="9" t="str">
        <f t="shared" ca="1" si="3985"/>
        <v>BRASIL</v>
      </c>
      <c r="O1329" s="9">
        <f t="shared" ca="1" si="3985"/>
        <v>0</v>
      </c>
      <c r="P1329" s="9">
        <f>MOD(TRUNC((A1329-1)/COUNT('DATE Snapshot'!A:A)),COUNT(PRODUCT!A:A))+1</f>
        <v>28</v>
      </c>
      <c r="Q1329" s="9" t="str">
        <f t="shared" ref="Q1329:W1329" ca="1" si="3986">INDIRECT(ADDRESS($P1329+1,Q$2,,,Q$1))</f>
        <v>CHARDONNAY</v>
      </c>
      <c r="R1329" s="9" t="str">
        <f t="shared" ca="1" si="3986"/>
        <v>CHDN_E</v>
      </c>
      <c r="S1329" s="9" t="str">
        <f t="shared" ca="1" si="3986"/>
        <v>VINHO BRANCO</v>
      </c>
      <c r="T1329" s="9" t="str">
        <f t="shared" ca="1" si="3986"/>
        <v>4_TPK_2,0 l</v>
      </c>
      <c r="U1329" s="29">
        <f t="shared" ca="1" si="3986"/>
        <v>4</v>
      </c>
      <c r="V1329" s="30">
        <f t="shared" ca="1" si="3986"/>
        <v>131</v>
      </c>
      <c r="W1329" s="30">
        <f t="shared" ca="1" si="3986"/>
        <v>78</v>
      </c>
    </row>
    <row r="1330" spans="1:23" ht="13">
      <c r="A1330" s="9">
        <f t="shared" si="8"/>
        <v>1327</v>
      </c>
      <c r="B1330" s="45">
        <v>7</v>
      </c>
      <c r="C1330" s="9">
        <f>MOD(A1330-1,COUNT('DATE Snapshot'!$A:$A))+1</f>
        <v>7</v>
      </c>
      <c r="D1330" s="25">
        <f t="shared" ref="D1330:I1330" ca="1" si="3987">INDIRECT(ADDRESS($C1330+1,D$2,,,D$1))</f>
        <v>42917</v>
      </c>
      <c r="E1330" s="27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8">
        <f t="shared" ca="1" si="3987"/>
        <v>42736</v>
      </c>
      <c r="I1330" s="9">
        <f t="shared" ca="1" si="3987"/>
        <v>7</v>
      </c>
      <c r="J1330" s="46">
        <f>TRUNC((A1330-1)/COUNT('DATE Snapshot'!A:A)/COUNT(PRODUCT!A:A),0)+1</f>
        <v>2</v>
      </c>
      <c r="K1330" s="9" t="str">
        <f t="shared" ref="K1330:O1330" ca="1" si="3988">INDIRECT(ADDRESS($J1330+1,K$2,,,K$1))</f>
        <v>MARTE</v>
      </c>
      <c r="L1330" s="9" t="str">
        <f t="shared" ca="1" si="3988"/>
        <v>MT</v>
      </c>
      <c r="M1330" s="9" t="str">
        <f t="shared" ca="1" si="3988"/>
        <v>CURITIBA</v>
      </c>
      <c r="N1330" s="9" t="str">
        <f t="shared" ca="1" si="3988"/>
        <v>BRASIL</v>
      </c>
      <c r="O1330" s="9">
        <f t="shared" ca="1" si="3988"/>
        <v>0</v>
      </c>
      <c r="P1330" s="9">
        <f>MOD(TRUNC((A1330-1)/COUNT('DATE Snapshot'!A:A)),COUNT(PRODUCT!A:A))+1</f>
        <v>28</v>
      </c>
      <c r="Q1330" s="9" t="str">
        <f t="shared" ref="Q1330:W1330" ca="1" si="3989">INDIRECT(ADDRESS($P1330+1,Q$2,,,Q$1))</f>
        <v>CHARDONNAY</v>
      </c>
      <c r="R1330" s="9" t="str">
        <f t="shared" ca="1" si="3989"/>
        <v>CHDN_E</v>
      </c>
      <c r="S1330" s="9" t="str">
        <f t="shared" ca="1" si="3989"/>
        <v>VINHO BRANCO</v>
      </c>
      <c r="T1330" s="9" t="str">
        <f t="shared" ca="1" si="3989"/>
        <v>4_TPK_2,0 l</v>
      </c>
      <c r="U1330" s="29">
        <f t="shared" ca="1" si="3989"/>
        <v>4</v>
      </c>
      <c r="V1330" s="30">
        <f t="shared" ca="1" si="3989"/>
        <v>131</v>
      </c>
      <c r="W1330" s="30">
        <f t="shared" ca="1" si="3989"/>
        <v>78</v>
      </c>
    </row>
    <row r="1331" spans="1:23" ht="13">
      <c r="A1331" s="9">
        <f t="shared" si="8"/>
        <v>1328</v>
      </c>
      <c r="B1331" s="45">
        <v>16</v>
      </c>
      <c r="C1331" s="9">
        <f>MOD(A1331-1,COUNT('DATE Snapshot'!$A:$A))+1</f>
        <v>8</v>
      </c>
      <c r="D1331" s="25">
        <f t="shared" ref="D1331:I1331" ca="1" si="3990">INDIRECT(ADDRESS($C1331+1,D$2,,,D$1))</f>
        <v>42948</v>
      </c>
      <c r="E1331" s="27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8">
        <f t="shared" ca="1" si="3990"/>
        <v>42736</v>
      </c>
      <c r="I1331" s="9">
        <f t="shared" ca="1" si="3990"/>
        <v>3</v>
      </c>
      <c r="J1331" s="46">
        <f>TRUNC((A1331-1)/COUNT('DATE Snapshot'!A:A)/COUNT(PRODUCT!A:A),0)+1</f>
        <v>2</v>
      </c>
      <c r="K1331" s="9" t="str">
        <f t="shared" ref="K1331:O1331" ca="1" si="3991">INDIRECT(ADDRESS($J1331+1,K$2,,,K$1))</f>
        <v>MARTE</v>
      </c>
      <c r="L1331" s="9" t="str">
        <f t="shared" ca="1" si="3991"/>
        <v>MT</v>
      </c>
      <c r="M1331" s="9" t="str">
        <f t="shared" ca="1" si="3991"/>
        <v>CURITIBA</v>
      </c>
      <c r="N1331" s="9" t="str">
        <f t="shared" ca="1" si="3991"/>
        <v>BRASIL</v>
      </c>
      <c r="O1331" s="9">
        <f t="shared" ca="1" si="3991"/>
        <v>0</v>
      </c>
      <c r="P1331" s="9">
        <f>MOD(TRUNC((A1331-1)/COUNT('DATE Snapshot'!A:A)),COUNT(PRODUCT!A:A))+1</f>
        <v>28</v>
      </c>
      <c r="Q1331" s="9" t="str">
        <f t="shared" ref="Q1331:W1331" ca="1" si="3992">INDIRECT(ADDRESS($P1331+1,Q$2,,,Q$1))</f>
        <v>CHARDONNAY</v>
      </c>
      <c r="R1331" s="9" t="str">
        <f t="shared" ca="1" si="3992"/>
        <v>CHDN_E</v>
      </c>
      <c r="S1331" s="9" t="str">
        <f t="shared" ca="1" si="3992"/>
        <v>VINHO BRANCO</v>
      </c>
      <c r="T1331" s="9" t="str">
        <f t="shared" ca="1" si="3992"/>
        <v>4_TPK_2,0 l</v>
      </c>
      <c r="U1331" s="29">
        <f t="shared" ca="1" si="3992"/>
        <v>4</v>
      </c>
      <c r="V1331" s="30">
        <f t="shared" ca="1" si="3992"/>
        <v>131</v>
      </c>
      <c r="W1331" s="30">
        <f t="shared" ca="1" si="3992"/>
        <v>78</v>
      </c>
    </row>
    <row r="1332" spans="1:23" ht="13">
      <c r="A1332" s="9">
        <f t="shared" si="8"/>
        <v>1329</v>
      </c>
      <c r="B1332" s="45">
        <v>11</v>
      </c>
      <c r="C1332" s="9">
        <f>MOD(A1332-1,COUNT('DATE Snapshot'!$A:$A))+1</f>
        <v>9</v>
      </c>
      <c r="D1332" s="25">
        <f t="shared" ref="D1332:I1332" ca="1" si="3993">INDIRECT(ADDRESS($C1332+1,D$2,,,D$1))</f>
        <v>42979</v>
      </c>
      <c r="E1332" s="27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8">
        <f t="shared" ca="1" si="3993"/>
        <v>42736</v>
      </c>
      <c r="I1332" s="9">
        <f t="shared" ca="1" si="3993"/>
        <v>6</v>
      </c>
      <c r="J1332" s="46">
        <f>TRUNC((A1332-1)/COUNT('DATE Snapshot'!A:A)/COUNT(PRODUCT!A:A),0)+1</f>
        <v>2</v>
      </c>
      <c r="K1332" s="9" t="str">
        <f t="shared" ref="K1332:O1332" ca="1" si="3994">INDIRECT(ADDRESS($J1332+1,K$2,,,K$1))</f>
        <v>MARTE</v>
      </c>
      <c r="L1332" s="9" t="str">
        <f t="shared" ca="1" si="3994"/>
        <v>MT</v>
      </c>
      <c r="M1332" s="9" t="str">
        <f t="shared" ca="1" si="3994"/>
        <v>CURITIBA</v>
      </c>
      <c r="N1332" s="9" t="str">
        <f t="shared" ca="1" si="3994"/>
        <v>BRASIL</v>
      </c>
      <c r="O1332" s="9">
        <f t="shared" ca="1" si="3994"/>
        <v>0</v>
      </c>
      <c r="P1332" s="9">
        <f>MOD(TRUNC((A1332-1)/COUNT('DATE Snapshot'!A:A)),COUNT(PRODUCT!A:A))+1</f>
        <v>28</v>
      </c>
      <c r="Q1332" s="9" t="str">
        <f t="shared" ref="Q1332:W1332" ca="1" si="3995">INDIRECT(ADDRESS($P1332+1,Q$2,,,Q$1))</f>
        <v>CHARDONNAY</v>
      </c>
      <c r="R1332" s="9" t="str">
        <f t="shared" ca="1" si="3995"/>
        <v>CHDN_E</v>
      </c>
      <c r="S1332" s="9" t="str">
        <f t="shared" ca="1" si="3995"/>
        <v>VINHO BRANCO</v>
      </c>
      <c r="T1332" s="9" t="str">
        <f t="shared" ca="1" si="3995"/>
        <v>4_TPK_2,0 l</v>
      </c>
      <c r="U1332" s="29">
        <f t="shared" ca="1" si="3995"/>
        <v>4</v>
      </c>
      <c r="V1332" s="30">
        <f t="shared" ca="1" si="3995"/>
        <v>131</v>
      </c>
      <c r="W1332" s="30">
        <f t="shared" ca="1" si="3995"/>
        <v>78</v>
      </c>
    </row>
    <row r="1333" spans="1:23" ht="13">
      <c r="A1333" s="9">
        <f t="shared" si="8"/>
        <v>1330</v>
      </c>
      <c r="B1333" s="45">
        <v>14</v>
      </c>
      <c r="C1333" s="9">
        <f>MOD(A1333-1,COUNT('DATE Snapshot'!$A:$A))+1</f>
        <v>10</v>
      </c>
      <c r="D1333" s="25">
        <f t="shared" ref="D1333:I1333" ca="1" si="3996">INDIRECT(ADDRESS($C1333+1,D$2,,,D$1))</f>
        <v>43009</v>
      </c>
      <c r="E1333" s="27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8">
        <f t="shared" ca="1" si="3996"/>
        <v>42736</v>
      </c>
      <c r="I1333" s="9">
        <f t="shared" ca="1" si="3996"/>
        <v>1</v>
      </c>
      <c r="J1333" s="46">
        <f>TRUNC((A1333-1)/COUNT('DATE Snapshot'!A:A)/COUNT(PRODUCT!A:A),0)+1</f>
        <v>2</v>
      </c>
      <c r="K1333" s="9" t="str">
        <f t="shared" ref="K1333:O1333" ca="1" si="3997">INDIRECT(ADDRESS($J1333+1,K$2,,,K$1))</f>
        <v>MARTE</v>
      </c>
      <c r="L1333" s="9" t="str">
        <f t="shared" ca="1" si="3997"/>
        <v>MT</v>
      </c>
      <c r="M1333" s="9" t="str">
        <f t="shared" ca="1" si="3997"/>
        <v>CURITIBA</v>
      </c>
      <c r="N1333" s="9" t="str">
        <f t="shared" ca="1" si="3997"/>
        <v>BRASIL</v>
      </c>
      <c r="O1333" s="9">
        <f t="shared" ca="1" si="3997"/>
        <v>0</v>
      </c>
      <c r="P1333" s="9">
        <f>MOD(TRUNC((A1333-1)/COUNT('DATE Snapshot'!A:A)),COUNT(PRODUCT!A:A))+1</f>
        <v>28</v>
      </c>
      <c r="Q1333" s="9" t="str">
        <f t="shared" ref="Q1333:W1333" ca="1" si="3998">INDIRECT(ADDRESS($P1333+1,Q$2,,,Q$1))</f>
        <v>CHARDONNAY</v>
      </c>
      <c r="R1333" s="9" t="str">
        <f t="shared" ca="1" si="3998"/>
        <v>CHDN_E</v>
      </c>
      <c r="S1333" s="9" t="str">
        <f t="shared" ca="1" si="3998"/>
        <v>VINHO BRANCO</v>
      </c>
      <c r="T1333" s="9" t="str">
        <f t="shared" ca="1" si="3998"/>
        <v>4_TPK_2,0 l</v>
      </c>
      <c r="U1333" s="29">
        <f t="shared" ca="1" si="3998"/>
        <v>4</v>
      </c>
      <c r="V1333" s="30">
        <f t="shared" ca="1" si="3998"/>
        <v>131</v>
      </c>
      <c r="W1333" s="30">
        <f t="shared" ca="1" si="3998"/>
        <v>78</v>
      </c>
    </row>
    <row r="1334" spans="1:23" ht="13">
      <c r="A1334" s="9">
        <f t="shared" si="8"/>
        <v>1331</v>
      </c>
      <c r="B1334" s="45">
        <v>4</v>
      </c>
      <c r="C1334" s="9">
        <f>MOD(A1334-1,COUNT('DATE Snapshot'!$A:$A))+1</f>
        <v>11</v>
      </c>
      <c r="D1334" s="25">
        <f t="shared" ref="D1334:I1334" ca="1" si="3999">INDIRECT(ADDRESS($C1334+1,D$2,,,D$1))</f>
        <v>43040</v>
      </c>
      <c r="E1334" s="27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8">
        <f t="shared" ca="1" si="3999"/>
        <v>42736</v>
      </c>
      <c r="I1334" s="9">
        <f t="shared" ca="1" si="3999"/>
        <v>4</v>
      </c>
      <c r="J1334" s="46">
        <f>TRUNC((A1334-1)/COUNT('DATE Snapshot'!A:A)/COUNT(PRODUCT!A:A),0)+1</f>
        <v>2</v>
      </c>
      <c r="K1334" s="9" t="str">
        <f t="shared" ref="K1334:O1334" ca="1" si="4000">INDIRECT(ADDRESS($J1334+1,K$2,,,K$1))</f>
        <v>MARTE</v>
      </c>
      <c r="L1334" s="9" t="str">
        <f t="shared" ca="1" si="4000"/>
        <v>MT</v>
      </c>
      <c r="M1334" s="9" t="str">
        <f t="shared" ca="1" si="4000"/>
        <v>CURITIBA</v>
      </c>
      <c r="N1334" s="9" t="str">
        <f t="shared" ca="1" si="4000"/>
        <v>BRASIL</v>
      </c>
      <c r="O1334" s="9">
        <f t="shared" ca="1" si="4000"/>
        <v>0</v>
      </c>
      <c r="P1334" s="9">
        <f>MOD(TRUNC((A1334-1)/COUNT('DATE Snapshot'!A:A)),COUNT(PRODUCT!A:A))+1</f>
        <v>28</v>
      </c>
      <c r="Q1334" s="9" t="str">
        <f t="shared" ref="Q1334:W1334" ca="1" si="4001">INDIRECT(ADDRESS($P1334+1,Q$2,,,Q$1))</f>
        <v>CHARDONNAY</v>
      </c>
      <c r="R1334" s="9" t="str">
        <f t="shared" ca="1" si="4001"/>
        <v>CHDN_E</v>
      </c>
      <c r="S1334" s="9" t="str">
        <f t="shared" ca="1" si="4001"/>
        <v>VINHO BRANCO</v>
      </c>
      <c r="T1334" s="9" t="str">
        <f t="shared" ca="1" si="4001"/>
        <v>4_TPK_2,0 l</v>
      </c>
      <c r="U1334" s="29">
        <f t="shared" ca="1" si="4001"/>
        <v>4</v>
      </c>
      <c r="V1334" s="30">
        <f t="shared" ca="1" si="4001"/>
        <v>131</v>
      </c>
      <c r="W1334" s="30">
        <f t="shared" ca="1" si="4001"/>
        <v>78</v>
      </c>
    </row>
    <row r="1335" spans="1:23" ht="13">
      <c r="A1335" s="9">
        <f t="shared" si="8"/>
        <v>1332</v>
      </c>
      <c r="B1335" s="45">
        <v>4</v>
      </c>
      <c r="C1335" s="9">
        <f>MOD(A1335-1,COUNT('DATE Snapshot'!$A:$A))+1</f>
        <v>12</v>
      </c>
      <c r="D1335" s="25">
        <f t="shared" ref="D1335:I1335" ca="1" si="4002">INDIRECT(ADDRESS($C1335+1,D$2,,,D$1))</f>
        <v>43070</v>
      </c>
      <c r="E1335" s="27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8">
        <f t="shared" ca="1" si="4002"/>
        <v>42736</v>
      </c>
      <c r="I1335" s="9">
        <f t="shared" ca="1" si="4002"/>
        <v>6</v>
      </c>
      <c r="J1335" s="46">
        <f>TRUNC((A1335-1)/COUNT('DATE Snapshot'!A:A)/COUNT(PRODUCT!A:A),0)+1</f>
        <v>2</v>
      </c>
      <c r="K1335" s="9" t="str">
        <f t="shared" ref="K1335:O1335" ca="1" si="4003">INDIRECT(ADDRESS($J1335+1,K$2,,,K$1))</f>
        <v>MARTE</v>
      </c>
      <c r="L1335" s="9" t="str">
        <f t="shared" ca="1" si="4003"/>
        <v>MT</v>
      </c>
      <c r="M1335" s="9" t="str">
        <f t="shared" ca="1" si="4003"/>
        <v>CURITIBA</v>
      </c>
      <c r="N1335" s="9" t="str">
        <f t="shared" ca="1" si="4003"/>
        <v>BRASIL</v>
      </c>
      <c r="O1335" s="9">
        <f t="shared" ca="1" si="4003"/>
        <v>0</v>
      </c>
      <c r="P1335" s="9">
        <f>MOD(TRUNC((A1335-1)/COUNT('DATE Snapshot'!A:A)),COUNT(PRODUCT!A:A))+1</f>
        <v>28</v>
      </c>
      <c r="Q1335" s="9" t="str">
        <f t="shared" ref="Q1335:W1335" ca="1" si="4004">INDIRECT(ADDRESS($P1335+1,Q$2,,,Q$1))</f>
        <v>CHARDONNAY</v>
      </c>
      <c r="R1335" s="9" t="str">
        <f t="shared" ca="1" si="4004"/>
        <v>CHDN_E</v>
      </c>
      <c r="S1335" s="9" t="str">
        <f t="shared" ca="1" si="4004"/>
        <v>VINHO BRANCO</v>
      </c>
      <c r="T1335" s="9" t="str">
        <f t="shared" ca="1" si="4004"/>
        <v>4_TPK_2,0 l</v>
      </c>
      <c r="U1335" s="29">
        <f t="shared" ca="1" si="4004"/>
        <v>4</v>
      </c>
      <c r="V1335" s="30">
        <f t="shared" ca="1" si="4004"/>
        <v>131</v>
      </c>
      <c r="W1335" s="30">
        <f t="shared" ca="1" si="4004"/>
        <v>78</v>
      </c>
    </row>
    <row r="1336" spans="1:23" ht="13">
      <c r="A1336" s="9">
        <f t="shared" si="8"/>
        <v>1333</v>
      </c>
      <c r="B1336" s="45">
        <v>5</v>
      </c>
      <c r="C1336" s="9">
        <f>MOD(A1336-1,COUNT('DATE Snapshot'!$A:$A))+1</f>
        <v>13</v>
      </c>
      <c r="D1336" s="25">
        <f t="shared" ref="D1336:I1336" ca="1" si="4005">INDIRECT(ADDRESS($C1336+1,D$2,,,D$1))</f>
        <v>43101</v>
      </c>
      <c r="E1336" s="27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8">
        <f t="shared" ca="1" si="4005"/>
        <v>43101</v>
      </c>
      <c r="I1336" s="9">
        <f t="shared" ca="1" si="4005"/>
        <v>2</v>
      </c>
      <c r="J1336" s="46">
        <f>TRUNC((A1336-1)/COUNT('DATE Snapshot'!A:A)/COUNT(PRODUCT!A:A),0)+1</f>
        <v>2</v>
      </c>
      <c r="K1336" s="9" t="str">
        <f t="shared" ref="K1336:O1336" ca="1" si="4006">INDIRECT(ADDRESS($J1336+1,K$2,,,K$1))</f>
        <v>MARTE</v>
      </c>
      <c r="L1336" s="9" t="str">
        <f t="shared" ca="1" si="4006"/>
        <v>MT</v>
      </c>
      <c r="M1336" s="9" t="str">
        <f t="shared" ca="1" si="4006"/>
        <v>CURITIBA</v>
      </c>
      <c r="N1336" s="9" t="str">
        <f t="shared" ca="1" si="4006"/>
        <v>BRASIL</v>
      </c>
      <c r="O1336" s="9">
        <f t="shared" ca="1" si="4006"/>
        <v>0</v>
      </c>
      <c r="P1336" s="9">
        <f>MOD(TRUNC((A1336-1)/COUNT('DATE Snapshot'!A:A)),COUNT(PRODUCT!A:A))+1</f>
        <v>28</v>
      </c>
      <c r="Q1336" s="9" t="str">
        <f t="shared" ref="Q1336:W1336" ca="1" si="4007">INDIRECT(ADDRESS($P1336+1,Q$2,,,Q$1))</f>
        <v>CHARDONNAY</v>
      </c>
      <c r="R1336" s="9" t="str">
        <f t="shared" ca="1" si="4007"/>
        <v>CHDN_E</v>
      </c>
      <c r="S1336" s="9" t="str">
        <f t="shared" ca="1" si="4007"/>
        <v>VINHO BRANCO</v>
      </c>
      <c r="T1336" s="9" t="str">
        <f t="shared" ca="1" si="4007"/>
        <v>4_TPK_2,0 l</v>
      </c>
      <c r="U1336" s="29">
        <f t="shared" ca="1" si="4007"/>
        <v>4</v>
      </c>
      <c r="V1336" s="30">
        <f t="shared" ca="1" si="4007"/>
        <v>131</v>
      </c>
      <c r="W1336" s="30">
        <f t="shared" ca="1" si="4007"/>
        <v>78</v>
      </c>
    </row>
    <row r="1337" spans="1:23" ht="13">
      <c r="A1337" s="9">
        <f t="shared" si="8"/>
        <v>1334</v>
      </c>
      <c r="B1337" s="45">
        <v>0</v>
      </c>
      <c r="C1337" s="9">
        <f>MOD(A1337-1,COUNT('DATE Snapshot'!$A:$A))+1</f>
        <v>14</v>
      </c>
      <c r="D1337" s="25">
        <f t="shared" ref="D1337:I1337" ca="1" si="4008">INDIRECT(ADDRESS($C1337+1,D$2,,,D$1))</f>
        <v>43132</v>
      </c>
      <c r="E1337" s="27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8">
        <f t="shared" ca="1" si="4008"/>
        <v>43101</v>
      </c>
      <c r="I1337" s="9">
        <f t="shared" ca="1" si="4008"/>
        <v>5</v>
      </c>
      <c r="J1337" s="46">
        <f>TRUNC((A1337-1)/COUNT('DATE Snapshot'!A:A)/COUNT(PRODUCT!A:A),0)+1</f>
        <v>2</v>
      </c>
      <c r="K1337" s="9" t="str">
        <f t="shared" ref="K1337:O1337" ca="1" si="4009">INDIRECT(ADDRESS($J1337+1,K$2,,,K$1))</f>
        <v>MARTE</v>
      </c>
      <c r="L1337" s="9" t="str">
        <f t="shared" ca="1" si="4009"/>
        <v>MT</v>
      </c>
      <c r="M1337" s="9" t="str">
        <f t="shared" ca="1" si="4009"/>
        <v>CURITIBA</v>
      </c>
      <c r="N1337" s="9" t="str">
        <f t="shared" ca="1" si="4009"/>
        <v>BRASIL</v>
      </c>
      <c r="O1337" s="9">
        <f t="shared" ca="1" si="4009"/>
        <v>0</v>
      </c>
      <c r="P1337" s="9">
        <f>MOD(TRUNC((A1337-1)/COUNT('DATE Snapshot'!A:A)),COUNT(PRODUCT!A:A))+1</f>
        <v>28</v>
      </c>
      <c r="Q1337" s="9" t="str">
        <f t="shared" ref="Q1337:W1337" ca="1" si="4010">INDIRECT(ADDRESS($P1337+1,Q$2,,,Q$1))</f>
        <v>CHARDONNAY</v>
      </c>
      <c r="R1337" s="9" t="str">
        <f t="shared" ca="1" si="4010"/>
        <v>CHDN_E</v>
      </c>
      <c r="S1337" s="9" t="str">
        <f t="shared" ca="1" si="4010"/>
        <v>VINHO BRANCO</v>
      </c>
      <c r="T1337" s="9" t="str">
        <f t="shared" ca="1" si="4010"/>
        <v>4_TPK_2,0 l</v>
      </c>
      <c r="U1337" s="29">
        <f t="shared" ca="1" si="4010"/>
        <v>4</v>
      </c>
      <c r="V1337" s="30">
        <f t="shared" ca="1" si="4010"/>
        <v>131</v>
      </c>
      <c r="W1337" s="30">
        <f t="shared" ca="1" si="4010"/>
        <v>78</v>
      </c>
    </row>
    <row r="1338" spans="1:23" ht="13">
      <c r="A1338" s="9">
        <f t="shared" si="8"/>
        <v>1335</v>
      </c>
      <c r="B1338" s="45">
        <v>2</v>
      </c>
      <c r="C1338" s="9">
        <f>MOD(A1338-1,COUNT('DATE Snapshot'!$A:$A))+1</f>
        <v>15</v>
      </c>
      <c r="D1338" s="25">
        <f t="shared" ref="D1338:I1338" ca="1" si="4011">INDIRECT(ADDRESS($C1338+1,D$2,,,D$1))</f>
        <v>43160</v>
      </c>
      <c r="E1338" s="27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8">
        <f t="shared" ca="1" si="4011"/>
        <v>43101</v>
      </c>
      <c r="I1338" s="9">
        <f t="shared" ca="1" si="4011"/>
        <v>5</v>
      </c>
      <c r="J1338" s="46">
        <f>TRUNC((A1338-1)/COUNT('DATE Snapshot'!A:A)/COUNT(PRODUCT!A:A),0)+1</f>
        <v>2</v>
      </c>
      <c r="K1338" s="9" t="str">
        <f t="shared" ref="K1338:O1338" ca="1" si="4012">INDIRECT(ADDRESS($J1338+1,K$2,,,K$1))</f>
        <v>MARTE</v>
      </c>
      <c r="L1338" s="9" t="str">
        <f t="shared" ca="1" si="4012"/>
        <v>MT</v>
      </c>
      <c r="M1338" s="9" t="str">
        <f t="shared" ca="1" si="4012"/>
        <v>CURITIBA</v>
      </c>
      <c r="N1338" s="9" t="str">
        <f t="shared" ca="1" si="4012"/>
        <v>BRASIL</v>
      </c>
      <c r="O1338" s="9">
        <f t="shared" ca="1" si="4012"/>
        <v>0</v>
      </c>
      <c r="P1338" s="9">
        <f>MOD(TRUNC((A1338-1)/COUNT('DATE Snapshot'!A:A)),COUNT(PRODUCT!A:A))+1</f>
        <v>28</v>
      </c>
      <c r="Q1338" s="9" t="str">
        <f t="shared" ref="Q1338:W1338" ca="1" si="4013">INDIRECT(ADDRESS($P1338+1,Q$2,,,Q$1))</f>
        <v>CHARDONNAY</v>
      </c>
      <c r="R1338" s="9" t="str">
        <f t="shared" ca="1" si="4013"/>
        <v>CHDN_E</v>
      </c>
      <c r="S1338" s="9" t="str">
        <f t="shared" ca="1" si="4013"/>
        <v>VINHO BRANCO</v>
      </c>
      <c r="T1338" s="9" t="str">
        <f t="shared" ca="1" si="4013"/>
        <v>4_TPK_2,0 l</v>
      </c>
      <c r="U1338" s="29">
        <f t="shared" ca="1" si="4013"/>
        <v>4</v>
      </c>
      <c r="V1338" s="30">
        <f t="shared" ca="1" si="4013"/>
        <v>131</v>
      </c>
      <c r="W1338" s="30">
        <f t="shared" ca="1" si="4013"/>
        <v>78</v>
      </c>
    </row>
    <row r="1339" spans="1:23" ht="13">
      <c r="A1339" s="9">
        <f t="shared" si="8"/>
        <v>1336</v>
      </c>
      <c r="B1339" s="45">
        <v>9</v>
      </c>
      <c r="C1339" s="9">
        <f>MOD(A1339-1,COUNT('DATE Snapshot'!$A:$A))+1</f>
        <v>16</v>
      </c>
      <c r="D1339" s="25">
        <f t="shared" ref="D1339:I1339" ca="1" si="4014">INDIRECT(ADDRESS($C1339+1,D$2,,,D$1))</f>
        <v>43191</v>
      </c>
      <c r="E1339" s="27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8">
        <f t="shared" ca="1" si="4014"/>
        <v>43101</v>
      </c>
      <c r="I1339" s="9">
        <f t="shared" ca="1" si="4014"/>
        <v>1</v>
      </c>
      <c r="J1339" s="46">
        <f>TRUNC((A1339-1)/COUNT('DATE Snapshot'!A:A)/COUNT(PRODUCT!A:A),0)+1</f>
        <v>2</v>
      </c>
      <c r="K1339" s="9" t="str">
        <f t="shared" ref="K1339:O1339" ca="1" si="4015">INDIRECT(ADDRESS($J1339+1,K$2,,,K$1))</f>
        <v>MARTE</v>
      </c>
      <c r="L1339" s="9" t="str">
        <f t="shared" ca="1" si="4015"/>
        <v>MT</v>
      </c>
      <c r="M1339" s="9" t="str">
        <f t="shared" ca="1" si="4015"/>
        <v>CURITIBA</v>
      </c>
      <c r="N1339" s="9" t="str">
        <f t="shared" ca="1" si="4015"/>
        <v>BRASIL</v>
      </c>
      <c r="O1339" s="9">
        <f t="shared" ca="1" si="4015"/>
        <v>0</v>
      </c>
      <c r="P1339" s="9">
        <f>MOD(TRUNC((A1339-1)/COUNT('DATE Snapshot'!A:A)),COUNT(PRODUCT!A:A))+1</f>
        <v>28</v>
      </c>
      <c r="Q1339" s="9" t="str">
        <f t="shared" ref="Q1339:W1339" ca="1" si="4016">INDIRECT(ADDRESS($P1339+1,Q$2,,,Q$1))</f>
        <v>CHARDONNAY</v>
      </c>
      <c r="R1339" s="9" t="str">
        <f t="shared" ca="1" si="4016"/>
        <v>CHDN_E</v>
      </c>
      <c r="S1339" s="9" t="str">
        <f t="shared" ca="1" si="4016"/>
        <v>VINHO BRANCO</v>
      </c>
      <c r="T1339" s="9" t="str">
        <f t="shared" ca="1" si="4016"/>
        <v>4_TPK_2,0 l</v>
      </c>
      <c r="U1339" s="29">
        <f t="shared" ca="1" si="4016"/>
        <v>4</v>
      </c>
      <c r="V1339" s="30">
        <f t="shared" ca="1" si="4016"/>
        <v>131</v>
      </c>
      <c r="W1339" s="30">
        <f t="shared" ca="1" si="4016"/>
        <v>78</v>
      </c>
    </row>
    <row r="1340" spans="1:23" ht="13">
      <c r="A1340" s="9">
        <f t="shared" si="8"/>
        <v>1337</v>
      </c>
      <c r="B1340" s="45">
        <v>15</v>
      </c>
      <c r="C1340" s="9">
        <f>MOD(A1340-1,COUNT('DATE Snapshot'!$A:$A))+1</f>
        <v>17</v>
      </c>
      <c r="D1340" s="25">
        <f t="shared" ref="D1340:I1340" ca="1" si="4017">INDIRECT(ADDRESS($C1340+1,D$2,,,D$1))</f>
        <v>43221</v>
      </c>
      <c r="E1340" s="27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8">
        <f t="shared" ca="1" si="4017"/>
        <v>43101</v>
      </c>
      <c r="I1340" s="9">
        <f t="shared" ca="1" si="4017"/>
        <v>3</v>
      </c>
      <c r="J1340" s="46">
        <f>TRUNC((A1340-1)/COUNT('DATE Snapshot'!A:A)/COUNT(PRODUCT!A:A),0)+1</f>
        <v>2</v>
      </c>
      <c r="K1340" s="9" t="str">
        <f t="shared" ref="K1340:O1340" ca="1" si="4018">INDIRECT(ADDRESS($J1340+1,K$2,,,K$1))</f>
        <v>MARTE</v>
      </c>
      <c r="L1340" s="9" t="str">
        <f t="shared" ca="1" si="4018"/>
        <v>MT</v>
      </c>
      <c r="M1340" s="9" t="str">
        <f t="shared" ca="1" si="4018"/>
        <v>CURITIBA</v>
      </c>
      <c r="N1340" s="9" t="str">
        <f t="shared" ca="1" si="4018"/>
        <v>BRASIL</v>
      </c>
      <c r="O1340" s="9">
        <f t="shared" ca="1" si="4018"/>
        <v>0</v>
      </c>
      <c r="P1340" s="9">
        <f>MOD(TRUNC((A1340-1)/COUNT('DATE Snapshot'!A:A)),COUNT(PRODUCT!A:A))+1</f>
        <v>28</v>
      </c>
      <c r="Q1340" s="9" t="str">
        <f t="shared" ref="Q1340:W1340" ca="1" si="4019">INDIRECT(ADDRESS($P1340+1,Q$2,,,Q$1))</f>
        <v>CHARDONNAY</v>
      </c>
      <c r="R1340" s="9" t="str">
        <f t="shared" ca="1" si="4019"/>
        <v>CHDN_E</v>
      </c>
      <c r="S1340" s="9" t="str">
        <f t="shared" ca="1" si="4019"/>
        <v>VINHO BRANCO</v>
      </c>
      <c r="T1340" s="9" t="str">
        <f t="shared" ca="1" si="4019"/>
        <v>4_TPK_2,0 l</v>
      </c>
      <c r="U1340" s="29">
        <f t="shared" ca="1" si="4019"/>
        <v>4</v>
      </c>
      <c r="V1340" s="30">
        <f t="shared" ca="1" si="4019"/>
        <v>131</v>
      </c>
      <c r="W1340" s="30">
        <f t="shared" ca="1" si="4019"/>
        <v>78</v>
      </c>
    </row>
    <row r="1341" spans="1:23" ht="13">
      <c r="A1341" s="9">
        <f t="shared" si="8"/>
        <v>1338</v>
      </c>
      <c r="B1341" s="45">
        <v>5</v>
      </c>
      <c r="C1341" s="9">
        <f>MOD(A1341-1,COUNT('DATE Snapshot'!$A:$A))+1</f>
        <v>18</v>
      </c>
      <c r="D1341" s="25">
        <f t="shared" ref="D1341:I1341" ca="1" si="4020">INDIRECT(ADDRESS($C1341+1,D$2,,,D$1))</f>
        <v>43252</v>
      </c>
      <c r="E1341" s="27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8">
        <f t="shared" ca="1" si="4020"/>
        <v>43101</v>
      </c>
      <c r="I1341" s="9">
        <f t="shared" ca="1" si="4020"/>
        <v>6</v>
      </c>
      <c r="J1341" s="46">
        <f>TRUNC((A1341-1)/COUNT('DATE Snapshot'!A:A)/COUNT(PRODUCT!A:A),0)+1</f>
        <v>2</v>
      </c>
      <c r="K1341" s="9" t="str">
        <f t="shared" ref="K1341:O1341" ca="1" si="4021">INDIRECT(ADDRESS($J1341+1,K$2,,,K$1))</f>
        <v>MARTE</v>
      </c>
      <c r="L1341" s="9" t="str">
        <f t="shared" ca="1" si="4021"/>
        <v>MT</v>
      </c>
      <c r="M1341" s="9" t="str">
        <f t="shared" ca="1" si="4021"/>
        <v>CURITIBA</v>
      </c>
      <c r="N1341" s="9" t="str">
        <f t="shared" ca="1" si="4021"/>
        <v>BRASIL</v>
      </c>
      <c r="O1341" s="9">
        <f t="shared" ca="1" si="4021"/>
        <v>0</v>
      </c>
      <c r="P1341" s="9">
        <f>MOD(TRUNC((A1341-1)/COUNT('DATE Snapshot'!A:A)),COUNT(PRODUCT!A:A))+1</f>
        <v>28</v>
      </c>
      <c r="Q1341" s="9" t="str">
        <f t="shared" ref="Q1341:W1341" ca="1" si="4022">INDIRECT(ADDRESS($P1341+1,Q$2,,,Q$1))</f>
        <v>CHARDONNAY</v>
      </c>
      <c r="R1341" s="9" t="str">
        <f t="shared" ca="1" si="4022"/>
        <v>CHDN_E</v>
      </c>
      <c r="S1341" s="9" t="str">
        <f t="shared" ca="1" si="4022"/>
        <v>VINHO BRANCO</v>
      </c>
      <c r="T1341" s="9" t="str">
        <f t="shared" ca="1" si="4022"/>
        <v>4_TPK_2,0 l</v>
      </c>
      <c r="U1341" s="29">
        <f t="shared" ca="1" si="4022"/>
        <v>4</v>
      </c>
      <c r="V1341" s="30">
        <f t="shared" ca="1" si="4022"/>
        <v>131</v>
      </c>
      <c r="W1341" s="30">
        <f t="shared" ca="1" si="4022"/>
        <v>78</v>
      </c>
    </row>
    <row r="1342" spans="1:23" ht="13">
      <c r="A1342" s="9">
        <f t="shared" si="8"/>
        <v>1339</v>
      </c>
      <c r="B1342" s="45">
        <v>2</v>
      </c>
      <c r="C1342" s="9">
        <f>MOD(A1342-1,COUNT('DATE Snapshot'!$A:$A))+1</f>
        <v>19</v>
      </c>
      <c r="D1342" s="25">
        <f t="shared" ref="D1342:I1342" ca="1" si="4023">INDIRECT(ADDRESS($C1342+1,D$2,,,D$1))</f>
        <v>43282</v>
      </c>
      <c r="E1342" s="27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8">
        <f t="shared" ca="1" si="4023"/>
        <v>43101</v>
      </c>
      <c r="I1342" s="9">
        <f t="shared" ca="1" si="4023"/>
        <v>1</v>
      </c>
      <c r="J1342" s="46">
        <f>TRUNC((A1342-1)/COUNT('DATE Snapshot'!A:A)/COUNT(PRODUCT!A:A),0)+1</f>
        <v>2</v>
      </c>
      <c r="K1342" s="9" t="str">
        <f t="shared" ref="K1342:O1342" ca="1" si="4024">INDIRECT(ADDRESS($J1342+1,K$2,,,K$1))</f>
        <v>MARTE</v>
      </c>
      <c r="L1342" s="9" t="str">
        <f t="shared" ca="1" si="4024"/>
        <v>MT</v>
      </c>
      <c r="M1342" s="9" t="str">
        <f t="shared" ca="1" si="4024"/>
        <v>CURITIBA</v>
      </c>
      <c r="N1342" s="9" t="str">
        <f t="shared" ca="1" si="4024"/>
        <v>BRASIL</v>
      </c>
      <c r="O1342" s="9">
        <f t="shared" ca="1" si="4024"/>
        <v>0</v>
      </c>
      <c r="P1342" s="9">
        <f>MOD(TRUNC((A1342-1)/COUNT('DATE Snapshot'!A:A)),COUNT(PRODUCT!A:A))+1</f>
        <v>28</v>
      </c>
      <c r="Q1342" s="9" t="str">
        <f t="shared" ref="Q1342:W1342" ca="1" si="4025">INDIRECT(ADDRESS($P1342+1,Q$2,,,Q$1))</f>
        <v>CHARDONNAY</v>
      </c>
      <c r="R1342" s="9" t="str">
        <f t="shared" ca="1" si="4025"/>
        <v>CHDN_E</v>
      </c>
      <c r="S1342" s="9" t="str">
        <f t="shared" ca="1" si="4025"/>
        <v>VINHO BRANCO</v>
      </c>
      <c r="T1342" s="9" t="str">
        <f t="shared" ca="1" si="4025"/>
        <v>4_TPK_2,0 l</v>
      </c>
      <c r="U1342" s="29">
        <f t="shared" ca="1" si="4025"/>
        <v>4</v>
      </c>
      <c r="V1342" s="30">
        <f t="shared" ca="1" si="4025"/>
        <v>131</v>
      </c>
      <c r="W1342" s="30">
        <f t="shared" ca="1" si="4025"/>
        <v>78</v>
      </c>
    </row>
    <row r="1343" spans="1:23" ht="13">
      <c r="A1343" s="9">
        <f t="shared" si="8"/>
        <v>1340</v>
      </c>
      <c r="B1343" s="45">
        <v>3</v>
      </c>
      <c r="C1343" s="9">
        <f>MOD(A1343-1,COUNT('DATE Snapshot'!$A:$A))+1</f>
        <v>20</v>
      </c>
      <c r="D1343" s="25">
        <f t="shared" ref="D1343:I1343" ca="1" si="4026">INDIRECT(ADDRESS($C1343+1,D$2,,,D$1))</f>
        <v>43313</v>
      </c>
      <c r="E1343" s="27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8">
        <f t="shared" ca="1" si="4026"/>
        <v>43101</v>
      </c>
      <c r="I1343" s="9">
        <f t="shared" ca="1" si="4026"/>
        <v>4</v>
      </c>
      <c r="J1343" s="46">
        <f>TRUNC((A1343-1)/COUNT('DATE Snapshot'!A:A)/COUNT(PRODUCT!A:A),0)+1</f>
        <v>2</v>
      </c>
      <c r="K1343" s="9" t="str">
        <f t="shared" ref="K1343:O1343" ca="1" si="4027">INDIRECT(ADDRESS($J1343+1,K$2,,,K$1))</f>
        <v>MARTE</v>
      </c>
      <c r="L1343" s="9" t="str">
        <f t="shared" ca="1" si="4027"/>
        <v>MT</v>
      </c>
      <c r="M1343" s="9" t="str">
        <f t="shared" ca="1" si="4027"/>
        <v>CURITIBA</v>
      </c>
      <c r="N1343" s="9" t="str">
        <f t="shared" ca="1" si="4027"/>
        <v>BRASIL</v>
      </c>
      <c r="O1343" s="9">
        <f t="shared" ca="1" si="4027"/>
        <v>0</v>
      </c>
      <c r="P1343" s="9">
        <f>MOD(TRUNC((A1343-1)/COUNT('DATE Snapshot'!A:A)),COUNT(PRODUCT!A:A))+1</f>
        <v>28</v>
      </c>
      <c r="Q1343" s="9" t="str">
        <f t="shared" ref="Q1343:W1343" ca="1" si="4028">INDIRECT(ADDRESS($P1343+1,Q$2,,,Q$1))</f>
        <v>CHARDONNAY</v>
      </c>
      <c r="R1343" s="9" t="str">
        <f t="shared" ca="1" si="4028"/>
        <v>CHDN_E</v>
      </c>
      <c r="S1343" s="9" t="str">
        <f t="shared" ca="1" si="4028"/>
        <v>VINHO BRANCO</v>
      </c>
      <c r="T1343" s="9" t="str">
        <f t="shared" ca="1" si="4028"/>
        <v>4_TPK_2,0 l</v>
      </c>
      <c r="U1343" s="29">
        <f t="shared" ca="1" si="4028"/>
        <v>4</v>
      </c>
      <c r="V1343" s="30">
        <f t="shared" ca="1" si="4028"/>
        <v>131</v>
      </c>
      <c r="W1343" s="30">
        <f t="shared" ca="1" si="4028"/>
        <v>78</v>
      </c>
    </row>
    <row r="1344" spans="1:23" ht="13">
      <c r="A1344" s="9">
        <f t="shared" si="8"/>
        <v>1341</v>
      </c>
      <c r="B1344" s="45">
        <v>5</v>
      </c>
      <c r="C1344" s="9">
        <f>MOD(A1344-1,COUNT('DATE Snapshot'!$A:$A))+1</f>
        <v>21</v>
      </c>
      <c r="D1344" s="25">
        <f t="shared" ref="D1344:I1344" ca="1" si="4029">INDIRECT(ADDRESS($C1344+1,D$2,,,D$1))</f>
        <v>43344</v>
      </c>
      <c r="E1344" s="27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8">
        <f t="shared" ca="1" si="4029"/>
        <v>43101</v>
      </c>
      <c r="I1344" s="9">
        <f t="shared" ca="1" si="4029"/>
        <v>7</v>
      </c>
      <c r="J1344" s="46">
        <f>TRUNC((A1344-1)/COUNT('DATE Snapshot'!A:A)/COUNT(PRODUCT!A:A),0)+1</f>
        <v>2</v>
      </c>
      <c r="K1344" s="9" t="str">
        <f t="shared" ref="K1344:O1344" ca="1" si="4030">INDIRECT(ADDRESS($J1344+1,K$2,,,K$1))</f>
        <v>MARTE</v>
      </c>
      <c r="L1344" s="9" t="str">
        <f t="shared" ca="1" si="4030"/>
        <v>MT</v>
      </c>
      <c r="M1344" s="9" t="str">
        <f t="shared" ca="1" si="4030"/>
        <v>CURITIBA</v>
      </c>
      <c r="N1344" s="9" t="str">
        <f t="shared" ca="1" si="4030"/>
        <v>BRASIL</v>
      </c>
      <c r="O1344" s="9">
        <f t="shared" ca="1" si="4030"/>
        <v>0</v>
      </c>
      <c r="P1344" s="9">
        <f>MOD(TRUNC((A1344-1)/COUNT('DATE Snapshot'!A:A)),COUNT(PRODUCT!A:A))+1</f>
        <v>28</v>
      </c>
      <c r="Q1344" s="9" t="str">
        <f t="shared" ref="Q1344:W1344" ca="1" si="4031">INDIRECT(ADDRESS($P1344+1,Q$2,,,Q$1))</f>
        <v>CHARDONNAY</v>
      </c>
      <c r="R1344" s="9" t="str">
        <f t="shared" ca="1" si="4031"/>
        <v>CHDN_E</v>
      </c>
      <c r="S1344" s="9" t="str">
        <f t="shared" ca="1" si="4031"/>
        <v>VINHO BRANCO</v>
      </c>
      <c r="T1344" s="9" t="str">
        <f t="shared" ca="1" si="4031"/>
        <v>4_TPK_2,0 l</v>
      </c>
      <c r="U1344" s="29">
        <f t="shared" ca="1" si="4031"/>
        <v>4</v>
      </c>
      <c r="V1344" s="30">
        <f t="shared" ca="1" si="4031"/>
        <v>131</v>
      </c>
      <c r="W1344" s="30">
        <f t="shared" ca="1" si="4031"/>
        <v>78</v>
      </c>
    </row>
    <row r="1345" spans="1:23" ht="13">
      <c r="A1345" s="9">
        <f t="shared" si="8"/>
        <v>1342</v>
      </c>
      <c r="B1345" s="45">
        <v>1</v>
      </c>
      <c r="C1345" s="9">
        <f>MOD(A1345-1,COUNT('DATE Snapshot'!$A:$A))+1</f>
        <v>22</v>
      </c>
      <c r="D1345" s="25">
        <f t="shared" ref="D1345:I1345" ca="1" si="4032">INDIRECT(ADDRESS($C1345+1,D$2,,,D$1))</f>
        <v>43374</v>
      </c>
      <c r="E1345" s="27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8">
        <f t="shared" ca="1" si="4032"/>
        <v>43101</v>
      </c>
      <c r="I1345" s="9">
        <f t="shared" ca="1" si="4032"/>
        <v>2</v>
      </c>
      <c r="J1345" s="46">
        <f>TRUNC((A1345-1)/COUNT('DATE Snapshot'!A:A)/COUNT(PRODUCT!A:A),0)+1</f>
        <v>2</v>
      </c>
      <c r="K1345" s="9" t="str">
        <f t="shared" ref="K1345:O1345" ca="1" si="4033">INDIRECT(ADDRESS($J1345+1,K$2,,,K$1))</f>
        <v>MARTE</v>
      </c>
      <c r="L1345" s="9" t="str">
        <f t="shared" ca="1" si="4033"/>
        <v>MT</v>
      </c>
      <c r="M1345" s="9" t="str">
        <f t="shared" ca="1" si="4033"/>
        <v>CURITIBA</v>
      </c>
      <c r="N1345" s="9" t="str">
        <f t="shared" ca="1" si="4033"/>
        <v>BRASIL</v>
      </c>
      <c r="O1345" s="9">
        <f t="shared" ca="1" si="4033"/>
        <v>0</v>
      </c>
      <c r="P1345" s="9">
        <f>MOD(TRUNC((A1345-1)/COUNT('DATE Snapshot'!A:A)),COUNT(PRODUCT!A:A))+1</f>
        <v>28</v>
      </c>
      <c r="Q1345" s="9" t="str">
        <f t="shared" ref="Q1345:W1345" ca="1" si="4034">INDIRECT(ADDRESS($P1345+1,Q$2,,,Q$1))</f>
        <v>CHARDONNAY</v>
      </c>
      <c r="R1345" s="9" t="str">
        <f t="shared" ca="1" si="4034"/>
        <v>CHDN_E</v>
      </c>
      <c r="S1345" s="9" t="str">
        <f t="shared" ca="1" si="4034"/>
        <v>VINHO BRANCO</v>
      </c>
      <c r="T1345" s="9" t="str">
        <f t="shared" ca="1" si="4034"/>
        <v>4_TPK_2,0 l</v>
      </c>
      <c r="U1345" s="29">
        <f t="shared" ca="1" si="4034"/>
        <v>4</v>
      </c>
      <c r="V1345" s="30">
        <f t="shared" ca="1" si="4034"/>
        <v>131</v>
      </c>
      <c r="W1345" s="30">
        <f t="shared" ca="1" si="4034"/>
        <v>78</v>
      </c>
    </row>
    <row r="1346" spans="1:23" ht="13">
      <c r="A1346" s="9">
        <f t="shared" si="8"/>
        <v>1343</v>
      </c>
      <c r="B1346" s="45">
        <v>11</v>
      </c>
      <c r="C1346" s="9">
        <f>MOD(A1346-1,COUNT('DATE Snapshot'!$A:$A))+1</f>
        <v>23</v>
      </c>
      <c r="D1346" s="25">
        <f t="shared" ref="D1346:I1346" ca="1" si="4035">INDIRECT(ADDRESS($C1346+1,D$2,,,D$1))</f>
        <v>43405</v>
      </c>
      <c r="E1346" s="27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8">
        <f t="shared" ca="1" si="4035"/>
        <v>43101</v>
      </c>
      <c r="I1346" s="9">
        <f t="shared" ca="1" si="4035"/>
        <v>5</v>
      </c>
      <c r="J1346" s="46">
        <f>TRUNC((A1346-1)/COUNT('DATE Snapshot'!A:A)/COUNT(PRODUCT!A:A),0)+1</f>
        <v>2</v>
      </c>
      <c r="K1346" s="9" t="str">
        <f t="shared" ref="K1346:O1346" ca="1" si="4036">INDIRECT(ADDRESS($J1346+1,K$2,,,K$1))</f>
        <v>MARTE</v>
      </c>
      <c r="L1346" s="9" t="str">
        <f t="shared" ca="1" si="4036"/>
        <v>MT</v>
      </c>
      <c r="M1346" s="9" t="str">
        <f t="shared" ca="1" si="4036"/>
        <v>CURITIBA</v>
      </c>
      <c r="N1346" s="9" t="str">
        <f t="shared" ca="1" si="4036"/>
        <v>BRASIL</v>
      </c>
      <c r="O1346" s="9">
        <f t="shared" ca="1" si="4036"/>
        <v>0</v>
      </c>
      <c r="P1346" s="9">
        <f>MOD(TRUNC((A1346-1)/COUNT('DATE Snapshot'!A:A)),COUNT(PRODUCT!A:A))+1</f>
        <v>28</v>
      </c>
      <c r="Q1346" s="9" t="str">
        <f t="shared" ref="Q1346:W1346" ca="1" si="4037">INDIRECT(ADDRESS($P1346+1,Q$2,,,Q$1))</f>
        <v>CHARDONNAY</v>
      </c>
      <c r="R1346" s="9" t="str">
        <f t="shared" ca="1" si="4037"/>
        <v>CHDN_E</v>
      </c>
      <c r="S1346" s="9" t="str">
        <f t="shared" ca="1" si="4037"/>
        <v>VINHO BRANCO</v>
      </c>
      <c r="T1346" s="9" t="str">
        <f t="shared" ca="1" si="4037"/>
        <v>4_TPK_2,0 l</v>
      </c>
      <c r="U1346" s="29">
        <f t="shared" ca="1" si="4037"/>
        <v>4</v>
      </c>
      <c r="V1346" s="30">
        <f t="shared" ca="1" si="4037"/>
        <v>131</v>
      </c>
      <c r="W1346" s="30">
        <f t="shared" ca="1" si="4037"/>
        <v>78</v>
      </c>
    </row>
    <row r="1347" spans="1:23" ht="13">
      <c r="A1347" s="9">
        <f t="shared" si="8"/>
        <v>1344</v>
      </c>
      <c r="B1347" s="45">
        <v>11</v>
      </c>
      <c r="C1347" s="9">
        <f>MOD(A1347-1,COUNT('DATE Snapshot'!$A:$A))+1</f>
        <v>24</v>
      </c>
      <c r="D1347" s="25">
        <f t="shared" ref="D1347:I1347" ca="1" si="4038">INDIRECT(ADDRESS($C1347+1,D$2,,,D$1))</f>
        <v>43435</v>
      </c>
      <c r="E1347" s="27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8">
        <f t="shared" ca="1" si="4038"/>
        <v>43101</v>
      </c>
      <c r="I1347" s="9">
        <f t="shared" ca="1" si="4038"/>
        <v>7</v>
      </c>
      <c r="J1347" s="46">
        <f>TRUNC((A1347-1)/COUNT('DATE Snapshot'!A:A)/COUNT(PRODUCT!A:A),0)+1</f>
        <v>2</v>
      </c>
      <c r="K1347" s="9" t="str">
        <f t="shared" ref="K1347:O1347" ca="1" si="4039">INDIRECT(ADDRESS($J1347+1,K$2,,,K$1))</f>
        <v>MARTE</v>
      </c>
      <c r="L1347" s="9" t="str">
        <f t="shared" ca="1" si="4039"/>
        <v>MT</v>
      </c>
      <c r="M1347" s="9" t="str">
        <f t="shared" ca="1" si="4039"/>
        <v>CURITIBA</v>
      </c>
      <c r="N1347" s="9" t="str">
        <f t="shared" ca="1" si="4039"/>
        <v>BRASIL</v>
      </c>
      <c r="O1347" s="9">
        <f t="shared" ca="1" si="4039"/>
        <v>0</v>
      </c>
      <c r="P1347" s="9">
        <f>MOD(TRUNC((A1347-1)/COUNT('DATE Snapshot'!A:A)),COUNT(PRODUCT!A:A))+1</f>
        <v>28</v>
      </c>
      <c r="Q1347" s="9" t="str">
        <f t="shared" ref="Q1347:W1347" ca="1" si="4040">INDIRECT(ADDRESS($P1347+1,Q$2,,,Q$1))</f>
        <v>CHARDONNAY</v>
      </c>
      <c r="R1347" s="9" t="str">
        <f t="shared" ca="1" si="4040"/>
        <v>CHDN_E</v>
      </c>
      <c r="S1347" s="9" t="str">
        <f t="shared" ca="1" si="4040"/>
        <v>VINHO BRANCO</v>
      </c>
      <c r="T1347" s="9" t="str">
        <f t="shared" ca="1" si="4040"/>
        <v>4_TPK_2,0 l</v>
      </c>
      <c r="U1347" s="29">
        <f t="shared" ca="1" si="4040"/>
        <v>4</v>
      </c>
      <c r="V1347" s="30">
        <f t="shared" ca="1" si="4040"/>
        <v>131</v>
      </c>
      <c r="W1347" s="30">
        <f t="shared" ca="1" si="4040"/>
        <v>78</v>
      </c>
    </row>
    <row r="1348" spans="1:23" ht="13">
      <c r="A1348" s="9">
        <f t="shared" si="8"/>
        <v>1345</v>
      </c>
      <c r="B1348" s="45">
        <v>5</v>
      </c>
      <c r="C1348" s="9">
        <f>MOD(A1348-1,COUNT('DATE Snapshot'!$A:$A))+1</f>
        <v>1</v>
      </c>
      <c r="D1348" s="25">
        <f t="shared" ref="D1348:I1348" ca="1" si="4041">INDIRECT(ADDRESS($C1348+1,D$2,,,D$1))</f>
        <v>42736</v>
      </c>
      <c r="E1348" s="27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8">
        <f t="shared" ca="1" si="4041"/>
        <v>42736</v>
      </c>
      <c r="I1348" s="9">
        <f t="shared" ca="1" si="4041"/>
        <v>1</v>
      </c>
      <c r="J1348" s="46">
        <f>TRUNC((A1348-1)/COUNT('DATE Snapshot'!A:A)/COUNT(PRODUCT!A:A),0)+1</f>
        <v>3</v>
      </c>
      <c r="K1348" s="9" t="str">
        <f t="shared" ref="K1348:O1348" ca="1" si="4042">INDIRECT(ADDRESS($J1348+1,K$2,,,K$1))</f>
        <v>AGUIA</v>
      </c>
      <c r="L1348" s="9" t="str">
        <f t="shared" ca="1" si="4042"/>
        <v>AG</v>
      </c>
      <c r="M1348" s="9" t="str">
        <f t="shared" ca="1" si="4042"/>
        <v>PORTO ALEGRE</v>
      </c>
      <c r="N1348" s="9" t="str">
        <f t="shared" ca="1" si="4042"/>
        <v>BRASIL</v>
      </c>
      <c r="O1348" s="9">
        <f t="shared" ca="1" si="4042"/>
        <v>0</v>
      </c>
      <c r="P1348" s="9">
        <f>MOD(TRUNC((A1348-1)/COUNT('DATE Snapshot'!A:A)),COUNT(PRODUCT!A:A))+1</f>
        <v>1</v>
      </c>
      <c r="Q1348" s="9" t="str">
        <f t="shared" ref="Q1348:W1348" ca="1" si="4043">INDIRECT(ADDRESS($P1348+1,Q$2,,,Q$1))</f>
        <v>TINTO DE MESA</v>
      </c>
      <c r="R1348" s="9" t="str">
        <f t="shared" ca="1" si="4043"/>
        <v>TNT_MS</v>
      </c>
      <c r="S1348" s="9" t="str">
        <f t="shared" ca="1" si="4043"/>
        <v>VINHO TINTO</v>
      </c>
      <c r="T1348" s="9" t="str">
        <f t="shared" ca="1" si="4043"/>
        <v>12_BTL_0,75 l</v>
      </c>
      <c r="U1348" s="29">
        <f t="shared" ca="1" si="4043"/>
        <v>12</v>
      </c>
      <c r="V1348" s="43">
        <f t="shared" ca="1" si="4043"/>
        <v>120.4</v>
      </c>
      <c r="W1348" s="43">
        <f t="shared" ca="1" si="4043"/>
        <v>77</v>
      </c>
    </row>
    <row r="1349" spans="1:23" ht="13">
      <c r="A1349" s="9">
        <f t="shared" si="8"/>
        <v>1346</v>
      </c>
      <c r="B1349" s="45">
        <v>9</v>
      </c>
      <c r="C1349" s="9">
        <f>MOD(A1349-1,COUNT('DATE Snapshot'!$A:$A))+1</f>
        <v>2</v>
      </c>
      <c r="D1349" s="25">
        <f t="shared" ref="D1349:I1349" ca="1" si="4044">INDIRECT(ADDRESS($C1349+1,D$2,,,D$1))</f>
        <v>42767</v>
      </c>
      <c r="E1349" s="27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8">
        <f t="shared" ca="1" si="4044"/>
        <v>42736</v>
      </c>
      <c r="I1349" s="9">
        <f t="shared" ca="1" si="4044"/>
        <v>4</v>
      </c>
      <c r="J1349" s="46">
        <f>TRUNC((A1349-1)/COUNT('DATE Snapshot'!A:A)/COUNT(PRODUCT!A:A),0)+1</f>
        <v>3</v>
      </c>
      <c r="K1349" s="9" t="str">
        <f t="shared" ref="K1349:O1349" ca="1" si="4045">INDIRECT(ADDRESS($J1349+1,K$2,,,K$1))</f>
        <v>AGUIA</v>
      </c>
      <c r="L1349" s="9" t="str">
        <f t="shared" ca="1" si="4045"/>
        <v>AG</v>
      </c>
      <c r="M1349" s="9" t="str">
        <f t="shared" ca="1" si="4045"/>
        <v>PORTO ALEGRE</v>
      </c>
      <c r="N1349" s="9" t="str">
        <f t="shared" ca="1" si="4045"/>
        <v>BRASIL</v>
      </c>
      <c r="O1349" s="9">
        <f t="shared" ca="1" si="4045"/>
        <v>0</v>
      </c>
      <c r="P1349" s="9">
        <f>MOD(TRUNC((A1349-1)/COUNT('DATE Snapshot'!A:A)),COUNT(PRODUCT!A:A))+1</f>
        <v>1</v>
      </c>
      <c r="Q1349" s="9" t="str">
        <f t="shared" ref="Q1349:W1349" ca="1" si="4046">INDIRECT(ADDRESS($P1349+1,Q$2,,,Q$1))</f>
        <v>TINTO DE MESA</v>
      </c>
      <c r="R1349" s="9" t="str">
        <f t="shared" ca="1" si="4046"/>
        <v>TNT_MS</v>
      </c>
      <c r="S1349" s="9" t="str">
        <f t="shared" ca="1" si="4046"/>
        <v>VINHO TINTO</v>
      </c>
      <c r="T1349" s="9" t="str">
        <f t="shared" ca="1" si="4046"/>
        <v>12_BTL_0,75 l</v>
      </c>
      <c r="U1349" s="29">
        <f t="shared" ca="1" si="4046"/>
        <v>12</v>
      </c>
      <c r="V1349" s="43">
        <f t="shared" ca="1" si="4046"/>
        <v>120.4</v>
      </c>
      <c r="W1349" s="43">
        <f t="shared" ca="1" si="4046"/>
        <v>77</v>
      </c>
    </row>
    <row r="1350" spans="1:23" ht="13">
      <c r="A1350" s="9">
        <f t="shared" si="8"/>
        <v>1347</v>
      </c>
      <c r="B1350" s="45">
        <v>7</v>
      </c>
      <c r="C1350" s="9">
        <f>MOD(A1350-1,COUNT('DATE Snapshot'!$A:$A))+1</f>
        <v>3</v>
      </c>
      <c r="D1350" s="25">
        <f t="shared" ref="D1350:I1350" ca="1" si="4047">INDIRECT(ADDRESS($C1350+1,D$2,,,D$1))</f>
        <v>42795</v>
      </c>
      <c r="E1350" s="27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8">
        <f t="shared" ca="1" si="4047"/>
        <v>42736</v>
      </c>
      <c r="I1350" s="9">
        <f t="shared" ca="1" si="4047"/>
        <v>4</v>
      </c>
      <c r="J1350" s="46">
        <f>TRUNC((A1350-1)/COUNT('DATE Snapshot'!A:A)/COUNT(PRODUCT!A:A),0)+1</f>
        <v>3</v>
      </c>
      <c r="K1350" s="9" t="str">
        <f t="shared" ref="K1350:O1350" ca="1" si="4048">INDIRECT(ADDRESS($J1350+1,K$2,,,K$1))</f>
        <v>AGUIA</v>
      </c>
      <c r="L1350" s="9" t="str">
        <f t="shared" ca="1" si="4048"/>
        <v>AG</v>
      </c>
      <c r="M1350" s="9" t="str">
        <f t="shared" ca="1" si="4048"/>
        <v>PORTO ALEGRE</v>
      </c>
      <c r="N1350" s="9" t="str">
        <f t="shared" ca="1" si="4048"/>
        <v>BRASIL</v>
      </c>
      <c r="O1350" s="9">
        <f t="shared" ca="1" si="4048"/>
        <v>0</v>
      </c>
      <c r="P1350" s="9">
        <f>MOD(TRUNC((A1350-1)/COUNT('DATE Snapshot'!A:A)),COUNT(PRODUCT!A:A))+1</f>
        <v>1</v>
      </c>
      <c r="Q1350" s="9" t="str">
        <f t="shared" ref="Q1350:W1350" ca="1" si="4049">INDIRECT(ADDRESS($P1350+1,Q$2,,,Q$1))</f>
        <v>TINTO DE MESA</v>
      </c>
      <c r="R1350" s="9" t="str">
        <f t="shared" ca="1" si="4049"/>
        <v>TNT_MS</v>
      </c>
      <c r="S1350" s="9" t="str">
        <f t="shared" ca="1" si="4049"/>
        <v>VINHO TINTO</v>
      </c>
      <c r="T1350" s="9" t="str">
        <f t="shared" ca="1" si="4049"/>
        <v>12_BTL_0,75 l</v>
      </c>
      <c r="U1350" s="29">
        <f t="shared" ca="1" si="4049"/>
        <v>12</v>
      </c>
      <c r="V1350" s="43">
        <f t="shared" ca="1" si="4049"/>
        <v>120.4</v>
      </c>
      <c r="W1350" s="43">
        <f t="shared" ca="1" si="4049"/>
        <v>77</v>
      </c>
    </row>
    <row r="1351" spans="1:23" ht="13">
      <c r="A1351" s="9">
        <f t="shared" si="8"/>
        <v>1348</v>
      </c>
      <c r="B1351" s="45">
        <v>3</v>
      </c>
      <c r="C1351" s="9">
        <f>MOD(A1351-1,COUNT('DATE Snapshot'!$A:$A))+1</f>
        <v>4</v>
      </c>
      <c r="D1351" s="25">
        <f t="shared" ref="D1351:I1351" ca="1" si="4050">INDIRECT(ADDRESS($C1351+1,D$2,,,D$1))</f>
        <v>42826</v>
      </c>
      <c r="E1351" s="27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8">
        <f t="shared" ca="1" si="4050"/>
        <v>42736</v>
      </c>
      <c r="I1351" s="9">
        <f t="shared" ca="1" si="4050"/>
        <v>7</v>
      </c>
      <c r="J1351" s="46">
        <f>TRUNC((A1351-1)/COUNT('DATE Snapshot'!A:A)/COUNT(PRODUCT!A:A),0)+1</f>
        <v>3</v>
      </c>
      <c r="K1351" s="9" t="str">
        <f t="shared" ref="K1351:O1351" ca="1" si="4051">INDIRECT(ADDRESS($J1351+1,K$2,,,K$1))</f>
        <v>AGUIA</v>
      </c>
      <c r="L1351" s="9" t="str">
        <f t="shared" ca="1" si="4051"/>
        <v>AG</v>
      </c>
      <c r="M1351" s="9" t="str">
        <f t="shared" ca="1" si="4051"/>
        <v>PORTO ALEGRE</v>
      </c>
      <c r="N1351" s="9" t="str">
        <f t="shared" ca="1" si="4051"/>
        <v>BRASIL</v>
      </c>
      <c r="O1351" s="9">
        <f t="shared" ca="1" si="4051"/>
        <v>0</v>
      </c>
      <c r="P1351" s="9">
        <f>MOD(TRUNC((A1351-1)/COUNT('DATE Snapshot'!A:A)),COUNT(PRODUCT!A:A))+1</f>
        <v>1</v>
      </c>
      <c r="Q1351" s="9" t="str">
        <f t="shared" ref="Q1351:W1351" ca="1" si="4052">INDIRECT(ADDRESS($P1351+1,Q$2,,,Q$1))</f>
        <v>TINTO DE MESA</v>
      </c>
      <c r="R1351" s="9" t="str">
        <f t="shared" ca="1" si="4052"/>
        <v>TNT_MS</v>
      </c>
      <c r="S1351" s="9" t="str">
        <f t="shared" ca="1" si="4052"/>
        <v>VINHO TINTO</v>
      </c>
      <c r="T1351" s="9" t="str">
        <f t="shared" ca="1" si="4052"/>
        <v>12_BTL_0,75 l</v>
      </c>
      <c r="U1351" s="29">
        <f t="shared" ca="1" si="4052"/>
        <v>12</v>
      </c>
      <c r="V1351" s="43">
        <f t="shared" ca="1" si="4052"/>
        <v>120.4</v>
      </c>
      <c r="W1351" s="43">
        <f t="shared" ca="1" si="4052"/>
        <v>77</v>
      </c>
    </row>
    <row r="1352" spans="1:23" ht="13">
      <c r="A1352" s="9">
        <f t="shared" si="8"/>
        <v>1349</v>
      </c>
      <c r="B1352" s="45">
        <v>9</v>
      </c>
      <c r="C1352" s="9">
        <f>MOD(A1352-1,COUNT('DATE Snapshot'!$A:$A))+1</f>
        <v>5</v>
      </c>
      <c r="D1352" s="25">
        <f t="shared" ref="D1352:I1352" ca="1" si="4053">INDIRECT(ADDRESS($C1352+1,D$2,,,D$1))</f>
        <v>42856</v>
      </c>
      <c r="E1352" s="27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8">
        <f t="shared" ca="1" si="4053"/>
        <v>42736</v>
      </c>
      <c r="I1352" s="9">
        <f t="shared" ca="1" si="4053"/>
        <v>2</v>
      </c>
      <c r="J1352" s="46">
        <f>TRUNC((A1352-1)/COUNT('DATE Snapshot'!A:A)/COUNT(PRODUCT!A:A),0)+1</f>
        <v>3</v>
      </c>
      <c r="K1352" s="9" t="str">
        <f t="shared" ref="K1352:O1352" ca="1" si="4054">INDIRECT(ADDRESS($J1352+1,K$2,,,K$1))</f>
        <v>AGUIA</v>
      </c>
      <c r="L1352" s="9" t="str">
        <f t="shared" ca="1" si="4054"/>
        <v>AG</v>
      </c>
      <c r="M1352" s="9" t="str">
        <f t="shared" ca="1" si="4054"/>
        <v>PORTO ALEGRE</v>
      </c>
      <c r="N1352" s="9" t="str">
        <f t="shared" ca="1" si="4054"/>
        <v>BRASIL</v>
      </c>
      <c r="O1352" s="9">
        <f t="shared" ca="1" si="4054"/>
        <v>0</v>
      </c>
      <c r="P1352" s="9">
        <f>MOD(TRUNC((A1352-1)/COUNT('DATE Snapshot'!A:A)),COUNT(PRODUCT!A:A))+1</f>
        <v>1</v>
      </c>
      <c r="Q1352" s="9" t="str">
        <f t="shared" ref="Q1352:W1352" ca="1" si="4055">INDIRECT(ADDRESS($P1352+1,Q$2,,,Q$1))</f>
        <v>TINTO DE MESA</v>
      </c>
      <c r="R1352" s="9" t="str">
        <f t="shared" ca="1" si="4055"/>
        <v>TNT_MS</v>
      </c>
      <c r="S1352" s="9" t="str">
        <f t="shared" ca="1" si="4055"/>
        <v>VINHO TINTO</v>
      </c>
      <c r="T1352" s="9" t="str">
        <f t="shared" ca="1" si="4055"/>
        <v>12_BTL_0,75 l</v>
      </c>
      <c r="U1352" s="29">
        <f t="shared" ca="1" si="4055"/>
        <v>12</v>
      </c>
      <c r="V1352" s="43">
        <f t="shared" ca="1" si="4055"/>
        <v>120.4</v>
      </c>
      <c r="W1352" s="43">
        <f t="shared" ca="1" si="4055"/>
        <v>77</v>
      </c>
    </row>
    <row r="1353" spans="1:23" ht="13">
      <c r="A1353" s="9">
        <f t="shared" si="8"/>
        <v>1350</v>
      </c>
      <c r="B1353" s="45">
        <v>4</v>
      </c>
      <c r="C1353" s="9">
        <f>MOD(A1353-1,COUNT('DATE Snapshot'!$A:$A))+1</f>
        <v>6</v>
      </c>
      <c r="D1353" s="25">
        <f t="shared" ref="D1353:I1353" ca="1" si="4056">INDIRECT(ADDRESS($C1353+1,D$2,,,D$1))</f>
        <v>42887</v>
      </c>
      <c r="E1353" s="27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8">
        <f t="shared" ca="1" si="4056"/>
        <v>42736</v>
      </c>
      <c r="I1353" s="9">
        <f t="shared" ca="1" si="4056"/>
        <v>5</v>
      </c>
      <c r="J1353" s="46">
        <f>TRUNC((A1353-1)/COUNT('DATE Snapshot'!A:A)/COUNT(PRODUCT!A:A),0)+1</f>
        <v>3</v>
      </c>
      <c r="K1353" s="9" t="str">
        <f t="shared" ref="K1353:O1353" ca="1" si="4057">INDIRECT(ADDRESS($J1353+1,K$2,,,K$1))</f>
        <v>AGUIA</v>
      </c>
      <c r="L1353" s="9" t="str">
        <f t="shared" ca="1" si="4057"/>
        <v>AG</v>
      </c>
      <c r="M1353" s="9" t="str">
        <f t="shared" ca="1" si="4057"/>
        <v>PORTO ALEGRE</v>
      </c>
      <c r="N1353" s="9" t="str">
        <f t="shared" ca="1" si="4057"/>
        <v>BRASIL</v>
      </c>
      <c r="O1353" s="9">
        <f t="shared" ca="1" si="4057"/>
        <v>0</v>
      </c>
      <c r="P1353" s="9">
        <f>MOD(TRUNC((A1353-1)/COUNT('DATE Snapshot'!A:A)),COUNT(PRODUCT!A:A))+1</f>
        <v>1</v>
      </c>
      <c r="Q1353" s="9" t="str">
        <f t="shared" ref="Q1353:W1353" ca="1" si="4058">INDIRECT(ADDRESS($P1353+1,Q$2,,,Q$1))</f>
        <v>TINTO DE MESA</v>
      </c>
      <c r="R1353" s="9" t="str">
        <f t="shared" ca="1" si="4058"/>
        <v>TNT_MS</v>
      </c>
      <c r="S1353" s="9" t="str">
        <f t="shared" ca="1" si="4058"/>
        <v>VINHO TINTO</v>
      </c>
      <c r="T1353" s="9" t="str">
        <f t="shared" ca="1" si="4058"/>
        <v>12_BTL_0,75 l</v>
      </c>
      <c r="U1353" s="29">
        <f t="shared" ca="1" si="4058"/>
        <v>12</v>
      </c>
      <c r="V1353" s="43">
        <f t="shared" ca="1" si="4058"/>
        <v>120.4</v>
      </c>
      <c r="W1353" s="43">
        <f t="shared" ca="1" si="4058"/>
        <v>77</v>
      </c>
    </row>
    <row r="1354" spans="1:23" ht="13">
      <c r="A1354" s="9">
        <f t="shared" si="8"/>
        <v>1351</v>
      </c>
      <c r="B1354" s="45">
        <v>7</v>
      </c>
      <c r="C1354" s="9">
        <f>MOD(A1354-1,COUNT('DATE Snapshot'!$A:$A))+1</f>
        <v>7</v>
      </c>
      <c r="D1354" s="25">
        <f t="shared" ref="D1354:I1354" ca="1" si="4059">INDIRECT(ADDRESS($C1354+1,D$2,,,D$1))</f>
        <v>42917</v>
      </c>
      <c r="E1354" s="27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8">
        <f t="shared" ca="1" si="4059"/>
        <v>42736</v>
      </c>
      <c r="I1354" s="9">
        <f t="shared" ca="1" si="4059"/>
        <v>7</v>
      </c>
      <c r="J1354" s="46">
        <f>TRUNC((A1354-1)/COUNT('DATE Snapshot'!A:A)/COUNT(PRODUCT!A:A),0)+1</f>
        <v>3</v>
      </c>
      <c r="K1354" s="9" t="str">
        <f t="shared" ref="K1354:O1354" ca="1" si="4060">INDIRECT(ADDRESS($J1354+1,K$2,,,K$1))</f>
        <v>AGUIA</v>
      </c>
      <c r="L1354" s="9" t="str">
        <f t="shared" ca="1" si="4060"/>
        <v>AG</v>
      </c>
      <c r="M1354" s="9" t="str">
        <f t="shared" ca="1" si="4060"/>
        <v>PORTO ALEGRE</v>
      </c>
      <c r="N1354" s="9" t="str">
        <f t="shared" ca="1" si="4060"/>
        <v>BRASIL</v>
      </c>
      <c r="O1354" s="9">
        <f t="shared" ca="1" si="4060"/>
        <v>0</v>
      </c>
      <c r="P1354" s="9">
        <f>MOD(TRUNC((A1354-1)/COUNT('DATE Snapshot'!A:A)),COUNT(PRODUCT!A:A))+1</f>
        <v>1</v>
      </c>
      <c r="Q1354" s="9" t="str">
        <f t="shared" ref="Q1354:W1354" ca="1" si="4061">INDIRECT(ADDRESS($P1354+1,Q$2,,,Q$1))</f>
        <v>TINTO DE MESA</v>
      </c>
      <c r="R1354" s="9" t="str">
        <f t="shared" ca="1" si="4061"/>
        <v>TNT_MS</v>
      </c>
      <c r="S1354" s="9" t="str">
        <f t="shared" ca="1" si="4061"/>
        <v>VINHO TINTO</v>
      </c>
      <c r="T1354" s="9" t="str">
        <f t="shared" ca="1" si="4061"/>
        <v>12_BTL_0,75 l</v>
      </c>
      <c r="U1354" s="29">
        <f t="shared" ca="1" si="4061"/>
        <v>12</v>
      </c>
      <c r="V1354" s="43">
        <f t="shared" ca="1" si="4061"/>
        <v>120.4</v>
      </c>
      <c r="W1354" s="43">
        <f t="shared" ca="1" si="4061"/>
        <v>77</v>
      </c>
    </row>
    <row r="1355" spans="1:23" ht="13">
      <c r="A1355" s="9">
        <f t="shared" si="8"/>
        <v>1352</v>
      </c>
      <c r="B1355" s="45">
        <v>6</v>
      </c>
      <c r="C1355" s="9">
        <f>MOD(A1355-1,COUNT('DATE Snapshot'!$A:$A))+1</f>
        <v>8</v>
      </c>
      <c r="D1355" s="25">
        <f t="shared" ref="D1355:I1355" ca="1" si="4062">INDIRECT(ADDRESS($C1355+1,D$2,,,D$1))</f>
        <v>42948</v>
      </c>
      <c r="E1355" s="27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8">
        <f t="shared" ca="1" si="4062"/>
        <v>42736</v>
      </c>
      <c r="I1355" s="9">
        <f t="shared" ca="1" si="4062"/>
        <v>3</v>
      </c>
      <c r="J1355" s="46">
        <f>TRUNC((A1355-1)/COUNT('DATE Snapshot'!A:A)/COUNT(PRODUCT!A:A),0)+1</f>
        <v>3</v>
      </c>
      <c r="K1355" s="9" t="str">
        <f t="shared" ref="K1355:O1355" ca="1" si="4063">INDIRECT(ADDRESS($J1355+1,K$2,,,K$1))</f>
        <v>AGUIA</v>
      </c>
      <c r="L1355" s="9" t="str">
        <f t="shared" ca="1" si="4063"/>
        <v>AG</v>
      </c>
      <c r="M1355" s="9" t="str">
        <f t="shared" ca="1" si="4063"/>
        <v>PORTO ALEGRE</v>
      </c>
      <c r="N1355" s="9" t="str">
        <f t="shared" ca="1" si="4063"/>
        <v>BRASIL</v>
      </c>
      <c r="O1355" s="9">
        <f t="shared" ca="1" si="4063"/>
        <v>0</v>
      </c>
      <c r="P1355" s="9">
        <f>MOD(TRUNC((A1355-1)/COUNT('DATE Snapshot'!A:A)),COUNT(PRODUCT!A:A))+1</f>
        <v>1</v>
      </c>
      <c r="Q1355" s="9" t="str">
        <f t="shared" ref="Q1355:W1355" ca="1" si="4064">INDIRECT(ADDRESS($P1355+1,Q$2,,,Q$1))</f>
        <v>TINTO DE MESA</v>
      </c>
      <c r="R1355" s="9" t="str">
        <f t="shared" ca="1" si="4064"/>
        <v>TNT_MS</v>
      </c>
      <c r="S1355" s="9" t="str">
        <f t="shared" ca="1" si="4064"/>
        <v>VINHO TINTO</v>
      </c>
      <c r="T1355" s="9" t="str">
        <f t="shared" ca="1" si="4064"/>
        <v>12_BTL_0,75 l</v>
      </c>
      <c r="U1355" s="29">
        <f t="shared" ca="1" si="4064"/>
        <v>12</v>
      </c>
      <c r="V1355" s="43">
        <f t="shared" ca="1" si="4064"/>
        <v>120.4</v>
      </c>
      <c r="W1355" s="43">
        <f t="shared" ca="1" si="4064"/>
        <v>77</v>
      </c>
    </row>
    <row r="1356" spans="1:23" ht="13">
      <c r="A1356" s="9">
        <f t="shared" si="8"/>
        <v>1353</v>
      </c>
      <c r="B1356" s="45">
        <v>11</v>
      </c>
      <c r="C1356" s="9">
        <f>MOD(A1356-1,COUNT('DATE Snapshot'!$A:$A))+1</f>
        <v>9</v>
      </c>
      <c r="D1356" s="25">
        <f t="shared" ref="D1356:I1356" ca="1" si="4065">INDIRECT(ADDRESS($C1356+1,D$2,,,D$1))</f>
        <v>42979</v>
      </c>
      <c r="E1356" s="27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8">
        <f t="shared" ca="1" si="4065"/>
        <v>42736</v>
      </c>
      <c r="I1356" s="9">
        <f t="shared" ca="1" si="4065"/>
        <v>6</v>
      </c>
      <c r="J1356" s="46">
        <f>TRUNC((A1356-1)/COUNT('DATE Snapshot'!A:A)/COUNT(PRODUCT!A:A),0)+1</f>
        <v>3</v>
      </c>
      <c r="K1356" s="9" t="str">
        <f t="shared" ref="K1356:O1356" ca="1" si="4066">INDIRECT(ADDRESS($J1356+1,K$2,,,K$1))</f>
        <v>AGUIA</v>
      </c>
      <c r="L1356" s="9" t="str">
        <f t="shared" ca="1" si="4066"/>
        <v>AG</v>
      </c>
      <c r="M1356" s="9" t="str">
        <f t="shared" ca="1" si="4066"/>
        <v>PORTO ALEGRE</v>
      </c>
      <c r="N1356" s="9" t="str">
        <f t="shared" ca="1" si="4066"/>
        <v>BRASIL</v>
      </c>
      <c r="O1356" s="9">
        <f t="shared" ca="1" si="4066"/>
        <v>0</v>
      </c>
      <c r="P1356" s="9">
        <f>MOD(TRUNC((A1356-1)/COUNT('DATE Snapshot'!A:A)),COUNT(PRODUCT!A:A))+1</f>
        <v>1</v>
      </c>
      <c r="Q1356" s="9" t="str">
        <f t="shared" ref="Q1356:W1356" ca="1" si="4067">INDIRECT(ADDRESS($P1356+1,Q$2,,,Q$1))</f>
        <v>TINTO DE MESA</v>
      </c>
      <c r="R1356" s="9" t="str">
        <f t="shared" ca="1" si="4067"/>
        <v>TNT_MS</v>
      </c>
      <c r="S1356" s="9" t="str">
        <f t="shared" ca="1" si="4067"/>
        <v>VINHO TINTO</v>
      </c>
      <c r="T1356" s="9" t="str">
        <f t="shared" ca="1" si="4067"/>
        <v>12_BTL_0,75 l</v>
      </c>
      <c r="U1356" s="29">
        <f t="shared" ca="1" si="4067"/>
        <v>12</v>
      </c>
      <c r="V1356" s="43">
        <f t="shared" ca="1" si="4067"/>
        <v>120.4</v>
      </c>
      <c r="W1356" s="43">
        <f t="shared" ca="1" si="4067"/>
        <v>77</v>
      </c>
    </row>
    <row r="1357" spans="1:23" ht="13">
      <c r="A1357" s="9">
        <f t="shared" si="8"/>
        <v>1354</v>
      </c>
      <c r="B1357" s="45">
        <v>8</v>
      </c>
      <c r="C1357" s="9">
        <f>MOD(A1357-1,COUNT('DATE Snapshot'!$A:$A))+1</f>
        <v>10</v>
      </c>
      <c r="D1357" s="25">
        <f t="shared" ref="D1357:I1357" ca="1" si="4068">INDIRECT(ADDRESS($C1357+1,D$2,,,D$1))</f>
        <v>43009</v>
      </c>
      <c r="E1357" s="27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8">
        <f t="shared" ca="1" si="4068"/>
        <v>42736</v>
      </c>
      <c r="I1357" s="9">
        <f t="shared" ca="1" si="4068"/>
        <v>1</v>
      </c>
      <c r="J1357" s="46">
        <f>TRUNC((A1357-1)/COUNT('DATE Snapshot'!A:A)/COUNT(PRODUCT!A:A),0)+1</f>
        <v>3</v>
      </c>
      <c r="K1357" s="9" t="str">
        <f t="shared" ref="K1357:O1357" ca="1" si="4069">INDIRECT(ADDRESS($J1357+1,K$2,,,K$1))</f>
        <v>AGUIA</v>
      </c>
      <c r="L1357" s="9" t="str">
        <f t="shared" ca="1" si="4069"/>
        <v>AG</v>
      </c>
      <c r="M1357" s="9" t="str">
        <f t="shared" ca="1" si="4069"/>
        <v>PORTO ALEGRE</v>
      </c>
      <c r="N1357" s="9" t="str">
        <f t="shared" ca="1" si="4069"/>
        <v>BRASIL</v>
      </c>
      <c r="O1357" s="9">
        <f t="shared" ca="1" si="4069"/>
        <v>0</v>
      </c>
      <c r="P1357" s="9">
        <f>MOD(TRUNC((A1357-1)/COUNT('DATE Snapshot'!A:A)),COUNT(PRODUCT!A:A))+1</f>
        <v>1</v>
      </c>
      <c r="Q1357" s="9" t="str">
        <f t="shared" ref="Q1357:W1357" ca="1" si="4070">INDIRECT(ADDRESS($P1357+1,Q$2,,,Q$1))</f>
        <v>TINTO DE MESA</v>
      </c>
      <c r="R1357" s="9" t="str">
        <f t="shared" ca="1" si="4070"/>
        <v>TNT_MS</v>
      </c>
      <c r="S1357" s="9" t="str">
        <f t="shared" ca="1" si="4070"/>
        <v>VINHO TINTO</v>
      </c>
      <c r="T1357" s="9" t="str">
        <f t="shared" ca="1" si="4070"/>
        <v>12_BTL_0,75 l</v>
      </c>
      <c r="U1357" s="29">
        <f t="shared" ca="1" si="4070"/>
        <v>12</v>
      </c>
      <c r="V1357" s="43">
        <f t="shared" ca="1" si="4070"/>
        <v>120.4</v>
      </c>
      <c r="W1357" s="43">
        <f t="shared" ca="1" si="4070"/>
        <v>77</v>
      </c>
    </row>
    <row r="1358" spans="1:23" ht="13">
      <c r="A1358" s="9">
        <f t="shared" si="8"/>
        <v>1355</v>
      </c>
      <c r="B1358" s="45">
        <v>11</v>
      </c>
      <c r="C1358" s="9">
        <f>MOD(A1358-1,COUNT('DATE Snapshot'!$A:$A))+1</f>
        <v>11</v>
      </c>
      <c r="D1358" s="25">
        <f t="shared" ref="D1358:I1358" ca="1" si="4071">INDIRECT(ADDRESS($C1358+1,D$2,,,D$1))</f>
        <v>43040</v>
      </c>
      <c r="E1358" s="27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8">
        <f t="shared" ca="1" si="4071"/>
        <v>42736</v>
      </c>
      <c r="I1358" s="9">
        <f t="shared" ca="1" si="4071"/>
        <v>4</v>
      </c>
      <c r="J1358" s="46">
        <f>TRUNC((A1358-1)/COUNT('DATE Snapshot'!A:A)/COUNT(PRODUCT!A:A),0)+1</f>
        <v>3</v>
      </c>
      <c r="K1358" s="9" t="str">
        <f t="shared" ref="K1358:O1358" ca="1" si="4072">INDIRECT(ADDRESS($J1358+1,K$2,,,K$1))</f>
        <v>AGUIA</v>
      </c>
      <c r="L1358" s="9" t="str">
        <f t="shared" ca="1" si="4072"/>
        <v>AG</v>
      </c>
      <c r="M1358" s="9" t="str">
        <f t="shared" ca="1" si="4072"/>
        <v>PORTO ALEGRE</v>
      </c>
      <c r="N1358" s="9" t="str">
        <f t="shared" ca="1" si="4072"/>
        <v>BRASIL</v>
      </c>
      <c r="O1358" s="9">
        <f t="shared" ca="1" si="4072"/>
        <v>0</v>
      </c>
      <c r="P1358" s="9">
        <f>MOD(TRUNC((A1358-1)/COUNT('DATE Snapshot'!A:A)),COUNT(PRODUCT!A:A))+1</f>
        <v>1</v>
      </c>
      <c r="Q1358" s="9" t="str">
        <f t="shared" ref="Q1358:W1358" ca="1" si="4073">INDIRECT(ADDRESS($P1358+1,Q$2,,,Q$1))</f>
        <v>TINTO DE MESA</v>
      </c>
      <c r="R1358" s="9" t="str">
        <f t="shared" ca="1" si="4073"/>
        <v>TNT_MS</v>
      </c>
      <c r="S1358" s="9" t="str">
        <f t="shared" ca="1" si="4073"/>
        <v>VINHO TINTO</v>
      </c>
      <c r="T1358" s="9" t="str">
        <f t="shared" ca="1" si="4073"/>
        <v>12_BTL_0,75 l</v>
      </c>
      <c r="U1358" s="29">
        <f t="shared" ca="1" si="4073"/>
        <v>12</v>
      </c>
      <c r="V1358" s="43">
        <f t="shared" ca="1" si="4073"/>
        <v>120.4</v>
      </c>
      <c r="W1358" s="43">
        <f t="shared" ca="1" si="4073"/>
        <v>77</v>
      </c>
    </row>
    <row r="1359" spans="1:23" ht="13">
      <c r="A1359" s="9">
        <f t="shared" si="8"/>
        <v>1356</v>
      </c>
      <c r="B1359" s="45">
        <v>4</v>
      </c>
      <c r="C1359" s="9">
        <f>MOD(A1359-1,COUNT('DATE Snapshot'!$A:$A))+1</f>
        <v>12</v>
      </c>
      <c r="D1359" s="25">
        <f t="shared" ref="D1359:I1359" ca="1" si="4074">INDIRECT(ADDRESS($C1359+1,D$2,,,D$1))</f>
        <v>43070</v>
      </c>
      <c r="E1359" s="27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8">
        <f t="shared" ca="1" si="4074"/>
        <v>42736</v>
      </c>
      <c r="I1359" s="9">
        <f t="shared" ca="1" si="4074"/>
        <v>6</v>
      </c>
      <c r="J1359" s="46">
        <f>TRUNC((A1359-1)/COUNT('DATE Snapshot'!A:A)/COUNT(PRODUCT!A:A),0)+1</f>
        <v>3</v>
      </c>
      <c r="K1359" s="9" t="str">
        <f t="shared" ref="K1359:O1359" ca="1" si="4075">INDIRECT(ADDRESS($J1359+1,K$2,,,K$1))</f>
        <v>AGUIA</v>
      </c>
      <c r="L1359" s="9" t="str">
        <f t="shared" ca="1" si="4075"/>
        <v>AG</v>
      </c>
      <c r="M1359" s="9" t="str">
        <f t="shared" ca="1" si="4075"/>
        <v>PORTO ALEGRE</v>
      </c>
      <c r="N1359" s="9" t="str">
        <f t="shared" ca="1" si="4075"/>
        <v>BRASIL</v>
      </c>
      <c r="O1359" s="9">
        <f t="shared" ca="1" si="4075"/>
        <v>0</v>
      </c>
      <c r="P1359" s="9">
        <f>MOD(TRUNC((A1359-1)/COUNT('DATE Snapshot'!A:A)),COUNT(PRODUCT!A:A))+1</f>
        <v>1</v>
      </c>
      <c r="Q1359" s="9" t="str">
        <f t="shared" ref="Q1359:W1359" ca="1" si="4076">INDIRECT(ADDRESS($P1359+1,Q$2,,,Q$1))</f>
        <v>TINTO DE MESA</v>
      </c>
      <c r="R1359" s="9" t="str">
        <f t="shared" ca="1" si="4076"/>
        <v>TNT_MS</v>
      </c>
      <c r="S1359" s="9" t="str">
        <f t="shared" ca="1" si="4076"/>
        <v>VINHO TINTO</v>
      </c>
      <c r="T1359" s="9" t="str">
        <f t="shared" ca="1" si="4076"/>
        <v>12_BTL_0,75 l</v>
      </c>
      <c r="U1359" s="29">
        <f t="shared" ca="1" si="4076"/>
        <v>12</v>
      </c>
      <c r="V1359" s="43">
        <f t="shared" ca="1" si="4076"/>
        <v>120.4</v>
      </c>
      <c r="W1359" s="43">
        <f t="shared" ca="1" si="4076"/>
        <v>77</v>
      </c>
    </row>
    <row r="1360" spans="1:23" ht="13">
      <c r="A1360" s="9">
        <f t="shared" si="8"/>
        <v>1357</v>
      </c>
      <c r="B1360" s="45">
        <v>2</v>
      </c>
      <c r="C1360" s="9">
        <f>MOD(A1360-1,COUNT('DATE Snapshot'!$A:$A))+1</f>
        <v>13</v>
      </c>
      <c r="D1360" s="25">
        <f t="shared" ref="D1360:I1360" ca="1" si="4077">INDIRECT(ADDRESS($C1360+1,D$2,,,D$1))</f>
        <v>43101</v>
      </c>
      <c r="E1360" s="27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8">
        <f t="shared" ca="1" si="4077"/>
        <v>43101</v>
      </c>
      <c r="I1360" s="9">
        <f t="shared" ca="1" si="4077"/>
        <v>2</v>
      </c>
      <c r="J1360" s="46">
        <f>TRUNC((A1360-1)/COUNT('DATE Snapshot'!A:A)/COUNT(PRODUCT!A:A),0)+1</f>
        <v>3</v>
      </c>
      <c r="K1360" s="9" t="str">
        <f t="shared" ref="K1360:O1360" ca="1" si="4078">INDIRECT(ADDRESS($J1360+1,K$2,,,K$1))</f>
        <v>AGUIA</v>
      </c>
      <c r="L1360" s="9" t="str">
        <f t="shared" ca="1" si="4078"/>
        <v>AG</v>
      </c>
      <c r="M1360" s="9" t="str">
        <f t="shared" ca="1" si="4078"/>
        <v>PORTO ALEGRE</v>
      </c>
      <c r="N1360" s="9" t="str">
        <f t="shared" ca="1" si="4078"/>
        <v>BRASIL</v>
      </c>
      <c r="O1360" s="9">
        <f t="shared" ca="1" si="4078"/>
        <v>0</v>
      </c>
      <c r="P1360" s="9">
        <f>MOD(TRUNC((A1360-1)/COUNT('DATE Snapshot'!A:A)),COUNT(PRODUCT!A:A))+1</f>
        <v>1</v>
      </c>
      <c r="Q1360" s="9" t="str">
        <f t="shared" ref="Q1360:W1360" ca="1" si="4079">INDIRECT(ADDRESS($P1360+1,Q$2,,,Q$1))</f>
        <v>TINTO DE MESA</v>
      </c>
      <c r="R1360" s="9" t="str">
        <f t="shared" ca="1" si="4079"/>
        <v>TNT_MS</v>
      </c>
      <c r="S1360" s="9" t="str">
        <f t="shared" ca="1" si="4079"/>
        <v>VINHO TINTO</v>
      </c>
      <c r="T1360" s="9" t="str">
        <f t="shared" ca="1" si="4079"/>
        <v>12_BTL_0,75 l</v>
      </c>
      <c r="U1360" s="29">
        <f t="shared" ca="1" si="4079"/>
        <v>12</v>
      </c>
      <c r="V1360" s="43">
        <f t="shared" ca="1" si="4079"/>
        <v>120.4</v>
      </c>
      <c r="W1360" s="43">
        <f t="shared" ca="1" si="4079"/>
        <v>77</v>
      </c>
    </row>
    <row r="1361" spans="1:23" ht="13">
      <c r="A1361" s="9">
        <f t="shared" si="8"/>
        <v>1358</v>
      </c>
      <c r="B1361" s="45">
        <v>5</v>
      </c>
      <c r="C1361" s="9">
        <f>MOD(A1361-1,COUNT('DATE Snapshot'!$A:$A))+1</f>
        <v>14</v>
      </c>
      <c r="D1361" s="25">
        <f t="shared" ref="D1361:I1361" ca="1" si="4080">INDIRECT(ADDRESS($C1361+1,D$2,,,D$1))</f>
        <v>43132</v>
      </c>
      <c r="E1361" s="27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8">
        <f t="shared" ca="1" si="4080"/>
        <v>43101</v>
      </c>
      <c r="I1361" s="9">
        <f t="shared" ca="1" si="4080"/>
        <v>5</v>
      </c>
      <c r="J1361" s="46">
        <f>TRUNC((A1361-1)/COUNT('DATE Snapshot'!A:A)/COUNT(PRODUCT!A:A),0)+1</f>
        <v>3</v>
      </c>
      <c r="K1361" s="9" t="str">
        <f t="shared" ref="K1361:O1361" ca="1" si="4081">INDIRECT(ADDRESS($J1361+1,K$2,,,K$1))</f>
        <v>AGUIA</v>
      </c>
      <c r="L1361" s="9" t="str">
        <f t="shared" ca="1" si="4081"/>
        <v>AG</v>
      </c>
      <c r="M1361" s="9" t="str">
        <f t="shared" ca="1" si="4081"/>
        <v>PORTO ALEGRE</v>
      </c>
      <c r="N1361" s="9" t="str">
        <f t="shared" ca="1" si="4081"/>
        <v>BRASIL</v>
      </c>
      <c r="O1361" s="9">
        <f t="shared" ca="1" si="4081"/>
        <v>0</v>
      </c>
      <c r="P1361" s="9">
        <f>MOD(TRUNC((A1361-1)/COUNT('DATE Snapshot'!A:A)),COUNT(PRODUCT!A:A))+1</f>
        <v>1</v>
      </c>
      <c r="Q1361" s="9" t="str">
        <f t="shared" ref="Q1361:W1361" ca="1" si="4082">INDIRECT(ADDRESS($P1361+1,Q$2,,,Q$1))</f>
        <v>TINTO DE MESA</v>
      </c>
      <c r="R1361" s="9" t="str">
        <f t="shared" ca="1" si="4082"/>
        <v>TNT_MS</v>
      </c>
      <c r="S1361" s="9" t="str">
        <f t="shared" ca="1" si="4082"/>
        <v>VINHO TINTO</v>
      </c>
      <c r="T1361" s="9" t="str">
        <f t="shared" ca="1" si="4082"/>
        <v>12_BTL_0,75 l</v>
      </c>
      <c r="U1361" s="29">
        <f t="shared" ca="1" si="4082"/>
        <v>12</v>
      </c>
      <c r="V1361" s="43">
        <f t="shared" ca="1" si="4082"/>
        <v>120.4</v>
      </c>
      <c r="W1361" s="43">
        <f t="shared" ca="1" si="4082"/>
        <v>77</v>
      </c>
    </row>
    <row r="1362" spans="1:23" ht="13">
      <c r="A1362" s="9">
        <f t="shared" si="8"/>
        <v>1359</v>
      </c>
      <c r="B1362" s="45">
        <v>0</v>
      </c>
      <c r="C1362" s="9">
        <f>MOD(A1362-1,COUNT('DATE Snapshot'!$A:$A))+1</f>
        <v>15</v>
      </c>
      <c r="D1362" s="25">
        <f t="shared" ref="D1362:I1362" ca="1" si="4083">INDIRECT(ADDRESS($C1362+1,D$2,,,D$1))</f>
        <v>43160</v>
      </c>
      <c r="E1362" s="27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8">
        <f t="shared" ca="1" si="4083"/>
        <v>43101</v>
      </c>
      <c r="I1362" s="9">
        <f t="shared" ca="1" si="4083"/>
        <v>5</v>
      </c>
      <c r="J1362" s="46">
        <f>TRUNC((A1362-1)/COUNT('DATE Snapshot'!A:A)/COUNT(PRODUCT!A:A),0)+1</f>
        <v>3</v>
      </c>
      <c r="K1362" s="9" t="str">
        <f t="shared" ref="K1362:O1362" ca="1" si="4084">INDIRECT(ADDRESS($J1362+1,K$2,,,K$1))</f>
        <v>AGUIA</v>
      </c>
      <c r="L1362" s="9" t="str">
        <f t="shared" ca="1" si="4084"/>
        <v>AG</v>
      </c>
      <c r="M1362" s="9" t="str">
        <f t="shared" ca="1" si="4084"/>
        <v>PORTO ALEGRE</v>
      </c>
      <c r="N1362" s="9" t="str">
        <f t="shared" ca="1" si="4084"/>
        <v>BRASIL</v>
      </c>
      <c r="O1362" s="9">
        <f t="shared" ca="1" si="4084"/>
        <v>0</v>
      </c>
      <c r="P1362" s="9">
        <f>MOD(TRUNC((A1362-1)/COUNT('DATE Snapshot'!A:A)),COUNT(PRODUCT!A:A))+1</f>
        <v>1</v>
      </c>
      <c r="Q1362" s="9" t="str">
        <f t="shared" ref="Q1362:W1362" ca="1" si="4085">INDIRECT(ADDRESS($P1362+1,Q$2,,,Q$1))</f>
        <v>TINTO DE MESA</v>
      </c>
      <c r="R1362" s="9" t="str">
        <f t="shared" ca="1" si="4085"/>
        <v>TNT_MS</v>
      </c>
      <c r="S1362" s="9" t="str">
        <f t="shared" ca="1" si="4085"/>
        <v>VINHO TINTO</v>
      </c>
      <c r="T1362" s="9" t="str">
        <f t="shared" ca="1" si="4085"/>
        <v>12_BTL_0,75 l</v>
      </c>
      <c r="U1362" s="29">
        <f t="shared" ca="1" si="4085"/>
        <v>12</v>
      </c>
      <c r="V1362" s="43">
        <f t="shared" ca="1" si="4085"/>
        <v>120.4</v>
      </c>
      <c r="W1362" s="43">
        <f t="shared" ca="1" si="4085"/>
        <v>77</v>
      </c>
    </row>
    <row r="1363" spans="1:23" ht="13">
      <c r="A1363" s="9">
        <f t="shared" si="8"/>
        <v>1360</v>
      </c>
      <c r="B1363" s="45">
        <v>5</v>
      </c>
      <c r="C1363" s="9">
        <f>MOD(A1363-1,COUNT('DATE Snapshot'!$A:$A))+1</f>
        <v>16</v>
      </c>
      <c r="D1363" s="25">
        <f t="shared" ref="D1363:I1363" ca="1" si="4086">INDIRECT(ADDRESS($C1363+1,D$2,,,D$1))</f>
        <v>43191</v>
      </c>
      <c r="E1363" s="27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8">
        <f t="shared" ca="1" si="4086"/>
        <v>43101</v>
      </c>
      <c r="I1363" s="9">
        <f t="shared" ca="1" si="4086"/>
        <v>1</v>
      </c>
      <c r="J1363" s="46">
        <f>TRUNC((A1363-1)/COUNT('DATE Snapshot'!A:A)/COUNT(PRODUCT!A:A),0)+1</f>
        <v>3</v>
      </c>
      <c r="K1363" s="9" t="str">
        <f t="shared" ref="K1363:O1363" ca="1" si="4087">INDIRECT(ADDRESS($J1363+1,K$2,,,K$1))</f>
        <v>AGUIA</v>
      </c>
      <c r="L1363" s="9" t="str">
        <f t="shared" ca="1" si="4087"/>
        <v>AG</v>
      </c>
      <c r="M1363" s="9" t="str">
        <f t="shared" ca="1" si="4087"/>
        <v>PORTO ALEGRE</v>
      </c>
      <c r="N1363" s="9" t="str">
        <f t="shared" ca="1" si="4087"/>
        <v>BRASIL</v>
      </c>
      <c r="O1363" s="9">
        <f t="shared" ca="1" si="4087"/>
        <v>0</v>
      </c>
      <c r="P1363" s="9">
        <f>MOD(TRUNC((A1363-1)/COUNT('DATE Snapshot'!A:A)),COUNT(PRODUCT!A:A))+1</f>
        <v>1</v>
      </c>
      <c r="Q1363" s="9" t="str">
        <f t="shared" ref="Q1363:W1363" ca="1" si="4088">INDIRECT(ADDRESS($P1363+1,Q$2,,,Q$1))</f>
        <v>TINTO DE MESA</v>
      </c>
      <c r="R1363" s="9" t="str">
        <f t="shared" ca="1" si="4088"/>
        <v>TNT_MS</v>
      </c>
      <c r="S1363" s="9" t="str">
        <f t="shared" ca="1" si="4088"/>
        <v>VINHO TINTO</v>
      </c>
      <c r="T1363" s="9" t="str">
        <f t="shared" ca="1" si="4088"/>
        <v>12_BTL_0,75 l</v>
      </c>
      <c r="U1363" s="29">
        <f t="shared" ca="1" si="4088"/>
        <v>12</v>
      </c>
      <c r="V1363" s="43">
        <f t="shared" ca="1" si="4088"/>
        <v>120.4</v>
      </c>
      <c r="W1363" s="43">
        <f t="shared" ca="1" si="4088"/>
        <v>77</v>
      </c>
    </row>
    <row r="1364" spans="1:23" ht="13">
      <c r="A1364" s="9">
        <f t="shared" si="8"/>
        <v>1361</v>
      </c>
      <c r="B1364" s="45">
        <v>6</v>
      </c>
      <c r="C1364" s="9">
        <f>MOD(A1364-1,COUNT('DATE Snapshot'!$A:$A))+1</f>
        <v>17</v>
      </c>
      <c r="D1364" s="25">
        <f t="shared" ref="D1364:I1364" ca="1" si="4089">INDIRECT(ADDRESS($C1364+1,D$2,,,D$1))</f>
        <v>43221</v>
      </c>
      <c r="E1364" s="27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8">
        <f t="shared" ca="1" si="4089"/>
        <v>43101</v>
      </c>
      <c r="I1364" s="9">
        <f t="shared" ca="1" si="4089"/>
        <v>3</v>
      </c>
      <c r="J1364" s="46">
        <f>TRUNC((A1364-1)/COUNT('DATE Snapshot'!A:A)/COUNT(PRODUCT!A:A),0)+1</f>
        <v>3</v>
      </c>
      <c r="K1364" s="9" t="str">
        <f t="shared" ref="K1364:O1364" ca="1" si="4090">INDIRECT(ADDRESS($J1364+1,K$2,,,K$1))</f>
        <v>AGUIA</v>
      </c>
      <c r="L1364" s="9" t="str">
        <f t="shared" ca="1" si="4090"/>
        <v>AG</v>
      </c>
      <c r="M1364" s="9" t="str">
        <f t="shared" ca="1" si="4090"/>
        <v>PORTO ALEGRE</v>
      </c>
      <c r="N1364" s="9" t="str">
        <f t="shared" ca="1" si="4090"/>
        <v>BRASIL</v>
      </c>
      <c r="O1364" s="9">
        <f t="shared" ca="1" si="4090"/>
        <v>0</v>
      </c>
      <c r="P1364" s="9">
        <f>MOD(TRUNC((A1364-1)/COUNT('DATE Snapshot'!A:A)),COUNT(PRODUCT!A:A))+1</f>
        <v>1</v>
      </c>
      <c r="Q1364" s="9" t="str">
        <f t="shared" ref="Q1364:W1364" ca="1" si="4091">INDIRECT(ADDRESS($P1364+1,Q$2,,,Q$1))</f>
        <v>TINTO DE MESA</v>
      </c>
      <c r="R1364" s="9" t="str">
        <f t="shared" ca="1" si="4091"/>
        <v>TNT_MS</v>
      </c>
      <c r="S1364" s="9" t="str">
        <f t="shared" ca="1" si="4091"/>
        <v>VINHO TINTO</v>
      </c>
      <c r="T1364" s="9" t="str">
        <f t="shared" ca="1" si="4091"/>
        <v>12_BTL_0,75 l</v>
      </c>
      <c r="U1364" s="29">
        <f t="shared" ca="1" si="4091"/>
        <v>12</v>
      </c>
      <c r="V1364" s="43">
        <f t="shared" ca="1" si="4091"/>
        <v>120.4</v>
      </c>
      <c r="W1364" s="43">
        <f t="shared" ca="1" si="4091"/>
        <v>77</v>
      </c>
    </row>
    <row r="1365" spans="1:23" ht="13">
      <c r="A1365" s="9">
        <f t="shared" si="8"/>
        <v>1362</v>
      </c>
      <c r="B1365" s="45">
        <v>10</v>
      </c>
      <c r="C1365" s="9">
        <f>MOD(A1365-1,COUNT('DATE Snapshot'!$A:$A))+1</f>
        <v>18</v>
      </c>
      <c r="D1365" s="25">
        <f t="shared" ref="D1365:I1365" ca="1" si="4092">INDIRECT(ADDRESS($C1365+1,D$2,,,D$1))</f>
        <v>43252</v>
      </c>
      <c r="E1365" s="27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8">
        <f t="shared" ca="1" si="4092"/>
        <v>43101</v>
      </c>
      <c r="I1365" s="9">
        <f t="shared" ca="1" si="4092"/>
        <v>6</v>
      </c>
      <c r="J1365" s="46">
        <f>TRUNC((A1365-1)/COUNT('DATE Snapshot'!A:A)/COUNT(PRODUCT!A:A),0)+1</f>
        <v>3</v>
      </c>
      <c r="K1365" s="9" t="str">
        <f t="shared" ref="K1365:O1365" ca="1" si="4093">INDIRECT(ADDRESS($J1365+1,K$2,,,K$1))</f>
        <v>AGUIA</v>
      </c>
      <c r="L1365" s="9" t="str">
        <f t="shared" ca="1" si="4093"/>
        <v>AG</v>
      </c>
      <c r="M1365" s="9" t="str">
        <f t="shared" ca="1" si="4093"/>
        <v>PORTO ALEGRE</v>
      </c>
      <c r="N1365" s="9" t="str">
        <f t="shared" ca="1" si="4093"/>
        <v>BRASIL</v>
      </c>
      <c r="O1365" s="9">
        <f t="shared" ca="1" si="4093"/>
        <v>0</v>
      </c>
      <c r="P1365" s="9">
        <f>MOD(TRUNC((A1365-1)/COUNT('DATE Snapshot'!A:A)),COUNT(PRODUCT!A:A))+1</f>
        <v>1</v>
      </c>
      <c r="Q1365" s="9" t="str">
        <f t="shared" ref="Q1365:W1365" ca="1" si="4094">INDIRECT(ADDRESS($P1365+1,Q$2,,,Q$1))</f>
        <v>TINTO DE MESA</v>
      </c>
      <c r="R1365" s="9" t="str">
        <f t="shared" ca="1" si="4094"/>
        <v>TNT_MS</v>
      </c>
      <c r="S1365" s="9" t="str">
        <f t="shared" ca="1" si="4094"/>
        <v>VINHO TINTO</v>
      </c>
      <c r="T1365" s="9" t="str">
        <f t="shared" ca="1" si="4094"/>
        <v>12_BTL_0,75 l</v>
      </c>
      <c r="U1365" s="29">
        <f t="shared" ca="1" si="4094"/>
        <v>12</v>
      </c>
      <c r="V1365" s="43">
        <f t="shared" ca="1" si="4094"/>
        <v>120.4</v>
      </c>
      <c r="W1365" s="43">
        <f t="shared" ca="1" si="4094"/>
        <v>77</v>
      </c>
    </row>
    <row r="1366" spans="1:23" ht="13">
      <c r="A1366" s="9">
        <f t="shared" si="8"/>
        <v>1363</v>
      </c>
      <c r="B1366" s="45">
        <v>2</v>
      </c>
      <c r="C1366" s="9">
        <f>MOD(A1366-1,COUNT('DATE Snapshot'!$A:$A))+1</f>
        <v>19</v>
      </c>
      <c r="D1366" s="25">
        <f t="shared" ref="D1366:I1366" ca="1" si="4095">INDIRECT(ADDRESS($C1366+1,D$2,,,D$1))</f>
        <v>43282</v>
      </c>
      <c r="E1366" s="27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8">
        <f t="shared" ca="1" si="4095"/>
        <v>43101</v>
      </c>
      <c r="I1366" s="9">
        <f t="shared" ca="1" si="4095"/>
        <v>1</v>
      </c>
      <c r="J1366" s="46">
        <f>TRUNC((A1366-1)/COUNT('DATE Snapshot'!A:A)/COUNT(PRODUCT!A:A),0)+1</f>
        <v>3</v>
      </c>
      <c r="K1366" s="9" t="str">
        <f t="shared" ref="K1366:O1366" ca="1" si="4096">INDIRECT(ADDRESS($J1366+1,K$2,,,K$1))</f>
        <v>AGUIA</v>
      </c>
      <c r="L1366" s="9" t="str">
        <f t="shared" ca="1" si="4096"/>
        <v>AG</v>
      </c>
      <c r="M1366" s="9" t="str">
        <f t="shared" ca="1" si="4096"/>
        <v>PORTO ALEGRE</v>
      </c>
      <c r="N1366" s="9" t="str">
        <f t="shared" ca="1" si="4096"/>
        <v>BRASIL</v>
      </c>
      <c r="O1366" s="9">
        <f t="shared" ca="1" si="4096"/>
        <v>0</v>
      </c>
      <c r="P1366" s="9">
        <f>MOD(TRUNC((A1366-1)/COUNT('DATE Snapshot'!A:A)),COUNT(PRODUCT!A:A))+1</f>
        <v>1</v>
      </c>
      <c r="Q1366" s="9" t="str">
        <f t="shared" ref="Q1366:W1366" ca="1" si="4097">INDIRECT(ADDRESS($P1366+1,Q$2,,,Q$1))</f>
        <v>TINTO DE MESA</v>
      </c>
      <c r="R1366" s="9" t="str">
        <f t="shared" ca="1" si="4097"/>
        <v>TNT_MS</v>
      </c>
      <c r="S1366" s="9" t="str">
        <f t="shared" ca="1" si="4097"/>
        <v>VINHO TINTO</v>
      </c>
      <c r="T1366" s="9" t="str">
        <f t="shared" ca="1" si="4097"/>
        <v>12_BTL_0,75 l</v>
      </c>
      <c r="U1366" s="29">
        <f t="shared" ca="1" si="4097"/>
        <v>12</v>
      </c>
      <c r="V1366" s="43">
        <f t="shared" ca="1" si="4097"/>
        <v>120.4</v>
      </c>
      <c r="W1366" s="43">
        <f t="shared" ca="1" si="4097"/>
        <v>77</v>
      </c>
    </row>
    <row r="1367" spans="1:23" ht="13">
      <c r="A1367" s="9">
        <f t="shared" si="8"/>
        <v>1364</v>
      </c>
      <c r="B1367" s="45">
        <v>7</v>
      </c>
      <c r="C1367" s="9">
        <f>MOD(A1367-1,COUNT('DATE Snapshot'!$A:$A))+1</f>
        <v>20</v>
      </c>
      <c r="D1367" s="25">
        <f t="shared" ref="D1367:I1367" ca="1" si="4098">INDIRECT(ADDRESS($C1367+1,D$2,,,D$1))</f>
        <v>43313</v>
      </c>
      <c r="E1367" s="27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8">
        <f t="shared" ca="1" si="4098"/>
        <v>43101</v>
      </c>
      <c r="I1367" s="9">
        <f t="shared" ca="1" si="4098"/>
        <v>4</v>
      </c>
      <c r="J1367" s="46">
        <f>TRUNC((A1367-1)/COUNT('DATE Snapshot'!A:A)/COUNT(PRODUCT!A:A),0)+1</f>
        <v>3</v>
      </c>
      <c r="K1367" s="9" t="str">
        <f t="shared" ref="K1367:O1367" ca="1" si="4099">INDIRECT(ADDRESS($J1367+1,K$2,,,K$1))</f>
        <v>AGUIA</v>
      </c>
      <c r="L1367" s="9" t="str">
        <f t="shared" ca="1" si="4099"/>
        <v>AG</v>
      </c>
      <c r="M1367" s="9" t="str">
        <f t="shared" ca="1" si="4099"/>
        <v>PORTO ALEGRE</v>
      </c>
      <c r="N1367" s="9" t="str">
        <f t="shared" ca="1" si="4099"/>
        <v>BRASIL</v>
      </c>
      <c r="O1367" s="9">
        <f t="shared" ca="1" si="4099"/>
        <v>0</v>
      </c>
      <c r="P1367" s="9">
        <f>MOD(TRUNC((A1367-1)/COUNT('DATE Snapshot'!A:A)),COUNT(PRODUCT!A:A))+1</f>
        <v>1</v>
      </c>
      <c r="Q1367" s="9" t="str">
        <f t="shared" ref="Q1367:W1367" ca="1" si="4100">INDIRECT(ADDRESS($P1367+1,Q$2,,,Q$1))</f>
        <v>TINTO DE MESA</v>
      </c>
      <c r="R1367" s="9" t="str">
        <f t="shared" ca="1" si="4100"/>
        <v>TNT_MS</v>
      </c>
      <c r="S1367" s="9" t="str">
        <f t="shared" ca="1" si="4100"/>
        <v>VINHO TINTO</v>
      </c>
      <c r="T1367" s="9" t="str">
        <f t="shared" ca="1" si="4100"/>
        <v>12_BTL_0,75 l</v>
      </c>
      <c r="U1367" s="29">
        <f t="shared" ca="1" si="4100"/>
        <v>12</v>
      </c>
      <c r="V1367" s="43">
        <f t="shared" ca="1" si="4100"/>
        <v>120.4</v>
      </c>
      <c r="W1367" s="43">
        <f t="shared" ca="1" si="4100"/>
        <v>77</v>
      </c>
    </row>
    <row r="1368" spans="1:23" ht="13">
      <c r="A1368" s="9">
        <f t="shared" si="8"/>
        <v>1365</v>
      </c>
      <c r="B1368" s="45">
        <v>7</v>
      </c>
      <c r="C1368" s="9">
        <f>MOD(A1368-1,COUNT('DATE Snapshot'!$A:$A))+1</f>
        <v>21</v>
      </c>
      <c r="D1368" s="25">
        <f t="shared" ref="D1368:I1368" ca="1" si="4101">INDIRECT(ADDRESS($C1368+1,D$2,,,D$1))</f>
        <v>43344</v>
      </c>
      <c r="E1368" s="27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8">
        <f t="shared" ca="1" si="4101"/>
        <v>43101</v>
      </c>
      <c r="I1368" s="9">
        <f t="shared" ca="1" si="4101"/>
        <v>7</v>
      </c>
      <c r="J1368" s="46">
        <f>TRUNC((A1368-1)/COUNT('DATE Snapshot'!A:A)/COUNT(PRODUCT!A:A),0)+1</f>
        <v>3</v>
      </c>
      <c r="K1368" s="9" t="str">
        <f t="shared" ref="K1368:O1368" ca="1" si="4102">INDIRECT(ADDRESS($J1368+1,K$2,,,K$1))</f>
        <v>AGUIA</v>
      </c>
      <c r="L1368" s="9" t="str">
        <f t="shared" ca="1" si="4102"/>
        <v>AG</v>
      </c>
      <c r="M1368" s="9" t="str">
        <f t="shared" ca="1" si="4102"/>
        <v>PORTO ALEGRE</v>
      </c>
      <c r="N1368" s="9" t="str">
        <f t="shared" ca="1" si="4102"/>
        <v>BRASIL</v>
      </c>
      <c r="O1368" s="9">
        <f t="shared" ca="1" si="4102"/>
        <v>0</v>
      </c>
      <c r="P1368" s="9">
        <f>MOD(TRUNC((A1368-1)/COUNT('DATE Snapshot'!A:A)),COUNT(PRODUCT!A:A))+1</f>
        <v>1</v>
      </c>
      <c r="Q1368" s="9" t="str">
        <f t="shared" ref="Q1368:W1368" ca="1" si="4103">INDIRECT(ADDRESS($P1368+1,Q$2,,,Q$1))</f>
        <v>TINTO DE MESA</v>
      </c>
      <c r="R1368" s="9" t="str">
        <f t="shared" ca="1" si="4103"/>
        <v>TNT_MS</v>
      </c>
      <c r="S1368" s="9" t="str">
        <f t="shared" ca="1" si="4103"/>
        <v>VINHO TINTO</v>
      </c>
      <c r="T1368" s="9" t="str">
        <f t="shared" ca="1" si="4103"/>
        <v>12_BTL_0,75 l</v>
      </c>
      <c r="U1368" s="29">
        <f t="shared" ca="1" si="4103"/>
        <v>12</v>
      </c>
      <c r="V1368" s="43">
        <f t="shared" ca="1" si="4103"/>
        <v>120.4</v>
      </c>
      <c r="W1368" s="43">
        <f t="shared" ca="1" si="4103"/>
        <v>77</v>
      </c>
    </row>
    <row r="1369" spans="1:23" ht="13">
      <c r="A1369" s="9">
        <f t="shared" si="8"/>
        <v>1366</v>
      </c>
      <c r="B1369" s="45">
        <v>13</v>
      </c>
      <c r="C1369" s="9">
        <f>MOD(A1369-1,COUNT('DATE Snapshot'!$A:$A))+1</f>
        <v>22</v>
      </c>
      <c r="D1369" s="25">
        <f t="shared" ref="D1369:I1369" ca="1" si="4104">INDIRECT(ADDRESS($C1369+1,D$2,,,D$1))</f>
        <v>43374</v>
      </c>
      <c r="E1369" s="27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8">
        <f t="shared" ca="1" si="4104"/>
        <v>43101</v>
      </c>
      <c r="I1369" s="9">
        <f t="shared" ca="1" si="4104"/>
        <v>2</v>
      </c>
      <c r="J1369" s="46">
        <f>TRUNC((A1369-1)/COUNT('DATE Snapshot'!A:A)/COUNT(PRODUCT!A:A),0)+1</f>
        <v>3</v>
      </c>
      <c r="K1369" s="9" t="str">
        <f t="shared" ref="K1369:O1369" ca="1" si="4105">INDIRECT(ADDRESS($J1369+1,K$2,,,K$1))</f>
        <v>AGUIA</v>
      </c>
      <c r="L1369" s="9" t="str">
        <f t="shared" ca="1" si="4105"/>
        <v>AG</v>
      </c>
      <c r="M1369" s="9" t="str">
        <f t="shared" ca="1" si="4105"/>
        <v>PORTO ALEGRE</v>
      </c>
      <c r="N1369" s="9" t="str">
        <f t="shared" ca="1" si="4105"/>
        <v>BRASIL</v>
      </c>
      <c r="O1369" s="9">
        <f t="shared" ca="1" si="4105"/>
        <v>0</v>
      </c>
      <c r="P1369" s="9">
        <f>MOD(TRUNC((A1369-1)/COUNT('DATE Snapshot'!A:A)),COUNT(PRODUCT!A:A))+1</f>
        <v>1</v>
      </c>
      <c r="Q1369" s="9" t="str">
        <f t="shared" ref="Q1369:W1369" ca="1" si="4106">INDIRECT(ADDRESS($P1369+1,Q$2,,,Q$1))</f>
        <v>TINTO DE MESA</v>
      </c>
      <c r="R1369" s="9" t="str">
        <f t="shared" ca="1" si="4106"/>
        <v>TNT_MS</v>
      </c>
      <c r="S1369" s="9" t="str">
        <f t="shared" ca="1" si="4106"/>
        <v>VINHO TINTO</v>
      </c>
      <c r="T1369" s="9" t="str">
        <f t="shared" ca="1" si="4106"/>
        <v>12_BTL_0,75 l</v>
      </c>
      <c r="U1369" s="29">
        <f t="shared" ca="1" si="4106"/>
        <v>12</v>
      </c>
      <c r="V1369" s="43">
        <f t="shared" ca="1" si="4106"/>
        <v>120.4</v>
      </c>
      <c r="W1369" s="43">
        <f t="shared" ca="1" si="4106"/>
        <v>77</v>
      </c>
    </row>
    <row r="1370" spans="1:23" ht="13">
      <c r="A1370" s="9">
        <f t="shared" si="8"/>
        <v>1367</v>
      </c>
      <c r="B1370" s="45">
        <v>5</v>
      </c>
      <c r="C1370" s="9">
        <f>MOD(A1370-1,COUNT('DATE Snapshot'!$A:$A))+1</f>
        <v>23</v>
      </c>
      <c r="D1370" s="25">
        <f t="shared" ref="D1370:I1370" ca="1" si="4107">INDIRECT(ADDRESS($C1370+1,D$2,,,D$1))</f>
        <v>43405</v>
      </c>
      <c r="E1370" s="27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8">
        <f t="shared" ca="1" si="4107"/>
        <v>43101</v>
      </c>
      <c r="I1370" s="9">
        <f t="shared" ca="1" si="4107"/>
        <v>5</v>
      </c>
      <c r="J1370" s="46">
        <f>TRUNC((A1370-1)/COUNT('DATE Snapshot'!A:A)/COUNT(PRODUCT!A:A),0)+1</f>
        <v>3</v>
      </c>
      <c r="K1370" s="9" t="str">
        <f t="shared" ref="K1370:O1370" ca="1" si="4108">INDIRECT(ADDRESS($J1370+1,K$2,,,K$1))</f>
        <v>AGUIA</v>
      </c>
      <c r="L1370" s="9" t="str">
        <f t="shared" ca="1" si="4108"/>
        <v>AG</v>
      </c>
      <c r="M1370" s="9" t="str">
        <f t="shared" ca="1" si="4108"/>
        <v>PORTO ALEGRE</v>
      </c>
      <c r="N1370" s="9" t="str">
        <f t="shared" ca="1" si="4108"/>
        <v>BRASIL</v>
      </c>
      <c r="O1370" s="9">
        <f t="shared" ca="1" si="4108"/>
        <v>0</v>
      </c>
      <c r="P1370" s="9">
        <f>MOD(TRUNC((A1370-1)/COUNT('DATE Snapshot'!A:A)),COUNT(PRODUCT!A:A))+1</f>
        <v>1</v>
      </c>
      <c r="Q1370" s="9" t="str">
        <f t="shared" ref="Q1370:W1370" ca="1" si="4109">INDIRECT(ADDRESS($P1370+1,Q$2,,,Q$1))</f>
        <v>TINTO DE MESA</v>
      </c>
      <c r="R1370" s="9" t="str">
        <f t="shared" ca="1" si="4109"/>
        <v>TNT_MS</v>
      </c>
      <c r="S1370" s="9" t="str">
        <f t="shared" ca="1" si="4109"/>
        <v>VINHO TINTO</v>
      </c>
      <c r="T1370" s="9" t="str">
        <f t="shared" ca="1" si="4109"/>
        <v>12_BTL_0,75 l</v>
      </c>
      <c r="U1370" s="29">
        <f t="shared" ca="1" si="4109"/>
        <v>12</v>
      </c>
      <c r="V1370" s="43">
        <f t="shared" ca="1" si="4109"/>
        <v>120.4</v>
      </c>
      <c r="W1370" s="43">
        <f t="shared" ca="1" si="4109"/>
        <v>77</v>
      </c>
    </row>
    <row r="1371" spans="1:23" ht="13">
      <c r="A1371" s="9">
        <f t="shared" si="8"/>
        <v>1368</v>
      </c>
      <c r="B1371" s="45">
        <v>5</v>
      </c>
      <c r="C1371" s="9">
        <f>MOD(A1371-1,COUNT('DATE Snapshot'!$A:$A))+1</f>
        <v>24</v>
      </c>
      <c r="D1371" s="25">
        <f t="shared" ref="D1371:I1371" ca="1" si="4110">INDIRECT(ADDRESS($C1371+1,D$2,,,D$1))</f>
        <v>43435</v>
      </c>
      <c r="E1371" s="27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8">
        <f t="shared" ca="1" si="4110"/>
        <v>43101</v>
      </c>
      <c r="I1371" s="9">
        <f t="shared" ca="1" si="4110"/>
        <v>7</v>
      </c>
      <c r="J1371" s="46">
        <f>TRUNC((A1371-1)/COUNT('DATE Snapshot'!A:A)/COUNT(PRODUCT!A:A),0)+1</f>
        <v>3</v>
      </c>
      <c r="K1371" s="9" t="str">
        <f t="shared" ref="K1371:O1371" ca="1" si="4111">INDIRECT(ADDRESS($J1371+1,K$2,,,K$1))</f>
        <v>AGUIA</v>
      </c>
      <c r="L1371" s="9" t="str">
        <f t="shared" ca="1" si="4111"/>
        <v>AG</v>
      </c>
      <c r="M1371" s="9" t="str">
        <f t="shared" ca="1" si="4111"/>
        <v>PORTO ALEGRE</v>
      </c>
      <c r="N1371" s="9" t="str">
        <f t="shared" ca="1" si="4111"/>
        <v>BRASIL</v>
      </c>
      <c r="O1371" s="9">
        <f t="shared" ca="1" si="4111"/>
        <v>0</v>
      </c>
      <c r="P1371" s="9">
        <f>MOD(TRUNC((A1371-1)/COUNT('DATE Snapshot'!A:A)),COUNT(PRODUCT!A:A))+1</f>
        <v>1</v>
      </c>
      <c r="Q1371" s="9" t="str">
        <f t="shared" ref="Q1371:W1371" ca="1" si="4112">INDIRECT(ADDRESS($P1371+1,Q$2,,,Q$1))</f>
        <v>TINTO DE MESA</v>
      </c>
      <c r="R1371" s="9" t="str">
        <f t="shared" ca="1" si="4112"/>
        <v>TNT_MS</v>
      </c>
      <c r="S1371" s="9" t="str">
        <f t="shared" ca="1" si="4112"/>
        <v>VINHO TINTO</v>
      </c>
      <c r="T1371" s="9" t="str">
        <f t="shared" ca="1" si="4112"/>
        <v>12_BTL_0,75 l</v>
      </c>
      <c r="U1371" s="29">
        <f t="shared" ca="1" si="4112"/>
        <v>12</v>
      </c>
      <c r="V1371" s="43">
        <f t="shared" ca="1" si="4112"/>
        <v>120.4</v>
      </c>
      <c r="W1371" s="43">
        <f t="shared" ca="1" si="4112"/>
        <v>77</v>
      </c>
    </row>
    <row r="1372" spans="1:23" ht="13">
      <c r="A1372" s="9">
        <f t="shared" si="8"/>
        <v>1369</v>
      </c>
      <c r="B1372" s="45">
        <v>12</v>
      </c>
      <c r="C1372" s="9">
        <f>MOD(A1372-1,COUNT('DATE Snapshot'!$A:$A))+1</f>
        <v>1</v>
      </c>
      <c r="D1372" s="25">
        <f t="shared" ref="D1372:I1372" ca="1" si="4113">INDIRECT(ADDRESS($C1372+1,D$2,,,D$1))</f>
        <v>42736</v>
      </c>
      <c r="E1372" s="27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8">
        <f t="shared" ca="1" si="4113"/>
        <v>42736</v>
      </c>
      <c r="I1372" s="9">
        <f t="shared" ca="1" si="4113"/>
        <v>1</v>
      </c>
      <c r="J1372" s="46">
        <f>TRUNC((A1372-1)/COUNT('DATE Snapshot'!A:A)/COUNT(PRODUCT!A:A),0)+1</f>
        <v>3</v>
      </c>
      <c r="K1372" s="9" t="str">
        <f t="shared" ref="K1372:O1372" ca="1" si="4114">INDIRECT(ADDRESS($J1372+1,K$2,,,K$1))</f>
        <v>AGUIA</v>
      </c>
      <c r="L1372" s="9" t="str">
        <f t="shared" ca="1" si="4114"/>
        <v>AG</v>
      </c>
      <c r="M1372" s="9" t="str">
        <f t="shared" ca="1" si="4114"/>
        <v>PORTO ALEGRE</v>
      </c>
      <c r="N1372" s="9" t="str">
        <f t="shared" ca="1" si="4114"/>
        <v>BRASIL</v>
      </c>
      <c r="O1372" s="9">
        <f t="shared" ca="1" si="4114"/>
        <v>0</v>
      </c>
      <c r="P1372" s="9">
        <f>MOD(TRUNC((A1372-1)/COUNT('DATE Snapshot'!A:A)),COUNT(PRODUCT!A:A))+1</f>
        <v>2</v>
      </c>
      <c r="Q1372" s="9" t="str">
        <f t="shared" ref="Q1372:W1372" ca="1" si="4115">INDIRECT(ADDRESS($P1372+1,Q$2,,,Q$1))</f>
        <v>TINTO SUAVE</v>
      </c>
      <c r="R1372" s="9" t="str">
        <f t="shared" ca="1" si="4115"/>
        <v>TNT_SU</v>
      </c>
      <c r="S1372" s="9" t="str">
        <f t="shared" ca="1" si="4115"/>
        <v>VINHO TINTO</v>
      </c>
      <c r="T1372" s="9" t="str">
        <f t="shared" ca="1" si="4115"/>
        <v>12_BTL_0,75 l</v>
      </c>
      <c r="U1372" s="29">
        <f t="shared" ca="1" si="4115"/>
        <v>12</v>
      </c>
      <c r="V1372" s="30">
        <f t="shared" ca="1" si="4115"/>
        <v>120</v>
      </c>
      <c r="W1372" s="30">
        <f t="shared" ca="1" si="4115"/>
        <v>79</v>
      </c>
    </row>
    <row r="1373" spans="1:23" ht="13">
      <c r="A1373" s="9">
        <f t="shared" si="8"/>
        <v>1370</v>
      </c>
      <c r="B1373" s="45">
        <v>5</v>
      </c>
      <c r="C1373" s="9">
        <f>MOD(A1373-1,COUNT('DATE Snapshot'!$A:$A))+1</f>
        <v>2</v>
      </c>
      <c r="D1373" s="25">
        <f t="shared" ref="D1373:I1373" ca="1" si="4116">INDIRECT(ADDRESS($C1373+1,D$2,,,D$1))</f>
        <v>42767</v>
      </c>
      <c r="E1373" s="27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8">
        <f t="shared" ca="1" si="4116"/>
        <v>42736</v>
      </c>
      <c r="I1373" s="9">
        <f t="shared" ca="1" si="4116"/>
        <v>4</v>
      </c>
      <c r="J1373" s="46">
        <f>TRUNC((A1373-1)/COUNT('DATE Snapshot'!A:A)/COUNT(PRODUCT!A:A),0)+1</f>
        <v>3</v>
      </c>
      <c r="K1373" s="9" t="str">
        <f t="shared" ref="K1373:O1373" ca="1" si="4117">INDIRECT(ADDRESS($J1373+1,K$2,,,K$1))</f>
        <v>AGUIA</v>
      </c>
      <c r="L1373" s="9" t="str">
        <f t="shared" ca="1" si="4117"/>
        <v>AG</v>
      </c>
      <c r="M1373" s="9" t="str">
        <f t="shared" ca="1" si="4117"/>
        <v>PORTO ALEGRE</v>
      </c>
      <c r="N1373" s="9" t="str">
        <f t="shared" ca="1" si="4117"/>
        <v>BRASIL</v>
      </c>
      <c r="O1373" s="9">
        <f t="shared" ca="1" si="4117"/>
        <v>0</v>
      </c>
      <c r="P1373" s="9">
        <f>MOD(TRUNC((A1373-1)/COUNT('DATE Snapshot'!A:A)),COUNT(PRODUCT!A:A))+1</f>
        <v>2</v>
      </c>
      <c r="Q1373" s="9" t="str">
        <f t="shared" ref="Q1373:W1373" ca="1" si="4118">INDIRECT(ADDRESS($P1373+1,Q$2,,,Q$1))</f>
        <v>TINTO SUAVE</v>
      </c>
      <c r="R1373" s="9" t="str">
        <f t="shared" ca="1" si="4118"/>
        <v>TNT_SU</v>
      </c>
      <c r="S1373" s="9" t="str">
        <f t="shared" ca="1" si="4118"/>
        <v>VINHO TINTO</v>
      </c>
      <c r="T1373" s="9" t="str">
        <f t="shared" ca="1" si="4118"/>
        <v>12_BTL_0,75 l</v>
      </c>
      <c r="U1373" s="29">
        <f t="shared" ca="1" si="4118"/>
        <v>12</v>
      </c>
      <c r="V1373" s="30">
        <f t="shared" ca="1" si="4118"/>
        <v>120</v>
      </c>
      <c r="W1373" s="30">
        <f t="shared" ca="1" si="4118"/>
        <v>79</v>
      </c>
    </row>
    <row r="1374" spans="1:23" ht="13">
      <c r="A1374" s="9">
        <f t="shared" si="8"/>
        <v>1371</v>
      </c>
      <c r="B1374" s="45">
        <v>11</v>
      </c>
      <c r="C1374" s="9">
        <f>MOD(A1374-1,COUNT('DATE Snapshot'!$A:$A))+1</f>
        <v>3</v>
      </c>
      <c r="D1374" s="25">
        <f t="shared" ref="D1374:I1374" ca="1" si="4119">INDIRECT(ADDRESS($C1374+1,D$2,,,D$1))</f>
        <v>42795</v>
      </c>
      <c r="E1374" s="27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8">
        <f t="shared" ca="1" si="4119"/>
        <v>42736</v>
      </c>
      <c r="I1374" s="9">
        <f t="shared" ca="1" si="4119"/>
        <v>4</v>
      </c>
      <c r="J1374" s="46">
        <f>TRUNC((A1374-1)/COUNT('DATE Snapshot'!A:A)/COUNT(PRODUCT!A:A),0)+1</f>
        <v>3</v>
      </c>
      <c r="K1374" s="9" t="str">
        <f t="shared" ref="K1374:O1374" ca="1" si="4120">INDIRECT(ADDRESS($J1374+1,K$2,,,K$1))</f>
        <v>AGUIA</v>
      </c>
      <c r="L1374" s="9" t="str">
        <f t="shared" ca="1" si="4120"/>
        <v>AG</v>
      </c>
      <c r="M1374" s="9" t="str">
        <f t="shared" ca="1" si="4120"/>
        <v>PORTO ALEGRE</v>
      </c>
      <c r="N1374" s="9" t="str">
        <f t="shared" ca="1" si="4120"/>
        <v>BRASIL</v>
      </c>
      <c r="O1374" s="9">
        <f t="shared" ca="1" si="4120"/>
        <v>0</v>
      </c>
      <c r="P1374" s="9">
        <f>MOD(TRUNC((A1374-1)/COUNT('DATE Snapshot'!A:A)),COUNT(PRODUCT!A:A))+1</f>
        <v>2</v>
      </c>
      <c r="Q1374" s="9" t="str">
        <f t="shared" ref="Q1374:W1374" ca="1" si="4121">INDIRECT(ADDRESS($P1374+1,Q$2,,,Q$1))</f>
        <v>TINTO SUAVE</v>
      </c>
      <c r="R1374" s="9" t="str">
        <f t="shared" ca="1" si="4121"/>
        <v>TNT_SU</v>
      </c>
      <c r="S1374" s="9" t="str">
        <f t="shared" ca="1" si="4121"/>
        <v>VINHO TINTO</v>
      </c>
      <c r="T1374" s="9" t="str">
        <f t="shared" ca="1" si="4121"/>
        <v>12_BTL_0,75 l</v>
      </c>
      <c r="U1374" s="29">
        <f t="shared" ca="1" si="4121"/>
        <v>12</v>
      </c>
      <c r="V1374" s="30">
        <f t="shared" ca="1" si="4121"/>
        <v>120</v>
      </c>
      <c r="W1374" s="30">
        <f t="shared" ca="1" si="4121"/>
        <v>79</v>
      </c>
    </row>
    <row r="1375" spans="1:23" ht="13">
      <c r="A1375" s="9">
        <f t="shared" si="8"/>
        <v>1372</v>
      </c>
      <c r="B1375" s="45">
        <v>12</v>
      </c>
      <c r="C1375" s="9">
        <f>MOD(A1375-1,COUNT('DATE Snapshot'!$A:$A))+1</f>
        <v>4</v>
      </c>
      <c r="D1375" s="25">
        <f t="shared" ref="D1375:I1375" ca="1" si="4122">INDIRECT(ADDRESS($C1375+1,D$2,,,D$1))</f>
        <v>42826</v>
      </c>
      <c r="E1375" s="27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8">
        <f t="shared" ca="1" si="4122"/>
        <v>42736</v>
      </c>
      <c r="I1375" s="9">
        <f t="shared" ca="1" si="4122"/>
        <v>7</v>
      </c>
      <c r="J1375" s="46">
        <f>TRUNC((A1375-1)/COUNT('DATE Snapshot'!A:A)/COUNT(PRODUCT!A:A),0)+1</f>
        <v>3</v>
      </c>
      <c r="K1375" s="9" t="str">
        <f t="shared" ref="K1375:O1375" ca="1" si="4123">INDIRECT(ADDRESS($J1375+1,K$2,,,K$1))</f>
        <v>AGUIA</v>
      </c>
      <c r="L1375" s="9" t="str">
        <f t="shared" ca="1" si="4123"/>
        <v>AG</v>
      </c>
      <c r="M1375" s="9" t="str">
        <f t="shared" ca="1" si="4123"/>
        <v>PORTO ALEGRE</v>
      </c>
      <c r="N1375" s="9" t="str">
        <f t="shared" ca="1" si="4123"/>
        <v>BRASIL</v>
      </c>
      <c r="O1375" s="9">
        <f t="shared" ca="1" si="4123"/>
        <v>0</v>
      </c>
      <c r="P1375" s="9">
        <f>MOD(TRUNC((A1375-1)/COUNT('DATE Snapshot'!A:A)),COUNT(PRODUCT!A:A))+1</f>
        <v>2</v>
      </c>
      <c r="Q1375" s="9" t="str">
        <f t="shared" ref="Q1375:W1375" ca="1" si="4124">INDIRECT(ADDRESS($P1375+1,Q$2,,,Q$1))</f>
        <v>TINTO SUAVE</v>
      </c>
      <c r="R1375" s="9" t="str">
        <f t="shared" ca="1" si="4124"/>
        <v>TNT_SU</v>
      </c>
      <c r="S1375" s="9" t="str">
        <f t="shared" ca="1" si="4124"/>
        <v>VINHO TINTO</v>
      </c>
      <c r="T1375" s="9" t="str">
        <f t="shared" ca="1" si="4124"/>
        <v>12_BTL_0,75 l</v>
      </c>
      <c r="U1375" s="29">
        <f t="shared" ca="1" si="4124"/>
        <v>12</v>
      </c>
      <c r="V1375" s="30">
        <f t="shared" ca="1" si="4124"/>
        <v>120</v>
      </c>
      <c r="W1375" s="30">
        <f t="shared" ca="1" si="4124"/>
        <v>79</v>
      </c>
    </row>
    <row r="1376" spans="1:23" ht="13">
      <c r="A1376" s="9">
        <f t="shared" si="8"/>
        <v>1373</v>
      </c>
      <c r="B1376" s="45">
        <v>7</v>
      </c>
      <c r="C1376" s="9">
        <f>MOD(A1376-1,COUNT('DATE Snapshot'!$A:$A))+1</f>
        <v>5</v>
      </c>
      <c r="D1376" s="25">
        <f t="shared" ref="D1376:I1376" ca="1" si="4125">INDIRECT(ADDRESS($C1376+1,D$2,,,D$1))</f>
        <v>42856</v>
      </c>
      <c r="E1376" s="27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8">
        <f t="shared" ca="1" si="4125"/>
        <v>42736</v>
      </c>
      <c r="I1376" s="9">
        <f t="shared" ca="1" si="4125"/>
        <v>2</v>
      </c>
      <c r="J1376" s="46">
        <f>TRUNC((A1376-1)/COUNT('DATE Snapshot'!A:A)/COUNT(PRODUCT!A:A),0)+1</f>
        <v>3</v>
      </c>
      <c r="K1376" s="9" t="str">
        <f t="shared" ref="K1376:O1376" ca="1" si="4126">INDIRECT(ADDRESS($J1376+1,K$2,,,K$1))</f>
        <v>AGUIA</v>
      </c>
      <c r="L1376" s="9" t="str">
        <f t="shared" ca="1" si="4126"/>
        <v>AG</v>
      </c>
      <c r="M1376" s="9" t="str">
        <f t="shared" ca="1" si="4126"/>
        <v>PORTO ALEGRE</v>
      </c>
      <c r="N1376" s="9" t="str">
        <f t="shared" ca="1" si="4126"/>
        <v>BRASIL</v>
      </c>
      <c r="O1376" s="9">
        <f t="shared" ca="1" si="4126"/>
        <v>0</v>
      </c>
      <c r="P1376" s="9">
        <f>MOD(TRUNC((A1376-1)/COUNT('DATE Snapshot'!A:A)),COUNT(PRODUCT!A:A))+1</f>
        <v>2</v>
      </c>
      <c r="Q1376" s="9" t="str">
        <f t="shared" ref="Q1376:W1376" ca="1" si="4127">INDIRECT(ADDRESS($P1376+1,Q$2,,,Q$1))</f>
        <v>TINTO SUAVE</v>
      </c>
      <c r="R1376" s="9" t="str">
        <f t="shared" ca="1" si="4127"/>
        <v>TNT_SU</v>
      </c>
      <c r="S1376" s="9" t="str">
        <f t="shared" ca="1" si="4127"/>
        <v>VINHO TINTO</v>
      </c>
      <c r="T1376" s="9" t="str">
        <f t="shared" ca="1" si="4127"/>
        <v>12_BTL_0,75 l</v>
      </c>
      <c r="U1376" s="29">
        <f t="shared" ca="1" si="4127"/>
        <v>12</v>
      </c>
      <c r="V1376" s="30">
        <f t="shared" ca="1" si="4127"/>
        <v>120</v>
      </c>
      <c r="W1376" s="30">
        <f t="shared" ca="1" si="4127"/>
        <v>79</v>
      </c>
    </row>
    <row r="1377" spans="1:23" ht="13">
      <c r="A1377" s="9">
        <f t="shared" si="8"/>
        <v>1374</v>
      </c>
      <c r="B1377" s="45">
        <v>12</v>
      </c>
      <c r="C1377" s="9">
        <f>MOD(A1377-1,COUNT('DATE Snapshot'!$A:$A))+1</f>
        <v>6</v>
      </c>
      <c r="D1377" s="25">
        <f t="shared" ref="D1377:I1377" ca="1" si="4128">INDIRECT(ADDRESS($C1377+1,D$2,,,D$1))</f>
        <v>42887</v>
      </c>
      <c r="E1377" s="27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8">
        <f t="shared" ca="1" si="4128"/>
        <v>42736</v>
      </c>
      <c r="I1377" s="9">
        <f t="shared" ca="1" si="4128"/>
        <v>5</v>
      </c>
      <c r="J1377" s="46">
        <f>TRUNC((A1377-1)/COUNT('DATE Snapshot'!A:A)/COUNT(PRODUCT!A:A),0)+1</f>
        <v>3</v>
      </c>
      <c r="K1377" s="9" t="str">
        <f t="shared" ref="K1377:O1377" ca="1" si="4129">INDIRECT(ADDRESS($J1377+1,K$2,,,K$1))</f>
        <v>AGUIA</v>
      </c>
      <c r="L1377" s="9" t="str">
        <f t="shared" ca="1" si="4129"/>
        <v>AG</v>
      </c>
      <c r="M1377" s="9" t="str">
        <f t="shared" ca="1" si="4129"/>
        <v>PORTO ALEGRE</v>
      </c>
      <c r="N1377" s="9" t="str">
        <f t="shared" ca="1" si="4129"/>
        <v>BRASIL</v>
      </c>
      <c r="O1377" s="9">
        <f t="shared" ca="1" si="4129"/>
        <v>0</v>
      </c>
      <c r="P1377" s="9">
        <f>MOD(TRUNC((A1377-1)/COUNT('DATE Snapshot'!A:A)),COUNT(PRODUCT!A:A))+1</f>
        <v>2</v>
      </c>
      <c r="Q1377" s="9" t="str">
        <f t="shared" ref="Q1377:W1377" ca="1" si="4130">INDIRECT(ADDRESS($P1377+1,Q$2,,,Q$1))</f>
        <v>TINTO SUAVE</v>
      </c>
      <c r="R1377" s="9" t="str">
        <f t="shared" ca="1" si="4130"/>
        <v>TNT_SU</v>
      </c>
      <c r="S1377" s="9" t="str">
        <f t="shared" ca="1" si="4130"/>
        <v>VINHO TINTO</v>
      </c>
      <c r="T1377" s="9" t="str">
        <f t="shared" ca="1" si="4130"/>
        <v>12_BTL_0,75 l</v>
      </c>
      <c r="U1377" s="29">
        <f t="shared" ca="1" si="4130"/>
        <v>12</v>
      </c>
      <c r="V1377" s="30">
        <f t="shared" ca="1" si="4130"/>
        <v>120</v>
      </c>
      <c r="W1377" s="30">
        <f t="shared" ca="1" si="4130"/>
        <v>79</v>
      </c>
    </row>
    <row r="1378" spans="1:23" ht="13">
      <c r="A1378" s="9">
        <f t="shared" si="8"/>
        <v>1375</v>
      </c>
      <c r="B1378" s="45">
        <v>19</v>
      </c>
      <c r="C1378" s="9">
        <f>MOD(A1378-1,COUNT('DATE Snapshot'!$A:$A))+1</f>
        <v>7</v>
      </c>
      <c r="D1378" s="25">
        <f t="shared" ref="D1378:I1378" ca="1" si="4131">INDIRECT(ADDRESS($C1378+1,D$2,,,D$1))</f>
        <v>42917</v>
      </c>
      <c r="E1378" s="27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8">
        <f t="shared" ca="1" si="4131"/>
        <v>42736</v>
      </c>
      <c r="I1378" s="9">
        <f t="shared" ca="1" si="4131"/>
        <v>7</v>
      </c>
      <c r="J1378" s="46">
        <f>TRUNC((A1378-1)/COUNT('DATE Snapshot'!A:A)/COUNT(PRODUCT!A:A),0)+1</f>
        <v>3</v>
      </c>
      <c r="K1378" s="9" t="str">
        <f t="shared" ref="K1378:O1378" ca="1" si="4132">INDIRECT(ADDRESS($J1378+1,K$2,,,K$1))</f>
        <v>AGUIA</v>
      </c>
      <c r="L1378" s="9" t="str">
        <f t="shared" ca="1" si="4132"/>
        <v>AG</v>
      </c>
      <c r="M1378" s="9" t="str">
        <f t="shared" ca="1" si="4132"/>
        <v>PORTO ALEGRE</v>
      </c>
      <c r="N1378" s="9" t="str">
        <f t="shared" ca="1" si="4132"/>
        <v>BRASIL</v>
      </c>
      <c r="O1378" s="9">
        <f t="shared" ca="1" si="4132"/>
        <v>0</v>
      </c>
      <c r="P1378" s="9">
        <f>MOD(TRUNC((A1378-1)/COUNT('DATE Snapshot'!A:A)),COUNT(PRODUCT!A:A))+1</f>
        <v>2</v>
      </c>
      <c r="Q1378" s="9" t="str">
        <f t="shared" ref="Q1378:W1378" ca="1" si="4133">INDIRECT(ADDRESS($P1378+1,Q$2,,,Q$1))</f>
        <v>TINTO SUAVE</v>
      </c>
      <c r="R1378" s="9" t="str">
        <f t="shared" ca="1" si="4133"/>
        <v>TNT_SU</v>
      </c>
      <c r="S1378" s="9" t="str">
        <f t="shared" ca="1" si="4133"/>
        <v>VINHO TINTO</v>
      </c>
      <c r="T1378" s="9" t="str">
        <f t="shared" ca="1" si="4133"/>
        <v>12_BTL_0,75 l</v>
      </c>
      <c r="U1378" s="29">
        <f t="shared" ca="1" si="4133"/>
        <v>12</v>
      </c>
      <c r="V1378" s="30">
        <f t="shared" ca="1" si="4133"/>
        <v>120</v>
      </c>
      <c r="W1378" s="30">
        <f t="shared" ca="1" si="4133"/>
        <v>79</v>
      </c>
    </row>
    <row r="1379" spans="1:23" ht="13">
      <c r="A1379" s="9">
        <f t="shared" si="8"/>
        <v>1376</v>
      </c>
      <c r="B1379" s="45">
        <v>7</v>
      </c>
      <c r="C1379" s="9">
        <f>MOD(A1379-1,COUNT('DATE Snapshot'!$A:$A))+1</f>
        <v>8</v>
      </c>
      <c r="D1379" s="25">
        <f t="shared" ref="D1379:I1379" ca="1" si="4134">INDIRECT(ADDRESS($C1379+1,D$2,,,D$1))</f>
        <v>42948</v>
      </c>
      <c r="E1379" s="27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8">
        <f t="shared" ca="1" si="4134"/>
        <v>42736</v>
      </c>
      <c r="I1379" s="9">
        <f t="shared" ca="1" si="4134"/>
        <v>3</v>
      </c>
      <c r="J1379" s="46">
        <f>TRUNC((A1379-1)/COUNT('DATE Snapshot'!A:A)/COUNT(PRODUCT!A:A),0)+1</f>
        <v>3</v>
      </c>
      <c r="K1379" s="9" t="str">
        <f t="shared" ref="K1379:O1379" ca="1" si="4135">INDIRECT(ADDRESS($J1379+1,K$2,,,K$1))</f>
        <v>AGUIA</v>
      </c>
      <c r="L1379" s="9" t="str">
        <f t="shared" ca="1" si="4135"/>
        <v>AG</v>
      </c>
      <c r="M1379" s="9" t="str">
        <f t="shared" ca="1" si="4135"/>
        <v>PORTO ALEGRE</v>
      </c>
      <c r="N1379" s="9" t="str">
        <f t="shared" ca="1" si="4135"/>
        <v>BRASIL</v>
      </c>
      <c r="O1379" s="9">
        <f t="shared" ca="1" si="4135"/>
        <v>0</v>
      </c>
      <c r="P1379" s="9">
        <f>MOD(TRUNC((A1379-1)/COUNT('DATE Snapshot'!A:A)),COUNT(PRODUCT!A:A))+1</f>
        <v>2</v>
      </c>
      <c r="Q1379" s="9" t="str">
        <f t="shared" ref="Q1379:W1379" ca="1" si="4136">INDIRECT(ADDRESS($P1379+1,Q$2,,,Q$1))</f>
        <v>TINTO SUAVE</v>
      </c>
      <c r="R1379" s="9" t="str">
        <f t="shared" ca="1" si="4136"/>
        <v>TNT_SU</v>
      </c>
      <c r="S1379" s="9" t="str">
        <f t="shared" ca="1" si="4136"/>
        <v>VINHO TINTO</v>
      </c>
      <c r="T1379" s="9" t="str">
        <f t="shared" ca="1" si="4136"/>
        <v>12_BTL_0,75 l</v>
      </c>
      <c r="U1379" s="29">
        <f t="shared" ca="1" si="4136"/>
        <v>12</v>
      </c>
      <c r="V1379" s="30">
        <f t="shared" ca="1" si="4136"/>
        <v>120</v>
      </c>
      <c r="W1379" s="30">
        <f t="shared" ca="1" si="4136"/>
        <v>79</v>
      </c>
    </row>
    <row r="1380" spans="1:23" ht="13">
      <c r="A1380" s="9">
        <f t="shared" si="8"/>
        <v>1377</v>
      </c>
      <c r="B1380" s="45">
        <v>4</v>
      </c>
      <c r="C1380" s="9">
        <f>MOD(A1380-1,COUNT('DATE Snapshot'!$A:$A))+1</f>
        <v>9</v>
      </c>
      <c r="D1380" s="25">
        <f t="shared" ref="D1380:I1380" ca="1" si="4137">INDIRECT(ADDRESS($C1380+1,D$2,,,D$1))</f>
        <v>42979</v>
      </c>
      <c r="E1380" s="27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8">
        <f t="shared" ca="1" si="4137"/>
        <v>42736</v>
      </c>
      <c r="I1380" s="9">
        <f t="shared" ca="1" si="4137"/>
        <v>6</v>
      </c>
      <c r="J1380" s="46">
        <f>TRUNC((A1380-1)/COUNT('DATE Snapshot'!A:A)/COUNT(PRODUCT!A:A),0)+1</f>
        <v>3</v>
      </c>
      <c r="K1380" s="9" t="str">
        <f t="shared" ref="K1380:O1380" ca="1" si="4138">INDIRECT(ADDRESS($J1380+1,K$2,,,K$1))</f>
        <v>AGUIA</v>
      </c>
      <c r="L1380" s="9" t="str">
        <f t="shared" ca="1" si="4138"/>
        <v>AG</v>
      </c>
      <c r="M1380" s="9" t="str">
        <f t="shared" ca="1" si="4138"/>
        <v>PORTO ALEGRE</v>
      </c>
      <c r="N1380" s="9" t="str">
        <f t="shared" ca="1" si="4138"/>
        <v>BRASIL</v>
      </c>
      <c r="O1380" s="9">
        <f t="shared" ca="1" si="4138"/>
        <v>0</v>
      </c>
      <c r="P1380" s="9">
        <f>MOD(TRUNC((A1380-1)/COUNT('DATE Snapshot'!A:A)),COUNT(PRODUCT!A:A))+1</f>
        <v>2</v>
      </c>
      <c r="Q1380" s="9" t="str">
        <f t="shared" ref="Q1380:W1380" ca="1" si="4139">INDIRECT(ADDRESS($P1380+1,Q$2,,,Q$1))</f>
        <v>TINTO SUAVE</v>
      </c>
      <c r="R1380" s="9" t="str">
        <f t="shared" ca="1" si="4139"/>
        <v>TNT_SU</v>
      </c>
      <c r="S1380" s="9" t="str">
        <f t="shared" ca="1" si="4139"/>
        <v>VINHO TINTO</v>
      </c>
      <c r="T1380" s="9" t="str">
        <f t="shared" ca="1" si="4139"/>
        <v>12_BTL_0,75 l</v>
      </c>
      <c r="U1380" s="29">
        <f t="shared" ca="1" si="4139"/>
        <v>12</v>
      </c>
      <c r="V1380" s="30">
        <f t="shared" ca="1" si="4139"/>
        <v>120</v>
      </c>
      <c r="W1380" s="30">
        <f t="shared" ca="1" si="4139"/>
        <v>79</v>
      </c>
    </row>
    <row r="1381" spans="1:23" ht="13">
      <c r="A1381" s="9">
        <f t="shared" si="8"/>
        <v>1378</v>
      </c>
      <c r="B1381" s="45">
        <v>9</v>
      </c>
      <c r="C1381" s="9">
        <f>MOD(A1381-1,COUNT('DATE Snapshot'!$A:$A))+1</f>
        <v>10</v>
      </c>
      <c r="D1381" s="25">
        <f t="shared" ref="D1381:I1381" ca="1" si="4140">INDIRECT(ADDRESS($C1381+1,D$2,,,D$1))</f>
        <v>43009</v>
      </c>
      <c r="E1381" s="27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8">
        <f t="shared" ca="1" si="4140"/>
        <v>42736</v>
      </c>
      <c r="I1381" s="9">
        <f t="shared" ca="1" si="4140"/>
        <v>1</v>
      </c>
      <c r="J1381" s="46">
        <f>TRUNC((A1381-1)/COUNT('DATE Snapshot'!A:A)/COUNT(PRODUCT!A:A),0)+1</f>
        <v>3</v>
      </c>
      <c r="K1381" s="9" t="str">
        <f t="shared" ref="K1381:O1381" ca="1" si="4141">INDIRECT(ADDRESS($J1381+1,K$2,,,K$1))</f>
        <v>AGUIA</v>
      </c>
      <c r="L1381" s="9" t="str">
        <f t="shared" ca="1" si="4141"/>
        <v>AG</v>
      </c>
      <c r="M1381" s="9" t="str">
        <f t="shared" ca="1" si="4141"/>
        <v>PORTO ALEGRE</v>
      </c>
      <c r="N1381" s="9" t="str">
        <f t="shared" ca="1" si="4141"/>
        <v>BRASIL</v>
      </c>
      <c r="O1381" s="9">
        <f t="shared" ca="1" si="4141"/>
        <v>0</v>
      </c>
      <c r="P1381" s="9">
        <f>MOD(TRUNC((A1381-1)/COUNT('DATE Snapshot'!A:A)),COUNT(PRODUCT!A:A))+1</f>
        <v>2</v>
      </c>
      <c r="Q1381" s="9" t="str">
        <f t="shared" ref="Q1381:W1381" ca="1" si="4142">INDIRECT(ADDRESS($P1381+1,Q$2,,,Q$1))</f>
        <v>TINTO SUAVE</v>
      </c>
      <c r="R1381" s="9" t="str">
        <f t="shared" ca="1" si="4142"/>
        <v>TNT_SU</v>
      </c>
      <c r="S1381" s="9" t="str">
        <f t="shared" ca="1" si="4142"/>
        <v>VINHO TINTO</v>
      </c>
      <c r="T1381" s="9" t="str">
        <f t="shared" ca="1" si="4142"/>
        <v>12_BTL_0,75 l</v>
      </c>
      <c r="U1381" s="29">
        <f t="shared" ca="1" si="4142"/>
        <v>12</v>
      </c>
      <c r="V1381" s="30">
        <f t="shared" ca="1" si="4142"/>
        <v>120</v>
      </c>
      <c r="W1381" s="30">
        <f t="shared" ca="1" si="4142"/>
        <v>79</v>
      </c>
    </row>
    <row r="1382" spans="1:23" ht="13">
      <c r="A1382" s="9">
        <f t="shared" si="8"/>
        <v>1379</v>
      </c>
      <c r="B1382" s="45">
        <v>5</v>
      </c>
      <c r="C1382" s="9">
        <f>MOD(A1382-1,COUNT('DATE Snapshot'!$A:$A))+1</f>
        <v>11</v>
      </c>
      <c r="D1382" s="25">
        <f t="shared" ref="D1382:I1382" ca="1" si="4143">INDIRECT(ADDRESS($C1382+1,D$2,,,D$1))</f>
        <v>43040</v>
      </c>
      <c r="E1382" s="27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8">
        <f t="shared" ca="1" si="4143"/>
        <v>42736</v>
      </c>
      <c r="I1382" s="9">
        <f t="shared" ca="1" si="4143"/>
        <v>4</v>
      </c>
      <c r="J1382" s="46">
        <f>TRUNC((A1382-1)/COUNT('DATE Snapshot'!A:A)/COUNT(PRODUCT!A:A),0)+1</f>
        <v>3</v>
      </c>
      <c r="K1382" s="9" t="str">
        <f t="shared" ref="K1382:O1382" ca="1" si="4144">INDIRECT(ADDRESS($J1382+1,K$2,,,K$1))</f>
        <v>AGUIA</v>
      </c>
      <c r="L1382" s="9" t="str">
        <f t="shared" ca="1" si="4144"/>
        <v>AG</v>
      </c>
      <c r="M1382" s="9" t="str">
        <f t="shared" ca="1" si="4144"/>
        <v>PORTO ALEGRE</v>
      </c>
      <c r="N1382" s="9" t="str">
        <f t="shared" ca="1" si="4144"/>
        <v>BRASIL</v>
      </c>
      <c r="O1382" s="9">
        <f t="shared" ca="1" si="4144"/>
        <v>0</v>
      </c>
      <c r="P1382" s="9">
        <f>MOD(TRUNC((A1382-1)/COUNT('DATE Snapshot'!A:A)),COUNT(PRODUCT!A:A))+1</f>
        <v>2</v>
      </c>
      <c r="Q1382" s="9" t="str">
        <f t="shared" ref="Q1382:W1382" ca="1" si="4145">INDIRECT(ADDRESS($P1382+1,Q$2,,,Q$1))</f>
        <v>TINTO SUAVE</v>
      </c>
      <c r="R1382" s="9" t="str">
        <f t="shared" ca="1" si="4145"/>
        <v>TNT_SU</v>
      </c>
      <c r="S1382" s="9" t="str">
        <f t="shared" ca="1" si="4145"/>
        <v>VINHO TINTO</v>
      </c>
      <c r="T1382" s="9" t="str">
        <f t="shared" ca="1" si="4145"/>
        <v>12_BTL_0,75 l</v>
      </c>
      <c r="U1382" s="29">
        <f t="shared" ca="1" si="4145"/>
        <v>12</v>
      </c>
      <c r="V1382" s="30">
        <f t="shared" ca="1" si="4145"/>
        <v>120</v>
      </c>
      <c r="W1382" s="30">
        <f t="shared" ca="1" si="4145"/>
        <v>79</v>
      </c>
    </row>
    <row r="1383" spans="1:23" ht="13">
      <c r="A1383" s="9">
        <f t="shared" si="8"/>
        <v>1380</v>
      </c>
      <c r="B1383" s="45">
        <v>7</v>
      </c>
      <c r="C1383" s="9">
        <f>MOD(A1383-1,COUNT('DATE Snapshot'!$A:$A))+1</f>
        <v>12</v>
      </c>
      <c r="D1383" s="25">
        <f t="shared" ref="D1383:I1383" ca="1" si="4146">INDIRECT(ADDRESS($C1383+1,D$2,,,D$1))</f>
        <v>43070</v>
      </c>
      <c r="E1383" s="27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8">
        <f t="shared" ca="1" si="4146"/>
        <v>42736</v>
      </c>
      <c r="I1383" s="9">
        <f t="shared" ca="1" si="4146"/>
        <v>6</v>
      </c>
      <c r="J1383" s="46">
        <f>TRUNC((A1383-1)/COUNT('DATE Snapshot'!A:A)/COUNT(PRODUCT!A:A),0)+1</f>
        <v>3</v>
      </c>
      <c r="K1383" s="9" t="str">
        <f t="shared" ref="K1383:O1383" ca="1" si="4147">INDIRECT(ADDRESS($J1383+1,K$2,,,K$1))</f>
        <v>AGUIA</v>
      </c>
      <c r="L1383" s="9" t="str">
        <f t="shared" ca="1" si="4147"/>
        <v>AG</v>
      </c>
      <c r="M1383" s="9" t="str">
        <f t="shared" ca="1" si="4147"/>
        <v>PORTO ALEGRE</v>
      </c>
      <c r="N1383" s="9" t="str">
        <f t="shared" ca="1" si="4147"/>
        <v>BRASIL</v>
      </c>
      <c r="O1383" s="9">
        <f t="shared" ca="1" si="4147"/>
        <v>0</v>
      </c>
      <c r="P1383" s="9">
        <f>MOD(TRUNC((A1383-1)/COUNT('DATE Snapshot'!A:A)),COUNT(PRODUCT!A:A))+1</f>
        <v>2</v>
      </c>
      <c r="Q1383" s="9" t="str">
        <f t="shared" ref="Q1383:W1383" ca="1" si="4148">INDIRECT(ADDRESS($P1383+1,Q$2,,,Q$1))</f>
        <v>TINTO SUAVE</v>
      </c>
      <c r="R1383" s="9" t="str">
        <f t="shared" ca="1" si="4148"/>
        <v>TNT_SU</v>
      </c>
      <c r="S1383" s="9" t="str">
        <f t="shared" ca="1" si="4148"/>
        <v>VINHO TINTO</v>
      </c>
      <c r="T1383" s="9" t="str">
        <f t="shared" ca="1" si="4148"/>
        <v>12_BTL_0,75 l</v>
      </c>
      <c r="U1383" s="29">
        <f t="shared" ca="1" si="4148"/>
        <v>12</v>
      </c>
      <c r="V1383" s="30">
        <f t="shared" ca="1" si="4148"/>
        <v>120</v>
      </c>
      <c r="W1383" s="30">
        <f t="shared" ca="1" si="4148"/>
        <v>79</v>
      </c>
    </row>
    <row r="1384" spans="1:23" ht="13">
      <c r="A1384" s="9">
        <f t="shared" si="8"/>
        <v>1381</v>
      </c>
      <c r="B1384" s="45">
        <v>4</v>
      </c>
      <c r="C1384" s="9">
        <f>MOD(A1384-1,COUNT('DATE Snapshot'!$A:$A))+1</f>
        <v>13</v>
      </c>
      <c r="D1384" s="25">
        <f t="shared" ref="D1384:I1384" ca="1" si="4149">INDIRECT(ADDRESS($C1384+1,D$2,,,D$1))</f>
        <v>43101</v>
      </c>
      <c r="E1384" s="27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8">
        <f t="shared" ca="1" si="4149"/>
        <v>43101</v>
      </c>
      <c r="I1384" s="9">
        <f t="shared" ca="1" si="4149"/>
        <v>2</v>
      </c>
      <c r="J1384" s="46">
        <f>TRUNC((A1384-1)/COUNT('DATE Snapshot'!A:A)/COUNT(PRODUCT!A:A),0)+1</f>
        <v>3</v>
      </c>
      <c r="K1384" s="9" t="str">
        <f t="shared" ref="K1384:O1384" ca="1" si="4150">INDIRECT(ADDRESS($J1384+1,K$2,,,K$1))</f>
        <v>AGUIA</v>
      </c>
      <c r="L1384" s="9" t="str">
        <f t="shared" ca="1" si="4150"/>
        <v>AG</v>
      </c>
      <c r="M1384" s="9" t="str">
        <f t="shared" ca="1" si="4150"/>
        <v>PORTO ALEGRE</v>
      </c>
      <c r="N1384" s="9" t="str">
        <f t="shared" ca="1" si="4150"/>
        <v>BRASIL</v>
      </c>
      <c r="O1384" s="9">
        <f t="shared" ca="1" si="4150"/>
        <v>0</v>
      </c>
      <c r="P1384" s="9">
        <f>MOD(TRUNC((A1384-1)/COUNT('DATE Snapshot'!A:A)),COUNT(PRODUCT!A:A))+1</f>
        <v>2</v>
      </c>
      <c r="Q1384" s="9" t="str">
        <f t="shared" ref="Q1384:W1384" ca="1" si="4151">INDIRECT(ADDRESS($P1384+1,Q$2,,,Q$1))</f>
        <v>TINTO SUAVE</v>
      </c>
      <c r="R1384" s="9" t="str">
        <f t="shared" ca="1" si="4151"/>
        <v>TNT_SU</v>
      </c>
      <c r="S1384" s="9" t="str">
        <f t="shared" ca="1" si="4151"/>
        <v>VINHO TINTO</v>
      </c>
      <c r="T1384" s="9" t="str">
        <f t="shared" ca="1" si="4151"/>
        <v>12_BTL_0,75 l</v>
      </c>
      <c r="U1384" s="29">
        <f t="shared" ca="1" si="4151"/>
        <v>12</v>
      </c>
      <c r="V1384" s="30">
        <f t="shared" ca="1" si="4151"/>
        <v>120</v>
      </c>
      <c r="W1384" s="30">
        <f t="shared" ca="1" si="4151"/>
        <v>79</v>
      </c>
    </row>
    <row r="1385" spans="1:23" ht="13">
      <c r="A1385" s="9">
        <f t="shared" si="8"/>
        <v>1382</v>
      </c>
      <c r="B1385" s="45">
        <v>5</v>
      </c>
      <c r="C1385" s="9">
        <f>MOD(A1385-1,COUNT('DATE Snapshot'!$A:$A))+1</f>
        <v>14</v>
      </c>
      <c r="D1385" s="25">
        <f t="shared" ref="D1385:I1385" ca="1" si="4152">INDIRECT(ADDRESS($C1385+1,D$2,,,D$1))</f>
        <v>43132</v>
      </c>
      <c r="E1385" s="27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8">
        <f t="shared" ca="1" si="4152"/>
        <v>43101</v>
      </c>
      <c r="I1385" s="9">
        <f t="shared" ca="1" si="4152"/>
        <v>5</v>
      </c>
      <c r="J1385" s="46">
        <f>TRUNC((A1385-1)/COUNT('DATE Snapshot'!A:A)/COUNT(PRODUCT!A:A),0)+1</f>
        <v>3</v>
      </c>
      <c r="K1385" s="9" t="str">
        <f t="shared" ref="K1385:O1385" ca="1" si="4153">INDIRECT(ADDRESS($J1385+1,K$2,,,K$1))</f>
        <v>AGUIA</v>
      </c>
      <c r="L1385" s="9" t="str">
        <f t="shared" ca="1" si="4153"/>
        <v>AG</v>
      </c>
      <c r="M1385" s="9" t="str">
        <f t="shared" ca="1" si="4153"/>
        <v>PORTO ALEGRE</v>
      </c>
      <c r="N1385" s="9" t="str">
        <f t="shared" ca="1" si="4153"/>
        <v>BRASIL</v>
      </c>
      <c r="O1385" s="9">
        <f t="shared" ca="1" si="4153"/>
        <v>0</v>
      </c>
      <c r="P1385" s="9">
        <f>MOD(TRUNC((A1385-1)/COUNT('DATE Snapshot'!A:A)),COUNT(PRODUCT!A:A))+1</f>
        <v>2</v>
      </c>
      <c r="Q1385" s="9" t="str">
        <f t="shared" ref="Q1385:W1385" ca="1" si="4154">INDIRECT(ADDRESS($P1385+1,Q$2,,,Q$1))</f>
        <v>TINTO SUAVE</v>
      </c>
      <c r="R1385" s="9" t="str">
        <f t="shared" ca="1" si="4154"/>
        <v>TNT_SU</v>
      </c>
      <c r="S1385" s="9" t="str">
        <f t="shared" ca="1" si="4154"/>
        <v>VINHO TINTO</v>
      </c>
      <c r="T1385" s="9" t="str">
        <f t="shared" ca="1" si="4154"/>
        <v>12_BTL_0,75 l</v>
      </c>
      <c r="U1385" s="29">
        <f t="shared" ca="1" si="4154"/>
        <v>12</v>
      </c>
      <c r="V1385" s="30">
        <f t="shared" ca="1" si="4154"/>
        <v>120</v>
      </c>
      <c r="W1385" s="30">
        <f t="shared" ca="1" si="4154"/>
        <v>79</v>
      </c>
    </row>
    <row r="1386" spans="1:23" ht="13">
      <c r="A1386" s="9">
        <f t="shared" si="8"/>
        <v>1383</v>
      </c>
      <c r="B1386" s="45">
        <v>8</v>
      </c>
      <c r="C1386" s="9">
        <f>MOD(A1386-1,COUNT('DATE Snapshot'!$A:$A))+1</f>
        <v>15</v>
      </c>
      <c r="D1386" s="25">
        <f t="shared" ref="D1386:I1386" ca="1" si="4155">INDIRECT(ADDRESS($C1386+1,D$2,,,D$1))</f>
        <v>43160</v>
      </c>
      <c r="E1386" s="27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8">
        <f t="shared" ca="1" si="4155"/>
        <v>43101</v>
      </c>
      <c r="I1386" s="9">
        <f t="shared" ca="1" si="4155"/>
        <v>5</v>
      </c>
      <c r="J1386" s="46">
        <f>TRUNC((A1386-1)/COUNT('DATE Snapshot'!A:A)/COUNT(PRODUCT!A:A),0)+1</f>
        <v>3</v>
      </c>
      <c r="K1386" s="9" t="str">
        <f t="shared" ref="K1386:O1386" ca="1" si="4156">INDIRECT(ADDRESS($J1386+1,K$2,,,K$1))</f>
        <v>AGUIA</v>
      </c>
      <c r="L1386" s="9" t="str">
        <f t="shared" ca="1" si="4156"/>
        <v>AG</v>
      </c>
      <c r="M1386" s="9" t="str">
        <f t="shared" ca="1" si="4156"/>
        <v>PORTO ALEGRE</v>
      </c>
      <c r="N1386" s="9" t="str">
        <f t="shared" ca="1" si="4156"/>
        <v>BRASIL</v>
      </c>
      <c r="O1386" s="9">
        <f t="shared" ca="1" si="4156"/>
        <v>0</v>
      </c>
      <c r="P1386" s="9">
        <f>MOD(TRUNC((A1386-1)/COUNT('DATE Snapshot'!A:A)),COUNT(PRODUCT!A:A))+1</f>
        <v>2</v>
      </c>
      <c r="Q1386" s="9" t="str">
        <f t="shared" ref="Q1386:W1386" ca="1" si="4157">INDIRECT(ADDRESS($P1386+1,Q$2,,,Q$1))</f>
        <v>TINTO SUAVE</v>
      </c>
      <c r="R1386" s="9" t="str">
        <f t="shared" ca="1" si="4157"/>
        <v>TNT_SU</v>
      </c>
      <c r="S1386" s="9" t="str">
        <f t="shared" ca="1" si="4157"/>
        <v>VINHO TINTO</v>
      </c>
      <c r="T1386" s="9" t="str">
        <f t="shared" ca="1" si="4157"/>
        <v>12_BTL_0,75 l</v>
      </c>
      <c r="U1386" s="29">
        <f t="shared" ca="1" si="4157"/>
        <v>12</v>
      </c>
      <c r="V1386" s="30">
        <f t="shared" ca="1" si="4157"/>
        <v>120</v>
      </c>
      <c r="W1386" s="30">
        <f t="shared" ca="1" si="4157"/>
        <v>79</v>
      </c>
    </row>
    <row r="1387" spans="1:23" ht="13">
      <c r="A1387" s="9">
        <f t="shared" si="8"/>
        <v>1384</v>
      </c>
      <c r="B1387" s="45">
        <v>6</v>
      </c>
      <c r="C1387" s="9">
        <f>MOD(A1387-1,COUNT('DATE Snapshot'!$A:$A))+1</f>
        <v>16</v>
      </c>
      <c r="D1387" s="25">
        <f t="shared" ref="D1387:I1387" ca="1" si="4158">INDIRECT(ADDRESS($C1387+1,D$2,,,D$1))</f>
        <v>43191</v>
      </c>
      <c r="E1387" s="27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8">
        <f t="shared" ca="1" si="4158"/>
        <v>43101</v>
      </c>
      <c r="I1387" s="9">
        <f t="shared" ca="1" si="4158"/>
        <v>1</v>
      </c>
      <c r="J1387" s="46">
        <f>TRUNC((A1387-1)/COUNT('DATE Snapshot'!A:A)/COUNT(PRODUCT!A:A),0)+1</f>
        <v>3</v>
      </c>
      <c r="K1387" s="9" t="str">
        <f t="shared" ref="K1387:O1387" ca="1" si="4159">INDIRECT(ADDRESS($J1387+1,K$2,,,K$1))</f>
        <v>AGUIA</v>
      </c>
      <c r="L1387" s="9" t="str">
        <f t="shared" ca="1" si="4159"/>
        <v>AG</v>
      </c>
      <c r="M1387" s="9" t="str">
        <f t="shared" ca="1" si="4159"/>
        <v>PORTO ALEGRE</v>
      </c>
      <c r="N1387" s="9" t="str">
        <f t="shared" ca="1" si="4159"/>
        <v>BRASIL</v>
      </c>
      <c r="O1387" s="9">
        <f t="shared" ca="1" si="4159"/>
        <v>0</v>
      </c>
      <c r="P1387" s="9">
        <f>MOD(TRUNC((A1387-1)/COUNT('DATE Snapshot'!A:A)),COUNT(PRODUCT!A:A))+1</f>
        <v>2</v>
      </c>
      <c r="Q1387" s="9" t="str">
        <f t="shared" ref="Q1387:W1387" ca="1" si="4160">INDIRECT(ADDRESS($P1387+1,Q$2,,,Q$1))</f>
        <v>TINTO SUAVE</v>
      </c>
      <c r="R1387" s="9" t="str">
        <f t="shared" ca="1" si="4160"/>
        <v>TNT_SU</v>
      </c>
      <c r="S1387" s="9" t="str">
        <f t="shared" ca="1" si="4160"/>
        <v>VINHO TINTO</v>
      </c>
      <c r="T1387" s="9" t="str">
        <f t="shared" ca="1" si="4160"/>
        <v>12_BTL_0,75 l</v>
      </c>
      <c r="U1387" s="29">
        <f t="shared" ca="1" si="4160"/>
        <v>12</v>
      </c>
      <c r="V1387" s="30">
        <f t="shared" ca="1" si="4160"/>
        <v>120</v>
      </c>
      <c r="W1387" s="30">
        <f t="shared" ca="1" si="4160"/>
        <v>79</v>
      </c>
    </row>
    <row r="1388" spans="1:23" ht="13">
      <c r="A1388" s="9">
        <f t="shared" si="8"/>
        <v>1385</v>
      </c>
      <c r="B1388" s="45">
        <v>7</v>
      </c>
      <c r="C1388" s="9">
        <f>MOD(A1388-1,COUNT('DATE Snapshot'!$A:$A))+1</f>
        <v>17</v>
      </c>
      <c r="D1388" s="25">
        <f t="shared" ref="D1388:I1388" ca="1" si="4161">INDIRECT(ADDRESS($C1388+1,D$2,,,D$1))</f>
        <v>43221</v>
      </c>
      <c r="E1388" s="27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8">
        <f t="shared" ca="1" si="4161"/>
        <v>43101</v>
      </c>
      <c r="I1388" s="9">
        <f t="shared" ca="1" si="4161"/>
        <v>3</v>
      </c>
      <c r="J1388" s="46">
        <f>TRUNC((A1388-1)/COUNT('DATE Snapshot'!A:A)/COUNT(PRODUCT!A:A),0)+1</f>
        <v>3</v>
      </c>
      <c r="K1388" s="9" t="str">
        <f t="shared" ref="K1388:O1388" ca="1" si="4162">INDIRECT(ADDRESS($J1388+1,K$2,,,K$1))</f>
        <v>AGUIA</v>
      </c>
      <c r="L1388" s="9" t="str">
        <f t="shared" ca="1" si="4162"/>
        <v>AG</v>
      </c>
      <c r="M1388" s="9" t="str">
        <f t="shared" ca="1" si="4162"/>
        <v>PORTO ALEGRE</v>
      </c>
      <c r="N1388" s="9" t="str">
        <f t="shared" ca="1" si="4162"/>
        <v>BRASIL</v>
      </c>
      <c r="O1388" s="9">
        <f t="shared" ca="1" si="4162"/>
        <v>0</v>
      </c>
      <c r="P1388" s="9">
        <f>MOD(TRUNC((A1388-1)/COUNT('DATE Snapshot'!A:A)),COUNT(PRODUCT!A:A))+1</f>
        <v>2</v>
      </c>
      <c r="Q1388" s="9" t="str">
        <f t="shared" ref="Q1388:W1388" ca="1" si="4163">INDIRECT(ADDRESS($P1388+1,Q$2,,,Q$1))</f>
        <v>TINTO SUAVE</v>
      </c>
      <c r="R1388" s="9" t="str">
        <f t="shared" ca="1" si="4163"/>
        <v>TNT_SU</v>
      </c>
      <c r="S1388" s="9" t="str">
        <f t="shared" ca="1" si="4163"/>
        <v>VINHO TINTO</v>
      </c>
      <c r="T1388" s="9" t="str">
        <f t="shared" ca="1" si="4163"/>
        <v>12_BTL_0,75 l</v>
      </c>
      <c r="U1388" s="29">
        <f t="shared" ca="1" si="4163"/>
        <v>12</v>
      </c>
      <c r="V1388" s="30">
        <f t="shared" ca="1" si="4163"/>
        <v>120</v>
      </c>
      <c r="W1388" s="30">
        <f t="shared" ca="1" si="4163"/>
        <v>79</v>
      </c>
    </row>
    <row r="1389" spans="1:23" ht="13">
      <c r="A1389" s="9">
        <f t="shared" si="8"/>
        <v>1386</v>
      </c>
      <c r="B1389" s="45">
        <v>3</v>
      </c>
      <c r="C1389" s="9">
        <f>MOD(A1389-1,COUNT('DATE Snapshot'!$A:$A))+1</f>
        <v>18</v>
      </c>
      <c r="D1389" s="25">
        <f t="shared" ref="D1389:I1389" ca="1" si="4164">INDIRECT(ADDRESS($C1389+1,D$2,,,D$1))</f>
        <v>43252</v>
      </c>
      <c r="E1389" s="27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8">
        <f t="shared" ca="1" si="4164"/>
        <v>43101</v>
      </c>
      <c r="I1389" s="9">
        <f t="shared" ca="1" si="4164"/>
        <v>6</v>
      </c>
      <c r="J1389" s="46">
        <f>TRUNC((A1389-1)/COUNT('DATE Snapshot'!A:A)/COUNT(PRODUCT!A:A),0)+1</f>
        <v>3</v>
      </c>
      <c r="K1389" s="9" t="str">
        <f t="shared" ref="K1389:O1389" ca="1" si="4165">INDIRECT(ADDRESS($J1389+1,K$2,,,K$1))</f>
        <v>AGUIA</v>
      </c>
      <c r="L1389" s="9" t="str">
        <f t="shared" ca="1" si="4165"/>
        <v>AG</v>
      </c>
      <c r="M1389" s="9" t="str">
        <f t="shared" ca="1" si="4165"/>
        <v>PORTO ALEGRE</v>
      </c>
      <c r="N1389" s="9" t="str">
        <f t="shared" ca="1" si="4165"/>
        <v>BRASIL</v>
      </c>
      <c r="O1389" s="9">
        <f t="shared" ca="1" si="4165"/>
        <v>0</v>
      </c>
      <c r="P1389" s="9">
        <f>MOD(TRUNC((A1389-1)/COUNT('DATE Snapshot'!A:A)),COUNT(PRODUCT!A:A))+1</f>
        <v>2</v>
      </c>
      <c r="Q1389" s="9" t="str">
        <f t="shared" ref="Q1389:W1389" ca="1" si="4166">INDIRECT(ADDRESS($P1389+1,Q$2,,,Q$1))</f>
        <v>TINTO SUAVE</v>
      </c>
      <c r="R1389" s="9" t="str">
        <f t="shared" ca="1" si="4166"/>
        <v>TNT_SU</v>
      </c>
      <c r="S1389" s="9" t="str">
        <f t="shared" ca="1" si="4166"/>
        <v>VINHO TINTO</v>
      </c>
      <c r="T1389" s="9" t="str">
        <f t="shared" ca="1" si="4166"/>
        <v>12_BTL_0,75 l</v>
      </c>
      <c r="U1389" s="29">
        <f t="shared" ca="1" si="4166"/>
        <v>12</v>
      </c>
      <c r="V1389" s="30">
        <f t="shared" ca="1" si="4166"/>
        <v>120</v>
      </c>
      <c r="W1389" s="30">
        <f t="shared" ca="1" si="4166"/>
        <v>79</v>
      </c>
    </row>
    <row r="1390" spans="1:23" ht="13">
      <c r="A1390" s="9">
        <f t="shared" si="8"/>
        <v>1387</v>
      </c>
      <c r="B1390" s="45">
        <v>4</v>
      </c>
      <c r="C1390" s="9">
        <f>MOD(A1390-1,COUNT('DATE Snapshot'!$A:$A))+1</f>
        <v>19</v>
      </c>
      <c r="D1390" s="25">
        <f t="shared" ref="D1390:I1390" ca="1" si="4167">INDIRECT(ADDRESS($C1390+1,D$2,,,D$1))</f>
        <v>43282</v>
      </c>
      <c r="E1390" s="27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8">
        <f t="shared" ca="1" si="4167"/>
        <v>43101</v>
      </c>
      <c r="I1390" s="9">
        <f t="shared" ca="1" si="4167"/>
        <v>1</v>
      </c>
      <c r="J1390" s="46">
        <f>TRUNC((A1390-1)/COUNT('DATE Snapshot'!A:A)/COUNT(PRODUCT!A:A),0)+1</f>
        <v>3</v>
      </c>
      <c r="K1390" s="9" t="str">
        <f t="shared" ref="K1390:O1390" ca="1" si="4168">INDIRECT(ADDRESS($J1390+1,K$2,,,K$1))</f>
        <v>AGUIA</v>
      </c>
      <c r="L1390" s="9" t="str">
        <f t="shared" ca="1" si="4168"/>
        <v>AG</v>
      </c>
      <c r="M1390" s="9" t="str">
        <f t="shared" ca="1" si="4168"/>
        <v>PORTO ALEGRE</v>
      </c>
      <c r="N1390" s="9" t="str">
        <f t="shared" ca="1" si="4168"/>
        <v>BRASIL</v>
      </c>
      <c r="O1390" s="9">
        <f t="shared" ca="1" si="4168"/>
        <v>0</v>
      </c>
      <c r="P1390" s="9">
        <f>MOD(TRUNC((A1390-1)/COUNT('DATE Snapshot'!A:A)),COUNT(PRODUCT!A:A))+1</f>
        <v>2</v>
      </c>
      <c r="Q1390" s="9" t="str">
        <f t="shared" ref="Q1390:W1390" ca="1" si="4169">INDIRECT(ADDRESS($P1390+1,Q$2,,,Q$1))</f>
        <v>TINTO SUAVE</v>
      </c>
      <c r="R1390" s="9" t="str">
        <f t="shared" ca="1" si="4169"/>
        <v>TNT_SU</v>
      </c>
      <c r="S1390" s="9" t="str">
        <f t="shared" ca="1" si="4169"/>
        <v>VINHO TINTO</v>
      </c>
      <c r="T1390" s="9" t="str">
        <f t="shared" ca="1" si="4169"/>
        <v>12_BTL_0,75 l</v>
      </c>
      <c r="U1390" s="29">
        <f t="shared" ca="1" si="4169"/>
        <v>12</v>
      </c>
      <c r="V1390" s="30">
        <f t="shared" ca="1" si="4169"/>
        <v>120</v>
      </c>
      <c r="W1390" s="30">
        <f t="shared" ca="1" si="4169"/>
        <v>79</v>
      </c>
    </row>
    <row r="1391" spans="1:23" ht="13">
      <c r="A1391" s="9">
        <f t="shared" si="8"/>
        <v>1388</v>
      </c>
      <c r="B1391" s="45">
        <v>2</v>
      </c>
      <c r="C1391" s="9">
        <f>MOD(A1391-1,COUNT('DATE Snapshot'!$A:$A))+1</f>
        <v>20</v>
      </c>
      <c r="D1391" s="25">
        <f t="shared" ref="D1391:I1391" ca="1" si="4170">INDIRECT(ADDRESS($C1391+1,D$2,,,D$1))</f>
        <v>43313</v>
      </c>
      <c r="E1391" s="27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8">
        <f t="shared" ca="1" si="4170"/>
        <v>43101</v>
      </c>
      <c r="I1391" s="9">
        <f t="shared" ca="1" si="4170"/>
        <v>4</v>
      </c>
      <c r="J1391" s="46">
        <f>TRUNC((A1391-1)/COUNT('DATE Snapshot'!A:A)/COUNT(PRODUCT!A:A),0)+1</f>
        <v>3</v>
      </c>
      <c r="K1391" s="9" t="str">
        <f t="shared" ref="K1391:O1391" ca="1" si="4171">INDIRECT(ADDRESS($J1391+1,K$2,,,K$1))</f>
        <v>AGUIA</v>
      </c>
      <c r="L1391" s="9" t="str">
        <f t="shared" ca="1" si="4171"/>
        <v>AG</v>
      </c>
      <c r="M1391" s="9" t="str">
        <f t="shared" ca="1" si="4171"/>
        <v>PORTO ALEGRE</v>
      </c>
      <c r="N1391" s="9" t="str">
        <f t="shared" ca="1" si="4171"/>
        <v>BRASIL</v>
      </c>
      <c r="O1391" s="9">
        <f t="shared" ca="1" si="4171"/>
        <v>0</v>
      </c>
      <c r="P1391" s="9">
        <f>MOD(TRUNC((A1391-1)/COUNT('DATE Snapshot'!A:A)),COUNT(PRODUCT!A:A))+1</f>
        <v>2</v>
      </c>
      <c r="Q1391" s="9" t="str">
        <f t="shared" ref="Q1391:W1391" ca="1" si="4172">INDIRECT(ADDRESS($P1391+1,Q$2,,,Q$1))</f>
        <v>TINTO SUAVE</v>
      </c>
      <c r="R1391" s="9" t="str">
        <f t="shared" ca="1" si="4172"/>
        <v>TNT_SU</v>
      </c>
      <c r="S1391" s="9" t="str">
        <f t="shared" ca="1" si="4172"/>
        <v>VINHO TINTO</v>
      </c>
      <c r="T1391" s="9" t="str">
        <f t="shared" ca="1" si="4172"/>
        <v>12_BTL_0,75 l</v>
      </c>
      <c r="U1391" s="29">
        <f t="shared" ca="1" si="4172"/>
        <v>12</v>
      </c>
      <c r="V1391" s="30">
        <f t="shared" ca="1" si="4172"/>
        <v>120</v>
      </c>
      <c r="W1391" s="30">
        <f t="shared" ca="1" si="4172"/>
        <v>79</v>
      </c>
    </row>
    <row r="1392" spans="1:23" ht="13">
      <c r="A1392" s="9">
        <f t="shared" si="8"/>
        <v>1389</v>
      </c>
      <c r="B1392" s="45">
        <v>8</v>
      </c>
      <c r="C1392" s="9">
        <f>MOD(A1392-1,COUNT('DATE Snapshot'!$A:$A))+1</f>
        <v>21</v>
      </c>
      <c r="D1392" s="25">
        <f t="shared" ref="D1392:I1392" ca="1" si="4173">INDIRECT(ADDRESS($C1392+1,D$2,,,D$1))</f>
        <v>43344</v>
      </c>
      <c r="E1392" s="27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8">
        <f t="shared" ca="1" si="4173"/>
        <v>43101</v>
      </c>
      <c r="I1392" s="9">
        <f t="shared" ca="1" si="4173"/>
        <v>7</v>
      </c>
      <c r="J1392" s="46">
        <f>TRUNC((A1392-1)/COUNT('DATE Snapshot'!A:A)/COUNT(PRODUCT!A:A),0)+1</f>
        <v>3</v>
      </c>
      <c r="K1392" s="9" t="str">
        <f t="shared" ref="K1392:O1392" ca="1" si="4174">INDIRECT(ADDRESS($J1392+1,K$2,,,K$1))</f>
        <v>AGUIA</v>
      </c>
      <c r="L1392" s="9" t="str">
        <f t="shared" ca="1" si="4174"/>
        <v>AG</v>
      </c>
      <c r="M1392" s="9" t="str">
        <f t="shared" ca="1" si="4174"/>
        <v>PORTO ALEGRE</v>
      </c>
      <c r="N1392" s="9" t="str">
        <f t="shared" ca="1" si="4174"/>
        <v>BRASIL</v>
      </c>
      <c r="O1392" s="9">
        <f t="shared" ca="1" si="4174"/>
        <v>0</v>
      </c>
      <c r="P1392" s="9">
        <f>MOD(TRUNC((A1392-1)/COUNT('DATE Snapshot'!A:A)),COUNT(PRODUCT!A:A))+1</f>
        <v>2</v>
      </c>
      <c r="Q1392" s="9" t="str">
        <f t="shared" ref="Q1392:W1392" ca="1" si="4175">INDIRECT(ADDRESS($P1392+1,Q$2,,,Q$1))</f>
        <v>TINTO SUAVE</v>
      </c>
      <c r="R1392" s="9" t="str">
        <f t="shared" ca="1" si="4175"/>
        <v>TNT_SU</v>
      </c>
      <c r="S1392" s="9" t="str">
        <f t="shared" ca="1" si="4175"/>
        <v>VINHO TINTO</v>
      </c>
      <c r="T1392" s="9" t="str">
        <f t="shared" ca="1" si="4175"/>
        <v>12_BTL_0,75 l</v>
      </c>
      <c r="U1392" s="29">
        <f t="shared" ca="1" si="4175"/>
        <v>12</v>
      </c>
      <c r="V1392" s="30">
        <f t="shared" ca="1" si="4175"/>
        <v>120</v>
      </c>
      <c r="W1392" s="30">
        <f t="shared" ca="1" si="4175"/>
        <v>79</v>
      </c>
    </row>
    <row r="1393" spans="1:23" ht="13">
      <c r="A1393" s="9">
        <f t="shared" si="8"/>
        <v>1390</v>
      </c>
      <c r="B1393" s="45">
        <v>10</v>
      </c>
      <c r="C1393" s="9">
        <f>MOD(A1393-1,COUNT('DATE Snapshot'!$A:$A))+1</f>
        <v>22</v>
      </c>
      <c r="D1393" s="25">
        <f t="shared" ref="D1393:I1393" ca="1" si="4176">INDIRECT(ADDRESS($C1393+1,D$2,,,D$1))</f>
        <v>43374</v>
      </c>
      <c r="E1393" s="27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8">
        <f t="shared" ca="1" si="4176"/>
        <v>43101</v>
      </c>
      <c r="I1393" s="9">
        <f t="shared" ca="1" si="4176"/>
        <v>2</v>
      </c>
      <c r="J1393" s="46">
        <f>TRUNC((A1393-1)/COUNT('DATE Snapshot'!A:A)/COUNT(PRODUCT!A:A),0)+1</f>
        <v>3</v>
      </c>
      <c r="K1393" s="9" t="str">
        <f t="shared" ref="K1393:O1393" ca="1" si="4177">INDIRECT(ADDRESS($J1393+1,K$2,,,K$1))</f>
        <v>AGUIA</v>
      </c>
      <c r="L1393" s="9" t="str">
        <f t="shared" ca="1" si="4177"/>
        <v>AG</v>
      </c>
      <c r="M1393" s="9" t="str">
        <f t="shared" ca="1" si="4177"/>
        <v>PORTO ALEGRE</v>
      </c>
      <c r="N1393" s="9" t="str">
        <f t="shared" ca="1" si="4177"/>
        <v>BRASIL</v>
      </c>
      <c r="O1393" s="9">
        <f t="shared" ca="1" si="4177"/>
        <v>0</v>
      </c>
      <c r="P1393" s="9">
        <f>MOD(TRUNC((A1393-1)/COUNT('DATE Snapshot'!A:A)),COUNT(PRODUCT!A:A))+1</f>
        <v>2</v>
      </c>
      <c r="Q1393" s="9" t="str">
        <f t="shared" ref="Q1393:W1393" ca="1" si="4178">INDIRECT(ADDRESS($P1393+1,Q$2,,,Q$1))</f>
        <v>TINTO SUAVE</v>
      </c>
      <c r="R1393" s="9" t="str">
        <f t="shared" ca="1" si="4178"/>
        <v>TNT_SU</v>
      </c>
      <c r="S1393" s="9" t="str">
        <f t="shared" ca="1" si="4178"/>
        <v>VINHO TINTO</v>
      </c>
      <c r="T1393" s="9" t="str">
        <f t="shared" ca="1" si="4178"/>
        <v>12_BTL_0,75 l</v>
      </c>
      <c r="U1393" s="29">
        <f t="shared" ca="1" si="4178"/>
        <v>12</v>
      </c>
      <c r="V1393" s="30">
        <f t="shared" ca="1" si="4178"/>
        <v>120</v>
      </c>
      <c r="W1393" s="30">
        <f t="shared" ca="1" si="4178"/>
        <v>79</v>
      </c>
    </row>
    <row r="1394" spans="1:23" ht="13">
      <c r="A1394" s="9">
        <f t="shared" si="8"/>
        <v>1391</v>
      </c>
      <c r="B1394" s="45">
        <v>3</v>
      </c>
      <c r="C1394" s="9">
        <f>MOD(A1394-1,COUNT('DATE Snapshot'!$A:$A))+1</f>
        <v>23</v>
      </c>
      <c r="D1394" s="25">
        <f t="shared" ref="D1394:I1394" ca="1" si="4179">INDIRECT(ADDRESS($C1394+1,D$2,,,D$1))</f>
        <v>43405</v>
      </c>
      <c r="E1394" s="27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8">
        <f t="shared" ca="1" si="4179"/>
        <v>43101</v>
      </c>
      <c r="I1394" s="9">
        <f t="shared" ca="1" si="4179"/>
        <v>5</v>
      </c>
      <c r="J1394" s="46">
        <f>TRUNC((A1394-1)/COUNT('DATE Snapshot'!A:A)/COUNT(PRODUCT!A:A),0)+1</f>
        <v>3</v>
      </c>
      <c r="K1394" s="9" t="str">
        <f t="shared" ref="K1394:O1394" ca="1" si="4180">INDIRECT(ADDRESS($J1394+1,K$2,,,K$1))</f>
        <v>AGUIA</v>
      </c>
      <c r="L1394" s="9" t="str">
        <f t="shared" ca="1" si="4180"/>
        <v>AG</v>
      </c>
      <c r="M1394" s="9" t="str">
        <f t="shared" ca="1" si="4180"/>
        <v>PORTO ALEGRE</v>
      </c>
      <c r="N1394" s="9" t="str">
        <f t="shared" ca="1" si="4180"/>
        <v>BRASIL</v>
      </c>
      <c r="O1394" s="9">
        <f t="shared" ca="1" si="4180"/>
        <v>0</v>
      </c>
      <c r="P1394" s="9">
        <f>MOD(TRUNC((A1394-1)/COUNT('DATE Snapshot'!A:A)),COUNT(PRODUCT!A:A))+1</f>
        <v>2</v>
      </c>
      <c r="Q1394" s="9" t="str">
        <f t="shared" ref="Q1394:W1394" ca="1" si="4181">INDIRECT(ADDRESS($P1394+1,Q$2,,,Q$1))</f>
        <v>TINTO SUAVE</v>
      </c>
      <c r="R1394" s="9" t="str">
        <f t="shared" ca="1" si="4181"/>
        <v>TNT_SU</v>
      </c>
      <c r="S1394" s="9" t="str">
        <f t="shared" ca="1" si="4181"/>
        <v>VINHO TINTO</v>
      </c>
      <c r="T1394" s="9" t="str">
        <f t="shared" ca="1" si="4181"/>
        <v>12_BTL_0,75 l</v>
      </c>
      <c r="U1394" s="29">
        <f t="shared" ca="1" si="4181"/>
        <v>12</v>
      </c>
      <c r="V1394" s="30">
        <f t="shared" ca="1" si="4181"/>
        <v>120</v>
      </c>
      <c r="W1394" s="30">
        <f t="shared" ca="1" si="4181"/>
        <v>79</v>
      </c>
    </row>
    <row r="1395" spans="1:23" ht="13">
      <c r="A1395" s="9">
        <f t="shared" si="8"/>
        <v>1392</v>
      </c>
      <c r="B1395" s="45">
        <v>18</v>
      </c>
      <c r="C1395" s="9">
        <f>MOD(A1395-1,COUNT('DATE Snapshot'!$A:$A))+1</f>
        <v>24</v>
      </c>
      <c r="D1395" s="25">
        <f t="shared" ref="D1395:I1395" ca="1" si="4182">INDIRECT(ADDRESS($C1395+1,D$2,,,D$1))</f>
        <v>43435</v>
      </c>
      <c r="E1395" s="27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8">
        <f t="shared" ca="1" si="4182"/>
        <v>43101</v>
      </c>
      <c r="I1395" s="9">
        <f t="shared" ca="1" si="4182"/>
        <v>7</v>
      </c>
      <c r="J1395" s="46">
        <f>TRUNC((A1395-1)/COUNT('DATE Snapshot'!A:A)/COUNT(PRODUCT!A:A),0)+1</f>
        <v>3</v>
      </c>
      <c r="K1395" s="9" t="str">
        <f t="shared" ref="K1395:O1395" ca="1" si="4183">INDIRECT(ADDRESS($J1395+1,K$2,,,K$1))</f>
        <v>AGUIA</v>
      </c>
      <c r="L1395" s="9" t="str">
        <f t="shared" ca="1" si="4183"/>
        <v>AG</v>
      </c>
      <c r="M1395" s="9" t="str">
        <f t="shared" ca="1" si="4183"/>
        <v>PORTO ALEGRE</v>
      </c>
      <c r="N1395" s="9" t="str">
        <f t="shared" ca="1" si="4183"/>
        <v>BRASIL</v>
      </c>
      <c r="O1395" s="9">
        <f t="shared" ca="1" si="4183"/>
        <v>0</v>
      </c>
      <c r="P1395" s="9">
        <f>MOD(TRUNC((A1395-1)/COUNT('DATE Snapshot'!A:A)),COUNT(PRODUCT!A:A))+1</f>
        <v>2</v>
      </c>
      <c r="Q1395" s="9" t="str">
        <f t="shared" ref="Q1395:W1395" ca="1" si="4184">INDIRECT(ADDRESS($P1395+1,Q$2,,,Q$1))</f>
        <v>TINTO SUAVE</v>
      </c>
      <c r="R1395" s="9" t="str">
        <f t="shared" ca="1" si="4184"/>
        <v>TNT_SU</v>
      </c>
      <c r="S1395" s="9" t="str">
        <f t="shared" ca="1" si="4184"/>
        <v>VINHO TINTO</v>
      </c>
      <c r="T1395" s="9" t="str">
        <f t="shared" ca="1" si="4184"/>
        <v>12_BTL_0,75 l</v>
      </c>
      <c r="U1395" s="29">
        <f t="shared" ca="1" si="4184"/>
        <v>12</v>
      </c>
      <c r="V1395" s="30">
        <f t="shared" ca="1" si="4184"/>
        <v>120</v>
      </c>
      <c r="W1395" s="30">
        <f t="shared" ca="1" si="4184"/>
        <v>79</v>
      </c>
    </row>
    <row r="1396" spans="1:23" ht="13">
      <c r="A1396" s="9">
        <f t="shared" si="8"/>
        <v>1393</v>
      </c>
      <c r="B1396" s="45">
        <v>9</v>
      </c>
      <c r="C1396" s="9">
        <f>MOD(A1396-1,COUNT('DATE Snapshot'!$A:$A))+1</f>
        <v>1</v>
      </c>
      <c r="D1396" s="25">
        <f t="shared" ref="D1396:I1396" ca="1" si="4185">INDIRECT(ADDRESS($C1396+1,D$2,,,D$1))</f>
        <v>42736</v>
      </c>
      <c r="E1396" s="27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8">
        <f t="shared" ca="1" si="4185"/>
        <v>42736</v>
      </c>
      <c r="I1396" s="9">
        <f t="shared" ca="1" si="4185"/>
        <v>1</v>
      </c>
      <c r="J1396" s="46">
        <f>TRUNC((A1396-1)/COUNT('DATE Snapshot'!A:A)/COUNT(PRODUCT!A:A),0)+1</f>
        <v>3</v>
      </c>
      <c r="K1396" s="9" t="str">
        <f t="shared" ref="K1396:O1396" ca="1" si="4186">INDIRECT(ADDRESS($J1396+1,K$2,,,K$1))</f>
        <v>AGUIA</v>
      </c>
      <c r="L1396" s="9" t="str">
        <f t="shared" ca="1" si="4186"/>
        <v>AG</v>
      </c>
      <c r="M1396" s="9" t="str">
        <f t="shared" ca="1" si="4186"/>
        <v>PORTO ALEGRE</v>
      </c>
      <c r="N1396" s="9" t="str">
        <f t="shared" ca="1" si="4186"/>
        <v>BRASIL</v>
      </c>
      <c r="O1396" s="9">
        <f t="shared" ca="1" si="4186"/>
        <v>0</v>
      </c>
      <c r="P1396" s="9">
        <f>MOD(TRUNC((A1396-1)/COUNT('DATE Snapshot'!A:A)),COUNT(PRODUCT!A:A))+1</f>
        <v>3</v>
      </c>
      <c r="Q1396" s="9" t="str">
        <f t="shared" ref="Q1396:W1396" ca="1" si="4187">INDIRECT(ADDRESS($P1396+1,Q$2,,,Q$1))</f>
        <v>TINTO SECO</v>
      </c>
      <c r="R1396" s="9" t="str">
        <f t="shared" ca="1" si="4187"/>
        <v>TNT_SC</v>
      </c>
      <c r="S1396" s="9" t="str">
        <f t="shared" ca="1" si="4187"/>
        <v>VINHO TINTO</v>
      </c>
      <c r="T1396" s="9" t="str">
        <f t="shared" ca="1" si="4187"/>
        <v>12_BTL_0,75 l</v>
      </c>
      <c r="U1396" s="29">
        <f t="shared" ca="1" si="4187"/>
        <v>12</v>
      </c>
      <c r="V1396" s="30">
        <f t="shared" ca="1" si="4187"/>
        <v>120.4</v>
      </c>
      <c r="W1396" s="30">
        <f t="shared" ca="1" si="4187"/>
        <v>77</v>
      </c>
    </row>
    <row r="1397" spans="1:23" ht="13">
      <c r="A1397" s="9">
        <f t="shared" si="8"/>
        <v>1394</v>
      </c>
      <c r="B1397" s="45">
        <v>9</v>
      </c>
      <c r="C1397" s="9">
        <f>MOD(A1397-1,COUNT('DATE Snapshot'!$A:$A))+1</f>
        <v>2</v>
      </c>
      <c r="D1397" s="25">
        <f t="shared" ref="D1397:I1397" ca="1" si="4188">INDIRECT(ADDRESS($C1397+1,D$2,,,D$1))</f>
        <v>42767</v>
      </c>
      <c r="E1397" s="27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8">
        <f t="shared" ca="1" si="4188"/>
        <v>42736</v>
      </c>
      <c r="I1397" s="9">
        <f t="shared" ca="1" si="4188"/>
        <v>4</v>
      </c>
      <c r="J1397" s="46">
        <f>TRUNC((A1397-1)/COUNT('DATE Snapshot'!A:A)/COUNT(PRODUCT!A:A),0)+1</f>
        <v>3</v>
      </c>
      <c r="K1397" s="9" t="str">
        <f t="shared" ref="K1397:O1397" ca="1" si="4189">INDIRECT(ADDRESS($J1397+1,K$2,,,K$1))</f>
        <v>AGUIA</v>
      </c>
      <c r="L1397" s="9" t="str">
        <f t="shared" ca="1" si="4189"/>
        <v>AG</v>
      </c>
      <c r="M1397" s="9" t="str">
        <f t="shared" ca="1" si="4189"/>
        <v>PORTO ALEGRE</v>
      </c>
      <c r="N1397" s="9" t="str">
        <f t="shared" ca="1" si="4189"/>
        <v>BRASIL</v>
      </c>
      <c r="O1397" s="9">
        <f t="shared" ca="1" si="4189"/>
        <v>0</v>
      </c>
      <c r="P1397" s="9">
        <f>MOD(TRUNC((A1397-1)/COUNT('DATE Snapshot'!A:A)),COUNT(PRODUCT!A:A))+1</f>
        <v>3</v>
      </c>
      <c r="Q1397" s="9" t="str">
        <f t="shared" ref="Q1397:W1397" ca="1" si="4190">INDIRECT(ADDRESS($P1397+1,Q$2,,,Q$1))</f>
        <v>TINTO SECO</v>
      </c>
      <c r="R1397" s="9" t="str">
        <f t="shared" ca="1" si="4190"/>
        <v>TNT_SC</v>
      </c>
      <c r="S1397" s="9" t="str">
        <f t="shared" ca="1" si="4190"/>
        <v>VINHO TINTO</v>
      </c>
      <c r="T1397" s="9" t="str">
        <f t="shared" ca="1" si="4190"/>
        <v>12_BTL_0,75 l</v>
      </c>
      <c r="U1397" s="29">
        <f t="shared" ca="1" si="4190"/>
        <v>12</v>
      </c>
      <c r="V1397" s="30">
        <f t="shared" ca="1" si="4190"/>
        <v>120.4</v>
      </c>
      <c r="W1397" s="30">
        <f t="shared" ca="1" si="4190"/>
        <v>77</v>
      </c>
    </row>
    <row r="1398" spans="1:23" ht="13">
      <c r="A1398" s="9">
        <f t="shared" si="8"/>
        <v>1395</v>
      </c>
      <c r="B1398" s="45">
        <v>3</v>
      </c>
      <c r="C1398" s="9">
        <f>MOD(A1398-1,COUNT('DATE Snapshot'!$A:$A))+1</f>
        <v>3</v>
      </c>
      <c r="D1398" s="25">
        <f t="shared" ref="D1398:I1398" ca="1" si="4191">INDIRECT(ADDRESS($C1398+1,D$2,,,D$1))</f>
        <v>42795</v>
      </c>
      <c r="E1398" s="27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8">
        <f t="shared" ca="1" si="4191"/>
        <v>42736</v>
      </c>
      <c r="I1398" s="9">
        <f t="shared" ca="1" si="4191"/>
        <v>4</v>
      </c>
      <c r="J1398" s="46">
        <f>TRUNC((A1398-1)/COUNT('DATE Snapshot'!A:A)/COUNT(PRODUCT!A:A),0)+1</f>
        <v>3</v>
      </c>
      <c r="K1398" s="9" t="str">
        <f t="shared" ref="K1398:O1398" ca="1" si="4192">INDIRECT(ADDRESS($J1398+1,K$2,,,K$1))</f>
        <v>AGUIA</v>
      </c>
      <c r="L1398" s="9" t="str">
        <f t="shared" ca="1" si="4192"/>
        <v>AG</v>
      </c>
      <c r="M1398" s="9" t="str">
        <f t="shared" ca="1" si="4192"/>
        <v>PORTO ALEGRE</v>
      </c>
      <c r="N1398" s="9" t="str">
        <f t="shared" ca="1" si="4192"/>
        <v>BRASIL</v>
      </c>
      <c r="O1398" s="9">
        <f t="shared" ca="1" si="4192"/>
        <v>0</v>
      </c>
      <c r="P1398" s="9">
        <f>MOD(TRUNC((A1398-1)/COUNT('DATE Snapshot'!A:A)),COUNT(PRODUCT!A:A))+1</f>
        <v>3</v>
      </c>
      <c r="Q1398" s="9" t="str">
        <f t="shared" ref="Q1398:W1398" ca="1" si="4193">INDIRECT(ADDRESS($P1398+1,Q$2,,,Q$1))</f>
        <v>TINTO SECO</v>
      </c>
      <c r="R1398" s="9" t="str">
        <f t="shared" ca="1" si="4193"/>
        <v>TNT_SC</v>
      </c>
      <c r="S1398" s="9" t="str">
        <f t="shared" ca="1" si="4193"/>
        <v>VINHO TINTO</v>
      </c>
      <c r="T1398" s="9" t="str">
        <f t="shared" ca="1" si="4193"/>
        <v>12_BTL_0,75 l</v>
      </c>
      <c r="U1398" s="29">
        <f t="shared" ca="1" si="4193"/>
        <v>12</v>
      </c>
      <c r="V1398" s="30">
        <f t="shared" ca="1" si="4193"/>
        <v>120.4</v>
      </c>
      <c r="W1398" s="30">
        <f t="shared" ca="1" si="4193"/>
        <v>77</v>
      </c>
    </row>
    <row r="1399" spans="1:23" ht="13">
      <c r="A1399" s="9">
        <f t="shared" si="8"/>
        <v>1396</v>
      </c>
      <c r="B1399" s="45">
        <v>15</v>
      </c>
      <c r="C1399" s="9">
        <f>MOD(A1399-1,COUNT('DATE Snapshot'!$A:$A))+1</f>
        <v>4</v>
      </c>
      <c r="D1399" s="25">
        <f t="shared" ref="D1399:I1399" ca="1" si="4194">INDIRECT(ADDRESS($C1399+1,D$2,,,D$1))</f>
        <v>42826</v>
      </c>
      <c r="E1399" s="27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8">
        <f t="shared" ca="1" si="4194"/>
        <v>42736</v>
      </c>
      <c r="I1399" s="9">
        <f t="shared" ca="1" si="4194"/>
        <v>7</v>
      </c>
      <c r="J1399" s="46">
        <f>TRUNC((A1399-1)/COUNT('DATE Snapshot'!A:A)/COUNT(PRODUCT!A:A),0)+1</f>
        <v>3</v>
      </c>
      <c r="K1399" s="9" t="str">
        <f t="shared" ref="K1399:O1399" ca="1" si="4195">INDIRECT(ADDRESS($J1399+1,K$2,,,K$1))</f>
        <v>AGUIA</v>
      </c>
      <c r="L1399" s="9" t="str">
        <f t="shared" ca="1" si="4195"/>
        <v>AG</v>
      </c>
      <c r="M1399" s="9" t="str">
        <f t="shared" ca="1" si="4195"/>
        <v>PORTO ALEGRE</v>
      </c>
      <c r="N1399" s="9" t="str">
        <f t="shared" ca="1" si="4195"/>
        <v>BRASIL</v>
      </c>
      <c r="O1399" s="9">
        <f t="shared" ca="1" si="4195"/>
        <v>0</v>
      </c>
      <c r="P1399" s="9">
        <f>MOD(TRUNC((A1399-1)/COUNT('DATE Snapshot'!A:A)),COUNT(PRODUCT!A:A))+1</f>
        <v>3</v>
      </c>
      <c r="Q1399" s="9" t="str">
        <f t="shared" ref="Q1399:W1399" ca="1" si="4196">INDIRECT(ADDRESS($P1399+1,Q$2,,,Q$1))</f>
        <v>TINTO SECO</v>
      </c>
      <c r="R1399" s="9" t="str">
        <f t="shared" ca="1" si="4196"/>
        <v>TNT_SC</v>
      </c>
      <c r="S1399" s="9" t="str">
        <f t="shared" ca="1" si="4196"/>
        <v>VINHO TINTO</v>
      </c>
      <c r="T1399" s="9" t="str">
        <f t="shared" ca="1" si="4196"/>
        <v>12_BTL_0,75 l</v>
      </c>
      <c r="U1399" s="29">
        <f t="shared" ca="1" si="4196"/>
        <v>12</v>
      </c>
      <c r="V1399" s="30">
        <f t="shared" ca="1" si="4196"/>
        <v>120.4</v>
      </c>
      <c r="W1399" s="30">
        <f t="shared" ca="1" si="4196"/>
        <v>77</v>
      </c>
    </row>
    <row r="1400" spans="1:23" ht="13">
      <c r="A1400" s="9">
        <f t="shared" si="8"/>
        <v>1397</v>
      </c>
      <c r="B1400" s="45">
        <v>7</v>
      </c>
      <c r="C1400" s="9">
        <f>MOD(A1400-1,COUNT('DATE Snapshot'!$A:$A))+1</f>
        <v>5</v>
      </c>
      <c r="D1400" s="25">
        <f t="shared" ref="D1400:I1400" ca="1" si="4197">INDIRECT(ADDRESS($C1400+1,D$2,,,D$1))</f>
        <v>42856</v>
      </c>
      <c r="E1400" s="27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8">
        <f t="shared" ca="1" si="4197"/>
        <v>42736</v>
      </c>
      <c r="I1400" s="9">
        <f t="shared" ca="1" si="4197"/>
        <v>2</v>
      </c>
      <c r="J1400" s="46">
        <f>TRUNC((A1400-1)/COUNT('DATE Snapshot'!A:A)/COUNT(PRODUCT!A:A),0)+1</f>
        <v>3</v>
      </c>
      <c r="K1400" s="9" t="str">
        <f t="shared" ref="K1400:O1400" ca="1" si="4198">INDIRECT(ADDRESS($J1400+1,K$2,,,K$1))</f>
        <v>AGUIA</v>
      </c>
      <c r="L1400" s="9" t="str">
        <f t="shared" ca="1" si="4198"/>
        <v>AG</v>
      </c>
      <c r="M1400" s="9" t="str">
        <f t="shared" ca="1" si="4198"/>
        <v>PORTO ALEGRE</v>
      </c>
      <c r="N1400" s="9" t="str">
        <f t="shared" ca="1" si="4198"/>
        <v>BRASIL</v>
      </c>
      <c r="O1400" s="9">
        <f t="shared" ca="1" si="4198"/>
        <v>0</v>
      </c>
      <c r="P1400" s="9">
        <f>MOD(TRUNC((A1400-1)/COUNT('DATE Snapshot'!A:A)),COUNT(PRODUCT!A:A))+1</f>
        <v>3</v>
      </c>
      <c r="Q1400" s="9" t="str">
        <f t="shared" ref="Q1400:W1400" ca="1" si="4199">INDIRECT(ADDRESS($P1400+1,Q$2,,,Q$1))</f>
        <v>TINTO SECO</v>
      </c>
      <c r="R1400" s="9" t="str">
        <f t="shared" ca="1" si="4199"/>
        <v>TNT_SC</v>
      </c>
      <c r="S1400" s="9" t="str">
        <f t="shared" ca="1" si="4199"/>
        <v>VINHO TINTO</v>
      </c>
      <c r="T1400" s="9" t="str">
        <f t="shared" ca="1" si="4199"/>
        <v>12_BTL_0,75 l</v>
      </c>
      <c r="U1400" s="29">
        <f t="shared" ca="1" si="4199"/>
        <v>12</v>
      </c>
      <c r="V1400" s="30">
        <f t="shared" ca="1" si="4199"/>
        <v>120.4</v>
      </c>
      <c r="W1400" s="30">
        <f t="shared" ca="1" si="4199"/>
        <v>77</v>
      </c>
    </row>
    <row r="1401" spans="1:23" ht="13">
      <c r="A1401" s="9">
        <f t="shared" si="8"/>
        <v>1398</v>
      </c>
      <c r="B1401" s="45">
        <v>5</v>
      </c>
      <c r="C1401" s="9">
        <f>MOD(A1401-1,COUNT('DATE Snapshot'!$A:$A))+1</f>
        <v>6</v>
      </c>
      <c r="D1401" s="25">
        <f t="shared" ref="D1401:I1401" ca="1" si="4200">INDIRECT(ADDRESS($C1401+1,D$2,,,D$1))</f>
        <v>42887</v>
      </c>
      <c r="E1401" s="27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8">
        <f t="shared" ca="1" si="4200"/>
        <v>42736</v>
      </c>
      <c r="I1401" s="9">
        <f t="shared" ca="1" si="4200"/>
        <v>5</v>
      </c>
      <c r="J1401" s="46">
        <f>TRUNC((A1401-1)/COUNT('DATE Snapshot'!A:A)/COUNT(PRODUCT!A:A),0)+1</f>
        <v>3</v>
      </c>
      <c r="K1401" s="9" t="str">
        <f t="shared" ref="K1401:O1401" ca="1" si="4201">INDIRECT(ADDRESS($J1401+1,K$2,,,K$1))</f>
        <v>AGUIA</v>
      </c>
      <c r="L1401" s="9" t="str">
        <f t="shared" ca="1" si="4201"/>
        <v>AG</v>
      </c>
      <c r="M1401" s="9" t="str">
        <f t="shared" ca="1" si="4201"/>
        <v>PORTO ALEGRE</v>
      </c>
      <c r="N1401" s="9" t="str">
        <f t="shared" ca="1" si="4201"/>
        <v>BRASIL</v>
      </c>
      <c r="O1401" s="9">
        <f t="shared" ca="1" si="4201"/>
        <v>0</v>
      </c>
      <c r="P1401" s="9">
        <f>MOD(TRUNC((A1401-1)/COUNT('DATE Snapshot'!A:A)),COUNT(PRODUCT!A:A))+1</f>
        <v>3</v>
      </c>
      <c r="Q1401" s="9" t="str">
        <f t="shared" ref="Q1401:W1401" ca="1" si="4202">INDIRECT(ADDRESS($P1401+1,Q$2,,,Q$1))</f>
        <v>TINTO SECO</v>
      </c>
      <c r="R1401" s="9" t="str">
        <f t="shared" ca="1" si="4202"/>
        <v>TNT_SC</v>
      </c>
      <c r="S1401" s="9" t="str">
        <f t="shared" ca="1" si="4202"/>
        <v>VINHO TINTO</v>
      </c>
      <c r="T1401" s="9" t="str">
        <f t="shared" ca="1" si="4202"/>
        <v>12_BTL_0,75 l</v>
      </c>
      <c r="U1401" s="29">
        <f t="shared" ca="1" si="4202"/>
        <v>12</v>
      </c>
      <c r="V1401" s="30">
        <f t="shared" ca="1" si="4202"/>
        <v>120.4</v>
      </c>
      <c r="W1401" s="30">
        <f t="shared" ca="1" si="4202"/>
        <v>77</v>
      </c>
    </row>
    <row r="1402" spans="1:23" ht="13">
      <c r="A1402" s="9">
        <f t="shared" si="8"/>
        <v>1399</v>
      </c>
      <c r="B1402" s="45">
        <v>5</v>
      </c>
      <c r="C1402" s="9">
        <f>MOD(A1402-1,COUNT('DATE Snapshot'!$A:$A))+1</f>
        <v>7</v>
      </c>
      <c r="D1402" s="25">
        <f t="shared" ref="D1402:I1402" ca="1" si="4203">INDIRECT(ADDRESS($C1402+1,D$2,,,D$1))</f>
        <v>42917</v>
      </c>
      <c r="E1402" s="27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8">
        <f t="shared" ca="1" si="4203"/>
        <v>42736</v>
      </c>
      <c r="I1402" s="9">
        <f t="shared" ca="1" si="4203"/>
        <v>7</v>
      </c>
      <c r="J1402" s="46">
        <f>TRUNC((A1402-1)/COUNT('DATE Snapshot'!A:A)/COUNT(PRODUCT!A:A),0)+1</f>
        <v>3</v>
      </c>
      <c r="K1402" s="9" t="str">
        <f t="shared" ref="K1402:O1402" ca="1" si="4204">INDIRECT(ADDRESS($J1402+1,K$2,,,K$1))</f>
        <v>AGUIA</v>
      </c>
      <c r="L1402" s="9" t="str">
        <f t="shared" ca="1" si="4204"/>
        <v>AG</v>
      </c>
      <c r="M1402" s="9" t="str">
        <f t="shared" ca="1" si="4204"/>
        <v>PORTO ALEGRE</v>
      </c>
      <c r="N1402" s="9" t="str">
        <f t="shared" ca="1" si="4204"/>
        <v>BRASIL</v>
      </c>
      <c r="O1402" s="9">
        <f t="shared" ca="1" si="4204"/>
        <v>0</v>
      </c>
      <c r="P1402" s="9">
        <f>MOD(TRUNC((A1402-1)/COUNT('DATE Snapshot'!A:A)),COUNT(PRODUCT!A:A))+1</f>
        <v>3</v>
      </c>
      <c r="Q1402" s="9" t="str">
        <f t="shared" ref="Q1402:W1402" ca="1" si="4205">INDIRECT(ADDRESS($P1402+1,Q$2,,,Q$1))</f>
        <v>TINTO SECO</v>
      </c>
      <c r="R1402" s="9" t="str">
        <f t="shared" ca="1" si="4205"/>
        <v>TNT_SC</v>
      </c>
      <c r="S1402" s="9" t="str">
        <f t="shared" ca="1" si="4205"/>
        <v>VINHO TINTO</v>
      </c>
      <c r="T1402" s="9" t="str">
        <f t="shared" ca="1" si="4205"/>
        <v>12_BTL_0,75 l</v>
      </c>
      <c r="U1402" s="29">
        <f t="shared" ca="1" si="4205"/>
        <v>12</v>
      </c>
      <c r="V1402" s="30">
        <f t="shared" ca="1" si="4205"/>
        <v>120.4</v>
      </c>
      <c r="W1402" s="30">
        <f t="shared" ca="1" si="4205"/>
        <v>77</v>
      </c>
    </row>
    <row r="1403" spans="1:23" ht="13">
      <c r="A1403" s="9">
        <f t="shared" si="8"/>
        <v>1400</v>
      </c>
      <c r="B1403" s="45">
        <v>6</v>
      </c>
      <c r="C1403" s="9">
        <f>MOD(A1403-1,COUNT('DATE Snapshot'!$A:$A))+1</f>
        <v>8</v>
      </c>
      <c r="D1403" s="25">
        <f t="shared" ref="D1403:I1403" ca="1" si="4206">INDIRECT(ADDRESS($C1403+1,D$2,,,D$1))</f>
        <v>42948</v>
      </c>
      <c r="E1403" s="27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8">
        <f t="shared" ca="1" si="4206"/>
        <v>42736</v>
      </c>
      <c r="I1403" s="9">
        <f t="shared" ca="1" si="4206"/>
        <v>3</v>
      </c>
      <c r="J1403" s="46">
        <f>TRUNC((A1403-1)/COUNT('DATE Snapshot'!A:A)/COUNT(PRODUCT!A:A),0)+1</f>
        <v>3</v>
      </c>
      <c r="K1403" s="9" t="str">
        <f t="shared" ref="K1403:O1403" ca="1" si="4207">INDIRECT(ADDRESS($J1403+1,K$2,,,K$1))</f>
        <v>AGUIA</v>
      </c>
      <c r="L1403" s="9" t="str">
        <f t="shared" ca="1" si="4207"/>
        <v>AG</v>
      </c>
      <c r="M1403" s="9" t="str">
        <f t="shared" ca="1" si="4207"/>
        <v>PORTO ALEGRE</v>
      </c>
      <c r="N1403" s="9" t="str">
        <f t="shared" ca="1" si="4207"/>
        <v>BRASIL</v>
      </c>
      <c r="O1403" s="9">
        <f t="shared" ca="1" si="4207"/>
        <v>0</v>
      </c>
      <c r="P1403" s="9">
        <f>MOD(TRUNC((A1403-1)/COUNT('DATE Snapshot'!A:A)),COUNT(PRODUCT!A:A))+1</f>
        <v>3</v>
      </c>
      <c r="Q1403" s="9" t="str">
        <f t="shared" ref="Q1403:W1403" ca="1" si="4208">INDIRECT(ADDRESS($P1403+1,Q$2,,,Q$1))</f>
        <v>TINTO SECO</v>
      </c>
      <c r="R1403" s="9" t="str">
        <f t="shared" ca="1" si="4208"/>
        <v>TNT_SC</v>
      </c>
      <c r="S1403" s="9" t="str">
        <f t="shared" ca="1" si="4208"/>
        <v>VINHO TINTO</v>
      </c>
      <c r="T1403" s="9" t="str">
        <f t="shared" ca="1" si="4208"/>
        <v>12_BTL_0,75 l</v>
      </c>
      <c r="U1403" s="29">
        <f t="shared" ca="1" si="4208"/>
        <v>12</v>
      </c>
      <c r="V1403" s="30">
        <f t="shared" ca="1" si="4208"/>
        <v>120.4</v>
      </c>
      <c r="W1403" s="30">
        <f t="shared" ca="1" si="4208"/>
        <v>77</v>
      </c>
    </row>
    <row r="1404" spans="1:23" ht="13">
      <c r="A1404" s="9">
        <f t="shared" si="8"/>
        <v>1401</v>
      </c>
      <c r="B1404" s="45">
        <v>9</v>
      </c>
      <c r="C1404" s="9">
        <f>MOD(A1404-1,COUNT('DATE Snapshot'!$A:$A))+1</f>
        <v>9</v>
      </c>
      <c r="D1404" s="25">
        <f t="shared" ref="D1404:I1404" ca="1" si="4209">INDIRECT(ADDRESS($C1404+1,D$2,,,D$1))</f>
        <v>42979</v>
      </c>
      <c r="E1404" s="27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8">
        <f t="shared" ca="1" si="4209"/>
        <v>42736</v>
      </c>
      <c r="I1404" s="9">
        <f t="shared" ca="1" si="4209"/>
        <v>6</v>
      </c>
      <c r="J1404" s="46">
        <f>TRUNC((A1404-1)/COUNT('DATE Snapshot'!A:A)/COUNT(PRODUCT!A:A),0)+1</f>
        <v>3</v>
      </c>
      <c r="K1404" s="9" t="str">
        <f t="shared" ref="K1404:O1404" ca="1" si="4210">INDIRECT(ADDRESS($J1404+1,K$2,,,K$1))</f>
        <v>AGUIA</v>
      </c>
      <c r="L1404" s="9" t="str">
        <f t="shared" ca="1" si="4210"/>
        <v>AG</v>
      </c>
      <c r="M1404" s="9" t="str">
        <f t="shared" ca="1" si="4210"/>
        <v>PORTO ALEGRE</v>
      </c>
      <c r="N1404" s="9" t="str">
        <f t="shared" ca="1" si="4210"/>
        <v>BRASIL</v>
      </c>
      <c r="O1404" s="9">
        <f t="shared" ca="1" si="4210"/>
        <v>0</v>
      </c>
      <c r="P1404" s="9">
        <f>MOD(TRUNC((A1404-1)/COUNT('DATE Snapshot'!A:A)),COUNT(PRODUCT!A:A))+1</f>
        <v>3</v>
      </c>
      <c r="Q1404" s="9" t="str">
        <f t="shared" ref="Q1404:W1404" ca="1" si="4211">INDIRECT(ADDRESS($P1404+1,Q$2,,,Q$1))</f>
        <v>TINTO SECO</v>
      </c>
      <c r="R1404" s="9" t="str">
        <f t="shared" ca="1" si="4211"/>
        <v>TNT_SC</v>
      </c>
      <c r="S1404" s="9" t="str">
        <f t="shared" ca="1" si="4211"/>
        <v>VINHO TINTO</v>
      </c>
      <c r="T1404" s="9" t="str">
        <f t="shared" ca="1" si="4211"/>
        <v>12_BTL_0,75 l</v>
      </c>
      <c r="U1404" s="29">
        <f t="shared" ca="1" si="4211"/>
        <v>12</v>
      </c>
      <c r="V1404" s="30">
        <f t="shared" ca="1" si="4211"/>
        <v>120.4</v>
      </c>
      <c r="W1404" s="30">
        <f t="shared" ca="1" si="4211"/>
        <v>77</v>
      </c>
    </row>
    <row r="1405" spans="1:23" ht="13">
      <c r="A1405" s="9">
        <f t="shared" si="8"/>
        <v>1402</v>
      </c>
      <c r="B1405" s="45">
        <v>4</v>
      </c>
      <c r="C1405" s="9">
        <f>MOD(A1405-1,COUNT('DATE Snapshot'!$A:$A))+1</f>
        <v>10</v>
      </c>
      <c r="D1405" s="25">
        <f t="shared" ref="D1405:I1405" ca="1" si="4212">INDIRECT(ADDRESS($C1405+1,D$2,,,D$1))</f>
        <v>43009</v>
      </c>
      <c r="E1405" s="27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8">
        <f t="shared" ca="1" si="4212"/>
        <v>42736</v>
      </c>
      <c r="I1405" s="9">
        <f t="shared" ca="1" si="4212"/>
        <v>1</v>
      </c>
      <c r="J1405" s="46">
        <f>TRUNC((A1405-1)/COUNT('DATE Snapshot'!A:A)/COUNT(PRODUCT!A:A),0)+1</f>
        <v>3</v>
      </c>
      <c r="K1405" s="9" t="str">
        <f t="shared" ref="K1405:O1405" ca="1" si="4213">INDIRECT(ADDRESS($J1405+1,K$2,,,K$1))</f>
        <v>AGUIA</v>
      </c>
      <c r="L1405" s="9" t="str">
        <f t="shared" ca="1" si="4213"/>
        <v>AG</v>
      </c>
      <c r="M1405" s="9" t="str">
        <f t="shared" ca="1" si="4213"/>
        <v>PORTO ALEGRE</v>
      </c>
      <c r="N1405" s="9" t="str">
        <f t="shared" ca="1" si="4213"/>
        <v>BRASIL</v>
      </c>
      <c r="O1405" s="9">
        <f t="shared" ca="1" si="4213"/>
        <v>0</v>
      </c>
      <c r="P1405" s="9">
        <f>MOD(TRUNC((A1405-1)/COUNT('DATE Snapshot'!A:A)),COUNT(PRODUCT!A:A))+1</f>
        <v>3</v>
      </c>
      <c r="Q1405" s="9" t="str">
        <f t="shared" ref="Q1405:W1405" ca="1" si="4214">INDIRECT(ADDRESS($P1405+1,Q$2,,,Q$1))</f>
        <v>TINTO SECO</v>
      </c>
      <c r="R1405" s="9" t="str">
        <f t="shared" ca="1" si="4214"/>
        <v>TNT_SC</v>
      </c>
      <c r="S1405" s="9" t="str">
        <f t="shared" ca="1" si="4214"/>
        <v>VINHO TINTO</v>
      </c>
      <c r="T1405" s="9" t="str">
        <f t="shared" ca="1" si="4214"/>
        <v>12_BTL_0,75 l</v>
      </c>
      <c r="U1405" s="29">
        <f t="shared" ca="1" si="4214"/>
        <v>12</v>
      </c>
      <c r="V1405" s="30">
        <f t="shared" ca="1" si="4214"/>
        <v>120.4</v>
      </c>
      <c r="W1405" s="30">
        <f t="shared" ca="1" si="4214"/>
        <v>77</v>
      </c>
    </row>
    <row r="1406" spans="1:23" ht="13">
      <c r="A1406" s="9">
        <f t="shared" si="8"/>
        <v>1403</v>
      </c>
      <c r="B1406" s="45">
        <v>3</v>
      </c>
      <c r="C1406" s="9">
        <f>MOD(A1406-1,COUNT('DATE Snapshot'!$A:$A))+1</f>
        <v>11</v>
      </c>
      <c r="D1406" s="25">
        <f t="shared" ref="D1406:I1406" ca="1" si="4215">INDIRECT(ADDRESS($C1406+1,D$2,,,D$1))</f>
        <v>43040</v>
      </c>
      <c r="E1406" s="27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8">
        <f t="shared" ca="1" si="4215"/>
        <v>42736</v>
      </c>
      <c r="I1406" s="9">
        <f t="shared" ca="1" si="4215"/>
        <v>4</v>
      </c>
      <c r="J1406" s="46">
        <f>TRUNC((A1406-1)/COUNT('DATE Snapshot'!A:A)/COUNT(PRODUCT!A:A),0)+1</f>
        <v>3</v>
      </c>
      <c r="K1406" s="9" t="str">
        <f t="shared" ref="K1406:O1406" ca="1" si="4216">INDIRECT(ADDRESS($J1406+1,K$2,,,K$1))</f>
        <v>AGUIA</v>
      </c>
      <c r="L1406" s="9" t="str">
        <f t="shared" ca="1" si="4216"/>
        <v>AG</v>
      </c>
      <c r="M1406" s="9" t="str">
        <f t="shared" ca="1" si="4216"/>
        <v>PORTO ALEGRE</v>
      </c>
      <c r="N1406" s="9" t="str">
        <f t="shared" ca="1" si="4216"/>
        <v>BRASIL</v>
      </c>
      <c r="O1406" s="9">
        <f t="shared" ca="1" si="4216"/>
        <v>0</v>
      </c>
      <c r="P1406" s="9">
        <f>MOD(TRUNC((A1406-1)/COUNT('DATE Snapshot'!A:A)),COUNT(PRODUCT!A:A))+1</f>
        <v>3</v>
      </c>
      <c r="Q1406" s="9" t="str">
        <f t="shared" ref="Q1406:W1406" ca="1" si="4217">INDIRECT(ADDRESS($P1406+1,Q$2,,,Q$1))</f>
        <v>TINTO SECO</v>
      </c>
      <c r="R1406" s="9" t="str">
        <f t="shared" ca="1" si="4217"/>
        <v>TNT_SC</v>
      </c>
      <c r="S1406" s="9" t="str">
        <f t="shared" ca="1" si="4217"/>
        <v>VINHO TINTO</v>
      </c>
      <c r="T1406" s="9" t="str">
        <f t="shared" ca="1" si="4217"/>
        <v>12_BTL_0,75 l</v>
      </c>
      <c r="U1406" s="29">
        <f t="shared" ca="1" si="4217"/>
        <v>12</v>
      </c>
      <c r="V1406" s="30">
        <f t="shared" ca="1" si="4217"/>
        <v>120.4</v>
      </c>
      <c r="W1406" s="30">
        <f t="shared" ca="1" si="4217"/>
        <v>77</v>
      </c>
    </row>
    <row r="1407" spans="1:23" ht="13">
      <c r="A1407" s="9">
        <f t="shared" si="8"/>
        <v>1404</v>
      </c>
      <c r="B1407" s="45">
        <v>10</v>
      </c>
      <c r="C1407" s="9">
        <f>MOD(A1407-1,COUNT('DATE Snapshot'!$A:$A))+1</f>
        <v>12</v>
      </c>
      <c r="D1407" s="25">
        <f t="shared" ref="D1407:I1407" ca="1" si="4218">INDIRECT(ADDRESS($C1407+1,D$2,,,D$1))</f>
        <v>43070</v>
      </c>
      <c r="E1407" s="27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8">
        <f t="shared" ca="1" si="4218"/>
        <v>42736</v>
      </c>
      <c r="I1407" s="9">
        <f t="shared" ca="1" si="4218"/>
        <v>6</v>
      </c>
      <c r="J1407" s="46">
        <f>TRUNC((A1407-1)/COUNT('DATE Snapshot'!A:A)/COUNT(PRODUCT!A:A),0)+1</f>
        <v>3</v>
      </c>
      <c r="K1407" s="9" t="str">
        <f t="shared" ref="K1407:O1407" ca="1" si="4219">INDIRECT(ADDRESS($J1407+1,K$2,,,K$1))</f>
        <v>AGUIA</v>
      </c>
      <c r="L1407" s="9" t="str">
        <f t="shared" ca="1" si="4219"/>
        <v>AG</v>
      </c>
      <c r="M1407" s="9" t="str">
        <f t="shared" ca="1" si="4219"/>
        <v>PORTO ALEGRE</v>
      </c>
      <c r="N1407" s="9" t="str">
        <f t="shared" ca="1" si="4219"/>
        <v>BRASIL</v>
      </c>
      <c r="O1407" s="9">
        <f t="shared" ca="1" si="4219"/>
        <v>0</v>
      </c>
      <c r="P1407" s="9">
        <f>MOD(TRUNC((A1407-1)/COUNT('DATE Snapshot'!A:A)),COUNT(PRODUCT!A:A))+1</f>
        <v>3</v>
      </c>
      <c r="Q1407" s="9" t="str">
        <f t="shared" ref="Q1407:W1407" ca="1" si="4220">INDIRECT(ADDRESS($P1407+1,Q$2,,,Q$1))</f>
        <v>TINTO SECO</v>
      </c>
      <c r="R1407" s="9" t="str">
        <f t="shared" ca="1" si="4220"/>
        <v>TNT_SC</v>
      </c>
      <c r="S1407" s="9" t="str">
        <f t="shared" ca="1" si="4220"/>
        <v>VINHO TINTO</v>
      </c>
      <c r="T1407" s="9" t="str">
        <f t="shared" ca="1" si="4220"/>
        <v>12_BTL_0,75 l</v>
      </c>
      <c r="U1407" s="29">
        <f t="shared" ca="1" si="4220"/>
        <v>12</v>
      </c>
      <c r="V1407" s="30">
        <f t="shared" ca="1" si="4220"/>
        <v>120.4</v>
      </c>
      <c r="W1407" s="30">
        <f t="shared" ca="1" si="4220"/>
        <v>77</v>
      </c>
    </row>
    <row r="1408" spans="1:23" ht="13">
      <c r="A1408" s="9">
        <f t="shared" si="8"/>
        <v>1405</v>
      </c>
      <c r="B1408" s="45">
        <v>8</v>
      </c>
      <c r="C1408" s="9">
        <f>MOD(A1408-1,COUNT('DATE Snapshot'!$A:$A))+1</f>
        <v>13</v>
      </c>
      <c r="D1408" s="25">
        <f t="shared" ref="D1408:I1408" ca="1" si="4221">INDIRECT(ADDRESS($C1408+1,D$2,,,D$1))</f>
        <v>43101</v>
      </c>
      <c r="E1408" s="27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8">
        <f t="shared" ca="1" si="4221"/>
        <v>43101</v>
      </c>
      <c r="I1408" s="9">
        <f t="shared" ca="1" si="4221"/>
        <v>2</v>
      </c>
      <c r="J1408" s="46">
        <f>TRUNC((A1408-1)/COUNT('DATE Snapshot'!A:A)/COUNT(PRODUCT!A:A),0)+1</f>
        <v>3</v>
      </c>
      <c r="K1408" s="9" t="str">
        <f t="shared" ref="K1408:O1408" ca="1" si="4222">INDIRECT(ADDRESS($J1408+1,K$2,,,K$1))</f>
        <v>AGUIA</v>
      </c>
      <c r="L1408" s="9" t="str">
        <f t="shared" ca="1" si="4222"/>
        <v>AG</v>
      </c>
      <c r="M1408" s="9" t="str">
        <f t="shared" ca="1" si="4222"/>
        <v>PORTO ALEGRE</v>
      </c>
      <c r="N1408" s="9" t="str">
        <f t="shared" ca="1" si="4222"/>
        <v>BRASIL</v>
      </c>
      <c r="O1408" s="9">
        <f t="shared" ca="1" si="4222"/>
        <v>0</v>
      </c>
      <c r="P1408" s="9">
        <f>MOD(TRUNC((A1408-1)/COUNT('DATE Snapshot'!A:A)),COUNT(PRODUCT!A:A))+1</f>
        <v>3</v>
      </c>
      <c r="Q1408" s="9" t="str">
        <f t="shared" ref="Q1408:W1408" ca="1" si="4223">INDIRECT(ADDRESS($P1408+1,Q$2,,,Q$1))</f>
        <v>TINTO SECO</v>
      </c>
      <c r="R1408" s="9" t="str">
        <f t="shared" ca="1" si="4223"/>
        <v>TNT_SC</v>
      </c>
      <c r="S1408" s="9" t="str">
        <f t="shared" ca="1" si="4223"/>
        <v>VINHO TINTO</v>
      </c>
      <c r="T1408" s="9" t="str">
        <f t="shared" ca="1" si="4223"/>
        <v>12_BTL_0,75 l</v>
      </c>
      <c r="U1408" s="29">
        <f t="shared" ca="1" si="4223"/>
        <v>12</v>
      </c>
      <c r="V1408" s="30">
        <f t="shared" ca="1" si="4223"/>
        <v>120.4</v>
      </c>
      <c r="W1408" s="30">
        <f t="shared" ca="1" si="4223"/>
        <v>77</v>
      </c>
    </row>
    <row r="1409" spans="1:23" ht="13">
      <c r="A1409" s="9">
        <f t="shared" si="8"/>
        <v>1406</v>
      </c>
      <c r="B1409" s="45">
        <v>8</v>
      </c>
      <c r="C1409" s="9">
        <f>MOD(A1409-1,COUNT('DATE Snapshot'!$A:$A))+1</f>
        <v>14</v>
      </c>
      <c r="D1409" s="25">
        <f t="shared" ref="D1409:I1409" ca="1" si="4224">INDIRECT(ADDRESS($C1409+1,D$2,,,D$1))</f>
        <v>43132</v>
      </c>
      <c r="E1409" s="27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8">
        <f t="shared" ca="1" si="4224"/>
        <v>43101</v>
      </c>
      <c r="I1409" s="9">
        <f t="shared" ca="1" si="4224"/>
        <v>5</v>
      </c>
      <c r="J1409" s="46">
        <f>TRUNC((A1409-1)/COUNT('DATE Snapshot'!A:A)/COUNT(PRODUCT!A:A),0)+1</f>
        <v>3</v>
      </c>
      <c r="K1409" s="9" t="str">
        <f t="shared" ref="K1409:O1409" ca="1" si="4225">INDIRECT(ADDRESS($J1409+1,K$2,,,K$1))</f>
        <v>AGUIA</v>
      </c>
      <c r="L1409" s="9" t="str">
        <f t="shared" ca="1" si="4225"/>
        <v>AG</v>
      </c>
      <c r="M1409" s="9" t="str">
        <f t="shared" ca="1" si="4225"/>
        <v>PORTO ALEGRE</v>
      </c>
      <c r="N1409" s="9" t="str">
        <f t="shared" ca="1" si="4225"/>
        <v>BRASIL</v>
      </c>
      <c r="O1409" s="9">
        <f t="shared" ca="1" si="4225"/>
        <v>0</v>
      </c>
      <c r="P1409" s="9">
        <f>MOD(TRUNC((A1409-1)/COUNT('DATE Snapshot'!A:A)),COUNT(PRODUCT!A:A))+1</f>
        <v>3</v>
      </c>
      <c r="Q1409" s="9" t="str">
        <f t="shared" ref="Q1409:W1409" ca="1" si="4226">INDIRECT(ADDRESS($P1409+1,Q$2,,,Q$1))</f>
        <v>TINTO SECO</v>
      </c>
      <c r="R1409" s="9" t="str">
        <f t="shared" ca="1" si="4226"/>
        <v>TNT_SC</v>
      </c>
      <c r="S1409" s="9" t="str">
        <f t="shared" ca="1" si="4226"/>
        <v>VINHO TINTO</v>
      </c>
      <c r="T1409" s="9" t="str">
        <f t="shared" ca="1" si="4226"/>
        <v>12_BTL_0,75 l</v>
      </c>
      <c r="U1409" s="29">
        <f t="shared" ca="1" si="4226"/>
        <v>12</v>
      </c>
      <c r="V1409" s="30">
        <f t="shared" ca="1" si="4226"/>
        <v>120.4</v>
      </c>
      <c r="W1409" s="30">
        <f t="shared" ca="1" si="4226"/>
        <v>77</v>
      </c>
    </row>
    <row r="1410" spans="1:23" ht="13">
      <c r="A1410" s="9">
        <f t="shared" si="8"/>
        <v>1407</v>
      </c>
      <c r="B1410" s="45">
        <v>2</v>
      </c>
      <c r="C1410" s="9">
        <f>MOD(A1410-1,COUNT('DATE Snapshot'!$A:$A))+1</f>
        <v>15</v>
      </c>
      <c r="D1410" s="25">
        <f t="shared" ref="D1410:I1410" ca="1" si="4227">INDIRECT(ADDRESS($C1410+1,D$2,,,D$1))</f>
        <v>43160</v>
      </c>
      <c r="E1410" s="27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8">
        <f t="shared" ca="1" si="4227"/>
        <v>43101</v>
      </c>
      <c r="I1410" s="9">
        <f t="shared" ca="1" si="4227"/>
        <v>5</v>
      </c>
      <c r="J1410" s="46">
        <f>TRUNC((A1410-1)/COUNT('DATE Snapshot'!A:A)/COUNT(PRODUCT!A:A),0)+1</f>
        <v>3</v>
      </c>
      <c r="K1410" s="9" t="str">
        <f t="shared" ref="K1410:O1410" ca="1" si="4228">INDIRECT(ADDRESS($J1410+1,K$2,,,K$1))</f>
        <v>AGUIA</v>
      </c>
      <c r="L1410" s="9" t="str">
        <f t="shared" ca="1" si="4228"/>
        <v>AG</v>
      </c>
      <c r="M1410" s="9" t="str">
        <f t="shared" ca="1" si="4228"/>
        <v>PORTO ALEGRE</v>
      </c>
      <c r="N1410" s="9" t="str">
        <f t="shared" ca="1" si="4228"/>
        <v>BRASIL</v>
      </c>
      <c r="O1410" s="9">
        <f t="shared" ca="1" si="4228"/>
        <v>0</v>
      </c>
      <c r="P1410" s="9">
        <f>MOD(TRUNC((A1410-1)/COUNT('DATE Snapshot'!A:A)),COUNT(PRODUCT!A:A))+1</f>
        <v>3</v>
      </c>
      <c r="Q1410" s="9" t="str">
        <f t="shared" ref="Q1410:W1410" ca="1" si="4229">INDIRECT(ADDRESS($P1410+1,Q$2,,,Q$1))</f>
        <v>TINTO SECO</v>
      </c>
      <c r="R1410" s="9" t="str">
        <f t="shared" ca="1" si="4229"/>
        <v>TNT_SC</v>
      </c>
      <c r="S1410" s="9" t="str">
        <f t="shared" ca="1" si="4229"/>
        <v>VINHO TINTO</v>
      </c>
      <c r="T1410" s="9" t="str">
        <f t="shared" ca="1" si="4229"/>
        <v>12_BTL_0,75 l</v>
      </c>
      <c r="U1410" s="29">
        <f t="shared" ca="1" si="4229"/>
        <v>12</v>
      </c>
      <c r="V1410" s="30">
        <f t="shared" ca="1" si="4229"/>
        <v>120.4</v>
      </c>
      <c r="W1410" s="30">
        <f t="shared" ca="1" si="4229"/>
        <v>77</v>
      </c>
    </row>
    <row r="1411" spans="1:23" ht="13">
      <c r="A1411" s="9">
        <f t="shared" si="8"/>
        <v>1408</v>
      </c>
      <c r="B1411" s="45">
        <v>16</v>
      </c>
      <c r="C1411" s="9">
        <f>MOD(A1411-1,COUNT('DATE Snapshot'!$A:$A))+1</f>
        <v>16</v>
      </c>
      <c r="D1411" s="25">
        <f t="shared" ref="D1411:I1411" ca="1" si="4230">INDIRECT(ADDRESS($C1411+1,D$2,,,D$1))</f>
        <v>43191</v>
      </c>
      <c r="E1411" s="27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8">
        <f t="shared" ca="1" si="4230"/>
        <v>43101</v>
      </c>
      <c r="I1411" s="9">
        <f t="shared" ca="1" si="4230"/>
        <v>1</v>
      </c>
      <c r="J1411" s="46">
        <f>TRUNC((A1411-1)/COUNT('DATE Snapshot'!A:A)/COUNT(PRODUCT!A:A),0)+1</f>
        <v>3</v>
      </c>
      <c r="K1411" s="9" t="str">
        <f t="shared" ref="K1411:O1411" ca="1" si="4231">INDIRECT(ADDRESS($J1411+1,K$2,,,K$1))</f>
        <v>AGUIA</v>
      </c>
      <c r="L1411" s="9" t="str">
        <f t="shared" ca="1" si="4231"/>
        <v>AG</v>
      </c>
      <c r="M1411" s="9" t="str">
        <f t="shared" ca="1" si="4231"/>
        <v>PORTO ALEGRE</v>
      </c>
      <c r="N1411" s="9" t="str">
        <f t="shared" ca="1" si="4231"/>
        <v>BRASIL</v>
      </c>
      <c r="O1411" s="9">
        <f t="shared" ca="1" si="4231"/>
        <v>0</v>
      </c>
      <c r="P1411" s="9">
        <f>MOD(TRUNC((A1411-1)/COUNT('DATE Snapshot'!A:A)),COUNT(PRODUCT!A:A))+1</f>
        <v>3</v>
      </c>
      <c r="Q1411" s="9" t="str">
        <f t="shared" ref="Q1411:W1411" ca="1" si="4232">INDIRECT(ADDRESS($P1411+1,Q$2,,,Q$1))</f>
        <v>TINTO SECO</v>
      </c>
      <c r="R1411" s="9" t="str">
        <f t="shared" ca="1" si="4232"/>
        <v>TNT_SC</v>
      </c>
      <c r="S1411" s="9" t="str">
        <f t="shared" ca="1" si="4232"/>
        <v>VINHO TINTO</v>
      </c>
      <c r="T1411" s="9" t="str">
        <f t="shared" ca="1" si="4232"/>
        <v>12_BTL_0,75 l</v>
      </c>
      <c r="U1411" s="29">
        <f t="shared" ca="1" si="4232"/>
        <v>12</v>
      </c>
      <c r="V1411" s="30">
        <f t="shared" ca="1" si="4232"/>
        <v>120.4</v>
      </c>
      <c r="W1411" s="30">
        <f t="shared" ca="1" si="4232"/>
        <v>77</v>
      </c>
    </row>
    <row r="1412" spans="1:23" ht="13">
      <c r="A1412" s="9">
        <f t="shared" si="8"/>
        <v>1409</v>
      </c>
      <c r="B1412" s="45">
        <v>13</v>
      </c>
      <c r="C1412" s="9">
        <f>MOD(A1412-1,COUNT('DATE Snapshot'!$A:$A))+1</f>
        <v>17</v>
      </c>
      <c r="D1412" s="25">
        <f t="shared" ref="D1412:I1412" ca="1" si="4233">INDIRECT(ADDRESS($C1412+1,D$2,,,D$1))</f>
        <v>43221</v>
      </c>
      <c r="E1412" s="27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8">
        <f t="shared" ca="1" si="4233"/>
        <v>43101</v>
      </c>
      <c r="I1412" s="9">
        <f t="shared" ca="1" si="4233"/>
        <v>3</v>
      </c>
      <c r="J1412" s="46">
        <f>TRUNC((A1412-1)/COUNT('DATE Snapshot'!A:A)/COUNT(PRODUCT!A:A),0)+1</f>
        <v>3</v>
      </c>
      <c r="K1412" s="9" t="str">
        <f t="shared" ref="K1412:O1412" ca="1" si="4234">INDIRECT(ADDRESS($J1412+1,K$2,,,K$1))</f>
        <v>AGUIA</v>
      </c>
      <c r="L1412" s="9" t="str">
        <f t="shared" ca="1" si="4234"/>
        <v>AG</v>
      </c>
      <c r="M1412" s="9" t="str">
        <f t="shared" ca="1" si="4234"/>
        <v>PORTO ALEGRE</v>
      </c>
      <c r="N1412" s="9" t="str">
        <f t="shared" ca="1" si="4234"/>
        <v>BRASIL</v>
      </c>
      <c r="O1412" s="9">
        <f t="shared" ca="1" si="4234"/>
        <v>0</v>
      </c>
      <c r="P1412" s="9">
        <f>MOD(TRUNC((A1412-1)/COUNT('DATE Snapshot'!A:A)),COUNT(PRODUCT!A:A))+1</f>
        <v>3</v>
      </c>
      <c r="Q1412" s="9" t="str">
        <f t="shared" ref="Q1412:W1412" ca="1" si="4235">INDIRECT(ADDRESS($P1412+1,Q$2,,,Q$1))</f>
        <v>TINTO SECO</v>
      </c>
      <c r="R1412" s="9" t="str">
        <f t="shared" ca="1" si="4235"/>
        <v>TNT_SC</v>
      </c>
      <c r="S1412" s="9" t="str">
        <f t="shared" ca="1" si="4235"/>
        <v>VINHO TINTO</v>
      </c>
      <c r="T1412" s="9" t="str">
        <f t="shared" ca="1" si="4235"/>
        <v>12_BTL_0,75 l</v>
      </c>
      <c r="U1412" s="29">
        <f t="shared" ca="1" si="4235"/>
        <v>12</v>
      </c>
      <c r="V1412" s="30">
        <f t="shared" ca="1" si="4235"/>
        <v>120.4</v>
      </c>
      <c r="W1412" s="30">
        <f t="shared" ca="1" si="4235"/>
        <v>77</v>
      </c>
    </row>
    <row r="1413" spans="1:23" ht="13">
      <c r="A1413" s="9">
        <f t="shared" si="8"/>
        <v>1410</v>
      </c>
      <c r="B1413" s="45">
        <v>11</v>
      </c>
      <c r="C1413" s="9">
        <f>MOD(A1413-1,COUNT('DATE Snapshot'!$A:$A))+1</f>
        <v>18</v>
      </c>
      <c r="D1413" s="25">
        <f t="shared" ref="D1413:I1413" ca="1" si="4236">INDIRECT(ADDRESS($C1413+1,D$2,,,D$1))</f>
        <v>43252</v>
      </c>
      <c r="E1413" s="27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8">
        <f t="shared" ca="1" si="4236"/>
        <v>43101</v>
      </c>
      <c r="I1413" s="9">
        <f t="shared" ca="1" si="4236"/>
        <v>6</v>
      </c>
      <c r="J1413" s="46">
        <f>TRUNC((A1413-1)/COUNT('DATE Snapshot'!A:A)/COUNT(PRODUCT!A:A),0)+1</f>
        <v>3</v>
      </c>
      <c r="K1413" s="9" t="str">
        <f t="shared" ref="K1413:O1413" ca="1" si="4237">INDIRECT(ADDRESS($J1413+1,K$2,,,K$1))</f>
        <v>AGUIA</v>
      </c>
      <c r="L1413" s="9" t="str">
        <f t="shared" ca="1" si="4237"/>
        <v>AG</v>
      </c>
      <c r="M1413" s="9" t="str">
        <f t="shared" ca="1" si="4237"/>
        <v>PORTO ALEGRE</v>
      </c>
      <c r="N1413" s="9" t="str">
        <f t="shared" ca="1" si="4237"/>
        <v>BRASIL</v>
      </c>
      <c r="O1413" s="9">
        <f t="shared" ca="1" si="4237"/>
        <v>0</v>
      </c>
      <c r="P1413" s="9">
        <f>MOD(TRUNC((A1413-1)/COUNT('DATE Snapshot'!A:A)),COUNT(PRODUCT!A:A))+1</f>
        <v>3</v>
      </c>
      <c r="Q1413" s="9" t="str">
        <f t="shared" ref="Q1413:W1413" ca="1" si="4238">INDIRECT(ADDRESS($P1413+1,Q$2,,,Q$1))</f>
        <v>TINTO SECO</v>
      </c>
      <c r="R1413" s="9" t="str">
        <f t="shared" ca="1" si="4238"/>
        <v>TNT_SC</v>
      </c>
      <c r="S1413" s="9" t="str">
        <f t="shared" ca="1" si="4238"/>
        <v>VINHO TINTO</v>
      </c>
      <c r="T1413" s="9" t="str">
        <f t="shared" ca="1" si="4238"/>
        <v>12_BTL_0,75 l</v>
      </c>
      <c r="U1413" s="29">
        <f t="shared" ca="1" si="4238"/>
        <v>12</v>
      </c>
      <c r="V1413" s="30">
        <f t="shared" ca="1" si="4238"/>
        <v>120.4</v>
      </c>
      <c r="W1413" s="30">
        <f t="shared" ca="1" si="4238"/>
        <v>77</v>
      </c>
    </row>
    <row r="1414" spans="1:23" ht="13">
      <c r="A1414" s="9">
        <f t="shared" si="8"/>
        <v>1411</v>
      </c>
      <c r="B1414" s="45">
        <v>5</v>
      </c>
      <c r="C1414" s="9">
        <f>MOD(A1414-1,COUNT('DATE Snapshot'!$A:$A))+1</f>
        <v>19</v>
      </c>
      <c r="D1414" s="25">
        <f t="shared" ref="D1414:I1414" ca="1" si="4239">INDIRECT(ADDRESS($C1414+1,D$2,,,D$1))</f>
        <v>43282</v>
      </c>
      <c r="E1414" s="27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8">
        <f t="shared" ca="1" si="4239"/>
        <v>43101</v>
      </c>
      <c r="I1414" s="9">
        <f t="shared" ca="1" si="4239"/>
        <v>1</v>
      </c>
      <c r="J1414" s="46">
        <f>TRUNC((A1414-1)/COUNT('DATE Snapshot'!A:A)/COUNT(PRODUCT!A:A),0)+1</f>
        <v>3</v>
      </c>
      <c r="K1414" s="9" t="str">
        <f t="shared" ref="K1414:O1414" ca="1" si="4240">INDIRECT(ADDRESS($J1414+1,K$2,,,K$1))</f>
        <v>AGUIA</v>
      </c>
      <c r="L1414" s="9" t="str">
        <f t="shared" ca="1" si="4240"/>
        <v>AG</v>
      </c>
      <c r="M1414" s="9" t="str">
        <f t="shared" ca="1" si="4240"/>
        <v>PORTO ALEGRE</v>
      </c>
      <c r="N1414" s="9" t="str">
        <f t="shared" ca="1" si="4240"/>
        <v>BRASIL</v>
      </c>
      <c r="O1414" s="9">
        <f t="shared" ca="1" si="4240"/>
        <v>0</v>
      </c>
      <c r="P1414" s="9">
        <f>MOD(TRUNC((A1414-1)/COUNT('DATE Snapshot'!A:A)),COUNT(PRODUCT!A:A))+1</f>
        <v>3</v>
      </c>
      <c r="Q1414" s="9" t="str">
        <f t="shared" ref="Q1414:W1414" ca="1" si="4241">INDIRECT(ADDRESS($P1414+1,Q$2,,,Q$1))</f>
        <v>TINTO SECO</v>
      </c>
      <c r="R1414" s="9" t="str">
        <f t="shared" ca="1" si="4241"/>
        <v>TNT_SC</v>
      </c>
      <c r="S1414" s="9" t="str">
        <f t="shared" ca="1" si="4241"/>
        <v>VINHO TINTO</v>
      </c>
      <c r="T1414" s="9" t="str">
        <f t="shared" ca="1" si="4241"/>
        <v>12_BTL_0,75 l</v>
      </c>
      <c r="U1414" s="29">
        <f t="shared" ca="1" si="4241"/>
        <v>12</v>
      </c>
      <c r="V1414" s="30">
        <f t="shared" ca="1" si="4241"/>
        <v>120.4</v>
      </c>
      <c r="W1414" s="30">
        <f t="shared" ca="1" si="4241"/>
        <v>77</v>
      </c>
    </row>
    <row r="1415" spans="1:23" ht="13">
      <c r="A1415" s="9">
        <f t="shared" si="8"/>
        <v>1412</v>
      </c>
      <c r="B1415" s="45">
        <v>9</v>
      </c>
      <c r="C1415" s="9">
        <f>MOD(A1415-1,COUNT('DATE Snapshot'!$A:$A))+1</f>
        <v>20</v>
      </c>
      <c r="D1415" s="25">
        <f t="shared" ref="D1415:I1415" ca="1" si="4242">INDIRECT(ADDRESS($C1415+1,D$2,,,D$1))</f>
        <v>43313</v>
      </c>
      <c r="E1415" s="27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8">
        <f t="shared" ca="1" si="4242"/>
        <v>43101</v>
      </c>
      <c r="I1415" s="9">
        <f t="shared" ca="1" si="4242"/>
        <v>4</v>
      </c>
      <c r="J1415" s="46">
        <f>TRUNC((A1415-1)/COUNT('DATE Snapshot'!A:A)/COUNT(PRODUCT!A:A),0)+1</f>
        <v>3</v>
      </c>
      <c r="K1415" s="9" t="str">
        <f t="shared" ref="K1415:O1415" ca="1" si="4243">INDIRECT(ADDRESS($J1415+1,K$2,,,K$1))</f>
        <v>AGUIA</v>
      </c>
      <c r="L1415" s="9" t="str">
        <f t="shared" ca="1" si="4243"/>
        <v>AG</v>
      </c>
      <c r="M1415" s="9" t="str">
        <f t="shared" ca="1" si="4243"/>
        <v>PORTO ALEGRE</v>
      </c>
      <c r="N1415" s="9" t="str">
        <f t="shared" ca="1" si="4243"/>
        <v>BRASIL</v>
      </c>
      <c r="O1415" s="9">
        <f t="shared" ca="1" si="4243"/>
        <v>0</v>
      </c>
      <c r="P1415" s="9">
        <f>MOD(TRUNC((A1415-1)/COUNT('DATE Snapshot'!A:A)),COUNT(PRODUCT!A:A))+1</f>
        <v>3</v>
      </c>
      <c r="Q1415" s="9" t="str">
        <f t="shared" ref="Q1415:W1415" ca="1" si="4244">INDIRECT(ADDRESS($P1415+1,Q$2,,,Q$1))</f>
        <v>TINTO SECO</v>
      </c>
      <c r="R1415" s="9" t="str">
        <f t="shared" ca="1" si="4244"/>
        <v>TNT_SC</v>
      </c>
      <c r="S1415" s="9" t="str">
        <f t="shared" ca="1" si="4244"/>
        <v>VINHO TINTO</v>
      </c>
      <c r="T1415" s="9" t="str">
        <f t="shared" ca="1" si="4244"/>
        <v>12_BTL_0,75 l</v>
      </c>
      <c r="U1415" s="29">
        <f t="shared" ca="1" si="4244"/>
        <v>12</v>
      </c>
      <c r="V1415" s="30">
        <f t="shared" ca="1" si="4244"/>
        <v>120.4</v>
      </c>
      <c r="W1415" s="30">
        <f t="shared" ca="1" si="4244"/>
        <v>77</v>
      </c>
    </row>
    <row r="1416" spans="1:23" ht="13">
      <c r="A1416" s="9">
        <f t="shared" si="8"/>
        <v>1413</v>
      </c>
      <c r="B1416" s="45">
        <v>9</v>
      </c>
      <c r="C1416" s="9">
        <f>MOD(A1416-1,COUNT('DATE Snapshot'!$A:$A))+1</f>
        <v>21</v>
      </c>
      <c r="D1416" s="25">
        <f t="shared" ref="D1416:I1416" ca="1" si="4245">INDIRECT(ADDRESS($C1416+1,D$2,,,D$1))</f>
        <v>43344</v>
      </c>
      <c r="E1416" s="27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8">
        <f t="shared" ca="1" si="4245"/>
        <v>43101</v>
      </c>
      <c r="I1416" s="9">
        <f t="shared" ca="1" si="4245"/>
        <v>7</v>
      </c>
      <c r="J1416" s="46">
        <f>TRUNC((A1416-1)/COUNT('DATE Snapshot'!A:A)/COUNT(PRODUCT!A:A),0)+1</f>
        <v>3</v>
      </c>
      <c r="K1416" s="9" t="str">
        <f t="shared" ref="K1416:O1416" ca="1" si="4246">INDIRECT(ADDRESS($J1416+1,K$2,,,K$1))</f>
        <v>AGUIA</v>
      </c>
      <c r="L1416" s="9" t="str">
        <f t="shared" ca="1" si="4246"/>
        <v>AG</v>
      </c>
      <c r="M1416" s="9" t="str">
        <f t="shared" ca="1" si="4246"/>
        <v>PORTO ALEGRE</v>
      </c>
      <c r="N1416" s="9" t="str">
        <f t="shared" ca="1" si="4246"/>
        <v>BRASIL</v>
      </c>
      <c r="O1416" s="9">
        <f t="shared" ca="1" si="4246"/>
        <v>0</v>
      </c>
      <c r="P1416" s="9">
        <f>MOD(TRUNC((A1416-1)/COUNT('DATE Snapshot'!A:A)),COUNT(PRODUCT!A:A))+1</f>
        <v>3</v>
      </c>
      <c r="Q1416" s="9" t="str">
        <f t="shared" ref="Q1416:W1416" ca="1" si="4247">INDIRECT(ADDRESS($P1416+1,Q$2,,,Q$1))</f>
        <v>TINTO SECO</v>
      </c>
      <c r="R1416" s="9" t="str">
        <f t="shared" ca="1" si="4247"/>
        <v>TNT_SC</v>
      </c>
      <c r="S1416" s="9" t="str">
        <f t="shared" ca="1" si="4247"/>
        <v>VINHO TINTO</v>
      </c>
      <c r="T1416" s="9" t="str">
        <f t="shared" ca="1" si="4247"/>
        <v>12_BTL_0,75 l</v>
      </c>
      <c r="U1416" s="29">
        <f t="shared" ca="1" si="4247"/>
        <v>12</v>
      </c>
      <c r="V1416" s="30">
        <f t="shared" ca="1" si="4247"/>
        <v>120.4</v>
      </c>
      <c r="W1416" s="30">
        <f t="shared" ca="1" si="4247"/>
        <v>77</v>
      </c>
    </row>
    <row r="1417" spans="1:23" ht="13">
      <c r="A1417" s="9">
        <f t="shared" si="8"/>
        <v>1414</v>
      </c>
      <c r="B1417" s="45">
        <v>8</v>
      </c>
      <c r="C1417" s="9">
        <f>MOD(A1417-1,COUNT('DATE Snapshot'!$A:$A))+1</f>
        <v>22</v>
      </c>
      <c r="D1417" s="25">
        <f t="shared" ref="D1417:I1417" ca="1" si="4248">INDIRECT(ADDRESS($C1417+1,D$2,,,D$1))</f>
        <v>43374</v>
      </c>
      <c r="E1417" s="27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8">
        <f t="shared" ca="1" si="4248"/>
        <v>43101</v>
      </c>
      <c r="I1417" s="9">
        <f t="shared" ca="1" si="4248"/>
        <v>2</v>
      </c>
      <c r="J1417" s="46">
        <f>TRUNC((A1417-1)/COUNT('DATE Snapshot'!A:A)/COUNT(PRODUCT!A:A),0)+1</f>
        <v>3</v>
      </c>
      <c r="K1417" s="9" t="str">
        <f t="shared" ref="K1417:O1417" ca="1" si="4249">INDIRECT(ADDRESS($J1417+1,K$2,,,K$1))</f>
        <v>AGUIA</v>
      </c>
      <c r="L1417" s="9" t="str">
        <f t="shared" ca="1" si="4249"/>
        <v>AG</v>
      </c>
      <c r="M1417" s="9" t="str">
        <f t="shared" ca="1" si="4249"/>
        <v>PORTO ALEGRE</v>
      </c>
      <c r="N1417" s="9" t="str">
        <f t="shared" ca="1" si="4249"/>
        <v>BRASIL</v>
      </c>
      <c r="O1417" s="9">
        <f t="shared" ca="1" si="4249"/>
        <v>0</v>
      </c>
      <c r="P1417" s="9">
        <f>MOD(TRUNC((A1417-1)/COUNT('DATE Snapshot'!A:A)),COUNT(PRODUCT!A:A))+1</f>
        <v>3</v>
      </c>
      <c r="Q1417" s="9" t="str">
        <f t="shared" ref="Q1417:W1417" ca="1" si="4250">INDIRECT(ADDRESS($P1417+1,Q$2,,,Q$1))</f>
        <v>TINTO SECO</v>
      </c>
      <c r="R1417" s="9" t="str">
        <f t="shared" ca="1" si="4250"/>
        <v>TNT_SC</v>
      </c>
      <c r="S1417" s="9" t="str">
        <f t="shared" ca="1" si="4250"/>
        <v>VINHO TINTO</v>
      </c>
      <c r="T1417" s="9" t="str">
        <f t="shared" ca="1" si="4250"/>
        <v>12_BTL_0,75 l</v>
      </c>
      <c r="U1417" s="29">
        <f t="shared" ca="1" si="4250"/>
        <v>12</v>
      </c>
      <c r="V1417" s="30">
        <f t="shared" ca="1" si="4250"/>
        <v>120.4</v>
      </c>
      <c r="W1417" s="30">
        <f t="shared" ca="1" si="4250"/>
        <v>77</v>
      </c>
    </row>
    <row r="1418" spans="1:23" ht="13">
      <c r="A1418" s="9">
        <f t="shared" si="8"/>
        <v>1415</v>
      </c>
      <c r="B1418" s="45">
        <v>11</v>
      </c>
      <c r="C1418" s="9">
        <f>MOD(A1418-1,COUNT('DATE Snapshot'!$A:$A))+1</f>
        <v>23</v>
      </c>
      <c r="D1418" s="25">
        <f t="shared" ref="D1418:I1418" ca="1" si="4251">INDIRECT(ADDRESS($C1418+1,D$2,,,D$1))</f>
        <v>43405</v>
      </c>
      <c r="E1418" s="27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8">
        <f t="shared" ca="1" si="4251"/>
        <v>43101</v>
      </c>
      <c r="I1418" s="9">
        <f t="shared" ca="1" si="4251"/>
        <v>5</v>
      </c>
      <c r="J1418" s="46">
        <f>TRUNC((A1418-1)/COUNT('DATE Snapshot'!A:A)/COUNT(PRODUCT!A:A),0)+1</f>
        <v>3</v>
      </c>
      <c r="K1418" s="9" t="str">
        <f t="shared" ref="K1418:O1418" ca="1" si="4252">INDIRECT(ADDRESS($J1418+1,K$2,,,K$1))</f>
        <v>AGUIA</v>
      </c>
      <c r="L1418" s="9" t="str">
        <f t="shared" ca="1" si="4252"/>
        <v>AG</v>
      </c>
      <c r="M1418" s="9" t="str">
        <f t="shared" ca="1" si="4252"/>
        <v>PORTO ALEGRE</v>
      </c>
      <c r="N1418" s="9" t="str">
        <f t="shared" ca="1" si="4252"/>
        <v>BRASIL</v>
      </c>
      <c r="O1418" s="9">
        <f t="shared" ca="1" si="4252"/>
        <v>0</v>
      </c>
      <c r="P1418" s="9">
        <f>MOD(TRUNC((A1418-1)/COUNT('DATE Snapshot'!A:A)),COUNT(PRODUCT!A:A))+1</f>
        <v>3</v>
      </c>
      <c r="Q1418" s="9" t="str">
        <f t="shared" ref="Q1418:W1418" ca="1" si="4253">INDIRECT(ADDRESS($P1418+1,Q$2,,,Q$1))</f>
        <v>TINTO SECO</v>
      </c>
      <c r="R1418" s="9" t="str">
        <f t="shared" ca="1" si="4253"/>
        <v>TNT_SC</v>
      </c>
      <c r="S1418" s="9" t="str">
        <f t="shared" ca="1" si="4253"/>
        <v>VINHO TINTO</v>
      </c>
      <c r="T1418" s="9" t="str">
        <f t="shared" ca="1" si="4253"/>
        <v>12_BTL_0,75 l</v>
      </c>
      <c r="U1418" s="29">
        <f t="shared" ca="1" si="4253"/>
        <v>12</v>
      </c>
      <c r="V1418" s="30">
        <f t="shared" ca="1" si="4253"/>
        <v>120.4</v>
      </c>
      <c r="W1418" s="30">
        <f t="shared" ca="1" si="4253"/>
        <v>77</v>
      </c>
    </row>
    <row r="1419" spans="1:23" ht="13">
      <c r="A1419" s="9">
        <f t="shared" si="8"/>
        <v>1416</v>
      </c>
      <c r="B1419" s="45">
        <v>1</v>
      </c>
      <c r="C1419" s="9">
        <f>MOD(A1419-1,COUNT('DATE Snapshot'!$A:$A))+1</f>
        <v>24</v>
      </c>
      <c r="D1419" s="25">
        <f t="shared" ref="D1419:I1419" ca="1" si="4254">INDIRECT(ADDRESS($C1419+1,D$2,,,D$1))</f>
        <v>43435</v>
      </c>
      <c r="E1419" s="27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8">
        <f t="shared" ca="1" si="4254"/>
        <v>43101</v>
      </c>
      <c r="I1419" s="9">
        <f t="shared" ca="1" si="4254"/>
        <v>7</v>
      </c>
      <c r="J1419" s="46">
        <f>TRUNC((A1419-1)/COUNT('DATE Snapshot'!A:A)/COUNT(PRODUCT!A:A),0)+1</f>
        <v>3</v>
      </c>
      <c r="K1419" s="9" t="str">
        <f t="shared" ref="K1419:O1419" ca="1" si="4255">INDIRECT(ADDRESS($J1419+1,K$2,,,K$1))</f>
        <v>AGUIA</v>
      </c>
      <c r="L1419" s="9" t="str">
        <f t="shared" ca="1" si="4255"/>
        <v>AG</v>
      </c>
      <c r="M1419" s="9" t="str">
        <f t="shared" ca="1" si="4255"/>
        <v>PORTO ALEGRE</v>
      </c>
      <c r="N1419" s="9" t="str">
        <f t="shared" ca="1" si="4255"/>
        <v>BRASIL</v>
      </c>
      <c r="O1419" s="9">
        <f t="shared" ca="1" si="4255"/>
        <v>0</v>
      </c>
      <c r="P1419" s="9">
        <f>MOD(TRUNC((A1419-1)/COUNT('DATE Snapshot'!A:A)),COUNT(PRODUCT!A:A))+1</f>
        <v>3</v>
      </c>
      <c r="Q1419" s="9" t="str">
        <f t="shared" ref="Q1419:W1419" ca="1" si="4256">INDIRECT(ADDRESS($P1419+1,Q$2,,,Q$1))</f>
        <v>TINTO SECO</v>
      </c>
      <c r="R1419" s="9" t="str">
        <f t="shared" ca="1" si="4256"/>
        <v>TNT_SC</v>
      </c>
      <c r="S1419" s="9" t="str">
        <f t="shared" ca="1" si="4256"/>
        <v>VINHO TINTO</v>
      </c>
      <c r="T1419" s="9" t="str">
        <f t="shared" ca="1" si="4256"/>
        <v>12_BTL_0,75 l</v>
      </c>
      <c r="U1419" s="29">
        <f t="shared" ca="1" si="4256"/>
        <v>12</v>
      </c>
      <c r="V1419" s="30">
        <f t="shared" ca="1" si="4256"/>
        <v>120.4</v>
      </c>
      <c r="W1419" s="30">
        <f t="shared" ca="1" si="4256"/>
        <v>77</v>
      </c>
    </row>
    <row r="1420" spans="1:23" ht="13">
      <c r="A1420" s="9">
        <f t="shared" si="8"/>
        <v>1417</v>
      </c>
      <c r="B1420" s="45">
        <v>8</v>
      </c>
      <c r="C1420" s="9">
        <f>MOD(A1420-1,COUNT('DATE Snapshot'!$A:$A))+1</f>
        <v>1</v>
      </c>
      <c r="D1420" s="25">
        <f t="shared" ref="D1420:I1420" ca="1" si="4257">INDIRECT(ADDRESS($C1420+1,D$2,,,D$1))</f>
        <v>42736</v>
      </c>
      <c r="E1420" s="27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8">
        <f t="shared" ca="1" si="4257"/>
        <v>42736</v>
      </c>
      <c r="I1420" s="9">
        <f t="shared" ca="1" si="4257"/>
        <v>1</v>
      </c>
      <c r="J1420" s="46">
        <f>TRUNC((A1420-1)/COUNT('DATE Snapshot'!A:A)/COUNT(PRODUCT!A:A),0)+1</f>
        <v>3</v>
      </c>
      <c r="K1420" s="9" t="str">
        <f t="shared" ref="K1420:O1420" ca="1" si="4258">INDIRECT(ADDRESS($J1420+1,K$2,,,K$1))</f>
        <v>AGUIA</v>
      </c>
      <c r="L1420" s="9" t="str">
        <f t="shared" ca="1" si="4258"/>
        <v>AG</v>
      </c>
      <c r="M1420" s="9" t="str">
        <f t="shared" ca="1" si="4258"/>
        <v>PORTO ALEGRE</v>
      </c>
      <c r="N1420" s="9" t="str">
        <f t="shared" ca="1" si="4258"/>
        <v>BRASIL</v>
      </c>
      <c r="O1420" s="9">
        <f t="shared" ca="1" si="4258"/>
        <v>0</v>
      </c>
      <c r="P1420" s="9">
        <f>MOD(TRUNC((A1420-1)/COUNT('DATE Snapshot'!A:A)),COUNT(PRODUCT!A:A))+1</f>
        <v>4</v>
      </c>
      <c r="Q1420" s="9" t="str">
        <f t="shared" ref="Q1420:W1420" ca="1" si="4259">INDIRECT(ADDRESS($P1420+1,Q$2,,,Q$1))</f>
        <v>CARMENERE</v>
      </c>
      <c r="R1420" s="9" t="str">
        <f t="shared" ca="1" si="4259"/>
        <v>CRMN</v>
      </c>
      <c r="S1420" s="9" t="str">
        <f t="shared" ca="1" si="4259"/>
        <v>VINHO TINTO</v>
      </c>
      <c r="T1420" s="9" t="str">
        <f t="shared" ca="1" si="4259"/>
        <v>12_BTL_0,75 l</v>
      </c>
      <c r="U1420" s="29">
        <f t="shared" ca="1" si="4259"/>
        <v>12</v>
      </c>
      <c r="V1420" s="30">
        <f t="shared" ca="1" si="4259"/>
        <v>150</v>
      </c>
      <c r="W1420" s="30">
        <f t="shared" ca="1" si="4259"/>
        <v>98</v>
      </c>
    </row>
    <row r="1421" spans="1:23" ht="13">
      <c r="A1421" s="9">
        <f t="shared" si="8"/>
        <v>1418</v>
      </c>
      <c r="B1421" s="45">
        <v>8</v>
      </c>
      <c r="C1421" s="9">
        <f>MOD(A1421-1,COUNT('DATE Snapshot'!$A:$A))+1</f>
        <v>2</v>
      </c>
      <c r="D1421" s="25">
        <f t="shared" ref="D1421:I1421" ca="1" si="4260">INDIRECT(ADDRESS($C1421+1,D$2,,,D$1))</f>
        <v>42767</v>
      </c>
      <c r="E1421" s="27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8">
        <f t="shared" ca="1" si="4260"/>
        <v>42736</v>
      </c>
      <c r="I1421" s="9">
        <f t="shared" ca="1" si="4260"/>
        <v>4</v>
      </c>
      <c r="J1421" s="46">
        <f>TRUNC((A1421-1)/COUNT('DATE Snapshot'!A:A)/COUNT(PRODUCT!A:A),0)+1</f>
        <v>3</v>
      </c>
      <c r="K1421" s="9" t="str">
        <f t="shared" ref="K1421:O1421" ca="1" si="4261">INDIRECT(ADDRESS($J1421+1,K$2,,,K$1))</f>
        <v>AGUIA</v>
      </c>
      <c r="L1421" s="9" t="str">
        <f t="shared" ca="1" si="4261"/>
        <v>AG</v>
      </c>
      <c r="M1421" s="9" t="str">
        <f t="shared" ca="1" si="4261"/>
        <v>PORTO ALEGRE</v>
      </c>
      <c r="N1421" s="9" t="str">
        <f t="shared" ca="1" si="4261"/>
        <v>BRASIL</v>
      </c>
      <c r="O1421" s="9">
        <f t="shared" ca="1" si="4261"/>
        <v>0</v>
      </c>
      <c r="P1421" s="9">
        <f>MOD(TRUNC((A1421-1)/COUNT('DATE Snapshot'!A:A)),COUNT(PRODUCT!A:A))+1</f>
        <v>4</v>
      </c>
      <c r="Q1421" s="9" t="str">
        <f t="shared" ref="Q1421:W1421" ca="1" si="4262">INDIRECT(ADDRESS($P1421+1,Q$2,,,Q$1))</f>
        <v>CARMENERE</v>
      </c>
      <c r="R1421" s="9" t="str">
        <f t="shared" ca="1" si="4262"/>
        <v>CRMN</v>
      </c>
      <c r="S1421" s="9" t="str">
        <f t="shared" ca="1" si="4262"/>
        <v>VINHO TINTO</v>
      </c>
      <c r="T1421" s="9" t="str">
        <f t="shared" ca="1" si="4262"/>
        <v>12_BTL_0,75 l</v>
      </c>
      <c r="U1421" s="29">
        <f t="shared" ca="1" si="4262"/>
        <v>12</v>
      </c>
      <c r="V1421" s="30">
        <f t="shared" ca="1" si="4262"/>
        <v>150</v>
      </c>
      <c r="W1421" s="30">
        <f t="shared" ca="1" si="4262"/>
        <v>98</v>
      </c>
    </row>
    <row r="1422" spans="1:23" ht="13">
      <c r="A1422" s="9">
        <f t="shared" si="8"/>
        <v>1419</v>
      </c>
      <c r="B1422" s="45">
        <v>8</v>
      </c>
      <c r="C1422" s="9">
        <f>MOD(A1422-1,COUNT('DATE Snapshot'!$A:$A))+1</f>
        <v>3</v>
      </c>
      <c r="D1422" s="25">
        <f t="shared" ref="D1422:I1422" ca="1" si="4263">INDIRECT(ADDRESS($C1422+1,D$2,,,D$1))</f>
        <v>42795</v>
      </c>
      <c r="E1422" s="27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8">
        <f t="shared" ca="1" si="4263"/>
        <v>42736</v>
      </c>
      <c r="I1422" s="9">
        <f t="shared" ca="1" si="4263"/>
        <v>4</v>
      </c>
      <c r="J1422" s="46">
        <f>TRUNC((A1422-1)/COUNT('DATE Snapshot'!A:A)/COUNT(PRODUCT!A:A),0)+1</f>
        <v>3</v>
      </c>
      <c r="K1422" s="9" t="str">
        <f t="shared" ref="K1422:O1422" ca="1" si="4264">INDIRECT(ADDRESS($J1422+1,K$2,,,K$1))</f>
        <v>AGUIA</v>
      </c>
      <c r="L1422" s="9" t="str">
        <f t="shared" ca="1" si="4264"/>
        <v>AG</v>
      </c>
      <c r="M1422" s="9" t="str">
        <f t="shared" ca="1" si="4264"/>
        <v>PORTO ALEGRE</v>
      </c>
      <c r="N1422" s="9" t="str">
        <f t="shared" ca="1" si="4264"/>
        <v>BRASIL</v>
      </c>
      <c r="O1422" s="9">
        <f t="shared" ca="1" si="4264"/>
        <v>0</v>
      </c>
      <c r="P1422" s="9">
        <f>MOD(TRUNC((A1422-1)/COUNT('DATE Snapshot'!A:A)),COUNT(PRODUCT!A:A))+1</f>
        <v>4</v>
      </c>
      <c r="Q1422" s="9" t="str">
        <f t="shared" ref="Q1422:W1422" ca="1" si="4265">INDIRECT(ADDRESS($P1422+1,Q$2,,,Q$1))</f>
        <v>CARMENERE</v>
      </c>
      <c r="R1422" s="9" t="str">
        <f t="shared" ca="1" si="4265"/>
        <v>CRMN</v>
      </c>
      <c r="S1422" s="9" t="str">
        <f t="shared" ca="1" si="4265"/>
        <v>VINHO TINTO</v>
      </c>
      <c r="T1422" s="9" t="str">
        <f t="shared" ca="1" si="4265"/>
        <v>12_BTL_0,75 l</v>
      </c>
      <c r="U1422" s="29">
        <f t="shared" ca="1" si="4265"/>
        <v>12</v>
      </c>
      <c r="V1422" s="30">
        <f t="shared" ca="1" si="4265"/>
        <v>150</v>
      </c>
      <c r="W1422" s="30">
        <f t="shared" ca="1" si="4265"/>
        <v>98</v>
      </c>
    </row>
    <row r="1423" spans="1:23" ht="13">
      <c r="A1423" s="9">
        <f t="shared" si="8"/>
        <v>1420</v>
      </c>
      <c r="B1423" s="45">
        <v>2</v>
      </c>
      <c r="C1423" s="9">
        <f>MOD(A1423-1,COUNT('DATE Snapshot'!$A:$A))+1</f>
        <v>4</v>
      </c>
      <c r="D1423" s="25">
        <f t="shared" ref="D1423:I1423" ca="1" si="4266">INDIRECT(ADDRESS($C1423+1,D$2,,,D$1))</f>
        <v>42826</v>
      </c>
      <c r="E1423" s="27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8">
        <f t="shared" ca="1" si="4266"/>
        <v>42736</v>
      </c>
      <c r="I1423" s="9">
        <f t="shared" ca="1" si="4266"/>
        <v>7</v>
      </c>
      <c r="J1423" s="46">
        <f>TRUNC((A1423-1)/COUNT('DATE Snapshot'!A:A)/COUNT(PRODUCT!A:A),0)+1</f>
        <v>3</v>
      </c>
      <c r="K1423" s="9" t="str">
        <f t="shared" ref="K1423:O1423" ca="1" si="4267">INDIRECT(ADDRESS($J1423+1,K$2,,,K$1))</f>
        <v>AGUIA</v>
      </c>
      <c r="L1423" s="9" t="str">
        <f t="shared" ca="1" si="4267"/>
        <v>AG</v>
      </c>
      <c r="M1423" s="9" t="str">
        <f t="shared" ca="1" si="4267"/>
        <v>PORTO ALEGRE</v>
      </c>
      <c r="N1423" s="9" t="str">
        <f t="shared" ca="1" si="4267"/>
        <v>BRASIL</v>
      </c>
      <c r="O1423" s="9">
        <f t="shared" ca="1" si="4267"/>
        <v>0</v>
      </c>
      <c r="P1423" s="9">
        <f>MOD(TRUNC((A1423-1)/COUNT('DATE Snapshot'!A:A)),COUNT(PRODUCT!A:A))+1</f>
        <v>4</v>
      </c>
      <c r="Q1423" s="9" t="str">
        <f t="shared" ref="Q1423:W1423" ca="1" si="4268">INDIRECT(ADDRESS($P1423+1,Q$2,,,Q$1))</f>
        <v>CARMENERE</v>
      </c>
      <c r="R1423" s="9" t="str">
        <f t="shared" ca="1" si="4268"/>
        <v>CRMN</v>
      </c>
      <c r="S1423" s="9" t="str">
        <f t="shared" ca="1" si="4268"/>
        <v>VINHO TINTO</v>
      </c>
      <c r="T1423" s="9" t="str">
        <f t="shared" ca="1" si="4268"/>
        <v>12_BTL_0,75 l</v>
      </c>
      <c r="U1423" s="29">
        <f t="shared" ca="1" si="4268"/>
        <v>12</v>
      </c>
      <c r="V1423" s="30">
        <f t="shared" ca="1" si="4268"/>
        <v>150</v>
      </c>
      <c r="W1423" s="30">
        <f t="shared" ca="1" si="4268"/>
        <v>98</v>
      </c>
    </row>
    <row r="1424" spans="1:23" ht="13">
      <c r="A1424" s="9">
        <f t="shared" si="8"/>
        <v>1421</v>
      </c>
      <c r="B1424" s="45">
        <v>7</v>
      </c>
      <c r="C1424" s="9">
        <f>MOD(A1424-1,COUNT('DATE Snapshot'!$A:$A))+1</f>
        <v>5</v>
      </c>
      <c r="D1424" s="25">
        <f t="shared" ref="D1424:I1424" ca="1" si="4269">INDIRECT(ADDRESS($C1424+1,D$2,,,D$1))</f>
        <v>42856</v>
      </c>
      <c r="E1424" s="27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8">
        <f t="shared" ca="1" si="4269"/>
        <v>42736</v>
      </c>
      <c r="I1424" s="9">
        <f t="shared" ca="1" si="4269"/>
        <v>2</v>
      </c>
      <c r="J1424" s="46">
        <f>TRUNC((A1424-1)/COUNT('DATE Snapshot'!A:A)/COUNT(PRODUCT!A:A),0)+1</f>
        <v>3</v>
      </c>
      <c r="K1424" s="9" t="str">
        <f t="shared" ref="K1424:O1424" ca="1" si="4270">INDIRECT(ADDRESS($J1424+1,K$2,,,K$1))</f>
        <v>AGUIA</v>
      </c>
      <c r="L1424" s="9" t="str">
        <f t="shared" ca="1" si="4270"/>
        <v>AG</v>
      </c>
      <c r="M1424" s="9" t="str">
        <f t="shared" ca="1" si="4270"/>
        <v>PORTO ALEGRE</v>
      </c>
      <c r="N1424" s="9" t="str">
        <f t="shared" ca="1" si="4270"/>
        <v>BRASIL</v>
      </c>
      <c r="O1424" s="9">
        <f t="shared" ca="1" si="4270"/>
        <v>0</v>
      </c>
      <c r="P1424" s="9">
        <f>MOD(TRUNC((A1424-1)/COUNT('DATE Snapshot'!A:A)),COUNT(PRODUCT!A:A))+1</f>
        <v>4</v>
      </c>
      <c r="Q1424" s="9" t="str">
        <f t="shared" ref="Q1424:W1424" ca="1" si="4271">INDIRECT(ADDRESS($P1424+1,Q$2,,,Q$1))</f>
        <v>CARMENERE</v>
      </c>
      <c r="R1424" s="9" t="str">
        <f t="shared" ca="1" si="4271"/>
        <v>CRMN</v>
      </c>
      <c r="S1424" s="9" t="str">
        <f t="shared" ca="1" si="4271"/>
        <v>VINHO TINTO</v>
      </c>
      <c r="T1424" s="9" t="str">
        <f t="shared" ca="1" si="4271"/>
        <v>12_BTL_0,75 l</v>
      </c>
      <c r="U1424" s="29">
        <f t="shared" ca="1" si="4271"/>
        <v>12</v>
      </c>
      <c r="V1424" s="30">
        <f t="shared" ca="1" si="4271"/>
        <v>150</v>
      </c>
      <c r="W1424" s="30">
        <f t="shared" ca="1" si="4271"/>
        <v>98</v>
      </c>
    </row>
    <row r="1425" spans="1:23" ht="13">
      <c r="A1425" s="9">
        <f t="shared" si="8"/>
        <v>1422</v>
      </c>
      <c r="B1425" s="45">
        <v>6</v>
      </c>
      <c r="C1425" s="9">
        <f>MOD(A1425-1,COUNT('DATE Snapshot'!$A:$A))+1</f>
        <v>6</v>
      </c>
      <c r="D1425" s="25">
        <f t="shared" ref="D1425:I1425" ca="1" si="4272">INDIRECT(ADDRESS($C1425+1,D$2,,,D$1))</f>
        <v>42887</v>
      </c>
      <c r="E1425" s="27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8">
        <f t="shared" ca="1" si="4272"/>
        <v>42736</v>
      </c>
      <c r="I1425" s="9">
        <f t="shared" ca="1" si="4272"/>
        <v>5</v>
      </c>
      <c r="J1425" s="46">
        <f>TRUNC((A1425-1)/COUNT('DATE Snapshot'!A:A)/COUNT(PRODUCT!A:A),0)+1</f>
        <v>3</v>
      </c>
      <c r="K1425" s="9" t="str">
        <f t="shared" ref="K1425:O1425" ca="1" si="4273">INDIRECT(ADDRESS($J1425+1,K$2,,,K$1))</f>
        <v>AGUIA</v>
      </c>
      <c r="L1425" s="9" t="str">
        <f t="shared" ca="1" si="4273"/>
        <v>AG</v>
      </c>
      <c r="M1425" s="9" t="str">
        <f t="shared" ca="1" si="4273"/>
        <v>PORTO ALEGRE</v>
      </c>
      <c r="N1425" s="9" t="str">
        <f t="shared" ca="1" si="4273"/>
        <v>BRASIL</v>
      </c>
      <c r="O1425" s="9">
        <f t="shared" ca="1" si="4273"/>
        <v>0</v>
      </c>
      <c r="P1425" s="9">
        <f>MOD(TRUNC((A1425-1)/COUNT('DATE Snapshot'!A:A)),COUNT(PRODUCT!A:A))+1</f>
        <v>4</v>
      </c>
      <c r="Q1425" s="9" t="str">
        <f t="shared" ref="Q1425:W1425" ca="1" si="4274">INDIRECT(ADDRESS($P1425+1,Q$2,,,Q$1))</f>
        <v>CARMENERE</v>
      </c>
      <c r="R1425" s="9" t="str">
        <f t="shared" ca="1" si="4274"/>
        <v>CRMN</v>
      </c>
      <c r="S1425" s="9" t="str">
        <f t="shared" ca="1" si="4274"/>
        <v>VINHO TINTO</v>
      </c>
      <c r="T1425" s="9" t="str">
        <f t="shared" ca="1" si="4274"/>
        <v>12_BTL_0,75 l</v>
      </c>
      <c r="U1425" s="29">
        <f t="shared" ca="1" si="4274"/>
        <v>12</v>
      </c>
      <c r="V1425" s="30">
        <f t="shared" ca="1" si="4274"/>
        <v>150</v>
      </c>
      <c r="W1425" s="30">
        <f t="shared" ca="1" si="4274"/>
        <v>98</v>
      </c>
    </row>
    <row r="1426" spans="1:23" ht="13">
      <c r="A1426" s="9">
        <f t="shared" si="8"/>
        <v>1423</v>
      </c>
      <c r="B1426" s="45">
        <v>10</v>
      </c>
      <c r="C1426" s="9">
        <f>MOD(A1426-1,COUNT('DATE Snapshot'!$A:$A))+1</f>
        <v>7</v>
      </c>
      <c r="D1426" s="25">
        <f t="shared" ref="D1426:I1426" ca="1" si="4275">INDIRECT(ADDRESS($C1426+1,D$2,,,D$1))</f>
        <v>42917</v>
      </c>
      <c r="E1426" s="27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8">
        <f t="shared" ca="1" si="4275"/>
        <v>42736</v>
      </c>
      <c r="I1426" s="9">
        <f t="shared" ca="1" si="4275"/>
        <v>7</v>
      </c>
      <c r="J1426" s="46">
        <f>TRUNC((A1426-1)/COUNT('DATE Snapshot'!A:A)/COUNT(PRODUCT!A:A),0)+1</f>
        <v>3</v>
      </c>
      <c r="K1426" s="9" t="str">
        <f t="shared" ref="K1426:O1426" ca="1" si="4276">INDIRECT(ADDRESS($J1426+1,K$2,,,K$1))</f>
        <v>AGUIA</v>
      </c>
      <c r="L1426" s="9" t="str">
        <f t="shared" ca="1" si="4276"/>
        <v>AG</v>
      </c>
      <c r="M1426" s="9" t="str">
        <f t="shared" ca="1" si="4276"/>
        <v>PORTO ALEGRE</v>
      </c>
      <c r="N1426" s="9" t="str">
        <f t="shared" ca="1" si="4276"/>
        <v>BRASIL</v>
      </c>
      <c r="O1426" s="9">
        <f t="shared" ca="1" si="4276"/>
        <v>0</v>
      </c>
      <c r="P1426" s="9">
        <f>MOD(TRUNC((A1426-1)/COUNT('DATE Snapshot'!A:A)),COUNT(PRODUCT!A:A))+1</f>
        <v>4</v>
      </c>
      <c r="Q1426" s="9" t="str">
        <f t="shared" ref="Q1426:W1426" ca="1" si="4277">INDIRECT(ADDRESS($P1426+1,Q$2,,,Q$1))</f>
        <v>CARMENERE</v>
      </c>
      <c r="R1426" s="9" t="str">
        <f t="shared" ca="1" si="4277"/>
        <v>CRMN</v>
      </c>
      <c r="S1426" s="9" t="str">
        <f t="shared" ca="1" si="4277"/>
        <v>VINHO TINTO</v>
      </c>
      <c r="T1426" s="9" t="str">
        <f t="shared" ca="1" si="4277"/>
        <v>12_BTL_0,75 l</v>
      </c>
      <c r="U1426" s="29">
        <f t="shared" ca="1" si="4277"/>
        <v>12</v>
      </c>
      <c r="V1426" s="30">
        <f t="shared" ca="1" si="4277"/>
        <v>150</v>
      </c>
      <c r="W1426" s="30">
        <f t="shared" ca="1" si="4277"/>
        <v>98</v>
      </c>
    </row>
    <row r="1427" spans="1:23" ht="13">
      <c r="A1427" s="9">
        <f t="shared" si="8"/>
        <v>1424</v>
      </c>
      <c r="B1427" s="45">
        <v>15</v>
      </c>
      <c r="C1427" s="9">
        <f>MOD(A1427-1,COUNT('DATE Snapshot'!$A:$A))+1</f>
        <v>8</v>
      </c>
      <c r="D1427" s="25">
        <f t="shared" ref="D1427:I1427" ca="1" si="4278">INDIRECT(ADDRESS($C1427+1,D$2,,,D$1))</f>
        <v>42948</v>
      </c>
      <c r="E1427" s="27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8">
        <f t="shared" ca="1" si="4278"/>
        <v>42736</v>
      </c>
      <c r="I1427" s="9">
        <f t="shared" ca="1" si="4278"/>
        <v>3</v>
      </c>
      <c r="J1427" s="46">
        <f>TRUNC((A1427-1)/COUNT('DATE Snapshot'!A:A)/COUNT(PRODUCT!A:A),0)+1</f>
        <v>3</v>
      </c>
      <c r="K1427" s="9" t="str">
        <f t="shared" ref="K1427:O1427" ca="1" si="4279">INDIRECT(ADDRESS($J1427+1,K$2,,,K$1))</f>
        <v>AGUIA</v>
      </c>
      <c r="L1427" s="9" t="str">
        <f t="shared" ca="1" si="4279"/>
        <v>AG</v>
      </c>
      <c r="M1427" s="9" t="str">
        <f t="shared" ca="1" si="4279"/>
        <v>PORTO ALEGRE</v>
      </c>
      <c r="N1427" s="9" t="str">
        <f t="shared" ca="1" si="4279"/>
        <v>BRASIL</v>
      </c>
      <c r="O1427" s="9">
        <f t="shared" ca="1" si="4279"/>
        <v>0</v>
      </c>
      <c r="P1427" s="9">
        <f>MOD(TRUNC((A1427-1)/COUNT('DATE Snapshot'!A:A)),COUNT(PRODUCT!A:A))+1</f>
        <v>4</v>
      </c>
      <c r="Q1427" s="9" t="str">
        <f t="shared" ref="Q1427:W1427" ca="1" si="4280">INDIRECT(ADDRESS($P1427+1,Q$2,,,Q$1))</f>
        <v>CARMENERE</v>
      </c>
      <c r="R1427" s="9" t="str">
        <f t="shared" ca="1" si="4280"/>
        <v>CRMN</v>
      </c>
      <c r="S1427" s="9" t="str">
        <f t="shared" ca="1" si="4280"/>
        <v>VINHO TINTO</v>
      </c>
      <c r="T1427" s="9" t="str">
        <f t="shared" ca="1" si="4280"/>
        <v>12_BTL_0,75 l</v>
      </c>
      <c r="U1427" s="29">
        <f t="shared" ca="1" si="4280"/>
        <v>12</v>
      </c>
      <c r="V1427" s="30">
        <f t="shared" ca="1" si="4280"/>
        <v>150</v>
      </c>
      <c r="W1427" s="30">
        <f t="shared" ca="1" si="4280"/>
        <v>98</v>
      </c>
    </row>
    <row r="1428" spans="1:23" ht="13">
      <c r="A1428" s="9">
        <f t="shared" si="8"/>
        <v>1425</v>
      </c>
      <c r="B1428" s="45">
        <v>9</v>
      </c>
      <c r="C1428" s="9">
        <f>MOD(A1428-1,COUNT('DATE Snapshot'!$A:$A))+1</f>
        <v>9</v>
      </c>
      <c r="D1428" s="25">
        <f t="shared" ref="D1428:I1428" ca="1" si="4281">INDIRECT(ADDRESS($C1428+1,D$2,,,D$1))</f>
        <v>42979</v>
      </c>
      <c r="E1428" s="27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8">
        <f t="shared" ca="1" si="4281"/>
        <v>42736</v>
      </c>
      <c r="I1428" s="9">
        <f t="shared" ca="1" si="4281"/>
        <v>6</v>
      </c>
      <c r="J1428" s="46">
        <f>TRUNC((A1428-1)/COUNT('DATE Snapshot'!A:A)/COUNT(PRODUCT!A:A),0)+1</f>
        <v>3</v>
      </c>
      <c r="K1428" s="9" t="str">
        <f t="shared" ref="K1428:O1428" ca="1" si="4282">INDIRECT(ADDRESS($J1428+1,K$2,,,K$1))</f>
        <v>AGUIA</v>
      </c>
      <c r="L1428" s="9" t="str">
        <f t="shared" ca="1" si="4282"/>
        <v>AG</v>
      </c>
      <c r="M1428" s="9" t="str">
        <f t="shared" ca="1" si="4282"/>
        <v>PORTO ALEGRE</v>
      </c>
      <c r="N1428" s="9" t="str">
        <f t="shared" ca="1" si="4282"/>
        <v>BRASIL</v>
      </c>
      <c r="O1428" s="9">
        <f t="shared" ca="1" si="4282"/>
        <v>0</v>
      </c>
      <c r="P1428" s="9">
        <f>MOD(TRUNC((A1428-1)/COUNT('DATE Snapshot'!A:A)),COUNT(PRODUCT!A:A))+1</f>
        <v>4</v>
      </c>
      <c r="Q1428" s="9" t="str">
        <f t="shared" ref="Q1428:W1428" ca="1" si="4283">INDIRECT(ADDRESS($P1428+1,Q$2,,,Q$1))</f>
        <v>CARMENERE</v>
      </c>
      <c r="R1428" s="9" t="str">
        <f t="shared" ca="1" si="4283"/>
        <v>CRMN</v>
      </c>
      <c r="S1428" s="9" t="str">
        <f t="shared" ca="1" si="4283"/>
        <v>VINHO TINTO</v>
      </c>
      <c r="T1428" s="9" t="str">
        <f t="shared" ca="1" si="4283"/>
        <v>12_BTL_0,75 l</v>
      </c>
      <c r="U1428" s="29">
        <f t="shared" ca="1" si="4283"/>
        <v>12</v>
      </c>
      <c r="V1428" s="30">
        <f t="shared" ca="1" si="4283"/>
        <v>150</v>
      </c>
      <c r="W1428" s="30">
        <f t="shared" ca="1" si="4283"/>
        <v>98</v>
      </c>
    </row>
    <row r="1429" spans="1:23" ht="13">
      <c r="A1429" s="9">
        <f t="shared" si="8"/>
        <v>1426</v>
      </c>
      <c r="B1429" s="45">
        <v>13</v>
      </c>
      <c r="C1429" s="9">
        <f>MOD(A1429-1,COUNT('DATE Snapshot'!$A:$A))+1</f>
        <v>10</v>
      </c>
      <c r="D1429" s="25">
        <f t="shared" ref="D1429:I1429" ca="1" si="4284">INDIRECT(ADDRESS($C1429+1,D$2,,,D$1))</f>
        <v>43009</v>
      </c>
      <c r="E1429" s="27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8">
        <f t="shared" ca="1" si="4284"/>
        <v>42736</v>
      </c>
      <c r="I1429" s="9">
        <f t="shared" ca="1" si="4284"/>
        <v>1</v>
      </c>
      <c r="J1429" s="46">
        <f>TRUNC((A1429-1)/COUNT('DATE Snapshot'!A:A)/COUNT(PRODUCT!A:A),0)+1</f>
        <v>3</v>
      </c>
      <c r="K1429" s="9" t="str">
        <f t="shared" ref="K1429:O1429" ca="1" si="4285">INDIRECT(ADDRESS($J1429+1,K$2,,,K$1))</f>
        <v>AGUIA</v>
      </c>
      <c r="L1429" s="9" t="str">
        <f t="shared" ca="1" si="4285"/>
        <v>AG</v>
      </c>
      <c r="M1429" s="9" t="str">
        <f t="shared" ca="1" si="4285"/>
        <v>PORTO ALEGRE</v>
      </c>
      <c r="N1429" s="9" t="str">
        <f t="shared" ca="1" si="4285"/>
        <v>BRASIL</v>
      </c>
      <c r="O1429" s="9">
        <f t="shared" ca="1" si="4285"/>
        <v>0</v>
      </c>
      <c r="P1429" s="9">
        <f>MOD(TRUNC((A1429-1)/COUNT('DATE Snapshot'!A:A)),COUNT(PRODUCT!A:A))+1</f>
        <v>4</v>
      </c>
      <c r="Q1429" s="9" t="str">
        <f t="shared" ref="Q1429:W1429" ca="1" si="4286">INDIRECT(ADDRESS($P1429+1,Q$2,,,Q$1))</f>
        <v>CARMENERE</v>
      </c>
      <c r="R1429" s="9" t="str">
        <f t="shared" ca="1" si="4286"/>
        <v>CRMN</v>
      </c>
      <c r="S1429" s="9" t="str">
        <f t="shared" ca="1" si="4286"/>
        <v>VINHO TINTO</v>
      </c>
      <c r="T1429" s="9" t="str">
        <f t="shared" ca="1" si="4286"/>
        <v>12_BTL_0,75 l</v>
      </c>
      <c r="U1429" s="29">
        <f t="shared" ca="1" si="4286"/>
        <v>12</v>
      </c>
      <c r="V1429" s="30">
        <f t="shared" ca="1" si="4286"/>
        <v>150</v>
      </c>
      <c r="W1429" s="30">
        <f t="shared" ca="1" si="4286"/>
        <v>98</v>
      </c>
    </row>
    <row r="1430" spans="1:23" ht="13">
      <c r="A1430" s="9">
        <f t="shared" si="8"/>
        <v>1427</v>
      </c>
      <c r="B1430" s="45">
        <v>10</v>
      </c>
      <c r="C1430" s="9">
        <f>MOD(A1430-1,COUNT('DATE Snapshot'!$A:$A))+1</f>
        <v>11</v>
      </c>
      <c r="D1430" s="25">
        <f t="shared" ref="D1430:I1430" ca="1" si="4287">INDIRECT(ADDRESS($C1430+1,D$2,,,D$1))</f>
        <v>43040</v>
      </c>
      <c r="E1430" s="27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8">
        <f t="shared" ca="1" si="4287"/>
        <v>42736</v>
      </c>
      <c r="I1430" s="9">
        <f t="shared" ca="1" si="4287"/>
        <v>4</v>
      </c>
      <c r="J1430" s="46">
        <f>TRUNC((A1430-1)/COUNT('DATE Snapshot'!A:A)/COUNT(PRODUCT!A:A),0)+1</f>
        <v>3</v>
      </c>
      <c r="K1430" s="9" t="str">
        <f t="shared" ref="K1430:O1430" ca="1" si="4288">INDIRECT(ADDRESS($J1430+1,K$2,,,K$1))</f>
        <v>AGUIA</v>
      </c>
      <c r="L1430" s="9" t="str">
        <f t="shared" ca="1" si="4288"/>
        <v>AG</v>
      </c>
      <c r="M1430" s="9" t="str">
        <f t="shared" ca="1" si="4288"/>
        <v>PORTO ALEGRE</v>
      </c>
      <c r="N1430" s="9" t="str">
        <f t="shared" ca="1" si="4288"/>
        <v>BRASIL</v>
      </c>
      <c r="O1430" s="9">
        <f t="shared" ca="1" si="4288"/>
        <v>0</v>
      </c>
      <c r="P1430" s="9">
        <f>MOD(TRUNC((A1430-1)/COUNT('DATE Snapshot'!A:A)),COUNT(PRODUCT!A:A))+1</f>
        <v>4</v>
      </c>
      <c r="Q1430" s="9" t="str">
        <f t="shared" ref="Q1430:W1430" ca="1" si="4289">INDIRECT(ADDRESS($P1430+1,Q$2,,,Q$1))</f>
        <v>CARMENERE</v>
      </c>
      <c r="R1430" s="9" t="str">
        <f t="shared" ca="1" si="4289"/>
        <v>CRMN</v>
      </c>
      <c r="S1430" s="9" t="str">
        <f t="shared" ca="1" si="4289"/>
        <v>VINHO TINTO</v>
      </c>
      <c r="T1430" s="9" t="str">
        <f t="shared" ca="1" si="4289"/>
        <v>12_BTL_0,75 l</v>
      </c>
      <c r="U1430" s="29">
        <f t="shared" ca="1" si="4289"/>
        <v>12</v>
      </c>
      <c r="V1430" s="30">
        <f t="shared" ca="1" si="4289"/>
        <v>150</v>
      </c>
      <c r="W1430" s="30">
        <f t="shared" ca="1" si="4289"/>
        <v>98</v>
      </c>
    </row>
    <row r="1431" spans="1:23" ht="13">
      <c r="A1431" s="9">
        <f t="shared" si="8"/>
        <v>1428</v>
      </c>
      <c r="B1431" s="45">
        <v>7</v>
      </c>
      <c r="C1431" s="9">
        <f>MOD(A1431-1,COUNT('DATE Snapshot'!$A:$A))+1</f>
        <v>12</v>
      </c>
      <c r="D1431" s="25">
        <f t="shared" ref="D1431:I1431" ca="1" si="4290">INDIRECT(ADDRESS($C1431+1,D$2,,,D$1))</f>
        <v>43070</v>
      </c>
      <c r="E1431" s="27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8">
        <f t="shared" ca="1" si="4290"/>
        <v>42736</v>
      </c>
      <c r="I1431" s="9">
        <f t="shared" ca="1" si="4290"/>
        <v>6</v>
      </c>
      <c r="J1431" s="46">
        <f>TRUNC((A1431-1)/COUNT('DATE Snapshot'!A:A)/COUNT(PRODUCT!A:A),0)+1</f>
        <v>3</v>
      </c>
      <c r="K1431" s="9" t="str">
        <f t="shared" ref="K1431:O1431" ca="1" si="4291">INDIRECT(ADDRESS($J1431+1,K$2,,,K$1))</f>
        <v>AGUIA</v>
      </c>
      <c r="L1431" s="9" t="str">
        <f t="shared" ca="1" si="4291"/>
        <v>AG</v>
      </c>
      <c r="M1431" s="9" t="str">
        <f t="shared" ca="1" si="4291"/>
        <v>PORTO ALEGRE</v>
      </c>
      <c r="N1431" s="9" t="str">
        <f t="shared" ca="1" si="4291"/>
        <v>BRASIL</v>
      </c>
      <c r="O1431" s="9">
        <f t="shared" ca="1" si="4291"/>
        <v>0</v>
      </c>
      <c r="P1431" s="9">
        <f>MOD(TRUNC((A1431-1)/COUNT('DATE Snapshot'!A:A)),COUNT(PRODUCT!A:A))+1</f>
        <v>4</v>
      </c>
      <c r="Q1431" s="9" t="str">
        <f t="shared" ref="Q1431:W1431" ca="1" si="4292">INDIRECT(ADDRESS($P1431+1,Q$2,,,Q$1))</f>
        <v>CARMENERE</v>
      </c>
      <c r="R1431" s="9" t="str">
        <f t="shared" ca="1" si="4292"/>
        <v>CRMN</v>
      </c>
      <c r="S1431" s="9" t="str">
        <f t="shared" ca="1" si="4292"/>
        <v>VINHO TINTO</v>
      </c>
      <c r="T1431" s="9" t="str">
        <f t="shared" ca="1" si="4292"/>
        <v>12_BTL_0,75 l</v>
      </c>
      <c r="U1431" s="29">
        <f t="shared" ca="1" si="4292"/>
        <v>12</v>
      </c>
      <c r="V1431" s="30">
        <f t="shared" ca="1" si="4292"/>
        <v>150</v>
      </c>
      <c r="W1431" s="30">
        <f t="shared" ca="1" si="4292"/>
        <v>98</v>
      </c>
    </row>
    <row r="1432" spans="1:23" ht="13">
      <c r="A1432" s="9">
        <f t="shared" si="8"/>
        <v>1429</v>
      </c>
      <c r="B1432" s="45">
        <v>8</v>
      </c>
      <c r="C1432" s="9">
        <f>MOD(A1432-1,COUNT('DATE Snapshot'!$A:$A))+1</f>
        <v>13</v>
      </c>
      <c r="D1432" s="25">
        <f t="shared" ref="D1432:I1432" ca="1" si="4293">INDIRECT(ADDRESS($C1432+1,D$2,,,D$1))</f>
        <v>43101</v>
      </c>
      <c r="E1432" s="27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8">
        <f t="shared" ca="1" si="4293"/>
        <v>43101</v>
      </c>
      <c r="I1432" s="9">
        <f t="shared" ca="1" si="4293"/>
        <v>2</v>
      </c>
      <c r="J1432" s="46">
        <f>TRUNC((A1432-1)/COUNT('DATE Snapshot'!A:A)/COUNT(PRODUCT!A:A),0)+1</f>
        <v>3</v>
      </c>
      <c r="K1432" s="9" t="str">
        <f t="shared" ref="K1432:O1432" ca="1" si="4294">INDIRECT(ADDRESS($J1432+1,K$2,,,K$1))</f>
        <v>AGUIA</v>
      </c>
      <c r="L1432" s="9" t="str">
        <f t="shared" ca="1" si="4294"/>
        <v>AG</v>
      </c>
      <c r="M1432" s="9" t="str">
        <f t="shared" ca="1" si="4294"/>
        <v>PORTO ALEGRE</v>
      </c>
      <c r="N1432" s="9" t="str">
        <f t="shared" ca="1" si="4294"/>
        <v>BRASIL</v>
      </c>
      <c r="O1432" s="9">
        <f t="shared" ca="1" si="4294"/>
        <v>0</v>
      </c>
      <c r="P1432" s="9">
        <f>MOD(TRUNC((A1432-1)/COUNT('DATE Snapshot'!A:A)),COUNT(PRODUCT!A:A))+1</f>
        <v>4</v>
      </c>
      <c r="Q1432" s="9" t="str">
        <f t="shared" ref="Q1432:W1432" ca="1" si="4295">INDIRECT(ADDRESS($P1432+1,Q$2,,,Q$1))</f>
        <v>CARMENERE</v>
      </c>
      <c r="R1432" s="9" t="str">
        <f t="shared" ca="1" si="4295"/>
        <v>CRMN</v>
      </c>
      <c r="S1432" s="9" t="str">
        <f t="shared" ca="1" si="4295"/>
        <v>VINHO TINTO</v>
      </c>
      <c r="T1432" s="9" t="str">
        <f t="shared" ca="1" si="4295"/>
        <v>12_BTL_0,75 l</v>
      </c>
      <c r="U1432" s="29">
        <f t="shared" ca="1" si="4295"/>
        <v>12</v>
      </c>
      <c r="V1432" s="30">
        <f t="shared" ca="1" si="4295"/>
        <v>150</v>
      </c>
      <c r="W1432" s="30">
        <f t="shared" ca="1" si="4295"/>
        <v>98</v>
      </c>
    </row>
    <row r="1433" spans="1:23" ht="13">
      <c r="A1433" s="9">
        <f t="shared" si="8"/>
        <v>1430</v>
      </c>
      <c r="B1433" s="45">
        <v>14</v>
      </c>
      <c r="C1433" s="9">
        <f>MOD(A1433-1,COUNT('DATE Snapshot'!$A:$A))+1</f>
        <v>14</v>
      </c>
      <c r="D1433" s="25">
        <f t="shared" ref="D1433:I1433" ca="1" si="4296">INDIRECT(ADDRESS($C1433+1,D$2,,,D$1))</f>
        <v>43132</v>
      </c>
      <c r="E1433" s="27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8">
        <f t="shared" ca="1" si="4296"/>
        <v>43101</v>
      </c>
      <c r="I1433" s="9">
        <f t="shared" ca="1" si="4296"/>
        <v>5</v>
      </c>
      <c r="J1433" s="46">
        <f>TRUNC((A1433-1)/COUNT('DATE Snapshot'!A:A)/COUNT(PRODUCT!A:A),0)+1</f>
        <v>3</v>
      </c>
      <c r="K1433" s="9" t="str">
        <f t="shared" ref="K1433:O1433" ca="1" si="4297">INDIRECT(ADDRESS($J1433+1,K$2,,,K$1))</f>
        <v>AGUIA</v>
      </c>
      <c r="L1433" s="9" t="str">
        <f t="shared" ca="1" si="4297"/>
        <v>AG</v>
      </c>
      <c r="M1433" s="9" t="str">
        <f t="shared" ca="1" si="4297"/>
        <v>PORTO ALEGRE</v>
      </c>
      <c r="N1433" s="9" t="str">
        <f t="shared" ca="1" si="4297"/>
        <v>BRASIL</v>
      </c>
      <c r="O1433" s="9">
        <f t="shared" ca="1" si="4297"/>
        <v>0</v>
      </c>
      <c r="P1433" s="9">
        <f>MOD(TRUNC((A1433-1)/COUNT('DATE Snapshot'!A:A)),COUNT(PRODUCT!A:A))+1</f>
        <v>4</v>
      </c>
      <c r="Q1433" s="9" t="str">
        <f t="shared" ref="Q1433:W1433" ca="1" si="4298">INDIRECT(ADDRESS($P1433+1,Q$2,,,Q$1))</f>
        <v>CARMENERE</v>
      </c>
      <c r="R1433" s="9" t="str">
        <f t="shared" ca="1" si="4298"/>
        <v>CRMN</v>
      </c>
      <c r="S1433" s="9" t="str">
        <f t="shared" ca="1" si="4298"/>
        <v>VINHO TINTO</v>
      </c>
      <c r="T1433" s="9" t="str">
        <f t="shared" ca="1" si="4298"/>
        <v>12_BTL_0,75 l</v>
      </c>
      <c r="U1433" s="29">
        <f t="shared" ca="1" si="4298"/>
        <v>12</v>
      </c>
      <c r="V1433" s="30">
        <f t="shared" ca="1" si="4298"/>
        <v>150</v>
      </c>
      <c r="W1433" s="30">
        <f t="shared" ca="1" si="4298"/>
        <v>98</v>
      </c>
    </row>
    <row r="1434" spans="1:23" ht="13">
      <c r="A1434" s="9">
        <f t="shared" si="8"/>
        <v>1431</v>
      </c>
      <c r="B1434" s="45">
        <v>17</v>
      </c>
      <c r="C1434" s="9">
        <f>MOD(A1434-1,COUNT('DATE Snapshot'!$A:$A))+1</f>
        <v>15</v>
      </c>
      <c r="D1434" s="25">
        <f t="shared" ref="D1434:I1434" ca="1" si="4299">INDIRECT(ADDRESS($C1434+1,D$2,,,D$1))</f>
        <v>43160</v>
      </c>
      <c r="E1434" s="27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8">
        <f t="shared" ca="1" si="4299"/>
        <v>43101</v>
      </c>
      <c r="I1434" s="9">
        <f t="shared" ca="1" si="4299"/>
        <v>5</v>
      </c>
      <c r="J1434" s="46">
        <f>TRUNC((A1434-1)/COUNT('DATE Snapshot'!A:A)/COUNT(PRODUCT!A:A),0)+1</f>
        <v>3</v>
      </c>
      <c r="K1434" s="9" t="str">
        <f t="shared" ref="K1434:O1434" ca="1" si="4300">INDIRECT(ADDRESS($J1434+1,K$2,,,K$1))</f>
        <v>AGUIA</v>
      </c>
      <c r="L1434" s="9" t="str">
        <f t="shared" ca="1" si="4300"/>
        <v>AG</v>
      </c>
      <c r="M1434" s="9" t="str">
        <f t="shared" ca="1" si="4300"/>
        <v>PORTO ALEGRE</v>
      </c>
      <c r="N1434" s="9" t="str">
        <f t="shared" ca="1" si="4300"/>
        <v>BRASIL</v>
      </c>
      <c r="O1434" s="9">
        <f t="shared" ca="1" si="4300"/>
        <v>0</v>
      </c>
      <c r="P1434" s="9">
        <f>MOD(TRUNC((A1434-1)/COUNT('DATE Snapshot'!A:A)),COUNT(PRODUCT!A:A))+1</f>
        <v>4</v>
      </c>
      <c r="Q1434" s="9" t="str">
        <f t="shared" ref="Q1434:W1434" ca="1" si="4301">INDIRECT(ADDRESS($P1434+1,Q$2,,,Q$1))</f>
        <v>CARMENERE</v>
      </c>
      <c r="R1434" s="9" t="str">
        <f t="shared" ca="1" si="4301"/>
        <v>CRMN</v>
      </c>
      <c r="S1434" s="9" t="str">
        <f t="shared" ca="1" si="4301"/>
        <v>VINHO TINTO</v>
      </c>
      <c r="T1434" s="9" t="str">
        <f t="shared" ca="1" si="4301"/>
        <v>12_BTL_0,75 l</v>
      </c>
      <c r="U1434" s="29">
        <f t="shared" ca="1" si="4301"/>
        <v>12</v>
      </c>
      <c r="V1434" s="30">
        <f t="shared" ca="1" si="4301"/>
        <v>150</v>
      </c>
      <c r="W1434" s="30">
        <f t="shared" ca="1" si="4301"/>
        <v>98</v>
      </c>
    </row>
    <row r="1435" spans="1:23" ht="13">
      <c r="A1435" s="9">
        <f t="shared" si="8"/>
        <v>1432</v>
      </c>
      <c r="B1435" s="45">
        <v>12</v>
      </c>
      <c r="C1435" s="9">
        <f>MOD(A1435-1,COUNT('DATE Snapshot'!$A:$A))+1</f>
        <v>16</v>
      </c>
      <c r="D1435" s="25">
        <f t="shared" ref="D1435:I1435" ca="1" si="4302">INDIRECT(ADDRESS($C1435+1,D$2,,,D$1))</f>
        <v>43191</v>
      </c>
      <c r="E1435" s="27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8">
        <f t="shared" ca="1" si="4302"/>
        <v>43101</v>
      </c>
      <c r="I1435" s="9">
        <f t="shared" ca="1" si="4302"/>
        <v>1</v>
      </c>
      <c r="J1435" s="46">
        <f>TRUNC((A1435-1)/COUNT('DATE Snapshot'!A:A)/COUNT(PRODUCT!A:A),0)+1</f>
        <v>3</v>
      </c>
      <c r="K1435" s="9" t="str">
        <f t="shared" ref="K1435:O1435" ca="1" si="4303">INDIRECT(ADDRESS($J1435+1,K$2,,,K$1))</f>
        <v>AGUIA</v>
      </c>
      <c r="L1435" s="9" t="str">
        <f t="shared" ca="1" si="4303"/>
        <v>AG</v>
      </c>
      <c r="M1435" s="9" t="str">
        <f t="shared" ca="1" si="4303"/>
        <v>PORTO ALEGRE</v>
      </c>
      <c r="N1435" s="9" t="str">
        <f t="shared" ca="1" si="4303"/>
        <v>BRASIL</v>
      </c>
      <c r="O1435" s="9">
        <f t="shared" ca="1" si="4303"/>
        <v>0</v>
      </c>
      <c r="P1435" s="9">
        <f>MOD(TRUNC((A1435-1)/COUNT('DATE Snapshot'!A:A)),COUNT(PRODUCT!A:A))+1</f>
        <v>4</v>
      </c>
      <c r="Q1435" s="9" t="str">
        <f t="shared" ref="Q1435:W1435" ca="1" si="4304">INDIRECT(ADDRESS($P1435+1,Q$2,,,Q$1))</f>
        <v>CARMENERE</v>
      </c>
      <c r="R1435" s="9" t="str">
        <f t="shared" ca="1" si="4304"/>
        <v>CRMN</v>
      </c>
      <c r="S1435" s="9" t="str">
        <f t="shared" ca="1" si="4304"/>
        <v>VINHO TINTO</v>
      </c>
      <c r="T1435" s="9" t="str">
        <f t="shared" ca="1" si="4304"/>
        <v>12_BTL_0,75 l</v>
      </c>
      <c r="U1435" s="29">
        <f t="shared" ca="1" si="4304"/>
        <v>12</v>
      </c>
      <c r="V1435" s="30">
        <f t="shared" ca="1" si="4304"/>
        <v>150</v>
      </c>
      <c r="W1435" s="30">
        <f t="shared" ca="1" si="4304"/>
        <v>98</v>
      </c>
    </row>
    <row r="1436" spans="1:23" ht="13">
      <c r="A1436" s="9">
        <f t="shared" si="8"/>
        <v>1433</v>
      </c>
      <c r="B1436" s="45">
        <v>9</v>
      </c>
      <c r="C1436" s="9">
        <f>MOD(A1436-1,COUNT('DATE Snapshot'!$A:$A))+1</f>
        <v>17</v>
      </c>
      <c r="D1436" s="25">
        <f t="shared" ref="D1436:I1436" ca="1" si="4305">INDIRECT(ADDRESS($C1436+1,D$2,,,D$1))</f>
        <v>43221</v>
      </c>
      <c r="E1436" s="27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8">
        <f t="shared" ca="1" si="4305"/>
        <v>43101</v>
      </c>
      <c r="I1436" s="9">
        <f t="shared" ca="1" si="4305"/>
        <v>3</v>
      </c>
      <c r="J1436" s="46">
        <f>TRUNC((A1436-1)/COUNT('DATE Snapshot'!A:A)/COUNT(PRODUCT!A:A),0)+1</f>
        <v>3</v>
      </c>
      <c r="K1436" s="9" t="str">
        <f t="shared" ref="K1436:O1436" ca="1" si="4306">INDIRECT(ADDRESS($J1436+1,K$2,,,K$1))</f>
        <v>AGUIA</v>
      </c>
      <c r="L1436" s="9" t="str">
        <f t="shared" ca="1" si="4306"/>
        <v>AG</v>
      </c>
      <c r="M1436" s="9" t="str">
        <f t="shared" ca="1" si="4306"/>
        <v>PORTO ALEGRE</v>
      </c>
      <c r="N1436" s="9" t="str">
        <f t="shared" ca="1" si="4306"/>
        <v>BRASIL</v>
      </c>
      <c r="O1436" s="9">
        <f t="shared" ca="1" si="4306"/>
        <v>0</v>
      </c>
      <c r="P1436" s="9">
        <f>MOD(TRUNC((A1436-1)/COUNT('DATE Snapshot'!A:A)),COUNT(PRODUCT!A:A))+1</f>
        <v>4</v>
      </c>
      <c r="Q1436" s="9" t="str">
        <f t="shared" ref="Q1436:W1436" ca="1" si="4307">INDIRECT(ADDRESS($P1436+1,Q$2,,,Q$1))</f>
        <v>CARMENERE</v>
      </c>
      <c r="R1436" s="9" t="str">
        <f t="shared" ca="1" si="4307"/>
        <v>CRMN</v>
      </c>
      <c r="S1436" s="9" t="str">
        <f t="shared" ca="1" si="4307"/>
        <v>VINHO TINTO</v>
      </c>
      <c r="T1436" s="9" t="str">
        <f t="shared" ca="1" si="4307"/>
        <v>12_BTL_0,75 l</v>
      </c>
      <c r="U1436" s="29">
        <f t="shared" ca="1" si="4307"/>
        <v>12</v>
      </c>
      <c r="V1436" s="30">
        <f t="shared" ca="1" si="4307"/>
        <v>150</v>
      </c>
      <c r="W1436" s="30">
        <f t="shared" ca="1" si="4307"/>
        <v>98</v>
      </c>
    </row>
    <row r="1437" spans="1:23" ht="13">
      <c r="A1437" s="9">
        <f t="shared" si="8"/>
        <v>1434</v>
      </c>
      <c r="B1437" s="45">
        <v>7</v>
      </c>
      <c r="C1437" s="9">
        <f>MOD(A1437-1,COUNT('DATE Snapshot'!$A:$A))+1</f>
        <v>18</v>
      </c>
      <c r="D1437" s="25">
        <f t="shared" ref="D1437:I1437" ca="1" si="4308">INDIRECT(ADDRESS($C1437+1,D$2,,,D$1))</f>
        <v>43252</v>
      </c>
      <c r="E1437" s="27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8">
        <f t="shared" ca="1" si="4308"/>
        <v>43101</v>
      </c>
      <c r="I1437" s="9">
        <f t="shared" ca="1" si="4308"/>
        <v>6</v>
      </c>
      <c r="J1437" s="46">
        <f>TRUNC((A1437-1)/COUNT('DATE Snapshot'!A:A)/COUNT(PRODUCT!A:A),0)+1</f>
        <v>3</v>
      </c>
      <c r="K1437" s="9" t="str">
        <f t="shared" ref="K1437:O1437" ca="1" si="4309">INDIRECT(ADDRESS($J1437+1,K$2,,,K$1))</f>
        <v>AGUIA</v>
      </c>
      <c r="L1437" s="9" t="str">
        <f t="shared" ca="1" si="4309"/>
        <v>AG</v>
      </c>
      <c r="M1437" s="9" t="str">
        <f t="shared" ca="1" si="4309"/>
        <v>PORTO ALEGRE</v>
      </c>
      <c r="N1437" s="9" t="str">
        <f t="shared" ca="1" si="4309"/>
        <v>BRASIL</v>
      </c>
      <c r="O1437" s="9">
        <f t="shared" ca="1" si="4309"/>
        <v>0</v>
      </c>
      <c r="P1437" s="9">
        <f>MOD(TRUNC((A1437-1)/COUNT('DATE Snapshot'!A:A)),COUNT(PRODUCT!A:A))+1</f>
        <v>4</v>
      </c>
      <c r="Q1437" s="9" t="str">
        <f t="shared" ref="Q1437:W1437" ca="1" si="4310">INDIRECT(ADDRESS($P1437+1,Q$2,,,Q$1))</f>
        <v>CARMENERE</v>
      </c>
      <c r="R1437" s="9" t="str">
        <f t="shared" ca="1" si="4310"/>
        <v>CRMN</v>
      </c>
      <c r="S1437" s="9" t="str">
        <f t="shared" ca="1" si="4310"/>
        <v>VINHO TINTO</v>
      </c>
      <c r="T1437" s="9" t="str">
        <f t="shared" ca="1" si="4310"/>
        <v>12_BTL_0,75 l</v>
      </c>
      <c r="U1437" s="29">
        <f t="shared" ca="1" si="4310"/>
        <v>12</v>
      </c>
      <c r="V1437" s="30">
        <f t="shared" ca="1" si="4310"/>
        <v>150</v>
      </c>
      <c r="W1437" s="30">
        <f t="shared" ca="1" si="4310"/>
        <v>98</v>
      </c>
    </row>
    <row r="1438" spans="1:23" ht="13">
      <c r="A1438" s="9">
        <f t="shared" si="8"/>
        <v>1435</v>
      </c>
      <c r="B1438" s="45">
        <v>6</v>
      </c>
      <c r="C1438" s="9">
        <f>MOD(A1438-1,COUNT('DATE Snapshot'!$A:$A))+1</f>
        <v>19</v>
      </c>
      <c r="D1438" s="25">
        <f t="shared" ref="D1438:I1438" ca="1" si="4311">INDIRECT(ADDRESS($C1438+1,D$2,,,D$1))</f>
        <v>43282</v>
      </c>
      <c r="E1438" s="27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8">
        <f t="shared" ca="1" si="4311"/>
        <v>43101</v>
      </c>
      <c r="I1438" s="9">
        <f t="shared" ca="1" si="4311"/>
        <v>1</v>
      </c>
      <c r="J1438" s="46">
        <f>TRUNC((A1438-1)/COUNT('DATE Snapshot'!A:A)/COUNT(PRODUCT!A:A),0)+1</f>
        <v>3</v>
      </c>
      <c r="K1438" s="9" t="str">
        <f t="shared" ref="K1438:O1438" ca="1" si="4312">INDIRECT(ADDRESS($J1438+1,K$2,,,K$1))</f>
        <v>AGUIA</v>
      </c>
      <c r="L1438" s="9" t="str">
        <f t="shared" ca="1" si="4312"/>
        <v>AG</v>
      </c>
      <c r="M1438" s="9" t="str">
        <f t="shared" ca="1" si="4312"/>
        <v>PORTO ALEGRE</v>
      </c>
      <c r="N1438" s="9" t="str">
        <f t="shared" ca="1" si="4312"/>
        <v>BRASIL</v>
      </c>
      <c r="O1438" s="9">
        <f t="shared" ca="1" si="4312"/>
        <v>0</v>
      </c>
      <c r="P1438" s="9">
        <f>MOD(TRUNC((A1438-1)/COUNT('DATE Snapshot'!A:A)),COUNT(PRODUCT!A:A))+1</f>
        <v>4</v>
      </c>
      <c r="Q1438" s="9" t="str">
        <f t="shared" ref="Q1438:W1438" ca="1" si="4313">INDIRECT(ADDRESS($P1438+1,Q$2,,,Q$1))</f>
        <v>CARMENERE</v>
      </c>
      <c r="R1438" s="9" t="str">
        <f t="shared" ca="1" si="4313"/>
        <v>CRMN</v>
      </c>
      <c r="S1438" s="9" t="str">
        <f t="shared" ca="1" si="4313"/>
        <v>VINHO TINTO</v>
      </c>
      <c r="T1438" s="9" t="str">
        <f t="shared" ca="1" si="4313"/>
        <v>12_BTL_0,75 l</v>
      </c>
      <c r="U1438" s="29">
        <f t="shared" ca="1" si="4313"/>
        <v>12</v>
      </c>
      <c r="V1438" s="30">
        <f t="shared" ca="1" si="4313"/>
        <v>150</v>
      </c>
      <c r="W1438" s="30">
        <f t="shared" ca="1" si="4313"/>
        <v>98</v>
      </c>
    </row>
    <row r="1439" spans="1:23" ht="13">
      <c r="A1439" s="9">
        <f t="shared" si="8"/>
        <v>1436</v>
      </c>
      <c r="B1439" s="45">
        <v>14</v>
      </c>
      <c r="C1439" s="9">
        <f>MOD(A1439-1,COUNT('DATE Snapshot'!$A:$A))+1</f>
        <v>20</v>
      </c>
      <c r="D1439" s="25">
        <f t="shared" ref="D1439:I1439" ca="1" si="4314">INDIRECT(ADDRESS($C1439+1,D$2,,,D$1))</f>
        <v>43313</v>
      </c>
      <c r="E1439" s="27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8">
        <f t="shared" ca="1" si="4314"/>
        <v>43101</v>
      </c>
      <c r="I1439" s="9">
        <f t="shared" ca="1" si="4314"/>
        <v>4</v>
      </c>
      <c r="J1439" s="46">
        <f>TRUNC((A1439-1)/COUNT('DATE Snapshot'!A:A)/COUNT(PRODUCT!A:A),0)+1</f>
        <v>3</v>
      </c>
      <c r="K1439" s="9" t="str">
        <f t="shared" ref="K1439:O1439" ca="1" si="4315">INDIRECT(ADDRESS($J1439+1,K$2,,,K$1))</f>
        <v>AGUIA</v>
      </c>
      <c r="L1439" s="9" t="str">
        <f t="shared" ca="1" si="4315"/>
        <v>AG</v>
      </c>
      <c r="M1439" s="9" t="str">
        <f t="shared" ca="1" si="4315"/>
        <v>PORTO ALEGRE</v>
      </c>
      <c r="N1439" s="9" t="str">
        <f t="shared" ca="1" si="4315"/>
        <v>BRASIL</v>
      </c>
      <c r="O1439" s="9">
        <f t="shared" ca="1" si="4315"/>
        <v>0</v>
      </c>
      <c r="P1439" s="9">
        <f>MOD(TRUNC((A1439-1)/COUNT('DATE Snapshot'!A:A)),COUNT(PRODUCT!A:A))+1</f>
        <v>4</v>
      </c>
      <c r="Q1439" s="9" t="str">
        <f t="shared" ref="Q1439:W1439" ca="1" si="4316">INDIRECT(ADDRESS($P1439+1,Q$2,,,Q$1))</f>
        <v>CARMENERE</v>
      </c>
      <c r="R1439" s="9" t="str">
        <f t="shared" ca="1" si="4316"/>
        <v>CRMN</v>
      </c>
      <c r="S1439" s="9" t="str">
        <f t="shared" ca="1" si="4316"/>
        <v>VINHO TINTO</v>
      </c>
      <c r="T1439" s="9" t="str">
        <f t="shared" ca="1" si="4316"/>
        <v>12_BTL_0,75 l</v>
      </c>
      <c r="U1439" s="29">
        <f t="shared" ca="1" si="4316"/>
        <v>12</v>
      </c>
      <c r="V1439" s="30">
        <f t="shared" ca="1" si="4316"/>
        <v>150</v>
      </c>
      <c r="W1439" s="30">
        <f t="shared" ca="1" si="4316"/>
        <v>98</v>
      </c>
    </row>
    <row r="1440" spans="1:23" ht="13">
      <c r="A1440" s="9">
        <f t="shared" si="8"/>
        <v>1437</v>
      </c>
      <c r="B1440" s="45">
        <v>5</v>
      </c>
      <c r="C1440" s="9">
        <f>MOD(A1440-1,COUNT('DATE Snapshot'!$A:$A))+1</f>
        <v>21</v>
      </c>
      <c r="D1440" s="25">
        <f t="shared" ref="D1440:I1440" ca="1" si="4317">INDIRECT(ADDRESS($C1440+1,D$2,,,D$1))</f>
        <v>43344</v>
      </c>
      <c r="E1440" s="27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8">
        <f t="shared" ca="1" si="4317"/>
        <v>43101</v>
      </c>
      <c r="I1440" s="9">
        <f t="shared" ca="1" si="4317"/>
        <v>7</v>
      </c>
      <c r="J1440" s="46">
        <f>TRUNC((A1440-1)/COUNT('DATE Snapshot'!A:A)/COUNT(PRODUCT!A:A),0)+1</f>
        <v>3</v>
      </c>
      <c r="K1440" s="9" t="str">
        <f t="shared" ref="K1440:O1440" ca="1" si="4318">INDIRECT(ADDRESS($J1440+1,K$2,,,K$1))</f>
        <v>AGUIA</v>
      </c>
      <c r="L1440" s="9" t="str">
        <f t="shared" ca="1" si="4318"/>
        <v>AG</v>
      </c>
      <c r="M1440" s="9" t="str">
        <f t="shared" ca="1" si="4318"/>
        <v>PORTO ALEGRE</v>
      </c>
      <c r="N1440" s="9" t="str">
        <f t="shared" ca="1" si="4318"/>
        <v>BRASIL</v>
      </c>
      <c r="O1440" s="9">
        <f t="shared" ca="1" si="4318"/>
        <v>0</v>
      </c>
      <c r="P1440" s="9">
        <f>MOD(TRUNC((A1440-1)/COUNT('DATE Snapshot'!A:A)),COUNT(PRODUCT!A:A))+1</f>
        <v>4</v>
      </c>
      <c r="Q1440" s="9" t="str">
        <f t="shared" ref="Q1440:W1440" ca="1" si="4319">INDIRECT(ADDRESS($P1440+1,Q$2,,,Q$1))</f>
        <v>CARMENERE</v>
      </c>
      <c r="R1440" s="9" t="str">
        <f t="shared" ca="1" si="4319"/>
        <v>CRMN</v>
      </c>
      <c r="S1440" s="9" t="str">
        <f t="shared" ca="1" si="4319"/>
        <v>VINHO TINTO</v>
      </c>
      <c r="T1440" s="9" t="str">
        <f t="shared" ca="1" si="4319"/>
        <v>12_BTL_0,75 l</v>
      </c>
      <c r="U1440" s="29">
        <f t="shared" ca="1" si="4319"/>
        <v>12</v>
      </c>
      <c r="V1440" s="30">
        <f t="shared" ca="1" si="4319"/>
        <v>150</v>
      </c>
      <c r="W1440" s="30">
        <f t="shared" ca="1" si="4319"/>
        <v>98</v>
      </c>
    </row>
    <row r="1441" spans="1:23" ht="13">
      <c r="A1441" s="9">
        <f t="shared" si="8"/>
        <v>1438</v>
      </c>
      <c r="B1441" s="45">
        <v>13</v>
      </c>
      <c r="C1441" s="9">
        <f>MOD(A1441-1,COUNT('DATE Snapshot'!$A:$A))+1</f>
        <v>22</v>
      </c>
      <c r="D1441" s="25">
        <f t="shared" ref="D1441:I1441" ca="1" si="4320">INDIRECT(ADDRESS($C1441+1,D$2,,,D$1))</f>
        <v>43374</v>
      </c>
      <c r="E1441" s="27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8">
        <f t="shared" ca="1" si="4320"/>
        <v>43101</v>
      </c>
      <c r="I1441" s="9">
        <f t="shared" ca="1" si="4320"/>
        <v>2</v>
      </c>
      <c r="J1441" s="46">
        <f>TRUNC((A1441-1)/COUNT('DATE Snapshot'!A:A)/COUNT(PRODUCT!A:A),0)+1</f>
        <v>3</v>
      </c>
      <c r="K1441" s="9" t="str">
        <f t="shared" ref="K1441:O1441" ca="1" si="4321">INDIRECT(ADDRESS($J1441+1,K$2,,,K$1))</f>
        <v>AGUIA</v>
      </c>
      <c r="L1441" s="9" t="str">
        <f t="shared" ca="1" si="4321"/>
        <v>AG</v>
      </c>
      <c r="M1441" s="9" t="str">
        <f t="shared" ca="1" si="4321"/>
        <v>PORTO ALEGRE</v>
      </c>
      <c r="N1441" s="9" t="str">
        <f t="shared" ca="1" si="4321"/>
        <v>BRASIL</v>
      </c>
      <c r="O1441" s="9">
        <f t="shared" ca="1" si="4321"/>
        <v>0</v>
      </c>
      <c r="P1441" s="9">
        <f>MOD(TRUNC((A1441-1)/COUNT('DATE Snapshot'!A:A)),COUNT(PRODUCT!A:A))+1</f>
        <v>4</v>
      </c>
      <c r="Q1441" s="9" t="str">
        <f t="shared" ref="Q1441:W1441" ca="1" si="4322">INDIRECT(ADDRESS($P1441+1,Q$2,,,Q$1))</f>
        <v>CARMENERE</v>
      </c>
      <c r="R1441" s="9" t="str">
        <f t="shared" ca="1" si="4322"/>
        <v>CRMN</v>
      </c>
      <c r="S1441" s="9" t="str">
        <f t="shared" ca="1" si="4322"/>
        <v>VINHO TINTO</v>
      </c>
      <c r="T1441" s="9" t="str">
        <f t="shared" ca="1" si="4322"/>
        <v>12_BTL_0,75 l</v>
      </c>
      <c r="U1441" s="29">
        <f t="shared" ca="1" si="4322"/>
        <v>12</v>
      </c>
      <c r="V1441" s="30">
        <f t="shared" ca="1" si="4322"/>
        <v>150</v>
      </c>
      <c r="W1441" s="30">
        <f t="shared" ca="1" si="4322"/>
        <v>98</v>
      </c>
    </row>
    <row r="1442" spans="1:23" ht="13">
      <c r="A1442" s="9">
        <f t="shared" si="8"/>
        <v>1439</v>
      </c>
      <c r="B1442" s="45">
        <v>22</v>
      </c>
      <c r="C1442" s="9">
        <f>MOD(A1442-1,COUNT('DATE Snapshot'!$A:$A))+1</f>
        <v>23</v>
      </c>
      <c r="D1442" s="25">
        <f t="shared" ref="D1442:I1442" ca="1" si="4323">INDIRECT(ADDRESS($C1442+1,D$2,,,D$1))</f>
        <v>43405</v>
      </c>
      <c r="E1442" s="27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8">
        <f t="shared" ca="1" si="4323"/>
        <v>43101</v>
      </c>
      <c r="I1442" s="9">
        <f t="shared" ca="1" si="4323"/>
        <v>5</v>
      </c>
      <c r="J1442" s="46">
        <f>TRUNC((A1442-1)/COUNT('DATE Snapshot'!A:A)/COUNT(PRODUCT!A:A),0)+1</f>
        <v>3</v>
      </c>
      <c r="K1442" s="9" t="str">
        <f t="shared" ref="K1442:O1442" ca="1" si="4324">INDIRECT(ADDRESS($J1442+1,K$2,,,K$1))</f>
        <v>AGUIA</v>
      </c>
      <c r="L1442" s="9" t="str">
        <f t="shared" ca="1" si="4324"/>
        <v>AG</v>
      </c>
      <c r="M1442" s="9" t="str">
        <f t="shared" ca="1" si="4324"/>
        <v>PORTO ALEGRE</v>
      </c>
      <c r="N1442" s="9" t="str">
        <f t="shared" ca="1" si="4324"/>
        <v>BRASIL</v>
      </c>
      <c r="O1442" s="9">
        <f t="shared" ca="1" si="4324"/>
        <v>0</v>
      </c>
      <c r="P1442" s="9">
        <f>MOD(TRUNC((A1442-1)/COUNT('DATE Snapshot'!A:A)),COUNT(PRODUCT!A:A))+1</f>
        <v>4</v>
      </c>
      <c r="Q1442" s="9" t="str">
        <f t="shared" ref="Q1442:W1442" ca="1" si="4325">INDIRECT(ADDRESS($P1442+1,Q$2,,,Q$1))</f>
        <v>CARMENERE</v>
      </c>
      <c r="R1442" s="9" t="str">
        <f t="shared" ca="1" si="4325"/>
        <v>CRMN</v>
      </c>
      <c r="S1442" s="9" t="str">
        <f t="shared" ca="1" si="4325"/>
        <v>VINHO TINTO</v>
      </c>
      <c r="T1442" s="9" t="str">
        <f t="shared" ca="1" si="4325"/>
        <v>12_BTL_0,75 l</v>
      </c>
      <c r="U1442" s="29">
        <f t="shared" ca="1" si="4325"/>
        <v>12</v>
      </c>
      <c r="V1442" s="30">
        <f t="shared" ca="1" si="4325"/>
        <v>150</v>
      </c>
      <c r="W1442" s="30">
        <f t="shared" ca="1" si="4325"/>
        <v>98</v>
      </c>
    </row>
    <row r="1443" spans="1:23" ht="13">
      <c r="A1443" s="9">
        <f t="shared" si="8"/>
        <v>1440</v>
      </c>
      <c r="B1443" s="45">
        <v>12</v>
      </c>
      <c r="C1443" s="9">
        <f>MOD(A1443-1,COUNT('DATE Snapshot'!$A:$A))+1</f>
        <v>24</v>
      </c>
      <c r="D1443" s="25">
        <f t="shared" ref="D1443:I1443" ca="1" si="4326">INDIRECT(ADDRESS($C1443+1,D$2,,,D$1))</f>
        <v>43435</v>
      </c>
      <c r="E1443" s="27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8">
        <f t="shared" ca="1" si="4326"/>
        <v>43101</v>
      </c>
      <c r="I1443" s="9">
        <f t="shared" ca="1" si="4326"/>
        <v>7</v>
      </c>
      <c r="J1443" s="46">
        <f>TRUNC((A1443-1)/COUNT('DATE Snapshot'!A:A)/COUNT(PRODUCT!A:A),0)+1</f>
        <v>3</v>
      </c>
      <c r="K1443" s="9" t="str">
        <f t="shared" ref="K1443:O1443" ca="1" si="4327">INDIRECT(ADDRESS($J1443+1,K$2,,,K$1))</f>
        <v>AGUIA</v>
      </c>
      <c r="L1443" s="9" t="str">
        <f t="shared" ca="1" si="4327"/>
        <v>AG</v>
      </c>
      <c r="M1443" s="9" t="str">
        <f t="shared" ca="1" si="4327"/>
        <v>PORTO ALEGRE</v>
      </c>
      <c r="N1443" s="9" t="str">
        <f t="shared" ca="1" si="4327"/>
        <v>BRASIL</v>
      </c>
      <c r="O1443" s="9">
        <f t="shared" ca="1" si="4327"/>
        <v>0</v>
      </c>
      <c r="P1443" s="9">
        <f>MOD(TRUNC((A1443-1)/COUNT('DATE Snapshot'!A:A)),COUNT(PRODUCT!A:A))+1</f>
        <v>4</v>
      </c>
      <c r="Q1443" s="9" t="str">
        <f t="shared" ref="Q1443:W1443" ca="1" si="4328">INDIRECT(ADDRESS($P1443+1,Q$2,,,Q$1))</f>
        <v>CARMENERE</v>
      </c>
      <c r="R1443" s="9" t="str">
        <f t="shared" ca="1" si="4328"/>
        <v>CRMN</v>
      </c>
      <c r="S1443" s="9" t="str">
        <f t="shared" ca="1" si="4328"/>
        <v>VINHO TINTO</v>
      </c>
      <c r="T1443" s="9" t="str">
        <f t="shared" ca="1" si="4328"/>
        <v>12_BTL_0,75 l</v>
      </c>
      <c r="U1443" s="29">
        <f t="shared" ca="1" si="4328"/>
        <v>12</v>
      </c>
      <c r="V1443" s="30">
        <f t="shared" ca="1" si="4328"/>
        <v>150</v>
      </c>
      <c r="W1443" s="30">
        <f t="shared" ca="1" si="4328"/>
        <v>98</v>
      </c>
    </row>
    <row r="1444" spans="1:23" ht="13">
      <c r="A1444" s="9">
        <f t="shared" si="8"/>
        <v>1441</v>
      </c>
      <c r="B1444" s="45">
        <v>12</v>
      </c>
      <c r="C1444" s="9">
        <f>MOD(A1444-1,COUNT('DATE Snapshot'!$A:$A))+1</f>
        <v>1</v>
      </c>
      <c r="D1444" s="25">
        <f t="shared" ref="D1444:I1444" ca="1" si="4329">INDIRECT(ADDRESS($C1444+1,D$2,,,D$1))</f>
        <v>42736</v>
      </c>
      <c r="E1444" s="27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8">
        <f t="shared" ca="1" si="4329"/>
        <v>42736</v>
      </c>
      <c r="I1444" s="9">
        <f t="shared" ca="1" si="4329"/>
        <v>1</v>
      </c>
      <c r="J1444" s="46">
        <f>TRUNC((A1444-1)/COUNT('DATE Snapshot'!A:A)/COUNT(PRODUCT!A:A),0)+1</f>
        <v>3</v>
      </c>
      <c r="K1444" s="9" t="str">
        <f t="shared" ref="K1444:O1444" ca="1" si="4330">INDIRECT(ADDRESS($J1444+1,K$2,,,K$1))</f>
        <v>AGUIA</v>
      </c>
      <c r="L1444" s="9" t="str">
        <f t="shared" ca="1" si="4330"/>
        <v>AG</v>
      </c>
      <c r="M1444" s="9" t="str">
        <f t="shared" ca="1" si="4330"/>
        <v>PORTO ALEGRE</v>
      </c>
      <c r="N1444" s="9" t="str">
        <f t="shared" ca="1" si="4330"/>
        <v>BRASIL</v>
      </c>
      <c r="O1444" s="9">
        <f t="shared" ca="1" si="4330"/>
        <v>0</v>
      </c>
      <c r="P1444" s="9">
        <f>MOD(TRUNC((A1444-1)/COUNT('DATE Snapshot'!A:A)),COUNT(PRODUCT!A:A))+1</f>
        <v>5</v>
      </c>
      <c r="Q1444" s="9" t="str">
        <f t="shared" ref="Q1444:W1444" ca="1" si="4331">INDIRECT(ADDRESS($P1444+1,Q$2,,,Q$1))</f>
        <v>CARMENERE RESERVA</v>
      </c>
      <c r="R1444" s="9" t="str">
        <f t="shared" ca="1" si="4331"/>
        <v>CRMN_RS</v>
      </c>
      <c r="S1444" s="9" t="str">
        <f t="shared" ca="1" si="4331"/>
        <v>VINHO TINTO</v>
      </c>
      <c r="T1444" s="9" t="str">
        <f t="shared" ca="1" si="4331"/>
        <v>12_BTL_0,75 l</v>
      </c>
      <c r="U1444" s="29">
        <f t="shared" ca="1" si="4331"/>
        <v>12</v>
      </c>
      <c r="V1444" s="30">
        <f t="shared" ca="1" si="4331"/>
        <v>198</v>
      </c>
      <c r="W1444" s="30">
        <f t="shared" ca="1" si="4331"/>
        <v>110</v>
      </c>
    </row>
    <row r="1445" spans="1:23" ht="13">
      <c r="A1445" s="9">
        <f t="shared" si="8"/>
        <v>1442</v>
      </c>
      <c r="B1445" s="45">
        <v>12</v>
      </c>
      <c r="C1445" s="9">
        <f>MOD(A1445-1,COUNT('DATE Snapshot'!$A:$A))+1</f>
        <v>2</v>
      </c>
      <c r="D1445" s="25">
        <f t="shared" ref="D1445:I1445" ca="1" si="4332">INDIRECT(ADDRESS($C1445+1,D$2,,,D$1))</f>
        <v>42767</v>
      </c>
      <c r="E1445" s="27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8">
        <f t="shared" ca="1" si="4332"/>
        <v>42736</v>
      </c>
      <c r="I1445" s="9">
        <f t="shared" ca="1" si="4332"/>
        <v>4</v>
      </c>
      <c r="J1445" s="46">
        <f>TRUNC((A1445-1)/COUNT('DATE Snapshot'!A:A)/COUNT(PRODUCT!A:A),0)+1</f>
        <v>3</v>
      </c>
      <c r="K1445" s="9" t="str">
        <f t="shared" ref="K1445:O1445" ca="1" si="4333">INDIRECT(ADDRESS($J1445+1,K$2,,,K$1))</f>
        <v>AGUIA</v>
      </c>
      <c r="L1445" s="9" t="str">
        <f t="shared" ca="1" si="4333"/>
        <v>AG</v>
      </c>
      <c r="M1445" s="9" t="str">
        <f t="shared" ca="1" si="4333"/>
        <v>PORTO ALEGRE</v>
      </c>
      <c r="N1445" s="9" t="str">
        <f t="shared" ca="1" si="4333"/>
        <v>BRASIL</v>
      </c>
      <c r="O1445" s="9">
        <f t="shared" ca="1" si="4333"/>
        <v>0</v>
      </c>
      <c r="P1445" s="9">
        <f>MOD(TRUNC((A1445-1)/COUNT('DATE Snapshot'!A:A)),COUNT(PRODUCT!A:A))+1</f>
        <v>5</v>
      </c>
      <c r="Q1445" s="9" t="str">
        <f t="shared" ref="Q1445:W1445" ca="1" si="4334">INDIRECT(ADDRESS($P1445+1,Q$2,,,Q$1))</f>
        <v>CARMENERE RESERVA</v>
      </c>
      <c r="R1445" s="9" t="str">
        <f t="shared" ca="1" si="4334"/>
        <v>CRMN_RS</v>
      </c>
      <c r="S1445" s="9" t="str">
        <f t="shared" ca="1" si="4334"/>
        <v>VINHO TINTO</v>
      </c>
      <c r="T1445" s="9" t="str">
        <f t="shared" ca="1" si="4334"/>
        <v>12_BTL_0,75 l</v>
      </c>
      <c r="U1445" s="29">
        <f t="shared" ca="1" si="4334"/>
        <v>12</v>
      </c>
      <c r="V1445" s="30">
        <f t="shared" ca="1" si="4334"/>
        <v>198</v>
      </c>
      <c r="W1445" s="30">
        <f t="shared" ca="1" si="4334"/>
        <v>110</v>
      </c>
    </row>
    <row r="1446" spans="1:23" ht="13">
      <c r="A1446" s="9">
        <f t="shared" si="8"/>
        <v>1443</v>
      </c>
      <c r="B1446" s="45">
        <v>17</v>
      </c>
      <c r="C1446" s="9">
        <f>MOD(A1446-1,COUNT('DATE Snapshot'!$A:$A))+1</f>
        <v>3</v>
      </c>
      <c r="D1446" s="25">
        <f t="shared" ref="D1446:I1446" ca="1" si="4335">INDIRECT(ADDRESS($C1446+1,D$2,,,D$1))</f>
        <v>42795</v>
      </c>
      <c r="E1446" s="27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8">
        <f t="shared" ca="1" si="4335"/>
        <v>42736</v>
      </c>
      <c r="I1446" s="9">
        <f t="shared" ca="1" si="4335"/>
        <v>4</v>
      </c>
      <c r="J1446" s="46">
        <f>TRUNC((A1446-1)/COUNT('DATE Snapshot'!A:A)/COUNT(PRODUCT!A:A),0)+1</f>
        <v>3</v>
      </c>
      <c r="K1446" s="9" t="str">
        <f t="shared" ref="K1446:O1446" ca="1" si="4336">INDIRECT(ADDRESS($J1446+1,K$2,,,K$1))</f>
        <v>AGUIA</v>
      </c>
      <c r="L1446" s="9" t="str">
        <f t="shared" ca="1" si="4336"/>
        <v>AG</v>
      </c>
      <c r="M1446" s="9" t="str">
        <f t="shared" ca="1" si="4336"/>
        <v>PORTO ALEGRE</v>
      </c>
      <c r="N1446" s="9" t="str">
        <f t="shared" ca="1" si="4336"/>
        <v>BRASIL</v>
      </c>
      <c r="O1446" s="9">
        <f t="shared" ca="1" si="4336"/>
        <v>0</v>
      </c>
      <c r="P1446" s="9">
        <f>MOD(TRUNC((A1446-1)/COUNT('DATE Snapshot'!A:A)),COUNT(PRODUCT!A:A))+1</f>
        <v>5</v>
      </c>
      <c r="Q1446" s="9" t="str">
        <f t="shared" ref="Q1446:W1446" ca="1" si="4337">INDIRECT(ADDRESS($P1446+1,Q$2,,,Q$1))</f>
        <v>CARMENERE RESERVA</v>
      </c>
      <c r="R1446" s="9" t="str">
        <f t="shared" ca="1" si="4337"/>
        <v>CRMN_RS</v>
      </c>
      <c r="S1446" s="9" t="str">
        <f t="shared" ca="1" si="4337"/>
        <v>VINHO TINTO</v>
      </c>
      <c r="T1446" s="9" t="str">
        <f t="shared" ca="1" si="4337"/>
        <v>12_BTL_0,75 l</v>
      </c>
      <c r="U1446" s="29">
        <f t="shared" ca="1" si="4337"/>
        <v>12</v>
      </c>
      <c r="V1446" s="30">
        <f t="shared" ca="1" si="4337"/>
        <v>198</v>
      </c>
      <c r="W1446" s="30">
        <f t="shared" ca="1" si="4337"/>
        <v>110</v>
      </c>
    </row>
    <row r="1447" spans="1:23" ht="13">
      <c r="A1447" s="9">
        <f t="shared" si="8"/>
        <v>1444</v>
      </c>
      <c r="B1447" s="45">
        <v>10</v>
      </c>
      <c r="C1447" s="9">
        <f>MOD(A1447-1,COUNT('DATE Snapshot'!$A:$A))+1</f>
        <v>4</v>
      </c>
      <c r="D1447" s="25">
        <f t="shared" ref="D1447:I1447" ca="1" si="4338">INDIRECT(ADDRESS($C1447+1,D$2,,,D$1))</f>
        <v>42826</v>
      </c>
      <c r="E1447" s="27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8">
        <f t="shared" ca="1" si="4338"/>
        <v>42736</v>
      </c>
      <c r="I1447" s="9">
        <f t="shared" ca="1" si="4338"/>
        <v>7</v>
      </c>
      <c r="J1447" s="46">
        <f>TRUNC((A1447-1)/COUNT('DATE Snapshot'!A:A)/COUNT(PRODUCT!A:A),0)+1</f>
        <v>3</v>
      </c>
      <c r="K1447" s="9" t="str">
        <f t="shared" ref="K1447:O1447" ca="1" si="4339">INDIRECT(ADDRESS($J1447+1,K$2,,,K$1))</f>
        <v>AGUIA</v>
      </c>
      <c r="L1447" s="9" t="str">
        <f t="shared" ca="1" si="4339"/>
        <v>AG</v>
      </c>
      <c r="M1447" s="9" t="str">
        <f t="shared" ca="1" si="4339"/>
        <v>PORTO ALEGRE</v>
      </c>
      <c r="N1447" s="9" t="str">
        <f t="shared" ca="1" si="4339"/>
        <v>BRASIL</v>
      </c>
      <c r="O1447" s="9">
        <f t="shared" ca="1" si="4339"/>
        <v>0</v>
      </c>
      <c r="P1447" s="9">
        <f>MOD(TRUNC((A1447-1)/COUNT('DATE Snapshot'!A:A)),COUNT(PRODUCT!A:A))+1</f>
        <v>5</v>
      </c>
      <c r="Q1447" s="9" t="str">
        <f t="shared" ref="Q1447:W1447" ca="1" si="4340">INDIRECT(ADDRESS($P1447+1,Q$2,,,Q$1))</f>
        <v>CARMENERE RESERVA</v>
      </c>
      <c r="R1447" s="9" t="str">
        <f t="shared" ca="1" si="4340"/>
        <v>CRMN_RS</v>
      </c>
      <c r="S1447" s="9" t="str">
        <f t="shared" ca="1" si="4340"/>
        <v>VINHO TINTO</v>
      </c>
      <c r="T1447" s="9" t="str">
        <f t="shared" ca="1" si="4340"/>
        <v>12_BTL_0,75 l</v>
      </c>
      <c r="U1447" s="29">
        <f t="shared" ca="1" si="4340"/>
        <v>12</v>
      </c>
      <c r="V1447" s="30">
        <f t="shared" ca="1" si="4340"/>
        <v>198</v>
      </c>
      <c r="W1447" s="30">
        <f t="shared" ca="1" si="4340"/>
        <v>110</v>
      </c>
    </row>
    <row r="1448" spans="1:23" ht="13">
      <c r="A1448" s="9">
        <f t="shared" si="8"/>
        <v>1445</v>
      </c>
      <c r="B1448" s="45">
        <v>13</v>
      </c>
      <c r="C1448" s="9">
        <f>MOD(A1448-1,COUNT('DATE Snapshot'!$A:$A))+1</f>
        <v>5</v>
      </c>
      <c r="D1448" s="25">
        <f t="shared" ref="D1448:I1448" ca="1" si="4341">INDIRECT(ADDRESS($C1448+1,D$2,,,D$1))</f>
        <v>42856</v>
      </c>
      <c r="E1448" s="27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8">
        <f t="shared" ca="1" si="4341"/>
        <v>42736</v>
      </c>
      <c r="I1448" s="9">
        <f t="shared" ca="1" si="4341"/>
        <v>2</v>
      </c>
      <c r="J1448" s="46">
        <f>TRUNC((A1448-1)/COUNT('DATE Snapshot'!A:A)/COUNT(PRODUCT!A:A),0)+1</f>
        <v>3</v>
      </c>
      <c r="K1448" s="9" t="str">
        <f t="shared" ref="K1448:O1448" ca="1" si="4342">INDIRECT(ADDRESS($J1448+1,K$2,,,K$1))</f>
        <v>AGUIA</v>
      </c>
      <c r="L1448" s="9" t="str">
        <f t="shared" ca="1" si="4342"/>
        <v>AG</v>
      </c>
      <c r="M1448" s="9" t="str">
        <f t="shared" ca="1" si="4342"/>
        <v>PORTO ALEGRE</v>
      </c>
      <c r="N1448" s="9" t="str">
        <f t="shared" ca="1" si="4342"/>
        <v>BRASIL</v>
      </c>
      <c r="O1448" s="9">
        <f t="shared" ca="1" si="4342"/>
        <v>0</v>
      </c>
      <c r="P1448" s="9">
        <f>MOD(TRUNC((A1448-1)/COUNT('DATE Snapshot'!A:A)),COUNT(PRODUCT!A:A))+1</f>
        <v>5</v>
      </c>
      <c r="Q1448" s="9" t="str">
        <f t="shared" ref="Q1448:W1448" ca="1" si="4343">INDIRECT(ADDRESS($P1448+1,Q$2,,,Q$1))</f>
        <v>CARMENERE RESERVA</v>
      </c>
      <c r="R1448" s="9" t="str">
        <f t="shared" ca="1" si="4343"/>
        <v>CRMN_RS</v>
      </c>
      <c r="S1448" s="9" t="str">
        <f t="shared" ca="1" si="4343"/>
        <v>VINHO TINTO</v>
      </c>
      <c r="T1448" s="9" t="str">
        <f t="shared" ca="1" si="4343"/>
        <v>12_BTL_0,75 l</v>
      </c>
      <c r="U1448" s="29">
        <f t="shared" ca="1" si="4343"/>
        <v>12</v>
      </c>
      <c r="V1448" s="30">
        <f t="shared" ca="1" si="4343"/>
        <v>198</v>
      </c>
      <c r="W1448" s="30">
        <f t="shared" ca="1" si="4343"/>
        <v>110</v>
      </c>
    </row>
    <row r="1449" spans="1:23" ht="13">
      <c r="A1449" s="9">
        <f t="shared" si="8"/>
        <v>1446</v>
      </c>
      <c r="B1449" s="45">
        <v>15</v>
      </c>
      <c r="C1449" s="9">
        <f>MOD(A1449-1,COUNT('DATE Snapshot'!$A:$A))+1</f>
        <v>6</v>
      </c>
      <c r="D1449" s="25">
        <f t="shared" ref="D1449:I1449" ca="1" si="4344">INDIRECT(ADDRESS($C1449+1,D$2,,,D$1))</f>
        <v>42887</v>
      </c>
      <c r="E1449" s="27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8">
        <f t="shared" ca="1" si="4344"/>
        <v>42736</v>
      </c>
      <c r="I1449" s="9">
        <f t="shared" ca="1" si="4344"/>
        <v>5</v>
      </c>
      <c r="J1449" s="46">
        <f>TRUNC((A1449-1)/COUNT('DATE Snapshot'!A:A)/COUNT(PRODUCT!A:A),0)+1</f>
        <v>3</v>
      </c>
      <c r="K1449" s="9" t="str">
        <f t="shared" ref="K1449:O1449" ca="1" si="4345">INDIRECT(ADDRESS($J1449+1,K$2,,,K$1))</f>
        <v>AGUIA</v>
      </c>
      <c r="L1449" s="9" t="str">
        <f t="shared" ca="1" si="4345"/>
        <v>AG</v>
      </c>
      <c r="M1449" s="9" t="str">
        <f t="shared" ca="1" si="4345"/>
        <v>PORTO ALEGRE</v>
      </c>
      <c r="N1449" s="9" t="str">
        <f t="shared" ca="1" si="4345"/>
        <v>BRASIL</v>
      </c>
      <c r="O1449" s="9">
        <f t="shared" ca="1" si="4345"/>
        <v>0</v>
      </c>
      <c r="P1449" s="9">
        <f>MOD(TRUNC((A1449-1)/COUNT('DATE Snapshot'!A:A)),COUNT(PRODUCT!A:A))+1</f>
        <v>5</v>
      </c>
      <c r="Q1449" s="9" t="str">
        <f t="shared" ref="Q1449:W1449" ca="1" si="4346">INDIRECT(ADDRESS($P1449+1,Q$2,,,Q$1))</f>
        <v>CARMENERE RESERVA</v>
      </c>
      <c r="R1449" s="9" t="str">
        <f t="shared" ca="1" si="4346"/>
        <v>CRMN_RS</v>
      </c>
      <c r="S1449" s="9" t="str">
        <f t="shared" ca="1" si="4346"/>
        <v>VINHO TINTO</v>
      </c>
      <c r="T1449" s="9" t="str">
        <f t="shared" ca="1" si="4346"/>
        <v>12_BTL_0,75 l</v>
      </c>
      <c r="U1449" s="29">
        <f t="shared" ca="1" si="4346"/>
        <v>12</v>
      </c>
      <c r="V1449" s="30">
        <f t="shared" ca="1" si="4346"/>
        <v>198</v>
      </c>
      <c r="W1449" s="30">
        <f t="shared" ca="1" si="4346"/>
        <v>110</v>
      </c>
    </row>
    <row r="1450" spans="1:23" ht="13">
      <c r="A1450" s="9">
        <f t="shared" si="8"/>
        <v>1447</v>
      </c>
      <c r="B1450" s="45">
        <v>9</v>
      </c>
      <c r="C1450" s="9">
        <f>MOD(A1450-1,COUNT('DATE Snapshot'!$A:$A))+1</f>
        <v>7</v>
      </c>
      <c r="D1450" s="25">
        <f t="shared" ref="D1450:I1450" ca="1" si="4347">INDIRECT(ADDRESS($C1450+1,D$2,,,D$1))</f>
        <v>42917</v>
      </c>
      <c r="E1450" s="27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8">
        <f t="shared" ca="1" si="4347"/>
        <v>42736</v>
      </c>
      <c r="I1450" s="9">
        <f t="shared" ca="1" si="4347"/>
        <v>7</v>
      </c>
      <c r="J1450" s="46">
        <f>TRUNC((A1450-1)/COUNT('DATE Snapshot'!A:A)/COUNT(PRODUCT!A:A),0)+1</f>
        <v>3</v>
      </c>
      <c r="K1450" s="9" t="str">
        <f t="shared" ref="K1450:O1450" ca="1" si="4348">INDIRECT(ADDRESS($J1450+1,K$2,,,K$1))</f>
        <v>AGUIA</v>
      </c>
      <c r="L1450" s="9" t="str">
        <f t="shared" ca="1" si="4348"/>
        <v>AG</v>
      </c>
      <c r="M1450" s="9" t="str">
        <f t="shared" ca="1" si="4348"/>
        <v>PORTO ALEGRE</v>
      </c>
      <c r="N1450" s="9" t="str">
        <f t="shared" ca="1" si="4348"/>
        <v>BRASIL</v>
      </c>
      <c r="O1450" s="9">
        <f t="shared" ca="1" si="4348"/>
        <v>0</v>
      </c>
      <c r="P1450" s="9">
        <f>MOD(TRUNC((A1450-1)/COUNT('DATE Snapshot'!A:A)),COUNT(PRODUCT!A:A))+1</f>
        <v>5</v>
      </c>
      <c r="Q1450" s="9" t="str">
        <f t="shared" ref="Q1450:W1450" ca="1" si="4349">INDIRECT(ADDRESS($P1450+1,Q$2,,,Q$1))</f>
        <v>CARMENERE RESERVA</v>
      </c>
      <c r="R1450" s="9" t="str">
        <f t="shared" ca="1" si="4349"/>
        <v>CRMN_RS</v>
      </c>
      <c r="S1450" s="9" t="str">
        <f t="shared" ca="1" si="4349"/>
        <v>VINHO TINTO</v>
      </c>
      <c r="T1450" s="9" t="str">
        <f t="shared" ca="1" si="4349"/>
        <v>12_BTL_0,75 l</v>
      </c>
      <c r="U1450" s="29">
        <f t="shared" ca="1" si="4349"/>
        <v>12</v>
      </c>
      <c r="V1450" s="30">
        <f t="shared" ca="1" si="4349"/>
        <v>198</v>
      </c>
      <c r="W1450" s="30">
        <f t="shared" ca="1" si="4349"/>
        <v>110</v>
      </c>
    </row>
    <row r="1451" spans="1:23" ht="13">
      <c r="A1451" s="9">
        <f t="shared" si="8"/>
        <v>1448</v>
      </c>
      <c r="B1451" s="45">
        <v>6</v>
      </c>
      <c r="C1451" s="9">
        <f>MOD(A1451-1,COUNT('DATE Snapshot'!$A:$A))+1</f>
        <v>8</v>
      </c>
      <c r="D1451" s="25">
        <f t="shared" ref="D1451:I1451" ca="1" si="4350">INDIRECT(ADDRESS($C1451+1,D$2,,,D$1))</f>
        <v>42948</v>
      </c>
      <c r="E1451" s="27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8">
        <f t="shared" ca="1" si="4350"/>
        <v>42736</v>
      </c>
      <c r="I1451" s="9">
        <f t="shared" ca="1" si="4350"/>
        <v>3</v>
      </c>
      <c r="J1451" s="46">
        <f>TRUNC((A1451-1)/COUNT('DATE Snapshot'!A:A)/COUNT(PRODUCT!A:A),0)+1</f>
        <v>3</v>
      </c>
      <c r="K1451" s="9" t="str">
        <f t="shared" ref="K1451:O1451" ca="1" si="4351">INDIRECT(ADDRESS($J1451+1,K$2,,,K$1))</f>
        <v>AGUIA</v>
      </c>
      <c r="L1451" s="9" t="str">
        <f t="shared" ca="1" si="4351"/>
        <v>AG</v>
      </c>
      <c r="M1451" s="9" t="str">
        <f t="shared" ca="1" si="4351"/>
        <v>PORTO ALEGRE</v>
      </c>
      <c r="N1451" s="9" t="str">
        <f t="shared" ca="1" si="4351"/>
        <v>BRASIL</v>
      </c>
      <c r="O1451" s="9">
        <f t="shared" ca="1" si="4351"/>
        <v>0</v>
      </c>
      <c r="P1451" s="9">
        <f>MOD(TRUNC((A1451-1)/COUNT('DATE Snapshot'!A:A)),COUNT(PRODUCT!A:A))+1</f>
        <v>5</v>
      </c>
      <c r="Q1451" s="9" t="str">
        <f t="shared" ref="Q1451:W1451" ca="1" si="4352">INDIRECT(ADDRESS($P1451+1,Q$2,,,Q$1))</f>
        <v>CARMENERE RESERVA</v>
      </c>
      <c r="R1451" s="9" t="str">
        <f t="shared" ca="1" si="4352"/>
        <v>CRMN_RS</v>
      </c>
      <c r="S1451" s="9" t="str">
        <f t="shared" ca="1" si="4352"/>
        <v>VINHO TINTO</v>
      </c>
      <c r="T1451" s="9" t="str">
        <f t="shared" ca="1" si="4352"/>
        <v>12_BTL_0,75 l</v>
      </c>
      <c r="U1451" s="29">
        <f t="shared" ca="1" si="4352"/>
        <v>12</v>
      </c>
      <c r="V1451" s="30">
        <f t="shared" ca="1" si="4352"/>
        <v>198</v>
      </c>
      <c r="W1451" s="30">
        <f t="shared" ca="1" si="4352"/>
        <v>110</v>
      </c>
    </row>
    <row r="1452" spans="1:23" ht="13">
      <c r="A1452" s="9">
        <f t="shared" si="8"/>
        <v>1449</v>
      </c>
      <c r="B1452" s="45">
        <v>15</v>
      </c>
      <c r="C1452" s="9">
        <f>MOD(A1452-1,COUNT('DATE Snapshot'!$A:$A))+1</f>
        <v>9</v>
      </c>
      <c r="D1452" s="25">
        <f t="shared" ref="D1452:I1452" ca="1" si="4353">INDIRECT(ADDRESS($C1452+1,D$2,,,D$1))</f>
        <v>42979</v>
      </c>
      <c r="E1452" s="27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8">
        <f t="shared" ca="1" si="4353"/>
        <v>42736</v>
      </c>
      <c r="I1452" s="9">
        <f t="shared" ca="1" si="4353"/>
        <v>6</v>
      </c>
      <c r="J1452" s="46">
        <f>TRUNC((A1452-1)/COUNT('DATE Snapshot'!A:A)/COUNT(PRODUCT!A:A),0)+1</f>
        <v>3</v>
      </c>
      <c r="K1452" s="9" t="str">
        <f t="shared" ref="K1452:O1452" ca="1" si="4354">INDIRECT(ADDRESS($J1452+1,K$2,,,K$1))</f>
        <v>AGUIA</v>
      </c>
      <c r="L1452" s="9" t="str">
        <f t="shared" ca="1" si="4354"/>
        <v>AG</v>
      </c>
      <c r="M1452" s="9" t="str">
        <f t="shared" ca="1" si="4354"/>
        <v>PORTO ALEGRE</v>
      </c>
      <c r="N1452" s="9" t="str">
        <f t="shared" ca="1" si="4354"/>
        <v>BRASIL</v>
      </c>
      <c r="O1452" s="9">
        <f t="shared" ca="1" si="4354"/>
        <v>0</v>
      </c>
      <c r="P1452" s="9">
        <f>MOD(TRUNC((A1452-1)/COUNT('DATE Snapshot'!A:A)),COUNT(PRODUCT!A:A))+1</f>
        <v>5</v>
      </c>
      <c r="Q1452" s="9" t="str">
        <f t="shared" ref="Q1452:W1452" ca="1" si="4355">INDIRECT(ADDRESS($P1452+1,Q$2,,,Q$1))</f>
        <v>CARMENERE RESERVA</v>
      </c>
      <c r="R1452" s="9" t="str">
        <f t="shared" ca="1" si="4355"/>
        <v>CRMN_RS</v>
      </c>
      <c r="S1452" s="9" t="str">
        <f t="shared" ca="1" si="4355"/>
        <v>VINHO TINTO</v>
      </c>
      <c r="T1452" s="9" t="str">
        <f t="shared" ca="1" si="4355"/>
        <v>12_BTL_0,75 l</v>
      </c>
      <c r="U1452" s="29">
        <f t="shared" ca="1" si="4355"/>
        <v>12</v>
      </c>
      <c r="V1452" s="30">
        <f t="shared" ca="1" si="4355"/>
        <v>198</v>
      </c>
      <c r="W1452" s="30">
        <f t="shared" ca="1" si="4355"/>
        <v>110</v>
      </c>
    </row>
    <row r="1453" spans="1:23" ht="13">
      <c r="A1453" s="9">
        <f t="shared" si="8"/>
        <v>1450</v>
      </c>
      <c r="B1453" s="45">
        <v>5</v>
      </c>
      <c r="C1453" s="9">
        <f>MOD(A1453-1,COUNT('DATE Snapshot'!$A:$A))+1</f>
        <v>10</v>
      </c>
      <c r="D1453" s="25">
        <f t="shared" ref="D1453:I1453" ca="1" si="4356">INDIRECT(ADDRESS($C1453+1,D$2,,,D$1))</f>
        <v>43009</v>
      </c>
      <c r="E1453" s="27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8">
        <f t="shared" ca="1" si="4356"/>
        <v>42736</v>
      </c>
      <c r="I1453" s="9">
        <f t="shared" ca="1" si="4356"/>
        <v>1</v>
      </c>
      <c r="J1453" s="46">
        <f>TRUNC((A1453-1)/COUNT('DATE Snapshot'!A:A)/COUNT(PRODUCT!A:A),0)+1</f>
        <v>3</v>
      </c>
      <c r="K1453" s="9" t="str">
        <f t="shared" ref="K1453:O1453" ca="1" si="4357">INDIRECT(ADDRESS($J1453+1,K$2,,,K$1))</f>
        <v>AGUIA</v>
      </c>
      <c r="L1453" s="9" t="str">
        <f t="shared" ca="1" si="4357"/>
        <v>AG</v>
      </c>
      <c r="M1453" s="9" t="str">
        <f t="shared" ca="1" si="4357"/>
        <v>PORTO ALEGRE</v>
      </c>
      <c r="N1453" s="9" t="str">
        <f t="shared" ca="1" si="4357"/>
        <v>BRASIL</v>
      </c>
      <c r="O1453" s="9">
        <f t="shared" ca="1" si="4357"/>
        <v>0</v>
      </c>
      <c r="P1453" s="9">
        <f>MOD(TRUNC((A1453-1)/COUNT('DATE Snapshot'!A:A)),COUNT(PRODUCT!A:A))+1</f>
        <v>5</v>
      </c>
      <c r="Q1453" s="9" t="str">
        <f t="shared" ref="Q1453:W1453" ca="1" si="4358">INDIRECT(ADDRESS($P1453+1,Q$2,,,Q$1))</f>
        <v>CARMENERE RESERVA</v>
      </c>
      <c r="R1453" s="9" t="str">
        <f t="shared" ca="1" si="4358"/>
        <v>CRMN_RS</v>
      </c>
      <c r="S1453" s="9" t="str">
        <f t="shared" ca="1" si="4358"/>
        <v>VINHO TINTO</v>
      </c>
      <c r="T1453" s="9" t="str">
        <f t="shared" ca="1" si="4358"/>
        <v>12_BTL_0,75 l</v>
      </c>
      <c r="U1453" s="29">
        <f t="shared" ca="1" si="4358"/>
        <v>12</v>
      </c>
      <c r="V1453" s="30">
        <f t="shared" ca="1" si="4358"/>
        <v>198</v>
      </c>
      <c r="W1453" s="30">
        <f t="shared" ca="1" si="4358"/>
        <v>110</v>
      </c>
    </row>
    <row r="1454" spans="1:23" ht="13">
      <c r="A1454" s="9">
        <f t="shared" si="8"/>
        <v>1451</v>
      </c>
      <c r="B1454" s="45">
        <v>11</v>
      </c>
      <c r="C1454" s="9">
        <f>MOD(A1454-1,COUNT('DATE Snapshot'!$A:$A))+1</f>
        <v>11</v>
      </c>
      <c r="D1454" s="25">
        <f t="shared" ref="D1454:I1454" ca="1" si="4359">INDIRECT(ADDRESS($C1454+1,D$2,,,D$1))</f>
        <v>43040</v>
      </c>
      <c r="E1454" s="27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8">
        <f t="shared" ca="1" si="4359"/>
        <v>42736</v>
      </c>
      <c r="I1454" s="9">
        <f t="shared" ca="1" si="4359"/>
        <v>4</v>
      </c>
      <c r="J1454" s="46">
        <f>TRUNC((A1454-1)/COUNT('DATE Snapshot'!A:A)/COUNT(PRODUCT!A:A),0)+1</f>
        <v>3</v>
      </c>
      <c r="K1454" s="9" t="str">
        <f t="shared" ref="K1454:O1454" ca="1" si="4360">INDIRECT(ADDRESS($J1454+1,K$2,,,K$1))</f>
        <v>AGUIA</v>
      </c>
      <c r="L1454" s="9" t="str">
        <f t="shared" ca="1" si="4360"/>
        <v>AG</v>
      </c>
      <c r="M1454" s="9" t="str">
        <f t="shared" ca="1" si="4360"/>
        <v>PORTO ALEGRE</v>
      </c>
      <c r="N1454" s="9" t="str">
        <f t="shared" ca="1" si="4360"/>
        <v>BRASIL</v>
      </c>
      <c r="O1454" s="9">
        <f t="shared" ca="1" si="4360"/>
        <v>0</v>
      </c>
      <c r="P1454" s="9">
        <f>MOD(TRUNC((A1454-1)/COUNT('DATE Snapshot'!A:A)),COUNT(PRODUCT!A:A))+1</f>
        <v>5</v>
      </c>
      <c r="Q1454" s="9" t="str">
        <f t="shared" ref="Q1454:W1454" ca="1" si="4361">INDIRECT(ADDRESS($P1454+1,Q$2,,,Q$1))</f>
        <v>CARMENERE RESERVA</v>
      </c>
      <c r="R1454" s="9" t="str">
        <f t="shared" ca="1" si="4361"/>
        <v>CRMN_RS</v>
      </c>
      <c r="S1454" s="9" t="str">
        <f t="shared" ca="1" si="4361"/>
        <v>VINHO TINTO</v>
      </c>
      <c r="T1454" s="9" t="str">
        <f t="shared" ca="1" si="4361"/>
        <v>12_BTL_0,75 l</v>
      </c>
      <c r="U1454" s="29">
        <f t="shared" ca="1" si="4361"/>
        <v>12</v>
      </c>
      <c r="V1454" s="30">
        <f t="shared" ca="1" si="4361"/>
        <v>198</v>
      </c>
      <c r="W1454" s="30">
        <f t="shared" ca="1" si="4361"/>
        <v>110</v>
      </c>
    </row>
    <row r="1455" spans="1:23" ht="13">
      <c r="A1455" s="9">
        <f t="shared" si="8"/>
        <v>1452</v>
      </c>
      <c r="B1455" s="45">
        <v>22</v>
      </c>
      <c r="C1455" s="9">
        <f>MOD(A1455-1,COUNT('DATE Snapshot'!$A:$A))+1</f>
        <v>12</v>
      </c>
      <c r="D1455" s="25">
        <f t="shared" ref="D1455:I1455" ca="1" si="4362">INDIRECT(ADDRESS($C1455+1,D$2,,,D$1))</f>
        <v>43070</v>
      </c>
      <c r="E1455" s="27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8">
        <f t="shared" ca="1" si="4362"/>
        <v>42736</v>
      </c>
      <c r="I1455" s="9">
        <f t="shared" ca="1" si="4362"/>
        <v>6</v>
      </c>
      <c r="J1455" s="46">
        <f>TRUNC((A1455-1)/COUNT('DATE Snapshot'!A:A)/COUNT(PRODUCT!A:A),0)+1</f>
        <v>3</v>
      </c>
      <c r="K1455" s="9" t="str">
        <f t="shared" ref="K1455:O1455" ca="1" si="4363">INDIRECT(ADDRESS($J1455+1,K$2,,,K$1))</f>
        <v>AGUIA</v>
      </c>
      <c r="L1455" s="9" t="str">
        <f t="shared" ca="1" si="4363"/>
        <v>AG</v>
      </c>
      <c r="M1455" s="9" t="str">
        <f t="shared" ca="1" si="4363"/>
        <v>PORTO ALEGRE</v>
      </c>
      <c r="N1455" s="9" t="str">
        <f t="shared" ca="1" si="4363"/>
        <v>BRASIL</v>
      </c>
      <c r="O1455" s="9">
        <f t="shared" ca="1" si="4363"/>
        <v>0</v>
      </c>
      <c r="P1455" s="9">
        <f>MOD(TRUNC((A1455-1)/COUNT('DATE Snapshot'!A:A)),COUNT(PRODUCT!A:A))+1</f>
        <v>5</v>
      </c>
      <c r="Q1455" s="9" t="str">
        <f t="shared" ref="Q1455:W1455" ca="1" si="4364">INDIRECT(ADDRESS($P1455+1,Q$2,,,Q$1))</f>
        <v>CARMENERE RESERVA</v>
      </c>
      <c r="R1455" s="9" t="str">
        <f t="shared" ca="1" si="4364"/>
        <v>CRMN_RS</v>
      </c>
      <c r="S1455" s="9" t="str">
        <f t="shared" ca="1" si="4364"/>
        <v>VINHO TINTO</v>
      </c>
      <c r="T1455" s="9" t="str">
        <f t="shared" ca="1" si="4364"/>
        <v>12_BTL_0,75 l</v>
      </c>
      <c r="U1455" s="29">
        <f t="shared" ca="1" si="4364"/>
        <v>12</v>
      </c>
      <c r="V1455" s="30">
        <f t="shared" ca="1" si="4364"/>
        <v>198</v>
      </c>
      <c r="W1455" s="30">
        <f t="shared" ca="1" si="4364"/>
        <v>110</v>
      </c>
    </row>
    <row r="1456" spans="1:23" ht="13">
      <c r="A1456" s="9">
        <f t="shared" si="8"/>
        <v>1453</v>
      </c>
      <c r="B1456" s="45">
        <v>5</v>
      </c>
      <c r="C1456" s="9">
        <f>MOD(A1456-1,COUNT('DATE Snapshot'!$A:$A))+1</f>
        <v>13</v>
      </c>
      <c r="D1456" s="25">
        <f t="shared" ref="D1456:I1456" ca="1" si="4365">INDIRECT(ADDRESS($C1456+1,D$2,,,D$1))</f>
        <v>43101</v>
      </c>
      <c r="E1456" s="27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8">
        <f t="shared" ca="1" si="4365"/>
        <v>43101</v>
      </c>
      <c r="I1456" s="9">
        <f t="shared" ca="1" si="4365"/>
        <v>2</v>
      </c>
      <c r="J1456" s="46">
        <f>TRUNC((A1456-1)/COUNT('DATE Snapshot'!A:A)/COUNT(PRODUCT!A:A),0)+1</f>
        <v>3</v>
      </c>
      <c r="K1456" s="9" t="str">
        <f t="shared" ref="K1456:O1456" ca="1" si="4366">INDIRECT(ADDRESS($J1456+1,K$2,,,K$1))</f>
        <v>AGUIA</v>
      </c>
      <c r="L1456" s="9" t="str">
        <f t="shared" ca="1" si="4366"/>
        <v>AG</v>
      </c>
      <c r="M1456" s="9" t="str">
        <f t="shared" ca="1" si="4366"/>
        <v>PORTO ALEGRE</v>
      </c>
      <c r="N1456" s="9" t="str">
        <f t="shared" ca="1" si="4366"/>
        <v>BRASIL</v>
      </c>
      <c r="O1456" s="9">
        <f t="shared" ca="1" si="4366"/>
        <v>0</v>
      </c>
      <c r="P1456" s="9">
        <f>MOD(TRUNC((A1456-1)/COUNT('DATE Snapshot'!A:A)),COUNT(PRODUCT!A:A))+1</f>
        <v>5</v>
      </c>
      <c r="Q1456" s="9" t="str">
        <f t="shared" ref="Q1456:W1456" ca="1" si="4367">INDIRECT(ADDRESS($P1456+1,Q$2,,,Q$1))</f>
        <v>CARMENERE RESERVA</v>
      </c>
      <c r="R1456" s="9" t="str">
        <f t="shared" ca="1" si="4367"/>
        <v>CRMN_RS</v>
      </c>
      <c r="S1456" s="9" t="str">
        <f t="shared" ca="1" si="4367"/>
        <v>VINHO TINTO</v>
      </c>
      <c r="T1456" s="9" t="str">
        <f t="shared" ca="1" si="4367"/>
        <v>12_BTL_0,75 l</v>
      </c>
      <c r="U1456" s="29">
        <f t="shared" ca="1" si="4367"/>
        <v>12</v>
      </c>
      <c r="V1456" s="30">
        <f t="shared" ca="1" si="4367"/>
        <v>198</v>
      </c>
      <c r="W1456" s="30">
        <f t="shared" ca="1" si="4367"/>
        <v>110</v>
      </c>
    </row>
    <row r="1457" spans="1:23" ht="13">
      <c r="A1457" s="9">
        <f t="shared" si="8"/>
        <v>1454</v>
      </c>
      <c r="B1457" s="45">
        <v>1</v>
      </c>
      <c r="C1457" s="9">
        <f>MOD(A1457-1,COUNT('DATE Snapshot'!$A:$A))+1</f>
        <v>14</v>
      </c>
      <c r="D1457" s="25">
        <f t="shared" ref="D1457:I1457" ca="1" si="4368">INDIRECT(ADDRESS($C1457+1,D$2,,,D$1))</f>
        <v>43132</v>
      </c>
      <c r="E1457" s="27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8">
        <f t="shared" ca="1" si="4368"/>
        <v>43101</v>
      </c>
      <c r="I1457" s="9">
        <f t="shared" ca="1" si="4368"/>
        <v>5</v>
      </c>
      <c r="J1457" s="46">
        <f>TRUNC((A1457-1)/COUNT('DATE Snapshot'!A:A)/COUNT(PRODUCT!A:A),0)+1</f>
        <v>3</v>
      </c>
      <c r="K1457" s="9" t="str">
        <f t="shared" ref="K1457:O1457" ca="1" si="4369">INDIRECT(ADDRESS($J1457+1,K$2,,,K$1))</f>
        <v>AGUIA</v>
      </c>
      <c r="L1457" s="9" t="str">
        <f t="shared" ca="1" si="4369"/>
        <v>AG</v>
      </c>
      <c r="M1457" s="9" t="str">
        <f t="shared" ca="1" si="4369"/>
        <v>PORTO ALEGRE</v>
      </c>
      <c r="N1457" s="9" t="str">
        <f t="shared" ca="1" si="4369"/>
        <v>BRASIL</v>
      </c>
      <c r="O1457" s="9">
        <f t="shared" ca="1" si="4369"/>
        <v>0</v>
      </c>
      <c r="P1457" s="9">
        <f>MOD(TRUNC((A1457-1)/COUNT('DATE Snapshot'!A:A)),COUNT(PRODUCT!A:A))+1</f>
        <v>5</v>
      </c>
      <c r="Q1457" s="9" t="str">
        <f t="shared" ref="Q1457:W1457" ca="1" si="4370">INDIRECT(ADDRESS($P1457+1,Q$2,,,Q$1))</f>
        <v>CARMENERE RESERVA</v>
      </c>
      <c r="R1457" s="9" t="str">
        <f t="shared" ca="1" si="4370"/>
        <v>CRMN_RS</v>
      </c>
      <c r="S1457" s="9" t="str">
        <f t="shared" ca="1" si="4370"/>
        <v>VINHO TINTO</v>
      </c>
      <c r="T1457" s="9" t="str">
        <f t="shared" ca="1" si="4370"/>
        <v>12_BTL_0,75 l</v>
      </c>
      <c r="U1457" s="29">
        <f t="shared" ca="1" si="4370"/>
        <v>12</v>
      </c>
      <c r="V1457" s="30">
        <f t="shared" ca="1" si="4370"/>
        <v>198</v>
      </c>
      <c r="W1457" s="30">
        <f t="shared" ca="1" si="4370"/>
        <v>110</v>
      </c>
    </row>
    <row r="1458" spans="1:23" ht="13">
      <c r="A1458" s="9">
        <f t="shared" si="8"/>
        <v>1455</v>
      </c>
      <c r="B1458" s="45">
        <v>4</v>
      </c>
      <c r="C1458" s="9">
        <f>MOD(A1458-1,COUNT('DATE Snapshot'!$A:$A))+1</f>
        <v>15</v>
      </c>
      <c r="D1458" s="25">
        <f t="shared" ref="D1458:I1458" ca="1" si="4371">INDIRECT(ADDRESS($C1458+1,D$2,,,D$1))</f>
        <v>43160</v>
      </c>
      <c r="E1458" s="27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8">
        <f t="shared" ca="1" si="4371"/>
        <v>43101</v>
      </c>
      <c r="I1458" s="9">
        <f t="shared" ca="1" si="4371"/>
        <v>5</v>
      </c>
      <c r="J1458" s="46">
        <f>TRUNC((A1458-1)/COUNT('DATE Snapshot'!A:A)/COUNT(PRODUCT!A:A),0)+1</f>
        <v>3</v>
      </c>
      <c r="K1458" s="9" t="str">
        <f t="shared" ref="K1458:O1458" ca="1" si="4372">INDIRECT(ADDRESS($J1458+1,K$2,,,K$1))</f>
        <v>AGUIA</v>
      </c>
      <c r="L1458" s="9" t="str">
        <f t="shared" ca="1" si="4372"/>
        <v>AG</v>
      </c>
      <c r="M1458" s="9" t="str">
        <f t="shared" ca="1" si="4372"/>
        <v>PORTO ALEGRE</v>
      </c>
      <c r="N1458" s="9" t="str">
        <f t="shared" ca="1" si="4372"/>
        <v>BRASIL</v>
      </c>
      <c r="O1458" s="9">
        <f t="shared" ca="1" si="4372"/>
        <v>0</v>
      </c>
      <c r="P1458" s="9">
        <f>MOD(TRUNC((A1458-1)/COUNT('DATE Snapshot'!A:A)),COUNT(PRODUCT!A:A))+1</f>
        <v>5</v>
      </c>
      <c r="Q1458" s="9" t="str">
        <f t="shared" ref="Q1458:W1458" ca="1" si="4373">INDIRECT(ADDRESS($P1458+1,Q$2,,,Q$1))</f>
        <v>CARMENERE RESERVA</v>
      </c>
      <c r="R1458" s="9" t="str">
        <f t="shared" ca="1" si="4373"/>
        <v>CRMN_RS</v>
      </c>
      <c r="S1458" s="9" t="str">
        <f t="shared" ca="1" si="4373"/>
        <v>VINHO TINTO</v>
      </c>
      <c r="T1458" s="9" t="str">
        <f t="shared" ca="1" si="4373"/>
        <v>12_BTL_0,75 l</v>
      </c>
      <c r="U1458" s="29">
        <f t="shared" ca="1" si="4373"/>
        <v>12</v>
      </c>
      <c r="V1458" s="30">
        <f t="shared" ca="1" si="4373"/>
        <v>198</v>
      </c>
      <c r="W1458" s="30">
        <f t="shared" ca="1" si="4373"/>
        <v>110</v>
      </c>
    </row>
    <row r="1459" spans="1:23" ht="13">
      <c r="A1459" s="9">
        <f t="shared" si="8"/>
        <v>1456</v>
      </c>
      <c r="B1459" s="45">
        <v>12</v>
      </c>
      <c r="C1459" s="9">
        <f>MOD(A1459-1,COUNT('DATE Snapshot'!$A:$A))+1</f>
        <v>16</v>
      </c>
      <c r="D1459" s="25">
        <f t="shared" ref="D1459:I1459" ca="1" si="4374">INDIRECT(ADDRESS($C1459+1,D$2,,,D$1))</f>
        <v>43191</v>
      </c>
      <c r="E1459" s="27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8">
        <f t="shared" ca="1" si="4374"/>
        <v>43101</v>
      </c>
      <c r="I1459" s="9">
        <f t="shared" ca="1" si="4374"/>
        <v>1</v>
      </c>
      <c r="J1459" s="46">
        <f>TRUNC((A1459-1)/COUNT('DATE Snapshot'!A:A)/COUNT(PRODUCT!A:A),0)+1</f>
        <v>3</v>
      </c>
      <c r="K1459" s="9" t="str">
        <f t="shared" ref="K1459:O1459" ca="1" si="4375">INDIRECT(ADDRESS($J1459+1,K$2,,,K$1))</f>
        <v>AGUIA</v>
      </c>
      <c r="L1459" s="9" t="str">
        <f t="shared" ca="1" si="4375"/>
        <v>AG</v>
      </c>
      <c r="M1459" s="9" t="str">
        <f t="shared" ca="1" si="4375"/>
        <v>PORTO ALEGRE</v>
      </c>
      <c r="N1459" s="9" t="str">
        <f t="shared" ca="1" si="4375"/>
        <v>BRASIL</v>
      </c>
      <c r="O1459" s="9">
        <f t="shared" ca="1" si="4375"/>
        <v>0</v>
      </c>
      <c r="P1459" s="9">
        <f>MOD(TRUNC((A1459-1)/COUNT('DATE Snapshot'!A:A)),COUNT(PRODUCT!A:A))+1</f>
        <v>5</v>
      </c>
      <c r="Q1459" s="9" t="str">
        <f t="shared" ref="Q1459:W1459" ca="1" si="4376">INDIRECT(ADDRESS($P1459+1,Q$2,,,Q$1))</f>
        <v>CARMENERE RESERVA</v>
      </c>
      <c r="R1459" s="9" t="str">
        <f t="shared" ca="1" si="4376"/>
        <v>CRMN_RS</v>
      </c>
      <c r="S1459" s="9" t="str">
        <f t="shared" ca="1" si="4376"/>
        <v>VINHO TINTO</v>
      </c>
      <c r="T1459" s="9" t="str">
        <f t="shared" ca="1" si="4376"/>
        <v>12_BTL_0,75 l</v>
      </c>
      <c r="U1459" s="29">
        <f t="shared" ca="1" si="4376"/>
        <v>12</v>
      </c>
      <c r="V1459" s="30">
        <f t="shared" ca="1" si="4376"/>
        <v>198</v>
      </c>
      <c r="W1459" s="30">
        <f t="shared" ca="1" si="4376"/>
        <v>110</v>
      </c>
    </row>
    <row r="1460" spans="1:23" ht="13">
      <c r="A1460" s="9">
        <f t="shared" si="8"/>
        <v>1457</v>
      </c>
      <c r="B1460" s="45">
        <v>7</v>
      </c>
      <c r="C1460" s="9">
        <f>MOD(A1460-1,COUNT('DATE Snapshot'!$A:$A))+1</f>
        <v>17</v>
      </c>
      <c r="D1460" s="25">
        <f t="shared" ref="D1460:I1460" ca="1" si="4377">INDIRECT(ADDRESS($C1460+1,D$2,,,D$1))</f>
        <v>43221</v>
      </c>
      <c r="E1460" s="27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8">
        <f t="shared" ca="1" si="4377"/>
        <v>43101</v>
      </c>
      <c r="I1460" s="9">
        <f t="shared" ca="1" si="4377"/>
        <v>3</v>
      </c>
      <c r="J1460" s="46">
        <f>TRUNC((A1460-1)/COUNT('DATE Snapshot'!A:A)/COUNT(PRODUCT!A:A),0)+1</f>
        <v>3</v>
      </c>
      <c r="K1460" s="9" t="str">
        <f t="shared" ref="K1460:O1460" ca="1" si="4378">INDIRECT(ADDRESS($J1460+1,K$2,,,K$1))</f>
        <v>AGUIA</v>
      </c>
      <c r="L1460" s="9" t="str">
        <f t="shared" ca="1" si="4378"/>
        <v>AG</v>
      </c>
      <c r="M1460" s="9" t="str">
        <f t="shared" ca="1" si="4378"/>
        <v>PORTO ALEGRE</v>
      </c>
      <c r="N1460" s="9" t="str">
        <f t="shared" ca="1" si="4378"/>
        <v>BRASIL</v>
      </c>
      <c r="O1460" s="9">
        <f t="shared" ca="1" si="4378"/>
        <v>0</v>
      </c>
      <c r="P1460" s="9">
        <f>MOD(TRUNC((A1460-1)/COUNT('DATE Snapshot'!A:A)),COUNT(PRODUCT!A:A))+1</f>
        <v>5</v>
      </c>
      <c r="Q1460" s="9" t="str">
        <f t="shared" ref="Q1460:W1460" ca="1" si="4379">INDIRECT(ADDRESS($P1460+1,Q$2,,,Q$1))</f>
        <v>CARMENERE RESERVA</v>
      </c>
      <c r="R1460" s="9" t="str">
        <f t="shared" ca="1" si="4379"/>
        <v>CRMN_RS</v>
      </c>
      <c r="S1460" s="9" t="str">
        <f t="shared" ca="1" si="4379"/>
        <v>VINHO TINTO</v>
      </c>
      <c r="T1460" s="9" t="str">
        <f t="shared" ca="1" si="4379"/>
        <v>12_BTL_0,75 l</v>
      </c>
      <c r="U1460" s="29">
        <f t="shared" ca="1" si="4379"/>
        <v>12</v>
      </c>
      <c r="V1460" s="30">
        <f t="shared" ca="1" si="4379"/>
        <v>198</v>
      </c>
      <c r="W1460" s="30">
        <f t="shared" ca="1" si="4379"/>
        <v>110</v>
      </c>
    </row>
    <row r="1461" spans="1:23" ht="13">
      <c r="A1461" s="9">
        <f t="shared" si="8"/>
        <v>1458</v>
      </c>
      <c r="B1461" s="45">
        <v>15</v>
      </c>
      <c r="C1461" s="9">
        <f>MOD(A1461-1,COUNT('DATE Snapshot'!$A:$A))+1</f>
        <v>18</v>
      </c>
      <c r="D1461" s="25">
        <f t="shared" ref="D1461:I1461" ca="1" si="4380">INDIRECT(ADDRESS($C1461+1,D$2,,,D$1))</f>
        <v>43252</v>
      </c>
      <c r="E1461" s="27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8">
        <f t="shared" ca="1" si="4380"/>
        <v>43101</v>
      </c>
      <c r="I1461" s="9">
        <f t="shared" ca="1" si="4380"/>
        <v>6</v>
      </c>
      <c r="J1461" s="46">
        <f>TRUNC((A1461-1)/COUNT('DATE Snapshot'!A:A)/COUNT(PRODUCT!A:A),0)+1</f>
        <v>3</v>
      </c>
      <c r="K1461" s="9" t="str">
        <f t="shared" ref="K1461:O1461" ca="1" si="4381">INDIRECT(ADDRESS($J1461+1,K$2,,,K$1))</f>
        <v>AGUIA</v>
      </c>
      <c r="L1461" s="9" t="str">
        <f t="shared" ca="1" si="4381"/>
        <v>AG</v>
      </c>
      <c r="M1461" s="9" t="str">
        <f t="shared" ca="1" si="4381"/>
        <v>PORTO ALEGRE</v>
      </c>
      <c r="N1461" s="9" t="str">
        <f t="shared" ca="1" si="4381"/>
        <v>BRASIL</v>
      </c>
      <c r="O1461" s="9">
        <f t="shared" ca="1" si="4381"/>
        <v>0</v>
      </c>
      <c r="P1461" s="9">
        <f>MOD(TRUNC((A1461-1)/COUNT('DATE Snapshot'!A:A)),COUNT(PRODUCT!A:A))+1</f>
        <v>5</v>
      </c>
      <c r="Q1461" s="9" t="str">
        <f t="shared" ref="Q1461:W1461" ca="1" si="4382">INDIRECT(ADDRESS($P1461+1,Q$2,,,Q$1))</f>
        <v>CARMENERE RESERVA</v>
      </c>
      <c r="R1461" s="9" t="str">
        <f t="shared" ca="1" si="4382"/>
        <v>CRMN_RS</v>
      </c>
      <c r="S1461" s="9" t="str">
        <f t="shared" ca="1" si="4382"/>
        <v>VINHO TINTO</v>
      </c>
      <c r="T1461" s="9" t="str">
        <f t="shared" ca="1" si="4382"/>
        <v>12_BTL_0,75 l</v>
      </c>
      <c r="U1461" s="29">
        <f t="shared" ca="1" si="4382"/>
        <v>12</v>
      </c>
      <c r="V1461" s="30">
        <f t="shared" ca="1" si="4382"/>
        <v>198</v>
      </c>
      <c r="W1461" s="30">
        <f t="shared" ca="1" si="4382"/>
        <v>110</v>
      </c>
    </row>
    <row r="1462" spans="1:23" ht="13">
      <c r="A1462" s="9">
        <f t="shared" si="8"/>
        <v>1459</v>
      </c>
      <c r="B1462" s="45">
        <v>19</v>
      </c>
      <c r="C1462" s="9">
        <f>MOD(A1462-1,COUNT('DATE Snapshot'!$A:$A))+1</f>
        <v>19</v>
      </c>
      <c r="D1462" s="25">
        <f t="shared" ref="D1462:I1462" ca="1" si="4383">INDIRECT(ADDRESS($C1462+1,D$2,,,D$1))</f>
        <v>43282</v>
      </c>
      <c r="E1462" s="27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8">
        <f t="shared" ca="1" si="4383"/>
        <v>43101</v>
      </c>
      <c r="I1462" s="9">
        <f t="shared" ca="1" si="4383"/>
        <v>1</v>
      </c>
      <c r="J1462" s="46">
        <f>TRUNC((A1462-1)/COUNT('DATE Snapshot'!A:A)/COUNT(PRODUCT!A:A),0)+1</f>
        <v>3</v>
      </c>
      <c r="K1462" s="9" t="str">
        <f t="shared" ref="K1462:O1462" ca="1" si="4384">INDIRECT(ADDRESS($J1462+1,K$2,,,K$1))</f>
        <v>AGUIA</v>
      </c>
      <c r="L1462" s="9" t="str">
        <f t="shared" ca="1" si="4384"/>
        <v>AG</v>
      </c>
      <c r="M1462" s="9" t="str">
        <f t="shared" ca="1" si="4384"/>
        <v>PORTO ALEGRE</v>
      </c>
      <c r="N1462" s="9" t="str">
        <f t="shared" ca="1" si="4384"/>
        <v>BRASIL</v>
      </c>
      <c r="O1462" s="9">
        <f t="shared" ca="1" si="4384"/>
        <v>0</v>
      </c>
      <c r="P1462" s="9">
        <f>MOD(TRUNC((A1462-1)/COUNT('DATE Snapshot'!A:A)),COUNT(PRODUCT!A:A))+1</f>
        <v>5</v>
      </c>
      <c r="Q1462" s="9" t="str">
        <f t="shared" ref="Q1462:W1462" ca="1" si="4385">INDIRECT(ADDRESS($P1462+1,Q$2,,,Q$1))</f>
        <v>CARMENERE RESERVA</v>
      </c>
      <c r="R1462" s="9" t="str">
        <f t="shared" ca="1" si="4385"/>
        <v>CRMN_RS</v>
      </c>
      <c r="S1462" s="9" t="str">
        <f t="shared" ca="1" si="4385"/>
        <v>VINHO TINTO</v>
      </c>
      <c r="T1462" s="9" t="str">
        <f t="shared" ca="1" si="4385"/>
        <v>12_BTL_0,75 l</v>
      </c>
      <c r="U1462" s="29">
        <f t="shared" ca="1" si="4385"/>
        <v>12</v>
      </c>
      <c r="V1462" s="30">
        <f t="shared" ca="1" si="4385"/>
        <v>198</v>
      </c>
      <c r="W1462" s="30">
        <f t="shared" ca="1" si="4385"/>
        <v>110</v>
      </c>
    </row>
    <row r="1463" spans="1:23" ht="13">
      <c r="A1463" s="9">
        <f t="shared" si="8"/>
        <v>1460</v>
      </c>
      <c r="B1463" s="45">
        <v>17</v>
      </c>
      <c r="C1463" s="9">
        <f>MOD(A1463-1,COUNT('DATE Snapshot'!$A:$A))+1</f>
        <v>20</v>
      </c>
      <c r="D1463" s="25">
        <f t="shared" ref="D1463:I1463" ca="1" si="4386">INDIRECT(ADDRESS($C1463+1,D$2,,,D$1))</f>
        <v>43313</v>
      </c>
      <c r="E1463" s="27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8">
        <f t="shared" ca="1" si="4386"/>
        <v>43101</v>
      </c>
      <c r="I1463" s="9">
        <f t="shared" ca="1" si="4386"/>
        <v>4</v>
      </c>
      <c r="J1463" s="46">
        <f>TRUNC((A1463-1)/COUNT('DATE Snapshot'!A:A)/COUNT(PRODUCT!A:A),0)+1</f>
        <v>3</v>
      </c>
      <c r="K1463" s="9" t="str">
        <f t="shared" ref="K1463:O1463" ca="1" si="4387">INDIRECT(ADDRESS($J1463+1,K$2,,,K$1))</f>
        <v>AGUIA</v>
      </c>
      <c r="L1463" s="9" t="str">
        <f t="shared" ca="1" si="4387"/>
        <v>AG</v>
      </c>
      <c r="M1463" s="9" t="str">
        <f t="shared" ca="1" si="4387"/>
        <v>PORTO ALEGRE</v>
      </c>
      <c r="N1463" s="9" t="str">
        <f t="shared" ca="1" si="4387"/>
        <v>BRASIL</v>
      </c>
      <c r="O1463" s="9">
        <f t="shared" ca="1" si="4387"/>
        <v>0</v>
      </c>
      <c r="P1463" s="9">
        <f>MOD(TRUNC((A1463-1)/COUNT('DATE Snapshot'!A:A)),COUNT(PRODUCT!A:A))+1</f>
        <v>5</v>
      </c>
      <c r="Q1463" s="9" t="str">
        <f t="shared" ref="Q1463:W1463" ca="1" si="4388">INDIRECT(ADDRESS($P1463+1,Q$2,,,Q$1))</f>
        <v>CARMENERE RESERVA</v>
      </c>
      <c r="R1463" s="9" t="str">
        <f t="shared" ca="1" si="4388"/>
        <v>CRMN_RS</v>
      </c>
      <c r="S1463" s="9" t="str">
        <f t="shared" ca="1" si="4388"/>
        <v>VINHO TINTO</v>
      </c>
      <c r="T1463" s="9" t="str">
        <f t="shared" ca="1" si="4388"/>
        <v>12_BTL_0,75 l</v>
      </c>
      <c r="U1463" s="29">
        <f t="shared" ca="1" si="4388"/>
        <v>12</v>
      </c>
      <c r="V1463" s="30">
        <f t="shared" ca="1" si="4388"/>
        <v>198</v>
      </c>
      <c r="W1463" s="30">
        <f t="shared" ca="1" si="4388"/>
        <v>110</v>
      </c>
    </row>
    <row r="1464" spans="1:23" ht="13">
      <c r="A1464" s="9">
        <f t="shared" si="8"/>
        <v>1461</v>
      </c>
      <c r="B1464" s="45">
        <v>17</v>
      </c>
      <c r="C1464" s="9">
        <f>MOD(A1464-1,COUNT('DATE Snapshot'!$A:$A))+1</f>
        <v>21</v>
      </c>
      <c r="D1464" s="25">
        <f t="shared" ref="D1464:I1464" ca="1" si="4389">INDIRECT(ADDRESS($C1464+1,D$2,,,D$1))</f>
        <v>43344</v>
      </c>
      <c r="E1464" s="27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8">
        <f t="shared" ca="1" si="4389"/>
        <v>43101</v>
      </c>
      <c r="I1464" s="9">
        <f t="shared" ca="1" si="4389"/>
        <v>7</v>
      </c>
      <c r="J1464" s="46">
        <f>TRUNC((A1464-1)/COUNT('DATE Snapshot'!A:A)/COUNT(PRODUCT!A:A),0)+1</f>
        <v>3</v>
      </c>
      <c r="K1464" s="9" t="str">
        <f t="shared" ref="K1464:O1464" ca="1" si="4390">INDIRECT(ADDRESS($J1464+1,K$2,,,K$1))</f>
        <v>AGUIA</v>
      </c>
      <c r="L1464" s="9" t="str">
        <f t="shared" ca="1" si="4390"/>
        <v>AG</v>
      </c>
      <c r="M1464" s="9" t="str">
        <f t="shared" ca="1" si="4390"/>
        <v>PORTO ALEGRE</v>
      </c>
      <c r="N1464" s="9" t="str">
        <f t="shared" ca="1" si="4390"/>
        <v>BRASIL</v>
      </c>
      <c r="O1464" s="9">
        <f t="shared" ca="1" si="4390"/>
        <v>0</v>
      </c>
      <c r="P1464" s="9">
        <f>MOD(TRUNC((A1464-1)/COUNT('DATE Snapshot'!A:A)),COUNT(PRODUCT!A:A))+1</f>
        <v>5</v>
      </c>
      <c r="Q1464" s="9" t="str">
        <f t="shared" ref="Q1464:W1464" ca="1" si="4391">INDIRECT(ADDRESS($P1464+1,Q$2,,,Q$1))</f>
        <v>CARMENERE RESERVA</v>
      </c>
      <c r="R1464" s="9" t="str">
        <f t="shared" ca="1" si="4391"/>
        <v>CRMN_RS</v>
      </c>
      <c r="S1464" s="9" t="str">
        <f t="shared" ca="1" si="4391"/>
        <v>VINHO TINTO</v>
      </c>
      <c r="T1464" s="9" t="str">
        <f t="shared" ca="1" si="4391"/>
        <v>12_BTL_0,75 l</v>
      </c>
      <c r="U1464" s="29">
        <f t="shared" ca="1" si="4391"/>
        <v>12</v>
      </c>
      <c r="V1464" s="30">
        <f t="shared" ca="1" si="4391"/>
        <v>198</v>
      </c>
      <c r="W1464" s="30">
        <f t="shared" ca="1" si="4391"/>
        <v>110</v>
      </c>
    </row>
    <row r="1465" spans="1:23" ht="13">
      <c r="A1465" s="9">
        <f t="shared" si="8"/>
        <v>1462</v>
      </c>
      <c r="B1465" s="45">
        <v>4</v>
      </c>
      <c r="C1465" s="9">
        <f>MOD(A1465-1,COUNT('DATE Snapshot'!$A:$A))+1</f>
        <v>22</v>
      </c>
      <c r="D1465" s="25">
        <f t="shared" ref="D1465:I1465" ca="1" si="4392">INDIRECT(ADDRESS($C1465+1,D$2,,,D$1))</f>
        <v>43374</v>
      </c>
      <c r="E1465" s="27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8">
        <f t="shared" ca="1" si="4392"/>
        <v>43101</v>
      </c>
      <c r="I1465" s="9">
        <f t="shared" ca="1" si="4392"/>
        <v>2</v>
      </c>
      <c r="J1465" s="46">
        <f>TRUNC((A1465-1)/COUNT('DATE Snapshot'!A:A)/COUNT(PRODUCT!A:A),0)+1</f>
        <v>3</v>
      </c>
      <c r="K1465" s="9" t="str">
        <f t="shared" ref="K1465:O1465" ca="1" si="4393">INDIRECT(ADDRESS($J1465+1,K$2,,,K$1))</f>
        <v>AGUIA</v>
      </c>
      <c r="L1465" s="9" t="str">
        <f t="shared" ca="1" si="4393"/>
        <v>AG</v>
      </c>
      <c r="M1465" s="9" t="str">
        <f t="shared" ca="1" si="4393"/>
        <v>PORTO ALEGRE</v>
      </c>
      <c r="N1465" s="9" t="str">
        <f t="shared" ca="1" si="4393"/>
        <v>BRASIL</v>
      </c>
      <c r="O1465" s="9">
        <f t="shared" ca="1" si="4393"/>
        <v>0</v>
      </c>
      <c r="P1465" s="9">
        <f>MOD(TRUNC((A1465-1)/COUNT('DATE Snapshot'!A:A)),COUNT(PRODUCT!A:A))+1</f>
        <v>5</v>
      </c>
      <c r="Q1465" s="9" t="str">
        <f t="shared" ref="Q1465:W1465" ca="1" si="4394">INDIRECT(ADDRESS($P1465+1,Q$2,,,Q$1))</f>
        <v>CARMENERE RESERVA</v>
      </c>
      <c r="R1465" s="9" t="str">
        <f t="shared" ca="1" si="4394"/>
        <v>CRMN_RS</v>
      </c>
      <c r="S1465" s="9" t="str">
        <f t="shared" ca="1" si="4394"/>
        <v>VINHO TINTO</v>
      </c>
      <c r="T1465" s="9" t="str">
        <f t="shared" ca="1" si="4394"/>
        <v>12_BTL_0,75 l</v>
      </c>
      <c r="U1465" s="29">
        <f t="shared" ca="1" si="4394"/>
        <v>12</v>
      </c>
      <c r="V1465" s="30">
        <f t="shared" ca="1" si="4394"/>
        <v>198</v>
      </c>
      <c r="W1465" s="30">
        <f t="shared" ca="1" si="4394"/>
        <v>110</v>
      </c>
    </row>
    <row r="1466" spans="1:23" ht="13">
      <c r="A1466" s="9">
        <f t="shared" si="8"/>
        <v>1463</v>
      </c>
      <c r="B1466" s="45">
        <v>16</v>
      </c>
      <c r="C1466" s="9">
        <f>MOD(A1466-1,COUNT('DATE Snapshot'!$A:$A))+1</f>
        <v>23</v>
      </c>
      <c r="D1466" s="25">
        <f t="shared" ref="D1466:I1466" ca="1" si="4395">INDIRECT(ADDRESS($C1466+1,D$2,,,D$1))</f>
        <v>43405</v>
      </c>
      <c r="E1466" s="27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8">
        <f t="shared" ca="1" si="4395"/>
        <v>43101</v>
      </c>
      <c r="I1466" s="9">
        <f t="shared" ca="1" si="4395"/>
        <v>5</v>
      </c>
      <c r="J1466" s="46">
        <f>TRUNC((A1466-1)/COUNT('DATE Snapshot'!A:A)/COUNT(PRODUCT!A:A),0)+1</f>
        <v>3</v>
      </c>
      <c r="K1466" s="9" t="str">
        <f t="shared" ref="K1466:O1466" ca="1" si="4396">INDIRECT(ADDRESS($J1466+1,K$2,,,K$1))</f>
        <v>AGUIA</v>
      </c>
      <c r="L1466" s="9" t="str">
        <f t="shared" ca="1" si="4396"/>
        <v>AG</v>
      </c>
      <c r="M1466" s="9" t="str">
        <f t="shared" ca="1" si="4396"/>
        <v>PORTO ALEGRE</v>
      </c>
      <c r="N1466" s="9" t="str">
        <f t="shared" ca="1" si="4396"/>
        <v>BRASIL</v>
      </c>
      <c r="O1466" s="9">
        <f t="shared" ca="1" si="4396"/>
        <v>0</v>
      </c>
      <c r="P1466" s="9">
        <f>MOD(TRUNC((A1466-1)/COUNT('DATE Snapshot'!A:A)),COUNT(PRODUCT!A:A))+1</f>
        <v>5</v>
      </c>
      <c r="Q1466" s="9" t="str">
        <f t="shared" ref="Q1466:W1466" ca="1" si="4397">INDIRECT(ADDRESS($P1466+1,Q$2,,,Q$1))</f>
        <v>CARMENERE RESERVA</v>
      </c>
      <c r="R1466" s="9" t="str">
        <f t="shared" ca="1" si="4397"/>
        <v>CRMN_RS</v>
      </c>
      <c r="S1466" s="9" t="str">
        <f t="shared" ca="1" si="4397"/>
        <v>VINHO TINTO</v>
      </c>
      <c r="T1466" s="9" t="str">
        <f t="shared" ca="1" si="4397"/>
        <v>12_BTL_0,75 l</v>
      </c>
      <c r="U1466" s="29">
        <f t="shared" ca="1" si="4397"/>
        <v>12</v>
      </c>
      <c r="V1466" s="30">
        <f t="shared" ca="1" si="4397"/>
        <v>198</v>
      </c>
      <c r="W1466" s="30">
        <f t="shared" ca="1" si="4397"/>
        <v>110</v>
      </c>
    </row>
    <row r="1467" spans="1:23" ht="13">
      <c r="A1467" s="9">
        <f t="shared" si="8"/>
        <v>1464</v>
      </c>
      <c r="B1467" s="45">
        <v>6</v>
      </c>
      <c r="C1467" s="9">
        <f>MOD(A1467-1,COUNT('DATE Snapshot'!$A:$A))+1</f>
        <v>24</v>
      </c>
      <c r="D1467" s="25">
        <f t="shared" ref="D1467:I1467" ca="1" si="4398">INDIRECT(ADDRESS($C1467+1,D$2,,,D$1))</f>
        <v>43435</v>
      </c>
      <c r="E1467" s="27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8">
        <f t="shared" ca="1" si="4398"/>
        <v>43101</v>
      </c>
      <c r="I1467" s="9">
        <f t="shared" ca="1" si="4398"/>
        <v>7</v>
      </c>
      <c r="J1467" s="46">
        <f>TRUNC((A1467-1)/COUNT('DATE Snapshot'!A:A)/COUNT(PRODUCT!A:A),0)+1</f>
        <v>3</v>
      </c>
      <c r="K1467" s="9" t="str">
        <f t="shared" ref="K1467:O1467" ca="1" si="4399">INDIRECT(ADDRESS($J1467+1,K$2,,,K$1))</f>
        <v>AGUIA</v>
      </c>
      <c r="L1467" s="9" t="str">
        <f t="shared" ca="1" si="4399"/>
        <v>AG</v>
      </c>
      <c r="M1467" s="9" t="str">
        <f t="shared" ca="1" si="4399"/>
        <v>PORTO ALEGRE</v>
      </c>
      <c r="N1467" s="9" t="str">
        <f t="shared" ca="1" si="4399"/>
        <v>BRASIL</v>
      </c>
      <c r="O1467" s="9">
        <f t="shared" ca="1" si="4399"/>
        <v>0</v>
      </c>
      <c r="P1467" s="9">
        <f>MOD(TRUNC((A1467-1)/COUNT('DATE Snapshot'!A:A)),COUNT(PRODUCT!A:A))+1</f>
        <v>5</v>
      </c>
      <c r="Q1467" s="9" t="str">
        <f t="shared" ref="Q1467:W1467" ca="1" si="4400">INDIRECT(ADDRESS($P1467+1,Q$2,,,Q$1))</f>
        <v>CARMENERE RESERVA</v>
      </c>
      <c r="R1467" s="9" t="str">
        <f t="shared" ca="1" si="4400"/>
        <v>CRMN_RS</v>
      </c>
      <c r="S1467" s="9" t="str">
        <f t="shared" ca="1" si="4400"/>
        <v>VINHO TINTO</v>
      </c>
      <c r="T1467" s="9" t="str">
        <f t="shared" ca="1" si="4400"/>
        <v>12_BTL_0,75 l</v>
      </c>
      <c r="U1467" s="29">
        <f t="shared" ca="1" si="4400"/>
        <v>12</v>
      </c>
      <c r="V1467" s="30">
        <f t="shared" ca="1" si="4400"/>
        <v>198</v>
      </c>
      <c r="W1467" s="30">
        <f t="shared" ca="1" si="4400"/>
        <v>110</v>
      </c>
    </row>
    <row r="1468" spans="1:23" ht="13">
      <c r="A1468" s="9">
        <f t="shared" si="8"/>
        <v>1465</v>
      </c>
      <c r="B1468" s="45">
        <v>7</v>
      </c>
      <c r="C1468" s="9">
        <f>MOD(A1468-1,COUNT('DATE Snapshot'!$A:$A))+1</f>
        <v>1</v>
      </c>
      <c r="D1468" s="25">
        <f t="shared" ref="D1468:I1468" ca="1" si="4401">INDIRECT(ADDRESS($C1468+1,D$2,,,D$1))</f>
        <v>42736</v>
      </c>
      <c r="E1468" s="27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8">
        <f t="shared" ca="1" si="4401"/>
        <v>42736</v>
      </c>
      <c r="I1468" s="9">
        <f t="shared" ca="1" si="4401"/>
        <v>1</v>
      </c>
      <c r="J1468" s="46">
        <f>TRUNC((A1468-1)/COUNT('DATE Snapshot'!A:A)/COUNT(PRODUCT!A:A),0)+1</f>
        <v>3</v>
      </c>
      <c r="K1468" s="9" t="str">
        <f t="shared" ref="K1468:O1468" ca="1" si="4402">INDIRECT(ADDRESS($J1468+1,K$2,,,K$1))</f>
        <v>AGUIA</v>
      </c>
      <c r="L1468" s="9" t="str">
        <f t="shared" ca="1" si="4402"/>
        <v>AG</v>
      </c>
      <c r="M1468" s="9" t="str">
        <f t="shared" ca="1" si="4402"/>
        <v>PORTO ALEGRE</v>
      </c>
      <c r="N1468" s="9" t="str">
        <f t="shared" ca="1" si="4402"/>
        <v>BRASIL</v>
      </c>
      <c r="O1468" s="9">
        <f t="shared" ca="1" si="4402"/>
        <v>0</v>
      </c>
      <c r="P1468" s="9">
        <f>MOD(TRUNC((A1468-1)/COUNT('DATE Snapshot'!A:A)),COUNT(PRODUCT!A:A))+1</f>
        <v>6</v>
      </c>
      <c r="Q1468" s="9" t="str">
        <f t="shared" ref="Q1468:W1468" ca="1" si="4403">INDIRECT(ADDRESS($P1468+1,Q$2,,,Q$1))</f>
        <v>SAUVIGNON</v>
      </c>
      <c r="R1468" s="9" t="str">
        <f t="shared" ca="1" si="4403"/>
        <v>SAVN</v>
      </c>
      <c r="S1468" s="9" t="str">
        <f t="shared" ca="1" si="4403"/>
        <v>VINHO TINTO</v>
      </c>
      <c r="T1468" s="9" t="str">
        <f t="shared" ca="1" si="4403"/>
        <v>12_BTL_0,75 l</v>
      </c>
      <c r="U1468" s="29">
        <f t="shared" ca="1" si="4403"/>
        <v>12</v>
      </c>
      <c r="V1468" s="30">
        <f t="shared" ca="1" si="4403"/>
        <v>150</v>
      </c>
      <c r="W1468" s="30">
        <f t="shared" ca="1" si="4403"/>
        <v>89</v>
      </c>
    </row>
    <row r="1469" spans="1:23" ht="13">
      <c r="A1469" s="9">
        <f t="shared" si="8"/>
        <v>1466</v>
      </c>
      <c r="B1469" s="45">
        <v>8</v>
      </c>
      <c r="C1469" s="9">
        <f>MOD(A1469-1,COUNT('DATE Snapshot'!$A:$A))+1</f>
        <v>2</v>
      </c>
      <c r="D1469" s="25">
        <f t="shared" ref="D1469:I1469" ca="1" si="4404">INDIRECT(ADDRESS($C1469+1,D$2,,,D$1))</f>
        <v>42767</v>
      </c>
      <c r="E1469" s="27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8">
        <f t="shared" ca="1" si="4404"/>
        <v>42736</v>
      </c>
      <c r="I1469" s="9">
        <f t="shared" ca="1" si="4404"/>
        <v>4</v>
      </c>
      <c r="J1469" s="46">
        <f>TRUNC((A1469-1)/COUNT('DATE Snapshot'!A:A)/COUNT(PRODUCT!A:A),0)+1</f>
        <v>3</v>
      </c>
      <c r="K1469" s="9" t="str">
        <f t="shared" ref="K1469:O1469" ca="1" si="4405">INDIRECT(ADDRESS($J1469+1,K$2,,,K$1))</f>
        <v>AGUIA</v>
      </c>
      <c r="L1469" s="9" t="str">
        <f t="shared" ca="1" si="4405"/>
        <v>AG</v>
      </c>
      <c r="M1469" s="9" t="str">
        <f t="shared" ca="1" si="4405"/>
        <v>PORTO ALEGRE</v>
      </c>
      <c r="N1469" s="9" t="str">
        <f t="shared" ca="1" si="4405"/>
        <v>BRASIL</v>
      </c>
      <c r="O1469" s="9">
        <f t="shared" ca="1" si="4405"/>
        <v>0</v>
      </c>
      <c r="P1469" s="9">
        <f>MOD(TRUNC((A1469-1)/COUNT('DATE Snapshot'!A:A)),COUNT(PRODUCT!A:A))+1</f>
        <v>6</v>
      </c>
      <c r="Q1469" s="9" t="str">
        <f t="shared" ref="Q1469:W1469" ca="1" si="4406">INDIRECT(ADDRESS($P1469+1,Q$2,,,Q$1))</f>
        <v>SAUVIGNON</v>
      </c>
      <c r="R1469" s="9" t="str">
        <f t="shared" ca="1" si="4406"/>
        <v>SAVN</v>
      </c>
      <c r="S1469" s="9" t="str">
        <f t="shared" ca="1" si="4406"/>
        <v>VINHO TINTO</v>
      </c>
      <c r="T1469" s="9" t="str">
        <f t="shared" ca="1" si="4406"/>
        <v>12_BTL_0,75 l</v>
      </c>
      <c r="U1469" s="29">
        <f t="shared" ca="1" si="4406"/>
        <v>12</v>
      </c>
      <c r="V1469" s="30">
        <f t="shared" ca="1" si="4406"/>
        <v>150</v>
      </c>
      <c r="W1469" s="30">
        <f t="shared" ca="1" si="4406"/>
        <v>89</v>
      </c>
    </row>
    <row r="1470" spans="1:23" ht="13">
      <c r="A1470" s="9">
        <f t="shared" si="8"/>
        <v>1467</v>
      </c>
      <c r="B1470" s="45">
        <v>7</v>
      </c>
      <c r="C1470" s="9">
        <f>MOD(A1470-1,COUNT('DATE Snapshot'!$A:$A))+1</f>
        <v>3</v>
      </c>
      <c r="D1470" s="25">
        <f t="shared" ref="D1470:I1470" ca="1" si="4407">INDIRECT(ADDRESS($C1470+1,D$2,,,D$1))</f>
        <v>42795</v>
      </c>
      <c r="E1470" s="27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8">
        <f t="shared" ca="1" si="4407"/>
        <v>42736</v>
      </c>
      <c r="I1470" s="9">
        <f t="shared" ca="1" si="4407"/>
        <v>4</v>
      </c>
      <c r="J1470" s="46">
        <f>TRUNC((A1470-1)/COUNT('DATE Snapshot'!A:A)/COUNT(PRODUCT!A:A),0)+1</f>
        <v>3</v>
      </c>
      <c r="K1470" s="9" t="str">
        <f t="shared" ref="K1470:O1470" ca="1" si="4408">INDIRECT(ADDRESS($J1470+1,K$2,,,K$1))</f>
        <v>AGUIA</v>
      </c>
      <c r="L1470" s="9" t="str">
        <f t="shared" ca="1" si="4408"/>
        <v>AG</v>
      </c>
      <c r="M1470" s="9" t="str">
        <f t="shared" ca="1" si="4408"/>
        <v>PORTO ALEGRE</v>
      </c>
      <c r="N1470" s="9" t="str">
        <f t="shared" ca="1" si="4408"/>
        <v>BRASIL</v>
      </c>
      <c r="O1470" s="9">
        <f t="shared" ca="1" si="4408"/>
        <v>0</v>
      </c>
      <c r="P1470" s="9">
        <f>MOD(TRUNC((A1470-1)/COUNT('DATE Snapshot'!A:A)),COUNT(PRODUCT!A:A))+1</f>
        <v>6</v>
      </c>
      <c r="Q1470" s="9" t="str">
        <f t="shared" ref="Q1470:W1470" ca="1" si="4409">INDIRECT(ADDRESS($P1470+1,Q$2,,,Q$1))</f>
        <v>SAUVIGNON</v>
      </c>
      <c r="R1470" s="9" t="str">
        <f t="shared" ca="1" si="4409"/>
        <v>SAVN</v>
      </c>
      <c r="S1470" s="9" t="str">
        <f t="shared" ca="1" si="4409"/>
        <v>VINHO TINTO</v>
      </c>
      <c r="T1470" s="9" t="str">
        <f t="shared" ca="1" si="4409"/>
        <v>12_BTL_0,75 l</v>
      </c>
      <c r="U1470" s="29">
        <f t="shared" ca="1" si="4409"/>
        <v>12</v>
      </c>
      <c r="V1470" s="30">
        <f t="shared" ca="1" si="4409"/>
        <v>150</v>
      </c>
      <c r="W1470" s="30">
        <f t="shared" ca="1" si="4409"/>
        <v>89</v>
      </c>
    </row>
    <row r="1471" spans="1:23" ht="13">
      <c r="A1471" s="9">
        <f t="shared" si="8"/>
        <v>1468</v>
      </c>
      <c r="B1471" s="45">
        <v>12</v>
      </c>
      <c r="C1471" s="9">
        <f>MOD(A1471-1,COUNT('DATE Snapshot'!$A:$A))+1</f>
        <v>4</v>
      </c>
      <c r="D1471" s="25">
        <f t="shared" ref="D1471:I1471" ca="1" si="4410">INDIRECT(ADDRESS($C1471+1,D$2,,,D$1))</f>
        <v>42826</v>
      </c>
      <c r="E1471" s="27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8">
        <f t="shared" ca="1" si="4410"/>
        <v>42736</v>
      </c>
      <c r="I1471" s="9">
        <f t="shared" ca="1" si="4410"/>
        <v>7</v>
      </c>
      <c r="J1471" s="46">
        <f>TRUNC((A1471-1)/COUNT('DATE Snapshot'!A:A)/COUNT(PRODUCT!A:A),0)+1</f>
        <v>3</v>
      </c>
      <c r="K1471" s="9" t="str">
        <f t="shared" ref="K1471:O1471" ca="1" si="4411">INDIRECT(ADDRESS($J1471+1,K$2,,,K$1))</f>
        <v>AGUIA</v>
      </c>
      <c r="L1471" s="9" t="str">
        <f t="shared" ca="1" si="4411"/>
        <v>AG</v>
      </c>
      <c r="M1471" s="9" t="str">
        <f t="shared" ca="1" si="4411"/>
        <v>PORTO ALEGRE</v>
      </c>
      <c r="N1471" s="9" t="str">
        <f t="shared" ca="1" si="4411"/>
        <v>BRASIL</v>
      </c>
      <c r="O1471" s="9">
        <f t="shared" ca="1" si="4411"/>
        <v>0</v>
      </c>
      <c r="P1471" s="9">
        <f>MOD(TRUNC((A1471-1)/COUNT('DATE Snapshot'!A:A)),COUNT(PRODUCT!A:A))+1</f>
        <v>6</v>
      </c>
      <c r="Q1471" s="9" t="str">
        <f t="shared" ref="Q1471:W1471" ca="1" si="4412">INDIRECT(ADDRESS($P1471+1,Q$2,,,Q$1))</f>
        <v>SAUVIGNON</v>
      </c>
      <c r="R1471" s="9" t="str">
        <f t="shared" ca="1" si="4412"/>
        <v>SAVN</v>
      </c>
      <c r="S1471" s="9" t="str">
        <f t="shared" ca="1" si="4412"/>
        <v>VINHO TINTO</v>
      </c>
      <c r="T1471" s="9" t="str">
        <f t="shared" ca="1" si="4412"/>
        <v>12_BTL_0,75 l</v>
      </c>
      <c r="U1471" s="29">
        <f t="shared" ca="1" si="4412"/>
        <v>12</v>
      </c>
      <c r="V1471" s="30">
        <f t="shared" ca="1" si="4412"/>
        <v>150</v>
      </c>
      <c r="W1471" s="30">
        <f t="shared" ca="1" si="4412"/>
        <v>89</v>
      </c>
    </row>
    <row r="1472" spans="1:23" ht="13">
      <c r="A1472" s="9">
        <f t="shared" si="8"/>
        <v>1469</v>
      </c>
      <c r="B1472" s="45">
        <v>10</v>
      </c>
      <c r="C1472" s="9">
        <f>MOD(A1472-1,COUNT('DATE Snapshot'!$A:$A))+1</f>
        <v>5</v>
      </c>
      <c r="D1472" s="25">
        <f t="shared" ref="D1472:I1472" ca="1" si="4413">INDIRECT(ADDRESS($C1472+1,D$2,,,D$1))</f>
        <v>42856</v>
      </c>
      <c r="E1472" s="27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8">
        <f t="shared" ca="1" si="4413"/>
        <v>42736</v>
      </c>
      <c r="I1472" s="9">
        <f t="shared" ca="1" si="4413"/>
        <v>2</v>
      </c>
      <c r="J1472" s="46">
        <f>TRUNC((A1472-1)/COUNT('DATE Snapshot'!A:A)/COUNT(PRODUCT!A:A),0)+1</f>
        <v>3</v>
      </c>
      <c r="K1472" s="9" t="str">
        <f t="shared" ref="K1472:O1472" ca="1" si="4414">INDIRECT(ADDRESS($J1472+1,K$2,,,K$1))</f>
        <v>AGUIA</v>
      </c>
      <c r="L1472" s="9" t="str">
        <f t="shared" ca="1" si="4414"/>
        <v>AG</v>
      </c>
      <c r="M1472" s="9" t="str">
        <f t="shared" ca="1" si="4414"/>
        <v>PORTO ALEGRE</v>
      </c>
      <c r="N1472" s="9" t="str">
        <f t="shared" ca="1" si="4414"/>
        <v>BRASIL</v>
      </c>
      <c r="O1472" s="9">
        <f t="shared" ca="1" si="4414"/>
        <v>0</v>
      </c>
      <c r="P1472" s="9">
        <f>MOD(TRUNC((A1472-1)/COUNT('DATE Snapshot'!A:A)),COUNT(PRODUCT!A:A))+1</f>
        <v>6</v>
      </c>
      <c r="Q1472" s="9" t="str">
        <f t="shared" ref="Q1472:W1472" ca="1" si="4415">INDIRECT(ADDRESS($P1472+1,Q$2,,,Q$1))</f>
        <v>SAUVIGNON</v>
      </c>
      <c r="R1472" s="9" t="str">
        <f t="shared" ca="1" si="4415"/>
        <v>SAVN</v>
      </c>
      <c r="S1472" s="9" t="str">
        <f t="shared" ca="1" si="4415"/>
        <v>VINHO TINTO</v>
      </c>
      <c r="T1472" s="9" t="str">
        <f t="shared" ca="1" si="4415"/>
        <v>12_BTL_0,75 l</v>
      </c>
      <c r="U1472" s="29">
        <f t="shared" ca="1" si="4415"/>
        <v>12</v>
      </c>
      <c r="V1472" s="30">
        <f t="shared" ca="1" si="4415"/>
        <v>150</v>
      </c>
      <c r="W1472" s="30">
        <f t="shared" ca="1" si="4415"/>
        <v>89</v>
      </c>
    </row>
    <row r="1473" spans="1:23" ht="13">
      <c r="A1473" s="9">
        <f t="shared" si="8"/>
        <v>1470</v>
      </c>
      <c r="B1473" s="45">
        <v>1</v>
      </c>
      <c r="C1473" s="9">
        <f>MOD(A1473-1,COUNT('DATE Snapshot'!$A:$A))+1</f>
        <v>6</v>
      </c>
      <c r="D1473" s="25">
        <f t="shared" ref="D1473:I1473" ca="1" si="4416">INDIRECT(ADDRESS($C1473+1,D$2,,,D$1))</f>
        <v>42887</v>
      </c>
      <c r="E1473" s="27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8">
        <f t="shared" ca="1" si="4416"/>
        <v>42736</v>
      </c>
      <c r="I1473" s="9">
        <f t="shared" ca="1" si="4416"/>
        <v>5</v>
      </c>
      <c r="J1473" s="46">
        <f>TRUNC((A1473-1)/COUNT('DATE Snapshot'!A:A)/COUNT(PRODUCT!A:A),0)+1</f>
        <v>3</v>
      </c>
      <c r="K1473" s="9" t="str">
        <f t="shared" ref="K1473:O1473" ca="1" si="4417">INDIRECT(ADDRESS($J1473+1,K$2,,,K$1))</f>
        <v>AGUIA</v>
      </c>
      <c r="L1473" s="9" t="str">
        <f t="shared" ca="1" si="4417"/>
        <v>AG</v>
      </c>
      <c r="M1473" s="9" t="str">
        <f t="shared" ca="1" si="4417"/>
        <v>PORTO ALEGRE</v>
      </c>
      <c r="N1473" s="9" t="str">
        <f t="shared" ca="1" si="4417"/>
        <v>BRASIL</v>
      </c>
      <c r="O1473" s="9">
        <f t="shared" ca="1" si="4417"/>
        <v>0</v>
      </c>
      <c r="P1473" s="9">
        <f>MOD(TRUNC((A1473-1)/COUNT('DATE Snapshot'!A:A)),COUNT(PRODUCT!A:A))+1</f>
        <v>6</v>
      </c>
      <c r="Q1473" s="9" t="str">
        <f t="shared" ref="Q1473:W1473" ca="1" si="4418">INDIRECT(ADDRESS($P1473+1,Q$2,,,Q$1))</f>
        <v>SAUVIGNON</v>
      </c>
      <c r="R1473" s="9" t="str">
        <f t="shared" ca="1" si="4418"/>
        <v>SAVN</v>
      </c>
      <c r="S1473" s="9" t="str">
        <f t="shared" ca="1" si="4418"/>
        <v>VINHO TINTO</v>
      </c>
      <c r="T1473" s="9" t="str">
        <f t="shared" ca="1" si="4418"/>
        <v>12_BTL_0,75 l</v>
      </c>
      <c r="U1473" s="29">
        <f t="shared" ca="1" si="4418"/>
        <v>12</v>
      </c>
      <c r="V1473" s="30">
        <f t="shared" ca="1" si="4418"/>
        <v>150</v>
      </c>
      <c r="W1473" s="30">
        <f t="shared" ca="1" si="4418"/>
        <v>89</v>
      </c>
    </row>
    <row r="1474" spans="1:23" ht="13">
      <c r="A1474" s="9">
        <f t="shared" si="8"/>
        <v>1471</v>
      </c>
      <c r="B1474" s="45">
        <v>10</v>
      </c>
      <c r="C1474" s="9">
        <f>MOD(A1474-1,COUNT('DATE Snapshot'!$A:$A))+1</f>
        <v>7</v>
      </c>
      <c r="D1474" s="25">
        <f t="shared" ref="D1474:I1474" ca="1" si="4419">INDIRECT(ADDRESS($C1474+1,D$2,,,D$1))</f>
        <v>42917</v>
      </c>
      <c r="E1474" s="27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8">
        <f t="shared" ca="1" si="4419"/>
        <v>42736</v>
      </c>
      <c r="I1474" s="9">
        <f t="shared" ca="1" si="4419"/>
        <v>7</v>
      </c>
      <c r="J1474" s="46">
        <f>TRUNC((A1474-1)/COUNT('DATE Snapshot'!A:A)/COUNT(PRODUCT!A:A),0)+1</f>
        <v>3</v>
      </c>
      <c r="K1474" s="9" t="str">
        <f t="shared" ref="K1474:O1474" ca="1" si="4420">INDIRECT(ADDRESS($J1474+1,K$2,,,K$1))</f>
        <v>AGUIA</v>
      </c>
      <c r="L1474" s="9" t="str">
        <f t="shared" ca="1" si="4420"/>
        <v>AG</v>
      </c>
      <c r="M1474" s="9" t="str">
        <f t="shared" ca="1" si="4420"/>
        <v>PORTO ALEGRE</v>
      </c>
      <c r="N1474" s="9" t="str">
        <f t="shared" ca="1" si="4420"/>
        <v>BRASIL</v>
      </c>
      <c r="O1474" s="9">
        <f t="shared" ca="1" si="4420"/>
        <v>0</v>
      </c>
      <c r="P1474" s="9">
        <f>MOD(TRUNC((A1474-1)/COUNT('DATE Snapshot'!A:A)),COUNT(PRODUCT!A:A))+1</f>
        <v>6</v>
      </c>
      <c r="Q1474" s="9" t="str">
        <f t="shared" ref="Q1474:W1474" ca="1" si="4421">INDIRECT(ADDRESS($P1474+1,Q$2,,,Q$1))</f>
        <v>SAUVIGNON</v>
      </c>
      <c r="R1474" s="9" t="str">
        <f t="shared" ca="1" si="4421"/>
        <v>SAVN</v>
      </c>
      <c r="S1474" s="9" t="str">
        <f t="shared" ca="1" si="4421"/>
        <v>VINHO TINTO</v>
      </c>
      <c r="T1474" s="9" t="str">
        <f t="shared" ca="1" si="4421"/>
        <v>12_BTL_0,75 l</v>
      </c>
      <c r="U1474" s="29">
        <f t="shared" ca="1" si="4421"/>
        <v>12</v>
      </c>
      <c r="V1474" s="30">
        <f t="shared" ca="1" si="4421"/>
        <v>150</v>
      </c>
      <c r="W1474" s="30">
        <f t="shared" ca="1" si="4421"/>
        <v>89</v>
      </c>
    </row>
    <row r="1475" spans="1:23" ht="13">
      <c r="A1475" s="9">
        <f t="shared" si="8"/>
        <v>1472</v>
      </c>
      <c r="B1475" s="45">
        <v>11</v>
      </c>
      <c r="C1475" s="9">
        <f>MOD(A1475-1,COUNT('DATE Snapshot'!$A:$A))+1</f>
        <v>8</v>
      </c>
      <c r="D1475" s="25">
        <f t="shared" ref="D1475:I1475" ca="1" si="4422">INDIRECT(ADDRESS($C1475+1,D$2,,,D$1))</f>
        <v>42948</v>
      </c>
      <c r="E1475" s="27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8">
        <f t="shared" ca="1" si="4422"/>
        <v>42736</v>
      </c>
      <c r="I1475" s="9">
        <f t="shared" ca="1" si="4422"/>
        <v>3</v>
      </c>
      <c r="J1475" s="46">
        <f>TRUNC((A1475-1)/COUNT('DATE Snapshot'!A:A)/COUNT(PRODUCT!A:A),0)+1</f>
        <v>3</v>
      </c>
      <c r="K1475" s="9" t="str">
        <f t="shared" ref="K1475:O1475" ca="1" si="4423">INDIRECT(ADDRESS($J1475+1,K$2,,,K$1))</f>
        <v>AGUIA</v>
      </c>
      <c r="L1475" s="9" t="str">
        <f t="shared" ca="1" si="4423"/>
        <v>AG</v>
      </c>
      <c r="M1475" s="9" t="str">
        <f t="shared" ca="1" si="4423"/>
        <v>PORTO ALEGRE</v>
      </c>
      <c r="N1475" s="9" t="str">
        <f t="shared" ca="1" si="4423"/>
        <v>BRASIL</v>
      </c>
      <c r="O1475" s="9">
        <f t="shared" ca="1" si="4423"/>
        <v>0</v>
      </c>
      <c r="P1475" s="9">
        <f>MOD(TRUNC((A1475-1)/COUNT('DATE Snapshot'!A:A)),COUNT(PRODUCT!A:A))+1</f>
        <v>6</v>
      </c>
      <c r="Q1475" s="9" t="str">
        <f t="shared" ref="Q1475:W1475" ca="1" si="4424">INDIRECT(ADDRESS($P1475+1,Q$2,,,Q$1))</f>
        <v>SAUVIGNON</v>
      </c>
      <c r="R1475" s="9" t="str">
        <f t="shared" ca="1" si="4424"/>
        <v>SAVN</v>
      </c>
      <c r="S1475" s="9" t="str">
        <f t="shared" ca="1" si="4424"/>
        <v>VINHO TINTO</v>
      </c>
      <c r="T1475" s="9" t="str">
        <f t="shared" ca="1" si="4424"/>
        <v>12_BTL_0,75 l</v>
      </c>
      <c r="U1475" s="29">
        <f t="shared" ca="1" si="4424"/>
        <v>12</v>
      </c>
      <c r="V1475" s="30">
        <f t="shared" ca="1" si="4424"/>
        <v>150</v>
      </c>
      <c r="W1475" s="30">
        <f t="shared" ca="1" si="4424"/>
        <v>89</v>
      </c>
    </row>
    <row r="1476" spans="1:23" ht="13">
      <c r="A1476" s="9">
        <f t="shared" si="8"/>
        <v>1473</v>
      </c>
      <c r="B1476" s="45">
        <v>12</v>
      </c>
      <c r="C1476" s="9">
        <f>MOD(A1476-1,COUNT('DATE Snapshot'!$A:$A))+1</f>
        <v>9</v>
      </c>
      <c r="D1476" s="25">
        <f t="shared" ref="D1476:I1476" ca="1" si="4425">INDIRECT(ADDRESS($C1476+1,D$2,,,D$1))</f>
        <v>42979</v>
      </c>
      <c r="E1476" s="27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8">
        <f t="shared" ca="1" si="4425"/>
        <v>42736</v>
      </c>
      <c r="I1476" s="9">
        <f t="shared" ca="1" si="4425"/>
        <v>6</v>
      </c>
      <c r="J1476" s="46">
        <f>TRUNC((A1476-1)/COUNT('DATE Snapshot'!A:A)/COUNT(PRODUCT!A:A),0)+1</f>
        <v>3</v>
      </c>
      <c r="K1476" s="9" t="str">
        <f t="shared" ref="K1476:O1476" ca="1" si="4426">INDIRECT(ADDRESS($J1476+1,K$2,,,K$1))</f>
        <v>AGUIA</v>
      </c>
      <c r="L1476" s="9" t="str">
        <f t="shared" ca="1" si="4426"/>
        <v>AG</v>
      </c>
      <c r="M1476" s="9" t="str">
        <f t="shared" ca="1" si="4426"/>
        <v>PORTO ALEGRE</v>
      </c>
      <c r="N1476" s="9" t="str">
        <f t="shared" ca="1" si="4426"/>
        <v>BRASIL</v>
      </c>
      <c r="O1476" s="9">
        <f t="shared" ca="1" si="4426"/>
        <v>0</v>
      </c>
      <c r="P1476" s="9">
        <f>MOD(TRUNC((A1476-1)/COUNT('DATE Snapshot'!A:A)),COUNT(PRODUCT!A:A))+1</f>
        <v>6</v>
      </c>
      <c r="Q1476" s="9" t="str">
        <f t="shared" ref="Q1476:W1476" ca="1" si="4427">INDIRECT(ADDRESS($P1476+1,Q$2,,,Q$1))</f>
        <v>SAUVIGNON</v>
      </c>
      <c r="R1476" s="9" t="str">
        <f t="shared" ca="1" si="4427"/>
        <v>SAVN</v>
      </c>
      <c r="S1476" s="9" t="str">
        <f t="shared" ca="1" si="4427"/>
        <v>VINHO TINTO</v>
      </c>
      <c r="T1476" s="9" t="str">
        <f t="shared" ca="1" si="4427"/>
        <v>12_BTL_0,75 l</v>
      </c>
      <c r="U1476" s="29">
        <f t="shared" ca="1" si="4427"/>
        <v>12</v>
      </c>
      <c r="V1476" s="30">
        <f t="shared" ca="1" si="4427"/>
        <v>150</v>
      </c>
      <c r="W1476" s="30">
        <f t="shared" ca="1" si="4427"/>
        <v>89</v>
      </c>
    </row>
    <row r="1477" spans="1:23" ht="13">
      <c r="A1477" s="9">
        <f t="shared" si="8"/>
        <v>1474</v>
      </c>
      <c r="B1477" s="45">
        <v>9</v>
      </c>
      <c r="C1477" s="9">
        <f>MOD(A1477-1,COUNT('DATE Snapshot'!$A:$A))+1</f>
        <v>10</v>
      </c>
      <c r="D1477" s="25">
        <f t="shared" ref="D1477:I1477" ca="1" si="4428">INDIRECT(ADDRESS($C1477+1,D$2,,,D$1))</f>
        <v>43009</v>
      </c>
      <c r="E1477" s="27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8">
        <f t="shared" ca="1" si="4428"/>
        <v>42736</v>
      </c>
      <c r="I1477" s="9">
        <f t="shared" ca="1" si="4428"/>
        <v>1</v>
      </c>
      <c r="J1477" s="46">
        <f>TRUNC((A1477-1)/COUNT('DATE Snapshot'!A:A)/COUNT(PRODUCT!A:A),0)+1</f>
        <v>3</v>
      </c>
      <c r="K1477" s="9" t="str">
        <f t="shared" ref="K1477:O1477" ca="1" si="4429">INDIRECT(ADDRESS($J1477+1,K$2,,,K$1))</f>
        <v>AGUIA</v>
      </c>
      <c r="L1477" s="9" t="str">
        <f t="shared" ca="1" si="4429"/>
        <v>AG</v>
      </c>
      <c r="M1477" s="9" t="str">
        <f t="shared" ca="1" si="4429"/>
        <v>PORTO ALEGRE</v>
      </c>
      <c r="N1477" s="9" t="str">
        <f t="shared" ca="1" si="4429"/>
        <v>BRASIL</v>
      </c>
      <c r="O1477" s="9">
        <f t="shared" ca="1" si="4429"/>
        <v>0</v>
      </c>
      <c r="P1477" s="9">
        <f>MOD(TRUNC((A1477-1)/COUNT('DATE Snapshot'!A:A)),COUNT(PRODUCT!A:A))+1</f>
        <v>6</v>
      </c>
      <c r="Q1477" s="9" t="str">
        <f t="shared" ref="Q1477:W1477" ca="1" si="4430">INDIRECT(ADDRESS($P1477+1,Q$2,,,Q$1))</f>
        <v>SAUVIGNON</v>
      </c>
      <c r="R1477" s="9" t="str">
        <f t="shared" ca="1" si="4430"/>
        <v>SAVN</v>
      </c>
      <c r="S1477" s="9" t="str">
        <f t="shared" ca="1" si="4430"/>
        <v>VINHO TINTO</v>
      </c>
      <c r="T1477" s="9" t="str">
        <f t="shared" ca="1" si="4430"/>
        <v>12_BTL_0,75 l</v>
      </c>
      <c r="U1477" s="29">
        <f t="shared" ca="1" si="4430"/>
        <v>12</v>
      </c>
      <c r="V1477" s="30">
        <f t="shared" ca="1" si="4430"/>
        <v>150</v>
      </c>
      <c r="W1477" s="30">
        <f t="shared" ca="1" si="4430"/>
        <v>89</v>
      </c>
    </row>
    <row r="1478" spans="1:23" ht="13">
      <c r="A1478" s="9">
        <f t="shared" si="8"/>
        <v>1475</v>
      </c>
      <c r="B1478" s="45">
        <v>7</v>
      </c>
      <c r="C1478" s="9">
        <f>MOD(A1478-1,COUNT('DATE Snapshot'!$A:$A))+1</f>
        <v>11</v>
      </c>
      <c r="D1478" s="25">
        <f t="shared" ref="D1478:I1478" ca="1" si="4431">INDIRECT(ADDRESS($C1478+1,D$2,,,D$1))</f>
        <v>43040</v>
      </c>
      <c r="E1478" s="27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8">
        <f t="shared" ca="1" si="4431"/>
        <v>42736</v>
      </c>
      <c r="I1478" s="9">
        <f t="shared" ca="1" si="4431"/>
        <v>4</v>
      </c>
      <c r="J1478" s="46">
        <f>TRUNC((A1478-1)/COUNT('DATE Snapshot'!A:A)/COUNT(PRODUCT!A:A),0)+1</f>
        <v>3</v>
      </c>
      <c r="K1478" s="9" t="str">
        <f t="shared" ref="K1478:O1478" ca="1" si="4432">INDIRECT(ADDRESS($J1478+1,K$2,,,K$1))</f>
        <v>AGUIA</v>
      </c>
      <c r="L1478" s="9" t="str">
        <f t="shared" ca="1" si="4432"/>
        <v>AG</v>
      </c>
      <c r="M1478" s="9" t="str">
        <f t="shared" ca="1" si="4432"/>
        <v>PORTO ALEGRE</v>
      </c>
      <c r="N1478" s="9" t="str">
        <f t="shared" ca="1" si="4432"/>
        <v>BRASIL</v>
      </c>
      <c r="O1478" s="9">
        <f t="shared" ca="1" si="4432"/>
        <v>0</v>
      </c>
      <c r="P1478" s="9">
        <f>MOD(TRUNC((A1478-1)/COUNT('DATE Snapshot'!A:A)),COUNT(PRODUCT!A:A))+1</f>
        <v>6</v>
      </c>
      <c r="Q1478" s="9" t="str">
        <f t="shared" ref="Q1478:W1478" ca="1" si="4433">INDIRECT(ADDRESS($P1478+1,Q$2,,,Q$1))</f>
        <v>SAUVIGNON</v>
      </c>
      <c r="R1478" s="9" t="str">
        <f t="shared" ca="1" si="4433"/>
        <v>SAVN</v>
      </c>
      <c r="S1478" s="9" t="str">
        <f t="shared" ca="1" si="4433"/>
        <v>VINHO TINTO</v>
      </c>
      <c r="T1478" s="9" t="str">
        <f t="shared" ca="1" si="4433"/>
        <v>12_BTL_0,75 l</v>
      </c>
      <c r="U1478" s="29">
        <f t="shared" ca="1" si="4433"/>
        <v>12</v>
      </c>
      <c r="V1478" s="30">
        <f t="shared" ca="1" si="4433"/>
        <v>150</v>
      </c>
      <c r="W1478" s="30">
        <f t="shared" ca="1" si="4433"/>
        <v>89</v>
      </c>
    </row>
    <row r="1479" spans="1:23" ht="13">
      <c r="A1479" s="9">
        <f t="shared" si="8"/>
        <v>1476</v>
      </c>
      <c r="B1479" s="45">
        <v>10</v>
      </c>
      <c r="C1479" s="9">
        <f>MOD(A1479-1,COUNT('DATE Snapshot'!$A:$A))+1</f>
        <v>12</v>
      </c>
      <c r="D1479" s="25">
        <f t="shared" ref="D1479:I1479" ca="1" si="4434">INDIRECT(ADDRESS($C1479+1,D$2,,,D$1))</f>
        <v>43070</v>
      </c>
      <c r="E1479" s="27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8">
        <f t="shared" ca="1" si="4434"/>
        <v>42736</v>
      </c>
      <c r="I1479" s="9">
        <f t="shared" ca="1" si="4434"/>
        <v>6</v>
      </c>
      <c r="J1479" s="46">
        <f>TRUNC((A1479-1)/COUNT('DATE Snapshot'!A:A)/COUNT(PRODUCT!A:A),0)+1</f>
        <v>3</v>
      </c>
      <c r="K1479" s="9" t="str">
        <f t="shared" ref="K1479:O1479" ca="1" si="4435">INDIRECT(ADDRESS($J1479+1,K$2,,,K$1))</f>
        <v>AGUIA</v>
      </c>
      <c r="L1479" s="9" t="str">
        <f t="shared" ca="1" si="4435"/>
        <v>AG</v>
      </c>
      <c r="M1479" s="9" t="str">
        <f t="shared" ca="1" si="4435"/>
        <v>PORTO ALEGRE</v>
      </c>
      <c r="N1479" s="9" t="str">
        <f t="shared" ca="1" si="4435"/>
        <v>BRASIL</v>
      </c>
      <c r="O1479" s="9">
        <f t="shared" ca="1" si="4435"/>
        <v>0</v>
      </c>
      <c r="P1479" s="9">
        <f>MOD(TRUNC((A1479-1)/COUNT('DATE Snapshot'!A:A)),COUNT(PRODUCT!A:A))+1</f>
        <v>6</v>
      </c>
      <c r="Q1479" s="9" t="str">
        <f t="shared" ref="Q1479:W1479" ca="1" si="4436">INDIRECT(ADDRESS($P1479+1,Q$2,,,Q$1))</f>
        <v>SAUVIGNON</v>
      </c>
      <c r="R1479" s="9" t="str">
        <f t="shared" ca="1" si="4436"/>
        <v>SAVN</v>
      </c>
      <c r="S1479" s="9" t="str">
        <f t="shared" ca="1" si="4436"/>
        <v>VINHO TINTO</v>
      </c>
      <c r="T1479" s="9" t="str">
        <f t="shared" ca="1" si="4436"/>
        <v>12_BTL_0,75 l</v>
      </c>
      <c r="U1479" s="29">
        <f t="shared" ca="1" si="4436"/>
        <v>12</v>
      </c>
      <c r="V1479" s="30">
        <f t="shared" ca="1" si="4436"/>
        <v>150</v>
      </c>
      <c r="W1479" s="30">
        <f t="shared" ca="1" si="4436"/>
        <v>89</v>
      </c>
    </row>
    <row r="1480" spans="1:23" ht="13">
      <c r="A1480" s="9">
        <f t="shared" si="8"/>
        <v>1477</v>
      </c>
      <c r="B1480" s="45">
        <v>5</v>
      </c>
      <c r="C1480" s="9">
        <f>MOD(A1480-1,COUNT('DATE Snapshot'!$A:$A))+1</f>
        <v>13</v>
      </c>
      <c r="D1480" s="25">
        <f t="shared" ref="D1480:I1480" ca="1" si="4437">INDIRECT(ADDRESS($C1480+1,D$2,,,D$1))</f>
        <v>43101</v>
      </c>
      <c r="E1480" s="27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8">
        <f t="shared" ca="1" si="4437"/>
        <v>43101</v>
      </c>
      <c r="I1480" s="9">
        <f t="shared" ca="1" si="4437"/>
        <v>2</v>
      </c>
      <c r="J1480" s="46">
        <f>TRUNC((A1480-1)/COUNT('DATE Snapshot'!A:A)/COUNT(PRODUCT!A:A),0)+1</f>
        <v>3</v>
      </c>
      <c r="K1480" s="9" t="str">
        <f t="shared" ref="K1480:O1480" ca="1" si="4438">INDIRECT(ADDRESS($J1480+1,K$2,,,K$1))</f>
        <v>AGUIA</v>
      </c>
      <c r="L1480" s="9" t="str">
        <f t="shared" ca="1" si="4438"/>
        <v>AG</v>
      </c>
      <c r="M1480" s="9" t="str">
        <f t="shared" ca="1" si="4438"/>
        <v>PORTO ALEGRE</v>
      </c>
      <c r="N1480" s="9" t="str">
        <f t="shared" ca="1" si="4438"/>
        <v>BRASIL</v>
      </c>
      <c r="O1480" s="9">
        <f t="shared" ca="1" si="4438"/>
        <v>0</v>
      </c>
      <c r="P1480" s="9">
        <f>MOD(TRUNC((A1480-1)/COUNT('DATE Snapshot'!A:A)),COUNT(PRODUCT!A:A))+1</f>
        <v>6</v>
      </c>
      <c r="Q1480" s="9" t="str">
        <f t="shared" ref="Q1480:W1480" ca="1" si="4439">INDIRECT(ADDRESS($P1480+1,Q$2,,,Q$1))</f>
        <v>SAUVIGNON</v>
      </c>
      <c r="R1480" s="9" t="str">
        <f t="shared" ca="1" si="4439"/>
        <v>SAVN</v>
      </c>
      <c r="S1480" s="9" t="str">
        <f t="shared" ca="1" si="4439"/>
        <v>VINHO TINTO</v>
      </c>
      <c r="T1480" s="9" t="str">
        <f t="shared" ca="1" si="4439"/>
        <v>12_BTL_0,75 l</v>
      </c>
      <c r="U1480" s="29">
        <f t="shared" ca="1" si="4439"/>
        <v>12</v>
      </c>
      <c r="V1480" s="30">
        <f t="shared" ca="1" si="4439"/>
        <v>150</v>
      </c>
      <c r="W1480" s="30">
        <f t="shared" ca="1" si="4439"/>
        <v>89</v>
      </c>
    </row>
    <row r="1481" spans="1:23" ht="13">
      <c r="A1481" s="9">
        <f t="shared" si="8"/>
        <v>1478</v>
      </c>
      <c r="B1481" s="45">
        <v>4</v>
      </c>
      <c r="C1481" s="9">
        <f>MOD(A1481-1,COUNT('DATE Snapshot'!$A:$A))+1</f>
        <v>14</v>
      </c>
      <c r="D1481" s="25">
        <f t="shared" ref="D1481:I1481" ca="1" si="4440">INDIRECT(ADDRESS($C1481+1,D$2,,,D$1))</f>
        <v>43132</v>
      </c>
      <c r="E1481" s="27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8">
        <f t="shared" ca="1" si="4440"/>
        <v>43101</v>
      </c>
      <c r="I1481" s="9">
        <f t="shared" ca="1" si="4440"/>
        <v>5</v>
      </c>
      <c r="J1481" s="46">
        <f>TRUNC((A1481-1)/COUNT('DATE Snapshot'!A:A)/COUNT(PRODUCT!A:A),0)+1</f>
        <v>3</v>
      </c>
      <c r="K1481" s="9" t="str">
        <f t="shared" ref="K1481:O1481" ca="1" si="4441">INDIRECT(ADDRESS($J1481+1,K$2,,,K$1))</f>
        <v>AGUIA</v>
      </c>
      <c r="L1481" s="9" t="str">
        <f t="shared" ca="1" si="4441"/>
        <v>AG</v>
      </c>
      <c r="M1481" s="9" t="str">
        <f t="shared" ca="1" si="4441"/>
        <v>PORTO ALEGRE</v>
      </c>
      <c r="N1481" s="9" t="str">
        <f t="shared" ca="1" si="4441"/>
        <v>BRASIL</v>
      </c>
      <c r="O1481" s="9">
        <f t="shared" ca="1" si="4441"/>
        <v>0</v>
      </c>
      <c r="P1481" s="9">
        <f>MOD(TRUNC((A1481-1)/COUNT('DATE Snapshot'!A:A)),COUNT(PRODUCT!A:A))+1</f>
        <v>6</v>
      </c>
      <c r="Q1481" s="9" t="str">
        <f t="shared" ref="Q1481:W1481" ca="1" si="4442">INDIRECT(ADDRESS($P1481+1,Q$2,,,Q$1))</f>
        <v>SAUVIGNON</v>
      </c>
      <c r="R1481" s="9" t="str">
        <f t="shared" ca="1" si="4442"/>
        <v>SAVN</v>
      </c>
      <c r="S1481" s="9" t="str">
        <f t="shared" ca="1" si="4442"/>
        <v>VINHO TINTO</v>
      </c>
      <c r="T1481" s="9" t="str">
        <f t="shared" ca="1" si="4442"/>
        <v>12_BTL_0,75 l</v>
      </c>
      <c r="U1481" s="29">
        <f t="shared" ca="1" si="4442"/>
        <v>12</v>
      </c>
      <c r="V1481" s="30">
        <f t="shared" ca="1" si="4442"/>
        <v>150</v>
      </c>
      <c r="W1481" s="30">
        <f t="shared" ca="1" si="4442"/>
        <v>89</v>
      </c>
    </row>
    <row r="1482" spans="1:23" ht="13">
      <c r="A1482" s="9">
        <f t="shared" si="8"/>
        <v>1479</v>
      </c>
      <c r="B1482" s="45">
        <v>3</v>
      </c>
      <c r="C1482" s="9">
        <f>MOD(A1482-1,COUNT('DATE Snapshot'!$A:$A))+1</f>
        <v>15</v>
      </c>
      <c r="D1482" s="25">
        <f t="shared" ref="D1482:I1482" ca="1" si="4443">INDIRECT(ADDRESS($C1482+1,D$2,,,D$1))</f>
        <v>43160</v>
      </c>
      <c r="E1482" s="27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8">
        <f t="shared" ca="1" si="4443"/>
        <v>43101</v>
      </c>
      <c r="I1482" s="9">
        <f t="shared" ca="1" si="4443"/>
        <v>5</v>
      </c>
      <c r="J1482" s="46">
        <f>TRUNC((A1482-1)/COUNT('DATE Snapshot'!A:A)/COUNT(PRODUCT!A:A),0)+1</f>
        <v>3</v>
      </c>
      <c r="K1482" s="9" t="str">
        <f t="shared" ref="K1482:O1482" ca="1" si="4444">INDIRECT(ADDRESS($J1482+1,K$2,,,K$1))</f>
        <v>AGUIA</v>
      </c>
      <c r="L1482" s="9" t="str">
        <f t="shared" ca="1" si="4444"/>
        <v>AG</v>
      </c>
      <c r="M1482" s="9" t="str">
        <f t="shared" ca="1" si="4444"/>
        <v>PORTO ALEGRE</v>
      </c>
      <c r="N1482" s="9" t="str">
        <f t="shared" ca="1" si="4444"/>
        <v>BRASIL</v>
      </c>
      <c r="O1482" s="9">
        <f t="shared" ca="1" si="4444"/>
        <v>0</v>
      </c>
      <c r="P1482" s="9">
        <f>MOD(TRUNC((A1482-1)/COUNT('DATE Snapshot'!A:A)),COUNT(PRODUCT!A:A))+1</f>
        <v>6</v>
      </c>
      <c r="Q1482" s="9" t="str">
        <f t="shared" ref="Q1482:W1482" ca="1" si="4445">INDIRECT(ADDRESS($P1482+1,Q$2,,,Q$1))</f>
        <v>SAUVIGNON</v>
      </c>
      <c r="R1482" s="9" t="str">
        <f t="shared" ca="1" si="4445"/>
        <v>SAVN</v>
      </c>
      <c r="S1482" s="9" t="str">
        <f t="shared" ca="1" si="4445"/>
        <v>VINHO TINTO</v>
      </c>
      <c r="T1482" s="9" t="str">
        <f t="shared" ca="1" si="4445"/>
        <v>12_BTL_0,75 l</v>
      </c>
      <c r="U1482" s="29">
        <f t="shared" ca="1" si="4445"/>
        <v>12</v>
      </c>
      <c r="V1482" s="30">
        <f t="shared" ca="1" si="4445"/>
        <v>150</v>
      </c>
      <c r="W1482" s="30">
        <f t="shared" ca="1" si="4445"/>
        <v>89</v>
      </c>
    </row>
    <row r="1483" spans="1:23" ht="13">
      <c r="A1483" s="9">
        <f t="shared" si="8"/>
        <v>1480</v>
      </c>
      <c r="B1483" s="45">
        <v>5</v>
      </c>
      <c r="C1483" s="9">
        <f>MOD(A1483-1,COUNT('DATE Snapshot'!$A:$A))+1</f>
        <v>16</v>
      </c>
      <c r="D1483" s="25">
        <f t="shared" ref="D1483:I1483" ca="1" si="4446">INDIRECT(ADDRESS($C1483+1,D$2,,,D$1))</f>
        <v>43191</v>
      </c>
      <c r="E1483" s="27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8">
        <f t="shared" ca="1" si="4446"/>
        <v>43101</v>
      </c>
      <c r="I1483" s="9">
        <f t="shared" ca="1" si="4446"/>
        <v>1</v>
      </c>
      <c r="J1483" s="46">
        <f>TRUNC((A1483-1)/COUNT('DATE Snapshot'!A:A)/COUNT(PRODUCT!A:A),0)+1</f>
        <v>3</v>
      </c>
      <c r="K1483" s="9" t="str">
        <f t="shared" ref="K1483:O1483" ca="1" si="4447">INDIRECT(ADDRESS($J1483+1,K$2,,,K$1))</f>
        <v>AGUIA</v>
      </c>
      <c r="L1483" s="9" t="str">
        <f t="shared" ca="1" si="4447"/>
        <v>AG</v>
      </c>
      <c r="M1483" s="9" t="str">
        <f t="shared" ca="1" si="4447"/>
        <v>PORTO ALEGRE</v>
      </c>
      <c r="N1483" s="9" t="str">
        <f t="shared" ca="1" si="4447"/>
        <v>BRASIL</v>
      </c>
      <c r="O1483" s="9">
        <f t="shared" ca="1" si="4447"/>
        <v>0</v>
      </c>
      <c r="P1483" s="9">
        <f>MOD(TRUNC((A1483-1)/COUNT('DATE Snapshot'!A:A)),COUNT(PRODUCT!A:A))+1</f>
        <v>6</v>
      </c>
      <c r="Q1483" s="9" t="str">
        <f t="shared" ref="Q1483:W1483" ca="1" si="4448">INDIRECT(ADDRESS($P1483+1,Q$2,,,Q$1))</f>
        <v>SAUVIGNON</v>
      </c>
      <c r="R1483" s="9" t="str">
        <f t="shared" ca="1" si="4448"/>
        <v>SAVN</v>
      </c>
      <c r="S1483" s="9" t="str">
        <f t="shared" ca="1" si="4448"/>
        <v>VINHO TINTO</v>
      </c>
      <c r="T1483" s="9" t="str">
        <f t="shared" ca="1" si="4448"/>
        <v>12_BTL_0,75 l</v>
      </c>
      <c r="U1483" s="29">
        <f t="shared" ca="1" si="4448"/>
        <v>12</v>
      </c>
      <c r="V1483" s="30">
        <f t="shared" ca="1" si="4448"/>
        <v>150</v>
      </c>
      <c r="W1483" s="30">
        <f t="shared" ca="1" si="4448"/>
        <v>89</v>
      </c>
    </row>
    <row r="1484" spans="1:23" ht="13">
      <c r="A1484" s="9">
        <f t="shared" si="8"/>
        <v>1481</v>
      </c>
      <c r="B1484" s="45">
        <v>6</v>
      </c>
      <c r="C1484" s="9">
        <f>MOD(A1484-1,COUNT('DATE Snapshot'!$A:$A))+1</f>
        <v>17</v>
      </c>
      <c r="D1484" s="25">
        <f t="shared" ref="D1484:I1484" ca="1" si="4449">INDIRECT(ADDRESS($C1484+1,D$2,,,D$1))</f>
        <v>43221</v>
      </c>
      <c r="E1484" s="27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8">
        <f t="shared" ca="1" si="4449"/>
        <v>43101</v>
      </c>
      <c r="I1484" s="9">
        <f t="shared" ca="1" si="4449"/>
        <v>3</v>
      </c>
      <c r="J1484" s="46">
        <f>TRUNC((A1484-1)/COUNT('DATE Snapshot'!A:A)/COUNT(PRODUCT!A:A),0)+1</f>
        <v>3</v>
      </c>
      <c r="K1484" s="9" t="str">
        <f t="shared" ref="K1484:O1484" ca="1" si="4450">INDIRECT(ADDRESS($J1484+1,K$2,,,K$1))</f>
        <v>AGUIA</v>
      </c>
      <c r="L1484" s="9" t="str">
        <f t="shared" ca="1" si="4450"/>
        <v>AG</v>
      </c>
      <c r="M1484" s="9" t="str">
        <f t="shared" ca="1" si="4450"/>
        <v>PORTO ALEGRE</v>
      </c>
      <c r="N1484" s="9" t="str">
        <f t="shared" ca="1" si="4450"/>
        <v>BRASIL</v>
      </c>
      <c r="O1484" s="9">
        <f t="shared" ca="1" si="4450"/>
        <v>0</v>
      </c>
      <c r="P1484" s="9">
        <f>MOD(TRUNC((A1484-1)/COUNT('DATE Snapshot'!A:A)),COUNT(PRODUCT!A:A))+1</f>
        <v>6</v>
      </c>
      <c r="Q1484" s="9" t="str">
        <f t="shared" ref="Q1484:W1484" ca="1" si="4451">INDIRECT(ADDRESS($P1484+1,Q$2,,,Q$1))</f>
        <v>SAUVIGNON</v>
      </c>
      <c r="R1484" s="9" t="str">
        <f t="shared" ca="1" si="4451"/>
        <v>SAVN</v>
      </c>
      <c r="S1484" s="9" t="str">
        <f t="shared" ca="1" si="4451"/>
        <v>VINHO TINTO</v>
      </c>
      <c r="T1484" s="9" t="str">
        <f t="shared" ca="1" si="4451"/>
        <v>12_BTL_0,75 l</v>
      </c>
      <c r="U1484" s="29">
        <f t="shared" ca="1" si="4451"/>
        <v>12</v>
      </c>
      <c r="V1484" s="30">
        <f t="shared" ca="1" si="4451"/>
        <v>150</v>
      </c>
      <c r="W1484" s="30">
        <f t="shared" ca="1" si="4451"/>
        <v>89</v>
      </c>
    </row>
    <row r="1485" spans="1:23" ht="13">
      <c r="A1485" s="9">
        <f t="shared" si="8"/>
        <v>1482</v>
      </c>
      <c r="B1485" s="45">
        <v>8</v>
      </c>
      <c r="C1485" s="9">
        <f>MOD(A1485-1,COUNT('DATE Snapshot'!$A:$A))+1</f>
        <v>18</v>
      </c>
      <c r="D1485" s="25">
        <f t="shared" ref="D1485:I1485" ca="1" si="4452">INDIRECT(ADDRESS($C1485+1,D$2,,,D$1))</f>
        <v>43252</v>
      </c>
      <c r="E1485" s="27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8">
        <f t="shared" ca="1" si="4452"/>
        <v>43101</v>
      </c>
      <c r="I1485" s="9">
        <f t="shared" ca="1" si="4452"/>
        <v>6</v>
      </c>
      <c r="J1485" s="46">
        <f>TRUNC((A1485-1)/COUNT('DATE Snapshot'!A:A)/COUNT(PRODUCT!A:A),0)+1</f>
        <v>3</v>
      </c>
      <c r="K1485" s="9" t="str">
        <f t="shared" ref="K1485:O1485" ca="1" si="4453">INDIRECT(ADDRESS($J1485+1,K$2,,,K$1))</f>
        <v>AGUIA</v>
      </c>
      <c r="L1485" s="9" t="str">
        <f t="shared" ca="1" si="4453"/>
        <v>AG</v>
      </c>
      <c r="M1485" s="9" t="str">
        <f t="shared" ca="1" si="4453"/>
        <v>PORTO ALEGRE</v>
      </c>
      <c r="N1485" s="9" t="str">
        <f t="shared" ca="1" si="4453"/>
        <v>BRASIL</v>
      </c>
      <c r="O1485" s="9">
        <f t="shared" ca="1" si="4453"/>
        <v>0</v>
      </c>
      <c r="P1485" s="9">
        <f>MOD(TRUNC((A1485-1)/COUNT('DATE Snapshot'!A:A)),COUNT(PRODUCT!A:A))+1</f>
        <v>6</v>
      </c>
      <c r="Q1485" s="9" t="str">
        <f t="shared" ref="Q1485:W1485" ca="1" si="4454">INDIRECT(ADDRESS($P1485+1,Q$2,,,Q$1))</f>
        <v>SAUVIGNON</v>
      </c>
      <c r="R1485" s="9" t="str">
        <f t="shared" ca="1" si="4454"/>
        <v>SAVN</v>
      </c>
      <c r="S1485" s="9" t="str">
        <f t="shared" ca="1" si="4454"/>
        <v>VINHO TINTO</v>
      </c>
      <c r="T1485" s="9" t="str">
        <f t="shared" ca="1" si="4454"/>
        <v>12_BTL_0,75 l</v>
      </c>
      <c r="U1485" s="29">
        <f t="shared" ca="1" si="4454"/>
        <v>12</v>
      </c>
      <c r="V1485" s="30">
        <f t="shared" ca="1" si="4454"/>
        <v>150</v>
      </c>
      <c r="W1485" s="30">
        <f t="shared" ca="1" si="4454"/>
        <v>89</v>
      </c>
    </row>
    <row r="1486" spans="1:23" ht="13">
      <c r="A1486" s="9">
        <f t="shared" si="8"/>
        <v>1483</v>
      </c>
      <c r="B1486" s="45">
        <v>12</v>
      </c>
      <c r="C1486" s="9">
        <f>MOD(A1486-1,COUNT('DATE Snapshot'!$A:$A))+1</f>
        <v>19</v>
      </c>
      <c r="D1486" s="25">
        <f t="shared" ref="D1486:I1486" ca="1" si="4455">INDIRECT(ADDRESS($C1486+1,D$2,,,D$1))</f>
        <v>43282</v>
      </c>
      <c r="E1486" s="27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8">
        <f t="shared" ca="1" si="4455"/>
        <v>43101</v>
      </c>
      <c r="I1486" s="9">
        <f t="shared" ca="1" si="4455"/>
        <v>1</v>
      </c>
      <c r="J1486" s="46">
        <f>TRUNC((A1486-1)/COUNT('DATE Snapshot'!A:A)/COUNT(PRODUCT!A:A),0)+1</f>
        <v>3</v>
      </c>
      <c r="K1486" s="9" t="str">
        <f t="shared" ref="K1486:O1486" ca="1" si="4456">INDIRECT(ADDRESS($J1486+1,K$2,,,K$1))</f>
        <v>AGUIA</v>
      </c>
      <c r="L1486" s="9" t="str">
        <f t="shared" ca="1" si="4456"/>
        <v>AG</v>
      </c>
      <c r="M1486" s="9" t="str">
        <f t="shared" ca="1" si="4456"/>
        <v>PORTO ALEGRE</v>
      </c>
      <c r="N1486" s="9" t="str">
        <f t="shared" ca="1" si="4456"/>
        <v>BRASIL</v>
      </c>
      <c r="O1486" s="9">
        <f t="shared" ca="1" si="4456"/>
        <v>0</v>
      </c>
      <c r="P1486" s="9">
        <f>MOD(TRUNC((A1486-1)/COUNT('DATE Snapshot'!A:A)),COUNT(PRODUCT!A:A))+1</f>
        <v>6</v>
      </c>
      <c r="Q1486" s="9" t="str">
        <f t="shared" ref="Q1486:W1486" ca="1" si="4457">INDIRECT(ADDRESS($P1486+1,Q$2,,,Q$1))</f>
        <v>SAUVIGNON</v>
      </c>
      <c r="R1486" s="9" t="str">
        <f t="shared" ca="1" si="4457"/>
        <v>SAVN</v>
      </c>
      <c r="S1486" s="9" t="str">
        <f t="shared" ca="1" si="4457"/>
        <v>VINHO TINTO</v>
      </c>
      <c r="T1486" s="9" t="str">
        <f t="shared" ca="1" si="4457"/>
        <v>12_BTL_0,75 l</v>
      </c>
      <c r="U1486" s="29">
        <f t="shared" ca="1" si="4457"/>
        <v>12</v>
      </c>
      <c r="V1486" s="30">
        <f t="shared" ca="1" si="4457"/>
        <v>150</v>
      </c>
      <c r="W1486" s="30">
        <f t="shared" ca="1" si="4457"/>
        <v>89</v>
      </c>
    </row>
    <row r="1487" spans="1:23" ht="13">
      <c r="A1487" s="9">
        <f t="shared" si="8"/>
        <v>1484</v>
      </c>
      <c r="B1487" s="45">
        <v>12</v>
      </c>
      <c r="C1487" s="9">
        <f>MOD(A1487-1,COUNT('DATE Snapshot'!$A:$A))+1</f>
        <v>20</v>
      </c>
      <c r="D1487" s="25">
        <f t="shared" ref="D1487:I1487" ca="1" si="4458">INDIRECT(ADDRESS($C1487+1,D$2,,,D$1))</f>
        <v>43313</v>
      </c>
      <c r="E1487" s="27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8">
        <f t="shared" ca="1" si="4458"/>
        <v>43101</v>
      </c>
      <c r="I1487" s="9">
        <f t="shared" ca="1" si="4458"/>
        <v>4</v>
      </c>
      <c r="J1487" s="46">
        <f>TRUNC((A1487-1)/COUNT('DATE Snapshot'!A:A)/COUNT(PRODUCT!A:A),0)+1</f>
        <v>3</v>
      </c>
      <c r="K1487" s="9" t="str">
        <f t="shared" ref="K1487:O1487" ca="1" si="4459">INDIRECT(ADDRESS($J1487+1,K$2,,,K$1))</f>
        <v>AGUIA</v>
      </c>
      <c r="L1487" s="9" t="str">
        <f t="shared" ca="1" si="4459"/>
        <v>AG</v>
      </c>
      <c r="M1487" s="9" t="str">
        <f t="shared" ca="1" si="4459"/>
        <v>PORTO ALEGRE</v>
      </c>
      <c r="N1487" s="9" t="str">
        <f t="shared" ca="1" si="4459"/>
        <v>BRASIL</v>
      </c>
      <c r="O1487" s="9">
        <f t="shared" ca="1" si="4459"/>
        <v>0</v>
      </c>
      <c r="P1487" s="9">
        <f>MOD(TRUNC((A1487-1)/COUNT('DATE Snapshot'!A:A)),COUNT(PRODUCT!A:A))+1</f>
        <v>6</v>
      </c>
      <c r="Q1487" s="9" t="str">
        <f t="shared" ref="Q1487:W1487" ca="1" si="4460">INDIRECT(ADDRESS($P1487+1,Q$2,,,Q$1))</f>
        <v>SAUVIGNON</v>
      </c>
      <c r="R1487" s="9" t="str">
        <f t="shared" ca="1" si="4460"/>
        <v>SAVN</v>
      </c>
      <c r="S1487" s="9" t="str">
        <f t="shared" ca="1" si="4460"/>
        <v>VINHO TINTO</v>
      </c>
      <c r="T1487" s="9" t="str">
        <f t="shared" ca="1" si="4460"/>
        <v>12_BTL_0,75 l</v>
      </c>
      <c r="U1487" s="29">
        <f t="shared" ca="1" si="4460"/>
        <v>12</v>
      </c>
      <c r="V1487" s="30">
        <f t="shared" ca="1" si="4460"/>
        <v>150</v>
      </c>
      <c r="W1487" s="30">
        <f t="shared" ca="1" si="4460"/>
        <v>89</v>
      </c>
    </row>
    <row r="1488" spans="1:23" ht="13">
      <c r="A1488" s="9">
        <f t="shared" si="8"/>
        <v>1485</v>
      </c>
      <c r="B1488" s="45">
        <v>15</v>
      </c>
      <c r="C1488" s="9">
        <f>MOD(A1488-1,COUNT('DATE Snapshot'!$A:$A))+1</f>
        <v>21</v>
      </c>
      <c r="D1488" s="25">
        <f t="shared" ref="D1488:I1488" ca="1" si="4461">INDIRECT(ADDRESS($C1488+1,D$2,,,D$1))</f>
        <v>43344</v>
      </c>
      <c r="E1488" s="27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8">
        <f t="shared" ca="1" si="4461"/>
        <v>43101</v>
      </c>
      <c r="I1488" s="9">
        <f t="shared" ca="1" si="4461"/>
        <v>7</v>
      </c>
      <c r="J1488" s="46">
        <f>TRUNC((A1488-1)/COUNT('DATE Snapshot'!A:A)/COUNT(PRODUCT!A:A),0)+1</f>
        <v>3</v>
      </c>
      <c r="K1488" s="9" t="str">
        <f t="shared" ref="K1488:O1488" ca="1" si="4462">INDIRECT(ADDRESS($J1488+1,K$2,,,K$1))</f>
        <v>AGUIA</v>
      </c>
      <c r="L1488" s="9" t="str">
        <f t="shared" ca="1" si="4462"/>
        <v>AG</v>
      </c>
      <c r="M1488" s="9" t="str">
        <f t="shared" ca="1" si="4462"/>
        <v>PORTO ALEGRE</v>
      </c>
      <c r="N1488" s="9" t="str">
        <f t="shared" ca="1" si="4462"/>
        <v>BRASIL</v>
      </c>
      <c r="O1488" s="9">
        <f t="shared" ca="1" si="4462"/>
        <v>0</v>
      </c>
      <c r="P1488" s="9">
        <f>MOD(TRUNC((A1488-1)/COUNT('DATE Snapshot'!A:A)),COUNT(PRODUCT!A:A))+1</f>
        <v>6</v>
      </c>
      <c r="Q1488" s="9" t="str">
        <f t="shared" ref="Q1488:W1488" ca="1" si="4463">INDIRECT(ADDRESS($P1488+1,Q$2,,,Q$1))</f>
        <v>SAUVIGNON</v>
      </c>
      <c r="R1488" s="9" t="str">
        <f t="shared" ca="1" si="4463"/>
        <v>SAVN</v>
      </c>
      <c r="S1488" s="9" t="str">
        <f t="shared" ca="1" si="4463"/>
        <v>VINHO TINTO</v>
      </c>
      <c r="T1488" s="9" t="str">
        <f t="shared" ca="1" si="4463"/>
        <v>12_BTL_0,75 l</v>
      </c>
      <c r="U1488" s="29">
        <f t="shared" ca="1" si="4463"/>
        <v>12</v>
      </c>
      <c r="V1488" s="30">
        <f t="shared" ca="1" si="4463"/>
        <v>150</v>
      </c>
      <c r="W1488" s="30">
        <f t="shared" ca="1" si="4463"/>
        <v>89</v>
      </c>
    </row>
    <row r="1489" spans="1:23" ht="13">
      <c r="A1489" s="9">
        <f t="shared" si="8"/>
        <v>1486</v>
      </c>
      <c r="B1489" s="45">
        <v>6</v>
      </c>
      <c r="C1489" s="9">
        <f>MOD(A1489-1,COUNT('DATE Snapshot'!$A:$A))+1</f>
        <v>22</v>
      </c>
      <c r="D1489" s="25">
        <f t="shared" ref="D1489:I1489" ca="1" si="4464">INDIRECT(ADDRESS($C1489+1,D$2,,,D$1))</f>
        <v>43374</v>
      </c>
      <c r="E1489" s="27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8">
        <f t="shared" ca="1" si="4464"/>
        <v>43101</v>
      </c>
      <c r="I1489" s="9">
        <f t="shared" ca="1" si="4464"/>
        <v>2</v>
      </c>
      <c r="J1489" s="46">
        <f>TRUNC((A1489-1)/COUNT('DATE Snapshot'!A:A)/COUNT(PRODUCT!A:A),0)+1</f>
        <v>3</v>
      </c>
      <c r="K1489" s="9" t="str">
        <f t="shared" ref="K1489:O1489" ca="1" si="4465">INDIRECT(ADDRESS($J1489+1,K$2,,,K$1))</f>
        <v>AGUIA</v>
      </c>
      <c r="L1489" s="9" t="str">
        <f t="shared" ca="1" si="4465"/>
        <v>AG</v>
      </c>
      <c r="M1489" s="9" t="str">
        <f t="shared" ca="1" si="4465"/>
        <v>PORTO ALEGRE</v>
      </c>
      <c r="N1489" s="9" t="str">
        <f t="shared" ca="1" si="4465"/>
        <v>BRASIL</v>
      </c>
      <c r="O1489" s="9">
        <f t="shared" ca="1" si="4465"/>
        <v>0</v>
      </c>
      <c r="P1489" s="9">
        <f>MOD(TRUNC((A1489-1)/COUNT('DATE Snapshot'!A:A)),COUNT(PRODUCT!A:A))+1</f>
        <v>6</v>
      </c>
      <c r="Q1489" s="9" t="str">
        <f t="shared" ref="Q1489:W1489" ca="1" si="4466">INDIRECT(ADDRESS($P1489+1,Q$2,,,Q$1))</f>
        <v>SAUVIGNON</v>
      </c>
      <c r="R1489" s="9" t="str">
        <f t="shared" ca="1" si="4466"/>
        <v>SAVN</v>
      </c>
      <c r="S1489" s="9" t="str">
        <f t="shared" ca="1" si="4466"/>
        <v>VINHO TINTO</v>
      </c>
      <c r="T1489" s="9" t="str">
        <f t="shared" ca="1" si="4466"/>
        <v>12_BTL_0,75 l</v>
      </c>
      <c r="U1489" s="29">
        <f t="shared" ca="1" si="4466"/>
        <v>12</v>
      </c>
      <c r="V1489" s="30">
        <f t="shared" ca="1" si="4466"/>
        <v>150</v>
      </c>
      <c r="W1489" s="30">
        <f t="shared" ca="1" si="4466"/>
        <v>89</v>
      </c>
    </row>
    <row r="1490" spans="1:23" ht="13">
      <c r="A1490" s="9">
        <f t="shared" si="8"/>
        <v>1487</v>
      </c>
      <c r="B1490" s="45">
        <v>6</v>
      </c>
      <c r="C1490" s="9">
        <f>MOD(A1490-1,COUNT('DATE Snapshot'!$A:$A))+1</f>
        <v>23</v>
      </c>
      <c r="D1490" s="25">
        <f t="shared" ref="D1490:I1490" ca="1" si="4467">INDIRECT(ADDRESS($C1490+1,D$2,,,D$1))</f>
        <v>43405</v>
      </c>
      <c r="E1490" s="27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8">
        <f t="shared" ca="1" si="4467"/>
        <v>43101</v>
      </c>
      <c r="I1490" s="9">
        <f t="shared" ca="1" si="4467"/>
        <v>5</v>
      </c>
      <c r="J1490" s="46">
        <f>TRUNC((A1490-1)/COUNT('DATE Snapshot'!A:A)/COUNT(PRODUCT!A:A),0)+1</f>
        <v>3</v>
      </c>
      <c r="K1490" s="9" t="str">
        <f t="shared" ref="K1490:O1490" ca="1" si="4468">INDIRECT(ADDRESS($J1490+1,K$2,,,K$1))</f>
        <v>AGUIA</v>
      </c>
      <c r="L1490" s="9" t="str">
        <f t="shared" ca="1" si="4468"/>
        <v>AG</v>
      </c>
      <c r="M1490" s="9" t="str">
        <f t="shared" ca="1" si="4468"/>
        <v>PORTO ALEGRE</v>
      </c>
      <c r="N1490" s="9" t="str">
        <f t="shared" ca="1" si="4468"/>
        <v>BRASIL</v>
      </c>
      <c r="O1490" s="9">
        <f t="shared" ca="1" si="4468"/>
        <v>0</v>
      </c>
      <c r="P1490" s="9">
        <f>MOD(TRUNC((A1490-1)/COUNT('DATE Snapshot'!A:A)),COUNT(PRODUCT!A:A))+1</f>
        <v>6</v>
      </c>
      <c r="Q1490" s="9" t="str">
        <f t="shared" ref="Q1490:W1490" ca="1" si="4469">INDIRECT(ADDRESS($P1490+1,Q$2,,,Q$1))</f>
        <v>SAUVIGNON</v>
      </c>
      <c r="R1490" s="9" t="str">
        <f t="shared" ca="1" si="4469"/>
        <v>SAVN</v>
      </c>
      <c r="S1490" s="9" t="str">
        <f t="shared" ca="1" si="4469"/>
        <v>VINHO TINTO</v>
      </c>
      <c r="T1490" s="9" t="str">
        <f t="shared" ca="1" si="4469"/>
        <v>12_BTL_0,75 l</v>
      </c>
      <c r="U1490" s="29">
        <f t="shared" ca="1" si="4469"/>
        <v>12</v>
      </c>
      <c r="V1490" s="30">
        <f t="shared" ca="1" si="4469"/>
        <v>150</v>
      </c>
      <c r="W1490" s="30">
        <f t="shared" ca="1" si="4469"/>
        <v>89</v>
      </c>
    </row>
    <row r="1491" spans="1:23" ht="13">
      <c r="A1491" s="9">
        <f t="shared" si="8"/>
        <v>1488</v>
      </c>
      <c r="B1491" s="45">
        <v>13</v>
      </c>
      <c r="C1491" s="9">
        <f>MOD(A1491-1,COUNT('DATE Snapshot'!$A:$A))+1</f>
        <v>24</v>
      </c>
      <c r="D1491" s="25">
        <f t="shared" ref="D1491:I1491" ca="1" si="4470">INDIRECT(ADDRESS($C1491+1,D$2,,,D$1))</f>
        <v>43435</v>
      </c>
      <c r="E1491" s="27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8">
        <f t="shared" ca="1" si="4470"/>
        <v>43101</v>
      </c>
      <c r="I1491" s="9">
        <f t="shared" ca="1" si="4470"/>
        <v>7</v>
      </c>
      <c r="J1491" s="46">
        <f>TRUNC((A1491-1)/COUNT('DATE Snapshot'!A:A)/COUNT(PRODUCT!A:A),0)+1</f>
        <v>3</v>
      </c>
      <c r="K1491" s="9" t="str">
        <f t="shared" ref="K1491:O1491" ca="1" si="4471">INDIRECT(ADDRESS($J1491+1,K$2,,,K$1))</f>
        <v>AGUIA</v>
      </c>
      <c r="L1491" s="9" t="str">
        <f t="shared" ca="1" si="4471"/>
        <v>AG</v>
      </c>
      <c r="M1491" s="9" t="str">
        <f t="shared" ca="1" si="4471"/>
        <v>PORTO ALEGRE</v>
      </c>
      <c r="N1491" s="9" t="str">
        <f t="shared" ca="1" si="4471"/>
        <v>BRASIL</v>
      </c>
      <c r="O1491" s="9">
        <f t="shared" ca="1" si="4471"/>
        <v>0</v>
      </c>
      <c r="P1491" s="9">
        <f>MOD(TRUNC((A1491-1)/COUNT('DATE Snapshot'!A:A)),COUNT(PRODUCT!A:A))+1</f>
        <v>6</v>
      </c>
      <c r="Q1491" s="9" t="str">
        <f t="shared" ref="Q1491:W1491" ca="1" si="4472">INDIRECT(ADDRESS($P1491+1,Q$2,,,Q$1))</f>
        <v>SAUVIGNON</v>
      </c>
      <c r="R1491" s="9" t="str">
        <f t="shared" ca="1" si="4472"/>
        <v>SAVN</v>
      </c>
      <c r="S1491" s="9" t="str">
        <f t="shared" ca="1" si="4472"/>
        <v>VINHO TINTO</v>
      </c>
      <c r="T1491" s="9" t="str">
        <f t="shared" ca="1" si="4472"/>
        <v>12_BTL_0,75 l</v>
      </c>
      <c r="U1491" s="29">
        <f t="shared" ca="1" si="4472"/>
        <v>12</v>
      </c>
      <c r="V1491" s="30">
        <f t="shared" ca="1" si="4472"/>
        <v>150</v>
      </c>
      <c r="W1491" s="30">
        <f t="shared" ca="1" si="4472"/>
        <v>89</v>
      </c>
    </row>
    <row r="1492" spans="1:23" ht="13">
      <c r="A1492" s="9">
        <f t="shared" si="8"/>
        <v>1489</v>
      </c>
      <c r="B1492" s="45">
        <v>3</v>
      </c>
      <c r="C1492" s="9">
        <f>MOD(A1492-1,COUNT('DATE Snapshot'!$A:$A))+1</f>
        <v>1</v>
      </c>
      <c r="D1492" s="25">
        <f t="shared" ref="D1492:I1492" ca="1" si="4473">INDIRECT(ADDRESS($C1492+1,D$2,,,D$1))</f>
        <v>42736</v>
      </c>
      <c r="E1492" s="27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8">
        <f t="shared" ca="1" si="4473"/>
        <v>42736</v>
      </c>
      <c r="I1492" s="9">
        <f t="shared" ca="1" si="4473"/>
        <v>1</v>
      </c>
      <c r="J1492" s="46">
        <f>TRUNC((A1492-1)/COUNT('DATE Snapshot'!A:A)/COUNT(PRODUCT!A:A),0)+1</f>
        <v>3</v>
      </c>
      <c r="K1492" s="9" t="str">
        <f t="shared" ref="K1492:O1492" ca="1" si="4474">INDIRECT(ADDRESS($J1492+1,K$2,,,K$1))</f>
        <v>AGUIA</v>
      </c>
      <c r="L1492" s="9" t="str">
        <f t="shared" ca="1" si="4474"/>
        <v>AG</v>
      </c>
      <c r="M1492" s="9" t="str">
        <f t="shared" ca="1" si="4474"/>
        <v>PORTO ALEGRE</v>
      </c>
      <c r="N1492" s="9" t="str">
        <f t="shared" ca="1" si="4474"/>
        <v>BRASIL</v>
      </c>
      <c r="O1492" s="9">
        <f t="shared" ca="1" si="4474"/>
        <v>0</v>
      </c>
      <c r="P1492" s="9">
        <f>MOD(TRUNC((A1492-1)/COUNT('DATE Snapshot'!A:A)),COUNT(PRODUCT!A:A))+1</f>
        <v>7</v>
      </c>
      <c r="Q1492" s="9" t="str">
        <f t="shared" ref="Q1492:W1492" ca="1" si="4475">INDIRECT(ADDRESS($P1492+1,Q$2,,,Q$1))</f>
        <v>SAUVIGNON RESERVA</v>
      </c>
      <c r="R1492" s="9" t="str">
        <f t="shared" ca="1" si="4475"/>
        <v>SAVN_RS</v>
      </c>
      <c r="S1492" s="9" t="str">
        <f t="shared" ca="1" si="4475"/>
        <v>VINHO TINTO</v>
      </c>
      <c r="T1492" s="9" t="str">
        <f t="shared" ca="1" si="4475"/>
        <v>12_BTL_0,75 l</v>
      </c>
      <c r="U1492" s="29">
        <f t="shared" ca="1" si="4475"/>
        <v>12</v>
      </c>
      <c r="V1492" s="30">
        <f t="shared" ca="1" si="4475"/>
        <v>198</v>
      </c>
      <c r="W1492" s="30">
        <f t="shared" ca="1" si="4475"/>
        <v>102</v>
      </c>
    </row>
    <row r="1493" spans="1:23" ht="13">
      <c r="A1493" s="9">
        <f t="shared" si="8"/>
        <v>1490</v>
      </c>
      <c r="B1493" s="45">
        <v>9</v>
      </c>
      <c r="C1493" s="9">
        <f>MOD(A1493-1,COUNT('DATE Snapshot'!$A:$A))+1</f>
        <v>2</v>
      </c>
      <c r="D1493" s="25">
        <f t="shared" ref="D1493:I1493" ca="1" si="4476">INDIRECT(ADDRESS($C1493+1,D$2,,,D$1))</f>
        <v>42767</v>
      </c>
      <c r="E1493" s="27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8">
        <f t="shared" ca="1" si="4476"/>
        <v>42736</v>
      </c>
      <c r="I1493" s="9">
        <f t="shared" ca="1" si="4476"/>
        <v>4</v>
      </c>
      <c r="J1493" s="46">
        <f>TRUNC((A1493-1)/COUNT('DATE Snapshot'!A:A)/COUNT(PRODUCT!A:A),0)+1</f>
        <v>3</v>
      </c>
      <c r="K1493" s="9" t="str">
        <f t="shared" ref="K1493:O1493" ca="1" si="4477">INDIRECT(ADDRESS($J1493+1,K$2,,,K$1))</f>
        <v>AGUIA</v>
      </c>
      <c r="L1493" s="9" t="str">
        <f t="shared" ca="1" si="4477"/>
        <v>AG</v>
      </c>
      <c r="M1493" s="9" t="str">
        <f t="shared" ca="1" si="4477"/>
        <v>PORTO ALEGRE</v>
      </c>
      <c r="N1493" s="9" t="str">
        <f t="shared" ca="1" si="4477"/>
        <v>BRASIL</v>
      </c>
      <c r="O1493" s="9">
        <f t="shared" ca="1" si="4477"/>
        <v>0</v>
      </c>
      <c r="P1493" s="9">
        <f>MOD(TRUNC((A1493-1)/COUNT('DATE Snapshot'!A:A)),COUNT(PRODUCT!A:A))+1</f>
        <v>7</v>
      </c>
      <c r="Q1493" s="9" t="str">
        <f t="shared" ref="Q1493:W1493" ca="1" si="4478">INDIRECT(ADDRESS($P1493+1,Q$2,,,Q$1))</f>
        <v>SAUVIGNON RESERVA</v>
      </c>
      <c r="R1493" s="9" t="str">
        <f t="shared" ca="1" si="4478"/>
        <v>SAVN_RS</v>
      </c>
      <c r="S1493" s="9" t="str">
        <f t="shared" ca="1" si="4478"/>
        <v>VINHO TINTO</v>
      </c>
      <c r="T1493" s="9" t="str">
        <f t="shared" ca="1" si="4478"/>
        <v>12_BTL_0,75 l</v>
      </c>
      <c r="U1493" s="29">
        <f t="shared" ca="1" si="4478"/>
        <v>12</v>
      </c>
      <c r="V1493" s="30">
        <f t="shared" ca="1" si="4478"/>
        <v>198</v>
      </c>
      <c r="W1493" s="30">
        <f t="shared" ca="1" si="4478"/>
        <v>102</v>
      </c>
    </row>
    <row r="1494" spans="1:23" ht="13">
      <c r="A1494" s="9">
        <f t="shared" si="8"/>
        <v>1491</v>
      </c>
      <c r="B1494" s="45">
        <v>3</v>
      </c>
      <c r="C1494" s="9">
        <f>MOD(A1494-1,COUNT('DATE Snapshot'!$A:$A))+1</f>
        <v>3</v>
      </c>
      <c r="D1494" s="25">
        <f t="shared" ref="D1494:I1494" ca="1" si="4479">INDIRECT(ADDRESS($C1494+1,D$2,,,D$1))</f>
        <v>42795</v>
      </c>
      <c r="E1494" s="27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8">
        <f t="shared" ca="1" si="4479"/>
        <v>42736</v>
      </c>
      <c r="I1494" s="9">
        <f t="shared" ca="1" si="4479"/>
        <v>4</v>
      </c>
      <c r="J1494" s="46">
        <f>TRUNC((A1494-1)/COUNT('DATE Snapshot'!A:A)/COUNT(PRODUCT!A:A),0)+1</f>
        <v>3</v>
      </c>
      <c r="K1494" s="9" t="str">
        <f t="shared" ref="K1494:O1494" ca="1" si="4480">INDIRECT(ADDRESS($J1494+1,K$2,,,K$1))</f>
        <v>AGUIA</v>
      </c>
      <c r="L1494" s="9" t="str">
        <f t="shared" ca="1" si="4480"/>
        <v>AG</v>
      </c>
      <c r="M1494" s="9" t="str">
        <f t="shared" ca="1" si="4480"/>
        <v>PORTO ALEGRE</v>
      </c>
      <c r="N1494" s="9" t="str">
        <f t="shared" ca="1" si="4480"/>
        <v>BRASIL</v>
      </c>
      <c r="O1494" s="9">
        <f t="shared" ca="1" si="4480"/>
        <v>0</v>
      </c>
      <c r="P1494" s="9">
        <f>MOD(TRUNC((A1494-1)/COUNT('DATE Snapshot'!A:A)),COUNT(PRODUCT!A:A))+1</f>
        <v>7</v>
      </c>
      <c r="Q1494" s="9" t="str">
        <f t="shared" ref="Q1494:W1494" ca="1" si="4481">INDIRECT(ADDRESS($P1494+1,Q$2,,,Q$1))</f>
        <v>SAUVIGNON RESERVA</v>
      </c>
      <c r="R1494" s="9" t="str">
        <f t="shared" ca="1" si="4481"/>
        <v>SAVN_RS</v>
      </c>
      <c r="S1494" s="9" t="str">
        <f t="shared" ca="1" si="4481"/>
        <v>VINHO TINTO</v>
      </c>
      <c r="T1494" s="9" t="str">
        <f t="shared" ca="1" si="4481"/>
        <v>12_BTL_0,75 l</v>
      </c>
      <c r="U1494" s="29">
        <f t="shared" ca="1" si="4481"/>
        <v>12</v>
      </c>
      <c r="V1494" s="30">
        <f t="shared" ca="1" si="4481"/>
        <v>198</v>
      </c>
      <c r="W1494" s="30">
        <f t="shared" ca="1" si="4481"/>
        <v>102</v>
      </c>
    </row>
    <row r="1495" spans="1:23" ht="13">
      <c r="A1495" s="9">
        <f t="shared" si="8"/>
        <v>1492</v>
      </c>
      <c r="B1495" s="45">
        <v>9</v>
      </c>
      <c r="C1495" s="9">
        <f>MOD(A1495-1,COUNT('DATE Snapshot'!$A:$A))+1</f>
        <v>4</v>
      </c>
      <c r="D1495" s="25">
        <f t="shared" ref="D1495:I1495" ca="1" si="4482">INDIRECT(ADDRESS($C1495+1,D$2,,,D$1))</f>
        <v>42826</v>
      </c>
      <c r="E1495" s="27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8">
        <f t="shared" ca="1" si="4482"/>
        <v>42736</v>
      </c>
      <c r="I1495" s="9">
        <f t="shared" ca="1" si="4482"/>
        <v>7</v>
      </c>
      <c r="J1495" s="46">
        <f>TRUNC((A1495-1)/COUNT('DATE Snapshot'!A:A)/COUNT(PRODUCT!A:A),0)+1</f>
        <v>3</v>
      </c>
      <c r="K1495" s="9" t="str">
        <f t="shared" ref="K1495:O1495" ca="1" si="4483">INDIRECT(ADDRESS($J1495+1,K$2,,,K$1))</f>
        <v>AGUIA</v>
      </c>
      <c r="L1495" s="9" t="str">
        <f t="shared" ca="1" si="4483"/>
        <v>AG</v>
      </c>
      <c r="M1495" s="9" t="str">
        <f t="shared" ca="1" si="4483"/>
        <v>PORTO ALEGRE</v>
      </c>
      <c r="N1495" s="9" t="str">
        <f t="shared" ca="1" si="4483"/>
        <v>BRASIL</v>
      </c>
      <c r="O1495" s="9">
        <f t="shared" ca="1" si="4483"/>
        <v>0</v>
      </c>
      <c r="P1495" s="9">
        <f>MOD(TRUNC((A1495-1)/COUNT('DATE Snapshot'!A:A)),COUNT(PRODUCT!A:A))+1</f>
        <v>7</v>
      </c>
      <c r="Q1495" s="9" t="str">
        <f t="shared" ref="Q1495:W1495" ca="1" si="4484">INDIRECT(ADDRESS($P1495+1,Q$2,,,Q$1))</f>
        <v>SAUVIGNON RESERVA</v>
      </c>
      <c r="R1495" s="9" t="str">
        <f t="shared" ca="1" si="4484"/>
        <v>SAVN_RS</v>
      </c>
      <c r="S1495" s="9" t="str">
        <f t="shared" ca="1" si="4484"/>
        <v>VINHO TINTO</v>
      </c>
      <c r="T1495" s="9" t="str">
        <f t="shared" ca="1" si="4484"/>
        <v>12_BTL_0,75 l</v>
      </c>
      <c r="U1495" s="29">
        <f t="shared" ca="1" si="4484"/>
        <v>12</v>
      </c>
      <c r="V1495" s="30">
        <f t="shared" ca="1" si="4484"/>
        <v>198</v>
      </c>
      <c r="W1495" s="30">
        <f t="shared" ca="1" si="4484"/>
        <v>102</v>
      </c>
    </row>
    <row r="1496" spans="1:23" ht="13">
      <c r="A1496" s="9">
        <f t="shared" si="8"/>
        <v>1493</v>
      </c>
      <c r="B1496" s="45">
        <v>11</v>
      </c>
      <c r="C1496" s="9">
        <f>MOD(A1496-1,COUNT('DATE Snapshot'!$A:$A))+1</f>
        <v>5</v>
      </c>
      <c r="D1496" s="25">
        <f t="shared" ref="D1496:I1496" ca="1" si="4485">INDIRECT(ADDRESS($C1496+1,D$2,,,D$1))</f>
        <v>42856</v>
      </c>
      <c r="E1496" s="27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8">
        <f t="shared" ca="1" si="4485"/>
        <v>42736</v>
      </c>
      <c r="I1496" s="9">
        <f t="shared" ca="1" si="4485"/>
        <v>2</v>
      </c>
      <c r="J1496" s="46">
        <f>TRUNC((A1496-1)/COUNT('DATE Snapshot'!A:A)/COUNT(PRODUCT!A:A),0)+1</f>
        <v>3</v>
      </c>
      <c r="K1496" s="9" t="str">
        <f t="shared" ref="K1496:O1496" ca="1" si="4486">INDIRECT(ADDRESS($J1496+1,K$2,,,K$1))</f>
        <v>AGUIA</v>
      </c>
      <c r="L1496" s="9" t="str">
        <f t="shared" ca="1" si="4486"/>
        <v>AG</v>
      </c>
      <c r="M1496" s="9" t="str">
        <f t="shared" ca="1" si="4486"/>
        <v>PORTO ALEGRE</v>
      </c>
      <c r="N1496" s="9" t="str">
        <f t="shared" ca="1" si="4486"/>
        <v>BRASIL</v>
      </c>
      <c r="O1496" s="9">
        <f t="shared" ca="1" si="4486"/>
        <v>0</v>
      </c>
      <c r="P1496" s="9">
        <f>MOD(TRUNC((A1496-1)/COUNT('DATE Snapshot'!A:A)),COUNT(PRODUCT!A:A))+1</f>
        <v>7</v>
      </c>
      <c r="Q1496" s="9" t="str">
        <f t="shared" ref="Q1496:W1496" ca="1" si="4487">INDIRECT(ADDRESS($P1496+1,Q$2,,,Q$1))</f>
        <v>SAUVIGNON RESERVA</v>
      </c>
      <c r="R1496" s="9" t="str">
        <f t="shared" ca="1" si="4487"/>
        <v>SAVN_RS</v>
      </c>
      <c r="S1496" s="9" t="str">
        <f t="shared" ca="1" si="4487"/>
        <v>VINHO TINTO</v>
      </c>
      <c r="T1496" s="9" t="str">
        <f t="shared" ca="1" si="4487"/>
        <v>12_BTL_0,75 l</v>
      </c>
      <c r="U1496" s="29">
        <f t="shared" ca="1" si="4487"/>
        <v>12</v>
      </c>
      <c r="V1496" s="30">
        <f t="shared" ca="1" si="4487"/>
        <v>198</v>
      </c>
      <c r="W1496" s="30">
        <f t="shared" ca="1" si="4487"/>
        <v>102</v>
      </c>
    </row>
    <row r="1497" spans="1:23" ht="13">
      <c r="A1497" s="9">
        <f t="shared" si="8"/>
        <v>1494</v>
      </c>
      <c r="B1497" s="45">
        <v>13</v>
      </c>
      <c r="C1497" s="9">
        <f>MOD(A1497-1,COUNT('DATE Snapshot'!$A:$A))+1</f>
        <v>6</v>
      </c>
      <c r="D1497" s="25">
        <f t="shared" ref="D1497:I1497" ca="1" si="4488">INDIRECT(ADDRESS($C1497+1,D$2,,,D$1))</f>
        <v>42887</v>
      </c>
      <c r="E1497" s="27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8">
        <f t="shared" ca="1" si="4488"/>
        <v>42736</v>
      </c>
      <c r="I1497" s="9">
        <f t="shared" ca="1" si="4488"/>
        <v>5</v>
      </c>
      <c r="J1497" s="46">
        <f>TRUNC((A1497-1)/COUNT('DATE Snapshot'!A:A)/COUNT(PRODUCT!A:A),0)+1</f>
        <v>3</v>
      </c>
      <c r="K1497" s="9" t="str">
        <f t="shared" ref="K1497:O1497" ca="1" si="4489">INDIRECT(ADDRESS($J1497+1,K$2,,,K$1))</f>
        <v>AGUIA</v>
      </c>
      <c r="L1497" s="9" t="str">
        <f t="shared" ca="1" si="4489"/>
        <v>AG</v>
      </c>
      <c r="M1497" s="9" t="str">
        <f t="shared" ca="1" si="4489"/>
        <v>PORTO ALEGRE</v>
      </c>
      <c r="N1497" s="9" t="str">
        <f t="shared" ca="1" si="4489"/>
        <v>BRASIL</v>
      </c>
      <c r="O1497" s="9">
        <f t="shared" ca="1" si="4489"/>
        <v>0</v>
      </c>
      <c r="P1497" s="9">
        <f>MOD(TRUNC((A1497-1)/COUNT('DATE Snapshot'!A:A)),COUNT(PRODUCT!A:A))+1</f>
        <v>7</v>
      </c>
      <c r="Q1497" s="9" t="str">
        <f t="shared" ref="Q1497:W1497" ca="1" si="4490">INDIRECT(ADDRESS($P1497+1,Q$2,,,Q$1))</f>
        <v>SAUVIGNON RESERVA</v>
      </c>
      <c r="R1497" s="9" t="str">
        <f t="shared" ca="1" si="4490"/>
        <v>SAVN_RS</v>
      </c>
      <c r="S1497" s="9" t="str">
        <f t="shared" ca="1" si="4490"/>
        <v>VINHO TINTO</v>
      </c>
      <c r="T1497" s="9" t="str">
        <f t="shared" ca="1" si="4490"/>
        <v>12_BTL_0,75 l</v>
      </c>
      <c r="U1497" s="29">
        <f t="shared" ca="1" si="4490"/>
        <v>12</v>
      </c>
      <c r="V1497" s="30">
        <f t="shared" ca="1" si="4490"/>
        <v>198</v>
      </c>
      <c r="W1497" s="30">
        <f t="shared" ca="1" si="4490"/>
        <v>102</v>
      </c>
    </row>
    <row r="1498" spans="1:23" ht="13">
      <c r="A1498" s="9">
        <f t="shared" si="8"/>
        <v>1495</v>
      </c>
      <c r="B1498" s="45">
        <v>5</v>
      </c>
      <c r="C1498" s="9">
        <f>MOD(A1498-1,COUNT('DATE Snapshot'!$A:$A))+1</f>
        <v>7</v>
      </c>
      <c r="D1498" s="25">
        <f t="shared" ref="D1498:I1498" ca="1" si="4491">INDIRECT(ADDRESS($C1498+1,D$2,,,D$1))</f>
        <v>42917</v>
      </c>
      <c r="E1498" s="27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8">
        <f t="shared" ca="1" si="4491"/>
        <v>42736</v>
      </c>
      <c r="I1498" s="9">
        <f t="shared" ca="1" si="4491"/>
        <v>7</v>
      </c>
      <c r="J1498" s="46">
        <f>TRUNC((A1498-1)/COUNT('DATE Snapshot'!A:A)/COUNT(PRODUCT!A:A),0)+1</f>
        <v>3</v>
      </c>
      <c r="K1498" s="9" t="str">
        <f t="shared" ref="K1498:O1498" ca="1" si="4492">INDIRECT(ADDRESS($J1498+1,K$2,,,K$1))</f>
        <v>AGUIA</v>
      </c>
      <c r="L1498" s="9" t="str">
        <f t="shared" ca="1" si="4492"/>
        <v>AG</v>
      </c>
      <c r="M1498" s="9" t="str">
        <f t="shared" ca="1" si="4492"/>
        <v>PORTO ALEGRE</v>
      </c>
      <c r="N1498" s="9" t="str">
        <f t="shared" ca="1" si="4492"/>
        <v>BRASIL</v>
      </c>
      <c r="O1498" s="9">
        <f t="shared" ca="1" si="4492"/>
        <v>0</v>
      </c>
      <c r="P1498" s="9">
        <f>MOD(TRUNC((A1498-1)/COUNT('DATE Snapshot'!A:A)),COUNT(PRODUCT!A:A))+1</f>
        <v>7</v>
      </c>
      <c r="Q1498" s="9" t="str">
        <f t="shared" ref="Q1498:W1498" ca="1" si="4493">INDIRECT(ADDRESS($P1498+1,Q$2,,,Q$1))</f>
        <v>SAUVIGNON RESERVA</v>
      </c>
      <c r="R1498" s="9" t="str">
        <f t="shared" ca="1" si="4493"/>
        <v>SAVN_RS</v>
      </c>
      <c r="S1498" s="9" t="str">
        <f t="shared" ca="1" si="4493"/>
        <v>VINHO TINTO</v>
      </c>
      <c r="T1498" s="9" t="str">
        <f t="shared" ca="1" si="4493"/>
        <v>12_BTL_0,75 l</v>
      </c>
      <c r="U1498" s="29">
        <f t="shared" ca="1" si="4493"/>
        <v>12</v>
      </c>
      <c r="V1498" s="30">
        <f t="shared" ca="1" si="4493"/>
        <v>198</v>
      </c>
      <c r="W1498" s="30">
        <f t="shared" ca="1" si="4493"/>
        <v>102</v>
      </c>
    </row>
    <row r="1499" spans="1:23" ht="13">
      <c r="A1499" s="9">
        <f t="shared" si="8"/>
        <v>1496</v>
      </c>
      <c r="B1499" s="45">
        <v>16</v>
      </c>
      <c r="C1499" s="9">
        <f>MOD(A1499-1,COUNT('DATE Snapshot'!$A:$A))+1</f>
        <v>8</v>
      </c>
      <c r="D1499" s="25">
        <f t="shared" ref="D1499:I1499" ca="1" si="4494">INDIRECT(ADDRESS($C1499+1,D$2,,,D$1))</f>
        <v>42948</v>
      </c>
      <c r="E1499" s="27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8">
        <f t="shared" ca="1" si="4494"/>
        <v>42736</v>
      </c>
      <c r="I1499" s="9">
        <f t="shared" ca="1" si="4494"/>
        <v>3</v>
      </c>
      <c r="J1499" s="46">
        <f>TRUNC((A1499-1)/COUNT('DATE Snapshot'!A:A)/COUNT(PRODUCT!A:A),0)+1</f>
        <v>3</v>
      </c>
      <c r="K1499" s="9" t="str">
        <f t="shared" ref="K1499:O1499" ca="1" si="4495">INDIRECT(ADDRESS($J1499+1,K$2,,,K$1))</f>
        <v>AGUIA</v>
      </c>
      <c r="L1499" s="9" t="str">
        <f t="shared" ca="1" si="4495"/>
        <v>AG</v>
      </c>
      <c r="M1499" s="9" t="str">
        <f t="shared" ca="1" si="4495"/>
        <v>PORTO ALEGRE</v>
      </c>
      <c r="N1499" s="9" t="str">
        <f t="shared" ca="1" si="4495"/>
        <v>BRASIL</v>
      </c>
      <c r="O1499" s="9">
        <f t="shared" ca="1" si="4495"/>
        <v>0</v>
      </c>
      <c r="P1499" s="9">
        <f>MOD(TRUNC((A1499-1)/COUNT('DATE Snapshot'!A:A)),COUNT(PRODUCT!A:A))+1</f>
        <v>7</v>
      </c>
      <c r="Q1499" s="9" t="str">
        <f t="shared" ref="Q1499:W1499" ca="1" si="4496">INDIRECT(ADDRESS($P1499+1,Q$2,,,Q$1))</f>
        <v>SAUVIGNON RESERVA</v>
      </c>
      <c r="R1499" s="9" t="str">
        <f t="shared" ca="1" si="4496"/>
        <v>SAVN_RS</v>
      </c>
      <c r="S1499" s="9" t="str">
        <f t="shared" ca="1" si="4496"/>
        <v>VINHO TINTO</v>
      </c>
      <c r="T1499" s="9" t="str">
        <f t="shared" ca="1" si="4496"/>
        <v>12_BTL_0,75 l</v>
      </c>
      <c r="U1499" s="29">
        <f t="shared" ca="1" si="4496"/>
        <v>12</v>
      </c>
      <c r="V1499" s="30">
        <f t="shared" ca="1" si="4496"/>
        <v>198</v>
      </c>
      <c r="W1499" s="30">
        <f t="shared" ca="1" si="4496"/>
        <v>102</v>
      </c>
    </row>
    <row r="1500" spans="1:23" ht="13">
      <c r="A1500" s="9">
        <f t="shared" si="8"/>
        <v>1497</v>
      </c>
      <c r="B1500" s="45">
        <v>15</v>
      </c>
      <c r="C1500" s="9">
        <f>MOD(A1500-1,COUNT('DATE Snapshot'!$A:$A))+1</f>
        <v>9</v>
      </c>
      <c r="D1500" s="25">
        <f t="shared" ref="D1500:I1500" ca="1" si="4497">INDIRECT(ADDRESS($C1500+1,D$2,,,D$1))</f>
        <v>42979</v>
      </c>
      <c r="E1500" s="27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8">
        <f t="shared" ca="1" si="4497"/>
        <v>42736</v>
      </c>
      <c r="I1500" s="9">
        <f t="shared" ca="1" si="4497"/>
        <v>6</v>
      </c>
      <c r="J1500" s="46">
        <f>TRUNC((A1500-1)/COUNT('DATE Snapshot'!A:A)/COUNT(PRODUCT!A:A),0)+1</f>
        <v>3</v>
      </c>
      <c r="K1500" s="9" t="str">
        <f t="shared" ref="K1500:O1500" ca="1" si="4498">INDIRECT(ADDRESS($J1500+1,K$2,,,K$1))</f>
        <v>AGUIA</v>
      </c>
      <c r="L1500" s="9" t="str">
        <f t="shared" ca="1" si="4498"/>
        <v>AG</v>
      </c>
      <c r="M1500" s="9" t="str">
        <f t="shared" ca="1" si="4498"/>
        <v>PORTO ALEGRE</v>
      </c>
      <c r="N1500" s="9" t="str">
        <f t="shared" ca="1" si="4498"/>
        <v>BRASIL</v>
      </c>
      <c r="O1500" s="9">
        <f t="shared" ca="1" si="4498"/>
        <v>0</v>
      </c>
      <c r="P1500" s="9">
        <f>MOD(TRUNC((A1500-1)/COUNT('DATE Snapshot'!A:A)),COUNT(PRODUCT!A:A))+1</f>
        <v>7</v>
      </c>
      <c r="Q1500" s="9" t="str">
        <f t="shared" ref="Q1500:W1500" ca="1" si="4499">INDIRECT(ADDRESS($P1500+1,Q$2,,,Q$1))</f>
        <v>SAUVIGNON RESERVA</v>
      </c>
      <c r="R1500" s="9" t="str">
        <f t="shared" ca="1" si="4499"/>
        <v>SAVN_RS</v>
      </c>
      <c r="S1500" s="9" t="str">
        <f t="shared" ca="1" si="4499"/>
        <v>VINHO TINTO</v>
      </c>
      <c r="T1500" s="9" t="str">
        <f t="shared" ca="1" si="4499"/>
        <v>12_BTL_0,75 l</v>
      </c>
      <c r="U1500" s="29">
        <f t="shared" ca="1" si="4499"/>
        <v>12</v>
      </c>
      <c r="V1500" s="30">
        <f t="shared" ca="1" si="4499"/>
        <v>198</v>
      </c>
      <c r="W1500" s="30">
        <f t="shared" ca="1" si="4499"/>
        <v>102</v>
      </c>
    </row>
    <row r="1501" spans="1:23" ht="13">
      <c r="A1501" s="9">
        <f t="shared" si="8"/>
        <v>1498</v>
      </c>
      <c r="B1501" s="45">
        <v>9</v>
      </c>
      <c r="C1501" s="9">
        <f>MOD(A1501-1,COUNT('DATE Snapshot'!$A:$A))+1</f>
        <v>10</v>
      </c>
      <c r="D1501" s="25">
        <f t="shared" ref="D1501:I1501" ca="1" si="4500">INDIRECT(ADDRESS($C1501+1,D$2,,,D$1))</f>
        <v>43009</v>
      </c>
      <c r="E1501" s="27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8">
        <f t="shared" ca="1" si="4500"/>
        <v>42736</v>
      </c>
      <c r="I1501" s="9">
        <f t="shared" ca="1" si="4500"/>
        <v>1</v>
      </c>
      <c r="J1501" s="46">
        <f>TRUNC((A1501-1)/COUNT('DATE Snapshot'!A:A)/COUNT(PRODUCT!A:A),0)+1</f>
        <v>3</v>
      </c>
      <c r="K1501" s="9" t="str">
        <f t="shared" ref="K1501:O1501" ca="1" si="4501">INDIRECT(ADDRESS($J1501+1,K$2,,,K$1))</f>
        <v>AGUIA</v>
      </c>
      <c r="L1501" s="9" t="str">
        <f t="shared" ca="1" si="4501"/>
        <v>AG</v>
      </c>
      <c r="M1501" s="9" t="str">
        <f t="shared" ca="1" si="4501"/>
        <v>PORTO ALEGRE</v>
      </c>
      <c r="N1501" s="9" t="str">
        <f t="shared" ca="1" si="4501"/>
        <v>BRASIL</v>
      </c>
      <c r="O1501" s="9">
        <f t="shared" ca="1" si="4501"/>
        <v>0</v>
      </c>
      <c r="P1501" s="9">
        <f>MOD(TRUNC((A1501-1)/COUNT('DATE Snapshot'!A:A)),COUNT(PRODUCT!A:A))+1</f>
        <v>7</v>
      </c>
      <c r="Q1501" s="9" t="str">
        <f t="shared" ref="Q1501:W1501" ca="1" si="4502">INDIRECT(ADDRESS($P1501+1,Q$2,,,Q$1))</f>
        <v>SAUVIGNON RESERVA</v>
      </c>
      <c r="R1501" s="9" t="str">
        <f t="shared" ca="1" si="4502"/>
        <v>SAVN_RS</v>
      </c>
      <c r="S1501" s="9" t="str">
        <f t="shared" ca="1" si="4502"/>
        <v>VINHO TINTO</v>
      </c>
      <c r="T1501" s="9" t="str">
        <f t="shared" ca="1" si="4502"/>
        <v>12_BTL_0,75 l</v>
      </c>
      <c r="U1501" s="29">
        <f t="shared" ca="1" si="4502"/>
        <v>12</v>
      </c>
      <c r="V1501" s="30">
        <f t="shared" ca="1" si="4502"/>
        <v>198</v>
      </c>
      <c r="W1501" s="30">
        <f t="shared" ca="1" si="4502"/>
        <v>102</v>
      </c>
    </row>
    <row r="1502" spans="1:23" ht="13">
      <c r="A1502" s="9">
        <f t="shared" si="8"/>
        <v>1499</v>
      </c>
      <c r="B1502" s="45">
        <v>12</v>
      </c>
      <c r="C1502" s="9">
        <f>MOD(A1502-1,COUNT('DATE Snapshot'!$A:$A))+1</f>
        <v>11</v>
      </c>
      <c r="D1502" s="25">
        <f t="shared" ref="D1502:I1502" ca="1" si="4503">INDIRECT(ADDRESS($C1502+1,D$2,,,D$1))</f>
        <v>43040</v>
      </c>
      <c r="E1502" s="27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8">
        <f t="shared" ca="1" si="4503"/>
        <v>42736</v>
      </c>
      <c r="I1502" s="9">
        <f t="shared" ca="1" si="4503"/>
        <v>4</v>
      </c>
      <c r="J1502" s="46">
        <f>TRUNC((A1502-1)/COUNT('DATE Snapshot'!A:A)/COUNT(PRODUCT!A:A),0)+1</f>
        <v>3</v>
      </c>
      <c r="K1502" s="9" t="str">
        <f t="shared" ref="K1502:O1502" ca="1" si="4504">INDIRECT(ADDRESS($J1502+1,K$2,,,K$1))</f>
        <v>AGUIA</v>
      </c>
      <c r="L1502" s="9" t="str">
        <f t="shared" ca="1" si="4504"/>
        <v>AG</v>
      </c>
      <c r="M1502" s="9" t="str">
        <f t="shared" ca="1" si="4504"/>
        <v>PORTO ALEGRE</v>
      </c>
      <c r="N1502" s="9" t="str">
        <f t="shared" ca="1" si="4504"/>
        <v>BRASIL</v>
      </c>
      <c r="O1502" s="9">
        <f t="shared" ca="1" si="4504"/>
        <v>0</v>
      </c>
      <c r="P1502" s="9">
        <f>MOD(TRUNC((A1502-1)/COUNT('DATE Snapshot'!A:A)),COUNT(PRODUCT!A:A))+1</f>
        <v>7</v>
      </c>
      <c r="Q1502" s="9" t="str">
        <f t="shared" ref="Q1502:W1502" ca="1" si="4505">INDIRECT(ADDRESS($P1502+1,Q$2,,,Q$1))</f>
        <v>SAUVIGNON RESERVA</v>
      </c>
      <c r="R1502" s="9" t="str">
        <f t="shared" ca="1" si="4505"/>
        <v>SAVN_RS</v>
      </c>
      <c r="S1502" s="9" t="str">
        <f t="shared" ca="1" si="4505"/>
        <v>VINHO TINTO</v>
      </c>
      <c r="T1502" s="9" t="str">
        <f t="shared" ca="1" si="4505"/>
        <v>12_BTL_0,75 l</v>
      </c>
      <c r="U1502" s="29">
        <f t="shared" ca="1" si="4505"/>
        <v>12</v>
      </c>
      <c r="V1502" s="30">
        <f t="shared" ca="1" si="4505"/>
        <v>198</v>
      </c>
      <c r="W1502" s="30">
        <f t="shared" ca="1" si="4505"/>
        <v>102</v>
      </c>
    </row>
    <row r="1503" spans="1:23" ht="13">
      <c r="A1503" s="9">
        <f t="shared" si="8"/>
        <v>1500</v>
      </c>
      <c r="B1503" s="45">
        <v>9</v>
      </c>
      <c r="C1503" s="9">
        <f>MOD(A1503-1,COUNT('DATE Snapshot'!$A:$A))+1</f>
        <v>12</v>
      </c>
      <c r="D1503" s="25">
        <f t="shared" ref="D1503:I1503" ca="1" si="4506">INDIRECT(ADDRESS($C1503+1,D$2,,,D$1))</f>
        <v>43070</v>
      </c>
      <c r="E1503" s="27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8">
        <f t="shared" ca="1" si="4506"/>
        <v>42736</v>
      </c>
      <c r="I1503" s="9">
        <f t="shared" ca="1" si="4506"/>
        <v>6</v>
      </c>
      <c r="J1503" s="46">
        <f>TRUNC((A1503-1)/COUNT('DATE Snapshot'!A:A)/COUNT(PRODUCT!A:A),0)+1</f>
        <v>3</v>
      </c>
      <c r="K1503" s="9" t="str">
        <f t="shared" ref="K1503:O1503" ca="1" si="4507">INDIRECT(ADDRESS($J1503+1,K$2,,,K$1))</f>
        <v>AGUIA</v>
      </c>
      <c r="L1503" s="9" t="str">
        <f t="shared" ca="1" si="4507"/>
        <v>AG</v>
      </c>
      <c r="M1503" s="9" t="str">
        <f t="shared" ca="1" si="4507"/>
        <v>PORTO ALEGRE</v>
      </c>
      <c r="N1503" s="9" t="str">
        <f t="shared" ca="1" si="4507"/>
        <v>BRASIL</v>
      </c>
      <c r="O1503" s="9">
        <f t="shared" ca="1" si="4507"/>
        <v>0</v>
      </c>
      <c r="P1503" s="9">
        <f>MOD(TRUNC((A1503-1)/COUNT('DATE Snapshot'!A:A)),COUNT(PRODUCT!A:A))+1</f>
        <v>7</v>
      </c>
      <c r="Q1503" s="9" t="str">
        <f t="shared" ref="Q1503:W1503" ca="1" si="4508">INDIRECT(ADDRESS($P1503+1,Q$2,,,Q$1))</f>
        <v>SAUVIGNON RESERVA</v>
      </c>
      <c r="R1503" s="9" t="str">
        <f t="shared" ca="1" si="4508"/>
        <v>SAVN_RS</v>
      </c>
      <c r="S1503" s="9" t="str">
        <f t="shared" ca="1" si="4508"/>
        <v>VINHO TINTO</v>
      </c>
      <c r="T1503" s="9" t="str">
        <f t="shared" ca="1" si="4508"/>
        <v>12_BTL_0,75 l</v>
      </c>
      <c r="U1503" s="29">
        <f t="shared" ca="1" si="4508"/>
        <v>12</v>
      </c>
      <c r="V1503" s="30">
        <f t="shared" ca="1" si="4508"/>
        <v>198</v>
      </c>
      <c r="W1503" s="30">
        <f t="shared" ca="1" si="4508"/>
        <v>102</v>
      </c>
    </row>
    <row r="1504" spans="1:23" ht="13">
      <c r="A1504" s="9">
        <f t="shared" si="8"/>
        <v>1501</v>
      </c>
      <c r="B1504" s="45">
        <v>11</v>
      </c>
      <c r="C1504" s="9">
        <f>MOD(A1504-1,COUNT('DATE Snapshot'!$A:$A))+1</f>
        <v>13</v>
      </c>
      <c r="D1504" s="25">
        <f t="shared" ref="D1504:I1504" ca="1" si="4509">INDIRECT(ADDRESS($C1504+1,D$2,,,D$1))</f>
        <v>43101</v>
      </c>
      <c r="E1504" s="27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8">
        <f t="shared" ca="1" si="4509"/>
        <v>43101</v>
      </c>
      <c r="I1504" s="9">
        <f t="shared" ca="1" si="4509"/>
        <v>2</v>
      </c>
      <c r="J1504" s="46">
        <f>TRUNC((A1504-1)/COUNT('DATE Snapshot'!A:A)/COUNT(PRODUCT!A:A),0)+1</f>
        <v>3</v>
      </c>
      <c r="K1504" s="9" t="str">
        <f t="shared" ref="K1504:O1504" ca="1" si="4510">INDIRECT(ADDRESS($J1504+1,K$2,,,K$1))</f>
        <v>AGUIA</v>
      </c>
      <c r="L1504" s="9" t="str">
        <f t="shared" ca="1" si="4510"/>
        <v>AG</v>
      </c>
      <c r="M1504" s="9" t="str">
        <f t="shared" ca="1" si="4510"/>
        <v>PORTO ALEGRE</v>
      </c>
      <c r="N1504" s="9" t="str">
        <f t="shared" ca="1" si="4510"/>
        <v>BRASIL</v>
      </c>
      <c r="O1504" s="9">
        <f t="shared" ca="1" si="4510"/>
        <v>0</v>
      </c>
      <c r="P1504" s="9">
        <f>MOD(TRUNC((A1504-1)/COUNT('DATE Snapshot'!A:A)),COUNT(PRODUCT!A:A))+1</f>
        <v>7</v>
      </c>
      <c r="Q1504" s="9" t="str">
        <f t="shared" ref="Q1504:W1504" ca="1" si="4511">INDIRECT(ADDRESS($P1504+1,Q$2,,,Q$1))</f>
        <v>SAUVIGNON RESERVA</v>
      </c>
      <c r="R1504" s="9" t="str">
        <f t="shared" ca="1" si="4511"/>
        <v>SAVN_RS</v>
      </c>
      <c r="S1504" s="9" t="str">
        <f t="shared" ca="1" si="4511"/>
        <v>VINHO TINTO</v>
      </c>
      <c r="T1504" s="9" t="str">
        <f t="shared" ca="1" si="4511"/>
        <v>12_BTL_0,75 l</v>
      </c>
      <c r="U1504" s="29">
        <f t="shared" ca="1" si="4511"/>
        <v>12</v>
      </c>
      <c r="V1504" s="30">
        <f t="shared" ca="1" si="4511"/>
        <v>198</v>
      </c>
      <c r="W1504" s="30">
        <f t="shared" ca="1" si="4511"/>
        <v>102</v>
      </c>
    </row>
    <row r="1505" spans="1:23" ht="13">
      <c r="A1505" s="9">
        <f t="shared" si="8"/>
        <v>1502</v>
      </c>
      <c r="B1505" s="45">
        <v>9</v>
      </c>
      <c r="C1505" s="9">
        <f>MOD(A1505-1,COUNT('DATE Snapshot'!$A:$A))+1</f>
        <v>14</v>
      </c>
      <c r="D1505" s="25">
        <f t="shared" ref="D1505:I1505" ca="1" si="4512">INDIRECT(ADDRESS($C1505+1,D$2,,,D$1))</f>
        <v>43132</v>
      </c>
      <c r="E1505" s="27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8">
        <f t="shared" ca="1" si="4512"/>
        <v>43101</v>
      </c>
      <c r="I1505" s="9">
        <f t="shared" ca="1" si="4512"/>
        <v>5</v>
      </c>
      <c r="J1505" s="46">
        <f>TRUNC((A1505-1)/COUNT('DATE Snapshot'!A:A)/COUNT(PRODUCT!A:A),0)+1</f>
        <v>3</v>
      </c>
      <c r="K1505" s="9" t="str">
        <f t="shared" ref="K1505:O1505" ca="1" si="4513">INDIRECT(ADDRESS($J1505+1,K$2,,,K$1))</f>
        <v>AGUIA</v>
      </c>
      <c r="L1505" s="9" t="str">
        <f t="shared" ca="1" si="4513"/>
        <v>AG</v>
      </c>
      <c r="M1505" s="9" t="str">
        <f t="shared" ca="1" si="4513"/>
        <v>PORTO ALEGRE</v>
      </c>
      <c r="N1505" s="9" t="str">
        <f t="shared" ca="1" si="4513"/>
        <v>BRASIL</v>
      </c>
      <c r="O1505" s="9">
        <f t="shared" ca="1" si="4513"/>
        <v>0</v>
      </c>
      <c r="P1505" s="9">
        <f>MOD(TRUNC((A1505-1)/COUNT('DATE Snapshot'!A:A)),COUNT(PRODUCT!A:A))+1</f>
        <v>7</v>
      </c>
      <c r="Q1505" s="9" t="str">
        <f t="shared" ref="Q1505:W1505" ca="1" si="4514">INDIRECT(ADDRESS($P1505+1,Q$2,,,Q$1))</f>
        <v>SAUVIGNON RESERVA</v>
      </c>
      <c r="R1505" s="9" t="str">
        <f t="shared" ca="1" si="4514"/>
        <v>SAVN_RS</v>
      </c>
      <c r="S1505" s="9" t="str">
        <f t="shared" ca="1" si="4514"/>
        <v>VINHO TINTO</v>
      </c>
      <c r="T1505" s="9" t="str">
        <f t="shared" ca="1" si="4514"/>
        <v>12_BTL_0,75 l</v>
      </c>
      <c r="U1505" s="29">
        <f t="shared" ca="1" si="4514"/>
        <v>12</v>
      </c>
      <c r="V1505" s="30">
        <f t="shared" ca="1" si="4514"/>
        <v>198</v>
      </c>
      <c r="W1505" s="30">
        <f t="shared" ca="1" si="4514"/>
        <v>102</v>
      </c>
    </row>
    <row r="1506" spans="1:23" ht="13">
      <c r="A1506" s="9">
        <f t="shared" si="8"/>
        <v>1503</v>
      </c>
      <c r="B1506" s="45">
        <v>17</v>
      </c>
      <c r="C1506" s="9">
        <f>MOD(A1506-1,COUNT('DATE Snapshot'!$A:$A))+1</f>
        <v>15</v>
      </c>
      <c r="D1506" s="25">
        <f t="shared" ref="D1506:I1506" ca="1" si="4515">INDIRECT(ADDRESS($C1506+1,D$2,,,D$1))</f>
        <v>43160</v>
      </c>
      <c r="E1506" s="27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8">
        <f t="shared" ca="1" si="4515"/>
        <v>43101</v>
      </c>
      <c r="I1506" s="9">
        <f t="shared" ca="1" si="4515"/>
        <v>5</v>
      </c>
      <c r="J1506" s="46">
        <f>TRUNC((A1506-1)/COUNT('DATE Snapshot'!A:A)/COUNT(PRODUCT!A:A),0)+1</f>
        <v>3</v>
      </c>
      <c r="K1506" s="9" t="str">
        <f t="shared" ref="K1506:O1506" ca="1" si="4516">INDIRECT(ADDRESS($J1506+1,K$2,,,K$1))</f>
        <v>AGUIA</v>
      </c>
      <c r="L1506" s="9" t="str">
        <f t="shared" ca="1" si="4516"/>
        <v>AG</v>
      </c>
      <c r="M1506" s="9" t="str">
        <f t="shared" ca="1" si="4516"/>
        <v>PORTO ALEGRE</v>
      </c>
      <c r="N1506" s="9" t="str">
        <f t="shared" ca="1" si="4516"/>
        <v>BRASIL</v>
      </c>
      <c r="O1506" s="9">
        <f t="shared" ca="1" si="4516"/>
        <v>0</v>
      </c>
      <c r="P1506" s="9">
        <f>MOD(TRUNC((A1506-1)/COUNT('DATE Snapshot'!A:A)),COUNT(PRODUCT!A:A))+1</f>
        <v>7</v>
      </c>
      <c r="Q1506" s="9" t="str">
        <f t="shared" ref="Q1506:W1506" ca="1" si="4517">INDIRECT(ADDRESS($P1506+1,Q$2,,,Q$1))</f>
        <v>SAUVIGNON RESERVA</v>
      </c>
      <c r="R1506" s="9" t="str">
        <f t="shared" ca="1" si="4517"/>
        <v>SAVN_RS</v>
      </c>
      <c r="S1506" s="9" t="str">
        <f t="shared" ca="1" si="4517"/>
        <v>VINHO TINTO</v>
      </c>
      <c r="T1506" s="9" t="str">
        <f t="shared" ca="1" si="4517"/>
        <v>12_BTL_0,75 l</v>
      </c>
      <c r="U1506" s="29">
        <f t="shared" ca="1" si="4517"/>
        <v>12</v>
      </c>
      <c r="V1506" s="30">
        <f t="shared" ca="1" si="4517"/>
        <v>198</v>
      </c>
      <c r="W1506" s="30">
        <f t="shared" ca="1" si="4517"/>
        <v>102</v>
      </c>
    </row>
    <row r="1507" spans="1:23" ht="13">
      <c r="A1507" s="9">
        <f t="shared" si="8"/>
        <v>1504</v>
      </c>
      <c r="B1507" s="45">
        <v>9</v>
      </c>
      <c r="C1507" s="9">
        <f>MOD(A1507-1,COUNT('DATE Snapshot'!$A:$A))+1</f>
        <v>16</v>
      </c>
      <c r="D1507" s="25">
        <f t="shared" ref="D1507:I1507" ca="1" si="4518">INDIRECT(ADDRESS($C1507+1,D$2,,,D$1))</f>
        <v>43191</v>
      </c>
      <c r="E1507" s="27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8">
        <f t="shared" ca="1" si="4518"/>
        <v>43101</v>
      </c>
      <c r="I1507" s="9">
        <f t="shared" ca="1" si="4518"/>
        <v>1</v>
      </c>
      <c r="J1507" s="46">
        <f>TRUNC((A1507-1)/COUNT('DATE Snapshot'!A:A)/COUNT(PRODUCT!A:A),0)+1</f>
        <v>3</v>
      </c>
      <c r="K1507" s="9" t="str">
        <f t="shared" ref="K1507:O1507" ca="1" si="4519">INDIRECT(ADDRESS($J1507+1,K$2,,,K$1))</f>
        <v>AGUIA</v>
      </c>
      <c r="L1507" s="9" t="str">
        <f t="shared" ca="1" si="4519"/>
        <v>AG</v>
      </c>
      <c r="M1507" s="9" t="str">
        <f t="shared" ca="1" si="4519"/>
        <v>PORTO ALEGRE</v>
      </c>
      <c r="N1507" s="9" t="str">
        <f t="shared" ca="1" si="4519"/>
        <v>BRASIL</v>
      </c>
      <c r="O1507" s="9">
        <f t="shared" ca="1" si="4519"/>
        <v>0</v>
      </c>
      <c r="P1507" s="9">
        <f>MOD(TRUNC((A1507-1)/COUNT('DATE Snapshot'!A:A)),COUNT(PRODUCT!A:A))+1</f>
        <v>7</v>
      </c>
      <c r="Q1507" s="9" t="str">
        <f t="shared" ref="Q1507:W1507" ca="1" si="4520">INDIRECT(ADDRESS($P1507+1,Q$2,,,Q$1))</f>
        <v>SAUVIGNON RESERVA</v>
      </c>
      <c r="R1507" s="9" t="str">
        <f t="shared" ca="1" si="4520"/>
        <v>SAVN_RS</v>
      </c>
      <c r="S1507" s="9" t="str">
        <f t="shared" ca="1" si="4520"/>
        <v>VINHO TINTO</v>
      </c>
      <c r="T1507" s="9" t="str">
        <f t="shared" ca="1" si="4520"/>
        <v>12_BTL_0,75 l</v>
      </c>
      <c r="U1507" s="29">
        <f t="shared" ca="1" si="4520"/>
        <v>12</v>
      </c>
      <c r="V1507" s="30">
        <f t="shared" ca="1" si="4520"/>
        <v>198</v>
      </c>
      <c r="W1507" s="30">
        <f t="shared" ca="1" si="4520"/>
        <v>102</v>
      </c>
    </row>
    <row r="1508" spans="1:23" ht="13">
      <c r="A1508" s="9">
        <f t="shared" si="8"/>
        <v>1505</v>
      </c>
      <c r="B1508" s="45">
        <v>11</v>
      </c>
      <c r="C1508" s="9">
        <f>MOD(A1508-1,COUNT('DATE Snapshot'!$A:$A))+1</f>
        <v>17</v>
      </c>
      <c r="D1508" s="25">
        <f t="shared" ref="D1508:I1508" ca="1" si="4521">INDIRECT(ADDRESS($C1508+1,D$2,,,D$1))</f>
        <v>43221</v>
      </c>
      <c r="E1508" s="27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8">
        <f t="shared" ca="1" si="4521"/>
        <v>43101</v>
      </c>
      <c r="I1508" s="9">
        <f t="shared" ca="1" si="4521"/>
        <v>3</v>
      </c>
      <c r="J1508" s="46">
        <f>TRUNC((A1508-1)/COUNT('DATE Snapshot'!A:A)/COUNT(PRODUCT!A:A),0)+1</f>
        <v>3</v>
      </c>
      <c r="K1508" s="9" t="str">
        <f t="shared" ref="K1508:O1508" ca="1" si="4522">INDIRECT(ADDRESS($J1508+1,K$2,,,K$1))</f>
        <v>AGUIA</v>
      </c>
      <c r="L1508" s="9" t="str">
        <f t="shared" ca="1" si="4522"/>
        <v>AG</v>
      </c>
      <c r="M1508" s="9" t="str">
        <f t="shared" ca="1" si="4522"/>
        <v>PORTO ALEGRE</v>
      </c>
      <c r="N1508" s="9" t="str">
        <f t="shared" ca="1" si="4522"/>
        <v>BRASIL</v>
      </c>
      <c r="O1508" s="9">
        <f t="shared" ca="1" si="4522"/>
        <v>0</v>
      </c>
      <c r="P1508" s="9">
        <f>MOD(TRUNC((A1508-1)/COUNT('DATE Snapshot'!A:A)),COUNT(PRODUCT!A:A))+1</f>
        <v>7</v>
      </c>
      <c r="Q1508" s="9" t="str">
        <f t="shared" ref="Q1508:W1508" ca="1" si="4523">INDIRECT(ADDRESS($P1508+1,Q$2,,,Q$1))</f>
        <v>SAUVIGNON RESERVA</v>
      </c>
      <c r="R1508" s="9" t="str">
        <f t="shared" ca="1" si="4523"/>
        <v>SAVN_RS</v>
      </c>
      <c r="S1508" s="9" t="str">
        <f t="shared" ca="1" si="4523"/>
        <v>VINHO TINTO</v>
      </c>
      <c r="T1508" s="9" t="str">
        <f t="shared" ca="1" si="4523"/>
        <v>12_BTL_0,75 l</v>
      </c>
      <c r="U1508" s="29">
        <f t="shared" ca="1" si="4523"/>
        <v>12</v>
      </c>
      <c r="V1508" s="30">
        <f t="shared" ca="1" si="4523"/>
        <v>198</v>
      </c>
      <c r="W1508" s="30">
        <f t="shared" ca="1" si="4523"/>
        <v>102</v>
      </c>
    </row>
    <row r="1509" spans="1:23" ht="13">
      <c r="A1509" s="9">
        <f t="shared" si="8"/>
        <v>1506</v>
      </c>
      <c r="B1509" s="45">
        <v>15</v>
      </c>
      <c r="C1509" s="9">
        <f>MOD(A1509-1,COUNT('DATE Snapshot'!$A:$A))+1</f>
        <v>18</v>
      </c>
      <c r="D1509" s="25">
        <f t="shared" ref="D1509:I1509" ca="1" si="4524">INDIRECT(ADDRESS($C1509+1,D$2,,,D$1))</f>
        <v>43252</v>
      </c>
      <c r="E1509" s="27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8">
        <f t="shared" ca="1" si="4524"/>
        <v>43101</v>
      </c>
      <c r="I1509" s="9">
        <f t="shared" ca="1" si="4524"/>
        <v>6</v>
      </c>
      <c r="J1509" s="46">
        <f>TRUNC((A1509-1)/COUNT('DATE Snapshot'!A:A)/COUNT(PRODUCT!A:A),0)+1</f>
        <v>3</v>
      </c>
      <c r="K1509" s="9" t="str">
        <f t="shared" ref="K1509:O1509" ca="1" si="4525">INDIRECT(ADDRESS($J1509+1,K$2,,,K$1))</f>
        <v>AGUIA</v>
      </c>
      <c r="L1509" s="9" t="str">
        <f t="shared" ca="1" si="4525"/>
        <v>AG</v>
      </c>
      <c r="M1509" s="9" t="str">
        <f t="shared" ca="1" si="4525"/>
        <v>PORTO ALEGRE</v>
      </c>
      <c r="N1509" s="9" t="str">
        <f t="shared" ca="1" si="4525"/>
        <v>BRASIL</v>
      </c>
      <c r="O1509" s="9">
        <f t="shared" ca="1" si="4525"/>
        <v>0</v>
      </c>
      <c r="P1509" s="9">
        <f>MOD(TRUNC((A1509-1)/COUNT('DATE Snapshot'!A:A)),COUNT(PRODUCT!A:A))+1</f>
        <v>7</v>
      </c>
      <c r="Q1509" s="9" t="str">
        <f t="shared" ref="Q1509:W1509" ca="1" si="4526">INDIRECT(ADDRESS($P1509+1,Q$2,,,Q$1))</f>
        <v>SAUVIGNON RESERVA</v>
      </c>
      <c r="R1509" s="9" t="str">
        <f t="shared" ca="1" si="4526"/>
        <v>SAVN_RS</v>
      </c>
      <c r="S1509" s="9" t="str">
        <f t="shared" ca="1" si="4526"/>
        <v>VINHO TINTO</v>
      </c>
      <c r="T1509" s="9" t="str">
        <f t="shared" ca="1" si="4526"/>
        <v>12_BTL_0,75 l</v>
      </c>
      <c r="U1509" s="29">
        <f t="shared" ca="1" si="4526"/>
        <v>12</v>
      </c>
      <c r="V1509" s="30">
        <f t="shared" ca="1" si="4526"/>
        <v>198</v>
      </c>
      <c r="W1509" s="30">
        <f t="shared" ca="1" si="4526"/>
        <v>102</v>
      </c>
    </row>
    <row r="1510" spans="1:23" ht="13">
      <c r="A1510" s="9">
        <f t="shared" si="8"/>
        <v>1507</v>
      </c>
      <c r="B1510" s="45">
        <v>3</v>
      </c>
      <c r="C1510" s="9">
        <f>MOD(A1510-1,COUNT('DATE Snapshot'!$A:$A))+1</f>
        <v>19</v>
      </c>
      <c r="D1510" s="25">
        <f t="shared" ref="D1510:I1510" ca="1" si="4527">INDIRECT(ADDRESS($C1510+1,D$2,,,D$1))</f>
        <v>43282</v>
      </c>
      <c r="E1510" s="27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8">
        <f t="shared" ca="1" si="4527"/>
        <v>43101</v>
      </c>
      <c r="I1510" s="9">
        <f t="shared" ca="1" si="4527"/>
        <v>1</v>
      </c>
      <c r="J1510" s="46">
        <f>TRUNC((A1510-1)/COUNT('DATE Snapshot'!A:A)/COUNT(PRODUCT!A:A),0)+1</f>
        <v>3</v>
      </c>
      <c r="K1510" s="9" t="str">
        <f t="shared" ref="K1510:O1510" ca="1" si="4528">INDIRECT(ADDRESS($J1510+1,K$2,,,K$1))</f>
        <v>AGUIA</v>
      </c>
      <c r="L1510" s="9" t="str">
        <f t="shared" ca="1" si="4528"/>
        <v>AG</v>
      </c>
      <c r="M1510" s="9" t="str">
        <f t="shared" ca="1" si="4528"/>
        <v>PORTO ALEGRE</v>
      </c>
      <c r="N1510" s="9" t="str">
        <f t="shared" ca="1" si="4528"/>
        <v>BRASIL</v>
      </c>
      <c r="O1510" s="9">
        <f t="shared" ca="1" si="4528"/>
        <v>0</v>
      </c>
      <c r="P1510" s="9">
        <f>MOD(TRUNC((A1510-1)/COUNT('DATE Snapshot'!A:A)),COUNT(PRODUCT!A:A))+1</f>
        <v>7</v>
      </c>
      <c r="Q1510" s="9" t="str">
        <f t="shared" ref="Q1510:W1510" ca="1" si="4529">INDIRECT(ADDRESS($P1510+1,Q$2,,,Q$1))</f>
        <v>SAUVIGNON RESERVA</v>
      </c>
      <c r="R1510" s="9" t="str">
        <f t="shared" ca="1" si="4529"/>
        <v>SAVN_RS</v>
      </c>
      <c r="S1510" s="9" t="str">
        <f t="shared" ca="1" si="4529"/>
        <v>VINHO TINTO</v>
      </c>
      <c r="T1510" s="9" t="str">
        <f t="shared" ca="1" si="4529"/>
        <v>12_BTL_0,75 l</v>
      </c>
      <c r="U1510" s="29">
        <f t="shared" ca="1" si="4529"/>
        <v>12</v>
      </c>
      <c r="V1510" s="30">
        <f t="shared" ca="1" si="4529"/>
        <v>198</v>
      </c>
      <c r="W1510" s="30">
        <f t="shared" ca="1" si="4529"/>
        <v>102</v>
      </c>
    </row>
    <row r="1511" spans="1:23" ht="13">
      <c r="A1511" s="9">
        <f t="shared" si="8"/>
        <v>1508</v>
      </c>
      <c r="B1511" s="45">
        <v>10</v>
      </c>
      <c r="C1511" s="9">
        <f>MOD(A1511-1,COUNT('DATE Snapshot'!$A:$A))+1</f>
        <v>20</v>
      </c>
      <c r="D1511" s="25">
        <f t="shared" ref="D1511:I1511" ca="1" si="4530">INDIRECT(ADDRESS($C1511+1,D$2,,,D$1))</f>
        <v>43313</v>
      </c>
      <c r="E1511" s="27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8">
        <f t="shared" ca="1" si="4530"/>
        <v>43101</v>
      </c>
      <c r="I1511" s="9">
        <f t="shared" ca="1" si="4530"/>
        <v>4</v>
      </c>
      <c r="J1511" s="46">
        <f>TRUNC((A1511-1)/COUNT('DATE Snapshot'!A:A)/COUNT(PRODUCT!A:A),0)+1</f>
        <v>3</v>
      </c>
      <c r="K1511" s="9" t="str">
        <f t="shared" ref="K1511:O1511" ca="1" si="4531">INDIRECT(ADDRESS($J1511+1,K$2,,,K$1))</f>
        <v>AGUIA</v>
      </c>
      <c r="L1511" s="9" t="str">
        <f t="shared" ca="1" si="4531"/>
        <v>AG</v>
      </c>
      <c r="M1511" s="9" t="str">
        <f t="shared" ca="1" si="4531"/>
        <v>PORTO ALEGRE</v>
      </c>
      <c r="N1511" s="9" t="str">
        <f t="shared" ca="1" si="4531"/>
        <v>BRASIL</v>
      </c>
      <c r="O1511" s="9">
        <f t="shared" ca="1" si="4531"/>
        <v>0</v>
      </c>
      <c r="P1511" s="9">
        <f>MOD(TRUNC((A1511-1)/COUNT('DATE Snapshot'!A:A)),COUNT(PRODUCT!A:A))+1</f>
        <v>7</v>
      </c>
      <c r="Q1511" s="9" t="str">
        <f t="shared" ref="Q1511:W1511" ca="1" si="4532">INDIRECT(ADDRESS($P1511+1,Q$2,,,Q$1))</f>
        <v>SAUVIGNON RESERVA</v>
      </c>
      <c r="R1511" s="9" t="str">
        <f t="shared" ca="1" si="4532"/>
        <v>SAVN_RS</v>
      </c>
      <c r="S1511" s="9" t="str">
        <f t="shared" ca="1" si="4532"/>
        <v>VINHO TINTO</v>
      </c>
      <c r="T1511" s="9" t="str">
        <f t="shared" ca="1" si="4532"/>
        <v>12_BTL_0,75 l</v>
      </c>
      <c r="U1511" s="29">
        <f t="shared" ca="1" si="4532"/>
        <v>12</v>
      </c>
      <c r="V1511" s="30">
        <f t="shared" ca="1" si="4532"/>
        <v>198</v>
      </c>
      <c r="W1511" s="30">
        <f t="shared" ca="1" si="4532"/>
        <v>102</v>
      </c>
    </row>
    <row r="1512" spans="1:23" ht="13">
      <c r="A1512" s="9">
        <f t="shared" si="8"/>
        <v>1509</v>
      </c>
      <c r="B1512" s="45">
        <v>7</v>
      </c>
      <c r="C1512" s="9">
        <f>MOD(A1512-1,COUNT('DATE Snapshot'!$A:$A))+1</f>
        <v>21</v>
      </c>
      <c r="D1512" s="25">
        <f t="shared" ref="D1512:I1512" ca="1" si="4533">INDIRECT(ADDRESS($C1512+1,D$2,,,D$1))</f>
        <v>43344</v>
      </c>
      <c r="E1512" s="27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8">
        <f t="shared" ca="1" si="4533"/>
        <v>43101</v>
      </c>
      <c r="I1512" s="9">
        <f t="shared" ca="1" si="4533"/>
        <v>7</v>
      </c>
      <c r="J1512" s="46">
        <f>TRUNC((A1512-1)/COUNT('DATE Snapshot'!A:A)/COUNT(PRODUCT!A:A),0)+1</f>
        <v>3</v>
      </c>
      <c r="K1512" s="9" t="str">
        <f t="shared" ref="K1512:O1512" ca="1" si="4534">INDIRECT(ADDRESS($J1512+1,K$2,,,K$1))</f>
        <v>AGUIA</v>
      </c>
      <c r="L1512" s="9" t="str">
        <f t="shared" ca="1" si="4534"/>
        <v>AG</v>
      </c>
      <c r="M1512" s="9" t="str">
        <f t="shared" ca="1" si="4534"/>
        <v>PORTO ALEGRE</v>
      </c>
      <c r="N1512" s="9" t="str">
        <f t="shared" ca="1" si="4534"/>
        <v>BRASIL</v>
      </c>
      <c r="O1512" s="9">
        <f t="shared" ca="1" si="4534"/>
        <v>0</v>
      </c>
      <c r="P1512" s="9">
        <f>MOD(TRUNC((A1512-1)/COUNT('DATE Snapshot'!A:A)),COUNT(PRODUCT!A:A))+1</f>
        <v>7</v>
      </c>
      <c r="Q1512" s="9" t="str">
        <f t="shared" ref="Q1512:W1512" ca="1" si="4535">INDIRECT(ADDRESS($P1512+1,Q$2,,,Q$1))</f>
        <v>SAUVIGNON RESERVA</v>
      </c>
      <c r="R1512" s="9" t="str">
        <f t="shared" ca="1" si="4535"/>
        <v>SAVN_RS</v>
      </c>
      <c r="S1512" s="9" t="str">
        <f t="shared" ca="1" si="4535"/>
        <v>VINHO TINTO</v>
      </c>
      <c r="T1512" s="9" t="str">
        <f t="shared" ca="1" si="4535"/>
        <v>12_BTL_0,75 l</v>
      </c>
      <c r="U1512" s="29">
        <f t="shared" ca="1" si="4535"/>
        <v>12</v>
      </c>
      <c r="V1512" s="30">
        <f t="shared" ca="1" si="4535"/>
        <v>198</v>
      </c>
      <c r="W1512" s="30">
        <f t="shared" ca="1" si="4535"/>
        <v>102</v>
      </c>
    </row>
    <row r="1513" spans="1:23" ht="13">
      <c r="A1513" s="9">
        <f t="shared" si="8"/>
        <v>1510</v>
      </c>
      <c r="B1513" s="45">
        <v>2</v>
      </c>
      <c r="C1513" s="9">
        <f>MOD(A1513-1,COUNT('DATE Snapshot'!$A:$A))+1</f>
        <v>22</v>
      </c>
      <c r="D1513" s="25">
        <f t="shared" ref="D1513:I1513" ca="1" si="4536">INDIRECT(ADDRESS($C1513+1,D$2,,,D$1))</f>
        <v>43374</v>
      </c>
      <c r="E1513" s="27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8">
        <f t="shared" ca="1" si="4536"/>
        <v>43101</v>
      </c>
      <c r="I1513" s="9">
        <f t="shared" ca="1" si="4536"/>
        <v>2</v>
      </c>
      <c r="J1513" s="46">
        <f>TRUNC((A1513-1)/COUNT('DATE Snapshot'!A:A)/COUNT(PRODUCT!A:A),0)+1</f>
        <v>3</v>
      </c>
      <c r="K1513" s="9" t="str">
        <f t="shared" ref="K1513:O1513" ca="1" si="4537">INDIRECT(ADDRESS($J1513+1,K$2,,,K$1))</f>
        <v>AGUIA</v>
      </c>
      <c r="L1513" s="9" t="str">
        <f t="shared" ca="1" si="4537"/>
        <v>AG</v>
      </c>
      <c r="M1513" s="9" t="str">
        <f t="shared" ca="1" si="4537"/>
        <v>PORTO ALEGRE</v>
      </c>
      <c r="N1513" s="9" t="str">
        <f t="shared" ca="1" si="4537"/>
        <v>BRASIL</v>
      </c>
      <c r="O1513" s="9">
        <f t="shared" ca="1" si="4537"/>
        <v>0</v>
      </c>
      <c r="P1513" s="9">
        <f>MOD(TRUNC((A1513-1)/COUNT('DATE Snapshot'!A:A)),COUNT(PRODUCT!A:A))+1</f>
        <v>7</v>
      </c>
      <c r="Q1513" s="9" t="str">
        <f t="shared" ref="Q1513:W1513" ca="1" si="4538">INDIRECT(ADDRESS($P1513+1,Q$2,,,Q$1))</f>
        <v>SAUVIGNON RESERVA</v>
      </c>
      <c r="R1513" s="9" t="str">
        <f t="shared" ca="1" si="4538"/>
        <v>SAVN_RS</v>
      </c>
      <c r="S1513" s="9" t="str">
        <f t="shared" ca="1" si="4538"/>
        <v>VINHO TINTO</v>
      </c>
      <c r="T1513" s="9" t="str">
        <f t="shared" ca="1" si="4538"/>
        <v>12_BTL_0,75 l</v>
      </c>
      <c r="U1513" s="29">
        <f t="shared" ca="1" si="4538"/>
        <v>12</v>
      </c>
      <c r="V1513" s="30">
        <f t="shared" ca="1" si="4538"/>
        <v>198</v>
      </c>
      <c r="W1513" s="30">
        <f t="shared" ca="1" si="4538"/>
        <v>102</v>
      </c>
    </row>
    <row r="1514" spans="1:23" ht="13">
      <c r="A1514" s="9">
        <f t="shared" si="8"/>
        <v>1511</v>
      </c>
      <c r="B1514" s="45">
        <v>14</v>
      </c>
      <c r="C1514" s="9">
        <f>MOD(A1514-1,COUNT('DATE Snapshot'!$A:$A))+1</f>
        <v>23</v>
      </c>
      <c r="D1514" s="25">
        <f t="shared" ref="D1514:I1514" ca="1" si="4539">INDIRECT(ADDRESS($C1514+1,D$2,,,D$1))</f>
        <v>43405</v>
      </c>
      <c r="E1514" s="27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8">
        <f t="shared" ca="1" si="4539"/>
        <v>43101</v>
      </c>
      <c r="I1514" s="9">
        <f t="shared" ca="1" si="4539"/>
        <v>5</v>
      </c>
      <c r="J1514" s="46">
        <f>TRUNC((A1514-1)/COUNT('DATE Snapshot'!A:A)/COUNT(PRODUCT!A:A),0)+1</f>
        <v>3</v>
      </c>
      <c r="K1514" s="9" t="str">
        <f t="shared" ref="K1514:O1514" ca="1" si="4540">INDIRECT(ADDRESS($J1514+1,K$2,,,K$1))</f>
        <v>AGUIA</v>
      </c>
      <c r="L1514" s="9" t="str">
        <f t="shared" ca="1" si="4540"/>
        <v>AG</v>
      </c>
      <c r="M1514" s="9" t="str">
        <f t="shared" ca="1" si="4540"/>
        <v>PORTO ALEGRE</v>
      </c>
      <c r="N1514" s="9" t="str">
        <f t="shared" ca="1" si="4540"/>
        <v>BRASIL</v>
      </c>
      <c r="O1514" s="9">
        <f t="shared" ca="1" si="4540"/>
        <v>0</v>
      </c>
      <c r="P1514" s="9">
        <f>MOD(TRUNC((A1514-1)/COUNT('DATE Snapshot'!A:A)),COUNT(PRODUCT!A:A))+1</f>
        <v>7</v>
      </c>
      <c r="Q1514" s="9" t="str">
        <f t="shared" ref="Q1514:W1514" ca="1" si="4541">INDIRECT(ADDRESS($P1514+1,Q$2,,,Q$1))</f>
        <v>SAUVIGNON RESERVA</v>
      </c>
      <c r="R1514" s="9" t="str">
        <f t="shared" ca="1" si="4541"/>
        <v>SAVN_RS</v>
      </c>
      <c r="S1514" s="9" t="str">
        <f t="shared" ca="1" si="4541"/>
        <v>VINHO TINTO</v>
      </c>
      <c r="T1514" s="9" t="str">
        <f t="shared" ca="1" si="4541"/>
        <v>12_BTL_0,75 l</v>
      </c>
      <c r="U1514" s="29">
        <f t="shared" ca="1" si="4541"/>
        <v>12</v>
      </c>
      <c r="V1514" s="30">
        <f t="shared" ca="1" si="4541"/>
        <v>198</v>
      </c>
      <c r="W1514" s="30">
        <f t="shared" ca="1" si="4541"/>
        <v>102</v>
      </c>
    </row>
    <row r="1515" spans="1:23" ht="13">
      <c r="A1515" s="9">
        <f t="shared" si="8"/>
        <v>1512</v>
      </c>
      <c r="B1515" s="45">
        <v>9</v>
      </c>
      <c r="C1515" s="9">
        <f>MOD(A1515-1,COUNT('DATE Snapshot'!$A:$A))+1</f>
        <v>24</v>
      </c>
      <c r="D1515" s="25">
        <f t="shared" ref="D1515:I1515" ca="1" si="4542">INDIRECT(ADDRESS($C1515+1,D$2,,,D$1))</f>
        <v>43435</v>
      </c>
      <c r="E1515" s="27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8">
        <f t="shared" ca="1" si="4542"/>
        <v>43101</v>
      </c>
      <c r="I1515" s="9">
        <f t="shared" ca="1" si="4542"/>
        <v>7</v>
      </c>
      <c r="J1515" s="46">
        <f>TRUNC((A1515-1)/COUNT('DATE Snapshot'!A:A)/COUNT(PRODUCT!A:A),0)+1</f>
        <v>3</v>
      </c>
      <c r="K1515" s="9" t="str">
        <f t="shared" ref="K1515:O1515" ca="1" si="4543">INDIRECT(ADDRESS($J1515+1,K$2,,,K$1))</f>
        <v>AGUIA</v>
      </c>
      <c r="L1515" s="9" t="str">
        <f t="shared" ca="1" si="4543"/>
        <v>AG</v>
      </c>
      <c r="M1515" s="9" t="str">
        <f t="shared" ca="1" si="4543"/>
        <v>PORTO ALEGRE</v>
      </c>
      <c r="N1515" s="9" t="str">
        <f t="shared" ca="1" si="4543"/>
        <v>BRASIL</v>
      </c>
      <c r="O1515" s="9">
        <f t="shared" ca="1" si="4543"/>
        <v>0</v>
      </c>
      <c r="P1515" s="9">
        <f>MOD(TRUNC((A1515-1)/COUNT('DATE Snapshot'!A:A)),COUNT(PRODUCT!A:A))+1</f>
        <v>7</v>
      </c>
      <c r="Q1515" s="9" t="str">
        <f t="shared" ref="Q1515:W1515" ca="1" si="4544">INDIRECT(ADDRESS($P1515+1,Q$2,,,Q$1))</f>
        <v>SAUVIGNON RESERVA</v>
      </c>
      <c r="R1515" s="9" t="str">
        <f t="shared" ca="1" si="4544"/>
        <v>SAVN_RS</v>
      </c>
      <c r="S1515" s="9" t="str">
        <f t="shared" ca="1" si="4544"/>
        <v>VINHO TINTO</v>
      </c>
      <c r="T1515" s="9" t="str">
        <f t="shared" ca="1" si="4544"/>
        <v>12_BTL_0,75 l</v>
      </c>
      <c r="U1515" s="29">
        <f t="shared" ca="1" si="4544"/>
        <v>12</v>
      </c>
      <c r="V1515" s="30">
        <f t="shared" ca="1" si="4544"/>
        <v>198</v>
      </c>
      <c r="W1515" s="30">
        <f t="shared" ca="1" si="4544"/>
        <v>102</v>
      </c>
    </row>
    <row r="1516" spans="1:23" ht="13">
      <c r="A1516" s="9">
        <f t="shared" si="8"/>
        <v>1513</v>
      </c>
      <c r="B1516" s="45">
        <v>17</v>
      </c>
      <c r="C1516" s="9">
        <f>MOD(A1516-1,COUNT('DATE Snapshot'!$A:$A))+1</f>
        <v>1</v>
      </c>
      <c r="D1516" s="25">
        <f t="shared" ref="D1516:I1516" ca="1" si="4545">INDIRECT(ADDRESS($C1516+1,D$2,,,D$1))</f>
        <v>42736</v>
      </c>
      <c r="E1516" s="27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8">
        <f t="shared" ca="1" si="4545"/>
        <v>42736</v>
      </c>
      <c r="I1516" s="9">
        <f t="shared" ca="1" si="4545"/>
        <v>1</v>
      </c>
      <c r="J1516" s="46">
        <f>TRUNC((A1516-1)/COUNT('DATE Snapshot'!A:A)/COUNT(PRODUCT!A:A),0)+1</f>
        <v>3</v>
      </c>
      <c r="K1516" s="9" t="str">
        <f t="shared" ref="K1516:O1516" ca="1" si="4546">INDIRECT(ADDRESS($J1516+1,K$2,,,K$1))</f>
        <v>AGUIA</v>
      </c>
      <c r="L1516" s="9" t="str">
        <f t="shared" ca="1" si="4546"/>
        <v>AG</v>
      </c>
      <c r="M1516" s="9" t="str">
        <f t="shared" ca="1" si="4546"/>
        <v>PORTO ALEGRE</v>
      </c>
      <c r="N1516" s="9" t="str">
        <f t="shared" ca="1" si="4546"/>
        <v>BRASIL</v>
      </c>
      <c r="O1516" s="9">
        <f t="shared" ca="1" si="4546"/>
        <v>0</v>
      </c>
      <c r="P1516" s="9">
        <f>MOD(TRUNC((A1516-1)/COUNT('DATE Snapshot'!A:A)),COUNT(PRODUCT!A:A))+1</f>
        <v>8</v>
      </c>
      <c r="Q1516" s="9" t="str">
        <f t="shared" ref="Q1516:W1516" ca="1" si="4547">INDIRECT(ADDRESS($P1516+1,Q$2,,,Q$1))</f>
        <v>SAUVIGNON BLANC</v>
      </c>
      <c r="R1516" s="9" t="str">
        <f t="shared" ca="1" si="4547"/>
        <v>SAVN_BL</v>
      </c>
      <c r="S1516" s="9" t="str">
        <f t="shared" ca="1" si="4547"/>
        <v>VINHO BRANCO</v>
      </c>
      <c r="T1516" s="9" t="str">
        <f t="shared" ca="1" si="4547"/>
        <v>12_BTL_0,75 l</v>
      </c>
      <c r="U1516" s="29">
        <f t="shared" ca="1" si="4547"/>
        <v>12</v>
      </c>
      <c r="V1516" s="30">
        <f t="shared" ca="1" si="4547"/>
        <v>171.5</v>
      </c>
      <c r="W1516" s="30">
        <f t="shared" ca="1" si="4547"/>
        <v>91</v>
      </c>
    </row>
    <row r="1517" spans="1:23" ht="13">
      <c r="A1517" s="9">
        <f t="shared" si="8"/>
        <v>1514</v>
      </c>
      <c r="B1517" s="45">
        <v>13</v>
      </c>
      <c r="C1517" s="9">
        <f>MOD(A1517-1,COUNT('DATE Snapshot'!$A:$A))+1</f>
        <v>2</v>
      </c>
      <c r="D1517" s="25">
        <f t="shared" ref="D1517:I1517" ca="1" si="4548">INDIRECT(ADDRESS($C1517+1,D$2,,,D$1))</f>
        <v>42767</v>
      </c>
      <c r="E1517" s="27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8">
        <f t="shared" ca="1" si="4548"/>
        <v>42736</v>
      </c>
      <c r="I1517" s="9">
        <f t="shared" ca="1" si="4548"/>
        <v>4</v>
      </c>
      <c r="J1517" s="46">
        <f>TRUNC((A1517-1)/COUNT('DATE Snapshot'!A:A)/COUNT(PRODUCT!A:A),0)+1</f>
        <v>3</v>
      </c>
      <c r="K1517" s="9" t="str">
        <f t="shared" ref="K1517:O1517" ca="1" si="4549">INDIRECT(ADDRESS($J1517+1,K$2,,,K$1))</f>
        <v>AGUIA</v>
      </c>
      <c r="L1517" s="9" t="str">
        <f t="shared" ca="1" si="4549"/>
        <v>AG</v>
      </c>
      <c r="M1517" s="9" t="str">
        <f t="shared" ca="1" si="4549"/>
        <v>PORTO ALEGRE</v>
      </c>
      <c r="N1517" s="9" t="str">
        <f t="shared" ca="1" si="4549"/>
        <v>BRASIL</v>
      </c>
      <c r="O1517" s="9">
        <f t="shared" ca="1" si="4549"/>
        <v>0</v>
      </c>
      <c r="P1517" s="9">
        <f>MOD(TRUNC((A1517-1)/COUNT('DATE Snapshot'!A:A)),COUNT(PRODUCT!A:A))+1</f>
        <v>8</v>
      </c>
      <c r="Q1517" s="9" t="str">
        <f t="shared" ref="Q1517:W1517" ca="1" si="4550">INDIRECT(ADDRESS($P1517+1,Q$2,,,Q$1))</f>
        <v>SAUVIGNON BLANC</v>
      </c>
      <c r="R1517" s="9" t="str">
        <f t="shared" ca="1" si="4550"/>
        <v>SAVN_BL</v>
      </c>
      <c r="S1517" s="9" t="str">
        <f t="shared" ca="1" si="4550"/>
        <v>VINHO BRANCO</v>
      </c>
      <c r="T1517" s="9" t="str">
        <f t="shared" ca="1" si="4550"/>
        <v>12_BTL_0,75 l</v>
      </c>
      <c r="U1517" s="29">
        <f t="shared" ca="1" si="4550"/>
        <v>12</v>
      </c>
      <c r="V1517" s="30">
        <f t="shared" ca="1" si="4550"/>
        <v>171.5</v>
      </c>
      <c r="W1517" s="30">
        <f t="shared" ca="1" si="4550"/>
        <v>91</v>
      </c>
    </row>
    <row r="1518" spans="1:23" ht="13">
      <c r="A1518" s="9">
        <f t="shared" si="8"/>
        <v>1515</v>
      </c>
      <c r="B1518" s="45">
        <v>17</v>
      </c>
      <c r="C1518" s="9">
        <f>MOD(A1518-1,COUNT('DATE Snapshot'!$A:$A))+1</f>
        <v>3</v>
      </c>
      <c r="D1518" s="25">
        <f t="shared" ref="D1518:I1518" ca="1" si="4551">INDIRECT(ADDRESS($C1518+1,D$2,,,D$1))</f>
        <v>42795</v>
      </c>
      <c r="E1518" s="27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8">
        <f t="shared" ca="1" si="4551"/>
        <v>42736</v>
      </c>
      <c r="I1518" s="9">
        <f t="shared" ca="1" si="4551"/>
        <v>4</v>
      </c>
      <c r="J1518" s="46">
        <f>TRUNC((A1518-1)/COUNT('DATE Snapshot'!A:A)/COUNT(PRODUCT!A:A),0)+1</f>
        <v>3</v>
      </c>
      <c r="K1518" s="9" t="str">
        <f t="shared" ref="K1518:O1518" ca="1" si="4552">INDIRECT(ADDRESS($J1518+1,K$2,,,K$1))</f>
        <v>AGUIA</v>
      </c>
      <c r="L1518" s="9" t="str">
        <f t="shared" ca="1" si="4552"/>
        <v>AG</v>
      </c>
      <c r="M1518" s="9" t="str">
        <f t="shared" ca="1" si="4552"/>
        <v>PORTO ALEGRE</v>
      </c>
      <c r="N1518" s="9" t="str">
        <f t="shared" ca="1" si="4552"/>
        <v>BRASIL</v>
      </c>
      <c r="O1518" s="9">
        <f t="shared" ca="1" si="4552"/>
        <v>0</v>
      </c>
      <c r="P1518" s="9">
        <f>MOD(TRUNC((A1518-1)/COUNT('DATE Snapshot'!A:A)),COUNT(PRODUCT!A:A))+1</f>
        <v>8</v>
      </c>
      <c r="Q1518" s="9" t="str">
        <f t="shared" ref="Q1518:W1518" ca="1" si="4553">INDIRECT(ADDRESS($P1518+1,Q$2,,,Q$1))</f>
        <v>SAUVIGNON BLANC</v>
      </c>
      <c r="R1518" s="9" t="str">
        <f t="shared" ca="1" si="4553"/>
        <v>SAVN_BL</v>
      </c>
      <c r="S1518" s="9" t="str">
        <f t="shared" ca="1" si="4553"/>
        <v>VINHO BRANCO</v>
      </c>
      <c r="T1518" s="9" t="str">
        <f t="shared" ca="1" si="4553"/>
        <v>12_BTL_0,75 l</v>
      </c>
      <c r="U1518" s="29">
        <f t="shared" ca="1" si="4553"/>
        <v>12</v>
      </c>
      <c r="V1518" s="30">
        <f t="shared" ca="1" si="4553"/>
        <v>171.5</v>
      </c>
      <c r="W1518" s="30">
        <f t="shared" ca="1" si="4553"/>
        <v>91</v>
      </c>
    </row>
    <row r="1519" spans="1:23" ht="13">
      <c r="A1519" s="9">
        <f t="shared" si="8"/>
        <v>1516</v>
      </c>
      <c r="B1519" s="45">
        <v>4</v>
      </c>
      <c r="C1519" s="9">
        <f>MOD(A1519-1,COUNT('DATE Snapshot'!$A:$A))+1</f>
        <v>4</v>
      </c>
      <c r="D1519" s="25">
        <f t="shared" ref="D1519:I1519" ca="1" si="4554">INDIRECT(ADDRESS($C1519+1,D$2,,,D$1))</f>
        <v>42826</v>
      </c>
      <c r="E1519" s="27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8">
        <f t="shared" ca="1" si="4554"/>
        <v>42736</v>
      </c>
      <c r="I1519" s="9">
        <f t="shared" ca="1" si="4554"/>
        <v>7</v>
      </c>
      <c r="J1519" s="46">
        <f>TRUNC((A1519-1)/COUNT('DATE Snapshot'!A:A)/COUNT(PRODUCT!A:A),0)+1</f>
        <v>3</v>
      </c>
      <c r="K1519" s="9" t="str">
        <f t="shared" ref="K1519:O1519" ca="1" si="4555">INDIRECT(ADDRESS($J1519+1,K$2,,,K$1))</f>
        <v>AGUIA</v>
      </c>
      <c r="L1519" s="9" t="str">
        <f t="shared" ca="1" si="4555"/>
        <v>AG</v>
      </c>
      <c r="M1519" s="9" t="str">
        <f t="shared" ca="1" si="4555"/>
        <v>PORTO ALEGRE</v>
      </c>
      <c r="N1519" s="9" t="str">
        <f t="shared" ca="1" si="4555"/>
        <v>BRASIL</v>
      </c>
      <c r="O1519" s="9">
        <f t="shared" ca="1" si="4555"/>
        <v>0</v>
      </c>
      <c r="P1519" s="9">
        <f>MOD(TRUNC((A1519-1)/COUNT('DATE Snapshot'!A:A)),COUNT(PRODUCT!A:A))+1</f>
        <v>8</v>
      </c>
      <c r="Q1519" s="9" t="str">
        <f t="shared" ref="Q1519:W1519" ca="1" si="4556">INDIRECT(ADDRESS($P1519+1,Q$2,,,Q$1))</f>
        <v>SAUVIGNON BLANC</v>
      </c>
      <c r="R1519" s="9" t="str">
        <f t="shared" ca="1" si="4556"/>
        <v>SAVN_BL</v>
      </c>
      <c r="S1519" s="9" t="str">
        <f t="shared" ca="1" si="4556"/>
        <v>VINHO BRANCO</v>
      </c>
      <c r="T1519" s="9" t="str">
        <f t="shared" ca="1" si="4556"/>
        <v>12_BTL_0,75 l</v>
      </c>
      <c r="U1519" s="29">
        <f t="shared" ca="1" si="4556"/>
        <v>12</v>
      </c>
      <c r="V1519" s="30">
        <f t="shared" ca="1" si="4556"/>
        <v>171.5</v>
      </c>
      <c r="W1519" s="30">
        <f t="shared" ca="1" si="4556"/>
        <v>91</v>
      </c>
    </row>
    <row r="1520" spans="1:23" ht="13">
      <c r="A1520" s="9">
        <f t="shared" si="8"/>
        <v>1517</v>
      </c>
      <c r="B1520" s="45">
        <v>10</v>
      </c>
      <c r="C1520" s="9">
        <f>MOD(A1520-1,COUNT('DATE Snapshot'!$A:$A))+1</f>
        <v>5</v>
      </c>
      <c r="D1520" s="25">
        <f t="shared" ref="D1520:I1520" ca="1" si="4557">INDIRECT(ADDRESS($C1520+1,D$2,,,D$1))</f>
        <v>42856</v>
      </c>
      <c r="E1520" s="27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8">
        <f t="shared" ca="1" si="4557"/>
        <v>42736</v>
      </c>
      <c r="I1520" s="9">
        <f t="shared" ca="1" si="4557"/>
        <v>2</v>
      </c>
      <c r="J1520" s="46">
        <f>TRUNC((A1520-1)/COUNT('DATE Snapshot'!A:A)/COUNT(PRODUCT!A:A),0)+1</f>
        <v>3</v>
      </c>
      <c r="K1520" s="9" t="str">
        <f t="shared" ref="K1520:O1520" ca="1" si="4558">INDIRECT(ADDRESS($J1520+1,K$2,,,K$1))</f>
        <v>AGUIA</v>
      </c>
      <c r="L1520" s="9" t="str">
        <f t="shared" ca="1" si="4558"/>
        <v>AG</v>
      </c>
      <c r="M1520" s="9" t="str">
        <f t="shared" ca="1" si="4558"/>
        <v>PORTO ALEGRE</v>
      </c>
      <c r="N1520" s="9" t="str">
        <f t="shared" ca="1" si="4558"/>
        <v>BRASIL</v>
      </c>
      <c r="O1520" s="9">
        <f t="shared" ca="1" si="4558"/>
        <v>0</v>
      </c>
      <c r="P1520" s="9">
        <f>MOD(TRUNC((A1520-1)/COUNT('DATE Snapshot'!A:A)),COUNT(PRODUCT!A:A))+1</f>
        <v>8</v>
      </c>
      <c r="Q1520" s="9" t="str">
        <f t="shared" ref="Q1520:W1520" ca="1" si="4559">INDIRECT(ADDRESS($P1520+1,Q$2,,,Q$1))</f>
        <v>SAUVIGNON BLANC</v>
      </c>
      <c r="R1520" s="9" t="str">
        <f t="shared" ca="1" si="4559"/>
        <v>SAVN_BL</v>
      </c>
      <c r="S1520" s="9" t="str">
        <f t="shared" ca="1" si="4559"/>
        <v>VINHO BRANCO</v>
      </c>
      <c r="T1520" s="9" t="str">
        <f t="shared" ca="1" si="4559"/>
        <v>12_BTL_0,75 l</v>
      </c>
      <c r="U1520" s="29">
        <f t="shared" ca="1" si="4559"/>
        <v>12</v>
      </c>
      <c r="V1520" s="30">
        <f t="shared" ca="1" si="4559"/>
        <v>171.5</v>
      </c>
      <c r="W1520" s="30">
        <f t="shared" ca="1" si="4559"/>
        <v>91</v>
      </c>
    </row>
    <row r="1521" spans="1:23" ht="13">
      <c r="A1521" s="9">
        <f t="shared" si="8"/>
        <v>1518</v>
      </c>
      <c r="B1521" s="45">
        <v>4</v>
      </c>
      <c r="C1521" s="9">
        <f>MOD(A1521-1,COUNT('DATE Snapshot'!$A:$A))+1</f>
        <v>6</v>
      </c>
      <c r="D1521" s="25">
        <f t="shared" ref="D1521:I1521" ca="1" si="4560">INDIRECT(ADDRESS($C1521+1,D$2,,,D$1))</f>
        <v>42887</v>
      </c>
      <c r="E1521" s="27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8">
        <f t="shared" ca="1" si="4560"/>
        <v>42736</v>
      </c>
      <c r="I1521" s="9">
        <f t="shared" ca="1" si="4560"/>
        <v>5</v>
      </c>
      <c r="J1521" s="46">
        <f>TRUNC((A1521-1)/COUNT('DATE Snapshot'!A:A)/COUNT(PRODUCT!A:A),0)+1</f>
        <v>3</v>
      </c>
      <c r="K1521" s="9" t="str">
        <f t="shared" ref="K1521:O1521" ca="1" si="4561">INDIRECT(ADDRESS($J1521+1,K$2,,,K$1))</f>
        <v>AGUIA</v>
      </c>
      <c r="L1521" s="9" t="str">
        <f t="shared" ca="1" si="4561"/>
        <v>AG</v>
      </c>
      <c r="M1521" s="9" t="str">
        <f t="shared" ca="1" si="4561"/>
        <v>PORTO ALEGRE</v>
      </c>
      <c r="N1521" s="9" t="str">
        <f t="shared" ca="1" si="4561"/>
        <v>BRASIL</v>
      </c>
      <c r="O1521" s="9">
        <f t="shared" ca="1" si="4561"/>
        <v>0</v>
      </c>
      <c r="P1521" s="9">
        <f>MOD(TRUNC((A1521-1)/COUNT('DATE Snapshot'!A:A)),COUNT(PRODUCT!A:A))+1</f>
        <v>8</v>
      </c>
      <c r="Q1521" s="9" t="str">
        <f t="shared" ref="Q1521:W1521" ca="1" si="4562">INDIRECT(ADDRESS($P1521+1,Q$2,,,Q$1))</f>
        <v>SAUVIGNON BLANC</v>
      </c>
      <c r="R1521" s="9" t="str">
        <f t="shared" ca="1" si="4562"/>
        <v>SAVN_BL</v>
      </c>
      <c r="S1521" s="9" t="str">
        <f t="shared" ca="1" si="4562"/>
        <v>VINHO BRANCO</v>
      </c>
      <c r="T1521" s="9" t="str">
        <f t="shared" ca="1" si="4562"/>
        <v>12_BTL_0,75 l</v>
      </c>
      <c r="U1521" s="29">
        <f t="shared" ca="1" si="4562"/>
        <v>12</v>
      </c>
      <c r="V1521" s="30">
        <f t="shared" ca="1" si="4562"/>
        <v>171.5</v>
      </c>
      <c r="W1521" s="30">
        <f t="shared" ca="1" si="4562"/>
        <v>91</v>
      </c>
    </row>
    <row r="1522" spans="1:23" ht="13">
      <c r="A1522" s="9">
        <f t="shared" si="8"/>
        <v>1519</v>
      </c>
      <c r="B1522" s="45">
        <v>11</v>
      </c>
      <c r="C1522" s="9">
        <f>MOD(A1522-1,COUNT('DATE Snapshot'!$A:$A))+1</f>
        <v>7</v>
      </c>
      <c r="D1522" s="25">
        <f t="shared" ref="D1522:I1522" ca="1" si="4563">INDIRECT(ADDRESS($C1522+1,D$2,,,D$1))</f>
        <v>42917</v>
      </c>
      <c r="E1522" s="27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8">
        <f t="shared" ca="1" si="4563"/>
        <v>42736</v>
      </c>
      <c r="I1522" s="9">
        <f t="shared" ca="1" si="4563"/>
        <v>7</v>
      </c>
      <c r="J1522" s="46">
        <f>TRUNC((A1522-1)/COUNT('DATE Snapshot'!A:A)/COUNT(PRODUCT!A:A),0)+1</f>
        <v>3</v>
      </c>
      <c r="K1522" s="9" t="str">
        <f t="shared" ref="K1522:O1522" ca="1" si="4564">INDIRECT(ADDRESS($J1522+1,K$2,,,K$1))</f>
        <v>AGUIA</v>
      </c>
      <c r="L1522" s="9" t="str">
        <f t="shared" ca="1" si="4564"/>
        <v>AG</v>
      </c>
      <c r="M1522" s="9" t="str">
        <f t="shared" ca="1" si="4564"/>
        <v>PORTO ALEGRE</v>
      </c>
      <c r="N1522" s="9" t="str">
        <f t="shared" ca="1" si="4564"/>
        <v>BRASIL</v>
      </c>
      <c r="O1522" s="9">
        <f t="shared" ca="1" si="4564"/>
        <v>0</v>
      </c>
      <c r="P1522" s="9">
        <f>MOD(TRUNC((A1522-1)/COUNT('DATE Snapshot'!A:A)),COUNT(PRODUCT!A:A))+1</f>
        <v>8</v>
      </c>
      <c r="Q1522" s="9" t="str">
        <f t="shared" ref="Q1522:W1522" ca="1" si="4565">INDIRECT(ADDRESS($P1522+1,Q$2,,,Q$1))</f>
        <v>SAUVIGNON BLANC</v>
      </c>
      <c r="R1522" s="9" t="str">
        <f t="shared" ca="1" si="4565"/>
        <v>SAVN_BL</v>
      </c>
      <c r="S1522" s="9" t="str">
        <f t="shared" ca="1" si="4565"/>
        <v>VINHO BRANCO</v>
      </c>
      <c r="T1522" s="9" t="str">
        <f t="shared" ca="1" si="4565"/>
        <v>12_BTL_0,75 l</v>
      </c>
      <c r="U1522" s="29">
        <f t="shared" ca="1" si="4565"/>
        <v>12</v>
      </c>
      <c r="V1522" s="30">
        <f t="shared" ca="1" si="4565"/>
        <v>171.5</v>
      </c>
      <c r="W1522" s="30">
        <f t="shared" ca="1" si="4565"/>
        <v>91</v>
      </c>
    </row>
    <row r="1523" spans="1:23" ht="13">
      <c r="A1523" s="9">
        <f t="shared" si="8"/>
        <v>1520</v>
      </c>
      <c r="B1523" s="45">
        <v>20</v>
      </c>
      <c r="C1523" s="9">
        <f>MOD(A1523-1,COUNT('DATE Snapshot'!$A:$A))+1</f>
        <v>8</v>
      </c>
      <c r="D1523" s="25">
        <f t="shared" ref="D1523:I1523" ca="1" si="4566">INDIRECT(ADDRESS($C1523+1,D$2,,,D$1))</f>
        <v>42948</v>
      </c>
      <c r="E1523" s="27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8">
        <f t="shared" ca="1" si="4566"/>
        <v>42736</v>
      </c>
      <c r="I1523" s="9">
        <f t="shared" ca="1" si="4566"/>
        <v>3</v>
      </c>
      <c r="J1523" s="46">
        <f>TRUNC((A1523-1)/COUNT('DATE Snapshot'!A:A)/COUNT(PRODUCT!A:A),0)+1</f>
        <v>3</v>
      </c>
      <c r="K1523" s="9" t="str">
        <f t="shared" ref="K1523:O1523" ca="1" si="4567">INDIRECT(ADDRESS($J1523+1,K$2,,,K$1))</f>
        <v>AGUIA</v>
      </c>
      <c r="L1523" s="9" t="str">
        <f t="shared" ca="1" si="4567"/>
        <v>AG</v>
      </c>
      <c r="M1523" s="9" t="str">
        <f t="shared" ca="1" si="4567"/>
        <v>PORTO ALEGRE</v>
      </c>
      <c r="N1523" s="9" t="str">
        <f t="shared" ca="1" si="4567"/>
        <v>BRASIL</v>
      </c>
      <c r="O1523" s="9">
        <f t="shared" ca="1" si="4567"/>
        <v>0</v>
      </c>
      <c r="P1523" s="9">
        <f>MOD(TRUNC((A1523-1)/COUNT('DATE Snapshot'!A:A)),COUNT(PRODUCT!A:A))+1</f>
        <v>8</v>
      </c>
      <c r="Q1523" s="9" t="str">
        <f t="shared" ref="Q1523:W1523" ca="1" si="4568">INDIRECT(ADDRESS($P1523+1,Q$2,,,Q$1))</f>
        <v>SAUVIGNON BLANC</v>
      </c>
      <c r="R1523" s="9" t="str">
        <f t="shared" ca="1" si="4568"/>
        <v>SAVN_BL</v>
      </c>
      <c r="S1523" s="9" t="str">
        <f t="shared" ca="1" si="4568"/>
        <v>VINHO BRANCO</v>
      </c>
      <c r="T1523" s="9" t="str">
        <f t="shared" ca="1" si="4568"/>
        <v>12_BTL_0,75 l</v>
      </c>
      <c r="U1523" s="29">
        <f t="shared" ca="1" si="4568"/>
        <v>12</v>
      </c>
      <c r="V1523" s="30">
        <f t="shared" ca="1" si="4568"/>
        <v>171.5</v>
      </c>
      <c r="W1523" s="30">
        <f t="shared" ca="1" si="4568"/>
        <v>91</v>
      </c>
    </row>
    <row r="1524" spans="1:23" ht="13">
      <c r="A1524" s="9">
        <f t="shared" si="8"/>
        <v>1521</v>
      </c>
      <c r="B1524" s="45">
        <v>8</v>
      </c>
      <c r="C1524" s="9">
        <f>MOD(A1524-1,COUNT('DATE Snapshot'!$A:$A))+1</f>
        <v>9</v>
      </c>
      <c r="D1524" s="25">
        <f t="shared" ref="D1524:I1524" ca="1" si="4569">INDIRECT(ADDRESS($C1524+1,D$2,,,D$1))</f>
        <v>42979</v>
      </c>
      <c r="E1524" s="27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8">
        <f t="shared" ca="1" si="4569"/>
        <v>42736</v>
      </c>
      <c r="I1524" s="9">
        <f t="shared" ca="1" si="4569"/>
        <v>6</v>
      </c>
      <c r="J1524" s="46">
        <f>TRUNC((A1524-1)/COUNT('DATE Snapshot'!A:A)/COUNT(PRODUCT!A:A),0)+1</f>
        <v>3</v>
      </c>
      <c r="K1524" s="9" t="str">
        <f t="shared" ref="K1524:O1524" ca="1" si="4570">INDIRECT(ADDRESS($J1524+1,K$2,,,K$1))</f>
        <v>AGUIA</v>
      </c>
      <c r="L1524" s="9" t="str">
        <f t="shared" ca="1" si="4570"/>
        <v>AG</v>
      </c>
      <c r="M1524" s="9" t="str">
        <f t="shared" ca="1" si="4570"/>
        <v>PORTO ALEGRE</v>
      </c>
      <c r="N1524" s="9" t="str">
        <f t="shared" ca="1" si="4570"/>
        <v>BRASIL</v>
      </c>
      <c r="O1524" s="9">
        <f t="shared" ca="1" si="4570"/>
        <v>0</v>
      </c>
      <c r="P1524" s="9">
        <f>MOD(TRUNC((A1524-1)/COUNT('DATE Snapshot'!A:A)),COUNT(PRODUCT!A:A))+1</f>
        <v>8</v>
      </c>
      <c r="Q1524" s="9" t="str">
        <f t="shared" ref="Q1524:W1524" ca="1" si="4571">INDIRECT(ADDRESS($P1524+1,Q$2,,,Q$1))</f>
        <v>SAUVIGNON BLANC</v>
      </c>
      <c r="R1524" s="9" t="str">
        <f t="shared" ca="1" si="4571"/>
        <v>SAVN_BL</v>
      </c>
      <c r="S1524" s="9" t="str">
        <f t="shared" ca="1" si="4571"/>
        <v>VINHO BRANCO</v>
      </c>
      <c r="T1524" s="9" t="str">
        <f t="shared" ca="1" si="4571"/>
        <v>12_BTL_0,75 l</v>
      </c>
      <c r="U1524" s="29">
        <f t="shared" ca="1" si="4571"/>
        <v>12</v>
      </c>
      <c r="V1524" s="30">
        <f t="shared" ca="1" si="4571"/>
        <v>171.5</v>
      </c>
      <c r="W1524" s="30">
        <f t="shared" ca="1" si="4571"/>
        <v>91</v>
      </c>
    </row>
    <row r="1525" spans="1:23" ht="13">
      <c r="A1525" s="9">
        <f t="shared" si="8"/>
        <v>1522</v>
      </c>
      <c r="B1525" s="45">
        <v>9</v>
      </c>
      <c r="C1525" s="9">
        <f>MOD(A1525-1,COUNT('DATE Snapshot'!$A:$A))+1</f>
        <v>10</v>
      </c>
      <c r="D1525" s="25">
        <f t="shared" ref="D1525:I1525" ca="1" si="4572">INDIRECT(ADDRESS($C1525+1,D$2,,,D$1))</f>
        <v>43009</v>
      </c>
      <c r="E1525" s="27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8">
        <f t="shared" ca="1" si="4572"/>
        <v>42736</v>
      </c>
      <c r="I1525" s="9">
        <f t="shared" ca="1" si="4572"/>
        <v>1</v>
      </c>
      <c r="J1525" s="46">
        <f>TRUNC((A1525-1)/COUNT('DATE Snapshot'!A:A)/COUNT(PRODUCT!A:A),0)+1</f>
        <v>3</v>
      </c>
      <c r="K1525" s="9" t="str">
        <f t="shared" ref="K1525:O1525" ca="1" si="4573">INDIRECT(ADDRESS($J1525+1,K$2,,,K$1))</f>
        <v>AGUIA</v>
      </c>
      <c r="L1525" s="9" t="str">
        <f t="shared" ca="1" si="4573"/>
        <v>AG</v>
      </c>
      <c r="M1525" s="9" t="str">
        <f t="shared" ca="1" si="4573"/>
        <v>PORTO ALEGRE</v>
      </c>
      <c r="N1525" s="9" t="str">
        <f t="shared" ca="1" si="4573"/>
        <v>BRASIL</v>
      </c>
      <c r="O1525" s="9">
        <f t="shared" ca="1" si="4573"/>
        <v>0</v>
      </c>
      <c r="P1525" s="9">
        <f>MOD(TRUNC((A1525-1)/COUNT('DATE Snapshot'!A:A)),COUNT(PRODUCT!A:A))+1</f>
        <v>8</v>
      </c>
      <c r="Q1525" s="9" t="str">
        <f t="shared" ref="Q1525:W1525" ca="1" si="4574">INDIRECT(ADDRESS($P1525+1,Q$2,,,Q$1))</f>
        <v>SAUVIGNON BLANC</v>
      </c>
      <c r="R1525" s="9" t="str">
        <f t="shared" ca="1" si="4574"/>
        <v>SAVN_BL</v>
      </c>
      <c r="S1525" s="9" t="str">
        <f t="shared" ca="1" si="4574"/>
        <v>VINHO BRANCO</v>
      </c>
      <c r="T1525" s="9" t="str">
        <f t="shared" ca="1" si="4574"/>
        <v>12_BTL_0,75 l</v>
      </c>
      <c r="U1525" s="29">
        <f t="shared" ca="1" si="4574"/>
        <v>12</v>
      </c>
      <c r="V1525" s="30">
        <f t="shared" ca="1" si="4574"/>
        <v>171.5</v>
      </c>
      <c r="W1525" s="30">
        <f t="shared" ca="1" si="4574"/>
        <v>91</v>
      </c>
    </row>
    <row r="1526" spans="1:23" ht="13">
      <c r="A1526" s="9">
        <f t="shared" si="8"/>
        <v>1523</v>
      </c>
      <c r="B1526" s="45">
        <v>9</v>
      </c>
      <c r="C1526" s="9">
        <f>MOD(A1526-1,COUNT('DATE Snapshot'!$A:$A))+1</f>
        <v>11</v>
      </c>
      <c r="D1526" s="25">
        <f t="shared" ref="D1526:I1526" ca="1" si="4575">INDIRECT(ADDRESS($C1526+1,D$2,,,D$1))</f>
        <v>43040</v>
      </c>
      <c r="E1526" s="27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8">
        <f t="shared" ca="1" si="4575"/>
        <v>42736</v>
      </c>
      <c r="I1526" s="9">
        <f t="shared" ca="1" si="4575"/>
        <v>4</v>
      </c>
      <c r="J1526" s="46">
        <f>TRUNC((A1526-1)/COUNT('DATE Snapshot'!A:A)/COUNT(PRODUCT!A:A),0)+1</f>
        <v>3</v>
      </c>
      <c r="K1526" s="9" t="str">
        <f t="shared" ref="K1526:O1526" ca="1" si="4576">INDIRECT(ADDRESS($J1526+1,K$2,,,K$1))</f>
        <v>AGUIA</v>
      </c>
      <c r="L1526" s="9" t="str">
        <f t="shared" ca="1" si="4576"/>
        <v>AG</v>
      </c>
      <c r="M1526" s="9" t="str">
        <f t="shared" ca="1" si="4576"/>
        <v>PORTO ALEGRE</v>
      </c>
      <c r="N1526" s="9" t="str">
        <f t="shared" ca="1" si="4576"/>
        <v>BRASIL</v>
      </c>
      <c r="O1526" s="9">
        <f t="shared" ca="1" si="4576"/>
        <v>0</v>
      </c>
      <c r="P1526" s="9">
        <f>MOD(TRUNC((A1526-1)/COUNT('DATE Snapshot'!A:A)),COUNT(PRODUCT!A:A))+1</f>
        <v>8</v>
      </c>
      <c r="Q1526" s="9" t="str">
        <f t="shared" ref="Q1526:W1526" ca="1" si="4577">INDIRECT(ADDRESS($P1526+1,Q$2,,,Q$1))</f>
        <v>SAUVIGNON BLANC</v>
      </c>
      <c r="R1526" s="9" t="str">
        <f t="shared" ca="1" si="4577"/>
        <v>SAVN_BL</v>
      </c>
      <c r="S1526" s="9" t="str">
        <f t="shared" ca="1" si="4577"/>
        <v>VINHO BRANCO</v>
      </c>
      <c r="T1526" s="9" t="str">
        <f t="shared" ca="1" si="4577"/>
        <v>12_BTL_0,75 l</v>
      </c>
      <c r="U1526" s="29">
        <f t="shared" ca="1" si="4577"/>
        <v>12</v>
      </c>
      <c r="V1526" s="30">
        <f t="shared" ca="1" si="4577"/>
        <v>171.5</v>
      </c>
      <c r="W1526" s="30">
        <f t="shared" ca="1" si="4577"/>
        <v>91</v>
      </c>
    </row>
    <row r="1527" spans="1:23" ht="13">
      <c r="A1527" s="9">
        <f t="shared" si="8"/>
        <v>1524</v>
      </c>
      <c r="B1527" s="45">
        <v>2</v>
      </c>
      <c r="C1527" s="9">
        <f>MOD(A1527-1,COUNT('DATE Snapshot'!$A:$A))+1</f>
        <v>12</v>
      </c>
      <c r="D1527" s="25">
        <f t="shared" ref="D1527:I1527" ca="1" si="4578">INDIRECT(ADDRESS($C1527+1,D$2,,,D$1))</f>
        <v>43070</v>
      </c>
      <c r="E1527" s="27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8">
        <f t="shared" ca="1" si="4578"/>
        <v>42736</v>
      </c>
      <c r="I1527" s="9">
        <f t="shared" ca="1" si="4578"/>
        <v>6</v>
      </c>
      <c r="J1527" s="46">
        <f>TRUNC((A1527-1)/COUNT('DATE Snapshot'!A:A)/COUNT(PRODUCT!A:A),0)+1</f>
        <v>3</v>
      </c>
      <c r="K1527" s="9" t="str">
        <f t="shared" ref="K1527:O1527" ca="1" si="4579">INDIRECT(ADDRESS($J1527+1,K$2,,,K$1))</f>
        <v>AGUIA</v>
      </c>
      <c r="L1527" s="9" t="str">
        <f t="shared" ca="1" si="4579"/>
        <v>AG</v>
      </c>
      <c r="M1527" s="9" t="str">
        <f t="shared" ca="1" si="4579"/>
        <v>PORTO ALEGRE</v>
      </c>
      <c r="N1527" s="9" t="str">
        <f t="shared" ca="1" si="4579"/>
        <v>BRASIL</v>
      </c>
      <c r="O1527" s="9">
        <f t="shared" ca="1" si="4579"/>
        <v>0</v>
      </c>
      <c r="P1527" s="9">
        <f>MOD(TRUNC((A1527-1)/COUNT('DATE Snapshot'!A:A)),COUNT(PRODUCT!A:A))+1</f>
        <v>8</v>
      </c>
      <c r="Q1527" s="9" t="str">
        <f t="shared" ref="Q1527:W1527" ca="1" si="4580">INDIRECT(ADDRESS($P1527+1,Q$2,,,Q$1))</f>
        <v>SAUVIGNON BLANC</v>
      </c>
      <c r="R1527" s="9" t="str">
        <f t="shared" ca="1" si="4580"/>
        <v>SAVN_BL</v>
      </c>
      <c r="S1527" s="9" t="str">
        <f t="shared" ca="1" si="4580"/>
        <v>VINHO BRANCO</v>
      </c>
      <c r="T1527" s="9" t="str">
        <f t="shared" ca="1" si="4580"/>
        <v>12_BTL_0,75 l</v>
      </c>
      <c r="U1527" s="29">
        <f t="shared" ca="1" si="4580"/>
        <v>12</v>
      </c>
      <c r="V1527" s="30">
        <f t="shared" ca="1" si="4580"/>
        <v>171.5</v>
      </c>
      <c r="W1527" s="30">
        <f t="shared" ca="1" si="4580"/>
        <v>91</v>
      </c>
    </row>
    <row r="1528" spans="1:23" ht="13">
      <c r="A1528" s="9">
        <f t="shared" si="8"/>
        <v>1525</v>
      </c>
      <c r="B1528" s="45">
        <v>17</v>
      </c>
      <c r="C1528" s="9">
        <f>MOD(A1528-1,COUNT('DATE Snapshot'!$A:$A))+1</f>
        <v>13</v>
      </c>
      <c r="D1528" s="25">
        <f t="shared" ref="D1528:I1528" ca="1" si="4581">INDIRECT(ADDRESS($C1528+1,D$2,,,D$1))</f>
        <v>43101</v>
      </c>
      <c r="E1528" s="27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8">
        <f t="shared" ca="1" si="4581"/>
        <v>43101</v>
      </c>
      <c r="I1528" s="9">
        <f t="shared" ca="1" si="4581"/>
        <v>2</v>
      </c>
      <c r="J1528" s="46">
        <f>TRUNC((A1528-1)/COUNT('DATE Snapshot'!A:A)/COUNT(PRODUCT!A:A),0)+1</f>
        <v>3</v>
      </c>
      <c r="K1528" s="9" t="str">
        <f t="shared" ref="K1528:O1528" ca="1" si="4582">INDIRECT(ADDRESS($J1528+1,K$2,,,K$1))</f>
        <v>AGUIA</v>
      </c>
      <c r="L1528" s="9" t="str">
        <f t="shared" ca="1" si="4582"/>
        <v>AG</v>
      </c>
      <c r="M1528" s="9" t="str">
        <f t="shared" ca="1" si="4582"/>
        <v>PORTO ALEGRE</v>
      </c>
      <c r="N1528" s="9" t="str">
        <f t="shared" ca="1" si="4582"/>
        <v>BRASIL</v>
      </c>
      <c r="O1528" s="9">
        <f t="shared" ca="1" si="4582"/>
        <v>0</v>
      </c>
      <c r="P1528" s="9">
        <f>MOD(TRUNC((A1528-1)/COUNT('DATE Snapshot'!A:A)),COUNT(PRODUCT!A:A))+1</f>
        <v>8</v>
      </c>
      <c r="Q1528" s="9" t="str">
        <f t="shared" ref="Q1528:W1528" ca="1" si="4583">INDIRECT(ADDRESS($P1528+1,Q$2,,,Q$1))</f>
        <v>SAUVIGNON BLANC</v>
      </c>
      <c r="R1528" s="9" t="str">
        <f t="shared" ca="1" si="4583"/>
        <v>SAVN_BL</v>
      </c>
      <c r="S1528" s="9" t="str">
        <f t="shared" ca="1" si="4583"/>
        <v>VINHO BRANCO</v>
      </c>
      <c r="T1528" s="9" t="str">
        <f t="shared" ca="1" si="4583"/>
        <v>12_BTL_0,75 l</v>
      </c>
      <c r="U1528" s="29">
        <f t="shared" ca="1" si="4583"/>
        <v>12</v>
      </c>
      <c r="V1528" s="30">
        <f t="shared" ca="1" si="4583"/>
        <v>171.5</v>
      </c>
      <c r="W1528" s="30">
        <f t="shared" ca="1" si="4583"/>
        <v>91</v>
      </c>
    </row>
    <row r="1529" spans="1:23" ht="13">
      <c r="A1529" s="9">
        <f t="shared" si="8"/>
        <v>1526</v>
      </c>
      <c r="B1529" s="45">
        <v>12</v>
      </c>
      <c r="C1529" s="9">
        <f>MOD(A1529-1,COUNT('DATE Snapshot'!$A:$A))+1</f>
        <v>14</v>
      </c>
      <c r="D1529" s="25">
        <f t="shared" ref="D1529:I1529" ca="1" si="4584">INDIRECT(ADDRESS($C1529+1,D$2,,,D$1))</f>
        <v>43132</v>
      </c>
      <c r="E1529" s="27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8">
        <f t="shared" ca="1" si="4584"/>
        <v>43101</v>
      </c>
      <c r="I1529" s="9">
        <f t="shared" ca="1" si="4584"/>
        <v>5</v>
      </c>
      <c r="J1529" s="46">
        <f>TRUNC((A1529-1)/COUNT('DATE Snapshot'!A:A)/COUNT(PRODUCT!A:A),0)+1</f>
        <v>3</v>
      </c>
      <c r="K1529" s="9" t="str">
        <f t="shared" ref="K1529:O1529" ca="1" si="4585">INDIRECT(ADDRESS($J1529+1,K$2,,,K$1))</f>
        <v>AGUIA</v>
      </c>
      <c r="L1529" s="9" t="str">
        <f t="shared" ca="1" si="4585"/>
        <v>AG</v>
      </c>
      <c r="M1529" s="9" t="str">
        <f t="shared" ca="1" si="4585"/>
        <v>PORTO ALEGRE</v>
      </c>
      <c r="N1529" s="9" t="str">
        <f t="shared" ca="1" si="4585"/>
        <v>BRASIL</v>
      </c>
      <c r="O1529" s="9">
        <f t="shared" ca="1" si="4585"/>
        <v>0</v>
      </c>
      <c r="P1529" s="9">
        <f>MOD(TRUNC((A1529-1)/COUNT('DATE Snapshot'!A:A)),COUNT(PRODUCT!A:A))+1</f>
        <v>8</v>
      </c>
      <c r="Q1529" s="9" t="str">
        <f t="shared" ref="Q1529:W1529" ca="1" si="4586">INDIRECT(ADDRESS($P1529+1,Q$2,,,Q$1))</f>
        <v>SAUVIGNON BLANC</v>
      </c>
      <c r="R1529" s="9" t="str">
        <f t="shared" ca="1" si="4586"/>
        <v>SAVN_BL</v>
      </c>
      <c r="S1529" s="9" t="str">
        <f t="shared" ca="1" si="4586"/>
        <v>VINHO BRANCO</v>
      </c>
      <c r="T1529" s="9" t="str">
        <f t="shared" ca="1" si="4586"/>
        <v>12_BTL_0,75 l</v>
      </c>
      <c r="U1529" s="29">
        <f t="shared" ca="1" si="4586"/>
        <v>12</v>
      </c>
      <c r="V1529" s="30">
        <f t="shared" ca="1" si="4586"/>
        <v>171.5</v>
      </c>
      <c r="W1529" s="30">
        <f t="shared" ca="1" si="4586"/>
        <v>91</v>
      </c>
    </row>
    <row r="1530" spans="1:23" ht="13">
      <c r="A1530" s="9">
        <f t="shared" si="8"/>
        <v>1527</v>
      </c>
      <c r="B1530" s="45">
        <v>4</v>
      </c>
      <c r="C1530" s="9">
        <f>MOD(A1530-1,COUNT('DATE Snapshot'!$A:$A))+1</f>
        <v>15</v>
      </c>
      <c r="D1530" s="25">
        <f t="shared" ref="D1530:I1530" ca="1" si="4587">INDIRECT(ADDRESS($C1530+1,D$2,,,D$1))</f>
        <v>43160</v>
      </c>
      <c r="E1530" s="27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8">
        <f t="shared" ca="1" si="4587"/>
        <v>43101</v>
      </c>
      <c r="I1530" s="9">
        <f t="shared" ca="1" si="4587"/>
        <v>5</v>
      </c>
      <c r="J1530" s="46">
        <f>TRUNC((A1530-1)/COUNT('DATE Snapshot'!A:A)/COUNT(PRODUCT!A:A),0)+1</f>
        <v>3</v>
      </c>
      <c r="K1530" s="9" t="str">
        <f t="shared" ref="K1530:O1530" ca="1" si="4588">INDIRECT(ADDRESS($J1530+1,K$2,,,K$1))</f>
        <v>AGUIA</v>
      </c>
      <c r="L1530" s="9" t="str">
        <f t="shared" ca="1" si="4588"/>
        <v>AG</v>
      </c>
      <c r="M1530" s="9" t="str">
        <f t="shared" ca="1" si="4588"/>
        <v>PORTO ALEGRE</v>
      </c>
      <c r="N1530" s="9" t="str">
        <f t="shared" ca="1" si="4588"/>
        <v>BRASIL</v>
      </c>
      <c r="O1530" s="9">
        <f t="shared" ca="1" si="4588"/>
        <v>0</v>
      </c>
      <c r="P1530" s="9">
        <f>MOD(TRUNC((A1530-1)/COUNT('DATE Snapshot'!A:A)),COUNT(PRODUCT!A:A))+1</f>
        <v>8</v>
      </c>
      <c r="Q1530" s="9" t="str">
        <f t="shared" ref="Q1530:W1530" ca="1" si="4589">INDIRECT(ADDRESS($P1530+1,Q$2,,,Q$1))</f>
        <v>SAUVIGNON BLANC</v>
      </c>
      <c r="R1530" s="9" t="str">
        <f t="shared" ca="1" si="4589"/>
        <v>SAVN_BL</v>
      </c>
      <c r="S1530" s="9" t="str">
        <f t="shared" ca="1" si="4589"/>
        <v>VINHO BRANCO</v>
      </c>
      <c r="T1530" s="9" t="str">
        <f t="shared" ca="1" si="4589"/>
        <v>12_BTL_0,75 l</v>
      </c>
      <c r="U1530" s="29">
        <f t="shared" ca="1" si="4589"/>
        <v>12</v>
      </c>
      <c r="V1530" s="30">
        <f t="shared" ca="1" si="4589"/>
        <v>171.5</v>
      </c>
      <c r="W1530" s="30">
        <f t="shared" ca="1" si="4589"/>
        <v>91</v>
      </c>
    </row>
    <row r="1531" spans="1:23" ht="13">
      <c r="A1531" s="9">
        <f t="shared" si="8"/>
        <v>1528</v>
      </c>
      <c r="B1531" s="45">
        <v>10</v>
      </c>
      <c r="C1531" s="9">
        <f>MOD(A1531-1,COUNT('DATE Snapshot'!$A:$A))+1</f>
        <v>16</v>
      </c>
      <c r="D1531" s="25">
        <f t="shared" ref="D1531:I1531" ca="1" si="4590">INDIRECT(ADDRESS($C1531+1,D$2,,,D$1))</f>
        <v>43191</v>
      </c>
      <c r="E1531" s="27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8">
        <f t="shared" ca="1" si="4590"/>
        <v>43101</v>
      </c>
      <c r="I1531" s="9">
        <f t="shared" ca="1" si="4590"/>
        <v>1</v>
      </c>
      <c r="J1531" s="46">
        <f>TRUNC((A1531-1)/COUNT('DATE Snapshot'!A:A)/COUNT(PRODUCT!A:A),0)+1</f>
        <v>3</v>
      </c>
      <c r="K1531" s="9" t="str">
        <f t="shared" ref="K1531:O1531" ca="1" si="4591">INDIRECT(ADDRESS($J1531+1,K$2,,,K$1))</f>
        <v>AGUIA</v>
      </c>
      <c r="L1531" s="9" t="str">
        <f t="shared" ca="1" si="4591"/>
        <v>AG</v>
      </c>
      <c r="M1531" s="9" t="str">
        <f t="shared" ca="1" si="4591"/>
        <v>PORTO ALEGRE</v>
      </c>
      <c r="N1531" s="9" t="str">
        <f t="shared" ca="1" si="4591"/>
        <v>BRASIL</v>
      </c>
      <c r="O1531" s="9">
        <f t="shared" ca="1" si="4591"/>
        <v>0</v>
      </c>
      <c r="P1531" s="9">
        <f>MOD(TRUNC((A1531-1)/COUNT('DATE Snapshot'!A:A)),COUNT(PRODUCT!A:A))+1</f>
        <v>8</v>
      </c>
      <c r="Q1531" s="9" t="str">
        <f t="shared" ref="Q1531:W1531" ca="1" si="4592">INDIRECT(ADDRESS($P1531+1,Q$2,,,Q$1))</f>
        <v>SAUVIGNON BLANC</v>
      </c>
      <c r="R1531" s="9" t="str">
        <f t="shared" ca="1" si="4592"/>
        <v>SAVN_BL</v>
      </c>
      <c r="S1531" s="9" t="str">
        <f t="shared" ca="1" si="4592"/>
        <v>VINHO BRANCO</v>
      </c>
      <c r="T1531" s="9" t="str">
        <f t="shared" ca="1" si="4592"/>
        <v>12_BTL_0,75 l</v>
      </c>
      <c r="U1531" s="29">
        <f t="shared" ca="1" si="4592"/>
        <v>12</v>
      </c>
      <c r="V1531" s="30">
        <f t="shared" ca="1" si="4592"/>
        <v>171.5</v>
      </c>
      <c r="W1531" s="30">
        <f t="shared" ca="1" si="4592"/>
        <v>91</v>
      </c>
    </row>
    <row r="1532" spans="1:23" ht="13">
      <c r="A1532" s="9">
        <f t="shared" si="8"/>
        <v>1529</v>
      </c>
      <c r="B1532" s="45">
        <v>7</v>
      </c>
      <c r="C1532" s="9">
        <f>MOD(A1532-1,COUNT('DATE Snapshot'!$A:$A))+1</f>
        <v>17</v>
      </c>
      <c r="D1532" s="25">
        <f t="shared" ref="D1532:I1532" ca="1" si="4593">INDIRECT(ADDRESS($C1532+1,D$2,,,D$1))</f>
        <v>43221</v>
      </c>
      <c r="E1532" s="27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8">
        <f t="shared" ca="1" si="4593"/>
        <v>43101</v>
      </c>
      <c r="I1532" s="9">
        <f t="shared" ca="1" si="4593"/>
        <v>3</v>
      </c>
      <c r="J1532" s="46">
        <f>TRUNC((A1532-1)/COUNT('DATE Snapshot'!A:A)/COUNT(PRODUCT!A:A),0)+1</f>
        <v>3</v>
      </c>
      <c r="K1532" s="9" t="str">
        <f t="shared" ref="K1532:O1532" ca="1" si="4594">INDIRECT(ADDRESS($J1532+1,K$2,,,K$1))</f>
        <v>AGUIA</v>
      </c>
      <c r="L1532" s="9" t="str">
        <f t="shared" ca="1" si="4594"/>
        <v>AG</v>
      </c>
      <c r="M1532" s="9" t="str">
        <f t="shared" ca="1" si="4594"/>
        <v>PORTO ALEGRE</v>
      </c>
      <c r="N1532" s="9" t="str">
        <f t="shared" ca="1" si="4594"/>
        <v>BRASIL</v>
      </c>
      <c r="O1532" s="9">
        <f t="shared" ca="1" si="4594"/>
        <v>0</v>
      </c>
      <c r="P1532" s="9">
        <f>MOD(TRUNC((A1532-1)/COUNT('DATE Snapshot'!A:A)),COUNT(PRODUCT!A:A))+1</f>
        <v>8</v>
      </c>
      <c r="Q1532" s="9" t="str">
        <f t="shared" ref="Q1532:W1532" ca="1" si="4595">INDIRECT(ADDRESS($P1532+1,Q$2,,,Q$1))</f>
        <v>SAUVIGNON BLANC</v>
      </c>
      <c r="R1532" s="9" t="str">
        <f t="shared" ca="1" si="4595"/>
        <v>SAVN_BL</v>
      </c>
      <c r="S1532" s="9" t="str">
        <f t="shared" ca="1" si="4595"/>
        <v>VINHO BRANCO</v>
      </c>
      <c r="T1532" s="9" t="str">
        <f t="shared" ca="1" si="4595"/>
        <v>12_BTL_0,75 l</v>
      </c>
      <c r="U1532" s="29">
        <f t="shared" ca="1" si="4595"/>
        <v>12</v>
      </c>
      <c r="V1532" s="30">
        <f t="shared" ca="1" si="4595"/>
        <v>171.5</v>
      </c>
      <c r="W1532" s="30">
        <f t="shared" ca="1" si="4595"/>
        <v>91</v>
      </c>
    </row>
    <row r="1533" spans="1:23" ht="13">
      <c r="A1533" s="9">
        <f t="shared" si="8"/>
        <v>1530</v>
      </c>
      <c r="B1533" s="45">
        <v>5</v>
      </c>
      <c r="C1533" s="9">
        <f>MOD(A1533-1,COUNT('DATE Snapshot'!$A:$A))+1</f>
        <v>18</v>
      </c>
      <c r="D1533" s="25">
        <f t="shared" ref="D1533:I1533" ca="1" si="4596">INDIRECT(ADDRESS($C1533+1,D$2,,,D$1))</f>
        <v>43252</v>
      </c>
      <c r="E1533" s="27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8">
        <f t="shared" ca="1" si="4596"/>
        <v>43101</v>
      </c>
      <c r="I1533" s="9">
        <f t="shared" ca="1" si="4596"/>
        <v>6</v>
      </c>
      <c r="J1533" s="46">
        <f>TRUNC((A1533-1)/COUNT('DATE Snapshot'!A:A)/COUNT(PRODUCT!A:A),0)+1</f>
        <v>3</v>
      </c>
      <c r="K1533" s="9" t="str">
        <f t="shared" ref="K1533:O1533" ca="1" si="4597">INDIRECT(ADDRESS($J1533+1,K$2,,,K$1))</f>
        <v>AGUIA</v>
      </c>
      <c r="L1533" s="9" t="str">
        <f t="shared" ca="1" si="4597"/>
        <v>AG</v>
      </c>
      <c r="M1533" s="9" t="str">
        <f t="shared" ca="1" si="4597"/>
        <v>PORTO ALEGRE</v>
      </c>
      <c r="N1533" s="9" t="str">
        <f t="shared" ca="1" si="4597"/>
        <v>BRASIL</v>
      </c>
      <c r="O1533" s="9">
        <f t="shared" ca="1" si="4597"/>
        <v>0</v>
      </c>
      <c r="P1533" s="9">
        <f>MOD(TRUNC((A1533-1)/COUNT('DATE Snapshot'!A:A)),COUNT(PRODUCT!A:A))+1</f>
        <v>8</v>
      </c>
      <c r="Q1533" s="9" t="str">
        <f t="shared" ref="Q1533:W1533" ca="1" si="4598">INDIRECT(ADDRESS($P1533+1,Q$2,,,Q$1))</f>
        <v>SAUVIGNON BLANC</v>
      </c>
      <c r="R1533" s="9" t="str">
        <f t="shared" ca="1" si="4598"/>
        <v>SAVN_BL</v>
      </c>
      <c r="S1533" s="9" t="str">
        <f t="shared" ca="1" si="4598"/>
        <v>VINHO BRANCO</v>
      </c>
      <c r="T1533" s="9" t="str">
        <f t="shared" ca="1" si="4598"/>
        <v>12_BTL_0,75 l</v>
      </c>
      <c r="U1533" s="29">
        <f t="shared" ca="1" si="4598"/>
        <v>12</v>
      </c>
      <c r="V1533" s="30">
        <f t="shared" ca="1" si="4598"/>
        <v>171.5</v>
      </c>
      <c r="W1533" s="30">
        <f t="shared" ca="1" si="4598"/>
        <v>91</v>
      </c>
    </row>
    <row r="1534" spans="1:23" ht="13">
      <c r="A1534" s="9">
        <f t="shared" si="8"/>
        <v>1531</v>
      </c>
      <c r="B1534" s="45">
        <v>8</v>
      </c>
      <c r="C1534" s="9">
        <f>MOD(A1534-1,COUNT('DATE Snapshot'!$A:$A))+1</f>
        <v>19</v>
      </c>
      <c r="D1534" s="25">
        <f t="shared" ref="D1534:I1534" ca="1" si="4599">INDIRECT(ADDRESS($C1534+1,D$2,,,D$1))</f>
        <v>43282</v>
      </c>
      <c r="E1534" s="27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8">
        <f t="shared" ca="1" si="4599"/>
        <v>43101</v>
      </c>
      <c r="I1534" s="9">
        <f t="shared" ca="1" si="4599"/>
        <v>1</v>
      </c>
      <c r="J1534" s="46">
        <f>TRUNC((A1534-1)/COUNT('DATE Snapshot'!A:A)/COUNT(PRODUCT!A:A),0)+1</f>
        <v>3</v>
      </c>
      <c r="K1534" s="9" t="str">
        <f t="shared" ref="K1534:O1534" ca="1" si="4600">INDIRECT(ADDRESS($J1534+1,K$2,,,K$1))</f>
        <v>AGUIA</v>
      </c>
      <c r="L1534" s="9" t="str">
        <f t="shared" ca="1" si="4600"/>
        <v>AG</v>
      </c>
      <c r="M1534" s="9" t="str">
        <f t="shared" ca="1" si="4600"/>
        <v>PORTO ALEGRE</v>
      </c>
      <c r="N1534" s="9" t="str">
        <f t="shared" ca="1" si="4600"/>
        <v>BRASIL</v>
      </c>
      <c r="O1534" s="9">
        <f t="shared" ca="1" si="4600"/>
        <v>0</v>
      </c>
      <c r="P1534" s="9">
        <f>MOD(TRUNC((A1534-1)/COUNT('DATE Snapshot'!A:A)),COUNT(PRODUCT!A:A))+1</f>
        <v>8</v>
      </c>
      <c r="Q1534" s="9" t="str">
        <f t="shared" ref="Q1534:W1534" ca="1" si="4601">INDIRECT(ADDRESS($P1534+1,Q$2,,,Q$1))</f>
        <v>SAUVIGNON BLANC</v>
      </c>
      <c r="R1534" s="9" t="str">
        <f t="shared" ca="1" si="4601"/>
        <v>SAVN_BL</v>
      </c>
      <c r="S1534" s="9" t="str">
        <f t="shared" ca="1" si="4601"/>
        <v>VINHO BRANCO</v>
      </c>
      <c r="T1534" s="9" t="str">
        <f t="shared" ca="1" si="4601"/>
        <v>12_BTL_0,75 l</v>
      </c>
      <c r="U1534" s="29">
        <f t="shared" ca="1" si="4601"/>
        <v>12</v>
      </c>
      <c r="V1534" s="30">
        <f t="shared" ca="1" si="4601"/>
        <v>171.5</v>
      </c>
      <c r="W1534" s="30">
        <f t="shared" ca="1" si="4601"/>
        <v>91</v>
      </c>
    </row>
    <row r="1535" spans="1:23" ht="13">
      <c r="A1535" s="9">
        <f t="shared" si="8"/>
        <v>1532</v>
      </c>
      <c r="B1535" s="45">
        <v>7</v>
      </c>
      <c r="C1535" s="9">
        <f>MOD(A1535-1,COUNT('DATE Snapshot'!$A:$A))+1</f>
        <v>20</v>
      </c>
      <c r="D1535" s="25">
        <f t="shared" ref="D1535:I1535" ca="1" si="4602">INDIRECT(ADDRESS($C1535+1,D$2,,,D$1))</f>
        <v>43313</v>
      </c>
      <c r="E1535" s="27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8">
        <f t="shared" ca="1" si="4602"/>
        <v>43101</v>
      </c>
      <c r="I1535" s="9">
        <f t="shared" ca="1" si="4602"/>
        <v>4</v>
      </c>
      <c r="J1535" s="46">
        <f>TRUNC((A1535-1)/COUNT('DATE Snapshot'!A:A)/COUNT(PRODUCT!A:A),0)+1</f>
        <v>3</v>
      </c>
      <c r="K1535" s="9" t="str">
        <f t="shared" ref="K1535:O1535" ca="1" si="4603">INDIRECT(ADDRESS($J1535+1,K$2,,,K$1))</f>
        <v>AGUIA</v>
      </c>
      <c r="L1535" s="9" t="str">
        <f t="shared" ca="1" si="4603"/>
        <v>AG</v>
      </c>
      <c r="M1535" s="9" t="str">
        <f t="shared" ca="1" si="4603"/>
        <v>PORTO ALEGRE</v>
      </c>
      <c r="N1535" s="9" t="str">
        <f t="shared" ca="1" si="4603"/>
        <v>BRASIL</v>
      </c>
      <c r="O1535" s="9">
        <f t="shared" ca="1" si="4603"/>
        <v>0</v>
      </c>
      <c r="P1535" s="9">
        <f>MOD(TRUNC((A1535-1)/COUNT('DATE Snapshot'!A:A)),COUNT(PRODUCT!A:A))+1</f>
        <v>8</v>
      </c>
      <c r="Q1535" s="9" t="str">
        <f t="shared" ref="Q1535:W1535" ca="1" si="4604">INDIRECT(ADDRESS($P1535+1,Q$2,,,Q$1))</f>
        <v>SAUVIGNON BLANC</v>
      </c>
      <c r="R1535" s="9" t="str">
        <f t="shared" ca="1" si="4604"/>
        <v>SAVN_BL</v>
      </c>
      <c r="S1535" s="9" t="str">
        <f t="shared" ca="1" si="4604"/>
        <v>VINHO BRANCO</v>
      </c>
      <c r="T1535" s="9" t="str">
        <f t="shared" ca="1" si="4604"/>
        <v>12_BTL_0,75 l</v>
      </c>
      <c r="U1535" s="29">
        <f t="shared" ca="1" si="4604"/>
        <v>12</v>
      </c>
      <c r="V1535" s="30">
        <f t="shared" ca="1" si="4604"/>
        <v>171.5</v>
      </c>
      <c r="W1535" s="30">
        <f t="shared" ca="1" si="4604"/>
        <v>91</v>
      </c>
    </row>
    <row r="1536" spans="1:23" ht="13">
      <c r="A1536" s="9">
        <f t="shared" si="8"/>
        <v>1533</v>
      </c>
      <c r="B1536" s="45">
        <v>3</v>
      </c>
      <c r="C1536" s="9">
        <f>MOD(A1536-1,COUNT('DATE Snapshot'!$A:$A))+1</f>
        <v>21</v>
      </c>
      <c r="D1536" s="25">
        <f t="shared" ref="D1536:I1536" ca="1" si="4605">INDIRECT(ADDRESS($C1536+1,D$2,,,D$1))</f>
        <v>43344</v>
      </c>
      <c r="E1536" s="27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8">
        <f t="shared" ca="1" si="4605"/>
        <v>43101</v>
      </c>
      <c r="I1536" s="9">
        <f t="shared" ca="1" si="4605"/>
        <v>7</v>
      </c>
      <c r="J1536" s="46">
        <f>TRUNC((A1536-1)/COUNT('DATE Snapshot'!A:A)/COUNT(PRODUCT!A:A),0)+1</f>
        <v>3</v>
      </c>
      <c r="K1536" s="9" t="str">
        <f t="shared" ref="K1536:O1536" ca="1" si="4606">INDIRECT(ADDRESS($J1536+1,K$2,,,K$1))</f>
        <v>AGUIA</v>
      </c>
      <c r="L1536" s="9" t="str">
        <f t="shared" ca="1" si="4606"/>
        <v>AG</v>
      </c>
      <c r="M1536" s="9" t="str">
        <f t="shared" ca="1" si="4606"/>
        <v>PORTO ALEGRE</v>
      </c>
      <c r="N1536" s="9" t="str">
        <f t="shared" ca="1" si="4606"/>
        <v>BRASIL</v>
      </c>
      <c r="O1536" s="9">
        <f t="shared" ca="1" si="4606"/>
        <v>0</v>
      </c>
      <c r="P1536" s="9">
        <f>MOD(TRUNC((A1536-1)/COUNT('DATE Snapshot'!A:A)),COUNT(PRODUCT!A:A))+1</f>
        <v>8</v>
      </c>
      <c r="Q1536" s="9" t="str">
        <f t="shared" ref="Q1536:W1536" ca="1" si="4607">INDIRECT(ADDRESS($P1536+1,Q$2,,,Q$1))</f>
        <v>SAUVIGNON BLANC</v>
      </c>
      <c r="R1536" s="9" t="str">
        <f t="shared" ca="1" si="4607"/>
        <v>SAVN_BL</v>
      </c>
      <c r="S1536" s="9" t="str">
        <f t="shared" ca="1" si="4607"/>
        <v>VINHO BRANCO</v>
      </c>
      <c r="T1536" s="9" t="str">
        <f t="shared" ca="1" si="4607"/>
        <v>12_BTL_0,75 l</v>
      </c>
      <c r="U1536" s="29">
        <f t="shared" ca="1" si="4607"/>
        <v>12</v>
      </c>
      <c r="V1536" s="30">
        <f t="shared" ca="1" si="4607"/>
        <v>171.5</v>
      </c>
      <c r="W1536" s="30">
        <f t="shared" ca="1" si="4607"/>
        <v>91</v>
      </c>
    </row>
    <row r="1537" spans="1:23" ht="13">
      <c r="A1537" s="9">
        <f t="shared" si="8"/>
        <v>1534</v>
      </c>
      <c r="B1537" s="45">
        <v>10</v>
      </c>
      <c r="C1537" s="9">
        <f>MOD(A1537-1,COUNT('DATE Snapshot'!$A:$A))+1</f>
        <v>22</v>
      </c>
      <c r="D1537" s="25">
        <f t="shared" ref="D1537:I1537" ca="1" si="4608">INDIRECT(ADDRESS($C1537+1,D$2,,,D$1))</f>
        <v>43374</v>
      </c>
      <c r="E1537" s="27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8">
        <f t="shared" ca="1" si="4608"/>
        <v>43101</v>
      </c>
      <c r="I1537" s="9">
        <f t="shared" ca="1" si="4608"/>
        <v>2</v>
      </c>
      <c r="J1537" s="46">
        <f>TRUNC((A1537-1)/COUNT('DATE Snapshot'!A:A)/COUNT(PRODUCT!A:A),0)+1</f>
        <v>3</v>
      </c>
      <c r="K1537" s="9" t="str">
        <f t="shared" ref="K1537:O1537" ca="1" si="4609">INDIRECT(ADDRESS($J1537+1,K$2,,,K$1))</f>
        <v>AGUIA</v>
      </c>
      <c r="L1537" s="9" t="str">
        <f t="shared" ca="1" si="4609"/>
        <v>AG</v>
      </c>
      <c r="M1537" s="9" t="str">
        <f t="shared" ca="1" si="4609"/>
        <v>PORTO ALEGRE</v>
      </c>
      <c r="N1537" s="9" t="str">
        <f t="shared" ca="1" si="4609"/>
        <v>BRASIL</v>
      </c>
      <c r="O1537" s="9">
        <f t="shared" ca="1" si="4609"/>
        <v>0</v>
      </c>
      <c r="P1537" s="9">
        <f>MOD(TRUNC((A1537-1)/COUNT('DATE Snapshot'!A:A)),COUNT(PRODUCT!A:A))+1</f>
        <v>8</v>
      </c>
      <c r="Q1537" s="9" t="str">
        <f t="shared" ref="Q1537:W1537" ca="1" si="4610">INDIRECT(ADDRESS($P1537+1,Q$2,,,Q$1))</f>
        <v>SAUVIGNON BLANC</v>
      </c>
      <c r="R1537" s="9" t="str">
        <f t="shared" ca="1" si="4610"/>
        <v>SAVN_BL</v>
      </c>
      <c r="S1537" s="9" t="str">
        <f t="shared" ca="1" si="4610"/>
        <v>VINHO BRANCO</v>
      </c>
      <c r="T1537" s="9" t="str">
        <f t="shared" ca="1" si="4610"/>
        <v>12_BTL_0,75 l</v>
      </c>
      <c r="U1537" s="29">
        <f t="shared" ca="1" si="4610"/>
        <v>12</v>
      </c>
      <c r="V1537" s="30">
        <f t="shared" ca="1" si="4610"/>
        <v>171.5</v>
      </c>
      <c r="W1537" s="30">
        <f t="shared" ca="1" si="4610"/>
        <v>91</v>
      </c>
    </row>
    <row r="1538" spans="1:23" ht="13">
      <c r="A1538" s="9">
        <f t="shared" si="8"/>
        <v>1535</v>
      </c>
      <c r="B1538" s="45">
        <v>1</v>
      </c>
      <c r="C1538" s="9">
        <f>MOD(A1538-1,COUNT('DATE Snapshot'!$A:$A))+1</f>
        <v>23</v>
      </c>
      <c r="D1538" s="25">
        <f t="shared" ref="D1538:I1538" ca="1" si="4611">INDIRECT(ADDRESS($C1538+1,D$2,,,D$1))</f>
        <v>43405</v>
      </c>
      <c r="E1538" s="27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8">
        <f t="shared" ca="1" si="4611"/>
        <v>43101</v>
      </c>
      <c r="I1538" s="9">
        <f t="shared" ca="1" si="4611"/>
        <v>5</v>
      </c>
      <c r="J1538" s="46">
        <f>TRUNC((A1538-1)/COUNT('DATE Snapshot'!A:A)/COUNT(PRODUCT!A:A),0)+1</f>
        <v>3</v>
      </c>
      <c r="K1538" s="9" t="str">
        <f t="shared" ref="K1538:O1538" ca="1" si="4612">INDIRECT(ADDRESS($J1538+1,K$2,,,K$1))</f>
        <v>AGUIA</v>
      </c>
      <c r="L1538" s="9" t="str">
        <f t="shared" ca="1" si="4612"/>
        <v>AG</v>
      </c>
      <c r="M1538" s="9" t="str">
        <f t="shared" ca="1" si="4612"/>
        <v>PORTO ALEGRE</v>
      </c>
      <c r="N1538" s="9" t="str">
        <f t="shared" ca="1" si="4612"/>
        <v>BRASIL</v>
      </c>
      <c r="O1538" s="9">
        <f t="shared" ca="1" si="4612"/>
        <v>0</v>
      </c>
      <c r="P1538" s="9">
        <f>MOD(TRUNC((A1538-1)/COUNT('DATE Snapshot'!A:A)),COUNT(PRODUCT!A:A))+1</f>
        <v>8</v>
      </c>
      <c r="Q1538" s="9" t="str">
        <f t="shared" ref="Q1538:W1538" ca="1" si="4613">INDIRECT(ADDRESS($P1538+1,Q$2,,,Q$1))</f>
        <v>SAUVIGNON BLANC</v>
      </c>
      <c r="R1538" s="9" t="str">
        <f t="shared" ca="1" si="4613"/>
        <v>SAVN_BL</v>
      </c>
      <c r="S1538" s="9" t="str">
        <f t="shared" ca="1" si="4613"/>
        <v>VINHO BRANCO</v>
      </c>
      <c r="T1538" s="9" t="str">
        <f t="shared" ca="1" si="4613"/>
        <v>12_BTL_0,75 l</v>
      </c>
      <c r="U1538" s="29">
        <f t="shared" ca="1" si="4613"/>
        <v>12</v>
      </c>
      <c r="V1538" s="30">
        <f t="shared" ca="1" si="4613"/>
        <v>171.5</v>
      </c>
      <c r="W1538" s="30">
        <f t="shared" ca="1" si="4613"/>
        <v>91</v>
      </c>
    </row>
    <row r="1539" spans="1:23" ht="13">
      <c r="A1539" s="9">
        <f t="shared" si="8"/>
        <v>1536</v>
      </c>
      <c r="B1539" s="45">
        <v>6</v>
      </c>
      <c r="C1539" s="9">
        <f>MOD(A1539-1,COUNT('DATE Snapshot'!$A:$A))+1</f>
        <v>24</v>
      </c>
      <c r="D1539" s="25">
        <f t="shared" ref="D1539:I1539" ca="1" si="4614">INDIRECT(ADDRESS($C1539+1,D$2,,,D$1))</f>
        <v>43435</v>
      </c>
      <c r="E1539" s="27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8">
        <f t="shared" ca="1" si="4614"/>
        <v>43101</v>
      </c>
      <c r="I1539" s="9">
        <f t="shared" ca="1" si="4614"/>
        <v>7</v>
      </c>
      <c r="J1539" s="46">
        <f>TRUNC((A1539-1)/COUNT('DATE Snapshot'!A:A)/COUNT(PRODUCT!A:A),0)+1</f>
        <v>3</v>
      </c>
      <c r="K1539" s="9" t="str">
        <f t="shared" ref="K1539:O1539" ca="1" si="4615">INDIRECT(ADDRESS($J1539+1,K$2,,,K$1))</f>
        <v>AGUIA</v>
      </c>
      <c r="L1539" s="9" t="str">
        <f t="shared" ca="1" si="4615"/>
        <v>AG</v>
      </c>
      <c r="M1539" s="9" t="str">
        <f t="shared" ca="1" si="4615"/>
        <v>PORTO ALEGRE</v>
      </c>
      <c r="N1539" s="9" t="str">
        <f t="shared" ca="1" si="4615"/>
        <v>BRASIL</v>
      </c>
      <c r="O1539" s="9">
        <f t="shared" ca="1" si="4615"/>
        <v>0</v>
      </c>
      <c r="P1539" s="9">
        <f>MOD(TRUNC((A1539-1)/COUNT('DATE Snapshot'!A:A)),COUNT(PRODUCT!A:A))+1</f>
        <v>8</v>
      </c>
      <c r="Q1539" s="9" t="str">
        <f t="shared" ref="Q1539:W1539" ca="1" si="4616">INDIRECT(ADDRESS($P1539+1,Q$2,,,Q$1))</f>
        <v>SAUVIGNON BLANC</v>
      </c>
      <c r="R1539" s="9" t="str">
        <f t="shared" ca="1" si="4616"/>
        <v>SAVN_BL</v>
      </c>
      <c r="S1539" s="9" t="str">
        <f t="shared" ca="1" si="4616"/>
        <v>VINHO BRANCO</v>
      </c>
      <c r="T1539" s="9" t="str">
        <f t="shared" ca="1" si="4616"/>
        <v>12_BTL_0,75 l</v>
      </c>
      <c r="U1539" s="29">
        <f t="shared" ca="1" si="4616"/>
        <v>12</v>
      </c>
      <c r="V1539" s="30">
        <f t="shared" ca="1" si="4616"/>
        <v>171.5</v>
      </c>
      <c r="W1539" s="30">
        <f t="shared" ca="1" si="4616"/>
        <v>91</v>
      </c>
    </row>
    <row r="1540" spans="1:23" ht="13">
      <c r="A1540" s="9">
        <f t="shared" si="8"/>
        <v>1537</v>
      </c>
      <c r="B1540" s="45">
        <v>12</v>
      </c>
      <c r="C1540" s="9">
        <f>MOD(A1540-1,COUNT('DATE Snapshot'!$A:$A))+1</f>
        <v>1</v>
      </c>
      <c r="D1540" s="25">
        <f t="shared" ref="D1540:I1540" ca="1" si="4617">INDIRECT(ADDRESS($C1540+1,D$2,,,D$1))</f>
        <v>42736</v>
      </c>
      <c r="E1540" s="27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8">
        <f t="shared" ca="1" si="4617"/>
        <v>42736</v>
      </c>
      <c r="I1540" s="9">
        <f t="shared" ca="1" si="4617"/>
        <v>1</v>
      </c>
      <c r="J1540" s="46">
        <f>TRUNC((A1540-1)/COUNT('DATE Snapshot'!A:A)/COUNT(PRODUCT!A:A),0)+1</f>
        <v>3</v>
      </c>
      <c r="K1540" s="9" t="str">
        <f t="shared" ref="K1540:O1540" ca="1" si="4618">INDIRECT(ADDRESS($J1540+1,K$2,,,K$1))</f>
        <v>AGUIA</v>
      </c>
      <c r="L1540" s="9" t="str">
        <f t="shared" ca="1" si="4618"/>
        <v>AG</v>
      </c>
      <c r="M1540" s="9" t="str">
        <f t="shared" ca="1" si="4618"/>
        <v>PORTO ALEGRE</v>
      </c>
      <c r="N1540" s="9" t="str">
        <f t="shared" ca="1" si="4618"/>
        <v>BRASIL</v>
      </c>
      <c r="O1540" s="9">
        <f t="shared" ca="1" si="4618"/>
        <v>0</v>
      </c>
      <c r="P1540" s="9">
        <f>MOD(TRUNC((A1540-1)/COUNT('DATE Snapshot'!A:A)),COUNT(PRODUCT!A:A))+1</f>
        <v>9</v>
      </c>
      <c r="Q1540" s="9" t="str">
        <f t="shared" ref="Q1540:W1540" ca="1" si="4619">INDIRECT(ADDRESS($P1540+1,Q$2,,,Q$1))</f>
        <v>SAUVIGNON BLANC RESERVA</v>
      </c>
      <c r="R1540" s="9" t="str">
        <f t="shared" ca="1" si="4619"/>
        <v>SAVN_BL_RS</v>
      </c>
      <c r="S1540" s="9" t="str">
        <f t="shared" ca="1" si="4619"/>
        <v>VINHO BRANCO</v>
      </c>
      <c r="T1540" s="9" t="str">
        <f t="shared" ca="1" si="4619"/>
        <v>12_BTL_0,75 l</v>
      </c>
      <c r="U1540" s="29">
        <f t="shared" ca="1" si="4619"/>
        <v>12</v>
      </c>
      <c r="V1540" s="30">
        <f t="shared" ca="1" si="4619"/>
        <v>198</v>
      </c>
      <c r="W1540" s="30">
        <f t="shared" ca="1" si="4619"/>
        <v>121</v>
      </c>
    </row>
    <row r="1541" spans="1:23" ht="13">
      <c r="A1541" s="9">
        <f t="shared" si="8"/>
        <v>1538</v>
      </c>
      <c r="B1541" s="45">
        <v>8</v>
      </c>
      <c r="C1541" s="9">
        <f>MOD(A1541-1,COUNT('DATE Snapshot'!$A:$A))+1</f>
        <v>2</v>
      </c>
      <c r="D1541" s="25">
        <f t="shared" ref="D1541:I1541" ca="1" si="4620">INDIRECT(ADDRESS($C1541+1,D$2,,,D$1))</f>
        <v>42767</v>
      </c>
      <c r="E1541" s="27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8">
        <f t="shared" ca="1" si="4620"/>
        <v>42736</v>
      </c>
      <c r="I1541" s="9">
        <f t="shared" ca="1" si="4620"/>
        <v>4</v>
      </c>
      <c r="J1541" s="46">
        <f>TRUNC((A1541-1)/COUNT('DATE Snapshot'!A:A)/COUNT(PRODUCT!A:A),0)+1</f>
        <v>3</v>
      </c>
      <c r="K1541" s="9" t="str">
        <f t="shared" ref="K1541:O1541" ca="1" si="4621">INDIRECT(ADDRESS($J1541+1,K$2,,,K$1))</f>
        <v>AGUIA</v>
      </c>
      <c r="L1541" s="9" t="str">
        <f t="shared" ca="1" si="4621"/>
        <v>AG</v>
      </c>
      <c r="M1541" s="9" t="str">
        <f t="shared" ca="1" si="4621"/>
        <v>PORTO ALEGRE</v>
      </c>
      <c r="N1541" s="9" t="str">
        <f t="shared" ca="1" si="4621"/>
        <v>BRASIL</v>
      </c>
      <c r="O1541" s="9">
        <f t="shared" ca="1" si="4621"/>
        <v>0</v>
      </c>
      <c r="P1541" s="9">
        <f>MOD(TRUNC((A1541-1)/COUNT('DATE Snapshot'!A:A)),COUNT(PRODUCT!A:A))+1</f>
        <v>9</v>
      </c>
      <c r="Q1541" s="9" t="str">
        <f t="shared" ref="Q1541:W1541" ca="1" si="4622">INDIRECT(ADDRESS($P1541+1,Q$2,,,Q$1))</f>
        <v>SAUVIGNON BLANC RESERVA</v>
      </c>
      <c r="R1541" s="9" t="str">
        <f t="shared" ca="1" si="4622"/>
        <v>SAVN_BL_RS</v>
      </c>
      <c r="S1541" s="9" t="str">
        <f t="shared" ca="1" si="4622"/>
        <v>VINHO BRANCO</v>
      </c>
      <c r="T1541" s="9" t="str">
        <f t="shared" ca="1" si="4622"/>
        <v>12_BTL_0,75 l</v>
      </c>
      <c r="U1541" s="29">
        <f t="shared" ca="1" si="4622"/>
        <v>12</v>
      </c>
      <c r="V1541" s="30">
        <f t="shared" ca="1" si="4622"/>
        <v>198</v>
      </c>
      <c r="W1541" s="30">
        <f t="shared" ca="1" si="4622"/>
        <v>121</v>
      </c>
    </row>
    <row r="1542" spans="1:23" ht="13">
      <c r="A1542" s="9">
        <f t="shared" si="8"/>
        <v>1539</v>
      </c>
      <c r="B1542" s="45">
        <v>5</v>
      </c>
      <c r="C1542" s="9">
        <f>MOD(A1542-1,COUNT('DATE Snapshot'!$A:$A))+1</f>
        <v>3</v>
      </c>
      <c r="D1542" s="25">
        <f t="shared" ref="D1542:I1542" ca="1" si="4623">INDIRECT(ADDRESS($C1542+1,D$2,,,D$1))</f>
        <v>42795</v>
      </c>
      <c r="E1542" s="27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8">
        <f t="shared" ca="1" si="4623"/>
        <v>42736</v>
      </c>
      <c r="I1542" s="9">
        <f t="shared" ca="1" si="4623"/>
        <v>4</v>
      </c>
      <c r="J1542" s="46">
        <f>TRUNC((A1542-1)/COUNT('DATE Snapshot'!A:A)/COUNT(PRODUCT!A:A),0)+1</f>
        <v>3</v>
      </c>
      <c r="K1542" s="9" t="str">
        <f t="shared" ref="K1542:O1542" ca="1" si="4624">INDIRECT(ADDRESS($J1542+1,K$2,,,K$1))</f>
        <v>AGUIA</v>
      </c>
      <c r="L1542" s="9" t="str">
        <f t="shared" ca="1" si="4624"/>
        <v>AG</v>
      </c>
      <c r="M1542" s="9" t="str">
        <f t="shared" ca="1" si="4624"/>
        <v>PORTO ALEGRE</v>
      </c>
      <c r="N1542" s="9" t="str">
        <f t="shared" ca="1" si="4624"/>
        <v>BRASIL</v>
      </c>
      <c r="O1542" s="9">
        <f t="shared" ca="1" si="4624"/>
        <v>0</v>
      </c>
      <c r="P1542" s="9">
        <f>MOD(TRUNC((A1542-1)/COUNT('DATE Snapshot'!A:A)),COUNT(PRODUCT!A:A))+1</f>
        <v>9</v>
      </c>
      <c r="Q1542" s="9" t="str">
        <f t="shared" ref="Q1542:W1542" ca="1" si="4625">INDIRECT(ADDRESS($P1542+1,Q$2,,,Q$1))</f>
        <v>SAUVIGNON BLANC RESERVA</v>
      </c>
      <c r="R1542" s="9" t="str">
        <f t="shared" ca="1" si="4625"/>
        <v>SAVN_BL_RS</v>
      </c>
      <c r="S1542" s="9" t="str">
        <f t="shared" ca="1" si="4625"/>
        <v>VINHO BRANCO</v>
      </c>
      <c r="T1542" s="9" t="str">
        <f t="shared" ca="1" si="4625"/>
        <v>12_BTL_0,75 l</v>
      </c>
      <c r="U1542" s="29">
        <f t="shared" ca="1" si="4625"/>
        <v>12</v>
      </c>
      <c r="V1542" s="30">
        <f t="shared" ca="1" si="4625"/>
        <v>198</v>
      </c>
      <c r="W1542" s="30">
        <f t="shared" ca="1" si="4625"/>
        <v>121</v>
      </c>
    </row>
    <row r="1543" spans="1:23" ht="13">
      <c r="A1543" s="9">
        <f t="shared" si="8"/>
        <v>1540</v>
      </c>
      <c r="B1543" s="45">
        <v>23</v>
      </c>
      <c r="C1543" s="9">
        <f>MOD(A1543-1,COUNT('DATE Snapshot'!$A:$A))+1</f>
        <v>4</v>
      </c>
      <c r="D1543" s="25">
        <f t="shared" ref="D1543:I1543" ca="1" si="4626">INDIRECT(ADDRESS($C1543+1,D$2,,,D$1))</f>
        <v>42826</v>
      </c>
      <c r="E1543" s="27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8">
        <f t="shared" ca="1" si="4626"/>
        <v>42736</v>
      </c>
      <c r="I1543" s="9">
        <f t="shared" ca="1" si="4626"/>
        <v>7</v>
      </c>
      <c r="J1543" s="46">
        <f>TRUNC((A1543-1)/COUNT('DATE Snapshot'!A:A)/COUNT(PRODUCT!A:A),0)+1</f>
        <v>3</v>
      </c>
      <c r="K1543" s="9" t="str">
        <f t="shared" ref="K1543:O1543" ca="1" si="4627">INDIRECT(ADDRESS($J1543+1,K$2,,,K$1))</f>
        <v>AGUIA</v>
      </c>
      <c r="L1543" s="9" t="str">
        <f t="shared" ca="1" si="4627"/>
        <v>AG</v>
      </c>
      <c r="M1543" s="9" t="str">
        <f t="shared" ca="1" si="4627"/>
        <v>PORTO ALEGRE</v>
      </c>
      <c r="N1543" s="9" t="str">
        <f t="shared" ca="1" si="4627"/>
        <v>BRASIL</v>
      </c>
      <c r="O1543" s="9">
        <f t="shared" ca="1" si="4627"/>
        <v>0</v>
      </c>
      <c r="P1543" s="9">
        <f>MOD(TRUNC((A1543-1)/COUNT('DATE Snapshot'!A:A)),COUNT(PRODUCT!A:A))+1</f>
        <v>9</v>
      </c>
      <c r="Q1543" s="9" t="str">
        <f t="shared" ref="Q1543:W1543" ca="1" si="4628">INDIRECT(ADDRESS($P1543+1,Q$2,,,Q$1))</f>
        <v>SAUVIGNON BLANC RESERVA</v>
      </c>
      <c r="R1543" s="9" t="str">
        <f t="shared" ca="1" si="4628"/>
        <v>SAVN_BL_RS</v>
      </c>
      <c r="S1543" s="9" t="str">
        <f t="shared" ca="1" si="4628"/>
        <v>VINHO BRANCO</v>
      </c>
      <c r="T1543" s="9" t="str">
        <f t="shared" ca="1" si="4628"/>
        <v>12_BTL_0,75 l</v>
      </c>
      <c r="U1543" s="29">
        <f t="shared" ca="1" si="4628"/>
        <v>12</v>
      </c>
      <c r="V1543" s="30">
        <f t="shared" ca="1" si="4628"/>
        <v>198</v>
      </c>
      <c r="W1543" s="30">
        <f t="shared" ca="1" si="4628"/>
        <v>121</v>
      </c>
    </row>
    <row r="1544" spans="1:23" ht="13">
      <c r="A1544" s="9">
        <f t="shared" si="8"/>
        <v>1541</v>
      </c>
      <c r="B1544" s="45">
        <v>10</v>
      </c>
      <c r="C1544" s="9">
        <f>MOD(A1544-1,COUNT('DATE Snapshot'!$A:$A))+1</f>
        <v>5</v>
      </c>
      <c r="D1544" s="25">
        <f t="shared" ref="D1544:I1544" ca="1" si="4629">INDIRECT(ADDRESS($C1544+1,D$2,,,D$1))</f>
        <v>42856</v>
      </c>
      <c r="E1544" s="27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8">
        <f t="shared" ca="1" si="4629"/>
        <v>42736</v>
      </c>
      <c r="I1544" s="9">
        <f t="shared" ca="1" si="4629"/>
        <v>2</v>
      </c>
      <c r="J1544" s="46">
        <f>TRUNC((A1544-1)/COUNT('DATE Snapshot'!A:A)/COUNT(PRODUCT!A:A),0)+1</f>
        <v>3</v>
      </c>
      <c r="K1544" s="9" t="str">
        <f t="shared" ref="K1544:O1544" ca="1" si="4630">INDIRECT(ADDRESS($J1544+1,K$2,,,K$1))</f>
        <v>AGUIA</v>
      </c>
      <c r="L1544" s="9" t="str">
        <f t="shared" ca="1" si="4630"/>
        <v>AG</v>
      </c>
      <c r="M1544" s="9" t="str">
        <f t="shared" ca="1" si="4630"/>
        <v>PORTO ALEGRE</v>
      </c>
      <c r="N1544" s="9" t="str">
        <f t="shared" ca="1" si="4630"/>
        <v>BRASIL</v>
      </c>
      <c r="O1544" s="9">
        <f t="shared" ca="1" si="4630"/>
        <v>0</v>
      </c>
      <c r="P1544" s="9">
        <f>MOD(TRUNC((A1544-1)/COUNT('DATE Snapshot'!A:A)),COUNT(PRODUCT!A:A))+1</f>
        <v>9</v>
      </c>
      <c r="Q1544" s="9" t="str">
        <f t="shared" ref="Q1544:W1544" ca="1" si="4631">INDIRECT(ADDRESS($P1544+1,Q$2,,,Q$1))</f>
        <v>SAUVIGNON BLANC RESERVA</v>
      </c>
      <c r="R1544" s="9" t="str">
        <f t="shared" ca="1" si="4631"/>
        <v>SAVN_BL_RS</v>
      </c>
      <c r="S1544" s="9" t="str">
        <f t="shared" ca="1" si="4631"/>
        <v>VINHO BRANCO</v>
      </c>
      <c r="T1544" s="9" t="str">
        <f t="shared" ca="1" si="4631"/>
        <v>12_BTL_0,75 l</v>
      </c>
      <c r="U1544" s="29">
        <f t="shared" ca="1" si="4631"/>
        <v>12</v>
      </c>
      <c r="V1544" s="30">
        <f t="shared" ca="1" si="4631"/>
        <v>198</v>
      </c>
      <c r="W1544" s="30">
        <f t="shared" ca="1" si="4631"/>
        <v>121</v>
      </c>
    </row>
    <row r="1545" spans="1:23" ht="13">
      <c r="A1545" s="9">
        <f t="shared" si="8"/>
        <v>1542</v>
      </c>
      <c r="B1545" s="45">
        <v>14</v>
      </c>
      <c r="C1545" s="9">
        <f>MOD(A1545-1,COUNT('DATE Snapshot'!$A:$A))+1</f>
        <v>6</v>
      </c>
      <c r="D1545" s="25">
        <f t="shared" ref="D1545:I1545" ca="1" si="4632">INDIRECT(ADDRESS($C1545+1,D$2,,,D$1))</f>
        <v>42887</v>
      </c>
      <c r="E1545" s="27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8">
        <f t="shared" ca="1" si="4632"/>
        <v>42736</v>
      </c>
      <c r="I1545" s="9">
        <f t="shared" ca="1" si="4632"/>
        <v>5</v>
      </c>
      <c r="J1545" s="46">
        <f>TRUNC((A1545-1)/COUNT('DATE Snapshot'!A:A)/COUNT(PRODUCT!A:A),0)+1</f>
        <v>3</v>
      </c>
      <c r="K1545" s="9" t="str">
        <f t="shared" ref="K1545:O1545" ca="1" si="4633">INDIRECT(ADDRESS($J1545+1,K$2,,,K$1))</f>
        <v>AGUIA</v>
      </c>
      <c r="L1545" s="9" t="str">
        <f t="shared" ca="1" si="4633"/>
        <v>AG</v>
      </c>
      <c r="M1545" s="9" t="str">
        <f t="shared" ca="1" si="4633"/>
        <v>PORTO ALEGRE</v>
      </c>
      <c r="N1545" s="9" t="str">
        <f t="shared" ca="1" si="4633"/>
        <v>BRASIL</v>
      </c>
      <c r="O1545" s="9">
        <f t="shared" ca="1" si="4633"/>
        <v>0</v>
      </c>
      <c r="P1545" s="9">
        <f>MOD(TRUNC((A1545-1)/COUNT('DATE Snapshot'!A:A)),COUNT(PRODUCT!A:A))+1</f>
        <v>9</v>
      </c>
      <c r="Q1545" s="9" t="str">
        <f t="shared" ref="Q1545:W1545" ca="1" si="4634">INDIRECT(ADDRESS($P1545+1,Q$2,,,Q$1))</f>
        <v>SAUVIGNON BLANC RESERVA</v>
      </c>
      <c r="R1545" s="9" t="str">
        <f t="shared" ca="1" si="4634"/>
        <v>SAVN_BL_RS</v>
      </c>
      <c r="S1545" s="9" t="str">
        <f t="shared" ca="1" si="4634"/>
        <v>VINHO BRANCO</v>
      </c>
      <c r="T1545" s="9" t="str">
        <f t="shared" ca="1" si="4634"/>
        <v>12_BTL_0,75 l</v>
      </c>
      <c r="U1545" s="29">
        <f t="shared" ca="1" si="4634"/>
        <v>12</v>
      </c>
      <c r="V1545" s="30">
        <f t="shared" ca="1" si="4634"/>
        <v>198</v>
      </c>
      <c r="W1545" s="30">
        <f t="shared" ca="1" si="4634"/>
        <v>121</v>
      </c>
    </row>
    <row r="1546" spans="1:23" ht="13">
      <c r="A1546" s="9">
        <f t="shared" si="8"/>
        <v>1543</v>
      </c>
      <c r="B1546" s="45">
        <v>16</v>
      </c>
      <c r="C1546" s="9">
        <f>MOD(A1546-1,COUNT('DATE Snapshot'!$A:$A))+1</f>
        <v>7</v>
      </c>
      <c r="D1546" s="25">
        <f t="shared" ref="D1546:I1546" ca="1" si="4635">INDIRECT(ADDRESS($C1546+1,D$2,,,D$1))</f>
        <v>42917</v>
      </c>
      <c r="E1546" s="27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8">
        <f t="shared" ca="1" si="4635"/>
        <v>42736</v>
      </c>
      <c r="I1546" s="9">
        <f t="shared" ca="1" si="4635"/>
        <v>7</v>
      </c>
      <c r="J1546" s="46">
        <f>TRUNC((A1546-1)/COUNT('DATE Snapshot'!A:A)/COUNT(PRODUCT!A:A),0)+1</f>
        <v>3</v>
      </c>
      <c r="K1546" s="9" t="str">
        <f t="shared" ref="K1546:O1546" ca="1" si="4636">INDIRECT(ADDRESS($J1546+1,K$2,,,K$1))</f>
        <v>AGUIA</v>
      </c>
      <c r="L1546" s="9" t="str">
        <f t="shared" ca="1" si="4636"/>
        <v>AG</v>
      </c>
      <c r="M1546" s="9" t="str">
        <f t="shared" ca="1" si="4636"/>
        <v>PORTO ALEGRE</v>
      </c>
      <c r="N1546" s="9" t="str">
        <f t="shared" ca="1" si="4636"/>
        <v>BRASIL</v>
      </c>
      <c r="O1546" s="9">
        <f t="shared" ca="1" si="4636"/>
        <v>0</v>
      </c>
      <c r="P1546" s="9">
        <f>MOD(TRUNC((A1546-1)/COUNT('DATE Snapshot'!A:A)),COUNT(PRODUCT!A:A))+1</f>
        <v>9</v>
      </c>
      <c r="Q1546" s="9" t="str">
        <f t="shared" ref="Q1546:W1546" ca="1" si="4637">INDIRECT(ADDRESS($P1546+1,Q$2,,,Q$1))</f>
        <v>SAUVIGNON BLANC RESERVA</v>
      </c>
      <c r="R1546" s="9" t="str">
        <f t="shared" ca="1" si="4637"/>
        <v>SAVN_BL_RS</v>
      </c>
      <c r="S1546" s="9" t="str">
        <f t="shared" ca="1" si="4637"/>
        <v>VINHO BRANCO</v>
      </c>
      <c r="T1546" s="9" t="str">
        <f t="shared" ca="1" si="4637"/>
        <v>12_BTL_0,75 l</v>
      </c>
      <c r="U1546" s="29">
        <f t="shared" ca="1" si="4637"/>
        <v>12</v>
      </c>
      <c r="V1546" s="30">
        <f t="shared" ca="1" si="4637"/>
        <v>198</v>
      </c>
      <c r="W1546" s="30">
        <f t="shared" ca="1" si="4637"/>
        <v>121</v>
      </c>
    </row>
    <row r="1547" spans="1:23" ht="13">
      <c r="A1547" s="9">
        <f t="shared" si="8"/>
        <v>1544</v>
      </c>
      <c r="B1547" s="45">
        <v>19</v>
      </c>
      <c r="C1547" s="9">
        <f>MOD(A1547-1,COUNT('DATE Snapshot'!$A:$A))+1</f>
        <v>8</v>
      </c>
      <c r="D1547" s="25">
        <f t="shared" ref="D1547:I1547" ca="1" si="4638">INDIRECT(ADDRESS($C1547+1,D$2,,,D$1))</f>
        <v>42948</v>
      </c>
      <c r="E1547" s="27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8">
        <f t="shared" ca="1" si="4638"/>
        <v>42736</v>
      </c>
      <c r="I1547" s="9">
        <f t="shared" ca="1" si="4638"/>
        <v>3</v>
      </c>
      <c r="J1547" s="46">
        <f>TRUNC((A1547-1)/COUNT('DATE Snapshot'!A:A)/COUNT(PRODUCT!A:A),0)+1</f>
        <v>3</v>
      </c>
      <c r="K1547" s="9" t="str">
        <f t="shared" ref="K1547:O1547" ca="1" si="4639">INDIRECT(ADDRESS($J1547+1,K$2,,,K$1))</f>
        <v>AGUIA</v>
      </c>
      <c r="L1547" s="9" t="str">
        <f t="shared" ca="1" si="4639"/>
        <v>AG</v>
      </c>
      <c r="M1547" s="9" t="str">
        <f t="shared" ca="1" si="4639"/>
        <v>PORTO ALEGRE</v>
      </c>
      <c r="N1547" s="9" t="str">
        <f t="shared" ca="1" si="4639"/>
        <v>BRASIL</v>
      </c>
      <c r="O1547" s="9">
        <f t="shared" ca="1" si="4639"/>
        <v>0</v>
      </c>
      <c r="P1547" s="9">
        <f>MOD(TRUNC((A1547-1)/COUNT('DATE Snapshot'!A:A)),COUNT(PRODUCT!A:A))+1</f>
        <v>9</v>
      </c>
      <c r="Q1547" s="9" t="str">
        <f t="shared" ref="Q1547:W1547" ca="1" si="4640">INDIRECT(ADDRESS($P1547+1,Q$2,,,Q$1))</f>
        <v>SAUVIGNON BLANC RESERVA</v>
      </c>
      <c r="R1547" s="9" t="str">
        <f t="shared" ca="1" si="4640"/>
        <v>SAVN_BL_RS</v>
      </c>
      <c r="S1547" s="9" t="str">
        <f t="shared" ca="1" si="4640"/>
        <v>VINHO BRANCO</v>
      </c>
      <c r="T1547" s="9" t="str">
        <f t="shared" ca="1" si="4640"/>
        <v>12_BTL_0,75 l</v>
      </c>
      <c r="U1547" s="29">
        <f t="shared" ca="1" si="4640"/>
        <v>12</v>
      </c>
      <c r="V1547" s="30">
        <f t="shared" ca="1" si="4640"/>
        <v>198</v>
      </c>
      <c r="W1547" s="30">
        <f t="shared" ca="1" si="4640"/>
        <v>121</v>
      </c>
    </row>
    <row r="1548" spans="1:23" ht="13">
      <c r="A1548" s="9">
        <f t="shared" si="8"/>
        <v>1545</v>
      </c>
      <c r="B1548" s="45">
        <v>12</v>
      </c>
      <c r="C1548" s="9">
        <f>MOD(A1548-1,COUNT('DATE Snapshot'!$A:$A))+1</f>
        <v>9</v>
      </c>
      <c r="D1548" s="25">
        <f t="shared" ref="D1548:I1548" ca="1" si="4641">INDIRECT(ADDRESS($C1548+1,D$2,,,D$1))</f>
        <v>42979</v>
      </c>
      <c r="E1548" s="27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8">
        <f t="shared" ca="1" si="4641"/>
        <v>42736</v>
      </c>
      <c r="I1548" s="9">
        <f t="shared" ca="1" si="4641"/>
        <v>6</v>
      </c>
      <c r="J1548" s="46">
        <f>TRUNC((A1548-1)/COUNT('DATE Snapshot'!A:A)/COUNT(PRODUCT!A:A),0)+1</f>
        <v>3</v>
      </c>
      <c r="K1548" s="9" t="str">
        <f t="shared" ref="K1548:O1548" ca="1" si="4642">INDIRECT(ADDRESS($J1548+1,K$2,,,K$1))</f>
        <v>AGUIA</v>
      </c>
      <c r="L1548" s="9" t="str">
        <f t="shared" ca="1" si="4642"/>
        <v>AG</v>
      </c>
      <c r="M1548" s="9" t="str">
        <f t="shared" ca="1" si="4642"/>
        <v>PORTO ALEGRE</v>
      </c>
      <c r="N1548" s="9" t="str">
        <f t="shared" ca="1" si="4642"/>
        <v>BRASIL</v>
      </c>
      <c r="O1548" s="9">
        <f t="shared" ca="1" si="4642"/>
        <v>0</v>
      </c>
      <c r="P1548" s="9">
        <f>MOD(TRUNC((A1548-1)/COUNT('DATE Snapshot'!A:A)),COUNT(PRODUCT!A:A))+1</f>
        <v>9</v>
      </c>
      <c r="Q1548" s="9" t="str">
        <f t="shared" ref="Q1548:W1548" ca="1" si="4643">INDIRECT(ADDRESS($P1548+1,Q$2,,,Q$1))</f>
        <v>SAUVIGNON BLANC RESERVA</v>
      </c>
      <c r="R1548" s="9" t="str">
        <f t="shared" ca="1" si="4643"/>
        <v>SAVN_BL_RS</v>
      </c>
      <c r="S1548" s="9" t="str">
        <f t="shared" ca="1" si="4643"/>
        <v>VINHO BRANCO</v>
      </c>
      <c r="T1548" s="9" t="str">
        <f t="shared" ca="1" si="4643"/>
        <v>12_BTL_0,75 l</v>
      </c>
      <c r="U1548" s="29">
        <f t="shared" ca="1" si="4643"/>
        <v>12</v>
      </c>
      <c r="V1548" s="30">
        <f t="shared" ca="1" si="4643"/>
        <v>198</v>
      </c>
      <c r="W1548" s="30">
        <f t="shared" ca="1" si="4643"/>
        <v>121</v>
      </c>
    </row>
    <row r="1549" spans="1:23" ht="13">
      <c r="A1549" s="9">
        <f t="shared" si="8"/>
        <v>1546</v>
      </c>
      <c r="B1549" s="45">
        <v>17</v>
      </c>
      <c r="C1549" s="9">
        <f>MOD(A1549-1,COUNT('DATE Snapshot'!$A:$A))+1</f>
        <v>10</v>
      </c>
      <c r="D1549" s="25">
        <f t="shared" ref="D1549:I1549" ca="1" si="4644">INDIRECT(ADDRESS($C1549+1,D$2,,,D$1))</f>
        <v>43009</v>
      </c>
      <c r="E1549" s="27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8">
        <f t="shared" ca="1" si="4644"/>
        <v>42736</v>
      </c>
      <c r="I1549" s="9">
        <f t="shared" ca="1" si="4644"/>
        <v>1</v>
      </c>
      <c r="J1549" s="46">
        <f>TRUNC((A1549-1)/COUNT('DATE Snapshot'!A:A)/COUNT(PRODUCT!A:A),0)+1</f>
        <v>3</v>
      </c>
      <c r="K1549" s="9" t="str">
        <f t="shared" ref="K1549:O1549" ca="1" si="4645">INDIRECT(ADDRESS($J1549+1,K$2,,,K$1))</f>
        <v>AGUIA</v>
      </c>
      <c r="L1549" s="9" t="str">
        <f t="shared" ca="1" si="4645"/>
        <v>AG</v>
      </c>
      <c r="M1549" s="9" t="str">
        <f t="shared" ca="1" si="4645"/>
        <v>PORTO ALEGRE</v>
      </c>
      <c r="N1549" s="9" t="str">
        <f t="shared" ca="1" si="4645"/>
        <v>BRASIL</v>
      </c>
      <c r="O1549" s="9">
        <f t="shared" ca="1" si="4645"/>
        <v>0</v>
      </c>
      <c r="P1549" s="9">
        <f>MOD(TRUNC((A1549-1)/COUNT('DATE Snapshot'!A:A)),COUNT(PRODUCT!A:A))+1</f>
        <v>9</v>
      </c>
      <c r="Q1549" s="9" t="str">
        <f t="shared" ref="Q1549:W1549" ca="1" si="4646">INDIRECT(ADDRESS($P1549+1,Q$2,,,Q$1))</f>
        <v>SAUVIGNON BLANC RESERVA</v>
      </c>
      <c r="R1549" s="9" t="str">
        <f t="shared" ca="1" si="4646"/>
        <v>SAVN_BL_RS</v>
      </c>
      <c r="S1549" s="9" t="str">
        <f t="shared" ca="1" si="4646"/>
        <v>VINHO BRANCO</v>
      </c>
      <c r="T1549" s="9" t="str">
        <f t="shared" ca="1" si="4646"/>
        <v>12_BTL_0,75 l</v>
      </c>
      <c r="U1549" s="29">
        <f t="shared" ca="1" si="4646"/>
        <v>12</v>
      </c>
      <c r="V1549" s="30">
        <f t="shared" ca="1" si="4646"/>
        <v>198</v>
      </c>
      <c r="W1549" s="30">
        <f t="shared" ca="1" si="4646"/>
        <v>121</v>
      </c>
    </row>
    <row r="1550" spans="1:23" ht="13">
      <c r="A1550" s="9">
        <f t="shared" si="8"/>
        <v>1547</v>
      </c>
      <c r="B1550" s="45">
        <v>14</v>
      </c>
      <c r="C1550" s="9">
        <f>MOD(A1550-1,COUNT('DATE Snapshot'!$A:$A))+1</f>
        <v>11</v>
      </c>
      <c r="D1550" s="25">
        <f t="shared" ref="D1550:I1550" ca="1" si="4647">INDIRECT(ADDRESS($C1550+1,D$2,,,D$1))</f>
        <v>43040</v>
      </c>
      <c r="E1550" s="27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8">
        <f t="shared" ca="1" si="4647"/>
        <v>42736</v>
      </c>
      <c r="I1550" s="9">
        <f t="shared" ca="1" si="4647"/>
        <v>4</v>
      </c>
      <c r="J1550" s="46">
        <f>TRUNC((A1550-1)/COUNT('DATE Snapshot'!A:A)/COUNT(PRODUCT!A:A),0)+1</f>
        <v>3</v>
      </c>
      <c r="K1550" s="9" t="str">
        <f t="shared" ref="K1550:O1550" ca="1" si="4648">INDIRECT(ADDRESS($J1550+1,K$2,,,K$1))</f>
        <v>AGUIA</v>
      </c>
      <c r="L1550" s="9" t="str">
        <f t="shared" ca="1" si="4648"/>
        <v>AG</v>
      </c>
      <c r="M1550" s="9" t="str">
        <f t="shared" ca="1" si="4648"/>
        <v>PORTO ALEGRE</v>
      </c>
      <c r="N1550" s="9" t="str">
        <f t="shared" ca="1" si="4648"/>
        <v>BRASIL</v>
      </c>
      <c r="O1550" s="9">
        <f t="shared" ca="1" si="4648"/>
        <v>0</v>
      </c>
      <c r="P1550" s="9">
        <f>MOD(TRUNC((A1550-1)/COUNT('DATE Snapshot'!A:A)),COUNT(PRODUCT!A:A))+1</f>
        <v>9</v>
      </c>
      <c r="Q1550" s="9" t="str">
        <f t="shared" ref="Q1550:W1550" ca="1" si="4649">INDIRECT(ADDRESS($P1550+1,Q$2,,,Q$1))</f>
        <v>SAUVIGNON BLANC RESERVA</v>
      </c>
      <c r="R1550" s="9" t="str">
        <f t="shared" ca="1" si="4649"/>
        <v>SAVN_BL_RS</v>
      </c>
      <c r="S1550" s="9" t="str">
        <f t="shared" ca="1" si="4649"/>
        <v>VINHO BRANCO</v>
      </c>
      <c r="T1550" s="9" t="str">
        <f t="shared" ca="1" si="4649"/>
        <v>12_BTL_0,75 l</v>
      </c>
      <c r="U1550" s="29">
        <f t="shared" ca="1" si="4649"/>
        <v>12</v>
      </c>
      <c r="V1550" s="30">
        <f t="shared" ca="1" si="4649"/>
        <v>198</v>
      </c>
      <c r="W1550" s="30">
        <f t="shared" ca="1" si="4649"/>
        <v>121</v>
      </c>
    </row>
    <row r="1551" spans="1:23" ht="13">
      <c r="A1551" s="9">
        <f t="shared" si="8"/>
        <v>1548</v>
      </c>
      <c r="B1551" s="45">
        <v>9</v>
      </c>
      <c r="C1551" s="9">
        <f>MOD(A1551-1,COUNT('DATE Snapshot'!$A:$A))+1</f>
        <v>12</v>
      </c>
      <c r="D1551" s="25">
        <f t="shared" ref="D1551:I1551" ca="1" si="4650">INDIRECT(ADDRESS($C1551+1,D$2,,,D$1))</f>
        <v>43070</v>
      </c>
      <c r="E1551" s="27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8">
        <f t="shared" ca="1" si="4650"/>
        <v>42736</v>
      </c>
      <c r="I1551" s="9">
        <f t="shared" ca="1" si="4650"/>
        <v>6</v>
      </c>
      <c r="J1551" s="46">
        <f>TRUNC((A1551-1)/COUNT('DATE Snapshot'!A:A)/COUNT(PRODUCT!A:A),0)+1</f>
        <v>3</v>
      </c>
      <c r="K1551" s="9" t="str">
        <f t="shared" ref="K1551:O1551" ca="1" si="4651">INDIRECT(ADDRESS($J1551+1,K$2,,,K$1))</f>
        <v>AGUIA</v>
      </c>
      <c r="L1551" s="9" t="str">
        <f t="shared" ca="1" si="4651"/>
        <v>AG</v>
      </c>
      <c r="M1551" s="9" t="str">
        <f t="shared" ca="1" si="4651"/>
        <v>PORTO ALEGRE</v>
      </c>
      <c r="N1551" s="9" t="str">
        <f t="shared" ca="1" si="4651"/>
        <v>BRASIL</v>
      </c>
      <c r="O1551" s="9">
        <f t="shared" ca="1" si="4651"/>
        <v>0</v>
      </c>
      <c r="P1551" s="9">
        <f>MOD(TRUNC((A1551-1)/COUNT('DATE Snapshot'!A:A)),COUNT(PRODUCT!A:A))+1</f>
        <v>9</v>
      </c>
      <c r="Q1551" s="9" t="str">
        <f t="shared" ref="Q1551:W1551" ca="1" si="4652">INDIRECT(ADDRESS($P1551+1,Q$2,,,Q$1))</f>
        <v>SAUVIGNON BLANC RESERVA</v>
      </c>
      <c r="R1551" s="9" t="str">
        <f t="shared" ca="1" si="4652"/>
        <v>SAVN_BL_RS</v>
      </c>
      <c r="S1551" s="9" t="str">
        <f t="shared" ca="1" si="4652"/>
        <v>VINHO BRANCO</v>
      </c>
      <c r="T1551" s="9" t="str">
        <f t="shared" ca="1" si="4652"/>
        <v>12_BTL_0,75 l</v>
      </c>
      <c r="U1551" s="29">
        <f t="shared" ca="1" si="4652"/>
        <v>12</v>
      </c>
      <c r="V1551" s="30">
        <f t="shared" ca="1" si="4652"/>
        <v>198</v>
      </c>
      <c r="W1551" s="30">
        <f t="shared" ca="1" si="4652"/>
        <v>121</v>
      </c>
    </row>
    <row r="1552" spans="1:23" ht="13">
      <c r="A1552" s="9">
        <f t="shared" si="8"/>
        <v>1549</v>
      </c>
      <c r="B1552" s="45">
        <v>9</v>
      </c>
      <c r="C1552" s="9">
        <f>MOD(A1552-1,COUNT('DATE Snapshot'!$A:$A))+1</f>
        <v>13</v>
      </c>
      <c r="D1552" s="25">
        <f t="shared" ref="D1552:I1552" ca="1" si="4653">INDIRECT(ADDRESS($C1552+1,D$2,,,D$1))</f>
        <v>43101</v>
      </c>
      <c r="E1552" s="27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8">
        <f t="shared" ca="1" si="4653"/>
        <v>43101</v>
      </c>
      <c r="I1552" s="9">
        <f t="shared" ca="1" si="4653"/>
        <v>2</v>
      </c>
      <c r="J1552" s="46">
        <f>TRUNC((A1552-1)/COUNT('DATE Snapshot'!A:A)/COUNT(PRODUCT!A:A),0)+1</f>
        <v>3</v>
      </c>
      <c r="K1552" s="9" t="str">
        <f t="shared" ref="K1552:O1552" ca="1" si="4654">INDIRECT(ADDRESS($J1552+1,K$2,,,K$1))</f>
        <v>AGUIA</v>
      </c>
      <c r="L1552" s="9" t="str">
        <f t="shared" ca="1" si="4654"/>
        <v>AG</v>
      </c>
      <c r="M1552" s="9" t="str">
        <f t="shared" ca="1" si="4654"/>
        <v>PORTO ALEGRE</v>
      </c>
      <c r="N1552" s="9" t="str">
        <f t="shared" ca="1" si="4654"/>
        <v>BRASIL</v>
      </c>
      <c r="O1552" s="9">
        <f t="shared" ca="1" si="4654"/>
        <v>0</v>
      </c>
      <c r="P1552" s="9">
        <f>MOD(TRUNC((A1552-1)/COUNT('DATE Snapshot'!A:A)),COUNT(PRODUCT!A:A))+1</f>
        <v>9</v>
      </c>
      <c r="Q1552" s="9" t="str">
        <f t="shared" ref="Q1552:W1552" ca="1" si="4655">INDIRECT(ADDRESS($P1552+1,Q$2,,,Q$1))</f>
        <v>SAUVIGNON BLANC RESERVA</v>
      </c>
      <c r="R1552" s="9" t="str">
        <f t="shared" ca="1" si="4655"/>
        <v>SAVN_BL_RS</v>
      </c>
      <c r="S1552" s="9" t="str">
        <f t="shared" ca="1" si="4655"/>
        <v>VINHO BRANCO</v>
      </c>
      <c r="T1552" s="9" t="str">
        <f t="shared" ca="1" si="4655"/>
        <v>12_BTL_0,75 l</v>
      </c>
      <c r="U1552" s="29">
        <f t="shared" ca="1" si="4655"/>
        <v>12</v>
      </c>
      <c r="V1552" s="30">
        <f t="shared" ca="1" si="4655"/>
        <v>198</v>
      </c>
      <c r="W1552" s="30">
        <f t="shared" ca="1" si="4655"/>
        <v>121</v>
      </c>
    </row>
    <row r="1553" spans="1:23" ht="13">
      <c r="A1553" s="9">
        <f t="shared" si="8"/>
        <v>1550</v>
      </c>
      <c r="B1553" s="45">
        <v>15</v>
      </c>
      <c r="C1553" s="9">
        <f>MOD(A1553-1,COUNT('DATE Snapshot'!$A:$A))+1</f>
        <v>14</v>
      </c>
      <c r="D1553" s="25">
        <f t="shared" ref="D1553:I1553" ca="1" si="4656">INDIRECT(ADDRESS($C1553+1,D$2,,,D$1))</f>
        <v>43132</v>
      </c>
      <c r="E1553" s="27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8">
        <f t="shared" ca="1" si="4656"/>
        <v>43101</v>
      </c>
      <c r="I1553" s="9">
        <f t="shared" ca="1" si="4656"/>
        <v>5</v>
      </c>
      <c r="J1553" s="46">
        <f>TRUNC((A1553-1)/COUNT('DATE Snapshot'!A:A)/COUNT(PRODUCT!A:A),0)+1</f>
        <v>3</v>
      </c>
      <c r="K1553" s="9" t="str">
        <f t="shared" ref="K1553:O1553" ca="1" si="4657">INDIRECT(ADDRESS($J1553+1,K$2,,,K$1))</f>
        <v>AGUIA</v>
      </c>
      <c r="L1553" s="9" t="str">
        <f t="shared" ca="1" si="4657"/>
        <v>AG</v>
      </c>
      <c r="M1553" s="9" t="str">
        <f t="shared" ca="1" si="4657"/>
        <v>PORTO ALEGRE</v>
      </c>
      <c r="N1553" s="9" t="str">
        <f t="shared" ca="1" si="4657"/>
        <v>BRASIL</v>
      </c>
      <c r="O1553" s="9">
        <f t="shared" ca="1" si="4657"/>
        <v>0</v>
      </c>
      <c r="P1553" s="9">
        <f>MOD(TRUNC((A1553-1)/COUNT('DATE Snapshot'!A:A)),COUNT(PRODUCT!A:A))+1</f>
        <v>9</v>
      </c>
      <c r="Q1553" s="9" t="str">
        <f t="shared" ref="Q1553:W1553" ca="1" si="4658">INDIRECT(ADDRESS($P1553+1,Q$2,,,Q$1))</f>
        <v>SAUVIGNON BLANC RESERVA</v>
      </c>
      <c r="R1553" s="9" t="str">
        <f t="shared" ca="1" si="4658"/>
        <v>SAVN_BL_RS</v>
      </c>
      <c r="S1553" s="9" t="str">
        <f t="shared" ca="1" si="4658"/>
        <v>VINHO BRANCO</v>
      </c>
      <c r="T1553" s="9" t="str">
        <f t="shared" ca="1" si="4658"/>
        <v>12_BTL_0,75 l</v>
      </c>
      <c r="U1553" s="29">
        <f t="shared" ca="1" si="4658"/>
        <v>12</v>
      </c>
      <c r="V1553" s="30">
        <f t="shared" ca="1" si="4658"/>
        <v>198</v>
      </c>
      <c r="W1553" s="30">
        <f t="shared" ca="1" si="4658"/>
        <v>121</v>
      </c>
    </row>
    <row r="1554" spans="1:23" ht="13">
      <c r="A1554" s="9">
        <f t="shared" si="8"/>
        <v>1551</v>
      </c>
      <c r="B1554" s="45">
        <v>14</v>
      </c>
      <c r="C1554" s="9">
        <f>MOD(A1554-1,COUNT('DATE Snapshot'!$A:$A))+1</f>
        <v>15</v>
      </c>
      <c r="D1554" s="25">
        <f t="shared" ref="D1554:I1554" ca="1" si="4659">INDIRECT(ADDRESS($C1554+1,D$2,,,D$1))</f>
        <v>43160</v>
      </c>
      <c r="E1554" s="27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8">
        <f t="shared" ca="1" si="4659"/>
        <v>43101</v>
      </c>
      <c r="I1554" s="9">
        <f t="shared" ca="1" si="4659"/>
        <v>5</v>
      </c>
      <c r="J1554" s="46">
        <f>TRUNC((A1554-1)/COUNT('DATE Snapshot'!A:A)/COUNT(PRODUCT!A:A),0)+1</f>
        <v>3</v>
      </c>
      <c r="K1554" s="9" t="str">
        <f t="shared" ref="K1554:O1554" ca="1" si="4660">INDIRECT(ADDRESS($J1554+1,K$2,,,K$1))</f>
        <v>AGUIA</v>
      </c>
      <c r="L1554" s="9" t="str">
        <f t="shared" ca="1" si="4660"/>
        <v>AG</v>
      </c>
      <c r="M1554" s="9" t="str">
        <f t="shared" ca="1" si="4660"/>
        <v>PORTO ALEGRE</v>
      </c>
      <c r="N1554" s="9" t="str">
        <f t="shared" ca="1" si="4660"/>
        <v>BRASIL</v>
      </c>
      <c r="O1554" s="9">
        <f t="shared" ca="1" si="4660"/>
        <v>0</v>
      </c>
      <c r="P1554" s="9">
        <f>MOD(TRUNC((A1554-1)/COUNT('DATE Snapshot'!A:A)),COUNT(PRODUCT!A:A))+1</f>
        <v>9</v>
      </c>
      <c r="Q1554" s="9" t="str">
        <f t="shared" ref="Q1554:W1554" ca="1" si="4661">INDIRECT(ADDRESS($P1554+1,Q$2,,,Q$1))</f>
        <v>SAUVIGNON BLANC RESERVA</v>
      </c>
      <c r="R1554" s="9" t="str">
        <f t="shared" ca="1" si="4661"/>
        <v>SAVN_BL_RS</v>
      </c>
      <c r="S1554" s="9" t="str">
        <f t="shared" ca="1" si="4661"/>
        <v>VINHO BRANCO</v>
      </c>
      <c r="T1554" s="9" t="str">
        <f t="shared" ca="1" si="4661"/>
        <v>12_BTL_0,75 l</v>
      </c>
      <c r="U1554" s="29">
        <f t="shared" ca="1" si="4661"/>
        <v>12</v>
      </c>
      <c r="V1554" s="30">
        <f t="shared" ca="1" si="4661"/>
        <v>198</v>
      </c>
      <c r="W1554" s="30">
        <f t="shared" ca="1" si="4661"/>
        <v>121</v>
      </c>
    </row>
    <row r="1555" spans="1:23" ht="13">
      <c r="A1555" s="9">
        <f t="shared" si="8"/>
        <v>1552</v>
      </c>
      <c r="B1555" s="45">
        <v>15</v>
      </c>
      <c r="C1555" s="9">
        <f>MOD(A1555-1,COUNT('DATE Snapshot'!$A:$A))+1</f>
        <v>16</v>
      </c>
      <c r="D1555" s="25">
        <f t="shared" ref="D1555:I1555" ca="1" si="4662">INDIRECT(ADDRESS($C1555+1,D$2,,,D$1))</f>
        <v>43191</v>
      </c>
      <c r="E1555" s="27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8">
        <f t="shared" ca="1" si="4662"/>
        <v>43101</v>
      </c>
      <c r="I1555" s="9">
        <f t="shared" ca="1" si="4662"/>
        <v>1</v>
      </c>
      <c r="J1555" s="46">
        <f>TRUNC((A1555-1)/COUNT('DATE Snapshot'!A:A)/COUNT(PRODUCT!A:A),0)+1</f>
        <v>3</v>
      </c>
      <c r="K1555" s="9" t="str">
        <f t="shared" ref="K1555:O1555" ca="1" si="4663">INDIRECT(ADDRESS($J1555+1,K$2,,,K$1))</f>
        <v>AGUIA</v>
      </c>
      <c r="L1555" s="9" t="str">
        <f t="shared" ca="1" si="4663"/>
        <v>AG</v>
      </c>
      <c r="M1555" s="9" t="str">
        <f t="shared" ca="1" si="4663"/>
        <v>PORTO ALEGRE</v>
      </c>
      <c r="N1555" s="9" t="str">
        <f t="shared" ca="1" si="4663"/>
        <v>BRASIL</v>
      </c>
      <c r="O1555" s="9">
        <f t="shared" ca="1" si="4663"/>
        <v>0</v>
      </c>
      <c r="P1555" s="9">
        <f>MOD(TRUNC((A1555-1)/COUNT('DATE Snapshot'!A:A)),COUNT(PRODUCT!A:A))+1</f>
        <v>9</v>
      </c>
      <c r="Q1555" s="9" t="str">
        <f t="shared" ref="Q1555:W1555" ca="1" si="4664">INDIRECT(ADDRESS($P1555+1,Q$2,,,Q$1))</f>
        <v>SAUVIGNON BLANC RESERVA</v>
      </c>
      <c r="R1555" s="9" t="str">
        <f t="shared" ca="1" si="4664"/>
        <v>SAVN_BL_RS</v>
      </c>
      <c r="S1555" s="9" t="str">
        <f t="shared" ca="1" si="4664"/>
        <v>VINHO BRANCO</v>
      </c>
      <c r="T1555" s="9" t="str">
        <f t="shared" ca="1" si="4664"/>
        <v>12_BTL_0,75 l</v>
      </c>
      <c r="U1555" s="29">
        <f t="shared" ca="1" si="4664"/>
        <v>12</v>
      </c>
      <c r="V1555" s="30">
        <f t="shared" ca="1" si="4664"/>
        <v>198</v>
      </c>
      <c r="W1555" s="30">
        <f t="shared" ca="1" si="4664"/>
        <v>121</v>
      </c>
    </row>
    <row r="1556" spans="1:23" ht="13">
      <c r="A1556" s="9">
        <f t="shared" si="8"/>
        <v>1553</v>
      </c>
      <c r="B1556" s="45">
        <v>14</v>
      </c>
      <c r="C1556" s="9">
        <f>MOD(A1556-1,COUNT('DATE Snapshot'!$A:$A))+1</f>
        <v>17</v>
      </c>
      <c r="D1556" s="25">
        <f t="shared" ref="D1556:I1556" ca="1" si="4665">INDIRECT(ADDRESS($C1556+1,D$2,,,D$1))</f>
        <v>43221</v>
      </c>
      <c r="E1556" s="27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8">
        <f t="shared" ca="1" si="4665"/>
        <v>43101</v>
      </c>
      <c r="I1556" s="9">
        <f t="shared" ca="1" si="4665"/>
        <v>3</v>
      </c>
      <c r="J1556" s="46">
        <f>TRUNC((A1556-1)/COUNT('DATE Snapshot'!A:A)/COUNT(PRODUCT!A:A),0)+1</f>
        <v>3</v>
      </c>
      <c r="K1556" s="9" t="str">
        <f t="shared" ref="K1556:O1556" ca="1" si="4666">INDIRECT(ADDRESS($J1556+1,K$2,,,K$1))</f>
        <v>AGUIA</v>
      </c>
      <c r="L1556" s="9" t="str">
        <f t="shared" ca="1" si="4666"/>
        <v>AG</v>
      </c>
      <c r="M1556" s="9" t="str">
        <f t="shared" ca="1" si="4666"/>
        <v>PORTO ALEGRE</v>
      </c>
      <c r="N1556" s="9" t="str">
        <f t="shared" ca="1" si="4666"/>
        <v>BRASIL</v>
      </c>
      <c r="O1556" s="9">
        <f t="shared" ca="1" si="4666"/>
        <v>0</v>
      </c>
      <c r="P1556" s="9">
        <f>MOD(TRUNC((A1556-1)/COUNT('DATE Snapshot'!A:A)),COUNT(PRODUCT!A:A))+1</f>
        <v>9</v>
      </c>
      <c r="Q1556" s="9" t="str">
        <f t="shared" ref="Q1556:W1556" ca="1" si="4667">INDIRECT(ADDRESS($P1556+1,Q$2,,,Q$1))</f>
        <v>SAUVIGNON BLANC RESERVA</v>
      </c>
      <c r="R1556" s="9" t="str">
        <f t="shared" ca="1" si="4667"/>
        <v>SAVN_BL_RS</v>
      </c>
      <c r="S1556" s="9" t="str">
        <f t="shared" ca="1" si="4667"/>
        <v>VINHO BRANCO</v>
      </c>
      <c r="T1556" s="9" t="str">
        <f t="shared" ca="1" si="4667"/>
        <v>12_BTL_0,75 l</v>
      </c>
      <c r="U1556" s="29">
        <f t="shared" ca="1" si="4667"/>
        <v>12</v>
      </c>
      <c r="V1556" s="30">
        <f t="shared" ca="1" si="4667"/>
        <v>198</v>
      </c>
      <c r="W1556" s="30">
        <f t="shared" ca="1" si="4667"/>
        <v>121</v>
      </c>
    </row>
    <row r="1557" spans="1:23" ht="13">
      <c r="A1557" s="9">
        <f t="shared" si="8"/>
        <v>1554</v>
      </c>
      <c r="B1557" s="45">
        <v>14</v>
      </c>
      <c r="C1557" s="9">
        <f>MOD(A1557-1,COUNT('DATE Snapshot'!$A:$A))+1</f>
        <v>18</v>
      </c>
      <c r="D1557" s="25">
        <f t="shared" ref="D1557:I1557" ca="1" si="4668">INDIRECT(ADDRESS($C1557+1,D$2,,,D$1))</f>
        <v>43252</v>
      </c>
      <c r="E1557" s="27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8">
        <f t="shared" ca="1" si="4668"/>
        <v>43101</v>
      </c>
      <c r="I1557" s="9">
        <f t="shared" ca="1" si="4668"/>
        <v>6</v>
      </c>
      <c r="J1557" s="46">
        <f>TRUNC((A1557-1)/COUNT('DATE Snapshot'!A:A)/COUNT(PRODUCT!A:A),0)+1</f>
        <v>3</v>
      </c>
      <c r="K1557" s="9" t="str">
        <f t="shared" ref="K1557:O1557" ca="1" si="4669">INDIRECT(ADDRESS($J1557+1,K$2,,,K$1))</f>
        <v>AGUIA</v>
      </c>
      <c r="L1557" s="9" t="str">
        <f t="shared" ca="1" si="4669"/>
        <v>AG</v>
      </c>
      <c r="M1557" s="9" t="str">
        <f t="shared" ca="1" si="4669"/>
        <v>PORTO ALEGRE</v>
      </c>
      <c r="N1557" s="9" t="str">
        <f t="shared" ca="1" si="4669"/>
        <v>BRASIL</v>
      </c>
      <c r="O1557" s="9">
        <f t="shared" ca="1" si="4669"/>
        <v>0</v>
      </c>
      <c r="P1557" s="9">
        <f>MOD(TRUNC((A1557-1)/COUNT('DATE Snapshot'!A:A)),COUNT(PRODUCT!A:A))+1</f>
        <v>9</v>
      </c>
      <c r="Q1557" s="9" t="str">
        <f t="shared" ref="Q1557:W1557" ca="1" si="4670">INDIRECT(ADDRESS($P1557+1,Q$2,,,Q$1))</f>
        <v>SAUVIGNON BLANC RESERVA</v>
      </c>
      <c r="R1557" s="9" t="str">
        <f t="shared" ca="1" si="4670"/>
        <v>SAVN_BL_RS</v>
      </c>
      <c r="S1557" s="9" t="str">
        <f t="shared" ca="1" si="4670"/>
        <v>VINHO BRANCO</v>
      </c>
      <c r="T1557" s="9" t="str">
        <f t="shared" ca="1" si="4670"/>
        <v>12_BTL_0,75 l</v>
      </c>
      <c r="U1557" s="29">
        <f t="shared" ca="1" si="4670"/>
        <v>12</v>
      </c>
      <c r="V1557" s="30">
        <f t="shared" ca="1" si="4670"/>
        <v>198</v>
      </c>
      <c r="W1557" s="30">
        <f t="shared" ca="1" si="4670"/>
        <v>121</v>
      </c>
    </row>
    <row r="1558" spans="1:23" ht="13">
      <c r="A1558" s="9">
        <f t="shared" si="8"/>
        <v>1555</v>
      </c>
      <c r="B1558" s="45">
        <v>12</v>
      </c>
      <c r="C1558" s="9">
        <f>MOD(A1558-1,COUNT('DATE Snapshot'!$A:$A))+1</f>
        <v>19</v>
      </c>
      <c r="D1558" s="25">
        <f t="shared" ref="D1558:I1558" ca="1" si="4671">INDIRECT(ADDRESS($C1558+1,D$2,,,D$1))</f>
        <v>43282</v>
      </c>
      <c r="E1558" s="27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8">
        <f t="shared" ca="1" si="4671"/>
        <v>43101</v>
      </c>
      <c r="I1558" s="9">
        <f t="shared" ca="1" si="4671"/>
        <v>1</v>
      </c>
      <c r="J1558" s="46">
        <f>TRUNC((A1558-1)/COUNT('DATE Snapshot'!A:A)/COUNT(PRODUCT!A:A),0)+1</f>
        <v>3</v>
      </c>
      <c r="K1558" s="9" t="str">
        <f t="shared" ref="K1558:O1558" ca="1" si="4672">INDIRECT(ADDRESS($J1558+1,K$2,,,K$1))</f>
        <v>AGUIA</v>
      </c>
      <c r="L1558" s="9" t="str">
        <f t="shared" ca="1" si="4672"/>
        <v>AG</v>
      </c>
      <c r="M1558" s="9" t="str">
        <f t="shared" ca="1" si="4672"/>
        <v>PORTO ALEGRE</v>
      </c>
      <c r="N1558" s="9" t="str">
        <f t="shared" ca="1" si="4672"/>
        <v>BRASIL</v>
      </c>
      <c r="O1558" s="9">
        <f t="shared" ca="1" si="4672"/>
        <v>0</v>
      </c>
      <c r="P1558" s="9">
        <f>MOD(TRUNC((A1558-1)/COUNT('DATE Snapshot'!A:A)),COUNT(PRODUCT!A:A))+1</f>
        <v>9</v>
      </c>
      <c r="Q1558" s="9" t="str">
        <f t="shared" ref="Q1558:W1558" ca="1" si="4673">INDIRECT(ADDRESS($P1558+1,Q$2,,,Q$1))</f>
        <v>SAUVIGNON BLANC RESERVA</v>
      </c>
      <c r="R1558" s="9" t="str">
        <f t="shared" ca="1" si="4673"/>
        <v>SAVN_BL_RS</v>
      </c>
      <c r="S1558" s="9" t="str">
        <f t="shared" ca="1" si="4673"/>
        <v>VINHO BRANCO</v>
      </c>
      <c r="T1558" s="9" t="str">
        <f t="shared" ca="1" si="4673"/>
        <v>12_BTL_0,75 l</v>
      </c>
      <c r="U1558" s="29">
        <f t="shared" ca="1" si="4673"/>
        <v>12</v>
      </c>
      <c r="V1558" s="30">
        <f t="shared" ca="1" si="4673"/>
        <v>198</v>
      </c>
      <c r="W1558" s="30">
        <f t="shared" ca="1" si="4673"/>
        <v>121</v>
      </c>
    </row>
    <row r="1559" spans="1:23" ht="13">
      <c r="A1559" s="9">
        <f t="shared" si="8"/>
        <v>1556</v>
      </c>
      <c r="B1559" s="45">
        <v>20</v>
      </c>
      <c r="C1559" s="9">
        <f>MOD(A1559-1,COUNT('DATE Snapshot'!$A:$A))+1</f>
        <v>20</v>
      </c>
      <c r="D1559" s="25">
        <f t="shared" ref="D1559:I1559" ca="1" si="4674">INDIRECT(ADDRESS($C1559+1,D$2,,,D$1))</f>
        <v>43313</v>
      </c>
      <c r="E1559" s="27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8">
        <f t="shared" ca="1" si="4674"/>
        <v>43101</v>
      </c>
      <c r="I1559" s="9">
        <f t="shared" ca="1" si="4674"/>
        <v>4</v>
      </c>
      <c r="J1559" s="46">
        <f>TRUNC((A1559-1)/COUNT('DATE Snapshot'!A:A)/COUNT(PRODUCT!A:A),0)+1</f>
        <v>3</v>
      </c>
      <c r="K1559" s="9" t="str">
        <f t="shared" ref="K1559:O1559" ca="1" si="4675">INDIRECT(ADDRESS($J1559+1,K$2,,,K$1))</f>
        <v>AGUIA</v>
      </c>
      <c r="L1559" s="9" t="str">
        <f t="shared" ca="1" si="4675"/>
        <v>AG</v>
      </c>
      <c r="M1559" s="9" t="str">
        <f t="shared" ca="1" si="4675"/>
        <v>PORTO ALEGRE</v>
      </c>
      <c r="N1559" s="9" t="str">
        <f t="shared" ca="1" si="4675"/>
        <v>BRASIL</v>
      </c>
      <c r="O1559" s="9">
        <f t="shared" ca="1" si="4675"/>
        <v>0</v>
      </c>
      <c r="P1559" s="9">
        <f>MOD(TRUNC((A1559-1)/COUNT('DATE Snapshot'!A:A)),COUNT(PRODUCT!A:A))+1</f>
        <v>9</v>
      </c>
      <c r="Q1559" s="9" t="str">
        <f t="shared" ref="Q1559:W1559" ca="1" si="4676">INDIRECT(ADDRESS($P1559+1,Q$2,,,Q$1))</f>
        <v>SAUVIGNON BLANC RESERVA</v>
      </c>
      <c r="R1559" s="9" t="str">
        <f t="shared" ca="1" si="4676"/>
        <v>SAVN_BL_RS</v>
      </c>
      <c r="S1559" s="9" t="str">
        <f t="shared" ca="1" si="4676"/>
        <v>VINHO BRANCO</v>
      </c>
      <c r="T1559" s="9" t="str">
        <f t="shared" ca="1" si="4676"/>
        <v>12_BTL_0,75 l</v>
      </c>
      <c r="U1559" s="29">
        <f t="shared" ca="1" si="4676"/>
        <v>12</v>
      </c>
      <c r="V1559" s="30">
        <f t="shared" ca="1" si="4676"/>
        <v>198</v>
      </c>
      <c r="W1559" s="30">
        <f t="shared" ca="1" si="4676"/>
        <v>121</v>
      </c>
    </row>
    <row r="1560" spans="1:23" ht="13">
      <c r="A1560" s="9">
        <f t="shared" si="8"/>
        <v>1557</v>
      </c>
      <c r="B1560" s="45">
        <v>10</v>
      </c>
      <c r="C1560" s="9">
        <f>MOD(A1560-1,COUNT('DATE Snapshot'!$A:$A))+1</f>
        <v>21</v>
      </c>
      <c r="D1560" s="25">
        <f t="shared" ref="D1560:I1560" ca="1" si="4677">INDIRECT(ADDRESS($C1560+1,D$2,,,D$1))</f>
        <v>43344</v>
      </c>
      <c r="E1560" s="27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8">
        <f t="shared" ca="1" si="4677"/>
        <v>43101</v>
      </c>
      <c r="I1560" s="9">
        <f t="shared" ca="1" si="4677"/>
        <v>7</v>
      </c>
      <c r="J1560" s="46">
        <f>TRUNC((A1560-1)/COUNT('DATE Snapshot'!A:A)/COUNT(PRODUCT!A:A),0)+1</f>
        <v>3</v>
      </c>
      <c r="K1560" s="9" t="str">
        <f t="shared" ref="K1560:O1560" ca="1" si="4678">INDIRECT(ADDRESS($J1560+1,K$2,,,K$1))</f>
        <v>AGUIA</v>
      </c>
      <c r="L1560" s="9" t="str">
        <f t="shared" ca="1" si="4678"/>
        <v>AG</v>
      </c>
      <c r="M1560" s="9" t="str">
        <f t="shared" ca="1" si="4678"/>
        <v>PORTO ALEGRE</v>
      </c>
      <c r="N1560" s="9" t="str">
        <f t="shared" ca="1" si="4678"/>
        <v>BRASIL</v>
      </c>
      <c r="O1560" s="9">
        <f t="shared" ca="1" si="4678"/>
        <v>0</v>
      </c>
      <c r="P1560" s="9">
        <f>MOD(TRUNC((A1560-1)/COUNT('DATE Snapshot'!A:A)),COUNT(PRODUCT!A:A))+1</f>
        <v>9</v>
      </c>
      <c r="Q1560" s="9" t="str">
        <f t="shared" ref="Q1560:W1560" ca="1" si="4679">INDIRECT(ADDRESS($P1560+1,Q$2,,,Q$1))</f>
        <v>SAUVIGNON BLANC RESERVA</v>
      </c>
      <c r="R1560" s="9" t="str">
        <f t="shared" ca="1" si="4679"/>
        <v>SAVN_BL_RS</v>
      </c>
      <c r="S1560" s="9" t="str">
        <f t="shared" ca="1" si="4679"/>
        <v>VINHO BRANCO</v>
      </c>
      <c r="T1560" s="9" t="str">
        <f t="shared" ca="1" si="4679"/>
        <v>12_BTL_0,75 l</v>
      </c>
      <c r="U1560" s="29">
        <f t="shared" ca="1" si="4679"/>
        <v>12</v>
      </c>
      <c r="V1560" s="30">
        <f t="shared" ca="1" si="4679"/>
        <v>198</v>
      </c>
      <c r="W1560" s="30">
        <f t="shared" ca="1" si="4679"/>
        <v>121</v>
      </c>
    </row>
    <row r="1561" spans="1:23" ht="13">
      <c r="A1561" s="9">
        <f t="shared" si="8"/>
        <v>1558</v>
      </c>
      <c r="B1561" s="45">
        <v>14</v>
      </c>
      <c r="C1561" s="9">
        <f>MOD(A1561-1,COUNT('DATE Snapshot'!$A:$A))+1</f>
        <v>22</v>
      </c>
      <c r="D1561" s="25">
        <f t="shared" ref="D1561:I1561" ca="1" si="4680">INDIRECT(ADDRESS($C1561+1,D$2,,,D$1))</f>
        <v>43374</v>
      </c>
      <c r="E1561" s="27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8">
        <f t="shared" ca="1" si="4680"/>
        <v>43101</v>
      </c>
      <c r="I1561" s="9">
        <f t="shared" ca="1" si="4680"/>
        <v>2</v>
      </c>
      <c r="J1561" s="46">
        <f>TRUNC((A1561-1)/COUNT('DATE Snapshot'!A:A)/COUNT(PRODUCT!A:A),0)+1</f>
        <v>3</v>
      </c>
      <c r="K1561" s="9" t="str">
        <f t="shared" ref="K1561:O1561" ca="1" si="4681">INDIRECT(ADDRESS($J1561+1,K$2,,,K$1))</f>
        <v>AGUIA</v>
      </c>
      <c r="L1561" s="9" t="str">
        <f t="shared" ca="1" si="4681"/>
        <v>AG</v>
      </c>
      <c r="M1561" s="9" t="str">
        <f t="shared" ca="1" si="4681"/>
        <v>PORTO ALEGRE</v>
      </c>
      <c r="N1561" s="9" t="str">
        <f t="shared" ca="1" si="4681"/>
        <v>BRASIL</v>
      </c>
      <c r="O1561" s="9">
        <f t="shared" ca="1" si="4681"/>
        <v>0</v>
      </c>
      <c r="P1561" s="9">
        <f>MOD(TRUNC((A1561-1)/COUNT('DATE Snapshot'!A:A)),COUNT(PRODUCT!A:A))+1</f>
        <v>9</v>
      </c>
      <c r="Q1561" s="9" t="str">
        <f t="shared" ref="Q1561:W1561" ca="1" si="4682">INDIRECT(ADDRESS($P1561+1,Q$2,,,Q$1))</f>
        <v>SAUVIGNON BLANC RESERVA</v>
      </c>
      <c r="R1561" s="9" t="str">
        <f t="shared" ca="1" si="4682"/>
        <v>SAVN_BL_RS</v>
      </c>
      <c r="S1561" s="9" t="str">
        <f t="shared" ca="1" si="4682"/>
        <v>VINHO BRANCO</v>
      </c>
      <c r="T1561" s="9" t="str">
        <f t="shared" ca="1" si="4682"/>
        <v>12_BTL_0,75 l</v>
      </c>
      <c r="U1561" s="29">
        <f t="shared" ca="1" si="4682"/>
        <v>12</v>
      </c>
      <c r="V1561" s="30">
        <f t="shared" ca="1" si="4682"/>
        <v>198</v>
      </c>
      <c r="W1561" s="30">
        <f t="shared" ca="1" si="4682"/>
        <v>121</v>
      </c>
    </row>
    <row r="1562" spans="1:23" ht="13">
      <c r="A1562" s="9">
        <f t="shared" si="8"/>
        <v>1559</v>
      </c>
      <c r="B1562" s="45">
        <v>21</v>
      </c>
      <c r="C1562" s="9">
        <f>MOD(A1562-1,COUNT('DATE Snapshot'!$A:$A))+1</f>
        <v>23</v>
      </c>
      <c r="D1562" s="25">
        <f t="shared" ref="D1562:I1562" ca="1" si="4683">INDIRECT(ADDRESS($C1562+1,D$2,,,D$1))</f>
        <v>43405</v>
      </c>
      <c r="E1562" s="27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8">
        <f t="shared" ca="1" si="4683"/>
        <v>43101</v>
      </c>
      <c r="I1562" s="9">
        <f t="shared" ca="1" si="4683"/>
        <v>5</v>
      </c>
      <c r="J1562" s="46">
        <f>TRUNC((A1562-1)/COUNT('DATE Snapshot'!A:A)/COUNT(PRODUCT!A:A),0)+1</f>
        <v>3</v>
      </c>
      <c r="K1562" s="9" t="str">
        <f t="shared" ref="K1562:O1562" ca="1" si="4684">INDIRECT(ADDRESS($J1562+1,K$2,,,K$1))</f>
        <v>AGUIA</v>
      </c>
      <c r="L1562" s="9" t="str">
        <f t="shared" ca="1" si="4684"/>
        <v>AG</v>
      </c>
      <c r="M1562" s="9" t="str">
        <f t="shared" ca="1" si="4684"/>
        <v>PORTO ALEGRE</v>
      </c>
      <c r="N1562" s="9" t="str">
        <f t="shared" ca="1" si="4684"/>
        <v>BRASIL</v>
      </c>
      <c r="O1562" s="9">
        <f t="shared" ca="1" si="4684"/>
        <v>0</v>
      </c>
      <c r="P1562" s="9">
        <f>MOD(TRUNC((A1562-1)/COUNT('DATE Snapshot'!A:A)),COUNT(PRODUCT!A:A))+1</f>
        <v>9</v>
      </c>
      <c r="Q1562" s="9" t="str">
        <f t="shared" ref="Q1562:W1562" ca="1" si="4685">INDIRECT(ADDRESS($P1562+1,Q$2,,,Q$1))</f>
        <v>SAUVIGNON BLANC RESERVA</v>
      </c>
      <c r="R1562" s="9" t="str">
        <f t="shared" ca="1" si="4685"/>
        <v>SAVN_BL_RS</v>
      </c>
      <c r="S1562" s="9" t="str">
        <f t="shared" ca="1" si="4685"/>
        <v>VINHO BRANCO</v>
      </c>
      <c r="T1562" s="9" t="str">
        <f t="shared" ca="1" si="4685"/>
        <v>12_BTL_0,75 l</v>
      </c>
      <c r="U1562" s="29">
        <f t="shared" ca="1" si="4685"/>
        <v>12</v>
      </c>
      <c r="V1562" s="30">
        <f t="shared" ca="1" si="4685"/>
        <v>198</v>
      </c>
      <c r="W1562" s="30">
        <f t="shared" ca="1" si="4685"/>
        <v>121</v>
      </c>
    </row>
    <row r="1563" spans="1:23" ht="13">
      <c r="A1563" s="9">
        <f t="shared" si="8"/>
        <v>1560</v>
      </c>
      <c r="B1563" s="45">
        <v>15</v>
      </c>
      <c r="C1563" s="9">
        <f>MOD(A1563-1,COUNT('DATE Snapshot'!$A:$A))+1</f>
        <v>24</v>
      </c>
      <c r="D1563" s="25">
        <f t="shared" ref="D1563:I1563" ca="1" si="4686">INDIRECT(ADDRESS($C1563+1,D$2,,,D$1))</f>
        <v>43435</v>
      </c>
      <c r="E1563" s="27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8">
        <f t="shared" ca="1" si="4686"/>
        <v>43101</v>
      </c>
      <c r="I1563" s="9">
        <f t="shared" ca="1" si="4686"/>
        <v>7</v>
      </c>
      <c r="J1563" s="46">
        <f>TRUNC((A1563-1)/COUNT('DATE Snapshot'!A:A)/COUNT(PRODUCT!A:A),0)+1</f>
        <v>3</v>
      </c>
      <c r="K1563" s="9" t="str">
        <f t="shared" ref="K1563:O1563" ca="1" si="4687">INDIRECT(ADDRESS($J1563+1,K$2,,,K$1))</f>
        <v>AGUIA</v>
      </c>
      <c r="L1563" s="9" t="str">
        <f t="shared" ca="1" si="4687"/>
        <v>AG</v>
      </c>
      <c r="M1563" s="9" t="str">
        <f t="shared" ca="1" si="4687"/>
        <v>PORTO ALEGRE</v>
      </c>
      <c r="N1563" s="9" t="str">
        <f t="shared" ca="1" si="4687"/>
        <v>BRASIL</v>
      </c>
      <c r="O1563" s="9">
        <f t="shared" ca="1" si="4687"/>
        <v>0</v>
      </c>
      <c r="P1563" s="9">
        <f>MOD(TRUNC((A1563-1)/COUNT('DATE Snapshot'!A:A)),COUNT(PRODUCT!A:A))+1</f>
        <v>9</v>
      </c>
      <c r="Q1563" s="9" t="str">
        <f t="shared" ref="Q1563:W1563" ca="1" si="4688">INDIRECT(ADDRESS($P1563+1,Q$2,,,Q$1))</f>
        <v>SAUVIGNON BLANC RESERVA</v>
      </c>
      <c r="R1563" s="9" t="str">
        <f t="shared" ca="1" si="4688"/>
        <v>SAVN_BL_RS</v>
      </c>
      <c r="S1563" s="9" t="str">
        <f t="shared" ca="1" si="4688"/>
        <v>VINHO BRANCO</v>
      </c>
      <c r="T1563" s="9" t="str">
        <f t="shared" ca="1" si="4688"/>
        <v>12_BTL_0,75 l</v>
      </c>
      <c r="U1563" s="29">
        <f t="shared" ca="1" si="4688"/>
        <v>12</v>
      </c>
      <c r="V1563" s="30">
        <f t="shared" ca="1" si="4688"/>
        <v>198</v>
      </c>
      <c r="W1563" s="30">
        <f t="shared" ca="1" si="4688"/>
        <v>121</v>
      </c>
    </row>
    <row r="1564" spans="1:23" ht="13">
      <c r="A1564" s="9">
        <f t="shared" si="8"/>
        <v>1561</v>
      </c>
      <c r="B1564" s="45">
        <v>9</v>
      </c>
      <c r="C1564" s="9">
        <f>MOD(A1564-1,COUNT('DATE Snapshot'!$A:$A))+1</f>
        <v>1</v>
      </c>
      <c r="D1564" s="25">
        <f t="shared" ref="D1564:I1564" ca="1" si="4689">INDIRECT(ADDRESS($C1564+1,D$2,,,D$1))</f>
        <v>42736</v>
      </c>
      <c r="E1564" s="27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8">
        <f t="shared" ca="1" si="4689"/>
        <v>42736</v>
      </c>
      <c r="I1564" s="9">
        <f t="shared" ca="1" si="4689"/>
        <v>1</v>
      </c>
      <c r="J1564" s="46">
        <f>TRUNC((A1564-1)/COUNT('DATE Snapshot'!A:A)/COUNT(PRODUCT!A:A),0)+1</f>
        <v>3</v>
      </c>
      <c r="K1564" s="9" t="str">
        <f t="shared" ref="K1564:O1564" ca="1" si="4690">INDIRECT(ADDRESS($J1564+1,K$2,,,K$1))</f>
        <v>AGUIA</v>
      </c>
      <c r="L1564" s="9" t="str">
        <f t="shared" ca="1" si="4690"/>
        <v>AG</v>
      </c>
      <c r="M1564" s="9" t="str">
        <f t="shared" ca="1" si="4690"/>
        <v>PORTO ALEGRE</v>
      </c>
      <c r="N1564" s="9" t="str">
        <f t="shared" ca="1" si="4690"/>
        <v>BRASIL</v>
      </c>
      <c r="O1564" s="9">
        <f t="shared" ca="1" si="4690"/>
        <v>0</v>
      </c>
      <c r="P1564" s="9">
        <f>MOD(TRUNC((A1564-1)/COUNT('DATE Snapshot'!A:A)),COUNT(PRODUCT!A:A))+1</f>
        <v>10</v>
      </c>
      <c r="Q1564" s="9" t="str">
        <f t="shared" ref="Q1564:W1564" ca="1" si="4691">INDIRECT(ADDRESS($P1564+1,Q$2,,,Q$1))</f>
        <v>RIESLING</v>
      </c>
      <c r="R1564" s="9" t="str">
        <f t="shared" ca="1" si="4691"/>
        <v>RISL</v>
      </c>
      <c r="S1564" s="9" t="str">
        <f t="shared" ca="1" si="4691"/>
        <v>VINHO BRANCO</v>
      </c>
      <c r="T1564" s="9" t="str">
        <f t="shared" ca="1" si="4691"/>
        <v>12_BTL_0,75 l</v>
      </c>
      <c r="U1564" s="29">
        <f t="shared" ca="1" si="4691"/>
        <v>12</v>
      </c>
      <c r="V1564" s="30">
        <f t="shared" ca="1" si="4691"/>
        <v>225</v>
      </c>
      <c r="W1564" s="30">
        <f t="shared" ca="1" si="4691"/>
        <v>121</v>
      </c>
    </row>
    <row r="1565" spans="1:23" ht="13">
      <c r="A1565" s="9">
        <f t="shared" si="8"/>
        <v>1562</v>
      </c>
      <c r="B1565" s="45">
        <v>12</v>
      </c>
      <c r="C1565" s="9">
        <f>MOD(A1565-1,COUNT('DATE Snapshot'!$A:$A))+1</f>
        <v>2</v>
      </c>
      <c r="D1565" s="25">
        <f t="shared" ref="D1565:I1565" ca="1" si="4692">INDIRECT(ADDRESS($C1565+1,D$2,,,D$1))</f>
        <v>42767</v>
      </c>
      <c r="E1565" s="27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8">
        <f t="shared" ca="1" si="4692"/>
        <v>42736</v>
      </c>
      <c r="I1565" s="9">
        <f t="shared" ca="1" si="4692"/>
        <v>4</v>
      </c>
      <c r="J1565" s="46">
        <f>TRUNC((A1565-1)/COUNT('DATE Snapshot'!A:A)/COUNT(PRODUCT!A:A),0)+1</f>
        <v>3</v>
      </c>
      <c r="K1565" s="9" t="str">
        <f t="shared" ref="K1565:O1565" ca="1" si="4693">INDIRECT(ADDRESS($J1565+1,K$2,,,K$1))</f>
        <v>AGUIA</v>
      </c>
      <c r="L1565" s="9" t="str">
        <f t="shared" ca="1" si="4693"/>
        <v>AG</v>
      </c>
      <c r="M1565" s="9" t="str">
        <f t="shared" ca="1" si="4693"/>
        <v>PORTO ALEGRE</v>
      </c>
      <c r="N1565" s="9" t="str">
        <f t="shared" ca="1" si="4693"/>
        <v>BRASIL</v>
      </c>
      <c r="O1565" s="9">
        <f t="shared" ca="1" si="4693"/>
        <v>0</v>
      </c>
      <c r="P1565" s="9">
        <f>MOD(TRUNC((A1565-1)/COUNT('DATE Snapshot'!A:A)),COUNT(PRODUCT!A:A))+1</f>
        <v>10</v>
      </c>
      <c r="Q1565" s="9" t="str">
        <f t="shared" ref="Q1565:W1565" ca="1" si="4694">INDIRECT(ADDRESS($P1565+1,Q$2,,,Q$1))</f>
        <v>RIESLING</v>
      </c>
      <c r="R1565" s="9" t="str">
        <f t="shared" ca="1" si="4694"/>
        <v>RISL</v>
      </c>
      <c r="S1565" s="9" t="str">
        <f t="shared" ca="1" si="4694"/>
        <v>VINHO BRANCO</v>
      </c>
      <c r="T1565" s="9" t="str">
        <f t="shared" ca="1" si="4694"/>
        <v>12_BTL_0,75 l</v>
      </c>
      <c r="U1565" s="29">
        <f t="shared" ca="1" si="4694"/>
        <v>12</v>
      </c>
      <c r="V1565" s="30">
        <f t="shared" ca="1" si="4694"/>
        <v>225</v>
      </c>
      <c r="W1565" s="30">
        <f t="shared" ca="1" si="4694"/>
        <v>121</v>
      </c>
    </row>
    <row r="1566" spans="1:23" ht="13">
      <c r="A1566" s="9">
        <f t="shared" si="8"/>
        <v>1563</v>
      </c>
      <c r="B1566" s="45">
        <v>14</v>
      </c>
      <c r="C1566" s="9">
        <f>MOD(A1566-1,COUNT('DATE Snapshot'!$A:$A))+1</f>
        <v>3</v>
      </c>
      <c r="D1566" s="25">
        <f t="shared" ref="D1566:I1566" ca="1" si="4695">INDIRECT(ADDRESS($C1566+1,D$2,,,D$1))</f>
        <v>42795</v>
      </c>
      <c r="E1566" s="27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8">
        <f t="shared" ca="1" si="4695"/>
        <v>42736</v>
      </c>
      <c r="I1566" s="9">
        <f t="shared" ca="1" si="4695"/>
        <v>4</v>
      </c>
      <c r="J1566" s="46">
        <f>TRUNC((A1566-1)/COUNT('DATE Snapshot'!A:A)/COUNT(PRODUCT!A:A),0)+1</f>
        <v>3</v>
      </c>
      <c r="K1566" s="9" t="str">
        <f t="shared" ref="K1566:O1566" ca="1" si="4696">INDIRECT(ADDRESS($J1566+1,K$2,,,K$1))</f>
        <v>AGUIA</v>
      </c>
      <c r="L1566" s="9" t="str">
        <f t="shared" ca="1" si="4696"/>
        <v>AG</v>
      </c>
      <c r="M1566" s="9" t="str">
        <f t="shared" ca="1" si="4696"/>
        <v>PORTO ALEGRE</v>
      </c>
      <c r="N1566" s="9" t="str">
        <f t="shared" ca="1" si="4696"/>
        <v>BRASIL</v>
      </c>
      <c r="O1566" s="9">
        <f t="shared" ca="1" si="4696"/>
        <v>0</v>
      </c>
      <c r="P1566" s="9">
        <f>MOD(TRUNC((A1566-1)/COUNT('DATE Snapshot'!A:A)),COUNT(PRODUCT!A:A))+1</f>
        <v>10</v>
      </c>
      <c r="Q1566" s="9" t="str">
        <f t="shared" ref="Q1566:W1566" ca="1" si="4697">INDIRECT(ADDRESS($P1566+1,Q$2,,,Q$1))</f>
        <v>RIESLING</v>
      </c>
      <c r="R1566" s="9" t="str">
        <f t="shared" ca="1" si="4697"/>
        <v>RISL</v>
      </c>
      <c r="S1566" s="9" t="str">
        <f t="shared" ca="1" si="4697"/>
        <v>VINHO BRANCO</v>
      </c>
      <c r="T1566" s="9" t="str">
        <f t="shared" ca="1" si="4697"/>
        <v>12_BTL_0,75 l</v>
      </c>
      <c r="U1566" s="29">
        <f t="shared" ca="1" si="4697"/>
        <v>12</v>
      </c>
      <c r="V1566" s="30">
        <f t="shared" ca="1" si="4697"/>
        <v>225</v>
      </c>
      <c r="W1566" s="30">
        <f t="shared" ca="1" si="4697"/>
        <v>121</v>
      </c>
    </row>
    <row r="1567" spans="1:23" ht="13">
      <c r="A1567" s="9">
        <f t="shared" si="8"/>
        <v>1564</v>
      </c>
      <c r="B1567" s="45">
        <v>22</v>
      </c>
      <c r="C1567" s="9">
        <f>MOD(A1567-1,COUNT('DATE Snapshot'!$A:$A))+1</f>
        <v>4</v>
      </c>
      <c r="D1567" s="25">
        <f t="shared" ref="D1567:I1567" ca="1" si="4698">INDIRECT(ADDRESS($C1567+1,D$2,,,D$1))</f>
        <v>42826</v>
      </c>
      <c r="E1567" s="27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8">
        <f t="shared" ca="1" si="4698"/>
        <v>42736</v>
      </c>
      <c r="I1567" s="9">
        <f t="shared" ca="1" si="4698"/>
        <v>7</v>
      </c>
      <c r="J1567" s="46">
        <f>TRUNC((A1567-1)/COUNT('DATE Snapshot'!A:A)/COUNT(PRODUCT!A:A),0)+1</f>
        <v>3</v>
      </c>
      <c r="K1567" s="9" t="str">
        <f t="shared" ref="K1567:O1567" ca="1" si="4699">INDIRECT(ADDRESS($J1567+1,K$2,,,K$1))</f>
        <v>AGUIA</v>
      </c>
      <c r="L1567" s="9" t="str">
        <f t="shared" ca="1" si="4699"/>
        <v>AG</v>
      </c>
      <c r="M1567" s="9" t="str">
        <f t="shared" ca="1" si="4699"/>
        <v>PORTO ALEGRE</v>
      </c>
      <c r="N1567" s="9" t="str">
        <f t="shared" ca="1" si="4699"/>
        <v>BRASIL</v>
      </c>
      <c r="O1567" s="9">
        <f t="shared" ca="1" si="4699"/>
        <v>0</v>
      </c>
      <c r="P1567" s="9">
        <f>MOD(TRUNC((A1567-1)/COUNT('DATE Snapshot'!A:A)),COUNT(PRODUCT!A:A))+1</f>
        <v>10</v>
      </c>
      <c r="Q1567" s="9" t="str">
        <f t="shared" ref="Q1567:W1567" ca="1" si="4700">INDIRECT(ADDRESS($P1567+1,Q$2,,,Q$1))</f>
        <v>RIESLING</v>
      </c>
      <c r="R1567" s="9" t="str">
        <f t="shared" ca="1" si="4700"/>
        <v>RISL</v>
      </c>
      <c r="S1567" s="9" t="str">
        <f t="shared" ca="1" si="4700"/>
        <v>VINHO BRANCO</v>
      </c>
      <c r="T1567" s="9" t="str">
        <f t="shared" ca="1" si="4700"/>
        <v>12_BTL_0,75 l</v>
      </c>
      <c r="U1567" s="29">
        <f t="shared" ca="1" si="4700"/>
        <v>12</v>
      </c>
      <c r="V1567" s="30">
        <f t="shared" ca="1" si="4700"/>
        <v>225</v>
      </c>
      <c r="W1567" s="30">
        <f t="shared" ca="1" si="4700"/>
        <v>121</v>
      </c>
    </row>
    <row r="1568" spans="1:23" ht="13">
      <c r="A1568" s="9">
        <f t="shared" si="8"/>
        <v>1565</v>
      </c>
      <c r="B1568" s="45">
        <v>15</v>
      </c>
      <c r="C1568" s="9">
        <f>MOD(A1568-1,COUNT('DATE Snapshot'!$A:$A))+1</f>
        <v>5</v>
      </c>
      <c r="D1568" s="25">
        <f t="shared" ref="D1568:I1568" ca="1" si="4701">INDIRECT(ADDRESS($C1568+1,D$2,,,D$1))</f>
        <v>42856</v>
      </c>
      <c r="E1568" s="27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8">
        <f t="shared" ca="1" si="4701"/>
        <v>42736</v>
      </c>
      <c r="I1568" s="9">
        <f t="shared" ca="1" si="4701"/>
        <v>2</v>
      </c>
      <c r="J1568" s="46">
        <f>TRUNC((A1568-1)/COUNT('DATE Snapshot'!A:A)/COUNT(PRODUCT!A:A),0)+1</f>
        <v>3</v>
      </c>
      <c r="K1568" s="9" t="str">
        <f t="shared" ref="K1568:O1568" ca="1" si="4702">INDIRECT(ADDRESS($J1568+1,K$2,,,K$1))</f>
        <v>AGUIA</v>
      </c>
      <c r="L1568" s="9" t="str">
        <f t="shared" ca="1" si="4702"/>
        <v>AG</v>
      </c>
      <c r="M1568" s="9" t="str">
        <f t="shared" ca="1" si="4702"/>
        <v>PORTO ALEGRE</v>
      </c>
      <c r="N1568" s="9" t="str">
        <f t="shared" ca="1" si="4702"/>
        <v>BRASIL</v>
      </c>
      <c r="O1568" s="9">
        <f t="shared" ca="1" si="4702"/>
        <v>0</v>
      </c>
      <c r="P1568" s="9">
        <f>MOD(TRUNC((A1568-1)/COUNT('DATE Snapshot'!A:A)),COUNT(PRODUCT!A:A))+1</f>
        <v>10</v>
      </c>
      <c r="Q1568" s="9" t="str">
        <f t="shared" ref="Q1568:W1568" ca="1" si="4703">INDIRECT(ADDRESS($P1568+1,Q$2,,,Q$1))</f>
        <v>RIESLING</v>
      </c>
      <c r="R1568" s="9" t="str">
        <f t="shared" ca="1" si="4703"/>
        <v>RISL</v>
      </c>
      <c r="S1568" s="9" t="str">
        <f t="shared" ca="1" si="4703"/>
        <v>VINHO BRANCO</v>
      </c>
      <c r="T1568" s="9" t="str">
        <f t="shared" ca="1" si="4703"/>
        <v>12_BTL_0,75 l</v>
      </c>
      <c r="U1568" s="29">
        <f t="shared" ca="1" si="4703"/>
        <v>12</v>
      </c>
      <c r="V1568" s="30">
        <f t="shared" ca="1" si="4703"/>
        <v>225</v>
      </c>
      <c r="W1568" s="30">
        <f t="shared" ca="1" si="4703"/>
        <v>121</v>
      </c>
    </row>
    <row r="1569" spans="1:23" ht="13">
      <c r="A1569" s="9">
        <f t="shared" si="8"/>
        <v>1566</v>
      </c>
      <c r="B1569" s="45">
        <v>0</v>
      </c>
      <c r="C1569" s="9">
        <f>MOD(A1569-1,COUNT('DATE Snapshot'!$A:$A))+1</f>
        <v>6</v>
      </c>
      <c r="D1569" s="25">
        <f t="shared" ref="D1569:I1569" ca="1" si="4704">INDIRECT(ADDRESS($C1569+1,D$2,,,D$1))</f>
        <v>42887</v>
      </c>
      <c r="E1569" s="27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8">
        <f t="shared" ca="1" si="4704"/>
        <v>42736</v>
      </c>
      <c r="I1569" s="9">
        <f t="shared" ca="1" si="4704"/>
        <v>5</v>
      </c>
      <c r="J1569" s="46">
        <f>TRUNC((A1569-1)/COUNT('DATE Snapshot'!A:A)/COUNT(PRODUCT!A:A),0)+1</f>
        <v>3</v>
      </c>
      <c r="K1569" s="9" t="str">
        <f t="shared" ref="K1569:O1569" ca="1" si="4705">INDIRECT(ADDRESS($J1569+1,K$2,,,K$1))</f>
        <v>AGUIA</v>
      </c>
      <c r="L1569" s="9" t="str">
        <f t="shared" ca="1" si="4705"/>
        <v>AG</v>
      </c>
      <c r="M1569" s="9" t="str">
        <f t="shared" ca="1" si="4705"/>
        <v>PORTO ALEGRE</v>
      </c>
      <c r="N1569" s="9" t="str">
        <f t="shared" ca="1" si="4705"/>
        <v>BRASIL</v>
      </c>
      <c r="O1569" s="9">
        <f t="shared" ca="1" si="4705"/>
        <v>0</v>
      </c>
      <c r="P1569" s="9">
        <f>MOD(TRUNC((A1569-1)/COUNT('DATE Snapshot'!A:A)),COUNT(PRODUCT!A:A))+1</f>
        <v>10</v>
      </c>
      <c r="Q1569" s="9" t="str">
        <f t="shared" ref="Q1569:W1569" ca="1" si="4706">INDIRECT(ADDRESS($P1569+1,Q$2,,,Q$1))</f>
        <v>RIESLING</v>
      </c>
      <c r="R1569" s="9" t="str">
        <f t="shared" ca="1" si="4706"/>
        <v>RISL</v>
      </c>
      <c r="S1569" s="9" t="str">
        <f t="shared" ca="1" si="4706"/>
        <v>VINHO BRANCO</v>
      </c>
      <c r="T1569" s="9" t="str">
        <f t="shared" ca="1" si="4706"/>
        <v>12_BTL_0,75 l</v>
      </c>
      <c r="U1569" s="29">
        <f t="shared" ca="1" si="4706"/>
        <v>12</v>
      </c>
      <c r="V1569" s="30">
        <f t="shared" ca="1" si="4706"/>
        <v>225</v>
      </c>
      <c r="W1569" s="30">
        <f t="shared" ca="1" si="4706"/>
        <v>121</v>
      </c>
    </row>
    <row r="1570" spans="1:23" ht="13">
      <c r="A1570" s="9">
        <f t="shared" si="8"/>
        <v>1567</v>
      </c>
      <c r="B1570" s="45">
        <v>17</v>
      </c>
      <c r="C1570" s="9">
        <f>MOD(A1570-1,COUNT('DATE Snapshot'!$A:$A))+1</f>
        <v>7</v>
      </c>
      <c r="D1570" s="25">
        <f t="shared" ref="D1570:I1570" ca="1" si="4707">INDIRECT(ADDRESS($C1570+1,D$2,,,D$1))</f>
        <v>42917</v>
      </c>
      <c r="E1570" s="27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8">
        <f t="shared" ca="1" si="4707"/>
        <v>42736</v>
      </c>
      <c r="I1570" s="9">
        <f t="shared" ca="1" si="4707"/>
        <v>7</v>
      </c>
      <c r="J1570" s="46">
        <f>TRUNC((A1570-1)/COUNT('DATE Snapshot'!A:A)/COUNT(PRODUCT!A:A),0)+1</f>
        <v>3</v>
      </c>
      <c r="K1570" s="9" t="str">
        <f t="shared" ref="K1570:O1570" ca="1" si="4708">INDIRECT(ADDRESS($J1570+1,K$2,,,K$1))</f>
        <v>AGUIA</v>
      </c>
      <c r="L1570" s="9" t="str">
        <f t="shared" ca="1" si="4708"/>
        <v>AG</v>
      </c>
      <c r="M1570" s="9" t="str">
        <f t="shared" ca="1" si="4708"/>
        <v>PORTO ALEGRE</v>
      </c>
      <c r="N1570" s="9" t="str">
        <f t="shared" ca="1" si="4708"/>
        <v>BRASIL</v>
      </c>
      <c r="O1570" s="9">
        <f t="shared" ca="1" si="4708"/>
        <v>0</v>
      </c>
      <c r="P1570" s="9">
        <f>MOD(TRUNC((A1570-1)/COUNT('DATE Snapshot'!A:A)),COUNT(PRODUCT!A:A))+1</f>
        <v>10</v>
      </c>
      <c r="Q1570" s="9" t="str">
        <f t="shared" ref="Q1570:W1570" ca="1" si="4709">INDIRECT(ADDRESS($P1570+1,Q$2,,,Q$1))</f>
        <v>RIESLING</v>
      </c>
      <c r="R1570" s="9" t="str">
        <f t="shared" ca="1" si="4709"/>
        <v>RISL</v>
      </c>
      <c r="S1570" s="9" t="str">
        <f t="shared" ca="1" si="4709"/>
        <v>VINHO BRANCO</v>
      </c>
      <c r="T1570" s="9" t="str">
        <f t="shared" ca="1" si="4709"/>
        <v>12_BTL_0,75 l</v>
      </c>
      <c r="U1570" s="29">
        <f t="shared" ca="1" si="4709"/>
        <v>12</v>
      </c>
      <c r="V1570" s="30">
        <f t="shared" ca="1" si="4709"/>
        <v>225</v>
      </c>
      <c r="W1570" s="30">
        <f t="shared" ca="1" si="4709"/>
        <v>121</v>
      </c>
    </row>
    <row r="1571" spans="1:23" ht="13">
      <c r="A1571" s="9">
        <f t="shared" si="8"/>
        <v>1568</v>
      </c>
      <c r="B1571" s="45">
        <v>13</v>
      </c>
      <c r="C1571" s="9">
        <f>MOD(A1571-1,COUNT('DATE Snapshot'!$A:$A))+1</f>
        <v>8</v>
      </c>
      <c r="D1571" s="25">
        <f t="shared" ref="D1571:I1571" ca="1" si="4710">INDIRECT(ADDRESS($C1571+1,D$2,,,D$1))</f>
        <v>42948</v>
      </c>
      <c r="E1571" s="27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8">
        <f t="shared" ca="1" si="4710"/>
        <v>42736</v>
      </c>
      <c r="I1571" s="9">
        <f t="shared" ca="1" si="4710"/>
        <v>3</v>
      </c>
      <c r="J1571" s="46">
        <f>TRUNC((A1571-1)/COUNT('DATE Snapshot'!A:A)/COUNT(PRODUCT!A:A),0)+1</f>
        <v>3</v>
      </c>
      <c r="K1571" s="9" t="str">
        <f t="shared" ref="K1571:O1571" ca="1" si="4711">INDIRECT(ADDRESS($J1571+1,K$2,,,K$1))</f>
        <v>AGUIA</v>
      </c>
      <c r="L1571" s="9" t="str">
        <f t="shared" ca="1" si="4711"/>
        <v>AG</v>
      </c>
      <c r="M1571" s="9" t="str">
        <f t="shared" ca="1" si="4711"/>
        <v>PORTO ALEGRE</v>
      </c>
      <c r="N1571" s="9" t="str">
        <f t="shared" ca="1" si="4711"/>
        <v>BRASIL</v>
      </c>
      <c r="O1571" s="9">
        <f t="shared" ca="1" si="4711"/>
        <v>0</v>
      </c>
      <c r="P1571" s="9">
        <f>MOD(TRUNC((A1571-1)/COUNT('DATE Snapshot'!A:A)),COUNT(PRODUCT!A:A))+1</f>
        <v>10</v>
      </c>
      <c r="Q1571" s="9" t="str">
        <f t="shared" ref="Q1571:W1571" ca="1" si="4712">INDIRECT(ADDRESS($P1571+1,Q$2,,,Q$1))</f>
        <v>RIESLING</v>
      </c>
      <c r="R1571" s="9" t="str">
        <f t="shared" ca="1" si="4712"/>
        <v>RISL</v>
      </c>
      <c r="S1571" s="9" t="str">
        <f t="shared" ca="1" si="4712"/>
        <v>VINHO BRANCO</v>
      </c>
      <c r="T1571" s="9" t="str">
        <f t="shared" ca="1" si="4712"/>
        <v>12_BTL_0,75 l</v>
      </c>
      <c r="U1571" s="29">
        <f t="shared" ca="1" si="4712"/>
        <v>12</v>
      </c>
      <c r="V1571" s="30">
        <f t="shared" ca="1" si="4712"/>
        <v>225</v>
      </c>
      <c r="W1571" s="30">
        <f t="shared" ca="1" si="4712"/>
        <v>121</v>
      </c>
    </row>
    <row r="1572" spans="1:23" ht="13">
      <c r="A1572" s="9">
        <f t="shared" si="8"/>
        <v>1569</v>
      </c>
      <c r="B1572" s="45">
        <v>13</v>
      </c>
      <c r="C1572" s="9">
        <f>MOD(A1572-1,COUNT('DATE Snapshot'!$A:$A))+1</f>
        <v>9</v>
      </c>
      <c r="D1572" s="25">
        <f t="shared" ref="D1572:I1572" ca="1" si="4713">INDIRECT(ADDRESS($C1572+1,D$2,,,D$1))</f>
        <v>42979</v>
      </c>
      <c r="E1572" s="27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8">
        <f t="shared" ca="1" si="4713"/>
        <v>42736</v>
      </c>
      <c r="I1572" s="9">
        <f t="shared" ca="1" si="4713"/>
        <v>6</v>
      </c>
      <c r="J1572" s="46">
        <f>TRUNC((A1572-1)/COUNT('DATE Snapshot'!A:A)/COUNT(PRODUCT!A:A),0)+1</f>
        <v>3</v>
      </c>
      <c r="K1572" s="9" t="str">
        <f t="shared" ref="K1572:O1572" ca="1" si="4714">INDIRECT(ADDRESS($J1572+1,K$2,,,K$1))</f>
        <v>AGUIA</v>
      </c>
      <c r="L1572" s="9" t="str">
        <f t="shared" ca="1" si="4714"/>
        <v>AG</v>
      </c>
      <c r="M1572" s="9" t="str">
        <f t="shared" ca="1" si="4714"/>
        <v>PORTO ALEGRE</v>
      </c>
      <c r="N1572" s="9" t="str">
        <f t="shared" ca="1" si="4714"/>
        <v>BRASIL</v>
      </c>
      <c r="O1572" s="9">
        <f t="shared" ca="1" si="4714"/>
        <v>0</v>
      </c>
      <c r="P1572" s="9">
        <f>MOD(TRUNC((A1572-1)/COUNT('DATE Snapshot'!A:A)),COUNT(PRODUCT!A:A))+1</f>
        <v>10</v>
      </c>
      <c r="Q1572" s="9" t="str">
        <f t="shared" ref="Q1572:W1572" ca="1" si="4715">INDIRECT(ADDRESS($P1572+1,Q$2,,,Q$1))</f>
        <v>RIESLING</v>
      </c>
      <c r="R1572" s="9" t="str">
        <f t="shared" ca="1" si="4715"/>
        <v>RISL</v>
      </c>
      <c r="S1572" s="9" t="str">
        <f t="shared" ca="1" si="4715"/>
        <v>VINHO BRANCO</v>
      </c>
      <c r="T1572" s="9" t="str">
        <f t="shared" ca="1" si="4715"/>
        <v>12_BTL_0,75 l</v>
      </c>
      <c r="U1572" s="29">
        <f t="shared" ca="1" si="4715"/>
        <v>12</v>
      </c>
      <c r="V1572" s="30">
        <f t="shared" ca="1" si="4715"/>
        <v>225</v>
      </c>
      <c r="W1572" s="30">
        <f t="shared" ca="1" si="4715"/>
        <v>121</v>
      </c>
    </row>
    <row r="1573" spans="1:23" ht="13">
      <c r="A1573" s="9">
        <f t="shared" si="8"/>
        <v>1570</v>
      </c>
      <c r="B1573" s="45">
        <v>16</v>
      </c>
      <c r="C1573" s="9">
        <f>MOD(A1573-1,COUNT('DATE Snapshot'!$A:$A))+1</f>
        <v>10</v>
      </c>
      <c r="D1573" s="25">
        <f t="shared" ref="D1573:I1573" ca="1" si="4716">INDIRECT(ADDRESS($C1573+1,D$2,,,D$1))</f>
        <v>43009</v>
      </c>
      <c r="E1573" s="27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8">
        <f t="shared" ca="1" si="4716"/>
        <v>42736</v>
      </c>
      <c r="I1573" s="9">
        <f t="shared" ca="1" si="4716"/>
        <v>1</v>
      </c>
      <c r="J1573" s="46">
        <f>TRUNC((A1573-1)/COUNT('DATE Snapshot'!A:A)/COUNT(PRODUCT!A:A),0)+1</f>
        <v>3</v>
      </c>
      <c r="K1573" s="9" t="str">
        <f t="shared" ref="K1573:O1573" ca="1" si="4717">INDIRECT(ADDRESS($J1573+1,K$2,,,K$1))</f>
        <v>AGUIA</v>
      </c>
      <c r="L1573" s="9" t="str">
        <f t="shared" ca="1" si="4717"/>
        <v>AG</v>
      </c>
      <c r="M1573" s="9" t="str">
        <f t="shared" ca="1" si="4717"/>
        <v>PORTO ALEGRE</v>
      </c>
      <c r="N1573" s="9" t="str">
        <f t="shared" ca="1" si="4717"/>
        <v>BRASIL</v>
      </c>
      <c r="O1573" s="9">
        <f t="shared" ca="1" si="4717"/>
        <v>0</v>
      </c>
      <c r="P1573" s="9">
        <f>MOD(TRUNC((A1573-1)/COUNT('DATE Snapshot'!A:A)),COUNT(PRODUCT!A:A))+1</f>
        <v>10</v>
      </c>
      <c r="Q1573" s="9" t="str">
        <f t="shared" ref="Q1573:W1573" ca="1" si="4718">INDIRECT(ADDRESS($P1573+1,Q$2,,,Q$1))</f>
        <v>RIESLING</v>
      </c>
      <c r="R1573" s="9" t="str">
        <f t="shared" ca="1" si="4718"/>
        <v>RISL</v>
      </c>
      <c r="S1573" s="9" t="str">
        <f t="shared" ca="1" si="4718"/>
        <v>VINHO BRANCO</v>
      </c>
      <c r="T1573" s="9" t="str">
        <f t="shared" ca="1" si="4718"/>
        <v>12_BTL_0,75 l</v>
      </c>
      <c r="U1573" s="29">
        <f t="shared" ca="1" si="4718"/>
        <v>12</v>
      </c>
      <c r="V1573" s="30">
        <f t="shared" ca="1" si="4718"/>
        <v>225</v>
      </c>
      <c r="W1573" s="30">
        <f t="shared" ca="1" si="4718"/>
        <v>121</v>
      </c>
    </row>
    <row r="1574" spans="1:23" ht="13">
      <c r="A1574" s="9">
        <f t="shared" si="8"/>
        <v>1571</v>
      </c>
      <c r="B1574" s="45">
        <v>13</v>
      </c>
      <c r="C1574" s="9">
        <f>MOD(A1574-1,COUNT('DATE Snapshot'!$A:$A))+1</f>
        <v>11</v>
      </c>
      <c r="D1574" s="25">
        <f t="shared" ref="D1574:I1574" ca="1" si="4719">INDIRECT(ADDRESS($C1574+1,D$2,,,D$1))</f>
        <v>43040</v>
      </c>
      <c r="E1574" s="27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8">
        <f t="shared" ca="1" si="4719"/>
        <v>42736</v>
      </c>
      <c r="I1574" s="9">
        <f t="shared" ca="1" si="4719"/>
        <v>4</v>
      </c>
      <c r="J1574" s="46">
        <f>TRUNC((A1574-1)/COUNT('DATE Snapshot'!A:A)/COUNT(PRODUCT!A:A),0)+1</f>
        <v>3</v>
      </c>
      <c r="K1574" s="9" t="str">
        <f t="shared" ref="K1574:O1574" ca="1" si="4720">INDIRECT(ADDRESS($J1574+1,K$2,,,K$1))</f>
        <v>AGUIA</v>
      </c>
      <c r="L1574" s="9" t="str">
        <f t="shared" ca="1" si="4720"/>
        <v>AG</v>
      </c>
      <c r="M1574" s="9" t="str">
        <f t="shared" ca="1" si="4720"/>
        <v>PORTO ALEGRE</v>
      </c>
      <c r="N1574" s="9" t="str">
        <f t="shared" ca="1" si="4720"/>
        <v>BRASIL</v>
      </c>
      <c r="O1574" s="9">
        <f t="shared" ca="1" si="4720"/>
        <v>0</v>
      </c>
      <c r="P1574" s="9">
        <f>MOD(TRUNC((A1574-1)/COUNT('DATE Snapshot'!A:A)),COUNT(PRODUCT!A:A))+1</f>
        <v>10</v>
      </c>
      <c r="Q1574" s="9" t="str">
        <f t="shared" ref="Q1574:W1574" ca="1" si="4721">INDIRECT(ADDRESS($P1574+1,Q$2,,,Q$1))</f>
        <v>RIESLING</v>
      </c>
      <c r="R1574" s="9" t="str">
        <f t="shared" ca="1" si="4721"/>
        <v>RISL</v>
      </c>
      <c r="S1574" s="9" t="str">
        <f t="shared" ca="1" si="4721"/>
        <v>VINHO BRANCO</v>
      </c>
      <c r="T1574" s="9" t="str">
        <f t="shared" ca="1" si="4721"/>
        <v>12_BTL_0,75 l</v>
      </c>
      <c r="U1574" s="29">
        <f t="shared" ca="1" si="4721"/>
        <v>12</v>
      </c>
      <c r="V1574" s="30">
        <f t="shared" ca="1" si="4721"/>
        <v>225</v>
      </c>
      <c r="W1574" s="30">
        <f t="shared" ca="1" si="4721"/>
        <v>121</v>
      </c>
    </row>
    <row r="1575" spans="1:23" ht="13">
      <c r="A1575" s="9">
        <f t="shared" si="8"/>
        <v>1572</v>
      </c>
      <c r="B1575" s="45">
        <v>9</v>
      </c>
      <c r="C1575" s="9">
        <f>MOD(A1575-1,COUNT('DATE Snapshot'!$A:$A))+1</f>
        <v>12</v>
      </c>
      <c r="D1575" s="25">
        <f t="shared" ref="D1575:I1575" ca="1" si="4722">INDIRECT(ADDRESS($C1575+1,D$2,,,D$1))</f>
        <v>43070</v>
      </c>
      <c r="E1575" s="27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8">
        <f t="shared" ca="1" si="4722"/>
        <v>42736</v>
      </c>
      <c r="I1575" s="9">
        <f t="shared" ca="1" si="4722"/>
        <v>6</v>
      </c>
      <c r="J1575" s="46">
        <f>TRUNC((A1575-1)/COUNT('DATE Snapshot'!A:A)/COUNT(PRODUCT!A:A),0)+1</f>
        <v>3</v>
      </c>
      <c r="K1575" s="9" t="str">
        <f t="shared" ref="K1575:O1575" ca="1" si="4723">INDIRECT(ADDRESS($J1575+1,K$2,,,K$1))</f>
        <v>AGUIA</v>
      </c>
      <c r="L1575" s="9" t="str">
        <f t="shared" ca="1" si="4723"/>
        <v>AG</v>
      </c>
      <c r="M1575" s="9" t="str">
        <f t="shared" ca="1" si="4723"/>
        <v>PORTO ALEGRE</v>
      </c>
      <c r="N1575" s="9" t="str">
        <f t="shared" ca="1" si="4723"/>
        <v>BRASIL</v>
      </c>
      <c r="O1575" s="9">
        <f t="shared" ca="1" si="4723"/>
        <v>0</v>
      </c>
      <c r="P1575" s="9">
        <f>MOD(TRUNC((A1575-1)/COUNT('DATE Snapshot'!A:A)),COUNT(PRODUCT!A:A))+1</f>
        <v>10</v>
      </c>
      <c r="Q1575" s="9" t="str">
        <f t="shared" ref="Q1575:W1575" ca="1" si="4724">INDIRECT(ADDRESS($P1575+1,Q$2,,,Q$1))</f>
        <v>RIESLING</v>
      </c>
      <c r="R1575" s="9" t="str">
        <f t="shared" ca="1" si="4724"/>
        <v>RISL</v>
      </c>
      <c r="S1575" s="9" t="str">
        <f t="shared" ca="1" si="4724"/>
        <v>VINHO BRANCO</v>
      </c>
      <c r="T1575" s="9" t="str">
        <f t="shared" ca="1" si="4724"/>
        <v>12_BTL_0,75 l</v>
      </c>
      <c r="U1575" s="29">
        <f t="shared" ca="1" si="4724"/>
        <v>12</v>
      </c>
      <c r="V1575" s="30">
        <f t="shared" ca="1" si="4724"/>
        <v>225</v>
      </c>
      <c r="W1575" s="30">
        <f t="shared" ca="1" si="4724"/>
        <v>121</v>
      </c>
    </row>
    <row r="1576" spans="1:23" ht="13">
      <c r="A1576" s="9">
        <f t="shared" si="8"/>
        <v>1573</v>
      </c>
      <c r="B1576" s="45">
        <v>13</v>
      </c>
      <c r="C1576" s="9">
        <f>MOD(A1576-1,COUNT('DATE Snapshot'!$A:$A))+1</f>
        <v>13</v>
      </c>
      <c r="D1576" s="25">
        <f t="shared" ref="D1576:I1576" ca="1" si="4725">INDIRECT(ADDRESS($C1576+1,D$2,,,D$1))</f>
        <v>43101</v>
      </c>
      <c r="E1576" s="27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8">
        <f t="shared" ca="1" si="4725"/>
        <v>43101</v>
      </c>
      <c r="I1576" s="9">
        <f t="shared" ca="1" si="4725"/>
        <v>2</v>
      </c>
      <c r="J1576" s="46">
        <f>TRUNC((A1576-1)/COUNT('DATE Snapshot'!A:A)/COUNT(PRODUCT!A:A),0)+1</f>
        <v>3</v>
      </c>
      <c r="K1576" s="9" t="str">
        <f t="shared" ref="K1576:O1576" ca="1" si="4726">INDIRECT(ADDRESS($J1576+1,K$2,,,K$1))</f>
        <v>AGUIA</v>
      </c>
      <c r="L1576" s="9" t="str">
        <f t="shared" ca="1" si="4726"/>
        <v>AG</v>
      </c>
      <c r="M1576" s="9" t="str">
        <f t="shared" ca="1" si="4726"/>
        <v>PORTO ALEGRE</v>
      </c>
      <c r="N1576" s="9" t="str">
        <f t="shared" ca="1" si="4726"/>
        <v>BRASIL</v>
      </c>
      <c r="O1576" s="9">
        <f t="shared" ca="1" si="4726"/>
        <v>0</v>
      </c>
      <c r="P1576" s="9">
        <f>MOD(TRUNC((A1576-1)/COUNT('DATE Snapshot'!A:A)),COUNT(PRODUCT!A:A))+1</f>
        <v>10</v>
      </c>
      <c r="Q1576" s="9" t="str">
        <f t="shared" ref="Q1576:W1576" ca="1" si="4727">INDIRECT(ADDRESS($P1576+1,Q$2,,,Q$1))</f>
        <v>RIESLING</v>
      </c>
      <c r="R1576" s="9" t="str">
        <f t="shared" ca="1" si="4727"/>
        <v>RISL</v>
      </c>
      <c r="S1576" s="9" t="str">
        <f t="shared" ca="1" si="4727"/>
        <v>VINHO BRANCO</v>
      </c>
      <c r="T1576" s="9" t="str">
        <f t="shared" ca="1" si="4727"/>
        <v>12_BTL_0,75 l</v>
      </c>
      <c r="U1576" s="29">
        <f t="shared" ca="1" si="4727"/>
        <v>12</v>
      </c>
      <c r="V1576" s="30">
        <f t="shared" ca="1" si="4727"/>
        <v>225</v>
      </c>
      <c r="W1576" s="30">
        <f t="shared" ca="1" si="4727"/>
        <v>121</v>
      </c>
    </row>
    <row r="1577" spans="1:23" ht="13">
      <c r="A1577" s="9">
        <f t="shared" si="8"/>
        <v>1574</v>
      </c>
      <c r="B1577" s="45">
        <v>7</v>
      </c>
      <c r="C1577" s="9">
        <f>MOD(A1577-1,COUNT('DATE Snapshot'!$A:$A))+1</f>
        <v>14</v>
      </c>
      <c r="D1577" s="25">
        <f t="shared" ref="D1577:I1577" ca="1" si="4728">INDIRECT(ADDRESS($C1577+1,D$2,,,D$1))</f>
        <v>43132</v>
      </c>
      <c r="E1577" s="27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8">
        <f t="shared" ca="1" si="4728"/>
        <v>43101</v>
      </c>
      <c r="I1577" s="9">
        <f t="shared" ca="1" si="4728"/>
        <v>5</v>
      </c>
      <c r="J1577" s="46">
        <f>TRUNC((A1577-1)/COUNT('DATE Snapshot'!A:A)/COUNT(PRODUCT!A:A),0)+1</f>
        <v>3</v>
      </c>
      <c r="K1577" s="9" t="str">
        <f t="shared" ref="K1577:O1577" ca="1" si="4729">INDIRECT(ADDRESS($J1577+1,K$2,,,K$1))</f>
        <v>AGUIA</v>
      </c>
      <c r="L1577" s="9" t="str">
        <f t="shared" ca="1" si="4729"/>
        <v>AG</v>
      </c>
      <c r="M1577" s="9" t="str">
        <f t="shared" ca="1" si="4729"/>
        <v>PORTO ALEGRE</v>
      </c>
      <c r="N1577" s="9" t="str">
        <f t="shared" ca="1" si="4729"/>
        <v>BRASIL</v>
      </c>
      <c r="O1577" s="9">
        <f t="shared" ca="1" si="4729"/>
        <v>0</v>
      </c>
      <c r="P1577" s="9">
        <f>MOD(TRUNC((A1577-1)/COUNT('DATE Snapshot'!A:A)),COUNT(PRODUCT!A:A))+1</f>
        <v>10</v>
      </c>
      <c r="Q1577" s="9" t="str">
        <f t="shared" ref="Q1577:W1577" ca="1" si="4730">INDIRECT(ADDRESS($P1577+1,Q$2,,,Q$1))</f>
        <v>RIESLING</v>
      </c>
      <c r="R1577" s="9" t="str">
        <f t="shared" ca="1" si="4730"/>
        <v>RISL</v>
      </c>
      <c r="S1577" s="9" t="str">
        <f t="shared" ca="1" si="4730"/>
        <v>VINHO BRANCO</v>
      </c>
      <c r="T1577" s="9" t="str">
        <f t="shared" ca="1" si="4730"/>
        <v>12_BTL_0,75 l</v>
      </c>
      <c r="U1577" s="29">
        <f t="shared" ca="1" si="4730"/>
        <v>12</v>
      </c>
      <c r="V1577" s="30">
        <f t="shared" ca="1" si="4730"/>
        <v>225</v>
      </c>
      <c r="W1577" s="30">
        <f t="shared" ca="1" si="4730"/>
        <v>121</v>
      </c>
    </row>
    <row r="1578" spans="1:23" ht="13">
      <c r="A1578" s="9">
        <f t="shared" si="8"/>
        <v>1575</v>
      </c>
      <c r="B1578" s="45">
        <v>8</v>
      </c>
      <c r="C1578" s="9">
        <f>MOD(A1578-1,COUNT('DATE Snapshot'!$A:$A))+1</f>
        <v>15</v>
      </c>
      <c r="D1578" s="25">
        <f t="shared" ref="D1578:I1578" ca="1" si="4731">INDIRECT(ADDRESS($C1578+1,D$2,,,D$1))</f>
        <v>43160</v>
      </c>
      <c r="E1578" s="27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8">
        <f t="shared" ca="1" si="4731"/>
        <v>43101</v>
      </c>
      <c r="I1578" s="9">
        <f t="shared" ca="1" si="4731"/>
        <v>5</v>
      </c>
      <c r="J1578" s="46">
        <f>TRUNC((A1578-1)/COUNT('DATE Snapshot'!A:A)/COUNT(PRODUCT!A:A),0)+1</f>
        <v>3</v>
      </c>
      <c r="K1578" s="9" t="str">
        <f t="shared" ref="K1578:O1578" ca="1" si="4732">INDIRECT(ADDRESS($J1578+1,K$2,,,K$1))</f>
        <v>AGUIA</v>
      </c>
      <c r="L1578" s="9" t="str">
        <f t="shared" ca="1" si="4732"/>
        <v>AG</v>
      </c>
      <c r="M1578" s="9" t="str">
        <f t="shared" ca="1" si="4732"/>
        <v>PORTO ALEGRE</v>
      </c>
      <c r="N1578" s="9" t="str">
        <f t="shared" ca="1" si="4732"/>
        <v>BRASIL</v>
      </c>
      <c r="O1578" s="9">
        <f t="shared" ca="1" si="4732"/>
        <v>0</v>
      </c>
      <c r="P1578" s="9">
        <f>MOD(TRUNC((A1578-1)/COUNT('DATE Snapshot'!A:A)),COUNT(PRODUCT!A:A))+1</f>
        <v>10</v>
      </c>
      <c r="Q1578" s="9" t="str">
        <f t="shared" ref="Q1578:W1578" ca="1" si="4733">INDIRECT(ADDRESS($P1578+1,Q$2,,,Q$1))</f>
        <v>RIESLING</v>
      </c>
      <c r="R1578" s="9" t="str">
        <f t="shared" ca="1" si="4733"/>
        <v>RISL</v>
      </c>
      <c r="S1578" s="9" t="str">
        <f t="shared" ca="1" si="4733"/>
        <v>VINHO BRANCO</v>
      </c>
      <c r="T1578" s="9" t="str">
        <f t="shared" ca="1" si="4733"/>
        <v>12_BTL_0,75 l</v>
      </c>
      <c r="U1578" s="29">
        <f t="shared" ca="1" si="4733"/>
        <v>12</v>
      </c>
      <c r="V1578" s="30">
        <f t="shared" ca="1" si="4733"/>
        <v>225</v>
      </c>
      <c r="W1578" s="30">
        <f t="shared" ca="1" si="4733"/>
        <v>121</v>
      </c>
    </row>
    <row r="1579" spans="1:23" ht="13">
      <c r="A1579" s="9">
        <f t="shared" si="8"/>
        <v>1576</v>
      </c>
      <c r="B1579" s="45">
        <v>7</v>
      </c>
      <c r="C1579" s="9">
        <f>MOD(A1579-1,COUNT('DATE Snapshot'!$A:$A))+1</f>
        <v>16</v>
      </c>
      <c r="D1579" s="25">
        <f t="shared" ref="D1579:I1579" ca="1" si="4734">INDIRECT(ADDRESS($C1579+1,D$2,,,D$1))</f>
        <v>43191</v>
      </c>
      <c r="E1579" s="27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8">
        <f t="shared" ca="1" si="4734"/>
        <v>43101</v>
      </c>
      <c r="I1579" s="9">
        <f t="shared" ca="1" si="4734"/>
        <v>1</v>
      </c>
      <c r="J1579" s="46">
        <f>TRUNC((A1579-1)/COUNT('DATE Snapshot'!A:A)/COUNT(PRODUCT!A:A),0)+1</f>
        <v>3</v>
      </c>
      <c r="K1579" s="9" t="str">
        <f t="shared" ref="K1579:O1579" ca="1" si="4735">INDIRECT(ADDRESS($J1579+1,K$2,,,K$1))</f>
        <v>AGUIA</v>
      </c>
      <c r="L1579" s="9" t="str">
        <f t="shared" ca="1" si="4735"/>
        <v>AG</v>
      </c>
      <c r="M1579" s="9" t="str">
        <f t="shared" ca="1" si="4735"/>
        <v>PORTO ALEGRE</v>
      </c>
      <c r="N1579" s="9" t="str">
        <f t="shared" ca="1" si="4735"/>
        <v>BRASIL</v>
      </c>
      <c r="O1579" s="9">
        <f t="shared" ca="1" si="4735"/>
        <v>0</v>
      </c>
      <c r="P1579" s="9">
        <f>MOD(TRUNC((A1579-1)/COUNT('DATE Snapshot'!A:A)),COUNT(PRODUCT!A:A))+1</f>
        <v>10</v>
      </c>
      <c r="Q1579" s="9" t="str">
        <f t="shared" ref="Q1579:W1579" ca="1" si="4736">INDIRECT(ADDRESS($P1579+1,Q$2,,,Q$1))</f>
        <v>RIESLING</v>
      </c>
      <c r="R1579" s="9" t="str">
        <f t="shared" ca="1" si="4736"/>
        <v>RISL</v>
      </c>
      <c r="S1579" s="9" t="str">
        <f t="shared" ca="1" si="4736"/>
        <v>VINHO BRANCO</v>
      </c>
      <c r="T1579" s="9" t="str">
        <f t="shared" ca="1" si="4736"/>
        <v>12_BTL_0,75 l</v>
      </c>
      <c r="U1579" s="29">
        <f t="shared" ca="1" si="4736"/>
        <v>12</v>
      </c>
      <c r="V1579" s="30">
        <f t="shared" ca="1" si="4736"/>
        <v>225</v>
      </c>
      <c r="W1579" s="30">
        <f t="shared" ca="1" si="4736"/>
        <v>121</v>
      </c>
    </row>
    <row r="1580" spans="1:23" ht="13">
      <c r="A1580" s="9">
        <f t="shared" si="8"/>
        <v>1577</v>
      </c>
      <c r="B1580" s="45">
        <v>19</v>
      </c>
      <c r="C1580" s="9">
        <f>MOD(A1580-1,COUNT('DATE Snapshot'!$A:$A))+1</f>
        <v>17</v>
      </c>
      <c r="D1580" s="25">
        <f t="shared" ref="D1580:I1580" ca="1" si="4737">INDIRECT(ADDRESS($C1580+1,D$2,,,D$1))</f>
        <v>43221</v>
      </c>
      <c r="E1580" s="27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8">
        <f t="shared" ca="1" si="4737"/>
        <v>43101</v>
      </c>
      <c r="I1580" s="9">
        <f t="shared" ca="1" si="4737"/>
        <v>3</v>
      </c>
      <c r="J1580" s="46">
        <f>TRUNC((A1580-1)/COUNT('DATE Snapshot'!A:A)/COUNT(PRODUCT!A:A),0)+1</f>
        <v>3</v>
      </c>
      <c r="K1580" s="9" t="str">
        <f t="shared" ref="K1580:O1580" ca="1" si="4738">INDIRECT(ADDRESS($J1580+1,K$2,,,K$1))</f>
        <v>AGUIA</v>
      </c>
      <c r="L1580" s="9" t="str">
        <f t="shared" ca="1" si="4738"/>
        <v>AG</v>
      </c>
      <c r="M1580" s="9" t="str">
        <f t="shared" ca="1" si="4738"/>
        <v>PORTO ALEGRE</v>
      </c>
      <c r="N1580" s="9" t="str">
        <f t="shared" ca="1" si="4738"/>
        <v>BRASIL</v>
      </c>
      <c r="O1580" s="9">
        <f t="shared" ca="1" si="4738"/>
        <v>0</v>
      </c>
      <c r="P1580" s="9">
        <f>MOD(TRUNC((A1580-1)/COUNT('DATE Snapshot'!A:A)),COUNT(PRODUCT!A:A))+1</f>
        <v>10</v>
      </c>
      <c r="Q1580" s="9" t="str">
        <f t="shared" ref="Q1580:W1580" ca="1" si="4739">INDIRECT(ADDRESS($P1580+1,Q$2,,,Q$1))</f>
        <v>RIESLING</v>
      </c>
      <c r="R1580" s="9" t="str">
        <f t="shared" ca="1" si="4739"/>
        <v>RISL</v>
      </c>
      <c r="S1580" s="9" t="str">
        <f t="shared" ca="1" si="4739"/>
        <v>VINHO BRANCO</v>
      </c>
      <c r="T1580" s="9" t="str">
        <f t="shared" ca="1" si="4739"/>
        <v>12_BTL_0,75 l</v>
      </c>
      <c r="U1580" s="29">
        <f t="shared" ca="1" si="4739"/>
        <v>12</v>
      </c>
      <c r="V1580" s="30">
        <f t="shared" ca="1" si="4739"/>
        <v>225</v>
      </c>
      <c r="W1580" s="30">
        <f t="shared" ca="1" si="4739"/>
        <v>121</v>
      </c>
    </row>
    <row r="1581" spans="1:23" ht="13">
      <c r="A1581" s="9">
        <f t="shared" si="8"/>
        <v>1578</v>
      </c>
      <c r="B1581" s="45">
        <v>17</v>
      </c>
      <c r="C1581" s="9">
        <f>MOD(A1581-1,COUNT('DATE Snapshot'!$A:$A))+1</f>
        <v>18</v>
      </c>
      <c r="D1581" s="25">
        <f t="shared" ref="D1581:I1581" ca="1" si="4740">INDIRECT(ADDRESS($C1581+1,D$2,,,D$1))</f>
        <v>43252</v>
      </c>
      <c r="E1581" s="27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8">
        <f t="shared" ca="1" si="4740"/>
        <v>43101</v>
      </c>
      <c r="I1581" s="9">
        <f t="shared" ca="1" si="4740"/>
        <v>6</v>
      </c>
      <c r="J1581" s="46">
        <f>TRUNC((A1581-1)/COUNT('DATE Snapshot'!A:A)/COUNT(PRODUCT!A:A),0)+1</f>
        <v>3</v>
      </c>
      <c r="K1581" s="9" t="str">
        <f t="shared" ref="K1581:O1581" ca="1" si="4741">INDIRECT(ADDRESS($J1581+1,K$2,,,K$1))</f>
        <v>AGUIA</v>
      </c>
      <c r="L1581" s="9" t="str">
        <f t="shared" ca="1" si="4741"/>
        <v>AG</v>
      </c>
      <c r="M1581" s="9" t="str">
        <f t="shared" ca="1" si="4741"/>
        <v>PORTO ALEGRE</v>
      </c>
      <c r="N1581" s="9" t="str">
        <f t="shared" ca="1" si="4741"/>
        <v>BRASIL</v>
      </c>
      <c r="O1581" s="9">
        <f t="shared" ca="1" si="4741"/>
        <v>0</v>
      </c>
      <c r="P1581" s="9">
        <f>MOD(TRUNC((A1581-1)/COUNT('DATE Snapshot'!A:A)),COUNT(PRODUCT!A:A))+1</f>
        <v>10</v>
      </c>
      <c r="Q1581" s="9" t="str">
        <f t="shared" ref="Q1581:W1581" ca="1" si="4742">INDIRECT(ADDRESS($P1581+1,Q$2,,,Q$1))</f>
        <v>RIESLING</v>
      </c>
      <c r="R1581" s="9" t="str">
        <f t="shared" ca="1" si="4742"/>
        <v>RISL</v>
      </c>
      <c r="S1581" s="9" t="str">
        <f t="shared" ca="1" si="4742"/>
        <v>VINHO BRANCO</v>
      </c>
      <c r="T1581" s="9" t="str">
        <f t="shared" ca="1" si="4742"/>
        <v>12_BTL_0,75 l</v>
      </c>
      <c r="U1581" s="29">
        <f t="shared" ca="1" si="4742"/>
        <v>12</v>
      </c>
      <c r="V1581" s="30">
        <f t="shared" ca="1" si="4742"/>
        <v>225</v>
      </c>
      <c r="W1581" s="30">
        <f t="shared" ca="1" si="4742"/>
        <v>121</v>
      </c>
    </row>
    <row r="1582" spans="1:23" ht="13">
      <c r="A1582" s="9">
        <f t="shared" si="8"/>
        <v>1579</v>
      </c>
      <c r="B1582" s="45">
        <v>9</v>
      </c>
      <c r="C1582" s="9">
        <f>MOD(A1582-1,COUNT('DATE Snapshot'!$A:$A))+1</f>
        <v>19</v>
      </c>
      <c r="D1582" s="25">
        <f t="shared" ref="D1582:I1582" ca="1" si="4743">INDIRECT(ADDRESS($C1582+1,D$2,,,D$1))</f>
        <v>43282</v>
      </c>
      <c r="E1582" s="27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8">
        <f t="shared" ca="1" si="4743"/>
        <v>43101</v>
      </c>
      <c r="I1582" s="9">
        <f t="shared" ca="1" si="4743"/>
        <v>1</v>
      </c>
      <c r="J1582" s="46">
        <f>TRUNC((A1582-1)/COUNT('DATE Snapshot'!A:A)/COUNT(PRODUCT!A:A),0)+1</f>
        <v>3</v>
      </c>
      <c r="K1582" s="9" t="str">
        <f t="shared" ref="K1582:O1582" ca="1" si="4744">INDIRECT(ADDRESS($J1582+1,K$2,,,K$1))</f>
        <v>AGUIA</v>
      </c>
      <c r="L1582" s="9" t="str">
        <f t="shared" ca="1" si="4744"/>
        <v>AG</v>
      </c>
      <c r="M1582" s="9" t="str">
        <f t="shared" ca="1" si="4744"/>
        <v>PORTO ALEGRE</v>
      </c>
      <c r="N1582" s="9" t="str">
        <f t="shared" ca="1" si="4744"/>
        <v>BRASIL</v>
      </c>
      <c r="O1582" s="9">
        <f t="shared" ca="1" si="4744"/>
        <v>0</v>
      </c>
      <c r="P1582" s="9">
        <f>MOD(TRUNC((A1582-1)/COUNT('DATE Snapshot'!A:A)),COUNT(PRODUCT!A:A))+1</f>
        <v>10</v>
      </c>
      <c r="Q1582" s="9" t="str">
        <f t="shared" ref="Q1582:W1582" ca="1" si="4745">INDIRECT(ADDRESS($P1582+1,Q$2,,,Q$1))</f>
        <v>RIESLING</v>
      </c>
      <c r="R1582" s="9" t="str">
        <f t="shared" ca="1" si="4745"/>
        <v>RISL</v>
      </c>
      <c r="S1582" s="9" t="str">
        <f t="shared" ca="1" si="4745"/>
        <v>VINHO BRANCO</v>
      </c>
      <c r="T1582" s="9" t="str">
        <f t="shared" ca="1" si="4745"/>
        <v>12_BTL_0,75 l</v>
      </c>
      <c r="U1582" s="29">
        <f t="shared" ca="1" si="4745"/>
        <v>12</v>
      </c>
      <c r="V1582" s="30">
        <f t="shared" ca="1" si="4745"/>
        <v>225</v>
      </c>
      <c r="W1582" s="30">
        <f t="shared" ca="1" si="4745"/>
        <v>121</v>
      </c>
    </row>
    <row r="1583" spans="1:23" ht="13">
      <c r="A1583" s="9">
        <f t="shared" si="8"/>
        <v>1580</v>
      </c>
      <c r="B1583" s="45">
        <v>18</v>
      </c>
      <c r="C1583" s="9">
        <f>MOD(A1583-1,COUNT('DATE Snapshot'!$A:$A))+1</f>
        <v>20</v>
      </c>
      <c r="D1583" s="25">
        <f t="shared" ref="D1583:I1583" ca="1" si="4746">INDIRECT(ADDRESS($C1583+1,D$2,,,D$1))</f>
        <v>43313</v>
      </c>
      <c r="E1583" s="27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8">
        <f t="shared" ca="1" si="4746"/>
        <v>43101</v>
      </c>
      <c r="I1583" s="9">
        <f t="shared" ca="1" si="4746"/>
        <v>4</v>
      </c>
      <c r="J1583" s="46">
        <f>TRUNC((A1583-1)/COUNT('DATE Snapshot'!A:A)/COUNT(PRODUCT!A:A),0)+1</f>
        <v>3</v>
      </c>
      <c r="K1583" s="9" t="str">
        <f t="shared" ref="K1583:O1583" ca="1" si="4747">INDIRECT(ADDRESS($J1583+1,K$2,,,K$1))</f>
        <v>AGUIA</v>
      </c>
      <c r="L1583" s="9" t="str">
        <f t="shared" ca="1" si="4747"/>
        <v>AG</v>
      </c>
      <c r="M1583" s="9" t="str">
        <f t="shared" ca="1" si="4747"/>
        <v>PORTO ALEGRE</v>
      </c>
      <c r="N1583" s="9" t="str">
        <f t="shared" ca="1" si="4747"/>
        <v>BRASIL</v>
      </c>
      <c r="O1583" s="9">
        <f t="shared" ca="1" si="4747"/>
        <v>0</v>
      </c>
      <c r="P1583" s="9">
        <f>MOD(TRUNC((A1583-1)/COUNT('DATE Snapshot'!A:A)),COUNT(PRODUCT!A:A))+1</f>
        <v>10</v>
      </c>
      <c r="Q1583" s="9" t="str">
        <f t="shared" ref="Q1583:W1583" ca="1" si="4748">INDIRECT(ADDRESS($P1583+1,Q$2,,,Q$1))</f>
        <v>RIESLING</v>
      </c>
      <c r="R1583" s="9" t="str">
        <f t="shared" ca="1" si="4748"/>
        <v>RISL</v>
      </c>
      <c r="S1583" s="9" t="str">
        <f t="shared" ca="1" si="4748"/>
        <v>VINHO BRANCO</v>
      </c>
      <c r="T1583" s="9" t="str">
        <f t="shared" ca="1" si="4748"/>
        <v>12_BTL_0,75 l</v>
      </c>
      <c r="U1583" s="29">
        <f t="shared" ca="1" si="4748"/>
        <v>12</v>
      </c>
      <c r="V1583" s="30">
        <f t="shared" ca="1" si="4748"/>
        <v>225</v>
      </c>
      <c r="W1583" s="30">
        <f t="shared" ca="1" si="4748"/>
        <v>121</v>
      </c>
    </row>
    <row r="1584" spans="1:23" ht="13">
      <c r="A1584" s="9">
        <f t="shared" si="8"/>
        <v>1581</v>
      </c>
      <c r="B1584" s="45">
        <v>12</v>
      </c>
      <c r="C1584" s="9">
        <f>MOD(A1584-1,COUNT('DATE Snapshot'!$A:$A))+1</f>
        <v>21</v>
      </c>
      <c r="D1584" s="25">
        <f t="shared" ref="D1584:I1584" ca="1" si="4749">INDIRECT(ADDRESS($C1584+1,D$2,,,D$1))</f>
        <v>43344</v>
      </c>
      <c r="E1584" s="27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8">
        <f t="shared" ca="1" si="4749"/>
        <v>43101</v>
      </c>
      <c r="I1584" s="9">
        <f t="shared" ca="1" si="4749"/>
        <v>7</v>
      </c>
      <c r="J1584" s="46">
        <f>TRUNC((A1584-1)/COUNT('DATE Snapshot'!A:A)/COUNT(PRODUCT!A:A),0)+1</f>
        <v>3</v>
      </c>
      <c r="K1584" s="9" t="str">
        <f t="shared" ref="K1584:O1584" ca="1" si="4750">INDIRECT(ADDRESS($J1584+1,K$2,,,K$1))</f>
        <v>AGUIA</v>
      </c>
      <c r="L1584" s="9" t="str">
        <f t="shared" ca="1" si="4750"/>
        <v>AG</v>
      </c>
      <c r="M1584" s="9" t="str">
        <f t="shared" ca="1" si="4750"/>
        <v>PORTO ALEGRE</v>
      </c>
      <c r="N1584" s="9" t="str">
        <f t="shared" ca="1" si="4750"/>
        <v>BRASIL</v>
      </c>
      <c r="O1584" s="9">
        <f t="shared" ca="1" si="4750"/>
        <v>0</v>
      </c>
      <c r="P1584" s="9">
        <f>MOD(TRUNC((A1584-1)/COUNT('DATE Snapshot'!A:A)),COUNT(PRODUCT!A:A))+1</f>
        <v>10</v>
      </c>
      <c r="Q1584" s="9" t="str">
        <f t="shared" ref="Q1584:W1584" ca="1" si="4751">INDIRECT(ADDRESS($P1584+1,Q$2,,,Q$1))</f>
        <v>RIESLING</v>
      </c>
      <c r="R1584" s="9" t="str">
        <f t="shared" ca="1" si="4751"/>
        <v>RISL</v>
      </c>
      <c r="S1584" s="9" t="str">
        <f t="shared" ca="1" si="4751"/>
        <v>VINHO BRANCO</v>
      </c>
      <c r="T1584" s="9" t="str">
        <f t="shared" ca="1" si="4751"/>
        <v>12_BTL_0,75 l</v>
      </c>
      <c r="U1584" s="29">
        <f t="shared" ca="1" si="4751"/>
        <v>12</v>
      </c>
      <c r="V1584" s="30">
        <f t="shared" ca="1" si="4751"/>
        <v>225</v>
      </c>
      <c r="W1584" s="30">
        <f t="shared" ca="1" si="4751"/>
        <v>121</v>
      </c>
    </row>
    <row r="1585" spans="1:23" ht="13">
      <c r="A1585" s="9">
        <f t="shared" si="8"/>
        <v>1582</v>
      </c>
      <c r="B1585" s="45">
        <v>15</v>
      </c>
      <c r="C1585" s="9">
        <f>MOD(A1585-1,COUNT('DATE Snapshot'!$A:$A))+1</f>
        <v>22</v>
      </c>
      <c r="D1585" s="25">
        <f t="shared" ref="D1585:I1585" ca="1" si="4752">INDIRECT(ADDRESS($C1585+1,D$2,,,D$1))</f>
        <v>43374</v>
      </c>
      <c r="E1585" s="27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8">
        <f t="shared" ca="1" si="4752"/>
        <v>43101</v>
      </c>
      <c r="I1585" s="9">
        <f t="shared" ca="1" si="4752"/>
        <v>2</v>
      </c>
      <c r="J1585" s="46">
        <f>TRUNC((A1585-1)/COUNT('DATE Snapshot'!A:A)/COUNT(PRODUCT!A:A),0)+1</f>
        <v>3</v>
      </c>
      <c r="K1585" s="9" t="str">
        <f t="shared" ref="K1585:O1585" ca="1" si="4753">INDIRECT(ADDRESS($J1585+1,K$2,,,K$1))</f>
        <v>AGUIA</v>
      </c>
      <c r="L1585" s="9" t="str">
        <f t="shared" ca="1" si="4753"/>
        <v>AG</v>
      </c>
      <c r="M1585" s="9" t="str">
        <f t="shared" ca="1" si="4753"/>
        <v>PORTO ALEGRE</v>
      </c>
      <c r="N1585" s="9" t="str">
        <f t="shared" ca="1" si="4753"/>
        <v>BRASIL</v>
      </c>
      <c r="O1585" s="9">
        <f t="shared" ca="1" si="4753"/>
        <v>0</v>
      </c>
      <c r="P1585" s="9">
        <f>MOD(TRUNC((A1585-1)/COUNT('DATE Snapshot'!A:A)),COUNT(PRODUCT!A:A))+1</f>
        <v>10</v>
      </c>
      <c r="Q1585" s="9" t="str">
        <f t="shared" ref="Q1585:W1585" ca="1" si="4754">INDIRECT(ADDRESS($P1585+1,Q$2,,,Q$1))</f>
        <v>RIESLING</v>
      </c>
      <c r="R1585" s="9" t="str">
        <f t="shared" ca="1" si="4754"/>
        <v>RISL</v>
      </c>
      <c r="S1585" s="9" t="str">
        <f t="shared" ca="1" si="4754"/>
        <v>VINHO BRANCO</v>
      </c>
      <c r="T1585" s="9" t="str">
        <f t="shared" ca="1" si="4754"/>
        <v>12_BTL_0,75 l</v>
      </c>
      <c r="U1585" s="29">
        <f t="shared" ca="1" si="4754"/>
        <v>12</v>
      </c>
      <c r="V1585" s="30">
        <f t="shared" ca="1" si="4754"/>
        <v>225</v>
      </c>
      <c r="W1585" s="30">
        <f t="shared" ca="1" si="4754"/>
        <v>121</v>
      </c>
    </row>
    <row r="1586" spans="1:23" ht="13">
      <c r="A1586" s="9">
        <f t="shared" si="8"/>
        <v>1583</v>
      </c>
      <c r="B1586" s="45">
        <v>12</v>
      </c>
      <c r="C1586" s="9">
        <f>MOD(A1586-1,COUNT('DATE Snapshot'!$A:$A))+1</f>
        <v>23</v>
      </c>
      <c r="D1586" s="25">
        <f t="shared" ref="D1586:I1586" ca="1" si="4755">INDIRECT(ADDRESS($C1586+1,D$2,,,D$1))</f>
        <v>43405</v>
      </c>
      <c r="E1586" s="27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8">
        <f t="shared" ca="1" si="4755"/>
        <v>43101</v>
      </c>
      <c r="I1586" s="9">
        <f t="shared" ca="1" si="4755"/>
        <v>5</v>
      </c>
      <c r="J1586" s="46">
        <f>TRUNC((A1586-1)/COUNT('DATE Snapshot'!A:A)/COUNT(PRODUCT!A:A),0)+1</f>
        <v>3</v>
      </c>
      <c r="K1586" s="9" t="str">
        <f t="shared" ref="K1586:O1586" ca="1" si="4756">INDIRECT(ADDRESS($J1586+1,K$2,,,K$1))</f>
        <v>AGUIA</v>
      </c>
      <c r="L1586" s="9" t="str">
        <f t="shared" ca="1" si="4756"/>
        <v>AG</v>
      </c>
      <c r="M1586" s="9" t="str">
        <f t="shared" ca="1" si="4756"/>
        <v>PORTO ALEGRE</v>
      </c>
      <c r="N1586" s="9" t="str">
        <f t="shared" ca="1" si="4756"/>
        <v>BRASIL</v>
      </c>
      <c r="O1586" s="9">
        <f t="shared" ca="1" si="4756"/>
        <v>0</v>
      </c>
      <c r="P1586" s="9">
        <f>MOD(TRUNC((A1586-1)/COUNT('DATE Snapshot'!A:A)),COUNT(PRODUCT!A:A))+1</f>
        <v>10</v>
      </c>
      <c r="Q1586" s="9" t="str">
        <f t="shared" ref="Q1586:W1586" ca="1" si="4757">INDIRECT(ADDRESS($P1586+1,Q$2,,,Q$1))</f>
        <v>RIESLING</v>
      </c>
      <c r="R1586" s="9" t="str">
        <f t="shared" ca="1" si="4757"/>
        <v>RISL</v>
      </c>
      <c r="S1586" s="9" t="str">
        <f t="shared" ca="1" si="4757"/>
        <v>VINHO BRANCO</v>
      </c>
      <c r="T1586" s="9" t="str">
        <f t="shared" ca="1" si="4757"/>
        <v>12_BTL_0,75 l</v>
      </c>
      <c r="U1586" s="29">
        <f t="shared" ca="1" si="4757"/>
        <v>12</v>
      </c>
      <c r="V1586" s="30">
        <f t="shared" ca="1" si="4757"/>
        <v>225</v>
      </c>
      <c r="W1586" s="30">
        <f t="shared" ca="1" si="4757"/>
        <v>121</v>
      </c>
    </row>
    <row r="1587" spans="1:23" ht="13">
      <c r="A1587" s="9">
        <f t="shared" si="8"/>
        <v>1584</v>
      </c>
      <c r="B1587" s="45">
        <v>8</v>
      </c>
      <c r="C1587" s="9">
        <f>MOD(A1587-1,COUNT('DATE Snapshot'!$A:$A))+1</f>
        <v>24</v>
      </c>
      <c r="D1587" s="25">
        <f t="shared" ref="D1587:I1587" ca="1" si="4758">INDIRECT(ADDRESS($C1587+1,D$2,,,D$1))</f>
        <v>43435</v>
      </c>
      <c r="E1587" s="27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8">
        <f t="shared" ca="1" si="4758"/>
        <v>43101</v>
      </c>
      <c r="I1587" s="9">
        <f t="shared" ca="1" si="4758"/>
        <v>7</v>
      </c>
      <c r="J1587" s="46">
        <f>TRUNC((A1587-1)/COUNT('DATE Snapshot'!A:A)/COUNT(PRODUCT!A:A),0)+1</f>
        <v>3</v>
      </c>
      <c r="K1587" s="9" t="str">
        <f t="shared" ref="K1587:O1587" ca="1" si="4759">INDIRECT(ADDRESS($J1587+1,K$2,,,K$1))</f>
        <v>AGUIA</v>
      </c>
      <c r="L1587" s="9" t="str">
        <f t="shared" ca="1" si="4759"/>
        <v>AG</v>
      </c>
      <c r="M1587" s="9" t="str">
        <f t="shared" ca="1" si="4759"/>
        <v>PORTO ALEGRE</v>
      </c>
      <c r="N1587" s="9" t="str">
        <f t="shared" ca="1" si="4759"/>
        <v>BRASIL</v>
      </c>
      <c r="O1587" s="9">
        <f t="shared" ca="1" si="4759"/>
        <v>0</v>
      </c>
      <c r="P1587" s="9">
        <f>MOD(TRUNC((A1587-1)/COUNT('DATE Snapshot'!A:A)),COUNT(PRODUCT!A:A))+1</f>
        <v>10</v>
      </c>
      <c r="Q1587" s="9" t="str">
        <f t="shared" ref="Q1587:W1587" ca="1" si="4760">INDIRECT(ADDRESS($P1587+1,Q$2,,,Q$1))</f>
        <v>RIESLING</v>
      </c>
      <c r="R1587" s="9" t="str">
        <f t="shared" ca="1" si="4760"/>
        <v>RISL</v>
      </c>
      <c r="S1587" s="9" t="str">
        <f t="shared" ca="1" si="4760"/>
        <v>VINHO BRANCO</v>
      </c>
      <c r="T1587" s="9" t="str">
        <f t="shared" ca="1" si="4760"/>
        <v>12_BTL_0,75 l</v>
      </c>
      <c r="U1587" s="29">
        <f t="shared" ca="1" si="4760"/>
        <v>12</v>
      </c>
      <c r="V1587" s="30">
        <f t="shared" ca="1" si="4760"/>
        <v>225</v>
      </c>
      <c r="W1587" s="30">
        <f t="shared" ca="1" si="4760"/>
        <v>121</v>
      </c>
    </row>
    <row r="1588" spans="1:23" ht="13">
      <c r="A1588" s="9">
        <f t="shared" si="8"/>
        <v>1585</v>
      </c>
      <c r="B1588" s="45">
        <v>11</v>
      </c>
      <c r="C1588" s="9">
        <f>MOD(A1588-1,COUNT('DATE Snapshot'!$A:$A))+1</f>
        <v>1</v>
      </c>
      <c r="D1588" s="25">
        <f t="shared" ref="D1588:I1588" ca="1" si="4761">INDIRECT(ADDRESS($C1588+1,D$2,,,D$1))</f>
        <v>42736</v>
      </c>
      <c r="E1588" s="27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8">
        <f t="shared" ca="1" si="4761"/>
        <v>42736</v>
      </c>
      <c r="I1588" s="9">
        <f t="shared" ca="1" si="4761"/>
        <v>1</v>
      </c>
      <c r="J1588" s="46">
        <f>TRUNC((A1588-1)/COUNT('DATE Snapshot'!A:A)/COUNT(PRODUCT!A:A),0)+1</f>
        <v>3</v>
      </c>
      <c r="K1588" s="9" t="str">
        <f t="shared" ref="K1588:O1588" ca="1" si="4762">INDIRECT(ADDRESS($J1588+1,K$2,,,K$1))</f>
        <v>AGUIA</v>
      </c>
      <c r="L1588" s="9" t="str">
        <f t="shared" ca="1" si="4762"/>
        <v>AG</v>
      </c>
      <c r="M1588" s="9" t="str">
        <f t="shared" ca="1" si="4762"/>
        <v>PORTO ALEGRE</v>
      </c>
      <c r="N1588" s="9" t="str">
        <f t="shared" ca="1" si="4762"/>
        <v>BRASIL</v>
      </c>
      <c r="O1588" s="9">
        <f t="shared" ca="1" si="4762"/>
        <v>0</v>
      </c>
      <c r="P1588" s="9">
        <f>MOD(TRUNC((A1588-1)/COUNT('DATE Snapshot'!A:A)),COUNT(PRODUCT!A:A))+1</f>
        <v>11</v>
      </c>
      <c r="Q1588" s="9" t="str">
        <f t="shared" ref="Q1588:W1588" ca="1" si="4763">INDIRECT(ADDRESS($P1588+1,Q$2,,,Q$1))</f>
        <v>RIESLING RESERVA</v>
      </c>
      <c r="R1588" s="9" t="str">
        <f t="shared" ca="1" si="4763"/>
        <v>RISL_RS</v>
      </c>
      <c r="S1588" s="9" t="str">
        <f t="shared" ca="1" si="4763"/>
        <v>VINHO BRANCO</v>
      </c>
      <c r="T1588" s="9" t="str">
        <f t="shared" ca="1" si="4763"/>
        <v>12_BTL_0,75 l</v>
      </c>
      <c r="U1588" s="29">
        <f t="shared" ca="1" si="4763"/>
        <v>12</v>
      </c>
      <c r="V1588" s="30">
        <f t="shared" ca="1" si="4763"/>
        <v>240</v>
      </c>
      <c r="W1588" s="30">
        <f t="shared" ca="1" si="4763"/>
        <v>123</v>
      </c>
    </row>
    <row r="1589" spans="1:23" ht="13">
      <c r="A1589" s="9">
        <f t="shared" si="8"/>
        <v>1586</v>
      </c>
      <c r="B1589" s="45">
        <v>6</v>
      </c>
      <c r="C1589" s="9">
        <f>MOD(A1589-1,COUNT('DATE Snapshot'!$A:$A))+1</f>
        <v>2</v>
      </c>
      <c r="D1589" s="25">
        <f t="shared" ref="D1589:I1589" ca="1" si="4764">INDIRECT(ADDRESS($C1589+1,D$2,,,D$1))</f>
        <v>42767</v>
      </c>
      <c r="E1589" s="27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8">
        <f t="shared" ca="1" si="4764"/>
        <v>42736</v>
      </c>
      <c r="I1589" s="9">
        <f t="shared" ca="1" si="4764"/>
        <v>4</v>
      </c>
      <c r="J1589" s="46">
        <f>TRUNC((A1589-1)/COUNT('DATE Snapshot'!A:A)/COUNT(PRODUCT!A:A),0)+1</f>
        <v>3</v>
      </c>
      <c r="K1589" s="9" t="str">
        <f t="shared" ref="K1589:O1589" ca="1" si="4765">INDIRECT(ADDRESS($J1589+1,K$2,,,K$1))</f>
        <v>AGUIA</v>
      </c>
      <c r="L1589" s="9" t="str">
        <f t="shared" ca="1" si="4765"/>
        <v>AG</v>
      </c>
      <c r="M1589" s="9" t="str">
        <f t="shared" ca="1" si="4765"/>
        <v>PORTO ALEGRE</v>
      </c>
      <c r="N1589" s="9" t="str">
        <f t="shared" ca="1" si="4765"/>
        <v>BRASIL</v>
      </c>
      <c r="O1589" s="9">
        <f t="shared" ca="1" si="4765"/>
        <v>0</v>
      </c>
      <c r="P1589" s="9">
        <f>MOD(TRUNC((A1589-1)/COUNT('DATE Snapshot'!A:A)),COUNT(PRODUCT!A:A))+1</f>
        <v>11</v>
      </c>
      <c r="Q1589" s="9" t="str">
        <f t="shared" ref="Q1589:W1589" ca="1" si="4766">INDIRECT(ADDRESS($P1589+1,Q$2,,,Q$1))</f>
        <v>RIESLING RESERVA</v>
      </c>
      <c r="R1589" s="9" t="str">
        <f t="shared" ca="1" si="4766"/>
        <v>RISL_RS</v>
      </c>
      <c r="S1589" s="9" t="str">
        <f t="shared" ca="1" si="4766"/>
        <v>VINHO BRANCO</v>
      </c>
      <c r="T1589" s="9" t="str">
        <f t="shared" ca="1" si="4766"/>
        <v>12_BTL_0,75 l</v>
      </c>
      <c r="U1589" s="29">
        <f t="shared" ca="1" si="4766"/>
        <v>12</v>
      </c>
      <c r="V1589" s="30">
        <f t="shared" ca="1" si="4766"/>
        <v>240</v>
      </c>
      <c r="W1589" s="30">
        <f t="shared" ca="1" si="4766"/>
        <v>123</v>
      </c>
    </row>
    <row r="1590" spans="1:23" ht="13">
      <c r="A1590" s="9">
        <f t="shared" si="8"/>
        <v>1587</v>
      </c>
      <c r="B1590" s="45">
        <v>16</v>
      </c>
      <c r="C1590" s="9">
        <f>MOD(A1590-1,COUNT('DATE Snapshot'!$A:$A))+1</f>
        <v>3</v>
      </c>
      <c r="D1590" s="25">
        <f t="shared" ref="D1590:I1590" ca="1" si="4767">INDIRECT(ADDRESS($C1590+1,D$2,,,D$1))</f>
        <v>42795</v>
      </c>
      <c r="E1590" s="27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8">
        <f t="shared" ca="1" si="4767"/>
        <v>42736</v>
      </c>
      <c r="I1590" s="9">
        <f t="shared" ca="1" si="4767"/>
        <v>4</v>
      </c>
      <c r="J1590" s="46">
        <f>TRUNC((A1590-1)/COUNT('DATE Snapshot'!A:A)/COUNT(PRODUCT!A:A),0)+1</f>
        <v>3</v>
      </c>
      <c r="K1590" s="9" t="str">
        <f t="shared" ref="K1590:O1590" ca="1" si="4768">INDIRECT(ADDRESS($J1590+1,K$2,,,K$1))</f>
        <v>AGUIA</v>
      </c>
      <c r="L1590" s="9" t="str">
        <f t="shared" ca="1" si="4768"/>
        <v>AG</v>
      </c>
      <c r="M1590" s="9" t="str">
        <f t="shared" ca="1" si="4768"/>
        <v>PORTO ALEGRE</v>
      </c>
      <c r="N1590" s="9" t="str">
        <f t="shared" ca="1" si="4768"/>
        <v>BRASIL</v>
      </c>
      <c r="O1590" s="9">
        <f t="shared" ca="1" si="4768"/>
        <v>0</v>
      </c>
      <c r="P1590" s="9">
        <f>MOD(TRUNC((A1590-1)/COUNT('DATE Snapshot'!A:A)),COUNT(PRODUCT!A:A))+1</f>
        <v>11</v>
      </c>
      <c r="Q1590" s="9" t="str">
        <f t="shared" ref="Q1590:W1590" ca="1" si="4769">INDIRECT(ADDRESS($P1590+1,Q$2,,,Q$1))</f>
        <v>RIESLING RESERVA</v>
      </c>
      <c r="R1590" s="9" t="str">
        <f t="shared" ca="1" si="4769"/>
        <v>RISL_RS</v>
      </c>
      <c r="S1590" s="9" t="str">
        <f t="shared" ca="1" si="4769"/>
        <v>VINHO BRANCO</v>
      </c>
      <c r="T1590" s="9" t="str">
        <f t="shared" ca="1" si="4769"/>
        <v>12_BTL_0,75 l</v>
      </c>
      <c r="U1590" s="29">
        <f t="shared" ca="1" si="4769"/>
        <v>12</v>
      </c>
      <c r="V1590" s="30">
        <f t="shared" ca="1" si="4769"/>
        <v>240</v>
      </c>
      <c r="W1590" s="30">
        <f t="shared" ca="1" si="4769"/>
        <v>123</v>
      </c>
    </row>
    <row r="1591" spans="1:23" ht="13">
      <c r="A1591" s="9">
        <f t="shared" si="8"/>
        <v>1588</v>
      </c>
      <c r="B1591" s="45">
        <v>11</v>
      </c>
      <c r="C1591" s="9">
        <f>MOD(A1591-1,COUNT('DATE Snapshot'!$A:$A))+1</f>
        <v>4</v>
      </c>
      <c r="D1591" s="25">
        <f t="shared" ref="D1591:I1591" ca="1" si="4770">INDIRECT(ADDRESS($C1591+1,D$2,,,D$1))</f>
        <v>42826</v>
      </c>
      <c r="E1591" s="27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8">
        <f t="shared" ca="1" si="4770"/>
        <v>42736</v>
      </c>
      <c r="I1591" s="9">
        <f t="shared" ca="1" si="4770"/>
        <v>7</v>
      </c>
      <c r="J1591" s="46">
        <f>TRUNC((A1591-1)/COUNT('DATE Snapshot'!A:A)/COUNT(PRODUCT!A:A),0)+1</f>
        <v>3</v>
      </c>
      <c r="K1591" s="9" t="str">
        <f t="shared" ref="K1591:O1591" ca="1" si="4771">INDIRECT(ADDRESS($J1591+1,K$2,,,K$1))</f>
        <v>AGUIA</v>
      </c>
      <c r="L1591" s="9" t="str">
        <f t="shared" ca="1" si="4771"/>
        <v>AG</v>
      </c>
      <c r="M1591" s="9" t="str">
        <f t="shared" ca="1" si="4771"/>
        <v>PORTO ALEGRE</v>
      </c>
      <c r="N1591" s="9" t="str">
        <f t="shared" ca="1" si="4771"/>
        <v>BRASIL</v>
      </c>
      <c r="O1591" s="9">
        <f t="shared" ca="1" si="4771"/>
        <v>0</v>
      </c>
      <c r="P1591" s="9">
        <f>MOD(TRUNC((A1591-1)/COUNT('DATE Snapshot'!A:A)),COUNT(PRODUCT!A:A))+1</f>
        <v>11</v>
      </c>
      <c r="Q1591" s="9" t="str">
        <f t="shared" ref="Q1591:W1591" ca="1" si="4772">INDIRECT(ADDRESS($P1591+1,Q$2,,,Q$1))</f>
        <v>RIESLING RESERVA</v>
      </c>
      <c r="R1591" s="9" t="str">
        <f t="shared" ca="1" si="4772"/>
        <v>RISL_RS</v>
      </c>
      <c r="S1591" s="9" t="str">
        <f t="shared" ca="1" si="4772"/>
        <v>VINHO BRANCO</v>
      </c>
      <c r="T1591" s="9" t="str">
        <f t="shared" ca="1" si="4772"/>
        <v>12_BTL_0,75 l</v>
      </c>
      <c r="U1591" s="29">
        <f t="shared" ca="1" si="4772"/>
        <v>12</v>
      </c>
      <c r="V1591" s="30">
        <f t="shared" ca="1" si="4772"/>
        <v>240</v>
      </c>
      <c r="W1591" s="30">
        <f t="shared" ca="1" si="4772"/>
        <v>123</v>
      </c>
    </row>
    <row r="1592" spans="1:23" ht="13">
      <c r="A1592" s="9">
        <f t="shared" si="8"/>
        <v>1589</v>
      </c>
      <c r="B1592" s="45">
        <v>15</v>
      </c>
      <c r="C1592" s="9">
        <f>MOD(A1592-1,COUNT('DATE Snapshot'!$A:$A))+1</f>
        <v>5</v>
      </c>
      <c r="D1592" s="25">
        <f t="shared" ref="D1592:I1592" ca="1" si="4773">INDIRECT(ADDRESS($C1592+1,D$2,,,D$1))</f>
        <v>42856</v>
      </c>
      <c r="E1592" s="27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8">
        <f t="shared" ca="1" si="4773"/>
        <v>42736</v>
      </c>
      <c r="I1592" s="9">
        <f t="shared" ca="1" si="4773"/>
        <v>2</v>
      </c>
      <c r="J1592" s="46">
        <f>TRUNC((A1592-1)/COUNT('DATE Snapshot'!A:A)/COUNT(PRODUCT!A:A),0)+1</f>
        <v>3</v>
      </c>
      <c r="K1592" s="9" t="str">
        <f t="shared" ref="K1592:O1592" ca="1" si="4774">INDIRECT(ADDRESS($J1592+1,K$2,,,K$1))</f>
        <v>AGUIA</v>
      </c>
      <c r="L1592" s="9" t="str">
        <f t="shared" ca="1" si="4774"/>
        <v>AG</v>
      </c>
      <c r="M1592" s="9" t="str">
        <f t="shared" ca="1" si="4774"/>
        <v>PORTO ALEGRE</v>
      </c>
      <c r="N1592" s="9" t="str">
        <f t="shared" ca="1" si="4774"/>
        <v>BRASIL</v>
      </c>
      <c r="O1592" s="9">
        <f t="shared" ca="1" si="4774"/>
        <v>0</v>
      </c>
      <c r="P1592" s="9">
        <f>MOD(TRUNC((A1592-1)/COUNT('DATE Snapshot'!A:A)),COUNT(PRODUCT!A:A))+1</f>
        <v>11</v>
      </c>
      <c r="Q1592" s="9" t="str">
        <f t="shared" ref="Q1592:W1592" ca="1" si="4775">INDIRECT(ADDRESS($P1592+1,Q$2,,,Q$1))</f>
        <v>RIESLING RESERVA</v>
      </c>
      <c r="R1592" s="9" t="str">
        <f t="shared" ca="1" si="4775"/>
        <v>RISL_RS</v>
      </c>
      <c r="S1592" s="9" t="str">
        <f t="shared" ca="1" si="4775"/>
        <v>VINHO BRANCO</v>
      </c>
      <c r="T1592" s="9" t="str">
        <f t="shared" ca="1" si="4775"/>
        <v>12_BTL_0,75 l</v>
      </c>
      <c r="U1592" s="29">
        <f t="shared" ca="1" si="4775"/>
        <v>12</v>
      </c>
      <c r="V1592" s="30">
        <f t="shared" ca="1" si="4775"/>
        <v>240</v>
      </c>
      <c r="W1592" s="30">
        <f t="shared" ca="1" si="4775"/>
        <v>123</v>
      </c>
    </row>
    <row r="1593" spans="1:23" ht="13">
      <c r="A1593" s="9">
        <f t="shared" si="8"/>
        <v>1590</v>
      </c>
      <c r="B1593" s="45">
        <v>11</v>
      </c>
      <c r="C1593" s="9">
        <f>MOD(A1593-1,COUNT('DATE Snapshot'!$A:$A))+1</f>
        <v>6</v>
      </c>
      <c r="D1593" s="25">
        <f t="shared" ref="D1593:I1593" ca="1" si="4776">INDIRECT(ADDRESS($C1593+1,D$2,,,D$1))</f>
        <v>42887</v>
      </c>
      <c r="E1593" s="27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8">
        <f t="shared" ca="1" si="4776"/>
        <v>42736</v>
      </c>
      <c r="I1593" s="9">
        <f t="shared" ca="1" si="4776"/>
        <v>5</v>
      </c>
      <c r="J1593" s="46">
        <f>TRUNC((A1593-1)/COUNT('DATE Snapshot'!A:A)/COUNT(PRODUCT!A:A),0)+1</f>
        <v>3</v>
      </c>
      <c r="K1593" s="9" t="str">
        <f t="shared" ref="K1593:O1593" ca="1" si="4777">INDIRECT(ADDRESS($J1593+1,K$2,,,K$1))</f>
        <v>AGUIA</v>
      </c>
      <c r="L1593" s="9" t="str">
        <f t="shared" ca="1" si="4777"/>
        <v>AG</v>
      </c>
      <c r="M1593" s="9" t="str">
        <f t="shared" ca="1" si="4777"/>
        <v>PORTO ALEGRE</v>
      </c>
      <c r="N1593" s="9" t="str">
        <f t="shared" ca="1" si="4777"/>
        <v>BRASIL</v>
      </c>
      <c r="O1593" s="9">
        <f t="shared" ca="1" si="4777"/>
        <v>0</v>
      </c>
      <c r="P1593" s="9">
        <f>MOD(TRUNC((A1593-1)/COUNT('DATE Snapshot'!A:A)),COUNT(PRODUCT!A:A))+1</f>
        <v>11</v>
      </c>
      <c r="Q1593" s="9" t="str">
        <f t="shared" ref="Q1593:W1593" ca="1" si="4778">INDIRECT(ADDRESS($P1593+1,Q$2,,,Q$1))</f>
        <v>RIESLING RESERVA</v>
      </c>
      <c r="R1593" s="9" t="str">
        <f t="shared" ca="1" si="4778"/>
        <v>RISL_RS</v>
      </c>
      <c r="S1593" s="9" t="str">
        <f t="shared" ca="1" si="4778"/>
        <v>VINHO BRANCO</v>
      </c>
      <c r="T1593" s="9" t="str">
        <f t="shared" ca="1" si="4778"/>
        <v>12_BTL_0,75 l</v>
      </c>
      <c r="U1593" s="29">
        <f t="shared" ca="1" si="4778"/>
        <v>12</v>
      </c>
      <c r="V1593" s="30">
        <f t="shared" ca="1" si="4778"/>
        <v>240</v>
      </c>
      <c r="W1593" s="30">
        <f t="shared" ca="1" si="4778"/>
        <v>123</v>
      </c>
    </row>
    <row r="1594" spans="1:23" ht="13">
      <c r="A1594" s="9">
        <f t="shared" si="8"/>
        <v>1591</v>
      </c>
      <c r="B1594" s="45">
        <v>15</v>
      </c>
      <c r="C1594" s="9">
        <f>MOD(A1594-1,COUNT('DATE Snapshot'!$A:$A))+1</f>
        <v>7</v>
      </c>
      <c r="D1594" s="25">
        <f t="shared" ref="D1594:I1594" ca="1" si="4779">INDIRECT(ADDRESS($C1594+1,D$2,,,D$1))</f>
        <v>42917</v>
      </c>
      <c r="E1594" s="27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8">
        <f t="shared" ca="1" si="4779"/>
        <v>42736</v>
      </c>
      <c r="I1594" s="9">
        <f t="shared" ca="1" si="4779"/>
        <v>7</v>
      </c>
      <c r="J1594" s="46">
        <f>TRUNC((A1594-1)/COUNT('DATE Snapshot'!A:A)/COUNT(PRODUCT!A:A),0)+1</f>
        <v>3</v>
      </c>
      <c r="K1594" s="9" t="str">
        <f t="shared" ref="K1594:O1594" ca="1" si="4780">INDIRECT(ADDRESS($J1594+1,K$2,,,K$1))</f>
        <v>AGUIA</v>
      </c>
      <c r="L1594" s="9" t="str">
        <f t="shared" ca="1" si="4780"/>
        <v>AG</v>
      </c>
      <c r="M1594" s="9" t="str">
        <f t="shared" ca="1" si="4780"/>
        <v>PORTO ALEGRE</v>
      </c>
      <c r="N1594" s="9" t="str">
        <f t="shared" ca="1" si="4780"/>
        <v>BRASIL</v>
      </c>
      <c r="O1594" s="9">
        <f t="shared" ca="1" si="4780"/>
        <v>0</v>
      </c>
      <c r="P1594" s="9">
        <f>MOD(TRUNC((A1594-1)/COUNT('DATE Snapshot'!A:A)),COUNT(PRODUCT!A:A))+1</f>
        <v>11</v>
      </c>
      <c r="Q1594" s="9" t="str">
        <f t="shared" ref="Q1594:W1594" ca="1" si="4781">INDIRECT(ADDRESS($P1594+1,Q$2,,,Q$1))</f>
        <v>RIESLING RESERVA</v>
      </c>
      <c r="R1594" s="9" t="str">
        <f t="shared" ca="1" si="4781"/>
        <v>RISL_RS</v>
      </c>
      <c r="S1594" s="9" t="str">
        <f t="shared" ca="1" si="4781"/>
        <v>VINHO BRANCO</v>
      </c>
      <c r="T1594" s="9" t="str">
        <f t="shared" ca="1" si="4781"/>
        <v>12_BTL_0,75 l</v>
      </c>
      <c r="U1594" s="29">
        <f t="shared" ca="1" si="4781"/>
        <v>12</v>
      </c>
      <c r="V1594" s="30">
        <f t="shared" ca="1" si="4781"/>
        <v>240</v>
      </c>
      <c r="W1594" s="30">
        <f t="shared" ca="1" si="4781"/>
        <v>123</v>
      </c>
    </row>
    <row r="1595" spans="1:23" ht="13">
      <c r="A1595" s="9">
        <f t="shared" si="8"/>
        <v>1592</v>
      </c>
      <c r="B1595" s="45">
        <v>12</v>
      </c>
      <c r="C1595" s="9">
        <f>MOD(A1595-1,COUNT('DATE Snapshot'!$A:$A))+1</f>
        <v>8</v>
      </c>
      <c r="D1595" s="25">
        <f t="shared" ref="D1595:I1595" ca="1" si="4782">INDIRECT(ADDRESS($C1595+1,D$2,,,D$1))</f>
        <v>42948</v>
      </c>
      <c r="E1595" s="27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8">
        <f t="shared" ca="1" si="4782"/>
        <v>42736</v>
      </c>
      <c r="I1595" s="9">
        <f t="shared" ca="1" si="4782"/>
        <v>3</v>
      </c>
      <c r="J1595" s="46">
        <f>TRUNC((A1595-1)/COUNT('DATE Snapshot'!A:A)/COUNT(PRODUCT!A:A),0)+1</f>
        <v>3</v>
      </c>
      <c r="K1595" s="9" t="str">
        <f t="shared" ref="K1595:O1595" ca="1" si="4783">INDIRECT(ADDRESS($J1595+1,K$2,,,K$1))</f>
        <v>AGUIA</v>
      </c>
      <c r="L1595" s="9" t="str">
        <f t="shared" ca="1" si="4783"/>
        <v>AG</v>
      </c>
      <c r="M1595" s="9" t="str">
        <f t="shared" ca="1" si="4783"/>
        <v>PORTO ALEGRE</v>
      </c>
      <c r="N1595" s="9" t="str">
        <f t="shared" ca="1" si="4783"/>
        <v>BRASIL</v>
      </c>
      <c r="O1595" s="9">
        <f t="shared" ca="1" si="4783"/>
        <v>0</v>
      </c>
      <c r="P1595" s="9">
        <f>MOD(TRUNC((A1595-1)/COUNT('DATE Snapshot'!A:A)),COUNT(PRODUCT!A:A))+1</f>
        <v>11</v>
      </c>
      <c r="Q1595" s="9" t="str">
        <f t="shared" ref="Q1595:W1595" ca="1" si="4784">INDIRECT(ADDRESS($P1595+1,Q$2,,,Q$1))</f>
        <v>RIESLING RESERVA</v>
      </c>
      <c r="R1595" s="9" t="str">
        <f t="shared" ca="1" si="4784"/>
        <v>RISL_RS</v>
      </c>
      <c r="S1595" s="9" t="str">
        <f t="shared" ca="1" si="4784"/>
        <v>VINHO BRANCO</v>
      </c>
      <c r="T1595" s="9" t="str">
        <f t="shared" ca="1" si="4784"/>
        <v>12_BTL_0,75 l</v>
      </c>
      <c r="U1595" s="29">
        <f t="shared" ca="1" si="4784"/>
        <v>12</v>
      </c>
      <c r="V1595" s="30">
        <f t="shared" ca="1" si="4784"/>
        <v>240</v>
      </c>
      <c r="W1595" s="30">
        <f t="shared" ca="1" si="4784"/>
        <v>123</v>
      </c>
    </row>
    <row r="1596" spans="1:23" ht="13">
      <c r="A1596" s="9">
        <f t="shared" si="8"/>
        <v>1593</v>
      </c>
      <c r="B1596" s="45">
        <v>22</v>
      </c>
      <c r="C1596" s="9">
        <f>MOD(A1596-1,COUNT('DATE Snapshot'!$A:$A))+1</f>
        <v>9</v>
      </c>
      <c r="D1596" s="25">
        <f t="shared" ref="D1596:I1596" ca="1" si="4785">INDIRECT(ADDRESS($C1596+1,D$2,,,D$1))</f>
        <v>42979</v>
      </c>
      <c r="E1596" s="27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8">
        <f t="shared" ca="1" si="4785"/>
        <v>42736</v>
      </c>
      <c r="I1596" s="9">
        <f t="shared" ca="1" si="4785"/>
        <v>6</v>
      </c>
      <c r="J1596" s="46">
        <f>TRUNC((A1596-1)/COUNT('DATE Snapshot'!A:A)/COUNT(PRODUCT!A:A),0)+1</f>
        <v>3</v>
      </c>
      <c r="K1596" s="9" t="str">
        <f t="shared" ref="K1596:O1596" ca="1" si="4786">INDIRECT(ADDRESS($J1596+1,K$2,,,K$1))</f>
        <v>AGUIA</v>
      </c>
      <c r="L1596" s="9" t="str">
        <f t="shared" ca="1" si="4786"/>
        <v>AG</v>
      </c>
      <c r="M1596" s="9" t="str">
        <f t="shared" ca="1" si="4786"/>
        <v>PORTO ALEGRE</v>
      </c>
      <c r="N1596" s="9" t="str">
        <f t="shared" ca="1" si="4786"/>
        <v>BRASIL</v>
      </c>
      <c r="O1596" s="9">
        <f t="shared" ca="1" si="4786"/>
        <v>0</v>
      </c>
      <c r="P1596" s="9">
        <f>MOD(TRUNC((A1596-1)/COUNT('DATE Snapshot'!A:A)),COUNT(PRODUCT!A:A))+1</f>
        <v>11</v>
      </c>
      <c r="Q1596" s="9" t="str">
        <f t="shared" ref="Q1596:W1596" ca="1" si="4787">INDIRECT(ADDRESS($P1596+1,Q$2,,,Q$1))</f>
        <v>RIESLING RESERVA</v>
      </c>
      <c r="R1596" s="9" t="str">
        <f t="shared" ca="1" si="4787"/>
        <v>RISL_RS</v>
      </c>
      <c r="S1596" s="9" t="str">
        <f t="shared" ca="1" si="4787"/>
        <v>VINHO BRANCO</v>
      </c>
      <c r="T1596" s="9" t="str">
        <f t="shared" ca="1" si="4787"/>
        <v>12_BTL_0,75 l</v>
      </c>
      <c r="U1596" s="29">
        <f t="shared" ca="1" si="4787"/>
        <v>12</v>
      </c>
      <c r="V1596" s="30">
        <f t="shared" ca="1" si="4787"/>
        <v>240</v>
      </c>
      <c r="W1596" s="30">
        <f t="shared" ca="1" si="4787"/>
        <v>123</v>
      </c>
    </row>
    <row r="1597" spans="1:23" ht="13">
      <c r="A1597" s="9">
        <f t="shared" si="8"/>
        <v>1594</v>
      </c>
      <c r="B1597" s="45">
        <v>5</v>
      </c>
      <c r="C1597" s="9">
        <f>MOD(A1597-1,COUNT('DATE Snapshot'!$A:$A))+1</f>
        <v>10</v>
      </c>
      <c r="D1597" s="25">
        <f t="shared" ref="D1597:I1597" ca="1" si="4788">INDIRECT(ADDRESS($C1597+1,D$2,,,D$1))</f>
        <v>43009</v>
      </c>
      <c r="E1597" s="27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8">
        <f t="shared" ca="1" si="4788"/>
        <v>42736</v>
      </c>
      <c r="I1597" s="9">
        <f t="shared" ca="1" si="4788"/>
        <v>1</v>
      </c>
      <c r="J1597" s="46">
        <f>TRUNC((A1597-1)/COUNT('DATE Snapshot'!A:A)/COUNT(PRODUCT!A:A),0)+1</f>
        <v>3</v>
      </c>
      <c r="K1597" s="9" t="str">
        <f t="shared" ref="K1597:O1597" ca="1" si="4789">INDIRECT(ADDRESS($J1597+1,K$2,,,K$1))</f>
        <v>AGUIA</v>
      </c>
      <c r="L1597" s="9" t="str">
        <f t="shared" ca="1" si="4789"/>
        <v>AG</v>
      </c>
      <c r="M1597" s="9" t="str">
        <f t="shared" ca="1" si="4789"/>
        <v>PORTO ALEGRE</v>
      </c>
      <c r="N1597" s="9" t="str">
        <f t="shared" ca="1" si="4789"/>
        <v>BRASIL</v>
      </c>
      <c r="O1597" s="9">
        <f t="shared" ca="1" si="4789"/>
        <v>0</v>
      </c>
      <c r="P1597" s="9">
        <f>MOD(TRUNC((A1597-1)/COUNT('DATE Snapshot'!A:A)),COUNT(PRODUCT!A:A))+1</f>
        <v>11</v>
      </c>
      <c r="Q1597" s="9" t="str">
        <f t="shared" ref="Q1597:W1597" ca="1" si="4790">INDIRECT(ADDRESS($P1597+1,Q$2,,,Q$1))</f>
        <v>RIESLING RESERVA</v>
      </c>
      <c r="R1597" s="9" t="str">
        <f t="shared" ca="1" si="4790"/>
        <v>RISL_RS</v>
      </c>
      <c r="S1597" s="9" t="str">
        <f t="shared" ca="1" si="4790"/>
        <v>VINHO BRANCO</v>
      </c>
      <c r="T1597" s="9" t="str">
        <f t="shared" ca="1" si="4790"/>
        <v>12_BTL_0,75 l</v>
      </c>
      <c r="U1597" s="29">
        <f t="shared" ca="1" si="4790"/>
        <v>12</v>
      </c>
      <c r="V1597" s="30">
        <f t="shared" ca="1" si="4790"/>
        <v>240</v>
      </c>
      <c r="W1597" s="30">
        <f t="shared" ca="1" si="4790"/>
        <v>123</v>
      </c>
    </row>
    <row r="1598" spans="1:23" ht="13">
      <c r="A1598" s="9">
        <f t="shared" si="8"/>
        <v>1595</v>
      </c>
      <c r="B1598" s="45">
        <v>7</v>
      </c>
      <c r="C1598" s="9">
        <f>MOD(A1598-1,COUNT('DATE Snapshot'!$A:$A))+1</f>
        <v>11</v>
      </c>
      <c r="D1598" s="25">
        <f t="shared" ref="D1598:I1598" ca="1" si="4791">INDIRECT(ADDRESS($C1598+1,D$2,,,D$1))</f>
        <v>43040</v>
      </c>
      <c r="E1598" s="27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8">
        <f t="shared" ca="1" si="4791"/>
        <v>42736</v>
      </c>
      <c r="I1598" s="9">
        <f t="shared" ca="1" si="4791"/>
        <v>4</v>
      </c>
      <c r="J1598" s="46">
        <f>TRUNC((A1598-1)/COUNT('DATE Snapshot'!A:A)/COUNT(PRODUCT!A:A),0)+1</f>
        <v>3</v>
      </c>
      <c r="K1598" s="9" t="str">
        <f t="shared" ref="K1598:O1598" ca="1" si="4792">INDIRECT(ADDRESS($J1598+1,K$2,,,K$1))</f>
        <v>AGUIA</v>
      </c>
      <c r="L1598" s="9" t="str">
        <f t="shared" ca="1" si="4792"/>
        <v>AG</v>
      </c>
      <c r="M1598" s="9" t="str">
        <f t="shared" ca="1" si="4792"/>
        <v>PORTO ALEGRE</v>
      </c>
      <c r="N1598" s="9" t="str">
        <f t="shared" ca="1" si="4792"/>
        <v>BRASIL</v>
      </c>
      <c r="O1598" s="9">
        <f t="shared" ca="1" si="4792"/>
        <v>0</v>
      </c>
      <c r="P1598" s="9">
        <f>MOD(TRUNC((A1598-1)/COUNT('DATE Snapshot'!A:A)),COUNT(PRODUCT!A:A))+1</f>
        <v>11</v>
      </c>
      <c r="Q1598" s="9" t="str">
        <f t="shared" ref="Q1598:W1598" ca="1" si="4793">INDIRECT(ADDRESS($P1598+1,Q$2,,,Q$1))</f>
        <v>RIESLING RESERVA</v>
      </c>
      <c r="R1598" s="9" t="str">
        <f t="shared" ca="1" si="4793"/>
        <v>RISL_RS</v>
      </c>
      <c r="S1598" s="9" t="str">
        <f t="shared" ca="1" si="4793"/>
        <v>VINHO BRANCO</v>
      </c>
      <c r="T1598" s="9" t="str">
        <f t="shared" ca="1" si="4793"/>
        <v>12_BTL_0,75 l</v>
      </c>
      <c r="U1598" s="29">
        <f t="shared" ca="1" si="4793"/>
        <v>12</v>
      </c>
      <c r="V1598" s="30">
        <f t="shared" ca="1" si="4793"/>
        <v>240</v>
      </c>
      <c r="W1598" s="30">
        <f t="shared" ca="1" si="4793"/>
        <v>123</v>
      </c>
    </row>
    <row r="1599" spans="1:23" ht="13">
      <c r="A1599" s="9">
        <f t="shared" si="8"/>
        <v>1596</v>
      </c>
      <c r="B1599" s="45">
        <v>10</v>
      </c>
      <c r="C1599" s="9">
        <f>MOD(A1599-1,COUNT('DATE Snapshot'!$A:$A))+1</f>
        <v>12</v>
      </c>
      <c r="D1599" s="25">
        <f t="shared" ref="D1599:I1599" ca="1" si="4794">INDIRECT(ADDRESS($C1599+1,D$2,,,D$1))</f>
        <v>43070</v>
      </c>
      <c r="E1599" s="27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8">
        <f t="shared" ca="1" si="4794"/>
        <v>42736</v>
      </c>
      <c r="I1599" s="9">
        <f t="shared" ca="1" si="4794"/>
        <v>6</v>
      </c>
      <c r="J1599" s="46">
        <f>TRUNC((A1599-1)/COUNT('DATE Snapshot'!A:A)/COUNT(PRODUCT!A:A),0)+1</f>
        <v>3</v>
      </c>
      <c r="K1599" s="9" t="str">
        <f t="shared" ref="K1599:O1599" ca="1" si="4795">INDIRECT(ADDRESS($J1599+1,K$2,,,K$1))</f>
        <v>AGUIA</v>
      </c>
      <c r="L1599" s="9" t="str">
        <f t="shared" ca="1" si="4795"/>
        <v>AG</v>
      </c>
      <c r="M1599" s="9" t="str">
        <f t="shared" ca="1" si="4795"/>
        <v>PORTO ALEGRE</v>
      </c>
      <c r="N1599" s="9" t="str">
        <f t="shared" ca="1" si="4795"/>
        <v>BRASIL</v>
      </c>
      <c r="O1599" s="9">
        <f t="shared" ca="1" si="4795"/>
        <v>0</v>
      </c>
      <c r="P1599" s="9">
        <f>MOD(TRUNC((A1599-1)/COUNT('DATE Snapshot'!A:A)),COUNT(PRODUCT!A:A))+1</f>
        <v>11</v>
      </c>
      <c r="Q1599" s="9" t="str">
        <f t="shared" ref="Q1599:W1599" ca="1" si="4796">INDIRECT(ADDRESS($P1599+1,Q$2,,,Q$1))</f>
        <v>RIESLING RESERVA</v>
      </c>
      <c r="R1599" s="9" t="str">
        <f t="shared" ca="1" si="4796"/>
        <v>RISL_RS</v>
      </c>
      <c r="S1599" s="9" t="str">
        <f t="shared" ca="1" si="4796"/>
        <v>VINHO BRANCO</v>
      </c>
      <c r="T1599" s="9" t="str">
        <f t="shared" ca="1" si="4796"/>
        <v>12_BTL_0,75 l</v>
      </c>
      <c r="U1599" s="29">
        <f t="shared" ca="1" si="4796"/>
        <v>12</v>
      </c>
      <c r="V1599" s="30">
        <f t="shared" ca="1" si="4796"/>
        <v>240</v>
      </c>
      <c r="W1599" s="30">
        <f t="shared" ca="1" si="4796"/>
        <v>123</v>
      </c>
    </row>
    <row r="1600" spans="1:23" ht="13">
      <c r="A1600" s="9">
        <f t="shared" si="8"/>
        <v>1597</v>
      </c>
      <c r="B1600" s="45">
        <v>14</v>
      </c>
      <c r="C1600" s="9">
        <f>MOD(A1600-1,COUNT('DATE Snapshot'!$A:$A))+1</f>
        <v>13</v>
      </c>
      <c r="D1600" s="25">
        <f t="shared" ref="D1600:I1600" ca="1" si="4797">INDIRECT(ADDRESS($C1600+1,D$2,,,D$1))</f>
        <v>43101</v>
      </c>
      <c r="E1600" s="27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8">
        <f t="shared" ca="1" si="4797"/>
        <v>43101</v>
      </c>
      <c r="I1600" s="9">
        <f t="shared" ca="1" si="4797"/>
        <v>2</v>
      </c>
      <c r="J1600" s="46">
        <f>TRUNC((A1600-1)/COUNT('DATE Snapshot'!A:A)/COUNT(PRODUCT!A:A),0)+1</f>
        <v>3</v>
      </c>
      <c r="K1600" s="9" t="str">
        <f t="shared" ref="K1600:O1600" ca="1" si="4798">INDIRECT(ADDRESS($J1600+1,K$2,,,K$1))</f>
        <v>AGUIA</v>
      </c>
      <c r="L1600" s="9" t="str">
        <f t="shared" ca="1" si="4798"/>
        <v>AG</v>
      </c>
      <c r="M1600" s="9" t="str">
        <f t="shared" ca="1" si="4798"/>
        <v>PORTO ALEGRE</v>
      </c>
      <c r="N1600" s="9" t="str">
        <f t="shared" ca="1" si="4798"/>
        <v>BRASIL</v>
      </c>
      <c r="O1600" s="9">
        <f t="shared" ca="1" si="4798"/>
        <v>0</v>
      </c>
      <c r="P1600" s="9">
        <f>MOD(TRUNC((A1600-1)/COUNT('DATE Snapshot'!A:A)),COUNT(PRODUCT!A:A))+1</f>
        <v>11</v>
      </c>
      <c r="Q1600" s="9" t="str">
        <f t="shared" ref="Q1600:W1600" ca="1" si="4799">INDIRECT(ADDRESS($P1600+1,Q$2,,,Q$1))</f>
        <v>RIESLING RESERVA</v>
      </c>
      <c r="R1600" s="9" t="str">
        <f t="shared" ca="1" si="4799"/>
        <v>RISL_RS</v>
      </c>
      <c r="S1600" s="9" t="str">
        <f t="shared" ca="1" si="4799"/>
        <v>VINHO BRANCO</v>
      </c>
      <c r="T1600" s="9" t="str">
        <f t="shared" ca="1" si="4799"/>
        <v>12_BTL_0,75 l</v>
      </c>
      <c r="U1600" s="29">
        <f t="shared" ca="1" si="4799"/>
        <v>12</v>
      </c>
      <c r="V1600" s="30">
        <f t="shared" ca="1" si="4799"/>
        <v>240</v>
      </c>
      <c r="W1600" s="30">
        <f t="shared" ca="1" si="4799"/>
        <v>123</v>
      </c>
    </row>
    <row r="1601" spans="1:23" ht="13">
      <c r="A1601" s="9">
        <f t="shared" si="8"/>
        <v>1598</v>
      </c>
      <c r="B1601" s="45">
        <v>10</v>
      </c>
      <c r="C1601" s="9">
        <f>MOD(A1601-1,COUNT('DATE Snapshot'!$A:$A))+1</f>
        <v>14</v>
      </c>
      <c r="D1601" s="25">
        <f t="shared" ref="D1601:I1601" ca="1" si="4800">INDIRECT(ADDRESS($C1601+1,D$2,,,D$1))</f>
        <v>43132</v>
      </c>
      <c r="E1601" s="27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8">
        <f t="shared" ca="1" si="4800"/>
        <v>43101</v>
      </c>
      <c r="I1601" s="9">
        <f t="shared" ca="1" si="4800"/>
        <v>5</v>
      </c>
      <c r="J1601" s="46">
        <f>TRUNC((A1601-1)/COUNT('DATE Snapshot'!A:A)/COUNT(PRODUCT!A:A),0)+1</f>
        <v>3</v>
      </c>
      <c r="K1601" s="9" t="str">
        <f t="shared" ref="K1601:O1601" ca="1" si="4801">INDIRECT(ADDRESS($J1601+1,K$2,,,K$1))</f>
        <v>AGUIA</v>
      </c>
      <c r="L1601" s="9" t="str">
        <f t="shared" ca="1" si="4801"/>
        <v>AG</v>
      </c>
      <c r="M1601" s="9" t="str">
        <f t="shared" ca="1" si="4801"/>
        <v>PORTO ALEGRE</v>
      </c>
      <c r="N1601" s="9" t="str">
        <f t="shared" ca="1" si="4801"/>
        <v>BRASIL</v>
      </c>
      <c r="O1601" s="9">
        <f t="shared" ca="1" si="4801"/>
        <v>0</v>
      </c>
      <c r="P1601" s="9">
        <f>MOD(TRUNC((A1601-1)/COUNT('DATE Snapshot'!A:A)),COUNT(PRODUCT!A:A))+1</f>
        <v>11</v>
      </c>
      <c r="Q1601" s="9" t="str">
        <f t="shared" ref="Q1601:W1601" ca="1" si="4802">INDIRECT(ADDRESS($P1601+1,Q$2,,,Q$1))</f>
        <v>RIESLING RESERVA</v>
      </c>
      <c r="R1601" s="9" t="str">
        <f t="shared" ca="1" si="4802"/>
        <v>RISL_RS</v>
      </c>
      <c r="S1601" s="9" t="str">
        <f t="shared" ca="1" si="4802"/>
        <v>VINHO BRANCO</v>
      </c>
      <c r="T1601" s="9" t="str">
        <f t="shared" ca="1" si="4802"/>
        <v>12_BTL_0,75 l</v>
      </c>
      <c r="U1601" s="29">
        <f t="shared" ca="1" si="4802"/>
        <v>12</v>
      </c>
      <c r="V1601" s="30">
        <f t="shared" ca="1" si="4802"/>
        <v>240</v>
      </c>
      <c r="W1601" s="30">
        <f t="shared" ca="1" si="4802"/>
        <v>123</v>
      </c>
    </row>
    <row r="1602" spans="1:23" ht="13">
      <c r="A1602" s="9">
        <f t="shared" si="8"/>
        <v>1599</v>
      </c>
      <c r="B1602" s="45">
        <v>9</v>
      </c>
      <c r="C1602" s="9">
        <f>MOD(A1602-1,COUNT('DATE Snapshot'!$A:$A))+1</f>
        <v>15</v>
      </c>
      <c r="D1602" s="25">
        <f t="shared" ref="D1602:I1602" ca="1" si="4803">INDIRECT(ADDRESS($C1602+1,D$2,,,D$1))</f>
        <v>43160</v>
      </c>
      <c r="E1602" s="27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8">
        <f t="shared" ca="1" si="4803"/>
        <v>43101</v>
      </c>
      <c r="I1602" s="9">
        <f t="shared" ca="1" si="4803"/>
        <v>5</v>
      </c>
      <c r="J1602" s="46">
        <f>TRUNC((A1602-1)/COUNT('DATE Snapshot'!A:A)/COUNT(PRODUCT!A:A),0)+1</f>
        <v>3</v>
      </c>
      <c r="K1602" s="9" t="str">
        <f t="shared" ref="K1602:O1602" ca="1" si="4804">INDIRECT(ADDRESS($J1602+1,K$2,,,K$1))</f>
        <v>AGUIA</v>
      </c>
      <c r="L1602" s="9" t="str">
        <f t="shared" ca="1" si="4804"/>
        <v>AG</v>
      </c>
      <c r="M1602" s="9" t="str">
        <f t="shared" ca="1" si="4804"/>
        <v>PORTO ALEGRE</v>
      </c>
      <c r="N1602" s="9" t="str">
        <f t="shared" ca="1" si="4804"/>
        <v>BRASIL</v>
      </c>
      <c r="O1602" s="9">
        <f t="shared" ca="1" si="4804"/>
        <v>0</v>
      </c>
      <c r="P1602" s="9">
        <f>MOD(TRUNC((A1602-1)/COUNT('DATE Snapshot'!A:A)),COUNT(PRODUCT!A:A))+1</f>
        <v>11</v>
      </c>
      <c r="Q1602" s="9" t="str">
        <f t="shared" ref="Q1602:W1602" ca="1" si="4805">INDIRECT(ADDRESS($P1602+1,Q$2,,,Q$1))</f>
        <v>RIESLING RESERVA</v>
      </c>
      <c r="R1602" s="9" t="str">
        <f t="shared" ca="1" si="4805"/>
        <v>RISL_RS</v>
      </c>
      <c r="S1602" s="9" t="str">
        <f t="shared" ca="1" si="4805"/>
        <v>VINHO BRANCO</v>
      </c>
      <c r="T1602" s="9" t="str">
        <f t="shared" ca="1" si="4805"/>
        <v>12_BTL_0,75 l</v>
      </c>
      <c r="U1602" s="29">
        <f t="shared" ca="1" si="4805"/>
        <v>12</v>
      </c>
      <c r="V1602" s="30">
        <f t="shared" ca="1" si="4805"/>
        <v>240</v>
      </c>
      <c r="W1602" s="30">
        <f t="shared" ca="1" si="4805"/>
        <v>123</v>
      </c>
    </row>
    <row r="1603" spans="1:23" ht="13">
      <c r="A1603" s="9">
        <f t="shared" si="8"/>
        <v>1600</v>
      </c>
      <c r="B1603" s="45">
        <v>13</v>
      </c>
      <c r="C1603" s="9">
        <f>MOD(A1603-1,COUNT('DATE Snapshot'!$A:$A))+1</f>
        <v>16</v>
      </c>
      <c r="D1603" s="25">
        <f t="shared" ref="D1603:I1603" ca="1" si="4806">INDIRECT(ADDRESS($C1603+1,D$2,,,D$1))</f>
        <v>43191</v>
      </c>
      <c r="E1603" s="27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8">
        <f t="shared" ca="1" si="4806"/>
        <v>43101</v>
      </c>
      <c r="I1603" s="9">
        <f t="shared" ca="1" si="4806"/>
        <v>1</v>
      </c>
      <c r="J1603" s="46">
        <f>TRUNC((A1603-1)/COUNT('DATE Snapshot'!A:A)/COUNT(PRODUCT!A:A),0)+1</f>
        <v>3</v>
      </c>
      <c r="K1603" s="9" t="str">
        <f t="shared" ref="K1603:O1603" ca="1" si="4807">INDIRECT(ADDRESS($J1603+1,K$2,,,K$1))</f>
        <v>AGUIA</v>
      </c>
      <c r="L1603" s="9" t="str">
        <f t="shared" ca="1" si="4807"/>
        <v>AG</v>
      </c>
      <c r="M1603" s="9" t="str">
        <f t="shared" ca="1" si="4807"/>
        <v>PORTO ALEGRE</v>
      </c>
      <c r="N1603" s="9" t="str">
        <f t="shared" ca="1" si="4807"/>
        <v>BRASIL</v>
      </c>
      <c r="O1603" s="9">
        <f t="shared" ca="1" si="4807"/>
        <v>0</v>
      </c>
      <c r="P1603" s="9">
        <f>MOD(TRUNC((A1603-1)/COUNT('DATE Snapshot'!A:A)),COUNT(PRODUCT!A:A))+1</f>
        <v>11</v>
      </c>
      <c r="Q1603" s="9" t="str">
        <f t="shared" ref="Q1603:W1603" ca="1" si="4808">INDIRECT(ADDRESS($P1603+1,Q$2,,,Q$1))</f>
        <v>RIESLING RESERVA</v>
      </c>
      <c r="R1603" s="9" t="str">
        <f t="shared" ca="1" si="4808"/>
        <v>RISL_RS</v>
      </c>
      <c r="S1603" s="9" t="str">
        <f t="shared" ca="1" si="4808"/>
        <v>VINHO BRANCO</v>
      </c>
      <c r="T1603" s="9" t="str">
        <f t="shared" ca="1" si="4808"/>
        <v>12_BTL_0,75 l</v>
      </c>
      <c r="U1603" s="29">
        <f t="shared" ca="1" si="4808"/>
        <v>12</v>
      </c>
      <c r="V1603" s="30">
        <f t="shared" ca="1" si="4808"/>
        <v>240</v>
      </c>
      <c r="W1603" s="30">
        <f t="shared" ca="1" si="4808"/>
        <v>123</v>
      </c>
    </row>
    <row r="1604" spans="1:23" ht="13">
      <c r="A1604" s="9">
        <f t="shared" si="8"/>
        <v>1601</v>
      </c>
      <c r="B1604" s="45">
        <v>19</v>
      </c>
      <c r="C1604" s="9">
        <f>MOD(A1604-1,COUNT('DATE Snapshot'!$A:$A))+1</f>
        <v>17</v>
      </c>
      <c r="D1604" s="25">
        <f t="shared" ref="D1604:I1604" ca="1" si="4809">INDIRECT(ADDRESS($C1604+1,D$2,,,D$1))</f>
        <v>43221</v>
      </c>
      <c r="E1604" s="27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8">
        <f t="shared" ca="1" si="4809"/>
        <v>43101</v>
      </c>
      <c r="I1604" s="9">
        <f t="shared" ca="1" si="4809"/>
        <v>3</v>
      </c>
      <c r="J1604" s="46">
        <f>TRUNC((A1604-1)/COUNT('DATE Snapshot'!A:A)/COUNT(PRODUCT!A:A),0)+1</f>
        <v>3</v>
      </c>
      <c r="K1604" s="9" t="str">
        <f t="shared" ref="K1604:O1604" ca="1" si="4810">INDIRECT(ADDRESS($J1604+1,K$2,,,K$1))</f>
        <v>AGUIA</v>
      </c>
      <c r="L1604" s="9" t="str">
        <f t="shared" ca="1" si="4810"/>
        <v>AG</v>
      </c>
      <c r="M1604" s="9" t="str">
        <f t="shared" ca="1" si="4810"/>
        <v>PORTO ALEGRE</v>
      </c>
      <c r="N1604" s="9" t="str">
        <f t="shared" ca="1" si="4810"/>
        <v>BRASIL</v>
      </c>
      <c r="O1604" s="9">
        <f t="shared" ca="1" si="4810"/>
        <v>0</v>
      </c>
      <c r="P1604" s="9">
        <f>MOD(TRUNC((A1604-1)/COUNT('DATE Snapshot'!A:A)),COUNT(PRODUCT!A:A))+1</f>
        <v>11</v>
      </c>
      <c r="Q1604" s="9" t="str">
        <f t="shared" ref="Q1604:W1604" ca="1" si="4811">INDIRECT(ADDRESS($P1604+1,Q$2,,,Q$1))</f>
        <v>RIESLING RESERVA</v>
      </c>
      <c r="R1604" s="9" t="str">
        <f t="shared" ca="1" si="4811"/>
        <v>RISL_RS</v>
      </c>
      <c r="S1604" s="9" t="str">
        <f t="shared" ca="1" si="4811"/>
        <v>VINHO BRANCO</v>
      </c>
      <c r="T1604" s="9" t="str">
        <f t="shared" ca="1" si="4811"/>
        <v>12_BTL_0,75 l</v>
      </c>
      <c r="U1604" s="29">
        <f t="shared" ca="1" si="4811"/>
        <v>12</v>
      </c>
      <c r="V1604" s="30">
        <f t="shared" ca="1" si="4811"/>
        <v>240</v>
      </c>
      <c r="W1604" s="30">
        <f t="shared" ca="1" si="4811"/>
        <v>123</v>
      </c>
    </row>
    <row r="1605" spans="1:23" ht="13">
      <c r="A1605" s="9">
        <f t="shared" si="8"/>
        <v>1602</v>
      </c>
      <c r="B1605" s="45">
        <v>13</v>
      </c>
      <c r="C1605" s="9">
        <f>MOD(A1605-1,COUNT('DATE Snapshot'!$A:$A))+1</f>
        <v>18</v>
      </c>
      <c r="D1605" s="25">
        <f t="shared" ref="D1605:I1605" ca="1" si="4812">INDIRECT(ADDRESS($C1605+1,D$2,,,D$1))</f>
        <v>43252</v>
      </c>
      <c r="E1605" s="27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8">
        <f t="shared" ca="1" si="4812"/>
        <v>43101</v>
      </c>
      <c r="I1605" s="9">
        <f t="shared" ca="1" si="4812"/>
        <v>6</v>
      </c>
      <c r="J1605" s="46">
        <f>TRUNC((A1605-1)/COUNT('DATE Snapshot'!A:A)/COUNT(PRODUCT!A:A),0)+1</f>
        <v>3</v>
      </c>
      <c r="K1605" s="9" t="str">
        <f t="shared" ref="K1605:O1605" ca="1" si="4813">INDIRECT(ADDRESS($J1605+1,K$2,,,K$1))</f>
        <v>AGUIA</v>
      </c>
      <c r="L1605" s="9" t="str">
        <f t="shared" ca="1" si="4813"/>
        <v>AG</v>
      </c>
      <c r="M1605" s="9" t="str">
        <f t="shared" ca="1" si="4813"/>
        <v>PORTO ALEGRE</v>
      </c>
      <c r="N1605" s="9" t="str">
        <f t="shared" ca="1" si="4813"/>
        <v>BRASIL</v>
      </c>
      <c r="O1605" s="9">
        <f t="shared" ca="1" si="4813"/>
        <v>0</v>
      </c>
      <c r="P1605" s="9">
        <f>MOD(TRUNC((A1605-1)/COUNT('DATE Snapshot'!A:A)),COUNT(PRODUCT!A:A))+1</f>
        <v>11</v>
      </c>
      <c r="Q1605" s="9" t="str">
        <f t="shared" ref="Q1605:W1605" ca="1" si="4814">INDIRECT(ADDRESS($P1605+1,Q$2,,,Q$1))</f>
        <v>RIESLING RESERVA</v>
      </c>
      <c r="R1605" s="9" t="str">
        <f t="shared" ca="1" si="4814"/>
        <v>RISL_RS</v>
      </c>
      <c r="S1605" s="9" t="str">
        <f t="shared" ca="1" si="4814"/>
        <v>VINHO BRANCO</v>
      </c>
      <c r="T1605" s="9" t="str">
        <f t="shared" ca="1" si="4814"/>
        <v>12_BTL_0,75 l</v>
      </c>
      <c r="U1605" s="29">
        <f t="shared" ca="1" si="4814"/>
        <v>12</v>
      </c>
      <c r="V1605" s="30">
        <f t="shared" ca="1" si="4814"/>
        <v>240</v>
      </c>
      <c r="W1605" s="30">
        <f t="shared" ca="1" si="4814"/>
        <v>123</v>
      </c>
    </row>
    <row r="1606" spans="1:23" ht="13">
      <c r="A1606" s="9">
        <f t="shared" si="8"/>
        <v>1603</v>
      </c>
      <c r="B1606" s="45">
        <v>8</v>
      </c>
      <c r="C1606" s="9">
        <f>MOD(A1606-1,COUNT('DATE Snapshot'!$A:$A))+1</f>
        <v>19</v>
      </c>
      <c r="D1606" s="25">
        <f t="shared" ref="D1606:I1606" ca="1" si="4815">INDIRECT(ADDRESS($C1606+1,D$2,,,D$1))</f>
        <v>43282</v>
      </c>
      <c r="E1606" s="27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8">
        <f t="shared" ca="1" si="4815"/>
        <v>43101</v>
      </c>
      <c r="I1606" s="9">
        <f t="shared" ca="1" si="4815"/>
        <v>1</v>
      </c>
      <c r="J1606" s="46">
        <f>TRUNC((A1606-1)/COUNT('DATE Snapshot'!A:A)/COUNT(PRODUCT!A:A),0)+1</f>
        <v>3</v>
      </c>
      <c r="K1606" s="9" t="str">
        <f t="shared" ref="K1606:O1606" ca="1" si="4816">INDIRECT(ADDRESS($J1606+1,K$2,,,K$1))</f>
        <v>AGUIA</v>
      </c>
      <c r="L1606" s="9" t="str">
        <f t="shared" ca="1" si="4816"/>
        <v>AG</v>
      </c>
      <c r="M1606" s="9" t="str">
        <f t="shared" ca="1" si="4816"/>
        <v>PORTO ALEGRE</v>
      </c>
      <c r="N1606" s="9" t="str">
        <f t="shared" ca="1" si="4816"/>
        <v>BRASIL</v>
      </c>
      <c r="O1606" s="9">
        <f t="shared" ca="1" si="4816"/>
        <v>0</v>
      </c>
      <c r="P1606" s="9">
        <f>MOD(TRUNC((A1606-1)/COUNT('DATE Snapshot'!A:A)),COUNT(PRODUCT!A:A))+1</f>
        <v>11</v>
      </c>
      <c r="Q1606" s="9" t="str">
        <f t="shared" ref="Q1606:W1606" ca="1" si="4817">INDIRECT(ADDRESS($P1606+1,Q$2,,,Q$1))</f>
        <v>RIESLING RESERVA</v>
      </c>
      <c r="R1606" s="9" t="str">
        <f t="shared" ca="1" si="4817"/>
        <v>RISL_RS</v>
      </c>
      <c r="S1606" s="9" t="str">
        <f t="shared" ca="1" si="4817"/>
        <v>VINHO BRANCO</v>
      </c>
      <c r="T1606" s="9" t="str">
        <f t="shared" ca="1" si="4817"/>
        <v>12_BTL_0,75 l</v>
      </c>
      <c r="U1606" s="29">
        <f t="shared" ca="1" si="4817"/>
        <v>12</v>
      </c>
      <c r="V1606" s="30">
        <f t="shared" ca="1" si="4817"/>
        <v>240</v>
      </c>
      <c r="W1606" s="30">
        <f t="shared" ca="1" si="4817"/>
        <v>123</v>
      </c>
    </row>
    <row r="1607" spans="1:23" ht="13">
      <c r="A1607" s="9">
        <f t="shared" si="8"/>
        <v>1604</v>
      </c>
      <c r="B1607" s="45">
        <v>17</v>
      </c>
      <c r="C1607" s="9">
        <f>MOD(A1607-1,COUNT('DATE Snapshot'!$A:$A))+1</f>
        <v>20</v>
      </c>
      <c r="D1607" s="25">
        <f t="shared" ref="D1607:I1607" ca="1" si="4818">INDIRECT(ADDRESS($C1607+1,D$2,,,D$1))</f>
        <v>43313</v>
      </c>
      <c r="E1607" s="27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8">
        <f t="shared" ca="1" si="4818"/>
        <v>43101</v>
      </c>
      <c r="I1607" s="9">
        <f t="shared" ca="1" si="4818"/>
        <v>4</v>
      </c>
      <c r="J1607" s="46">
        <f>TRUNC((A1607-1)/COUNT('DATE Snapshot'!A:A)/COUNT(PRODUCT!A:A),0)+1</f>
        <v>3</v>
      </c>
      <c r="K1607" s="9" t="str">
        <f t="shared" ref="K1607:O1607" ca="1" si="4819">INDIRECT(ADDRESS($J1607+1,K$2,,,K$1))</f>
        <v>AGUIA</v>
      </c>
      <c r="L1607" s="9" t="str">
        <f t="shared" ca="1" si="4819"/>
        <v>AG</v>
      </c>
      <c r="M1607" s="9" t="str">
        <f t="shared" ca="1" si="4819"/>
        <v>PORTO ALEGRE</v>
      </c>
      <c r="N1607" s="9" t="str">
        <f t="shared" ca="1" si="4819"/>
        <v>BRASIL</v>
      </c>
      <c r="O1607" s="9">
        <f t="shared" ca="1" si="4819"/>
        <v>0</v>
      </c>
      <c r="P1607" s="9">
        <f>MOD(TRUNC((A1607-1)/COUNT('DATE Snapshot'!A:A)),COUNT(PRODUCT!A:A))+1</f>
        <v>11</v>
      </c>
      <c r="Q1607" s="9" t="str">
        <f t="shared" ref="Q1607:W1607" ca="1" si="4820">INDIRECT(ADDRESS($P1607+1,Q$2,,,Q$1))</f>
        <v>RIESLING RESERVA</v>
      </c>
      <c r="R1607" s="9" t="str">
        <f t="shared" ca="1" si="4820"/>
        <v>RISL_RS</v>
      </c>
      <c r="S1607" s="9" t="str">
        <f t="shared" ca="1" si="4820"/>
        <v>VINHO BRANCO</v>
      </c>
      <c r="T1607" s="9" t="str">
        <f t="shared" ca="1" si="4820"/>
        <v>12_BTL_0,75 l</v>
      </c>
      <c r="U1607" s="29">
        <f t="shared" ca="1" si="4820"/>
        <v>12</v>
      </c>
      <c r="V1607" s="30">
        <f t="shared" ca="1" si="4820"/>
        <v>240</v>
      </c>
      <c r="W1607" s="30">
        <f t="shared" ca="1" si="4820"/>
        <v>123</v>
      </c>
    </row>
    <row r="1608" spans="1:23" ht="13">
      <c r="A1608" s="9">
        <f t="shared" si="8"/>
        <v>1605</v>
      </c>
      <c r="B1608" s="45">
        <v>8</v>
      </c>
      <c r="C1608" s="9">
        <f>MOD(A1608-1,COUNT('DATE Snapshot'!$A:$A))+1</f>
        <v>21</v>
      </c>
      <c r="D1608" s="25">
        <f t="shared" ref="D1608:I1608" ca="1" si="4821">INDIRECT(ADDRESS($C1608+1,D$2,,,D$1))</f>
        <v>43344</v>
      </c>
      <c r="E1608" s="27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8">
        <f t="shared" ca="1" si="4821"/>
        <v>43101</v>
      </c>
      <c r="I1608" s="9">
        <f t="shared" ca="1" si="4821"/>
        <v>7</v>
      </c>
      <c r="J1608" s="46">
        <f>TRUNC((A1608-1)/COUNT('DATE Snapshot'!A:A)/COUNT(PRODUCT!A:A),0)+1</f>
        <v>3</v>
      </c>
      <c r="K1608" s="9" t="str">
        <f t="shared" ref="K1608:O1608" ca="1" si="4822">INDIRECT(ADDRESS($J1608+1,K$2,,,K$1))</f>
        <v>AGUIA</v>
      </c>
      <c r="L1608" s="9" t="str">
        <f t="shared" ca="1" si="4822"/>
        <v>AG</v>
      </c>
      <c r="M1608" s="9" t="str">
        <f t="shared" ca="1" si="4822"/>
        <v>PORTO ALEGRE</v>
      </c>
      <c r="N1608" s="9" t="str">
        <f t="shared" ca="1" si="4822"/>
        <v>BRASIL</v>
      </c>
      <c r="O1608" s="9">
        <f t="shared" ca="1" si="4822"/>
        <v>0</v>
      </c>
      <c r="P1608" s="9">
        <f>MOD(TRUNC((A1608-1)/COUNT('DATE Snapshot'!A:A)),COUNT(PRODUCT!A:A))+1</f>
        <v>11</v>
      </c>
      <c r="Q1608" s="9" t="str">
        <f t="shared" ref="Q1608:W1608" ca="1" si="4823">INDIRECT(ADDRESS($P1608+1,Q$2,,,Q$1))</f>
        <v>RIESLING RESERVA</v>
      </c>
      <c r="R1608" s="9" t="str">
        <f t="shared" ca="1" si="4823"/>
        <v>RISL_RS</v>
      </c>
      <c r="S1608" s="9" t="str">
        <f t="shared" ca="1" si="4823"/>
        <v>VINHO BRANCO</v>
      </c>
      <c r="T1608" s="9" t="str">
        <f t="shared" ca="1" si="4823"/>
        <v>12_BTL_0,75 l</v>
      </c>
      <c r="U1608" s="29">
        <f t="shared" ca="1" si="4823"/>
        <v>12</v>
      </c>
      <c r="V1608" s="30">
        <f t="shared" ca="1" si="4823"/>
        <v>240</v>
      </c>
      <c r="W1608" s="30">
        <f t="shared" ca="1" si="4823"/>
        <v>123</v>
      </c>
    </row>
    <row r="1609" spans="1:23" ht="13">
      <c r="A1609" s="9">
        <f t="shared" si="8"/>
        <v>1606</v>
      </c>
      <c r="B1609" s="45">
        <v>8</v>
      </c>
      <c r="C1609" s="9">
        <f>MOD(A1609-1,COUNT('DATE Snapshot'!$A:$A))+1</f>
        <v>22</v>
      </c>
      <c r="D1609" s="25">
        <f t="shared" ref="D1609:I1609" ca="1" si="4824">INDIRECT(ADDRESS($C1609+1,D$2,,,D$1))</f>
        <v>43374</v>
      </c>
      <c r="E1609" s="27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8">
        <f t="shared" ca="1" si="4824"/>
        <v>43101</v>
      </c>
      <c r="I1609" s="9">
        <f t="shared" ca="1" si="4824"/>
        <v>2</v>
      </c>
      <c r="J1609" s="46">
        <f>TRUNC((A1609-1)/COUNT('DATE Snapshot'!A:A)/COUNT(PRODUCT!A:A),0)+1</f>
        <v>3</v>
      </c>
      <c r="K1609" s="9" t="str">
        <f t="shared" ref="K1609:O1609" ca="1" si="4825">INDIRECT(ADDRESS($J1609+1,K$2,,,K$1))</f>
        <v>AGUIA</v>
      </c>
      <c r="L1609" s="9" t="str">
        <f t="shared" ca="1" si="4825"/>
        <v>AG</v>
      </c>
      <c r="M1609" s="9" t="str">
        <f t="shared" ca="1" si="4825"/>
        <v>PORTO ALEGRE</v>
      </c>
      <c r="N1609" s="9" t="str">
        <f t="shared" ca="1" si="4825"/>
        <v>BRASIL</v>
      </c>
      <c r="O1609" s="9">
        <f t="shared" ca="1" si="4825"/>
        <v>0</v>
      </c>
      <c r="P1609" s="9">
        <f>MOD(TRUNC((A1609-1)/COUNT('DATE Snapshot'!A:A)),COUNT(PRODUCT!A:A))+1</f>
        <v>11</v>
      </c>
      <c r="Q1609" s="9" t="str">
        <f t="shared" ref="Q1609:W1609" ca="1" si="4826">INDIRECT(ADDRESS($P1609+1,Q$2,,,Q$1))</f>
        <v>RIESLING RESERVA</v>
      </c>
      <c r="R1609" s="9" t="str">
        <f t="shared" ca="1" si="4826"/>
        <v>RISL_RS</v>
      </c>
      <c r="S1609" s="9" t="str">
        <f t="shared" ca="1" si="4826"/>
        <v>VINHO BRANCO</v>
      </c>
      <c r="T1609" s="9" t="str">
        <f t="shared" ca="1" si="4826"/>
        <v>12_BTL_0,75 l</v>
      </c>
      <c r="U1609" s="29">
        <f t="shared" ca="1" si="4826"/>
        <v>12</v>
      </c>
      <c r="V1609" s="30">
        <f t="shared" ca="1" si="4826"/>
        <v>240</v>
      </c>
      <c r="W1609" s="30">
        <f t="shared" ca="1" si="4826"/>
        <v>123</v>
      </c>
    </row>
    <row r="1610" spans="1:23" ht="13">
      <c r="A1610" s="9">
        <f t="shared" si="8"/>
        <v>1607</v>
      </c>
      <c r="B1610" s="45">
        <v>5</v>
      </c>
      <c r="C1610" s="9">
        <f>MOD(A1610-1,COUNT('DATE Snapshot'!$A:$A))+1</f>
        <v>23</v>
      </c>
      <c r="D1610" s="25">
        <f t="shared" ref="D1610:I1610" ca="1" si="4827">INDIRECT(ADDRESS($C1610+1,D$2,,,D$1))</f>
        <v>43405</v>
      </c>
      <c r="E1610" s="27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8">
        <f t="shared" ca="1" si="4827"/>
        <v>43101</v>
      </c>
      <c r="I1610" s="9">
        <f t="shared" ca="1" si="4827"/>
        <v>5</v>
      </c>
      <c r="J1610" s="46">
        <f>TRUNC((A1610-1)/COUNT('DATE Snapshot'!A:A)/COUNT(PRODUCT!A:A),0)+1</f>
        <v>3</v>
      </c>
      <c r="K1610" s="9" t="str">
        <f t="shared" ref="K1610:O1610" ca="1" si="4828">INDIRECT(ADDRESS($J1610+1,K$2,,,K$1))</f>
        <v>AGUIA</v>
      </c>
      <c r="L1610" s="9" t="str">
        <f t="shared" ca="1" si="4828"/>
        <v>AG</v>
      </c>
      <c r="M1610" s="9" t="str">
        <f t="shared" ca="1" si="4828"/>
        <v>PORTO ALEGRE</v>
      </c>
      <c r="N1610" s="9" t="str">
        <f t="shared" ca="1" si="4828"/>
        <v>BRASIL</v>
      </c>
      <c r="O1610" s="9">
        <f t="shared" ca="1" si="4828"/>
        <v>0</v>
      </c>
      <c r="P1610" s="9">
        <f>MOD(TRUNC((A1610-1)/COUNT('DATE Snapshot'!A:A)),COUNT(PRODUCT!A:A))+1</f>
        <v>11</v>
      </c>
      <c r="Q1610" s="9" t="str">
        <f t="shared" ref="Q1610:W1610" ca="1" si="4829">INDIRECT(ADDRESS($P1610+1,Q$2,,,Q$1))</f>
        <v>RIESLING RESERVA</v>
      </c>
      <c r="R1610" s="9" t="str">
        <f t="shared" ca="1" si="4829"/>
        <v>RISL_RS</v>
      </c>
      <c r="S1610" s="9" t="str">
        <f t="shared" ca="1" si="4829"/>
        <v>VINHO BRANCO</v>
      </c>
      <c r="T1610" s="9" t="str">
        <f t="shared" ca="1" si="4829"/>
        <v>12_BTL_0,75 l</v>
      </c>
      <c r="U1610" s="29">
        <f t="shared" ca="1" si="4829"/>
        <v>12</v>
      </c>
      <c r="V1610" s="30">
        <f t="shared" ca="1" si="4829"/>
        <v>240</v>
      </c>
      <c r="W1610" s="30">
        <f t="shared" ca="1" si="4829"/>
        <v>123</v>
      </c>
    </row>
    <row r="1611" spans="1:23" ht="13">
      <c r="A1611" s="9">
        <f t="shared" si="8"/>
        <v>1608</v>
      </c>
      <c r="B1611" s="45">
        <v>16</v>
      </c>
      <c r="C1611" s="9">
        <f>MOD(A1611-1,COUNT('DATE Snapshot'!$A:$A))+1</f>
        <v>24</v>
      </c>
      <c r="D1611" s="25">
        <f t="shared" ref="D1611:I1611" ca="1" si="4830">INDIRECT(ADDRESS($C1611+1,D$2,,,D$1))</f>
        <v>43435</v>
      </c>
      <c r="E1611" s="27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8">
        <f t="shared" ca="1" si="4830"/>
        <v>43101</v>
      </c>
      <c r="I1611" s="9">
        <f t="shared" ca="1" si="4830"/>
        <v>7</v>
      </c>
      <c r="J1611" s="46">
        <f>TRUNC((A1611-1)/COUNT('DATE Snapshot'!A:A)/COUNT(PRODUCT!A:A),0)+1</f>
        <v>3</v>
      </c>
      <c r="K1611" s="9" t="str">
        <f t="shared" ref="K1611:O1611" ca="1" si="4831">INDIRECT(ADDRESS($J1611+1,K$2,,,K$1))</f>
        <v>AGUIA</v>
      </c>
      <c r="L1611" s="9" t="str">
        <f t="shared" ca="1" si="4831"/>
        <v>AG</v>
      </c>
      <c r="M1611" s="9" t="str">
        <f t="shared" ca="1" si="4831"/>
        <v>PORTO ALEGRE</v>
      </c>
      <c r="N1611" s="9" t="str">
        <f t="shared" ca="1" si="4831"/>
        <v>BRASIL</v>
      </c>
      <c r="O1611" s="9">
        <f t="shared" ca="1" si="4831"/>
        <v>0</v>
      </c>
      <c r="P1611" s="9">
        <f>MOD(TRUNC((A1611-1)/COUNT('DATE Snapshot'!A:A)),COUNT(PRODUCT!A:A))+1</f>
        <v>11</v>
      </c>
      <c r="Q1611" s="9" t="str">
        <f t="shared" ref="Q1611:W1611" ca="1" si="4832">INDIRECT(ADDRESS($P1611+1,Q$2,,,Q$1))</f>
        <v>RIESLING RESERVA</v>
      </c>
      <c r="R1611" s="9" t="str">
        <f t="shared" ca="1" si="4832"/>
        <v>RISL_RS</v>
      </c>
      <c r="S1611" s="9" t="str">
        <f t="shared" ca="1" si="4832"/>
        <v>VINHO BRANCO</v>
      </c>
      <c r="T1611" s="9" t="str">
        <f t="shared" ca="1" si="4832"/>
        <v>12_BTL_0,75 l</v>
      </c>
      <c r="U1611" s="29">
        <f t="shared" ca="1" si="4832"/>
        <v>12</v>
      </c>
      <c r="V1611" s="30">
        <f t="shared" ca="1" si="4832"/>
        <v>240</v>
      </c>
      <c r="W1611" s="30">
        <f t="shared" ca="1" si="4832"/>
        <v>123</v>
      </c>
    </row>
    <row r="1612" spans="1:23" ht="13">
      <c r="A1612" s="9">
        <f t="shared" si="8"/>
        <v>1609</v>
      </c>
      <c r="B1612" s="45">
        <v>17</v>
      </c>
      <c r="C1612" s="9">
        <f>MOD(A1612-1,COUNT('DATE Snapshot'!$A:$A))+1</f>
        <v>1</v>
      </c>
      <c r="D1612" s="25">
        <f t="shared" ref="D1612:I1612" ca="1" si="4833">INDIRECT(ADDRESS($C1612+1,D$2,,,D$1))</f>
        <v>42736</v>
      </c>
      <c r="E1612" s="27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8">
        <f t="shared" ca="1" si="4833"/>
        <v>42736</v>
      </c>
      <c r="I1612" s="9">
        <f t="shared" ca="1" si="4833"/>
        <v>1</v>
      </c>
      <c r="J1612" s="46">
        <f>TRUNC((A1612-1)/COUNT('DATE Snapshot'!A:A)/COUNT(PRODUCT!A:A),0)+1</f>
        <v>3</v>
      </c>
      <c r="K1612" s="9" t="str">
        <f t="shared" ref="K1612:O1612" ca="1" si="4834">INDIRECT(ADDRESS($J1612+1,K$2,,,K$1))</f>
        <v>AGUIA</v>
      </c>
      <c r="L1612" s="9" t="str">
        <f t="shared" ca="1" si="4834"/>
        <v>AG</v>
      </c>
      <c r="M1612" s="9" t="str">
        <f t="shared" ca="1" si="4834"/>
        <v>PORTO ALEGRE</v>
      </c>
      <c r="N1612" s="9" t="str">
        <f t="shared" ca="1" si="4834"/>
        <v>BRASIL</v>
      </c>
      <c r="O1612" s="9">
        <f t="shared" ca="1" si="4834"/>
        <v>0</v>
      </c>
      <c r="P1612" s="9">
        <f>MOD(TRUNC((A1612-1)/COUNT('DATE Snapshot'!A:A)),COUNT(PRODUCT!A:A))+1</f>
        <v>12</v>
      </c>
      <c r="Q1612" s="9" t="str">
        <f t="shared" ref="Q1612:W1612" ca="1" si="4835">INDIRECT(ADDRESS($P1612+1,Q$2,,,Q$1))</f>
        <v>CHARDONNAY</v>
      </c>
      <c r="R1612" s="9" t="str">
        <f t="shared" ca="1" si="4835"/>
        <v>CHDN</v>
      </c>
      <c r="S1612" s="9" t="str">
        <f t="shared" ca="1" si="4835"/>
        <v>VINHO BRANCO</v>
      </c>
      <c r="T1612" s="9" t="str">
        <f t="shared" ca="1" si="4835"/>
        <v>12_BTL_0,75 l</v>
      </c>
      <c r="U1612" s="29">
        <f t="shared" ca="1" si="4835"/>
        <v>12</v>
      </c>
      <c r="V1612" s="30">
        <f t="shared" ca="1" si="4835"/>
        <v>148</v>
      </c>
      <c r="W1612" s="30">
        <f t="shared" ca="1" si="4835"/>
        <v>96</v>
      </c>
    </row>
    <row r="1613" spans="1:23" ht="13">
      <c r="A1613" s="9">
        <f t="shared" si="8"/>
        <v>1610</v>
      </c>
      <c r="B1613" s="45">
        <v>13</v>
      </c>
      <c r="C1613" s="9">
        <f>MOD(A1613-1,COUNT('DATE Snapshot'!$A:$A))+1</f>
        <v>2</v>
      </c>
      <c r="D1613" s="25">
        <f t="shared" ref="D1613:I1613" ca="1" si="4836">INDIRECT(ADDRESS($C1613+1,D$2,,,D$1))</f>
        <v>42767</v>
      </c>
      <c r="E1613" s="27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8">
        <f t="shared" ca="1" si="4836"/>
        <v>42736</v>
      </c>
      <c r="I1613" s="9">
        <f t="shared" ca="1" si="4836"/>
        <v>4</v>
      </c>
      <c r="J1613" s="46">
        <f>TRUNC((A1613-1)/COUNT('DATE Snapshot'!A:A)/COUNT(PRODUCT!A:A),0)+1</f>
        <v>3</v>
      </c>
      <c r="K1613" s="9" t="str">
        <f t="shared" ref="K1613:O1613" ca="1" si="4837">INDIRECT(ADDRESS($J1613+1,K$2,,,K$1))</f>
        <v>AGUIA</v>
      </c>
      <c r="L1613" s="9" t="str">
        <f t="shared" ca="1" si="4837"/>
        <v>AG</v>
      </c>
      <c r="M1613" s="9" t="str">
        <f t="shared" ca="1" si="4837"/>
        <v>PORTO ALEGRE</v>
      </c>
      <c r="N1613" s="9" t="str">
        <f t="shared" ca="1" si="4837"/>
        <v>BRASIL</v>
      </c>
      <c r="O1613" s="9">
        <f t="shared" ca="1" si="4837"/>
        <v>0</v>
      </c>
      <c r="P1613" s="9">
        <f>MOD(TRUNC((A1613-1)/COUNT('DATE Snapshot'!A:A)),COUNT(PRODUCT!A:A))+1</f>
        <v>12</v>
      </c>
      <c r="Q1613" s="9" t="str">
        <f t="shared" ref="Q1613:W1613" ca="1" si="4838">INDIRECT(ADDRESS($P1613+1,Q$2,,,Q$1))</f>
        <v>CHARDONNAY</v>
      </c>
      <c r="R1613" s="9" t="str">
        <f t="shared" ca="1" si="4838"/>
        <v>CHDN</v>
      </c>
      <c r="S1613" s="9" t="str">
        <f t="shared" ca="1" si="4838"/>
        <v>VINHO BRANCO</v>
      </c>
      <c r="T1613" s="9" t="str">
        <f t="shared" ca="1" si="4838"/>
        <v>12_BTL_0,75 l</v>
      </c>
      <c r="U1613" s="29">
        <f t="shared" ca="1" si="4838"/>
        <v>12</v>
      </c>
      <c r="V1613" s="30">
        <f t="shared" ca="1" si="4838"/>
        <v>148</v>
      </c>
      <c r="W1613" s="30">
        <f t="shared" ca="1" si="4838"/>
        <v>96</v>
      </c>
    </row>
    <row r="1614" spans="1:23" ht="13">
      <c r="A1614" s="9">
        <f t="shared" si="8"/>
        <v>1611</v>
      </c>
      <c r="B1614" s="45">
        <v>12</v>
      </c>
      <c r="C1614" s="9">
        <f>MOD(A1614-1,COUNT('DATE Snapshot'!$A:$A))+1</f>
        <v>3</v>
      </c>
      <c r="D1614" s="25">
        <f t="shared" ref="D1614:I1614" ca="1" si="4839">INDIRECT(ADDRESS($C1614+1,D$2,,,D$1))</f>
        <v>42795</v>
      </c>
      <c r="E1614" s="27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8">
        <f t="shared" ca="1" si="4839"/>
        <v>42736</v>
      </c>
      <c r="I1614" s="9">
        <f t="shared" ca="1" si="4839"/>
        <v>4</v>
      </c>
      <c r="J1614" s="46">
        <f>TRUNC((A1614-1)/COUNT('DATE Snapshot'!A:A)/COUNT(PRODUCT!A:A),0)+1</f>
        <v>3</v>
      </c>
      <c r="K1614" s="9" t="str">
        <f t="shared" ref="K1614:O1614" ca="1" si="4840">INDIRECT(ADDRESS($J1614+1,K$2,,,K$1))</f>
        <v>AGUIA</v>
      </c>
      <c r="L1614" s="9" t="str">
        <f t="shared" ca="1" si="4840"/>
        <v>AG</v>
      </c>
      <c r="M1614" s="9" t="str">
        <f t="shared" ca="1" si="4840"/>
        <v>PORTO ALEGRE</v>
      </c>
      <c r="N1614" s="9" t="str">
        <f t="shared" ca="1" si="4840"/>
        <v>BRASIL</v>
      </c>
      <c r="O1614" s="9">
        <f t="shared" ca="1" si="4840"/>
        <v>0</v>
      </c>
      <c r="P1614" s="9">
        <f>MOD(TRUNC((A1614-1)/COUNT('DATE Snapshot'!A:A)),COUNT(PRODUCT!A:A))+1</f>
        <v>12</v>
      </c>
      <c r="Q1614" s="9" t="str">
        <f t="shared" ref="Q1614:W1614" ca="1" si="4841">INDIRECT(ADDRESS($P1614+1,Q$2,,,Q$1))</f>
        <v>CHARDONNAY</v>
      </c>
      <c r="R1614" s="9" t="str">
        <f t="shared" ca="1" si="4841"/>
        <v>CHDN</v>
      </c>
      <c r="S1614" s="9" t="str">
        <f t="shared" ca="1" si="4841"/>
        <v>VINHO BRANCO</v>
      </c>
      <c r="T1614" s="9" t="str">
        <f t="shared" ca="1" si="4841"/>
        <v>12_BTL_0,75 l</v>
      </c>
      <c r="U1614" s="29">
        <f t="shared" ca="1" si="4841"/>
        <v>12</v>
      </c>
      <c r="V1614" s="30">
        <f t="shared" ca="1" si="4841"/>
        <v>148</v>
      </c>
      <c r="W1614" s="30">
        <f t="shared" ca="1" si="4841"/>
        <v>96</v>
      </c>
    </row>
    <row r="1615" spans="1:23" ht="13">
      <c r="A1615" s="9">
        <f t="shared" si="8"/>
        <v>1612</v>
      </c>
      <c r="B1615" s="45">
        <v>3</v>
      </c>
      <c r="C1615" s="9">
        <f>MOD(A1615-1,COUNT('DATE Snapshot'!$A:$A))+1</f>
        <v>4</v>
      </c>
      <c r="D1615" s="25">
        <f t="shared" ref="D1615:I1615" ca="1" si="4842">INDIRECT(ADDRESS($C1615+1,D$2,,,D$1))</f>
        <v>42826</v>
      </c>
      <c r="E1615" s="27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8">
        <f t="shared" ca="1" si="4842"/>
        <v>42736</v>
      </c>
      <c r="I1615" s="9">
        <f t="shared" ca="1" si="4842"/>
        <v>7</v>
      </c>
      <c r="J1615" s="46">
        <f>TRUNC((A1615-1)/COUNT('DATE Snapshot'!A:A)/COUNT(PRODUCT!A:A),0)+1</f>
        <v>3</v>
      </c>
      <c r="K1615" s="9" t="str">
        <f t="shared" ref="K1615:O1615" ca="1" si="4843">INDIRECT(ADDRESS($J1615+1,K$2,,,K$1))</f>
        <v>AGUIA</v>
      </c>
      <c r="L1615" s="9" t="str">
        <f t="shared" ca="1" si="4843"/>
        <v>AG</v>
      </c>
      <c r="M1615" s="9" t="str">
        <f t="shared" ca="1" si="4843"/>
        <v>PORTO ALEGRE</v>
      </c>
      <c r="N1615" s="9" t="str">
        <f t="shared" ca="1" si="4843"/>
        <v>BRASIL</v>
      </c>
      <c r="O1615" s="9">
        <f t="shared" ca="1" si="4843"/>
        <v>0</v>
      </c>
      <c r="P1615" s="9">
        <f>MOD(TRUNC((A1615-1)/COUNT('DATE Snapshot'!A:A)),COUNT(PRODUCT!A:A))+1</f>
        <v>12</v>
      </c>
      <c r="Q1615" s="9" t="str">
        <f t="shared" ref="Q1615:W1615" ca="1" si="4844">INDIRECT(ADDRESS($P1615+1,Q$2,,,Q$1))</f>
        <v>CHARDONNAY</v>
      </c>
      <c r="R1615" s="9" t="str">
        <f t="shared" ca="1" si="4844"/>
        <v>CHDN</v>
      </c>
      <c r="S1615" s="9" t="str">
        <f t="shared" ca="1" si="4844"/>
        <v>VINHO BRANCO</v>
      </c>
      <c r="T1615" s="9" t="str">
        <f t="shared" ca="1" si="4844"/>
        <v>12_BTL_0,75 l</v>
      </c>
      <c r="U1615" s="29">
        <f t="shared" ca="1" si="4844"/>
        <v>12</v>
      </c>
      <c r="V1615" s="30">
        <f t="shared" ca="1" si="4844"/>
        <v>148</v>
      </c>
      <c r="W1615" s="30">
        <f t="shared" ca="1" si="4844"/>
        <v>96</v>
      </c>
    </row>
    <row r="1616" spans="1:23" ht="13">
      <c r="A1616" s="9">
        <f t="shared" si="8"/>
        <v>1613</v>
      </c>
      <c r="B1616" s="45">
        <v>11</v>
      </c>
      <c r="C1616" s="9">
        <f>MOD(A1616-1,COUNT('DATE Snapshot'!$A:$A))+1</f>
        <v>5</v>
      </c>
      <c r="D1616" s="25">
        <f t="shared" ref="D1616:I1616" ca="1" si="4845">INDIRECT(ADDRESS($C1616+1,D$2,,,D$1))</f>
        <v>42856</v>
      </c>
      <c r="E1616" s="27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8">
        <f t="shared" ca="1" si="4845"/>
        <v>42736</v>
      </c>
      <c r="I1616" s="9">
        <f t="shared" ca="1" si="4845"/>
        <v>2</v>
      </c>
      <c r="J1616" s="46">
        <f>TRUNC((A1616-1)/COUNT('DATE Snapshot'!A:A)/COUNT(PRODUCT!A:A),0)+1</f>
        <v>3</v>
      </c>
      <c r="K1616" s="9" t="str">
        <f t="shared" ref="K1616:O1616" ca="1" si="4846">INDIRECT(ADDRESS($J1616+1,K$2,,,K$1))</f>
        <v>AGUIA</v>
      </c>
      <c r="L1616" s="9" t="str">
        <f t="shared" ca="1" si="4846"/>
        <v>AG</v>
      </c>
      <c r="M1616" s="9" t="str">
        <f t="shared" ca="1" si="4846"/>
        <v>PORTO ALEGRE</v>
      </c>
      <c r="N1616" s="9" t="str">
        <f t="shared" ca="1" si="4846"/>
        <v>BRASIL</v>
      </c>
      <c r="O1616" s="9">
        <f t="shared" ca="1" si="4846"/>
        <v>0</v>
      </c>
      <c r="P1616" s="9">
        <f>MOD(TRUNC((A1616-1)/COUNT('DATE Snapshot'!A:A)),COUNT(PRODUCT!A:A))+1</f>
        <v>12</v>
      </c>
      <c r="Q1616" s="9" t="str">
        <f t="shared" ref="Q1616:W1616" ca="1" si="4847">INDIRECT(ADDRESS($P1616+1,Q$2,,,Q$1))</f>
        <v>CHARDONNAY</v>
      </c>
      <c r="R1616" s="9" t="str">
        <f t="shared" ca="1" si="4847"/>
        <v>CHDN</v>
      </c>
      <c r="S1616" s="9" t="str">
        <f t="shared" ca="1" si="4847"/>
        <v>VINHO BRANCO</v>
      </c>
      <c r="T1616" s="9" t="str">
        <f t="shared" ca="1" si="4847"/>
        <v>12_BTL_0,75 l</v>
      </c>
      <c r="U1616" s="29">
        <f t="shared" ca="1" si="4847"/>
        <v>12</v>
      </c>
      <c r="V1616" s="30">
        <f t="shared" ca="1" si="4847"/>
        <v>148</v>
      </c>
      <c r="W1616" s="30">
        <f t="shared" ca="1" si="4847"/>
        <v>96</v>
      </c>
    </row>
    <row r="1617" spans="1:23" ht="13">
      <c r="A1617" s="9">
        <f t="shared" si="8"/>
        <v>1614</v>
      </c>
      <c r="B1617" s="45">
        <v>10</v>
      </c>
      <c r="C1617" s="9">
        <f>MOD(A1617-1,COUNT('DATE Snapshot'!$A:$A))+1</f>
        <v>6</v>
      </c>
      <c r="D1617" s="25">
        <f t="shared" ref="D1617:I1617" ca="1" si="4848">INDIRECT(ADDRESS($C1617+1,D$2,,,D$1))</f>
        <v>42887</v>
      </c>
      <c r="E1617" s="27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8">
        <f t="shared" ca="1" si="4848"/>
        <v>42736</v>
      </c>
      <c r="I1617" s="9">
        <f t="shared" ca="1" si="4848"/>
        <v>5</v>
      </c>
      <c r="J1617" s="46">
        <f>TRUNC((A1617-1)/COUNT('DATE Snapshot'!A:A)/COUNT(PRODUCT!A:A),0)+1</f>
        <v>3</v>
      </c>
      <c r="K1617" s="9" t="str">
        <f t="shared" ref="K1617:O1617" ca="1" si="4849">INDIRECT(ADDRESS($J1617+1,K$2,,,K$1))</f>
        <v>AGUIA</v>
      </c>
      <c r="L1617" s="9" t="str">
        <f t="shared" ca="1" si="4849"/>
        <v>AG</v>
      </c>
      <c r="M1617" s="9" t="str">
        <f t="shared" ca="1" si="4849"/>
        <v>PORTO ALEGRE</v>
      </c>
      <c r="N1617" s="9" t="str">
        <f t="shared" ca="1" si="4849"/>
        <v>BRASIL</v>
      </c>
      <c r="O1617" s="9">
        <f t="shared" ca="1" si="4849"/>
        <v>0</v>
      </c>
      <c r="P1617" s="9">
        <f>MOD(TRUNC((A1617-1)/COUNT('DATE Snapshot'!A:A)),COUNT(PRODUCT!A:A))+1</f>
        <v>12</v>
      </c>
      <c r="Q1617" s="9" t="str">
        <f t="shared" ref="Q1617:W1617" ca="1" si="4850">INDIRECT(ADDRESS($P1617+1,Q$2,,,Q$1))</f>
        <v>CHARDONNAY</v>
      </c>
      <c r="R1617" s="9" t="str">
        <f t="shared" ca="1" si="4850"/>
        <v>CHDN</v>
      </c>
      <c r="S1617" s="9" t="str">
        <f t="shared" ca="1" si="4850"/>
        <v>VINHO BRANCO</v>
      </c>
      <c r="T1617" s="9" t="str">
        <f t="shared" ca="1" si="4850"/>
        <v>12_BTL_0,75 l</v>
      </c>
      <c r="U1617" s="29">
        <f t="shared" ca="1" si="4850"/>
        <v>12</v>
      </c>
      <c r="V1617" s="30">
        <f t="shared" ca="1" si="4850"/>
        <v>148</v>
      </c>
      <c r="W1617" s="30">
        <f t="shared" ca="1" si="4850"/>
        <v>96</v>
      </c>
    </row>
    <row r="1618" spans="1:23" ht="13">
      <c r="A1618" s="9">
        <f t="shared" si="8"/>
        <v>1615</v>
      </c>
      <c r="B1618" s="45">
        <v>12</v>
      </c>
      <c r="C1618" s="9">
        <f>MOD(A1618-1,COUNT('DATE Snapshot'!$A:$A))+1</f>
        <v>7</v>
      </c>
      <c r="D1618" s="25">
        <f t="shared" ref="D1618:I1618" ca="1" si="4851">INDIRECT(ADDRESS($C1618+1,D$2,,,D$1))</f>
        <v>42917</v>
      </c>
      <c r="E1618" s="27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8">
        <f t="shared" ca="1" si="4851"/>
        <v>42736</v>
      </c>
      <c r="I1618" s="9">
        <f t="shared" ca="1" si="4851"/>
        <v>7</v>
      </c>
      <c r="J1618" s="46">
        <f>TRUNC((A1618-1)/COUNT('DATE Snapshot'!A:A)/COUNT(PRODUCT!A:A),0)+1</f>
        <v>3</v>
      </c>
      <c r="K1618" s="9" t="str">
        <f t="shared" ref="K1618:O1618" ca="1" si="4852">INDIRECT(ADDRESS($J1618+1,K$2,,,K$1))</f>
        <v>AGUIA</v>
      </c>
      <c r="L1618" s="9" t="str">
        <f t="shared" ca="1" si="4852"/>
        <v>AG</v>
      </c>
      <c r="M1618" s="9" t="str">
        <f t="shared" ca="1" si="4852"/>
        <v>PORTO ALEGRE</v>
      </c>
      <c r="N1618" s="9" t="str">
        <f t="shared" ca="1" si="4852"/>
        <v>BRASIL</v>
      </c>
      <c r="O1618" s="9">
        <f t="shared" ca="1" si="4852"/>
        <v>0</v>
      </c>
      <c r="P1618" s="9">
        <f>MOD(TRUNC((A1618-1)/COUNT('DATE Snapshot'!A:A)),COUNT(PRODUCT!A:A))+1</f>
        <v>12</v>
      </c>
      <c r="Q1618" s="9" t="str">
        <f t="shared" ref="Q1618:W1618" ca="1" si="4853">INDIRECT(ADDRESS($P1618+1,Q$2,,,Q$1))</f>
        <v>CHARDONNAY</v>
      </c>
      <c r="R1618" s="9" t="str">
        <f t="shared" ca="1" si="4853"/>
        <v>CHDN</v>
      </c>
      <c r="S1618" s="9" t="str">
        <f t="shared" ca="1" si="4853"/>
        <v>VINHO BRANCO</v>
      </c>
      <c r="T1618" s="9" t="str">
        <f t="shared" ca="1" si="4853"/>
        <v>12_BTL_0,75 l</v>
      </c>
      <c r="U1618" s="29">
        <f t="shared" ca="1" si="4853"/>
        <v>12</v>
      </c>
      <c r="V1618" s="30">
        <f t="shared" ca="1" si="4853"/>
        <v>148</v>
      </c>
      <c r="W1618" s="30">
        <f t="shared" ca="1" si="4853"/>
        <v>96</v>
      </c>
    </row>
    <row r="1619" spans="1:23" ht="13">
      <c r="A1619" s="9">
        <f t="shared" si="8"/>
        <v>1616</v>
      </c>
      <c r="B1619" s="45">
        <v>6</v>
      </c>
      <c r="C1619" s="9">
        <f>MOD(A1619-1,COUNT('DATE Snapshot'!$A:$A))+1</f>
        <v>8</v>
      </c>
      <c r="D1619" s="25">
        <f t="shared" ref="D1619:I1619" ca="1" si="4854">INDIRECT(ADDRESS($C1619+1,D$2,,,D$1))</f>
        <v>42948</v>
      </c>
      <c r="E1619" s="27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8">
        <f t="shared" ca="1" si="4854"/>
        <v>42736</v>
      </c>
      <c r="I1619" s="9">
        <f t="shared" ca="1" si="4854"/>
        <v>3</v>
      </c>
      <c r="J1619" s="46">
        <f>TRUNC((A1619-1)/COUNT('DATE Snapshot'!A:A)/COUNT(PRODUCT!A:A),0)+1</f>
        <v>3</v>
      </c>
      <c r="K1619" s="9" t="str">
        <f t="shared" ref="K1619:O1619" ca="1" si="4855">INDIRECT(ADDRESS($J1619+1,K$2,,,K$1))</f>
        <v>AGUIA</v>
      </c>
      <c r="L1619" s="9" t="str">
        <f t="shared" ca="1" si="4855"/>
        <v>AG</v>
      </c>
      <c r="M1619" s="9" t="str">
        <f t="shared" ca="1" si="4855"/>
        <v>PORTO ALEGRE</v>
      </c>
      <c r="N1619" s="9" t="str">
        <f t="shared" ca="1" si="4855"/>
        <v>BRASIL</v>
      </c>
      <c r="O1619" s="9">
        <f t="shared" ca="1" si="4855"/>
        <v>0</v>
      </c>
      <c r="P1619" s="9">
        <f>MOD(TRUNC((A1619-1)/COUNT('DATE Snapshot'!A:A)),COUNT(PRODUCT!A:A))+1</f>
        <v>12</v>
      </c>
      <c r="Q1619" s="9" t="str">
        <f t="shared" ref="Q1619:W1619" ca="1" si="4856">INDIRECT(ADDRESS($P1619+1,Q$2,,,Q$1))</f>
        <v>CHARDONNAY</v>
      </c>
      <c r="R1619" s="9" t="str">
        <f t="shared" ca="1" si="4856"/>
        <v>CHDN</v>
      </c>
      <c r="S1619" s="9" t="str">
        <f t="shared" ca="1" si="4856"/>
        <v>VINHO BRANCO</v>
      </c>
      <c r="T1619" s="9" t="str">
        <f t="shared" ca="1" si="4856"/>
        <v>12_BTL_0,75 l</v>
      </c>
      <c r="U1619" s="29">
        <f t="shared" ca="1" si="4856"/>
        <v>12</v>
      </c>
      <c r="V1619" s="30">
        <f t="shared" ca="1" si="4856"/>
        <v>148</v>
      </c>
      <c r="W1619" s="30">
        <f t="shared" ca="1" si="4856"/>
        <v>96</v>
      </c>
    </row>
    <row r="1620" spans="1:23" ht="13">
      <c r="A1620" s="9">
        <f t="shared" si="8"/>
        <v>1617</v>
      </c>
      <c r="B1620" s="45">
        <v>13</v>
      </c>
      <c r="C1620" s="9">
        <f>MOD(A1620-1,COUNT('DATE Snapshot'!$A:$A))+1</f>
        <v>9</v>
      </c>
      <c r="D1620" s="25">
        <f t="shared" ref="D1620:I1620" ca="1" si="4857">INDIRECT(ADDRESS($C1620+1,D$2,,,D$1))</f>
        <v>42979</v>
      </c>
      <c r="E1620" s="27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8">
        <f t="shared" ca="1" si="4857"/>
        <v>42736</v>
      </c>
      <c r="I1620" s="9">
        <f t="shared" ca="1" si="4857"/>
        <v>6</v>
      </c>
      <c r="J1620" s="46">
        <f>TRUNC((A1620-1)/COUNT('DATE Snapshot'!A:A)/COUNT(PRODUCT!A:A),0)+1</f>
        <v>3</v>
      </c>
      <c r="K1620" s="9" t="str">
        <f t="shared" ref="K1620:O1620" ca="1" si="4858">INDIRECT(ADDRESS($J1620+1,K$2,,,K$1))</f>
        <v>AGUIA</v>
      </c>
      <c r="L1620" s="9" t="str">
        <f t="shared" ca="1" si="4858"/>
        <v>AG</v>
      </c>
      <c r="M1620" s="9" t="str">
        <f t="shared" ca="1" si="4858"/>
        <v>PORTO ALEGRE</v>
      </c>
      <c r="N1620" s="9" t="str">
        <f t="shared" ca="1" si="4858"/>
        <v>BRASIL</v>
      </c>
      <c r="O1620" s="9">
        <f t="shared" ca="1" si="4858"/>
        <v>0</v>
      </c>
      <c r="P1620" s="9">
        <f>MOD(TRUNC((A1620-1)/COUNT('DATE Snapshot'!A:A)),COUNT(PRODUCT!A:A))+1</f>
        <v>12</v>
      </c>
      <c r="Q1620" s="9" t="str">
        <f t="shared" ref="Q1620:W1620" ca="1" si="4859">INDIRECT(ADDRESS($P1620+1,Q$2,,,Q$1))</f>
        <v>CHARDONNAY</v>
      </c>
      <c r="R1620" s="9" t="str">
        <f t="shared" ca="1" si="4859"/>
        <v>CHDN</v>
      </c>
      <c r="S1620" s="9" t="str">
        <f t="shared" ca="1" si="4859"/>
        <v>VINHO BRANCO</v>
      </c>
      <c r="T1620" s="9" t="str">
        <f t="shared" ca="1" si="4859"/>
        <v>12_BTL_0,75 l</v>
      </c>
      <c r="U1620" s="29">
        <f t="shared" ca="1" si="4859"/>
        <v>12</v>
      </c>
      <c r="V1620" s="30">
        <f t="shared" ca="1" si="4859"/>
        <v>148</v>
      </c>
      <c r="W1620" s="30">
        <f t="shared" ca="1" si="4859"/>
        <v>96</v>
      </c>
    </row>
    <row r="1621" spans="1:23" ht="13">
      <c r="A1621" s="9">
        <f t="shared" si="8"/>
        <v>1618</v>
      </c>
      <c r="B1621" s="45">
        <v>18</v>
      </c>
      <c r="C1621" s="9">
        <f>MOD(A1621-1,COUNT('DATE Snapshot'!$A:$A))+1</f>
        <v>10</v>
      </c>
      <c r="D1621" s="25">
        <f t="shared" ref="D1621:I1621" ca="1" si="4860">INDIRECT(ADDRESS($C1621+1,D$2,,,D$1))</f>
        <v>43009</v>
      </c>
      <c r="E1621" s="27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8">
        <f t="shared" ca="1" si="4860"/>
        <v>42736</v>
      </c>
      <c r="I1621" s="9">
        <f t="shared" ca="1" si="4860"/>
        <v>1</v>
      </c>
      <c r="J1621" s="46">
        <f>TRUNC((A1621-1)/COUNT('DATE Snapshot'!A:A)/COUNT(PRODUCT!A:A),0)+1</f>
        <v>3</v>
      </c>
      <c r="K1621" s="9" t="str">
        <f t="shared" ref="K1621:O1621" ca="1" si="4861">INDIRECT(ADDRESS($J1621+1,K$2,,,K$1))</f>
        <v>AGUIA</v>
      </c>
      <c r="L1621" s="9" t="str">
        <f t="shared" ca="1" si="4861"/>
        <v>AG</v>
      </c>
      <c r="M1621" s="9" t="str">
        <f t="shared" ca="1" si="4861"/>
        <v>PORTO ALEGRE</v>
      </c>
      <c r="N1621" s="9" t="str">
        <f t="shared" ca="1" si="4861"/>
        <v>BRASIL</v>
      </c>
      <c r="O1621" s="9">
        <f t="shared" ca="1" si="4861"/>
        <v>0</v>
      </c>
      <c r="P1621" s="9">
        <f>MOD(TRUNC((A1621-1)/COUNT('DATE Snapshot'!A:A)),COUNT(PRODUCT!A:A))+1</f>
        <v>12</v>
      </c>
      <c r="Q1621" s="9" t="str">
        <f t="shared" ref="Q1621:W1621" ca="1" si="4862">INDIRECT(ADDRESS($P1621+1,Q$2,,,Q$1))</f>
        <v>CHARDONNAY</v>
      </c>
      <c r="R1621" s="9" t="str">
        <f t="shared" ca="1" si="4862"/>
        <v>CHDN</v>
      </c>
      <c r="S1621" s="9" t="str">
        <f t="shared" ca="1" si="4862"/>
        <v>VINHO BRANCO</v>
      </c>
      <c r="T1621" s="9" t="str">
        <f t="shared" ca="1" si="4862"/>
        <v>12_BTL_0,75 l</v>
      </c>
      <c r="U1621" s="29">
        <f t="shared" ca="1" si="4862"/>
        <v>12</v>
      </c>
      <c r="V1621" s="30">
        <f t="shared" ca="1" si="4862"/>
        <v>148</v>
      </c>
      <c r="W1621" s="30">
        <f t="shared" ca="1" si="4862"/>
        <v>96</v>
      </c>
    </row>
    <row r="1622" spans="1:23" ht="13">
      <c r="A1622" s="9">
        <f t="shared" si="8"/>
        <v>1619</v>
      </c>
      <c r="B1622" s="45">
        <v>13</v>
      </c>
      <c r="C1622" s="9">
        <f>MOD(A1622-1,COUNT('DATE Snapshot'!$A:$A))+1</f>
        <v>11</v>
      </c>
      <c r="D1622" s="25">
        <f t="shared" ref="D1622:I1622" ca="1" si="4863">INDIRECT(ADDRESS($C1622+1,D$2,,,D$1))</f>
        <v>43040</v>
      </c>
      <c r="E1622" s="27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8">
        <f t="shared" ca="1" si="4863"/>
        <v>42736</v>
      </c>
      <c r="I1622" s="9">
        <f t="shared" ca="1" si="4863"/>
        <v>4</v>
      </c>
      <c r="J1622" s="46">
        <f>TRUNC((A1622-1)/COUNT('DATE Snapshot'!A:A)/COUNT(PRODUCT!A:A),0)+1</f>
        <v>3</v>
      </c>
      <c r="K1622" s="9" t="str">
        <f t="shared" ref="K1622:O1622" ca="1" si="4864">INDIRECT(ADDRESS($J1622+1,K$2,,,K$1))</f>
        <v>AGUIA</v>
      </c>
      <c r="L1622" s="9" t="str">
        <f t="shared" ca="1" si="4864"/>
        <v>AG</v>
      </c>
      <c r="M1622" s="9" t="str">
        <f t="shared" ca="1" si="4864"/>
        <v>PORTO ALEGRE</v>
      </c>
      <c r="N1622" s="9" t="str">
        <f t="shared" ca="1" si="4864"/>
        <v>BRASIL</v>
      </c>
      <c r="O1622" s="9">
        <f t="shared" ca="1" si="4864"/>
        <v>0</v>
      </c>
      <c r="P1622" s="9">
        <f>MOD(TRUNC((A1622-1)/COUNT('DATE Snapshot'!A:A)),COUNT(PRODUCT!A:A))+1</f>
        <v>12</v>
      </c>
      <c r="Q1622" s="9" t="str">
        <f t="shared" ref="Q1622:W1622" ca="1" si="4865">INDIRECT(ADDRESS($P1622+1,Q$2,,,Q$1))</f>
        <v>CHARDONNAY</v>
      </c>
      <c r="R1622" s="9" t="str">
        <f t="shared" ca="1" si="4865"/>
        <v>CHDN</v>
      </c>
      <c r="S1622" s="9" t="str">
        <f t="shared" ca="1" si="4865"/>
        <v>VINHO BRANCO</v>
      </c>
      <c r="T1622" s="9" t="str">
        <f t="shared" ca="1" si="4865"/>
        <v>12_BTL_0,75 l</v>
      </c>
      <c r="U1622" s="29">
        <f t="shared" ca="1" si="4865"/>
        <v>12</v>
      </c>
      <c r="V1622" s="30">
        <f t="shared" ca="1" si="4865"/>
        <v>148</v>
      </c>
      <c r="W1622" s="30">
        <f t="shared" ca="1" si="4865"/>
        <v>96</v>
      </c>
    </row>
    <row r="1623" spans="1:23" ht="13">
      <c r="A1623" s="9">
        <f t="shared" si="8"/>
        <v>1620</v>
      </c>
      <c r="B1623" s="45">
        <v>21</v>
      </c>
      <c r="C1623" s="9">
        <f>MOD(A1623-1,COUNT('DATE Snapshot'!$A:$A))+1</f>
        <v>12</v>
      </c>
      <c r="D1623" s="25">
        <f t="shared" ref="D1623:I1623" ca="1" si="4866">INDIRECT(ADDRESS($C1623+1,D$2,,,D$1))</f>
        <v>43070</v>
      </c>
      <c r="E1623" s="27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8">
        <f t="shared" ca="1" si="4866"/>
        <v>42736</v>
      </c>
      <c r="I1623" s="9">
        <f t="shared" ca="1" si="4866"/>
        <v>6</v>
      </c>
      <c r="J1623" s="46">
        <f>TRUNC((A1623-1)/COUNT('DATE Snapshot'!A:A)/COUNT(PRODUCT!A:A),0)+1</f>
        <v>3</v>
      </c>
      <c r="K1623" s="9" t="str">
        <f t="shared" ref="K1623:O1623" ca="1" si="4867">INDIRECT(ADDRESS($J1623+1,K$2,,,K$1))</f>
        <v>AGUIA</v>
      </c>
      <c r="L1623" s="9" t="str">
        <f t="shared" ca="1" si="4867"/>
        <v>AG</v>
      </c>
      <c r="M1623" s="9" t="str">
        <f t="shared" ca="1" si="4867"/>
        <v>PORTO ALEGRE</v>
      </c>
      <c r="N1623" s="9" t="str">
        <f t="shared" ca="1" si="4867"/>
        <v>BRASIL</v>
      </c>
      <c r="O1623" s="9">
        <f t="shared" ca="1" si="4867"/>
        <v>0</v>
      </c>
      <c r="P1623" s="9">
        <f>MOD(TRUNC((A1623-1)/COUNT('DATE Snapshot'!A:A)),COUNT(PRODUCT!A:A))+1</f>
        <v>12</v>
      </c>
      <c r="Q1623" s="9" t="str">
        <f t="shared" ref="Q1623:W1623" ca="1" si="4868">INDIRECT(ADDRESS($P1623+1,Q$2,,,Q$1))</f>
        <v>CHARDONNAY</v>
      </c>
      <c r="R1623" s="9" t="str">
        <f t="shared" ca="1" si="4868"/>
        <v>CHDN</v>
      </c>
      <c r="S1623" s="9" t="str">
        <f t="shared" ca="1" si="4868"/>
        <v>VINHO BRANCO</v>
      </c>
      <c r="T1623" s="9" t="str">
        <f t="shared" ca="1" si="4868"/>
        <v>12_BTL_0,75 l</v>
      </c>
      <c r="U1623" s="29">
        <f t="shared" ca="1" si="4868"/>
        <v>12</v>
      </c>
      <c r="V1623" s="30">
        <f t="shared" ca="1" si="4868"/>
        <v>148</v>
      </c>
      <c r="W1623" s="30">
        <f t="shared" ca="1" si="4868"/>
        <v>96</v>
      </c>
    </row>
    <row r="1624" spans="1:23" ht="13">
      <c r="A1624" s="9">
        <f t="shared" si="8"/>
        <v>1621</v>
      </c>
      <c r="B1624" s="45">
        <v>9</v>
      </c>
      <c r="C1624" s="9">
        <f>MOD(A1624-1,COUNT('DATE Snapshot'!$A:$A))+1</f>
        <v>13</v>
      </c>
      <c r="D1624" s="25">
        <f t="shared" ref="D1624:I1624" ca="1" si="4869">INDIRECT(ADDRESS($C1624+1,D$2,,,D$1))</f>
        <v>43101</v>
      </c>
      <c r="E1624" s="27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8">
        <f t="shared" ca="1" si="4869"/>
        <v>43101</v>
      </c>
      <c r="I1624" s="9">
        <f t="shared" ca="1" si="4869"/>
        <v>2</v>
      </c>
      <c r="J1624" s="46">
        <f>TRUNC((A1624-1)/COUNT('DATE Snapshot'!A:A)/COUNT(PRODUCT!A:A),0)+1</f>
        <v>3</v>
      </c>
      <c r="K1624" s="9" t="str">
        <f t="shared" ref="K1624:O1624" ca="1" si="4870">INDIRECT(ADDRESS($J1624+1,K$2,,,K$1))</f>
        <v>AGUIA</v>
      </c>
      <c r="L1624" s="9" t="str">
        <f t="shared" ca="1" si="4870"/>
        <v>AG</v>
      </c>
      <c r="M1624" s="9" t="str">
        <f t="shared" ca="1" si="4870"/>
        <v>PORTO ALEGRE</v>
      </c>
      <c r="N1624" s="9" t="str">
        <f t="shared" ca="1" si="4870"/>
        <v>BRASIL</v>
      </c>
      <c r="O1624" s="9">
        <f t="shared" ca="1" si="4870"/>
        <v>0</v>
      </c>
      <c r="P1624" s="9">
        <f>MOD(TRUNC((A1624-1)/COUNT('DATE Snapshot'!A:A)),COUNT(PRODUCT!A:A))+1</f>
        <v>12</v>
      </c>
      <c r="Q1624" s="9" t="str">
        <f t="shared" ref="Q1624:W1624" ca="1" si="4871">INDIRECT(ADDRESS($P1624+1,Q$2,,,Q$1))</f>
        <v>CHARDONNAY</v>
      </c>
      <c r="R1624" s="9" t="str">
        <f t="shared" ca="1" si="4871"/>
        <v>CHDN</v>
      </c>
      <c r="S1624" s="9" t="str">
        <f t="shared" ca="1" si="4871"/>
        <v>VINHO BRANCO</v>
      </c>
      <c r="T1624" s="9" t="str">
        <f t="shared" ca="1" si="4871"/>
        <v>12_BTL_0,75 l</v>
      </c>
      <c r="U1624" s="29">
        <f t="shared" ca="1" si="4871"/>
        <v>12</v>
      </c>
      <c r="V1624" s="30">
        <f t="shared" ca="1" si="4871"/>
        <v>148</v>
      </c>
      <c r="W1624" s="30">
        <f t="shared" ca="1" si="4871"/>
        <v>96</v>
      </c>
    </row>
    <row r="1625" spans="1:23" ht="13">
      <c r="A1625" s="9">
        <f t="shared" si="8"/>
        <v>1622</v>
      </c>
      <c r="B1625" s="45">
        <v>8</v>
      </c>
      <c r="C1625" s="9">
        <f>MOD(A1625-1,COUNT('DATE Snapshot'!$A:$A))+1</f>
        <v>14</v>
      </c>
      <c r="D1625" s="25">
        <f t="shared" ref="D1625:I1625" ca="1" si="4872">INDIRECT(ADDRESS($C1625+1,D$2,,,D$1))</f>
        <v>43132</v>
      </c>
      <c r="E1625" s="27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8">
        <f t="shared" ca="1" si="4872"/>
        <v>43101</v>
      </c>
      <c r="I1625" s="9">
        <f t="shared" ca="1" si="4872"/>
        <v>5</v>
      </c>
      <c r="J1625" s="46">
        <f>TRUNC((A1625-1)/COUNT('DATE Snapshot'!A:A)/COUNT(PRODUCT!A:A),0)+1</f>
        <v>3</v>
      </c>
      <c r="K1625" s="9" t="str">
        <f t="shared" ref="K1625:O1625" ca="1" si="4873">INDIRECT(ADDRESS($J1625+1,K$2,,,K$1))</f>
        <v>AGUIA</v>
      </c>
      <c r="L1625" s="9" t="str">
        <f t="shared" ca="1" si="4873"/>
        <v>AG</v>
      </c>
      <c r="M1625" s="9" t="str">
        <f t="shared" ca="1" si="4873"/>
        <v>PORTO ALEGRE</v>
      </c>
      <c r="N1625" s="9" t="str">
        <f t="shared" ca="1" si="4873"/>
        <v>BRASIL</v>
      </c>
      <c r="O1625" s="9">
        <f t="shared" ca="1" si="4873"/>
        <v>0</v>
      </c>
      <c r="P1625" s="9">
        <f>MOD(TRUNC((A1625-1)/COUNT('DATE Snapshot'!A:A)),COUNT(PRODUCT!A:A))+1</f>
        <v>12</v>
      </c>
      <c r="Q1625" s="9" t="str">
        <f t="shared" ref="Q1625:W1625" ca="1" si="4874">INDIRECT(ADDRESS($P1625+1,Q$2,,,Q$1))</f>
        <v>CHARDONNAY</v>
      </c>
      <c r="R1625" s="9" t="str">
        <f t="shared" ca="1" si="4874"/>
        <v>CHDN</v>
      </c>
      <c r="S1625" s="9" t="str">
        <f t="shared" ca="1" si="4874"/>
        <v>VINHO BRANCO</v>
      </c>
      <c r="T1625" s="9" t="str">
        <f t="shared" ca="1" si="4874"/>
        <v>12_BTL_0,75 l</v>
      </c>
      <c r="U1625" s="29">
        <f t="shared" ca="1" si="4874"/>
        <v>12</v>
      </c>
      <c r="V1625" s="30">
        <f t="shared" ca="1" si="4874"/>
        <v>148</v>
      </c>
      <c r="W1625" s="30">
        <f t="shared" ca="1" si="4874"/>
        <v>96</v>
      </c>
    </row>
    <row r="1626" spans="1:23" ht="13">
      <c r="A1626" s="9">
        <f t="shared" si="8"/>
        <v>1623</v>
      </c>
      <c r="B1626" s="45">
        <v>18</v>
      </c>
      <c r="C1626" s="9">
        <f>MOD(A1626-1,COUNT('DATE Snapshot'!$A:$A))+1</f>
        <v>15</v>
      </c>
      <c r="D1626" s="25">
        <f t="shared" ref="D1626:I1626" ca="1" si="4875">INDIRECT(ADDRESS($C1626+1,D$2,,,D$1))</f>
        <v>43160</v>
      </c>
      <c r="E1626" s="27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8">
        <f t="shared" ca="1" si="4875"/>
        <v>43101</v>
      </c>
      <c r="I1626" s="9">
        <f t="shared" ca="1" si="4875"/>
        <v>5</v>
      </c>
      <c r="J1626" s="46">
        <f>TRUNC((A1626-1)/COUNT('DATE Snapshot'!A:A)/COUNT(PRODUCT!A:A),0)+1</f>
        <v>3</v>
      </c>
      <c r="K1626" s="9" t="str">
        <f t="shared" ref="K1626:O1626" ca="1" si="4876">INDIRECT(ADDRESS($J1626+1,K$2,,,K$1))</f>
        <v>AGUIA</v>
      </c>
      <c r="L1626" s="9" t="str">
        <f t="shared" ca="1" si="4876"/>
        <v>AG</v>
      </c>
      <c r="M1626" s="9" t="str">
        <f t="shared" ca="1" si="4876"/>
        <v>PORTO ALEGRE</v>
      </c>
      <c r="N1626" s="9" t="str">
        <f t="shared" ca="1" si="4876"/>
        <v>BRASIL</v>
      </c>
      <c r="O1626" s="9">
        <f t="shared" ca="1" si="4876"/>
        <v>0</v>
      </c>
      <c r="P1626" s="9">
        <f>MOD(TRUNC((A1626-1)/COUNT('DATE Snapshot'!A:A)),COUNT(PRODUCT!A:A))+1</f>
        <v>12</v>
      </c>
      <c r="Q1626" s="9" t="str">
        <f t="shared" ref="Q1626:W1626" ca="1" si="4877">INDIRECT(ADDRESS($P1626+1,Q$2,,,Q$1))</f>
        <v>CHARDONNAY</v>
      </c>
      <c r="R1626" s="9" t="str">
        <f t="shared" ca="1" si="4877"/>
        <v>CHDN</v>
      </c>
      <c r="S1626" s="9" t="str">
        <f t="shared" ca="1" si="4877"/>
        <v>VINHO BRANCO</v>
      </c>
      <c r="T1626" s="9" t="str">
        <f t="shared" ca="1" si="4877"/>
        <v>12_BTL_0,75 l</v>
      </c>
      <c r="U1626" s="29">
        <f t="shared" ca="1" si="4877"/>
        <v>12</v>
      </c>
      <c r="V1626" s="30">
        <f t="shared" ca="1" si="4877"/>
        <v>148</v>
      </c>
      <c r="W1626" s="30">
        <f t="shared" ca="1" si="4877"/>
        <v>96</v>
      </c>
    </row>
    <row r="1627" spans="1:23" ht="13">
      <c r="A1627" s="9">
        <f t="shared" si="8"/>
        <v>1624</v>
      </c>
      <c r="B1627" s="45">
        <v>16</v>
      </c>
      <c r="C1627" s="9">
        <f>MOD(A1627-1,COUNT('DATE Snapshot'!$A:$A))+1</f>
        <v>16</v>
      </c>
      <c r="D1627" s="25">
        <f t="shared" ref="D1627:I1627" ca="1" si="4878">INDIRECT(ADDRESS($C1627+1,D$2,,,D$1))</f>
        <v>43191</v>
      </c>
      <c r="E1627" s="27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8">
        <f t="shared" ca="1" si="4878"/>
        <v>43101</v>
      </c>
      <c r="I1627" s="9">
        <f t="shared" ca="1" si="4878"/>
        <v>1</v>
      </c>
      <c r="J1627" s="46">
        <f>TRUNC((A1627-1)/COUNT('DATE Snapshot'!A:A)/COUNT(PRODUCT!A:A),0)+1</f>
        <v>3</v>
      </c>
      <c r="K1627" s="9" t="str">
        <f t="shared" ref="K1627:O1627" ca="1" si="4879">INDIRECT(ADDRESS($J1627+1,K$2,,,K$1))</f>
        <v>AGUIA</v>
      </c>
      <c r="L1627" s="9" t="str">
        <f t="shared" ca="1" si="4879"/>
        <v>AG</v>
      </c>
      <c r="M1627" s="9" t="str">
        <f t="shared" ca="1" si="4879"/>
        <v>PORTO ALEGRE</v>
      </c>
      <c r="N1627" s="9" t="str">
        <f t="shared" ca="1" si="4879"/>
        <v>BRASIL</v>
      </c>
      <c r="O1627" s="9">
        <f t="shared" ca="1" si="4879"/>
        <v>0</v>
      </c>
      <c r="P1627" s="9">
        <f>MOD(TRUNC((A1627-1)/COUNT('DATE Snapshot'!A:A)),COUNT(PRODUCT!A:A))+1</f>
        <v>12</v>
      </c>
      <c r="Q1627" s="9" t="str">
        <f t="shared" ref="Q1627:W1627" ca="1" si="4880">INDIRECT(ADDRESS($P1627+1,Q$2,,,Q$1))</f>
        <v>CHARDONNAY</v>
      </c>
      <c r="R1627" s="9" t="str">
        <f t="shared" ca="1" si="4880"/>
        <v>CHDN</v>
      </c>
      <c r="S1627" s="9" t="str">
        <f t="shared" ca="1" si="4880"/>
        <v>VINHO BRANCO</v>
      </c>
      <c r="T1627" s="9" t="str">
        <f t="shared" ca="1" si="4880"/>
        <v>12_BTL_0,75 l</v>
      </c>
      <c r="U1627" s="29">
        <f t="shared" ca="1" si="4880"/>
        <v>12</v>
      </c>
      <c r="V1627" s="30">
        <f t="shared" ca="1" si="4880"/>
        <v>148</v>
      </c>
      <c r="W1627" s="30">
        <f t="shared" ca="1" si="4880"/>
        <v>96</v>
      </c>
    </row>
    <row r="1628" spans="1:23" ht="13">
      <c r="A1628" s="9">
        <f t="shared" si="8"/>
        <v>1625</v>
      </c>
      <c r="B1628" s="45">
        <v>6</v>
      </c>
      <c r="C1628" s="9">
        <f>MOD(A1628-1,COUNT('DATE Snapshot'!$A:$A))+1</f>
        <v>17</v>
      </c>
      <c r="D1628" s="25">
        <f t="shared" ref="D1628:I1628" ca="1" si="4881">INDIRECT(ADDRESS($C1628+1,D$2,,,D$1))</f>
        <v>43221</v>
      </c>
      <c r="E1628" s="27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8">
        <f t="shared" ca="1" si="4881"/>
        <v>43101</v>
      </c>
      <c r="I1628" s="9">
        <f t="shared" ca="1" si="4881"/>
        <v>3</v>
      </c>
      <c r="J1628" s="46">
        <f>TRUNC((A1628-1)/COUNT('DATE Snapshot'!A:A)/COUNT(PRODUCT!A:A),0)+1</f>
        <v>3</v>
      </c>
      <c r="K1628" s="9" t="str">
        <f t="shared" ref="K1628:O1628" ca="1" si="4882">INDIRECT(ADDRESS($J1628+1,K$2,,,K$1))</f>
        <v>AGUIA</v>
      </c>
      <c r="L1628" s="9" t="str">
        <f t="shared" ca="1" si="4882"/>
        <v>AG</v>
      </c>
      <c r="M1628" s="9" t="str">
        <f t="shared" ca="1" si="4882"/>
        <v>PORTO ALEGRE</v>
      </c>
      <c r="N1628" s="9" t="str">
        <f t="shared" ca="1" si="4882"/>
        <v>BRASIL</v>
      </c>
      <c r="O1628" s="9">
        <f t="shared" ca="1" si="4882"/>
        <v>0</v>
      </c>
      <c r="P1628" s="9">
        <f>MOD(TRUNC((A1628-1)/COUNT('DATE Snapshot'!A:A)),COUNT(PRODUCT!A:A))+1</f>
        <v>12</v>
      </c>
      <c r="Q1628" s="9" t="str">
        <f t="shared" ref="Q1628:W1628" ca="1" si="4883">INDIRECT(ADDRESS($P1628+1,Q$2,,,Q$1))</f>
        <v>CHARDONNAY</v>
      </c>
      <c r="R1628" s="9" t="str">
        <f t="shared" ca="1" si="4883"/>
        <v>CHDN</v>
      </c>
      <c r="S1628" s="9" t="str">
        <f t="shared" ca="1" si="4883"/>
        <v>VINHO BRANCO</v>
      </c>
      <c r="T1628" s="9" t="str">
        <f t="shared" ca="1" si="4883"/>
        <v>12_BTL_0,75 l</v>
      </c>
      <c r="U1628" s="29">
        <f t="shared" ca="1" si="4883"/>
        <v>12</v>
      </c>
      <c r="V1628" s="30">
        <f t="shared" ca="1" si="4883"/>
        <v>148</v>
      </c>
      <c r="W1628" s="30">
        <f t="shared" ca="1" si="4883"/>
        <v>96</v>
      </c>
    </row>
    <row r="1629" spans="1:23" ht="13">
      <c r="A1629" s="9">
        <f t="shared" si="8"/>
        <v>1626</v>
      </c>
      <c r="B1629" s="45">
        <v>6</v>
      </c>
      <c r="C1629" s="9">
        <f>MOD(A1629-1,COUNT('DATE Snapshot'!$A:$A))+1</f>
        <v>18</v>
      </c>
      <c r="D1629" s="25">
        <f t="shared" ref="D1629:I1629" ca="1" si="4884">INDIRECT(ADDRESS($C1629+1,D$2,,,D$1))</f>
        <v>43252</v>
      </c>
      <c r="E1629" s="27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8">
        <f t="shared" ca="1" si="4884"/>
        <v>43101</v>
      </c>
      <c r="I1629" s="9">
        <f t="shared" ca="1" si="4884"/>
        <v>6</v>
      </c>
      <c r="J1629" s="46">
        <f>TRUNC((A1629-1)/COUNT('DATE Snapshot'!A:A)/COUNT(PRODUCT!A:A),0)+1</f>
        <v>3</v>
      </c>
      <c r="K1629" s="9" t="str">
        <f t="shared" ref="K1629:O1629" ca="1" si="4885">INDIRECT(ADDRESS($J1629+1,K$2,,,K$1))</f>
        <v>AGUIA</v>
      </c>
      <c r="L1629" s="9" t="str">
        <f t="shared" ca="1" si="4885"/>
        <v>AG</v>
      </c>
      <c r="M1629" s="9" t="str">
        <f t="shared" ca="1" si="4885"/>
        <v>PORTO ALEGRE</v>
      </c>
      <c r="N1629" s="9" t="str">
        <f t="shared" ca="1" si="4885"/>
        <v>BRASIL</v>
      </c>
      <c r="O1629" s="9">
        <f t="shared" ca="1" si="4885"/>
        <v>0</v>
      </c>
      <c r="P1629" s="9">
        <f>MOD(TRUNC((A1629-1)/COUNT('DATE Snapshot'!A:A)),COUNT(PRODUCT!A:A))+1</f>
        <v>12</v>
      </c>
      <c r="Q1629" s="9" t="str">
        <f t="shared" ref="Q1629:W1629" ca="1" si="4886">INDIRECT(ADDRESS($P1629+1,Q$2,,,Q$1))</f>
        <v>CHARDONNAY</v>
      </c>
      <c r="R1629" s="9" t="str">
        <f t="shared" ca="1" si="4886"/>
        <v>CHDN</v>
      </c>
      <c r="S1629" s="9" t="str">
        <f t="shared" ca="1" si="4886"/>
        <v>VINHO BRANCO</v>
      </c>
      <c r="T1629" s="9" t="str">
        <f t="shared" ca="1" si="4886"/>
        <v>12_BTL_0,75 l</v>
      </c>
      <c r="U1629" s="29">
        <f t="shared" ca="1" si="4886"/>
        <v>12</v>
      </c>
      <c r="V1629" s="30">
        <f t="shared" ca="1" si="4886"/>
        <v>148</v>
      </c>
      <c r="W1629" s="30">
        <f t="shared" ca="1" si="4886"/>
        <v>96</v>
      </c>
    </row>
    <row r="1630" spans="1:23" ht="13">
      <c r="A1630" s="9">
        <f t="shared" si="8"/>
        <v>1627</v>
      </c>
      <c r="B1630" s="45">
        <v>7</v>
      </c>
      <c r="C1630" s="9">
        <f>MOD(A1630-1,COUNT('DATE Snapshot'!$A:$A))+1</f>
        <v>19</v>
      </c>
      <c r="D1630" s="25">
        <f t="shared" ref="D1630:I1630" ca="1" si="4887">INDIRECT(ADDRESS($C1630+1,D$2,,,D$1))</f>
        <v>43282</v>
      </c>
      <c r="E1630" s="27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8">
        <f t="shared" ca="1" si="4887"/>
        <v>43101</v>
      </c>
      <c r="I1630" s="9">
        <f t="shared" ca="1" si="4887"/>
        <v>1</v>
      </c>
      <c r="J1630" s="46">
        <f>TRUNC((A1630-1)/COUNT('DATE Snapshot'!A:A)/COUNT(PRODUCT!A:A),0)+1</f>
        <v>3</v>
      </c>
      <c r="K1630" s="9" t="str">
        <f t="shared" ref="K1630:O1630" ca="1" si="4888">INDIRECT(ADDRESS($J1630+1,K$2,,,K$1))</f>
        <v>AGUIA</v>
      </c>
      <c r="L1630" s="9" t="str">
        <f t="shared" ca="1" si="4888"/>
        <v>AG</v>
      </c>
      <c r="M1630" s="9" t="str">
        <f t="shared" ca="1" si="4888"/>
        <v>PORTO ALEGRE</v>
      </c>
      <c r="N1630" s="9" t="str">
        <f t="shared" ca="1" si="4888"/>
        <v>BRASIL</v>
      </c>
      <c r="O1630" s="9">
        <f t="shared" ca="1" si="4888"/>
        <v>0</v>
      </c>
      <c r="P1630" s="9">
        <f>MOD(TRUNC((A1630-1)/COUNT('DATE Snapshot'!A:A)),COUNT(PRODUCT!A:A))+1</f>
        <v>12</v>
      </c>
      <c r="Q1630" s="9" t="str">
        <f t="shared" ref="Q1630:W1630" ca="1" si="4889">INDIRECT(ADDRESS($P1630+1,Q$2,,,Q$1))</f>
        <v>CHARDONNAY</v>
      </c>
      <c r="R1630" s="9" t="str">
        <f t="shared" ca="1" si="4889"/>
        <v>CHDN</v>
      </c>
      <c r="S1630" s="9" t="str">
        <f t="shared" ca="1" si="4889"/>
        <v>VINHO BRANCO</v>
      </c>
      <c r="T1630" s="9" t="str">
        <f t="shared" ca="1" si="4889"/>
        <v>12_BTL_0,75 l</v>
      </c>
      <c r="U1630" s="29">
        <f t="shared" ca="1" si="4889"/>
        <v>12</v>
      </c>
      <c r="V1630" s="30">
        <f t="shared" ca="1" si="4889"/>
        <v>148</v>
      </c>
      <c r="W1630" s="30">
        <f t="shared" ca="1" si="4889"/>
        <v>96</v>
      </c>
    </row>
    <row r="1631" spans="1:23" ht="13">
      <c r="A1631" s="9">
        <f t="shared" si="8"/>
        <v>1628</v>
      </c>
      <c r="B1631" s="45">
        <v>12</v>
      </c>
      <c r="C1631" s="9">
        <f>MOD(A1631-1,COUNT('DATE Snapshot'!$A:$A))+1</f>
        <v>20</v>
      </c>
      <c r="D1631" s="25">
        <f t="shared" ref="D1631:I1631" ca="1" si="4890">INDIRECT(ADDRESS($C1631+1,D$2,,,D$1))</f>
        <v>43313</v>
      </c>
      <c r="E1631" s="27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8">
        <f t="shared" ca="1" si="4890"/>
        <v>43101</v>
      </c>
      <c r="I1631" s="9">
        <f t="shared" ca="1" si="4890"/>
        <v>4</v>
      </c>
      <c r="J1631" s="46">
        <f>TRUNC((A1631-1)/COUNT('DATE Snapshot'!A:A)/COUNT(PRODUCT!A:A),0)+1</f>
        <v>3</v>
      </c>
      <c r="K1631" s="9" t="str">
        <f t="shared" ref="K1631:O1631" ca="1" si="4891">INDIRECT(ADDRESS($J1631+1,K$2,,,K$1))</f>
        <v>AGUIA</v>
      </c>
      <c r="L1631" s="9" t="str">
        <f t="shared" ca="1" si="4891"/>
        <v>AG</v>
      </c>
      <c r="M1631" s="9" t="str">
        <f t="shared" ca="1" si="4891"/>
        <v>PORTO ALEGRE</v>
      </c>
      <c r="N1631" s="9" t="str">
        <f t="shared" ca="1" si="4891"/>
        <v>BRASIL</v>
      </c>
      <c r="O1631" s="9">
        <f t="shared" ca="1" si="4891"/>
        <v>0</v>
      </c>
      <c r="P1631" s="9">
        <f>MOD(TRUNC((A1631-1)/COUNT('DATE Snapshot'!A:A)),COUNT(PRODUCT!A:A))+1</f>
        <v>12</v>
      </c>
      <c r="Q1631" s="9" t="str">
        <f t="shared" ref="Q1631:W1631" ca="1" si="4892">INDIRECT(ADDRESS($P1631+1,Q$2,,,Q$1))</f>
        <v>CHARDONNAY</v>
      </c>
      <c r="R1631" s="9" t="str">
        <f t="shared" ca="1" si="4892"/>
        <v>CHDN</v>
      </c>
      <c r="S1631" s="9" t="str">
        <f t="shared" ca="1" si="4892"/>
        <v>VINHO BRANCO</v>
      </c>
      <c r="T1631" s="9" t="str">
        <f t="shared" ca="1" si="4892"/>
        <v>12_BTL_0,75 l</v>
      </c>
      <c r="U1631" s="29">
        <f t="shared" ca="1" si="4892"/>
        <v>12</v>
      </c>
      <c r="V1631" s="30">
        <f t="shared" ca="1" si="4892"/>
        <v>148</v>
      </c>
      <c r="W1631" s="30">
        <f t="shared" ca="1" si="4892"/>
        <v>96</v>
      </c>
    </row>
    <row r="1632" spans="1:23" ht="13">
      <c r="A1632" s="9">
        <f t="shared" si="8"/>
        <v>1629</v>
      </c>
      <c r="B1632" s="45">
        <v>16</v>
      </c>
      <c r="C1632" s="9">
        <f>MOD(A1632-1,COUNT('DATE Snapshot'!$A:$A))+1</f>
        <v>21</v>
      </c>
      <c r="D1632" s="25">
        <f t="shared" ref="D1632:I1632" ca="1" si="4893">INDIRECT(ADDRESS($C1632+1,D$2,,,D$1))</f>
        <v>43344</v>
      </c>
      <c r="E1632" s="27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8">
        <f t="shared" ca="1" si="4893"/>
        <v>43101</v>
      </c>
      <c r="I1632" s="9">
        <f t="shared" ca="1" si="4893"/>
        <v>7</v>
      </c>
      <c r="J1632" s="46">
        <f>TRUNC((A1632-1)/COUNT('DATE Snapshot'!A:A)/COUNT(PRODUCT!A:A),0)+1</f>
        <v>3</v>
      </c>
      <c r="K1632" s="9" t="str">
        <f t="shared" ref="K1632:O1632" ca="1" si="4894">INDIRECT(ADDRESS($J1632+1,K$2,,,K$1))</f>
        <v>AGUIA</v>
      </c>
      <c r="L1632" s="9" t="str">
        <f t="shared" ca="1" si="4894"/>
        <v>AG</v>
      </c>
      <c r="M1632" s="9" t="str">
        <f t="shared" ca="1" si="4894"/>
        <v>PORTO ALEGRE</v>
      </c>
      <c r="N1632" s="9" t="str">
        <f t="shared" ca="1" si="4894"/>
        <v>BRASIL</v>
      </c>
      <c r="O1632" s="9">
        <f t="shared" ca="1" si="4894"/>
        <v>0</v>
      </c>
      <c r="P1632" s="9">
        <f>MOD(TRUNC((A1632-1)/COUNT('DATE Snapshot'!A:A)),COUNT(PRODUCT!A:A))+1</f>
        <v>12</v>
      </c>
      <c r="Q1632" s="9" t="str">
        <f t="shared" ref="Q1632:W1632" ca="1" si="4895">INDIRECT(ADDRESS($P1632+1,Q$2,,,Q$1))</f>
        <v>CHARDONNAY</v>
      </c>
      <c r="R1632" s="9" t="str">
        <f t="shared" ca="1" si="4895"/>
        <v>CHDN</v>
      </c>
      <c r="S1632" s="9" t="str">
        <f t="shared" ca="1" si="4895"/>
        <v>VINHO BRANCO</v>
      </c>
      <c r="T1632" s="9" t="str">
        <f t="shared" ca="1" si="4895"/>
        <v>12_BTL_0,75 l</v>
      </c>
      <c r="U1632" s="29">
        <f t="shared" ca="1" si="4895"/>
        <v>12</v>
      </c>
      <c r="V1632" s="30">
        <f t="shared" ca="1" si="4895"/>
        <v>148</v>
      </c>
      <c r="W1632" s="30">
        <f t="shared" ca="1" si="4895"/>
        <v>96</v>
      </c>
    </row>
    <row r="1633" spans="1:23" ht="13">
      <c r="A1633" s="9">
        <f t="shared" si="8"/>
        <v>1630</v>
      </c>
      <c r="B1633" s="45">
        <v>14</v>
      </c>
      <c r="C1633" s="9">
        <f>MOD(A1633-1,COUNT('DATE Snapshot'!$A:$A))+1</f>
        <v>22</v>
      </c>
      <c r="D1633" s="25">
        <f t="shared" ref="D1633:I1633" ca="1" si="4896">INDIRECT(ADDRESS($C1633+1,D$2,,,D$1))</f>
        <v>43374</v>
      </c>
      <c r="E1633" s="27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8">
        <f t="shared" ca="1" si="4896"/>
        <v>43101</v>
      </c>
      <c r="I1633" s="9">
        <f t="shared" ca="1" si="4896"/>
        <v>2</v>
      </c>
      <c r="J1633" s="46">
        <f>TRUNC((A1633-1)/COUNT('DATE Snapshot'!A:A)/COUNT(PRODUCT!A:A),0)+1</f>
        <v>3</v>
      </c>
      <c r="K1633" s="9" t="str">
        <f t="shared" ref="K1633:O1633" ca="1" si="4897">INDIRECT(ADDRESS($J1633+1,K$2,,,K$1))</f>
        <v>AGUIA</v>
      </c>
      <c r="L1633" s="9" t="str">
        <f t="shared" ca="1" si="4897"/>
        <v>AG</v>
      </c>
      <c r="M1633" s="9" t="str">
        <f t="shared" ca="1" si="4897"/>
        <v>PORTO ALEGRE</v>
      </c>
      <c r="N1633" s="9" t="str">
        <f t="shared" ca="1" si="4897"/>
        <v>BRASIL</v>
      </c>
      <c r="O1633" s="9">
        <f t="shared" ca="1" si="4897"/>
        <v>0</v>
      </c>
      <c r="P1633" s="9">
        <f>MOD(TRUNC((A1633-1)/COUNT('DATE Snapshot'!A:A)),COUNT(PRODUCT!A:A))+1</f>
        <v>12</v>
      </c>
      <c r="Q1633" s="9" t="str">
        <f t="shared" ref="Q1633:W1633" ca="1" si="4898">INDIRECT(ADDRESS($P1633+1,Q$2,,,Q$1))</f>
        <v>CHARDONNAY</v>
      </c>
      <c r="R1633" s="9" t="str">
        <f t="shared" ca="1" si="4898"/>
        <v>CHDN</v>
      </c>
      <c r="S1633" s="9" t="str">
        <f t="shared" ca="1" si="4898"/>
        <v>VINHO BRANCO</v>
      </c>
      <c r="T1633" s="9" t="str">
        <f t="shared" ca="1" si="4898"/>
        <v>12_BTL_0,75 l</v>
      </c>
      <c r="U1633" s="29">
        <f t="shared" ca="1" si="4898"/>
        <v>12</v>
      </c>
      <c r="V1633" s="30">
        <f t="shared" ca="1" si="4898"/>
        <v>148</v>
      </c>
      <c r="W1633" s="30">
        <f t="shared" ca="1" si="4898"/>
        <v>96</v>
      </c>
    </row>
    <row r="1634" spans="1:23" ht="13">
      <c r="A1634" s="9">
        <f t="shared" si="8"/>
        <v>1631</v>
      </c>
      <c r="B1634" s="45">
        <v>10</v>
      </c>
      <c r="C1634" s="9">
        <f>MOD(A1634-1,COUNT('DATE Snapshot'!$A:$A))+1</f>
        <v>23</v>
      </c>
      <c r="D1634" s="25">
        <f t="shared" ref="D1634:I1634" ca="1" si="4899">INDIRECT(ADDRESS($C1634+1,D$2,,,D$1))</f>
        <v>43405</v>
      </c>
      <c r="E1634" s="27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8">
        <f t="shared" ca="1" si="4899"/>
        <v>43101</v>
      </c>
      <c r="I1634" s="9">
        <f t="shared" ca="1" si="4899"/>
        <v>5</v>
      </c>
      <c r="J1634" s="46">
        <f>TRUNC((A1634-1)/COUNT('DATE Snapshot'!A:A)/COUNT(PRODUCT!A:A),0)+1</f>
        <v>3</v>
      </c>
      <c r="K1634" s="9" t="str">
        <f t="shared" ref="K1634:O1634" ca="1" si="4900">INDIRECT(ADDRESS($J1634+1,K$2,,,K$1))</f>
        <v>AGUIA</v>
      </c>
      <c r="L1634" s="9" t="str">
        <f t="shared" ca="1" si="4900"/>
        <v>AG</v>
      </c>
      <c r="M1634" s="9" t="str">
        <f t="shared" ca="1" si="4900"/>
        <v>PORTO ALEGRE</v>
      </c>
      <c r="N1634" s="9" t="str">
        <f t="shared" ca="1" si="4900"/>
        <v>BRASIL</v>
      </c>
      <c r="O1634" s="9">
        <f t="shared" ca="1" si="4900"/>
        <v>0</v>
      </c>
      <c r="P1634" s="9">
        <f>MOD(TRUNC((A1634-1)/COUNT('DATE Snapshot'!A:A)),COUNT(PRODUCT!A:A))+1</f>
        <v>12</v>
      </c>
      <c r="Q1634" s="9" t="str">
        <f t="shared" ref="Q1634:W1634" ca="1" si="4901">INDIRECT(ADDRESS($P1634+1,Q$2,,,Q$1))</f>
        <v>CHARDONNAY</v>
      </c>
      <c r="R1634" s="9" t="str">
        <f t="shared" ca="1" si="4901"/>
        <v>CHDN</v>
      </c>
      <c r="S1634" s="9" t="str">
        <f t="shared" ca="1" si="4901"/>
        <v>VINHO BRANCO</v>
      </c>
      <c r="T1634" s="9" t="str">
        <f t="shared" ca="1" si="4901"/>
        <v>12_BTL_0,75 l</v>
      </c>
      <c r="U1634" s="29">
        <f t="shared" ca="1" si="4901"/>
        <v>12</v>
      </c>
      <c r="V1634" s="30">
        <f t="shared" ca="1" si="4901"/>
        <v>148</v>
      </c>
      <c r="W1634" s="30">
        <f t="shared" ca="1" si="4901"/>
        <v>96</v>
      </c>
    </row>
    <row r="1635" spans="1:23" ht="13">
      <c r="A1635" s="9">
        <f t="shared" si="8"/>
        <v>1632</v>
      </c>
      <c r="B1635" s="45">
        <v>15</v>
      </c>
      <c r="C1635" s="9">
        <f>MOD(A1635-1,COUNT('DATE Snapshot'!$A:$A))+1</f>
        <v>24</v>
      </c>
      <c r="D1635" s="25">
        <f t="shared" ref="D1635:I1635" ca="1" si="4902">INDIRECT(ADDRESS($C1635+1,D$2,,,D$1))</f>
        <v>43435</v>
      </c>
      <c r="E1635" s="27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8">
        <f t="shared" ca="1" si="4902"/>
        <v>43101</v>
      </c>
      <c r="I1635" s="9">
        <f t="shared" ca="1" si="4902"/>
        <v>7</v>
      </c>
      <c r="J1635" s="46">
        <f>TRUNC((A1635-1)/COUNT('DATE Snapshot'!A:A)/COUNT(PRODUCT!A:A),0)+1</f>
        <v>3</v>
      </c>
      <c r="K1635" s="9" t="str">
        <f t="shared" ref="K1635:O1635" ca="1" si="4903">INDIRECT(ADDRESS($J1635+1,K$2,,,K$1))</f>
        <v>AGUIA</v>
      </c>
      <c r="L1635" s="9" t="str">
        <f t="shared" ca="1" si="4903"/>
        <v>AG</v>
      </c>
      <c r="M1635" s="9" t="str">
        <f t="shared" ca="1" si="4903"/>
        <v>PORTO ALEGRE</v>
      </c>
      <c r="N1635" s="9" t="str">
        <f t="shared" ca="1" si="4903"/>
        <v>BRASIL</v>
      </c>
      <c r="O1635" s="9">
        <f t="shared" ca="1" si="4903"/>
        <v>0</v>
      </c>
      <c r="P1635" s="9">
        <f>MOD(TRUNC((A1635-1)/COUNT('DATE Snapshot'!A:A)),COUNT(PRODUCT!A:A))+1</f>
        <v>12</v>
      </c>
      <c r="Q1635" s="9" t="str">
        <f t="shared" ref="Q1635:W1635" ca="1" si="4904">INDIRECT(ADDRESS($P1635+1,Q$2,,,Q$1))</f>
        <v>CHARDONNAY</v>
      </c>
      <c r="R1635" s="9" t="str">
        <f t="shared" ca="1" si="4904"/>
        <v>CHDN</v>
      </c>
      <c r="S1635" s="9" t="str">
        <f t="shared" ca="1" si="4904"/>
        <v>VINHO BRANCO</v>
      </c>
      <c r="T1635" s="9" t="str">
        <f t="shared" ca="1" si="4904"/>
        <v>12_BTL_0,75 l</v>
      </c>
      <c r="U1635" s="29">
        <f t="shared" ca="1" si="4904"/>
        <v>12</v>
      </c>
      <c r="V1635" s="30">
        <f t="shared" ca="1" si="4904"/>
        <v>148</v>
      </c>
      <c r="W1635" s="30">
        <f t="shared" ca="1" si="4904"/>
        <v>96</v>
      </c>
    </row>
    <row r="1636" spans="1:23" ht="13">
      <c r="A1636" s="9">
        <f t="shared" si="8"/>
        <v>1633</v>
      </c>
      <c r="B1636" s="45">
        <v>5</v>
      </c>
      <c r="C1636" s="9">
        <f>MOD(A1636-1,COUNT('DATE Snapshot'!$A:$A))+1</f>
        <v>1</v>
      </c>
      <c r="D1636" s="25">
        <f t="shared" ref="D1636:I1636" ca="1" si="4905">INDIRECT(ADDRESS($C1636+1,D$2,,,D$1))</f>
        <v>42736</v>
      </c>
      <c r="E1636" s="27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8">
        <f t="shared" ca="1" si="4905"/>
        <v>42736</v>
      </c>
      <c r="I1636" s="9">
        <f t="shared" ca="1" si="4905"/>
        <v>1</v>
      </c>
      <c r="J1636" s="46">
        <f>TRUNC((A1636-1)/COUNT('DATE Snapshot'!A:A)/COUNT(PRODUCT!A:A),0)+1</f>
        <v>3</v>
      </c>
      <c r="K1636" s="9" t="str">
        <f t="shared" ref="K1636:O1636" ca="1" si="4906">INDIRECT(ADDRESS($J1636+1,K$2,,,K$1))</f>
        <v>AGUIA</v>
      </c>
      <c r="L1636" s="9" t="str">
        <f t="shared" ca="1" si="4906"/>
        <v>AG</v>
      </c>
      <c r="M1636" s="9" t="str">
        <f t="shared" ca="1" si="4906"/>
        <v>PORTO ALEGRE</v>
      </c>
      <c r="N1636" s="9" t="str">
        <f t="shared" ca="1" si="4906"/>
        <v>BRASIL</v>
      </c>
      <c r="O1636" s="9">
        <f t="shared" ca="1" si="4906"/>
        <v>0</v>
      </c>
      <c r="P1636" s="9">
        <f>MOD(TRUNC((A1636-1)/COUNT('DATE Snapshot'!A:A)),COUNT(PRODUCT!A:A))+1</f>
        <v>13</v>
      </c>
      <c r="Q1636" s="9" t="str">
        <f t="shared" ref="Q1636:W1636" ca="1" si="4907">INDIRECT(ADDRESS($P1636+1,Q$2,,,Q$1))</f>
        <v>CHARDONNAY RESERVA</v>
      </c>
      <c r="R1636" s="9" t="str">
        <f t="shared" ca="1" si="4907"/>
        <v>CHDN_RS</v>
      </c>
      <c r="S1636" s="9" t="str">
        <f t="shared" ca="1" si="4907"/>
        <v>VINHO BRANCO</v>
      </c>
      <c r="T1636" s="9" t="str">
        <f t="shared" ca="1" si="4907"/>
        <v>12_BTL_0,75 l</v>
      </c>
      <c r="U1636" s="29">
        <f t="shared" ca="1" si="4907"/>
        <v>12</v>
      </c>
      <c r="V1636" s="30">
        <f t="shared" ca="1" si="4907"/>
        <v>198</v>
      </c>
      <c r="W1636" s="30">
        <f t="shared" ca="1" si="4907"/>
        <v>99</v>
      </c>
    </row>
    <row r="1637" spans="1:23" ht="13">
      <c r="A1637" s="9">
        <f t="shared" si="8"/>
        <v>1634</v>
      </c>
      <c r="B1637" s="45">
        <v>15</v>
      </c>
      <c r="C1637" s="9">
        <f>MOD(A1637-1,COUNT('DATE Snapshot'!$A:$A))+1</f>
        <v>2</v>
      </c>
      <c r="D1637" s="25">
        <f t="shared" ref="D1637:I1637" ca="1" si="4908">INDIRECT(ADDRESS($C1637+1,D$2,,,D$1))</f>
        <v>42767</v>
      </c>
      <c r="E1637" s="27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8">
        <f t="shared" ca="1" si="4908"/>
        <v>42736</v>
      </c>
      <c r="I1637" s="9">
        <f t="shared" ca="1" si="4908"/>
        <v>4</v>
      </c>
      <c r="J1637" s="46">
        <f>TRUNC((A1637-1)/COUNT('DATE Snapshot'!A:A)/COUNT(PRODUCT!A:A),0)+1</f>
        <v>3</v>
      </c>
      <c r="K1637" s="9" t="str">
        <f t="shared" ref="K1637:O1637" ca="1" si="4909">INDIRECT(ADDRESS($J1637+1,K$2,,,K$1))</f>
        <v>AGUIA</v>
      </c>
      <c r="L1637" s="9" t="str">
        <f t="shared" ca="1" si="4909"/>
        <v>AG</v>
      </c>
      <c r="M1637" s="9" t="str">
        <f t="shared" ca="1" si="4909"/>
        <v>PORTO ALEGRE</v>
      </c>
      <c r="N1637" s="9" t="str">
        <f t="shared" ca="1" si="4909"/>
        <v>BRASIL</v>
      </c>
      <c r="O1637" s="9">
        <f t="shared" ca="1" si="4909"/>
        <v>0</v>
      </c>
      <c r="P1637" s="9">
        <f>MOD(TRUNC((A1637-1)/COUNT('DATE Snapshot'!A:A)),COUNT(PRODUCT!A:A))+1</f>
        <v>13</v>
      </c>
      <c r="Q1637" s="9" t="str">
        <f t="shared" ref="Q1637:W1637" ca="1" si="4910">INDIRECT(ADDRESS($P1637+1,Q$2,,,Q$1))</f>
        <v>CHARDONNAY RESERVA</v>
      </c>
      <c r="R1637" s="9" t="str">
        <f t="shared" ca="1" si="4910"/>
        <v>CHDN_RS</v>
      </c>
      <c r="S1637" s="9" t="str">
        <f t="shared" ca="1" si="4910"/>
        <v>VINHO BRANCO</v>
      </c>
      <c r="T1637" s="9" t="str">
        <f t="shared" ca="1" si="4910"/>
        <v>12_BTL_0,75 l</v>
      </c>
      <c r="U1637" s="29">
        <f t="shared" ca="1" si="4910"/>
        <v>12</v>
      </c>
      <c r="V1637" s="30">
        <f t="shared" ca="1" si="4910"/>
        <v>198</v>
      </c>
      <c r="W1637" s="30">
        <f t="shared" ca="1" si="4910"/>
        <v>99</v>
      </c>
    </row>
    <row r="1638" spans="1:23" ht="13">
      <c r="A1638" s="9">
        <f t="shared" si="8"/>
        <v>1635</v>
      </c>
      <c r="B1638" s="45">
        <v>13</v>
      </c>
      <c r="C1638" s="9">
        <f>MOD(A1638-1,COUNT('DATE Snapshot'!$A:$A))+1</f>
        <v>3</v>
      </c>
      <c r="D1638" s="25">
        <f t="shared" ref="D1638:I1638" ca="1" si="4911">INDIRECT(ADDRESS($C1638+1,D$2,,,D$1))</f>
        <v>42795</v>
      </c>
      <c r="E1638" s="27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8">
        <f t="shared" ca="1" si="4911"/>
        <v>42736</v>
      </c>
      <c r="I1638" s="9">
        <f t="shared" ca="1" si="4911"/>
        <v>4</v>
      </c>
      <c r="J1638" s="46">
        <f>TRUNC((A1638-1)/COUNT('DATE Snapshot'!A:A)/COUNT(PRODUCT!A:A),0)+1</f>
        <v>3</v>
      </c>
      <c r="K1638" s="9" t="str">
        <f t="shared" ref="K1638:O1638" ca="1" si="4912">INDIRECT(ADDRESS($J1638+1,K$2,,,K$1))</f>
        <v>AGUIA</v>
      </c>
      <c r="L1638" s="9" t="str">
        <f t="shared" ca="1" si="4912"/>
        <v>AG</v>
      </c>
      <c r="M1638" s="9" t="str">
        <f t="shared" ca="1" si="4912"/>
        <v>PORTO ALEGRE</v>
      </c>
      <c r="N1638" s="9" t="str">
        <f t="shared" ca="1" si="4912"/>
        <v>BRASIL</v>
      </c>
      <c r="O1638" s="9">
        <f t="shared" ca="1" si="4912"/>
        <v>0</v>
      </c>
      <c r="P1638" s="9">
        <f>MOD(TRUNC((A1638-1)/COUNT('DATE Snapshot'!A:A)),COUNT(PRODUCT!A:A))+1</f>
        <v>13</v>
      </c>
      <c r="Q1638" s="9" t="str">
        <f t="shared" ref="Q1638:W1638" ca="1" si="4913">INDIRECT(ADDRESS($P1638+1,Q$2,,,Q$1))</f>
        <v>CHARDONNAY RESERVA</v>
      </c>
      <c r="R1638" s="9" t="str">
        <f t="shared" ca="1" si="4913"/>
        <v>CHDN_RS</v>
      </c>
      <c r="S1638" s="9" t="str">
        <f t="shared" ca="1" si="4913"/>
        <v>VINHO BRANCO</v>
      </c>
      <c r="T1638" s="9" t="str">
        <f t="shared" ca="1" si="4913"/>
        <v>12_BTL_0,75 l</v>
      </c>
      <c r="U1638" s="29">
        <f t="shared" ca="1" si="4913"/>
        <v>12</v>
      </c>
      <c r="V1638" s="30">
        <f t="shared" ca="1" si="4913"/>
        <v>198</v>
      </c>
      <c r="W1638" s="30">
        <f t="shared" ca="1" si="4913"/>
        <v>99</v>
      </c>
    </row>
    <row r="1639" spans="1:23" ht="13">
      <c r="A1639" s="9">
        <f t="shared" si="8"/>
        <v>1636</v>
      </c>
      <c r="B1639" s="45">
        <v>8</v>
      </c>
      <c r="C1639" s="9">
        <f>MOD(A1639-1,COUNT('DATE Snapshot'!$A:$A))+1</f>
        <v>4</v>
      </c>
      <c r="D1639" s="25">
        <f t="shared" ref="D1639:I1639" ca="1" si="4914">INDIRECT(ADDRESS($C1639+1,D$2,,,D$1))</f>
        <v>42826</v>
      </c>
      <c r="E1639" s="27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8">
        <f t="shared" ca="1" si="4914"/>
        <v>42736</v>
      </c>
      <c r="I1639" s="9">
        <f t="shared" ca="1" si="4914"/>
        <v>7</v>
      </c>
      <c r="J1639" s="46">
        <f>TRUNC((A1639-1)/COUNT('DATE Snapshot'!A:A)/COUNT(PRODUCT!A:A),0)+1</f>
        <v>3</v>
      </c>
      <c r="K1639" s="9" t="str">
        <f t="shared" ref="K1639:O1639" ca="1" si="4915">INDIRECT(ADDRESS($J1639+1,K$2,,,K$1))</f>
        <v>AGUIA</v>
      </c>
      <c r="L1639" s="9" t="str">
        <f t="shared" ca="1" si="4915"/>
        <v>AG</v>
      </c>
      <c r="M1639" s="9" t="str">
        <f t="shared" ca="1" si="4915"/>
        <v>PORTO ALEGRE</v>
      </c>
      <c r="N1639" s="9" t="str">
        <f t="shared" ca="1" si="4915"/>
        <v>BRASIL</v>
      </c>
      <c r="O1639" s="9">
        <f t="shared" ca="1" si="4915"/>
        <v>0</v>
      </c>
      <c r="P1639" s="9">
        <f>MOD(TRUNC((A1639-1)/COUNT('DATE Snapshot'!A:A)),COUNT(PRODUCT!A:A))+1</f>
        <v>13</v>
      </c>
      <c r="Q1639" s="9" t="str">
        <f t="shared" ref="Q1639:W1639" ca="1" si="4916">INDIRECT(ADDRESS($P1639+1,Q$2,,,Q$1))</f>
        <v>CHARDONNAY RESERVA</v>
      </c>
      <c r="R1639" s="9" t="str">
        <f t="shared" ca="1" si="4916"/>
        <v>CHDN_RS</v>
      </c>
      <c r="S1639" s="9" t="str">
        <f t="shared" ca="1" si="4916"/>
        <v>VINHO BRANCO</v>
      </c>
      <c r="T1639" s="9" t="str">
        <f t="shared" ca="1" si="4916"/>
        <v>12_BTL_0,75 l</v>
      </c>
      <c r="U1639" s="29">
        <f t="shared" ca="1" si="4916"/>
        <v>12</v>
      </c>
      <c r="V1639" s="30">
        <f t="shared" ca="1" si="4916"/>
        <v>198</v>
      </c>
      <c r="W1639" s="30">
        <f t="shared" ca="1" si="4916"/>
        <v>99</v>
      </c>
    </row>
    <row r="1640" spans="1:23" ht="13">
      <c r="A1640" s="9">
        <f t="shared" si="8"/>
        <v>1637</v>
      </c>
      <c r="B1640" s="45">
        <v>0</v>
      </c>
      <c r="C1640" s="9">
        <f>MOD(A1640-1,COUNT('DATE Snapshot'!$A:$A))+1</f>
        <v>5</v>
      </c>
      <c r="D1640" s="25">
        <f t="shared" ref="D1640:I1640" ca="1" si="4917">INDIRECT(ADDRESS($C1640+1,D$2,,,D$1))</f>
        <v>42856</v>
      </c>
      <c r="E1640" s="27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8">
        <f t="shared" ca="1" si="4917"/>
        <v>42736</v>
      </c>
      <c r="I1640" s="9">
        <f t="shared" ca="1" si="4917"/>
        <v>2</v>
      </c>
      <c r="J1640" s="46">
        <f>TRUNC((A1640-1)/COUNT('DATE Snapshot'!A:A)/COUNT(PRODUCT!A:A),0)+1</f>
        <v>3</v>
      </c>
      <c r="K1640" s="9" t="str">
        <f t="shared" ref="K1640:O1640" ca="1" si="4918">INDIRECT(ADDRESS($J1640+1,K$2,,,K$1))</f>
        <v>AGUIA</v>
      </c>
      <c r="L1640" s="9" t="str">
        <f t="shared" ca="1" si="4918"/>
        <v>AG</v>
      </c>
      <c r="M1640" s="9" t="str">
        <f t="shared" ca="1" si="4918"/>
        <v>PORTO ALEGRE</v>
      </c>
      <c r="N1640" s="9" t="str">
        <f t="shared" ca="1" si="4918"/>
        <v>BRASIL</v>
      </c>
      <c r="O1640" s="9">
        <f t="shared" ca="1" si="4918"/>
        <v>0</v>
      </c>
      <c r="P1640" s="9">
        <f>MOD(TRUNC((A1640-1)/COUNT('DATE Snapshot'!A:A)),COUNT(PRODUCT!A:A))+1</f>
        <v>13</v>
      </c>
      <c r="Q1640" s="9" t="str">
        <f t="shared" ref="Q1640:W1640" ca="1" si="4919">INDIRECT(ADDRESS($P1640+1,Q$2,,,Q$1))</f>
        <v>CHARDONNAY RESERVA</v>
      </c>
      <c r="R1640" s="9" t="str">
        <f t="shared" ca="1" si="4919"/>
        <v>CHDN_RS</v>
      </c>
      <c r="S1640" s="9" t="str">
        <f t="shared" ca="1" si="4919"/>
        <v>VINHO BRANCO</v>
      </c>
      <c r="T1640" s="9" t="str">
        <f t="shared" ca="1" si="4919"/>
        <v>12_BTL_0,75 l</v>
      </c>
      <c r="U1640" s="29">
        <f t="shared" ca="1" si="4919"/>
        <v>12</v>
      </c>
      <c r="V1640" s="30">
        <f t="shared" ca="1" si="4919"/>
        <v>198</v>
      </c>
      <c r="W1640" s="30">
        <f t="shared" ca="1" si="4919"/>
        <v>99</v>
      </c>
    </row>
    <row r="1641" spans="1:23" ht="13">
      <c r="A1641" s="9">
        <f t="shared" si="8"/>
        <v>1638</v>
      </c>
      <c r="B1641" s="45">
        <v>6</v>
      </c>
      <c r="C1641" s="9">
        <f>MOD(A1641-1,COUNT('DATE Snapshot'!$A:$A))+1</f>
        <v>6</v>
      </c>
      <c r="D1641" s="25">
        <f t="shared" ref="D1641:I1641" ca="1" si="4920">INDIRECT(ADDRESS($C1641+1,D$2,,,D$1))</f>
        <v>42887</v>
      </c>
      <c r="E1641" s="27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8">
        <f t="shared" ca="1" si="4920"/>
        <v>42736</v>
      </c>
      <c r="I1641" s="9">
        <f t="shared" ca="1" si="4920"/>
        <v>5</v>
      </c>
      <c r="J1641" s="46">
        <f>TRUNC((A1641-1)/COUNT('DATE Snapshot'!A:A)/COUNT(PRODUCT!A:A),0)+1</f>
        <v>3</v>
      </c>
      <c r="K1641" s="9" t="str">
        <f t="shared" ref="K1641:O1641" ca="1" si="4921">INDIRECT(ADDRESS($J1641+1,K$2,,,K$1))</f>
        <v>AGUIA</v>
      </c>
      <c r="L1641" s="9" t="str">
        <f t="shared" ca="1" si="4921"/>
        <v>AG</v>
      </c>
      <c r="M1641" s="9" t="str">
        <f t="shared" ca="1" si="4921"/>
        <v>PORTO ALEGRE</v>
      </c>
      <c r="N1641" s="9" t="str">
        <f t="shared" ca="1" si="4921"/>
        <v>BRASIL</v>
      </c>
      <c r="O1641" s="9">
        <f t="shared" ca="1" si="4921"/>
        <v>0</v>
      </c>
      <c r="P1641" s="9">
        <f>MOD(TRUNC((A1641-1)/COUNT('DATE Snapshot'!A:A)),COUNT(PRODUCT!A:A))+1</f>
        <v>13</v>
      </c>
      <c r="Q1641" s="9" t="str">
        <f t="shared" ref="Q1641:W1641" ca="1" si="4922">INDIRECT(ADDRESS($P1641+1,Q$2,,,Q$1))</f>
        <v>CHARDONNAY RESERVA</v>
      </c>
      <c r="R1641" s="9" t="str">
        <f t="shared" ca="1" si="4922"/>
        <v>CHDN_RS</v>
      </c>
      <c r="S1641" s="9" t="str">
        <f t="shared" ca="1" si="4922"/>
        <v>VINHO BRANCO</v>
      </c>
      <c r="T1641" s="9" t="str">
        <f t="shared" ca="1" si="4922"/>
        <v>12_BTL_0,75 l</v>
      </c>
      <c r="U1641" s="29">
        <f t="shared" ca="1" si="4922"/>
        <v>12</v>
      </c>
      <c r="V1641" s="30">
        <f t="shared" ca="1" si="4922"/>
        <v>198</v>
      </c>
      <c r="W1641" s="30">
        <f t="shared" ca="1" si="4922"/>
        <v>99</v>
      </c>
    </row>
    <row r="1642" spans="1:23" ht="13">
      <c r="A1642" s="9">
        <f t="shared" si="8"/>
        <v>1639</v>
      </c>
      <c r="B1642" s="45">
        <v>15</v>
      </c>
      <c r="C1642" s="9">
        <f>MOD(A1642-1,COUNT('DATE Snapshot'!$A:$A))+1</f>
        <v>7</v>
      </c>
      <c r="D1642" s="25">
        <f t="shared" ref="D1642:I1642" ca="1" si="4923">INDIRECT(ADDRESS($C1642+1,D$2,,,D$1))</f>
        <v>42917</v>
      </c>
      <c r="E1642" s="27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8">
        <f t="shared" ca="1" si="4923"/>
        <v>42736</v>
      </c>
      <c r="I1642" s="9">
        <f t="shared" ca="1" si="4923"/>
        <v>7</v>
      </c>
      <c r="J1642" s="46">
        <f>TRUNC((A1642-1)/COUNT('DATE Snapshot'!A:A)/COUNT(PRODUCT!A:A),0)+1</f>
        <v>3</v>
      </c>
      <c r="K1642" s="9" t="str">
        <f t="shared" ref="K1642:O1642" ca="1" si="4924">INDIRECT(ADDRESS($J1642+1,K$2,,,K$1))</f>
        <v>AGUIA</v>
      </c>
      <c r="L1642" s="9" t="str">
        <f t="shared" ca="1" si="4924"/>
        <v>AG</v>
      </c>
      <c r="M1642" s="9" t="str">
        <f t="shared" ca="1" si="4924"/>
        <v>PORTO ALEGRE</v>
      </c>
      <c r="N1642" s="9" t="str">
        <f t="shared" ca="1" si="4924"/>
        <v>BRASIL</v>
      </c>
      <c r="O1642" s="9">
        <f t="shared" ca="1" si="4924"/>
        <v>0</v>
      </c>
      <c r="P1642" s="9">
        <f>MOD(TRUNC((A1642-1)/COUNT('DATE Snapshot'!A:A)),COUNT(PRODUCT!A:A))+1</f>
        <v>13</v>
      </c>
      <c r="Q1642" s="9" t="str">
        <f t="shared" ref="Q1642:W1642" ca="1" si="4925">INDIRECT(ADDRESS($P1642+1,Q$2,,,Q$1))</f>
        <v>CHARDONNAY RESERVA</v>
      </c>
      <c r="R1642" s="9" t="str">
        <f t="shared" ca="1" si="4925"/>
        <v>CHDN_RS</v>
      </c>
      <c r="S1642" s="9" t="str">
        <f t="shared" ca="1" si="4925"/>
        <v>VINHO BRANCO</v>
      </c>
      <c r="T1642" s="9" t="str">
        <f t="shared" ca="1" si="4925"/>
        <v>12_BTL_0,75 l</v>
      </c>
      <c r="U1642" s="29">
        <f t="shared" ca="1" si="4925"/>
        <v>12</v>
      </c>
      <c r="V1642" s="30">
        <f t="shared" ca="1" si="4925"/>
        <v>198</v>
      </c>
      <c r="W1642" s="30">
        <f t="shared" ca="1" si="4925"/>
        <v>99</v>
      </c>
    </row>
    <row r="1643" spans="1:23" ht="13">
      <c r="A1643" s="9">
        <f t="shared" si="8"/>
        <v>1640</v>
      </c>
      <c r="B1643" s="45">
        <v>7</v>
      </c>
      <c r="C1643" s="9">
        <f>MOD(A1643-1,COUNT('DATE Snapshot'!$A:$A))+1</f>
        <v>8</v>
      </c>
      <c r="D1643" s="25">
        <f t="shared" ref="D1643:I1643" ca="1" si="4926">INDIRECT(ADDRESS($C1643+1,D$2,,,D$1))</f>
        <v>42948</v>
      </c>
      <c r="E1643" s="27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8">
        <f t="shared" ca="1" si="4926"/>
        <v>42736</v>
      </c>
      <c r="I1643" s="9">
        <f t="shared" ca="1" si="4926"/>
        <v>3</v>
      </c>
      <c r="J1643" s="46">
        <f>TRUNC((A1643-1)/COUNT('DATE Snapshot'!A:A)/COUNT(PRODUCT!A:A),0)+1</f>
        <v>3</v>
      </c>
      <c r="K1643" s="9" t="str">
        <f t="shared" ref="K1643:O1643" ca="1" si="4927">INDIRECT(ADDRESS($J1643+1,K$2,,,K$1))</f>
        <v>AGUIA</v>
      </c>
      <c r="L1643" s="9" t="str">
        <f t="shared" ca="1" si="4927"/>
        <v>AG</v>
      </c>
      <c r="M1643" s="9" t="str">
        <f t="shared" ca="1" si="4927"/>
        <v>PORTO ALEGRE</v>
      </c>
      <c r="N1643" s="9" t="str">
        <f t="shared" ca="1" si="4927"/>
        <v>BRASIL</v>
      </c>
      <c r="O1643" s="9">
        <f t="shared" ca="1" si="4927"/>
        <v>0</v>
      </c>
      <c r="P1643" s="9">
        <f>MOD(TRUNC((A1643-1)/COUNT('DATE Snapshot'!A:A)),COUNT(PRODUCT!A:A))+1</f>
        <v>13</v>
      </c>
      <c r="Q1643" s="9" t="str">
        <f t="shared" ref="Q1643:W1643" ca="1" si="4928">INDIRECT(ADDRESS($P1643+1,Q$2,,,Q$1))</f>
        <v>CHARDONNAY RESERVA</v>
      </c>
      <c r="R1643" s="9" t="str">
        <f t="shared" ca="1" si="4928"/>
        <v>CHDN_RS</v>
      </c>
      <c r="S1643" s="9" t="str">
        <f t="shared" ca="1" si="4928"/>
        <v>VINHO BRANCO</v>
      </c>
      <c r="T1643" s="9" t="str">
        <f t="shared" ca="1" si="4928"/>
        <v>12_BTL_0,75 l</v>
      </c>
      <c r="U1643" s="29">
        <f t="shared" ca="1" si="4928"/>
        <v>12</v>
      </c>
      <c r="V1643" s="30">
        <f t="shared" ca="1" si="4928"/>
        <v>198</v>
      </c>
      <c r="W1643" s="30">
        <f t="shared" ca="1" si="4928"/>
        <v>99</v>
      </c>
    </row>
    <row r="1644" spans="1:23" ht="13">
      <c r="A1644" s="9">
        <f t="shared" si="8"/>
        <v>1641</v>
      </c>
      <c r="B1644" s="45">
        <v>7</v>
      </c>
      <c r="C1644" s="9">
        <f>MOD(A1644-1,COUNT('DATE Snapshot'!$A:$A))+1</f>
        <v>9</v>
      </c>
      <c r="D1644" s="25">
        <f t="shared" ref="D1644:I1644" ca="1" si="4929">INDIRECT(ADDRESS($C1644+1,D$2,,,D$1))</f>
        <v>42979</v>
      </c>
      <c r="E1644" s="27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8">
        <f t="shared" ca="1" si="4929"/>
        <v>42736</v>
      </c>
      <c r="I1644" s="9">
        <f t="shared" ca="1" si="4929"/>
        <v>6</v>
      </c>
      <c r="J1644" s="46">
        <f>TRUNC((A1644-1)/COUNT('DATE Snapshot'!A:A)/COUNT(PRODUCT!A:A),0)+1</f>
        <v>3</v>
      </c>
      <c r="K1644" s="9" t="str">
        <f t="shared" ref="K1644:O1644" ca="1" si="4930">INDIRECT(ADDRESS($J1644+1,K$2,,,K$1))</f>
        <v>AGUIA</v>
      </c>
      <c r="L1644" s="9" t="str">
        <f t="shared" ca="1" si="4930"/>
        <v>AG</v>
      </c>
      <c r="M1644" s="9" t="str">
        <f t="shared" ca="1" si="4930"/>
        <v>PORTO ALEGRE</v>
      </c>
      <c r="N1644" s="9" t="str">
        <f t="shared" ca="1" si="4930"/>
        <v>BRASIL</v>
      </c>
      <c r="O1644" s="9">
        <f t="shared" ca="1" si="4930"/>
        <v>0</v>
      </c>
      <c r="P1644" s="9">
        <f>MOD(TRUNC((A1644-1)/COUNT('DATE Snapshot'!A:A)),COUNT(PRODUCT!A:A))+1</f>
        <v>13</v>
      </c>
      <c r="Q1644" s="9" t="str">
        <f t="shared" ref="Q1644:W1644" ca="1" si="4931">INDIRECT(ADDRESS($P1644+1,Q$2,,,Q$1))</f>
        <v>CHARDONNAY RESERVA</v>
      </c>
      <c r="R1644" s="9" t="str">
        <f t="shared" ca="1" si="4931"/>
        <v>CHDN_RS</v>
      </c>
      <c r="S1644" s="9" t="str">
        <f t="shared" ca="1" si="4931"/>
        <v>VINHO BRANCO</v>
      </c>
      <c r="T1644" s="9" t="str">
        <f t="shared" ca="1" si="4931"/>
        <v>12_BTL_0,75 l</v>
      </c>
      <c r="U1644" s="29">
        <f t="shared" ca="1" si="4931"/>
        <v>12</v>
      </c>
      <c r="V1644" s="30">
        <f t="shared" ca="1" si="4931"/>
        <v>198</v>
      </c>
      <c r="W1644" s="30">
        <f t="shared" ca="1" si="4931"/>
        <v>99</v>
      </c>
    </row>
    <row r="1645" spans="1:23" ht="13">
      <c r="A1645" s="9">
        <f t="shared" si="8"/>
        <v>1642</v>
      </c>
      <c r="B1645" s="45">
        <v>17</v>
      </c>
      <c r="C1645" s="9">
        <f>MOD(A1645-1,COUNT('DATE Snapshot'!$A:$A))+1</f>
        <v>10</v>
      </c>
      <c r="D1645" s="25">
        <f t="shared" ref="D1645:I1645" ca="1" si="4932">INDIRECT(ADDRESS($C1645+1,D$2,,,D$1))</f>
        <v>43009</v>
      </c>
      <c r="E1645" s="27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8">
        <f t="shared" ca="1" si="4932"/>
        <v>42736</v>
      </c>
      <c r="I1645" s="9">
        <f t="shared" ca="1" si="4932"/>
        <v>1</v>
      </c>
      <c r="J1645" s="46">
        <f>TRUNC((A1645-1)/COUNT('DATE Snapshot'!A:A)/COUNT(PRODUCT!A:A),0)+1</f>
        <v>3</v>
      </c>
      <c r="K1645" s="9" t="str">
        <f t="shared" ref="K1645:O1645" ca="1" si="4933">INDIRECT(ADDRESS($J1645+1,K$2,,,K$1))</f>
        <v>AGUIA</v>
      </c>
      <c r="L1645" s="9" t="str">
        <f t="shared" ca="1" si="4933"/>
        <v>AG</v>
      </c>
      <c r="M1645" s="9" t="str">
        <f t="shared" ca="1" si="4933"/>
        <v>PORTO ALEGRE</v>
      </c>
      <c r="N1645" s="9" t="str">
        <f t="shared" ca="1" si="4933"/>
        <v>BRASIL</v>
      </c>
      <c r="O1645" s="9">
        <f t="shared" ca="1" si="4933"/>
        <v>0</v>
      </c>
      <c r="P1645" s="9">
        <f>MOD(TRUNC((A1645-1)/COUNT('DATE Snapshot'!A:A)),COUNT(PRODUCT!A:A))+1</f>
        <v>13</v>
      </c>
      <c r="Q1645" s="9" t="str">
        <f t="shared" ref="Q1645:W1645" ca="1" si="4934">INDIRECT(ADDRESS($P1645+1,Q$2,,,Q$1))</f>
        <v>CHARDONNAY RESERVA</v>
      </c>
      <c r="R1645" s="9" t="str">
        <f t="shared" ca="1" si="4934"/>
        <v>CHDN_RS</v>
      </c>
      <c r="S1645" s="9" t="str">
        <f t="shared" ca="1" si="4934"/>
        <v>VINHO BRANCO</v>
      </c>
      <c r="T1645" s="9" t="str">
        <f t="shared" ca="1" si="4934"/>
        <v>12_BTL_0,75 l</v>
      </c>
      <c r="U1645" s="29">
        <f t="shared" ca="1" si="4934"/>
        <v>12</v>
      </c>
      <c r="V1645" s="30">
        <f t="shared" ca="1" si="4934"/>
        <v>198</v>
      </c>
      <c r="W1645" s="30">
        <f t="shared" ca="1" si="4934"/>
        <v>99</v>
      </c>
    </row>
    <row r="1646" spans="1:23" ht="13">
      <c r="A1646" s="9">
        <f t="shared" si="8"/>
        <v>1643</v>
      </c>
      <c r="B1646" s="45">
        <v>21</v>
      </c>
      <c r="C1646" s="9">
        <f>MOD(A1646-1,COUNT('DATE Snapshot'!$A:$A))+1</f>
        <v>11</v>
      </c>
      <c r="D1646" s="25">
        <f t="shared" ref="D1646:I1646" ca="1" si="4935">INDIRECT(ADDRESS($C1646+1,D$2,,,D$1))</f>
        <v>43040</v>
      </c>
      <c r="E1646" s="27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8">
        <f t="shared" ca="1" si="4935"/>
        <v>42736</v>
      </c>
      <c r="I1646" s="9">
        <f t="shared" ca="1" si="4935"/>
        <v>4</v>
      </c>
      <c r="J1646" s="46">
        <f>TRUNC((A1646-1)/COUNT('DATE Snapshot'!A:A)/COUNT(PRODUCT!A:A),0)+1</f>
        <v>3</v>
      </c>
      <c r="K1646" s="9" t="str">
        <f t="shared" ref="K1646:O1646" ca="1" si="4936">INDIRECT(ADDRESS($J1646+1,K$2,,,K$1))</f>
        <v>AGUIA</v>
      </c>
      <c r="L1646" s="9" t="str">
        <f t="shared" ca="1" si="4936"/>
        <v>AG</v>
      </c>
      <c r="M1646" s="9" t="str">
        <f t="shared" ca="1" si="4936"/>
        <v>PORTO ALEGRE</v>
      </c>
      <c r="N1646" s="9" t="str">
        <f t="shared" ca="1" si="4936"/>
        <v>BRASIL</v>
      </c>
      <c r="O1646" s="9">
        <f t="shared" ca="1" si="4936"/>
        <v>0</v>
      </c>
      <c r="P1646" s="9">
        <f>MOD(TRUNC((A1646-1)/COUNT('DATE Snapshot'!A:A)),COUNT(PRODUCT!A:A))+1</f>
        <v>13</v>
      </c>
      <c r="Q1646" s="9" t="str">
        <f t="shared" ref="Q1646:W1646" ca="1" si="4937">INDIRECT(ADDRESS($P1646+1,Q$2,,,Q$1))</f>
        <v>CHARDONNAY RESERVA</v>
      </c>
      <c r="R1646" s="9" t="str">
        <f t="shared" ca="1" si="4937"/>
        <v>CHDN_RS</v>
      </c>
      <c r="S1646" s="9" t="str">
        <f t="shared" ca="1" si="4937"/>
        <v>VINHO BRANCO</v>
      </c>
      <c r="T1646" s="9" t="str">
        <f t="shared" ca="1" si="4937"/>
        <v>12_BTL_0,75 l</v>
      </c>
      <c r="U1646" s="29">
        <f t="shared" ca="1" si="4937"/>
        <v>12</v>
      </c>
      <c r="V1646" s="30">
        <f t="shared" ca="1" si="4937"/>
        <v>198</v>
      </c>
      <c r="W1646" s="30">
        <f t="shared" ca="1" si="4937"/>
        <v>99</v>
      </c>
    </row>
    <row r="1647" spans="1:23" ht="13">
      <c r="A1647" s="9">
        <f t="shared" si="8"/>
        <v>1644</v>
      </c>
      <c r="B1647" s="45">
        <v>10</v>
      </c>
      <c r="C1647" s="9">
        <f>MOD(A1647-1,COUNT('DATE Snapshot'!$A:$A))+1</f>
        <v>12</v>
      </c>
      <c r="D1647" s="25">
        <f t="shared" ref="D1647:I1647" ca="1" si="4938">INDIRECT(ADDRESS($C1647+1,D$2,,,D$1))</f>
        <v>43070</v>
      </c>
      <c r="E1647" s="27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8">
        <f t="shared" ca="1" si="4938"/>
        <v>42736</v>
      </c>
      <c r="I1647" s="9">
        <f t="shared" ca="1" si="4938"/>
        <v>6</v>
      </c>
      <c r="J1647" s="46">
        <f>TRUNC((A1647-1)/COUNT('DATE Snapshot'!A:A)/COUNT(PRODUCT!A:A),0)+1</f>
        <v>3</v>
      </c>
      <c r="K1647" s="9" t="str">
        <f t="shared" ref="K1647:O1647" ca="1" si="4939">INDIRECT(ADDRESS($J1647+1,K$2,,,K$1))</f>
        <v>AGUIA</v>
      </c>
      <c r="L1647" s="9" t="str">
        <f t="shared" ca="1" si="4939"/>
        <v>AG</v>
      </c>
      <c r="M1647" s="9" t="str">
        <f t="shared" ca="1" si="4939"/>
        <v>PORTO ALEGRE</v>
      </c>
      <c r="N1647" s="9" t="str">
        <f t="shared" ca="1" si="4939"/>
        <v>BRASIL</v>
      </c>
      <c r="O1647" s="9">
        <f t="shared" ca="1" si="4939"/>
        <v>0</v>
      </c>
      <c r="P1647" s="9">
        <f>MOD(TRUNC((A1647-1)/COUNT('DATE Snapshot'!A:A)),COUNT(PRODUCT!A:A))+1</f>
        <v>13</v>
      </c>
      <c r="Q1647" s="9" t="str">
        <f t="shared" ref="Q1647:W1647" ca="1" si="4940">INDIRECT(ADDRESS($P1647+1,Q$2,,,Q$1))</f>
        <v>CHARDONNAY RESERVA</v>
      </c>
      <c r="R1647" s="9" t="str">
        <f t="shared" ca="1" si="4940"/>
        <v>CHDN_RS</v>
      </c>
      <c r="S1647" s="9" t="str">
        <f t="shared" ca="1" si="4940"/>
        <v>VINHO BRANCO</v>
      </c>
      <c r="T1647" s="9" t="str">
        <f t="shared" ca="1" si="4940"/>
        <v>12_BTL_0,75 l</v>
      </c>
      <c r="U1647" s="29">
        <f t="shared" ca="1" si="4940"/>
        <v>12</v>
      </c>
      <c r="V1647" s="30">
        <f t="shared" ca="1" si="4940"/>
        <v>198</v>
      </c>
      <c r="W1647" s="30">
        <f t="shared" ca="1" si="4940"/>
        <v>99</v>
      </c>
    </row>
    <row r="1648" spans="1:23" ht="13">
      <c r="A1648" s="9">
        <f t="shared" si="8"/>
        <v>1645</v>
      </c>
      <c r="B1648" s="45">
        <v>12</v>
      </c>
      <c r="C1648" s="9">
        <f>MOD(A1648-1,COUNT('DATE Snapshot'!$A:$A))+1</f>
        <v>13</v>
      </c>
      <c r="D1648" s="25">
        <f t="shared" ref="D1648:I1648" ca="1" si="4941">INDIRECT(ADDRESS($C1648+1,D$2,,,D$1))</f>
        <v>43101</v>
      </c>
      <c r="E1648" s="27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8">
        <f t="shared" ca="1" si="4941"/>
        <v>43101</v>
      </c>
      <c r="I1648" s="9">
        <f t="shared" ca="1" si="4941"/>
        <v>2</v>
      </c>
      <c r="J1648" s="46">
        <f>TRUNC((A1648-1)/COUNT('DATE Snapshot'!A:A)/COUNT(PRODUCT!A:A),0)+1</f>
        <v>3</v>
      </c>
      <c r="K1648" s="9" t="str">
        <f t="shared" ref="K1648:O1648" ca="1" si="4942">INDIRECT(ADDRESS($J1648+1,K$2,,,K$1))</f>
        <v>AGUIA</v>
      </c>
      <c r="L1648" s="9" t="str">
        <f t="shared" ca="1" si="4942"/>
        <v>AG</v>
      </c>
      <c r="M1648" s="9" t="str">
        <f t="shared" ca="1" si="4942"/>
        <v>PORTO ALEGRE</v>
      </c>
      <c r="N1648" s="9" t="str">
        <f t="shared" ca="1" si="4942"/>
        <v>BRASIL</v>
      </c>
      <c r="O1648" s="9">
        <f t="shared" ca="1" si="4942"/>
        <v>0</v>
      </c>
      <c r="P1648" s="9">
        <f>MOD(TRUNC((A1648-1)/COUNT('DATE Snapshot'!A:A)),COUNT(PRODUCT!A:A))+1</f>
        <v>13</v>
      </c>
      <c r="Q1648" s="9" t="str">
        <f t="shared" ref="Q1648:W1648" ca="1" si="4943">INDIRECT(ADDRESS($P1648+1,Q$2,,,Q$1))</f>
        <v>CHARDONNAY RESERVA</v>
      </c>
      <c r="R1648" s="9" t="str">
        <f t="shared" ca="1" si="4943"/>
        <v>CHDN_RS</v>
      </c>
      <c r="S1648" s="9" t="str">
        <f t="shared" ca="1" si="4943"/>
        <v>VINHO BRANCO</v>
      </c>
      <c r="T1648" s="9" t="str">
        <f t="shared" ca="1" si="4943"/>
        <v>12_BTL_0,75 l</v>
      </c>
      <c r="U1648" s="29">
        <f t="shared" ca="1" si="4943"/>
        <v>12</v>
      </c>
      <c r="V1648" s="30">
        <f t="shared" ca="1" si="4943"/>
        <v>198</v>
      </c>
      <c r="W1648" s="30">
        <f t="shared" ca="1" si="4943"/>
        <v>99</v>
      </c>
    </row>
    <row r="1649" spans="1:23" ht="13">
      <c r="A1649" s="9">
        <f t="shared" si="8"/>
        <v>1646</v>
      </c>
      <c r="B1649" s="45">
        <v>7</v>
      </c>
      <c r="C1649" s="9">
        <f>MOD(A1649-1,COUNT('DATE Snapshot'!$A:$A))+1</f>
        <v>14</v>
      </c>
      <c r="D1649" s="25">
        <f t="shared" ref="D1649:I1649" ca="1" si="4944">INDIRECT(ADDRESS($C1649+1,D$2,,,D$1))</f>
        <v>43132</v>
      </c>
      <c r="E1649" s="27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8">
        <f t="shared" ca="1" si="4944"/>
        <v>43101</v>
      </c>
      <c r="I1649" s="9">
        <f t="shared" ca="1" si="4944"/>
        <v>5</v>
      </c>
      <c r="J1649" s="46">
        <f>TRUNC((A1649-1)/COUNT('DATE Snapshot'!A:A)/COUNT(PRODUCT!A:A),0)+1</f>
        <v>3</v>
      </c>
      <c r="K1649" s="9" t="str">
        <f t="shared" ref="K1649:O1649" ca="1" si="4945">INDIRECT(ADDRESS($J1649+1,K$2,,,K$1))</f>
        <v>AGUIA</v>
      </c>
      <c r="L1649" s="9" t="str">
        <f t="shared" ca="1" si="4945"/>
        <v>AG</v>
      </c>
      <c r="M1649" s="9" t="str">
        <f t="shared" ca="1" si="4945"/>
        <v>PORTO ALEGRE</v>
      </c>
      <c r="N1649" s="9" t="str">
        <f t="shared" ca="1" si="4945"/>
        <v>BRASIL</v>
      </c>
      <c r="O1649" s="9">
        <f t="shared" ca="1" si="4945"/>
        <v>0</v>
      </c>
      <c r="P1649" s="9">
        <f>MOD(TRUNC((A1649-1)/COUNT('DATE Snapshot'!A:A)),COUNT(PRODUCT!A:A))+1</f>
        <v>13</v>
      </c>
      <c r="Q1649" s="9" t="str">
        <f t="shared" ref="Q1649:W1649" ca="1" si="4946">INDIRECT(ADDRESS($P1649+1,Q$2,,,Q$1))</f>
        <v>CHARDONNAY RESERVA</v>
      </c>
      <c r="R1649" s="9" t="str">
        <f t="shared" ca="1" si="4946"/>
        <v>CHDN_RS</v>
      </c>
      <c r="S1649" s="9" t="str">
        <f t="shared" ca="1" si="4946"/>
        <v>VINHO BRANCO</v>
      </c>
      <c r="T1649" s="9" t="str">
        <f t="shared" ca="1" si="4946"/>
        <v>12_BTL_0,75 l</v>
      </c>
      <c r="U1649" s="29">
        <f t="shared" ca="1" si="4946"/>
        <v>12</v>
      </c>
      <c r="V1649" s="30">
        <f t="shared" ca="1" si="4946"/>
        <v>198</v>
      </c>
      <c r="W1649" s="30">
        <f t="shared" ca="1" si="4946"/>
        <v>99</v>
      </c>
    </row>
    <row r="1650" spans="1:23" ht="13">
      <c r="A1650" s="9">
        <f t="shared" si="8"/>
        <v>1647</v>
      </c>
      <c r="B1650" s="45">
        <v>10</v>
      </c>
      <c r="C1650" s="9">
        <f>MOD(A1650-1,COUNT('DATE Snapshot'!$A:$A))+1</f>
        <v>15</v>
      </c>
      <c r="D1650" s="25">
        <f t="shared" ref="D1650:I1650" ca="1" si="4947">INDIRECT(ADDRESS($C1650+1,D$2,,,D$1))</f>
        <v>43160</v>
      </c>
      <c r="E1650" s="27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8">
        <f t="shared" ca="1" si="4947"/>
        <v>43101</v>
      </c>
      <c r="I1650" s="9">
        <f t="shared" ca="1" si="4947"/>
        <v>5</v>
      </c>
      <c r="J1650" s="46">
        <f>TRUNC((A1650-1)/COUNT('DATE Snapshot'!A:A)/COUNT(PRODUCT!A:A),0)+1</f>
        <v>3</v>
      </c>
      <c r="K1650" s="9" t="str">
        <f t="shared" ref="K1650:O1650" ca="1" si="4948">INDIRECT(ADDRESS($J1650+1,K$2,,,K$1))</f>
        <v>AGUIA</v>
      </c>
      <c r="L1650" s="9" t="str">
        <f t="shared" ca="1" si="4948"/>
        <v>AG</v>
      </c>
      <c r="M1650" s="9" t="str">
        <f t="shared" ca="1" si="4948"/>
        <v>PORTO ALEGRE</v>
      </c>
      <c r="N1650" s="9" t="str">
        <f t="shared" ca="1" si="4948"/>
        <v>BRASIL</v>
      </c>
      <c r="O1650" s="9">
        <f t="shared" ca="1" si="4948"/>
        <v>0</v>
      </c>
      <c r="P1650" s="9">
        <f>MOD(TRUNC((A1650-1)/COUNT('DATE Snapshot'!A:A)),COUNT(PRODUCT!A:A))+1</f>
        <v>13</v>
      </c>
      <c r="Q1650" s="9" t="str">
        <f t="shared" ref="Q1650:W1650" ca="1" si="4949">INDIRECT(ADDRESS($P1650+1,Q$2,,,Q$1))</f>
        <v>CHARDONNAY RESERVA</v>
      </c>
      <c r="R1650" s="9" t="str">
        <f t="shared" ca="1" si="4949"/>
        <v>CHDN_RS</v>
      </c>
      <c r="S1650" s="9" t="str">
        <f t="shared" ca="1" si="4949"/>
        <v>VINHO BRANCO</v>
      </c>
      <c r="T1650" s="9" t="str">
        <f t="shared" ca="1" si="4949"/>
        <v>12_BTL_0,75 l</v>
      </c>
      <c r="U1650" s="29">
        <f t="shared" ca="1" si="4949"/>
        <v>12</v>
      </c>
      <c r="V1650" s="30">
        <f t="shared" ca="1" si="4949"/>
        <v>198</v>
      </c>
      <c r="W1650" s="30">
        <f t="shared" ca="1" si="4949"/>
        <v>99</v>
      </c>
    </row>
    <row r="1651" spans="1:23" ht="13">
      <c r="A1651" s="9">
        <f t="shared" si="8"/>
        <v>1648</v>
      </c>
      <c r="B1651" s="45">
        <v>12</v>
      </c>
      <c r="C1651" s="9">
        <f>MOD(A1651-1,COUNT('DATE Snapshot'!$A:$A))+1</f>
        <v>16</v>
      </c>
      <c r="D1651" s="25">
        <f t="shared" ref="D1651:I1651" ca="1" si="4950">INDIRECT(ADDRESS($C1651+1,D$2,,,D$1))</f>
        <v>43191</v>
      </c>
      <c r="E1651" s="27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8">
        <f t="shared" ca="1" si="4950"/>
        <v>43101</v>
      </c>
      <c r="I1651" s="9">
        <f t="shared" ca="1" si="4950"/>
        <v>1</v>
      </c>
      <c r="J1651" s="46">
        <f>TRUNC((A1651-1)/COUNT('DATE Snapshot'!A:A)/COUNT(PRODUCT!A:A),0)+1</f>
        <v>3</v>
      </c>
      <c r="K1651" s="9" t="str">
        <f t="shared" ref="K1651:O1651" ca="1" si="4951">INDIRECT(ADDRESS($J1651+1,K$2,,,K$1))</f>
        <v>AGUIA</v>
      </c>
      <c r="L1651" s="9" t="str">
        <f t="shared" ca="1" si="4951"/>
        <v>AG</v>
      </c>
      <c r="M1651" s="9" t="str">
        <f t="shared" ca="1" si="4951"/>
        <v>PORTO ALEGRE</v>
      </c>
      <c r="N1651" s="9" t="str">
        <f t="shared" ca="1" si="4951"/>
        <v>BRASIL</v>
      </c>
      <c r="O1651" s="9">
        <f t="shared" ca="1" si="4951"/>
        <v>0</v>
      </c>
      <c r="P1651" s="9">
        <f>MOD(TRUNC((A1651-1)/COUNT('DATE Snapshot'!A:A)),COUNT(PRODUCT!A:A))+1</f>
        <v>13</v>
      </c>
      <c r="Q1651" s="9" t="str">
        <f t="shared" ref="Q1651:W1651" ca="1" si="4952">INDIRECT(ADDRESS($P1651+1,Q$2,,,Q$1))</f>
        <v>CHARDONNAY RESERVA</v>
      </c>
      <c r="R1651" s="9" t="str">
        <f t="shared" ca="1" si="4952"/>
        <v>CHDN_RS</v>
      </c>
      <c r="S1651" s="9" t="str">
        <f t="shared" ca="1" si="4952"/>
        <v>VINHO BRANCO</v>
      </c>
      <c r="T1651" s="9" t="str">
        <f t="shared" ca="1" si="4952"/>
        <v>12_BTL_0,75 l</v>
      </c>
      <c r="U1651" s="29">
        <f t="shared" ca="1" si="4952"/>
        <v>12</v>
      </c>
      <c r="V1651" s="30">
        <f t="shared" ca="1" si="4952"/>
        <v>198</v>
      </c>
      <c r="W1651" s="30">
        <f t="shared" ca="1" si="4952"/>
        <v>99</v>
      </c>
    </row>
    <row r="1652" spans="1:23" ht="13">
      <c r="A1652" s="9">
        <f t="shared" si="8"/>
        <v>1649</v>
      </c>
      <c r="B1652" s="45">
        <v>12</v>
      </c>
      <c r="C1652" s="9">
        <f>MOD(A1652-1,COUNT('DATE Snapshot'!$A:$A))+1</f>
        <v>17</v>
      </c>
      <c r="D1652" s="25">
        <f t="shared" ref="D1652:I1652" ca="1" si="4953">INDIRECT(ADDRESS($C1652+1,D$2,,,D$1))</f>
        <v>43221</v>
      </c>
      <c r="E1652" s="27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8">
        <f t="shared" ca="1" si="4953"/>
        <v>43101</v>
      </c>
      <c r="I1652" s="9">
        <f t="shared" ca="1" si="4953"/>
        <v>3</v>
      </c>
      <c r="J1652" s="46">
        <f>TRUNC((A1652-1)/COUNT('DATE Snapshot'!A:A)/COUNT(PRODUCT!A:A),0)+1</f>
        <v>3</v>
      </c>
      <c r="K1652" s="9" t="str">
        <f t="shared" ref="K1652:O1652" ca="1" si="4954">INDIRECT(ADDRESS($J1652+1,K$2,,,K$1))</f>
        <v>AGUIA</v>
      </c>
      <c r="L1652" s="9" t="str">
        <f t="shared" ca="1" si="4954"/>
        <v>AG</v>
      </c>
      <c r="M1652" s="9" t="str">
        <f t="shared" ca="1" si="4954"/>
        <v>PORTO ALEGRE</v>
      </c>
      <c r="N1652" s="9" t="str">
        <f t="shared" ca="1" si="4954"/>
        <v>BRASIL</v>
      </c>
      <c r="O1652" s="9">
        <f t="shared" ca="1" si="4954"/>
        <v>0</v>
      </c>
      <c r="P1652" s="9">
        <f>MOD(TRUNC((A1652-1)/COUNT('DATE Snapshot'!A:A)),COUNT(PRODUCT!A:A))+1</f>
        <v>13</v>
      </c>
      <c r="Q1652" s="9" t="str">
        <f t="shared" ref="Q1652:W1652" ca="1" si="4955">INDIRECT(ADDRESS($P1652+1,Q$2,,,Q$1))</f>
        <v>CHARDONNAY RESERVA</v>
      </c>
      <c r="R1652" s="9" t="str">
        <f t="shared" ca="1" si="4955"/>
        <v>CHDN_RS</v>
      </c>
      <c r="S1652" s="9" t="str">
        <f t="shared" ca="1" si="4955"/>
        <v>VINHO BRANCO</v>
      </c>
      <c r="T1652" s="9" t="str">
        <f t="shared" ca="1" si="4955"/>
        <v>12_BTL_0,75 l</v>
      </c>
      <c r="U1652" s="29">
        <f t="shared" ca="1" si="4955"/>
        <v>12</v>
      </c>
      <c r="V1652" s="30">
        <f t="shared" ca="1" si="4955"/>
        <v>198</v>
      </c>
      <c r="W1652" s="30">
        <f t="shared" ca="1" si="4955"/>
        <v>99</v>
      </c>
    </row>
    <row r="1653" spans="1:23" ht="13">
      <c r="A1653" s="9">
        <f t="shared" si="8"/>
        <v>1650</v>
      </c>
      <c r="B1653" s="45">
        <v>4</v>
      </c>
      <c r="C1653" s="9">
        <f>MOD(A1653-1,COUNT('DATE Snapshot'!$A:$A))+1</f>
        <v>18</v>
      </c>
      <c r="D1653" s="25">
        <f t="shared" ref="D1653:I1653" ca="1" si="4956">INDIRECT(ADDRESS($C1653+1,D$2,,,D$1))</f>
        <v>43252</v>
      </c>
      <c r="E1653" s="27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8">
        <f t="shared" ca="1" si="4956"/>
        <v>43101</v>
      </c>
      <c r="I1653" s="9">
        <f t="shared" ca="1" si="4956"/>
        <v>6</v>
      </c>
      <c r="J1653" s="46">
        <f>TRUNC((A1653-1)/COUNT('DATE Snapshot'!A:A)/COUNT(PRODUCT!A:A),0)+1</f>
        <v>3</v>
      </c>
      <c r="K1653" s="9" t="str">
        <f t="shared" ref="K1653:O1653" ca="1" si="4957">INDIRECT(ADDRESS($J1653+1,K$2,,,K$1))</f>
        <v>AGUIA</v>
      </c>
      <c r="L1653" s="9" t="str">
        <f t="shared" ca="1" si="4957"/>
        <v>AG</v>
      </c>
      <c r="M1653" s="9" t="str">
        <f t="shared" ca="1" si="4957"/>
        <v>PORTO ALEGRE</v>
      </c>
      <c r="N1653" s="9" t="str">
        <f t="shared" ca="1" si="4957"/>
        <v>BRASIL</v>
      </c>
      <c r="O1653" s="9">
        <f t="shared" ca="1" si="4957"/>
        <v>0</v>
      </c>
      <c r="P1653" s="9">
        <f>MOD(TRUNC((A1653-1)/COUNT('DATE Snapshot'!A:A)),COUNT(PRODUCT!A:A))+1</f>
        <v>13</v>
      </c>
      <c r="Q1653" s="9" t="str">
        <f t="shared" ref="Q1653:W1653" ca="1" si="4958">INDIRECT(ADDRESS($P1653+1,Q$2,,,Q$1))</f>
        <v>CHARDONNAY RESERVA</v>
      </c>
      <c r="R1653" s="9" t="str">
        <f t="shared" ca="1" si="4958"/>
        <v>CHDN_RS</v>
      </c>
      <c r="S1653" s="9" t="str">
        <f t="shared" ca="1" si="4958"/>
        <v>VINHO BRANCO</v>
      </c>
      <c r="T1653" s="9" t="str">
        <f t="shared" ca="1" si="4958"/>
        <v>12_BTL_0,75 l</v>
      </c>
      <c r="U1653" s="29">
        <f t="shared" ca="1" si="4958"/>
        <v>12</v>
      </c>
      <c r="V1653" s="30">
        <f t="shared" ca="1" si="4958"/>
        <v>198</v>
      </c>
      <c r="W1653" s="30">
        <f t="shared" ca="1" si="4958"/>
        <v>99</v>
      </c>
    </row>
    <row r="1654" spans="1:23" ht="13">
      <c r="A1654" s="9">
        <f t="shared" si="8"/>
        <v>1651</v>
      </c>
      <c r="B1654" s="45">
        <v>10</v>
      </c>
      <c r="C1654" s="9">
        <f>MOD(A1654-1,COUNT('DATE Snapshot'!$A:$A))+1</f>
        <v>19</v>
      </c>
      <c r="D1654" s="25">
        <f t="shared" ref="D1654:I1654" ca="1" si="4959">INDIRECT(ADDRESS($C1654+1,D$2,,,D$1))</f>
        <v>43282</v>
      </c>
      <c r="E1654" s="27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8">
        <f t="shared" ca="1" si="4959"/>
        <v>43101</v>
      </c>
      <c r="I1654" s="9">
        <f t="shared" ca="1" si="4959"/>
        <v>1</v>
      </c>
      <c r="J1654" s="46">
        <f>TRUNC((A1654-1)/COUNT('DATE Snapshot'!A:A)/COUNT(PRODUCT!A:A),0)+1</f>
        <v>3</v>
      </c>
      <c r="K1654" s="9" t="str">
        <f t="shared" ref="K1654:O1654" ca="1" si="4960">INDIRECT(ADDRESS($J1654+1,K$2,,,K$1))</f>
        <v>AGUIA</v>
      </c>
      <c r="L1654" s="9" t="str">
        <f t="shared" ca="1" si="4960"/>
        <v>AG</v>
      </c>
      <c r="M1654" s="9" t="str">
        <f t="shared" ca="1" si="4960"/>
        <v>PORTO ALEGRE</v>
      </c>
      <c r="N1654" s="9" t="str">
        <f t="shared" ca="1" si="4960"/>
        <v>BRASIL</v>
      </c>
      <c r="O1654" s="9">
        <f t="shared" ca="1" si="4960"/>
        <v>0</v>
      </c>
      <c r="P1654" s="9">
        <f>MOD(TRUNC((A1654-1)/COUNT('DATE Snapshot'!A:A)),COUNT(PRODUCT!A:A))+1</f>
        <v>13</v>
      </c>
      <c r="Q1654" s="9" t="str">
        <f t="shared" ref="Q1654:W1654" ca="1" si="4961">INDIRECT(ADDRESS($P1654+1,Q$2,,,Q$1))</f>
        <v>CHARDONNAY RESERVA</v>
      </c>
      <c r="R1654" s="9" t="str">
        <f t="shared" ca="1" si="4961"/>
        <v>CHDN_RS</v>
      </c>
      <c r="S1654" s="9" t="str">
        <f t="shared" ca="1" si="4961"/>
        <v>VINHO BRANCO</v>
      </c>
      <c r="T1654" s="9" t="str">
        <f t="shared" ca="1" si="4961"/>
        <v>12_BTL_0,75 l</v>
      </c>
      <c r="U1654" s="29">
        <f t="shared" ca="1" si="4961"/>
        <v>12</v>
      </c>
      <c r="V1654" s="30">
        <f t="shared" ca="1" si="4961"/>
        <v>198</v>
      </c>
      <c r="W1654" s="30">
        <f t="shared" ca="1" si="4961"/>
        <v>99</v>
      </c>
    </row>
    <row r="1655" spans="1:23" ht="13">
      <c r="A1655" s="9">
        <f t="shared" si="8"/>
        <v>1652</v>
      </c>
      <c r="B1655" s="45">
        <v>10</v>
      </c>
      <c r="C1655" s="9">
        <f>MOD(A1655-1,COUNT('DATE Snapshot'!$A:$A))+1</f>
        <v>20</v>
      </c>
      <c r="D1655" s="25">
        <f t="shared" ref="D1655:I1655" ca="1" si="4962">INDIRECT(ADDRESS($C1655+1,D$2,,,D$1))</f>
        <v>43313</v>
      </c>
      <c r="E1655" s="27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8">
        <f t="shared" ca="1" si="4962"/>
        <v>43101</v>
      </c>
      <c r="I1655" s="9">
        <f t="shared" ca="1" si="4962"/>
        <v>4</v>
      </c>
      <c r="J1655" s="46">
        <f>TRUNC((A1655-1)/COUNT('DATE Snapshot'!A:A)/COUNT(PRODUCT!A:A),0)+1</f>
        <v>3</v>
      </c>
      <c r="K1655" s="9" t="str">
        <f t="shared" ref="K1655:O1655" ca="1" si="4963">INDIRECT(ADDRESS($J1655+1,K$2,,,K$1))</f>
        <v>AGUIA</v>
      </c>
      <c r="L1655" s="9" t="str">
        <f t="shared" ca="1" si="4963"/>
        <v>AG</v>
      </c>
      <c r="M1655" s="9" t="str">
        <f t="shared" ca="1" si="4963"/>
        <v>PORTO ALEGRE</v>
      </c>
      <c r="N1655" s="9" t="str">
        <f t="shared" ca="1" si="4963"/>
        <v>BRASIL</v>
      </c>
      <c r="O1655" s="9">
        <f t="shared" ca="1" si="4963"/>
        <v>0</v>
      </c>
      <c r="P1655" s="9">
        <f>MOD(TRUNC((A1655-1)/COUNT('DATE Snapshot'!A:A)),COUNT(PRODUCT!A:A))+1</f>
        <v>13</v>
      </c>
      <c r="Q1655" s="9" t="str">
        <f t="shared" ref="Q1655:W1655" ca="1" si="4964">INDIRECT(ADDRESS($P1655+1,Q$2,,,Q$1))</f>
        <v>CHARDONNAY RESERVA</v>
      </c>
      <c r="R1655" s="9" t="str">
        <f t="shared" ca="1" si="4964"/>
        <v>CHDN_RS</v>
      </c>
      <c r="S1655" s="9" t="str">
        <f t="shared" ca="1" si="4964"/>
        <v>VINHO BRANCO</v>
      </c>
      <c r="T1655" s="9" t="str">
        <f t="shared" ca="1" si="4964"/>
        <v>12_BTL_0,75 l</v>
      </c>
      <c r="U1655" s="29">
        <f t="shared" ca="1" si="4964"/>
        <v>12</v>
      </c>
      <c r="V1655" s="30">
        <f t="shared" ca="1" si="4964"/>
        <v>198</v>
      </c>
      <c r="W1655" s="30">
        <f t="shared" ca="1" si="4964"/>
        <v>99</v>
      </c>
    </row>
    <row r="1656" spans="1:23" ht="13">
      <c r="A1656" s="9">
        <f t="shared" si="8"/>
        <v>1653</v>
      </c>
      <c r="B1656" s="45">
        <v>7</v>
      </c>
      <c r="C1656" s="9">
        <f>MOD(A1656-1,COUNT('DATE Snapshot'!$A:$A))+1</f>
        <v>21</v>
      </c>
      <c r="D1656" s="25">
        <f t="shared" ref="D1656:I1656" ca="1" si="4965">INDIRECT(ADDRESS($C1656+1,D$2,,,D$1))</f>
        <v>43344</v>
      </c>
      <c r="E1656" s="27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8">
        <f t="shared" ca="1" si="4965"/>
        <v>43101</v>
      </c>
      <c r="I1656" s="9">
        <f t="shared" ca="1" si="4965"/>
        <v>7</v>
      </c>
      <c r="J1656" s="46">
        <f>TRUNC((A1656-1)/COUNT('DATE Snapshot'!A:A)/COUNT(PRODUCT!A:A),0)+1</f>
        <v>3</v>
      </c>
      <c r="K1656" s="9" t="str">
        <f t="shared" ref="K1656:O1656" ca="1" si="4966">INDIRECT(ADDRESS($J1656+1,K$2,,,K$1))</f>
        <v>AGUIA</v>
      </c>
      <c r="L1656" s="9" t="str">
        <f t="shared" ca="1" si="4966"/>
        <v>AG</v>
      </c>
      <c r="M1656" s="9" t="str">
        <f t="shared" ca="1" si="4966"/>
        <v>PORTO ALEGRE</v>
      </c>
      <c r="N1656" s="9" t="str">
        <f t="shared" ca="1" si="4966"/>
        <v>BRASIL</v>
      </c>
      <c r="O1656" s="9">
        <f t="shared" ca="1" si="4966"/>
        <v>0</v>
      </c>
      <c r="P1656" s="9">
        <f>MOD(TRUNC((A1656-1)/COUNT('DATE Snapshot'!A:A)),COUNT(PRODUCT!A:A))+1</f>
        <v>13</v>
      </c>
      <c r="Q1656" s="9" t="str">
        <f t="shared" ref="Q1656:W1656" ca="1" si="4967">INDIRECT(ADDRESS($P1656+1,Q$2,,,Q$1))</f>
        <v>CHARDONNAY RESERVA</v>
      </c>
      <c r="R1656" s="9" t="str">
        <f t="shared" ca="1" si="4967"/>
        <v>CHDN_RS</v>
      </c>
      <c r="S1656" s="9" t="str">
        <f t="shared" ca="1" si="4967"/>
        <v>VINHO BRANCO</v>
      </c>
      <c r="T1656" s="9" t="str">
        <f t="shared" ca="1" si="4967"/>
        <v>12_BTL_0,75 l</v>
      </c>
      <c r="U1656" s="29">
        <f t="shared" ca="1" si="4967"/>
        <v>12</v>
      </c>
      <c r="V1656" s="30">
        <f t="shared" ca="1" si="4967"/>
        <v>198</v>
      </c>
      <c r="W1656" s="30">
        <f t="shared" ca="1" si="4967"/>
        <v>99</v>
      </c>
    </row>
    <row r="1657" spans="1:23" ht="13">
      <c r="A1657" s="9">
        <f t="shared" si="8"/>
        <v>1654</v>
      </c>
      <c r="B1657" s="45">
        <v>8</v>
      </c>
      <c r="C1657" s="9">
        <f>MOD(A1657-1,COUNT('DATE Snapshot'!$A:$A))+1</f>
        <v>22</v>
      </c>
      <c r="D1657" s="25">
        <f t="shared" ref="D1657:I1657" ca="1" si="4968">INDIRECT(ADDRESS($C1657+1,D$2,,,D$1))</f>
        <v>43374</v>
      </c>
      <c r="E1657" s="27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8">
        <f t="shared" ca="1" si="4968"/>
        <v>43101</v>
      </c>
      <c r="I1657" s="9">
        <f t="shared" ca="1" si="4968"/>
        <v>2</v>
      </c>
      <c r="J1657" s="46">
        <f>TRUNC((A1657-1)/COUNT('DATE Snapshot'!A:A)/COUNT(PRODUCT!A:A),0)+1</f>
        <v>3</v>
      </c>
      <c r="K1657" s="9" t="str">
        <f t="shared" ref="K1657:O1657" ca="1" si="4969">INDIRECT(ADDRESS($J1657+1,K$2,,,K$1))</f>
        <v>AGUIA</v>
      </c>
      <c r="L1657" s="9" t="str">
        <f t="shared" ca="1" si="4969"/>
        <v>AG</v>
      </c>
      <c r="M1657" s="9" t="str">
        <f t="shared" ca="1" si="4969"/>
        <v>PORTO ALEGRE</v>
      </c>
      <c r="N1657" s="9" t="str">
        <f t="shared" ca="1" si="4969"/>
        <v>BRASIL</v>
      </c>
      <c r="O1657" s="9">
        <f t="shared" ca="1" si="4969"/>
        <v>0</v>
      </c>
      <c r="P1657" s="9">
        <f>MOD(TRUNC((A1657-1)/COUNT('DATE Snapshot'!A:A)),COUNT(PRODUCT!A:A))+1</f>
        <v>13</v>
      </c>
      <c r="Q1657" s="9" t="str">
        <f t="shared" ref="Q1657:W1657" ca="1" si="4970">INDIRECT(ADDRESS($P1657+1,Q$2,,,Q$1))</f>
        <v>CHARDONNAY RESERVA</v>
      </c>
      <c r="R1657" s="9" t="str">
        <f t="shared" ca="1" si="4970"/>
        <v>CHDN_RS</v>
      </c>
      <c r="S1657" s="9" t="str">
        <f t="shared" ca="1" si="4970"/>
        <v>VINHO BRANCO</v>
      </c>
      <c r="T1657" s="9" t="str">
        <f t="shared" ca="1" si="4970"/>
        <v>12_BTL_0,75 l</v>
      </c>
      <c r="U1657" s="29">
        <f t="shared" ca="1" si="4970"/>
        <v>12</v>
      </c>
      <c r="V1657" s="30">
        <f t="shared" ca="1" si="4970"/>
        <v>198</v>
      </c>
      <c r="W1657" s="30">
        <f t="shared" ca="1" si="4970"/>
        <v>99</v>
      </c>
    </row>
    <row r="1658" spans="1:23" ht="13">
      <c r="A1658" s="9">
        <f t="shared" si="8"/>
        <v>1655</v>
      </c>
      <c r="B1658" s="45">
        <v>6</v>
      </c>
      <c r="C1658" s="9">
        <f>MOD(A1658-1,COUNT('DATE Snapshot'!$A:$A))+1</f>
        <v>23</v>
      </c>
      <c r="D1658" s="25">
        <f t="shared" ref="D1658:I1658" ca="1" si="4971">INDIRECT(ADDRESS($C1658+1,D$2,,,D$1))</f>
        <v>43405</v>
      </c>
      <c r="E1658" s="27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8">
        <f t="shared" ca="1" si="4971"/>
        <v>43101</v>
      </c>
      <c r="I1658" s="9">
        <f t="shared" ca="1" si="4971"/>
        <v>5</v>
      </c>
      <c r="J1658" s="46">
        <f>TRUNC((A1658-1)/COUNT('DATE Snapshot'!A:A)/COUNT(PRODUCT!A:A),0)+1</f>
        <v>3</v>
      </c>
      <c r="K1658" s="9" t="str">
        <f t="shared" ref="K1658:O1658" ca="1" si="4972">INDIRECT(ADDRESS($J1658+1,K$2,,,K$1))</f>
        <v>AGUIA</v>
      </c>
      <c r="L1658" s="9" t="str">
        <f t="shared" ca="1" si="4972"/>
        <v>AG</v>
      </c>
      <c r="M1658" s="9" t="str">
        <f t="shared" ca="1" si="4972"/>
        <v>PORTO ALEGRE</v>
      </c>
      <c r="N1658" s="9" t="str">
        <f t="shared" ca="1" si="4972"/>
        <v>BRASIL</v>
      </c>
      <c r="O1658" s="9">
        <f t="shared" ca="1" si="4972"/>
        <v>0</v>
      </c>
      <c r="P1658" s="9">
        <f>MOD(TRUNC((A1658-1)/COUNT('DATE Snapshot'!A:A)),COUNT(PRODUCT!A:A))+1</f>
        <v>13</v>
      </c>
      <c r="Q1658" s="9" t="str">
        <f t="shared" ref="Q1658:W1658" ca="1" si="4973">INDIRECT(ADDRESS($P1658+1,Q$2,,,Q$1))</f>
        <v>CHARDONNAY RESERVA</v>
      </c>
      <c r="R1658" s="9" t="str">
        <f t="shared" ca="1" si="4973"/>
        <v>CHDN_RS</v>
      </c>
      <c r="S1658" s="9" t="str">
        <f t="shared" ca="1" si="4973"/>
        <v>VINHO BRANCO</v>
      </c>
      <c r="T1658" s="9" t="str">
        <f t="shared" ca="1" si="4973"/>
        <v>12_BTL_0,75 l</v>
      </c>
      <c r="U1658" s="29">
        <f t="shared" ca="1" si="4973"/>
        <v>12</v>
      </c>
      <c r="V1658" s="30">
        <f t="shared" ca="1" si="4973"/>
        <v>198</v>
      </c>
      <c r="W1658" s="30">
        <f t="shared" ca="1" si="4973"/>
        <v>99</v>
      </c>
    </row>
    <row r="1659" spans="1:23" ht="13">
      <c r="A1659" s="9">
        <f t="shared" si="8"/>
        <v>1656</v>
      </c>
      <c r="B1659" s="45">
        <v>14</v>
      </c>
      <c r="C1659" s="9">
        <f>MOD(A1659-1,COUNT('DATE Snapshot'!$A:$A))+1</f>
        <v>24</v>
      </c>
      <c r="D1659" s="25">
        <f t="shared" ref="D1659:I1659" ca="1" si="4974">INDIRECT(ADDRESS($C1659+1,D$2,,,D$1))</f>
        <v>43435</v>
      </c>
      <c r="E1659" s="27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8">
        <f t="shared" ca="1" si="4974"/>
        <v>43101</v>
      </c>
      <c r="I1659" s="9">
        <f t="shared" ca="1" si="4974"/>
        <v>7</v>
      </c>
      <c r="J1659" s="46">
        <f>TRUNC((A1659-1)/COUNT('DATE Snapshot'!A:A)/COUNT(PRODUCT!A:A),0)+1</f>
        <v>3</v>
      </c>
      <c r="K1659" s="9" t="str">
        <f t="shared" ref="K1659:O1659" ca="1" si="4975">INDIRECT(ADDRESS($J1659+1,K$2,,,K$1))</f>
        <v>AGUIA</v>
      </c>
      <c r="L1659" s="9" t="str">
        <f t="shared" ca="1" si="4975"/>
        <v>AG</v>
      </c>
      <c r="M1659" s="9" t="str">
        <f t="shared" ca="1" si="4975"/>
        <v>PORTO ALEGRE</v>
      </c>
      <c r="N1659" s="9" t="str">
        <f t="shared" ca="1" si="4975"/>
        <v>BRASIL</v>
      </c>
      <c r="O1659" s="9">
        <f t="shared" ca="1" si="4975"/>
        <v>0</v>
      </c>
      <c r="P1659" s="9">
        <f>MOD(TRUNC((A1659-1)/COUNT('DATE Snapshot'!A:A)),COUNT(PRODUCT!A:A))+1</f>
        <v>13</v>
      </c>
      <c r="Q1659" s="9" t="str">
        <f t="shared" ref="Q1659:W1659" ca="1" si="4976">INDIRECT(ADDRESS($P1659+1,Q$2,,,Q$1))</f>
        <v>CHARDONNAY RESERVA</v>
      </c>
      <c r="R1659" s="9" t="str">
        <f t="shared" ca="1" si="4976"/>
        <v>CHDN_RS</v>
      </c>
      <c r="S1659" s="9" t="str">
        <f t="shared" ca="1" si="4976"/>
        <v>VINHO BRANCO</v>
      </c>
      <c r="T1659" s="9" t="str">
        <f t="shared" ca="1" si="4976"/>
        <v>12_BTL_0,75 l</v>
      </c>
      <c r="U1659" s="29">
        <f t="shared" ca="1" si="4976"/>
        <v>12</v>
      </c>
      <c r="V1659" s="30">
        <f t="shared" ca="1" si="4976"/>
        <v>198</v>
      </c>
      <c r="W1659" s="30">
        <f t="shared" ca="1" si="4976"/>
        <v>99</v>
      </c>
    </row>
    <row r="1660" spans="1:23" ht="13">
      <c r="A1660" s="9">
        <f t="shared" si="8"/>
        <v>1657</v>
      </c>
      <c r="B1660" s="45">
        <v>14</v>
      </c>
      <c r="C1660" s="9">
        <f>MOD(A1660-1,COUNT('DATE Snapshot'!$A:$A))+1</f>
        <v>1</v>
      </c>
      <c r="D1660" s="25">
        <f t="shared" ref="D1660:I1660" ca="1" si="4977">INDIRECT(ADDRESS($C1660+1,D$2,,,D$1))</f>
        <v>42736</v>
      </c>
      <c r="E1660" s="27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8">
        <f t="shared" ca="1" si="4977"/>
        <v>42736</v>
      </c>
      <c r="I1660" s="9">
        <f t="shared" ca="1" si="4977"/>
        <v>1</v>
      </c>
      <c r="J1660" s="46">
        <f>TRUNC((A1660-1)/COUNT('DATE Snapshot'!A:A)/COUNT(PRODUCT!A:A),0)+1</f>
        <v>3</v>
      </c>
      <c r="K1660" s="9" t="str">
        <f t="shared" ref="K1660:O1660" ca="1" si="4978">INDIRECT(ADDRESS($J1660+1,K$2,,,K$1))</f>
        <v>AGUIA</v>
      </c>
      <c r="L1660" s="9" t="str">
        <f t="shared" ca="1" si="4978"/>
        <v>AG</v>
      </c>
      <c r="M1660" s="9" t="str">
        <f t="shared" ca="1" si="4978"/>
        <v>PORTO ALEGRE</v>
      </c>
      <c r="N1660" s="9" t="str">
        <f t="shared" ca="1" si="4978"/>
        <v>BRASIL</v>
      </c>
      <c r="O1660" s="9">
        <f t="shared" ca="1" si="4978"/>
        <v>0</v>
      </c>
      <c r="P1660" s="9">
        <f>MOD(TRUNC((A1660-1)/COUNT('DATE Snapshot'!A:A)),COUNT(PRODUCT!A:A))+1</f>
        <v>14</v>
      </c>
      <c r="Q1660" s="9" t="str">
        <f t="shared" ref="Q1660:W1660" ca="1" si="4979">INDIRECT(ADDRESS($P1660+1,Q$2,,,Q$1))</f>
        <v>ESPUMANTE BRUTT</v>
      </c>
      <c r="R1660" s="9" t="str">
        <f t="shared" ca="1" si="4979"/>
        <v>ES_BRT</v>
      </c>
      <c r="S1660" s="9" t="str">
        <f t="shared" ca="1" si="4979"/>
        <v>ESPUMANTE</v>
      </c>
      <c r="T1660" s="9" t="str">
        <f t="shared" ca="1" si="4979"/>
        <v>12_BTL_0,75 l</v>
      </c>
      <c r="U1660" s="29">
        <f t="shared" ca="1" si="4979"/>
        <v>12</v>
      </c>
      <c r="V1660" s="30">
        <f t="shared" ca="1" si="4979"/>
        <v>223</v>
      </c>
      <c r="W1660" s="30">
        <f t="shared" ca="1" si="4979"/>
        <v>108</v>
      </c>
    </row>
    <row r="1661" spans="1:23" ht="13">
      <c r="A1661" s="9">
        <f t="shared" si="8"/>
        <v>1658</v>
      </c>
      <c r="B1661" s="45">
        <v>12</v>
      </c>
      <c r="C1661" s="9">
        <f>MOD(A1661-1,COUNT('DATE Snapshot'!$A:$A))+1</f>
        <v>2</v>
      </c>
      <c r="D1661" s="25">
        <f t="shared" ref="D1661:I1661" ca="1" si="4980">INDIRECT(ADDRESS($C1661+1,D$2,,,D$1))</f>
        <v>42767</v>
      </c>
      <c r="E1661" s="27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8">
        <f t="shared" ca="1" si="4980"/>
        <v>42736</v>
      </c>
      <c r="I1661" s="9">
        <f t="shared" ca="1" si="4980"/>
        <v>4</v>
      </c>
      <c r="J1661" s="46">
        <f>TRUNC((A1661-1)/COUNT('DATE Snapshot'!A:A)/COUNT(PRODUCT!A:A),0)+1</f>
        <v>3</v>
      </c>
      <c r="K1661" s="9" t="str">
        <f t="shared" ref="K1661:O1661" ca="1" si="4981">INDIRECT(ADDRESS($J1661+1,K$2,,,K$1))</f>
        <v>AGUIA</v>
      </c>
      <c r="L1661" s="9" t="str">
        <f t="shared" ca="1" si="4981"/>
        <v>AG</v>
      </c>
      <c r="M1661" s="9" t="str">
        <f t="shared" ca="1" si="4981"/>
        <v>PORTO ALEGRE</v>
      </c>
      <c r="N1661" s="9" t="str">
        <f t="shared" ca="1" si="4981"/>
        <v>BRASIL</v>
      </c>
      <c r="O1661" s="9">
        <f t="shared" ca="1" si="4981"/>
        <v>0</v>
      </c>
      <c r="P1661" s="9">
        <f>MOD(TRUNC((A1661-1)/COUNT('DATE Snapshot'!A:A)),COUNT(PRODUCT!A:A))+1</f>
        <v>14</v>
      </c>
      <c r="Q1661" s="9" t="str">
        <f t="shared" ref="Q1661:W1661" ca="1" si="4982">INDIRECT(ADDRESS($P1661+1,Q$2,,,Q$1))</f>
        <v>ESPUMANTE BRUTT</v>
      </c>
      <c r="R1661" s="9" t="str">
        <f t="shared" ca="1" si="4982"/>
        <v>ES_BRT</v>
      </c>
      <c r="S1661" s="9" t="str">
        <f t="shared" ca="1" si="4982"/>
        <v>ESPUMANTE</v>
      </c>
      <c r="T1661" s="9" t="str">
        <f t="shared" ca="1" si="4982"/>
        <v>12_BTL_0,75 l</v>
      </c>
      <c r="U1661" s="29">
        <f t="shared" ca="1" si="4982"/>
        <v>12</v>
      </c>
      <c r="V1661" s="30">
        <f t="shared" ca="1" si="4982"/>
        <v>223</v>
      </c>
      <c r="W1661" s="30">
        <f t="shared" ca="1" si="4982"/>
        <v>108</v>
      </c>
    </row>
    <row r="1662" spans="1:23" ht="13">
      <c r="A1662" s="9">
        <f t="shared" si="8"/>
        <v>1659</v>
      </c>
      <c r="B1662" s="45">
        <v>18</v>
      </c>
      <c r="C1662" s="9">
        <f>MOD(A1662-1,COUNT('DATE Snapshot'!$A:$A))+1</f>
        <v>3</v>
      </c>
      <c r="D1662" s="25">
        <f t="shared" ref="D1662:I1662" ca="1" si="4983">INDIRECT(ADDRESS($C1662+1,D$2,,,D$1))</f>
        <v>42795</v>
      </c>
      <c r="E1662" s="27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8">
        <f t="shared" ca="1" si="4983"/>
        <v>42736</v>
      </c>
      <c r="I1662" s="9">
        <f t="shared" ca="1" si="4983"/>
        <v>4</v>
      </c>
      <c r="J1662" s="46">
        <f>TRUNC((A1662-1)/COUNT('DATE Snapshot'!A:A)/COUNT(PRODUCT!A:A),0)+1</f>
        <v>3</v>
      </c>
      <c r="K1662" s="9" t="str">
        <f t="shared" ref="K1662:O1662" ca="1" si="4984">INDIRECT(ADDRESS($J1662+1,K$2,,,K$1))</f>
        <v>AGUIA</v>
      </c>
      <c r="L1662" s="9" t="str">
        <f t="shared" ca="1" si="4984"/>
        <v>AG</v>
      </c>
      <c r="M1662" s="9" t="str">
        <f t="shared" ca="1" si="4984"/>
        <v>PORTO ALEGRE</v>
      </c>
      <c r="N1662" s="9" t="str">
        <f t="shared" ca="1" si="4984"/>
        <v>BRASIL</v>
      </c>
      <c r="O1662" s="9">
        <f t="shared" ca="1" si="4984"/>
        <v>0</v>
      </c>
      <c r="P1662" s="9">
        <f>MOD(TRUNC((A1662-1)/COUNT('DATE Snapshot'!A:A)),COUNT(PRODUCT!A:A))+1</f>
        <v>14</v>
      </c>
      <c r="Q1662" s="9" t="str">
        <f t="shared" ref="Q1662:W1662" ca="1" si="4985">INDIRECT(ADDRESS($P1662+1,Q$2,,,Q$1))</f>
        <v>ESPUMANTE BRUTT</v>
      </c>
      <c r="R1662" s="9" t="str">
        <f t="shared" ca="1" si="4985"/>
        <v>ES_BRT</v>
      </c>
      <c r="S1662" s="9" t="str">
        <f t="shared" ca="1" si="4985"/>
        <v>ESPUMANTE</v>
      </c>
      <c r="T1662" s="9" t="str">
        <f t="shared" ca="1" si="4985"/>
        <v>12_BTL_0,75 l</v>
      </c>
      <c r="U1662" s="29">
        <f t="shared" ca="1" si="4985"/>
        <v>12</v>
      </c>
      <c r="V1662" s="30">
        <f t="shared" ca="1" si="4985"/>
        <v>223</v>
      </c>
      <c r="W1662" s="30">
        <f t="shared" ca="1" si="4985"/>
        <v>108</v>
      </c>
    </row>
    <row r="1663" spans="1:23" ht="13">
      <c r="A1663" s="9">
        <f t="shared" si="8"/>
        <v>1660</v>
      </c>
      <c r="B1663" s="45">
        <v>21</v>
      </c>
      <c r="C1663" s="9">
        <f>MOD(A1663-1,COUNT('DATE Snapshot'!$A:$A))+1</f>
        <v>4</v>
      </c>
      <c r="D1663" s="25">
        <f t="shared" ref="D1663:I1663" ca="1" si="4986">INDIRECT(ADDRESS($C1663+1,D$2,,,D$1))</f>
        <v>42826</v>
      </c>
      <c r="E1663" s="27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8">
        <f t="shared" ca="1" si="4986"/>
        <v>42736</v>
      </c>
      <c r="I1663" s="9">
        <f t="shared" ca="1" si="4986"/>
        <v>7</v>
      </c>
      <c r="J1663" s="46">
        <f>TRUNC((A1663-1)/COUNT('DATE Snapshot'!A:A)/COUNT(PRODUCT!A:A),0)+1</f>
        <v>3</v>
      </c>
      <c r="K1663" s="9" t="str">
        <f t="shared" ref="K1663:O1663" ca="1" si="4987">INDIRECT(ADDRESS($J1663+1,K$2,,,K$1))</f>
        <v>AGUIA</v>
      </c>
      <c r="L1663" s="9" t="str">
        <f t="shared" ca="1" si="4987"/>
        <v>AG</v>
      </c>
      <c r="M1663" s="9" t="str">
        <f t="shared" ca="1" si="4987"/>
        <v>PORTO ALEGRE</v>
      </c>
      <c r="N1663" s="9" t="str">
        <f t="shared" ca="1" si="4987"/>
        <v>BRASIL</v>
      </c>
      <c r="O1663" s="9">
        <f t="shared" ca="1" si="4987"/>
        <v>0</v>
      </c>
      <c r="P1663" s="9">
        <f>MOD(TRUNC((A1663-1)/COUNT('DATE Snapshot'!A:A)),COUNT(PRODUCT!A:A))+1</f>
        <v>14</v>
      </c>
      <c r="Q1663" s="9" t="str">
        <f t="shared" ref="Q1663:W1663" ca="1" si="4988">INDIRECT(ADDRESS($P1663+1,Q$2,,,Q$1))</f>
        <v>ESPUMANTE BRUTT</v>
      </c>
      <c r="R1663" s="9" t="str">
        <f t="shared" ca="1" si="4988"/>
        <v>ES_BRT</v>
      </c>
      <c r="S1663" s="9" t="str">
        <f t="shared" ca="1" si="4988"/>
        <v>ESPUMANTE</v>
      </c>
      <c r="T1663" s="9" t="str">
        <f t="shared" ca="1" si="4988"/>
        <v>12_BTL_0,75 l</v>
      </c>
      <c r="U1663" s="29">
        <f t="shared" ca="1" si="4988"/>
        <v>12</v>
      </c>
      <c r="V1663" s="30">
        <f t="shared" ca="1" si="4988"/>
        <v>223</v>
      </c>
      <c r="W1663" s="30">
        <f t="shared" ca="1" si="4988"/>
        <v>108</v>
      </c>
    </row>
    <row r="1664" spans="1:23" ht="13">
      <c r="A1664" s="9">
        <f t="shared" si="8"/>
        <v>1661</v>
      </c>
      <c r="B1664" s="45">
        <v>14</v>
      </c>
      <c r="C1664" s="9">
        <f>MOD(A1664-1,COUNT('DATE Snapshot'!$A:$A))+1</f>
        <v>5</v>
      </c>
      <c r="D1664" s="25">
        <f t="shared" ref="D1664:I1664" ca="1" si="4989">INDIRECT(ADDRESS($C1664+1,D$2,,,D$1))</f>
        <v>42856</v>
      </c>
      <c r="E1664" s="27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8">
        <f t="shared" ca="1" si="4989"/>
        <v>42736</v>
      </c>
      <c r="I1664" s="9">
        <f t="shared" ca="1" si="4989"/>
        <v>2</v>
      </c>
      <c r="J1664" s="46">
        <f>TRUNC((A1664-1)/COUNT('DATE Snapshot'!A:A)/COUNT(PRODUCT!A:A),0)+1</f>
        <v>3</v>
      </c>
      <c r="K1664" s="9" t="str">
        <f t="shared" ref="K1664:O1664" ca="1" si="4990">INDIRECT(ADDRESS($J1664+1,K$2,,,K$1))</f>
        <v>AGUIA</v>
      </c>
      <c r="L1664" s="9" t="str">
        <f t="shared" ca="1" si="4990"/>
        <v>AG</v>
      </c>
      <c r="M1664" s="9" t="str">
        <f t="shared" ca="1" si="4990"/>
        <v>PORTO ALEGRE</v>
      </c>
      <c r="N1664" s="9" t="str">
        <f t="shared" ca="1" si="4990"/>
        <v>BRASIL</v>
      </c>
      <c r="O1664" s="9">
        <f t="shared" ca="1" si="4990"/>
        <v>0</v>
      </c>
      <c r="P1664" s="9">
        <f>MOD(TRUNC((A1664-1)/COUNT('DATE Snapshot'!A:A)),COUNT(PRODUCT!A:A))+1</f>
        <v>14</v>
      </c>
      <c r="Q1664" s="9" t="str">
        <f t="shared" ref="Q1664:W1664" ca="1" si="4991">INDIRECT(ADDRESS($P1664+1,Q$2,,,Q$1))</f>
        <v>ESPUMANTE BRUTT</v>
      </c>
      <c r="R1664" s="9" t="str">
        <f t="shared" ca="1" si="4991"/>
        <v>ES_BRT</v>
      </c>
      <c r="S1664" s="9" t="str">
        <f t="shared" ca="1" si="4991"/>
        <v>ESPUMANTE</v>
      </c>
      <c r="T1664" s="9" t="str">
        <f t="shared" ca="1" si="4991"/>
        <v>12_BTL_0,75 l</v>
      </c>
      <c r="U1664" s="29">
        <f t="shared" ca="1" si="4991"/>
        <v>12</v>
      </c>
      <c r="V1664" s="30">
        <f t="shared" ca="1" si="4991"/>
        <v>223</v>
      </c>
      <c r="W1664" s="30">
        <f t="shared" ca="1" si="4991"/>
        <v>108</v>
      </c>
    </row>
    <row r="1665" spans="1:23" ht="13">
      <c r="A1665" s="9">
        <f t="shared" si="8"/>
        <v>1662</v>
      </c>
      <c r="B1665" s="45">
        <v>0</v>
      </c>
      <c r="C1665" s="9">
        <f>MOD(A1665-1,COUNT('DATE Snapshot'!$A:$A))+1</f>
        <v>6</v>
      </c>
      <c r="D1665" s="25">
        <f t="shared" ref="D1665:I1665" ca="1" si="4992">INDIRECT(ADDRESS($C1665+1,D$2,,,D$1))</f>
        <v>42887</v>
      </c>
      <c r="E1665" s="27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8">
        <f t="shared" ca="1" si="4992"/>
        <v>42736</v>
      </c>
      <c r="I1665" s="9">
        <f t="shared" ca="1" si="4992"/>
        <v>5</v>
      </c>
      <c r="J1665" s="46">
        <f>TRUNC((A1665-1)/COUNT('DATE Snapshot'!A:A)/COUNT(PRODUCT!A:A),0)+1</f>
        <v>3</v>
      </c>
      <c r="K1665" s="9" t="str">
        <f t="shared" ref="K1665:O1665" ca="1" si="4993">INDIRECT(ADDRESS($J1665+1,K$2,,,K$1))</f>
        <v>AGUIA</v>
      </c>
      <c r="L1665" s="9" t="str">
        <f t="shared" ca="1" si="4993"/>
        <v>AG</v>
      </c>
      <c r="M1665" s="9" t="str">
        <f t="shared" ca="1" si="4993"/>
        <v>PORTO ALEGRE</v>
      </c>
      <c r="N1665" s="9" t="str">
        <f t="shared" ca="1" si="4993"/>
        <v>BRASIL</v>
      </c>
      <c r="O1665" s="9">
        <f t="shared" ca="1" si="4993"/>
        <v>0</v>
      </c>
      <c r="P1665" s="9">
        <f>MOD(TRUNC((A1665-1)/COUNT('DATE Snapshot'!A:A)),COUNT(PRODUCT!A:A))+1</f>
        <v>14</v>
      </c>
      <c r="Q1665" s="9" t="str">
        <f t="shared" ref="Q1665:W1665" ca="1" si="4994">INDIRECT(ADDRESS($P1665+1,Q$2,,,Q$1))</f>
        <v>ESPUMANTE BRUTT</v>
      </c>
      <c r="R1665" s="9" t="str">
        <f t="shared" ca="1" si="4994"/>
        <v>ES_BRT</v>
      </c>
      <c r="S1665" s="9" t="str">
        <f t="shared" ca="1" si="4994"/>
        <v>ESPUMANTE</v>
      </c>
      <c r="T1665" s="9" t="str">
        <f t="shared" ca="1" si="4994"/>
        <v>12_BTL_0,75 l</v>
      </c>
      <c r="U1665" s="29">
        <f t="shared" ca="1" si="4994"/>
        <v>12</v>
      </c>
      <c r="V1665" s="30">
        <f t="shared" ca="1" si="4994"/>
        <v>223</v>
      </c>
      <c r="W1665" s="30">
        <f t="shared" ca="1" si="4994"/>
        <v>108</v>
      </c>
    </row>
    <row r="1666" spans="1:23" ht="13">
      <c r="A1666" s="9">
        <f t="shared" si="8"/>
        <v>1663</v>
      </c>
      <c r="B1666" s="45">
        <v>7</v>
      </c>
      <c r="C1666" s="9">
        <f>MOD(A1666-1,COUNT('DATE Snapshot'!$A:$A))+1</f>
        <v>7</v>
      </c>
      <c r="D1666" s="25">
        <f t="shared" ref="D1666:I1666" ca="1" si="4995">INDIRECT(ADDRESS($C1666+1,D$2,,,D$1))</f>
        <v>42917</v>
      </c>
      <c r="E1666" s="27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8">
        <f t="shared" ca="1" si="4995"/>
        <v>42736</v>
      </c>
      <c r="I1666" s="9">
        <f t="shared" ca="1" si="4995"/>
        <v>7</v>
      </c>
      <c r="J1666" s="46">
        <f>TRUNC((A1666-1)/COUNT('DATE Snapshot'!A:A)/COUNT(PRODUCT!A:A),0)+1</f>
        <v>3</v>
      </c>
      <c r="K1666" s="9" t="str">
        <f t="shared" ref="K1666:O1666" ca="1" si="4996">INDIRECT(ADDRESS($J1666+1,K$2,,,K$1))</f>
        <v>AGUIA</v>
      </c>
      <c r="L1666" s="9" t="str">
        <f t="shared" ca="1" si="4996"/>
        <v>AG</v>
      </c>
      <c r="M1666" s="9" t="str">
        <f t="shared" ca="1" si="4996"/>
        <v>PORTO ALEGRE</v>
      </c>
      <c r="N1666" s="9" t="str">
        <f t="shared" ca="1" si="4996"/>
        <v>BRASIL</v>
      </c>
      <c r="O1666" s="9">
        <f t="shared" ca="1" si="4996"/>
        <v>0</v>
      </c>
      <c r="P1666" s="9">
        <f>MOD(TRUNC((A1666-1)/COUNT('DATE Snapshot'!A:A)),COUNT(PRODUCT!A:A))+1</f>
        <v>14</v>
      </c>
      <c r="Q1666" s="9" t="str">
        <f t="shared" ref="Q1666:W1666" ca="1" si="4997">INDIRECT(ADDRESS($P1666+1,Q$2,,,Q$1))</f>
        <v>ESPUMANTE BRUTT</v>
      </c>
      <c r="R1666" s="9" t="str">
        <f t="shared" ca="1" si="4997"/>
        <v>ES_BRT</v>
      </c>
      <c r="S1666" s="9" t="str">
        <f t="shared" ca="1" si="4997"/>
        <v>ESPUMANTE</v>
      </c>
      <c r="T1666" s="9" t="str">
        <f t="shared" ca="1" si="4997"/>
        <v>12_BTL_0,75 l</v>
      </c>
      <c r="U1666" s="29">
        <f t="shared" ca="1" si="4997"/>
        <v>12</v>
      </c>
      <c r="V1666" s="30">
        <f t="shared" ca="1" si="4997"/>
        <v>223</v>
      </c>
      <c r="W1666" s="30">
        <f t="shared" ca="1" si="4997"/>
        <v>108</v>
      </c>
    </row>
    <row r="1667" spans="1:23" ht="13">
      <c r="A1667" s="9">
        <f t="shared" si="8"/>
        <v>1664</v>
      </c>
      <c r="B1667" s="45">
        <v>8</v>
      </c>
      <c r="C1667" s="9">
        <f>MOD(A1667-1,COUNT('DATE Snapshot'!$A:$A))+1</f>
        <v>8</v>
      </c>
      <c r="D1667" s="25">
        <f t="shared" ref="D1667:I1667" ca="1" si="4998">INDIRECT(ADDRESS($C1667+1,D$2,,,D$1))</f>
        <v>42948</v>
      </c>
      <c r="E1667" s="27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8">
        <f t="shared" ca="1" si="4998"/>
        <v>42736</v>
      </c>
      <c r="I1667" s="9">
        <f t="shared" ca="1" si="4998"/>
        <v>3</v>
      </c>
      <c r="J1667" s="46">
        <f>TRUNC((A1667-1)/COUNT('DATE Snapshot'!A:A)/COUNT(PRODUCT!A:A),0)+1</f>
        <v>3</v>
      </c>
      <c r="K1667" s="9" t="str">
        <f t="shared" ref="K1667:O1667" ca="1" si="4999">INDIRECT(ADDRESS($J1667+1,K$2,,,K$1))</f>
        <v>AGUIA</v>
      </c>
      <c r="L1667" s="9" t="str">
        <f t="shared" ca="1" si="4999"/>
        <v>AG</v>
      </c>
      <c r="M1667" s="9" t="str">
        <f t="shared" ca="1" si="4999"/>
        <v>PORTO ALEGRE</v>
      </c>
      <c r="N1667" s="9" t="str">
        <f t="shared" ca="1" si="4999"/>
        <v>BRASIL</v>
      </c>
      <c r="O1667" s="9">
        <f t="shared" ca="1" si="4999"/>
        <v>0</v>
      </c>
      <c r="P1667" s="9">
        <f>MOD(TRUNC((A1667-1)/COUNT('DATE Snapshot'!A:A)),COUNT(PRODUCT!A:A))+1</f>
        <v>14</v>
      </c>
      <c r="Q1667" s="9" t="str">
        <f t="shared" ref="Q1667:W1667" ca="1" si="5000">INDIRECT(ADDRESS($P1667+1,Q$2,,,Q$1))</f>
        <v>ESPUMANTE BRUTT</v>
      </c>
      <c r="R1667" s="9" t="str">
        <f t="shared" ca="1" si="5000"/>
        <v>ES_BRT</v>
      </c>
      <c r="S1667" s="9" t="str">
        <f t="shared" ca="1" si="5000"/>
        <v>ESPUMANTE</v>
      </c>
      <c r="T1667" s="9" t="str">
        <f t="shared" ca="1" si="5000"/>
        <v>12_BTL_0,75 l</v>
      </c>
      <c r="U1667" s="29">
        <f t="shared" ca="1" si="5000"/>
        <v>12</v>
      </c>
      <c r="V1667" s="30">
        <f t="shared" ca="1" si="5000"/>
        <v>223</v>
      </c>
      <c r="W1667" s="30">
        <f t="shared" ca="1" si="5000"/>
        <v>108</v>
      </c>
    </row>
    <row r="1668" spans="1:23" ht="13">
      <c r="A1668" s="9">
        <f t="shared" si="8"/>
        <v>1665</v>
      </c>
      <c r="B1668" s="45">
        <v>3</v>
      </c>
      <c r="C1668" s="9">
        <f>MOD(A1668-1,COUNT('DATE Snapshot'!$A:$A))+1</f>
        <v>9</v>
      </c>
      <c r="D1668" s="25">
        <f t="shared" ref="D1668:I1668" ca="1" si="5001">INDIRECT(ADDRESS($C1668+1,D$2,,,D$1))</f>
        <v>42979</v>
      </c>
      <c r="E1668" s="27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8">
        <f t="shared" ca="1" si="5001"/>
        <v>42736</v>
      </c>
      <c r="I1668" s="9">
        <f t="shared" ca="1" si="5001"/>
        <v>6</v>
      </c>
      <c r="J1668" s="46">
        <f>TRUNC((A1668-1)/COUNT('DATE Snapshot'!A:A)/COUNT(PRODUCT!A:A),0)+1</f>
        <v>3</v>
      </c>
      <c r="K1668" s="9" t="str">
        <f t="shared" ref="K1668:O1668" ca="1" si="5002">INDIRECT(ADDRESS($J1668+1,K$2,,,K$1))</f>
        <v>AGUIA</v>
      </c>
      <c r="L1668" s="9" t="str">
        <f t="shared" ca="1" si="5002"/>
        <v>AG</v>
      </c>
      <c r="M1668" s="9" t="str">
        <f t="shared" ca="1" si="5002"/>
        <v>PORTO ALEGRE</v>
      </c>
      <c r="N1668" s="9" t="str">
        <f t="shared" ca="1" si="5002"/>
        <v>BRASIL</v>
      </c>
      <c r="O1668" s="9">
        <f t="shared" ca="1" si="5002"/>
        <v>0</v>
      </c>
      <c r="P1668" s="9">
        <f>MOD(TRUNC((A1668-1)/COUNT('DATE Snapshot'!A:A)),COUNT(PRODUCT!A:A))+1</f>
        <v>14</v>
      </c>
      <c r="Q1668" s="9" t="str">
        <f t="shared" ref="Q1668:W1668" ca="1" si="5003">INDIRECT(ADDRESS($P1668+1,Q$2,,,Q$1))</f>
        <v>ESPUMANTE BRUTT</v>
      </c>
      <c r="R1668" s="9" t="str">
        <f t="shared" ca="1" si="5003"/>
        <v>ES_BRT</v>
      </c>
      <c r="S1668" s="9" t="str">
        <f t="shared" ca="1" si="5003"/>
        <v>ESPUMANTE</v>
      </c>
      <c r="T1668" s="9" t="str">
        <f t="shared" ca="1" si="5003"/>
        <v>12_BTL_0,75 l</v>
      </c>
      <c r="U1668" s="29">
        <f t="shared" ca="1" si="5003"/>
        <v>12</v>
      </c>
      <c r="V1668" s="30">
        <f t="shared" ca="1" si="5003"/>
        <v>223</v>
      </c>
      <c r="W1668" s="30">
        <f t="shared" ca="1" si="5003"/>
        <v>108</v>
      </c>
    </row>
    <row r="1669" spans="1:23" ht="13">
      <c r="A1669" s="9">
        <f t="shared" si="8"/>
        <v>1666</v>
      </c>
      <c r="B1669" s="45">
        <v>4</v>
      </c>
      <c r="C1669" s="9">
        <f>MOD(A1669-1,COUNT('DATE Snapshot'!$A:$A))+1</f>
        <v>10</v>
      </c>
      <c r="D1669" s="25">
        <f t="shared" ref="D1669:I1669" ca="1" si="5004">INDIRECT(ADDRESS($C1669+1,D$2,,,D$1))</f>
        <v>43009</v>
      </c>
      <c r="E1669" s="27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8">
        <f t="shared" ca="1" si="5004"/>
        <v>42736</v>
      </c>
      <c r="I1669" s="9">
        <f t="shared" ca="1" si="5004"/>
        <v>1</v>
      </c>
      <c r="J1669" s="46">
        <f>TRUNC((A1669-1)/COUNT('DATE Snapshot'!A:A)/COUNT(PRODUCT!A:A),0)+1</f>
        <v>3</v>
      </c>
      <c r="K1669" s="9" t="str">
        <f t="shared" ref="K1669:O1669" ca="1" si="5005">INDIRECT(ADDRESS($J1669+1,K$2,,,K$1))</f>
        <v>AGUIA</v>
      </c>
      <c r="L1669" s="9" t="str">
        <f t="shared" ca="1" si="5005"/>
        <v>AG</v>
      </c>
      <c r="M1669" s="9" t="str">
        <f t="shared" ca="1" si="5005"/>
        <v>PORTO ALEGRE</v>
      </c>
      <c r="N1669" s="9" t="str">
        <f t="shared" ca="1" si="5005"/>
        <v>BRASIL</v>
      </c>
      <c r="O1669" s="9">
        <f t="shared" ca="1" si="5005"/>
        <v>0</v>
      </c>
      <c r="P1669" s="9">
        <f>MOD(TRUNC((A1669-1)/COUNT('DATE Snapshot'!A:A)),COUNT(PRODUCT!A:A))+1</f>
        <v>14</v>
      </c>
      <c r="Q1669" s="9" t="str">
        <f t="shared" ref="Q1669:W1669" ca="1" si="5006">INDIRECT(ADDRESS($P1669+1,Q$2,,,Q$1))</f>
        <v>ESPUMANTE BRUTT</v>
      </c>
      <c r="R1669" s="9" t="str">
        <f t="shared" ca="1" si="5006"/>
        <v>ES_BRT</v>
      </c>
      <c r="S1669" s="9" t="str">
        <f t="shared" ca="1" si="5006"/>
        <v>ESPUMANTE</v>
      </c>
      <c r="T1669" s="9" t="str">
        <f t="shared" ca="1" si="5006"/>
        <v>12_BTL_0,75 l</v>
      </c>
      <c r="U1669" s="29">
        <f t="shared" ca="1" si="5006"/>
        <v>12</v>
      </c>
      <c r="V1669" s="30">
        <f t="shared" ca="1" si="5006"/>
        <v>223</v>
      </c>
      <c r="W1669" s="30">
        <f t="shared" ca="1" si="5006"/>
        <v>108</v>
      </c>
    </row>
    <row r="1670" spans="1:23" ht="13">
      <c r="A1670" s="9">
        <f t="shared" si="8"/>
        <v>1667</v>
      </c>
      <c r="B1670" s="45">
        <v>5</v>
      </c>
      <c r="C1670" s="9">
        <f>MOD(A1670-1,COUNT('DATE Snapshot'!$A:$A))+1</f>
        <v>11</v>
      </c>
      <c r="D1670" s="25">
        <f t="shared" ref="D1670:I1670" ca="1" si="5007">INDIRECT(ADDRESS($C1670+1,D$2,,,D$1))</f>
        <v>43040</v>
      </c>
      <c r="E1670" s="27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8">
        <f t="shared" ca="1" si="5007"/>
        <v>42736</v>
      </c>
      <c r="I1670" s="9">
        <f t="shared" ca="1" si="5007"/>
        <v>4</v>
      </c>
      <c r="J1670" s="46">
        <f>TRUNC((A1670-1)/COUNT('DATE Snapshot'!A:A)/COUNT(PRODUCT!A:A),0)+1</f>
        <v>3</v>
      </c>
      <c r="K1670" s="9" t="str">
        <f t="shared" ref="K1670:O1670" ca="1" si="5008">INDIRECT(ADDRESS($J1670+1,K$2,,,K$1))</f>
        <v>AGUIA</v>
      </c>
      <c r="L1670" s="9" t="str">
        <f t="shared" ca="1" si="5008"/>
        <v>AG</v>
      </c>
      <c r="M1670" s="9" t="str">
        <f t="shared" ca="1" si="5008"/>
        <v>PORTO ALEGRE</v>
      </c>
      <c r="N1670" s="9" t="str">
        <f t="shared" ca="1" si="5008"/>
        <v>BRASIL</v>
      </c>
      <c r="O1670" s="9">
        <f t="shared" ca="1" si="5008"/>
        <v>0</v>
      </c>
      <c r="P1670" s="9">
        <f>MOD(TRUNC((A1670-1)/COUNT('DATE Snapshot'!A:A)),COUNT(PRODUCT!A:A))+1</f>
        <v>14</v>
      </c>
      <c r="Q1670" s="9" t="str">
        <f t="shared" ref="Q1670:W1670" ca="1" si="5009">INDIRECT(ADDRESS($P1670+1,Q$2,,,Q$1))</f>
        <v>ESPUMANTE BRUTT</v>
      </c>
      <c r="R1670" s="9" t="str">
        <f t="shared" ca="1" si="5009"/>
        <v>ES_BRT</v>
      </c>
      <c r="S1670" s="9" t="str">
        <f t="shared" ca="1" si="5009"/>
        <v>ESPUMANTE</v>
      </c>
      <c r="T1670" s="9" t="str">
        <f t="shared" ca="1" si="5009"/>
        <v>12_BTL_0,75 l</v>
      </c>
      <c r="U1670" s="29">
        <f t="shared" ca="1" si="5009"/>
        <v>12</v>
      </c>
      <c r="V1670" s="30">
        <f t="shared" ca="1" si="5009"/>
        <v>223</v>
      </c>
      <c r="W1670" s="30">
        <f t="shared" ca="1" si="5009"/>
        <v>108</v>
      </c>
    </row>
    <row r="1671" spans="1:23" ht="13">
      <c r="A1671" s="9">
        <f t="shared" si="8"/>
        <v>1668</v>
      </c>
      <c r="B1671" s="45">
        <v>14</v>
      </c>
      <c r="C1671" s="9">
        <f>MOD(A1671-1,COUNT('DATE Snapshot'!$A:$A))+1</f>
        <v>12</v>
      </c>
      <c r="D1671" s="25">
        <f t="shared" ref="D1671:I1671" ca="1" si="5010">INDIRECT(ADDRESS($C1671+1,D$2,,,D$1))</f>
        <v>43070</v>
      </c>
      <c r="E1671" s="27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8">
        <f t="shared" ca="1" si="5010"/>
        <v>42736</v>
      </c>
      <c r="I1671" s="9">
        <f t="shared" ca="1" si="5010"/>
        <v>6</v>
      </c>
      <c r="J1671" s="46">
        <f>TRUNC((A1671-1)/COUNT('DATE Snapshot'!A:A)/COUNT(PRODUCT!A:A),0)+1</f>
        <v>3</v>
      </c>
      <c r="K1671" s="9" t="str">
        <f t="shared" ref="K1671:O1671" ca="1" si="5011">INDIRECT(ADDRESS($J1671+1,K$2,,,K$1))</f>
        <v>AGUIA</v>
      </c>
      <c r="L1671" s="9" t="str">
        <f t="shared" ca="1" si="5011"/>
        <v>AG</v>
      </c>
      <c r="M1671" s="9" t="str">
        <f t="shared" ca="1" si="5011"/>
        <v>PORTO ALEGRE</v>
      </c>
      <c r="N1671" s="9" t="str">
        <f t="shared" ca="1" si="5011"/>
        <v>BRASIL</v>
      </c>
      <c r="O1671" s="9">
        <f t="shared" ca="1" si="5011"/>
        <v>0</v>
      </c>
      <c r="P1671" s="9">
        <f>MOD(TRUNC((A1671-1)/COUNT('DATE Snapshot'!A:A)),COUNT(PRODUCT!A:A))+1</f>
        <v>14</v>
      </c>
      <c r="Q1671" s="9" t="str">
        <f t="shared" ref="Q1671:W1671" ca="1" si="5012">INDIRECT(ADDRESS($P1671+1,Q$2,,,Q$1))</f>
        <v>ESPUMANTE BRUTT</v>
      </c>
      <c r="R1671" s="9" t="str">
        <f t="shared" ca="1" si="5012"/>
        <v>ES_BRT</v>
      </c>
      <c r="S1671" s="9" t="str">
        <f t="shared" ca="1" si="5012"/>
        <v>ESPUMANTE</v>
      </c>
      <c r="T1671" s="9" t="str">
        <f t="shared" ca="1" si="5012"/>
        <v>12_BTL_0,75 l</v>
      </c>
      <c r="U1671" s="29">
        <f t="shared" ca="1" si="5012"/>
        <v>12</v>
      </c>
      <c r="V1671" s="30">
        <f t="shared" ca="1" si="5012"/>
        <v>223</v>
      </c>
      <c r="W1671" s="30">
        <f t="shared" ca="1" si="5012"/>
        <v>108</v>
      </c>
    </row>
    <row r="1672" spans="1:23" ht="13">
      <c r="A1672" s="9">
        <f t="shared" si="8"/>
        <v>1669</v>
      </c>
      <c r="B1672" s="45">
        <v>18</v>
      </c>
      <c r="C1672" s="9">
        <f>MOD(A1672-1,COUNT('DATE Snapshot'!$A:$A))+1</f>
        <v>13</v>
      </c>
      <c r="D1672" s="25">
        <f t="shared" ref="D1672:I1672" ca="1" si="5013">INDIRECT(ADDRESS($C1672+1,D$2,,,D$1))</f>
        <v>43101</v>
      </c>
      <c r="E1672" s="27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8">
        <f t="shared" ca="1" si="5013"/>
        <v>43101</v>
      </c>
      <c r="I1672" s="9">
        <f t="shared" ca="1" si="5013"/>
        <v>2</v>
      </c>
      <c r="J1672" s="46">
        <f>TRUNC((A1672-1)/COUNT('DATE Snapshot'!A:A)/COUNT(PRODUCT!A:A),0)+1</f>
        <v>3</v>
      </c>
      <c r="K1672" s="9" t="str">
        <f t="shared" ref="K1672:O1672" ca="1" si="5014">INDIRECT(ADDRESS($J1672+1,K$2,,,K$1))</f>
        <v>AGUIA</v>
      </c>
      <c r="L1672" s="9" t="str">
        <f t="shared" ca="1" si="5014"/>
        <v>AG</v>
      </c>
      <c r="M1672" s="9" t="str">
        <f t="shared" ca="1" si="5014"/>
        <v>PORTO ALEGRE</v>
      </c>
      <c r="N1672" s="9" t="str">
        <f t="shared" ca="1" si="5014"/>
        <v>BRASIL</v>
      </c>
      <c r="O1672" s="9">
        <f t="shared" ca="1" si="5014"/>
        <v>0</v>
      </c>
      <c r="P1672" s="9">
        <f>MOD(TRUNC((A1672-1)/COUNT('DATE Snapshot'!A:A)),COUNT(PRODUCT!A:A))+1</f>
        <v>14</v>
      </c>
      <c r="Q1672" s="9" t="str">
        <f t="shared" ref="Q1672:W1672" ca="1" si="5015">INDIRECT(ADDRESS($P1672+1,Q$2,,,Q$1))</f>
        <v>ESPUMANTE BRUTT</v>
      </c>
      <c r="R1672" s="9" t="str">
        <f t="shared" ca="1" si="5015"/>
        <v>ES_BRT</v>
      </c>
      <c r="S1672" s="9" t="str">
        <f t="shared" ca="1" si="5015"/>
        <v>ESPUMANTE</v>
      </c>
      <c r="T1672" s="9" t="str">
        <f t="shared" ca="1" si="5015"/>
        <v>12_BTL_0,75 l</v>
      </c>
      <c r="U1672" s="29">
        <f t="shared" ca="1" si="5015"/>
        <v>12</v>
      </c>
      <c r="V1672" s="30">
        <f t="shared" ca="1" si="5015"/>
        <v>223</v>
      </c>
      <c r="W1672" s="30">
        <f t="shared" ca="1" si="5015"/>
        <v>108</v>
      </c>
    </row>
    <row r="1673" spans="1:23" ht="13">
      <c r="A1673" s="9">
        <f t="shared" si="8"/>
        <v>1670</v>
      </c>
      <c r="B1673" s="45">
        <v>9</v>
      </c>
      <c r="C1673" s="9">
        <f>MOD(A1673-1,COUNT('DATE Snapshot'!$A:$A))+1</f>
        <v>14</v>
      </c>
      <c r="D1673" s="25">
        <f t="shared" ref="D1673:I1673" ca="1" si="5016">INDIRECT(ADDRESS($C1673+1,D$2,,,D$1))</f>
        <v>43132</v>
      </c>
      <c r="E1673" s="27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8">
        <f t="shared" ca="1" si="5016"/>
        <v>43101</v>
      </c>
      <c r="I1673" s="9">
        <f t="shared" ca="1" si="5016"/>
        <v>5</v>
      </c>
      <c r="J1673" s="46">
        <f>TRUNC((A1673-1)/COUNT('DATE Snapshot'!A:A)/COUNT(PRODUCT!A:A),0)+1</f>
        <v>3</v>
      </c>
      <c r="K1673" s="9" t="str">
        <f t="shared" ref="K1673:O1673" ca="1" si="5017">INDIRECT(ADDRESS($J1673+1,K$2,,,K$1))</f>
        <v>AGUIA</v>
      </c>
      <c r="L1673" s="9" t="str">
        <f t="shared" ca="1" si="5017"/>
        <v>AG</v>
      </c>
      <c r="M1673" s="9" t="str">
        <f t="shared" ca="1" si="5017"/>
        <v>PORTO ALEGRE</v>
      </c>
      <c r="N1673" s="9" t="str">
        <f t="shared" ca="1" si="5017"/>
        <v>BRASIL</v>
      </c>
      <c r="O1673" s="9">
        <f t="shared" ca="1" si="5017"/>
        <v>0</v>
      </c>
      <c r="P1673" s="9">
        <f>MOD(TRUNC((A1673-1)/COUNT('DATE Snapshot'!A:A)),COUNT(PRODUCT!A:A))+1</f>
        <v>14</v>
      </c>
      <c r="Q1673" s="9" t="str">
        <f t="shared" ref="Q1673:W1673" ca="1" si="5018">INDIRECT(ADDRESS($P1673+1,Q$2,,,Q$1))</f>
        <v>ESPUMANTE BRUTT</v>
      </c>
      <c r="R1673" s="9" t="str">
        <f t="shared" ca="1" si="5018"/>
        <v>ES_BRT</v>
      </c>
      <c r="S1673" s="9" t="str">
        <f t="shared" ca="1" si="5018"/>
        <v>ESPUMANTE</v>
      </c>
      <c r="T1673" s="9" t="str">
        <f t="shared" ca="1" si="5018"/>
        <v>12_BTL_0,75 l</v>
      </c>
      <c r="U1673" s="29">
        <f t="shared" ca="1" si="5018"/>
        <v>12</v>
      </c>
      <c r="V1673" s="30">
        <f t="shared" ca="1" si="5018"/>
        <v>223</v>
      </c>
      <c r="W1673" s="30">
        <f t="shared" ca="1" si="5018"/>
        <v>108</v>
      </c>
    </row>
    <row r="1674" spans="1:23" ht="13">
      <c r="A1674" s="9">
        <f t="shared" si="8"/>
        <v>1671</v>
      </c>
      <c r="B1674" s="45">
        <v>5</v>
      </c>
      <c r="C1674" s="9">
        <f>MOD(A1674-1,COUNT('DATE Snapshot'!$A:$A))+1</f>
        <v>15</v>
      </c>
      <c r="D1674" s="25">
        <f t="shared" ref="D1674:I1674" ca="1" si="5019">INDIRECT(ADDRESS($C1674+1,D$2,,,D$1))</f>
        <v>43160</v>
      </c>
      <c r="E1674" s="27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8">
        <f t="shared" ca="1" si="5019"/>
        <v>43101</v>
      </c>
      <c r="I1674" s="9">
        <f t="shared" ca="1" si="5019"/>
        <v>5</v>
      </c>
      <c r="J1674" s="46">
        <f>TRUNC((A1674-1)/COUNT('DATE Snapshot'!A:A)/COUNT(PRODUCT!A:A),0)+1</f>
        <v>3</v>
      </c>
      <c r="K1674" s="9" t="str">
        <f t="shared" ref="K1674:O1674" ca="1" si="5020">INDIRECT(ADDRESS($J1674+1,K$2,,,K$1))</f>
        <v>AGUIA</v>
      </c>
      <c r="L1674" s="9" t="str">
        <f t="shared" ca="1" si="5020"/>
        <v>AG</v>
      </c>
      <c r="M1674" s="9" t="str">
        <f t="shared" ca="1" si="5020"/>
        <v>PORTO ALEGRE</v>
      </c>
      <c r="N1674" s="9" t="str">
        <f t="shared" ca="1" si="5020"/>
        <v>BRASIL</v>
      </c>
      <c r="O1674" s="9">
        <f t="shared" ca="1" si="5020"/>
        <v>0</v>
      </c>
      <c r="P1674" s="9">
        <f>MOD(TRUNC((A1674-1)/COUNT('DATE Snapshot'!A:A)),COUNT(PRODUCT!A:A))+1</f>
        <v>14</v>
      </c>
      <c r="Q1674" s="9" t="str">
        <f t="shared" ref="Q1674:W1674" ca="1" si="5021">INDIRECT(ADDRESS($P1674+1,Q$2,,,Q$1))</f>
        <v>ESPUMANTE BRUTT</v>
      </c>
      <c r="R1674" s="9" t="str">
        <f t="shared" ca="1" si="5021"/>
        <v>ES_BRT</v>
      </c>
      <c r="S1674" s="9" t="str">
        <f t="shared" ca="1" si="5021"/>
        <v>ESPUMANTE</v>
      </c>
      <c r="T1674" s="9" t="str">
        <f t="shared" ca="1" si="5021"/>
        <v>12_BTL_0,75 l</v>
      </c>
      <c r="U1674" s="29">
        <f t="shared" ca="1" si="5021"/>
        <v>12</v>
      </c>
      <c r="V1674" s="30">
        <f t="shared" ca="1" si="5021"/>
        <v>223</v>
      </c>
      <c r="W1674" s="30">
        <f t="shared" ca="1" si="5021"/>
        <v>108</v>
      </c>
    </row>
    <row r="1675" spans="1:23" ht="13">
      <c r="A1675" s="9">
        <f t="shared" si="8"/>
        <v>1672</v>
      </c>
      <c r="B1675" s="45">
        <v>14</v>
      </c>
      <c r="C1675" s="9">
        <f>MOD(A1675-1,COUNT('DATE Snapshot'!$A:$A))+1</f>
        <v>16</v>
      </c>
      <c r="D1675" s="25">
        <f t="shared" ref="D1675:I1675" ca="1" si="5022">INDIRECT(ADDRESS($C1675+1,D$2,,,D$1))</f>
        <v>43191</v>
      </c>
      <c r="E1675" s="27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8">
        <f t="shared" ca="1" si="5022"/>
        <v>43101</v>
      </c>
      <c r="I1675" s="9">
        <f t="shared" ca="1" si="5022"/>
        <v>1</v>
      </c>
      <c r="J1675" s="46">
        <f>TRUNC((A1675-1)/COUNT('DATE Snapshot'!A:A)/COUNT(PRODUCT!A:A),0)+1</f>
        <v>3</v>
      </c>
      <c r="K1675" s="9" t="str">
        <f t="shared" ref="K1675:O1675" ca="1" si="5023">INDIRECT(ADDRESS($J1675+1,K$2,,,K$1))</f>
        <v>AGUIA</v>
      </c>
      <c r="L1675" s="9" t="str">
        <f t="shared" ca="1" si="5023"/>
        <v>AG</v>
      </c>
      <c r="M1675" s="9" t="str">
        <f t="shared" ca="1" si="5023"/>
        <v>PORTO ALEGRE</v>
      </c>
      <c r="N1675" s="9" t="str">
        <f t="shared" ca="1" si="5023"/>
        <v>BRASIL</v>
      </c>
      <c r="O1675" s="9">
        <f t="shared" ca="1" si="5023"/>
        <v>0</v>
      </c>
      <c r="P1675" s="9">
        <f>MOD(TRUNC((A1675-1)/COUNT('DATE Snapshot'!A:A)),COUNT(PRODUCT!A:A))+1</f>
        <v>14</v>
      </c>
      <c r="Q1675" s="9" t="str">
        <f t="shared" ref="Q1675:W1675" ca="1" si="5024">INDIRECT(ADDRESS($P1675+1,Q$2,,,Q$1))</f>
        <v>ESPUMANTE BRUTT</v>
      </c>
      <c r="R1675" s="9" t="str">
        <f t="shared" ca="1" si="5024"/>
        <v>ES_BRT</v>
      </c>
      <c r="S1675" s="9" t="str">
        <f t="shared" ca="1" si="5024"/>
        <v>ESPUMANTE</v>
      </c>
      <c r="T1675" s="9" t="str">
        <f t="shared" ca="1" si="5024"/>
        <v>12_BTL_0,75 l</v>
      </c>
      <c r="U1675" s="29">
        <f t="shared" ca="1" si="5024"/>
        <v>12</v>
      </c>
      <c r="V1675" s="30">
        <f t="shared" ca="1" si="5024"/>
        <v>223</v>
      </c>
      <c r="W1675" s="30">
        <f t="shared" ca="1" si="5024"/>
        <v>108</v>
      </c>
    </row>
    <row r="1676" spans="1:23" ht="13">
      <c r="A1676" s="9">
        <f t="shared" si="8"/>
        <v>1673</v>
      </c>
      <c r="B1676" s="45">
        <v>17</v>
      </c>
      <c r="C1676" s="9">
        <f>MOD(A1676-1,COUNT('DATE Snapshot'!$A:$A))+1</f>
        <v>17</v>
      </c>
      <c r="D1676" s="25">
        <f t="shared" ref="D1676:I1676" ca="1" si="5025">INDIRECT(ADDRESS($C1676+1,D$2,,,D$1))</f>
        <v>43221</v>
      </c>
      <c r="E1676" s="27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8">
        <f t="shared" ca="1" si="5025"/>
        <v>43101</v>
      </c>
      <c r="I1676" s="9">
        <f t="shared" ca="1" si="5025"/>
        <v>3</v>
      </c>
      <c r="J1676" s="46">
        <f>TRUNC((A1676-1)/COUNT('DATE Snapshot'!A:A)/COUNT(PRODUCT!A:A),0)+1</f>
        <v>3</v>
      </c>
      <c r="K1676" s="9" t="str">
        <f t="shared" ref="K1676:O1676" ca="1" si="5026">INDIRECT(ADDRESS($J1676+1,K$2,,,K$1))</f>
        <v>AGUIA</v>
      </c>
      <c r="L1676" s="9" t="str">
        <f t="shared" ca="1" si="5026"/>
        <v>AG</v>
      </c>
      <c r="M1676" s="9" t="str">
        <f t="shared" ca="1" si="5026"/>
        <v>PORTO ALEGRE</v>
      </c>
      <c r="N1676" s="9" t="str">
        <f t="shared" ca="1" si="5026"/>
        <v>BRASIL</v>
      </c>
      <c r="O1676" s="9">
        <f t="shared" ca="1" si="5026"/>
        <v>0</v>
      </c>
      <c r="P1676" s="9">
        <f>MOD(TRUNC((A1676-1)/COUNT('DATE Snapshot'!A:A)),COUNT(PRODUCT!A:A))+1</f>
        <v>14</v>
      </c>
      <c r="Q1676" s="9" t="str">
        <f t="shared" ref="Q1676:W1676" ca="1" si="5027">INDIRECT(ADDRESS($P1676+1,Q$2,,,Q$1))</f>
        <v>ESPUMANTE BRUTT</v>
      </c>
      <c r="R1676" s="9" t="str">
        <f t="shared" ca="1" si="5027"/>
        <v>ES_BRT</v>
      </c>
      <c r="S1676" s="9" t="str">
        <f t="shared" ca="1" si="5027"/>
        <v>ESPUMANTE</v>
      </c>
      <c r="T1676" s="9" t="str">
        <f t="shared" ca="1" si="5027"/>
        <v>12_BTL_0,75 l</v>
      </c>
      <c r="U1676" s="29">
        <f t="shared" ca="1" si="5027"/>
        <v>12</v>
      </c>
      <c r="V1676" s="30">
        <f t="shared" ca="1" si="5027"/>
        <v>223</v>
      </c>
      <c r="W1676" s="30">
        <f t="shared" ca="1" si="5027"/>
        <v>108</v>
      </c>
    </row>
    <row r="1677" spans="1:23" ht="13">
      <c r="A1677" s="9">
        <f t="shared" si="8"/>
        <v>1674</v>
      </c>
      <c r="B1677" s="45">
        <v>20</v>
      </c>
      <c r="C1677" s="9">
        <f>MOD(A1677-1,COUNT('DATE Snapshot'!$A:$A))+1</f>
        <v>18</v>
      </c>
      <c r="D1677" s="25">
        <f t="shared" ref="D1677:I1677" ca="1" si="5028">INDIRECT(ADDRESS($C1677+1,D$2,,,D$1))</f>
        <v>43252</v>
      </c>
      <c r="E1677" s="27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8">
        <f t="shared" ca="1" si="5028"/>
        <v>43101</v>
      </c>
      <c r="I1677" s="9">
        <f t="shared" ca="1" si="5028"/>
        <v>6</v>
      </c>
      <c r="J1677" s="46">
        <f>TRUNC((A1677-1)/COUNT('DATE Snapshot'!A:A)/COUNT(PRODUCT!A:A),0)+1</f>
        <v>3</v>
      </c>
      <c r="K1677" s="9" t="str">
        <f t="shared" ref="K1677:O1677" ca="1" si="5029">INDIRECT(ADDRESS($J1677+1,K$2,,,K$1))</f>
        <v>AGUIA</v>
      </c>
      <c r="L1677" s="9" t="str">
        <f t="shared" ca="1" si="5029"/>
        <v>AG</v>
      </c>
      <c r="M1677" s="9" t="str">
        <f t="shared" ca="1" si="5029"/>
        <v>PORTO ALEGRE</v>
      </c>
      <c r="N1677" s="9" t="str">
        <f t="shared" ca="1" si="5029"/>
        <v>BRASIL</v>
      </c>
      <c r="O1677" s="9">
        <f t="shared" ca="1" si="5029"/>
        <v>0</v>
      </c>
      <c r="P1677" s="9">
        <f>MOD(TRUNC((A1677-1)/COUNT('DATE Snapshot'!A:A)),COUNT(PRODUCT!A:A))+1</f>
        <v>14</v>
      </c>
      <c r="Q1677" s="9" t="str">
        <f t="shared" ref="Q1677:W1677" ca="1" si="5030">INDIRECT(ADDRESS($P1677+1,Q$2,,,Q$1))</f>
        <v>ESPUMANTE BRUTT</v>
      </c>
      <c r="R1677" s="9" t="str">
        <f t="shared" ca="1" si="5030"/>
        <v>ES_BRT</v>
      </c>
      <c r="S1677" s="9" t="str">
        <f t="shared" ca="1" si="5030"/>
        <v>ESPUMANTE</v>
      </c>
      <c r="T1677" s="9" t="str">
        <f t="shared" ca="1" si="5030"/>
        <v>12_BTL_0,75 l</v>
      </c>
      <c r="U1677" s="29">
        <f t="shared" ca="1" si="5030"/>
        <v>12</v>
      </c>
      <c r="V1677" s="30">
        <f t="shared" ca="1" si="5030"/>
        <v>223</v>
      </c>
      <c r="W1677" s="30">
        <f t="shared" ca="1" si="5030"/>
        <v>108</v>
      </c>
    </row>
    <row r="1678" spans="1:23" ht="13">
      <c r="A1678" s="9">
        <f t="shared" si="8"/>
        <v>1675</v>
      </c>
      <c r="B1678" s="45">
        <v>11</v>
      </c>
      <c r="C1678" s="9">
        <f>MOD(A1678-1,COUNT('DATE Snapshot'!$A:$A))+1</f>
        <v>19</v>
      </c>
      <c r="D1678" s="25">
        <f t="shared" ref="D1678:I1678" ca="1" si="5031">INDIRECT(ADDRESS($C1678+1,D$2,,,D$1))</f>
        <v>43282</v>
      </c>
      <c r="E1678" s="27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8">
        <f t="shared" ca="1" si="5031"/>
        <v>43101</v>
      </c>
      <c r="I1678" s="9">
        <f t="shared" ca="1" si="5031"/>
        <v>1</v>
      </c>
      <c r="J1678" s="46">
        <f>TRUNC((A1678-1)/COUNT('DATE Snapshot'!A:A)/COUNT(PRODUCT!A:A),0)+1</f>
        <v>3</v>
      </c>
      <c r="K1678" s="9" t="str">
        <f t="shared" ref="K1678:O1678" ca="1" si="5032">INDIRECT(ADDRESS($J1678+1,K$2,,,K$1))</f>
        <v>AGUIA</v>
      </c>
      <c r="L1678" s="9" t="str">
        <f t="shared" ca="1" si="5032"/>
        <v>AG</v>
      </c>
      <c r="M1678" s="9" t="str">
        <f t="shared" ca="1" si="5032"/>
        <v>PORTO ALEGRE</v>
      </c>
      <c r="N1678" s="9" t="str">
        <f t="shared" ca="1" si="5032"/>
        <v>BRASIL</v>
      </c>
      <c r="O1678" s="9">
        <f t="shared" ca="1" si="5032"/>
        <v>0</v>
      </c>
      <c r="P1678" s="9">
        <f>MOD(TRUNC((A1678-1)/COUNT('DATE Snapshot'!A:A)),COUNT(PRODUCT!A:A))+1</f>
        <v>14</v>
      </c>
      <c r="Q1678" s="9" t="str">
        <f t="shared" ref="Q1678:W1678" ca="1" si="5033">INDIRECT(ADDRESS($P1678+1,Q$2,,,Q$1))</f>
        <v>ESPUMANTE BRUTT</v>
      </c>
      <c r="R1678" s="9" t="str">
        <f t="shared" ca="1" si="5033"/>
        <v>ES_BRT</v>
      </c>
      <c r="S1678" s="9" t="str">
        <f t="shared" ca="1" si="5033"/>
        <v>ESPUMANTE</v>
      </c>
      <c r="T1678" s="9" t="str">
        <f t="shared" ca="1" si="5033"/>
        <v>12_BTL_0,75 l</v>
      </c>
      <c r="U1678" s="29">
        <f t="shared" ca="1" si="5033"/>
        <v>12</v>
      </c>
      <c r="V1678" s="30">
        <f t="shared" ca="1" si="5033"/>
        <v>223</v>
      </c>
      <c r="W1678" s="30">
        <f t="shared" ca="1" si="5033"/>
        <v>108</v>
      </c>
    </row>
    <row r="1679" spans="1:23" ht="13">
      <c r="A1679" s="9">
        <f t="shared" si="8"/>
        <v>1676</v>
      </c>
      <c r="B1679" s="45">
        <v>11</v>
      </c>
      <c r="C1679" s="9">
        <f>MOD(A1679-1,COUNT('DATE Snapshot'!$A:$A))+1</f>
        <v>20</v>
      </c>
      <c r="D1679" s="25">
        <f t="shared" ref="D1679:I1679" ca="1" si="5034">INDIRECT(ADDRESS($C1679+1,D$2,,,D$1))</f>
        <v>43313</v>
      </c>
      <c r="E1679" s="27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8">
        <f t="shared" ca="1" si="5034"/>
        <v>43101</v>
      </c>
      <c r="I1679" s="9">
        <f t="shared" ca="1" si="5034"/>
        <v>4</v>
      </c>
      <c r="J1679" s="46">
        <f>TRUNC((A1679-1)/COUNT('DATE Snapshot'!A:A)/COUNT(PRODUCT!A:A),0)+1</f>
        <v>3</v>
      </c>
      <c r="K1679" s="9" t="str">
        <f t="shared" ref="K1679:O1679" ca="1" si="5035">INDIRECT(ADDRESS($J1679+1,K$2,,,K$1))</f>
        <v>AGUIA</v>
      </c>
      <c r="L1679" s="9" t="str">
        <f t="shared" ca="1" si="5035"/>
        <v>AG</v>
      </c>
      <c r="M1679" s="9" t="str">
        <f t="shared" ca="1" si="5035"/>
        <v>PORTO ALEGRE</v>
      </c>
      <c r="N1679" s="9" t="str">
        <f t="shared" ca="1" si="5035"/>
        <v>BRASIL</v>
      </c>
      <c r="O1679" s="9">
        <f t="shared" ca="1" si="5035"/>
        <v>0</v>
      </c>
      <c r="P1679" s="9">
        <f>MOD(TRUNC((A1679-1)/COUNT('DATE Snapshot'!A:A)),COUNT(PRODUCT!A:A))+1</f>
        <v>14</v>
      </c>
      <c r="Q1679" s="9" t="str">
        <f t="shared" ref="Q1679:W1679" ca="1" si="5036">INDIRECT(ADDRESS($P1679+1,Q$2,,,Q$1))</f>
        <v>ESPUMANTE BRUTT</v>
      </c>
      <c r="R1679" s="9" t="str">
        <f t="shared" ca="1" si="5036"/>
        <v>ES_BRT</v>
      </c>
      <c r="S1679" s="9" t="str">
        <f t="shared" ca="1" si="5036"/>
        <v>ESPUMANTE</v>
      </c>
      <c r="T1679" s="9" t="str">
        <f t="shared" ca="1" si="5036"/>
        <v>12_BTL_0,75 l</v>
      </c>
      <c r="U1679" s="29">
        <f t="shared" ca="1" si="5036"/>
        <v>12</v>
      </c>
      <c r="V1679" s="30">
        <f t="shared" ca="1" si="5036"/>
        <v>223</v>
      </c>
      <c r="W1679" s="30">
        <f t="shared" ca="1" si="5036"/>
        <v>108</v>
      </c>
    </row>
    <row r="1680" spans="1:23" ht="13">
      <c r="A1680" s="9">
        <f t="shared" si="8"/>
        <v>1677</v>
      </c>
      <c r="B1680" s="45">
        <v>12</v>
      </c>
      <c r="C1680" s="9">
        <f>MOD(A1680-1,COUNT('DATE Snapshot'!$A:$A))+1</f>
        <v>21</v>
      </c>
      <c r="D1680" s="25">
        <f t="shared" ref="D1680:I1680" ca="1" si="5037">INDIRECT(ADDRESS($C1680+1,D$2,,,D$1))</f>
        <v>43344</v>
      </c>
      <c r="E1680" s="27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8">
        <f t="shared" ca="1" si="5037"/>
        <v>43101</v>
      </c>
      <c r="I1680" s="9">
        <f t="shared" ca="1" si="5037"/>
        <v>7</v>
      </c>
      <c r="J1680" s="46">
        <f>TRUNC((A1680-1)/COUNT('DATE Snapshot'!A:A)/COUNT(PRODUCT!A:A),0)+1</f>
        <v>3</v>
      </c>
      <c r="K1680" s="9" t="str">
        <f t="shared" ref="K1680:O1680" ca="1" si="5038">INDIRECT(ADDRESS($J1680+1,K$2,,,K$1))</f>
        <v>AGUIA</v>
      </c>
      <c r="L1680" s="9" t="str">
        <f t="shared" ca="1" si="5038"/>
        <v>AG</v>
      </c>
      <c r="M1680" s="9" t="str">
        <f t="shared" ca="1" si="5038"/>
        <v>PORTO ALEGRE</v>
      </c>
      <c r="N1680" s="9" t="str">
        <f t="shared" ca="1" si="5038"/>
        <v>BRASIL</v>
      </c>
      <c r="O1680" s="9">
        <f t="shared" ca="1" si="5038"/>
        <v>0</v>
      </c>
      <c r="P1680" s="9">
        <f>MOD(TRUNC((A1680-1)/COUNT('DATE Snapshot'!A:A)),COUNT(PRODUCT!A:A))+1</f>
        <v>14</v>
      </c>
      <c r="Q1680" s="9" t="str">
        <f t="shared" ref="Q1680:W1680" ca="1" si="5039">INDIRECT(ADDRESS($P1680+1,Q$2,,,Q$1))</f>
        <v>ESPUMANTE BRUTT</v>
      </c>
      <c r="R1680" s="9" t="str">
        <f t="shared" ca="1" si="5039"/>
        <v>ES_BRT</v>
      </c>
      <c r="S1680" s="9" t="str">
        <f t="shared" ca="1" si="5039"/>
        <v>ESPUMANTE</v>
      </c>
      <c r="T1680" s="9" t="str">
        <f t="shared" ca="1" si="5039"/>
        <v>12_BTL_0,75 l</v>
      </c>
      <c r="U1680" s="29">
        <f t="shared" ca="1" si="5039"/>
        <v>12</v>
      </c>
      <c r="V1680" s="30">
        <f t="shared" ca="1" si="5039"/>
        <v>223</v>
      </c>
      <c r="W1680" s="30">
        <f t="shared" ca="1" si="5039"/>
        <v>108</v>
      </c>
    </row>
    <row r="1681" spans="1:23" ht="13">
      <c r="A1681" s="9">
        <f t="shared" si="8"/>
        <v>1678</v>
      </c>
      <c r="B1681" s="45">
        <v>18</v>
      </c>
      <c r="C1681" s="9">
        <f>MOD(A1681-1,COUNT('DATE Snapshot'!$A:$A))+1</f>
        <v>22</v>
      </c>
      <c r="D1681" s="25">
        <f t="shared" ref="D1681:I1681" ca="1" si="5040">INDIRECT(ADDRESS($C1681+1,D$2,,,D$1))</f>
        <v>43374</v>
      </c>
      <c r="E1681" s="27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8">
        <f t="shared" ca="1" si="5040"/>
        <v>43101</v>
      </c>
      <c r="I1681" s="9">
        <f t="shared" ca="1" si="5040"/>
        <v>2</v>
      </c>
      <c r="J1681" s="46">
        <f>TRUNC((A1681-1)/COUNT('DATE Snapshot'!A:A)/COUNT(PRODUCT!A:A),0)+1</f>
        <v>3</v>
      </c>
      <c r="K1681" s="9" t="str">
        <f t="shared" ref="K1681:O1681" ca="1" si="5041">INDIRECT(ADDRESS($J1681+1,K$2,,,K$1))</f>
        <v>AGUIA</v>
      </c>
      <c r="L1681" s="9" t="str">
        <f t="shared" ca="1" si="5041"/>
        <v>AG</v>
      </c>
      <c r="M1681" s="9" t="str">
        <f t="shared" ca="1" si="5041"/>
        <v>PORTO ALEGRE</v>
      </c>
      <c r="N1681" s="9" t="str">
        <f t="shared" ca="1" si="5041"/>
        <v>BRASIL</v>
      </c>
      <c r="O1681" s="9">
        <f t="shared" ca="1" si="5041"/>
        <v>0</v>
      </c>
      <c r="P1681" s="9">
        <f>MOD(TRUNC((A1681-1)/COUNT('DATE Snapshot'!A:A)),COUNT(PRODUCT!A:A))+1</f>
        <v>14</v>
      </c>
      <c r="Q1681" s="9" t="str">
        <f t="shared" ref="Q1681:W1681" ca="1" si="5042">INDIRECT(ADDRESS($P1681+1,Q$2,,,Q$1))</f>
        <v>ESPUMANTE BRUTT</v>
      </c>
      <c r="R1681" s="9" t="str">
        <f t="shared" ca="1" si="5042"/>
        <v>ES_BRT</v>
      </c>
      <c r="S1681" s="9" t="str">
        <f t="shared" ca="1" si="5042"/>
        <v>ESPUMANTE</v>
      </c>
      <c r="T1681" s="9" t="str">
        <f t="shared" ca="1" si="5042"/>
        <v>12_BTL_0,75 l</v>
      </c>
      <c r="U1681" s="29">
        <f t="shared" ca="1" si="5042"/>
        <v>12</v>
      </c>
      <c r="V1681" s="30">
        <f t="shared" ca="1" si="5042"/>
        <v>223</v>
      </c>
      <c r="W1681" s="30">
        <f t="shared" ca="1" si="5042"/>
        <v>108</v>
      </c>
    </row>
    <row r="1682" spans="1:23" ht="13">
      <c r="A1682" s="9">
        <f t="shared" si="8"/>
        <v>1679</v>
      </c>
      <c r="B1682" s="45">
        <v>13</v>
      </c>
      <c r="C1682" s="9">
        <f>MOD(A1682-1,COUNT('DATE Snapshot'!$A:$A))+1</f>
        <v>23</v>
      </c>
      <c r="D1682" s="25">
        <f t="shared" ref="D1682:I1682" ca="1" si="5043">INDIRECT(ADDRESS($C1682+1,D$2,,,D$1))</f>
        <v>43405</v>
      </c>
      <c r="E1682" s="27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8">
        <f t="shared" ca="1" si="5043"/>
        <v>43101</v>
      </c>
      <c r="I1682" s="9">
        <f t="shared" ca="1" si="5043"/>
        <v>5</v>
      </c>
      <c r="J1682" s="46">
        <f>TRUNC((A1682-1)/COUNT('DATE Snapshot'!A:A)/COUNT(PRODUCT!A:A),0)+1</f>
        <v>3</v>
      </c>
      <c r="K1682" s="9" t="str">
        <f t="shared" ref="K1682:O1682" ca="1" si="5044">INDIRECT(ADDRESS($J1682+1,K$2,,,K$1))</f>
        <v>AGUIA</v>
      </c>
      <c r="L1682" s="9" t="str">
        <f t="shared" ca="1" si="5044"/>
        <v>AG</v>
      </c>
      <c r="M1682" s="9" t="str">
        <f t="shared" ca="1" si="5044"/>
        <v>PORTO ALEGRE</v>
      </c>
      <c r="N1682" s="9" t="str">
        <f t="shared" ca="1" si="5044"/>
        <v>BRASIL</v>
      </c>
      <c r="O1682" s="9">
        <f t="shared" ca="1" si="5044"/>
        <v>0</v>
      </c>
      <c r="P1682" s="9">
        <f>MOD(TRUNC((A1682-1)/COUNT('DATE Snapshot'!A:A)),COUNT(PRODUCT!A:A))+1</f>
        <v>14</v>
      </c>
      <c r="Q1682" s="9" t="str">
        <f t="shared" ref="Q1682:W1682" ca="1" si="5045">INDIRECT(ADDRESS($P1682+1,Q$2,,,Q$1))</f>
        <v>ESPUMANTE BRUTT</v>
      </c>
      <c r="R1682" s="9" t="str">
        <f t="shared" ca="1" si="5045"/>
        <v>ES_BRT</v>
      </c>
      <c r="S1682" s="9" t="str">
        <f t="shared" ca="1" si="5045"/>
        <v>ESPUMANTE</v>
      </c>
      <c r="T1682" s="9" t="str">
        <f t="shared" ca="1" si="5045"/>
        <v>12_BTL_0,75 l</v>
      </c>
      <c r="U1682" s="29">
        <f t="shared" ca="1" si="5045"/>
        <v>12</v>
      </c>
      <c r="V1682" s="30">
        <f t="shared" ca="1" si="5045"/>
        <v>223</v>
      </c>
      <c r="W1682" s="30">
        <f t="shared" ca="1" si="5045"/>
        <v>108</v>
      </c>
    </row>
    <row r="1683" spans="1:23" ht="13">
      <c r="A1683" s="9">
        <f t="shared" si="8"/>
        <v>1680</v>
      </c>
      <c r="B1683" s="45">
        <v>12</v>
      </c>
      <c r="C1683" s="9">
        <f>MOD(A1683-1,COUNT('DATE Snapshot'!$A:$A))+1</f>
        <v>24</v>
      </c>
      <c r="D1683" s="25">
        <f t="shared" ref="D1683:I1683" ca="1" si="5046">INDIRECT(ADDRESS($C1683+1,D$2,,,D$1))</f>
        <v>43435</v>
      </c>
      <c r="E1683" s="27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8">
        <f t="shared" ca="1" si="5046"/>
        <v>43101</v>
      </c>
      <c r="I1683" s="9">
        <f t="shared" ca="1" si="5046"/>
        <v>7</v>
      </c>
      <c r="J1683" s="46">
        <f>TRUNC((A1683-1)/COUNT('DATE Snapshot'!A:A)/COUNT(PRODUCT!A:A),0)+1</f>
        <v>3</v>
      </c>
      <c r="K1683" s="9" t="str">
        <f t="shared" ref="K1683:O1683" ca="1" si="5047">INDIRECT(ADDRESS($J1683+1,K$2,,,K$1))</f>
        <v>AGUIA</v>
      </c>
      <c r="L1683" s="9" t="str">
        <f t="shared" ca="1" si="5047"/>
        <v>AG</v>
      </c>
      <c r="M1683" s="9" t="str">
        <f t="shared" ca="1" si="5047"/>
        <v>PORTO ALEGRE</v>
      </c>
      <c r="N1683" s="9" t="str">
        <f t="shared" ca="1" si="5047"/>
        <v>BRASIL</v>
      </c>
      <c r="O1683" s="9">
        <f t="shared" ca="1" si="5047"/>
        <v>0</v>
      </c>
      <c r="P1683" s="9">
        <f>MOD(TRUNC((A1683-1)/COUNT('DATE Snapshot'!A:A)),COUNT(PRODUCT!A:A))+1</f>
        <v>14</v>
      </c>
      <c r="Q1683" s="9" t="str">
        <f t="shared" ref="Q1683:W1683" ca="1" si="5048">INDIRECT(ADDRESS($P1683+1,Q$2,,,Q$1))</f>
        <v>ESPUMANTE BRUTT</v>
      </c>
      <c r="R1683" s="9" t="str">
        <f t="shared" ca="1" si="5048"/>
        <v>ES_BRT</v>
      </c>
      <c r="S1683" s="9" t="str">
        <f t="shared" ca="1" si="5048"/>
        <v>ESPUMANTE</v>
      </c>
      <c r="T1683" s="9" t="str">
        <f t="shared" ca="1" si="5048"/>
        <v>12_BTL_0,75 l</v>
      </c>
      <c r="U1683" s="29">
        <f t="shared" ca="1" si="5048"/>
        <v>12</v>
      </c>
      <c r="V1683" s="30">
        <f t="shared" ca="1" si="5048"/>
        <v>223</v>
      </c>
      <c r="W1683" s="30">
        <f t="shared" ca="1" si="5048"/>
        <v>108</v>
      </c>
    </row>
    <row r="1684" spans="1:23" ht="13">
      <c r="A1684" s="9">
        <f t="shared" si="8"/>
        <v>1681</v>
      </c>
      <c r="B1684" s="45">
        <v>7</v>
      </c>
      <c r="C1684" s="9">
        <f>MOD(A1684-1,COUNT('DATE Snapshot'!$A:$A))+1</f>
        <v>1</v>
      </c>
      <c r="D1684" s="25">
        <f t="shared" ref="D1684:I1684" ca="1" si="5049">INDIRECT(ADDRESS($C1684+1,D$2,,,D$1))</f>
        <v>42736</v>
      </c>
      <c r="E1684" s="27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8">
        <f t="shared" ca="1" si="5049"/>
        <v>42736</v>
      </c>
      <c r="I1684" s="9">
        <f t="shared" ca="1" si="5049"/>
        <v>1</v>
      </c>
      <c r="J1684" s="46">
        <f>TRUNC((A1684-1)/COUNT('DATE Snapshot'!A:A)/COUNT(PRODUCT!A:A),0)+1</f>
        <v>3</v>
      </c>
      <c r="K1684" s="9" t="str">
        <f t="shared" ref="K1684:O1684" ca="1" si="5050">INDIRECT(ADDRESS($J1684+1,K$2,,,K$1))</f>
        <v>AGUIA</v>
      </c>
      <c r="L1684" s="9" t="str">
        <f t="shared" ca="1" si="5050"/>
        <v>AG</v>
      </c>
      <c r="M1684" s="9" t="str">
        <f t="shared" ca="1" si="5050"/>
        <v>PORTO ALEGRE</v>
      </c>
      <c r="N1684" s="9" t="str">
        <f t="shared" ca="1" si="5050"/>
        <v>BRASIL</v>
      </c>
      <c r="O1684" s="9">
        <f t="shared" ca="1" si="5050"/>
        <v>0</v>
      </c>
      <c r="P1684" s="9">
        <f>MOD(TRUNC((A1684-1)/COUNT('DATE Snapshot'!A:A)),COUNT(PRODUCT!A:A))+1</f>
        <v>15</v>
      </c>
      <c r="Q1684" s="9" t="str">
        <f t="shared" ref="Q1684:W1684" ca="1" si="5051">INDIRECT(ADDRESS($P1684+1,Q$2,,,Q$1))</f>
        <v>ESPUMANTE BRUTT RESERVA</v>
      </c>
      <c r="R1684" s="9" t="str">
        <f t="shared" ca="1" si="5051"/>
        <v>ES_BRT_RS</v>
      </c>
      <c r="S1684" s="9" t="str">
        <f t="shared" ca="1" si="5051"/>
        <v>ESPUMANTE</v>
      </c>
      <c r="T1684" s="9" t="str">
        <f t="shared" ca="1" si="5051"/>
        <v>12_BTL_0,75 l</v>
      </c>
      <c r="U1684" s="29">
        <f t="shared" ca="1" si="5051"/>
        <v>12</v>
      </c>
      <c r="V1684" s="30">
        <f t="shared" ca="1" si="5051"/>
        <v>273</v>
      </c>
      <c r="W1684" s="30">
        <f t="shared" ca="1" si="5051"/>
        <v>132</v>
      </c>
    </row>
    <row r="1685" spans="1:23" ht="13">
      <c r="A1685" s="9">
        <f t="shared" si="8"/>
        <v>1682</v>
      </c>
      <c r="B1685" s="45">
        <v>8</v>
      </c>
      <c r="C1685" s="9">
        <f>MOD(A1685-1,COUNT('DATE Snapshot'!$A:$A))+1</f>
        <v>2</v>
      </c>
      <c r="D1685" s="25">
        <f t="shared" ref="D1685:I1685" ca="1" si="5052">INDIRECT(ADDRESS($C1685+1,D$2,,,D$1))</f>
        <v>42767</v>
      </c>
      <c r="E1685" s="27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8">
        <f t="shared" ca="1" si="5052"/>
        <v>42736</v>
      </c>
      <c r="I1685" s="9">
        <f t="shared" ca="1" si="5052"/>
        <v>4</v>
      </c>
      <c r="J1685" s="46">
        <f>TRUNC((A1685-1)/COUNT('DATE Snapshot'!A:A)/COUNT(PRODUCT!A:A),0)+1</f>
        <v>3</v>
      </c>
      <c r="K1685" s="9" t="str">
        <f t="shared" ref="K1685:O1685" ca="1" si="5053">INDIRECT(ADDRESS($J1685+1,K$2,,,K$1))</f>
        <v>AGUIA</v>
      </c>
      <c r="L1685" s="9" t="str">
        <f t="shared" ca="1" si="5053"/>
        <v>AG</v>
      </c>
      <c r="M1685" s="9" t="str">
        <f t="shared" ca="1" si="5053"/>
        <v>PORTO ALEGRE</v>
      </c>
      <c r="N1685" s="9" t="str">
        <f t="shared" ca="1" si="5053"/>
        <v>BRASIL</v>
      </c>
      <c r="O1685" s="9">
        <f t="shared" ca="1" si="5053"/>
        <v>0</v>
      </c>
      <c r="P1685" s="9">
        <f>MOD(TRUNC((A1685-1)/COUNT('DATE Snapshot'!A:A)),COUNT(PRODUCT!A:A))+1</f>
        <v>15</v>
      </c>
      <c r="Q1685" s="9" t="str">
        <f t="shared" ref="Q1685:W1685" ca="1" si="5054">INDIRECT(ADDRESS($P1685+1,Q$2,,,Q$1))</f>
        <v>ESPUMANTE BRUTT RESERVA</v>
      </c>
      <c r="R1685" s="9" t="str">
        <f t="shared" ca="1" si="5054"/>
        <v>ES_BRT_RS</v>
      </c>
      <c r="S1685" s="9" t="str">
        <f t="shared" ca="1" si="5054"/>
        <v>ESPUMANTE</v>
      </c>
      <c r="T1685" s="9" t="str">
        <f t="shared" ca="1" si="5054"/>
        <v>12_BTL_0,75 l</v>
      </c>
      <c r="U1685" s="29">
        <f t="shared" ca="1" si="5054"/>
        <v>12</v>
      </c>
      <c r="V1685" s="30">
        <f t="shared" ca="1" si="5054"/>
        <v>273</v>
      </c>
      <c r="W1685" s="30">
        <f t="shared" ca="1" si="5054"/>
        <v>132</v>
      </c>
    </row>
    <row r="1686" spans="1:23" ht="13">
      <c r="A1686" s="9">
        <f t="shared" si="8"/>
        <v>1683</v>
      </c>
      <c r="B1686" s="45">
        <v>18</v>
      </c>
      <c r="C1686" s="9">
        <f>MOD(A1686-1,COUNT('DATE Snapshot'!$A:$A))+1</f>
        <v>3</v>
      </c>
      <c r="D1686" s="25">
        <f t="shared" ref="D1686:I1686" ca="1" si="5055">INDIRECT(ADDRESS($C1686+1,D$2,,,D$1))</f>
        <v>42795</v>
      </c>
      <c r="E1686" s="27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8">
        <f t="shared" ca="1" si="5055"/>
        <v>42736</v>
      </c>
      <c r="I1686" s="9">
        <f t="shared" ca="1" si="5055"/>
        <v>4</v>
      </c>
      <c r="J1686" s="46">
        <f>TRUNC((A1686-1)/COUNT('DATE Snapshot'!A:A)/COUNT(PRODUCT!A:A),0)+1</f>
        <v>3</v>
      </c>
      <c r="K1686" s="9" t="str">
        <f t="shared" ref="K1686:O1686" ca="1" si="5056">INDIRECT(ADDRESS($J1686+1,K$2,,,K$1))</f>
        <v>AGUIA</v>
      </c>
      <c r="L1686" s="9" t="str">
        <f t="shared" ca="1" si="5056"/>
        <v>AG</v>
      </c>
      <c r="M1686" s="9" t="str">
        <f t="shared" ca="1" si="5056"/>
        <v>PORTO ALEGRE</v>
      </c>
      <c r="N1686" s="9" t="str">
        <f t="shared" ca="1" si="5056"/>
        <v>BRASIL</v>
      </c>
      <c r="O1686" s="9">
        <f t="shared" ca="1" si="5056"/>
        <v>0</v>
      </c>
      <c r="P1686" s="9">
        <f>MOD(TRUNC((A1686-1)/COUNT('DATE Snapshot'!A:A)),COUNT(PRODUCT!A:A))+1</f>
        <v>15</v>
      </c>
      <c r="Q1686" s="9" t="str">
        <f t="shared" ref="Q1686:W1686" ca="1" si="5057">INDIRECT(ADDRESS($P1686+1,Q$2,,,Q$1))</f>
        <v>ESPUMANTE BRUTT RESERVA</v>
      </c>
      <c r="R1686" s="9" t="str">
        <f t="shared" ca="1" si="5057"/>
        <v>ES_BRT_RS</v>
      </c>
      <c r="S1686" s="9" t="str">
        <f t="shared" ca="1" si="5057"/>
        <v>ESPUMANTE</v>
      </c>
      <c r="T1686" s="9" t="str">
        <f t="shared" ca="1" si="5057"/>
        <v>12_BTL_0,75 l</v>
      </c>
      <c r="U1686" s="29">
        <f t="shared" ca="1" si="5057"/>
        <v>12</v>
      </c>
      <c r="V1686" s="30">
        <f t="shared" ca="1" si="5057"/>
        <v>273</v>
      </c>
      <c r="W1686" s="30">
        <f t="shared" ca="1" si="5057"/>
        <v>132</v>
      </c>
    </row>
    <row r="1687" spans="1:23" ht="13">
      <c r="A1687" s="9">
        <f t="shared" si="8"/>
        <v>1684</v>
      </c>
      <c r="B1687" s="45">
        <v>10</v>
      </c>
      <c r="C1687" s="9">
        <f>MOD(A1687-1,COUNT('DATE Snapshot'!$A:$A))+1</f>
        <v>4</v>
      </c>
      <c r="D1687" s="25">
        <f t="shared" ref="D1687:I1687" ca="1" si="5058">INDIRECT(ADDRESS($C1687+1,D$2,,,D$1))</f>
        <v>42826</v>
      </c>
      <c r="E1687" s="27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8">
        <f t="shared" ca="1" si="5058"/>
        <v>42736</v>
      </c>
      <c r="I1687" s="9">
        <f t="shared" ca="1" si="5058"/>
        <v>7</v>
      </c>
      <c r="J1687" s="46">
        <f>TRUNC((A1687-1)/COUNT('DATE Snapshot'!A:A)/COUNT(PRODUCT!A:A),0)+1</f>
        <v>3</v>
      </c>
      <c r="K1687" s="9" t="str">
        <f t="shared" ref="K1687:O1687" ca="1" si="5059">INDIRECT(ADDRESS($J1687+1,K$2,,,K$1))</f>
        <v>AGUIA</v>
      </c>
      <c r="L1687" s="9" t="str">
        <f t="shared" ca="1" si="5059"/>
        <v>AG</v>
      </c>
      <c r="M1687" s="9" t="str">
        <f t="shared" ca="1" si="5059"/>
        <v>PORTO ALEGRE</v>
      </c>
      <c r="N1687" s="9" t="str">
        <f t="shared" ca="1" si="5059"/>
        <v>BRASIL</v>
      </c>
      <c r="O1687" s="9">
        <f t="shared" ca="1" si="5059"/>
        <v>0</v>
      </c>
      <c r="P1687" s="9">
        <f>MOD(TRUNC((A1687-1)/COUNT('DATE Snapshot'!A:A)),COUNT(PRODUCT!A:A))+1</f>
        <v>15</v>
      </c>
      <c r="Q1687" s="9" t="str">
        <f t="shared" ref="Q1687:W1687" ca="1" si="5060">INDIRECT(ADDRESS($P1687+1,Q$2,,,Q$1))</f>
        <v>ESPUMANTE BRUTT RESERVA</v>
      </c>
      <c r="R1687" s="9" t="str">
        <f t="shared" ca="1" si="5060"/>
        <v>ES_BRT_RS</v>
      </c>
      <c r="S1687" s="9" t="str">
        <f t="shared" ca="1" si="5060"/>
        <v>ESPUMANTE</v>
      </c>
      <c r="T1687" s="9" t="str">
        <f t="shared" ca="1" si="5060"/>
        <v>12_BTL_0,75 l</v>
      </c>
      <c r="U1687" s="29">
        <f t="shared" ca="1" si="5060"/>
        <v>12</v>
      </c>
      <c r="V1687" s="30">
        <f t="shared" ca="1" si="5060"/>
        <v>273</v>
      </c>
      <c r="W1687" s="30">
        <f t="shared" ca="1" si="5060"/>
        <v>132</v>
      </c>
    </row>
    <row r="1688" spans="1:23" ht="13">
      <c r="A1688" s="9">
        <f t="shared" si="8"/>
        <v>1685</v>
      </c>
      <c r="B1688" s="45">
        <v>8</v>
      </c>
      <c r="C1688" s="9">
        <f>MOD(A1688-1,COUNT('DATE Snapshot'!$A:$A))+1</f>
        <v>5</v>
      </c>
      <c r="D1688" s="25">
        <f t="shared" ref="D1688:I1688" ca="1" si="5061">INDIRECT(ADDRESS($C1688+1,D$2,,,D$1))</f>
        <v>42856</v>
      </c>
      <c r="E1688" s="27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8">
        <f t="shared" ca="1" si="5061"/>
        <v>42736</v>
      </c>
      <c r="I1688" s="9">
        <f t="shared" ca="1" si="5061"/>
        <v>2</v>
      </c>
      <c r="J1688" s="46">
        <f>TRUNC((A1688-1)/COUNT('DATE Snapshot'!A:A)/COUNT(PRODUCT!A:A),0)+1</f>
        <v>3</v>
      </c>
      <c r="K1688" s="9" t="str">
        <f t="shared" ref="K1688:O1688" ca="1" si="5062">INDIRECT(ADDRESS($J1688+1,K$2,,,K$1))</f>
        <v>AGUIA</v>
      </c>
      <c r="L1688" s="9" t="str">
        <f t="shared" ca="1" si="5062"/>
        <v>AG</v>
      </c>
      <c r="M1688" s="9" t="str">
        <f t="shared" ca="1" si="5062"/>
        <v>PORTO ALEGRE</v>
      </c>
      <c r="N1688" s="9" t="str">
        <f t="shared" ca="1" si="5062"/>
        <v>BRASIL</v>
      </c>
      <c r="O1688" s="9">
        <f t="shared" ca="1" si="5062"/>
        <v>0</v>
      </c>
      <c r="P1688" s="9">
        <f>MOD(TRUNC((A1688-1)/COUNT('DATE Snapshot'!A:A)),COUNT(PRODUCT!A:A))+1</f>
        <v>15</v>
      </c>
      <c r="Q1688" s="9" t="str">
        <f t="shared" ref="Q1688:W1688" ca="1" si="5063">INDIRECT(ADDRESS($P1688+1,Q$2,,,Q$1))</f>
        <v>ESPUMANTE BRUTT RESERVA</v>
      </c>
      <c r="R1688" s="9" t="str">
        <f t="shared" ca="1" si="5063"/>
        <v>ES_BRT_RS</v>
      </c>
      <c r="S1688" s="9" t="str">
        <f t="shared" ca="1" si="5063"/>
        <v>ESPUMANTE</v>
      </c>
      <c r="T1688" s="9" t="str">
        <f t="shared" ca="1" si="5063"/>
        <v>12_BTL_0,75 l</v>
      </c>
      <c r="U1688" s="29">
        <f t="shared" ca="1" si="5063"/>
        <v>12</v>
      </c>
      <c r="V1688" s="30">
        <f t="shared" ca="1" si="5063"/>
        <v>273</v>
      </c>
      <c r="W1688" s="30">
        <f t="shared" ca="1" si="5063"/>
        <v>132</v>
      </c>
    </row>
    <row r="1689" spans="1:23" ht="13">
      <c r="A1689" s="9">
        <f t="shared" si="8"/>
        <v>1686</v>
      </c>
      <c r="B1689" s="45">
        <v>5</v>
      </c>
      <c r="C1689" s="9">
        <f>MOD(A1689-1,COUNT('DATE Snapshot'!$A:$A))+1</f>
        <v>6</v>
      </c>
      <c r="D1689" s="25">
        <f t="shared" ref="D1689:I1689" ca="1" si="5064">INDIRECT(ADDRESS($C1689+1,D$2,,,D$1))</f>
        <v>42887</v>
      </c>
      <c r="E1689" s="27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8">
        <f t="shared" ca="1" si="5064"/>
        <v>42736</v>
      </c>
      <c r="I1689" s="9">
        <f t="shared" ca="1" si="5064"/>
        <v>5</v>
      </c>
      <c r="J1689" s="46">
        <f>TRUNC((A1689-1)/COUNT('DATE Snapshot'!A:A)/COUNT(PRODUCT!A:A),0)+1</f>
        <v>3</v>
      </c>
      <c r="K1689" s="9" t="str">
        <f t="shared" ref="K1689:O1689" ca="1" si="5065">INDIRECT(ADDRESS($J1689+1,K$2,,,K$1))</f>
        <v>AGUIA</v>
      </c>
      <c r="L1689" s="9" t="str">
        <f t="shared" ca="1" si="5065"/>
        <v>AG</v>
      </c>
      <c r="M1689" s="9" t="str">
        <f t="shared" ca="1" si="5065"/>
        <v>PORTO ALEGRE</v>
      </c>
      <c r="N1689" s="9" t="str">
        <f t="shared" ca="1" si="5065"/>
        <v>BRASIL</v>
      </c>
      <c r="O1689" s="9">
        <f t="shared" ca="1" si="5065"/>
        <v>0</v>
      </c>
      <c r="P1689" s="9">
        <f>MOD(TRUNC((A1689-1)/COUNT('DATE Snapshot'!A:A)),COUNT(PRODUCT!A:A))+1</f>
        <v>15</v>
      </c>
      <c r="Q1689" s="9" t="str">
        <f t="shared" ref="Q1689:W1689" ca="1" si="5066">INDIRECT(ADDRESS($P1689+1,Q$2,,,Q$1))</f>
        <v>ESPUMANTE BRUTT RESERVA</v>
      </c>
      <c r="R1689" s="9" t="str">
        <f t="shared" ca="1" si="5066"/>
        <v>ES_BRT_RS</v>
      </c>
      <c r="S1689" s="9" t="str">
        <f t="shared" ca="1" si="5066"/>
        <v>ESPUMANTE</v>
      </c>
      <c r="T1689" s="9" t="str">
        <f t="shared" ca="1" si="5066"/>
        <v>12_BTL_0,75 l</v>
      </c>
      <c r="U1689" s="29">
        <f t="shared" ca="1" si="5066"/>
        <v>12</v>
      </c>
      <c r="V1689" s="30">
        <f t="shared" ca="1" si="5066"/>
        <v>273</v>
      </c>
      <c r="W1689" s="30">
        <f t="shared" ca="1" si="5066"/>
        <v>132</v>
      </c>
    </row>
    <row r="1690" spans="1:23" ht="13">
      <c r="A1690" s="9">
        <f t="shared" si="8"/>
        <v>1687</v>
      </c>
      <c r="B1690" s="45">
        <v>18</v>
      </c>
      <c r="C1690" s="9">
        <f>MOD(A1690-1,COUNT('DATE Snapshot'!$A:$A))+1</f>
        <v>7</v>
      </c>
      <c r="D1690" s="25">
        <f t="shared" ref="D1690:I1690" ca="1" si="5067">INDIRECT(ADDRESS($C1690+1,D$2,,,D$1))</f>
        <v>42917</v>
      </c>
      <c r="E1690" s="27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8">
        <f t="shared" ca="1" si="5067"/>
        <v>42736</v>
      </c>
      <c r="I1690" s="9">
        <f t="shared" ca="1" si="5067"/>
        <v>7</v>
      </c>
      <c r="J1690" s="46">
        <f>TRUNC((A1690-1)/COUNT('DATE Snapshot'!A:A)/COUNT(PRODUCT!A:A),0)+1</f>
        <v>3</v>
      </c>
      <c r="K1690" s="9" t="str">
        <f t="shared" ref="K1690:O1690" ca="1" si="5068">INDIRECT(ADDRESS($J1690+1,K$2,,,K$1))</f>
        <v>AGUIA</v>
      </c>
      <c r="L1690" s="9" t="str">
        <f t="shared" ca="1" si="5068"/>
        <v>AG</v>
      </c>
      <c r="M1690" s="9" t="str">
        <f t="shared" ca="1" si="5068"/>
        <v>PORTO ALEGRE</v>
      </c>
      <c r="N1690" s="9" t="str">
        <f t="shared" ca="1" si="5068"/>
        <v>BRASIL</v>
      </c>
      <c r="O1690" s="9">
        <f t="shared" ca="1" si="5068"/>
        <v>0</v>
      </c>
      <c r="P1690" s="9">
        <f>MOD(TRUNC((A1690-1)/COUNT('DATE Snapshot'!A:A)),COUNT(PRODUCT!A:A))+1</f>
        <v>15</v>
      </c>
      <c r="Q1690" s="9" t="str">
        <f t="shared" ref="Q1690:W1690" ca="1" si="5069">INDIRECT(ADDRESS($P1690+1,Q$2,,,Q$1))</f>
        <v>ESPUMANTE BRUTT RESERVA</v>
      </c>
      <c r="R1690" s="9" t="str">
        <f t="shared" ca="1" si="5069"/>
        <v>ES_BRT_RS</v>
      </c>
      <c r="S1690" s="9" t="str">
        <f t="shared" ca="1" si="5069"/>
        <v>ESPUMANTE</v>
      </c>
      <c r="T1690" s="9" t="str">
        <f t="shared" ca="1" si="5069"/>
        <v>12_BTL_0,75 l</v>
      </c>
      <c r="U1690" s="29">
        <f t="shared" ca="1" si="5069"/>
        <v>12</v>
      </c>
      <c r="V1690" s="30">
        <f t="shared" ca="1" si="5069"/>
        <v>273</v>
      </c>
      <c r="W1690" s="30">
        <f t="shared" ca="1" si="5069"/>
        <v>132</v>
      </c>
    </row>
    <row r="1691" spans="1:23" ht="13">
      <c r="A1691" s="9">
        <f t="shared" si="8"/>
        <v>1688</v>
      </c>
      <c r="B1691" s="45">
        <v>12</v>
      </c>
      <c r="C1691" s="9">
        <f>MOD(A1691-1,COUNT('DATE Snapshot'!$A:$A))+1</f>
        <v>8</v>
      </c>
      <c r="D1691" s="25">
        <f t="shared" ref="D1691:I1691" ca="1" si="5070">INDIRECT(ADDRESS($C1691+1,D$2,,,D$1))</f>
        <v>42948</v>
      </c>
      <c r="E1691" s="27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8">
        <f t="shared" ca="1" si="5070"/>
        <v>42736</v>
      </c>
      <c r="I1691" s="9">
        <f t="shared" ca="1" si="5070"/>
        <v>3</v>
      </c>
      <c r="J1691" s="46">
        <f>TRUNC((A1691-1)/COUNT('DATE Snapshot'!A:A)/COUNT(PRODUCT!A:A),0)+1</f>
        <v>3</v>
      </c>
      <c r="K1691" s="9" t="str">
        <f t="shared" ref="K1691:O1691" ca="1" si="5071">INDIRECT(ADDRESS($J1691+1,K$2,,,K$1))</f>
        <v>AGUIA</v>
      </c>
      <c r="L1691" s="9" t="str">
        <f t="shared" ca="1" si="5071"/>
        <v>AG</v>
      </c>
      <c r="M1691" s="9" t="str">
        <f t="shared" ca="1" si="5071"/>
        <v>PORTO ALEGRE</v>
      </c>
      <c r="N1691" s="9" t="str">
        <f t="shared" ca="1" si="5071"/>
        <v>BRASIL</v>
      </c>
      <c r="O1691" s="9">
        <f t="shared" ca="1" si="5071"/>
        <v>0</v>
      </c>
      <c r="P1691" s="9">
        <f>MOD(TRUNC((A1691-1)/COUNT('DATE Snapshot'!A:A)),COUNT(PRODUCT!A:A))+1</f>
        <v>15</v>
      </c>
      <c r="Q1691" s="9" t="str">
        <f t="shared" ref="Q1691:W1691" ca="1" si="5072">INDIRECT(ADDRESS($P1691+1,Q$2,,,Q$1))</f>
        <v>ESPUMANTE BRUTT RESERVA</v>
      </c>
      <c r="R1691" s="9" t="str">
        <f t="shared" ca="1" si="5072"/>
        <v>ES_BRT_RS</v>
      </c>
      <c r="S1691" s="9" t="str">
        <f t="shared" ca="1" si="5072"/>
        <v>ESPUMANTE</v>
      </c>
      <c r="T1691" s="9" t="str">
        <f t="shared" ca="1" si="5072"/>
        <v>12_BTL_0,75 l</v>
      </c>
      <c r="U1691" s="29">
        <f t="shared" ca="1" si="5072"/>
        <v>12</v>
      </c>
      <c r="V1691" s="30">
        <f t="shared" ca="1" si="5072"/>
        <v>273</v>
      </c>
      <c r="W1691" s="30">
        <f t="shared" ca="1" si="5072"/>
        <v>132</v>
      </c>
    </row>
    <row r="1692" spans="1:23" ht="13">
      <c r="A1692" s="9">
        <f t="shared" si="8"/>
        <v>1689</v>
      </c>
      <c r="B1692" s="45">
        <v>10</v>
      </c>
      <c r="C1692" s="9">
        <f>MOD(A1692-1,COUNT('DATE Snapshot'!$A:$A))+1</f>
        <v>9</v>
      </c>
      <c r="D1692" s="25">
        <f t="shared" ref="D1692:I1692" ca="1" si="5073">INDIRECT(ADDRESS($C1692+1,D$2,,,D$1))</f>
        <v>42979</v>
      </c>
      <c r="E1692" s="27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8">
        <f t="shared" ca="1" si="5073"/>
        <v>42736</v>
      </c>
      <c r="I1692" s="9">
        <f t="shared" ca="1" si="5073"/>
        <v>6</v>
      </c>
      <c r="J1692" s="46">
        <f>TRUNC((A1692-1)/COUNT('DATE Snapshot'!A:A)/COUNT(PRODUCT!A:A),0)+1</f>
        <v>3</v>
      </c>
      <c r="K1692" s="9" t="str">
        <f t="shared" ref="K1692:O1692" ca="1" si="5074">INDIRECT(ADDRESS($J1692+1,K$2,,,K$1))</f>
        <v>AGUIA</v>
      </c>
      <c r="L1692" s="9" t="str">
        <f t="shared" ca="1" si="5074"/>
        <v>AG</v>
      </c>
      <c r="M1692" s="9" t="str">
        <f t="shared" ca="1" si="5074"/>
        <v>PORTO ALEGRE</v>
      </c>
      <c r="N1692" s="9" t="str">
        <f t="shared" ca="1" si="5074"/>
        <v>BRASIL</v>
      </c>
      <c r="O1692" s="9">
        <f t="shared" ca="1" si="5074"/>
        <v>0</v>
      </c>
      <c r="P1692" s="9">
        <f>MOD(TRUNC((A1692-1)/COUNT('DATE Snapshot'!A:A)),COUNT(PRODUCT!A:A))+1</f>
        <v>15</v>
      </c>
      <c r="Q1692" s="9" t="str">
        <f t="shared" ref="Q1692:W1692" ca="1" si="5075">INDIRECT(ADDRESS($P1692+1,Q$2,,,Q$1))</f>
        <v>ESPUMANTE BRUTT RESERVA</v>
      </c>
      <c r="R1692" s="9" t="str">
        <f t="shared" ca="1" si="5075"/>
        <v>ES_BRT_RS</v>
      </c>
      <c r="S1692" s="9" t="str">
        <f t="shared" ca="1" si="5075"/>
        <v>ESPUMANTE</v>
      </c>
      <c r="T1692" s="9" t="str">
        <f t="shared" ca="1" si="5075"/>
        <v>12_BTL_0,75 l</v>
      </c>
      <c r="U1692" s="29">
        <f t="shared" ca="1" si="5075"/>
        <v>12</v>
      </c>
      <c r="V1692" s="30">
        <f t="shared" ca="1" si="5075"/>
        <v>273</v>
      </c>
      <c r="W1692" s="30">
        <f t="shared" ca="1" si="5075"/>
        <v>132</v>
      </c>
    </row>
    <row r="1693" spans="1:23" ht="13">
      <c r="A1693" s="9">
        <f t="shared" si="8"/>
        <v>1690</v>
      </c>
      <c r="B1693" s="45">
        <v>22</v>
      </c>
      <c r="C1693" s="9">
        <f>MOD(A1693-1,COUNT('DATE Snapshot'!$A:$A))+1</f>
        <v>10</v>
      </c>
      <c r="D1693" s="25">
        <f t="shared" ref="D1693:I1693" ca="1" si="5076">INDIRECT(ADDRESS($C1693+1,D$2,,,D$1))</f>
        <v>43009</v>
      </c>
      <c r="E1693" s="27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8">
        <f t="shared" ca="1" si="5076"/>
        <v>42736</v>
      </c>
      <c r="I1693" s="9">
        <f t="shared" ca="1" si="5076"/>
        <v>1</v>
      </c>
      <c r="J1693" s="46">
        <f>TRUNC((A1693-1)/COUNT('DATE Snapshot'!A:A)/COUNT(PRODUCT!A:A),0)+1</f>
        <v>3</v>
      </c>
      <c r="K1693" s="9" t="str">
        <f t="shared" ref="K1693:O1693" ca="1" si="5077">INDIRECT(ADDRESS($J1693+1,K$2,,,K$1))</f>
        <v>AGUIA</v>
      </c>
      <c r="L1693" s="9" t="str">
        <f t="shared" ca="1" si="5077"/>
        <v>AG</v>
      </c>
      <c r="M1693" s="9" t="str">
        <f t="shared" ca="1" si="5077"/>
        <v>PORTO ALEGRE</v>
      </c>
      <c r="N1693" s="9" t="str">
        <f t="shared" ca="1" si="5077"/>
        <v>BRASIL</v>
      </c>
      <c r="O1693" s="9">
        <f t="shared" ca="1" si="5077"/>
        <v>0</v>
      </c>
      <c r="P1693" s="9">
        <f>MOD(TRUNC((A1693-1)/COUNT('DATE Snapshot'!A:A)),COUNT(PRODUCT!A:A))+1</f>
        <v>15</v>
      </c>
      <c r="Q1693" s="9" t="str">
        <f t="shared" ref="Q1693:W1693" ca="1" si="5078">INDIRECT(ADDRESS($P1693+1,Q$2,,,Q$1))</f>
        <v>ESPUMANTE BRUTT RESERVA</v>
      </c>
      <c r="R1693" s="9" t="str">
        <f t="shared" ca="1" si="5078"/>
        <v>ES_BRT_RS</v>
      </c>
      <c r="S1693" s="9" t="str">
        <f t="shared" ca="1" si="5078"/>
        <v>ESPUMANTE</v>
      </c>
      <c r="T1693" s="9" t="str">
        <f t="shared" ca="1" si="5078"/>
        <v>12_BTL_0,75 l</v>
      </c>
      <c r="U1693" s="29">
        <f t="shared" ca="1" si="5078"/>
        <v>12</v>
      </c>
      <c r="V1693" s="30">
        <f t="shared" ca="1" si="5078"/>
        <v>273</v>
      </c>
      <c r="W1693" s="30">
        <f t="shared" ca="1" si="5078"/>
        <v>132</v>
      </c>
    </row>
    <row r="1694" spans="1:23" ht="13">
      <c r="A1694" s="9">
        <f t="shared" si="8"/>
        <v>1691</v>
      </c>
      <c r="B1694" s="45">
        <v>13</v>
      </c>
      <c r="C1694" s="9">
        <f>MOD(A1694-1,COUNT('DATE Snapshot'!$A:$A))+1</f>
        <v>11</v>
      </c>
      <c r="D1694" s="25">
        <f t="shared" ref="D1694:I1694" ca="1" si="5079">INDIRECT(ADDRESS($C1694+1,D$2,,,D$1))</f>
        <v>43040</v>
      </c>
      <c r="E1694" s="27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8">
        <f t="shared" ca="1" si="5079"/>
        <v>42736</v>
      </c>
      <c r="I1694" s="9">
        <f t="shared" ca="1" si="5079"/>
        <v>4</v>
      </c>
      <c r="J1694" s="46">
        <f>TRUNC((A1694-1)/COUNT('DATE Snapshot'!A:A)/COUNT(PRODUCT!A:A),0)+1</f>
        <v>3</v>
      </c>
      <c r="K1694" s="9" t="str">
        <f t="shared" ref="K1694:O1694" ca="1" si="5080">INDIRECT(ADDRESS($J1694+1,K$2,,,K$1))</f>
        <v>AGUIA</v>
      </c>
      <c r="L1694" s="9" t="str">
        <f t="shared" ca="1" si="5080"/>
        <v>AG</v>
      </c>
      <c r="M1694" s="9" t="str">
        <f t="shared" ca="1" si="5080"/>
        <v>PORTO ALEGRE</v>
      </c>
      <c r="N1694" s="9" t="str">
        <f t="shared" ca="1" si="5080"/>
        <v>BRASIL</v>
      </c>
      <c r="O1694" s="9">
        <f t="shared" ca="1" si="5080"/>
        <v>0</v>
      </c>
      <c r="P1694" s="9">
        <f>MOD(TRUNC((A1694-1)/COUNT('DATE Snapshot'!A:A)),COUNT(PRODUCT!A:A))+1</f>
        <v>15</v>
      </c>
      <c r="Q1694" s="9" t="str">
        <f t="shared" ref="Q1694:W1694" ca="1" si="5081">INDIRECT(ADDRESS($P1694+1,Q$2,,,Q$1))</f>
        <v>ESPUMANTE BRUTT RESERVA</v>
      </c>
      <c r="R1694" s="9" t="str">
        <f t="shared" ca="1" si="5081"/>
        <v>ES_BRT_RS</v>
      </c>
      <c r="S1694" s="9" t="str">
        <f t="shared" ca="1" si="5081"/>
        <v>ESPUMANTE</v>
      </c>
      <c r="T1694" s="9" t="str">
        <f t="shared" ca="1" si="5081"/>
        <v>12_BTL_0,75 l</v>
      </c>
      <c r="U1694" s="29">
        <f t="shared" ca="1" si="5081"/>
        <v>12</v>
      </c>
      <c r="V1694" s="30">
        <f t="shared" ca="1" si="5081"/>
        <v>273</v>
      </c>
      <c r="W1694" s="30">
        <f t="shared" ca="1" si="5081"/>
        <v>132</v>
      </c>
    </row>
    <row r="1695" spans="1:23" ht="13">
      <c r="A1695" s="9">
        <f t="shared" si="8"/>
        <v>1692</v>
      </c>
      <c r="B1695" s="45">
        <v>5</v>
      </c>
      <c r="C1695" s="9">
        <f>MOD(A1695-1,COUNT('DATE Snapshot'!$A:$A))+1</f>
        <v>12</v>
      </c>
      <c r="D1695" s="25">
        <f t="shared" ref="D1695:I1695" ca="1" si="5082">INDIRECT(ADDRESS($C1695+1,D$2,,,D$1))</f>
        <v>43070</v>
      </c>
      <c r="E1695" s="27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8">
        <f t="shared" ca="1" si="5082"/>
        <v>42736</v>
      </c>
      <c r="I1695" s="9">
        <f t="shared" ca="1" si="5082"/>
        <v>6</v>
      </c>
      <c r="J1695" s="46">
        <f>TRUNC((A1695-1)/COUNT('DATE Snapshot'!A:A)/COUNT(PRODUCT!A:A),0)+1</f>
        <v>3</v>
      </c>
      <c r="K1695" s="9" t="str">
        <f t="shared" ref="K1695:O1695" ca="1" si="5083">INDIRECT(ADDRESS($J1695+1,K$2,,,K$1))</f>
        <v>AGUIA</v>
      </c>
      <c r="L1695" s="9" t="str">
        <f t="shared" ca="1" si="5083"/>
        <v>AG</v>
      </c>
      <c r="M1695" s="9" t="str">
        <f t="shared" ca="1" si="5083"/>
        <v>PORTO ALEGRE</v>
      </c>
      <c r="N1695" s="9" t="str">
        <f t="shared" ca="1" si="5083"/>
        <v>BRASIL</v>
      </c>
      <c r="O1695" s="9">
        <f t="shared" ca="1" si="5083"/>
        <v>0</v>
      </c>
      <c r="P1695" s="9">
        <f>MOD(TRUNC((A1695-1)/COUNT('DATE Snapshot'!A:A)),COUNT(PRODUCT!A:A))+1</f>
        <v>15</v>
      </c>
      <c r="Q1695" s="9" t="str">
        <f t="shared" ref="Q1695:W1695" ca="1" si="5084">INDIRECT(ADDRESS($P1695+1,Q$2,,,Q$1))</f>
        <v>ESPUMANTE BRUTT RESERVA</v>
      </c>
      <c r="R1695" s="9" t="str">
        <f t="shared" ca="1" si="5084"/>
        <v>ES_BRT_RS</v>
      </c>
      <c r="S1695" s="9" t="str">
        <f t="shared" ca="1" si="5084"/>
        <v>ESPUMANTE</v>
      </c>
      <c r="T1695" s="9" t="str">
        <f t="shared" ca="1" si="5084"/>
        <v>12_BTL_0,75 l</v>
      </c>
      <c r="U1695" s="29">
        <f t="shared" ca="1" si="5084"/>
        <v>12</v>
      </c>
      <c r="V1695" s="30">
        <f t="shared" ca="1" si="5084"/>
        <v>273</v>
      </c>
      <c r="W1695" s="30">
        <f t="shared" ca="1" si="5084"/>
        <v>132</v>
      </c>
    </row>
    <row r="1696" spans="1:23" ht="13">
      <c r="A1696" s="9">
        <f t="shared" si="8"/>
        <v>1693</v>
      </c>
      <c r="B1696" s="45">
        <v>5</v>
      </c>
      <c r="C1696" s="9">
        <f>MOD(A1696-1,COUNT('DATE Snapshot'!$A:$A))+1</f>
        <v>13</v>
      </c>
      <c r="D1696" s="25">
        <f t="shared" ref="D1696:I1696" ca="1" si="5085">INDIRECT(ADDRESS($C1696+1,D$2,,,D$1))</f>
        <v>43101</v>
      </c>
      <c r="E1696" s="27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8">
        <f t="shared" ca="1" si="5085"/>
        <v>43101</v>
      </c>
      <c r="I1696" s="9">
        <f t="shared" ca="1" si="5085"/>
        <v>2</v>
      </c>
      <c r="J1696" s="46">
        <f>TRUNC((A1696-1)/COUNT('DATE Snapshot'!A:A)/COUNT(PRODUCT!A:A),0)+1</f>
        <v>3</v>
      </c>
      <c r="K1696" s="9" t="str">
        <f t="shared" ref="K1696:O1696" ca="1" si="5086">INDIRECT(ADDRESS($J1696+1,K$2,,,K$1))</f>
        <v>AGUIA</v>
      </c>
      <c r="L1696" s="9" t="str">
        <f t="shared" ca="1" si="5086"/>
        <v>AG</v>
      </c>
      <c r="M1696" s="9" t="str">
        <f t="shared" ca="1" si="5086"/>
        <v>PORTO ALEGRE</v>
      </c>
      <c r="N1696" s="9" t="str">
        <f t="shared" ca="1" si="5086"/>
        <v>BRASIL</v>
      </c>
      <c r="O1696" s="9">
        <f t="shared" ca="1" si="5086"/>
        <v>0</v>
      </c>
      <c r="P1696" s="9">
        <f>MOD(TRUNC((A1696-1)/COUNT('DATE Snapshot'!A:A)),COUNT(PRODUCT!A:A))+1</f>
        <v>15</v>
      </c>
      <c r="Q1696" s="9" t="str">
        <f t="shared" ref="Q1696:W1696" ca="1" si="5087">INDIRECT(ADDRESS($P1696+1,Q$2,,,Q$1))</f>
        <v>ESPUMANTE BRUTT RESERVA</v>
      </c>
      <c r="R1696" s="9" t="str">
        <f t="shared" ca="1" si="5087"/>
        <v>ES_BRT_RS</v>
      </c>
      <c r="S1696" s="9" t="str">
        <f t="shared" ca="1" si="5087"/>
        <v>ESPUMANTE</v>
      </c>
      <c r="T1696" s="9" t="str">
        <f t="shared" ca="1" si="5087"/>
        <v>12_BTL_0,75 l</v>
      </c>
      <c r="U1696" s="29">
        <f t="shared" ca="1" si="5087"/>
        <v>12</v>
      </c>
      <c r="V1696" s="30">
        <f t="shared" ca="1" si="5087"/>
        <v>273</v>
      </c>
      <c r="W1696" s="30">
        <f t="shared" ca="1" si="5087"/>
        <v>132</v>
      </c>
    </row>
    <row r="1697" spans="1:23" ht="13">
      <c r="A1697" s="9">
        <f t="shared" si="8"/>
        <v>1694</v>
      </c>
      <c r="B1697" s="45">
        <v>19</v>
      </c>
      <c r="C1697" s="9">
        <f>MOD(A1697-1,COUNT('DATE Snapshot'!$A:$A))+1</f>
        <v>14</v>
      </c>
      <c r="D1697" s="25">
        <f t="shared" ref="D1697:I1697" ca="1" si="5088">INDIRECT(ADDRESS($C1697+1,D$2,,,D$1))</f>
        <v>43132</v>
      </c>
      <c r="E1697" s="27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8">
        <f t="shared" ca="1" si="5088"/>
        <v>43101</v>
      </c>
      <c r="I1697" s="9">
        <f t="shared" ca="1" si="5088"/>
        <v>5</v>
      </c>
      <c r="J1697" s="46">
        <f>TRUNC((A1697-1)/COUNT('DATE Snapshot'!A:A)/COUNT(PRODUCT!A:A),0)+1</f>
        <v>3</v>
      </c>
      <c r="K1697" s="9" t="str">
        <f t="shared" ref="K1697:O1697" ca="1" si="5089">INDIRECT(ADDRESS($J1697+1,K$2,,,K$1))</f>
        <v>AGUIA</v>
      </c>
      <c r="L1697" s="9" t="str">
        <f t="shared" ca="1" si="5089"/>
        <v>AG</v>
      </c>
      <c r="M1697" s="9" t="str">
        <f t="shared" ca="1" si="5089"/>
        <v>PORTO ALEGRE</v>
      </c>
      <c r="N1697" s="9" t="str">
        <f t="shared" ca="1" si="5089"/>
        <v>BRASIL</v>
      </c>
      <c r="O1697" s="9">
        <f t="shared" ca="1" si="5089"/>
        <v>0</v>
      </c>
      <c r="P1697" s="9">
        <f>MOD(TRUNC((A1697-1)/COUNT('DATE Snapshot'!A:A)),COUNT(PRODUCT!A:A))+1</f>
        <v>15</v>
      </c>
      <c r="Q1697" s="9" t="str">
        <f t="shared" ref="Q1697:W1697" ca="1" si="5090">INDIRECT(ADDRESS($P1697+1,Q$2,,,Q$1))</f>
        <v>ESPUMANTE BRUTT RESERVA</v>
      </c>
      <c r="R1697" s="9" t="str">
        <f t="shared" ca="1" si="5090"/>
        <v>ES_BRT_RS</v>
      </c>
      <c r="S1697" s="9" t="str">
        <f t="shared" ca="1" si="5090"/>
        <v>ESPUMANTE</v>
      </c>
      <c r="T1697" s="9" t="str">
        <f t="shared" ca="1" si="5090"/>
        <v>12_BTL_0,75 l</v>
      </c>
      <c r="U1697" s="29">
        <f t="shared" ca="1" si="5090"/>
        <v>12</v>
      </c>
      <c r="V1697" s="30">
        <f t="shared" ca="1" si="5090"/>
        <v>273</v>
      </c>
      <c r="W1697" s="30">
        <f t="shared" ca="1" si="5090"/>
        <v>132</v>
      </c>
    </row>
    <row r="1698" spans="1:23" ht="13">
      <c r="A1698" s="9">
        <f t="shared" si="8"/>
        <v>1695</v>
      </c>
      <c r="B1698" s="45">
        <v>18</v>
      </c>
      <c r="C1698" s="9">
        <f>MOD(A1698-1,COUNT('DATE Snapshot'!$A:$A))+1</f>
        <v>15</v>
      </c>
      <c r="D1698" s="25">
        <f t="shared" ref="D1698:I1698" ca="1" si="5091">INDIRECT(ADDRESS($C1698+1,D$2,,,D$1))</f>
        <v>43160</v>
      </c>
      <c r="E1698" s="27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8">
        <f t="shared" ca="1" si="5091"/>
        <v>43101</v>
      </c>
      <c r="I1698" s="9">
        <f t="shared" ca="1" si="5091"/>
        <v>5</v>
      </c>
      <c r="J1698" s="46">
        <f>TRUNC((A1698-1)/COUNT('DATE Snapshot'!A:A)/COUNT(PRODUCT!A:A),0)+1</f>
        <v>3</v>
      </c>
      <c r="K1698" s="9" t="str">
        <f t="shared" ref="K1698:O1698" ca="1" si="5092">INDIRECT(ADDRESS($J1698+1,K$2,,,K$1))</f>
        <v>AGUIA</v>
      </c>
      <c r="L1698" s="9" t="str">
        <f t="shared" ca="1" si="5092"/>
        <v>AG</v>
      </c>
      <c r="M1698" s="9" t="str">
        <f t="shared" ca="1" si="5092"/>
        <v>PORTO ALEGRE</v>
      </c>
      <c r="N1698" s="9" t="str">
        <f t="shared" ca="1" si="5092"/>
        <v>BRASIL</v>
      </c>
      <c r="O1698" s="9">
        <f t="shared" ca="1" si="5092"/>
        <v>0</v>
      </c>
      <c r="P1698" s="9">
        <f>MOD(TRUNC((A1698-1)/COUNT('DATE Snapshot'!A:A)),COUNT(PRODUCT!A:A))+1</f>
        <v>15</v>
      </c>
      <c r="Q1698" s="9" t="str">
        <f t="shared" ref="Q1698:W1698" ca="1" si="5093">INDIRECT(ADDRESS($P1698+1,Q$2,,,Q$1))</f>
        <v>ESPUMANTE BRUTT RESERVA</v>
      </c>
      <c r="R1698" s="9" t="str">
        <f t="shared" ca="1" si="5093"/>
        <v>ES_BRT_RS</v>
      </c>
      <c r="S1698" s="9" t="str">
        <f t="shared" ca="1" si="5093"/>
        <v>ESPUMANTE</v>
      </c>
      <c r="T1698" s="9" t="str">
        <f t="shared" ca="1" si="5093"/>
        <v>12_BTL_0,75 l</v>
      </c>
      <c r="U1698" s="29">
        <f t="shared" ca="1" si="5093"/>
        <v>12</v>
      </c>
      <c r="V1698" s="30">
        <f t="shared" ca="1" si="5093"/>
        <v>273</v>
      </c>
      <c r="W1698" s="30">
        <f t="shared" ca="1" si="5093"/>
        <v>132</v>
      </c>
    </row>
    <row r="1699" spans="1:23" ht="13">
      <c r="A1699" s="9">
        <f t="shared" si="8"/>
        <v>1696</v>
      </c>
      <c r="B1699" s="45">
        <v>14</v>
      </c>
      <c r="C1699" s="9">
        <f>MOD(A1699-1,COUNT('DATE Snapshot'!$A:$A))+1</f>
        <v>16</v>
      </c>
      <c r="D1699" s="25">
        <f t="shared" ref="D1699:I1699" ca="1" si="5094">INDIRECT(ADDRESS($C1699+1,D$2,,,D$1))</f>
        <v>43191</v>
      </c>
      <c r="E1699" s="27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8">
        <f t="shared" ca="1" si="5094"/>
        <v>43101</v>
      </c>
      <c r="I1699" s="9">
        <f t="shared" ca="1" si="5094"/>
        <v>1</v>
      </c>
      <c r="J1699" s="46">
        <f>TRUNC((A1699-1)/COUNT('DATE Snapshot'!A:A)/COUNT(PRODUCT!A:A),0)+1</f>
        <v>3</v>
      </c>
      <c r="K1699" s="9" t="str">
        <f t="shared" ref="K1699:O1699" ca="1" si="5095">INDIRECT(ADDRESS($J1699+1,K$2,,,K$1))</f>
        <v>AGUIA</v>
      </c>
      <c r="L1699" s="9" t="str">
        <f t="shared" ca="1" si="5095"/>
        <v>AG</v>
      </c>
      <c r="M1699" s="9" t="str">
        <f t="shared" ca="1" si="5095"/>
        <v>PORTO ALEGRE</v>
      </c>
      <c r="N1699" s="9" t="str">
        <f t="shared" ca="1" si="5095"/>
        <v>BRASIL</v>
      </c>
      <c r="O1699" s="9">
        <f t="shared" ca="1" si="5095"/>
        <v>0</v>
      </c>
      <c r="P1699" s="9">
        <f>MOD(TRUNC((A1699-1)/COUNT('DATE Snapshot'!A:A)),COUNT(PRODUCT!A:A))+1</f>
        <v>15</v>
      </c>
      <c r="Q1699" s="9" t="str">
        <f t="shared" ref="Q1699:W1699" ca="1" si="5096">INDIRECT(ADDRESS($P1699+1,Q$2,,,Q$1))</f>
        <v>ESPUMANTE BRUTT RESERVA</v>
      </c>
      <c r="R1699" s="9" t="str">
        <f t="shared" ca="1" si="5096"/>
        <v>ES_BRT_RS</v>
      </c>
      <c r="S1699" s="9" t="str">
        <f t="shared" ca="1" si="5096"/>
        <v>ESPUMANTE</v>
      </c>
      <c r="T1699" s="9" t="str">
        <f t="shared" ca="1" si="5096"/>
        <v>12_BTL_0,75 l</v>
      </c>
      <c r="U1699" s="29">
        <f t="shared" ca="1" si="5096"/>
        <v>12</v>
      </c>
      <c r="V1699" s="30">
        <f t="shared" ca="1" si="5096"/>
        <v>273</v>
      </c>
      <c r="W1699" s="30">
        <f t="shared" ca="1" si="5096"/>
        <v>132</v>
      </c>
    </row>
    <row r="1700" spans="1:23" ht="13">
      <c r="A1700" s="9">
        <f t="shared" si="8"/>
        <v>1697</v>
      </c>
      <c r="B1700" s="45">
        <v>12</v>
      </c>
      <c r="C1700" s="9">
        <f>MOD(A1700-1,COUNT('DATE Snapshot'!$A:$A))+1</f>
        <v>17</v>
      </c>
      <c r="D1700" s="25">
        <f t="shared" ref="D1700:I1700" ca="1" si="5097">INDIRECT(ADDRESS($C1700+1,D$2,,,D$1))</f>
        <v>43221</v>
      </c>
      <c r="E1700" s="27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8">
        <f t="shared" ca="1" si="5097"/>
        <v>43101</v>
      </c>
      <c r="I1700" s="9">
        <f t="shared" ca="1" si="5097"/>
        <v>3</v>
      </c>
      <c r="J1700" s="46">
        <f>TRUNC((A1700-1)/COUNT('DATE Snapshot'!A:A)/COUNT(PRODUCT!A:A),0)+1</f>
        <v>3</v>
      </c>
      <c r="K1700" s="9" t="str">
        <f t="shared" ref="K1700:O1700" ca="1" si="5098">INDIRECT(ADDRESS($J1700+1,K$2,,,K$1))</f>
        <v>AGUIA</v>
      </c>
      <c r="L1700" s="9" t="str">
        <f t="shared" ca="1" si="5098"/>
        <v>AG</v>
      </c>
      <c r="M1700" s="9" t="str">
        <f t="shared" ca="1" si="5098"/>
        <v>PORTO ALEGRE</v>
      </c>
      <c r="N1700" s="9" t="str">
        <f t="shared" ca="1" si="5098"/>
        <v>BRASIL</v>
      </c>
      <c r="O1700" s="9">
        <f t="shared" ca="1" si="5098"/>
        <v>0</v>
      </c>
      <c r="P1700" s="9">
        <f>MOD(TRUNC((A1700-1)/COUNT('DATE Snapshot'!A:A)),COUNT(PRODUCT!A:A))+1</f>
        <v>15</v>
      </c>
      <c r="Q1700" s="9" t="str">
        <f t="shared" ref="Q1700:W1700" ca="1" si="5099">INDIRECT(ADDRESS($P1700+1,Q$2,,,Q$1))</f>
        <v>ESPUMANTE BRUTT RESERVA</v>
      </c>
      <c r="R1700" s="9" t="str">
        <f t="shared" ca="1" si="5099"/>
        <v>ES_BRT_RS</v>
      </c>
      <c r="S1700" s="9" t="str">
        <f t="shared" ca="1" si="5099"/>
        <v>ESPUMANTE</v>
      </c>
      <c r="T1700" s="9" t="str">
        <f t="shared" ca="1" si="5099"/>
        <v>12_BTL_0,75 l</v>
      </c>
      <c r="U1700" s="29">
        <f t="shared" ca="1" si="5099"/>
        <v>12</v>
      </c>
      <c r="V1700" s="30">
        <f t="shared" ca="1" si="5099"/>
        <v>273</v>
      </c>
      <c r="W1700" s="30">
        <f t="shared" ca="1" si="5099"/>
        <v>132</v>
      </c>
    </row>
    <row r="1701" spans="1:23" ht="13">
      <c r="A1701" s="9">
        <f t="shared" si="8"/>
        <v>1698</v>
      </c>
      <c r="B1701" s="45">
        <v>21</v>
      </c>
      <c r="C1701" s="9">
        <f>MOD(A1701-1,COUNT('DATE Snapshot'!$A:$A))+1</f>
        <v>18</v>
      </c>
      <c r="D1701" s="25">
        <f t="shared" ref="D1701:I1701" ca="1" si="5100">INDIRECT(ADDRESS($C1701+1,D$2,,,D$1))</f>
        <v>43252</v>
      </c>
      <c r="E1701" s="27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8">
        <f t="shared" ca="1" si="5100"/>
        <v>43101</v>
      </c>
      <c r="I1701" s="9">
        <f t="shared" ca="1" si="5100"/>
        <v>6</v>
      </c>
      <c r="J1701" s="46">
        <f>TRUNC((A1701-1)/COUNT('DATE Snapshot'!A:A)/COUNT(PRODUCT!A:A),0)+1</f>
        <v>3</v>
      </c>
      <c r="K1701" s="9" t="str">
        <f t="shared" ref="K1701:O1701" ca="1" si="5101">INDIRECT(ADDRESS($J1701+1,K$2,,,K$1))</f>
        <v>AGUIA</v>
      </c>
      <c r="L1701" s="9" t="str">
        <f t="shared" ca="1" si="5101"/>
        <v>AG</v>
      </c>
      <c r="M1701" s="9" t="str">
        <f t="shared" ca="1" si="5101"/>
        <v>PORTO ALEGRE</v>
      </c>
      <c r="N1701" s="9" t="str">
        <f t="shared" ca="1" si="5101"/>
        <v>BRASIL</v>
      </c>
      <c r="O1701" s="9">
        <f t="shared" ca="1" si="5101"/>
        <v>0</v>
      </c>
      <c r="P1701" s="9">
        <f>MOD(TRUNC((A1701-1)/COUNT('DATE Snapshot'!A:A)),COUNT(PRODUCT!A:A))+1</f>
        <v>15</v>
      </c>
      <c r="Q1701" s="9" t="str">
        <f t="shared" ref="Q1701:W1701" ca="1" si="5102">INDIRECT(ADDRESS($P1701+1,Q$2,,,Q$1))</f>
        <v>ESPUMANTE BRUTT RESERVA</v>
      </c>
      <c r="R1701" s="9" t="str">
        <f t="shared" ca="1" si="5102"/>
        <v>ES_BRT_RS</v>
      </c>
      <c r="S1701" s="9" t="str">
        <f t="shared" ca="1" si="5102"/>
        <v>ESPUMANTE</v>
      </c>
      <c r="T1701" s="9" t="str">
        <f t="shared" ca="1" si="5102"/>
        <v>12_BTL_0,75 l</v>
      </c>
      <c r="U1701" s="29">
        <f t="shared" ca="1" si="5102"/>
        <v>12</v>
      </c>
      <c r="V1701" s="30">
        <f t="shared" ca="1" si="5102"/>
        <v>273</v>
      </c>
      <c r="W1701" s="30">
        <f t="shared" ca="1" si="5102"/>
        <v>132</v>
      </c>
    </row>
    <row r="1702" spans="1:23" ht="13">
      <c r="A1702" s="9">
        <f t="shared" si="8"/>
        <v>1699</v>
      </c>
      <c r="B1702" s="45">
        <v>17</v>
      </c>
      <c r="C1702" s="9">
        <f>MOD(A1702-1,COUNT('DATE Snapshot'!$A:$A))+1</f>
        <v>19</v>
      </c>
      <c r="D1702" s="25">
        <f t="shared" ref="D1702:I1702" ca="1" si="5103">INDIRECT(ADDRESS($C1702+1,D$2,,,D$1))</f>
        <v>43282</v>
      </c>
      <c r="E1702" s="27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8">
        <f t="shared" ca="1" si="5103"/>
        <v>43101</v>
      </c>
      <c r="I1702" s="9">
        <f t="shared" ca="1" si="5103"/>
        <v>1</v>
      </c>
      <c r="J1702" s="46">
        <f>TRUNC((A1702-1)/COUNT('DATE Snapshot'!A:A)/COUNT(PRODUCT!A:A),0)+1</f>
        <v>3</v>
      </c>
      <c r="K1702" s="9" t="str">
        <f t="shared" ref="K1702:O1702" ca="1" si="5104">INDIRECT(ADDRESS($J1702+1,K$2,,,K$1))</f>
        <v>AGUIA</v>
      </c>
      <c r="L1702" s="9" t="str">
        <f t="shared" ca="1" si="5104"/>
        <v>AG</v>
      </c>
      <c r="M1702" s="9" t="str">
        <f t="shared" ca="1" si="5104"/>
        <v>PORTO ALEGRE</v>
      </c>
      <c r="N1702" s="9" t="str">
        <f t="shared" ca="1" si="5104"/>
        <v>BRASIL</v>
      </c>
      <c r="O1702" s="9">
        <f t="shared" ca="1" si="5104"/>
        <v>0</v>
      </c>
      <c r="P1702" s="9">
        <f>MOD(TRUNC((A1702-1)/COUNT('DATE Snapshot'!A:A)),COUNT(PRODUCT!A:A))+1</f>
        <v>15</v>
      </c>
      <c r="Q1702" s="9" t="str">
        <f t="shared" ref="Q1702:W1702" ca="1" si="5105">INDIRECT(ADDRESS($P1702+1,Q$2,,,Q$1))</f>
        <v>ESPUMANTE BRUTT RESERVA</v>
      </c>
      <c r="R1702" s="9" t="str">
        <f t="shared" ca="1" si="5105"/>
        <v>ES_BRT_RS</v>
      </c>
      <c r="S1702" s="9" t="str">
        <f t="shared" ca="1" si="5105"/>
        <v>ESPUMANTE</v>
      </c>
      <c r="T1702" s="9" t="str">
        <f t="shared" ca="1" si="5105"/>
        <v>12_BTL_0,75 l</v>
      </c>
      <c r="U1702" s="29">
        <f t="shared" ca="1" si="5105"/>
        <v>12</v>
      </c>
      <c r="V1702" s="30">
        <f t="shared" ca="1" si="5105"/>
        <v>273</v>
      </c>
      <c r="W1702" s="30">
        <f t="shared" ca="1" si="5105"/>
        <v>132</v>
      </c>
    </row>
    <row r="1703" spans="1:23" ht="13">
      <c r="A1703" s="9">
        <f t="shared" si="8"/>
        <v>1700</v>
      </c>
      <c r="B1703" s="45">
        <v>18</v>
      </c>
      <c r="C1703" s="9">
        <f>MOD(A1703-1,COUNT('DATE Snapshot'!$A:$A))+1</f>
        <v>20</v>
      </c>
      <c r="D1703" s="25">
        <f t="shared" ref="D1703:I1703" ca="1" si="5106">INDIRECT(ADDRESS($C1703+1,D$2,,,D$1))</f>
        <v>43313</v>
      </c>
      <c r="E1703" s="27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8">
        <f t="shared" ca="1" si="5106"/>
        <v>43101</v>
      </c>
      <c r="I1703" s="9">
        <f t="shared" ca="1" si="5106"/>
        <v>4</v>
      </c>
      <c r="J1703" s="46">
        <f>TRUNC((A1703-1)/COUNT('DATE Snapshot'!A:A)/COUNT(PRODUCT!A:A),0)+1</f>
        <v>3</v>
      </c>
      <c r="K1703" s="9" t="str">
        <f t="shared" ref="K1703:O1703" ca="1" si="5107">INDIRECT(ADDRESS($J1703+1,K$2,,,K$1))</f>
        <v>AGUIA</v>
      </c>
      <c r="L1703" s="9" t="str">
        <f t="shared" ca="1" si="5107"/>
        <v>AG</v>
      </c>
      <c r="M1703" s="9" t="str">
        <f t="shared" ca="1" si="5107"/>
        <v>PORTO ALEGRE</v>
      </c>
      <c r="N1703" s="9" t="str">
        <f t="shared" ca="1" si="5107"/>
        <v>BRASIL</v>
      </c>
      <c r="O1703" s="9">
        <f t="shared" ca="1" si="5107"/>
        <v>0</v>
      </c>
      <c r="P1703" s="9">
        <f>MOD(TRUNC((A1703-1)/COUNT('DATE Snapshot'!A:A)),COUNT(PRODUCT!A:A))+1</f>
        <v>15</v>
      </c>
      <c r="Q1703" s="9" t="str">
        <f t="shared" ref="Q1703:W1703" ca="1" si="5108">INDIRECT(ADDRESS($P1703+1,Q$2,,,Q$1))</f>
        <v>ESPUMANTE BRUTT RESERVA</v>
      </c>
      <c r="R1703" s="9" t="str">
        <f t="shared" ca="1" si="5108"/>
        <v>ES_BRT_RS</v>
      </c>
      <c r="S1703" s="9" t="str">
        <f t="shared" ca="1" si="5108"/>
        <v>ESPUMANTE</v>
      </c>
      <c r="T1703" s="9" t="str">
        <f t="shared" ca="1" si="5108"/>
        <v>12_BTL_0,75 l</v>
      </c>
      <c r="U1703" s="29">
        <f t="shared" ca="1" si="5108"/>
        <v>12</v>
      </c>
      <c r="V1703" s="30">
        <f t="shared" ca="1" si="5108"/>
        <v>273</v>
      </c>
      <c r="W1703" s="30">
        <f t="shared" ca="1" si="5108"/>
        <v>132</v>
      </c>
    </row>
    <row r="1704" spans="1:23" ht="13">
      <c r="A1704" s="9">
        <f t="shared" si="8"/>
        <v>1701</v>
      </c>
      <c r="B1704" s="45">
        <v>14</v>
      </c>
      <c r="C1704" s="9">
        <f>MOD(A1704-1,COUNT('DATE Snapshot'!$A:$A))+1</f>
        <v>21</v>
      </c>
      <c r="D1704" s="25">
        <f t="shared" ref="D1704:I1704" ca="1" si="5109">INDIRECT(ADDRESS($C1704+1,D$2,,,D$1))</f>
        <v>43344</v>
      </c>
      <c r="E1704" s="27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8">
        <f t="shared" ca="1" si="5109"/>
        <v>43101</v>
      </c>
      <c r="I1704" s="9">
        <f t="shared" ca="1" si="5109"/>
        <v>7</v>
      </c>
      <c r="J1704" s="46">
        <f>TRUNC((A1704-1)/COUNT('DATE Snapshot'!A:A)/COUNT(PRODUCT!A:A),0)+1</f>
        <v>3</v>
      </c>
      <c r="K1704" s="9" t="str">
        <f t="shared" ref="K1704:O1704" ca="1" si="5110">INDIRECT(ADDRESS($J1704+1,K$2,,,K$1))</f>
        <v>AGUIA</v>
      </c>
      <c r="L1704" s="9" t="str">
        <f t="shared" ca="1" si="5110"/>
        <v>AG</v>
      </c>
      <c r="M1704" s="9" t="str">
        <f t="shared" ca="1" si="5110"/>
        <v>PORTO ALEGRE</v>
      </c>
      <c r="N1704" s="9" t="str">
        <f t="shared" ca="1" si="5110"/>
        <v>BRASIL</v>
      </c>
      <c r="O1704" s="9">
        <f t="shared" ca="1" si="5110"/>
        <v>0</v>
      </c>
      <c r="P1704" s="9">
        <f>MOD(TRUNC((A1704-1)/COUNT('DATE Snapshot'!A:A)),COUNT(PRODUCT!A:A))+1</f>
        <v>15</v>
      </c>
      <c r="Q1704" s="9" t="str">
        <f t="shared" ref="Q1704:W1704" ca="1" si="5111">INDIRECT(ADDRESS($P1704+1,Q$2,,,Q$1))</f>
        <v>ESPUMANTE BRUTT RESERVA</v>
      </c>
      <c r="R1704" s="9" t="str">
        <f t="shared" ca="1" si="5111"/>
        <v>ES_BRT_RS</v>
      </c>
      <c r="S1704" s="9" t="str">
        <f t="shared" ca="1" si="5111"/>
        <v>ESPUMANTE</v>
      </c>
      <c r="T1704" s="9" t="str">
        <f t="shared" ca="1" si="5111"/>
        <v>12_BTL_0,75 l</v>
      </c>
      <c r="U1704" s="29">
        <f t="shared" ca="1" si="5111"/>
        <v>12</v>
      </c>
      <c r="V1704" s="30">
        <f t="shared" ca="1" si="5111"/>
        <v>273</v>
      </c>
      <c r="W1704" s="30">
        <f t="shared" ca="1" si="5111"/>
        <v>132</v>
      </c>
    </row>
    <row r="1705" spans="1:23" ht="13">
      <c r="A1705" s="9">
        <f t="shared" si="8"/>
        <v>1702</v>
      </c>
      <c r="B1705" s="45">
        <v>14</v>
      </c>
      <c r="C1705" s="9">
        <f>MOD(A1705-1,COUNT('DATE Snapshot'!$A:$A))+1</f>
        <v>22</v>
      </c>
      <c r="D1705" s="25">
        <f t="shared" ref="D1705:I1705" ca="1" si="5112">INDIRECT(ADDRESS($C1705+1,D$2,,,D$1))</f>
        <v>43374</v>
      </c>
      <c r="E1705" s="27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8">
        <f t="shared" ca="1" si="5112"/>
        <v>43101</v>
      </c>
      <c r="I1705" s="9">
        <f t="shared" ca="1" si="5112"/>
        <v>2</v>
      </c>
      <c r="J1705" s="46">
        <f>TRUNC((A1705-1)/COUNT('DATE Snapshot'!A:A)/COUNT(PRODUCT!A:A),0)+1</f>
        <v>3</v>
      </c>
      <c r="K1705" s="9" t="str">
        <f t="shared" ref="K1705:O1705" ca="1" si="5113">INDIRECT(ADDRESS($J1705+1,K$2,,,K$1))</f>
        <v>AGUIA</v>
      </c>
      <c r="L1705" s="9" t="str">
        <f t="shared" ca="1" si="5113"/>
        <v>AG</v>
      </c>
      <c r="M1705" s="9" t="str">
        <f t="shared" ca="1" si="5113"/>
        <v>PORTO ALEGRE</v>
      </c>
      <c r="N1705" s="9" t="str">
        <f t="shared" ca="1" si="5113"/>
        <v>BRASIL</v>
      </c>
      <c r="O1705" s="9">
        <f t="shared" ca="1" si="5113"/>
        <v>0</v>
      </c>
      <c r="P1705" s="9">
        <f>MOD(TRUNC((A1705-1)/COUNT('DATE Snapshot'!A:A)),COUNT(PRODUCT!A:A))+1</f>
        <v>15</v>
      </c>
      <c r="Q1705" s="9" t="str">
        <f t="shared" ref="Q1705:W1705" ca="1" si="5114">INDIRECT(ADDRESS($P1705+1,Q$2,,,Q$1))</f>
        <v>ESPUMANTE BRUTT RESERVA</v>
      </c>
      <c r="R1705" s="9" t="str">
        <f t="shared" ca="1" si="5114"/>
        <v>ES_BRT_RS</v>
      </c>
      <c r="S1705" s="9" t="str">
        <f t="shared" ca="1" si="5114"/>
        <v>ESPUMANTE</v>
      </c>
      <c r="T1705" s="9" t="str">
        <f t="shared" ca="1" si="5114"/>
        <v>12_BTL_0,75 l</v>
      </c>
      <c r="U1705" s="29">
        <f t="shared" ca="1" si="5114"/>
        <v>12</v>
      </c>
      <c r="V1705" s="30">
        <f t="shared" ca="1" si="5114"/>
        <v>273</v>
      </c>
      <c r="W1705" s="30">
        <f t="shared" ca="1" si="5114"/>
        <v>132</v>
      </c>
    </row>
    <row r="1706" spans="1:23" ht="13">
      <c r="A1706" s="9">
        <f t="shared" si="8"/>
        <v>1703</v>
      </c>
      <c r="B1706" s="45">
        <v>14</v>
      </c>
      <c r="C1706" s="9">
        <f>MOD(A1706-1,COUNT('DATE Snapshot'!$A:$A))+1</f>
        <v>23</v>
      </c>
      <c r="D1706" s="25">
        <f t="shared" ref="D1706:I1706" ca="1" si="5115">INDIRECT(ADDRESS($C1706+1,D$2,,,D$1))</f>
        <v>43405</v>
      </c>
      <c r="E1706" s="27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8">
        <f t="shared" ca="1" si="5115"/>
        <v>43101</v>
      </c>
      <c r="I1706" s="9">
        <f t="shared" ca="1" si="5115"/>
        <v>5</v>
      </c>
      <c r="J1706" s="46">
        <f>TRUNC((A1706-1)/COUNT('DATE Snapshot'!A:A)/COUNT(PRODUCT!A:A),0)+1</f>
        <v>3</v>
      </c>
      <c r="K1706" s="9" t="str">
        <f t="shared" ref="K1706:O1706" ca="1" si="5116">INDIRECT(ADDRESS($J1706+1,K$2,,,K$1))</f>
        <v>AGUIA</v>
      </c>
      <c r="L1706" s="9" t="str">
        <f t="shared" ca="1" si="5116"/>
        <v>AG</v>
      </c>
      <c r="M1706" s="9" t="str">
        <f t="shared" ca="1" si="5116"/>
        <v>PORTO ALEGRE</v>
      </c>
      <c r="N1706" s="9" t="str">
        <f t="shared" ca="1" si="5116"/>
        <v>BRASIL</v>
      </c>
      <c r="O1706" s="9">
        <f t="shared" ca="1" si="5116"/>
        <v>0</v>
      </c>
      <c r="P1706" s="9">
        <f>MOD(TRUNC((A1706-1)/COUNT('DATE Snapshot'!A:A)),COUNT(PRODUCT!A:A))+1</f>
        <v>15</v>
      </c>
      <c r="Q1706" s="9" t="str">
        <f t="shared" ref="Q1706:W1706" ca="1" si="5117">INDIRECT(ADDRESS($P1706+1,Q$2,,,Q$1))</f>
        <v>ESPUMANTE BRUTT RESERVA</v>
      </c>
      <c r="R1706" s="9" t="str">
        <f t="shared" ca="1" si="5117"/>
        <v>ES_BRT_RS</v>
      </c>
      <c r="S1706" s="9" t="str">
        <f t="shared" ca="1" si="5117"/>
        <v>ESPUMANTE</v>
      </c>
      <c r="T1706" s="9" t="str">
        <f t="shared" ca="1" si="5117"/>
        <v>12_BTL_0,75 l</v>
      </c>
      <c r="U1706" s="29">
        <f t="shared" ca="1" si="5117"/>
        <v>12</v>
      </c>
      <c r="V1706" s="30">
        <f t="shared" ca="1" si="5117"/>
        <v>273</v>
      </c>
      <c r="W1706" s="30">
        <f t="shared" ca="1" si="5117"/>
        <v>132</v>
      </c>
    </row>
    <row r="1707" spans="1:23" ht="13">
      <c r="A1707" s="9">
        <f t="shared" si="8"/>
        <v>1704</v>
      </c>
      <c r="B1707" s="45">
        <v>15</v>
      </c>
      <c r="C1707" s="9">
        <f>MOD(A1707-1,COUNT('DATE Snapshot'!$A:$A))+1</f>
        <v>24</v>
      </c>
      <c r="D1707" s="25">
        <f t="shared" ref="D1707:I1707" ca="1" si="5118">INDIRECT(ADDRESS($C1707+1,D$2,,,D$1))</f>
        <v>43435</v>
      </c>
      <c r="E1707" s="27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8">
        <f t="shared" ca="1" si="5118"/>
        <v>43101</v>
      </c>
      <c r="I1707" s="9">
        <f t="shared" ca="1" si="5118"/>
        <v>7</v>
      </c>
      <c r="J1707" s="46">
        <f>TRUNC((A1707-1)/COUNT('DATE Snapshot'!A:A)/COUNT(PRODUCT!A:A),0)+1</f>
        <v>3</v>
      </c>
      <c r="K1707" s="9" t="str">
        <f t="shared" ref="K1707:O1707" ca="1" si="5119">INDIRECT(ADDRESS($J1707+1,K$2,,,K$1))</f>
        <v>AGUIA</v>
      </c>
      <c r="L1707" s="9" t="str">
        <f t="shared" ca="1" si="5119"/>
        <v>AG</v>
      </c>
      <c r="M1707" s="9" t="str">
        <f t="shared" ca="1" si="5119"/>
        <v>PORTO ALEGRE</v>
      </c>
      <c r="N1707" s="9" t="str">
        <f t="shared" ca="1" si="5119"/>
        <v>BRASIL</v>
      </c>
      <c r="O1707" s="9">
        <f t="shared" ca="1" si="5119"/>
        <v>0</v>
      </c>
      <c r="P1707" s="9">
        <f>MOD(TRUNC((A1707-1)/COUNT('DATE Snapshot'!A:A)),COUNT(PRODUCT!A:A))+1</f>
        <v>15</v>
      </c>
      <c r="Q1707" s="9" t="str">
        <f t="shared" ref="Q1707:W1707" ca="1" si="5120">INDIRECT(ADDRESS($P1707+1,Q$2,,,Q$1))</f>
        <v>ESPUMANTE BRUTT RESERVA</v>
      </c>
      <c r="R1707" s="9" t="str">
        <f t="shared" ca="1" si="5120"/>
        <v>ES_BRT_RS</v>
      </c>
      <c r="S1707" s="9" t="str">
        <f t="shared" ca="1" si="5120"/>
        <v>ESPUMANTE</v>
      </c>
      <c r="T1707" s="9" t="str">
        <f t="shared" ca="1" si="5120"/>
        <v>12_BTL_0,75 l</v>
      </c>
      <c r="U1707" s="29">
        <f t="shared" ca="1" si="5120"/>
        <v>12</v>
      </c>
      <c r="V1707" s="30">
        <f t="shared" ca="1" si="5120"/>
        <v>273</v>
      </c>
      <c r="W1707" s="30">
        <f t="shared" ca="1" si="5120"/>
        <v>132</v>
      </c>
    </row>
    <row r="1708" spans="1:23" ht="13">
      <c r="A1708" s="9">
        <f t="shared" si="8"/>
        <v>1705</v>
      </c>
      <c r="B1708" s="45">
        <v>8</v>
      </c>
      <c r="C1708" s="9">
        <f>MOD(A1708-1,COUNT('DATE Snapshot'!$A:$A))+1</f>
        <v>1</v>
      </c>
      <c r="D1708" s="25">
        <f t="shared" ref="D1708:I1708" ca="1" si="5121">INDIRECT(ADDRESS($C1708+1,D$2,,,D$1))</f>
        <v>42736</v>
      </c>
      <c r="E1708" s="27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8">
        <f t="shared" ca="1" si="5121"/>
        <v>42736</v>
      </c>
      <c r="I1708" s="9">
        <f t="shared" ca="1" si="5121"/>
        <v>1</v>
      </c>
      <c r="J1708" s="46">
        <f>TRUNC((A1708-1)/COUNT('DATE Snapshot'!A:A)/COUNT(PRODUCT!A:A),0)+1</f>
        <v>3</v>
      </c>
      <c r="K1708" s="9" t="str">
        <f t="shared" ref="K1708:O1708" ca="1" si="5122">INDIRECT(ADDRESS($J1708+1,K$2,,,K$1))</f>
        <v>AGUIA</v>
      </c>
      <c r="L1708" s="9" t="str">
        <f t="shared" ca="1" si="5122"/>
        <v>AG</v>
      </c>
      <c r="M1708" s="9" t="str">
        <f t="shared" ca="1" si="5122"/>
        <v>PORTO ALEGRE</v>
      </c>
      <c r="N1708" s="9" t="str">
        <f t="shared" ca="1" si="5122"/>
        <v>BRASIL</v>
      </c>
      <c r="O1708" s="9">
        <f t="shared" ca="1" si="5122"/>
        <v>0</v>
      </c>
      <c r="P1708" s="9">
        <f>MOD(TRUNC((A1708-1)/COUNT('DATE Snapshot'!A:A)),COUNT(PRODUCT!A:A))+1</f>
        <v>16</v>
      </c>
      <c r="Q1708" s="9" t="str">
        <f t="shared" ref="Q1708:W1708" ca="1" si="5123">INDIRECT(ADDRESS($P1708+1,Q$2,,,Q$1))</f>
        <v>ESPUMANTE DEMI-SEC</v>
      </c>
      <c r="R1708" s="9" t="str">
        <f t="shared" ca="1" si="5123"/>
        <v>ES_DS</v>
      </c>
      <c r="S1708" s="9" t="str">
        <f t="shared" ca="1" si="5123"/>
        <v>ESPUMANTE</v>
      </c>
      <c r="T1708" s="9" t="str">
        <f t="shared" ca="1" si="5123"/>
        <v>12_BTL_0,75 l</v>
      </c>
      <c r="U1708" s="29">
        <f t="shared" ca="1" si="5123"/>
        <v>12</v>
      </c>
      <c r="V1708" s="30">
        <f t="shared" ca="1" si="5123"/>
        <v>223</v>
      </c>
      <c r="W1708" s="30">
        <f t="shared" ca="1" si="5123"/>
        <v>111</v>
      </c>
    </row>
    <row r="1709" spans="1:23" ht="13">
      <c r="A1709" s="9">
        <f t="shared" si="8"/>
        <v>1706</v>
      </c>
      <c r="B1709" s="45">
        <v>16</v>
      </c>
      <c r="C1709" s="9">
        <f>MOD(A1709-1,COUNT('DATE Snapshot'!$A:$A))+1</f>
        <v>2</v>
      </c>
      <c r="D1709" s="25">
        <f t="shared" ref="D1709:I1709" ca="1" si="5124">INDIRECT(ADDRESS($C1709+1,D$2,,,D$1))</f>
        <v>42767</v>
      </c>
      <c r="E1709" s="27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8">
        <f t="shared" ca="1" si="5124"/>
        <v>42736</v>
      </c>
      <c r="I1709" s="9">
        <f t="shared" ca="1" si="5124"/>
        <v>4</v>
      </c>
      <c r="J1709" s="46">
        <f>TRUNC((A1709-1)/COUNT('DATE Snapshot'!A:A)/COUNT(PRODUCT!A:A),0)+1</f>
        <v>3</v>
      </c>
      <c r="K1709" s="9" t="str">
        <f t="shared" ref="K1709:O1709" ca="1" si="5125">INDIRECT(ADDRESS($J1709+1,K$2,,,K$1))</f>
        <v>AGUIA</v>
      </c>
      <c r="L1709" s="9" t="str">
        <f t="shared" ca="1" si="5125"/>
        <v>AG</v>
      </c>
      <c r="M1709" s="9" t="str">
        <f t="shared" ca="1" si="5125"/>
        <v>PORTO ALEGRE</v>
      </c>
      <c r="N1709" s="9" t="str">
        <f t="shared" ca="1" si="5125"/>
        <v>BRASIL</v>
      </c>
      <c r="O1709" s="9">
        <f t="shared" ca="1" si="5125"/>
        <v>0</v>
      </c>
      <c r="P1709" s="9">
        <f>MOD(TRUNC((A1709-1)/COUNT('DATE Snapshot'!A:A)),COUNT(PRODUCT!A:A))+1</f>
        <v>16</v>
      </c>
      <c r="Q1709" s="9" t="str">
        <f t="shared" ref="Q1709:W1709" ca="1" si="5126">INDIRECT(ADDRESS($P1709+1,Q$2,,,Q$1))</f>
        <v>ESPUMANTE DEMI-SEC</v>
      </c>
      <c r="R1709" s="9" t="str">
        <f t="shared" ca="1" si="5126"/>
        <v>ES_DS</v>
      </c>
      <c r="S1709" s="9" t="str">
        <f t="shared" ca="1" si="5126"/>
        <v>ESPUMANTE</v>
      </c>
      <c r="T1709" s="9" t="str">
        <f t="shared" ca="1" si="5126"/>
        <v>12_BTL_0,75 l</v>
      </c>
      <c r="U1709" s="29">
        <f t="shared" ca="1" si="5126"/>
        <v>12</v>
      </c>
      <c r="V1709" s="30">
        <f t="shared" ca="1" si="5126"/>
        <v>223</v>
      </c>
      <c r="W1709" s="30">
        <f t="shared" ca="1" si="5126"/>
        <v>111</v>
      </c>
    </row>
    <row r="1710" spans="1:23" ht="13">
      <c r="A1710" s="9">
        <f t="shared" si="8"/>
        <v>1707</v>
      </c>
      <c r="B1710" s="45">
        <v>6</v>
      </c>
      <c r="C1710" s="9">
        <f>MOD(A1710-1,COUNT('DATE Snapshot'!$A:$A))+1</f>
        <v>3</v>
      </c>
      <c r="D1710" s="25">
        <f t="shared" ref="D1710:I1710" ca="1" si="5127">INDIRECT(ADDRESS($C1710+1,D$2,,,D$1))</f>
        <v>42795</v>
      </c>
      <c r="E1710" s="27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8">
        <f t="shared" ca="1" si="5127"/>
        <v>42736</v>
      </c>
      <c r="I1710" s="9">
        <f t="shared" ca="1" si="5127"/>
        <v>4</v>
      </c>
      <c r="J1710" s="46">
        <f>TRUNC((A1710-1)/COUNT('DATE Snapshot'!A:A)/COUNT(PRODUCT!A:A),0)+1</f>
        <v>3</v>
      </c>
      <c r="K1710" s="9" t="str">
        <f t="shared" ref="K1710:O1710" ca="1" si="5128">INDIRECT(ADDRESS($J1710+1,K$2,,,K$1))</f>
        <v>AGUIA</v>
      </c>
      <c r="L1710" s="9" t="str">
        <f t="shared" ca="1" si="5128"/>
        <v>AG</v>
      </c>
      <c r="M1710" s="9" t="str">
        <f t="shared" ca="1" si="5128"/>
        <v>PORTO ALEGRE</v>
      </c>
      <c r="N1710" s="9" t="str">
        <f t="shared" ca="1" si="5128"/>
        <v>BRASIL</v>
      </c>
      <c r="O1710" s="9">
        <f t="shared" ca="1" si="5128"/>
        <v>0</v>
      </c>
      <c r="P1710" s="9">
        <f>MOD(TRUNC((A1710-1)/COUNT('DATE Snapshot'!A:A)),COUNT(PRODUCT!A:A))+1</f>
        <v>16</v>
      </c>
      <c r="Q1710" s="9" t="str">
        <f t="shared" ref="Q1710:W1710" ca="1" si="5129">INDIRECT(ADDRESS($P1710+1,Q$2,,,Q$1))</f>
        <v>ESPUMANTE DEMI-SEC</v>
      </c>
      <c r="R1710" s="9" t="str">
        <f t="shared" ca="1" si="5129"/>
        <v>ES_DS</v>
      </c>
      <c r="S1710" s="9" t="str">
        <f t="shared" ca="1" si="5129"/>
        <v>ESPUMANTE</v>
      </c>
      <c r="T1710" s="9" t="str">
        <f t="shared" ca="1" si="5129"/>
        <v>12_BTL_0,75 l</v>
      </c>
      <c r="U1710" s="29">
        <f t="shared" ca="1" si="5129"/>
        <v>12</v>
      </c>
      <c r="V1710" s="30">
        <f t="shared" ca="1" si="5129"/>
        <v>223</v>
      </c>
      <c r="W1710" s="30">
        <f t="shared" ca="1" si="5129"/>
        <v>111</v>
      </c>
    </row>
    <row r="1711" spans="1:23" ht="13">
      <c r="A1711" s="9">
        <f t="shared" si="8"/>
        <v>1708</v>
      </c>
      <c r="B1711" s="45">
        <v>10</v>
      </c>
      <c r="C1711" s="9">
        <f>MOD(A1711-1,COUNT('DATE Snapshot'!$A:$A))+1</f>
        <v>4</v>
      </c>
      <c r="D1711" s="25">
        <f t="shared" ref="D1711:I1711" ca="1" si="5130">INDIRECT(ADDRESS($C1711+1,D$2,,,D$1))</f>
        <v>42826</v>
      </c>
      <c r="E1711" s="27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8">
        <f t="shared" ca="1" si="5130"/>
        <v>42736</v>
      </c>
      <c r="I1711" s="9">
        <f t="shared" ca="1" si="5130"/>
        <v>7</v>
      </c>
      <c r="J1711" s="46">
        <f>TRUNC((A1711-1)/COUNT('DATE Snapshot'!A:A)/COUNT(PRODUCT!A:A),0)+1</f>
        <v>3</v>
      </c>
      <c r="K1711" s="9" t="str">
        <f t="shared" ref="K1711:O1711" ca="1" si="5131">INDIRECT(ADDRESS($J1711+1,K$2,,,K$1))</f>
        <v>AGUIA</v>
      </c>
      <c r="L1711" s="9" t="str">
        <f t="shared" ca="1" si="5131"/>
        <v>AG</v>
      </c>
      <c r="M1711" s="9" t="str">
        <f t="shared" ca="1" si="5131"/>
        <v>PORTO ALEGRE</v>
      </c>
      <c r="N1711" s="9" t="str">
        <f t="shared" ca="1" si="5131"/>
        <v>BRASIL</v>
      </c>
      <c r="O1711" s="9">
        <f t="shared" ca="1" si="5131"/>
        <v>0</v>
      </c>
      <c r="P1711" s="9">
        <f>MOD(TRUNC((A1711-1)/COUNT('DATE Snapshot'!A:A)),COUNT(PRODUCT!A:A))+1</f>
        <v>16</v>
      </c>
      <c r="Q1711" s="9" t="str">
        <f t="shared" ref="Q1711:W1711" ca="1" si="5132">INDIRECT(ADDRESS($P1711+1,Q$2,,,Q$1))</f>
        <v>ESPUMANTE DEMI-SEC</v>
      </c>
      <c r="R1711" s="9" t="str">
        <f t="shared" ca="1" si="5132"/>
        <v>ES_DS</v>
      </c>
      <c r="S1711" s="9" t="str">
        <f t="shared" ca="1" si="5132"/>
        <v>ESPUMANTE</v>
      </c>
      <c r="T1711" s="9" t="str">
        <f t="shared" ca="1" si="5132"/>
        <v>12_BTL_0,75 l</v>
      </c>
      <c r="U1711" s="29">
        <f t="shared" ca="1" si="5132"/>
        <v>12</v>
      </c>
      <c r="V1711" s="30">
        <f t="shared" ca="1" si="5132"/>
        <v>223</v>
      </c>
      <c r="W1711" s="30">
        <f t="shared" ca="1" si="5132"/>
        <v>111</v>
      </c>
    </row>
    <row r="1712" spans="1:23" ht="13">
      <c r="A1712" s="9">
        <f t="shared" si="8"/>
        <v>1709</v>
      </c>
      <c r="B1712" s="45">
        <v>5</v>
      </c>
      <c r="C1712" s="9">
        <f>MOD(A1712-1,COUNT('DATE Snapshot'!$A:$A))+1</f>
        <v>5</v>
      </c>
      <c r="D1712" s="25">
        <f t="shared" ref="D1712:I1712" ca="1" si="5133">INDIRECT(ADDRESS($C1712+1,D$2,,,D$1))</f>
        <v>42856</v>
      </c>
      <c r="E1712" s="27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8">
        <f t="shared" ca="1" si="5133"/>
        <v>42736</v>
      </c>
      <c r="I1712" s="9">
        <f t="shared" ca="1" si="5133"/>
        <v>2</v>
      </c>
      <c r="J1712" s="46">
        <f>TRUNC((A1712-1)/COUNT('DATE Snapshot'!A:A)/COUNT(PRODUCT!A:A),0)+1</f>
        <v>3</v>
      </c>
      <c r="K1712" s="9" t="str">
        <f t="shared" ref="K1712:O1712" ca="1" si="5134">INDIRECT(ADDRESS($J1712+1,K$2,,,K$1))</f>
        <v>AGUIA</v>
      </c>
      <c r="L1712" s="9" t="str">
        <f t="shared" ca="1" si="5134"/>
        <v>AG</v>
      </c>
      <c r="M1712" s="9" t="str">
        <f t="shared" ca="1" si="5134"/>
        <v>PORTO ALEGRE</v>
      </c>
      <c r="N1712" s="9" t="str">
        <f t="shared" ca="1" si="5134"/>
        <v>BRASIL</v>
      </c>
      <c r="O1712" s="9">
        <f t="shared" ca="1" si="5134"/>
        <v>0</v>
      </c>
      <c r="P1712" s="9">
        <f>MOD(TRUNC((A1712-1)/COUNT('DATE Snapshot'!A:A)),COUNT(PRODUCT!A:A))+1</f>
        <v>16</v>
      </c>
      <c r="Q1712" s="9" t="str">
        <f t="shared" ref="Q1712:W1712" ca="1" si="5135">INDIRECT(ADDRESS($P1712+1,Q$2,,,Q$1))</f>
        <v>ESPUMANTE DEMI-SEC</v>
      </c>
      <c r="R1712" s="9" t="str">
        <f t="shared" ca="1" si="5135"/>
        <v>ES_DS</v>
      </c>
      <c r="S1712" s="9" t="str">
        <f t="shared" ca="1" si="5135"/>
        <v>ESPUMANTE</v>
      </c>
      <c r="T1712" s="9" t="str">
        <f t="shared" ca="1" si="5135"/>
        <v>12_BTL_0,75 l</v>
      </c>
      <c r="U1712" s="29">
        <f t="shared" ca="1" si="5135"/>
        <v>12</v>
      </c>
      <c r="V1712" s="30">
        <f t="shared" ca="1" si="5135"/>
        <v>223</v>
      </c>
      <c r="W1712" s="30">
        <f t="shared" ca="1" si="5135"/>
        <v>111</v>
      </c>
    </row>
    <row r="1713" spans="1:23" ht="13">
      <c r="A1713" s="9">
        <f t="shared" si="8"/>
        <v>1710</v>
      </c>
      <c r="B1713" s="45">
        <v>11</v>
      </c>
      <c r="C1713" s="9">
        <f>MOD(A1713-1,COUNT('DATE Snapshot'!$A:$A))+1</f>
        <v>6</v>
      </c>
      <c r="D1713" s="25">
        <f t="shared" ref="D1713:I1713" ca="1" si="5136">INDIRECT(ADDRESS($C1713+1,D$2,,,D$1))</f>
        <v>42887</v>
      </c>
      <c r="E1713" s="27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8">
        <f t="shared" ca="1" si="5136"/>
        <v>42736</v>
      </c>
      <c r="I1713" s="9">
        <f t="shared" ca="1" si="5136"/>
        <v>5</v>
      </c>
      <c r="J1713" s="46">
        <f>TRUNC((A1713-1)/COUNT('DATE Snapshot'!A:A)/COUNT(PRODUCT!A:A),0)+1</f>
        <v>3</v>
      </c>
      <c r="K1713" s="9" t="str">
        <f t="shared" ref="K1713:O1713" ca="1" si="5137">INDIRECT(ADDRESS($J1713+1,K$2,,,K$1))</f>
        <v>AGUIA</v>
      </c>
      <c r="L1713" s="9" t="str">
        <f t="shared" ca="1" si="5137"/>
        <v>AG</v>
      </c>
      <c r="M1713" s="9" t="str">
        <f t="shared" ca="1" si="5137"/>
        <v>PORTO ALEGRE</v>
      </c>
      <c r="N1713" s="9" t="str">
        <f t="shared" ca="1" si="5137"/>
        <v>BRASIL</v>
      </c>
      <c r="O1713" s="9">
        <f t="shared" ca="1" si="5137"/>
        <v>0</v>
      </c>
      <c r="P1713" s="9">
        <f>MOD(TRUNC((A1713-1)/COUNT('DATE Snapshot'!A:A)),COUNT(PRODUCT!A:A))+1</f>
        <v>16</v>
      </c>
      <c r="Q1713" s="9" t="str">
        <f t="shared" ref="Q1713:W1713" ca="1" si="5138">INDIRECT(ADDRESS($P1713+1,Q$2,,,Q$1))</f>
        <v>ESPUMANTE DEMI-SEC</v>
      </c>
      <c r="R1713" s="9" t="str">
        <f t="shared" ca="1" si="5138"/>
        <v>ES_DS</v>
      </c>
      <c r="S1713" s="9" t="str">
        <f t="shared" ca="1" si="5138"/>
        <v>ESPUMANTE</v>
      </c>
      <c r="T1713" s="9" t="str">
        <f t="shared" ca="1" si="5138"/>
        <v>12_BTL_0,75 l</v>
      </c>
      <c r="U1713" s="29">
        <f t="shared" ca="1" si="5138"/>
        <v>12</v>
      </c>
      <c r="V1713" s="30">
        <f t="shared" ca="1" si="5138"/>
        <v>223</v>
      </c>
      <c r="W1713" s="30">
        <f t="shared" ca="1" si="5138"/>
        <v>111</v>
      </c>
    </row>
    <row r="1714" spans="1:23" ht="13">
      <c r="A1714" s="9">
        <f t="shared" si="8"/>
        <v>1711</v>
      </c>
      <c r="B1714" s="45">
        <v>15</v>
      </c>
      <c r="C1714" s="9">
        <f>MOD(A1714-1,COUNT('DATE Snapshot'!$A:$A))+1</f>
        <v>7</v>
      </c>
      <c r="D1714" s="25">
        <f t="shared" ref="D1714:I1714" ca="1" si="5139">INDIRECT(ADDRESS($C1714+1,D$2,,,D$1))</f>
        <v>42917</v>
      </c>
      <c r="E1714" s="27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8">
        <f t="shared" ca="1" si="5139"/>
        <v>42736</v>
      </c>
      <c r="I1714" s="9">
        <f t="shared" ca="1" si="5139"/>
        <v>7</v>
      </c>
      <c r="J1714" s="46">
        <f>TRUNC((A1714-1)/COUNT('DATE Snapshot'!A:A)/COUNT(PRODUCT!A:A),0)+1</f>
        <v>3</v>
      </c>
      <c r="K1714" s="9" t="str">
        <f t="shared" ref="K1714:O1714" ca="1" si="5140">INDIRECT(ADDRESS($J1714+1,K$2,,,K$1))</f>
        <v>AGUIA</v>
      </c>
      <c r="L1714" s="9" t="str">
        <f t="shared" ca="1" si="5140"/>
        <v>AG</v>
      </c>
      <c r="M1714" s="9" t="str">
        <f t="shared" ca="1" si="5140"/>
        <v>PORTO ALEGRE</v>
      </c>
      <c r="N1714" s="9" t="str">
        <f t="shared" ca="1" si="5140"/>
        <v>BRASIL</v>
      </c>
      <c r="O1714" s="9">
        <f t="shared" ca="1" si="5140"/>
        <v>0</v>
      </c>
      <c r="P1714" s="9">
        <f>MOD(TRUNC((A1714-1)/COUNT('DATE Snapshot'!A:A)),COUNT(PRODUCT!A:A))+1</f>
        <v>16</v>
      </c>
      <c r="Q1714" s="9" t="str">
        <f t="shared" ref="Q1714:W1714" ca="1" si="5141">INDIRECT(ADDRESS($P1714+1,Q$2,,,Q$1))</f>
        <v>ESPUMANTE DEMI-SEC</v>
      </c>
      <c r="R1714" s="9" t="str">
        <f t="shared" ca="1" si="5141"/>
        <v>ES_DS</v>
      </c>
      <c r="S1714" s="9" t="str">
        <f t="shared" ca="1" si="5141"/>
        <v>ESPUMANTE</v>
      </c>
      <c r="T1714" s="9" t="str">
        <f t="shared" ca="1" si="5141"/>
        <v>12_BTL_0,75 l</v>
      </c>
      <c r="U1714" s="29">
        <f t="shared" ca="1" si="5141"/>
        <v>12</v>
      </c>
      <c r="V1714" s="30">
        <f t="shared" ca="1" si="5141"/>
        <v>223</v>
      </c>
      <c r="W1714" s="30">
        <f t="shared" ca="1" si="5141"/>
        <v>111</v>
      </c>
    </row>
    <row r="1715" spans="1:23" ht="13">
      <c r="A1715" s="9">
        <f t="shared" si="8"/>
        <v>1712</v>
      </c>
      <c r="B1715" s="45">
        <v>18</v>
      </c>
      <c r="C1715" s="9">
        <f>MOD(A1715-1,COUNT('DATE Snapshot'!$A:$A))+1</f>
        <v>8</v>
      </c>
      <c r="D1715" s="25">
        <f t="shared" ref="D1715:I1715" ca="1" si="5142">INDIRECT(ADDRESS($C1715+1,D$2,,,D$1))</f>
        <v>42948</v>
      </c>
      <c r="E1715" s="27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8">
        <f t="shared" ca="1" si="5142"/>
        <v>42736</v>
      </c>
      <c r="I1715" s="9">
        <f t="shared" ca="1" si="5142"/>
        <v>3</v>
      </c>
      <c r="J1715" s="46">
        <f>TRUNC((A1715-1)/COUNT('DATE Snapshot'!A:A)/COUNT(PRODUCT!A:A),0)+1</f>
        <v>3</v>
      </c>
      <c r="K1715" s="9" t="str">
        <f t="shared" ref="K1715:O1715" ca="1" si="5143">INDIRECT(ADDRESS($J1715+1,K$2,,,K$1))</f>
        <v>AGUIA</v>
      </c>
      <c r="L1715" s="9" t="str">
        <f t="shared" ca="1" si="5143"/>
        <v>AG</v>
      </c>
      <c r="M1715" s="9" t="str">
        <f t="shared" ca="1" si="5143"/>
        <v>PORTO ALEGRE</v>
      </c>
      <c r="N1715" s="9" t="str">
        <f t="shared" ca="1" si="5143"/>
        <v>BRASIL</v>
      </c>
      <c r="O1715" s="9">
        <f t="shared" ca="1" si="5143"/>
        <v>0</v>
      </c>
      <c r="P1715" s="9">
        <f>MOD(TRUNC((A1715-1)/COUNT('DATE Snapshot'!A:A)),COUNT(PRODUCT!A:A))+1</f>
        <v>16</v>
      </c>
      <c r="Q1715" s="9" t="str">
        <f t="shared" ref="Q1715:W1715" ca="1" si="5144">INDIRECT(ADDRESS($P1715+1,Q$2,,,Q$1))</f>
        <v>ESPUMANTE DEMI-SEC</v>
      </c>
      <c r="R1715" s="9" t="str">
        <f t="shared" ca="1" si="5144"/>
        <v>ES_DS</v>
      </c>
      <c r="S1715" s="9" t="str">
        <f t="shared" ca="1" si="5144"/>
        <v>ESPUMANTE</v>
      </c>
      <c r="T1715" s="9" t="str">
        <f t="shared" ca="1" si="5144"/>
        <v>12_BTL_0,75 l</v>
      </c>
      <c r="U1715" s="29">
        <f t="shared" ca="1" si="5144"/>
        <v>12</v>
      </c>
      <c r="V1715" s="30">
        <f t="shared" ca="1" si="5144"/>
        <v>223</v>
      </c>
      <c r="W1715" s="30">
        <f t="shared" ca="1" si="5144"/>
        <v>111</v>
      </c>
    </row>
    <row r="1716" spans="1:23" ht="13">
      <c r="A1716" s="9">
        <f t="shared" si="8"/>
        <v>1713</v>
      </c>
      <c r="B1716" s="45">
        <v>16</v>
      </c>
      <c r="C1716" s="9">
        <f>MOD(A1716-1,COUNT('DATE Snapshot'!$A:$A))+1</f>
        <v>9</v>
      </c>
      <c r="D1716" s="25">
        <f t="shared" ref="D1716:I1716" ca="1" si="5145">INDIRECT(ADDRESS($C1716+1,D$2,,,D$1))</f>
        <v>42979</v>
      </c>
      <c r="E1716" s="27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8">
        <f t="shared" ca="1" si="5145"/>
        <v>42736</v>
      </c>
      <c r="I1716" s="9">
        <f t="shared" ca="1" si="5145"/>
        <v>6</v>
      </c>
      <c r="J1716" s="46">
        <f>TRUNC((A1716-1)/COUNT('DATE Snapshot'!A:A)/COUNT(PRODUCT!A:A),0)+1</f>
        <v>3</v>
      </c>
      <c r="K1716" s="9" t="str">
        <f t="shared" ref="K1716:O1716" ca="1" si="5146">INDIRECT(ADDRESS($J1716+1,K$2,,,K$1))</f>
        <v>AGUIA</v>
      </c>
      <c r="L1716" s="9" t="str">
        <f t="shared" ca="1" si="5146"/>
        <v>AG</v>
      </c>
      <c r="M1716" s="9" t="str">
        <f t="shared" ca="1" si="5146"/>
        <v>PORTO ALEGRE</v>
      </c>
      <c r="N1716" s="9" t="str">
        <f t="shared" ca="1" si="5146"/>
        <v>BRASIL</v>
      </c>
      <c r="O1716" s="9">
        <f t="shared" ca="1" si="5146"/>
        <v>0</v>
      </c>
      <c r="P1716" s="9">
        <f>MOD(TRUNC((A1716-1)/COUNT('DATE Snapshot'!A:A)),COUNT(PRODUCT!A:A))+1</f>
        <v>16</v>
      </c>
      <c r="Q1716" s="9" t="str">
        <f t="shared" ref="Q1716:W1716" ca="1" si="5147">INDIRECT(ADDRESS($P1716+1,Q$2,,,Q$1))</f>
        <v>ESPUMANTE DEMI-SEC</v>
      </c>
      <c r="R1716" s="9" t="str">
        <f t="shared" ca="1" si="5147"/>
        <v>ES_DS</v>
      </c>
      <c r="S1716" s="9" t="str">
        <f t="shared" ca="1" si="5147"/>
        <v>ESPUMANTE</v>
      </c>
      <c r="T1716" s="9" t="str">
        <f t="shared" ca="1" si="5147"/>
        <v>12_BTL_0,75 l</v>
      </c>
      <c r="U1716" s="29">
        <f t="shared" ca="1" si="5147"/>
        <v>12</v>
      </c>
      <c r="V1716" s="30">
        <f t="shared" ca="1" si="5147"/>
        <v>223</v>
      </c>
      <c r="W1716" s="30">
        <f t="shared" ca="1" si="5147"/>
        <v>111</v>
      </c>
    </row>
    <row r="1717" spans="1:23" ht="13">
      <c r="A1717" s="9">
        <f t="shared" si="8"/>
        <v>1714</v>
      </c>
      <c r="B1717" s="45">
        <v>9</v>
      </c>
      <c r="C1717" s="9">
        <f>MOD(A1717-1,COUNT('DATE Snapshot'!$A:$A))+1</f>
        <v>10</v>
      </c>
      <c r="D1717" s="25">
        <f t="shared" ref="D1717:I1717" ca="1" si="5148">INDIRECT(ADDRESS($C1717+1,D$2,,,D$1))</f>
        <v>43009</v>
      </c>
      <c r="E1717" s="27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8">
        <f t="shared" ca="1" si="5148"/>
        <v>42736</v>
      </c>
      <c r="I1717" s="9">
        <f t="shared" ca="1" si="5148"/>
        <v>1</v>
      </c>
      <c r="J1717" s="46">
        <f>TRUNC((A1717-1)/COUNT('DATE Snapshot'!A:A)/COUNT(PRODUCT!A:A),0)+1</f>
        <v>3</v>
      </c>
      <c r="K1717" s="9" t="str">
        <f t="shared" ref="K1717:O1717" ca="1" si="5149">INDIRECT(ADDRESS($J1717+1,K$2,,,K$1))</f>
        <v>AGUIA</v>
      </c>
      <c r="L1717" s="9" t="str">
        <f t="shared" ca="1" si="5149"/>
        <v>AG</v>
      </c>
      <c r="M1717" s="9" t="str">
        <f t="shared" ca="1" si="5149"/>
        <v>PORTO ALEGRE</v>
      </c>
      <c r="N1717" s="9" t="str">
        <f t="shared" ca="1" si="5149"/>
        <v>BRASIL</v>
      </c>
      <c r="O1717" s="9">
        <f t="shared" ca="1" si="5149"/>
        <v>0</v>
      </c>
      <c r="P1717" s="9">
        <f>MOD(TRUNC((A1717-1)/COUNT('DATE Snapshot'!A:A)),COUNT(PRODUCT!A:A))+1</f>
        <v>16</v>
      </c>
      <c r="Q1717" s="9" t="str">
        <f t="shared" ref="Q1717:W1717" ca="1" si="5150">INDIRECT(ADDRESS($P1717+1,Q$2,,,Q$1))</f>
        <v>ESPUMANTE DEMI-SEC</v>
      </c>
      <c r="R1717" s="9" t="str">
        <f t="shared" ca="1" si="5150"/>
        <v>ES_DS</v>
      </c>
      <c r="S1717" s="9" t="str">
        <f t="shared" ca="1" si="5150"/>
        <v>ESPUMANTE</v>
      </c>
      <c r="T1717" s="9" t="str">
        <f t="shared" ca="1" si="5150"/>
        <v>12_BTL_0,75 l</v>
      </c>
      <c r="U1717" s="29">
        <f t="shared" ca="1" si="5150"/>
        <v>12</v>
      </c>
      <c r="V1717" s="30">
        <f t="shared" ca="1" si="5150"/>
        <v>223</v>
      </c>
      <c r="W1717" s="30">
        <f t="shared" ca="1" si="5150"/>
        <v>111</v>
      </c>
    </row>
    <row r="1718" spans="1:23" ht="13">
      <c r="A1718" s="9">
        <f t="shared" si="8"/>
        <v>1715</v>
      </c>
      <c r="B1718" s="45">
        <v>12</v>
      </c>
      <c r="C1718" s="9">
        <f>MOD(A1718-1,COUNT('DATE Snapshot'!$A:$A))+1</f>
        <v>11</v>
      </c>
      <c r="D1718" s="25">
        <f t="shared" ref="D1718:I1718" ca="1" si="5151">INDIRECT(ADDRESS($C1718+1,D$2,,,D$1))</f>
        <v>43040</v>
      </c>
      <c r="E1718" s="27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8">
        <f t="shared" ca="1" si="5151"/>
        <v>42736</v>
      </c>
      <c r="I1718" s="9">
        <f t="shared" ca="1" si="5151"/>
        <v>4</v>
      </c>
      <c r="J1718" s="46">
        <f>TRUNC((A1718-1)/COUNT('DATE Snapshot'!A:A)/COUNT(PRODUCT!A:A),0)+1</f>
        <v>3</v>
      </c>
      <c r="K1718" s="9" t="str">
        <f t="shared" ref="K1718:O1718" ca="1" si="5152">INDIRECT(ADDRESS($J1718+1,K$2,,,K$1))</f>
        <v>AGUIA</v>
      </c>
      <c r="L1718" s="9" t="str">
        <f t="shared" ca="1" si="5152"/>
        <v>AG</v>
      </c>
      <c r="M1718" s="9" t="str">
        <f t="shared" ca="1" si="5152"/>
        <v>PORTO ALEGRE</v>
      </c>
      <c r="N1718" s="9" t="str">
        <f t="shared" ca="1" si="5152"/>
        <v>BRASIL</v>
      </c>
      <c r="O1718" s="9">
        <f t="shared" ca="1" si="5152"/>
        <v>0</v>
      </c>
      <c r="P1718" s="9">
        <f>MOD(TRUNC((A1718-1)/COUNT('DATE Snapshot'!A:A)),COUNT(PRODUCT!A:A))+1</f>
        <v>16</v>
      </c>
      <c r="Q1718" s="9" t="str">
        <f t="shared" ref="Q1718:W1718" ca="1" si="5153">INDIRECT(ADDRESS($P1718+1,Q$2,,,Q$1))</f>
        <v>ESPUMANTE DEMI-SEC</v>
      </c>
      <c r="R1718" s="9" t="str">
        <f t="shared" ca="1" si="5153"/>
        <v>ES_DS</v>
      </c>
      <c r="S1718" s="9" t="str">
        <f t="shared" ca="1" si="5153"/>
        <v>ESPUMANTE</v>
      </c>
      <c r="T1718" s="9" t="str">
        <f t="shared" ca="1" si="5153"/>
        <v>12_BTL_0,75 l</v>
      </c>
      <c r="U1718" s="29">
        <f t="shared" ca="1" si="5153"/>
        <v>12</v>
      </c>
      <c r="V1718" s="30">
        <f t="shared" ca="1" si="5153"/>
        <v>223</v>
      </c>
      <c r="W1718" s="30">
        <f t="shared" ca="1" si="5153"/>
        <v>111</v>
      </c>
    </row>
    <row r="1719" spans="1:23" ht="13">
      <c r="A1719" s="9">
        <f t="shared" si="8"/>
        <v>1716</v>
      </c>
      <c r="B1719" s="45">
        <v>12</v>
      </c>
      <c r="C1719" s="9">
        <f>MOD(A1719-1,COUNT('DATE Snapshot'!$A:$A))+1</f>
        <v>12</v>
      </c>
      <c r="D1719" s="25">
        <f t="shared" ref="D1719:I1719" ca="1" si="5154">INDIRECT(ADDRESS($C1719+1,D$2,,,D$1))</f>
        <v>43070</v>
      </c>
      <c r="E1719" s="27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8">
        <f t="shared" ca="1" si="5154"/>
        <v>42736</v>
      </c>
      <c r="I1719" s="9">
        <f t="shared" ca="1" si="5154"/>
        <v>6</v>
      </c>
      <c r="J1719" s="46">
        <f>TRUNC((A1719-1)/COUNT('DATE Snapshot'!A:A)/COUNT(PRODUCT!A:A),0)+1</f>
        <v>3</v>
      </c>
      <c r="K1719" s="9" t="str">
        <f t="shared" ref="K1719:O1719" ca="1" si="5155">INDIRECT(ADDRESS($J1719+1,K$2,,,K$1))</f>
        <v>AGUIA</v>
      </c>
      <c r="L1719" s="9" t="str">
        <f t="shared" ca="1" si="5155"/>
        <v>AG</v>
      </c>
      <c r="M1719" s="9" t="str">
        <f t="shared" ca="1" si="5155"/>
        <v>PORTO ALEGRE</v>
      </c>
      <c r="N1719" s="9" t="str">
        <f t="shared" ca="1" si="5155"/>
        <v>BRASIL</v>
      </c>
      <c r="O1719" s="9">
        <f t="shared" ca="1" si="5155"/>
        <v>0</v>
      </c>
      <c r="P1719" s="9">
        <f>MOD(TRUNC((A1719-1)/COUNT('DATE Snapshot'!A:A)),COUNT(PRODUCT!A:A))+1</f>
        <v>16</v>
      </c>
      <c r="Q1719" s="9" t="str">
        <f t="shared" ref="Q1719:W1719" ca="1" si="5156">INDIRECT(ADDRESS($P1719+1,Q$2,,,Q$1))</f>
        <v>ESPUMANTE DEMI-SEC</v>
      </c>
      <c r="R1719" s="9" t="str">
        <f t="shared" ca="1" si="5156"/>
        <v>ES_DS</v>
      </c>
      <c r="S1719" s="9" t="str">
        <f t="shared" ca="1" si="5156"/>
        <v>ESPUMANTE</v>
      </c>
      <c r="T1719" s="9" t="str">
        <f t="shared" ca="1" si="5156"/>
        <v>12_BTL_0,75 l</v>
      </c>
      <c r="U1719" s="29">
        <f t="shared" ca="1" si="5156"/>
        <v>12</v>
      </c>
      <c r="V1719" s="30">
        <f t="shared" ca="1" si="5156"/>
        <v>223</v>
      </c>
      <c r="W1719" s="30">
        <f t="shared" ca="1" si="5156"/>
        <v>111</v>
      </c>
    </row>
    <row r="1720" spans="1:23" ht="13">
      <c r="A1720" s="9">
        <f t="shared" si="8"/>
        <v>1717</v>
      </c>
      <c r="B1720" s="45">
        <v>13</v>
      </c>
      <c r="C1720" s="9">
        <f>MOD(A1720-1,COUNT('DATE Snapshot'!$A:$A))+1</f>
        <v>13</v>
      </c>
      <c r="D1720" s="25">
        <f t="shared" ref="D1720:I1720" ca="1" si="5157">INDIRECT(ADDRESS($C1720+1,D$2,,,D$1))</f>
        <v>43101</v>
      </c>
      <c r="E1720" s="27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8">
        <f t="shared" ca="1" si="5157"/>
        <v>43101</v>
      </c>
      <c r="I1720" s="9">
        <f t="shared" ca="1" si="5157"/>
        <v>2</v>
      </c>
      <c r="J1720" s="46">
        <f>TRUNC((A1720-1)/COUNT('DATE Snapshot'!A:A)/COUNT(PRODUCT!A:A),0)+1</f>
        <v>3</v>
      </c>
      <c r="K1720" s="9" t="str">
        <f t="shared" ref="K1720:O1720" ca="1" si="5158">INDIRECT(ADDRESS($J1720+1,K$2,,,K$1))</f>
        <v>AGUIA</v>
      </c>
      <c r="L1720" s="9" t="str">
        <f t="shared" ca="1" si="5158"/>
        <v>AG</v>
      </c>
      <c r="M1720" s="9" t="str">
        <f t="shared" ca="1" si="5158"/>
        <v>PORTO ALEGRE</v>
      </c>
      <c r="N1720" s="9" t="str">
        <f t="shared" ca="1" si="5158"/>
        <v>BRASIL</v>
      </c>
      <c r="O1720" s="9">
        <f t="shared" ca="1" si="5158"/>
        <v>0</v>
      </c>
      <c r="P1720" s="9">
        <f>MOD(TRUNC((A1720-1)/COUNT('DATE Snapshot'!A:A)),COUNT(PRODUCT!A:A))+1</f>
        <v>16</v>
      </c>
      <c r="Q1720" s="9" t="str">
        <f t="shared" ref="Q1720:W1720" ca="1" si="5159">INDIRECT(ADDRESS($P1720+1,Q$2,,,Q$1))</f>
        <v>ESPUMANTE DEMI-SEC</v>
      </c>
      <c r="R1720" s="9" t="str">
        <f t="shared" ca="1" si="5159"/>
        <v>ES_DS</v>
      </c>
      <c r="S1720" s="9" t="str">
        <f t="shared" ca="1" si="5159"/>
        <v>ESPUMANTE</v>
      </c>
      <c r="T1720" s="9" t="str">
        <f t="shared" ca="1" si="5159"/>
        <v>12_BTL_0,75 l</v>
      </c>
      <c r="U1720" s="29">
        <f t="shared" ca="1" si="5159"/>
        <v>12</v>
      </c>
      <c r="V1720" s="30">
        <f t="shared" ca="1" si="5159"/>
        <v>223</v>
      </c>
      <c r="W1720" s="30">
        <f t="shared" ca="1" si="5159"/>
        <v>111</v>
      </c>
    </row>
    <row r="1721" spans="1:23" ht="13">
      <c r="A1721" s="9">
        <f t="shared" si="8"/>
        <v>1718</v>
      </c>
      <c r="B1721" s="45">
        <v>2</v>
      </c>
      <c r="C1721" s="9">
        <f>MOD(A1721-1,COUNT('DATE Snapshot'!$A:$A))+1</f>
        <v>14</v>
      </c>
      <c r="D1721" s="25">
        <f t="shared" ref="D1721:I1721" ca="1" si="5160">INDIRECT(ADDRESS($C1721+1,D$2,,,D$1))</f>
        <v>43132</v>
      </c>
      <c r="E1721" s="27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8">
        <f t="shared" ca="1" si="5160"/>
        <v>43101</v>
      </c>
      <c r="I1721" s="9">
        <f t="shared" ca="1" si="5160"/>
        <v>5</v>
      </c>
      <c r="J1721" s="46">
        <f>TRUNC((A1721-1)/COUNT('DATE Snapshot'!A:A)/COUNT(PRODUCT!A:A),0)+1</f>
        <v>3</v>
      </c>
      <c r="K1721" s="9" t="str">
        <f t="shared" ref="K1721:O1721" ca="1" si="5161">INDIRECT(ADDRESS($J1721+1,K$2,,,K$1))</f>
        <v>AGUIA</v>
      </c>
      <c r="L1721" s="9" t="str">
        <f t="shared" ca="1" si="5161"/>
        <v>AG</v>
      </c>
      <c r="M1721" s="9" t="str">
        <f t="shared" ca="1" si="5161"/>
        <v>PORTO ALEGRE</v>
      </c>
      <c r="N1721" s="9" t="str">
        <f t="shared" ca="1" si="5161"/>
        <v>BRASIL</v>
      </c>
      <c r="O1721" s="9">
        <f t="shared" ca="1" si="5161"/>
        <v>0</v>
      </c>
      <c r="P1721" s="9">
        <f>MOD(TRUNC((A1721-1)/COUNT('DATE Snapshot'!A:A)),COUNT(PRODUCT!A:A))+1</f>
        <v>16</v>
      </c>
      <c r="Q1721" s="9" t="str">
        <f t="shared" ref="Q1721:W1721" ca="1" si="5162">INDIRECT(ADDRESS($P1721+1,Q$2,,,Q$1))</f>
        <v>ESPUMANTE DEMI-SEC</v>
      </c>
      <c r="R1721" s="9" t="str">
        <f t="shared" ca="1" si="5162"/>
        <v>ES_DS</v>
      </c>
      <c r="S1721" s="9" t="str">
        <f t="shared" ca="1" si="5162"/>
        <v>ESPUMANTE</v>
      </c>
      <c r="T1721" s="9" t="str">
        <f t="shared" ca="1" si="5162"/>
        <v>12_BTL_0,75 l</v>
      </c>
      <c r="U1721" s="29">
        <f t="shared" ca="1" si="5162"/>
        <v>12</v>
      </c>
      <c r="V1721" s="30">
        <f t="shared" ca="1" si="5162"/>
        <v>223</v>
      </c>
      <c r="W1721" s="30">
        <f t="shared" ca="1" si="5162"/>
        <v>111</v>
      </c>
    </row>
    <row r="1722" spans="1:23" ht="13">
      <c r="A1722" s="9">
        <f t="shared" si="8"/>
        <v>1719</v>
      </c>
      <c r="B1722" s="45">
        <v>6</v>
      </c>
      <c r="C1722" s="9">
        <f>MOD(A1722-1,COUNT('DATE Snapshot'!$A:$A))+1</f>
        <v>15</v>
      </c>
      <c r="D1722" s="25">
        <f t="shared" ref="D1722:I1722" ca="1" si="5163">INDIRECT(ADDRESS($C1722+1,D$2,,,D$1))</f>
        <v>43160</v>
      </c>
      <c r="E1722" s="27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8">
        <f t="shared" ca="1" si="5163"/>
        <v>43101</v>
      </c>
      <c r="I1722" s="9">
        <f t="shared" ca="1" si="5163"/>
        <v>5</v>
      </c>
      <c r="J1722" s="46">
        <f>TRUNC((A1722-1)/COUNT('DATE Snapshot'!A:A)/COUNT(PRODUCT!A:A),0)+1</f>
        <v>3</v>
      </c>
      <c r="K1722" s="9" t="str">
        <f t="shared" ref="K1722:O1722" ca="1" si="5164">INDIRECT(ADDRESS($J1722+1,K$2,,,K$1))</f>
        <v>AGUIA</v>
      </c>
      <c r="L1722" s="9" t="str">
        <f t="shared" ca="1" si="5164"/>
        <v>AG</v>
      </c>
      <c r="M1722" s="9" t="str">
        <f t="shared" ca="1" si="5164"/>
        <v>PORTO ALEGRE</v>
      </c>
      <c r="N1722" s="9" t="str">
        <f t="shared" ca="1" si="5164"/>
        <v>BRASIL</v>
      </c>
      <c r="O1722" s="9">
        <f t="shared" ca="1" si="5164"/>
        <v>0</v>
      </c>
      <c r="P1722" s="9">
        <f>MOD(TRUNC((A1722-1)/COUNT('DATE Snapshot'!A:A)),COUNT(PRODUCT!A:A))+1</f>
        <v>16</v>
      </c>
      <c r="Q1722" s="9" t="str">
        <f t="shared" ref="Q1722:W1722" ca="1" si="5165">INDIRECT(ADDRESS($P1722+1,Q$2,,,Q$1))</f>
        <v>ESPUMANTE DEMI-SEC</v>
      </c>
      <c r="R1722" s="9" t="str">
        <f t="shared" ca="1" si="5165"/>
        <v>ES_DS</v>
      </c>
      <c r="S1722" s="9" t="str">
        <f t="shared" ca="1" si="5165"/>
        <v>ESPUMANTE</v>
      </c>
      <c r="T1722" s="9" t="str">
        <f t="shared" ca="1" si="5165"/>
        <v>12_BTL_0,75 l</v>
      </c>
      <c r="U1722" s="29">
        <f t="shared" ca="1" si="5165"/>
        <v>12</v>
      </c>
      <c r="V1722" s="30">
        <f t="shared" ca="1" si="5165"/>
        <v>223</v>
      </c>
      <c r="W1722" s="30">
        <f t="shared" ca="1" si="5165"/>
        <v>111</v>
      </c>
    </row>
    <row r="1723" spans="1:23" ht="13">
      <c r="A1723" s="9">
        <f t="shared" si="8"/>
        <v>1720</v>
      </c>
      <c r="B1723" s="45">
        <v>11</v>
      </c>
      <c r="C1723" s="9">
        <f>MOD(A1723-1,COUNT('DATE Snapshot'!$A:$A))+1</f>
        <v>16</v>
      </c>
      <c r="D1723" s="25">
        <f t="shared" ref="D1723:I1723" ca="1" si="5166">INDIRECT(ADDRESS($C1723+1,D$2,,,D$1))</f>
        <v>43191</v>
      </c>
      <c r="E1723" s="27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8">
        <f t="shared" ca="1" si="5166"/>
        <v>43101</v>
      </c>
      <c r="I1723" s="9">
        <f t="shared" ca="1" si="5166"/>
        <v>1</v>
      </c>
      <c r="J1723" s="46">
        <f>TRUNC((A1723-1)/COUNT('DATE Snapshot'!A:A)/COUNT(PRODUCT!A:A),0)+1</f>
        <v>3</v>
      </c>
      <c r="K1723" s="9" t="str">
        <f t="shared" ref="K1723:O1723" ca="1" si="5167">INDIRECT(ADDRESS($J1723+1,K$2,,,K$1))</f>
        <v>AGUIA</v>
      </c>
      <c r="L1723" s="9" t="str">
        <f t="shared" ca="1" si="5167"/>
        <v>AG</v>
      </c>
      <c r="M1723" s="9" t="str">
        <f t="shared" ca="1" si="5167"/>
        <v>PORTO ALEGRE</v>
      </c>
      <c r="N1723" s="9" t="str">
        <f t="shared" ca="1" si="5167"/>
        <v>BRASIL</v>
      </c>
      <c r="O1723" s="9">
        <f t="shared" ca="1" si="5167"/>
        <v>0</v>
      </c>
      <c r="P1723" s="9">
        <f>MOD(TRUNC((A1723-1)/COUNT('DATE Snapshot'!A:A)),COUNT(PRODUCT!A:A))+1</f>
        <v>16</v>
      </c>
      <c r="Q1723" s="9" t="str">
        <f t="shared" ref="Q1723:W1723" ca="1" si="5168">INDIRECT(ADDRESS($P1723+1,Q$2,,,Q$1))</f>
        <v>ESPUMANTE DEMI-SEC</v>
      </c>
      <c r="R1723" s="9" t="str">
        <f t="shared" ca="1" si="5168"/>
        <v>ES_DS</v>
      </c>
      <c r="S1723" s="9" t="str">
        <f t="shared" ca="1" si="5168"/>
        <v>ESPUMANTE</v>
      </c>
      <c r="T1723" s="9" t="str">
        <f t="shared" ca="1" si="5168"/>
        <v>12_BTL_0,75 l</v>
      </c>
      <c r="U1723" s="29">
        <f t="shared" ca="1" si="5168"/>
        <v>12</v>
      </c>
      <c r="V1723" s="30">
        <f t="shared" ca="1" si="5168"/>
        <v>223</v>
      </c>
      <c r="W1723" s="30">
        <f t="shared" ca="1" si="5168"/>
        <v>111</v>
      </c>
    </row>
    <row r="1724" spans="1:23" ht="13">
      <c r="A1724" s="9">
        <f t="shared" si="8"/>
        <v>1721</v>
      </c>
      <c r="B1724" s="45">
        <v>8</v>
      </c>
      <c r="C1724" s="9">
        <f>MOD(A1724-1,COUNT('DATE Snapshot'!$A:$A))+1</f>
        <v>17</v>
      </c>
      <c r="D1724" s="25">
        <f t="shared" ref="D1724:I1724" ca="1" si="5169">INDIRECT(ADDRESS($C1724+1,D$2,,,D$1))</f>
        <v>43221</v>
      </c>
      <c r="E1724" s="27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8">
        <f t="shared" ca="1" si="5169"/>
        <v>43101</v>
      </c>
      <c r="I1724" s="9">
        <f t="shared" ca="1" si="5169"/>
        <v>3</v>
      </c>
      <c r="J1724" s="46">
        <f>TRUNC((A1724-1)/COUNT('DATE Snapshot'!A:A)/COUNT(PRODUCT!A:A),0)+1</f>
        <v>3</v>
      </c>
      <c r="K1724" s="9" t="str">
        <f t="shared" ref="K1724:O1724" ca="1" si="5170">INDIRECT(ADDRESS($J1724+1,K$2,,,K$1))</f>
        <v>AGUIA</v>
      </c>
      <c r="L1724" s="9" t="str">
        <f t="shared" ca="1" si="5170"/>
        <v>AG</v>
      </c>
      <c r="M1724" s="9" t="str">
        <f t="shared" ca="1" si="5170"/>
        <v>PORTO ALEGRE</v>
      </c>
      <c r="N1724" s="9" t="str">
        <f t="shared" ca="1" si="5170"/>
        <v>BRASIL</v>
      </c>
      <c r="O1724" s="9">
        <f t="shared" ca="1" si="5170"/>
        <v>0</v>
      </c>
      <c r="P1724" s="9">
        <f>MOD(TRUNC((A1724-1)/COUNT('DATE Snapshot'!A:A)),COUNT(PRODUCT!A:A))+1</f>
        <v>16</v>
      </c>
      <c r="Q1724" s="9" t="str">
        <f t="shared" ref="Q1724:W1724" ca="1" si="5171">INDIRECT(ADDRESS($P1724+1,Q$2,,,Q$1))</f>
        <v>ESPUMANTE DEMI-SEC</v>
      </c>
      <c r="R1724" s="9" t="str">
        <f t="shared" ca="1" si="5171"/>
        <v>ES_DS</v>
      </c>
      <c r="S1724" s="9" t="str">
        <f t="shared" ca="1" si="5171"/>
        <v>ESPUMANTE</v>
      </c>
      <c r="T1724" s="9" t="str">
        <f t="shared" ca="1" si="5171"/>
        <v>12_BTL_0,75 l</v>
      </c>
      <c r="U1724" s="29">
        <f t="shared" ca="1" si="5171"/>
        <v>12</v>
      </c>
      <c r="V1724" s="30">
        <f t="shared" ca="1" si="5171"/>
        <v>223</v>
      </c>
      <c r="W1724" s="30">
        <f t="shared" ca="1" si="5171"/>
        <v>111</v>
      </c>
    </row>
    <row r="1725" spans="1:23" ht="13">
      <c r="A1725" s="9">
        <f t="shared" si="8"/>
        <v>1722</v>
      </c>
      <c r="B1725" s="45">
        <v>15</v>
      </c>
      <c r="C1725" s="9">
        <f>MOD(A1725-1,COUNT('DATE Snapshot'!$A:$A))+1</f>
        <v>18</v>
      </c>
      <c r="D1725" s="25">
        <f t="shared" ref="D1725:I1725" ca="1" si="5172">INDIRECT(ADDRESS($C1725+1,D$2,,,D$1))</f>
        <v>43252</v>
      </c>
      <c r="E1725" s="27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8">
        <f t="shared" ca="1" si="5172"/>
        <v>43101</v>
      </c>
      <c r="I1725" s="9">
        <f t="shared" ca="1" si="5172"/>
        <v>6</v>
      </c>
      <c r="J1725" s="46">
        <f>TRUNC((A1725-1)/COUNT('DATE Snapshot'!A:A)/COUNT(PRODUCT!A:A),0)+1</f>
        <v>3</v>
      </c>
      <c r="K1725" s="9" t="str">
        <f t="shared" ref="K1725:O1725" ca="1" si="5173">INDIRECT(ADDRESS($J1725+1,K$2,,,K$1))</f>
        <v>AGUIA</v>
      </c>
      <c r="L1725" s="9" t="str">
        <f t="shared" ca="1" si="5173"/>
        <v>AG</v>
      </c>
      <c r="M1725" s="9" t="str">
        <f t="shared" ca="1" si="5173"/>
        <v>PORTO ALEGRE</v>
      </c>
      <c r="N1725" s="9" t="str">
        <f t="shared" ca="1" si="5173"/>
        <v>BRASIL</v>
      </c>
      <c r="O1725" s="9">
        <f t="shared" ca="1" si="5173"/>
        <v>0</v>
      </c>
      <c r="P1725" s="9">
        <f>MOD(TRUNC((A1725-1)/COUNT('DATE Snapshot'!A:A)),COUNT(PRODUCT!A:A))+1</f>
        <v>16</v>
      </c>
      <c r="Q1725" s="9" t="str">
        <f t="shared" ref="Q1725:W1725" ca="1" si="5174">INDIRECT(ADDRESS($P1725+1,Q$2,,,Q$1))</f>
        <v>ESPUMANTE DEMI-SEC</v>
      </c>
      <c r="R1725" s="9" t="str">
        <f t="shared" ca="1" si="5174"/>
        <v>ES_DS</v>
      </c>
      <c r="S1725" s="9" t="str">
        <f t="shared" ca="1" si="5174"/>
        <v>ESPUMANTE</v>
      </c>
      <c r="T1725" s="9" t="str">
        <f t="shared" ca="1" si="5174"/>
        <v>12_BTL_0,75 l</v>
      </c>
      <c r="U1725" s="29">
        <f t="shared" ca="1" si="5174"/>
        <v>12</v>
      </c>
      <c r="V1725" s="30">
        <f t="shared" ca="1" si="5174"/>
        <v>223</v>
      </c>
      <c r="W1725" s="30">
        <f t="shared" ca="1" si="5174"/>
        <v>111</v>
      </c>
    </row>
    <row r="1726" spans="1:23" ht="13">
      <c r="A1726" s="9">
        <f t="shared" si="8"/>
        <v>1723</v>
      </c>
      <c r="B1726" s="45">
        <v>9</v>
      </c>
      <c r="C1726" s="9">
        <f>MOD(A1726-1,COUNT('DATE Snapshot'!$A:$A))+1</f>
        <v>19</v>
      </c>
      <c r="D1726" s="25">
        <f t="shared" ref="D1726:I1726" ca="1" si="5175">INDIRECT(ADDRESS($C1726+1,D$2,,,D$1))</f>
        <v>43282</v>
      </c>
      <c r="E1726" s="27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8">
        <f t="shared" ca="1" si="5175"/>
        <v>43101</v>
      </c>
      <c r="I1726" s="9">
        <f t="shared" ca="1" si="5175"/>
        <v>1</v>
      </c>
      <c r="J1726" s="46">
        <f>TRUNC((A1726-1)/COUNT('DATE Snapshot'!A:A)/COUNT(PRODUCT!A:A),0)+1</f>
        <v>3</v>
      </c>
      <c r="K1726" s="9" t="str">
        <f t="shared" ref="K1726:O1726" ca="1" si="5176">INDIRECT(ADDRESS($J1726+1,K$2,,,K$1))</f>
        <v>AGUIA</v>
      </c>
      <c r="L1726" s="9" t="str">
        <f t="shared" ca="1" si="5176"/>
        <v>AG</v>
      </c>
      <c r="M1726" s="9" t="str">
        <f t="shared" ca="1" si="5176"/>
        <v>PORTO ALEGRE</v>
      </c>
      <c r="N1726" s="9" t="str">
        <f t="shared" ca="1" si="5176"/>
        <v>BRASIL</v>
      </c>
      <c r="O1726" s="9">
        <f t="shared" ca="1" si="5176"/>
        <v>0</v>
      </c>
      <c r="P1726" s="9">
        <f>MOD(TRUNC((A1726-1)/COUNT('DATE Snapshot'!A:A)),COUNT(PRODUCT!A:A))+1</f>
        <v>16</v>
      </c>
      <c r="Q1726" s="9" t="str">
        <f t="shared" ref="Q1726:W1726" ca="1" si="5177">INDIRECT(ADDRESS($P1726+1,Q$2,,,Q$1))</f>
        <v>ESPUMANTE DEMI-SEC</v>
      </c>
      <c r="R1726" s="9" t="str">
        <f t="shared" ca="1" si="5177"/>
        <v>ES_DS</v>
      </c>
      <c r="S1726" s="9" t="str">
        <f t="shared" ca="1" si="5177"/>
        <v>ESPUMANTE</v>
      </c>
      <c r="T1726" s="9" t="str">
        <f t="shared" ca="1" si="5177"/>
        <v>12_BTL_0,75 l</v>
      </c>
      <c r="U1726" s="29">
        <f t="shared" ca="1" si="5177"/>
        <v>12</v>
      </c>
      <c r="V1726" s="30">
        <f t="shared" ca="1" si="5177"/>
        <v>223</v>
      </c>
      <c r="W1726" s="30">
        <f t="shared" ca="1" si="5177"/>
        <v>111</v>
      </c>
    </row>
    <row r="1727" spans="1:23" ht="13">
      <c r="A1727" s="9">
        <f t="shared" si="8"/>
        <v>1724</v>
      </c>
      <c r="B1727" s="45">
        <v>7</v>
      </c>
      <c r="C1727" s="9">
        <f>MOD(A1727-1,COUNT('DATE Snapshot'!$A:$A))+1</f>
        <v>20</v>
      </c>
      <c r="D1727" s="25">
        <f t="shared" ref="D1727:I1727" ca="1" si="5178">INDIRECT(ADDRESS($C1727+1,D$2,,,D$1))</f>
        <v>43313</v>
      </c>
      <c r="E1727" s="27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8">
        <f t="shared" ca="1" si="5178"/>
        <v>43101</v>
      </c>
      <c r="I1727" s="9">
        <f t="shared" ca="1" si="5178"/>
        <v>4</v>
      </c>
      <c r="J1727" s="46">
        <f>TRUNC((A1727-1)/COUNT('DATE Snapshot'!A:A)/COUNT(PRODUCT!A:A),0)+1</f>
        <v>3</v>
      </c>
      <c r="K1727" s="9" t="str">
        <f t="shared" ref="K1727:O1727" ca="1" si="5179">INDIRECT(ADDRESS($J1727+1,K$2,,,K$1))</f>
        <v>AGUIA</v>
      </c>
      <c r="L1727" s="9" t="str">
        <f t="shared" ca="1" si="5179"/>
        <v>AG</v>
      </c>
      <c r="M1727" s="9" t="str">
        <f t="shared" ca="1" si="5179"/>
        <v>PORTO ALEGRE</v>
      </c>
      <c r="N1727" s="9" t="str">
        <f t="shared" ca="1" si="5179"/>
        <v>BRASIL</v>
      </c>
      <c r="O1727" s="9">
        <f t="shared" ca="1" si="5179"/>
        <v>0</v>
      </c>
      <c r="P1727" s="9">
        <f>MOD(TRUNC((A1727-1)/COUNT('DATE Snapshot'!A:A)),COUNT(PRODUCT!A:A))+1</f>
        <v>16</v>
      </c>
      <c r="Q1727" s="9" t="str">
        <f t="shared" ref="Q1727:W1727" ca="1" si="5180">INDIRECT(ADDRESS($P1727+1,Q$2,,,Q$1))</f>
        <v>ESPUMANTE DEMI-SEC</v>
      </c>
      <c r="R1727" s="9" t="str">
        <f t="shared" ca="1" si="5180"/>
        <v>ES_DS</v>
      </c>
      <c r="S1727" s="9" t="str">
        <f t="shared" ca="1" si="5180"/>
        <v>ESPUMANTE</v>
      </c>
      <c r="T1727" s="9" t="str">
        <f t="shared" ca="1" si="5180"/>
        <v>12_BTL_0,75 l</v>
      </c>
      <c r="U1727" s="29">
        <f t="shared" ca="1" si="5180"/>
        <v>12</v>
      </c>
      <c r="V1727" s="30">
        <f t="shared" ca="1" si="5180"/>
        <v>223</v>
      </c>
      <c r="W1727" s="30">
        <f t="shared" ca="1" si="5180"/>
        <v>111</v>
      </c>
    </row>
    <row r="1728" spans="1:23" ht="13">
      <c r="A1728" s="9">
        <f t="shared" si="8"/>
        <v>1725</v>
      </c>
      <c r="B1728" s="45">
        <v>15</v>
      </c>
      <c r="C1728" s="9">
        <f>MOD(A1728-1,COUNT('DATE Snapshot'!$A:$A))+1</f>
        <v>21</v>
      </c>
      <c r="D1728" s="25">
        <f t="shared" ref="D1728:I1728" ca="1" si="5181">INDIRECT(ADDRESS($C1728+1,D$2,,,D$1))</f>
        <v>43344</v>
      </c>
      <c r="E1728" s="27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8">
        <f t="shared" ca="1" si="5181"/>
        <v>43101</v>
      </c>
      <c r="I1728" s="9">
        <f t="shared" ca="1" si="5181"/>
        <v>7</v>
      </c>
      <c r="J1728" s="46">
        <f>TRUNC((A1728-1)/COUNT('DATE Snapshot'!A:A)/COUNT(PRODUCT!A:A),0)+1</f>
        <v>3</v>
      </c>
      <c r="K1728" s="9" t="str">
        <f t="shared" ref="K1728:O1728" ca="1" si="5182">INDIRECT(ADDRESS($J1728+1,K$2,,,K$1))</f>
        <v>AGUIA</v>
      </c>
      <c r="L1728" s="9" t="str">
        <f t="shared" ca="1" si="5182"/>
        <v>AG</v>
      </c>
      <c r="M1728" s="9" t="str">
        <f t="shared" ca="1" si="5182"/>
        <v>PORTO ALEGRE</v>
      </c>
      <c r="N1728" s="9" t="str">
        <f t="shared" ca="1" si="5182"/>
        <v>BRASIL</v>
      </c>
      <c r="O1728" s="9">
        <f t="shared" ca="1" si="5182"/>
        <v>0</v>
      </c>
      <c r="P1728" s="9">
        <f>MOD(TRUNC((A1728-1)/COUNT('DATE Snapshot'!A:A)),COUNT(PRODUCT!A:A))+1</f>
        <v>16</v>
      </c>
      <c r="Q1728" s="9" t="str">
        <f t="shared" ref="Q1728:W1728" ca="1" si="5183">INDIRECT(ADDRESS($P1728+1,Q$2,,,Q$1))</f>
        <v>ESPUMANTE DEMI-SEC</v>
      </c>
      <c r="R1728" s="9" t="str">
        <f t="shared" ca="1" si="5183"/>
        <v>ES_DS</v>
      </c>
      <c r="S1728" s="9" t="str">
        <f t="shared" ca="1" si="5183"/>
        <v>ESPUMANTE</v>
      </c>
      <c r="T1728" s="9" t="str">
        <f t="shared" ca="1" si="5183"/>
        <v>12_BTL_0,75 l</v>
      </c>
      <c r="U1728" s="29">
        <f t="shared" ca="1" si="5183"/>
        <v>12</v>
      </c>
      <c r="V1728" s="30">
        <f t="shared" ca="1" si="5183"/>
        <v>223</v>
      </c>
      <c r="W1728" s="30">
        <f t="shared" ca="1" si="5183"/>
        <v>111</v>
      </c>
    </row>
    <row r="1729" spans="1:23" ht="13">
      <c r="A1729" s="9">
        <f t="shared" si="8"/>
        <v>1726</v>
      </c>
      <c r="B1729" s="45">
        <v>1</v>
      </c>
      <c r="C1729" s="9">
        <f>MOD(A1729-1,COUNT('DATE Snapshot'!$A:$A))+1</f>
        <v>22</v>
      </c>
      <c r="D1729" s="25">
        <f t="shared" ref="D1729:I1729" ca="1" si="5184">INDIRECT(ADDRESS($C1729+1,D$2,,,D$1))</f>
        <v>43374</v>
      </c>
      <c r="E1729" s="27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8">
        <f t="shared" ca="1" si="5184"/>
        <v>43101</v>
      </c>
      <c r="I1729" s="9">
        <f t="shared" ca="1" si="5184"/>
        <v>2</v>
      </c>
      <c r="J1729" s="46">
        <f>TRUNC((A1729-1)/COUNT('DATE Snapshot'!A:A)/COUNT(PRODUCT!A:A),0)+1</f>
        <v>3</v>
      </c>
      <c r="K1729" s="9" t="str">
        <f t="shared" ref="K1729:O1729" ca="1" si="5185">INDIRECT(ADDRESS($J1729+1,K$2,,,K$1))</f>
        <v>AGUIA</v>
      </c>
      <c r="L1729" s="9" t="str">
        <f t="shared" ca="1" si="5185"/>
        <v>AG</v>
      </c>
      <c r="M1729" s="9" t="str">
        <f t="shared" ca="1" si="5185"/>
        <v>PORTO ALEGRE</v>
      </c>
      <c r="N1729" s="9" t="str">
        <f t="shared" ca="1" si="5185"/>
        <v>BRASIL</v>
      </c>
      <c r="O1729" s="9">
        <f t="shared" ca="1" si="5185"/>
        <v>0</v>
      </c>
      <c r="P1729" s="9">
        <f>MOD(TRUNC((A1729-1)/COUNT('DATE Snapshot'!A:A)),COUNT(PRODUCT!A:A))+1</f>
        <v>16</v>
      </c>
      <c r="Q1729" s="9" t="str">
        <f t="shared" ref="Q1729:W1729" ca="1" si="5186">INDIRECT(ADDRESS($P1729+1,Q$2,,,Q$1))</f>
        <v>ESPUMANTE DEMI-SEC</v>
      </c>
      <c r="R1729" s="9" t="str">
        <f t="shared" ca="1" si="5186"/>
        <v>ES_DS</v>
      </c>
      <c r="S1729" s="9" t="str">
        <f t="shared" ca="1" si="5186"/>
        <v>ESPUMANTE</v>
      </c>
      <c r="T1729" s="9" t="str">
        <f t="shared" ca="1" si="5186"/>
        <v>12_BTL_0,75 l</v>
      </c>
      <c r="U1729" s="29">
        <f t="shared" ca="1" si="5186"/>
        <v>12</v>
      </c>
      <c r="V1729" s="30">
        <f t="shared" ca="1" si="5186"/>
        <v>223</v>
      </c>
      <c r="W1729" s="30">
        <f t="shared" ca="1" si="5186"/>
        <v>111</v>
      </c>
    </row>
    <row r="1730" spans="1:23" ht="13">
      <c r="A1730" s="9">
        <f t="shared" si="8"/>
        <v>1727</v>
      </c>
      <c r="B1730" s="45">
        <v>6</v>
      </c>
      <c r="C1730" s="9">
        <f>MOD(A1730-1,COUNT('DATE Snapshot'!$A:$A))+1</f>
        <v>23</v>
      </c>
      <c r="D1730" s="25">
        <f t="shared" ref="D1730:I1730" ca="1" si="5187">INDIRECT(ADDRESS($C1730+1,D$2,,,D$1))</f>
        <v>43405</v>
      </c>
      <c r="E1730" s="27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8">
        <f t="shared" ca="1" si="5187"/>
        <v>43101</v>
      </c>
      <c r="I1730" s="9">
        <f t="shared" ca="1" si="5187"/>
        <v>5</v>
      </c>
      <c r="J1730" s="46">
        <f>TRUNC((A1730-1)/COUNT('DATE Snapshot'!A:A)/COUNT(PRODUCT!A:A),0)+1</f>
        <v>3</v>
      </c>
      <c r="K1730" s="9" t="str">
        <f t="shared" ref="K1730:O1730" ca="1" si="5188">INDIRECT(ADDRESS($J1730+1,K$2,,,K$1))</f>
        <v>AGUIA</v>
      </c>
      <c r="L1730" s="9" t="str">
        <f t="shared" ca="1" si="5188"/>
        <v>AG</v>
      </c>
      <c r="M1730" s="9" t="str">
        <f t="shared" ca="1" si="5188"/>
        <v>PORTO ALEGRE</v>
      </c>
      <c r="N1730" s="9" t="str">
        <f t="shared" ca="1" si="5188"/>
        <v>BRASIL</v>
      </c>
      <c r="O1730" s="9">
        <f t="shared" ca="1" si="5188"/>
        <v>0</v>
      </c>
      <c r="P1730" s="9">
        <f>MOD(TRUNC((A1730-1)/COUNT('DATE Snapshot'!A:A)),COUNT(PRODUCT!A:A))+1</f>
        <v>16</v>
      </c>
      <c r="Q1730" s="9" t="str">
        <f t="shared" ref="Q1730:W1730" ca="1" si="5189">INDIRECT(ADDRESS($P1730+1,Q$2,,,Q$1))</f>
        <v>ESPUMANTE DEMI-SEC</v>
      </c>
      <c r="R1730" s="9" t="str">
        <f t="shared" ca="1" si="5189"/>
        <v>ES_DS</v>
      </c>
      <c r="S1730" s="9" t="str">
        <f t="shared" ca="1" si="5189"/>
        <v>ESPUMANTE</v>
      </c>
      <c r="T1730" s="9" t="str">
        <f t="shared" ca="1" si="5189"/>
        <v>12_BTL_0,75 l</v>
      </c>
      <c r="U1730" s="29">
        <f t="shared" ca="1" si="5189"/>
        <v>12</v>
      </c>
      <c r="V1730" s="30">
        <f t="shared" ca="1" si="5189"/>
        <v>223</v>
      </c>
      <c r="W1730" s="30">
        <f t="shared" ca="1" si="5189"/>
        <v>111</v>
      </c>
    </row>
    <row r="1731" spans="1:23" ht="13">
      <c r="A1731" s="9">
        <f t="shared" si="8"/>
        <v>1728</v>
      </c>
      <c r="B1731" s="45">
        <v>9</v>
      </c>
      <c r="C1731" s="9">
        <f>MOD(A1731-1,COUNT('DATE Snapshot'!$A:$A))+1</f>
        <v>24</v>
      </c>
      <c r="D1731" s="25">
        <f t="shared" ref="D1731:I1731" ca="1" si="5190">INDIRECT(ADDRESS($C1731+1,D$2,,,D$1))</f>
        <v>43435</v>
      </c>
      <c r="E1731" s="27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8">
        <f t="shared" ca="1" si="5190"/>
        <v>43101</v>
      </c>
      <c r="I1731" s="9">
        <f t="shared" ca="1" si="5190"/>
        <v>7</v>
      </c>
      <c r="J1731" s="46">
        <f>TRUNC((A1731-1)/COUNT('DATE Snapshot'!A:A)/COUNT(PRODUCT!A:A),0)+1</f>
        <v>3</v>
      </c>
      <c r="K1731" s="9" t="str">
        <f t="shared" ref="K1731:O1731" ca="1" si="5191">INDIRECT(ADDRESS($J1731+1,K$2,,,K$1))</f>
        <v>AGUIA</v>
      </c>
      <c r="L1731" s="9" t="str">
        <f t="shared" ca="1" si="5191"/>
        <v>AG</v>
      </c>
      <c r="M1731" s="9" t="str">
        <f t="shared" ca="1" si="5191"/>
        <v>PORTO ALEGRE</v>
      </c>
      <c r="N1731" s="9" t="str">
        <f t="shared" ca="1" si="5191"/>
        <v>BRASIL</v>
      </c>
      <c r="O1731" s="9">
        <f t="shared" ca="1" si="5191"/>
        <v>0</v>
      </c>
      <c r="P1731" s="9">
        <f>MOD(TRUNC((A1731-1)/COUNT('DATE Snapshot'!A:A)),COUNT(PRODUCT!A:A))+1</f>
        <v>16</v>
      </c>
      <c r="Q1731" s="9" t="str">
        <f t="shared" ref="Q1731:W1731" ca="1" si="5192">INDIRECT(ADDRESS($P1731+1,Q$2,,,Q$1))</f>
        <v>ESPUMANTE DEMI-SEC</v>
      </c>
      <c r="R1731" s="9" t="str">
        <f t="shared" ca="1" si="5192"/>
        <v>ES_DS</v>
      </c>
      <c r="S1731" s="9" t="str">
        <f t="shared" ca="1" si="5192"/>
        <v>ESPUMANTE</v>
      </c>
      <c r="T1731" s="9" t="str">
        <f t="shared" ca="1" si="5192"/>
        <v>12_BTL_0,75 l</v>
      </c>
      <c r="U1731" s="29">
        <f t="shared" ca="1" si="5192"/>
        <v>12</v>
      </c>
      <c r="V1731" s="30">
        <f t="shared" ca="1" si="5192"/>
        <v>223</v>
      </c>
      <c r="W1731" s="30">
        <f t="shared" ca="1" si="5192"/>
        <v>111</v>
      </c>
    </row>
    <row r="1732" spans="1:23" ht="13">
      <c r="A1732" s="9">
        <f t="shared" si="8"/>
        <v>1729</v>
      </c>
      <c r="B1732" s="45">
        <v>10</v>
      </c>
      <c r="C1732" s="9">
        <f>MOD(A1732-1,COUNT('DATE Snapshot'!$A:$A))+1</f>
        <v>1</v>
      </c>
      <c r="D1732" s="25">
        <f t="shared" ref="D1732:I1732" ca="1" si="5193">INDIRECT(ADDRESS($C1732+1,D$2,,,D$1))</f>
        <v>42736</v>
      </c>
      <c r="E1732" s="27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8">
        <f t="shared" ca="1" si="5193"/>
        <v>42736</v>
      </c>
      <c r="I1732" s="9">
        <f t="shared" ca="1" si="5193"/>
        <v>1</v>
      </c>
      <c r="J1732" s="46">
        <f>TRUNC((A1732-1)/COUNT('DATE Snapshot'!A:A)/COUNT(PRODUCT!A:A),0)+1</f>
        <v>3</v>
      </c>
      <c r="K1732" s="9" t="str">
        <f t="shared" ref="K1732:O1732" ca="1" si="5194">INDIRECT(ADDRESS($J1732+1,K$2,,,K$1))</f>
        <v>AGUIA</v>
      </c>
      <c r="L1732" s="9" t="str">
        <f t="shared" ca="1" si="5194"/>
        <v>AG</v>
      </c>
      <c r="M1732" s="9" t="str">
        <f t="shared" ca="1" si="5194"/>
        <v>PORTO ALEGRE</v>
      </c>
      <c r="N1732" s="9" t="str">
        <f t="shared" ca="1" si="5194"/>
        <v>BRASIL</v>
      </c>
      <c r="O1732" s="9">
        <f t="shared" ca="1" si="5194"/>
        <v>0</v>
      </c>
      <c r="P1732" s="9">
        <f>MOD(TRUNC((A1732-1)/COUNT('DATE Snapshot'!A:A)),COUNT(PRODUCT!A:A))+1</f>
        <v>17</v>
      </c>
      <c r="Q1732" s="9" t="str">
        <f t="shared" ref="Q1732:W1732" ca="1" si="5195">INDIRECT(ADDRESS($P1732+1,Q$2,,,Q$1))</f>
        <v>ESPUMANTE DEMI-SEC RESERVA</v>
      </c>
      <c r="R1732" s="9" t="str">
        <f t="shared" ca="1" si="5195"/>
        <v>ES_DS_RS</v>
      </c>
      <c r="S1732" s="9" t="str">
        <f t="shared" ca="1" si="5195"/>
        <v>ESPUMANTE</v>
      </c>
      <c r="T1732" s="9" t="str">
        <f t="shared" ca="1" si="5195"/>
        <v>12_BTL_0,75 l</v>
      </c>
      <c r="U1732" s="29">
        <f t="shared" ca="1" si="5195"/>
        <v>12</v>
      </c>
      <c r="V1732" s="30">
        <f t="shared" ca="1" si="5195"/>
        <v>273</v>
      </c>
      <c r="W1732" s="30">
        <f t="shared" ca="1" si="5195"/>
        <v>128</v>
      </c>
    </row>
    <row r="1733" spans="1:23" ht="13">
      <c r="A1733" s="9">
        <f t="shared" si="8"/>
        <v>1730</v>
      </c>
      <c r="B1733" s="45">
        <v>12</v>
      </c>
      <c r="C1733" s="9">
        <f>MOD(A1733-1,COUNT('DATE Snapshot'!$A:$A))+1</f>
        <v>2</v>
      </c>
      <c r="D1733" s="25">
        <f t="shared" ref="D1733:I1733" ca="1" si="5196">INDIRECT(ADDRESS($C1733+1,D$2,,,D$1))</f>
        <v>42767</v>
      </c>
      <c r="E1733" s="27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8">
        <f t="shared" ca="1" si="5196"/>
        <v>42736</v>
      </c>
      <c r="I1733" s="9">
        <f t="shared" ca="1" si="5196"/>
        <v>4</v>
      </c>
      <c r="J1733" s="46">
        <f>TRUNC((A1733-1)/COUNT('DATE Snapshot'!A:A)/COUNT(PRODUCT!A:A),0)+1</f>
        <v>3</v>
      </c>
      <c r="K1733" s="9" t="str">
        <f t="shared" ref="K1733:O1733" ca="1" si="5197">INDIRECT(ADDRESS($J1733+1,K$2,,,K$1))</f>
        <v>AGUIA</v>
      </c>
      <c r="L1733" s="9" t="str">
        <f t="shared" ca="1" si="5197"/>
        <v>AG</v>
      </c>
      <c r="M1733" s="9" t="str">
        <f t="shared" ca="1" si="5197"/>
        <v>PORTO ALEGRE</v>
      </c>
      <c r="N1733" s="9" t="str">
        <f t="shared" ca="1" si="5197"/>
        <v>BRASIL</v>
      </c>
      <c r="O1733" s="9">
        <f t="shared" ca="1" si="5197"/>
        <v>0</v>
      </c>
      <c r="P1733" s="9">
        <f>MOD(TRUNC((A1733-1)/COUNT('DATE Snapshot'!A:A)),COUNT(PRODUCT!A:A))+1</f>
        <v>17</v>
      </c>
      <c r="Q1733" s="9" t="str">
        <f t="shared" ref="Q1733:W1733" ca="1" si="5198">INDIRECT(ADDRESS($P1733+1,Q$2,,,Q$1))</f>
        <v>ESPUMANTE DEMI-SEC RESERVA</v>
      </c>
      <c r="R1733" s="9" t="str">
        <f t="shared" ca="1" si="5198"/>
        <v>ES_DS_RS</v>
      </c>
      <c r="S1733" s="9" t="str">
        <f t="shared" ca="1" si="5198"/>
        <v>ESPUMANTE</v>
      </c>
      <c r="T1733" s="9" t="str">
        <f t="shared" ca="1" si="5198"/>
        <v>12_BTL_0,75 l</v>
      </c>
      <c r="U1733" s="29">
        <f t="shared" ca="1" si="5198"/>
        <v>12</v>
      </c>
      <c r="V1733" s="30">
        <f t="shared" ca="1" si="5198"/>
        <v>273</v>
      </c>
      <c r="W1733" s="30">
        <f t="shared" ca="1" si="5198"/>
        <v>128</v>
      </c>
    </row>
    <row r="1734" spans="1:23" ht="13">
      <c r="A1734" s="9">
        <f t="shared" si="8"/>
        <v>1731</v>
      </c>
      <c r="B1734" s="45">
        <v>15</v>
      </c>
      <c r="C1734" s="9">
        <f>MOD(A1734-1,COUNT('DATE Snapshot'!$A:$A))+1</f>
        <v>3</v>
      </c>
      <c r="D1734" s="25">
        <f t="shared" ref="D1734:I1734" ca="1" si="5199">INDIRECT(ADDRESS($C1734+1,D$2,,,D$1))</f>
        <v>42795</v>
      </c>
      <c r="E1734" s="27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8">
        <f t="shared" ca="1" si="5199"/>
        <v>42736</v>
      </c>
      <c r="I1734" s="9">
        <f t="shared" ca="1" si="5199"/>
        <v>4</v>
      </c>
      <c r="J1734" s="46">
        <f>TRUNC((A1734-1)/COUNT('DATE Snapshot'!A:A)/COUNT(PRODUCT!A:A),0)+1</f>
        <v>3</v>
      </c>
      <c r="K1734" s="9" t="str">
        <f t="shared" ref="K1734:O1734" ca="1" si="5200">INDIRECT(ADDRESS($J1734+1,K$2,,,K$1))</f>
        <v>AGUIA</v>
      </c>
      <c r="L1734" s="9" t="str">
        <f t="shared" ca="1" si="5200"/>
        <v>AG</v>
      </c>
      <c r="M1734" s="9" t="str">
        <f t="shared" ca="1" si="5200"/>
        <v>PORTO ALEGRE</v>
      </c>
      <c r="N1734" s="9" t="str">
        <f t="shared" ca="1" si="5200"/>
        <v>BRASIL</v>
      </c>
      <c r="O1734" s="9">
        <f t="shared" ca="1" si="5200"/>
        <v>0</v>
      </c>
      <c r="P1734" s="9">
        <f>MOD(TRUNC((A1734-1)/COUNT('DATE Snapshot'!A:A)),COUNT(PRODUCT!A:A))+1</f>
        <v>17</v>
      </c>
      <c r="Q1734" s="9" t="str">
        <f t="shared" ref="Q1734:W1734" ca="1" si="5201">INDIRECT(ADDRESS($P1734+1,Q$2,,,Q$1))</f>
        <v>ESPUMANTE DEMI-SEC RESERVA</v>
      </c>
      <c r="R1734" s="9" t="str">
        <f t="shared" ca="1" si="5201"/>
        <v>ES_DS_RS</v>
      </c>
      <c r="S1734" s="9" t="str">
        <f t="shared" ca="1" si="5201"/>
        <v>ESPUMANTE</v>
      </c>
      <c r="T1734" s="9" t="str">
        <f t="shared" ca="1" si="5201"/>
        <v>12_BTL_0,75 l</v>
      </c>
      <c r="U1734" s="29">
        <f t="shared" ca="1" si="5201"/>
        <v>12</v>
      </c>
      <c r="V1734" s="30">
        <f t="shared" ca="1" si="5201"/>
        <v>273</v>
      </c>
      <c r="W1734" s="30">
        <f t="shared" ca="1" si="5201"/>
        <v>128</v>
      </c>
    </row>
    <row r="1735" spans="1:23" ht="13">
      <c r="A1735" s="9">
        <f t="shared" si="8"/>
        <v>1732</v>
      </c>
      <c r="B1735" s="45">
        <v>17</v>
      </c>
      <c r="C1735" s="9">
        <f>MOD(A1735-1,COUNT('DATE Snapshot'!$A:$A))+1</f>
        <v>4</v>
      </c>
      <c r="D1735" s="25">
        <f t="shared" ref="D1735:I1735" ca="1" si="5202">INDIRECT(ADDRESS($C1735+1,D$2,,,D$1))</f>
        <v>42826</v>
      </c>
      <c r="E1735" s="27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8">
        <f t="shared" ca="1" si="5202"/>
        <v>42736</v>
      </c>
      <c r="I1735" s="9">
        <f t="shared" ca="1" si="5202"/>
        <v>7</v>
      </c>
      <c r="J1735" s="46">
        <f>TRUNC((A1735-1)/COUNT('DATE Snapshot'!A:A)/COUNT(PRODUCT!A:A),0)+1</f>
        <v>3</v>
      </c>
      <c r="K1735" s="9" t="str">
        <f t="shared" ref="K1735:O1735" ca="1" si="5203">INDIRECT(ADDRESS($J1735+1,K$2,,,K$1))</f>
        <v>AGUIA</v>
      </c>
      <c r="L1735" s="9" t="str">
        <f t="shared" ca="1" si="5203"/>
        <v>AG</v>
      </c>
      <c r="M1735" s="9" t="str">
        <f t="shared" ca="1" si="5203"/>
        <v>PORTO ALEGRE</v>
      </c>
      <c r="N1735" s="9" t="str">
        <f t="shared" ca="1" si="5203"/>
        <v>BRASIL</v>
      </c>
      <c r="O1735" s="9">
        <f t="shared" ca="1" si="5203"/>
        <v>0</v>
      </c>
      <c r="P1735" s="9">
        <f>MOD(TRUNC((A1735-1)/COUNT('DATE Snapshot'!A:A)),COUNT(PRODUCT!A:A))+1</f>
        <v>17</v>
      </c>
      <c r="Q1735" s="9" t="str">
        <f t="shared" ref="Q1735:W1735" ca="1" si="5204">INDIRECT(ADDRESS($P1735+1,Q$2,,,Q$1))</f>
        <v>ESPUMANTE DEMI-SEC RESERVA</v>
      </c>
      <c r="R1735" s="9" t="str">
        <f t="shared" ca="1" si="5204"/>
        <v>ES_DS_RS</v>
      </c>
      <c r="S1735" s="9" t="str">
        <f t="shared" ca="1" si="5204"/>
        <v>ESPUMANTE</v>
      </c>
      <c r="T1735" s="9" t="str">
        <f t="shared" ca="1" si="5204"/>
        <v>12_BTL_0,75 l</v>
      </c>
      <c r="U1735" s="29">
        <f t="shared" ca="1" si="5204"/>
        <v>12</v>
      </c>
      <c r="V1735" s="30">
        <f t="shared" ca="1" si="5204"/>
        <v>273</v>
      </c>
      <c r="W1735" s="30">
        <f t="shared" ca="1" si="5204"/>
        <v>128</v>
      </c>
    </row>
    <row r="1736" spans="1:23" ht="13">
      <c r="A1736" s="9">
        <f t="shared" si="8"/>
        <v>1733</v>
      </c>
      <c r="B1736" s="45">
        <v>7</v>
      </c>
      <c r="C1736" s="9">
        <f>MOD(A1736-1,COUNT('DATE Snapshot'!$A:$A))+1</f>
        <v>5</v>
      </c>
      <c r="D1736" s="25">
        <f t="shared" ref="D1736:I1736" ca="1" si="5205">INDIRECT(ADDRESS($C1736+1,D$2,,,D$1))</f>
        <v>42856</v>
      </c>
      <c r="E1736" s="27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8">
        <f t="shared" ca="1" si="5205"/>
        <v>42736</v>
      </c>
      <c r="I1736" s="9">
        <f t="shared" ca="1" si="5205"/>
        <v>2</v>
      </c>
      <c r="J1736" s="46">
        <f>TRUNC((A1736-1)/COUNT('DATE Snapshot'!A:A)/COUNT(PRODUCT!A:A),0)+1</f>
        <v>3</v>
      </c>
      <c r="K1736" s="9" t="str">
        <f t="shared" ref="K1736:O1736" ca="1" si="5206">INDIRECT(ADDRESS($J1736+1,K$2,,,K$1))</f>
        <v>AGUIA</v>
      </c>
      <c r="L1736" s="9" t="str">
        <f t="shared" ca="1" si="5206"/>
        <v>AG</v>
      </c>
      <c r="M1736" s="9" t="str">
        <f t="shared" ca="1" si="5206"/>
        <v>PORTO ALEGRE</v>
      </c>
      <c r="N1736" s="9" t="str">
        <f t="shared" ca="1" si="5206"/>
        <v>BRASIL</v>
      </c>
      <c r="O1736" s="9">
        <f t="shared" ca="1" si="5206"/>
        <v>0</v>
      </c>
      <c r="P1736" s="9">
        <f>MOD(TRUNC((A1736-1)/COUNT('DATE Snapshot'!A:A)),COUNT(PRODUCT!A:A))+1</f>
        <v>17</v>
      </c>
      <c r="Q1736" s="9" t="str">
        <f t="shared" ref="Q1736:W1736" ca="1" si="5207">INDIRECT(ADDRESS($P1736+1,Q$2,,,Q$1))</f>
        <v>ESPUMANTE DEMI-SEC RESERVA</v>
      </c>
      <c r="R1736" s="9" t="str">
        <f t="shared" ca="1" si="5207"/>
        <v>ES_DS_RS</v>
      </c>
      <c r="S1736" s="9" t="str">
        <f t="shared" ca="1" si="5207"/>
        <v>ESPUMANTE</v>
      </c>
      <c r="T1736" s="9" t="str">
        <f t="shared" ca="1" si="5207"/>
        <v>12_BTL_0,75 l</v>
      </c>
      <c r="U1736" s="29">
        <f t="shared" ca="1" si="5207"/>
        <v>12</v>
      </c>
      <c r="V1736" s="30">
        <f t="shared" ca="1" si="5207"/>
        <v>273</v>
      </c>
      <c r="W1736" s="30">
        <f t="shared" ca="1" si="5207"/>
        <v>128</v>
      </c>
    </row>
    <row r="1737" spans="1:23" ht="13">
      <c r="A1737" s="9">
        <f t="shared" si="8"/>
        <v>1734</v>
      </c>
      <c r="B1737" s="45">
        <v>20</v>
      </c>
      <c r="C1737" s="9">
        <f>MOD(A1737-1,COUNT('DATE Snapshot'!$A:$A))+1</f>
        <v>6</v>
      </c>
      <c r="D1737" s="25">
        <f t="shared" ref="D1737:I1737" ca="1" si="5208">INDIRECT(ADDRESS($C1737+1,D$2,,,D$1))</f>
        <v>42887</v>
      </c>
      <c r="E1737" s="27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8">
        <f t="shared" ca="1" si="5208"/>
        <v>42736</v>
      </c>
      <c r="I1737" s="9">
        <f t="shared" ca="1" si="5208"/>
        <v>5</v>
      </c>
      <c r="J1737" s="46">
        <f>TRUNC((A1737-1)/COUNT('DATE Snapshot'!A:A)/COUNT(PRODUCT!A:A),0)+1</f>
        <v>3</v>
      </c>
      <c r="K1737" s="9" t="str">
        <f t="shared" ref="K1737:O1737" ca="1" si="5209">INDIRECT(ADDRESS($J1737+1,K$2,,,K$1))</f>
        <v>AGUIA</v>
      </c>
      <c r="L1737" s="9" t="str">
        <f t="shared" ca="1" si="5209"/>
        <v>AG</v>
      </c>
      <c r="M1737" s="9" t="str">
        <f t="shared" ca="1" si="5209"/>
        <v>PORTO ALEGRE</v>
      </c>
      <c r="N1737" s="9" t="str">
        <f t="shared" ca="1" si="5209"/>
        <v>BRASIL</v>
      </c>
      <c r="O1737" s="9">
        <f t="shared" ca="1" si="5209"/>
        <v>0</v>
      </c>
      <c r="P1737" s="9">
        <f>MOD(TRUNC((A1737-1)/COUNT('DATE Snapshot'!A:A)),COUNT(PRODUCT!A:A))+1</f>
        <v>17</v>
      </c>
      <c r="Q1737" s="9" t="str">
        <f t="shared" ref="Q1737:W1737" ca="1" si="5210">INDIRECT(ADDRESS($P1737+1,Q$2,,,Q$1))</f>
        <v>ESPUMANTE DEMI-SEC RESERVA</v>
      </c>
      <c r="R1737" s="9" t="str">
        <f t="shared" ca="1" si="5210"/>
        <v>ES_DS_RS</v>
      </c>
      <c r="S1737" s="9" t="str">
        <f t="shared" ca="1" si="5210"/>
        <v>ESPUMANTE</v>
      </c>
      <c r="T1737" s="9" t="str">
        <f t="shared" ca="1" si="5210"/>
        <v>12_BTL_0,75 l</v>
      </c>
      <c r="U1737" s="29">
        <f t="shared" ca="1" si="5210"/>
        <v>12</v>
      </c>
      <c r="V1737" s="30">
        <f t="shared" ca="1" si="5210"/>
        <v>273</v>
      </c>
      <c r="W1737" s="30">
        <f t="shared" ca="1" si="5210"/>
        <v>128</v>
      </c>
    </row>
    <row r="1738" spans="1:23" ht="13">
      <c r="A1738" s="9">
        <f t="shared" si="8"/>
        <v>1735</v>
      </c>
      <c r="B1738" s="45">
        <v>9</v>
      </c>
      <c r="C1738" s="9">
        <f>MOD(A1738-1,COUNT('DATE Snapshot'!$A:$A))+1</f>
        <v>7</v>
      </c>
      <c r="D1738" s="25">
        <f t="shared" ref="D1738:I1738" ca="1" si="5211">INDIRECT(ADDRESS($C1738+1,D$2,,,D$1))</f>
        <v>42917</v>
      </c>
      <c r="E1738" s="27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8">
        <f t="shared" ca="1" si="5211"/>
        <v>42736</v>
      </c>
      <c r="I1738" s="9">
        <f t="shared" ca="1" si="5211"/>
        <v>7</v>
      </c>
      <c r="J1738" s="46">
        <f>TRUNC((A1738-1)/COUNT('DATE Snapshot'!A:A)/COUNT(PRODUCT!A:A),0)+1</f>
        <v>3</v>
      </c>
      <c r="K1738" s="9" t="str">
        <f t="shared" ref="K1738:O1738" ca="1" si="5212">INDIRECT(ADDRESS($J1738+1,K$2,,,K$1))</f>
        <v>AGUIA</v>
      </c>
      <c r="L1738" s="9" t="str">
        <f t="shared" ca="1" si="5212"/>
        <v>AG</v>
      </c>
      <c r="M1738" s="9" t="str">
        <f t="shared" ca="1" si="5212"/>
        <v>PORTO ALEGRE</v>
      </c>
      <c r="N1738" s="9" t="str">
        <f t="shared" ca="1" si="5212"/>
        <v>BRASIL</v>
      </c>
      <c r="O1738" s="9">
        <f t="shared" ca="1" si="5212"/>
        <v>0</v>
      </c>
      <c r="P1738" s="9">
        <f>MOD(TRUNC((A1738-1)/COUNT('DATE Snapshot'!A:A)),COUNT(PRODUCT!A:A))+1</f>
        <v>17</v>
      </c>
      <c r="Q1738" s="9" t="str">
        <f t="shared" ref="Q1738:W1738" ca="1" si="5213">INDIRECT(ADDRESS($P1738+1,Q$2,,,Q$1))</f>
        <v>ESPUMANTE DEMI-SEC RESERVA</v>
      </c>
      <c r="R1738" s="9" t="str">
        <f t="shared" ca="1" si="5213"/>
        <v>ES_DS_RS</v>
      </c>
      <c r="S1738" s="9" t="str">
        <f t="shared" ca="1" si="5213"/>
        <v>ESPUMANTE</v>
      </c>
      <c r="T1738" s="9" t="str">
        <f t="shared" ca="1" si="5213"/>
        <v>12_BTL_0,75 l</v>
      </c>
      <c r="U1738" s="29">
        <f t="shared" ca="1" si="5213"/>
        <v>12</v>
      </c>
      <c r="V1738" s="30">
        <f t="shared" ca="1" si="5213"/>
        <v>273</v>
      </c>
      <c r="W1738" s="30">
        <f t="shared" ca="1" si="5213"/>
        <v>128</v>
      </c>
    </row>
    <row r="1739" spans="1:23" ht="13">
      <c r="A1739" s="9">
        <f t="shared" si="8"/>
        <v>1736</v>
      </c>
      <c r="B1739" s="45">
        <v>0</v>
      </c>
      <c r="C1739" s="9">
        <f>MOD(A1739-1,COUNT('DATE Snapshot'!$A:$A))+1</f>
        <v>8</v>
      </c>
      <c r="D1739" s="25">
        <f t="shared" ref="D1739:I1739" ca="1" si="5214">INDIRECT(ADDRESS($C1739+1,D$2,,,D$1))</f>
        <v>42948</v>
      </c>
      <c r="E1739" s="27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8">
        <f t="shared" ca="1" si="5214"/>
        <v>42736</v>
      </c>
      <c r="I1739" s="9">
        <f t="shared" ca="1" si="5214"/>
        <v>3</v>
      </c>
      <c r="J1739" s="46">
        <f>TRUNC((A1739-1)/COUNT('DATE Snapshot'!A:A)/COUNT(PRODUCT!A:A),0)+1</f>
        <v>3</v>
      </c>
      <c r="K1739" s="9" t="str">
        <f t="shared" ref="K1739:O1739" ca="1" si="5215">INDIRECT(ADDRESS($J1739+1,K$2,,,K$1))</f>
        <v>AGUIA</v>
      </c>
      <c r="L1739" s="9" t="str">
        <f t="shared" ca="1" si="5215"/>
        <v>AG</v>
      </c>
      <c r="M1739" s="9" t="str">
        <f t="shared" ca="1" si="5215"/>
        <v>PORTO ALEGRE</v>
      </c>
      <c r="N1739" s="9" t="str">
        <f t="shared" ca="1" si="5215"/>
        <v>BRASIL</v>
      </c>
      <c r="O1739" s="9">
        <f t="shared" ca="1" si="5215"/>
        <v>0</v>
      </c>
      <c r="P1739" s="9">
        <f>MOD(TRUNC((A1739-1)/COUNT('DATE Snapshot'!A:A)),COUNT(PRODUCT!A:A))+1</f>
        <v>17</v>
      </c>
      <c r="Q1739" s="9" t="str">
        <f t="shared" ref="Q1739:W1739" ca="1" si="5216">INDIRECT(ADDRESS($P1739+1,Q$2,,,Q$1))</f>
        <v>ESPUMANTE DEMI-SEC RESERVA</v>
      </c>
      <c r="R1739" s="9" t="str">
        <f t="shared" ca="1" si="5216"/>
        <v>ES_DS_RS</v>
      </c>
      <c r="S1739" s="9" t="str">
        <f t="shared" ca="1" si="5216"/>
        <v>ESPUMANTE</v>
      </c>
      <c r="T1739" s="9" t="str">
        <f t="shared" ca="1" si="5216"/>
        <v>12_BTL_0,75 l</v>
      </c>
      <c r="U1739" s="29">
        <f t="shared" ca="1" si="5216"/>
        <v>12</v>
      </c>
      <c r="V1739" s="30">
        <f t="shared" ca="1" si="5216"/>
        <v>273</v>
      </c>
      <c r="W1739" s="30">
        <f t="shared" ca="1" si="5216"/>
        <v>128</v>
      </c>
    </row>
    <row r="1740" spans="1:23" ht="13">
      <c r="A1740" s="9">
        <f t="shared" si="8"/>
        <v>1737</v>
      </c>
      <c r="B1740" s="45">
        <v>12</v>
      </c>
      <c r="C1740" s="9">
        <f>MOD(A1740-1,COUNT('DATE Snapshot'!$A:$A))+1</f>
        <v>9</v>
      </c>
      <c r="D1740" s="25">
        <f t="shared" ref="D1740:I1740" ca="1" si="5217">INDIRECT(ADDRESS($C1740+1,D$2,,,D$1))</f>
        <v>42979</v>
      </c>
      <c r="E1740" s="27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8">
        <f t="shared" ca="1" si="5217"/>
        <v>42736</v>
      </c>
      <c r="I1740" s="9">
        <f t="shared" ca="1" si="5217"/>
        <v>6</v>
      </c>
      <c r="J1740" s="46">
        <f>TRUNC((A1740-1)/COUNT('DATE Snapshot'!A:A)/COUNT(PRODUCT!A:A),0)+1</f>
        <v>3</v>
      </c>
      <c r="K1740" s="9" t="str">
        <f t="shared" ref="K1740:O1740" ca="1" si="5218">INDIRECT(ADDRESS($J1740+1,K$2,,,K$1))</f>
        <v>AGUIA</v>
      </c>
      <c r="L1740" s="9" t="str">
        <f t="shared" ca="1" si="5218"/>
        <v>AG</v>
      </c>
      <c r="M1740" s="9" t="str">
        <f t="shared" ca="1" si="5218"/>
        <v>PORTO ALEGRE</v>
      </c>
      <c r="N1740" s="9" t="str">
        <f t="shared" ca="1" si="5218"/>
        <v>BRASIL</v>
      </c>
      <c r="O1740" s="9">
        <f t="shared" ca="1" si="5218"/>
        <v>0</v>
      </c>
      <c r="P1740" s="9">
        <f>MOD(TRUNC((A1740-1)/COUNT('DATE Snapshot'!A:A)),COUNT(PRODUCT!A:A))+1</f>
        <v>17</v>
      </c>
      <c r="Q1740" s="9" t="str">
        <f t="shared" ref="Q1740:W1740" ca="1" si="5219">INDIRECT(ADDRESS($P1740+1,Q$2,,,Q$1))</f>
        <v>ESPUMANTE DEMI-SEC RESERVA</v>
      </c>
      <c r="R1740" s="9" t="str">
        <f t="shared" ca="1" si="5219"/>
        <v>ES_DS_RS</v>
      </c>
      <c r="S1740" s="9" t="str">
        <f t="shared" ca="1" si="5219"/>
        <v>ESPUMANTE</v>
      </c>
      <c r="T1740" s="9" t="str">
        <f t="shared" ca="1" si="5219"/>
        <v>12_BTL_0,75 l</v>
      </c>
      <c r="U1740" s="29">
        <f t="shared" ca="1" si="5219"/>
        <v>12</v>
      </c>
      <c r="V1740" s="30">
        <f t="shared" ca="1" si="5219"/>
        <v>273</v>
      </c>
      <c r="W1740" s="30">
        <f t="shared" ca="1" si="5219"/>
        <v>128</v>
      </c>
    </row>
    <row r="1741" spans="1:23" ht="13">
      <c r="A1741" s="9">
        <f t="shared" si="8"/>
        <v>1738</v>
      </c>
      <c r="B1741" s="45">
        <v>8</v>
      </c>
      <c r="C1741" s="9">
        <f>MOD(A1741-1,COUNT('DATE Snapshot'!$A:$A))+1</f>
        <v>10</v>
      </c>
      <c r="D1741" s="25">
        <f t="shared" ref="D1741:I1741" ca="1" si="5220">INDIRECT(ADDRESS($C1741+1,D$2,,,D$1))</f>
        <v>43009</v>
      </c>
      <c r="E1741" s="27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8">
        <f t="shared" ca="1" si="5220"/>
        <v>42736</v>
      </c>
      <c r="I1741" s="9">
        <f t="shared" ca="1" si="5220"/>
        <v>1</v>
      </c>
      <c r="J1741" s="46">
        <f>TRUNC((A1741-1)/COUNT('DATE Snapshot'!A:A)/COUNT(PRODUCT!A:A),0)+1</f>
        <v>3</v>
      </c>
      <c r="K1741" s="9" t="str">
        <f t="shared" ref="K1741:O1741" ca="1" si="5221">INDIRECT(ADDRESS($J1741+1,K$2,,,K$1))</f>
        <v>AGUIA</v>
      </c>
      <c r="L1741" s="9" t="str">
        <f t="shared" ca="1" si="5221"/>
        <v>AG</v>
      </c>
      <c r="M1741" s="9" t="str">
        <f t="shared" ca="1" si="5221"/>
        <v>PORTO ALEGRE</v>
      </c>
      <c r="N1741" s="9" t="str">
        <f t="shared" ca="1" si="5221"/>
        <v>BRASIL</v>
      </c>
      <c r="O1741" s="9">
        <f t="shared" ca="1" si="5221"/>
        <v>0</v>
      </c>
      <c r="P1741" s="9">
        <f>MOD(TRUNC((A1741-1)/COUNT('DATE Snapshot'!A:A)),COUNT(PRODUCT!A:A))+1</f>
        <v>17</v>
      </c>
      <c r="Q1741" s="9" t="str">
        <f t="shared" ref="Q1741:W1741" ca="1" si="5222">INDIRECT(ADDRESS($P1741+1,Q$2,,,Q$1))</f>
        <v>ESPUMANTE DEMI-SEC RESERVA</v>
      </c>
      <c r="R1741" s="9" t="str">
        <f t="shared" ca="1" si="5222"/>
        <v>ES_DS_RS</v>
      </c>
      <c r="S1741" s="9" t="str">
        <f t="shared" ca="1" si="5222"/>
        <v>ESPUMANTE</v>
      </c>
      <c r="T1741" s="9" t="str">
        <f t="shared" ca="1" si="5222"/>
        <v>12_BTL_0,75 l</v>
      </c>
      <c r="U1741" s="29">
        <f t="shared" ca="1" si="5222"/>
        <v>12</v>
      </c>
      <c r="V1741" s="30">
        <f t="shared" ca="1" si="5222"/>
        <v>273</v>
      </c>
      <c r="W1741" s="30">
        <f t="shared" ca="1" si="5222"/>
        <v>128</v>
      </c>
    </row>
    <row r="1742" spans="1:23" ht="13">
      <c r="A1742" s="9">
        <f t="shared" si="8"/>
        <v>1739</v>
      </c>
      <c r="B1742" s="45">
        <v>16</v>
      </c>
      <c r="C1742" s="9">
        <f>MOD(A1742-1,COUNT('DATE Snapshot'!$A:$A))+1</f>
        <v>11</v>
      </c>
      <c r="D1742" s="25">
        <f t="shared" ref="D1742:I1742" ca="1" si="5223">INDIRECT(ADDRESS($C1742+1,D$2,,,D$1))</f>
        <v>43040</v>
      </c>
      <c r="E1742" s="27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8">
        <f t="shared" ca="1" si="5223"/>
        <v>42736</v>
      </c>
      <c r="I1742" s="9">
        <f t="shared" ca="1" si="5223"/>
        <v>4</v>
      </c>
      <c r="J1742" s="46">
        <f>TRUNC((A1742-1)/COUNT('DATE Snapshot'!A:A)/COUNT(PRODUCT!A:A),0)+1</f>
        <v>3</v>
      </c>
      <c r="K1742" s="9" t="str">
        <f t="shared" ref="K1742:O1742" ca="1" si="5224">INDIRECT(ADDRESS($J1742+1,K$2,,,K$1))</f>
        <v>AGUIA</v>
      </c>
      <c r="L1742" s="9" t="str">
        <f t="shared" ca="1" si="5224"/>
        <v>AG</v>
      </c>
      <c r="M1742" s="9" t="str">
        <f t="shared" ca="1" si="5224"/>
        <v>PORTO ALEGRE</v>
      </c>
      <c r="N1742" s="9" t="str">
        <f t="shared" ca="1" si="5224"/>
        <v>BRASIL</v>
      </c>
      <c r="O1742" s="9">
        <f t="shared" ca="1" si="5224"/>
        <v>0</v>
      </c>
      <c r="P1742" s="9">
        <f>MOD(TRUNC((A1742-1)/COUNT('DATE Snapshot'!A:A)),COUNT(PRODUCT!A:A))+1</f>
        <v>17</v>
      </c>
      <c r="Q1742" s="9" t="str">
        <f t="shared" ref="Q1742:W1742" ca="1" si="5225">INDIRECT(ADDRESS($P1742+1,Q$2,,,Q$1))</f>
        <v>ESPUMANTE DEMI-SEC RESERVA</v>
      </c>
      <c r="R1742" s="9" t="str">
        <f t="shared" ca="1" si="5225"/>
        <v>ES_DS_RS</v>
      </c>
      <c r="S1742" s="9" t="str">
        <f t="shared" ca="1" si="5225"/>
        <v>ESPUMANTE</v>
      </c>
      <c r="T1742" s="9" t="str">
        <f t="shared" ca="1" si="5225"/>
        <v>12_BTL_0,75 l</v>
      </c>
      <c r="U1742" s="29">
        <f t="shared" ca="1" si="5225"/>
        <v>12</v>
      </c>
      <c r="V1742" s="30">
        <f t="shared" ca="1" si="5225"/>
        <v>273</v>
      </c>
      <c r="W1742" s="30">
        <f t="shared" ca="1" si="5225"/>
        <v>128</v>
      </c>
    </row>
    <row r="1743" spans="1:23" ht="13">
      <c r="A1743" s="9">
        <f t="shared" si="8"/>
        <v>1740</v>
      </c>
      <c r="B1743" s="45">
        <v>15</v>
      </c>
      <c r="C1743" s="9">
        <f>MOD(A1743-1,COUNT('DATE Snapshot'!$A:$A))+1</f>
        <v>12</v>
      </c>
      <c r="D1743" s="25">
        <f t="shared" ref="D1743:I1743" ca="1" si="5226">INDIRECT(ADDRESS($C1743+1,D$2,,,D$1))</f>
        <v>43070</v>
      </c>
      <c r="E1743" s="27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8">
        <f t="shared" ca="1" si="5226"/>
        <v>42736</v>
      </c>
      <c r="I1743" s="9">
        <f t="shared" ca="1" si="5226"/>
        <v>6</v>
      </c>
      <c r="J1743" s="46">
        <f>TRUNC((A1743-1)/COUNT('DATE Snapshot'!A:A)/COUNT(PRODUCT!A:A),0)+1</f>
        <v>3</v>
      </c>
      <c r="K1743" s="9" t="str">
        <f t="shared" ref="K1743:O1743" ca="1" si="5227">INDIRECT(ADDRESS($J1743+1,K$2,,,K$1))</f>
        <v>AGUIA</v>
      </c>
      <c r="L1743" s="9" t="str">
        <f t="shared" ca="1" si="5227"/>
        <v>AG</v>
      </c>
      <c r="M1743" s="9" t="str">
        <f t="shared" ca="1" si="5227"/>
        <v>PORTO ALEGRE</v>
      </c>
      <c r="N1743" s="9" t="str">
        <f t="shared" ca="1" si="5227"/>
        <v>BRASIL</v>
      </c>
      <c r="O1743" s="9">
        <f t="shared" ca="1" si="5227"/>
        <v>0</v>
      </c>
      <c r="P1743" s="9">
        <f>MOD(TRUNC((A1743-1)/COUNT('DATE Snapshot'!A:A)),COUNT(PRODUCT!A:A))+1</f>
        <v>17</v>
      </c>
      <c r="Q1743" s="9" t="str">
        <f t="shared" ref="Q1743:W1743" ca="1" si="5228">INDIRECT(ADDRESS($P1743+1,Q$2,,,Q$1))</f>
        <v>ESPUMANTE DEMI-SEC RESERVA</v>
      </c>
      <c r="R1743" s="9" t="str">
        <f t="shared" ca="1" si="5228"/>
        <v>ES_DS_RS</v>
      </c>
      <c r="S1743" s="9" t="str">
        <f t="shared" ca="1" si="5228"/>
        <v>ESPUMANTE</v>
      </c>
      <c r="T1743" s="9" t="str">
        <f t="shared" ca="1" si="5228"/>
        <v>12_BTL_0,75 l</v>
      </c>
      <c r="U1743" s="29">
        <f t="shared" ca="1" si="5228"/>
        <v>12</v>
      </c>
      <c r="V1743" s="30">
        <f t="shared" ca="1" si="5228"/>
        <v>273</v>
      </c>
      <c r="W1743" s="30">
        <f t="shared" ca="1" si="5228"/>
        <v>128</v>
      </c>
    </row>
    <row r="1744" spans="1:23" ht="13">
      <c r="A1744" s="9">
        <f t="shared" si="8"/>
        <v>1741</v>
      </c>
      <c r="B1744" s="45">
        <v>15</v>
      </c>
      <c r="C1744" s="9">
        <f>MOD(A1744-1,COUNT('DATE Snapshot'!$A:$A))+1</f>
        <v>13</v>
      </c>
      <c r="D1744" s="25">
        <f t="shared" ref="D1744:I1744" ca="1" si="5229">INDIRECT(ADDRESS($C1744+1,D$2,,,D$1))</f>
        <v>43101</v>
      </c>
      <c r="E1744" s="27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8">
        <f t="shared" ca="1" si="5229"/>
        <v>43101</v>
      </c>
      <c r="I1744" s="9">
        <f t="shared" ca="1" si="5229"/>
        <v>2</v>
      </c>
      <c r="J1744" s="46">
        <f>TRUNC((A1744-1)/COUNT('DATE Snapshot'!A:A)/COUNT(PRODUCT!A:A),0)+1</f>
        <v>3</v>
      </c>
      <c r="K1744" s="9" t="str">
        <f t="shared" ref="K1744:O1744" ca="1" si="5230">INDIRECT(ADDRESS($J1744+1,K$2,,,K$1))</f>
        <v>AGUIA</v>
      </c>
      <c r="L1744" s="9" t="str">
        <f t="shared" ca="1" si="5230"/>
        <v>AG</v>
      </c>
      <c r="M1744" s="9" t="str">
        <f t="shared" ca="1" si="5230"/>
        <v>PORTO ALEGRE</v>
      </c>
      <c r="N1744" s="9" t="str">
        <f t="shared" ca="1" si="5230"/>
        <v>BRASIL</v>
      </c>
      <c r="O1744" s="9">
        <f t="shared" ca="1" si="5230"/>
        <v>0</v>
      </c>
      <c r="P1744" s="9">
        <f>MOD(TRUNC((A1744-1)/COUNT('DATE Snapshot'!A:A)),COUNT(PRODUCT!A:A))+1</f>
        <v>17</v>
      </c>
      <c r="Q1744" s="9" t="str">
        <f t="shared" ref="Q1744:W1744" ca="1" si="5231">INDIRECT(ADDRESS($P1744+1,Q$2,,,Q$1))</f>
        <v>ESPUMANTE DEMI-SEC RESERVA</v>
      </c>
      <c r="R1744" s="9" t="str">
        <f t="shared" ca="1" si="5231"/>
        <v>ES_DS_RS</v>
      </c>
      <c r="S1744" s="9" t="str">
        <f t="shared" ca="1" si="5231"/>
        <v>ESPUMANTE</v>
      </c>
      <c r="T1744" s="9" t="str">
        <f t="shared" ca="1" si="5231"/>
        <v>12_BTL_0,75 l</v>
      </c>
      <c r="U1744" s="29">
        <f t="shared" ca="1" si="5231"/>
        <v>12</v>
      </c>
      <c r="V1744" s="30">
        <f t="shared" ca="1" si="5231"/>
        <v>273</v>
      </c>
      <c r="W1744" s="30">
        <f t="shared" ca="1" si="5231"/>
        <v>128</v>
      </c>
    </row>
    <row r="1745" spans="1:23" ht="13">
      <c r="A1745" s="9">
        <f t="shared" si="8"/>
        <v>1742</v>
      </c>
      <c r="B1745" s="45">
        <v>9</v>
      </c>
      <c r="C1745" s="9">
        <f>MOD(A1745-1,COUNT('DATE Snapshot'!$A:$A))+1</f>
        <v>14</v>
      </c>
      <c r="D1745" s="25">
        <f t="shared" ref="D1745:I1745" ca="1" si="5232">INDIRECT(ADDRESS($C1745+1,D$2,,,D$1))</f>
        <v>43132</v>
      </c>
      <c r="E1745" s="27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8">
        <f t="shared" ca="1" si="5232"/>
        <v>43101</v>
      </c>
      <c r="I1745" s="9">
        <f t="shared" ca="1" si="5232"/>
        <v>5</v>
      </c>
      <c r="J1745" s="46">
        <f>TRUNC((A1745-1)/COUNT('DATE Snapshot'!A:A)/COUNT(PRODUCT!A:A),0)+1</f>
        <v>3</v>
      </c>
      <c r="K1745" s="9" t="str">
        <f t="shared" ref="K1745:O1745" ca="1" si="5233">INDIRECT(ADDRESS($J1745+1,K$2,,,K$1))</f>
        <v>AGUIA</v>
      </c>
      <c r="L1745" s="9" t="str">
        <f t="shared" ca="1" si="5233"/>
        <v>AG</v>
      </c>
      <c r="M1745" s="9" t="str">
        <f t="shared" ca="1" si="5233"/>
        <v>PORTO ALEGRE</v>
      </c>
      <c r="N1745" s="9" t="str">
        <f t="shared" ca="1" si="5233"/>
        <v>BRASIL</v>
      </c>
      <c r="O1745" s="9">
        <f t="shared" ca="1" si="5233"/>
        <v>0</v>
      </c>
      <c r="P1745" s="9">
        <f>MOD(TRUNC((A1745-1)/COUNT('DATE Snapshot'!A:A)),COUNT(PRODUCT!A:A))+1</f>
        <v>17</v>
      </c>
      <c r="Q1745" s="9" t="str">
        <f t="shared" ref="Q1745:W1745" ca="1" si="5234">INDIRECT(ADDRESS($P1745+1,Q$2,,,Q$1))</f>
        <v>ESPUMANTE DEMI-SEC RESERVA</v>
      </c>
      <c r="R1745" s="9" t="str">
        <f t="shared" ca="1" si="5234"/>
        <v>ES_DS_RS</v>
      </c>
      <c r="S1745" s="9" t="str">
        <f t="shared" ca="1" si="5234"/>
        <v>ESPUMANTE</v>
      </c>
      <c r="T1745" s="9" t="str">
        <f t="shared" ca="1" si="5234"/>
        <v>12_BTL_0,75 l</v>
      </c>
      <c r="U1745" s="29">
        <f t="shared" ca="1" si="5234"/>
        <v>12</v>
      </c>
      <c r="V1745" s="30">
        <f t="shared" ca="1" si="5234"/>
        <v>273</v>
      </c>
      <c r="W1745" s="30">
        <f t="shared" ca="1" si="5234"/>
        <v>128</v>
      </c>
    </row>
    <row r="1746" spans="1:23" ht="13">
      <c r="A1746" s="9">
        <f t="shared" si="8"/>
        <v>1743</v>
      </c>
      <c r="B1746" s="45">
        <v>20</v>
      </c>
      <c r="C1746" s="9">
        <f>MOD(A1746-1,COUNT('DATE Snapshot'!$A:$A))+1</f>
        <v>15</v>
      </c>
      <c r="D1746" s="25">
        <f t="shared" ref="D1746:I1746" ca="1" si="5235">INDIRECT(ADDRESS($C1746+1,D$2,,,D$1))</f>
        <v>43160</v>
      </c>
      <c r="E1746" s="27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8">
        <f t="shared" ca="1" si="5235"/>
        <v>43101</v>
      </c>
      <c r="I1746" s="9">
        <f t="shared" ca="1" si="5235"/>
        <v>5</v>
      </c>
      <c r="J1746" s="46">
        <f>TRUNC((A1746-1)/COUNT('DATE Snapshot'!A:A)/COUNT(PRODUCT!A:A),0)+1</f>
        <v>3</v>
      </c>
      <c r="K1746" s="9" t="str">
        <f t="shared" ref="K1746:O1746" ca="1" si="5236">INDIRECT(ADDRESS($J1746+1,K$2,,,K$1))</f>
        <v>AGUIA</v>
      </c>
      <c r="L1746" s="9" t="str">
        <f t="shared" ca="1" si="5236"/>
        <v>AG</v>
      </c>
      <c r="M1746" s="9" t="str">
        <f t="shared" ca="1" si="5236"/>
        <v>PORTO ALEGRE</v>
      </c>
      <c r="N1746" s="9" t="str">
        <f t="shared" ca="1" si="5236"/>
        <v>BRASIL</v>
      </c>
      <c r="O1746" s="9">
        <f t="shared" ca="1" si="5236"/>
        <v>0</v>
      </c>
      <c r="P1746" s="9">
        <f>MOD(TRUNC((A1746-1)/COUNT('DATE Snapshot'!A:A)),COUNT(PRODUCT!A:A))+1</f>
        <v>17</v>
      </c>
      <c r="Q1746" s="9" t="str">
        <f t="shared" ref="Q1746:W1746" ca="1" si="5237">INDIRECT(ADDRESS($P1746+1,Q$2,,,Q$1))</f>
        <v>ESPUMANTE DEMI-SEC RESERVA</v>
      </c>
      <c r="R1746" s="9" t="str">
        <f t="shared" ca="1" si="5237"/>
        <v>ES_DS_RS</v>
      </c>
      <c r="S1746" s="9" t="str">
        <f t="shared" ca="1" si="5237"/>
        <v>ESPUMANTE</v>
      </c>
      <c r="T1746" s="9" t="str">
        <f t="shared" ca="1" si="5237"/>
        <v>12_BTL_0,75 l</v>
      </c>
      <c r="U1746" s="29">
        <f t="shared" ca="1" si="5237"/>
        <v>12</v>
      </c>
      <c r="V1746" s="30">
        <f t="shared" ca="1" si="5237"/>
        <v>273</v>
      </c>
      <c r="W1746" s="30">
        <f t="shared" ca="1" si="5237"/>
        <v>128</v>
      </c>
    </row>
    <row r="1747" spans="1:23" ht="13">
      <c r="A1747" s="9">
        <f t="shared" si="8"/>
        <v>1744</v>
      </c>
      <c r="B1747" s="45">
        <v>19</v>
      </c>
      <c r="C1747" s="9">
        <f>MOD(A1747-1,COUNT('DATE Snapshot'!$A:$A))+1</f>
        <v>16</v>
      </c>
      <c r="D1747" s="25">
        <f t="shared" ref="D1747:I1747" ca="1" si="5238">INDIRECT(ADDRESS($C1747+1,D$2,,,D$1))</f>
        <v>43191</v>
      </c>
      <c r="E1747" s="27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8">
        <f t="shared" ca="1" si="5238"/>
        <v>43101</v>
      </c>
      <c r="I1747" s="9">
        <f t="shared" ca="1" si="5238"/>
        <v>1</v>
      </c>
      <c r="J1747" s="46">
        <f>TRUNC((A1747-1)/COUNT('DATE Snapshot'!A:A)/COUNT(PRODUCT!A:A),0)+1</f>
        <v>3</v>
      </c>
      <c r="K1747" s="9" t="str">
        <f t="shared" ref="K1747:O1747" ca="1" si="5239">INDIRECT(ADDRESS($J1747+1,K$2,,,K$1))</f>
        <v>AGUIA</v>
      </c>
      <c r="L1747" s="9" t="str">
        <f t="shared" ca="1" si="5239"/>
        <v>AG</v>
      </c>
      <c r="M1747" s="9" t="str">
        <f t="shared" ca="1" si="5239"/>
        <v>PORTO ALEGRE</v>
      </c>
      <c r="N1747" s="9" t="str">
        <f t="shared" ca="1" si="5239"/>
        <v>BRASIL</v>
      </c>
      <c r="O1747" s="9">
        <f t="shared" ca="1" si="5239"/>
        <v>0</v>
      </c>
      <c r="P1747" s="9">
        <f>MOD(TRUNC((A1747-1)/COUNT('DATE Snapshot'!A:A)),COUNT(PRODUCT!A:A))+1</f>
        <v>17</v>
      </c>
      <c r="Q1747" s="9" t="str">
        <f t="shared" ref="Q1747:W1747" ca="1" si="5240">INDIRECT(ADDRESS($P1747+1,Q$2,,,Q$1))</f>
        <v>ESPUMANTE DEMI-SEC RESERVA</v>
      </c>
      <c r="R1747" s="9" t="str">
        <f t="shared" ca="1" si="5240"/>
        <v>ES_DS_RS</v>
      </c>
      <c r="S1747" s="9" t="str">
        <f t="shared" ca="1" si="5240"/>
        <v>ESPUMANTE</v>
      </c>
      <c r="T1747" s="9" t="str">
        <f t="shared" ca="1" si="5240"/>
        <v>12_BTL_0,75 l</v>
      </c>
      <c r="U1747" s="29">
        <f t="shared" ca="1" si="5240"/>
        <v>12</v>
      </c>
      <c r="V1747" s="30">
        <f t="shared" ca="1" si="5240"/>
        <v>273</v>
      </c>
      <c r="W1747" s="30">
        <f t="shared" ca="1" si="5240"/>
        <v>128</v>
      </c>
    </row>
    <row r="1748" spans="1:23" ht="13">
      <c r="A1748" s="9">
        <f t="shared" si="8"/>
        <v>1745</v>
      </c>
      <c r="B1748" s="45">
        <v>18</v>
      </c>
      <c r="C1748" s="9">
        <f>MOD(A1748-1,COUNT('DATE Snapshot'!$A:$A))+1</f>
        <v>17</v>
      </c>
      <c r="D1748" s="25">
        <f t="shared" ref="D1748:I1748" ca="1" si="5241">INDIRECT(ADDRESS($C1748+1,D$2,,,D$1))</f>
        <v>43221</v>
      </c>
      <c r="E1748" s="27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8">
        <f t="shared" ca="1" si="5241"/>
        <v>43101</v>
      </c>
      <c r="I1748" s="9">
        <f t="shared" ca="1" si="5241"/>
        <v>3</v>
      </c>
      <c r="J1748" s="46">
        <f>TRUNC((A1748-1)/COUNT('DATE Snapshot'!A:A)/COUNT(PRODUCT!A:A),0)+1</f>
        <v>3</v>
      </c>
      <c r="K1748" s="9" t="str">
        <f t="shared" ref="K1748:O1748" ca="1" si="5242">INDIRECT(ADDRESS($J1748+1,K$2,,,K$1))</f>
        <v>AGUIA</v>
      </c>
      <c r="L1748" s="9" t="str">
        <f t="shared" ca="1" si="5242"/>
        <v>AG</v>
      </c>
      <c r="M1748" s="9" t="str">
        <f t="shared" ca="1" si="5242"/>
        <v>PORTO ALEGRE</v>
      </c>
      <c r="N1748" s="9" t="str">
        <f t="shared" ca="1" si="5242"/>
        <v>BRASIL</v>
      </c>
      <c r="O1748" s="9">
        <f t="shared" ca="1" si="5242"/>
        <v>0</v>
      </c>
      <c r="P1748" s="9">
        <f>MOD(TRUNC((A1748-1)/COUNT('DATE Snapshot'!A:A)),COUNT(PRODUCT!A:A))+1</f>
        <v>17</v>
      </c>
      <c r="Q1748" s="9" t="str">
        <f t="shared" ref="Q1748:W1748" ca="1" si="5243">INDIRECT(ADDRESS($P1748+1,Q$2,,,Q$1))</f>
        <v>ESPUMANTE DEMI-SEC RESERVA</v>
      </c>
      <c r="R1748" s="9" t="str">
        <f t="shared" ca="1" si="5243"/>
        <v>ES_DS_RS</v>
      </c>
      <c r="S1748" s="9" t="str">
        <f t="shared" ca="1" si="5243"/>
        <v>ESPUMANTE</v>
      </c>
      <c r="T1748" s="9" t="str">
        <f t="shared" ca="1" si="5243"/>
        <v>12_BTL_0,75 l</v>
      </c>
      <c r="U1748" s="29">
        <f t="shared" ca="1" si="5243"/>
        <v>12</v>
      </c>
      <c r="V1748" s="30">
        <f t="shared" ca="1" si="5243"/>
        <v>273</v>
      </c>
      <c r="W1748" s="30">
        <f t="shared" ca="1" si="5243"/>
        <v>128</v>
      </c>
    </row>
    <row r="1749" spans="1:23" ht="13">
      <c r="A1749" s="9">
        <f t="shared" si="8"/>
        <v>1746</v>
      </c>
      <c r="B1749" s="45">
        <v>6</v>
      </c>
      <c r="C1749" s="9">
        <f>MOD(A1749-1,COUNT('DATE Snapshot'!$A:$A))+1</f>
        <v>18</v>
      </c>
      <c r="D1749" s="25">
        <f t="shared" ref="D1749:I1749" ca="1" si="5244">INDIRECT(ADDRESS($C1749+1,D$2,,,D$1))</f>
        <v>43252</v>
      </c>
      <c r="E1749" s="27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8">
        <f t="shared" ca="1" si="5244"/>
        <v>43101</v>
      </c>
      <c r="I1749" s="9">
        <f t="shared" ca="1" si="5244"/>
        <v>6</v>
      </c>
      <c r="J1749" s="46">
        <f>TRUNC((A1749-1)/COUNT('DATE Snapshot'!A:A)/COUNT(PRODUCT!A:A),0)+1</f>
        <v>3</v>
      </c>
      <c r="K1749" s="9" t="str">
        <f t="shared" ref="K1749:O1749" ca="1" si="5245">INDIRECT(ADDRESS($J1749+1,K$2,,,K$1))</f>
        <v>AGUIA</v>
      </c>
      <c r="L1749" s="9" t="str">
        <f t="shared" ca="1" si="5245"/>
        <v>AG</v>
      </c>
      <c r="M1749" s="9" t="str">
        <f t="shared" ca="1" si="5245"/>
        <v>PORTO ALEGRE</v>
      </c>
      <c r="N1749" s="9" t="str">
        <f t="shared" ca="1" si="5245"/>
        <v>BRASIL</v>
      </c>
      <c r="O1749" s="9">
        <f t="shared" ca="1" si="5245"/>
        <v>0</v>
      </c>
      <c r="P1749" s="9">
        <f>MOD(TRUNC((A1749-1)/COUNT('DATE Snapshot'!A:A)),COUNT(PRODUCT!A:A))+1</f>
        <v>17</v>
      </c>
      <c r="Q1749" s="9" t="str">
        <f t="shared" ref="Q1749:W1749" ca="1" si="5246">INDIRECT(ADDRESS($P1749+1,Q$2,,,Q$1))</f>
        <v>ESPUMANTE DEMI-SEC RESERVA</v>
      </c>
      <c r="R1749" s="9" t="str">
        <f t="shared" ca="1" si="5246"/>
        <v>ES_DS_RS</v>
      </c>
      <c r="S1749" s="9" t="str">
        <f t="shared" ca="1" si="5246"/>
        <v>ESPUMANTE</v>
      </c>
      <c r="T1749" s="9" t="str">
        <f t="shared" ca="1" si="5246"/>
        <v>12_BTL_0,75 l</v>
      </c>
      <c r="U1749" s="29">
        <f t="shared" ca="1" si="5246"/>
        <v>12</v>
      </c>
      <c r="V1749" s="30">
        <f t="shared" ca="1" si="5246"/>
        <v>273</v>
      </c>
      <c r="W1749" s="30">
        <f t="shared" ca="1" si="5246"/>
        <v>128</v>
      </c>
    </row>
    <row r="1750" spans="1:23" ht="13">
      <c r="A1750" s="9">
        <f t="shared" si="8"/>
        <v>1747</v>
      </c>
      <c r="B1750" s="45">
        <v>7</v>
      </c>
      <c r="C1750" s="9">
        <f>MOD(A1750-1,COUNT('DATE Snapshot'!$A:$A))+1</f>
        <v>19</v>
      </c>
      <c r="D1750" s="25">
        <f t="shared" ref="D1750:I1750" ca="1" si="5247">INDIRECT(ADDRESS($C1750+1,D$2,,,D$1))</f>
        <v>43282</v>
      </c>
      <c r="E1750" s="27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8">
        <f t="shared" ca="1" si="5247"/>
        <v>43101</v>
      </c>
      <c r="I1750" s="9">
        <f t="shared" ca="1" si="5247"/>
        <v>1</v>
      </c>
      <c r="J1750" s="46">
        <f>TRUNC((A1750-1)/COUNT('DATE Snapshot'!A:A)/COUNT(PRODUCT!A:A),0)+1</f>
        <v>3</v>
      </c>
      <c r="K1750" s="9" t="str">
        <f t="shared" ref="K1750:O1750" ca="1" si="5248">INDIRECT(ADDRESS($J1750+1,K$2,,,K$1))</f>
        <v>AGUIA</v>
      </c>
      <c r="L1750" s="9" t="str">
        <f t="shared" ca="1" si="5248"/>
        <v>AG</v>
      </c>
      <c r="M1750" s="9" t="str">
        <f t="shared" ca="1" si="5248"/>
        <v>PORTO ALEGRE</v>
      </c>
      <c r="N1750" s="9" t="str">
        <f t="shared" ca="1" si="5248"/>
        <v>BRASIL</v>
      </c>
      <c r="O1750" s="9">
        <f t="shared" ca="1" si="5248"/>
        <v>0</v>
      </c>
      <c r="P1750" s="9">
        <f>MOD(TRUNC((A1750-1)/COUNT('DATE Snapshot'!A:A)),COUNT(PRODUCT!A:A))+1</f>
        <v>17</v>
      </c>
      <c r="Q1750" s="9" t="str">
        <f t="shared" ref="Q1750:W1750" ca="1" si="5249">INDIRECT(ADDRESS($P1750+1,Q$2,,,Q$1))</f>
        <v>ESPUMANTE DEMI-SEC RESERVA</v>
      </c>
      <c r="R1750" s="9" t="str">
        <f t="shared" ca="1" si="5249"/>
        <v>ES_DS_RS</v>
      </c>
      <c r="S1750" s="9" t="str">
        <f t="shared" ca="1" si="5249"/>
        <v>ESPUMANTE</v>
      </c>
      <c r="T1750" s="9" t="str">
        <f t="shared" ca="1" si="5249"/>
        <v>12_BTL_0,75 l</v>
      </c>
      <c r="U1750" s="29">
        <f t="shared" ca="1" si="5249"/>
        <v>12</v>
      </c>
      <c r="V1750" s="30">
        <f t="shared" ca="1" si="5249"/>
        <v>273</v>
      </c>
      <c r="W1750" s="30">
        <f t="shared" ca="1" si="5249"/>
        <v>128</v>
      </c>
    </row>
    <row r="1751" spans="1:23" ht="13">
      <c r="A1751" s="9">
        <f t="shared" si="8"/>
        <v>1748</v>
      </c>
      <c r="B1751" s="45">
        <v>17</v>
      </c>
      <c r="C1751" s="9">
        <f>MOD(A1751-1,COUNT('DATE Snapshot'!$A:$A))+1</f>
        <v>20</v>
      </c>
      <c r="D1751" s="25">
        <f t="shared" ref="D1751:I1751" ca="1" si="5250">INDIRECT(ADDRESS($C1751+1,D$2,,,D$1))</f>
        <v>43313</v>
      </c>
      <c r="E1751" s="27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8">
        <f t="shared" ca="1" si="5250"/>
        <v>43101</v>
      </c>
      <c r="I1751" s="9">
        <f t="shared" ca="1" si="5250"/>
        <v>4</v>
      </c>
      <c r="J1751" s="46">
        <f>TRUNC((A1751-1)/COUNT('DATE Snapshot'!A:A)/COUNT(PRODUCT!A:A),0)+1</f>
        <v>3</v>
      </c>
      <c r="K1751" s="9" t="str">
        <f t="shared" ref="K1751:O1751" ca="1" si="5251">INDIRECT(ADDRESS($J1751+1,K$2,,,K$1))</f>
        <v>AGUIA</v>
      </c>
      <c r="L1751" s="9" t="str">
        <f t="shared" ca="1" si="5251"/>
        <v>AG</v>
      </c>
      <c r="M1751" s="9" t="str">
        <f t="shared" ca="1" si="5251"/>
        <v>PORTO ALEGRE</v>
      </c>
      <c r="N1751" s="9" t="str">
        <f t="shared" ca="1" si="5251"/>
        <v>BRASIL</v>
      </c>
      <c r="O1751" s="9">
        <f t="shared" ca="1" si="5251"/>
        <v>0</v>
      </c>
      <c r="P1751" s="9">
        <f>MOD(TRUNC((A1751-1)/COUNT('DATE Snapshot'!A:A)),COUNT(PRODUCT!A:A))+1</f>
        <v>17</v>
      </c>
      <c r="Q1751" s="9" t="str">
        <f t="shared" ref="Q1751:W1751" ca="1" si="5252">INDIRECT(ADDRESS($P1751+1,Q$2,,,Q$1))</f>
        <v>ESPUMANTE DEMI-SEC RESERVA</v>
      </c>
      <c r="R1751" s="9" t="str">
        <f t="shared" ca="1" si="5252"/>
        <v>ES_DS_RS</v>
      </c>
      <c r="S1751" s="9" t="str">
        <f t="shared" ca="1" si="5252"/>
        <v>ESPUMANTE</v>
      </c>
      <c r="T1751" s="9" t="str">
        <f t="shared" ca="1" si="5252"/>
        <v>12_BTL_0,75 l</v>
      </c>
      <c r="U1751" s="29">
        <f t="shared" ca="1" si="5252"/>
        <v>12</v>
      </c>
      <c r="V1751" s="30">
        <f t="shared" ca="1" si="5252"/>
        <v>273</v>
      </c>
      <c r="W1751" s="30">
        <f t="shared" ca="1" si="5252"/>
        <v>128</v>
      </c>
    </row>
    <row r="1752" spans="1:23" ht="13">
      <c r="A1752" s="9">
        <f t="shared" si="8"/>
        <v>1749</v>
      </c>
      <c r="B1752" s="45">
        <v>22</v>
      </c>
      <c r="C1752" s="9">
        <f>MOD(A1752-1,COUNT('DATE Snapshot'!$A:$A))+1</f>
        <v>21</v>
      </c>
      <c r="D1752" s="25">
        <f t="shared" ref="D1752:I1752" ca="1" si="5253">INDIRECT(ADDRESS($C1752+1,D$2,,,D$1))</f>
        <v>43344</v>
      </c>
      <c r="E1752" s="27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8">
        <f t="shared" ca="1" si="5253"/>
        <v>43101</v>
      </c>
      <c r="I1752" s="9">
        <f t="shared" ca="1" si="5253"/>
        <v>7</v>
      </c>
      <c r="J1752" s="46">
        <f>TRUNC((A1752-1)/COUNT('DATE Snapshot'!A:A)/COUNT(PRODUCT!A:A),0)+1</f>
        <v>3</v>
      </c>
      <c r="K1752" s="9" t="str">
        <f t="shared" ref="K1752:O1752" ca="1" si="5254">INDIRECT(ADDRESS($J1752+1,K$2,,,K$1))</f>
        <v>AGUIA</v>
      </c>
      <c r="L1752" s="9" t="str">
        <f t="shared" ca="1" si="5254"/>
        <v>AG</v>
      </c>
      <c r="M1752" s="9" t="str">
        <f t="shared" ca="1" si="5254"/>
        <v>PORTO ALEGRE</v>
      </c>
      <c r="N1752" s="9" t="str">
        <f t="shared" ca="1" si="5254"/>
        <v>BRASIL</v>
      </c>
      <c r="O1752" s="9">
        <f t="shared" ca="1" si="5254"/>
        <v>0</v>
      </c>
      <c r="P1752" s="9">
        <f>MOD(TRUNC((A1752-1)/COUNT('DATE Snapshot'!A:A)),COUNT(PRODUCT!A:A))+1</f>
        <v>17</v>
      </c>
      <c r="Q1752" s="9" t="str">
        <f t="shared" ref="Q1752:W1752" ca="1" si="5255">INDIRECT(ADDRESS($P1752+1,Q$2,,,Q$1))</f>
        <v>ESPUMANTE DEMI-SEC RESERVA</v>
      </c>
      <c r="R1752" s="9" t="str">
        <f t="shared" ca="1" si="5255"/>
        <v>ES_DS_RS</v>
      </c>
      <c r="S1752" s="9" t="str">
        <f t="shared" ca="1" si="5255"/>
        <v>ESPUMANTE</v>
      </c>
      <c r="T1752" s="9" t="str">
        <f t="shared" ca="1" si="5255"/>
        <v>12_BTL_0,75 l</v>
      </c>
      <c r="U1752" s="29">
        <f t="shared" ca="1" si="5255"/>
        <v>12</v>
      </c>
      <c r="V1752" s="30">
        <f t="shared" ca="1" si="5255"/>
        <v>273</v>
      </c>
      <c r="W1752" s="30">
        <f t="shared" ca="1" si="5255"/>
        <v>128</v>
      </c>
    </row>
    <row r="1753" spans="1:23" ht="13">
      <c r="A1753" s="9">
        <f t="shared" si="8"/>
        <v>1750</v>
      </c>
      <c r="B1753" s="45">
        <v>10</v>
      </c>
      <c r="C1753" s="9">
        <f>MOD(A1753-1,COUNT('DATE Snapshot'!$A:$A))+1</f>
        <v>22</v>
      </c>
      <c r="D1753" s="25">
        <f t="shared" ref="D1753:I1753" ca="1" si="5256">INDIRECT(ADDRESS($C1753+1,D$2,,,D$1))</f>
        <v>43374</v>
      </c>
      <c r="E1753" s="27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8">
        <f t="shared" ca="1" si="5256"/>
        <v>43101</v>
      </c>
      <c r="I1753" s="9">
        <f t="shared" ca="1" si="5256"/>
        <v>2</v>
      </c>
      <c r="J1753" s="46">
        <f>TRUNC((A1753-1)/COUNT('DATE Snapshot'!A:A)/COUNT(PRODUCT!A:A),0)+1</f>
        <v>3</v>
      </c>
      <c r="K1753" s="9" t="str">
        <f t="shared" ref="K1753:O1753" ca="1" si="5257">INDIRECT(ADDRESS($J1753+1,K$2,,,K$1))</f>
        <v>AGUIA</v>
      </c>
      <c r="L1753" s="9" t="str">
        <f t="shared" ca="1" si="5257"/>
        <v>AG</v>
      </c>
      <c r="M1753" s="9" t="str">
        <f t="shared" ca="1" si="5257"/>
        <v>PORTO ALEGRE</v>
      </c>
      <c r="N1753" s="9" t="str">
        <f t="shared" ca="1" si="5257"/>
        <v>BRASIL</v>
      </c>
      <c r="O1753" s="9">
        <f t="shared" ca="1" si="5257"/>
        <v>0</v>
      </c>
      <c r="P1753" s="9">
        <f>MOD(TRUNC((A1753-1)/COUNT('DATE Snapshot'!A:A)),COUNT(PRODUCT!A:A))+1</f>
        <v>17</v>
      </c>
      <c r="Q1753" s="9" t="str">
        <f t="shared" ref="Q1753:W1753" ca="1" si="5258">INDIRECT(ADDRESS($P1753+1,Q$2,,,Q$1))</f>
        <v>ESPUMANTE DEMI-SEC RESERVA</v>
      </c>
      <c r="R1753" s="9" t="str">
        <f t="shared" ca="1" si="5258"/>
        <v>ES_DS_RS</v>
      </c>
      <c r="S1753" s="9" t="str">
        <f t="shared" ca="1" si="5258"/>
        <v>ESPUMANTE</v>
      </c>
      <c r="T1753" s="9" t="str">
        <f t="shared" ca="1" si="5258"/>
        <v>12_BTL_0,75 l</v>
      </c>
      <c r="U1753" s="29">
        <f t="shared" ca="1" si="5258"/>
        <v>12</v>
      </c>
      <c r="V1753" s="30">
        <f t="shared" ca="1" si="5258"/>
        <v>273</v>
      </c>
      <c r="W1753" s="30">
        <f t="shared" ca="1" si="5258"/>
        <v>128</v>
      </c>
    </row>
    <row r="1754" spans="1:23" ht="13">
      <c r="A1754" s="9">
        <f t="shared" si="8"/>
        <v>1751</v>
      </c>
      <c r="B1754" s="45">
        <v>19</v>
      </c>
      <c r="C1754" s="9">
        <f>MOD(A1754-1,COUNT('DATE Snapshot'!$A:$A))+1</f>
        <v>23</v>
      </c>
      <c r="D1754" s="25">
        <f t="shared" ref="D1754:I1754" ca="1" si="5259">INDIRECT(ADDRESS($C1754+1,D$2,,,D$1))</f>
        <v>43405</v>
      </c>
      <c r="E1754" s="27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8">
        <f t="shared" ca="1" si="5259"/>
        <v>43101</v>
      </c>
      <c r="I1754" s="9">
        <f t="shared" ca="1" si="5259"/>
        <v>5</v>
      </c>
      <c r="J1754" s="46">
        <f>TRUNC((A1754-1)/COUNT('DATE Snapshot'!A:A)/COUNT(PRODUCT!A:A),0)+1</f>
        <v>3</v>
      </c>
      <c r="K1754" s="9" t="str">
        <f t="shared" ref="K1754:O1754" ca="1" si="5260">INDIRECT(ADDRESS($J1754+1,K$2,,,K$1))</f>
        <v>AGUIA</v>
      </c>
      <c r="L1754" s="9" t="str">
        <f t="shared" ca="1" si="5260"/>
        <v>AG</v>
      </c>
      <c r="M1754" s="9" t="str">
        <f t="shared" ca="1" si="5260"/>
        <v>PORTO ALEGRE</v>
      </c>
      <c r="N1754" s="9" t="str">
        <f t="shared" ca="1" si="5260"/>
        <v>BRASIL</v>
      </c>
      <c r="O1754" s="9">
        <f t="shared" ca="1" si="5260"/>
        <v>0</v>
      </c>
      <c r="P1754" s="9">
        <f>MOD(TRUNC((A1754-1)/COUNT('DATE Snapshot'!A:A)),COUNT(PRODUCT!A:A))+1</f>
        <v>17</v>
      </c>
      <c r="Q1754" s="9" t="str">
        <f t="shared" ref="Q1754:W1754" ca="1" si="5261">INDIRECT(ADDRESS($P1754+1,Q$2,,,Q$1))</f>
        <v>ESPUMANTE DEMI-SEC RESERVA</v>
      </c>
      <c r="R1754" s="9" t="str">
        <f t="shared" ca="1" si="5261"/>
        <v>ES_DS_RS</v>
      </c>
      <c r="S1754" s="9" t="str">
        <f t="shared" ca="1" si="5261"/>
        <v>ESPUMANTE</v>
      </c>
      <c r="T1754" s="9" t="str">
        <f t="shared" ca="1" si="5261"/>
        <v>12_BTL_0,75 l</v>
      </c>
      <c r="U1754" s="29">
        <f t="shared" ca="1" si="5261"/>
        <v>12</v>
      </c>
      <c r="V1754" s="30">
        <f t="shared" ca="1" si="5261"/>
        <v>273</v>
      </c>
      <c r="W1754" s="30">
        <f t="shared" ca="1" si="5261"/>
        <v>128</v>
      </c>
    </row>
    <row r="1755" spans="1:23" ht="13">
      <c r="A1755" s="9">
        <f t="shared" si="8"/>
        <v>1752</v>
      </c>
      <c r="B1755" s="45">
        <v>17</v>
      </c>
      <c r="C1755" s="9">
        <f>MOD(A1755-1,COUNT('DATE Snapshot'!$A:$A))+1</f>
        <v>24</v>
      </c>
      <c r="D1755" s="25">
        <f t="shared" ref="D1755:I1755" ca="1" si="5262">INDIRECT(ADDRESS($C1755+1,D$2,,,D$1))</f>
        <v>43435</v>
      </c>
      <c r="E1755" s="27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8">
        <f t="shared" ca="1" si="5262"/>
        <v>43101</v>
      </c>
      <c r="I1755" s="9">
        <f t="shared" ca="1" si="5262"/>
        <v>7</v>
      </c>
      <c r="J1755" s="46">
        <f>TRUNC((A1755-1)/COUNT('DATE Snapshot'!A:A)/COUNT(PRODUCT!A:A),0)+1</f>
        <v>3</v>
      </c>
      <c r="K1755" s="9" t="str">
        <f t="shared" ref="K1755:O1755" ca="1" si="5263">INDIRECT(ADDRESS($J1755+1,K$2,,,K$1))</f>
        <v>AGUIA</v>
      </c>
      <c r="L1755" s="9" t="str">
        <f t="shared" ca="1" si="5263"/>
        <v>AG</v>
      </c>
      <c r="M1755" s="9" t="str">
        <f t="shared" ca="1" si="5263"/>
        <v>PORTO ALEGRE</v>
      </c>
      <c r="N1755" s="9" t="str">
        <f t="shared" ca="1" si="5263"/>
        <v>BRASIL</v>
      </c>
      <c r="O1755" s="9">
        <f t="shared" ca="1" si="5263"/>
        <v>0</v>
      </c>
      <c r="P1755" s="9">
        <f>MOD(TRUNC((A1755-1)/COUNT('DATE Snapshot'!A:A)),COUNT(PRODUCT!A:A))+1</f>
        <v>17</v>
      </c>
      <c r="Q1755" s="9" t="str">
        <f t="shared" ref="Q1755:W1755" ca="1" si="5264">INDIRECT(ADDRESS($P1755+1,Q$2,,,Q$1))</f>
        <v>ESPUMANTE DEMI-SEC RESERVA</v>
      </c>
      <c r="R1755" s="9" t="str">
        <f t="shared" ca="1" si="5264"/>
        <v>ES_DS_RS</v>
      </c>
      <c r="S1755" s="9" t="str">
        <f t="shared" ca="1" si="5264"/>
        <v>ESPUMANTE</v>
      </c>
      <c r="T1755" s="9" t="str">
        <f t="shared" ca="1" si="5264"/>
        <v>12_BTL_0,75 l</v>
      </c>
      <c r="U1755" s="29">
        <f t="shared" ca="1" si="5264"/>
        <v>12</v>
      </c>
      <c r="V1755" s="30">
        <f t="shared" ca="1" si="5264"/>
        <v>273</v>
      </c>
      <c r="W1755" s="30">
        <f t="shared" ca="1" si="5264"/>
        <v>128</v>
      </c>
    </row>
    <row r="1756" spans="1:23" ht="13">
      <c r="A1756" s="9">
        <f t="shared" si="8"/>
        <v>1753</v>
      </c>
      <c r="B1756" s="45">
        <v>3</v>
      </c>
      <c r="C1756" s="9">
        <f>MOD(A1756-1,COUNT('DATE Snapshot'!$A:$A))+1</f>
        <v>1</v>
      </c>
      <c r="D1756" s="25">
        <f t="shared" ref="D1756:I1756" ca="1" si="5265">INDIRECT(ADDRESS($C1756+1,D$2,,,D$1))</f>
        <v>42736</v>
      </c>
      <c r="E1756" s="27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8">
        <f t="shared" ca="1" si="5265"/>
        <v>42736</v>
      </c>
      <c r="I1756" s="9">
        <f t="shared" ca="1" si="5265"/>
        <v>1</v>
      </c>
      <c r="J1756" s="46">
        <f>TRUNC((A1756-1)/COUNT('DATE Snapshot'!A:A)/COUNT(PRODUCT!A:A),0)+1</f>
        <v>3</v>
      </c>
      <c r="K1756" s="9" t="str">
        <f t="shared" ref="K1756:O1756" ca="1" si="5266">INDIRECT(ADDRESS($J1756+1,K$2,,,K$1))</f>
        <v>AGUIA</v>
      </c>
      <c r="L1756" s="9" t="str">
        <f t="shared" ca="1" si="5266"/>
        <v>AG</v>
      </c>
      <c r="M1756" s="9" t="str">
        <f t="shared" ca="1" si="5266"/>
        <v>PORTO ALEGRE</v>
      </c>
      <c r="N1756" s="9" t="str">
        <f t="shared" ca="1" si="5266"/>
        <v>BRASIL</v>
      </c>
      <c r="O1756" s="9">
        <f t="shared" ca="1" si="5266"/>
        <v>0</v>
      </c>
      <c r="P1756" s="9">
        <f>MOD(TRUNC((A1756-1)/COUNT('DATE Snapshot'!A:A)),COUNT(PRODUCT!A:A))+1</f>
        <v>18</v>
      </c>
      <c r="Q1756" s="9" t="str">
        <f t="shared" ref="Q1756:W1756" ca="1" si="5267">INDIRECT(ADDRESS($P1756+1,Q$2,,,Q$1))</f>
        <v>ESPUMANTE ROSE</v>
      </c>
      <c r="R1756" s="9" t="str">
        <f t="shared" ca="1" si="5267"/>
        <v>ES_RSE</v>
      </c>
      <c r="S1756" s="9" t="str">
        <f t="shared" ca="1" si="5267"/>
        <v>ESPUMANTE</v>
      </c>
      <c r="T1756" s="9" t="str">
        <f t="shared" ca="1" si="5267"/>
        <v>12_BTL_0,75 l</v>
      </c>
      <c r="U1756" s="29">
        <f t="shared" ca="1" si="5267"/>
        <v>12</v>
      </c>
      <c r="V1756" s="30">
        <f t="shared" ca="1" si="5267"/>
        <v>223</v>
      </c>
      <c r="W1756" s="30">
        <f t="shared" ca="1" si="5267"/>
        <v>114</v>
      </c>
    </row>
    <row r="1757" spans="1:23" ht="13">
      <c r="A1757" s="9">
        <f t="shared" si="8"/>
        <v>1754</v>
      </c>
      <c r="B1757" s="45">
        <v>10</v>
      </c>
      <c r="C1757" s="9">
        <f>MOD(A1757-1,COUNT('DATE Snapshot'!$A:$A))+1</f>
        <v>2</v>
      </c>
      <c r="D1757" s="25">
        <f t="shared" ref="D1757:I1757" ca="1" si="5268">INDIRECT(ADDRESS($C1757+1,D$2,,,D$1))</f>
        <v>42767</v>
      </c>
      <c r="E1757" s="27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8">
        <f t="shared" ca="1" si="5268"/>
        <v>42736</v>
      </c>
      <c r="I1757" s="9">
        <f t="shared" ca="1" si="5268"/>
        <v>4</v>
      </c>
      <c r="J1757" s="46">
        <f>TRUNC((A1757-1)/COUNT('DATE Snapshot'!A:A)/COUNT(PRODUCT!A:A),0)+1</f>
        <v>3</v>
      </c>
      <c r="K1757" s="9" t="str">
        <f t="shared" ref="K1757:O1757" ca="1" si="5269">INDIRECT(ADDRESS($J1757+1,K$2,,,K$1))</f>
        <v>AGUIA</v>
      </c>
      <c r="L1757" s="9" t="str">
        <f t="shared" ca="1" si="5269"/>
        <v>AG</v>
      </c>
      <c r="M1757" s="9" t="str">
        <f t="shared" ca="1" si="5269"/>
        <v>PORTO ALEGRE</v>
      </c>
      <c r="N1757" s="9" t="str">
        <f t="shared" ca="1" si="5269"/>
        <v>BRASIL</v>
      </c>
      <c r="O1757" s="9">
        <f t="shared" ca="1" si="5269"/>
        <v>0</v>
      </c>
      <c r="P1757" s="9">
        <f>MOD(TRUNC((A1757-1)/COUNT('DATE Snapshot'!A:A)),COUNT(PRODUCT!A:A))+1</f>
        <v>18</v>
      </c>
      <c r="Q1757" s="9" t="str">
        <f t="shared" ref="Q1757:W1757" ca="1" si="5270">INDIRECT(ADDRESS($P1757+1,Q$2,,,Q$1))</f>
        <v>ESPUMANTE ROSE</v>
      </c>
      <c r="R1757" s="9" t="str">
        <f t="shared" ca="1" si="5270"/>
        <v>ES_RSE</v>
      </c>
      <c r="S1757" s="9" t="str">
        <f t="shared" ca="1" si="5270"/>
        <v>ESPUMANTE</v>
      </c>
      <c r="T1757" s="9" t="str">
        <f t="shared" ca="1" si="5270"/>
        <v>12_BTL_0,75 l</v>
      </c>
      <c r="U1757" s="29">
        <f t="shared" ca="1" si="5270"/>
        <v>12</v>
      </c>
      <c r="V1757" s="30">
        <f t="shared" ca="1" si="5270"/>
        <v>223</v>
      </c>
      <c r="W1757" s="30">
        <f t="shared" ca="1" si="5270"/>
        <v>114</v>
      </c>
    </row>
    <row r="1758" spans="1:23" ht="13">
      <c r="A1758" s="9">
        <f t="shared" si="8"/>
        <v>1755</v>
      </c>
      <c r="B1758" s="45">
        <v>11</v>
      </c>
      <c r="C1758" s="9">
        <f>MOD(A1758-1,COUNT('DATE Snapshot'!$A:$A))+1</f>
        <v>3</v>
      </c>
      <c r="D1758" s="25">
        <f t="shared" ref="D1758:I1758" ca="1" si="5271">INDIRECT(ADDRESS($C1758+1,D$2,,,D$1))</f>
        <v>42795</v>
      </c>
      <c r="E1758" s="27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8">
        <f t="shared" ca="1" si="5271"/>
        <v>42736</v>
      </c>
      <c r="I1758" s="9">
        <f t="shared" ca="1" si="5271"/>
        <v>4</v>
      </c>
      <c r="J1758" s="46">
        <f>TRUNC((A1758-1)/COUNT('DATE Snapshot'!A:A)/COUNT(PRODUCT!A:A),0)+1</f>
        <v>3</v>
      </c>
      <c r="K1758" s="9" t="str">
        <f t="shared" ref="K1758:O1758" ca="1" si="5272">INDIRECT(ADDRESS($J1758+1,K$2,,,K$1))</f>
        <v>AGUIA</v>
      </c>
      <c r="L1758" s="9" t="str">
        <f t="shared" ca="1" si="5272"/>
        <v>AG</v>
      </c>
      <c r="M1758" s="9" t="str">
        <f t="shared" ca="1" si="5272"/>
        <v>PORTO ALEGRE</v>
      </c>
      <c r="N1758" s="9" t="str">
        <f t="shared" ca="1" si="5272"/>
        <v>BRASIL</v>
      </c>
      <c r="O1758" s="9">
        <f t="shared" ca="1" si="5272"/>
        <v>0</v>
      </c>
      <c r="P1758" s="9">
        <f>MOD(TRUNC((A1758-1)/COUNT('DATE Snapshot'!A:A)),COUNT(PRODUCT!A:A))+1</f>
        <v>18</v>
      </c>
      <c r="Q1758" s="9" t="str">
        <f t="shared" ref="Q1758:W1758" ca="1" si="5273">INDIRECT(ADDRESS($P1758+1,Q$2,,,Q$1))</f>
        <v>ESPUMANTE ROSE</v>
      </c>
      <c r="R1758" s="9" t="str">
        <f t="shared" ca="1" si="5273"/>
        <v>ES_RSE</v>
      </c>
      <c r="S1758" s="9" t="str">
        <f t="shared" ca="1" si="5273"/>
        <v>ESPUMANTE</v>
      </c>
      <c r="T1758" s="9" t="str">
        <f t="shared" ca="1" si="5273"/>
        <v>12_BTL_0,75 l</v>
      </c>
      <c r="U1758" s="29">
        <f t="shared" ca="1" si="5273"/>
        <v>12</v>
      </c>
      <c r="V1758" s="30">
        <f t="shared" ca="1" si="5273"/>
        <v>223</v>
      </c>
      <c r="W1758" s="30">
        <f t="shared" ca="1" si="5273"/>
        <v>114</v>
      </c>
    </row>
    <row r="1759" spans="1:23" ht="13">
      <c r="A1759" s="9">
        <f t="shared" si="8"/>
        <v>1756</v>
      </c>
      <c r="B1759" s="45">
        <v>3</v>
      </c>
      <c r="C1759" s="9">
        <f>MOD(A1759-1,COUNT('DATE Snapshot'!$A:$A))+1</f>
        <v>4</v>
      </c>
      <c r="D1759" s="25">
        <f t="shared" ref="D1759:I1759" ca="1" si="5274">INDIRECT(ADDRESS($C1759+1,D$2,,,D$1))</f>
        <v>42826</v>
      </c>
      <c r="E1759" s="27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8">
        <f t="shared" ca="1" si="5274"/>
        <v>42736</v>
      </c>
      <c r="I1759" s="9">
        <f t="shared" ca="1" si="5274"/>
        <v>7</v>
      </c>
      <c r="J1759" s="46">
        <f>TRUNC((A1759-1)/COUNT('DATE Snapshot'!A:A)/COUNT(PRODUCT!A:A),0)+1</f>
        <v>3</v>
      </c>
      <c r="K1759" s="9" t="str">
        <f t="shared" ref="K1759:O1759" ca="1" si="5275">INDIRECT(ADDRESS($J1759+1,K$2,,,K$1))</f>
        <v>AGUIA</v>
      </c>
      <c r="L1759" s="9" t="str">
        <f t="shared" ca="1" si="5275"/>
        <v>AG</v>
      </c>
      <c r="M1759" s="9" t="str">
        <f t="shared" ca="1" si="5275"/>
        <v>PORTO ALEGRE</v>
      </c>
      <c r="N1759" s="9" t="str">
        <f t="shared" ca="1" si="5275"/>
        <v>BRASIL</v>
      </c>
      <c r="O1759" s="9">
        <f t="shared" ca="1" si="5275"/>
        <v>0</v>
      </c>
      <c r="P1759" s="9">
        <f>MOD(TRUNC((A1759-1)/COUNT('DATE Snapshot'!A:A)),COUNT(PRODUCT!A:A))+1</f>
        <v>18</v>
      </c>
      <c r="Q1759" s="9" t="str">
        <f t="shared" ref="Q1759:W1759" ca="1" si="5276">INDIRECT(ADDRESS($P1759+1,Q$2,,,Q$1))</f>
        <v>ESPUMANTE ROSE</v>
      </c>
      <c r="R1759" s="9" t="str">
        <f t="shared" ca="1" si="5276"/>
        <v>ES_RSE</v>
      </c>
      <c r="S1759" s="9" t="str">
        <f t="shared" ca="1" si="5276"/>
        <v>ESPUMANTE</v>
      </c>
      <c r="T1759" s="9" t="str">
        <f t="shared" ca="1" si="5276"/>
        <v>12_BTL_0,75 l</v>
      </c>
      <c r="U1759" s="29">
        <f t="shared" ca="1" si="5276"/>
        <v>12</v>
      </c>
      <c r="V1759" s="30">
        <f t="shared" ca="1" si="5276"/>
        <v>223</v>
      </c>
      <c r="W1759" s="30">
        <f t="shared" ca="1" si="5276"/>
        <v>114</v>
      </c>
    </row>
    <row r="1760" spans="1:23" ht="13">
      <c r="A1760" s="9">
        <f t="shared" si="8"/>
        <v>1757</v>
      </c>
      <c r="B1760" s="45">
        <v>11</v>
      </c>
      <c r="C1760" s="9">
        <f>MOD(A1760-1,COUNT('DATE Snapshot'!$A:$A))+1</f>
        <v>5</v>
      </c>
      <c r="D1760" s="25">
        <f t="shared" ref="D1760:I1760" ca="1" si="5277">INDIRECT(ADDRESS($C1760+1,D$2,,,D$1))</f>
        <v>42856</v>
      </c>
      <c r="E1760" s="27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8">
        <f t="shared" ca="1" si="5277"/>
        <v>42736</v>
      </c>
      <c r="I1760" s="9">
        <f t="shared" ca="1" si="5277"/>
        <v>2</v>
      </c>
      <c r="J1760" s="46">
        <f>TRUNC((A1760-1)/COUNT('DATE Snapshot'!A:A)/COUNT(PRODUCT!A:A),0)+1</f>
        <v>3</v>
      </c>
      <c r="K1760" s="9" t="str">
        <f t="shared" ref="K1760:O1760" ca="1" si="5278">INDIRECT(ADDRESS($J1760+1,K$2,,,K$1))</f>
        <v>AGUIA</v>
      </c>
      <c r="L1760" s="9" t="str">
        <f t="shared" ca="1" si="5278"/>
        <v>AG</v>
      </c>
      <c r="M1760" s="9" t="str">
        <f t="shared" ca="1" si="5278"/>
        <v>PORTO ALEGRE</v>
      </c>
      <c r="N1760" s="9" t="str">
        <f t="shared" ca="1" si="5278"/>
        <v>BRASIL</v>
      </c>
      <c r="O1760" s="9">
        <f t="shared" ca="1" si="5278"/>
        <v>0</v>
      </c>
      <c r="P1760" s="9">
        <f>MOD(TRUNC((A1760-1)/COUNT('DATE Snapshot'!A:A)),COUNT(PRODUCT!A:A))+1</f>
        <v>18</v>
      </c>
      <c r="Q1760" s="9" t="str">
        <f t="shared" ref="Q1760:W1760" ca="1" si="5279">INDIRECT(ADDRESS($P1760+1,Q$2,,,Q$1))</f>
        <v>ESPUMANTE ROSE</v>
      </c>
      <c r="R1760" s="9" t="str">
        <f t="shared" ca="1" si="5279"/>
        <v>ES_RSE</v>
      </c>
      <c r="S1760" s="9" t="str">
        <f t="shared" ca="1" si="5279"/>
        <v>ESPUMANTE</v>
      </c>
      <c r="T1760" s="9" t="str">
        <f t="shared" ca="1" si="5279"/>
        <v>12_BTL_0,75 l</v>
      </c>
      <c r="U1760" s="29">
        <f t="shared" ca="1" si="5279"/>
        <v>12</v>
      </c>
      <c r="V1760" s="30">
        <f t="shared" ca="1" si="5279"/>
        <v>223</v>
      </c>
      <c r="W1760" s="30">
        <f t="shared" ca="1" si="5279"/>
        <v>114</v>
      </c>
    </row>
    <row r="1761" spans="1:23" ht="13">
      <c r="A1761" s="9">
        <f t="shared" si="8"/>
        <v>1758</v>
      </c>
      <c r="B1761" s="45">
        <v>6</v>
      </c>
      <c r="C1761" s="9">
        <f>MOD(A1761-1,COUNT('DATE Snapshot'!$A:$A))+1</f>
        <v>6</v>
      </c>
      <c r="D1761" s="25">
        <f t="shared" ref="D1761:I1761" ca="1" si="5280">INDIRECT(ADDRESS($C1761+1,D$2,,,D$1))</f>
        <v>42887</v>
      </c>
      <c r="E1761" s="27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8">
        <f t="shared" ca="1" si="5280"/>
        <v>42736</v>
      </c>
      <c r="I1761" s="9">
        <f t="shared" ca="1" si="5280"/>
        <v>5</v>
      </c>
      <c r="J1761" s="46">
        <f>TRUNC((A1761-1)/COUNT('DATE Snapshot'!A:A)/COUNT(PRODUCT!A:A),0)+1</f>
        <v>3</v>
      </c>
      <c r="K1761" s="9" t="str">
        <f t="shared" ref="K1761:O1761" ca="1" si="5281">INDIRECT(ADDRESS($J1761+1,K$2,,,K$1))</f>
        <v>AGUIA</v>
      </c>
      <c r="L1761" s="9" t="str">
        <f t="shared" ca="1" si="5281"/>
        <v>AG</v>
      </c>
      <c r="M1761" s="9" t="str">
        <f t="shared" ca="1" si="5281"/>
        <v>PORTO ALEGRE</v>
      </c>
      <c r="N1761" s="9" t="str">
        <f t="shared" ca="1" si="5281"/>
        <v>BRASIL</v>
      </c>
      <c r="O1761" s="9">
        <f t="shared" ca="1" si="5281"/>
        <v>0</v>
      </c>
      <c r="P1761" s="9">
        <f>MOD(TRUNC((A1761-1)/COUNT('DATE Snapshot'!A:A)),COUNT(PRODUCT!A:A))+1</f>
        <v>18</v>
      </c>
      <c r="Q1761" s="9" t="str">
        <f t="shared" ref="Q1761:W1761" ca="1" si="5282">INDIRECT(ADDRESS($P1761+1,Q$2,,,Q$1))</f>
        <v>ESPUMANTE ROSE</v>
      </c>
      <c r="R1761" s="9" t="str">
        <f t="shared" ca="1" si="5282"/>
        <v>ES_RSE</v>
      </c>
      <c r="S1761" s="9" t="str">
        <f t="shared" ca="1" si="5282"/>
        <v>ESPUMANTE</v>
      </c>
      <c r="T1761" s="9" t="str">
        <f t="shared" ca="1" si="5282"/>
        <v>12_BTL_0,75 l</v>
      </c>
      <c r="U1761" s="29">
        <f t="shared" ca="1" si="5282"/>
        <v>12</v>
      </c>
      <c r="V1761" s="30">
        <f t="shared" ca="1" si="5282"/>
        <v>223</v>
      </c>
      <c r="W1761" s="30">
        <f t="shared" ca="1" si="5282"/>
        <v>114</v>
      </c>
    </row>
    <row r="1762" spans="1:23" ht="13">
      <c r="A1762" s="9">
        <f t="shared" si="8"/>
        <v>1759</v>
      </c>
      <c r="B1762" s="45">
        <v>11</v>
      </c>
      <c r="C1762" s="9">
        <f>MOD(A1762-1,COUNT('DATE Snapshot'!$A:$A))+1</f>
        <v>7</v>
      </c>
      <c r="D1762" s="25">
        <f t="shared" ref="D1762:I1762" ca="1" si="5283">INDIRECT(ADDRESS($C1762+1,D$2,,,D$1))</f>
        <v>42917</v>
      </c>
      <c r="E1762" s="27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8">
        <f t="shared" ca="1" si="5283"/>
        <v>42736</v>
      </c>
      <c r="I1762" s="9">
        <f t="shared" ca="1" si="5283"/>
        <v>7</v>
      </c>
      <c r="J1762" s="46">
        <f>TRUNC((A1762-1)/COUNT('DATE Snapshot'!A:A)/COUNT(PRODUCT!A:A),0)+1</f>
        <v>3</v>
      </c>
      <c r="K1762" s="9" t="str">
        <f t="shared" ref="K1762:O1762" ca="1" si="5284">INDIRECT(ADDRESS($J1762+1,K$2,,,K$1))</f>
        <v>AGUIA</v>
      </c>
      <c r="L1762" s="9" t="str">
        <f t="shared" ca="1" si="5284"/>
        <v>AG</v>
      </c>
      <c r="M1762" s="9" t="str">
        <f t="shared" ca="1" si="5284"/>
        <v>PORTO ALEGRE</v>
      </c>
      <c r="N1762" s="9" t="str">
        <f t="shared" ca="1" si="5284"/>
        <v>BRASIL</v>
      </c>
      <c r="O1762" s="9">
        <f t="shared" ca="1" si="5284"/>
        <v>0</v>
      </c>
      <c r="P1762" s="9">
        <f>MOD(TRUNC((A1762-1)/COUNT('DATE Snapshot'!A:A)),COUNT(PRODUCT!A:A))+1</f>
        <v>18</v>
      </c>
      <c r="Q1762" s="9" t="str">
        <f t="shared" ref="Q1762:W1762" ca="1" si="5285">INDIRECT(ADDRESS($P1762+1,Q$2,,,Q$1))</f>
        <v>ESPUMANTE ROSE</v>
      </c>
      <c r="R1762" s="9" t="str">
        <f t="shared" ca="1" si="5285"/>
        <v>ES_RSE</v>
      </c>
      <c r="S1762" s="9" t="str">
        <f t="shared" ca="1" si="5285"/>
        <v>ESPUMANTE</v>
      </c>
      <c r="T1762" s="9" t="str">
        <f t="shared" ca="1" si="5285"/>
        <v>12_BTL_0,75 l</v>
      </c>
      <c r="U1762" s="29">
        <f t="shared" ca="1" si="5285"/>
        <v>12</v>
      </c>
      <c r="V1762" s="30">
        <f t="shared" ca="1" si="5285"/>
        <v>223</v>
      </c>
      <c r="W1762" s="30">
        <f t="shared" ca="1" si="5285"/>
        <v>114</v>
      </c>
    </row>
    <row r="1763" spans="1:23" ht="13">
      <c r="A1763" s="9">
        <f t="shared" si="8"/>
        <v>1760</v>
      </c>
      <c r="B1763" s="45">
        <v>3</v>
      </c>
      <c r="C1763" s="9">
        <f>MOD(A1763-1,COUNT('DATE Snapshot'!$A:$A))+1</f>
        <v>8</v>
      </c>
      <c r="D1763" s="25">
        <f t="shared" ref="D1763:I1763" ca="1" si="5286">INDIRECT(ADDRESS($C1763+1,D$2,,,D$1))</f>
        <v>42948</v>
      </c>
      <c r="E1763" s="27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8">
        <f t="shared" ca="1" si="5286"/>
        <v>42736</v>
      </c>
      <c r="I1763" s="9">
        <f t="shared" ca="1" si="5286"/>
        <v>3</v>
      </c>
      <c r="J1763" s="46">
        <f>TRUNC((A1763-1)/COUNT('DATE Snapshot'!A:A)/COUNT(PRODUCT!A:A),0)+1</f>
        <v>3</v>
      </c>
      <c r="K1763" s="9" t="str">
        <f t="shared" ref="K1763:O1763" ca="1" si="5287">INDIRECT(ADDRESS($J1763+1,K$2,,,K$1))</f>
        <v>AGUIA</v>
      </c>
      <c r="L1763" s="9" t="str">
        <f t="shared" ca="1" si="5287"/>
        <v>AG</v>
      </c>
      <c r="M1763" s="9" t="str">
        <f t="shared" ca="1" si="5287"/>
        <v>PORTO ALEGRE</v>
      </c>
      <c r="N1763" s="9" t="str">
        <f t="shared" ca="1" si="5287"/>
        <v>BRASIL</v>
      </c>
      <c r="O1763" s="9">
        <f t="shared" ca="1" si="5287"/>
        <v>0</v>
      </c>
      <c r="P1763" s="9">
        <f>MOD(TRUNC((A1763-1)/COUNT('DATE Snapshot'!A:A)),COUNT(PRODUCT!A:A))+1</f>
        <v>18</v>
      </c>
      <c r="Q1763" s="9" t="str">
        <f t="shared" ref="Q1763:W1763" ca="1" si="5288">INDIRECT(ADDRESS($P1763+1,Q$2,,,Q$1))</f>
        <v>ESPUMANTE ROSE</v>
      </c>
      <c r="R1763" s="9" t="str">
        <f t="shared" ca="1" si="5288"/>
        <v>ES_RSE</v>
      </c>
      <c r="S1763" s="9" t="str">
        <f t="shared" ca="1" si="5288"/>
        <v>ESPUMANTE</v>
      </c>
      <c r="T1763" s="9" t="str">
        <f t="shared" ca="1" si="5288"/>
        <v>12_BTL_0,75 l</v>
      </c>
      <c r="U1763" s="29">
        <f t="shared" ca="1" si="5288"/>
        <v>12</v>
      </c>
      <c r="V1763" s="30">
        <f t="shared" ca="1" si="5288"/>
        <v>223</v>
      </c>
      <c r="W1763" s="30">
        <f t="shared" ca="1" si="5288"/>
        <v>114</v>
      </c>
    </row>
    <row r="1764" spans="1:23" ht="13">
      <c r="A1764" s="9">
        <f t="shared" si="8"/>
        <v>1761</v>
      </c>
      <c r="B1764" s="45">
        <v>12</v>
      </c>
      <c r="C1764" s="9">
        <f>MOD(A1764-1,COUNT('DATE Snapshot'!$A:$A))+1</f>
        <v>9</v>
      </c>
      <c r="D1764" s="25">
        <f t="shared" ref="D1764:I1764" ca="1" si="5289">INDIRECT(ADDRESS($C1764+1,D$2,,,D$1))</f>
        <v>42979</v>
      </c>
      <c r="E1764" s="27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8">
        <f t="shared" ca="1" si="5289"/>
        <v>42736</v>
      </c>
      <c r="I1764" s="9">
        <f t="shared" ca="1" si="5289"/>
        <v>6</v>
      </c>
      <c r="J1764" s="46">
        <f>TRUNC((A1764-1)/COUNT('DATE Snapshot'!A:A)/COUNT(PRODUCT!A:A),0)+1</f>
        <v>3</v>
      </c>
      <c r="K1764" s="9" t="str">
        <f t="shared" ref="K1764:O1764" ca="1" si="5290">INDIRECT(ADDRESS($J1764+1,K$2,,,K$1))</f>
        <v>AGUIA</v>
      </c>
      <c r="L1764" s="9" t="str">
        <f t="shared" ca="1" si="5290"/>
        <v>AG</v>
      </c>
      <c r="M1764" s="9" t="str">
        <f t="shared" ca="1" si="5290"/>
        <v>PORTO ALEGRE</v>
      </c>
      <c r="N1764" s="9" t="str">
        <f t="shared" ca="1" si="5290"/>
        <v>BRASIL</v>
      </c>
      <c r="O1764" s="9">
        <f t="shared" ca="1" si="5290"/>
        <v>0</v>
      </c>
      <c r="P1764" s="9">
        <f>MOD(TRUNC((A1764-1)/COUNT('DATE Snapshot'!A:A)),COUNT(PRODUCT!A:A))+1</f>
        <v>18</v>
      </c>
      <c r="Q1764" s="9" t="str">
        <f t="shared" ref="Q1764:W1764" ca="1" si="5291">INDIRECT(ADDRESS($P1764+1,Q$2,,,Q$1))</f>
        <v>ESPUMANTE ROSE</v>
      </c>
      <c r="R1764" s="9" t="str">
        <f t="shared" ca="1" si="5291"/>
        <v>ES_RSE</v>
      </c>
      <c r="S1764" s="9" t="str">
        <f t="shared" ca="1" si="5291"/>
        <v>ESPUMANTE</v>
      </c>
      <c r="T1764" s="9" t="str">
        <f t="shared" ca="1" si="5291"/>
        <v>12_BTL_0,75 l</v>
      </c>
      <c r="U1764" s="29">
        <f t="shared" ca="1" si="5291"/>
        <v>12</v>
      </c>
      <c r="V1764" s="30">
        <f t="shared" ca="1" si="5291"/>
        <v>223</v>
      </c>
      <c r="W1764" s="30">
        <f t="shared" ca="1" si="5291"/>
        <v>114</v>
      </c>
    </row>
    <row r="1765" spans="1:23" ht="13">
      <c r="A1765" s="9">
        <f t="shared" si="8"/>
        <v>1762</v>
      </c>
      <c r="B1765" s="45">
        <v>14</v>
      </c>
      <c r="C1765" s="9">
        <f>MOD(A1765-1,COUNT('DATE Snapshot'!$A:$A))+1</f>
        <v>10</v>
      </c>
      <c r="D1765" s="25">
        <f t="shared" ref="D1765:I1765" ca="1" si="5292">INDIRECT(ADDRESS($C1765+1,D$2,,,D$1))</f>
        <v>43009</v>
      </c>
      <c r="E1765" s="27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8">
        <f t="shared" ca="1" si="5292"/>
        <v>42736</v>
      </c>
      <c r="I1765" s="9">
        <f t="shared" ca="1" si="5292"/>
        <v>1</v>
      </c>
      <c r="J1765" s="46">
        <f>TRUNC((A1765-1)/COUNT('DATE Snapshot'!A:A)/COUNT(PRODUCT!A:A),0)+1</f>
        <v>3</v>
      </c>
      <c r="K1765" s="9" t="str">
        <f t="shared" ref="K1765:O1765" ca="1" si="5293">INDIRECT(ADDRESS($J1765+1,K$2,,,K$1))</f>
        <v>AGUIA</v>
      </c>
      <c r="L1765" s="9" t="str">
        <f t="shared" ca="1" si="5293"/>
        <v>AG</v>
      </c>
      <c r="M1765" s="9" t="str">
        <f t="shared" ca="1" si="5293"/>
        <v>PORTO ALEGRE</v>
      </c>
      <c r="N1765" s="9" t="str">
        <f t="shared" ca="1" si="5293"/>
        <v>BRASIL</v>
      </c>
      <c r="O1765" s="9">
        <f t="shared" ca="1" si="5293"/>
        <v>0</v>
      </c>
      <c r="P1765" s="9">
        <f>MOD(TRUNC((A1765-1)/COUNT('DATE Snapshot'!A:A)),COUNT(PRODUCT!A:A))+1</f>
        <v>18</v>
      </c>
      <c r="Q1765" s="9" t="str">
        <f t="shared" ref="Q1765:W1765" ca="1" si="5294">INDIRECT(ADDRESS($P1765+1,Q$2,,,Q$1))</f>
        <v>ESPUMANTE ROSE</v>
      </c>
      <c r="R1765" s="9" t="str">
        <f t="shared" ca="1" si="5294"/>
        <v>ES_RSE</v>
      </c>
      <c r="S1765" s="9" t="str">
        <f t="shared" ca="1" si="5294"/>
        <v>ESPUMANTE</v>
      </c>
      <c r="T1765" s="9" t="str">
        <f t="shared" ca="1" si="5294"/>
        <v>12_BTL_0,75 l</v>
      </c>
      <c r="U1765" s="29">
        <f t="shared" ca="1" si="5294"/>
        <v>12</v>
      </c>
      <c r="V1765" s="30">
        <f t="shared" ca="1" si="5294"/>
        <v>223</v>
      </c>
      <c r="W1765" s="30">
        <f t="shared" ca="1" si="5294"/>
        <v>114</v>
      </c>
    </row>
    <row r="1766" spans="1:23" ht="13">
      <c r="A1766" s="9">
        <f t="shared" si="8"/>
        <v>1763</v>
      </c>
      <c r="B1766" s="45">
        <v>13</v>
      </c>
      <c r="C1766" s="9">
        <f>MOD(A1766-1,COUNT('DATE Snapshot'!$A:$A))+1</f>
        <v>11</v>
      </c>
      <c r="D1766" s="25">
        <f t="shared" ref="D1766:I1766" ca="1" si="5295">INDIRECT(ADDRESS($C1766+1,D$2,,,D$1))</f>
        <v>43040</v>
      </c>
      <c r="E1766" s="27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8">
        <f t="shared" ca="1" si="5295"/>
        <v>42736</v>
      </c>
      <c r="I1766" s="9">
        <f t="shared" ca="1" si="5295"/>
        <v>4</v>
      </c>
      <c r="J1766" s="46">
        <f>TRUNC((A1766-1)/COUNT('DATE Snapshot'!A:A)/COUNT(PRODUCT!A:A),0)+1</f>
        <v>3</v>
      </c>
      <c r="K1766" s="9" t="str">
        <f t="shared" ref="K1766:O1766" ca="1" si="5296">INDIRECT(ADDRESS($J1766+1,K$2,,,K$1))</f>
        <v>AGUIA</v>
      </c>
      <c r="L1766" s="9" t="str">
        <f t="shared" ca="1" si="5296"/>
        <v>AG</v>
      </c>
      <c r="M1766" s="9" t="str">
        <f t="shared" ca="1" si="5296"/>
        <v>PORTO ALEGRE</v>
      </c>
      <c r="N1766" s="9" t="str">
        <f t="shared" ca="1" si="5296"/>
        <v>BRASIL</v>
      </c>
      <c r="O1766" s="9">
        <f t="shared" ca="1" si="5296"/>
        <v>0</v>
      </c>
      <c r="P1766" s="9">
        <f>MOD(TRUNC((A1766-1)/COUNT('DATE Snapshot'!A:A)),COUNT(PRODUCT!A:A))+1</f>
        <v>18</v>
      </c>
      <c r="Q1766" s="9" t="str">
        <f t="shared" ref="Q1766:W1766" ca="1" si="5297">INDIRECT(ADDRESS($P1766+1,Q$2,,,Q$1))</f>
        <v>ESPUMANTE ROSE</v>
      </c>
      <c r="R1766" s="9" t="str">
        <f t="shared" ca="1" si="5297"/>
        <v>ES_RSE</v>
      </c>
      <c r="S1766" s="9" t="str">
        <f t="shared" ca="1" si="5297"/>
        <v>ESPUMANTE</v>
      </c>
      <c r="T1766" s="9" t="str">
        <f t="shared" ca="1" si="5297"/>
        <v>12_BTL_0,75 l</v>
      </c>
      <c r="U1766" s="29">
        <f t="shared" ca="1" si="5297"/>
        <v>12</v>
      </c>
      <c r="V1766" s="30">
        <f t="shared" ca="1" si="5297"/>
        <v>223</v>
      </c>
      <c r="W1766" s="30">
        <f t="shared" ca="1" si="5297"/>
        <v>114</v>
      </c>
    </row>
    <row r="1767" spans="1:23" ht="13">
      <c r="A1767" s="9">
        <f t="shared" si="8"/>
        <v>1764</v>
      </c>
      <c r="B1767" s="45">
        <v>8</v>
      </c>
      <c r="C1767" s="9">
        <f>MOD(A1767-1,COUNT('DATE Snapshot'!$A:$A))+1</f>
        <v>12</v>
      </c>
      <c r="D1767" s="25">
        <f t="shared" ref="D1767:I1767" ca="1" si="5298">INDIRECT(ADDRESS($C1767+1,D$2,,,D$1))</f>
        <v>43070</v>
      </c>
      <c r="E1767" s="27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8">
        <f t="shared" ca="1" si="5298"/>
        <v>42736</v>
      </c>
      <c r="I1767" s="9">
        <f t="shared" ca="1" si="5298"/>
        <v>6</v>
      </c>
      <c r="J1767" s="46">
        <f>TRUNC((A1767-1)/COUNT('DATE Snapshot'!A:A)/COUNT(PRODUCT!A:A),0)+1</f>
        <v>3</v>
      </c>
      <c r="K1767" s="9" t="str">
        <f t="shared" ref="K1767:O1767" ca="1" si="5299">INDIRECT(ADDRESS($J1767+1,K$2,,,K$1))</f>
        <v>AGUIA</v>
      </c>
      <c r="L1767" s="9" t="str">
        <f t="shared" ca="1" si="5299"/>
        <v>AG</v>
      </c>
      <c r="M1767" s="9" t="str">
        <f t="shared" ca="1" si="5299"/>
        <v>PORTO ALEGRE</v>
      </c>
      <c r="N1767" s="9" t="str">
        <f t="shared" ca="1" si="5299"/>
        <v>BRASIL</v>
      </c>
      <c r="O1767" s="9">
        <f t="shared" ca="1" si="5299"/>
        <v>0</v>
      </c>
      <c r="P1767" s="9">
        <f>MOD(TRUNC((A1767-1)/COUNT('DATE Snapshot'!A:A)),COUNT(PRODUCT!A:A))+1</f>
        <v>18</v>
      </c>
      <c r="Q1767" s="9" t="str">
        <f t="shared" ref="Q1767:W1767" ca="1" si="5300">INDIRECT(ADDRESS($P1767+1,Q$2,,,Q$1))</f>
        <v>ESPUMANTE ROSE</v>
      </c>
      <c r="R1767" s="9" t="str">
        <f t="shared" ca="1" si="5300"/>
        <v>ES_RSE</v>
      </c>
      <c r="S1767" s="9" t="str">
        <f t="shared" ca="1" si="5300"/>
        <v>ESPUMANTE</v>
      </c>
      <c r="T1767" s="9" t="str">
        <f t="shared" ca="1" si="5300"/>
        <v>12_BTL_0,75 l</v>
      </c>
      <c r="U1767" s="29">
        <f t="shared" ca="1" si="5300"/>
        <v>12</v>
      </c>
      <c r="V1767" s="30">
        <f t="shared" ca="1" si="5300"/>
        <v>223</v>
      </c>
      <c r="W1767" s="30">
        <f t="shared" ca="1" si="5300"/>
        <v>114</v>
      </c>
    </row>
    <row r="1768" spans="1:23" ht="13">
      <c r="A1768" s="9">
        <f t="shared" si="8"/>
        <v>1765</v>
      </c>
      <c r="B1768" s="45">
        <v>19</v>
      </c>
      <c r="C1768" s="9">
        <f>MOD(A1768-1,COUNT('DATE Snapshot'!$A:$A))+1</f>
        <v>13</v>
      </c>
      <c r="D1768" s="25">
        <f t="shared" ref="D1768:I1768" ca="1" si="5301">INDIRECT(ADDRESS($C1768+1,D$2,,,D$1))</f>
        <v>43101</v>
      </c>
      <c r="E1768" s="27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8">
        <f t="shared" ca="1" si="5301"/>
        <v>43101</v>
      </c>
      <c r="I1768" s="9">
        <f t="shared" ca="1" si="5301"/>
        <v>2</v>
      </c>
      <c r="J1768" s="46">
        <f>TRUNC((A1768-1)/COUNT('DATE Snapshot'!A:A)/COUNT(PRODUCT!A:A),0)+1</f>
        <v>3</v>
      </c>
      <c r="K1768" s="9" t="str">
        <f t="shared" ref="K1768:O1768" ca="1" si="5302">INDIRECT(ADDRESS($J1768+1,K$2,,,K$1))</f>
        <v>AGUIA</v>
      </c>
      <c r="L1768" s="9" t="str">
        <f t="shared" ca="1" si="5302"/>
        <v>AG</v>
      </c>
      <c r="M1768" s="9" t="str">
        <f t="shared" ca="1" si="5302"/>
        <v>PORTO ALEGRE</v>
      </c>
      <c r="N1768" s="9" t="str">
        <f t="shared" ca="1" si="5302"/>
        <v>BRASIL</v>
      </c>
      <c r="O1768" s="9">
        <f t="shared" ca="1" si="5302"/>
        <v>0</v>
      </c>
      <c r="P1768" s="9">
        <f>MOD(TRUNC((A1768-1)/COUNT('DATE Snapshot'!A:A)),COUNT(PRODUCT!A:A))+1</f>
        <v>18</v>
      </c>
      <c r="Q1768" s="9" t="str">
        <f t="shared" ref="Q1768:W1768" ca="1" si="5303">INDIRECT(ADDRESS($P1768+1,Q$2,,,Q$1))</f>
        <v>ESPUMANTE ROSE</v>
      </c>
      <c r="R1768" s="9" t="str">
        <f t="shared" ca="1" si="5303"/>
        <v>ES_RSE</v>
      </c>
      <c r="S1768" s="9" t="str">
        <f t="shared" ca="1" si="5303"/>
        <v>ESPUMANTE</v>
      </c>
      <c r="T1768" s="9" t="str">
        <f t="shared" ca="1" si="5303"/>
        <v>12_BTL_0,75 l</v>
      </c>
      <c r="U1768" s="29">
        <f t="shared" ca="1" si="5303"/>
        <v>12</v>
      </c>
      <c r="V1768" s="30">
        <f t="shared" ca="1" si="5303"/>
        <v>223</v>
      </c>
      <c r="W1768" s="30">
        <f t="shared" ca="1" si="5303"/>
        <v>114</v>
      </c>
    </row>
    <row r="1769" spans="1:23" ht="13">
      <c r="A1769" s="9">
        <f t="shared" si="8"/>
        <v>1766</v>
      </c>
      <c r="B1769" s="45">
        <v>7</v>
      </c>
      <c r="C1769" s="9">
        <f>MOD(A1769-1,COUNT('DATE Snapshot'!$A:$A))+1</f>
        <v>14</v>
      </c>
      <c r="D1769" s="25">
        <f t="shared" ref="D1769:I1769" ca="1" si="5304">INDIRECT(ADDRESS($C1769+1,D$2,,,D$1))</f>
        <v>43132</v>
      </c>
      <c r="E1769" s="27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8">
        <f t="shared" ca="1" si="5304"/>
        <v>43101</v>
      </c>
      <c r="I1769" s="9">
        <f t="shared" ca="1" si="5304"/>
        <v>5</v>
      </c>
      <c r="J1769" s="46">
        <f>TRUNC((A1769-1)/COUNT('DATE Snapshot'!A:A)/COUNT(PRODUCT!A:A),0)+1</f>
        <v>3</v>
      </c>
      <c r="K1769" s="9" t="str">
        <f t="shared" ref="K1769:O1769" ca="1" si="5305">INDIRECT(ADDRESS($J1769+1,K$2,,,K$1))</f>
        <v>AGUIA</v>
      </c>
      <c r="L1769" s="9" t="str">
        <f t="shared" ca="1" si="5305"/>
        <v>AG</v>
      </c>
      <c r="M1769" s="9" t="str">
        <f t="shared" ca="1" si="5305"/>
        <v>PORTO ALEGRE</v>
      </c>
      <c r="N1769" s="9" t="str">
        <f t="shared" ca="1" si="5305"/>
        <v>BRASIL</v>
      </c>
      <c r="O1769" s="9">
        <f t="shared" ca="1" si="5305"/>
        <v>0</v>
      </c>
      <c r="P1769" s="9">
        <f>MOD(TRUNC((A1769-1)/COUNT('DATE Snapshot'!A:A)),COUNT(PRODUCT!A:A))+1</f>
        <v>18</v>
      </c>
      <c r="Q1769" s="9" t="str">
        <f t="shared" ref="Q1769:W1769" ca="1" si="5306">INDIRECT(ADDRESS($P1769+1,Q$2,,,Q$1))</f>
        <v>ESPUMANTE ROSE</v>
      </c>
      <c r="R1769" s="9" t="str">
        <f t="shared" ca="1" si="5306"/>
        <v>ES_RSE</v>
      </c>
      <c r="S1769" s="9" t="str">
        <f t="shared" ca="1" si="5306"/>
        <v>ESPUMANTE</v>
      </c>
      <c r="T1769" s="9" t="str">
        <f t="shared" ca="1" si="5306"/>
        <v>12_BTL_0,75 l</v>
      </c>
      <c r="U1769" s="29">
        <f t="shared" ca="1" si="5306"/>
        <v>12</v>
      </c>
      <c r="V1769" s="30">
        <f t="shared" ca="1" si="5306"/>
        <v>223</v>
      </c>
      <c r="W1769" s="30">
        <f t="shared" ca="1" si="5306"/>
        <v>114</v>
      </c>
    </row>
    <row r="1770" spans="1:23" ht="13">
      <c r="A1770" s="9">
        <f t="shared" si="8"/>
        <v>1767</v>
      </c>
      <c r="B1770" s="45">
        <v>5</v>
      </c>
      <c r="C1770" s="9">
        <f>MOD(A1770-1,COUNT('DATE Snapshot'!$A:$A))+1</f>
        <v>15</v>
      </c>
      <c r="D1770" s="25">
        <f t="shared" ref="D1770:I1770" ca="1" si="5307">INDIRECT(ADDRESS($C1770+1,D$2,,,D$1))</f>
        <v>43160</v>
      </c>
      <c r="E1770" s="27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8">
        <f t="shared" ca="1" si="5307"/>
        <v>43101</v>
      </c>
      <c r="I1770" s="9">
        <f t="shared" ca="1" si="5307"/>
        <v>5</v>
      </c>
      <c r="J1770" s="46">
        <f>TRUNC((A1770-1)/COUNT('DATE Snapshot'!A:A)/COUNT(PRODUCT!A:A),0)+1</f>
        <v>3</v>
      </c>
      <c r="K1770" s="9" t="str">
        <f t="shared" ref="K1770:O1770" ca="1" si="5308">INDIRECT(ADDRESS($J1770+1,K$2,,,K$1))</f>
        <v>AGUIA</v>
      </c>
      <c r="L1770" s="9" t="str">
        <f t="shared" ca="1" si="5308"/>
        <v>AG</v>
      </c>
      <c r="M1770" s="9" t="str">
        <f t="shared" ca="1" si="5308"/>
        <v>PORTO ALEGRE</v>
      </c>
      <c r="N1770" s="9" t="str">
        <f t="shared" ca="1" si="5308"/>
        <v>BRASIL</v>
      </c>
      <c r="O1770" s="9">
        <f t="shared" ca="1" si="5308"/>
        <v>0</v>
      </c>
      <c r="P1770" s="9">
        <f>MOD(TRUNC((A1770-1)/COUNT('DATE Snapshot'!A:A)),COUNT(PRODUCT!A:A))+1</f>
        <v>18</v>
      </c>
      <c r="Q1770" s="9" t="str">
        <f t="shared" ref="Q1770:W1770" ca="1" si="5309">INDIRECT(ADDRESS($P1770+1,Q$2,,,Q$1))</f>
        <v>ESPUMANTE ROSE</v>
      </c>
      <c r="R1770" s="9" t="str">
        <f t="shared" ca="1" si="5309"/>
        <v>ES_RSE</v>
      </c>
      <c r="S1770" s="9" t="str">
        <f t="shared" ca="1" si="5309"/>
        <v>ESPUMANTE</v>
      </c>
      <c r="T1770" s="9" t="str">
        <f t="shared" ca="1" si="5309"/>
        <v>12_BTL_0,75 l</v>
      </c>
      <c r="U1770" s="29">
        <f t="shared" ca="1" si="5309"/>
        <v>12</v>
      </c>
      <c r="V1770" s="30">
        <f t="shared" ca="1" si="5309"/>
        <v>223</v>
      </c>
      <c r="W1770" s="30">
        <f t="shared" ca="1" si="5309"/>
        <v>114</v>
      </c>
    </row>
    <row r="1771" spans="1:23" ht="13">
      <c r="A1771" s="9">
        <f t="shared" si="8"/>
        <v>1768</v>
      </c>
      <c r="B1771" s="45">
        <v>8</v>
      </c>
      <c r="C1771" s="9">
        <f>MOD(A1771-1,COUNT('DATE Snapshot'!$A:$A))+1</f>
        <v>16</v>
      </c>
      <c r="D1771" s="25">
        <f t="shared" ref="D1771:I1771" ca="1" si="5310">INDIRECT(ADDRESS($C1771+1,D$2,,,D$1))</f>
        <v>43191</v>
      </c>
      <c r="E1771" s="27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8">
        <f t="shared" ca="1" si="5310"/>
        <v>43101</v>
      </c>
      <c r="I1771" s="9">
        <f t="shared" ca="1" si="5310"/>
        <v>1</v>
      </c>
      <c r="J1771" s="46">
        <f>TRUNC((A1771-1)/COUNT('DATE Snapshot'!A:A)/COUNT(PRODUCT!A:A),0)+1</f>
        <v>3</v>
      </c>
      <c r="K1771" s="9" t="str">
        <f t="shared" ref="K1771:O1771" ca="1" si="5311">INDIRECT(ADDRESS($J1771+1,K$2,,,K$1))</f>
        <v>AGUIA</v>
      </c>
      <c r="L1771" s="9" t="str">
        <f t="shared" ca="1" si="5311"/>
        <v>AG</v>
      </c>
      <c r="M1771" s="9" t="str">
        <f t="shared" ca="1" si="5311"/>
        <v>PORTO ALEGRE</v>
      </c>
      <c r="N1771" s="9" t="str">
        <f t="shared" ca="1" si="5311"/>
        <v>BRASIL</v>
      </c>
      <c r="O1771" s="9">
        <f t="shared" ca="1" si="5311"/>
        <v>0</v>
      </c>
      <c r="P1771" s="9">
        <f>MOD(TRUNC((A1771-1)/COUNT('DATE Snapshot'!A:A)),COUNT(PRODUCT!A:A))+1</f>
        <v>18</v>
      </c>
      <c r="Q1771" s="9" t="str">
        <f t="shared" ref="Q1771:W1771" ca="1" si="5312">INDIRECT(ADDRESS($P1771+1,Q$2,,,Q$1))</f>
        <v>ESPUMANTE ROSE</v>
      </c>
      <c r="R1771" s="9" t="str">
        <f t="shared" ca="1" si="5312"/>
        <v>ES_RSE</v>
      </c>
      <c r="S1771" s="9" t="str">
        <f t="shared" ca="1" si="5312"/>
        <v>ESPUMANTE</v>
      </c>
      <c r="T1771" s="9" t="str">
        <f t="shared" ca="1" si="5312"/>
        <v>12_BTL_0,75 l</v>
      </c>
      <c r="U1771" s="29">
        <f t="shared" ca="1" si="5312"/>
        <v>12</v>
      </c>
      <c r="V1771" s="30">
        <f t="shared" ca="1" si="5312"/>
        <v>223</v>
      </c>
      <c r="W1771" s="30">
        <f t="shared" ca="1" si="5312"/>
        <v>114</v>
      </c>
    </row>
    <row r="1772" spans="1:23" ht="13">
      <c r="A1772" s="9">
        <f t="shared" si="8"/>
        <v>1769</v>
      </c>
      <c r="B1772" s="45">
        <v>16</v>
      </c>
      <c r="C1772" s="9">
        <f>MOD(A1772-1,COUNT('DATE Snapshot'!$A:$A))+1</f>
        <v>17</v>
      </c>
      <c r="D1772" s="25">
        <f t="shared" ref="D1772:I1772" ca="1" si="5313">INDIRECT(ADDRESS($C1772+1,D$2,,,D$1))</f>
        <v>43221</v>
      </c>
      <c r="E1772" s="27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8">
        <f t="shared" ca="1" si="5313"/>
        <v>43101</v>
      </c>
      <c r="I1772" s="9">
        <f t="shared" ca="1" si="5313"/>
        <v>3</v>
      </c>
      <c r="J1772" s="46">
        <f>TRUNC((A1772-1)/COUNT('DATE Snapshot'!A:A)/COUNT(PRODUCT!A:A),0)+1</f>
        <v>3</v>
      </c>
      <c r="K1772" s="9" t="str">
        <f t="shared" ref="K1772:O1772" ca="1" si="5314">INDIRECT(ADDRESS($J1772+1,K$2,,,K$1))</f>
        <v>AGUIA</v>
      </c>
      <c r="L1772" s="9" t="str">
        <f t="shared" ca="1" si="5314"/>
        <v>AG</v>
      </c>
      <c r="M1772" s="9" t="str">
        <f t="shared" ca="1" si="5314"/>
        <v>PORTO ALEGRE</v>
      </c>
      <c r="N1772" s="9" t="str">
        <f t="shared" ca="1" si="5314"/>
        <v>BRASIL</v>
      </c>
      <c r="O1772" s="9">
        <f t="shared" ca="1" si="5314"/>
        <v>0</v>
      </c>
      <c r="P1772" s="9">
        <f>MOD(TRUNC((A1772-1)/COUNT('DATE Snapshot'!A:A)),COUNT(PRODUCT!A:A))+1</f>
        <v>18</v>
      </c>
      <c r="Q1772" s="9" t="str">
        <f t="shared" ref="Q1772:W1772" ca="1" si="5315">INDIRECT(ADDRESS($P1772+1,Q$2,,,Q$1))</f>
        <v>ESPUMANTE ROSE</v>
      </c>
      <c r="R1772" s="9" t="str">
        <f t="shared" ca="1" si="5315"/>
        <v>ES_RSE</v>
      </c>
      <c r="S1772" s="9" t="str">
        <f t="shared" ca="1" si="5315"/>
        <v>ESPUMANTE</v>
      </c>
      <c r="T1772" s="9" t="str">
        <f t="shared" ca="1" si="5315"/>
        <v>12_BTL_0,75 l</v>
      </c>
      <c r="U1772" s="29">
        <f t="shared" ca="1" si="5315"/>
        <v>12</v>
      </c>
      <c r="V1772" s="30">
        <f t="shared" ca="1" si="5315"/>
        <v>223</v>
      </c>
      <c r="W1772" s="30">
        <f t="shared" ca="1" si="5315"/>
        <v>114</v>
      </c>
    </row>
    <row r="1773" spans="1:23" ht="13">
      <c r="A1773" s="9">
        <f t="shared" si="8"/>
        <v>1770</v>
      </c>
      <c r="B1773" s="45">
        <v>17</v>
      </c>
      <c r="C1773" s="9">
        <f>MOD(A1773-1,COUNT('DATE Snapshot'!$A:$A))+1</f>
        <v>18</v>
      </c>
      <c r="D1773" s="25">
        <f t="shared" ref="D1773:I1773" ca="1" si="5316">INDIRECT(ADDRESS($C1773+1,D$2,,,D$1))</f>
        <v>43252</v>
      </c>
      <c r="E1773" s="27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8">
        <f t="shared" ca="1" si="5316"/>
        <v>43101</v>
      </c>
      <c r="I1773" s="9">
        <f t="shared" ca="1" si="5316"/>
        <v>6</v>
      </c>
      <c r="J1773" s="46">
        <f>TRUNC((A1773-1)/COUNT('DATE Snapshot'!A:A)/COUNT(PRODUCT!A:A),0)+1</f>
        <v>3</v>
      </c>
      <c r="K1773" s="9" t="str">
        <f t="shared" ref="K1773:O1773" ca="1" si="5317">INDIRECT(ADDRESS($J1773+1,K$2,,,K$1))</f>
        <v>AGUIA</v>
      </c>
      <c r="L1773" s="9" t="str">
        <f t="shared" ca="1" si="5317"/>
        <v>AG</v>
      </c>
      <c r="M1773" s="9" t="str">
        <f t="shared" ca="1" si="5317"/>
        <v>PORTO ALEGRE</v>
      </c>
      <c r="N1773" s="9" t="str">
        <f t="shared" ca="1" si="5317"/>
        <v>BRASIL</v>
      </c>
      <c r="O1773" s="9">
        <f t="shared" ca="1" si="5317"/>
        <v>0</v>
      </c>
      <c r="P1773" s="9">
        <f>MOD(TRUNC((A1773-1)/COUNT('DATE Snapshot'!A:A)),COUNT(PRODUCT!A:A))+1</f>
        <v>18</v>
      </c>
      <c r="Q1773" s="9" t="str">
        <f t="shared" ref="Q1773:W1773" ca="1" si="5318">INDIRECT(ADDRESS($P1773+1,Q$2,,,Q$1))</f>
        <v>ESPUMANTE ROSE</v>
      </c>
      <c r="R1773" s="9" t="str">
        <f t="shared" ca="1" si="5318"/>
        <v>ES_RSE</v>
      </c>
      <c r="S1773" s="9" t="str">
        <f t="shared" ca="1" si="5318"/>
        <v>ESPUMANTE</v>
      </c>
      <c r="T1773" s="9" t="str">
        <f t="shared" ca="1" si="5318"/>
        <v>12_BTL_0,75 l</v>
      </c>
      <c r="U1773" s="29">
        <f t="shared" ca="1" si="5318"/>
        <v>12</v>
      </c>
      <c r="V1773" s="30">
        <f t="shared" ca="1" si="5318"/>
        <v>223</v>
      </c>
      <c r="W1773" s="30">
        <f t="shared" ca="1" si="5318"/>
        <v>114</v>
      </c>
    </row>
    <row r="1774" spans="1:23" ht="13">
      <c r="A1774" s="9">
        <f t="shared" si="8"/>
        <v>1771</v>
      </c>
      <c r="B1774" s="45">
        <v>18</v>
      </c>
      <c r="C1774" s="9">
        <f>MOD(A1774-1,COUNT('DATE Snapshot'!$A:$A))+1</f>
        <v>19</v>
      </c>
      <c r="D1774" s="25">
        <f t="shared" ref="D1774:I1774" ca="1" si="5319">INDIRECT(ADDRESS($C1774+1,D$2,,,D$1))</f>
        <v>43282</v>
      </c>
      <c r="E1774" s="27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8">
        <f t="shared" ca="1" si="5319"/>
        <v>43101</v>
      </c>
      <c r="I1774" s="9">
        <f t="shared" ca="1" si="5319"/>
        <v>1</v>
      </c>
      <c r="J1774" s="46">
        <f>TRUNC((A1774-1)/COUNT('DATE Snapshot'!A:A)/COUNT(PRODUCT!A:A),0)+1</f>
        <v>3</v>
      </c>
      <c r="K1774" s="9" t="str">
        <f t="shared" ref="K1774:O1774" ca="1" si="5320">INDIRECT(ADDRESS($J1774+1,K$2,,,K$1))</f>
        <v>AGUIA</v>
      </c>
      <c r="L1774" s="9" t="str">
        <f t="shared" ca="1" si="5320"/>
        <v>AG</v>
      </c>
      <c r="M1774" s="9" t="str">
        <f t="shared" ca="1" si="5320"/>
        <v>PORTO ALEGRE</v>
      </c>
      <c r="N1774" s="9" t="str">
        <f t="shared" ca="1" si="5320"/>
        <v>BRASIL</v>
      </c>
      <c r="O1774" s="9">
        <f t="shared" ca="1" si="5320"/>
        <v>0</v>
      </c>
      <c r="P1774" s="9">
        <f>MOD(TRUNC((A1774-1)/COUNT('DATE Snapshot'!A:A)),COUNT(PRODUCT!A:A))+1</f>
        <v>18</v>
      </c>
      <c r="Q1774" s="9" t="str">
        <f t="shared" ref="Q1774:W1774" ca="1" si="5321">INDIRECT(ADDRESS($P1774+1,Q$2,,,Q$1))</f>
        <v>ESPUMANTE ROSE</v>
      </c>
      <c r="R1774" s="9" t="str">
        <f t="shared" ca="1" si="5321"/>
        <v>ES_RSE</v>
      </c>
      <c r="S1774" s="9" t="str">
        <f t="shared" ca="1" si="5321"/>
        <v>ESPUMANTE</v>
      </c>
      <c r="T1774" s="9" t="str">
        <f t="shared" ca="1" si="5321"/>
        <v>12_BTL_0,75 l</v>
      </c>
      <c r="U1774" s="29">
        <f t="shared" ca="1" si="5321"/>
        <v>12</v>
      </c>
      <c r="V1774" s="30">
        <f t="shared" ca="1" si="5321"/>
        <v>223</v>
      </c>
      <c r="W1774" s="30">
        <f t="shared" ca="1" si="5321"/>
        <v>114</v>
      </c>
    </row>
    <row r="1775" spans="1:23" ht="13">
      <c r="A1775" s="9">
        <f t="shared" si="8"/>
        <v>1772</v>
      </c>
      <c r="B1775" s="45">
        <v>13</v>
      </c>
      <c r="C1775" s="9">
        <f>MOD(A1775-1,COUNT('DATE Snapshot'!$A:$A))+1</f>
        <v>20</v>
      </c>
      <c r="D1775" s="25">
        <f t="shared" ref="D1775:I1775" ca="1" si="5322">INDIRECT(ADDRESS($C1775+1,D$2,,,D$1))</f>
        <v>43313</v>
      </c>
      <c r="E1775" s="27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8">
        <f t="shared" ca="1" si="5322"/>
        <v>43101</v>
      </c>
      <c r="I1775" s="9">
        <f t="shared" ca="1" si="5322"/>
        <v>4</v>
      </c>
      <c r="J1775" s="46">
        <f>TRUNC((A1775-1)/COUNT('DATE Snapshot'!A:A)/COUNT(PRODUCT!A:A),0)+1</f>
        <v>3</v>
      </c>
      <c r="K1775" s="9" t="str">
        <f t="shared" ref="K1775:O1775" ca="1" si="5323">INDIRECT(ADDRESS($J1775+1,K$2,,,K$1))</f>
        <v>AGUIA</v>
      </c>
      <c r="L1775" s="9" t="str">
        <f t="shared" ca="1" si="5323"/>
        <v>AG</v>
      </c>
      <c r="M1775" s="9" t="str">
        <f t="shared" ca="1" si="5323"/>
        <v>PORTO ALEGRE</v>
      </c>
      <c r="N1775" s="9" t="str">
        <f t="shared" ca="1" si="5323"/>
        <v>BRASIL</v>
      </c>
      <c r="O1775" s="9">
        <f t="shared" ca="1" si="5323"/>
        <v>0</v>
      </c>
      <c r="P1775" s="9">
        <f>MOD(TRUNC((A1775-1)/COUNT('DATE Snapshot'!A:A)),COUNT(PRODUCT!A:A))+1</f>
        <v>18</v>
      </c>
      <c r="Q1775" s="9" t="str">
        <f t="shared" ref="Q1775:W1775" ca="1" si="5324">INDIRECT(ADDRESS($P1775+1,Q$2,,,Q$1))</f>
        <v>ESPUMANTE ROSE</v>
      </c>
      <c r="R1775" s="9" t="str">
        <f t="shared" ca="1" si="5324"/>
        <v>ES_RSE</v>
      </c>
      <c r="S1775" s="9" t="str">
        <f t="shared" ca="1" si="5324"/>
        <v>ESPUMANTE</v>
      </c>
      <c r="T1775" s="9" t="str">
        <f t="shared" ca="1" si="5324"/>
        <v>12_BTL_0,75 l</v>
      </c>
      <c r="U1775" s="29">
        <f t="shared" ca="1" si="5324"/>
        <v>12</v>
      </c>
      <c r="V1775" s="30">
        <f t="shared" ca="1" si="5324"/>
        <v>223</v>
      </c>
      <c r="W1775" s="30">
        <f t="shared" ca="1" si="5324"/>
        <v>114</v>
      </c>
    </row>
    <row r="1776" spans="1:23" ht="13">
      <c r="A1776" s="9">
        <f t="shared" si="8"/>
        <v>1773</v>
      </c>
      <c r="B1776" s="45">
        <v>21</v>
      </c>
      <c r="C1776" s="9">
        <f>MOD(A1776-1,COUNT('DATE Snapshot'!$A:$A))+1</f>
        <v>21</v>
      </c>
      <c r="D1776" s="25">
        <f t="shared" ref="D1776:I1776" ca="1" si="5325">INDIRECT(ADDRESS($C1776+1,D$2,,,D$1))</f>
        <v>43344</v>
      </c>
      <c r="E1776" s="27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8">
        <f t="shared" ca="1" si="5325"/>
        <v>43101</v>
      </c>
      <c r="I1776" s="9">
        <f t="shared" ca="1" si="5325"/>
        <v>7</v>
      </c>
      <c r="J1776" s="46">
        <f>TRUNC((A1776-1)/COUNT('DATE Snapshot'!A:A)/COUNT(PRODUCT!A:A),0)+1</f>
        <v>3</v>
      </c>
      <c r="K1776" s="9" t="str">
        <f t="shared" ref="K1776:O1776" ca="1" si="5326">INDIRECT(ADDRESS($J1776+1,K$2,,,K$1))</f>
        <v>AGUIA</v>
      </c>
      <c r="L1776" s="9" t="str">
        <f t="shared" ca="1" si="5326"/>
        <v>AG</v>
      </c>
      <c r="M1776" s="9" t="str">
        <f t="shared" ca="1" si="5326"/>
        <v>PORTO ALEGRE</v>
      </c>
      <c r="N1776" s="9" t="str">
        <f t="shared" ca="1" si="5326"/>
        <v>BRASIL</v>
      </c>
      <c r="O1776" s="9">
        <f t="shared" ca="1" si="5326"/>
        <v>0</v>
      </c>
      <c r="P1776" s="9">
        <f>MOD(TRUNC((A1776-1)/COUNT('DATE Snapshot'!A:A)),COUNT(PRODUCT!A:A))+1</f>
        <v>18</v>
      </c>
      <c r="Q1776" s="9" t="str">
        <f t="shared" ref="Q1776:W1776" ca="1" si="5327">INDIRECT(ADDRESS($P1776+1,Q$2,,,Q$1))</f>
        <v>ESPUMANTE ROSE</v>
      </c>
      <c r="R1776" s="9" t="str">
        <f t="shared" ca="1" si="5327"/>
        <v>ES_RSE</v>
      </c>
      <c r="S1776" s="9" t="str">
        <f t="shared" ca="1" si="5327"/>
        <v>ESPUMANTE</v>
      </c>
      <c r="T1776" s="9" t="str">
        <f t="shared" ca="1" si="5327"/>
        <v>12_BTL_0,75 l</v>
      </c>
      <c r="U1776" s="29">
        <f t="shared" ca="1" si="5327"/>
        <v>12</v>
      </c>
      <c r="V1776" s="30">
        <f t="shared" ca="1" si="5327"/>
        <v>223</v>
      </c>
      <c r="W1776" s="30">
        <f t="shared" ca="1" si="5327"/>
        <v>114</v>
      </c>
    </row>
    <row r="1777" spans="1:23" ht="13">
      <c r="A1777" s="9">
        <f t="shared" si="8"/>
        <v>1774</v>
      </c>
      <c r="B1777" s="45">
        <v>12</v>
      </c>
      <c r="C1777" s="9">
        <f>MOD(A1777-1,COUNT('DATE Snapshot'!$A:$A))+1</f>
        <v>22</v>
      </c>
      <c r="D1777" s="25">
        <f t="shared" ref="D1777:I1777" ca="1" si="5328">INDIRECT(ADDRESS($C1777+1,D$2,,,D$1))</f>
        <v>43374</v>
      </c>
      <c r="E1777" s="27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8">
        <f t="shared" ca="1" si="5328"/>
        <v>43101</v>
      </c>
      <c r="I1777" s="9">
        <f t="shared" ca="1" si="5328"/>
        <v>2</v>
      </c>
      <c r="J1777" s="46">
        <f>TRUNC((A1777-1)/COUNT('DATE Snapshot'!A:A)/COUNT(PRODUCT!A:A),0)+1</f>
        <v>3</v>
      </c>
      <c r="K1777" s="9" t="str">
        <f t="shared" ref="K1777:O1777" ca="1" si="5329">INDIRECT(ADDRESS($J1777+1,K$2,,,K$1))</f>
        <v>AGUIA</v>
      </c>
      <c r="L1777" s="9" t="str">
        <f t="shared" ca="1" si="5329"/>
        <v>AG</v>
      </c>
      <c r="M1777" s="9" t="str">
        <f t="shared" ca="1" si="5329"/>
        <v>PORTO ALEGRE</v>
      </c>
      <c r="N1777" s="9" t="str">
        <f t="shared" ca="1" si="5329"/>
        <v>BRASIL</v>
      </c>
      <c r="O1777" s="9">
        <f t="shared" ca="1" si="5329"/>
        <v>0</v>
      </c>
      <c r="P1777" s="9">
        <f>MOD(TRUNC((A1777-1)/COUNT('DATE Snapshot'!A:A)),COUNT(PRODUCT!A:A))+1</f>
        <v>18</v>
      </c>
      <c r="Q1777" s="9" t="str">
        <f t="shared" ref="Q1777:W1777" ca="1" si="5330">INDIRECT(ADDRESS($P1777+1,Q$2,,,Q$1))</f>
        <v>ESPUMANTE ROSE</v>
      </c>
      <c r="R1777" s="9" t="str">
        <f t="shared" ca="1" si="5330"/>
        <v>ES_RSE</v>
      </c>
      <c r="S1777" s="9" t="str">
        <f t="shared" ca="1" si="5330"/>
        <v>ESPUMANTE</v>
      </c>
      <c r="T1777" s="9" t="str">
        <f t="shared" ca="1" si="5330"/>
        <v>12_BTL_0,75 l</v>
      </c>
      <c r="U1777" s="29">
        <f t="shared" ca="1" si="5330"/>
        <v>12</v>
      </c>
      <c r="V1777" s="30">
        <f t="shared" ca="1" si="5330"/>
        <v>223</v>
      </c>
      <c r="W1777" s="30">
        <f t="shared" ca="1" si="5330"/>
        <v>114</v>
      </c>
    </row>
    <row r="1778" spans="1:23" ht="13">
      <c r="A1778" s="9">
        <f t="shared" si="8"/>
        <v>1775</v>
      </c>
      <c r="B1778" s="45">
        <v>27</v>
      </c>
      <c r="C1778" s="9">
        <f>MOD(A1778-1,COUNT('DATE Snapshot'!$A:$A))+1</f>
        <v>23</v>
      </c>
      <c r="D1778" s="25">
        <f t="shared" ref="D1778:I1778" ca="1" si="5331">INDIRECT(ADDRESS($C1778+1,D$2,,,D$1))</f>
        <v>43405</v>
      </c>
      <c r="E1778" s="27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8">
        <f t="shared" ca="1" si="5331"/>
        <v>43101</v>
      </c>
      <c r="I1778" s="9">
        <f t="shared" ca="1" si="5331"/>
        <v>5</v>
      </c>
      <c r="J1778" s="46">
        <f>TRUNC((A1778-1)/COUNT('DATE Snapshot'!A:A)/COUNT(PRODUCT!A:A),0)+1</f>
        <v>3</v>
      </c>
      <c r="K1778" s="9" t="str">
        <f t="shared" ref="K1778:O1778" ca="1" si="5332">INDIRECT(ADDRESS($J1778+1,K$2,,,K$1))</f>
        <v>AGUIA</v>
      </c>
      <c r="L1778" s="9" t="str">
        <f t="shared" ca="1" si="5332"/>
        <v>AG</v>
      </c>
      <c r="M1778" s="9" t="str">
        <f t="shared" ca="1" si="5332"/>
        <v>PORTO ALEGRE</v>
      </c>
      <c r="N1778" s="9" t="str">
        <f t="shared" ca="1" si="5332"/>
        <v>BRASIL</v>
      </c>
      <c r="O1778" s="9">
        <f t="shared" ca="1" si="5332"/>
        <v>0</v>
      </c>
      <c r="P1778" s="9">
        <f>MOD(TRUNC((A1778-1)/COUNT('DATE Snapshot'!A:A)),COUNT(PRODUCT!A:A))+1</f>
        <v>18</v>
      </c>
      <c r="Q1778" s="9" t="str">
        <f t="shared" ref="Q1778:W1778" ca="1" si="5333">INDIRECT(ADDRESS($P1778+1,Q$2,,,Q$1))</f>
        <v>ESPUMANTE ROSE</v>
      </c>
      <c r="R1778" s="9" t="str">
        <f t="shared" ca="1" si="5333"/>
        <v>ES_RSE</v>
      </c>
      <c r="S1778" s="9" t="str">
        <f t="shared" ca="1" si="5333"/>
        <v>ESPUMANTE</v>
      </c>
      <c r="T1778" s="9" t="str">
        <f t="shared" ca="1" si="5333"/>
        <v>12_BTL_0,75 l</v>
      </c>
      <c r="U1778" s="29">
        <f t="shared" ca="1" si="5333"/>
        <v>12</v>
      </c>
      <c r="V1778" s="30">
        <f t="shared" ca="1" si="5333"/>
        <v>223</v>
      </c>
      <c r="W1778" s="30">
        <f t="shared" ca="1" si="5333"/>
        <v>114</v>
      </c>
    </row>
    <row r="1779" spans="1:23" ht="13">
      <c r="A1779" s="9">
        <f t="shared" si="8"/>
        <v>1776</v>
      </c>
      <c r="B1779" s="45">
        <v>12</v>
      </c>
      <c r="C1779" s="9">
        <f>MOD(A1779-1,COUNT('DATE Snapshot'!$A:$A))+1</f>
        <v>24</v>
      </c>
      <c r="D1779" s="25">
        <f t="shared" ref="D1779:I1779" ca="1" si="5334">INDIRECT(ADDRESS($C1779+1,D$2,,,D$1))</f>
        <v>43435</v>
      </c>
      <c r="E1779" s="27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8">
        <f t="shared" ca="1" si="5334"/>
        <v>43101</v>
      </c>
      <c r="I1779" s="9">
        <f t="shared" ca="1" si="5334"/>
        <v>7</v>
      </c>
      <c r="J1779" s="46">
        <f>TRUNC((A1779-1)/COUNT('DATE Snapshot'!A:A)/COUNT(PRODUCT!A:A),0)+1</f>
        <v>3</v>
      </c>
      <c r="K1779" s="9" t="str">
        <f t="shared" ref="K1779:O1779" ca="1" si="5335">INDIRECT(ADDRESS($J1779+1,K$2,,,K$1))</f>
        <v>AGUIA</v>
      </c>
      <c r="L1779" s="9" t="str">
        <f t="shared" ca="1" si="5335"/>
        <v>AG</v>
      </c>
      <c r="M1779" s="9" t="str">
        <f t="shared" ca="1" si="5335"/>
        <v>PORTO ALEGRE</v>
      </c>
      <c r="N1779" s="9" t="str">
        <f t="shared" ca="1" si="5335"/>
        <v>BRASIL</v>
      </c>
      <c r="O1779" s="9">
        <f t="shared" ca="1" si="5335"/>
        <v>0</v>
      </c>
      <c r="P1779" s="9">
        <f>MOD(TRUNC((A1779-1)/COUNT('DATE Snapshot'!A:A)),COUNT(PRODUCT!A:A))+1</f>
        <v>18</v>
      </c>
      <c r="Q1779" s="9" t="str">
        <f t="shared" ref="Q1779:W1779" ca="1" si="5336">INDIRECT(ADDRESS($P1779+1,Q$2,,,Q$1))</f>
        <v>ESPUMANTE ROSE</v>
      </c>
      <c r="R1779" s="9" t="str">
        <f t="shared" ca="1" si="5336"/>
        <v>ES_RSE</v>
      </c>
      <c r="S1779" s="9" t="str">
        <f t="shared" ca="1" si="5336"/>
        <v>ESPUMANTE</v>
      </c>
      <c r="T1779" s="9" t="str">
        <f t="shared" ca="1" si="5336"/>
        <v>12_BTL_0,75 l</v>
      </c>
      <c r="U1779" s="29">
        <f t="shared" ca="1" si="5336"/>
        <v>12</v>
      </c>
      <c r="V1779" s="30">
        <f t="shared" ca="1" si="5336"/>
        <v>223</v>
      </c>
      <c r="W1779" s="30">
        <f t="shared" ca="1" si="5336"/>
        <v>114</v>
      </c>
    </row>
    <row r="1780" spans="1:23" ht="13">
      <c r="A1780" s="9">
        <f t="shared" si="8"/>
        <v>1777</v>
      </c>
      <c r="B1780" s="45">
        <v>22</v>
      </c>
      <c r="C1780" s="9">
        <f>MOD(A1780-1,COUNT('DATE Snapshot'!$A:$A))+1</f>
        <v>1</v>
      </c>
      <c r="D1780" s="25">
        <f t="shared" ref="D1780:I1780" ca="1" si="5337">INDIRECT(ADDRESS($C1780+1,D$2,,,D$1))</f>
        <v>42736</v>
      </c>
      <c r="E1780" s="27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8">
        <f t="shared" ca="1" si="5337"/>
        <v>42736</v>
      </c>
      <c r="I1780" s="9">
        <f t="shared" ca="1" si="5337"/>
        <v>1</v>
      </c>
      <c r="J1780" s="46">
        <f>TRUNC((A1780-1)/COUNT('DATE Snapshot'!A:A)/COUNT(PRODUCT!A:A),0)+1</f>
        <v>3</v>
      </c>
      <c r="K1780" s="9" t="str">
        <f t="shared" ref="K1780:O1780" ca="1" si="5338">INDIRECT(ADDRESS($J1780+1,K$2,,,K$1))</f>
        <v>AGUIA</v>
      </c>
      <c r="L1780" s="9" t="str">
        <f t="shared" ca="1" si="5338"/>
        <v>AG</v>
      </c>
      <c r="M1780" s="9" t="str">
        <f t="shared" ca="1" si="5338"/>
        <v>PORTO ALEGRE</v>
      </c>
      <c r="N1780" s="9" t="str">
        <f t="shared" ca="1" si="5338"/>
        <v>BRASIL</v>
      </c>
      <c r="O1780" s="9">
        <f t="shared" ca="1" si="5338"/>
        <v>0</v>
      </c>
      <c r="P1780" s="9">
        <f>MOD(TRUNC((A1780-1)/COUNT('DATE Snapshot'!A:A)),COUNT(PRODUCT!A:A))+1</f>
        <v>19</v>
      </c>
      <c r="Q1780" s="9" t="str">
        <f t="shared" ref="Q1780:W1780" ca="1" si="5339">INDIRECT(ADDRESS($P1780+1,Q$2,,,Q$1))</f>
        <v>ESPUMANTE ROSE RESERVA</v>
      </c>
      <c r="R1780" s="9" t="str">
        <f t="shared" ca="1" si="5339"/>
        <v>ES_RSE_RS</v>
      </c>
      <c r="S1780" s="9" t="str">
        <f t="shared" ca="1" si="5339"/>
        <v>ESPUMANTE</v>
      </c>
      <c r="T1780" s="9" t="str">
        <f t="shared" ca="1" si="5339"/>
        <v>12_BTL_0,75 l</v>
      </c>
      <c r="U1780" s="29">
        <f t="shared" ca="1" si="5339"/>
        <v>12</v>
      </c>
      <c r="V1780" s="30">
        <f t="shared" ca="1" si="5339"/>
        <v>273</v>
      </c>
      <c r="W1780" s="30">
        <f t="shared" ca="1" si="5339"/>
        <v>123</v>
      </c>
    </row>
    <row r="1781" spans="1:23" ht="13">
      <c r="A1781" s="9">
        <f t="shared" si="8"/>
        <v>1778</v>
      </c>
      <c r="B1781" s="45">
        <v>17</v>
      </c>
      <c r="C1781" s="9">
        <f>MOD(A1781-1,COUNT('DATE Snapshot'!$A:$A))+1</f>
        <v>2</v>
      </c>
      <c r="D1781" s="25">
        <f t="shared" ref="D1781:I1781" ca="1" si="5340">INDIRECT(ADDRESS($C1781+1,D$2,,,D$1))</f>
        <v>42767</v>
      </c>
      <c r="E1781" s="27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8">
        <f t="shared" ca="1" si="5340"/>
        <v>42736</v>
      </c>
      <c r="I1781" s="9">
        <f t="shared" ca="1" si="5340"/>
        <v>4</v>
      </c>
      <c r="J1781" s="46">
        <f>TRUNC((A1781-1)/COUNT('DATE Snapshot'!A:A)/COUNT(PRODUCT!A:A),0)+1</f>
        <v>3</v>
      </c>
      <c r="K1781" s="9" t="str">
        <f t="shared" ref="K1781:O1781" ca="1" si="5341">INDIRECT(ADDRESS($J1781+1,K$2,,,K$1))</f>
        <v>AGUIA</v>
      </c>
      <c r="L1781" s="9" t="str">
        <f t="shared" ca="1" si="5341"/>
        <v>AG</v>
      </c>
      <c r="M1781" s="9" t="str">
        <f t="shared" ca="1" si="5341"/>
        <v>PORTO ALEGRE</v>
      </c>
      <c r="N1781" s="9" t="str">
        <f t="shared" ca="1" si="5341"/>
        <v>BRASIL</v>
      </c>
      <c r="O1781" s="9">
        <f t="shared" ca="1" si="5341"/>
        <v>0</v>
      </c>
      <c r="P1781" s="9">
        <f>MOD(TRUNC((A1781-1)/COUNT('DATE Snapshot'!A:A)),COUNT(PRODUCT!A:A))+1</f>
        <v>19</v>
      </c>
      <c r="Q1781" s="9" t="str">
        <f t="shared" ref="Q1781:W1781" ca="1" si="5342">INDIRECT(ADDRESS($P1781+1,Q$2,,,Q$1))</f>
        <v>ESPUMANTE ROSE RESERVA</v>
      </c>
      <c r="R1781" s="9" t="str">
        <f t="shared" ca="1" si="5342"/>
        <v>ES_RSE_RS</v>
      </c>
      <c r="S1781" s="9" t="str">
        <f t="shared" ca="1" si="5342"/>
        <v>ESPUMANTE</v>
      </c>
      <c r="T1781" s="9" t="str">
        <f t="shared" ca="1" si="5342"/>
        <v>12_BTL_0,75 l</v>
      </c>
      <c r="U1781" s="29">
        <f t="shared" ca="1" si="5342"/>
        <v>12</v>
      </c>
      <c r="V1781" s="30">
        <f t="shared" ca="1" si="5342"/>
        <v>273</v>
      </c>
      <c r="W1781" s="30">
        <f t="shared" ca="1" si="5342"/>
        <v>123</v>
      </c>
    </row>
    <row r="1782" spans="1:23" ht="13">
      <c r="A1782" s="9">
        <f t="shared" si="8"/>
        <v>1779</v>
      </c>
      <c r="B1782" s="45">
        <v>13</v>
      </c>
      <c r="C1782" s="9">
        <f>MOD(A1782-1,COUNT('DATE Snapshot'!$A:$A))+1</f>
        <v>3</v>
      </c>
      <c r="D1782" s="25">
        <f t="shared" ref="D1782:I1782" ca="1" si="5343">INDIRECT(ADDRESS($C1782+1,D$2,,,D$1))</f>
        <v>42795</v>
      </c>
      <c r="E1782" s="27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8">
        <f t="shared" ca="1" si="5343"/>
        <v>42736</v>
      </c>
      <c r="I1782" s="9">
        <f t="shared" ca="1" si="5343"/>
        <v>4</v>
      </c>
      <c r="J1782" s="46">
        <f>TRUNC((A1782-1)/COUNT('DATE Snapshot'!A:A)/COUNT(PRODUCT!A:A),0)+1</f>
        <v>3</v>
      </c>
      <c r="K1782" s="9" t="str">
        <f t="shared" ref="K1782:O1782" ca="1" si="5344">INDIRECT(ADDRESS($J1782+1,K$2,,,K$1))</f>
        <v>AGUIA</v>
      </c>
      <c r="L1782" s="9" t="str">
        <f t="shared" ca="1" si="5344"/>
        <v>AG</v>
      </c>
      <c r="M1782" s="9" t="str">
        <f t="shared" ca="1" si="5344"/>
        <v>PORTO ALEGRE</v>
      </c>
      <c r="N1782" s="9" t="str">
        <f t="shared" ca="1" si="5344"/>
        <v>BRASIL</v>
      </c>
      <c r="O1782" s="9">
        <f t="shared" ca="1" si="5344"/>
        <v>0</v>
      </c>
      <c r="P1782" s="9">
        <f>MOD(TRUNC((A1782-1)/COUNT('DATE Snapshot'!A:A)),COUNT(PRODUCT!A:A))+1</f>
        <v>19</v>
      </c>
      <c r="Q1782" s="9" t="str">
        <f t="shared" ref="Q1782:W1782" ca="1" si="5345">INDIRECT(ADDRESS($P1782+1,Q$2,,,Q$1))</f>
        <v>ESPUMANTE ROSE RESERVA</v>
      </c>
      <c r="R1782" s="9" t="str">
        <f t="shared" ca="1" si="5345"/>
        <v>ES_RSE_RS</v>
      </c>
      <c r="S1782" s="9" t="str">
        <f t="shared" ca="1" si="5345"/>
        <v>ESPUMANTE</v>
      </c>
      <c r="T1782" s="9" t="str">
        <f t="shared" ca="1" si="5345"/>
        <v>12_BTL_0,75 l</v>
      </c>
      <c r="U1782" s="29">
        <f t="shared" ca="1" si="5345"/>
        <v>12</v>
      </c>
      <c r="V1782" s="30">
        <f t="shared" ca="1" si="5345"/>
        <v>273</v>
      </c>
      <c r="W1782" s="30">
        <f t="shared" ca="1" si="5345"/>
        <v>123</v>
      </c>
    </row>
    <row r="1783" spans="1:23" ht="13">
      <c r="A1783" s="9">
        <f t="shared" si="8"/>
        <v>1780</v>
      </c>
      <c r="B1783" s="45">
        <v>7</v>
      </c>
      <c r="C1783" s="9">
        <f>MOD(A1783-1,COUNT('DATE Snapshot'!$A:$A))+1</f>
        <v>4</v>
      </c>
      <c r="D1783" s="25">
        <f t="shared" ref="D1783:I1783" ca="1" si="5346">INDIRECT(ADDRESS($C1783+1,D$2,,,D$1))</f>
        <v>42826</v>
      </c>
      <c r="E1783" s="27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8">
        <f t="shared" ca="1" si="5346"/>
        <v>42736</v>
      </c>
      <c r="I1783" s="9">
        <f t="shared" ca="1" si="5346"/>
        <v>7</v>
      </c>
      <c r="J1783" s="46">
        <f>TRUNC((A1783-1)/COUNT('DATE Snapshot'!A:A)/COUNT(PRODUCT!A:A),0)+1</f>
        <v>3</v>
      </c>
      <c r="K1783" s="9" t="str">
        <f t="shared" ref="K1783:O1783" ca="1" si="5347">INDIRECT(ADDRESS($J1783+1,K$2,,,K$1))</f>
        <v>AGUIA</v>
      </c>
      <c r="L1783" s="9" t="str">
        <f t="shared" ca="1" si="5347"/>
        <v>AG</v>
      </c>
      <c r="M1783" s="9" t="str">
        <f t="shared" ca="1" si="5347"/>
        <v>PORTO ALEGRE</v>
      </c>
      <c r="N1783" s="9" t="str">
        <f t="shared" ca="1" si="5347"/>
        <v>BRASIL</v>
      </c>
      <c r="O1783" s="9">
        <f t="shared" ca="1" si="5347"/>
        <v>0</v>
      </c>
      <c r="P1783" s="9">
        <f>MOD(TRUNC((A1783-1)/COUNT('DATE Snapshot'!A:A)),COUNT(PRODUCT!A:A))+1</f>
        <v>19</v>
      </c>
      <c r="Q1783" s="9" t="str">
        <f t="shared" ref="Q1783:W1783" ca="1" si="5348">INDIRECT(ADDRESS($P1783+1,Q$2,,,Q$1))</f>
        <v>ESPUMANTE ROSE RESERVA</v>
      </c>
      <c r="R1783" s="9" t="str">
        <f t="shared" ca="1" si="5348"/>
        <v>ES_RSE_RS</v>
      </c>
      <c r="S1783" s="9" t="str">
        <f t="shared" ca="1" si="5348"/>
        <v>ESPUMANTE</v>
      </c>
      <c r="T1783" s="9" t="str">
        <f t="shared" ca="1" si="5348"/>
        <v>12_BTL_0,75 l</v>
      </c>
      <c r="U1783" s="29">
        <f t="shared" ca="1" si="5348"/>
        <v>12</v>
      </c>
      <c r="V1783" s="30">
        <f t="shared" ca="1" si="5348"/>
        <v>273</v>
      </c>
      <c r="W1783" s="30">
        <f t="shared" ca="1" si="5348"/>
        <v>123</v>
      </c>
    </row>
    <row r="1784" spans="1:23" ht="13">
      <c r="A1784" s="9">
        <f t="shared" si="8"/>
        <v>1781</v>
      </c>
      <c r="B1784" s="45">
        <v>21</v>
      </c>
      <c r="C1784" s="9">
        <f>MOD(A1784-1,COUNT('DATE Snapshot'!$A:$A))+1</f>
        <v>5</v>
      </c>
      <c r="D1784" s="25">
        <f t="shared" ref="D1784:I1784" ca="1" si="5349">INDIRECT(ADDRESS($C1784+1,D$2,,,D$1))</f>
        <v>42856</v>
      </c>
      <c r="E1784" s="27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8">
        <f t="shared" ca="1" si="5349"/>
        <v>42736</v>
      </c>
      <c r="I1784" s="9">
        <f t="shared" ca="1" si="5349"/>
        <v>2</v>
      </c>
      <c r="J1784" s="46">
        <f>TRUNC((A1784-1)/COUNT('DATE Snapshot'!A:A)/COUNT(PRODUCT!A:A),0)+1</f>
        <v>3</v>
      </c>
      <c r="K1784" s="9" t="str">
        <f t="shared" ref="K1784:O1784" ca="1" si="5350">INDIRECT(ADDRESS($J1784+1,K$2,,,K$1))</f>
        <v>AGUIA</v>
      </c>
      <c r="L1784" s="9" t="str">
        <f t="shared" ca="1" si="5350"/>
        <v>AG</v>
      </c>
      <c r="M1784" s="9" t="str">
        <f t="shared" ca="1" si="5350"/>
        <v>PORTO ALEGRE</v>
      </c>
      <c r="N1784" s="9" t="str">
        <f t="shared" ca="1" si="5350"/>
        <v>BRASIL</v>
      </c>
      <c r="O1784" s="9">
        <f t="shared" ca="1" si="5350"/>
        <v>0</v>
      </c>
      <c r="P1784" s="9">
        <f>MOD(TRUNC((A1784-1)/COUNT('DATE Snapshot'!A:A)),COUNT(PRODUCT!A:A))+1</f>
        <v>19</v>
      </c>
      <c r="Q1784" s="9" t="str">
        <f t="shared" ref="Q1784:W1784" ca="1" si="5351">INDIRECT(ADDRESS($P1784+1,Q$2,,,Q$1))</f>
        <v>ESPUMANTE ROSE RESERVA</v>
      </c>
      <c r="R1784" s="9" t="str">
        <f t="shared" ca="1" si="5351"/>
        <v>ES_RSE_RS</v>
      </c>
      <c r="S1784" s="9" t="str">
        <f t="shared" ca="1" si="5351"/>
        <v>ESPUMANTE</v>
      </c>
      <c r="T1784" s="9" t="str">
        <f t="shared" ca="1" si="5351"/>
        <v>12_BTL_0,75 l</v>
      </c>
      <c r="U1784" s="29">
        <f t="shared" ca="1" si="5351"/>
        <v>12</v>
      </c>
      <c r="V1784" s="30">
        <f t="shared" ca="1" si="5351"/>
        <v>273</v>
      </c>
      <c r="W1784" s="30">
        <f t="shared" ca="1" si="5351"/>
        <v>123</v>
      </c>
    </row>
    <row r="1785" spans="1:23" ht="13">
      <c r="A1785" s="9">
        <f t="shared" si="8"/>
        <v>1782</v>
      </c>
      <c r="B1785" s="45">
        <v>15</v>
      </c>
      <c r="C1785" s="9">
        <f>MOD(A1785-1,COUNT('DATE Snapshot'!$A:$A))+1</f>
        <v>6</v>
      </c>
      <c r="D1785" s="25">
        <f t="shared" ref="D1785:I1785" ca="1" si="5352">INDIRECT(ADDRESS($C1785+1,D$2,,,D$1))</f>
        <v>42887</v>
      </c>
      <c r="E1785" s="27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8">
        <f t="shared" ca="1" si="5352"/>
        <v>42736</v>
      </c>
      <c r="I1785" s="9">
        <f t="shared" ca="1" si="5352"/>
        <v>5</v>
      </c>
      <c r="J1785" s="46">
        <f>TRUNC((A1785-1)/COUNT('DATE Snapshot'!A:A)/COUNT(PRODUCT!A:A),0)+1</f>
        <v>3</v>
      </c>
      <c r="K1785" s="9" t="str">
        <f t="shared" ref="K1785:O1785" ca="1" si="5353">INDIRECT(ADDRESS($J1785+1,K$2,,,K$1))</f>
        <v>AGUIA</v>
      </c>
      <c r="L1785" s="9" t="str">
        <f t="shared" ca="1" si="5353"/>
        <v>AG</v>
      </c>
      <c r="M1785" s="9" t="str">
        <f t="shared" ca="1" si="5353"/>
        <v>PORTO ALEGRE</v>
      </c>
      <c r="N1785" s="9" t="str">
        <f t="shared" ca="1" si="5353"/>
        <v>BRASIL</v>
      </c>
      <c r="O1785" s="9">
        <f t="shared" ca="1" si="5353"/>
        <v>0</v>
      </c>
      <c r="P1785" s="9">
        <f>MOD(TRUNC((A1785-1)/COUNT('DATE Snapshot'!A:A)),COUNT(PRODUCT!A:A))+1</f>
        <v>19</v>
      </c>
      <c r="Q1785" s="9" t="str">
        <f t="shared" ref="Q1785:W1785" ca="1" si="5354">INDIRECT(ADDRESS($P1785+1,Q$2,,,Q$1))</f>
        <v>ESPUMANTE ROSE RESERVA</v>
      </c>
      <c r="R1785" s="9" t="str">
        <f t="shared" ca="1" si="5354"/>
        <v>ES_RSE_RS</v>
      </c>
      <c r="S1785" s="9" t="str">
        <f t="shared" ca="1" si="5354"/>
        <v>ESPUMANTE</v>
      </c>
      <c r="T1785" s="9" t="str">
        <f t="shared" ca="1" si="5354"/>
        <v>12_BTL_0,75 l</v>
      </c>
      <c r="U1785" s="29">
        <f t="shared" ca="1" si="5354"/>
        <v>12</v>
      </c>
      <c r="V1785" s="30">
        <f t="shared" ca="1" si="5354"/>
        <v>273</v>
      </c>
      <c r="W1785" s="30">
        <f t="shared" ca="1" si="5354"/>
        <v>123</v>
      </c>
    </row>
    <row r="1786" spans="1:23" ht="13">
      <c r="A1786" s="9">
        <f t="shared" si="8"/>
        <v>1783</v>
      </c>
      <c r="B1786" s="45">
        <v>14</v>
      </c>
      <c r="C1786" s="9">
        <f>MOD(A1786-1,COUNT('DATE Snapshot'!$A:$A))+1</f>
        <v>7</v>
      </c>
      <c r="D1786" s="25">
        <f t="shared" ref="D1786:I1786" ca="1" si="5355">INDIRECT(ADDRESS($C1786+1,D$2,,,D$1))</f>
        <v>42917</v>
      </c>
      <c r="E1786" s="27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8">
        <f t="shared" ca="1" si="5355"/>
        <v>42736</v>
      </c>
      <c r="I1786" s="9">
        <f t="shared" ca="1" si="5355"/>
        <v>7</v>
      </c>
      <c r="J1786" s="46">
        <f>TRUNC((A1786-1)/COUNT('DATE Snapshot'!A:A)/COUNT(PRODUCT!A:A),0)+1</f>
        <v>3</v>
      </c>
      <c r="K1786" s="9" t="str">
        <f t="shared" ref="K1786:O1786" ca="1" si="5356">INDIRECT(ADDRESS($J1786+1,K$2,,,K$1))</f>
        <v>AGUIA</v>
      </c>
      <c r="L1786" s="9" t="str">
        <f t="shared" ca="1" si="5356"/>
        <v>AG</v>
      </c>
      <c r="M1786" s="9" t="str">
        <f t="shared" ca="1" si="5356"/>
        <v>PORTO ALEGRE</v>
      </c>
      <c r="N1786" s="9" t="str">
        <f t="shared" ca="1" si="5356"/>
        <v>BRASIL</v>
      </c>
      <c r="O1786" s="9">
        <f t="shared" ca="1" si="5356"/>
        <v>0</v>
      </c>
      <c r="P1786" s="9">
        <f>MOD(TRUNC((A1786-1)/COUNT('DATE Snapshot'!A:A)),COUNT(PRODUCT!A:A))+1</f>
        <v>19</v>
      </c>
      <c r="Q1786" s="9" t="str">
        <f t="shared" ref="Q1786:W1786" ca="1" si="5357">INDIRECT(ADDRESS($P1786+1,Q$2,,,Q$1))</f>
        <v>ESPUMANTE ROSE RESERVA</v>
      </c>
      <c r="R1786" s="9" t="str">
        <f t="shared" ca="1" si="5357"/>
        <v>ES_RSE_RS</v>
      </c>
      <c r="S1786" s="9" t="str">
        <f t="shared" ca="1" si="5357"/>
        <v>ESPUMANTE</v>
      </c>
      <c r="T1786" s="9" t="str">
        <f t="shared" ca="1" si="5357"/>
        <v>12_BTL_0,75 l</v>
      </c>
      <c r="U1786" s="29">
        <f t="shared" ca="1" si="5357"/>
        <v>12</v>
      </c>
      <c r="V1786" s="30">
        <f t="shared" ca="1" si="5357"/>
        <v>273</v>
      </c>
      <c r="W1786" s="30">
        <f t="shared" ca="1" si="5357"/>
        <v>123</v>
      </c>
    </row>
    <row r="1787" spans="1:23" ht="13">
      <c r="A1787" s="9">
        <f t="shared" si="8"/>
        <v>1784</v>
      </c>
      <c r="B1787" s="45">
        <v>10</v>
      </c>
      <c r="C1787" s="9">
        <f>MOD(A1787-1,COUNT('DATE Snapshot'!$A:$A))+1</f>
        <v>8</v>
      </c>
      <c r="D1787" s="25">
        <f t="shared" ref="D1787:I1787" ca="1" si="5358">INDIRECT(ADDRESS($C1787+1,D$2,,,D$1))</f>
        <v>42948</v>
      </c>
      <c r="E1787" s="27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8">
        <f t="shared" ca="1" si="5358"/>
        <v>42736</v>
      </c>
      <c r="I1787" s="9">
        <f t="shared" ca="1" si="5358"/>
        <v>3</v>
      </c>
      <c r="J1787" s="46">
        <f>TRUNC((A1787-1)/COUNT('DATE Snapshot'!A:A)/COUNT(PRODUCT!A:A),0)+1</f>
        <v>3</v>
      </c>
      <c r="K1787" s="9" t="str">
        <f t="shared" ref="K1787:O1787" ca="1" si="5359">INDIRECT(ADDRESS($J1787+1,K$2,,,K$1))</f>
        <v>AGUIA</v>
      </c>
      <c r="L1787" s="9" t="str">
        <f t="shared" ca="1" si="5359"/>
        <v>AG</v>
      </c>
      <c r="M1787" s="9" t="str">
        <f t="shared" ca="1" si="5359"/>
        <v>PORTO ALEGRE</v>
      </c>
      <c r="N1787" s="9" t="str">
        <f t="shared" ca="1" si="5359"/>
        <v>BRASIL</v>
      </c>
      <c r="O1787" s="9">
        <f t="shared" ca="1" si="5359"/>
        <v>0</v>
      </c>
      <c r="P1787" s="9">
        <f>MOD(TRUNC((A1787-1)/COUNT('DATE Snapshot'!A:A)),COUNT(PRODUCT!A:A))+1</f>
        <v>19</v>
      </c>
      <c r="Q1787" s="9" t="str">
        <f t="shared" ref="Q1787:W1787" ca="1" si="5360">INDIRECT(ADDRESS($P1787+1,Q$2,,,Q$1))</f>
        <v>ESPUMANTE ROSE RESERVA</v>
      </c>
      <c r="R1787" s="9" t="str">
        <f t="shared" ca="1" si="5360"/>
        <v>ES_RSE_RS</v>
      </c>
      <c r="S1787" s="9" t="str">
        <f t="shared" ca="1" si="5360"/>
        <v>ESPUMANTE</v>
      </c>
      <c r="T1787" s="9" t="str">
        <f t="shared" ca="1" si="5360"/>
        <v>12_BTL_0,75 l</v>
      </c>
      <c r="U1787" s="29">
        <f t="shared" ca="1" si="5360"/>
        <v>12</v>
      </c>
      <c r="V1787" s="30">
        <f t="shared" ca="1" si="5360"/>
        <v>273</v>
      </c>
      <c r="W1787" s="30">
        <f t="shared" ca="1" si="5360"/>
        <v>123</v>
      </c>
    </row>
    <row r="1788" spans="1:23" ht="13">
      <c r="A1788" s="9">
        <f t="shared" si="8"/>
        <v>1785</v>
      </c>
      <c r="B1788" s="45">
        <v>12</v>
      </c>
      <c r="C1788" s="9">
        <f>MOD(A1788-1,COUNT('DATE Snapshot'!$A:$A))+1</f>
        <v>9</v>
      </c>
      <c r="D1788" s="25">
        <f t="shared" ref="D1788:I1788" ca="1" si="5361">INDIRECT(ADDRESS($C1788+1,D$2,,,D$1))</f>
        <v>42979</v>
      </c>
      <c r="E1788" s="27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8">
        <f t="shared" ca="1" si="5361"/>
        <v>42736</v>
      </c>
      <c r="I1788" s="9">
        <f t="shared" ca="1" si="5361"/>
        <v>6</v>
      </c>
      <c r="J1788" s="46">
        <f>TRUNC((A1788-1)/COUNT('DATE Snapshot'!A:A)/COUNT(PRODUCT!A:A),0)+1</f>
        <v>3</v>
      </c>
      <c r="K1788" s="9" t="str">
        <f t="shared" ref="K1788:O1788" ca="1" si="5362">INDIRECT(ADDRESS($J1788+1,K$2,,,K$1))</f>
        <v>AGUIA</v>
      </c>
      <c r="L1788" s="9" t="str">
        <f t="shared" ca="1" si="5362"/>
        <v>AG</v>
      </c>
      <c r="M1788" s="9" t="str">
        <f t="shared" ca="1" si="5362"/>
        <v>PORTO ALEGRE</v>
      </c>
      <c r="N1788" s="9" t="str">
        <f t="shared" ca="1" si="5362"/>
        <v>BRASIL</v>
      </c>
      <c r="O1788" s="9">
        <f t="shared" ca="1" si="5362"/>
        <v>0</v>
      </c>
      <c r="P1788" s="9">
        <f>MOD(TRUNC((A1788-1)/COUNT('DATE Snapshot'!A:A)),COUNT(PRODUCT!A:A))+1</f>
        <v>19</v>
      </c>
      <c r="Q1788" s="9" t="str">
        <f t="shared" ref="Q1788:W1788" ca="1" si="5363">INDIRECT(ADDRESS($P1788+1,Q$2,,,Q$1))</f>
        <v>ESPUMANTE ROSE RESERVA</v>
      </c>
      <c r="R1788" s="9" t="str">
        <f t="shared" ca="1" si="5363"/>
        <v>ES_RSE_RS</v>
      </c>
      <c r="S1788" s="9" t="str">
        <f t="shared" ca="1" si="5363"/>
        <v>ESPUMANTE</v>
      </c>
      <c r="T1788" s="9" t="str">
        <f t="shared" ca="1" si="5363"/>
        <v>12_BTL_0,75 l</v>
      </c>
      <c r="U1788" s="29">
        <f t="shared" ca="1" si="5363"/>
        <v>12</v>
      </c>
      <c r="V1788" s="30">
        <f t="shared" ca="1" si="5363"/>
        <v>273</v>
      </c>
      <c r="W1788" s="30">
        <f t="shared" ca="1" si="5363"/>
        <v>123</v>
      </c>
    </row>
    <row r="1789" spans="1:23" ht="13">
      <c r="A1789" s="9">
        <f t="shared" si="8"/>
        <v>1786</v>
      </c>
      <c r="B1789" s="45">
        <v>15</v>
      </c>
      <c r="C1789" s="9">
        <f>MOD(A1789-1,COUNT('DATE Snapshot'!$A:$A))+1</f>
        <v>10</v>
      </c>
      <c r="D1789" s="25">
        <f t="shared" ref="D1789:I1789" ca="1" si="5364">INDIRECT(ADDRESS($C1789+1,D$2,,,D$1))</f>
        <v>43009</v>
      </c>
      <c r="E1789" s="27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8">
        <f t="shared" ca="1" si="5364"/>
        <v>42736</v>
      </c>
      <c r="I1789" s="9">
        <f t="shared" ca="1" si="5364"/>
        <v>1</v>
      </c>
      <c r="J1789" s="46">
        <f>TRUNC((A1789-1)/COUNT('DATE Snapshot'!A:A)/COUNT(PRODUCT!A:A),0)+1</f>
        <v>3</v>
      </c>
      <c r="K1789" s="9" t="str">
        <f t="shared" ref="K1789:O1789" ca="1" si="5365">INDIRECT(ADDRESS($J1789+1,K$2,,,K$1))</f>
        <v>AGUIA</v>
      </c>
      <c r="L1789" s="9" t="str">
        <f t="shared" ca="1" si="5365"/>
        <v>AG</v>
      </c>
      <c r="M1789" s="9" t="str">
        <f t="shared" ca="1" si="5365"/>
        <v>PORTO ALEGRE</v>
      </c>
      <c r="N1789" s="9" t="str">
        <f t="shared" ca="1" si="5365"/>
        <v>BRASIL</v>
      </c>
      <c r="O1789" s="9">
        <f t="shared" ca="1" si="5365"/>
        <v>0</v>
      </c>
      <c r="P1789" s="9">
        <f>MOD(TRUNC((A1789-1)/COUNT('DATE Snapshot'!A:A)),COUNT(PRODUCT!A:A))+1</f>
        <v>19</v>
      </c>
      <c r="Q1789" s="9" t="str">
        <f t="shared" ref="Q1789:W1789" ca="1" si="5366">INDIRECT(ADDRESS($P1789+1,Q$2,,,Q$1))</f>
        <v>ESPUMANTE ROSE RESERVA</v>
      </c>
      <c r="R1789" s="9" t="str">
        <f t="shared" ca="1" si="5366"/>
        <v>ES_RSE_RS</v>
      </c>
      <c r="S1789" s="9" t="str">
        <f t="shared" ca="1" si="5366"/>
        <v>ESPUMANTE</v>
      </c>
      <c r="T1789" s="9" t="str">
        <f t="shared" ca="1" si="5366"/>
        <v>12_BTL_0,75 l</v>
      </c>
      <c r="U1789" s="29">
        <f t="shared" ca="1" si="5366"/>
        <v>12</v>
      </c>
      <c r="V1789" s="30">
        <f t="shared" ca="1" si="5366"/>
        <v>273</v>
      </c>
      <c r="W1789" s="30">
        <f t="shared" ca="1" si="5366"/>
        <v>123</v>
      </c>
    </row>
    <row r="1790" spans="1:23" ht="13">
      <c r="A1790" s="9">
        <f t="shared" si="8"/>
        <v>1787</v>
      </c>
      <c r="B1790" s="45">
        <v>11</v>
      </c>
      <c r="C1790" s="9">
        <f>MOD(A1790-1,COUNT('DATE Snapshot'!$A:$A))+1</f>
        <v>11</v>
      </c>
      <c r="D1790" s="25">
        <f t="shared" ref="D1790:I1790" ca="1" si="5367">INDIRECT(ADDRESS($C1790+1,D$2,,,D$1))</f>
        <v>43040</v>
      </c>
      <c r="E1790" s="27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8">
        <f t="shared" ca="1" si="5367"/>
        <v>42736</v>
      </c>
      <c r="I1790" s="9">
        <f t="shared" ca="1" si="5367"/>
        <v>4</v>
      </c>
      <c r="J1790" s="46">
        <f>TRUNC((A1790-1)/COUNT('DATE Snapshot'!A:A)/COUNT(PRODUCT!A:A),0)+1</f>
        <v>3</v>
      </c>
      <c r="K1790" s="9" t="str">
        <f t="shared" ref="K1790:O1790" ca="1" si="5368">INDIRECT(ADDRESS($J1790+1,K$2,,,K$1))</f>
        <v>AGUIA</v>
      </c>
      <c r="L1790" s="9" t="str">
        <f t="shared" ca="1" si="5368"/>
        <v>AG</v>
      </c>
      <c r="M1790" s="9" t="str">
        <f t="shared" ca="1" si="5368"/>
        <v>PORTO ALEGRE</v>
      </c>
      <c r="N1790" s="9" t="str">
        <f t="shared" ca="1" si="5368"/>
        <v>BRASIL</v>
      </c>
      <c r="O1790" s="9">
        <f t="shared" ca="1" si="5368"/>
        <v>0</v>
      </c>
      <c r="P1790" s="9">
        <f>MOD(TRUNC((A1790-1)/COUNT('DATE Snapshot'!A:A)),COUNT(PRODUCT!A:A))+1</f>
        <v>19</v>
      </c>
      <c r="Q1790" s="9" t="str">
        <f t="shared" ref="Q1790:W1790" ca="1" si="5369">INDIRECT(ADDRESS($P1790+1,Q$2,,,Q$1))</f>
        <v>ESPUMANTE ROSE RESERVA</v>
      </c>
      <c r="R1790" s="9" t="str">
        <f t="shared" ca="1" si="5369"/>
        <v>ES_RSE_RS</v>
      </c>
      <c r="S1790" s="9" t="str">
        <f t="shared" ca="1" si="5369"/>
        <v>ESPUMANTE</v>
      </c>
      <c r="T1790" s="9" t="str">
        <f t="shared" ca="1" si="5369"/>
        <v>12_BTL_0,75 l</v>
      </c>
      <c r="U1790" s="29">
        <f t="shared" ca="1" si="5369"/>
        <v>12</v>
      </c>
      <c r="V1790" s="30">
        <f t="shared" ca="1" si="5369"/>
        <v>273</v>
      </c>
      <c r="W1790" s="30">
        <f t="shared" ca="1" si="5369"/>
        <v>123</v>
      </c>
    </row>
    <row r="1791" spans="1:23" ht="13">
      <c r="A1791" s="9">
        <f t="shared" si="8"/>
        <v>1788</v>
      </c>
      <c r="B1791" s="45">
        <v>17</v>
      </c>
      <c r="C1791" s="9">
        <f>MOD(A1791-1,COUNT('DATE Snapshot'!$A:$A))+1</f>
        <v>12</v>
      </c>
      <c r="D1791" s="25">
        <f t="shared" ref="D1791:I1791" ca="1" si="5370">INDIRECT(ADDRESS($C1791+1,D$2,,,D$1))</f>
        <v>43070</v>
      </c>
      <c r="E1791" s="27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8">
        <f t="shared" ca="1" si="5370"/>
        <v>42736</v>
      </c>
      <c r="I1791" s="9">
        <f t="shared" ca="1" si="5370"/>
        <v>6</v>
      </c>
      <c r="J1791" s="46">
        <f>TRUNC((A1791-1)/COUNT('DATE Snapshot'!A:A)/COUNT(PRODUCT!A:A),0)+1</f>
        <v>3</v>
      </c>
      <c r="K1791" s="9" t="str">
        <f t="shared" ref="K1791:O1791" ca="1" si="5371">INDIRECT(ADDRESS($J1791+1,K$2,,,K$1))</f>
        <v>AGUIA</v>
      </c>
      <c r="L1791" s="9" t="str">
        <f t="shared" ca="1" si="5371"/>
        <v>AG</v>
      </c>
      <c r="M1791" s="9" t="str">
        <f t="shared" ca="1" si="5371"/>
        <v>PORTO ALEGRE</v>
      </c>
      <c r="N1791" s="9" t="str">
        <f t="shared" ca="1" si="5371"/>
        <v>BRASIL</v>
      </c>
      <c r="O1791" s="9">
        <f t="shared" ca="1" si="5371"/>
        <v>0</v>
      </c>
      <c r="P1791" s="9">
        <f>MOD(TRUNC((A1791-1)/COUNT('DATE Snapshot'!A:A)),COUNT(PRODUCT!A:A))+1</f>
        <v>19</v>
      </c>
      <c r="Q1791" s="9" t="str">
        <f t="shared" ref="Q1791:W1791" ca="1" si="5372">INDIRECT(ADDRESS($P1791+1,Q$2,,,Q$1))</f>
        <v>ESPUMANTE ROSE RESERVA</v>
      </c>
      <c r="R1791" s="9" t="str">
        <f t="shared" ca="1" si="5372"/>
        <v>ES_RSE_RS</v>
      </c>
      <c r="S1791" s="9" t="str">
        <f t="shared" ca="1" si="5372"/>
        <v>ESPUMANTE</v>
      </c>
      <c r="T1791" s="9" t="str">
        <f t="shared" ca="1" si="5372"/>
        <v>12_BTL_0,75 l</v>
      </c>
      <c r="U1791" s="29">
        <f t="shared" ca="1" si="5372"/>
        <v>12</v>
      </c>
      <c r="V1791" s="30">
        <f t="shared" ca="1" si="5372"/>
        <v>273</v>
      </c>
      <c r="W1791" s="30">
        <f t="shared" ca="1" si="5372"/>
        <v>123</v>
      </c>
    </row>
    <row r="1792" spans="1:23" ht="13">
      <c r="A1792" s="9">
        <f t="shared" si="8"/>
        <v>1789</v>
      </c>
      <c r="B1792" s="45">
        <v>9</v>
      </c>
      <c r="C1792" s="9">
        <f>MOD(A1792-1,COUNT('DATE Snapshot'!$A:$A))+1</f>
        <v>13</v>
      </c>
      <c r="D1792" s="25">
        <f t="shared" ref="D1792:I1792" ca="1" si="5373">INDIRECT(ADDRESS($C1792+1,D$2,,,D$1))</f>
        <v>43101</v>
      </c>
      <c r="E1792" s="27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8">
        <f t="shared" ca="1" si="5373"/>
        <v>43101</v>
      </c>
      <c r="I1792" s="9">
        <f t="shared" ca="1" si="5373"/>
        <v>2</v>
      </c>
      <c r="J1792" s="46">
        <f>TRUNC((A1792-1)/COUNT('DATE Snapshot'!A:A)/COUNT(PRODUCT!A:A),0)+1</f>
        <v>3</v>
      </c>
      <c r="K1792" s="9" t="str">
        <f t="shared" ref="K1792:O1792" ca="1" si="5374">INDIRECT(ADDRESS($J1792+1,K$2,,,K$1))</f>
        <v>AGUIA</v>
      </c>
      <c r="L1792" s="9" t="str">
        <f t="shared" ca="1" si="5374"/>
        <v>AG</v>
      </c>
      <c r="M1792" s="9" t="str">
        <f t="shared" ca="1" si="5374"/>
        <v>PORTO ALEGRE</v>
      </c>
      <c r="N1792" s="9" t="str">
        <f t="shared" ca="1" si="5374"/>
        <v>BRASIL</v>
      </c>
      <c r="O1792" s="9">
        <f t="shared" ca="1" si="5374"/>
        <v>0</v>
      </c>
      <c r="P1792" s="9">
        <f>MOD(TRUNC((A1792-1)/COUNT('DATE Snapshot'!A:A)),COUNT(PRODUCT!A:A))+1</f>
        <v>19</v>
      </c>
      <c r="Q1792" s="9" t="str">
        <f t="shared" ref="Q1792:W1792" ca="1" si="5375">INDIRECT(ADDRESS($P1792+1,Q$2,,,Q$1))</f>
        <v>ESPUMANTE ROSE RESERVA</v>
      </c>
      <c r="R1792" s="9" t="str">
        <f t="shared" ca="1" si="5375"/>
        <v>ES_RSE_RS</v>
      </c>
      <c r="S1792" s="9" t="str">
        <f t="shared" ca="1" si="5375"/>
        <v>ESPUMANTE</v>
      </c>
      <c r="T1792" s="9" t="str">
        <f t="shared" ca="1" si="5375"/>
        <v>12_BTL_0,75 l</v>
      </c>
      <c r="U1792" s="29">
        <f t="shared" ca="1" si="5375"/>
        <v>12</v>
      </c>
      <c r="V1792" s="30">
        <f t="shared" ca="1" si="5375"/>
        <v>273</v>
      </c>
      <c r="W1792" s="30">
        <f t="shared" ca="1" si="5375"/>
        <v>123</v>
      </c>
    </row>
    <row r="1793" spans="1:23" ht="13">
      <c r="A1793" s="9">
        <f t="shared" si="8"/>
        <v>1790</v>
      </c>
      <c r="B1793" s="45">
        <v>17</v>
      </c>
      <c r="C1793" s="9">
        <f>MOD(A1793-1,COUNT('DATE Snapshot'!$A:$A))+1</f>
        <v>14</v>
      </c>
      <c r="D1793" s="25">
        <f t="shared" ref="D1793:I1793" ca="1" si="5376">INDIRECT(ADDRESS($C1793+1,D$2,,,D$1))</f>
        <v>43132</v>
      </c>
      <c r="E1793" s="27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8">
        <f t="shared" ca="1" si="5376"/>
        <v>43101</v>
      </c>
      <c r="I1793" s="9">
        <f t="shared" ca="1" si="5376"/>
        <v>5</v>
      </c>
      <c r="J1793" s="46">
        <f>TRUNC((A1793-1)/COUNT('DATE Snapshot'!A:A)/COUNT(PRODUCT!A:A),0)+1</f>
        <v>3</v>
      </c>
      <c r="K1793" s="9" t="str">
        <f t="shared" ref="K1793:O1793" ca="1" si="5377">INDIRECT(ADDRESS($J1793+1,K$2,,,K$1))</f>
        <v>AGUIA</v>
      </c>
      <c r="L1793" s="9" t="str">
        <f t="shared" ca="1" si="5377"/>
        <v>AG</v>
      </c>
      <c r="M1793" s="9" t="str">
        <f t="shared" ca="1" si="5377"/>
        <v>PORTO ALEGRE</v>
      </c>
      <c r="N1793" s="9" t="str">
        <f t="shared" ca="1" si="5377"/>
        <v>BRASIL</v>
      </c>
      <c r="O1793" s="9">
        <f t="shared" ca="1" si="5377"/>
        <v>0</v>
      </c>
      <c r="P1793" s="9">
        <f>MOD(TRUNC((A1793-1)/COUNT('DATE Snapshot'!A:A)),COUNT(PRODUCT!A:A))+1</f>
        <v>19</v>
      </c>
      <c r="Q1793" s="9" t="str">
        <f t="shared" ref="Q1793:W1793" ca="1" si="5378">INDIRECT(ADDRESS($P1793+1,Q$2,,,Q$1))</f>
        <v>ESPUMANTE ROSE RESERVA</v>
      </c>
      <c r="R1793" s="9" t="str">
        <f t="shared" ca="1" si="5378"/>
        <v>ES_RSE_RS</v>
      </c>
      <c r="S1793" s="9" t="str">
        <f t="shared" ca="1" si="5378"/>
        <v>ESPUMANTE</v>
      </c>
      <c r="T1793" s="9" t="str">
        <f t="shared" ca="1" si="5378"/>
        <v>12_BTL_0,75 l</v>
      </c>
      <c r="U1793" s="29">
        <f t="shared" ca="1" si="5378"/>
        <v>12</v>
      </c>
      <c r="V1793" s="30">
        <f t="shared" ca="1" si="5378"/>
        <v>273</v>
      </c>
      <c r="W1793" s="30">
        <f t="shared" ca="1" si="5378"/>
        <v>123</v>
      </c>
    </row>
    <row r="1794" spans="1:23" ht="13">
      <c r="A1794" s="9">
        <f t="shared" si="8"/>
        <v>1791</v>
      </c>
      <c r="B1794" s="45">
        <v>13</v>
      </c>
      <c r="C1794" s="9">
        <f>MOD(A1794-1,COUNT('DATE Snapshot'!$A:$A))+1</f>
        <v>15</v>
      </c>
      <c r="D1794" s="25">
        <f t="shared" ref="D1794:I1794" ca="1" si="5379">INDIRECT(ADDRESS($C1794+1,D$2,,,D$1))</f>
        <v>43160</v>
      </c>
      <c r="E1794" s="27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8">
        <f t="shared" ca="1" si="5379"/>
        <v>43101</v>
      </c>
      <c r="I1794" s="9">
        <f t="shared" ca="1" si="5379"/>
        <v>5</v>
      </c>
      <c r="J1794" s="46">
        <f>TRUNC((A1794-1)/COUNT('DATE Snapshot'!A:A)/COUNT(PRODUCT!A:A),0)+1</f>
        <v>3</v>
      </c>
      <c r="K1794" s="9" t="str">
        <f t="shared" ref="K1794:O1794" ca="1" si="5380">INDIRECT(ADDRESS($J1794+1,K$2,,,K$1))</f>
        <v>AGUIA</v>
      </c>
      <c r="L1794" s="9" t="str">
        <f t="shared" ca="1" si="5380"/>
        <v>AG</v>
      </c>
      <c r="M1794" s="9" t="str">
        <f t="shared" ca="1" si="5380"/>
        <v>PORTO ALEGRE</v>
      </c>
      <c r="N1794" s="9" t="str">
        <f t="shared" ca="1" si="5380"/>
        <v>BRASIL</v>
      </c>
      <c r="O1794" s="9">
        <f t="shared" ca="1" si="5380"/>
        <v>0</v>
      </c>
      <c r="P1794" s="9">
        <f>MOD(TRUNC((A1794-1)/COUNT('DATE Snapshot'!A:A)),COUNT(PRODUCT!A:A))+1</f>
        <v>19</v>
      </c>
      <c r="Q1794" s="9" t="str">
        <f t="shared" ref="Q1794:W1794" ca="1" si="5381">INDIRECT(ADDRESS($P1794+1,Q$2,,,Q$1))</f>
        <v>ESPUMANTE ROSE RESERVA</v>
      </c>
      <c r="R1794" s="9" t="str">
        <f t="shared" ca="1" si="5381"/>
        <v>ES_RSE_RS</v>
      </c>
      <c r="S1794" s="9" t="str">
        <f t="shared" ca="1" si="5381"/>
        <v>ESPUMANTE</v>
      </c>
      <c r="T1794" s="9" t="str">
        <f t="shared" ca="1" si="5381"/>
        <v>12_BTL_0,75 l</v>
      </c>
      <c r="U1794" s="29">
        <f t="shared" ca="1" si="5381"/>
        <v>12</v>
      </c>
      <c r="V1794" s="30">
        <f t="shared" ca="1" si="5381"/>
        <v>273</v>
      </c>
      <c r="W1794" s="30">
        <f t="shared" ca="1" si="5381"/>
        <v>123</v>
      </c>
    </row>
    <row r="1795" spans="1:23" ht="13">
      <c r="A1795" s="9">
        <f t="shared" si="8"/>
        <v>1792</v>
      </c>
      <c r="B1795" s="45">
        <v>6</v>
      </c>
      <c r="C1795" s="9">
        <f>MOD(A1795-1,COUNT('DATE Snapshot'!$A:$A))+1</f>
        <v>16</v>
      </c>
      <c r="D1795" s="25">
        <f t="shared" ref="D1795:I1795" ca="1" si="5382">INDIRECT(ADDRESS($C1795+1,D$2,,,D$1))</f>
        <v>43191</v>
      </c>
      <c r="E1795" s="27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8">
        <f t="shared" ca="1" si="5382"/>
        <v>43101</v>
      </c>
      <c r="I1795" s="9">
        <f t="shared" ca="1" si="5382"/>
        <v>1</v>
      </c>
      <c r="J1795" s="46">
        <f>TRUNC((A1795-1)/COUNT('DATE Snapshot'!A:A)/COUNT(PRODUCT!A:A),0)+1</f>
        <v>3</v>
      </c>
      <c r="K1795" s="9" t="str">
        <f t="shared" ref="K1795:O1795" ca="1" si="5383">INDIRECT(ADDRESS($J1795+1,K$2,,,K$1))</f>
        <v>AGUIA</v>
      </c>
      <c r="L1795" s="9" t="str">
        <f t="shared" ca="1" si="5383"/>
        <v>AG</v>
      </c>
      <c r="M1795" s="9" t="str">
        <f t="shared" ca="1" si="5383"/>
        <v>PORTO ALEGRE</v>
      </c>
      <c r="N1795" s="9" t="str">
        <f t="shared" ca="1" si="5383"/>
        <v>BRASIL</v>
      </c>
      <c r="O1795" s="9">
        <f t="shared" ca="1" si="5383"/>
        <v>0</v>
      </c>
      <c r="P1795" s="9">
        <f>MOD(TRUNC((A1795-1)/COUNT('DATE Snapshot'!A:A)),COUNT(PRODUCT!A:A))+1</f>
        <v>19</v>
      </c>
      <c r="Q1795" s="9" t="str">
        <f t="shared" ref="Q1795:W1795" ca="1" si="5384">INDIRECT(ADDRESS($P1795+1,Q$2,,,Q$1))</f>
        <v>ESPUMANTE ROSE RESERVA</v>
      </c>
      <c r="R1795" s="9" t="str">
        <f t="shared" ca="1" si="5384"/>
        <v>ES_RSE_RS</v>
      </c>
      <c r="S1795" s="9" t="str">
        <f t="shared" ca="1" si="5384"/>
        <v>ESPUMANTE</v>
      </c>
      <c r="T1795" s="9" t="str">
        <f t="shared" ca="1" si="5384"/>
        <v>12_BTL_0,75 l</v>
      </c>
      <c r="U1795" s="29">
        <f t="shared" ca="1" si="5384"/>
        <v>12</v>
      </c>
      <c r="V1795" s="30">
        <f t="shared" ca="1" si="5384"/>
        <v>273</v>
      </c>
      <c r="W1795" s="30">
        <f t="shared" ca="1" si="5384"/>
        <v>123</v>
      </c>
    </row>
    <row r="1796" spans="1:23" ht="13">
      <c r="A1796" s="9">
        <f t="shared" si="8"/>
        <v>1793</v>
      </c>
      <c r="B1796" s="45">
        <v>9</v>
      </c>
      <c r="C1796" s="9">
        <f>MOD(A1796-1,COUNT('DATE Snapshot'!$A:$A))+1</f>
        <v>17</v>
      </c>
      <c r="D1796" s="25">
        <f t="shared" ref="D1796:I1796" ca="1" si="5385">INDIRECT(ADDRESS($C1796+1,D$2,,,D$1))</f>
        <v>43221</v>
      </c>
      <c r="E1796" s="27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8">
        <f t="shared" ca="1" si="5385"/>
        <v>43101</v>
      </c>
      <c r="I1796" s="9">
        <f t="shared" ca="1" si="5385"/>
        <v>3</v>
      </c>
      <c r="J1796" s="46">
        <f>TRUNC((A1796-1)/COUNT('DATE Snapshot'!A:A)/COUNT(PRODUCT!A:A),0)+1</f>
        <v>3</v>
      </c>
      <c r="K1796" s="9" t="str">
        <f t="shared" ref="K1796:O1796" ca="1" si="5386">INDIRECT(ADDRESS($J1796+1,K$2,,,K$1))</f>
        <v>AGUIA</v>
      </c>
      <c r="L1796" s="9" t="str">
        <f t="shared" ca="1" si="5386"/>
        <v>AG</v>
      </c>
      <c r="M1796" s="9" t="str">
        <f t="shared" ca="1" si="5386"/>
        <v>PORTO ALEGRE</v>
      </c>
      <c r="N1796" s="9" t="str">
        <f t="shared" ca="1" si="5386"/>
        <v>BRASIL</v>
      </c>
      <c r="O1796" s="9">
        <f t="shared" ca="1" si="5386"/>
        <v>0</v>
      </c>
      <c r="P1796" s="9">
        <f>MOD(TRUNC((A1796-1)/COUNT('DATE Snapshot'!A:A)),COUNT(PRODUCT!A:A))+1</f>
        <v>19</v>
      </c>
      <c r="Q1796" s="9" t="str">
        <f t="shared" ref="Q1796:W1796" ca="1" si="5387">INDIRECT(ADDRESS($P1796+1,Q$2,,,Q$1))</f>
        <v>ESPUMANTE ROSE RESERVA</v>
      </c>
      <c r="R1796" s="9" t="str">
        <f t="shared" ca="1" si="5387"/>
        <v>ES_RSE_RS</v>
      </c>
      <c r="S1796" s="9" t="str">
        <f t="shared" ca="1" si="5387"/>
        <v>ESPUMANTE</v>
      </c>
      <c r="T1796" s="9" t="str">
        <f t="shared" ca="1" si="5387"/>
        <v>12_BTL_0,75 l</v>
      </c>
      <c r="U1796" s="29">
        <f t="shared" ca="1" si="5387"/>
        <v>12</v>
      </c>
      <c r="V1796" s="30">
        <f t="shared" ca="1" si="5387"/>
        <v>273</v>
      </c>
      <c r="W1796" s="30">
        <f t="shared" ca="1" si="5387"/>
        <v>123</v>
      </c>
    </row>
    <row r="1797" spans="1:23" ht="13">
      <c r="A1797" s="9">
        <f t="shared" si="8"/>
        <v>1794</v>
      </c>
      <c r="B1797" s="45">
        <v>13</v>
      </c>
      <c r="C1797" s="9">
        <f>MOD(A1797-1,COUNT('DATE Snapshot'!$A:$A))+1</f>
        <v>18</v>
      </c>
      <c r="D1797" s="25">
        <f t="shared" ref="D1797:I1797" ca="1" si="5388">INDIRECT(ADDRESS($C1797+1,D$2,,,D$1))</f>
        <v>43252</v>
      </c>
      <c r="E1797" s="27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8">
        <f t="shared" ca="1" si="5388"/>
        <v>43101</v>
      </c>
      <c r="I1797" s="9">
        <f t="shared" ca="1" si="5388"/>
        <v>6</v>
      </c>
      <c r="J1797" s="46">
        <f>TRUNC((A1797-1)/COUNT('DATE Snapshot'!A:A)/COUNT(PRODUCT!A:A),0)+1</f>
        <v>3</v>
      </c>
      <c r="K1797" s="9" t="str">
        <f t="shared" ref="K1797:O1797" ca="1" si="5389">INDIRECT(ADDRESS($J1797+1,K$2,,,K$1))</f>
        <v>AGUIA</v>
      </c>
      <c r="L1797" s="9" t="str">
        <f t="shared" ca="1" si="5389"/>
        <v>AG</v>
      </c>
      <c r="M1797" s="9" t="str">
        <f t="shared" ca="1" si="5389"/>
        <v>PORTO ALEGRE</v>
      </c>
      <c r="N1797" s="9" t="str">
        <f t="shared" ca="1" si="5389"/>
        <v>BRASIL</v>
      </c>
      <c r="O1797" s="9">
        <f t="shared" ca="1" si="5389"/>
        <v>0</v>
      </c>
      <c r="P1797" s="9">
        <f>MOD(TRUNC((A1797-1)/COUNT('DATE Snapshot'!A:A)),COUNT(PRODUCT!A:A))+1</f>
        <v>19</v>
      </c>
      <c r="Q1797" s="9" t="str">
        <f t="shared" ref="Q1797:W1797" ca="1" si="5390">INDIRECT(ADDRESS($P1797+1,Q$2,,,Q$1))</f>
        <v>ESPUMANTE ROSE RESERVA</v>
      </c>
      <c r="R1797" s="9" t="str">
        <f t="shared" ca="1" si="5390"/>
        <v>ES_RSE_RS</v>
      </c>
      <c r="S1797" s="9" t="str">
        <f t="shared" ca="1" si="5390"/>
        <v>ESPUMANTE</v>
      </c>
      <c r="T1797" s="9" t="str">
        <f t="shared" ca="1" si="5390"/>
        <v>12_BTL_0,75 l</v>
      </c>
      <c r="U1797" s="29">
        <f t="shared" ca="1" si="5390"/>
        <v>12</v>
      </c>
      <c r="V1797" s="30">
        <f t="shared" ca="1" si="5390"/>
        <v>273</v>
      </c>
      <c r="W1797" s="30">
        <f t="shared" ca="1" si="5390"/>
        <v>123</v>
      </c>
    </row>
    <row r="1798" spans="1:23" ht="13">
      <c r="A1798" s="9">
        <f t="shared" si="8"/>
        <v>1795</v>
      </c>
      <c r="B1798" s="45">
        <v>13</v>
      </c>
      <c r="C1798" s="9">
        <f>MOD(A1798-1,COUNT('DATE Snapshot'!$A:$A))+1</f>
        <v>19</v>
      </c>
      <c r="D1798" s="25">
        <f t="shared" ref="D1798:I1798" ca="1" si="5391">INDIRECT(ADDRESS($C1798+1,D$2,,,D$1))</f>
        <v>43282</v>
      </c>
      <c r="E1798" s="27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8">
        <f t="shared" ca="1" si="5391"/>
        <v>43101</v>
      </c>
      <c r="I1798" s="9">
        <f t="shared" ca="1" si="5391"/>
        <v>1</v>
      </c>
      <c r="J1798" s="46">
        <f>TRUNC((A1798-1)/COUNT('DATE Snapshot'!A:A)/COUNT(PRODUCT!A:A),0)+1</f>
        <v>3</v>
      </c>
      <c r="K1798" s="9" t="str">
        <f t="shared" ref="K1798:O1798" ca="1" si="5392">INDIRECT(ADDRESS($J1798+1,K$2,,,K$1))</f>
        <v>AGUIA</v>
      </c>
      <c r="L1798" s="9" t="str">
        <f t="shared" ca="1" si="5392"/>
        <v>AG</v>
      </c>
      <c r="M1798" s="9" t="str">
        <f t="shared" ca="1" si="5392"/>
        <v>PORTO ALEGRE</v>
      </c>
      <c r="N1798" s="9" t="str">
        <f t="shared" ca="1" si="5392"/>
        <v>BRASIL</v>
      </c>
      <c r="O1798" s="9">
        <f t="shared" ca="1" si="5392"/>
        <v>0</v>
      </c>
      <c r="P1798" s="9">
        <f>MOD(TRUNC((A1798-1)/COUNT('DATE Snapshot'!A:A)),COUNT(PRODUCT!A:A))+1</f>
        <v>19</v>
      </c>
      <c r="Q1798" s="9" t="str">
        <f t="shared" ref="Q1798:W1798" ca="1" si="5393">INDIRECT(ADDRESS($P1798+1,Q$2,,,Q$1))</f>
        <v>ESPUMANTE ROSE RESERVA</v>
      </c>
      <c r="R1798" s="9" t="str">
        <f t="shared" ca="1" si="5393"/>
        <v>ES_RSE_RS</v>
      </c>
      <c r="S1798" s="9" t="str">
        <f t="shared" ca="1" si="5393"/>
        <v>ESPUMANTE</v>
      </c>
      <c r="T1798" s="9" t="str">
        <f t="shared" ca="1" si="5393"/>
        <v>12_BTL_0,75 l</v>
      </c>
      <c r="U1798" s="29">
        <f t="shared" ca="1" si="5393"/>
        <v>12</v>
      </c>
      <c r="V1798" s="30">
        <f t="shared" ca="1" si="5393"/>
        <v>273</v>
      </c>
      <c r="W1798" s="30">
        <f t="shared" ca="1" si="5393"/>
        <v>123</v>
      </c>
    </row>
    <row r="1799" spans="1:23" ht="13">
      <c r="A1799" s="9">
        <f t="shared" si="8"/>
        <v>1796</v>
      </c>
      <c r="B1799" s="45">
        <v>10</v>
      </c>
      <c r="C1799" s="9">
        <f>MOD(A1799-1,COUNT('DATE Snapshot'!$A:$A))+1</f>
        <v>20</v>
      </c>
      <c r="D1799" s="25">
        <f t="shared" ref="D1799:I1799" ca="1" si="5394">INDIRECT(ADDRESS($C1799+1,D$2,,,D$1))</f>
        <v>43313</v>
      </c>
      <c r="E1799" s="27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8">
        <f t="shared" ca="1" si="5394"/>
        <v>43101</v>
      </c>
      <c r="I1799" s="9">
        <f t="shared" ca="1" si="5394"/>
        <v>4</v>
      </c>
      <c r="J1799" s="46">
        <f>TRUNC((A1799-1)/COUNT('DATE Snapshot'!A:A)/COUNT(PRODUCT!A:A),0)+1</f>
        <v>3</v>
      </c>
      <c r="K1799" s="9" t="str">
        <f t="shared" ref="K1799:O1799" ca="1" si="5395">INDIRECT(ADDRESS($J1799+1,K$2,,,K$1))</f>
        <v>AGUIA</v>
      </c>
      <c r="L1799" s="9" t="str">
        <f t="shared" ca="1" si="5395"/>
        <v>AG</v>
      </c>
      <c r="M1799" s="9" t="str">
        <f t="shared" ca="1" si="5395"/>
        <v>PORTO ALEGRE</v>
      </c>
      <c r="N1799" s="9" t="str">
        <f t="shared" ca="1" si="5395"/>
        <v>BRASIL</v>
      </c>
      <c r="O1799" s="9">
        <f t="shared" ca="1" si="5395"/>
        <v>0</v>
      </c>
      <c r="P1799" s="9">
        <f>MOD(TRUNC((A1799-1)/COUNT('DATE Snapshot'!A:A)),COUNT(PRODUCT!A:A))+1</f>
        <v>19</v>
      </c>
      <c r="Q1799" s="9" t="str">
        <f t="shared" ref="Q1799:W1799" ca="1" si="5396">INDIRECT(ADDRESS($P1799+1,Q$2,,,Q$1))</f>
        <v>ESPUMANTE ROSE RESERVA</v>
      </c>
      <c r="R1799" s="9" t="str">
        <f t="shared" ca="1" si="5396"/>
        <v>ES_RSE_RS</v>
      </c>
      <c r="S1799" s="9" t="str">
        <f t="shared" ca="1" si="5396"/>
        <v>ESPUMANTE</v>
      </c>
      <c r="T1799" s="9" t="str">
        <f t="shared" ca="1" si="5396"/>
        <v>12_BTL_0,75 l</v>
      </c>
      <c r="U1799" s="29">
        <f t="shared" ca="1" si="5396"/>
        <v>12</v>
      </c>
      <c r="V1799" s="30">
        <f t="shared" ca="1" si="5396"/>
        <v>273</v>
      </c>
      <c r="W1799" s="30">
        <f t="shared" ca="1" si="5396"/>
        <v>123</v>
      </c>
    </row>
    <row r="1800" spans="1:23" ht="13">
      <c r="A1800" s="9">
        <f t="shared" si="8"/>
        <v>1797</v>
      </c>
      <c r="B1800" s="45">
        <v>13</v>
      </c>
      <c r="C1800" s="9">
        <f>MOD(A1800-1,COUNT('DATE Snapshot'!$A:$A))+1</f>
        <v>21</v>
      </c>
      <c r="D1800" s="25">
        <f t="shared" ref="D1800:I1800" ca="1" si="5397">INDIRECT(ADDRESS($C1800+1,D$2,,,D$1))</f>
        <v>43344</v>
      </c>
      <c r="E1800" s="27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8">
        <f t="shared" ca="1" si="5397"/>
        <v>43101</v>
      </c>
      <c r="I1800" s="9">
        <f t="shared" ca="1" si="5397"/>
        <v>7</v>
      </c>
      <c r="J1800" s="46">
        <f>TRUNC((A1800-1)/COUNT('DATE Snapshot'!A:A)/COUNT(PRODUCT!A:A),0)+1</f>
        <v>3</v>
      </c>
      <c r="K1800" s="9" t="str">
        <f t="shared" ref="K1800:O1800" ca="1" si="5398">INDIRECT(ADDRESS($J1800+1,K$2,,,K$1))</f>
        <v>AGUIA</v>
      </c>
      <c r="L1800" s="9" t="str">
        <f t="shared" ca="1" si="5398"/>
        <v>AG</v>
      </c>
      <c r="M1800" s="9" t="str">
        <f t="shared" ca="1" si="5398"/>
        <v>PORTO ALEGRE</v>
      </c>
      <c r="N1800" s="9" t="str">
        <f t="shared" ca="1" si="5398"/>
        <v>BRASIL</v>
      </c>
      <c r="O1800" s="9">
        <f t="shared" ca="1" si="5398"/>
        <v>0</v>
      </c>
      <c r="P1800" s="9">
        <f>MOD(TRUNC((A1800-1)/COUNT('DATE Snapshot'!A:A)),COUNT(PRODUCT!A:A))+1</f>
        <v>19</v>
      </c>
      <c r="Q1800" s="9" t="str">
        <f t="shared" ref="Q1800:W1800" ca="1" si="5399">INDIRECT(ADDRESS($P1800+1,Q$2,,,Q$1))</f>
        <v>ESPUMANTE ROSE RESERVA</v>
      </c>
      <c r="R1800" s="9" t="str">
        <f t="shared" ca="1" si="5399"/>
        <v>ES_RSE_RS</v>
      </c>
      <c r="S1800" s="9" t="str">
        <f t="shared" ca="1" si="5399"/>
        <v>ESPUMANTE</v>
      </c>
      <c r="T1800" s="9" t="str">
        <f t="shared" ca="1" si="5399"/>
        <v>12_BTL_0,75 l</v>
      </c>
      <c r="U1800" s="29">
        <f t="shared" ca="1" si="5399"/>
        <v>12</v>
      </c>
      <c r="V1800" s="30">
        <f t="shared" ca="1" si="5399"/>
        <v>273</v>
      </c>
      <c r="W1800" s="30">
        <f t="shared" ca="1" si="5399"/>
        <v>123</v>
      </c>
    </row>
    <row r="1801" spans="1:23" ht="13">
      <c r="A1801" s="9">
        <f t="shared" si="8"/>
        <v>1798</v>
      </c>
      <c r="B1801" s="45">
        <v>13</v>
      </c>
      <c r="C1801" s="9">
        <f>MOD(A1801-1,COUNT('DATE Snapshot'!$A:$A))+1</f>
        <v>22</v>
      </c>
      <c r="D1801" s="25">
        <f t="shared" ref="D1801:I1801" ca="1" si="5400">INDIRECT(ADDRESS($C1801+1,D$2,,,D$1))</f>
        <v>43374</v>
      </c>
      <c r="E1801" s="27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8">
        <f t="shared" ca="1" si="5400"/>
        <v>43101</v>
      </c>
      <c r="I1801" s="9">
        <f t="shared" ca="1" si="5400"/>
        <v>2</v>
      </c>
      <c r="J1801" s="46">
        <f>TRUNC((A1801-1)/COUNT('DATE Snapshot'!A:A)/COUNT(PRODUCT!A:A),0)+1</f>
        <v>3</v>
      </c>
      <c r="K1801" s="9" t="str">
        <f t="shared" ref="K1801:O1801" ca="1" si="5401">INDIRECT(ADDRESS($J1801+1,K$2,,,K$1))</f>
        <v>AGUIA</v>
      </c>
      <c r="L1801" s="9" t="str">
        <f t="shared" ca="1" si="5401"/>
        <v>AG</v>
      </c>
      <c r="M1801" s="9" t="str">
        <f t="shared" ca="1" si="5401"/>
        <v>PORTO ALEGRE</v>
      </c>
      <c r="N1801" s="9" t="str">
        <f t="shared" ca="1" si="5401"/>
        <v>BRASIL</v>
      </c>
      <c r="O1801" s="9">
        <f t="shared" ca="1" si="5401"/>
        <v>0</v>
      </c>
      <c r="P1801" s="9">
        <f>MOD(TRUNC((A1801-1)/COUNT('DATE Snapshot'!A:A)),COUNT(PRODUCT!A:A))+1</f>
        <v>19</v>
      </c>
      <c r="Q1801" s="9" t="str">
        <f t="shared" ref="Q1801:W1801" ca="1" si="5402">INDIRECT(ADDRESS($P1801+1,Q$2,,,Q$1))</f>
        <v>ESPUMANTE ROSE RESERVA</v>
      </c>
      <c r="R1801" s="9" t="str">
        <f t="shared" ca="1" si="5402"/>
        <v>ES_RSE_RS</v>
      </c>
      <c r="S1801" s="9" t="str">
        <f t="shared" ca="1" si="5402"/>
        <v>ESPUMANTE</v>
      </c>
      <c r="T1801" s="9" t="str">
        <f t="shared" ca="1" si="5402"/>
        <v>12_BTL_0,75 l</v>
      </c>
      <c r="U1801" s="29">
        <f t="shared" ca="1" si="5402"/>
        <v>12</v>
      </c>
      <c r="V1801" s="30">
        <f t="shared" ca="1" si="5402"/>
        <v>273</v>
      </c>
      <c r="W1801" s="30">
        <f t="shared" ca="1" si="5402"/>
        <v>123</v>
      </c>
    </row>
    <row r="1802" spans="1:23" ht="13">
      <c r="A1802" s="9">
        <f t="shared" si="8"/>
        <v>1799</v>
      </c>
      <c r="B1802" s="45">
        <v>14</v>
      </c>
      <c r="C1802" s="9">
        <f>MOD(A1802-1,COUNT('DATE Snapshot'!$A:$A))+1</f>
        <v>23</v>
      </c>
      <c r="D1802" s="25">
        <f t="shared" ref="D1802:I1802" ca="1" si="5403">INDIRECT(ADDRESS($C1802+1,D$2,,,D$1))</f>
        <v>43405</v>
      </c>
      <c r="E1802" s="27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8">
        <f t="shared" ca="1" si="5403"/>
        <v>43101</v>
      </c>
      <c r="I1802" s="9">
        <f t="shared" ca="1" si="5403"/>
        <v>5</v>
      </c>
      <c r="J1802" s="46">
        <f>TRUNC((A1802-1)/COUNT('DATE Snapshot'!A:A)/COUNT(PRODUCT!A:A),0)+1</f>
        <v>3</v>
      </c>
      <c r="K1802" s="9" t="str">
        <f t="shared" ref="K1802:O1802" ca="1" si="5404">INDIRECT(ADDRESS($J1802+1,K$2,,,K$1))</f>
        <v>AGUIA</v>
      </c>
      <c r="L1802" s="9" t="str">
        <f t="shared" ca="1" si="5404"/>
        <v>AG</v>
      </c>
      <c r="M1802" s="9" t="str">
        <f t="shared" ca="1" si="5404"/>
        <v>PORTO ALEGRE</v>
      </c>
      <c r="N1802" s="9" t="str">
        <f t="shared" ca="1" si="5404"/>
        <v>BRASIL</v>
      </c>
      <c r="O1802" s="9">
        <f t="shared" ca="1" si="5404"/>
        <v>0</v>
      </c>
      <c r="P1802" s="9">
        <f>MOD(TRUNC((A1802-1)/COUNT('DATE Snapshot'!A:A)),COUNT(PRODUCT!A:A))+1</f>
        <v>19</v>
      </c>
      <c r="Q1802" s="9" t="str">
        <f t="shared" ref="Q1802:W1802" ca="1" si="5405">INDIRECT(ADDRESS($P1802+1,Q$2,,,Q$1))</f>
        <v>ESPUMANTE ROSE RESERVA</v>
      </c>
      <c r="R1802" s="9" t="str">
        <f t="shared" ca="1" si="5405"/>
        <v>ES_RSE_RS</v>
      </c>
      <c r="S1802" s="9" t="str">
        <f t="shared" ca="1" si="5405"/>
        <v>ESPUMANTE</v>
      </c>
      <c r="T1802" s="9" t="str">
        <f t="shared" ca="1" si="5405"/>
        <v>12_BTL_0,75 l</v>
      </c>
      <c r="U1802" s="29">
        <f t="shared" ca="1" si="5405"/>
        <v>12</v>
      </c>
      <c r="V1802" s="30">
        <f t="shared" ca="1" si="5405"/>
        <v>273</v>
      </c>
      <c r="W1802" s="30">
        <f t="shared" ca="1" si="5405"/>
        <v>123</v>
      </c>
    </row>
    <row r="1803" spans="1:23" ht="13">
      <c r="A1803" s="9">
        <f t="shared" si="8"/>
        <v>1800</v>
      </c>
      <c r="B1803" s="45">
        <v>12</v>
      </c>
      <c r="C1803" s="9">
        <f>MOD(A1803-1,COUNT('DATE Snapshot'!$A:$A))+1</f>
        <v>24</v>
      </c>
      <c r="D1803" s="25">
        <f t="shared" ref="D1803:I1803" ca="1" si="5406">INDIRECT(ADDRESS($C1803+1,D$2,,,D$1))</f>
        <v>43435</v>
      </c>
      <c r="E1803" s="27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8">
        <f t="shared" ca="1" si="5406"/>
        <v>43101</v>
      </c>
      <c r="I1803" s="9">
        <f t="shared" ca="1" si="5406"/>
        <v>7</v>
      </c>
      <c r="J1803" s="46">
        <f>TRUNC((A1803-1)/COUNT('DATE Snapshot'!A:A)/COUNT(PRODUCT!A:A),0)+1</f>
        <v>3</v>
      </c>
      <c r="K1803" s="9" t="str">
        <f t="shared" ref="K1803:O1803" ca="1" si="5407">INDIRECT(ADDRESS($J1803+1,K$2,,,K$1))</f>
        <v>AGUIA</v>
      </c>
      <c r="L1803" s="9" t="str">
        <f t="shared" ca="1" si="5407"/>
        <v>AG</v>
      </c>
      <c r="M1803" s="9" t="str">
        <f t="shared" ca="1" si="5407"/>
        <v>PORTO ALEGRE</v>
      </c>
      <c r="N1803" s="9" t="str">
        <f t="shared" ca="1" si="5407"/>
        <v>BRASIL</v>
      </c>
      <c r="O1803" s="9">
        <f t="shared" ca="1" si="5407"/>
        <v>0</v>
      </c>
      <c r="P1803" s="9">
        <f>MOD(TRUNC((A1803-1)/COUNT('DATE Snapshot'!A:A)),COUNT(PRODUCT!A:A))+1</f>
        <v>19</v>
      </c>
      <c r="Q1803" s="9" t="str">
        <f t="shared" ref="Q1803:W1803" ca="1" si="5408">INDIRECT(ADDRESS($P1803+1,Q$2,,,Q$1))</f>
        <v>ESPUMANTE ROSE RESERVA</v>
      </c>
      <c r="R1803" s="9" t="str">
        <f t="shared" ca="1" si="5408"/>
        <v>ES_RSE_RS</v>
      </c>
      <c r="S1803" s="9" t="str">
        <f t="shared" ca="1" si="5408"/>
        <v>ESPUMANTE</v>
      </c>
      <c r="T1803" s="9" t="str">
        <f t="shared" ca="1" si="5408"/>
        <v>12_BTL_0,75 l</v>
      </c>
      <c r="U1803" s="29">
        <f t="shared" ca="1" si="5408"/>
        <v>12</v>
      </c>
      <c r="V1803" s="30">
        <f t="shared" ca="1" si="5408"/>
        <v>273</v>
      </c>
      <c r="W1803" s="30">
        <f t="shared" ca="1" si="5408"/>
        <v>123</v>
      </c>
    </row>
    <row r="1804" spans="1:23" ht="13">
      <c r="A1804" s="9">
        <f t="shared" si="8"/>
        <v>1801</v>
      </c>
      <c r="B1804" s="45">
        <v>15</v>
      </c>
      <c r="C1804" s="9">
        <f>MOD(A1804-1,COUNT('DATE Snapshot'!$A:$A))+1</f>
        <v>1</v>
      </c>
      <c r="D1804" s="25">
        <f t="shared" ref="D1804:I1804" ca="1" si="5409">INDIRECT(ADDRESS($C1804+1,D$2,,,D$1))</f>
        <v>42736</v>
      </c>
      <c r="E1804" s="27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8">
        <f t="shared" ca="1" si="5409"/>
        <v>42736</v>
      </c>
      <c r="I1804" s="9">
        <f t="shared" ca="1" si="5409"/>
        <v>1</v>
      </c>
      <c r="J1804" s="46">
        <f>TRUNC((A1804-1)/COUNT('DATE Snapshot'!A:A)/COUNT(PRODUCT!A:A),0)+1</f>
        <v>3</v>
      </c>
      <c r="K1804" s="9" t="str">
        <f t="shared" ref="K1804:O1804" ca="1" si="5410">INDIRECT(ADDRESS($J1804+1,K$2,,,K$1))</f>
        <v>AGUIA</v>
      </c>
      <c r="L1804" s="9" t="str">
        <f t="shared" ca="1" si="5410"/>
        <v>AG</v>
      </c>
      <c r="M1804" s="9" t="str">
        <f t="shared" ca="1" si="5410"/>
        <v>PORTO ALEGRE</v>
      </c>
      <c r="N1804" s="9" t="str">
        <f t="shared" ca="1" si="5410"/>
        <v>BRASIL</v>
      </c>
      <c r="O1804" s="9">
        <f t="shared" ca="1" si="5410"/>
        <v>0</v>
      </c>
      <c r="P1804" s="9">
        <f>MOD(TRUNC((A1804-1)/COUNT('DATE Snapshot'!A:A)),COUNT(PRODUCT!A:A))+1</f>
        <v>20</v>
      </c>
      <c r="Q1804" s="9" t="str">
        <f t="shared" ref="Q1804:W1804" ca="1" si="5411">INDIRECT(ADDRESS($P1804+1,Q$2,,,Q$1))</f>
        <v>MALBEC RESERVA</v>
      </c>
      <c r="R1804" s="9" t="str">
        <f t="shared" ca="1" si="5411"/>
        <v>MBC_RS</v>
      </c>
      <c r="S1804" s="9" t="str">
        <f t="shared" ca="1" si="5411"/>
        <v>VINHO TINTO</v>
      </c>
      <c r="T1804" s="9" t="str">
        <f t="shared" ca="1" si="5411"/>
        <v>12_BTL_0,75 l</v>
      </c>
      <c r="U1804" s="29">
        <f t="shared" ca="1" si="5411"/>
        <v>12</v>
      </c>
      <c r="V1804" s="30">
        <f t="shared" ca="1" si="5411"/>
        <v>298</v>
      </c>
      <c r="W1804" s="30">
        <f t="shared" ca="1" si="5411"/>
        <v>154</v>
      </c>
    </row>
    <row r="1805" spans="1:23" ht="13">
      <c r="A1805" s="9">
        <f t="shared" si="8"/>
        <v>1802</v>
      </c>
      <c r="B1805" s="45">
        <v>8</v>
      </c>
      <c r="C1805" s="9">
        <f>MOD(A1805-1,COUNT('DATE Snapshot'!$A:$A))+1</f>
        <v>2</v>
      </c>
      <c r="D1805" s="25">
        <f t="shared" ref="D1805:I1805" ca="1" si="5412">INDIRECT(ADDRESS($C1805+1,D$2,,,D$1))</f>
        <v>42767</v>
      </c>
      <c r="E1805" s="27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8">
        <f t="shared" ca="1" si="5412"/>
        <v>42736</v>
      </c>
      <c r="I1805" s="9">
        <f t="shared" ca="1" si="5412"/>
        <v>4</v>
      </c>
      <c r="J1805" s="46">
        <f>TRUNC((A1805-1)/COUNT('DATE Snapshot'!A:A)/COUNT(PRODUCT!A:A),0)+1</f>
        <v>3</v>
      </c>
      <c r="K1805" s="9" t="str">
        <f t="shared" ref="K1805:O1805" ca="1" si="5413">INDIRECT(ADDRESS($J1805+1,K$2,,,K$1))</f>
        <v>AGUIA</v>
      </c>
      <c r="L1805" s="9" t="str">
        <f t="shared" ca="1" si="5413"/>
        <v>AG</v>
      </c>
      <c r="M1805" s="9" t="str">
        <f t="shared" ca="1" si="5413"/>
        <v>PORTO ALEGRE</v>
      </c>
      <c r="N1805" s="9" t="str">
        <f t="shared" ca="1" si="5413"/>
        <v>BRASIL</v>
      </c>
      <c r="O1805" s="9">
        <f t="shared" ca="1" si="5413"/>
        <v>0</v>
      </c>
      <c r="P1805" s="9">
        <f>MOD(TRUNC((A1805-1)/COUNT('DATE Snapshot'!A:A)),COUNT(PRODUCT!A:A))+1</f>
        <v>20</v>
      </c>
      <c r="Q1805" s="9" t="str">
        <f t="shared" ref="Q1805:W1805" ca="1" si="5414">INDIRECT(ADDRESS($P1805+1,Q$2,,,Q$1))</f>
        <v>MALBEC RESERVA</v>
      </c>
      <c r="R1805" s="9" t="str">
        <f t="shared" ca="1" si="5414"/>
        <v>MBC_RS</v>
      </c>
      <c r="S1805" s="9" t="str">
        <f t="shared" ca="1" si="5414"/>
        <v>VINHO TINTO</v>
      </c>
      <c r="T1805" s="9" t="str">
        <f t="shared" ca="1" si="5414"/>
        <v>12_BTL_0,75 l</v>
      </c>
      <c r="U1805" s="29">
        <f t="shared" ca="1" si="5414"/>
        <v>12</v>
      </c>
      <c r="V1805" s="30">
        <f t="shared" ca="1" si="5414"/>
        <v>298</v>
      </c>
      <c r="W1805" s="30">
        <f t="shared" ca="1" si="5414"/>
        <v>154</v>
      </c>
    </row>
    <row r="1806" spans="1:23" ht="13">
      <c r="A1806" s="9">
        <f t="shared" si="8"/>
        <v>1803</v>
      </c>
      <c r="B1806" s="45">
        <v>8</v>
      </c>
      <c r="C1806" s="9">
        <f>MOD(A1806-1,COUNT('DATE Snapshot'!$A:$A))+1</f>
        <v>3</v>
      </c>
      <c r="D1806" s="25">
        <f t="shared" ref="D1806:I1806" ca="1" si="5415">INDIRECT(ADDRESS($C1806+1,D$2,,,D$1))</f>
        <v>42795</v>
      </c>
      <c r="E1806" s="27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8">
        <f t="shared" ca="1" si="5415"/>
        <v>42736</v>
      </c>
      <c r="I1806" s="9">
        <f t="shared" ca="1" si="5415"/>
        <v>4</v>
      </c>
      <c r="J1806" s="46">
        <f>TRUNC((A1806-1)/COUNT('DATE Snapshot'!A:A)/COUNT(PRODUCT!A:A),0)+1</f>
        <v>3</v>
      </c>
      <c r="K1806" s="9" t="str">
        <f t="shared" ref="K1806:O1806" ca="1" si="5416">INDIRECT(ADDRESS($J1806+1,K$2,,,K$1))</f>
        <v>AGUIA</v>
      </c>
      <c r="L1806" s="9" t="str">
        <f t="shared" ca="1" si="5416"/>
        <v>AG</v>
      </c>
      <c r="M1806" s="9" t="str">
        <f t="shared" ca="1" si="5416"/>
        <v>PORTO ALEGRE</v>
      </c>
      <c r="N1806" s="9" t="str">
        <f t="shared" ca="1" si="5416"/>
        <v>BRASIL</v>
      </c>
      <c r="O1806" s="9">
        <f t="shared" ca="1" si="5416"/>
        <v>0</v>
      </c>
      <c r="P1806" s="9">
        <f>MOD(TRUNC((A1806-1)/COUNT('DATE Snapshot'!A:A)),COUNT(PRODUCT!A:A))+1</f>
        <v>20</v>
      </c>
      <c r="Q1806" s="9" t="str">
        <f t="shared" ref="Q1806:W1806" ca="1" si="5417">INDIRECT(ADDRESS($P1806+1,Q$2,,,Q$1))</f>
        <v>MALBEC RESERVA</v>
      </c>
      <c r="R1806" s="9" t="str">
        <f t="shared" ca="1" si="5417"/>
        <v>MBC_RS</v>
      </c>
      <c r="S1806" s="9" t="str">
        <f t="shared" ca="1" si="5417"/>
        <v>VINHO TINTO</v>
      </c>
      <c r="T1806" s="9" t="str">
        <f t="shared" ca="1" si="5417"/>
        <v>12_BTL_0,75 l</v>
      </c>
      <c r="U1806" s="29">
        <f t="shared" ca="1" si="5417"/>
        <v>12</v>
      </c>
      <c r="V1806" s="30">
        <f t="shared" ca="1" si="5417"/>
        <v>298</v>
      </c>
      <c r="W1806" s="30">
        <f t="shared" ca="1" si="5417"/>
        <v>154</v>
      </c>
    </row>
    <row r="1807" spans="1:23" ht="13">
      <c r="A1807" s="9">
        <f t="shared" si="8"/>
        <v>1804</v>
      </c>
      <c r="B1807" s="45">
        <v>16</v>
      </c>
      <c r="C1807" s="9">
        <f>MOD(A1807-1,COUNT('DATE Snapshot'!$A:$A))+1</f>
        <v>4</v>
      </c>
      <c r="D1807" s="25">
        <f t="shared" ref="D1807:I1807" ca="1" si="5418">INDIRECT(ADDRESS($C1807+1,D$2,,,D$1))</f>
        <v>42826</v>
      </c>
      <c r="E1807" s="27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8">
        <f t="shared" ca="1" si="5418"/>
        <v>42736</v>
      </c>
      <c r="I1807" s="9">
        <f t="shared" ca="1" si="5418"/>
        <v>7</v>
      </c>
      <c r="J1807" s="46">
        <f>TRUNC((A1807-1)/COUNT('DATE Snapshot'!A:A)/COUNT(PRODUCT!A:A),0)+1</f>
        <v>3</v>
      </c>
      <c r="K1807" s="9" t="str">
        <f t="shared" ref="K1807:O1807" ca="1" si="5419">INDIRECT(ADDRESS($J1807+1,K$2,,,K$1))</f>
        <v>AGUIA</v>
      </c>
      <c r="L1807" s="9" t="str">
        <f t="shared" ca="1" si="5419"/>
        <v>AG</v>
      </c>
      <c r="M1807" s="9" t="str">
        <f t="shared" ca="1" si="5419"/>
        <v>PORTO ALEGRE</v>
      </c>
      <c r="N1807" s="9" t="str">
        <f t="shared" ca="1" si="5419"/>
        <v>BRASIL</v>
      </c>
      <c r="O1807" s="9">
        <f t="shared" ca="1" si="5419"/>
        <v>0</v>
      </c>
      <c r="P1807" s="9">
        <f>MOD(TRUNC((A1807-1)/COUNT('DATE Snapshot'!A:A)),COUNT(PRODUCT!A:A))+1</f>
        <v>20</v>
      </c>
      <c r="Q1807" s="9" t="str">
        <f t="shared" ref="Q1807:W1807" ca="1" si="5420">INDIRECT(ADDRESS($P1807+1,Q$2,,,Q$1))</f>
        <v>MALBEC RESERVA</v>
      </c>
      <c r="R1807" s="9" t="str">
        <f t="shared" ca="1" si="5420"/>
        <v>MBC_RS</v>
      </c>
      <c r="S1807" s="9" t="str">
        <f t="shared" ca="1" si="5420"/>
        <v>VINHO TINTO</v>
      </c>
      <c r="T1807" s="9" t="str">
        <f t="shared" ca="1" si="5420"/>
        <v>12_BTL_0,75 l</v>
      </c>
      <c r="U1807" s="29">
        <f t="shared" ca="1" si="5420"/>
        <v>12</v>
      </c>
      <c r="V1807" s="30">
        <f t="shared" ca="1" si="5420"/>
        <v>298</v>
      </c>
      <c r="W1807" s="30">
        <f t="shared" ca="1" si="5420"/>
        <v>154</v>
      </c>
    </row>
    <row r="1808" spans="1:23" ht="13">
      <c r="A1808" s="9">
        <f t="shared" si="8"/>
        <v>1805</v>
      </c>
      <c r="B1808" s="45">
        <v>9</v>
      </c>
      <c r="C1808" s="9">
        <f>MOD(A1808-1,COUNT('DATE Snapshot'!$A:$A))+1</f>
        <v>5</v>
      </c>
      <c r="D1808" s="25">
        <f t="shared" ref="D1808:I1808" ca="1" si="5421">INDIRECT(ADDRESS($C1808+1,D$2,,,D$1))</f>
        <v>42856</v>
      </c>
      <c r="E1808" s="27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8">
        <f t="shared" ca="1" si="5421"/>
        <v>42736</v>
      </c>
      <c r="I1808" s="9">
        <f t="shared" ca="1" si="5421"/>
        <v>2</v>
      </c>
      <c r="J1808" s="46">
        <f>TRUNC((A1808-1)/COUNT('DATE Snapshot'!A:A)/COUNT(PRODUCT!A:A),0)+1</f>
        <v>3</v>
      </c>
      <c r="K1808" s="9" t="str">
        <f t="shared" ref="K1808:O1808" ca="1" si="5422">INDIRECT(ADDRESS($J1808+1,K$2,,,K$1))</f>
        <v>AGUIA</v>
      </c>
      <c r="L1808" s="9" t="str">
        <f t="shared" ca="1" si="5422"/>
        <v>AG</v>
      </c>
      <c r="M1808" s="9" t="str">
        <f t="shared" ca="1" si="5422"/>
        <v>PORTO ALEGRE</v>
      </c>
      <c r="N1808" s="9" t="str">
        <f t="shared" ca="1" si="5422"/>
        <v>BRASIL</v>
      </c>
      <c r="O1808" s="9">
        <f t="shared" ca="1" si="5422"/>
        <v>0</v>
      </c>
      <c r="P1808" s="9">
        <f>MOD(TRUNC((A1808-1)/COUNT('DATE Snapshot'!A:A)),COUNT(PRODUCT!A:A))+1</f>
        <v>20</v>
      </c>
      <c r="Q1808" s="9" t="str">
        <f t="shared" ref="Q1808:W1808" ca="1" si="5423">INDIRECT(ADDRESS($P1808+1,Q$2,,,Q$1))</f>
        <v>MALBEC RESERVA</v>
      </c>
      <c r="R1808" s="9" t="str">
        <f t="shared" ca="1" si="5423"/>
        <v>MBC_RS</v>
      </c>
      <c r="S1808" s="9" t="str">
        <f t="shared" ca="1" si="5423"/>
        <v>VINHO TINTO</v>
      </c>
      <c r="T1808" s="9" t="str">
        <f t="shared" ca="1" si="5423"/>
        <v>12_BTL_0,75 l</v>
      </c>
      <c r="U1808" s="29">
        <f t="shared" ca="1" si="5423"/>
        <v>12</v>
      </c>
      <c r="V1808" s="30">
        <f t="shared" ca="1" si="5423"/>
        <v>298</v>
      </c>
      <c r="W1808" s="30">
        <f t="shared" ca="1" si="5423"/>
        <v>154</v>
      </c>
    </row>
    <row r="1809" spans="1:23" ht="13">
      <c r="A1809" s="9">
        <f t="shared" si="8"/>
        <v>1806</v>
      </c>
      <c r="B1809" s="45">
        <v>16</v>
      </c>
      <c r="C1809" s="9">
        <f>MOD(A1809-1,COUNT('DATE Snapshot'!$A:$A))+1</f>
        <v>6</v>
      </c>
      <c r="D1809" s="25">
        <f t="shared" ref="D1809:I1809" ca="1" si="5424">INDIRECT(ADDRESS($C1809+1,D$2,,,D$1))</f>
        <v>42887</v>
      </c>
      <c r="E1809" s="27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8">
        <f t="shared" ca="1" si="5424"/>
        <v>42736</v>
      </c>
      <c r="I1809" s="9">
        <f t="shared" ca="1" si="5424"/>
        <v>5</v>
      </c>
      <c r="J1809" s="46">
        <f>TRUNC((A1809-1)/COUNT('DATE Snapshot'!A:A)/COUNT(PRODUCT!A:A),0)+1</f>
        <v>3</v>
      </c>
      <c r="K1809" s="9" t="str">
        <f t="shared" ref="K1809:O1809" ca="1" si="5425">INDIRECT(ADDRESS($J1809+1,K$2,,,K$1))</f>
        <v>AGUIA</v>
      </c>
      <c r="L1809" s="9" t="str">
        <f t="shared" ca="1" si="5425"/>
        <v>AG</v>
      </c>
      <c r="M1809" s="9" t="str">
        <f t="shared" ca="1" si="5425"/>
        <v>PORTO ALEGRE</v>
      </c>
      <c r="N1809" s="9" t="str">
        <f t="shared" ca="1" si="5425"/>
        <v>BRASIL</v>
      </c>
      <c r="O1809" s="9">
        <f t="shared" ca="1" si="5425"/>
        <v>0</v>
      </c>
      <c r="P1809" s="9">
        <f>MOD(TRUNC((A1809-1)/COUNT('DATE Snapshot'!A:A)),COUNT(PRODUCT!A:A))+1</f>
        <v>20</v>
      </c>
      <c r="Q1809" s="9" t="str">
        <f t="shared" ref="Q1809:W1809" ca="1" si="5426">INDIRECT(ADDRESS($P1809+1,Q$2,,,Q$1))</f>
        <v>MALBEC RESERVA</v>
      </c>
      <c r="R1809" s="9" t="str">
        <f t="shared" ca="1" si="5426"/>
        <v>MBC_RS</v>
      </c>
      <c r="S1809" s="9" t="str">
        <f t="shared" ca="1" si="5426"/>
        <v>VINHO TINTO</v>
      </c>
      <c r="T1809" s="9" t="str">
        <f t="shared" ca="1" si="5426"/>
        <v>12_BTL_0,75 l</v>
      </c>
      <c r="U1809" s="29">
        <f t="shared" ca="1" si="5426"/>
        <v>12</v>
      </c>
      <c r="V1809" s="30">
        <f t="shared" ca="1" si="5426"/>
        <v>298</v>
      </c>
      <c r="W1809" s="30">
        <f t="shared" ca="1" si="5426"/>
        <v>154</v>
      </c>
    </row>
    <row r="1810" spans="1:23" ht="13">
      <c r="A1810" s="9">
        <f t="shared" si="8"/>
        <v>1807</v>
      </c>
      <c r="B1810" s="45">
        <v>21</v>
      </c>
      <c r="C1810" s="9">
        <f>MOD(A1810-1,COUNT('DATE Snapshot'!$A:$A))+1</f>
        <v>7</v>
      </c>
      <c r="D1810" s="25">
        <f t="shared" ref="D1810:I1810" ca="1" si="5427">INDIRECT(ADDRESS($C1810+1,D$2,,,D$1))</f>
        <v>42917</v>
      </c>
      <c r="E1810" s="27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8">
        <f t="shared" ca="1" si="5427"/>
        <v>42736</v>
      </c>
      <c r="I1810" s="9">
        <f t="shared" ca="1" si="5427"/>
        <v>7</v>
      </c>
      <c r="J1810" s="46">
        <f>TRUNC((A1810-1)/COUNT('DATE Snapshot'!A:A)/COUNT(PRODUCT!A:A),0)+1</f>
        <v>3</v>
      </c>
      <c r="K1810" s="9" t="str">
        <f t="shared" ref="K1810:O1810" ca="1" si="5428">INDIRECT(ADDRESS($J1810+1,K$2,,,K$1))</f>
        <v>AGUIA</v>
      </c>
      <c r="L1810" s="9" t="str">
        <f t="shared" ca="1" si="5428"/>
        <v>AG</v>
      </c>
      <c r="M1810" s="9" t="str">
        <f t="shared" ca="1" si="5428"/>
        <v>PORTO ALEGRE</v>
      </c>
      <c r="N1810" s="9" t="str">
        <f t="shared" ca="1" si="5428"/>
        <v>BRASIL</v>
      </c>
      <c r="O1810" s="9">
        <f t="shared" ca="1" si="5428"/>
        <v>0</v>
      </c>
      <c r="P1810" s="9">
        <f>MOD(TRUNC((A1810-1)/COUNT('DATE Snapshot'!A:A)),COUNT(PRODUCT!A:A))+1</f>
        <v>20</v>
      </c>
      <c r="Q1810" s="9" t="str">
        <f t="shared" ref="Q1810:W1810" ca="1" si="5429">INDIRECT(ADDRESS($P1810+1,Q$2,,,Q$1))</f>
        <v>MALBEC RESERVA</v>
      </c>
      <c r="R1810" s="9" t="str">
        <f t="shared" ca="1" si="5429"/>
        <v>MBC_RS</v>
      </c>
      <c r="S1810" s="9" t="str">
        <f t="shared" ca="1" si="5429"/>
        <v>VINHO TINTO</v>
      </c>
      <c r="T1810" s="9" t="str">
        <f t="shared" ca="1" si="5429"/>
        <v>12_BTL_0,75 l</v>
      </c>
      <c r="U1810" s="29">
        <f t="shared" ca="1" si="5429"/>
        <v>12</v>
      </c>
      <c r="V1810" s="30">
        <f t="shared" ca="1" si="5429"/>
        <v>298</v>
      </c>
      <c r="W1810" s="30">
        <f t="shared" ca="1" si="5429"/>
        <v>154</v>
      </c>
    </row>
    <row r="1811" spans="1:23" ht="13">
      <c r="A1811" s="9">
        <f t="shared" si="8"/>
        <v>1808</v>
      </c>
      <c r="B1811" s="45">
        <v>15</v>
      </c>
      <c r="C1811" s="9">
        <f>MOD(A1811-1,COUNT('DATE Snapshot'!$A:$A))+1</f>
        <v>8</v>
      </c>
      <c r="D1811" s="25">
        <f t="shared" ref="D1811:I1811" ca="1" si="5430">INDIRECT(ADDRESS($C1811+1,D$2,,,D$1))</f>
        <v>42948</v>
      </c>
      <c r="E1811" s="27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8">
        <f t="shared" ca="1" si="5430"/>
        <v>42736</v>
      </c>
      <c r="I1811" s="9">
        <f t="shared" ca="1" si="5430"/>
        <v>3</v>
      </c>
      <c r="J1811" s="46">
        <f>TRUNC((A1811-1)/COUNT('DATE Snapshot'!A:A)/COUNT(PRODUCT!A:A),0)+1</f>
        <v>3</v>
      </c>
      <c r="K1811" s="9" t="str">
        <f t="shared" ref="K1811:O1811" ca="1" si="5431">INDIRECT(ADDRESS($J1811+1,K$2,,,K$1))</f>
        <v>AGUIA</v>
      </c>
      <c r="L1811" s="9" t="str">
        <f t="shared" ca="1" si="5431"/>
        <v>AG</v>
      </c>
      <c r="M1811" s="9" t="str">
        <f t="shared" ca="1" si="5431"/>
        <v>PORTO ALEGRE</v>
      </c>
      <c r="N1811" s="9" t="str">
        <f t="shared" ca="1" si="5431"/>
        <v>BRASIL</v>
      </c>
      <c r="O1811" s="9">
        <f t="shared" ca="1" si="5431"/>
        <v>0</v>
      </c>
      <c r="P1811" s="9">
        <f>MOD(TRUNC((A1811-1)/COUNT('DATE Snapshot'!A:A)),COUNT(PRODUCT!A:A))+1</f>
        <v>20</v>
      </c>
      <c r="Q1811" s="9" t="str">
        <f t="shared" ref="Q1811:W1811" ca="1" si="5432">INDIRECT(ADDRESS($P1811+1,Q$2,,,Q$1))</f>
        <v>MALBEC RESERVA</v>
      </c>
      <c r="R1811" s="9" t="str">
        <f t="shared" ca="1" si="5432"/>
        <v>MBC_RS</v>
      </c>
      <c r="S1811" s="9" t="str">
        <f t="shared" ca="1" si="5432"/>
        <v>VINHO TINTO</v>
      </c>
      <c r="T1811" s="9" t="str">
        <f t="shared" ca="1" si="5432"/>
        <v>12_BTL_0,75 l</v>
      </c>
      <c r="U1811" s="29">
        <f t="shared" ca="1" si="5432"/>
        <v>12</v>
      </c>
      <c r="V1811" s="30">
        <f t="shared" ca="1" si="5432"/>
        <v>298</v>
      </c>
      <c r="W1811" s="30">
        <f t="shared" ca="1" si="5432"/>
        <v>154</v>
      </c>
    </row>
    <row r="1812" spans="1:23" ht="13">
      <c r="A1812" s="9">
        <f t="shared" si="8"/>
        <v>1809</v>
      </c>
      <c r="B1812" s="45">
        <v>16</v>
      </c>
      <c r="C1812" s="9">
        <f>MOD(A1812-1,COUNT('DATE Snapshot'!$A:$A))+1</f>
        <v>9</v>
      </c>
      <c r="D1812" s="25">
        <f t="shared" ref="D1812:I1812" ca="1" si="5433">INDIRECT(ADDRESS($C1812+1,D$2,,,D$1))</f>
        <v>42979</v>
      </c>
      <c r="E1812" s="27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8">
        <f t="shared" ca="1" si="5433"/>
        <v>42736</v>
      </c>
      <c r="I1812" s="9">
        <f t="shared" ca="1" si="5433"/>
        <v>6</v>
      </c>
      <c r="J1812" s="46">
        <f>TRUNC((A1812-1)/COUNT('DATE Snapshot'!A:A)/COUNT(PRODUCT!A:A),0)+1</f>
        <v>3</v>
      </c>
      <c r="K1812" s="9" t="str">
        <f t="shared" ref="K1812:O1812" ca="1" si="5434">INDIRECT(ADDRESS($J1812+1,K$2,,,K$1))</f>
        <v>AGUIA</v>
      </c>
      <c r="L1812" s="9" t="str">
        <f t="shared" ca="1" si="5434"/>
        <v>AG</v>
      </c>
      <c r="M1812" s="9" t="str">
        <f t="shared" ca="1" si="5434"/>
        <v>PORTO ALEGRE</v>
      </c>
      <c r="N1812" s="9" t="str">
        <f t="shared" ca="1" si="5434"/>
        <v>BRASIL</v>
      </c>
      <c r="O1812" s="9">
        <f t="shared" ca="1" si="5434"/>
        <v>0</v>
      </c>
      <c r="P1812" s="9">
        <f>MOD(TRUNC((A1812-1)/COUNT('DATE Snapshot'!A:A)),COUNT(PRODUCT!A:A))+1</f>
        <v>20</v>
      </c>
      <c r="Q1812" s="9" t="str">
        <f t="shared" ref="Q1812:W1812" ca="1" si="5435">INDIRECT(ADDRESS($P1812+1,Q$2,,,Q$1))</f>
        <v>MALBEC RESERVA</v>
      </c>
      <c r="R1812" s="9" t="str">
        <f t="shared" ca="1" si="5435"/>
        <v>MBC_RS</v>
      </c>
      <c r="S1812" s="9" t="str">
        <f t="shared" ca="1" si="5435"/>
        <v>VINHO TINTO</v>
      </c>
      <c r="T1812" s="9" t="str">
        <f t="shared" ca="1" si="5435"/>
        <v>12_BTL_0,75 l</v>
      </c>
      <c r="U1812" s="29">
        <f t="shared" ca="1" si="5435"/>
        <v>12</v>
      </c>
      <c r="V1812" s="30">
        <f t="shared" ca="1" si="5435"/>
        <v>298</v>
      </c>
      <c r="W1812" s="30">
        <f t="shared" ca="1" si="5435"/>
        <v>154</v>
      </c>
    </row>
    <row r="1813" spans="1:23" ht="13">
      <c r="A1813" s="9">
        <f t="shared" si="8"/>
        <v>1810</v>
      </c>
      <c r="B1813" s="45">
        <v>18</v>
      </c>
      <c r="C1813" s="9">
        <f>MOD(A1813-1,COUNT('DATE Snapshot'!$A:$A))+1</f>
        <v>10</v>
      </c>
      <c r="D1813" s="25">
        <f t="shared" ref="D1813:I1813" ca="1" si="5436">INDIRECT(ADDRESS($C1813+1,D$2,,,D$1))</f>
        <v>43009</v>
      </c>
      <c r="E1813" s="27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8">
        <f t="shared" ca="1" si="5436"/>
        <v>42736</v>
      </c>
      <c r="I1813" s="9">
        <f t="shared" ca="1" si="5436"/>
        <v>1</v>
      </c>
      <c r="J1813" s="46">
        <f>TRUNC((A1813-1)/COUNT('DATE Snapshot'!A:A)/COUNT(PRODUCT!A:A),0)+1</f>
        <v>3</v>
      </c>
      <c r="K1813" s="9" t="str">
        <f t="shared" ref="K1813:O1813" ca="1" si="5437">INDIRECT(ADDRESS($J1813+1,K$2,,,K$1))</f>
        <v>AGUIA</v>
      </c>
      <c r="L1813" s="9" t="str">
        <f t="shared" ca="1" si="5437"/>
        <v>AG</v>
      </c>
      <c r="M1813" s="9" t="str">
        <f t="shared" ca="1" si="5437"/>
        <v>PORTO ALEGRE</v>
      </c>
      <c r="N1813" s="9" t="str">
        <f t="shared" ca="1" si="5437"/>
        <v>BRASIL</v>
      </c>
      <c r="O1813" s="9">
        <f t="shared" ca="1" si="5437"/>
        <v>0</v>
      </c>
      <c r="P1813" s="9">
        <f>MOD(TRUNC((A1813-1)/COUNT('DATE Snapshot'!A:A)),COUNT(PRODUCT!A:A))+1</f>
        <v>20</v>
      </c>
      <c r="Q1813" s="9" t="str">
        <f t="shared" ref="Q1813:W1813" ca="1" si="5438">INDIRECT(ADDRESS($P1813+1,Q$2,,,Q$1))</f>
        <v>MALBEC RESERVA</v>
      </c>
      <c r="R1813" s="9" t="str">
        <f t="shared" ca="1" si="5438"/>
        <v>MBC_RS</v>
      </c>
      <c r="S1813" s="9" t="str">
        <f t="shared" ca="1" si="5438"/>
        <v>VINHO TINTO</v>
      </c>
      <c r="T1813" s="9" t="str">
        <f t="shared" ca="1" si="5438"/>
        <v>12_BTL_0,75 l</v>
      </c>
      <c r="U1813" s="29">
        <f t="shared" ca="1" si="5438"/>
        <v>12</v>
      </c>
      <c r="V1813" s="30">
        <f t="shared" ca="1" si="5438"/>
        <v>298</v>
      </c>
      <c r="W1813" s="30">
        <f t="shared" ca="1" si="5438"/>
        <v>154</v>
      </c>
    </row>
    <row r="1814" spans="1:23" ht="13">
      <c r="A1814" s="9">
        <f t="shared" si="8"/>
        <v>1811</v>
      </c>
      <c r="B1814" s="45">
        <v>7</v>
      </c>
      <c r="C1814" s="9">
        <f>MOD(A1814-1,COUNT('DATE Snapshot'!$A:$A))+1</f>
        <v>11</v>
      </c>
      <c r="D1814" s="25">
        <f t="shared" ref="D1814:I1814" ca="1" si="5439">INDIRECT(ADDRESS($C1814+1,D$2,,,D$1))</f>
        <v>43040</v>
      </c>
      <c r="E1814" s="27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8">
        <f t="shared" ca="1" si="5439"/>
        <v>42736</v>
      </c>
      <c r="I1814" s="9">
        <f t="shared" ca="1" si="5439"/>
        <v>4</v>
      </c>
      <c r="J1814" s="46">
        <f>TRUNC((A1814-1)/COUNT('DATE Snapshot'!A:A)/COUNT(PRODUCT!A:A),0)+1</f>
        <v>3</v>
      </c>
      <c r="K1814" s="9" t="str">
        <f t="shared" ref="K1814:O1814" ca="1" si="5440">INDIRECT(ADDRESS($J1814+1,K$2,,,K$1))</f>
        <v>AGUIA</v>
      </c>
      <c r="L1814" s="9" t="str">
        <f t="shared" ca="1" si="5440"/>
        <v>AG</v>
      </c>
      <c r="M1814" s="9" t="str">
        <f t="shared" ca="1" si="5440"/>
        <v>PORTO ALEGRE</v>
      </c>
      <c r="N1814" s="9" t="str">
        <f t="shared" ca="1" si="5440"/>
        <v>BRASIL</v>
      </c>
      <c r="O1814" s="9">
        <f t="shared" ca="1" si="5440"/>
        <v>0</v>
      </c>
      <c r="P1814" s="9">
        <f>MOD(TRUNC((A1814-1)/COUNT('DATE Snapshot'!A:A)),COUNT(PRODUCT!A:A))+1</f>
        <v>20</v>
      </c>
      <c r="Q1814" s="9" t="str">
        <f t="shared" ref="Q1814:W1814" ca="1" si="5441">INDIRECT(ADDRESS($P1814+1,Q$2,,,Q$1))</f>
        <v>MALBEC RESERVA</v>
      </c>
      <c r="R1814" s="9" t="str">
        <f t="shared" ca="1" si="5441"/>
        <v>MBC_RS</v>
      </c>
      <c r="S1814" s="9" t="str">
        <f t="shared" ca="1" si="5441"/>
        <v>VINHO TINTO</v>
      </c>
      <c r="T1814" s="9" t="str">
        <f t="shared" ca="1" si="5441"/>
        <v>12_BTL_0,75 l</v>
      </c>
      <c r="U1814" s="29">
        <f t="shared" ca="1" si="5441"/>
        <v>12</v>
      </c>
      <c r="V1814" s="30">
        <f t="shared" ca="1" si="5441"/>
        <v>298</v>
      </c>
      <c r="W1814" s="30">
        <f t="shared" ca="1" si="5441"/>
        <v>154</v>
      </c>
    </row>
    <row r="1815" spans="1:23" ht="13">
      <c r="A1815" s="9">
        <f t="shared" si="8"/>
        <v>1812</v>
      </c>
      <c r="B1815" s="45">
        <v>6</v>
      </c>
      <c r="C1815" s="9">
        <f>MOD(A1815-1,COUNT('DATE Snapshot'!$A:$A))+1</f>
        <v>12</v>
      </c>
      <c r="D1815" s="25">
        <f t="shared" ref="D1815:I1815" ca="1" si="5442">INDIRECT(ADDRESS($C1815+1,D$2,,,D$1))</f>
        <v>43070</v>
      </c>
      <c r="E1815" s="27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8">
        <f t="shared" ca="1" si="5442"/>
        <v>42736</v>
      </c>
      <c r="I1815" s="9">
        <f t="shared" ca="1" si="5442"/>
        <v>6</v>
      </c>
      <c r="J1815" s="46">
        <f>TRUNC((A1815-1)/COUNT('DATE Snapshot'!A:A)/COUNT(PRODUCT!A:A),0)+1</f>
        <v>3</v>
      </c>
      <c r="K1815" s="9" t="str">
        <f t="shared" ref="K1815:O1815" ca="1" si="5443">INDIRECT(ADDRESS($J1815+1,K$2,,,K$1))</f>
        <v>AGUIA</v>
      </c>
      <c r="L1815" s="9" t="str">
        <f t="shared" ca="1" si="5443"/>
        <v>AG</v>
      </c>
      <c r="M1815" s="9" t="str">
        <f t="shared" ca="1" si="5443"/>
        <v>PORTO ALEGRE</v>
      </c>
      <c r="N1815" s="9" t="str">
        <f t="shared" ca="1" si="5443"/>
        <v>BRASIL</v>
      </c>
      <c r="O1815" s="9">
        <f t="shared" ca="1" si="5443"/>
        <v>0</v>
      </c>
      <c r="P1815" s="9">
        <f>MOD(TRUNC((A1815-1)/COUNT('DATE Snapshot'!A:A)),COUNT(PRODUCT!A:A))+1</f>
        <v>20</v>
      </c>
      <c r="Q1815" s="9" t="str">
        <f t="shared" ref="Q1815:W1815" ca="1" si="5444">INDIRECT(ADDRESS($P1815+1,Q$2,,,Q$1))</f>
        <v>MALBEC RESERVA</v>
      </c>
      <c r="R1815" s="9" t="str">
        <f t="shared" ca="1" si="5444"/>
        <v>MBC_RS</v>
      </c>
      <c r="S1815" s="9" t="str">
        <f t="shared" ca="1" si="5444"/>
        <v>VINHO TINTO</v>
      </c>
      <c r="T1815" s="9" t="str">
        <f t="shared" ca="1" si="5444"/>
        <v>12_BTL_0,75 l</v>
      </c>
      <c r="U1815" s="29">
        <f t="shared" ca="1" si="5444"/>
        <v>12</v>
      </c>
      <c r="V1815" s="30">
        <f t="shared" ca="1" si="5444"/>
        <v>298</v>
      </c>
      <c r="W1815" s="30">
        <f t="shared" ca="1" si="5444"/>
        <v>154</v>
      </c>
    </row>
    <row r="1816" spans="1:23" ht="13">
      <c r="A1816" s="9">
        <f t="shared" si="8"/>
        <v>1813</v>
      </c>
      <c r="B1816" s="45">
        <v>9</v>
      </c>
      <c r="C1816" s="9">
        <f>MOD(A1816-1,COUNT('DATE Snapshot'!$A:$A))+1</f>
        <v>13</v>
      </c>
      <c r="D1816" s="25">
        <f t="shared" ref="D1816:I1816" ca="1" si="5445">INDIRECT(ADDRESS($C1816+1,D$2,,,D$1))</f>
        <v>43101</v>
      </c>
      <c r="E1816" s="27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8">
        <f t="shared" ca="1" si="5445"/>
        <v>43101</v>
      </c>
      <c r="I1816" s="9">
        <f t="shared" ca="1" si="5445"/>
        <v>2</v>
      </c>
      <c r="J1816" s="46">
        <f>TRUNC((A1816-1)/COUNT('DATE Snapshot'!A:A)/COUNT(PRODUCT!A:A),0)+1</f>
        <v>3</v>
      </c>
      <c r="K1816" s="9" t="str">
        <f t="shared" ref="K1816:O1816" ca="1" si="5446">INDIRECT(ADDRESS($J1816+1,K$2,,,K$1))</f>
        <v>AGUIA</v>
      </c>
      <c r="L1816" s="9" t="str">
        <f t="shared" ca="1" si="5446"/>
        <v>AG</v>
      </c>
      <c r="M1816" s="9" t="str">
        <f t="shared" ca="1" si="5446"/>
        <v>PORTO ALEGRE</v>
      </c>
      <c r="N1816" s="9" t="str">
        <f t="shared" ca="1" si="5446"/>
        <v>BRASIL</v>
      </c>
      <c r="O1816" s="9">
        <f t="shared" ca="1" si="5446"/>
        <v>0</v>
      </c>
      <c r="P1816" s="9">
        <f>MOD(TRUNC((A1816-1)/COUNT('DATE Snapshot'!A:A)),COUNT(PRODUCT!A:A))+1</f>
        <v>20</v>
      </c>
      <c r="Q1816" s="9" t="str">
        <f t="shared" ref="Q1816:W1816" ca="1" si="5447">INDIRECT(ADDRESS($P1816+1,Q$2,,,Q$1))</f>
        <v>MALBEC RESERVA</v>
      </c>
      <c r="R1816" s="9" t="str">
        <f t="shared" ca="1" si="5447"/>
        <v>MBC_RS</v>
      </c>
      <c r="S1816" s="9" t="str">
        <f t="shared" ca="1" si="5447"/>
        <v>VINHO TINTO</v>
      </c>
      <c r="T1816" s="9" t="str">
        <f t="shared" ca="1" si="5447"/>
        <v>12_BTL_0,75 l</v>
      </c>
      <c r="U1816" s="29">
        <f t="shared" ca="1" si="5447"/>
        <v>12</v>
      </c>
      <c r="V1816" s="30">
        <f t="shared" ca="1" si="5447"/>
        <v>298</v>
      </c>
      <c r="W1816" s="30">
        <f t="shared" ca="1" si="5447"/>
        <v>154</v>
      </c>
    </row>
    <row r="1817" spans="1:23" ht="13">
      <c r="A1817" s="9">
        <f t="shared" si="8"/>
        <v>1814</v>
      </c>
      <c r="B1817" s="45">
        <v>14</v>
      </c>
      <c r="C1817" s="9">
        <f>MOD(A1817-1,COUNT('DATE Snapshot'!$A:$A))+1</f>
        <v>14</v>
      </c>
      <c r="D1817" s="25">
        <f t="shared" ref="D1817:I1817" ca="1" si="5448">INDIRECT(ADDRESS($C1817+1,D$2,,,D$1))</f>
        <v>43132</v>
      </c>
      <c r="E1817" s="27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8">
        <f t="shared" ca="1" si="5448"/>
        <v>43101</v>
      </c>
      <c r="I1817" s="9">
        <f t="shared" ca="1" si="5448"/>
        <v>5</v>
      </c>
      <c r="J1817" s="46">
        <f>TRUNC((A1817-1)/COUNT('DATE Snapshot'!A:A)/COUNT(PRODUCT!A:A),0)+1</f>
        <v>3</v>
      </c>
      <c r="K1817" s="9" t="str">
        <f t="shared" ref="K1817:O1817" ca="1" si="5449">INDIRECT(ADDRESS($J1817+1,K$2,,,K$1))</f>
        <v>AGUIA</v>
      </c>
      <c r="L1817" s="9" t="str">
        <f t="shared" ca="1" si="5449"/>
        <v>AG</v>
      </c>
      <c r="M1817" s="9" t="str">
        <f t="shared" ca="1" si="5449"/>
        <v>PORTO ALEGRE</v>
      </c>
      <c r="N1817" s="9" t="str">
        <f t="shared" ca="1" si="5449"/>
        <v>BRASIL</v>
      </c>
      <c r="O1817" s="9">
        <f t="shared" ca="1" si="5449"/>
        <v>0</v>
      </c>
      <c r="P1817" s="9">
        <f>MOD(TRUNC((A1817-1)/COUNT('DATE Snapshot'!A:A)),COUNT(PRODUCT!A:A))+1</f>
        <v>20</v>
      </c>
      <c r="Q1817" s="9" t="str">
        <f t="shared" ref="Q1817:W1817" ca="1" si="5450">INDIRECT(ADDRESS($P1817+1,Q$2,,,Q$1))</f>
        <v>MALBEC RESERVA</v>
      </c>
      <c r="R1817" s="9" t="str">
        <f t="shared" ca="1" si="5450"/>
        <v>MBC_RS</v>
      </c>
      <c r="S1817" s="9" t="str">
        <f t="shared" ca="1" si="5450"/>
        <v>VINHO TINTO</v>
      </c>
      <c r="T1817" s="9" t="str">
        <f t="shared" ca="1" si="5450"/>
        <v>12_BTL_0,75 l</v>
      </c>
      <c r="U1817" s="29">
        <f t="shared" ca="1" si="5450"/>
        <v>12</v>
      </c>
      <c r="V1817" s="30">
        <f t="shared" ca="1" si="5450"/>
        <v>298</v>
      </c>
      <c r="W1817" s="30">
        <f t="shared" ca="1" si="5450"/>
        <v>154</v>
      </c>
    </row>
    <row r="1818" spans="1:23" ht="13">
      <c r="A1818" s="9">
        <f t="shared" si="8"/>
        <v>1815</v>
      </c>
      <c r="B1818" s="45">
        <v>18</v>
      </c>
      <c r="C1818" s="9">
        <f>MOD(A1818-1,COUNT('DATE Snapshot'!$A:$A))+1</f>
        <v>15</v>
      </c>
      <c r="D1818" s="25">
        <f t="shared" ref="D1818:I1818" ca="1" si="5451">INDIRECT(ADDRESS($C1818+1,D$2,,,D$1))</f>
        <v>43160</v>
      </c>
      <c r="E1818" s="27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8">
        <f t="shared" ca="1" si="5451"/>
        <v>43101</v>
      </c>
      <c r="I1818" s="9">
        <f t="shared" ca="1" si="5451"/>
        <v>5</v>
      </c>
      <c r="J1818" s="46">
        <f>TRUNC((A1818-1)/COUNT('DATE Snapshot'!A:A)/COUNT(PRODUCT!A:A),0)+1</f>
        <v>3</v>
      </c>
      <c r="K1818" s="9" t="str">
        <f t="shared" ref="K1818:O1818" ca="1" si="5452">INDIRECT(ADDRESS($J1818+1,K$2,,,K$1))</f>
        <v>AGUIA</v>
      </c>
      <c r="L1818" s="9" t="str">
        <f t="shared" ca="1" si="5452"/>
        <v>AG</v>
      </c>
      <c r="M1818" s="9" t="str">
        <f t="shared" ca="1" si="5452"/>
        <v>PORTO ALEGRE</v>
      </c>
      <c r="N1818" s="9" t="str">
        <f t="shared" ca="1" si="5452"/>
        <v>BRASIL</v>
      </c>
      <c r="O1818" s="9">
        <f t="shared" ca="1" si="5452"/>
        <v>0</v>
      </c>
      <c r="P1818" s="9">
        <f>MOD(TRUNC((A1818-1)/COUNT('DATE Snapshot'!A:A)),COUNT(PRODUCT!A:A))+1</f>
        <v>20</v>
      </c>
      <c r="Q1818" s="9" t="str">
        <f t="shared" ref="Q1818:W1818" ca="1" si="5453">INDIRECT(ADDRESS($P1818+1,Q$2,,,Q$1))</f>
        <v>MALBEC RESERVA</v>
      </c>
      <c r="R1818" s="9" t="str">
        <f t="shared" ca="1" si="5453"/>
        <v>MBC_RS</v>
      </c>
      <c r="S1818" s="9" t="str">
        <f t="shared" ca="1" si="5453"/>
        <v>VINHO TINTO</v>
      </c>
      <c r="T1818" s="9" t="str">
        <f t="shared" ca="1" si="5453"/>
        <v>12_BTL_0,75 l</v>
      </c>
      <c r="U1818" s="29">
        <f t="shared" ca="1" si="5453"/>
        <v>12</v>
      </c>
      <c r="V1818" s="30">
        <f t="shared" ca="1" si="5453"/>
        <v>298</v>
      </c>
      <c r="W1818" s="30">
        <f t="shared" ca="1" si="5453"/>
        <v>154</v>
      </c>
    </row>
    <row r="1819" spans="1:23" ht="13">
      <c r="A1819" s="9">
        <f t="shared" si="8"/>
        <v>1816</v>
      </c>
      <c r="B1819" s="45">
        <v>16</v>
      </c>
      <c r="C1819" s="9">
        <f>MOD(A1819-1,COUNT('DATE Snapshot'!$A:$A))+1</f>
        <v>16</v>
      </c>
      <c r="D1819" s="25">
        <f t="shared" ref="D1819:I1819" ca="1" si="5454">INDIRECT(ADDRESS($C1819+1,D$2,,,D$1))</f>
        <v>43191</v>
      </c>
      <c r="E1819" s="27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8">
        <f t="shared" ca="1" si="5454"/>
        <v>43101</v>
      </c>
      <c r="I1819" s="9">
        <f t="shared" ca="1" si="5454"/>
        <v>1</v>
      </c>
      <c r="J1819" s="46">
        <f>TRUNC((A1819-1)/COUNT('DATE Snapshot'!A:A)/COUNT(PRODUCT!A:A),0)+1</f>
        <v>3</v>
      </c>
      <c r="K1819" s="9" t="str">
        <f t="shared" ref="K1819:O1819" ca="1" si="5455">INDIRECT(ADDRESS($J1819+1,K$2,,,K$1))</f>
        <v>AGUIA</v>
      </c>
      <c r="L1819" s="9" t="str">
        <f t="shared" ca="1" si="5455"/>
        <v>AG</v>
      </c>
      <c r="M1819" s="9" t="str">
        <f t="shared" ca="1" si="5455"/>
        <v>PORTO ALEGRE</v>
      </c>
      <c r="N1819" s="9" t="str">
        <f t="shared" ca="1" si="5455"/>
        <v>BRASIL</v>
      </c>
      <c r="O1819" s="9">
        <f t="shared" ca="1" si="5455"/>
        <v>0</v>
      </c>
      <c r="P1819" s="9">
        <f>MOD(TRUNC((A1819-1)/COUNT('DATE Snapshot'!A:A)),COUNT(PRODUCT!A:A))+1</f>
        <v>20</v>
      </c>
      <c r="Q1819" s="9" t="str">
        <f t="shared" ref="Q1819:W1819" ca="1" si="5456">INDIRECT(ADDRESS($P1819+1,Q$2,,,Q$1))</f>
        <v>MALBEC RESERVA</v>
      </c>
      <c r="R1819" s="9" t="str">
        <f t="shared" ca="1" si="5456"/>
        <v>MBC_RS</v>
      </c>
      <c r="S1819" s="9" t="str">
        <f t="shared" ca="1" si="5456"/>
        <v>VINHO TINTO</v>
      </c>
      <c r="T1819" s="9" t="str">
        <f t="shared" ca="1" si="5456"/>
        <v>12_BTL_0,75 l</v>
      </c>
      <c r="U1819" s="29">
        <f t="shared" ca="1" si="5456"/>
        <v>12</v>
      </c>
      <c r="V1819" s="30">
        <f t="shared" ca="1" si="5456"/>
        <v>298</v>
      </c>
      <c r="W1819" s="30">
        <f t="shared" ca="1" si="5456"/>
        <v>154</v>
      </c>
    </row>
    <row r="1820" spans="1:23" ht="13">
      <c r="A1820" s="9">
        <f t="shared" si="8"/>
        <v>1817</v>
      </c>
      <c r="B1820" s="45">
        <v>18</v>
      </c>
      <c r="C1820" s="9">
        <f>MOD(A1820-1,COUNT('DATE Snapshot'!$A:$A))+1</f>
        <v>17</v>
      </c>
      <c r="D1820" s="25">
        <f t="shared" ref="D1820:I1820" ca="1" si="5457">INDIRECT(ADDRESS($C1820+1,D$2,,,D$1))</f>
        <v>43221</v>
      </c>
      <c r="E1820" s="27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8">
        <f t="shared" ca="1" si="5457"/>
        <v>43101</v>
      </c>
      <c r="I1820" s="9">
        <f t="shared" ca="1" si="5457"/>
        <v>3</v>
      </c>
      <c r="J1820" s="46">
        <f>TRUNC((A1820-1)/COUNT('DATE Snapshot'!A:A)/COUNT(PRODUCT!A:A),0)+1</f>
        <v>3</v>
      </c>
      <c r="K1820" s="9" t="str">
        <f t="shared" ref="K1820:O1820" ca="1" si="5458">INDIRECT(ADDRESS($J1820+1,K$2,,,K$1))</f>
        <v>AGUIA</v>
      </c>
      <c r="L1820" s="9" t="str">
        <f t="shared" ca="1" si="5458"/>
        <v>AG</v>
      </c>
      <c r="M1820" s="9" t="str">
        <f t="shared" ca="1" si="5458"/>
        <v>PORTO ALEGRE</v>
      </c>
      <c r="N1820" s="9" t="str">
        <f t="shared" ca="1" si="5458"/>
        <v>BRASIL</v>
      </c>
      <c r="O1820" s="9">
        <f t="shared" ca="1" si="5458"/>
        <v>0</v>
      </c>
      <c r="P1820" s="9">
        <f>MOD(TRUNC((A1820-1)/COUNT('DATE Snapshot'!A:A)),COUNT(PRODUCT!A:A))+1</f>
        <v>20</v>
      </c>
      <c r="Q1820" s="9" t="str">
        <f t="shared" ref="Q1820:W1820" ca="1" si="5459">INDIRECT(ADDRESS($P1820+1,Q$2,,,Q$1))</f>
        <v>MALBEC RESERVA</v>
      </c>
      <c r="R1820" s="9" t="str">
        <f t="shared" ca="1" si="5459"/>
        <v>MBC_RS</v>
      </c>
      <c r="S1820" s="9" t="str">
        <f t="shared" ca="1" si="5459"/>
        <v>VINHO TINTO</v>
      </c>
      <c r="T1820" s="9" t="str">
        <f t="shared" ca="1" si="5459"/>
        <v>12_BTL_0,75 l</v>
      </c>
      <c r="U1820" s="29">
        <f t="shared" ca="1" si="5459"/>
        <v>12</v>
      </c>
      <c r="V1820" s="30">
        <f t="shared" ca="1" si="5459"/>
        <v>298</v>
      </c>
      <c r="W1820" s="30">
        <f t="shared" ca="1" si="5459"/>
        <v>154</v>
      </c>
    </row>
    <row r="1821" spans="1:23" ht="13">
      <c r="A1821" s="9">
        <f t="shared" si="8"/>
        <v>1818</v>
      </c>
      <c r="B1821" s="45">
        <v>16</v>
      </c>
      <c r="C1821" s="9">
        <f>MOD(A1821-1,COUNT('DATE Snapshot'!$A:$A))+1</f>
        <v>18</v>
      </c>
      <c r="D1821" s="25">
        <f t="shared" ref="D1821:I1821" ca="1" si="5460">INDIRECT(ADDRESS($C1821+1,D$2,,,D$1))</f>
        <v>43252</v>
      </c>
      <c r="E1821" s="27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8">
        <f t="shared" ca="1" si="5460"/>
        <v>43101</v>
      </c>
      <c r="I1821" s="9">
        <f t="shared" ca="1" si="5460"/>
        <v>6</v>
      </c>
      <c r="J1821" s="46">
        <f>TRUNC((A1821-1)/COUNT('DATE Snapshot'!A:A)/COUNT(PRODUCT!A:A),0)+1</f>
        <v>3</v>
      </c>
      <c r="K1821" s="9" t="str">
        <f t="shared" ref="K1821:O1821" ca="1" si="5461">INDIRECT(ADDRESS($J1821+1,K$2,,,K$1))</f>
        <v>AGUIA</v>
      </c>
      <c r="L1821" s="9" t="str">
        <f t="shared" ca="1" si="5461"/>
        <v>AG</v>
      </c>
      <c r="M1821" s="9" t="str">
        <f t="shared" ca="1" si="5461"/>
        <v>PORTO ALEGRE</v>
      </c>
      <c r="N1821" s="9" t="str">
        <f t="shared" ca="1" si="5461"/>
        <v>BRASIL</v>
      </c>
      <c r="O1821" s="9">
        <f t="shared" ca="1" si="5461"/>
        <v>0</v>
      </c>
      <c r="P1821" s="9">
        <f>MOD(TRUNC((A1821-1)/COUNT('DATE Snapshot'!A:A)),COUNT(PRODUCT!A:A))+1</f>
        <v>20</v>
      </c>
      <c r="Q1821" s="9" t="str">
        <f t="shared" ref="Q1821:W1821" ca="1" si="5462">INDIRECT(ADDRESS($P1821+1,Q$2,,,Q$1))</f>
        <v>MALBEC RESERVA</v>
      </c>
      <c r="R1821" s="9" t="str">
        <f t="shared" ca="1" si="5462"/>
        <v>MBC_RS</v>
      </c>
      <c r="S1821" s="9" t="str">
        <f t="shared" ca="1" si="5462"/>
        <v>VINHO TINTO</v>
      </c>
      <c r="T1821" s="9" t="str">
        <f t="shared" ca="1" si="5462"/>
        <v>12_BTL_0,75 l</v>
      </c>
      <c r="U1821" s="29">
        <f t="shared" ca="1" si="5462"/>
        <v>12</v>
      </c>
      <c r="V1821" s="30">
        <f t="shared" ca="1" si="5462"/>
        <v>298</v>
      </c>
      <c r="W1821" s="30">
        <f t="shared" ca="1" si="5462"/>
        <v>154</v>
      </c>
    </row>
    <row r="1822" spans="1:23" ht="13">
      <c r="A1822" s="9">
        <f t="shared" si="8"/>
        <v>1819</v>
      </c>
      <c r="B1822" s="45">
        <v>14</v>
      </c>
      <c r="C1822" s="9">
        <f>MOD(A1822-1,COUNT('DATE Snapshot'!$A:$A))+1</f>
        <v>19</v>
      </c>
      <c r="D1822" s="25">
        <f t="shared" ref="D1822:I1822" ca="1" si="5463">INDIRECT(ADDRESS($C1822+1,D$2,,,D$1))</f>
        <v>43282</v>
      </c>
      <c r="E1822" s="27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8">
        <f t="shared" ca="1" si="5463"/>
        <v>43101</v>
      </c>
      <c r="I1822" s="9">
        <f t="shared" ca="1" si="5463"/>
        <v>1</v>
      </c>
      <c r="J1822" s="46">
        <f>TRUNC((A1822-1)/COUNT('DATE Snapshot'!A:A)/COUNT(PRODUCT!A:A),0)+1</f>
        <v>3</v>
      </c>
      <c r="K1822" s="9" t="str">
        <f t="shared" ref="K1822:O1822" ca="1" si="5464">INDIRECT(ADDRESS($J1822+1,K$2,,,K$1))</f>
        <v>AGUIA</v>
      </c>
      <c r="L1822" s="9" t="str">
        <f t="shared" ca="1" si="5464"/>
        <v>AG</v>
      </c>
      <c r="M1822" s="9" t="str">
        <f t="shared" ca="1" si="5464"/>
        <v>PORTO ALEGRE</v>
      </c>
      <c r="N1822" s="9" t="str">
        <f t="shared" ca="1" si="5464"/>
        <v>BRASIL</v>
      </c>
      <c r="O1822" s="9">
        <f t="shared" ca="1" si="5464"/>
        <v>0</v>
      </c>
      <c r="P1822" s="9">
        <f>MOD(TRUNC((A1822-1)/COUNT('DATE Snapshot'!A:A)),COUNT(PRODUCT!A:A))+1</f>
        <v>20</v>
      </c>
      <c r="Q1822" s="9" t="str">
        <f t="shared" ref="Q1822:W1822" ca="1" si="5465">INDIRECT(ADDRESS($P1822+1,Q$2,,,Q$1))</f>
        <v>MALBEC RESERVA</v>
      </c>
      <c r="R1822" s="9" t="str">
        <f t="shared" ca="1" si="5465"/>
        <v>MBC_RS</v>
      </c>
      <c r="S1822" s="9" t="str">
        <f t="shared" ca="1" si="5465"/>
        <v>VINHO TINTO</v>
      </c>
      <c r="T1822" s="9" t="str">
        <f t="shared" ca="1" si="5465"/>
        <v>12_BTL_0,75 l</v>
      </c>
      <c r="U1822" s="29">
        <f t="shared" ca="1" si="5465"/>
        <v>12</v>
      </c>
      <c r="V1822" s="30">
        <f t="shared" ca="1" si="5465"/>
        <v>298</v>
      </c>
      <c r="W1822" s="30">
        <f t="shared" ca="1" si="5465"/>
        <v>154</v>
      </c>
    </row>
    <row r="1823" spans="1:23" ht="13">
      <c r="A1823" s="9">
        <f t="shared" si="8"/>
        <v>1820</v>
      </c>
      <c r="B1823" s="45">
        <v>16</v>
      </c>
      <c r="C1823" s="9">
        <f>MOD(A1823-1,COUNT('DATE Snapshot'!$A:$A))+1</f>
        <v>20</v>
      </c>
      <c r="D1823" s="25">
        <f t="shared" ref="D1823:I1823" ca="1" si="5466">INDIRECT(ADDRESS($C1823+1,D$2,,,D$1))</f>
        <v>43313</v>
      </c>
      <c r="E1823" s="27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8">
        <f t="shared" ca="1" si="5466"/>
        <v>43101</v>
      </c>
      <c r="I1823" s="9">
        <f t="shared" ca="1" si="5466"/>
        <v>4</v>
      </c>
      <c r="J1823" s="46">
        <f>TRUNC((A1823-1)/COUNT('DATE Snapshot'!A:A)/COUNT(PRODUCT!A:A),0)+1</f>
        <v>3</v>
      </c>
      <c r="K1823" s="9" t="str">
        <f t="shared" ref="K1823:O1823" ca="1" si="5467">INDIRECT(ADDRESS($J1823+1,K$2,,,K$1))</f>
        <v>AGUIA</v>
      </c>
      <c r="L1823" s="9" t="str">
        <f t="shared" ca="1" si="5467"/>
        <v>AG</v>
      </c>
      <c r="M1823" s="9" t="str">
        <f t="shared" ca="1" si="5467"/>
        <v>PORTO ALEGRE</v>
      </c>
      <c r="N1823" s="9" t="str">
        <f t="shared" ca="1" si="5467"/>
        <v>BRASIL</v>
      </c>
      <c r="O1823" s="9">
        <f t="shared" ca="1" si="5467"/>
        <v>0</v>
      </c>
      <c r="P1823" s="9">
        <f>MOD(TRUNC((A1823-1)/COUNT('DATE Snapshot'!A:A)),COUNT(PRODUCT!A:A))+1</f>
        <v>20</v>
      </c>
      <c r="Q1823" s="9" t="str">
        <f t="shared" ref="Q1823:W1823" ca="1" si="5468">INDIRECT(ADDRESS($P1823+1,Q$2,,,Q$1))</f>
        <v>MALBEC RESERVA</v>
      </c>
      <c r="R1823" s="9" t="str">
        <f t="shared" ca="1" si="5468"/>
        <v>MBC_RS</v>
      </c>
      <c r="S1823" s="9" t="str">
        <f t="shared" ca="1" si="5468"/>
        <v>VINHO TINTO</v>
      </c>
      <c r="T1823" s="9" t="str">
        <f t="shared" ca="1" si="5468"/>
        <v>12_BTL_0,75 l</v>
      </c>
      <c r="U1823" s="29">
        <f t="shared" ca="1" si="5468"/>
        <v>12</v>
      </c>
      <c r="V1823" s="30">
        <f t="shared" ca="1" si="5468"/>
        <v>298</v>
      </c>
      <c r="W1823" s="30">
        <f t="shared" ca="1" si="5468"/>
        <v>154</v>
      </c>
    </row>
    <row r="1824" spans="1:23" ht="13">
      <c r="A1824" s="9">
        <f t="shared" si="8"/>
        <v>1821</v>
      </c>
      <c r="B1824" s="45">
        <v>25</v>
      </c>
      <c r="C1824" s="9">
        <f>MOD(A1824-1,COUNT('DATE Snapshot'!$A:$A))+1</f>
        <v>21</v>
      </c>
      <c r="D1824" s="25">
        <f t="shared" ref="D1824:I1824" ca="1" si="5469">INDIRECT(ADDRESS($C1824+1,D$2,,,D$1))</f>
        <v>43344</v>
      </c>
      <c r="E1824" s="27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8">
        <f t="shared" ca="1" si="5469"/>
        <v>43101</v>
      </c>
      <c r="I1824" s="9">
        <f t="shared" ca="1" si="5469"/>
        <v>7</v>
      </c>
      <c r="J1824" s="46">
        <f>TRUNC((A1824-1)/COUNT('DATE Snapshot'!A:A)/COUNT(PRODUCT!A:A),0)+1</f>
        <v>3</v>
      </c>
      <c r="K1824" s="9" t="str">
        <f t="shared" ref="K1824:O1824" ca="1" si="5470">INDIRECT(ADDRESS($J1824+1,K$2,,,K$1))</f>
        <v>AGUIA</v>
      </c>
      <c r="L1824" s="9" t="str">
        <f t="shared" ca="1" si="5470"/>
        <v>AG</v>
      </c>
      <c r="M1824" s="9" t="str">
        <f t="shared" ca="1" si="5470"/>
        <v>PORTO ALEGRE</v>
      </c>
      <c r="N1824" s="9" t="str">
        <f t="shared" ca="1" si="5470"/>
        <v>BRASIL</v>
      </c>
      <c r="O1824" s="9">
        <f t="shared" ca="1" si="5470"/>
        <v>0</v>
      </c>
      <c r="P1824" s="9">
        <f>MOD(TRUNC((A1824-1)/COUNT('DATE Snapshot'!A:A)),COUNT(PRODUCT!A:A))+1</f>
        <v>20</v>
      </c>
      <c r="Q1824" s="9" t="str">
        <f t="shared" ref="Q1824:W1824" ca="1" si="5471">INDIRECT(ADDRESS($P1824+1,Q$2,,,Q$1))</f>
        <v>MALBEC RESERVA</v>
      </c>
      <c r="R1824" s="9" t="str">
        <f t="shared" ca="1" si="5471"/>
        <v>MBC_RS</v>
      </c>
      <c r="S1824" s="9" t="str">
        <f t="shared" ca="1" si="5471"/>
        <v>VINHO TINTO</v>
      </c>
      <c r="T1824" s="9" t="str">
        <f t="shared" ca="1" si="5471"/>
        <v>12_BTL_0,75 l</v>
      </c>
      <c r="U1824" s="29">
        <f t="shared" ca="1" si="5471"/>
        <v>12</v>
      </c>
      <c r="V1824" s="30">
        <f t="shared" ca="1" si="5471"/>
        <v>298</v>
      </c>
      <c r="W1824" s="30">
        <f t="shared" ca="1" si="5471"/>
        <v>154</v>
      </c>
    </row>
    <row r="1825" spans="1:23" ht="13">
      <c r="A1825" s="9">
        <f t="shared" si="8"/>
        <v>1822</v>
      </c>
      <c r="B1825" s="45">
        <v>18</v>
      </c>
      <c r="C1825" s="9">
        <f>MOD(A1825-1,COUNT('DATE Snapshot'!$A:$A))+1</f>
        <v>22</v>
      </c>
      <c r="D1825" s="25">
        <f t="shared" ref="D1825:I1825" ca="1" si="5472">INDIRECT(ADDRESS($C1825+1,D$2,,,D$1))</f>
        <v>43374</v>
      </c>
      <c r="E1825" s="27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8">
        <f t="shared" ca="1" si="5472"/>
        <v>43101</v>
      </c>
      <c r="I1825" s="9">
        <f t="shared" ca="1" si="5472"/>
        <v>2</v>
      </c>
      <c r="J1825" s="46">
        <f>TRUNC((A1825-1)/COUNT('DATE Snapshot'!A:A)/COUNT(PRODUCT!A:A),0)+1</f>
        <v>3</v>
      </c>
      <c r="K1825" s="9" t="str">
        <f t="shared" ref="K1825:O1825" ca="1" si="5473">INDIRECT(ADDRESS($J1825+1,K$2,,,K$1))</f>
        <v>AGUIA</v>
      </c>
      <c r="L1825" s="9" t="str">
        <f t="shared" ca="1" si="5473"/>
        <v>AG</v>
      </c>
      <c r="M1825" s="9" t="str">
        <f t="shared" ca="1" si="5473"/>
        <v>PORTO ALEGRE</v>
      </c>
      <c r="N1825" s="9" t="str">
        <f t="shared" ca="1" si="5473"/>
        <v>BRASIL</v>
      </c>
      <c r="O1825" s="9">
        <f t="shared" ca="1" si="5473"/>
        <v>0</v>
      </c>
      <c r="P1825" s="9">
        <f>MOD(TRUNC((A1825-1)/COUNT('DATE Snapshot'!A:A)),COUNT(PRODUCT!A:A))+1</f>
        <v>20</v>
      </c>
      <c r="Q1825" s="9" t="str">
        <f t="shared" ref="Q1825:W1825" ca="1" si="5474">INDIRECT(ADDRESS($P1825+1,Q$2,,,Q$1))</f>
        <v>MALBEC RESERVA</v>
      </c>
      <c r="R1825" s="9" t="str">
        <f t="shared" ca="1" si="5474"/>
        <v>MBC_RS</v>
      </c>
      <c r="S1825" s="9" t="str">
        <f t="shared" ca="1" si="5474"/>
        <v>VINHO TINTO</v>
      </c>
      <c r="T1825" s="9" t="str">
        <f t="shared" ca="1" si="5474"/>
        <v>12_BTL_0,75 l</v>
      </c>
      <c r="U1825" s="29">
        <f t="shared" ca="1" si="5474"/>
        <v>12</v>
      </c>
      <c r="V1825" s="30">
        <f t="shared" ca="1" si="5474"/>
        <v>298</v>
      </c>
      <c r="W1825" s="30">
        <f t="shared" ca="1" si="5474"/>
        <v>154</v>
      </c>
    </row>
    <row r="1826" spans="1:23" ht="13">
      <c r="A1826" s="9">
        <f t="shared" si="8"/>
        <v>1823</v>
      </c>
      <c r="B1826" s="45">
        <v>11</v>
      </c>
      <c r="C1826" s="9">
        <f>MOD(A1826-1,COUNT('DATE Snapshot'!$A:$A))+1</f>
        <v>23</v>
      </c>
      <c r="D1826" s="25">
        <f t="shared" ref="D1826:I1826" ca="1" si="5475">INDIRECT(ADDRESS($C1826+1,D$2,,,D$1))</f>
        <v>43405</v>
      </c>
      <c r="E1826" s="27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8">
        <f t="shared" ca="1" si="5475"/>
        <v>43101</v>
      </c>
      <c r="I1826" s="9">
        <f t="shared" ca="1" si="5475"/>
        <v>5</v>
      </c>
      <c r="J1826" s="46">
        <f>TRUNC((A1826-1)/COUNT('DATE Snapshot'!A:A)/COUNT(PRODUCT!A:A),0)+1</f>
        <v>3</v>
      </c>
      <c r="K1826" s="9" t="str">
        <f t="shared" ref="K1826:O1826" ca="1" si="5476">INDIRECT(ADDRESS($J1826+1,K$2,,,K$1))</f>
        <v>AGUIA</v>
      </c>
      <c r="L1826" s="9" t="str">
        <f t="shared" ca="1" si="5476"/>
        <v>AG</v>
      </c>
      <c r="M1826" s="9" t="str">
        <f t="shared" ca="1" si="5476"/>
        <v>PORTO ALEGRE</v>
      </c>
      <c r="N1826" s="9" t="str">
        <f t="shared" ca="1" si="5476"/>
        <v>BRASIL</v>
      </c>
      <c r="O1826" s="9">
        <f t="shared" ca="1" si="5476"/>
        <v>0</v>
      </c>
      <c r="P1826" s="9">
        <f>MOD(TRUNC((A1826-1)/COUNT('DATE Snapshot'!A:A)),COUNT(PRODUCT!A:A))+1</f>
        <v>20</v>
      </c>
      <c r="Q1826" s="9" t="str">
        <f t="shared" ref="Q1826:W1826" ca="1" si="5477">INDIRECT(ADDRESS($P1826+1,Q$2,,,Q$1))</f>
        <v>MALBEC RESERVA</v>
      </c>
      <c r="R1826" s="9" t="str">
        <f t="shared" ca="1" si="5477"/>
        <v>MBC_RS</v>
      </c>
      <c r="S1826" s="9" t="str">
        <f t="shared" ca="1" si="5477"/>
        <v>VINHO TINTO</v>
      </c>
      <c r="T1826" s="9" t="str">
        <f t="shared" ca="1" si="5477"/>
        <v>12_BTL_0,75 l</v>
      </c>
      <c r="U1826" s="29">
        <f t="shared" ca="1" si="5477"/>
        <v>12</v>
      </c>
      <c r="V1826" s="30">
        <f t="shared" ca="1" si="5477"/>
        <v>298</v>
      </c>
      <c r="W1826" s="30">
        <f t="shared" ca="1" si="5477"/>
        <v>154</v>
      </c>
    </row>
    <row r="1827" spans="1:23" ht="13">
      <c r="A1827" s="9">
        <f t="shared" si="8"/>
        <v>1824</v>
      </c>
      <c r="B1827" s="45">
        <v>5</v>
      </c>
      <c r="C1827" s="9">
        <f>MOD(A1827-1,COUNT('DATE Snapshot'!$A:$A))+1</f>
        <v>24</v>
      </c>
      <c r="D1827" s="25">
        <f t="shared" ref="D1827:I1827" ca="1" si="5478">INDIRECT(ADDRESS($C1827+1,D$2,,,D$1))</f>
        <v>43435</v>
      </c>
      <c r="E1827" s="27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8">
        <f t="shared" ca="1" si="5478"/>
        <v>43101</v>
      </c>
      <c r="I1827" s="9">
        <f t="shared" ca="1" si="5478"/>
        <v>7</v>
      </c>
      <c r="J1827" s="46">
        <f>TRUNC((A1827-1)/COUNT('DATE Snapshot'!A:A)/COUNT(PRODUCT!A:A),0)+1</f>
        <v>3</v>
      </c>
      <c r="K1827" s="9" t="str">
        <f t="shared" ref="K1827:O1827" ca="1" si="5479">INDIRECT(ADDRESS($J1827+1,K$2,,,K$1))</f>
        <v>AGUIA</v>
      </c>
      <c r="L1827" s="9" t="str">
        <f t="shared" ca="1" si="5479"/>
        <v>AG</v>
      </c>
      <c r="M1827" s="9" t="str">
        <f t="shared" ca="1" si="5479"/>
        <v>PORTO ALEGRE</v>
      </c>
      <c r="N1827" s="9" t="str">
        <f t="shared" ca="1" si="5479"/>
        <v>BRASIL</v>
      </c>
      <c r="O1827" s="9">
        <f t="shared" ca="1" si="5479"/>
        <v>0</v>
      </c>
      <c r="P1827" s="9">
        <f>MOD(TRUNC((A1827-1)/COUNT('DATE Snapshot'!A:A)),COUNT(PRODUCT!A:A))+1</f>
        <v>20</v>
      </c>
      <c r="Q1827" s="9" t="str">
        <f t="shared" ref="Q1827:W1827" ca="1" si="5480">INDIRECT(ADDRESS($P1827+1,Q$2,,,Q$1))</f>
        <v>MALBEC RESERVA</v>
      </c>
      <c r="R1827" s="9" t="str">
        <f t="shared" ca="1" si="5480"/>
        <v>MBC_RS</v>
      </c>
      <c r="S1827" s="9" t="str">
        <f t="shared" ca="1" si="5480"/>
        <v>VINHO TINTO</v>
      </c>
      <c r="T1827" s="9" t="str">
        <f t="shared" ca="1" si="5480"/>
        <v>12_BTL_0,75 l</v>
      </c>
      <c r="U1827" s="29">
        <f t="shared" ca="1" si="5480"/>
        <v>12</v>
      </c>
      <c r="V1827" s="30">
        <f t="shared" ca="1" si="5480"/>
        <v>298</v>
      </c>
      <c r="W1827" s="30">
        <f t="shared" ca="1" si="5480"/>
        <v>154</v>
      </c>
    </row>
    <row r="1828" spans="1:23" ht="13">
      <c r="A1828" s="9">
        <f t="shared" si="8"/>
        <v>1825</v>
      </c>
      <c r="B1828" s="45">
        <v>1</v>
      </c>
      <c r="C1828" s="9">
        <f>MOD(A1828-1,COUNT('DATE Snapshot'!$A:$A))+1</f>
        <v>1</v>
      </c>
      <c r="D1828" s="25">
        <f t="shared" ref="D1828:I1828" ca="1" si="5481">INDIRECT(ADDRESS($C1828+1,D$2,,,D$1))</f>
        <v>42736</v>
      </c>
      <c r="E1828" s="27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8">
        <f t="shared" ca="1" si="5481"/>
        <v>42736</v>
      </c>
      <c r="I1828" s="9">
        <f t="shared" ca="1" si="5481"/>
        <v>1</v>
      </c>
      <c r="J1828" s="46">
        <f>TRUNC((A1828-1)/COUNT('DATE Snapshot'!A:A)/COUNT(PRODUCT!A:A),0)+1</f>
        <v>3</v>
      </c>
      <c r="K1828" s="9" t="str">
        <f t="shared" ref="K1828:O1828" ca="1" si="5482">INDIRECT(ADDRESS($J1828+1,K$2,,,K$1))</f>
        <v>AGUIA</v>
      </c>
      <c r="L1828" s="9" t="str">
        <f t="shared" ca="1" si="5482"/>
        <v>AG</v>
      </c>
      <c r="M1828" s="9" t="str">
        <f t="shared" ca="1" si="5482"/>
        <v>PORTO ALEGRE</v>
      </c>
      <c r="N1828" s="9" t="str">
        <f t="shared" ca="1" si="5482"/>
        <v>BRASIL</v>
      </c>
      <c r="O1828" s="9">
        <f t="shared" ca="1" si="5482"/>
        <v>0</v>
      </c>
      <c r="P1828" s="9">
        <f>MOD(TRUNC((A1828-1)/COUNT('DATE Snapshot'!A:A)),COUNT(PRODUCT!A:A))+1</f>
        <v>21</v>
      </c>
      <c r="Q1828" s="9" t="str">
        <f t="shared" ref="Q1828:W1828" ca="1" si="5483">INDIRECT(ADDRESS($P1828+1,Q$2,,,Q$1))</f>
        <v>TINTO DE MESA</v>
      </c>
      <c r="R1828" s="9" t="str">
        <f t="shared" ca="1" si="5483"/>
        <v>TNT_MS_E</v>
      </c>
      <c r="S1828" s="9" t="str">
        <f t="shared" ca="1" si="5483"/>
        <v>VINHO TINTO</v>
      </c>
      <c r="T1828" s="9" t="str">
        <f t="shared" ca="1" si="5483"/>
        <v>4_TPK_2,0 l</v>
      </c>
      <c r="U1828" s="29">
        <f t="shared" ca="1" si="5483"/>
        <v>4</v>
      </c>
      <c r="V1828" s="30">
        <f t="shared" ca="1" si="5483"/>
        <v>101</v>
      </c>
      <c r="W1828" s="30">
        <f t="shared" ca="1" si="5483"/>
        <v>61</v>
      </c>
    </row>
    <row r="1829" spans="1:23" ht="13">
      <c r="A1829" s="9">
        <f t="shared" si="8"/>
        <v>1826</v>
      </c>
      <c r="B1829" s="45">
        <v>9</v>
      </c>
      <c r="C1829" s="9">
        <f>MOD(A1829-1,COUNT('DATE Snapshot'!$A:$A))+1</f>
        <v>2</v>
      </c>
      <c r="D1829" s="25">
        <f t="shared" ref="D1829:I1829" ca="1" si="5484">INDIRECT(ADDRESS($C1829+1,D$2,,,D$1))</f>
        <v>42767</v>
      </c>
      <c r="E1829" s="27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8">
        <f t="shared" ca="1" si="5484"/>
        <v>42736</v>
      </c>
      <c r="I1829" s="9">
        <f t="shared" ca="1" si="5484"/>
        <v>4</v>
      </c>
      <c r="J1829" s="46">
        <f>TRUNC((A1829-1)/COUNT('DATE Snapshot'!A:A)/COUNT(PRODUCT!A:A),0)+1</f>
        <v>3</v>
      </c>
      <c r="K1829" s="9" t="str">
        <f t="shared" ref="K1829:O1829" ca="1" si="5485">INDIRECT(ADDRESS($J1829+1,K$2,,,K$1))</f>
        <v>AGUIA</v>
      </c>
      <c r="L1829" s="9" t="str">
        <f t="shared" ca="1" si="5485"/>
        <v>AG</v>
      </c>
      <c r="M1829" s="9" t="str">
        <f t="shared" ca="1" si="5485"/>
        <v>PORTO ALEGRE</v>
      </c>
      <c r="N1829" s="9" t="str">
        <f t="shared" ca="1" si="5485"/>
        <v>BRASIL</v>
      </c>
      <c r="O1829" s="9">
        <f t="shared" ca="1" si="5485"/>
        <v>0</v>
      </c>
      <c r="P1829" s="9">
        <f>MOD(TRUNC((A1829-1)/COUNT('DATE Snapshot'!A:A)),COUNT(PRODUCT!A:A))+1</f>
        <v>21</v>
      </c>
      <c r="Q1829" s="9" t="str">
        <f t="shared" ref="Q1829:W1829" ca="1" si="5486">INDIRECT(ADDRESS($P1829+1,Q$2,,,Q$1))</f>
        <v>TINTO DE MESA</v>
      </c>
      <c r="R1829" s="9" t="str">
        <f t="shared" ca="1" si="5486"/>
        <v>TNT_MS_E</v>
      </c>
      <c r="S1829" s="9" t="str">
        <f t="shared" ca="1" si="5486"/>
        <v>VINHO TINTO</v>
      </c>
      <c r="T1829" s="9" t="str">
        <f t="shared" ca="1" si="5486"/>
        <v>4_TPK_2,0 l</v>
      </c>
      <c r="U1829" s="29">
        <f t="shared" ca="1" si="5486"/>
        <v>4</v>
      </c>
      <c r="V1829" s="30">
        <f t="shared" ca="1" si="5486"/>
        <v>101</v>
      </c>
      <c r="W1829" s="30">
        <f t="shared" ca="1" si="5486"/>
        <v>61</v>
      </c>
    </row>
    <row r="1830" spans="1:23" ht="13">
      <c r="A1830" s="9">
        <f t="shared" si="8"/>
        <v>1827</v>
      </c>
      <c r="B1830" s="45">
        <v>5</v>
      </c>
      <c r="C1830" s="9">
        <f>MOD(A1830-1,COUNT('DATE Snapshot'!$A:$A))+1</f>
        <v>3</v>
      </c>
      <c r="D1830" s="25">
        <f t="shared" ref="D1830:I1830" ca="1" si="5487">INDIRECT(ADDRESS($C1830+1,D$2,,,D$1))</f>
        <v>42795</v>
      </c>
      <c r="E1830" s="27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8">
        <f t="shared" ca="1" si="5487"/>
        <v>42736</v>
      </c>
      <c r="I1830" s="9">
        <f t="shared" ca="1" si="5487"/>
        <v>4</v>
      </c>
      <c r="J1830" s="46">
        <f>TRUNC((A1830-1)/COUNT('DATE Snapshot'!A:A)/COUNT(PRODUCT!A:A),0)+1</f>
        <v>3</v>
      </c>
      <c r="K1830" s="9" t="str">
        <f t="shared" ref="K1830:O1830" ca="1" si="5488">INDIRECT(ADDRESS($J1830+1,K$2,,,K$1))</f>
        <v>AGUIA</v>
      </c>
      <c r="L1830" s="9" t="str">
        <f t="shared" ca="1" si="5488"/>
        <v>AG</v>
      </c>
      <c r="M1830" s="9" t="str">
        <f t="shared" ca="1" si="5488"/>
        <v>PORTO ALEGRE</v>
      </c>
      <c r="N1830" s="9" t="str">
        <f t="shared" ca="1" si="5488"/>
        <v>BRASIL</v>
      </c>
      <c r="O1830" s="9">
        <f t="shared" ca="1" si="5488"/>
        <v>0</v>
      </c>
      <c r="P1830" s="9">
        <f>MOD(TRUNC((A1830-1)/COUNT('DATE Snapshot'!A:A)),COUNT(PRODUCT!A:A))+1</f>
        <v>21</v>
      </c>
      <c r="Q1830" s="9" t="str">
        <f t="shared" ref="Q1830:W1830" ca="1" si="5489">INDIRECT(ADDRESS($P1830+1,Q$2,,,Q$1))</f>
        <v>TINTO DE MESA</v>
      </c>
      <c r="R1830" s="9" t="str">
        <f t="shared" ca="1" si="5489"/>
        <v>TNT_MS_E</v>
      </c>
      <c r="S1830" s="9" t="str">
        <f t="shared" ca="1" si="5489"/>
        <v>VINHO TINTO</v>
      </c>
      <c r="T1830" s="9" t="str">
        <f t="shared" ca="1" si="5489"/>
        <v>4_TPK_2,0 l</v>
      </c>
      <c r="U1830" s="29">
        <f t="shared" ca="1" si="5489"/>
        <v>4</v>
      </c>
      <c r="V1830" s="30">
        <f t="shared" ca="1" si="5489"/>
        <v>101</v>
      </c>
      <c r="W1830" s="30">
        <f t="shared" ca="1" si="5489"/>
        <v>61</v>
      </c>
    </row>
    <row r="1831" spans="1:23" ht="13">
      <c r="A1831" s="9">
        <f t="shared" si="8"/>
        <v>1828</v>
      </c>
      <c r="B1831" s="45">
        <v>3</v>
      </c>
      <c r="C1831" s="9">
        <f>MOD(A1831-1,COUNT('DATE Snapshot'!$A:$A))+1</f>
        <v>4</v>
      </c>
      <c r="D1831" s="25">
        <f t="shared" ref="D1831:I1831" ca="1" si="5490">INDIRECT(ADDRESS($C1831+1,D$2,,,D$1))</f>
        <v>42826</v>
      </c>
      <c r="E1831" s="27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8">
        <f t="shared" ca="1" si="5490"/>
        <v>42736</v>
      </c>
      <c r="I1831" s="9">
        <f t="shared" ca="1" si="5490"/>
        <v>7</v>
      </c>
      <c r="J1831" s="46">
        <f>TRUNC((A1831-1)/COUNT('DATE Snapshot'!A:A)/COUNT(PRODUCT!A:A),0)+1</f>
        <v>3</v>
      </c>
      <c r="K1831" s="9" t="str">
        <f t="shared" ref="K1831:O1831" ca="1" si="5491">INDIRECT(ADDRESS($J1831+1,K$2,,,K$1))</f>
        <v>AGUIA</v>
      </c>
      <c r="L1831" s="9" t="str">
        <f t="shared" ca="1" si="5491"/>
        <v>AG</v>
      </c>
      <c r="M1831" s="9" t="str">
        <f t="shared" ca="1" si="5491"/>
        <v>PORTO ALEGRE</v>
      </c>
      <c r="N1831" s="9" t="str">
        <f t="shared" ca="1" si="5491"/>
        <v>BRASIL</v>
      </c>
      <c r="O1831" s="9">
        <f t="shared" ca="1" si="5491"/>
        <v>0</v>
      </c>
      <c r="P1831" s="9">
        <f>MOD(TRUNC((A1831-1)/COUNT('DATE Snapshot'!A:A)),COUNT(PRODUCT!A:A))+1</f>
        <v>21</v>
      </c>
      <c r="Q1831" s="9" t="str">
        <f t="shared" ref="Q1831:W1831" ca="1" si="5492">INDIRECT(ADDRESS($P1831+1,Q$2,,,Q$1))</f>
        <v>TINTO DE MESA</v>
      </c>
      <c r="R1831" s="9" t="str">
        <f t="shared" ca="1" si="5492"/>
        <v>TNT_MS_E</v>
      </c>
      <c r="S1831" s="9" t="str">
        <f t="shared" ca="1" si="5492"/>
        <v>VINHO TINTO</v>
      </c>
      <c r="T1831" s="9" t="str">
        <f t="shared" ca="1" si="5492"/>
        <v>4_TPK_2,0 l</v>
      </c>
      <c r="U1831" s="29">
        <f t="shared" ca="1" si="5492"/>
        <v>4</v>
      </c>
      <c r="V1831" s="30">
        <f t="shared" ca="1" si="5492"/>
        <v>101</v>
      </c>
      <c r="W1831" s="30">
        <f t="shared" ca="1" si="5492"/>
        <v>61</v>
      </c>
    </row>
    <row r="1832" spans="1:23" ht="13">
      <c r="A1832" s="9">
        <f t="shared" si="8"/>
        <v>1829</v>
      </c>
      <c r="B1832" s="45">
        <v>8</v>
      </c>
      <c r="C1832" s="9">
        <f>MOD(A1832-1,COUNT('DATE Snapshot'!$A:$A))+1</f>
        <v>5</v>
      </c>
      <c r="D1832" s="25">
        <f t="shared" ref="D1832:I1832" ca="1" si="5493">INDIRECT(ADDRESS($C1832+1,D$2,,,D$1))</f>
        <v>42856</v>
      </c>
      <c r="E1832" s="27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8">
        <f t="shared" ca="1" si="5493"/>
        <v>42736</v>
      </c>
      <c r="I1832" s="9">
        <f t="shared" ca="1" si="5493"/>
        <v>2</v>
      </c>
      <c r="J1832" s="46">
        <f>TRUNC((A1832-1)/COUNT('DATE Snapshot'!A:A)/COUNT(PRODUCT!A:A),0)+1</f>
        <v>3</v>
      </c>
      <c r="K1832" s="9" t="str">
        <f t="shared" ref="K1832:O1832" ca="1" si="5494">INDIRECT(ADDRESS($J1832+1,K$2,,,K$1))</f>
        <v>AGUIA</v>
      </c>
      <c r="L1832" s="9" t="str">
        <f t="shared" ca="1" si="5494"/>
        <v>AG</v>
      </c>
      <c r="M1832" s="9" t="str">
        <f t="shared" ca="1" si="5494"/>
        <v>PORTO ALEGRE</v>
      </c>
      <c r="N1832" s="9" t="str">
        <f t="shared" ca="1" si="5494"/>
        <v>BRASIL</v>
      </c>
      <c r="O1832" s="9">
        <f t="shared" ca="1" si="5494"/>
        <v>0</v>
      </c>
      <c r="P1832" s="9">
        <f>MOD(TRUNC((A1832-1)/COUNT('DATE Snapshot'!A:A)),COUNT(PRODUCT!A:A))+1</f>
        <v>21</v>
      </c>
      <c r="Q1832" s="9" t="str">
        <f t="shared" ref="Q1832:W1832" ca="1" si="5495">INDIRECT(ADDRESS($P1832+1,Q$2,,,Q$1))</f>
        <v>TINTO DE MESA</v>
      </c>
      <c r="R1832" s="9" t="str">
        <f t="shared" ca="1" si="5495"/>
        <v>TNT_MS_E</v>
      </c>
      <c r="S1832" s="9" t="str">
        <f t="shared" ca="1" si="5495"/>
        <v>VINHO TINTO</v>
      </c>
      <c r="T1832" s="9" t="str">
        <f t="shared" ca="1" si="5495"/>
        <v>4_TPK_2,0 l</v>
      </c>
      <c r="U1832" s="29">
        <f t="shared" ca="1" si="5495"/>
        <v>4</v>
      </c>
      <c r="V1832" s="30">
        <f t="shared" ca="1" si="5495"/>
        <v>101</v>
      </c>
      <c r="W1832" s="30">
        <f t="shared" ca="1" si="5495"/>
        <v>61</v>
      </c>
    </row>
    <row r="1833" spans="1:23" ht="13">
      <c r="A1833" s="9">
        <f t="shared" si="8"/>
        <v>1830</v>
      </c>
      <c r="B1833" s="45">
        <v>12</v>
      </c>
      <c r="C1833" s="9">
        <f>MOD(A1833-1,COUNT('DATE Snapshot'!$A:$A))+1</f>
        <v>6</v>
      </c>
      <c r="D1833" s="25">
        <f t="shared" ref="D1833:I1833" ca="1" si="5496">INDIRECT(ADDRESS($C1833+1,D$2,,,D$1))</f>
        <v>42887</v>
      </c>
      <c r="E1833" s="27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8">
        <f t="shared" ca="1" si="5496"/>
        <v>42736</v>
      </c>
      <c r="I1833" s="9">
        <f t="shared" ca="1" si="5496"/>
        <v>5</v>
      </c>
      <c r="J1833" s="46">
        <f>TRUNC((A1833-1)/COUNT('DATE Snapshot'!A:A)/COUNT(PRODUCT!A:A),0)+1</f>
        <v>3</v>
      </c>
      <c r="K1833" s="9" t="str">
        <f t="shared" ref="K1833:O1833" ca="1" si="5497">INDIRECT(ADDRESS($J1833+1,K$2,,,K$1))</f>
        <v>AGUIA</v>
      </c>
      <c r="L1833" s="9" t="str">
        <f t="shared" ca="1" si="5497"/>
        <v>AG</v>
      </c>
      <c r="M1833" s="9" t="str">
        <f t="shared" ca="1" si="5497"/>
        <v>PORTO ALEGRE</v>
      </c>
      <c r="N1833" s="9" t="str">
        <f t="shared" ca="1" si="5497"/>
        <v>BRASIL</v>
      </c>
      <c r="O1833" s="9">
        <f t="shared" ca="1" si="5497"/>
        <v>0</v>
      </c>
      <c r="P1833" s="9">
        <f>MOD(TRUNC((A1833-1)/COUNT('DATE Snapshot'!A:A)),COUNT(PRODUCT!A:A))+1</f>
        <v>21</v>
      </c>
      <c r="Q1833" s="9" t="str">
        <f t="shared" ref="Q1833:W1833" ca="1" si="5498">INDIRECT(ADDRESS($P1833+1,Q$2,,,Q$1))</f>
        <v>TINTO DE MESA</v>
      </c>
      <c r="R1833" s="9" t="str">
        <f t="shared" ca="1" si="5498"/>
        <v>TNT_MS_E</v>
      </c>
      <c r="S1833" s="9" t="str">
        <f t="shared" ca="1" si="5498"/>
        <v>VINHO TINTO</v>
      </c>
      <c r="T1833" s="9" t="str">
        <f t="shared" ca="1" si="5498"/>
        <v>4_TPK_2,0 l</v>
      </c>
      <c r="U1833" s="29">
        <f t="shared" ca="1" si="5498"/>
        <v>4</v>
      </c>
      <c r="V1833" s="30">
        <f t="shared" ca="1" si="5498"/>
        <v>101</v>
      </c>
      <c r="W1833" s="30">
        <f t="shared" ca="1" si="5498"/>
        <v>61</v>
      </c>
    </row>
    <row r="1834" spans="1:23" ht="13">
      <c r="A1834" s="9">
        <f t="shared" si="8"/>
        <v>1831</v>
      </c>
      <c r="B1834" s="45">
        <v>11</v>
      </c>
      <c r="C1834" s="9">
        <f>MOD(A1834-1,COUNT('DATE Snapshot'!$A:$A))+1</f>
        <v>7</v>
      </c>
      <c r="D1834" s="25">
        <f t="shared" ref="D1834:I1834" ca="1" si="5499">INDIRECT(ADDRESS($C1834+1,D$2,,,D$1))</f>
        <v>42917</v>
      </c>
      <c r="E1834" s="27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8">
        <f t="shared" ca="1" si="5499"/>
        <v>42736</v>
      </c>
      <c r="I1834" s="9">
        <f t="shared" ca="1" si="5499"/>
        <v>7</v>
      </c>
      <c r="J1834" s="46">
        <f>TRUNC((A1834-1)/COUNT('DATE Snapshot'!A:A)/COUNT(PRODUCT!A:A),0)+1</f>
        <v>3</v>
      </c>
      <c r="K1834" s="9" t="str">
        <f t="shared" ref="K1834:O1834" ca="1" si="5500">INDIRECT(ADDRESS($J1834+1,K$2,,,K$1))</f>
        <v>AGUIA</v>
      </c>
      <c r="L1834" s="9" t="str">
        <f t="shared" ca="1" si="5500"/>
        <v>AG</v>
      </c>
      <c r="M1834" s="9" t="str">
        <f t="shared" ca="1" si="5500"/>
        <v>PORTO ALEGRE</v>
      </c>
      <c r="N1834" s="9" t="str">
        <f t="shared" ca="1" si="5500"/>
        <v>BRASIL</v>
      </c>
      <c r="O1834" s="9">
        <f t="shared" ca="1" si="5500"/>
        <v>0</v>
      </c>
      <c r="P1834" s="9">
        <f>MOD(TRUNC((A1834-1)/COUNT('DATE Snapshot'!A:A)),COUNT(PRODUCT!A:A))+1</f>
        <v>21</v>
      </c>
      <c r="Q1834" s="9" t="str">
        <f t="shared" ref="Q1834:W1834" ca="1" si="5501">INDIRECT(ADDRESS($P1834+1,Q$2,,,Q$1))</f>
        <v>TINTO DE MESA</v>
      </c>
      <c r="R1834" s="9" t="str">
        <f t="shared" ca="1" si="5501"/>
        <v>TNT_MS_E</v>
      </c>
      <c r="S1834" s="9" t="str">
        <f t="shared" ca="1" si="5501"/>
        <v>VINHO TINTO</v>
      </c>
      <c r="T1834" s="9" t="str">
        <f t="shared" ca="1" si="5501"/>
        <v>4_TPK_2,0 l</v>
      </c>
      <c r="U1834" s="29">
        <f t="shared" ca="1" si="5501"/>
        <v>4</v>
      </c>
      <c r="V1834" s="30">
        <f t="shared" ca="1" si="5501"/>
        <v>101</v>
      </c>
      <c r="W1834" s="30">
        <f t="shared" ca="1" si="5501"/>
        <v>61</v>
      </c>
    </row>
    <row r="1835" spans="1:23" ht="13">
      <c r="A1835" s="9">
        <f t="shared" si="8"/>
        <v>1832</v>
      </c>
      <c r="B1835" s="45">
        <v>9</v>
      </c>
      <c r="C1835" s="9">
        <f>MOD(A1835-1,COUNT('DATE Snapshot'!$A:$A))+1</f>
        <v>8</v>
      </c>
      <c r="D1835" s="25">
        <f t="shared" ref="D1835:I1835" ca="1" si="5502">INDIRECT(ADDRESS($C1835+1,D$2,,,D$1))</f>
        <v>42948</v>
      </c>
      <c r="E1835" s="27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8">
        <f t="shared" ca="1" si="5502"/>
        <v>42736</v>
      </c>
      <c r="I1835" s="9">
        <f t="shared" ca="1" si="5502"/>
        <v>3</v>
      </c>
      <c r="J1835" s="46">
        <f>TRUNC((A1835-1)/COUNT('DATE Snapshot'!A:A)/COUNT(PRODUCT!A:A),0)+1</f>
        <v>3</v>
      </c>
      <c r="K1835" s="9" t="str">
        <f t="shared" ref="K1835:O1835" ca="1" si="5503">INDIRECT(ADDRESS($J1835+1,K$2,,,K$1))</f>
        <v>AGUIA</v>
      </c>
      <c r="L1835" s="9" t="str">
        <f t="shared" ca="1" si="5503"/>
        <v>AG</v>
      </c>
      <c r="M1835" s="9" t="str">
        <f t="shared" ca="1" si="5503"/>
        <v>PORTO ALEGRE</v>
      </c>
      <c r="N1835" s="9" t="str">
        <f t="shared" ca="1" si="5503"/>
        <v>BRASIL</v>
      </c>
      <c r="O1835" s="9">
        <f t="shared" ca="1" si="5503"/>
        <v>0</v>
      </c>
      <c r="P1835" s="9">
        <f>MOD(TRUNC((A1835-1)/COUNT('DATE Snapshot'!A:A)),COUNT(PRODUCT!A:A))+1</f>
        <v>21</v>
      </c>
      <c r="Q1835" s="9" t="str">
        <f t="shared" ref="Q1835:W1835" ca="1" si="5504">INDIRECT(ADDRESS($P1835+1,Q$2,,,Q$1))</f>
        <v>TINTO DE MESA</v>
      </c>
      <c r="R1835" s="9" t="str">
        <f t="shared" ca="1" si="5504"/>
        <v>TNT_MS_E</v>
      </c>
      <c r="S1835" s="9" t="str">
        <f t="shared" ca="1" si="5504"/>
        <v>VINHO TINTO</v>
      </c>
      <c r="T1835" s="9" t="str">
        <f t="shared" ca="1" si="5504"/>
        <v>4_TPK_2,0 l</v>
      </c>
      <c r="U1835" s="29">
        <f t="shared" ca="1" si="5504"/>
        <v>4</v>
      </c>
      <c r="V1835" s="30">
        <f t="shared" ca="1" si="5504"/>
        <v>101</v>
      </c>
      <c r="W1835" s="30">
        <f t="shared" ca="1" si="5504"/>
        <v>61</v>
      </c>
    </row>
    <row r="1836" spans="1:23" ht="13">
      <c r="A1836" s="9">
        <f t="shared" si="8"/>
        <v>1833</v>
      </c>
      <c r="B1836" s="45">
        <v>7</v>
      </c>
      <c r="C1836" s="9">
        <f>MOD(A1836-1,COUNT('DATE Snapshot'!$A:$A))+1</f>
        <v>9</v>
      </c>
      <c r="D1836" s="25">
        <f t="shared" ref="D1836:I1836" ca="1" si="5505">INDIRECT(ADDRESS($C1836+1,D$2,,,D$1))</f>
        <v>42979</v>
      </c>
      <c r="E1836" s="27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8">
        <f t="shared" ca="1" si="5505"/>
        <v>42736</v>
      </c>
      <c r="I1836" s="9">
        <f t="shared" ca="1" si="5505"/>
        <v>6</v>
      </c>
      <c r="J1836" s="46">
        <f>TRUNC((A1836-1)/COUNT('DATE Snapshot'!A:A)/COUNT(PRODUCT!A:A),0)+1</f>
        <v>3</v>
      </c>
      <c r="K1836" s="9" t="str">
        <f t="shared" ref="K1836:O1836" ca="1" si="5506">INDIRECT(ADDRESS($J1836+1,K$2,,,K$1))</f>
        <v>AGUIA</v>
      </c>
      <c r="L1836" s="9" t="str">
        <f t="shared" ca="1" si="5506"/>
        <v>AG</v>
      </c>
      <c r="M1836" s="9" t="str">
        <f t="shared" ca="1" si="5506"/>
        <v>PORTO ALEGRE</v>
      </c>
      <c r="N1836" s="9" t="str">
        <f t="shared" ca="1" si="5506"/>
        <v>BRASIL</v>
      </c>
      <c r="O1836" s="9">
        <f t="shared" ca="1" si="5506"/>
        <v>0</v>
      </c>
      <c r="P1836" s="9">
        <f>MOD(TRUNC((A1836-1)/COUNT('DATE Snapshot'!A:A)),COUNT(PRODUCT!A:A))+1</f>
        <v>21</v>
      </c>
      <c r="Q1836" s="9" t="str">
        <f t="shared" ref="Q1836:W1836" ca="1" si="5507">INDIRECT(ADDRESS($P1836+1,Q$2,,,Q$1))</f>
        <v>TINTO DE MESA</v>
      </c>
      <c r="R1836" s="9" t="str">
        <f t="shared" ca="1" si="5507"/>
        <v>TNT_MS_E</v>
      </c>
      <c r="S1836" s="9" t="str">
        <f t="shared" ca="1" si="5507"/>
        <v>VINHO TINTO</v>
      </c>
      <c r="T1836" s="9" t="str">
        <f t="shared" ca="1" si="5507"/>
        <v>4_TPK_2,0 l</v>
      </c>
      <c r="U1836" s="29">
        <f t="shared" ca="1" si="5507"/>
        <v>4</v>
      </c>
      <c r="V1836" s="30">
        <f t="shared" ca="1" si="5507"/>
        <v>101</v>
      </c>
      <c r="W1836" s="30">
        <f t="shared" ca="1" si="5507"/>
        <v>61</v>
      </c>
    </row>
    <row r="1837" spans="1:23" ht="13">
      <c r="A1837" s="9">
        <f t="shared" si="8"/>
        <v>1834</v>
      </c>
      <c r="B1837" s="45">
        <v>0</v>
      </c>
      <c r="C1837" s="9">
        <f>MOD(A1837-1,COUNT('DATE Snapshot'!$A:$A))+1</f>
        <v>10</v>
      </c>
      <c r="D1837" s="25">
        <f t="shared" ref="D1837:I1837" ca="1" si="5508">INDIRECT(ADDRESS($C1837+1,D$2,,,D$1))</f>
        <v>43009</v>
      </c>
      <c r="E1837" s="27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8">
        <f t="shared" ca="1" si="5508"/>
        <v>42736</v>
      </c>
      <c r="I1837" s="9">
        <f t="shared" ca="1" si="5508"/>
        <v>1</v>
      </c>
      <c r="J1837" s="46">
        <f>TRUNC((A1837-1)/COUNT('DATE Snapshot'!A:A)/COUNT(PRODUCT!A:A),0)+1</f>
        <v>3</v>
      </c>
      <c r="K1837" s="9" t="str">
        <f t="shared" ref="K1837:O1837" ca="1" si="5509">INDIRECT(ADDRESS($J1837+1,K$2,,,K$1))</f>
        <v>AGUIA</v>
      </c>
      <c r="L1837" s="9" t="str">
        <f t="shared" ca="1" si="5509"/>
        <v>AG</v>
      </c>
      <c r="M1837" s="9" t="str">
        <f t="shared" ca="1" si="5509"/>
        <v>PORTO ALEGRE</v>
      </c>
      <c r="N1837" s="9" t="str">
        <f t="shared" ca="1" si="5509"/>
        <v>BRASIL</v>
      </c>
      <c r="O1837" s="9">
        <f t="shared" ca="1" si="5509"/>
        <v>0</v>
      </c>
      <c r="P1837" s="9">
        <f>MOD(TRUNC((A1837-1)/COUNT('DATE Snapshot'!A:A)),COUNT(PRODUCT!A:A))+1</f>
        <v>21</v>
      </c>
      <c r="Q1837" s="9" t="str">
        <f t="shared" ref="Q1837:W1837" ca="1" si="5510">INDIRECT(ADDRESS($P1837+1,Q$2,,,Q$1))</f>
        <v>TINTO DE MESA</v>
      </c>
      <c r="R1837" s="9" t="str">
        <f t="shared" ca="1" si="5510"/>
        <v>TNT_MS_E</v>
      </c>
      <c r="S1837" s="9" t="str">
        <f t="shared" ca="1" si="5510"/>
        <v>VINHO TINTO</v>
      </c>
      <c r="T1837" s="9" t="str">
        <f t="shared" ca="1" si="5510"/>
        <v>4_TPK_2,0 l</v>
      </c>
      <c r="U1837" s="29">
        <f t="shared" ca="1" si="5510"/>
        <v>4</v>
      </c>
      <c r="V1837" s="30">
        <f t="shared" ca="1" si="5510"/>
        <v>101</v>
      </c>
      <c r="W1837" s="30">
        <f t="shared" ca="1" si="5510"/>
        <v>61</v>
      </c>
    </row>
    <row r="1838" spans="1:23" ht="13">
      <c r="A1838" s="9">
        <f t="shared" si="8"/>
        <v>1835</v>
      </c>
      <c r="B1838" s="45">
        <v>10</v>
      </c>
      <c r="C1838" s="9">
        <f>MOD(A1838-1,COUNT('DATE Snapshot'!$A:$A))+1</f>
        <v>11</v>
      </c>
      <c r="D1838" s="25">
        <f t="shared" ref="D1838:I1838" ca="1" si="5511">INDIRECT(ADDRESS($C1838+1,D$2,,,D$1))</f>
        <v>43040</v>
      </c>
      <c r="E1838" s="27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8">
        <f t="shared" ca="1" si="5511"/>
        <v>42736</v>
      </c>
      <c r="I1838" s="9">
        <f t="shared" ca="1" si="5511"/>
        <v>4</v>
      </c>
      <c r="J1838" s="46">
        <f>TRUNC((A1838-1)/COUNT('DATE Snapshot'!A:A)/COUNT(PRODUCT!A:A),0)+1</f>
        <v>3</v>
      </c>
      <c r="K1838" s="9" t="str">
        <f t="shared" ref="K1838:O1838" ca="1" si="5512">INDIRECT(ADDRESS($J1838+1,K$2,,,K$1))</f>
        <v>AGUIA</v>
      </c>
      <c r="L1838" s="9" t="str">
        <f t="shared" ca="1" si="5512"/>
        <v>AG</v>
      </c>
      <c r="M1838" s="9" t="str">
        <f t="shared" ca="1" si="5512"/>
        <v>PORTO ALEGRE</v>
      </c>
      <c r="N1838" s="9" t="str">
        <f t="shared" ca="1" si="5512"/>
        <v>BRASIL</v>
      </c>
      <c r="O1838" s="9">
        <f t="shared" ca="1" si="5512"/>
        <v>0</v>
      </c>
      <c r="P1838" s="9">
        <f>MOD(TRUNC((A1838-1)/COUNT('DATE Snapshot'!A:A)),COUNT(PRODUCT!A:A))+1</f>
        <v>21</v>
      </c>
      <c r="Q1838" s="9" t="str">
        <f t="shared" ref="Q1838:W1838" ca="1" si="5513">INDIRECT(ADDRESS($P1838+1,Q$2,,,Q$1))</f>
        <v>TINTO DE MESA</v>
      </c>
      <c r="R1838" s="9" t="str">
        <f t="shared" ca="1" si="5513"/>
        <v>TNT_MS_E</v>
      </c>
      <c r="S1838" s="9" t="str">
        <f t="shared" ca="1" si="5513"/>
        <v>VINHO TINTO</v>
      </c>
      <c r="T1838" s="9" t="str">
        <f t="shared" ca="1" si="5513"/>
        <v>4_TPK_2,0 l</v>
      </c>
      <c r="U1838" s="29">
        <f t="shared" ca="1" si="5513"/>
        <v>4</v>
      </c>
      <c r="V1838" s="30">
        <f t="shared" ca="1" si="5513"/>
        <v>101</v>
      </c>
      <c r="W1838" s="30">
        <f t="shared" ca="1" si="5513"/>
        <v>61</v>
      </c>
    </row>
    <row r="1839" spans="1:23" ht="13">
      <c r="A1839" s="9">
        <f t="shared" si="8"/>
        <v>1836</v>
      </c>
      <c r="B1839" s="45">
        <v>8</v>
      </c>
      <c r="C1839" s="9">
        <f>MOD(A1839-1,COUNT('DATE Snapshot'!$A:$A))+1</f>
        <v>12</v>
      </c>
      <c r="D1839" s="25">
        <f t="shared" ref="D1839:I1839" ca="1" si="5514">INDIRECT(ADDRESS($C1839+1,D$2,,,D$1))</f>
        <v>43070</v>
      </c>
      <c r="E1839" s="27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8">
        <f t="shared" ca="1" si="5514"/>
        <v>42736</v>
      </c>
      <c r="I1839" s="9">
        <f t="shared" ca="1" si="5514"/>
        <v>6</v>
      </c>
      <c r="J1839" s="46">
        <f>TRUNC((A1839-1)/COUNT('DATE Snapshot'!A:A)/COUNT(PRODUCT!A:A),0)+1</f>
        <v>3</v>
      </c>
      <c r="K1839" s="9" t="str">
        <f t="shared" ref="K1839:O1839" ca="1" si="5515">INDIRECT(ADDRESS($J1839+1,K$2,,,K$1))</f>
        <v>AGUIA</v>
      </c>
      <c r="L1839" s="9" t="str">
        <f t="shared" ca="1" si="5515"/>
        <v>AG</v>
      </c>
      <c r="M1839" s="9" t="str">
        <f t="shared" ca="1" si="5515"/>
        <v>PORTO ALEGRE</v>
      </c>
      <c r="N1839" s="9" t="str">
        <f t="shared" ca="1" si="5515"/>
        <v>BRASIL</v>
      </c>
      <c r="O1839" s="9">
        <f t="shared" ca="1" si="5515"/>
        <v>0</v>
      </c>
      <c r="P1839" s="9">
        <f>MOD(TRUNC((A1839-1)/COUNT('DATE Snapshot'!A:A)),COUNT(PRODUCT!A:A))+1</f>
        <v>21</v>
      </c>
      <c r="Q1839" s="9" t="str">
        <f t="shared" ref="Q1839:W1839" ca="1" si="5516">INDIRECT(ADDRESS($P1839+1,Q$2,,,Q$1))</f>
        <v>TINTO DE MESA</v>
      </c>
      <c r="R1839" s="9" t="str">
        <f t="shared" ca="1" si="5516"/>
        <v>TNT_MS_E</v>
      </c>
      <c r="S1839" s="9" t="str">
        <f t="shared" ca="1" si="5516"/>
        <v>VINHO TINTO</v>
      </c>
      <c r="T1839" s="9" t="str">
        <f t="shared" ca="1" si="5516"/>
        <v>4_TPK_2,0 l</v>
      </c>
      <c r="U1839" s="29">
        <f t="shared" ca="1" si="5516"/>
        <v>4</v>
      </c>
      <c r="V1839" s="30">
        <f t="shared" ca="1" si="5516"/>
        <v>101</v>
      </c>
      <c r="W1839" s="30">
        <f t="shared" ca="1" si="5516"/>
        <v>61</v>
      </c>
    </row>
    <row r="1840" spans="1:23" ht="13">
      <c r="A1840" s="9">
        <f t="shared" si="8"/>
        <v>1837</v>
      </c>
      <c r="B1840" s="45">
        <v>10</v>
      </c>
      <c r="C1840" s="9">
        <f>MOD(A1840-1,COUNT('DATE Snapshot'!$A:$A))+1</f>
        <v>13</v>
      </c>
      <c r="D1840" s="25">
        <f t="shared" ref="D1840:I1840" ca="1" si="5517">INDIRECT(ADDRESS($C1840+1,D$2,,,D$1))</f>
        <v>43101</v>
      </c>
      <c r="E1840" s="27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8">
        <f t="shared" ca="1" si="5517"/>
        <v>43101</v>
      </c>
      <c r="I1840" s="9">
        <f t="shared" ca="1" si="5517"/>
        <v>2</v>
      </c>
      <c r="J1840" s="46">
        <f>TRUNC((A1840-1)/COUNT('DATE Snapshot'!A:A)/COUNT(PRODUCT!A:A),0)+1</f>
        <v>3</v>
      </c>
      <c r="K1840" s="9" t="str">
        <f t="shared" ref="K1840:O1840" ca="1" si="5518">INDIRECT(ADDRESS($J1840+1,K$2,,,K$1))</f>
        <v>AGUIA</v>
      </c>
      <c r="L1840" s="9" t="str">
        <f t="shared" ca="1" si="5518"/>
        <v>AG</v>
      </c>
      <c r="M1840" s="9" t="str">
        <f t="shared" ca="1" si="5518"/>
        <v>PORTO ALEGRE</v>
      </c>
      <c r="N1840" s="9" t="str">
        <f t="shared" ca="1" si="5518"/>
        <v>BRASIL</v>
      </c>
      <c r="O1840" s="9">
        <f t="shared" ca="1" si="5518"/>
        <v>0</v>
      </c>
      <c r="P1840" s="9">
        <f>MOD(TRUNC((A1840-1)/COUNT('DATE Snapshot'!A:A)),COUNT(PRODUCT!A:A))+1</f>
        <v>21</v>
      </c>
      <c r="Q1840" s="9" t="str">
        <f t="shared" ref="Q1840:W1840" ca="1" si="5519">INDIRECT(ADDRESS($P1840+1,Q$2,,,Q$1))</f>
        <v>TINTO DE MESA</v>
      </c>
      <c r="R1840" s="9" t="str">
        <f t="shared" ca="1" si="5519"/>
        <v>TNT_MS_E</v>
      </c>
      <c r="S1840" s="9" t="str">
        <f t="shared" ca="1" si="5519"/>
        <v>VINHO TINTO</v>
      </c>
      <c r="T1840" s="9" t="str">
        <f t="shared" ca="1" si="5519"/>
        <v>4_TPK_2,0 l</v>
      </c>
      <c r="U1840" s="29">
        <f t="shared" ca="1" si="5519"/>
        <v>4</v>
      </c>
      <c r="V1840" s="30">
        <f t="shared" ca="1" si="5519"/>
        <v>101</v>
      </c>
      <c r="W1840" s="30">
        <f t="shared" ca="1" si="5519"/>
        <v>61</v>
      </c>
    </row>
    <row r="1841" spans="1:23" ht="13">
      <c r="A1841" s="9">
        <f t="shared" si="8"/>
        <v>1838</v>
      </c>
      <c r="B1841" s="45">
        <v>5</v>
      </c>
      <c r="C1841" s="9">
        <f>MOD(A1841-1,COUNT('DATE Snapshot'!$A:$A))+1</f>
        <v>14</v>
      </c>
      <c r="D1841" s="25">
        <f t="shared" ref="D1841:I1841" ca="1" si="5520">INDIRECT(ADDRESS($C1841+1,D$2,,,D$1))</f>
        <v>43132</v>
      </c>
      <c r="E1841" s="27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8">
        <f t="shared" ca="1" si="5520"/>
        <v>43101</v>
      </c>
      <c r="I1841" s="9">
        <f t="shared" ca="1" si="5520"/>
        <v>5</v>
      </c>
      <c r="J1841" s="46">
        <f>TRUNC((A1841-1)/COUNT('DATE Snapshot'!A:A)/COUNT(PRODUCT!A:A),0)+1</f>
        <v>3</v>
      </c>
      <c r="K1841" s="9" t="str">
        <f t="shared" ref="K1841:O1841" ca="1" si="5521">INDIRECT(ADDRESS($J1841+1,K$2,,,K$1))</f>
        <v>AGUIA</v>
      </c>
      <c r="L1841" s="9" t="str">
        <f t="shared" ca="1" si="5521"/>
        <v>AG</v>
      </c>
      <c r="M1841" s="9" t="str">
        <f t="shared" ca="1" si="5521"/>
        <v>PORTO ALEGRE</v>
      </c>
      <c r="N1841" s="9" t="str">
        <f t="shared" ca="1" si="5521"/>
        <v>BRASIL</v>
      </c>
      <c r="O1841" s="9">
        <f t="shared" ca="1" si="5521"/>
        <v>0</v>
      </c>
      <c r="P1841" s="9">
        <f>MOD(TRUNC((A1841-1)/COUNT('DATE Snapshot'!A:A)),COUNT(PRODUCT!A:A))+1</f>
        <v>21</v>
      </c>
      <c r="Q1841" s="9" t="str">
        <f t="shared" ref="Q1841:W1841" ca="1" si="5522">INDIRECT(ADDRESS($P1841+1,Q$2,,,Q$1))</f>
        <v>TINTO DE MESA</v>
      </c>
      <c r="R1841" s="9" t="str">
        <f t="shared" ca="1" si="5522"/>
        <v>TNT_MS_E</v>
      </c>
      <c r="S1841" s="9" t="str">
        <f t="shared" ca="1" si="5522"/>
        <v>VINHO TINTO</v>
      </c>
      <c r="T1841" s="9" t="str">
        <f t="shared" ca="1" si="5522"/>
        <v>4_TPK_2,0 l</v>
      </c>
      <c r="U1841" s="29">
        <f t="shared" ca="1" si="5522"/>
        <v>4</v>
      </c>
      <c r="V1841" s="30">
        <f t="shared" ca="1" si="5522"/>
        <v>101</v>
      </c>
      <c r="W1841" s="30">
        <f t="shared" ca="1" si="5522"/>
        <v>61</v>
      </c>
    </row>
    <row r="1842" spans="1:23" ht="13">
      <c r="A1842" s="9">
        <f t="shared" si="8"/>
        <v>1839</v>
      </c>
      <c r="B1842" s="45">
        <v>13</v>
      </c>
      <c r="C1842" s="9">
        <f>MOD(A1842-1,COUNT('DATE Snapshot'!$A:$A))+1</f>
        <v>15</v>
      </c>
      <c r="D1842" s="25">
        <f t="shared" ref="D1842:I1842" ca="1" si="5523">INDIRECT(ADDRESS($C1842+1,D$2,,,D$1))</f>
        <v>43160</v>
      </c>
      <c r="E1842" s="27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8">
        <f t="shared" ca="1" si="5523"/>
        <v>43101</v>
      </c>
      <c r="I1842" s="9">
        <f t="shared" ca="1" si="5523"/>
        <v>5</v>
      </c>
      <c r="J1842" s="46">
        <f>TRUNC((A1842-1)/COUNT('DATE Snapshot'!A:A)/COUNT(PRODUCT!A:A),0)+1</f>
        <v>3</v>
      </c>
      <c r="K1842" s="9" t="str">
        <f t="shared" ref="K1842:O1842" ca="1" si="5524">INDIRECT(ADDRESS($J1842+1,K$2,,,K$1))</f>
        <v>AGUIA</v>
      </c>
      <c r="L1842" s="9" t="str">
        <f t="shared" ca="1" si="5524"/>
        <v>AG</v>
      </c>
      <c r="M1842" s="9" t="str">
        <f t="shared" ca="1" si="5524"/>
        <v>PORTO ALEGRE</v>
      </c>
      <c r="N1842" s="9" t="str">
        <f t="shared" ca="1" si="5524"/>
        <v>BRASIL</v>
      </c>
      <c r="O1842" s="9">
        <f t="shared" ca="1" si="5524"/>
        <v>0</v>
      </c>
      <c r="P1842" s="9">
        <f>MOD(TRUNC((A1842-1)/COUNT('DATE Snapshot'!A:A)),COUNT(PRODUCT!A:A))+1</f>
        <v>21</v>
      </c>
      <c r="Q1842" s="9" t="str">
        <f t="shared" ref="Q1842:W1842" ca="1" si="5525">INDIRECT(ADDRESS($P1842+1,Q$2,,,Q$1))</f>
        <v>TINTO DE MESA</v>
      </c>
      <c r="R1842" s="9" t="str">
        <f t="shared" ca="1" si="5525"/>
        <v>TNT_MS_E</v>
      </c>
      <c r="S1842" s="9" t="str">
        <f t="shared" ca="1" si="5525"/>
        <v>VINHO TINTO</v>
      </c>
      <c r="T1842" s="9" t="str">
        <f t="shared" ca="1" si="5525"/>
        <v>4_TPK_2,0 l</v>
      </c>
      <c r="U1842" s="29">
        <f t="shared" ca="1" si="5525"/>
        <v>4</v>
      </c>
      <c r="V1842" s="30">
        <f t="shared" ca="1" si="5525"/>
        <v>101</v>
      </c>
      <c r="W1842" s="30">
        <f t="shared" ca="1" si="5525"/>
        <v>61</v>
      </c>
    </row>
    <row r="1843" spans="1:23" ht="13">
      <c r="A1843" s="9">
        <f t="shared" si="8"/>
        <v>1840</v>
      </c>
      <c r="B1843" s="45">
        <v>11</v>
      </c>
      <c r="C1843" s="9">
        <f>MOD(A1843-1,COUNT('DATE Snapshot'!$A:$A))+1</f>
        <v>16</v>
      </c>
      <c r="D1843" s="25">
        <f t="shared" ref="D1843:I1843" ca="1" si="5526">INDIRECT(ADDRESS($C1843+1,D$2,,,D$1))</f>
        <v>43191</v>
      </c>
      <c r="E1843" s="27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8">
        <f t="shared" ca="1" si="5526"/>
        <v>43101</v>
      </c>
      <c r="I1843" s="9">
        <f t="shared" ca="1" si="5526"/>
        <v>1</v>
      </c>
      <c r="J1843" s="46">
        <f>TRUNC((A1843-1)/COUNT('DATE Snapshot'!A:A)/COUNT(PRODUCT!A:A),0)+1</f>
        <v>3</v>
      </c>
      <c r="K1843" s="9" t="str">
        <f t="shared" ref="K1843:O1843" ca="1" si="5527">INDIRECT(ADDRESS($J1843+1,K$2,,,K$1))</f>
        <v>AGUIA</v>
      </c>
      <c r="L1843" s="9" t="str">
        <f t="shared" ca="1" si="5527"/>
        <v>AG</v>
      </c>
      <c r="M1843" s="9" t="str">
        <f t="shared" ca="1" si="5527"/>
        <v>PORTO ALEGRE</v>
      </c>
      <c r="N1843" s="9" t="str">
        <f t="shared" ca="1" si="5527"/>
        <v>BRASIL</v>
      </c>
      <c r="O1843" s="9">
        <f t="shared" ca="1" si="5527"/>
        <v>0</v>
      </c>
      <c r="P1843" s="9">
        <f>MOD(TRUNC((A1843-1)/COUNT('DATE Snapshot'!A:A)),COUNT(PRODUCT!A:A))+1</f>
        <v>21</v>
      </c>
      <c r="Q1843" s="9" t="str">
        <f t="shared" ref="Q1843:W1843" ca="1" si="5528">INDIRECT(ADDRESS($P1843+1,Q$2,,,Q$1))</f>
        <v>TINTO DE MESA</v>
      </c>
      <c r="R1843" s="9" t="str">
        <f t="shared" ca="1" si="5528"/>
        <v>TNT_MS_E</v>
      </c>
      <c r="S1843" s="9" t="str">
        <f t="shared" ca="1" si="5528"/>
        <v>VINHO TINTO</v>
      </c>
      <c r="T1843" s="9" t="str">
        <f t="shared" ca="1" si="5528"/>
        <v>4_TPK_2,0 l</v>
      </c>
      <c r="U1843" s="29">
        <f t="shared" ca="1" si="5528"/>
        <v>4</v>
      </c>
      <c r="V1843" s="30">
        <f t="shared" ca="1" si="5528"/>
        <v>101</v>
      </c>
      <c r="W1843" s="30">
        <f t="shared" ca="1" si="5528"/>
        <v>61</v>
      </c>
    </row>
    <row r="1844" spans="1:23" ht="13">
      <c r="A1844" s="9">
        <f t="shared" si="8"/>
        <v>1841</v>
      </c>
      <c r="B1844" s="45">
        <v>6</v>
      </c>
      <c r="C1844" s="9">
        <f>MOD(A1844-1,COUNT('DATE Snapshot'!$A:$A))+1</f>
        <v>17</v>
      </c>
      <c r="D1844" s="25">
        <f t="shared" ref="D1844:I1844" ca="1" si="5529">INDIRECT(ADDRESS($C1844+1,D$2,,,D$1))</f>
        <v>43221</v>
      </c>
      <c r="E1844" s="27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8">
        <f t="shared" ca="1" si="5529"/>
        <v>43101</v>
      </c>
      <c r="I1844" s="9">
        <f t="shared" ca="1" si="5529"/>
        <v>3</v>
      </c>
      <c r="J1844" s="46">
        <f>TRUNC((A1844-1)/COUNT('DATE Snapshot'!A:A)/COUNT(PRODUCT!A:A),0)+1</f>
        <v>3</v>
      </c>
      <c r="K1844" s="9" t="str">
        <f t="shared" ref="K1844:O1844" ca="1" si="5530">INDIRECT(ADDRESS($J1844+1,K$2,,,K$1))</f>
        <v>AGUIA</v>
      </c>
      <c r="L1844" s="9" t="str">
        <f t="shared" ca="1" si="5530"/>
        <v>AG</v>
      </c>
      <c r="M1844" s="9" t="str">
        <f t="shared" ca="1" si="5530"/>
        <v>PORTO ALEGRE</v>
      </c>
      <c r="N1844" s="9" t="str">
        <f t="shared" ca="1" si="5530"/>
        <v>BRASIL</v>
      </c>
      <c r="O1844" s="9">
        <f t="shared" ca="1" si="5530"/>
        <v>0</v>
      </c>
      <c r="P1844" s="9">
        <f>MOD(TRUNC((A1844-1)/COUNT('DATE Snapshot'!A:A)),COUNT(PRODUCT!A:A))+1</f>
        <v>21</v>
      </c>
      <c r="Q1844" s="9" t="str">
        <f t="shared" ref="Q1844:W1844" ca="1" si="5531">INDIRECT(ADDRESS($P1844+1,Q$2,,,Q$1))</f>
        <v>TINTO DE MESA</v>
      </c>
      <c r="R1844" s="9" t="str">
        <f t="shared" ca="1" si="5531"/>
        <v>TNT_MS_E</v>
      </c>
      <c r="S1844" s="9" t="str">
        <f t="shared" ca="1" si="5531"/>
        <v>VINHO TINTO</v>
      </c>
      <c r="T1844" s="9" t="str">
        <f t="shared" ca="1" si="5531"/>
        <v>4_TPK_2,0 l</v>
      </c>
      <c r="U1844" s="29">
        <f t="shared" ca="1" si="5531"/>
        <v>4</v>
      </c>
      <c r="V1844" s="30">
        <f t="shared" ca="1" si="5531"/>
        <v>101</v>
      </c>
      <c r="W1844" s="30">
        <f t="shared" ca="1" si="5531"/>
        <v>61</v>
      </c>
    </row>
    <row r="1845" spans="1:23" ht="13">
      <c r="A1845" s="9">
        <f t="shared" si="8"/>
        <v>1842</v>
      </c>
      <c r="B1845" s="45">
        <v>10</v>
      </c>
      <c r="C1845" s="9">
        <f>MOD(A1845-1,COUNT('DATE Snapshot'!$A:$A))+1</f>
        <v>18</v>
      </c>
      <c r="D1845" s="25">
        <f t="shared" ref="D1845:I1845" ca="1" si="5532">INDIRECT(ADDRESS($C1845+1,D$2,,,D$1))</f>
        <v>43252</v>
      </c>
      <c r="E1845" s="27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8">
        <f t="shared" ca="1" si="5532"/>
        <v>43101</v>
      </c>
      <c r="I1845" s="9">
        <f t="shared" ca="1" si="5532"/>
        <v>6</v>
      </c>
      <c r="J1845" s="46">
        <f>TRUNC((A1845-1)/COUNT('DATE Snapshot'!A:A)/COUNT(PRODUCT!A:A),0)+1</f>
        <v>3</v>
      </c>
      <c r="K1845" s="9" t="str">
        <f t="shared" ref="K1845:O1845" ca="1" si="5533">INDIRECT(ADDRESS($J1845+1,K$2,,,K$1))</f>
        <v>AGUIA</v>
      </c>
      <c r="L1845" s="9" t="str">
        <f t="shared" ca="1" si="5533"/>
        <v>AG</v>
      </c>
      <c r="M1845" s="9" t="str">
        <f t="shared" ca="1" si="5533"/>
        <v>PORTO ALEGRE</v>
      </c>
      <c r="N1845" s="9" t="str">
        <f t="shared" ca="1" si="5533"/>
        <v>BRASIL</v>
      </c>
      <c r="O1845" s="9">
        <f t="shared" ca="1" si="5533"/>
        <v>0</v>
      </c>
      <c r="P1845" s="9">
        <f>MOD(TRUNC((A1845-1)/COUNT('DATE Snapshot'!A:A)),COUNT(PRODUCT!A:A))+1</f>
        <v>21</v>
      </c>
      <c r="Q1845" s="9" t="str">
        <f t="shared" ref="Q1845:W1845" ca="1" si="5534">INDIRECT(ADDRESS($P1845+1,Q$2,,,Q$1))</f>
        <v>TINTO DE MESA</v>
      </c>
      <c r="R1845" s="9" t="str">
        <f t="shared" ca="1" si="5534"/>
        <v>TNT_MS_E</v>
      </c>
      <c r="S1845" s="9" t="str">
        <f t="shared" ca="1" si="5534"/>
        <v>VINHO TINTO</v>
      </c>
      <c r="T1845" s="9" t="str">
        <f t="shared" ca="1" si="5534"/>
        <v>4_TPK_2,0 l</v>
      </c>
      <c r="U1845" s="29">
        <f t="shared" ca="1" si="5534"/>
        <v>4</v>
      </c>
      <c r="V1845" s="30">
        <f t="shared" ca="1" si="5534"/>
        <v>101</v>
      </c>
      <c r="W1845" s="30">
        <f t="shared" ca="1" si="5534"/>
        <v>61</v>
      </c>
    </row>
    <row r="1846" spans="1:23" ht="13">
      <c r="A1846" s="9">
        <f t="shared" si="8"/>
        <v>1843</v>
      </c>
      <c r="B1846" s="45">
        <v>0</v>
      </c>
      <c r="C1846" s="9">
        <f>MOD(A1846-1,COUNT('DATE Snapshot'!$A:$A))+1</f>
        <v>19</v>
      </c>
      <c r="D1846" s="25">
        <f t="shared" ref="D1846:I1846" ca="1" si="5535">INDIRECT(ADDRESS($C1846+1,D$2,,,D$1))</f>
        <v>43282</v>
      </c>
      <c r="E1846" s="27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8">
        <f t="shared" ca="1" si="5535"/>
        <v>43101</v>
      </c>
      <c r="I1846" s="9">
        <f t="shared" ca="1" si="5535"/>
        <v>1</v>
      </c>
      <c r="J1846" s="46">
        <f>TRUNC((A1846-1)/COUNT('DATE Snapshot'!A:A)/COUNT(PRODUCT!A:A),0)+1</f>
        <v>3</v>
      </c>
      <c r="K1846" s="9" t="str">
        <f t="shared" ref="K1846:O1846" ca="1" si="5536">INDIRECT(ADDRESS($J1846+1,K$2,,,K$1))</f>
        <v>AGUIA</v>
      </c>
      <c r="L1846" s="9" t="str">
        <f t="shared" ca="1" si="5536"/>
        <v>AG</v>
      </c>
      <c r="M1846" s="9" t="str">
        <f t="shared" ca="1" si="5536"/>
        <v>PORTO ALEGRE</v>
      </c>
      <c r="N1846" s="9" t="str">
        <f t="shared" ca="1" si="5536"/>
        <v>BRASIL</v>
      </c>
      <c r="O1846" s="9">
        <f t="shared" ca="1" si="5536"/>
        <v>0</v>
      </c>
      <c r="P1846" s="9">
        <f>MOD(TRUNC((A1846-1)/COUNT('DATE Snapshot'!A:A)),COUNT(PRODUCT!A:A))+1</f>
        <v>21</v>
      </c>
      <c r="Q1846" s="9" t="str">
        <f t="shared" ref="Q1846:W1846" ca="1" si="5537">INDIRECT(ADDRESS($P1846+1,Q$2,,,Q$1))</f>
        <v>TINTO DE MESA</v>
      </c>
      <c r="R1846" s="9" t="str">
        <f t="shared" ca="1" si="5537"/>
        <v>TNT_MS_E</v>
      </c>
      <c r="S1846" s="9" t="str">
        <f t="shared" ca="1" si="5537"/>
        <v>VINHO TINTO</v>
      </c>
      <c r="T1846" s="9" t="str">
        <f t="shared" ca="1" si="5537"/>
        <v>4_TPK_2,0 l</v>
      </c>
      <c r="U1846" s="29">
        <f t="shared" ca="1" si="5537"/>
        <v>4</v>
      </c>
      <c r="V1846" s="30">
        <f t="shared" ca="1" si="5537"/>
        <v>101</v>
      </c>
      <c r="W1846" s="30">
        <f t="shared" ca="1" si="5537"/>
        <v>61</v>
      </c>
    </row>
    <row r="1847" spans="1:23" ht="13">
      <c r="A1847" s="9">
        <f t="shared" si="8"/>
        <v>1844</v>
      </c>
      <c r="B1847" s="45">
        <v>10</v>
      </c>
      <c r="C1847" s="9">
        <f>MOD(A1847-1,COUNT('DATE Snapshot'!$A:$A))+1</f>
        <v>20</v>
      </c>
      <c r="D1847" s="25">
        <f t="shared" ref="D1847:I1847" ca="1" si="5538">INDIRECT(ADDRESS($C1847+1,D$2,,,D$1))</f>
        <v>43313</v>
      </c>
      <c r="E1847" s="27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8">
        <f t="shared" ca="1" si="5538"/>
        <v>43101</v>
      </c>
      <c r="I1847" s="9">
        <f t="shared" ca="1" si="5538"/>
        <v>4</v>
      </c>
      <c r="J1847" s="46">
        <f>TRUNC((A1847-1)/COUNT('DATE Snapshot'!A:A)/COUNT(PRODUCT!A:A),0)+1</f>
        <v>3</v>
      </c>
      <c r="K1847" s="9" t="str">
        <f t="shared" ref="K1847:O1847" ca="1" si="5539">INDIRECT(ADDRESS($J1847+1,K$2,,,K$1))</f>
        <v>AGUIA</v>
      </c>
      <c r="L1847" s="9" t="str">
        <f t="shared" ca="1" si="5539"/>
        <v>AG</v>
      </c>
      <c r="M1847" s="9" t="str">
        <f t="shared" ca="1" si="5539"/>
        <v>PORTO ALEGRE</v>
      </c>
      <c r="N1847" s="9" t="str">
        <f t="shared" ca="1" si="5539"/>
        <v>BRASIL</v>
      </c>
      <c r="O1847" s="9">
        <f t="shared" ca="1" si="5539"/>
        <v>0</v>
      </c>
      <c r="P1847" s="9">
        <f>MOD(TRUNC((A1847-1)/COUNT('DATE Snapshot'!A:A)),COUNT(PRODUCT!A:A))+1</f>
        <v>21</v>
      </c>
      <c r="Q1847" s="9" t="str">
        <f t="shared" ref="Q1847:W1847" ca="1" si="5540">INDIRECT(ADDRESS($P1847+1,Q$2,,,Q$1))</f>
        <v>TINTO DE MESA</v>
      </c>
      <c r="R1847" s="9" t="str">
        <f t="shared" ca="1" si="5540"/>
        <v>TNT_MS_E</v>
      </c>
      <c r="S1847" s="9" t="str">
        <f t="shared" ca="1" si="5540"/>
        <v>VINHO TINTO</v>
      </c>
      <c r="T1847" s="9" t="str">
        <f t="shared" ca="1" si="5540"/>
        <v>4_TPK_2,0 l</v>
      </c>
      <c r="U1847" s="29">
        <f t="shared" ca="1" si="5540"/>
        <v>4</v>
      </c>
      <c r="V1847" s="30">
        <f t="shared" ca="1" si="5540"/>
        <v>101</v>
      </c>
      <c r="W1847" s="30">
        <f t="shared" ca="1" si="5540"/>
        <v>61</v>
      </c>
    </row>
    <row r="1848" spans="1:23" ht="13">
      <c r="A1848" s="9">
        <f t="shared" si="8"/>
        <v>1845</v>
      </c>
      <c r="B1848" s="45">
        <v>1</v>
      </c>
      <c r="C1848" s="9">
        <f>MOD(A1848-1,COUNT('DATE Snapshot'!$A:$A))+1</f>
        <v>21</v>
      </c>
      <c r="D1848" s="25">
        <f t="shared" ref="D1848:I1848" ca="1" si="5541">INDIRECT(ADDRESS($C1848+1,D$2,,,D$1))</f>
        <v>43344</v>
      </c>
      <c r="E1848" s="27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8">
        <f t="shared" ca="1" si="5541"/>
        <v>43101</v>
      </c>
      <c r="I1848" s="9">
        <f t="shared" ca="1" si="5541"/>
        <v>7</v>
      </c>
      <c r="J1848" s="46">
        <f>TRUNC((A1848-1)/COUNT('DATE Snapshot'!A:A)/COUNT(PRODUCT!A:A),0)+1</f>
        <v>3</v>
      </c>
      <c r="K1848" s="9" t="str">
        <f t="shared" ref="K1848:O1848" ca="1" si="5542">INDIRECT(ADDRESS($J1848+1,K$2,,,K$1))</f>
        <v>AGUIA</v>
      </c>
      <c r="L1848" s="9" t="str">
        <f t="shared" ca="1" si="5542"/>
        <v>AG</v>
      </c>
      <c r="M1848" s="9" t="str">
        <f t="shared" ca="1" si="5542"/>
        <v>PORTO ALEGRE</v>
      </c>
      <c r="N1848" s="9" t="str">
        <f t="shared" ca="1" si="5542"/>
        <v>BRASIL</v>
      </c>
      <c r="O1848" s="9">
        <f t="shared" ca="1" si="5542"/>
        <v>0</v>
      </c>
      <c r="P1848" s="9">
        <f>MOD(TRUNC((A1848-1)/COUNT('DATE Snapshot'!A:A)),COUNT(PRODUCT!A:A))+1</f>
        <v>21</v>
      </c>
      <c r="Q1848" s="9" t="str">
        <f t="shared" ref="Q1848:W1848" ca="1" si="5543">INDIRECT(ADDRESS($P1848+1,Q$2,,,Q$1))</f>
        <v>TINTO DE MESA</v>
      </c>
      <c r="R1848" s="9" t="str">
        <f t="shared" ca="1" si="5543"/>
        <v>TNT_MS_E</v>
      </c>
      <c r="S1848" s="9" t="str">
        <f t="shared" ca="1" si="5543"/>
        <v>VINHO TINTO</v>
      </c>
      <c r="T1848" s="9" t="str">
        <f t="shared" ca="1" si="5543"/>
        <v>4_TPK_2,0 l</v>
      </c>
      <c r="U1848" s="29">
        <f t="shared" ca="1" si="5543"/>
        <v>4</v>
      </c>
      <c r="V1848" s="30">
        <f t="shared" ca="1" si="5543"/>
        <v>101</v>
      </c>
      <c r="W1848" s="30">
        <f t="shared" ca="1" si="5543"/>
        <v>61</v>
      </c>
    </row>
    <row r="1849" spans="1:23" ht="13">
      <c r="A1849" s="9">
        <f t="shared" si="8"/>
        <v>1846</v>
      </c>
      <c r="B1849" s="45">
        <v>6</v>
      </c>
      <c r="C1849" s="9">
        <f>MOD(A1849-1,COUNT('DATE Snapshot'!$A:$A))+1</f>
        <v>22</v>
      </c>
      <c r="D1849" s="25">
        <f t="shared" ref="D1849:I1849" ca="1" si="5544">INDIRECT(ADDRESS($C1849+1,D$2,,,D$1))</f>
        <v>43374</v>
      </c>
      <c r="E1849" s="27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8">
        <f t="shared" ca="1" si="5544"/>
        <v>43101</v>
      </c>
      <c r="I1849" s="9">
        <f t="shared" ca="1" si="5544"/>
        <v>2</v>
      </c>
      <c r="J1849" s="46">
        <f>TRUNC((A1849-1)/COUNT('DATE Snapshot'!A:A)/COUNT(PRODUCT!A:A),0)+1</f>
        <v>3</v>
      </c>
      <c r="K1849" s="9" t="str">
        <f t="shared" ref="K1849:O1849" ca="1" si="5545">INDIRECT(ADDRESS($J1849+1,K$2,,,K$1))</f>
        <v>AGUIA</v>
      </c>
      <c r="L1849" s="9" t="str">
        <f t="shared" ca="1" si="5545"/>
        <v>AG</v>
      </c>
      <c r="M1849" s="9" t="str">
        <f t="shared" ca="1" si="5545"/>
        <v>PORTO ALEGRE</v>
      </c>
      <c r="N1849" s="9" t="str">
        <f t="shared" ca="1" si="5545"/>
        <v>BRASIL</v>
      </c>
      <c r="O1849" s="9">
        <f t="shared" ca="1" si="5545"/>
        <v>0</v>
      </c>
      <c r="P1849" s="9">
        <f>MOD(TRUNC((A1849-1)/COUNT('DATE Snapshot'!A:A)),COUNT(PRODUCT!A:A))+1</f>
        <v>21</v>
      </c>
      <c r="Q1849" s="9" t="str">
        <f t="shared" ref="Q1849:W1849" ca="1" si="5546">INDIRECT(ADDRESS($P1849+1,Q$2,,,Q$1))</f>
        <v>TINTO DE MESA</v>
      </c>
      <c r="R1849" s="9" t="str">
        <f t="shared" ca="1" si="5546"/>
        <v>TNT_MS_E</v>
      </c>
      <c r="S1849" s="9" t="str">
        <f t="shared" ca="1" si="5546"/>
        <v>VINHO TINTO</v>
      </c>
      <c r="T1849" s="9" t="str">
        <f t="shared" ca="1" si="5546"/>
        <v>4_TPK_2,0 l</v>
      </c>
      <c r="U1849" s="29">
        <f t="shared" ca="1" si="5546"/>
        <v>4</v>
      </c>
      <c r="V1849" s="30">
        <f t="shared" ca="1" si="5546"/>
        <v>101</v>
      </c>
      <c r="W1849" s="30">
        <f t="shared" ca="1" si="5546"/>
        <v>61</v>
      </c>
    </row>
    <row r="1850" spans="1:23" ht="13">
      <c r="A1850" s="9">
        <f t="shared" si="8"/>
        <v>1847</v>
      </c>
      <c r="B1850" s="45">
        <v>6</v>
      </c>
      <c r="C1850" s="9">
        <f>MOD(A1850-1,COUNT('DATE Snapshot'!$A:$A))+1</f>
        <v>23</v>
      </c>
      <c r="D1850" s="25">
        <f t="shared" ref="D1850:I1850" ca="1" si="5547">INDIRECT(ADDRESS($C1850+1,D$2,,,D$1))</f>
        <v>43405</v>
      </c>
      <c r="E1850" s="27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8">
        <f t="shared" ca="1" si="5547"/>
        <v>43101</v>
      </c>
      <c r="I1850" s="9">
        <f t="shared" ca="1" si="5547"/>
        <v>5</v>
      </c>
      <c r="J1850" s="46">
        <f>TRUNC((A1850-1)/COUNT('DATE Snapshot'!A:A)/COUNT(PRODUCT!A:A),0)+1</f>
        <v>3</v>
      </c>
      <c r="K1850" s="9" t="str">
        <f t="shared" ref="K1850:O1850" ca="1" si="5548">INDIRECT(ADDRESS($J1850+1,K$2,,,K$1))</f>
        <v>AGUIA</v>
      </c>
      <c r="L1850" s="9" t="str">
        <f t="shared" ca="1" si="5548"/>
        <v>AG</v>
      </c>
      <c r="M1850" s="9" t="str">
        <f t="shared" ca="1" si="5548"/>
        <v>PORTO ALEGRE</v>
      </c>
      <c r="N1850" s="9" t="str">
        <f t="shared" ca="1" si="5548"/>
        <v>BRASIL</v>
      </c>
      <c r="O1850" s="9">
        <f t="shared" ca="1" si="5548"/>
        <v>0</v>
      </c>
      <c r="P1850" s="9">
        <f>MOD(TRUNC((A1850-1)/COUNT('DATE Snapshot'!A:A)),COUNT(PRODUCT!A:A))+1</f>
        <v>21</v>
      </c>
      <c r="Q1850" s="9" t="str">
        <f t="shared" ref="Q1850:W1850" ca="1" si="5549">INDIRECT(ADDRESS($P1850+1,Q$2,,,Q$1))</f>
        <v>TINTO DE MESA</v>
      </c>
      <c r="R1850" s="9" t="str">
        <f t="shared" ca="1" si="5549"/>
        <v>TNT_MS_E</v>
      </c>
      <c r="S1850" s="9" t="str">
        <f t="shared" ca="1" si="5549"/>
        <v>VINHO TINTO</v>
      </c>
      <c r="T1850" s="9" t="str">
        <f t="shared" ca="1" si="5549"/>
        <v>4_TPK_2,0 l</v>
      </c>
      <c r="U1850" s="29">
        <f t="shared" ca="1" si="5549"/>
        <v>4</v>
      </c>
      <c r="V1850" s="30">
        <f t="shared" ca="1" si="5549"/>
        <v>101</v>
      </c>
      <c r="W1850" s="30">
        <f t="shared" ca="1" si="5549"/>
        <v>61</v>
      </c>
    </row>
    <row r="1851" spans="1:23" ht="13">
      <c r="A1851" s="9">
        <f t="shared" si="8"/>
        <v>1848</v>
      </c>
      <c r="B1851" s="45">
        <v>3</v>
      </c>
      <c r="C1851" s="9">
        <f>MOD(A1851-1,COUNT('DATE Snapshot'!$A:$A))+1</f>
        <v>24</v>
      </c>
      <c r="D1851" s="25">
        <f t="shared" ref="D1851:I1851" ca="1" si="5550">INDIRECT(ADDRESS($C1851+1,D$2,,,D$1))</f>
        <v>43435</v>
      </c>
      <c r="E1851" s="27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8">
        <f t="shared" ca="1" si="5550"/>
        <v>43101</v>
      </c>
      <c r="I1851" s="9">
        <f t="shared" ca="1" si="5550"/>
        <v>7</v>
      </c>
      <c r="J1851" s="46">
        <f>TRUNC((A1851-1)/COUNT('DATE Snapshot'!A:A)/COUNT(PRODUCT!A:A),0)+1</f>
        <v>3</v>
      </c>
      <c r="K1851" s="9" t="str">
        <f t="shared" ref="K1851:O1851" ca="1" si="5551">INDIRECT(ADDRESS($J1851+1,K$2,,,K$1))</f>
        <v>AGUIA</v>
      </c>
      <c r="L1851" s="9" t="str">
        <f t="shared" ca="1" si="5551"/>
        <v>AG</v>
      </c>
      <c r="M1851" s="9" t="str">
        <f t="shared" ca="1" si="5551"/>
        <v>PORTO ALEGRE</v>
      </c>
      <c r="N1851" s="9" t="str">
        <f t="shared" ca="1" si="5551"/>
        <v>BRASIL</v>
      </c>
      <c r="O1851" s="9">
        <f t="shared" ca="1" si="5551"/>
        <v>0</v>
      </c>
      <c r="P1851" s="9">
        <f>MOD(TRUNC((A1851-1)/COUNT('DATE Snapshot'!A:A)),COUNT(PRODUCT!A:A))+1</f>
        <v>21</v>
      </c>
      <c r="Q1851" s="9" t="str">
        <f t="shared" ref="Q1851:W1851" ca="1" si="5552">INDIRECT(ADDRESS($P1851+1,Q$2,,,Q$1))</f>
        <v>TINTO DE MESA</v>
      </c>
      <c r="R1851" s="9" t="str">
        <f t="shared" ca="1" si="5552"/>
        <v>TNT_MS_E</v>
      </c>
      <c r="S1851" s="9" t="str">
        <f t="shared" ca="1" si="5552"/>
        <v>VINHO TINTO</v>
      </c>
      <c r="T1851" s="9" t="str">
        <f t="shared" ca="1" si="5552"/>
        <v>4_TPK_2,0 l</v>
      </c>
      <c r="U1851" s="29">
        <f t="shared" ca="1" si="5552"/>
        <v>4</v>
      </c>
      <c r="V1851" s="30">
        <f t="shared" ca="1" si="5552"/>
        <v>101</v>
      </c>
      <c r="W1851" s="30">
        <f t="shared" ca="1" si="5552"/>
        <v>61</v>
      </c>
    </row>
    <row r="1852" spans="1:23" ht="13">
      <c r="A1852" s="9">
        <f t="shared" si="8"/>
        <v>1849</v>
      </c>
      <c r="B1852" s="45">
        <v>6</v>
      </c>
      <c r="C1852" s="9">
        <f>MOD(A1852-1,COUNT('DATE Snapshot'!$A:$A))+1</f>
        <v>1</v>
      </c>
      <c r="D1852" s="25">
        <f t="shared" ref="D1852:I1852" ca="1" si="5553">INDIRECT(ADDRESS($C1852+1,D$2,,,D$1))</f>
        <v>42736</v>
      </c>
      <c r="E1852" s="27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8">
        <f t="shared" ca="1" si="5553"/>
        <v>42736</v>
      </c>
      <c r="I1852" s="9">
        <f t="shared" ca="1" si="5553"/>
        <v>1</v>
      </c>
      <c r="J1852" s="46">
        <f>TRUNC((A1852-1)/COUNT('DATE Snapshot'!A:A)/COUNT(PRODUCT!A:A),0)+1</f>
        <v>3</v>
      </c>
      <c r="K1852" s="9" t="str">
        <f t="shared" ref="K1852:O1852" ca="1" si="5554">INDIRECT(ADDRESS($J1852+1,K$2,,,K$1))</f>
        <v>AGUIA</v>
      </c>
      <c r="L1852" s="9" t="str">
        <f t="shared" ca="1" si="5554"/>
        <v>AG</v>
      </c>
      <c r="M1852" s="9" t="str">
        <f t="shared" ca="1" si="5554"/>
        <v>PORTO ALEGRE</v>
      </c>
      <c r="N1852" s="9" t="str">
        <f t="shared" ca="1" si="5554"/>
        <v>BRASIL</v>
      </c>
      <c r="O1852" s="9">
        <f t="shared" ca="1" si="5554"/>
        <v>0</v>
      </c>
      <c r="P1852" s="9">
        <f>MOD(TRUNC((A1852-1)/COUNT('DATE Snapshot'!A:A)),COUNT(PRODUCT!A:A))+1</f>
        <v>22</v>
      </c>
      <c r="Q1852" s="9" t="str">
        <f t="shared" ref="Q1852:W1852" ca="1" si="5555">INDIRECT(ADDRESS($P1852+1,Q$2,,,Q$1))</f>
        <v>TINTO SUAVE</v>
      </c>
      <c r="R1852" s="9" t="str">
        <f t="shared" ca="1" si="5555"/>
        <v>TNT_SU_E</v>
      </c>
      <c r="S1852" s="9" t="str">
        <f t="shared" ca="1" si="5555"/>
        <v>VINHO TINTO</v>
      </c>
      <c r="T1852" s="9" t="str">
        <f t="shared" ca="1" si="5555"/>
        <v>4_TPK_2,0 l</v>
      </c>
      <c r="U1852" s="29">
        <f t="shared" ca="1" si="5555"/>
        <v>4</v>
      </c>
      <c r="V1852" s="30">
        <f t="shared" ca="1" si="5555"/>
        <v>103.5</v>
      </c>
      <c r="W1852" s="30">
        <f t="shared" ca="1" si="5555"/>
        <v>61</v>
      </c>
    </row>
    <row r="1853" spans="1:23" ht="13">
      <c r="A1853" s="9">
        <f t="shared" si="8"/>
        <v>1850</v>
      </c>
      <c r="B1853" s="45">
        <v>4</v>
      </c>
      <c r="C1853" s="9">
        <f>MOD(A1853-1,COUNT('DATE Snapshot'!$A:$A))+1</f>
        <v>2</v>
      </c>
      <c r="D1853" s="25">
        <f t="shared" ref="D1853:I1853" ca="1" si="5556">INDIRECT(ADDRESS($C1853+1,D$2,,,D$1))</f>
        <v>42767</v>
      </c>
      <c r="E1853" s="27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8">
        <f t="shared" ca="1" si="5556"/>
        <v>42736</v>
      </c>
      <c r="I1853" s="9">
        <f t="shared" ca="1" si="5556"/>
        <v>4</v>
      </c>
      <c r="J1853" s="46">
        <f>TRUNC((A1853-1)/COUNT('DATE Snapshot'!A:A)/COUNT(PRODUCT!A:A),0)+1</f>
        <v>3</v>
      </c>
      <c r="K1853" s="9" t="str">
        <f t="shared" ref="K1853:O1853" ca="1" si="5557">INDIRECT(ADDRESS($J1853+1,K$2,,,K$1))</f>
        <v>AGUIA</v>
      </c>
      <c r="L1853" s="9" t="str">
        <f t="shared" ca="1" si="5557"/>
        <v>AG</v>
      </c>
      <c r="M1853" s="9" t="str">
        <f t="shared" ca="1" si="5557"/>
        <v>PORTO ALEGRE</v>
      </c>
      <c r="N1853" s="9" t="str">
        <f t="shared" ca="1" si="5557"/>
        <v>BRASIL</v>
      </c>
      <c r="O1853" s="9">
        <f t="shared" ca="1" si="5557"/>
        <v>0</v>
      </c>
      <c r="P1853" s="9">
        <f>MOD(TRUNC((A1853-1)/COUNT('DATE Snapshot'!A:A)),COUNT(PRODUCT!A:A))+1</f>
        <v>22</v>
      </c>
      <c r="Q1853" s="9" t="str">
        <f t="shared" ref="Q1853:W1853" ca="1" si="5558">INDIRECT(ADDRESS($P1853+1,Q$2,,,Q$1))</f>
        <v>TINTO SUAVE</v>
      </c>
      <c r="R1853" s="9" t="str">
        <f t="shared" ca="1" si="5558"/>
        <v>TNT_SU_E</v>
      </c>
      <c r="S1853" s="9" t="str">
        <f t="shared" ca="1" si="5558"/>
        <v>VINHO TINTO</v>
      </c>
      <c r="T1853" s="9" t="str">
        <f t="shared" ca="1" si="5558"/>
        <v>4_TPK_2,0 l</v>
      </c>
      <c r="U1853" s="29">
        <f t="shared" ca="1" si="5558"/>
        <v>4</v>
      </c>
      <c r="V1853" s="30">
        <f t="shared" ca="1" si="5558"/>
        <v>103.5</v>
      </c>
      <c r="W1853" s="30">
        <f t="shared" ca="1" si="5558"/>
        <v>61</v>
      </c>
    </row>
    <row r="1854" spans="1:23" ht="13">
      <c r="A1854" s="9">
        <f t="shared" si="8"/>
        <v>1851</v>
      </c>
      <c r="B1854" s="45">
        <v>8</v>
      </c>
      <c r="C1854" s="9">
        <f>MOD(A1854-1,COUNT('DATE Snapshot'!$A:$A))+1</f>
        <v>3</v>
      </c>
      <c r="D1854" s="25">
        <f t="shared" ref="D1854:I1854" ca="1" si="5559">INDIRECT(ADDRESS($C1854+1,D$2,,,D$1))</f>
        <v>42795</v>
      </c>
      <c r="E1854" s="27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8">
        <f t="shared" ca="1" si="5559"/>
        <v>42736</v>
      </c>
      <c r="I1854" s="9">
        <f t="shared" ca="1" si="5559"/>
        <v>4</v>
      </c>
      <c r="J1854" s="46">
        <f>TRUNC((A1854-1)/COUNT('DATE Snapshot'!A:A)/COUNT(PRODUCT!A:A),0)+1</f>
        <v>3</v>
      </c>
      <c r="K1854" s="9" t="str">
        <f t="shared" ref="K1854:O1854" ca="1" si="5560">INDIRECT(ADDRESS($J1854+1,K$2,,,K$1))</f>
        <v>AGUIA</v>
      </c>
      <c r="L1854" s="9" t="str">
        <f t="shared" ca="1" si="5560"/>
        <v>AG</v>
      </c>
      <c r="M1854" s="9" t="str">
        <f t="shared" ca="1" si="5560"/>
        <v>PORTO ALEGRE</v>
      </c>
      <c r="N1854" s="9" t="str">
        <f t="shared" ca="1" si="5560"/>
        <v>BRASIL</v>
      </c>
      <c r="O1854" s="9">
        <f t="shared" ca="1" si="5560"/>
        <v>0</v>
      </c>
      <c r="P1854" s="9">
        <f>MOD(TRUNC((A1854-1)/COUNT('DATE Snapshot'!A:A)),COUNT(PRODUCT!A:A))+1</f>
        <v>22</v>
      </c>
      <c r="Q1854" s="9" t="str">
        <f t="shared" ref="Q1854:W1854" ca="1" si="5561">INDIRECT(ADDRESS($P1854+1,Q$2,,,Q$1))</f>
        <v>TINTO SUAVE</v>
      </c>
      <c r="R1854" s="9" t="str">
        <f t="shared" ca="1" si="5561"/>
        <v>TNT_SU_E</v>
      </c>
      <c r="S1854" s="9" t="str">
        <f t="shared" ca="1" si="5561"/>
        <v>VINHO TINTO</v>
      </c>
      <c r="T1854" s="9" t="str">
        <f t="shared" ca="1" si="5561"/>
        <v>4_TPK_2,0 l</v>
      </c>
      <c r="U1854" s="29">
        <f t="shared" ca="1" si="5561"/>
        <v>4</v>
      </c>
      <c r="V1854" s="30">
        <f t="shared" ca="1" si="5561"/>
        <v>103.5</v>
      </c>
      <c r="W1854" s="30">
        <f t="shared" ca="1" si="5561"/>
        <v>61</v>
      </c>
    </row>
    <row r="1855" spans="1:23" ht="13">
      <c r="A1855" s="9">
        <f t="shared" si="8"/>
        <v>1852</v>
      </c>
      <c r="B1855" s="45">
        <v>10</v>
      </c>
      <c r="C1855" s="9">
        <f>MOD(A1855-1,COUNT('DATE Snapshot'!$A:$A))+1</f>
        <v>4</v>
      </c>
      <c r="D1855" s="25">
        <f t="shared" ref="D1855:I1855" ca="1" si="5562">INDIRECT(ADDRESS($C1855+1,D$2,,,D$1))</f>
        <v>42826</v>
      </c>
      <c r="E1855" s="27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8">
        <f t="shared" ca="1" si="5562"/>
        <v>42736</v>
      </c>
      <c r="I1855" s="9">
        <f t="shared" ca="1" si="5562"/>
        <v>7</v>
      </c>
      <c r="J1855" s="46">
        <f>TRUNC((A1855-1)/COUNT('DATE Snapshot'!A:A)/COUNT(PRODUCT!A:A),0)+1</f>
        <v>3</v>
      </c>
      <c r="K1855" s="9" t="str">
        <f t="shared" ref="K1855:O1855" ca="1" si="5563">INDIRECT(ADDRESS($J1855+1,K$2,,,K$1))</f>
        <v>AGUIA</v>
      </c>
      <c r="L1855" s="9" t="str">
        <f t="shared" ca="1" si="5563"/>
        <v>AG</v>
      </c>
      <c r="M1855" s="9" t="str">
        <f t="shared" ca="1" si="5563"/>
        <v>PORTO ALEGRE</v>
      </c>
      <c r="N1855" s="9" t="str">
        <f t="shared" ca="1" si="5563"/>
        <v>BRASIL</v>
      </c>
      <c r="O1855" s="9">
        <f t="shared" ca="1" si="5563"/>
        <v>0</v>
      </c>
      <c r="P1855" s="9">
        <f>MOD(TRUNC((A1855-1)/COUNT('DATE Snapshot'!A:A)),COUNT(PRODUCT!A:A))+1</f>
        <v>22</v>
      </c>
      <c r="Q1855" s="9" t="str">
        <f t="shared" ref="Q1855:W1855" ca="1" si="5564">INDIRECT(ADDRESS($P1855+1,Q$2,,,Q$1))</f>
        <v>TINTO SUAVE</v>
      </c>
      <c r="R1855" s="9" t="str">
        <f t="shared" ca="1" si="5564"/>
        <v>TNT_SU_E</v>
      </c>
      <c r="S1855" s="9" t="str">
        <f t="shared" ca="1" si="5564"/>
        <v>VINHO TINTO</v>
      </c>
      <c r="T1855" s="9" t="str">
        <f t="shared" ca="1" si="5564"/>
        <v>4_TPK_2,0 l</v>
      </c>
      <c r="U1855" s="29">
        <f t="shared" ca="1" si="5564"/>
        <v>4</v>
      </c>
      <c r="V1855" s="30">
        <f t="shared" ca="1" si="5564"/>
        <v>103.5</v>
      </c>
      <c r="W1855" s="30">
        <f t="shared" ca="1" si="5564"/>
        <v>61</v>
      </c>
    </row>
    <row r="1856" spans="1:23" ht="13">
      <c r="A1856" s="9">
        <f t="shared" si="8"/>
        <v>1853</v>
      </c>
      <c r="B1856" s="45">
        <v>7</v>
      </c>
      <c r="C1856" s="9">
        <f>MOD(A1856-1,COUNT('DATE Snapshot'!$A:$A))+1</f>
        <v>5</v>
      </c>
      <c r="D1856" s="25">
        <f t="shared" ref="D1856:I1856" ca="1" si="5565">INDIRECT(ADDRESS($C1856+1,D$2,,,D$1))</f>
        <v>42856</v>
      </c>
      <c r="E1856" s="27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8">
        <f t="shared" ca="1" si="5565"/>
        <v>42736</v>
      </c>
      <c r="I1856" s="9">
        <f t="shared" ca="1" si="5565"/>
        <v>2</v>
      </c>
      <c r="J1856" s="46">
        <f>TRUNC((A1856-1)/COUNT('DATE Snapshot'!A:A)/COUNT(PRODUCT!A:A),0)+1</f>
        <v>3</v>
      </c>
      <c r="K1856" s="9" t="str">
        <f t="shared" ref="K1856:O1856" ca="1" si="5566">INDIRECT(ADDRESS($J1856+1,K$2,,,K$1))</f>
        <v>AGUIA</v>
      </c>
      <c r="L1856" s="9" t="str">
        <f t="shared" ca="1" si="5566"/>
        <v>AG</v>
      </c>
      <c r="M1856" s="9" t="str">
        <f t="shared" ca="1" si="5566"/>
        <v>PORTO ALEGRE</v>
      </c>
      <c r="N1856" s="9" t="str">
        <f t="shared" ca="1" si="5566"/>
        <v>BRASIL</v>
      </c>
      <c r="O1856" s="9">
        <f t="shared" ca="1" si="5566"/>
        <v>0</v>
      </c>
      <c r="P1856" s="9">
        <f>MOD(TRUNC((A1856-1)/COUNT('DATE Snapshot'!A:A)),COUNT(PRODUCT!A:A))+1</f>
        <v>22</v>
      </c>
      <c r="Q1856" s="9" t="str">
        <f t="shared" ref="Q1856:W1856" ca="1" si="5567">INDIRECT(ADDRESS($P1856+1,Q$2,,,Q$1))</f>
        <v>TINTO SUAVE</v>
      </c>
      <c r="R1856" s="9" t="str">
        <f t="shared" ca="1" si="5567"/>
        <v>TNT_SU_E</v>
      </c>
      <c r="S1856" s="9" t="str">
        <f t="shared" ca="1" si="5567"/>
        <v>VINHO TINTO</v>
      </c>
      <c r="T1856" s="9" t="str">
        <f t="shared" ca="1" si="5567"/>
        <v>4_TPK_2,0 l</v>
      </c>
      <c r="U1856" s="29">
        <f t="shared" ca="1" si="5567"/>
        <v>4</v>
      </c>
      <c r="V1856" s="30">
        <f t="shared" ca="1" si="5567"/>
        <v>103.5</v>
      </c>
      <c r="W1856" s="30">
        <f t="shared" ca="1" si="5567"/>
        <v>61</v>
      </c>
    </row>
    <row r="1857" spans="1:23" ht="13">
      <c r="A1857" s="9">
        <f t="shared" si="8"/>
        <v>1854</v>
      </c>
      <c r="B1857" s="45">
        <v>3</v>
      </c>
      <c r="C1857" s="9">
        <f>MOD(A1857-1,COUNT('DATE Snapshot'!$A:$A))+1</f>
        <v>6</v>
      </c>
      <c r="D1857" s="25">
        <f t="shared" ref="D1857:I1857" ca="1" si="5568">INDIRECT(ADDRESS($C1857+1,D$2,,,D$1))</f>
        <v>42887</v>
      </c>
      <c r="E1857" s="27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8">
        <f t="shared" ca="1" si="5568"/>
        <v>42736</v>
      </c>
      <c r="I1857" s="9">
        <f t="shared" ca="1" si="5568"/>
        <v>5</v>
      </c>
      <c r="J1857" s="46">
        <f>TRUNC((A1857-1)/COUNT('DATE Snapshot'!A:A)/COUNT(PRODUCT!A:A),0)+1</f>
        <v>3</v>
      </c>
      <c r="K1857" s="9" t="str">
        <f t="shared" ref="K1857:O1857" ca="1" si="5569">INDIRECT(ADDRESS($J1857+1,K$2,,,K$1))</f>
        <v>AGUIA</v>
      </c>
      <c r="L1857" s="9" t="str">
        <f t="shared" ca="1" si="5569"/>
        <v>AG</v>
      </c>
      <c r="M1857" s="9" t="str">
        <f t="shared" ca="1" si="5569"/>
        <v>PORTO ALEGRE</v>
      </c>
      <c r="N1857" s="9" t="str">
        <f t="shared" ca="1" si="5569"/>
        <v>BRASIL</v>
      </c>
      <c r="O1857" s="9">
        <f t="shared" ca="1" si="5569"/>
        <v>0</v>
      </c>
      <c r="P1857" s="9">
        <f>MOD(TRUNC((A1857-1)/COUNT('DATE Snapshot'!A:A)),COUNT(PRODUCT!A:A))+1</f>
        <v>22</v>
      </c>
      <c r="Q1857" s="9" t="str">
        <f t="shared" ref="Q1857:W1857" ca="1" si="5570">INDIRECT(ADDRESS($P1857+1,Q$2,,,Q$1))</f>
        <v>TINTO SUAVE</v>
      </c>
      <c r="R1857" s="9" t="str">
        <f t="shared" ca="1" si="5570"/>
        <v>TNT_SU_E</v>
      </c>
      <c r="S1857" s="9" t="str">
        <f t="shared" ca="1" si="5570"/>
        <v>VINHO TINTO</v>
      </c>
      <c r="T1857" s="9" t="str">
        <f t="shared" ca="1" si="5570"/>
        <v>4_TPK_2,0 l</v>
      </c>
      <c r="U1857" s="29">
        <f t="shared" ca="1" si="5570"/>
        <v>4</v>
      </c>
      <c r="V1857" s="30">
        <f t="shared" ca="1" si="5570"/>
        <v>103.5</v>
      </c>
      <c r="W1857" s="30">
        <f t="shared" ca="1" si="5570"/>
        <v>61</v>
      </c>
    </row>
    <row r="1858" spans="1:23" ht="13">
      <c r="A1858" s="9">
        <f t="shared" si="8"/>
        <v>1855</v>
      </c>
      <c r="B1858" s="45">
        <v>12</v>
      </c>
      <c r="C1858" s="9">
        <f>MOD(A1858-1,COUNT('DATE Snapshot'!$A:$A))+1</f>
        <v>7</v>
      </c>
      <c r="D1858" s="25">
        <f t="shared" ref="D1858:I1858" ca="1" si="5571">INDIRECT(ADDRESS($C1858+1,D$2,,,D$1))</f>
        <v>42917</v>
      </c>
      <c r="E1858" s="27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8">
        <f t="shared" ca="1" si="5571"/>
        <v>42736</v>
      </c>
      <c r="I1858" s="9">
        <f t="shared" ca="1" si="5571"/>
        <v>7</v>
      </c>
      <c r="J1858" s="46">
        <f>TRUNC((A1858-1)/COUNT('DATE Snapshot'!A:A)/COUNT(PRODUCT!A:A),0)+1</f>
        <v>3</v>
      </c>
      <c r="K1858" s="9" t="str">
        <f t="shared" ref="K1858:O1858" ca="1" si="5572">INDIRECT(ADDRESS($J1858+1,K$2,,,K$1))</f>
        <v>AGUIA</v>
      </c>
      <c r="L1858" s="9" t="str">
        <f t="shared" ca="1" si="5572"/>
        <v>AG</v>
      </c>
      <c r="M1858" s="9" t="str">
        <f t="shared" ca="1" si="5572"/>
        <v>PORTO ALEGRE</v>
      </c>
      <c r="N1858" s="9" t="str">
        <f t="shared" ca="1" si="5572"/>
        <v>BRASIL</v>
      </c>
      <c r="O1858" s="9">
        <f t="shared" ca="1" si="5572"/>
        <v>0</v>
      </c>
      <c r="P1858" s="9">
        <f>MOD(TRUNC((A1858-1)/COUNT('DATE Snapshot'!A:A)),COUNT(PRODUCT!A:A))+1</f>
        <v>22</v>
      </c>
      <c r="Q1858" s="9" t="str">
        <f t="shared" ref="Q1858:W1858" ca="1" si="5573">INDIRECT(ADDRESS($P1858+1,Q$2,,,Q$1))</f>
        <v>TINTO SUAVE</v>
      </c>
      <c r="R1858" s="9" t="str">
        <f t="shared" ca="1" si="5573"/>
        <v>TNT_SU_E</v>
      </c>
      <c r="S1858" s="9" t="str">
        <f t="shared" ca="1" si="5573"/>
        <v>VINHO TINTO</v>
      </c>
      <c r="T1858" s="9" t="str">
        <f t="shared" ca="1" si="5573"/>
        <v>4_TPK_2,0 l</v>
      </c>
      <c r="U1858" s="29">
        <f t="shared" ca="1" si="5573"/>
        <v>4</v>
      </c>
      <c r="V1858" s="30">
        <f t="shared" ca="1" si="5573"/>
        <v>103.5</v>
      </c>
      <c r="W1858" s="30">
        <f t="shared" ca="1" si="5573"/>
        <v>61</v>
      </c>
    </row>
    <row r="1859" spans="1:23" ht="13">
      <c r="A1859" s="9">
        <f t="shared" si="8"/>
        <v>1856</v>
      </c>
      <c r="B1859" s="45">
        <v>6</v>
      </c>
      <c r="C1859" s="9">
        <f>MOD(A1859-1,COUNT('DATE Snapshot'!$A:$A))+1</f>
        <v>8</v>
      </c>
      <c r="D1859" s="25">
        <f t="shared" ref="D1859:I1859" ca="1" si="5574">INDIRECT(ADDRESS($C1859+1,D$2,,,D$1))</f>
        <v>42948</v>
      </c>
      <c r="E1859" s="27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8">
        <f t="shared" ca="1" si="5574"/>
        <v>42736</v>
      </c>
      <c r="I1859" s="9">
        <f t="shared" ca="1" si="5574"/>
        <v>3</v>
      </c>
      <c r="J1859" s="46">
        <f>TRUNC((A1859-1)/COUNT('DATE Snapshot'!A:A)/COUNT(PRODUCT!A:A),0)+1</f>
        <v>3</v>
      </c>
      <c r="K1859" s="9" t="str">
        <f t="shared" ref="K1859:O1859" ca="1" si="5575">INDIRECT(ADDRESS($J1859+1,K$2,,,K$1))</f>
        <v>AGUIA</v>
      </c>
      <c r="L1859" s="9" t="str">
        <f t="shared" ca="1" si="5575"/>
        <v>AG</v>
      </c>
      <c r="M1859" s="9" t="str">
        <f t="shared" ca="1" si="5575"/>
        <v>PORTO ALEGRE</v>
      </c>
      <c r="N1859" s="9" t="str">
        <f t="shared" ca="1" si="5575"/>
        <v>BRASIL</v>
      </c>
      <c r="O1859" s="9">
        <f t="shared" ca="1" si="5575"/>
        <v>0</v>
      </c>
      <c r="P1859" s="9">
        <f>MOD(TRUNC((A1859-1)/COUNT('DATE Snapshot'!A:A)),COUNT(PRODUCT!A:A))+1</f>
        <v>22</v>
      </c>
      <c r="Q1859" s="9" t="str">
        <f t="shared" ref="Q1859:W1859" ca="1" si="5576">INDIRECT(ADDRESS($P1859+1,Q$2,,,Q$1))</f>
        <v>TINTO SUAVE</v>
      </c>
      <c r="R1859" s="9" t="str">
        <f t="shared" ca="1" si="5576"/>
        <v>TNT_SU_E</v>
      </c>
      <c r="S1859" s="9" t="str">
        <f t="shared" ca="1" si="5576"/>
        <v>VINHO TINTO</v>
      </c>
      <c r="T1859" s="9" t="str">
        <f t="shared" ca="1" si="5576"/>
        <v>4_TPK_2,0 l</v>
      </c>
      <c r="U1859" s="29">
        <f t="shared" ca="1" si="5576"/>
        <v>4</v>
      </c>
      <c r="V1859" s="30">
        <f t="shared" ca="1" si="5576"/>
        <v>103.5</v>
      </c>
      <c r="W1859" s="30">
        <f t="shared" ca="1" si="5576"/>
        <v>61</v>
      </c>
    </row>
    <row r="1860" spans="1:23" ht="13">
      <c r="A1860" s="9">
        <f t="shared" si="8"/>
        <v>1857</v>
      </c>
      <c r="B1860" s="45">
        <v>0</v>
      </c>
      <c r="C1860" s="9">
        <f>MOD(A1860-1,COUNT('DATE Snapshot'!$A:$A))+1</f>
        <v>9</v>
      </c>
      <c r="D1860" s="25">
        <f t="shared" ref="D1860:I1860" ca="1" si="5577">INDIRECT(ADDRESS($C1860+1,D$2,,,D$1))</f>
        <v>42979</v>
      </c>
      <c r="E1860" s="27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8">
        <f t="shared" ca="1" si="5577"/>
        <v>42736</v>
      </c>
      <c r="I1860" s="9">
        <f t="shared" ca="1" si="5577"/>
        <v>6</v>
      </c>
      <c r="J1860" s="46">
        <f>TRUNC((A1860-1)/COUNT('DATE Snapshot'!A:A)/COUNT(PRODUCT!A:A),0)+1</f>
        <v>3</v>
      </c>
      <c r="K1860" s="9" t="str">
        <f t="shared" ref="K1860:O1860" ca="1" si="5578">INDIRECT(ADDRESS($J1860+1,K$2,,,K$1))</f>
        <v>AGUIA</v>
      </c>
      <c r="L1860" s="9" t="str">
        <f t="shared" ca="1" si="5578"/>
        <v>AG</v>
      </c>
      <c r="M1860" s="9" t="str">
        <f t="shared" ca="1" si="5578"/>
        <v>PORTO ALEGRE</v>
      </c>
      <c r="N1860" s="9" t="str">
        <f t="shared" ca="1" si="5578"/>
        <v>BRASIL</v>
      </c>
      <c r="O1860" s="9">
        <f t="shared" ca="1" si="5578"/>
        <v>0</v>
      </c>
      <c r="P1860" s="9">
        <f>MOD(TRUNC((A1860-1)/COUNT('DATE Snapshot'!A:A)),COUNT(PRODUCT!A:A))+1</f>
        <v>22</v>
      </c>
      <c r="Q1860" s="9" t="str">
        <f t="shared" ref="Q1860:W1860" ca="1" si="5579">INDIRECT(ADDRESS($P1860+1,Q$2,,,Q$1))</f>
        <v>TINTO SUAVE</v>
      </c>
      <c r="R1860" s="9" t="str">
        <f t="shared" ca="1" si="5579"/>
        <v>TNT_SU_E</v>
      </c>
      <c r="S1860" s="9" t="str">
        <f t="shared" ca="1" si="5579"/>
        <v>VINHO TINTO</v>
      </c>
      <c r="T1860" s="9" t="str">
        <f t="shared" ca="1" si="5579"/>
        <v>4_TPK_2,0 l</v>
      </c>
      <c r="U1860" s="29">
        <f t="shared" ca="1" si="5579"/>
        <v>4</v>
      </c>
      <c r="V1860" s="30">
        <f t="shared" ca="1" si="5579"/>
        <v>103.5</v>
      </c>
      <c r="W1860" s="30">
        <f t="shared" ca="1" si="5579"/>
        <v>61</v>
      </c>
    </row>
    <row r="1861" spans="1:23" ht="13">
      <c r="A1861" s="9">
        <f t="shared" si="8"/>
        <v>1858</v>
      </c>
      <c r="B1861" s="45">
        <v>16</v>
      </c>
      <c r="C1861" s="9">
        <f>MOD(A1861-1,COUNT('DATE Snapshot'!$A:$A))+1</f>
        <v>10</v>
      </c>
      <c r="D1861" s="25">
        <f t="shared" ref="D1861:I1861" ca="1" si="5580">INDIRECT(ADDRESS($C1861+1,D$2,,,D$1))</f>
        <v>43009</v>
      </c>
      <c r="E1861" s="27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8">
        <f t="shared" ca="1" si="5580"/>
        <v>42736</v>
      </c>
      <c r="I1861" s="9">
        <f t="shared" ca="1" si="5580"/>
        <v>1</v>
      </c>
      <c r="J1861" s="46">
        <f>TRUNC((A1861-1)/COUNT('DATE Snapshot'!A:A)/COUNT(PRODUCT!A:A),0)+1</f>
        <v>3</v>
      </c>
      <c r="K1861" s="9" t="str">
        <f t="shared" ref="K1861:O1861" ca="1" si="5581">INDIRECT(ADDRESS($J1861+1,K$2,,,K$1))</f>
        <v>AGUIA</v>
      </c>
      <c r="L1861" s="9" t="str">
        <f t="shared" ca="1" si="5581"/>
        <v>AG</v>
      </c>
      <c r="M1861" s="9" t="str">
        <f t="shared" ca="1" si="5581"/>
        <v>PORTO ALEGRE</v>
      </c>
      <c r="N1861" s="9" t="str">
        <f t="shared" ca="1" si="5581"/>
        <v>BRASIL</v>
      </c>
      <c r="O1861" s="9">
        <f t="shared" ca="1" si="5581"/>
        <v>0</v>
      </c>
      <c r="P1861" s="9">
        <f>MOD(TRUNC((A1861-1)/COUNT('DATE Snapshot'!A:A)),COUNT(PRODUCT!A:A))+1</f>
        <v>22</v>
      </c>
      <c r="Q1861" s="9" t="str">
        <f t="shared" ref="Q1861:W1861" ca="1" si="5582">INDIRECT(ADDRESS($P1861+1,Q$2,,,Q$1))</f>
        <v>TINTO SUAVE</v>
      </c>
      <c r="R1861" s="9" t="str">
        <f t="shared" ca="1" si="5582"/>
        <v>TNT_SU_E</v>
      </c>
      <c r="S1861" s="9" t="str">
        <f t="shared" ca="1" si="5582"/>
        <v>VINHO TINTO</v>
      </c>
      <c r="T1861" s="9" t="str">
        <f t="shared" ca="1" si="5582"/>
        <v>4_TPK_2,0 l</v>
      </c>
      <c r="U1861" s="29">
        <f t="shared" ca="1" si="5582"/>
        <v>4</v>
      </c>
      <c r="V1861" s="30">
        <f t="shared" ca="1" si="5582"/>
        <v>103.5</v>
      </c>
      <c r="W1861" s="30">
        <f t="shared" ca="1" si="5582"/>
        <v>61</v>
      </c>
    </row>
    <row r="1862" spans="1:23" ht="13">
      <c r="A1862" s="9">
        <f t="shared" si="8"/>
        <v>1859</v>
      </c>
      <c r="B1862" s="45">
        <v>10</v>
      </c>
      <c r="C1862" s="9">
        <f>MOD(A1862-1,COUNT('DATE Snapshot'!$A:$A))+1</f>
        <v>11</v>
      </c>
      <c r="D1862" s="25">
        <f t="shared" ref="D1862:I1862" ca="1" si="5583">INDIRECT(ADDRESS($C1862+1,D$2,,,D$1))</f>
        <v>43040</v>
      </c>
      <c r="E1862" s="27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8">
        <f t="shared" ca="1" si="5583"/>
        <v>42736</v>
      </c>
      <c r="I1862" s="9">
        <f t="shared" ca="1" si="5583"/>
        <v>4</v>
      </c>
      <c r="J1862" s="46">
        <f>TRUNC((A1862-1)/COUNT('DATE Snapshot'!A:A)/COUNT(PRODUCT!A:A),0)+1</f>
        <v>3</v>
      </c>
      <c r="K1862" s="9" t="str">
        <f t="shared" ref="K1862:O1862" ca="1" si="5584">INDIRECT(ADDRESS($J1862+1,K$2,,,K$1))</f>
        <v>AGUIA</v>
      </c>
      <c r="L1862" s="9" t="str">
        <f t="shared" ca="1" si="5584"/>
        <v>AG</v>
      </c>
      <c r="M1862" s="9" t="str">
        <f t="shared" ca="1" si="5584"/>
        <v>PORTO ALEGRE</v>
      </c>
      <c r="N1862" s="9" t="str">
        <f t="shared" ca="1" si="5584"/>
        <v>BRASIL</v>
      </c>
      <c r="O1862" s="9">
        <f t="shared" ca="1" si="5584"/>
        <v>0</v>
      </c>
      <c r="P1862" s="9">
        <f>MOD(TRUNC((A1862-1)/COUNT('DATE Snapshot'!A:A)),COUNT(PRODUCT!A:A))+1</f>
        <v>22</v>
      </c>
      <c r="Q1862" s="9" t="str">
        <f t="shared" ref="Q1862:W1862" ca="1" si="5585">INDIRECT(ADDRESS($P1862+1,Q$2,,,Q$1))</f>
        <v>TINTO SUAVE</v>
      </c>
      <c r="R1862" s="9" t="str">
        <f t="shared" ca="1" si="5585"/>
        <v>TNT_SU_E</v>
      </c>
      <c r="S1862" s="9" t="str">
        <f t="shared" ca="1" si="5585"/>
        <v>VINHO TINTO</v>
      </c>
      <c r="T1862" s="9" t="str">
        <f t="shared" ca="1" si="5585"/>
        <v>4_TPK_2,0 l</v>
      </c>
      <c r="U1862" s="29">
        <f t="shared" ca="1" si="5585"/>
        <v>4</v>
      </c>
      <c r="V1862" s="30">
        <f t="shared" ca="1" si="5585"/>
        <v>103.5</v>
      </c>
      <c r="W1862" s="30">
        <f t="shared" ca="1" si="5585"/>
        <v>61</v>
      </c>
    </row>
    <row r="1863" spans="1:23" ht="13">
      <c r="A1863" s="9">
        <f t="shared" si="8"/>
        <v>1860</v>
      </c>
      <c r="B1863" s="45">
        <v>11</v>
      </c>
      <c r="C1863" s="9">
        <f>MOD(A1863-1,COUNT('DATE Snapshot'!$A:$A))+1</f>
        <v>12</v>
      </c>
      <c r="D1863" s="25">
        <f t="shared" ref="D1863:I1863" ca="1" si="5586">INDIRECT(ADDRESS($C1863+1,D$2,,,D$1))</f>
        <v>43070</v>
      </c>
      <c r="E1863" s="27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8">
        <f t="shared" ca="1" si="5586"/>
        <v>42736</v>
      </c>
      <c r="I1863" s="9">
        <f t="shared" ca="1" si="5586"/>
        <v>6</v>
      </c>
      <c r="J1863" s="46">
        <f>TRUNC((A1863-1)/COUNT('DATE Snapshot'!A:A)/COUNT(PRODUCT!A:A),0)+1</f>
        <v>3</v>
      </c>
      <c r="K1863" s="9" t="str">
        <f t="shared" ref="K1863:O1863" ca="1" si="5587">INDIRECT(ADDRESS($J1863+1,K$2,,,K$1))</f>
        <v>AGUIA</v>
      </c>
      <c r="L1863" s="9" t="str">
        <f t="shared" ca="1" si="5587"/>
        <v>AG</v>
      </c>
      <c r="M1863" s="9" t="str">
        <f t="shared" ca="1" si="5587"/>
        <v>PORTO ALEGRE</v>
      </c>
      <c r="N1863" s="9" t="str">
        <f t="shared" ca="1" si="5587"/>
        <v>BRASIL</v>
      </c>
      <c r="O1863" s="9">
        <f t="shared" ca="1" si="5587"/>
        <v>0</v>
      </c>
      <c r="P1863" s="9">
        <f>MOD(TRUNC((A1863-1)/COUNT('DATE Snapshot'!A:A)),COUNT(PRODUCT!A:A))+1</f>
        <v>22</v>
      </c>
      <c r="Q1863" s="9" t="str">
        <f t="shared" ref="Q1863:W1863" ca="1" si="5588">INDIRECT(ADDRESS($P1863+1,Q$2,,,Q$1))</f>
        <v>TINTO SUAVE</v>
      </c>
      <c r="R1863" s="9" t="str">
        <f t="shared" ca="1" si="5588"/>
        <v>TNT_SU_E</v>
      </c>
      <c r="S1863" s="9" t="str">
        <f t="shared" ca="1" si="5588"/>
        <v>VINHO TINTO</v>
      </c>
      <c r="T1863" s="9" t="str">
        <f t="shared" ca="1" si="5588"/>
        <v>4_TPK_2,0 l</v>
      </c>
      <c r="U1863" s="29">
        <f t="shared" ca="1" si="5588"/>
        <v>4</v>
      </c>
      <c r="V1863" s="30">
        <f t="shared" ca="1" si="5588"/>
        <v>103.5</v>
      </c>
      <c r="W1863" s="30">
        <f t="shared" ca="1" si="5588"/>
        <v>61</v>
      </c>
    </row>
    <row r="1864" spans="1:23" ht="13">
      <c r="A1864" s="9">
        <f t="shared" si="8"/>
        <v>1861</v>
      </c>
      <c r="B1864" s="45">
        <v>1</v>
      </c>
      <c r="C1864" s="9">
        <f>MOD(A1864-1,COUNT('DATE Snapshot'!$A:$A))+1</f>
        <v>13</v>
      </c>
      <c r="D1864" s="25">
        <f t="shared" ref="D1864:I1864" ca="1" si="5589">INDIRECT(ADDRESS($C1864+1,D$2,,,D$1))</f>
        <v>43101</v>
      </c>
      <c r="E1864" s="27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8">
        <f t="shared" ca="1" si="5589"/>
        <v>43101</v>
      </c>
      <c r="I1864" s="9">
        <f t="shared" ca="1" si="5589"/>
        <v>2</v>
      </c>
      <c r="J1864" s="46">
        <f>TRUNC((A1864-1)/COUNT('DATE Snapshot'!A:A)/COUNT(PRODUCT!A:A),0)+1</f>
        <v>3</v>
      </c>
      <c r="K1864" s="9" t="str">
        <f t="shared" ref="K1864:O1864" ca="1" si="5590">INDIRECT(ADDRESS($J1864+1,K$2,,,K$1))</f>
        <v>AGUIA</v>
      </c>
      <c r="L1864" s="9" t="str">
        <f t="shared" ca="1" si="5590"/>
        <v>AG</v>
      </c>
      <c r="M1864" s="9" t="str">
        <f t="shared" ca="1" si="5590"/>
        <v>PORTO ALEGRE</v>
      </c>
      <c r="N1864" s="9" t="str">
        <f t="shared" ca="1" si="5590"/>
        <v>BRASIL</v>
      </c>
      <c r="O1864" s="9">
        <f t="shared" ca="1" si="5590"/>
        <v>0</v>
      </c>
      <c r="P1864" s="9">
        <f>MOD(TRUNC((A1864-1)/COUNT('DATE Snapshot'!A:A)),COUNT(PRODUCT!A:A))+1</f>
        <v>22</v>
      </c>
      <c r="Q1864" s="9" t="str">
        <f t="shared" ref="Q1864:W1864" ca="1" si="5591">INDIRECT(ADDRESS($P1864+1,Q$2,,,Q$1))</f>
        <v>TINTO SUAVE</v>
      </c>
      <c r="R1864" s="9" t="str">
        <f t="shared" ca="1" si="5591"/>
        <v>TNT_SU_E</v>
      </c>
      <c r="S1864" s="9" t="str">
        <f t="shared" ca="1" si="5591"/>
        <v>VINHO TINTO</v>
      </c>
      <c r="T1864" s="9" t="str">
        <f t="shared" ca="1" si="5591"/>
        <v>4_TPK_2,0 l</v>
      </c>
      <c r="U1864" s="29">
        <f t="shared" ca="1" si="5591"/>
        <v>4</v>
      </c>
      <c r="V1864" s="30">
        <f t="shared" ca="1" si="5591"/>
        <v>103.5</v>
      </c>
      <c r="W1864" s="30">
        <f t="shared" ca="1" si="5591"/>
        <v>61</v>
      </c>
    </row>
    <row r="1865" spans="1:23" ht="13">
      <c r="A1865" s="9">
        <f t="shared" si="8"/>
        <v>1862</v>
      </c>
      <c r="B1865" s="45">
        <v>11</v>
      </c>
      <c r="C1865" s="9">
        <f>MOD(A1865-1,COUNT('DATE Snapshot'!$A:$A))+1</f>
        <v>14</v>
      </c>
      <c r="D1865" s="25">
        <f t="shared" ref="D1865:I1865" ca="1" si="5592">INDIRECT(ADDRESS($C1865+1,D$2,,,D$1))</f>
        <v>43132</v>
      </c>
      <c r="E1865" s="27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8">
        <f t="shared" ca="1" si="5592"/>
        <v>43101</v>
      </c>
      <c r="I1865" s="9">
        <f t="shared" ca="1" si="5592"/>
        <v>5</v>
      </c>
      <c r="J1865" s="46">
        <f>TRUNC((A1865-1)/COUNT('DATE Snapshot'!A:A)/COUNT(PRODUCT!A:A),0)+1</f>
        <v>3</v>
      </c>
      <c r="K1865" s="9" t="str">
        <f t="shared" ref="K1865:O1865" ca="1" si="5593">INDIRECT(ADDRESS($J1865+1,K$2,,,K$1))</f>
        <v>AGUIA</v>
      </c>
      <c r="L1865" s="9" t="str">
        <f t="shared" ca="1" si="5593"/>
        <v>AG</v>
      </c>
      <c r="M1865" s="9" t="str">
        <f t="shared" ca="1" si="5593"/>
        <v>PORTO ALEGRE</v>
      </c>
      <c r="N1865" s="9" t="str">
        <f t="shared" ca="1" si="5593"/>
        <v>BRASIL</v>
      </c>
      <c r="O1865" s="9">
        <f t="shared" ca="1" si="5593"/>
        <v>0</v>
      </c>
      <c r="P1865" s="9">
        <f>MOD(TRUNC((A1865-1)/COUNT('DATE Snapshot'!A:A)),COUNT(PRODUCT!A:A))+1</f>
        <v>22</v>
      </c>
      <c r="Q1865" s="9" t="str">
        <f t="shared" ref="Q1865:W1865" ca="1" si="5594">INDIRECT(ADDRESS($P1865+1,Q$2,,,Q$1))</f>
        <v>TINTO SUAVE</v>
      </c>
      <c r="R1865" s="9" t="str">
        <f t="shared" ca="1" si="5594"/>
        <v>TNT_SU_E</v>
      </c>
      <c r="S1865" s="9" t="str">
        <f t="shared" ca="1" si="5594"/>
        <v>VINHO TINTO</v>
      </c>
      <c r="T1865" s="9" t="str">
        <f t="shared" ca="1" si="5594"/>
        <v>4_TPK_2,0 l</v>
      </c>
      <c r="U1865" s="29">
        <f t="shared" ca="1" si="5594"/>
        <v>4</v>
      </c>
      <c r="V1865" s="30">
        <f t="shared" ca="1" si="5594"/>
        <v>103.5</v>
      </c>
      <c r="W1865" s="30">
        <f t="shared" ca="1" si="5594"/>
        <v>61</v>
      </c>
    </row>
    <row r="1866" spans="1:23" ht="13">
      <c r="A1866" s="9">
        <f t="shared" si="8"/>
        <v>1863</v>
      </c>
      <c r="B1866" s="45">
        <v>8</v>
      </c>
      <c r="C1866" s="9">
        <f>MOD(A1866-1,COUNT('DATE Snapshot'!$A:$A))+1</f>
        <v>15</v>
      </c>
      <c r="D1866" s="25">
        <f t="shared" ref="D1866:I1866" ca="1" si="5595">INDIRECT(ADDRESS($C1866+1,D$2,,,D$1))</f>
        <v>43160</v>
      </c>
      <c r="E1866" s="27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8">
        <f t="shared" ca="1" si="5595"/>
        <v>43101</v>
      </c>
      <c r="I1866" s="9">
        <f t="shared" ca="1" si="5595"/>
        <v>5</v>
      </c>
      <c r="J1866" s="46">
        <f>TRUNC((A1866-1)/COUNT('DATE Snapshot'!A:A)/COUNT(PRODUCT!A:A),0)+1</f>
        <v>3</v>
      </c>
      <c r="K1866" s="9" t="str">
        <f t="shared" ref="K1866:O1866" ca="1" si="5596">INDIRECT(ADDRESS($J1866+1,K$2,,,K$1))</f>
        <v>AGUIA</v>
      </c>
      <c r="L1866" s="9" t="str">
        <f t="shared" ca="1" si="5596"/>
        <v>AG</v>
      </c>
      <c r="M1866" s="9" t="str">
        <f t="shared" ca="1" si="5596"/>
        <v>PORTO ALEGRE</v>
      </c>
      <c r="N1866" s="9" t="str">
        <f t="shared" ca="1" si="5596"/>
        <v>BRASIL</v>
      </c>
      <c r="O1866" s="9">
        <f t="shared" ca="1" si="5596"/>
        <v>0</v>
      </c>
      <c r="P1866" s="9">
        <f>MOD(TRUNC((A1866-1)/COUNT('DATE Snapshot'!A:A)),COUNT(PRODUCT!A:A))+1</f>
        <v>22</v>
      </c>
      <c r="Q1866" s="9" t="str">
        <f t="shared" ref="Q1866:W1866" ca="1" si="5597">INDIRECT(ADDRESS($P1866+1,Q$2,,,Q$1))</f>
        <v>TINTO SUAVE</v>
      </c>
      <c r="R1866" s="9" t="str">
        <f t="shared" ca="1" si="5597"/>
        <v>TNT_SU_E</v>
      </c>
      <c r="S1866" s="9" t="str">
        <f t="shared" ca="1" si="5597"/>
        <v>VINHO TINTO</v>
      </c>
      <c r="T1866" s="9" t="str">
        <f t="shared" ca="1" si="5597"/>
        <v>4_TPK_2,0 l</v>
      </c>
      <c r="U1866" s="29">
        <f t="shared" ca="1" si="5597"/>
        <v>4</v>
      </c>
      <c r="V1866" s="30">
        <f t="shared" ca="1" si="5597"/>
        <v>103.5</v>
      </c>
      <c r="W1866" s="30">
        <f t="shared" ca="1" si="5597"/>
        <v>61</v>
      </c>
    </row>
    <row r="1867" spans="1:23" ht="13">
      <c r="A1867" s="9">
        <f t="shared" si="8"/>
        <v>1864</v>
      </c>
      <c r="B1867" s="45">
        <v>15</v>
      </c>
      <c r="C1867" s="9">
        <f>MOD(A1867-1,COUNT('DATE Snapshot'!$A:$A))+1</f>
        <v>16</v>
      </c>
      <c r="D1867" s="25">
        <f t="shared" ref="D1867:I1867" ca="1" si="5598">INDIRECT(ADDRESS($C1867+1,D$2,,,D$1))</f>
        <v>43191</v>
      </c>
      <c r="E1867" s="27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8">
        <f t="shared" ca="1" si="5598"/>
        <v>43101</v>
      </c>
      <c r="I1867" s="9">
        <f t="shared" ca="1" si="5598"/>
        <v>1</v>
      </c>
      <c r="J1867" s="46">
        <f>TRUNC((A1867-1)/COUNT('DATE Snapshot'!A:A)/COUNT(PRODUCT!A:A),0)+1</f>
        <v>3</v>
      </c>
      <c r="K1867" s="9" t="str">
        <f t="shared" ref="K1867:O1867" ca="1" si="5599">INDIRECT(ADDRESS($J1867+1,K$2,,,K$1))</f>
        <v>AGUIA</v>
      </c>
      <c r="L1867" s="9" t="str">
        <f t="shared" ca="1" si="5599"/>
        <v>AG</v>
      </c>
      <c r="M1867" s="9" t="str">
        <f t="shared" ca="1" si="5599"/>
        <v>PORTO ALEGRE</v>
      </c>
      <c r="N1867" s="9" t="str">
        <f t="shared" ca="1" si="5599"/>
        <v>BRASIL</v>
      </c>
      <c r="O1867" s="9">
        <f t="shared" ca="1" si="5599"/>
        <v>0</v>
      </c>
      <c r="P1867" s="9">
        <f>MOD(TRUNC((A1867-1)/COUNT('DATE Snapshot'!A:A)),COUNT(PRODUCT!A:A))+1</f>
        <v>22</v>
      </c>
      <c r="Q1867" s="9" t="str">
        <f t="shared" ref="Q1867:W1867" ca="1" si="5600">INDIRECT(ADDRESS($P1867+1,Q$2,,,Q$1))</f>
        <v>TINTO SUAVE</v>
      </c>
      <c r="R1867" s="9" t="str">
        <f t="shared" ca="1" si="5600"/>
        <v>TNT_SU_E</v>
      </c>
      <c r="S1867" s="9" t="str">
        <f t="shared" ca="1" si="5600"/>
        <v>VINHO TINTO</v>
      </c>
      <c r="T1867" s="9" t="str">
        <f t="shared" ca="1" si="5600"/>
        <v>4_TPK_2,0 l</v>
      </c>
      <c r="U1867" s="29">
        <f t="shared" ca="1" si="5600"/>
        <v>4</v>
      </c>
      <c r="V1867" s="30">
        <f t="shared" ca="1" si="5600"/>
        <v>103.5</v>
      </c>
      <c r="W1867" s="30">
        <f t="shared" ca="1" si="5600"/>
        <v>61</v>
      </c>
    </row>
    <row r="1868" spans="1:23" ht="13">
      <c r="A1868" s="9">
        <f t="shared" si="8"/>
        <v>1865</v>
      </c>
      <c r="B1868" s="45">
        <v>5</v>
      </c>
      <c r="C1868" s="9">
        <f>MOD(A1868-1,COUNT('DATE Snapshot'!$A:$A))+1</f>
        <v>17</v>
      </c>
      <c r="D1868" s="25">
        <f t="shared" ref="D1868:I1868" ca="1" si="5601">INDIRECT(ADDRESS($C1868+1,D$2,,,D$1))</f>
        <v>43221</v>
      </c>
      <c r="E1868" s="27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8">
        <f t="shared" ca="1" si="5601"/>
        <v>43101</v>
      </c>
      <c r="I1868" s="9">
        <f t="shared" ca="1" si="5601"/>
        <v>3</v>
      </c>
      <c r="J1868" s="46">
        <f>TRUNC((A1868-1)/COUNT('DATE Snapshot'!A:A)/COUNT(PRODUCT!A:A),0)+1</f>
        <v>3</v>
      </c>
      <c r="K1868" s="9" t="str">
        <f t="shared" ref="K1868:O1868" ca="1" si="5602">INDIRECT(ADDRESS($J1868+1,K$2,,,K$1))</f>
        <v>AGUIA</v>
      </c>
      <c r="L1868" s="9" t="str">
        <f t="shared" ca="1" si="5602"/>
        <v>AG</v>
      </c>
      <c r="M1868" s="9" t="str">
        <f t="shared" ca="1" si="5602"/>
        <v>PORTO ALEGRE</v>
      </c>
      <c r="N1868" s="9" t="str">
        <f t="shared" ca="1" si="5602"/>
        <v>BRASIL</v>
      </c>
      <c r="O1868" s="9">
        <f t="shared" ca="1" si="5602"/>
        <v>0</v>
      </c>
      <c r="P1868" s="9">
        <f>MOD(TRUNC((A1868-1)/COUNT('DATE Snapshot'!A:A)),COUNT(PRODUCT!A:A))+1</f>
        <v>22</v>
      </c>
      <c r="Q1868" s="9" t="str">
        <f t="shared" ref="Q1868:W1868" ca="1" si="5603">INDIRECT(ADDRESS($P1868+1,Q$2,,,Q$1))</f>
        <v>TINTO SUAVE</v>
      </c>
      <c r="R1868" s="9" t="str">
        <f t="shared" ca="1" si="5603"/>
        <v>TNT_SU_E</v>
      </c>
      <c r="S1868" s="9" t="str">
        <f t="shared" ca="1" si="5603"/>
        <v>VINHO TINTO</v>
      </c>
      <c r="T1868" s="9" t="str">
        <f t="shared" ca="1" si="5603"/>
        <v>4_TPK_2,0 l</v>
      </c>
      <c r="U1868" s="29">
        <f t="shared" ca="1" si="5603"/>
        <v>4</v>
      </c>
      <c r="V1868" s="30">
        <f t="shared" ca="1" si="5603"/>
        <v>103.5</v>
      </c>
      <c r="W1868" s="30">
        <f t="shared" ca="1" si="5603"/>
        <v>61</v>
      </c>
    </row>
    <row r="1869" spans="1:23" ht="13">
      <c r="A1869" s="9">
        <f t="shared" si="8"/>
        <v>1866</v>
      </c>
      <c r="B1869" s="45">
        <v>13</v>
      </c>
      <c r="C1869" s="9">
        <f>MOD(A1869-1,COUNT('DATE Snapshot'!$A:$A))+1</f>
        <v>18</v>
      </c>
      <c r="D1869" s="25">
        <f t="shared" ref="D1869:I1869" ca="1" si="5604">INDIRECT(ADDRESS($C1869+1,D$2,,,D$1))</f>
        <v>43252</v>
      </c>
      <c r="E1869" s="27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8">
        <f t="shared" ca="1" si="5604"/>
        <v>43101</v>
      </c>
      <c r="I1869" s="9">
        <f t="shared" ca="1" si="5604"/>
        <v>6</v>
      </c>
      <c r="J1869" s="46">
        <f>TRUNC((A1869-1)/COUNT('DATE Snapshot'!A:A)/COUNT(PRODUCT!A:A),0)+1</f>
        <v>3</v>
      </c>
      <c r="K1869" s="9" t="str">
        <f t="shared" ref="K1869:O1869" ca="1" si="5605">INDIRECT(ADDRESS($J1869+1,K$2,,,K$1))</f>
        <v>AGUIA</v>
      </c>
      <c r="L1869" s="9" t="str">
        <f t="shared" ca="1" si="5605"/>
        <v>AG</v>
      </c>
      <c r="M1869" s="9" t="str">
        <f t="shared" ca="1" si="5605"/>
        <v>PORTO ALEGRE</v>
      </c>
      <c r="N1869" s="9" t="str">
        <f t="shared" ca="1" si="5605"/>
        <v>BRASIL</v>
      </c>
      <c r="O1869" s="9">
        <f t="shared" ca="1" si="5605"/>
        <v>0</v>
      </c>
      <c r="P1869" s="9">
        <f>MOD(TRUNC((A1869-1)/COUNT('DATE Snapshot'!A:A)),COUNT(PRODUCT!A:A))+1</f>
        <v>22</v>
      </c>
      <c r="Q1869" s="9" t="str">
        <f t="shared" ref="Q1869:W1869" ca="1" si="5606">INDIRECT(ADDRESS($P1869+1,Q$2,,,Q$1))</f>
        <v>TINTO SUAVE</v>
      </c>
      <c r="R1869" s="9" t="str">
        <f t="shared" ca="1" si="5606"/>
        <v>TNT_SU_E</v>
      </c>
      <c r="S1869" s="9" t="str">
        <f t="shared" ca="1" si="5606"/>
        <v>VINHO TINTO</v>
      </c>
      <c r="T1869" s="9" t="str">
        <f t="shared" ca="1" si="5606"/>
        <v>4_TPK_2,0 l</v>
      </c>
      <c r="U1869" s="29">
        <f t="shared" ca="1" si="5606"/>
        <v>4</v>
      </c>
      <c r="V1869" s="30">
        <f t="shared" ca="1" si="5606"/>
        <v>103.5</v>
      </c>
      <c r="W1869" s="30">
        <f t="shared" ca="1" si="5606"/>
        <v>61</v>
      </c>
    </row>
    <row r="1870" spans="1:23" ht="13">
      <c r="A1870" s="9">
        <f t="shared" si="8"/>
        <v>1867</v>
      </c>
      <c r="B1870" s="45">
        <v>1</v>
      </c>
      <c r="C1870" s="9">
        <f>MOD(A1870-1,COUNT('DATE Snapshot'!$A:$A))+1</f>
        <v>19</v>
      </c>
      <c r="D1870" s="25">
        <f t="shared" ref="D1870:I1870" ca="1" si="5607">INDIRECT(ADDRESS($C1870+1,D$2,,,D$1))</f>
        <v>43282</v>
      </c>
      <c r="E1870" s="27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8">
        <f t="shared" ca="1" si="5607"/>
        <v>43101</v>
      </c>
      <c r="I1870" s="9">
        <f t="shared" ca="1" si="5607"/>
        <v>1</v>
      </c>
      <c r="J1870" s="46">
        <f>TRUNC((A1870-1)/COUNT('DATE Snapshot'!A:A)/COUNT(PRODUCT!A:A),0)+1</f>
        <v>3</v>
      </c>
      <c r="K1870" s="9" t="str">
        <f t="shared" ref="K1870:O1870" ca="1" si="5608">INDIRECT(ADDRESS($J1870+1,K$2,,,K$1))</f>
        <v>AGUIA</v>
      </c>
      <c r="L1870" s="9" t="str">
        <f t="shared" ca="1" si="5608"/>
        <v>AG</v>
      </c>
      <c r="M1870" s="9" t="str">
        <f t="shared" ca="1" si="5608"/>
        <v>PORTO ALEGRE</v>
      </c>
      <c r="N1870" s="9" t="str">
        <f t="shared" ca="1" si="5608"/>
        <v>BRASIL</v>
      </c>
      <c r="O1870" s="9">
        <f t="shared" ca="1" si="5608"/>
        <v>0</v>
      </c>
      <c r="P1870" s="9">
        <f>MOD(TRUNC((A1870-1)/COUNT('DATE Snapshot'!A:A)),COUNT(PRODUCT!A:A))+1</f>
        <v>22</v>
      </c>
      <c r="Q1870" s="9" t="str">
        <f t="shared" ref="Q1870:W1870" ca="1" si="5609">INDIRECT(ADDRESS($P1870+1,Q$2,,,Q$1))</f>
        <v>TINTO SUAVE</v>
      </c>
      <c r="R1870" s="9" t="str">
        <f t="shared" ca="1" si="5609"/>
        <v>TNT_SU_E</v>
      </c>
      <c r="S1870" s="9" t="str">
        <f t="shared" ca="1" si="5609"/>
        <v>VINHO TINTO</v>
      </c>
      <c r="T1870" s="9" t="str">
        <f t="shared" ca="1" si="5609"/>
        <v>4_TPK_2,0 l</v>
      </c>
      <c r="U1870" s="29">
        <f t="shared" ca="1" si="5609"/>
        <v>4</v>
      </c>
      <c r="V1870" s="30">
        <f t="shared" ca="1" si="5609"/>
        <v>103.5</v>
      </c>
      <c r="W1870" s="30">
        <f t="shared" ca="1" si="5609"/>
        <v>61</v>
      </c>
    </row>
    <row r="1871" spans="1:23" ht="13">
      <c r="A1871" s="9">
        <f t="shared" si="8"/>
        <v>1868</v>
      </c>
      <c r="B1871" s="45">
        <v>3</v>
      </c>
      <c r="C1871" s="9">
        <f>MOD(A1871-1,COUNT('DATE Snapshot'!$A:$A))+1</f>
        <v>20</v>
      </c>
      <c r="D1871" s="25">
        <f t="shared" ref="D1871:I1871" ca="1" si="5610">INDIRECT(ADDRESS($C1871+1,D$2,,,D$1))</f>
        <v>43313</v>
      </c>
      <c r="E1871" s="27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8">
        <f t="shared" ca="1" si="5610"/>
        <v>43101</v>
      </c>
      <c r="I1871" s="9">
        <f t="shared" ca="1" si="5610"/>
        <v>4</v>
      </c>
      <c r="J1871" s="46">
        <f>TRUNC((A1871-1)/COUNT('DATE Snapshot'!A:A)/COUNT(PRODUCT!A:A),0)+1</f>
        <v>3</v>
      </c>
      <c r="K1871" s="9" t="str">
        <f t="shared" ref="K1871:O1871" ca="1" si="5611">INDIRECT(ADDRESS($J1871+1,K$2,,,K$1))</f>
        <v>AGUIA</v>
      </c>
      <c r="L1871" s="9" t="str">
        <f t="shared" ca="1" si="5611"/>
        <v>AG</v>
      </c>
      <c r="M1871" s="9" t="str">
        <f t="shared" ca="1" si="5611"/>
        <v>PORTO ALEGRE</v>
      </c>
      <c r="N1871" s="9" t="str">
        <f t="shared" ca="1" si="5611"/>
        <v>BRASIL</v>
      </c>
      <c r="O1871" s="9">
        <f t="shared" ca="1" si="5611"/>
        <v>0</v>
      </c>
      <c r="P1871" s="9">
        <f>MOD(TRUNC((A1871-1)/COUNT('DATE Snapshot'!A:A)),COUNT(PRODUCT!A:A))+1</f>
        <v>22</v>
      </c>
      <c r="Q1871" s="9" t="str">
        <f t="shared" ref="Q1871:W1871" ca="1" si="5612">INDIRECT(ADDRESS($P1871+1,Q$2,,,Q$1))</f>
        <v>TINTO SUAVE</v>
      </c>
      <c r="R1871" s="9" t="str">
        <f t="shared" ca="1" si="5612"/>
        <v>TNT_SU_E</v>
      </c>
      <c r="S1871" s="9" t="str">
        <f t="shared" ca="1" si="5612"/>
        <v>VINHO TINTO</v>
      </c>
      <c r="T1871" s="9" t="str">
        <f t="shared" ca="1" si="5612"/>
        <v>4_TPK_2,0 l</v>
      </c>
      <c r="U1871" s="29">
        <f t="shared" ca="1" si="5612"/>
        <v>4</v>
      </c>
      <c r="V1871" s="30">
        <f t="shared" ca="1" si="5612"/>
        <v>103.5</v>
      </c>
      <c r="W1871" s="30">
        <f t="shared" ca="1" si="5612"/>
        <v>61</v>
      </c>
    </row>
    <row r="1872" spans="1:23" ht="13">
      <c r="A1872" s="9">
        <f t="shared" si="8"/>
        <v>1869</v>
      </c>
      <c r="B1872" s="45">
        <v>13</v>
      </c>
      <c r="C1872" s="9">
        <f>MOD(A1872-1,COUNT('DATE Snapshot'!$A:$A))+1</f>
        <v>21</v>
      </c>
      <c r="D1872" s="25">
        <f t="shared" ref="D1872:I1872" ca="1" si="5613">INDIRECT(ADDRESS($C1872+1,D$2,,,D$1))</f>
        <v>43344</v>
      </c>
      <c r="E1872" s="27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8">
        <f t="shared" ca="1" si="5613"/>
        <v>43101</v>
      </c>
      <c r="I1872" s="9">
        <f t="shared" ca="1" si="5613"/>
        <v>7</v>
      </c>
      <c r="J1872" s="46">
        <f>TRUNC((A1872-1)/COUNT('DATE Snapshot'!A:A)/COUNT(PRODUCT!A:A),0)+1</f>
        <v>3</v>
      </c>
      <c r="K1872" s="9" t="str">
        <f t="shared" ref="K1872:O1872" ca="1" si="5614">INDIRECT(ADDRESS($J1872+1,K$2,,,K$1))</f>
        <v>AGUIA</v>
      </c>
      <c r="L1872" s="9" t="str">
        <f t="shared" ca="1" si="5614"/>
        <v>AG</v>
      </c>
      <c r="M1872" s="9" t="str">
        <f t="shared" ca="1" si="5614"/>
        <v>PORTO ALEGRE</v>
      </c>
      <c r="N1872" s="9" t="str">
        <f t="shared" ca="1" si="5614"/>
        <v>BRASIL</v>
      </c>
      <c r="O1872" s="9">
        <f t="shared" ca="1" si="5614"/>
        <v>0</v>
      </c>
      <c r="P1872" s="9">
        <f>MOD(TRUNC((A1872-1)/COUNT('DATE Snapshot'!A:A)),COUNT(PRODUCT!A:A))+1</f>
        <v>22</v>
      </c>
      <c r="Q1872" s="9" t="str">
        <f t="shared" ref="Q1872:W1872" ca="1" si="5615">INDIRECT(ADDRESS($P1872+1,Q$2,,,Q$1))</f>
        <v>TINTO SUAVE</v>
      </c>
      <c r="R1872" s="9" t="str">
        <f t="shared" ca="1" si="5615"/>
        <v>TNT_SU_E</v>
      </c>
      <c r="S1872" s="9" t="str">
        <f t="shared" ca="1" si="5615"/>
        <v>VINHO TINTO</v>
      </c>
      <c r="T1872" s="9" t="str">
        <f t="shared" ca="1" si="5615"/>
        <v>4_TPK_2,0 l</v>
      </c>
      <c r="U1872" s="29">
        <f t="shared" ca="1" si="5615"/>
        <v>4</v>
      </c>
      <c r="V1872" s="30">
        <f t="shared" ca="1" si="5615"/>
        <v>103.5</v>
      </c>
      <c r="W1872" s="30">
        <f t="shared" ca="1" si="5615"/>
        <v>61</v>
      </c>
    </row>
    <row r="1873" spans="1:23" ht="13">
      <c r="A1873" s="9">
        <f t="shared" si="8"/>
        <v>1870</v>
      </c>
      <c r="B1873" s="45">
        <v>9</v>
      </c>
      <c r="C1873" s="9">
        <f>MOD(A1873-1,COUNT('DATE Snapshot'!$A:$A))+1</f>
        <v>22</v>
      </c>
      <c r="D1873" s="25">
        <f t="shared" ref="D1873:I1873" ca="1" si="5616">INDIRECT(ADDRESS($C1873+1,D$2,,,D$1))</f>
        <v>43374</v>
      </c>
      <c r="E1873" s="27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8">
        <f t="shared" ca="1" si="5616"/>
        <v>43101</v>
      </c>
      <c r="I1873" s="9">
        <f t="shared" ca="1" si="5616"/>
        <v>2</v>
      </c>
      <c r="J1873" s="46">
        <f>TRUNC((A1873-1)/COUNT('DATE Snapshot'!A:A)/COUNT(PRODUCT!A:A),0)+1</f>
        <v>3</v>
      </c>
      <c r="K1873" s="9" t="str">
        <f t="shared" ref="K1873:O1873" ca="1" si="5617">INDIRECT(ADDRESS($J1873+1,K$2,,,K$1))</f>
        <v>AGUIA</v>
      </c>
      <c r="L1873" s="9" t="str">
        <f t="shared" ca="1" si="5617"/>
        <v>AG</v>
      </c>
      <c r="M1873" s="9" t="str">
        <f t="shared" ca="1" si="5617"/>
        <v>PORTO ALEGRE</v>
      </c>
      <c r="N1873" s="9" t="str">
        <f t="shared" ca="1" si="5617"/>
        <v>BRASIL</v>
      </c>
      <c r="O1873" s="9">
        <f t="shared" ca="1" si="5617"/>
        <v>0</v>
      </c>
      <c r="P1873" s="9">
        <f>MOD(TRUNC((A1873-1)/COUNT('DATE Snapshot'!A:A)),COUNT(PRODUCT!A:A))+1</f>
        <v>22</v>
      </c>
      <c r="Q1873" s="9" t="str">
        <f t="shared" ref="Q1873:W1873" ca="1" si="5618">INDIRECT(ADDRESS($P1873+1,Q$2,,,Q$1))</f>
        <v>TINTO SUAVE</v>
      </c>
      <c r="R1873" s="9" t="str">
        <f t="shared" ca="1" si="5618"/>
        <v>TNT_SU_E</v>
      </c>
      <c r="S1873" s="9" t="str">
        <f t="shared" ca="1" si="5618"/>
        <v>VINHO TINTO</v>
      </c>
      <c r="T1873" s="9" t="str">
        <f t="shared" ca="1" si="5618"/>
        <v>4_TPK_2,0 l</v>
      </c>
      <c r="U1873" s="29">
        <f t="shared" ca="1" si="5618"/>
        <v>4</v>
      </c>
      <c r="V1873" s="30">
        <f t="shared" ca="1" si="5618"/>
        <v>103.5</v>
      </c>
      <c r="W1873" s="30">
        <f t="shared" ca="1" si="5618"/>
        <v>61</v>
      </c>
    </row>
    <row r="1874" spans="1:23" ht="13">
      <c r="A1874" s="9">
        <f t="shared" si="8"/>
        <v>1871</v>
      </c>
      <c r="B1874" s="45">
        <v>13</v>
      </c>
      <c r="C1874" s="9">
        <f>MOD(A1874-1,COUNT('DATE Snapshot'!$A:$A))+1</f>
        <v>23</v>
      </c>
      <c r="D1874" s="25">
        <f t="shared" ref="D1874:I1874" ca="1" si="5619">INDIRECT(ADDRESS($C1874+1,D$2,,,D$1))</f>
        <v>43405</v>
      </c>
      <c r="E1874" s="27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8">
        <f t="shared" ca="1" si="5619"/>
        <v>43101</v>
      </c>
      <c r="I1874" s="9">
        <f t="shared" ca="1" si="5619"/>
        <v>5</v>
      </c>
      <c r="J1874" s="46">
        <f>TRUNC((A1874-1)/COUNT('DATE Snapshot'!A:A)/COUNT(PRODUCT!A:A),0)+1</f>
        <v>3</v>
      </c>
      <c r="K1874" s="9" t="str">
        <f t="shared" ref="K1874:O1874" ca="1" si="5620">INDIRECT(ADDRESS($J1874+1,K$2,,,K$1))</f>
        <v>AGUIA</v>
      </c>
      <c r="L1874" s="9" t="str">
        <f t="shared" ca="1" si="5620"/>
        <v>AG</v>
      </c>
      <c r="M1874" s="9" t="str">
        <f t="shared" ca="1" si="5620"/>
        <v>PORTO ALEGRE</v>
      </c>
      <c r="N1874" s="9" t="str">
        <f t="shared" ca="1" si="5620"/>
        <v>BRASIL</v>
      </c>
      <c r="O1874" s="9">
        <f t="shared" ca="1" si="5620"/>
        <v>0</v>
      </c>
      <c r="P1874" s="9">
        <f>MOD(TRUNC((A1874-1)/COUNT('DATE Snapshot'!A:A)),COUNT(PRODUCT!A:A))+1</f>
        <v>22</v>
      </c>
      <c r="Q1874" s="9" t="str">
        <f t="shared" ref="Q1874:W1874" ca="1" si="5621">INDIRECT(ADDRESS($P1874+1,Q$2,,,Q$1))</f>
        <v>TINTO SUAVE</v>
      </c>
      <c r="R1874" s="9" t="str">
        <f t="shared" ca="1" si="5621"/>
        <v>TNT_SU_E</v>
      </c>
      <c r="S1874" s="9" t="str">
        <f t="shared" ca="1" si="5621"/>
        <v>VINHO TINTO</v>
      </c>
      <c r="T1874" s="9" t="str">
        <f t="shared" ca="1" si="5621"/>
        <v>4_TPK_2,0 l</v>
      </c>
      <c r="U1874" s="29">
        <f t="shared" ca="1" si="5621"/>
        <v>4</v>
      </c>
      <c r="V1874" s="30">
        <f t="shared" ca="1" si="5621"/>
        <v>103.5</v>
      </c>
      <c r="W1874" s="30">
        <f t="shared" ca="1" si="5621"/>
        <v>61</v>
      </c>
    </row>
    <row r="1875" spans="1:23" ht="13">
      <c r="A1875" s="9">
        <f t="shared" si="8"/>
        <v>1872</v>
      </c>
      <c r="B1875" s="45">
        <v>10</v>
      </c>
      <c r="C1875" s="9">
        <f>MOD(A1875-1,COUNT('DATE Snapshot'!$A:$A))+1</f>
        <v>24</v>
      </c>
      <c r="D1875" s="25">
        <f t="shared" ref="D1875:I1875" ca="1" si="5622">INDIRECT(ADDRESS($C1875+1,D$2,,,D$1))</f>
        <v>43435</v>
      </c>
      <c r="E1875" s="27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8">
        <f t="shared" ca="1" si="5622"/>
        <v>43101</v>
      </c>
      <c r="I1875" s="9">
        <f t="shared" ca="1" si="5622"/>
        <v>7</v>
      </c>
      <c r="J1875" s="46">
        <f>TRUNC((A1875-1)/COUNT('DATE Snapshot'!A:A)/COUNT(PRODUCT!A:A),0)+1</f>
        <v>3</v>
      </c>
      <c r="K1875" s="9" t="str">
        <f t="shared" ref="K1875:O1875" ca="1" si="5623">INDIRECT(ADDRESS($J1875+1,K$2,,,K$1))</f>
        <v>AGUIA</v>
      </c>
      <c r="L1875" s="9" t="str">
        <f t="shared" ca="1" si="5623"/>
        <v>AG</v>
      </c>
      <c r="M1875" s="9" t="str">
        <f t="shared" ca="1" si="5623"/>
        <v>PORTO ALEGRE</v>
      </c>
      <c r="N1875" s="9" t="str">
        <f t="shared" ca="1" si="5623"/>
        <v>BRASIL</v>
      </c>
      <c r="O1875" s="9">
        <f t="shared" ca="1" si="5623"/>
        <v>0</v>
      </c>
      <c r="P1875" s="9">
        <f>MOD(TRUNC((A1875-1)/COUNT('DATE Snapshot'!A:A)),COUNT(PRODUCT!A:A))+1</f>
        <v>22</v>
      </c>
      <c r="Q1875" s="9" t="str">
        <f t="shared" ref="Q1875:W1875" ca="1" si="5624">INDIRECT(ADDRESS($P1875+1,Q$2,,,Q$1))</f>
        <v>TINTO SUAVE</v>
      </c>
      <c r="R1875" s="9" t="str">
        <f t="shared" ca="1" si="5624"/>
        <v>TNT_SU_E</v>
      </c>
      <c r="S1875" s="9" t="str">
        <f t="shared" ca="1" si="5624"/>
        <v>VINHO TINTO</v>
      </c>
      <c r="T1875" s="9" t="str">
        <f t="shared" ca="1" si="5624"/>
        <v>4_TPK_2,0 l</v>
      </c>
      <c r="U1875" s="29">
        <f t="shared" ca="1" si="5624"/>
        <v>4</v>
      </c>
      <c r="V1875" s="30">
        <f t="shared" ca="1" si="5624"/>
        <v>103.5</v>
      </c>
      <c r="W1875" s="30">
        <f t="shared" ca="1" si="5624"/>
        <v>61</v>
      </c>
    </row>
    <row r="1876" spans="1:23" ht="13">
      <c r="A1876" s="9">
        <f t="shared" si="8"/>
        <v>1873</v>
      </c>
      <c r="B1876" s="45">
        <v>13</v>
      </c>
      <c r="C1876" s="9">
        <f>MOD(A1876-1,COUNT('DATE Snapshot'!$A:$A))+1</f>
        <v>1</v>
      </c>
      <c r="D1876" s="25">
        <f t="shared" ref="D1876:I1876" ca="1" si="5625">INDIRECT(ADDRESS($C1876+1,D$2,,,D$1))</f>
        <v>42736</v>
      </c>
      <c r="E1876" s="27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8">
        <f t="shared" ca="1" si="5625"/>
        <v>42736</v>
      </c>
      <c r="I1876" s="9">
        <f t="shared" ca="1" si="5625"/>
        <v>1</v>
      </c>
      <c r="J1876" s="46">
        <f>TRUNC((A1876-1)/COUNT('DATE Snapshot'!A:A)/COUNT(PRODUCT!A:A),0)+1</f>
        <v>3</v>
      </c>
      <c r="K1876" s="9" t="str">
        <f t="shared" ref="K1876:O1876" ca="1" si="5626">INDIRECT(ADDRESS($J1876+1,K$2,,,K$1))</f>
        <v>AGUIA</v>
      </c>
      <c r="L1876" s="9" t="str">
        <f t="shared" ca="1" si="5626"/>
        <v>AG</v>
      </c>
      <c r="M1876" s="9" t="str">
        <f t="shared" ca="1" si="5626"/>
        <v>PORTO ALEGRE</v>
      </c>
      <c r="N1876" s="9" t="str">
        <f t="shared" ca="1" si="5626"/>
        <v>BRASIL</v>
      </c>
      <c r="O1876" s="9">
        <f t="shared" ca="1" si="5626"/>
        <v>0</v>
      </c>
      <c r="P1876" s="9">
        <f>MOD(TRUNC((A1876-1)/COUNT('DATE Snapshot'!A:A)),COUNT(PRODUCT!A:A))+1</f>
        <v>23</v>
      </c>
      <c r="Q1876" s="9" t="str">
        <f t="shared" ref="Q1876:W1876" ca="1" si="5627">INDIRECT(ADDRESS($P1876+1,Q$2,,,Q$1))</f>
        <v>TINTO SECO</v>
      </c>
      <c r="R1876" s="9" t="str">
        <f t="shared" ca="1" si="5627"/>
        <v>TNT_SC_E</v>
      </c>
      <c r="S1876" s="9" t="str">
        <f t="shared" ca="1" si="5627"/>
        <v>VINHO TINTO</v>
      </c>
      <c r="T1876" s="9" t="str">
        <f t="shared" ca="1" si="5627"/>
        <v>4_TPK_2,0 l</v>
      </c>
      <c r="U1876" s="29">
        <f t="shared" ca="1" si="5627"/>
        <v>4</v>
      </c>
      <c r="V1876" s="30">
        <f t="shared" ca="1" si="5627"/>
        <v>104</v>
      </c>
      <c r="W1876" s="30">
        <f t="shared" ca="1" si="5627"/>
        <v>62</v>
      </c>
    </row>
    <row r="1877" spans="1:23" ht="13">
      <c r="A1877" s="9">
        <f t="shared" si="8"/>
        <v>1874</v>
      </c>
      <c r="B1877" s="45">
        <v>6</v>
      </c>
      <c r="C1877" s="9">
        <f>MOD(A1877-1,COUNT('DATE Snapshot'!$A:$A))+1</f>
        <v>2</v>
      </c>
      <c r="D1877" s="25">
        <f t="shared" ref="D1877:I1877" ca="1" si="5628">INDIRECT(ADDRESS($C1877+1,D$2,,,D$1))</f>
        <v>42767</v>
      </c>
      <c r="E1877" s="27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8">
        <f t="shared" ca="1" si="5628"/>
        <v>42736</v>
      </c>
      <c r="I1877" s="9">
        <f t="shared" ca="1" si="5628"/>
        <v>4</v>
      </c>
      <c r="J1877" s="46">
        <f>TRUNC((A1877-1)/COUNT('DATE Snapshot'!A:A)/COUNT(PRODUCT!A:A),0)+1</f>
        <v>3</v>
      </c>
      <c r="K1877" s="9" t="str">
        <f t="shared" ref="K1877:O1877" ca="1" si="5629">INDIRECT(ADDRESS($J1877+1,K$2,,,K$1))</f>
        <v>AGUIA</v>
      </c>
      <c r="L1877" s="9" t="str">
        <f t="shared" ca="1" si="5629"/>
        <v>AG</v>
      </c>
      <c r="M1877" s="9" t="str">
        <f t="shared" ca="1" si="5629"/>
        <v>PORTO ALEGRE</v>
      </c>
      <c r="N1877" s="9" t="str">
        <f t="shared" ca="1" si="5629"/>
        <v>BRASIL</v>
      </c>
      <c r="O1877" s="9">
        <f t="shared" ca="1" si="5629"/>
        <v>0</v>
      </c>
      <c r="P1877" s="9">
        <f>MOD(TRUNC((A1877-1)/COUNT('DATE Snapshot'!A:A)),COUNT(PRODUCT!A:A))+1</f>
        <v>23</v>
      </c>
      <c r="Q1877" s="9" t="str">
        <f t="shared" ref="Q1877:W1877" ca="1" si="5630">INDIRECT(ADDRESS($P1877+1,Q$2,,,Q$1))</f>
        <v>TINTO SECO</v>
      </c>
      <c r="R1877" s="9" t="str">
        <f t="shared" ca="1" si="5630"/>
        <v>TNT_SC_E</v>
      </c>
      <c r="S1877" s="9" t="str">
        <f t="shared" ca="1" si="5630"/>
        <v>VINHO TINTO</v>
      </c>
      <c r="T1877" s="9" t="str">
        <f t="shared" ca="1" si="5630"/>
        <v>4_TPK_2,0 l</v>
      </c>
      <c r="U1877" s="29">
        <f t="shared" ca="1" si="5630"/>
        <v>4</v>
      </c>
      <c r="V1877" s="30">
        <f t="shared" ca="1" si="5630"/>
        <v>104</v>
      </c>
      <c r="W1877" s="30">
        <f t="shared" ca="1" si="5630"/>
        <v>62</v>
      </c>
    </row>
    <row r="1878" spans="1:23" ht="13">
      <c r="A1878" s="9">
        <f t="shared" si="8"/>
        <v>1875</v>
      </c>
      <c r="B1878" s="45">
        <v>5</v>
      </c>
      <c r="C1878" s="9">
        <f>MOD(A1878-1,COUNT('DATE Snapshot'!$A:$A))+1</f>
        <v>3</v>
      </c>
      <c r="D1878" s="25">
        <f t="shared" ref="D1878:I1878" ca="1" si="5631">INDIRECT(ADDRESS($C1878+1,D$2,,,D$1))</f>
        <v>42795</v>
      </c>
      <c r="E1878" s="27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8">
        <f t="shared" ca="1" si="5631"/>
        <v>42736</v>
      </c>
      <c r="I1878" s="9">
        <f t="shared" ca="1" si="5631"/>
        <v>4</v>
      </c>
      <c r="J1878" s="46">
        <f>TRUNC((A1878-1)/COUNT('DATE Snapshot'!A:A)/COUNT(PRODUCT!A:A),0)+1</f>
        <v>3</v>
      </c>
      <c r="K1878" s="9" t="str">
        <f t="shared" ref="K1878:O1878" ca="1" si="5632">INDIRECT(ADDRESS($J1878+1,K$2,,,K$1))</f>
        <v>AGUIA</v>
      </c>
      <c r="L1878" s="9" t="str">
        <f t="shared" ca="1" si="5632"/>
        <v>AG</v>
      </c>
      <c r="M1878" s="9" t="str">
        <f t="shared" ca="1" si="5632"/>
        <v>PORTO ALEGRE</v>
      </c>
      <c r="N1878" s="9" t="str">
        <f t="shared" ca="1" si="5632"/>
        <v>BRASIL</v>
      </c>
      <c r="O1878" s="9">
        <f t="shared" ca="1" si="5632"/>
        <v>0</v>
      </c>
      <c r="P1878" s="9">
        <f>MOD(TRUNC((A1878-1)/COUNT('DATE Snapshot'!A:A)),COUNT(PRODUCT!A:A))+1</f>
        <v>23</v>
      </c>
      <c r="Q1878" s="9" t="str">
        <f t="shared" ref="Q1878:W1878" ca="1" si="5633">INDIRECT(ADDRESS($P1878+1,Q$2,,,Q$1))</f>
        <v>TINTO SECO</v>
      </c>
      <c r="R1878" s="9" t="str">
        <f t="shared" ca="1" si="5633"/>
        <v>TNT_SC_E</v>
      </c>
      <c r="S1878" s="9" t="str">
        <f t="shared" ca="1" si="5633"/>
        <v>VINHO TINTO</v>
      </c>
      <c r="T1878" s="9" t="str">
        <f t="shared" ca="1" si="5633"/>
        <v>4_TPK_2,0 l</v>
      </c>
      <c r="U1878" s="29">
        <f t="shared" ca="1" si="5633"/>
        <v>4</v>
      </c>
      <c r="V1878" s="30">
        <f t="shared" ca="1" si="5633"/>
        <v>104</v>
      </c>
      <c r="W1878" s="30">
        <f t="shared" ca="1" si="5633"/>
        <v>62</v>
      </c>
    </row>
    <row r="1879" spans="1:23" ht="13">
      <c r="A1879" s="9">
        <f t="shared" si="8"/>
        <v>1876</v>
      </c>
      <c r="B1879" s="45">
        <v>3</v>
      </c>
      <c r="C1879" s="9">
        <f>MOD(A1879-1,COUNT('DATE Snapshot'!$A:$A))+1</f>
        <v>4</v>
      </c>
      <c r="D1879" s="25">
        <f t="shared" ref="D1879:I1879" ca="1" si="5634">INDIRECT(ADDRESS($C1879+1,D$2,,,D$1))</f>
        <v>42826</v>
      </c>
      <c r="E1879" s="27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8">
        <f t="shared" ca="1" si="5634"/>
        <v>42736</v>
      </c>
      <c r="I1879" s="9">
        <f t="shared" ca="1" si="5634"/>
        <v>7</v>
      </c>
      <c r="J1879" s="46">
        <f>TRUNC((A1879-1)/COUNT('DATE Snapshot'!A:A)/COUNT(PRODUCT!A:A),0)+1</f>
        <v>3</v>
      </c>
      <c r="K1879" s="9" t="str">
        <f t="shared" ref="K1879:O1879" ca="1" si="5635">INDIRECT(ADDRESS($J1879+1,K$2,,,K$1))</f>
        <v>AGUIA</v>
      </c>
      <c r="L1879" s="9" t="str">
        <f t="shared" ca="1" si="5635"/>
        <v>AG</v>
      </c>
      <c r="M1879" s="9" t="str">
        <f t="shared" ca="1" si="5635"/>
        <v>PORTO ALEGRE</v>
      </c>
      <c r="N1879" s="9" t="str">
        <f t="shared" ca="1" si="5635"/>
        <v>BRASIL</v>
      </c>
      <c r="O1879" s="9">
        <f t="shared" ca="1" si="5635"/>
        <v>0</v>
      </c>
      <c r="P1879" s="9">
        <f>MOD(TRUNC((A1879-1)/COUNT('DATE Snapshot'!A:A)),COUNT(PRODUCT!A:A))+1</f>
        <v>23</v>
      </c>
      <c r="Q1879" s="9" t="str">
        <f t="shared" ref="Q1879:W1879" ca="1" si="5636">INDIRECT(ADDRESS($P1879+1,Q$2,,,Q$1))</f>
        <v>TINTO SECO</v>
      </c>
      <c r="R1879" s="9" t="str">
        <f t="shared" ca="1" si="5636"/>
        <v>TNT_SC_E</v>
      </c>
      <c r="S1879" s="9" t="str">
        <f t="shared" ca="1" si="5636"/>
        <v>VINHO TINTO</v>
      </c>
      <c r="T1879" s="9" t="str">
        <f t="shared" ca="1" si="5636"/>
        <v>4_TPK_2,0 l</v>
      </c>
      <c r="U1879" s="29">
        <f t="shared" ca="1" si="5636"/>
        <v>4</v>
      </c>
      <c r="V1879" s="30">
        <f t="shared" ca="1" si="5636"/>
        <v>104</v>
      </c>
      <c r="W1879" s="30">
        <f t="shared" ca="1" si="5636"/>
        <v>62</v>
      </c>
    </row>
    <row r="1880" spans="1:23" ht="13">
      <c r="A1880" s="9">
        <f t="shared" si="8"/>
        <v>1877</v>
      </c>
      <c r="B1880" s="45">
        <v>3</v>
      </c>
      <c r="C1880" s="9">
        <f>MOD(A1880-1,COUNT('DATE Snapshot'!$A:$A))+1</f>
        <v>5</v>
      </c>
      <c r="D1880" s="25">
        <f t="shared" ref="D1880:I1880" ca="1" si="5637">INDIRECT(ADDRESS($C1880+1,D$2,,,D$1))</f>
        <v>42856</v>
      </c>
      <c r="E1880" s="27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8">
        <f t="shared" ca="1" si="5637"/>
        <v>42736</v>
      </c>
      <c r="I1880" s="9">
        <f t="shared" ca="1" si="5637"/>
        <v>2</v>
      </c>
      <c r="J1880" s="46">
        <f>TRUNC((A1880-1)/COUNT('DATE Snapshot'!A:A)/COUNT(PRODUCT!A:A),0)+1</f>
        <v>3</v>
      </c>
      <c r="K1880" s="9" t="str">
        <f t="shared" ref="K1880:O1880" ca="1" si="5638">INDIRECT(ADDRESS($J1880+1,K$2,,,K$1))</f>
        <v>AGUIA</v>
      </c>
      <c r="L1880" s="9" t="str">
        <f t="shared" ca="1" si="5638"/>
        <v>AG</v>
      </c>
      <c r="M1880" s="9" t="str">
        <f t="shared" ca="1" si="5638"/>
        <v>PORTO ALEGRE</v>
      </c>
      <c r="N1880" s="9" t="str">
        <f t="shared" ca="1" si="5638"/>
        <v>BRASIL</v>
      </c>
      <c r="O1880" s="9">
        <f t="shared" ca="1" si="5638"/>
        <v>0</v>
      </c>
      <c r="P1880" s="9">
        <f>MOD(TRUNC((A1880-1)/COUNT('DATE Snapshot'!A:A)),COUNT(PRODUCT!A:A))+1</f>
        <v>23</v>
      </c>
      <c r="Q1880" s="9" t="str">
        <f t="shared" ref="Q1880:W1880" ca="1" si="5639">INDIRECT(ADDRESS($P1880+1,Q$2,,,Q$1))</f>
        <v>TINTO SECO</v>
      </c>
      <c r="R1880" s="9" t="str">
        <f t="shared" ca="1" si="5639"/>
        <v>TNT_SC_E</v>
      </c>
      <c r="S1880" s="9" t="str">
        <f t="shared" ca="1" si="5639"/>
        <v>VINHO TINTO</v>
      </c>
      <c r="T1880" s="9" t="str">
        <f t="shared" ca="1" si="5639"/>
        <v>4_TPK_2,0 l</v>
      </c>
      <c r="U1880" s="29">
        <f t="shared" ca="1" si="5639"/>
        <v>4</v>
      </c>
      <c r="V1880" s="30">
        <f t="shared" ca="1" si="5639"/>
        <v>104</v>
      </c>
      <c r="W1880" s="30">
        <f t="shared" ca="1" si="5639"/>
        <v>62</v>
      </c>
    </row>
    <row r="1881" spans="1:23" ht="13">
      <c r="A1881" s="9">
        <f t="shared" si="8"/>
        <v>1878</v>
      </c>
      <c r="B1881" s="45">
        <v>10</v>
      </c>
      <c r="C1881" s="9">
        <f>MOD(A1881-1,COUNT('DATE Snapshot'!$A:$A))+1</f>
        <v>6</v>
      </c>
      <c r="D1881" s="25">
        <f t="shared" ref="D1881:I1881" ca="1" si="5640">INDIRECT(ADDRESS($C1881+1,D$2,,,D$1))</f>
        <v>42887</v>
      </c>
      <c r="E1881" s="27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8">
        <f t="shared" ca="1" si="5640"/>
        <v>42736</v>
      </c>
      <c r="I1881" s="9">
        <f t="shared" ca="1" si="5640"/>
        <v>5</v>
      </c>
      <c r="J1881" s="46">
        <f>TRUNC((A1881-1)/COUNT('DATE Snapshot'!A:A)/COUNT(PRODUCT!A:A),0)+1</f>
        <v>3</v>
      </c>
      <c r="K1881" s="9" t="str">
        <f t="shared" ref="K1881:O1881" ca="1" si="5641">INDIRECT(ADDRESS($J1881+1,K$2,,,K$1))</f>
        <v>AGUIA</v>
      </c>
      <c r="L1881" s="9" t="str">
        <f t="shared" ca="1" si="5641"/>
        <v>AG</v>
      </c>
      <c r="M1881" s="9" t="str">
        <f t="shared" ca="1" si="5641"/>
        <v>PORTO ALEGRE</v>
      </c>
      <c r="N1881" s="9" t="str">
        <f t="shared" ca="1" si="5641"/>
        <v>BRASIL</v>
      </c>
      <c r="O1881" s="9">
        <f t="shared" ca="1" si="5641"/>
        <v>0</v>
      </c>
      <c r="P1881" s="9">
        <f>MOD(TRUNC((A1881-1)/COUNT('DATE Snapshot'!A:A)),COUNT(PRODUCT!A:A))+1</f>
        <v>23</v>
      </c>
      <c r="Q1881" s="9" t="str">
        <f t="shared" ref="Q1881:W1881" ca="1" si="5642">INDIRECT(ADDRESS($P1881+1,Q$2,,,Q$1))</f>
        <v>TINTO SECO</v>
      </c>
      <c r="R1881" s="9" t="str">
        <f t="shared" ca="1" si="5642"/>
        <v>TNT_SC_E</v>
      </c>
      <c r="S1881" s="9" t="str">
        <f t="shared" ca="1" si="5642"/>
        <v>VINHO TINTO</v>
      </c>
      <c r="T1881" s="9" t="str">
        <f t="shared" ca="1" si="5642"/>
        <v>4_TPK_2,0 l</v>
      </c>
      <c r="U1881" s="29">
        <f t="shared" ca="1" si="5642"/>
        <v>4</v>
      </c>
      <c r="V1881" s="30">
        <f t="shared" ca="1" si="5642"/>
        <v>104</v>
      </c>
      <c r="W1881" s="30">
        <f t="shared" ca="1" si="5642"/>
        <v>62</v>
      </c>
    </row>
    <row r="1882" spans="1:23" ht="13">
      <c r="A1882" s="9">
        <f t="shared" si="8"/>
        <v>1879</v>
      </c>
      <c r="B1882" s="45">
        <v>5</v>
      </c>
      <c r="C1882" s="9">
        <f>MOD(A1882-1,COUNT('DATE Snapshot'!$A:$A))+1</f>
        <v>7</v>
      </c>
      <c r="D1882" s="25">
        <f t="shared" ref="D1882:I1882" ca="1" si="5643">INDIRECT(ADDRESS($C1882+1,D$2,,,D$1))</f>
        <v>42917</v>
      </c>
      <c r="E1882" s="27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8">
        <f t="shared" ca="1" si="5643"/>
        <v>42736</v>
      </c>
      <c r="I1882" s="9">
        <f t="shared" ca="1" si="5643"/>
        <v>7</v>
      </c>
      <c r="J1882" s="46">
        <f>TRUNC((A1882-1)/COUNT('DATE Snapshot'!A:A)/COUNT(PRODUCT!A:A),0)+1</f>
        <v>3</v>
      </c>
      <c r="K1882" s="9" t="str">
        <f t="shared" ref="K1882:O1882" ca="1" si="5644">INDIRECT(ADDRESS($J1882+1,K$2,,,K$1))</f>
        <v>AGUIA</v>
      </c>
      <c r="L1882" s="9" t="str">
        <f t="shared" ca="1" si="5644"/>
        <v>AG</v>
      </c>
      <c r="M1882" s="9" t="str">
        <f t="shared" ca="1" si="5644"/>
        <v>PORTO ALEGRE</v>
      </c>
      <c r="N1882" s="9" t="str">
        <f t="shared" ca="1" si="5644"/>
        <v>BRASIL</v>
      </c>
      <c r="O1882" s="9">
        <f t="shared" ca="1" si="5644"/>
        <v>0</v>
      </c>
      <c r="P1882" s="9">
        <f>MOD(TRUNC((A1882-1)/COUNT('DATE Snapshot'!A:A)),COUNT(PRODUCT!A:A))+1</f>
        <v>23</v>
      </c>
      <c r="Q1882" s="9" t="str">
        <f t="shared" ref="Q1882:W1882" ca="1" si="5645">INDIRECT(ADDRESS($P1882+1,Q$2,,,Q$1))</f>
        <v>TINTO SECO</v>
      </c>
      <c r="R1882" s="9" t="str">
        <f t="shared" ca="1" si="5645"/>
        <v>TNT_SC_E</v>
      </c>
      <c r="S1882" s="9" t="str">
        <f t="shared" ca="1" si="5645"/>
        <v>VINHO TINTO</v>
      </c>
      <c r="T1882" s="9" t="str">
        <f t="shared" ca="1" si="5645"/>
        <v>4_TPK_2,0 l</v>
      </c>
      <c r="U1882" s="29">
        <f t="shared" ca="1" si="5645"/>
        <v>4</v>
      </c>
      <c r="V1882" s="30">
        <f t="shared" ca="1" si="5645"/>
        <v>104</v>
      </c>
      <c r="W1882" s="30">
        <f t="shared" ca="1" si="5645"/>
        <v>62</v>
      </c>
    </row>
    <row r="1883" spans="1:23" ht="13">
      <c r="A1883" s="9">
        <f t="shared" si="8"/>
        <v>1880</v>
      </c>
      <c r="B1883" s="45">
        <v>0</v>
      </c>
      <c r="C1883" s="9">
        <f>MOD(A1883-1,COUNT('DATE Snapshot'!$A:$A))+1</f>
        <v>8</v>
      </c>
      <c r="D1883" s="25">
        <f t="shared" ref="D1883:I1883" ca="1" si="5646">INDIRECT(ADDRESS($C1883+1,D$2,,,D$1))</f>
        <v>42948</v>
      </c>
      <c r="E1883" s="27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8">
        <f t="shared" ca="1" si="5646"/>
        <v>42736</v>
      </c>
      <c r="I1883" s="9">
        <f t="shared" ca="1" si="5646"/>
        <v>3</v>
      </c>
      <c r="J1883" s="46">
        <f>TRUNC((A1883-1)/COUNT('DATE Snapshot'!A:A)/COUNT(PRODUCT!A:A),0)+1</f>
        <v>3</v>
      </c>
      <c r="K1883" s="9" t="str">
        <f t="shared" ref="K1883:O1883" ca="1" si="5647">INDIRECT(ADDRESS($J1883+1,K$2,,,K$1))</f>
        <v>AGUIA</v>
      </c>
      <c r="L1883" s="9" t="str">
        <f t="shared" ca="1" si="5647"/>
        <v>AG</v>
      </c>
      <c r="M1883" s="9" t="str">
        <f t="shared" ca="1" si="5647"/>
        <v>PORTO ALEGRE</v>
      </c>
      <c r="N1883" s="9" t="str">
        <f t="shared" ca="1" si="5647"/>
        <v>BRASIL</v>
      </c>
      <c r="O1883" s="9">
        <f t="shared" ca="1" si="5647"/>
        <v>0</v>
      </c>
      <c r="P1883" s="9">
        <f>MOD(TRUNC((A1883-1)/COUNT('DATE Snapshot'!A:A)),COUNT(PRODUCT!A:A))+1</f>
        <v>23</v>
      </c>
      <c r="Q1883" s="9" t="str">
        <f t="shared" ref="Q1883:W1883" ca="1" si="5648">INDIRECT(ADDRESS($P1883+1,Q$2,,,Q$1))</f>
        <v>TINTO SECO</v>
      </c>
      <c r="R1883" s="9" t="str">
        <f t="shared" ca="1" si="5648"/>
        <v>TNT_SC_E</v>
      </c>
      <c r="S1883" s="9" t="str">
        <f t="shared" ca="1" si="5648"/>
        <v>VINHO TINTO</v>
      </c>
      <c r="T1883" s="9" t="str">
        <f t="shared" ca="1" si="5648"/>
        <v>4_TPK_2,0 l</v>
      </c>
      <c r="U1883" s="29">
        <f t="shared" ca="1" si="5648"/>
        <v>4</v>
      </c>
      <c r="V1883" s="30">
        <f t="shared" ca="1" si="5648"/>
        <v>104</v>
      </c>
      <c r="W1883" s="30">
        <f t="shared" ca="1" si="5648"/>
        <v>62</v>
      </c>
    </row>
    <row r="1884" spans="1:23" ht="13">
      <c r="A1884" s="9">
        <f t="shared" si="8"/>
        <v>1881</v>
      </c>
      <c r="B1884" s="45">
        <v>4</v>
      </c>
      <c r="C1884" s="9">
        <f>MOD(A1884-1,COUNT('DATE Snapshot'!$A:$A))+1</f>
        <v>9</v>
      </c>
      <c r="D1884" s="25">
        <f t="shared" ref="D1884:I1884" ca="1" si="5649">INDIRECT(ADDRESS($C1884+1,D$2,,,D$1))</f>
        <v>42979</v>
      </c>
      <c r="E1884" s="27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8">
        <f t="shared" ca="1" si="5649"/>
        <v>42736</v>
      </c>
      <c r="I1884" s="9">
        <f t="shared" ca="1" si="5649"/>
        <v>6</v>
      </c>
      <c r="J1884" s="46">
        <f>TRUNC((A1884-1)/COUNT('DATE Snapshot'!A:A)/COUNT(PRODUCT!A:A),0)+1</f>
        <v>3</v>
      </c>
      <c r="K1884" s="9" t="str">
        <f t="shared" ref="K1884:O1884" ca="1" si="5650">INDIRECT(ADDRESS($J1884+1,K$2,,,K$1))</f>
        <v>AGUIA</v>
      </c>
      <c r="L1884" s="9" t="str">
        <f t="shared" ca="1" si="5650"/>
        <v>AG</v>
      </c>
      <c r="M1884" s="9" t="str">
        <f t="shared" ca="1" si="5650"/>
        <v>PORTO ALEGRE</v>
      </c>
      <c r="N1884" s="9" t="str">
        <f t="shared" ca="1" si="5650"/>
        <v>BRASIL</v>
      </c>
      <c r="O1884" s="9">
        <f t="shared" ca="1" si="5650"/>
        <v>0</v>
      </c>
      <c r="P1884" s="9">
        <f>MOD(TRUNC((A1884-1)/COUNT('DATE Snapshot'!A:A)),COUNT(PRODUCT!A:A))+1</f>
        <v>23</v>
      </c>
      <c r="Q1884" s="9" t="str">
        <f t="shared" ref="Q1884:W1884" ca="1" si="5651">INDIRECT(ADDRESS($P1884+1,Q$2,,,Q$1))</f>
        <v>TINTO SECO</v>
      </c>
      <c r="R1884" s="9" t="str">
        <f t="shared" ca="1" si="5651"/>
        <v>TNT_SC_E</v>
      </c>
      <c r="S1884" s="9" t="str">
        <f t="shared" ca="1" si="5651"/>
        <v>VINHO TINTO</v>
      </c>
      <c r="T1884" s="9" t="str">
        <f t="shared" ca="1" si="5651"/>
        <v>4_TPK_2,0 l</v>
      </c>
      <c r="U1884" s="29">
        <f t="shared" ca="1" si="5651"/>
        <v>4</v>
      </c>
      <c r="V1884" s="30">
        <f t="shared" ca="1" si="5651"/>
        <v>104</v>
      </c>
      <c r="W1884" s="30">
        <f t="shared" ca="1" si="5651"/>
        <v>62</v>
      </c>
    </row>
    <row r="1885" spans="1:23" ht="13">
      <c r="A1885" s="9">
        <f t="shared" si="8"/>
        <v>1882</v>
      </c>
      <c r="B1885" s="45">
        <v>2</v>
      </c>
      <c r="C1885" s="9">
        <f>MOD(A1885-1,COUNT('DATE Snapshot'!$A:$A))+1</f>
        <v>10</v>
      </c>
      <c r="D1885" s="25">
        <f t="shared" ref="D1885:I1885" ca="1" si="5652">INDIRECT(ADDRESS($C1885+1,D$2,,,D$1))</f>
        <v>43009</v>
      </c>
      <c r="E1885" s="27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8">
        <f t="shared" ca="1" si="5652"/>
        <v>42736</v>
      </c>
      <c r="I1885" s="9">
        <f t="shared" ca="1" si="5652"/>
        <v>1</v>
      </c>
      <c r="J1885" s="46">
        <f>TRUNC((A1885-1)/COUNT('DATE Snapshot'!A:A)/COUNT(PRODUCT!A:A),0)+1</f>
        <v>3</v>
      </c>
      <c r="K1885" s="9" t="str">
        <f t="shared" ref="K1885:O1885" ca="1" si="5653">INDIRECT(ADDRESS($J1885+1,K$2,,,K$1))</f>
        <v>AGUIA</v>
      </c>
      <c r="L1885" s="9" t="str">
        <f t="shared" ca="1" si="5653"/>
        <v>AG</v>
      </c>
      <c r="M1885" s="9" t="str">
        <f t="shared" ca="1" si="5653"/>
        <v>PORTO ALEGRE</v>
      </c>
      <c r="N1885" s="9" t="str">
        <f t="shared" ca="1" si="5653"/>
        <v>BRASIL</v>
      </c>
      <c r="O1885" s="9">
        <f t="shared" ca="1" si="5653"/>
        <v>0</v>
      </c>
      <c r="P1885" s="9">
        <f>MOD(TRUNC((A1885-1)/COUNT('DATE Snapshot'!A:A)),COUNT(PRODUCT!A:A))+1</f>
        <v>23</v>
      </c>
      <c r="Q1885" s="9" t="str">
        <f t="shared" ref="Q1885:W1885" ca="1" si="5654">INDIRECT(ADDRESS($P1885+1,Q$2,,,Q$1))</f>
        <v>TINTO SECO</v>
      </c>
      <c r="R1885" s="9" t="str">
        <f t="shared" ca="1" si="5654"/>
        <v>TNT_SC_E</v>
      </c>
      <c r="S1885" s="9" t="str">
        <f t="shared" ca="1" si="5654"/>
        <v>VINHO TINTO</v>
      </c>
      <c r="T1885" s="9" t="str">
        <f t="shared" ca="1" si="5654"/>
        <v>4_TPK_2,0 l</v>
      </c>
      <c r="U1885" s="29">
        <f t="shared" ca="1" si="5654"/>
        <v>4</v>
      </c>
      <c r="V1885" s="30">
        <f t="shared" ca="1" si="5654"/>
        <v>104</v>
      </c>
      <c r="W1885" s="30">
        <f t="shared" ca="1" si="5654"/>
        <v>62</v>
      </c>
    </row>
    <row r="1886" spans="1:23" ht="13">
      <c r="A1886" s="9">
        <f t="shared" si="8"/>
        <v>1883</v>
      </c>
      <c r="B1886" s="45">
        <v>0</v>
      </c>
      <c r="C1886" s="9">
        <f>MOD(A1886-1,COUNT('DATE Snapshot'!$A:$A))+1</f>
        <v>11</v>
      </c>
      <c r="D1886" s="25">
        <f t="shared" ref="D1886:I1886" ca="1" si="5655">INDIRECT(ADDRESS($C1886+1,D$2,,,D$1))</f>
        <v>43040</v>
      </c>
      <c r="E1886" s="27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8">
        <f t="shared" ca="1" si="5655"/>
        <v>42736</v>
      </c>
      <c r="I1886" s="9">
        <f t="shared" ca="1" si="5655"/>
        <v>4</v>
      </c>
      <c r="J1886" s="46">
        <f>TRUNC((A1886-1)/COUNT('DATE Snapshot'!A:A)/COUNT(PRODUCT!A:A),0)+1</f>
        <v>3</v>
      </c>
      <c r="K1886" s="9" t="str">
        <f t="shared" ref="K1886:O1886" ca="1" si="5656">INDIRECT(ADDRESS($J1886+1,K$2,,,K$1))</f>
        <v>AGUIA</v>
      </c>
      <c r="L1886" s="9" t="str">
        <f t="shared" ca="1" si="5656"/>
        <v>AG</v>
      </c>
      <c r="M1886" s="9" t="str">
        <f t="shared" ca="1" si="5656"/>
        <v>PORTO ALEGRE</v>
      </c>
      <c r="N1886" s="9" t="str">
        <f t="shared" ca="1" si="5656"/>
        <v>BRASIL</v>
      </c>
      <c r="O1886" s="9">
        <f t="shared" ca="1" si="5656"/>
        <v>0</v>
      </c>
      <c r="P1886" s="9">
        <f>MOD(TRUNC((A1886-1)/COUNT('DATE Snapshot'!A:A)),COUNT(PRODUCT!A:A))+1</f>
        <v>23</v>
      </c>
      <c r="Q1886" s="9" t="str">
        <f t="shared" ref="Q1886:W1886" ca="1" si="5657">INDIRECT(ADDRESS($P1886+1,Q$2,,,Q$1))</f>
        <v>TINTO SECO</v>
      </c>
      <c r="R1886" s="9" t="str">
        <f t="shared" ca="1" si="5657"/>
        <v>TNT_SC_E</v>
      </c>
      <c r="S1886" s="9" t="str">
        <f t="shared" ca="1" si="5657"/>
        <v>VINHO TINTO</v>
      </c>
      <c r="T1886" s="9" t="str">
        <f t="shared" ca="1" si="5657"/>
        <v>4_TPK_2,0 l</v>
      </c>
      <c r="U1886" s="29">
        <f t="shared" ca="1" si="5657"/>
        <v>4</v>
      </c>
      <c r="V1886" s="30">
        <f t="shared" ca="1" si="5657"/>
        <v>104</v>
      </c>
      <c r="W1886" s="30">
        <f t="shared" ca="1" si="5657"/>
        <v>62</v>
      </c>
    </row>
    <row r="1887" spans="1:23" ht="13">
      <c r="A1887" s="9">
        <f t="shared" si="8"/>
        <v>1884</v>
      </c>
      <c r="B1887" s="45">
        <v>5</v>
      </c>
      <c r="C1887" s="9">
        <f>MOD(A1887-1,COUNT('DATE Snapshot'!$A:$A))+1</f>
        <v>12</v>
      </c>
      <c r="D1887" s="25">
        <f t="shared" ref="D1887:I1887" ca="1" si="5658">INDIRECT(ADDRESS($C1887+1,D$2,,,D$1))</f>
        <v>43070</v>
      </c>
      <c r="E1887" s="27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8">
        <f t="shared" ca="1" si="5658"/>
        <v>42736</v>
      </c>
      <c r="I1887" s="9">
        <f t="shared" ca="1" si="5658"/>
        <v>6</v>
      </c>
      <c r="J1887" s="46">
        <f>TRUNC((A1887-1)/COUNT('DATE Snapshot'!A:A)/COUNT(PRODUCT!A:A),0)+1</f>
        <v>3</v>
      </c>
      <c r="K1887" s="9" t="str">
        <f t="shared" ref="K1887:O1887" ca="1" si="5659">INDIRECT(ADDRESS($J1887+1,K$2,,,K$1))</f>
        <v>AGUIA</v>
      </c>
      <c r="L1887" s="9" t="str">
        <f t="shared" ca="1" si="5659"/>
        <v>AG</v>
      </c>
      <c r="M1887" s="9" t="str">
        <f t="shared" ca="1" si="5659"/>
        <v>PORTO ALEGRE</v>
      </c>
      <c r="N1887" s="9" t="str">
        <f t="shared" ca="1" si="5659"/>
        <v>BRASIL</v>
      </c>
      <c r="O1887" s="9">
        <f t="shared" ca="1" si="5659"/>
        <v>0</v>
      </c>
      <c r="P1887" s="9">
        <f>MOD(TRUNC((A1887-1)/COUNT('DATE Snapshot'!A:A)),COUNT(PRODUCT!A:A))+1</f>
        <v>23</v>
      </c>
      <c r="Q1887" s="9" t="str">
        <f t="shared" ref="Q1887:W1887" ca="1" si="5660">INDIRECT(ADDRESS($P1887+1,Q$2,,,Q$1))</f>
        <v>TINTO SECO</v>
      </c>
      <c r="R1887" s="9" t="str">
        <f t="shared" ca="1" si="5660"/>
        <v>TNT_SC_E</v>
      </c>
      <c r="S1887" s="9" t="str">
        <f t="shared" ca="1" si="5660"/>
        <v>VINHO TINTO</v>
      </c>
      <c r="T1887" s="9" t="str">
        <f t="shared" ca="1" si="5660"/>
        <v>4_TPK_2,0 l</v>
      </c>
      <c r="U1887" s="29">
        <f t="shared" ca="1" si="5660"/>
        <v>4</v>
      </c>
      <c r="V1887" s="30">
        <f t="shared" ca="1" si="5660"/>
        <v>104</v>
      </c>
      <c r="W1887" s="30">
        <f t="shared" ca="1" si="5660"/>
        <v>62</v>
      </c>
    </row>
    <row r="1888" spans="1:23" ht="13">
      <c r="A1888" s="9">
        <f t="shared" si="8"/>
        <v>1885</v>
      </c>
      <c r="B1888" s="45">
        <v>13</v>
      </c>
      <c r="C1888" s="9">
        <f>MOD(A1888-1,COUNT('DATE Snapshot'!$A:$A))+1</f>
        <v>13</v>
      </c>
      <c r="D1888" s="25">
        <f t="shared" ref="D1888:I1888" ca="1" si="5661">INDIRECT(ADDRESS($C1888+1,D$2,,,D$1))</f>
        <v>43101</v>
      </c>
      <c r="E1888" s="27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8">
        <f t="shared" ca="1" si="5661"/>
        <v>43101</v>
      </c>
      <c r="I1888" s="9">
        <f t="shared" ca="1" si="5661"/>
        <v>2</v>
      </c>
      <c r="J1888" s="46">
        <f>TRUNC((A1888-1)/COUNT('DATE Snapshot'!A:A)/COUNT(PRODUCT!A:A),0)+1</f>
        <v>3</v>
      </c>
      <c r="K1888" s="9" t="str">
        <f t="shared" ref="K1888:O1888" ca="1" si="5662">INDIRECT(ADDRESS($J1888+1,K$2,,,K$1))</f>
        <v>AGUIA</v>
      </c>
      <c r="L1888" s="9" t="str">
        <f t="shared" ca="1" si="5662"/>
        <v>AG</v>
      </c>
      <c r="M1888" s="9" t="str">
        <f t="shared" ca="1" si="5662"/>
        <v>PORTO ALEGRE</v>
      </c>
      <c r="N1888" s="9" t="str">
        <f t="shared" ca="1" si="5662"/>
        <v>BRASIL</v>
      </c>
      <c r="O1888" s="9">
        <f t="shared" ca="1" si="5662"/>
        <v>0</v>
      </c>
      <c r="P1888" s="9">
        <f>MOD(TRUNC((A1888-1)/COUNT('DATE Snapshot'!A:A)),COUNT(PRODUCT!A:A))+1</f>
        <v>23</v>
      </c>
      <c r="Q1888" s="9" t="str">
        <f t="shared" ref="Q1888:W1888" ca="1" si="5663">INDIRECT(ADDRESS($P1888+1,Q$2,,,Q$1))</f>
        <v>TINTO SECO</v>
      </c>
      <c r="R1888" s="9" t="str">
        <f t="shared" ca="1" si="5663"/>
        <v>TNT_SC_E</v>
      </c>
      <c r="S1888" s="9" t="str">
        <f t="shared" ca="1" si="5663"/>
        <v>VINHO TINTO</v>
      </c>
      <c r="T1888" s="9" t="str">
        <f t="shared" ca="1" si="5663"/>
        <v>4_TPK_2,0 l</v>
      </c>
      <c r="U1888" s="29">
        <f t="shared" ca="1" si="5663"/>
        <v>4</v>
      </c>
      <c r="V1888" s="30">
        <f t="shared" ca="1" si="5663"/>
        <v>104</v>
      </c>
      <c r="W1888" s="30">
        <f t="shared" ca="1" si="5663"/>
        <v>62</v>
      </c>
    </row>
    <row r="1889" spans="1:23" ht="13">
      <c r="A1889" s="9">
        <f t="shared" si="8"/>
        <v>1886</v>
      </c>
      <c r="B1889" s="45">
        <v>0</v>
      </c>
      <c r="C1889" s="9">
        <f>MOD(A1889-1,COUNT('DATE Snapshot'!$A:$A))+1</f>
        <v>14</v>
      </c>
      <c r="D1889" s="25">
        <f t="shared" ref="D1889:I1889" ca="1" si="5664">INDIRECT(ADDRESS($C1889+1,D$2,,,D$1))</f>
        <v>43132</v>
      </c>
      <c r="E1889" s="27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8">
        <f t="shared" ca="1" si="5664"/>
        <v>43101</v>
      </c>
      <c r="I1889" s="9">
        <f t="shared" ca="1" si="5664"/>
        <v>5</v>
      </c>
      <c r="J1889" s="46">
        <f>TRUNC((A1889-1)/COUNT('DATE Snapshot'!A:A)/COUNT(PRODUCT!A:A),0)+1</f>
        <v>3</v>
      </c>
      <c r="K1889" s="9" t="str">
        <f t="shared" ref="K1889:O1889" ca="1" si="5665">INDIRECT(ADDRESS($J1889+1,K$2,,,K$1))</f>
        <v>AGUIA</v>
      </c>
      <c r="L1889" s="9" t="str">
        <f t="shared" ca="1" si="5665"/>
        <v>AG</v>
      </c>
      <c r="M1889" s="9" t="str">
        <f t="shared" ca="1" si="5665"/>
        <v>PORTO ALEGRE</v>
      </c>
      <c r="N1889" s="9" t="str">
        <f t="shared" ca="1" si="5665"/>
        <v>BRASIL</v>
      </c>
      <c r="O1889" s="9">
        <f t="shared" ca="1" si="5665"/>
        <v>0</v>
      </c>
      <c r="P1889" s="9">
        <f>MOD(TRUNC((A1889-1)/COUNT('DATE Snapshot'!A:A)),COUNT(PRODUCT!A:A))+1</f>
        <v>23</v>
      </c>
      <c r="Q1889" s="9" t="str">
        <f t="shared" ref="Q1889:W1889" ca="1" si="5666">INDIRECT(ADDRESS($P1889+1,Q$2,,,Q$1))</f>
        <v>TINTO SECO</v>
      </c>
      <c r="R1889" s="9" t="str">
        <f t="shared" ca="1" si="5666"/>
        <v>TNT_SC_E</v>
      </c>
      <c r="S1889" s="9" t="str">
        <f t="shared" ca="1" si="5666"/>
        <v>VINHO TINTO</v>
      </c>
      <c r="T1889" s="9" t="str">
        <f t="shared" ca="1" si="5666"/>
        <v>4_TPK_2,0 l</v>
      </c>
      <c r="U1889" s="29">
        <f t="shared" ca="1" si="5666"/>
        <v>4</v>
      </c>
      <c r="V1889" s="30">
        <f t="shared" ca="1" si="5666"/>
        <v>104</v>
      </c>
      <c r="W1889" s="30">
        <f t="shared" ca="1" si="5666"/>
        <v>62</v>
      </c>
    </row>
    <row r="1890" spans="1:23" ht="13">
      <c r="A1890" s="9">
        <f t="shared" si="8"/>
        <v>1887</v>
      </c>
      <c r="B1890" s="45">
        <v>8</v>
      </c>
      <c r="C1890" s="9">
        <f>MOD(A1890-1,COUNT('DATE Snapshot'!$A:$A))+1</f>
        <v>15</v>
      </c>
      <c r="D1890" s="25">
        <f t="shared" ref="D1890:I1890" ca="1" si="5667">INDIRECT(ADDRESS($C1890+1,D$2,,,D$1))</f>
        <v>43160</v>
      </c>
      <c r="E1890" s="27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8">
        <f t="shared" ca="1" si="5667"/>
        <v>43101</v>
      </c>
      <c r="I1890" s="9">
        <f t="shared" ca="1" si="5667"/>
        <v>5</v>
      </c>
      <c r="J1890" s="46">
        <f>TRUNC((A1890-1)/COUNT('DATE Snapshot'!A:A)/COUNT(PRODUCT!A:A),0)+1</f>
        <v>3</v>
      </c>
      <c r="K1890" s="9" t="str">
        <f t="shared" ref="K1890:O1890" ca="1" si="5668">INDIRECT(ADDRESS($J1890+1,K$2,,,K$1))</f>
        <v>AGUIA</v>
      </c>
      <c r="L1890" s="9" t="str">
        <f t="shared" ca="1" si="5668"/>
        <v>AG</v>
      </c>
      <c r="M1890" s="9" t="str">
        <f t="shared" ca="1" si="5668"/>
        <v>PORTO ALEGRE</v>
      </c>
      <c r="N1890" s="9" t="str">
        <f t="shared" ca="1" si="5668"/>
        <v>BRASIL</v>
      </c>
      <c r="O1890" s="9">
        <f t="shared" ca="1" si="5668"/>
        <v>0</v>
      </c>
      <c r="P1890" s="9">
        <f>MOD(TRUNC((A1890-1)/COUNT('DATE Snapshot'!A:A)),COUNT(PRODUCT!A:A))+1</f>
        <v>23</v>
      </c>
      <c r="Q1890" s="9" t="str">
        <f t="shared" ref="Q1890:W1890" ca="1" si="5669">INDIRECT(ADDRESS($P1890+1,Q$2,,,Q$1))</f>
        <v>TINTO SECO</v>
      </c>
      <c r="R1890" s="9" t="str">
        <f t="shared" ca="1" si="5669"/>
        <v>TNT_SC_E</v>
      </c>
      <c r="S1890" s="9" t="str">
        <f t="shared" ca="1" si="5669"/>
        <v>VINHO TINTO</v>
      </c>
      <c r="T1890" s="9" t="str">
        <f t="shared" ca="1" si="5669"/>
        <v>4_TPK_2,0 l</v>
      </c>
      <c r="U1890" s="29">
        <f t="shared" ca="1" si="5669"/>
        <v>4</v>
      </c>
      <c r="V1890" s="30">
        <f t="shared" ca="1" si="5669"/>
        <v>104</v>
      </c>
      <c r="W1890" s="30">
        <f t="shared" ca="1" si="5669"/>
        <v>62</v>
      </c>
    </row>
    <row r="1891" spans="1:23" ht="13">
      <c r="A1891" s="9">
        <f t="shared" si="8"/>
        <v>1888</v>
      </c>
      <c r="B1891" s="45">
        <v>12</v>
      </c>
      <c r="C1891" s="9">
        <f>MOD(A1891-1,COUNT('DATE Snapshot'!$A:$A))+1</f>
        <v>16</v>
      </c>
      <c r="D1891" s="25">
        <f t="shared" ref="D1891:I1891" ca="1" si="5670">INDIRECT(ADDRESS($C1891+1,D$2,,,D$1))</f>
        <v>43191</v>
      </c>
      <c r="E1891" s="27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8">
        <f t="shared" ca="1" si="5670"/>
        <v>43101</v>
      </c>
      <c r="I1891" s="9">
        <f t="shared" ca="1" si="5670"/>
        <v>1</v>
      </c>
      <c r="J1891" s="46">
        <f>TRUNC((A1891-1)/COUNT('DATE Snapshot'!A:A)/COUNT(PRODUCT!A:A),0)+1</f>
        <v>3</v>
      </c>
      <c r="K1891" s="9" t="str">
        <f t="shared" ref="K1891:O1891" ca="1" si="5671">INDIRECT(ADDRESS($J1891+1,K$2,,,K$1))</f>
        <v>AGUIA</v>
      </c>
      <c r="L1891" s="9" t="str">
        <f t="shared" ca="1" si="5671"/>
        <v>AG</v>
      </c>
      <c r="M1891" s="9" t="str">
        <f t="shared" ca="1" si="5671"/>
        <v>PORTO ALEGRE</v>
      </c>
      <c r="N1891" s="9" t="str">
        <f t="shared" ca="1" si="5671"/>
        <v>BRASIL</v>
      </c>
      <c r="O1891" s="9">
        <f t="shared" ca="1" si="5671"/>
        <v>0</v>
      </c>
      <c r="P1891" s="9">
        <f>MOD(TRUNC((A1891-1)/COUNT('DATE Snapshot'!A:A)),COUNT(PRODUCT!A:A))+1</f>
        <v>23</v>
      </c>
      <c r="Q1891" s="9" t="str">
        <f t="shared" ref="Q1891:W1891" ca="1" si="5672">INDIRECT(ADDRESS($P1891+1,Q$2,,,Q$1))</f>
        <v>TINTO SECO</v>
      </c>
      <c r="R1891" s="9" t="str">
        <f t="shared" ca="1" si="5672"/>
        <v>TNT_SC_E</v>
      </c>
      <c r="S1891" s="9" t="str">
        <f t="shared" ca="1" si="5672"/>
        <v>VINHO TINTO</v>
      </c>
      <c r="T1891" s="9" t="str">
        <f t="shared" ca="1" si="5672"/>
        <v>4_TPK_2,0 l</v>
      </c>
      <c r="U1891" s="29">
        <f t="shared" ca="1" si="5672"/>
        <v>4</v>
      </c>
      <c r="V1891" s="30">
        <f t="shared" ca="1" si="5672"/>
        <v>104</v>
      </c>
      <c r="W1891" s="30">
        <f t="shared" ca="1" si="5672"/>
        <v>62</v>
      </c>
    </row>
    <row r="1892" spans="1:23" ht="13">
      <c r="A1892" s="9">
        <f t="shared" si="8"/>
        <v>1889</v>
      </c>
      <c r="B1892" s="45">
        <v>3</v>
      </c>
      <c r="C1892" s="9">
        <f>MOD(A1892-1,COUNT('DATE Snapshot'!$A:$A))+1</f>
        <v>17</v>
      </c>
      <c r="D1892" s="25">
        <f t="shared" ref="D1892:I1892" ca="1" si="5673">INDIRECT(ADDRESS($C1892+1,D$2,,,D$1))</f>
        <v>43221</v>
      </c>
      <c r="E1892" s="27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8">
        <f t="shared" ca="1" si="5673"/>
        <v>43101</v>
      </c>
      <c r="I1892" s="9">
        <f t="shared" ca="1" si="5673"/>
        <v>3</v>
      </c>
      <c r="J1892" s="46">
        <f>TRUNC((A1892-1)/COUNT('DATE Snapshot'!A:A)/COUNT(PRODUCT!A:A),0)+1</f>
        <v>3</v>
      </c>
      <c r="K1892" s="9" t="str">
        <f t="shared" ref="K1892:O1892" ca="1" si="5674">INDIRECT(ADDRESS($J1892+1,K$2,,,K$1))</f>
        <v>AGUIA</v>
      </c>
      <c r="L1892" s="9" t="str">
        <f t="shared" ca="1" si="5674"/>
        <v>AG</v>
      </c>
      <c r="M1892" s="9" t="str">
        <f t="shared" ca="1" si="5674"/>
        <v>PORTO ALEGRE</v>
      </c>
      <c r="N1892" s="9" t="str">
        <f t="shared" ca="1" si="5674"/>
        <v>BRASIL</v>
      </c>
      <c r="O1892" s="9">
        <f t="shared" ca="1" si="5674"/>
        <v>0</v>
      </c>
      <c r="P1892" s="9">
        <f>MOD(TRUNC((A1892-1)/COUNT('DATE Snapshot'!A:A)),COUNT(PRODUCT!A:A))+1</f>
        <v>23</v>
      </c>
      <c r="Q1892" s="9" t="str">
        <f t="shared" ref="Q1892:W1892" ca="1" si="5675">INDIRECT(ADDRESS($P1892+1,Q$2,,,Q$1))</f>
        <v>TINTO SECO</v>
      </c>
      <c r="R1892" s="9" t="str">
        <f t="shared" ca="1" si="5675"/>
        <v>TNT_SC_E</v>
      </c>
      <c r="S1892" s="9" t="str">
        <f t="shared" ca="1" si="5675"/>
        <v>VINHO TINTO</v>
      </c>
      <c r="T1892" s="9" t="str">
        <f t="shared" ca="1" si="5675"/>
        <v>4_TPK_2,0 l</v>
      </c>
      <c r="U1892" s="29">
        <f t="shared" ca="1" si="5675"/>
        <v>4</v>
      </c>
      <c r="V1892" s="30">
        <f t="shared" ca="1" si="5675"/>
        <v>104</v>
      </c>
      <c r="W1892" s="30">
        <f t="shared" ca="1" si="5675"/>
        <v>62</v>
      </c>
    </row>
    <row r="1893" spans="1:23" ht="13">
      <c r="A1893" s="9">
        <f t="shared" si="8"/>
        <v>1890</v>
      </c>
      <c r="B1893" s="45">
        <v>11</v>
      </c>
      <c r="C1893" s="9">
        <f>MOD(A1893-1,COUNT('DATE Snapshot'!$A:$A))+1</f>
        <v>18</v>
      </c>
      <c r="D1893" s="25">
        <f t="shared" ref="D1893:I1893" ca="1" si="5676">INDIRECT(ADDRESS($C1893+1,D$2,,,D$1))</f>
        <v>43252</v>
      </c>
      <c r="E1893" s="27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8">
        <f t="shared" ca="1" si="5676"/>
        <v>43101</v>
      </c>
      <c r="I1893" s="9">
        <f t="shared" ca="1" si="5676"/>
        <v>6</v>
      </c>
      <c r="J1893" s="46">
        <f>TRUNC((A1893-1)/COUNT('DATE Snapshot'!A:A)/COUNT(PRODUCT!A:A),0)+1</f>
        <v>3</v>
      </c>
      <c r="K1893" s="9" t="str">
        <f t="shared" ref="K1893:O1893" ca="1" si="5677">INDIRECT(ADDRESS($J1893+1,K$2,,,K$1))</f>
        <v>AGUIA</v>
      </c>
      <c r="L1893" s="9" t="str">
        <f t="shared" ca="1" si="5677"/>
        <v>AG</v>
      </c>
      <c r="M1893" s="9" t="str">
        <f t="shared" ca="1" si="5677"/>
        <v>PORTO ALEGRE</v>
      </c>
      <c r="N1893" s="9" t="str">
        <f t="shared" ca="1" si="5677"/>
        <v>BRASIL</v>
      </c>
      <c r="O1893" s="9">
        <f t="shared" ca="1" si="5677"/>
        <v>0</v>
      </c>
      <c r="P1893" s="9">
        <f>MOD(TRUNC((A1893-1)/COUNT('DATE Snapshot'!A:A)),COUNT(PRODUCT!A:A))+1</f>
        <v>23</v>
      </c>
      <c r="Q1893" s="9" t="str">
        <f t="shared" ref="Q1893:W1893" ca="1" si="5678">INDIRECT(ADDRESS($P1893+1,Q$2,,,Q$1))</f>
        <v>TINTO SECO</v>
      </c>
      <c r="R1893" s="9" t="str">
        <f t="shared" ca="1" si="5678"/>
        <v>TNT_SC_E</v>
      </c>
      <c r="S1893" s="9" t="str">
        <f t="shared" ca="1" si="5678"/>
        <v>VINHO TINTO</v>
      </c>
      <c r="T1893" s="9" t="str">
        <f t="shared" ca="1" si="5678"/>
        <v>4_TPK_2,0 l</v>
      </c>
      <c r="U1893" s="29">
        <f t="shared" ca="1" si="5678"/>
        <v>4</v>
      </c>
      <c r="V1893" s="30">
        <f t="shared" ca="1" si="5678"/>
        <v>104</v>
      </c>
      <c r="W1893" s="30">
        <f t="shared" ca="1" si="5678"/>
        <v>62</v>
      </c>
    </row>
    <row r="1894" spans="1:23" ht="13">
      <c r="A1894" s="9">
        <f t="shared" si="8"/>
        <v>1891</v>
      </c>
      <c r="B1894" s="45">
        <v>8</v>
      </c>
      <c r="C1894" s="9">
        <f>MOD(A1894-1,COUNT('DATE Snapshot'!$A:$A))+1</f>
        <v>19</v>
      </c>
      <c r="D1894" s="25">
        <f t="shared" ref="D1894:I1894" ca="1" si="5679">INDIRECT(ADDRESS($C1894+1,D$2,,,D$1))</f>
        <v>43282</v>
      </c>
      <c r="E1894" s="27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8">
        <f t="shared" ca="1" si="5679"/>
        <v>43101</v>
      </c>
      <c r="I1894" s="9">
        <f t="shared" ca="1" si="5679"/>
        <v>1</v>
      </c>
      <c r="J1894" s="46">
        <f>TRUNC((A1894-1)/COUNT('DATE Snapshot'!A:A)/COUNT(PRODUCT!A:A),0)+1</f>
        <v>3</v>
      </c>
      <c r="K1894" s="9" t="str">
        <f t="shared" ref="K1894:O1894" ca="1" si="5680">INDIRECT(ADDRESS($J1894+1,K$2,,,K$1))</f>
        <v>AGUIA</v>
      </c>
      <c r="L1894" s="9" t="str">
        <f t="shared" ca="1" si="5680"/>
        <v>AG</v>
      </c>
      <c r="M1894" s="9" t="str">
        <f t="shared" ca="1" si="5680"/>
        <v>PORTO ALEGRE</v>
      </c>
      <c r="N1894" s="9" t="str">
        <f t="shared" ca="1" si="5680"/>
        <v>BRASIL</v>
      </c>
      <c r="O1894" s="9">
        <f t="shared" ca="1" si="5680"/>
        <v>0</v>
      </c>
      <c r="P1894" s="9">
        <f>MOD(TRUNC((A1894-1)/COUNT('DATE Snapshot'!A:A)),COUNT(PRODUCT!A:A))+1</f>
        <v>23</v>
      </c>
      <c r="Q1894" s="9" t="str">
        <f t="shared" ref="Q1894:W1894" ca="1" si="5681">INDIRECT(ADDRESS($P1894+1,Q$2,,,Q$1))</f>
        <v>TINTO SECO</v>
      </c>
      <c r="R1894" s="9" t="str">
        <f t="shared" ca="1" si="5681"/>
        <v>TNT_SC_E</v>
      </c>
      <c r="S1894" s="9" t="str">
        <f t="shared" ca="1" si="5681"/>
        <v>VINHO TINTO</v>
      </c>
      <c r="T1894" s="9" t="str">
        <f t="shared" ca="1" si="5681"/>
        <v>4_TPK_2,0 l</v>
      </c>
      <c r="U1894" s="29">
        <f t="shared" ca="1" si="5681"/>
        <v>4</v>
      </c>
      <c r="V1894" s="30">
        <f t="shared" ca="1" si="5681"/>
        <v>104</v>
      </c>
      <c r="W1894" s="30">
        <f t="shared" ca="1" si="5681"/>
        <v>62</v>
      </c>
    </row>
    <row r="1895" spans="1:23" ht="13">
      <c r="A1895" s="9">
        <f t="shared" si="8"/>
        <v>1892</v>
      </c>
      <c r="B1895" s="45">
        <v>6</v>
      </c>
      <c r="C1895" s="9">
        <f>MOD(A1895-1,COUNT('DATE Snapshot'!$A:$A))+1</f>
        <v>20</v>
      </c>
      <c r="D1895" s="25">
        <f t="shared" ref="D1895:I1895" ca="1" si="5682">INDIRECT(ADDRESS($C1895+1,D$2,,,D$1))</f>
        <v>43313</v>
      </c>
      <c r="E1895" s="27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8">
        <f t="shared" ca="1" si="5682"/>
        <v>43101</v>
      </c>
      <c r="I1895" s="9">
        <f t="shared" ca="1" si="5682"/>
        <v>4</v>
      </c>
      <c r="J1895" s="46">
        <f>TRUNC((A1895-1)/COUNT('DATE Snapshot'!A:A)/COUNT(PRODUCT!A:A),0)+1</f>
        <v>3</v>
      </c>
      <c r="K1895" s="9" t="str">
        <f t="shared" ref="K1895:O1895" ca="1" si="5683">INDIRECT(ADDRESS($J1895+1,K$2,,,K$1))</f>
        <v>AGUIA</v>
      </c>
      <c r="L1895" s="9" t="str">
        <f t="shared" ca="1" si="5683"/>
        <v>AG</v>
      </c>
      <c r="M1895" s="9" t="str">
        <f t="shared" ca="1" si="5683"/>
        <v>PORTO ALEGRE</v>
      </c>
      <c r="N1895" s="9" t="str">
        <f t="shared" ca="1" si="5683"/>
        <v>BRASIL</v>
      </c>
      <c r="O1895" s="9">
        <f t="shared" ca="1" si="5683"/>
        <v>0</v>
      </c>
      <c r="P1895" s="9">
        <f>MOD(TRUNC((A1895-1)/COUNT('DATE Snapshot'!A:A)),COUNT(PRODUCT!A:A))+1</f>
        <v>23</v>
      </c>
      <c r="Q1895" s="9" t="str">
        <f t="shared" ref="Q1895:W1895" ca="1" si="5684">INDIRECT(ADDRESS($P1895+1,Q$2,,,Q$1))</f>
        <v>TINTO SECO</v>
      </c>
      <c r="R1895" s="9" t="str">
        <f t="shared" ca="1" si="5684"/>
        <v>TNT_SC_E</v>
      </c>
      <c r="S1895" s="9" t="str">
        <f t="shared" ca="1" si="5684"/>
        <v>VINHO TINTO</v>
      </c>
      <c r="T1895" s="9" t="str">
        <f t="shared" ca="1" si="5684"/>
        <v>4_TPK_2,0 l</v>
      </c>
      <c r="U1895" s="29">
        <f t="shared" ca="1" si="5684"/>
        <v>4</v>
      </c>
      <c r="V1895" s="30">
        <f t="shared" ca="1" si="5684"/>
        <v>104</v>
      </c>
      <c r="W1895" s="30">
        <f t="shared" ca="1" si="5684"/>
        <v>62</v>
      </c>
    </row>
    <row r="1896" spans="1:23" ht="13">
      <c r="A1896" s="9">
        <f t="shared" si="8"/>
        <v>1893</v>
      </c>
      <c r="B1896" s="45">
        <v>0</v>
      </c>
      <c r="C1896" s="9">
        <f>MOD(A1896-1,COUNT('DATE Snapshot'!$A:$A))+1</f>
        <v>21</v>
      </c>
      <c r="D1896" s="25">
        <f t="shared" ref="D1896:I1896" ca="1" si="5685">INDIRECT(ADDRESS($C1896+1,D$2,,,D$1))</f>
        <v>43344</v>
      </c>
      <c r="E1896" s="27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8">
        <f t="shared" ca="1" si="5685"/>
        <v>43101</v>
      </c>
      <c r="I1896" s="9">
        <f t="shared" ca="1" si="5685"/>
        <v>7</v>
      </c>
      <c r="J1896" s="46">
        <f>TRUNC((A1896-1)/COUNT('DATE Snapshot'!A:A)/COUNT(PRODUCT!A:A),0)+1</f>
        <v>3</v>
      </c>
      <c r="K1896" s="9" t="str">
        <f t="shared" ref="K1896:O1896" ca="1" si="5686">INDIRECT(ADDRESS($J1896+1,K$2,,,K$1))</f>
        <v>AGUIA</v>
      </c>
      <c r="L1896" s="9" t="str">
        <f t="shared" ca="1" si="5686"/>
        <v>AG</v>
      </c>
      <c r="M1896" s="9" t="str">
        <f t="shared" ca="1" si="5686"/>
        <v>PORTO ALEGRE</v>
      </c>
      <c r="N1896" s="9" t="str">
        <f t="shared" ca="1" si="5686"/>
        <v>BRASIL</v>
      </c>
      <c r="O1896" s="9">
        <f t="shared" ca="1" si="5686"/>
        <v>0</v>
      </c>
      <c r="P1896" s="9">
        <f>MOD(TRUNC((A1896-1)/COUNT('DATE Snapshot'!A:A)),COUNT(PRODUCT!A:A))+1</f>
        <v>23</v>
      </c>
      <c r="Q1896" s="9" t="str">
        <f t="shared" ref="Q1896:W1896" ca="1" si="5687">INDIRECT(ADDRESS($P1896+1,Q$2,,,Q$1))</f>
        <v>TINTO SECO</v>
      </c>
      <c r="R1896" s="9" t="str">
        <f t="shared" ca="1" si="5687"/>
        <v>TNT_SC_E</v>
      </c>
      <c r="S1896" s="9" t="str">
        <f t="shared" ca="1" si="5687"/>
        <v>VINHO TINTO</v>
      </c>
      <c r="T1896" s="9" t="str">
        <f t="shared" ca="1" si="5687"/>
        <v>4_TPK_2,0 l</v>
      </c>
      <c r="U1896" s="29">
        <f t="shared" ca="1" si="5687"/>
        <v>4</v>
      </c>
      <c r="V1896" s="30">
        <f t="shared" ca="1" si="5687"/>
        <v>104</v>
      </c>
      <c r="W1896" s="30">
        <f t="shared" ca="1" si="5687"/>
        <v>62</v>
      </c>
    </row>
    <row r="1897" spans="1:23" ht="13">
      <c r="A1897" s="9">
        <f t="shared" si="8"/>
        <v>1894</v>
      </c>
      <c r="B1897" s="45">
        <v>7</v>
      </c>
      <c r="C1897" s="9">
        <f>MOD(A1897-1,COUNT('DATE Snapshot'!$A:$A))+1</f>
        <v>22</v>
      </c>
      <c r="D1897" s="25">
        <f t="shared" ref="D1897:I1897" ca="1" si="5688">INDIRECT(ADDRESS($C1897+1,D$2,,,D$1))</f>
        <v>43374</v>
      </c>
      <c r="E1897" s="27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8">
        <f t="shared" ca="1" si="5688"/>
        <v>43101</v>
      </c>
      <c r="I1897" s="9">
        <f t="shared" ca="1" si="5688"/>
        <v>2</v>
      </c>
      <c r="J1897" s="46">
        <f>TRUNC((A1897-1)/COUNT('DATE Snapshot'!A:A)/COUNT(PRODUCT!A:A),0)+1</f>
        <v>3</v>
      </c>
      <c r="K1897" s="9" t="str">
        <f t="shared" ref="K1897:O1897" ca="1" si="5689">INDIRECT(ADDRESS($J1897+1,K$2,,,K$1))</f>
        <v>AGUIA</v>
      </c>
      <c r="L1897" s="9" t="str">
        <f t="shared" ca="1" si="5689"/>
        <v>AG</v>
      </c>
      <c r="M1897" s="9" t="str">
        <f t="shared" ca="1" si="5689"/>
        <v>PORTO ALEGRE</v>
      </c>
      <c r="N1897" s="9" t="str">
        <f t="shared" ca="1" si="5689"/>
        <v>BRASIL</v>
      </c>
      <c r="O1897" s="9">
        <f t="shared" ca="1" si="5689"/>
        <v>0</v>
      </c>
      <c r="P1897" s="9">
        <f>MOD(TRUNC((A1897-1)/COUNT('DATE Snapshot'!A:A)),COUNT(PRODUCT!A:A))+1</f>
        <v>23</v>
      </c>
      <c r="Q1897" s="9" t="str">
        <f t="shared" ref="Q1897:W1897" ca="1" si="5690">INDIRECT(ADDRESS($P1897+1,Q$2,,,Q$1))</f>
        <v>TINTO SECO</v>
      </c>
      <c r="R1897" s="9" t="str">
        <f t="shared" ca="1" si="5690"/>
        <v>TNT_SC_E</v>
      </c>
      <c r="S1897" s="9" t="str">
        <f t="shared" ca="1" si="5690"/>
        <v>VINHO TINTO</v>
      </c>
      <c r="T1897" s="9" t="str">
        <f t="shared" ca="1" si="5690"/>
        <v>4_TPK_2,0 l</v>
      </c>
      <c r="U1897" s="29">
        <f t="shared" ca="1" si="5690"/>
        <v>4</v>
      </c>
      <c r="V1897" s="30">
        <f t="shared" ca="1" si="5690"/>
        <v>104</v>
      </c>
      <c r="W1897" s="30">
        <f t="shared" ca="1" si="5690"/>
        <v>62</v>
      </c>
    </row>
    <row r="1898" spans="1:23" ht="13">
      <c r="A1898" s="9">
        <f t="shared" si="8"/>
        <v>1895</v>
      </c>
      <c r="B1898" s="45">
        <v>1</v>
      </c>
      <c r="C1898" s="9">
        <f>MOD(A1898-1,COUNT('DATE Snapshot'!$A:$A))+1</f>
        <v>23</v>
      </c>
      <c r="D1898" s="25">
        <f t="shared" ref="D1898:I1898" ca="1" si="5691">INDIRECT(ADDRESS($C1898+1,D$2,,,D$1))</f>
        <v>43405</v>
      </c>
      <c r="E1898" s="27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8">
        <f t="shared" ca="1" si="5691"/>
        <v>43101</v>
      </c>
      <c r="I1898" s="9">
        <f t="shared" ca="1" si="5691"/>
        <v>5</v>
      </c>
      <c r="J1898" s="46">
        <f>TRUNC((A1898-1)/COUNT('DATE Snapshot'!A:A)/COUNT(PRODUCT!A:A),0)+1</f>
        <v>3</v>
      </c>
      <c r="K1898" s="9" t="str">
        <f t="shared" ref="K1898:O1898" ca="1" si="5692">INDIRECT(ADDRESS($J1898+1,K$2,,,K$1))</f>
        <v>AGUIA</v>
      </c>
      <c r="L1898" s="9" t="str">
        <f t="shared" ca="1" si="5692"/>
        <v>AG</v>
      </c>
      <c r="M1898" s="9" t="str">
        <f t="shared" ca="1" si="5692"/>
        <v>PORTO ALEGRE</v>
      </c>
      <c r="N1898" s="9" t="str">
        <f t="shared" ca="1" si="5692"/>
        <v>BRASIL</v>
      </c>
      <c r="O1898" s="9">
        <f t="shared" ca="1" si="5692"/>
        <v>0</v>
      </c>
      <c r="P1898" s="9">
        <f>MOD(TRUNC((A1898-1)/COUNT('DATE Snapshot'!A:A)),COUNT(PRODUCT!A:A))+1</f>
        <v>23</v>
      </c>
      <c r="Q1898" s="9" t="str">
        <f t="shared" ref="Q1898:W1898" ca="1" si="5693">INDIRECT(ADDRESS($P1898+1,Q$2,,,Q$1))</f>
        <v>TINTO SECO</v>
      </c>
      <c r="R1898" s="9" t="str">
        <f t="shared" ca="1" si="5693"/>
        <v>TNT_SC_E</v>
      </c>
      <c r="S1898" s="9" t="str">
        <f t="shared" ca="1" si="5693"/>
        <v>VINHO TINTO</v>
      </c>
      <c r="T1898" s="9" t="str">
        <f t="shared" ca="1" si="5693"/>
        <v>4_TPK_2,0 l</v>
      </c>
      <c r="U1898" s="29">
        <f t="shared" ca="1" si="5693"/>
        <v>4</v>
      </c>
      <c r="V1898" s="30">
        <f t="shared" ca="1" si="5693"/>
        <v>104</v>
      </c>
      <c r="W1898" s="30">
        <f t="shared" ca="1" si="5693"/>
        <v>62</v>
      </c>
    </row>
    <row r="1899" spans="1:23" ht="13">
      <c r="A1899" s="9">
        <f t="shared" si="8"/>
        <v>1896</v>
      </c>
      <c r="B1899" s="45">
        <v>8</v>
      </c>
      <c r="C1899" s="9">
        <f>MOD(A1899-1,COUNT('DATE Snapshot'!$A:$A))+1</f>
        <v>24</v>
      </c>
      <c r="D1899" s="25">
        <f t="shared" ref="D1899:I1899" ca="1" si="5694">INDIRECT(ADDRESS($C1899+1,D$2,,,D$1))</f>
        <v>43435</v>
      </c>
      <c r="E1899" s="27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8">
        <f t="shared" ca="1" si="5694"/>
        <v>43101</v>
      </c>
      <c r="I1899" s="9">
        <f t="shared" ca="1" si="5694"/>
        <v>7</v>
      </c>
      <c r="J1899" s="46">
        <f>TRUNC((A1899-1)/COUNT('DATE Snapshot'!A:A)/COUNT(PRODUCT!A:A),0)+1</f>
        <v>3</v>
      </c>
      <c r="K1899" s="9" t="str">
        <f t="shared" ref="K1899:O1899" ca="1" si="5695">INDIRECT(ADDRESS($J1899+1,K$2,,,K$1))</f>
        <v>AGUIA</v>
      </c>
      <c r="L1899" s="9" t="str">
        <f t="shared" ca="1" si="5695"/>
        <v>AG</v>
      </c>
      <c r="M1899" s="9" t="str">
        <f t="shared" ca="1" si="5695"/>
        <v>PORTO ALEGRE</v>
      </c>
      <c r="N1899" s="9" t="str">
        <f t="shared" ca="1" si="5695"/>
        <v>BRASIL</v>
      </c>
      <c r="O1899" s="9">
        <f t="shared" ca="1" si="5695"/>
        <v>0</v>
      </c>
      <c r="P1899" s="9">
        <f>MOD(TRUNC((A1899-1)/COUNT('DATE Snapshot'!A:A)),COUNT(PRODUCT!A:A))+1</f>
        <v>23</v>
      </c>
      <c r="Q1899" s="9" t="str">
        <f t="shared" ref="Q1899:W1899" ca="1" si="5696">INDIRECT(ADDRESS($P1899+1,Q$2,,,Q$1))</f>
        <v>TINTO SECO</v>
      </c>
      <c r="R1899" s="9" t="str">
        <f t="shared" ca="1" si="5696"/>
        <v>TNT_SC_E</v>
      </c>
      <c r="S1899" s="9" t="str">
        <f t="shared" ca="1" si="5696"/>
        <v>VINHO TINTO</v>
      </c>
      <c r="T1899" s="9" t="str">
        <f t="shared" ca="1" si="5696"/>
        <v>4_TPK_2,0 l</v>
      </c>
      <c r="U1899" s="29">
        <f t="shared" ca="1" si="5696"/>
        <v>4</v>
      </c>
      <c r="V1899" s="30">
        <f t="shared" ca="1" si="5696"/>
        <v>104</v>
      </c>
      <c r="W1899" s="30">
        <f t="shared" ca="1" si="5696"/>
        <v>62</v>
      </c>
    </row>
    <row r="1900" spans="1:23" ht="13">
      <c r="A1900" s="9">
        <f t="shared" si="8"/>
        <v>1897</v>
      </c>
      <c r="B1900" s="45">
        <v>0</v>
      </c>
      <c r="C1900" s="9">
        <f>MOD(A1900-1,COUNT('DATE Snapshot'!$A:$A))+1</f>
        <v>1</v>
      </c>
      <c r="D1900" s="25">
        <f t="shared" ref="D1900:I1900" ca="1" si="5697">INDIRECT(ADDRESS($C1900+1,D$2,,,D$1))</f>
        <v>42736</v>
      </c>
      <c r="E1900" s="27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8">
        <f t="shared" ca="1" si="5697"/>
        <v>42736</v>
      </c>
      <c r="I1900" s="9">
        <f t="shared" ca="1" si="5697"/>
        <v>1</v>
      </c>
      <c r="J1900" s="46">
        <f>TRUNC((A1900-1)/COUNT('DATE Snapshot'!A:A)/COUNT(PRODUCT!A:A),0)+1</f>
        <v>3</v>
      </c>
      <c r="K1900" s="9" t="str">
        <f t="shared" ref="K1900:O1900" ca="1" si="5698">INDIRECT(ADDRESS($J1900+1,K$2,,,K$1))</f>
        <v>AGUIA</v>
      </c>
      <c r="L1900" s="9" t="str">
        <f t="shared" ca="1" si="5698"/>
        <v>AG</v>
      </c>
      <c r="M1900" s="9" t="str">
        <f t="shared" ca="1" si="5698"/>
        <v>PORTO ALEGRE</v>
      </c>
      <c r="N1900" s="9" t="str">
        <f t="shared" ca="1" si="5698"/>
        <v>BRASIL</v>
      </c>
      <c r="O1900" s="9">
        <f t="shared" ca="1" si="5698"/>
        <v>0</v>
      </c>
      <c r="P1900" s="9">
        <f>MOD(TRUNC((A1900-1)/COUNT('DATE Snapshot'!A:A)),COUNT(PRODUCT!A:A))+1</f>
        <v>24</v>
      </c>
      <c r="Q1900" s="9" t="str">
        <f t="shared" ref="Q1900:W1900" ca="1" si="5699">INDIRECT(ADDRESS($P1900+1,Q$2,,,Q$1))</f>
        <v>CARMENERE</v>
      </c>
      <c r="R1900" s="9" t="str">
        <f t="shared" ca="1" si="5699"/>
        <v>CRMN_E</v>
      </c>
      <c r="S1900" s="9" t="str">
        <f t="shared" ca="1" si="5699"/>
        <v>VINHO TINTO</v>
      </c>
      <c r="T1900" s="9" t="str">
        <f t="shared" ca="1" si="5699"/>
        <v>4_TPK_2,0 l</v>
      </c>
      <c r="U1900" s="29">
        <f t="shared" ca="1" si="5699"/>
        <v>4</v>
      </c>
      <c r="V1900" s="30">
        <f t="shared" ca="1" si="5699"/>
        <v>123</v>
      </c>
      <c r="W1900" s="30">
        <f t="shared" ca="1" si="5699"/>
        <v>12</v>
      </c>
    </row>
    <row r="1901" spans="1:23" ht="13">
      <c r="A1901" s="9">
        <f t="shared" si="8"/>
        <v>1898</v>
      </c>
      <c r="B1901" s="45">
        <v>3</v>
      </c>
      <c r="C1901" s="9">
        <f>MOD(A1901-1,COUNT('DATE Snapshot'!$A:$A))+1</f>
        <v>2</v>
      </c>
      <c r="D1901" s="25">
        <f t="shared" ref="D1901:I1901" ca="1" si="5700">INDIRECT(ADDRESS($C1901+1,D$2,,,D$1))</f>
        <v>42767</v>
      </c>
      <c r="E1901" s="27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8">
        <f t="shared" ca="1" si="5700"/>
        <v>42736</v>
      </c>
      <c r="I1901" s="9">
        <f t="shared" ca="1" si="5700"/>
        <v>4</v>
      </c>
      <c r="J1901" s="46">
        <f>TRUNC((A1901-1)/COUNT('DATE Snapshot'!A:A)/COUNT(PRODUCT!A:A),0)+1</f>
        <v>3</v>
      </c>
      <c r="K1901" s="9" t="str">
        <f t="shared" ref="K1901:O1901" ca="1" si="5701">INDIRECT(ADDRESS($J1901+1,K$2,,,K$1))</f>
        <v>AGUIA</v>
      </c>
      <c r="L1901" s="9" t="str">
        <f t="shared" ca="1" si="5701"/>
        <v>AG</v>
      </c>
      <c r="M1901" s="9" t="str">
        <f t="shared" ca="1" si="5701"/>
        <v>PORTO ALEGRE</v>
      </c>
      <c r="N1901" s="9" t="str">
        <f t="shared" ca="1" si="5701"/>
        <v>BRASIL</v>
      </c>
      <c r="O1901" s="9">
        <f t="shared" ca="1" si="5701"/>
        <v>0</v>
      </c>
      <c r="P1901" s="9">
        <f>MOD(TRUNC((A1901-1)/COUNT('DATE Snapshot'!A:A)),COUNT(PRODUCT!A:A))+1</f>
        <v>24</v>
      </c>
      <c r="Q1901" s="9" t="str">
        <f t="shared" ref="Q1901:W1901" ca="1" si="5702">INDIRECT(ADDRESS($P1901+1,Q$2,,,Q$1))</f>
        <v>CARMENERE</v>
      </c>
      <c r="R1901" s="9" t="str">
        <f t="shared" ca="1" si="5702"/>
        <v>CRMN_E</v>
      </c>
      <c r="S1901" s="9" t="str">
        <f t="shared" ca="1" si="5702"/>
        <v>VINHO TINTO</v>
      </c>
      <c r="T1901" s="9" t="str">
        <f t="shared" ca="1" si="5702"/>
        <v>4_TPK_2,0 l</v>
      </c>
      <c r="U1901" s="29">
        <f t="shared" ca="1" si="5702"/>
        <v>4</v>
      </c>
      <c r="V1901" s="30">
        <f t="shared" ca="1" si="5702"/>
        <v>123</v>
      </c>
      <c r="W1901" s="30">
        <f t="shared" ca="1" si="5702"/>
        <v>12</v>
      </c>
    </row>
    <row r="1902" spans="1:23" ht="13">
      <c r="A1902" s="9">
        <f t="shared" si="8"/>
        <v>1899</v>
      </c>
      <c r="B1902" s="45">
        <v>2</v>
      </c>
      <c r="C1902" s="9">
        <f>MOD(A1902-1,COUNT('DATE Snapshot'!$A:$A))+1</f>
        <v>3</v>
      </c>
      <c r="D1902" s="25">
        <f t="shared" ref="D1902:I1902" ca="1" si="5703">INDIRECT(ADDRESS($C1902+1,D$2,,,D$1))</f>
        <v>42795</v>
      </c>
      <c r="E1902" s="27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8">
        <f t="shared" ca="1" si="5703"/>
        <v>42736</v>
      </c>
      <c r="I1902" s="9">
        <f t="shared" ca="1" si="5703"/>
        <v>4</v>
      </c>
      <c r="J1902" s="46">
        <f>TRUNC((A1902-1)/COUNT('DATE Snapshot'!A:A)/COUNT(PRODUCT!A:A),0)+1</f>
        <v>3</v>
      </c>
      <c r="K1902" s="9" t="str">
        <f t="shared" ref="K1902:O1902" ca="1" si="5704">INDIRECT(ADDRESS($J1902+1,K$2,,,K$1))</f>
        <v>AGUIA</v>
      </c>
      <c r="L1902" s="9" t="str">
        <f t="shared" ca="1" si="5704"/>
        <v>AG</v>
      </c>
      <c r="M1902" s="9" t="str">
        <f t="shared" ca="1" si="5704"/>
        <v>PORTO ALEGRE</v>
      </c>
      <c r="N1902" s="9" t="str">
        <f t="shared" ca="1" si="5704"/>
        <v>BRASIL</v>
      </c>
      <c r="O1902" s="9">
        <f t="shared" ca="1" si="5704"/>
        <v>0</v>
      </c>
      <c r="P1902" s="9">
        <f>MOD(TRUNC((A1902-1)/COUNT('DATE Snapshot'!A:A)),COUNT(PRODUCT!A:A))+1</f>
        <v>24</v>
      </c>
      <c r="Q1902" s="9" t="str">
        <f t="shared" ref="Q1902:W1902" ca="1" si="5705">INDIRECT(ADDRESS($P1902+1,Q$2,,,Q$1))</f>
        <v>CARMENERE</v>
      </c>
      <c r="R1902" s="9" t="str">
        <f t="shared" ca="1" si="5705"/>
        <v>CRMN_E</v>
      </c>
      <c r="S1902" s="9" t="str">
        <f t="shared" ca="1" si="5705"/>
        <v>VINHO TINTO</v>
      </c>
      <c r="T1902" s="9" t="str">
        <f t="shared" ca="1" si="5705"/>
        <v>4_TPK_2,0 l</v>
      </c>
      <c r="U1902" s="29">
        <f t="shared" ca="1" si="5705"/>
        <v>4</v>
      </c>
      <c r="V1902" s="30">
        <f t="shared" ca="1" si="5705"/>
        <v>123</v>
      </c>
      <c r="W1902" s="30">
        <f t="shared" ca="1" si="5705"/>
        <v>12</v>
      </c>
    </row>
    <row r="1903" spans="1:23" ht="13">
      <c r="A1903" s="9">
        <f t="shared" si="8"/>
        <v>1900</v>
      </c>
      <c r="B1903" s="45">
        <v>0</v>
      </c>
      <c r="C1903" s="9">
        <f>MOD(A1903-1,COUNT('DATE Snapshot'!$A:$A))+1</f>
        <v>4</v>
      </c>
      <c r="D1903" s="25">
        <f t="shared" ref="D1903:I1903" ca="1" si="5706">INDIRECT(ADDRESS($C1903+1,D$2,,,D$1))</f>
        <v>42826</v>
      </c>
      <c r="E1903" s="27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8">
        <f t="shared" ca="1" si="5706"/>
        <v>42736</v>
      </c>
      <c r="I1903" s="9">
        <f t="shared" ca="1" si="5706"/>
        <v>7</v>
      </c>
      <c r="J1903" s="46">
        <f>TRUNC((A1903-1)/COUNT('DATE Snapshot'!A:A)/COUNT(PRODUCT!A:A),0)+1</f>
        <v>3</v>
      </c>
      <c r="K1903" s="9" t="str">
        <f t="shared" ref="K1903:O1903" ca="1" si="5707">INDIRECT(ADDRESS($J1903+1,K$2,,,K$1))</f>
        <v>AGUIA</v>
      </c>
      <c r="L1903" s="9" t="str">
        <f t="shared" ca="1" si="5707"/>
        <v>AG</v>
      </c>
      <c r="M1903" s="9" t="str">
        <f t="shared" ca="1" si="5707"/>
        <v>PORTO ALEGRE</v>
      </c>
      <c r="N1903" s="9" t="str">
        <f t="shared" ca="1" si="5707"/>
        <v>BRASIL</v>
      </c>
      <c r="O1903" s="9">
        <f t="shared" ca="1" si="5707"/>
        <v>0</v>
      </c>
      <c r="P1903" s="9">
        <f>MOD(TRUNC((A1903-1)/COUNT('DATE Snapshot'!A:A)),COUNT(PRODUCT!A:A))+1</f>
        <v>24</v>
      </c>
      <c r="Q1903" s="9" t="str">
        <f t="shared" ref="Q1903:W1903" ca="1" si="5708">INDIRECT(ADDRESS($P1903+1,Q$2,,,Q$1))</f>
        <v>CARMENERE</v>
      </c>
      <c r="R1903" s="9" t="str">
        <f t="shared" ca="1" si="5708"/>
        <v>CRMN_E</v>
      </c>
      <c r="S1903" s="9" t="str">
        <f t="shared" ca="1" si="5708"/>
        <v>VINHO TINTO</v>
      </c>
      <c r="T1903" s="9" t="str">
        <f t="shared" ca="1" si="5708"/>
        <v>4_TPK_2,0 l</v>
      </c>
      <c r="U1903" s="29">
        <f t="shared" ca="1" si="5708"/>
        <v>4</v>
      </c>
      <c r="V1903" s="30">
        <f t="shared" ca="1" si="5708"/>
        <v>123</v>
      </c>
      <c r="W1903" s="30">
        <f t="shared" ca="1" si="5708"/>
        <v>12</v>
      </c>
    </row>
    <row r="1904" spans="1:23" ht="13">
      <c r="A1904" s="9">
        <f t="shared" si="8"/>
        <v>1901</v>
      </c>
      <c r="B1904" s="45">
        <v>0</v>
      </c>
      <c r="C1904" s="9">
        <f>MOD(A1904-1,COUNT('DATE Snapshot'!$A:$A))+1</f>
        <v>5</v>
      </c>
      <c r="D1904" s="25">
        <f t="shared" ref="D1904:I1904" ca="1" si="5709">INDIRECT(ADDRESS($C1904+1,D$2,,,D$1))</f>
        <v>42856</v>
      </c>
      <c r="E1904" s="27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8">
        <f t="shared" ca="1" si="5709"/>
        <v>42736</v>
      </c>
      <c r="I1904" s="9">
        <f t="shared" ca="1" si="5709"/>
        <v>2</v>
      </c>
      <c r="J1904" s="46">
        <f>TRUNC((A1904-1)/COUNT('DATE Snapshot'!A:A)/COUNT(PRODUCT!A:A),0)+1</f>
        <v>3</v>
      </c>
      <c r="K1904" s="9" t="str">
        <f t="shared" ref="K1904:O1904" ca="1" si="5710">INDIRECT(ADDRESS($J1904+1,K$2,,,K$1))</f>
        <v>AGUIA</v>
      </c>
      <c r="L1904" s="9" t="str">
        <f t="shared" ca="1" si="5710"/>
        <v>AG</v>
      </c>
      <c r="M1904" s="9" t="str">
        <f t="shared" ca="1" si="5710"/>
        <v>PORTO ALEGRE</v>
      </c>
      <c r="N1904" s="9" t="str">
        <f t="shared" ca="1" si="5710"/>
        <v>BRASIL</v>
      </c>
      <c r="O1904" s="9">
        <f t="shared" ca="1" si="5710"/>
        <v>0</v>
      </c>
      <c r="P1904" s="9">
        <f>MOD(TRUNC((A1904-1)/COUNT('DATE Snapshot'!A:A)),COUNT(PRODUCT!A:A))+1</f>
        <v>24</v>
      </c>
      <c r="Q1904" s="9" t="str">
        <f t="shared" ref="Q1904:W1904" ca="1" si="5711">INDIRECT(ADDRESS($P1904+1,Q$2,,,Q$1))</f>
        <v>CARMENERE</v>
      </c>
      <c r="R1904" s="9" t="str">
        <f t="shared" ca="1" si="5711"/>
        <v>CRMN_E</v>
      </c>
      <c r="S1904" s="9" t="str">
        <f t="shared" ca="1" si="5711"/>
        <v>VINHO TINTO</v>
      </c>
      <c r="T1904" s="9" t="str">
        <f t="shared" ca="1" si="5711"/>
        <v>4_TPK_2,0 l</v>
      </c>
      <c r="U1904" s="29">
        <f t="shared" ca="1" si="5711"/>
        <v>4</v>
      </c>
      <c r="V1904" s="30">
        <f t="shared" ca="1" si="5711"/>
        <v>123</v>
      </c>
      <c r="W1904" s="30">
        <f t="shared" ca="1" si="5711"/>
        <v>12</v>
      </c>
    </row>
    <row r="1905" spans="1:23" ht="13">
      <c r="A1905" s="9">
        <f t="shared" si="8"/>
        <v>1902</v>
      </c>
      <c r="B1905" s="45">
        <v>0</v>
      </c>
      <c r="C1905" s="9">
        <f>MOD(A1905-1,COUNT('DATE Snapshot'!$A:$A))+1</f>
        <v>6</v>
      </c>
      <c r="D1905" s="25">
        <f t="shared" ref="D1905:I1905" ca="1" si="5712">INDIRECT(ADDRESS($C1905+1,D$2,,,D$1))</f>
        <v>42887</v>
      </c>
      <c r="E1905" s="27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8">
        <f t="shared" ca="1" si="5712"/>
        <v>42736</v>
      </c>
      <c r="I1905" s="9">
        <f t="shared" ca="1" si="5712"/>
        <v>5</v>
      </c>
      <c r="J1905" s="46">
        <f>TRUNC((A1905-1)/COUNT('DATE Snapshot'!A:A)/COUNT(PRODUCT!A:A),0)+1</f>
        <v>3</v>
      </c>
      <c r="K1905" s="9" t="str">
        <f t="shared" ref="K1905:O1905" ca="1" si="5713">INDIRECT(ADDRESS($J1905+1,K$2,,,K$1))</f>
        <v>AGUIA</v>
      </c>
      <c r="L1905" s="9" t="str">
        <f t="shared" ca="1" si="5713"/>
        <v>AG</v>
      </c>
      <c r="M1905" s="9" t="str">
        <f t="shared" ca="1" si="5713"/>
        <v>PORTO ALEGRE</v>
      </c>
      <c r="N1905" s="9" t="str">
        <f t="shared" ca="1" si="5713"/>
        <v>BRASIL</v>
      </c>
      <c r="O1905" s="9">
        <f t="shared" ca="1" si="5713"/>
        <v>0</v>
      </c>
      <c r="P1905" s="9">
        <f>MOD(TRUNC((A1905-1)/COUNT('DATE Snapshot'!A:A)),COUNT(PRODUCT!A:A))+1</f>
        <v>24</v>
      </c>
      <c r="Q1905" s="9" t="str">
        <f t="shared" ref="Q1905:W1905" ca="1" si="5714">INDIRECT(ADDRESS($P1905+1,Q$2,,,Q$1))</f>
        <v>CARMENERE</v>
      </c>
      <c r="R1905" s="9" t="str">
        <f t="shared" ca="1" si="5714"/>
        <v>CRMN_E</v>
      </c>
      <c r="S1905" s="9" t="str">
        <f t="shared" ca="1" si="5714"/>
        <v>VINHO TINTO</v>
      </c>
      <c r="T1905" s="9" t="str">
        <f t="shared" ca="1" si="5714"/>
        <v>4_TPK_2,0 l</v>
      </c>
      <c r="U1905" s="29">
        <f t="shared" ca="1" si="5714"/>
        <v>4</v>
      </c>
      <c r="V1905" s="30">
        <f t="shared" ca="1" si="5714"/>
        <v>123</v>
      </c>
      <c r="W1905" s="30">
        <f t="shared" ca="1" si="5714"/>
        <v>12</v>
      </c>
    </row>
    <row r="1906" spans="1:23" ht="13">
      <c r="A1906" s="9">
        <f t="shared" si="8"/>
        <v>1903</v>
      </c>
      <c r="B1906" s="45">
        <v>12</v>
      </c>
      <c r="C1906" s="9">
        <f>MOD(A1906-1,COUNT('DATE Snapshot'!$A:$A))+1</f>
        <v>7</v>
      </c>
      <c r="D1906" s="25">
        <f t="shared" ref="D1906:I1906" ca="1" si="5715">INDIRECT(ADDRESS($C1906+1,D$2,,,D$1))</f>
        <v>42917</v>
      </c>
      <c r="E1906" s="27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8">
        <f t="shared" ca="1" si="5715"/>
        <v>42736</v>
      </c>
      <c r="I1906" s="9">
        <f t="shared" ca="1" si="5715"/>
        <v>7</v>
      </c>
      <c r="J1906" s="46">
        <f>TRUNC((A1906-1)/COUNT('DATE Snapshot'!A:A)/COUNT(PRODUCT!A:A),0)+1</f>
        <v>3</v>
      </c>
      <c r="K1906" s="9" t="str">
        <f t="shared" ref="K1906:O1906" ca="1" si="5716">INDIRECT(ADDRESS($J1906+1,K$2,,,K$1))</f>
        <v>AGUIA</v>
      </c>
      <c r="L1906" s="9" t="str">
        <f t="shared" ca="1" si="5716"/>
        <v>AG</v>
      </c>
      <c r="M1906" s="9" t="str">
        <f t="shared" ca="1" si="5716"/>
        <v>PORTO ALEGRE</v>
      </c>
      <c r="N1906" s="9" t="str">
        <f t="shared" ca="1" si="5716"/>
        <v>BRASIL</v>
      </c>
      <c r="O1906" s="9">
        <f t="shared" ca="1" si="5716"/>
        <v>0</v>
      </c>
      <c r="P1906" s="9">
        <f>MOD(TRUNC((A1906-1)/COUNT('DATE Snapshot'!A:A)),COUNT(PRODUCT!A:A))+1</f>
        <v>24</v>
      </c>
      <c r="Q1906" s="9" t="str">
        <f t="shared" ref="Q1906:W1906" ca="1" si="5717">INDIRECT(ADDRESS($P1906+1,Q$2,,,Q$1))</f>
        <v>CARMENERE</v>
      </c>
      <c r="R1906" s="9" t="str">
        <f t="shared" ca="1" si="5717"/>
        <v>CRMN_E</v>
      </c>
      <c r="S1906" s="9" t="str">
        <f t="shared" ca="1" si="5717"/>
        <v>VINHO TINTO</v>
      </c>
      <c r="T1906" s="9" t="str">
        <f t="shared" ca="1" si="5717"/>
        <v>4_TPK_2,0 l</v>
      </c>
      <c r="U1906" s="29">
        <f t="shared" ca="1" si="5717"/>
        <v>4</v>
      </c>
      <c r="V1906" s="30">
        <f t="shared" ca="1" si="5717"/>
        <v>123</v>
      </c>
      <c r="W1906" s="30">
        <f t="shared" ca="1" si="5717"/>
        <v>12</v>
      </c>
    </row>
    <row r="1907" spans="1:23" ht="13">
      <c r="A1907" s="9">
        <f t="shared" si="8"/>
        <v>1904</v>
      </c>
      <c r="B1907" s="45">
        <v>5</v>
      </c>
      <c r="C1907" s="9">
        <f>MOD(A1907-1,COUNT('DATE Snapshot'!$A:$A))+1</f>
        <v>8</v>
      </c>
      <c r="D1907" s="25">
        <f t="shared" ref="D1907:I1907" ca="1" si="5718">INDIRECT(ADDRESS($C1907+1,D$2,,,D$1))</f>
        <v>42948</v>
      </c>
      <c r="E1907" s="27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8">
        <f t="shared" ca="1" si="5718"/>
        <v>42736</v>
      </c>
      <c r="I1907" s="9">
        <f t="shared" ca="1" si="5718"/>
        <v>3</v>
      </c>
      <c r="J1907" s="46">
        <f>TRUNC((A1907-1)/COUNT('DATE Snapshot'!A:A)/COUNT(PRODUCT!A:A),0)+1</f>
        <v>3</v>
      </c>
      <c r="K1907" s="9" t="str">
        <f t="shared" ref="K1907:O1907" ca="1" si="5719">INDIRECT(ADDRESS($J1907+1,K$2,,,K$1))</f>
        <v>AGUIA</v>
      </c>
      <c r="L1907" s="9" t="str">
        <f t="shared" ca="1" si="5719"/>
        <v>AG</v>
      </c>
      <c r="M1907" s="9" t="str">
        <f t="shared" ca="1" si="5719"/>
        <v>PORTO ALEGRE</v>
      </c>
      <c r="N1907" s="9" t="str">
        <f t="shared" ca="1" si="5719"/>
        <v>BRASIL</v>
      </c>
      <c r="O1907" s="9">
        <f t="shared" ca="1" si="5719"/>
        <v>0</v>
      </c>
      <c r="P1907" s="9">
        <f>MOD(TRUNC((A1907-1)/COUNT('DATE Snapshot'!A:A)),COUNT(PRODUCT!A:A))+1</f>
        <v>24</v>
      </c>
      <c r="Q1907" s="9" t="str">
        <f t="shared" ref="Q1907:W1907" ca="1" si="5720">INDIRECT(ADDRESS($P1907+1,Q$2,,,Q$1))</f>
        <v>CARMENERE</v>
      </c>
      <c r="R1907" s="9" t="str">
        <f t="shared" ca="1" si="5720"/>
        <v>CRMN_E</v>
      </c>
      <c r="S1907" s="9" t="str">
        <f t="shared" ca="1" si="5720"/>
        <v>VINHO TINTO</v>
      </c>
      <c r="T1907" s="9" t="str">
        <f t="shared" ca="1" si="5720"/>
        <v>4_TPK_2,0 l</v>
      </c>
      <c r="U1907" s="29">
        <f t="shared" ca="1" si="5720"/>
        <v>4</v>
      </c>
      <c r="V1907" s="30">
        <f t="shared" ca="1" si="5720"/>
        <v>123</v>
      </c>
      <c r="W1907" s="30">
        <f t="shared" ca="1" si="5720"/>
        <v>12</v>
      </c>
    </row>
    <row r="1908" spans="1:23" ht="13">
      <c r="A1908" s="9">
        <f t="shared" si="8"/>
        <v>1905</v>
      </c>
      <c r="B1908" s="45">
        <v>0</v>
      </c>
      <c r="C1908" s="9">
        <f>MOD(A1908-1,COUNT('DATE Snapshot'!$A:$A))+1</f>
        <v>9</v>
      </c>
      <c r="D1908" s="25">
        <f t="shared" ref="D1908:I1908" ca="1" si="5721">INDIRECT(ADDRESS($C1908+1,D$2,,,D$1))</f>
        <v>42979</v>
      </c>
      <c r="E1908" s="27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8">
        <f t="shared" ca="1" si="5721"/>
        <v>42736</v>
      </c>
      <c r="I1908" s="9">
        <f t="shared" ca="1" si="5721"/>
        <v>6</v>
      </c>
      <c r="J1908" s="46">
        <f>TRUNC((A1908-1)/COUNT('DATE Snapshot'!A:A)/COUNT(PRODUCT!A:A),0)+1</f>
        <v>3</v>
      </c>
      <c r="K1908" s="9" t="str">
        <f t="shared" ref="K1908:O1908" ca="1" si="5722">INDIRECT(ADDRESS($J1908+1,K$2,,,K$1))</f>
        <v>AGUIA</v>
      </c>
      <c r="L1908" s="9" t="str">
        <f t="shared" ca="1" si="5722"/>
        <v>AG</v>
      </c>
      <c r="M1908" s="9" t="str">
        <f t="shared" ca="1" si="5722"/>
        <v>PORTO ALEGRE</v>
      </c>
      <c r="N1908" s="9" t="str">
        <f t="shared" ca="1" si="5722"/>
        <v>BRASIL</v>
      </c>
      <c r="O1908" s="9">
        <f t="shared" ca="1" si="5722"/>
        <v>0</v>
      </c>
      <c r="P1908" s="9">
        <f>MOD(TRUNC((A1908-1)/COUNT('DATE Snapshot'!A:A)),COUNT(PRODUCT!A:A))+1</f>
        <v>24</v>
      </c>
      <c r="Q1908" s="9" t="str">
        <f t="shared" ref="Q1908:W1908" ca="1" si="5723">INDIRECT(ADDRESS($P1908+1,Q$2,,,Q$1))</f>
        <v>CARMENERE</v>
      </c>
      <c r="R1908" s="9" t="str">
        <f t="shared" ca="1" si="5723"/>
        <v>CRMN_E</v>
      </c>
      <c r="S1908" s="9" t="str">
        <f t="shared" ca="1" si="5723"/>
        <v>VINHO TINTO</v>
      </c>
      <c r="T1908" s="9" t="str">
        <f t="shared" ca="1" si="5723"/>
        <v>4_TPK_2,0 l</v>
      </c>
      <c r="U1908" s="29">
        <f t="shared" ca="1" si="5723"/>
        <v>4</v>
      </c>
      <c r="V1908" s="30">
        <f t="shared" ca="1" si="5723"/>
        <v>123</v>
      </c>
      <c r="W1908" s="30">
        <f t="shared" ca="1" si="5723"/>
        <v>12</v>
      </c>
    </row>
    <row r="1909" spans="1:23" ht="13">
      <c r="A1909" s="9">
        <f t="shared" si="8"/>
        <v>1906</v>
      </c>
      <c r="B1909" s="45">
        <v>0</v>
      </c>
      <c r="C1909" s="9">
        <f>MOD(A1909-1,COUNT('DATE Snapshot'!$A:$A))+1</f>
        <v>10</v>
      </c>
      <c r="D1909" s="25">
        <f t="shared" ref="D1909:I1909" ca="1" si="5724">INDIRECT(ADDRESS($C1909+1,D$2,,,D$1))</f>
        <v>43009</v>
      </c>
      <c r="E1909" s="27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8">
        <f t="shared" ca="1" si="5724"/>
        <v>42736</v>
      </c>
      <c r="I1909" s="9">
        <f t="shared" ca="1" si="5724"/>
        <v>1</v>
      </c>
      <c r="J1909" s="46">
        <f>TRUNC((A1909-1)/COUNT('DATE Snapshot'!A:A)/COUNT(PRODUCT!A:A),0)+1</f>
        <v>3</v>
      </c>
      <c r="K1909" s="9" t="str">
        <f t="shared" ref="K1909:O1909" ca="1" si="5725">INDIRECT(ADDRESS($J1909+1,K$2,,,K$1))</f>
        <v>AGUIA</v>
      </c>
      <c r="L1909" s="9" t="str">
        <f t="shared" ca="1" si="5725"/>
        <v>AG</v>
      </c>
      <c r="M1909" s="9" t="str">
        <f t="shared" ca="1" si="5725"/>
        <v>PORTO ALEGRE</v>
      </c>
      <c r="N1909" s="9" t="str">
        <f t="shared" ca="1" si="5725"/>
        <v>BRASIL</v>
      </c>
      <c r="O1909" s="9">
        <f t="shared" ca="1" si="5725"/>
        <v>0</v>
      </c>
      <c r="P1909" s="9">
        <f>MOD(TRUNC((A1909-1)/COUNT('DATE Snapshot'!A:A)),COUNT(PRODUCT!A:A))+1</f>
        <v>24</v>
      </c>
      <c r="Q1909" s="9" t="str">
        <f t="shared" ref="Q1909:W1909" ca="1" si="5726">INDIRECT(ADDRESS($P1909+1,Q$2,,,Q$1))</f>
        <v>CARMENERE</v>
      </c>
      <c r="R1909" s="9" t="str">
        <f t="shared" ca="1" si="5726"/>
        <v>CRMN_E</v>
      </c>
      <c r="S1909" s="9" t="str">
        <f t="shared" ca="1" si="5726"/>
        <v>VINHO TINTO</v>
      </c>
      <c r="T1909" s="9" t="str">
        <f t="shared" ca="1" si="5726"/>
        <v>4_TPK_2,0 l</v>
      </c>
      <c r="U1909" s="29">
        <f t="shared" ca="1" si="5726"/>
        <v>4</v>
      </c>
      <c r="V1909" s="30">
        <f t="shared" ca="1" si="5726"/>
        <v>123</v>
      </c>
      <c r="W1909" s="30">
        <f t="shared" ca="1" si="5726"/>
        <v>12</v>
      </c>
    </row>
    <row r="1910" spans="1:23" ht="13">
      <c r="A1910" s="9">
        <f t="shared" si="8"/>
        <v>1907</v>
      </c>
      <c r="B1910" s="45">
        <v>0</v>
      </c>
      <c r="C1910" s="9">
        <f>MOD(A1910-1,COUNT('DATE Snapshot'!$A:$A))+1</f>
        <v>11</v>
      </c>
      <c r="D1910" s="25">
        <f t="shared" ref="D1910:I1910" ca="1" si="5727">INDIRECT(ADDRESS($C1910+1,D$2,,,D$1))</f>
        <v>43040</v>
      </c>
      <c r="E1910" s="27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8">
        <f t="shared" ca="1" si="5727"/>
        <v>42736</v>
      </c>
      <c r="I1910" s="9">
        <f t="shared" ca="1" si="5727"/>
        <v>4</v>
      </c>
      <c r="J1910" s="46">
        <f>TRUNC((A1910-1)/COUNT('DATE Snapshot'!A:A)/COUNT(PRODUCT!A:A),0)+1</f>
        <v>3</v>
      </c>
      <c r="K1910" s="9" t="str">
        <f t="shared" ref="K1910:O1910" ca="1" si="5728">INDIRECT(ADDRESS($J1910+1,K$2,,,K$1))</f>
        <v>AGUIA</v>
      </c>
      <c r="L1910" s="9" t="str">
        <f t="shared" ca="1" si="5728"/>
        <v>AG</v>
      </c>
      <c r="M1910" s="9" t="str">
        <f t="shared" ca="1" si="5728"/>
        <v>PORTO ALEGRE</v>
      </c>
      <c r="N1910" s="9" t="str">
        <f t="shared" ca="1" si="5728"/>
        <v>BRASIL</v>
      </c>
      <c r="O1910" s="9">
        <f t="shared" ca="1" si="5728"/>
        <v>0</v>
      </c>
      <c r="P1910" s="9">
        <f>MOD(TRUNC((A1910-1)/COUNT('DATE Snapshot'!A:A)),COUNT(PRODUCT!A:A))+1</f>
        <v>24</v>
      </c>
      <c r="Q1910" s="9" t="str">
        <f t="shared" ref="Q1910:W1910" ca="1" si="5729">INDIRECT(ADDRESS($P1910+1,Q$2,,,Q$1))</f>
        <v>CARMENERE</v>
      </c>
      <c r="R1910" s="9" t="str">
        <f t="shared" ca="1" si="5729"/>
        <v>CRMN_E</v>
      </c>
      <c r="S1910" s="9" t="str">
        <f t="shared" ca="1" si="5729"/>
        <v>VINHO TINTO</v>
      </c>
      <c r="T1910" s="9" t="str">
        <f t="shared" ca="1" si="5729"/>
        <v>4_TPK_2,0 l</v>
      </c>
      <c r="U1910" s="29">
        <f t="shared" ca="1" si="5729"/>
        <v>4</v>
      </c>
      <c r="V1910" s="30">
        <f t="shared" ca="1" si="5729"/>
        <v>123</v>
      </c>
      <c r="W1910" s="30">
        <f t="shared" ca="1" si="5729"/>
        <v>12</v>
      </c>
    </row>
    <row r="1911" spans="1:23" ht="13">
      <c r="A1911" s="9">
        <f t="shared" si="8"/>
        <v>1908</v>
      </c>
      <c r="B1911" s="45">
        <v>12</v>
      </c>
      <c r="C1911" s="9">
        <f>MOD(A1911-1,COUNT('DATE Snapshot'!$A:$A))+1</f>
        <v>12</v>
      </c>
      <c r="D1911" s="25">
        <f t="shared" ref="D1911:I1911" ca="1" si="5730">INDIRECT(ADDRESS($C1911+1,D$2,,,D$1))</f>
        <v>43070</v>
      </c>
      <c r="E1911" s="27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8">
        <f t="shared" ca="1" si="5730"/>
        <v>42736</v>
      </c>
      <c r="I1911" s="9">
        <f t="shared" ca="1" si="5730"/>
        <v>6</v>
      </c>
      <c r="J1911" s="46">
        <f>TRUNC((A1911-1)/COUNT('DATE Snapshot'!A:A)/COUNT(PRODUCT!A:A),0)+1</f>
        <v>3</v>
      </c>
      <c r="K1911" s="9" t="str">
        <f t="shared" ref="K1911:O1911" ca="1" si="5731">INDIRECT(ADDRESS($J1911+1,K$2,,,K$1))</f>
        <v>AGUIA</v>
      </c>
      <c r="L1911" s="9" t="str">
        <f t="shared" ca="1" si="5731"/>
        <v>AG</v>
      </c>
      <c r="M1911" s="9" t="str">
        <f t="shared" ca="1" si="5731"/>
        <v>PORTO ALEGRE</v>
      </c>
      <c r="N1911" s="9" t="str">
        <f t="shared" ca="1" si="5731"/>
        <v>BRASIL</v>
      </c>
      <c r="O1911" s="9">
        <f t="shared" ca="1" si="5731"/>
        <v>0</v>
      </c>
      <c r="P1911" s="9">
        <f>MOD(TRUNC((A1911-1)/COUNT('DATE Snapshot'!A:A)),COUNT(PRODUCT!A:A))+1</f>
        <v>24</v>
      </c>
      <c r="Q1911" s="9" t="str">
        <f t="shared" ref="Q1911:W1911" ca="1" si="5732">INDIRECT(ADDRESS($P1911+1,Q$2,,,Q$1))</f>
        <v>CARMENERE</v>
      </c>
      <c r="R1911" s="9" t="str">
        <f t="shared" ca="1" si="5732"/>
        <v>CRMN_E</v>
      </c>
      <c r="S1911" s="9" t="str">
        <f t="shared" ca="1" si="5732"/>
        <v>VINHO TINTO</v>
      </c>
      <c r="T1911" s="9" t="str">
        <f t="shared" ca="1" si="5732"/>
        <v>4_TPK_2,0 l</v>
      </c>
      <c r="U1911" s="29">
        <f t="shared" ca="1" si="5732"/>
        <v>4</v>
      </c>
      <c r="V1911" s="30">
        <f t="shared" ca="1" si="5732"/>
        <v>123</v>
      </c>
      <c r="W1911" s="30">
        <f t="shared" ca="1" si="5732"/>
        <v>12</v>
      </c>
    </row>
    <row r="1912" spans="1:23" ht="13">
      <c r="A1912" s="9">
        <f t="shared" si="8"/>
        <v>1909</v>
      </c>
      <c r="B1912" s="45">
        <v>0</v>
      </c>
      <c r="C1912" s="9">
        <f>MOD(A1912-1,COUNT('DATE Snapshot'!$A:$A))+1</f>
        <v>13</v>
      </c>
      <c r="D1912" s="25">
        <f t="shared" ref="D1912:I1912" ca="1" si="5733">INDIRECT(ADDRESS($C1912+1,D$2,,,D$1))</f>
        <v>43101</v>
      </c>
      <c r="E1912" s="27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8">
        <f t="shared" ca="1" si="5733"/>
        <v>43101</v>
      </c>
      <c r="I1912" s="9">
        <f t="shared" ca="1" si="5733"/>
        <v>2</v>
      </c>
      <c r="J1912" s="46">
        <f>TRUNC((A1912-1)/COUNT('DATE Snapshot'!A:A)/COUNT(PRODUCT!A:A),0)+1</f>
        <v>3</v>
      </c>
      <c r="K1912" s="9" t="str">
        <f t="shared" ref="K1912:O1912" ca="1" si="5734">INDIRECT(ADDRESS($J1912+1,K$2,,,K$1))</f>
        <v>AGUIA</v>
      </c>
      <c r="L1912" s="9" t="str">
        <f t="shared" ca="1" si="5734"/>
        <v>AG</v>
      </c>
      <c r="M1912" s="9" t="str">
        <f t="shared" ca="1" si="5734"/>
        <v>PORTO ALEGRE</v>
      </c>
      <c r="N1912" s="9" t="str">
        <f t="shared" ca="1" si="5734"/>
        <v>BRASIL</v>
      </c>
      <c r="O1912" s="9">
        <f t="shared" ca="1" si="5734"/>
        <v>0</v>
      </c>
      <c r="P1912" s="9">
        <f>MOD(TRUNC((A1912-1)/COUNT('DATE Snapshot'!A:A)),COUNT(PRODUCT!A:A))+1</f>
        <v>24</v>
      </c>
      <c r="Q1912" s="9" t="str">
        <f t="shared" ref="Q1912:W1912" ca="1" si="5735">INDIRECT(ADDRESS($P1912+1,Q$2,,,Q$1))</f>
        <v>CARMENERE</v>
      </c>
      <c r="R1912" s="9" t="str">
        <f t="shared" ca="1" si="5735"/>
        <v>CRMN_E</v>
      </c>
      <c r="S1912" s="9" t="str">
        <f t="shared" ca="1" si="5735"/>
        <v>VINHO TINTO</v>
      </c>
      <c r="T1912" s="9" t="str">
        <f t="shared" ca="1" si="5735"/>
        <v>4_TPK_2,0 l</v>
      </c>
      <c r="U1912" s="29">
        <f t="shared" ca="1" si="5735"/>
        <v>4</v>
      </c>
      <c r="V1912" s="30">
        <f t="shared" ca="1" si="5735"/>
        <v>123</v>
      </c>
      <c r="W1912" s="30">
        <f t="shared" ca="1" si="5735"/>
        <v>12</v>
      </c>
    </row>
    <row r="1913" spans="1:23" ht="13">
      <c r="A1913" s="9">
        <f t="shared" si="8"/>
        <v>1910</v>
      </c>
      <c r="B1913" s="45">
        <v>2</v>
      </c>
      <c r="C1913" s="9">
        <f>MOD(A1913-1,COUNT('DATE Snapshot'!$A:$A))+1</f>
        <v>14</v>
      </c>
      <c r="D1913" s="25">
        <f t="shared" ref="D1913:I1913" ca="1" si="5736">INDIRECT(ADDRESS($C1913+1,D$2,,,D$1))</f>
        <v>43132</v>
      </c>
      <c r="E1913" s="27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8">
        <f t="shared" ca="1" si="5736"/>
        <v>43101</v>
      </c>
      <c r="I1913" s="9">
        <f t="shared" ca="1" si="5736"/>
        <v>5</v>
      </c>
      <c r="J1913" s="46">
        <f>TRUNC((A1913-1)/COUNT('DATE Snapshot'!A:A)/COUNT(PRODUCT!A:A),0)+1</f>
        <v>3</v>
      </c>
      <c r="K1913" s="9" t="str">
        <f t="shared" ref="K1913:O1913" ca="1" si="5737">INDIRECT(ADDRESS($J1913+1,K$2,,,K$1))</f>
        <v>AGUIA</v>
      </c>
      <c r="L1913" s="9" t="str">
        <f t="shared" ca="1" si="5737"/>
        <v>AG</v>
      </c>
      <c r="M1913" s="9" t="str">
        <f t="shared" ca="1" si="5737"/>
        <v>PORTO ALEGRE</v>
      </c>
      <c r="N1913" s="9" t="str">
        <f t="shared" ca="1" si="5737"/>
        <v>BRASIL</v>
      </c>
      <c r="O1913" s="9">
        <f t="shared" ca="1" si="5737"/>
        <v>0</v>
      </c>
      <c r="P1913" s="9">
        <f>MOD(TRUNC((A1913-1)/COUNT('DATE Snapshot'!A:A)),COUNT(PRODUCT!A:A))+1</f>
        <v>24</v>
      </c>
      <c r="Q1913" s="9" t="str">
        <f t="shared" ref="Q1913:W1913" ca="1" si="5738">INDIRECT(ADDRESS($P1913+1,Q$2,,,Q$1))</f>
        <v>CARMENERE</v>
      </c>
      <c r="R1913" s="9" t="str">
        <f t="shared" ca="1" si="5738"/>
        <v>CRMN_E</v>
      </c>
      <c r="S1913" s="9" t="str">
        <f t="shared" ca="1" si="5738"/>
        <v>VINHO TINTO</v>
      </c>
      <c r="T1913" s="9" t="str">
        <f t="shared" ca="1" si="5738"/>
        <v>4_TPK_2,0 l</v>
      </c>
      <c r="U1913" s="29">
        <f t="shared" ca="1" si="5738"/>
        <v>4</v>
      </c>
      <c r="V1913" s="30">
        <f t="shared" ca="1" si="5738"/>
        <v>123</v>
      </c>
      <c r="W1913" s="30">
        <f t="shared" ca="1" si="5738"/>
        <v>12</v>
      </c>
    </row>
    <row r="1914" spans="1:23" ht="13">
      <c r="A1914" s="9">
        <f t="shared" si="8"/>
        <v>1911</v>
      </c>
      <c r="B1914" s="45">
        <v>0</v>
      </c>
      <c r="C1914" s="9">
        <f>MOD(A1914-1,COUNT('DATE Snapshot'!$A:$A))+1</f>
        <v>15</v>
      </c>
      <c r="D1914" s="25">
        <f t="shared" ref="D1914:I1914" ca="1" si="5739">INDIRECT(ADDRESS($C1914+1,D$2,,,D$1))</f>
        <v>43160</v>
      </c>
      <c r="E1914" s="27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8">
        <f t="shared" ca="1" si="5739"/>
        <v>43101</v>
      </c>
      <c r="I1914" s="9">
        <f t="shared" ca="1" si="5739"/>
        <v>5</v>
      </c>
      <c r="J1914" s="46">
        <f>TRUNC((A1914-1)/COUNT('DATE Snapshot'!A:A)/COUNT(PRODUCT!A:A),0)+1</f>
        <v>3</v>
      </c>
      <c r="K1914" s="9" t="str">
        <f t="shared" ref="K1914:O1914" ca="1" si="5740">INDIRECT(ADDRESS($J1914+1,K$2,,,K$1))</f>
        <v>AGUIA</v>
      </c>
      <c r="L1914" s="9" t="str">
        <f t="shared" ca="1" si="5740"/>
        <v>AG</v>
      </c>
      <c r="M1914" s="9" t="str">
        <f t="shared" ca="1" si="5740"/>
        <v>PORTO ALEGRE</v>
      </c>
      <c r="N1914" s="9" t="str">
        <f t="shared" ca="1" si="5740"/>
        <v>BRASIL</v>
      </c>
      <c r="O1914" s="9">
        <f t="shared" ca="1" si="5740"/>
        <v>0</v>
      </c>
      <c r="P1914" s="9">
        <f>MOD(TRUNC((A1914-1)/COUNT('DATE Snapshot'!A:A)),COUNT(PRODUCT!A:A))+1</f>
        <v>24</v>
      </c>
      <c r="Q1914" s="9" t="str">
        <f t="shared" ref="Q1914:W1914" ca="1" si="5741">INDIRECT(ADDRESS($P1914+1,Q$2,,,Q$1))</f>
        <v>CARMENERE</v>
      </c>
      <c r="R1914" s="9" t="str">
        <f t="shared" ca="1" si="5741"/>
        <v>CRMN_E</v>
      </c>
      <c r="S1914" s="9" t="str">
        <f t="shared" ca="1" si="5741"/>
        <v>VINHO TINTO</v>
      </c>
      <c r="T1914" s="9" t="str">
        <f t="shared" ca="1" si="5741"/>
        <v>4_TPK_2,0 l</v>
      </c>
      <c r="U1914" s="29">
        <f t="shared" ca="1" si="5741"/>
        <v>4</v>
      </c>
      <c r="V1914" s="30">
        <f t="shared" ca="1" si="5741"/>
        <v>123</v>
      </c>
      <c r="W1914" s="30">
        <f t="shared" ca="1" si="5741"/>
        <v>12</v>
      </c>
    </row>
    <row r="1915" spans="1:23" ht="13">
      <c r="A1915" s="9">
        <f t="shared" si="8"/>
        <v>1912</v>
      </c>
      <c r="B1915" s="45">
        <v>5</v>
      </c>
      <c r="C1915" s="9">
        <f>MOD(A1915-1,COUNT('DATE Snapshot'!$A:$A))+1</f>
        <v>16</v>
      </c>
      <c r="D1915" s="25">
        <f t="shared" ref="D1915:I1915" ca="1" si="5742">INDIRECT(ADDRESS($C1915+1,D$2,,,D$1))</f>
        <v>43191</v>
      </c>
      <c r="E1915" s="27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8">
        <f t="shared" ca="1" si="5742"/>
        <v>43101</v>
      </c>
      <c r="I1915" s="9">
        <f t="shared" ca="1" si="5742"/>
        <v>1</v>
      </c>
      <c r="J1915" s="46">
        <f>TRUNC((A1915-1)/COUNT('DATE Snapshot'!A:A)/COUNT(PRODUCT!A:A),0)+1</f>
        <v>3</v>
      </c>
      <c r="K1915" s="9" t="str">
        <f t="shared" ref="K1915:O1915" ca="1" si="5743">INDIRECT(ADDRESS($J1915+1,K$2,,,K$1))</f>
        <v>AGUIA</v>
      </c>
      <c r="L1915" s="9" t="str">
        <f t="shared" ca="1" si="5743"/>
        <v>AG</v>
      </c>
      <c r="M1915" s="9" t="str">
        <f t="shared" ca="1" si="5743"/>
        <v>PORTO ALEGRE</v>
      </c>
      <c r="N1915" s="9" t="str">
        <f t="shared" ca="1" si="5743"/>
        <v>BRASIL</v>
      </c>
      <c r="O1915" s="9">
        <f t="shared" ca="1" si="5743"/>
        <v>0</v>
      </c>
      <c r="P1915" s="9">
        <f>MOD(TRUNC((A1915-1)/COUNT('DATE Snapshot'!A:A)),COUNT(PRODUCT!A:A))+1</f>
        <v>24</v>
      </c>
      <c r="Q1915" s="9" t="str">
        <f t="shared" ref="Q1915:W1915" ca="1" si="5744">INDIRECT(ADDRESS($P1915+1,Q$2,,,Q$1))</f>
        <v>CARMENERE</v>
      </c>
      <c r="R1915" s="9" t="str">
        <f t="shared" ca="1" si="5744"/>
        <v>CRMN_E</v>
      </c>
      <c r="S1915" s="9" t="str">
        <f t="shared" ca="1" si="5744"/>
        <v>VINHO TINTO</v>
      </c>
      <c r="T1915" s="9" t="str">
        <f t="shared" ca="1" si="5744"/>
        <v>4_TPK_2,0 l</v>
      </c>
      <c r="U1915" s="29">
        <f t="shared" ca="1" si="5744"/>
        <v>4</v>
      </c>
      <c r="V1915" s="30">
        <f t="shared" ca="1" si="5744"/>
        <v>123</v>
      </c>
      <c r="W1915" s="30">
        <f t="shared" ca="1" si="5744"/>
        <v>12</v>
      </c>
    </row>
    <row r="1916" spans="1:23" ht="13">
      <c r="A1916" s="9">
        <f t="shared" si="8"/>
        <v>1913</v>
      </c>
      <c r="B1916" s="45">
        <v>2</v>
      </c>
      <c r="C1916" s="9">
        <f>MOD(A1916-1,COUNT('DATE Snapshot'!$A:$A))+1</f>
        <v>17</v>
      </c>
      <c r="D1916" s="25">
        <f t="shared" ref="D1916:I1916" ca="1" si="5745">INDIRECT(ADDRESS($C1916+1,D$2,,,D$1))</f>
        <v>43221</v>
      </c>
      <c r="E1916" s="27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8">
        <f t="shared" ca="1" si="5745"/>
        <v>43101</v>
      </c>
      <c r="I1916" s="9">
        <f t="shared" ca="1" si="5745"/>
        <v>3</v>
      </c>
      <c r="J1916" s="46">
        <f>TRUNC((A1916-1)/COUNT('DATE Snapshot'!A:A)/COUNT(PRODUCT!A:A),0)+1</f>
        <v>3</v>
      </c>
      <c r="K1916" s="9" t="str">
        <f t="shared" ref="K1916:O1916" ca="1" si="5746">INDIRECT(ADDRESS($J1916+1,K$2,,,K$1))</f>
        <v>AGUIA</v>
      </c>
      <c r="L1916" s="9" t="str">
        <f t="shared" ca="1" si="5746"/>
        <v>AG</v>
      </c>
      <c r="M1916" s="9" t="str">
        <f t="shared" ca="1" si="5746"/>
        <v>PORTO ALEGRE</v>
      </c>
      <c r="N1916" s="9" t="str">
        <f t="shared" ca="1" si="5746"/>
        <v>BRASIL</v>
      </c>
      <c r="O1916" s="9">
        <f t="shared" ca="1" si="5746"/>
        <v>0</v>
      </c>
      <c r="P1916" s="9">
        <f>MOD(TRUNC((A1916-1)/COUNT('DATE Snapshot'!A:A)),COUNT(PRODUCT!A:A))+1</f>
        <v>24</v>
      </c>
      <c r="Q1916" s="9" t="str">
        <f t="shared" ref="Q1916:W1916" ca="1" si="5747">INDIRECT(ADDRESS($P1916+1,Q$2,,,Q$1))</f>
        <v>CARMENERE</v>
      </c>
      <c r="R1916" s="9" t="str">
        <f t="shared" ca="1" si="5747"/>
        <v>CRMN_E</v>
      </c>
      <c r="S1916" s="9" t="str">
        <f t="shared" ca="1" si="5747"/>
        <v>VINHO TINTO</v>
      </c>
      <c r="T1916" s="9" t="str">
        <f t="shared" ca="1" si="5747"/>
        <v>4_TPK_2,0 l</v>
      </c>
      <c r="U1916" s="29">
        <f t="shared" ca="1" si="5747"/>
        <v>4</v>
      </c>
      <c r="V1916" s="30">
        <f t="shared" ca="1" si="5747"/>
        <v>123</v>
      </c>
      <c r="W1916" s="30">
        <f t="shared" ca="1" si="5747"/>
        <v>12</v>
      </c>
    </row>
    <row r="1917" spans="1:23" ht="13">
      <c r="A1917" s="9">
        <f t="shared" si="8"/>
        <v>1914</v>
      </c>
      <c r="B1917" s="45">
        <v>0</v>
      </c>
      <c r="C1917" s="9">
        <f>MOD(A1917-1,COUNT('DATE Snapshot'!$A:$A))+1</f>
        <v>18</v>
      </c>
      <c r="D1917" s="25">
        <f t="shared" ref="D1917:I1917" ca="1" si="5748">INDIRECT(ADDRESS($C1917+1,D$2,,,D$1))</f>
        <v>43252</v>
      </c>
      <c r="E1917" s="27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8">
        <f t="shared" ca="1" si="5748"/>
        <v>43101</v>
      </c>
      <c r="I1917" s="9">
        <f t="shared" ca="1" si="5748"/>
        <v>6</v>
      </c>
      <c r="J1917" s="46">
        <f>TRUNC((A1917-1)/COUNT('DATE Snapshot'!A:A)/COUNT(PRODUCT!A:A),0)+1</f>
        <v>3</v>
      </c>
      <c r="K1917" s="9" t="str">
        <f t="shared" ref="K1917:O1917" ca="1" si="5749">INDIRECT(ADDRESS($J1917+1,K$2,,,K$1))</f>
        <v>AGUIA</v>
      </c>
      <c r="L1917" s="9" t="str">
        <f t="shared" ca="1" si="5749"/>
        <v>AG</v>
      </c>
      <c r="M1917" s="9" t="str">
        <f t="shared" ca="1" si="5749"/>
        <v>PORTO ALEGRE</v>
      </c>
      <c r="N1917" s="9" t="str">
        <f t="shared" ca="1" si="5749"/>
        <v>BRASIL</v>
      </c>
      <c r="O1917" s="9">
        <f t="shared" ca="1" si="5749"/>
        <v>0</v>
      </c>
      <c r="P1917" s="9">
        <f>MOD(TRUNC((A1917-1)/COUNT('DATE Snapshot'!A:A)),COUNT(PRODUCT!A:A))+1</f>
        <v>24</v>
      </c>
      <c r="Q1917" s="9" t="str">
        <f t="shared" ref="Q1917:W1917" ca="1" si="5750">INDIRECT(ADDRESS($P1917+1,Q$2,,,Q$1))</f>
        <v>CARMENERE</v>
      </c>
      <c r="R1917" s="9" t="str">
        <f t="shared" ca="1" si="5750"/>
        <v>CRMN_E</v>
      </c>
      <c r="S1917" s="9" t="str">
        <f t="shared" ca="1" si="5750"/>
        <v>VINHO TINTO</v>
      </c>
      <c r="T1917" s="9" t="str">
        <f t="shared" ca="1" si="5750"/>
        <v>4_TPK_2,0 l</v>
      </c>
      <c r="U1917" s="29">
        <f t="shared" ca="1" si="5750"/>
        <v>4</v>
      </c>
      <c r="V1917" s="30">
        <f t="shared" ca="1" si="5750"/>
        <v>123</v>
      </c>
      <c r="W1917" s="30">
        <f t="shared" ca="1" si="5750"/>
        <v>12</v>
      </c>
    </row>
    <row r="1918" spans="1:23" ht="13">
      <c r="A1918" s="9">
        <f t="shared" si="8"/>
        <v>1915</v>
      </c>
      <c r="B1918" s="45">
        <v>0</v>
      </c>
      <c r="C1918" s="9">
        <f>MOD(A1918-1,COUNT('DATE Snapshot'!$A:$A))+1</f>
        <v>19</v>
      </c>
      <c r="D1918" s="25">
        <f t="shared" ref="D1918:I1918" ca="1" si="5751">INDIRECT(ADDRESS($C1918+1,D$2,,,D$1))</f>
        <v>43282</v>
      </c>
      <c r="E1918" s="27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8">
        <f t="shared" ca="1" si="5751"/>
        <v>43101</v>
      </c>
      <c r="I1918" s="9">
        <f t="shared" ca="1" si="5751"/>
        <v>1</v>
      </c>
      <c r="J1918" s="46">
        <f>TRUNC((A1918-1)/COUNT('DATE Snapshot'!A:A)/COUNT(PRODUCT!A:A),0)+1</f>
        <v>3</v>
      </c>
      <c r="K1918" s="9" t="str">
        <f t="shared" ref="K1918:O1918" ca="1" si="5752">INDIRECT(ADDRESS($J1918+1,K$2,,,K$1))</f>
        <v>AGUIA</v>
      </c>
      <c r="L1918" s="9" t="str">
        <f t="shared" ca="1" si="5752"/>
        <v>AG</v>
      </c>
      <c r="M1918" s="9" t="str">
        <f t="shared" ca="1" si="5752"/>
        <v>PORTO ALEGRE</v>
      </c>
      <c r="N1918" s="9" t="str">
        <f t="shared" ca="1" si="5752"/>
        <v>BRASIL</v>
      </c>
      <c r="O1918" s="9">
        <f t="shared" ca="1" si="5752"/>
        <v>0</v>
      </c>
      <c r="P1918" s="9">
        <f>MOD(TRUNC((A1918-1)/COUNT('DATE Snapshot'!A:A)),COUNT(PRODUCT!A:A))+1</f>
        <v>24</v>
      </c>
      <c r="Q1918" s="9" t="str">
        <f t="shared" ref="Q1918:W1918" ca="1" si="5753">INDIRECT(ADDRESS($P1918+1,Q$2,,,Q$1))</f>
        <v>CARMENERE</v>
      </c>
      <c r="R1918" s="9" t="str">
        <f t="shared" ca="1" si="5753"/>
        <v>CRMN_E</v>
      </c>
      <c r="S1918" s="9" t="str">
        <f t="shared" ca="1" si="5753"/>
        <v>VINHO TINTO</v>
      </c>
      <c r="T1918" s="9" t="str">
        <f t="shared" ca="1" si="5753"/>
        <v>4_TPK_2,0 l</v>
      </c>
      <c r="U1918" s="29">
        <f t="shared" ca="1" si="5753"/>
        <v>4</v>
      </c>
      <c r="V1918" s="30">
        <f t="shared" ca="1" si="5753"/>
        <v>123</v>
      </c>
      <c r="W1918" s="30">
        <f t="shared" ca="1" si="5753"/>
        <v>12</v>
      </c>
    </row>
    <row r="1919" spans="1:23" ht="13">
      <c r="A1919" s="9">
        <f t="shared" si="8"/>
        <v>1916</v>
      </c>
      <c r="B1919" s="45">
        <v>4</v>
      </c>
      <c r="C1919" s="9">
        <f>MOD(A1919-1,COUNT('DATE Snapshot'!$A:$A))+1</f>
        <v>20</v>
      </c>
      <c r="D1919" s="25">
        <f t="shared" ref="D1919:I1919" ca="1" si="5754">INDIRECT(ADDRESS($C1919+1,D$2,,,D$1))</f>
        <v>43313</v>
      </c>
      <c r="E1919" s="27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8">
        <f t="shared" ca="1" si="5754"/>
        <v>43101</v>
      </c>
      <c r="I1919" s="9">
        <f t="shared" ca="1" si="5754"/>
        <v>4</v>
      </c>
      <c r="J1919" s="46">
        <f>TRUNC((A1919-1)/COUNT('DATE Snapshot'!A:A)/COUNT(PRODUCT!A:A),0)+1</f>
        <v>3</v>
      </c>
      <c r="K1919" s="9" t="str">
        <f t="shared" ref="K1919:O1919" ca="1" si="5755">INDIRECT(ADDRESS($J1919+1,K$2,,,K$1))</f>
        <v>AGUIA</v>
      </c>
      <c r="L1919" s="9" t="str">
        <f t="shared" ca="1" si="5755"/>
        <v>AG</v>
      </c>
      <c r="M1919" s="9" t="str">
        <f t="shared" ca="1" si="5755"/>
        <v>PORTO ALEGRE</v>
      </c>
      <c r="N1919" s="9" t="str">
        <f t="shared" ca="1" si="5755"/>
        <v>BRASIL</v>
      </c>
      <c r="O1919" s="9">
        <f t="shared" ca="1" si="5755"/>
        <v>0</v>
      </c>
      <c r="P1919" s="9">
        <f>MOD(TRUNC((A1919-1)/COUNT('DATE Snapshot'!A:A)),COUNT(PRODUCT!A:A))+1</f>
        <v>24</v>
      </c>
      <c r="Q1919" s="9" t="str">
        <f t="shared" ref="Q1919:W1919" ca="1" si="5756">INDIRECT(ADDRESS($P1919+1,Q$2,,,Q$1))</f>
        <v>CARMENERE</v>
      </c>
      <c r="R1919" s="9" t="str">
        <f t="shared" ca="1" si="5756"/>
        <v>CRMN_E</v>
      </c>
      <c r="S1919" s="9" t="str">
        <f t="shared" ca="1" si="5756"/>
        <v>VINHO TINTO</v>
      </c>
      <c r="T1919" s="9" t="str">
        <f t="shared" ca="1" si="5756"/>
        <v>4_TPK_2,0 l</v>
      </c>
      <c r="U1919" s="29">
        <f t="shared" ca="1" si="5756"/>
        <v>4</v>
      </c>
      <c r="V1919" s="30">
        <f t="shared" ca="1" si="5756"/>
        <v>123</v>
      </c>
      <c r="W1919" s="30">
        <f t="shared" ca="1" si="5756"/>
        <v>12</v>
      </c>
    </row>
    <row r="1920" spans="1:23" ht="13">
      <c r="A1920" s="9">
        <f t="shared" si="8"/>
        <v>1917</v>
      </c>
      <c r="B1920" s="45">
        <v>0</v>
      </c>
      <c r="C1920" s="9">
        <f>MOD(A1920-1,COUNT('DATE Snapshot'!$A:$A))+1</f>
        <v>21</v>
      </c>
      <c r="D1920" s="25">
        <f t="shared" ref="D1920:I1920" ca="1" si="5757">INDIRECT(ADDRESS($C1920+1,D$2,,,D$1))</f>
        <v>43344</v>
      </c>
      <c r="E1920" s="27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8">
        <f t="shared" ca="1" si="5757"/>
        <v>43101</v>
      </c>
      <c r="I1920" s="9">
        <f t="shared" ca="1" si="5757"/>
        <v>7</v>
      </c>
      <c r="J1920" s="46">
        <f>TRUNC((A1920-1)/COUNT('DATE Snapshot'!A:A)/COUNT(PRODUCT!A:A),0)+1</f>
        <v>3</v>
      </c>
      <c r="K1920" s="9" t="str">
        <f t="shared" ref="K1920:O1920" ca="1" si="5758">INDIRECT(ADDRESS($J1920+1,K$2,,,K$1))</f>
        <v>AGUIA</v>
      </c>
      <c r="L1920" s="9" t="str">
        <f t="shared" ca="1" si="5758"/>
        <v>AG</v>
      </c>
      <c r="M1920" s="9" t="str">
        <f t="shared" ca="1" si="5758"/>
        <v>PORTO ALEGRE</v>
      </c>
      <c r="N1920" s="9" t="str">
        <f t="shared" ca="1" si="5758"/>
        <v>BRASIL</v>
      </c>
      <c r="O1920" s="9">
        <f t="shared" ca="1" si="5758"/>
        <v>0</v>
      </c>
      <c r="P1920" s="9">
        <f>MOD(TRUNC((A1920-1)/COUNT('DATE Snapshot'!A:A)),COUNT(PRODUCT!A:A))+1</f>
        <v>24</v>
      </c>
      <c r="Q1920" s="9" t="str">
        <f t="shared" ref="Q1920:W1920" ca="1" si="5759">INDIRECT(ADDRESS($P1920+1,Q$2,,,Q$1))</f>
        <v>CARMENERE</v>
      </c>
      <c r="R1920" s="9" t="str">
        <f t="shared" ca="1" si="5759"/>
        <v>CRMN_E</v>
      </c>
      <c r="S1920" s="9" t="str">
        <f t="shared" ca="1" si="5759"/>
        <v>VINHO TINTO</v>
      </c>
      <c r="T1920" s="9" t="str">
        <f t="shared" ca="1" si="5759"/>
        <v>4_TPK_2,0 l</v>
      </c>
      <c r="U1920" s="29">
        <f t="shared" ca="1" si="5759"/>
        <v>4</v>
      </c>
      <c r="V1920" s="30">
        <f t="shared" ca="1" si="5759"/>
        <v>123</v>
      </c>
      <c r="W1920" s="30">
        <f t="shared" ca="1" si="5759"/>
        <v>12</v>
      </c>
    </row>
    <row r="1921" spans="1:23" ht="13">
      <c r="A1921" s="9">
        <f t="shared" si="8"/>
        <v>1918</v>
      </c>
      <c r="B1921" s="45">
        <v>5</v>
      </c>
      <c r="C1921" s="9">
        <f>MOD(A1921-1,COUNT('DATE Snapshot'!$A:$A))+1</f>
        <v>22</v>
      </c>
      <c r="D1921" s="25">
        <f t="shared" ref="D1921:I1921" ca="1" si="5760">INDIRECT(ADDRESS($C1921+1,D$2,,,D$1))</f>
        <v>43374</v>
      </c>
      <c r="E1921" s="27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8">
        <f t="shared" ca="1" si="5760"/>
        <v>43101</v>
      </c>
      <c r="I1921" s="9">
        <f t="shared" ca="1" si="5760"/>
        <v>2</v>
      </c>
      <c r="J1921" s="46">
        <f>TRUNC((A1921-1)/COUNT('DATE Snapshot'!A:A)/COUNT(PRODUCT!A:A),0)+1</f>
        <v>3</v>
      </c>
      <c r="K1921" s="9" t="str">
        <f t="shared" ref="K1921:O1921" ca="1" si="5761">INDIRECT(ADDRESS($J1921+1,K$2,,,K$1))</f>
        <v>AGUIA</v>
      </c>
      <c r="L1921" s="9" t="str">
        <f t="shared" ca="1" si="5761"/>
        <v>AG</v>
      </c>
      <c r="M1921" s="9" t="str">
        <f t="shared" ca="1" si="5761"/>
        <v>PORTO ALEGRE</v>
      </c>
      <c r="N1921" s="9" t="str">
        <f t="shared" ca="1" si="5761"/>
        <v>BRASIL</v>
      </c>
      <c r="O1921" s="9">
        <f t="shared" ca="1" si="5761"/>
        <v>0</v>
      </c>
      <c r="P1921" s="9">
        <f>MOD(TRUNC((A1921-1)/COUNT('DATE Snapshot'!A:A)),COUNT(PRODUCT!A:A))+1</f>
        <v>24</v>
      </c>
      <c r="Q1921" s="9" t="str">
        <f t="shared" ref="Q1921:W1921" ca="1" si="5762">INDIRECT(ADDRESS($P1921+1,Q$2,,,Q$1))</f>
        <v>CARMENERE</v>
      </c>
      <c r="R1921" s="9" t="str">
        <f t="shared" ca="1" si="5762"/>
        <v>CRMN_E</v>
      </c>
      <c r="S1921" s="9" t="str">
        <f t="shared" ca="1" si="5762"/>
        <v>VINHO TINTO</v>
      </c>
      <c r="T1921" s="9" t="str">
        <f t="shared" ca="1" si="5762"/>
        <v>4_TPK_2,0 l</v>
      </c>
      <c r="U1921" s="29">
        <f t="shared" ca="1" si="5762"/>
        <v>4</v>
      </c>
      <c r="V1921" s="30">
        <f t="shared" ca="1" si="5762"/>
        <v>123</v>
      </c>
      <c r="W1921" s="30">
        <f t="shared" ca="1" si="5762"/>
        <v>12</v>
      </c>
    </row>
    <row r="1922" spans="1:23" ht="13">
      <c r="A1922" s="9">
        <f t="shared" si="8"/>
        <v>1919</v>
      </c>
      <c r="B1922" s="45">
        <v>0</v>
      </c>
      <c r="C1922" s="9">
        <f>MOD(A1922-1,COUNT('DATE Snapshot'!$A:$A))+1</f>
        <v>23</v>
      </c>
      <c r="D1922" s="25">
        <f t="shared" ref="D1922:I1922" ca="1" si="5763">INDIRECT(ADDRESS($C1922+1,D$2,,,D$1))</f>
        <v>43405</v>
      </c>
      <c r="E1922" s="27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8">
        <f t="shared" ca="1" si="5763"/>
        <v>43101</v>
      </c>
      <c r="I1922" s="9">
        <f t="shared" ca="1" si="5763"/>
        <v>5</v>
      </c>
      <c r="J1922" s="46">
        <f>TRUNC((A1922-1)/COUNT('DATE Snapshot'!A:A)/COUNT(PRODUCT!A:A),0)+1</f>
        <v>3</v>
      </c>
      <c r="K1922" s="9" t="str">
        <f t="shared" ref="K1922:O1922" ca="1" si="5764">INDIRECT(ADDRESS($J1922+1,K$2,,,K$1))</f>
        <v>AGUIA</v>
      </c>
      <c r="L1922" s="9" t="str">
        <f t="shared" ca="1" si="5764"/>
        <v>AG</v>
      </c>
      <c r="M1922" s="9" t="str">
        <f t="shared" ca="1" si="5764"/>
        <v>PORTO ALEGRE</v>
      </c>
      <c r="N1922" s="9" t="str">
        <f t="shared" ca="1" si="5764"/>
        <v>BRASIL</v>
      </c>
      <c r="O1922" s="9">
        <f t="shared" ca="1" si="5764"/>
        <v>0</v>
      </c>
      <c r="P1922" s="9">
        <f>MOD(TRUNC((A1922-1)/COUNT('DATE Snapshot'!A:A)),COUNT(PRODUCT!A:A))+1</f>
        <v>24</v>
      </c>
      <c r="Q1922" s="9" t="str">
        <f t="shared" ref="Q1922:W1922" ca="1" si="5765">INDIRECT(ADDRESS($P1922+1,Q$2,,,Q$1))</f>
        <v>CARMENERE</v>
      </c>
      <c r="R1922" s="9" t="str">
        <f t="shared" ca="1" si="5765"/>
        <v>CRMN_E</v>
      </c>
      <c r="S1922" s="9" t="str">
        <f t="shared" ca="1" si="5765"/>
        <v>VINHO TINTO</v>
      </c>
      <c r="T1922" s="9" t="str">
        <f t="shared" ca="1" si="5765"/>
        <v>4_TPK_2,0 l</v>
      </c>
      <c r="U1922" s="29">
        <f t="shared" ca="1" si="5765"/>
        <v>4</v>
      </c>
      <c r="V1922" s="30">
        <f t="shared" ca="1" si="5765"/>
        <v>123</v>
      </c>
      <c r="W1922" s="30">
        <f t="shared" ca="1" si="5765"/>
        <v>12</v>
      </c>
    </row>
    <row r="1923" spans="1:23" ht="13">
      <c r="A1923" s="9">
        <f t="shared" si="8"/>
        <v>1920</v>
      </c>
      <c r="B1923" s="45">
        <v>4</v>
      </c>
      <c r="C1923" s="9">
        <f>MOD(A1923-1,COUNT('DATE Snapshot'!$A:$A))+1</f>
        <v>24</v>
      </c>
      <c r="D1923" s="25">
        <f t="shared" ref="D1923:I1923" ca="1" si="5766">INDIRECT(ADDRESS($C1923+1,D$2,,,D$1))</f>
        <v>43435</v>
      </c>
      <c r="E1923" s="27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8">
        <f t="shared" ca="1" si="5766"/>
        <v>43101</v>
      </c>
      <c r="I1923" s="9">
        <f t="shared" ca="1" si="5766"/>
        <v>7</v>
      </c>
      <c r="J1923" s="46">
        <f>TRUNC((A1923-1)/COUNT('DATE Snapshot'!A:A)/COUNT(PRODUCT!A:A),0)+1</f>
        <v>3</v>
      </c>
      <c r="K1923" s="9" t="str">
        <f t="shared" ref="K1923:O1923" ca="1" si="5767">INDIRECT(ADDRESS($J1923+1,K$2,,,K$1))</f>
        <v>AGUIA</v>
      </c>
      <c r="L1923" s="9" t="str">
        <f t="shared" ca="1" si="5767"/>
        <v>AG</v>
      </c>
      <c r="M1923" s="9" t="str">
        <f t="shared" ca="1" si="5767"/>
        <v>PORTO ALEGRE</v>
      </c>
      <c r="N1923" s="9" t="str">
        <f t="shared" ca="1" si="5767"/>
        <v>BRASIL</v>
      </c>
      <c r="O1923" s="9">
        <f t="shared" ca="1" si="5767"/>
        <v>0</v>
      </c>
      <c r="P1923" s="9">
        <f>MOD(TRUNC((A1923-1)/COUNT('DATE Snapshot'!A:A)),COUNT(PRODUCT!A:A))+1</f>
        <v>24</v>
      </c>
      <c r="Q1923" s="9" t="str">
        <f t="shared" ref="Q1923:W1923" ca="1" si="5768">INDIRECT(ADDRESS($P1923+1,Q$2,,,Q$1))</f>
        <v>CARMENERE</v>
      </c>
      <c r="R1923" s="9" t="str">
        <f t="shared" ca="1" si="5768"/>
        <v>CRMN_E</v>
      </c>
      <c r="S1923" s="9" t="str">
        <f t="shared" ca="1" si="5768"/>
        <v>VINHO TINTO</v>
      </c>
      <c r="T1923" s="9" t="str">
        <f t="shared" ca="1" si="5768"/>
        <v>4_TPK_2,0 l</v>
      </c>
      <c r="U1923" s="29">
        <f t="shared" ca="1" si="5768"/>
        <v>4</v>
      </c>
      <c r="V1923" s="30">
        <f t="shared" ca="1" si="5768"/>
        <v>123</v>
      </c>
      <c r="W1923" s="30">
        <f t="shared" ca="1" si="5768"/>
        <v>12</v>
      </c>
    </row>
    <row r="1924" spans="1:23" ht="13">
      <c r="A1924" s="9">
        <f t="shared" si="8"/>
        <v>1921</v>
      </c>
      <c r="B1924" s="45">
        <v>0</v>
      </c>
      <c r="C1924" s="9">
        <f>MOD(A1924-1,COUNT('DATE Snapshot'!$A:$A))+1</f>
        <v>1</v>
      </c>
      <c r="D1924" s="25">
        <f t="shared" ref="D1924:I1924" ca="1" si="5769">INDIRECT(ADDRESS($C1924+1,D$2,,,D$1))</f>
        <v>42736</v>
      </c>
      <c r="E1924" s="27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8">
        <f t="shared" ca="1" si="5769"/>
        <v>42736</v>
      </c>
      <c r="I1924" s="9">
        <f t="shared" ca="1" si="5769"/>
        <v>1</v>
      </c>
      <c r="J1924" s="46">
        <f>TRUNC((A1924-1)/COUNT('DATE Snapshot'!A:A)/COUNT(PRODUCT!A:A),0)+1</f>
        <v>3</v>
      </c>
      <c r="K1924" s="9" t="str">
        <f t="shared" ref="K1924:O1924" ca="1" si="5770">INDIRECT(ADDRESS($J1924+1,K$2,,,K$1))</f>
        <v>AGUIA</v>
      </c>
      <c r="L1924" s="9" t="str">
        <f t="shared" ca="1" si="5770"/>
        <v>AG</v>
      </c>
      <c r="M1924" s="9" t="str">
        <f t="shared" ca="1" si="5770"/>
        <v>PORTO ALEGRE</v>
      </c>
      <c r="N1924" s="9" t="str">
        <f t="shared" ca="1" si="5770"/>
        <v>BRASIL</v>
      </c>
      <c r="O1924" s="9">
        <f t="shared" ca="1" si="5770"/>
        <v>0</v>
      </c>
      <c r="P1924" s="9">
        <f>MOD(TRUNC((A1924-1)/COUNT('DATE Snapshot'!A:A)),COUNT(PRODUCT!A:A))+1</f>
        <v>25</v>
      </c>
      <c r="Q1924" s="9" t="str">
        <f t="shared" ref="Q1924:W1924" ca="1" si="5771">INDIRECT(ADDRESS($P1924+1,Q$2,,,Q$1))</f>
        <v>SAUVIGNON</v>
      </c>
      <c r="R1924" s="9" t="str">
        <f t="shared" ca="1" si="5771"/>
        <v>SAVN_E</v>
      </c>
      <c r="S1924" s="9" t="str">
        <f t="shared" ca="1" si="5771"/>
        <v>VINHO TINTO</v>
      </c>
      <c r="T1924" s="9" t="str">
        <f t="shared" ca="1" si="5771"/>
        <v>4_TPK_2,0 l</v>
      </c>
      <c r="U1924" s="29">
        <f t="shared" ca="1" si="5771"/>
        <v>4</v>
      </c>
      <c r="V1924" s="30">
        <f t="shared" ca="1" si="5771"/>
        <v>121</v>
      </c>
      <c r="W1924" s="30">
        <f t="shared" ca="1" si="5771"/>
        <v>27</v>
      </c>
    </row>
    <row r="1925" spans="1:23" ht="13">
      <c r="A1925" s="9">
        <f t="shared" si="8"/>
        <v>1922</v>
      </c>
      <c r="B1925" s="45">
        <v>0</v>
      </c>
      <c r="C1925" s="9">
        <f>MOD(A1925-1,COUNT('DATE Snapshot'!$A:$A))+1</f>
        <v>2</v>
      </c>
      <c r="D1925" s="25">
        <f t="shared" ref="D1925:I1925" ca="1" si="5772">INDIRECT(ADDRESS($C1925+1,D$2,,,D$1))</f>
        <v>42767</v>
      </c>
      <c r="E1925" s="27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8">
        <f t="shared" ca="1" si="5772"/>
        <v>42736</v>
      </c>
      <c r="I1925" s="9">
        <f t="shared" ca="1" si="5772"/>
        <v>4</v>
      </c>
      <c r="J1925" s="46">
        <f>TRUNC((A1925-1)/COUNT('DATE Snapshot'!A:A)/COUNT(PRODUCT!A:A),0)+1</f>
        <v>3</v>
      </c>
      <c r="K1925" s="9" t="str">
        <f t="shared" ref="K1925:O1925" ca="1" si="5773">INDIRECT(ADDRESS($J1925+1,K$2,,,K$1))</f>
        <v>AGUIA</v>
      </c>
      <c r="L1925" s="9" t="str">
        <f t="shared" ca="1" si="5773"/>
        <v>AG</v>
      </c>
      <c r="M1925" s="9" t="str">
        <f t="shared" ca="1" si="5773"/>
        <v>PORTO ALEGRE</v>
      </c>
      <c r="N1925" s="9" t="str">
        <f t="shared" ca="1" si="5773"/>
        <v>BRASIL</v>
      </c>
      <c r="O1925" s="9">
        <f t="shared" ca="1" si="5773"/>
        <v>0</v>
      </c>
      <c r="P1925" s="9">
        <f>MOD(TRUNC((A1925-1)/COUNT('DATE Snapshot'!A:A)),COUNT(PRODUCT!A:A))+1</f>
        <v>25</v>
      </c>
      <c r="Q1925" s="9" t="str">
        <f t="shared" ref="Q1925:W1925" ca="1" si="5774">INDIRECT(ADDRESS($P1925+1,Q$2,,,Q$1))</f>
        <v>SAUVIGNON</v>
      </c>
      <c r="R1925" s="9" t="str">
        <f t="shared" ca="1" si="5774"/>
        <v>SAVN_E</v>
      </c>
      <c r="S1925" s="9" t="str">
        <f t="shared" ca="1" si="5774"/>
        <v>VINHO TINTO</v>
      </c>
      <c r="T1925" s="9" t="str">
        <f t="shared" ca="1" si="5774"/>
        <v>4_TPK_2,0 l</v>
      </c>
      <c r="U1925" s="29">
        <f t="shared" ca="1" si="5774"/>
        <v>4</v>
      </c>
      <c r="V1925" s="30">
        <f t="shared" ca="1" si="5774"/>
        <v>121</v>
      </c>
      <c r="W1925" s="30">
        <f t="shared" ca="1" si="5774"/>
        <v>27</v>
      </c>
    </row>
    <row r="1926" spans="1:23" ht="13">
      <c r="A1926" s="9">
        <f t="shared" si="8"/>
        <v>1923</v>
      </c>
      <c r="B1926" s="45">
        <v>0</v>
      </c>
      <c r="C1926" s="9">
        <f>MOD(A1926-1,COUNT('DATE Snapshot'!$A:$A))+1</f>
        <v>3</v>
      </c>
      <c r="D1926" s="25">
        <f t="shared" ref="D1926:I1926" ca="1" si="5775">INDIRECT(ADDRESS($C1926+1,D$2,,,D$1))</f>
        <v>42795</v>
      </c>
      <c r="E1926" s="27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8">
        <f t="shared" ca="1" si="5775"/>
        <v>42736</v>
      </c>
      <c r="I1926" s="9">
        <f t="shared" ca="1" si="5775"/>
        <v>4</v>
      </c>
      <c r="J1926" s="46">
        <f>TRUNC((A1926-1)/COUNT('DATE Snapshot'!A:A)/COUNT(PRODUCT!A:A),0)+1</f>
        <v>3</v>
      </c>
      <c r="K1926" s="9" t="str">
        <f t="shared" ref="K1926:O1926" ca="1" si="5776">INDIRECT(ADDRESS($J1926+1,K$2,,,K$1))</f>
        <v>AGUIA</v>
      </c>
      <c r="L1926" s="9" t="str">
        <f t="shared" ca="1" si="5776"/>
        <v>AG</v>
      </c>
      <c r="M1926" s="9" t="str">
        <f t="shared" ca="1" si="5776"/>
        <v>PORTO ALEGRE</v>
      </c>
      <c r="N1926" s="9" t="str">
        <f t="shared" ca="1" si="5776"/>
        <v>BRASIL</v>
      </c>
      <c r="O1926" s="9">
        <f t="shared" ca="1" si="5776"/>
        <v>0</v>
      </c>
      <c r="P1926" s="9">
        <f>MOD(TRUNC((A1926-1)/COUNT('DATE Snapshot'!A:A)),COUNT(PRODUCT!A:A))+1</f>
        <v>25</v>
      </c>
      <c r="Q1926" s="9" t="str">
        <f t="shared" ref="Q1926:W1926" ca="1" si="5777">INDIRECT(ADDRESS($P1926+1,Q$2,,,Q$1))</f>
        <v>SAUVIGNON</v>
      </c>
      <c r="R1926" s="9" t="str">
        <f t="shared" ca="1" si="5777"/>
        <v>SAVN_E</v>
      </c>
      <c r="S1926" s="9" t="str">
        <f t="shared" ca="1" si="5777"/>
        <v>VINHO TINTO</v>
      </c>
      <c r="T1926" s="9" t="str">
        <f t="shared" ca="1" si="5777"/>
        <v>4_TPK_2,0 l</v>
      </c>
      <c r="U1926" s="29">
        <f t="shared" ca="1" si="5777"/>
        <v>4</v>
      </c>
      <c r="V1926" s="30">
        <f t="shared" ca="1" si="5777"/>
        <v>121</v>
      </c>
      <c r="W1926" s="30">
        <f t="shared" ca="1" si="5777"/>
        <v>27</v>
      </c>
    </row>
    <row r="1927" spans="1:23" ht="13">
      <c r="A1927" s="9">
        <f t="shared" si="8"/>
        <v>1924</v>
      </c>
      <c r="B1927" s="45">
        <v>2</v>
      </c>
      <c r="C1927" s="9">
        <f>MOD(A1927-1,COUNT('DATE Snapshot'!$A:$A))+1</f>
        <v>4</v>
      </c>
      <c r="D1927" s="25">
        <f t="shared" ref="D1927:I1927" ca="1" si="5778">INDIRECT(ADDRESS($C1927+1,D$2,,,D$1))</f>
        <v>42826</v>
      </c>
      <c r="E1927" s="27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8">
        <f t="shared" ca="1" si="5778"/>
        <v>42736</v>
      </c>
      <c r="I1927" s="9">
        <f t="shared" ca="1" si="5778"/>
        <v>7</v>
      </c>
      <c r="J1927" s="46">
        <f>TRUNC((A1927-1)/COUNT('DATE Snapshot'!A:A)/COUNT(PRODUCT!A:A),0)+1</f>
        <v>3</v>
      </c>
      <c r="K1927" s="9" t="str">
        <f t="shared" ref="K1927:O1927" ca="1" si="5779">INDIRECT(ADDRESS($J1927+1,K$2,,,K$1))</f>
        <v>AGUIA</v>
      </c>
      <c r="L1927" s="9" t="str">
        <f t="shared" ca="1" si="5779"/>
        <v>AG</v>
      </c>
      <c r="M1927" s="9" t="str">
        <f t="shared" ca="1" si="5779"/>
        <v>PORTO ALEGRE</v>
      </c>
      <c r="N1927" s="9" t="str">
        <f t="shared" ca="1" si="5779"/>
        <v>BRASIL</v>
      </c>
      <c r="O1927" s="9">
        <f t="shared" ca="1" si="5779"/>
        <v>0</v>
      </c>
      <c r="P1927" s="9">
        <f>MOD(TRUNC((A1927-1)/COUNT('DATE Snapshot'!A:A)),COUNT(PRODUCT!A:A))+1</f>
        <v>25</v>
      </c>
      <c r="Q1927" s="9" t="str">
        <f t="shared" ref="Q1927:W1927" ca="1" si="5780">INDIRECT(ADDRESS($P1927+1,Q$2,,,Q$1))</f>
        <v>SAUVIGNON</v>
      </c>
      <c r="R1927" s="9" t="str">
        <f t="shared" ca="1" si="5780"/>
        <v>SAVN_E</v>
      </c>
      <c r="S1927" s="9" t="str">
        <f t="shared" ca="1" si="5780"/>
        <v>VINHO TINTO</v>
      </c>
      <c r="T1927" s="9" t="str">
        <f t="shared" ca="1" si="5780"/>
        <v>4_TPK_2,0 l</v>
      </c>
      <c r="U1927" s="29">
        <f t="shared" ca="1" si="5780"/>
        <v>4</v>
      </c>
      <c r="V1927" s="30">
        <f t="shared" ca="1" si="5780"/>
        <v>121</v>
      </c>
      <c r="W1927" s="30">
        <f t="shared" ca="1" si="5780"/>
        <v>27</v>
      </c>
    </row>
    <row r="1928" spans="1:23" ht="13">
      <c r="A1928" s="9">
        <f t="shared" si="8"/>
        <v>1925</v>
      </c>
      <c r="B1928" s="45">
        <v>0</v>
      </c>
      <c r="C1928" s="9">
        <f>MOD(A1928-1,COUNT('DATE Snapshot'!$A:$A))+1</f>
        <v>5</v>
      </c>
      <c r="D1928" s="25">
        <f t="shared" ref="D1928:I1928" ca="1" si="5781">INDIRECT(ADDRESS($C1928+1,D$2,,,D$1))</f>
        <v>42856</v>
      </c>
      <c r="E1928" s="27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8">
        <f t="shared" ca="1" si="5781"/>
        <v>42736</v>
      </c>
      <c r="I1928" s="9">
        <f t="shared" ca="1" si="5781"/>
        <v>2</v>
      </c>
      <c r="J1928" s="46">
        <f>TRUNC((A1928-1)/COUNT('DATE Snapshot'!A:A)/COUNT(PRODUCT!A:A),0)+1</f>
        <v>3</v>
      </c>
      <c r="K1928" s="9" t="str">
        <f t="shared" ref="K1928:O1928" ca="1" si="5782">INDIRECT(ADDRESS($J1928+1,K$2,,,K$1))</f>
        <v>AGUIA</v>
      </c>
      <c r="L1928" s="9" t="str">
        <f t="shared" ca="1" si="5782"/>
        <v>AG</v>
      </c>
      <c r="M1928" s="9" t="str">
        <f t="shared" ca="1" si="5782"/>
        <v>PORTO ALEGRE</v>
      </c>
      <c r="N1928" s="9" t="str">
        <f t="shared" ca="1" si="5782"/>
        <v>BRASIL</v>
      </c>
      <c r="O1928" s="9">
        <f t="shared" ca="1" si="5782"/>
        <v>0</v>
      </c>
      <c r="P1928" s="9">
        <f>MOD(TRUNC((A1928-1)/COUNT('DATE Snapshot'!A:A)),COUNT(PRODUCT!A:A))+1</f>
        <v>25</v>
      </c>
      <c r="Q1928" s="9" t="str">
        <f t="shared" ref="Q1928:W1928" ca="1" si="5783">INDIRECT(ADDRESS($P1928+1,Q$2,,,Q$1))</f>
        <v>SAUVIGNON</v>
      </c>
      <c r="R1928" s="9" t="str">
        <f t="shared" ca="1" si="5783"/>
        <v>SAVN_E</v>
      </c>
      <c r="S1928" s="9" t="str">
        <f t="shared" ca="1" si="5783"/>
        <v>VINHO TINTO</v>
      </c>
      <c r="T1928" s="9" t="str">
        <f t="shared" ca="1" si="5783"/>
        <v>4_TPK_2,0 l</v>
      </c>
      <c r="U1928" s="29">
        <f t="shared" ca="1" si="5783"/>
        <v>4</v>
      </c>
      <c r="V1928" s="30">
        <f t="shared" ca="1" si="5783"/>
        <v>121</v>
      </c>
      <c r="W1928" s="30">
        <f t="shared" ca="1" si="5783"/>
        <v>27</v>
      </c>
    </row>
    <row r="1929" spans="1:23" ht="13">
      <c r="A1929" s="9">
        <f t="shared" si="8"/>
        <v>1926</v>
      </c>
      <c r="B1929" s="45">
        <v>2</v>
      </c>
      <c r="C1929" s="9">
        <f>MOD(A1929-1,COUNT('DATE Snapshot'!$A:$A))+1</f>
        <v>6</v>
      </c>
      <c r="D1929" s="25">
        <f t="shared" ref="D1929:I1929" ca="1" si="5784">INDIRECT(ADDRESS($C1929+1,D$2,,,D$1))</f>
        <v>42887</v>
      </c>
      <c r="E1929" s="27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8">
        <f t="shared" ca="1" si="5784"/>
        <v>42736</v>
      </c>
      <c r="I1929" s="9">
        <f t="shared" ca="1" si="5784"/>
        <v>5</v>
      </c>
      <c r="J1929" s="46">
        <f>TRUNC((A1929-1)/COUNT('DATE Snapshot'!A:A)/COUNT(PRODUCT!A:A),0)+1</f>
        <v>3</v>
      </c>
      <c r="K1929" s="9" t="str">
        <f t="shared" ref="K1929:O1929" ca="1" si="5785">INDIRECT(ADDRESS($J1929+1,K$2,,,K$1))</f>
        <v>AGUIA</v>
      </c>
      <c r="L1929" s="9" t="str">
        <f t="shared" ca="1" si="5785"/>
        <v>AG</v>
      </c>
      <c r="M1929" s="9" t="str">
        <f t="shared" ca="1" si="5785"/>
        <v>PORTO ALEGRE</v>
      </c>
      <c r="N1929" s="9" t="str">
        <f t="shared" ca="1" si="5785"/>
        <v>BRASIL</v>
      </c>
      <c r="O1929" s="9">
        <f t="shared" ca="1" si="5785"/>
        <v>0</v>
      </c>
      <c r="P1929" s="9">
        <f>MOD(TRUNC((A1929-1)/COUNT('DATE Snapshot'!A:A)),COUNT(PRODUCT!A:A))+1</f>
        <v>25</v>
      </c>
      <c r="Q1929" s="9" t="str">
        <f t="shared" ref="Q1929:W1929" ca="1" si="5786">INDIRECT(ADDRESS($P1929+1,Q$2,,,Q$1))</f>
        <v>SAUVIGNON</v>
      </c>
      <c r="R1929" s="9" t="str">
        <f t="shared" ca="1" si="5786"/>
        <v>SAVN_E</v>
      </c>
      <c r="S1929" s="9" t="str">
        <f t="shared" ca="1" si="5786"/>
        <v>VINHO TINTO</v>
      </c>
      <c r="T1929" s="9" t="str">
        <f t="shared" ca="1" si="5786"/>
        <v>4_TPK_2,0 l</v>
      </c>
      <c r="U1929" s="29">
        <f t="shared" ca="1" si="5786"/>
        <v>4</v>
      </c>
      <c r="V1929" s="30">
        <f t="shared" ca="1" si="5786"/>
        <v>121</v>
      </c>
      <c r="W1929" s="30">
        <f t="shared" ca="1" si="5786"/>
        <v>27</v>
      </c>
    </row>
    <row r="1930" spans="1:23" ht="13">
      <c r="A1930" s="9">
        <f t="shared" si="8"/>
        <v>1927</v>
      </c>
      <c r="B1930" s="45">
        <v>4</v>
      </c>
      <c r="C1930" s="9">
        <f>MOD(A1930-1,COUNT('DATE Snapshot'!$A:$A))+1</f>
        <v>7</v>
      </c>
      <c r="D1930" s="25">
        <f t="shared" ref="D1930:I1930" ca="1" si="5787">INDIRECT(ADDRESS($C1930+1,D$2,,,D$1))</f>
        <v>42917</v>
      </c>
      <c r="E1930" s="27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8">
        <f t="shared" ca="1" si="5787"/>
        <v>42736</v>
      </c>
      <c r="I1930" s="9">
        <f t="shared" ca="1" si="5787"/>
        <v>7</v>
      </c>
      <c r="J1930" s="46">
        <f>TRUNC((A1930-1)/COUNT('DATE Snapshot'!A:A)/COUNT(PRODUCT!A:A),0)+1</f>
        <v>3</v>
      </c>
      <c r="K1930" s="9" t="str">
        <f t="shared" ref="K1930:O1930" ca="1" si="5788">INDIRECT(ADDRESS($J1930+1,K$2,,,K$1))</f>
        <v>AGUIA</v>
      </c>
      <c r="L1930" s="9" t="str">
        <f t="shared" ca="1" si="5788"/>
        <v>AG</v>
      </c>
      <c r="M1930" s="9" t="str">
        <f t="shared" ca="1" si="5788"/>
        <v>PORTO ALEGRE</v>
      </c>
      <c r="N1930" s="9" t="str">
        <f t="shared" ca="1" si="5788"/>
        <v>BRASIL</v>
      </c>
      <c r="O1930" s="9">
        <f t="shared" ca="1" si="5788"/>
        <v>0</v>
      </c>
      <c r="P1930" s="9">
        <f>MOD(TRUNC((A1930-1)/COUNT('DATE Snapshot'!A:A)),COUNT(PRODUCT!A:A))+1</f>
        <v>25</v>
      </c>
      <c r="Q1930" s="9" t="str">
        <f t="shared" ref="Q1930:W1930" ca="1" si="5789">INDIRECT(ADDRESS($P1930+1,Q$2,,,Q$1))</f>
        <v>SAUVIGNON</v>
      </c>
      <c r="R1930" s="9" t="str">
        <f t="shared" ca="1" si="5789"/>
        <v>SAVN_E</v>
      </c>
      <c r="S1930" s="9" t="str">
        <f t="shared" ca="1" si="5789"/>
        <v>VINHO TINTO</v>
      </c>
      <c r="T1930" s="9" t="str">
        <f t="shared" ca="1" si="5789"/>
        <v>4_TPK_2,0 l</v>
      </c>
      <c r="U1930" s="29">
        <f t="shared" ca="1" si="5789"/>
        <v>4</v>
      </c>
      <c r="V1930" s="30">
        <f t="shared" ca="1" si="5789"/>
        <v>121</v>
      </c>
      <c r="W1930" s="30">
        <f t="shared" ca="1" si="5789"/>
        <v>27</v>
      </c>
    </row>
    <row r="1931" spans="1:23" ht="13">
      <c r="A1931" s="9">
        <f t="shared" si="8"/>
        <v>1928</v>
      </c>
      <c r="B1931" s="45">
        <v>3</v>
      </c>
      <c r="C1931" s="9">
        <f>MOD(A1931-1,COUNT('DATE Snapshot'!$A:$A))+1</f>
        <v>8</v>
      </c>
      <c r="D1931" s="25">
        <f t="shared" ref="D1931:I1931" ca="1" si="5790">INDIRECT(ADDRESS($C1931+1,D$2,,,D$1))</f>
        <v>42948</v>
      </c>
      <c r="E1931" s="27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8">
        <f t="shared" ca="1" si="5790"/>
        <v>42736</v>
      </c>
      <c r="I1931" s="9">
        <f t="shared" ca="1" si="5790"/>
        <v>3</v>
      </c>
      <c r="J1931" s="46">
        <f>TRUNC((A1931-1)/COUNT('DATE Snapshot'!A:A)/COUNT(PRODUCT!A:A),0)+1</f>
        <v>3</v>
      </c>
      <c r="K1931" s="9" t="str">
        <f t="shared" ref="K1931:O1931" ca="1" si="5791">INDIRECT(ADDRESS($J1931+1,K$2,,,K$1))</f>
        <v>AGUIA</v>
      </c>
      <c r="L1931" s="9" t="str">
        <f t="shared" ca="1" si="5791"/>
        <v>AG</v>
      </c>
      <c r="M1931" s="9" t="str">
        <f t="shared" ca="1" si="5791"/>
        <v>PORTO ALEGRE</v>
      </c>
      <c r="N1931" s="9" t="str">
        <f t="shared" ca="1" si="5791"/>
        <v>BRASIL</v>
      </c>
      <c r="O1931" s="9">
        <f t="shared" ca="1" si="5791"/>
        <v>0</v>
      </c>
      <c r="P1931" s="9">
        <f>MOD(TRUNC((A1931-1)/COUNT('DATE Snapshot'!A:A)),COUNT(PRODUCT!A:A))+1</f>
        <v>25</v>
      </c>
      <c r="Q1931" s="9" t="str">
        <f t="shared" ref="Q1931:W1931" ca="1" si="5792">INDIRECT(ADDRESS($P1931+1,Q$2,,,Q$1))</f>
        <v>SAUVIGNON</v>
      </c>
      <c r="R1931" s="9" t="str">
        <f t="shared" ca="1" si="5792"/>
        <v>SAVN_E</v>
      </c>
      <c r="S1931" s="9" t="str">
        <f t="shared" ca="1" si="5792"/>
        <v>VINHO TINTO</v>
      </c>
      <c r="T1931" s="9" t="str">
        <f t="shared" ca="1" si="5792"/>
        <v>4_TPK_2,0 l</v>
      </c>
      <c r="U1931" s="29">
        <f t="shared" ca="1" si="5792"/>
        <v>4</v>
      </c>
      <c r="V1931" s="30">
        <f t="shared" ca="1" si="5792"/>
        <v>121</v>
      </c>
      <c r="W1931" s="30">
        <f t="shared" ca="1" si="5792"/>
        <v>27</v>
      </c>
    </row>
    <row r="1932" spans="1:23" ht="13">
      <c r="A1932" s="9">
        <f t="shared" si="8"/>
        <v>1929</v>
      </c>
      <c r="B1932" s="45">
        <v>6</v>
      </c>
      <c r="C1932" s="9">
        <f>MOD(A1932-1,COUNT('DATE Snapshot'!$A:$A))+1</f>
        <v>9</v>
      </c>
      <c r="D1932" s="25">
        <f t="shared" ref="D1932:I1932" ca="1" si="5793">INDIRECT(ADDRESS($C1932+1,D$2,,,D$1))</f>
        <v>42979</v>
      </c>
      <c r="E1932" s="27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8">
        <f t="shared" ca="1" si="5793"/>
        <v>42736</v>
      </c>
      <c r="I1932" s="9">
        <f t="shared" ca="1" si="5793"/>
        <v>6</v>
      </c>
      <c r="J1932" s="46">
        <f>TRUNC((A1932-1)/COUNT('DATE Snapshot'!A:A)/COUNT(PRODUCT!A:A),0)+1</f>
        <v>3</v>
      </c>
      <c r="K1932" s="9" t="str">
        <f t="shared" ref="K1932:O1932" ca="1" si="5794">INDIRECT(ADDRESS($J1932+1,K$2,,,K$1))</f>
        <v>AGUIA</v>
      </c>
      <c r="L1932" s="9" t="str">
        <f t="shared" ca="1" si="5794"/>
        <v>AG</v>
      </c>
      <c r="M1932" s="9" t="str">
        <f t="shared" ca="1" si="5794"/>
        <v>PORTO ALEGRE</v>
      </c>
      <c r="N1932" s="9" t="str">
        <f t="shared" ca="1" si="5794"/>
        <v>BRASIL</v>
      </c>
      <c r="O1932" s="9">
        <f t="shared" ca="1" si="5794"/>
        <v>0</v>
      </c>
      <c r="P1932" s="9">
        <f>MOD(TRUNC((A1932-1)/COUNT('DATE Snapshot'!A:A)),COUNT(PRODUCT!A:A))+1</f>
        <v>25</v>
      </c>
      <c r="Q1932" s="9" t="str">
        <f t="shared" ref="Q1932:W1932" ca="1" si="5795">INDIRECT(ADDRESS($P1932+1,Q$2,,,Q$1))</f>
        <v>SAUVIGNON</v>
      </c>
      <c r="R1932" s="9" t="str">
        <f t="shared" ca="1" si="5795"/>
        <v>SAVN_E</v>
      </c>
      <c r="S1932" s="9" t="str">
        <f t="shared" ca="1" si="5795"/>
        <v>VINHO TINTO</v>
      </c>
      <c r="T1932" s="9" t="str">
        <f t="shared" ca="1" si="5795"/>
        <v>4_TPK_2,0 l</v>
      </c>
      <c r="U1932" s="29">
        <f t="shared" ca="1" si="5795"/>
        <v>4</v>
      </c>
      <c r="V1932" s="30">
        <f t="shared" ca="1" si="5795"/>
        <v>121</v>
      </c>
      <c r="W1932" s="30">
        <f t="shared" ca="1" si="5795"/>
        <v>27</v>
      </c>
    </row>
    <row r="1933" spans="1:23" ht="13">
      <c r="A1933" s="9">
        <f t="shared" si="8"/>
        <v>1930</v>
      </c>
      <c r="B1933" s="45">
        <v>4</v>
      </c>
      <c r="C1933" s="9">
        <f>MOD(A1933-1,COUNT('DATE Snapshot'!$A:$A))+1</f>
        <v>10</v>
      </c>
      <c r="D1933" s="25">
        <f t="shared" ref="D1933:I1933" ca="1" si="5796">INDIRECT(ADDRESS($C1933+1,D$2,,,D$1))</f>
        <v>43009</v>
      </c>
      <c r="E1933" s="27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8">
        <f t="shared" ca="1" si="5796"/>
        <v>42736</v>
      </c>
      <c r="I1933" s="9">
        <f t="shared" ca="1" si="5796"/>
        <v>1</v>
      </c>
      <c r="J1933" s="46">
        <f>TRUNC((A1933-1)/COUNT('DATE Snapshot'!A:A)/COUNT(PRODUCT!A:A),0)+1</f>
        <v>3</v>
      </c>
      <c r="K1933" s="9" t="str">
        <f t="shared" ref="K1933:O1933" ca="1" si="5797">INDIRECT(ADDRESS($J1933+1,K$2,,,K$1))</f>
        <v>AGUIA</v>
      </c>
      <c r="L1933" s="9" t="str">
        <f t="shared" ca="1" si="5797"/>
        <v>AG</v>
      </c>
      <c r="M1933" s="9" t="str">
        <f t="shared" ca="1" si="5797"/>
        <v>PORTO ALEGRE</v>
      </c>
      <c r="N1933" s="9" t="str">
        <f t="shared" ca="1" si="5797"/>
        <v>BRASIL</v>
      </c>
      <c r="O1933" s="9">
        <f t="shared" ca="1" si="5797"/>
        <v>0</v>
      </c>
      <c r="P1933" s="9">
        <f>MOD(TRUNC((A1933-1)/COUNT('DATE Snapshot'!A:A)),COUNT(PRODUCT!A:A))+1</f>
        <v>25</v>
      </c>
      <c r="Q1933" s="9" t="str">
        <f t="shared" ref="Q1933:W1933" ca="1" si="5798">INDIRECT(ADDRESS($P1933+1,Q$2,,,Q$1))</f>
        <v>SAUVIGNON</v>
      </c>
      <c r="R1933" s="9" t="str">
        <f t="shared" ca="1" si="5798"/>
        <v>SAVN_E</v>
      </c>
      <c r="S1933" s="9" t="str">
        <f t="shared" ca="1" si="5798"/>
        <v>VINHO TINTO</v>
      </c>
      <c r="T1933" s="9" t="str">
        <f t="shared" ca="1" si="5798"/>
        <v>4_TPK_2,0 l</v>
      </c>
      <c r="U1933" s="29">
        <f t="shared" ca="1" si="5798"/>
        <v>4</v>
      </c>
      <c r="V1933" s="30">
        <f t="shared" ca="1" si="5798"/>
        <v>121</v>
      </c>
      <c r="W1933" s="30">
        <f t="shared" ca="1" si="5798"/>
        <v>27</v>
      </c>
    </row>
    <row r="1934" spans="1:23" ht="13">
      <c r="A1934" s="9">
        <f t="shared" si="8"/>
        <v>1931</v>
      </c>
      <c r="B1934" s="45">
        <v>10</v>
      </c>
      <c r="C1934" s="9">
        <f>MOD(A1934-1,COUNT('DATE Snapshot'!$A:$A))+1</f>
        <v>11</v>
      </c>
      <c r="D1934" s="25">
        <f t="shared" ref="D1934:I1934" ca="1" si="5799">INDIRECT(ADDRESS($C1934+1,D$2,,,D$1))</f>
        <v>43040</v>
      </c>
      <c r="E1934" s="27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8">
        <f t="shared" ca="1" si="5799"/>
        <v>42736</v>
      </c>
      <c r="I1934" s="9">
        <f t="shared" ca="1" si="5799"/>
        <v>4</v>
      </c>
      <c r="J1934" s="46">
        <f>TRUNC((A1934-1)/COUNT('DATE Snapshot'!A:A)/COUNT(PRODUCT!A:A),0)+1</f>
        <v>3</v>
      </c>
      <c r="K1934" s="9" t="str">
        <f t="shared" ref="K1934:O1934" ca="1" si="5800">INDIRECT(ADDRESS($J1934+1,K$2,,,K$1))</f>
        <v>AGUIA</v>
      </c>
      <c r="L1934" s="9" t="str">
        <f t="shared" ca="1" si="5800"/>
        <v>AG</v>
      </c>
      <c r="M1934" s="9" t="str">
        <f t="shared" ca="1" si="5800"/>
        <v>PORTO ALEGRE</v>
      </c>
      <c r="N1934" s="9" t="str">
        <f t="shared" ca="1" si="5800"/>
        <v>BRASIL</v>
      </c>
      <c r="O1934" s="9">
        <f t="shared" ca="1" si="5800"/>
        <v>0</v>
      </c>
      <c r="P1934" s="9">
        <f>MOD(TRUNC((A1934-1)/COUNT('DATE Snapshot'!A:A)),COUNT(PRODUCT!A:A))+1</f>
        <v>25</v>
      </c>
      <c r="Q1934" s="9" t="str">
        <f t="shared" ref="Q1934:W1934" ca="1" si="5801">INDIRECT(ADDRESS($P1934+1,Q$2,,,Q$1))</f>
        <v>SAUVIGNON</v>
      </c>
      <c r="R1934" s="9" t="str">
        <f t="shared" ca="1" si="5801"/>
        <v>SAVN_E</v>
      </c>
      <c r="S1934" s="9" t="str">
        <f t="shared" ca="1" si="5801"/>
        <v>VINHO TINTO</v>
      </c>
      <c r="T1934" s="9" t="str">
        <f t="shared" ca="1" si="5801"/>
        <v>4_TPK_2,0 l</v>
      </c>
      <c r="U1934" s="29">
        <f t="shared" ca="1" si="5801"/>
        <v>4</v>
      </c>
      <c r="V1934" s="30">
        <f t="shared" ca="1" si="5801"/>
        <v>121</v>
      </c>
      <c r="W1934" s="30">
        <f t="shared" ca="1" si="5801"/>
        <v>27</v>
      </c>
    </row>
    <row r="1935" spans="1:23" ht="13">
      <c r="A1935" s="9">
        <f t="shared" si="8"/>
        <v>1932</v>
      </c>
      <c r="B1935" s="45">
        <v>0</v>
      </c>
      <c r="C1935" s="9">
        <f>MOD(A1935-1,COUNT('DATE Snapshot'!$A:$A))+1</f>
        <v>12</v>
      </c>
      <c r="D1935" s="25">
        <f t="shared" ref="D1935:I1935" ca="1" si="5802">INDIRECT(ADDRESS($C1935+1,D$2,,,D$1))</f>
        <v>43070</v>
      </c>
      <c r="E1935" s="27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8">
        <f t="shared" ca="1" si="5802"/>
        <v>42736</v>
      </c>
      <c r="I1935" s="9">
        <f t="shared" ca="1" si="5802"/>
        <v>6</v>
      </c>
      <c r="J1935" s="46">
        <f>TRUNC((A1935-1)/COUNT('DATE Snapshot'!A:A)/COUNT(PRODUCT!A:A),0)+1</f>
        <v>3</v>
      </c>
      <c r="K1935" s="9" t="str">
        <f t="shared" ref="K1935:O1935" ca="1" si="5803">INDIRECT(ADDRESS($J1935+1,K$2,,,K$1))</f>
        <v>AGUIA</v>
      </c>
      <c r="L1935" s="9" t="str">
        <f t="shared" ca="1" si="5803"/>
        <v>AG</v>
      </c>
      <c r="M1935" s="9" t="str">
        <f t="shared" ca="1" si="5803"/>
        <v>PORTO ALEGRE</v>
      </c>
      <c r="N1935" s="9" t="str">
        <f t="shared" ca="1" si="5803"/>
        <v>BRASIL</v>
      </c>
      <c r="O1935" s="9">
        <f t="shared" ca="1" si="5803"/>
        <v>0</v>
      </c>
      <c r="P1935" s="9">
        <f>MOD(TRUNC((A1935-1)/COUNT('DATE Snapshot'!A:A)),COUNT(PRODUCT!A:A))+1</f>
        <v>25</v>
      </c>
      <c r="Q1935" s="9" t="str">
        <f t="shared" ref="Q1935:W1935" ca="1" si="5804">INDIRECT(ADDRESS($P1935+1,Q$2,,,Q$1))</f>
        <v>SAUVIGNON</v>
      </c>
      <c r="R1935" s="9" t="str">
        <f t="shared" ca="1" si="5804"/>
        <v>SAVN_E</v>
      </c>
      <c r="S1935" s="9" t="str">
        <f t="shared" ca="1" si="5804"/>
        <v>VINHO TINTO</v>
      </c>
      <c r="T1935" s="9" t="str">
        <f t="shared" ca="1" si="5804"/>
        <v>4_TPK_2,0 l</v>
      </c>
      <c r="U1935" s="29">
        <f t="shared" ca="1" si="5804"/>
        <v>4</v>
      </c>
      <c r="V1935" s="30">
        <f t="shared" ca="1" si="5804"/>
        <v>121</v>
      </c>
      <c r="W1935" s="30">
        <f t="shared" ca="1" si="5804"/>
        <v>27</v>
      </c>
    </row>
    <row r="1936" spans="1:23" ht="13">
      <c r="A1936" s="9">
        <f t="shared" si="8"/>
        <v>1933</v>
      </c>
      <c r="B1936" s="45">
        <v>9</v>
      </c>
      <c r="C1936" s="9">
        <f>MOD(A1936-1,COUNT('DATE Snapshot'!$A:$A))+1</f>
        <v>13</v>
      </c>
      <c r="D1936" s="25">
        <f t="shared" ref="D1936:I1936" ca="1" si="5805">INDIRECT(ADDRESS($C1936+1,D$2,,,D$1))</f>
        <v>43101</v>
      </c>
      <c r="E1936" s="27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8">
        <f t="shared" ca="1" si="5805"/>
        <v>43101</v>
      </c>
      <c r="I1936" s="9">
        <f t="shared" ca="1" si="5805"/>
        <v>2</v>
      </c>
      <c r="J1936" s="46">
        <f>TRUNC((A1936-1)/COUNT('DATE Snapshot'!A:A)/COUNT(PRODUCT!A:A),0)+1</f>
        <v>3</v>
      </c>
      <c r="K1936" s="9" t="str">
        <f t="shared" ref="K1936:O1936" ca="1" si="5806">INDIRECT(ADDRESS($J1936+1,K$2,,,K$1))</f>
        <v>AGUIA</v>
      </c>
      <c r="L1936" s="9" t="str">
        <f t="shared" ca="1" si="5806"/>
        <v>AG</v>
      </c>
      <c r="M1936" s="9" t="str">
        <f t="shared" ca="1" si="5806"/>
        <v>PORTO ALEGRE</v>
      </c>
      <c r="N1936" s="9" t="str">
        <f t="shared" ca="1" si="5806"/>
        <v>BRASIL</v>
      </c>
      <c r="O1936" s="9">
        <f t="shared" ca="1" si="5806"/>
        <v>0</v>
      </c>
      <c r="P1936" s="9">
        <f>MOD(TRUNC((A1936-1)/COUNT('DATE Snapshot'!A:A)),COUNT(PRODUCT!A:A))+1</f>
        <v>25</v>
      </c>
      <c r="Q1936" s="9" t="str">
        <f t="shared" ref="Q1936:W1936" ca="1" si="5807">INDIRECT(ADDRESS($P1936+1,Q$2,,,Q$1))</f>
        <v>SAUVIGNON</v>
      </c>
      <c r="R1936" s="9" t="str">
        <f t="shared" ca="1" si="5807"/>
        <v>SAVN_E</v>
      </c>
      <c r="S1936" s="9" t="str">
        <f t="shared" ca="1" si="5807"/>
        <v>VINHO TINTO</v>
      </c>
      <c r="T1936" s="9" t="str">
        <f t="shared" ca="1" si="5807"/>
        <v>4_TPK_2,0 l</v>
      </c>
      <c r="U1936" s="29">
        <f t="shared" ca="1" si="5807"/>
        <v>4</v>
      </c>
      <c r="V1936" s="30">
        <f t="shared" ca="1" si="5807"/>
        <v>121</v>
      </c>
      <c r="W1936" s="30">
        <f t="shared" ca="1" si="5807"/>
        <v>27</v>
      </c>
    </row>
    <row r="1937" spans="1:23" ht="13">
      <c r="A1937" s="9">
        <f t="shared" si="8"/>
        <v>1934</v>
      </c>
      <c r="B1937" s="45">
        <v>8</v>
      </c>
      <c r="C1937" s="9">
        <f>MOD(A1937-1,COUNT('DATE Snapshot'!$A:$A))+1</f>
        <v>14</v>
      </c>
      <c r="D1937" s="25">
        <f t="shared" ref="D1937:I1937" ca="1" si="5808">INDIRECT(ADDRESS($C1937+1,D$2,,,D$1))</f>
        <v>43132</v>
      </c>
      <c r="E1937" s="27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8">
        <f t="shared" ca="1" si="5808"/>
        <v>43101</v>
      </c>
      <c r="I1937" s="9">
        <f t="shared" ca="1" si="5808"/>
        <v>5</v>
      </c>
      <c r="J1937" s="46">
        <f>TRUNC((A1937-1)/COUNT('DATE Snapshot'!A:A)/COUNT(PRODUCT!A:A),0)+1</f>
        <v>3</v>
      </c>
      <c r="K1937" s="9" t="str">
        <f t="shared" ref="K1937:O1937" ca="1" si="5809">INDIRECT(ADDRESS($J1937+1,K$2,,,K$1))</f>
        <v>AGUIA</v>
      </c>
      <c r="L1937" s="9" t="str">
        <f t="shared" ca="1" si="5809"/>
        <v>AG</v>
      </c>
      <c r="M1937" s="9" t="str">
        <f t="shared" ca="1" si="5809"/>
        <v>PORTO ALEGRE</v>
      </c>
      <c r="N1937" s="9" t="str">
        <f t="shared" ca="1" si="5809"/>
        <v>BRASIL</v>
      </c>
      <c r="O1937" s="9">
        <f t="shared" ca="1" si="5809"/>
        <v>0</v>
      </c>
      <c r="P1937" s="9">
        <f>MOD(TRUNC((A1937-1)/COUNT('DATE Snapshot'!A:A)),COUNT(PRODUCT!A:A))+1</f>
        <v>25</v>
      </c>
      <c r="Q1937" s="9" t="str">
        <f t="shared" ref="Q1937:W1937" ca="1" si="5810">INDIRECT(ADDRESS($P1937+1,Q$2,,,Q$1))</f>
        <v>SAUVIGNON</v>
      </c>
      <c r="R1937" s="9" t="str">
        <f t="shared" ca="1" si="5810"/>
        <v>SAVN_E</v>
      </c>
      <c r="S1937" s="9" t="str">
        <f t="shared" ca="1" si="5810"/>
        <v>VINHO TINTO</v>
      </c>
      <c r="T1937" s="9" t="str">
        <f t="shared" ca="1" si="5810"/>
        <v>4_TPK_2,0 l</v>
      </c>
      <c r="U1937" s="29">
        <f t="shared" ca="1" si="5810"/>
        <v>4</v>
      </c>
      <c r="V1937" s="30">
        <f t="shared" ca="1" si="5810"/>
        <v>121</v>
      </c>
      <c r="W1937" s="30">
        <f t="shared" ca="1" si="5810"/>
        <v>27</v>
      </c>
    </row>
    <row r="1938" spans="1:23" ht="13">
      <c r="A1938" s="9">
        <f t="shared" si="8"/>
        <v>1935</v>
      </c>
      <c r="B1938" s="45">
        <v>10</v>
      </c>
      <c r="C1938" s="9">
        <f>MOD(A1938-1,COUNT('DATE Snapshot'!$A:$A))+1</f>
        <v>15</v>
      </c>
      <c r="D1938" s="25">
        <f t="shared" ref="D1938:I1938" ca="1" si="5811">INDIRECT(ADDRESS($C1938+1,D$2,,,D$1))</f>
        <v>43160</v>
      </c>
      <c r="E1938" s="27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8">
        <f t="shared" ca="1" si="5811"/>
        <v>43101</v>
      </c>
      <c r="I1938" s="9">
        <f t="shared" ca="1" si="5811"/>
        <v>5</v>
      </c>
      <c r="J1938" s="46">
        <f>TRUNC((A1938-1)/COUNT('DATE Snapshot'!A:A)/COUNT(PRODUCT!A:A),0)+1</f>
        <v>3</v>
      </c>
      <c r="K1938" s="9" t="str">
        <f t="shared" ref="K1938:O1938" ca="1" si="5812">INDIRECT(ADDRESS($J1938+1,K$2,,,K$1))</f>
        <v>AGUIA</v>
      </c>
      <c r="L1938" s="9" t="str">
        <f t="shared" ca="1" si="5812"/>
        <v>AG</v>
      </c>
      <c r="M1938" s="9" t="str">
        <f t="shared" ca="1" si="5812"/>
        <v>PORTO ALEGRE</v>
      </c>
      <c r="N1938" s="9" t="str">
        <f t="shared" ca="1" si="5812"/>
        <v>BRASIL</v>
      </c>
      <c r="O1938" s="9">
        <f t="shared" ca="1" si="5812"/>
        <v>0</v>
      </c>
      <c r="P1938" s="9">
        <f>MOD(TRUNC((A1938-1)/COUNT('DATE Snapshot'!A:A)),COUNT(PRODUCT!A:A))+1</f>
        <v>25</v>
      </c>
      <c r="Q1938" s="9" t="str">
        <f t="shared" ref="Q1938:W1938" ca="1" si="5813">INDIRECT(ADDRESS($P1938+1,Q$2,,,Q$1))</f>
        <v>SAUVIGNON</v>
      </c>
      <c r="R1938" s="9" t="str">
        <f t="shared" ca="1" si="5813"/>
        <v>SAVN_E</v>
      </c>
      <c r="S1938" s="9" t="str">
        <f t="shared" ca="1" si="5813"/>
        <v>VINHO TINTO</v>
      </c>
      <c r="T1938" s="9" t="str">
        <f t="shared" ca="1" si="5813"/>
        <v>4_TPK_2,0 l</v>
      </c>
      <c r="U1938" s="29">
        <f t="shared" ca="1" si="5813"/>
        <v>4</v>
      </c>
      <c r="V1938" s="30">
        <f t="shared" ca="1" si="5813"/>
        <v>121</v>
      </c>
      <c r="W1938" s="30">
        <f t="shared" ca="1" si="5813"/>
        <v>27</v>
      </c>
    </row>
    <row r="1939" spans="1:23" ht="13">
      <c r="A1939" s="9">
        <f t="shared" si="8"/>
        <v>1936</v>
      </c>
      <c r="B1939" s="45">
        <v>2</v>
      </c>
      <c r="C1939" s="9">
        <f>MOD(A1939-1,COUNT('DATE Snapshot'!$A:$A))+1</f>
        <v>16</v>
      </c>
      <c r="D1939" s="25">
        <f t="shared" ref="D1939:I1939" ca="1" si="5814">INDIRECT(ADDRESS($C1939+1,D$2,,,D$1))</f>
        <v>43191</v>
      </c>
      <c r="E1939" s="27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8">
        <f t="shared" ca="1" si="5814"/>
        <v>43101</v>
      </c>
      <c r="I1939" s="9">
        <f t="shared" ca="1" si="5814"/>
        <v>1</v>
      </c>
      <c r="J1939" s="46">
        <f>TRUNC((A1939-1)/COUNT('DATE Snapshot'!A:A)/COUNT(PRODUCT!A:A),0)+1</f>
        <v>3</v>
      </c>
      <c r="K1939" s="9" t="str">
        <f t="shared" ref="K1939:O1939" ca="1" si="5815">INDIRECT(ADDRESS($J1939+1,K$2,,,K$1))</f>
        <v>AGUIA</v>
      </c>
      <c r="L1939" s="9" t="str">
        <f t="shared" ca="1" si="5815"/>
        <v>AG</v>
      </c>
      <c r="M1939" s="9" t="str">
        <f t="shared" ca="1" si="5815"/>
        <v>PORTO ALEGRE</v>
      </c>
      <c r="N1939" s="9" t="str">
        <f t="shared" ca="1" si="5815"/>
        <v>BRASIL</v>
      </c>
      <c r="O1939" s="9">
        <f t="shared" ca="1" si="5815"/>
        <v>0</v>
      </c>
      <c r="P1939" s="9">
        <f>MOD(TRUNC((A1939-1)/COUNT('DATE Snapshot'!A:A)),COUNT(PRODUCT!A:A))+1</f>
        <v>25</v>
      </c>
      <c r="Q1939" s="9" t="str">
        <f t="shared" ref="Q1939:W1939" ca="1" si="5816">INDIRECT(ADDRESS($P1939+1,Q$2,,,Q$1))</f>
        <v>SAUVIGNON</v>
      </c>
      <c r="R1939" s="9" t="str">
        <f t="shared" ca="1" si="5816"/>
        <v>SAVN_E</v>
      </c>
      <c r="S1939" s="9" t="str">
        <f t="shared" ca="1" si="5816"/>
        <v>VINHO TINTO</v>
      </c>
      <c r="T1939" s="9" t="str">
        <f t="shared" ca="1" si="5816"/>
        <v>4_TPK_2,0 l</v>
      </c>
      <c r="U1939" s="29">
        <f t="shared" ca="1" si="5816"/>
        <v>4</v>
      </c>
      <c r="V1939" s="30">
        <f t="shared" ca="1" si="5816"/>
        <v>121</v>
      </c>
      <c r="W1939" s="30">
        <f t="shared" ca="1" si="5816"/>
        <v>27</v>
      </c>
    </row>
    <row r="1940" spans="1:23" ht="13">
      <c r="A1940" s="9">
        <f t="shared" si="8"/>
        <v>1937</v>
      </c>
      <c r="B1940" s="45">
        <v>0</v>
      </c>
      <c r="C1940" s="9">
        <f>MOD(A1940-1,COUNT('DATE Snapshot'!$A:$A))+1</f>
        <v>17</v>
      </c>
      <c r="D1940" s="25">
        <f t="shared" ref="D1940:I1940" ca="1" si="5817">INDIRECT(ADDRESS($C1940+1,D$2,,,D$1))</f>
        <v>43221</v>
      </c>
      <c r="E1940" s="27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8">
        <f t="shared" ca="1" si="5817"/>
        <v>43101</v>
      </c>
      <c r="I1940" s="9">
        <f t="shared" ca="1" si="5817"/>
        <v>3</v>
      </c>
      <c r="J1940" s="46">
        <f>TRUNC((A1940-1)/COUNT('DATE Snapshot'!A:A)/COUNT(PRODUCT!A:A),0)+1</f>
        <v>3</v>
      </c>
      <c r="K1940" s="9" t="str">
        <f t="shared" ref="K1940:O1940" ca="1" si="5818">INDIRECT(ADDRESS($J1940+1,K$2,,,K$1))</f>
        <v>AGUIA</v>
      </c>
      <c r="L1940" s="9" t="str">
        <f t="shared" ca="1" si="5818"/>
        <v>AG</v>
      </c>
      <c r="M1940" s="9" t="str">
        <f t="shared" ca="1" si="5818"/>
        <v>PORTO ALEGRE</v>
      </c>
      <c r="N1940" s="9" t="str">
        <f t="shared" ca="1" si="5818"/>
        <v>BRASIL</v>
      </c>
      <c r="O1940" s="9">
        <f t="shared" ca="1" si="5818"/>
        <v>0</v>
      </c>
      <c r="P1940" s="9">
        <f>MOD(TRUNC((A1940-1)/COUNT('DATE Snapshot'!A:A)),COUNT(PRODUCT!A:A))+1</f>
        <v>25</v>
      </c>
      <c r="Q1940" s="9" t="str">
        <f t="shared" ref="Q1940:W1940" ca="1" si="5819">INDIRECT(ADDRESS($P1940+1,Q$2,,,Q$1))</f>
        <v>SAUVIGNON</v>
      </c>
      <c r="R1940" s="9" t="str">
        <f t="shared" ca="1" si="5819"/>
        <v>SAVN_E</v>
      </c>
      <c r="S1940" s="9" t="str">
        <f t="shared" ca="1" si="5819"/>
        <v>VINHO TINTO</v>
      </c>
      <c r="T1940" s="9" t="str">
        <f t="shared" ca="1" si="5819"/>
        <v>4_TPK_2,0 l</v>
      </c>
      <c r="U1940" s="29">
        <f t="shared" ca="1" si="5819"/>
        <v>4</v>
      </c>
      <c r="V1940" s="30">
        <f t="shared" ca="1" si="5819"/>
        <v>121</v>
      </c>
      <c r="W1940" s="30">
        <f t="shared" ca="1" si="5819"/>
        <v>27</v>
      </c>
    </row>
    <row r="1941" spans="1:23" ht="13">
      <c r="A1941" s="9">
        <f t="shared" si="8"/>
        <v>1938</v>
      </c>
      <c r="B1941" s="45">
        <v>3</v>
      </c>
      <c r="C1941" s="9">
        <f>MOD(A1941-1,COUNT('DATE Snapshot'!$A:$A))+1</f>
        <v>18</v>
      </c>
      <c r="D1941" s="25">
        <f t="shared" ref="D1941:I1941" ca="1" si="5820">INDIRECT(ADDRESS($C1941+1,D$2,,,D$1))</f>
        <v>43252</v>
      </c>
      <c r="E1941" s="27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8">
        <f t="shared" ca="1" si="5820"/>
        <v>43101</v>
      </c>
      <c r="I1941" s="9">
        <f t="shared" ca="1" si="5820"/>
        <v>6</v>
      </c>
      <c r="J1941" s="46">
        <f>TRUNC((A1941-1)/COUNT('DATE Snapshot'!A:A)/COUNT(PRODUCT!A:A),0)+1</f>
        <v>3</v>
      </c>
      <c r="K1941" s="9" t="str">
        <f t="shared" ref="K1941:O1941" ca="1" si="5821">INDIRECT(ADDRESS($J1941+1,K$2,,,K$1))</f>
        <v>AGUIA</v>
      </c>
      <c r="L1941" s="9" t="str">
        <f t="shared" ca="1" si="5821"/>
        <v>AG</v>
      </c>
      <c r="M1941" s="9" t="str">
        <f t="shared" ca="1" si="5821"/>
        <v>PORTO ALEGRE</v>
      </c>
      <c r="N1941" s="9" t="str">
        <f t="shared" ca="1" si="5821"/>
        <v>BRASIL</v>
      </c>
      <c r="O1941" s="9">
        <f t="shared" ca="1" si="5821"/>
        <v>0</v>
      </c>
      <c r="P1941" s="9">
        <f>MOD(TRUNC((A1941-1)/COUNT('DATE Snapshot'!A:A)),COUNT(PRODUCT!A:A))+1</f>
        <v>25</v>
      </c>
      <c r="Q1941" s="9" t="str">
        <f t="shared" ref="Q1941:W1941" ca="1" si="5822">INDIRECT(ADDRESS($P1941+1,Q$2,,,Q$1))</f>
        <v>SAUVIGNON</v>
      </c>
      <c r="R1941" s="9" t="str">
        <f t="shared" ca="1" si="5822"/>
        <v>SAVN_E</v>
      </c>
      <c r="S1941" s="9" t="str">
        <f t="shared" ca="1" si="5822"/>
        <v>VINHO TINTO</v>
      </c>
      <c r="T1941" s="9" t="str">
        <f t="shared" ca="1" si="5822"/>
        <v>4_TPK_2,0 l</v>
      </c>
      <c r="U1941" s="29">
        <f t="shared" ca="1" si="5822"/>
        <v>4</v>
      </c>
      <c r="V1941" s="30">
        <f t="shared" ca="1" si="5822"/>
        <v>121</v>
      </c>
      <c r="W1941" s="30">
        <f t="shared" ca="1" si="5822"/>
        <v>27</v>
      </c>
    </row>
    <row r="1942" spans="1:23" ht="13">
      <c r="A1942" s="9">
        <f t="shared" si="8"/>
        <v>1939</v>
      </c>
      <c r="B1942" s="45">
        <v>0</v>
      </c>
      <c r="C1942" s="9">
        <f>MOD(A1942-1,COUNT('DATE Snapshot'!$A:$A))+1</f>
        <v>19</v>
      </c>
      <c r="D1942" s="25">
        <f t="shared" ref="D1942:I1942" ca="1" si="5823">INDIRECT(ADDRESS($C1942+1,D$2,,,D$1))</f>
        <v>43282</v>
      </c>
      <c r="E1942" s="27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8">
        <f t="shared" ca="1" si="5823"/>
        <v>43101</v>
      </c>
      <c r="I1942" s="9">
        <f t="shared" ca="1" si="5823"/>
        <v>1</v>
      </c>
      <c r="J1942" s="46">
        <f>TRUNC((A1942-1)/COUNT('DATE Snapshot'!A:A)/COUNT(PRODUCT!A:A),0)+1</f>
        <v>3</v>
      </c>
      <c r="K1942" s="9" t="str">
        <f t="shared" ref="K1942:O1942" ca="1" si="5824">INDIRECT(ADDRESS($J1942+1,K$2,,,K$1))</f>
        <v>AGUIA</v>
      </c>
      <c r="L1942" s="9" t="str">
        <f t="shared" ca="1" si="5824"/>
        <v>AG</v>
      </c>
      <c r="M1942" s="9" t="str">
        <f t="shared" ca="1" si="5824"/>
        <v>PORTO ALEGRE</v>
      </c>
      <c r="N1942" s="9" t="str">
        <f t="shared" ca="1" si="5824"/>
        <v>BRASIL</v>
      </c>
      <c r="O1942" s="9">
        <f t="shared" ca="1" si="5824"/>
        <v>0</v>
      </c>
      <c r="P1942" s="9">
        <f>MOD(TRUNC((A1942-1)/COUNT('DATE Snapshot'!A:A)),COUNT(PRODUCT!A:A))+1</f>
        <v>25</v>
      </c>
      <c r="Q1942" s="9" t="str">
        <f t="shared" ref="Q1942:W1942" ca="1" si="5825">INDIRECT(ADDRESS($P1942+1,Q$2,,,Q$1))</f>
        <v>SAUVIGNON</v>
      </c>
      <c r="R1942" s="9" t="str">
        <f t="shared" ca="1" si="5825"/>
        <v>SAVN_E</v>
      </c>
      <c r="S1942" s="9" t="str">
        <f t="shared" ca="1" si="5825"/>
        <v>VINHO TINTO</v>
      </c>
      <c r="T1942" s="9" t="str">
        <f t="shared" ca="1" si="5825"/>
        <v>4_TPK_2,0 l</v>
      </c>
      <c r="U1942" s="29">
        <f t="shared" ca="1" si="5825"/>
        <v>4</v>
      </c>
      <c r="V1942" s="30">
        <f t="shared" ca="1" si="5825"/>
        <v>121</v>
      </c>
      <c r="W1942" s="30">
        <f t="shared" ca="1" si="5825"/>
        <v>27</v>
      </c>
    </row>
    <row r="1943" spans="1:23" ht="13">
      <c r="A1943" s="9">
        <f t="shared" si="8"/>
        <v>1940</v>
      </c>
      <c r="B1943" s="45">
        <v>3</v>
      </c>
      <c r="C1943" s="9">
        <f>MOD(A1943-1,COUNT('DATE Snapshot'!$A:$A))+1</f>
        <v>20</v>
      </c>
      <c r="D1943" s="25">
        <f t="shared" ref="D1943:I1943" ca="1" si="5826">INDIRECT(ADDRESS($C1943+1,D$2,,,D$1))</f>
        <v>43313</v>
      </c>
      <c r="E1943" s="27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8">
        <f t="shared" ca="1" si="5826"/>
        <v>43101</v>
      </c>
      <c r="I1943" s="9">
        <f t="shared" ca="1" si="5826"/>
        <v>4</v>
      </c>
      <c r="J1943" s="46">
        <f>TRUNC((A1943-1)/COUNT('DATE Snapshot'!A:A)/COUNT(PRODUCT!A:A),0)+1</f>
        <v>3</v>
      </c>
      <c r="K1943" s="9" t="str">
        <f t="shared" ref="K1943:O1943" ca="1" si="5827">INDIRECT(ADDRESS($J1943+1,K$2,,,K$1))</f>
        <v>AGUIA</v>
      </c>
      <c r="L1943" s="9" t="str">
        <f t="shared" ca="1" si="5827"/>
        <v>AG</v>
      </c>
      <c r="M1943" s="9" t="str">
        <f t="shared" ca="1" si="5827"/>
        <v>PORTO ALEGRE</v>
      </c>
      <c r="N1943" s="9" t="str">
        <f t="shared" ca="1" si="5827"/>
        <v>BRASIL</v>
      </c>
      <c r="O1943" s="9">
        <f t="shared" ca="1" si="5827"/>
        <v>0</v>
      </c>
      <c r="P1943" s="9">
        <f>MOD(TRUNC((A1943-1)/COUNT('DATE Snapshot'!A:A)),COUNT(PRODUCT!A:A))+1</f>
        <v>25</v>
      </c>
      <c r="Q1943" s="9" t="str">
        <f t="shared" ref="Q1943:W1943" ca="1" si="5828">INDIRECT(ADDRESS($P1943+1,Q$2,,,Q$1))</f>
        <v>SAUVIGNON</v>
      </c>
      <c r="R1943" s="9" t="str">
        <f t="shared" ca="1" si="5828"/>
        <v>SAVN_E</v>
      </c>
      <c r="S1943" s="9" t="str">
        <f t="shared" ca="1" si="5828"/>
        <v>VINHO TINTO</v>
      </c>
      <c r="T1943" s="9" t="str">
        <f t="shared" ca="1" si="5828"/>
        <v>4_TPK_2,0 l</v>
      </c>
      <c r="U1943" s="29">
        <f t="shared" ca="1" si="5828"/>
        <v>4</v>
      </c>
      <c r="V1943" s="30">
        <f t="shared" ca="1" si="5828"/>
        <v>121</v>
      </c>
      <c r="W1943" s="30">
        <f t="shared" ca="1" si="5828"/>
        <v>27</v>
      </c>
    </row>
    <row r="1944" spans="1:23" ht="13">
      <c r="A1944" s="9">
        <f t="shared" si="8"/>
        <v>1941</v>
      </c>
      <c r="B1944" s="45">
        <v>6</v>
      </c>
      <c r="C1944" s="9">
        <f>MOD(A1944-1,COUNT('DATE Snapshot'!$A:$A))+1</f>
        <v>21</v>
      </c>
      <c r="D1944" s="25">
        <f t="shared" ref="D1944:I1944" ca="1" si="5829">INDIRECT(ADDRESS($C1944+1,D$2,,,D$1))</f>
        <v>43344</v>
      </c>
      <c r="E1944" s="27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8">
        <f t="shared" ca="1" si="5829"/>
        <v>43101</v>
      </c>
      <c r="I1944" s="9">
        <f t="shared" ca="1" si="5829"/>
        <v>7</v>
      </c>
      <c r="J1944" s="46">
        <f>TRUNC((A1944-1)/COUNT('DATE Snapshot'!A:A)/COUNT(PRODUCT!A:A),0)+1</f>
        <v>3</v>
      </c>
      <c r="K1944" s="9" t="str">
        <f t="shared" ref="K1944:O1944" ca="1" si="5830">INDIRECT(ADDRESS($J1944+1,K$2,,,K$1))</f>
        <v>AGUIA</v>
      </c>
      <c r="L1944" s="9" t="str">
        <f t="shared" ca="1" si="5830"/>
        <v>AG</v>
      </c>
      <c r="M1944" s="9" t="str">
        <f t="shared" ca="1" si="5830"/>
        <v>PORTO ALEGRE</v>
      </c>
      <c r="N1944" s="9" t="str">
        <f t="shared" ca="1" si="5830"/>
        <v>BRASIL</v>
      </c>
      <c r="O1944" s="9">
        <f t="shared" ca="1" si="5830"/>
        <v>0</v>
      </c>
      <c r="P1944" s="9">
        <f>MOD(TRUNC((A1944-1)/COUNT('DATE Snapshot'!A:A)),COUNT(PRODUCT!A:A))+1</f>
        <v>25</v>
      </c>
      <c r="Q1944" s="9" t="str">
        <f t="shared" ref="Q1944:W1944" ca="1" si="5831">INDIRECT(ADDRESS($P1944+1,Q$2,,,Q$1))</f>
        <v>SAUVIGNON</v>
      </c>
      <c r="R1944" s="9" t="str">
        <f t="shared" ca="1" si="5831"/>
        <v>SAVN_E</v>
      </c>
      <c r="S1944" s="9" t="str">
        <f t="shared" ca="1" si="5831"/>
        <v>VINHO TINTO</v>
      </c>
      <c r="T1944" s="9" t="str">
        <f t="shared" ca="1" si="5831"/>
        <v>4_TPK_2,0 l</v>
      </c>
      <c r="U1944" s="29">
        <f t="shared" ca="1" si="5831"/>
        <v>4</v>
      </c>
      <c r="V1944" s="30">
        <f t="shared" ca="1" si="5831"/>
        <v>121</v>
      </c>
      <c r="W1944" s="30">
        <f t="shared" ca="1" si="5831"/>
        <v>27</v>
      </c>
    </row>
    <row r="1945" spans="1:23" ht="13">
      <c r="A1945" s="9">
        <f t="shared" si="8"/>
        <v>1942</v>
      </c>
      <c r="B1945" s="45">
        <v>0</v>
      </c>
      <c r="C1945" s="9">
        <f>MOD(A1945-1,COUNT('DATE Snapshot'!$A:$A))+1</f>
        <v>22</v>
      </c>
      <c r="D1945" s="25">
        <f t="shared" ref="D1945:I1945" ca="1" si="5832">INDIRECT(ADDRESS($C1945+1,D$2,,,D$1))</f>
        <v>43374</v>
      </c>
      <c r="E1945" s="27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8">
        <f t="shared" ca="1" si="5832"/>
        <v>43101</v>
      </c>
      <c r="I1945" s="9">
        <f t="shared" ca="1" si="5832"/>
        <v>2</v>
      </c>
      <c r="J1945" s="46">
        <f>TRUNC((A1945-1)/COUNT('DATE Snapshot'!A:A)/COUNT(PRODUCT!A:A),0)+1</f>
        <v>3</v>
      </c>
      <c r="K1945" s="9" t="str">
        <f t="shared" ref="K1945:O1945" ca="1" si="5833">INDIRECT(ADDRESS($J1945+1,K$2,,,K$1))</f>
        <v>AGUIA</v>
      </c>
      <c r="L1945" s="9" t="str">
        <f t="shared" ca="1" si="5833"/>
        <v>AG</v>
      </c>
      <c r="M1945" s="9" t="str">
        <f t="shared" ca="1" si="5833"/>
        <v>PORTO ALEGRE</v>
      </c>
      <c r="N1945" s="9" t="str">
        <f t="shared" ca="1" si="5833"/>
        <v>BRASIL</v>
      </c>
      <c r="O1945" s="9">
        <f t="shared" ca="1" si="5833"/>
        <v>0</v>
      </c>
      <c r="P1945" s="9">
        <f>MOD(TRUNC((A1945-1)/COUNT('DATE Snapshot'!A:A)),COUNT(PRODUCT!A:A))+1</f>
        <v>25</v>
      </c>
      <c r="Q1945" s="9" t="str">
        <f t="shared" ref="Q1945:W1945" ca="1" si="5834">INDIRECT(ADDRESS($P1945+1,Q$2,,,Q$1))</f>
        <v>SAUVIGNON</v>
      </c>
      <c r="R1945" s="9" t="str">
        <f t="shared" ca="1" si="5834"/>
        <v>SAVN_E</v>
      </c>
      <c r="S1945" s="9" t="str">
        <f t="shared" ca="1" si="5834"/>
        <v>VINHO TINTO</v>
      </c>
      <c r="T1945" s="9" t="str">
        <f t="shared" ca="1" si="5834"/>
        <v>4_TPK_2,0 l</v>
      </c>
      <c r="U1945" s="29">
        <f t="shared" ca="1" si="5834"/>
        <v>4</v>
      </c>
      <c r="V1945" s="30">
        <f t="shared" ca="1" si="5834"/>
        <v>121</v>
      </c>
      <c r="W1945" s="30">
        <f t="shared" ca="1" si="5834"/>
        <v>27</v>
      </c>
    </row>
    <row r="1946" spans="1:23" ht="13">
      <c r="A1946" s="9">
        <f t="shared" si="8"/>
        <v>1943</v>
      </c>
      <c r="B1946" s="45">
        <v>3</v>
      </c>
      <c r="C1946" s="9">
        <f>MOD(A1946-1,COUNT('DATE Snapshot'!$A:$A))+1</f>
        <v>23</v>
      </c>
      <c r="D1946" s="25">
        <f t="shared" ref="D1946:I1946" ca="1" si="5835">INDIRECT(ADDRESS($C1946+1,D$2,,,D$1))</f>
        <v>43405</v>
      </c>
      <c r="E1946" s="27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8">
        <f t="shared" ca="1" si="5835"/>
        <v>43101</v>
      </c>
      <c r="I1946" s="9">
        <f t="shared" ca="1" si="5835"/>
        <v>5</v>
      </c>
      <c r="J1946" s="46">
        <f>TRUNC((A1946-1)/COUNT('DATE Snapshot'!A:A)/COUNT(PRODUCT!A:A),0)+1</f>
        <v>3</v>
      </c>
      <c r="K1946" s="9" t="str">
        <f t="shared" ref="K1946:O1946" ca="1" si="5836">INDIRECT(ADDRESS($J1946+1,K$2,,,K$1))</f>
        <v>AGUIA</v>
      </c>
      <c r="L1946" s="9" t="str">
        <f t="shared" ca="1" si="5836"/>
        <v>AG</v>
      </c>
      <c r="M1946" s="9" t="str">
        <f t="shared" ca="1" si="5836"/>
        <v>PORTO ALEGRE</v>
      </c>
      <c r="N1946" s="9" t="str">
        <f t="shared" ca="1" si="5836"/>
        <v>BRASIL</v>
      </c>
      <c r="O1946" s="9">
        <f t="shared" ca="1" si="5836"/>
        <v>0</v>
      </c>
      <c r="P1946" s="9">
        <f>MOD(TRUNC((A1946-1)/COUNT('DATE Snapshot'!A:A)),COUNT(PRODUCT!A:A))+1</f>
        <v>25</v>
      </c>
      <c r="Q1946" s="9" t="str">
        <f t="shared" ref="Q1946:W1946" ca="1" si="5837">INDIRECT(ADDRESS($P1946+1,Q$2,,,Q$1))</f>
        <v>SAUVIGNON</v>
      </c>
      <c r="R1946" s="9" t="str">
        <f t="shared" ca="1" si="5837"/>
        <v>SAVN_E</v>
      </c>
      <c r="S1946" s="9" t="str">
        <f t="shared" ca="1" si="5837"/>
        <v>VINHO TINTO</v>
      </c>
      <c r="T1946" s="9" t="str">
        <f t="shared" ca="1" si="5837"/>
        <v>4_TPK_2,0 l</v>
      </c>
      <c r="U1946" s="29">
        <f t="shared" ca="1" si="5837"/>
        <v>4</v>
      </c>
      <c r="V1946" s="30">
        <f t="shared" ca="1" si="5837"/>
        <v>121</v>
      </c>
      <c r="W1946" s="30">
        <f t="shared" ca="1" si="5837"/>
        <v>27</v>
      </c>
    </row>
    <row r="1947" spans="1:23" ht="13">
      <c r="A1947" s="9">
        <f t="shared" si="8"/>
        <v>1944</v>
      </c>
      <c r="B1947" s="45">
        <v>3</v>
      </c>
      <c r="C1947" s="9">
        <f>MOD(A1947-1,COUNT('DATE Snapshot'!$A:$A))+1</f>
        <v>24</v>
      </c>
      <c r="D1947" s="25">
        <f t="shared" ref="D1947:I1947" ca="1" si="5838">INDIRECT(ADDRESS($C1947+1,D$2,,,D$1))</f>
        <v>43435</v>
      </c>
      <c r="E1947" s="27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8">
        <f t="shared" ca="1" si="5838"/>
        <v>43101</v>
      </c>
      <c r="I1947" s="9">
        <f t="shared" ca="1" si="5838"/>
        <v>7</v>
      </c>
      <c r="J1947" s="46">
        <f>TRUNC((A1947-1)/COUNT('DATE Snapshot'!A:A)/COUNT(PRODUCT!A:A),0)+1</f>
        <v>3</v>
      </c>
      <c r="K1947" s="9" t="str">
        <f t="shared" ref="K1947:O1947" ca="1" si="5839">INDIRECT(ADDRESS($J1947+1,K$2,,,K$1))</f>
        <v>AGUIA</v>
      </c>
      <c r="L1947" s="9" t="str">
        <f t="shared" ca="1" si="5839"/>
        <v>AG</v>
      </c>
      <c r="M1947" s="9" t="str">
        <f t="shared" ca="1" si="5839"/>
        <v>PORTO ALEGRE</v>
      </c>
      <c r="N1947" s="9" t="str">
        <f t="shared" ca="1" si="5839"/>
        <v>BRASIL</v>
      </c>
      <c r="O1947" s="9">
        <f t="shared" ca="1" si="5839"/>
        <v>0</v>
      </c>
      <c r="P1947" s="9">
        <f>MOD(TRUNC((A1947-1)/COUNT('DATE Snapshot'!A:A)),COUNT(PRODUCT!A:A))+1</f>
        <v>25</v>
      </c>
      <c r="Q1947" s="9" t="str">
        <f t="shared" ref="Q1947:W1947" ca="1" si="5840">INDIRECT(ADDRESS($P1947+1,Q$2,,,Q$1))</f>
        <v>SAUVIGNON</v>
      </c>
      <c r="R1947" s="9" t="str">
        <f t="shared" ca="1" si="5840"/>
        <v>SAVN_E</v>
      </c>
      <c r="S1947" s="9" t="str">
        <f t="shared" ca="1" si="5840"/>
        <v>VINHO TINTO</v>
      </c>
      <c r="T1947" s="9" t="str">
        <f t="shared" ca="1" si="5840"/>
        <v>4_TPK_2,0 l</v>
      </c>
      <c r="U1947" s="29">
        <f t="shared" ca="1" si="5840"/>
        <v>4</v>
      </c>
      <c r="V1947" s="30">
        <f t="shared" ca="1" si="5840"/>
        <v>121</v>
      </c>
      <c r="W1947" s="30">
        <f t="shared" ca="1" si="5840"/>
        <v>27</v>
      </c>
    </row>
    <row r="1948" spans="1:23" ht="13">
      <c r="A1948" s="9">
        <f t="shared" si="8"/>
        <v>1945</v>
      </c>
      <c r="B1948" s="45">
        <v>9</v>
      </c>
      <c r="C1948" s="9">
        <f>MOD(A1948-1,COUNT('DATE Snapshot'!$A:$A))+1</f>
        <v>1</v>
      </c>
      <c r="D1948" s="25">
        <f t="shared" ref="D1948:I1948" ca="1" si="5841">INDIRECT(ADDRESS($C1948+1,D$2,,,D$1))</f>
        <v>42736</v>
      </c>
      <c r="E1948" s="27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8">
        <f t="shared" ca="1" si="5841"/>
        <v>42736</v>
      </c>
      <c r="I1948" s="9">
        <f t="shared" ca="1" si="5841"/>
        <v>1</v>
      </c>
      <c r="J1948" s="46">
        <f>TRUNC((A1948-1)/COUNT('DATE Snapshot'!A:A)/COUNT(PRODUCT!A:A),0)+1</f>
        <v>3</v>
      </c>
      <c r="K1948" s="9" t="str">
        <f t="shared" ref="K1948:O1948" ca="1" si="5842">INDIRECT(ADDRESS($J1948+1,K$2,,,K$1))</f>
        <v>AGUIA</v>
      </c>
      <c r="L1948" s="9" t="str">
        <f t="shared" ca="1" si="5842"/>
        <v>AG</v>
      </c>
      <c r="M1948" s="9" t="str">
        <f t="shared" ca="1" si="5842"/>
        <v>PORTO ALEGRE</v>
      </c>
      <c r="N1948" s="9" t="str">
        <f t="shared" ca="1" si="5842"/>
        <v>BRASIL</v>
      </c>
      <c r="O1948" s="9">
        <f t="shared" ca="1" si="5842"/>
        <v>0</v>
      </c>
      <c r="P1948" s="9">
        <f>MOD(TRUNC((A1948-1)/COUNT('DATE Snapshot'!A:A)),COUNT(PRODUCT!A:A))+1</f>
        <v>26</v>
      </c>
      <c r="Q1948" s="9" t="str">
        <f t="shared" ref="Q1948:W1948" ca="1" si="5843">INDIRECT(ADDRESS($P1948+1,Q$2,,,Q$1))</f>
        <v>SAUVIGNON BLANC</v>
      </c>
      <c r="R1948" s="9" t="str">
        <f t="shared" ca="1" si="5843"/>
        <v>SAVN_BL_E</v>
      </c>
      <c r="S1948" s="9" t="str">
        <f t="shared" ca="1" si="5843"/>
        <v>VINHO BRANCO</v>
      </c>
      <c r="T1948" s="9" t="str">
        <f t="shared" ca="1" si="5843"/>
        <v>4_TPK_2,0 l</v>
      </c>
      <c r="U1948" s="29">
        <f t="shared" ca="1" si="5843"/>
        <v>4</v>
      </c>
      <c r="V1948" s="30">
        <f t="shared" ca="1" si="5843"/>
        <v>123</v>
      </c>
      <c r="W1948" s="30">
        <f t="shared" ca="1" si="5843"/>
        <v>80</v>
      </c>
    </row>
    <row r="1949" spans="1:23" ht="13">
      <c r="A1949" s="9">
        <f t="shared" si="8"/>
        <v>1946</v>
      </c>
      <c r="B1949" s="45">
        <v>4</v>
      </c>
      <c r="C1949" s="9">
        <f>MOD(A1949-1,COUNT('DATE Snapshot'!$A:$A))+1</f>
        <v>2</v>
      </c>
      <c r="D1949" s="25">
        <f t="shared" ref="D1949:I1949" ca="1" si="5844">INDIRECT(ADDRESS($C1949+1,D$2,,,D$1))</f>
        <v>42767</v>
      </c>
      <c r="E1949" s="27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8">
        <f t="shared" ca="1" si="5844"/>
        <v>42736</v>
      </c>
      <c r="I1949" s="9">
        <f t="shared" ca="1" si="5844"/>
        <v>4</v>
      </c>
      <c r="J1949" s="46">
        <f>TRUNC((A1949-1)/COUNT('DATE Snapshot'!A:A)/COUNT(PRODUCT!A:A),0)+1</f>
        <v>3</v>
      </c>
      <c r="K1949" s="9" t="str">
        <f t="shared" ref="K1949:O1949" ca="1" si="5845">INDIRECT(ADDRESS($J1949+1,K$2,,,K$1))</f>
        <v>AGUIA</v>
      </c>
      <c r="L1949" s="9" t="str">
        <f t="shared" ca="1" si="5845"/>
        <v>AG</v>
      </c>
      <c r="M1949" s="9" t="str">
        <f t="shared" ca="1" si="5845"/>
        <v>PORTO ALEGRE</v>
      </c>
      <c r="N1949" s="9" t="str">
        <f t="shared" ca="1" si="5845"/>
        <v>BRASIL</v>
      </c>
      <c r="O1949" s="9">
        <f t="shared" ca="1" si="5845"/>
        <v>0</v>
      </c>
      <c r="P1949" s="9">
        <f>MOD(TRUNC((A1949-1)/COUNT('DATE Snapshot'!A:A)),COUNT(PRODUCT!A:A))+1</f>
        <v>26</v>
      </c>
      <c r="Q1949" s="9" t="str">
        <f t="shared" ref="Q1949:W1949" ca="1" si="5846">INDIRECT(ADDRESS($P1949+1,Q$2,,,Q$1))</f>
        <v>SAUVIGNON BLANC</v>
      </c>
      <c r="R1949" s="9" t="str">
        <f t="shared" ca="1" si="5846"/>
        <v>SAVN_BL_E</v>
      </c>
      <c r="S1949" s="9" t="str">
        <f t="shared" ca="1" si="5846"/>
        <v>VINHO BRANCO</v>
      </c>
      <c r="T1949" s="9" t="str">
        <f t="shared" ca="1" si="5846"/>
        <v>4_TPK_2,0 l</v>
      </c>
      <c r="U1949" s="29">
        <f t="shared" ca="1" si="5846"/>
        <v>4</v>
      </c>
      <c r="V1949" s="30">
        <f t="shared" ca="1" si="5846"/>
        <v>123</v>
      </c>
      <c r="W1949" s="30">
        <f t="shared" ca="1" si="5846"/>
        <v>80</v>
      </c>
    </row>
    <row r="1950" spans="1:23" ht="13">
      <c r="A1950" s="9">
        <f t="shared" si="8"/>
        <v>1947</v>
      </c>
      <c r="B1950" s="45">
        <v>14</v>
      </c>
      <c r="C1950" s="9">
        <f>MOD(A1950-1,COUNT('DATE Snapshot'!$A:$A))+1</f>
        <v>3</v>
      </c>
      <c r="D1950" s="25">
        <f t="shared" ref="D1950:I1950" ca="1" si="5847">INDIRECT(ADDRESS($C1950+1,D$2,,,D$1))</f>
        <v>42795</v>
      </c>
      <c r="E1950" s="27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8">
        <f t="shared" ca="1" si="5847"/>
        <v>42736</v>
      </c>
      <c r="I1950" s="9">
        <f t="shared" ca="1" si="5847"/>
        <v>4</v>
      </c>
      <c r="J1950" s="46">
        <f>TRUNC((A1950-1)/COUNT('DATE Snapshot'!A:A)/COUNT(PRODUCT!A:A),0)+1</f>
        <v>3</v>
      </c>
      <c r="K1950" s="9" t="str">
        <f t="shared" ref="K1950:O1950" ca="1" si="5848">INDIRECT(ADDRESS($J1950+1,K$2,,,K$1))</f>
        <v>AGUIA</v>
      </c>
      <c r="L1950" s="9" t="str">
        <f t="shared" ca="1" si="5848"/>
        <v>AG</v>
      </c>
      <c r="M1950" s="9" t="str">
        <f t="shared" ca="1" si="5848"/>
        <v>PORTO ALEGRE</v>
      </c>
      <c r="N1950" s="9" t="str">
        <f t="shared" ca="1" si="5848"/>
        <v>BRASIL</v>
      </c>
      <c r="O1950" s="9">
        <f t="shared" ca="1" si="5848"/>
        <v>0</v>
      </c>
      <c r="P1950" s="9">
        <f>MOD(TRUNC((A1950-1)/COUNT('DATE Snapshot'!A:A)),COUNT(PRODUCT!A:A))+1</f>
        <v>26</v>
      </c>
      <c r="Q1950" s="9" t="str">
        <f t="shared" ref="Q1950:W1950" ca="1" si="5849">INDIRECT(ADDRESS($P1950+1,Q$2,,,Q$1))</f>
        <v>SAUVIGNON BLANC</v>
      </c>
      <c r="R1950" s="9" t="str">
        <f t="shared" ca="1" si="5849"/>
        <v>SAVN_BL_E</v>
      </c>
      <c r="S1950" s="9" t="str">
        <f t="shared" ca="1" si="5849"/>
        <v>VINHO BRANCO</v>
      </c>
      <c r="T1950" s="9" t="str">
        <f t="shared" ca="1" si="5849"/>
        <v>4_TPK_2,0 l</v>
      </c>
      <c r="U1950" s="29">
        <f t="shared" ca="1" si="5849"/>
        <v>4</v>
      </c>
      <c r="V1950" s="30">
        <f t="shared" ca="1" si="5849"/>
        <v>123</v>
      </c>
      <c r="W1950" s="30">
        <f t="shared" ca="1" si="5849"/>
        <v>80</v>
      </c>
    </row>
    <row r="1951" spans="1:23" ht="13">
      <c r="A1951" s="9">
        <f t="shared" si="8"/>
        <v>1948</v>
      </c>
      <c r="B1951" s="45">
        <v>15</v>
      </c>
      <c r="C1951" s="9">
        <f>MOD(A1951-1,COUNT('DATE Snapshot'!$A:$A))+1</f>
        <v>4</v>
      </c>
      <c r="D1951" s="25">
        <f t="shared" ref="D1951:I1951" ca="1" si="5850">INDIRECT(ADDRESS($C1951+1,D$2,,,D$1))</f>
        <v>42826</v>
      </c>
      <c r="E1951" s="27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8">
        <f t="shared" ca="1" si="5850"/>
        <v>42736</v>
      </c>
      <c r="I1951" s="9">
        <f t="shared" ca="1" si="5850"/>
        <v>7</v>
      </c>
      <c r="J1951" s="46">
        <f>TRUNC((A1951-1)/COUNT('DATE Snapshot'!A:A)/COUNT(PRODUCT!A:A),0)+1</f>
        <v>3</v>
      </c>
      <c r="K1951" s="9" t="str">
        <f t="shared" ref="K1951:O1951" ca="1" si="5851">INDIRECT(ADDRESS($J1951+1,K$2,,,K$1))</f>
        <v>AGUIA</v>
      </c>
      <c r="L1951" s="9" t="str">
        <f t="shared" ca="1" si="5851"/>
        <v>AG</v>
      </c>
      <c r="M1951" s="9" t="str">
        <f t="shared" ca="1" si="5851"/>
        <v>PORTO ALEGRE</v>
      </c>
      <c r="N1951" s="9" t="str">
        <f t="shared" ca="1" si="5851"/>
        <v>BRASIL</v>
      </c>
      <c r="O1951" s="9">
        <f t="shared" ca="1" si="5851"/>
        <v>0</v>
      </c>
      <c r="P1951" s="9">
        <f>MOD(TRUNC((A1951-1)/COUNT('DATE Snapshot'!A:A)),COUNT(PRODUCT!A:A))+1</f>
        <v>26</v>
      </c>
      <c r="Q1951" s="9" t="str">
        <f t="shared" ref="Q1951:W1951" ca="1" si="5852">INDIRECT(ADDRESS($P1951+1,Q$2,,,Q$1))</f>
        <v>SAUVIGNON BLANC</v>
      </c>
      <c r="R1951" s="9" t="str">
        <f t="shared" ca="1" si="5852"/>
        <v>SAVN_BL_E</v>
      </c>
      <c r="S1951" s="9" t="str">
        <f t="shared" ca="1" si="5852"/>
        <v>VINHO BRANCO</v>
      </c>
      <c r="T1951" s="9" t="str">
        <f t="shared" ca="1" si="5852"/>
        <v>4_TPK_2,0 l</v>
      </c>
      <c r="U1951" s="29">
        <f t="shared" ca="1" si="5852"/>
        <v>4</v>
      </c>
      <c r="V1951" s="30">
        <f t="shared" ca="1" si="5852"/>
        <v>123</v>
      </c>
      <c r="W1951" s="30">
        <f t="shared" ca="1" si="5852"/>
        <v>80</v>
      </c>
    </row>
    <row r="1952" spans="1:23" ht="13">
      <c r="A1952" s="9">
        <f t="shared" si="8"/>
        <v>1949</v>
      </c>
      <c r="B1952" s="45">
        <v>4</v>
      </c>
      <c r="C1952" s="9">
        <f>MOD(A1952-1,COUNT('DATE Snapshot'!$A:$A))+1</f>
        <v>5</v>
      </c>
      <c r="D1952" s="25">
        <f t="shared" ref="D1952:I1952" ca="1" si="5853">INDIRECT(ADDRESS($C1952+1,D$2,,,D$1))</f>
        <v>42856</v>
      </c>
      <c r="E1952" s="27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8">
        <f t="shared" ca="1" si="5853"/>
        <v>42736</v>
      </c>
      <c r="I1952" s="9">
        <f t="shared" ca="1" si="5853"/>
        <v>2</v>
      </c>
      <c r="J1952" s="46">
        <f>TRUNC((A1952-1)/COUNT('DATE Snapshot'!A:A)/COUNT(PRODUCT!A:A),0)+1</f>
        <v>3</v>
      </c>
      <c r="K1952" s="9" t="str">
        <f t="shared" ref="K1952:O1952" ca="1" si="5854">INDIRECT(ADDRESS($J1952+1,K$2,,,K$1))</f>
        <v>AGUIA</v>
      </c>
      <c r="L1952" s="9" t="str">
        <f t="shared" ca="1" si="5854"/>
        <v>AG</v>
      </c>
      <c r="M1952" s="9" t="str">
        <f t="shared" ca="1" si="5854"/>
        <v>PORTO ALEGRE</v>
      </c>
      <c r="N1952" s="9" t="str">
        <f t="shared" ca="1" si="5854"/>
        <v>BRASIL</v>
      </c>
      <c r="O1952" s="9">
        <f t="shared" ca="1" si="5854"/>
        <v>0</v>
      </c>
      <c r="P1952" s="9">
        <f>MOD(TRUNC((A1952-1)/COUNT('DATE Snapshot'!A:A)),COUNT(PRODUCT!A:A))+1</f>
        <v>26</v>
      </c>
      <c r="Q1952" s="9" t="str">
        <f t="shared" ref="Q1952:W1952" ca="1" si="5855">INDIRECT(ADDRESS($P1952+1,Q$2,,,Q$1))</f>
        <v>SAUVIGNON BLANC</v>
      </c>
      <c r="R1952" s="9" t="str">
        <f t="shared" ca="1" si="5855"/>
        <v>SAVN_BL_E</v>
      </c>
      <c r="S1952" s="9" t="str">
        <f t="shared" ca="1" si="5855"/>
        <v>VINHO BRANCO</v>
      </c>
      <c r="T1952" s="9" t="str">
        <f t="shared" ca="1" si="5855"/>
        <v>4_TPK_2,0 l</v>
      </c>
      <c r="U1952" s="29">
        <f t="shared" ca="1" si="5855"/>
        <v>4</v>
      </c>
      <c r="V1952" s="30">
        <f t="shared" ca="1" si="5855"/>
        <v>123</v>
      </c>
      <c r="W1952" s="30">
        <f t="shared" ca="1" si="5855"/>
        <v>80</v>
      </c>
    </row>
    <row r="1953" spans="1:23" ht="13">
      <c r="A1953" s="9">
        <f t="shared" si="8"/>
        <v>1950</v>
      </c>
      <c r="B1953" s="45">
        <v>9</v>
      </c>
      <c r="C1953" s="9">
        <f>MOD(A1953-1,COUNT('DATE Snapshot'!$A:$A))+1</f>
        <v>6</v>
      </c>
      <c r="D1953" s="25">
        <f t="shared" ref="D1953:I1953" ca="1" si="5856">INDIRECT(ADDRESS($C1953+1,D$2,,,D$1))</f>
        <v>42887</v>
      </c>
      <c r="E1953" s="27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8">
        <f t="shared" ca="1" si="5856"/>
        <v>42736</v>
      </c>
      <c r="I1953" s="9">
        <f t="shared" ca="1" si="5856"/>
        <v>5</v>
      </c>
      <c r="J1953" s="46">
        <f>TRUNC((A1953-1)/COUNT('DATE Snapshot'!A:A)/COUNT(PRODUCT!A:A),0)+1</f>
        <v>3</v>
      </c>
      <c r="K1953" s="9" t="str">
        <f t="shared" ref="K1953:O1953" ca="1" si="5857">INDIRECT(ADDRESS($J1953+1,K$2,,,K$1))</f>
        <v>AGUIA</v>
      </c>
      <c r="L1953" s="9" t="str">
        <f t="shared" ca="1" si="5857"/>
        <v>AG</v>
      </c>
      <c r="M1953" s="9" t="str">
        <f t="shared" ca="1" si="5857"/>
        <v>PORTO ALEGRE</v>
      </c>
      <c r="N1953" s="9" t="str">
        <f t="shared" ca="1" si="5857"/>
        <v>BRASIL</v>
      </c>
      <c r="O1953" s="9">
        <f t="shared" ca="1" si="5857"/>
        <v>0</v>
      </c>
      <c r="P1953" s="9">
        <f>MOD(TRUNC((A1953-1)/COUNT('DATE Snapshot'!A:A)),COUNT(PRODUCT!A:A))+1</f>
        <v>26</v>
      </c>
      <c r="Q1953" s="9" t="str">
        <f t="shared" ref="Q1953:W1953" ca="1" si="5858">INDIRECT(ADDRESS($P1953+1,Q$2,,,Q$1))</f>
        <v>SAUVIGNON BLANC</v>
      </c>
      <c r="R1953" s="9" t="str">
        <f t="shared" ca="1" si="5858"/>
        <v>SAVN_BL_E</v>
      </c>
      <c r="S1953" s="9" t="str">
        <f t="shared" ca="1" si="5858"/>
        <v>VINHO BRANCO</v>
      </c>
      <c r="T1953" s="9" t="str">
        <f t="shared" ca="1" si="5858"/>
        <v>4_TPK_2,0 l</v>
      </c>
      <c r="U1953" s="29">
        <f t="shared" ca="1" si="5858"/>
        <v>4</v>
      </c>
      <c r="V1953" s="30">
        <f t="shared" ca="1" si="5858"/>
        <v>123</v>
      </c>
      <c r="W1953" s="30">
        <f t="shared" ca="1" si="5858"/>
        <v>80</v>
      </c>
    </row>
    <row r="1954" spans="1:23" ht="13">
      <c r="A1954" s="9">
        <f t="shared" si="8"/>
        <v>1951</v>
      </c>
      <c r="B1954" s="45">
        <v>13</v>
      </c>
      <c r="C1954" s="9">
        <f>MOD(A1954-1,COUNT('DATE Snapshot'!$A:$A))+1</f>
        <v>7</v>
      </c>
      <c r="D1954" s="25">
        <f t="shared" ref="D1954:I1954" ca="1" si="5859">INDIRECT(ADDRESS($C1954+1,D$2,,,D$1))</f>
        <v>42917</v>
      </c>
      <c r="E1954" s="27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8">
        <f t="shared" ca="1" si="5859"/>
        <v>42736</v>
      </c>
      <c r="I1954" s="9">
        <f t="shared" ca="1" si="5859"/>
        <v>7</v>
      </c>
      <c r="J1954" s="46">
        <f>TRUNC((A1954-1)/COUNT('DATE Snapshot'!A:A)/COUNT(PRODUCT!A:A),0)+1</f>
        <v>3</v>
      </c>
      <c r="K1954" s="9" t="str">
        <f t="shared" ref="K1954:O1954" ca="1" si="5860">INDIRECT(ADDRESS($J1954+1,K$2,,,K$1))</f>
        <v>AGUIA</v>
      </c>
      <c r="L1954" s="9" t="str">
        <f t="shared" ca="1" si="5860"/>
        <v>AG</v>
      </c>
      <c r="M1954" s="9" t="str">
        <f t="shared" ca="1" si="5860"/>
        <v>PORTO ALEGRE</v>
      </c>
      <c r="N1954" s="9" t="str">
        <f t="shared" ca="1" si="5860"/>
        <v>BRASIL</v>
      </c>
      <c r="O1954" s="9">
        <f t="shared" ca="1" si="5860"/>
        <v>0</v>
      </c>
      <c r="P1954" s="9">
        <f>MOD(TRUNC((A1954-1)/COUNT('DATE Snapshot'!A:A)),COUNT(PRODUCT!A:A))+1</f>
        <v>26</v>
      </c>
      <c r="Q1954" s="9" t="str">
        <f t="shared" ref="Q1954:W1954" ca="1" si="5861">INDIRECT(ADDRESS($P1954+1,Q$2,,,Q$1))</f>
        <v>SAUVIGNON BLANC</v>
      </c>
      <c r="R1954" s="9" t="str">
        <f t="shared" ca="1" si="5861"/>
        <v>SAVN_BL_E</v>
      </c>
      <c r="S1954" s="9" t="str">
        <f t="shared" ca="1" si="5861"/>
        <v>VINHO BRANCO</v>
      </c>
      <c r="T1954" s="9" t="str">
        <f t="shared" ca="1" si="5861"/>
        <v>4_TPK_2,0 l</v>
      </c>
      <c r="U1954" s="29">
        <f t="shared" ca="1" si="5861"/>
        <v>4</v>
      </c>
      <c r="V1954" s="30">
        <f t="shared" ca="1" si="5861"/>
        <v>123</v>
      </c>
      <c r="W1954" s="30">
        <f t="shared" ca="1" si="5861"/>
        <v>80</v>
      </c>
    </row>
    <row r="1955" spans="1:23" ht="13">
      <c r="A1955" s="9">
        <f t="shared" si="8"/>
        <v>1952</v>
      </c>
      <c r="B1955" s="45">
        <v>10</v>
      </c>
      <c r="C1955" s="9">
        <f>MOD(A1955-1,COUNT('DATE Snapshot'!$A:$A))+1</f>
        <v>8</v>
      </c>
      <c r="D1955" s="25">
        <f t="shared" ref="D1955:I1955" ca="1" si="5862">INDIRECT(ADDRESS($C1955+1,D$2,,,D$1))</f>
        <v>42948</v>
      </c>
      <c r="E1955" s="27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8">
        <f t="shared" ca="1" si="5862"/>
        <v>42736</v>
      </c>
      <c r="I1955" s="9">
        <f t="shared" ca="1" si="5862"/>
        <v>3</v>
      </c>
      <c r="J1955" s="46">
        <f>TRUNC((A1955-1)/COUNT('DATE Snapshot'!A:A)/COUNT(PRODUCT!A:A),0)+1</f>
        <v>3</v>
      </c>
      <c r="K1955" s="9" t="str">
        <f t="shared" ref="K1955:O1955" ca="1" si="5863">INDIRECT(ADDRESS($J1955+1,K$2,,,K$1))</f>
        <v>AGUIA</v>
      </c>
      <c r="L1955" s="9" t="str">
        <f t="shared" ca="1" si="5863"/>
        <v>AG</v>
      </c>
      <c r="M1955" s="9" t="str">
        <f t="shared" ca="1" si="5863"/>
        <v>PORTO ALEGRE</v>
      </c>
      <c r="N1955" s="9" t="str">
        <f t="shared" ca="1" si="5863"/>
        <v>BRASIL</v>
      </c>
      <c r="O1955" s="9">
        <f t="shared" ca="1" si="5863"/>
        <v>0</v>
      </c>
      <c r="P1955" s="9">
        <f>MOD(TRUNC((A1955-1)/COUNT('DATE Snapshot'!A:A)),COUNT(PRODUCT!A:A))+1</f>
        <v>26</v>
      </c>
      <c r="Q1955" s="9" t="str">
        <f t="shared" ref="Q1955:W1955" ca="1" si="5864">INDIRECT(ADDRESS($P1955+1,Q$2,,,Q$1))</f>
        <v>SAUVIGNON BLANC</v>
      </c>
      <c r="R1955" s="9" t="str">
        <f t="shared" ca="1" si="5864"/>
        <v>SAVN_BL_E</v>
      </c>
      <c r="S1955" s="9" t="str">
        <f t="shared" ca="1" si="5864"/>
        <v>VINHO BRANCO</v>
      </c>
      <c r="T1955" s="9" t="str">
        <f t="shared" ca="1" si="5864"/>
        <v>4_TPK_2,0 l</v>
      </c>
      <c r="U1955" s="29">
        <f t="shared" ca="1" si="5864"/>
        <v>4</v>
      </c>
      <c r="V1955" s="30">
        <f t="shared" ca="1" si="5864"/>
        <v>123</v>
      </c>
      <c r="W1955" s="30">
        <f t="shared" ca="1" si="5864"/>
        <v>80</v>
      </c>
    </row>
    <row r="1956" spans="1:23" ht="13">
      <c r="A1956" s="9">
        <f t="shared" si="8"/>
        <v>1953</v>
      </c>
      <c r="B1956" s="45">
        <v>7</v>
      </c>
      <c r="C1956" s="9">
        <f>MOD(A1956-1,COUNT('DATE Snapshot'!$A:$A))+1</f>
        <v>9</v>
      </c>
      <c r="D1956" s="25">
        <f t="shared" ref="D1956:I1956" ca="1" si="5865">INDIRECT(ADDRESS($C1956+1,D$2,,,D$1))</f>
        <v>42979</v>
      </c>
      <c r="E1956" s="27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8">
        <f t="shared" ca="1" si="5865"/>
        <v>42736</v>
      </c>
      <c r="I1956" s="9">
        <f t="shared" ca="1" si="5865"/>
        <v>6</v>
      </c>
      <c r="J1956" s="46">
        <f>TRUNC((A1956-1)/COUNT('DATE Snapshot'!A:A)/COUNT(PRODUCT!A:A),0)+1</f>
        <v>3</v>
      </c>
      <c r="K1956" s="9" t="str">
        <f t="shared" ref="K1956:O1956" ca="1" si="5866">INDIRECT(ADDRESS($J1956+1,K$2,,,K$1))</f>
        <v>AGUIA</v>
      </c>
      <c r="L1956" s="9" t="str">
        <f t="shared" ca="1" si="5866"/>
        <v>AG</v>
      </c>
      <c r="M1956" s="9" t="str">
        <f t="shared" ca="1" si="5866"/>
        <v>PORTO ALEGRE</v>
      </c>
      <c r="N1956" s="9" t="str">
        <f t="shared" ca="1" si="5866"/>
        <v>BRASIL</v>
      </c>
      <c r="O1956" s="9">
        <f t="shared" ca="1" si="5866"/>
        <v>0</v>
      </c>
      <c r="P1956" s="9">
        <f>MOD(TRUNC((A1956-1)/COUNT('DATE Snapshot'!A:A)),COUNT(PRODUCT!A:A))+1</f>
        <v>26</v>
      </c>
      <c r="Q1956" s="9" t="str">
        <f t="shared" ref="Q1956:W1956" ca="1" si="5867">INDIRECT(ADDRESS($P1956+1,Q$2,,,Q$1))</f>
        <v>SAUVIGNON BLANC</v>
      </c>
      <c r="R1956" s="9" t="str">
        <f t="shared" ca="1" si="5867"/>
        <v>SAVN_BL_E</v>
      </c>
      <c r="S1956" s="9" t="str">
        <f t="shared" ca="1" si="5867"/>
        <v>VINHO BRANCO</v>
      </c>
      <c r="T1956" s="9" t="str">
        <f t="shared" ca="1" si="5867"/>
        <v>4_TPK_2,0 l</v>
      </c>
      <c r="U1956" s="29">
        <f t="shared" ca="1" si="5867"/>
        <v>4</v>
      </c>
      <c r="V1956" s="30">
        <f t="shared" ca="1" si="5867"/>
        <v>123</v>
      </c>
      <c r="W1956" s="30">
        <f t="shared" ca="1" si="5867"/>
        <v>80</v>
      </c>
    </row>
    <row r="1957" spans="1:23" ht="13">
      <c r="A1957" s="9">
        <f t="shared" si="8"/>
        <v>1954</v>
      </c>
      <c r="B1957" s="45">
        <v>7</v>
      </c>
      <c r="C1957" s="9">
        <f>MOD(A1957-1,COUNT('DATE Snapshot'!$A:$A))+1</f>
        <v>10</v>
      </c>
      <c r="D1957" s="25">
        <f t="shared" ref="D1957:I1957" ca="1" si="5868">INDIRECT(ADDRESS($C1957+1,D$2,,,D$1))</f>
        <v>43009</v>
      </c>
      <c r="E1957" s="27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8">
        <f t="shared" ca="1" si="5868"/>
        <v>42736</v>
      </c>
      <c r="I1957" s="9">
        <f t="shared" ca="1" si="5868"/>
        <v>1</v>
      </c>
      <c r="J1957" s="46">
        <f>TRUNC((A1957-1)/COUNT('DATE Snapshot'!A:A)/COUNT(PRODUCT!A:A),0)+1</f>
        <v>3</v>
      </c>
      <c r="K1957" s="9" t="str">
        <f t="shared" ref="K1957:O1957" ca="1" si="5869">INDIRECT(ADDRESS($J1957+1,K$2,,,K$1))</f>
        <v>AGUIA</v>
      </c>
      <c r="L1957" s="9" t="str">
        <f t="shared" ca="1" si="5869"/>
        <v>AG</v>
      </c>
      <c r="M1957" s="9" t="str">
        <f t="shared" ca="1" si="5869"/>
        <v>PORTO ALEGRE</v>
      </c>
      <c r="N1957" s="9" t="str">
        <f t="shared" ca="1" si="5869"/>
        <v>BRASIL</v>
      </c>
      <c r="O1957" s="9">
        <f t="shared" ca="1" si="5869"/>
        <v>0</v>
      </c>
      <c r="P1957" s="9">
        <f>MOD(TRUNC((A1957-1)/COUNT('DATE Snapshot'!A:A)),COUNT(PRODUCT!A:A))+1</f>
        <v>26</v>
      </c>
      <c r="Q1957" s="9" t="str">
        <f t="shared" ref="Q1957:W1957" ca="1" si="5870">INDIRECT(ADDRESS($P1957+1,Q$2,,,Q$1))</f>
        <v>SAUVIGNON BLANC</v>
      </c>
      <c r="R1957" s="9" t="str">
        <f t="shared" ca="1" si="5870"/>
        <v>SAVN_BL_E</v>
      </c>
      <c r="S1957" s="9" t="str">
        <f t="shared" ca="1" si="5870"/>
        <v>VINHO BRANCO</v>
      </c>
      <c r="T1957" s="9" t="str">
        <f t="shared" ca="1" si="5870"/>
        <v>4_TPK_2,0 l</v>
      </c>
      <c r="U1957" s="29">
        <f t="shared" ca="1" si="5870"/>
        <v>4</v>
      </c>
      <c r="V1957" s="30">
        <f t="shared" ca="1" si="5870"/>
        <v>123</v>
      </c>
      <c r="W1957" s="30">
        <f t="shared" ca="1" si="5870"/>
        <v>80</v>
      </c>
    </row>
    <row r="1958" spans="1:23" ht="13">
      <c r="A1958" s="9">
        <f t="shared" si="8"/>
        <v>1955</v>
      </c>
      <c r="B1958" s="45">
        <v>3</v>
      </c>
      <c r="C1958" s="9">
        <f>MOD(A1958-1,COUNT('DATE Snapshot'!$A:$A))+1</f>
        <v>11</v>
      </c>
      <c r="D1958" s="25">
        <f t="shared" ref="D1958:I1958" ca="1" si="5871">INDIRECT(ADDRESS($C1958+1,D$2,,,D$1))</f>
        <v>43040</v>
      </c>
      <c r="E1958" s="27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8">
        <f t="shared" ca="1" si="5871"/>
        <v>42736</v>
      </c>
      <c r="I1958" s="9">
        <f t="shared" ca="1" si="5871"/>
        <v>4</v>
      </c>
      <c r="J1958" s="46">
        <f>TRUNC((A1958-1)/COUNT('DATE Snapshot'!A:A)/COUNT(PRODUCT!A:A),0)+1</f>
        <v>3</v>
      </c>
      <c r="K1958" s="9" t="str">
        <f t="shared" ref="K1958:O1958" ca="1" si="5872">INDIRECT(ADDRESS($J1958+1,K$2,,,K$1))</f>
        <v>AGUIA</v>
      </c>
      <c r="L1958" s="9" t="str">
        <f t="shared" ca="1" si="5872"/>
        <v>AG</v>
      </c>
      <c r="M1958" s="9" t="str">
        <f t="shared" ca="1" si="5872"/>
        <v>PORTO ALEGRE</v>
      </c>
      <c r="N1958" s="9" t="str">
        <f t="shared" ca="1" si="5872"/>
        <v>BRASIL</v>
      </c>
      <c r="O1958" s="9">
        <f t="shared" ca="1" si="5872"/>
        <v>0</v>
      </c>
      <c r="P1958" s="9">
        <f>MOD(TRUNC((A1958-1)/COUNT('DATE Snapshot'!A:A)),COUNT(PRODUCT!A:A))+1</f>
        <v>26</v>
      </c>
      <c r="Q1958" s="9" t="str">
        <f t="shared" ref="Q1958:W1958" ca="1" si="5873">INDIRECT(ADDRESS($P1958+1,Q$2,,,Q$1))</f>
        <v>SAUVIGNON BLANC</v>
      </c>
      <c r="R1958" s="9" t="str">
        <f t="shared" ca="1" si="5873"/>
        <v>SAVN_BL_E</v>
      </c>
      <c r="S1958" s="9" t="str">
        <f t="shared" ca="1" si="5873"/>
        <v>VINHO BRANCO</v>
      </c>
      <c r="T1958" s="9" t="str">
        <f t="shared" ca="1" si="5873"/>
        <v>4_TPK_2,0 l</v>
      </c>
      <c r="U1958" s="29">
        <f t="shared" ca="1" si="5873"/>
        <v>4</v>
      </c>
      <c r="V1958" s="30">
        <f t="shared" ca="1" si="5873"/>
        <v>123</v>
      </c>
      <c r="W1958" s="30">
        <f t="shared" ca="1" si="5873"/>
        <v>80</v>
      </c>
    </row>
    <row r="1959" spans="1:23" ht="13">
      <c r="A1959" s="9">
        <f t="shared" si="8"/>
        <v>1956</v>
      </c>
      <c r="B1959" s="45">
        <v>4</v>
      </c>
      <c r="C1959" s="9">
        <f>MOD(A1959-1,COUNT('DATE Snapshot'!$A:$A))+1</f>
        <v>12</v>
      </c>
      <c r="D1959" s="25">
        <f t="shared" ref="D1959:I1959" ca="1" si="5874">INDIRECT(ADDRESS($C1959+1,D$2,,,D$1))</f>
        <v>43070</v>
      </c>
      <c r="E1959" s="27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8">
        <f t="shared" ca="1" si="5874"/>
        <v>42736</v>
      </c>
      <c r="I1959" s="9">
        <f t="shared" ca="1" si="5874"/>
        <v>6</v>
      </c>
      <c r="J1959" s="46">
        <f>TRUNC((A1959-1)/COUNT('DATE Snapshot'!A:A)/COUNT(PRODUCT!A:A),0)+1</f>
        <v>3</v>
      </c>
      <c r="K1959" s="9" t="str">
        <f t="shared" ref="K1959:O1959" ca="1" si="5875">INDIRECT(ADDRESS($J1959+1,K$2,,,K$1))</f>
        <v>AGUIA</v>
      </c>
      <c r="L1959" s="9" t="str">
        <f t="shared" ca="1" si="5875"/>
        <v>AG</v>
      </c>
      <c r="M1959" s="9" t="str">
        <f t="shared" ca="1" si="5875"/>
        <v>PORTO ALEGRE</v>
      </c>
      <c r="N1959" s="9" t="str">
        <f t="shared" ca="1" si="5875"/>
        <v>BRASIL</v>
      </c>
      <c r="O1959" s="9">
        <f t="shared" ca="1" si="5875"/>
        <v>0</v>
      </c>
      <c r="P1959" s="9">
        <f>MOD(TRUNC((A1959-1)/COUNT('DATE Snapshot'!A:A)),COUNT(PRODUCT!A:A))+1</f>
        <v>26</v>
      </c>
      <c r="Q1959" s="9" t="str">
        <f t="shared" ref="Q1959:W1959" ca="1" si="5876">INDIRECT(ADDRESS($P1959+1,Q$2,,,Q$1))</f>
        <v>SAUVIGNON BLANC</v>
      </c>
      <c r="R1959" s="9" t="str">
        <f t="shared" ca="1" si="5876"/>
        <v>SAVN_BL_E</v>
      </c>
      <c r="S1959" s="9" t="str">
        <f t="shared" ca="1" si="5876"/>
        <v>VINHO BRANCO</v>
      </c>
      <c r="T1959" s="9" t="str">
        <f t="shared" ca="1" si="5876"/>
        <v>4_TPK_2,0 l</v>
      </c>
      <c r="U1959" s="29">
        <f t="shared" ca="1" si="5876"/>
        <v>4</v>
      </c>
      <c r="V1959" s="30">
        <f t="shared" ca="1" si="5876"/>
        <v>123</v>
      </c>
      <c r="W1959" s="30">
        <f t="shared" ca="1" si="5876"/>
        <v>80</v>
      </c>
    </row>
    <row r="1960" spans="1:23" ht="13">
      <c r="A1960" s="9">
        <f t="shared" si="8"/>
        <v>1957</v>
      </c>
      <c r="B1960" s="45">
        <v>4</v>
      </c>
      <c r="C1960" s="9">
        <f>MOD(A1960-1,COUNT('DATE Snapshot'!$A:$A))+1</f>
        <v>13</v>
      </c>
      <c r="D1960" s="25">
        <f t="shared" ref="D1960:I1960" ca="1" si="5877">INDIRECT(ADDRESS($C1960+1,D$2,,,D$1))</f>
        <v>43101</v>
      </c>
      <c r="E1960" s="27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8">
        <f t="shared" ca="1" si="5877"/>
        <v>43101</v>
      </c>
      <c r="I1960" s="9">
        <f t="shared" ca="1" si="5877"/>
        <v>2</v>
      </c>
      <c r="J1960" s="46">
        <f>TRUNC((A1960-1)/COUNT('DATE Snapshot'!A:A)/COUNT(PRODUCT!A:A),0)+1</f>
        <v>3</v>
      </c>
      <c r="K1960" s="9" t="str">
        <f t="shared" ref="K1960:O1960" ca="1" si="5878">INDIRECT(ADDRESS($J1960+1,K$2,,,K$1))</f>
        <v>AGUIA</v>
      </c>
      <c r="L1960" s="9" t="str">
        <f t="shared" ca="1" si="5878"/>
        <v>AG</v>
      </c>
      <c r="M1960" s="9" t="str">
        <f t="shared" ca="1" si="5878"/>
        <v>PORTO ALEGRE</v>
      </c>
      <c r="N1960" s="9" t="str">
        <f t="shared" ca="1" si="5878"/>
        <v>BRASIL</v>
      </c>
      <c r="O1960" s="9">
        <f t="shared" ca="1" si="5878"/>
        <v>0</v>
      </c>
      <c r="P1960" s="9">
        <f>MOD(TRUNC((A1960-1)/COUNT('DATE Snapshot'!A:A)),COUNT(PRODUCT!A:A))+1</f>
        <v>26</v>
      </c>
      <c r="Q1960" s="9" t="str">
        <f t="shared" ref="Q1960:W1960" ca="1" si="5879">INDIRECT(ADDRESS($P1960+1,Q$2,,,Q$1))</f>
        <v>SAUVIGNON BLANC</v>
      </c>
      <c r="R1960" s="9" t="str">
        <f t="shared" ca="1" si="5879"/>
        <v>SAVN_BL_E</v>
      </c>
      <c r="S1960" s="9" t="str">
        <f t="shared" ca="1" si="5879"/>
        <v>VINHO BRANCO</v>
      </c>
      <c r="T1960" s="9" t="str">
        <f t="shared" ca="1" si="5879"/>
        <v>4_TPK_2,0 l</v>
      </c>
      <c r="U1960" s="29">
        <f t="shared" ca="1" si="5879"/>
        <v>4</v>
      </c>
      <c r="V1960" s="30">
        <f t="shared" ca="1" si="5879"/>
        <v>123</v>
      </c>
      <c r="W1960" s="30">
        <f t="shared" ca="1" si="5879"/>
        <v>80</v>
      </c>
    </row>
    <row r="1961" spans="1:23" ht="13">
      <c r="A1961" s="9">
        <f t="shared" si="8"/>
        <v>1958</v>
      </c>
      <c r="B1961" s="45">
        <v>7</v>
      </c>
      <c r="C1961" s="9">
        <f>MOD(A1961-1,COUNT('DATE Snapshot'!$A:$A))+1</f>
        <v>14</v>
      </c>
      <c r="D1961" s="25">
        <f t="shared" ref="D1961:I1961" ca="1" si="5880">INDIRECT(ADDRESS($C1961+1,D$2,,,D$1))</f>
        <v>43132</v>
      </c>
      <c r="E1961" s="27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8">
        <f t="shared" ca="1" si="5880"/>
        <v>43101</v>
      </c>
      <c r="I1961" s="9">
        <f t="shared" ca="1" si="5880"/>
        <v>5</v>
      </c>
      <c r="J1961" s="46">
        <f>TRUNC((A1961-1)/COUNT('DATE Snapshot'!A:A)/COUNT(PRODUCT!A:A),0)+1</f>
        <v>3</v>
      </c>
      <c r="K1961" s="9" t="str">
        <f t="shared" ref="K1961:O1961" ca="1" si="5881">INDIRECT(ADDRESS($J1961+1,K$2,,,K$1))</f>
        <v>AGUIA</v>
      </c>
      <c r="L1961" s="9" t="str">
        <f t="shared" ca="1" si="5881"/>
        <v>AG</v>
      </c>
      <c r="M1961" s="9" t="str">
        <f t="shared" ca="1" si="5881"/>
        <v>PORTO ALEGRE</v>
      </c>
      <c r="N1961" s="9" t="str">
        <f t="shared" ca="1" si="5881"/>
        <v>BRASIL</v>
      </c>
      <c r="O1961" s="9">
        <f t="shared" ca="1" si="5881"/>
        <v>0</v>
      </c>
      <c r="P1961" s="9">
        <f>MOD(TRUNC((A1961-1)/COUNT('DATE Snapshot'!A:A)),COUNT(PRODUCT!A:A))+1</f>
        <v>26</v>
      </c>
      <c r="Q1961" s="9" t="str">
        <f t="shared" ref="Q1961:W1961" ca="1" si="5882">INDIRECT(ADDRESS($P1961+1,Q$2,,,Q$1))</f>
        <v>SAUVIGNON BLANC</v>
      </c>
      <c r="R1961" s="9" t="str">
        <f t="shared" ca="1" si="5882"/>
        <v>SAVN_BL_E</v>
      </c>
      <c r="S1961" s="9" t="str">
        <f t="shared" ca="1" si="5882"/>
        <v>VINHO BRANCO</v>
      </c>
      <c r="T1961" s="9" t="str">
        <f t="shared" ca="1" si="5882"/>
        <v>4_TPK_2,0 l</v>
      </c>
      <c r="U1961" s="29">
        <f t="shared" ca="1" si="5882"/>
        <v>4</v>
      </c>
      <c r="V1961" s="30">
        <f t="shared" ca="1" si="5882"/>
        <v>123</v>
      </c>
      <c r="W1961" s="30">
        <f t="shared" ca="1" si="5882"/>
        <v>80</v>
      </c>
    </row>
    <row r="1962" spans="1:23" ht="13">
      <c r="A1962" s="9">
        <f t="shared" si="8"/>
        <v>1959</v>
      </c>
      <c r="B1962" s="45">
        <v>3</v>
      </c>
      <c r="C1962" s="9">
        <f>MOD(A1962-1,COUNT('DATE Snapshot'!$A:$A))+1</f>
        <v>15</v>
      </c>
      <c r="D1962" s="25">
        <f t="shared" ref="D1962:I1962" ca="1" si="5883">INDIRECT(ADDRESS($C1962+1,D$2,,,D$1))</f>
        <v>43160</v>
      </c>
      <c r="E1962" s="27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8">
        <f t="shared" ca="1" si="5883"/>
        <v>43101</v>
      </c>
      <c r="I1962" s="9">
        <f t="shared" ca="1" si="5883"/>
        <v>5</v>
      </c>
      <c r="J1962" s="46">
        <f>TRUNC((A1962-1)/COUNT('DATE Snapshot'!A:A)/COUNT(PRODUCT!A:A),0)+1</f>
        <v>3</v>
      </c>
      <c r="K1962" s="9" t="str">
        <f t="shared" ref="K1962:O1962" ca="1" si="5884">INDIRECT(ADDRESS($J1962+1,K$2,,,K$1))</f>
        <v>AGUIA</v>
      </c>
      <c r="L1962" s="9" t="str">
        <f t="shared" ca="1" si="5884"/>
        <v>AG</v>
      </c>
      <c r="M1962" s="9" t="str">
        <f t="shared" ca="1" si="5884"/>
        <v>PORTO ALEGRE</v>
      </c>
      <c r="N1962" s="9" t="str">
        <f t="shared" ca="1" si="5884"/>
        <v>BRASIL</v>
      </c>
      <c r="O1962" s="9">
        <f t="shared" ca="1" si="5884"/>
        <v>0</v>
      </c>
      <c r="P1962" s="9">
        <f>MOD(TRUNC((A1962-1)/COUNT('DATE Snapshot'!A:A)),COUNT(PRODUCT!A:A))+1</f>
        <v>26</v>
      </c>
      <c r="Q1962" s="9" t="str">
        <f t="shared" ref="Q1962:W1962" ca="1" si="5885">INDIRECT(ADDRESS($P1962+1,Q$2,,,Q$1))</f>
        <v>SAUVIGNON BLANC</v>
      </c>
      <c r="R1962" s="9" t="str">
        <f t="shared" ca="1" si="5885"/>
        <v>SAVN_BL_E</v>
      </c>
      <c r="S1962" s="9" t="str">
        <f t="shared" ca="1" si="5885"/>
        <v>VINHO BRANCO</v>
      </c>
      <c r="T1962" s="9" t="str">
        <f t="shared" ca="1" si="5885"/>
        <v>4_TPK_2,0 l</v>
      </c>
      <c r="U1962" s="29">
        <f t="shared" ca="1" si="5885"/>
        <v>4</v>
      </c>
      <c r="V1962" s="30">
        <f t="shared" ca="1" si="5885"/>
        <v>123</v>
      </c>
      <c r="W1962" s="30">
        <f t="shared" ca="1" si="5885"/>
        <v>80</v>
      </c>
    </row>
    <row r="1963" spans="1:23" ht="13">
      <c r="A1963" s="9">
        <f t="shared" si="8"/>
        <v>1960</v>
      </c>
      <c r="B1963" s="45">
        <v>8</v>
      </c>
      <c r="C1963" s="9">
        <f>MOD(A1963-1,COUNT('DATE Snapshot'!$A:$A))+1</f>
        <v>16</v>
      </c>
      <c r="D1963" s="25">
        <f t="shared" ref="D1963:I1963" ca="1" si="5886">INDIRECT(ADDRESS($C1963+1,D$2,,,D$1))</f>
        <v>43191</v>
      </c>
      <c r="E1963" s="27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8">
        <f t="shared" ca="1" si="5886"/>
        <v>43101</v>
      </c>
      <c r="I1963" s="9">
        <f t="shared" ca="1" si="5886"/>
        <v>1</v>
      </c>
      <c r="J1963" s="46">
        <f>TRUNC((A1963-1)/COUNT('DATE Snapshot'!A:A)/COUNT(PRODUCT!A:A),0)+1</f>
        <v>3</v>
      </c>
      <c r="K1963" s="9" t="str">
        <f t="shared" ref="K1963:O1963" ca="1" si="5887">INDIRECT(ADDRESS($J1963+1,K$2,,,K$1))</f>
        <v>AGUIA</v>
      </c>
      <c r="L1963" s="9" t="str">
        <f t="shared" ca="1" si="5887"/>
        <v>AG</v>
      </c>
      <c r="M1963" s="9" t="str">
        <f t="shared" ca="1" si="5887"/>
        <v>PORTO ALEGRE</v>
      </c>
      <c r="N1963" s="9" t="str">
        <f t="shared" ca="1" si="5887"/>
        <v>BRASIL</v>
      </c>
      <c r="O1963" s="9">
        <f t="shared" ca="1" si="5887"/>
        <v>0</v>
      </c>
      <c r="P1963" s="9">
        <f>MOD(TRUNC((A1963-1)/COUNT('DATE Snapshot'!A:A)),COUNT(PRODUCT!A:A))+1</f>
        <v>26</v>
      </c>
      <c r="Q1963" s="9" t="str">
        <f t="shared" ref="Q1963:W1963" ca="1" si="5888">INDIRECT(ADDRESS($P1963+1,Q$2,,,Q$1))</f>
        <v>SAUVIGNON BLANC</v>
      </c>
      <c r="R1963" s="9" t="str">
        <f t="shared" ca="1" si="5888"/>
        <v>SAVN_BL_E</v>
      </c>
      <c r="S1963" s="9" t="str">
        <f t="shared" ca="1" si="5888"/>
        <v>VINHO BRANCO</v>
      </c>
      <c r="T1963" s="9" t="str">
        <f t="shared" ca="1" si="5888"/>
        <v>4_TPK_2,0 l</v>
      </c>
      <c r="U1963" s="29">
        <f t="shared" ca="1" si="5888"/>
        <v>4</v>
      </c>
      <c r="V1963" s="30">
        <f t="shared" ca="1" si="5888"/>
        <v>123</v>
      </c>
      <c r="W1963" s="30">
        <f t="shared" ca="1" si="5888"/>
        <v>80</v>
      </c>
    </row>
    <row r="1964" spans="1:23" ht="13">
      <c r="A1964" s="9">
        <f t="shared" si="8"/>
        <v>1961</v>
      </c>
      <c r="B1964" s="45">
        <v>7</v>
      </c>
      <c r="C1964" s="9">
        <f>MOD(A1964-1,COUNT('DATE Snapshot'!$A:$A))+1</f>
        <v>17</v>
      </c>
      <c r="D1964" s="25">
        <f t="shared" ref="D1964:I1964" ca="1" si="5889">INDIRECT(ADDRESS($C1964+1,D$2,,,D$1))</f>
        <v>43221</v>
      </c>
      <c r="E1964" s="27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8">
        <f t="shared" ca="1" si="5889"/>
        <v>43101</v>
      </c>
      <c r="I1964" s="9">
        <f t="shared" ca="1" si="5889"/>
        <v>3</v>
      </c>
      <c r="J1964" s="46">
        <f>TRUNC((A1964-1)/COUNT('DATE Snapshot'!A:A)/COUNT(PRODUCT!A:A),0)+1</f>
        <v>3</v>
      </c>
      <c r="K1964" s="9" t="str">
        <f t="shared" ref="K1964:O1964" ca="1" si="5890">INDIRECT(ADDRESS($J1964+1,K$2,,,K$1))</f>
        <v>AGUIA</v>
      </c>
      <c r="L1964" s="9" t="str">
        <f t="shared" ca="1" si="5890"/>
        <v>AG</v>
      </c>
      <c r="M1964" s="9" t="str">
        <f t="shared" ca="1" si="5890"/>
        <v>PORTO ALEGRE</v>
      </c>
      <c r="N1964" s="9" t="str">
        <f t="shared" ca="1" si="5890"/>
        <v>BRASIL</v>
      </c>
      <c r="O1964" s="9">
        <f t="shared" ca="1" si="5890"/>
        <v>0</v>
      </c>
      <c r="P1964" s="9">
        <f>MOD(TRUNC((A1964-1)/COUNT('DATE Snapshot'!A:A)),COUNT(PRODUCT!A:A))+1</f>
        <v>26</v>
      </c>
      <c r="Q1964" s="9" t="str">
        <f t="shared" ref="Q1964:W1964" ca="1" si="5891">INDIRECT(ADDRESS($P1964+1,Q$2,,,Q$1))</f>
        <v>SAUVIGNON BLANC</v>
      </c>
      <c r="R1964" s="9" t="str">
        <f t="shared" ca="1" si="5891"/>
        <v>SAVN_BL_E</v>
      </c>
      <c r="S1964" s="9" t="str">
        <f t="shared" ca="1" si="5891"/>
        <v>VINHO BRANCO</v>
      </c>
      <c r="T1964" s="9" t="str">
        <f t="shared" ca="1" si="5891"/>
        <v>4_TPK_2,0 l</v>
      </c>
      <c r="U1964" s="29">
        <f t="shared" ca="1" si="5891"/>
        <v>4</v>
      </c>
      <c r="V1964" s="30">
        <f t="shared" ca="1" si="5891"/>
        <v>123</v>
      </c>
      <c r="W1964" s="30">
        <f t="shared" ca="1" si="5891"/>
        <v>80</v>
      </c>
    </row>
    <row r="1965" spans="1:23" ht="13">
      <c r="A1965" s="9">
        <f t="shared" si="8"/>
        <v>1962</v>
      </c>
      <c r="B1965" s="45">
        <v>19</v>
      </c>
      <c r="C1965" s="9">
        <f>MOD(A1965-1,COUNT('DATE Snapshot'!$A:$A))+1</f>
        <v>18</v>
      </c>
      <c r="D1965" s="25">
        <f t="shared" ref="D1965:I1965" ca="1" si="5892">INDIRECT(ADDRESS($C1965+1,D$2,,,D$1))</f>
        <v>43252</v>
      </c>
      <c r="E1965" s="27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8">
        <f t="shared" ca="1" si="5892"/>
        <v>43101</v>
      </c>
      <c r="I1965" s="9">
        <f t="shared" ca="1" si="5892"/>
        <v>6</v>
      </c>
      <c r="J1965" s="46">
        <f>TRUNC((A1965-1)/COUNT('DATE Snapshot'!A:A)/COUNT(PRODUCT!A:A),0)+1</f>
        <v>3</v>
      </c>
      <c r="K1965" s="9" t="str">
        <f t="shared" ref="K1965:O1965" ca="1" si="5893">INDIRECT(ADDRESS($J1965+1,K$2,,,K$1))</f>
        <v>AGUIA</v>
      </c>
      <c r="L1965" s="9" t="str">
        <f t="shared" ca="1" si="5893"/>
        <v>AG</v>
      </c>
      <c r="M1965" s="9" t="str">
        <f t="shared" ca="1" si="5893"/>
        <v>PORTO ALEGRE</v>
      </c>
      <c r="N1965" s="9" t="str">
        <f t="shared" ca="1" si="5893"/>
        <v>BRASIL</v>
      </c>
      <c r="O1965" s="9">
        <f t="shared" ca="1" si="5893"/>
        <v>0</v>
      </c>
      <c r="P1965" s="9">
        <f>MOD(TRUNC((A1965-1)/COUNT('DATE Snapshot'!A:A)),COUNT(PRODUCT!A:A))+1</f>
        <v>26</v>
      </c>
      <c r="Q1965" s="9" t="str">
        <f t="shared" ref="Q1965:W1965" ca="1" si="5894">INDIRECT(ADDRESS($P1965+1,Q$2,,,Q$1))</f>
        <v>SAUVIGNON BLANC</v>
      </c>
      <c r="R1965" s="9" t="str">
        <f t="shared" ca="1" si="5894"/>
        <v>SAVN_BL_E</v>
      </c>
      <c r="S1965" s="9" t="str">
        <f t="shared" ca="1" si="5894"/>
        <v>VINHO BRANCO</v>
      </c>
      <c r="T1965" s="9" t="str">
        <f t="shared" ca="1" si="5894"/>
        <v>4_TPK_2,0 l</v>
      </c>
      <c r="U1965" s="29">
        <f t="shared" ca="1" si="5894"/>
        <v>4</v>
      </c>
      <c r="V1965" s="30">
        <f t="shared" ca="1" si="5894"/>
        <v>123</v>
      </c>
      <c r="W1965" s="30">
        <f t="shared" ca="1" si="5894"/>
        <v>80</v>
      </c>
    </row>
    <row r="1966" spans="1:23" ht="13">
      <c r="A1966" s="9">
        <f t="shared" si="8"/>
        <v>1963</v>
      </c>
      <c r="B1966" s="45">
        <v>9</v>
      </c>
      <c r="C1966" s="9">
        <f>MOD(A1966-1,COUNT('DATE Snapshot'!$A:$A))+1</f>
        <v>19</v>
      </c>
      <c r="D1966" s="25">
        <f t="shared" ref="D1966:I1966" ca="1" si="5895">INDIRECT(ADDRESS($C1966+1,D$2,,,D$1))</f>
        <v>43282</v>
      </c>
      <c r="E1966" s="27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8">
        <f t="shared" ca="1" si="5895"/>
        <v>43101</v>
      </c>
      <c r="I1966" s="9">
        <f t="shared" ca="1" si="5895"/>
        <v>1</v>
      </c>
      <c r="J1966" s="46">
        <f>TRUNC((A1966-1)/COUNT('DATE Snapshot'!A:A)/COUNT(PRODUCT!A:A),0)+1</f>
        <v>3</v>
      </c>
      <c r="K1966" s="9" t="str">
        <f t="shared" ref="K1966:O1966" ca="1" si="5896">INDIRECT(ADDRESS($J1966+1,K$2,,,K$1))</f>
        <v>AGUIA</v>
      </c>
      <c r="L1966" s="9" t="str">
        <f t="shared" ca="1" si="5896"/>
        <v>AG</v>
      </c>
      <c r="M1966" s="9" t="str">
        <f t="shared" ca="1" si="5896"/>
        <v>PORTO ALEGRE</v>
      </c>
      <c r="N1966" s="9" t="str">
        <f t="shared" ca="1" si="5896"/>
        <v>BRASIL</v>
      </c>
      <c r="O1966" s="9">
        <f t="shared" ca="1" si="5896"/>
        <v>0</v>
      </c>
      <c r="P1966" s="9">
        <f>MOD(TRUNC((A1966-1)/COUNT('DATE Snapshot'!A:A)),COUNT(PRODUCT!A:A))+1</f>
        <v>26</v>
      </c>
      <c r="Q1966" s="9" t="str">
        <f t="shared" ref="Q1966:W1966" ca="1" si="5897">INDIRECT(ADDRESS($P1966+1,Q$2,,,Q$1))</f>
        <v>SAUVIGNON BLANC</v>
      </c>
      <c r="R1966" s="9" t="str">
        <f t="shared" ca="1" si="5897"/>
        <v>SAVN_BL_E</v>
      </c>
      <c r="S1966" s="9" t="str">
        <f t="shared" ca="1" si="5897"/>
        <v>VINHO BRANCO</v>
      </c>
      <c r="T1966" s="9" t="str">
        <f t="shared" ca="1" si="5897"/>
        <v>4_TPK_2,0 l</v>
      </c>
      <c r="U1966" s="29">
        <f t="shared" ca="1" si="5897"/>
        <v>4</v>
      </c>
      <c r="V1966" s="30">
        <f t="shared" ca="1" si="5897"/>
        <v>123</v>
      </c>
      <c r="W1966" s="30">
        <f t="shared" ca="1" si="5897"/>
        <v>80</v>
      </c>
    </row>
    <row r="1967" spans="1:23" ht="13">
      <c r="A1967" s="9">
        <f t="shared" si="8"/>
        <v>1964</v>
      </c>
      <c r="B1967" s="45">
        <v>8</v>
      </c>
      <c r="C1967" s="9">
        <f>MOD(A1967-1,COUNT('DATE Snapshot'!$A:$A))+1</f>
        <v>20</v>
      </c>
      <c r="D1967" s="25">
        <f t="shared" ref="D1967:I1967" ca="1" si="5898">INDIRECT(ADDRESS($C1967+1,D$2,,,D$1))</f>
        <v>43313</v>
      </c>
      <c r="E1967" s="27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8">
        <f t="shared" ca="1" si="5898"/>
        <v>43101</v>
      </c>
      <c r="I1967" s="9">
        <f t="shared" ca="1" si="5898"/>
        <v>4</v>
      </c>
      <c r="J1967" s="46">
        <f>TRUNC((A1967-1)/COUNT('DATE Snapshot'!A:A)/COUNT(PRODUCT!A:A),0)+1</f>
        <v>3</v>
      </c>
      <c r="K1967" s="9" t="str">
        <f t="shared" ref="K1967:O1967" ca="1" si="5899">INDIRECT(ADDRESS($J1967+1,K$2,,,K$1))</f>
        <v>AGUIA</v>
      </c>
      <c r="L1967" s="9" t="str">
        <f t="shared" ca="1" si="5899"/>
        <v>AG</v>
      </c>
      <c r="M1967" s="9" t="str">
        <f t="shared" ca="1" si="5899"/>
        <v>PORTO ALEGRE</v>
      </c>
      <c r="N1967" s="9" t="str">
        <f t="shared" ca="1" si="5899"/>
        <v>BRASIL</v>
      </c>
      <c r="O1967" s="9">
        <f t="shared" ca="1" si="5899"/>
        <v>0</v>
      </c>
      <c r="P1967" s="9">
        <f>MOD(TRUNC((A1967-1)/COUNT('DATE Snapshot'!A:A)),COUNT(PRODUCT!A:A))+1</f>
        <v>26</v>
      </c>
      <c r="Q1967" s="9" t="str">
        <f t="shared" ref="Q1967:W1967" ca="1" si="5900">INDIRECT(ADDRESS($P1967+1,Q$2,,,Q$1))</f>
        <v>SAUVIGNON BLANC</v>
      </c>
      <c r="R1967" s="9" t="str">
        <f t="shared" ca="1" si="5900"/>
        <v>SAVN_BL_E</v>
      </c>
      <c r="S1967" s="9" t="str">
        <f t="shared" ca="1" si="5900"/>
        <v>VINHO BRANCO</v>
      </c>
      <c r="T1967" s="9" t="str">
        <f t="shared" ca="1" si="5900"/>
        <v>4_TPK_2,0 l</v>
      </c>
      <c r="U1967" s="29">
        <f t="shared" ca="1" si="5900"/>
        <v>4</v>
      </c>
      <c r="V1967" s="30">
        <f t="shared" ca="1" si="5900"/>
        <v>123</v>
      </c>
      <c r="W1967" s="30">
        <f t="shared" ca="1" si="5900"/>
        <v>80</v>
      </c>
    </row>
    <row r="1968" spans="1:23" ht="13">
      <c r="A1968" s="9">
        <f t="shared" si="8"/>
        <v>1965</v>
      </c>
      <c r="B1968" s="45">
        <v>11</v>
      </c>
      <c r="C1968" s="9">
        <f>MOD(A1968-1,COUNT('DATE Snapshot'!$A:$A))+1</f>
        <v>21</v>
      </c>
      <c r="D1968" s="25">
        <f t="shared" ref="D1968:I1968" ca="1" si="5901">INDIRECT(ADDRESS($C1968+1,D$2,,,D$1))</f>
        <v>43344</v>
      </c>
      <c r="E1968" s="27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8">
        <f t="shared" ca="1" si="5901"/>
        <v>43101</v>
      </c>
      <c r="I1968" s="9">
        <f t="shared" ca="1" si="5901"/>
        <v>7</v>
      </c>
      <c r="J1968" s="46">
        <f>TRUNC((A1968-1)/COUNT('DATE Snapshot'!A:A)/COUNT(PRODUCT!A:A),0)+1</f>
        <v>3</v>
      </c>
      <c r="K1968" s="9" t="str">
        <f t="shared" ref="K1968:O1968" ca="1" si="5902">INDIRECT(ADDRESS($J1968+1,K$2,,,K$1))</f>
        <v>AGUIA</v>
      </c>
      <c r="L1968" s="9" t="str">
        <f t="shared" ca="1" si="5902"/>
        <v>AG</v>
      </c>
      <c r="M1968" s="9" t="str">
        <f t="shared" ca="1" si="5902"/>
        <v>PORTO ALEGRE</v>
      </c>
      <c r="N1968" s="9" t="str">
        <f t="shared" ca="1" si="5902"/>
        <v>BRASIL</v>
      </c>
      <c r="O1968" s="9">
        <f t="shared" ca="1" si="5902"/>
        <v>0</v>
      </c>
      <c r="P1968" s="9">
        <f>MOD(TRUNC((A1968-1)/COUNT('DATE Snapshot'!A:A)),COUNT(PRODUCT!A:A))+1</f>
        <v>26</v>
      </c>
      <c r="Q1968" s="9" t="str">
        <f t="shared" ref="Q1968:W1968" ca="1" si="5903">INDIRECT(ADDRESS($P1968+1,Q$2,,,Q$1))</f>
        <v>SAUVIGNON BLANC</v>
      </c>
      <c r="R1968" s="9" t="str">
        <f t="shared" ca="1" si="5903"/>
        <v>SAVN_BL_E</v>
      </c>
      <c r="S1968" s="9" t="str">
        <f t="shared" ca="1" si="5903"/>
        <v>VINHO BRANCO</v>
      </c>
      <c r="T1968" s="9" t="str">
        <f t="shared" ca="1" si="5903"/>
        <v>4_TPK_2,0 l</v>
      </c>
      <c r="U1968" s="29">
        <f t="shared" ca="1" si="5903"/>
        <v>4</v>
      </c>
      <c r="V1968" s="30">
        <f t="shared" ca="1" si="5903"/>
        <v>123</v>
      </c>
      <c r="W1968" s="30">
        <f t="shared" ca="1" si="5903"/>
        <v>80</v>
      </c>
    </row>
    <row r="1969" spans="1:23" ht="13">
      <c r="A1969" s="9">
        <f t="shared" si="8"/>
        <v>1966</v>
      </c>
      <c r="B1969" s="45">
        <v>11</v>
      </c>
      <c r="C1969" s="9">
        <f>MOD(A1969-1,COUNT('DATE Snapshot'!$A:$A))+1</f>
        <v>22</v>
      </c>
      <c r="D1969" s="25">
        <f t="shared" ref="D1969:I1969" ca="1" si="5904">INDIRECT(ADDRESS($C1969+1,D$2,,,D$1))</f>
        <v>43374</v>
      </c>
      <c r="E1969" s="27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8">
        <f t="shared" ca="1" si="5904"/>
        <v>43101</v>
      </c>
      <c r="I1969" s="9">
        <f t="shared" ca="1" si="5904"/>
        <v>2</v>
      </c>
      <c r="J1969" s="46">
        <f>TRUNC((A1969-1)/COUNT('DATE Snapshot'!A:A)/COUNT(PRODUCT!A:A),0)+1</f>
        <v>3</v>
      </c>
      <c r="K1969" s="9" t="str">
        <f t="shared" ref="K1969:O1969" ca="1" si="5905">INDIRECT(ADDRESS($J1969+1,K$2,,,K$1))</f>
        <v>AGUIA</v>
      </c>
      <c r="L1969" s="9" t="str">
        <f t="shared" ca="1" si="5905"/>
        <v>AG</v>
      </c>
      <c r="M1969" s="9" t="str">
        <f t="shared" ca="1" si="5905"/>
        <v>PORTO ALEGRE</v>
      </c>
      <c r="N1969" s="9" t="str">
        <f t="shared" ca="1" si="5905"/>
        <v>BRASIL</v>
      </c>
      <c r="O1969" s="9">
        <f t="shared" ca="1" si="5905"/>
        <v>0</v>
      </c>
      <c r="P1969" s="9">
        <f>MOD(TRUNC((A1969-1)/COUNT('DATE Snapshot'!A:A)),COUNT(PRODUCT!A:A))+1</f>
        <v>26</v>
      </c>
      <c r="Q1969" s="9" t="str">
        <f t="shared" ref="Q1969:W1969" ca="1" si="5906">INDIRECT(ADDRESS($P1969+1,Q$2,,,Q$1))</f>
        <v>SAUVIGNON BLANC</v>
      </c>
      <c r="R1969" s="9" t="str">
        <f t="shared" ca="1" si="5906"/>
        <v>SAVN_BL_E</v>
      </c>
      <c r="S1969" s="9" t="str">
        <f t="shared" ca="1" si="5906"/>
        <v>VINHO BRANCO</v>
      </c>
      <c r="T1969" s="9" t="str">
        <f t="shared" ca="1" si="5906"/>
        <v>4_TPK_2,0 l</v>
      </c>
      <c r="U1969" s="29">
        <f t="shared" ca="1" si="5906"/>
        <v>4</v>
      </c>
      <c r="V1969" s="30">
        <f t="shared" ca="1" si="5906"/>
        <v>123</v>
      </c>
      <c r="W1969" s="30">
        <f t="shared" ca="1" si="5906"/>
        <v>80</v>
      </c>
    </row>
    <row r="1970" spans="1:23" ht="13">
      <c r="A1970" s="9">
        <f t="shared" si="8"/>
        <v>1967</v>
      </c>
      <c r="B1970" s="45">
        <v>12</v>
      </c>
      <c r="C1970" s="9">
        <f>MOD(A1970-1,COUNT('DATE Snapshot'!$A:$A))+1</f>
        <v>23</v>
      </c>
      <c r="D1970" s="25">
        <f t="shared" ref="D1970:I1970" ca="1" si="5907">INDIRECT(ADDRESS($C1970+1,D$2,,,D$1))</f>
        <v>43405</v>
      </c>
      <c r="E1970" s="27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8">
        <f t="shared" ca="1" si="5907"/>
        <v>43101</v>
      </c>
      <c r="I1970" s="9">
        <f t="shared" ca="1" si="5907"/>
        <v>5</v>
      </c>
      <c r="J1970" s="46">
        <f>TRUNC((A1970-1)/COUNT('DATE Snapshot'!A:A)/COUNT(PRODUCT!A:A),0)+1</f>
        <v>3</v>
      </c>
      <c r="K1970" s="9" t="str">
        <f t="shared" ref="K1970:O1970" ca="1" si="5908">INDIRECT(ADDRESS($J1970+1,K$2,,,K$1))</f>
        <v>AGUIA</v>
      </c>
      <c r="L1970" s="9" t="str">
        <f t="shared" ca="1" si="5908"/>
        <v>AG</v>
      </c>
      <c r="M1970" s="9" t="str">
        <f t="shared" ca="1" si="5908"/>
        <v>PORTO ALEGRE</v>
      </c>
      <c r="N1970" s="9" t="str">
        <f t="shared" ca="1" si="5908"/>
        <v>BRASIL</v>
      </c>
      <c r="O1970" s="9">
        <f t="shared" ca="1" si="5908"/>
        <v>0</v>
      </c>
      <c r="P1970" s="9">
        <f>MOD(TRUNC((A1970-1)/COUNT('DATE Snapshot'!A:A)),COUNT(PRODUCT!A:A))+1</f>
        <v>26</v>
      </c>
      <c r="Q1970" s="9" t="str">
        <f t="shared" ref="Q1970:W1970" ca="1" si="5909">INDIRECT(ADDRESS($P1970+1,Q$2,,,Q$1))</f>
        <v>SAUVIGNON BLANC</v>
      </c>
      <c r="R1970" s="9" t="str">
        <f t="shared" ca="1" si="5909"/>
        <v>SAVN_BL_E</v>
      </c>
      <c r="S1970" s="9" t="str">
        <f t="shared" ca="1" si="5909"/>
        <v>VINHO BRANCO</v>
      </c>
      <c r="T1970" s="9" t="str">
        <f t="shared" ca="1" si="5909"/>
        <v>4_TPK_2,0 l</v>
      </c>
      <c r="U1970" s="29">
        <f t="shared" ca="1" si="5909"/>
        <v>4</v>
      </c>
      <c r="V1970" s="30">
        <f t="shared" ca="1" si="5909"/>
        <v>123</v>
      </c>
      <c r="W1970" s="30">
        <f t="shared" ca="1" si="5909"/>
        <v>80</v>
      </c>
    </row>
    <row r="1971" spans="1:23" ht="13">
      <c r="A1971" s="9">
        <f t="shared" si="8"/>
        <v>1968</v>
      </c>
      <c r="B1971" s="45">
        <v>9</v>
      </c>
      <c r="C1971" s="9">
        <f>MOD(A1971-1,COUNT('DATE Snapshot'!$A:$A))+1</f>
        <v>24</v>
      </c>
      <c r="D1971" s="25">
        <f t="shared" ref="D1971:I1971" ca="1" si="5910">INDIRECT(ADDRESS($C1971+1,D$2,,,D$1))</f>
        <v>43435</v>
      </c>
      <c r="E1971" s="27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8">
        <f t="shared" ca="1" si="5910"/>
        <v>43101</v>
      </c>
      <c r="I1971" s="9">
        <f t="shared" ca="1" si="5910"/>
        <v>7</v>
      </c>
      <c r="J1971" s="46">
        <f>TRUNC((A1971-1)/COUNT('DATE Snapshot'!A:A)/COUNT(PRODUCT!A:A),0)+1</f>
        <v>3</v>
      </c>
      <c r="K1971" s="9" t="str">
        <f t="shared" ref="K1971:O1971" ca="1" si="5911">INDIRECT(ADDRESS($J1971+1,K$2,,,K$1))</f>
        <v>AGUIA</v>
      </c>
      <c r="L1971" s="9" t="str">
        <f t="shared" ca="1" si="5911"/>
        <v>AG</v>
      </c>
      <c r="M1971" s="9" t="str">
        <f t="shared" ca="1" si="5911"/>
        <v>PORTO ALEGRE</v>
      </c>
      <c r="N1971" s="9" t="str">
        <f t="shared" ca="1" si="5911"/>
        <v>BRASIL</v>
      </c>
      <c r="O1971" s="9">
        <f t="shared" ca="1" si="5911"/>
        <v>0</v>
      </c>
      <c r="P1971" s="9">
        <f>MOD(TRUNC((A1971-1)/COUNT('DATE Snapshot'!A:A)),COUNT(PRODUCT!A:A))+1</f>
        <v>26</v>
      </c>
      <c r="Q1971" s="9" t="str">
        <f t="shared" ref="Q1971:W1971" ca="1" si="5912">INDIRECT(ADDRESS($P1971+1,Q$2,,,Q$1))</f>
        <v>SAUVIGNON BLANC</v>
      </c>
      <c r="R1971" s="9" t="str">
        <f t="shared" ca="1" si="5912"/>
        <v>SAVN_BL_E</v>
      </c>
      <c r="S1971" s="9" t="str">
        <f t="shared" ca="1" si="5912"/>
        <v>VINHO BRANCO</v>
      </c>
      <c r="T1971" s="9" t="str">
        <f t="shared" ca="1" si="5912"/>
        <v>4_TPK_2,0 l</v>
      </c>
      <c r="U1971" s="29">
        <f t="shared" ca="1" si="5912"/>
        <v>4</v>
      </c>
      <c r="V1971" s="30">
        <f t="shared" ca="1" si="5912"/>
        <v>123</v>
      </c>
      <c r="W1971" s="30">
        <f t="shared" ca="1" si="5912"/>
        <v>80</v>
      </c>
    </row>
    <row r="1972" spans="1:23" ht="13">
      <c r="A1972" s="9">
        <f t="shared" si="8"/>
        <v>1969</v>
      </c>
      <c r="B1972" s="45">
        <v>9</v>
      </c>
      <c r="C1972" s="9">
        <f>MOD(A1972-1,COUNT('DATE Snapshot'!$A:$A))+1</f>
        <v>1</v>
      </c>
      <c r="D1972" s="25">
        <f t="shared" ref="D1972:I1972" ca="1" si="5913">INDIRECT(ADDRESS($C1972+1,D$2,,,D$1))</f>
        <v>42736</v>
      </c>
      <c r="E1972" s="27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8">
        <f t="shared" ca="1" si="5913"/>
        <v>42736</v>
      </c>
      <c r="I1972" s="9">
        <f t="shared" ca="1" si="5913"/>
        <v>1</v>
      </c>
      <c r="J1972" s="46">
        <f>TRUNC((A1972-1)/COUNT('DATE Snapshot'!A:A)/COUNT(PRODUCT!A:A),0)+1</f>
        <v>3</v>
      </c>
      <c r="K1972" s="9" t="str">
        <f t="shared" ref="K1972:O1972" ca="1" si="5914">INDIRECT(ADDRESS($J1972+1,K$2,,,K$1))</f>
        <v>AGUIA</v>
      </c>
      <c r="L1972" s="9" t="str">
        <f t="shared" ca="1" si="5914"/>
        <v>AG</v>
      </c>
      <c r="M1972" s="9" t="str">
        <f t="shared" ca="1" si="5914"/>
        <v>PORTO ALEGRE</v>
      </c>
      <c r="N1972" s="9" t="str">
        <f t="shared" ca="1" si="5914"/>
        <v>BRASIL</v>
      </c>
      <c r="O1972" s="9">
        <f t="shared" ca="1" si="5914"/>
        <v>0</v>
      </c>
      <c r="P1972" s="9">
        <f>MOD(TRUNC((A1972-1)/COUNT('DATE Snapshot'!A:A)),COUNT(PRODUCT!A:A))+1</f>
        <v>27</v>
      </c>
      <c r="Q1972" s="9" t="str">
        <f t="shared" ref="Q1972:W1972" ca="1" si="5915">INDIRECT(ADDRESS($P1972+1,Q$2,,,Q$1))</f>
        <v>RIESLING</v>
      </c>
      <c r="R1972" s="9" t="str">
        <f t="shared" ca="1" si="5915"/>
        <v>RISL_E</v>
      </c>
      <c r="S1972" s="9" t="str">
        <f t="shared" ca="1" si="5915"/>
        <v>VINHO BRANCO</v>
      </c>
      <c r="T1972" s="9" t="str">
        <f t="shared" ca="1" si="5915"/>
        <v>4_TPK_2,0 l</v>
      </c>
      <c r="U1972" s="29">
        <f t="shared" ca="1" si="5915"/>
        <v>4</v>
      </c>
      <c r="V1972" s="30">
        <f t="shared" ca="1" si="5915"/>
        <v>180</v>
      </c>
      <c r="W1972" s="30">
        <f t="shared" ca="1" si="5915"/>
        <v>98</v>
      </c>
    </row>
    <row r="1973" spans="1:23" ht="13">
      <c r="A1973" s="9">
        <f t="shared" si="8"/>
        <v>1970</v>
      </c>
      <c r="B1973" s="45">
        <v>13</v>
      </c>
      <c r="C1973" s="9">
        <f>MOD(A1973-1,COUNT('DATE Snapshot'!$A:$A))+1</f>
        <v>2</v>
      </c>
      <c r="D1973" s="25">
        <f t="shared" ref="D1973:I1973" ca="1" si="5916">INDIRECT(ADDRESS($C1973+1,D$2,,,D$1))</f>
        <v>42767</v>
      </c>
      <c r="E1973" s="27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8">
        <f t="shared" ca="1" si="5916"/>
        <v>42736</v>
      </c>
      <c r="I1973" s="9">
        <f t="shared" ca="1" si="5916"/>
        <v>4</v>
      </c>
      <c r="J1973" s="46">
        <f>TRUNC((A1973-1)/COUNT('DATE Snapshot'!A:A)/COUNT(PRODUCT!A:A),0)+1</f>
        <v>3</v>
      </c>
      <c r="K1973" s="9" t="str">
        <f t="shared" ref="K1973:O1973" ca="1" si="5917">INDIRECT(ADDRESS($J1973+1,K$2,,,K$1))</f>
        <v>AGUIA</v>
      </c>
      <c r="L1973" s="9" t="str">
        <f t="shared" ca="1" si="5917"/>
        <v>AG</v>
      </c>
      <c r="M1973" s="9" t="str">
        <f t="shared" ca="1" si="5917"/>
        <v>PORTO ALEGRE</v>
      </c>
      <c r="N1973" s="9" t="str">
        <f t="shared" ca="1" si="5917"/>
        <v>BRASIL</v>
      </c>
      <c r="O1973" s="9">
        <f t="shared" ca="1" si="5917"/>
        <v>0</v>
      </c>
      <c r="P1973" s="9">
        <f>MOD(TRUNC((A1973-1)/COUNT('DATE Snapshot'!A:A)),COUNT(PRODUCT!A:A))+1</f>
        <v>27</v>
      </c>
      <c r="Q1973" s="9" t="str">
        <f t="shared" ref="Q1973:W1973" ca="1" si="5918">INDIRECT(ADDRESS($P1973+1,Q$2,,,Q$1))</f>
        <v>RIESLING</v>
      </c>
      <c r="R1973" s="9" t="str">
        <f t="shared" ca="1" si="5918"/>
        <v>RISL_E</v>
      </c>
      <c r="S1973" s="9" t="str">
        <f t="shared" ca="1" si="5918"/>
        <v>VINHO BRANCO</v>
      </c>
      <c r="T1973" s="9" t="str">
        <f t="shared" ca="1" si="5918"/>
        <v>4_TPK_2,0 l</v>
      </c>
      <c r="U1973" s="29">
        <f t="shared" ca="1" si="5918"/>
        <v>4</v>
      </c>
      <c r="V1973" s="30">
        <f t="shared" ca="1" si="5918"/>
        <v>180</v>
      </c>
      <c r="W1973" s="30">
        <f t="shared" ca="1" si="5918"/>
        <v>98</v>
      </c>
    </row>
    <row r="1974" spans="1:23" ht="13">
      <c r="A1974" s="9">
        <f t="shared" si="8"/>
        <v>1971</v>
      </c>
      <c r="B1974" s="45">
        <v>3</v>
      </c>
      <c r="C1974" s="9">
        <f>MOD(A1974-1,COUNT('DATE Snapshot'!$A:$A))+1</f>
        <v>3</v>
      </c>
      <c r="D1974" s="25">
        <f t="shared" ref="D1974:I1974" ca="1" si="5919">INDIRECT(ADDRESS($C1974+1,D$2,,,D$1))</f>
        <v>42795</v>
      </c>
      <c r="E1974" s="27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8">
        <f t="shared" ca="1" si="5919"/>
        <v>42736</v>
      </c>
      <c r="I1974" s="9">
        <f t="shared" ca="1" si="5919"/>
        <v>4</v>
      </c>
      <c r="J1974" s="46">
        <f>TRUNC((A1974-1)/COUNT('DATE Snapshot'!A:A)/COUNT(PRODUCT!A:A),0)+1</f>
        <v>3</v>
      </c>
      <c r="K1974" s="9" t="str">
        <f t="shared" ref="K1974:O1974" ca="1" si="5920">INDIRECT(ADDRESS($J1974+1,K$2,,,K$1))</f>
        <v>AGUIA</v>
      </c>
      <c r="L1974" s="9" t="str">
        <f t="shared" ca="1" si="5920"/>
        <v>AG</v>
      </c>
      <c r="M1974" s="9" t="str">
        <f t="shared" ca="1" si="5920"/>
        <v>PORTO ALEGRE</v>
      </c>
      <c r="N1974" s="9" t="str">
        <f t="shared" ca="1" si="5920"/>
        <v>BRASIL</v>
      </c>
      <c r="O1974" s="9">
        <f t="shared" ca="1" si="5920"/>
        <v>0</v>
      </c>
      <c r="P1974" s="9">
        <f>MOD(TRUNC((A1974-1)/COUNT('DATE Snapshot'!A:A)),COUNT(PRODUCT!A:A))+1</f>
        <v>27</v>
      </c>
      <c r="Q1974" s="9" t="str">
        <f t="shared" ref="Q1974:W1974" ca="1" si="5921">INDIRECT(ADDRESS($P1974+1,Q$2,,,Q$1))</f>
        <v>RIESLING</v>
      </c>
      <c r="R1974" s="9" t="str">
        <f t="shared" ca="1" si="5921"/>
        <v>RISL_E</v>
      </c>
      <c r="S1974" s="9" t="str">
        <f t="shared" ca="1" si="5921"/>
        <v>VINHO BRANCO</v>
      </c>
      <c r="T1974" s="9" t="str">
        <f t="shared" ca="1" si="5921"/>
        <v>4_TPK_2,0 l</v>
      </c>
      <c r="U1974" s="29">
        <f t="shared" ca="1" si="5921"/>
        <v>4</v>
      </c>
      <c r="V1974" s="30">
        <f t="shared" ca="1" si="5921"/>
        <v>180</v>
      </c>
      <c r="W1974" s="30">
        <f t="shared" ca="1" si="5921"/>
        <v>98</v>
      </c>
    </row>
    <row r="1975" spans="1:23" ht="13">
      <c r="A1975" s="9">
        <f t="shared" si="8"/>
        <v>1972</v>
      </c>
      <c r="B1975" s="45">
        <v>17</v>
      </c>
      <c r="C1975" s="9">
        <f>MOD(A1975-1,COUNT('DATE Snapshot'!$A:$A))+1</f>
        <v>4</v>
      </c>
      <c r="D1975" s="25">
        <f t="shared" ref="D1975:I1975" ca="1" si="5922">INDIRECT(ADDRESS($C1975+1,D$2,,,D$1))</f>
        <v>42826</v>
      </c>
      <c r="E1975" s="27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8">
        <f t="shared" ca="1" si="5922"/>
        <v>42736</v>
      </c>
      <c r="I1975" s="9">
        <f t="shared" ca="1" si="5922"/>
        <v>7</v>
      </c>
      <c r="J1975" s="46">
        <f>TRUNC((A1975-1)/COUNT('DATE Snapshot'!A:A)/COUNT(PRODUCT!A:A),0)+1</f>
        <v>3</v>
      </c>
      <c r="K1975" s="9" t="str">
        <f t="shared" ref="K1975:O1975" ca="1" si="5923">INDIRECT(ADDRESS($J1975+1,K$2,,,K$1))</f>
        <v>AGUIA</v>
      </c>
      <c r="L1975" s="9" t="str">
        <f t="shared" ca="1" si="5923"/>
        <v>AG</v>
      </c>
      <c r="M1975" s="9" t="str">
        <f t="shared" ca="1" si="5923"/>
        <v>PORTO ALEGRE</v>
      </c>
      <c r="N1975" s="9" t="str">
        <f t="shared" ca="1" si="5923"/>
        <v>BRASIL</v>
      </c>
      <c r="O1975" s="9">
        <f t="shared" ca="1" si="5923"/>
        <v>0</v>
      </c>
      <c r="P1975" s="9">
        <f>MOD(TRUNC((A1975-1)/COUNT('DATE Snapshot'!A:A)),COUNT(PRODUCT!A:A))+1</f>
        <v>27</v>
      </c>
      <c r="Q1975" s="9" t="str">
        <f t="shared" ref="Q1975:W1975" ca="1" si="5924">INDIRECT(ADDRESS($P1975+1,Q$2,,,Q$1))</f>
        <v>RIESLING</v>
      </c>
      <c r="R1975" s="9" t="str">
        <f t="shared" ca="1" si="5924"/>
        <v>RISL_E</v>
      </c>
      <c r="S1975" s="9" t="str">
        <f t="shared" ca="1" si="5924"/>
        <v>VINHO BRANCO</v>
      </c>
      <c r="T1975" s="9" t="str">
        <f t="shared" ca="1" si="5924"/>
        <v>4_TPK_2,0 l</v>
      </c>
      <c r="U1975" s="29">
        <f t="shared" ca="1" si="5924"/>
        <v>4</v>
      </c>
      <c r="V1975" s="30">
        <f t="shared" ca="1" si="5924"/>
        <v>180</v>
      </c>
      <c r="W1975" s="30">
        <f t="shared" ca="1" si="5924"/>
        <v>98</v>
      </c>
    </row>
    <row r="1976" spans="1:23" ht="13">
      <c r="A1976" s="9">
        <f t="shared" si="8"/>
        <v>1973</v>
      </c>
      <c r="B1976" s="45">
        <v>14</v>
      </c>
      <c r="C1976" s="9">
        <f>MOD(A1976-1,COUNT('DATE Snapshot'!$A:$A))+1</f>
        <v>5</v>
      </c>
      <c r="D1976" s="25">
        <f t="shared" ref="D1976:I1976" ca="1" si="5925">INDIRECT(ADDRESS($C1976+1,D$2,,,D$1))</f>
        <v>42856</v>
      </c>
      <c r="E1976" s="27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8">
        <f t="shared" ca="1" si="5925"/>
        <v>42736</v>
      </c>
      <c r="I1976" s="9">
        <f t="shared" ca="1" si="5925"/>
        <v>2</v>
      </c>
      <c r="J1976" s="46">
        <f>TRUNC((A1976-1)/COUNT('DATE Snapshot'!A:A)/COUNT(PRODUCT!A:A),0)+1</f>
        <v>3</v>
      </c>
      <c r="K1976" s="9" t="str">
        <f t="shared" ref="K1976:O1976" ca="1" si="5926">INDIRECT(ADDRESS($J1976+1,K$2,,,K$1))</f>
        <v>AGUIA</v>
      </c>
      <c r="L1976" s="9" t="str">
        <f t="shared" ca="1" si="5926"/>
        <v>AG</v>
      </c>
      <c r="M1976" s="9" t="str">
        <f t="shared" ca="1" si="5926"/>
        <v>PORTO ALEGRE</v>
      </c>
      <c r="N1976" s="9" t="str">
        <f t="shared" ca="1" si="5926"/>
        <v>BRASIL</v>
      </c>
      <c r="O1976" s="9">
        <f t="shared" ca="1" si="5926"/>
        <v>0</v>
      </c>
      <c r="P1976" s="9">
        <f>MOD(TRUNC((A1976-1)/COUNT('DATE Snapshot'!A:A)),COUNT(PRODUCT!A:A))+1</f>
        <v>27</v>
      </c>
      <c r="Q1976" s="9" t="str">
        <f t="shared" ref="Q1976:W1976" ca="1" si="5927">INDIRECT(ADDRESS($P1976+1,Q$2,,,Q$1))</f>
        <v>RIESLING</v>
      </c>
      <c r="R1976" s="9" t="str">
        <f t="shared" ca="1" si="5927"/>
        <v>RISL_E</v>
      </c>
      <c r="S1976" s="9" t="str">
        <f t="shared" ca="1" si="5927"/>
        <v>VINHO BRANCO</v>
      </c>
      <c r="T1976" s="9" t="str">
        <f t="shared" ca="1" si="5927"/>
        <v>4_TPK_2,0 l</v>
      </c>
      <c r="U1976" s="29">
        <f t="shared" ca="1" si="5927"/>
        <v>4</v>
      </c>
      <c r="V1976" s="30">
        <f t="shared" ca="1" si="5927"/>
        <v>180</v>
      </c>
      <c r="W1976" s="30">
        <f t="shared" ca="1" si="5927"/>
        <v>98</v>
      </c>
    </row>
    <row r="1977" spans="1:23" ht="13">
      <c r="A1977" s="9">
        <f t="shared" si="8"/>
        <v>1974</v>
      </c>
      <c r="B1977" s="45">
        <v>15</v>
      </c>
      <c r="C1977" s="9">
        <f>MOD(A1977-1,COUNT('DATE Snapshot'!$A:$A))+1</f>
        <v>6</v>
      </c>
      <c r="D1977" s="25">
        <f t="shared" ref="D1977:I1977" ca="1" si="5928">INDIRECT(ADDRESS($C1977+1,D$2,,,D$1))</f>
        <v>42887</v>
      </c>
      <c r="E1977" s="27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8">
        <f t="shared" ca="1" si="5928"/>
        <v>42736</v>
      </c>
      <c r="I1977" s="9">
        <f t="shared" ca="1" si="5928"/>
        <v>5</v>
      </c>
      <c r="J1977" s="46">
        <f>TRUNC((A1977-1)/COUNT('DATE Snapshot'!A:A)/COUNT(PRODUCT!A:A),0)+1</f>
        <v>3</v>
      </c>
      <c r="K1977" s="9" t="str">
        <f t="shared" ref="K1977:O1977" ca="1" si="5929">INDIRECT(ADDRESS($J1977+1,K$2,,,K$1))</f>
        <v>AGUIA</v>
      </c>
      <c r="L1977" s="9" t="str">
        <f t="shared" ca="1" si="5929"/>
        <v>AG</v>
      </c>
      <c r="M1977" s="9" t="str">
        <f t="shared" ca="1" si="5929"/>
        <v>PORTO ALEGRE</v>
      </c>
      <c r="N1977" s="9" t="str">
        <f t="shared" ca="1" si="5929"/>
        <v>BRASIL</v>
      </c>
      <c r="O1977" s="9">
        <f t="shared" ca="1" si="5929"/>
        <v>0</v>
      </c>
      <c r="P1977" s="9">
        <f>MOD(TRUNC((A1977-1)/COUNT('DATE Snapshot'!A:A)),COUNT(PRODUCT!A:A))+1</f>
        <v>27</v>
      </c>
      <c r="Q1977" s="9" t="str">
        <f t="shared" ref="Q1977:W1977" ca="1" si="5930">INDIRECT(ADDRESS($P1977+1,Q$2,,,Q$1))</f>
        <v>RIESLING</v>
      </c>
      <c r="R1977" s="9" t="str">
        <f t="shared" ca="1" si="5930"/>
        <v>RISL_E</v>
      </c>
      <c r="S1977" s="9" t="str">
        <f t="shared" ca="1" si="5930"/>
        <v>VINHO BRANCO</v>
      </c>
      <c r="T1977" s="9" t="str">
        <f t="shared" ca="1" si="5930"/>
        <v>4_TPK_2,0 l</v>
      </c>
      <c r="U1977" s="29">
        <f t="shared" ca="1" si="5930"/>
        <v>4</v>
      </c>
      <c r="V1977" s="30">
        <f t="shared" ca="1" si="5930"/>
        <v>180</v>
      </c>
      <c r="W1977" s="30">
        <f t="shared" ca="1" si="5930"/>
        <v>98</v>
      </c>
    </row>
    <row r="1978" spans="1:23" ht="13">
      <c r="A1978" s="9">
        <f t="shared" si="8"/>
        <v>1975</v>
      </c>
      <c r="B1978" s="45">
        <v>14</v>
      </c>
      <c r="C1978" s="9">
        <f>MOD(A1978-1,COUNT('DATE Snapshot'!$A:$A))+1</f>
        <v>7</v>
      </c>
      <c r="D1978" s="25">
        <f t="shared" ref="D1978:I1978" ca="1" si="5931">INDIRECT(ADDRESS($C1978+1,D$2,,,D$1))</f>
        <v>42917</v>
      </c>
      <c r="E1978" s="27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8">
        <f t="shared" ca="1" si="5931"/>
        <v>42736</v>
      </c>
      <c r="I1978" s="9">
        <f t="shared" ca="1" si="5931"/>
        <v>7</v>
      </c>
      <c r="J1978" s="46">
        <f>TRUNC((A1978-1)/COUNT('DATE Snapshot'!A:A)/COUNT(PRODUCT!A:A),0)+1</f>
        <v>3</v>
      </c>
      <c r="K1978" s="9" t="str">
        <f t="shared" ref="K1978:O1978" ca="1" si="5932">INDIRECT(ADDRESS($J1978+1,K$2,,,K$1))</f>
        <v>AGUIA</v>
      </c>
      <c r="L1978" s="9" t="str">
        <f t="shared" ca="1" si="5932"/>
        <v>AG</v>
      </c>
      <c r="M1978" s="9" t="str">
        <f t="shared" ca="1" si="5932"/>
        <v>PORTO ALEGRE</v>
      </c>
      <c r="N1978" s="9" t="str">
        <f t="shared" ca="1" si="5932"/>
        <v>BRASIL</v>
      </c>
      <c r="O1978" s="9">
        <f t="shared" ca="1" si="5932"/>
        <v>0</v>
      </c>
      <c r="P1978" s="9">
        <f>MOD(TRUNC((A1978-1)/COUNT('DATE Snapshot'!A:A)),COUNT(PRODUCT!A:A))+1</f>
        <v>27</v>
      </c>
      <c r="Q1978" s="9" t="str">
        <f t="shared" ref="Q1978:W1978" ca="1" si="5933">INDIRECT(ADDRESS($P1978+1,Q$2,,,Q$1))</f>
        <v>RIESLING</v>
      </c>
      <c r="R1978" s="9" t="str">
        <f t="shared" ca="1" si="5933"/>
        <v>RISL_E</v>
      </c>
      <c r="S1978" s="9" t="str">
        <f t="shared" ca="1" si="5933"/>
        <v>VINHO BRANCO</v>
      </c>
      <c r="T1978" s="9" t="str">
        <f t="shared" ca="1" si="5933"/>
        <v>4_TPK_2,0 l</v>
      </c>
      <c r="U1978" s="29">
        <f t="shared" ca="1" si="5933"/>
        <v>4</v>
      </c>
      <c r="V1978" s="30">
        <f t="shared" ca="1" si="5933"/>
        <v>180</v>
      </c>
      <c r="W1978" s="30">
        <f t="shared" ca="1" si="5933"/>
        <v>98</v>
      </c>
    </row>
    <row r="1979" spans="1:23" ht="13">
      <c r="A1979" s="9">
        <f t="shared" si="8"/>
        <v>1976</v>
      </c>
      <c r="B1979" s="45">
        <v>9</v>
      </c>
      <c r="C1979" s="9">
        <f>MOD(A1979-1,COUNT('DATE Snapshot'!$A:$A))+1</f>
        <v>8</v>
      </c>
      <c r="D1979" s="25">
        <f t="shared" ref="D1979:I1979" ca="1" si="5934">INDIRECT(ADDRESS($C1979+1,D$2,,,D$1))</f>
        <v>42948</v>
      </c>
      <c r="E1979" s="27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8">
        <f t="shared" ca="1" si="5934"/>
        <v>42736</v>
      </c>
      <c r="I1979" s="9">
        <f t="shared" ca="1" si="5934"/>
        <v>3</v>
      </c>
      <c r="J1979" s="46">
        <f>TRUNC((A1979-1)/COUNT('DATE Snapshot'!A:A)/COUNT(PRODUCT!A:A),0)+1</f>
        <v>3</v>
      </c>
      <c r="K1979" s="9" t="str">
        <f t="shared" ref="K1979:O1979" ca="1" si="5935">INDIRECT(ADDRESS($J1979+1,K$2,,,K$1))</f>
        <v>AGUIA</v>
      </c>
      <c r="L1979" s="9" t="str">
        <f t="shared" ca="1" si="5935"/>
        <v>AG</v>
      </c>
      <c r="M1979" s="9" t="str">
        <f t="shared" ca="1" si="5935"/>
        <v>PORTO ALEGRE</v>
      </c>
      <c r="N1979" s="9" t="str">
        <f t="shared" ca="1" si="5935"/>
        <v>BRASIL</v>
      </c>
      <c r="O1979" s="9">
        <f t="shared" ca="1" si="5935"/>
        <v>0</v>
      </c>
      <c r="P1979" s="9">
        <f>MOD(TRUNC((A1979-1)/COUNT('DATE Snapshot'!A:A)),COUNT(PRODUCT!A:A))+1</f>
        <v>27</v>
      </c>
      <c r="Q1979" s="9" t="str">
        <f t="shared" ref="Q1979:W1979" ca="1" si="5936">INDIRECT(ADDRESS($P1979+1,Q$2,,,Q$1))</f>
        <v>RIESLING</v>
      </c>
      <c r="R1979" s="9" t="str">
        <f t="shared" ca="1" si="5936"/>
        <v>RISL_E</v>
      </c>
      <c r="S1979" s="9" t="str">
        <f t="shared" ca="1" si="5936"/>
        <v>VINHO BRANCO</v>
      </c>
      <c r="T1979" s="9" t="str">
        <f t="shared" ca="1" si="5936"/>
        <v>4_TPK_2,0 l</v>
      </c>
      <c r="U1979" s="29">
        <f t="shared" ca="1" si="5936"/>
        <v>4</v>
      </c>
      <c r="V1979" s="30">
        <f t="shared" ca="1" si="5936"/>
        <v>180</v>
      </c>
      <c r="W1979" s="30">
        <f t="shared" ca="1" si="5936"/>
        <v>98</v>
      </c>
    </row>
    <row r="1980" spans="1:23" ht="13">
      <c r="A1980" s="9">
        <f t="shared" si="8"/>
        <v>1977</v>
      </c>
      <c r="B1980" s="45">
        <v>11</v>
      </c>
      <c r="C1980" s="9">
        <f>MOD(A1980-1,COUNT('DATE Snapshot'!$A:$A))+1</f>
        <v>9</v>
      </c>
      <c r="D1980" s="25">
        <f t="shared" ref="D1980:I1980" ca="1" si="5937">INDIRECT(ADDRESS($C1980+1,D$2,,,D$1))</f>
        <v>42979</v>
      </c>
      <c r="E1980" s="27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8">
        <f t="shared" ca="1" si="5937"/>
        <v>42736</v>
      </c>
      <c r="I1980" s="9">
        <f t="shared" ca="1" si="5937"/>
        <v>6</v>
      </c>
      <c r="J1980" s="46">
        <f>TRUNC((A1980-1)/COUNT('DATE Snapshot'!A:A)/COUNT(PRODUCT!A:A),0)+1</f>
        <v>3</v>
      </c>
      <c r="K1980" s="9" t="str">
        <f t="shared" ref="K1980:O1980" ca="1" si="5938">INDIRECT(ADDRESS($J1980+1,K$2,,,K$1))</f>
        <v>AGUIA</v>
      </c>
      <c r="L1980" s="9" t="str">
        <f t="shared" ca="1" si="5938"/>
        <v>AG</v>
      </c>
      <c r="M1980" s="9" t="str">
        <f t="shared" ca="1" si="5938"/>
        <v>PORTO ALEGRE</v>
      </c>
      <c r="N1980" s="9" t="str">
        <f t="shared" ca="1" si="5938"/>
        <v>BRASIL</v>
      </c>
      <c r="O1980" s="9">
        <f t="shared" ca="1" si="5938"/>
        <v>0</v>
      </c>
      <c r="P1980" s="9">
        <f>MOD(TRUNC((A1980-1)/COUNT('DATE Snapshot'!A:A)),COUNT(PRODUCT!A:A))+1</f>
        <v>27</v>
      </c>
      <c r="Q1980" s="9" t="str">
        <f t="shared" ref="Q1980:W1980" ca="1" si="5939">INDIRECT(ADDRESS($P1980+1,Q$2,,,Q$1))</f>
        <v>RIESLING</v>
      </c>
      <c r="R1980" s="9" t="str">
        <f t="shared" ca="1" si="5939"/>
        <v>RISL_E</v>
      </c>
      <c r="S1980" s="9" t="str">
        <f t="shared" ca="1" si="5939"/>
        <v>VINHO BRANCO</v>
      </c>
      <c r="T1980" s="9" t="str">
        <f t="shared" ca="1" si="5939"/>
        <v>4_TPK_2,0 l</v>
      </c>
      <c r="U1980" s="29">
        <f t="shared" ca="1" si="5939"/>
        <v>4</v>
      </c>
      <c r="V1980" s="30">
        <f t="shared" ca="1" si="5939"/>
        <v>180</v>
      </c>
      <c r="W1980" s="30">
        <f t="shared" ca="1" si="5939"/>
        <v>98</v>
      </c>
    </row>
    <row r="1981" spans="1:23" ht="13">
      <c r="A1981" s="9">
        <f t="shared" si="8"/>
        <v>1978</v>
      </c>
      <c r="B1981" s="45">
        <v>0</v>
      </c>
      <c r="C1981" s="9">
        <f>MOD(A1981-1,COUNT('DATE Snapshot'!$A:$A))+1</f>
        <v>10</v>
      </c>
      <c r="D1981" s="25">
        <f t="shared" ref="D1981:I1981" ca="1" si="5940">INDIRECT(ADDRESS($C1981+1,D$2,,,D$1))</f>
        <v>43009</v>
      </c>
      <c r="E1981" s="27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8">
        <f t="shared" ca="1" si="5940"/>
        <v>42736</v>
      </c>
      <c r="I1981" s="9">
        <f t="shared" ca="1" si="5940"/>
        <v>1</v>
      </c>
      <c r="J1981" s="46">
        <f>TRUNC((A1981-1)/COUNT('DATE Snapshot'!A:A)/COUNT(PRODUCT!A:A),0)+1</f>
        <v>3</v>
      </c>
      <c r="K1981" s="9" t="str">
        <f t="shared" ref="K1981:O1981" ca="1" si="5941">INDIRECT(ADDRESS($J1981+1,K$2,,,K$1))</f>
        <v>AGUIA</v>
      </c>
      <c r="L1981" s="9" t="str">
        <f t="shared" ca="1" si="5941"/>
        <v>AG</v>
      </c>
      <c r="M1981" s="9" t="str">
        <f t="shared" ca="1" si="5941"/>
        <v>PORTO ALEGRE</v>
      </c>
      <c r="N1981" s="9" t="str">
        <f t="shared" ca="1" si="5941"/>
        <v>BRASIL</v>
      </c>
      <c r="O1981" s="9">
        <f t="shared" ca="1" si="5941"/>
        <v>0</v>
      </c>
      <c r="P1981" s="9">
        <f>MOD(TRUNC((A1981-1)/COUNT('DATE Snapshot'!A:A)),COUNT(PRODUCT!A:A))+1</f>
        <v>27</v>
      </c>
      <c r="Q1981" s="9" t="str">
        <f t="shared" ref="Q1981:W1981" ca="1" si="5942">INDIRECT(ADDRESS($P1981+1,Q$2,,,Q$1))</f>
        <v>RIESLING</v>
      </c>
      <c r="R1981" s="9" t="str">
        <f t="shared" ca="1" si="5942"/>
        <v>RISL_E</v>
      </c>
      <c r="S1981" s="9" t="str">
        <f t="shared" ca="1" si="5942"/>
        <v>VINHO BRANCO</v>
      </c>
      <c r="T1981" s="9" t="str">
        <f t="shared" ca="1" si="5942"/>
        <v>4_TPK_2,0 l</v>
      </c>
      <c r="U1981" s="29">
        <f t="shared" ca="1" si="5942"/>
        <v>4</v>
      </c>
      <c r="V1981" s="30">
        <f t="shared" ca="1" si="5942"/>
        <v>180</v>
      </c>
      <c r="W1981" s="30">
        <f t="shared" ca="1" si="5942"/>
        <v>98</v>
      </c>
    </row>
    <row r="1982" spans="1:23" ht="13">
      <c r="A1982" s="9">
        <f t="shared" si="8"/>
        <v>1979</v>
      </c>
      <c r="B1982" s="45">
        <v>16</v>
      </c>
      <c r="C1982" s="9">
        <f>MOD(A1982-1,COUNT('DATE Snapshot'!$A:$A))+1</f>
        <v>11</v>
      </c>
      <c r="D1982" s="25">
        <f t="shared" ref="D1982:I1982" ca="1" si="5943">INDIRECT(ADDRESS($C1982+1,D$2,,,D$1))</f>
        <v>43040</v>
      </c>
      <c r="E1982" s="27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8">
        <f t="shared" ca="1" si="5943"/>
        <v>42736</v>
      </c>
      <c r="I1982" s="9">
        <f t="shared" ca="1" si="5943"/>
        <v>4</v>
      </c>
      <c r="J1982" s="46">
        <f>TRUNC((A1982-1)/COUNT('DATE Snapshot'!A:A)/COUNT(PRODUCT!A:A),0)+1</f>
        <v>3</v>
      </c>
      <c r="K1982" s="9" t="str">
        <f t="shared" ref="K1982:O1982" ca="1" si="5944">INDIRECT(ADDRESS($J1982+1,K$2,,,K$1))</f>
        <v>AGUIA</v>
      </c>
      <c r="L1982" s="9" t="str">
        <f t="shared" ca="1" si="5944"/>
        <v>AG</v>
      </c>
      <c r="M1982" s="9" t="str">
        <f t="shared" ca="1" si="5944"/>
        <v>PORTO ALEGRE</v>
      </c>
      <c r="N1982" s="9" t="str">
        <f t="shared" ca="1" si="5944"/>
        <v>BRASIL</v>
      </c>
      <c r="O1982" s="9">
        <f t="shared" ca="1" si="5944"/>
        <v>0</v>
      </c>
      <c r="P1982" s="9">
        <f>MOD(TRUNC((A1982-1)/COUNT('DATE Snapshot'!A:A)),COUNT(PRODUCT!A:A))+1</f>
        <v>27</v>
      </c>
      <c r="Q1982" s="9" t="str">
        <f t="shared" ref="Q1982:W1982" ca="1" si="5945">INDIRECT(ADDRESS($P1982+1,Q$2,,,Q$1))</f>
        <v>RIESLING</v>
      </c>
      <c r="R1982" s="9" t="str">
        <f t="shared" ca="1" si="5945"/>
        <v>RISL_E</v>
      </c>
      <c r="S1982" s="9" t="str">
        <f t="shared" ca="1" si="5945"/>
        <v>VINHO BRANCO</v>
      </c>
      <c r="T1982" s="9" t="str">
        <f t="shared" ca="1" si="5945"/>
        <v>4_TPK_2,0 l</v>
      </c>
      <c r="U1982" s="29">
        <f t="shared" ca="1" si="5945"/>
        <v>4</v>
      </c>
      <c r="V1982" s="30">
        <f t="shared" ca="1" si="5945"/>
        <v>180</v>
      </c>
      <c r="W1982" s="30">
        <f t="shared" ca="1" si="5945"/>
        <v>98</v>
      </c>
    </row>
    <row r="1983" spans="1:23" ht="13">
      <c r="A1983" s="9">
        <f t="shared" si="8"/>
        <v>1980</v>
      </c>
      <c r="B1983" s="45">
        <v>12</v>
      </c>
      <c r="C1983" s="9">
        <f>MOD(A1983-1,COUNT('DATE Snapshot'!$A:$A))+1</f>
        <v>12</v>
      </c>
      <c r="D1983" s="25">
        <f t="shared" ref="D1983:I1983" ca="1" si="5946">INDIRECT(ADDRESS($C1983+1,D$2,,,D$1))</f>
        <v>43070</v>
      </c>
      <c r="E1983" s="27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8">
        <f t="shared" ca="1" si="5946"/>
        <v>42736</v>
      </c>
      <c r="I1983" s="9">
        <f t="shared" ca="1" si="5946"/>
        <v>6</v>
      </c>
      <c r="J1983" s="46">
        <f>TRUNC((A1983-1)/COUNT('DATE Snapshot'!A:A)/COUNT(PRODUCT!A:A),0)+1</f>
        <v>3</v>
      </c>
      <c r="K1983" s="9" t="str">
        <f t="shared" ref="K1983:O1983" ca="1" si="5947">INDIRECT(ADDRESS($J1983+1,K$2,,,K$1))</f>
        <v>AGUIA</v>
      </c>
      <c r="L1983" s="9" t="str">
        <f t="shared" ca="1" si="5947"/>
        <v>AG</v>
      </c>
      <c r="M1983" s="9" t="str">
        <f t="shared" ca="1" si="5947"/>
        <v>PORTO ALEGRE</v>
      </c>
      <c r="N1983" s="9" t="str">
        <f t="shared" ca="1" si="5947"/>
        <v>BRASIL</v>
      </c>
      <c r="O1983" s="9">
        <f t="shared" ca="1" si="5947"/>
        <v>0</v>
      </c>
      <c r="P1983" s="9">
        <f>MOD(TRUNC((A1983-1)/COUNT('DATE Snapshot'!A:A)),COUNT(PRODUCT!A:A))+1</f>
        <v>27</v>
      </c>
      <c r="Q1983" s="9" t="str">
        <f t="shared" ref="Q1983:W1983" ca="1" si="5948">INDIRECT(ADDRESS($P1983+1,Q$2,,,Q$1))</f>
        <v>RIESLING</v>
      </c>
      <c r="R1983" s="9" t="str">
        <f t="shared" ca="1" si="5948"/>
        <v>RISL_E</v>
      </c>
      <c r="S1983" s="9" t="str">
        <f t="shared" ca="1" si="5948"/>
        <v>VINHO BRANCO</v>
      </c>
      <c r="T1983" s="9" t="str">
        <f t="shared" ca="1" si="5948"/>
        <v>4_TPK_2,0 l</v>
      </c>
      <c r="U1983" s="29">
        <f t="shared" ca="1" si="5948"/>
        <v>4</v>
      </c>
      <c r="V1983" s="30">
        <f t="shared" ca="1" si="5948"/>
        <v>180</v>
      </c>
      <c r="W1983" s="30">
        <f t="shared" ca="1" si="5948"/>
        <v>98</v>
      </c>
    </row>
    <row r="1984" spans="1:23" ht="13">
      <c r="A1984" s="9">
        <f t="shared" si="8"/>
        <v>1981</v>
      </c>
      <c r="B1984" s="45">
        <v>2</v>
      </c>
      <c r="C1984" s="9">
        <f>MOD(A1984-1,COUNT('DATE Snapshot'!$A:$A))+1</f>
        <v>13</v>
      </c>
      <c r="D1984" s="25">
        <f t="shared" ref="D1984:I1984" ca="1" si="5949">INDIRECT(ADDRESS($C1984+1,D$2,,,D$1))</f>
        <v>43101</v>
      </c>
      <c r="E1984" s="27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8">
        <f t="shared" ca="1" si="5949"/>
        <v>43101</v>
      </c>
      <c r="I1984" s="9">
        <f t="shared" ca="1" si="5949"/>
        <v>2</v>
      </c>
      <c r="J1984" s="46">
        <f>TRUNC((A1984-1)/COUNT('DATE Snapshot'!A:A)/COUNT(PRODUCT!A:A),0)+1</f>
        <v>3</v>
      </c>
      <c r="K1984" s="9" t="str">
        <f t="shared" ref="K1984:O1984" ca="1" si="5950">INDIRECT(ADDRESS($J1984+1,K$2,,,K$1))</f>
        <v>AGUIA</v>
      </c>
      <c r="L1984" s="9" t="str">
        <f t="shared" ca="1" si="5950"/>
        <v>AG</v>
      </c>
      <c r="M1984" s="9" t="str">
        <f t="shared" ca="1" si="5950"/>
        <v>PORTO ALEGRE</v>
      </c>
      <c r="N1984" s="9" t="str">
        <f t="shared" ca="1" si="5950"/>
        <v>BRASIL</v>
      </c>
      <c r="O1984" s="9">
        <f t="shared" ca="1" si="5950"/>
        <v>0</v>
      </c>
      <c r="P1984" s="9">
        <f>MOD(TRUNC((A1984-1)/COUNT('DATE Snapshot'!A:A)),COUNT(PRODUCT!A:A))+1</f>
        <v>27</v>
      </c>
      <c r="Q1984" s="9" t="str">
        <f t="shared" ref="Q1984:W1984" ca="1" si="5951">INDIRECT(ADDRESS($P1984+1,Q$2,,,Q$1))</f>
        <v>RIESLING</v>
      </c>
      <c r="R1984" s="9" t="str">
        <f t="shared" ca="1" si="5951"/>
        <v>RISL_E</v>
      </c>
      <c r="S1984" s="9" t="str">
        <f t="shared" ca="1" si="5951"/>
        <v>VINHO BRANCO</v>
      </c>
      <c r="T1984" s="9" t="str">
        <f t="shared" ca="1" si="5951"/>
        <v>4_TPK_2,0 l</v>
      </c>
      <c r="U1984" s="29">
        <f t="shared" ca="1" si="5951"/>
        <v>4</v>
      </c>
      <c r="V1984" s="30">
        <f t="shared" ca="1" si="5951"/>
        <v>180</v>
      </c>
      <c r="W1984" s="30">
        <f t="shared" ca="1" si="5951"/>
        <v>98</v>
      </c>
    </row>
    <row r="1985" spans="1:23" ht="13">
      <c r="A1985" s="9">
        <f t="shared" si="8"/>
        <v>1982</v>
      </c>
      <c r="B1985" s="45">
        <v>10</v>
      </c>
      <c r="C1985" s="9">
        <f>MOD(A1985-1,COUNT('DATE Snapshot'!$A:$A))+1</f>
        <v>14</v>
      </c>
      <c r="D1985" s="25">
        <f t="shared" ref="D1985:I1985" ca="1" si="5952">INDIRECT(ADDRESS($C1985+1,D$2,,,D$1))</f>
        <v>43132</v>
      </c>
      <c r="E1985" s="27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8">
        <f t="shared" ca="1" si="5952"/>
        <v>43101</v>
      </c>
      <c r="I1985" s="9">
        <f t="shared" ca="1" si="5952"/>
        <v>5</v>
      </c>
      <c r="J1985" s="46">
        <f>TRUNC((A1985-1)/COUNT('DATE Snapshot'!A:A)/COUNT(PRODUCT!A:A),0)+1</f>
        <v>3</v>
      </c>
      <c r="K1985" s="9" t="str">
        <f t="shared" ref="K1985:O1985" ca="1" si="5953">INDIRECT(ADDRESS($J1985+1,K$2,,,K$1))</f>
        <v>AGUIA</v>
      </c>
      <c r="L1985" s="9" t="str">
        <f t="shared" ca="1" si="5953"/>
        <v>AG</v>
      </c>
      <c r="M1985" s="9" t="str">
        <f t="shared" ca="1" si="5953"/>
        <v>PORTO ALEGRE</v>
      </c>
      <c r="N1985" s="9" t="str">
        <f t="shared" ca="1" si="5953"/>
        <v>BRASIL</v>
      </c>
      <c r="O1985" s="9">
        <f t="shared" ca="1" si="5953"/>
        <v>0</v>
      </c>
      <c r="P1985" s="9">
        <f>MOD(TRUNC((A1985-1)/COUNT('DATE Snapshot'!A:A)),COUNT(PRODUCT!A:A))+1</f>
        <v>27</v>
      </c>
      <c r="Q1985" s="9" t="str">
        <f t="shared" ref="Q1985:W1985" ca="1" si="5954">INDIRECT(ADDRESS($P1985+1,Q$2,,,Q$1))</f>
        <v>RIESLING</v>
      </c>
      <c r="R1985" s="9" t="str">
        <f t="shared" ca="1" si="5954"/>
        <v>RISL_E</v>
      </c>
      <c r="S1985" s="9" t="str">
        <f t="shared" ca="1" si="5954"/>
        <v>VINHO BRANCO</v>
      </c>
      <c r="T1985" s="9" t="str">
        <f t="shared" ca="1" si="5954"/>
        <v>4_TPK_2,0 l</v>
      </c>
      <c r="U1985" s="29">
        <f t="shared" ca="1" si="5954"/>
        <v>4</v>
      </c>
      <c r="V1985" s="30">
        <f t="shared" ca="1" si="5954"/>
        <v>180</v>
      </c>
      <c r="W1985" s="30">
        <f t="shared" ca="1" si="5954"/>
        <v>98</v>
      </c>
    </row>
    <row r="1986" spans="1:23" ht="13">
      <c r="A1986" s="9">
        <f t="shared" si="8"/>
        <v>1983</v>
      </c>
      <c r="B1986" s="45">
        <v>21</v>
      </c>
      <c r="C1986" s="9">
        <f>MOD(A1986-1,COUNT('DATE Snapshot'!$A:$A))+1</f>
        <v>15</v>
      </c>
      <c r="D1986" s="25">
        <f t="shared" ref="D1986:I1986" ca="1" si="5955">INDIRECT(ADDRESS($C1986+1,D$2,,,D$1))</f>
        <v>43160</v>
      </c>
      <c r="E1986" s="27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8">
        <f t="shared" ca="1" si="5955"/>
        <v>43101</v>
      </c>
      <c r="I1986" s="9">
        <f t="shared" ca="1" si="5955"/>
        <v>5</v>
      </c>
      <c r="J1986" s="46">
        <f>TRUNC((A1986-1)/COUNT('DATE Snapshot'!A:A)/COUNT(PRODUCT!A:A),0)+1</f>
        <v>3</v>
      </c>
      <c r="K1986" s="9" t="str">
        <f t="shared" ref="K1986:O1986" ca="1" si="5956">INDIRECT(ADDRESS($J1986+1,K$2,,,K$1))</f>
        <v>AGUIA</v>
      </c>
      <c r="L1986" s="9" t="str">
        <f t="shared" ca="1" si="5956"/>
        <v>AG</v>
      </c>
      <c r="M1986" s="9" t="str">
        <f t="shared" ca="1" si="5956"/>
        <v>PORTO ALEGRE</v>
      </c>
      <c r="N1986" s="9" t="str">
        <f t="shared" ca="1" si="5956"/>
        <v>BRASIL</v>
      </c>
      <c r="O1986" s="9">
        <f t="shared" ca="1" si="5956"/>
        <v>0</v>
      </c>
      <c r="P1986" s="9">
        <f>MOD(TRUNC((A1986-1)/COUNT('DATE Snapshot'!A:A)),COUNT(PRODUCT!A:A))+1</f>
        <v>27</v>
      </c>
      <c r="Q1986" s="9" t="str">
        <f t="shared" ref="Q1986:W1986" ca="1" si="5957">INDIRECT(ADDRESS($P1986+1,Q$2,,,Q$1))</f>
        <v>RIESLING</v>
      </c>
      <c r="R1986" s="9" t="str">
        <f t="shared" ca="1" si="5957"/>
        <v>RISL_E</v>
      </c>
      <c r="S1986" s="9" t="str">
        <f t="shared" ca="1" si="5957"/>
        <v>VINHO BRANCO</v>
      </c>
      <c r="T1986" s="9" t="str">
        <f t="shared" ca="1" si="5957"/>
        <v>4_TPK_2,0 l</v>
      </c>
      <c r="U1986" s="29">
        <f t="shared" ca="1" si="5957"/>
        <v>4</v>
      </c>
      <c r="V1986" s="30">
        <f t="shared" ca="1" si="5957"/>
        <v>180</v>
      </c>
      <c r="W1986" s="30">
        <f t="shared" ca="1" si="5957"/>
        <v>98</v>
      </c>
    </row>
    <row r="1987" spans="1:23" ht="13">
      <c r="A1987" s="9">
        <f t="shared" si="8"/>
        <v>1984</v>
      </c>
      <c r="B1987" s="45">
        <v>15</v>
      </c>
      <c r="C1987" s="9">
        <f>MOD(A1987-1,COUNT('DATE Snapshot'!$A:$A))+1</f>
        <v>16</v>
      </c>
      <c r="D1987" s="25">
        <f t="shared" ref="D1987:I1987" ca="1" si="5958">INDIRECT(ADDRESS($C1987+1,D$2,,,D$1))</f>
        <v>43191</v>
      </c>
      <c r="E1987" s="27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8">
        <f t="shared" ca="1" si="5958"/>
        <v>43101</v>
      </c>
      <c r="I1987" s="9">
        <f t="shared" ca="1" si="5958"/>
        <v>1</v>
      </c>
      <c r="J1987" s="46">
        <f>TRUNC((A1987-1)/COUNT('DATE Snapshot'!A:A)/COUNT(PRODUCT!A:A),0)+1</f>
        <v>3</v>
      </c>
      <c r="K1987" s="9" t="str">
        <f t="shared" ref="K1987:O1987" ca="1" si="5959">INDIRECT(ADDRESS($J1987+1,K$2,,,K$1))</f>
        <v>AGUIA</v>
      </c>
      <c r="L1987" s="9" t="str">
        <f t="shared" ca="1" si="5959"/>
        <v>AG</v>
      </c>
      <c r="M1987" s="9" t="str">
        <f t="shared" ca="1" si="5959"/>
        <v>PORTO ALEGRE</v>
      </c>
      <c r="N1987" s="9" t="str">
        <f t="shared" ca="1" si="5959"/>
        <v>BRASIL</v>
      </c>
      <c r="O1987" s="9">
        <f t="shared" ca="1" si="5959"/>
        <v>0</v>
      </c>
      <c r="P1987" s="9">
        <f>MOD(TRUNC((A1987-1)/COUNT('DATE Snapshot'!A:A)),COUNT(PRODUCT!A:A))+1</f>
        <v>27</v>
      </c>
      <c r="Q1987" s="9" t="str">
        <f t="shared" ref="Q1987:W1987" ca="1" si="5960">INDIRECT(ADDRESS($P1987+1,Q$2,,,Q$1))</f>
        <v>RIESLING</v>
      </c>
      <c r="R1987" s="9" t="str">
        <f t="shared" ca="1" si="5960"/>
        <v>RISL_E</v>
      </c>
      <c r="S1987" s="9" t="str">
        <f t="shared" ca="1" si="5960"/>
        <v>VINHO BRANCO</v>
      </c>
      <c r="T1987" s="9" t="str">
        <f t="shared" ca="1" si="5960"/>
        <v>4_TPK_2,0 l</v>
      </c>
      <c r="U1987" s="29">
        <f t="shared" ca="1" si="5960"/>
        <v>4</v>
      </c>
      <c r="V1987" s="30">
        <f t="shared" ca="1" si="5960"/>
        <v>180</v>
      </c>
      <c r="W1987" s="30">
        <f t="shared" ca="1" si="5960"/>
        <v>98</v>
      </c>
    </row>
    <row r="1988" spans="1:23" ht="13">
      <c r="A1988" s="9">
        <f t="shared" si="8"/>
        <v>1985</v>
      </c>
      <c r="B1988" s="45">
        <v>12</v>
      </c>
      <c r="C1988" s="9">
        <f>MOD(A1988-1,COUNT('DATE Snapshot'!$A:$A))+1</f>
        <v>17</v>
      </c>
      <c r="D1988" s="25">
        <f t="shared" ref="D1988:I1988" ca="1" si="5961">INDIRECT(ADDRESS($C1988+1,D$2,,,D$1))</f>
        <v>43221</v>
      </c>
      <c r="E1988" s="27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8">
        <f t="shared" ca="1" si="5961"/>
        <v>43101</v>
      </c>
      <c r="I1988" s="9">
        <f t="shared" ca="1" si="5961"/>
        <v>3</v>
      </c>
      <c r="J1988" s="46">
        <f>TRUNC((A1988-1)/COUNT('DATE Snapshot'!A:A)/COUNT(PRODUCT!A:A),0)+1</f>
        <v>3</v>
      </c>
      <c r="K1988" s="9" t="str">
        <f t="shared" ref="K1988:O1988" ca="1" si="5962">INDIRECT(ADDRESS($J1988+1,K$2,,,K$1))</f>
        <v>AGUIA</v>
      </c>
      <c r="L1988" s="9" t="str">
        <f t="shared" ca="1" si="5962"/>
        <v>AG</v>
      </c>
      <c r="M1988" s="9" t="str">
        <f t="shared" ca="1" si="5962"/>
        <v>PORTO ALEGRE</v>
      </c>
      <c r="N1988" s="9" t="str">
        <f t="shared" ca="1" si="5962"/>
        <v>BRASIL</v>
      </c>
      <c r="O1988" s="9">
        <f t="shared" ca="1" si="5962"/>
        <v>0</v>
      </c>
      <c r="P1988" s="9">
        <f>MOD(TRUNC((A1988-1)/COUNT('DATE Snapshot'!A:A)),COUNT(PRODUCT!A:A))+1</f>
        <v>27</v>
      </c>
      <c r="Q1988" s="9" t="str">
        <f t="shared" ref="Q1988:W1988" ca="1" si="5963">INDIRECT(ADDRESS($P1988+1,Q$2,,,Q$1))</f>
        <v>RIESLING</v>
      </c>
      <c r="R1988" s="9" t="str">
        <f t="shared" ca="1" si="5963"/>
        <v>RISL_E</v>
      </c>
      <c r="S1988" s="9" t="str">
        <f t="shared" ca="1" si="5963"/>
        <v>VINHO BRANCO</v>
      </c>
      <c r="T1988" s="9" t="str">
        <f t="shared" ca="1" si="5963"/>
        <v>4_TPK_2,0 l</v>
      </c>
      <c r="U1988" s="29">
        <f t="shared" ca="1" si="5963"/>
        <v>4</v>
      </c>
      <c r="V1988" s="30">
        <f t="shared" ca="1" si="5963"/>
        <v>180</v>
      </c>
      <c r="W1988" s="30">
        <f t="shared" ca="1" si="5963"/>
        <v>98</v>
      </c>
    </row>
    <row r="1989" spans="1:23" ht="13">
      <c r="A1989" s="9">
        <f t="shared" si="8"/>
        <v>1986</v>
      </c>
      <c r="B1989" s="45">
        <v>13</v>
      </c>
      <c r="C1989" s="9">
        <f>MOD(A1989-1,COUNT('DATE Snapshot'!$A:$A))+1</f>
        <v>18</v>
      </c>
      <c r="D1989" s="25">
        <f t="shared" ref="D1989:I1989" ca="1" si="5964">INDIRECT(ADDRESS($C1989+1,D$2,,,D$1))</f>
        <v>43252</v>
      </c>
      <c r="E1989" s="27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8">
        <f t="shared" ca="1" si="5964"/>
        <v>43101</v>
      </c>
      <c r="I1989" s="9">
        <f t="shared" ca="1" si="5964"/>
        <v>6</v>
      </c>
      <c r="J1989" s="46">
        <f>TRUNC((A1989-1)/COUNT('DATE Snapshot'!A:A)/COUNT(PRODUCT!A:A),0)+1</f>
        <v>3</v>
      </c>
      <c r="K1989" s="9" t="str">
        <f t="shared" ref="K1989:O1989" ca="1" si="5965">INDIRECT(ADDRESS($J1989+1,K$2,,,K$1))</f>
        <v>AGUIA</v>
      </c>
      <c r="L1989" s="9" t="str">
        <f t="shared" ca="1" si="5965"/>
        <v>AG</v>
      </c>
      <c r="M1989" s="9" t="str">
        <f t="shared" ca="1" si="5965"/>
        <v>PORTO ALEGRE</v>
      </c>
      <c r="N1989" s="9" t="str">
        <f t="shared" ca="1" si="5965"/>
        <v>BRASIL</v>
      </c>
      <c r="O1989" s="9">
        <f t="shared" ca="1" si="5965"/>
        <v>0</v>
      </c>
      <c r="P1989" s="9">
        <f>MOD(TRUNC((A1989-1)/COUNT('DATE Snapshot'!A:A)),COUNT(PRODUCT!A:A))+1</f>
        <v>27</v>
      </c>
      <c r="Q1989" s="9" t="str">
        <f t="shared" ref="Q1989:W1989" ca="1" si="5966">INDIRECT(ADDRESS($P1989+1,Q$2,,,Q$1))</f>
        <v>RIESLING</v>
      </c>
      <c r="R1989" s="9" t="str">
        <f t="shared" ca="1" si="5966"/>
        <v>RISL_E</v>
      </c>
      <c r="S1989" s="9" t="str">
        <f t="shared" ca="1" si="5966"/>
        <v>VINHO BRANCO</v>
      </c>
      <c r="T1989" s="9" t="str">
        <f t="shared" ca="1" si="5966"/>
        <v>4_TPK_2,0 l</v>
      </c>
      <c r="U1989" s="29">
        <f t="shared" ca="1" si="5966"/>
        <v>4</v>
      </c>
      <c r="V1989" s="30">
        <f t="shared" ca="1" si="5966"/>
        <v>180</v>
      </c>
      <c r="W1989" s="30">
        <f t="shared" ca="1" si="5966"/>
        <v>98</v>
      </c>
    </row>
    <row r="1990" spans="1:23" ht="13">
      <c r="A1990" s="9">
        <f t="shared" si="8"/>
        <v>1987</v>
      </c>
      <c r="B1990" s="45">
        <v>7</v>
      </c>
      <c r="C1990" s="9">
        <f>MOD(A1990-1,COUNT('DATE Snapshot'!$A:$A))+1</f>
        <v>19</v>
      </c>
      <c r="D1990" s="25">
        <f t="shared" ref="D1990:I1990" ca="1" si="5967">INDIRECT(ADDRESS($C1990+1,D$2,,,D$1))</f>
        <v>43282</v>
      </c>
      <c r="E1990" s="27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8">
        <f t="shared" ca="1" si="5967"/>
        <v>43101</v>
      </c>
      <c r="I1990" s="9">
        <f t="shared" ca="1" si="5967"/>
        <v>1</v>
      </c>
      <c r="J1990" s="46">
        <f>TRUNC((A1990-1)/COUNT('DATE Snapshot'!A:A)/COUNT(PRODUCT!A:A),0)+1</f>
        <v>3</v>
      </c>
      <c r="K1990" s="9" t="str">
        <f t="shared" ref="K1990:O1990" ca="1" si="5968">INDIRECT(ADDRESS($J1990+1,K$2,,,K$1))</f>
        <v>AGUIA</v>
      </c>
      <c r="L1990" s="9" t="str">
        <f t="shared" ca="1" si="5968"/>
        <v>AG</v>
      </c>
      <c r="M1990" s="9" t="str">
        <f t="shared" ca="1" si="5968"/>
        <v>PORTO ALEGRE</v>
      </c>
      <c r="N1990" s="9" t="str">
        <f t="shared" ca="1" si="5968"/>
        <v>BRASIL</v>
      </c>
      <c r="O1990" s="9">
        <f t="shared" ca="1" si="5968"/>
        <v>0</v>
      </c>
      <c r="P1990" s="9">
        <f>MOD(TRUNC((A1990-1)/COUNT('DATE Snapshot'!A:A)),COUNT(PRODUCT!A:A))+1</f>
        <v>27</v>
      </c>
      <c r="Q1990" s="9" t="str">
        <f t="shared" ref="Q1990:W1990" ca="1" si="5969">INDIRECT(ADDRESS($P1990+1,Q$2,,,Q$1))</f>
        <v>RIESLING</v>
      </c>
      <c r="R1990" s="9" t="str">
        <f t="shared" ca="1" si="5969"/>
        <v>RISL_E</v>
      </c>
      <c r="S1990" s="9" t="str">
        <f t="shared" ca="1" si="5969"/>
        <v>VINHO BRANCO</v>
      </c>
      <c r="T1990" s="9" t="str">
        <f t="shared" ca="1" si="5969"/>
        <v>4_TPK_2,0 l</v>
      </c>
      <c r="U1990" s="29">
        <f t="shared" ca="1" si="5969"/>
        <v>4</v>
      </c>
      <c r="V1990" s="30">
        <f t="shared" ca="1" si="5969"/>
        <v>180</v>
      </c>
      <c r="W1990" s="30">
        <f t="shared" ca="1" si="5969"/>
        <v>98</v>
      </c>
    </row>
    <row r="1991" spans="1:23" ht="13">
      <c r="A1991" s="9">
        <f t="shared" si="8"/>
        <v>1988</v>
      </c>
      <c r="B1991" s="45">
        <v>4</v>
      </c>
      <c r="C1991" s="9">
        <f>MOD(A1991-1,COUNT('DATE Snapshot'!$A:$A))+1</f>
        <v>20</v>
      </c>
      <c r="D1991" s="25">
        <f t="shared" ref="D1991:I1991" ca="1" si="5970">INDIRECT(ADDRESS($C1991+1,D$2,,,D$1))</f>
        <v>43313</v>
      </c>
      <c r="E1991" s="27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8">
        <f t="shared" ca="1" si="5970"/>
        <v>43101</v>
      </c>
      <c r="I1991" s="9">
        <f t="shared" ca="1" si="5970"/>
        <v>4</v>
      </c>
      <c r="J1991" s="46">
        <f>TRUNC((A1991-1)/COUNT('DATE Snapshot'!A:A)/COUNT(PRODUCT!A:A),0)+1</f>
        <v>3</v>
      </c>
      <c r="K1991" s="9" t="str">
        <f t="shared" ref="K1991:O1991" ca="1" si="5971">INDIRECT(ADDRESS($J1991+1,K$2,,,K$1))</f>
        <v>AGUIA</v>
      </c>
      <c r="L1991" s="9" t="str">
        <f t="shared" ca="1" si="5971"/>
        <v>AG</v>
      </c>
      <c r="M1991" s="9" t="str">
        <f t="shared" ca="1" si="5971"/>
        <v>PORTO ALEGRE</v>
      </c>
      <c r="N1991" s="9" t="str">
        <f t="shared" ca="1" si="5971"/>
        <v>BRASIL</v>
      </c>
      <c r="O1991" s="9">
        <f t="shared" ca="1" si="5971"/>
        <v>0</v>
      </c>
      <c r="P1991" s="9">
        <f>MOD(TRUNC((A1991-1)/COUNT('DATE Snapshot'!A:A)),COUNT(PRODUCT!A:A))+1</f>
        <v>27</v>
      </c>
      <c r="Q1991" s="9" t="str">
        <f t="shared" ref="Q1991:W1991" ca="1" si="5972">INDIRECT(ADDRESS($P1991+1,Q$2,,,Q$1))</f>
        <v>RIESLING</v>
      </c>
      <c r="R1991" s="9" t="str">
        <f t="shared" ca="1" si="5972"/>
        <v>RISL_E</v>
      </c>
      <c r="S1991" s="9" t="str">
        <f t="shared" ca="1" si="5972"/>
        <v>VINHO BRANCO</v>
      </c>
      <c r="T1991" s="9" t="str">
        <f t="shared" ca="1" si="5972"/>
        <v>4_TPK_2,0 l</v>
      </c>
      <c r="U1991" s="29">
        <f t="shared" ca="1" si="5972"/>
        <v>4</v>
      </c>
      <c r="V1991" s="30">
        <f t="shared" ca="1" si="5972"/>
        <v>180</v>
      </c>
      <c r="W1991" s="30">
        <f t="shared" ca="1" si="5972"/>
        <v>98</v>
      </c>
    </row>
    <row r="1992" spans="1:23" ht="13">
      <c r="A1992" s="9">
        <f t="shared" si="8"/>
        <v>1989</v>
      </c>
      <c r="B1992" s="45">
        <v>12</v>
      </c>
      <c r="C1992" s="9">
        <f>MOD(A1992-1,COUNT('DATE Snapshot'!$A:$A))+1</f>
        <v>21</v>
      </c>
      <c r="D1992" s="25">
        <f t="shared" ref="D1992:I1992" ca="1" si="5973">INDIRECT(ADDRESS($C1992+1,D$2,,,D$1))</f>
        <v>43344</v>
      </c>
      <c r="E1992" s="27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8">
        <f t="shared" ca="1" si="5973"/>
        <v>43101</v>
      </c>
      <c r="I1992" s="9">
        <f t="shared" ca="1" si="5973"/>
        <v>7</v>
      </c>
      <c r="J1992" s="46">
        <f>TRUNC((A1992-1)/COUNT('DATE Snapshot'!A:A)/COUNT(PRODUCT!A:A),0)+1</f>
        <v>3</v>
      </c>
      <c r="K1992" s="9" t="str">
        <f t="shared" ref="K1992:O1992" ca="1" si="5974">INDIRECT(ADDRESS($J1992+1,K$2,,,K$1))</f>
        <v>AGUIA</v>
      </c>
      <c r="L1992" s="9" t="str">
        <f t="shared" ca="1" si="5974"/>
        <v>AG</v>
      </c>
      <c r="M1992" s="9" t="str">
        <f t="shared" ca="1" si="5974"/>
        <v>PORTO ALEGRE</v>
      </c>
      <c r="N1992" s="9" t="str">
        <f t="shared" ca="1" si="5974"/>
        <v>BRASIL</v>
      </c>
      <c r="O1992" s="9">
        <f t="shared" ca="1" si="5974"/>
        <v>0</v>
      </c>
      <c r="P1992" s="9">
        <f>MOD(TRUNC((A1992-1)/COUNT('DATE Snapshot'!A:A)),COUNT(PRODUCT!A:A))+1</f>
        <v>27</v>
      </c>
      <c r="Q1992" s="9" t="str">
        <f t="shared" ref="Q1992:W1992" ca="1" si="5975">INDIRECT(ADDRESS($P1992+1,Q$2,,,Q$1))</f>
        <v>RIESLING</v>
      </c>
      <c r="R1992" s="9" t="str">
        <f t="shared" ca="1" si="5975"/>
        <v>RISL_E</v>
      </c>
      <c r="S1992" s="9" t="str">
        <f t="shared" ca="1" si="5975"/>
        <v>VINHO BRANCO</v>
      </c>
      <c r="T1992" s="9" t="str">
        <f t="shared" ca="1" si="5975"/>
        <v>4_TPK_2,0 l</v>
      </c>
      <c r="U1992" s="29">
        <f t="shared" ca="1" si="5975"/>
        <v>4</v>
      </c>
      <c r="V1992" s="30">
        <f t="shared" ca="1" si="5975"/>
        <v>180</v>
      </c>
      <c r="W1992" s="30">
        <f t="shared" ca="1" si="5975"/>
        <v>98</v>
      </c>
    </row>
    <row r="1993" spans="1:23" ht="13">
      <c r="A1993" s="9">
        <f t="shared" si="8"/>
        <v>1990</v>
      </c>
      <c r="B1993" s="45">
        <v>18</v>
      </c>
      <c r="C1993" s="9">
        <f>MOD(A1993-1,COUNT('DATE Snapshot'!$A:$A))+1</f>
        <v>22</v>
      </c>
      <c r="D1993" s="25">
        <f t="shared" ref="D1993:I1993" ca="1" si="5976">INDIRECT(ADDRESS($C1993+1,D$2,,,D$1))</f>
        <v>43374</v>
      </c>
      <c r="E1993" s="27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8">
        <f t="shared" ca="1" si="5976"/>
        <v>43101</v>
      </c>
      <c r="I1993" s="9">
        <f t="shared" ca="1" si="5976"/>
        <v>2</v>
      </c>
      <c r="J1993" s="46">
        <f>TRUNC((A1993-1)/COUNT('DATE Snapshot'!A:A)/COUNT(PRODUCT!A:A),0)+1</f>
        <v>3</v>
      </c>
      <c r="K1993" s="9" t="str">
        <f t="shared" ref="K1993:O1993" ca="1" si="5977">INDIRECT(ADDRESS($J1993+1,K$2,,,K$1))</f>
        <v>AGUIA</v>
      </c>
      <c r="L1993" s="9" t="str">
        <f t="shared" ca="1" si="5977"/>
        <v>AG</v>
      </c>
      <c r="M1993" s="9" t="str">
        <f t="shared" ca="1" si="5977"/>
        <v>PORTO ALEGRE</v>
      </c>
      <c r="N1993" s="9" t="str">
        <f t="shared" ca="1" si="5977"/>
        <v>BRASIL</v>
      </c>
      <c r="O1993" s="9">
        <f t="shared" ca="1" si="5977"/>
        <v>0</v>
      </c>
      <c r="P1993" s="9">
        <f>MOD(TRUNC((A1993-1)/COUNT('DATE Snapshot'!A:A)),COUNT(PRODUCT!A:A))+1</f>
        <v>27</v>
      </c>
      <c r="Q1993" s="9" t="str">
        <f t="shared" ref="Q1993:W1993" ca="1" si="5978">INDIRECT(ADDRESS($P1993+1,Q$2,,,Q$1))</f>
        <v>RIESLING</v>
      </c>
      <c r="R1993" s="9" t="str">
        <f t="shared" ca="1" si="5978"/>
        <v>RISL_E</v>
      </c>
      <c r="S1993" s="9" t="str">
        <f t="shared" ca="1" si="5978"/>
        <v>VINHO BRANCO</v>
      </c>
      <c r="T1993" s="9" t="str">
        <f t="shared" ca="1" si="5978"/>
        <v>4_TPK_2,0 l</v>
      </c>
      <c r="U1993" s="29">
        <f t="shared" ca="1" si="5978"/>
        <v>4</v>
      </c>
      <c r="V1993" s="30">
        <f t="shared" ca="1" si="5978"/>
        <v>180</v>
      </c>
      <c r="W1993" s="30">
        <f t="shared" ca="1" si="5978"/>
        <v>98</v>
      </c>
    </row>
    <row r="1994" spans="1:23" ht="13">
      <c r="A1994" s="9">
        <f t="shared" si="8"/>
        <v>1991</v>
      </c>
      <c r="B1994" s="45">
        <v>6</v>
      </c>
      <c r="C1994" s="9">
        <f>MOD(A1994-1,COUNT('DATE Snapshot'!$A:$A))+1</f>
        <v>23</v>
      </c>
      <c r="D1994" s="25">
        <f t="shared" ref="D1994:I1994" ca="1" si="5979">INDIRECT(ADDRESS($C1994+1,D$2,,,D$1))</f>
        <v>43405</v>
      </c>
      <c r="E1994" s="27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8">
        <f t="shared" ca="1" si="5979"/>
        <v>43101</v>
      </c>
      <c r="I1994" s="9">
        <f t="shared" ca="1" si="5979"/>
        <v>5</v>
      </c>
      <c r="J1994" s="46">
        <f>TRUNC((A1994-1)/COUNT('DATE Snapshot'!A:A)/COUNT(PRODUCT!A:A),0)+1</f>
        <v>3</v>
      </c>
      <c r="K1994" s="9" t="str">
        <f t="shared" ref="K1994:O1994" ca="1" si="5980">INDIRECT(ADDRESS($J1994+1,K$2,,,K$1))</f>
        <v>AGUIA</v>
      </c>
      <c r="L1994" s="9" t="str">
        <f t="shared" ca="1" si="5980"/>
        <v>AG</v>
      </c>
      <c r="M1994" s="9" t="str">
        <f t="shared" ca="1" si="5980"/>
        <v>PORTO ALEGRE</v>
      </c>
      <c r="N1994" s="9" t="str">
        <f t="shared" ca="1" si="5980"/>
        <v>BRASIL</v>
      </c>
      <c r="O1994" s="9">
        <f t="shared" ca="1" si="5980"/>
        <v>0</v>
      </c>
      <c r="P1994" s="9">
        <f>MOD(TRUNC((A1994-1)/COUNT('DATE Snapshot'!A:A)),COUNT(PRODUCT!A:A))+1</f>
        <v>27</v>
      </c>
      <c r="Q1994" s="9" t="str">
        <f t="shared" ref="Q1994:W1994" ca="1" si="5981">INDIRECT(ADDRESS($P1994+1,Q$2,,,Q$1))</f>
        <v>RIESLING</v>
      </c>
      <c r="R1994" s="9" t="str">
        <f t="shared" ca="1" si="5981"/>
        <v>RISL_E</v>
      </c>
      <c r="S1994" s="9" t="str">
        <f t="shared" ca="1" si="5981"/>
        <v>VINHO BRANCO</v>
      </c>
      <c r="T1994" s="9" t="str">
        <f t="shared" ca="1" si="5981"/>
        <v>4_TPK_2,0 l</v>
      </c>
      <c r="U1994" s="29">
        <f t="shared" ca="1" si="5981"/>
        <v>4</v>
      </c>
      <c r="V1994" s="30">
        <f t="shared" ca="1" si="5981"/>
        <v>180</v>
      </c>
      <c r="W1994" s="30">
        <f t="shared" ca="1" si="5981"/>
        <v>98</v>
      </c>
    </row>
    <row r="1995" spans="1:23" ht="13">
      <c r="A1995" s="9">
        <f t="shared" si="8"/>
        <v>1992</v>
      </c>
      <c r="B1995" s="45">
        <v>12</v>
      </c>
      <c r="C1995" s="9">
        <f>MOD(A1995-1,COUNT('DATE Snapshot'!$A:$A))+1</f>
        <v>24</v>
      </c>
      <c r="D1995" s="25">
        <f t="shared" ref="D1995:I1995" ca="1" si="5982">INDIRECT(ADDRESS($C1995+1,D$2,,,D$1))</f>
        <v>43435</v>
      </c>
      <c r="E1995" s="27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8">
        <f t="shared" ca="1" si="5982"/>
        <v>43101</v>
      </c>
      <c r="I1995" s="9">
        <f t="shared" ca="1" si="5982"/>
        <v>7</v>
      </c>
      <c r="J1995" s="46">
        <f>TRUNC((A1995-1)/COUNT('DATE Snapshot'!A:A)/COUNT(PRODUCT!A:A),0)+1</f>
        <v>3</v>
      </c>
      <c r="K1995" s="9" t="str">
        <f t="shared" ref="K1995:O1995" ca="1" si="5983">INDIRECT(ADDRESS($J1995+1,K$2,,,K$1))</f>
        <v>AGUIA</v>
      </c>
      <c r="L1995" s="9" t="str">
        <f t="shared" ca="1" si="5983"/>
        <v>AG</v>
      </c>
      <c r="M1995" s="9" t="str">
        <f t="shared" ca="1" si="5983"/>
        <v>PORTO ALEGRE</v>
      </c>
      <c r="N1995" s="9" t="str">
        <f t="shared" ca="1" si="5983"/>
        <v>BRASIL</v>
      </c>
      <c r="O1995" s="9">
        <f t="shared" ca="1" si="5983"/>
        <v>0</v>
      </c>
      <c r="P1995" s="9">
        <f>MOD(TRUNC((A1995-1)/COUNT('DATE Snapshot'!A:A)),COUNT(PRODUCT!A:A))+1</f>
        <v>27</v>
      </c>
      <c r="Q1995" s="9" t="str">
        <f t="shared" ref="Q1995:W1995" ca="1" si="5984">INDIRECT(ADDRESS($P1995+1,Q$2,,,Q$1))</f>
        <v>RIESLING</v>
      </c>
      <c r="R1995" s="9" t="str">
        <f t="shared" ca="1" si="5984"/>
        <v>RISL_E</v>
      </c>
      <c r="S1995" s="9" t="str">
        <f t="shared" ca="1" si="5984"/>
        <v>VINHO BRANCO</v>
      </c>
      <c r="T1995" s="9" t="str">
        <f t="shared" ca="1" si="5984"/>
        <v>4_TPK_2,0 l</v>
      </c>
      <c r="U1995" s="29">
        <f t="shared" ca="1" si="5984"/>
        <v>4</v>
      </c>
      <c r="V1995" s="30">
        <f t="shared" ca="1" si="5984"/>
        <v>180</v>
      </c>
      <c r="W1995" s="30">
        <f t="shared" ca="1" si="5984"/>
        <v>98</v>
      </c>
    </row>
    <row r="1996" spans="1:23" ht="13">
      <c r="A1996" s="9">
        <f t="shared" si="8"/>
        <v>1993</v>
      </c>
      <c r="B1996" s="45">
        <v>8</v>
      </c>
      <c r="C1996" s="9">
        <f>MOD(A1996-1,COUNT('DATE Snapshot'!$A:$A))+1</f>
        <v>1</v>
      </c>
      <c r="D1996" s="25">
        <f t="shared" ref="D1996:I1996" ca="1" si="5985">INDIRECT(ADDRESS($C1996+1,D$2,,,D$1))</f>
        <v>42736</v>
      </c>
      <c r="E1996" s="27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8">
        <f t="shared" ca="1" si="5985"/>
        <v>42736</v>
      </c>
      <c r="I1996" s="9">
        <f t="shared" ca="1" si="5985"/>
        <v>1</v>
      </c>
      <c r="J1996" s="46">
        <f>TRUNC((A1996-1)/COUNT('DATE Snapshot'!A:A)/COUNT(PRODUCT!A:A),0)+1</f>
        <v>3</v>
      </c>
      <c r="K1996" s="9" t="str">
        <f t="shared" ref="K1996:O1996" ca="1" si="5986">INDIRECT(ADDRESS($J1996+1,K$2,,,K$1))</f>
        <v>AGUIA</v>
      </c>
      <c r="L1996" s="9" t="str">
        <f t="shared" ca="1" si="5986"/>
        <v>AG</v>
      </c>
      <c r="M1996" s="9" t="str">
        <f t="shared" ca="1" si="5986"/>
        <v>PORTO ALEGRE</v>
      </c>
      <c r="N1996" s="9" t="str">
        <f t="shared" ca="1" si="5986"/>
        <v>BRASIL</v>
      </c>
      <c r="O1996" s="9">
        <f t="shared" ca="1" si="5986"/>
        <v>0</v>
      </c>
      <c r="P1996" s="9">
        <f>MOD(TRUNC((A1996-1)/COUNT('DATE Snapshot'!A:A)),COUNT(PRODUCT!A:A))+1</f>
        <v>28</v>
      </c>
      <c r="Q1996" s="9" t="str">
        <f t="shared" ref="Q1996:W1996" ca="1" si="5987">INDIRECT(ADDRESS($P1996+1,Q$2,,,Q$1))</f>
        <v>CHARDONNAY</v>
      </c>
      <c r="R1996" s="9" t="str">
        <f t="shared" ca="1" si="5987"/>
        <v>CHDN_E</v>
      </c>
      <c r="S1996" s="9" t="str">
        <f t="shared" ca="1" si="5987"/>
        <v>VINHO BRANCO</v>
      </c>
      <c r="T1996" s="9" t="str">
        <f t="shared" ca="1" si="5987"/>
        <v>4_TPK_2,0 l</v>
      </c>
      <c r="U1996" s="29">
        <f t="shared" ca="1" si="5987"/>
        <v>4</v>
      </c>
      <c r="V1996" s="30">
        <f t="shared" ca="1" si="5987"/>
        <v>131</v>
      </c>
      <c r="W1996" s="30">
        <f t="shared" ca="1" si="5987"/>
        <v>78</v>
      </c>
    </row>
    <row r="1997" spans="1:23" ht="13">
      <c r="A1997" s="9">
        <f t="shared" si="8"/>
        <v>1994</v>
      </c>
      <c r="B1997" s="45">
        <v>13</v>
      </c>
      <c r="C1997" s="9">
        <f>MOD(A1997-1,COUNT('DATE Snapshot'!$A:$A))+1</f>
        <v>2</v>
      </c>
      <c r="D1997" s="25">
        <f t="shared" ref="D1997:I1997" ca="1" si="5988">INDIRECT(ADDRESS($C1997+1,D$2,,,D$1))</f>
        <v>42767</v>
      </c>
      <c r="E1997" s="27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8">
        <f t="shared" ca="1" si="5988"/>
        <v>42736</v>
      </c>
      <c r="I1997" s="9">
        <f t="shared" ca="1" si="5988"/>
        <v>4</v>
      </c>
      <c r="J1997" s="46">
        <f>TRUNC((A1997-1)/COUNT('DATE Snapshot'!A:A)/COUNT(PRODUCT!A:A),0)+1</f>
        <v>3</v>
      </c>
      <c r="K1997" s="9" t="str">
        <f t="shared" ref="K1997:O1997" ca="1" si="5989">INDIRECT(ADDRESS($J1997+1,K$2,,,K$1))</f>
        <v>AGUIA</v>
      </c>
      <c r="L1997" s="9" t="str">
        <f t="shared" ca="1" si="5989"/>
        <v>AG</v>
      </c>
      <c r="M1997" s="9" t="str">
        <f t="shared" ca="1" si="5989"/>
        <v>PORTO ALEGRE</v>
      </c>
      <c r="N1997" s="9" t="str">
        <f t="shared" ca="1" si="5989"/>
        <v>BRASIL</v>
      </c>
      <c r="O1997" s="9">
        <f t="shared" ca="1" si="5989"/>
        <v>0</v>
      </c>
      <c r="P1997" s="9">
        <f>MOD(TRUNC((A1997-1)/COUNT('DATE Snapshot'!A:A)),COUNT(PRODUCT!A:A))+1</f>
        <v>28</v>
      </c>
      <c r="Q1997" s="9" t="str">
        <f t="shared" ref="Q1997:W1997" ca="1" si="5990">INDIRECT(ADDRESS($P1997+1,Q$2,,,Q$1))</f>
        <v>CHARDONNAY</v>
      </c>
      <c r="R1997" s="9" t="str">
        <f t="shared" ca="1" si="5990"/>
        <v>CHDN_E</v>
      </c>
      <c r="S1997" s="9" t="str">
        <f t="shared" ca="1" si="5990"/>
        <v>VINHO BRANCO</v>
      </c>
      <c r="T1997" s="9" t="str">
        <f t="shared" ca="1" si="5990"/>
        <v>4_TPK_2,0 l</v>
      </c>
      <c r="U1997" s="29">
        <f t="shared" ca="1" si="5990"/>
        <v>4</v>
      </c>
      <c r="V1997" s="30">
        <f t="shared" ca="1" si="5990"/>
        <v>131</v>
      </c>
      <c r="W1997" s="30">
        <f t="shared" ca="1" si="5990"/>
        <v>78</v>
      </c>
    </row>
    <row r="1998" spans="1:23" ht="13">
      <c r="A1998" s="9">
        <f t="shared" si="8"/>
        <v>1995</v>
      </c>
      <c r="B1998" s="45">
        <v>4</v>
      </c>
      <c r="C1998" s="9">
        <f>MOD(A1998-1,COUNT('DATE Snapshot'!$A:$A))+1</f>
        <v>3</v>
      </c>
      <c r="D1998" s="25">
        <f t="shared" ref="D1998:I1998" ca="1" si="5991">INDIRECT(ADDRESS($C1998+1,D$2,,,D$1))</f>
        <v>42795</v>
      </c>
      <c r="E1998" s="27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8">
        <f t="shared" ca="1" si="5991"/>
        <v>42736</v>
      </c>
      <c r="I1998" s="9">
        <f t="shared" ca="1" si="5991"/>
        <v>4</v>
      </c>
      <c r="J1998" s="46">
        <f>TRUNC((A1998-1)/COUNT('DATE Snapshot'!A:A)/COUNT(PRODUCT!A:A),0)+1</f>
        <v>3</v>
      </c>
      <c r="K1998" s="9" t="str">
        <f t="shared" ref="K1998:O1998" ca="1" si="5992">INDIRECT(ADDRESS($J1998+1,K$2,,,K$1))</f>
        <v>AGUIA</v>
      </c>
      <c r="L1998" s="9" t="str">
        <f t="shared" ca="1" si="5992"/>
        <v>AG</v>
      </c>
      <c r="M1998" s="9" t="str">
        <f t="shared" ca="1" si="5992"/>
        <v>PORTO ALEGRE</v>
      </c>
      <c r="N1998" s="9" t="str">
        <f t="shared" ca="1" si="5992"/>
        <v>BRASIL</v>
      </c>
      <c r="O1998" s="9">
        <f t="shared" ca="1" si="5992"/>
        <v>0</v>
      </c>
      <c r="P1998" s="9">
        <f>MOD(TRUNC((A1998-1)/COUNT('DATE Snapshot'!A:A)),COUNT(PRODUCT!A:A))+1</f>
        <v>28</v>
      </c>
      <c r="Q1998" s="9" t="str">
        <f t="shared" ref="Q1998:W1998" ca="1" si="5993">INDIRECT(ADDRESS($P1998+1,Q$2,,,Q$1))</f>
        <v>CHARDONNAY</v>
      </c>
      <c r="R1998" s="9" t="str">
        <f t="shared" ca="1" si="5993"/>
        <v>CHDN_E</v>
      </c>
      <c r="S1998" s="9" t="str">
        <f t="shared" ca="1" si="5993"/>
        <v>VINHO BRANCO</v>
      </c>
      <c r="T1998" s="9" t="str">
        <f t="shared" ca="1" si="5993"/>
        <v>4_TPK_2,0 l</v>
      </c>
      <c r="U1998" s="29">
        <f t="shared" ca="1" si="5993"/>
        <v>4</v>
      </c>
      <c r="V1998" s="30">
        <f t="shared" ca="1" si="5993"/>
        <v>131</v>
      </c>
      <c r="W1998" s="30">
        <f t="shared" ca="1" si="5993"/>
        <v>78</v>
      </c>
    </row>
    <row r="1999" spans="1:23" ht="13">
      <c r="A1999" s="9">
        <f t="shared" si="8"/>
        <v>1996</v>
      </c>
      <c r="B1999" s="45">
        <v>11</v>
      </c>
      <c r="C1999" s="9">
        <f>MOD(A1999-1,COUNT('DATE Snapshot'!$A:$A))+1</f>
        <v>4</v>
      </c>
      <c r="D1999" s="25">
        <f t="shared" ref="D1999:I1999" ca="1" si="5994">INDIRECT(ADDRESS($C1999+1,D$2,,,D$1))</f>
        <v>42826</v>
      </c>
      <c r="E1999" s="27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8">
        <f t="shared" ca="1" si="5994"/>
        <v>42736</v>
      </c>
      <c r="I1999" s="9">
        <f t="shared" ca="1" si="5994"/>
        <v>7</v>
      </c>
      <c r="J1999" s="46">
        <f>TRUNC((A1999-1)/COUNT('DATE Snapshot'!A:A)/COUNT(PRODUCT!A:A),0)+1</f>
        <v>3</v>
      </c>
      <c r="K1999" s="9" t="str">
        <f t="shared" ref="K1999:O1999" ca="1" si="5995">INDIRECT(ADDRESS($J1999+1,K$2,,,K$1))</f>
        <v>AGUIA</v>
      </c>
      <c r="L1999" s="9" t="str">
        <f t="shared" ca="1" si="5995"/>
        <v>AG</v>
      </c>
      <c r="M1999" s="9" t="str">
        <f t="shared" ca="1" si="5995"/>
        <v>PORTO ALEGRE</v>
      </c>
      <c r="N1999" s="9" t="str">
        <f t="shared" ca="1" si="5995"/>
        <v>BRASIL</v>
      </c>
      <c r="O1999" s="9">
        <f t="shared" ca="1" si="5995"/>
        <v>0</v>
      </c>
      <c r="P1999" s="9">
        <f>MOD(TRUNC((A1999-1)/COUNT('DATE Snapshot'!A:A)),COUNT(PRODUCT!A:A))+1</f>
        <v>28</v>
      </c>
      <c r="Q1999" s="9" t="str">
        <f t="shared" ref="Q1999:W1999" ca="1" si="5996">INDIRECT(ADDRESS($P1999+1,Q$2,,,Q$1))</f>
        <v>CHARDONNAY</v>
      </c>
      <c r="R1999" s="9" t="str">
        <f t="shared" ca="1" si="5996"/>
        <v>CHDN_E</v>
      </c>
      <c r="S1999" s="9" t="str">
        <f t="shared" ca="1" si="5996"/>
        <v>VINHO BRANCO</v>
      </c>
      <c r="T1999" s="9" t="str">
        <f t="shared" ca="1" si="5996"/>
        <v>4_TPK_2,0 l</v>
      </c>
      <c r="U1999" s="29">
        <f t="shared" ca="1" si="5996"/>
        <v>4</v>
      </c>
      <c r="V1999" s="30">
        <f t="shared" ca="1" si="5996"/>
        <v>131</v>
      </c>
      <c r="W1999" s="30">
        <f t="shared" ca="1" si="5996"/>
        <v>78</v>
      </c>
    </row>
    <row r="2000" spans="1:23" ht="13">
      <c r="A2000" s="9">
        <f t="shared" si="8"/>
        <v>1997</v>
      </c>
      <c r="B2000" s="45">
        <v>11</v>
      </c>
      <c r="C2000" s="9">
        <f>MOD(A2000-1,COUNT('DATE Snapshot'!$A:$A))+1</f>
        <v>5</v>
      </c>
      <c r="D2000" s="25">
        <f t="shared" ref="D2000:I2000" ca="1" si="5997">INDIRECT(ADDRESS($C2000+1,D$2,,,D$1))</f>
        <v>42856</v>
      </c>
      <c r="E2000" s="27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8">
        <f t="shared" ca="1" si="5997"/>
        <v>42736</v>
      </c>
      <c r="I2000" s="9">
        <f t="shared" ca="1" si="5997"/>
        <v>2</v>
      </c>
      <c r="J2000" s="46">
        <f>TRUNC((A2000-1)/COUNT('DATE Snapshot'!A:A)/COUNT(PRODUCT!A:A),0)+1</f>
        <v>3</v>
      </c>
      <c r="K2000" s="9" t="str">
        <f t="shared" ref="K2000:O2000" ca="1" si="5998">INDIRECT(ADDRESS($J2000+1,K$2,,,K$1))</f>
        <v>AGUIA</v>
      </c>
      <c r="L2000" s="9" t="str">
        <f t="shared" ca="1" si="5998"/>
        <v>AG</v>
      </c>
      <c r="M2000" s="9" t="str">
        <f t="shared" ca="1" si="5998"/>
        <v>PORTO ALEGRE</v>
      </c>
      <c r="N2000" s="9" t="str">
        <f t="shared" ca="1" si="5998"/>
        <v>BRASIL</v>
      </c>
      <c r="O2000" s="9">
        <f t="shared" ca="1" si="5998"/>
        <v>0</v>
      </c>
      <c r="P2000" s="9">
        <f>MOD(TRUNC((A2000-1)/COUNT('DATE Snapshot'!A:A)),COUNT(PRODUCT!A:A))+1</f>
        <v>28</v>
      </c>
      <c r="Q2000" s="9" t="str">
        <f t="shared" ref="Q2000:W2000" ca="1" si="5999">INDIRECT(ADDRESS($P2000+1,Q$2,,,Q$1))</f>
        <v>CHARDONNAY</v>
      </c>
      <c r="R2000" s="9" t="str">
        <f t="shared" ca="1" si="5999"/>
        <v>CHDN_E</v>
      </c>
      <c r="S2000" s="9" t="str">
        <f t="shared" ca="1" si="5999"/>
        <v>VINHO BRANCO</v>
      </c>
      <c r="T2000" s="9" t="str">
        <f t="shared" ca="1" si="5999"/>
        <v>4_TPK_2,0 l</v>
      </c>
      <c r="U2000" s="29">
        <f t="shared" ca="1" si="5999"/>
        <v>4</v>
      </c>
      <c r="V2000" s="30">
        <f t="shared" ca="1" si="5999"/>
        <v>131</v>
      </c>
      <c r="W2000" s="30">
        <f t="shared" ca="1" si="5999"/>
        <v>78</v>
      </c>
    </row>
    <row r="2001" spans="1:23" ht="13">
      <c r="A2001" s="9">
        <f t="shared" si="8"/>
        <v>1998</v>
      </c>
      <c r="B2001" s="45">
        <v>9</v>
      </c>
      <c r="C2001" s="9">
        <f>MOD(A2001-1,COUNT('DATE Snapshot'!$A:$A))+1</f>
        <v>6</v>
      </c>
      <c r="D2001" s="25">
        <f t="shared" ref="D2001:I2001" ca="1" si="6000">INDIRECT(ADDRESS($C2001+1,D$2,,,D$1))</f>
        <v>42887</v>
      </c>
      <c r="E2001" s="27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8">
        <f t="shared" ca="1" si="6000"/>
        <v>42736</v>
      </c>
      <c r="I2001" s="9">
        <f t="shared" ca="1" si="6000"/>
        <v>5</v>
      </c>
      <c r="J2001" s="46">
        <f>TRUNC((A2001-1)/COUNT('DATE Snapshot'!A:A)/COUNT(PRODUCT!A:A),0)+1</f>
        <v>3</v>
      </c>
      <c r="K2001" s="9" t="str">
        <f t="shared" ref="K2001:O2001" ca="1" si="6001">INDIRECT(ADDRESS($J2001+1,K$2,,,K$1))</f>
        <v>AGUIA</v>
      </c>
      <c r="L2001" s="9" t="str">
        <f t="shared" ca="1" si="6001"/>
        <v>AG</v>
      </c>
      <c r="M2001" s="9" t="str">
        <f t="shared" ca="1" si="6001"/>
        <v>PORTO ALEGRE</v>
      </c>
      <c r="N2001" s="9" t="str">
        <f t="shared" ca="1" si="6001"/>
        <v>BRASIL</v>
      </c>
      <c r="O2001" s="9">
        <f t="shared" ca="1" si="6001"/>
        <v>0</v>
      </c>
      <c r="P2001" s="9">
        <f>MOD(TRUNC((A2001-1)/COUNT('DATE Snapshot'!A:A)),COUNT(PRODUCT!A:A))+1</f>
        <v>28</v>
      </c>
      <c r="Q2001" s="9" t="str">
        <f t="shared" ref="Q2001:W2001" ca="1" si="6002">INDIRECT(ADDRESS($P2001+1,Q$2,,,Q$1))</f>
        <v>CHARDONNAY</v>
      </c>
      <c r="R2001" s="9" t="str">
        <f t="shared" ca="1" si="6002"/>
        <v>CHDN_E</v>
      </c>
      <c r="S2001" s="9" t="str">
        <f t="shared" ca="1" si="6002"/>
        <v>VINHO BRANCO</v>
      </c>
      <c r="T2001" s="9" t="str">
        <f t="shared" ca="1" si="6002"/>
        <v>4_TPK_2,0 l</v>
      </c>
      <c r="U2001" s="29">
        <f t="shared" ca="1" si="6002"/>
        <v>4</v>
      </c>
      <c r="V2001" s="30">
        <f t="shared" ca="1" si="6002"/>
        <v>131</v>
      </c>
      <c r="W2001" s="30">
        <f t="shared" ca="1" si="6002"/>
        <v>78</v>
      </c>
    </row>
    <row r="2002" spans="1:23" ht="13">
      <c r="A2002" s="9">
        <f t="shared" si="8"/>
        <v>1999</v>
      </c>
      <c r="B2002" s="45">
        <v>9</v>
      </c>
      <c r="C2002" s="9">
        <f>MOD(A2002-1,COUNT('DATE Snapshot'!$A:$A))+1</f>
        <v>7</v>
      </c>
      <c r="D2002" s="25">
        <f t="shared" ref="D2002:I2002" ca="1" si="6003">INDIRECT(ADDRESS($C2002+1,D$2,,,D$1))</f>
        <v>42917</v>
      </c>
      <c r="E2002" s="27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8">
        <f t="shared" ca="1" si="6003"/>
        <v>42736</v>
      </c>
      <c r="I2002" s="9">
        <f t="shared" ca="1" si="6003"/>
        <v>7</v>
      </c>
      <c r="J2002" s="46">
        <f>TRUNC((A2002-1)/COUNT('DATE Snapshot'!A:A)/COUNT(PRODUCT!A:A),0)+1</f>
        <v>3</v>
      </c>
      <c r="K2002" s="9" t="str">
        <f t="shared" ref="K2002:O2002" ca="1" si="6004">INDIRECT(ADDRESS($J2002+1,K$2,,,K$1))</f>
        <v>AGUIA</v>
      </c>
      <c r="L2002" s="9" t="str">
        <f t="shared" ca="1" si="6004"/>
        <v>AG</v>
      </c>
      <c r="M2002" s="9" t="str">
        <f t="shared" ca="1" si="6004"/>
        <v>PORTO ALEGRE</v>
      </c>
      <c r="N2002" s="9" t="str">
        <f t="shared" ca="1" si="6004"/>
        <v>BRASIL</v>
      </c>
      <c r="O2002" s="9">
        <f t="shared" ca="1" si="6004"/>
        <v>0</v>
      </c>
      <c r="P2002" s="9">
        <f>MOD(TRUNC((A2002-1)/COUNT('DATE Snapshot'!A:A)),COUNT(PRODUCT!A:A))+1</f>
        <v>28</v>
      </c>
      <c r="Q2002" s="9" t="str">
        <f t="shared" ref="Q2002:W2002" ca="1" si="6005">INDIRECT(ADDRESS($P2002+1,Q$2,,,Q$1))</f>
        <v>CHARDONNAY</v>
      </c>
      <c r="R2002" s="9" t="str">
        <f t="shared" ca="1" si="6005"/>
        <v>CHDN_E</v>
      </c>
      <c r="S2002" s="9" t="str">
        <f t="shared" ca="1" si="6005"/>
        <v>VINHO BRANCO</v>
      </c>
      <c r="T2002" s="9" t="str">
        <f t="shared" ca="1" si="6005"/>
        <v>4_TPK_2,0 l</v>
      </c>
      <c r="U2002" s="29">
        <f t="shared" ca="1" si="6005"/>
        <v>4</v>
      </c>
      <c r="V2002" s="30">
        <f t="shared" ca="1" si="6005"/>
        <v>131</v>
      </c>
      <c r="W2002" s="30">
        <f t="shared" ca="1" si="6005"/>
        <v>78</v>
      </c>
    </row>
    <row r="2003" spans="1:23" ht="13">
      <c r="A2003" s="9">
        <f t="shared" si="8"/>
        <v>2000</v>
      </c>
      <c r="B2003" s="45">
        <v>8</v>
      </c>
      <c r="C2003" s="9">
        <f>MOD(A2003-1,COUNT('DATE Snapshot'!$A:$A))+1</f>
        <v>8</v>
      </c>
      <c r="D2003" s="25">
        <f t="shared" ref="D2003:I2003" ca="1" si="6006">INDIRECT(ADDRESS($C2003+1,D$2,,,D$1))</f>
        <v>42948</v>
      </c>
      <c r="E2003" s="27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8">
        <f t="shared" ca="1" si="6006"/>
        <v>42736</v>
      </c>
      <c r="I2003" s="9">
        <f t="shared" ca="1" si="6006"/>
        <v>3</v>
      </c>
      <c r="J2003" s="46">
        <f>TRUNC((A2003-1)/COUNT('DATE Snapshot'!A:A)/COUNT(PRODUCT!A:A),0)+1</f>
        <v>3</v>
      </c>
      <c r="K2003" s="9" t="str">
        <f t="shared" ref="K2003:O2003" ca="1" si="6007">INDIRECT(ADDRESS($J2003+1,K$2,,,K$1))</f>
        <v>AGUIA</v>
      </c>
      <c r="L2003" s="9" t="str">
        <f t="shared" ca="1" si="6007"/>
        <v>AG</v>
      </c>
      <c r="M2003" s="9" t="str">
        <f t="shared" ca="1" si="6007"/>
        <v>PORTO ALEGRE</v>
      </c>
      <c r="N2003" s="9" t="str">
        <f t="shared" ca="1" si="6007"/>
        <v>BRASIL</v>
      </c>
      <c r="O2003" s="9">
        <f t="shared" ca="1" si="6007"/>
        <v>0</v>
      </c>
      <c r="P2003" s="9">
        <f>MOD(TRUNC((A2003-1)/COUNT('DATE Snapshot'!A:A)),COUNT(PRODUCT!A:A))+1</f>
        <v>28</v>
      </c>
      <c r="Q2003" s="9" t="str">
        <f t="shared" ref="Q2003:W2003" ca="1" si="6008">INDIRECT(ADDRESS($P2003+1,Q$2,,,Q$1))</f>
        <v>CHARDONNAY</v>
      </c>
      <c r="R2003" s="9" t="str">
        <f t="shared" ca="1" si="6008"/>
        <v>CHDN_E</v>
      </c>
      <c r="S2003" s="9" t="str">
        <f t="shared" ca="1" si="6008"/>
        <v>VINHO BRANCO</v>
      </c>
      <c r="T2003" s="9" t="str">
        <f t="shared" ca="1" si="6008"/>
        <v>4_TPK_2,0 l</v>
      </c>
      <c r="U2003" s="29">
        <f t="shared" ca="1" si="6008"/>
        <v>4</v>
      </c>
      <c r="V2003" s="30">
        <f t="shared" ca="1" si="6008"/>
        <v>131</v>
      </c>
      <c r="W2003" s="30">
        <f t="shared" ca="1" si="6008"/>
        <v>78</v>
      </c>
    </row>
    <row r="2004" spans="1:23" ht="13">
      <c r="A2004" s="9">
        <f t="shared" si="8"/>
        <v>2001</v>
      </c>
      <c r="B2004" s="45">
        <v>7</v>
      </c>
      <c r="C2004" s="9">
        <f>MOD(A2004-1,COUNT('DATE Snapshot'!$A:$A))+1</f>
        <v>9</v>
      </c>
      <c r="D2004" s="25">
        <f t="shared" ref="D2004:I2004" ca="1" si="6009">INDIRECT(ADDRESS($C2004+1,D$2,,,D$1))</f>
        <v>42979</v>
      </c>
      <c r="E2004" s="27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8">
        <f t="shared" ca="1" si="6009"/>
        <v>42736</v>
      </c>
      <c r="I2004" s="9">
        <f t="shared" ca="1" si="6009"/>
        <v>6</v>
      </c>
      <c r="J2004" s="46">
        <f>TRUNC((A2004-1)/COUNT('DATE Snapshot'!A:A)/COUNT(PRODUCT!A:A),0)+1</f>
        <v>3</v>
      </c>
      <c r="K2004" s="9" t="str">
        <f t="shared" ref="K2004:O2004" ca="1" si="6010">INDIRECT(ADDRESS($J2004+1,K$2,,,K$1))</f>
        <v>AGUIA</v>
      </c>
      <c r="L2004" s="9" t="str">
        <f t="shared" ca="1" si="6010"/>
        <v>AG</v>
      </c>
      <c r="M2004" s="9" t="str">
        <f t="shared" ca="1" si="6010"/>
        <v>PORTO ALEGRE</v>
      </c>
      <c r="N2004" s="9" t="str">
        <f t="shared" ca="1" si="6010"/>
        <v>BRASIL</v>
      </c>
      <c r="O2004" s="9">
        <f t="shared" ca="1" si="6010"/>
        <v>0</v>
      </c>
      <c r="P2004" s="9">
        <f>MOD(TRUNC((A2004-1)/COUNT('DATE Snapshot'!A:A)),COUNT(PRODUCT!A:A))+1</f>
        <v>28</v>
      </c>
      <c r="Q2004" s="9" t="str">
        <f t="shared" ref="Q2004:W2004" ca="1" si="6011">INDIRECT(ADDRESS($P2004+1,Q$2,,,Q$1))</f>
        <v>CHARDONNAY</v>
      </c>
      <c r="R2004" s="9" t="str">
        <f t="shared" ca="1" si="6011"/>
        <v>CHDN_E</v>
      </c>
      <c r="S2004" s="9" t="str">
        <f t="shared" ca="1" si="6011"/>
        <v>VINHO BRANCO</v>
      </c>
      <c r="T2004" s="9" t="str">
        <f t="shared" ca="1" si="6011"/>
        <v>4_TPK_2,0 l</v>
      </c>
      <c r="U2004" s="29">
        <f t="shared" ca="1" si="6011"/>
        <v>4</v>
      </c>
      <c r="V2004" s="30">
        <f t="shared" ca="1" si="6011"/>
        <v>131</v>
      </c>
      <c r="W2004" s="30">
        <f t="shared" ca="1" si="6011"/>
        <v>78</v>
      </c>
    </row>
    <row r="2005" spans="1:23" ht="13">
      <c r="A2005" s="9">
        <f t="shared" si="8"/>
        <v>2002</v>
      </c>
      <c r="B2005" s="45">
        <v>17</v>
      </c>
      <c r="C2005" s="9">
        <f>MOD(A2005-1,COUNT('DATE Snapshot'!$A:$A))+1</f>
        <v>10</v>
      </c>
      <c r="D2005" s="25">
        <f t="shared" ref="D2005:I2005" ca="1" si="6012">INDIRECT(ADDRESS($C2005+1,D$2,,,D$1))</f>
        <v>43009</v>
      </c>
      <c r="E2005" s="27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8">
        <f t="shared" ca="1" si="6012"/>
        <v>42736</v>
      </c>
      <c r="I2005" s="9">
        <f t="shared" ca="1" si="6012"/>
        <v>1</v>
      </c>
      <c r="J2005" s="46">
        <f>TRUNC((A2005-1)/COUNT('DATE Snapshot'!A:A)/COUNT(PRODUCT!A:A),0)+1</f>
        <v>3</v>
      </c>
      <c r="K2005" s="9" t="str">
        <f t="shared" ref="K2005:O2005" ca="1" si="6013">INDIRECT(ADDRESS($J2005+1,K$2,,,K$1))</f>
        <v>AGUIA</v>
      </c>
      <c r="L2005" s="9" t="str">
        <f t="shared" ca="1" si="6013"/>
        <v>AG</v>
      </c>
      <c r="M2005" s="9" t="str">
        <f t="shared" ca="1" si="6013"/>
        <v>PORTO ALEGRE</v>
      </c>
      <c r="N2005" s="9" t="str">
        <f t="shared" ca="1" si="6013"/>
        <v>BRASIL</v>
      </c>
      <c r="O2005" s="9">
        <f t="shared" ca="1" si="6013"/>
        <v>0</v>
      </c>
      <c r="P2005" s="9">
        <f>MOD(TRUNC((A2005-1)/COUNT('DATE Snapshot'!A:A)),COUNT(PRODUCT!A:A))+1</f>
        <v>28</v>
      </c>
      <c r="Q2005" s="9" t="str">
        <f t="shared" ref="Q2005:W2005" ca="1" si="6014">INDIRECT(ADDRESS($P2005+1,Q$2,,,Q$1))</f>
        <v>CHARDONNAY</v>
      </c>
      <c r="R2005" s="9" t="str">
        <f t="shared" ca="1" si="6014"/>
        <v>CHDN_E</v>
      </c>
      <c r="S2005" s="9" t="str">
        <f t="shared" ca="1" si="6014"/>
        <v>VINHO BRANCO</v>
      </c>
      <c r="T2005" s="9" t="str">
        <f t="shared" ca="1" si="6014"/>
        <v>4_TPK_2,0 l</v>
      </c>
      <c r="U2005" s="29">
        <f t="shared" ca="1" si="6014"/>
        <v>4</v>
      </c>
      <c r="V2005" s="30">
        <f t="shared" ca="1" si="6014"/>
        <v>131</v>
      </c>
      <c r="W2005" s="30">
        <f t="shared" ca="1" si="6014"/>
        <v>78</v>
      </c>
    </row>
    <row r="2006" spans="1:23" ht="13">
      <c r="A2006" s="9">
        <f t="shared" si="8"/>
        <v>2003</v>
      </c>
      <c r="B2006" s="45">
        <v>14</v>
      </c>
      <c r="C2006" s="9">
        <f>MOD(A2006-1,COUNT('DATE Snapshot'!$A:$A))+1</f>
        <v>11</v>
      </c>
      <c r="D2006" s="25">
        <f t="shared" ref="D2006:I2006" ca="1" si="6015">INDIRECT(ADDRESS($C2006+1,D$2,,,D$1))</f>
        <v>43040</v>
      </c>
      <c r="E2006" s="27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8">
        <f t="shared" ca="1" si="6015"/>
        <v>42736</v>
      </c>
      <c r="I2006" s="9">
        <f t="shared" ca="1" si="6015"/>
        <v>4</v>
      </c>
      <c r="J2006" s="46">
        <f>TRUNC((A2006-1)/COUNT('DATE Snapshot'!A:A)/COUNT(PRODUCT!A:A),0)+1</f>
        <v>3</v>
      </c>
      <c r="K2006" s="9" t="str">
        <f t="shared" ref="K2006:O2006" ca="1" si="6016">INDIRECT(ADDRESS($J2006+1,K$2,,,K$1))</f>
        <v>AGUIA</v>
      </c>
      <c r="L2006" s="9" t="str">
        <f t="shared" ca="1" si="6016"/>
        <v>AG</v>
      </c>
      <c r="M2006" s="9" t="str">
        <f t="shared" ca="1" si="6016"/>
        <v>PORTO ALEGRE</v>
      </c>
      <c r="N2006" s="9" t="str">
        <f t="shared" ca="1" si="6016"/>
        <v>BRASIL</v>
      </c>
      <c r="O2006" s="9">
        <f t="shared" ca="1" si="6016"/>
        <v>0</v>
      </c>
      <c r="P2006" s="9">
        <f>MOD(TRUNC((A2006-1)/COUNT('DATE Snapshot'!A:A)),COUNT(PRODUCT!A:A))+1</f>
        <v>28</v>
      </c>
      <c r="Q2006" s="9" t="str">
        <f t="shared" ref="Q2006:W2006" ca="1" si="6017">INDIRECT(ADDRESS($P2006+1,Q$2,,,Q$1))</f>
        <v>CHARDONNAY</v>
      </c>
      <c r="R2006" s="9" t="str">
        <f t="shared" ca="1" si="6017"/>
        <v>CHDN_E</v>
      </c>
      <c r="S2006" s="9" t="str">
        <f t="shared" ca="1" si="6017"/>
        <v>VINHO BRANCO</v>
      </c>
      <c r="T2006" s="9" t="str">
        <f t="shared" ca="1" si="6017"/>
        <v>4_TPK_2,0 l</v>
      </c>
      <c r="U2006" s="29">
        <f t="shared" ca="1" si="6017"/>
        <v>4</v>
      </c>
      <c r="V2006" s="30">
        <f t="shared" ca="1" si="6017"/>
        <v>131</v>
      </c>
      <c r="W2006" s="30">
        <f t="shared" ca="1" si="6017"/>
        <v>78</v>
      </c>
    </row>
    <row r="2007" spans="1:23" ht="13">
      <c r="A2007" s="9">
        <f t="shared" si="8"/>
        <v>2004</v>
      </c>
      <c r="B2007" s="45">
        <v>8</v>
      </c>
      <c r="C2007" s="9">
        <f>MOD(A2007-1,COUNT('DATE Snapshot'!$A:$A))+1</f>
        <v>12</v>
      </c>
      <c r="D2007" s="25">
        <f t="shared" ref="D2007:I2007" ca="1" si="6018">INDIRECT(ADDRESS($C2007+1,D$2,,,D$1))</f>
        <v>43070</v>
      </c>
      <c r="E2007" s="27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8">
        <f t="shared" ca="1" si="6018"/>
        <v>42736</v>
      </c>
      <c r="I2007" s="9">
        <f t="shared" ca="1" si="6018"/>
        <v>6</v>
      </c>
      <c r="J2007" s="46">
        <f>TRUNC((A2007-1)/COUNT('DATE Snapshot'!A:A)/COUNT(PRODUCT!A:A),0)+1</f>
        <v>3</v>
      </c>
      <c r="K2007" s="9" t="str">
        <f t="shared" ref="K2007:O2007" ca="1" si="6019">INDIRECT(ADDRESS($J2007+1,K$2,,,K$1))</f>
        <v>AGUIA</v>
      </c>
      <c r="L2007" s="9" t="str">
        <f t="shared" ca="1" si="6019"/>
        <v>AG</v>
      </c>
      <c r="M2007" s="9" t="str">
        <f t="shared" ca="1" si="6019"/>
        <v>PORTO ALEGRE</v>
      </c>
      <c r="N2007" s="9" t="str">
        <f t="shared" ca="1" si="6019"/>
        <v>BRASIL</v>
      </c>
      <c r="O2007" s="9">
        <f t="shared" ca="1" si="6019"/>
        <v>0</v>
      </c>
      <c r="P2007" s="9">
        <f>MOD(TRUNC((A2007-1)/COUNT('DATE Snapshot'!A:A)),COUNT(PRODUCT!A:A))+1</f>
        <v>28</v>
      </c>
      <c r="Q2007" s="9" t="str">
        <f t="shared" ref="Q2007:W2007" ca="1" si="6020">INDIRECT(ADDRESS($P2007+1,Q$2,,,Q$1))</f>
        <v>CHARDONNAY</v>
      </c>
      <c r="R2007" s="9" t="str">
        <f t="shared" ca="1" si="6020"/>
        <v>CHDN_E</v>
      </c>
      <c r="S2007" s="9" t="str">
        <f t="shared" ca="1" si="6020"/>
        <v>VINHO BRANCO</v>
      </c>
      <c r="T2007" s="9" t="str">
        <f t="shared" ca="1" si="6020"/>
        <v>4_TPK_2,0 l</v>
      </c>
      <c r="U2007" s="29">
        <f t="shared" ca="1" si="6020"/>
        <v>4</v>
      </c>
      <c r="V2007" s="30">
        <f t="shared" ca="1" si="6020"/>
        <v>131</v>
      </c>
      <c r="W2007" s="30">
        <f t="shared" ca="1" si="6020"/>
        <v>78</v>
      </c>
    </row>
    <row r="2008" spans="1:23" ht="13">
      <c r="A2008" s="9">
        <f t="shared" si="8"/>
        <v>2005</v>
      </c>
      <c r="B2008" s="45">
        <v>5</v>
      </c>
      <c r="C2008" s="9">
        <f>MOD(A2008-1,COUNT('DATE Snapshot'!$A:$A))+1</f>
        <v>13</v>
      </c>
      <c r="D2008" s="25">
        <f t="shared" ref="D2008:I2008" ca="1" si="6021">INDIRECT(ADDRESS($C2008+1,D$2,,,D$1))</f>
        <v>43101</v>
      </c>
      <c r="E2008" s="27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8">
        <f t="shared" ca="1" si="6021"/>
        <v>43101</v>
      </c>
      <c r="I2008" s="9">
        <f t="shared" ca="1" si="6021"/>
        <v>2</v>
      </c>
      <c r="J2008" s="46">
        <f>TRUNC((A2008-1)/COUNT('DATE Snapshot'!A:A)/COUNT(PRODUCT!A:A),0)+1</f>
        <v>3</v>
      </c>
      <c r="K2008" s="9" t="str">
        <f t="shared" ref="K2008:O2008" ca="1" si="6022">INDIRECT(ADDRESS($J2008+1,K$2,,,K$1))</f>
        <v>AGUIA</v>
      </c>
      <c r="L2008" s="9" t="str">
        <f t="shared" ca="1" si="6022"/>
        <v>AG</v>
      </c>
      <c r="M2008" s="9" t="str">
        <f t="shared" ca="1" si="6022"/>
        <v>PORTO ALEGRE</v>
      </c>
      <c r="N2008" s="9" t="str">
        <f t="shared" ca="1" si="6022"/>
        <v>BRASIL</v>
      </c>
      <c r="O2008" s="9">
        <f t="shared" ca="1" si="6022"/>
        <v>0</v>
      </c>
      <c r="P2008" s="9">
        <f>MOD(TRUNC((A2008-1)/COUNT('DATE Snapshot'!A:A)),COUNT(PRODUCT!A:A))+1</f>
        <v>28</v>
      </c>
      <c r="Q2008" s="9" t="str">
        <f t="shared" ref="Q2008:W2008" ca="1" si="6023">INDIRECT(ADDRESS($P2008+1,Q$2,,,Q$1))</f>
        <v>CHARDONNAY</v>
      </c>
      <c r="R2008" s="9" t="str">
        <f t="shared" ca="1" si="6023"/>
        <v>CHDN_E</v>
      </c>
      <c r="S2008" s="9" t="str">
        <f t="shared" ca="1" si="6023"/>
        <v>VINHO BRANCO</v>
      </c>
      <c r="T2008" s="9" t="str">
        <f t="shared" ca="1" si="6023"/>
        <v>4_TPK_2,0 l</v>
      </c>
      <c r="U2008" s="29">
        <f t="shared" ca="1" si="6023"/>
        <v>4</v>
      </c>
      <c r="V2008" s="30">
        <f t="shared" ca="1" si="6023"/>
        <v>131</v>
      </c>
      <c r="W2008" s="30">
        <f t="shared" ca="1" si="6023"/>
        <v>78</v>
      </c>
    </row>
    <row r="2009" spans="1:23" ht="13">
      <c r="A2009" s="9">
        <f t="shared" si="8"/>
        <v>2006</v>
      </c>
      <c r="B2009" s="45">
        <v>3</v>
      </c>
      <c r="C2009" s="9">
        <f>MOD(A2009-1,COUNT('DATE Snapshot'!$A:$A))+1</f>
        <v>14</v>
      </c>
      <c r="D2009" s="25">
        <f t="shared" ref="D2009:I2009" ca="1" si="6024">INDIRECT(ADDRESS($C2009+1,D$2,,,D$1))</f>
        <v>43132</v>
      </c>
      <c r="E2009" s="27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8">
        <f t="shared" ca="1" si="6024"/>
        <v>43101</v>
      </c>
      <c r="I2009" s="9">
        <f t="shared" ca="1" si="6024"/>
        <v>5</v>
      </c>
      <c r="J2009" s="46">
        <f>TRUNC((A2009-1)/COUNT('DATE Snapshot'!A:A)/COUNT(PRODUCT!A:A),0)+1</f>
        <v>3</v>
      </c>
      <c r="K2009" s="9" t="str">
        <f t="shared" ref="K2009:O2009" ca="1" si="6025">INDIRECT(ADDRESS($J2009+1,K$2,,,K$1))</f>
        <v>AGUIA</v>
      </c>
      <c r="L2009" s="9" t="str">
        <f t="shared" ca="1" si="6025"/>
        <v>AG</v>
      </c>
      <c r="M2009" s="9" t="str">
        <f t="shared" ca="1" si="6025"/>
        <v>PORTO ALEGRE</v>
      </c>
      <c r="N2009" s="9" t="str">
        <f t="shared" ca="1" si="6025"/>
        <v>BRASIL</v>
      </c>
      <c r="O2009" s="9">
        <f t="shared" ca="1" si="6025"/>
        <v>0</v>
      </c>
      <c r="P2009" s="9">
        <f>MOD(TRUNC((A2009-1)/COUNT('DATE Snapshot'!A:A)),COUNT(PRODUCT!A:A))+1</f>
        <v>28</v>
      </c>
      <c r="Q2009" s="9" t="str">
        <f t="shared" ref="Q2009:W2009" ca="1" si="6026">INDIRECT(ADDRESS($P2009+1,Q$2,,,Q$1))</f>
        <v>CHARDONNAY</v>
      </c>
      <c r="R2009" s="9" t="str">
        <f t="shared" ca="1" si="6026"/>
        <v>CHDN_E</v>
      </c>
      <c r="S2009" s="9" t="str">
        <f t="shared" ca="1" si="6026"/>
        <v>VINHO BRANCO</v>
      </c>
      <c r="T2009" s="9" t="str">
        <f t="shared" ca="1" si="6026"/>
        <v>4_TPK_2,0 l</v>
      </c>
      <c r="U2009" s="29">
        <f t="shared" ca="1" si="6026"/>
        <v>4</v>
      </c>
      <c r="V2009" s="30">
        <f t="shared" ca="1" si="6026"/>
        <v>131</v>
      </c>
      <c r="W2009" s="30">
        <f t="shared" ca="1" si="6026"/>
        <v>78</v>
      </c>
    </row>
    <row r="2010" spans="1:23" ht="13">
      <c r="A2010" s="9">
        <f t="shared" si="8"/>
        <v>2007</v>
      </c>
      <c r="B2010" s="45">
        <v>3</v>
      </c>
      <c r="C2010" s="9">
        <f>MOD(A2010-1,COUNT('DATE Snapshot'!$A:$A))+1</f>
        <v>15</v>
      </c>
      <c r="D2010" s="25">
        <f t="shared" ref="D2010:I2010" ca="1" si="6027">INDIRECT(ADDRESS($C2010+1,D$2,,,D$1))</f>
        <v>43160</v>
      </c>
      <c r="E2010" s="27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8">
        <f t="shared" ca="1" si="6027"/>
        <v>43101</v>
      </c>
      <c r="I2010" s="9">
        <f t="shared" ca="1" si="6027"/>
        <v>5</v>
      </c>
      <c r="J2010" s="46">
        <f>TRUNC((A2010-1)/COUNT('DATE Snapshot'!A:A)/COUNT(PRODUCT!A:A),0)+1</f>
        <v>3</v>
      </c>
      <c r="K2010" s="9" t="str">
        <f t="shared" ref="K2010:O2010" ca="1" si="6028">INDIRECT(ADDRESS($J2010+1,K$2,,,K$1))</f>
        <v>AGUIA</v>
      </c>
      <c r="L2010" s="9" t="str">
        <f t="shared" ca="1" si="6028"/>
        <v>AG</v>
      </c>
      <c r="M2010" s="9" t="str">
        <f t="shared" ca="1" si="6028"/>
        <v>PORTO ALEGRE</v>
      </c>
      <c r="N2010" s="9" t="str">
        <f t="shared" ca="1" si="6028"/>
        <v>BRASIL</v>
      </c>
      <c r="O2010" s="9">
        <f t="shared" ca="1" si="6028"/>
        <v>0</v>
      </c>
      <c r="P2010" s="9">
        <f>MOD(TRUNC((A2010-1)/COUNT('DATE Snapshot'!A:A)),COUNT(PRODUCT!A:A))+1</f>
        <v>28</v>
      </c>
      <c r="Q2010" s="9" t="str">
        <f t="shared" ref="Q2010:W2010" ca="1" si="6029">INDIRECT(ADDRESS($P2010+1,Q$2,,,Q$1))</f>
        <v>CHARDONNAY</v>
      </c>
      <c r="R2010" s="9" t="str">
        <f t="shared" ca="1" si="6029"/>
        <v>CHDN_E</v>
      </c>
      <c r="S2010" s="9" t="str">
        <f t="shared" ca="1" si="6029"/>
        <v>VINHO BRANCO</v>
      </c>
      <c r="T2010" s="9" t="str">
        <f t="shared" ca="1" si="6029"/>
        <v>4_TPK_2,0 l</v>
      </c>
      <c r="U2010" s="29">
        <f t="shared" ca="1" si="6029"/>
        <v>4</v>
      </c>
      <c r="V2010" s="30">
        <f t="shared" ca="1" si="6029"/>
        <v>131</v>
      </c>
      <c r="W2010" s="30">
        <f t="shared" ca="1" si="6029"/>
        <v>78</v>
      </c>
    </row>
    <row r="2011" spans="1:23" ht="13">
      <c r="A2011" s="9">
        <f t="shared" si="8"/>
        <v>2008</v>
      </c>
      <c r="B2011" s="45">
        <v>6</v>
      </c>
      <c r="C2011" s="9">
        <f>MOD(A2011-1,COUNT('DATE Snapshot'!$A:$A))+1</f>
        <v>16</v>
      </c>
      <c r="D2011" s="25">
        <f t="shared" ref="D2011:I2011" ca="1" si="6030">INDIRECT(ADDRESS($C2011+1,D$2,,,D$1))</f>
        <v>43191</v>
      </c>
      <c r="E2011" s="27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8">
        <f t="shared" ca="1" si="6030"/>
        <v>43101</v>
      </c>
      <c r="I2011" s="9">
        <f t="shared" ca="1" si="6030"/>
        <v>1</v>
      </c>
      <c r="J2011" s="46">
        <f>TRUNC((A2011-1)/COUNT('DATE Snapshot'!A:A)/COUNT(PRODUCT!A:A),0)+1</f>
        <v>3</v>
      </c>
      <c r="K2011" s="9" t="str">
        <f t="shared" ref="K2011:O2011" ca="1" si="6031">INDIRECT(ADDRESS($J2011+1,K$2,,,K$1))</f>
        <v>AGUIA</v>
      </c>
      <c r="L2011" s="9" t="str">
        <f t="shared" ca="1" si="6031"/>
        <v>AG</v>
      </c>
      <c r="M2011" s="9" t="str">
        <f t="shared" ca="1" si="6031"/>
        <v>PORTO ALEGRE</v>
      </c>
      <c r="N2011" s="9" t="str">
        <f t="shared" ca="1" si="6031"/>
        <v>BRASIL</v>
      </c>
      <c r="O2011" s="9">
        <f t="shared" ca="1" si="6031"/>
        <v>0</v>
      </c>
      <c r="P2011" s="9">
        <f>MOD(TRUNC((A2011-1)/COUNT('DATE Snapshot'!A:A)),COUNT(PRODUCT!A:A))+1</f>
        <v>28</v>
      </c>
      <c r="Q2011" s="9" t="str">
        <f t="shared" ref="Q2011:W2011" ca="1" si="6032">INDIRECT(ADDRESS($P2011+1,Q$2,,,Q$1))</f>
        <v>CHARDONNAY</v>
      </c>
      <c r="R2011" s="9" t="str">
        <f t="shared" ca="1" si="6032"/>
        <v>CHDN_E</v>
      </c>
      <c r="S2011" s="9" t="str">
        <f t="shared" ca="1" si="6032"/>
        <v>VINHO BRANCO</v>
      </c>
      <c r="T2011" s="9" t="str">
        <f t="shared" ca="1" si="6032"/>
        <v>4_TPK_2,0 l</v>
      </c>
      <c r="U2011" s="29">
        <f t="shared" ca="1" si="6032"/>
        <v>4</v>
      </c>
      <c r="V2011" s="30">
        <f t="shared" ca="1" si="6032"/>
        <v>131</v>
      </c>
      <c r="W2011" s="30">
        <f t="shared" ca="1" si="6032"/>
        <v>78</v>
      </c>
    </row>
    <row r="2012" spans="1:23" ht="13">
      <c r="A2012" s="9">
        <f t="shared" si="8"/>
        <v>2009</v>
      </c>
      <c r="B2012" s="45">
        <v>5</v>
      </c>
      <c r="C2012" s="9">
        <f>MOD(A2012-1,COUNT('DATE Snapshot'!$A:$A))+1</f>
        <v>17</v>
      </c>
      <c r="D2012" s="25">
        <f t="shared" ref="D2012:I2012" ca="1" si="6033">INDIRECT(ADDRESS($C2012+1,D$2,,,D$1))</f>
        <v>43221</v>
      </c>
      <c r="E2012" s="27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8">
        <f t="shared" ca="1" si="6033"/>
        <v>43101</v>
      </c>
      <c r="I2012" s="9">
        <f t="shared" ca="1" si="6033"/>
        <v>3</v>
      </c>
      <c r="J2012" s="46">
        <f>TRUNC((A2012-1)/COUNT('DATE Snapshot'!A:A)/COUNT(PRODUCT!A:A),0)+1</f>
        <v>3</v>
      </c>
      <c r="K2012" s="9" t="str">
        <f t="shared" ref="K2012:O2012" ca="1" si="6034">INDIRECT(ADDRESS($J2012+1,K$2,,,K$1))</f>
        <v>AGUIA</v>
      </c>
      <c r="L2012" s="9" t="str">
        <f t="shared" ca="1" si="6034"/>
        <v>AG</v>
      </c>
      <c r="M2012" s="9" t="str">
        <f t="shared" ca="1" si="6034"/>
        <v>PORTO ALEGRE</v>
      </c>
      <c r="N2012" s="9" t="str">
        <f t="shared" ca="1" si="6034"/>
        <v>BRASIL</v>
      </c>
      <c r="O2012" s="9">
        <f t="shared" ca="1" si="6034"/>
        <v>0</v>
      </c>
      <c r="P2012" s="9">
        <f>MOD(TRUNC((A2012-1)/COUNT('DATE Snapshot'!A:A)),COUNT(PRODUCT!A:A))+1</f>
        <v>28</v>
      </c>
      <c r="Q2012" s="9" t="str">
        <f t="shared" ref="Q2012:W2012" ca="1" si="6035">INDIRECT(ADDRESS($P2012+1,Q$2,,,Q$1))</f>
        <v>CHARDONNAY</v>
      </c>
      <c r="R2012" s="9" t="str">
        <f t="shared" ca="1" si="6035"/>
        <v>CHDN_E</v>
      </c>
      <c r="S2012" s="9" t="str">
        <f t="shared" ca="1" si="6035"/>
        <v>VINHO BRANCO</v>
      </c>
      <c r="T2012" s="9" t="str">
        <f t="shared" ca="1" si="6035"/>
        <v>4_TPK_2,0 l</v>
      </c>
      <c r="U2012" s="29">
        <f t="shared" ca="1" si="6035"/>
        <v>4</v>
      </c>
      <c r="V2012" s="30">
        <f t="shared" ca="1" si="6035"/>
        <v>131</v>
      </c>
      <c r="W2012" s="30">
        <f t="shared" ca="1" si="6035"/>
        <v>78</v>
      </c>
    </row>
    <row r="2013" spans="1:23" ht="13">
      <c r="A2013" s="9">
        <f t="shared" si="8"/>
        <v>2010</v>
      </c>
      <c r="B2013" s="45">
        <v>10</v>
      </c>
      <c r="C2013" s="9">
        <f>MOD(A2013-1,COUNT('DATE Snapshot'!$A:$A))+1</f>
        <v>18</v>
      </c>
      <c r="D2013" s="25">
        <f t="shared" ref="D2013:I2013" ca="1" si="6036">INDIRECT(ADDRESS($C2013+1,D$2,,,D$1))</f>
        <v>43252</v>
      </c>
      <c r="E2013" s="27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8">
        <f t="shared" ca="1" si="6036"/>
        <v>43101</v>
      </c>
      <c r="I2013" s="9">
        <f t="shared" ca="1" si="6036"/>
        <v>6</v>
      </c>
      <c r="J2013" s="46">
        <f>TRUNC((A2013-1)/COUNT('DATE Snapshot'!A:A)/COUNT(PRODUCT!A:A),0)+1</f>
        <v>3</v>
      </c>
      <c r="K2013" s="9" t="str">
        <f t="shared" ref="K2013:O2013" ca="1" si="6037">INDIRECT(ADDRESS($J2013+1,K$2,,,K$1))</f>
        <v>AGUIA</v>
      </c>
      <c r="L2013" s="9" t="str">
        <f t="shared" ca="1" si="6037"/>
        <v>AG</v>
      </c>
      <c r="M2013" s="9" t="str">
        <f t="shared" ca="1" si="6037"/>
        <v>PORTO ALEGRE</v>
      </c>
      <c r="N2013" s="9" t="str">
        <f t="shared" ca="1" si="6037"/>
        <v>BRASIL</v>
      </c>
      <c r="O2013" s="9">
        <f t="shared" ca="1" si="6037"/>
        <v>0</v>
      </c>
      <c r="P2013" s="9">
        <f>MOD(TRUNC((A2013-1)/COUNT('DATE Snapshot'!A:A)),COUNT(PRODUCT!A:A))+1</f>
        <v>28</v>
      </c>
      <c r="Q2013" s="9" t="str">
        <f t="shared" ref="Q2013:W2013" ca="1" si="6038">INDIRECT(ADDRESS($P2013+1,Q$2,,,Q$1))</f>
        <v>CHARDONNAY</v>
      </c>
      <c r="R2013" s="9" t="str">
        <f t="shared" ca="1" si="6038"/>
        <v>CHDN_E</v>
      </c>
      <c r="S2013" s="9" t="str">
        <f t="shared" ca="1" si="6038"/>
        <v>VINHO BRANCO</v>
      </c>
      <c r="T2013" s="9" t="str">
        <f t="shared" ca="1" si="6038"/>
        <v>4_TPK_2,0 l</v>
      </c>
      <c r="U2013" s="29">
        <f t="shared" ca="1" si="6038"/>
        <v>4</v>
      </c>
      <c r="V2013" s="30">
        <f t="shared" ca="1" si="6038"/>
        <v>131</v>
      </c>
      <c r="W2013" s="30">
        <f t="shared" ca="1" si="6038"/>
        <v>78</v>
      </c>
    </row>
    <row r="2014" spans="1:23" ht="13">
      <c r="A2014" s="9">
        <f t="shared" si="8"/>
        <v>2011</v>
      </c>
      <c r="B2014" s="45">
        <v>2</v>
      </c>
      <c r="C2014" s="9">
        <f>MOD(A2014-1,COUNT('DATE Snapshot'!$A:$A))+1</f>
        <v>19</v>
      </c>
      <c r="D2014" s="25">
        <f t="shared" ref="D2014:I2014" ca="1" si="6039">INDIRECT(ADDRESS($C2014+1,D$2,,,D$1))</f>
        <v>43282</v>
      </c>
      <c r="E2014" s="27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8">
        <f t="shared" ca="1" si="6039"/>
        <v>43101</v>
      </c>
      <c r="I2014" s="9">
        <f t="shared" ca="1" si="6039"/>
        <v>1</v>
      </c>
      <c r="J2014" s="46">
        <f>TRUNC((A2014-1)/COUNT('DATE Snapshot'!A:A)/COUNT(PRODUCT!A:A),0)+1</f>
        <v>3</v>
      </c>
      <c r="K2014" s="9" t="str">
        <f t="shared" ref="K2014:O2014" ca="1" si="6040">INDIRECT(ADDRESS($J2014+1,K$2,,,K$1))</f>
        <v>AGUIA</v>
      </c>
      <c r="L2014" s="9" t="str">
        <f t="shared" ca="1" si="6040"/>
        <v>AG</v>
      </c>
      <c r="M2014" s="9" t="str">
        <f t="shared" ca="1" si="6040"/>
        <v>PORTO ALEGRE</v>
      </c>
      <c r="N2014" s="9" t="str">
        <f t="shared" ca="1" si="6040"/>
        <v>BRASIL</v>
      </c>
      <c r="O2014" s="9">
        <f t="shared" ca="1" si="6040"/>
        <v>0</v>
      </c>
      <c r="P2014" s="9">
        <f>MOD(TRUNC((A2014-1)/COUNT('DATE Snapshot'!A:A)),COUNT(PRODUCT!A:A))+1</f>
        <v>28</v>
      </c>
      <c r="Q2014" s="9" t="str">
        <f t="shared" ref="Q2014:W2014" ca="1" si="6041">INDIRECT(ADDRESS($P2014+1,Q$2,,,Q$1))</f>
        <v>CHARDONNAY</v>
      </c>
      <c r="R2014" s="9" t="str">
        <f t="shared" ca="1" si="6041"/>
        <v>CHDN_E</v>
      </c>
      <c r="S2014" s="9" t="str">
        <f t="shared" ca="1" si="6041"/>
        <v>VINHO BRANCO</v>
      </c>
      <c r="T2014" s="9" t="str">
        <f t="shared" ca="1" si="6041"/>
        <v>4_TPK_2,0 l</v>
      </c>
      <c r="U2014" s="29">
        <f t="shared" ca="1" si="6041"/>
        <v>4</v>
      </c>
      <c r="V2014" s="30">
        <f t="shared" ca="1" si="6041"/>
        <v>131</v>
      </c>
      <c r="W2014" s="30">
        <f t="shared" ca="1" si="6041"/>
        <v>78</v>
      </c>
    </row>
    <row r="2015" spans="1:23" ht="13">
      <c r="A2015" s="9">
        <f t="shared" si="8"/>
        <v>2012</v>
      </c>
      <c r="B2015" s="45">
        <v>16</v>
      </c>
      <c r="C2015" s="9">
        <f>MOD(A2015-1,COUNT('DATE Snapshot'!$A:$A))+1</f>
        <v>20</v>
      </c>
      <c r="D2015" s="25">
        <f t="shared" ref="D2015:I2015" ca="1" si="6042">INDIRECT(ADDRESS($C2015+1,D$2,,,D$1))</f>
        <v>43313</v>
      </c>
      <c r="E2015" s="27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8">
        <f t="shared" ca="1" si="6042"/>
        <v>43101</v>
      </c>
      <c r="I2015" s="9">
        <f t="shared" ca="1" si="6042"/>
        <v>4</v>
      </c>
      <c r="J2015" s="46">
        <f>TRUNC((A2015-1)/COUNT('DATE Snapshot'!A:A)/COUNT(PRODUCT!A:A),0)+1</f>
        <v>3</v>
      </c>
      <c r="K2015" s="9" t="str">
        <f t="shared" ref="K2015:O2015" ca="1" si="6043">INDIRECT(ADDRESS($J2015+1,K$2,,,K$1))</f>
        <v>AGUIA</v>
      </c>
      <c r="L2015" s="9" t="str">
        <f t="shared" ca="1" si="6043"/>
        <v>AG</v>
      </c>
      <c r="M2015" s="9" t="str">
        <f t="shared" ca="1" si="6043"/>
        <v>PORTO ALEGRE</v>
      </c>
      <c r="N2015" s="9" t="str">
        <f t="shared" ca="1" si="6043"/>
        <v>BRASIL</v>
      </c>
      <c r="O2015" s="9">
        <f t="shared" ca="1" si="6043"/>
        <v>0</v>
      </c>
      <c r="P2015" s="9">
        <f>MOD(TRUNC((A2015-1)/COUNT('DATE Snapshot'!A:A)),COUNT(PRODUCT!A:A))+1</f>
        <v>28</v>
      </c>
      <c r="Q2015" s="9" t="str">
        <f t="shared" ref="Q2015:W2015" ca="1" si="6044">INDIRECT(ADDRESS($P2015+1,Q$2,,,Q$1))</f>
        <v>CHARDONNAY</v>
      </c>
      <c r="R2015" s="9" t="str">
        <f t="shared" ca="1" si="6044"/>
        <v>CHDN_E</v>
      </c>
      <c r="S2015" s="9" t="str">
        <f t="shared" ca="1" si="6044"/>
        <v>VINHO BRANCO</v>
      </c>
      <c r="T2015" s="9" t="str">
        <f t="shared" ca="1" si="6044"/>
        <v>4_TPK_2,0 l</v>
      </c>
      <c r="U2015" s="29">
        <f t="shared" ca="1" si="6044"/>
        <v>4</v>
      </c>
      <c r="V2015" s="30">
        <f t="shared" ca="1" si="6044"/>
        <v>131</v>
      </c>
      <c r="W2015" s="30">
        <f t="shared" ca="1" si="6044"/>
        <v>78</v>
      </c>
    </row>
    <row r="2016" spans="1:23" ht="13">
      <c r="A2016" s="9">
        <f t="shared" si="8"/>
        <v>2013</v>
      </c>
      <c r="B2016" s="45">
        <v>7</v>
      </c>
      <c r="C2016" s="9">
        <f>MOD(A2016-1,COUNT('DATE Snapshot'!$A:$A))+1</f>
        <v>21</v>
      </c>
      <c r="D2016" s="25">
        <f t="shared" ref="D2016:I2016" ca="1" si="6045">INDIRECT(ADDRESS($C2016+1,D$2,,,D$1))</f>
        <v>43344</v>
      </c>
      <c r="E2016" s="27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8">
        <f t="shared" ca="1" si="6045"/>
        <v>43101</v>
      </c>
      <c r="I2016" s="9">
        <f t="shared" ca="1" si="6045"/>
        <v>7</v>
      </c>
      <c r="J2016" s="46">
        <f>TRUNC((A2016-1)/COUNT('DATE Snapshot'!A:A)/COUNT(PRODUCT!A:A),0)+1</f>
        <v>3</v>
      </c>
      <c r="K2016" s="9" t="str">
        <f t="shared" ref="K2016:O2016" ca="1" si="6046">INDIRECT(ADDRESS($J2016+1,K$2,,,K$1))</f>
        <v>AGUIA</v>
      </c>
      <c r="L2016" s="9" t="str">
        <f t="shared" ca="1" si="6046"/>
        <v>AG</v>
      </c>
      <c r="M2016" s="9" t="str">
        <f t="shared" ca="1" si="6046"/>
        <v>PORTO ALEGRE</v>
      </c>
      <c r="N2016" s="9" t="str">
        <f t="shared" ca="1" si="6046"/>
        <v>BRASIL</v>
      </c>
      <c r="O2016" s="9">
        <f t="shared" ca="1" si="6046"/>
        <v>0</v>
      </c>
      <c r="P2016" s="9">
        <f>MOD(TRUNC((A2016-1)/COUNT('DATE Snapshot'!A:A)),COUNT(PRODUCT!A:A))+1</f>
        <v>28</v>
      </c>
      <c r="Q2016" s="9" t="str">
        <f t="shared" ref="Q2016:W2016" ca="1" si="6047">INDIRECT(ADDRESS($P2016+1,Q$2,,,Q$1))</f>
        <v>CHARDONNAY</v>
      </c>
      <c r="R2016" s="9" t="str">
        <f t="shared" ca="1" si="6047"/>
        <v>CHDN_E</v>
      </c>
      <c r="S2016" s="9" t="str">
        <f t="shared" ca="1" si="6047"/>
        <v>VINHO BRANCO</v>
      </c>
      <c r="T2016" s="9" t="str">
        <f t="shared" ca="1" si="6047"/>
        <v>4_TPK_2,0 l</v>
      </c>
      <c r="U2016" s="29">
        <f t="shared" ca="1" si="6047"/>
        <v>4</v>
      </c>
      <c r="V2016" s="30">
        <f t="shared" ca="1" si="6047"/>
        <v>131</v>
      </c>
      <c r="W2016" s="30">
        <f t="shared" ca="1" si="6047"/>
        <v>78</v>
      </c>
    </row>
    <row r="2017" spans="1:23" ht="13">
      <c r="A2017" s="9">
        <f t="shared" si="8"/>
        <v>2014</v>
      </c>
      <c r="B2017" s="45">
        <v>10</v>
      </c>
      <c r="C2017" s="9">
        <f>MOD(A2017-1,COUNT('DATE Snapshot'!$A:$A))+1</f>
        <v>22</v>
      </c>
      <c r="D2017" s="25">
        <f t="shared" ref="D2017:I2017" ca="1" si="6048">INDIRECT(ADDRESS($C2017+1,D$2,,,D$1))</f>
        <v>43374</v>
      </c>
      <c r="E2017" s="27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8">
        <f t="shared" ca="1" si="6048"/>
        <v>43101</v>
      </c>
      <c r="I2017" s="9">
        <f t="shared" ca="1" si="6048"/>
        <v>2</v>
      </c>
      <c r="J2017" s="46">
        <f>TRUNC((A2017-1)/COUNT('DATE Snapshot'!A:A)/COUNT(PRODUCT!A:A),0)+1</f>
        <v>3</v>
      </c>
      <c r="K2017" s="9" t="str">
        <f t="shared" ref="K2017:O2017" ca="1" si="6049">INDIRECT(ADDRESS($J2017+1,K$2,,,K$1))</f>
        <v>AGUIA</v>
      </c>
      <c r="L2017" s="9" t="str">
        <f t="shared" ca="1" si="6049"/>
        <v>AG</v>
      </c>
      <c r="M2017" s="9" t="str">
        <f t="shared" ca="1" si="6049"/>
        <v>PORTO ALEGRE</v>
      </c>
      <c r="N2017" s="9" t="str">
        <f t="shared" ca="1" si="6049"/>
        <v>BRASIL</v>
      </c>
      <c r="O2017" s="9">
        <f t="shared" ca="1" si="6049"/>
        <v>0</v>
      </c>
      <c r="P2017" s="9">
        <f>MOD(TRUNC((A2017-1)/COUNT('DATE Snapshot'!A:A)),COUNT(PRODUCT!A:A))+1</f>
        <v>28</v>
      </c>
      <c r="Q2017" s="9" t="str">
        <f t="shared" ref="Q2017:W2017" ca="1" si="6050">INDIRECT(ADDRESS($P2017+1,Q$2,,,Q$1))</f>
        <v>CHARDONNAY</v>
      </c>
      <c r="R2017" s="9" t="str">
        <f t="shared" ca="1" si="6050"/>
        <v>CHDN_E</v>
      </c>
      <c r="S2017" s="9" t="str">
        <f t="shared" ca="1" si="6050"/>
        <v>VINHO BRANCO</v>
      </c>
      <c r="T2017" s="9" t="str">
        <f t="shared" ca="1" si="6050"/>
        <v>4_TPK_2,0 l</v>
      </c>
      <c r="U2017" s="29">
        <f t="shared" ca="1" si="6050"/>
        <v>4</v>
      </c>
      <c r="V2017" s="30">
        <f t="shared" ca="1" si="6050"/>
        <v>131</v>
      </c>
      <c r="W2017" s="30">
        <f t="shared" ca="1" si="6050"/>
        <v>78</v>
      </c>
    </row>
    <row r="2018" spans="1:23" ht="13">
      <c r="A2018" s="9">
        <f t="shared" si="8"/>
        <v>2015</v>
      </c>
      <c r="B2018" s="45">
        <v>6</v>
      </c>
      <c r="C2018" s="9">
        <f>MOD(A2018-1,COUNT('DATE Snapshot'!$A:$A))+1</f>
        <v>23</v>
      </c>
      <c r="D2018" s="25">
        <f t="shared" ref="D2018:I2018" ca="1" si="6051">INDIRECT(ADDRESS($C2018+1,D$2,,,D$1))</f>
        <v>43405</v>
      </c>
      <c r="E2018" s="27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8">
        <f t="shared" ca="1" si="6051"/>
        <v>43101</v>
      </c>
      <c r="I2018" s="9">
        <f t="shared" ca="1" si="6051"/>
        <v>5</v>
      </c>
      <c r="J2018" s="46">
        <f>TRUNC((A2018-1)/COUNT('DATE Snapshot'!A:A)/COUNT(PRODUCT!A:A),0)+1</f>
        <v>3</v>
      </c>
      <c r="K2018" s="9" t="str">
        <f t="shared" ref="K2018:O2018" ca="1" si="6052">INDIRECT(ADDRESS($J2018+1,K$2,,,K$1))</f>
        <v>AGUIA</v>
      </c>
      <c r="L2018" s="9" t="str">
        <f t="shared" ca="1" si="6052"/>
        <v>AG</v>
      </c>
      <c r="M2018" s="9" t="str">
        <f t="shared" ca="1" si="6052"/>
        <v>PORTO ALEGRE</v>
      </c>
      <c r="N2018" s="9" t="str">
        <f t="shared" ca="1" si="6052"/>
        <v>BRASIL</v>
      </c>
      <c r="O2018" s="9">
        <f t="shared" ca="1" si="6052"/>
        <v>0</v>
      </c>
      <c r="P2018" s="9">
        <f>MOD(TRUNC((A2018-1)/COUNT('DATE Snapshot'!A:A)),COUNT(PRODUCT!A:A))+1</f>
        <v>28</v>
      </c>
      <c r="Q2018" s="9" t="str">
        <f t="shared" ref="Q2018:W2018" ca="1" si="6053">INDIRECT(ADDRESS($P2018+1,Q$2,,,Q$1))</f>
        <v>CHARDONNAY</v>
      </c>
      <c r="R2018" s="9" t="str">
        <f t="shared" ca="1" si="6053"/>
        <v>CHDN_E</v>
      </c>
      <c r="S2018" s="9" t="str">
        <f t="shared" ca="1" si="6053"/>
        <v>VINHO BRANCO</v>
      </c>
      <c r="T2018" s="9" t="str">
        <f t="shared" ca="1" si="6053"/>
        <v>4_TPK_2,0 l</v>
      </c>
      <c r="U2018" s="29">
        <f t="shared" ca="1" si="6053"/>
        <v>4</v>
      </c>
      <c r="V2018" s="30">
        <f t="shared" ca="1" si="6053"/>
        <v>131</v>
      </c>
      <c r="W2018" s="30">
        <f t="shared" ca="1" si="6053"/>
        <v>78</v>
      </c>
    </row>
    <row r="2019" spans="1:23" ht="13">
      <c r="A2019" s="9">
        <f t="shared" si="8"/>
        <v>2016</v>
      </c>
      <c r="B2019" s="45">
        <v>14</v>
      </c>
      <c r="C2019" s="9">
        <f>MOD(A2019-1,COUNT('DATE Snapshot'!$A:$A))+1</f>
        <v>24</v>
      </c>
      <c r="D2019" s="25">
        <f t="shared" ref="D2019:I2019" ca="1" si="6054">INDIRECT(ADDRESS($C2019+1,D$2,,,D$1))</f>
        <v>43435</v>
      </c>
      <c r="E2019" s="27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8">
        <f t="shared" ca="1" si="6054"/>
        <v>43101</v>
      </c>
      <c r="I2019" s="9">
        <f t="shared" ca="1" si="6054"/>
        <v>7</v>
      </c>
      <c r="J2019" s="46">
        <f>TRUNC((A2019-1)/COUNT('DATE Snapshot'!A:A)/COUNT(PRODUCT!A:A),0)+1</f>
        <v>3</v>
      </c>
      <c r="K2019" s="9" t="str">
        <f t="shared" ref="K2019:O2019" ca="1" si="6055">INDIRECT(ADDRESS($J2019+1,K$2,,,K$1))</f>
        <v>AGUIA</v>
      </c>
      <c r="L2019" s="9" t="str">
        <f t="shared" ca="1" si="6055"/>
        <v>AG</v>
      </c>
      <c r="M2019" s="9" t="str">
        <f t="shared" ca="1" si="6055"/>
        <v>PORTO ALEGRE</v>
      </c>
      <c r="N2019" s="9" t="str">
        <f t="shared" ca="1" si="6055"/>
        <v>BRASIL</v>
      </c>
      <c r="O2019" s="9">
        <f t="shared" ca="1" si="6055"/>
        <v>0</v>
      </c>
      <c r="P2019" s="9">
        <f>MOD(TRUNC((A2019-1)/COUNT('DATE Snapshot'!A:A)),COUNT(PRODUCT!A:A))+1</f>
        <v>28</v>
      </c>
      <c r="Q2019" s="9" t="str">
        <f t="shared" ref="Q2019:W2019" ca="1" si="6056">INDIRECT(ADDRESS($P2019+1,Q$2,,,Q$1))</f>
        <v>CHARDONNAY</v>
      </c>
      <c r="R2019" s="9" t="str">
        <f t="shared" ca="1" si="6056"/>
        <v>CHDN_E</v>
      </c>
      <c r="S2019" s="9" t="str">
        <f t="shared" ca="1" si="6056"/>
        <v>VINHO BRANCO</v>
      </c>
      <c r="T2019" s="9" t="str">
        <f t="shared" ca="1" si="6056"/>
        <v>4_TPK_2,0 l</v>
      </c>
      <c r="U2019" s="29">
        <f t="shared" ca="1" si="6056"/>
        <v>4</v>
      </c>
      <c r="V2019" s="30">
        <f t="shared" ca="1" si="6056"/>
        <v>131</v>
      </c>
      <c r="W2019" s="30">
        <f t="shared" ca="1" si="6056"/>
        <v>78</v>
      </c>
    </row>
    <row r="2020" spans="1:23" ht="13">
      <c r="A2020" s="9">
        <f t="shared" si="8"/>
        <v>2017</v>
      </c>
      <c r="B2020" s="45">
        <v>5</v>
      </c>
      <c r="C2020" s="9">
        <f>MOD(A2020-1,COUNT('DATE Snapshot'!$A:$A))+1</f>
        <v>1</v>
      </c>
      <c r="D2020" s="25">
        <f t="shared" ref="D2020:I2020" ca="1" si="6057">INDIRECT(ADDRESS($C2020+1,D$2,,,D$1))</f>
        <v>42736</v>
      </c>
      <c r="E2020" s="27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8">
        <f t="shared" ca="1" si="6057"/>
        <v>42736</v>
      </c>
      <c r="I2020" s="9">
        <f t="shared" ca="1" si="6057"/>
        <v>1</v>
      </c>
      <c r="J2020" s="46">
        <f>TRUNC((A2020-1)/COUNT('DATE Snapshot'!A:A)/COUNT(PRODUCT!A:A),0)+1</f>
        <v>4</v>
      </c>
      <c r="K2020" s="9" t="str">
        <f t="shared" ref="K2020:O2020" ca="1" si="6058">INDIRECT(ADDRESS($J2020+1,K$2,,,K$1))</f>
        <v>AGUA LIMPA</v>
      </c>
      <c r="L2020" s="9" t="str">
        <f t="shared" ca="1" si="6058"/>
        <v>AL</v>
      </c>
      <c r="M2020" s="9" t="str">
        <f t="shared" ca="1" si="6058"/>
        <v>BELORIZONTE</v>
      </c>
      <c r="N2020" s="9" t="str">
        <f t="shared" ca="1" si="6058"/>
        <v>BRASIL</v>
      </c>
      <c r="O2020" s="9">
        <f t="shared" ca="1" si="6058"/>
        <v>0</v>
      </c>
      <c r="P2020" s="9">
        <f>MOD(TRUNC((A2020-1)/COUNT('DATE Snapshot'!A:A)),COUNT(PRODUCT!A:A))+1</f>
        <v>1</v>
      </c>
      <c r="Q2020" s="9" t="str">
        <f t="shared" ref="Q2020:W2020" ca="1" si="6059">INDIRECT(ADDRESS($P2020+1,Q$2,,,Q$1))</f>
        <v>TINTO DE MESA</v>
      </c>
      <c r="R2020" s="9" t="str">
        <f t="shared" ca="1" si="6059"/>
        <v>TNT_MS</v>
      </c>
      <c r="S2020" s="9" t="str">
        <f t="shared" ca="1" si="6059"/>
        <v>VINHO TINTO</v>
      </c>
      <c r="T2020" s="9" t="str">
        <f t="shared" ca="1" si="6059"/>
        <v>12_BTL_0,75 l</v>
      </c>
      <c r="U2020" s="29">
        <f t="shared" ca="1" si="6059"/>
        <v>12</v>
      </c>
      <c r="V2020" s="43">
        <f t="shared" ca="1" si="6059"/>
        <v>120.4</v>
      </c>
      <c r="W2020" s="43">
        <f t="shared" ca="1" si="6059"/>
        <v>77</v>
      </c>
    </row>
    <row r="2021" spans="1:23" ht="13">
      <c r="A2021" s="9">
        <f t="shared" si="8"/>
        <v>2018</v>
      </c>
      <c r="B2021" s="45">
        <v>10</v>
      </c>
      <c r="C2021" s="9">
        <f>MOD(A2021-1,COUNT('DATE Snapshot'!$A:$A))+1</f>
        <v>2</v>
      </c>
      <c r="D2021" s="25">
        <f t="shared" ref="D2021:I2021" ca="1" si="6060">INDIRECT(ADDRESS($C2021+1,D$2,,,D$1))</f>
        <v>42767</v>
      </c>
      <c r="E2021" s="27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8">
        <f t="shared" ca="1" si="6060"/>
        <v>42736</v>
      </c>
      <c r="I2021" s="9">
        <f t="shared" ca="1" si="6060"/>
        <v>4</v>
      </c>
      <c r="J2021" s="46">
        <f>TRUNC((A2021-1)/COUNT('DATE Snapshot'!A:A)/COUNT(PRODUCT!A:A),0)+1</f>
        <v>4</v>
      </c>
      <c r="K2021" s="9" t="str">
        <f t="shared" ref="K2021:O2021" ca="1" si="6061">INDIRECT(ADDRESS($J2021+1,K$2,,,K$1))</f>
        <v>AGUA LIMPA</v>
      </c>
      <c r="L2021" s="9" t="str">
        <f t="shared" ca="1" si="6061"/>
        <v>AL</v>
      </c>
      <c r="M2021" s="9" t="str">
        <f t="shared" ca="1" si="6061"/>
        <v>BELORIZONTE</v>
      </c>
      <c r="N2021" s="9" t="str">
        <f t="shared" ca="1" si="6061"/>
        <v>BRASIL</v>
      </c>
      <c r="O2021" s="9">
        <f t="shared" ca="1" si="6061"/>
        <v>0</v>
      </c>
      <c r="P2021" s="9">
        <f>MOD(TRUNC((A2021-1)/COUNT('DATE Snapshot'!A:A)),COUNT(PRODUCT!A:A))+1</f>
        <v>1</v>
      </c>
      <c r="Q2021" s="9" t="str">
        <f t="shared" ref="Q2021:W2021" ca="1" si="6062">INDIRECT(ADDRESS($P2021+1,Q$2,,,Q$1))</f>
        <v>TINTO DE MESA</v>
      </c>
      <c r="R2021" s="9" t="str">
        <f t="shared" ca="1" si="6062"/>
        <v>TNT_MS</v>
      </c>
      <c r="S2021" s="9" t="str">
        <f t="shared" ca="1" si="6062"/>
        <v>VINHO TINTO</v>
      </c>
      <c r="T2021" s="9" t="str">
        <f t="shared" ca="1" si="6062"/>
        <v>12_BTL_0,75 l</v>
      </c>
      <c r="U2021" s="29">
        <f t="shared" ca="1" si="6062"/>
        <v>12</v>
      </c>
      <c r="V2021" s="43">
        <f t="shared" ca="1" si="6062"/>
        <v>120.4</v>
      </c>
      <c r="W2021" s="43">
        <f t="shared" ca="1" si="6062"/>
        <v>77</v>
      </c>
    </row>
    <row r="2022" spans="1:23" ht="13">
      <c r="A2022" s="9">
        <f t="shared" si="8"/>
        <v>2019</v>
      </c>
      <c r="B2022" s="45">
        <v>9</v>
      </c>
      <c r="C2022" s="9">
        <f>MOD(A2022-1,COUNT('DATE Snapshot'!$A:$A))+1</f>
        <v>3</v>
      </c>
      <c r="D2022" s="25">
        <f t="shared" ref="D2022:I2022" ca="1" si="6063">INDIRECT(ADDRESS($C2022+1,D$2,,,D$1))</f>
        <v>42795</v>
      </c>
      <c r="E2022" s="27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8">
        <f t="shared" ca="1" si="6063"/>
        <v>42736</v>
      </c>
      <c r="I2022" s="9">
        <f t="shared" ca="1" si="6063"/>
        <v>4</v>
      </c>
      <c r="J2022" s="46">
        <f>TRUNC((A2022-1)/COUNT('DATE Snapshot'!A:A)/COUNT(PRODUCT!A:A),0)+1</f>
        <v>4</v>
      </c>
      <c r="K2022" s="9" t="str">
        <f t="shared" ref="K2022:O2022" ca="1" si="6064">INDIRECT(ADDRESS($J2022+1,K$2,,,K$1))</f>
        <v>AGUA LIMPA</v>
      </c>
      <c r="L2022" s="9" t="str">
        <f t="shared" ca="1" si="6064"/>
        <v>AL</v>
      </c>
      <c r="M2022" s="9" t="str">
        <f t="shared" ca="1" si="6064"/>
        <v>BELORIZONTE</v>
      </c>
      <c r="N2022" s="9" t="str">
        <f t="shared" ca="1" si="6064"/>
        <v>BRASIL</v>
      </c>
      <c r="O2022" s="9">
        <f t="shared" ca="1" si="6064"/>
        <v>0</v>
      </c>
      <c r="P2022" s="9">
        <f>MOD(TRUNC((A2022-1)/COUNT('DATE Snapshot'!A:A)),COUNT(PRODUCT!A:A))+1</f>
        <v>1</v>
      </c>
      <c r="Q2022" s="9" t="str">
        <f t="shared" ref="Q2022:W2022" ca="1" si="6065">INDIRECT(ADDRESS($P2022+1,Q$2,,,Q$1))</f>
        <v>TINTO DE MESA</v>
      </c>
      <c r="R2022" s="9" t="str">
        <f t="shared" ca="1" si="6065"/>
        <v>TNT_MS</v>
      </c>
      <c r="S2022" s="9" t="str">
        <f t="shared" ca="1" si="6065"/>
        <v>VINHO TINTO</v>
      </c>
      <c r="T2022" s="9" t="str">
        <f t="shared" ca="1" si="6065"/>
        <v>12_BTL_0,75 l</v>
      </c>
      <c r="U2022" s="29">
        <f t="shared" ca="1" si="6065"/>
        <v>12</v>
      </c>
      <c r="V2022" s="43">
        <f t="shared" ca="1" si="6065"/>
        <v>120.4</v>
      </c>
      <c r="W2022" s="43">
        <f t="shared" ca="1" si="6065"/>
        <v>77</v>
      </c>
    </row>
    <row r="2023" spans="1:23" ht="13">
      <c r="A2023" s="9">
        <f t="shared" si="8"/>
        <v>2020</v>
      </c>
      <c r="B2023" s="45">
        <v>5</v>
      </c>
      <c r="C2023" s="9">
        <f>MOD(A2023-1,COUNT('DATE Snapshot'!$A:$A))+1</f>
        <v>4</v>
      </c>
      <c r="D2023" s="25">
        <f t="shared" ref="D2023:I2023" ca="1" si="6066">INDIRECT(ADDRESS($C2023+1,D$2,,,D$1))</f>
        <v>42826</v>
      </c>
      <c r="E2023" s="27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8">
        <f t="shared" ca="1" si="6066"/>
        <v>42736</v>
      </c>
      <c r="I2023" s="9">
        <f t="shared" ca="1" si="6066"/>
        <v>7</v>
      </c>
      <c r="J2023" s="46">
        <f>TRUNC((A2023-1)/COUNT('DATE Snapshot'!A:A)/COUNT(PRODUCT!A:A),0)+1</f>
        <v>4</v>
      </c>
      <c r="K2023" s="9" t="str">
        <f t="shared" ref="K2023:O2023" ca="1" si="6067">INDIRECT(ADDRESS($J2023+1,K$2,,,K$1))</f>
        <v>AGUA LIMPA</v>
      </c>
      <c r="L2023" s="9" t="str">
        <f t="shared" ca="1" si="6067"/>
        <v>AL</v>
      </c>
      <c r="M2023" s="9" t="str">
        <f t="shared" ca="1" si="6067"/>
        <v>BELORIZONTE</v>
      </c>
      <c r="N2023" s="9" t="str">
        <f t="shared" ca="1" si="6067"/>
        <v>BRASIL</v>
      </c>
      <c r="O2023" s="9">
        <f t="shared" ca="1" si="6067"/>
        <v>0</v>
      </c>
      <c r="P2023" s="9">
        <f>MOD(TRUNC((A2023-1)/COUNT('DATE Snapshot'!A:A)),COUNT(PRODUCT!A:A))+1</f>
        <v>1</v>
      </c>
      <c r="Q2023" s="9" t="str">
        <f t="shared" ref="Q2023:W2023" ca="1" si="6068">INDIRECT(ADDRESS($P2023+1,Q$2,,,Q$1))</f>
        <v>TINTO DE MESA</v>
      </c>
      <c r="R2023" s="9" t="str">
        <f t="shared" ca="1" si="6068"/>
        <v>TNT_MS</v>
      </c>
      <c r="S2023" s="9" t="str">
        <f t="shared" ca="1" si="6068"/>
        <v>VINHO TINTO</v>
      </c>
      <c r="T2023" s="9" t="str">
        <f t="shared" ca="1" si="6068"/>
        <v>12_BTL_0,75 l</v>
      </c>
      <c r="U2023" s="29">
        <f t="shared" ca="1" si="6068"/>
        <v>12</v>
      </c>
      <c r="V2023" s="43">
        <f t="shared" ca="1" si="6068"/>
        <v>120.4</v>
      </c>
      <c r="W2023" s="43">
        <f t="shared" ca="1" si="6068"/>
        <v>77</v>
      </c>
    </row>
    <row r="2024" spans="1:23" ht="13">
      <c r="A2024" s="9">
        <f t="shared" si="8"/>
        <v>2021</v>
      </c>
      <c r="B2024" s="45">
        <v>3</v>
      </c>
      <c r="C2024" s="9">
        <f>MOD(A2024-1,COUNT('DATE Snapshot'!$A:$A))+1</f>
        <v>5</v>
      </c>
      <c r="D2024" s="25">
        <f t="shared" ref="D2024:I2024" ca="1" si="6069">INDIRECT(ADDRESS($C2024+1,D$2,,,D$1))</f>
        <v>42856</v>
      </c>
      <c r="E2024" s="27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8">
        <f t="shared" ca="1" si="6069"/>
        <v>42736</v>
      </c>
      <c r="I2024" s="9">
        <f t="shared" ca="1" si="6069"/>
        <v>2</v>
      </c>
      <c r="J2024" s="46">
        <f>TRUNC((A2024-1)/COUNT('DATE Snapshot'!A:A)/COUNT(PRODUCT!A:A),0)+1</f>
        <v>4</v>
      </c>
      <c r="K2024" s="9" t="str">
        <f t="shared" ref="K2024:O2024" ca="1" si="6070">INDIRECT(ADDRESS($J2024+1,K$2,,,K$1))</f>
        <v>AGUA LIMPA</v>
      </c>
      <c r="L2024" s="9" t="str">
        <f t="shared" ca="1" si="6070"/>
        <v>AL</v>
      </c>
      <c r="M2024" s="9" t="str">
        <f t="shared" ca="1" si="6070"/>
        <v>BELORIZONTE</v>
      </c>
      <c r="N2024" s="9" t="str">
        <f t="shared" ca="1" si="6070"/>
        <v>BRASIL</v>
      </c>
      <c r="O2024" s="9">
        <f t="shared" ca="1" si="6070"/>
        <v>0</v>
      </c>
      <c r="P2024" s="9">
        <f>MOD(TRUNC((A2024-1)/COUNT('DATE Snapshot'!A:A)),COUNT(PRODUCT!A:A))+1</f>
        <v>1</v>
      </c>
      <c r="Q2024" s="9" t="str">
        <f t="shared" ref="Q2024:W2024" ca="1" si="6071">INDIRECT(ADDRESS($P2024+1,Q$2,,,Q$1))</f>
        <v>TINTO DE MESA</v>
      </c>
      <c r="R2024" s="9" t="str">
        <f t="shared" ca="1" si="6071"/>
        <v>TNT_MS</v>
      </c>
      <c r="S2024" s="9" t="str">
        <f t="shared" ca="1" si="6071"/>
        <v>VINHO TINTO</v>
      </c>
      <c r="T2024" s="9" t="str">
        <f t="shared" ca="1" si="6071"/>
        <v>12_BTL_0,75 l</v>
      </c>
      <c r="U2024" s="29">
        <f t="shared" ca="1" si="6071"/>
        <v>12</v>
      </c>
      <c r="V2024" s="43">
        <f t="shared" ca="1" si="6071"/>
        <v>120.4</v>
      </c>
      <c r="W2024" s="43">
        <f t="shared" ca="1" si="6071"/>
        <v>77</v>
      </c>
    </row>
    <row r="2025" spans="1:23" ht="13">
      <c r="A2025" s="9">
        <f t="shared" si="8"/>
        <v>2022</v>
      </c>
      <c r="B2025" s="45">
        <v>10</v>
      </c>
      <c r="C2025" s="9">
        <f>MOD(A2025-1,COUNT('DATE Snapshot'!$A:$A))+1</f>
        <v>6</v>
      </c>
      <c r="D2025" s="25">
        <f t="shared" ref="D2025:I2025" ca="1" si="6072">INDIRECT(ADDRESS($C2025+1,D$2,,,D$1))</f>
        <v>42887</v>
      </c>
      <c r="E2025" s="27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8">
        <f t="shared" ca="1" si="6072"/>
        <v>42736</v>
      </c>
      <c r="I2025" s="9">
        <f t="shared" ca="1" si="6072"/>
        <v>5</v>
      </c>
      <c r="J2025" s="46">
        <f>TRUNC((A2025-1)/COUNT('DATE Snapshot'!A:A)/COUNT(PRODUCT!A:A),0)+1</f>
        <v>4</v>
      </c>
      <c r="K2025" s="9" t="str">
        <f t="shared" ref="K2025:O2025" ca="1" si="6073">INDIRECT(ADDRESS($J2025+1,K$2,,,K$1))</f>
        <v>AGUA LIMPA</v>
      </c>
      <c r="L2025" s="9" t="str">
        <f t="shared" ca="1" si="6073"/>
        <v>AL</v>
      </c>
      <c r="M2025" s="9" t="str">
        <f t="shared" ca="1" si="6073"/>
        <v>BELORIZONTE</v>
      </c>
      <c r="N2025" s="9" t="str">
        <f t="shared" ca="1" si="6073"/>
        <v>BRASIL</v>
      </c>
      <c r="O2025" s="9">
        <f t="shared" ca="1" si="6073"/>
        <v>0</v>
      </c>
      <c r="P2025" s="9">
        <f>MOD(TRUNC((A2025-1)/COUNT('DATE Snapshot'!A:A)),COUNT(PRODUCT!A:A))+1</f>
        <v>1</v>
      </c>
      <c r="Q2025" s="9" t="str">
        <f t="shared" ref="Q2025:W2025" ca="1" si="6074">INDIRECT(ADDRESS($P2025+1,Q$2,,,Q$1))</f>
        <v>TINTO DE MESA</v>
      </c>
      <c r="R2025" s="9" t="str">
        <f t="shared" ca="1" si="6074"/>
        <v>TNT_MS</v>
      </c>
      <c r="S2025" s="9" t="str">
        <f t="shared" ca="1" si="6074"/>
        <v>VINHO TINTO</v>
      </c>
      <c r="T2025" s="9" t="str">
        <f t="shared" ca="1" si="6074"/>
        <v>12_BTL_0,75 l</v>
      </c>
      <c r="U2025" s="29">
        <f t="shared" ca="1" si="6074"/>
        <v>12</v>
      </c>
      <c r="V2025" s="43">
        <f t="shared" ca="1" si="6074"/>
        <v>120.4</v>
      </c>
      <c r="W2025" s="43">
        <f t="shared" ca="1" si="6074"/>
        <v>77</v>
      </c>
    </row>
    <row r="2026" spans="1:23" ht="13">
      <c r="A2026" s="9">
        <f t="shared" si="8"/>
        <v>2023</v>
      </c>
      <c r="B2026" s="45">
        <v>0</v>
      </c>
      <c r="C2026" s="9">
        <f>MOD(A2026-1,COUNT('DATE Snapshot'!$A:$A))+1</f>
        <v>7</v>
      </c>
      <c r="D2026" s="25">
        <f t="shared" ref="D2026:I2026" ca="1" si="6075">INDIRECT(ADDRESS($C2026+1,D$2,,,D$1))</f>
        <v>42917</v>
      </c>
      <c r="E2026" s="27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8">
        <f t="shared" ca="1" si="6075"/>
        <v>42736</v>
      </c>
      <c r="I2026" s="9">
        <f t="shared" ca="1" si="6075"/>
        <v>7</v>
      </c>
      <c r="J2026" s="46">
        <f>TRUNC((A2026-1)/COUNT('DATE Snapshot'!A:A)/COUNT(PRODUCT!A:A),0)+1</f>
        <v>4</v>
      </c>
      <c r="K2026" s="9" t="str">
        <f t="shared" ref="K2026:O2026" ca="1" si="6076">INDIRECT(ADDRESS($J2026+1,K$2,,,K$1))</f>
        <v>AGUA LIMPA</v>
      </c>
      <c r="L2026" s="9" t="str">
        <f t="shared" ca="1" si="6076"/>
        <v>AL</v>
      </c>
      <c r="M2026" s="9" t="str">
        <f t="shared" ca="1" si="6076"/>
        <v>BELORIZONTE</v>
      </c>
      <c r="N2026" s="9" t="str">
        <f t="shared" ca="1" si="6076"/>
        <v>BRASIL</v>
      </c>
      <c r="O2026" s="9">
        <f t="shared" ca="1" si="6076"/>
        <v>0</v>
      </c>
      <c r="P2026" s="9">
        <f>MOD(TRUNC((A2026-1)/COUNT('DATE Snapshot'!A:A)),COUNT(PRODUCT!A:A))+1</f>
        <v>1</v>
      </c>
      <c r="Q2026" s="9" t="str">
        <f t="shared" ref="Q2026:W2026" ca="1" si="6077">INDIRECT(ADDRESS($P2026+1,Q$2,,,Q$1))</f>
        <v>TINTO DE MESA</v>
      </c>
      <c r="R2026" s="9" t="str">
        <f t="shared" ca="1" si="6077"/>
        <v>TNT_MS</v>
      </c>
      <c r="S2026" s="9" t="str">
        <f t="shared" ca="1" si="6077"/>
        <v>VINHO TINTO</v>
      </c>
      <c r="T2026" s="9" t="str">
        <f t="shared" ca="1" si="6077"/>
        <v>12_BTL_0,75 l</v>
      </c>
      <c r="U2026" s="29">
        <f t="shared" ca="1" si="6077"/>
        <v>12</v>
      </c>
      <c r="V2026" s="43">
        <f t="shared" ca="1" si="6077"/>
        <v>120.4</v>
      </c>
      <c r="W2026" s="43">
        <f t="shared" ca="1" si="6077"/>
        <v>77</v>
      </c>
    </row>
    <row r="2027" spans="1:23" ht="13">
      <c r="A2027" s="9">
        <f t="shared" si="8"/>
        <v>2024</v>
      </c>
      <c r="B2027" s="45">
        <v>4</v>
      </c>
      <c r="C2027" s="9">
        <f>MOD(A2027-1,COUNT('DATE Snapshot'!$A:$A))+1</f>
        <v>8</v>
      </c>
      <c r="D2027" s="25">
        <f t="shared" ref="D2027:I2027" ca="1" si="6078">INDIRECT(ADDRESS($C2027+1,D$2,,,D$1))</f>
        <v>42948</v>
      </c>
      <c r="E2027" s="27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8">
        <f t="shared" ca="1" si="6078"/>
        <v>42736</v>
      </c>
      <c r="I2027" s="9">
        <f t="shared" ca="1" si="6078"/>
        <v>3</v>
      </c>
      <c r="J2027" s="46">
        <f>TRUNC((A2027-1)/COUNT('DATE Snapshot'!A:A)/COUNT(PRODUCT!A:A),0)+1</f>
        <v>4</v>
      </c>
      <c r="K2027" s="9" t="str">
        <f t="shared" ref="K2027:O2027" ca="1" si="6079">INDIRECT(ADDRESS($J2027+1,K$2,,,K$1))</f>
        <v>AGUA LIMPA</v>
      </c>
      <c r="L2027" s="9" t="str">
        <f t="shared" ca="1" si="6079"/>
        <v>AL</v>
      </c>
      <c r="M2027" s="9" t="str">
        <f t="shared" ca="1" si="6079"/>
        <v>BELORIZONTE</v>
      </c>
      <c r="N2027" s="9" t="str">
        <f t="shared" ca="1" si="6079"/>
        <v>BRASIL</v>
      </c>
      <c r="O2027" s="9">
        <f t="shared" ca="1" si="6079"/>
        <v>0</v>
      </c>
      <c r="P2027" s="9">
        <f>MOD(TRUNC((A2027-1)/COUNT('DATE Snapshot'!A:A)),COUNT(PRODUCT!A:A))+1</f>
        <v>1</v>
      </c>
      <c r="Q2027" s="9" t="str">
        <f t="shared" ref="Q2027:W2027" ca="1" si="6080">INDIRECT(ADDRESS($P2027+1,Q$2,,,Q$1))</f>
        <v>TINTO DE MESA</v>
      </c>
      <c r="R2027" s="9" t="str">
        <f t="shared" ca="1" si="6080"/>
        <v>TNT_MS</v>
      </c>
      <c r="S2027" s="9" t="str">
        <f t="shared" ca="1" si="6080"/>
        <v>VINHO TINTO</v>
      </c>
      <c r="T2027" s="9" t="str">
        <f t="shared" ca="1" si="6080"/>
        <v>12_BTL_0,75 l</v>
      </c>
      <c r="U2027" s="29">
        <f t="shared" ca="1" si="6080"/>
        <v>12</v>
      </c>
      <c r="V2027" s="43">
        <f t="shared" ca="1" si="6080"/>
        <v>120.4</v>
      </c>
      <c r="W2027" s="43">
        <f t="shared" ca="1" si="6080"/>
        <v>77</v>
      </c>
    </row>
    <row r="2028" spans="1:23" ht="13">
      <c r="A2028" s="9">
        <f t="shared" si="8"/>
        <v>2025</v>
      </c>
      <c r="B2028" s="45">
        <v>12</v>
      </c>
      <c r="C2028" s="9">
        <f>MOD(A2028-1,COUNT('DATE Snapshot'!$A:$A))+1</f>
        <v>9</v>
      </c>
      <c r="D2028" s="25">
        <f t="shared" ref="D2028:I2028" ca="1" si="6081">INDIRECT(ADDRESS($C2028+1,D$2,,,D$1))</f>
        <v>42979</v>
      </c>
      <c r="E2028" s="27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8">
        <f t="shared" ca="1" si="6081"/>
        <v>42736</v>
      </c>
      <c r="I2028" s="9">
        <f t="shared" ca="1" si="6081"/>
        <v>6</v>
      </c>
      <c r="J2028" s="46">
        <f>TRUNC((A2028-1)/COUNT('DATE Snapshot'!A:A)/COUNT(PRODUCT!A:A),0)+1</f>
        <v>4</v>
      </c>
      <c r="K2028" s="9" t="str">
        <f t="shared" ref="K2028:O2028" ca="1" si="6082">INDIRECT(ADDRESS($J2028+1,K$2,,,K$1))</f>
        <v>AGUA LIMPA</v>
      </c>
      <c r="L2028" s="9" t="str">
        <f t="shared" ca="1" si="6082"/>
        <v>AL</v>
      </c>
      <c r="M2028" s="9" t="str">
        <f t="shared" ca="1" si="6082"/>
        <v>BELORIZONTE</v>
      </c>
      <c r="N2028" s="9" t="str">
        <f t="shared" ca="1" si="6082"/>
        <v>BRASIL</v>
      </c>
      <c r="O2028" s="9">
        <f t="shared" ca="1" si="6082"/>
        <v>0</v>
      </c>
      <c r="P2028" s="9">
        <f>MOD(TRUNC((A2028-1)/COUNT('DATE Snapshot'!A:A)),COUNT(PRODUCT!A:A))+1</f>
        <v>1</v>
      </c>
      <c r="Q2028" s="9" t="str">
        <f t="shared" ref="Q2028:W2028" ca="1" si="6083">INDIRECT(ADDRESS($P2028+1,Q$2,,,Q$1))</f>
        <v>TINTO DE MESA</v>
      </c>
      <c r="R2028" s="9" t="str">
        <f t="shared" ca="1" si="6083"/>
        <v>TNT_MS</v>
      </c>
      <c r="S2028" s="9" t="str">
        <f t="shared" ca="1" si="6083"/>
        <v>VINHO TINTO</v>
      </c>
      <c r="T2028" s="9" t="str">
        <f t="shared" ca="1" si="6083"/>
        <v>12_BTL_0,75 l</v>
      </c>
      <c r="U2028" s="29">
        <f t="shared" ca="1" si="6083"/>
        <v>12</v>
      </c>
      <c r="V2028" s="43">
        <f t="shared" ca="1" si="6083"/>
        <v>120.4</v>
      </c>
      <c r="W2028" s="43">
        <f t="shared" ca="1" si="6083"/>
        <v>77</v>
      </c>
    </row>
    <row r="2029" spans="1:23" ht="13">
      <c r="A2029" s="9">
        <f t="shared" si="8"/>
        <v>2026</v>
      </c>
      <c r="B2029" s="45">
        <v>2</v>
      </c>
      <c r="C2029" s="9">
        <f>MOD(A2029-1,COUNT('DATE Snapshot'!$A:$A))+1</f>
        <v>10</v>
      </c>
      <c r="D2029" s="25">
        <f t="shared" ref="D2029:I2029" ca="1" si="6084">INDIRECT(ADDRESS($C2029+1,D$2,,,D$1))</f>
        <v>43009</v>
      </c>
      <c r="E2029" s="27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8">
        <f t="shared" ca="1" si="6084"/>
        <v>42736</v>
      </c>
      <c r="I2029" s="9">
        <f t="shared" ca="1" si="6084"/>
        <v>1</v>
      </c>
      <c r="J2029" s="46">
        <f>TRUNC((A2029-1)/COUNT('DATE Snapshot'!A:A)/COUNT(PRODUCT!A:A),0)+1</f>
        <v>4</v>
      </c>
      <c r="K2029" s="9" t="str">
        <f t="shared" ref="K2029:O2029" ca="1" si="6085">INDIRECT(ADDRESS($J2029+1,K$2,,,K$1))</f>
        <v>AGUA LIMPA</v>
      </c>
      <c r="L2029" s="9" t="str">
        <f t="shared" ca="1" si="6085"/>
        <v>AL</v>
      </c>
      <c r="M2029" s="9" t="str">
        <f t="shared" ca="1" si="6085"/>
        <v>BELORIZONTE</v>
      </c>
      <c r="N2029" s="9" t="str">
        <f t="shared" ca="1" si="6085"/>
        <v>BRASIL</v>
      </c>
      <c r="O2029" s="9">
        <f t="shared" ca="1" si="6085"/>
        <v>0</v>
      </c>
      <c r="P2029" s="9">
        <f>MOD(TRUNC((A2029-1)/COUNT('DATE Snapshot'!A:A)),COUNT(PRODUCT!A:A))+1</f>
        <v>1</v>
      </c>
      <c r="Q2029" s="9" t="str">
        <f t="shared" ref="Q2029:W2029" ca="1" si="6086">INDIRECT(ADDRESS($P2029+1,Q$2,,,Q$1))</f>
        <v>TINTO DE MESA</v>
      </c>
      <c r="R2029" s="9" t="str">
        <f t="shared" ca="1" si="6086"/>
        <v>TNT_MS</v>
      </c>
      <c r="S2029" s="9" t="str">
        <f t="shared" ca="1" si="6086"/>
        <v>VINHO TINTO</v>
      </c>
      <c r="T2029" s="9" t="str">
        <f t="shared" ca="1" si="6086"/>
        <v>12_BTL_0,75 l</v>
      </c>
      <c r="U2029" s="29">
        <f t="shared" ca="1" si="6086"/>
        <v>12</v>
      </c>
      <c r="V2029" s="43">
        <f t="shared" ca="1" si="6086"/>
        <v>120.4</v>
      </c>
      <c r="W2029" s="43">
        <f t="shared" ca="1" si="6086"/>
        <v>77</v>
      </c>
    </row>
    <row r="2030" spans="1:23" ht="13">
      <c r="A2030" s="9">
        <f t="shared" si="8"/>
        <v>2027</v>
      </c>
      <c r="B2030" s="45">
        <v>5</v>
      </c>
      <c r="C2030" s="9">
        <f>MOD(A2030-1,COUNT('DATE Snapshot'!$A:$A))+1</f>
        <v>11</v>
      </c>
      <c r="D2030" s="25">
        <f t="shared" ref="D2030:I2030" ca="1" si="6087">INDIRECT(ADDRESS($C2030+1,D$2,,,D$1))</f>
        <v>43040</v>
      </c>
      <c r="E2030" s="27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8">
        <f t="shared" ca="1" si="6087"/>
        <v>42736</v>
      </c>
      <c r="I2030" s="9">
        <f t="shared" ca="1" si="6087"/>
        <v>4</v>
      </c>
      <c r="J2030" s="46">
        <f>TRUNC((A2030-1)/COUNT('DATE Snapshot'!A:A)/COUNT(PRODUCT!A:A),0)+1</f>
        <v>4</v>
      </c>
      <c r="K2030" s="9" t="str">
        <f t="shared" ref="K2030:O2030" ca="1" si="6088">INDIRECT(ADDRESS($J2030+1,K$2,,,K$1))</f>
        <v>AGUA LIMPA</v>
      </c>
      <c r="L2030" s="9" t="str">
        <f t="shared" ca="1" si="6088"/>
        <v>AL</v>
      </c>
      <c r="M2030" s="9" t="str">
        <f t="shared" ca="1" si="6088"/>
        <v>BELORIZONTE</v>
      </c>
      <c r="N2030" s="9" t="str">
        <f t="shared" ca="1" si="6088"/>
        <v>BRASIL</v>
      </c>
      <c r="O2030" s="9">
        <f t="shared" ca="1" si="6088"/>
        <v>0</v>
      </c>
      <c r="P2030" s="9">
        <f>MOD(TRUNC((A2030-1)/COUNT('DATE Snapshot'!A:A)),COUNT(PRODUCT!A:A))+1</f>
        <v>1</v>
      </c>
      <c r="Q2030" s="9" t="str">
        <f t="shared" ref="Q2030:W2030" ca="1" si="6089">INDIRECT(ADDRESS($P2030+1,Q$2,,,Q$1))</f>
        <v>TINTO DE MESA</v>
      </c>
      <c r="R2030" s="9" t="str">
        <f t="shared" ca="1" si="6089"/>
        <v>TNT_MS</v>
      </c>
      <c r="S2030" s="9" t="str">
        <f t="shared" ca="1" si="6089"/>
        <v>VINHO TINTO</v>
      </c>
      <c r="T2030" s="9" t="str">
        <f t="shared" ca="1" si="6089"/>
        <v>12_BTL_0,75 l</v>
      </c>
      <c r="U2030" s="29">
        <f t="shared" ca="1" si="6089"/>
        <v>12</v>
      </c>
      <c r="V2030" s="43">
        <f t="shared" ca="1" si="6089"/>
        <v>120.4</v>
      </c>
      <c r="W2030" s="43">
        <f t="shared" ca="1" si="6089"/>
        <v>77</v>
      </c>
    </row>
    <row r="2031" spans="1:23" ht="13">
      <c r="A2031" s="9">
        <f t="shared" si="8"/>
        <v>2028</v>
      </c>
      <c r="B2031" s="45">
        <v>0</v>
      </c>
      <c r="C2031" s="9">
        <f>MOD(A2031-1,COUNT('DATE Snapshot'!$A:$A))+1</f>
        <v>12</v>
      </c>
      <c r="D2031" s="25">
        <f t="shared" ref="D2031:I2031" ca="1" si="6090">INDIRECT(ADDRESS($C2031+1,D$2,,,D$1))</f>
        <v>43070</v>
      </c>
      <c r="E2031" s="27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8">
        <f t="shared" ca="1" si="6090"/>
        <v>42736</v>
      </c>
      <c r="I2031" s="9">
        <f t="shared" ca="1" si="6090"/>
        <v>6</v>
      </c>
      <c r="J2031" s="46">
        <f>TRUNC((A2031-1)/COUNT('DATE Snapshot'!A:A)/COUNT(PRODUCT!A:A),0)+1</f>
        <v>4</v>
      </c>
      <c r="K2031" s="9" t="str">
        <f t="shared" ref="K2031:O2031" ca="1" si="6091">INDIRECT(ADDRESS($J2031+1,K$2,,,K$1))</f>
        <v>AGUA LIMPA</v>
      </c>
      <c r="L2031" s="9" t="str">
        <f t="shared" ca="1" si="6091"/>
        <v>AL</v>
      </c>
      <c r="M2031" s="9" t="str">
        <f t="shared" ca="1" si="6091"/>
        <v>BELORIZONTE</v>
      </c>
      <c r="N2031" s="9" t="str">
        <f t="shared" ca="1" si="6091"/>
        <v>BRASIL</v>
      </c>
      <c r="O2031" s="9">
        <f t="shared" ca="1" si="6091"/>
        <v>0</v>
      </c>
      <c r="P2031" s="9">
        <f>MOD(TRUNC((A2031-1)/COUNT('DATE Snapshot'!A:A)),COUNT(PRODUCT!A:A))+1</f>
        <v>1</v>
      </c>
      <c r="Q2031" s="9" t="str">
        <f t="shared" ref="Q2031:W2031" ca="1" si="6092">INDIRECT(ADDRESS($P2031+1,Q$2,,,Q$1))</f>
        <v>TINTO DE MESA</v>
      </c>
      <c r="R2031" s="9" t="str">
        <f t="shared" ca="1" si="6092"/>
        <v>TNT_MS</v>
      </c>
      <c r="S2031" s="9" t="str">
        <f t="shared" ca="1" si="6092"/>
        <v>VINHO TINTO</v>
      </c>
      <c r="T2031" s="9" t="str">
        <f t="shared" ca="1" si="6092"/>
        <v>12_BTL_0,75 l</v>
      </c>
      <c r="U2031" s="29">
        <f t="shared" ca="1" si="6092"/>
        <v>12</v>
      </c>
      <c r="V2031" s="43">
        <f t="shared" ca="1" si="6092"/>
        <v>120.4</v>
      </c>
      <c r="W2031" s="43">
        <f t="shared" ca="1" si="6092"/>
        <v>77</v>
      </c>
    </row>
    <row r="2032" spans="1:23" ht="13">
      <c r="A2032" s="9">
        <f t="shared" si="8"/>
        <v>2029</v>
      </c>
      <c r="B2032" s="45">
        <v>7</v>
      </c>
      <c r="C2032" s="9">
        <f>MOD(A2032-1,COUNT('DATE Snapshot'!$A:$A))+1</f>
        <v>13</v>
      </c>
      <c r="D2032" s="25">
        <f t="shared" ref="D2032:I2032" ca="1" si="6093">INDIRECT(ADDRESS($C2032+1,D$2,,,D$1))</f>
        <v>43101</v>
      </c>
      <c r="E2032" s="27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8">
        <f t="shared" ca="1" si="6093"/>
        <v>43101</v>
      </c>
      <c r="I2032" s="9">
        <f t="shared" ca="1" si="6093"/>
        <v>2</v>
      </c>
      <c r="J2032" s="46">
        <f>TRUNC((A2032-1)/COUNT('DATE Snapshot'!A:A)/COUNT(PRODUCT!A:A),0)+1</f>
        <v>4</v>
      </c>
      <c r="K2032" s="9" t="str">
        <f t="shared" ref="K2032:O2032" ca="1" si="6094">INDIRECT(ADDRESS($J2032+1,K$2,,,K$1))</f>
        <v>AGUA LIMPA</v>
      </c>
      <c r="L2032" s="9" t="str">
        <f t="shared" ca="1" si="6094"/>
        <v>AL</v>
      </c>
      <c r="M2032" s="9" t="str">
        <f t="shared" ca="1" si="6094"/>
        <v>BELORIZONTE</v>
      </c>
      <c r="N2032" s="9" t="str">
        <f t="shared" ca="1" si="6094"/>
        <v>BRASIL</v>
      </c>
      <c r="O2032" s="9">
        <f t="shared" ca="1" si="6094"/>
        <v>0</v>
      </c>
      <c r="P2032" s="9">
        <f>MOD(TRUNC((A2032-1)/COUNT('DATE Snapshot'!A:A)),COUNT(PRODUCT!A:A))+1</f>
        <v>1</v>
      </c>
      <c r="Q2032" s="9" t="str">
        <f t="shared" ref="Q2032:W2032" ca="1" si="6095">INDIRECT(ADDRESS($P2032+1,Q$2,,,Q$1))</f>
        <v>TINTO DE MESA</v>
      </c>
      <c r="R2032" s="9" t="str">
        <f t="shared" ca="1" si="6095"/>
        <v>TNT_MS</v>
      </c>
      <c r="S2032" s="9" t="str">
        <f t="shared" ca="1" si="6095"/>
        <v>VINHO TINTO</v>
      </c>
      <c r="T2032" s="9" t="str">
        <f t="shared" ca="1" si="6095"/>
        <v>12_BTL_0,75 l</v>
      </c>
      <c r="U2032" s="29">
        <f t="shared" ca="1" si="6095"/>
        <v>12</v>
      </c>
      <c r="V2032" s="43">
        <f t="shared" ca="1" si="6095"/>
        <v>120.4</v>
      </c>
      <c r="W2032" s="43">
        <f t="shared" ca="1" si="6095"/>
        <v>77</v>
      </c>
    </row>
    <row r="2033" spans="1:23" ht="13">
      <c r="A2033" s="9">
        <f t="shared" si="8"/>
        <v>2030</v>
      </c>
      <c r="B2033" s="45">
        <v>6</v>
      </c>
      <c r="C2033" s="9">
        <f>MOD(A2033-1,COUNT('DATE Snapshot'!$A:$A))+1</f>
        <v>14</v>
      </c>
      <c r="D2033" s="25">
        <f t="shared" ref="D2033:I2033" ca="1" si="6096">INDIRECT(ADDRESS($C2033+1,D$2,,,D$1))</f>
        <v>43132</v>
      </c>
      <c r="E2033" s="27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8">
        <f t="shared" ca="1" si="6096"/>
        <v>43101</v>
      </c>
      <c r="I2033" s="9">
        <f t="shared" ca="1" si="6096"/>
        <v>5</v>
      </c>
      <c r="J2033" s="46">
        <f>TRUNC((A2033-1)/COUNT('DATE Snapshot'!A:A)/COUNT(PRODUCT!A:A),0)+1</f>
        <v>4</v>
      </c>
      <c r="K2033" s="9" t="str">
        <f t="shared" ref="K2033:O2033" ca="1" si="6097">INDIRECT(ADDRESS($J2033+1,K$2,,,K$1))</f>
        <v>AGUA LIMPA</v>
      </c>
      <c r="L2033" s="9" t="str">
        <f t="shared" ca="1" si="6097"/>
        <v>AL</v>
      </c>
      <c r="M2033" s="9" t="str">
        <f t="shared" ca="1" si="6097"/>
        <v>BELORIZONTE</v>
      </c>
      <c r="N2033" s="9" t="str">
        <f t="shared" ca="1" si="6097"/>
        <v>BRASIL</v>
      </c>
      <c r="O2033" s="9">
        <f t="shared" ca="1" si="6097"/>
        <v>0</v>
      </c>
      <c r="P2033" s="9">
        <f>MOD(TRUNC((A2033-1)/COUNT('DATE Snapshot'!A:A)),COUNT(PRODUCT!A:A))+1</f>
        <v>1</v>
      </c>
      <c r="Q2033" s="9" t="str">
        <f t="shared" ref="Q2033:W2033" ca="1" si="6098">INDIRECT(ADDRESS($P2033+1,Q$2,,,Q$1))</f>
        <v>TINTO DE MESA</v>
      </c>
      <c r="R2033" s="9" t="str">
        <f t="shared" ca="1" si="6098"/>
        <v>TNT_MS</v>
      </c>
      <c r="S2033" s="9" t="str">
        <f t="shared" ca="1" si="6098"/>
        <v>VINHO TINTO</v>
      </c>
      <c r="T2033" s="9" t="str">
        <f t="shared" ca="1" si="6098"/>
        <v>12_BTL_0,75 l</v>
      </c>
      <c r="U2033" s="29">
        <f t="shared" ca="1" si="6098"/>
        <v>12</v>
      </c>
      <c r="V2033" s="43">
        <f t="shared" ca="1" si="6098"/>
        <v>120.4</v>
      </c>
      <c r="W2033" s="43">
        <f t="shared" ca="1" si="6098"/>
        <v>77</v>
      </c>
    </row>
    <row r="2034" spans="1:23" ht="13">
      <c r="A2034" s="9">
        <f t="shared" si="8"/>
        <v>2031</v>
      </c>
      <c r="B2034" s="45">
        <v>9</v>
      </c>
      <c r="C2034" s="9">
        <f>MOD(A2034-1,COUNT('DATE Snapshot'!$A:$A))+1</f>
        <v>15</v>
      </c>
      <c r="D2034" s="25">
        <f t="shared" ref="D2034:I2034" ca="1" si="6099">INDIRECT(ADDRESS($C2034+1,D$2,,,D$1))</f>
        <v>43160</v>
      </c>
      <c r="E2034" s="27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8">
        <f t="shared" ca="1" si="6099"/>
        <v>43101</v>
      </c>
      <c r="I2034" s="9">
        <f t="shared" ca="1" si="6099"/>
        <v>5</v>
      </c>
      <c r="J2034" s="46">
        <f>TRUNC((A2034-1)/COUNT('DATE Snapshot'!A:A)/COUNT(PRODUCT!A:A),0)+1</f>
        <v>4</v>
      </c>
      <c r="K2034" s="9" t="str">
        <f t="shared" ref="K2034:O2034" ca="1" si="6100">INDIRECT(ADDRESS($J2034+1,K$2,,,K$1))</f>
        <v>AGUA LIMPA</v>
      </c>
      <c r="L2034" s="9" t="str">
        <f t="shared" ca="1" si="6100"/>
        <v>AL</v>
      </c>
      <c r="M2034" s="9" t="str">
        <f t="shared" ca="1" si="6100"/>
        <v>BELORIZONTE</v>
      </c>
      <c r="N2034" s="9" t="str">
        <f t="shared" ca="1" si="6100"/>
        <v>BRASIL</v>
      </c>
      <c r="O2034" s="9">
        <f t="shared" ca="1" si="6100"/>
        <v>0</v>
      </c>
      <c r="P2034" s="9">
        <f>MOD(TRUNC((A2034-1)/COUNT('DATE Snapshot'!A:A)),COUNT(PRODUCT!A:A))+1</f>
        <v>1</v>
      </c>
      <c r="Q2034" s="9" t="str">
        <f t="shared" ref="Q2034:W2034" ca="1" si="6101">INDIRECT(ADDRESS($P2034+1,Q$2,,,Q$1))</f>
        <v>TINTO DE MESA</v>
      </c>
      <c r="R2034" s="9" t="str">
        <f t="shared" ca="1" si="6101"/>
        <v>TNT_MS</v>
      </c>
      <c r="S2034" s="9" t="str">
        <f t="shared" ca="1" si="6101"/>
        <v>VINHO TINTO</v>
      </c>
      <c r="T2034" s="9" t="str">
        <f t="shared" ca="1" si="6101"/>
        <v>12_BTL_0,75 l</v>
      </c>
      <c r="U2034" s="29">
        <f t="shared" ca="1" si="6101"/>
        <v>12</v>
      </c>
      <c r="V2034" s="43">
        <f t="shared" ca="1" si="6101"/>
        <v>120.4</v>
      </c>
      <c r="W2034" s="43">
        <f t="shared" ca="1" si="6101"/>
        <v>77</v>
      </c>
    </row>
    <row r="2035" spans="1:23" ht="13">
      <c r="A2035" s="9">
        <f t="shared" si="8"/>
        <v>2032</v>
      </c>
      <c r="B2035" s="45">
        <v>8</v>
      </c>
      <c r="C2035" s="9">
        <f>MOD(A2035-1,COUNT('DATE Snapshot'!$A:$A))+1</f>
        <v>16</v>
      </c>
      <c r="D2035" s="25">
        <f t="shared" ref="D2035:I2035" ca="1" si="6102">INDIRECT(ADDRESS($C2035+1,D$2,,,D$1))</f>
        <v>43191</v>
      </c>
      <c r="E2035" s="27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8">
        <f t="shared" ca="1" si="6102"/>
        <v>43101</v>
      </c>
      <c r="I2035" s="9">
        <f t="shared" ca="1" si="6102"/>
        <v>1</v>
      </c>
      <c r="J2035" s="46">
        <f>TRUNC((A2035-1)/COUNT('DATE Snapshot'!A:A)/COUNT(PRODUCT!A:A),0)+1</f>
        <v>4</v>
      </c>
      <c r="K2035" s="9" t="str">
        <f t="shared" ref="K2035:O2035" ca="1" si="6103">INDIRECT(ADDRESS($J2035+1,K$2,,,K$1))</f>
        <v>AGUA LIMPA</v>
      </c>
      <c r="L2035" s="9" t="str">
        <f t="shared" ca="1" si="6103"/>
        <v>AL</v>
      </c>
      <c r="M2035" s="9" t="str">
        <f t="shared" ca="1" si="6103"/>
        <v>BELORIZONTE</v>
      </c>
      <c r="N2035" s="9" t="str">
        <f t="shared" ca="1" si="6103"/>
        <v>BRASIL</v>
      </c>
      <c r="O2035" s="9">
        <f t="shared" ca="1" si="6103"/>
        <v>0</v>
      </c>
      <c r="P2035" s="9">
        <f>MOD(TRUNC((A2035-1)/COUNT('DATE Snapshot'!A:A)),COUNT(PRODUCT!A:A))+1</f>
        <v>1</v>
      </c>
      <c r="Q2035" s="9" t="str">
        <f t="shared" ref="Q2035:W2035" ca="1" si="6104">INDIRECT(ADDRESS($P2035+1,Q$2,,,Q$1))</f>
        <v>TINTO DE MESA</v>
      </c>
      <c r="R2035" s="9" t="str">
        <f t="shared" ca="1" si="6104"/>
        <v>TNT_MS</v>
      </c>
      <c r="S2035" s="9" t="str">
        <f t="shared" ca="1" si="6104"/>
        <v>VINHO TINTO</v>
      </c>
      <c r="T2035" s="9" t="str">
        <f t="shared" ca="1" si="6104"/>
        <v>12_BTL_0,75 l</v>
      </c>
      <c r="U2035" s="29">
        <f t="shared" ca="1" si="6104"/>
        <v>12</v>
      </c>
      <c r="V2035" s="43">
        <f t="shared" ca="1" si="6104"/>
        <v>120.4</v>
      </c>
      <c r="W2035" s="43">
        <f t="shared" ca="1" si="6104"/>
        <v>77</v>
      </c>
    </row>
    <row r="2036" spans="1:23" ht="13">
      <c r="A2036" s="9">
        <f t="shared" si="8"/>
        <v>2033</v>
      </c>
      <c r="B2036" s="45">
        <v>10</v>
      </c>
      <c r="C2036" s="9">
        <f>MOD(A2036-1,COUNT('DATE Snapshot'!$A:$A))+1</f>
        <v>17</v>
      </c>
      <c r="D2036" s="25">
        <f t="shared" ref="D2036:I2036" ca="1" si="6105">INDIRECT(ADDRESS($C2036+1,D$2,,,D$1))</f>
        <v>43221</v>
      </c>
      <c r="E2036" s="27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8">
        <f t="shared" ca="1" si="6105"/>
        <v>43101</v>
      </c>
      <c r="I2036" s="9">
        <f t="shared" ca="1" si="6105"/>
        <v>3</v>
      </c>
      <c r="J2036" s="46">
        <f>TRUNC((A2036-1)/COUNT('DATE Snapshot'!A:A)/COUNT(PRODUCT!A:A),0)+1</f>
        <v>4</v>
      </c>
      <c r="K2036" s="9" t="str">
        <f t="shared" ref="K2036:O2036" ca="1" si="6106">INDIRECT(ADDRESS($J2036+1,K$2,,,K$1))</f>
        <v>AGUA LIMPA</v>
      </c>
      <c r="L2036" s="9" t="str">
        <f t="shared" ca="1" si="6106"/>
        <v>AL</v>
      </c>
      <c r="M2036" s="9" t="str">
        <f t="shared" ca="1" si="6106"/>
        <v>BELORIZONTE</v>
      </c>
      <c r="N2036" s="9" t="str">
        <f t="shared" ca="1" si="6106"/>
        <v>BRASIL</v>
      </c>
      <c r="O2036" s="9">
        <f t="shared" ca="1" si="6106"/>
        <v>0</v>
      </c>
      <c r="P2036" s="9">
        <f>MOD(TRUNC((A2036-1)/COUNT('DATE Snapshot'!A:A)),COUNT(PRODUCT!A:A))+1</f>
        <v>1</v>
      </c>
      <c r="Q2036" s="9" t="str">
        <f t="shared" ref="Q2036:W2036" ca="1" si="6107">INDIRECT(ADDRESS($P2036+1,Q$2,,,Q$1))</f>
        <v>TINTO DE MESA</v>
      </c>
      <c r="R2036" s="9" t="str">
        <f t="shared" ca="1" si="6107"/>
        <v>TNT_MS</v>
      </c>
      <c r="S2036" s="9" t="str">
        <f t="shared" ca="1" si="6107"/>
        <v>VINHO TINTO</v>
      </c>
      <c r="T2036" s="9" t="str">
        <f t="shared" ca="1" si="6107"/>
        <v>12_BTL_0,75 l</v>
      </c>
      <c r="U2036" s="29">
        <f t="shared" ca="1" si="6107"/>
        <v>12</v>
      </c>
      <c r="V2036" s="43">
        <f t="shared" ca="1" si="6107"/>
        <v>120.4</v>
      </c>
      <c r="W2036" s="43">
        <f t="shared" ca="1" si="6107"/>
        <v>77</v>
      </c>
    </row>
    <row r="2037" spans="1:23" ht="13">
      <c r="A2037" s="9">
        <f t="shared" si="8"/>
        <v>2034</v>
      </c>
      <c r="B2037" s="45">
        <v>6</v>
      </c>
      <c r="C2037" s="9">
        <f>MOD(A2037-1,COUNT('DATE Snapshot'!$A:$A))+1</f>
        <v>18</v>
      </c>
      <c r="D2037" s="25">
        <f t="shared" ref="D2037:I2037" ca="1" si="6108">INDIRECT(ADDRESS($C2037+1,D$2,,,D$1))</f>
        <v>43252</v>
      </c>
      <c r="E2037" s="27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8">
        <f t="shared" ca="1" si="6108"/>
        <v>43101</v>
      </c>
      <c r="I2037" s="9">
        <f t="shared" ca="1" si="6108"/>
        <v>6</v>
      </c>
      <c r="J2037" s="46">
        <f>TRUNC((A2037-1)/COUNT('DATE Snapshot'!A:A)/COUNT(PRODUCT!A:A),0)+1</f>
        <v>4</v>
      </c>
      <c r="K2037" s="9" t="str">
        <f t="shared" ref="K2037:O2037" ca="1" si="6109">INDIRECT(ADDRESS($J2037+1,K$2,,,K$1))</f>
        <v>AGUA LIMPA</v>
      </c>
      <c r="L2037" s="9" t="str">
        <f t="shared" ca="1" si="6109"/>
        <v>AL</v>
      </c>
      <c r="M2037" s="9" t="str">
        <f t="shared" ca="1" si="6109"/>
        <v>BELORIZONTE</v>
      </c>
      <c r="N2037" s="9" t="str">
        <f t="shared" ca="1" si="6109"/>
        <v>BRASIL</v>
      </c>
      <c r="O2037" s="9">
        <f t="shared" ca="1" si="6109"/>
        <v>0</v>
      </c>
      <c r="P2037" s="9">
        <f>MOD(TRUNC((A2037-1)/COUNT('DATE Snapshot'!A:A)),COUNT(PRODUCT!A:A))+1</f>
        <v>1</v>
      </c>
      <c r="Q2037" s="9" t="str">
        <f t="shared" ref="Q2037:W2037" ca="1" si="6110">INDIRECT(ADDRESS($P2037+1,Q$2,,,Q$1))</f>
        <v>TINTO DE MESA</v>
      </c>
      <c r="R2037" s="9" t="str">
        <f t="shared" ca="1" si="6110"/>
        <v>TNT_MS</v>
      </c>
      <c r="S2037" s="9" t="str">
        <f t="shared" ca="1" si="6110"/>
        <v>VINHO TINTO</v>
      </c>
      <c r="T2037" s="9" t="str">
        <f t="shared" ca="1" si="6110"/>
        <v>12_BTL_0,75 l</v>
      </c>
      <c r="U2037" s="29">
        <f t="shared" ca="1" si="6110"/>
        <v>12</v>
      </c>
      <c r="V2037" s="43">
        <f t="shared" ca="1" si="6110"/>
        <v>120.4</v>
      </c>
      <c r="W2037" s="43">
        <f t="shared" ca="1" si="6110"/>
        <v>77</v>
      </c>
    </row>
    <row r="2038" spans="1:23" ht="13">
      <c r="A2038" s="9">
        <f t="shared" si="8"/>
        <v>2035</v>
      </c>
      <c r="B2038" s="45">
        <v>1</v>
      </c>
      <c r="C2038" s="9">
        <f>MOD(A2038-1,COUNT('DATE Snapshot'!$A:$A))+1</f>
        <v>19</v>
      </c>
      <c r="D2038" s="25">
        <f t="shared" ref="D2038:I2038" ca="1" si="6111">INDIRECT(ADDRESS($C2038+1,D$2,,,D$1))</f>
        <v>43282</v>
      </c>
      <c r="E2038" s="27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8">
        <f t="shared" ca="1" si="6111"/>
        <v>43101</v>
      </c>
      <c r="I2038" s="9">
        <f t="shared" ca="1" si="6111"/>
        <v>1</v>
      </c>
      <c r="J2038" s="46">
        <f>TRUNC((A2038-1)/COUNT('DATE Snapshot'!A:A)/COUNT(PRODUCT!A:A),0)+1</f>
        <v>4</v>
      </c>
      <c r="K2038" s="9" t="str">
        <f t="shared" ref="K2038:O2038" ca="1" si="6112">INDIRECT(ADDRESS($J2038+1,K$2,,,K$1))</f>
        <v>AGUA LIMPA</v>
      </c>
      <c r="L2038" s="9" t="str">
        <f t="shared" ca="1" si="6112"/>
        <v>AL</v>
      </c>
      <c r="M2038" s="9" t="str">
        <f t="shared" ca="1" si="6112"/>
        <v>BELORIZONTE</v>
      </c>
      <c r="N2038" s="9" t="str">
        <f t="shared" ca="1" si="6112"/>
        <v>BRASIL</v>
      </c>
      <c r="O2038" s="9">
        <f t="shared" ca="1" si="6112"/>
        <v>0</v>
      </c>
      <c r="P2038" s="9">
        <f>MOD(TRUNC((A2038-1)/COUNT('DATE Snapshot'!A:A)),COUNT(PRODUCT!A:A))+1</f>
        <v>1</v>
      </c>
      <c r="Q2038" s="9" t="str">
        <f t="shared" ref="Q2038:W2038" ca="1" si="6113">INDIRECT(ADDRESS($P2038+1,Q$2,,,Q$1))</f>
        <v>TINTO DE MESA</v>
      </c>
      <c r="R2038" s="9" t="str">
        <f t="shared" ca="1" si="6113"/>
        <v>TNT_MS</v>
      </c>
      <c r="S2038" s="9" t="str">
        <f t="shared" ca="1" si="6113"/>
        <v>VINHO TINTO</v>
      </c>
      <c r="T2038" s="9" t="str">
        <f t="shared" ca="1" si="6113"/>
        <v>12_BTL_0,75 l</v>
      </c>
      <c r="U2038" s="29">
        <f t="shared" ca="1" si="6113"/>
        <v>12</v>
      </c>
      <c r="V2038" s="43">
        <f t="shared" ca="1" si="6113"/>
        <v>120.4</v>
      </c>
      <c r="W2038" s="43">
        <f t="shared" ca="1" si="6113"/>
        <v>77</v>
      </c>
    </row>
    <row r="2039" spans="1:23" ht="13">
      <c r="A2039" s="9">
        <f t="shared" si="8"/>
        <v>2036</v>
      </c>
      <c r="B2039" s="45">
        <v>2</v>
      </c>
      <c r="C2039" s="9">
        <f>MOD(A2039-1,COUNT('DATE Snapshot'!$A:$A))+1</f>
        <v>20</v>
      </c>
      <c r="D2039" s="25">
        <f t="shared" ref="D2039:I2039" ca="1" si="6114">INDIRECT(ADDRESS($C2039+1,D$2,,,D$1))</f>
        <v>43313</v>
      </c>
      <c r="E2039" s="27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8">
        <f t="shared" ca="1" si="6114"/>
        <v>43101</v>
      </c>
      <c r="I2039" s="9">
        <f t="shared" ca="1" si="6114"/>
        <v>4</v>
      </c>
      <c r="J2039" s="46">
        <f>TRUNC((A2039-1)/COUNT('DATE Snapshot'!A:A)/COUNT(PRODUCT!A:A),0)+1</f>
        <v>4</v>
      </c>
      <c r="K2039" s="9" t="str">
        <f t="shared" ref="K2039:O2039" ca="1" si="6115">INDIRECT(ADDRESS($J2039+1,K$2,,,K$1))</f>
        <v>AGUA LIMPA</v>
      </c>
      <c r="L2039" s="9" t="str">
        <f t="shared" ca="1" si="6115"/>
        <v>AL</v>
      </c>
      <c r="M2039" s="9" t="str">
        <f t="shared" ca="1" si="6115"/>
        <v>BELORIZONTE</v>
      </c>
      <c r="N2039" s="9" t="str">
        <f t="shared" ca="1" si="6115"/>
        <v>BRASIL</v>
      </c>
      <c r="O2039" s="9">
        <f t="shared" ca="1" si="6115"/>
        <v>0</v>
      </c>
      <c r="P2039" s="9">
        <f>MOD(TRUNC((A2039-1)/COUNT('DATE Snapshot'!A:A)),COUNT(PRODUCT!A:A))+1</f>
        <v>1</v>
      </c>
      <c r="Q2039" s="9" t="str">
        <f t="shared" ref="Q2039:W2039" ca="1" si="6116">INDIRECT(ADDRESS($P2039+1,Q$2,,,Q$1))</f>
        <v>TINTO DE MESA</v>
      </c>
      <c r="R2039" s="9" t="str">
        <f t="shared" ca="1" si="6116"/>
        <v>TNT_MS</v>
      </c>
      <c r="S2039" s="9" t="str">
        <f t="shared" ca="1" si="6116"/>
        <v>VINHO TINTO</v>
      </c>
      <c r="T2039" s="9" t="str">
        <f t="shared" ca="1" si="6116"/>
        <v>12_BTL_0,75 l</v>
      </c>
      <c r="U2039" s="29">
        <f t="shared" ca="1" si="6116"/>
        <v>12</v>
      </c>
      <c r="V2039" s="43">
        <f t="shared" ca="1" si="6116"/>
        <v>120.4</v>
      </c>
      <c r="W2039" s="43">
        <f t="shared" ca="1" si="6116"/>
        <v>77</v>
      </c>
    </row>
    <row r="2040" spans="1:23" ht="13">
      <c r="A2040" s="9">
        <f t="shared" si="8"/>
        <v>2037</v>
      </c>
      <c r="B2040" s="45">
        <v>10</v>
      </c>
      <c r="C2040" s="9">
        <f>MOD(A2040-1,COUNT('DATE Snapshot'!$A:$A))+1</f>
        <v>21</v>
      </c>
      <c r="D2040" s="25">
        <f t="shared" ref="D2040:I2040" ca="1" si="6117">INDIRECT(ADDRESS($C2040+1,D$2,,,D$1))</f>
        <v>43344</v>
      </c>
      <c r="E2040" s="27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8">
        <f t="shared" ca="1" si="6117"/>
        <v>43101</v>
      </c>
      <c r="I2040" s="9">
        <f t="shared" ca="1" si="6117"/>
        <v>7</v>
      </c>
      <c r="J2040" s="46">
        <f>TRUNC((A2040-1)/COUNT('DATE Snapshot'!A:A)/COUNT(PRODUCT!A:A),0)+1</f>
        <v>4</v>
      </c>
      <c r="K2040" s="9" t="str">
        <f t="shared" ref="K2040:O2040" ca="1" si="6118">INDIRECT(ADDRESS($J2040+1,K$2,,,K$1))</f>
        <v>AGUA LIMPA</v>
      </c>
      <c r="L2040" s="9" t="str">
        <f t="shared" ca="1" si="6118"/>
        <v>AL</v>
      </c>
      <c r="M2040" s="9" t="str">
        <f t="shared" ca="1" si="6118"/>
        <v>BELORIZONTE</v>
      </c>
      <c r="N2040" s="9" t="str">
        <f t="shared" ca="1" si="6118"/>
        <v>BRASIL</v>
      </c>
      <c r="O2040" s="9">
        <f t="shared" ca="1" si="6118"/>
        <v>0</v>
      </c>
      <c r="P2040" s="9">
        <f>MOD(TRUNC((A2040-1)/COUNT('DATE Snapshot'!A:A)),COUNT(PRODUCT!A:A))+1</f>
        <v>1</v>
      </c>
      <c r="Q2040" s="9" t="str">
        <f t="shared" ref="Q2040:W2040" ca="1" si="6119">INDIRECT(ADDRESS($P2040+1,Q$2,,,Q$1))</f>
        <v>TINTO DE MESA</v>
      </c>
      <c r="R2040" s="9" t="str">
        <f t="shared" ca="1" si="6119"/>
        <v>TNT_MS</v>
      </c>
      <c r="S2040" s="9" t="str">
        <f t="shared" ca="1" si="6119"/>
        <v>VINHO TINTO</v>
      </c>
      <c r="T2040" s="9" t="str">
        <f t="shared" ca="1" si="6119"/>
        <v>12_BTL_0,75 l</v>
      </c>
      <c r="U2040" s="29">
        <f t="shared" ca="1" si="6119"/>
        <v>12</v>
      </c>
      <c r="V2040" s="43">
        <f t="shared" ca="1" si="6119"/>
        <v>120.4</v>
      </c>
      <c r="W2040" s="43">
        <f t="shared" ca="1" si="6119"/>
        <v>77</v>
      </c>
    </row>
    <row r="2041" spans="1:23" ht="13">
      <c r="A2041" s="9">
        <f t="shared" si="8"/>
        <v>2038</v>
      </c>
      <c r="B2041" s="45">
        <v>12</v>
      </c>
      <c r="C2041" s="9">
        <f>MOD(A2041-1,COUNT('DATE Snapshot'!$A:$A))+1</f>
        <v>22</v>
      </c>
      <c r="D2041" s="25">
        <f t="shared" ref="D2041:I2041" ca="1" si="6120">INDIRECT(ADDRESS($C2041+1,D$2,,,D$1))</f>
        <v>43374</v>
      </c>
      <c r="E2041" s="27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8">
        <f t="shared" ca="1" si="6120"/>
        <v>43101</v>
      </c>
      <c r="I2041" s="9">
        <f t="shared" ca="1" si="6120"/>
        <v>2</v>
      </c>
      <c r="J2041" s="46">
        <f>TRUNC((A2041-1)/COUNT('DATE Snapshot'!A:A)/COUNT(PRODUCT!A:A),0)+1</f>
        <v>4</v>
      </c>
      <c r="K2041" s="9" t="str">
        <f t="shared" ref="K2041:O2041" ca="1" si="6121">INDIRECT(ADDRESS($J2041+1,K$2,,,K$1))</f>
        <v>AGUA LIMPA</v>
      </c>
      <c r="L2041" s="9" t="str">
        <f t="shared" ca="1" si="6121"/>
        <v>AL</v>
      </c>
      <c r="M2041" s="9" t="str">
        <f t="shared" ca="1" si="6121"/>
        <v>BELORIZONTE</v>
      </c>
      <c r="N2041" s="9" t="str">
        <f t="shared" ca="1" si="6121"/>
        <v>BRASIL</v>
      </c>
      <c r="O2041" s="9">
        <f t="shared" ca="1" si="6121"/>
        <v>0</v>
      </c>
      <c r="P2041" s="9">
        <f>MOD(TRUNC((A2041-1)/COUNT('DATE Snapshot'!A:A)),COUNT(PRODUCT!A:A))+1</f>
        <v>1</v>
      </c>
      <c r="Q2041" s="9" t="str">
        <f t="shared" ref="Q2041:W2041" ca="1" si="6122">INDIRECT(ADDRESS($P2041+1,Q$2,,,Q$1))</f>
        <v>TINTO DE MESA</v>
      </c>
      <c r="R2041" s="9" t="str">
        <f t="shared" ca="1" si="6122"/>
        <v>TNT_MS</v>
      </c>
      <c r="S2041" s="9" t="str">
        <f t="shared" ca="1" si="6122"/>
        <v>VINHO TINTO</v>
      </c>
      <c r="T2041" s="9" t="str">
        <f t="shared" ca="1" si="6122"/>
        <v>12_BTL_0,75 l</v>
      </c>
      <c r="U2041" s="29">
        <f t="shared" ca="1" si="6122"/>
        <v>12</v>
      </c>
      <c r="V2041" s="43">
        <f t="shared" ca="1" si="6122"/>
        <v>120.4</v>
      </c>
      <c r="W2041" s="43">
        <f t="shared" ca="1" si="6122"/>
        <v>77</v>
      </c>
    </row>
    <row r="2042" spans="1:23" ht="13">
      <c r="A2042" s="9">
        <f t="shared" si="8"/>
        <v>2039</v>
      </c>
      <c r="B2042" s="45">
        <v>9</v>
      </c>
      <c r="C2042" s="9">
        <f>MOD(A2042-1,COUNT('DATE Snapshot'!$A:$A))+1</f>
        <v>23</v>
      </c>
      <c r="D2042" s="25">
        <f t="shared" ref="D2042:I2042" ca="1" si="6123">INDIRECT(ADDRESS($C2042+1,D$2,,,D$1))</f>
        <v>43405</v>
      </c>
      <c r="E2042" s="27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8">
        <f t="shared" ca="1" si="6123"/>
        <v>43101</v>
      </c>
      <c r="I2042" s="9">
        <f t="shared" ca="1" si="6123"/>
        <v>5</v>
      </c>
      <c r="J2042" s="46">
        <f>TRUNC((A2042-1)/COUNT('DATE Snapshot'!A:A)/COUNT(PRODUCT!A:A),0)+1</f>
        <v>4</v>
      </c>
      <c r="K2042" s="9" t="str">
        <f t="shared" ref="K2042:O2042" ca="1" si="6124">INDIRECT(ADDRESS($J2042+1,K$2,,,K$1))</f>
        <v>AGUA LIMPA</v>
      </c>
      <c r="L2042" s="9" t="str">
        <f t="shared" ca="1" si="6124"/>
        <v>AL</v>
      </c>
      <c r="M2042" s="9" t="str">
        <f t="shared" ca="1" si="6124"/>
        <v>BELORIZONTE</v>
      </c>
      <c r="N2042" s="9" t="str">
        <f t="shared" ca="1" si="6124"/>
        <v>BRASIL</v>
      </c>
      <c r="O2042" s="9">
        <f t="shared" ca="1" si="6124"/>
        <v>0</v>
      </c>
      <c r="P2042" s="9">
        <f>MOD(TRUNC((A2042-1)/COUNT('DATE Snapshot'!A:A)),COUNT(PRODUCT!A:A))+1</f>
        <v>1</v>
      </c>
      <c r="Q2042" s="9" t="str">
        <f t="shared" ref="Q2042:W2042" ca="1" si="6125">INDIRECT(ADDRESS($P2042+1,Q$2,,,Q$1))</f>
        <v>TINTO DE MESA</v>
      </c>
      <c r="R2042" s="9" t="str">
        <f t="shared" ca="1" si="6125"/>
        <v>TNT_MS</v>
      </c>
      <c r="S2042" s="9" t="str">
        <f t="shared" ca="1" si="6125"/>
        <v>VINHO TINTO</v>
      </c>
      <c r="T2042" s="9" t="str">
        <f t="shared" ca="1" si="6125"/>
        <v>12_BTL_0,75 l</v>
      </c>
      <c r="U2042" s="29">
        <f t="shared" ca="1" si="6125"/>
        <v>12</v>
      </c>
      <c r="V2042" s="43">
        <f t="shared" ca="1" si="6125"/>
        <v>120.4</v>
      </c>
      <c r="W2042" s="43">
        <f t="shared" ca="1" si="6125"/>
        <v>77</v>
      </c>
    </row>
    <row r="2043" spans="1:23" ht="13">
      <c r="A2043" s="9">
        <f t="shared" si="8"/>
        <v>2040</v>
      </c>
      <c r="B2043" s="45">
        <v>6</v>
      </c>
      <c r="C2043" s="9">
        <f>MOD(A2043-1,COUNT('DATE Snapshot'!$A:$A))+1</f>
        <v>24</v>
      </c>
      <c r="D2043" s="25">
        <f t="shared" ref="D2043:I2043" ca="1" si="6126">INDIRECT(ADDRESS($C2043+1,D$2,,,D$1))</f>
        <v>43435</v>
      </c>
      <c r="E2043" s="27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8">
        <f t="shared" ca="1" si="6126"/>
        <v>43101</v>
      </c>
      <c r="I2043" s="9">
        <f t="shared" ca="1" si="6126"/>
        <v>7</v>
      </c>
      <c r="J2043" s="46">
        <f>TRUNC((A2043-1)/COUNT('DATE Snapshot'!A:A)/COUNT(PRODUCT!A:A),0)+1</f>
        <v>4</v>
      </c>
      <c r="K2043" s="9" t="str">
        <f t="shared" ref="K2043:O2043" ca="1" si="6127">INDIRECT(ADDRESS($J2043+1,K$2,,,K$1))</f>
        <v>AGUA LIMPA</v>
      </c>
      <c r="L2043" s="9" t="str">
        <f t="shared" ca="1" si="6127"/>
        <v>AL</v>
      </c>
      <c r="M2043" s="9" t="str">
        <f t="shared" ca="1" si="6127"/>
        <v>BELORIZONTE</v>
      </c>
      <c r="N2043" s="9" t="str">
        <f t="shared" ca="1" si="6127"/>
        <v>BRASIL</v>
      </c>
      <c r="O2043" s="9">
        <f t="shared" ca="1" si="6127"/>
        <v>0</v>
      </c>
      <c r="P2043" s="9">
        <f>MOD(TRUNC((A2043-1)/COUNT('DATE Snapshot'!A:A)),COUNT(PRODUCT!A:A))+1</f>
        <v>1</v>
      </c>
      <c r="Q2043" s="9" t="str">
        <f t="shared" ref="Q2043:W2043" ca="1" si="6128">INDIRECT(ADDRESS($P2043+1,Q$2,,,Q$1))</f>
        <v>TINTO DE MESA</v>
      </c>
      <c r="R2043" s="9" t="str">
        <f t="shared" ca="1" si="6128"/>
        <v>TNT_MS</v>
      </c>
      <c r="S2043" s="9" t="str">
        <f t="shared" ca="1" si="6128"/>
        <v>VINHO TINTO</v>
      </c>
      <c r="T2043" s="9" t="str">
        <f t="shared" ca="1" si="6128"/>
        <v>12_BTL_0,75 l</v>
      </c>
      <c r="U2043" s="29">
        <f t="shared" ca="1" si="6128"/>
        <v>12</v>
      </c>
      <c r="V2043" s="43">
        <f t="shared" ca="1" si="6128"/>
        <v>120.4</v>
      </c>
      <c r="W2043" s="43">
        <f t="shared" ca="1" si="6128"/>
        <v>77</v>
      </c>
    </row>
    <row r="2044" spans="1:23" ht="13">
      <c r="A2044" s="9">
        <f t="shared" si="8"/>
        <v>2041</v>
      </c>
      <c r="B2044" s="45">
        <v>7</v>
      </c>
      <c r="C2044" s="9">
        <f>MOD(A2044-1,COUNT('DATE Snapshot'!$A:$A))+1</f>
        <v>1</v>
      </c>
      <c r="D2044" s="25">
        <f t="shared" ref="D2044:I2044" ca="1" si="6129">INDIRECT(ADDRESS($C2044+1,D$2,,,D$1))</f>
        <v>42736</v>
      </c>
      <c r="E2044" s="27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8">
        <f t="shared" ca="1" si="6129"/>
        <v>42736</v>
      </c>
      <c r="I2044" s="9">
        <f t="shared" ca="1" si="6129"/>
        <v>1</v>
      </c>
      <c r="J2044" s="46">
        <f>TRUNC((A2044-1)/COUNT('DATE Snapshot'!A:A)/COUNT(PRODUCT!A:A),0)+1</f>
        <v>4</v>
      </c>
      <c r="K2044" s="9" t="str">
        <f t="shared" ref="K2044:O2044" ca="1" si="6130">INDIRECT(ADDRESS($J2044+1,K$2,,,K$1))</f>
        <v>AGUA LIMPA</v>
      </c>
      <c r="L2044" s="9" t="str">
        <f t="shared" ca="1" si="6130"/>
        <v>AL</v>
      </c>
      <c r="M2044" s="9" t="str">
        <f t="shared" ca="1" si="6130"/>
        <v>BELORIZONTE</v>
      </c>
      <c r="N2044" s="9" t="str">
        <f t="shared" ca="1" si="6130"/>
        <v>BRASIL</v>
      </c>
      <c r="O2044" s="9">
        <f t="shared" ca="1" si="6130"/>
        <v>0</v>
      </c>
      <c r="P2044" s="9">
        <f>MOD(TRUNC((A2044-1)/COUNT('DATE Snapshot'!A:A)),COUNT(PRODUCT!A:A))+1</f>
        <v>2</v>
      </c>
      <c r="Q2044" s="9" t="str">
        <f t="shared" ref="Q2044:W2044" ca="1" si="6131">INDIRECT(ADDRESS($P2044+1,Q$2,,,Q$1))</f>
        <v>TINTO SUAVE</v>
      </c>
      <c r="R2044" s="9" t="str">
        <f t="shared" ca="1" si="6131"/>
        <v>TNT_SU</v>
      </c>
      <c r="S2044" s="9" t="str">
        <f t="shared" ca="1" si="6131"/>
        <v>VINHO TINTO</v>
      </c>
      <c r="T2044" s="9" t="str">
        <f t="shared" ca="1" si="6131"/>
        <v>12_BTL_0,75 l</v>
      </c>
      <c r="U2044" s="29">
        <f t="shared" ca="1" si="6131"/>
        <v>12</v>
      </c>
      <c r="V2044" s="30">
        <f t="shared" ca="1" si="6131"/>
        <v>120</v>
      </c>
      <c r="W2044" s="30">
        <f t="shared" ca="1" si="6131"/>
        <v>79</v>
      </c>
    </row>
    <row r="2045" spans="1:23" ht="13">
      <c r="A2045" s="9">
        <f t="shared" si="8"/>
        <v>2042</v>
      </c>
      <c r="B2045" s="45">
        <v>0</v>
      </c>
      <c r="C2045" s="9">
        <f>MOD(A2045-1,COUNT('DATE Snapshot'!$A:$A))+1</f>
        <v>2</v>
      </c>
      <c r="D2045" s="25">
        <f t="shared" ref="D2045:I2045" ca="1" si="6132">INDIRECT(ADDRESS($C2045+1,D$2,,,D$1))</f>
        <v>42767</v>
      </c>
      <c r="E2045" s="27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8">
        <f t="shared" ca="1" si="6132"/>
        <v>42736</v>
      </c>
      <c r="I2045" s="9">
        <f t="shared" ca="1" si="6132"/>
        <v>4</v>
      </c>
      <c r="J2045" s="46">
        <f>TRUNC((A2045-1)/COUNT('DATE Snapshot'!A:A)/COUNT(PRODUCT!A:A),0)+1</f>
        <v>4</v>
      </c>
      <c r="K2045" s="9" t="str">
        <f t="shared" ref="K2045:O2045" ca="1" si="6133">INDIRECT(ADDRESS($J2045+1,K$2,,,K$1))</f>
        <v>AGUA LIMPA</v>
      </c>
      <c r="L2045" s="9" t="str">
        <f t="shared" ca="1" si="6133"/>
        <v>AL</v>
      </c>
      <c r="M2045" s="9" t="str">
        <f t="shared" ca="1" si="6133"/>
        <v>BELORIZONTE</v>
      </c>
      <c r="N2045" s="9" t="str">
        <f t="shared" ca="1" si="6133"/>
        <v>BRASIL</v>
      </c>
      <c r="O2045" s="9">
        <f t="shared" ca="1" si="6133"/>
        <v>0</v>
      </c>
      <c r="P2045" s="9">
        <f>MOD(TRUNC((A2045-1)/COUNT('DATE Snapshot'!A:A)),COUNT(PRODUCT!A:A))+1</f>
        <v>2</v>
      </c>
      <c r="Q2045" s="9" t="str">
        <f t="shared" ref="Q2045:W2045" ca="1" si="6134">INDIRECT(ADDRESS($P2045+1,Q$2,,,Q$1))</f>
        <v>TINTO SUAVE</v>
      </c>
      <c r="R2045" s="9" t="str">
        <f t="shared" ca="1" si="6134"/>
        <v>TNT_SU</v>
      </c>
      <c r="S2045" s="9" t="str">
        <f t="shared" ca="1" si="6134"/>
        <v>VINHO TINTO</v>
      </c>
      <c r="T2045" s="9" t="str">
        <f t="shared" ca="1" si="6134"/>
        <v>12_BTL_0,75 l</v>
      </c>
      <c r="U2045" s="29">
        <f t="shared" ca="1" si="6134"/>
        <v>12</v>
      </c>
      <c r="V2045" s="30">
        <f t="shared" ca="1" si="6134"/>
        <v>120</v>
      </c>
      <c r="W2045" s="30">
        <f t="shared" ca="1" si="6134"/>
        <v>79</v>
      </c>
    </row>
    <row r="2046" spans="1:23" ht="13">
      <c r="A2046" s="9">
        <f t="shared" si="8"/>
        <v>2043</v>
      </c>
      <c r="B2046" s="45">
        <v>6</v>
      </c>
      <c r="C2046" s="9">
        <f>MOD(A2046-1,COUNT('DATE Snapshot'!$A:$A))+1</f>
        <v>3</v>
      </c>
      <c r="D2046" s="25">
        <f t="shared" ref="D2046:I2046" ca="1" si="6135">INDIRECT(ADDRESS($C2046+1,D$2,,,D$1))</f>
        <v>42795</v>
      </c>
      <c r="E2046" s="27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8">
        <f t="shared" ca="1" si="6135"/>
        <v>42736</v>
      </c>
      <c r="I2046" s="9">
        <f t="shared" ca="1" si="6135"/>
        <v>4</v>
      </c>
      <c r="J2046" s="46">
        <f>TRUNC((A2046-1)/COUNT('DATE Snapshot'!A:A)/COUNT(PRODUCT!A:A),0)+1</f>
        <v>4</v>
      </c>
      <c r="K2046" s="9" t="str">
        <f t="shared" ref="K2046:O2046" ca="1" si="6136">INDIRECT(ADDRESS($J2046+1,K$2,,,K$1))</f>
        <v>AGUA LIMPA</v>
      </c>
      <c r="L2046" s="9" t="str">
        <f t="shared" ca="1" si="6136"/>
        <v>AL</v>
      </c>
      <c r="M2046" s="9" t="str">
        <f t="shared" ca="1" si="6136"/>
        <v>BELORIZONTE</v>
      </c>
      <c r="N2046" s="9" t="str">
        <f t="shared" ca="1" si="6136"/>
        <v>BRASIL</v>
      </c>
      <c r="O2046" s="9">
        <f t="shared" ca="1" si="6136"/>
        <v>0</v>
      </c>
      <c r="P2046" s="9">
        <f>MOD(TRUNC((A2046-1)/COUNT('DATE Snapshot'!A:A)),COUNT(PRODUCT!A:A))+1</f>
        <v>2</v>
      </c>
      <c r="Q2046" s="9" t="str">
        <f t="shared" ref="Q2046:W2046" ca="1" si="6137">INDIRECT(ADDRESS($P2046+1,Q$2,,,Q$1))</f>
        <v>TINTO SUAVE</v>
      </c>
      <c r="R2046" s="9" t="str">
        <f t="shared" ca="1" si="6137"/>
        <v>TNT_SU</v>
      </c>
      <c r="S2046" s="9" t="str">
        <f t="shared" ca="1" si="6137"/>
        <v>VINHO TINTO</v>
      </c>
      <c r="T2046" s="9" t="str">
        <f t="shared" ca="1" si="6137"/>
        <v>12_BTL_0,75 l</v>
      </c>
      <c r="U2046" s="29">
        <f t="shared" ca="1" si="6137"/>
        <v>12</v>
      </c>
      <c r="V2046" s="30">
        <f t="shared" ca="1" si="6137"/>
        <v>120</v>
      </c>
      <c r="W2046" s="30">
        <f t="shared" ca="1" si="6137"/>
        <v>79</v>
      </c>
    </row>
    <row r="2047" spans="1:23" ht="13">
      <c r="A2047" s="9">
        <f t="shared" si="8"/>
        <v>2044</v>
      </c>
      <c r="B2047" s="45">
        <v>2</v>
      </c>
      <c r="C2047" s="9">
        <f>MOD(A2047-1,COUNT('DATE Snapshot'!$A:$A))+1</f>
        <v>4</v>
      </c>
      <c r="D2047" s="25">
        <f t="shared" ref="D2047:I2047" ca="1" si="6138">INDIRECT(ADDRESS($C2047+1,D$2,,,D$1))</f>
        <v>42826</v>
      </c>
      <c r="E2047" s="27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8">
        <f t="shared" ca="1" si="6138"/>
        <v>42736</v>
      </c>
      <c r="I2047" s="9">
        <f t="shared" ca="1" si="6138"/>
        <v>7</v>
      </c>
      <c r="J2047" s="46">
        <f>TRUNC((A2047-1)/COUNT('DATE Snapshot'!A:A)/COUNT(PRODUCT!A:A),0)+1</f>
        <v>4</v>
      </c>
      <c r="K2047" s="9" t="str">
        <f t="shared" ref="K2047:O2047" ca="1" si="6139">INDIRECT(ADDRESS($J2047+1,K$2,,,K$1))</f>
        <v>AGUA LIMPA</v>
      </c>
      <c r="L2047" s="9" t="str">
        <f t="shared" ca="1" si="6139"/>
        <v>AL</v>
      </c>
      <c r="M2047" s="9" t="str">
        <f t="shared" ca="1" si="6139"/>
        <v>BELORIZONTE</v>
      </c>
      <c r="N2047" s="9" t="str">
        <f t="shared" ca="1" si="6139"/>
        <v>BRASIL</v>
      </c>
      <c r="O2047" s="9">
        <f t="shared" ca="1" si="6139"/>
        <v>0</v>
      </c>
      <c r="P2047" s="9">
        <f>MOD(TRUNC((A2047-1)/COUNT('DATE Snapshot'!A:A)),COUNT(PRODUCT!A:A))+1</f>
        <v>2</v>
      </c>
      <c r="Q2047" s="9" t="str">
        <f t="shared" ref="Q2047:W2047" ca="1" si="6140">INDIRECT(ADDRESS($P2047+1,Q$2,,,Q$1))</f>
        <v>TINTO SUAVE</v>
      </c>
      <c r="R2047" s="9" t="str">
        <f t="shared" ca="1" si="6140"/>
        <v>TNT_SU</v>
      </c>
      <c r="S2047" s="9" t="str">
        <f t="shared" ca="1" si="6140"/>
        <v>VINHO TINTO</v>
      </c>
      <c r="T2047" s="9" t="str">
        <f t="shared" ca="1" si="6140"/>
        <v>12_BTL_0,75 l</v>
      </c>
      <c r="U2047" s="29">
        <f t="shared" ca="1" si="6140"/>
        <v>12</v>
      </c>
      <c r="V2047" s="30">
        <f t="shared" ca="1" si="6140"/>
        <v>120</v>
      </c>
      <c r="W2047" s="30">
        <f t="shared" ca="1" si="6140"/>
        <v>79</v>
      </c>
    </row>
    <row r="2048" spans="1:23" ht="13">
      <c r="A2048" s="9">
        <f t="shared" si="8"/>
        <v>2045</v>
      </c>
      <c r="B2048" s="45">
        <v>8</v>
      </c>
      <c r="C2048" s="9">
        <f>MOD(A2048-1,COUNT('DATE Snapshot'!$A:$A))+1</f>
        <v>5</v>
      </c>
      <c r="D2048" s="25">
        <f t="shared" ref="D2048:I2048" ca="1" si="6141">INDIRECT(ADDRESS($C2048+1,D$2,,,D$1))</f>
        <v>42856</v>
      </c>
      <c r="E2048" s="27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8">
        <f t="shared" ca="1" si="6141"/>
        <v>42736</v>
      </c>
      <c r="I2048" s="9">
        <f t="shared" ca="1" si="6141"/>
        <v>2</v>
      </c>
      <c r="J2048" s="46">
        <f>TRUNC((A2048-1)/COUNT('DATE Snapshot'!A:A)/COUNT(PRODUCT!A:A),0)+1</f>
        <v>4</v>
      </c>
      <c r="K2048" s="9" t="str">
        <f t="shared" ref="K2048:O2048" ca="1" si="6142">INDIRECT(ADDRESS($J2048+1,K$2,,,K$1))</f>
        <v>AGUA LIMPA</v>
      </c>
      <c r="L2048" s="9" t="str">
        <f t="shared" ca="1" si="6142"/>
        <v>AL</v>
      </c>
      <c r="M2048" s="9" t="str">
        <f t="shared" ca="1" si="6142"/>
        <v>BELORIZONTE</v>
      </c>
      <c r="N2048" s="9" t="str">
        <f t="shared" ca="1" si="6142"/>
        <v>BRASIL</v>
      </c>
      <c r="O2048" s="9">
        <f t="shared" ca="1" si="6142"/>
        <v>0</v>
      </c>
      <c r="P2048" s="9">
        <f>MOD(TRUNC((A2048-1)/COUNT('DATE Snapshot'!A:A)),COUNT(PRODUCT!A:A))+1</f>
        <v>2</v>
      </c>
      <c r="Q2048" s="9" t="str">
        <f t="shared" ref="Q2048:W2048" ca="1" si="6143">INDIRECT(ADDRESS($P2048+1,Q$2,,,Q$1))</f>
        <v>TINTO SUAVE</v>
      </c>
      <c r="R2048" s="9" t="str">
        <f t="shared" ca="1" si="6143"/>
        <v>TNT_SU</v>
      </c>
      <c r="S2048" s="9" t="str">
        <f t="shared" ca="1" si="6143"/>
        <v>VINHO TINTO</v>
      </c>
      <c r="T2048" s="9" t="str">
        <f t="shared" ca="1" si="6143"/>
        <v>12_BTL_0,75 l</v>
      </c>
      <c r="U2048" s="29">
        <f t="shared" ca="1" si="6143"/>
        <v>12</v>
      </c>
      <c r="V2048" s="30">
        <f t="shared" ca="1" si="6143"/>
        <v>120</v>
      </c>
      <c r="W2048" s="30">
        <f t="shared" ca="1" si="6143"/>
        <v>79</v>
      </c>
    </row>
    <row r="2049" spans="1:23" ht="13">
      <c r="A2049" s="9">
        <f t="shared" si="8"/>
        <v>2046</v>
      </c>
      <c r="B2049" s="45">
        <v>0</v>
      </c>
      <c r="C2049" s="9">
        <f>MOD(A2049-1,COUNT('DATE Snapshot'!$A:$A))+1</f>
        <v>6</v>
      </c>
      <c r="D2049" s="25">
        <f t="shared" ref="D2049:I2049" ca="1" si="6144">INDIRECT(ADDRESS($C2049+1,D$2,,,D$1))</f>
        <v>42887</v>
      </c>
      <c r="E2049" s="27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8">
        <f t="shared" ca="1" si="6144"/>
        <v>42736</v>
      </c>
      <c r="I2049" s="9">
        <f t="shared" ca="1" si="6144"/>
        <v>5</v>
      </c>
      <c r="J2049" s="46">
        <f>TRUNC((A2049-1)/COUNT('DATE Snapshot'!A:A)/COUNT(PRODUCT!A:A),0)+1</f>
        <v>4</v>
      </c>
      <c r="K2049" s="9" t="str">
        <f t="shared" ref="K2049:O2049" ca="1" si="6145">INDIRECT(ADDRESS($J2049+1,K$2,,,K$1))</f>
        <v>AGUA LIMPA</v>
      </c>
      <c r="L2049" s="9" t="str">
        <f t="shared" ca="1" si="6145"/>
        <v>AL</v>
      </c>
      <c r="M2049" s="9" t="str">
        <f t="shared" ca="1" si="6145"/>
        <v>BELORIZONTE</v>
      </c>
      <c r="N2049" s="9" t="str">
        <f t="shared" ca="1" si="6145"/>
        <v>BRASIL</v>
      </c>
      <c r="O2049" s="9">
        <f t="shared" ca="1" si="6145"/>
        <v>0</v>
      </c>
      <c r="P2049" s="9">
        <f>MOD(TRUNC((A2049-1)/COUNT('DATE Snapshot'!A:A)),COUNT(PRODUCT!A:A))+1</f>
        <v>2</v>
      </c>
      <c r="Q2049" s="9" t="str">
        <f t="shared" ref="Q2049:W2049" ca="1" si="6146">INDIRECT(ADDRESS($P2049+1,Q$2,,,Q$1))</f>
        <v>TINTO SUAVE</v>
      </c>
      <c r="R2049" s="9" t="str">
        <f t="shared" ca="1" si="6146"/>
        <v>TNT_SU</v>
      </c>
      <c r="S2049" s="9" t="str">
        <f t="shared" ca="1" si="6146"/>
        <v>VINHO TINTO</v>
      </c>
      <c r="T2049" s="9" t="str">
        <f t="shared" ca="1" si="6146"/>
        <v>12_BTL_0,75 l</v>
      </c>
      <c r="U2049" s="29">
        <f t="shared" ca="1" si="6146"/>
        <v>12</v>
      </c>
      <c r="V2049" s="30">
        <f t="shared" ca="1" si="6146"/>
        <v>120</v>
      </c>
      <c r="W2049" s="30">
        <f t="shared" ca="1" si="6146"/>
        <v>79</v>
      </c>
    </row>
    <row r="2050" spans="1:23" ht="13">
      <c r="A2050" s="9">
        <f t="shared" si="8"/>
        <v>2047</v>
      </c>
      <c r="B2050" s="45">
        <v>9</v>
      </c>
      <c r="C2050" s="9">
        <f>MOD(A2050-1,COUNT('DATE Snapshot'!$A:$A))+1</f>
        <v>7</v>
      </c>
      <c r="D2050" s="25">
        <f t="shared" ref="D2050:I2050" ca="1" si="6147">INDIRECT(ADDRESS($C2050+1,D$2,,,D$1))</f>
        <v>42917</v>
      </c>
      <c r="E2050" s="27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8">
        <f t="shared" ca="1" si="6147"/>
        <v>42736</v>
      </c>
      <c r="I2050" s="9">
        <f t="shared" ca="1" si="6147"/>
        <v>7</v>
      </c>
      <c r="J2050" s="46">
        <f>TRUNC((A2050-1)/COUNT('DATE Snapshot'!A:A)/COUNT(PRODUCT!A:A),0)+1</f>
        <v>4</v>
      </c>
      <c r="K2050" s="9" t="str">
        <f t="shared" ref="K2050:O2050" ca="1" si="6148">INDIRECT(ADDRESS($J2050+1,K$2,,,K$1))</f>
        <v>AGUA LIMPA</v>
      </c>
      <c r="L2050" s="9" t="str">
        <f t="shared" ca="1" si="6148"/>
        <v>AL</v>
      </c>
      <c r="M2050" s="9" t="str">
        <f t="shared" ca="1" si="6148"/>
        <v>BELORIZONTE</v>
      </c>
      <c r="N2050" s="9" t="str">
        <f t="shared" ca="1" si="6148"/>
        <v>BRASIL</v>
      </c>
      <c r="O2050" s="9">
        <f t="shared" ca="1" si="6148"/>
        <v>0</v>
      </c>
      <c r="P2050" s="9">
        <f>MOD(TRUNC((A2050-1)/COUNT('DATE Snapshot'!A:A)),COUNT(PRODUCT!A:A))+1</f>
        <v>2</v>
      </c>
      <c r="Q2050" s="9" t="str">
        <f t="shared" ref="Q2050:W2050" ca="1" si="6149">INDIRECT(ADDRESS($P2050+1,Q$2,,,Q$1))</f>
        <v>TINTO SUAVE</v>
      </c>
      <c r="R2050" s="9" t="str">
        <f t="shared" ca="1" si="6149"/>
        <v>TNT_SU</v>
      </c>
      <c r="S2050" s="9" t="str">
        <f t="shared" ca="1" si="6149"/>
        <v>VINHO TINTO</v>
      </c>
      <c r="T2050" s="9" t="str">
        <f t="shared" ca="1" si="6149"/>
        <v>12_BTL_0,75 l</v>
      </c>
      <c r="U2050" s="29">
        <f t="shared" ca="1" si="6149"/>
        <v>12</v>
      </c>
      <c r="V2050" s="30">
        <f t="shared" ca="1" si="6149"/>
        <v>120</v>
      </c>
      <c r="W2050" s="30">
        <f t="shared" ca="1" si="6149"/>
        <v>79</v>
      </c>
    </row>
    <row r="2051" spans="1:23" ht="13">
      <c r="A2051" s="9">
        <f t="shared" si="8"/>
        <v>2048</v>
      </c>
      <c r="B2051" s="45">
        <v>16</v>
      </c>
      <c r="C2051" s="9">
        <f>MOD(A2051-1,COUNT('DATE Snapshot'!$A:$A))+1</f>
        <v>8</v>
      </c>
      <c r="D2051" s="25">
        <f t="shared" ref="D2051:I2051" ca="1" si="6150">INDIRECT(ADDRESS($C2051+1,D$2,,,D$1))</f>
        <v>42948</v>
      </c>
      <c r="E2051" s="27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8">
        <f t="shared" ca="1" si="6150"/>
        <v>42736</v>
      </c>
      <c r="I2051" s="9">
        <f t="shared" ca="1" si="6150"/>
        <v>3</v>
      </c>
      <c r="J2051" s="46">
        <f>TRUNC((A2051-1)/COUNT('DATE Snapshot'!A:A)/COUNT(PRODUCT!A:A),0)+1</f>
        <v>4</v>
      </c>
      <c r="K2051" s="9" t="str">
        <f t="shared" ref="K2051:O2051" ca="1" si="6151">INDIRECT(ADDRESS($J2051+1,K$2,,,K$1))</f>
        <v>AGUA LIMPA</v>
      </c>
      <c r="L2051" s="9" t="str">
        <f t="shared" ca="1" si="6151"/>
        <v>AL</v>
      </c>
      <c r="M2051" s="9" t="str">
        <f t="shared" ca="1" si="6151"/>
        <v>BELORIZONTE</v>
      </c>
      <c r="N2051" s="9" t="str">
        <f t="shared" ca="1" si="6151"/>
        <v>BRASIL</v>
      </c>
      <c r="O2051" s="9">
        <f t="shared" ca="1" si="6151"/>
        <v>0</v>
      </c>
      <c r="P2051" s="9">
        <f>MOD(TRUNC((A2051-1)/COUNT('DATE Snapshot'!A:A)),COUNT(PRODUCT!A:A))+1</f>
        <v>2</v>
      </c>
      <c r="Q2051" s="9" t="str">
        <f t="shared" ref="Q2051:W2051" ca="1" si="6152">INDIRECT(ADDRESS($P2051+1,Q$2,,,Q$1))</f>
        <v>TINTO SUAVE</v>
      </c>
      <c r="R2051" s="9" t="str">
        <f t="shared" ca="1" si="6152"/>
        <v>TNT_SU</v>
      </c>
      <c r="S2051" s="9" t="str">
        <f t="shared" ca="1" si="6152"/>
        <v>VINHO TINTO</v>
      </c>
      <c r="T2051" s="9" t="str">
        <f t="shared" ca="1" si="6152"/>
        <v>12_BTL_0,75 l</v>
      </c>
      <c r="U2051" s="29">
        <f t="shared" ca="1" si="6152"/>
        <v>12</v>
      </c>
      <c r="V2051" s="30">
        <f t="shared" ca="1" si="6152"/>
        <v>120</v>
      </c>
      <c r="W2051" s="30">
        <f t="shared" ca="1" si="6152"/>
        <v>79</v>
      </c>
    </row>
    <row r="2052" spans="1:23" ht="13">
      <c r="A2052" s="9">
        <f t="shared" si="8"/>
        <v>2049</v>
      </c>
      <c r="B2052" s="45">
        <v>9</v>
      </c>
      <c r="C2052" s="9">
        <f>MOD(A2052-1,COUNT('DATE Snapshot'!$A:$A))+1</f>
        <v>9</v>
      </c>
      <c r="D2052" s="25">
        <f t="shared" ref="D2052:I2052" ca="1" si="6153">INDIRECT(ADDRESS($C2052+1,D$2,,,D$1))</f>
        <v>42979</v>
      </c>
      <c r="E2052" s="27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8">
        <f t="shared" ca="1" si="6153"/>
        <v>42736</v>
      </c>
      <c r="I2052" s="9">
        <f t="shared" ca="1" si="6153"/>
        <v>6</v>
      </c>
      <c r="J2052" s="46">
        <f>TRUNC((A2052-1)/COUNT('DATE Snapshot'!A:A)/COUNT(PRODUCT!A:A),0)+1</f>
        <v>4</v>
      </c>
      <c r="K2052" s="9" t="str">
        <f t="shared" ref="K2052:O2052" ca="1" si="6154">INDIRECT(ADDRESS($J2052+1,K$2,,,K$1))</f>
        <v>AGUA LIMPA</v>
      </c>
      <c r="L2052" s="9" t="str">
        <f t="shared" ca="1" si="6154"/>
        <v>AL</v>
      </c>
      <c r="M2052" s="9" t="str">
        <f t="shared" ca="1" si="6154"/>
        <v>BELORIZONTE</v>
      </c>
      <c r="N2052" s="9" t="str">
        <f t="shared" ca="1" si="6154"/>
        <v>BRASIL</v>
      </c>
      <c r="O2052" s="9">
        <f t="shared" ca="1" si="6154"/>
        <v>0</v>
      </c>
      <c r="P2052" s="9">
        <f>MOD(TRUNC((A2052-1)/COUNT('DATE Snapshot'!A:A)),COUNT(PRODUCT!A:A))+1</f>
        <v>2</v>
      </c>
      <c r="Q2052" s="9" t="str">
        <f t="shared" ref="Q2052:W2052" ca="1" si="6155">INDIRECT(ADDRESS($P2052+1,Q$2,,,Q$1))</f>
        <v>TINTO SUAVE</v>
      </c>
      <c r="R2052" s="9" t="str">
        <f t="shared" ca="1" si="6155"/>
        <v>TNT_SU</v>
      </c>
      <c r="S2052" s="9" t="str">
        <f t="shared" ca="1" si="6155"/>
        <v>VINHO TINTO</v>
      </c>
      <c r="T2052" s="9" t="str">
        <f t="shared" ca="1" si="6155"/>
        <v>12_BTL_0,75 l</v>
      </c>
      <c r="U2052" s="29">
        <f t="shared" ca="1" si="6155"/>
        <v>12</v>
      </c>
      <c r="V2052" s="30">
        <f t="shared" ca="1" si="6155"/>
        <v>120</v>
      </c>
      <c r="W2052" s="30">
        <f t="shared" ca="1" si="6155"/>
        <v>79</v>
      </c>
    </row>
    <row r="2053" spans="1:23" ht="13">
      <c r="A2053" s="9">
        <f t="shared" si="8"/>
        <v>2050</v>
      </c>
      <c r="B2053" s="45">
        <v>14</v>
      </c>
      <c r="C2053" s="9">
        <f>MOD(A2053-1,COUNT('DATE Snapshot'!$A:$A))+1</f>
        <v>10</v>
      </c>
      <c r="D2053" s="25">
        <f t="shared" ref="D2053:I2053" ca="1" si="6156">INDIRECT(ADDRESS($C2053+1,D$2,,,D$1))</f>
        <v>43009</v>
      </c>
      <c r="E2053" s="27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8">
        <f t="shared" ca="1" si="6156"/>
        <v>42736</v>
      </c>
      <c r="I2053" s="9">
        <f t="shared" ca="1" si="6156"/>
        <v>1</v>
      </c>
      <c r="J2053" s="46">
        <f>TRUNC((A2053-1)/COUNT('DATE Snapshot'!A:A)/COUNT(PRODUCT!A:A),0)+1</f>
        <v>4</v>
      </c>
      <c r="K2053" s="9" t="str">
        <f t="shared" ref="K2053:O2053" ca="1" si="6157">INDIRECT(ADDRESS($J2053+1,K$2,,,K$1))</f>
        <v>AGUA LIMPA</v>
      </c>
      <c r="L2053" s="9" t="str">
        <f t="shared" ca="1" si="6157"/>
        <v>AL</v>
      </c>
      <c r="M2053" s="9" t="str">
        <f t="shared" ca="1" si="6157"/>
        <v>BELORIZONTE</v>
      </c>
      <c r="N2053" s="9" t="str">
        <f t="shared" ca="1" si="6157"/>
        <v>BRASIL</v>
      </c>
      <c r="O2053" s="9">
        <f t="shared" ca="1" si="6157"/>
        <v>0</v>
      </c>
      <c r="P2053" s="9">
        <f>MOD(TRUNC((A2053-1)/COUNT('DATE Snapshot'!A:A)),COUNT(PRODUCT!A:A))+1</f>
        <v>2</v>
      </c>
      <c r="Q2053" s="9" t="str">
        <f t="shared" ref="Q2053:W2053" ca="1" si="6158">INDIRECT(ADDRESS($P2053+1,Q$2,,,Q$1))</f>
        <v>TINTO SUAVE</v>
      </c>
      <c r="R2053" s="9" t="str">
        <f t="shared" ca="1" si="6158"/>
        <v>TNT_SU</v>
      </c>
      <c r="S2053" s="9" t="str">
        <f t="shared" ca="1" si="6158"/>
        <v>VINHO TINTO</v>
      </c>
      <c r="T2053" s="9" t="str">
        <f t="shared" ca="1" si="6158"/>
        <v>12_BTL_0,75 l</v>
      </c>
      <c r="U2053" s="29">
        <f t="shared" ca="1" si="6158"/>
        <v>12</v>
      </c>
      <c r="V2053" s="30">
        <f t="shared" ca="1" si="6158"/>
        <v>120</v>
      </c>
      <c r="W2053" s="30">
        <f t="shared" ca="1" si="6158"/>
        <v>79</v>
      </c>
    </row>
    <row r="2054" spans="1:23" ht="13">
      <c r="A2054" s="9">
        <f t="shared" si="8"/>
        <v>2051</v>
      </c>
      <c r="B2054" s="45">
        <v>5</v>
      </c>
      <c r="C2054" s="9">
        <f>MOD(A2054-1,COUNT('DATE Snapshot'!$A:$A))+1</f>
        <v>11</v>
      </c>
      <c r="D2054" s="25">
        <f t="shared" ref="D2054:I2054" ca="1" si="6159">INDIRECT(ADDRESS($C2054+1,D$2,,,D$1))</f>
        <v>43040</v>
      </c>
      <c r="E2054" s="27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8">
        <f t="shared" ca="1" si="6159"/>
        <v>42736</v>
      </c>
      <c r="I2054" s="9">
        <f t="shared" ca="1" si="6159"/>
        <v>4</v>
      </c>
      <c r="J2054" s="46">
        <f>TRUNC((A2054-1)/COUNT('DATE Snapshot'!A:A)/COUNT(PRODUCT!A:A),0)+1</f>
        <v>4</v>
      </c>
      <c r="K2054" s="9" t="str">
        <f t="shared" ref="K2054:O2054" ca="1" si="6160">INDIRECT(ADDRESS($J2054+1,K$2,,,K$1))</f>
        <v>AGUA LIMPA</v>
      </c>
      <c r="L2054" s="9" t="str">
        <f t="shared" ca="1" si="6160"/>
        <v>AL</v>
      </c>
      <c r="M2054" s="9" t="str">
        <f t="shared" ca="1" si="6160"/>
        <v>BELORIZONTE</v>
      </c>
      <c r="N2054" s="9" t="str">
        <f t="shared" ca="1" si="6160"/>
        <v>BRASIL</v>
      </c>
      <c r="O2054" s="9">
        <f t="shared" ca="1" si="6160"/>
        <v>0</v>
      </c>
      <c r="P2054" s="9">
        <f>MOD(TRUNC((A2054-1)/COUNT('DATE Snapshot'!A:A)),COUNT(PRODUCT!A:A))+1</f>
        <v>2</v>
      </c>
      <c r="Q2054" s="9" t="str">
        <f t="shared" ref="Q2054:W2054" ca="1" si="6161">INDIRECT(ADDRESS($P2054+1,Q$2,,,Q$1))</f>
        <v>TINTO SUAVE</v>
      </c>
      <c r="R2054" s="9" t="str">
        <f t="shared" ca="1" si="6161"/>
        <v>TNT_SU</v>
      </c>
      <c r="S2054" s="9" t="str">
        <f t="shared" ca="1" si="6161"/>
        <v>VINHO TINTO</v>
      </c>
      <c r="T2054" s="9" t="str">
        <f t="shared" ca="1" si="6161"/>
        <v>12_BTL_0,75 l</v>
      </c>
      <c r="U2054" s="29">
        <f t="shared" ca="1" si="6161"/>
        <v>12</v>
      </c>
      <c r="V2054" s="30">
        <f t="shared" ca="1" si="6161"/>
        <v>120</v>
      </c>
      <c r="W2054" s="30">
        <f t="shared" ca="1" si="6161"/>
        <v>79</v>
      </c>
    </row>
    <row r="2055" spans="1:23" ht="13">
      <c r="A2055" s="9">
        <f t="shared" si="8"/>
        <v>2052</v>
      </c>
      <c r="B2055" s="45">
        <v>18</v>
      </c>
      <c r="C2055" s="9">
        <f>MOD(A2055-1,COUNT('DATE Snapshot'!$A:$A))+1</f>
        <v>12</v>
      </c>
      <c r="D2055" s="25">
        <f t="shared" ref="D2055:I2055" ca="1" si="6162">INDIRECT(ADDRESS($C2055+1,D$2,,,D$1))</f>
        <v>43070</v>
      </c>
      <c r="E2055" s="27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8">
        <f t="shared" ca="1" si="6162"/>
        <v>42736</v>
      </c>
      <c r="I2055" s="9">
        <f t="shared" ca="1" si="6162"/>
        <v>6</v>
      </c>
      <c r="J2055" s="46">
        <f>TRUNC((A2055-1)/COUNT('DATE Snapshot'!A:A)/COUNT(PRODUCT!A:A),0)+1</f>
        <v>4</v>
      </c>
      <c r="K2055" s="9" t="str">
        <f t="shared" ref="K2055:O2055" ca="1" si="6163">INDIRECT(ADDRESS($J2055+1,K$2,,,K$1))</f>
        <v>AGUA LIMPA</v>
      </c>
      <c r="L2055" s="9" t="str">
        <f t="shared" ca="1" si="6163"/>
        <v>AL</v>
      </c>
      <c r="M2055" s="9" t="str">
        <f t="shared" ca="1" si="6163"/>
        <v>BELORIZONTE</v>
      </c>
      <c r="N2055" s="9" t="str">
        <f t="shared" ca="1" si="6163"/>
        <v>BRASIL</v>
      </c>
      <c r="O2055" s="9">
        <f t="shared" ca="1" si="6163"/>
        <v>0</v>
      </c>
      <c r="P2055" s="9">
        <f>MOD(TRUNC((A2055-1)/COUNT('DATE Snapshot'!A:A)),COUNT(PRODUCT!A:A))+1</f>
        <v>2</v>
      </c>
      <c r="Q2055" s="9" t="str">
        <f t="shared" ref="Q2055:W2055" ca="1" si="6164">INDIRECT(ADDRESS($P2055+1,Q$2,,,Q$1))</f>
        <v>TINTO SUAVE</v>
      </c>
      <c r="R2055" s="9" t="str">
        <f t="shared" ca="1" si="6164"/>
        <v>TNT_SU</v>
      </c>
      <c r="S2055" s="9" t="str">
        <f t="shared" ca="1" si="6164"/>
        <v>VINHO TINTO</v>
      </c>
      <c r="T2055" s="9" t="str">
        <f t="shared" ca="1" si="6164"/>
        <v>12_BTL_0,75 l</v>
      </c>
      <c r="U2055" s="29">
        <f t="shared" ca="1" si="6164"/>
        <v>12</v>
      </c>
      <c r="V2055" s="30">
        <f t="shared" ca="1" si="6164"/>
        <v>120</v>
      </c>
      <c r="W2055" s="30">
        <f t="shared" ca="1" si="6164"/>
        <v>79</v>
      </c>
    </row>
    <row r="2056" spans="1:23" ht="13">
      <c r="A2056" s="9">
        <f t="shared" si="8"/>
        <v>2053</v>
      </c>
      <c r="B2056" s="45">
        <v>6</v>
      </c>
      <c r="C2056" s="9">
        <f>MOD(A2056-1,COUNT('DATE Snapshot'!$A:$A))+1</f>
        <v>13</v>
      </c>
      <c r="D2056" s="25">
        <f t="shared" ref="D2056:I2056" ca="1" si="6165">INDIRECT(ADDRESS($C2056+1,D$2,,,D$1))</f>
        <v>43101</v>
      </c>
      <c r="E2056" s="27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8">
        <f t="shared" ca="1" si="6165"/>
        <v>43101</v>
      </c>
      <c r="I2056" s="9">
        <f t="shared" ca="1" si="6165"/>
        <v>2</v>
      </c>
      <c r="J2056" s="46">
        <f>TRUNC((A2056-1)/COUNT('DATE Snapshot'!A:A)/COUNT(PRODUCT!A:A),0)+1</f>
        <v>4</v>
      </c>
      <c r="K2056" s="9" t="str">
        <f t="shared" ref="K2056:O2056" ca="1" si="6166">INDIRECT(ADDRESS($J2056+1,K$2,,,K$1))</f>
        <v>AGUA LIMPA</v>
      </c>
      <c r="L2056" s="9" t="str">
        <f t="shared" ca="1" si="6166"/>
        <v>AL</v>
      </c>
      <c r="M2056" s="9" t="str">
        <f t="shared" ca="1" si="6166"/>
        <v>BELORIZONTE</v>
      </c>
      <c r="N2056" s="9" t="str">
        <f t="shared" ca="1" si="6166"/>
        <v>BRASIL</v>
      </c>
      <c r="O2056" s="9">
        <f t="shared" ca="1" si="6166"/>
        <v>0</v>
      </c>
      <c r="P2056" s="9">
        <f>MOD(TRUNC((A2056-1)/COUNT('DATE Snapshot'!A:A)),COUNT(PRODUCT!A:A))+1</f>
        <v>2</v>
      </c>
      <c r="Q2056" s="9" t="str">
        <f t="shared" ref="Q2056:W2056" ca="1" si="6167">INDIRECT(ADDRESS($P2056+1,Q$2,,,Q$1))</f>
        <v>TINTO SUAVE</v>
      </c>
      <c r="R2056" s="9" t="str">
        <f t="shared" ca="1" si="6167"/>
        <v>TNT_SU</v>
      </c>
      <c r="S2056" s="9" t="str">
        <f t="shared" ca="1" si="6167"/>
        <v>VINHO TINTO</v>
      </c>
      <c r="T2056" s="9" t="str">
        <f t="shared" ca="1" si="6167"/>
        <v>12_BTL_0,75 l</v>
      </c>
      <c r="U2056" s="29">
        <f t="shared" ca="1" si="6167"/>
        <v>12</v>
      </c>
      <c r="V2056" s="30">
        <f t="shared" ca="1" si="6167"/>
        <v>120</v>
      </c>
      <c r="W2056" s="30">
        <f t="shared" ca="1" si="6167"/>
        <v>79</v>
      </c>
    </row>
    <row r="2057" spans="1:23" ht="13">
      <c r="A2057" s="9">
        <f t="shared" si="8"/>
        <v>2054</v>
      </c>
      <c r="B2057" s="45">
        <v>7</v>
      </c>
      <c r="C2057" s="9">
        <f>MOD(A2057-1,COUNT('DATE Snapshot'!$A:$A))+1</f>
        <v>14</v>
      </c>
      <c r="D2057" s="25">
        <f t="shared" ref="D2057:I2057" ca="1" si="6168">INDIRECT(ADDRESS($C2057+1,D$2,,,D$1))</f>
        <v>43132</v>
      </c>
      <c r="E2057" s="27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8">
        <f t="shared" ca="1" si="6168"/>
        <v>43101</v>
      </c>
      <c r="I2057" s="9">
        <f t="shared" ca="1" si="6168"/>
        <v>5</v>
      </c>
      <c r="J2057" s="46">
        <f>TRUNC((A2057-1)/COUNT('DATE Snapshot'!A:A)/COUNT(PRODUCT!A:A),0)+1</f>
        <v>4</v>
      </c>
      <c r="K2057" s="9" t="str">
        <f t="shared" ref="K2057:O2057" ca="1" si="6169">INDIRECT(ADDRESS($J2057+1,K$2,,,K$1))</f>
        <v>AGUA LIMPA</v>
      </c>
      <c r="L2057" s="9" t="str">
        <f t="shared" ca="1" si="6169"/>
        <v>AL</v>
      </c>
      <c r="M2057" s="9" t="str">
        <f t="shared" ca="1" si="6169"/>
        <v>BELORIZONTE</v>
      </c>
      <c r="N2057" s="9" t="str">
        <f t="shared" ca="1" si="6169"/>
        <v>BRASIL</v>
      </c>
      <c r="O2057" s="9">
        <f t="shared" ca="1" si="6169"/>
        <v>0</v>
      </c>
      <c r="P2057" s="9">
        <f>MOD(TRUNC((A2057-1)/COUNT('DATE Snapshot'!A:A)),COUNT(PRODUCT!A:A))+1</f>
        <v>2</v>
      </c>
      <c r="Q2057" s="9" t="str">
        <f t="shared" ref="Q2057:W2057" ca="1" si="6170">INDIRECT(ADDRESS($P2057+1,Q$2,,,Q$1))</f>
        <v>TINTO SUAVE</v>
      </c>
      <c r="R2057" s="9" t="str">
        <f t="shared" ca="1" si="6170"/>
        <v>TNT_SU</v>
      </c>
      <c r="S2057" s="9" t="str">
        <f t="shared" ca="1" si="6170"/>
        <v>VINHO TINTO</v>
      </c>
      <c r="T2057" s="9" t="str">
        <f t="shared" ca="1" si="6170"/>
        <v>12_BTL_0,75 l</v>
      </c>
      <c r="U2057" s="29">
        <f t="shared" ca="1" si="6170"/>
        <v>12</v>
      </c>
      <c r="V2057" s="30">
        <f t="shared" ca="1" si="6170"/>
        <v>120</v>
      </c>
      <c r="W2057" s="30">
        <f t="shared" ca="1" si="6170"/>
        <v>79</v>
      </c>
    </row>
    <row r="2058" spans="1:23" ht="13">
      <c r="A2058" s="9">
        <f t="shared" si="8"/>
        <v>2055</v>
      </c>
      <c r="B2058" s="45">
        <v>1</v>
      </c>
      <c r="C2058" s="9">
        <f>MOD(A2058-1,COUNT('DATE Snapshot'!$A:$A))+1</f>
        <v>15</v>
      </c>
      <c r="D2058" s="25">
        <f t="shared" ref="D2058:I2058" ca="1" si="6171">INDIRECT(ADDRESS($C2058+1,D$2,,,D$1))</f>
        <v>43160</v>
      </c>
      <c r="E2058" s="27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8">
        <f t="shared" ca="1" si="6171"/>
        <v>43101</v>
      </c>
      <c r="I2058" s="9">
        <f t="shared" ca="1" si="6171"/>
        <v>5</v>
      </c>
      <c r="J2058" s="46">
        <f>TRUNC((A2058-1)/COUNT('DATE Snapshot'!A:A)/COUNT(PRODUCT!A:A),0)+1</f>
        <v>4</v>
      </c>
      <c r="K2058" s="9" t="str">
        <f t="shared" ref="K2058:O2058" ca="1" si="6172">INDIRECT(ADDRESS($J2058+1,K$2,,,K$1))</f>
        <v>AGUA LIMPA</v>
      </c>
      <c r="L2058" s="9" t="str">
        <f t="shared" ca="1" si="6172"/>
        <v>AL</v>
      </c>
      <c r="M2058" s="9" t="str">
        <f t="shared" ca="1" si="6172"/>
        <v>BELORIZONTE</v>
      </c>
      <c r="N2058" s="9" t="str">
        <f t="shared" ca="1" si="6172"/>
        <v>BRASIL</v>
      </c>
      <c r="O2058" s="9">
        <f t="shared" ca="1" si="6172"/>
        <v>0</v>
      </c>
      <c r="P2058" s="9">
        <f>MOD(TRUNC((A2058-1)/COUNT('DATE Snapshot'!A:A)),COUNT(PRODUCT!A:A))+1</f>
        <v>2</v>
      </c>
      <c r="Q2058" s="9" t="str">
        <f t="shared" ref="Q2058:W2058" ca="1" si="6173">INDIRECT(ADDRESS($P2058+1,Q$2,,,Q$1))</f>
        <v>TINTO SUAVE</v>
      </c>
      <c r="R2058" s="9" t="str">
        <f t="shared" ca="1" si="6173"/>
        <v>TNT_SU</v>
      </c>
      <c r="S2058" s="9" t="str">
        <f t="shared" ca="1" si="6173"/>
        <v>VINHO TINTO</v>
      </c>
      <c r="T2058" s="9" t="str">
        <f t="shared" ca="1" si="6173"/>
        <v>12_BTL_0,75 l</v>
      </c>
      <c r="U2058" s="29">
        <f t="shared" ca="1" si="6173"/>
        <v>12</v>
      </c>
      <c r="V2058" s="30">
        <f t="shared" ca="1" si="6173"/>
        <v>120</v>
      </c>
      <c r="W2058" s="30">
        <f t="shared" ca="1" si="6173"/>
        <v>79</v>
      </c>
    </row>
    <row r="2059" spans="1:23" ht="13">
      <c r="A2059" s="9">
        <f t="shared" si="8"/>
        <v>2056</v>
      </c>
      <c r="B2059" s="45">
        <v>11</v>
      </c>
      <c r="C2059" s="9">
        <f>MOD(A2059-1,COUNT('DATE Snapshot'!$A:$A))+1</f>
        <v>16</v>
      </c>
      <c r="D2059" s="25">
        <f t="shared" ref="D2059:I2059" ca="1" si="6174">INDIRECT(ADDRESS($C2059+1,D$2,,,D$1))</f>
        <v>43191</v>
      </c>
      <c r="E2059" s="27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8">
        <f t="shared" ca="1" si="6174"/>
        <v>43101</v>
      </c>
      <c r="I2059" s="9">
        <f t="shared" ca="1" si="6174"/>
        <v>1</v>
      </c>
      <c r="J2059" s="46">
        <f>TRUNC((A2059-1)/COUNT('DATE Snapshot'!A:A)/COUNT(PRODUCT!A:A),0)+1</f>
        <v>4</v>
      </c>
      <c r="K2059" s="9" t="str">
        <f t="shared" ref="K2059:O2059" ca="1" si="6175">INDIRECT(ADDRESS($J2059+1,K$2,,,K$1))</f>
        <v>AGUA LIMPA</v>
      </c>
      <c r="L2059" s="9" t="str">
        <f t="shared" ca="1" si="6175"/>
        <v>AL</v>
      </c>
      <c r="M2059" s="9" t="str">
        <f t="shared" ca="1" si="6175"/>
        <v>BELORIZONTE</v>
      </c>
      <c r="N2059" s="9" t="str">
        <f t="shared" ca="1" si="6175"/>
        <v>BRASIL</v>
      </c>
      <c r="O2059" s="9">
        <f t="shared" ca="1" si="6175"/>
        <v>0</v>
      </c>
      <c r="P2059" s="9">
        <f>MOD(TRUNC((A2059-1)/COUNT('DATE Snapshot'!A:A)),COUNT(PRODUCT!A:A))+1</f>
        <v>2</v>
      </c>
      <c r="Q2059" s="9" t="str">
        <f t="shared" ref="Q2059:W2059" ca="1" si="6176">INDIRECT(ADDRESS($P2059+1,Q$2,,,Q$1))</f>
        <v>TINTO SUAVE</v>
      </c>
      <c r="R2059" s="9" t="str">
        <f t="shared" ca="1" si="6176"/>
        <v>TNT_SU</v>
      </c>
      <c r="S2059" s="9" t="str">
        <f t="shared" ca="1" si="6176"/>
        <v>VINHO TINTO</v>
      </c>
      <c r="T2059" s="9" t="str">
        <f t="shared" ca="1" si="6176"/>
        <v>12_BTL_0,75 l</v>
      </c>
      <c r="U2059" s="29">
        <f t="shared" ca="1" si="6176"/>
        <v>12</v>
      </c>
      <c r="V2059" s="30">
        <f t="shared" ca="1" si="6176"/>
        <v>120</v>
      </c>
      <c r="W2059" s="30">
        <f t="shared" ca="1" si="6176"/>
        <v>79</v>
      </c>
    </row>
    <row r="2060" spans="1:23" ht="13">
      <c r="A2060" s="9">
        <f t="shared" si="8"/>
        <v>2057</v>
      </c>
      <c r="B2060" s="45">
        <v>12</v>
      </c>
      <c r="C2060" s="9">
        <f>MOD(A2060-1,COUNT('DATE Snapshot'!$A:$A))+1</f>
        <v>17</v>
      </c>
      <c r="D2060" s="25">
        <f t="shared" ref="D2060:I2060" ca="1" si="6177">INDIRECT(ADDRESS($C2060+1,D$2,,,D$1))</f>
        <v>43221</v>
      </c>
      <c r="E2060" s="27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8">
        <f t="shared" ca="1" si="6177"/>
        <v>43101</v>
      </c>
      <c r="I2060" s="9">
        <f t="shared" ca="1" si="6177"/>
        <v>3</v>
      </c>
      <c r="J2060" s="46">
        <f>TRUNC((A2060-1)/COUNT('DATE Snapshot'!A:A)/COUNT(PRODUCT!A:A),0)+1</f>
        <v>4</v>
      </c>
      <c r="K2060" s="9" t="str">
        <f t="shared" ref="K2060:O2060" ca="1" si="6178">INDIRECT(ADDRESS($J2060+1,K$2,,,K$1))</f>
        <v>AGUA LIMPA</v>
      </c>
      <c r="L2060" s="9" t="str">
        <f t="shared" ca="1" si="6178"/>
        <v>AL</v>
      </c>
      <c r="M2060" s="9" t="str">
        <f t="shared" ca="1" si="6178"/>
        <v>BELORIZONTE</v>
      </c>
      <c r="N2060" s="9" t="str">
        <f t="shared" ca="1" si="6178"/>
        <v>BRASIL</v>
      </c>
      <c r="O2060" s="9">
        <f t="shared" ca="1" si="6178"/>
        <v>0</v>
      </c>
      <c r="P2060" s="9">
        <f>MOD(TRUNC((A2060-1)/COUNT('DATE Snapshot'!A:A)),COUNT(PRODUCT!A:A))+1</f>
        <v>2</v>
      </c>
      <c r="Q2060" s="9" t="str">
        <f t="shared" ref="Q2060:W2060" ca="1" si="6179">INDIRECT(ADDRESS($P2060+1,Q$2,,,Q$1))</f>
        <v>TINTO SUAVE</v>
      </c>
      <c r="R2060" s="9" t="str">
        <f t="shared" ca="1" si="6179"/>
        <v>TNT_SU</v>
      </c>
      <c r="S2060" s="9" t="str">
        <f t="shared" ca="1" si="6179"/>
        <v>VINHO TINTO</v>
      </c>
      <c r="T2060" s="9" t="str">
        <f t="shared" ca="1" si="6179"/>
        <v>12_BTL_0,75 l</v>
      </c>
      <c r="U2060" s="29">
        <f t="shared" ca="1" si="6179"/>
        <v>12</v>
      </c>
      <c r="V2060" s="30">
        <f t="shared" ca="1" si="6179"/>
        <v>120</v>
      </c>
      <c r="W2060" s="30">
        <f t="shared" ca="1" si="6179"/>
        <v>79</v>
      </c>
    </row>
    <row r="2061" spans="1:23" ht="13">
      <c r="A2061" s="9">
        <f t="shared" si="8"/>
        <v>2058</v>
      </c>
      <c r="B2061" s="45">
        <v>13</v>
      </c>
      <c r="C2061" s="9">
        <f>MOD(A2061-1,COUNT('DATE Snapshot'!$A:$A))+1</f>
        <v>18</v>
      </c>
      <c r="D2061" s="25">
        <f t="shared" ref="D2061:I2061" ca="1" si="6180">INDIRECT(ADDRESS($C2061+1,D$2,,,D$1))</f>
        <v>43252</v>
      </c>
      <c r="E2061" s="27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8">
        <f t="shared" ca="1" si="6180"/>
        <v>43101</v>
      </c>
      <c r="I2061" s="9">
        <f t="shared" ca="1" si="6180"/>
        <v>6</v>
      </c>
      <c r="J2061" s="46">
        <f>TRUNC((A2061-1)/COUNT('DATE Snapshot'!A:A)/COUNT(PRODUCT!A:A),0)+1</f>
        <v>4</v>
      </c>
      <c r="K2061" s="9" t="str">
        <f t="shared" ref="K2061:O2061" ca="1" si="6181">INDIRECT(ADDRESS($J2061+1,K$2,,,K$1))</f>
        <v>AGUA LIMPA</v>
      </c>
      <c r="L2061" s="9" t="str">
        <f t="shared" ca="1" si="6181"/>
        <v>AL</v>
      </c>
      <c r="M2061" s="9" t="str">
        <f t="shared" ca="1" si="6181"/>
        <v>BELORIZONTE</v>
      </c>
      <c r="N2061" s="9" t="str">
        <f t="shared" ca="1" si="6181"/>
        <v>BRASIL</v>
      </c>
      <c r="O2061" s="9">
        <f t="shared" ca="1" si="6181"/>
        <v>0</v>
      </c>
      <c r="P2061" s="9">
        <f>MOD(TRUNC((A2061-1)/COUNT('DATE Snapshot'!A:A)),COUNT(PRODUCT!A:A))+1</f>
        <v>2</v>
      </c>
      <c r="Q2061" s="9" t="str">
        <f t="shared" ref="Q2061:W2061" ca="1" si="6182">INDIRECT(ADDRESS($P2061+1,Q$2,,,Q$1))</f>
        <v>TINTO SUAVE</v>
      </c>
      <c r="R2061" s="9" t="str">
        <f t="shared" ca="1" si="6182"/>
        <v>TNT_SU</v>
      </c>
      <c r="S2061" s="9" t="str">
        <f t="shared" ca="1" si="6182"/>
        <v>VINHO TINTO</v>
      </c>
      <c r="T2061" s="9" t="str">
        <f t="shared" ca="1" si="6182"/>
        <v>12_BTL_0,75 l</v>
      </c>
      <c r="U2061" s="29">
        <f t="shared" ca="1" si="6182"/>
        <v>12</v>
      </c>
      <c r="V2061" s="30">
        <f t="shared" ca="1" si="6182"/>
        <v>120</v>
      </c>
      <c r="W2061" s="30">
        <f t="shared" ca="1" si="6182"/>
        <v>79</v>
      </c>
    </row>
    <row r="2062" spans="1:23" ht="13">
      <c r="A2062" s="9">
        <f t="shared" si="8"/>
        <v>2059</v>
      </c>
      <c r="B2062" s="45">
        <v>5</v>
      </c>
      <c r="C2062" s="9">
        <f>MOD(A2062-1,COUNT('DATE Snapshot'!$A:$A))+1</f>
        <v>19</v>
      </c>
      <c r="D2062" s="25">
        <f t="shared" ref="D2062:I2062" ca="1" si="6183">INDIRECT(ADDRESS($C2062+1,D$2,,,D$1))</f>
        <v>43282</v>
      </c>
      <c r="E2062" s="27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8">
        <f t="shared" ca="1" si="6183"/>
        <v>43101</v>
      </c>
      <c r="I2062" s="9">
        <f t="shared" ca="1" si="6183"/>
        <v>1</v>
      </c>
      <c r="J2062" s="46">
        <f>TRUNC((A2062-1)/COUNT('DATE Snapshot'!A:A)/COUNT(PRODUCT!A:A),0)+1</f>
        <v>4</v>
      </c>
      <c r="K2062" s="9" t="str">
        <f t="shared" ref="K2062:O2062" ca="1" si="6184">INDIRECT(ADDRESS($J2062+1,K$2,,,K$1))</f>
        <v>AGUA LIMPA</v>
      </c>
      <c r="L2062" s="9" t="str">
        <f t="shared" ca="1" si="6184"/>
        <v>AL</v>
      </c>
      <c r="M2062" s="9" t="str">
        <f t="shared" ca="1" si="6184"/>
        <v>BELORIZONTE</v>
      </c>
      <c r="N2062" s="9" t="str">
        <f t="shared" ca="1" si="6184"/>
        <v>BRASIL</v>
      </c>
      <c r="O2062" s="9">
        <f t="shared" ca="1" si="6184"/>
        <v>0</v>
      </c>
      <c r="P2062" s="9">
        <f>MOD(TRUNC((A2062-1)/COUNT('DATE Snapshot'!A:A)),COUNT(PRODUCT!A:A))+1</f>
        <v>2</v>
      </c>
      <c r="Q2062" s="9" t="str">
        <f t="shared" ref="Q2062:W2062" ca="1" si="6185">INDIRECT(ADDRESS($P2062+1,Q$2,,,Q$1))</f>
        <v>TINTO SUAVE</v>
      </c>
      <c r="R2062" s="9" t="str">
        <f t="shared" ca="1" si="6185"/>
        <v>TNT_SU</v>
      </c>
      <c r="S2062" s="9" t="str">
        <f t="shared" ca="1" si="6185"/>
        <v>VINHO TINTO</v>
      </c>
      <c r="T2062" s="9" t="str">
        <f t="shared" ca="1" si="6185"/>
        <v>12_BTL_0,75 l</v>
      </c>
      <c r="U2062" s="29">
        <f t="shared" ca="1" si="6185"/>
        <v>12</v>
      </c>
      <c r="V2062" s="30">
        <f t="shared" ca="1" si="6185"/>
        <v>120</v>
      </c>
      <c r="W2062" s="30">
        <f t="shared" ca="1" si="6185"/>
        <v>79</v>
      </c>
    </row>
    <row r="2063" spans="1:23" ht="13">
      <c r="A2063" s="9">
        <f t="shared" si="8"/>
        <v>2060</v>
      </c>
      <c r="B2063" s="45">
        <v>14</v>
      </c>
      <c r="C2063" s="9">
        <f>MOD(A2063-1,COUNT('DATE Snapshot'!$A:$A))+1</f>
        <v>20</v>
      </c>
      <c r="D2063" s="25">
        <f t="shared" ref="D2063:I2063" ca="1" si="6186">INDIRECT(ADDRESS($C2063+1,D$2,,,D$1))</f>
        <v>43313</v>
      </c>
      <c r="E2063" s="27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8">
        <f t="shared" ca="1" si="6186"/>
        <v>43101</v>
      </c>
      <c r="I2063" s="9">
        <f t="shared" ca="1" si="6186"/>
        <v>4</v>
      </c>
      <c r="J2063" s="46">
        <f>TRUNC((A2063-1)/COUNT('DATE Snapshot'!A:A)/COUNT(PRODUCT!A:A),0)+1</f>
        <v>4</v>
      </c>
      <c r="K2063" s="9" t="str">
        <f t="shared" ref="K2063:O2063" ca="1" si="6187">INDIRECT(ADDRESS($J2063+1,K$2,,,K$1))</f>
        <v>AGUA LIMPA</v>
      </c>
      <c r="L2063" s="9" t="str">
        <f t="shared" ca="1" si="6187"/>
        <v>AL</v>
      </c>
      <c r="M2063" s="9" t="str">
        <f t="shared" ca="1" si="6187"/>
        <v>BELORIZONTE</v>
      </c>
      <c r="N2063" s="9" t="str">
        <f t="shared" ca="1" si="6187"/>
        <v>BRASIL</v>
      </c>
      <c r="O2063" s="9">
        <f t="shared" ca="1" si="6187"/>
        <v>0</v>
      </c>
      <c r="P2063" s="9">
        <f>MOD(TRUNC((A2063-1)/COUNT('DATE Snapshot'!A:A)),COUNT(PRODUCT!A:A))+1</f>
        <v>2</v>
      </c>
      <c r="Q2063" s="9" t="str">
        <f t="shared" ref="Q2063:W2063" ca="1" si="6188">INDIRECT(ADDRESS($P2063+1,Q$2,,,Q$1))</f>
        <v>TINTO SUAVE</v>
      </c>
      <c r="R2063" s="9" t="str">
        <f t="shared" ca="1" si="6188"/>
        <v>TNT_SU</v>
      </c>
      <c r="S2063" s="9" t="str">
        <f t="shared" ca="1" si="6188"/>
        <v>VINHO TINTO</v>
      </c>
      <c r="T2063" s="9" t="str">
        <f t="shared" ca="1" si="6188"/>
        <v>12_BTL_0,75 l</v>
      </c>
      <c r="U2063" s="29">
        <f t="shared" ca="1" si="6188"/>
        <v>12</v>
      </c>
      <c r="V2063" s="30">
        <f t="shared" ca="1" si="6188"/>
        <v>120</v>
      </c>
      <c r="W2063" s="30">
        <f t="shared" ca="1" si="6188"/>
        <v>79</v>
      </c>
    </row>
    <row r="2064" spans="1:23" ht="13">
      <c r="A2064" s="9">
        <f t="shared" si="8"/>
        <v>2061</v>
      </c>
      <c r="B2064" s="45">
        <v>15</v>
      </c>
      <c r="C2064" s="9">
        <f>MOD(A2064-1,COUNT('DATE Snapshot'!$A:$A))+1</f>
        <v>21</v>
      </c>
      <c r="D2064" s="25">
        <f t="shared" ref="D2064:I2064" ca="1" si="6189">INDIRECT(ADDRESS($C2064+1,D$2,,,D$1))</f>
        <v>43344</v>
      </c>
      <c r="E2064" s="27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8">
        <f t="shared" ca="1" si="6189"/>
        <v>43101</v>
      </c>
      <c r="I2064" s="9">
        <f t="shared" ca="1" si="6189"/>
        <v>7</v>
      </c>
      <c r="J2064" s="46">
        <f>TRUNC((A2064-1)/COUNT('DATE Snapshot'!A:A)/COUNT(PRODUCT!A:A),0)+1</f>
        <v>4</v>
      </c>
      <c r="K2064" s="9" t="str">
        <f t="shared" ref="K2064:O2064" ca="1" si="6190">INDIRECT(ADDRESS($J2064+1,K$2,,,K$1))</f>
        <v>AGUA LIMPA</v>
      </c>
      <c r="L2064" s="9" t="str">
        <f t="shared" ca="1" si="6190"/>
        <v>AL</v>
      </c>
      <c r="M2064" s="9" t="str">
        <f t="shared" ca="1" si="6190"/>
        <v>BELORIZONTE</v>
      </c>
      <c r="N2064" s="9" t="str">
        <f t="shared" ca="1" si="6190"/>
        <v>BRASIL</v>
      </c>
      <c r="O2064" s="9">
        <f t="shared" ca="1" si="6190"/>
        <v>0</v>
      </c>
      <c r="P2064" s="9">
        <f>MOD(TRUNC((A2064-1)/COUNT('DATE Snapshot'!A:A)),COUNT(PRODUCT!A:A))+1</f>
        <v>2</v>
      </c>
      <c r="Q2064" s="9" t="str">
        <f t="shared" ref="Q2064:W2064" ca="1" si="6191">INDIRECT(ADDRESS($P2064+1,Q$2,,,Q$1))</f>
        <v>TINTO SUAVE</v>
      </c>
      <c r="R2064" s="9" t="str">
        <f t="shared" ca="1" si="6191"/>
        <v>TNT_SU</v>
      </c>
      <c r="S2064" s="9" t="str">
        <f t="shared" ca="1" si="6191"/>
        <v>VINHO TINTO</v>
      </c>
      <c r="T2064" s="9" t="str">
        <f t="shared" ca="1" si="6191"/>
        <v>12_BTL_0,75 l</v>
      </c>
      <c r="U2064" s="29">
        <f t="shared" ca="1" si="6191"/>
        <v>12</v>
      </c>
      <c r="V2064" s="30">
        <f t="shared" ca="1" si="6191"/>
        <v>120</v>
      </c>
      <c r="W2064" s="30">
        <f t="shared" ca="1" si="6191"/>
        <v>79</v>
      </c>
    </row>
    <row r="2065" spans="1:23" ht="13">
      <c r="A2065" s="9">
        <f t="shared" si="8"/>
        <v>2062</v>
      </c>
      <c r="B2065" s="45">
        <v>2</v>
      </c>
      <c r="C2065" s="9">
        <f>MOD(A2065-1,COUNT('DATE Snapshot'!$A:$A))+1</f>
        <v>22</v>
      </c>
      <c r="D2065" s="25">
        <f t="shared" ref="D2065:I2065" ca="1" si="6192">INDIRECT(ADDRESS($C2065+1,D$2,,,D$1))</f>
        <v>43374</v>
      </c>
      <c r="E2065" s="27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8">
        <f t="shared" ca="1" si="6192"/>
        <v>43101</v>
      </c>
      <c r="I2065" s="9">
        <f t="shared" ca="1" si="6192"/>
        <v>2</v>
      </c>
      <c r="J2065" s="46">
        <f>TRUNC((A2065-1)/COUNT('DATE Snapshot'!A:A)/COUNT(PRODUCT!A:A),0)+1</f>
        <v>4</v>
      </c>
      <c r="K2065" s="9" t="str">
        <f t="shared" ref="K2065:O2065" ca="1" si="6193">INDIRECT(ADDRESS($J2065+1,K$2,,,K$1))</f>
        <v>AGUA LIMPA</v>
      </c>
      <c r="L2065" s="9" t="str">
        <f t="shared" ca="1" si="6193"/>
        <v>AL</v>
      </c>
      <c r="M2065" s="9" t="str">
        <f t="shared" ca="1" si="6193"/>
        <v>BELORIZONTE</v>
      </c>
      <c r="N2065" s="9" t="str">
        <f t="shared" ca="1" si="6193"/>
        <v>BRASIL</v>
      </c>
      <c r="O2065" s="9">
        <f t="shared" ca="1" si="6193"/>
        <v>0</v>
      </c>
      <c r="P2065" s="9">
        <f>MOD(TRUNC((A2065-1)/COUNT('DATE Snapshot'!A:A)),COUNT(PRODUCT!A:A))+1</f>
        <v>2</v>
      </c>
      <c r="Q2065" s="9" t="str">
        <f t="shared" ref="Q2065:W2065" ca="1" si="6194">INDIRECT(ADDRESS($P2065+1,Q$2,,,Q$1))</f>
        <v>TINTO SUAVE</v>
      </c>
      <c r="R2065" s="9" t="str">
        <f t="shared" ca="1" si="6194"/>
        <v>TNT_SU</v>
      </c>
      <c r="S2065" s="9" t="str">
        <f t="shared" ca="1" si="6194"/>
        <v>VINHO TINTO</v>
      </c>
      <c r="T2065" s="9" t="str">
        <f t="shared" ca="1" si="6194"/>
        <v>12_BTL_0,75 l</v>
      </c>
      <c r="U2065" s="29">
        <f t="shared" ca="1" si="6194"/>
        <v>12</v>
      </c>
      <c r="V2065" s="30">
        <f t="shared" ca="1" si="6194"/>
        <v>120</v>
      </c>
      <c r="W2065" s="30">
        <f t="shared" ca="1" si="6194"/>
        <v>79</v>
      </c>
    </row>
    <row r="2066" spans="1:23" ht="13">
      <c r="A2066" s="9">
        <f t="shared" si="8"/>
        <v>2063</v>
      </c>
      <c r="B2066" s="45">
        <v>5</v>
      </c>
      <c r="C2066" s="9">
        <f>MOD(A2066-1,COUNT('DATE Snapshot'!$A:$A))+1</f>
        <v>23</v>
      </c>
      <c r="D2066" s="25">
        <f t="shared" ref="D2066:I2066" ca="1" si="6195">INDIRECT(ADDRESS($C2066+1,D$2,,,D$1))</f>
        <v>43405</v>
      </c>
      <c r="E2066" s="27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8">
        <f t="shared" ca="1" si="6195"/>
        <v>43101</v>
      </c>
      <c r="I2066" s="9">
        <f t="shared" ca="1" si="6195"/>
        <v>5</v>
      </c>
      <c r="J2066" s="46">
        <f>TRUNC((A2066-1)/COUNT('DATE Snapshot'!A:A)/COUNT(PRODUCT!A:A),0)+1</f>
        <v>4</v>
      </c>
      <c r="K2066" s="9" t="str">
        <f t="shared" ref="K2066:O2066" ca="1" si="6196">INDIRECT(ADDRESS($J2066+1,K$2,,,K$1))</f>
        <v>AGUA LIMPA</v>
      </c>
      <c r="L2066" s="9" t="str">
        <f t="shared" ca="1" si="6196"/>
        <v>AL</v>
      </c>
      <c r="M2066" s="9" t="str">
        <f t="shared" ca="1" si="6196"/>
        <v>BELORIZONTE</v>
      </c>
      <c r="N2066" s="9" t="str">
        <f t="shared" ca="1" si="6196"/>
        <v>BRASIL</v>
      </c>
      <c r="O2066" s="9">
        <f t="shared" ca="1" si="6196"/>
        <v>0</v>
      </c>
      <c r="P2066" s="9">
        <f>MOD(TRUNC((A2066-1)/COUNT('DATE Snapshot'!A:A)),COUNT(PRODUCT!A:A))+1</f>
        <v>2</v>
      </c>
      <c r="Q2066" s="9" t="str">
        <f t="shared" ref="Q2066:W2066" ca="1" si="6197">INDIRECT(ADDRESS($P2066+1,Q$2,,,Q$1))</f>
        <v>TINTO SUAVE</v>
      </c>
      <c r="R2066" s="9" t="str">
        <f t="shared" ca="1" si="6197"/>
        <v>TNT_SU</v>
      </c>
      <c r="S2066" s="9" t="str">
        <f t="shared" ca="1" si="6197"/>
        <v>VINHO TINTO</v>
      </c>
      <c r="T2066" s="9" t="str">
        <f t="shared" ca="1" si="6197"/>
        <v>12_BTL_0,75 l</v>
      </c>
      <c r="U2066" s="29">
        <f t="shared" ca="1" si="6197"/>
        <v>12</v>
      </c>
      <c r="V2066" s="30">
        <f t="shared" ca="1" si="6197"/>
        <v>120</v>
      </c>
      <c r="W2066" s="30">
        <f t="shared" ca="1" si="6197"/>
        <v>79</v>
      </c>
    </row>
    <row r="2067" spans="1:23" ht="13">
      <c r="A2067" s="9">
        <f t="shared" si="8"/>
        <v>2064</v>
      </c>
      <c r="B2067" s="45">
        <v>10</v>
      </c>
      <c r="C2067" s="9">
        <f>MOD(A2067-1,COUNT('DATE Snapshot'!$A:$A))+1</f>
        <v>24</v>
      </c>
      <c r="D2067" s="25">
        <f t="shared" ref="D2067:I2067" ca="1" si="6198">INDIRECT(ADDRESS($C2067+1,D$2,,,D$1))</f>
        <v>43435</v>
      </c>
      <c r="E2067" s="27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8">
        <f t="shared" ca="1" si="6198"/>
        <v>43101</v>
      </c>
      <c r="I2067" s="9">
        <f t="shared" ca="1" si="6198"/>
        <v>7</v>
      </c>
      <c r="J2067" s="46">
        <f>TRUNC((A2067-1)/COUNT('DATE Snapshot'!A:A)/COUNT(PRODUCT!A:A),0)+1</f>
        <v>4</v>
      </c>
      <c r="K2067" s="9" t="str">
        <f t="shared" ref="K2067:O2067" ca="1" si="6199">INDIRECT(ADDRESS($J2067+1,K$2,,,K$1))</f>
        <v>AGUA LIMPA</v>
      </c>
      <c r="L2067" s="9" t="str">
        <f t="shared" ca="1" si="6199"/>
        <v>AL</v>
      </c>
      <c r="M2067" s="9" t="str">
        <f t="shared" ca="1" si="6199"/>
        <v>BELORIZONTE</v>
      </c>
      <c r="N2067" s="9" t="str">
        <f t="shared" ca="1" si="6199"/>
        <v>BRASIL</v>
      </c>
      <c r="O2067" s="9">
        <f t="shared" ca="1" si="6199"/>
        <v>0</v>
      </c>
      <c r="P2067" s="9">
        <f>MOD(TRUNC((A2067-1)/COUNT('DATE Snapshot'!A:A)),COUNT(PRODUCT!A:A))+1</f>
        <v>2</v>
      </c>
      <c r="Q2067" s="9" t="str">
        <f t="shared" ref="Q2067:W2067" ca="1" si="6200">INDIRECT(ADDRESS($P2067+1,Q$2,,,Q$1))</f>
        <v>TINTO SUAVE</v>
      </c>
      <c r="R2067" s="9" t="str">
        <f t="shared" ca="1" si="6200"/>
        <v>TNT_SU</v>
      </c>
      <c r="S2067" s="9" t="str">
        <f t="shared" ca="1" si="6200"/>
        <v>VINHO TINTO</v>
      </c>
      <c r="T2067" s="9" t="str">
        <f t="shared" ca="1" si="6200"/>
        <v>12_BTL_0,75 l</v>
      </c>
      <c r="U2067" s="29">
        <f t="shared" ca="1" si="6200"/>
        <v>12</v>
      </c>
      <c r="V2067" s="30">
        <f t="shared" ca="1" si="6200"/>
        <v>120</v>
      </c>
      <c r="W2067" s="30">
        <f t="shared" ca="1" si="6200"/>
        <v>79</v>
      </c>
    </row>
    <row r="2068" spans="1:23" ht="13">
      <c r="A2068" s="9">
        <f t="shared" si="8"/>
        <v>2065</v>
      </c>
      <c r="B2068" s="45">
        <v>6</v>
      </c>
      <c r="C2068" s="9">
        <f>MOD(A2068-1,COUNT('DATE Snapshot'!$A:$A))+1</f>
        <v>1</v>
      </c>
      <c r="D2068" s="25">
        <f t="shared" ref="D2068:I2068" ca="1" si="6201">INDIRECT(ADDRESS($C2068+1,D$2,,,D$1))</f>
        <v>42736</v>
      </c>
      <c r="E2068" s="27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8">
        <f t="shared" ca="1" si="6201"/>
        <v>42736</v>
      </c>
      <c r="I2068" s="9">
        <f t="shared" ca="1" si="6201"/>
        <v>1</v>
      </c>
      <c r="J2068" s="46">
        <f>TRUNC((A2068-1)/COUNT('DATE Snapshot'!A:A)/COUNT(PRODUCT!A:A),0)+1</f>
        <v>4</v>
      </c>
      <c r="K2068" s="9" t="str">
        <f t="shared" ref="K2068:O2068" ca="1" si="6202">INDIRECT(ADDRESS($J2068+1,K$2,,,K$1))</f>
        <v>AGUA LIMPA</v>
      </c>
      <c r="L2068" s="9" t="str">
        <f t="shared" ca="1" si="6202"/>
        <v>AL</v>
      </c>
      <c r="M2068" s="9" t="str">
        <f t="shared" ca="1" si="6202"/>
        <v>BELORIZONTE</v>
      </c>
      <c r="N2068" s="9" t="str">
        <f t="shared" ca="1" si="6202"/>
        <v>BRASIL</v>
      </c>
      <c r="O2068" s="9">
        <f t="shared" ca="1" si="6202"/>
        <v>0</v>
      </c>
      <c r="P2068" s="9">
        <f>MOD(TRUNC((A2068-1)/COUNT('DATE Snapshot'!A:A)),COUNT(PRODUCT!A:A))+1</f>
        <v>3</v>
      </c>
      <c r="Q2068" s="9" t="str">
        <f t="shared" ref="Q2068:W2068" ca="1" si="6203">INDIRECT(ADDRESS($P2068+1,Q$2,,,Q$1))</f>
        <v>TINTO SECO</v>
      </c>
      <c r="R2068" s="9" t="str">
        <f t="shared" ca="1" si="6203"/>
        <v>TNT_SC</v>
      </c>
      <c r="S2068" s="9" t="str">
        <f t="shared" ca="1" si="6203"/>
        <v>VINHO TINTO</v>
      </c>
      <c r="T2068" s="9" t="str">
        <f t="shared" ca="1" si="6203"/>
        <v>12_BTL_0,75 l</v>
      </c>
      <c r="U2068" s="29">
        <f t="shared" ca="1" si="6203"/>
        <v>12</v>
      </c>
      <c r="V2068" s="30">
        <f t="shared" ca="1" si="6203"/>
        <v>120.4</v>
      </c>
      <c r="W2068" s="30">
        <f t="shared" ca="1" si="6203"/>
        <v>77</v>
      </c>
    </row>
    <row r="2069" spans="1:23" ht="13">
      <c r="A2069" s="9">
        <f t="shared" si="8"/>
        <v>2066</v>
      </c>
      <c r="B2069" s="45">
        <v>4</v>
      </c>
      <c r="C2069" s="9">
        <f>MOD(A2069-1,COUNT('DATE Snapshot'!$A:$A))+1</f>
        <v>2</v>
      </c>
      <c r="D2069" s="25">
        <f t="shared" ref="D2069:I2069" ca="1" si="6204">INDIRECT(ADDRESS($C2069+1,D$2,,,D$1))</f>
        <v>42767</v>
      </c>
      <c r="E2069" s="27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8">
        <f t="shared" ca="1" si="6204"/>
        <v>42736</v>
      </c>
      <c r="I2069" s="9">
        <f t="shared" ca="1" si="6204"/>
        <v>4</v>
      </c>
      <c r="J2069" s="46">
        <f>TRUNC((A2069-1)/COUNT('DATE Snapshot'!A:A)/COUNT(PRODUCT!A:A),0)+1</f>
        <v>4</v>
      </c>
      <c r="K2069" s="9" t="str">
        <f t="shared" ref="K2069:O2069" ca="1" si="6205">INDIRECT(ADDRESS($J2069+1,K$2,,,K$1))</f>
        <v>AGUA LIMPA</v>
      </c>
      <c r="L2069" s="9" t="str">
        <f t="shared" ca="1" si="6205"/>
        <v>AL</v>
      </c>
      <c r="M2069" s="9" t="str">
        <f t="shared" ca="1" si="6205"/>
        <v>BELORIZONTE</v>
      </c>
      <c r="N2069" s="9" t="str">
        <f t="shared" ca="1" si="6205"/>
        <v>BRASIL</v>
      </c>
      <c r="O2069" s="9">
        <f t="shared" ca="1" si="6205"/>
        <v>0</v>
      </c>
      <c r="P2069" s="9">
        <f>MOD(TRUNC((A2069-1)/COUNT('DATE Snapshot'!A:A)),COUNT(PRODUCT!A:A))+1</f>
        <v>3</v>
      </c>
      <c r="Q2069" s="9" t="str">
        <f t="shared" ref="Q2069:W2069" ca="1" si="6206">INDIRECT(ADDRESS($P2069+1,Q$2,,,Q$1))</f>
        <v>TINTO SECO</v>
      </c>
      <c r="R2069" s="9" t="str">
        <f t="shared" ca="1" si="6206"/>
        <v>TNT_SC</v>
      </c>
      <c r="S2069" s="9" t="str">
        <f t="shared" ca="1" si="6206"/>
        <v>VINHO TINTO</v>
      </c>
      <c r="T2069" s="9" t="str">
        <f t="shared" ca="1" si="6206"/>
        <v>12_BTL_0,75 l</v>
      </c>
      <c r="U2069" s="29">
        <f t="shared" ca="1" si="6206"/>
        <v>12</v>
      </c>
      <c r="V2069" s="30">
        <f t="shared" ca="1" si="6206"/>
        <v>120.4</v>
      </c>
      <c r="W2069" s="30">
        <f t="shared" ca="1" si="6206"/>
        <v>77</v>
      </c>
    </row>
    <row r="2070" spans="1:23" ht="13">
      <c r="A2070" s="9">
        <f t="shared" si="8"/>
        <v>2067</v>
      </c>
      <c r="B2070" s="45">
        <v>1</v>
      </c>
      <c r="C2070" s="9">
        <f>MOD(A2070-1,COUNT('DATE Snapshot'!$A:$A))+1</f>
        <v>3</v>
      </c>
      <c r="D2070" s="25">
        <f t="shared" ref="D2070:I2070" ca="1" si="6207">INDIRECT(ADDRESS($C2070+1,D$2,,,D$1))</f>
        <v>42795</v>
      </c>
      <c r="E2070" s="27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8">
        <f t="shared" ca="1" si="6207"/>
        <v>42736</v>
      </c>
      <c r="I2070" s="9">
        <f t="shared" ca="1" si="6207"/>
        <v>4</v>
      </c>
      <c r="J2070" s="46">
        <f>TRUNC((A2070-1)/COUNT('DATE Snapshot'!A:A)/COUNT(PRODUCT!A:A),0)+1</f>
        <v>4</v>
      </c>
      <c r="K2070" s="9" t="str">
        <f t="shared" ref="K2070:O2070" ca="1" si="6208">INDIRECT(ADDRESS($J2070+1,K$2,,,K$1))</f>
        <v>AGUA LIMPA</v>
      </c>
      <c r="L2070" s="9" t="str">
        <f t="shared" ca="1" si="6208"/>
        <v>AL</v>
      </c>
      <c r="M2070" s="9" t="str">
        <f t="shared" ca="1" si="6208"/>
        <v>BELORIZONTE</v>
      </c>
      <c r="N2070" s="9" t="str">
        <f t="shared" ca="1" si="6208"/>
        <v>BRASIL</v>
      </c>
      <c r="O2070" s="9">
        <f t="shared" ca="1" si="6208"/>
        <v>0</v>
      </c>
      <c r="P2070" s="9">
        <f>MOD(TRUNC((A2070-1)/COUNT('DATE Snapshot'!A:A)),COUNT(PRODUCT!A:A))+1</f>
        <v>3</v>
      </c>
      <c r="Q2070" s="9" t="str">
        <f t="shared" ref="Q2070:W2070" ca="1" si="6209">INDIRECT(ADDRESS($P2070+1,Q$2,,,Q$1))</f>
        <v>TINTO SECO</v>
      </c>
      <c r="R2070" s="9" t="str">
        <f t="shared" ca="1" si="6209"/>
        <v>TNT_SC</v>
      </c>
      <c r="S2070" s="9" t="str">
        <f t="shared" ca="1" si="6209"/>
        <v>VINHO TINTO</v>
      </c>
      <c r="T2070" s="9" t="str">
        <f t="shared" ca="1" si="6209"/>
        <v>12_BTL_0,75 l</v>
      </c>
      <c r="U2070" s="29">
        <f t="shared" ca="1" si="6209"/>
        <v>12</v>
      </c>
      <c r="V2070" s="30">
        <f t="shared" ca="1" si="6209"/>
        <v>120.4</v>
      </c>
      <c r="W2070" s="30">
        <f t="shared" ca="1" si="6209"/>
        <v>77</v>
      </c>
    </row>
    <row r="2071" spans="1:23" ht="13">
      <c r="A2071" s="9">
        <f t="shared" si="8"/>
        <v>2068</v>
      </c>
      <c r="B2071" s="45">
        <v>4</v>
      </c>
      <c r="C2071" s="9">
        <f>MOD(A2071-1,COUNT('DATE Snapshot'!$A:$A))+1</f>
        <v>4</v>
      </c>
      <c r="D2071" s="25">
        <f t="shared" ref="D2071:I2071" ca="1" si="6210">INDIRECT(ADDRESS($C2071+1,D$2,,,D$1))</f>
        <v>42826</v>
      </c>
      <c r="E2071" s="27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8">
        <f t="shared" ca="1" si="6210"/>
        <v>42736</v>
      </c>
      <c r="I2071" s="9">
        <f t="shared" ca="1" si="6210"/>
        <v>7</v>
      </c>
      <c r="J2071" s="46">
        <f>TRUNC((A2071-1)/COUNT('DATE Snapshot'!A:A)/COUNT(PRODUCT!A:A),0)+1</f>
        <v>4</v>
      </c>
      <c r="K2071" s="9" t="str">
        <f t="shared" ref="K2071:O2071" ca="1" si="6211">INDIRECT(ADDRESS($J2071+1,K$2,,,K$1))</f>
        <v>AGUA LIMPA</v>
      </c>
      <c r="L2071" s="9" t="str">
        <f t="shared" ca="1" si="6211"/>
        <v>AL</v>
      </c>
      <c r="M2071" s="9" t="str">
        <f t="shared" ca="1" si="6211"/>
        <v>BELORIZONTE</v>
      </c>
      <c r="N2071" s="9" t="str">
        <f t="shared" ca="1" si="6211"/>
        <v>BRASIL</v>
      </c>
      <c r="O2071" s="9">
        <f t="shared" ca="1" si="6211"/>
        <v>0</v>
      </c>
      <c r="P2071" s="9">
        <f>MOD(TRUNC((A2071-1)/COUNT('DATE Snapshot'!A:A)),COUNT(PRODUCT!A:A))+1</f>
        <v>3</v>
      </c>
      <c r="Q2071" s="9" t="str">
        <f t="shared" ref="Q2071:W2071" ca="1" si="6212">INDIRECT(ADDRESS($P2071+1,Q$2,,,Q$1))</f>
        <v>TINTO SECO</v>
      </c>
      <c r="R2071" s="9" t="str">
        <f t="shared" ca="1" si="6212"/>
        <v>TNT_SC</v>
      </c>
      <c r="S2071" s="9" t="str">
        <f t="shared" ca="1" si="6212"/>
        <v>VINHO TINTO</v>
      </c>
      <c r="T2071" s="9" t="str">
        <f t="shared" ca="1" si="6212"/>
        <v>12_BTL_0,75 l</v>
      </c>
      <c r="U2071" s="29">
        <f t="shared" ca="1" si="6212"/>
        <v>12</v>
      </c>
      <c r="V2071" s="30">
        <f t="shared" ca="1" si="6212"/>
        <v>120.4</v>
      </c>
      <c r="W2071" s="30">
        <f t="shared" ca="1" si="6212"/>
        <v>77</v>
      </c>
    </row>
    <row r="2072" spans="1:23" ht="13">
      <c r="A2072" s="9">
        <f t="shared" si="8"/>
        <v>2069</v>
      </c>
      <c r="B2072" s="45">
        <v>8</v>
      </c>
      <c r="C2072" s="9">
        <f>MOD(A2072-1,COUNT('DATE Snapshot'!$A:$A))+1</f>
        <v>5</v>
      </c>
      <c r="D2072" s="25">
        <f t="shared" ref="D2072:I2072" ca="1" si="6213">INDIRECT(ADDRESS($C2072+1,D$2,,,D$1))</f>
        <v>42856</v>
      </c>
      <c r="E2072" s="27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8">
        <f t="shared" ca="1" si="6213"/>
        <v>42736</v>
      </c>
      <c r="I2072" s="9">
        <f t="shared" ca="1" si="6213"/>
        <v>2</v>
      </c>
      <c r="J2072" s="46">
        <f>TRUNC((A2072-1)/COUNT('DATE Snapshot'!A:A)/COUNT(PRODUCT!A:A),0)+1</f>
        <v>4</v>
      </c>
      <c r="K2072" s="9" t="str">
        <f t="shared" ref="K2072:O2072" ca="1" si="6214">INDIRECT(ADDRESS($J2072+1,K$2,,,K$1))</f>
        <v>AGUA LIMPA</v>
      </c>
      <c r="L2072" s="9" t="str">
        <f t="shared" ca="1" si="6214"/>
        <v>AL</v>
      </c>
      <c r="M2072" s="9" t="str">
        <f t="shared" ca="1" si="6214"/>
        <v>BELORIZONTE</v>
      </c>
      <c r="N2072" s="9" t="str">
        <f t="shared" ca="1" si="6214"/>
        <v>BRASIL</v>
      </c>
      <c r="O2072" s="9">
        <f t="shared" ca="1" si="6214"/>
        <v>0</v>
      </c>
      <c r="P2072" s="9">
        <f>MOD(TRUNC((A2072-1)/COUNT('DATE Snapshot'!A:A)),COUNT(PRODUCT!A:A))+1</f>
        <v>3</v>
      </c>
      <c r="Q2072" s="9" t="str">
        <f t="shared" ref="Q2072:W2072" ca="1" si="6215">INDIRECT(ADDRESS($P2072+1,Q$2,,,Q$1))</f>
        <v>TINTO SECO</v>
      </c>
      <c r="R2072" s="9" t="str">
        <f t="shared" ca="1" si="6215"/>
        <v>TNT_SC</v>
      </c>
      <c r="S2072" s="9" t="str">
        <f t="shared" ca="1" si="6215"/>
        <v>VINHO TINTO</v>
      </c>
      <c r="T2072" s="9" t="str">
        <f t="shared" ca="1" si="6215"/>
        <v>12_BTL_0,75 l</v>
      </c>
      <c r="U2072" s="29">
        <f t="shared" ca="1" si="6215"/>
        <v>12</v>
      </c>
      <c r="V2072" s="30">
        <f t="shared" ca="1" si="6215"/>
        <v>120.4</v>
      </c>
      <c r="W2072" s="30">
        <f t="shared" ca="1" si="6215"/>
        <v>77</v>
      </c>
    </row>
    <row r="2073" spans="1:23" ht="13">
      <c r="A2073" s="9">
        <f t="shared" si="8"/>
        <v>2070</v>
      </c>
      <c r="B2073" s="45">
        <v>11</v>
      </c>
      <c r="C2073" s="9">
        <f>MOD(A2073-1,COUNT('DATE Snapshot'!$A:$A))+1</f>
        <v>6</v>
      </c>
      <c r="D2073" s="25">
        <f t="shared" ref="D2073:I2073" ca="1" si="6216">INDIRECT(ADDRESS($C2073+1,D$2,,,D$1))</f>
        <v>42887</v>
      </c>
      <c r="E2073" s="27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8">
        <f t="shared" ca="1" si="6216"/>
        <v>42736</v>
      </c>
      <c r="I2073" s="9">
        <f t="shared" ca="1" si="6216"/>
        <v>5</v>
      </c>
      <c r="J2073" s="46">
        <f>TRUNC((A2073-1)/COUNT('DATE Snapshot'!A:A)/COUNT(PRODUCT!A:A),0)+1</f>
        <v>4</v>
      </c>
      <c r="K2073" s="9" t="str">
        <f t="shared" ref="K2073:O2073" ca="1" si="6217">INDIRECT(ADDRESS($J2073+1,K$2,,,K$1))</f>
        <v>AGUA LIMPA</v>
      </c>
      <c r="L2073" s="9" t="str">
        <f t="shared" ca="1" si="6217"/>
        <v>AL</v>
      </c>
      <c r="M2073" s="9" t="str">
        <f t="shared" ca="1" si="6217"/>
        <v>BELORIZONTE</v>
      </c>
      <c r="N2073" s="9" t="str">
        <f t="shared" ca="1" si="6217"/>
        <v>BRASIL</v>
      </c>
      <c r="O2073" s="9">
        <f t="shared" ca="1" si="6217"/>
        <v>0</v>
      </c>
      <c r="P2073" s="9">
        <f>MOD(TRUNC((A2073-1)/COUNT('DATE Snapshot'!A:A)),COUNT(PRODUCT!A:A))+1</f>
        <v>3</v>
      </c>
      <c r="Q2073" s="9" t="str">
        <f t="shared" ref="Q2073:W2073" ca="1" si="6218">INDIRECT(ADDRESS($P2073+1,Q$2,,,Q$1))</f>
        <v>TINTO SECO</v>
      </c>
      <c r="R2073" s="9" t="str">
        <f t="shared" ca="1" si="6218"/>
        <v>TNT_SC</v>
      </c>
      <c r="S2073" s="9" t="str">
        <f t="shared" ca="1" si="6218"/>
        <v>VINHO TINTO</v>
      </c>
      <c r="T2073" s="9" t="str">
        <f t="shared" ca="1" si="6218"/>
        <v>12_BTL_0,75 l</v>
      </c>
      <c r="U2073" s="29">
        <f t="shared" ca="1" si="6218"/>
        <v>12</v>
      </c>
      <c r="V2073" s="30">
        <f t="shared" ca="1" si="6218"/>
        <v>120.4</v>
      </c>
      <c r="W2073" s="30">
        <f t="shared" ca="1" si="6218"/>
        <v>77</v>
      </c>
    </row>
    <row r="2074" spans="1:23" ht="13">
      <c r="A2074" s="9">
        <f t="shared" si="8"/>
        <v>2071</v>
      </c>
      <c r="B2074" s="45">
        <v>13</v>
      </c>
      <c r="C2074" s="9">
        <f>MOD(A2074-1,COUNT('DATE Snapshot'!$A:$A))+1</f>
        <v>7</v>
      </c>
      <c r="D2074" s="25">
        <f t="shared" ref="D2074:I2074" ca="1" si="6219">INDIRECT(ADDRESS($C2074+1,D$2,,,D$1))</f>
        <v>42917</v>
      </c>
      <c r="E2074" s="27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8">
        <f t="shared" ca="1" si="6219"/>
        <v>42736</v>
      </c>
      <c r="I2074" s="9">
        <f t="shared" ca="1" si="6219"/>
        <v>7</v>
      </c>
      <c r="J2074" s="46">
        <f>TRUNC((A2074-1)/COUNT('DATE Snapshot'!A:A)/COUNT(PRODUCT!A:A),0)+1</f>
        <v>4</v>
      </c>
      <c r="K2074" s="9" t="str">
        <f t="shared" ref="K2074:O2074" ca="1" si="6220">INDIRECT(ADDRESS($J2074+1,K$2,,,K$1))</f>
        <v>AGUA LIMPA</v>
      </c>
      <c r="L2074" s="9" t="str">
        <f t="shared" ca="1" si="6220"/>
        <v>AL</v>
      </c>
      <c r="M2074" s="9" t="str">
        <f t="shared" ca="1" si="6220"/>
        <v>BELORIZONTE</v>
      </c>
      <c r="N2074" s="9" t="str">
        <f t="shared" ca="1" si="6220"/>
        <v>BRASIL</v>
      </c>
      <c r="O2074" s="9">
        <f t="shared" ca="1" si="6220"/>
        <v>0</v>
      </c>
      <c r="P2074" s="9">
        <f>MOD(TRUNC((A2074-1)/COUNT('DATE Snapshot'!A:A)),COUNT(PRODUCT!A:A))+1</f>
        <v>3</v>
      </c>
      <c r="Q2074" s="9" t="str">
        <f t="shared" ref="Q2074:W2074" ca="1" si="6221">INDIRECT(ADDRESS($P2074+1,Q$2,,,Q$1))</f>
        <v>TINTO SECO</v>
      </c>
      <c r="R2074" s="9" t="str">
        <f t="shared" ca="1" si="6221"/>
        <v>TNT_SC</v>
      </c>
      <c r="S2074" s="9" t="str">
        <f t="shared" ca="1" si="6221"/>
        <v>VINHO TINTO</v>
      </c>
      <c r="T2074" s="9" t="str">
        <f t="shared" ca="1" si="6221"/>
        <v>12_BTL_0,75 l</v>
      </c>
      <c r="U2074" s="29">
        <f t="shared" ca="1" si="6221"/>
        <v>12</v>
      </c>
      <c r="V2074" s="30">
        <f t="shared" ca="1" si="6221"/>
        <v>120.4</v>
      </c>
      <c r="W2074" s="30">
        <f t="shared" ca="1" si="6221"/>
        <v>77</v>
      </c>
    </row>
    <row r="2075" spans="1:23" ht="13">
      <c r="A2075" s="9">
        <f t="shared" si="8"/>
        <v>2072</v>
      </c>
      <c r="B2075" s="45">
        <v>6</v>
      </c>
      <c r="C2075" s="9">
        <f>MOD(A2075-1,COUNT('DATE Snapshot'!$A:$A))+1</f>
        <v>8</v>
      </c>
      <c r="D2075" s="25">
        <f t="shared" ref="D2075:I2075" ca="1" si="6222">INDIRECT(ADDRESS($C2075+1,D$2,,,D$1))</f>
        <v>42948</v>
      </c>
      <c r="E2075" s="27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8">
        <f t="shared" ca="1" si="6222"/>
        <v>42736</v>
      </c>
      <c r="I2075" s="9">
        <f t="shared" ca="1" si="6222"/>
        <v>3</v>
      </c>
      <c r="J2075" s="46">
        <f>TRUNC((A2075-1)/COUNT('DATE Snapshot'!A:A)/COUNT(PRODUCT!A:A),0)+1</f>
        <v>4</v>
      </c>
      <c r="K2075" s="9" t="str">
        <f t="shared" ref="K2075:O2075" ca="1" si="6223">INDIRECT(ADDRESS($J2075+1,K$2,,,K$1))</f>
        <v>AGUA LIMPA</v>
      </c>
      <c r="L2075" s="9" t="str">
        <f t="shared" ca="1" si="6223"/>
        <v>AL</v>
      </c>
      <c r="M2075" s="9" t="str">
        <f t="shared" ca="1" si="6223"/>
        <v>BELORIZONTE</v>
      </c>
      <c r="N2075" s="9" t="str">
        <f t="shared" ca="1" si="6223"/>
        <v>BRASIL</v>
      </c>
      <c r="O2075" s="9">
        <f t="shared" ca="1" si="6223"/>
        <v>0</v>
      </c>
      <c r="P2075" s="9">
        <f>MOD(TRUNC((A2075-1)/COUNT('DATE Snapshot'!A:A)),COUNT(PRODUCT!A:A))+1</f>
        <v>3</v>
      </c>
      <c r="Q2075" s="9" t="str">
        <f t="shared" ref="Q2075:W2075" ca="1" si="6224">INDIRECT(ADDRESS($P2075+1,Q$2,,,Q$1))</f>
        <v>TINTO SECO</v>
      </c>
      <c r="R2075" s="9" t="str">
        <f t="shared" ca="1" si="6224"/>
        <v>TNT_SC</v>
      </c>
      <c r="S2075" s="9" t="str">
        <f t="shared" ca="1" si="6224"/>
        <v>VINHO TINTO</v>
      </c>
      <c r="T2075" s="9" t="str">
        <f t="shared" ca="1" si="6224"/>
        <v>12_BTL_0,75 l</v>
      </c>
      <c r="U2075" s="29">
        <f t="shared" ca="1" si="6224"/>
        <v>12</v>
      </c>
      <c r="V2075" s="30">
        <f t="shared" ca="1" si="6224"/>
        <v>120.4</v>
      </c>
      <c r="W2075" s="30">
        <f t="shared" ca="1" si="6224"/>
        <v>77</v>
      </c>
    </row>
    <row r="2076" spans="1:23" ht="13">
      <c r="A2076" s="9">
        <f t="shared" si="8"/>
        <v>2073</v>
      </c>
      <c r="B2076" s="45">
        <v>9</v>
      </c>
      <c r="C2076" s="9">
        <f>MOD(A2076-1,COUNT('DATE Snapshot'!$A:$A))+1</f>
        <v>9</v>
      </c>
      <c r="D2076" s="25">
        <f t="shared" ref="D2076:I2076" ca="1" si="6225">INDIRECT(ADDRESS($C2076+1,D$2,,,D$1))</f>
        <v>42979</v>
      </c>
      <c r="E2076" s="27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8">
        <f t="shared" ca="1" si="6225"/>
        <v>42736</v>
      </c>
      <c r="I2076" s="9">
        <f t="shared" ca="1" si="6225"/>
        <v>6</v>
      </c>
      <c r="J2076" s="46">
        <f>TRUNC((A2076-1)/COUNT('DATE Snapshot'!A:A)/COUNT(PRODUCT!A:A),0)+1</f>
        <v>4</v>
      </c>
      <c r="K2076" s="9" t="str">
        <f t="shared" ref="K2076:O2076" ca="1" si="6226">INDIRECT(ADDRESS($J2076+1,K$2,,,K$1))</f>
        <v>AGUA LIMPA</v>
      </c>
      <c r="L2076" s="9" t="str">
        <f t="shared" ca="1" si="6226"/>
        <v>AL</v>
      </c>
      <c r="M2076" s="9" t="str">
        <f t="shared" ca="1" si="6226"/>
        <v>BELORIZONTE</v>
      </c>
      <c r="N2076" s="9" t="str">
        <f t="shared" ca="1" si="6226"/>
        <v>BRASIL</v>
      </c>
      <c r="O2076" s="9">
        <f t="shared" ca="1" si="6226"/>
        <v>0</v>
      </c>
      <c r="P2076" s="9">
        <f>MOD(TRUNC((A2076-1)/COUNT('DATE Snapshot'!A:A)),COUNT(PRODUCT!A:A))+1</f>
        <v>3</v>
      </c>
      <c r="Q2076" s="9" t="str">
        <f t="shared" ref="Q2076:W2076" ca="1" si="6227">INDIRECT(ADDRESS($P2076+1,Q$2,,,Q$1))</f>
        <v>TINTO SECO</v>
      </c>
      <c r="R2076" s="9" t="str">
        <f t="shared" ca="1" si="6227"/>
        <v>TNT_SC</v>
      </c>
      <c r="S2076" s="9" t="str">
        <f t="shared" ca="1" si="6227"/>
        <v>VINHO TINTO</v>
      </c>
      <c r="T2076" s="9" t="str">
        <f t="shared" ca="1" si="6227"/>
        <v>12_BTL_0,75 l</v>
      </c>
      <c r="U2076" s="29">
        <f t="shared" ca="1" si="6227"/>
        <v>12</v>
      </c>
      <c r="V2076" s="30">
        <f t="shared" ca="1" si="6227"/>
        <v>120.4</v>
      </c>
      <c r="W2076" s="30">
        <f t="shared" ca="1" si="6227"/>
        <v>77</v>
      </c>
    </row>
    <row r="2077" spans="1:23" ht="13">
      <c r="A2077" s="9">
        <f t="shared" si="8"/>
        <v>2074</v>
      </c>
      <c r="B2077" s="45">
        <v>4</v>
      </c>
      <c r="C2077" s="9">
        <f>MOD(A2077-1,COUNT('DATE Snapshot'!$A:$A))+1</f>
        <v>10</v>
      </c>
      <c r="D2077" s="25">
        <f t="shared" ref="D2077:I2077" ca="1" si="6228">INDIRECT(ADDRESS($C2077+1,D$2,,,D$1))</f>
        <v>43009</v>
      </c>
      <c r="E2077" s="27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8">
        <f t="shared" ca="1" si="6228"/>
        <v>42736</v>
      </c>
      <c r="I2077" s="9">
        <f t="shared" ca="1" si="6228"/>
        <v>1</v>
      </c>
      <c r="J2077" s="46">
        <f>TRUNC((A2077-1)/COUNT('DATE Snapshot'!A:A)/COUNT(PRODUCT!A:A),0)+1</f>
        <v>4</v>
      </c>
      <c r="K2077" s="9" t="str">
        <f t="shared" ref="K2077:O2077" ca="1" si="6229">INDIRECT(ADDRESS($J2077+1,K$2,,,K$1))</f>
        <v>AGUA LIMPA</v>
      </c>
      <c r="L2077" s="9" t="str">
        <f t="shared" ca="1" si="6229"/>
        <v>AL</v>
      </c>
      <c r="M2077" s="9" t="str">
        <f t="shared" ca="1" si="6229"/>
        <v>BELORIZONTE</v>
      </c>
      <c r="N2077" s="9" t="str">
        <f t="shared" ca="1" si="6229"/>
        <v>BRASIL</v>
      </c>
      <c r="O2077" s="9">
        <f t="shared" ca="1" si="6229"/>
        <v>0</v>
      </c>
      <c r="P2077" s="9">
        <f>MOD(TRUNC((A2077-1)/COUNT('DATE Snapshot'!A:A)),COUNT(PRODUCT!A:A))+1</f>
        <v>3</v>
      </c>
      <c r="Q2077" s="9" t="str">
        <f t="shared" ref="Q2077:W2077" ca="1" si="6230">INDIRECT(ADDRESS($P2077+1,Q$2,,,Q$1))</f>
        <v>TINTO SECO</v>
      </c>
      <c r="R2077" s="9" t="str">
        <f t="shared" ca="1" si="6230"/>
        <v>TNT_SC</v>
      </c>
      <c r="S2077" s="9" t="str">
        <f t="shared" ca="1" si="6230"/>
        <v>VINHO TINTO</v>
      </c>
      <c r="T2077" s="9" t="str">
        <f t="shared" ca="1" si="6230"/>
        <v>12_BTL_0,75 l</v>
      </c>
      <c r="U2077" s="29">
        <f t="shared" ca="1" si="6230"/>
        <v>12</v>
      </c>
      <c r="V2077" s="30">
        <f t="shared" ca="1" si="6230"/>
        <v>120.4</v>
      </c>
      <c r="W2077" s="30">
        <f t="shared" ca="1" si="6230"/>
        <v>77</v>
      </c>
    </row>
    <row r="2078" spans="1:23" ht="13">
      <c r="A2078" s="9">
        <f t="shared" si="8"/>
        <v>2075</v>
      </c>
      <c r="B2078" s="45">
        <v>18</v>
      </c>
      <c r="C2078" s="9">
        <f>MOD(A2078-1,COUNT('DATE Snapshot'!$A:$A))+1</f>
        <v>11</v>
      </c>
      <c r="D2078" s="25">
        <f t="shared" ref="D2078:I2078" ca="1" si="6231">INDIRECT(ADDRESS($C2078+1,D$2,,,D$1))</f>
        <v>43040</v>
      </c>
      <c r="E2078" s="27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8">
        <f t="shared" ca="1" si="6231"/>
        <v>42736</v>
      </c>
      <c r="I2078" s="9">
        <f t="shared" ca="1" si="6231"/>
        <v>4</v>
      </c>
      <c r="J2078" s="46">
        <f>TRUNC((A2078-1)/COUNT('DATE Snapshot'!A:A)/COUNT(PRODUCT!A:A),0)+1</f>
        <v>4</v>
      </c>
      <c r="K2078" s="9" t="str">
        <f t="shared" ref="K2078:O2078" ca="1" si="6232">INDIRECT(ADDRESS($J2078+1,K$2,,,K$1))</f>
        <v>AGUA LIMPA</v>
      </c>
      <c r="L2078" s="9" t="str">
        <f t="shared" ca="1" si="6232"/>
        <v>AL</v>
      </c>
      <c r="M2078" s="9" t="str">
        <f t="shared" ca="1" si="6232"/>
        <v>BELORIZONTE</v>
      </c>
      <c r="N2078" s="9" t="str">
        <f t="shared" ca="1" si="6232"/>
        <v>BRASIL</v>
      </c>
      <c r="O2078" s="9">
        <f t="shared" ca="1" si="6232"/>
        <v>0</v>
      </c>
      <c r="P2078" s="9">
        <f>MOD(TRUNC((A2078-1)/COUNT('DATE Snapshot'!A:A)),COUNT(PRODUCT!A:A))+1</f>
        <v>3</v>
      </c>
      <c r="Q2078" s="9" t="str">
        <f t="shared" ref="Q2078:W2078" ca="1" si="6233">INDIRECT(ADDRESS($P2078+1,Q$2,,,Q$1))</f>
        <v>TINTO SECO</v>
      </c>
      <c r="R2078" s="9" t="str">
        <f t="shared" ca="1" si="6233"/>
        <v>TNT_SC</v>
      </c>
      <c r="S2078" s="9" t="str">
        <f t="shared" ca="1" si="6233"/>
        <v>VINHO TINTO</v>
      </c>
      <c r="T2078" s="9" t="str">
        <f t="shared" ca="1" si="6233"/>
        <v>12_BTL_0,75 l</v>
      </c>
      <c r="U2078" s="29">
        <f t="shared" ca="1" si="6233"/>
        <v>12</v>
      </c>
      <c r="V2078" s="30">
        <f t="shared" ca="1" si="6233"/>
        <v>120.4</v>
      </c>
      <c r="W2078" s="30">
        <f t="shared" ca="1" si="6233"/>
        <v>77</v>
      </c>
    </row>
    <row r="2079" spans="1:23" ht="13">
      <c r="A2079" s="9">
        <f t="shared" si="8"/>
        <v>2076</v>
      </c>
      <c r="B2079" s="45">
        <v>7</v>
      </c>
      <c r="C2079" s="9">
        <f>MOD(A2079-1,COUNT('DATE Snapshot'!$A:$A))+1</f>
        <v>12</v>
      </c>
      <c r="D2079" s="25">
        <f t="shared" ref="D2079:I2079" ca="1" si="6234">INDIRECT(ADDRESS($C2079+1,D$2,,,D$1))</f>
        <v>43070</v>
      </c>
      <c r="E2079" s="27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8">
        <f t="shared" ca="1" si="6234"/>
        <v>42736</v>
      </c>
      <c r="I2079" s="9">
        <f t="shared" ca="1" si="6234"/>
        <v>6</v>
      </c>
      <c r="J2079" s="46">
        <f>TRUNC((A2079-1)/COUNT('DATE Snapshot'!A:A)/COUNT(PRODUCT!A:A),0)+1</f>
        <v>4</v>
      </c>
      <c r="K2079" s="9" t="str">
        <f t="shared" ref="K2079:O2079" ca="1" si="6235">INDIRECT(ADDRESS($J2079+1,K$2,,,K$1))</f>
        <v>AGUA LIMPA</v>
      </c>
      <c r="L2079" s="9" t="str">
        <f t="shared" ca="1" si="6235"/>
        <v>AL</v>
      </c>
      <c r="M2079" s="9" t="str">
        <f t="shared" ca="1" si="6235"/>
        <v>BELORIZONTE</v>
      </c>
      <c r="N2079" s="9" t="str">
        <f t="shared" ca="1" si="6235"/>
        <v>BRASIL</v>
      </c>
      <c r="O2079" s="9">
        <f t="shared" ca="1" si="6235"/>
        <v>0</v>
      </c>
      <c r="P2079" s="9">
        <f>MOD(TRUNC((A2079-1)/COUNT('DATE Snapshot'!A:A)),COUNT(PRODUCT!A:A))+1</f>
        <v>3</v>
      </c>
      <c r="Q2079" s="9" t="str">
        <f t="shared" ref="Q2079:W2079" ca="1" si="6236">INDIRECT(ADDRESS($P2079+1,Q$2,,,Q$1))</f>
        <v>TINTO SECO</v>
      </c>
      <c r="R2079" s="9" t="str">
        <f t="shared" ca="1" si="6236"/>
        <v>TNT_SC</v>
      </c>
      <c r="S2079" s="9" t="str">
        <f t="shared" ca="1" si="6236"/>
        <v>VINHO TINTO</v>
      </c>
      <c r="T2079" s="9" t="str">
        <f t="shared" ca="1" si="6236"/>
        <v>12_BTL_0,75 l</v>
      </c>
      <c r="U2079" s="29">
        <f t="shared" ca="1" si="6236"/>
        <v>12</v>
      </c>
      <c r="V2079" s="30">
        <f t="shared" ca="1" si="6236"/>
        <v>120.4</v>
      </c>
      <c r="W2079" s="30">
        <f t="shared" ca="1" si="6236"/>
        <v>77</v>
      </c>
    </row>
    <row r="2080" spans="1:23" ht="13">
      <c r="A2080" s="9">
        <f t="shared" si="8"/>
        <v>2077</v>
      </c>
      <c r="B2080" s="45">
        <v>10</v>
      </c>
      <c r="C2080" s="9">
        <f>MOD(A2080-1,COUNT('DATE Snapshot'!$A:$A))+1</f>
        <v>13</v>
      </c>
      <c r="D2080" s="25">
        <f t="shared" ref="D2080:I2080" ca="1" si="6237">INDIRECT(ADDRESS($C2080+1,D$2,,,D$1))</f>
        <v>43101</v>
      </c>
      <c r="E2080" s="27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8">
        <f t="shared" ca="1" si="6237"/>
        <v>43101</v>
      </c>
      <c r="I2080" s="9">
        <f t="shared" ca="1" si="6237"/>
        <v>2</v>
      </c>
      <c r="J2080" s="46">
        <f>TRUNC((A2080-1)/COUNT('DATE Snapshot'!A:A)/COUNT(PRODUCT!A:A),0)+1</f>
        <v>4</v>
      </c>
      <c r="K2080" s="9" t="str">
        <f t="shared" ref="K2080:O2080" ca="1" si="6238">INDIRECT(ADDRESS($J2080+1,K$2,,,K$1))</f>
        <v>AGUA LIMPA</v>
      </c>
      <c r="L2080" s="9" t="str">
        <f t="shared" ca="1" si="6238"/>
        <v>AL</v>
      </c>
      <c r="M2080" s="9" t="str">
        <f t="shared" ca="1" si="6238"/>
        <v>BELORIZONTE</v>
      </c>
      <c r="N2080" s="9" t="str">
        <f t="shared" ca="1" si="6238"/>
        <v>BRASIL</v>
      </c>
      <c r="O2080" s="9">
        <f t="shared" ca="1" si="6238"/>
        <v>0</v>
      </c>
      <c r="P2080" s="9">
        <f>MOD(TRUNC((A2080-1)/COUNT('DATE Snapshot'!A:A)),COUNT(PRODUCT!A:A))+1</f>
        <v>3</v>
      </c>
      <c r="Q2080" s="9" t="str">
        <f t="shared" ref="Q2080:W2080" ca="1" si="6239">INDIRECT(ADDRESS($P2080+1,Q$2,,,Q$1))</f>
        <v>TINTO SECO</v>
      </c>
      <c r="R2080" s="9" t="str">
        <f t="shared" ca="1" si="6239"/>
        <v>TNT_SC</v>
      </c>
      <c r="S2080" s="9" t="str">
        <f t="shared" ca="1" si="6239"/>
        <v>VINHO TINTO</v>
      </c>
      <c r="T2080" s="9" t="str">
        <f t="shared" ca="1" si="6239"/>
        <v>12_BTL_0,75 l</v>
      </c>
      <c r="U2080" s="29">
        <f t="shared" ca="1" si="6239"/>
        <v>12</v>
      </c>
      <c r="V2080" s="30">
        <f t="shared" ca="1" si="6239"/>
        <v>120.4</v>
      </c>
      <c r="W2080" s="30">
        <f t="shared" ca="1" si="6239"/>
        <v>77</v>
      </c>
    </row>
    <row r="2081" spans="1:23" ht="13">
      <c r="A2081" s="9">
        <f t="shared" si="8"/>
        <v>2078</v>
      </c>
      <c r="B2081" s="45">
        <v>13</v>
      </c>
      <c r="C2081" s="9">
        <f>MOD(A2081-1,COUNT('DATE Snapshot'!$A:$A))+1</f>
        <v>14</v>
      </c>
      <c r="D2081" s="25">
        <f t="shared" ref="D2081:I2081" ca="1" si="6240">INDIRECT(ADDRESS($C2081+1,D$2,,,D$1))</f>
        <v>43132</v>
      </c>
      <c r="E2081" s="27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8">
        <f t="shared" ca="1" si="6240"/>
        <v>43101</v>
      </c>
      <c r="I2081" s="9">
        <f t="shared" ca="1" si="6240"/>
        <v>5</v>
      </c>
      <c r="J2081" s="46">
        <f>TRUNC((A2081-1)/COUNT('DATE Snapshot'!A:A)/COUNT(PRODUCT!A:A),0)+1</f>
        <v>4</v>
      </c>
      <c r="K2081" s="9" t="str">
        <f t="shared" ref="K2081:O2081" ca="1" si="6241">INDIRECT(ADDRESS($J2081+1,K$2,,,K$1))</f>
        <v>AGUA LIMPA</v>
      </c>
      <c r="L2081" s="9" t="str">
        <f t="shared" ca="1" si="6241"/>
        <v>AL</v>
      </c>
      <c r="M2081" s="9" t="str">
        <f t="shared" ca="1" si="6241"/>
        <v>BELORIZONTE</v>
      </c>
      <c r="N2081" s="9" t="str">
        <f t="shared" ca="1" si="6241"/>
        <v>BRASIL</v>
      </c>
      <c r="O2081" s="9">
        <f t="shared" ca="1" si="6241"/>
        <v>0</v>
      </c>
      <c r="P2081" s="9">
        <f>MOD(TRUNC((A2081-1)/COUNT('DATE Snapshot'!A:A)),COUNT(PRODUCT!A:A))+1</f>
        <v>3</v>
      </c>
      <c r="Q2081" s="9" t="str">
        <f t="shared" ref="Q2081:W2081" ca="1" si="6242">INDIRECT(ADDRESS($P2081+1,Q$2,,,Q$1))</f>
        <v>TINTO SECO</v>
      </c>
      <c r="R2081" s="9" t="str">
        <f t="shared" ca="1" si="6242"/>
        <v>TNT_SC</v>
      </c>
      <c r="S2081" s="9" t="str">
        <f t="shared" ca="1" si="6242"/>
        <v>VINHO TINTO</v>
      </c>
      <c r="T2081" s="9" t="str">
        <f t="shared" ca="1" si="6242"/>
        <v>12_BTL_0,75 l</v>
      </c>
      <c r="U2081" s="29">
        <f t="shared" ca="1" si="6242"/>
        <v>12</v>
      </c>
      <c r="V2081" s="30">
        <f t="shared" ca="1" si="6242"/>
        <v>120.4</v>
      </c>
      <c r="W2081" s="30">
        <f t="shared" ca="1" si="6242"/>
        <v>77</v>
      </c>
    </row>
    <row r="2082" spans="1:23" ht="13">
      <c r="A2082" s="9">
        <f t="shared" si="8"/>
        <v>2079</v>
      </c>
      <c r="B2082" s="45">
        <v>7</v>
      </c>
      <c r="C2082" s="9">
        <f>MOD(A2082-1,COUNT('DATE Snapshot'!$A:$A))+1</f>
        <v>15</v>
      </c>
      <c r="D2082" s="25">
        <f t="shared" ref="D2082:I2082" ca="1" si="6243">INDIRECT(ADDRESS($C2082+1,D$2,,,D$1))</f>
        <v>43160</v>
      </c>
      <c r="E2082" s="27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8">
        <f t="shared" ca="1" si="6243"/>
        <v>43101</v>
      </c>
      <c r="I2082" s="9">
        <f t="shared" ca="1" si="6243"/>
        <v>5</v>
      </c>
      <c r="J2082" s="46">
        <f>TRUNC((A2082-1)/COUNT('DATE Snapshot'!A:A)/COUNT(PRODUCT!A:A),0)+1</f>
        <v>4</v>
      </c>
      <c r="K2082" s="9" t="str">
        <f t="shared" ref="K2082:O2082" ca="1" si="6244">INDIRECT(ADDRESS($J2082+1,K$2,,,K$1))</f>
        <v>AGUA LIMPA</v>
      </c>
      <c r="L2082" s="9" t="str">
        <f t="shared" ca="1" si="6244"/>
        <v>AL</v>
      </c>
      <c r="M2082" s="9" t="str">
        <f t="shared" ca="1" si="6244"/>
        <v>BELORIZONTE</v>
      </c>
      <c r="N2082" s="9" t="str">
        <f t="shared" ca="1" si="6244"/>
        <v>BRASIL</v>
      </c>
      <c r="O2082" s="9">
        <f t="shared" ca="1" si="6244"/>
        <v>0</v>
      </c>
      <c r="P2082" s="9">
        <f>MOD(TRUNC((A2082-1)/COUNT('DATE Snapshot'!A:A)),COUNT(PRODUCT!A:A))+1</f>
        <v>3</v>
      </c>
      <c r="Q2082" s="9" t="str">
        <f t="shared" ref="Q2082:W2082" ca="1" si="6245">INDIRECT(ADDRESS($P2082+1,Q$2,,,Q$1))</f>
        <v>TINTO SECO</v>
      </c>
      <c r="R2082" s="9" t="str">
        <f t="shared" ca="1" si="6245"/>
        <v>TNT_SC</v>
      </c>
      <c r="S2082" s="9" t="str">
        <f t="shared" ca="1" si="6245"/>
        <v>VINHO TINTO</v>
      </c>
      <c r="T2082" s="9" t="str">
        <f t="shared" ca="1" si="6245"/>
        <v>12_BTL_0,75 l</v>
      </c>
      <c r="U2082" s="29">
        <f t="shared" ca="1" si="6245"/>
        <v>12</v>
      </c>
      <c r="V2082" s="30">
        <f t="shared" ca="1" si="6245"/>
        <v>120.4</v>
      </c>
      <c r="W2082" s="30">
        <f t="shared" ca="1" si="6245"/>
        <v>77</v>
      </c>
    </row>
    <row r="2083" spans="1:23" ht="13">
      <c r="A2083" s="9">
        <f t="shared" si="8"/>
        <v>2080</v>
      </c>
      <c r="B2083" s="45">
        <v>4</v>
      </c>
      <c r="C2083" s="9">
        <f>MOD(A2083-1,COUNT('DATE Snapshot'!$A:$A))+1</f>
        <v>16</v>
      </c>
      <c r="D2083" s="25">
        <f t="shared" ref="D2083:I2083" ca="1" si="6246">INDIRECT(ADDRESS($C2083+1,D$2,,,D$1))</f>
        <v>43191</v>
      </c>
      <c r="E2083" s="27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8">
        <f t="shared" ca="1" si="6246"/>
        <v>43101</v>
      </c>
      <c r="I2083" s="9">
        <f t="shared" ca="1" si="6246"/>
        <v>1</v>
      </c>
      <c r="J2083" s="46">
        <f>TRUNC((A2083-1)/COUNT('DATE Snapshot'!A:A)/COUNT(PRODUCT!A:A),0)+1</f>
        <v>4</v>
      </c>
      <c r="K2083" s="9" t="str">
        <f t="shared" ref="K2083:O2083" ca="1" si="6247">INDIRECT(ADDRESS($J2083+1,K$2,,,K$1))</f>
        <v>AGUA LIMPA</v>
      </c>
      <c r="L2083" s="9" t="str">
        <f t="shared" ca="1" si="6247"/>
        <v>AL</v>
      </c>
      <c r="M2083" s="9" t="str">
        <f t="shared" ca="1" si="6247"/>
        <v>BELORIZONTE</v>
      </c>
      <c r="N2083" s="9" t="str">
        <f t="shared" ca="1" si="6247"/>
        <v>BRASIL</v>
      </c>
      <c r="O2083" s="9">
        <f t="shared" ca="1" si="6247"/>
        <v>0</v>
      </c>
      <c r="P2083" s="9">
        <f>MOD(TRUNC((A2083-1)/COUNT('DATE Snapshot'!A:A)),COUNT(PRODUCT!A:A))+1</f>
        <v>3</v>
      </c>
      <c r="Q2083" s="9" t="str">
        <f t="shared" ref="Q2083:W2083" ca="1" si="6248">INDIRECT(ADDRESS($P2083+1,Q$2,,,Q$1))</f>
        <v>TINTO SECO</v>
      </c>
      <c r="R2083" s="9" t="str">
        <f t="shared" ca="1" si="6248"/>
        <v>TNT_SC</v>
      </c>
      <c r="S2083" s="9" t="str">
        <f t="shared" ca="1" si="6248"/>
        <v>VINHO TINTO</v>
      </c>
      <c r="T2083" s="9" t="str">
        <f t="shared" ca="1" si="6248"/>
        <v>12_BTL_0,75 l</v>
      </c>
      <c r="U2083" s="29">
        <f t="shared" ca="1" si="6248"/>
        <v>12</v>
      </c>
      <c r="V2083" s="30">
        <f t="shared" ca="1" si="6248"/>
        <v>120.4</v>
      </c>
      <c r="W2083" s="30">
        <f t="shared" ca="1" si="6248"/>
        <v>77</v>
      </c>
    </row>
    <row r="2084" spans="1:23" ht="13">
      <c r="A2084" s="9">
        <f t="shared" si="8"/>
        <v>2081</v>
      </c>
      <c r="B2084" s="45">
        <v>7</v>
      </c>
      <c r="C2084" s="9">
        <f>MOD(A2084-1,COUNT('DATE Snapshot'!$A:$A))+1</f>
        <v>17</v>
      </c>
      <c r="D2084" s="25">
        <f t="shared" ref="D2084:I2084" ca="1" si="6249">INDIRECT(ADDRESS($C2084+1,D$2,,,D$1))</f>
        <v>43221</v>
      </c>
      <c r="E2084" s="27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8">
        <f t="shared" ca="1" si="6249"/>
        <v>43101</v>
      </c>
      <c r="I2084" s="9">
        <f t="shared" ca="1" si="6249"/>
        <v>3</v>
      </c>
      <c r="J2084" s="46">
        <f>TRUNC((A2084-1)/COUNT('DATE Snapshot'!A:A)/COUNT(PRODUCT!A:A),0)+1</f>
        <v>4</v>
      </c>
      <c r="K2084" s="9" t="str">
        <f t="shared" ref="K2084:O2084" ca="1" si="6250">INDIRECT(ADDRESS($J2084+1,K$2,,,K$1))</f>
        <v>AGUA LIMPA</v>
      </c>
      <c r="L2084" s="9" t="str">
        <f t="shared" ca="1" si="6250"/>
        <v>AL</v>
      </c>
      <c r="M2084" s="9" t="str">
        <f t="shared" ca="1" si="6250"/>
        <v>BELORIZONTE</v>
      </c>
      <c r="N2084" s="9" t="str">
        <f t="shared" ca="1" si="6250"/>
        <v>BRASIL</v>
      </c>
      <c r="O2084" s="9">
        <f t="shared" ca="1" si="6250"/>
        <v>0</v>
      </c>
      <c r="P2084" s="9">
        <f>MOD(TRUNC((A2084-1)/COUNT('DATE Snapshot'!A:A)),COUNT(PRODUCT!A:A))+1</f>
        <v>3</v>
      </c>
      <c r="Q2084" s="9" t="str">
        <f t="shared" ref="Q2084:W2084" ca="1" si="6251">INDIRECT(ADDRESS($P2084+1,Q$2,,,Q$1))</f>
        <v>TINTO SECO</v>
      </c>
      <c r="R2084" s="9" t="str">
        <f t="shared" ca="1" si="6251"/>
        <v>TNT_SC</v>
      </c>
      <c r="S2084" s="9" t="str">
        <f t="shared" ca="1" si="6251"/>
        <v>VINHO TINTO</v>
      </c>
      <c r="T2084" s="9" t="str">
        <f t="shared" ca="1" si="6251"/>
        <v>12_BTL_0,75 l</v>
      </c>
      <c r="U2084" s="29">
        <f t="shared" ca="1" si="6251"/>
        <v>12</v>
      </c>
      <c r="V2084" s="30">
        <f t="shared" ca="1" si="6251"/>
        <v>120.4</v>
      </c>
      <c r="W2084" s="30">
        <f t="shared" ca="1" si="6251"/>
        <v>77</v>
      </c>
    </row>
    <row r="2085" spans="1:23" ht="13">
      <c r="A2085" s="9">
        <f t="shared" si="8"/>
        <v>2082</v>
      </c>
      <c r="B2085" s="45">
        <v>0</v>
      </c>
      <c r="C2085" s="9">
        <f>MOD(A2085-1,COUNT('DATE Snapshot'!$A:$A))+1</f>
        <v>18</v>
      </c>
      <c r="D2085" s="25">
        <f t="shared" ref="D2085:I2085" ca="1" si="6252">INDIRECT(ADDRESS($C2085+1,D$2,,,D$1))</f>
        <v>43252</v>
      </c>
      <c r="E2085" s="27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8">
        <f t="shared" ca="1" si="6252"/>
        <v>43101</v>
      </c>
      <c r="I2085" s="9">
        <f t="shared" ca="1" si="6252"/>
        <v>6</v>
      </c>
      <c r="J2085" s="46">
        <f>TRUNC((A2085-1)/COUNT('DATE Snapshot'!A:A)/COUNT(PRODUCT!A:A),0)+1</f>
        <v>4</v>
      </c>
      <c r="K2085" s="9" t="str">
        <f t="shared" ref="K2085:O2085" ca="1" si="6253">INDIRECT(ADDRESS($J2085+1,K$2,,,K$1))</f>
        <v>AGUA LIMPA</v>
      </c>
      <c r="L2085" s="9" t="str">
        <f t="shared" ca="1" si="6253"/>
        <v>AL</v>
      </c>
      <c r="M2085" s="9" t="str">
        <f t="shared" ca="1" si="6253"/>
        <v>BELORIZONTE</v>
      </c>
      <c r="N2085" s="9" t="str">
        <f t="shared" ca="1" si="6253"/>
        <v>BRASIL</v>
      </c>
      <c r="O2085" s="9">
        <f t="shared" ca="1" si="6253"/>
        <v>0</v>
      </c>
      <c r="P2085" s="9">
        <f>MOD(TRUNC((A2085-1)/COUNT('DATE Snapshot'!A:A)),COUNT(PRODUCT!A:A))+1</f>
        <v>3</v>
      </c>
      <c r="Q2085" s="9" t="str">
        <f t="shared" ref="Q2085:W2085" ca="1" si="6254">INDIRECT(ADDRESS($P2085+1,Q$2,,,Q$1))</f>
        <v>TINTO SECO</v>
      </c>
      <c r="R2085" s="9" t="str">
        <f t="shared" ca="1" si="6254"/>
        <v>TNT_SC</v>
      </c>
      <c r="S2085" s="9" t="str">
        <f t="shared" ca="1" si="6254"/>
        <v>VINHO TINTO</v>
      </c>
      <c r="T2085" s="9" t="str">
        <f t="shared" ca="1" si="6254"/>
        <v>12_BTL_0,75 l</v>
      </c>
      <c r="U2085" s="29">
        <f t="shared" ca="1" si="6254"/>
        <v>12</v>
      </c>
      <c r="V2085" s="30">
        <f t="shared" ca="1" si="6254"/>
        <v>120.4</v>
      </c>
      <c r="W2085" s="30">
        <f t="shared" ca="1" si="6254"/>
        <v>77</v>
      </c>
    </row>
    <row r="2086" spans="1:23" ht="13">
      <c r="A2086" s="9">
        <f t="shared" si="8"/>
        <v>2083</v>
      </c>
      <c r="B2086" s="45">
        <v>11</v>
      </c>
      <c r="C2086" s="9">
        <f>MOD(A2086-1,COUNT('DATE Snapshot'!$A:$A))+1</f>
        <v>19</v>
      </c>
      <c r="D2086" s="25">
        <f t="shared" ref="D2086:I2086" ca="1" si="6255">INDIRECT(ADDRESS($C2086+1,D$2,,,D$1))</f>
        <v>43282</v>
      </c>
      <c r="E2086" s="27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8">
        <f t="shared" ca="1" si="6255"/>
        <v>43101</v>
      </c>
      <c r="I2086" s="9">
        <f t="shared" ca="1" si="6255"/>
        <v>1</v>
      </c>
      <c r="J2086" s="46">
        <f>TRUNC((A2086-1)/COUNT('DATE Snapshot'!A:A)/COUNT(PRODUCT!A:A),0)+1</f>
        <v>4</v>
      </c>
      <c r="K2086" s="9" t="str">
        <f t="shared" ref="K2086:O2086" ca="1" si="6256">INDIRECT(ADDRESS($J2086+1,K$2,,,K$1))</f>
        <v>AGUA LIMPA</v>
      </c>
      <c r="L2086" s="9" t="str">
        <f t="shared" ca="1" si="6256"/>
        <v>AL</v>
      </c>
      <c r="M2086" s="9" t="str">
        <f t="shared" ca="1" si="6256"/>
        <v>BELORIZONTE</v>
      </c>
      <c r="N2086" s="9" t="str">
        <f t="shared" ca="1" si="6256"/>
        <v>BRASIL</v>
      </c>
      <c r="O2086" s="9">
        <f t="shared" ca="1" si="6256"/>
        <v>0</v>
      </c>
      <c r="P2086" s="9">
        <f>MOD(TRUNC((A2086-1)/COUNT('DATE Snapshot'!A:A)),COUNT(PRODUCT!A:A))+1</f>
        <v>3</v>
      </c>
      <c r="Q2086" s="9" t="str">
        <f t="shared" ref="Q2086:W2086" ca="1" si="6257">INDIRECT(ADDRESS($P2086+1,Q$2,,,Q$1))</f>
        <v>TINTO SECO</v>
      </c>
      <c r="R2086" s="9" t="str">
        <f t="shared" ca="1" si="6257"/>
        <v>TNT_SC</v>
      </c>
      <c r="S2086" s="9" t="str">
        <f t="shared" ca="1" si="6257"/>
        <v>VINHO TINTO</v>
      </c>
      <c r="T2086" s="9" t="str">
        <f t="shared" ca="1" si="6257"/>
        <v>12_BTL_0,75 l</v>
      </c>
      <c r="U2086" s="29">
        <f t="shared" ca="1" si="6257"/>
        <v>12</v>
      </c>
      <c r="V2086" s="30">
        <f t="shared" ca="1" si="6257"/>
        <v>120.4</v>
      </c>
      <c r="W2086" s="30">
        <f t="shared" ca="1" si="6257"/>
        <v>77</v>
      </c>
    </row>
    <row r="2087" spans="1:23" ht="13">
      <c r="A2087" s="9">
        <f t="shared" si="8"/>
        <v>2084</v>
      </c>
      <c r="B2087" s="45">
        <v>12</v>
      </c>
      <c r="C2087" s="9">
        <f>MOD(A2087-1,COUNT('DATE Snapshot'!$A:$A))+1</f>
        <v>20</v>
      </c>
      <c r="D2087" s="25">
        <f t="shared" ref="D2087:I2087" ca="1" si="6258">INDIRECT(ADDRESS($C2087+1,D$2,,,D$1))</f>
        <v>43313</v>
      </c>
      <c r="E2087" s="27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8">
        <f t="shared" ca="1" si="6258"/>
        <v>43101</v>
      </c>
      <c r="I2087" s="9">
        <f t="shared" ca="1" si="6258"/>
        <v>4</v>
      </c>
      <c r="J2087" s="46">
        <f>TRUNC((A2087-1)/COUNT('DATE Snapshot'!A:A)/COUNT(PRODUCT!A:A),0)+1</f>
        <v>4</v>
      </c>
      <c r="K2087" s="9" t="str">
        <f t="shared" ref="K2087:O2087" ca="1" si="6259">INDIRECT(ADDRESS($J2087+1,K$2,,,K$1))</f>
        <v>AGUA LIMPA</v>
      </c>
      <c r="L2087" s="9" t="str">
        <f t="shared" ca="1" si="6259"/>
        <v>AL</v>
      </c>
      <c r="M2087" s="9" t="str">
        <f t="shared" ca="1" si="6259"/>
        <v>BELORIZONTE</v>
      </c>
      <c r="N2087" s="9" t="str">
        <f t="shared" ca="1" si="6259"/>
        <v>BRASIL</v>
      </c>
      <c r="O2087" s="9">
        <f t="shared" ca="1" si="6259"/>
        <v>0</v>
      </c>
      <c r="P2087" s="9">
        <f>MOD(TRUNC((A2087-1)/COUNT('DATE Snapshot'!A:A)),COUNT(PRODUCT!A:A))+1</f>
        <v>3</v>
      </c>
      <c r="Q2087" s="9" t="str">
        <f t="shared" ref="Q2087:W2087" ca="1" si="6260">INDIRECT(ADDRESS($P2087+1,Q$2,,,Q$1))</f>
        <v>TINTO SECO</v>
      </c>
      <c r="R2087" s="9" t="str">
        <f t="shared" ca="1" si="6260"/>
        <v>TNT_SC</v>
      </c>
      <c r="S2087" s="9" t="str">
        <f t="shared" ca="1" si="6260"/>
        <v>VINHO TINTO</v>
      </c>
      <c r="T2087" s="9" t="str">
        <f t="shared" ca="1" si="6260"/>
        <v>12_BTL_0,75 l</v>
      </c>
      <c r="U2087" s="29">
        <f t="shared" ca="1" si="6260"/>
        <v>12</v>
      </c>
      <c r="V2087" s="30">
        <f t="shared" ca="1" si="6260"/>
        <v>120.4</v>
      </c>
      <c r="W2087" s="30">
        <f t="shared" ca="1" si="6260"/>
        <v>77</v>
      </c>
    </row>
    <row r="2088" spans="1:23" ht="13">
      <c r="A2088" s="9">
        <f t="shared" si="8"/>
        <v>2085</v>
      </c>
      <c r="B2088" s="45">
        <v>10</v>
      </c>
      <c r="C2088" s="9">
        <f>MOD(A2088-1,COUNT('DATE Snapshot'!$A:$A))+1</f>
        <v>21</v>
      </c>
      <c r="D2088" s="25">
        <f t="shared" ref="D2088:I2088" ca="1" si="6261">INDIRECT(ADDRESS($C2088+1,D$2,,,D$1))</f>
        <v>43344</v>
      </c>
      <c r="E2088" s="27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8">
        <f t="shared" ca="1" si="6261"/>
        <v>43101</v>
      </c>
      <c r="I2088" s="9">
        <f t="shared" ca="1" si="6261"/>
        <v>7</v>
      </c>
      <c r="J2088" s="46">
        <f>TRUNC((A2088-1)/COUNT('DATE Snapshot'!A:A)/COUNT(PRODUCT!A:A),0)+1</f>
        <v>4</v>
      </c>
      <c r="K2088" s="9" t="str">
        <f t="shared" ref="K2088:O2088" ca="1" si="6262">INDIRECT(ADDRESS($J2088+1,K$2,,,K$1))</f>
        <v>AGUA LIMPA</v>
      </c>
      <c r="L2088" s="9" t="str">
        <f t="shared" ca="1" si="6262"/>
        <v>AL</v>
      </c>
      <c r="M2088" s="9" t="str">
        <f t="shared" ca="1" si="6262"/>
        <v>BELORIZONTE</v>
      </c>
      <c r="N2088" s="9" t="str">
        <f t="shared" ca="1" si="6262"/>
        <v>BRASIL</v>
      </c>
      <c r="O2088" s="9">
        <f t="shared" ca="1" si="6262"/>
        <v>0</v>
      </c>
      <c r="P2088" s="9">
        <f>MOD(TRUNC((A2088-1)/COUNT('DATE Snapshot'!A:A)),COUNT(PRODUCT!A:A))+1</f>
        <v>3</v>
      </c>
      <c r="Q2088" s="9" t="str">
        <f t="shared" ref="Q2088:W2088" ca="1" si="6263">INDIRECT(ADDRESS($P2088+1,Q$2,,,Q$1))</f>
        <v>TINTO SECO</v>
      </c>
      <c r="R2088" s="9" t="str">
        <f t="shared" ca="1" si="6263"/>
        <v>TNT_SC</v>
      </c>
      <c r="S2088" s="9" t="str">
        <f t="shared" ca="1" si="6263"/>
        <v>VINHO TINTO</v>
      </c>
      <c r="T2088" s="9" t="str">
        <f t="shared" ca="1" si="6263"/>
        <v>12_BTL_0,75 l</v>
      </c>
      <c r="U2088" s="29">
        <f t="shared" ca="1" si="6263"/>
        <v>12</v>
      </c>
      <c r="V2088" s="30">
        <f t="shared" ca="1" si="6263"/>
        <v>120.4</v>
      </c>
      <c r="W2088" s="30">
        <f t="shared" ca="1" si="6263"/>
        <v>77</v>
      </c>
    </row>
    <row r="2089" spans="1:23" ht="13">
      <c r="A2089" s="9">
        <f t="shared" si="8"/>
        <v>2086</v>
      </c>
      <c r="B2089" s="45">
        <v>1</v>
      </c>
      <c r="C2089" s="9">
        <f>MOD(A2089-1,COUNT('DATE Snapshot'!$A:$A))+1</f>
        <v>22</v>
      </c>
      <c r="D2089" s="25">
        <f t="shared" ref="D2089:I2089" ca="1" si="6264">INDIRECT(ADDRESS($C2089+1,D$2,,,D$1))</f>
        <v>43374</v>
      </c>
      <c r="E2089" s="27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8">
        <f t="shared" ca="1" si="6264"/>
        <v>43101</v>
      </c>
      <c r="I2089" s="9">
        <f t="shared" ca="1" si="6264"/>
        <v>2</v>
      </c>
      <c r="J2089" s="46">
        <f>TRUNC((A2089-1)/COUNT('DATE Snapshot'!A:A)/COUNT(PRODUCT!A:A),0)+1</f>
        <v>4</v>
      </c>
      <c r="K2089" s="9" t="str">
        <f t="shared" ref="K2089:O2089" ca="1" si="6265">INDIRECT(ADDRESS($J2089+1,K$2,,,K$1))</f>
        <v>AGUA LIMPA</v>
      </c>
      <c r="L2089" s="9" t="str">
        <f t="shared" ca="1" si="6265"/>
        <v>AL</v>
      </c>
      <c r="M2089" s="9" t="str">
        <f t="shared" ca="1" si="6265"/>
        <v>BELORIZONTE</v>
      </c>
      <c r="N2089" s="9" t="str">
        <f t="shared" ca="1" si="6265"/>
        <v>BRASIL</v>
      </c>
      <c r="O2089" s="9">
        <f t="shared" ca="1" si="6265"/>
        <v>0</v>
      </c>
      <c r="P2089" s="9">
        <f>MOD(TRUNC((A2089-1)/COUNT('DATE Snapshot'!A:A)),COUNT(PRODUCT!A:A))+1</f>
        <v>3</v>
      </c>
      <c r="Q2089" s="9" t="str">
        <f t="shared" ref="Q2089:W2089" ca="1" si="6266">INDIRECT(ADDRESS($P2089+1,Q$2,,,Q$1))</f>
        <v>TINTO SECO</v>
      </c>
      <c r="R2089" s="9" t="str">
        <f t="shared" ca="1" si="6266"/>
        <v>TNT_SC</v>
      </c>
      <c r="S2089" s="9" t="str">
        <f t="shared" ca="1" si="6266"/>
        <v>VINHO TINTO</v>
      </c>
      <c r="T2089" s="9" t="str">
        <f t="shared" ca="1" si="6266"/>
        <v>12_BTL_0,75 l</v>
      </c>
      <c r="U2089" s="29">
        <f t="shared" ca="1" si="6266"/>
        <v>12</v>
      </c>
      <c r="V2089" s="30">
        <f t="shared" ca="1" si="6266"/>
        <v>120.4</v>
      </c>
      <c r="W2089" s="30">
        <f t="shared" ca="1" si="6266"/>
        <v>77</v>
      </c>
    </row>
    <row r="2090" spans="1:23" ht="13">
      <c r="A2090" s="9">
        <f t="shared" si="8"/>
        <v>2087</v>
      </c>
      <c r="B2090" s="45">
        <v>8</v>
      </c>
      <c r="C2090" s="9">
        <f>MOD(A2090-1,COUNT('DATE Snapshot'!$A:$A))+1</f>
        <v>23</v>
      </c>
      <c r="D2090" s="25">
        <f t="shared" ref="D2090:I2090" ca="1" si="6267">INDIRECT(ADDRESS($C2090+1,D$2,,,D$1))</f>
        <v>43405</v>
      </c>
      <c r="E2090" s="27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8">
        <f t="shared" ca="1" si="6267"/>
        <v>43101</v>
      </c>
      <c r="I2090" s="9">
        <f t="shared" ca="1" si="6267"/>
        <v>5</v>
      </c>
      <c r="J2090" s="46">
        <f>TRUNC((A2090-1)/COUNT('DATE Snapshot'!A:A)/COUNT(PRODUCT!A:A),0)+1</f>
        <v>4</v>
      </c>
      <c r="K2090" s="9" t="str">
        <f t="shared" ref="K2090:O2090" ca="1" si="6268">INDIRECT(ADDRESS($J2090+1,K$2,,,K$1))</f>
        <v>AGUA LIMPA</v>
      </c>
      <c r="L2090" s="9" t="str">
        <f t="shared" ca="1" si="6268"/>
        <v>AL</v>
      </c>
      <c r="M2090" s="9" t="str">
        <f t="shared" ca="1" si="6268"/>
        <v>BELORIZONTE</v>
      </c>
      <c r="N2090" s="9" t="str">
        <f t="shared" ca="1" si="6268"/>
        <v>BRASIL</v>
      </c>
      <c r="O2090" s="9">
        <f t="shared" ca="1" si="6268"/>
        <v>0</v>
      </c>
      <c r="P2090" s="9">
        <f>MOD(TRUNC((A2090-1)/COUNT('DATE Snapshot'!A:A)),COUNT(PRODUCT!A:A))+1</f>
        <v>3</v>
      </c>
      <c r="Q2090" s="9" t="str">
        <f t="shared" ref="Q2090:W2090" ca="1" si="6269">INDIRECT(ADDRESS($P2090+1,Q$2,,,Q$1))</f>
        <v>TINTO SECO</v>
      </c>
      <c r="R2090" s="9" t="str">
        <f t="shared" ca="1" si="6269"/>
        <v>TNT_SC</v>
      </c>
      <c r="S2090" s="9" t="str">
        <f t="shared" ca="1" si="6269"/>
        <v>VINHO TINTO</v>
      </c>
      <c r="T2090" s="9" t="str">
        <f t="shared" ca="1" si="6269"/>
        <v>12_BTL_0,75 l</v>
      </c>
      <c r="U2090" s="29">
        <f t="shared" ca="1" si="6269"/>
        <v>12</v>
      </c>
      <c r="V2090" s="30">
        <f t="shared" ca="1" si="6269"/>
        <v>120.4</v>
      </c>
      <c r="W2090" s="30">
        <f t="shared" ca="1" si="6269"/>
        <v>77</v>
      </c>
    </row>
    <row r="2091" spans="1:23" ht="13">
      <c r="A2091" s="9">
        <f t="shared" si="8"/>
        <v>2088</v>
      </c>
      <c r="B2091" s="45">
        <v>6</v>
      </c>
      <c r="C2091" s="9">
        <f>MOD(A2091-1,COUNT('DATE Snapshot'!$A:$A))+1</f>
        <v>24</v>
      </c>
      <c r="D2091" s="25">
        <f t="shared" ref="D2091:I2091" ca="1" si="6270">INDIRECT(ADDRESS($C2091+1,D$2,,,D$1))</f>
        <v>43435</v>
      </c>
      <c r="E2091" s="27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8">
        <f t="shared" ca="1" si="6270"/>
        <v>43101</v>
      </c>
      <c r="I2091" s="9">
        <f t="shared" ca="1" si="6270"/>
        <v>7</v>
      </c>
      <c r="J2091" s="46">
        <f>TRUNC((A2091-1)/COUNT('DATE Snapshot'!A:A)/COUNT(PRODUCT!A:A),0)+1</f>
        <v>4</v>
      </c>
      <c r="K2091" s="9" t="str">
        <f t="shared" ref="K2091:O2091" ca="1" si="6271">INDIRECT(ADDRESS($J2091+1,K$2,,,K$1))</f>
        <v>AGUA LIMPA</v>
      </c>
      <c r="L2091" s="9" t="str">
        <f t="shared" ca="1" si="6271"/>
        <v>AL</v>
      </c>
      <c r="M2091" s="9" t="str">
        <f t="shared" ca="1" si="6271"/>
        <v>BELORIZONTE</v>
      </c>
      <c r="N2091" s="9" t="str">
        <f t="shared" ca="1" si="6271"/>
        <v>BRASIL</v>
      </c>
      <c r="O2091" s="9">
        <f t="shared" ca="1" si="6271"/>
        <v>0</v>
      </c>
      <c r="P2091" s="9">
        <f>MOD(TRUNC((A2091-1)/COUNT('DATE Snapshot'!A:A)),COUNT(PRODUCT!A:A))+1</f>
        <v>3</v>
      </c>
      <c r="Q2091" s="9" t="str">
        <f t="shared" ref="Q2091:W2091" ca="1" si="6272">INDIRECT(ADDRESS($P2091+1,Q$2,,,Q$1))</f>
        <v>TINTO SECO</v>
      </c>
      <c r="R2091" s="9" t="str">
        <f t="shared" ca="1" si="6272"/>
        <v>TNT_SC</v>
      </c>
      <c r="S2091" s="9" t="str">
        <f t="shared" ca="1" si="6272"/>
        <v>VINHO TINTO</v>
      </c>
      <c r="T2091" s="9" t="str">
        <f t="shared" ca="1" si="6272"/>
        <v>12_BTL_0,75 l</v>
      </c>
      <c r="U2091" s="29">
        <f t="shared" ca="1" si="6272"/>
        <v>12</v>
      </c>
      <c r="V2091" s="30">
        <f t="shared" ca="1" si="6272"/>
        <v>120.4</v>
      </c>
      <c r="W2091" s="30">
        <f t="shared" ca="1" si="6272"/>
        <v>77</v>
      </c>
    </row>
    <row r="2092" spans="1:23" ht="13">
      <c r="A2092" s="9">
        <f t="shared" si="8"/>
        <v>2089</v>
      </c>
      <c r="B2092" s="45">
        <v>2</v>
      </c>
      <c r="C2092" s="9">
        <f>MOD(A2092-1,COUNT('DATE Snapshot'!$A:$A))+1</f>
        <v>1</v>
      </c>
      <c r="D2092" s="25">
        <f t="shared" ref="D2092:I2092" ca="1" si="6273">INDIRECT(ADDRESS($C2092+1,D$2,,,D$1))</f>
        <v>42736</v>
      </c>
      <c r="E2092" s="27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8">
        <f t="shared" ca="1" si="6273"/>
        <v>42736</v>
      </c>
      <c r="I2092" s="9">
        <f t="shared" ca="1" si="6273"/>
        <v>1</v>
      </c>
      <c r="J2092" s="46">
        <f>TRUNC((A2092-1)/COUNT('DATE Snapshot'!A:A)/COUNT(PRODUCT!A:A),0)+1</f>
        <v>4</v>
      </c>
      <c r="K2092" s="9" t="str">
        <f t="shared" ref="K2092:O2092" ca="1" si="6274">INDIRECT(ADDRESS($J2092+1,K$2,,,K$1))</f>
        <v>AGUA LIMPA</v>
      </c>
      <c r="L2092" s="9" t="str">
        <f t="shared" ca="1" si="6274"/>
        <v>AL</v>
      </c>
      <c r="M2092" s="9" t="str">
        <f t="shared" ca="1" si="6274"/>
        <v>BELORIZONTE</v>
      </c>
      <c r="N2092" s="9" t="str">
        <f t="shared" ca="1" si="6274"/>
        <v>BRASIL</v>
      </c>
      <c r="O2092" s="9">
        <f t="shared" ca="1" si="6274"/>
        <v>0</v>
      </c>
      <c r="P2092" s="9">
        <f>MOD(TRUNC((A2092-1)/COUNT('DATE Snapshot'!A:A)),COUNT(PRODUCT!A:A))+1</f>
        <v>4</v>
      </c>
      <c r="Q2092" s="9" t="str">
        <f t="shared" ref="Q2092:W2092" ca="1" si="6275">INDIRECT(ADDRESS($P2092+1,Q$2,,,Q$1))</f>
        <v>CARMENERE</v>
      </c>
      <c r="R2092" s="9" t="str">
        <f t="shared" ca="1" si="6275"/>
        <v>CRMN</v>
      </c>
      <c r="S2092" s="9" t="str">
        <f t="shared" ca="1" si="6275"/>
        <v>VINHO TINTO</v>
      </c>
      <c r="T2092" s="9" t="str">
        <f t="shared" ca="1" si="6275"/>
        <v>12_BTL_0,75 l</v>
      </c>
      <c r="U2092" s="29">
        <f t="shared" ca="1" si="6275"/>
        <v>12</v>
      </c>
      <c r="V2092" s="30">
        <f t="shared" ca="1" si="6275"/>
        <v>150</v>
      </c>
      <c r="W2092" s="30">
        <f t="shared" ca="1" si="6275"/>
        <v>98</v>
      </c>
    </row>
    <row r="2093" spans="1:23" ht="13">
      <c r="A2093" s="9">
        <f t="shared" si="8"/>
        <v>2090</v>
      </c>
      <c r="B2093" s="45">
        <v>0</v>
      </c>
      <c r="C2093" s="9">
        <f>MOD(A2093-1,COUNT('DATE Snapshot'!$A:$A))+1</f>
        <v>2</v>
      </c>
      <c r="D2093" s="25">
        <f t="shared" ref="D2093:I2093" ca="1" si="6276">INDIRECT(ADDRESS($C2093+1,D$2,,,D$1))</f>
        <v>42767</v>
      </c>
      <c r="E2093" s="27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8">
        <f t="shared" ca="1" si="6276"/>
        <v>42736</v>
      </c>
      <c r="I2093" s="9">
        <f t="shared" ca="1" si="6276"/>
        <v>4</v>
      </c>
      <c r="J2093" s="46">
        <f>TRUNC((A2093-1)/COUNT('DATE Snapshot'!A:A)/COUNT(PRODUCT!A:A),0)+1</f>
        <v>4</v>
      </c>
      <c r="K2093" s="9" t="str">
        <f t="shared" ref="K2093:O2093" ca="1" si="6277">INDIRECT(ADDRESS($J2093+1,K$2,,,K$1))</f>
        <v>AGUA LIMPA</v>
      </c>
      <c r="L2093" s="9" t="str">
        <f t="shared" ca="1" si="6277"/>
        <v>AL</v>
      </c>
      <c r="M2093" s="9" t="str">
        <f t="shared" ca="1" si="6277"/>
        <v>BELORIZONTE</v>
      </c>
      <c r="N2093" s="9" t="str">
        <f t="shared" ca="1" si="6277"/>
        <v>BRASIL</v>
      </c>
      <c r="O2093" s="9">
        <f t="shared" ca="1" si="6277"/>
        <v>0</v>
      </c>
      <c r="P2093" s="9">
        <f>MOD(TRUNC((A2093-1)/COUNT('DATE Snapshot'!A:A)),COUNT(PRODUCT!A:A))+1</f>
        <v>4</v>
      </c>
      <c r="Q2093" s="9" t="str">
        <f t="shared" ref="Q2093:W2093" ca="1" si="6278">INDIRECT(ADDRESS($P2093+1,Q$2,,,Q$1))</f>
        <v>CARMENERE</v>
      </c>
      <c r="R2093" s="9" t="str">
        <f t="shared" ca="1" si="6278"/>
        <v>CRMN</v>
      </c>
      <c r="S2093" s="9" t="str">
        <f t="shared" ca="1" si="6278"/>
        <v>VINHO TINTO</v>
      </c>
      <c r="T2093" s="9" t="str">
        <f t="shared" ca="1" si="6278"/>
        <v>12_BTL_0,75 l</v>
      </c>
      <c r="U2093" s="29">
        <f t="shared" ca="1" si="6278"/>
        <v>12</v>
      </c>
      <c r="V2093" s="30">
        <f t="shared" ca="1" si="6278"/>
        <v>150</v>
      </c>
      <c r="W2093" s="30">
        <f t="shared" ca="1" si="6278"/>
        <v>98</v>
      </c>
    </row>
    <row r="2094" spans="1:23" ht="13">
      <c r="A2094" s="9">
        <f t="shared" si="8"/>
        <v>2091</v>
      </c>
      <c r="B2094" s="45">
        <v>15</v>
      </c>
      <c r="C2094" s="9">
        <f>MOD(A2094-1,COUNT('DATE Snapshot'!$A:$A))+1</f>
        <v>3</v>
      </c>
      <c r="D2094" s="25">
        <f t="shared" ref="D2094:I2094" ca="1" si="6279">INDIRECT(ADDRESS($C2094+1,D$2,,,D$1))</f>
        <v>42795</v>
      </c>
      <c r="E2094" s="27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8">
        <f t="shared" ca="1" si="6279"/>
        <v>42736</v>
      </c>
      <c r="I2094" s="9">
        <f t="shared" ca="1" si="6279"/>
        <v>4</v>
      </c>
      <c r="J2094" s="46">
        <f>TRUNC((A2094-1)/COUNT('DATE Snapshot'!A:A)/COUNT(PRODUCT!A:A),0)+1</f>
        <v>4</v>
      </c>
      <c r="K2094" s="9" t="str">
        <f t="shared" ref="K2094:O2094" ca="1" si="6280">INDIRECT(ADDRESS($J2094+1,K$2,,,K$1))</f>
        <v>AGUA LIMPA</v>
      </c>
      <c r="L2094" s="9" t="str">
        <f t="shared" ca="1" si="6280"/>
        <v>AL</v>
      </c>
      <c r="M2094" s="9" t="str">
        <f t="shared" ca="1" si="6280"/>
        <v>BELORIZONTE</v>
      </c>
      <c r="N2094" s="9" t="str">
        <f t="shared" ca="1" si="6280"/>
        <v>BRASIL</v>
      </c>
      <c r="O2094" s="9">
        <f t="shared" ca="1" si="6280"/>
        <v>0</v>
      </c>
      <c r="P2094" s="9">
        <f>MOD(TRUNC((A2094-1)/COUNT('DATE Snapshot'!A:A)),COUNT(PRODUCT!A:A))+1</f>
        <v>4</v>
      </c>
      <c r="Q2094" s="9" t="str">
        <f t="shared" ref="Q2094:W2094" ca="1" si="6281">INDIRECT(ADDRESS($P2094+1,Q$2,,,Q$1))</f>
        <v>CARMENERE</v>
      </c>
      <c r="R2094" s="9" t="str">
        <f t="shared" ca="1" si="6281"/>
        <v>CRMN</v>
      </c>
      <c r="S2094" s="9" t="str">
        <f t="shared" ca="1" si="6281"/>
        <v>VINHO TINTO</v>
      </c>
      <c r="T2094" s="9" t="str">
        <f t="shared" ca="1" si="6281"/>
        <v>12_BTL_0,75 l</v>
      </c>
      <c r="U2094" s="29">
        <f t="shared" ca="1" si="6281"/>
        <v>12</v>
      </c>
      <c r="V2094" s="30">
        <f t="shared" ca="1" si="6281"/>
        <v>150</v>
      </c>
      <c r="W2094" s="30">
        <f t="shared" ca="1" si="6281"/>
        <v>98</v>
      </c>
    </row>
    <row r="2095" spans="1:23" ht="13">
      <c r="A2095" s="9">
        <f t="shared" si="8"/>
        <v>2092</v>
      </c>
      <c r="B2095" s="45">
        <v>6</v>
      </c>
      <c r="C2095" s="9">
        <f>MOD(A2095-1,COUNT('DATE Snapshot'!$A:$A))+1</f>
        <v>4</v>
      </c>
      <c r="D2095" s="25">
        <f t="shared" ref="D2095:I2095" ca="1" si="6282">INDIRECT(ADDRESS($C2095+1,D$2,,,D$1))</f>
        <v>42826</v>
      </c>
      <c r="E2095" s="27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8">
        <f t="shared" ca="1" si="6282"/>
        <v>42736</v>
      </c>
      <c r="I2095" s="9">
        <f t="shared" ca="1" si="6282"/>
        <v>7</v>
      </c>
      <c r="J2095" s="46">
        <f>TRUNC((A2095-1)/COUNT('DATE Snapshot'!A:A)/COUNT(PRODUCT!A:A),0)+1</f>
        <v>4</v>
      </c>
      <c r="K2095" s="9" t="str">
        <f t="shared" ref="K2095:O2095" ca="1" si="6283">INDIRECT(ADDRESS($J2095+1,K$2,,,K$1))</f>
        <v>AGUA LIMPA</v>
      </c>
      <c r="L2095" s="9" t="str">
        <f t="shared" ca="1" si="6283"/>
        <v>AL</v>
      </c>
      <c r="M2095" s="9" t="str">
        <f t="shared" ca="1" si="6283"/>
        <v>BELORIZONTE</v>
      </c>
      <c r="N2095" s="9" t="str">
        <f t="shared" ca="1" si="6283"/>
        <v>BRASIL</v>
      </c>
      <c r="O2095" s="9">
        <f t="shared" ca="1" si="6283"/>
        <v>0</v>
      </c>
      <c r="P2095" s="9">
        <f>MOD(TRUNC((A2095-1)/COUNT('DATE Snapshot'!A:A)),COUNT(PRODUCT!A:A))+1</f>
        <v>4</v>
      </c>
      <c r="Q2095" s="9" t="str">
        <f t="shared" ref="Q2095:W2095" ca="1" si="6284">INDIRECT(ADDRESS($P2095+1,Q$2,,,Q$1))</f>
        <v>CARMENERE</v>
      </c>
      <c r="R2095" s="9" t="str">
        <f t="shared" ca="1" si="6284"/>
        <v>CRMN</v>
      </c>
      <c r="S2095" s="9" t="str">
        <f t="shared" ca="1" si="6284"/>
        <v>VINHO TINTO</v>
      </c>
      <c r="T2095" s="9" t="str">
        <f t="shared" ca="1" si="6284"/>
        <v>12_BTL_0,75 l</v>
      </c>
      <c r="U2095" s="29">
        <f t="shared" ca="1" si="6284"/>
        <v>12</v>
      </c>
      <c r="V2095" s="30">
        <f t="shared" ca="1" si="6284"/>
        <v>150</v>
      </c>
      <c r="W2095" s="30">
        <f t="shared" ca="1" si="6284"/>
        <v>98</v>
      </c>
    </row>
    <row r="2096" spans="1:23" ht="13">
      <c r="A2096" s="9">
        <f t="shared" si="8"/>
        <v>2093</v>
      </c>
      <c r="B2096" s="45">
        <v>7</v>
      </c>
      <c r="C2096" s="9">
        <f>MOD(A2096-1,COUNT('DATE Snapshot'!$A:$A))+1</f>
        <v>5</v>
      </c>
      <c r="D2096" s="25">
        <f t="shared" ref="D2096:I2096" ca="1" si="6285">INDIRECT(ADDRESS($C2096+1,D$2,,,D$1))</f>
        <v>42856</v>
      </c>
      <c r="E2096" s="27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8">
        <f t="shared" ca="1" si="6285"/>
        <v>42736</v>
      </c>
      <c r="I2096" s="9">
        <f t="shared" ca="1" si="6285"/>
        <v>2</v>
      </c>
      <c r="J2096" s="46">
        <f>TRUNC((A2096-1)/COUNT('DATE Snapshot'!A:A)/COUNT(PRODUCT!A:A),0)+1</f>
        <v>4</v>
      </c>
      <c r="K2096" s="9" t="str">
        <f t="shared" ref="K2096:O2096" ca="1" si="6286">INDIRECT(ADDRESS($J2096+1,K$2,,,K$1))</f>
        <v>AGUA LIMPA</v>
      </c>
      <c r="L2096" s="9" t="str">
        <f t="shared" ca="1" si="6286"/>
        <v>AL</v>
      </c>
      <c r="M2096" s="9" t="str">
        <f t="shared" ca="1" si="6286"/>
        <v>BELORIZONTE</v>
      </c>
      <c r="N2096" s="9" t="str">
        <f t="shared" ca="1" si="6286"/>
        <v>BRASIL</v>
      </c>
      <c r="O2096" s="9">
        <f t="shared" ca="1" si="6286"/>
        <v>0</v>
      </c>
      <c r="P2096" s="9">
        <f>MOD(TRUNC((A2096-1)/COUNT('DATE Snapshot'!A:A)),COUNT(PRODUCT!A:A))+1</f>
        <v>4</v>
      </c>
      <c r="Q2096" s="9" t="str">
        <f t="shared" ref="Q2096:W2096" ca="1" si="6287">INDIRECT(ADDRESS($P2096+1,Q$2,,,Q$1))</f>
        <v>CARMENERE</v>
      </c>
      <c r="R2096" s="9" t="str">
        <f t="shared" ca="1" si="6287"/>
        <v>CRMN</v>
      </c>
      <c r="S2096" s="9" t="str">
        <f t="shared" ca="1" si="6287"/>
        <v>VINHO TINTO</v>
      </c>
      <c r="T2096" s="9" t="str">
        <f t="shared" ca="1" si="6287"/>
        <v>12_BTL_0,75 l</v>
      </c>
      <c r="U2096" s="29">
        <f t="shared" ca="1" si="6287"/>
        <v>12</v>
      </c>
      <c r="V2096" s="30">
        <f t="shared" ca="1" si="6287"/>
        <v>150</v>
      </c>
      <c r="W2096" s="30">
        <f t="shared" ca="1" si="6287"/>
        <v>98</v>
      </c>
    </row>
    <row r="2097" spans="1:23" ht="13">
      <c r="A2097" s="9">
        <f t="shared" si="8"/>
        <v>2094</v>
      </c>
      <c r="B2097" s="45">
        <v>13</v>
      </c>
      <c r="C2097" s="9">
        <f>MOD(A2097-1,COUNT('DATE Snapshot'!$A:$A))+1</f>
        <v>6</v>
      </c>
      <c r="D2097" s="25">
        <f t="shared" ref="D2097:I2097" ca="1" si="6288">INDIRECT(ADDRESS($C2097+1,D$2,,,D$1))</f>
        <v>42887</v>
      </c>
      <c r="E2097" s="27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8">
        <f t="shared" ca="1" si="6288"/>
        <v>42736</v>
      </c>
      <c r="I2097" s="9">
        <f t="shared" ca="1" si="6288"/>
        <v>5</v>
      </c>
      <c r="J2097" s="46">
        <f>TRUNC((A2097-1)/COUNT('DATE Snapshot'!A:A)/COUNT(PRODUCT!A:A),0)+1</f>
        <v>4</v>
      </c>
      <c r="K2097" s="9" t="str">
        <f t="shared" ref="K2097:O2097" ca="1" si="6289">INDIRECT(ADDRESS($J2097+1,K$2,,,K$1))</f>
        <v>AGUA LIMPA</v>
      </c>
      <c r="L2097" s="9" t="str">
        <f t="shared" ca="1" si="6289"/>
        <v>AL</v>
      </c>
      <c r="M2097" s="9" t="str">
        <f t="shared" ca="1" si="6289"/>
        <v>BELORIZONTE</v>
      </c>
      <c r="N2097" s="9" t="str">
        <f t="shared" ca="1" si="6289"/>
        <v>BRASIL</v>
      </c>
      <c r="O2097" s="9">
        <f t="shared" ca="1" si="6289"/>
        <v>0</v>
      </c>
      <c r="P2097" s="9">
        <f>MOD(TRUNC((A2097-1)/COUNT('DATE Snapshot'!A:A)),COUNT(PRODUCT!A:A))+1</f>
        <v>4</v>
      </c>
      <c r="Q2097" s="9" t="str">
        <f t="shared" ref="Q2097:W2097" ca="1" si="6290">INDIRECT(ADDRESS($P2097+1,Q$2,,,Q$1))</f>
        <v>CARMENERE</v>
      </c>
      <c r="R2097" s="9" t="str">
        <f t="shared" ca="1" si="6290"/>
        <v>CRMN</v>
      </c>
      <c r="S2097" s="9" t="str">
        <f t="shared" ca="1" si="6290"/>
        <v>VINHO TINTO</v>
      </c>
      <c r="T2097" s="9" t="str">
        <f t="shared" ca="1" si="6290"/>
        <v>12_BTL_0,75 l</v>
      </c>
      <c r="U2097" s="29">
        <f t="shared" ca="1" si="6290"/>
        <v>12</v>
      </c>
      <c r="V2097" s="30">
        <f t="shared" ca="1" si="6290"/>
        <v>150</v>
      </c>
      <c r="W2097" s="30">
        <f t="shared" ca="1" si="6290"/>
        <v>98</v>
      </c>
    </row>
    <row r="2098" spans="1:23" ht="13">
      <c r="A2098" s="9">
        <f t="shared" si="8"/>
        <v>2095</v>
      </c>
      <c r="B2098" s="45">
        <v>3</v>
      </c>
      <c r="C2098" s="9">
        <f>MOD(A2098-1,COUNT('DATE Snapshot'!$A:$A))+1</f>
        <v>7</v>
      </c>
      <c r="D2098" s="25">
        <f t="shared" ref="D2098:I2098" ca="1" si="6291">INDIRECT(ADDRESS($C2098+1,D$2,,,D$1))</f>
        <v>42917</v>
      </c>
      <c r="E2098" s="27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8">
        <f t="shared" ca="1" si="6291"/>
        <v>42736</v>
      </c>
      <c r="I2098" s="9">
        <f t="shared" ca="1" si="6291"/>
        <v>7</v>
      </c>
      <c r="J2098" s="46">
        <f>TRUNC((A2098-1)/COUNT('DATE Snapshot'!A:A)/COUNT(PRODUCT!A:A),0)+1</f>
        <v>4</v>
      </c>
      <c r="K2098" s="9" t="str">
        <f t="shared" ref="K2098:O2098" ca="1" si="6292">INDIRECT(ADDRESS($J2098+1,K$2,,,K$1))</f>
        <v>AGUA LIMPA</v>
      </c>
      <c r="L2098" s="9" t="str">
        <f t="shared" ca="1" si="6292"/>
        <v>AL</v>
      </c>
      <c r="M2098" s="9" t="str">
        <f t="shared" ca="1" si="6292"/>
        <v>BELORIZONTE</v>
      </c>
      <c r="N2098" s="9" t="str">
        <f t="shared" ca="1" si="6292"/>
        <v>BRASIL</v>
      </c>
      <c r="O2098" s="9">
        <f t="shared" ca="1" si="6292"/>
        <v>0</v>
      </c>
      <c r="P2098" s="9">
        <f>MOD(TRUNC((A2098-1)/COUNT('DATE Snapshot'!A:A)),COUNT(PRODUCT!A:A))+1</f>
        <v>4</v>
      </c>
      <c r="Q2098" s="9" t="str">
        <f t="shared" ref="Q2098:W2098" ca="1" si="6293">INDIRECT(ADDRESS($P2098+1,Q$2,,,Q$1))</f>
        <v>CARMENERE</v>
      </c>
      <c r="R2098" s="9" t="str">
        <f t="shared" ca="1" si="6293"/>
        <v>CRMN</v>
      </c>
      <c r="S2098" s="9" t="str">
        <f t="shared" ca="1" si="6293"/>
        <v>VINHO TINTO</v>
      </c>
      <c r="T2098" s="9" t="str">
        <f t="shared" ca="1" si="6293"/>
        <v>12_BTL_0,75 l</v>
      </c>
      <c r="U2098" s="29">
        <f t="shared" ca="1" si="6293"/>
        <v>12</v>
      </c>
      <c r="V2098" s="30">
        <f t="shared" ca="1" si="6293"/>
        <v>150</v>
      </c>
      <c r="W2098" s="30">
        <f t="shared" ca="1" si="6293"/>
        <v>98</v>
      </c>
    </row>
    <row r="2099" spans="1:23" ht="13">
      <c r="A2099" s="9">
        <f t="shared" si="8"/>
        <v>2096</v>
      </c>
      <c r="B2099" s="45">
        <v>16</v>
      </c>
      <c r="C2099" s="9">
        <f>MOD(A2099-1,COUNT('DATE Snapshot'!$A:$A))+1</f>
        <v>8</v>
      </c>
      <c r="D2099" s="25">
        <f t="shared" ref="D2099:I2099" ca="1" si="6294">INDIRECT(ADDRESS($C2099+1,D$2,,,D$1))</f>
        <v>42948</v>
      </c>
      <c r="E2099" s="27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8">
        <f t="shared" ca="1" si="6294"/>
        <v>42736</v>
      </c>
      <c r="I2099" s="9">
        <f t="shared" ca="1" si="6294"/>
        <v>3</v>
      </c>
      <c r="J2099" s="46">
        <f>TRUNC((A2099-1)/COUNT('DATE Snapshot'!A:A)/COUNT(PRODUCT!A:A),0)+1</f>
        <v>4</v>
      </c>
      <c r="K2099" s="9" t="str">
        <f t="shared" ref="K2099:O2099" ca="1" si="6295">INDIRECT(ADDRESS($J2099+1,K$2,,,K$1))</f>
        <v>AGUA LIMPA</v>
      </c>
      <c r="L2099" s="9" t="str">
        <f t="shared" ca="1" si="6295"/>
        <v>AL</v>
      </c>
      <c r="M2099" s="9" t="str">
        <f t="shared" ca="1" si="6295"/>
        <v>BELORIZONTE</v>
      </c>
      <c r="N2099" s="9" t="str">
        <f t="shared" ca="1" si="6295"/>
        <v>BRASIL</v>
      </c>
      <c r="O2099" s="9">
        <f t="shared" ca="1" si="6295"/>
        <v>0</v>
      </c>
      <c r="P2099" s="9">
        <f>MOD(TRUNC((A2099-1)/COUNT('DATE Snapshot'!A:A)),COUNT(PRODUCT!A:A))+1</f>
        <v>4</v>
      </c>
      <c r="Q2099" s="9" t="str">
        <f t="shared" ref="Q2099:W2099" ca="1" si="6296">INDIRECT(ADDRESS($P2099+1,Q$2,,,Q$1))</f>
        <v>CARMENERE</v>
      </c>
      <c r="R2099" s="9" t="str">
        <f t="shared" ca="1" si="6296"/>
        <v>CRMN</v>
      </c>
      <c r="S2099" s="9" t="str">
        <f t="shared" ca="1" si="6296"/>
        <v>VINHO TINTO</v>
      </c>
      <c r="T2099" s="9" t="str">
        <f t="shared" ca="1" si="6296"/>
        <v>12_BTL_0,75 l</v>
      </c>
      <c r="U2099" s="29">
        <f t="shared" ca="1" si="6296"/>
        <v>12</v>
      </c>
      <c r="V2099" s="30">
        <f t="shared" ca="1" si="6296"/>
        <v>150</v>
      </c>
      <c r="W2099" s="30">
        <f t="shared" ca="1" si="6296"/>
        <v>98</v>
      </c>
    </row>
    <row r="2100" spans="1:23" ht="13">
      <c r="A2100" s="9">
        <f t="shared" si="8"/>
        <v>2097</v>
      </c>
      <c r="B2100" s="45">
        <v>5</v>
      </c>
      <c r="C2100" s="9">
        <f>MOD(A2100-1,COUNT('DATE Snapshot'!$A:$A))+1</f>
        <v>9</v>
      </c>
      <c r="D2100" s="25">
        <f t="shared" ref="D2100:I2100" ca="1" si="6297">INDIRECT(ADDRESS($C2100+1,D$2,,,D$1))</f>
        <v>42979</v>
      </c>
      <c r="E2100" s="27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8">
        <f t="shared" ca="1" si="6297"/>
        <v>42736</v>
      </c>
      <c r="I2100" s="9">
        <f t="shared" ca="1" si="6297"/>
        <v>6</v>
      </c>
      <c r="J2100" s="46">
        <f>TRUNC((A2100-1)/COUNT('DATE Snapshot'!A:A)/COUNT(PRODUCT!A:A),0)+1</f>
        <v>4</v>
      </c>
      <c r="K2100" s="9" t="str">
        <f t="shared" ref="K2100:O2100" ca="1" si="6298">INDIRECT(ADDRESS($J2100+1,K$2,,,K$1))</f>
        <v>AGUA LIMPA</v>
      </c>
      <c r="L2100" s="9" t="str">
        <f t="shared" ca="1" si="6298"/>
        <v>AL</v>
      </c>
      <c r="M2100" s="9" t="str">
        <f t="shared" ca="1" si="6298"/>
        <v>BELORIZONTE</v>
      </c>
      <c r="N2100" s="9" t="str">
        <f t="shared" ca="1" si="6298"/>
        <v>BRASIL</v>
      </c>
      <c r="O2100" s="9">
        <f t="shared" ca="1" si="6298"/>
        <v>0</v>
      </c>
      <c r="P2100" s="9">
        <f>MOD(TRUNC((A2100-1)/COUNT('DATE Snapshot'!A:A)),COUNT(PRODUCT!A:A))+1</f>
        <v>4</v>
      </c>
      <c r="Q2100" s="9" t="str">
        <f t="shared" ref="Q2100:W2100" ca="1" si="6299">INDIRECT(ADDRESS($P2100+1,Q$2,,,Q$1))</f>
        <v>CARMENERE</v>
      </c>
      <c r="R2100" s="9" t="str">
        <f t="shared" ca="1" si="6299"/>
        <v>CRMN</v>
      </c>
      <c r="S2100" s="9" t="str">
        <f t="shared" ca="1" si="6299"/>
        <v>VINHO TINTO</v>
      </c>
      <c r="T2100" s="9" t="str">
        <f t="shared" ca="1" si="6299"/>
        <v>12_BTL_0,75 l</v>
      </c>
      <c r="U2100" s="29">
        <f t="shared" ca="1" si="6299"/>
        <v>12</v>
      </c>
      <c r="V2100" s="30">
        <f t="shared" ca="1" si="6299"/>
        <v>150</v>
      </c>
      <c r="W2100" s="30">
        <f t="shared" ca="1" si="6299"/>
        <v>98</v>
      </c>
    </row>
    <row r="2101" spans="1:23" ht="13">
      <c r="A2101" s="9">
        <f t="shared" si="8"/>
        <v>2098</v>
      </c>
      <c r="B2101" s="45">
        <v>4</v>
      </c>
      <c r="C2101" s="9">
        <f>MOD(A2101-1,COUNT('DATE Snapshot'!$A:$A))+1</f>
        <v>10</v>
      </c>
      <c r="D2101" s="25">
        <f t="shared" ref="D2101:I2101" ca="1" si="6300">INDIRECT(ADDRESS($C2101+1,D$2,,,D$1))</f>
        <v>43009</v>
      </c>
      <c r="E2101" s="27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8">
        <f t="shared" ca="1" si="6300"/>
        <v>42736</v>
      </c>
      <c r="I2101" s="9">
        <f t="shared" ca="1" si="6300"/>
        <v>1</v>
      </c>
      <c r="J2101" s="46">
        <f>TRUNC((A2101-1)/COUNT('DATE Snapshot'!A:A)/COUNT(PRODUCT!A:A),0)+1</f>
        <v>4</v>
      </c>
      <c r="K2101" s="9" t="str">
        <f t="shared" ref="K2101:O2101" ca="1" si="6301">INDIRECT(ADDRESS($J2101+1,K$2,,,K$1))</f>
        <v>AGUA LIMPA</v>
      </c>
      <c r="L2101" s="9" t="str">
        <f t="shared" ca="1" si="6301"/>
        <v>AL</v>
      </c>
      <c r="M2101" s="9" t="str">
        <f t="shared" ca="1" si="6301"/>
        <v>BELORIZONTE</v>
      </c>
      <c r="N2101" s="9" t="str">
        <f t="shared" ca="1" si="6301"/>
        <v>BRASIL</v>
      </c>
      <c r="O2101" s="9">
        <f t="shared" ca="1" si="6301"/>
        <v>0</v>
      </c>
      <c r="P2101" s="9">
        <f>MOD(TRUNC((A2101-1)/COUNT('DATE Snapshot'!A:A)),COUNT(PRODUCT!A:A))+1</f>
        <v>4</v>
      </c>
      <c r="Q2101" s="9" t="str">
        <f t="shared" ref="Q2101:W2101" ca="1" si="6302">INDIRECT(ADDRESS($P2101+1,Q$2,,,Q$1))</f>
        <v>CARMENERE</v>
      </c>
      <c r="R2101" s="9" t="str">
        <f t="shared" ca="1" si="6302"/>
        <v>CRMN</v>
      </c>
      <c r="S2101" s="9" t="str">
        <f t="shared" ca="1" si="6302"/>
        <v>VINHO TINTO</v>
      </c>
      <c r="T2101" s="9" t="str">
        <f t="shared" ca="1" si="6302"/>
        <v>12_BTL_0,75 l</v>
      </c>
      <c r="U2101" s="29">
        <f t="shared" ca="1" si="6302"/>
        <v>12</v>
      </c>
      <c r="V2101" s="30">
        <f t="shared" ca="1" si="6302"/>
        <v>150</v>
      </c>
      <c r="W2101" s="30">
        <f t="shared" ca="1" si="6302"/>
        <v>98</v>
      </c>
    </row>
    <row r="2102" spans="1:23" ht="13">
      <c r="A2102" s="9">
        <f t="shared" si="8"/>
        <v>2099</v>
      </c>
      <c r="B2102" s="45">
        <v>3</v>
      </c>
      <c r="C2102" s="9">
        <f>MOD(A2102-1,COUNT('DATE Snapshot'!$A:$A))+1</f>
        <v>11</v>
      </c>
      <c r="D2102" s="25">
        <f t="shared" ref="D2102:I2102" ca="1" si="6303">INDIRECT(ADDRESS($C2102+1,D$2,,,D$1))</f>
        <v>43040</v>
      </c>
      <c r="E2102" s="27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8">
        <f t="shared" ca="1" si="6303"/>
        <v>42736</v>
      </c>
      <c r="I2102" s="9">
        <f t="shared" ca="1" si="6303"/>
        <v>4</v>
      </c>
      <c r="J2102" s="46">
        <f>TRUNC((A2102-1)/COUNT('DATE Snapshot'!A:A)/COUNT(PRODUCT!A:A),0)+1</f>
        <v>4</v>
      </c>
      <c r="K2102" s="9" t="str">
        <f t="shared" ref="K2102:O2102" ca="1" si="6304">INDIRECT(ADDRESS($J2102+1,K$2,,,K$1))</f>
        <v>AGUA LIMPA</v>
      </c>
      <c r="L2102" s="9" t="str">
        <f t="shared" ca="1" si="6304"/>
        <v>AL</v>
      </c>
      <c r="M2102" s="9" t="str">
        <f t="shared" ca="1" si="6304"/>
        <v>BELORIZONTE</v>
      </c>
      <c r="N2102" s="9" t="str">
        <f t="shared" ca="1" si="6304"/>
        <v>BRASIL</v>
      </c>
      <c r="O2102" s="9">
        <f t="shared" ca="1" si="6304"/>
        <v>0</v>
      </c>
      <c r="P2102" s="9">
        <f>MOD(TRUNC((A2102-1)/COUNT('DATE Snapshot'!A:A)),COUNT(PRODUCT!A:A))+1</f>
        <v>4</v>
      </c>
      <c r="Q2102" s="9" t="str">
        <f t="shared" ref="Q2102:W2102" ca="1" si="6305">INDIRECT(ADDRESS($P2102+1,Q$2,,,Q$1))</f>
        <v>CARMENERE</v>
      </c>
      <c r="R2102" s="9" t="str">
        <f t="shared" ca="1" si="6305"/>
        <v>CRMN</v>
      </c>
      <c r="S2102" s="9" t="str">
        <f t="shared" ca="1" si="6305"/>
        <v>VINHO TINTO</v>
      </c>
      <c r="T2102" s="9" t="str">
        <f t="shared" ca="1" si="6305"/>
        <v>12_BTL_0,75 l</v>
      </c>
      <c r="U2102" s="29">
        <f t="shared" ca="1" si="6305"/>
        <v>12</v>
      </c>
      <c r="V2102" s="30">
        <f t="shared" ca="1" si="6305"/>
        <v>150</v>
      </c>
      <c r="W2102" s="30">
        <f t="shared" ca="1" si="6305"/>
        <v>98</v>
      </c>
    </row>
    <row r="2103" spans="1:23" ht="13">
      <c r="A2103" s="9">
        <f t="shared" si="8"/>
        <v>2100</v>
      </c>
      <c r="B2103" s="45">
        <v>10</v>
      </c>
      <c r="C2103" s="9">
        <f>MOD(A2103-1,COUNT('DATE Snapshot'!$A:$A))+1</f>
        <v>12</v>
      </c>
      <c r="D2103" s="25">
        <f t="shared" ref="D2103:I2103" ca="1" si="6306">INDIRECT(ADDRESS($C2103+1,D$2,,,D$1))</f>
        <v>43070</v>
      </c>
      <c r="E2103" s="27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8">
        <f t="shared" ca="1" si="6306"/>
        <v>42736</v>
      </c>
      <c r="I2103" s="9">
        <f t="shared" ca="1" si="6306"/>
        <v>6</v>
      </c>
      <c r="J2103" s="46">
        <f>TRUNC((A2103-1)/COUNT('DATE Snapshot'!A:A)/COUNT(PRODUCT!A:A),0)+1</f>
        <v>4</v>
      </c>
      <c r="K2103" s="9" t="str">
        <f t="shared" ref="K2103:O2103" ca="1" si="6307">INDIRECT(ADDRESS($J2103+1,K$2,,,K$1))</f>
        <v>AGUA LIMPA</v>
      </c>
      <c r="L2103" s="9" t="str">
        <f t="shared" ca="1" si="6307"/>
        <v>AL</v>
      </c>
      <c r="M2103" s="9" t="str">
        <f t="shared" ca="1" si="6307"/>
        <v>BELORIZONTE</v>
      </c>
      <c r="N2103" s="9" t="str">
        <f t="shared" ca="1" si="6307"/>
        <v>BRASIL</v>
      </c>
      <c r="O2103" s="9">
        <f t="shared" ca="1" si="6307"/>
        <v>0</v>
      </c>
      <c r="P2103" s="9">
        <f>MOD(TRUNC((A2103-1)/COUNT('DATE Snapshot'!A:A)),COUNT(PRODUCT!A:A))+1</f>
        <v>4</v>
      </c>
      <c r="Q2103" s="9" t="str">
        <f t="shared" ref="Q2103:W2103" ca="1" si="6308">INDIRECT(ADDRESS($P2103+1,Q$2,,,Q$1))</f>
        <v>CARMENERE</v>
      </c>
      <c r="R2103" s="9" t="str">
        <f t="shared" ca="1" si="6308"/>
        <v>CRMN</v>
      </c>
      <c r="S2103" s="9" t="str">
        <f t="shared" ca="1" si="6308"/>
        <v>VINHO TINTO</v>
      </c>
      <c r="T2103" s="9" t="str">
        <f t="shared" ca="1" si="6308"/>
        <v>12_BTL_0,75 l</v>
      </c>
      <c r="U2103" s="29">
        <f t="shared" ca="1" si="6308"/>
        <v>12</v>
      </c>
      <c r="V2103" s="30">
        <f t="shared" ca="1" si="6308"/>
        <v>150</v>
      </c>
      <c r="W2103" s="30">
        <f t="shared" ca="1" si="6308"/>
        <v>98</v>
      </c>
    </row>
    <row r="2104" spans="1:23" ht="13">
      <c r="A2104" s="9">
        <f t="shared" si="8"/>
        <v>2101</v>
      </c>
      <c r="B2104" s="45">
        <v>10</v>
      </c>
      <c r="C2104" s="9">
        <f>MOD(A2104-1,COUNT('DATE Snapshot'!$A:$A))+1</f>
        <v>13</v>
      </c>
      <c r="D2104" s="25">
        <f t="shared" ref="D2104:I2104" ca="1" si="6309">INDIRECT(ADDRESS($C2104+1,D$2,,,D$1))</f>
        <v>43101</v>
      </c>
      <c r="E2104" s="27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8">
        <f t="shared" ca="1" si="6309"/>
        <v>43101</v>
      </c>
      <c r="I2104" s="9">
        <f t="shared" ca="1" si="6309"/>
        <v>2</v>
      </c>
      <c r="J2104" s="46">
        <f>TRUNC((A2104-1)/COUNT('DATE Snapshot'!A:A)/COUNT(PRODUCT!A:A),0)+1</f>
        <v>4</v>
      </c>
      <c r="K2104" s="9" t="str">
        <f t="shared" ref="K2104:O2104" ca="1" si="6310">INDIRECT(ADDRESS($J2104+1,K$2,,,K$1))</f>
        <v>AGUA LIMPA</v>
      </c>
      <c r="L2104" s="9" t="str">
        <f t="shared" ca="1" si="6310"/>
        <v>AL</v>
      </c>
      <c r="M2104" s="9" t="str">
        <f t="shared" ca="1" si="6310"/>
        <v>BELORIZONTE</v>
      </c>
      <c r="N2104" s="9" t="str">
        <f t="shared" ca="1" si="6310"/>
        <v>BRASIL</v>
      </c>
      <c r="O2104" s="9">
        <f t="shared" ca="1" si="6310"/>
        <v>0</v>
      </c>
      <c r="P2104" s="9">
        <f>MOD(TRUNC((A2104-1)/COUNT('DATE Snapshot'!A:A)),COUNT(PRODUCT!A:A))+1</f>
        <v>4</v>
      </c>
      <c r="Q2104" s="9" t="str">
        <f t="shared" ref="Q2104:W2104" ca="1" si="6311">INDIRECT(ADDRESS($P2104+1,Q$2,,,Q$1))</f>
        <v>CARMENERE</v>
      </c>
      <c r="R2104" s="9" t="str">
        <f t="shared" ca="1" si="6311"/>
        <v>CRMN</v>
      </c>
      <c r="S2104" s="9" t="str">
        <f t="shared" ca="1" si="6311"/>
        <v>VINHO TINTO</v>
      </c>
      <c r="T2104" s="9" t="str">
        <f t="shared" ca="1" si="6311"/>
        <v>12_BTL_0,75 l</v>
      </c>
      <c r="U2104" s="29">
        <f t="shared" ca="1" si="6311"/>
        <v>12</v>
      </c>
      <c r="V2104" s="30">
        <f t="shared" ca="1" si="6311"/>
        <v>150</v>
      </c>
      <c r="W2104" s="30">
        <f t="shared" ca="1" si="6311"/>
        <v>98</v>
      </c>
    </row>
    <row r="2105" spans="1:23" ht="13">
      <c r="A2105" s="9">
        <f t="shared" si="8"/>
        <v>2102</v>
      </c>
      <c r="B2105" s="45">
        <v>18</v>
      </c>
      <c r="C2105" s="9">
        <f>MOD(A2105-1,COUNT('DATE Snapshot'!$A:$A))+1</f>
        <v>14</v>
      </c>
      <c r="D2105" s="25">
        <f t="shared" ref="D2105:I2105" ca="1" si="6312">INDIRECT(ADDRESS($C2105+1,D$2,,,D$1))</f>
        <v>43132</v>
      </c>
      <c r="E2105" s="27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8">
        <f t="shared" ca="1" si="6312"/>
        <v>43101</v>
      </c>
      <c r="I2105" s="9">
        <f t="shared" ca="1" si="6312"/>
        <v>5</v>
      </c>
      <c r="J2105" s="46">
        <f>TRUNC((A2105-1)/COUNT('DATE Snapshot'!A:A)/COUNT(PRODUCT!A:A),0)+1</f>
        <v>4</v>
      </c>
      <c r="K2105" s="9" t="str">
        <f t="shared" ref="K2105:O2105" ca="1" si="6313">INDIRECT(ADDRESS($J2105+1,K$2,,,K$1))</f>
        <v>AGUA LIMPA</v>
      </c>
      <c r="L2105" s="9" t="str">
        <f t="shared" ca="1" si="6313"/>
        <v>AL</v>
      </c>
      <c r="M2105" s="9" t="str">
        <f t="shared" ca="1" si="6313"/>
        <v>BELORIZONTE</v>
      </c>
      <c r="N2105" s="9" t="str">
        <f t="shared" ca="1" si="6313"/>
        <v>BRASIL</v>
      </c>
      <c r="O2105" s="9">
        <f t="shared" ca="1" si="6313"/>
        <v>0</v>
      </c>
      <c r="P2105" s="9">
        <f>MOD(TRUNC((A2105-1)/COUNT('DATE Snapshot'!A:A)),COUNT(PRODUCT!A:A))+1</f>
        <v>4</v>
      </c>
      <c r="Q2105" s="9" t="str">
        <f t="shared" ref="Q2105:W2105" ca="1" si="6314">INDIRECT(ADDRESS($P2105+1,Q$2,,,Q$1))</f>
        <v>CARMENERE</v>
      </c>
      <c r="R2105" s="9" t="str">
        <f t="shared" ca="1" si="6314"/>
        <v>CRMN</v>
      </c>
      <c r="S2105" s="9" t="str">
        <f t="shared" ca="1" si="6314"/>
        <v>VINHO TINTO</v>
      </c>
      <c r="T2105" s="9" t="str">
        <f t="shared" ca="1" si="6314"/>
        <v>12_BTL_0,75 l</v>
      </c>
      <c r="U2105" s="29">
        <f t="shared" ca="1" si="6314"/>
        <v>12</v>
      </c>
      <c r="V2105" s="30">
        <f t="shared" ca="1" si="6314"/>
        <v>150</v>
      </c>
      <c r="W2105" s="30">
        <f t="shared" ca="1" si="6314"/>
        <v>98</v>
      </c>
    </row>
    <row r="2106" spans="1:23" ht="13">
      <c r="A2106" s="9">
        <f t="shared" si="8"/>
        <v>2103</v>
      </c>
      <c r="B2106" s="45">
        <v>8</v>
      </c>
      <c r="C2106" s="9">
        <f>MOD(A2106-1,COUNT('DATE Snapshot'!$A:$A))+1</f>
        <v>15</v>
      </c>
      <c r="D2106" s="25">
        <f t="shared" ref="D2106:I2106" ca="1" si="6315">INDIRECT(ADDRESS($C2106+1,D$2,,,D$1))</f>
        <v>43160</v>
      </c>
      <c r="E2106" s="27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8">
        <f t="shared" ca="1" si="6315"/>
        <v>43101</v>
      </c>
      <c r="I2106" s="9">
        <f t="shared" ca="1" si="6315"/>
        <v>5</v>
      </c>
      <c r="J2106" s="46">
        <f>TRUNC((A2106-1)/COUNT('DATE Snapshot'!A:A)/COUNT(PRODUCT!A:A),0)+1</f>
        <v>4</v>
      </c>
      <c r="K2106" s="9" t="str">
        <f t="shared" ref="K2106:O2106" ca="1" si="6316">INDIRECT(ADDRESS($J2106+1,K$2,,,K$1))</f>
        <v>AGUA LIMPA</v>
      </c>
      <c r="L2106" s="9" t="str">
        <f t="shared" ca="1" si="6316"/>
        <v>AL</v>
      </c>
      <c r="M2106" s="9" t="str">
        <f t="shared" ca="1" si="6316"/>
        <v>BELORIZONTE</v>
      </c>
      <c r="N2106" s="9" t="str">
        <f t="shared" ca="1" si="6316"/>
        <v>BRASIL</v>
      </c>
      <c r="O2106" s="9">
        <f t="shared" ca="1" si="6316"/>
        <v>0</v>
      </c>
      <c r="P2106" s="9">
        <f>MOD(TRUNC((A2106-1)/COUNT('DATE Snapshot'!A:A)),COUNT(PRODUCT!A:A))+1</f>
        <v>4</v>
      </c>
      <c r="Q2106" s="9" t="str">
        <f t="shared" ref="Q2106:W2106" ca="1" si="6317">INDIRECT(ADDRESS($P2106+1,Q$2,,,Q$1))</f>
        <v>CARMENERE</v>
      </c>
      <c r="R2106" s="9" t="str">
        <f t="shared" ca="1" si="6317"/>
        <v>CRMN</v>
      </c>
      <c r="S2106" s="9" t="str">
        <f t="shared" ca="1" si="6317"/>
        <v>VINHO TINTO</v>
      </c>
      <c r="T2106" s="9" t="str">
        <f t="shared" ca="1" si="6317"/>
        <v>12_BTL_0,75 l</v>
      </c>
      <c r="U2106" s="29">
        <f t="shared" ca="1" si="6317"/>
        <v>12</v>
      </c>
      <c r="V2106" s="30">
        <f t="shared" ca="1" si="6317"/>
        <v>150</v>
      </c>
      <c r="W2106" s="30">
        <f t="shared" ca="1" si="6317"/>
        <v>98</v>
      </c>
    </row>
    <row r="2107" spans="1:23" ht="13">
      <c r="A2107" s="9">
        <f t="shared" si="8"/>
        <v>2104</v>
      </c>
      <c r="B2107" s="45">
        <v>11</v>
      </c>
      <c r="C2107" s="9">
        <f>MOD(A2107-1,COUNT('DATE Snapshot'!$A:$A))+1</f>
        <v>16</v>
      </c>
      <c r="D2107" s="25">
        <f t="shared" ref="D2107:I2107" ca="1" si="6318">INDIRECT(ADDRESS($C2107+1,D$2,,,D$1))</f>
        <v>43191</v>
      </c>
      <c r="E2107" s="27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8">
        <f t="shared" ca="1" si="6318"/>
        <v>43101</v>
      </c>
      <c r="I2107" s="9">
        <f t="shared" ca="1" si="6318"/>
        <v>1</v>
      </c>
      <c r="J2107" s="46">
        <f>TRUNC((A2107-1)/COUNT('DATE Snapshot'!A:A)/COUNT(PRODUCT!A:A),0)+1</f>
        <v>4</v>
      </c>
      <c r="K2107" s="9" t="str">
        <f t="shared" ref="K2107:O2107" ca="1" si="6319">INDIRECT(ADDRESS($J2107+1,K$2,,,K$1))</f>
        <v>AGUA LIMPA</v>
      </c>
      <c r="L2107" s="9" t="str">
        <f t="shared" ca="1" si="6319"/>
        <v>AL</v>
      </c>
      <c r="M2107" s="9" t="str">
        <f t="shared" ca="1" si="6319"/>
        <v>BELORIZONTE</v>
      </c>
      <c r="N2107" s="9" t="str">
        <f t="shared" ca="1" si="6319"/>
        <v>BRASIL</v>
      </c>
      <c r="O2107" s="9">
        <f t="shared" ca="1" si="6319"/>
        <v>0</v>
      </c>
      <c r="P2107" s="9">
        <f>MOD(TRUNC((A2107-1)/COUNT('DATE Snapshot'!A:A)),COUNT(PRODUCT!A:A))+1</f>
        <v>4</v>
      </c>
      <c r="Q2107" s="9" t="str">
        <f t="shared" ref="Q2107:W2107" ca="1" si="6320">INDIRECT(ADDRESS($P2107+1,Q$2,,,Q$1))</f>
        <v>CARMENERE</v>
      </c>
      <c r="R2107" s="9" t="str">
        <f t="shared" ca="1" si="6320"/>
        <v>CRMN</v>
      </c>
      <c r="S2107" s="9" t="str">
        <f t="shared" ca="1" si="6320"/>
        <v>VINHO TINTO</v>
      </c>
      <c r="T2107" s="9" t="str">
        <f t="shared" ca="1" si="6320"/>
        <v>12_BTL_0,75 l</v>
      </c>
      <c r="U2107" s="29">
        <f t="shared" ca="1" si="6320"/>
        <v>12</v>
      </c>
      <c r="V2107" s="30">
        <f t="shared" ca="1" si="6320"/>
        <v>150</v>
      </c>
      <c r="W2107" s="30">
        <f t="shared" ca="1" si="6320"/>
        <v>98</v>
      </c>
    </row>
    <row r="2108" spans="1:23" ht="13">
      <c r="A2108" s="9">
        <f t="shared" si="8"/>
        <v>2105</v>
      </c>
      <c r="B2108" s="45">
        <v>10</v>
      </c>
      <c r="C2108" s="9">
        <f>MOD(A2108-1,COUNT('DATE Snapshot'!$A:$A))+1</f>
        <v>17</v>
      </c>
      <c r="D2108" s="25">
        <f t="shared" ref="D2108:I2108" ca="1" si="6321">INDIRECT(ADDRESS($C2108+1,D$2,,,D$1))</f>
        <v>43221</v>
      </c>
      <c r="E2108" s="27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8">
        <f t="shared" ca="1" si="6321"/>
        <v>43101</v>
      </c>
      <c r="I2108" s="9">
        <f t="shared" ca="1" si="6321"/>
        <v>3</v>
      </c>
      <c r="J2108" s="46">
        <f>TRUNC((A2108-1)/COUNT('DATE Snapshot'!A:A)/COUNT(PRODUCT!A:A),0)+1</f>
        <v>4</v>
      </c>
      <c r="K2108" s="9" t="str">
        <f t="shared" ref="K2108:O2108" ca="1" si="6322">INDIRECT(ADDRESS($J2108+1,K$2,,,K$1))</f>
        <v>AGUA LIMPA</v>
      </c>
      <c r="L2108" s="9" t="str">
        <f t="shared" ca="1" si="6322"/>
        <v>AL</v>
      </c>
      <c r="M2108" s="9" t="str">
        <f t="shared" ca="1" si="6322"/>
        <v>BELORIZONTE</v>
      </c>
      <c r="N2108" s="9" t="str">
        <f t="shared" ca="1" si="6322"/>
        <v>BRASIL</v>
      </c>
      <c r="O2108" s="9">
        <f t="shared" ca="1" si="6322"/>
        <v>0</v>
      </c>
      <c r="P2108" s="9">
        <f>MOD(TRUNC((A2108-1)/COUNT('DATE Snapshot'!A:A)),COUNT(PRODUCT!A:A))+1</f>
        <v>4</v>
      </c>
      <c r="Q2108" s="9" t="str">
        <f t="shared" ref="Q2108:W2108" ca="1" si="6323">INDIRECT(ADDRESS($P2108+1,Q$2,,,Q$1))</f>
        <v>CARMENERE</v>
      </c>
      <c r="R2108" s="9" t="str">
        <f t="shared" ca="1" si="6323"/>
        <v>CRMN</v>
      </c>
      <c r="S2108" s="9" t="str">
        <f t="shared" ca="1" si="6323"/>
        <v>VINHO TINTO</v>
      </c>
      <c r="T2108" s="9" t="str">
        <f t="shared" ca="1" si="6323"/>
        <v>12_BTL_0,75 l</v>
      </c>
      <c r="U2108" s="29">
        <f t="shared" ca="1" si="6323"/>
        <v>12</v>
      </c>
      <c r="V2108" s="30">
        <f t="shared" ca="1" si="6323"/>
        <v>150</v>
      </c>
      <c r="W2108" s="30">
        <f t="shared" ca="1" si="6323"/>
        <v>98</v>
      </c>
    </row>
    <row r="2109" spans="1:23" ht="13">
      <c r="A2109" s="9">
        <f t="shared" si="8"/>
        <v>2106</v>
      </c>
      <c r="B2109" s="45">
        <v>7</v>
      </c>
      <c r="C2109" s="9">
        <f>MOD(A2109-1,COUNT('DATE Snapshot'!$A:$A))+1</f>
        <v>18</v>
      </c>
      <c r="D2109" s="25">
        <f t="shared" ref="D2109:I2109" ca="1" si="6324">INDIRECT(ADDRESS($C2109+1,D$2,,,D$1))</f>
        <v>43252</v>
      </c>
      <c r="E2109" s="27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8">
        <f t="shared" ca="1" si="6324"/>
        <v>43101</v>
      </c>
      <c r="I2109" s="9">
        <f t="shared" ca="1" si="6324"/>
        <v>6</v>
      </c>
      <c r="J2109" s="46">
        <f>TRUNC((A2109-1)/COUNT('DATE Snapshot'!A:A)/COUNT(PRODUCT!A:A),0)+1</f>
        <v>4</v>
      </c>
      <c r="K2109" s="9" t="str">
        <f t="shared" ref="K2109:O2109" ca="1" si="6325">INDIRECT(ADDRESS($J2109+1,K$2,,,K$1))</f>
        <v>AGUA LIMPA</v>
      </c>
      <c r="L2109" s="9" t="str">
        <f t="shared" ca="1" si="6325"/>
        <v>AL</v>
      </c>
      <c r="M2109" s="9" t="str">
        <f t="shared" ca="1" si="6325"/>
        <v>BELORIZONTE</v>
      </c>
      <c r="N2109" s="9" t="str">
        <f t="shared" ca="1" si="6325"/>
        <v>BRASIL</v>
      </c>
      <c r="O2109" s="9">
        <f t="shared" ca="1" si="6325"/>
        <v>0</v>
      </c>
      <c r="P2109" s="9">
        <f>MOD(TRUNC((A2109-1)/COUNT('DATE Snapshot'!A:A)),COUNT(PRODUCT!A:A))+1</f>
        <v>4</v>
      </c>
      <c r="Q2109" s="9" t="str">
        <f t="shared" ref="Q2109:W2109" ca="1" si="6326">INDIRECT(ADDRESS($P2109+1,Q$2,,,Q$1))</f>
        <v>CARMENERE</v>
      </c>
      <c r="R2109" s="9" t="str">
        <f t="shared" ca="1" si="6326"/>
        <v>CRMN</v>
      </c>
      <c r="S2109" s="9" t="str">
        <f t="shared" ca="1" si="6326"/>
        <v>VINHO TINTO</v>
      </c>
      <c r="T2109" s="9" t="str">
        <f t="shared" ca="1" si="6326"/>
        <v>12_BTL_0,75 l</v>
      </c>
      <c r="U2109" s="29">
        <f t="shared" ca="1" si="6326"/>
        <v>12</v>
      </c>
      <c r="V2109" s="30">
        <f t="shared" ca="1" si="6326"/>
        <v>150</v>
      </c>
      <c r="W2109" s="30">
        <f t="shared" ca="1" si="6326"/>
        <v>98</v>
      </c>
    </row>
    <row r="2110" spans="1:23" ht="13">
      <c r="A2110" s="9">
        <f t="shared" si="8"/>
        <v>2107</v>
      </c>
      <c r="B2110" s="45">
        <v>13</v>
      </c>
      <c r="C2110" s="9">
        <f>MOD(A2110-1,COUNT('DATE Snapshot'!$A:$A))+1</f>
        <v>19</v>
      </c>
      <c r="D2110" s="25">
        <f t="shared" ref="D2110:I2110" ca="1" si="6327">INDIRECT(ADDRESS($C2110+1,D$2,,,D$1))</f>
        <v>43282</v>
      </c>
      <c r="E2110" s="27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8">
        <f t="shared" ca="1" si="6327"/>
        <v>43101</v>
      </c>
      <c r="I2110" s="9">
        <f t="shared" ca="1" si="6327"/>
        <v>1</v>
      </c>
      <c r="J2110" s="46">
        <f>TRUNC((A2110-1)/COUNT('DATE Snapshot'!A:A)/COUNT(PRODUCT!A:A),0)+1</f>
        <v>4</v>
      </c>
      <c r="K2110" s="9" t="str">
        <f t="shared" ref="K2110:O2110" ca="1" si="6328">INDIRECT(ADDRESS($J2110+1,K$2,,,K$1))</f>
        <v>AGUA LIMPA</v>
      </c>
      <c r="L2110" s="9" t="str">
        <f t="shared" ca="1" si="6328"/>
        <v>AL</v>
      </c>
      <c r="M2110" s="9" t="str">
        <f t="shared" ca="1" si="6328"/>
        <v>BELORIZONTE</v>
      </c>
      <c r="N2110" s="9" t="str">
        <f t="shared" ca="1" si="6328"/>
        <v>BRASIL</v>
      </c>
      <c r="O2110" s="9">
        <f t="shared" ca="1" si="6328"/>
        <v>0</v>
      </c>
      <c r="P2110" s="9">
        <f>MOD(TRUNC((A2110-1)/COUNT('DATE Snapshot'!A:A)),COUNT(PRODUCT!A:A))+1</f>
        <v>4</v>
      </c>
      <c r="Q2110" s="9" t="str">
        <f t="shared" ref="Q2110:W2110" ca="1" si="6329">INDIRECT(ADDRESS($P2110+1,Q$2,,,Q$1))</f>
        <v>CARMENERE</v>
      </c>
      <c r="R2110" s="9" t="str">
        <f t="shared" ca="1" si="6329"/>
        <v>CRMN</v>
      </c>
      <c r="S2110" s="9" t="str">
        <f t="shared" ca="1" si="6329"/>
        <v>VINHO TINTO</v>
      </c>
      <c r="T2110" s="9" t="str">
        <f t="shared" ca="1" si="6329"/>
        <v>12_BTL_0,75 l</v>
      </c>
      <c r="U2110" s="29">
        <f t="shared" ca="1" si="6329"/>
        <v>12</v>
      </c>
      <c r="V2110" s="30">
        <f t="shared" ca="1" si="6329"/>
        <v>150</v>
      </c>
      <c r="W2110" s="30">
        <f t="shared" ca="1" si="6329"/>
        <v>98</v>
      </c>
    </row>
    <row r="2111" spans="1:23" ht="13">
      <c r="A2111" s="9">
        <f t="shared" si="8"/>
        <v>2108</v>
      </c>
      <c r="B2111" s="45">
        <v>10</v>
      </c>
      <c r="C2111" s="9">
        <f>MOD(A2111-1,COUNT('DATE Snapshot'!$A:$A))+1</f>
        <v>20</v>
      </c>
      <c r="D2111" s="25">
        <f t="shared" ref="D2111:I2111" ca="1" si="6330">INDIRECT(ADDRESS($C2111+1,D$2,,,D$1))</f>
        <v>43313</v>
      </c>
      <c r="E2111" s="27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8">
        <f t="shared" ca="1" si="6330"/>
        <v>43101</v>
      </c>
      <c r="I2111" s="9">
        <f t="shared" ca="1" si="6330"/>
        <v>4</v>
      </c>
      <c r="J2111" s="46">
        <f>TRUNC((A2111-1)/COUNT('DATE Snapshot'!A:A)/COUNT(PRODUCT!A:A),0)+1</f>
        <v>4</v>
      </c>
      <c r="K2111" s="9" t="str">
        <f t="shared" ref="K2111:O2111" ca="1" si="6331">INDIRECT(ADDRESS($J2111+1,K$2,,,K$1))</f>
        <v>AGUA LIMPA</v>
      </c>
      <c r="L2111" s="9" t="str">
        <f t="shared" ca="1" si="6331"/>
        <v>AL</v>
      </c>
      <c r="M2111" s="9" t="str">
        <f t="shared" ca="1" si="6331"/>
        <v>BELORIZONTE</v>
      </c>
      <c r="N2111" s="9" t="str">
        <f t="shared" ca="1" si="6331"/>
        <v>BRASIL</v>
      </c>
      <c r="O2111" s="9">
        <f t="shared" ca="1" si="6331"/>
        <v>0</v>
      </c>
      <c r="P2111" s="9">
        <f>MOD(TRUNC((A2111-1)/COUNT('DATE Snapshot'!A:A)),COUNT(PRODUCT!A:A))+1</f>
        <v>4</v>
      </c>
      <c r="Q2111" s="9" t="str">
        <f t="shared" ref="Q2111:W2111" ca="1" si="6332">INDIRECT(ADDRESS($P2111+1,Q$2,,,Q$1))</f>
        <v>CARMENERE</v>
      </c>
      <c r="R2111" s="9" t="str">
        <f t="shared" ca="1" si="6332"/>
        <v>CRMN</v>
      </c>
      <c r="S2111" s="9" t="str">
        <f t="shared" ca="1" si="6332"/>
        <v>VINHO TINTO</v>
      </c>
      <c r="T2111" s="9" t="str">
        <f t="shared" ca="1" si="6332"/>
        <v>12_BTL_0,75 l</v>
      </c>
      <c r="U2111" s="29">
        <f t="shared" ca="1" si="6332"/>
        <v>12</v>
      </c>
      <c r="V2111" s="30">
        <f t="shared" ca="1" si="6332"/>
        <v>150</v>
      </c>
      <c r="W2111" s="30">
        <f t="shared" ca="1" si="6332"/>
        <v>98</v>
      </c>
    </row>
    <row r="2112" spans="1:23" ht="13">
      <c r="A2112" s="9">
        <f t="shared" si="8"/>
        <v>2109</v>
      </c>
      <c r="B2112" s="45">
        <v>11</v>
      </c>
      <c r="C2112" s="9">
        <f>MOD(A2112-1,COUNT('DATE Snapshot'!$A:$A))+1</f>
        <v>21</v>
      </c>
      <c r="D2112" s="25">
        <f t="shared" ref="D2112:I2112" ca="1" si="6333">INDIRECT(ADDRESS($C2112+1,D$2,,,D$1))</f>
        <v>43344</v>
      </c>
      <c r="E2112" s="27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8">
        <f t="shared" ca="1" si="6333"/>
        <v>43101</v>
      </c>
      <c r="I2112" s="9">
        <f t="shared" ca="1" si="6333"/>
        <v>7</v>
      </c>
      <c r="J2112" s="46">
        <f>TRUNC((A2112-1)/COUNT('DATE Snapshot'!A:A)/COUNT(PRODUCT!A:A),0)+1</f>
        <v>4</v>
      </c>
      <c r="K2112" s="9" t="str">
        <f t="shared" ref="K2112:O2112" ca="1" si="6334">INDIRECT(ADDRESS($J2112+1,K$2,,,K$1))</f>
        <v>AGUA LIMPA</v>
      </c>
      <c r="L2112" s="9" t="str">
        <f t="shared" ca="1" si="6334"/>
        <v>AL</v>
      </c>
      <c r="M2112" s="9" t="str">
        <f t="shared" ca="1" si="6334"/>
        <v>BELORIZONTE</v>
      </c>
      <c r="N2112" s="9" t="str">
        <f t="shared" ca="1" si="6334"/>
        <v>BRASIL</v>
      </c>
      <c r="O2112" s="9">
        <f t="shared" ca="1" si="6334"/>
        <v>0</v>
      </c>
      <c r="P2112" s="9">
        <f>MOD(TRUNC((A2112-1)/COUNT('DATE Snapshot'!A:A)),COUNT(PRODUCT!A:A))+1</f>
        <v>4</v>
      </c>
      <c r="Q2112" s="9" t="str">
        <f t="shared" ref="Q2112:W2112" ca="1" si="6335">INDIRECT(ADDRESS($P2112+1,Q$2,,,Q$1))</f>
        <v>CARMENERE</v>
      </c>
      <c r="R2112" s="9" t="str">
        <f t="shared" ca="1" si="6335"/>
        <v>CRMN</v>
      </c>
      <c r="S2112" s="9" t="str">
        <f t="shared" ca="1" si="6335"/>
        <v>VINHO TINTO</v>
      </c>
      <c r="T2112" s="9" t="str">
        <f t="shared" ca="1" si="6335"/>
        <v>12_BTL_0,75 l</v>
      </c>
      <c r="U2112" s="29">
        <f t="shared" ca="1" si="6335"/>
        <v>12</v>
      </c>
      <c r="V2112" s="30">
        <f t="shared" ca="1" si="6335"/>
        <v>150</v>
      </c>
      <c r="W2112" s="30">
        <f t="shared" ca="1" si="6335"/>
        <v>98</v>
      </c>
    </row>
    <row r="2113" spans="1:23" ht="13">
      <c r="A2113" s="9">
        <f t="shared" si="8"/>
        <v>2110</v>
      </c>
      <c r="B2113" s="45">
        <v>7</v>
      </c>
      <c r="C2113" s="9">
        <f>MOD(A2113-1,COUNT('DATE Snapshot'!$A:$A))+1</f>
        <v>22</v>
      </c>
      <c r="D2113" s="25">
        <f t="shared" ref="D2113:I2113" ca="1" si="6336">INDIRECT(ADDRESS($C2113+1,D$2,,,D$1))</f>
        <v>43374</v>
      </c>
      <c r="E2113" s="27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8">
        <f t="shared" ca="1" si="6336"/>
        <v>43101</v>
      </c>
      <c r="I2113" s="9">
        <f t="shared" ca="1" si="6336"/>
        <v>2</v>
      </c>
      <c r="J2113" s="46">
        <f>TRUNC((A2113-1)/COUNT('DATE Snapshot'!A:A)/COUNT(PRODUCT!A:A),0)+1</f>
        <v>4</v>
      </c>
      <c r="K2113" s="9" t="str">
        <f t="shared" ref="K2113:O2113" ca="1" si="6337">INDIRECT(ADDRESS($J2113+1,K$2,,,K$1))</f>
        <v>AGUA LIMPA</v>
      </c>
      <c r="L2113" s="9" t="str">
        <f t="shared" ca="1" si="6337"/>
        <v>AL</v>
      </c>
      <c r="M2113" s="9" t="str">
        <f t="shared" ca="1" si="6337"/>
        <v>BELORIZONTE</v>
      </c>
      <c r="N2113" s="9" t="str">
        <f t="shared" ca="1" si="6337"/>
        <v>BRASIL</v>
      </c>
      <c r="O2113" s="9">
        <f t="shared" ca="1" si="6337"/>
        <v>0</v>
      </c>
      <c r="P2113" s="9">
        <f>MOD(TRUNC((A2113-1)/COUNT('DATE Snapshot'!A:A)),COUNT(PRODUCT!A:A))+1</f>
        <v>4</v>
      </c>
      <c r="Q2113" s="9" t="str">
        <f t="shared" ref="Q2113:W2113" ca="1" si="6338">INDIRECT(ADDRESS($P2113+1,Q$2,,,Q$1))</f>
        <v>CARMENERE</v>
      </c>
      <c r="R2113" s="9" t="str">
        <f t="shared" ca="1" si="6338"/>
        <v>CRMN</v>
      </c>
      <c r="S2113" s="9" t="str">
        <f t="shared" ca="1" si="6338"/>
        <v>VINHO TINTO</v>
      </c>
      <c r="T2113" s="9" t="str">
        <f t="shared" ca="1" si="6338"/>
        <v>12_BTL_0,75 l</v>
      </c>
      <c r="U2113" s="29">
        <f t="shared" ca="1" si="6338"/>
        <v>12</v>
      </c>
      <c r="V2113" s="30">
        <f t="shared" ca="1" si="6338"/>
        <v>150</v>
      </c>
      <c r="W2113" s="30">
        <f t="shared" ca="1" si="6338"/>
        <v>98</v>
      </c>
    </row>
    <row r="2114" spans="1:23" ht="13">
      <c r="A2114" s="9">
        <f t="shared" si="8"/>
        <v>2111</v>
      </c>
      <c r="B2114" s="45">
        <v>21</v>
      </c>
      <c r="C2114" s="9">
        <f>MOD(A2114-1,COUNT('DATE Snapshot'!$A:$A))+1</f>
        <v>23</v>
      </c>
      <c r="D2114" s="25">
        <f t="shared" ref="D2114:I2114" ca="1" si="6339">INDIRECT(ADDRESS($C2114+1,D$2,,,D$1))</f>
        <v>43405</v>
      </c>
      <c r="E2114" s="27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8">
        <f t="shared" ca="1" si="6339"/>
        <v>43101</v>
      </c>
      <c r="I2114" s="9">
        <f t="shared" ca="1" si="6339"/>
        <v>5</v>
      </c>
      <c r="J2114" s="46">
        <f>TRUNC((A2114-1)/COUNT('DATE Snapshot'!A:A)/COUNT(PRODUCT!A:A),0)+1</f>
        <v>4</v>
      </c>
      <c r="K2114" s="9" t="str">
        <f t="shared" ref="K2114:O2114" ca="1" si="6340">INDIRECT(ADDRESS($J2114+1,K$2,,,K$1))</f>
        <v>AGUA LIMPA</v>
      </c>
      <c r="L2114" s="9" t="str">
        <f t="shared" ca="1" si="6340"/>
        <v>AL</v>
      </c>
      <c r="M2114" s="9" t="str">
        <f t="shared" ca="1" si="6340"/>
        <v>BELORIZONTE</v>
      </c>
      <c r="N2114" s="9" t="str">
        <f t="shared" ca="1" si="6340"/>
        <v>BRASIL</v>
      </c>
      <c r="O2114" s="9">
        <f t="shared" ca="1" si="6340"/>
        <v>0</v>
      </c>
      <c r="P2114" s="9">
        <f>MOD(TRUNC((A2114-1)/COUNT('DATE Snapshot'!A:A)),COUNT(PRODUCT!A:A))+1</f>
        <v>4</v>
      </c>
      <c r="Q2114" s="9" t="str">
        <f t="shared" ref="Q2114:W2114" ca="1" si="6341">INDIRECT(ADDRESS($P2114+1,Q$2,,,Q$1))</f>
        <v>CARMENERE</v>
      </c>
      <c r="R2114" s="9" t="str">
        <f t="shared" ca="1" si="6341"/>
        <v>CRMN</v>
      </c>
      <c r="S2114" s="9" t="str">
        <f t="shared" ca="1" si="6341"/>
        <v>VINHO TINTO</v>
      </c>
      <c r="T2114" s="9" t="str">
        <f t="shared" ca="1" si="6341"/>
        <v>12_BTL_0,75 l</v>
      </c>
      <c r="U2114" s="29">
        <f t="shared" ca="1" si="6341"/>
        <v>12</v>
      </c>
      <c r="V2114" s="30">
        <f t="shared" ca="1" si="6341"/>
        <v>150</v>
      </c>
      <c r="W2114" s="30">
        <f t="shared" ca="1" si="6341"/>
        <v>98</v>
      </c>
    </row>
    <row r="2115" spans="1:23" ht="13">
      <c r="A2115" s="9">
        <f t="shared" si="8"/>
        <v>2112</v>
      </c>
      <c r="B2115" s="45">
        <v>11</v>
      </c>
      <c r="C2115" s="9">
        <f>MOD(A2115-1,COUNT('DATE Snapshot'!$A:$A))+1</f>
        <v>24</v>
      </c>
      <c r="D2115" s="25">
        <f t="shared" ref="D2115:I2115" ca="1" si="6342">INDIRECT(ADDRESS($C2115+1,D$2,,,D$1))</f>
        <v>43435</v>
      </c>
      <c r="E2115" s="27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8">
        <f t="shared" ca="1" si="6342"/>
        <v>43101</v>
      </c>
      <c r="I2115" s="9">
        <f t="shared" ca="1" si="6342"/>
        <v>7</v>
      </c>
      <c r="J2115" s="46">
        <f>TRUNC((A2115-1)/COUNT('DATE Snapshot'!A:A)/COUNT(PRODUCT!A:A),0)+1</f>
        <v>4</v>
      </c>
      <c r="K2115" s="9" t="str">
        <f t="shared" ref="K2115:O2115" ca="1" si="6343">INDIRECT(ADDRESS($J2115+1,K$2,,,K$1))</f>
        <v>AGUA LIMPA</v>
      </c>
      <c r="L2115" s="9" t="str">
        <f t="shared" ca="1" si="6343"/>
        <v>AL</v>
      </c>
      <c r="M2115" s="9" t="str">
        <f t="shared" ca="1" si="6343"/>
        <v>BELORIZONTE</v>
      </c>
      <c r="N2115" s="9" t="str">
        <f t="shared" ca="1" si="6343"/>
        <v>BRASIL</v>
      </c>
      <c r="O2115" s="9">
        <f t="shared" ca="1" si="6343"/>
        <v>0</v>
      </c>
      <c r="P2115" s="9">
        <f>MOD(TRUNC((A2115-1)/COUNT('DATE Snapshot'!A:A)),COUNT(PRODUCT!A:A))+1</f>
        <v>4</v>
      </c>
      <c r="Q2115" s="9" t="str">
        <f t="shared" ref="Q2115:W2115" ca="1" si="6344">INDIRECT(ADDRESS($P2115+1,Q$2,,,Q$1))</f>
        <v>CARMENERE</v>
      </c>
      <c r="R2115" s="9" t="str">
        <f t="shared" ca="1" si="6344"/>
        <v>CRMN</v>
      </c>
      <c r="S2115" s="9" t="str">
        <f t="shared" ca="1" si="6344"/>
        <v>VINHO TINTO</v>
      </c>
      <c r="T2115" s="9" t="str">
        <f t="shared" ca="1" si="6344"/>
        <v>12_BTL_0,75 l</v>
      </c>
      <c r="U2115" s="29">
        <f t="shared" ca="1" si="6344"/>
        <v>12</v>
      </c>
      <c r="V2115" s="30">
        <f t="shared" ca="1" si="6344"/>
        <v>150</v>
      </c>
      <c r="W2115" s="30">
        <f t="shared" ca="1" si="6344"/>
        <v>98</v>
      </c>
    </row>
    <row r="2116" spans="1:23" ht="13">
      <c r="A2116" s="9">
        <f t="shared" si="8"/>
        <v>2113</v>
      </c>
      <c r="B2116" s="45">
        <v>19</v>
      </c>
      <c r="C2116" s="9">
        <f>MOD(A2116-1,COUNT('DATE Snapshot'!$A:$A))+1</f>
        <v>1</v>
      </c>
      <c r="D2116" s="25">
        <f t="shared" ref="D2116:I2116" ca="1" si="6345">INDIRECT(ADDRESS($C2116+1,D$2,,,D$1))</f>
        <v>42736</v>
      </c>
      <c r="E2116" s="27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8">
        <f t="shared" ca="1" si="6345"/>
        <v>42736</v>
      </c>
      <c r="I2116" s="9">
        <f t="shared" ca="1" si="6345"/>
        <v>1</v>
      </c>
      <c r="J2116" s="46">
        <f>TRUNC((A2116-1)/COUNT('DATE Snapshot'!A:A)/COUNT(PRODUCT!A:A),0)+1</f>
        <v>4</v>
      </c>
      <c r="K2116" s="9" t="str">
        <f t="shared" ref="K2116:O2116" ca="1" si="6346">INDIRECT(ADDRESS($J2116+1,K$2,,,K$1))</f>
        <v>AGUA LIMPA</v>
      </c>
      <c r="L2116" s="9" t="str">
        <f t="shared" ca="1" si="6346"/>
        <v>AL</v>
      </c>
      <c r="M2116" s="9" t="str">
        <f t="shared" ca="1" si="6346"/>
        <v>BELORIZONTE</v>
      </c>
      <c r="N2116" s="9" t="str">
        <f t="shared" ca="1" si="6346"/>
        <v>BRASIL</v>
      </c>
      <c r="O2116" s="9">
        <f t="shared" ca="1" si="6346"/>
        <v>0</v>
      </c>
      <c r="P2116" s="9">
        <f>MOD(TRUNC((A2116-1)/COUNT('DATE Snapshot'!A:A)),COUNT(PRODUCT!A:A))+1</f>
        <v>5</v>
      </c>
      <c r="Q2116" s="9" t="str">
        <f t="shared" ref="Q2116:W2116" ca="1" si="6347">INDIRECT(ADDRESS($P2116+1,Q$2,,,Q$1))</f>
        <v>CARMENERE RESERVA</v>
      </c>
      <c r="R2116" s="9" t="str">
        <f t="shared" ca="1" si="6347"/>
        <v>CRMN_RS</v>
      </c>
      <c r="S2116" s="9" t="str">
        <f t="shared" ca="1" si="6347"/>
        <v>VINHO TINTO</v>
      </c>
      <c r="T2116" s="9" t="str">
        <f t="shared" ca="1" si="6347"/>
        <v>12_BTL_0,75 l</v>
      </c>
      <c r="U2116" s="29">
        <f t="shared" ca="1" si="6347"/>
        <v>12</v>
      </c>
      <c r="V2116" s="30">
        <f t="shared" ca="1" si="6347"/>
        <v>198</v>
      </c>
      <c r="W2116" s="30">
        <f t="shared" ca="1" si="6347"/>
        <v>110</v>
      </c>
    </row>
    <row r="2117" spans="1:23" ht="13">
      <c r="A2117" s="9">
        <f t="shared" si="8"/>
        <v>2114</v>
      </c>
      <c r="B2117" s="45">
        <v>10</v>
      </c>
      <c r="C2117" s="9">
        <f>MOD(A2117-1,COUNT('DATE Snapshot'!$A:$A))+1</f>
        <v>2</v>
      </c>
      <c r="D2117" s="25">
        <f t="shared" ref="D2117:I2117" ca="1" si="6348">INDIRECT(ADDRESS($C2117+1,D$2,,,D$1))</f>
        <v>42767</v>
      </c>
      <c r="E2117" s="27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8">
        <f t="shared" ca="1" si="6348"/>
        <v>42736</v>
      </c>
      <c r="I2117" s="9">
        <f t="shared" ca="1" si="6348"/>
        <v>4</v>
      </c>
      <c r="J2117" s="46">
        <f>TRUNC((A2117-1)/COUNT('DATE Snapshot'!A:A)/COUNT(PRODUCT!A:A),0)+1</f>
        <v>4</v>
      </c>
      <c r="K2117" s="9" t="str">
        <f t="shared" ref="K2117:O2117" ca="1" si="6349">INDIRECT(ADDRESS($J2117+1,K$2,,,K$1))</f>
        <v>AGUA LIMPA</v>
      </c>
      <c r="L2117" s="9" t="str">
        <f t="shared" ca="1" si="6349"/>
        <v>AL</v>
      </c>
      <c r="M2117" s="9" t="str">
        <f t="shared" ca="1" si="6349"/>
        <v>BELORIZONTE</v>
      </c>
      <c r="N2117" s="9" t="str">
        <f t="shared" ca="1" si="6349"/>
        <v>BRASIL</v>
      </c>
      <c r="O2117" s="9">
        <f t="shared" ca="1" si="6349"/>
        <v>0</v>
      </c>
      <c r="P2117" s="9">
        <f>MOD(TRUNC((A2117-1)/COUNT('DATE Snapshot'!A:A)),COUNT(PRODUCT!A:A))+1</f>
        <v>5</v>
      </c>
      <c r="Q2117" s="9" t="str">
        <f t="shared" ref="Q2117:W2117" ca="1" si="6350">INDIRECT(ADDRESS($P2117+1,Q$2,,,Q$1))</f>
        <v>CARMENERE RESERVA</v>
      </c>
      <c r="R2117" s="9" t="str">
        <f t="shared" ca="1" si="6350"/>
        <v>CRMN_RS</v>
      </c>
      <c r="S2117" s="9" t="str">
        <f t="shared" ca="1" si="6350"/>
        <v>VINHO TINTO</v>
      </c>
      <c r="T2117" s="9" t="str">
        <f t="shared" ca="1" si="6350"/>
        <v>12_BTL_0,75 l</v>
      </c>
      <c r="U2117" s="29">
        <f t="shared" ca="1" si="6350"/>
        <v>12</v>
      </c>
      <c r="V2117" s="30">
        <f t="shared" ca="1" si="6350"/>
        <v>198</v>
      </c>
      <c r="W2117" s="30">
        <f t="shared" ca="1" si="6350"/>
        <v>110</v>
      </c>
    </row>
    <row r="2118" spans="1:23" ht="13">
      <c r="A2118" s="9">
        <f t="shared" si="8"/>
        <v>2115</v>
      </c>
      <c r="B2118" s="45">
        <v>4</v>
      </c>
      <c r="C2118" s="9">
        <f>MOD(A2118-1,COUNT('DATE Snapshot'!$A:$A))+1</f>
        <v>3</v>
      </c>
      <c r="D2118" s="25">
        <f t="shared" ref="D2118:I2118" ca="1" si="6351">INDIRECT(ADDRESS($C2118+1,D$2,,,D$1))</f>
        <v>42795</v>
      </c>
      <c r="E2118" s="27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8">
        <f t="shared" ca="1" si="6351"/>
        <v>42736</v>
      </c>
      <c r="I2118" s="9">
        <f t="shared" ca="1" si="6351"/>
        <v>4</v>
      </c>
      <c r="J2118" s="46">
        <f>TRUNC((A2118-1)/COUNT('DATE Snapshot'!A:A)/COUNT(PRODUCT!A:A),0)+1</f>
        <v>4</v>
      </c>
      <c r="K2118" s="9" t="str">
        <f t="shared" ref="K2118:O2118" ca="1" si="6352">INDIRECT(ADDRESS($J2118+1,K$2,,,K$1))</f>
        <v>AGUA LIMPA</v>
      </c>
      <c r="L2118" s="9" t="str">
        <f t="shared" ca="1" si="6352"/>
        <v>AL</v>
      </c>
      <c r="M2118" s="9" t="str">
        <f t="shared" ca="1" si="6352"/>
        <v>BELORIZONTE</v>
      </c>
      <c r="N2118" s="9" t="str">
        <f t="shared" ca="1" si="6352"/>
        <v>BRASIL</v>
      </c>
      <c r="O2118" s="9">
        <f t="shared" ca="1" si="6352"/>
        <v>0</v>
      </c>
      <c r="P2118" s="9">
        <f>MOD(TRUNC((A2118-1)/COUNT('DATE Snapshot'!A:A)),COUNT(PRODUCT!A:A))+1</f>
        <v>5</v>
      </c>
      <c r="Q2118" s="9" t="str">
        <f t="shared" ref="Q2118:W2118" ca="1" si="6353">INDIRECT(ADDRESS($P2118+1,Q$2,,,Q$1))</f>
        <v>CARMENERE RESERVA</v>
      </c>
      <c r="R2118" s="9" t="str">
        <f t="shared" ca="1" si="6353"/>
        <v>CRMN_RS</v>
      </c>
      <c r="S2118" s="9" t="str">
        <f t="shared" ca="1" si="6353"/>
        <v>VINHO TINTO</v>
      </c>
      <c r="T2118" s="9" t="str">
        <f t="shared" ca="1" si="6353"/>
        <v>12_BTL_0,75 l</v>
      </c>
      <c r="U2118" s="29">
        <f t="shared" ca="1" si="6353"/>
        <v>12</v>
      </c>
      <c r="V2118" s="30">
        <f t="shared" ca="1" si="6353"/>
        <v>198</v>
      </c>
      <c r="W2118" s="30">
        <f t="shared" ca="1" si="6353"/>
        <v>110</v>
      </c>
    </row>
    <row r="2119" spans="1:23" ht="13">
      <c r="A2119" s="9">
        <f t="shared" si="8"/>
        <v>2116</v>
      </c>
      <c r="B2119" s="45">
        <v>10</v>
      </c>
      <c r="C2119" s="9">
        <f>MOD(A2119-1,COUNT('DATE Snapshot'!$A:$A))+1</f>
        <v>4</v>
      </c>
      <c r="D2119" s="25">
        <f t="shared" ref="D2119:I2119" ca="1" si="6354">INDIRECT(ADDRESS($C2119+1,D$2,,,D$1))</f>
        <v>42826</v>
      </c>
      <c r="E2119" s="27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8">
        <f t="shared" ca="1" si="6354"/>
        <v>42736</v>
      </c>
      <c r="I2119" s="9">
        <f t="shared" ca="1" si="6354"/>
        <v>7</v>
      </c>
      <c r="J2119" s="46">
        <f>TRUNC((A2119-1)/COUNT('DATE Snapshot'!A:A)/COUNT(PRODUCT!A:A),0)+1</f>
        <v>4</v>
      </c>
      <c r="K2119" s="9" t="str">
        <f t="shared" ref="K2119:O2119" ca="1" si="6355">INDIRECT(ADDRESS($J2119+1,K$2,,,K$1))</f>
        <v>AGUA LIMPA</v>
      </c>
      <c r="L2119" s="9" t="str">
        <f t="shared" ca="1" si="6355"/>
        <v>AL</v>
      </c>
      <c r="M2119" s="9" t="str">
        <f t="shared" ca="1" si="6355"/>
        <v>BELORIZONTE</v>
      </c>
      <c r="N2119" s="9" t="str">
        <f t="shared" ca="1" si="6355"/>
        <v>BRASIL</v>
      </c>
      <c r="O2119" s="9">
        <f t="shared" ca="1" si="6355"/>
        <v>0</v>
      </c>
      <c r="P2119" s="9">
        <f>MOD(TRUNC((A2119-1)/COUNT('DATE Snapshot'!A:A)),COUNT(PRODUCT!A:A))+1</f>
        <v>5</v>
      </c>
      <c r="Q2119" s="9" t="str">
        <f t="shared" ref="Q2119:W2119" ca="1" si="6356">INDIRECT(ADDRESS($P2119+1,Q$2,,,Q$1))</f>
        <v>CARMENERE RESERVA</v>
      </c>
      <c r="R2119" s="9" t="str">
        <f t="shared" ca="1" si="6356"/>
        <v>CRMN_RS</v>
      </c>
      <c r="S2119" s="9" t="str">
        <f t="shared" ca="1" si="6356"/>
        <v>VINHO TINTO</v>
      </c>
      <c r="T2119" s="9" t="str">
        <f t="shared" ca="1" si="6356"/>
        <v>12_BTL_0,75 l</v>
      </c>
      <c r="U2119" s="29">
        <f t="shared" ca="1" si="6356"/>
        <v>12</v>
      </c>
      <c r="V2119" s="30">
        <f t="shared" ca="1" si="6356"/>
        <v>198</v>
      </c>
      <c r="W2119" s="30">
        <f t="shared" ca="1" si="6356"/>
        <v>110</v>
      </c>
    </row>
    <row r="2120" spans="1:23" ht="13">
      <c r="A2120" s="9">
        <f t="shared" si="8"/>
        <v>2117</v>
      </c>
      <c r="B2120" s="45">
        <v>13</v>
      </c>
      <c r="C2120" s="9">
        <f>MOD(A2120-1,COUNT('DATE Snapshot'!$A:$A))+1</f>
        <v>5</v>
      </c>
      <c r="D2120" s="25">
        <f t="shared" ref="D2120:I2120" ca="1" si="6357">INDIRECT(ADDRESS($C2120+1,D$2,,,D$1))</f>
        <v>42856</v>
      </c>
      <c r="E2120" s="27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8">
        <f t="shared" ca="1" si="6357"/>
        <v>42736</v>
      </c>
      <c r="I2120" s="9">
        <f t="shared" ca="1" si="6357"/>
        <v>2</v>
      </c>
      <c r="J2120" s="46">
        <f>TRUNC((A2120-1)/COUNT('DATE Snapshot'!A:A)/COUNT(PRODUCT!A:A),0)+1</f>
        <v>4</v>
      </c>
      <c r="K2120" s="9" t="str">
        <f t="shared" ref="K2120:O2120" ca="1" si="6358">INDIRECT(ADDRESS($J2120+1,K$2,,,K$1))</f>
        <v>AGUA LIMPA</v>
      </c>
      <c r="L2120" s="9" t="str">
        <f t="shared" ca="1" si="6358"/>
        <v>AL</v>
      </c>
      <c r="M2120" s="9" t="str">
        <f t="shared" ca="1" si="6358"/>
        <v>BELORIZONTE</v>
      </c>
      <c r="N2120" s="9" t="str">
        <f t="shared" ca="1" si="6358"/>
        <v>BRASIL</v>
      </c>
      <c r="O2120" s="9">
        <f t="shared" ca="1" si="6358"/>
        <v>0</v>
      </c>
      <c r="P2120" s="9">
        <f>MOD(TRUNC((A2120-1)/COUNT('DATE Snapshot'!A:A)),COUNT(PRODUCT!A:A))+1</f>
        <v>5</v>
      </c>
      <c r="Q2120" s="9" t="str">
        <f t="shared" ref="Q2120:W2120" ca="1" si="6359">INDIRECT(ADDRESS($P2120+1,Q$2,,,Q$1))</f>
        <v>CARMENERE RESERVA</v>
      </c>
      <c r="R2120" s="9" t="str">
        <f t="shared" ca="1" si="6359"/>
        <v>CRMN_RS</v>
      </c>
      <c r="S2120" s="9" t="str">
        <f t="shared" ca="1" si="6359"/>
        <v>VINHO TINTO</v>
      </c>
      <c r="T2120" s="9" t="str">
        <f t="shared" ca="1" si="6359"/>
        <v>12_BTL_0,75 l</v>
      </c>
      <c r="U2120" s="29">
        <f t="shared" ca="1" si="6359"/>
        <v>12</v>
      </c>
      <c r="V2120" s="30">
        <f t="shared" ca="1" si="6359"/>
        <v>198</v>
      </c>
      <c r="W2120" s="30">
        <f t="shared" ca="1" si="6359"/>
        <v>110</v>
      </c>
    </row>
    <row r="2121" spans="1:23" ht="13">
      <c r="A2121" s="9">
        <f t="shared" si="8"/>
        <v>2118</v>
      </c>
      <c r="B2121" s="45">
        <v>6</v>
      </c>
      <c r="C2121" s="9">
        <f>MOD(A2121-1,COUNT('DATE Snapshot'!$A:$A))+1</f>
        <v>6</v>
      </c>
      <c r="D2121" s="25">
        <f t="shared" ref="D2121:I2121" ca="1" si="6360">INDIRECT(ADDRESS($C2121+1,D$2,,,D$1))</f>
        <v>42887</v>
      </c>
      <c r="E2121" s="27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8">
        <f t="shared" ca="1" si="6360"/>
        <v>42736</v>
      </c>
      <c r="I2121" s="9">
        <f t="shared" ca="1" si="6360"/>
        <v>5</v>
      </c>
      <c r="J2121" s="46">
        <f>TRUNC((A2121-1)/COUNT('DATE Snapshot'!A:A)/COUNT(PRODUCT!A:A),0)+1</f>
        <v>4</v>
      </c>
      <c r="K2121" s="9" t="str">
        <f t="shared" ref="K2121:O2121" ca="1" si="6361">INDIRECT(ADDRESS($J2121+1,K$2,,,K$1))</f>
        <v>AGUA LIMPA</v>
      </c>
      <c r="L2121" s="9" t="str">
        <f t="shared" ca="1" si="6361"/>
        <v>AL</v>
      </c>
      <c r="M2121" s="9" t="str">
        <f t="shared" ca="1" si="6361"/>
        <v>BELORIZONTE</v>
      </c>
      <c r="N2121" s="9" t="str">
        <f t="shared" ca="1" si="6361"/>
        <v>BRASIL</v>
      </c>
      <c r="O2121" s="9">
        <f t="shared" ca="1" si="6361"/>
        <v>0</v>
      </c>
      <c r="P2121" s="9">
        <f>MOD(TRUNC((A2121-1)/COUNT('DATE Snapshot'!A:A)),COUNT(PRODUCT!A:A))+1</f>
        <v>5</v>
      </c>
      <c r="Q2121" s="9" t="str">
        <f t="shared" ref="Q2121:W2121" ca="1" si="6362">INDIRECT(ADDRESS($P2121+1,Q$2,,,Q$1))</f>
        <v>CARMENERE RESERVA</v>
      </c>
      <c r="R2121" s="9" t="str">
        <f t="shared" ca="1" si="6362"/>
        <v>CRMN_RS</v>
      </c>
      <c r="S2121" s="9" t="str">
        <f t="shared" ca="1" si="6362"/>
        <v>VINHO TINTO</v>
      </c>
      <c r="T2121" s="9" t="str">
        <f t="shared" ca="1" si="6362"/>
        <v>12_BTL_0,75 l</v>
      </c>
      <c r="U2121" s="29">
        <f t="shared" ca="1" si="6362"/>
        <v>12</v>
      </c>
      <c r="V2121" s="30">
        <f t="shared" ca="1" si="6362"/>
        <v>198</v>
      </c>
      <c r="W2121" s="30">
        <f t="shared" ca="1" si="6362"/>
        <v>110</v>
      </c>
    </row>
    <row r="2122" spans="1:23" ht="13">
      <c r="A2122" s="9">
        <f t="shared" si="8"/>
        <v>2119</v>
      </c>
      <c r="B2122" s="45">
        <v>7</v>
      </c>
      <c r="C2122" s="9">
        <f>MOD(A2122-1,COUNT('DATE Snapshot'!$A:$A))+1</f>
        <v>7</v>
      </c>
      <c r="D2122" s="25">
        <f t="shared" ref="D2122:I2122" ca="1" si="6363">INDIRECT(ADDRESS($C2122+1,D$2,,,D$1))</f>
        <v>42917</v>
      </c>
      <c r="E2122" s="27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8">
        <f t="shared" ca="1" si="6363"/>
        <v>42736</v>
      </c>
      <c r="I2122" s="9">
        <f t="shared" ca="1" si="6363"/>
        <v>7</v>
      </c>
      <c r="J2122" s="46">
        <f>TRUNC((A2122-1)/COUNT('DATE Snapshot'!A:A)/COUNT(PRODUCT!A:A),0)+1</f>
        <v>4</v>
      </c>
      <c r="K2122" s="9" t="str">
        <f t="shared" ref="K2122:O2122" ca="1" si="6364">INDIRECT(ADDRESS($J2122+1,K$2,,,K$1))</f>
        <v>AGUA LIMPA</v>
      </c>
      <c r="L2122" s="9" t="str">
        <f t="shared" ca="1" si="6364"/>
        <v>AL</v>
      </c>
      <c r="M2122" s="9" t="str">
        <f t="shared" ca="1" si="6364"/>
        <v>BELORIZONTE</v>
      </c>
      <c r="N2122" s="9" t="str">
        <f t="shared" ca="1" si="6364"/>
        <v>BRASIL</v>
      </c>
      <c r="O2122" s="9">
        <f t="shared" ca="1" si="6364"/>
        <v>0</v>
      </c>
      <c r="P2122" s="9">
        <f>MOD(TRUNC((A2122-1)/COUNT('DATE Snapshot'!A:A)),COUNT(PRODUCT!A:A))+1</f>
        <v>5</v>
      </c>
      <c r="Q2122" s="9" t="str">
        <f t="shared" ref="Q2122:W2122" ca="1" si="6365">INDIRECT(ADDRESS($P2122+1,Q$2,,,Q$1))</f>
        <v>CARMENERE RESERVA</v>
      </c>
      <c r="R2122" s="9" t="str">
        <f t="shared" ca="1" si="6365"/>
        <v>CRMN_RS</v>
      </c>
      <c r="S2122" s="9" t="str">
        <f t="shared" ca="1" si="6365"/>
        <v>VINHO TINTO</v>
      </c>
      <c r="T2122" s="9" t="str">
        <f t="shared" ca="1" si="6365"/>
        <v>12_BTL_0,75 l</v>
      </c>
      <c r="U2122" s="29">
        <f t="shared" ca="1" si="6365"/>
        <v>12</v>
      </c>
      <c r="V2122" s="30">
        <f t="shared" ca="1" si="6365"/>
        <v>198</v>
      </c>
      <c r="W2122" s="30">
        <f t="shared" ca="1" si="6365"/>
        <v>110</v>
      </c>
    </row>
    <row r="2123" spans="1:23" ht="13">
      <c r="A2123" s="9">
        <f t="shared" si="8"/>
        <v>2120</v>
      </c>
      <c r="B2123" s="45">
        <v>3</v>
      </c>
      <c r="C2123" s="9">
        <f>MOD(A2123-1,COUNT('DATE Snapshot'!$A:$A))+1</f>
        <v>8</v>
      </c>
      <c r="D2123" s="25">
        <f t="shared" ref="D2123:I2123" ca="1" si="6366">INDIRECT(ADDRESS($C2123+1,D$2,,,D$1))</f>
        <v>42948</v>
      </c>
      <c r="E2123" s="27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8">
        <f t="shared" ca="1" si="6366"/>
        <v>42736</v>
      </c>
      <c r="I2123" s="9">
        <f t="shared" ca="1" si="6366"/>
        <v>3</v>
      </c>
      <c r="J2123" s="46">
        <f>TRUNC((A2123-1)/COUNT('DATE Snapshot'!A:A)/COUNT(PRODUCT!A:A),0)+1</f>
        <v>4</v>
      </c>
      <c r="K2123" s="9" t="str">
        <f t="shared" ref="K2123:O2123" ca="1" si="6367">INDIRECT(ADDRESS($J2123+1,K$2,,,K$1))</f>
        <v>AGUA LIMPA</v>
      </c>
      <c r="L2123" s="9" t="str">
        <f t="shared" ca="1" si="6367"/>
        <v>AL</v>
      </c>
      <c r="M2123" s="9" t="str">
        <f t="shared" ca="1" si="6367"/>
        <v>BELORIZONTE</v>
      </c>
      <c r="N2123" s="9" t="str">
        <f t="shared" ca="1" si="6367"/>
        <v>BRASIL</v>
      </c>
      <c r="O2123" s="9">
        <f t="shared" ca="1" si="6367"/>
        <v>0</v>
      </c>
      <c r="P2123" s="9">
        <f>MOD(TRUNC((A2123-1)/COUNT('DATE Snapshot'!A:A)),COUNT(PRODUCT!A:A))+1</f>
        <v>5</v>
      </c>
      <c r="Q2123" s="9" t="str">
        <f t="shared" ref="Q2123:W2123" ca="1" si="6368">INDIRECT(ADDRESS($P2123+1,Q$2,,,Q$1))</f>
        <v>CARMENERE RESERVA</v>
      </c>
      <c r="R2123" s="9" t="str">
        <f t="shared" ca="1" si="6368"/>
        <v>CRMN_RS</v>
      </c>
      <c r="S2123" s="9" t="str">
        <f t="shared" ca="1" si="6368"/>
        <v>VINHO TINTO</v>
      </c>
      <c r="T2123" s="9" t="str">
        <f t="shared" ca="1" si="6368"/>
        <v>12_BTL_0,75 l</v>
      </c>
      <c r="U2123" s="29">
        <f t="shared" ca="1" si="6368"/>
        <v>12</v>
      </c>
      <c r="V2123" s="30">
        <f t="shared" ca="1" si="6368"/>
        <v>198</v>
      </c>
      <c r="W2123" s="30">
        <f t="shared" ca="1" si="6368"/>
        <v>110</v>
      </c>
    </row>
    <row r="2124" spans="1:23" ht="13">
      <c r="A2124" s="9">
        <f t="shared" si="8"/>
        <v>2121</v>
      </c>
      <c r="B2124" s="45">
        <v>8</v>
      </c>
      <c r="C2124" s="9">
        <f>MOD(A2124-1,COUNT('DATE Snapshot'!$A:$A))+1</f>
        <v>9</v>
      </c>
      <c r="D2124" s="25">
        <f t="shared" ref="D2124:I2124" ca="1" si="6369">INDIRECT(ADDRESS($C2124+1,D$2,,,D$1))</f>
        <v>42979</v>
      </c>
      <c r="E2124" s="27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8">
        <f t="shared" ca="1" si="6369"/>
        <v>42736</v>
      </c>
      <c r="I2124" s="9">
        <f t="shared" ca="1" si="6369"/>
        <v>6</v>
      </c>
      <c r="J2124" s="46">
        <f>TRUNC((A2124-1)/COUNT('DATE Snapshot'!A:A)/COUNT(PRODUCT!A:A),0)+1</f>
        <v>4</v>
      </c>
      <c r="K2124" s="9" t="str">
        <f t="shared" ref="K2124:O2124" ca="1" si="6370">INDIRECT(ADDRESS($J2124+1,K$2,,,K$1))</f>
        <v>AGUA LIMPA</v>
      </c>
      <c r="L2124" s="9" t="str">
        <f t="shared" ca="1" si="6370"/>
        <v>AL</v>
      </c>
      <c r="M2124" s="9" t="str">
        <f t="shared" ca="1" si="6370"/>
        <v>BELORIZONTE</v>
      </c>
      <c r="N2124" s="9" t="str">
        <f t="shared" ca="1" si="6370"/>
        <v>BRASIL</v>
      </c>
      <c r="O2124" s="9">
        <f t="shared" ca="1" si="6370"/>
        <v>0</v>
      </c>
      <c r="P2124" s="9">
        <f>MOD(TRUNC((A2124-1)/COUNT('DATE Snapshot'!A:A)),COUNT(PRODUCT!A:A))+1</f>
        <v>5</v>
      </c>
      <c r="Q2124" s="9" t="str">
        <f t="shared" ref="Q2124:W2124" ca="1" si="6371">INDIRECT(ADDRESS($P2124+1,Q$2,,,Q$1))</f>
        <v>CARMENERE RESERVA</v>
      </c>
      <c r="R2124" s="9" t="str">
        <f t="shared" ca="1" si="6371"/>
        <v>CRMN_RS</v>
      </c>
      <c r="S2124" s="9" t="str">
        <f t="shared" ca="1" si="6371"/>
        <v>VINHO TINTO</v>
      </c>
      <c r="T2124" s="9" t="str">
        <f t="shared" ca="1" si="6371"/>
        <v>12_BTL_0,75 l</v>
      </c>
      <c r="U2124" s="29">
        <f t="shared" ca="1" si="6371"/>
        <v>12</v>
      </c>
      <c r="V2124" s="30">
        <f t="shared" ca="1" si="6371"/>
        <v>198</v>
      </c>
      <c r="W2124" s="30">
        <f t="shared" ca="1" si="6371"/>
        <v>110</v>
      </c>
    </row>
    <row r="2125" spans="1:23" ht="13">
      <c r="A2125" s="9">
        <f t="shared" si="8"/>
        <v>2122</v>
      </c>
      <c r="B2125" s="45">
        <v>6</v>
      </c>
      <c r="C2125" s="9">
        <f>MOD(A2125-1,COUNT('DATE Snapshot'!$A:$A))+1</f>
        <v>10</v>
      </c>
      <c r="D2125" s="25">
        <f t="shared" ref="D2125:I2125" ca="1" si="6372">INDIRECT(ADDRESS($C2125+1,D$2,,,D$1))</f>
        <v>43009</v>
      </c>
      <c r="E2125" s="27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8">
        <f t="shared" ca="1" si="6372"/>
        <v>42736</v>
      </c>
      <c r="I2125" s="9">
        <f t="shared" ca="1" si="6372"/>
        <v>1</v>
      </c>
      <c r="J2125" s="46">
        <f>TRUNC((A2125-1)/COUNT('DATE Snapshot'!A:A)/COUNT(PRODUCT!A:A),0)+1</f>
        <v>4</v>
      </c>
      <c r="K2125" s="9" t="str">
        <f t="shared" ref="K2125:O2125" ca="1" si="6373">INDIRECT(ADDRESS($J2125+1,K$2,,,K$1))</f>
        <v>AGUA LIMPA</v>
      </c>
      <c r="L2125" s="9" t="str">
        <f t="shared" ca="1" si="6373"/>
        <v>AL</v>
      </c>
      <c r="M2125" s="9" t="str">
        <f t="shared" ca="1" si="6373"/>
        <v>BELORIZONTE</v>
      </c>
      <c r="N2125" s="9" t="str">
        <f t="shared" ca="1" si="6373"/>
        <v>BRASIL</v>
      </c>
      <c r="O2125" s="9">
        <f t="shared" ca="1" si="6373"/>
        <v>0</v>
      </c>
      <c r="P2125" s="9">
        <f>MOD(TRUNC((A2125-1)/COUNT('DATE Snapshot'!A:A)),COUNT(PRODUCT!A:A))+1</f>
        <v>5</v>
      </c>
      <c r="Q2125" s="9" t="str">
        <f t="shared" ref="Q2125:W2125" ca="1" si="6374">INDIRECT(ADDRESS($P2125+1,Q$2,,,Q$1))</f>
        <v>CARMENERE RESERVA</v>
      </c>
      <c r="R2125" s="9" t="str">
        <f t="shared" ca="1" si="6374"/>
        <v>CRMN_RS</v>
      </c>
      <c r="S2125" s="9" t="str">
        <f t="shared" ca="1" si="6374"/>
        <v>VINHO TINTO</v>
      </c>
      <c r="T2125" s="9" t="str">
        <f t="shared" ca="1" si="6374"/>
        <v>12_BTL_0,75 l</v>
      </c>
      <c r="U2125" s="29">
        <f t="shared" ca="1" si="6374"/>
        <v>12</v>
      </c>
      <c r="V2125" s="30">
        <f t="shared" ca="1" si="6374"/>
        <v>198</v>
      </c>
      <c r="W2125" s="30">
        <f t="shared" ca="1" si="6374"/>
        <v>110</v>
      </c>
    </row>
    <row r="2126" spans="1:23" ht="13">
      <c r="A2126" s="9">
        <f t="shared" si="8"/>
        <v>2123</v>
      </c>
      <c r="B2126" s="45">
        <v>9</v>
      </c>
      <c r="C2126" s="9">
        <f>MOD(A2126-1,COUNT('DATE Snapshot'!$A:$A))+1</f>
        <v>11</v>
      </c>
      <c r="D2126" s="25">
        <f t="shared" ref="D2126:I2126" ca="1" si="6375">INDIRECT(ADDRESS($C2126+1,D$2,,,D$1))</f>
        <v>43040</v>
      </c>
      <c r="E2126" s="27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8">
        <f t="shared" ca="1" si="6375"/>
        <v>42736</v>
      </c>
      <c r="I2126" s="9">
        <f t="shared" ca="1" si="6375"/>
        <v>4</v>
      </c>
      <c r="J2126" s="46">
        <f>TRUNC((A2126-1)/COUNT('DATE Snapshot'!A:A)/COUNT(PRODUCT!A:A),0)+1</f>
        <v>4</v>
      </c>
      <c r="K2126" s="9" t="str">
        <f t="shared" ref="K2126:O2126" ca="1" si="6376">INDIRECT(ADDRESS($J2126+1,K$2,,,K$1))</f>
        <v>AGUA LIMPA</v>
      </c>
      <c r="L2126" s="9" t="str">
        <f t="shared" ca="1" si="6376"/>
        <v>AL</v>
      </c>
      <c r="M2126" s="9" t="str">
        <f t="shared" ca="1" si="6376"/>
        <v>BELORIZONTE</v>
      </c>
      <c r="N2126" s="9" t="str">
        <f t="shared" ca="1" si="6376"/>
        <v>BRASIL</v>
      </c>
      <c r="O2126" s="9">
        <f t="shared" ca="1" si="6376"/>
        <v>0</v>
      </c>
      <c r="P2126" s="9">
        <f>MOD(TRUNC((A2126-1)/COUNT('DATE Snapshot'!A:A)),COUNT(PRODUCT!A:A))+1</f>
        <v>5</v>
      </c>
      <c r="Q2126" s="9" t="str">
        <f t="shared" ref="Q2126:W2126" ca="1" si="6377">INDIRECT(ADDRESS($P2126+1,Q$2,,,Q$1))</f>
        <v>CARMENERE RESERVA</v>
      </c>
      <c r="R2126" s="9" t="str">
        <f t="shared" ca="1" si="6377"/>
        <v>CRMN_RS</v>
      </c>
      <c r="S2126" s="9" t="str">
        <f t="shared" ca="1" si="6377"/>
        <v>VINHO TINTO</v>
      </c>
      <c r="T2126" s="9" t="str">
        <f t="shared" ca="1" si="6377"/>
        <v>12_BTL_0,75 l</v>
      </c>
      <c r="U2126" s="29">
        <f t="shared" ca="1" si="6377"/>
        <v>12</v>
      </c>
      <c r="V2126" s="30">
        <f t="shared" ca="1" si="6377"/>
        <v>198</v>
      </c>
      <c r="W2126" s="30">
        <f t="shared" ca="1" si="6377"/>
        <v>110</v>
      </c>
    </row>
    <row r="2127" spans="1:23" ht="13">
      <c r="A2127" s="9">
        <f t="shared" si="8"/>
        <v>2124</v>
      </c>
      <c r="B2127" s="45">
        <v>8</v>
      </c>
      <c r="C2127" s="9">
        <f>MOD(A2127-1,COUNT('DATE Snapshot'!$A:$A))+1</f>
        <v>12</v>
      </c>
      <c r="D2127" s="25">
        <f t="shared" ref="D2127:I2127" ca="1" si="6378">INDIRECT(ADDRESS($C2127+1,D$2,,,D$1))</f>
        <v>43070</v>
      </c>
      <c r="E2127" s="27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8">
        <f t="shared" ca="1" si="6378"/>
        <v>42736</v>
      </c>
      <c r="I2127" s="9">
        <f t="shared" ca="1" si="6378"/>
        <v>6</v>
      </c>
      <c r="J2127" s="46">
        <f>TRUNC((A2127-1)/COUNT('DATE Snapshot'!A:A)/COUNT(PRODUCT!A:A),0)+1</f>
        <v>4</v>
      </c>
      <c r="K2127" s="9" t="str">
        <f t="shared" ref="K2127:O2127" ca="1" si="6379">INDIRECT(ADDRESS($J2127+1,K$2,,,K$1))</f>
        <v>AGUA LIMPA</v>
      </c>
      <c r="L2127" s="9" t="str">
        <f t="shared" ca="1" si="6379"/>
        <v>AL</v>
      </c>
      <c r="M2127" s="9" t="str">
        <f t="shared" ca="1" si="6379"/>
        <v>BELORIZONTE</v>
      </c>
      <c r="N2127" s="9" t="str">
        <f t="shared" ca="1" si="6379"/>
        <v>BRASIL</v>
      </c>
      <c r="O2127" s="9">
        <f t="shared" ca="1" si="6379"/>
        <v>0</v>
      </c>
      <c r="P2127" s="9">
        <f>MOD(TRUNC((A2127-1)/COUNT('DATE Snapshot'!A:A)),COUNT(PRODUCT!A:A))+1</f>
        <v>5</v>
      </c>
      <c r="Q2127" s="9" t="str">
        <f t="shared" ref="Q2127:W2127" ca="1" si="6380">INDIRECT(ADDRESS($P2127+1,Q$2,,,Q$1))</f>
        <v>CARMENERE RESERVA</v>
      </c>
      <c r="R2127" s="9" t="str">
        <f t="shared" ca="1" si="6380"/>
        <v>CRMN_RS</v>
      </c>
      <c r="S2127" s="9" t="str">
        <f t="shared" ca="1" si="6380"/>
        <v>VINHO TINTO</v>
      </c>
      <c r="T2127" s="9" t="str">
        <f t="shared" ca="1" si="6380"/>
        <v>12_BTL_0,75 l</v>
      </c>
      <c r="U2127" s="29">
        <f t="shared" ca="1" si="6380"/>
        <v>12</v>
      </c>
      <c r="V2127" s="30">
        <f t="shared" ca="1" si="6380"/>
        <v>198</v>
      </c>
      <c r="W2127" s="30">
        <f t="shared" ca="1" si="6380"/>
        <v>110</v>
      </c>
    </row>
    <row r="2128" spans="1:23" ht="13">
      <c r="A2128" s="9">
        <f t="shared" si="8"/>
        <v>2125</v>
      </c>
      <c r="B2128" s="45">
        <v>19</v>
      </c>
      <c r="C2128" s="9">
        <f>MOD(A2128-1,COUNT('DATE Snapshot'!$A:$A))+1</f>
        <v>13</v>
      </c>
      <c r="D2128" s="25">
        <f t="shared" ref="D2128:I2128" ca="1" si="6381">INDIRECT(ADDRESS($C2128+1,D$2,,,D$1))</f>
        <v>43101</v>
      </c>
      <c r="E2128" s="27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8">
        <f t="shared" ca="1" si="6381"/>
        <v>43101</v>
      </c>
      <c r="I2128" s="9">
        <f t="shared" ca="1" si="6381"/>
        <v>2</v>
      </c>
      <c r="J2128" s="46">
        <f>TRUNC((A2128-1)/COUNT('DATE Snapshot'!A:A)/COUNT(PRODUCT!A:A),0)+1</f>
        <v>4</v>
      </c>
      <c r="K2128" s="9" t="str">
        <f t="shared" ref="K2128:O2128" ca="1" si="6382">INDIRECT(ADDRESS($J2128+1,K$2,,,K$1))</f>
        <v>AGUA LIMPA</v>
      </c>
      <c r="L2128" s="9" t="str">
        <f t="shared" ca="1" si="6382"/>
        <v>AL</v>
      </c>
      <c r="M2128" s="9" t="str">
        <f t="shared" ca="1" si="6382"/>
        <v>BELORIZONTE</v>
      </c>
      <c r="N2128" s="9" t="str">
        <f t="shared" ca="1" si="6382"/>
        <v>BRASIL</v>
      </c>
      <c r="O2128" s="9">
        <f t="shared" ca="1" si="6382"/>
        <v>0</v>
      </c>
      <c r="P2128" s="9">
        <f>MOD(TRUNC((A2128-1)/COUNT('DATE Snapshot'!A:A)),COUNT(PRODUCT!A:A))+1</f>
        <v>5</v>
      </c>
      <c r="Q2128" s="9" t="str">
        <f t="shared" ref="Q2128:W2128" ca="1" si="6383">INDIRECT(ADDRESS($P2128+1,Q$2,,,Q$1))</f>
        <v>CARMENERE RESERVA</v>
      </c>
      <c r="R2128" s="9" t="str">
        <f t="shared" ca="1" si="6383"/>
        <v>CRMN_RS</v>
      </c>
      <c r="S2128" s="9" t="str">
        <f t="shared" ca="1" si="6383"/>
        <v>VINHO TINTO</v>
      </c>
      <c r="T2128" s="9" t="str">
        <f t="shared" ca="1" si="6383"/>
        <v>12_BTL_0,75 l</v>
      </c>
      <c r="U2128" s="29">
        <f t="shared" ca="1" si="6383"/>
        <v>12</v>
      </c>
      <c r="V2128" s="30">
        <f t="shared" ca="1" si="6383"/>
        <v>198</v>
      </c>
      <c r="W2128" s="30">
        <f t="shared" ca="1" si="6383"/>
        <v>110</v>
      </c>
    </row>
    <row r="2129" spans="1:23" ht="13">
      <c r="A2129" s="9">
        <f t="shared" si="8"/>
        <v>2126</v>
      </c>
      <c r="B2129" s="45">
        <v>15</v>
      </c>
      <c r="C2129" s="9">
        <f>MOD(A2129-1,COUNT('DATE Snapshot'!$A:$A))+1</f>
        <v>14</v>
      </c>
      <c r="D2129" s="25">
        <f t="shared" ref="D2129:I2129" ca="1" si="6384">INDIRECT(ADDRESS($C2129+1,D$2,,,D$1))</f>
        <v>43132</v>
      </c>
      <c r="E2129" s="27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8">
        <f t="shared" ca="1" si="6384"/>
        <v>43101</v>
      </c>
      <c r="I2129" s="9">
        <f t="shared" ca="1" si="6384"/>
        <v>5</v>
      </c>
      <c r="J2129" s="46">
        <f>TRUNC((A2129-1)/COUNT('DATE Snapshot'!A:A)/COUNT(PRODUCT!A:A),0)+1</f>
        <v>4</v>
      </c>
      <c r="K2129" s="9" t="str">
        <f t="shared" ref="K2129:O2129" ca="1" si="6385">INDIRECT(ADDRESS($J2129+1,K$2,,,K$1))</f>
        <v>AGUA LIMPA</v>
      </c>
      <c r="L2129" s="9" t="str">
        <f t="shared" ca="1" si="6385"/>
        <v>AL</v>
      </c>
      <c r="M2129" s="9" t="str">
        <f t="shared" ca="1" si="6385"/>
        <v>BELORIZONTE</v>
      </c>
      <c r="N2129" s="9" t="str">
        <f t="shared" ca="1" si="6385"/>
        <v>BRASIL</v>
      </c>
      <c r="O2129" s="9">
        <f t="shared" ca="1" si="6385"/>
        <v>0</v>
      </c>
      <c r="P2129" s="9">
        <f>MOD(TRUNC((A2129-1)/COUNT('DATE Snapshot'!A:A)),COUNT(PRODUCT!A:A))+1</f>
        <v>5</v>
      </c>
      <c r="Q2129" s="9" t="str">
        <f t="shared" ref="Q2129:W2129" ca="1" si="6386">INDIRECT(ADDRESS($P2129+1,Q$2,,,Q$1))</f>
        <v>CARMENERE RESERVA</v>
      </c>
      <c r="R2129" s="9" t="str">
        <f t="shared" ca="1" si="6386"/>
        <v>CRMN_RS</v>
      </c>
      <c r="S2129" s="9" t="str">
        <f t="shared" ca="1" si="6386"/>
        <v>VINHO TINTO</v>
      </c>
      <c r="T2129" s="9" t="str">
        <f t="shared" ca="1" si="6386"/>
        <v>12_BTL_0,75 l</v>
      </c>
      <c r="U2129" s="29">
        <f t="shared" ca="1" si="6386"/>
        <v>12</v>
      </c>
      <c r="V2129" s="30">
        <f t="shared" ca="1" si="6386"/>
        <v>198</v>
      </c>
      <c r="W2129" s="30">
        <f t="shared" ca="1" si="6386"/>
        <v>110</v>
      </c>
    </row>
    <row r="2130" spans="1:23" ht="13">
      <c r="A2130" s="9">
        <f t="shared" si="8"/>
        <v>2127</v>
      </c>
      <c r="B2130" s="45">
        <v>6</v>
      </c>
      <c r="C2130" s="9">
        <f>MOD(A2130-1,COUNT('DATE Snapshot'!$A:$A))+1</f>
        <v>15</v>
      </c>
      <c r="D2130" s="25">
        <f t="shared" ref="D2130:I2130" ca="1" si="6387">INDIRECT(ADDRESS($C2130+1,D$2,,,D$1))</f>
        <v>43160</v>
      </c>
      <c r="E2130" s="27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8">
        <f t="shared" ca="1" si="6387"/>
        <v>43101</v>
      </c>
      <c r="I2130" s="9">
        <f t="shared" ca="1" si="6387"/>
        <v>5</v>
      </c>
      <c r="J2130" s="46">
        <f>TRUNC((A2130-1)/COUNT('DATE Snapshot'!A:A)/COUNT(PRODUCT!A:A),0)+1</f>
        <v>4</v>
      </c>
      <c r="K2130" s="9" t="str">
        <f t="shared" ref="K2130:O2130" ca="1" si="6388">INDIRECT(ADDRESS($J2130+1,K$2,,,K$1))</f>
        <v>AGUA LIMPA</v>
      </c>
      <c r="L2130" s="9" t="str">
        <f t="shared" ca="1" si="6388"/>
        <v>AL</v>
      </c>
      <c r="M2130" s="9" t="str">
        <f t="shared" ca="1" si="6388"/>
        <v>BELORIZONTE</v>
      </c>
      <c r="N2130" s="9" t="str">
        <f t="shared" ca="1" si="6388"/>
        <v>BRASIL</v>
      </c>
      <c r="O2130" s="9">
        <f t="shared" ca="1" si="6388"/>
        <v>0</v>
      </c>
      <c r="P2130" s="9">
        <f>MOD(TRUNC((A2130-1)/COUNT('DATE Snapshot'!A:A)),COUNT(PRODUCT!A:A))+1</f>
        <v>5</v>
      </c>
      <c r="Q2130" s="9" t="str">
        <f t="shared" ref="Q2130:W2130" ca="1" si="6389">INDIRECT(ADDRESS($P2130+1,Q$2,,,Q$1))</f>
        <v>CARMENERE RESERVA</v>
      </c>
      <c r="R2130" s="9" t="str">
        <f t="shared" ca="1" si="6389"/>
        <v>CRMN_RS</v>
      </c>
      <c r="S2130" s="9" t="str">
        <f t="shared" ca="1" si="6389"/>
        <v>VINHO TINTO</v>
      </c>
      <c r="T2130" s="9" t="str">
        <f t="shared" ca="1" si="6389"/>
        <v>12_BTL_0,75 l</v>
      </c>
      <c r="U2130" s="29">
        <f t="shared" ca="1" si="6389"/>
        <v>12</v>
      </c>
      <c r="V2130" s="30">
        <f t="shared" ca="1" si="6389"/>
        <v>198</v>
      </c>
      <c r="W2130" s="30">
        <f t="shared" ca="1" si="6389"/>
        <v>110</v>
      </c>
    </row>
    <row r="2131" spans="1:23" ht="13">
      <c r="A2131" s="9">
        <f t="shared" si="8"/>
        <v>2128</v>
      </c>
      <c r="B2131" s="45">
        <v>0</v>
      </c>
      <c r="C2131" s="9">
        <f>MOD(A2131-1,COUNT('DATE Snapshot'!$A:$A))+1</f>
        <v>16</v>
      </c>
      <c r="D2131" s="25">
        <f t="shared" ref="D2131:I2131" ca="1" si="6390">INDIRECT(ADDRESS($C2131+1,D$2,,,D$1))</f>
        <v>43191</v>
      </c>
      <c r="E2131" s="27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8">
        <f t="shared" ca="1" si="6390"/>
        <v>43101</v>
      </c>
      <c r="I2131" s="9">
        <f t="shared" ca="1" si="6390"/>
        <v>1</v>
      </c>
      <c r="J2131" s="46">
        <f>TRUNC((A2131-1)/COUNT('DATE Snapshot'!A:A)/COUNT(PRODUCT!A:A),0)+1</f>
        <v>4</v>
      </c>
      <c r="K2131" s="9" t="str">
        <f t="shared" ref="K2131:O2131" ca="1" si="6391">INDIRECT(ADDRESS($J2131+1,K$2,,,K$1))</f>
        <v>AGUA LIMPA</v>
      </c>
      <c r="L2131" s="9" t="str">
        <f t="shared" ca="1" si="6391"/>
        <v>AL</v>
      </c>
      <c r="M2131" s="9" t="str">
        <f t="shared" ca="1" si="6391"/>
        <v>BELORIZONTE</v>
      </c>
      <c r="N2131" s="9" t="str">
        <f t="shared" ca="1" si="6391"/>
        <v>BRASIL</v>
      </c>
      <c r="O2131" s="9">
        <f t="shared" ca="1" si="6391"/>
        <v>0</v>
      </c>
      <c r="P2131" s="9">
        <f>MOD(TRUNC((A2131-1)/COUNT('DATE Snapshot'!A:A)),COUNT(PRODUCT!A:A))+1</f>
        <v>5</v>
      </c>
      <c r="Q2131" s="9" t="str">
        <f t="shared" ref="Q2131:W2131" ca="1" si="6392">INDIRECT(ADDRESS($P2131+1,Q$2,,,Q$1))</f>
        <v>CARMENERE RESERVA</v>
      </c>
      <c r="R2131" s="9" t="str">
        <f t="shared" ca="1" si="6392"/>
        <v>CRMN_RS</v>
      </c>
      <c r="S2131" s="9" t="str">
        <f t="shared" ca="1" si="6392"/>
        <v>VINHO TINTO</v>
      </c>
      <c r="T2131" s="9" t="str">
        <f t="shared" ca="1" si="6392"/>
        <v>12_BTL_0,75 l</v>
      </c>
      <c r="U2131" s="29">
        <f t="shared" ca="1" si="6392"/>
        <v>12</v>
      </c>
      <c r="V2131" s="30">
        <f t="shared" ca="1" si="6392"/>
        <v>198</v>
      </c>
      <c r="W2131" s="30">
        <f t="shared" ca="1" si="6392"/>
        <v>110</v>
      </c>
    </row>
    <row r="2132" spans="1:23" ht="13">
      <c r="A2132" s="9">
        <f t="shared" si="8"/>
        <v>2129</v>
      </c>
      <c r="B2132" s="45">
        <v>18</v>
      </c>
      <c r="C2132" s="9">
        <f>MOD(A2132-1,COUNT('DATE Snapshot'!$A:$A))+1</f>
        <v>17</v>
      </c>
      <c r="D2132" s="25">
        <f t="shared" ref="D2132:I2132" ca="1" si="6393">INDIRECT(ADDRESS($C2132+1,D$2,,,D$1))</f>
        <v>43221</v>
      </c>
      <c r="E2132" s="27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8">
        <f t="shared" ca="1" si="6393"/>
        <v>43101</v>
      </c>
      <c r="I2132" s="9">
        <f t="shared" ca="1" si="6393"/>
        <v>3</v>
      </c>
      <c r="J2132" s="46">
        <f>TRUNC((A2132-1)/COUNT('DATE Snapshot'!A:A)/COUNT(PRODUCT!A:A),0)+1</f>
        <v>4</v>
      </c>
      <c r="K2132" s="9" t="str">
        <f t="shared" ref="K2132:O2132" ca="1" si="6394">INDIRECT(ADDRESS($J2132+1,K$2,,,K$1))</f>
        <v>AGUA LIMPA</v>
      </c>
      <c r="L2132" s="9" t="str">
        <f t="shared" ca="1" si="6394"/>
        <v>AL</v>
      </c>
      <c r="M2132" s="9" t="str">
        <f t="shared" ca="1" si="6394"/>
        <v>BELORIZONTE</v>
      </c>
      <c r="N2132" s="9" t="str">
        <f t="shared" ca="1" si="6394"/>
        <v>BRASIL</v>
      </c>
      <c r="O2132" s="9">
        <f t="shared" ca="1" si="6394"/>
        <v>0</v>
      </c>
      <c r="P2132" s="9">
        <f>MOD(TRUNC((A2132-1)/COUNT('DATE Snapshot'!A:A)),COUNT(PRODUCT!A:A))+1</f>
        <v>5</v>
      </c>
      <c r="Q2132" s="9" t="str">
        <f t="shared" ref="Q2132:W2132" ca="1" si="6395">INDIRECT(ADDRESS($P2132+1,Q$2,,,Q$1))</f>
        <v>CARMENERE RESERVA</v>
      </c>
      <c r="R2132" s="9" t="str">
        <f t="shared" ca="1" si="6395"/>
        <v>CRMN_RS</v>
      </c>
      <c r="S2132" s="9" t="str">
        <f t="shared" ca="1" si="6395"/>
        <v>VINHO TINTO</v>
      </c>
      <c r="T2132" s="9" t="str">
        <f t="shared" ca="1" si="6395"/>
        <v>12_BTL_0,75 l</v>
      </c>
      <c r="U2132" s="29">
        <f t="shared" ca="1" si="6395"/>
        <v>12</v>
      </c>
      <c r="V2132" s="30">
        <f t="shared" ca="1" si="6395"/>
        <v>198</v>
      </c>
      <c r="W2132" s="30">
        <f t="shared" ca="1" si="6395"/>
        <v>110</v>
      </c>
    </row>
    <row r="2133" spans="1:23" ht="13">
      <c r="A2133" s="9">
        <f t="shared" si="8"/>
        <v>2130</v>
      </c>
      <c r="B2133" s="45">
        <v>9</v>
      </c>
      <c r="C2133" s="9">
        <f>MOD(A2133-1,COUNT('DATE Snapshot'!$A:$A))+1</f>
        <v>18</v>
      </c>
      <c r="D2133" s="25">
        <f t="shared" ref="D2133:I2133" ca="1" si="6396">INDIRECT(ADDRESS($C2133+1,D$2,,,D$1))</f>
        <v>43252</v>
      </c>
      <c r="E2133" s="27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8">
        <f t="shared" ca="1" si="6396"/>
        <v>43101</v>
      </c>
      <c r="I2133" s="9">
        <f t="shared" ca="1" si="6396"/>
        <v>6</v>
      </c>
      <c r="J2133" s="46">
        <f>TRUNC((A2133-1)/COUNT('DATE Snapshot'!A:A)/COUNT(PRODUCT!A:A),0)+1</f>
        <v>4</v>
      </c>
      <c r="K2133" s="9" t="str">
        <f t="shared" ref="K2133:O2133" ca="1" si="6397">INDIRECT(ADDRESS($J2133+1,K$2,,,K$1))</f>
        <v>AGUA LIMPA</v>
      </c>
      <c r="L2133" s="9" t="str">
        <f t="shared" ca="1" si="6397"/>
        <v>AL</v>
      </c>
      <c r="M2133" s="9" t="str">
        <f t="shared" ca="1" si="6397"/>
        <v>BELORIZONTE</v>
      </c>
      <c r="N2133" s="9" t="str">
        <f t="shared" ca="1" si="6397"/>
        <v>BRASIL</v>
      </c>
      <c r="O2133" s="9">
        <f t="shared" ca="1" si="6397"/>
        <v>0</v>
      </c>
      <c r="P2133" s="9">
        <f>MOD(TRUNC((A2133-1)/COUNT('DATE Snapshot'!A:A)),COUNT(PRODUCT!A:A))+1</f>
        <v>5</v>
      </c>
      <c r="Q2133" s="9" t="str">
        <f t="shared" ref="Q2133:W2133" ca="1" si="6398">INDIRECT(ADDRESS($P2133+1,Q$2,,,Q$1))</f>
        <v>CARMENERE RESERVA</v>
      </c>
      <c r="R2133" s="9" t="str">
        <f t="shared" ca="1" si="6398"/>
        <v>CRMN_RS</v>
      </c>
      <c r="S2133" s="9" t="str">
        <f t="shared" ca="1" si="6398"/>
        <v>VINHO TINTO</v>
      </c>
      <c r="T2133" s="9" t="str">
        <f t="shared" ca="1" si="6398"/>
        <v>12_BTL_0,75 l</v>
      </c>
      <c r="U2133" s="29">
        <f t="shared" ca="1" si="6398"/>
        <v>12</v>
      </c>
      <c r="V2133" s="30">
        <f t="shared" ca="1" si="6398"/>
        <v>198</v>
      </c>
      <c r="W2133" s="30">
        <f t="shared" ca="1" si="6398"/>
        <v>110</v>
      </c>
    </row>
    <row r="2134" spans="1:23" ht="13">
      <c r="A2134" s="9">
        <f t="shared" si="8"/>
        <v>2131</v>
      </c>
      <c r="B2134" s="45">
        <v>3</v>
      </c>
      <c r="C2134" s="9">
        <f>MOD(A2134-1,COUNT('DATE Snapshot'!$A:$A))+1</f>
        <v>19</v>
      </c>
      <c r="D2134" s="25">
        <f t="shared" ref="D2134:I2134" ca="1" si="6399">INDIRECT(ADDRESS($C2134+1,D$2,,,D$1))</f>
        <v>43282</v>
      </c>
      <c r="E2134" s="27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8">
        <f t="shared" ca="1" si="6399"/>
        <v>43101</v>
      </c>
      <c r="I2134" s="9">
        <f t="shared" ca="1" si="6399"/>
        <v>1</v>
      </c>
      <c r="J2134" s="46">
        <f>TRUNC((A2134-1)/COUNT('DATE Snapshot'!A:A)/COUNT(PRODUCT!A:A),0)+1</f>
        <v>4</v>
      </c>
      <c r="K2134" s="9" t="str">
        <f t="shared" ref="K2134:O2134" ca="1" si="6400">INDIRECT(ADDRESS($J2134+1,K$2,,,K$1))</f>
        <v>AGUA LIMPA</v>
      </c>
      <c r="L2134" s="9" t="str">
        <f t="shared" ca="1" si="6400"/>
        <v>AL</v>
      </c>
      <c r="M2134" s="9" t="str">
        <f t="shared" ca="1" si="6400"/>
        <v>BELORIZONTE</v>
      </c>
      <c r="N2134" s="9" t="str">
        <f t="shared" ca="1" si="6400"/>
        <v>BRASIL</v>
      </c>
      <c r="O2134" s="9">
        <f t="shared" ca="1" si="6400"/>
        <v>0</v>
      </c>
      <c r="P2134" s="9">
        <f>MOD(TRUNC((A2134-1)/COUNT('DATE Snapshot'!A:A)),COUNT(PRODUCT!A:A))+1</f>
        <v>5</v>
      </c>
      <c r="Q2134" s="9" t="str">
        <f t="shared" ref="Q2134:W2134" ca="1" si="6401">INDIRECT(ADDRESS($P2134+1,Q$2,,,Q$1))</f>
        <v>CARMENERE RESERVA</v>
      </c>
      <c r="R2134" s="9" t="str">
        <f t="shared" ca="1" si="6401"/>
        <v>CRMN_RS</v>
      </c>
      <c r="S2134" s="9" t="str">
        <f t="shared" ca="1" si="6401"/>
        <v>VINHO TINTO</v>
      </c>
      <c r="T2134" s="9" t="str">
        <f t="shared" ca="1" si="6401"/>
        <v>12_BTL_0,75 l</v>
      </c>
      <c r="U2134" s="29">
        <f t="shared" ca="1" si="6401"/>
        <v>12</v>
      </c>
      <c r="V2134" s="30">
        <f t="shared" ca="1" si="6401"/>
        <v>198</v>
      </c>
      <c r="W2134" s="30">
        <f t="shared" ca="1" si="6401"/>
        <v>110</v>
      </c>
    </row>
    <row r="2135" spans="1:23" ht="13">
      <c r="A2135" s="9">
        <f t="shared" si="8"/>
        <v>2132</v>
      </c>
      <c r="B2135" s="45">
        <v>14</v>
      </c>
      <c r="C2135" s="9">
        <f>MOD(A2135-1,COUNT('DATE Snapshot'!$A:$A))+1</f>
        <v>20</v>
      </c>
      <c r="D2135" s="25">
        <f t="shared" ref="D2135:I2135" ca="1" si="6402">INDIRECT(ADDRESS($C2135+1,D$2,,,D$1))</f>
        <v>43313</v>
      </c>
      <c r="E2135" s="27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8">
        <f t="shared" ca="1" si="6402"/>
        <v>43101</v>
      </c>
      <c r="I2135" s="9">
        <f t="shared" ca="1" si="6402"/>
        <v>4</v>
      </c>
      <c r="J2135" s="46">
        <f>TRUNC((A2135-1)/COUNT('DATE Snapshot'!A:A)/COUNT(PRODUCT!A:A),0)+1</f>
        <v>4</v>
      </c>
      <c r="K2135" s="9" t="str">
        <f t="shared" ref="K2135:O2135" ca="1" si="6403">INDIRECT(ADDRESS($J2135+1,K$2,,,K$1))</f>
        <v>AGUA LIMPA</v>
      </c>
      <c r="L2135" s="9" t="str">
        <f t="shared" ca="1" si="6403"/>
        <v>AL</v>
      </c>
      <c r="M2135" s="9" t="str">
        <f t="shared" ca="1" si="6403"/>
        <v>BELORIZONTE</v>
      </c>
      <c r="N2135" s="9" t="str">
        <f t="shared" ca="1" si="6403"/>
        <v>BRASIL</v>
      </c>
      <c r="O2135" s="9">
        <f t="shared" ca="1" si="6403"/>
        <v>0</v>
      </c>
      <c r="P2135" s="9">
        <f>MOD(TRUNC((A2135-1)/COUNT('DATE Snapshot'!A:A)),COUNT(PRODUCT!A:A))+1</f>
        <v>5</v>
      </c>
      <c r="Q2135" s="9" t="str">
        <f t="shared" ref="Q2135:W2135" ca="1" si="6404">INDIRECT(ADDRESS($P2135+1,Q$2,,,Q$1))</f>
        <v>CARMENERE RESERVA</v>
      </c>
      <c r="R2135" s="9" t="str">
        <f t="shared" ca="1" si="6404"/>
        <v>CRMN_RS</v>
      </c>
      <c r="S2135" s="9" t="str">
        <f t="shared" ca="1" si="6404"/>
        <v>VINHO TINTO</v>
      </c>
      <c r="T2135" s="9" t="str">
        <f t="shared" ca="1" si="6404"/>
        <v>12_BTL_0,75 l</v>
      </c>
      <c r="U2135" s="29">
        <f t="shared" ca="1" si="6404"/>
        <v>12</v>
      </c>
      <c r="V2135" s="30">
        <f t="shared" ca="1" si="6404"/>
        <v>198</v>
      </c>
      <c r="W2135" s="30">
        <f t="shared" ca="1" si="6404"/>
        <v>110</v>
      </c>
    </row>
    <row r="2136" spans="1:23" ht="13">
      <c r="A2136" s="9">
        <f t="shared" si="8"/>
        <v>2133</v>
      </c>
      <c r="B2136" s="45">
        <v>11</v>
      </c>
      <c r="C2136" s="9">
        <f>MOD(A2136-1,COUNT('DATE Snapshot'!$A:$A))+1</f>
        <v>21</v>
      </c>
      <c r="D2136" s="25">
        <f t="shared" ref="D2136:I2136" ca="1" si="6405">INDIRECT(ADDRESS($C2136+1,D$2,,,D$1))</f>
        <v>43344</v>
      </c>
      <c r="E2136" s="27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8">
        <f t="shared" ca="1" si="6405"/>
        <v>43101</v>
      </c>
      <c r="I2136" s="9">
        <f t="shared" ca="1" si="6405"/>
        <v>7</v>
      </c>
      <c r="J2136" s="46">
        <f>TRUNC((A2136-1)/COUNT('DATE Snapshot'!A:A)/COUNT(PRODUCT!A:A),0)+1</f>
        <v>4</v>
      </c>
      <c r="K2136" s="9" t="str">
        <f t="shared" ref="K2136:O2136" ca="1" si="6406">INDIRECT(ADDRESS($J2136+1,K$2,,,K$1))</f>
        <v>AGUA LIMPA</v>
      </c>
      <c r="L2136" s="9" t="str">
        <f t="shared" ca="1" si="6406"/>
        <v>AL</v>
      </c>
      <c r="M2136" s="9" t="str">
        <f t="shared" ca="1" si="6406"/>
        <v>BELORIZONTE</v>
      </c>
      <c r="N2136" s="9" t="str">
        <f t="shared" ca="1" si="6406"/>
        <v>BRASIL</v>
      </c>
      <c r="O2136" s="9">
        <f t="shared" ca="1" si="6406"/>
        <v>0</v>
      </c>
      <c r="P2136" s="9">
        <f>MOD(TRUNC((A2136-1)/COUNT('DATE Snapshot'!A:A)),COUNT(PRODUCT!A:A))+1</f>
        <v>5</v>
      </c>
      <c r="Q2136" s="9" t="str">
        <f t="shared" ref="Q2136:W2136" ca="1" si="6407">INDIRECT(ADDRESS($P2136+1,Q$2,,,Q$1))</f>
        <v>CARMENERE RESERVA</v>
      </c>
      <c r="R2136" s="9" t="str">
        <f t="shared" ca="1" si="6407"/>
        <v>CRMN_RS</v>
      </c>
      <c r="S2136" s="9" t="str">
        <f t="shared" ca="1" si="6407"/>
        <v>VINHO TINTO</v>
      </c>
      <c r="T2136" s="9" t="str">
        <f t="shared" ca="1" si="6407"/>
        <v>12_BTL_0,75 l</v>
      </c>
      <c r="U2136" s="29">
        <f t="shared" ca="1" si="6407"/>
        <v>12</v>
      </c>
      <c r="V2136" s="30">
        <f t="shared" ca="1" si="6407"/>
        <v>198</v>
      </c>
      <c r="W2136" s="30">
        <f t="shared" ca="1" si="6407"/>
        <v>110</v>
      </c>
    </row>
    <row r="2137" spans="1:23" ht="13">
      <c r="A2137" s="9">
        <f t="shared" si="8"/>
        <v>2134</v>
      </c>
      <c r="B2137" s="45">
        <v>10</v>
      </c>
      <c r="C2137" s="9">
        <f>MOD(A2137-1,COUNT('DATE Snapshot'!$A:$A))+1</f>
        <v>22</v>
      </c>
      <c r="D2137" s="25">
        <f t="shared" ref="D2137:I2137" ca="1" si="6408">INDIRECT(ADDRESS($C2137+1,D$2,,,D$1))</f>
        <v>43374</v>
      </c>
      <c r="E2137" s="27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8">
        <f t="shared" ca="1" si="6408"/>
        <v>43101</v>
      </c>
      <c r="I2137" s="9">
        <f t="shared" ca="1" si="6408"/>
        <v>2</v>
      </c>
      <c r="J2137" s="46">
        <f>TRUNC((A2137-1)/COUNT('DATE Snapshot'!A:A)/COUNT(PRODUCT!A:A),0)+1</f>
        <v>4</v>
      </c>
      <c r="K2137" s="9" t="str">
        <f t="shared" ref="K2137:O2137" ca="1" si="6409">INDIRECT(ADDRESS($J2137+1,K$2,,,K$1))</f>
        <v>AGUA LIMPA</v>
      </c>
      <c r="L2137" s="9" t="str">
        <f t="shared" ca="1" si="6409"/>
        <v>AL</v>
      </c>
      <c r="M2137" s="9" t="str">
        <f t="shared" ca="1" si="6409"/>
        <v>BELORIZONTE</v>
      </c>
      <c r="N2137" s="9" t="str">
        <f t="shared" ca="1" si="6409"/>
        <v>BRASIL</v>
      </c>
      <c r="O2137" s="9">
        <f t="shared" ca="1" si="6409"/>
        <v>0</v>
      </c>
      <c r="P2137" s="9">
        <f>MOD(TRUNC((A2137-1)/COUNT('DATE Snapshot'!A:A)),COUNT(PRODUCT!A:A))+1</f>
        <v>5</v>
      </c>
      <c r="Q2137" s="9" t="str">
        <f t="shared" ref="Q2137:W2137" ca="1" si="6410">INDIRECT(ADDRESS($P2137+1,Q$2,,,Q$1))</f>
        <v>CARMENERE RESERVA</v>
      </c>
      <c r="R2137" s="9" t="str">
        <f t="shared" ca="1" si="6410"/>
        <v>CRMN_RS</v>
      </c>
      <c r="S2137" s="9" t="str">
        <f t="shared" ca="1" si="6410"/>
        <v>VINHO TINTO</v>
      </c>
      <c r="T2137" s="9" t="str">
        <f t="shared" ca="1" si="6410"/>
        <v>12_BTL_0,75 l</v>
      </c>
      <c r="U2137" s="29">
        <f t="shared" ca="1" si="6410"/>
        <v>12</v>
      </c>
      <c r="V2137" s="30">
        <f t="shared" ca="1" si="6410"/>
        <v>198</v>
      </c>
      <c r="W2137" s="30">
        <f t="shared" ca="1" si="6410"/>
        <v>110</v>
      </c>
    </row>
    <row r="2138" spans="1:23" ht="13">
      <c r="A2138" s="9">
        <f t="shared" si="8"/>
        <v>2135</v>
      </c>
      <c r="B2138" s="45">
        <v>17</v>
      </c>
      <c r="C2138" s="9">
        <f>MOD(A2138-1,COUNT('DATE Snapshot'!$A:$A))+1</f>
        <v>23</v>
      </c>
      <c r="D2138" s="25">
        <f t="shared" ref="D2138:I2138" ca="1" si="6411">INDIRECT(ADDRESS($C2138+1,D$2,,,D$1))</f>
        <v>43405</v>
      </c>
      <c r="E2138" s="27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8">
        <f t="shared" ca="1" si="6411"/>
        <v>43101</v>
      </c>
      <c r="I2138" s="9">
        <f t="shared" ca="1" si="6411"/>
        <v>5</v>
      </c>
      <c r="J2138" s="46">
        <f>TRUNC((A2138-1)/COUNT('DATE Snapshot'!A:A)/COUNT(PRODUCT!A:A),0)+1</f>
        <v>4</v>
      </c>
      <c r="K2138" s="9" t="str">
        <f t="shared" ref="K2138:O2138" ca="1" si="6412">INDIRECT(ADDRESS($J2138+1,K$2,,,K$1))</f>
        <v>AGUA LIMPA</v>
      </c>
      <c r="L2138" s="9" t="str">
        <f t="shared" ca="1" si="6412"/>
        <v>AL</v>
      </c>
      <c r="M2138" s="9" t="str">
        <f t="shared" ca="1" si="6412"/>
        <v>BELORIZONTE</v>
      </c>
      <c r="N2138" s="9" t="str">
        <f t="shared" ca="1" si="6412"/>
        <v>BRASIL</v>
      </c>
      <c r="O2138" s="9">
        <f t="shared" ca="1" si="6412"/>
        <v>0</v>
      </c>
      <c r="P2138" s="9">
        <f>MOD(TRUNC((A2138-1)/COUNT('DATE Snapshot'!A:A)),COUNT(PRODUCT!A:A))+1</f>
        <v>5</v>
      </c>
      <c r="Q2138" s="9" t="str">
        <f t="shared" ref="Q2138:W2138" ca="1" si="6413">INDIRECT(ADDRESS($P2138+1,Q$2,,,Q$1))</f>
        <v>CARMENERE RESERVA</v>
      </c>
      <c r="R2138" s="9" t="str">
        <f t="shared" ca="1" si="6413"/>
        <v>CRMN_RS</v>
      </c>
      <c r="S2138" s="9" t="str">
        <f t="shared" ca="1" si="6413"/>
        <v>VINHO TINTO</v>
      </c>
      <c r="T2138" s="9" t="str">
        <f t="shared" ca="1" si="6413"/>
        <v>12_BTL_0,75 l</v>
      </c>
      <c r="U2138" s="29">
        <f t="shared" ca="1" si="6413"/>
        <v>12</v>
      </c>
      <c r="V2138" s="30">
        <f t="shared" ca="1" si="6413"/>
        <v>198</v>
      </c>
      <c r="W2138" s="30">
        <f t="shared" ca="1" si="6413"/>
        <v>110</v>
      </c>
    </row>
    <row r="2139" spans="1:23" ht="13">
      <c r="A2139" s="9">
        <f t="shared" si="8"/>
        <v>2136</v>
      </c>
      <c r="B2139" s="45">
        <v>10</v>
      </c>
      <c r="C2139" s="9">
        <f>MOD(A2139-1,COUNT('DATE Snapshot'!$A:$A))+1</f>
        <v>24</v>
      </c>
      <c r="D2139" s="25">
        <f t="shared" ref="D2139:I2139" ca="1" si="6414">INDIRECT(ADDRESS($C2139+1,D$2,,,D$1))</f>
        <v>43435</v>
      </c>
      <c r="E2139" s="27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8">
        <f t="shared" ca="1" si="6414"/>
        <v>43101</v>
      </c>
      <c r="I2139" s="9">
        <f t="shared" ca="1" si="6414"/>
        <v>7</v>
      </c>
      <c r="J2139" s="46">
        <f>TRUNC((A2139-1)/COUNT('DATE Snapshot'!A:A)/COUNT(PRODUCT!A:A),0)+1</f>
        <v>4</v>
      </c>
      <c r="K2139" s="9" t="str">
        <f t="shared" ref="K2139:O2139" ca="1" si="6415">INDIRECT(ADDRESS($J2139+1,K$2,,,K$1))</f>
        <v>AGUA LIMPA</v>
      </c>
      <c r="L2139" s="9" t="str">
        <f t="shared" ca="1" si="6415"/>
        <v>AL</v>
      </c>
      <c r="M2139" s="9" t="str">
        <f t="shared" ca="1" si="6415"/>
        <v>BELORIZONTE</v>
      </c>
      <c r="N2139" s="9" t="str">
        <f t="shared" ca="1" si="6415"/>
        <v>BRASIL</v>
      </c>
      <c r="O2139" s="9">
        <f t="shared" ca="1" si="6415"/>
        <v>0</v>
      </c>
      <c r="P2139" s="9">
        <f>MOD(TRUNC((A2139-1)/COUNT('DATE Snapshot'!A:A)),COUNT(PRODUCT!A:A))+1</f>
        <v>5</v>
      </c>
      <c r="Q2139" s="9" t="str">
        <f t="shared" ref="Q2139:W2139" ca="1" si="6416">INDIRECT(ADDRESS($P2139+1,Q$2,,,Q$1))</f>
        <v>CARMENERE RESERVA</v>
      </c>
      <c r="R2139" s="9" t="str">
        <f t="shared" ca="1" si="6416"/>
        <v>CRMN_RS</v>
      </c>
      <c r="S2139" s="9" t="str">
        <f t="shared" ca="1" si="6416"/>
        <v>VINHO TINTO</v>
      </c>
      <c r="T2139" s="9" t="str">
        <f t="shared" ca="1" si="6416"/>
        <v>12_BTL_0,75 l</v>
      </c>
      <c r="U2139" s="29">
        <f t="shared" ca="1" si="6416"/>
        <v>12</v>
      </c>
      <c r="V2139" s="30">
        <f t="shared" ca="1" si="6416"/>
        <v>198</v>
      </c>
      <c r="W2139" s="30">
        <f t="shared" ca="1" si="6416"/>
        <v>110</v>
      </c>
    </row>
    <row r="2140" spans="1:23" ht="13">
      <c r="A2140" s="9">
        <f t="shared" si="8"/>
        <v>2137</v>
      </c>
      <c r="B2140" s="45">
        <v>4</v>
      </c>
      <c r="C2140" s="9">
        <f>MOD(A2140-1,COUNT('DATE Snapshot'!$A:$A))+1</f>
        <v>1</v>
      </c>
      <c r="D2140" s="25">
        <f t="shared" ref="D2140:I2140" ca="1" si="6417">INDIRECT(ADDRESS($C2140+1,D$2,,,D$1))</f>
        <v>42736</v>
      </c>
      <c r="E2140" s="27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8">
        <f t="shared" ca="1" si="6417"/>
        <v>42736</v>
      </c>
      <c r="I2140" s="9">
        <f t="shared" ca="1" si="6417"/>
        <v>1</v>
      </c>
      <c r="J2140" s="46">
        <f>TRUNC((A2140-1)/COUNT('DATE Snapshot'!A:A)/COUNT(PRODUCT!A:A),0)+1</f>
        <v>4</v>
      </c>
      <c r="K2140" s="9" t="str">
        <f t="shared" ref="K2140:O2140" ca="1" si="6418">INDIRECT(ADDRESS($J2140+1,K$2,,,K$1))</f>
        <v>AGUA LIMPA</v>
      </c>
      <c r="L2140" s="9" t="str">
        <f t="shared" ca="1" si="6418"/>
        <v>AL</v>
      </c>
      <c r="M2140" s="9" t="str">
        <f t="shared" ca="1" si="6418"/>
        <v>BELORIZONTE</v>
      </c>
      <c r="N2140" s="9" t="str">
        <f t="shared" ca="1" si="6418"/>
        <v>BRASIL</v>
      </c>
      <c r="O2140" s="9">
        <f t="shared" ca="1" si="6418"/>
        <v>0</v>
      </c>
      <c r="P2140" s="9">
        <f>MOD(TRUNC((A2140-1)/COUNT('DATE Snapshot'!A:A)),COUNT(PRODUCT!A:A))+1</f>
        <v>6</v>
      </c>
      <c r="Q2140" s="9" t="str">
        <f t="shared" ref="Q2140:W2140" ca="1" si="6419">INDIRECT(ADDRESS($P2140+1,Q$2,,,Q$1))</f>
        <v>SAUVIGNON</v>
      </c>
      <c r="R2140" s="9" t="str">
        <f t="shared" ca="1" si="6419"/>
        <v>SAVN</v>
      </c>
      <c r="S2140" s="9" t="str">
        <f t="shared" ca="1" si="6419"/>
        <v>VINHO TINTO</v>
      </c>
      <c r="T2140" s="9" t="str">
        <f t="shared" ca="1" si="6419"/>
        <v>12_BTL_0,75 l</v>
      </c>
      <c r="U2140" s="29">
        <f t="shared" ca="1" si="6419"/>
        <v>12</v>
      </c>
      <c r="V2140" s="30">
        <f t="shared" ca="1" si="6419"/>
        <v>150</v>
      </c>
      <c r="W2140" s="30">
        <f t="shared" ca="1" si="6419"/>
        <v>89</v>
      </c>
    </row>
    <row r="2141" spans="1:23" ht="13">
      <c r="A2141" s="9">
        <f t="shared" si="8"/>
        <v>2138</v>
      </c>
      <c r="B2141" s="45">
        <v>7</v>
      </c>
      <c r="C2141" s="9">
        <f>MOD(A2141-1,COUNT('DATE Snapshot'!$A:$A))+1</f>
        <v>2</v>
      </c>
      <c r="D2141" s="25">
        <f t="shared" ref="D2141:I2141" ca="1" si="6420">INDIRECT(ADDRESS($C2141+1,D$2,,,D$1))</f>
        <v>42767</v>
      </c>
      <c r="E2141" s="27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8">
        <f t="shared" ca="1" si="6420"/>
        <v>42736</v>
      </c>
      <c r="I2141" s="9">
        <f t="shared" ca="1" si="6420"/>
        <v>4</v>
      </c>
      <c r="J2141" s="46">
        <f>TRUNC((A2141-1)/COUNT('DATE Snapshot'!A:A)/COUNT(PRODUCT!A:A),0)+1</f>
        <v>4</v>
      </c>
      <c r="K2141" s="9" t="str">
        <f t="shared" ref="K2141:O2141" ca="1" si="6421">INDIRECT(ADDRESS($J2141+1,K$2,,,K$1))</f>
        <v>AGUA LIMPA</v>
      </c>
      <c r="L2141" s="9" t="str">
        <f t="shared" ca="1" si="6421"/>
        <v>AL</v>
      </c>
      <c r="M2141" s="9" t="str">
        <f t="shared" ca="1" si="6421"/>
        <v>BELORIZONTE</v>
      </c>
      <c r="N2141" s="9" t="str">
        <f t="shared" ca="1" si="6421"/>
        <v>BRASIL</v>
      </c>
      <c r="O2141" s="9">
        <f t="shared" ca="1" si="6421"/>
        <v>0</v>
      </c>
      <c r="P2141" s="9">
        <f>MOD(TRUNC((A2141-1)/COUNT('DATE Snapshot'!A:A)),COUNT(PRODUCT!A:A))+1</f>
        <v>6</v>
      </c>
      <c r="Q2141" s="9" t="str">
        <f t="shared" ref="Q2141:W2141" ca="1" si="6422">INDIRECT(ADDRESS($P2141+1,Q$2,,,Q$1))</f>
        <v>SAUVIGNON</v>
      </c>
      <c r="R2141" s="9" t="str">
        <f t="shared" ca="1" si="6422"/>
        <v>SAVN</v>
      </c>
      <c r="S2141" s="9" t="str">
        <f t="shared" ca="1" si="6422"/>
        <v>VINHO TINTO</v>
      </c>
      <c r="T2141" s="9" t="str">
        <f t="shared" ca="1" si="6422"/>
        <v>12_BTL_0,75 l</v>
      </c>
      <c r="U2141" s="29">
        <f t="shared" ca="1" si="6422"/>
        <v>12</v>
      </c>
      <c r="V2141" s="30">
        <f t="shared" ca="1" si="6422"/>
        <v>150</v>
      </c>
      <c r="W2141" s="30">
        <f t="shared" ca="1" si="6422"/>
        <v>89</v>
      </c>
    </row>
    <row r="2142" spans="1:23" ht="13">
      <c r="A2142" s="9">
        <f t="shared" si="8"/>
        <v>2139</v>
      </c>
      <c r="B2142" s="45">
        <v>4</v>
      </c>
      <c r="C2142" s="9">
        <f>MOD(A2142-1,COUNT('DATE Snapshot'!$A:$A))+1</f>
        <v>3</v>
      </c>
      <c r="D2142" s="25">
        <f t="shared" ref="D2142:I2142" ca="1" si="6423">INDIRECT(ADDRESS($C2142+1,D$2,,,D$1))</f>
        <v>42795</v>
      </c>
      <c r="E2142" s="27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8">
        <f t="shared" ca="1" si="6423"/>
        <v>42736</v>
      </c>
      <c r="I2142" s="9">
        <f t="shared" ca="1" si="6423"/>
        <v>4</v>
      </c>
      <c r="J2142" s="46">
        <f>TRUNC((A2142-1)/COUNT('DATE Snapshot'!A:A)/COUNT(PRODUCT!A:A),0)+1</f>
        <v>4</v>
      </c>
      <c r="K2142" s="9" t="str">
        <f t="shared" ref="K2142:O2142" ca="1" si="6424">INDIRECT(ADDRESS($J2142+1,K$2,,,K$1))</f>
        <v>AGUA LIMPA</v>
      </c>
      <c r="L2142" s="9" t="str">
        <f t="shared" ca="1" si="6424"/>
        <v>AL</v>
      </c>
      <c r="M2142" s="9" t="str">
        <f t="shared" ca="1" si="6424"/>
        <v>BELORIZONTE</v>
      </c>
      <c r="N2142" s="9" t="str">
        <f t="shared" ca="1" si="6424"/>
        <v>BRASIL</v>
      </c>
      <c r="O2142" s="9">
        <f t="shared" ca="1" si="6424"/>
        <v>0</v>
      </c>
      <c r="P2142" s="9">
        <f>MOD(TRUNC((A2142-1)/COUNT('DATE Snapshot'!A:A)),COUNT(PRODUCT!A:A))+1</f>
        <v>6</v>
      </c>
      <c r="Q2142" s="9" t="str">
        <f t="shared" ref="Q2142:W2142" ca="1" si="6425">INDIRECT(ADDRESS($P2142+1,Q$2,,,Q$1))</f>
        <v>SAUVIGNON</v>
      </c>
      <c r="R2142" s="9" t="str">
        <f t="shared" ca="1" si="6425"/>
        <v>SAVN</v>
      </c>
      <c r="S2142" s="9" t="str">
        <f t="shared" ca="1" si="6425"/>
        <v>VINHO TINTO</v>
      </c>
      <c r="T2142" s="9" t="str">
        <f t="shared" ca="1" si="6425"/>
        <v>12_BTL_0,75 l</v>
      </c>
      <c r="U2142" s="29">
        <f t="shared" ca="1" si="6425"/>
        <v>12</v>
      </c>
      <c r="V2142" s="30">
        <f t="shared" ca="1" si="6425"/>
        <v>150</v>
      </c>
      <c r="W2142" s="30">
        <f t="shared" ca="1" si="6425"/>
        <v>89</v>
      </c>
    </row>
    <row r="2143" spans="1:23" ht="13">
      <c r="A2143" s="9">
        <f t="shared" si="8"/>
        <v>2140</v>
      </c>
      <c r="B2143" s="45">
        <v>7</v>
      </c>
      <c r="C2143" s="9">
        <f>MOD(A2143-1,COUNT('DATE Snapshot'!$A:$A))+1</f>
        <v>4</v>
      </c>
      <c r="D2143" s="25">
        <f t="shared" ref="D2143:I2143" ca="1" si="6426">INDIRECT(ADDRESS($C2143+1,D$2,,,D$1))</f>
        <v>42826</v>
      </c>
      <c r="E2143" s="27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8">
        <f t="shared" ca="1" si="6426"/>
        <v>42736</v>
      </c>
      <c r="I2143" s="9">
        <f t="shared" ca="1" si="6426"/>
        <v>7</v>
      </c>
      <c r="J2143" s="46">
        <f>TRUNC((A2143-1)/COUNT('DATE Snapshot'!A:A)/COUNT(PRODUCT!A:A),0)+1</f>
        <v>4</v>
      </c>
      <c r="K2143" s="9" t="str">
        <f t="shared" ref="K2143:O2143" ca="1" si="6427">INDIRECT(ADDRESS($J2143+1,K$2,,,K$1))</f>
        <v>AGUA LIMPA</v>
      </c>
      <c r="L2143" s="9" t="str">
        <f t="shared" ca="1" si="6427"/>
        <v>AL</v>
      </c>
      <c r="M2143" s="9" t="str">
        <f t="shared" ca="1" si="6427"/>
        <v>BELORIZONTE</v>
      </c>
      <c r="N2143" s="9" t="str">
        <f t="shared" ca="1" si="6427"/>
        <v>BRASIL</v>
      </c>
      <c r="O2143" s="9">
        <f t="shared" ca="1" si="6427"/>
        <v>0</v>
      </c>
      <c r="P2143" s="9">
        <f>MOD(TRUNC((A2143-1)/COUNT('DATE Snapshot'!A:A)),COUNT(PRODUCT!A:A))+1</f>
        <v>6</v>
      </c>
      <c r="Q2143" s="9" t="str">
        <f t="shared" ref="Q2143:W2143" ca="1" si="6428">INDIRECT(ADDRESS($P2143+1,Q$2,,,Q$1))</f>
        <v>SAUVIGNON</v>
      </c>
      <c r="R2143" s="9" t="str">
        <f t="shared" ca="1" si="6428"/>
        <v>SAVN</v>
      </c>
      <c r="S2143" s="9" t="str">
        <f t="shared" ca="1" si="6428"/>
        <v>VINHO TINTO</v>
      </c>
      <c r="T2143" s="9" t="str">
        <f t="shared" ca="1" si="6428"/>
        <v>12_BTL_0,75 l</v>
      </c>
      <c r="U2143" s="29">
        <f t="shared" ca="1" si="6428"/>
        <v>12</v>
      </c>
      <c r="V2143" s="30">
        <f t="shared" ca="1" si="6428"/>
        <v>150</v>
      </c>
      <c r="W2143" s="30">
        <f t="shared" ca="1" si="6428"/>
        <v>89</v>
      </c>
    </row>
    <row r="2144" spans="1:23" ht="13">
      <c r="A2144" s="9">
        <f t="shared" si="8"/>
        <v>2141</v>
      </c>
      <c r="B2144" s="45">
        <v>15</v>
      </c>
      <c r="C2144" s="9">
        <f>MOD(A2144-1,COUNT('DATE Snapshot'!$A:$A))+1</f>
        <v>5</v>
      </c>
      <c r="D2144" s="25">
        <f t="shared" ref="D2144:I2144" ca="1" si="6429">INDIRECT(ADDRESS($C2144+1,D$2,,,D$1))</f>
        <v>42856</v>
      </c>
      <c r="E2144" s="27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8">
        <f t="shared" ca="1" si="6429"/>
        <v>42736</v>
      </c>
      <c r="I2144" s="9">
        <f t="shared" ca="1" si="6429"/>
        <v>2</v>
      </c>
      <c r="J2144" s="46">
        <f>TRUNC((A2144-1)/COUNT('DATE Snapshot'!A:A)/COUNT(PRODUCT!A:A),0)+1</f>
        <v>4</v>
      </c>
      <c r="K2144" s="9" t="str">
        <f t="shared" ref="K2144:O2144" ca="1" si="6430">INDIRECT(ADDRESS($J2144+1,K$2,,,K$1))</f>
        <v>AGUA LIMPA</v>
      </c>
      <c r="L2144" s="9" t="str">
        <f t="shared" ca="1" si="6430"/>
        <v>AL</v>
      </c>
      <c r="M2144" s="9" t="str">
        <f t="shared" ca="1" si="6430"/>
        <v>BELORIZONTE</v>
      </c>
      <c r="N2144" s="9" t="str">
        <f t="shared" ca="1" si="6430"/>
        <v>BRASIL</v>
      </c>
      <c r="O2144" s="9">
        <f t="shared" ca="1" si="6430"/>
        <v>0</v>
      </c>
      <c r="P2144" s="9">
        <f>MOD(TRUNC((A2144-1)/COUNT('DATE Snapshot'!A:A)),COUNT(PRODUCT!A:A))+1</f>
        <v>6</v>
      </c>
      <c r="Q2144" s="9" t="str">
        <f t="shared" ref="Q2144:W2144" ca="1" si="6431">INDIRECT(ADDRESS($P2144+1,Q$2,,,Q$1))</f>
        <v>SAUVIGNON</v>
      </c>
      <c r="R2144" s="9" t="str">
        <f t="shared" ca="1" si="6431"/>
        <v>SAVN</v>
      </c>
      <c r="S2144" s="9" t="str">
        <f t="shared" ca="1" si="6431"/>
        <v>VINHO TINTO</v>
      </c>
      <c r="T2144" s="9" t="str">
        <f t="shared" ca="1" si="6431"/>
        <v>12_BTL_0,75 l</v>
      </c>
      <c r="U2144" s="29">
        <f t="shared" ca="1" si="6431"/>
        <v>12</v>
      </c>
      <c r="V2144" s="30">
        <f t="shared" ca="1" si="6431"/>
        <v>150</v>
      </c>
      <c r="W2144" s="30">
        <f t="shared" ca="1" si="6431"/>
        <v>89</v>
      </c>
    </row>
    <row r="2145" spans="1:23" ht="13">
      <c r="A2145" s="9">
        <f t="shared" si="8"/>
        <v>2142</v>
      </c>
      <c r="B2145" s="45">
        <v>7</v>
      </c>
      <c r="C2145" s="9">
        <f>MOD(A2145-1,COUNT('DATE Snapshot'!$A:$A))+1</f>
        <v>6</v>
      </c>
      <c r="D2145" s="25">
        <f t="shared" ref="D2145:I2145" ca="1" si="6432">INDIRECT(ADDRESS($C2145+1,D$2,,,D$1))</f>
        <v>42887</v>
      </c>
      <c r="E2145" s="27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8">
        <f t="shared" ca="1" si="6432"/>
        <v>42736</v>
      </c>
      <c r="I2145" s="9">
        <f t="shared" ca="1" si="6432"/>
        <v>5</v>
      </c>
      <c r="J2145" s="46">
        <f>TRUNC((A2145-1)/COUNT('DATE Snapshot'!A:A)/COUNT(PRODUCT!A:A),0)+1</f>
        <v>4</v>
      </c>
      <c r="K2145" s="9" t="str">
        <f t="shared" ref="K2145:O2145" ca="1" si="6433">INDIRECT(ADDRESS($J2145+1,K$2,,,K$1))</f>
        <v>AGUA LIMPA</v>
      </c>
      <c r="L2145" s="9" t="str">
        <f t="shared" ca="1" si="6433"/>
        <v>AL</v>
      </c>
      <c r="M2145" s="9" t="str">
        <f t="shared" ca="1" si="6433"/>
        <v>BELORIZONTE</v>
      </c>
      <c r="N2145" s="9" t="str">
        <f t="shared" ca="1" si="6433"/>
        <v>BRASIL</v>
      </c>
      <c r="O2145" s="9">
        <f t="shared" ca="1" si="6433"/>
        <v>0</v>
      </c>
      <c r="P2145" s="9">
        <f>MOD(TRUNC((A2145-1)/COUNT('DATE Snapshot'!A:A)),COUNT(PRODUCT!A:A))+1</f>
        <v>6</v>
      </c>
      <c r="Q2145" s="9" t="str">
        <f t="shared" ref="Q2145:W2145" ca="1" si="6434">INDIRECT(ADDRESS($P2145+1,Q$2,,,Q$1))</f>
        <v>SAUVIGNON</v>
      </c>
      <c r="R2145" s="9" t="str">
        <f t="shared" ca="1" si="6434"/>
        <v>SAVN</v>
      </c>
      <c r="S2145" s="9" t="str">
        <f t="shared" ca="1" si="6434"/>
        <v>VINHO TINTO</v>
      </c>
      <c r="T2145" s="9" t="str">
        <f t="shared" ca="1" si="6434"/>
        <v>12_BTL_0,75 l</v>
      </c>
      <c r="U2145" s="29">
        <f t="shared" ca="1" si="6434"/>
        <v>12</v>
      </c>
      <c r="V2145" s="30">
        <f t="shared" ca="1" si="6434"/>
        <v>150</v>
      </c>
      <c r="W2145" s="30">
        <f t="shared" ca="1" si="6434"/>
        <v>89</v>
      </c>
    </row>
    <row r="2146" spans="1:23" ht="13">
      <c r="A2146" s="9">
        <f t="shared" si="8"/>
        <v>2143</v>
      </c>
      <c r="B2146" s="45">
        <v>1</v>
      </c>
      <c r="C2146" s="9">
        <f>MOD(A2146-1,COUNT('DATE Snapshot'!$A:$A))+1</f>
        <v>7</v>
      </c>
      <c r="D2146" s="25">
        <f t="shared" ref="D2146:I2146" ca="1" si="6435">INDIRECT(ADDRESS($C2146+1,D$2,,,D$1))</f>
        <v>42917</v>
      </c>
      <c r="E2146" s="27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8">
        <f t="shared" ca="1" si="6435"/>
        <v>42736</v>
      </c>
      <c r="I2146" s="9">
        <f t="shared" ca="1" si="6435"/>
        <v>7</v>
      </c>
      <c r="J2146" s="46">
        <f>TRUNC((A2146-1)/COUNT('DATE Snapshot'!A:A)/COUNT(PRODUCT!A:A),0)+1</f>
        <v>4</v>
      </c>
      <c r="K2146" s="9" t="str">
        <f t="shared" ref="K2146:O2146" ca="1" si="6436">INDIRECT(ADDRESS($J2146+1,K$2,,,K$1))</f>
        <v>AGUA LIMPA</v>
      </c>
      <c r="L2146" s="9" t="str">
        <f t="shared" ca="1" si="6436"/>
        <v>AL</v>
      </c>
      <c r="M2146" s="9" t="str">
        <f t="shared" ca="1" si="6436"/>
        <v>BELORIZONTE</v>
      </c>
      <c r="N2146" s="9" t="str">
        <f t="shared" ca="1" si="6436"/>
        <v>BRASIL</v>
      </c>
      <c r="O2146" s="9">
        <f t="shared" ca="1" si="6436"/>
        <v>0</v>
      </c>
      <c r="P2146" s="9">
        <f>MOD(TRUNC((A2146-1)/COUNT('DATE Snapshot'!A:A)),COUNT(PRODUCT!A:A))+1</f>
        <v>6</v>
      </c>
      <c r="Q2146" s="9" t="str">
        <f t="shared" ref="Q2146:W2146" ca="1" si="6437">INDIRECT(ADDRESS($P2146+1,Q$2,,,Q$1))</f>
        <v>SAUVIGNON</v>
      </c>
      <c r="R2146" s="9" t="str">
        <f t="shared" ca="1" si="6437"/>
        <v>SAVN</v>
      </c>
      <c r="S2146" s="9" t="str">
        <f t="shared" ca="1" si="6437"/>
        <v>VINHO TINTO</v>
      </c>
      <c r="T2146" s="9" t="str">
        <f t="shared" ca="1" si="6437"/>
        <v>12_BTL_0,75 l</v>
      </c>
      <c r="U2146" s="29">
        <f t="shared" ca="1" si="6437"/>
        <v>12</v>
      </c>
      <c r="V2146" s="30">
        <f t="shared" ca="1" si="6437"/>
        <v>150</v>
      </c>
      <c r="W2146" s="30">
        <f t="shared" ca="1" si="6437"/>
        <v>89</v>
      </c>
    </row>
    <row r="2147" spans="1:23" ht="13">
      <c r="A2147" s="9">
        <f t="shared" si="8"/>
        <v>2144</v>
      </c>
      <c r="B2147" s="45">
        <v>8</v>
      </c>
      <c r="C2147" s="9">
        <f>MOD(A2147-1,COUNT('DATE Snapshot'!$A:$A))+1</f>
        <v>8</v>
      </c>
      <c r="D2147" s="25">
        <f t="shared" ref="D2147:I2147" ca="1" si="6438">INDIRECT(ADDRESS($C2147+1,D$2,,,D$1))</f>
        <v>42948</v>
      </c>
      <c r="E2147" s="27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8">
        <f t="shared" ca="1" si="6438"/>
        <v>42736</v>
      </c>
      <c r="I2147" s="9">
        <f t="shared" ca="1" si="6438"/>
        <v>3</v>
      </c>
      <c r="J2147" s="46">
        <f>TRUNC((A2147-1)/COUNT('DATE Snapshot'!A:A)/COUNT(PRODUCT!A:A),0)+1</f>
        <v>4</v>
      </c>
      <c r="K2147" s="9" t="str">
        <f t="shared" ref="K2147:O2147" ca="1" si="6439">INDIRECT(ADDRESS($J2147+1,K$2,,,K$1))</f>
        <v>AGUA LIMPA</v>
      </c>
      <c r="L2147" s="9" t="str">
        <f t="shared" ca="1" si="6439"/>
        <v>AL</v>
      </c>
      <c r="M2147" s="9" t="str">
        <f t="shared" ca="1" si="6439"/>
        <v>BELORIZONTE</v>
      </c>
      <c r="N2147" s="9" t="str">
        <f t="shared" ca="1" si="6439"/>
        <v>BRASIL</v>
      </c>
      <c r="O2147" s="9">
        <f t="shared" ca="1" si="6439"/>
        <v>0</v>
      </c>
      <c r="P2147" s="9">
        <f>MOD(TRUNC((A2147-1)/COUNT('DATE Snapshot'!A:A)),COUNT(PRODUCT!A:A))+1</f>
        <v>6</v>
      </c>
      <c r="Q2147" s="9" t="str">
        <f t="shared" ref="Q2147:W2147" ca="1" si="6440">INDIRECT(ADDRESS($P2147+1,Q$2,,,Q$1))</f>
        <v>SAUVIGNON</v>
      </c>
      <c r="R2147" s="9" t="str">
        <f t="shared" ca="1" si="6440"/>
        <v>SAVN</v>
      </c>
      <c r="S2147" s="9" t="str">
        <f t="shared" ca="1" si="6440"/>
        <v>VINHO TINTO</v>
      </c>
      <c r="T2147" s="9" t="str">
        <f t="shared" ca="1" si="6440"/>
        <v>12_BTL_0,75 l</v>
      </c>
      <c r="U2147" s="29">
        <f t="shared" ca="1" si="6440"/>
        <v>12</v>
      </c>
      <c r="V2147" s="30">
        <f t="shared" ca="1" si="6440"/>
        <v>150</v>
      </c>
      <c r="W2147" s="30">
        <f t="shared" ca="1" si="6440"/>
        <v>89</v>
      </c>
    </row>
    <row r="2148" spans="1:23" ht="13">
      <c r="A2148" s="9">
        <f t="shared" si="8"/>
        <v>2145</v>
      </c>
      <c r="B2148" s="45">
        <v>10</v>
      </c>
      <c r="C2148" s="9">
        <f>MOD(A2148-1,COUNT('DATE Snapshot'!$A:$A))+1</f>
        <v>9</v>
      </c>
      <c r="D2148" s="25">
        <f t="shared" ref="D2148:I2148" ca="1" si="6441">INDIRECT(ADDRESS($C2148+1,D$2,,,D$1))</f>
        <v>42979</v>
      </c>
      <c r="E2148" s="27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8">
        <f t="shared" ca="1" si="6441"/>
        <v>42736</v>
      </c>
      <c r="I2148" s="9">
        <f t="shared" ca="1" si="6441"/>
        <v>6</v>
      </c>
      <c r="J2148" s="46">
        <f>TRUNC((A2148-1)/COUNT('DATE Snapshot'!A:A)/COUNT(PRODUCT!A:A),0)+1</f>
        <v>4</v>
      </c>
      <c r="K2148" s="9" t="str">
        <f t="shared" ref="K2148:O2148" ca="1" si="6442">INDIRECT(ADDRESS($J2148+1,K$2,,,K$1))</f>
        <v>AGUA LIMPA</v>
      </c>
      <c r="L2148" s="9" t="str">
        <f t="shared" ca="1" si="6442"/>
        <v>AL</v>
      </c>
      <c r="M2148" s="9" t="str">
        <f t="shared" ca="1" si="6442"/>
        <v>BELORIZONTE</v>
      </c>
      <c r="N2148" s="9" t="str">
        <f t="shared" ca="1" si="6442"/>
        <v>BRASIL</v>
      </c>
      <c r="O2148" s="9">
        <f t="shared" ca="1" si="6442"/>
        <v>0</v>
      </c>
      <c r="P2148" s="9">
        <f>MOD(TRUNC((A2148-1)/COUNT('DATE Snapshot'!A:A)),COUNT(PRODUCT!A:A))+1</f>
        <v>6</v>
      </c>
      <c r="Q2148" s="9" t="str">
        <f t="shared" ref="Q2148:W2148" ca="1" si="6443">INDIRECT(ADDRESS($P2148+1,Q$2,,,Q$1))</f>
        <v>SAUVIGNON</v>
      </c>
      <c r="R2148" s="9" t="str">
        <f t="shared" ca="1" si="6443"/>
        <v>SAVN</v>
      </c>
      <c r="S2148" s="9" t="str">
        <f t="shared" ca="1" si="6443"/>
        <v>VINHO TINTO</v>
      </c>
      <c r="T2148" s="9" t="str">
        <f t="shared" ca="1" si="6443"/>
        <v>12_BTL_0,75 l</v>
      </c>
      <c r="U2148" s="29">
        <f t="shared" ca="1" si="6443"/>
        <v>12</v>
      </c>
      <c r="V2148" s="30">
        <f t="shared" ca="1" si="6443"/>
        <v>150</v>
      </c>
      <c r="W2148" s="30">
        <f t="shared" ca="1" si="6443"/>
        <v>89</v>
      </c>
    </row>
    <row r="2149" spans="1:23" ht="13">
      <c r="A2149" s="9">
        <f t="shared" si="8"/>
        <v>2146</v>
      </c>
      <c r="B2149" s="45">
        <v>3</v>
      </c>
      <c r="C2149" s="9">
        <f>MOD(A2149-1,COUNT('DATE Snapshot'!$A:$A))+1</f>
        <v>10</v>
      </c>
      <c r="D2149" s="25">
        <f t="shared" ref="D2149:I2149" ca="1" si="6444">INDIRECT(ADDRESS($C2149+1,D$2,,,D$1))</f>
        <v>43009</v>
      </c>
      <c r="E2149" s="27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8">
        <f t="shared" ca="1" si="6444"/>
        <v>42736</v>
      </c>
      <c r="I2149" s="9">
        <f t="shared" ca="1" si="6444"/>
        <v>1</v>
      </c>
      <c r="J2149" s="46">
        <f>TRUNC((A2149-1)/COUNT('DATE Snapshot'!A:A)/COUNT(PRODUCT!A:A),0)+1</f>
        <v>4</v>
      </c>
      <c r="K2149" s="9" t="str">
        <f t="shared" ref="K2149:O2149" ca="1" si="6445">INDIRECT(ADDRESS($J2149+1,K$2,,,K$1))</f>
        <v>AGUA LIMPA</v>
      </c>
      <c r="L2149" s="9" t="str">
        <f t="shared" ca="1" si="6445"/>
        <v>AL</v>
      </c>
      <c r="M2149" s="9" t="str">
        <f t="shared" ca="1" si="6445"/>
        <v>BELORIZONTE</v>
      </c>
      <c r="N2149" s="9" t="str">
        <f t="shared" ca="1" si="6445"/>
        <v>BRASIL</v>
      </c>
      <c r="O2149" s="9">
        <f t="shared" ca="1" si="6445"/>
        <v>0</v>
      </c>
      <c r="P2149" s="9">
        <f>MOD(TRUNC((A2149-1)/COUNT('DATE Snapshot'!A:A)),COUNT(PRODUCT!A:A))+1</f>
        <v>6</v>
      </c>
      <c r="Q2149" s="9" t="str">
        <f t="shared" ref="Q2149:W2149" ca="1" si="6446">INDIRECT(ADDRESS($P2149+1,Q$2,,,Q$1))</f>
        <v>SAUVIGNON</v>
      </c>
      <c r="R2149" s="9" t="str">
        <f t="shared" ca="1" si="6446"/>
        <v>SAVN</v>
      </c>
      <c r="S2149" s="9" t="str">
        <f t="shared" ca="1" si="6446"/>
        <v>VINHO TINTO</v>
      </c>
      <c r="T2149" s="9" t="str">
        <f t="shared" ca="1" si="6446"/>
        <v>12_BTL_0,75 l</v>
      </c>
      <c r="U2149" s="29">
        <f t="shared" ca="1" si="6446"/>
        <v>12</v>
      </c>
      <c r="V2149" s="30">
        <f t="shared" ca="1" si="6446"/>
        <v>150</v>
      </c>
      <c r="W2149" s="30">
        <f t="shared" ca="1" si="6446"/>
        <v>89</v>
      </c>
    </row>
    <row r="2150" spans="1:23" ht="13">
      <c r="A2150" s="9">
        <f t="shared" si="8"/>
        <v>2147</v>
      </c>
      <c r="B2150" s="45">
        <v>1</v>
      </c>
      <c r="C2150" s="9">
        <f>MOD(A2150-1,COUNT('DATE Snapshot'!$A:$A))+1</f>
        <v>11</v>
      </c>
      <c r="D2150" s="25">
        <f t="shared" ref="D2150:I2150" ca="1" si="6447">INDIRECT(ADDRESS($C2150+1,D$2,,,D$1))</f>
        <v>43040</v>
      </c>
      <c r="E2150" s="27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8">
        <f t="shared" ca="1" si="6447"/>
        <v>42736</v>
      </c>
      <c r="I2150" s="9">
        <f t="shared" ca="1" si="6447"/>
        <v>4</v>
      </c>
      <c r="J2150" s="46">
        <f>TRUNC((A2150-1)/COUNT('DATE Snapshot'!A:A)/COUNT(PRODUCT!A:A),0)+1</f>
        <v>4</v>
      </c>
      <c r="K2150" s="9" t="str">
        <f t="shared" ref="K2150:O2150" ca="1" si="6448">INDIRECT(ADDRESS($J2150+1,K$2,,,K$1))</f>
        <v>AGUA LIMPA</v>
      </c>
      <c r="L2150" s="9" t="str">
        <f t="shared" ca="1" si="6448"/>
        <v>AL</v>
      </c>
      <c r="M2150" s="9" t="str">
        <f t="shared" ca="1" si="6448"/>
        <v>BELORIZONTE</v>
      </c>
      <c r="N2150" s="9" t="str">
        <f t="shared" ca="1" si="6448"/>
        <v>BRASIL</v>
      </c>
      <c r="O2150" s="9">
        <f t="shared" ca="1" si="6448"/>
        <v>0</v>
      </c>
      <c r="P2150" s="9">
        <f>MOD(TRUNC((A2150-1)/COUNT('DATE Snapshot'!A:A)),COUNT(PRODUCT!A:A))+1</f>
        <v>6</v>
      </c>
      <c r="Q2150" s="9" t="str">
        <f t="shared" ref="Q2150:W2150" ca="1" si="6449">INDIRECT(ADDRESS($P2150+1,Q$2,,,Q$1))</f>
        <v>SAUVIGNON</v>
      </c>
      <c r="R2150" s="9" t="str">
        <f t="shared" ca="1" si="6449"/>
        <v>SAVN</v>
      </c>
      <c r="S2150" s="9" t="str">
        <f t="shared" ca="1" si="6449"/>
        <v>VINHO TINTO</v>
      </c>
      <c r="T2150" s="9" t="str">
        <f t="shared" ca="1" si="6449"/>
        <v>12_BTL_0,75 l</v>
      </c>
      <c r="U2150" s="29">
        <f t="shared" ca="1" si="6449"/>
        <v>12</v>
      </c>
      <c r="V2150" s="30">
        <f t="shared" ca="1" si="6449"/>
        <v>150</v>
      </c>
      <c r="W2150" s="30">
        <f t="shared" ca="1" si="6449"/>
        <v>89</v>
      </c>
    </row>
    <row r="2151" spans="1:23" ht="13">
      <c r="A2151" s="9">
        <f t="shared" si="8"/>
        <v>2148</v>
      </c>
      <c r="B2151" s="45">
        <v>14</v>
      </c>
      <c r="C2151" s="9">
        <f>MOD(A2151-1,COUNT('DATE Snapshot'!$A:$A))+1</f>
        <v>12</v>
      </c>
      <c r="D2151" s="25">
        <f t="shared" ref="D2151:I2151" ca="1" si="6450">INDIRECT(ADDRESS($C2151+1,D$2,,,D$1))</f>
        <v>43070</v>
      </c>
      <c r="E2151" s="27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8">
        <f t="shared" ca="1" si="6450"/>
        <v>42736</v>
      </c>
      <c r="I2151" s="9">
        <f t="shared" ca="1" si="6450"/>
        <v>6</v>
      </c>
      <c r="J2151" s="46">
        <f>TRUNC((A2151-1)/COUNT('DATE Snapshot'!A:A)/COUNT(PRODUCT!A:A),0)+1</f>
        <v>4</v>
      </c>
      <c r="K2151" s="9" t="str">
        <f t="shared" ref="K2151:O2151" ca="1" si="6451">INDIRECT(ADDRESS($J2151+1,K$2,,,K$1))</f>
        <v>AGUA LIMPA</v>
      </c>
      <c r="L2151" s="9" t="str">
        <f t="shared" ca="1" si="6451"/>
        <v>AL</v>
      </c>
      <c r="M2151" s="9" t="str">
        <f t="shared" ca="1" si="6451"/>
        <v>BELORIZONTE</v>
      </c>
      <c r="N2151" s="9" t="str">
        <f t="shared" ca="1" si="6451"/>
        <v>BRASIL</v>
      </c>
      <c r="O2151" s="9">
        <f t="shared" ca="1" si="6451"/>
        <v>0</v>
      </c>
      <c r="P2151" s="9">
        <f>MOD(TRUNC((A2151-1)/COUNT('DATE Snapshot'!A:A)),COUNT(PRODUCT!A:A))+1</f>
        <v>6</v>
      </c>
      <c r="Q2151" s="9" t="str">
        <f t="shared" ref="Q2151:W2151" ca="1" si="6452">INDIRECT(ADDRESS($P2151+1,Q$2,,,Q$1))</f>
        <v>SAUVIGNON</v>
      </c>
      <c r="R2151" s="9" t="str">
        <f t="shared" ca="1" si="6452"/>
        <v>SAVN</v>
      </c>
      <c r="S2151" s="9" t="str">
        <f t="shared" ca="1" si="6452"/>
        <v>VINHO TINTO</v>
      </c>
      <c r="T2151" s="9" t="str">
        <f t="shared" ca="1" si="6452"/>
        <v>12_BTL_0,75 l</v>
      </c>
      <c r="U2151" s="29">
        <f t="shared" ca="1" si="6452"/>
        <v>12</v>
      </c>
      <c r="V2151" s="30">
        <f t="shared" ca="1" si="6452"/>
        <v>150</v>
      </c>
      <c r="W2151" s="30">
        <f t="shared" ca="1" si="6452"/>
        <v>89</v>
      </c>
    </row>
    <row r="2152" spans="1:23" ht="13">
      <c r="A2152" s="9">
        <f t="shared" si="8"/>
        <v>2149</v>
      </c>
      <c r="B2152" s="45">
        <v>11</v>
      </c>
      <c r="C2152" s="9">
        <f>MOD(A2152-1,COUNT('DATE Snapshot'!$A:$A))+1</f>
        <v>13</v>
      </c>
      <c r="D2152" s="25">
        <f t="shared" ref="D2152:I2152" ca="1" si="6453">INDIRECT(ADDRESS($C2152+1,D$2,,,D$1))</f>
        <v>43101</v>
      </c>
      <c r="E2152" s="27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8">
        <f t="shared" ca="1" si="6453"/>
        <v>43101</v>
      </c>
      <c r="I2152" s="9">
        <f t="shared" ca="1" si="6453"/>
        <v>2</v>
      </c>
      <c r="J2152" s="46">
        <f>TRUNC((A2152-1)/COUNT('DATE Snapshot'!A:A)/COUNT(PRODUCT!A:A),0)+1</f>
        <v>4</v>
      </c>
      <c r="K2152" s="9" t="str">
        <f t="shared" ref="K2152:O2152" ca="1" si="6454">INDIRECT(ADDRESS($J2152+1,K$2,,,K$1))</f>
        <v>AGUA LIMPA</v>
      </c>
      <c r="L2152" s="9" t="str">
        <f t="shared" ca="1" si="6454"/>
        <v>AL</v>
      </c>
      <c r="M2152" s="9" t="str">
        <f t="shared" ca="1" si="6454"/>
        <v>BELORIZONTE</v>
      </c>
      <c r="N2152" s="9" t="str">
        <f t="shared" ca="1" si="6454"/>
        <v>BRASIL</v>
      </c>
      <c r="O2152" s="9">
        <f t="shared" ca="1" si="6454"/>
        <v>0</v>
      </c>
      <c r="P2152" s="9">
        <f>MOD(TRUNC((A2152-1)/COUNT('DATE Snapshot'!A:A)),COUNT(PRODUCT!A:A))+1</f>
        <v>6</v>
      </c>
      <c r="Q2152" s="9" t="str">
        <f t="shared" ref="Q2152:W2152" ca="1" si="6455">INDIRECT(ADDRESS($P2152+1,Q$2,,,Q$1))</f>
        <v>SAUVIGNON</v>
      </c>
      <c r="R2152" s="9" t="str">
        <f t="shared" ca="1" si="6455"/>
        <v>SAVN</v>
      </c>
      <c r="S2152" s="9" t="str">
        <f t="shared" ca="1" si="6455"/>
        <v>VINHO TINTO</v>
      </c>
      <c r="T2152" s="9" t="str">
        <f t="shared" ca="1" si="6455"/>
        <v>12_BTL_0,75 l</v>
      </c>
      <c r="U2152" s="29">
        <f t="shared" ca="1" si="6455"/>
        <v>12</v>
      </c>
      <c r="V2152" s="30">
        <f t="shared" ca="1" si="6455"/>
        <v>150</v>
      </c>
      <c r="W2152" s="30">
        <f t="shared" ca="1" si="6455"/>
        <v>89</v>
      </c>
    </row>
    <row r="2153" spans="1:23" ht="13">
      <c r="A2153" s="9">
        <f t="shared" si="8"/>
        <v>2150</v>
      </c>
      <c r="B2153" s="45">
        <v>19</v>
      </c>
      <c r="C2153" s="9">
        <f>MOD(A2153-1,COUNT('DATE Snapshot'!$A:$A))+1</f>
        <v>14</v>
      </c>
      <c r="D2153" s="25">
        <f t="shared" ref="D2153:I2153" ca="1" si="6456">INDIRECT(ADDRESS($C2153+1,D$2,,,D$1))</f>
        <v>43132</v>
      </c>
      <c r="E2153" s="27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8">
        <f t="shared" ca="1" si="6456"/>
        <v>43101</v>
      </c>
      <c r="I2153" s="9">
        <f t="shared" ca="1" si="6456"/>
        <v>5</v>
      </c>
      <c r="J2153" s="46">
        <f>TRUNC((A2153-1)/COUNT('DATE Snapshot'!A:A)/COUNT(PRODUCT!A:A),0)+1</f>
        <v>4</v>
      </c>
      <c r="K2153" s="9" t="str">
        <f t="shared" ref="K2153:O2153" ca="1" si="6457">INDIRECT(ADDRESS($J2153+1,K$2,,,K$1))</f>
        <v>AGUA LIMPA</v>
      </c>
      <c r="L2153" s="9" t="str">
        <f t="shared" ca="1" si="6457"/>
        <v>AL</v>
      </c>
      <c r="M2153" s="9" t="str">
        <f t="shared" ca="1" si="6457"/>
        <v>BELORIZONTE</v>
      </c>
      <c r="N2153" s="9" t="str">
        <f t="shared" ca="1" si="6457"/>
        <v>BRASIL</v>
      </c>
      <c r="O2153" s="9">
        <f t="shared" ca="1" si="6457"/>
        <v>0</v>
      </c>
      <c r="P2153" s="9">
        <f>MOD(TRUNC((A2153-1)/COUNT('DATE Snapshot'!A:A)),COUNT(PRODUCT!A:A))+1</f>
        <v>6</v>
      </c>
      <c r="Q2153" s="9" t="str">
        <f t="shared" ref="Q2153:W2153" ca="1" si="6458">INDIRECT(ADDRESS($P2153+1,Q$2,,,Q$1))</f>
        <v>SAUVIGNON</v>
      </c>
      <c r="R2153" s="9" t="str">
        <f t="shared" ca="1" si="6458"/>
        <v>SAVN</v>
      </c>
      <c r="S2153" s="9" t="str">
        <f t="shared" ca="1" si="6458"/>
        <v>VINHO TINTO</v>
      </c>
      <c r="T2153" s="9" t="str">
        <f t="shared" ca="1" si="6458"/>
        <v>12_BTL_0,75 l</v>
      </c>
      <c r="U2153" s="29">
        <f t="shared" ca="1" si="6458"/>
        <v>12</v>
      </c>
      <c r="V2153" s="30">
        <f t="shared" ca="1" si="6458"/>
        <v>150</v>
      </c>
      <c r="W2153" s="30">
        <f t="shared" ca="1" si="6458"/>
        <v>89</v>
      </c>
    </row>
    <row r="2154" spans="1:23" ht="13">
      <c r="A2154" s="9">
        <f t="shared" si="8"/>
        <v>2151</v>
      </c>
      <c r="B2154" s="45">
        <v>15</v>
      </c>
      <c r="C2154" s="9">
        <f>MOD(A2154-1,COUNT('DATE Snapshot'!$A:$A))+1</f>
        <v>15</v>
      </c>
      <c r="D2154" s="25">
        <f t="shared" ref="D2154:I2154" ca="1" si="6459">INDIRECT(ADDRESS($C2154+1,D$2,,,D$1))</f>
        <v>43160</v>
      </c>
      <c r="E2154" s="27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8">
        <f t="shared" ca="1" si="6459"/>
        <v>43101</v>
      </c>
      <c r="I2154" s="9">
        <f t="shared" ca="1" si="6459"/>
        <v>5</v>
      </c>
      <c r="J2154" s="46">
        <f>TRUNC((A2154-1)/COUNT('DATE Snapshot'!A:A)/COUNT(PRODUCT!A:A),0)+1</f>
        <v>4</v>
      </c>
      <c r="K2154" s="9" t="str">
        <f t="shared" ref="K2154:O2154" ca="1" si="6460">INDIRECT(ADDRESS($J2154+1,K$2,,,K$1))</f>
        <v>AGUA LIMPA</v>
      </c>
      <c r="L2154" s="9" t="str">
        <f t="shared" ca="1" si="6460"/>
        <v>AL</v>
      </c>
      <c r="M2154" s="9" t="str">
        <f t="shared" ca="1" si="6460"/>
        <v>BELORIZONTE</v>
      </c>
      <c r="N2154" s="9" t="str">
        <f t="shared" ca="1" si="6460"/>
        <v>BRASIL</v>
      </c>
      <c r="O2154" s="9">
        <f t="shared" ca="1" si="6460"/>
        <v>0</v>
      </c>
      <c r="P2154" s="9">
        <f>MOD(TRUNC((A2154-1)/COUNT('DATE Snapshot'!A:A)),COUNT(PRODUCT!A:A))+1</f>
        <v>6</v>
      </c>
      <c r="Q2154" s="9" t="str">
        <f t="shared" ref="Q2154:W2154" ca="1" si="6461">INDIRECT(ADDRESS($P2154+1,Q$2,,,Q$1))</f>
        <v>SAUVIGNON</v>
      </c>
      <c r="R2154" s="9" t="str">
        <f t="shared" ca="1" si="6461"/>
        <v>SAVN</v>
      </c>
      <c r="S2154" s="9" t="str">
        <f t="shared" ca="1" si="6461"/>
        <v>VINHO TINTO</v>
      </c>
      <c r="T2154" s="9" t="str">
        <f t="shared" ca="1" si="6461"/>
        <v>12_BTL_0,75 l</v>
      </c>
      <c r="U2154" s="29">
        <f t="shared" ca="1" si="6461"/>
        <v>12</v>
      </c>
      <c r="V2154" s="30">
        <f t="shared" ca="1" si="6461"/>
        <v>150</v>
      </c>
      <c r="W2154" s="30">
        <f t="shared" ca="1" si="6461"/>
        <v>89</v>
      </c>
    </row>
    <row r="2155" spans="1:23" ht="13">
      <c r="A2155" s="9">
        <f t="shared" si="8"/>
        <v>2152</v>
      </c>
      <c r="B2155" s="45">
        <v>12</v>
      </c>
      <c r="C2155" s="9">
        <f>MOD(A2155-1,COUNT('DATE Snapshot'!$A:$A))+1</f>
        <v>16</v>
      </c>
      <c r="D2155" s="25">
        <f t="shared" ref="D2155:I2155" ca="1" si="6462">INDIRECT(ADDRESS($C2155+1,D$2,,,D$1))</f>
        <v>43191</v>
      </c>
      <c r="E2155" s="27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8">
        <f t="shared" ca="1" si="6462"/>
        <v>43101</v>
      </c>
      <c r="I2155" s="9">
        <f t="shared" ca="1" si="6462"/>
        <v>1</v>
      </c>
      <c r="J2155" s="46">
        <f>TRUNC((A2155-1)/COUNT('DATE Snapshot'!A:A)/COUNT(PRODUCT!A:A),0)+1</f>
        <v>4</v>
      </c>
      <c r="K2155" s="9" t="str">
        <f t="shared" ref="K2155:O2155" ca="1" si="6463">INDIRECT(ADDRESS($J2155+1,K$2,,,K$1))</f>
        <v>AGUA LIMPA</v>
      </c>
      <c r="L2155" s="9" t="str">
        <f t="shared" ca="1" si="6463"/>
        <v>AL</v>
      </c>
      <c r="M2155" s="9" t="str">
        <f t="shared" ca="1" si="6463"/>
        <v>BELORIZONTE</v>
      </c>
      <c r="N2155" s="9" t="str">
        <f t="shared" ca="1" si="6463"/>
        <v>BRASIL</v>
      </c>
      <c r="O2155" s="9">
        <f t="shared" ca="1" si="6463"/>
        <v>0</v>
      </c>
      <c r="P2155" s="9">
        <f>MOD(TRUNC((A2155-1)/COUNT('DATE Snapshot'!A:A)),COUNT(PRODUCT!A:A))+1</f>
        <v>6</v>
      </c>
      <c r="Q2155" s="9" t="str">
        <f t="shared" ref="Q2155:W2155" ca="1" si="6464">INDIRECT(ADDRESS($P2155+1,Q$2,,,Q$1))</f>
        <v>SAUVIGNON</v>
      </c>
      <c r="R2155" s="9" t="str">
        <f t="shared" ca="1" si="6464"/>
        <v>SAVN</v>
      </c>
      <c r="S2155" s="9" t="str">
        <f t="shared" ca="1" si="6464"/>
        <v>VINHO TINTO</v>
      </c>
      <c r="T2155" s="9" t="str">
        <f t="shared" ca="1" si="6464"/>
        <v>12_BTL_0,75 l</v>
      </c>
      <c r="U2155" s="29">
        <f t="shared" ca="1" si="6464"/>
        <v>12</v>
      </c>
      <c r="V2155" s="30">
        <f t="shared" ca="1" si="6464"/>
        <v>150</v>
      </c>
      <c r="W2155" s="30">
        <f t="shared" ca="1" si="6464"/>
        <v>89</v>
      </c>
    </row>
    <row r="2156" spans="1:23" ht="13">
      <c r="A2156" s="9">
        <f t="shared" si="8"/>
        <v>2153</v>
      </c>
      <c r="B2156" s="45">
        <v>0</v>
      </c>
      <c r="C2156" s="9">
        <f>MOD(A2156-1,COUNT('DATE Snapshot'!$A:$A))+1</f>
        <v>17</v>
      </c>
      <c r="D2156" s="25">
        <f t="shared" ref="D2156:I2156" ca="1" si="6465">INDIRECT(ADDRESS($C2156+1,D$2,,,D$1))</f>
        <v>43221</v>
      </c>
      <c r="E2156" s="27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8">
        <f t="shared" ca="1" si="6465"/>
        <v>43101</v>
      </c>
      <c r="I2156" s="9">
        <f t="shared" ca="1" si="6465"/>
        <v>3</v>
      </c>
      <c r="J2156" s="46">
        <f>TRUNC((A2156-1)/COUNT('DATE Snapshot'!A:A)/COUNT(PRODUCT!A:A),0)+1</f>
        <v>4</v>
      </c>
      <c r="K2156" s="9" t="str">
        <f t="shared" ref="K2156:O2156" ca="1" si="6466">INDIRECT(ADDRESS($J2156+1,K$2,,,K$1))</f>
        <v>AGUA LIMPA</v>
      </c>
      <c r="L2156" s="9" t="str">
        <f t="shared" ca="1" si="6466"/>
        <v>AL</v>
      </c>
      <c r="M2156" s="9" t="str">
        <f t="shared" ca="1" si="6466"/>
        <v>BELORIZONTE</v>
      </c>
      <c r="N2156" s="9" t="str">
        <f t="shared" ca="1" si="6466"/>
        <v>BRASIL</v>
      </c>
      <c r="O2156" s="9">
        <f t="shared" ca="1" si="6466"/>
        <v>0</v>
      </c>
      <c r="P2156" s="9">
        <f>MOD(TRUNC((A2156-1)/COUNT('DATE Snapshot'!A:A)),COUNT(PRODUCT!A:A))+1</f>
        <v>6</v>
      </c>
      <c r="Q2156" s="9" t="str">
        <f t="shared" ref="Q2156:W2156" ca="1" si="6467">INDIRECT(ADDRESS($P2156+1,Q$2,,,Q$1))</f>
        <v>SAUVIGNON</v>
      </c>
      <c r="R2156" s="9" t="str">
        <f t="shared" ca="1" si="6467"/>
        <v>SAVN</v>
      </c>
      <c r="S2156" s="9" t="str">
        <f t="shared" ca="1" si="6467"/>
        <v>VINHO TINTO</v>
      </c>
      <c r="T2156" s="9" t="str">
        <f t="shared" ca="1" si="6467"/>
        <v>12_BTL_0,75 l</v>
      </c>
      <c r="U2156" s="29">
        <f t="shared" ca="1" si="6467"/>
        <v>12</v>
      </c>
      <c r="V2156" s="30">
        <f t="shared" ca="1" si="6467"/>
        <v>150</v>
      </c>
      <c r="W2156" s="30">
        <f t="shared" ca="1" si="6467"/>
        <v>89</v>
      </c>
    </row>
    <row r="2157" spans="1:23" ht="13">
      <c r="A2157" s="9">
        <f t="shared" si="8"/>
        <v>2154</v>
      </c>
      <c r="B2157" s="45">
        <v>13</v>
      </c>
      <c r="C2157" s="9">
        <f>MOD(A2157-1,COUNT('DATE Snapshot'!$A:$A))+1</f>
        <v>18</v>
      </c>
      <c r="D2157" s="25">
        <f t="shared" ref="D2157:I2157" ca="1" si="6468">INDIRECT(ADDRESS($C2157+1,D$2,,,D$1))</f>
        <v>43252</v>
      </c>
      <c r="E2157" s="27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8">
        <f t="shared" ca="1" si="6468"/>
        <v>43101</v>
      </c>
      <c r="I2157" s="9">
        <f t="shared" ca="1" si="6468"/>
        <v>6</v>
      </c>
      <c r="J2157" s="46">
        <f>TRUNC((A2157-1)/COUNT('DATE Snapshot'!A:A)/COUNT(PRODUCT!A:A),0)+1</f>
        <v>4</v>
      </c>
      <c r="K2157" s="9" t="str">
        <f t="shared" ref="K2157:O2157" ca="1" si="6469">INDIRECT(ADDRESS($J2157+1,K$2,,,K$1))</f>
        <v>AGUA LIMPA</v>
      </c>
      <c r="L2157" s="9" t="str">
        <f t="shared" ca="1" si="6469"/>
        <v>AL</v>
      </c>
      <c r="M2157" s="9" t="str">
        <f t="shared" ca="1" si="6469"/>
        <v>BELORIZONTE</v>
      </c>
      <c r="N2157" s="9" t="str">
        <f t="shared" ca="1" si="6469"/>
        <v>BRASIL</v>
      </c>
      <c r="O2157" s="9">
        <f t="shared" ca="1" si="6469"/>
        <v>0</v>
      </c>
      <c r="P2157" s="9">
        <f>MOD(TRUNC((A2157-1)/COUNT('DATE Snapshot'!A:A)),COUNT(PRODUCT!A:A))+1</f>
        <v>6</v>
      </c>
      <c r="Q2157" s="9" t="str">
        <f t="shared" ref="Q2157:W2157" ca="1" si="6470">INDIRECT(ADDRESS($P2157+1,Q$2,,,Q$1))</f>
        <v>SAUVIGNON</v>
      </c>
      <c r="R2157" s="9" t="str">
        <f t="shared" ca="1" si="6470"/>
        <v>SAVN</v>
      </c>
      <c r="S2157" s="9" t="str">
        <f t="shared" ca="1" si="6470"/>
        <v>VINHO TINTO</v>
      </c>
      <c r="T2157" s="9" t="str">
        <f t="shared" ca="1" si="6470"/>
        <v>12_BTL_0,75 l</v>
      </c>
      <c r="U2157" s="29">
        <f t="shared" ca="1" si="6470"/>
        <v>12</v>
      </c>
      <c r="V2157" s="30">
        <f t="shared" ca="1" si="6470"/>
        <v>150</v>
      </c>
      <c r="W2157" s="30">
        <f t="shared" ca="1" si="6470"/>
        <v>89</v>
      </c>
    </row>
    <row r="2158" spans="1:23" ht="13">
      <c r="A2158" s="9">
        <f t="shared" si="8"/>
        <v>2155</v>
      </c>
      <c r="B2158" s="45">
        <v>10</v>
      </c>
      <c r="C2158" s="9">
        <f>MOD(A2158-1,COUNT('DATE Snapshot'!$A:$A))+1</f>
        <v>19</v>
      </c>
      <c r="D2158" s="25">
        <f t="shared" ref="D2158:I2158" ca="1" si="6471">INDIRECT(ADDRESS($C2158+1,D$2,,,D$1))</f>
        <v>43282</v>
      </c>
      <c r="E2158" s="27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8">
        <f t="shared" ca="1" si="6471"/>
        <v>43101</v>
      </c>
      <c r="I2158" s="9">
        <f t="shared" ca="1" si="6471"/>
        <v>1</v>
      </c>
      <c r="J2158" s="46">
        <f>TRUNC((A2158-1)/COUNT('DATE Snapshot'!A:A)/COUNT(PRODUCT!A:A),0)+1</f>
        <v>4</v>
      </c>
      <c r="K2158" s="9" t="str">
        <f t="shared" ref="K2158:O2158" ca="1" si="6472">INDIRECT(ADDRESS($J2158+1,K$2,,,K$1))</f>
        <v>AGUA LIMPA</v>
      </c>
      <c r="L2158" s="9" t="str">
        <f t="shared" ca="1" si="6472"/>
        <v>AL</v>
      </c>
      <c r="M2158" s="9" t="str">
        <f t="shared" ca="1" si="6472"/>
        <v>BELORIZONTE</v>
      </c>
      <c r="N2158" s="9" t="str">
        <f t="shared" ca="1" si="6472"/>
        <v>BRASIL</v>
      </c>
      <c r="O2158" s="9">
        <f t="shared" ca="1" si="6472"/>
        <v>0</v>
      </c>
      <c r="P2158" s="9">
        <f>MOD(TRUNC((A2158-1)/COUNT('DATE Snapshot'!A:A)),COUNT(PRODUCT!A:A))+1</f>
        <v>6</v>
      </c>
      <c r="Q2158" s="9" t="str">
        <f t="shared" ref="Q2158:W2158" ca="1" si="6473">INDIRECT(ADDRESS($P2158+1,Q$2,,,Q$1))</f>
        <v>SAUVIGNON</v>
      </c>
      <c r="R2158" s="9" t="str">
        <f t="shared" ca="1" si="6473"/>
        <v>SAVN</v>
      </c>
      <c r="S2158" s="9" t="str">
        <f t="shared" ca="1" si="6473"/>
        <v>VINHO TINTO</v>
      </c>
      <c r="T2158" s="9" t="str">
        <f t="shared" ca="1" si="6473"/>
        <v>12_BTL_0,75 l</v>
      </c>
      <c r="U2158" s="29">
        <f t="shared" ca="1" si="6473"/>
        <v>12</v>
      </c>
      <c r="V2158" s="30">
        <f t="shared" ca="1" si="6473"/>
        <v>150</v>
      </c>
      <c r="W2158" s="30">
        <f t="shared" ca="1" si="6473"/>
        <v>89</v>
      </c>
    </row>
    <row r="2159" spans="1:23" ht="13">
      <c r="A2159" s="9">
        <f t="shared" si="8"/>
        <v>2156</v>
      </c>
      <c r="B2159" s="45">
        <v>13</v>
      </c>
      <c r="C2159" s="9">
        <f>MOD(A2159-1,COUNT('DATE Snapshot'!$A:$A))+1</f>
        <v>20</v>
      </c>
      <c r="D2159" s="25">
        <f t="shared" ref="D2159:I2159" ca="1" si="6474">INDIRECT(ADDRESS($C2159+1,D$2,,,D$1))</f>
        <v>43313</v>
      </c>
      <c r="E2159" s="27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8">
        <f t="shared" ca="1" si="6474"/>
        <v>43101</v>
      </c>
      <c r="I2159" s="9">
        <f t="shared" ca="1" si="6474"/>
        <v>4</v>
      </c>
      <c r="J2159" s="46">
        <f>TRUNC((A2159-1)/COUNT('DATE Snapshot'!A:A)/COUNT(PRODUCT!A:A),0)+1</f>
        <v>4</v>
      </c>
      <c r="K2159" s="9" t="str">
        <f t="shared" ref="K2159:O2159" ca="1" si="6475">INDIRECT(ADDRESS($J2159+1,K$2,,,K$1))</f>
        <v>AGUA LIMPA</v>
      </c>
      <c r="L2159" s="9" t="str">
        <f t="shared" ca="1" si="6475"/>
        <v>AL</v>
      </c>
      <c r="M2159" s="9" t="str">
        <f t="shared" ca="1" si="6475"/>
        <v>BELORIZONTE</v>
      </c>
      <c r="N2159" s="9" t="str">
        <f t="shared" ca="1" si="6475"/>
        <v>BRASIL</v>
      </c>
      <c r="O2159" s="9">
        <f t="shared" ca="1" si="6475"/>
        <v>0</v>
      </c>
      <c r="P2159" s="9">
        <f>MOD(TRUNC((A2159-1)/COUNT('DATE Snapshot'!A:A)),COUNT(PRODUCT!A:A))+1</f>
        <v>6</v>
      </c>
      <c r="Q2159" s="9" t="str">
        <f t="shared" ref="Q2159:W2159" ca="1" si="6476">INDIRECT(ADDRESS($P2159+1,Q$2,,,Q$1))</f>
        <v>SAUVIGNON</v>
      </c>
      <c r="R2159" s="9" t="str">
        <f t="shared" ca="1" si="6476"/>
        <v>SAVN</v>
      </c>
      <c r="S2159" s="9" t="str">
        <f t="shared" ca="1" si="6476"/>
        <v>VINHO TINTO</v>
      </c>
      <c r="T2159" s="9" t="str">
        <f t="shared" ca="1" si="6476"/>
        <v>12_BTL_0,75 l</v>
      </c>
      <c r="U2159" s="29">
        <f t="shared" ca="1" si="6476"/>
        <v>12</v>
      </c>
      <c r="V2159" s="30">
        <f t="shared" ca="1" si="6476"/>
        <v>150</v>
      </c>
      <c r="W2159" s="30">
        <f t="shared" ca="1" si="6476"/>
        <v>89</v>
      </c>
    </row>
    <row r="2160" spans="1:23" ht="13">
      <c r="A2160" s="9">
        <f t="shared" si="8"/>
        <v>2157</v>
      </c>
      <c r="B2160" s="45">
        <v>10</v>
      </c>
      <c r="C2160" s="9">
        <f>MOD(A2160-1,COUNT('DATE Snapshot'!$A:$A))+1</f>
        <v>21</v>
      </c>
      <c r="D2160" s="25">
        <f t="shared" ref="D2160:I2160" ca="1" si="6477">INDIRECT(ADDRESS($C2160+1,D$2,,,D$1))</f>
        <v>43344</v>
      </c>
      <c r="E2160" s="27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8">
        <f t="shared" ca="1" si="6477"/>
        <v>43101</v>
      </c>
      <c r="I2160" s="9">
        <f t="shared" ca="1" si="6477"/>
        <v>7</v>
      </c>
      <c r="J2160" s="46">
        <f>TRUNC((A2160-1)/COUNT('DATE Snapshot'!A:A)/COUNT(PRODUCT!A:A),0)+1</f>
        <v>4</v>
      </c>
      <c r="K2160" s="9" t="str">
        <f t="shared" ref="K2160:O2160" ca="1" si="6478">INDIRECT(ADDRESS($J2160+1,K$2,,,K$1))</f>
        <v>AGUA LIMPA</v>
      </c>
      <c r="L2160" s="9" t="str">
        <f t="shared" ca="1" si="6478"/>
        <v>AL</v>
      </c>
      <c r="M2160" s="9" t="str">
        <f t="shared" ca="1" si="6478"/>
        <v>BELORIZONTE</v>
      </c>
      <c r="N2160" s="9" t="str">
        <f t="shared" ca="1" si="6478"/>
        <v>BRASIL</v>
      </c>
      <c r="O2160" s="9">
        <f t="shared" ca="1" si="6478"/>
        <v>0</v>
      </c>
      <c r="P2160" s="9">
        <f>MOD(TRUNC((A2160-1)/COUNT('DATE Snapshot'!A:A)),COUNT(PRODUCT!A:A))+1</f>
        <v>6</v>
      </c>
      <c r="Q2160" s="9" t="str">
        <f t="shared" ref="Q2160:W2160" ca="1" si="6479">INDIRECT(ADDRESS($P2160+1,Q$2,,,Q$1))</f>
        <v>SAUVIGNON</v>
      </c>
      <c r="R2160" s="9" t="str">
        <f t="shared" ca="1" si="6479"/>
        <v>SAVN</v>
      </c>
      <c r="S2160" s="9" t="str">
        <f t="shared" ca="1" si="6479"/>
        <v>VINHO TINTO</v>
      </c>
      <c r="T2160" s="9" t="str">
        <f t="shared" ca="1" si="6479"/>
        <v>12_BTL_0,75 l</v>
      </c>
      <c r="U2160" s="29">
        <f t="shared" ca="1" si="6479"/>
        <v>12</v>
      </c>
      <c r="V2160" s="30">
        <f t="shared" ca="1" si="6479"/>
        <v>150</v>
      </c>
      <c r="W2160" s="30">
        <f t="shared" ca="1" si="6479"/>
        <v>89</v>
      </c>
    </row>
    <row r="2161" spans="1:23" ht="13">
      <c r="A2161" s="9">
        <f t="shared" si="8"/>
        <v>2158</v>
      </c>
      <c r="B2161" s="45">
        <v>13</v>
      </c>
      <c r="C2161" s="9">
        <f>MOD(A2161-1,COUNT('DATE Snapshot'!$A:$A))+1</f>
        <v>22</v>
      </c>
      <c r="D2161" s="25">
        <f t="shared" ref="D2161:I2161" ca="1" si="6480">INDIRECT(ADDRESS($C2161+1,D$2,,,D$1))</f>
        <v>43374</v>
      </c>
      <c r="E2161" s="27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8">
        <f t="shared" ca="1" si="6480"/>
        <v>43101</v>
      </c>
      <c r="I2161" s="9">
        <f t="shared" ca="1" si="6480"/>
        <v>2</v>
      </c>
      <c r="J2161" s="46">
        <f>TRUNC((A2161-1)/COUNT('DATE Snapshot'!A:A)/COUNT(PRODUCT!A:A),0)+1</f>
        <v>4</v>
      </c>
      <c r="K2161" s="9" t="str">
        <f t="shared" ref="K2161:O2161" ca="1" si="6481">INDIRECT(ADDRESS($J2161+1,K$2,,,K$1))</f>
        <v>AGUA LIMPA</v>
      </c>
      <c r="L2161" s="9" t="str">
        <f t="shared" ca="1" si="6481"/>
        <v>AL</v>
      </c>
      <c r="M2161" s="9" t="str">
        <f t="shared" ca="1" si="6481"/>
        <v>BELORIZONTE</v>
      </c>
      <c r="N2161" s="9" t="str">
        <f t="shared" ca="1" si="6481"/>
        <v>BRASIL</v>
      </c>
      <c r="O2161" s="9">
        <f t="shared" ca="1" si="6481"/>
        <v>0</v>
      </c>
      <c r="P2161" s="9">
        <f>MOD(TRUNC((A2161-1)/COUNT('DATE Snapshot'!A:A)),COUNT(PRODUCT!A:A))+1</f>
        <v>6</v>
      </c>
      <c r="Q2161" s="9" t="str">
        <f t="shared" ref="Q2161:W2161" ca="1" si="6482">INDIRECT(ADDRESS($P2161+1,Q$2,,,Q$1))</f>
        <v>SAUVIGNON</v>
      </c>
      <c r="R2161" s="9" t="str">
        <f t="shared" ca="1" si="6482"/>
        <v>SAVN</v>
      </c>
      <c r="S2161" s="9" t="str">
        <f t="shared" ca="1" si="6482"/>
        <v>VINHO TINTO</v>
      </c>
      <c r="T2161" s="9" t="str">
        <f t="shared" ca="1" si="6482"/>
        <v>12_BTL_0,75 l</v>
      </c>
      <c r="U2161" s="29">
        <f t="shared" ca="1" si="6482"/>
        <v>12</v>
      </c>
      <c r="V2161" s="30">
        <f t="shared" ca="1" si="6482"/>
        <v>150</v>
      </c>
      <c r="W2161" s="30">
        <f t="shared" ca="1" si="6482"/>
        <v>89</v>
      </c>
    </row>
    <row r="2162" spans="1:23" ht="13">
      <c r="A2162" s="9">
        <f t="shared" si="8"/>
        <v>2159</v>
      </c>
      <c r="B2162" s="45">
        <v>9</v>
      </c>
      <c r="C2162" s="9">
        <f>MOD(A2162-1,COUNT('DATE Snapshot'!$A:$A))+1</f>
        <v>23</v>
      </c>
      <c r="D2162" s="25">
        <f t="shared" ref="D2162:I2162" ca="1" si="6483">INDIRECT(ADDRESS($C2162+1,D$2,,,D$1))</f>
        <v>43405</v>
      </c>
      <c r="E2162" s="27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8">
        <f t="shared" ca="1" si="6483"/>
        <v>43101</v>
      </c>
      <c r="I2162" s="9">
        <f t="shared" ca="1" si="6483"/>
        <v>5</v>
      </c>
      <c r="J2162" s="46">
        <f>TRUNC((A2162-1)/COUNT('DATE Snapshot'!A:A)/COUNT(PRODUCT!A:A),0)+1</f>
        <v>4</v>
      </c>
      <c r="K2162" s="9" t="str">
        <f t="shared" ref="K2162:O2162" ca="1" si="6484">INDIRECT(ADDRESS($J2162+1,K$2,,,K$1))</f>
        <v>AGUA LIMPA</v>
      </c>
      <c r="L2162" s="9" t="str">
        <f t="shared" ca="1" si="6484"/>
        <v>AL</v>
      </c>
      <c r="M2162" s="9" t="str">
        <f t="shared" ca="1" si="6484"/>
        <v>BELORIZONTE</v>
      </c>
      <c r="N2162" s="9" t="str">
        <f t="shared" ca="1" si="6484"/>
        <v>BRASIL</v>
      </c>
      <c r="O2162" s="9">
        <f t="shared" ca="1" si="6484"/>
        <v>0</v>
      </c>
      <c r="P2162" s="9">
        <f>MOD(TRUNC((A2162-1)/COUNT('DATE Snapshot'!A:A)),COUNT(PRODUCT!A:A))+1</f>
        <v>6</v>
      </c>
      <c r="Q2162" s="9" t="str">
        <f t="shared" ref="Q2162:W2162" ca="1" si="6485">INDIRECT(ADDRESS($P2162+1,Q$2,,,Q$1))</f>
        <v>SAUVIGNON</v>
      </c>
      <c r="R2162" s="9" t="str">
        <f t="shared" ca="1" si="6485"/>
        <v>SAVN</v>
      </c>
      <c r="S2162" s="9" t="str">
        <f t="shared" ca="1" si="6485"/>
        <v>VINHO TINTO</v>
      </c>
      <c r="T2162" s="9" t="str">
        <f t="shared" ca="1" si="6485"/>
        <v>12_BTL_0,75 l</v>
      </c>
      <c r="U2162" s="29">
        <f t="shared" ca="1" si="6485"/>
        <v>12</v>
      </c>
      <c r="V2162" s="30">
        <f t="shared" ca="1" si="6485"/>
        <v>150</v>
      </c>
      <c r="W2162" s="30">
        <f t="shared" ca="1" si="6485"/>
        <v>89</v>
      </c>
    </row>
    <row r="2163" spans="1:23" ht="13">
      <c r="A2163" s="9">
        <f t="shared" si="8"/>
        <v>2160</v>
      </c>
      <c r="B2163" s="45">
        <v>10</v>
      </c>
      <c r="C2163" s="9">
        <f>MOD(A2163-1,COUNT('DATE Snapshot'!$A:$A))+1</f>
        <v>24</v>
      </c>
      <c r="D2163" s="25">
        <f t="shared" ref="D2163:I2163" ca="1" si="6486">INDIRECT(ADDRESS($C2163+1,D$2,,,D$1))</f>
        <v>43435</v>
      </c>
      <c r="E2163" s="27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8">
        <f t="shared" ca="1" si="6486"/>
        <v>43101</v>
      </c>
      <c r="I2163" s="9">
        <f t="shared" ca="1" si="6486"/>
        <v>7</v>
      </c>
      <c r="J2163" s="46">
        <f>TRUNC((A2163-1)/COUNT('DATE Snapshot'!A:A)/COUNT(PRODUCT!A:A),0)+1</f>
        <v>4</v>
      </c>
      <c r="K2163" s="9" t="str">
        <f t="shared" ref="K2163:O2163" ca="1" si="6487">INDIRECT(ADDRESS($J2163+1,K$2,,,K$1))</f>
        <v>AGUA LIMPA</v>
      </c>
      <c r="L2163" s="9" t="str">
        <f t="shared" ca="1" si="6487"/>
        <v>AL</v>
      </c>
      <c r="M2163" s="9" t="str">
        <f t="shared" ca="1" si="6487"/>
        <v>BELORIZONTE</v>
      </c>
      <c r="N2163" s="9" t="str">
        <f t="shared" ca="1" si="6487"/>
        <v>BRASIL</v>
      </c>
      <c r="O2163" s="9">
        <f t="shared" ca="1" si="6487"/>
        <v>0</v>
      </c>
      <c r="P2163" s="9">
        <f>MOD(TRUNC((A2163-1)/COUNT('DATE Snapshot'!A:A)),COUNT(PRODUCT!A:A))+1</f>
        <v>6</v>
      </c>
      <c r="Q2163" s="9" t="str">
        <f t="shared" ref="Q2163:W2163" ca="1" si="6488">INDIRECT(ADDRESS($P2163+1,Q$2,,,Q$1))</f>
        <v>SAUVIGNON</v>
      </c>
      <c r="R2163" s="9" t="str">
        <f t="shared" ca="1" si="6488"/>
        <v>SAVN</v>
      </c>
      <c r="S2163" s="9" t="str">
        <f t="shared" ca="1" si="6488"/>
        <v>VINHO TINTO</v>
      </c>
      <c r="T2163" s="9" t="str">
        <f t="shared" ca="1" si="6488"/>
        <v>12_BTL_0,75 l</v>
      </c>
      <c r="U2163" s="29">
        <f t="shared" ca="1" si="6488"/>
        <v>12</v>
      </c>
      <c r="V2163" s="30">
        <f t="shared" ca="1" si="6488"/>
        <v>150</v>
      </c>
      <c r="W2163" s="30">
        <f t="shared" ca="1" si="6488"/>
        <v>89</v>
      </c>
    </row>
    <row r="2164" spans="1:23" ht="13">
      <c r="A2164" s="9">
        <f t="shared" si="8"/>
        <v>2161</v>
      </c>
      <c r="B2164" s="45">
        <v>12</v>
      </c>
      <c r="C2164" s="9">
        <f>MOD(A2164-1,COUNT('DATE Snapshot'!$A:$A))+1</f>
        <v>1</v>
      </c>
      <c r="D2164" s="25">
        <f t="shared" ref="D2164:I2164" ca="1" si="6489">INDIRECT(ADDRESS($C2164+1,D$2,,,D$1))</f>
        <v>42736</v>
      </c>
      <c r="E2164" s="27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8">
        <f t="shared" ca="1" si="6489"/>
        <v>42736</v>
      </c>
      <c r="I2164" s="9">
        <f t="shared" ca="1" si="6489"/>
        <v>1</v>
      </c>
      <c r="J2164" s="46">
        <f>TRUNC((A2164-1)/COUNT('DATE Snapshot'!A:A)/COUNT(PRODUCT!A:A),0)+1</f>
        <v>4</v>
      </c>
      <c r="K2164" s="9" t="str">
        <f t="shared" ref="K2164:O2164" ca="1" si="6490">INDIRECT(ADDRESS($J2164+1,K$2,,,K$1))</f>
        <v>AGUA LIMPA</v>
      </c>
      <c r="L2164" s="9" t="str">
        <f t="shared" ca="1" si="6490"/>
        <v>AL</v>
      </c>
      <c r="M2164" s="9" t="str">
        <f t="shared" ca="1" si="6490"/>
        <v>BELORIZONTE</v>
      </c>
      <c r="N2164" s="9" t="str">
        <f t="shared" ca="1" si="6490"/>
        <v>BRASIL</v>
      </c>
      <c r="O2164" s="9">
        <f t="shared" ca="1" si="6490"/>
        <v>0</v>
      </c>
      <c r="P2164" s="9">
        <f>MOD(TRUNC((A2164-1)/COUNT('DATE Snapshot'!A:A)),COUNT(PRODUCT!A:A))+1</f>
        <v>7</v>
      </c>
      <c r="Q2164" s="9" t="str">
        <f t="shared" ref="Q2164:W2164" ca="1" si="6491">INDIRECT(ADDRESS($P2164+1,Q$2,,,Q$1))</f>
        <v>SAUVIGNON RESERVA</v>
      </c>
      <c r="R2164" s="9" t="str">
        <f t="shared" ca="1" si="6491"/>
        <v>SAVN_RS</v>
      </c>
      <c r="S2164" s="9" t="str">
        <f t="shared" ca="1" si="6491"/>
        <v>VINHO TINTO</v>
      </c>
      <c r="T2164" s="9" t="str">
        <f t="shared" ca="1" si="6491"/>
        <v>12_BTL_0,75 l</v>
      </c>
      <c r="U2164" s="29">
        <f t="shared" ca="1" si="6491"/>
        <v>12</v>
      </c>
      <c r="V2164" s="30">
        <f t="shared" ca="1" si="6491"/>
        <v>198</v>
      </c>
      <c r="W2164" s="30">
        <f t="shared" ca="1" si="6491"/>
        <v>102</v>
      </c>
    </row>
    <row r="2165" spans="1:23" ht="13">
      <c r="A2165" s="9">
        <f t="shared" si="8"/>
        <v>2162</v>
      </c>
      <c r="B2165" s="45">
        <v>9</v>
      </c>
      <c r="C2165" s="9">
        <f>MOD(A2165-1,COUNT('DATE Snapshot'!$A:$A))+1</f>
        <v>2</v>
      </c>
      <c r="D2165" s="25">
        <f t="shared" ref="D2165:I2165" ca="1" si="6492">INDIRECT(ADDRESS($C2165+1,D$2,,,D$1))</f>
        <v>42767</v>
      </c>
      <c r="E2165" s="27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8">
        <f t="shared" ca="1" si="6492"/>
        <v>42736</v>
      </c>
      <c r="I2165" s="9">
        <f t="shared" ca="1" si="6492"/>
        <v>4</v>
      </c>
      <c r="J2165" s="46">
        <f>TRUNC((A2165-1)/COUNT('DATE Snapshot'!A:A)/COUNT(PRODUCT!A:A),0)+1</f>
        <v>4</v>
      </c>
      <c r="K2165" s="9" t="str">
        <f t="shared" ref="K2165:O2165" ca="1" si="6493">INDIRECT(ADDRESS($J2165+1,K$2,,,K$1))</f>
        <v>AGUA LIMPA</v>
      </c>
      <c r="L2165" s="9" t="str">
        <f t="shared" ca="1" si="6493"/>
        <v>AL</v>
      </c>
      <c r="M2165" s="9" t="str">
        <f t="shared" ca="1" si="6493"/>
        <v>BELORIZONTE</v>
      </c>
      <c r="N2165" s="9" t="str">
        <f t="shared" ca="1" si="6493"/>
        <v>BRASIL</v>
      </c>
      <c r="O2165" s="9">
        <f t="shared" ca="1" si="6493"/>
        <v>0</v>
      </c>
      <c r="P2165" s="9">
        <f>MOD(TRUNC((A2165-1)/COUNT('DATE Snapshot'!A:A)),COUNT(PRODUCT!A:A))+1</f>
        <v>7</v>
      </c>
      <c r="Q2165" s="9" t="str">
        <f t="shared" ref="Q2165:W2165" ca="1" si="6494">INDIRECT(ADDRESS($P2165+1,Q$2,,,Q$1))</f>
        <v>SAUVIGNON RESERVA</v>
      </c>
      <c r="R2165" s="9" t="str">
        <f t="shared" ca="1" si="6494"/>
        <v>SAVN_RS</v>
      </c>
      <c r="S2165" s="9" t="str">
        <f t="shared" ca="1" si="6494"/>
        <v>VINHO TINTO</v>
      </c>
      <c r="T2165" s="9" t="str">
        <f t="shared" ca="1" si="6494"/>
        <v>12_BTL_0,75 l</v>
      </c>
      <c r="U2165" s="29">
        <f t="shared" ca="1" si="6494"/>
        <v>12</v>
      </c>
      <c r="V2165" s="30">
        <f t="shared" ca="1" si="6494"/>
        <v>198</v>
      </c>
      <c r="W2165" s="30">
        <f t="shared" ca="1" si="6494"/>
        <v>102</v>
      </c>
    </row>
    <row r="2166" spans="1:23" ht="13">
      <c r="A2166" s="9">
        <f t="shared" si="8"/>
        <v>2163</v>
      </c>
      <c r="B2166" s="45">
        <v>4</v>
      </c>
      <c r="C2166" s="9">
        <f>MOD(A2166-1,COUNT('DATE Snapshot'!$A:$A))+1</f>
        <v>3</v>
      </c>
      <c r="D2166" s="25">
        <f t="shared" ref="D2166:I2166" ca="1" si="6495">INDIRECT(ADDRESS($C2166+1,D$2,,,D$1))</f>
        <v>42795</v>
      </c>
      <c r="E2166" s="27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8">
        <f t="shared" ca="1" si="6495"/>
        <v>42736</v>
      </c>
      <c r="I2166" s="9">
        <f t="shared" ca="1" si="6495"/>
        <v>4</v>
      </c>
      <c r="J2166" s="46">
        <f>TRUNC((A2166-1)/COUNT('DATE Snapshot'!A:A)/COUNT(PRODUCT!A:A),0)+1</f>
        <v>4</v>
      </c>
      <c r="K2166" s="9" t="str">
        <f t="shared" ref="K2166:O2166" ca="1" si="6496">INDIRECT(ADDRESS($J2166+1,K$2,,,K$1))</f>
        <v>AGUA LIMPA</v>
      </c>
      <c r="L2166" s="9" t="str">
        <f t="shared" ca="1" si="6496"/>
        <v>AL</v>
      </c>
      <c r="M2166" s="9" t="str">
        <f t="shared" ca="1" si="6496"/>
        <v>BELORIZONTE</v>
      </c>
      <c r="N2166" s="9" t="str">
        <f t="shared" ca="1" si="6496"/>
        <v>BRASIL</v>
      </c>
      <c r="O2166" s="9">
        <f t="shared" ca="1" si="6496"/>
        <v>0</v>
      </c>
      <c r="P2166" s="9">
        <f>MOD(TRUNC((A2166-1)/COUNT('DATE Snapshot'!A:A)),COUNT(PRODUCT!A:A))+1</f>
        <v>7</v>
      </c>
      <c r="Q2166" s="9" t="str">
        <f t="shared" ref="Q2166:W2166" ca="1" si="6497">INDIRECT(ADDRESS($P2166+1,Q$2,,,Q$1))</f>
        <v>SAUVIGNON RESERVA</v>
      </c>
      <c r="R2166" s="9" t="str">
        <f t="shared" ca="1" si="6497"/>
        <v>SAVN_RS</v>
      </c>
      <c r="S2166" s="9" t="str">
        <f t="shared" ca="1" si="6497"/>
        <v>VINHO TINTO</v>
      </c>
      <c r="T2166" s="9" t="str">
        <f t="shared" ca="1" si="6497"/>
        <v>12_BTL_0,75 l</v>
      </c>
      <c r="U2166" s="29">
        <f t="shared" ca="1" si="6497"/>
        <v>12</v>
      </c>
      <c r="V2166" s="30">
        <f t="shared" ca="1" si="6497"/>
        <v>198</v>
      </c>
      <c r="W2166" s="30">
        <f t="shared" ca="1" si="6497"/>
        <v>102</v>
      </c>
    </row>
    <row r="2167" spans="1:23" ht="13">
      <c r="A2167" s="9">
        <f t="shared" si="8"/>
        <v>2164</v>
      </c>
      <c r="B2167" s="45">
        <v>15</v>
      </c>
      <c r="C2167" s="9">
        <f>MOD(A2167-1,COUNT('DATE Snapshot'!$A:$A))+1</f>
        <v>4</v>
      </c>
      <c r="D2167" s="25">
        <f t="shared" ref="D2167:I2167" ca="1" si="6498">INDIRECT(ADDRESS($C2167+1,D$2,,,D$1))</f>
        <v>42826</v>
      </c>
      <c r="E2167" s="27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8">
        <f t="shared" ca="1" si="6498"/>
        <v>42736</v>
      </c>
      <c r="I2167" s="9">
        <f t="shared" ca="1" si="6498"/>
        <v>7</v>
      </c>
      <c r="J2167" s="46">
        <f>TRUNC((A2167-1)/COUNT('DATE Snapshot'!A:A)/COUNT(PRODUCT!A:A),0)+1</f>
        <v>4</v>
      </c>
      <c r="K2167" s="9" t="str">
        <f t="shared" ref="K2167:O2167" ca="1" si="6499">INDIRECT(ADDRESS($J2167+1,K$2,,,K$1))</f>
        <v>AGUA LIMPA</v>
      </c>
      <c r="L2167" s="9" t="str">
        <f t="shared" ca="1" si="6499"/>
        <v>AL</v>
      </c>
      <c r="M2167" s="9" t="str">
        <f t="shared" ca="1" si="6499"/>
        <v>BELORIZONTE</v>
      </c>
      <c r="N2167" s="9" t="str">
        <f t="shared" ca="1" si="6499"/>
        <v>BRASIL</v>
      </c>
      <c r="O2167" s="9">
        <f t="shared" ca="1" si="6499"/>
        <v>0</v>
      </c>
      <c r="P2167" s="9">
        <f>MOD(TRUNC((A2167-1)/COUNT('DATE Snapshot'!A:A)),COUNT(PRODUCT!A:A))+1</f>
        <v>7</v>
      </c>
      <c r="Q2167" s="9" t="str">
        <f t="shared" ref="Q2167:W2167" ca="1" si="6500">INDIRECT(ADDRESS($P2167+1,Q$2,,,Q$1))</f>
        <v>SAUVIGNON RESERVA</v>
      </c>
      <c r="R2167" s="9" t="str">
        <f t="shared" ca="1" si="6500"/>
        <v>SAVN_RS</v>
      </c>
      <c r="S2167" s="9" t="str">
        <f t="shared" ca="1" si="6500"/>
        <v>VINHO TINTO</v>
      </c>
      <c r="T2167" s="9" t="str">
        <f t="shared" ca="1" si="6500"/>
        <v>12_BTL_0,75 l</v>
      </c>
      <c r="U2167" s="29">
        <f t="shared" ca="1" si="6500"/>
        <v>12</v>
      </c>
      <c r="V2167" s="30">
        <f t="shared" ca="1" si="6500"/>
        <v>198</v>
      </c>
      <c r="W2167" s="30">
        <f t="shared" ca="1" si="6500"/>
        <v>102</v>
      </c>
    </row>
    <row r="2168" spans="1:23" ht="13">
      <c r="A2168" s="9">
        <f t="shared" si="8"/>
        <v>2165</v>
      </c>
      <c r="B2168" s="45">
        <v>15</v>
      </c>
      <c r="C2168" s="9">
        <f>MOD(A2168-1,COUNT('DATE Snapshot'!$A:$A))+1</f>
        <v>5</v>
      </c>
      <c r="D2168" s="25">
        <f t="shared" ref="D2168:I2168" ca="1" si="6501">INDIRECT(ADDRESS($C2168+1,D$2,,,D$1))</f>
        <v>42856</v>
      </c>
      <c r="E2168" s="27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8">
        <f t="shared" ca="1" si="6501"/>
        <v>42736</v>
      </c>
      <c r="I2168" s="9">
        <f t="shared" ca="1" si="6501"/>
        <v>2</v>
      </c>
      <c r="J2168" s="46">
        <f>TRUNC((A2168-1)/COUNT('DATE Snapshot'!A:A)/COUNT(PRODUCT!A:A),0)+1</f>
        <v>4</v>
      </c>
      <c r="K2168" s="9" t="str">
        <f t="shared" ref="K2168:O2168" ca="1" si="6502">INDIRECT(ADDRESS($J2168+1,K$2,,,K$1))</f>
        <v>AGUA LIMPA</v>
      </c>
      <c r="L2168" s="9" t="str">
        <f t="shared" ca="1" si="6502"/>
        <v>AL</v>
      </c>
      <c r="M2168" s="9" t="str">
        <f t="shared" ca="1" si="6502"/>
        <v>BELORIZONTE</v>
      </c>
      <c r="N2168" s="9" t="str">
        <f t="shared" ca="1" si="6502"/>
        <v>BRASIL</v>
      </c>
      <c r="O2168" s="9">
        <f t="shared" ca="1" si="6502"/>
        <v>0</v>
      </c>
      <c r="P2168" s="9">
        <f>MOD(TRUNC((A2168-1)/COUNT('DATE Snapshot'!A:A)),COUNT(PRODUCT!A:A))+1</f>
        <v>7</v>
      </c>
      <c r="Q2168" s="9" t="str">
        <f t="shared" ref="Q2168:W2168" ca="1" si="6503">INDIRECT(ADDRESS($P2168+1,Q$2,,,Q$1))</f>
        <v>SAUVIGNON RESERVA</v>
      </c>
      <c r="R2168" s="9" t="str">
        <f t="shared" ca="1" si="6503"/>
        <v>SAVN_RS</v>
      </c>
      <c r="S2168" s="9" t="str">
        <f t="shared" ca="1" si="6503"/>
        <v>VINHO TINTO</v>
      </c>
      <c r="T2168" s="9" t="str">
        <f t="shared" ca="1" si="6503"/>
        <v>12_BTL_0,75 l</v>
      </c>
      <c r="U2168" s="29">
        <f t="shared" ca="1" si="6503"/>
        <v>12</v>
      </c>
      <c r="V2168" s="30">
        <f t="shared" ca="1" si="6503"/>
        <v>198</v>
      </c>
      <c r="W2168" s="30">
        <f t="shared" ca="1" si="6503"/>
        <v>102</v>
      </c>
    </row>
    <row r="2169" spans="1:23" ht="13">
      <c r="A2169" s="9">
        <f t="shared" si="8"/>
        <v>2166</v>
      </c>
      <c r="B2169" s="45">
        <v>7</v>
      </c>
      <c r="C2169" s="9">
        <f>MOD(A2169-1,COUNT('DATE Snapshot'!$A:$A))+1</f>
        <v>6</v>
      </c>
      <c r="D2169" s="25">
        <f t="shared" ref="D2169:I2169" ca="1" si="6504">INDIRECT(ADDRESS($C2169+1,D$2,,,D$1))</f>
        <v>42887</v>
      </c>
      <c r="E2169" s="27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8">
        <f t="shared" ca="1" si="6504"/>
        <v>42736</v>
      </c>
      <c r="I2169" s="9">
        <f t="shared" ca="1" si="6504"/>
        <v>5</v>
      </c>
      <c r="J2169" s="46">
        <f>TRUNC((A2169-1)/COUNT('DATE Snapshot'!A:A)/COUNT(PRODUCT!A:A),0)+1</f>
        <v>4</v>
      </c>
      <c r="K2169" s="9" t="str">
        <f t="shared" ref="K2169:O2169" ca="1" si="6505">INDIRECT(ADDRESS($J2169+1,K$2,,,K$1))</f>
        <v>AGUA LIMPA</v>
      </c>
      <c r="L2169" s="9" t="str">
        <f t="shared" ca="1" si="6505"/>
        <v>AL</v>
      </c>
      <c r="M2169" s="9" t="str">
        <f t="shared" ca="1" si="6505"/>
        <v>BELORIZONTE</v>
      </c>
      <c r="N2169" s="9" t="str">
        <f t="shared" ca="1" si="6505"/>
        <v>BRASIL</v>
      </c>
      <c r="O2169" s="9">
        <f t="shared" ca="1" si="6505"/>
        <v>0</v>
      </c>
      <c r="P2169" s="9">
        <f>MOD(TRUNC((A2169-1)/COUNT('DATE Snapshot'!A:A)),COUNT(PRODUCT!A:A))+1</f>
        <v>7</v>
      </c>
      <c r="Q2169" s="9" t="str">
        <f t="shared" ref="Q2169:W2169" ca="1" si="6506">INDIRECT(ADDRESS($P2169+1,Q$2,,,Q$1))</f>
        <v>SAUVIGNON RESERVA</v>
      </c>
      <c r="R2169" s="9" t="str">
        <f t="shared" ca="1" si="6506"/>
        <v>SAVN_RS</v>
      </c>
      <c r="S2169" s="9" t="str">
        <f t="shared" ca="1" si="6506"/>
        <v>VINHO TINTO</v>
      </c>
      <c r="T2169" s="9" t="str">
        <f t="shared" ca="1" si="6506"/>
        <v>12_BTL_0,75 l</v>
      </c>
      <c r="U2169" s="29">
        <f t="shared" ca="1" si="6506"/>
        <v>12</v>
      </c>
      <c r="V2169" s="30">
        <f t="shared" ca="1" si="6506"/>
        <v>198</v>
      </c>
      <c r="W2169" s="30">
        <f t="shared" ca="1" si="6506"/>
        <v>102</v>
      </c>
    </row>
    <row r="2170" spans="1:23" ht="13">
      <c r="A2170" s="9">
        <f t="shared" si="8"/>
        <v>2167</v>
      </c>
      <c r="B2170" s="45">
        <v>13</v>
      </c>
      <c r="C2170" s="9">
        <f>MOD(A2170-1,COUNT('DATE Snapshot'!$A:$A))+1</f>
        <v>7</v>
      </c>
      <c r="D2170" s="25">
        <f t="shared" ref="D2170:I2170" ca="1" si="6507">INDIRECT(ADDRESS($C2170+1,D$2,,,D$1))</f>
        <v>42917</v>
      </c>
      <c r="E2170" s="27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8">
        <f t="shared" ca="1" si="6507"/>
        <v>42736</v>
      </c>
      <c r="I2170" s="9">
        <f t="shared" ca="1" si="6507"/>
        <v>7</v>
      </c>
      <c r="J2170" s="46">
        <f>TRUNC((A2170-1)/COUNT('DATE Snapshot'!A:A)/COUNT(PRODUCT!A:A),0)+1</f>
        <v>4</v>
      </c>
      <c r="K2170" s="9" t="str">
        <f t="shared" ref="K2170:O2170" ca="1" si="6508">INDIRECT(ADDRESS($J2170+1,K$2,,,K$1))</f>
        <v>AGUA LIMPA</v>
      </c>
      <c r="L2170" s="9" t="str">
        <f t="shared" ca="1" si="6508"/>
        <v>AL</v>
      </c>
      <c r="M2170" s="9" t="str">
        <f t="shared" ca="1" si="6508"/>
        <v>BELORIZONTE</v>
      </c>
      <c r="N2170" s="9" t="str">
        <f t="shared" ca="1" si="6508"/>
        <v>BRASIL</v>
      </c>
      <c r="O2170" s="9">
        <f t="shared" ca="1" si="6508"/>
        <v>0</v>
      </c>
      <c r="P2170" s="9">
        <f>MOD(TRUNC((A2170-1)/COUNT('DATE Snapshot'!A:A)),COUNT(PRODUCT!A:A))+1</f>
        <v>7</v>
      </c>
      <c r="Q2170" s="9" t="str">
        <f t="shared" ref="Q2170:W2170" ca="1" si="6509">INDIRECT(ADDRESS($P2170+1,Q$2,,,Q$1))</f>
        <v>SAUVIGNON RESERVA</v>
      </c>
      <c r="R2170" s="9" t="str">
        <f t="shared" ca="1" si="6509"/>
        <v>SAVN_RS</v>
      </c>
      <c r="S2170" s="9" t="str">
        <f t="shared" ca="1" si="6509"/>
        <v>VINHO TINTO</v>
      </c>
      <c r="T2170" s="9" t="str">
        <f t="shared" ca="1" si="6509"/>
        <v>12_BTL_0,75 l</v>
      </c>
      <c r="U2170" s="29">
        <f t="shared" ca="1" si="6509"/>
        <v>12</v>
      </c>
      <c r="V2170" s="30">
        <f t="shared" ca="1" si="6509"/>
        <v>198</v>
      </c>
      <c r="W2170" s="30">
        <f t="shared" ca="1" si="6509"/>
        <v>102</v>
      </c>
    </row>
    <row r="2171" spans="1:23" ht="13">
      <c r="A2171" s="9">
        <f t="shared" si="8"/>
        <v>2168</v>
      </c>
      <c r="B2171" s="45">
        <v>9</v>
      </c>
      <c r="C2171" s="9">
        <f>MOD(A2171-1,COUNT('DATE Snapshot'!$A:$A))+1</f>
        <v>8</v>
      </c>
      <c r="D2171" s="25">
        <f t="shared" ref="D2171:I2171" ca="1" si="6510">INDIRECT(ADDRESS($C2171+1,D$2,,,D$1))</f>
        <v>42948</v>
      </c>
      <c r="E2171" s="27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8">
        <f t="shared" ca="1" si="6510"/>
        <v>42736</v>
      </c>
      <c r="I2171" s="9">
        <f t="shared" ca="1" si="6510"/>
        <v>3</v>
      </c>
      <c r="J2171" s="46">
        <f>TRUNC((A2171-1)/COUNT('DATE Snapshot'!A:A)/COUNT(PRODUCT!A:A),0)+1</f>
        <v>4</v>
      </c>
      <c r="K2171" s="9" t="str">
        <f t="shared" ref="K2171:O2171" ca="1" si="6511">INDIRECT(ADDRESS($J2171+1,K$2,,,K$1))</f>
        <v>AGUA LIMPA</v>
      </c>
      <c r="L2171" s="9" t="str">
        <f t="shared" ca="1" si="6511"/>
        <v>AL</v>
      </c>
      <c r="M2171" s="9" t="str">
        <f t="shared" ca="1" si="6511"/>
        <v>BELORIZONTE</v>
      </c>
      <c r="N2171" s="9" t="str">
        <f t="shared" ca="1" si="6511"/>
        <v>BRASIL</v>
      </c>
      <c r="O2171" s="9">
        <f t="shared" ca="1" si="6511"/>
        <v>0</v>
      </c>
      <c r="P2171" s="9">
        <f>MOD(TRUNC((A2171-1)/COUNT('DATE Snapshot'!A:A)),COUNT(PRODUCT!A:A))+1</f>
        <v>7</v>
      </c>
      <c r="Q2171" s="9" t="str">
        <f t="shared" ref="Q2171:W2171" ca="1" si="6512">INDIRECT(ADDRESS($P2171+1,Q$2,,,Q$1))</f>
        <v>SAUVIGNON RESERVA</v>
      </c>
      <c r="R2171" s="9" t="str">
        <f t="shared" ca="1" si="6512"/>
        <v>SAVN_RS</v>
      </c>
      <c r="S2171" s="9" t="str">
        <f t="shared" ca="1" si="6512"/>
        <v>VINHO TINTO</v>
      </c>
      <c r="T2171" s="9" t="str">
        <f t="shared" ca="1" si="6512"/>
        <v>12_BTL_0,75 l</v>
      </c>
      <c r="U2171" s="29">
        <f t="shared" ca="1" si="6512"/>
        <v>12</v>
      </c>
      <c r="V2171" s="30">
        <f t="shared" ca="1" si="6512"/>
        <v>198</v>
      </c>
      <c r="W2171" s="30">
        <f t="shared" ca="1" si="6512"/>
        <v>102</v>
      </c>
    </row>
    <row r="2172" spans="1:23" ht="13">
      <c r="A2172" s="9">
        <f t="shared" si="8"/>
        <v>2169</v>
      </c>
      <c r="B2172" s="45">
        <v>11</v>
      </c>
      <c r="C2172" s="9">
        <f>MOD(A2172-1,COUNT('DATE Snapshot'!$A:$A))+1</f>
        <v>9</v>
      </c>
      <c r="D2172" s="25">
        <f t="shared" ref="D2172:I2172" ca="1" si="6513">INDIRECT(ADDRESS($C2172+1,D$2,,,D$1))</f>
        <v>42979</v>
      </c>
      <c r="E2172" s="27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8">
        <f t="shared" ca="1" si="6513"/>
        <v>42736</v>
      </c>
      <c r="I2172" s="9">
        <f t="shared" ca="1" si="6513"/>
        <v>6</v>
      </c>
      <c r="J2172" s="46">
        <f>TRUNC((A2172-1)/COUNT('DATE Snapshot'!A:A)/COUNT(PRODUCT!A:A),0)+1</f>
        <v>4</v>
      </c>
      <c r="K2172" s="9" t="str">
        <f t="shared" ref="K2172:O2172" ca="1" si="6514">INDIRECT(ADDRESS($J2172+1,K$2,,,K$1))</f>
        <v>AGUA LIMPA</v>
      </c>
      <c r="L2172" s="9" t="str">
        <f t="shared" ca="1" si="6514"/>
        <v>AL</v>
      </c>
      <c r="M2172" s="9" t="str">
        <f t="shared" ca="1" si="6514"/>
        <v>BELORIZONTE</v>
      </c>
      <c r="N2172" s="9" t="str">
        <f t="shared" ca="1" si="6514"/>
        <v>BRASIL</v>
      </c>
      <c r="O2172" s="9">
        <f t="shared" ca="1" si="6514"/>
        <v>0</v>
      </c>
      <c r="P2172" s="9">
        <f>MOD(TRUNC((A2172-1)/COUNT('DATE Snapshot'!A:A)),COUNT(PRODUCT!A:A))+1</f>
        <v>7</v>
      </c>
      <c r="Q2172" s="9" t="str">
        <f t="shared" ref="Q2172:W2172" ca="1" si="6515">INDIRECT(ADDRESS($P2172+1,Q$2,,,Q$1))</f>
        <v>SAUVIGNON RESERVA</v>
      </c>
      <c r="R2172" s="9" t="str">
        <f t="shared" ca="1" si="6515"/>
        <v>SAVN_RS</v>
      </c>
      <c r="S2172" s="9" t="str">
        <f t="shared" ca="1" si="6515"/>
        <v>VINHO TINTO</v>
      </c>
      <c r="T2172" s="9" t="str">
        <f t="shared" ca="1" si="6515"/>
        <v>12_BTL_0,75 l</v>
      </c>
      <c r="U2172" s="29">
        <f t="shared" ca="1" si="6515"/>
        <v>12</v>
      </c>
      <c r="V2172" s="30">
        <f t="shared" ca="1" si="6515"/>
        <v>198</v>
      </c>
      <c r="W2172" s="30">
        <f t="shared" ca="1" si="6515"/>
        <v>102</v>
      </c>
    </row>
    <row r="2173" spans="1:23" ht="13">
      <c r="A2173" s="9">
        <f t="shared" si="8"/>
        <v>2170</v>
      </c>
      <c r="B2173" s="45">
        <v>11</v>
      </c>
      <c r="C2173" s="9">
        <f>MOD(A2173-1,COUNT('DATE Snapshot'!$A:$A))+1</f>
        <v>10</v>
      </c>
      <c r="D2173" s="25">
        <f t="shared" ref="D2173:I2173" ca="1" si="6516">INDIRECT(ADDRESS($C2173+1,D$2,,,D$1))</f>
        <v>43009</v>
      </c>
      <c r="E2173" s="27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8">
        <f t="shared" ca="1" si="6516"/>
        <v>42736</v>
      </c>
      <c r="I2173" s="9">
        <f t="shared" ca="1" si="6516"/>
        <v>1</v>
      </c>
      <c r="J2173" s="46">
        <f>TRUNC((A2173-1)/COUNT('DATE Snapshot'!A:A)/COUNT(PRODUCT!A:A),0)+1</f>
        <v>4</v>
      </c>
      <c r="K2173" s="9" t="str">
        <f t="shared" ref="K2173:O2173" ca="1" si="6517">INDIRECT(ADDRESS($J2173+1,K$2,,,K$1))</f>
        <v>AGUA LIMPA</v>
      </c>
      <c r="L2173" s="9" t="str">
        <f t="shared" ca="1" si="6517"/>
        <v>AL</v>
      </c>
      <c r="M2173" s="9" t="str">
        <f t="shared" ca="1" si="6517"/>
        <v>BELORIZONTE</v>
      </c>
      <c r="N2173" s="9" t="str">
        <f t="shared" ca="1" si="6517"/>
        <v>BRASIL</v>
      </c>
      <c r="O2173" s="9">
        <f t="shared" ca="1" si="6517"/>
        <v>0</v>
      </c>
      <c r="P2173" s="9">
        <f>MOD(TRUNC((A2173-1)/COUNT('DATE Snapshot'!A:A)),COUNT(PRODUCT!A:A))+1</f>
        <v>7</v>
      </c>
      <c r="Q2173" s="9" t="str">
        <f t="shared" ref="Q2173:W2173" ca="1" si="6518">INDIRECT(ADDRESS($P2173+1,Q$2,,,Q$1))</f>
        <v>SAUVIGNON RESERVA</v>
      </c>
      <c r="R2173" s="9" t="str">
        <f t="shared" ca="1" si="6518"/>
        <v>SAVN_RS</v>
      </c>
      <c r="S2173" s="9" t="str">
        <f t="shared" ca="1" si="6518"/>
        <v>VINHO TINTO</v>
      </c>
      <c r="T2173" s="9" t="str">
        <f t="shared" ca="1" si="6518"/>
        <v>12_BTL_0,75 l</v>
      </c>
      <c r="U2173" s="29">
        <f t="shared" ca="1" si="6518"/>
        <v>12</v>
      </c>
      <c r="V2173" s="30">
        <f t="shared" ca="1" si="6518"/>
        <v>198</v>
      </c>
      <c r="W2173" s="30">
        <f t="shared" ca="1" si="6518"/>
        <v>102</v>
      </c>
    </row>
    <row r="2174" spans="1:23" ht="13">
      <c r="A2174" s="9">
        <f t="shared" si="8"/>
        <v>2171</v>
      </c>
      <c r="B2174" s="45">
        <v>9</v>
      </c>
      <c r="C2174" s="9">
        <f>MOD(A2174-1,COUNT('DATE Snapshot'!$A:$A))+1</f>
        <v>11</v>
      </c>
      <c r="D2174" s="25">
        <f t="shared" ref="D2174:I2174" ca="1" si="6519">INDIRECT(ADDRESS($C2174+1,D$2,,,D$1))</f>
        <v>43040</v>
      </c>
      <c r="E2174" s="27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8">
        <f t="shared" ca="1" si="6519"/>
        <v>42736</v>
      </c>
      <c r="I2174" s="9">
        <f t="shared" ca="1" si="6519"/>
        <v>4</v>
      </c>
      <c r="J2174" s="46">
        <f>TRUNC((A2174-1)/COUNT('DATE Snapshot'!A:A)/COUNT(PRODUCT!A:A),0)+1</f>
        <v>4</v>
      </c>
      <c r="K2174" s="9" t="str">
        <f t="shared" ref="K2174:O2174" ca="1" si="6520">INDIRECT(ADDRESS($J2174+1,K$2,,,K$1))</f>
        <v>AGUA LIMPA</v>
      </c>
      <c r="L2174" s="9" t="str">
        <f t="shared" ca="1" si="6520"/>
        <v>AL</v>
      </c>
      <c r="M2174" s="9" t="str">
        <f t="shared" ca="1" si="6520"/>
        <v>BELORIZONTE</v>
      </c>
      <c r="N2174" s="9" t="str">
        <f t="shared" ca="1" si="6520"/>
        <v>BRASIL</v>
      </c>
      <c r="O2174" s="9">
        <f t="shared" ca="1" si="6520"/>
        <v>0</v>
      </c>
      <c r="P2174" s="9">
        <f>MOD(TRUNC((A2174-1)/COUNT('DATE Snapshot'!A:A)),COUNT(PRODUCT!A:A))+1</f>
        <v>7</v>
      </c>
      <c r="Q2174" s="9" t="str">
        <f t="shared" ref="Q2174:W2174" ca="1" si="6521">INDIRECT(ADDRESS($P2174+1,Q$2,,,Q$1))</f>
        <v>SAUVIGNON RESERVA</v>
      </c>
      <c r="R2174" s="9" t="str">
        <f t="shared" ca="1" si="6521"/>
        <v>SAVN_RS</v>
      </c>
      <c r="S2174" s="9" t="str">
        <f t="shared" ca="1" si="6521"/>
        <v>VINHO TINTO</v>
      </c>
      <c r="T2174" s="9" t="str">
        <f t="shared" ca="1" si="6521"/>
        <v>12_BTL_0,75 l</v>
      </c>
      <c r="U2174" s="29">
        <f t="shared" ca="1" si="6521"/>
        <v>12</v>
      </c>
      <c r="V2174" s="30">
        <f t="shared" ca="1" si="6521"/>
        <v>198</v>
      </c>
      <c r="W2174" s="30">
        <f t="shared" ca="1" si="6521"/>
        <v>102</v>
      </c>
    </row>
    <row r="2175" spans="1:23" ht="13">
      <c r="A2175" s="9">
        <f t="shared" si="8"/>
        <v>2172</v>
      </c>
      <c r="B2175" s="45">
        <v>6</v>
      </c>
      <c r="C2175" s="9">
        <f>MOD(A2175-1,COUNT('DATE Snapshot'!$A:$A))+1</f>
        <v>12</v>
      </c>
      <c r="D2175" s="25">
        <f t="shared" ref="D2175:I2175" ca="1" si="6522">INDIRECT(ADDRESS($C2175+1,D$2,,,D$1))</f>
        <v>43070</v>
      </c>
      <c r="E2175" s="27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8">
        <f t="shared" ca="1" si="6522"/>
        <v>42736</v>
      </c>
      <c r="I2175" s="9">
        <f t="shared" ca="1" si="6522"/>
        <v>6</v>
      </c>
      <c r="J2175" s="46">
        <f>TRUNC((A2175-1)/COUNT('DATE Snapshot'!A:A)/COUNT(PRODUCT!A:A),0)+1</f>
        <v>4</v>
      </c>
      <c r="K2175" s="9" t="str">
        <f t="shared" ref="K2175:O2175" ca="1" si="6523">INDIRECT(ADDRESS($J2175+1,K$2,,,K$1))</f>
        <v>AGUA LIMPA</v>
      </c>
      <c r="L2175" s="9" t="str">
        <f t="shared" ca="1" si="6523"/>
        <v>AL</v>
      </c>
      <c r="M2175" s="9" t="str">
        <f t="shared" ca="1" si="6523"/>
        <v>BELORIZONTE</v>
      </c>
      <c r="N2175" s="9" t="str">
        <f t="shared" ca="1" si="6523"/>
        <v>BRASIL</v>
      </c>
      <c r="O2175" s="9">
        <f t="shared" ca="1" si="6523"/>
        <v>0</v>
      </c>
      <c r="P2175" s="9">
        <f>MOD(TRUNC((A2175-1)/COUNT('DATE Snapshot'!A:A)),COUNT(PRODUCT!A:A))+1</f>
        <v>7</v>
      </c>
      <c r="Q2175" s="9" t="str">
        <f t="shared" ref="Q2175:W2175" ca="1" si="6524">INDIRECT(ADDRESS($P2175+1,Q$2,,,Q$1))</f>
        <v>SAUVIGNON RESERVA</v>
      </c>
      <c r="R2175" s="9" t="str">
        <f t="shared" ca="1" si="6524"/>
        <v>SAVN_RS</v>
      </c>
      <c r="S2175" s="9" t="str">
        <f t="shared" ca="1" si="6524"/>
        <v>VINHO TINTO</v>
      </c>
      <c r="T2175" s="9" t="str">
        <f t="shared" ca="1" si="6524"/>
        <v>12_BTL_0,75 l</v>
      </c>
      <c r="U2175" s="29">
        <f t="shared" ca="1" si="6524"/>
        <v>12</v>
      </c>
      <c r="V2175" s="30">
        <f t="shared" ca="1" si="6524"/>
        <v>198</v>
      </c>
      <c r="W2175" s="30">
        <f t="shared" ca="1" si="6524"/>
        <v>102</v>
      </c>
    </row>
    <row r="2176" spans="1:23" ht="13">
      <c r="A2176" s="9">
        <f t="shared" si="8"/>
        <v>2173</v>
      </c>
      <c r="B2176" s="45">
        <v>7</v>
      </c>
      <c r="C2176" s="9">
        <f>MOD(A2176-1,COUNT('DATE Snapshot'!$A:$A))+1</f>
        <v>13</v>
      </c>
      <c r="D2176" s="25">
        <f t="shared" ref="D2176:I2176" ca="1" si="6525">INDIRECT(ADDRESS($C2176+1,D$2,,,D$1))</f>
        <v>43101</v>
      </c>
      <c r="E2176" s="27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8">
        <f t="shared" ca="1" si="6525"/>
        <v>43101</v>
      </c>
      <c r="I2176" s="9">
        <f t="shared" ca="1" si="6525"/>
        <v>2</v>
      </c>
      <c r="J2176" s="46">
        <f>TRUNC((A2176-1)/COUNT('DATE Snapshot'!A:A)/COUNT(PRODUCT!A:A),0)+1</f>
        <v>4</v>
      </c>
      <c r="K2176" s="9" t="str">
        <f t="shared" ref="K2176:O2176" ca="1" si="6526">INDIRECT(ADDRESS($J2176+1,K$2,,,K$1))</f>
        <v>AGUA LIMPA</v>
      </c>
      <c r="L2176" s="9" t="str">
        <f t="shared" ca="1" si="6526"/>
        <v>AL</v>
      </c>
      <c r="M2176" s="9" t="str">
        <f t="shared" ca="1" si="6526"/>
        <v>BELORIZONTE</v>
      </c>
      <c r="N2176" s="9" t="str">
        <f t="shared" ca="1" si="6526"/>
        <v>BRASIL</v>
      </c>
      <c r="O2176" s="9">
        <f t="shared" ca="1" si="6526"/>
        <v>0</v>
      </c>
      <c r="P2176" s="9">
        <f>MOD(TRUNC((A2176-1)/COUNT('DATE Snapshot'!A:A)),COUNT(PRODUCT!A:A))+1</f>
        <v>7</v>
      </c>
      <c r="Q2176" s="9" t="str">
        <f t="shared" ref="Q2176:W2176" ca="1" si="6527">INDIRECT(ADDRESS($P2176+1,Q$2,,,Q$1))</f>
        <v>SAUVIGNON RESERVA</v>
      </c>
      <c r="R2176" s="9" t="str">
        <f t="shared" ca="1" si="6527"/>
        <v>SAVN_RS</v>
      </c>
      <c r="S2176" s="9" t="str">
        <f t="shared" ca="1" si="6527"/>
        <v>VINHO TINTO</v>
      </c>
      <c r="T2176" s="9" t="str">
        <f t="shared" ca="1" si="6527"/>
        <v>12_BTL_0,75 l</v>
      </c>
      <c r="U2176" s="29">
        <f t="shared" ca="1" si="6527"/>
        <v>12</v>
      </c>
      <c r="V2176" s="30">
        <f t="shared" ca="1" si="6527"/>
        <v>198</v>
      </c>
      <c r="W2176" s="30">
        <f t="shared" ca="1" si="6527"/>
        <v>102</v>
      </c>
    </row>
    <row r="2177" spans="1:23" ht="13">
      <c r="A2177" s="9">
        <f t="shared" si="8"/>
        <v>2174</v>
      </c>
      <c r="B2177" s="45">
        <v>14</v>
      </c>
      <c r="C2177" s="9">
        <f>MOD(A2177-1,COUNT('DATE Snapshot'!$A:$A))+1</f>
        <v>14</v>
      </c>
      <c r="D2177" s="25">
        <f t="shared" ref="D2177:I2177" ca="1" si="6528">INDIRECT(ADDRESS($C2177+1,D$2,,,D$1))</f>
        <v>43132</v>
      </c>
      <c r="E2177" s="27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8">
        <f t="shared" ca="1" si="6528"/>
        <v>43101</v>
      </c>
      <c r="I2177" s="9">
        <f t="shared" ca="1" si="6528"/>
        <v>5</v>
      </c>
      <c r="J2177" s="46">
        <f>TRUNC((A2177-1)/COUNT('DATE Snapshot'!A:A)/COUNT(PRODUCT!A:A),0)+1</f>
        <v>4</v>
      </c>
      <c r="K2177" s="9" t="str">
        <f t="shared" ref="K2177:O2177" ca="1" si="6529">INDIRECT(ADDRESS($J2177+1,K$2,,,K$1))</f>
        <v>AGUA LIMPA</v>
      </c>
      <c r="L2177" s="9" t="str">
        <f t="shared" ca="1" si="6529"/>
        <v>AL</v>
      </c>
      <c r="M2177" s="9" t="str">
        <f t="shared" ca="1" si="6529"/>
        <v>BELORIZONTE</v>
      </c>
      <c r="N2177" s="9" t="str">
        <f t="shared" ca="1" si="6529"/>
        <v>BRASIL</v>
      </c>
      <c r="O2177" s="9">
        <f t="shared" ca="1" si="6529"/>
        <v>0</v>
      </c>
      <c r="P2177" s="9">
        <f>MOD(TRUNC((A2177-1)/COUNT('DATE Snapshot'!A:A)),COUNT(PRODUCT!A:A))+1</f>
        <v>7</v>
      </c>
      <c r="Q2177" s="9" t="str">
        <f t="shared" ref="Q2177:W2177" ca="1" si="6530">INDIRECT(ADDRESS($P2177+1,Q$2,,,Q$1))</f>
        <v>SAUVIGNON RESERVA</v>
      </c>
      <c r="R2177" s="9" t="str">
        <f t="shared" ca="1" si="6530"/>
        <v>SAVN_RS</v>
      </c>
      <c r="S2177" s="9" t="str">
        <f t="shared" ca="1" si="6530"/>
        <v>VINHO TINTO</v>
      </c>
      <c r="T2177" s="9" t="str">
        <f t="shared" ca="1" si="6530"/>
        <v>12_BTL_0,75 l</v>
      </c>
      <c r="U2177" s="29">
        <f t="shared" ca="1" si="6530"/>
        <v>12</v>
      </c>
      <c r="V2177" s="30">
        <f t="shared" ca="1" si="6530"/>
        <v>198</v>
      </c>
      <c r="W2177" s="30">
        <f t="shared" ca="1" si="6530"/>
        <v>102</v>
      </c>
    </row>
    <row r="2178" spans="1:23" ht="13">
      <c r="A2178" s="9">
        <f t="shared" si="8"/>
        <v>2175</v>
      </c>
      <c r="B2178" s="45">
        <v>13</v>
      </c>
      <c r="C2178" s="9">
        <f>MOD(A2178-1,COUNT('DATE Snapshot'!$A:$A))+1</f>
        <v>15</v>
      </c>
      <c r="D2178" s="25">
        <f t="shared" ref="D2178:I2178" ca="1" si="6531">INDIRECT(ADDRESS($C2178+1,D$2,,,D$1))</f>
        <v>43160</v>
      </c>
      <c r="E2178" s="27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8">
        <f t="shared" ca="1" si="6531"/>
        <v>43101</v>
      </c>
      <c r="I2178" s="9">
        <f t="shared" ca="1" si="6531"/>
        <v>5</v>
      </c>
      <c r="J2178" s="46">
        <f>TRUNC((A2178-1)/COUNT('DATE Snapshot'!A:A)/COUNT(PRODUCT!A:A),0)+1</f>
        <v>4</v>
      </c>
      <c r="K2178" s="9" t="str">
        <f t="shared" ref="K2178:O2178" ca="1" si="6532">INDIRECT(ADDRESS($J2178+1,K$2,,,K$1))</f>
        <v>AGUA LIMPA</v>
      </c>
      <c r="L2178" s="9" t="str">
        <f t="shared" ca="1" si="6532"/>
        <v>AL</v>
      </c>
      <c r="M2178" s="9" t="str">
        <f t="shared" ca="1" si="6532"/>
        <v>BELORIZONTE</v>
      </c>
      <c r="N2178" s="9" t="str">
        <f t="shared" ca="1" si="6532"/>
        <v>BRASIL</v>
      </c>
      <c r="O2178" s="9">
        <f t="shared" ca="1" si="6532"/>
        <v>0</v>
      </c>
      <c r="P2178" s="9">
        <f>MOD(TRUNC((A2178-1)/COUNT('DATE Snapshot'!A:A)),COUNT(PRODUCT!A:A))+1</f>
        <v>7</v>
      </c>
      <c r="Q2178" s="9" t="str">
        <f t="shared" ref="Q2178:W2178" ca="1" si="6533">INDIRECT(ADDRESS($P2178+1,Q$2,,,Q$1))</f>
        <v>SAUVIGNON RESERVA</v>
      </c>
      <c r="R2178" s="9" t="str">
        <f t="shared" ca="1" si="6533"/>
        <v>SAVN_RS</v>
      </c>
      <c r="S2178" s="9" t="str">
        <f t="shared" ca="1" si="6533"/>
        <v>VINHO TINTO</v>
      </c>
      <c r="T2178" s="9" t="str">
        <f t="shared" ca="1" si="6533"/>
        <v>12_BTL_0,75 l</v>
      </c>
      <c r="U2178" s="29">
        <f t="shared" ca="1" si="6533"/>
        <v>12</v>
      </c>
      <c r="V2178" s="30">
        <f t="shared" ca="1" si="6533"/>
        <v>198</v>
      </c>
      <c r="W2178" s="30">
        <f t="shared" ca="1" si="6533"/>
        <v>102</v>
      </c>
    </row>
    <row r="2179" spans="1:23" ht="13">
      <c r="A2179" s="9">
        <f t="shared" si="8"/>
        <v>2176</v>
      </c>
      <c r="B2179" s="45">
        <v>13</v>
      </c>
      <c r="C2179" s="9">
        <f>MOD(A2179-1,COUNT('DATE Snapshot'!$A:$A))+1</f>
        <v>16</v>
      </c>
      <c r="D2179" s="25">
        <f t="shared" ref="D2179:I2179" ca="1" si="6534">INDIRECT(ADDRESS($C2179+1,D$2,,,D$1))</f>
        <v>43191</v>
      </c>
      <c r="E2179" s="27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8">
        <f t="shared" ca="1" si="6534"/>
        <v>43101</v>
      </c>
      <c r="I2179" s="9">
        <f t="shared" ca="1" si="6534"/>
        <v>1</v>
      </c>
      <c r="J2179" s="46">
        <f>TRUNC((A2179-1)/COUNT('DATE Snapshot'!A:A)/COUNT(PRODUCT!A:A),0)+1</f>
        <v>4</v>
      </c>
      <c r="K2179" s="9" t="str">
        <f t="shared" ref="K2179:O2179" ca="1" si="6535">INDIRECT(ADDRESS($J2179+1,K$2,,,K$1))</f>
        <v>AGUA LIMPA</v>
      </c>
      <c r="L2179" s="9" t="str">
        <f t="shared" ca="1" si="6535"/>
        <v>AL</v>
      </c>
      <c r="M2179" s="9" t="str">
        <f t="shared" ca="1" si="6535"/>
        <v>BELORIZONTE</v>
      </c>
      <c r="N2179" s="9" t="str">
        <f t="shared" ca="1" si="6535"/>
        <v>BRASIL</v>
      </c>
      <c r="O2179" s="9">
        <f t="shared" ca="1" si="6535"/>
        <v>0</v>
      </c>
      <c r="P2179" s="9">
        <f>MOD(TRUNC((A2179-1)/COUNT('DATE Snapshot'!A:A)),COUNT(PRODUCT!A:A))+1</f>
        <v>7</v>
      </c>
      <c r="Q2179" s="9" t="str">
        <f t="shared" ref="Q2179:W2179" ca="1" si="6536">INDIRECT(ADDRESS($P2179+1,Q$2,,,Q$1))</f>
        <v>SAUVIGNON RESERVA</v>
      </c>
      <c r="R2179" s="9" t="str">
        <f t="shared" ca="1" si="6536"/>
        <v>SAVN_RS</v>
      </c>
      <c r="S2179" s="9" t="str">
        <f t="shared" ca="1" si="6536"/>
        <v>VINHO TINTO</v>
      </c>
      <c r="T2179" s="9" t="str">
        <f t="shared" ca="1" si="6536"/>
        <v>12_BTL_0,75 l</v>
      </c>
      <c r="U2179" s="29">
        <f t="shared" ca="1" si="6536"/>
        <v>12</v>
      </c>
      <c r="V2179" s="30">
        <f t="shared" ca="1" si="6536"/>
        <v>198</v>
      </c>
      <c r="W2179" s="30">
        <f t="shared" ca="1" si="6536"/>
        <v>102</v>
      </c>
    </row>
    <row r="2180" spans="1:23" ht="13">
      <c r="A2180" s="9">
        <f t="shared" si="8"/>
        <v>2177</v>
      </c>
      <c r="B2180" s="45">
        <v>4</v>
      </c>
      <c r="C2180" s="9">
        <f>MOD(A2180-1,COUNT('DATE Snapshot'!$A:$A))+1</f>
        <v>17</v>
      </c>
      <c r="D2180" s="25">
        <f t="shared" ref="D2180:I2180" ca="1" si="6537">INDIRECT(ADDRESS($C2180+1,D$2,,,D$1))</f>
        <v>43221</v>
      </c>
      <c r="E2180" s="27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8">
        <f t="shared" ca="1" si="6537"/>
        <v>43101</v>
      </c>
      <c r="I2180" s="9">
        <f t="shared" ca="1" si="6537"/>
        <v>3</v>
      </c>
      <c r="J2180" s="46">
        <f>TRUNC((A2180-1)/COUNT('DATE Snapshot'!A:A)/COUNT(PRODUCT!A:A),0)+1</f>
        <v>4</v>
      </c>
      <c r="K2180" s="9" t="str">
        <f t="shared" ref="K2180:O2180" ca="1" si="6538">INDIRECT(ADDRESS($J2180+1,K$2,,,K$1))</f>
        <v>AGUA LIMPA</v>
      </c>
      <c r="L2180" s="9" t="str">
        <f t="shared" ca="1" si="6538"/>
        <v>AL</v>
      </c>
      <c r="M2180" s="9" t="str">
        <f t="shared" ca="1" si="6538"/>
        <v>BELORIZONTE</v>
      </c>
      <c r="N2180" s="9" t="str">
        <f t="shared" ca="1" si="6538"/>
        <v>BRASIL</v>
      </c>
      <c r="O2180" s="9">
        <f t="shared" ca="1" si="6538"/>
        <v>0</v>
      </c>
      <c r="P2180" s="9">
        <f>MOD(TRUNC((A2180-1)/COUNT('DATE Snapshot'!A:A)),COUNT(PRODUCT!A:A))+1</f>
        <v>7</v>
      </c>
      <c r="Q2180" s="9" t="str">
        <f t="shared" ref="Q2180:W2180" ca="1" si="6539">INDIRECT(ADDRESS($P2180+1,Q$2,,,Q$1))</f>
        <v>SAUVIGNON RESERVA</v>
      </c>
      <c r="R2180" s="9" t="str">
        <f t="shared" ca="1" si="6539"/>
        <v>SAVN_RS</v>
      </c>
      <c r="S2180" s="9" t="str">
        <f t="shared" ca="1" si="6539"/>
        <v>VINHO TINTO</v>
      </c>
      <c r="T2180" s="9" t="str">
        <f t="shared" ca="1" si="6539"/>
        <v>12_BTL_0,75 l</v>
      </c>
      <c r="U2180" s="29">
        <f t="shared" ca="1" si="6539"/>
        <v>12</v>
      </c>
      <c r="V2180" s="30">
        <f t="shared" ca="1" si="6539"/>
        <v>198</v>
      </c>
      <c r="W2180" s="30">
        <f t="shared" ca="1" si="6539"/>
        <v>102</v>
      </c>
    </row>
    <row r="2181" spans="1:23" ht="13">
      <c r="A2181" s="9">
        <f t="shared" si="8"/>
        <v>2178</v>
      </c>
      <c r="B2181" s="45">
        <v>6</v>
      </c>
      <c r="C2181" s="9">
        <f>MOD(A2181-1,COUNT('DATE Snapshot'!$A:$A))+1</f>
        <v>18</v>
      </c>
      <c r="D2181" s="25">
        <f t="shared" ref="D2181:I2181" ca="1" si="6540">INDIRECT(ADDRESS($C2181+1,D$2,,,D$1))</f>
        <v>43252</v>
      </c>
      <c r="E2181" s="27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8">
        <f t="shared" ca="1" si="6540"/>
        <v>43101</v>
      </c>
      <c r="I2181" s="9">
        <f t="shared" ca="1" si="6540"/>
        <v>6</v>
      </c>
      <c r="J2181" s="46">
        <f>TRUNC((A2181-1)/COUNT('DATE Snapshot'!A:A)/COUNT(PRODUCT!A:A),0)+1</f>
        <v>4</v>
      </c>
      <c r="K2181" s="9" t="str">
        <f t="shared" ref="K2181:O2181" ca="1" si="6541">INDIRECT(ADDRESS($J2181+1,K$2,,,K$1))</f>
        <v>AGUA LIMPA</v>
      </c>
      <c r="L2181" s="9" t="str">
        <f t="shared" ca="1" si="6541"/>
        <v>AL</v>
      </c>
      <c r="M2181" s="9" t="str">
        <f t="shared" ca="1" si="6541"/>
        <v>BELORIZONTE</v>
      </c>
      <c r="N2181" s="9" t="str">
        <f t="shared" ca="1" si="6541"/>
        <v>BRASIL</v>
      </c>
      <c r="O2181" s="9">
        <f t="shared" ca="1" si="6541"/>
        <v>0</v>
      </c>
      <c r="P2181" s="9">
        <f>MOD(TRUNC((A2181-1)/COUNT('DATE Snapshot'!A:A)),COUNT(PRODUCT!A:A))+1</f>
        <v>7</v>
      </c>
      <c r="Q2181" s="9" t="str">
        <f t="shared" ref="Q2181:W2181" ca="1" si="6542">INDIRECT(ADDRESS($P2181+1,Q$2,,,Q$1))</f>
        <v>SAUVIGNON RESERVA</v>
      </c>
      <c r="R2181" s="9" t="str">
        <f t="shared" ca="1" si="6542"/>
        <v>SAVN_RS</v>
      </c>
      <c r="S2181" s="9" t="str">
        <f t="shared" ca="1" si="6542"/>
        <v>VINHO TINTO</v>
      </c>
      <c r="T2181" s="9" t="str">
        <f t="shared" ca="1" si="6542"/>
        <v>12_BTL_0,75 l</v>
      </c>
      <c r="U2181" s="29">
        <f t="shared" ca="1" si="6542"/>
        <v>12</v>
      </c>
      <c r="V2181" s="30">
        <f t="shared" ca="1" si="6542"/>
        <v>198</v>
      </c>
      <c r="W2181" s="30">
        <f t="shared" ca="1" si="6542"/>
        <v>102</v>
      </c>
    </row>
    <row r="2182" spans="1:23" ht="13">
      <c r="A2182" s="9">
        <f t="shared" si="8"/>
        <v>2179</v>
      </c>
      <c r="B2182" s="45">
        <v>11</v>
      </c>
      <c r="C2182" s="9">
        <f>MOD(A2182-1,COUNT('DATE Snapshot'!$A:$A))+1</f>
        <v>19</v>
      </c>
      <c r="D2182" s="25">
        <f t="shared" ref="D2182:I2182" ca="1" si="6543">INDIRECT(ADDRESS($C2182+1,D$2,,,D$1))</f>
        <v>43282</v>
      </c>
      <c r="E2182" s="27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8">
        <f t="shared" ca="1" si="6543"/>
        <v>43101</v>
      </c>
      <c r="I2182" s="9">
        <f t="shared" ca="1" si="6543"/>
        <v>1</v>
      </c>
      <c r="J2182" s="46">
        <f>TRUNC((A2182-1)/COUNT('DATE Snapshot'!A:A)/COUNT(PRODUCT!A:A),0)+1</f>
        <v>4</v>
      </c>
      <c r="K2182" s="9" t="str">
        <f t="shared" ref="K2182:O2182" ca="1" si="6544">INDIRECT(ADDRESS($J2182+1,K$2,,,K$1))</f>
        <v>AGUA LIMPA</v>
      </c>
      <c r="L2182" s="9" t="str">
        <f t="shared" ca="1" si="6544"/>
        <v>AL</v>
      </c>
      <c r="M2182" s="9" t="str">
        <f t="shared" ca="1" si="6544"/>
        <v>BELORIZONTE</v>
      </c>
      <c r="N2182" s="9" t="str">
        <f t="shared" ca="1" si="6544"/>
        <v>BRASIL</v>
      </c>
      <c r="O2182" s="9">
        <f t="shared" ca="1" si="6544"/>
        <v>0</v>
      </c>
      <c r="P2182" s="9">
        <f>MOD(TRUNC((A2182-1)/COUNT('DATE Snapshot'!A:A)),COUNT(PRODUCT!A:A))+1</f>
        <v>7</v>
      </c>
      <c r="Q2182" s="9" t="str">
        <f t="shared" ref="Q2182:W2182" ca="1" si="6545">INDIRECT(ADDRESS($P2182+1,Q$2,,,Q$1))</f>
        <v>SAUVIGNON RESERVA</v>
      </c>
      <c r="R2182" s="9" t="str">
        <f t="shared" ca="1" si="6545"/>
        <v>SAVN_RS</v>
      </c>
      <c r="S2182" s="9" t="str">
        <f t="shared" ca="1" si="6545"/>
        <v>VINHO TINTO</v>
      </c>
      <c r="T2182" s="9" t="str">
        <f t="shared" ca="1" si="6545"/>
        <v>12_BTL_0,75 l</v>
      </c>
      <c r="U2182" s="29">
        <f t="shared" ca="1" si="6545"/>
        <v>12</v>
      </c>
      <c r="V2182" s="30">
        <f t="shared" ca="1" si="6545"/>
        <v>198</v>
      </c>
      <c r="W2182" s="30">
        <f t="shared" ca="1" si="6545"/>
        <v>102</v>
      </c>
    </row>
    <row r="2183" spans="1:23" ht="13">
      <c r="A2183" s="9">
        <f t="shared" si="8"/>
        <v>2180</v>
      </c>
      <c r="B2183" s="45">
        <v>17</v>
      </c>
      <c r="C2183" s="9">
        <f>MOD(A2183-1,COUNT('DATE Snapshot'!$A:$A))+1</f>
        <v>20</v>
      </c>
      <c r="D2183" s="25">
        <f t="shared" ref="D2183:I2183" ca="1" si="6546">INDIRECT(ADDRESS($C2183+1,D$2,,,D$1))</f>
        <v>43313</v>
      </c>
      <c r="E2183" s="27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8">
        <f t="shared" ca="1" si="6546"/>
        <v>43101</v>
      </c>
      <c r="I2183" s="9">
        <f t="shared" ca="1" si="6546"/>
        <v>4</v>
      </c>
      <c r="J2183" s="46">
        <f>TRUNC((A2183-1)/COUNT('DATE Snapshot'!A:A)/COUNT(PRODUCT!A:A),0)+1</f>
        <v>4</v>
      </c>
      <c r="K2183" s="9" t="str">
        <f t="shared" ref="K2183:O2183" ca="1" si="6547">INDIRECT(ADDRESS($J2183+1,K$2,,,K$1))</f>
        <v>AGUA LIMPA</v>
      </c>
      <c r="L2183" s="9" t="str">
        <f t="shared" ca="1" si="6547"/>
        <v>AL</v>
      </c>
      <c r="M2183" s="9" t="str">
        <f t="shared" ca="1" si="6547"/>
        <v>BELORIZONTE</v>
      </c>
      <c r="N2183" s="9" t="str">
        <f t="shared" ca="1" si="6547"/>
        <v>BRASIL</v>
      </c>
      <c r="O2183" s="9">
        <f t="shared" ca="1" si="6547"/>
        <v>0</v>
      </c>
      <c r="P2183" s="9">
        <f>MOD(TRUNC((A2183-1)/COUNT('DATE Snapshot'!A:A)),COUNT(PRODUCT!A:A))+1</f>
        <v>7</v>
      </c>
      <c r="Q2183" s="9" t="str">
        <f t="shared" ref="Q2183:W2183" ca="1" si="6548">INDIRECT(ADDRESS($P2183+1,Q$2,,,Q$1))</f>
        <v>SAUVIGNON RESERVA</v>
      </c>
      <c r="R2183" s="9" t="str">
        <f t="shared" ca="1" si="6548"/>
        <v>SAVN_RS</v>
      </c>
      <c r="S2183" s="9" t="str">
        <f t="shared" ca="1" si="6548"/>
        <v>VINHO TINTO</v>
      </c>
      <c r="T2183" s="9" t="str">
        <f t="shared" ca="1" si="6548"/>
        <v>12_BTL_0,75 l</v>
      </c>
      <c r="U2183" s="29">
        <f t="shared" ca="1" si="6548"/>
        <v>12</v>
      </c>
      <c r="V2183" s="30">
        <f t="shared" ca="1" si="6548"/>
        <v>198</v>
      </c>
      <c r="W2183" s="30">
        <f t="shared" ca="1" si="6548"/>
        <v>102</v>
      </c>
    </row>
    <row r="2184" spans="1:23" ht="13">
      <c r="A2184" s="9">
        <f t="shared" si="8"/>
        <v>2181</v>
      </c>
      <c r="B2184" s="45">
        <v>11</v>
      </c>
      <c r="C2184" s="9">
        <f>MOD(A2184-1,COUNT('DATE Snapshot'!$A:$A))+1</f>
        <v>21</v>
      </c>
      <c r="D2184" s="25">
        <f t="shared" ref="D2184:I2184" ca="1" si="6549">INDIRECT(ADDRESS($C2184+1,D$2,,,D$1))</f>
        <v>43344</v>
      </c>
      <c r="E2184" s="27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8">
        <f t="shared" ca="1" si="6549"/>
        <v>43101</v>
      </c>
      <c r="I2184" s="9">
        <f t="shared" ca="1" si="6549"/>
        <v>7</v>
      </c>
      <c r="J2184" s="46">
        <f>TRUNC((A2184-1)/COUNT('DATE Snapshot'!A:A)/COUNT(PRODUCT!A:A),0)+1</f>
        <v>4</v>
      </c>
      <c r="K2184" s="9" t="str">
        <f t="shared" ref="K2184:O2184" ca="1" si="6550">INDIRECT(ADDRESS($J2184+1,K$2,,,K$1))</f>
        <v>AGUA LIMPA</v>
      </c>
      <c r="L2184" s="9" t="str">
        <f t="shared" ca="1" si="6550"/>
        <v>AL</v>
      </c>
      <c r="M2184" s="9" t="str">
        <f t="shared" ca="1" si="6550"/>
        <v>BELORIZONTE</v>
      </c>
      <c r="N2184" s="9" t="str">
        <f t="shared" ca="1" si="6550"/>
        <v>BRASIL</v>
      </c>
      <c r="O2184" s="9">
        <f t="shared" ca="1" si="6550"/>
        <v>0</v>
      </c>
      <c r="P2184" s="9">
        <f>MOD(TRUNC((A2184-1)/COUNT('DATE Snapshot'!A:A)),COUNT(PRODUCT!A:A))+1</f>
        <v>7</v>
      </c>
      <c r="Q2184" s="9" t="str">
        <f t="shared" ref="Q2184:W2184" ca="1" si="6551">INDIRECT(ADDRESS($P2184+1,Q$2,,,Q$1))</f>
        <v>SAUVIGNON RESERVA</v>
      </c>
      <c r="R2184" s="9" t="str">
        <f t="shared" ca="1" si="6551"/>
        <v>SAVN_RS</v>
      </c>
      <c r="S2184" s="9" t="str">
        <f t="shared" ca="1" si="6551"/>
        <v>VINHO TINTO</v>
      </c>
      <c r="T2184" s="9" t="str">
        <f t="shared" ca="1" si="6551"/>
        <v>12_BTL_0,75 l</v>
      </c>
      <c r="U2184" s="29">
        <f t="shared" ca="1" si="6551"/>
        <v>12</v>
      </c>
      <c r="V2184" s="30">
        <f t="shared" ca="1" si="6551"/>
        <v>198</v>
      </c>
      <c r="W2184" s="30">
        <f t="shared" ca="1" si="6551"/>
        <v>102</v>
      </c>
    </row>
    <row r="2185" spans="1:23" ht="13">
      <c r="A2185" s="9">
        <f t="shared" si="8"/>
        <v>2182</v>
      </c>
      <c r="B2185" s="45">
        <v>16</v>
      </c>
      <c r="C2185" s="9">
        <f>MOD(A2185-1,COUNT('DATE Snapshot'!$A:$A))+1</f>
        <v>22</v>
      </c>
      <c r="D2185" s="25">
        <f t="shared" ref="D2185:I2185" ca="1" si="6552">INDIRECT(ADDRESS($C2185+1,D$2,,,D$1))</f>
        <v>43374</v>
      </c>
      <c r="E2185" s="27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8">
        <f t="shared" ca="1" si="6552"/>
        <v>43101</v>
      </c>
      <c r="I2185" s="9">
        <f t="shared" ca="1" si="6552"/>
        <v>2</v>
      </c>
      <c r="J2185" s="46">
        <f>TRUNC((A2185-1)/COUNT('DATE Snapshot'!A:A)/COUNT(PRODUCT!A:A),0)+1</f>
        <v>4</v>
      </c>
      <c r="K2185" s="9" t="str">
        <f t="shared" ref="K2185:O2185" ca="1" si="6553">INDIRECT(ADDRESS($J2185+1,K$2,,,K$1))</f>
        <v>AGUA LIMPA</v>
      </c>
      <c r="L2185" s="9" t="str">
        <f t="shared" ca="1" si="6553"/>
        <v>AL</v>
      </c>
      <c r="M2185" s="9" t="str">
        <f t="shared" ca="1" si="6553"/>
        <v>BELORIZONTE</v>
      </c>
      <c r="N2185" s="9" t="str">
        <f t="shared" ca="1" si="6553"/>
        <v>BRASIL</v>
      </c>
      <c r="O2185" s="9">
        <f t="shared" ca="1" si="6553"/>
        <v>0</v>
      </c>
      <c r="P2185" s="9">
        <f>MOD(TRUNC((A2185-1)/COUNT('DATE Snapshot'!A:A)),COUNT(PRODUCT!A:A))+1</f>
        <v>7</v>
      </c>
      <c r="Q2185" s="9" t="str">
        <f t="shared" ref="Q2185:W2185" ca="1" si="6554">INDIRECT(ADDRESS($P2185+1,Q$2,,,Q$1))</f>
        <v>SAUVIGNON RESERVA</v>
      </c>
      <c r="R2185" s="9" t="str">
        <f t="shared" ca="1" si="6554"/>
        <v>SAVN_RS</v>
      </c>
      <c r="S2185" s="9" t="str">
        <f t="shared" ca="1" si="6554"/>
        <v>VINHO TINTO</v>
      </c>
      <c r="T2185" s="9" t="str">
        <f t="shared" ca="1" si="6554"/>
        <v>12_BTL_0,75 l</v>
      </c>
      <c r="U2185" s="29">
        <f t="shared" ca="1" si="6554"/>
        <v>12</v>
      </c>
      <c r="V2185" s="30">
        <f t="shared" ca="1" si="6554"/>
        <v>198</v>
      </c>
      <c r="W2185" s="30">
        <f t="shared" ca="1" si="6554"/>
        <v>102</v>
      </c>
    </row>
    <row r="2186" spans="1:23" ht="13">
      <c r="A2186" s="9">
        <f t="shared" si="8"/>
        <v>2183</v>
      </c>
      <c r="B2186" s="45">
        <v>11</v>
      </c>
      <c r="C2186" s="9">
        <f>MOD(A2186-1,COUNT('DATE Snapshot'!$A:$A))+1</f>
        <v>23</v>
      </c>
      <c r="D2186" s="25">
        <f t="shared" ref="D2186:I2186" ca="1" si="6555">INDIRECT(ADDRESS($C2186+1,D$2,,,D$1))</f>
        <v>43405</v>
      </c>
      <c r="E2186" s="27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8">
        <f t="shared" ca="1" si="6555"/>
        <v>43101</v>
      </c>
      <c r="I2186" s="9">
        <f t="shared" ca="1" si="6555"/>
        <v>5</v>
      </c>
      <c r="J2186" s="46">
        <f>TRUNC((A2186-1)/COUNT('DATE Snapshot'!A:A)/COUNT(PRODUCT!A:A),0)+1</f>
        <v>4</v>
      </c>
      <c r="K2186" s="9" t="str">
        <f t="shared" ref="K2186:O2186" ca="1" si="6556">INDIRECT(ADDRESS($J2186+1,K$2,,,K$1))</f>
        <v>AGUA LIMPA</v>
      </c>
      <c r="L2186" s="9" t="str">
        <f t="shared" ca="1" si="6556"/>
        <v>AL</v>
      </c>
      <c r="M2186" s="9" t="str">
        <f t="shared" ca="1" si="6556"/>
        <v>BELORIZONTE</v>
      </c>
      <c r="N2186" s="9" t="str">
        <f t="shared" ca="1" si="6556"/>
        <v>BRASIL</v>
      </c>
      <c r="O2186" s="9">
        <f t="shared" ca="1" si="6556"/>
        <v>0</v>
      </c>
      <c r="P2186" s="9">
        <f>MOD(TRUNC((A2186-1)/COUNT('DATE Snapshot'!A:A)),COUNT(PRODUCT!A:A))+1</f>
        <v>7</v>
      </c>
      <c r="Q2186" s="9" t="str">
        <f t="shared" ref="Q2186:W2186" ca="1" si="6557">INDIRECT(ADDRESS($P2186+1,Q$2,,,Q$1))</f>
        <v>SAUVIGNON RESERVA</v>
      </c>
      <c r="R2186" s="9" t="str">
        <f t="shared" ca="1" si="6557"/>
        <v>SAVN_RS</v>
      </c>
      <c r="S2186" s="9" t="str">
        <f t="shared" ca="1" si="6557"/>
        <v>VINHO TINTO</v>
      </c>
      <c r="T2186" s="9" t="str">
        <f t="shared" ca="1" si="6557"/>
        <v>12_BTL_0,75 l</v>
      </c>
      <c r="U2186" s="29">
        <f t="shared" ca="1" si="6557"/>
        <v>12</v>
      </c>
      <c r="V2186" s="30">
        <f t="shared" ca="1" si="6557"/>
        <v>198</v>
      </c>
      <c r="W2186" s="30">
        <f t="shared" ca="1" si="6557"/>
        <v>102</v>
      </c>
    </row>
    <row r="2187" spans="1:23" ht="13">
      <c r="A2187" s="9">
        <f t="shared" si="8"/>
        <v>2184</v>
      </c>
      <c r="B2187" s="45">
        <v>9</v>
      </c>
      <c r="C2187" s="9">
        <f>MOD(A2187-1,COUNT('DATE Snapshot'!$A:$A))+1</f>
        <v>24</v>
      </c>
      <c r="D2187" s="25">
        <f t="shared" ref="D2187:I2187" ca="1" si="6558">INDIRECT(ADDRESS($C2187+1,D$2,,,D$1))</f>
        <v>43435</v>
      </c>
      <c r="E2187" s="27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8">
        <f t="shared" ca="1" si="6558"/>
        <v>43101</v>
      </c>
      <c r="I2187" s="9">
        <f t="shared" ca="1" si="6558"/>
        <v>7</v>
      </c>
      <c r="J2187" s="46">
        <f>TRUNC((A2187-1)/COUNT('DATE Snapshot'!A:A)/COUNT(PRODUCT!A:A),0)+1</f>
        <v>4</v>
      </c>
      <c r="K2187" s="9" t="str">
        <f t="shared" ref="K2187:O2187" ca="1" si="6559">INDIRECT(ADDRESS($J2187+1,K$2,,,K$1))</f>
        <v>AGUA LIMPA</v>
      </c>
      <c r="L2187" s="9" t="str">
        <f t="shared" ca="1" si="6559"/>
        <v>AL</v>
      </c>
      <c r="M2187" s="9" t="str">
        <f t="shared" ca="1" si="6559"/>
        <v>BELORIZONTE</v>
      </c>
      <c r="N2187" s="9" t="str">
        <f t="shared" ca="1" si="6559"/>
        <v>BRASIL</v>
      </c>
      <c r="O2187" s="9">
        <f t="shared" ca="1" si="6559"/>
        <v>0</v>
      </c>
      <c r="P2187" s="9">
        <f>MOD(TRUNC((A2187-1)/COUNT('DATE Snapshot'!A:A)),COUNT(PRODUCT!A:A))+1</f>
        <v>7</v>
      </c>
      <c r="Q2187" s="9" t="str">
        <f t="shared" ref="Q2187:W2187" ca="1" si="6560">INDIRECT(ADDRESS($P2187+1,Q$2,,,Q$1))</f>
        <v>SAUVIGNON RESERVA</v>
      </c>
      <c r="R2187" s="9" t="str">
        <f t="shared" ca="1" si="6560"/>
        <v>SAVN_RS</v>
      </c>
      <c r="S2187" s="9" t="str">
        <f t="shared" ca="1" si="6560"/>
        <v>VINHO TINTO</v>
      </c>
      <c r="T2187" s="9" t="str">
        <f t="shared" ca="1" si="6560"/>
        <v>12_BTL_0,75 l</v>
      </c>
      <c r="U2187" s="29">
        <f t="shared" ca="1" si="6560"/>
        <v>12</v>
      </c>
      <c r="V2187" s="30">
        <f t="shared" ca="1" si="6560"/>
        <v>198</v>
      </c>
      <c r="W2187" s="30">
        <f t="shared" ca="1" si="6560"/>
        <v>102</v>
      </c>
    </row>
    <row r="2188" spans="1:23" ht="13">
      <c r="A2188" s="9">
        <f t="shared" si="8"/>
        <v>2185</v>
      </c>
      <c r="B2188" s="45">
        <v>16</v>
      </c>
      <c r="C2188" s="9">
        <f>MOD(A2188-1,COUNT('DATE Snapshot'!$A:$A))+1</f>
        <v>1</v>
      </c>
      <c r="D2188" s="25">
        <f t="shared" ref="D2188:I2188" ca="1" si="6561">INDIRECT(ADDRESS($C2188+1,D$2,,,D$1))</f>
        <v>42736</v>
      </c>
      <c r="E2188" s="27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8">
        <f t="shared" ca="1" si="6561"/>
        <v>42736</v>
      </c>
      <c r="I2188" s="9">
        <f t="shared" ca="1" si="6561"/>
        <v>1</v>
      </c>
      <c r="J2188" s="46">
        <f>TRUNC((A2188-1)/COUNT('DATE Snapshot'!A:A)/COUNT(PRODUCT!A:A),0)+1</f>
        <v>4</v>
      </c>
      <c r="K2188" s="9" t="str">
        <f t="shared" ref="K2188:O2188" ca="1" si="6562">INDIRECT(ADDRESS($J2188+1,K$2,,,K$1))</f>
        <v>AGUA LIMPA</v>
      </c>
      <c r="L2188" s="9" t="str">
        <f t="shared" ca="1" si="6562"/>
        <v>AL</v>
      </c>
      <c r="M2188" s="9" t="str">
        <f t="shared" ca="1" si="6562"/>
        <v>BELORIZONTE</v>
      </c>
      <c r="N2188" s="9" t="str">
        <f t="shared" ca="1" si="6562"/>
        <v>BRASIL</v>
      </c>
      <c r="O2188" s="9">
        <f t="shared" ca="1" si="6562"/>
        <v>0</v>
      </c>
      <c r="P2188" s="9">
        <f>MOD(TRUNC((A2188-1)/COUNT('DATE Snapshot'!A:A)),COUNT(PRODUCT!A:A))+1</f>
        <v>8</v>
      </c>
      <c r="Q2188" s="9" t="str">
        <f t="shared" ref="Q2188:W2188" ca="1" si="6563">INDIRECT(ADDRESS($P2188+1,Q$2,,,Q$1))</f>
        <v>SAUVIGNON BLANC</v>
      </c>
      <c r="R2188" s="9" t="str">
        <f t="shared" ca="1" si="6563"/>
        <v>SAVN_BL</v>
      </c>
      <c r="S2188" s="9" t="str">
        <f t="shared" ca="1" si="6563"/>
        <v>VINHO BRANCO</v>
      </c>
      <c r="T2188" s="9" t="str">
        <f t="shared" ca="1" si="6563"/>
        <v>12_BTL_0,75 l</v>
      </c>
      <c r="U2188" s="29">
        <f t="shared" ca="1" si="6563"/>
        <v>12</v>
      </c>
      <c r="V2188" s="30">
        <f t="shared" ca="1" si="6563"/>
        <v>171.5</v>
      </c>
      <c r="W2188" s="30">
        <f t="shared" ca="1" si="6563"/>
        <v>91</v>
      </c>
    </row>
    <row r="2189" spans="1:23" ht="13">
      <c r="A2189" s="9">
        <f t="shared" si="8"/>
        <v>2186</v>
      </c>
      <c r="B2189" s="45">
        <v>6</v>
      </c>
      <c r="C2189" s="9">
        <f>MOD(A2189-1,COUNT('DATE Snapshot'!$A:$A))+1</f>
        <v>2</v>
      </c>
      <c r="D2189" s="25">
        <f t="shared" ref="D2189:I2189" ca="1" si="6564">INDIRECT(ADDRESS($C2189+1,D$2,,,D$1))</f>
        <v>42767</v>
      </c>
      <c r="E2189" s="27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8">
        <f t="shared" ca="1" si="6564"/>
        <v>42736</v>
      </c>
      <c r="I2189" s="9">
        <f t="shared" ca="1" si="6564"/>
        <v>4</v>
      </c>
      <c r="J2189" s="46">
        <f>TRUNC((A2189-1)/COUNT('DATE Snapshot'!A:A)/COUNT(PRODUCT!A:A),0)+1</f>
        <v>4</v>
      </c>
      <c r="K2189" s="9" t="str">
        <f t="shared" ref="K2189:O2189" ca="1" si="6565">INDIRECT(ADDRESS($J2189+1,K$2,,,K$1))</f>
        <v>AGUA LIMPA</v>
      </c>
      <c r="L2189" s="9" t="str">
        <f t="shared" ca="1" si="6565"/>
        <v>AL</v>
      </c>
      <c r="M2189" s="9" t="str">
        <f t="shared" ca="1" si="6565"/>
        <v>BELORIZONTE</v>
      </c>
      <c r="N2189" s="9" t="str">
        <f t="shared" ca="1" si="6565"/>
        <v>BRASIL</v>
      </c>
      <c r="O2189" s="9">
        <f t="shared" ca="1" si="6565"/>
        <v>0</v>
      </c>
      <c r="P2189" s="9">
        <f>MOD(TRUNC((A2189-1)/COUNT('DATE Snapshot'!A:A)),COUNT(PRODUCT!A:A))+1</f>
        <v>8</v>
      </c>
      <c r="Q2189" s="9" t="str">
        <f t="shared" ref="Q2189:W2189" ca="1" si="6566">INDIRECT(ADDRESS($P2189+1,Q$2,,,Q$1))</f>
        <v>SAUVIGNON BLANC</v>
      </c>
      <c r="R2189" s="9" t="str">
        <f t="shared" ca="1" si="6566"/>
        <v>SAVN_BL</v>
      </c>
      <c r="S2189" s="9" t="str">
        <f t="shared" ca="1" si="6566"/>
        <v>VINHO BRANCO</v>
      </c>
      <c r="T2189" s="9" t="str">
        <f t="shared" ca="1" si="6566"/>
        <v>12_BTL_0,75 l</v>
      </c>
      <c r="U2189" s="29">
        <f t="shared" ca="1" si="6566"/>
        <v>12</v>
      </c>
      <c r="V2189" s="30">
        <f t="shared" ca="1" si="6566"/>
        <v>171.5</v>
      </c>
      <c r="W2189" s="30">
        <f t="shared" ca="1" si="6566"/>
        <v>91</v>
      </c>
    </row>
    <row r="2190" spans="1:23" ht="13">
      <c r="A2190" s="9">
        <f t="shared" si="8"/>
        <v>2187</v>
      </c>
      <c r="B2190" s="45">
        <v>0</v>
      </c>
      <c r="C2190" s="9">
        <f>MOD(A2190-1,COUNT('DATE Snapshot'!$A:$A))+1</f>
        <v>3</v>
      </c>
      <c r="D2190" s="25">
        <f t="shared" ref="D2190:I2190" ca="1" si="6567">INDIRECT(ADDRESS($C2190+1,D$2,,,D$1))</f>
        <v>42795</v>
      </c>
      <c r="E2190" s="27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8">
        <f t="shared" ca="1" si="6567"/>
        <v>42736</v>
      </c>
      <c r="I2190" s="9">
        <f t="shared" ca="1" si="6567"/>
        <v>4</v>
      </c>
      <c r="J2190" s="46">
        <f>TRUNC((A2190-1)/COUNT('DATE Snapshot'!A:A)/COUNT(PRODUCT!A:A),0)+1</f>
        <v>4</v>
      </c>
      <c r="K2190" s="9" t="str">
        <f t="shared" ref="K2190:O2190" ca="1" si="6568">INDIRECT(ADDRESS($J2190+1,K$2,,,K$1))</f>
        <v>AGUA LIMPA</v>
      </c>
      <c r="L2190" s="9" t="str">
        <f t="shared" ca="1" si="6568"/>
        <v>AL</v>
      </c>
      <c r="M2190" s="9" t="str">
        <f t="shared" ca="1" si="6568"/>
        <v>BELORIZONTE</v>
      </c>
      <c r="N2190" s="9" t="str">
        <f t="shared" ca="1" si="6568"/>
        <v>BRASIL</v>
      </c>
      <c r="O2190" s="9">
        <f t="shared" ca="1" si="6568"/>
        <v>0</v>
      </c>
      <c r="P2190" s="9">
        <f>MOD(TRUNC((A2190-1)/COUNT('DATE Snapshot'!A:A)),COUNT(PRODUCT!A:A))+1</f>
        <v>8</v>
      </c>
      <c r="Q2190" s="9" t="str">
        <f t="shared" ref="Q2190:W2190" ca="1" si="6569">INDIRECT(ADDRESS($P2190+1,Q$2,,,Q$1))</f>
        <v>SAUVIGNON BLANC</v>
      </c>
      <c r="R2190" s="9" t="str">
        <f t="shared" ca="1" si="6569"/>
        <v>SAVN_BL</v>
      </c>
      <c r="S2190" s="9" t="str">
        <f t="shared" ca="1" si="6569"/>
        <v>VINHO BRANCO</v>
      </c>
      <c r="T2190" s="9" t="str">
        <f t="shared" ca="1" si="6569"/>
        <v>12_BTL_0,75 l</v>
      </c>
      <c r="U2190" s="29">
        <f t="shared" ca="1" si="6569"/>
        <v>12</v>
      </c>
      <c r="V2190" s="30">
        <f t="shared" ca="1" si="6569"/>
        <v>171.5</v>
      </c>
      <c r="W2190" s="30">
        <f t="shared" ca="1" si="6569"/>
        <v>91</v>
      </c>
    </row>
    <row r="2191" spans="1:23" ht="13">
      <c r="A2191" s="9">
        <f t="shared" si="8"/>
        <v>2188</v>
      </c>
      <c r="B2191" s="45">
        <v>14</v>
      </c>
      <c r="C2191" s="9">
        <f>MOD(A2191-1,COUNT('DATE Snapshot'!$A:$A))+1</f>
        <v>4</v>
      </c>
      <c r="D2191" s="25">
        <f t="shared" ref="D2191:I2191" ca="1" si="6570">INDIRECT(ADDRESS($C2191+1,D$2,,,D$1))</f>
        <v>42826</v>
      </c>
      <c r="E2191" s="27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8">
        <f t="shared" ca="1" si="6570"/>
        <v>42736</v>
      </c>
      <c r="I2191" s="9">
        <f t="shared" ca="1" si="6570"/>
        <v>7</v>
      </c>
      <c r="J2191" s="46">
        <f>TRUNC((A2191-1)/COUNT('DATE Snapshot'!A:A)/COUNT(PRODUCT!A:A),0)+1</f>
        <v>4</v>
      </c>
      <c r="K2191" s="9" t="str">
        <f t="shared" ref="K2191:O2191" ca="1" si="6571">INDIRECT(ADDRESS($J2191+1,K$2,,,K$1))</f>
        <v>AGUA LIMPA</v>
      </c>
      <c r="L2191" s="9" t="str">
        <f t="shared" ca="1" si="6571"/>
        <v>AL</v>
      </c>
      <c r="M2191" s="9" t="str">
        <f t="shared" ca="1" si="6571"/>
        <v>BELORIZONTE</v>
      </c>
      <c r="N2191" s="9" t="str">
        <f t="shared" ca="1" si="6571"/>
        <v>BRASIL</v>
      </c>
      <c r="O2191" s="9">
        <f t="shared" ca="1" si="6571"/>
        <v>0</v>
      </c>
      <c r="P2191" s="9">
        <f>MOD(TRUNC((A2191-1)/COUNT('DATE Snapshot'!A:A)),COUNT(PRODUCT!A:A))+1</f>
        <v>8</v>
      </c>
      <c r="Q2191" s="9" t="str">
        <f t="shared" ref="Q2191:W2191" ca="1" si="6572">INDIRECT(ADDRESS($P2191+1,Q$2,,,Q$1))</f>
        <v>SAUVIGNON BLANC</v>
      </c>
      <c r="R2191" s="9" t="str">
        <f t="shared" ca="1" si="6572"/>
        <v>SAVN_BL</v>
      </c>
      <c r="S2191" s="9" t="str">
        <f t="shared" ca="1" si="6572"/>
        <v>VINHO BRANCO</v>
      </c>
      <c r="T2191" s="9" t="str">
        <f t="shared" ca="1" si="6572"/>
        <v>12_BTL_0,75 l</v>
      </c>
      <c r="U2191" s="29">
        <f t="shared" ca="1" si="6572"/>
        <v>12</v>
      </c>
      <c r="V2191" s="30">
        <f t="shared" ca="1" si="6572"/>
        <v>171.5</v>
      </c>
      <c r="W2191" s="30">
        <f t="shared" ca="1" si="6572"/>
        <v>91</v>
      </c>
    </row>
    <row r="2192" spans="1:23" ht="13">
      <c r="A2192" s="9">
        <f t="shared" si="8"/>
        <v>2189</v>
      </c>
      <c r="B2192" s="45">
        <v>4</v>
      </c>
      <c r="C2192" s="9">
        <f>MOD(A2192-1,COUNT('DATE Snapshot'!$A:$A))+1</f>
        <v>5</v>
      </c>
      <c r="D2192" s="25">
        <f t="shared" ref="D2192:I2192" ca="1" si="6573">INDIRECT(ADDRESS($C2192+1,D$2,,,D$1))</f>
        <v>42856</v>
      </c>
      <c r="E2192" s="27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8">
        <f t="shared" ca="1" si="6573"/>
        <v>42736</v>
      </c>
      <c r="I2192" s="9">
        <f t="shared" ca="1" si="6573"/>
        <v>2</v>
      </c>
      <c r="J2192" s="46">
        <f>TRUNC((A2192-1)/COUNT('DATE Snapshot'!A:A)/COUNT(PRODUCT!A:A),0)+1</f>
        <v>4</v>
      </c>
      <c r="K2192" s="9" t="str">
        <f t="shared" ref="K2192:O2192" ca="1" si="6574">INDIRECT(ADDRESS($J2192+1,K$2,,,K$1))</f>
        <v>AGUA LIMPA</v>
      </c>
      <c r="L2192" s="9" t="str">
        <f t="shared" ca="1" si="6574"/>
        <v>AL</v>
      </c>
      <c r="M2192" s="9" t="str">
        <f t="shared" ca="1" si="6574"/>
        <v>BELORIZONTE</v>
      </c>
      <c r="N2192" s="9" t="str">
        <f t="shared" ca="1" si="6574"/>
        <v>BRASIL</v>
      </c>
      <c r="O2192" s="9">
        <f t="shared" ca="1" si="6574"/>
        <v>0</v>
      </c>
      <c r="P2192" s="9">
        <f>MOD(TRUNC((A2192-1)/COUNT('DATE Snapshot'!A:A)),COUNT(PRODUCT!A:A))+1</f>
        <v>8</v>
      </c>
      <c r="Q2192" s="9" t="str">
        <f t="shared" ref="Q2192:W2192" ca="1" si="6575">INDIRECT(ADDRESS($P2192+1,Q$2,,,Q$1))</f>
        <v>SAUVIGNON BLANC</v>
      </c>
      <c r="R2192" s="9" t="str">
        <f t="shared" ca="1" si="6575"/>
        <v>SAVN_BL</v>
      </c>
      <c r="S2192" s="9" t="str">
        <f t="shared" ca="1" si="6575"/>
        <v>VINHO BRANCO</v>
      </c>
      <c r="T2192" s="9" t="str">
        <f t="shared" ca="1" si="6575"/>
        <v>12_BTL_0,75 l</v>
      </c>
      <c r="U2192" s="29">
        <f t="shared" ca="1" si="6575"/>
        <v>12</v>
      </c>
      <c r="V2192" s="30">
        <f t="shared" ca="1" si="6575"/>
        <v>171.5</v>
      </c>
      <c r="W2192" s="30">
        <f t="shared" ca="1" si="6575"/>
        <v>91</v>
      </c>
    </row>
    <row r="2193" spans="1:23" ht="13">
      <c r="A2193" s="9">
        <f t="shared" si="8"/>
        <v>2190</v>
      </c>
      <c r="B2193" s="45">
        <v>5</v>
      </c>
      <c r="C2193" s="9">
        <f>MOD(A2193-1,COUNT('DATE Snapshot'!$A:$A))+1</f>
        <v>6</v>
      </c>
      <c r="D2193" s="25">
        <f t="shared" ref="D2193:I2193" ca="1" si="6576">INDIRECT(ADDRESS($C2193+1,D$2,,,D$1))</f>
        <v>42887</v>
      </c>
      <c r="E2193" s="27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8">
        <f t="shared" ca="1" si="6576"/>
        <v>42736</v>
      </c>
      <c r="I2193" s="9">
        <f t="shared" ca="1" si="6576"/>
        <v>5</v>
      </c>
      <c r="J2193" s="46">
        <f>TRUNC((A2193-1)/COUNT('DATE Snapshot'!A:A)/COUNT(PRODUCT!A:A),0)+1</f>
        <v>4</v>
      </c>
      <c r="K2193" s="9" t="str">
        <f t="shared" ref="K2193:O2193" ca="1" si="6577">INDIRECT(ADDRESS($J2193+1,K$2,,,K$1))</f>
        <v>AGUA LIMPA</v>
      </c>
      <c r="L2193" s="9" t="str">
        <f t="shared" ca="1" si="6577"/>
        <v>AL</v>
      </c>
      <c r="M2193" s="9" t="str">
        <f t="shared" ca="1" si="6577"/>
        <v>BELORIZONTE</v>
      </c>
      <c r="N2193" s="9" t="str">
        <f t="shared" ca="1" si="6577"/>
        <v>BRASIL</v>
      </c>
      <c r="O2193" s="9">
        <f t="shared" ca="1" si="6577"/>
        <v>0</v>
      </c>
      <c r="P2193" s="9">
        <f>MOD(TRUNC((A2193-1)/COUNT('DATE Snapshot'!A:A)),COUNT(PRODUCT!A:A))+1</f>
        <v>8</v>
      </c>
      <c r="Q2193" s="9" t="str">
        <f t="shared" ref="Q2193:W2193" ca="1" si="6578">INDIRECT(ADDRESS($P2193+1,Q$2,,,Q$1))</f>
        <v>SAUVIGNON BLANC</v>
      </c>
      <c r="R2193" s="9" t="str">
        <f t="shared" ca="1" si="6578"/>
        <v>SAVN_BL</v>
      </c>
      <c r="S2193" s="9" t="str">
        <f t="shared" ca="1" si="6578"/>
        <v>VINHO BRANCO</v>
      </c>
      <c r="T2193" s="9" t="str">
        <f t="shared" ca="1" si="6578"/>
        <v>12_BTL_0,75 l</v>
      </c>
      <c r="U2193" s="29">
        <f t="shared" ca="1" si="6578"/>
        <v>12</v>
      </c>
      <c r="V2193" s="30">
        <f t="shared" ca="1" si="6578"/>
        <v>171.5</v>
      </c>
      <c r="W2193" s="30">
        <f t="shared" ca="1" si="6578"/>
        <v>91</v>
      </c>
    </row>
    <row r="2194" spans="1:23" ht="13">
      <c r="A2194" s="9">
        <f t="shared" si="8"/>
        <v>2191</v>
      </c>
      <c r="B2194" s="45">
        <v>0</v>
      </c>
      <c r="C2194" s="9">
        <f>MOD(A2194-1,COUNT('DATE Snapshot'!$A:$A))+1</f>
        <v>7</v>
      </c>
      <c r="D2194" s="25">
        <f t="shared" ref="D2194:I2194" ca="1" si="6579">INDIRECT(ADDRESS($C2194+1,D$2,,,D$1))</f>
        <v>42917</v>
      </c>
      <c r="E2194" s="27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8">
        <f t="shared" ca="1" si="6579"/>
        <v>42736</v>
      </c>
      <c r="I2194" s="9">
        <f t="shared" ca="1" si="6579"/>
        <v>7</v>
      </c>
      <c r="J2194" s="46">
        <f>TRUNC((A2194-1)/COUNT('DATE Snapshot'!A:A)/COUNT(PRODUCT!A:A),0)+1</f>
        <v>4</v>
      </c>
      <c r="K2194" s="9" t="str">
        <f t="shared" ref="K2194:O2194" ca="1" si="6580">INDIRECT(ADDRESS($J2194+1,K$2,,,K$1))</f>
        <v>AGUA LIMPA</v>
      </c>
      <c r="L2194" s="9" t="str">
        <f t="shared" ca="1" si="6580"/>
        <v>AL</v>
      </c>
      <c r="M2194" s="9" t="str">
        <f t="shared" ca="1" si="6580"/>
        <v>BELORIZONTE</v>
      </c>
      <c r="N2194" s="9" t="str">
        <f t="shared" ca="1" si="6580"/>
        <v>BRASIL</v>
      </c>
      <c r="O2194" s="9">
        <f t="shared" ca="1" si="6580"/>
        <v>0</v>
      </c>
      <c r="P2194" s="9">
        <f>MOD(TRUNC((A2194-1)/COUNT('DATE Snapshot'!A:A)),COUNT(PRODUCT!A:A))+1</f>
        <v>8</v>
      </c>
      <c r="Q2194" s="9" t="str">
        <f t="shared" ref="Q2194:W2194" ca="1" si="6581">INDIRECT(ADDRESS($P2194+1,Q$2,,,Q$1))</f>
        <v>SAUVIGNON BLANC</v>
      </c>
      <c r="R2194" s="9" t="str">
        <f t="shared" ca="1" si="6581"/>
        <v>SAVN_BL</v>
      </c>
      <c r="S2194" s="9" t="str">
        <f t="shared" ca="1" si="6581"/>
        <v>VINHO BRANCO</v>
      </c>
      <c r="T2194" s="9" t="str">
        <f t="shared" ca="1" si="6581"/>
        <v>12_BTL_0,75 l</v>
      </c>
      <c r="U2194" s="29">
        <f t="shared" ca="1" si="6581"/>
        <v>12</v>
      </c>
      <c r="V2194" s="30">
        <f t="shared" ca="1" si="6581"/>
        <v>171.5</v>
      </c>
      <c r="W2194" s="30">
        <f t="shared" ca="1" si="6581"/>
        <v>91</v>
      </c>
    </row>
    <row r="2195" spans="1:23" ht="13">
      <c r="A2195" s="9">
        <f t="shared" si="8"/>
        <v>2192</v>
      </c>
      <c r="B2195" s="45">
        <v>9</v>
      </c>
      <c r="C2195" s="9">
        <f>MOD(A2195-1,COUNT('DATE Snapshot'!$A:$A))+1</f>
        <v>8</v>
      </c>
      <c r="D2195" s="25">
        <f t="shared" ref="D2195:I2195" ca="1" si="6582">INDIRECT(ADDRESS($C2195+1,D$2,,,D$1))</f>
        <v>42948</v>
      </c>
      <c r="E2195" s="27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8">
        <f t="shared" ca="1" si="6582"/>
        <v>42736</v>
      </c>
      <c r="I2195" s="9">
        <f t="shared" ca="1" si="6582"/>
        <v>3</v>
      </c>
      <c r="J2195" s="46">
        <f>TRUNC((A2195-1)/COUNT('DATE Snapshot'!A:A)/COUNT(PRODUCT!A:A),0)+1</f>
        <v>4</v>
      </c>
      <c r="K2195" s="9" t="str">
        <f t="shared" ref="K2195:O2195" ca="1" si="6583">INDIRECT(ADDRESS($J2195+1,K$2,,,K$1))</f>
        <v>AGUA LIMPA</v>
      </c>
      <c r="L2195" s="9" t="str">
        <f t="shared" ca="1" si="6583"/>
        <v>AL</v>
      </c>
      <c r="M2195" s="9" t="str">
        <f t="shared" ca="1" si="6583"/>
        <v>BELORIZONTE</v>
      </c>
      <c r="N2195" s="9" t="str">
        <f t="shared" ca="1" si="6583"/>
        <v>BRASIL</v>
      </c>
      <c r="O2195" s="9">
        <f t="shared" ca="1" si="6583"/>
        <v>0</v>
      </c>
      <c r="P2195" s="9">
        <f>MOD(TRUNC((A2195-1)/COUNT('DATE Snapshot'!A:A)),COUNT(PRODUCT!A:A))+1</f>
        <v>8</v>
      </c>
      <c r="Q2195" s="9" t="str">
        <f t="shared" ref="Q2195:W2195" ca="1" si="6584">INDIRECT(ADDRESS($P2195+1,Q$2,,,Q$1))</f>
        <v>SAUVIGNON BLANC</v>
      </c>
      <c r="R2195" s="9" t="str">
        <f t="shared" ca="1" si="6584"/>
        <v>SAVN_BL</v>
      </c>
      <c r="S2195" s="9" t="str">
        <f t="shared" ca="1" si="6584"/>
        <v>VINHO BRANCO</v>
      </c>
      <c r="T2195" s="9" t="str">
        <f t="shared" ca="1" si="6584"/>
        <v>12_BTL_0,75 l</v>
      </c>
      <c r="U2195" s="29">
        <f t="shared" ca="1" si="6584"/>
        <v>12</v>
      </c>
      <c r="V2195" s="30">
        <f t="shared" ca="1" si="6584"/>
        <v>171.5</v>
      </c>
      <c r="W2195" s="30">
        <f t="shared" ca="1" si="6584"/>
        <v>91</v>
      </c>
    </row>
    <row r="2196" spans="1:23" ht="13">
      <c r="A2196" s="9">
        <f t="shared" si="8"/>
        <v>2193</v>
      </c>
      <c r="B2196" s="45">
        <v>5</v>
      </c>
      <c r="C2196" s="9">
        <f>MOD(A2196-1,COUNT('DATE Snapshot'!$A:$A))+1</f>
        <v>9</v>
      </c>
      <c r="D2196" s="25">
        <f t="shared" ref="D2196:I2196" ca="1" si="6585">INDIRECT(ADDRESS($C2196+1,D$2,,,D$1))</f>
        <v>42979</v>
      </c>
      <c r="E2196" s="27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8">
        <f t="shared" ca="1" si="6585"/>
        <v>42736</v>
      </c>
      <c r="I2196" s="9">
        <f t="shared" ca="1" si="6585"/>
        <v>6</v>
      </c>
      <c r="J2196" s="46">
        <f>TRUNC((A2196-1)/COUNT('DATE Snapshot'!A:A)/COUNT(PRODUCT!A:A),0)+1</f>
        <v>4</v>
      </c>
      <c r="K2196" s="9" t="str">
        <f t="shared" ref="K2196:O2196" ca="1" si="6586">INDIRECT(ADDRESS($J2196+1,K$2,,,K$1))</f>
        <v>AGUA LIMPA</v>
      </c>
      <c r="L2196" s="9" t="str">
        <f t="shared" ca="1" si="6586"/>
        <v>AL</v>
      </c>
      <c r="M2196" s="9" t="str">
        <f t="shared" ca="1" si="6586"/>
        <v>BELORIZONTE</v>
      </c>
      <c r="N2196" s="9" t="str">
        <f t="shared" ca="1" si="6586"/>
        <v>BRASIL</v>
      </c>
      <c r="O2196" s="9">
        <f t="shared" ca="1" si="6586"/>
        <v>0</v>
      </c>
      <c r="P2196" s="9">
        <f>MOD(TRUNC((A2196-1)/COUNT('DATE Snapshot'!A:A)),COUNT(PRODUCT!A:A))+1</f>
        <v>8</v>
      </c>
      <c r="Q2196" s="9" t="str">
        <f t="shared" ref="Q2196:W2196" ca="1" si="6587">INDIRECT(ADDRESS($P2196+1,Q$2,,,Q$1))</f>
        <v>SAUVIGNON BLANC</v>
      </c>
      <c r="R2196" s="9" t="str">
        <f t="shared" ca="1" si="6587"/>
        <v>SAVN_BL</v>
      </c>
      <c r="S2196" s="9" t="str">
        <f t="shared" ca="1" si="6587"/>
        <v>VINHO BRANCO</v>
      </c>
      <c r="T2196" s="9" t="str">
        <f t="shared" ca="1" si="6587"/>
        <v>12_BTL_0,75 l</v>
      </c>
      <c r="U2196" s="29">
        <f t="shared" ca="1" si="6587"/>
        <v>12</v>
      </c>
      <c r="V2196" s="30">
        <f t="shared" ca="1" si="6587"/>
        <v>171.5</v>
      </c>
      <c r="W2196" s="30">
        <f t="shared" ca="1" si="6587"/>
        <v>91</v>
      </c>
    </row>
    <row r="2197" spans="1:23" ht="13">
      <c r="A2197" s="9">
        <f t="shared" si="8"/>
        <v>2194</v>
      </c>
      <c r="B2197" s="45">
        <v>3</v>
      </c>
      <c r="C2197" s="9">
        <f>MOD(A2197-1,COUNT('DATE Snapshot'!$A:$A))+1</f>
        <v>10</v>
      </c>
      <c r="D2197" s="25">
        <f t="shared" ref="D2197:I2197" ca="1" si="6588">INDIRECT(ADDRESS($C2197+1,D$2,,,D$1))</f>
        <v>43009</v>
      </c>
      <c r="E2197" s="27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8">
        <f t="shared" ca="1" si="6588"/>
        <v>42736</v>
      </c>
      <c r="I2197" s="9">
        <f t="shared" ca="1" si="6588"/>
        <v>1</v>
      </c>
      <c r="J2197" s="46">
        <f>TRUNC((A2197-1)/COUNT('DATE Snapshot'!A:A)/COUNT(PRODUCT!A:A),0)+1</f>
        <v>4</v>
      </c>
      <c r="K2197" s="9" t="str">
        <f t="shared" ref="K2197:O2197" ca="1" si="6589">INDIRECT(ADDRESS($J2197+1,K$2,,,K$1))</f>
        <v>AGUA LIMPA</v>
      </c>
      <c r="L2197" s="9" t="str">
        <f t="shared" ca="1" si="6589"/>
        <v>AL</v>
      </c>
      <c r="M2197" s="9" t="str">
        <f t="shared" ca="1" si="6589"/>
        <v>BELORIZONTE</v>
      </c>
      <c r="N2197" s="9" t="str">
        <f t="shared" ca="1" si="6589"/>
        <v>BRASIL</v>
      </c>
      <c r="O2197" s="9">
        <f t="shared" ca="1" si="6589"/>
        <v>0</v>
      </c>
      <c r="P2197" s="9">
        <f>MOD(TRUNC((A2197-1)/COUNT('DATE Snapshot'!A:A)),COUNT(PRODUCT!A:A))+1</f>
        <v>8</v>
      </c>
      <c r="Q2197" s="9" t="str">
        <f t="shared" ref="Q2197:W2197" ca="1" si="6590">INDIRECT(ADDRESS($P2197+1,Q$2,,,Q$1))</f>
        <v>SAUVIGNON BLANC</v>
      </c>
      <c r="R2197" s="9" t="str">
        <f t="shared" ca="1" si="6590"/>
        <v>SAVN_BL</v>
      </c>
      <c r="S2197" s="9" t="str">
        <f t="shared" ca="1" si="6590"/>
        <v>VINHO BRANCO</v>
      </c>
      <c r="T2197" s="9" t="str">
        <f t="shared" ca="1" si="6590"/>
        <v>12_BTL_0,75 l</v>
      </c>
      <c r="U2197" s="29">
        <f t="shared" ca="1" si="6590"/>
        <v>12</v>
      </c>
      <c r="V2197" s="30">
        <f t="shared" ca="1" si="6590"/>
        <v>171.5</v>
      </c>
      <c r="W2197" s="30">
        <f t="shared" ca="1" si="6590"/>
        <v>91</v>
      </c>
    </row>
    <row r="2198" spans="1:23" ht="13">
      <c r="A2198" s="9">
        <f t="shared" si="8"/>
        <v>2195</v>
      </c>
      <c r="B2198" s="45">
        <v>4</v>
      </c>
      <c r="C2198" s="9">
        <f>MOD(A2198-1,COUNT('DATE Snapshot'!$A:$A))+1</f>
        <v>11</v>
      </c>
      <c r="D2198" s="25">
        <f t="shared" ref="D2198:I2198" ca="1" si="6591">INDIRECT(ADDRESS($C2198+1,D$2,,,D$1))</f>
        <v>43040</v>
      </c>
      <c r="E2198" s="27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8">
        <f t="shared" ca="1" si="6591"/>
        <v>42736</v>
      </c>
      <c r="I2198" s="9">
        <f t="shared" ca="1" si="6591"/>
        <v>4</v>
      </c>
      <c r="J2198" s="46">
        <f>TRUNC((A2198-1)/COUNT('DATE Snapshot'!A:A)/COUNT(PRODUCT!A:A),0)+1</f>
        <v>4</v>
      </c>
      <c r="K2198" s="9" t="str">
        <f t="shared" ref="K2198:O2198" ca="1" si="6592">INDIRECT(ADDRESS($J2198+1,K$2,,,K$1))</f>
        <v>AGUA LIMPA</v>
      </c>
      <c r="L2198" s="9" t="str">
        <f t="shared" ca="1" si="6592"/>
        <v>AL</v>
      </c>
      <c r="M2198" s="9" t="str">
        <f t="shared" ca="1" si="6592"/>
        <v>BELORIZONTE</v>
      </c>
      <c r="N2198" s="9" t="str">
        <f t="shared" ca="1" si="6592"/>
        <v>BRASIL</v>
      </c>
      <c r="O2198" s="9">
        <f t="shared" ca="1" si="6592"/>
        <v>0</v>
      </c>
      <c r="P2198" s="9">
        <f>MOD(TRUNC((A2198-1)/COUNT('DATE Snapshot'!A:A)),COUNT(PRODUCT!A:A))+1</f>
        <v>8</v>
      </c>
      <c r="Q2198" s="9" t="str">
        <f t="shared" ref="Q2198:W2198" ca="1" si="6593">INDIRECT(ADDRESS($P2198+1,Q$2,,,Q$1))</f>
        <v>SAUVIGNON BLANC</v>
      </c>
      <c r="R2198" s="9" t="str">
        <f t="shared" ca="1" si="6593"/>
        <v>SAVN_BL</v>
      </c>
      <c r="S2198" s="9" t="str">
        <f t="shared" ca="1" si="6593"/>
        <v>VINHO BRANCO</v>
      </c>
      <c r="T2198" s="9" t="str">
        <f t="shared" ca="1" si="6593"/>
        <v>12_BTL_0,75 l</v>
      </c>
      <c r="U2198" s="29">
        <f t="shared" ca="1" si="6593"/>
        <v>12</v>
      </c>
      <c r="V2198" s="30">
        <f t="shared" ca="1" si="6593"/>
        <v>171.5</v>
      </c>
      <c r="W2198" s="30">
        <f t="shared" ca="1" si="6593"/>
        <v>91</v>
      </c>
    </row>
    <row r="2199" spans="1:23" ht="13">
      <c r="A2199" s="9">
        <f t="shared" si="8"/>
        <v>2196</v>
      </c>
      <c r="B2199" s="45">
        <v>0</v>
      </c>
      <c r="C2199" s="9">
        <f>MOD(A2199-1,COUNT('DATE Snapshot'!$A:$A))+1</f>
        <v>12</v>
      </c>
      <c r="D2199" s="25">
        <f t="shared" ref="D2199:I2199" ca="1" si="6594">INDIRECT(ADDRESS($C2199+1,D$2,,,D$1))</f>
        <v>43070</v>
      </c>
      <c r="E2199" s="27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8">
        <f t="shared" ca="1" si="6594"/>
        <v>42736</v>
      </c>
      <c r="I2199" s="9">
        <f t="shared" ca="1" si="6594"/>
        <v>6</v>
      </c>
      <c r="J2199" s="46">
        <f>TRUNC((A2199-1)/COUNT('DATE Snapshot'!A:A)/COUNT(PRODUCT!A:A),0)+1</f>
        <v>4</v>
      </c>
      <c r="K2199" s="9" t="str">
        <f t="shared" ref="K2199:O2199" ca="1" si="6595">INDIRECT(ADDRESS($J2199+1,K$2,,,K$1))</f>
        <v>AGUA LIMPA</v>
      </c>
      <c r="L2199" s="9" t="str">
        <f t="shared" ca="1" si="6595"/>
        <v>AL</v>
      </c>
      <c r="M2199" s="9" t="str">
        <f t="shared" ca="1" si="6595"/>
        <v>BELORIZONTE</v>
      </c>
      <c r="N2199" s="9" t="str">
        <f t="shared" ca="1" si="6595"/>
        <v>BRASIL</v>
      </c>
      <c r="O2199" s="9">
        <f t="shared" ca="1" si="6595"/>
        <v>0</v>
      </c>
      <c r="P2199" s="9">
        <f>MOD(TRUNC((A2199-1)/COUNT('DATE Snapshot'!A:A)),COUNT(PRODUCT!A:A))+1</f>
        <v>8</v>
      </c>
      <c r="Q2199" s="9" t="str">
        <f t="shared" ref="Q2199:W2199" ca="1" si="6596">INDIRECT(ADDRESS($P2199+1,Q$2,,,Q$1))</f>
        <v>SAUVIGNON BLANC</v>
      </c>
      <c r="R2199" s="9" t="str">
        <f t="shared" ca="1" si="6596"/>
        <v>SAVN_BL</v>
      </c>
      <c r="S2199" s="9" t="str">
        <f t="shared" ca="1" si="6596"/>
        <v>VINHO BRANCO</v>
      </c>
      <c r="T2199" s="9" t="str">
        <f t="shared" ca="1" si="6596"/>
        <v>12_BTL_0,75 l</v>
      </c>
      <c r="U2199" s="29">
        <f t="shared" ca="1" si="6596"/>
        <v>12</v>
      </c>
      <c r="V2199" s="30">
        <f t="shared" ca="1" si="6596"/>
        <v>171.5</v>
      </c>
      <c r="W2199" s="30">
        <f t="shared" ca="1" si="6596"/>
        <v>91</v>
      </c>
    </row>
    <row r="2200" spans="1:23" ht="13">
      <c r="A2200" s="9">
        <f t="shared" si="8"/>
        <v>2197</v>
      </c>
      <c r="B2200" s="45">
        <v>0</v>
      </c>
      <c r="C2200" s="9">
        <f>MOD(A2200-1,COUNT('DATE Snapshot'!$A:$A))+1</f>
        <v>13</v>
      </c>
      <c r="D2200" s="25">
        <f t="shared" ref="D2200:I2200" ca="1" si="6597">INDIRECT(ADDRESS($C2200+1,D$2,,,D$1))</f>
        <v>43101</v>
      </c>
      <c r="E2200" s="27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8">
        <f t="shared" ca="1" si="6597"/>
        <v>43101</v>
      </c>
      <c r="I2200" s="9">
        <f t="shared" ca="1" si="6597"/>
        <v>2</v>
      </c>
      <c r="J2200" s="46">
        <f>TRUNC((A2200-1)/COUNT('DATE Snapshot'!A:A)/COUNT(PRODUCT!A:A),0)+1</f>
        <v>4</v>
      </c>
      <c r="K2200" s="9" t="str">
        <f t="shared" ref="K2200:O2200" ca="1" si="6598">INDIRECT(ADDRESS($J2200+1,K$2,,,K$1))</f>
        <v>AGUA LIMPA</v>
      </c>
      <c r="L2200" s="9" t="str">
        <f t="shared" ca="1" si="6598"/>
        <v>AL</v>
      </c>
      <c r="M2200" s="9" t="str">
        <f t="shared" ca="1" si="6598"/>
        <v>BELORIZONTE</v>
      </c>
      <c r="N2200" s="9" t="str">
        <f t="shared" ca="1" si="6598"/>
        <v>BRASIL</v>
      </c>
      <c r="O2200" s="9">
        <f t="shared" ca="1" si="6598"/>
        <v>0</v>
      </c>
      <c r="P2200" s="9">
        <f>MOD(TRUNC((A2200-1)/COUNT('DATE Snapshot'!A:A)),COUNT(PRODUCT!A:A))+1</f>
        <v>8</v>
      </c>
      <c r="Q2200" s="9" t="str">
        <f t="shared" ref="Q2200:W2200" ca="1" si="6599">INDIRECT(ADDRESS($P2200+1,Q$2,,,Q$1))</f>
        <v>SAUVIGNON BLANC</v>
      </c>
      <c r="R2200" s="9" t="str">
        <f t="shared" ca="1" si="6599"/>
        <v>SAVN_BL</v>
      </c>
      <c r="S2200" s="9" t="str">
        <f t="shared" ca="1" si="6599"/>
        <v>VINHO BRANCO</v>
      </c>
      <c r="T2200" s="9" t="str">
        <f t="shared" ca="1" si="6599"/>
        <v>12_BTL_0,75 l</v>
      </c>
      <c r="U2200" s="29">
        <f t="shared" ca="1" si="6599"/>
        <v>12</v>
      </c>
      <c r="V2200" s="30">
        <f t="shared" ca="1" si="6599"/>
        <v>171.5</v>
      </c>
      <c r="W2200" s="30">
        <f t="shared" ca="1" si="6599"/>
        <v>91</v>
      </c>
    </row>
    <row r="2201" spans="1:23" ht="13">
      <c r="A2201" s="9">
        <f t="shared" si="8"/>
        <v>2198</v>
      </c>
      <c r="B2201" s="45">
        <v>4</v>
      </c>
      <c r="C2201" s="9">
        <f>MOD(A2201-1,COUNT('DATE Snapshot'!$A:$A))+1</f>
        <v>14</v>
      </c>
      <c r="D2201" s="25">
        <f t="shared" ref="D2201:I2201" ca="1" si="6600">INDIRECT(ADDRESS($C2201+1,D$2,,,D$1))</f>
        <v>43132</v>
      </c>
      <c r="E2201" s="27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8">
        <f t="shared" ca="1" si="6600"/>
        <v>43101</v>
      </c>
      <c r="I2201" s="9">
        <f t="shared" ca="1" si="6600"/>
        <v>5</v>
      </c>
      <c r="J2201" s="46">
        <f>TRUNC((A2201-1)/COUNT('DATE Snapshot'!A:A)/COUNT(PRODUCT!A:A),0)+1</f>
        <v>4</v>
      </c>
      <c r="K2201" s="9" t="str">
        <f t="shared" ref="K2201:O2201" ca="1" si="6601">INDIRECT(ADDRESS($J2201+1,K$2,,,K$1))</f>
        <v>AGUA LIMPA</v>
      </c>
      <c r="L2201" s="9" t="str">
        <f t="shared" ca="1" si="6601"/>
        <v>AL</v>
      </c>
      <c r="M2201" s="9" t="str">
        <f t="shared" ca="1" si="6601"/>
        <v>BELORIZONTE</v>
      </c>
      <c r="N2201" s="9" t="str">
        <f t="shared" ca="1" si="6601"/>
        <v>BRASIL</v>
      </c>
      <c r="O2201" s="9">
        <f t="shared" ca="1" si="6601"/>
        <v>0</v>
      </c>
      <c r="P2201" s="9">
        <f>MOD(TRUNC((A2201-1)/COUNT('DATE Snapshot'!A:A)),COUNT(PRODUCT!A:A))+1</f>
        <v>8</v>
      </c>
      <c r="Q2201" s="9" t="str">
        <f t="shared" ref="Q2201:W2201" ca="1" si="6602">INDIRECT(ADDRESS($P2201+1,Q$2,,,Q$1))</f>
        <v>SAUVIGNON BLANC</v>
      </c>
      <c r="R2201" s="9" t="str">
        <f t="shared" ca="1" si="6602"/>
        <v>SAVN_BL</v>
      </c>
      <c r="S2201" s="9" t="str">
        <f t="shared" ca="1" si="6602"/>
        <v>VINHO BRANCO</v>
      </c>
      <c r="T2201" s="9" t="str">
        <f t="shared" ca="1" si="6602"/>
        <v>12_BTL_0,75 l</v>
      </c>
      <c r="U2201" s="29">
        <f t="shared" ca="1" si="6602"/>
        <v>12</v>
      </c>
      <c r="V2201" s="30">
        <f t="shared" ca="1" si="6602"/>
        <v>171.5</v>
      </c>
      <c r="W2201" s="30">
        <f t="shared" ca="1" si="6602"/>
        <v>91</v>
      </c>
    </row>
    <row r="2202" spans="1:23" ht="13">
      <c r="A2202" s="9">
        <f t="shared" si="8"/>
        <v>2199</v>
      </c>
      <c r="B2202" s="45">
        <v>17</v>
      </c>
      <c r="C2202" s="9">
        <f>MOD(A2202-1,COUNT('DATE Snapshot'!$A:$A))+1</f>
        <v>15</v>
      </c>
      <c r="D2202" s="25">
        <f t="shared" ref="D2202:I2202" ca="1" si="6603">INDIRECT(ADDRESS($C2202+1,D$2,,,D$1))</f>
        <v>43160</v>
      </c>
      <c r="E2202" s="27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8">
        <f t="shared" ca="1" si="6603"/>
        <v>43101</v>
      </c>
      <c r="I2202" s="9">
        <f t="shared" ca="1" si="6603"/>
        <v>5</v>
      </c>
      <c r="J2202" s="46">
        <f>TRUNC((A2202-1)/COUNT('DATE Snapshot'!A:A)/COUNT(PRODUCT!A:A),0)+1</f>
        <v>4</v>
      </c>
      <c r="K2202" s="9" t="str">
        <f t="shared" ref="K2202:O2202" ca="1" si="6604">INDIRECT(ADDRESS($J2202+1,K$2,,,K$1))</f>
        <v>AGUA LIMPA</v>
      </c>
      <c r="L2202" s="9" t="str">
        <f t="shared" ca="1" si="6604"/>
        <v>AL</v>
      </c>
      <c r="M2202" s="9" t="str">
        <f t="shared" ca="1" si="6604"/>
        <v>BELORIZONTE</v>
      </c>
      <c r="N2202" s="9" t="str">
        <f t="shared" ca="1" si="6604"/>
        <v>BRASIL</v>
      </c>
      <c r="O2202" s="9">
        <f t="shared" ca="1" si="6604"/>
        <v>0</v>
      </c>
      <c r="P2202" s="9">
        <f>MOD(TRUNC((A2202-1)/COUNT('DATE Snapshot'!A:A)),COUNT(PRODUCT!A:A))+1</f>
        <v>8</v>
      </c>
      <c r="Q2202" s="9" t="str">
        <f t="shared" ref="Q2202:W2202" ca="1" si="6605">INDIRECT(ADDRESS($P2202+1,Q$2,,,Q$1))</f>
        <v>SAUVIGNON BLANC</v>
      </c>
      <c r="R2202" s="9" t="str">
        <f t="shared" ca="1" si="6605"/>
        <v>SAVN_BL</v>
      </c>
      <c r="S2202" s="9" t="str">
        <f t="shared" ca="1" si="6605"/>
        <v>VINHO BRANCO</v>
      </c>
      <c r="T2202" s="9" t="str">
        <f t="shared" ca="1" si="6605"/>
        <v>12_BTL_0,75 l</v>
      </c>
      <c r="U2202" s="29">
        <f t="shared" ca="1" si="6605"/>
        <v>12</v>
      </c>
      <c r="V2202" s="30">
        <f t="shared" ca="1" si="6605"/>
        <v>171.5</v>
      </c>
      <c r="W2202" s="30">
        <f t="shared" ca="1" si="6605"/>
        <v>91</v>
      </c>
    </row>
    <row r="2203" spans="1:23" ht="13">
      <c r="A2203" s="9">
        <f t="shared" si="8"/>
        <v>2200</v>
      </c>
      <c r="B2203" s="45">
        <v>16</v>
      </c>
      <c r="C2203" s="9">
        <f>MOD(A2203-1,COUNT('DATE Snapshot'!$A:$A))+1</f>
        <v>16</v>
      </c>
      <c r="D2203" s="25">
        <f t="shared" ref="D2203:I2203" ca="1" si="6606">INDIRECT(ADDRESS($C2203+1,D$2,,,D$1))</f>
        <v>43191</v>
      </c>
      <c r="E2203" s="27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8">
        <f t="shared" ca="1" si="6606"/>
        <v>43101</v>
      </c>
      <c r="I2203" s="9">
        <f t="shared" ca="1" si="6606"/>
        <v>1</v>
      </c>
      <c r="J2203" s="46">
        <f>TRUNC((A2203-1)/COUNT('DATE Snapshot'!A:A)/COUNT(PRODUCT!A:A),0)+1</f>
        <v>4</v>
      </c>
      <c r="K2203" s="9" t="str">
        <f t="shared" ref="K2203:O2203" ca="1" si="6607">INDIRECT(ADDRESS($J2203+1,K$2,,,K$1))</f>
        <v>AGUA LIMPA</v>
      </c>
      <c r="L2203" s="9" t="str">
        <f t="shared" ca="1" si="6607"/>
        <v>AL</v>
      </c>
      <c r="M2203" s="9" t="str">
        <f t="shared" ca="1" si="6607"/>
        <v>BELORIZONTE</v>
      </c>
      <c r="N2203" s="9" t="str">
        <f t="shared" ca="1" si="6607"/>
        <v>BRASIL</v>
      </c>
      <c r="O2203" s="9">
        <f t="shared" ca="1" si="6607"/>
        <v>0</v>
      </c>
      <c r="P2203" s="9">
        <f>MOD(TRUNC((A2203-1)/COUNT('DATE Snapshot'!A:A)),COUNT(PRODUCT!A:A))+1</f>
        <v>8</v>
      </c>
      <c r="Q2203" s="9" t="str">
        <f t="shared" ref="Q2203:W2203" ca="1" si="6608">INDIRECT(ADDRESS($P2203+1,Q$2,,,Q$1))</f>
        <v>SAUVIGNON BLANC</v>
      </c>
      <c r="R2203" s="9" t="str">
        <f t="shared" ca="1" si="6608"/>
        <v>SAVN_BL</v>
      </c>
      <c r="S2203" s="9" t="str">
        <f t="shared" ca="1" si="6608"/>
        <v>VINHO BRANCO</v>
      </c>
      <c r="T2203" s="9" t="str">
        <f t="shared" ca="1" si="6608"/>
        <v>12_BTL_0,75 l</v>
      </c>
      <c r="U2203" s="29">
        <f t="shared" ca="1" si="6608"/>
        <v>12</v>
      </c>
      <c r="V2203" s="30">
        <f t="shared" ca="1" si="6608"/>
        <v>171.5</v>
      </c>
      <c r="W2203" s="30">
        <f t="shared" ca="1" si="6608"/>
        <v>91</v>
      </c>
    </row>
    <row r="2204" spans="1:23" ht="13">
      <c r="A2204" s="9">
        <f t="shared" si="8"/>
        <v>2201</v>
      </c>
      <c r="B2204" s="45">
        <v>16</v>
      </c>
      <c r="C2204" s="9">
        <f>MOD(A2204-1,COUNT('DATE Snapshot'!$A:$A))+1</f>
        <v>17</v>
      </c>
      <c r="D2204" s="25">
        <f t="shared" ref="D2204:I2204" ca="1" si="6609">INDIRECT(ADDRESS($C2204+1,D$2,,,D$1))</f>
        <v>43221</v>
      </c>
      <c r="E2204" s="27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8">
        <f t="shared" ca="1" si="6609"/>
        <v>43101</v>
      </c>
      <c r="I2204" s="9">
        <f t="shared" ca="1" si="6609"/>
        <v>3</v>
      </c>
      <c r="J2204" s="46">
        <f>TRUNC((A2204-1)/COUNT('DATE Snapshot'!A:A)/COUNT(PRODUCT!A:A),0)+1</f>
        <v>4</v>
      </c>
      <c r="K2204" s="9" t="str">
        <f t="shared" ref="K2204:O2204" ca="1" si="6610">INDIRECT(ADDRESS($J2204+1,K$2,,,K$1))</f>
        <v>AGUA LIMPA</v>
      </c>
      <c r="L2204" s="9" t="str">
        <f t="shared" ca="1" si="6610"/>
        <v>AL</v>
      </c>
      <c r="M2204" s="9" t="str">
        <f t="shared" ca="1" si="6610"/>
        <v>BELORIZONTE</v>
      </c>
      <c r="N2204" s="9" t="str">
        <f t="shared" ca="1" si="6610"/>
        <v>BRASIL</v>
      </c>
      <c r="O2204" s="9">
        <f t="shared" ca="1" si="6610"/>
        <v>0</v>
      </c>
      <c r="P2204" s="9">
        <f>MOD(TRUNC((A2204-1)/COUNT('DATE Snapshot'!A:A)),COUNT(PRODUCT!A:A))+1</f>
        <v>8</v>
      </c>
      <c r="Q2204" s="9" t="str">
        <f t="shared" ref="Q2204:W2204" ca="1" si="6611">INDIRECT(ADDRESS($P2204+1,Q$2,,,Q$1))</f>
        <v>SAUVIGNON BLANC</v>
      </c>
      <c r="R2204" s="9" t="str">
        <f t="shared" ca="1" si="6611"/>
        <v>SAVN_BL</v>
      </c>
      <c r="S2204" s="9" t="str">
        <f t="shared" ca="1" si="6611"/>
        <v>VINHO BRANCO</v>
      </c>
      <c r="T2204" s="9" t="str">
        <f t="shared" ca="1" si="6611"/>
        <v>12_BTL_0,75 l</v>
      </c>
      <c r="U2204" s="29">
        <f t="shared" ca="1" si="6611"/>
        <v>12</v>
      </c>
      <c r="V2204" s="30">
        <f t="shared" ca="1" si="6611"/>
        <v>171.5</v>
      </c>
      <c r="W2204" s="30">
        <f t="shared" ca="1" si="6611"/>
        <v>91</v>
      </c>
    </row>
    <row r="2205" spans="1:23" ht="13">
      <c r="A2205" s="9">
        <f t="shared" si="8"/>
        <v>2202</v>
      </c>
      <c r="B2205" s="45">
        <v>13</v>
      </c>
      <c r="C2205" s="9">
        <f>MOD(A2205-1,COUNT('DATE Snapshot'!$A:$A))+1</f>
        <v>18</v>
      </c>
      <c r="D2205" s="25">
        <f t="shared" ref="D2205:I2205" ca="1" si="6612">INDIRECT(ADDRESS($C2205+1,D$2,,,D$1))</f>
        <v>43252</v>
      </c>
      <c r="E2205" s="27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8">
        <f t="shared" ca="1" si="6612"/>
        <v>43101</v>
      </c>
      <c r="I2205" s="9">
        <f t="shared" ca="1" si="6612"/>
        <v>6</v>
      </c>
      <c r="J2205" s="46">
        <f>TRUNC((A2205-1)/COUNT('DATE Snapshot'!A:A)/COUNT(PRODUCT!A:A),0)+1</f>
        <v>4</v>
      </c>
      <c r="K2205" s="9" t="str">
        <f t="shared" ref="K2205:O2205" ca="1" si="6613">INDIRECT(ADDRESS($J2205+1,K$2,,,K$1))</f>
        <v>AGUA LIMPA</v>
      </c>
      <c r="L2205" s="9" t="str">
        <f t="shared" ca="1" si="6613"/>
        <v>AL</v>
      </c>
      <c r="M2205" s="9" t="str">
        <f t="shared" ca="1" si="6613"/>
        <v>BELORIZONTE</v>
      </c>
      <c r="N2205" s="9" t="str">
        <f t="shared" ca="1" si="6613"/>
        <v>BRASIL</v>
      </c>
      <c r="O2205" s="9">
        <f t="shared" ca="1" si="6613"/>
        <v>0</v>
      </c>
      <c r="P2205" s="9">
        <f>MOD(TRUNC((A2205-1)/COUNT('DATE Snapshot'!A:A)),COUNT(PRODUCT!A:A))+1</f>
        <v>8</v>
      </c>
      <c r="Q2205" s="9" t="str">
        <f t="shared" ref="Q2205:W2205" ca="1" si="6614">INDIRECT(ADDRESS($P2205+1,Q$2,,,Q$1))</f>
        <v>SAUVIGNON BLANC</v>
      </c>
      <c r="R2205" s="9" t="str">
        <f t="shared" ca="1" si="6614"/>
        <v>SAVN_BL</v>
      </c>
      <c r="S2205" s="9" t="str">
        <f t="shared" ca="1" si="6614"/>
        <v>VINHO BRANCO</v>
      </c>
      <c r="T2205" s="9" t="str">
        <f t="shared" ca="1" si="6614"/>
        <v>12_BTL_0,75 l</v>
      </c>
      <c r="U2205" s="29">
        <f t="shared" ca="1" si="6614"/>
        <v>12</v>
      </c>
      <c r="V2205" s="30">
        <f t="shared" ca="1" si="6614"/>
        <v>171.5</v>
      </c>
      <c r="W2205" s="30">
        <f t="shared" ca="1" si="6614"/>
        <v>91</v>
      </c>
    </row>
    <row r="2206" spans="1:23" ht="13">
      <c r="A2206" s="9">
        <f t="shared" si="8"/>
        <v>2203</v>
      </c>
      <c r="B2206" s="45">
        <v>10</v>
      </c>
      <c r="C2206" s="9">
        <f>MOD(A2206-1,COUNT('DATE Snapshot'!$A:$A))+1</f>
        <v>19</v>
      </c>
      <c r="D2206" s="25">
        <f t="shared" ref="D2206:I2206" ca="1" si="6615">INDIRECT(ADDRESS($C2206+1,D$2,,,D$1))</f>
        <v>43282</v>
      </c>
      <c r="E2206" s="27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8">
        <f t="shared" ca="1" si="6615"/>
        <v>43101</v>
      </c>
      <c r="I2206" s="9">
        <f t="shared" ca="1" si="6615"/>
        <v>1</v>
      </c>
      <c r="J2206" s="46">
        <f>TRUNC((A2206-1)/COUNT('DATE Snapshot'!A:A)/COUNT(PRODUCT!A:A),0)+1</f>
        <v>4</v>
      </c>
      <c r="K2206" s="9" t="str">
        <f t="shared" ref="K2206:O2206" ca="1" si="6616">INDIRECT(ADDRESS($J2206+1,K$2,,,K$1))</f>
        <v>AGUA LIMPA</v>
      </c>
      <c r="L2206" s="9" t="str">
        <f t="shared" ca="1" si="6616"/>
        <v>AL</v>
      </c>
      <c r="M2206" s="9" t="str">
        <f t="shared" ca="1" si="6616"/>
        <v>BELORIZONTE</v>
      </c>
      <c r="N2206" s="9" t="str">
        <f t="shared" ca="1" si="6616"/>
        <v>BRASIL</v>
      </c>
      <c r="O2206" s="9">
        <f t="shared" ca="1" si="6616"/>
        <v>0</v>
      </c>
      <c r="P2206" s="9">
        <f>MOD(TRUNC((A2206-1)/COUNT('DATE Snapshot'!A:A)),COUNT(PRODUCT!A:A))+1</f>
        <v>8</v>
      </c>
      <c r="Q2206" s="9" t="str">
        <f t="shared" ref="Q2206:W2206" ca="1" si="6617">INDIRECT(ADDRESS($P2206+1,Q$2,,,Q$1))</f>
        <v>SAUVIGNON BLANC</v>
      </c>
      <c r="R2206" s="9" t="str">
        <f t="shared" ca="1" si="6617"/>
        <v>SAVN_BL</v>
      </c>
      <c r="S2206" s="9" t="str">
        <f t="shared" ca="1" si="6617"/>
        <v>VINHO BRANCO</v>
      </c>
      <c r="T2206" s="9" t="str">
        <f t="shared" ca="1" si="6617"/>
        <v>12_BTL_0,75 l</v>
      </c>
      <c r="U2206" s="29">
        <f t="shared" ca="1" si="6617"/>
        <v>12</v>
      </c>
      <c r="V2206" s="30">
        <f t="shared" ca="1" si="6617"/>
        <v>171.5</v>
      </c>
      <c r="W2206" s="30">
        <f t="shared" ca="1" si="6617"/>
        <v>91</v>
      </c>
    </row>
    <row r="2207" spans="1:23" ht="13">
      <c r="A2207" s="9">
        <f t="shared" si="8"/>
        <v>2204</v>
      </c>
      <c r="B2207" s="45">
        <v>6</v>
      </c>
      <c r="C2207" s="9">
        <f>MOD(A2207-1,COUNT('DATE Snapshot'!$A:$A))+1</f>
        <v>20</v>
      </c>
      <c r="D2207" s="25">
        <f t="shared" ref="D2207:I2207" ca="1" si="6618">INDIRECT(ADDRESS($C2207+1,D$2,,,D$1))</f>
        <v>43313</v>
      </c>
      <c r="E2207" s="27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8">
        <f t="shared" ca="1" si="6618"/>
        <v>43101</v>
      </c>
      <c r="I2207" s="9">
        <f t="shared" ca="1" si="6618"/>
        <v>4</v>
      </c>
      <c r="J2207" s="46">
        <f>TRUNC((A2207-1)/COUNT('DATE Snapshot'!A:A)/COUNT(PRODUCT!A:A),0)+1</f>
        <v>4</v>
      </c>
      <c r="K2207" s="9" t="str">
        <f t="shared" ref="K2207:O2207" ca="1" si="6619">INDIRECT(ADDRESS($J2207+1,K$2,,,K$1))</f>
        <v>AGUA LIMPA</v>
      </c>
      <c r="L2207" s="9" t="str">
        <f t="shared" ca="1" si="6619"/>
        <v>AL</v>
      </c>
      <c r="M2207" s="9" t="str">
        <f t="shared" ca="1" si="6619"/>
        <v>BELORIZONTE</v>
      </c>
      <c r="N2207" s="9" t="str">
        <f t="shared" ca="1" si="6619"/>
        <v>BRASIL</v>
      </c>
      <c r="O2207" s="9">
        <f t="shared" ca="1" si="6619"/>
        <v>0</v>
      </c>
      <c r="P2207" s="9">
        <f>MOD(TRUNC((A2207-1)/COUNT('DATE Snapshot'!A:A)),COUNT(PRODUCT!A:A))+1</f>
        <v>8</v>
      </c>
      <c r="Q2207" s="9" t="str">
        <f t="shared" ref="Q2207:W2207" ca="1" si="6620">INDIRECT(ADDRESS($P2207+1,Q$2,,,Q$1))</f>
        <v>SAUVIGNON BLANC</v>
      </c>
      <c r="R2207" s="9" t="str">
        <f t="shared" ca="1" si="6620"/>
        <v>SAVN_BL</v>
      </c>
      <c r="S2207" s="9" t="str">
        <f t="shared" ca="1" si="6620"/>
        <v>VINHO BRANCO</v>
      </c>
      <c r="T2207" s="9" t="str">
        <f t="shared" ca="1" si="6620"/>
        <v>12_BTL_0,75 l</v>
      </c>
      <c r="U2207" s="29">
        <f t="shared" ca="1" si="6620"/>
        <v>12</v>
      </c>
      <c r="V2207" s="30">
        <f t="shared" ca="1" si="6620"/>
        <v>171.5</v>
      </c>
      <c r="W2207" s="30">
        <f t="shared" ca="1" si="6620"/>
        <v>91</v>
      </c>
    </row>
    <row r="2208" spans="1:23" ht="13">
      <c r="A2208" s="9">
        <f t="shared" si="8"/>
        <v>2205</v>
      </c>
      <c r="B2208" s="45">
        <v>9</v>
      </c>
      <c r="C2208" s="9">
        <f>MOD(A2208-1,COUNT('DATE Snapshot'!$A:$A))+1</f>
        <v>21</v>
      </c>
      <c r="D2208" s="25">
        <f t="shared" ref="D2208:I2208" ca="1" si="6621">INDIRECT(ADDRESS($C2208+1,D$2,,,D$1))</f>
        <v>43344</v>
      </c>
      <c r="E2208" s="27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8">
        <f t="shared" ca="1" si="6621"/>
        <v>43101</v>
      </c>
      <c r="I2208" s="9">
        <f t="shared" ca="1" si="6621"/>
        <v>7</v>
      </c>
      <c r="J2208" s="46">
        <f>TRUNC((A2208-1)/COUNT('DATE Snapshot'!A:A)/COUNT(PRODUCT!A:A),0)+1</f>
        <v>4</v>
      </c>
      <c r="K2208" s="9" t="str">
        <f t="shared" ref="K2208:O2208" ca="1" si="6622">INDIRECT(ADDRESS($J2208+1,K$2,,,K$1))</f>
        <v>AGUA LIMPA</v>
      </c>
      <c r="L2208" s="9" t="str">
        <f t="shared" ca="1" si="6622"/>
        <v>AL</v>
      </c>
      <c r="M2208" s="9" t="str">
        <f t="shared" ca="1" si="6622"/>
        <v>BELORIZONTE</v>
      </c>
      <c r="N2208" s="9" t="str">
        <f t="shared" ca="1" si="6622"/>
        <v>BRASIL</v>
      </c>
      <c r="O2208" s="9">
        <f t="shared" ca="1" si="6622"/>
        <v>0</v>
      </c>
      <c r="P2208" s="9">
        <f>MOD(TRUNC((A2208-1)/COUNT('DATE Snapshot'!A:A)),COUNT(PRODUCT!A:A))+1</f>
        <v>8</v>
      </c>
      <c r="Q2208" s="9" t="str">
        <f t="shared" ref="Q2208:W2208" ca="1" si="6623">INDIRECT(ADDRESS($P2208+1,Q$2,,,Q$1))</f>
        <v>SAUVIGNON BLANC</v>
      </c>
      <c r="R2208" s="9" t="str">
        <f t="shared" ca="1" si="6623"/>
        <v>SAVN_BL</v>
      </c>
      <c r="S2208" s="9" t="str">
        <f t="shared" ca="1" si="6623"/>
        <v>VINHO BRANCO</v>
      </c>
      <c r="T2208" s="9" t="str">
        <f t="shared" ca="1" si="6623"/>
        <v>12_BTL_0,75 l</v>
      </c>
      <c r="U2208" s="29">
        <f t="shared" ca="1" si="6623"/>
        <v>12</v>
      </c>
      <c r="V2208" s="30">
        <f t="shared" ca="1" si="6623"/>
        <v>171.5</v>
      </c>
      <c r="W2208" s="30">
        <f t="shared" ca="1" si="6623"/>
        <v>91</v>
      </c>
    </row>
    <row r="2209" spans="1:23" ht="13">
      <c r="A2209" s="9">
        <f t="shared" si="8"/>
        <v>2206</v>
      </c>
      <c r="B2209" s="45">
        <v>8</v>
      </c>
      <c r="C2209" s="9">
        <f>MOD(A2209-1,COUNT('DATE Snapshot'!$A:$A))+1</f>
        <v>22</v>
      </c>
      <c r="D2209" s="25">
        <f t="shared" ref="D2209:I2209" ca="1" si="6624">INDIRECT(ADDRESS($C2209+1,D$2,,,D$1))</f>
        <v>43374</v>
      </c>
      <c r="E2209" s="27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8">
        <f t="shared" ca="1" si="6624"/>
        <v>43101</v>
      </c>
      <c r="I2209" s="9">
        <f t="shared" ca="1" si="6624"/>
        <v>2</v>
      </c>
      <c r="J2209" s="46">
        <f>TRUNC((A2209-1)/COUNT('DATE Snapshot'!A:A)/COUNT(PRODUCT!A:A),0)+1</f>
        <v>4</v>
      </c>
      <c r="K2209" s="9" t="str">
        <f t="shared" ref="K2209:O2209" ca="1" si="6625">INDIRECT(ADDRESS($J2209+1,K$2,,,K$1))</f>
        <v>AGUA LIMPA</v>
      </c>
      <c r="L2209" s="9" t="str">
        <f t="shared" ca="1" si="6625"/>
        <v>AL</v>
      </c>
      <c r="M2209" s="9" t="str">
        <f t="shared" ca="1" si="6625"/>
        <v>BELORIZONTE</v>
      </c>
      <c r="N2209" s="9" t="str">
        <f t="shared" ca="1" si="6625"/>
        <v>BRASIL</v>
      </c>
      <c r="O2209" s="9">
        <f t="shared" ca="1" si="6625"/>
        <v>0</v>
      </c>
      <c r="P2209" s="9">
        <f>MOD(TRUNC((A2209-1)/COUNT('DATE Snapshot'!A:A)),COUNT(PRODUCT!A:A))+1</f>
        <v>8</v>
      </c>
      <c r="Q2209" s="9" t="str">
        <f t="shared" ref="Q2209:W2209" ca="1" si="6626">INDIRECT(ADDRESS($P2209+1,Q$2,,,Q$1))</f>
        <v>SAUVIGNON BLANC</v>
      </c>
      <c r="R2209" s="9" t="str">
        <f t="shared" ca="1" si="6626"/>
        <v>SAVN_BL</v>
      </c>
      <c r="S2209" s="9" t="str">
        <f t="shared" ca="1" si="6626"/>
        <v>VINHO BRANCO</v>
      </c>
      <c r="T2209" s="9" t="str">
        <f t="shared" ca="1" si="6626"/>
        <v>12_BTL_0,75 l</v>
      </c>
      <c r="U2209" s="29">
        <f t="shared" ca="1" si="6626"/>
        <v>12</v>
      </c>
      <c r="V2209" s="30">
        <f t="shared" ca="1" si="6626"/>
        <v>171.5</v>
      </c>
      <c r="W2209" s="30">
        <f t="shared" ca="1" si="6626"/>
        <v>91</v>
      </c>
    </row>
    <row r="2210" spans="1:23" ht="13">
      <c r="A2210" s="9">
        <f t="shared" si="8"/>
        <v>2207</v>
      </c>
      <c r="B2210" s="45">
        <v>10</v>
      </c>
      <c r="C2210" s="9">
        <f>MOD(A2210-1,COUNT('DATE Snapshot'!$A:$A))+1</f>
        <v>23</v>
      </c>
      <c r="D2210" s="25">
        <f t="shared" ref="D2210:I2210" ca="1" si="6627">INDIRECT(ADDRESS($C2210+1,D$2,,,D$1))</f>
        <v>43405</v>
      </c>
      <c r="E2210" s="27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8">
        <f t="shared" ca="1" si="6627"/>
        <v>43101</v>
      </c>
      <c r="I2210" s="9">
        <f t="shared" ca="1" si="6627"/>
        <v>5</v>
      </c>
      <c r="J2210" s="46">
        <f>TRUNC((A2210-1)/COUNT('DATE Snapshot'!A:A)/COUNT(PRODUCT!A:A),0)+1</f>
        <v>4</v>
      </c>
      <c r="K2210" s="9" t="str">
        <f t="shared" ref="K2210:O2210" ca="1" si="6628">INDIRECT(ADDRESS($J2210+1,K$2,,,K$1))</f>
        <v>AGUA LIMPA</v>
      </c>
      <c r="L2210" s="9" t="str">
        <f t="shared" ca="1" si="6628"/>
        <v>AL</v>
      </c>
      <c r="M2210" s="9" t="str">
        <f t="shared" ca="1" si="6628"/>
        <v>BELORIZONTE</v>
      </c>
      <c r="N2210" s="9" t="str">
        <f t="shared" ca="1" si="6628"/>
        <v>BRASIL</v>
      </c>
      <c r="O2210" s="9">
        <f t="shared" ca="1" si="6628"/>
        <v>0</v>
      </c>
      <c r="P2210" s="9">
        <f>MOD(TRUNC((A2210-1)/COUNT('DATE Snapshot'!A:A)),COUNT(PRODUCT!A:A))+1</f>
        <v>8</v>
      </c>
      <c r="Q2210" s="9" t="str">
        <f t="shared" ref="Q2210:W2210" ca="1" si="6629">INDIRECT(ADDRESS($P2210+1,Q$2,,,Q$1))</f>
        <v>SAUVIGNON BLANC</v>
      </c>
      <c r="R2210" s="9" t="str">
        <f t="shared" ca="1" si="6629"/>
        <v>SAVN_BL</v>
      </c>
      <c r="S2210" s="9" t="str">
        <f t="shared" ca="1" si="6629"/>
        <v>VINHO BRANCO</v>
      </c>
      <c r="T2210" s="9" t="str">
        <f t="shared" ca="1" si="6629"/>
        <v>12_BTL_0,75 l</v>
      </c>
      <c r="U2210" s="29">
        <f t="shared" ca="1" si="6629"/>
        <v>12</v>
      </c>
      <c r="V2210" s="30">
        <f t="shared" ca="1" si="6629"/>
        <v>171.5</v>
      </c>
      <c r="W2210" s="30">
        <f t="shared" ca="1" si="6629"/>
        <v>91</v>
      </c>
    </row>
    <row r="2211" spans="1:23" ht="13">
      <c r="A2211" s="9">
        <f t="shared" si="8"/>
        <v>2208</v>
      </c>
      <c r="B2211" s="45">
        <v>13</v>
      </c>
      <c r="C2211" s="9">
        <f>MOD(A2211-1,COUNT('DATE Snapshot'!$A:$A))+1</f>
        <v>24</v>
      </c>
      <c r="D2211" s="25">
        <f t="shared" ref="D2211:I2211" ca="1" si="6630">INDIRECT(ADDRESS($C2211+1,D$2,,,D$1))</f>
        <v>43435</v>
      </c>
      <c r="E2211" s="27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8">
        <f t="shared" ca="1" si="6630"/>
        <v>43101</v>
      </c>
      <c r="I2211" s="9">
        <f t="shared" ca="1" si="6630"/>
        <v>7</v>
      </c>
      <c r="J2211" s="46">
        <f>TRUNC((A2211-1)/COUNT('DATE Snapshot'!A:A)/COUNT(PRODUCT!A:A),0)+1</f>
        <v>4</v>
      </c>
      <c r="K2211" s="9" t="str">
        <f t="shared" ref="K2211:O2211" ca="1" si="6631">INDIRECT(ADDRESS($J2211+1,K$2,,,K$1))</f>
        <v>AGUA LIMPA</v>
      </c>
      <c r="L2211" s="9" t="str">
        <f t="shared" ca="1" si="6631"/>
        <v>AL</v>
      </c>
      <c r="M2211" s="9" t="str">
        <f t="shared" ca="1" si="6631"/>
        <v>BELORIZONTE</v>
      </c>
      <c r="N2211" s="9" t="str">
        <f t="shared" ca="1" si="6631"/>
        <v>BRASIL</v>
      </c>
      <c r="O2211" s="9">
        <f t="shared" ca="1" si="6631"/>
        <v>0</v>
      </c>
      <c r="P2211" s="9">
        <f>MOD(TRUNC((A2211-1)/COUNT('DATE Snapshot'!A:A)),COUNT(PRODUCT!A:A))+1</f>
        <v>8</v>
      </c>
      <c r="Q2211" s="9" t="str">
        <f t="shared" ref="Q2211:W2211" ca="1" si="6632">INDIRECT(ADDRESS($P2211+1,Q$2,,,Q$1))</f>
        <v>SAUVIGNON BLANC</v>
      </c>
      <c r="R2211" s="9" t="str">
        <f t="shared" ca="1" si="6632"/>
        <v>SAVN_BL</v>
      </c>
      <c r="S2211" s="9" t="str">
        <f t="shared" ca="1" si="6632"/>
        <v>VINHO BRANCO</v>
      </c>
      <c r="T2211" s="9" t="str">
        <f t="shared" ca="1" si="6632"/>
        <v>12_BTL_0,75 l</v>
      </c>
      <c r="U2211" s="29">
        <f t="shared" ca="1" si="6632"/>
        <v>12</v>
      </c>
      <c r="V2211" s="30">
        <f t="shared" ca="1" si="6632"/>
        <v>171.5</v>
      </c>
      <c r="W2211" s="30">
        <f t="shared" ca="1" si="6632"/>
        <v>91</v>
      </c>
    </row>
    <row r="2212" spans="1:23" ht="13">
      <c r="A2212" s="9">
        <f t="shared" si="8"/>
        <v>2209</v>
      </c>
      <c r="B2212" s="45">
        <v>9</v>
      </c>
      <c r="C2212" s="9">
        <f>MOD(A2212-1,COUNT('DATE Snapshot'!$A:$A))+1</f>
        <v>1</v>
      </c>
      <c r="D2212" s="25">
        <f t="shared" ref="D2212:I2212" ca="1" si="6633">INDIRECT(ADDRESS($C2212+1,D$2,,,D$1))</f>
        <v>42736</v>
      </c>
      <c r="E2212" s="27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8">
        <f t="shared" ca="1" si="6633"/>
        <v>42736</v>
      </c>
      <c r="I2212" s="9">
        <f t="shared" ca="1" si="6633"/>
        <v>1</v>
      </c>
      <c r="J2212" s="46">
        <f>TRUNC((A2212-1)/COUNT('DATE Snapshot'!A:A)/COUNT(PRODUCT!A:A),0)+1</f>
        <v>4</v>
      </c>
      <c r="K2212" s="9" t="str">
        <f t="shared" ref="K2212:O2212" ca="1" si="6634">INDIRECT(ADDRESS($J2212+1,K$2,,,K$1))</f>
        <v>AGUA LIMPA</v>
      </c>
      <c r="L2212" s="9" t="str">
        <f t="shared" ca="1" si="6634"/>
        <v>AL</v>
      </c>
      <c r="M2212" s="9" t="str">
        <f t="shared" ca="1" si="6634"/>
        <v>BELORIZONTE</v>
      </c>
      <c r="N2212" s="9" t="str">
        <f t="shared" ca="1" si="6634"/>
        <v>BRASIL</v>
      </c>
      <c r="O2212" s="9">
        <f t="shared" ca="1" si="6634"/>
        <v>0</v>
      </c>
      <c r="P2212" s="9">
        <f>MOD(TRUNC((A2212-1)/COUNT('DATE Snapshot'!A:A)),COUNT(PRODUCT!A:A))+1</f>
        <v>9</v>
      </c>
      <c r="Q2212" s="9" t="str">
        <f t="shared" ref="Q2212:W2212" ca="1" si="6635">INDIRECT(ADDRESS($P2212+1,Q$2,,,Q$1))</f>
        <v>SAUVIGNON BLANC RESERVA</v>
      </c>
      <c r="R2212" s="9" t="str">
        <f t="shared" ca="1" si="6635"/>
        <v>SAVN_BL_RS</v>
      </c>
      <c r="S2212" s="9" t="str">
        <f t="shared" ca="1" si="6635"/>
        <v>VINHO BRANCO</v>
      </c>
      <c r="T2212" s="9" t="str">
        <f t="shared" ca="1" si="6635"/>
        <v>12_BTL_0,75 l</v>
      </c>
      <c r="U2212" s="29">
        <f t="shared" ca="1" si="6635"/>
        <v>12</v>
      </c>
      <c r="V2212" s="30">
        <f t="shared" ca="1" si="6635"/>
        <v>198</v>
      </c>
      <c r="W2212" s="30">
        <f t="shared" ca="1" si="6635"/>
        <v>121</v>
      </c>
    </row>
    <row r="2213" spans="1:23" ht="13">
      <c r="A2213" s="9">
        <f t="shared" si="8"/>
        <v>2210</v>
      </c>
      <c r="B2213" s="45">
        <v>10</v>
      </c>
      <c r="C2213" s="9">
        <f>MOD(A2213-1,COUNT('DATE Snapshot'!$A:$A))+1</f>
        <v>2</v>
      </c>
      <c r="D2213" s="25">
        <f t="shared" ref="D2213:I2213" ca="1" si="6636">INDIRECT(ADDRESS($C2213+1,D$2,,,D$1))</f>
        <v>42767</v>
      </c>
      <c r="E2213" s="27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8">
        <f t="shared" ca="1" si="6636"/>
        <v>42736</v>
      </c>
      <c r="I2213" s="9">
        <f t="shared" ca="1" si="6636"/>
        <v>4</v>
      </c>
      <c r="J2213" s="46">
        <f>TRUNC((A2213-1)/COUNT('DATE Snapshot'!A:A)/COUNT(PRODUCT!A:A),0)+1</f>
        <v>4</v>
      </c>
      <c r="K2213" s="9" t="str">
        <f t="shared" ref="K2213:O2213" ca="1" si="6637">INDIRECT(ADDRESS($J2213+1,K$2,,,K$1))</f>
        <v>AGUA LIMPA</v>
      </c>
      <c r="L2213" s="9" t="str">
        <f t="shared" ca="1" si="6637"/>
        <v>AL</v>
      </c>
      <c r="M2213" s="9" t="str">
        <f t="shared" ca="1" si="6637"/>
        <v>BELORIZONTE</v>
      </c>
      <c r="N2213" s="9" t="str">
        <f t="shared" ca="1" si="6637"/>
        <v>BRASIL</v>
      </c>
      <c r="O2213" s="9">
        <f t="shared" ca="1" si="6637"/>
        <v>0</v>
      </c>
      <c r="P2213" s="9">
        <f>MOD(TRUNC((A2213-1)/COUNT('DATE Snapshot'!A:A)),COUNT(PRODUCT!A:A))+1</f>
        <v>9</v>
      </c>
      <c r="Q2213" s="9" t="str">
        <f t="shared" ref="Q2213:W2213" ca="1" si="6638">INDIRECT(ADDRESS($P2213+1,Q$2,,,Q$1))</f>
        <v>SAUVIGNON BLANC RESERVA</v>
      </c>
      <c r="R2213" s="9" t="str">
        <f t="shared" ca="1" si="6638"/>
        <v>SAVN_BL_RS</v>
      </c>
      <c r="S2213" s="9" t="str">
        <f t="shared" ca="1" si="6638"/>
        <v>VINHO BRANCO</v>
      </c>
      <c r="T2213" s="9" t="str">
        <f t="shared" ca="1" si="6638"/>
        <v>12_BTL_0,75 l</v>
      </c>
      <c r="U2213" s="29">
        <f t="shared" ca="1" si="6638"/>
        <v>12</v>
      </c>
      <c r="V2213" s="30">
        <f t="shared" ca="1" si="6638"/>
        <v>198</v>
      </c>
      <c r="W2213" s="30">
        <f t="shared" ca="1" si="6638"/>
        <v>121</v>
      </c>
    </row>
    <row r="2214" spans="1:23" ht="13">
      <c r="A2214" s="9">
        <f t="shared" si="8"/>
        <v>2211</v>
      </c>
      <c r="B2214" s="45">
        <v>11</v>
      </c>
      <c r="C2214" s="9">
        <f>MOD(A2214-1,COUNT('DATE Snapshot'!$A:$A))+1</f>
        <v>3</v>
      </c>
      <c r="D2214" s="25">
        <f t="shared" ref="D2214:I2214" ca="1" si="6639">INDIRECT(ADDRESS($C2214+1,D$2,,,D$1))</f>
        <v>42795</v>
      </c>
      <c r="E2214" s="27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8">
        <f t="shared" ca="1" si="6639"/>
        <v>42736</v>
      </c>
      <c r="I2214" s="9">
        <f t="shared" ca="1" si="6639"/>
        <v>4</v>
      </c>
      <c r="J2214" s="46">
        <f>TRUNC((A2214-1)/COUNT('DATE Snapshot'!A:A)/COUNT(PRODUCT!A:A),0)+1</f>
        <v>4</v>
      </c>
      <c r="K2214" s="9" t="str">
        <f t="shared" ref="K2214:O2214" ca="1" si="6640">INDIRECT(ADDRESS($J2214+1,K$2,,,K$1))</f>
        <v>AGUA LIMPA</v>
      </c>
      <c r="L2214" s="9" t="str">
        <f t="shared" ca="1" si="6640"/>
        <v>AL</v>
      </c>
      <c r="M2214" s="9" t="str">
        <f t="shared" ca="1" si="6640"/>
        <v>BELORIZONTE</v>
      </c>
      <c r="N2214" s="9" t="str">
        <f t="shared" ca="1" si="6640"/>
        <v>BRASIL</v>
      </c>
      <c r="O2214" s="9">
        <f t="shared" ca="1" si="6640"/>
        <v>0</v>
      </c>
      <c r="P2214" s="9">
        <f>MOD(TRUNC((A2214-1)/COUNT('DATE Snapshot'!A:A)),COUNT(PRODUCT!A:A))+1</f>
        <v>9</v>
      </c>
      <c r="Q2214" s="9" t="str">
        <f t="shared" ref="Q2214:W2214" ca="1" si="6641">INDIRECT(ADDRESS($P2214+1,Q$2,,,Q$1))</f>
        <v>SAUVIGNON BLANC RESERVA</v>
      </c>
      <c r="R2214" s="9" t="str">
        <f t="shared" ca="1" si="6641"/>
        <v>SAVN_BL_RS</v>
      </c>
      <c r="S2214" s="9" t="str">
        <f t="shared" ca="1" si="6641"/>
        <v>VINHO BRANCO</v>
      </c>
      <c r="T2214" s="9" t="str">
        <f t="shared" ca="1" si="6641"/>
        <v>12_BTL_0,75 l</v>
      </c>
      <c r="U2214" s="29">
        <f t="shared" ca="1" si="6641"/>
        <v>12</v>
      </c>
      <c r="V2214" s="30">
        <f t="shared" ca="1" si="6641"/>
        <v>198</v>
      </c>
      <c r="W2214" s="30">
        <f t="shared" ca="1" si="6641"/>
        <v>121</v>
      </c>
    </row>
    <row r="2215" spans="1:23" ht="13">
      <c r="A2215" s="9">
        <f t="shared" si="8"/>
        <v>2212</v>
      </c>
      <c r="B2215" s="45">
        <v>11</v>
      </c>
      <c r="C2215" s="9">
        <f>MOD(A2215-1,COUNT('DATE Snapshot'!$A:$A))+1</f>
        <v>4</v>
      </c>
      <c r="D2215" s="25">
        <f t="shared" ref="D2215:I2215" ca="1" si="6642">INDIRECT(ADDRESS($C2215+1,D$2,,,D$1))</f>
        <v>42826</v>
      </c>
      <c r="E2215" s="27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8">
        <f t="shared" ca="1" si="6642"/>
        <v>42736</v>
      </c>
      <c r="I2215" s="9">
        <f t="shared" ca="1" si="6642"/>
        <v>7</v>
      </c>
      <c r="J2215" s="46">
        <f>TRUNC((A2215-1)/COUNT('DATE Snapshot'!A:A)/COUNT(PRODUCT!A:A),0)+1</f>
        <v>4</v>
      </c>
      <c r="K2215" s="9" t="str">
        <f t="shared" ref="K2215:O2215" ca="1" si="6643">INDIRECT(ADDRESS($J2215+1,K$2,,,K$1))</f>
        <v>AGUA LIMPA</v>
      </c>
      <c r="L2215" s="9" t="str">
        <f t="shared" ca="1" si="6643"/>
        <v>AL</v>
      </c>
      <c r="M2215" s="9" t="str">
        <f t="shared" ca="1" si="6643"/>
        <v>BELORIZONTE</v>
      </c>
      <c r="N2215" s="9" t="str">
        <f t="shared" ca="1" si="6643"/>
        <v>BRASIL</v>
      </c>
      <c r="O2215" s="9">
        <f t="shared" ca="1" si="6643"/>
        <v>0</v>
      </c>
      <c r="P2215" s="9">
        <f>MOD(TRUNC((A2215-1)/COUNT('DATE Snapshot'!A:A)),COUNT(PRODUCT!A:A))+1</f>
        <v>9</v>
      </c>
      <c r="Q2215" s="9" t="str">
        <f t="shared" ref="Q2215:W2215" ca="1" si="6644">INDIRECT(ADDRESS($P2215+1,Q$2,,,Q$1))</f>
        <v>SAUVIGNON BLANC RESERVA</v>
      </c>
      <c r="R2215" s="9" t="str">
        <f t="shared" ca="1" si="6644"/>
        <v>SAVN_BL_RS</v>
      </c>
      <c r="S2215" s="9" t="str">
        <f t="shared" ca="1" si="6644"/>
        <v>VINHO BRANCO</v>
      </c>
      <c r="T2215" s="9" t="str">
        <f t="shared" ca="1" si="6644"/>
        <v>12_BTL_0,75 l</v>
      </c>
      <c r="U2215" s="29">
        <f t="shared" ca="1" si="6644"/>
        <v>12</v>
      </c>
      <c r="V2215" s="30">
        <f t="shared" ca="1" si="6644"/>
        <v>198</v>
      </c>
      <c r="W2215" s="30">
        <f t="shared" ca="1" si="6644"/>
        <v>121</v>
      </c>
    </row>
    <row r="2216" spans="1:23" ht="13">
      <c r="A2216" s="9">
        <f t="shared" si="8"/>
        <v>2213</v>
      </c>
      <c r="B2216" s="45">
        <v>15</v>
      </c>
      <c r="C2216" s="9">
        <f>MOD(A2216-1,COUNT('DATE Snapshot'!$A:$A))+1</f>
        <v>5</v>
      </c>
      <c r="D2216" s="25">
        <f t="shared" ref="D2216:I2216" ca="1" si="6645">INDIRECT(ADDRESS($C2216+1,D$2,,,D$1))</f>
        <v>42856</v>
      </c>
      <c r="E2216" s="27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8">
        <f t="shared" ca="1" si="6645"/>
        <v>42736</v>
      </c>
      <c r="I2216" s="9">
        <f t="shared" ca="1" si="6645"/>
        <v>2</v>
      </c>
      <c r="J2216" s="46">
        <f>TRUNC((A2216-1)/COUNT('DATE Snapshot'!A:A)/COUNT(PRODUCT!A:A),0)+1</f>
        <v>4</v>
      </c>
      <c r="K2216" s="9" t="str">
        <f t="shared" ref="K2216:O2216" ca="1" si="6646">INDIRECT(ADDRESS($J2216+1,K$2,,,K$1))</f>
        <v>AGUA LIMPA</v>
      </c>
      <c r="L2216" s="9" t="str">
        <f t="shared" ca="1" si="6646"/>
        <v>AL</v>
      </c>
      <c r="M2216" s="9" t="str">
        <f t="shared" ca="1" si="6646"/>
        <v>BELORIZONTE</v>
      </c>
      <c r="N2216" s="9" t="str">
        <f t="shared" ca="1" si="6646"/>
        <v>BRASIL</v>
      </c>
      <c r="O2216" s="9">
        <f t="shared" ca="1" si="6646"/>
        <v>0</v>
      </c>
      <c r="P2216" s="9">
        <f>MOD(TRUNC((A2216-1)/COUNT('DATE Snapshot'!A:A)),COUNT(PRODUCT!A:A))+1</f>
        <v>9</v>
      </c>
      <c r="Q2216" s="9" t="str">
        <f t="shared" ref="Q2216:W2216" ca="1" si="6647">INDIRECT(ADDRESS($P2216+1,Q$2,,,Q$1))</f>
        <v>SAUVIGNON BLANC RESERVA</v>
      </c>
      <c r="R2216" s="9" t="str">
        <f t="shared" ca="1" si="6647"/>
        <v>SAVN_BL_RS</v>
      </c>
      <c r="S2216" s="9" t="str">
        <f t="shared" ca="1" si="6647"/>
        <v>VINHO BRANCO</v>
      </c>
      <c r="T2216" s="9" t="str">
        <f t="shared" ca="1" si="6647"/>
        <v>12_BTL_0,75 l</v>
      </c>
      <c r="U2216" s="29">
        <f t="shared" ca="1" si="6647"/>
        <v>12</v>
      </c>
      <c r="V2216" s="30">
        <f t="shared" ca="1" si="6647"/>
        <v>198</v>
      </c>
      <c r="W2216" s="30">
        <f t="shared" ca="1" si="6647"/>
        <v>121</v>
      </c>
    </row>
    <row r="2217" spans="1:23" ht="13">
      <c r="A2217" s="9">
        <f t="shared" si="8"/>
        <v>2214</v>
      </c>
      <c r="B2217" s="45">
        <v>4</v>
      </c>
      <c r="C2217" s="9">
        <f>MOD(A2217-1,COUNT('DATE Snapshot'!$A:$A))+1</f>
        <v>6</v>
      </c>
      <c r="D2217" s="25">
        <f t="shared" ref="D2217:I2217" ca="1" si="6648">INDIRECT(ADDRESS($C2217+1,D$2,,,D$1))</f>
        <v>42887</v>
      </c>
      <c r="E2217" s="27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8">
        <f t="shared" ca="1" si="6648"/>
        <v>42736</v>
      </c>
      <c r="I2217" s="9">
        <f t="shared" ca="1" si="6648"/>
        <v>5</v>
      </c>
      <c r="J2217" s="46">
        <f>TRUNC((A2217-1)/COUNT('DATE Snapshot'!A:A)/COUNT(PRODUCT!A:A),0)+1</f>
        <v>4</v>
      </c>
      <c r="K2217" s="9" t="str">
        <f t="shared" ref="K2217:O2217" ca="1" si="6649">INDIRECT(ADDRESS($J2217+1,K$2,,,K$1))</f>
        <v>AGUA LIMPA</v>
      </c>
      <c r="L2217" s="9" t="str">
        <f t="shared" ca="1" si="6649"/>
        <v>AL</v>
      </c>
      <c r="M2217" s="9" t="str">
        <f t="shared" ca="1" si="6649"/>
        <v>BELORIZONTE</v>
      </c>
      <c r="N2217" s="9" t="str">
        <f t="shared" ca="1" si="6649"/>
        <v>BRASIL</v>
      </c>
      <c r="O2217" s="9">
        <f t="shared" ca="1" si="6649"/>
        <v>0</v>
      </c>
      <c r="P2217" s="9">
        <f>MOD(TRUNC((A2217-1)/COUNT('DATE Snapshot'!A:A)),COUNT(PRODUCT!A:A))+1</f>
        <v>9</v>
      </c>
      <c r="Q2217" s="9" t="str">
        <f t="shared" ref="Q2217:W2217" ca="1" si="6650">INDIRECT(ADDRESS($P2217+1,Q$2,,,Q$1))</f>
        <v>SAUVIGNON BLANC RESERVA</v>
      </c>
      <c r="R2217" s="9" t="str">
        <f t="shared" ca="1" si="6650"/>
        <v>SAVN_BL_RS</v>
      </c>
      <c r="S2217" s="9" t="str">
        <f t="shared" ca="1" si="6650"/>
        <v>VINHO BRANCO</v>
      </c>
      <c r="T2217" s="9" t="str">
        <f t="shared" ca="1" si="6650"/>
        <v>12_BTL_0,75 l</v>
      </c>
      <c r="U2217" s="29">
        <f t="shared" ca="1" si="6650"/>
        <v>12</v>
      </c>
      <c r="V2217" s="30">
        <f t="shared" ca="1" si="6650"/>
        <v>198</v>
      </c>
      <c r="W2217" s="30">
        <f t="shared" ca="1" si="6650"/>
        <v>121</v>
      </c>
    </row>
    <row r="2218" spans="1:23" ht="13">
      <c r="A2218" s="9">
        <f t="shared" si="8"/>
        <v>2215</v>
      </c>
      <c r="B2218" s="45">
        <v>17</v>
      </c>
      <c r="C2218" s="9">
        <f>MOD(A2218-1,COUNT('DATE Snapshot'!$A:$A))+1</f>
        <v>7</v>
      </c>
      <c r="D2218" s="25">
        <f t="shared" ref="D2218:I2218" ca="1" si="6651">INDIRECT(ADDRESS($C2218+1,D$2,,,D$1))</f>
        <v>42917</v>
      </c>
      <c r="E2218" s="27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8">
        <f t="shared" ca="1" si="6651"/>
        <v>42736</v>
      </c>
      <c r="I2218" s="9">
        <f t="shared" ca="1" si="6651"/>
        <v>7</v>
      </c>
      <c r="J2218" s="46">
        <f>TRUNC((A2218-1)/COUNT('DATE Snapshot'!A:A)/COUNT(PRODUCT!A:A),0)+1</f>
        <v>4</v>
      </c>
      <c r="K2218" s="9" t="str">
        <f t="shared" ref="K2218:O2218" ca="1" si="6652">INDIRECT(ADDRESS($J2218+1,K$2,,,K$1))</f>
        <v>AGUA LIMPA</v>
      </c>
      <c r="L2218" s="9" t="str">
        <f t="shared" ca="1" si="6652"/>
        <v>AL</v>
      </c>
      <c r="M2218" s="9" t="str">
        <f t="shared" ca="1" si="6652"/>
        <v>BELORIZONTE</v>
      </c>
      <c r="N2218" s="9" t="str">
        <f t="shared" ca="1" si="6652"/>
        <v>BRASIL</v>
      </c>
      <c r="O2218" s="9">
        <f t="shared" ca="1" si="6652"/>
        <v>0</v>
      </c>
      <c r="P2218" s="9">
        <f>MOD(TRUNC((A2218-1)/COUNT('DATE Snapshot'!A:A)),COUNT(PRODUCT!A:A))+1</f>
        <v>9</v>
      </c>
      <c r="Q2218" s="9" t="str">
        <f t="shared" ref="Q2218:W2218" ca="1" si="6653">INDIRECT(ADDRESS($P2218+1,Q$2,,,Q$1))</f>
        <v>SAUVIGNON BLANC RESERVA</v>
      </c>
      <c r="R2218" s="9" t="str">
        <f t="shared" ca="1" si="6653"/>
        <v>SAVN_BL_RS</v>
      </c>
      <c r="S2218" s="9" t="str">
        <f t="shared" ca="1" si="6653"/>
        <v>VINHO BRANCO</v>
      </c>
      <c r="T2218" s="9" t="str">
        <f t="shared" ca="1" si="6653"/>
        <v>12_BTL_0,75 l</v>
      </c>
      <c r="U2218" s="29">
        <f t="shared" ca="1" si="6653"/>
        <v>12</v>
      </c>
      <c r="V2218" s="30">
        <f t="shared" ca="1" si="6653"/>
        <v>198</v>
      </c>
      <c r="W2218" s="30">
        <f t="shared" ca="1" si="6653"/>
        <v>121</v>
      </c>
    </row>
    <row r="2219" spans="1:23" ht="13">
      <c r="A2219" s="9">
        <f t="shared" si="8"/>
        <v>2216</v>
      </c>
      <c r="B2219" s="45">
        <v>19</v>
      </c>
      <c r="C2219" s="9">
        <f>MOD(A2219-1,COUNT('DATE Snapshot'!$A:$A))+1</f>
        <v>8</v>
      </c>
      <c r="D2219" s="25">
        <f t="shared" ref="D2219:I2219" ca="1" si="6654">INDIRECT(ADDRESS($C2219+1,D$2,,,D$1))</f>
        <v>42948</v>
      </c>
      <c r="E2219" s="27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8">
        <f t="shared" ca="1" si="6654"/>
        <v>42736</v>
      </c>
      <c r="I2219" s="9">
        <f t="shared" ca="1" si="6654"/>
        <v>3</v>
      </c>
      <c r="J2219" s="46">
        <f>TRUNC((A2219-1)/COUNT('DATE Snapshot'!A:A)/COUNT(PRODUCT!A:A),0)+1</f>
        <v>4</v>
      </c>
      <c r="K2219" s="9" t="str">
        <f t="shared" ref="K2219:O2219" ca="1" si="6655">INDIRECT(ADDRESS($J2219+1,K$2,,,K$1))</f>
        <v>AGUA LIMPA</v>
      </c>
      <c r="L2219" s="9" t="str">
        <f t="shared" ca="1" si="6655"/>
        <v>AL</v>
      </c>
      <c r="M2219" s="9" t="str">
        <f t="shared" ca="1" si="6655"/>
        <v>BELORIZONTE</v>
      </c>
      <c r="N2219" s="9" t="str">
        <f t="shared" ca="1" si="6655"/>
        <v>BRASIL</v>
      </c>
      <c r="O2219" s="9">
        <f t="shared" ca="1" si="6655"/>
        <v>0</v>
      </c>
      <c r="P2219" s="9">
        <f>MOD(TRUNC((A2219-1)/COUNT('DATE Snapshot'!A:A)),COUNT(PRODUCT!A:A))+1</f>
        <v>9</v>
      </c>
      <c r="Q2219" s="9" t="str">
        <f t="shared" ref="Q2219:W2219" ca="1" si="6656">INDIRECT(ADDRESS($P2219+1,Q$2,,,Q$1))</f>
        <v>SAUVIGNON BLANC RESERVA</v>
      </c>
      <c r="R2219" s="9" t="str">
        <f t="shared" ca="1" si="6656"/>
        <v>SAVN_BL_RS</v>
      </c>
      <c r="S2219" s="9" t="str">
        <f t="shared" ca="1" si="6656"/>
        <v>VINHO BRANCO</v>
      </c>
      <c r="T2219" s="9" t="str">
        <f t="shared" ca="1" si="6656"/>
        <v>12_BTL_0,75 l</v>
      </c>
      <c r="U2219" s="29">
        <f t="shared" ca="1" si="6656"/>
        <v>12</v>
      </c>
      <c r="V2219" s="30">
        <f t="shared" ca="1" si="6656"/>
        <v>198</v>
      </c>
      <c r="W2219" s="30">
        <f t="shared" ca="1" si="6656"/>
        <v>121</v>
      </c>
    </row>
    <row r="2220" spans="1:23" ht="13">
      <c r="A2220" s="9">
        <f t="shared" si="8"/>
        <v>2217</v>
      </c>
      <c r="B2220" s="45">
        <v>11</v>
      </c>
      <c r="C2220" s="9">
        <f>MOD(A2220-1,COUNT('DATE Snapshot'!$A:$A))+1</f>
        <v>9</v>
      </c>
      <c r="D2220" s="25">
        <f t="shared" ref="D2220:I2220" ca="1" si="6657">INDIRECT(ADDRESS($C2220+1,D$2,,,D$1))</f>
        <v>42979</v>
      </c>
      <c r="E2220" s="27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8">
        <f t="shared" ca="1" si="6657"/>
        <v>42736</v>
      </c>
      <c r="I2220" s="9">
        <f t="shared" ca="1" si="6657"/>
        <v>6</v>
      </c>
      <c r="J2220" s="46">
        <f>TRUNC((A2220-1)/COUNT('DATE Snapshot'!A:A)/COUNT(PRODUCT!A:A),0)+1</f>
        <v>4</v>
      </c>
      <c r="K2220" s="9" t="str">
        <f t="shared" ref="K2220:O2220" ca="1" si="6658">INDIRECT(ADDRESS($J2220+1,K$2,,,K$1))</f>
        <v>AGUA LIMPA</v>
      </c>
      <c r="L2220" s="9" t="str">
        <f t="shared" ca="1" si="6658"/>
        <v>AL</v>
      </c>
      <c r="M2220" s="9" t="str">
        <f t="shared" ca="1" si="6658"/>
        <v>BELORIZONTE</v>
      </c>
      <c r="N2220" s="9" t="str">
        <f t="shared" ca="1" si="6658"/>
        <v>BRASIL</v>
      </c>
      <c r="O2220" s="9">
        <f t="shared" ca="1" si="6658"/>
        <v>0</v>
      </c>
      <c r="P2220" s="9">
        <f>MOD(TRUNC((A2220-1)/COUNT('DATE Snapshot'!A:A)),COUNT(PRODUCT!A:A))+1</f>
        <v>9</v>
      </c>
      <c r="Q2220" s="9" t="str">
        <f t="shared" ref="Q2220:W2220" ca="1" si="6659">INDIRECT(ADDRESS($P2220+1,Q$2,,,Q$1))</f>
        <v>SAUVIGNON BLANC RESERVA</v>
      </c>
      <c r="R2220" s="9" t="str">
        <f t="shared" ca="1" si="6659"/>
        <v>SAVN_BL_RS</v>
      </c>
      <c r="S2220" s="9" t="str">
        <f t="shared" ca="1" si="6659"/>
        <v>VINHO BRANCO</v>
      </c>
      <c r="T2220" s="9" t="str">
        <f t="shared" ca="1" si="6659"/>
        <v>12_BTL_0,75 l</v>
      </c>
      <c r="U2220" s="29">
        <f t="shared" ca="1" si="6659"/>
        <v>12</v>
      </c>
      <c r="V2220" s="30">
        <f t="shared" ca="1" si="6659"/>
        <v>198</v>
      </c>
      <c r="W2220" s="30">
        <f t="shared" ca="1" si="6659"/>
        <v>121</v>
      </c>
    </row>
    <row r="2221" spans="1:23" ht="13">
      <c r="A2221" s="9">
        <f t="shared" si="8"/>
        <v>2218</v>
      </c>
      <c r="B2221" s="45">
        <v>22</v>
      </c>
      <c r="C2221" s="9">
        <f>MOD(A2221-1,COUNT('DATE Snapshot'!$A:$A))+1</f>
        <v>10</v>
      </c>
      <c r="D2221" s="25">
        <f t="shared" ref="D2221:I2221" ca="1" si="6660">INDIRECT(ADDRESS($C2221+1,D$2,,,D$1))</f>
        <v>43009</v>
      </c>
      <c r="E2221" s="27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8">
        <f t="shared" ca="1" si="6660"/>
        <v>42736</v>
      </c>
      <c r="I2221" s="9">
        <f t="shared" ca="1" si="6660"/>
        <v>1</v>
      </c>
      <c r="J2221" s="46">
        <f>TRUNC((A2221-1)/COUNT('DATE Snapshot'!A:A)/COUNT(PRODUCT!A:A),0)+1</f>
        <v>4</v>
      </c>
      <c r="K2221" s="9" t="str">
        <f t="shared" ref="K2221:O2221" ca="1" si="6661">INDIRECT(ADDRESS($J2221+1,K$2,,,K$1))</f>
        <v>AGUA LIMPA</v>
      </c>
      <c r="L2221" s="9" t="str">
        <f t="shared" ca="1" si="6661"/>
        <v>AL</v>
      </c>
      <c r="M2221" s="9" t="str">
        <f t="shared" ca="1" si="6661"/>
        <v>BELORIZONTE</v>
      </c>
      <c r="N2221" s="9" t="str">
        <f t="shared" ca="1" si="6661"/>
        <v>BRASIL</v>
      </c>
      <c r="O2221" s="9">
        <f t="shared" ca="1" si="6661"/>
        <v>0</v>
      </c>
      <c r="P2221" s="9">
        <f>MOD(TRUNC((A2221-1)/COUNT('DATE Snapshot'!A:A)),COUNT(PRODUCT!A:A))+1</f>
        <v>9</v>
      </c>
      <c r="Q2221" s="9" t="str">
        <f t="shared" ref="Q2221:W2221" ca="1" si="6662">INDIRECT(ADDRESS($P2221+1,Q$2,,,Q$1))</f>
        <v>SAUVIGNON BLANC RESERVA</v>
      </c>
      <c r="R2221" s="9" t="str">
        <f t="shared" ca="1" si="6662"/>
        <v>SAVN_BL_RS</v>
      </c>
      <c r="S2221" s="9" t="str">
        <f t="shared" ca="1" si="6662"/>
        <v>VINHO BRANCO</v>
      </c>
      <c r="T2221" s="9" t="str">
        <f t="shared" ca="1" si="6662"/>
        <v>12_BTL_0,75 l</v>
      </c>
      <c r="U2221" s="29">
        <f t="shared" ca="1" si="6662"/>
        <v>12</v>
      </c>
      <c r="V2221" s="30">
        <f t="shared" ca="1" si="6662"/>
        <v>198</v>
      </c>
      <c r="W2221" s="30">
        <f t="shared" ca="1" si="6662"/>
        <v>121</v>
      </c>
    </row>
    <row r="2222" spans="1:23" ht="13">
      <c r="A2222" s="9">
        <f t="shared" si="8"/>
        <v>2219</v>
      </c>
      <c r="B2222" s="45">
        <v>15</v>
      </c>
      <c r="C2222" s="9">
        <f>MOD(A2222-1,COUNT('DATE Snapshot'!$A:$A))+1</f>
        <v>11</v>
      </c>
      <c r="D2222" s="25">
        <f t="shared" ref="D2222:I2222" ca="1" si="6663">INDIRECT(ADDRESS($C2222+1,D$2,,,D$1))</f>
        <v>43040</v>
      </c>
      <c r="E2222" s="27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8">
        <f t="shared" ca="1" si="6663"/>
        <v>42736</v>
      </c>
      <c r="I2222" s="9">
        <f t="shared" ca="1" si="6663"/>
        <v>4</v>
      </c>
      <c r="J2222" s="46">
        <f>TRUNC((A2222-1)/COUNT('DATE Snapshot'!A:A)/COUNT(PRODUCT!A:A),0)+1</f>
        <v>4</v>
      </c>
      <c r="K2222" s="9" t="str">
        <f t="shared" ref="K2222:O2222" ca="1" si="6664">INDIRECT(ADDRESS($J2222+1,K$2,,,K$1))</f>
        <v>AGUA LIMPA</v>
      </c>
      <c r="L2222" s="9" t="str">
        <f t="shared" ca="1" si="6664"/>
        <v>AL</v>
      </c>
      <c r="M2222" s="9" t="str">
        <f t="shared" ca="1" si="6664"/>
        <v>BELORIZONTE</v>
      </c>
      <c r="N2222" s="9" t="str">
        <f t="shared" ca="1" si="6664"/>
        <v>BRASIL</v>
      </c>
      <c r="O2222" s="9">
        <f t="shared" ca="1" si="6664"/>
        <v>0</v>
      </c>
      <c r="P2222" s="9">
        <f>MOD(TRUNC((A2222-1)/COUNT('DATE Snapshot'!A:A)),COUNT(PRODUCT!A:A))+1</f>
        <v>9</v>
      </c>
      <c r="Q2222" s="9" t="str">
        <f t="shared" ref="Q2222:W2222" ca="1" si="6665">INDIRECT(ADDRESS($P2222+1,Q$2,,,Q$1))</f>
        <v>SAUVIGNON BLANC RESERVA</v>
      </c>
      <c r="R2222" s="9" t="str">
        <f t="shared" ca="1" si="6665"/>
        <v>SAVN_BL_RS</v>
      </c>
      <c r="S2222" s="9" t="str">
        <f t="shared" ca="1" si="6665"/>
        <v>VINHO BRANCO</v>
      </c>
      <c r="T2222" s="9" t="str">
        <f t="shared" ca="1" si="6665"/>
        <v>12_BTL_0,75 l</v>
      </c>
      <c r="U2222" s="29">
        <f t="shared" ca="1" si="6665"/>
        <v>12</v>
      </c>
      <c r="V2222" s="30">
        <f t="shared" ca="1" si="6665"/>
        <v>198</v>
      </c>
      <c r="W2222" s="30">
        <f t="shared" ca="1" si="6665"/>
        <v>121</v>
      </c>
    </row>
    <row r="2223" spans="1:23" ht="13">
      <c r="A2223" s="9">
        <f t="shared" si="8"/>
        <v>2220</v>
      </c>
      <c r="B2223" s="45">
        <v>15</v>
      </c>
      <c r="C2223" s="9">
        <f>MOD(A2223-1,COUNT('DATE Snapshot'!$A:$A))+1</f>
        <v>12</v>
      </c>
      <c r="D2223" s="25">
        <f t="shared" ref="D2223:I2223" ca="1" si="6666">INDIRECT(ADDRESS($C2223+1,D$2,,,D$1))</f>
        <v>43070</v>
      </c>
      <c r="E2223" s="27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8">
        <f t="shared" ca="1" si="6666"/>
        <v>42736</v>
      </c>
      <c r="I2223" s="9">
        <f t="shared" ca="1" si="6666"/>
        <v>6</v>
      </c>
      <c r="J2223" s="46">
        <f>TRUNC((A2223-1)/COUNT('DATE Snapshot'!A:A)/COUNT(PRODUCT!A:A),0)+1</f>
        <v>4</v>
      </c>
      <c r="K2223" s="9" t="str">
        <f t="shared" ref="K2223:O2223" ca="1" si="6667">INDIRECT(ADDRESS($J2223+1,K$2,,,K$1))</f>
        <v>AGUA LIMPA</v>
      </c>
      <c r="L2223" s="9" t="str">
        <f t="shared" ca="1" si="6667"/>
        <v>AL</v>
      </c>
      <c r="M2223" s="9" t="str">
        <f t="shared" ca="1" si="6667"/>
        <v>BELORIZONTE</v>
      </c>
      <c r="N2223" s="9" t="str">
        <f t="shared" ca="1" si="6667"/>
        <v>BRASIL</v>
      </c>
      <c r="O2223" s="9">
        <f t="shared" ca="1" si="6667"/>
        <v>0</v>
      </c>
      <c r="P2223" s="9">
        <f>MOD(TRUNC((A2223-1)/COUNT('DATE Snapshot'!A:A)),COUNT(PRODUCT!A:A))+1</f>
        <v>9</v>
      </c>
      <c r="Q2223" s="9" t="str">
        <f t="shared" ref="Q2223:W2223" ca="1" si="6668">INDIRECT(ADDRESS($P2223+1,Q$2,,,Q$1))</f>
        <v>SAUVIGNON BLANC RESERVA</v>
      </c>
      <c r="R2223" s="9" t="str">
        <f t="shared" ca="1" si="6668"/>
        <v>SAVN_BL_RS</v>
      </c>
      <c r="S2223" s="9" t="str">
        <f t="shared" ca="1" si="6668"/>
        <v>VINHO BRANCO</v>
      </c>
      <c r="T2223" s="9" t="str">
        <f t="shared" ca="1" si="6668"/>
        <v>12_BTL_0,75 l</v>
      </c>
      <c r="U2223" s="29">
        <f t="shared" ca="1" si="6668"/>
        <v>12</v>
      </c>
      <c r="V2223" s="30">
        <f t="shared" ca="1" si="6668"/>
        <v>198</v>
      </c>
      <c r="W2223" s="30">
        <f t="shared" ca="1" si="6668"/>
        <v>121</v>
      </c>
    </row>
    <row r="2224" spans="1:23" ht="13">
      <c r="A2224" s="9">
        <f t="shared" si="8"/>
        <v>2221</v>
      </c>
      <c r="B2224" s="45">
        <v>5</v>
      </c>
      <c r="C2224" s="9">
        <f>MOD(A2224-1,COUNT('DATE Snapshot'!$A:$A))+1</f>
        <v>13</v>
      </c>
      <c r="D2224" s="25">
        <f t="shared" ref="D2224:I2224" ca="1" si="6669">INDIRECT(ADDRESS($C2224+1,D$2,,,D$1))</f>
        <v>43101</v>
      </c>
      <c r="E2224" s="27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8">
        <f t="shared" ca="1" si="6669"/>
        <v>43101</v>
      </c>
      <c r="I2224" s="9">
        <f t="shared" ca="1" si="6669"/>
        <v>2</v>
      </c>
      <c r="J2224" s="46">
        <f>TRUNC((A2224-1)/COUNT('DATE Snapshot'!A:A)/COUNT(PRODUCT!A:A),0)+1</f>
        <v>4</v>
      </c>
      <c r="K2224" s="9" t="str">
        <f t="shared" ref="K2224:O2224" ca="1" si="6670">INDIRECT(ADDRESS($J2224+1,K$2,,,K$1))</f>
        <v>AGUA LIMPA</v>
      </c>
      <c r="L2224" s="9" t="str">
        <f t="shared" ca="1" si="6670"/>
        <v>AL</v>
      </c>
      <c r="M2224" s="9" t="str">
        <f t="shared" ca="1" si="6670"/>
        <v>BELORIZONTE</v>
      </c>
      <c r="N2224" s="9" t="str">
        <f t="shared" ca="1" si="6670"/>
        <v>BRASIL</v>
      </c>
      <c r="O2224" s="9">
        <f t="shared" ca="1" si="6670"/>
        <v>0</v>
      </c>
      <c r="P2224" s="9">
        <f>MOD(TRUNC((A2224-1)/COUNT('DATE Snapshot'!A:A)),COUNT(PRODUCT!A:A))+1</f>
        <v>9</v>
      </c>
      <c r="Q2224" s="9" t="str">
        <f t="shared" ref="Q2224:W2224" ca="1" si="6671">INDIRECT(ADDRESS($P2224+1,Q$2,,,Q$1))</f>
        <v>SAUVIGNON BLANC RESERVA</v>
      </c>
      <c r="R2224" s="9" t="str">
        <f t="shared" ca="1" si="6671"/>
        <v>SAVN_BL_RS</v>
      </c>
      <c r="S2224" s="9" t="str">
        <f t="shared" ca="1" si="6671"/>
        <v>VINHO BRANCO</v>
      </c>
      <c r="T2224" s="9" t="str">
        <f t="shared" ca="1" si="6671"/>
        <v>12_BTL_0,75 l</v>
      </c>
      <c r="U2224" s="29">
        <f t="shared" ca="1" si="6671"/>
        <v>12</v>
      </c>
      <c r="V2224" s="30">
        <f t="shared" ca="1" si="6671"/>
        <v>198</v>
      </c>
      <c r="W2224" s="30">
        <f t="shared" ca="1" si="6671"/>
        <v>121</v>
      </c>
    </row>
    <row r="2225" spans="1:23" ht="13">
      <c r="A2225" s="9">
        <f t="shared" si="8"/>
        <v>2222</v>
      </c>
      <c r="B2225" s="45">
        <v>16</v>
      </c>
      <c r="C2225" s="9">
        <f>MOD(A2225-1,COUNT('DATE Snapshot'!$A:$A))+1</f>
        <v>14</v>
      </c>
      <c r="D2225" s="25">
        <f t="shared" ref="D2225:I2225" ca="1" si="6672">INDIRECT(ADDRESS($C2225+1,D$2,,,D$1))</f>
        <v>43132</v>
      </c>
      <c r="E2225" s="27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8">
        <f t="shared" ca="1" si="6672"/>
        <v>43101</v>
      </c>
      <c r="I2225" s="9">
        <f t="shared" ca="1" si="6672"/>
        <v>5</v>
      </c>
      <c r="J2225" s="46">
        <f>TRUNC((A2225-1)/COUNT('DATE Snapshot'!A:A)/COUNT(PRODUCT!A:A),0)+1</f>
        <v>4</v>
      </c>
      <c r="K2225" s="9" t="str">
        <f t="shared" ref="K2225:O2225" ca="1" si="6673">INDIRECT(ADDRESS($J2225+1,K$2,,,K$1))</f>
        <v>AGUA LIMPA</v>
      </c>
      <c r="L2225" s="9" t="str">
        <f t="shared" ca="1" si="6673"/>
        <v>AL</v>
      </c>
      <c r="M2225" s="9" t="str">
        <f t="shared" ca="1" si="6673"/>
        <v>BELORIZONTE</v>
      </c>
      <c r="N2225" s="9" t="str">
        <f t="shared" ca="1" si="6673"/>
        <v>BRASIL</v>
      </c>
      <c r="O2225" s="9">
        <f t="shared" ca="1" si="6673"/>
        <v>0</v>
      </c>
      <c r="P2225" s="9">
        <f>MOD(TRUNC((A2225-1)/COUNT('DATE Snapshot'!A:A)),COUNT(PRODUCT!A:A))+1</f>
        <v>9</v>
      </c>
      <c r="Q2225" s="9" t="str">
        <f t="shared" ref="Q2225:W2225" ca="1" si="6674">INDIRECT(ADDRESS($P2225+1,Q$2,,,Q$1))</f>
        <v>SAUVIGNON BLANC RESERVA</v>
      </c>
      <c r="R2225" s="9" t="str">
        <f t="shared" ca="1" si="6674"/>
        <v>SAVN_BL_RS</v>
      </c>
      <c r="S2225" s="9" t="str">
        <f t="shared" ca="1" si="6674"/>
        <v>VINHO BRANCO</v>
      </c>
      <c r="T2225" s="9" t="str">
        <f t="shared" ca="1" si="6674"/>
        <v>12_BTL_0,75 l</v>
      </c>
      <c r="U2225" s="29">
        <f t="shared" ca="1" si="6674"/>
        <v>12</v>
      </c>
      <c r="V2225" s="30">
        <f t="shared" ca="1" si="6674"/>
        <v>198</v>
      </c>
      <c r="W2225" s="30">
        <f t="shared" ca="1" si="6674"/>
        <v>121</v>
      </c>
    </row>
    <row r="2226" spans="1:23" ht="13">
      <c r="A2226" s="9">
        <f t="shared" si="8"/>
        <v>2223</v>
      </c>
      <c r="B2226" s="45">
        <v>12</v>
      </c>
      <c r="C2226" s="9">
        <f>MOD(A2226-1,COUNT('DATE Snapshot'!$A:$A))+1</f>
        <v>15</v>
      </c>
      <c r="D2226" s="25">
        <f t="shared" ref="D2226:I2226" ca="1" si="6675">INDIRECT(ADDRESS($C2226+1,D$2,,,D$1))</f>
        <v>43160</v>
      </c>
      <c r="E2226" s="27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8">
        <f t="shared" ca="1" si="6675"/>
        <v>43101</v>
      </c>
      <c r="I2226" s="9">
        <f t="shared" ca="1" si="6675"/>
        <v>5</v>
      </c>
      <c r="J2226" s="46">
        <f>TRUNC((A2226-1)/COUNT('DATE Snapshot'!A:A)/COUNT(PRODUCT!A:A),0)+1</f>
        <v>4</v>
      </c>
      <c r="K2226" s="9" t="str">
        <f t="shared" ref="K2226:O2226" ca="1" si="6676">INDIRECT(ADDRESS($J2226+1,K$2,,,K$1))</f>
        <v>AGUA LIMPA</v>
      </c>
      <c r="L2226" s="9" t="str">
        <f t="shared" ca="1" si="6676"/>
        <v>AL</v>
      </c>
      <c r="M2226" s="9" t="str">
        <f t="shared" ca="1" si="6676"/>
        <v>BELORIZONTE</v>
      </c>
      <c r="N2226" s="9" t="str">
        <f t="shared" ca="1" si="6676"/>
        <v>BRASIL</v>
      </c>
      <c r="O2226" s="9">
        <f t="shared" ca="1" si="6676"/>
        <v>0</v>
      </c>
      <c r="P2226" s="9">
        <f>MOD(TRUNC((A2226-1)/COUNT('DATE Snapshot'!A:A)),COUNT(PRODUCT!A:A))+1</f>
        <v>9</v>
      </c>
      <c r="Q2226" s="9" t="str">
        <f t="shared" ref="Q2226:W2226" ca="1" si="6677">INDIRECT(ADDRESS($P2226+1,Q$2,,,Q$1))</f>
        <v>SAUVIGNON BLANC RESERVA</v>
      </c>
      <c r="R2226" s="9" t="str">
        <f t="shared" ca="1" si="6677"/>
        <v>SAVN_BL_RS</v>
      </c>
      <c r="S2226" s="9" t="str">
        <f t="shared" ca="1" si="6677"/>
        <v>VINHO BRANCO</v>
      </c>
      <c r="T2226" s="9" t="str">
        <f t="shared" ca="1" si="6677"/>
        <v>12_BTL_0,75 l</v>
      </c>
      <c r="U2226" s="29">
        <f t="shared" ca="1" si="6677"/>
        <v>12</v>
      </c>
      <c r="V2226" s="30">
        <f t="shared" ca="1" si="6677"/>
        <v>198</v>
      </c>
      <c r="W2226" s="30">
        <f t="shared" ca="1" si="6677"/>
        <v>121</v>
      </c>
    </row>
    <row r="2227" spans="1:23" ht="13">
      <c r="A2227" s="9">
        <f t="shared" si="8"/>
        <v>2224</v>
      </c>
      <c r="B2227" s="45">
        <v>20</v>
      </c>
      <c r="C2227" s="9">
        <f>MOD(A2227-1,COUNT('DATE Snapshot'!$A:$A))+1</f>
        <v>16</v>
      </c>
      <c r="D2227" s="25">
        <f t="shared" ref="D2227:I2227" ca="1" si="6678">INDIRECT(ADDRESS($C2227+1,D$2,,,D$1))</f>
        <v>43191</v>
      </c>
      <c r="E2227" s="27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8">
        <f t="shared" ca="1" si="6678"/>
        <v>43101</v>
      </c>
      <c r="I2227" s="9">
        <f t="shared" ca="1" si="6678"/>
        <v>1</v>
      </c>
      <c r="J2227" s="46">
        <f>TRUNC((A2227-1)/COUNT('DATE Snapshot'!A:A)/COUNT(PRODUCT!A:A),0)+1</f>
        <v>4</v>
      </c>
      <c r="K2227" s="9" t="str">
        <f t="shared" ref="K2227:O2227" ca="1" si="6679">INDIRECT(ADDRESS($J2227+1,K$2,,,K$1))</f>
        <v>AGUA LIMPA</v>
      </c>
      <c r="L2227" s="9" t="str">
        <f t="shared" ca="1" si="6679"/>
        <v>AL</v>
      </c>
      <c r="M2227" s="9" t="str">
        <f t="shared" ca="1" si="6679"/>
        <v>BELORIZONTE</v>
      </c>
      <c r="N2227" s="9" t="str">
        <f t="shared" ca="1" si="6679"/>
        <v>BRASIL</v>
      </c>
      <c r="O2227" s="9">
        <f t="shared" ca="1" si="6679"/>
        <v>0</v>
      </c>
      <c r="P2227" s="9">
        <f>MOD(TRUNC((A2227-1)/COUNT('DATE Snapshot'!A:A)),COUNT(PRODUCT!A:A))+1</f>
        <v>9</v>
      </c>
      <c r="Q2227" s="9" t="str">
        <f t="shared" ref="Q2227:W2227" ca="1" si="6680">INDIRECT(ADDRESS($P2227+1,Q$2,,,Q$1))</f>
        <v>SAUVIGNON BLANC RESERVA</v>
      </c>
      <c r="R2227" s="9" t="str">
        <f t="shared" ca="1" si="6680"/>
        <v>SAVN_BL_RS</v>
      </c>
      <c r="S2227" s="9" t="str">
        <f t="shared" ca="1" si="6680"/>
        <v>VINHO BRANCO</v>
      </c>
      <c r="T2227" s="9" t="str">
        <f t="shared" ca="1" si="6680"/>
        <v>12_BTL_0,75 l</v>
      </c>
      <c r="U2227" s="29">
        <f t="shared" ca="1" si="6680"/>
        <v>12</v>
      </c>
      <c r="V2227" s="30">
        <f t="shared" ca="1" si="6680"/>
        <v>198</v>
      </c>
      <c r="W2227" s="30">
        <f t="shared" ca="1" si="6680"/>
        <v>121</v>
      </c>
    </row>
    <row r="2228" spans="1:23" ht="13">
      <c r="A2228" s="9">
        <f t="shared" si="8"/>
        <v>2225</v>
      </c>
      <c r="B2228" s="45">
        <v>10</v>
      </c>
      <c r="C2228" s="9">
        <f>MOD(A2228-1,COUNT('DATE Snapshot'!$A:$A))+1</f>
        <v>17</v>
      </c>
      <c r="D2228" s="25">
        <f t="shared" ref="D2228:I2228" ca="1" si="6681">INDIRECT(ADDRESS($C2228+1,D$2,,,D$1))</f>
        <v>43221</v>
      </c>
      <c r="E2228" s="27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8">
        <f t="shared" ca="1" si="6681"/>
        <v>43101</v>
      </c>
      <c r="I2228" s="9">
        <f t="shared" ca="1" si="6681"/>
        <v>3</v>
      </c>
      <c r="J2228" s="46">
        <f>TRUNC((A2228-1)/COUNT('DATE Snapshot'!A:A)/COUNT(PRODUCT!A:A),0)+1</f>
        <v>4</v>
      </c>
      <c r="K2228" s="9" t="str">
        <f t="shared" ref="K2228:O2228" ca="1" si="6682">INDIRECT(ADDRESS($J2228+1,K$2,,,K$1))</f>
        <v>AGUA LIMPA</v>
      </c>
      <c r="L2228" s="9" t="str">
        <f t="shared" ca="1" si="6682"/>
        <v>AL</v>
      </c>
      <c r="M2228" s="9" t="str">
        <f t="shared" ca="1" si="6682"/>
        <v>BELORIZONTE</v>
      </c>
      <c r="N2228" s="9" t="str">
        <f t="shared" ca="1" si="6682"/>
        <v>BRASIL</v>
      </c>
      <c r="O2228" s="9">
        <f t="shared" ca="1" si="6682"/>
        <v>0</v>
      </c>
      <c r="P2228" s="9">
        <f>MOD(TRUNC((A2228-1)/COUNT('DATE Snapshot'!A:A)),COUNT(PRODUCT!A:A))+1</f>
        <v>9</v>
      </c>
      <c r="Q2228" s="9" t="str">
        <f t="shared" ref="Q2228:W2228" ca="1" si="6683">INDIRECT(ADDRESS($P2228+1,Q$2,,,Q$1))</f>
        <v>SAUVIGNON BLANC RESERVA</v>
      </c>
      <c r="R2228" s="9" t="str">
        <f t="shared" ca="1" si="6683"/>
        <v>SAVN_BL_RS</v>
      </c>
      <c r="S2228" s="9" t="str">
        <f t="shared" ca="1" si="6683"/>
        <v>VINHO BRANCO</v>
      </c>
      <c r="T2228" s="9" t="str">
        <f t="shared" ca="1" si="6683"/>
        <v>12_BTL_0,75 l</v>
      </c>
      <c r="U2228" s="29">
        <f t="shared" ca="1" si="6683"/>
        <v>12</v>
      </c>
      <c r="V2228" s="30">
        <f t="shared" ca="1" si="6683"/>
        <v>198</v>
      </c>
      <c r="W2228" s="30">
        <f t="shared" ca="1" si="6683"/>
        <v>121</v>
      </c>
    </row>
    <row r="2229" spans="1:23" ht="13">
      <c r="A2229" s="9">
        <f t="shared" si="8"/>
        <v>2226</v>
      </c>
      <c r="B2229" s="45">
        <v>16</v>
      </c>
      <c r="C2229" s="9">
        <f>MOD(A2229-1,COUNT('DATE Snapshot'!$A:$A))+1</f>
        <v>18</v>
      </c>
      <c r="D2229" s="25">
        <f t="shared" ref="D2229:I2229" ca="1" si="6684">INDIRECT(ADDRESS($C2229+1,D$2,,,D$1))</f>
        <v>43252</v>
      </c>
      <c r="E2229" s="27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8">
        <f t="shared" ca="1" si="6684"/>
        <v>43101</v>
      </c>
      <c r="I2229" s="9">
        <f t="shared" ca="1" si="6684"/>
        <v>6</v>
      </c>
      <c r="J2229" s="46">
        <f>TRUNC((A2229-1)/COUNT('DATE Snapshot'!A:A)/COUNT(PRODUCT!A:A),0)+1</f>
        <v>4</v>
      </c>
      <c r="K2229" s="9" t="str">
        <f t="shared" ref="K2229:O2229" ca="1" si="6685">INDIRECT(ADDRESS($J2229+1,K$2,,,K$1))</f>
        <v>AGUA LIMPA</v>
      </c>
      <c r="L2229" s="9" t="str">
        <f t="shared" ca="1" si="6685"/>
        <v>AL</v>
      </c>
      <c r="M2229" s="9" t="str">
        <f t="shared" ca="1" si="6685"/>
        <v>BELORIZONTE</v>
      </c>
      <c r="N2229" s="9" t="str">
        <f t="shared" ca="1" si="6685"/>
        <v>BRASIL</v>
      </c>
      <c r="O2229" s="9">
        <f t="shared" ca="1" si="6685"/>
        <v>0</v>
      </c>
      <c r="P2229" s="9">
        <f>MOD(TRUNC((A2229-1)/COUNT('DATE Snapshot'!A:A)),COUNT(PRODUCT!A:A))+1</f>
        <v>9</v>
      </c>
      <c r="Q2229" s="9" t="str">
        <f t="shared" ref="Q2229:W2229" ca="1" si="6686">INDIRECT(ADDRESS($P2229+1,Q$2,,,Q$1))</f>
        <v>SAUVIGNON BLANC RESERVA</v>
      </c>
      <c r="R2229" s="9" t="str">
        <f t="shared" ca="1" si="6686"/>
        <v>SAVN_BL_RS</v>
      </c>
      <c r="S2229" s="9" t="str">
        <f t="shared" ca="1" si="6686"/>
        <v>VINHO BRANCO</v>
      </c>
      <c r="T2229" s="9" t="str">
        <f t="shared" ca="1" si="6686"/>
        <v>12_BTL_0,75 l</v>
      </c>
      <c r="U2229" s="29">
        <f t="shared" ca="1" si="6686"/>
        <v>12</v>
      </c>
      <c r="V2229" s="30">
        <f t="shared" ca="1" si="6686"/>
        <v>198</v>
      </c>
      <c r="W2229" s="30">
        <f t="shared" ca="1" si="6686"/>
        <v>121</v>
      </c>
    </row>
    <row r="2230" spans="1:23" ht="13">
      <c r="A2230" s="9">
        <f t="shared" si="8"/>
        <v>2227</v>
      </c>
      <c r="B2230" s="45">
        <v>14</v>
      </c>
      <c r="C2230" s="9">
        <f>MOD(A2230-1,COUNT('DATE Snapshot'!$A:$A))+1</f>
        <v>19</v>
      </c>
      <c r="D2230" s="25">
        <f t="shared" ref="D2230:I2230" ca="1" si="6687">INDIRECT(ADDRESS($C2230+1,D$2,,,D$1))</f>
        <v>43282</v>
      </c>
      <c r="E2230" s="27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8">
        <f t="shared" ca="1" si="6687"/>
        <v>43101</v>
      </c>
      <c r="I2230" s="9">
        <f t="shared" ca="1" si="6687"/>
        <v>1</v>
      </c>
      <c r="J2230" s="46">
        <f>TRUNC((A2230-1)/COUNT('DATE Snapshot'!A:A)/COUNT(PRODUCT!A:A),0)+1</f>
        <v>4</v>
      </c>
      <c r="K2230" s="9" t="str">
        <f t="shared" ref="K2230:O2230" ca="1" si="6688">INDIRECT(ADDRESS($J2230+1,K$2,,,K$1))</f>
        <v>AGUA LIMPA</v>
      </c>
      <c r="L2230" s="9" t="str">
        <f t="shared" ca="1" si="6688"/>
        <v>AL</v>
      </c>
      <c r="M2230" s="9" t="str">
        <f t="shared" ca="1" si="6688"/>
        <v>BELORIZONTE</v>
      </c>
      <c r="N2230" s="9" t="str">
        <f t="shared" ca="1" si="6688"/>
        <v>BRASIL</v>
      </c>
      <c r="O2230" s="9">
        <f t="shared" ca="1" si="6688"/>
        <v>0</v>
      </c>
      <c r="P2230" s="9">
        <f>MOD(TRUNC((A2230-1)/COUNT('DATE Snapshot'!A:A)),COUNT(PRODUCT!A:A))+1</f>
        <v>9</v>
      </c>
      <c r="Q2230" s="9" t="str">
        <f t="shared" ref="Q2230:W2230" ca="1" si="6689">INDIRECT(ADDRESS($P2230+1,Q$2,,,Q$1))</f>
        <v>SAUVIGNON BLANC RESERVA</v>
      </c>
      <c r="R2230" s="9" t="str">
        <f t="shared" ca="1" si="6689"/>
        <v>SAVN_BL_RS</v>
      </c>
      <c r="S2230" s="9" t="str">
        <f t="shared" ca="1" si="6689"/>
        <v>VINHO BRANCO</v>
      </c>
      <c r="T2230" s="9" t="str">
        <f t="shared" ca="1" si="6689"/>
        <v>12_BTL_0,75 l</v>
      </c>
      <c r="U2230" s="29">
        <f t="shared" ca="1" si="6689"/>
        <v>12</v>
      </c>
      <c r="V2230" s="30">
        <f t="shared" ca="1" si="6689"/>
        <v>198</v>
      </c>
      <c r="W2230" s="30">
        <f t="shared" ca="1" si="6689"/>
        <v>121</v>
      </c>
    </row>
    <row r="2231" spans="1:23" ht="13">
      <c r="A2231" s="9">
        <f t="shared" si="8"/>
        <v>2228</v>
      </c>
      <c r="B2231" s="45">
        <v>14</v>
      </c>
      <c r="C2231" s="9">
        <f>MOD(A2231-1,COUNT('DATE Snapshot'!$A:$A))+1</f>
        <v>20</v>
      </c>
      <c r="D2231" s="25">
        <f t="shared" ref="D2231:I2231" ca="1" si="6690">INDIRECT(ADDRESS($C2231+1,D$2,,,D$1))</f>
        <v>43313</v>
      </c>
      <c r="E2231" s="27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8">
        <f t="shared" ca="1" si="6690"/>
        <v>43101</v>
      </c>
      <c r="I2231" s="9">
        <f t="shared" ca="1" si="6690"/>
        <v>4</v>
      </c>
      <c r="J2231" s="46">
        <f>TRUNC((A2231-1)/COUNT('DATE Snapshot'!A:A)/COUNT(PRODUCT!A:A),0)+1</f>
        <v>4</v>
      </c>
      <c r="K2231" s="9" t="str">
        <f t="shared" ref="K2231:O2231" ca="1" si="6691">INDIRECT(ADDRESS($J2231+1,K$2,,,K$1))</f>
        <v>AGUA LIMPA</v>
      </c>
      <c r="L2231" s="9" t="str">
        <f t="shared" ca="1" si="6691"/>
        <v>AL</v>
      </c>
      <c r="M2231" s="9" t="str">
        <f t="shared" ca="1" si="6691"/>
        <v>BELORIZONTE</v>
      </c>
      <c r="N2231" s="9" t="str">
        <f t="shared" ca="1" si="6691"/>
        <v>BRASIL</v>
      </c>
      <c r="O2231" s="9">
        <f t="shared" ca="1" si="6691"/>
        <v>0</v>
      </c>
      <c r="P2231" s="9">
        <f>MOD(TRUNC((A2231-1)/COUNT('DATE Snapshot'!A:A)),COUNT(PRODUCT!A:A))+1</f>
        <v>9</v>
      </c>
      <c r="Q2231" s="9" t="str">
        <f t="shared" ref="Q2231:W2231" ca="1" si="6692">INDIRECT(ADDRESS($P2231+1,Q$2,,,Q$1))</f>
        <v>SAUVIGNON BLANC RESERVA</v>
      </c>
      <c r="R2231" s="9" t="str">
        <f t="shared" ca="1" si="6692"/>
        <v>SAVN_BL_RS</v>
      </c>
      <c r="S2231" s="9" t="str">
        <f t="shared" ca="1" si="6692"/>
        <v>VINHO BRANCO</v>
      </c>
      <c r="T2231" s="9" t="str">
        <f t="shared" ca="1" si="6692"/>
        <v>12_BTL_0,75 l</v>
      </c>
      <c r="U2231" s="29">
        <f t="shared" ca="1" si="6692"/>
        <v>12</v>
      </c>
      <c r="V2231" s="30">
        <f t="shared" ca="1" si="6692"/>
        <v>198</v>
      </c>
      <c r="W2231" s="30">
        <f t="shared" ca="1" si="6692"/>
        <v>121</v>
      </c>
    </row>
    <row r="2232" spans="1:23" ht="13">
      <c r="A2232" s="9">
        <f t="shared" si="8"/>
        <v>2229</v>
      </c>
      <c r="B2232" s="45">
        <v>12</v>
      </c>
      <c r="C2232" s="9">
        <f>MOD(A2232-1,COUNT('DATE Snapshot'!$A:$A))+1</f>
        <v>21</v>
      </c>
      <c r="D2232" s="25">
        <f t="shared" ref="D2232:I2232" ca="1" si="6693">INDIRECT(ADDRESS($C2232+1,D$2,,,D$1))</f>
        <v>43344</v>
      </c>
      <c r="E2232" s="27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8">
        <f t="shared" ca="1" si="6693"/>
        <v>43101</v>
      </c>
      <c r="I2232" s="9">
        <f t="shared" ca="1" si="6693"/>
        <v>7</v>
      </c>
      <c r="J2232" s="46">
        <f>TRUNC((A2232-1)/COUNT('DATE Snapshot'!A:A)/COUNT(PRODUCT!A:A),0)+1</f>
        <v>4</v>
      </c>
      <c r="K2232" s="9" t="str">
        <f t="shared" ref="K2232:O2232" ca="1" si="6694">INDIRECT(ADDRESS($J2232+1,K$2,,,K$1))</f>
        <v>AGUA LIMPA</v>
      </c>
      <c r="L2232" s="9" t="str">
        <f t="shared" ca="1" si="6694"/>
        <v>AL</v>
      </c>
      <c r="M2232" s="9" t="str">
        <f t="shared" ca="1" si="6694"/>
        <v>BELORIZONTE</v>
      </c>
      <c r="N2232" s="9" t="str">
        <f t="shared" ca="1" si="6694"/>
        <v>BRASIL</v>
      </c>
      <c r="O2232" s="9">
        <f t="shared" ca="1" si="6694"/>
        <v>0</v>
      </c>
      <c r="P2232" s="9">
        <f>MOD(TRUNC((A2232-1)/COUNT('DATE Snapshot'!A:A)),COUNT(PRODUCT!A:A))+1</f>
        <v>9</v>
      </c>
      <c r="Q2232" s="9" t="str">
        <f t="shared" ref="Q2232:W2232" ca="1" si="6695">INDIRECT(ADDRESS($P2232+1,Q$2,,,Q$1))</f>
        <v>SAUVIGNON BLANC RESERVA</v>
      </c>
      <c r="R2232" s="9" t="str">
        <f t="shared" ca="1" si="6695"/>
        <v>SAVN_BL_RS</v>
      </c>
      <c r="S2232" s="9" t="str">
        <f t="shared" ca="1" si="6695"/>
        <v>VINHO BRANCO</v>
      </c>
      <c r="T2232" s="9" t="str">
        <f t="shared" ca="1" si="6695"/>
        <v>12_BTL_0,75 l</v>
      </c>
      <c r="U2232" s="29">
        <f t="shared" ca="1" si="6695"/>
        <v>12</v>
      </c>
      <c r="V2232" s="30">
        <f t="shared" ca="1" si="6695"/>
        <v>198</v>
      </c>
      <c r="W2232" s="30">
        <f t="shared" ca="1" si="6695"/>
        <v>121</v>
      </c>
    </row>
    <row r="2233" spans="1:23" ht="13">
      <c r="A2233" s="9">
        <f t="shared" si="8"/>
        <v>2230</v>
      </c>
      <c r="B2233" s="45">
        <v>7</v>
      </c>
      <c r="C2233" s="9">
        <f>MOD(A2233-1,COUNT('DATE Snapshot'!$A:$A))+1</f>
        <v>22</v>
      </c>
      <c r="D2233" s="25">
        <f t="shared" ref="D2233:I2233" ca="1" si="6696">INDIRECT(ADDRESS($C2233+1,D$2,,,D$1))</f>
        <v>43374</v>
      </c>
      <c r="E2233" s="27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8">
        <f t="shared" ca="1" si="6696"/>
        <v>43101</v>
      </c>
      <c r="I2233" s="9">
        <f t="shared" ca="1" si="6696"/>
        <v>2</v>
      </c>
      <c r="J2233" s="46">
        <f>TRUNC((A2233-1)/COUNT('DATE Snapshot'!A:A)/COUNT(PRODUCT!A:A),0)+1</f>
        <v>4</v>
      </c>
      <c r="K2233" s="9" t="str">
        <f t="shared" ref="K2233:O2233" ca="1" si="6697">INDIRECT(ADDRESS($J2233+1,K$2,,,K$1))</f>
        <v>AGUA LIMPA</v>
      </c>
      <c r="L2233" s="9" t="str">
        <f t="shared" ca="1" si="6697"/>
        <v>AL</v>
      </c>
      <c r="M2233" s="9" t="str">
        <f t="shared" ca="1" si="6697"/>
        <v>BELORIZONTE</v>
      </c>
      <c r="N2233" s="9" t="str">
        <f t="shared" ca="1" si="6697"/>
        <v>BRASIL</v>
      </c>
      <c r="O2233" s="9">
        <f t="shared" ca="1" si="6697"/>
        <v>0</v>
      </c>
      <c r="P2233" s="9">
        <f>MOD(TRUNC((A2233-1)/COUNT('DATE Snapshot'!A:A)),COUNT(PRODUCT!A:A))+1</f>
        <v>9</v>
      </c>
      <c r="Q2233" s="9" t="str">
        <f t="shared" ref="Q2233:W2233" ca="1" si="6698">INDIRECT(ADDRESS($P2233+1,Q$2,,,Q$1))</f>
        <v>SAUVIGNON BLANC RESERVA</v>
      </c>
      <c r="R2233" s="9" t="str">
        <f t="shared" ca="1" si="6698"/>
        <v>SAVN_BL_RS</v>
      </c>
      <c r="S2233" s="9" t="str">
        <f t="shared" ca="1" si="6698"/>
        <v>VINHO BRANCO</v>
      </c>
      <c r="T2233" s="9" t="str">
        <f t="shared" ca="1" si="6698"/>
        <v>12_BTL_0,75 l</v>
      </c>
      <c r="U2233" s="29">
        <f t="shared" ca="1" si="6698"/>
        <v>12</v>
      </c>
      <c r="V2233" s="30">
        <f t="shared" ca="1" si="6698"/>
        <v>198</v>
      </c>
      <c r="W2233" s="30">
        <f t="shared" ca="1" si="6698"/>
        <v>121</v>
      </c>
    </row>
    <row r="2234" spans="1:23" ht="13">
      <c r="A2234" s="9">
        <f t="shared" si="8"/>
        <v>2231</v>
      </c>
      <c r="B2234" s="45">
        <v>9</v>
      </c>
      <c r="C2234" s="9">
        <f>MOD(A2234-1,COUNT('DATE Snapshot'!$A:$A))+1</f>
        <v>23</v>
      </c>
      <c r="D2234" s="25">
        <f t="shared" ref="D2234:I2234" ca="1" si="6699">INDIRECT(ADDRESS($C2234+1,D$2,,,D$1))</f>
        <v>43405</v>
      </c>
      <c r="E2234" s="27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8">
        <f t="shared" ca="1" si="6699"/>
        <v>43101</v>
      </c>
      <c r="I2234" s="9">
        <f t="shared" ca="1" si="6699"/>
        <v>5</v>
      </c>
      <c r="J2234" s="46">
        <f>TRUNC((A2234-1)/COUNT('DATE Snapshot'!A:A)/COUNT(PRODUCT!A:A),0)+1</f>
        <v>4</v>
      </c>
      <c r="K2234" s="9" t="str">
        <f t="shared" ref="K2234:O2234" ca="1" si="6700">INDIRECT(ADDRESS($J2234+1,K$2,,,K$1))</f>
        <v>AGUA LIMPA</v>
      </c>
      <c r="L2234" s="9" t="str">
        <f t="shared" ca="1" si="6700"/>
        <v>AL</v>
      </c>
      <c r="M2234" s="9" t="str">
        <f t="shared" ca="1" si="6700"/>
        <v>BELORIZONTE</v>
      </c>
      <c r="N2234" s="9" t="str">
        <f t="shared" ca="1" si="6700"/>
        <v>BRASIL</v>
      </c>
      <c r="O2234" s="9">
        <f t="shared" ca="1" si="6700"/>
        <v>0</v>
      </c>
      <c r="P2234" s="9">
        <f>MOD(TRUNC((A2234-1)/COUNT('DATE Snapshot'!A:A)),COUNT(PRODUCT!A:A))+1</f>
        <v>9</v>
      </c>
      <c r="Q2234" s="9" t="str">
        <f t="shared" ref="Q2234:W2234" ca="1" si="6701">INDIRECT(ADDRESS($P2234+1,Q$2,,,Q$1))</f>
        <v>SAUVIGNON BLANC RESERVA</v>
      </c>
      <c r="R2234" s="9" t="str">
        <f t="shared" ca="1" si="6701"/>
        <v>SAVN_BL_RS</v>
      </c>
      <c r="S2234" s="9" t="str">
        <f t="shared" ca="1" si="6701"/>
        <v>VINHO BRANCO</v>
      </c>
      <c r="T2234" s="9" t="str">
        <f t="shared" ca="1" si="6701"/>
        <v>12_BTL_0,75 l</v>
      </c>
      <c r="U2234" s="29">
        <f t="shared" ca="1" si="6701"/>
        <v>12</v>
      </c>
      <c r="V2234" s="30">
        <f t="shared" ca="1" si="6701"/>
        <v>198</v>
      </c>
      <c r="W2234" s="30">
        <f t="shared" ca="1" si="6701"/>
        <v>121</v>
      </c>
    </row>
    <row r="2235" spans="1:23" ht="13">
      <c r="A2235" s="9">
        <f t="shared" si="8"/>
        <v>2232</v>
      </c>
      <c r="B2235" s="45">
        <v>9</v>
      </c>
      <c r="C2235" s="9">
        <f>MOD(A2235-1,COUNT('DATE Snapshot'!$A:$A))+1</f>
        <v>24</v>
      </c>
      <c r="D2235" s="25">
        <f t="shared" ref="D2235:I2235" ca="1" si="6702">INDIRECT(ADDRESS($C2235+1,D$2,,,D$1))</f>
        <v>43435</v>
      </c>
      <c r="E2235" s="27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8">
        <f t="shared" ca="1" si="6702"/>
        <v>43101</v>
      </c>
      <c r="I2235" s="9">
        <f t="shared" ca="1" si="6702"/>
        <v>7</v>
      </c>
      <c r="J2235" s="46">
        <f>TRUNC((A2235-1)/COUNT('DATE Snapshot'!A:A)/COUNT(PRODUCT!A:A),0)+1</f>
        <v>4</v>
      </c>
      <c r="K2235" s="9" t="str">
        <f t="shared" ref="K2235:O2235" ca="1" si="6703">INDIRECT(ADDRESS($J2235+1,K$2,,,K$1))</f>
        <v>AGUA LIMPA</v>
      </c>
      <c r="L2235" s="9" t="str">
        <f t="shared" ca="1" si="6703"/>
        <v>AL</v>
      </c>
      <c r="M2235" s="9" t="str">
        <f t="shared" ca="1" si="6703"/>
        <v>BELORIZONTE</v>
      </c>
      <c r="N2235" s="9" t="str">
        <f t="shared" ca="1" si="6703"/>
        <v>BRASIL</v>
      </c>
      <c r="O2235" s="9">
        <f t="shared" ca="1" si="6703"/>
        <v>0</v>
      </c>
      <c r="P2235" s="9">
        <f>MOD(TRUNC((A2235-1)/COUNT('DATE Snapshot'!A:A)),COUNT(PRODUCT!A:A))+1</f>
        <v>9</v>
      </c>
      <c r="Q2235" s="9" t="str">
        <f t="shared" ref="Q2235:W2235" ca="1" si="6704">INDIRECT(ADDRESS($P2235+1,Q$2,,,Q$1))</f>
        <v>SAUVIGNON BLANC RESERVA</v>
      </c>
      <c r="R2235" s="9" t="str">
        <f t="shared" ca="1" si="6704"/>
        <v>SAVN_BL_RS</v>
      </c>
      <c r="S2235" s="9" t="str">
        <f t="shared" ca="1" si="6704"/>
        <v>VINHO BRANCO</v>
      </c>
      <c r="T2235" s="9" t="str">
        <f t="shared" ca="1" si="6704"/>
        <v>12_BTL_0,75 l</v>
      </c>
      <c r="U2235" s="29">
        <f t="shared" ca="1" si="6704"/>
        <v>12</v>
      </c>
      <c r="V2235" s="30">
        <f t="shared" ca="1" si="6704"/>
        <v>198</v>
      </c>
      <c r="W2235" s="30">
        <f t="shared" ca="1" si="6704"/>
        <v>121</v>
      </c>
    </row>
    <row r="2236" spans="1:23" ht="13">
      <c r="A2236" s="9">
        <f t="shared" si="8"/>
        <v>2233</v>
      </c>
      <c r="B2236" s="45">
        <v>21</v>
      </c>
      <c r="C2236" s="9">
        <f>MOD(A2236-1,COUNT('DATE Snapshot'!$A:$A))+1</f>
        <v>1</v>
      </c>
      <c r="D2236" s="25">
        <f t="shared" ref="D2236:I2236" ca="1" si="6705">INDIRECT(ADDRESS($C2236+1,D$2,,,D$1))</f>
        <v>42736</v>
      </c>
      <c r="E2236" s="27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8">
        <f t="shared" ca="1" si="6705"/>
        <v>42736</v>
      </c>
      <c r="I2236" s="9">
        <f t="shared" ca="1" si="6705"/>
        <v>1</v>
      </c>
      <c r="J2236" s="46">
        <f>TRUNC((A2236-1)/COUNT('DATE Snapshot'!A:A)/COUNT(PRODUCT!A:A),0)+1</f>
        <v>4</v>
      </c>
      <c r="K2236" s="9" t="str">
        <f t="shared" ref="K2236:O2236" ca="1" si="6706">INDIRECT(ADDRESS($J2236+1,K$2,,,K$1))</f>
        <v>AGUA LIMPA</v>
      </c>
      <c r="L2236" s="9" t="str">
        <f t="shared" ca="1" si="6706"/>
        <v>AL</v>
      </c>
      <c r="M2236" s="9" t="str">
        <f t="shared" ca="1" si="6706"/>
        <v>BELORIZONTE</v>
      </c>
      <c r="N2236" s="9" t="str">
        <f t="shared" ca="1" si="6706"/>
        <v>BRASIL</v>
      </c>
      <c r="O2236" s="9">
        <f t="shared" ca="1" si="6706"/>
        <v>0</v>
      </c>
      <c r="P2236" s="9">
        <f>MOD(TRUNC((A2236-1)/COUNT('DATE Snapshot'!A:A)),COUNT(PRODUCT!A:A))+1</f>
        <v>10</v>
      </c>
      <c r="Q2236" s="9" t="str">
        <f t="shared" ref="Q2236:W2236" ca="1" si="6707">INDIRECT(ADDRESS($P2236+1,Q$2,,,Q$1))</f>
        <v>RIESLING</v>
      </c>
      <c r="R2236" s="9" t="str">
        <f t="shared" ca="1" si="6707"/>
        <v>RISL</v>
      </c>
      <c r="S2236" s="9" t="str">
        <f t="shared" ca="1" si="6707"/>
        <v>VINHO BRANCO</v>
      </c>
      <c r="T2236" s="9" t="str">
        <f t="shared" ca="1" si="6707"/>
        <v>12_BTL_0,75 l</v>
      </c>
      <c r="U2236" s="29">
        <f t="shared" ca="1" si="6707"/>
        <v>12</v>
      </c>
      <c r="V2236" s="30">
        <f t="shared" ca="1" si="6707"/>
        <v>225</v>
      </c>
      <c r="W2236" s="30">
        <f t="shared" ca="1" si="6707"/>
        <v>121</v>
      </c>
    </row>
    <row r="2237" spans="1:23" ht="13">
      <c r="A2237" s="9">
        <f t="shared" si="8"/>
        <v>2234</v>
      </c>
      <c r="B2237" s="45">
        <v>8</v>
      </c>
      <c r="C2237" s="9">
        <f>MOD(A2237-1,COUNT('DATE Snapshot'!$A:$A))+1</f>
        <v>2</v>
      </c>
      <c r="D2237" s="25">
        <f t="shared" ref="D2237:I2237" ca="1" si="6708">INDIRECT(ADDRESS($C2237+1,D$2,,,D$1))</f>
        <v>42767</v>
      </c>
      <c r="E2237" s="27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8">
        <f t="shared" ca="1" si="6708"/>
        <v>42736</v>
      </c>
      <c r="I2237" s="9">
        <f t="shared" ca="1" si="6708"/>
        <v>4</v>
      </c>
      <c r="J2237" s="46">
        <f>TRUNC((A2237-1)/COUNT('DATE Snapshot'!A:A)/COUNT(PRODUCT!A:A),0)+1</f>
        <v>4</v>
      </c>
      <c r="K2237" s="9" t="str">
        <f t="shared" ref="K2237:O2237" ca="1" si="6709">INDIRECT(ADDRESS($J2237+1,K$2,,,K$1))</f>
        <v>AGUA LIMPA</v>
      </c>
      <c r="L2237" s="9" t="str">
        <f t="shared" ca="1" si="6709"/>
        <v>AL</v>
      </c>
      <c r="M2237" s="9" t="str">
        <f t="shared" ca="1" si="6709"/>
        <v>BELORIZONTE</v>
      </c>
      <c r="N2237" s="9" t="str">
        <f t="shared" ca="1" si="6709"/>
        <v>BRASIL</v>
      </c>
      <c r="O2237" s="9">
        <f t="shared" ca="1" si="6709"/>
        <v>0</v>
      </c>
      <c r="P2237" s="9">
        <f>MOD(TRUNC((A2237-1)/COUNT('DATE Snapshot'!A:A)),COUNT(PRODUCT!A:A))+1</f>
        <v>10</v>
      </c>
      <c r="Q2237" s="9" t="str">
        <f t="shared" ref="Q2237:W2237" ca="1" si="6710">INDIRECT(ADDRESS($P2237+1,Q$2,,,Q$1))</f>
        <v>RIESLING</v>
      </c>
      <c r="R2237" s="9" t="str">
        <f t="shared" ca="1" si="6710"/>
        <v>RISL</v>
      </c>
      <c r="S2237" s="9" t="str">
        <f t="shared" ca="1" si="6710"/>
        <v>VINHO BRANCO</v>
      </c>
      <c r="T2237" s="9" t="str">
        <f t="shared" ca="1" si="6710"/>
        <v>12_BTL_0,75 l</v>
      </c>
      <c r="U2237" s="29">
        <f t="shared" ca="1" si="6710"/>
        <v>12</v>
      </c>
      <c r="V2237" s="30">
        <f t="shared" ca="1" si="6710"/>
        <v>225</v>
      </c>
      <c r="W2237" s="30">
        <f t="shared" ca="1" si="6710"/>
        <v>121</v>
      </c>
    </row>
    <row r="2238" spans="1:23" ht="13">
      <c r="A2238" s="9">
        <f t="shared" si="8"/>
        <v>2235</v>
      </c>
      <c r="B2238" s="45">
        <v>22</v>
      </c>
      <c r="C2238" s="9">
        <f>MOD(A2238-1,COUNT('DATE Snapshot'!$A:$A))+1</f>
        <v>3</v>
      </c>
      <c r="D2238" s="25">
        <f t="shared" ref="D2238:I2238" ca="1" si="6711">INDIRECT(ADDRESS($C2238+1,D$2,,,D$1))</f>
        <v>42795</v>
      </c>
      <c r="E2238" s="27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8">
        <f t="shared" ca="1" si="6711"/>
        <v>42736</v>
      </c>
      <c r="I2238" s="9">
        <f t="shared" ca="1" si="6711"/>
        <v>4</v>
      </c>
      <c r="J2238" s="46">
        <f>TRUNC((A2238-1)/COUNT('DATE Snapshot'!A:A)/COUNT(PRODUCT!A:A),0)+1</f>
        <v>4</v>
      </c>
      <c r="K2238" s="9" t="str">
        <f t="shared" ref="K2238:O2238" ca="1" si="6712">INDIRECT(ADDRESS($J2238+1,K$2,,,K$1))</f>
        <v>AGUA LIMPA</v>
      </c>
      <c r="L2238" s="9" t="str">
        <f t="shared" ca="1" si="6712"/>
        <v>AL</v>
      </c>
      <c r="M2238" s="9" t="str">
        <f t="shared" ca="1" si="6712"/>
        <v>BELORIZONTE</v>
      </c>
      <c r="N2238" s="9" t="str">
        <f t="shared" ca="1" si="6712"/>
        <v>BRASIL</v>
      </c>
      <c r="O2238" s="9">
        <f t="shared" ca="1" si="6712"/>
        <v>0</v>
      </c>
      <c r="P2238" s="9">
        <f>MOD(TRUNC((A2238-1)/COUNT('DATE Snapshot'!A:A)),COUNT(PRODUCT!A:A))+1</f>
        <v>10</v>
      </c>
      <c r="Q2238" s="9" t="str">
        <f t="shared" ref="Q2238:W2238" ca="1" si="6713">INDIRECT(ADDRESS($P2238+1,Q$2,,,Q$1))</f>
        <v>RIESLING</v>
      </c>
      <c r="R2238" s="9" t="str">
        <f t="shared" ca="1" si="6713"/>
        <v>RISL</v>
      </c>
      <c r="S2238" s="9" t="str">
        <f t="shared" ca="1" si="6713"/>
        <v>VINHO BRANCO</v>
      </c>
      <c r="T2238" s="9" t="str">
        <f t="shared" ca="1" si="6713"/>
        <v>12_BTL_0,75 l</v>
      </c>
      <c r="U2238" s="29">
        <f t="shared" ca="1" si="6713"/>
        <v>12</v>
      </c>
      <c r="V2238" s="30">
        <f t="shared" ca="1" si="6713"/>
        <v>225</v>
      </c>
      <c r="W2238" s="30">
        <f t="shared" ca="1" si="6713"/>
        <v>121</v>
      </c>
    </row>
    <row r="2239" spans="1:23" ht="13">
      <c r="A2239" s="9">
        <f t="shared" si="8"/>
        <v>2236</v>
      </c>
      <c r="B2239" s="45">
        <v>7</v>
      </c>
      <c r="C2239" s="9">
        <f>MOD(A2239-1,COUNT('DATE Snapshot'!$A:$A))+1</f>
        <v>4</v>
      </c>
      <c r="D2239" s="25">
        <f t="shared" ref="D2239:I2239" ca="1" si="6714">INDIRECT(ADDRESS($C2239+1,D$2,,,D$1))</f>
        <v>42826</v>
      </c>
      <c r="E2239" s="27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8">
        <f t="shared" ca="1" si="6714"/>
        <v>42736</v>
      </c>
      <c r="I2239" s="9">
        <f t="shared" ca="1" si="6714"/>
        <v>7</v>
      </c>
      <c r="J2239" s="46">
        <f>TRUNC((A2239-1)/COUNT('DATE Snapshot'!A:A)/COUNT(PRODUCT!A:A),0)+1</f>
        <v>4</v>
      </c>
      <c r="K2239" s="9" t="str">
        <f t="shared" ref="K2239:O2239" ca="1" si="6715">INDIRECT(ADDRESS($J2239+1,K$2,,,K$1))</f>
        <v>AGUA LIMPA</v>
      </c>
      <c r="L2239" s="9" t="str">
        <f t="shared" ca="1" si="6715"/>
        <v>AL</v>
      </c>
      <c r="M2239" s="9" t="str">
        <f t="shared" ca="1" si="6715"/>
        <v>BELORIZONTE</v>
      </c>
      <c r="N2239" s="9" t="str">
        <f t="shared" ca="1" si="6715"/>
        <v>BRASIL</v>
      </c>
      <c r="O2239" s="9">
        <f t="shared" ca="1" si="6715"/>
        <v>0</v>
      </c>
      <c r="P2239" s="9">
        <f>MOD(TRUNC((A2239-1)/COUNT('DATE Snapshot'!A:A)),COUNT(PRODUCT!A:A))+1</f>
        <v>10</v>
      </c>
      <c r="Q2239" s="9" t="str">
        <f t="shared" ref="Q2239:W2239" ca="1" si="6716">INDIRECT(ADDRESS($P2239+1,Q$2,,,Q$1))</f>
        <v>RIESLING</v>
      </c>
      <c r="R2239" s="9" t="str">
        <f t="shared" ca="1" si="6716"/>
        <v>RISL</v>
      </c>
      <c r="S2239" s="9" t="str">
        <f t="shared" ca="1" si="6716"/>
        <v>VINHO BRANCO</v>
      </c>
      <c r="T2239" s="9" t="str">
        <f t="shared" ca="1" si="6716"/>
        <v>12_BTL_0,75 l</v>
      </c>
      <c r="U2239" s="29">
        <f t="shared" ca="1" si="6716"/>
        <v>12</v>
      </c>
      <c r="V2239" s="30">
        <f t="shared" ca="1" si="6716"/>
        <v>225</v>
      </c>
      <c r="W2239" s="30">
        <f t="shared" ca="1" si="6716"/>
        <v>121</v>
      </c>
    </row>
    <row r="2240" spans="1:23" ht="13">
      <c r="A2240" s="9">
        <f t="shared" si="8"/>
        <v>2237</v>
      </c>
      <c r="B2240" s="45">
        <v>17</v>
      </c>
      <c r="C2240" s="9">
        <f>MOD(A2240-1,COUNT('DATE Snapshot'!$A:$A))+1</f>
        <v>5</v>
      </c>
      <c r="D2240" s="25">
        <f t="shared" ref="D2240:I2240" ca="1" si="6717">INDIRECT(ADDRESS($C2240+1,D$2,,,D$1))</f>
        <v>42856</v>
      </c>
      <c r="E2240" s="27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8">
        <f t="shared" ca="1" si="6717"/>
        <v>42736</v>
      </c>
      <c r="I2240" s="9">
        <f t="shared" ca="1" si="6717"/>
        <v>2</v>
      </c>
      <c r="J2240" s="46">
        <f>TRUNC((A2240-1)/COUNT('DATE Snapshot'!A:A)/COUNT(PRODUCT!A:A),0)+1</f>
        <v>4</v>
      </c>
      <c r="K2240" s="9" t="str">
        <f t="shared" ref="K2240:O2240" ca="1" si="6718">INDIRECT(ADDRESS($J2240+1,K$2,,,K$1))</f>
        <v>AGUA LIMPA</v>
      </c>
      <c r="L2240" s="9" t="str">
        <f t="shared" ca="1" si="6718"/>
        <v>AL</v>
      </c>
      <c r="M2240" s="9" t="str">
        <f t="shared" ca="1" si="6718"/>
        <v>BELORIZONTE</v>
      </c>
      <c r="N2240" s="9" t="str">
        <f t="shared" ca="1" si="6718"/>
        <v>BRASIL</v>
      </c>
      <c r="O2240" s="9">
        <f t="shared" ca="1" si="6718"/>
        <v>0</v>
      </c>
      <c r="P2240" s="9">
        <f>MOD(TRUNC((A2240-1)/COUNT('DATE Snapshot'!A:A)),COUNT(PRODUCT!A:A))+1</f>
        <v>10</v>
      </c>
      <c r="Q2240" s="9" t="str">
        <f t="shared" ref="Q2240:W2240" ca="1" si="6719">INDIRECT(ADDRESS($P2240+1,Q$2,,,Q$1))</f>
        <v>RIESLING</v>
      </c>
      <c r="R2240" s="9" t="str">
        <f t="shared" ca="1" si="6719"/>
        <v>RISL</v>
      </c>
      <c r="S2240" s="9" t="str">
        <f t="shared" ca="1" si="6719"/>
        <v>VINHO BRANCO</v>
      </c>
      <c r="T2240" s="9" t="str">
        <f t="shared" ca="1" si="6719"/>
        <v>12_BTL_0,75 l</v>
      </c>
      <c r="U2240" s="29">
        <f t="shared" ca="1" si="6719"/>
        <v>12</v>
      </c>
      <c r="V2240" s="30">
        <f t="shared" ca="1" si="6719"/>
        <v>225</v>
      </c>
      <c r="W2240" s="30">
        <f t="shared" ca="1" si="6719"/>
        <v>121</v>
      </c>
    </row>
    <row r="2241" spans="1:23" ht="13">
      <c r="A2241" s="9">
        <f t="shared" si="8"/>
        <v>2238</v>
      </c>
      <c r="B2241" s="45">
        <v>7</v>
      </c>
      <c r="C2241" s="9">
        <f>MOD(A2241-1,COUNT('DATE Snapshot'!$A:$A))+1</f>
        <v>6</v>
      </c>
      <c r="D2241" s="25">
        <f t="shared" ref="D2241:I2241" ca="1" si="6720">INDIRECT(ADDRESS($C2241+1,D$2,,,D$1))</f>
        <v>42887</v>
      </c>
      <c r="E2241" s="27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8">
        <f t="shared" ca="1" si="6720"/>
        <v>42736</v>
      </c>
      <c r="I2241" s="9">
        <f t="shared" ca="1" si="6720"/>
        <v>5</v>
      </c>
      <c r="J2241" s="46">
        <f>TRUNC((A2241-1)/COUNT('DATE Snapshot'!A:A)/COUNT(PRODUCT!A:A),0)+1</f>
        <v>4</v>
      </c>
      <c r="K2241" s="9" t="str">
        <f t="shared" ref="K2241:O2241" ca="1" si="6721">INDIRECT(ADDRESS($J2241+1,K$2,,,K$1))</f>
        <v>AGUA LIMPA</v>
      </c>
      <c r="L2241" s="9" t="str">
        <f t="shared" ca="1" si="6721"/>
        <v>AL</v>
      </c>
      <c r="M2241" s="9" t="str">
        <f t="shared" ca="1" si="6721"/>
        <v>BELORIZONTE</v>
      </c>
      <c r="N2241" s="9" t="str">
        <f t="shared" ca="1" si="6721"/>
        <v>BRASIL</v>
      </c>
      <c r="O2241" s="9">
        <f t="shared" ca="1" si="6721"/>
        <v>0</v>
      </c>
      <c r="P2241" s="9">
        <f>MOD(TRUNC((A2241-1)/COUNT('DATE Snapshot'!A:A)),COUNT(PRODUCT!A:A))+1</f>
        <v>10</v>
      </c>
      <c r="Q2241" s="9" t="str">
        <f t="shared" ref="Q2241:W2241" ca="1" si="6722">INDIRECT(ADDRESS($P2241+1,Q$2,,,Q$1))</f>
        <v>RIESLING</v>
      </c>
      <c r="R2241" s="9" t="str">
        <f t="shared" ca="1" si="6722"/>
        <v>RISL</v>
      </c>
      <c r="S2241" s="9" t="str">
        <f t="shared" ca="1" si="6722"/>
        <v>VINHO BRANCO</v>
      </c>
      <c r="T2241" s="9" t="str">
        <f t="shared" ca="1" si="6722"/>
        <v>12_BTL_0,75 l</v>
      </c>
      <c r="U2241" s="29">
        <f t="shared" ca="1" si="6722"/>
        <v>12</v>
      </c>
      <c r="V2241" s="30">
        <f t="shared" ca="1" si="6722"/>
        <v>225</v>
      </c>
      <c r="W2241" s="30">
        <f t="shared" ca="1" si="6722"/>
        <v>121</v>
      </c>
    </row>
    <row r="2242" spans="1:23" ht="13">
      <c r="A2242" s="9">
        <f t="shared" si="8"/>
        <v>2239</v>
      </c>
      <c r="B2242" s="45">
        <v>11</v>
      </c>
      <c r="C2242" s="9">
        <f>MOD(A2242-1,COUNT('DATE Snapshot'!$A:$A))+1</f>
        <v>7</v>
      </c>
      <c r="D2242" s="25">
        <f t="shared" ref="D2242:I2242" ca="1" si="6723">INDIRECT(ADDRESS($C2242+1,D$2,,,D$1))</f>
        <v>42917</v>
      </c>
      <c r="E2242" s="27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8">
        <f t="shared" ca="1" si="6723"/>
        <v>42736</v>
      </c>
      <c r="I2242" s="9">
        <f t="shared" ca="1" si="6723"/>
        <v>7</v>
      </c>
      <c r="J2242" s="46">
        <f>TRUNC((A2242-1)/COUNT('DATE Snapshot'!A:A)/COUNT(PRODUCT!A:A),0)+1</f>
        <v>4</v>
      </c>
      <c r="K2242" s="9" t="str">
        <f t="shared" ref="K2242:O2242" ca="1" si="6724">INDIRECT(ADDRESS($J2242+1,K$2,,,K$1))</f>
        <v>AGUA LIMPA</v>
      </c>
      <c r="L2242" s="9" t="str">
        <f t="shared" ca="1" si="6724"/>
        <v>AL</v>
      </c>
      <c r="M2242" s="9" t="str">
        <f t="shared" ca="1" si="6724"/>
        <v>BELORIZONTE</v>
      </c>
      <c r="N2242" s="9" t="str">
        <f t="shared" ca="1" si="6724"/>
        <v>BRASIL</v>
      </c>
      <c r="O2242" s="9">
        <f t="shared" ca="1" si="6724"/>
        <v>0</v>
      </c>
      <c r="P2242" s="9">
        <f>MOD(TRUNC((A2242-1)/COUNT('DATE Snapshot'!A:A)),COUNT(PRODUCT!A:A))+1</f>
        <v>10</v>
      </c>
      <c r="Q2242" s="9" t="str">
        <f t="shared" ref="Q2242:W2242" ca="1" si="6725">INDIRECT(ADDRESS($P2242+1,Q$2,,,Q$1))</f>
        <v>RIESLING</v>
      </c>
      <c r="R2242" s="9" t="str">
        <f t="shared" ca="1" si="6725"/>
        <v>RISL</v>
      </c>
      <c r="S2242" s="9" t="str">
        <f t="shared" ca="1" si="6725"/>
        <v>VINHO BRANCO</v>
      </c>
      <c r="T2242" s="9" t="str">
        <f t="shared" ca="1" si="6725"/>
        <v>12_BTL_0,75 l</v>
      </c>
      <c r="U2242" s="29">
        <f t="shared" ca="1" si="6725"/>
        <v>12</v>
      </c>
      <c r="V2242" s="30">
        <f t="shared" ca="1" si="6725"/>
        <v>225</v>
      </c>
      <c r="W2242" s="30">
        <f t="shared" ca="1" si="6725"/>
        <v>121</v>
      </c>
    </row>
    <row r="2243" spans="1:23" ht="13">
      <c r="A2243" s="9">
        <f t="shared" si="8"/>
        <v>2240</v>
      </c>
      <c r="B2243" s="45">
        <v>11</v>
      </c>
      <c r="C2243" s="9">
        <f>MOD(A2243-1,COUNT('DATE Snapshot'!$A:$A))+1</f>
        <v>8</v>
      </c>
      <c r="D2243" s="25">
        <f t="shared" ref="D2243:I2243" ca="1" si="6726">INDIRECT(ADDRESS($C2243+1,D$2,,,D$1))</f>
        <v>42948</v>
      </c>
      <c r="E2243" s="27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8">
        <f t="shared" ca="1" si="6726"/>
        <v>42736</v>
      </c>
      <c r="I2243" s="9">
        <f t="shared" ca="1" si="6726"/>
        <v>3</v>
      </c>
      <c r="J2243" s="46">
        <f>TRUNC((A2243-1)/COUNT('DATE Snapshot'!A:A)/COUNT(PRODUCT!A:A),0)+1</f>
        <v>4</v>
      </c>
      <c r="K2243" s="9" t="str">
        <f t="shared" ref="K2243:O2243" ca="1" si="6727">INDIRECT(ADDRESS($J2243+1,K$2,,,K$1))</f>
        <v>AGUA LIMPA</v>
      </c>
      <c r="L2243" s="9" t="str">
        <f t="shared" ca="1" si="6727"/>
        <v>AL</v>
      </c>
      <c r="M2243" s="9" t="str">
        <f t="shared" ca="1" si="6727"/>
        <v>BELORIZONTE</v>
      </c>
      <c r="N2243" s="9" t="str">
        <f t="shared" ca="1" si="6727"/>
        <v>BRASIL</v>
      </c>
      <c r="O2243" s="9">
        <f t="shared" ca="1" si="6727"/>
        <v>0</v>
      </c>
      <c r="P2243" s="9">
        <f>MOD(TRUNC((A2243-1)/COUNT('DATE Snapshot'!A:A)),COUNT(PRODUCT!A:A))+1</f>
        <v>10</v>
      </c>
      <c r="Q2243" s="9" t="str">
        <f t="shared" ref="Q2243:W2243" ca="1" si="6728">INDIRECT(ADDRESS($P2243+1,Q$2,,,Q$1))</f>
        <v>RIESLING</v>
      </c>
      <c r="R2243" s="9" t="str">
        <f t="shared" ca="1" si="6728"/>
        <v>RISL</v>
      </c>
      <c r="S2243" s="9" t="str">
        <f t="shared" ca="1" si="6728"/>
        <v>VINHO BRANCO</v>
      </c>
      <c r="T2243" s="9" t="str">
        <f t="shared" ca="1" si="6728"/>
        <v>12_BTL_0,75 l</v>
      </c>
      <c r="U2243" s="29">
        <f t="shared" ca="1" si="6728"/>
        <v>12</v>
      </c>
      <c r="V2243" s="30">
        <f t="shared" ca="1" si="6728"/>
        <v>225</v>
      </c>
      <c r="W2243" s="30">
        <f t="shared" ca="1" si="6728"/>
        <v>121</v>
      </c>
    </row>
    <row r="2244" spans="1:23" ht="13">
      <c r="A2244" s="9">
        <f t="shared" si="8"/>
        <v>2241</v>
      </c>
      <c r="B2244" s="45">
        <v>3</v>
      </c>
      <c r="C2244" s="9">
        <f>MOD(A2244-1,COUNT('DATE Snapshot'!$A:$A))+1</f>
        <v>9</v>
      </c>
      <c r="D2244" s="25">
        <f t="shared" ref="D2244:I2244" ca="1" si="6729">INDIRECT(ADDRESS($C2244+1,D$2,,,D$1))</f>
        <v>42979</v>
      </c>
      <c r="E2244" s="27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8">
        <f t="shared" ca="1" si="6729"/>
        <v>42736</v>
      </c>
      <c r="I2244" s="9">
        <f t="shared" ca="1" si="6729"/>
        <v>6</v>
      </c>
      <c r="J2244" s="46">
        <f>TRUNC((A2244-1)/COUNT('DATE Snapshot'!A:A)/COUNT(PRODUCT!A:A),0)+1</f>
        <v>4</v>
      </c>
      <c r="K2244" s="9" t="str">
        <f t="shared" ref="K2244:O2244" ca="1" si="6730">INDIRECT(ADDRESS($J2244+1,K$2,,,K$1))</f>
        <v>AGUA LIMPA</v>
      </c>
      <c r="L2244" s="9" t="str">
        <f t="shared" ca="1" si="6730"/>
        <v>AL</v>
      </c>
      <c r="M2244" s="9" t="str">
        <f t="shared" ca="1" si="6730"/>
        <v>BELORIZONTE</v>
      </c>
      <c r="N2244" s="9" t="str">
        <f t="shared" ca="1" si="6730"/>
        <v>BRASIL</v>
      </c>
      <c r="O2244" s="9">
        <f t="shared" ca="1" si="6730"/>
        <v>0</v>
      </c>
      <c r="P2244" s="9">
        <f>MOD(TRUNC((A2244-1)/COUNT('DATE Snapshot'!A:A)),COUNT(PRODUCT!A:A))+1</f>
        <v>10</v>
      </c>
      <c r="Q2244" s="9" t="str">
        <f t="shared" ref="Q2244:W2244" ca="1" si="6731">INDIRECT(ADDRESS($P2244+1,Q$2,,,Q$1))</f>
        <v>RIESLING</v>
      </c>
      <c r="R2244" s="9" t="str">
        <f t="shared" ca="1" si="6731"/>
        <v>RISL</v>
      </c>
      <c r="S2244" s="9" t="str">
        <f t="shared" ca="1" si="6731"/>
        <v>VINHO BRANCO</v>
      </c>
      <c r="T2244" s="9" t="str">
        <f t="shared" ca="1" si="6731"/>
        <v>12_BTL_0,75 l</v>
      </c>
      <c r="U2244" s="29">
        <f t="shared" ca="1" si="6731"/>
        <v>12</v>
      </c>
      <c r="V2244" s="30">
        <f t="shared" ca="1" si="6731"/>
        <v>225</v>
      </c>
      <c r="W2244" s="30">
        <f t="shared" ca="1" si="6731"/>
        <v>121</v>
      </c>
    </row>
    <row r="2245" spans="1:23" ht="13">
      <c r="A2245" s="9">
        <f t="shared" si="8"/>
        <v>2242</v>
      </c>
      <c r="B2245" s="45">
        <v>11</v>
      </c>
      <c r="C2245" s="9">
        <f>MOD(A2245-1,COUNT('DATE Snapshot'!$A:$A))+1</f>
        <v>10</v>
      </c>
      <c r="D2245" s="25">
        <f t="shared" ref="D2245:I2245" ca="1" si="6732">INDIRECT(ADDRESS($C2245+1,D$2,,,D$1))</f>
        <v>43009</v>
      </c>
      <c r="E2245" s="27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8">
        <f t="shared" ca="1" si="6732"/>
        <v>42736</v>
      </c>
      <c r="I2245" s="9">
        <f t="shared" ca="1" si="6732"/>
        <v>1</v>
      </c>
      <c r="J2245" s="46">
        <f>TRUNC((A2245-1)/COUNT('DATE Snapshot'!A:A)/COUNT(PRODUCT!A:A),0)+1</f>
        <v>4</v>
      </c>
      <c r="K2245" s="9" t="str">
        <f t="shared" ref="K2245:O2245" ca="1" si="6733">INDIRECT(ADDRESS($J2245+1,K$2,,,K$1))</f>
        <v>AGUA LIMPA</v>
      </c>
      <c r="L2245" s="9" t="str">
        <f t="shared" ca="1" si="6733"/>
        <v>AL</v>
      </c>
      <c r="M2245" s="9" t="str">
        <f t="shared" ca="1" si="6733"/>
        <v>BELORIZONTE</v>
      </c>
      <c r="N2245" s="9" t="str">
        <f t="shared" ca="1" si="6733"/>
        <v>BRASIL</v>
      </c>
      <c r="O2245" s="9">
        <f t="shared" ca="1" si="6733"/>
        <v>0</v>
      </c>
      <c r="P2245" s="9">
        <f>MOD(TRUNC((A2245-1)/COUNT('DATE Snapshot'!A:A)),COUNT(PRODUCT!A:A))+1</f>
        <v>10</v>
      </c>
      <c r="Q2245" s="9" t="str">
        <f t="shared" ref="Q2245:W2245" ca="1" si="6734">INDIRECT(ADDRESS($P2245+1,Q$2,,,Q$1))</f>
        <v>RIESLING</v>
      </c>
      <c r="R2245" s="9" t="str">
        <f t="shared" ca="1" si="6734"/>
        <v>RISL</v>
      </c>
      <c r="S2245" s="9" t="str">
        <f t="shared" ca="1" si="6734"/>
        <v>VINHO BRANCO</v>
      </c>
      <c r="T2245" s="9" t="str">
        <f t="shared" ca="1" si="6734"/>
        <v>12_BTL_0,75 l</v>
      </c>
      <c r="U2245" s="29">
        <f t="shared" ca="1" si="6734"/>
        <v>12</v>
      </c>
      <c r="V2245" s="30">
        <f t="shared" ca="1" si="6734"/>
        <v>225</v>
      </c>
      <c r="W2245" s="30">
        <f t="shared" ca="1" si="6734"/>
        <v>121</v>
      </c>
    </row>
    <row r="2246" spans="1:23" ht="13">
      <c r="A2246" s="9">
        <f t="shared" si="8"/>
        <v>2243</v>
      </c>
      <c r="B2246" s="45">
        <v>7</v>
      </c>
      <c r="C2246" s="9">
        <f>MOD(A2246-1,COUNT('DATE Snapshot'!$A:$A))+1</f>
        <v>11</v>
      </c>
      <c r="D2246" s="25">
        <f t="shared" ref="D2246:I2246" ca="1" si="6735">INDIRECT(ADDRESS($C2246+1,D$2,,,D$1))</f>
        <v>43040</v>
      </c>
      <c r="E2246" s="27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8">
        <f t="shared" ca="1" si="6735"/>
        <v>42736</v>
      </c>
      <c r="I2246" s="9">
        <f t="shared" ca="1" si="6735"/>
        <v>4</v>
      </c>
      <c r="J2246" s="46">
        <f>TRUNC((A2246-1)/COUNT('DATE Snapshot'!A:A)/COUNT(PRODUCT!A:A),0)+1</f>
        <v>4</v>
      </c>
      <c r="K2246" s="9" t="str">
        <f t="shared" ref="K2246:O2246" ca="1" si="6736">INDIRECT(ADDRESS($J2246+1,K$2,,,K$1))</f>
        <v>AGUA LIMPA</v>
      </c>
      <c r="L2246" s="9" t="str">
        <f t="shared" ca="1" si="6736"/>
        <v>AL</v>
      </c>
      <c r="M2246" s="9" t="str">
        <f t="shared" ca="1" si="6736"/>
        <v>BELORIZONTE</v>
      </c>
      <c r="N2246" s="9" t="str">
        <f t="shared" ca="1" si="6736"/>
        <v>BRASIL</v>
      </c>
      <c r="O2246" s="9">
        <f t="shared" ca="1" si="6736"/>
        <v>0</v>
      </c>
      <c r="P2246" s="9">
        <f>MOD(TRUNC((A2246-1)/COUNT('DATE Snapshot'!A:A)),COUNT(PRODUCT!A:A))+1</f>
        <v>10</v>
      </c>
      <c r="Q2246" s="9" t="str">
        <f t="shared" ref="Q2246:W2246" ca="1" si="6737">INDIRECT(ADDRESS($P2246+1,Q$2,,,Q$1))</f>
        <v>RIESLING</v>
      </c>
      <c r="R2246" s="9" t="str">
        <f t="shared" ca="1" si="6737"/>
        <v>RISL</v>
      </c>
      <c r="S2246" s="9" t="str">
        <f t="shared" ca="1" si="6737"/>
        <v>VINHO BRANCO</v>
      </c>
      <c r="T2246" s="9" t="str">
        <f t="shared" ca="1" si="6737"/>
        <v>12_BTL_0,75 l</v>
      </c>
      <c r="U2246" s="29">
        <f t="shared" ca="1" si="6737"/>
        <v>12</v>
      </c>
      <c r="V2246" s="30">
        <f t="shared" ca="1" si="6737"/>
        <v>225</v>
      </c>
      <c r="W2246" s="30">
        <f t="shared" ca="1" si="6737"/>
        <v>121</v>
      </c>
    </row>
    <row r="2247" spans="1:23" ht="13">
      <c r="A2247" s="9">
        <f t="shared" si="8"/>
        <v>2244</v>
      </c>
      <c r="B2247" s="45">
        <v>11</v>
      </c>
      <c r="C2247" s="9">
        <f>MOD(A2247-1,COUNT('DATE Snapshot'!$A:$A))+1</f>
        <v>12</v>
      </c>
      <c r="D2247" s="25">
        <f t="shared" ref="D2247:I2247" ca="1" si="6738">INDIRECT(ADDRESS($C2247+1,D$2,,,D$1))</f>
        <v>43070</v>
      </c>
      <c r="E2247" s="27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8">
        <f t="shared" ca="1" si="6738"/>
        <v>42736</v>
      </c>
      <c r="I2247" s="9">
        <f t="shared" ca="1" si="6738"/>
        <v>6</v>
      </c>
      <c r="J2247" s="46">
        <f>TRUNC((A2247-1)/COUNT('DATE Snapshot'!A:A)/COUNT(PRODUCT!A:A),0)+1</f>
        <v>4</v>
      </c>
      <c r="K2247" s="9" t="str">
        <f t="shared" ref="K2247:O2247" ca="1" si="6739">INDIRECT(ADDRESS($J2247+1,K$2,,,K$1))</f>
        <v>AGUA LIMPA</v>
      </c>
      <c r="L2247" s="9" t="str">
        <f t="shared" ca="1" si="6739"/>
        <v>AL</v>
      </c>
      <c r="M2247" s="9" t="str">
        <f t="shared" ca="1" si="6739"/>
        <v>BELORIZONTE</v>
      </c>
      <c r="N2247" s="9" t="str">
        <f t="shared" ca="1" si="6739"/>
        <v>BRASIL</v>
      </c>
      <c r="O2247" s="9">
        <f t="shared" ca="1" si="6739"/>
        <v>0</v>
      </c>
      <c r="P2247" s="9">
        <f>MOD(TRUNC((A2247-1)/COUNT('DATE Snapshot'!A:A)),COUNT(PRODUCT!A:A))+1</f>
        <v>10</v>
      </c>
      <c r="Q2247" s="9" t="str">
        <f t="shared" ref="Q2247:W2247" ca="1" si="6740">INDIRECT(ADDRESS($P2247+1,Q$2,,,Q$1))</f>
        <v>RIESLING</v>
      </c>
      <c r="R2247" s="9" t="str">
        <f t="shared" ca="1" si="6740"/>
        <v>RISL</v>
      </c>
      <c r="S2247" s="9" t="str">
        <f t="shared" ca="1" si="6740"/>
        <v>VINHO BRANCO</v>
      </c>
      <c r="T2247" s="9" t="str">
        <f t="shared" ca="1" si="6740"/>
        <v>12_BTL_0,75 l</v>
      </c>
      <c r="U2247" s="29">
        <f t="shared" ca="1" si="6740"/>
        <v>12</v>
      </c>
      <c r="V2247" s="30">
        <f t="shared" ca="1" si="6740"/>
        <v>225</v>
      </c>
      <c r="W2247" s="30">
        <f t="shared" ca="1" si="6740"/>
        <v>121</v>
      </c>
    </row>
    <row r="2248" spans="1:23" ht="13">
      <c r="A2248" s="9">
        <f t="shared" si="8"/>
        <v>2245</v>
      </c>
      <c r="B2248" s="45">
        <v>11</v>
      </c>
      <c r="C2248" s="9">
        <f>MOD(A2248-1,COUNT('DATE Snapshot'!$A:$A))+1</f>
        <v>13</v>
      </c>
      <c r="D2248" s="25">
        <f t="shared" ref="D2248:I2248" ca="1" si="6741">INDIRECT(ADDRESS($C2248+1,D$2,,,D$1))</f>
        <v>43101</v>
      </c>
      <c r="E2248" s="27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8">
        <f t="shared" ca="1" si="6741"/>
        <v>43101</v>
      </c>
      <c r="I2248" s="9">
        <f t="shared" ca="1" si="6741"/>
        <v>2</v>
      </c>
      <c r="J2248" s="46">
        <f>TRUNC((A2248-1)/COUNT('DATE Snapshot'!A:A)/COUNT(PRODUCT!A:A),0)+1</f>
        <v>4</v>
      </c>
      <c r="K2248" s="9" t="str">
        <f t="shared" ref="K2248:O2248" ca="1" si="6742">INDIRECT(ADDRESS($J2248+1,K$2,,,K$1))</f>
        <v>AGUA LIMPA</v>
      </c>
      <c r="L2248" s="9" t="str">
        <f t="shared" ca="1" si="6742"/>
        <v>AL</v>
      </c>
      <c r="M2248" s="9" t="str">
        <f t="shared" ca="1" si="6742"/>
        <v>BELORIZONTE</v>
      </c>
      <c r="N2248" s="9" t="str">
        <f t="shared" ca="1" si="6742"/>
        <v>BRASIL</v>
      </c>
      <c r="O2248" s="9">
        <f t="shared" ca="1" si="6742"/>
        <v>0</v>
      </c>
      <c r="P2248" s="9">
        <f>MOD(TRUNC((A2248-1)/COUNT('DATE Snapshot'!A:A)),COUNT(PRODUCT!A:A))+1</f>
        <v>10</v>
      </c>
      <c r="Q2248" s="9" t="str">
        <f t="shared" ref="Q2248:W2248" ca="1" si="6743">INDIRECT(ADDRESS($P2248+1,Q$2,,,Q$1))</f>
        <v>RIESLING</v>
      </c>
      <c r="R2248" s="9" t="str">
        <f t="shared" ca="1" si="6743"/>
        <v>RISL</v>
      </c>
      <c r="S2248" s="9" t="str">
        <f t="shared" ca="1" si="6743"/>
        <v>VINHO BRANCO</v>
      </c>
      <c r="T2248" s="9" t="str">
        <f t="shared" ca="1" si="6743"/>
        <v>12_BTL_0,75 l</v>
      </c>
      <c r="U2248" s="29">
        <f t="shared" ca="1" si="6743"/>
        <v>12</v>
      </c>
      <c r="V2248" s="30">
        <f t="shared" ca="1" si="6743"/>
        <v>225</v>
      </c>
      <c r="W2248" s="30">
        <f t="shared" ca="1" si="6743"/>
        <v>121</v>
      </c>
    </row>
    <row r="2249" spans="1:23" ht="13">
      <c r="A2249" s="9">
        <f t="shared" si="8"/>
        <v>2246</v>
      </c>
      <c r="B2249" s="45">
        <v>22</v>
      </c>
      <c r="C2249" s="9">
        <f>MOD(A2249-1,COUNT('DATE Snapshot'!$A:$A))+1</f>
        <v>14</v>
      </c>
      <c r="D2249" s="25">
        <f t="shared" ref="D2249:I2249" ca="1" si="6744">INDIRECT(ADDRESS($C2249+1,D$2,,,D$1))</f>
        <v>43132</v>
      </c>
      <c r="E2249" s="27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8">
        <f t="shared" ca="1" si="6744"/>
        <v>43101</v>
      </c>
      <c r="I2249" s="9">
        <f t="shared" ca="1" si="6744"/>
        <v>5</v>
      </c>
      <c r="J2249" s="46">
        <f>TRUNC((A2249-1)/COUNT('DATE Snapshot'!A:A)/COUNT(PRODUCT!A:A),0)+1</f>
        <v>4</v>
      </c>
      <c r="K2249" s="9" t="str">
        <f t="shared" ref="K2249:O2249" ca="1" si="6745">INDIRECT(ADDRESS($J2249+1,K$2,,,K$1))</f>
        <v>AGUA LIMPA</v>
      </c>
      <c r="L2249" s="9" t="str">
        <f t="shared" ca="1" si="6745"/>
        <v>AL</v>
      </c>
      <c r="M2249" s="9" t="str">
        <f t="shared" ca="1" si="6745"/>
        <v>BELORIZONTE</v>
      </c>
      <c r="N2249" s="9" t="str">
        <f t="shared" ca="1" si="6745"/>
        <v>BRASIL</v>
      </c>
      <c r="O2249" s="9">
        <f t="shared" ca="1" si="6745"/>
        <v>0</v>
      </c>
      <c r="P2249" s="9">
        <f>MOD(TRUNC((A2249-1)/COUNT('DATE Snapshot'!A:A)),COUNT(PRODUCT!A:A))+1</f>
        <v>10</v>
      </c>
      <c r="Q2249" s="9" t="str">
        <f t="shared" ref="Q2249:W2249" ca="1" si="6746">INDIRECT(ADDRESS($P2249+1,Q$2,,,Q$1))</f>
        <v>RIESLING</v>
      </c>
      <c r="R2249" s="9" t="str">
        <f t="shared" ca="1" si="6746"/>
        <v>RISL</v>
      </c>
      <c r="S2249" s="9" t="str">
        <f t="shared" ca="1" si="6746"/>
        <v>VINHO BRANCO</v>
      </c>
      <c r="T2249" s="9" t="str">
        <f t="shared" ca="1" si="6746"/>
        <v>12_BTL_0,75 l</v>
      </c>
      <c r="U2249" s="29">
        <f t="shared" ca="1" si="6746"/>
        <v>12</v>
      </c>
      <c r="V2249" s="30">
        <f t="shared" ca="1" si="6746"/>
        <v>225</v>
      </c>
      <c r="W2249" s="30">
        <f t="shared" ca="1" si="6746"/>
        <v>121</v>
      </c>
    </row>
    <row r="2250" spans="1:23" ht="13">
      <c r="A2250" s="9">
        <f t="shared" si="8"/>
        <v>2247</v>
      </c>
      <c r="B2250" s="45">
        <v>14</v>
      </c>
      <c r="C2250" s="9">
        <f>MOD(A2250-1,COUNT('DATE Snapshot'!$A:$A))+1</f>
        <v>15</v>
      </c>
      <c r="D2250" s="25">
        <f t="shared" ref="D2250:I2250" ca="1" si="6747">INDIRECT(ADDRESS($C2250+1,D$2,,,D$1))</f>
        <v>43160</v>
      </c>
      <c r="E2250" s="27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8">
        <f t="shared" ca="1" si="6747"/>
        <v>43101</v>
      </c>
      <c r="I2250" s="9">
        <f t="shared" ca="1" si="6747"/>
        <v>5</v>
      </c>
      <c r="J2250" s="46">
        <f>TRUNC((A2250-1)/COUNT('DATE Snapshot'!A:A)/COUNT(PRODUCT!A:A),0)+1</f>
        <v>4</v>
      </c>
      <c r="K2250" s="9" t="str">
        <f t="shared" ref="K2250:O2250" ca="1" si="6748">INDIRECT(ADDRESS($J2250+1,K$2,,,K$1))</f>
        <v>AGUA LIMPA</v>
      </c>
      <c r="L2250" s="9" t="str">
        <f t="shared" ca="1" si="6748"/>
        <v>AL</v>
      </c>
      <c r="M2250" s="9" t="str">
        <f t="shared" ca="1" si="6748"/>
        <v>BELORIZONTE</v>
      </c>
      <c r="N2250" s="9" t="str">
        <f t="shared" ca="1" si="6748"/>
        <v>BRASIL</v>
      </c>
      <c r="O2250" s="9">
        <f t="shared" ca="1" si="6748"/>
        <v>0</v>
      </c>
      <c r="P2250" s="9">
        <f>MOD(TRUNC((A2250-1)/COUNT('DATE Snapshot'!A:A)),COUNT(PRODUCT!A:A))+1</f>
        <v>10</v>
      </c>
      <c r="Q2250" s="9" t="str">
        <f t="shared" ref="Q2250:W2250" ca="1" si="6749">INDIRECT(ADDRESS($P2250+1,Q$2,,,Q$1))</f>
        <v>RIESLING</v>
      </c>
      <c r="R2250" s="9" t="str">
        <f t="shared" ca="1" si="6749"/>
        <v>RISL</v>
      </c>
      <c r="S2250" s="9" t="str">
        <f t="shared" ca="1" si="6749"/>
        <v>VINHO BRANCO</v>
      </c>
      <c r="T2250" s="9" t="str">
        <f t="shared" ca="1" si="6749"/>
        <v>12_BTL_0,75 l</v>
      </c>
      <c r="U2250" s="29">
        <f t="shared" ca="1" si="6749"/>
        <v>12</v>
      </c>
      <c r="V2250" s="30">
        <f t="shared" ca="1" si="6749"/>
        <v>225</v>
      </c>
      <c r="W2250" s="30">
        <f t="shared" ca="1" si="6749"/>
        <v>121</v>
      </c>
    </row>
    <row r="2251" spans="1:23" ht="13">
      <c r="A2251" s="9">
        <f t="shared" si="8"/>
        <v>2248</v>
      </c>
      <c r="B2251" s="45">
        <v>6</v>
      </c>
      <c r="C2251" s="9">
        <f>MOD(A2251-1,COUNT('DATE Snapshot'!$A:$A))+1</f>
        <v>16</v>
      </c>
      <c r="D2251" s="25">
        <f t="shared" ref="D2251:I2251" ca="1" si="6750">INDIRECT(ADDRESS($C2251+1,D$2,,,D$1))</f>
        <v>43191</v>
      </c>
      <c r="E2251" s="27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8">
        <f t="shared" ca="1" si="6750"/>
        <v>43101</v>
      </c>
      <c r="I2251" s="9">
        <f t="shared" ca="1" si="6750"/>
        <v>1</v>
      </c>
      <c r="J2251" s="46">
        <f>TRUNC((A2251-1)/COUNT('DATE Snapshot'!A:A)/COUNT(PRODUCT!A:A),0)+1</f>
        <v>4</v>
      </c>
      <c r="K2251" s="9" t="str">
        <f t="shared" ref="K2251:O2251" ca="1" si="6751">INDIRECT(ADDRESS($J2251+1,K$2,,,K$1))</f>
        <v>AGUA LIMPA</v>
      </c>
      <c r="L2251" s="9" t="str">
        <f t="shared" ca="1" si="6751"/>
        <v>AL</v>
      </c>
      <c r="M2251" s="9" t="str">
        <f t="shared" ca="1" si="6751"/>
        <v>BELORIZONTE</v>
      </c>
      <c r="N2251" s="9" t="str">
        <f t="shared" ca="1" si="6751"/>
        <v>BRASIL</v>
      </c>
      <c r="O2251" s="9">
        <f t="shared" ca="1" si="6751"/>
        <v>0</v>
      </c>
      <c r="P2251" s="9">
        <f>MOD(TRUNC((A2251-1)/COUNT('DATE Snapshot'!A:A)),COUNT(PRODUCT!A:A))+1</f>
        <v>10</v>
      </c>
      <c r="Q2251" s="9" t="str">
        <f t="shared" ref="Q2251:W2251" ca="1" si="6752">INDIRECT(ADDRESS($P2251+1,Q$2,,,Q$1))</f>
        <v>RIESLING</v>
      </c>
      <c r="R2251" s="9" t="str">
        <f t="shared" ca="1" si="6752"/>
        <v>RISL</v>
      </c>
      <c r="S2251" s="9" t="str">
        <f t="shared" ca="1" si="6752"/>
        <v>VINHO BRANCO</v>
      </c>
      <c r="T2251" s="9" t="str">
        <f t="shared" ca="1" si="6752"/>
        <v>12_BTL_0,75 l</v>
      </c>
      <c r="U2251" s="29">
        <f t="shared" ca="1" si="6752"/>
        <v>12</v>
      </c>
      <c r="V2251" s="30">
        <f t="shared" ca="1" si="6752"/>
        <v>225</v>
      </c>
      <c r="W2251" s="30">
        <f t="shared" ca="1" si="6752"/>
        <v>121</v>
      </c>
    </row>
    <row r="2252" spans="1:23" ht="13">
      <c r="A2252" s="9">
        <f t="shared" si="8"/>
        <v>2249</v>
      </c>
      <c r="B2252" s="45">
        <v>9</v>
      </c>
      <c r="C2252" s="9">
        <f>MOD(A2252-1,COUNT('DATE Snapshot'!$A:$A))+1</f>
        <v>17</v>
      </c>
      <c r="D2252" s="25">
        <f t="shared" ref="D2252:I2252" ca="1" si="6753">INDIRECT(ADDRESS($C2252+1,D$2,,,D$1))</f>
        <v>43221</v>
      </c>
      <c r="E2252" s="27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8">
        <f t="shared" ca="1" si="6753"/>
        <v>43101</v>
      </c>
      <c r="I2252" s="9">
        <f t="shared" ca="1" si="6753"/>
        <v>3</v>
      </c>
      <c r="J2252" s="46">
        <f>TRUNC((A2252-1)/COUNT('DATE Snapshot'!A:A)/COUNT(PRODUCT!A:A),0)+1</f>
        <v>4</v>
      </c>
      <c r="K2252" s="9" t="str">
        <f t="shared" ref="K2252:O2252" ca="1" si="6754">INDIRECT(ADDRESS($J2252+1,K$2,,,K$1))</f>
        <v>AGUA LIMPA</v>
      </c>
      <c r="L2252" s="9" t="str">
        <f t="shared" ca="1" si="6754"/>
        <v>AL</v>
      </c>
      <c r="M2252" s="9" t="str">
        <f t="shared" ca="1" si="6754"/>
        <v>BELORIZONTE</v>
      </c>
      <c r="N2252" s="9" t="str">
        <f t="shared" ca="1" si="6754"/>
        <v>BRASIL</v>
      </c>
      <c r="O2252" s="9">
        <f t="shared" ca="1" si="6754"/>
        <v>0</v>
      </c>
      <c r="P2252" s="9">
        <f>MOD(TRUNC((A2252-1)/COUNT('DATE Snapshot'!A:A)),COUNT(PRODUCT!A:A))+1</f>
        <v>10</v>
      </c>
      <c r="Q2252" s="9" t="str">
        <f t="shared" ref="Q2252:W2252" ca="1" si="6755">INDIRECT(ADDRESS($P2252+1,Q$2,,,Q$1))</f>
        <v>RIESLING</v>
      </c>
      <c r="R2252" s="9" t="str">
        <f t="shared" ca="1" si="6755"/>
        <v>RISL</v>
      </c>
      <c r="S2252" s="9" t="str">
        <f t="shared" ca="1" si="6755"/>
        <v>VINHO BRANCO</v>
      </c>
      <c r="T2252" s="9" t="str">
        <f t="shared" ca="1" si="6755"/>
        <v>12_BTL_0,75 l</v>
      </c>
      <c r="U2252" s="29">
        <f t="shared" ca="1" si="6755"/>
        <v>12</v>
      </c>
      <c r="V2252" s="30">
        <f t="shared" ca="1" si="6755"/>
        <v>225</v>
      </c>
      <c r="W2252" s="30">
        <f t="shared" ca="1" si="6755"/>
        <v>121</v>
      </c>
    </row>
    <row r="2253" spans="1:23" ht="13">
      <c r="A2253" s="9">
        <f t="shared" si="8"/>
        <v>2250</v>
      </c>
      <c r="B2253" s="45">
        <v>14</v>
      </c>
      <c r="C2253" s="9">
        <f>MOD(A2253-1,COUNT('DATE Snapshot'!$A:$A))+1</f>
        <v>18</v>
      </c>
      <c r="D2253" s="25">
        <f t="shared" ref="D2253:I2253" ca="1" si="6756">INDIRECT(ADDRESS($C2253+1,D$2,,,D$1))</f>
        <v>43252</v>
      </c>
      <c r="E2253" s="27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8">
        <f t="shared" ca="1" si="6756"/>
        <v>43101</v>
      </c>
      <c r="I2253" s="9">
        <f t="shared" ca="1" si="6756"/>
        <v>6</v>
      </c>
      <c r="J2253" s="46">
        <f>TRUNC((A2253-1)/COUNT('DATE Snapshot'!A:A)/COUNT(PRODUCT!A:A),0)+1</f>
        <v>4</v>
      </c>
      <c r="K2253" s="9" t="str">
        <f t="shared" ref="K2253:O2253" ca="1" si="6757">INDIRECT(ADDRESS($J2253+1,K$2,,,K$1))</f>
        <v>AGUA LIMPA</v>
      </c>
      <c r="L2253" s="9" t="str">
        <f t="shared" ca="1" si="6757"/>
        <v>AL</v>
      </c>
      <c r="M2253" s="9" t="str">
        <f t="shared" ca="1" si="6757"/>
        <v>BELORIZONTE</v>
      </c>
      <c r="N2253" s="9" t="str">
        <f t="shared" ca="1" si="6757"/>
        <v>BRASIL</v>
      </c>
      <c r="O2253" s="9">
        <f t="shared" ca="1" si="6757"/>
        <v>0</v>
      </c>
      <c r="P2253" s="9">
        <f>MOD(TRUNC((A2253-1)/COUNT('DATE Snapshot'!A:A)),COUNT(PRODUCT!A:A))+1</f>
        <v>10</v>
      </c>
      <c r="Q2253" s="9" t="str">
        <f t="shared" ref="Q2253:W2253" ca="1" si="6758">INDIRECT(ADDRESS($P2253+1,Q$2,,,Q$1))</f>
        <v>RIESLING</v>
      </c>
      <c r="R2253" s="9" t="str">
        <f t="shared" ca="1" si="6758"/>
        <v>RISL</v>
      </c>
      <c r="S2253" s="9" t="str">
        <f t="shared" ca="1" si="6758"/>
        <v>VINHO BRANCO</v>
      </c>
      <c r="T2253" s="9" t="str">
        <f t="shared" ca="1" si="6758"/>
        <v>12_BTL_0,75 l</v>
      </c>
      <c r="U2253" s="29">
        <f t="shared" ca="1" si="6758"/>
        <v>12</v>
      </c>
      <c r="V2253" s="30">
        <f t="shared" ca="1" si="6758"/>
        <v>225</v>
      </c>
      <c r="W2253" s="30">
        <f t="shared" ca="1" si="6758"/>
        <v>121</v>
      </c>
    </row>
    <row r="2254" spans="1:23" ht="13">
      <c r="A2254" s="9">
        <f t="shared" si="8"/>
        <v>2251</v>
      </c>
      <c r="B2254" s="45">
        <v>4</v>
      </c>
      <c r="C2254" s="9">
        <f>MOD(A2254-1,COUNT('DATE Snapshot'!$A:$A))+1</f>
        <v>19</v>
      </c>
      <c r="D2254" s="25">
        <f t="shared" ref="D2254:I2254" ca="1" si="6759">INDIRECT(ADDRESS($C2254+1,D$2,,,D$1))</f>
        <v>43282</v>
      </c>
      <c r="E2254" s="27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8">
        <f t="shared" ca="1" si="6759"/>
        <v>43101</v>
      </c>
      <c r="I2254" s="9">
        <f t="shared" ca="1" si="6759"/>
        <v>1</v>
      </c>
      <c r="J2254" s="46">
        <f>TRUNC((A2254-1)/COUNT('DATE Snapshot'!A:A)/COUNT(PRODUCT!A:A),0)+1</f>
        <v>4</v>
      </c>
      <c r="K2254" s="9" t="str">
        <f t="shared" ref="K2254:O2254" ca="1" si="6760">INDIRECT(ADDRESS($J2254+1,K$2,,,K$1))</f>
        <v>AGUA LIMPA</v>
      </c>
      <c r="L2254" s="9" t="str">
        <f t="shared" ca="1" si="6760"/>
        <v>AL</v>
      </c>
      <c r="M2254" s="9" t="str">
        <f t="shared" ca="1" si="6760"/>
        <v>BELORIZONTE</v>
      </c>
      <c r="N2254" s="9" t="str">
        <f t="shared" ca="1" si="6760"/>
        <v>BRASIL</v>
      </c>
      <c r="O2254" s="9">
        <f t="shared" ca="1" si="6760"/>
        <v>0</v>
      </c>
      <c r="P2254" s="9">
        <f>MOD(TRUNC((A2254-1)/COUNT('DATE Snapshot'!A:A)),COUNT(PRODUCT!A:A))+1</f>
        <v>10</v>
      </c>
      <c r="Q2254" s="9" t="str">
        <f t="shared" ref="Q2254:W2254" ca="1" si="6761">INDIRECT(ADDRESS($P2254+1,Q$2,,,Q$1))</f>
        <v>RIESLING</v>
      </c>
      <c r="R2254" s="9" t="str">
        <f t="shared" ca="1" si="6761"/>
        <v>RISL</v>
      </c>
      <c r="S2254" s="9" t="str">
        <f t="shared" ca="1" si="6761"/>
        <v>VINHO BRANCO</v>
      </c>
      <c r="T2254" s="9" t="str">
        <f t="shared" ca="1" si="6761"/>
        <v>12_BTL_0,75 l</v>
      </c>
      <c r="U2254" s="29">
        <f t="shared" ca="1" si="6761"/>
        <v>12</v>
      </c>
      <c r="V2254" s="30">
        <f t="shared" ca="1" si="6761"/>
        <v>225</v>
      </c>
      <c r="W2254" s="30">
        <f t="shared" ca="1" si="6761"/>
        <v>121</v>
      </c>
    </row>
    <row r="2255" spans="1:23" ht="13">
      <c r="A2255" s="9">
        <f t="shared" si="8"/>
        <v>2252</v>
      </c>
      <c r="B2255" s="45">
        <v>12</v>
      </c>
      <c r="C2255" s="9">
        <f>MOD(A2255-1,COUNT('DATE Snapshot'!$A:$A))+1</f>
        <v>20</v>
      </c>
      <c r="D2255" s="25">
        <f t="shared" ref="D2255:I2255" ca="1" si="6762">INDIRECT(ADDRESS($C2255+1,D$2,,,D$1))</f>
        <v>43313</v>
      </c>
      <c r="E2255" s="27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8">
        <f t="shared" ca="1" si="6762"/>
        <v>43101</v>
      </c>
      <c r="I2255" s="9">
        <f t="shared" ca="1" si="6762"/>
        <v>4</v>
      </c>
      <c r="J2255" s="46">
        <f>TRUNC((A2255-1)/COUNT('DATE Snapshot'!A:A)/COUNT(PRODUCT!A:A),0)+1</f>
        <v>4</v>
      </c>
      <c r="K2255" s="9" t="str">
        <f t="shared" ref="K2255:O2255" ca="1" si="6763">INDIRECT(ADDRESS($J2255+1,K$2,,,K$1))</f>
        <v>AGUA LIMPA</v>
      </c>
      <c r="L2255" s="9" t="str">
        <f t="shared" ca="1" si="6763"/>
        <v>AL</v>
      </c>
      <c r="M2255" s="9" t="str">
        <f t="shared" ca="1" si="6763"/>
        <v>BELORIZONTE</v>
      </c>
      <c r="N2255" s="9" t="str">
        <f t="shared" ca="1" si="6763"/>
        <v>BRASIL</v>
      </c>
      <c r="O2255" s="9">
        <f t="shared" ca="1" si="6763"/>
        <v>0</v>
      </c>
      <c r="P2255" s="9">
        <f>MOD(TRUNC((A2255-1)/COUNT('DATE Snapshot'!A:A)),COUNT(PRODUCT!A:A))+1</f>
        <v>10</v>
      </c>
      <c r="Q2255" s="9" t="str">
        <f t="shared" ref="Q2255:W2255" ca="1" si="6764">INDIRECT(ADDRESS($P2255+1,Q$2,,,Q$1))</f>
        <v>RIESLING</v>
      </c>
      <c r="R2255" s="9" t="str">
        <f t="shared" ca="1" si="6764"/>
        <v>RISL</v>
      </c>
      <c r="S2255" s="9" t="str">
        <f t="shared" ca="1" si="6764"/>
        <v>VINHO BRANCO</v>
      </c>
      <c r="T2255" s="9" t="str">
        <f t="shared" ca="1" si="6764"/>
        <v>12_BTL_0,75 l</v>
      </c>
      <c r="U2255" s="29">
        <f t="shared" ca="1" si="6764"/>
        <v>12</v>
      </c>
      <c r="V2255" s="30">
        <f t="shared" ca="1" si="6764"/>
        <v>225</v>
      </c>
      <c r="W2255" s="30">
        <f t="shared" ca="1" si="6764"/>
        <v>121</v>
      </c>
    </row>
    <row r="2256" spans="1:23" ht="13">
      <c r="A2256" s="9">
        <f t="shared" si="8"/>
        <v>2253</v>
      </c>
      <c r="B2256" s="45">
        <v>19</v>
      </c>
      <c r="C2256" s="9">
        <f>MOD(A2256-1,COUNT('DATE Snapshot'!$A:$A))+1</f>
        <v>21</v>
      </c>
      <c r="D2256" s="25">
        <f t="shared" ref="D2256:I2256" ca="1" si="6765">INDIRECT(ADDRESS($C2256+1,D$2,,,D$1))</f>
        <v>43344</v>
      </c>
      <c r="E2256" s="27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8">
        <f t="shared" ca="1" si="6765"/>
        <v>43101</v>
      </c>
      <c r="I2256" s="9">
        <f t="shared" ca="1" si="6765"/>
        <v>7</v>
      </c>
      <c r="J2256" s="46">
        <f>TRUNC((A2256-1)/COUNT('DATE Snapshot'!A:A)/COUNT(PRODUCT!A:A),0)+1</f>
        <v>4</v>
      </c>
      <c r="K2256" s="9" t="str">
        <f t="shared" ref="K2256:O2256" ca="1" si="6766">INDIRECT(ADDRESS($J2256+1,K$2,,,K$1))</f>
        <v>AGUA LIMPA</v>
      </c>
      <c r="L2256" s="9" t="str">
        <f t="shared" ca="1" si="6766"/>
        <v>AL</v>
      </c>
      <c r="M2256" s="9" t="str">
        <f t="shared" ca="1" si="6766"/>
        <v>BELORIZONTE</v>
      </c>
      <c r="N2256" s="9" t="str">
        <f t="shared" ca="1" si="6766"/>
        <v>BRASIL</v>
      </c>
      <c r="O2256" s="9">
        <f t="shared" ca="1" si="6766"/>
        <v>0</v>
      </c>
      <c r="P2256" s="9">
        <f>MOD(TRUNC((A2256-1)/COUNT('DATE Snapshot'!A:A)),COUNT(PRODUCT!A:A))+1</f>
        <v>10</v>
      </c>
      <c r="Q2256" s="9" t="str">
        <f t="shared" ref="Q2256:W2256" ca="1" si="6767">INDIRECT(ADDRESS($P2256+1,Q$2,,,Q$1))</f>
        <v>RIESLING</v>
      </c>
      <c r="R2256" s="9" t="str">
        <f t="shared" ca="1" si="6767"/>
        <v>RISL</v>
      </c>
      <c r="S2256" s="9" t="str">
        <f t="shared" ca="1" si="6767"/>
        <v>VINHO BRANCO</v>
      </c>
      <c r="T2256" s="9" t="str">
        <f t="shared" ca="1" si="6767"/>
        <v>12_BTL_0,75 l</v>
      </c>
      <c r="U2256" s="29">
        <f t="shared" ca="1" si="6767"/>
        <v>12</v>
      </c>
      <c r="V2256" s="30">
        <f t="shared" ca="1" si="6767"/>
        <v>225</v>
      </c>
      <c r="W2256" s="30">
        <f t="shared" ca="1" si="6767"/>
        <v>121</v>
      </c>
    </row>
    <row r="2257" spans="1:23" ht="13">
      <c r="A2257" s="9">
        <f t="shared" si="8"/>
        <v>2254</v>
      </c>
      <c r="B2257" s="45">
        <v>13</v>
      </c>
      <c r="C2257" s="9">
        <f>MOD(A2257-1,COUNT('DATE Snapshot'!$A:$A))+1</f>
        <v>22</v>
      </c>
      <c r="D2257" s="25">
        <f t="shared" ref="D2257:I2257" ca="1" si="6768">INDIRECT(ADDRESS($C2257+1,D$2,,,D$1))</f>
        <v>43374</v>
      </c>
      <c r="E2257" s="27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8">
        <f t="shared" ca="1" si="6768"/>
        <v>43101</v>
      </c>
      <c r="I2257" s="9">
        <f t="shared" ca="1" si="6768"/>
        <v>2</v>
      </c>
      <c r="J2257" s="46">
        <f>TRUNC((A2257-1)/COUNT('DATE Snapshot'!A:A)/COUNT(PRODUCT!A:A),0)+1</f>
        <v>4</v>
      </c>
      <c r="K2257" s="9" t="str">
        <f t="shared" ref="K2257:O2257" ca="1" si="6769">INDIRECT(ADDRESS($J2257+1,K$2,,,K$1))</f>
        <v>AGUA LIMPA</v>
      </c>
      <c r="L2257" s="9" t="str">
        <f t="shared" ca="1" si="6769"/>
        <v>AL</v>
      </c>
      <c r="M2257" s="9" t="str">
        <f t="shared" ca="1" si="6769"/>
        <v>BELORIZONTE</v>
      </c>
      <c r="N2257" s="9" t="str">
        <f t="shared" ca="1" si="6769"/>
        <v>BRASIL</v>
      </c>
      <c r="O2257" s="9">
        <f t="shared" ca="1" si="6769"/>
        <v>0</v>
      </c>
      <c r="P2257" s="9">
        <f>MOD(TRUNC((A2257-1)/COUNT('DATE Snapshot'!A:A)),COUNT(PRODUCT!A:A))+1</f>
        <v>10</v>
      </c>
      <c r="Q2257" s="9" t="str">
        <f t="shared" ref="Q2257:W2257" ca="1" si="6770">INDIRECT(ADDRESS($P2257+1,Q$2,,,Q$1))</f>
        <v>RIESLING</v>
      </c>
      <c r="R2257" s="9" t="str">
        <f t="shared" ca="1" si="6770"/>
        <v>RISL</v>
      </c>
      <c r="S2257" s="9" t="str">
        <f t="shared" ca="1" si="6770"/>
        <v>VINHO BRANCO</v>
      </c>
      <c r="T2257" s="9" t="str">
        <f t="shared" ca="1" si="6770"/>
        <v>12_BTL_0,75 l</v>
      </c>
      <c r="U2257" s="29">
        <f t="shared" ca="1" si="6770"/>
        <v>12</v>
      </c>
      <c r="V2257" s="30">
        <f t="shared" ca="1" si="6770"/>
        <v>225</v>
      </c>
      <c r="W2257" s="30">
        <f t="shared" ca="1" si="6770"/>
        <v>121</v>
      </c>
    </row>
    <row r="2258" spans="1:23" ht="13">
      <c r="A2258" s="9">
        <f t="shared" si="8"/>
        <v>2255</v>
      </c>
      <c r="B2258" s="45">
        <v>16</v>
      </c>
      <c r="C2258" s="9">
        <f>MOD(A2258-1,COUNT('DATE Snapshot'!$A:$A))+1</f>
        <v>23</v>
      </c>
      <c r="D2258" s="25">
        <f t="shared" ref="D2258:I2258" ca="1" si="6771">INDIRECT(ADDRESS($C2258+1,D$2,,,D$1))</f>
        <v>43405</v>
      </c>
      <c r="E2258" s="27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8">
        <f t="shared" ca="1" si="6771"/>
        <v>43101</v>
      </c>
      <c r="I2258" s="9">
        <f t="shared" ca="1" si="6771"/>
        <v>5</v>
      </c>
      <c r="J2258" s="46">
        <f>TRUNC((A2258-1)/COUNT('DATE Snapshot'!A:A)/COUNT(PRODUCT!A:A),0)+1</f>
        <v>4</v>
      </c>
      <c r="K2258" s="9" t="str">
        <f t="shared" ref="K2258:O2258" ca="1" si="6772">INDIRECT(ADDRESS($J2258+1,K$2,,,K$1))</f>
        <v>AGUA LIMPA</v>
      </c>
      <c r="L2258" s="9" t="str">
        <f t="shared" ca="1" si="6772"/>
        <v>AL</v>
      </c>
      <c r="M2258" s="9" t="str">
        <f t="shared" ca="1" si="6772"/>
        <v>BELORIZONTE</v>
      </c>
      <c r="N2258" s="9" t="str">
        <f t="shared" ca="1" si="6772"/>
        <v>BRASIL</v>
      </c>
      <c r="O2258" s="9">
        <f t="shared" ca="1" si="6772"/>
        <v>0</v>
      </c>
      <c r="P2258" s="9">
        <f>MOD(TRUNC((A2258-1)/COUNT('DATE Snapshot'!A:A)),COUNT(PRODUCT!A:A))+1</f>
        <v>10</v>
      </c>
      <c r="Q2258" s="9" t="str">
        <f t="shared" ref="Q2258:W2258" ca="1" si="6773">INDIRECT(ADDRESS($P2258+1,Q$2,,,Q$1))</f>
        <v>RIESLING</v>
      </c>
      <c r="R2258" s="9" t="str">
        <f t="shared" ca="1" si="6773"/>
        <v>RISL</v>
      </c>
      <c r="S2258" s="9" t="str">
        <f t="shared" ca="1" si="6773"/>
        <v>VINHO BRANCO</v>
      </c>
      <c r="T2258" s="9" t="str">
        <f t="shared" ca="1" si="6773"/>
        <v>12_BTL_0,75 l</v>
      </c>
      <c r="U2258" s="29">
        <f t="shared" ca="1" si="6773"/>
        <v>12</v>
      </c>
      <c r="V2258" s="30">
        <f t="shared" ca="1" si="6773"/>
        <v>225</v>
      </c>
      <c r="W2258" s="30">
        <f t="shared" ca="1" si="6773"/>
        <v>121</v>
      </c>
    </row>
    <row r="2259" spans="1:23" ht="13">
      <c r="A2259" s="9">
        <f t="shared" si="8"/>
        <v>2256</v>
      </c>
      <c r="B2259" s="45">
        <v>20</v>
      </c>
      <c r="C2259" s="9">
        <f>MOD(A2259-1,COUNT('DATE Snapshot'!$A:$A))+1</f>
        <v>24</v>
      </c>
      <c r="D2259" s="25">
        <f t="shared" ref="D2259:I2259" ca="1" si="6774">INDIRECT(ADDRESS($C2259+1,D$2,,,D$1))</f>
        <v>43435</v>
      </c>
      <c r="E2259" s="27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8">
        <f t="shared" ca="1" si="6774"/>
        <v>43101</v>
      </c>
      <c r="I2259" s="9">
        <f t="shared" ca="1" si="6774"/>
        <v>7</v>
      </c>
      <c r="J2259" s="46">
        <f>TRUNC((A2259-1)/COUNT('DATE Snapshot'!A:A)/COUNT(PRODUCT!A:A),0)+1</f>
        <v>4</v>
      </c>
      <c r="K2259" s="9" t="str">
        <f t="shared" ref="K2259:O2259" ca="1" si="6775">INDIRECT(ADDRESS($J2259+1,K$2,,,K$1))</f>
        <v>AGUA LIMPA</v>
      </c>
      <c r="L2259" s="9" t="str">
        <f t="shared" ca="1" si="6775"/>
        <v>AL</v>
      </c>
      <c r="M2259" s="9" t="str">
        <f t="shared" ca="1" si="6775"/>
        <v>BELORIZONTE</v>
      </c>
      <c r="N2259" s="9" t="str">
        <f t="shared" ca="1" si="6775"/>
        <v>BRASIL</v>
      </c>
      <c r="O2259" s="9">
        <f t="shared" ca="1" si="6775"/>
        <v>0</v>
      </c>
      <c r="P2259" s="9">
        <f>MOD(TRUNC((A2259-1)/COUNT('DATE Snapshot'!A:A)),COUNT(PRODUCT!A:A))+1</f>
        <v>10</v>
      </c>
      <c r="Q2259" s="9" t="str">
        <f t="shared" ref="Q2259:W2259" ca="1" si="6776">INDIRECT(ADDRESS($P2259+1,Q$2,,,Q$1))</f>
        <v>RIESLING</v>
      </c>
      <c r="R2259" s="9" t="str">
        <f t="shared" ca="1" si="6776"/>
        <v>RISL</v>
      </c>
      <c r="S2259" s="9" t="str">
        <f t="shared" ca="1" si="6776"/>
        <v>VINHO BRANCO</v>
      </c>
      <c r="T2259" s="9" t="str">
        <f t="shared" ca="1" si="6776"/>
        <v>12_BTL_0,75 l</v>
      </c>
      <c r="U2259" s="29">
        <f t="shared" ca="1" si="6776"/>
        <v>12</v>
      </c>
      <c r="V2259" s="30">
        <f t="shared" ca="1" si="6776"/>
        <v>225</v>
      </c>
      <c r="W2259" s="30">
        <f t="shared" ca="1" si="6776"/>
        <v>121</v>
      </c>
    </row>
    <row r="2260" spans="1:23" ht="13">
      <c r="A2260" s="9">
        <f t="shared" si="8"/>
        <v>2257</v>
      </c>
      <c r="B2260" s="45">
        <v>22</v>
      </c>
      <c r="C2260" s="9">
        <f>MOD(A2260-1,COUNT('DATE Snapshot'!$A:$A))+1</f>
        <v>1</v>
      </c>
      <c r="D2260" s="25">
        <f t="shared" ref="D2260:I2260" ca="1" si="6777">INDIRECT(ADDRESS($C2260+1,D$2,,,D$1))</f>
        <v>42736</v>
      </c>
      <c r="E2260" s="27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8">
        <f t="shared" ca="1" si="6777"/>
        <v>42736</v>
      </c>
      <c r="I2260" s="9">
        <f t="shared" ca="1" si="6777"/>
        <v>1</v>
      </c>
      <c r="J2260" s="46">
        <f>TRUNC((A2260-1)/COUNT('DATE Snapshot'!A:A)/COUNT(PRODUCT!A:A),0)+1</f>
        <v>4</v>
      </c>
      <c r="K2260" s="9" t="str">
        <f t="shared" ref="K2260:O2260" ca="1" si="6778">INDIRECT(ADDRESS($J2260+1,K$2,,,K$1))</f>
        <v>AGUA LIMPA</v>
      </c>
      <c r="L2260" s="9" t="str">
        <f t="shared" ca="1" si="6778"/>
        <v>AL</v>
      </c>
      <c r="M2260" s="9" t="str">
        <f t="shared" ca="1" si="6778"/>
        <v>BELORIZONTE</v>
      </c>
      <c r="N2260" s="9" t="str">
        <f t="shared" ca="1" si="6778"/>
        <v>BRASIL</v>
      </c>
      <c r="O2260" s="9">
        <f t="shared" ca="1" si="6778"/>
        <v>0</v>
      </c>
      <c r="P2260" s="9">
        <f>MOD(TRUNC((A2260-1)/COUNT('DATE Snapshot'!A:A)),COUNT(PRODUCT!A:A))+1</f>
        <v>11</v>
      </c>
      <c r="Q2260" s="9" t="str">
        <f t="shared" ref="Q2260:W2260" ca="1" si="6779">INDIRECT(ADDRESS($P2260+1,Q$2,,,Q$1))</f>
        <v>RIESLING RESERVA</v>
      </c>
      <c r="R2260" s="9" t="str">
        <f t="shared" ca="1" si="6779"/>
        <v>RISL_RS</v>
      </c>
      <c r="S2260" s="9" t="str">
        <f t="shared" ca="1" si="6779"/>
        <v>VINHO BRANCO</v>
      </c>
      <c r="T2260" s="9" t="str">
        <f t="shared" ca="1" si="6779"/>
        <v>12_BTL_0,75 l</v>
      </c>
      <c r="U2260" s="29">
        <f t="shared" ca="1" si="6779"/>
        <v>12</v>
      </c>
      <c r="V2260" s="30">
        <f t="shared" ca="1" si="6779"/>
        <v>240</v>
      </c>
      <c r="W2260" s="30">
        <f t="shared" ca="1" si="6779"/>
        <v>123</v>
      </c>
    </row>
    <row r="2261" spans="1:23" ht="13">
      <c r="A2261" s="9">
        <f t="shared" si="8"/>
        <v>2258</v>
      </c>
      <c r="B2261" s="45">
        <v>12</v>
      </c>
      <c r="C2261" s="9">
        <f>MOD(A2261-1,COUNT('DATE Snapshot'!$A:$A))+1</f>
        <v>2</v>
      </c>
      <c r="D2261" s="25">
        <f t="shared" ref="D2261:I2261" ca="1" si="6780">INDIRECT(ADDRESS($C2261+1,D$2,,,D$1))</f>
        <v>42767</v>
      </c>
      <c r="E2261" s="27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8">
        <f t="shared" ca="1" si="6780"/>
        <v>42736</v>
      </c>
      <c r="I2261" s="9">
        <f t="shared" ca="1" si="6780"/>
        <v>4</v>
      </c>
      <c r="J2261" s="46">
        <f>TRUNC((A2261-1)/COUNT('DATE Snapshot'!A:A)/COUNT(PRODUCT!A:A),0)+1</f>
        <v>4</v>
      </c>
      <c r="K2261" s="9" t="str">
        <f t="shared" ref="K2261:O2261" ca="1" si="6781">INDIRECT(ADDRESS($J2261+1,K$2,,,K$1))</f>
        <v>AGUA LIMPA</v>
      </c>
      <c r="L2261" s="9" t="str">
        <f t="shared" ca="1" si="6781"/>
        <v>AL</v>
      </c>
      <c r="M2261" s="9" t="str">
        <f t="shared" ca="1" si="6781"/>
        <v>BELORIZONTE</v>
      </c>
      <c r="N2261" s="9" t="str">
        <f t="shared" ca="1" si="6781"/>
        <v>BRASIL</v>
      </c>
      <c r="O2261" s="9">
        <f t="shared" ca="1" si="6781"/>
        <v>0</v>
      </c>
      <c r="P2261" s="9">
        <f>MOD(TRUNC((A2261-1)/COUNT('DATE Snapshot'!A:A)),COUNT(PRODUCT!A:A))+1</f>
        <v>11</v>
      </c>
      <c r="Q2261" s="9" t="str">
        <f t="shared" ref="Q2261:W2261" ca="1" si="6782">INDIRECT(ADDRESS($P2261+1,Q$2,,,Q$1))</f>
        <v>RIESLING RESERVA</v>
      </c>
      <c r="R2261" s="9" t="str">
        <f t="shared" ca="1" si="6782"/>
        <v>RISL_RS</v>
      </c>
      <c r="S2261" s="9" t="str">
        <f t="shared" ca="1" si="6782"/>
        <v>VINHO BRANCO</v>
      </c>
      <c r="T2261" s="9" t="str">
        <f t="shared" ca="1" si="6782"/>
        <v>12_BTL_0,75 l</v>
      </c>
      <c r="U2261" s="29">
        <f t="shared" ca="1" si="6782"/>
        <v>12</v>
      </c>
      <c r="V2261" s="30">
        <f t="shared" ca="1" si="6782"/>
        <v>240</v>
      </c>
      <c r="W2261" s="30">
        <f t="shared" ca="1" si="6782"/>
        <v>123</v>
      </c>
    </row>
    <row r="2262" spans="1:23" ht="13">
      <c r="A2262" s="9">
        <f t="shared" si="8"/>
        <v>2259</v>
      </c>
      <c r="B2262" s="45">
        <v>13</v>
      </c>
      <c r="C2262" s="9">
        <f>MOD(A2262-1,COUNT('DATE Snapshot'!$A:$A))+1</f>
        <v>3</v>
      </c>
      <c r="D2262" s="25">
        <f t="shared" ref="D2262:I2262" ca="1" si="6783">INDIRECT(ADDRESS($C2262+1,D$2,,,D$1))</f>
        <v>42795</v>
      </c>
      <c r="E2262" s="27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8">
        <f t="shared" ca="1" si="6783"/>
        <v>42736</v>
      </c>
      <c r="I2262" s="9">
        <f t="shared" ca="1" si="6783"/>
        <v>4</v>
      </c>
      <c r="J2262" s="46">
        <f>TRUNC((A2262-1)/COUNT('DATE Snapshot'!A:A)/COUNT(PRODUCT!A:A),0)+1</f>
        <v>4</v>
      </c>
      <c r="K2262" s="9" t="str">
        <f t="shared" ref="K2262:O2262" ca="1" si="6784">INDIRECT(ADDRESS($J2262+1,K$2,,,K$1))</f>
        <v>AGUA LIMPA</v>
      </c>
      <c r="L2262" s="9" t="str">
        <f t="shared" ca="1" si="6784"/>
        <v>AL</v>
      </c>
      <c r="M2262" s="9" t="str">
        <f t="shared" ca="1" si="6784"/>
        <v>BELORIZONTE</v>
      </c>
      <c r="N2262" s="9" t="str">
        <f t="shared" ca="1" si="6784"/>
        <v>BRASIL</v>
      </c>
      <c r="O2262" s="9">
        <f t="shared" ca="1" si="6784"/>
        <v>0</v>
      </c>
      <c r="P2262" s="9">
        <f>MOD(TRUNC((A2262-1)/COUNT('DATE Snapshot'!A:A)),COUNT(PRODUCT!A:A))+1</f>
        <v>11</v>
      </c>
      <c r="Q2262" s="9" t="str">
        <f t="shared" ref="Q2262:W2262" ca="1" si="6785">INDIRECT(ADDRESS($P2262+1,Q$2,,,Q$1))</f>
        <v>RIESLING RESERVA</v>
      </c>
      <c r="R2262" s="9" t="str">
        <f t="shared" ca="1" si="6785"/>
        <v>RISL_RS</v>
      </c>
      <c r="S2262" s="9" t="str">
        <f t="shared" ca="1" si="6785"/>
        <v>VINHO BRANCO</v>
      </c>
      <c r="T2262" s="9" t="str">
        <f t="shared" ca="1" si="6785"/>
        <v>12_BTL_0,75 l</v>
      </c>
      <c r="U2262" s="29">
        <f t="shared" ca="1" si="6785"/>
        <v>12</v>
      </c>
      <c r="V2262" s="30">
        <f t="shared" ca="1" si="6785"/>
        <v>240</v>
      </c>
      <c r="W2262" s="30">
        <f t="shared" ca="1" si="6785"/>
        <v>123</v>
      </c>
    </row>
    <row r="2263" spans="1:23" ht="13">
      <c r="A2263" s="9">
        <f t="shared" si="8"/>
        <v>2260</v>
      </c>
      <c r="B2263" s="45">
        <v>16</v>
      </c>
      <c r="C2263" s="9">
        <f>MOD(A2263-1,COUNT('DATE Snapshot'!$A:$A))+1</f>
        <v>4</v>
      </c>
      <c r="D2263" s="25">
        <f t="shared" ref="D2263:I2263" ca="1" si="6786">INDIRECT(ADDRESS($C2263+1,D$2,,,D$1))</f>
        <v>42826</v>
      </c>
      <c r="E2263" s="27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8">
        <f t="shared" ca="1" si="6786"/>
        <v>42736</v>
      </c>
      <c r="I2263" s="9">
        <f t="shared" ca="1" si="6786"/>
        <v>7</v>
      </c>
      <c r="J2263" s="46">
        <f>TRUNC((A2263-1)/COUNT('DATE Snapshot'!A:A)/COUNT(PRODUCT!A:A),0)+1</f>
        <v>4</v>
      </c>
      <c r="K2263" s="9" t="str">
        <f t="shared" ref="K2263:O2263" ca="1" si="6787">INDIRECT(ADDRESS($J2263+1,K$2,,,K$1))</f>
        <v>AGUA LIMPA</v>
      </c>
      <c r="L2263" s="9" t="str">
        <f t="shared" ca="1" si="6787"/>
        <v>AL</v>
      </c>
      <c r="M2263" s="9" t="str">
        <f t="shared" ca="1" si="6787"/>
        <v>BELORIZONTE</v>
      </c>
      <c r="N2263" s="9" t="str">
        <f t="shared" ca="1" si="6787"/>
        <v>BRASIL</v>
      </c>
      <c r="O2263" s="9">
        <f t="shared" ca="1" si="6787"/>
        <v>0</v>
      </c>
      <c r="P2263" s="9">
        <f>MOD(TRUNC((A2263-1)/COUNT('DATE Snapshot'!A:A)),COUNT(PRODUCT!A:A))+1</f>
        <v>11</v>
      </c>
      <c r="Q2263" s="9" t="str">
        <f t="shared" ref="Q2263:W2263" ca="1" si="6788">INDIRECT(ADDRESS($P2263+1,Q$2,,,Q$1))</f>
        <v>RIESLING RESERVA</v>
      </c>
      <c r="R2263" s="9" t="str">
        <f t="shared" ca="1" si="6788"/>
        <v>RISL_RS</v>
      </c>
      <c r="S2263" s="9" t="str">
        <f t="shared" ca="1" si="6788"/>
        <v>VINHO BRANCO</v>
      </c>
      <c r="T2263" s="9" t="str">
        <f t="shared" ca="1" si="6788"/>
        <v>12_BTL_0,75 l</v>
      </c>
      <c r="U2263" s="29">
        <f t="shared" ca="1" si="6788"/>
        <v>12</v>
      </c>
      <c r="V2263" s="30">
        <f t="shared" ca="1" si="6788"/>
        <v>240</v>
      </c>
      <c r="W2263" s="30">
        <f t="shared" ca="1" si="6788"/>
        <v>123</v>
      </c>
    </row>
    <row r="2264" spans="1:23" ht="13">
      <c r="A2264" s="9">
        <f t="shared" si="8"/>
        <v>2261</v>
      </c>
      <c r="B2264" s="45">
        <v>15</v>
      </c>
      <c r="C2264" s="9">
        <f>MOD(A2264-1,COUNT('DATE Snapshot'!$A:$A))+1</f>
        <v>5</v>
      </c>
      <c r="D2264" s="25">
        <f t="shared" ref="D2264:I2264" ca="1" si="6789">INDIRECT(ADDRESS($C2264+1,D$2,,,D$1))</f>
        <v>42856</v>
      </c>
      <c r="E2264" s="27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8">
        <f t="shared" ca="1" si="6789"/>
        <v>42736</v>
      </c>
      <c r="I2264" s="9">
        <f t="shared" ca="1" si="6789"/>
        <v>2</v>
      </c>
      <c r="J2264" s="46">
        <f>TRUNC((A2264-1)/COUNT('DATE Snapshot'!A:A)/COUNT(PRODUCT!A:A),0)+1</f>
        <v>4</v>
      </c>
      <c r="K2264" s="9" t="str">
        <f t="shared" ref="K2264:O2264" ca="1" si="6790">INDIRECT(ADDRESS($J2264+1,K$2,,,K$1))</f>
        <v>AGUA LIMPA</v>
      </c>
      <c r="L2264" s="9" t="str">
        <f t="shared" ca="1" si="6790"/>
        <v>AL</v>
      </c>
      <c r="M2264" s="9" t="str">
        <f t="shared" ca="1" si="6790"/>
        <v>BELORIZONTE</v>
      </c>
      <c r="N2264" s="9" t="str">
        <f t="shared" ca="1" si="6790"/>
        <v>BRASIL</v>
      </c>
      <c r="O2264" s="9">
        <f t="shared" ca="1" si="6790"/>
        <v>0</v>
      </c>
      <c r="P2264" s="9">
        <f>MOD(TRUNC((A2264-1)/COUNT('DATE Snapshot'!A:A)),COUNT(PRODUCT!A:A))+1</f>
        <v>11</v>
      </c>
      <c r="Q2264" s="9" t="str">
        <f t="shared" ref="Q2264:W2264" ca="1" si="6791">INDIRECT(ADDRESS($P2264+1,Q$2,,,Q$1))</f>
        <v>RIESLING RESERVA</v>
      </c>
      <c r="R2264" s="9" t="str">
        <f t="shared" ca="1" si="6791"/>
        <v>RISL_RS</v>
      </c>
      <c r="S2264" s="9" t="str">
        <f t="shared" ca="1" si="6791"/>
        <v>VINHO BRANCO</v>
      </c>
      <c r="T2264" s="9" t="str">
        <f t="shared" ca="1" si="6791"/>
        <v>12_BTL_0,75 l</v>
      </c>
      <c r="U2264" s="29">
        <f t="shared" ca="1" si="6791"/>
        <v>12</v>
      </c>
      <c r="V2264" s="30">
        <f t="shared" ca="1" si="6791"/>
        <v>240</v>
      </c>
      <c r="W2264" s="30">
        <f t="shared" ca="1" si="6791"/>
        <v>123</v>
      </c>
    </row>
    <row r="2265" spans="1:23" ht="13">
      <c r="A2265" s="9">
        <f t="shared" si="8"/>
        <v>2262</v>
      </c>
      <c r="B2265" s="45">
        <v>13</v>
      </c>
      <c r="C2265" s="9">
        <f>MOD(A2265-1,COUNT('DATE Snapshot'!$A:$A))+1</f>
        <v>6</v>
      </c>
      <c r="D2265" s="25">
        <f t="shared" ref="D2265:I2265" ca="1" si="6792">INDIRECT(ADDRESS($C2265+1,D$2,,,D$1))</f>
        <v>42887</v>
      </c>
      <c r="E2265" s="27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8">
        <f t="shared" ca="1" si="6792"/>
        <v>42736</v>
      </c>
      <c r="I2265" s="9">
        <f t="shared" ca="1" si="6792"/>
        <v>5</v>
      </c>
      <c r="J2265" s="46">
        <f>TRUNC((A2265-1)/COUNT('DATE Snapshot'!A:A)/COUNT(PRODUCT!A:A),0)+1</f>
        <v>4</v>
      </c>
      <c r="K2265" s="9" t="str">
        <f t="shared" ref="K2265:O2265" ca="1" si="6793">INDIRECT(ADDRESS($J2265+1,K$2,,,K$1))</f>
        <v>AGUA LIMPA</v>
      </c>
      <c r="L2265" s="9" t="str">
        <f t="shared" ca="1" si="6793"/>
        <v>AL</v>
      </c>
      <c r="M2265" s="9" t="str">
        <f t="shared" ca="1" si="6793"/>
        <v>BELORIZONTE</v>
      </c>
      <c r="N2265" s="9" t="str">
        <f t="shared" ca="1" si="6793"/>
        <v>BRASIL</v>
      </c>
      <c r="O2265" s="9">
        <f t="shared" ca="1" si="6793"/>
        <v>0</v>
      </c>
      <c r="P2265" s="9">
        <f>MOD(TRUNC((A2265-1)/COUNT('DATE Snapshot'!A:A)),COUNT(PRODUCT!A:A))+1</f>
        <v>11</v>
      </c>
      <c r="Q2265" s="9" t="str">
        <f t="shared" ref="Q2265:W2265" ca="1" si="6794">INDIRECT(ADDRESS($P2265+1,Q$2,,,Q$1))</f>
        <v>RIESLING RESERVA</v>
      </c>
      <c r="R2265" s="9" t="str">
        <f t="shared" ca="1" si="6794"/>
        <v>RISL_RS</v>
      </c>
      <c r="S2265" s="9" t="str">
        <f t="shared" ca="1" si="6794"/>
        <v>VINHO BRANCO</v>
      </c>
      <c r="T2265" s="9" t="str">
        <f t="shared" ca="1" si="6794"/>
        <v>12_BTL_0,75 l</v>
      </c>
      <c r="U2265" s="29">
        <f t="shared" ca="1" si="6794"/>
        <v>12</v>
      </c>
      <c r="V2265" s="30">
        <f t="shared" ca="1" si="6794"/>
        <v>240</v>
      </c>
      <c r="W2265" s="30">
        <f t="shared" ca="1" si="6794"/>
        <v>123</v>
      </c>
    </row>
    <row r="2266" spans="1:23" ht="13">
      <c r="A2266" s="9">
        <f t="shared" si="8"/>
        <v>2263</v>
      </c>
      <c r="B2266" s="45">
        <v>14</v>
      </c>
      <c r="C2266" s="9">
        <f>MOD(A2266-1,COUNT('DATE Snapshot'!$A:$A))+1</f>
        <v>7</v>
      </c>
      <c r="D2266" s="25">
        <f t="shared" ref="D2266:I2266" ca="1" si="6795">INDIRECT(ADDRESS($C2266+1,D$2,,,D$1))</f>
        <v>42917</v>
      </c>
      <c r="E2266" s="27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8">
        <f t="shared" ca="1" si="6795"/>
        <v>42736</v>
      </c>
      <c r="I2266" s="9">
        <f t="shared" ca="1" si="6795"/>
        <v>7</v>
      </c>
      <c r="J2266" s="46">
        <f>TRUNC((A2266-1)/COUNT('DATE Snapshot'!A:A)/COUNT(PRODUCT!A:A),0)+1</f>
        <v>4</v>
      </c>
      <c r="K2266" s="9" t="str">
        <f t="shared" ref="K2266:O2266" ca="1" si="6796">INDIRECT(ADDRESS($J2266+1,K$2,,,K$1))</f>
        <v>AGUA LIMPA</v>
      </c>
      <c r="L2266" s="9" t="str">
        <f t="shared" ca="1" si="6796"/>
        <v>AL</v>
      </c>
      <c r="M2266" s="9" t="str">
        <f t="shared" ca="1" si="6796"/>
        <v>BELORIZONTE</v>
      </c>
      <c r="N2266" s="9" t="str">
        <f t="shared" ca="1" si="6796"/>
        <v>BRASIL</v>
      </c>
      <c r="O2266" s="9">
        <f t="shared" ca="1" si="6796"/>
        <v>0</v>
      </c>
      <c r="P2266" s="9">
        <f>MOD(TRUNC((A2266-1)/COUNT('DATE Snapshot'!A:A)),COUNT(PRODUCT!A:A))+1</f>
        <v>11</v>
      </c>
      <c r="Q2266" s="9" t="str">
        <f t="shared" ref="Q2266:W2266" ca="1" si="6797">INDIRECT(ADDRESS($P2266+1,Q$2,,,Q$1))</f>
        <v>RIESLING RESERVA</v>
      </c>
      <c r="R2266" s="9" t="str">
        <f t="shared" ca="1" si="6797"/>
        <v>RISL_RS</v>
      </c>
      <c r="S2266" s="9" t="str">
        <f t="shared" ca="1" si="6797"/>
        <v>VINHO BRANCO</v>
      </c>
      <c r="T2266" s="9" t="str">
        <f t="shared" ca="1" si="6797"/>
        <v>12_BTL_0,75 l</v>
      </c>
      <c r="U2266" s="29">
        <f t="shared" ca="1" si="6797"/>
        <v>12</v>
      </c>
      <c r="V2266" s="30">
        <f t="shared" ca="1" si="6797"/>
        <v>240</v>
      </c>
      <c r="W2266" s="30">
        <f t="shared" ca="1" si="6797"/>
        <v>123</v>
      </c>
    </row>
    <row r="2267" spans="1:23" ht="13">
      <c r="A2267" s="9">
        <f t="shared" si="8"/>
        <v>2264</v>
      </c>
      <c r="B2267" s="45">
        <v>5</v>
      </c>
      <c r="C2267" s="9">
        <f>MOD(A2267-1,COUNT('DATE Snapshot'!$A:$A))+1</f>
        <v>8</v>
      </c>
      <c r="D2267" s="25">
        <f t="shared" ref="D2267:I2267" ca="1" si="6798">INDIRECT(ADDRESS($C2267+1,D$2,,,D$1))</f>
        <v>42948</v>
      </c>
      <c r="E2267" s="27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8">
        <f t="shared" ca="1" si="6798"/>
        <v>42736</v>
      </c>
      <c r="I2267" s="9">
        <f t="shared" ca="1" si="6798"/>
        <v>3</v>
      </c>
      <c r="J2267" s="46">
        <f>TRUNC((A2267-1)/COUNT('DATE Snapshot'!A:A)/COUNT(PRODUCT!A:A),0)+1</f>
        <v>4</v>
      </c>
      <c r="K2267" s="9" t="str">
        <f t="shared" ref="K2267:O2267" ca="1" si="6799">INDIRECT(ADDRESS($J2267+1,K$2,,,K$1))</f>
        <v>AGUA LIMPA</v>
      </c>
      <c r="L2267" s="9" t="str">
        <f t="shared" ca="1" si="6799"/>
        <v>AL</v>
      </c>
      <c r="M2267" s="9" t="str">
        <f t="shared" ca="1" si="6799"/>
        <v>BELORIZONTE</v>
      </c>
      <c r="N2267" s="9" t="str">
        <f t="shared" ca="1" si="6799"/>
        <v>BRASIL</v>
      </c>
      <c r="O2267" s="9">
        <f t="shared" ca="1" si="6799"/>
        <v>0</v>
      </c>
      <c r="P2267" s="9">
        <f>MOD(TRUNC((A2267-1)/COUNT('DATE Snapshot'!A:A)),COUNT(PRODUCT!A:A))+1</f>
        <v>11</v>
      </c>
      <c r="Q2267" s="9" t="str">
        <f t="shared" ref="Q2267:W2267" ca="1" si="6800">INDIRECT(ADDRESS($P2267+1,Q$2,,,Q$1))</f>
        <v>RIESLING RESERVA</v>
      </c>
      <c r="R2267" s="9" t="str">
        <f t="shared" ca="1" si="6800"/>
        <v>RISL_RS</v>
      </c>
      <c r="S2267" s="9" t="str">
        <f t="shared" ca="1" si="6800"/>
        <v>VINHO BRANCO</v>
      </c>
      <c r="T2267" s="9" t="str">
        <f t="shared" ca="1" si="6800"/>
        <v>12_BTL_0,75 l</v>
      </c>
      <c r="U2267" s="29">
        <f t="shared" ca="1" si="6800"/>
        <v>12</v>
      </c>
      <c r="V2267" s="30">
        <f t="shared" ca="1" si="6800"/>
        <v>240</v>
      </c>
      <c r="W2267" s="30">
        <f t="shared" ca="1" si="6800"/>
        <v>123</v>
      </c>
    </row>
    <row r="2268" spans="1:23" ht="13">
      <c r="A2268" s="9">
        <f t="shared" si="8"/>
        <v>2265</v>
      </c>
      <c r="B2268" s="45">
        <v>10</v>
      </c>
      <c r="C2268" s="9">
        <f>MOD(A2268-1,COUNT('DATE Snapshot'!$A:$A))+1</f>
        <v>9</v>
      </c>
      <c r="D2268" s="25">
        <f t="shared" ref="D2268:I2268" ca="1" si="6801">INDIRECT(ADDRESS($C2268+1,D$2,,,D$1))</f>
        <v>42979</v>
      </c>
      <c r="E2268" s="27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8">
        <f t="shared" ca="1" si="6801"/>
        <v>42736</v>
      </c>
      <c r="I2268" s="9">
        <f t="shared" ca="1" si="6801"/>
        <v>6</v>
      </c>
      <c r="J2268" s="46">
        <f>TRUNC((A2268-1)/COUNT('DATE Snapshot'!A:A)/COUNT(PRODUCT!A:A),0)+1</f>
        <v>4</v>
      </c>
      <c r="K2268" s="9" t="str">
        <f t="shared" ref="K2268:O2268" ca="1" si="6802">INDIRECT(ADDRESS($J2268+1,K$2,,,K$1))</f>
        <v>AGUA LIMPA</v>
      </c>
      <c r="L2268" s="9" t="str">
        <f t="shared" ca="1" si="6802"/>
        <v>AL</v>
      </c>
      <c r="M2268" s="9" t="str">
        <f t="shared" ca="1" si="6802"/>
        <v>BELORIZONTE</v>
      </c>
      <c r="N2268" s="9" t="str">
        <f t="shared" ca="1" si="6802"/>
        <v>BRASIL</v>
      </c>
      <c r="O2268" s="9">
        <f t="shared" ca="1" si="6802"/>
        <v>0</v>
      </c>
      <c r="P2268" s="9">
        <f>MOD(TRUNC((A2268-1)/COUNT('DATE Snapshot'!A:A)),COUNT(PRODUCT!A:A))+1</f>
        <v>11</v>
      </c>
      <c r="Q2268" s="9" t="str">
        <f t="shared" ref="Q2268:W2268" ca="1" si="6803">INDIRECT(ADDRESS($P2268+1,Q$2,,,Q$1))</f>
        <v>RIESLING RESERVA</v>
      </c>
      <c r="R2268" s="9" t="str">
        <f t="shared" ca="1" si="6803"/>
        <v>RISL_RS</v>
      </c>
      <c r="S2268" s="9" t="str">
        <f t="shared" ca="1" si="6803"/>
        <v>VINHO BRANCO</v>
      </c>
      <c r="T2268" s="9" t="str">
        <f t="shared" ca="1" si="6803"/>
        <v>12_BTL_0,75 l</v>
      </c>
      <c r="U2268" s="29">
        <f t="shared" ca="1" si="6803"/>
        <v>12</v>
      </c>
      <c r="V2268" s="30">
        <f t="shared" ca="1" si="6803"/>
        <v>240</v>
      </c>
      <c r="W2268" s="30">
        <f t="shared" ca="1" si="6803"/>
        <v>123</v>
      </c>
    </row>
    <row r="2269" spans="1:23" ht="13">
      <c r="A2269" s="9">
        <f t="shared" si="8"/>
        <v>2266</v>
      </c>
      <c r="B2269" s="45">
        <v>13</v>
      </c>
      <c r="C2269" s="9">
        <f>MOD(A2269-1,COUNT('DATE Snapshot'!$A:$A))+1</f>
        <v>10</v>
      </c>
      <c r="D2269" s="25">
        <f t="shared" ref="D2269:I2269" ca="1" si="6804">INDIRECT(ADDRESS($C2269+1,D$2,,,D$1))</f>
        <v>43009</v>
      </c>
      <c r="E2269" s="27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8">
        <f t="shared" ca="1" si="6804"/>
        <v>42736</v>
      </c>
      <c r="I2269" s="9">
        <f t="shared" ca="1" si="6804"/>
        <v>1</v>
      </c>
      <c r="J2269" s="46">
        <f>TRUNC((A2269-1)/COUNT('DATE Snapshot'!A:A)/COUNT(PRODUCT!A:A),0)+1</f>
        <v>4</v>
      </c>
      <c r="K2269" s="9" t="str">
        <f t="shared" ref="K2269:O2269" ca="1" si="6805">INDIRECT(ADDRESS($J2269+1,K$2,,,K$1))</f>
        <v>AGUA LIMPA</v>
      </c>
      <c r="L2269" s="9" t="str">
        <f t="shared" ca="1" si="6805"/>
        <v>AL</v>
      </c>
      <c r="M2269" s="9" t="str">
        <f t="shared" ca="1" si="6805"/>
        <v>BELORIZONTE</v>
      </c>
      <c r="N2269" s="9" t="str">
        <f t="shared" ca="1" si="6805"/>
        <v>BRASIL</v>
      </c>
      <c r="O2269" s="9">
        <f t="shared" ca="1" si="6805"/>
        <v>0</v>
      </c>
      <c r="P2269" s="9">
        <f>MOD(TRUNC((A2269-1)/COUNT('DATE Snapshot'!A:A)),COUNT(PRODUCT!A:A))+1</f>
        <v>11</v>
      </c>
      <c r="Q2269" s="9" t="str">
        <f t="shared" ref="Q2269:W2269" ca="1" si="6806">INDIRECT(ADDRESS($P2269+1,Q$2,,,Q$1))</f>
        <v>RIESLING RESERVA</v>
      </c>
      <c r="R2269" s="9" t="str">
        <f t="shared" ca="1" si="6806"/>
        <v>RISL_RS</v>
      </c>
      <c r="S2269" s="9" t="str">
        <f t="shared" ca="1" si="6806"/>
        <v>VINHO BRANCO</v>
      </c>
      <c r="T2269" s="9" t="str">
        <f t="shared" ca="1" si="6806"/>
        <v>12_BTL_0,75 l</v>
      </c>
      <c r="U2269" s="29">
        <f t="shared" ca="1" si="6806"/>
        <v>12</v>
      </c>
      <c r="V2269" s="30">
        <f t="shared" ca="1" si="6806"/>
        <v>240</v>
      </c>
      <c r="W2269" s="30">
        <f t="shared" ca="1" si="6806"/>
        <v>123</v>
      </c>
    </row>
    <row r="2270" spans="1:23" ht="13">
      <c r="A2270" s="9">
        <f t="shared" si="8"/>
        <v>2267</v>
      </c>
      <c r="B2270" s="45">
        <v>16</v>
      </c>
      <c r="C2270" s="9">
        <f>MOD(A2270-1,COUNT('DATE Snapshot'!$A:$A))+1</f>
        <v>11</v>
      </c>
      <c r="D2270" s="25">
        <f t="shared" ref="D2270:I2270" ca="1" si="6807">INDIRECT(ADDRESS($C2270+1,D$2,,,D$1))</f>
        <v>43040</v>
      </c>
      <c r="E2270" s="27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8">
        <f t="shared" ca="1" si="6807"/>
        <v>42736</v>
      </c>
      <c r="I2270" s="9">
        <f t="shared" ca="1" si="6807"/>
        <v>4</v>
      </c>
      <c r="J2270" s="46">
        <f>TRUNC((A2270-1)/COUNT('DATE Snapshot'!A:A)/COUNT(PRODUCT!A:A),0)+1</f>
        <v>4</v>
      </c>
      <c r="K2270" s="9" t="str">
        <f t="shared" ref="K2270:O2270" ca="1" si="6808">INDIRECT(ADDRESS($J2270+1,K$2,,,K$1))</f>
        <v>AGUA LIMPA</v>
      </c>
      <c r="L2270" s="9" t="str">
        <f t="shared" ca="1" si="6808"/>
        <v>AL</v>
      </c>
      <c r="M2270" s="9" t="str">
        <f t="shared" ca="1" si="6808"/>
        <v>BELORIZONTE</v>
      </c>
      <c r="N2270" s="9" t="str">
        <f t="shared" ca="1" si="6808"/>
        <v>BRASIL</v>
      </c>
      <c r="O2270" s="9">
        <f t="shared" ca="1" si="6808"/>
        <v>0</v>
      </c>
      <c r="P2270" s="9">
        <f>MOD(TRUNC((A2270-1)/COUNT('DATE Snapshot'!A:A)),COUNT(PRODUCT!A:A))+1</f>
        <v>11</v>
      </c>
      <c r="Q2270" s="9" t="str">
        <f t="shared" ref="Q2270:W2270" ca="1" si="6809">INDIRECT(ADDRESS($P2270+1,Q$2,,,Q$1))</f>
        <v>RIESLING RESERVA</v>
      </c>
      <c r="R2270" s="9" t="str">
        <f t="shared" ca="1" si="6809"/>
        <v>RISL_RS</v>
      </c>
      <c r="S2270" s="9" t="str">
        <f t="shared" ca="1" si="6809"/>
        <v>VINHO BRANCO</v>
      </c>
      <c r="T2270" s="9" t="str">
        <f t="shared" ca="1" si="6809"/>
        <v>12_BTL_0,75 l</v>
      </c>
      <c r="U2270" s="29">
        <f t="shared" ca="1" si="6809"/>
        <v>12</v>
      </c>
      <c r="V2270" s="30">
        <f t="shared" ca="1" si="6809"/>
        <v>240</v>
      </c>
      <c r="W2270" s="30">
        <f t="shared" ca="1" si="6809"/>
        <v>123</v>
      </c>
    </row>
    <row r="2271" spans="1:23" ht="13">
      <c r="A2271" s="9">
        <f t="shared" si="8"/>
        <v>2268</v>
      </c>
      <c r="B2271" s="45">
        <v>13</v>
      </c>
      <c r="C2271" s="9">
        <f>MOD(A2271-1,COUNT('DATE Snapshot'!$A:$A))+1</f>
        <v>12</v>
      </c>
      <c r="D2271" s="25">
        <f t="shared" ref="D2271:I2271" ca="1" si="6810">INDIRECT(ADDRESS($C2271+1,D$2,,,D$1))</f>
        <v>43070</v>
      </c>
      <c r="E2271" s="27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8">
        <f t="shared" ca="1" si="6810"/>
        <v>42736</v>
      </c>
      <c r="I2271" s="9">
        <f t="shared" ca="1" si="6810"/>
        <v>6</v>
      </c>
      <c r="J2271" s="46">
        <f>TRUNC((A2271-1)/COUNT('DATE Snapshot'!A:A)/COUNT(PRODUCT!A:A),0)+1</f>
        <v>4</v>
      </c>
      <c r="K2271" s="9" t="str">
        <f t="shared" ref="K2271:O2271" ca="1" si="6811">INDIRECT(ADDRESS($J2271+1,K$2,,,K$1))</f>
        <v>AGUA LIMPA</v>
      </c>
      <c r="L2271" s="9" t="str">
        <f t="shared" ca="1" si="6811"/>
        <v>AL</v>
      </c>
      <c r="M2271" s="9" t="str">
        <f t="shared" ca="1" si="6811"/>
        <v>BELORIZONTE</v>
      </c>
      <c r="N2271" s="9" t="str">
        <f t="shared" ca="1" si="6811"/>
        <v>BRASIL</v>
      </c>
      <c r="O2271" s="9">
        <f t="shared" ca="1" si="6811"/>
        <v>0</v>
      </c>
      <c r="P2271" s="9">
        <f>MOD(TRUNC((A2271-1)/COUNT('DATE Snapshot'!A:A)),COUNT(PRODUCT!A:A))+1</f>
        <v>11</v>
      </c>
      <c r="Q2271" s="9" t="str">
        <f t="shared" ref="Q2271:W2271" ca="1" si="6812">INDIRECT(ADDRESS($P2271+1,Q$2,,,Q$1))</f>
        <v>RIESLING RESERVA</v>
      </c>
      <c r="R2271" s="9" t="str">
        <f t="shared" ca="1" si="6812"/>
        <v>RISL_RS</v>
      </c>
      <c r="S2271" s="9" t="str">
        <f t="shared" ca="1" si="6812"/>
        <v>VINHO BRANCO</v>
      </c>
      <c r="T2271" s="9" t="str">
        <f t="shared" ca="1" si="6812"/>
        <v>12_BTL_0,75 l</v>
      </c>
      <c r="U2271" s="29">
        <f t="shared" ca="1" si="6812"/>
        <v>12</v>
      </c>
      <c r="V2271" s="30">
        <f t="shared" ca="1" si="6812"/>
        <v>240</v>
      </c>
      <c r="W2271" s="30">
        <f t="shared" ca="1" si="6812"/>
        <v>123</v>
      </c>
    </row>
    <row r="2272" spans="1:23" ht="13">
      <c r="A2272" s="9">
        <f t="shared" si="8"/>
        <v>2269</v>
      </c>
      <c r="B2272" s="45">
        <v>16</v>
      </c>
      <c r="C2272" s="9">
        <f>MOD(A2272-1,COUNT('DATE Snapshot'!$A:$A))+1</f>
        <v>13</v>
      </c>
      <c r="D2272" s="25">
        <f t="shared" ref="D2272:I2272" ca="1" si="6813">INDIRECT(ADDRESS($C2272+1,D$2,,,D$1))</f>
        <v>43101</v>
      </c>
      <c r="E2272" s="27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8">
        <f t="shared" ca="1" si="6813"/>
        <v>43101</v>
      </c>
      <c r="I2272" s="9">
        <f t="shared" ca="1" si="6813"/>
        <v>2</v>
      </c>
      <c r="J2272" s="46">
        <f>TRUNC((A2272-1)/COUNT('DATE Snapshot'!A:A)/COUNT(PRODUCT!A:A),0)+1</f>
        <v>4</v>
      </c>
      <c r="K2272" s="9" t="str">
        <f t="shared" ref="K2272:O2272" ca="1" si="6814">INDIRECT(ADDRESS($J2272+1,K$2,,,K$1))</f>
        <v>AGUA LIMPA</v>
      </c>
      <c r="L2272" s="9" t="str">
        <f t="shared" ca="1" si="6814"/>
        <v>AL</v>
      </c>
      <c r="M2272" s="9" t="str">
        <f t="shared" ca="1" si="6814"/>
        <v>BELORIZONTE</v>
      </c>
      <c r="N2272" s="9" t="str">
        <f t="shared" ca="1" si="6814"/>
        <v>BRASIL</v>
      </c>
      <c r="O2272" s="9">
        <f t="shared" ca="1" si="6814"/>
        <v>0</v>
      </c>
      <c r="P2272" s="9">
        <f>MOD(TRUNC((A2272-1)/COUNT('DATE Snapshot'!A:A)),COUNT(PRODUCT!A:A))+1</f>
        <v>11</v>
      </c>
      <c r="Q2272" s="9" t="str">
        <f t="shared" ref="Q2272:W2272" ca="1" si="6815">INDIRECT(ADDRESS($P2272+1,Q$2,,,Q$1))</f>
        <v>RIESLING RESERVA</v>
      </c>
      <c r="R2272" s="9" t="str">
        <f t="shared" ca="1" si="6815"/>
        <v>RISL_RS</v>
      </c>
      <c r="S2272" s="9" t="str">
        <f t="shared" ca="1" si="6815"/>
        <v>VINHO BRANCO</v>
      </c>
      <c r="T2272" s="9" t="str">
        <f t="shared" ca="1" si="6815"/>
        <v>12_BTL_0,75 l</v>
      </c>
      <c r="U2272" s="29">
        <f t="shared" ca="1" si="6815"/>
        <v>12</v>
      </c>
      <c r="V2272" s="30">
        <f t="shared" ca="1" si="6815"/>
        <v>240</v>
      </c>
      <c r="W2272" s="30">
        <f t="shared" ca="1" si="6815"/>
        <v>123</v>
      </c>
    </row>
    <row r="2273" spans="1:23" ht="13">
      <c r="A2273" s="9">
        <f t="shared" si="8"/>
        <v>2270</v>
      </c>
      <c r="B2273" s="45">
        <v>7</v>
      </c>
      <c r="C2273" s="9">
        <f>MOD(A2273-1,COUNT('DATE Snapshot'!$A:$A))+1</f>
        <v>14</v>
      </c>
      <c r="D2273" s="25">
        <f t="shared" ref="D2273:I2273" ca="1" si="6816">INDIRECT(ADDRESS($C2273+1,D$2,,,D$1))</f>
        <v>43132</v>
      </c>
      <c r="E2273" s="27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8">
        <f t="shared" ca="1" si="6816"/>
        <v>43101</v>
      </c>
      <c r="I2273" s="9">
        <f t="shared" ca="1" si="6816"/>
        <v>5</v>
      </c>
      <c r="J2273" s="46">
        <f>TRUNC((A2273-1)/COUNT('DATE Snapshot'!A:A)/COUNT(PRODUCT!A:A),0)+1</f>
        <v>4</v>
      </c>
      <c r="K2273" s="9" t="str">
        <f t="shared" ref="K2273:O2273" ca="1" si="6817">INDIRECT(ADDRESS($J2273+1,K$2,,,K$1))</f>
        <v>AGUA LIMPA</v>
      </c>
      <c r="L2273" s="9" t="str">
        <f t="shared" ca="1" si="6817"/>
        <v>AL</v>
      </c>
      <c r="M2273" s="9" t="str">
        <f t="shared" ca="1" si="6817"/>
        <v>BELORIZONTE</v>
      </c>
      <c r="N2273" s="9" t="str">
        <f t="shared" ca="1" si="6817"/>
        <v>BRASIL</v>
      </c>
      <c r="O2273" s="9">
        <f t="shared" ca="1" si="6817"/>
        <v>0</v>
      </c>
      <c r="P2273" s="9">
        <f>MOD(TRUNC((A2273-1)/COUNT('DATE Snapshot'!A:A)),COUNT(PRODUCT!A:A))+1</f>
        <v>11</v>
      </c>
      <c r="Q2273" s="9" t="str">
        <f t="shared" ref="Q2273:W2273" ca="1" si="6818">INDIRECT(ADDRESS($P2273+1,Q$2,,,Q$1))</f>
        <v>RIESLING RESERVA</v>
      </c>
      <c r="R2273" s="9" t="str">
        <f t="shared" ca="1" si="6818"/>
        <v>RISL_RS</v>
      </c>
      <c r="S2273" s="9" t="str">
        <f t="shared" ca="1" si="6818"/>
        <v>VINHO BRANCO</v>
      </c>
      <c r="T2273" s="9" t="str">
        <f t="shared" ca="1" si="6818"/>
        <v>12_BTL_0,75 l</v>
      </c>
      <c r="U2273" s="29">
        <f t="shared" ca="1" si="6818"/>
        <v>12</v>
      </c>
      <c r="V2273" s="30">
        <f t="shared" ca="1" si="6818"/>
        <v>240</v>
      </c>
      <c r="W2273" s="30">
        <f t="shared" ca="1" si="6818"/>
        <v>123</v>
      </c>
    </row>
    <row r="2274" spans="1:23" ht="13">
      <c r="A2274" s="9">
        <f t="shared" si="8"/>
        <v>2271</v>
      </c>
      <c r="B2274" s="45">
        <v>10</v>
      </c>
      <c r="C2274" s="9">
        <f>MOD(A2274-1,COUNT('DATE Snapshot'!$A:$A))+1</f>
        <v>15</v>
      </c>
      <c r="D2274" s="25">
        <f t="shared" ref="D2274:I2274" ca="1" si="6819">INDIRECT(ADDRESS($C2274+1,D$2,,,D$1))</f>
        <v>43160</v>
      </c>
      <c r="E2274" s="27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8">
        <f t="shared" ca="1" si="6819"/>
        <v>43101</v>
      </c>
      <c r="I2274" s="9">
        <f t="shared" ca="1" si="6819"/>
        <v>5</v>
      </c>
      <c r="J2274" s="46">
        <f>TRUNC((A2274-1)/COUNT('DATE Snapshot'!A:A)/COUNT(PRODUCT!A:A),0)+1</f>
        <v>4</v>
      </c>
      <c r="K2274" s="9" t="str">
        <f t="shared" ref="K2274:O2274" ca="1" si="6820">INDIRECT(ADDRESS($J2274+1,K$2,,,K$1))</f>
        <v>AGUA LIMPA</v>
      </c>
      <c r="L2274" s="9" t="str">
        <f t="shared" ca="1" si="6820"/>
        <v>AL</v>
      </c>
      <c r="M2274" s="9" t="str">
        <f t="shared" ca="1" si="6820"/>
        <v>BELORIZONTE</v>
      </c>
      <c r="N2274" s="9" t="str">
        <f t="shared" ca="1" si="6820"/>
        <v>BRASIL</v>
      </c>
      <c r="O2274" s="9">
        <f t="shared" ca="1" si="6820"/>
        <v>0</v>
      </c>
      <c r="P2274" s="9">
        <f>MOD(TRUNC((A2274-1)/COUNT('DATE Snapshot'!A:A)),COUNT(PRODUCT!A:A))+1</f>
        <v>11</v>
      </c>
      <c r="Q2274" s="9" t="str">
        <f t="shared" ref="Q2274:W2274" ca="1" si="6821">INDIRECT(ADDRESS($P2274+1,Q$2,,,Q$1))</f>
        <v>RIESLING RESERVA</v>
      </c>
      <c r="R2274" s="9" t="str">
        <f t="shared" ca="1" si="6821"/>
        <v>RISL_RS</v>
      </c>
      <c r="S2274" s="9" t="str">
        <f t="shared" ca="1" si="6821"/>
        <v>VINHO BRANCO</v>
      </c>
      <c r="T2274" s="9" t="str">
        <f t="shared" ca="1" si="6821"/>
        <v>12_BTL_0,75 l</v>
      </c>
      <c r="U2274" s="29">
        <f t="shared" ca="1" si="6821"/>
        <v>12</v>
      </c>
      <c r="V2274" s="30">
        <f t="shared" ca="1" si="6821"/>
        <v>240</v>
      </c>
      <c r="W2274" s="30">
        <f t="shared" ca="1" si="6821"/>
        <v>123</v>
      </c>
    </row>
    <row r="2275" spans="1:23" ht="13">
      <c r="A2275" s="9">
        <f t="shared" si="8"/>
        <v>2272</v>
      </c>
      <c r="B2275" s="45">
        <v>11</v>
      </c>
      <c r="C2275" s="9">
        <f>MOD(A2275-1,COUNT('DATE Snapshot'!$A:$A))+1</f>
        <v>16</v>
      </c>
      <c r="D2275" s="25">
        <f t="shared" ref="D2275:I2275" ca="1" si="6822">INDIRECT(ADDRESS($C2275+1,D$2,,,D$1))</f>
        <v>43191</v>
      </c>
      <c r="E2275" s="27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8">
        <f t="shared" ca="1" si="6822"/>
        <v>43101</v>
      </c>
      <c r="I2275" s="9">
        <f t="shared" ca="1" si="6822"/>
        <v>1</v>
      </c>
      <c r="J2275" s="46">
        <f>TRUNC((A2275-1)/COUNT('DATE Snapshot'!A:A)/COUNT(PRODUCT!A:A),0)+1</f>
        <v>4</v>
      </c>
      <c r="K2275" s="9" t="str">
        <f t="shared" ref="K2275:O2275" ca="1" si="6823">INDIRECT(ADDRESS($J2275+1,K$2,,,K$1))</f>
        <v>AGUA LIMPA</v>
      </c>
      <c r="L2275" s="9" t="str">
        <f t="shared" ca="1" si="6823"/>
        <v>AL</v>
      </c>
      <c r="M2275" s="9" t="str">
        <f t="shared" ca="1" si="6823"/>
        <v>BELORIZONTE</v>
      </c>
      <c r="N2275" s="9" t="str">
        <f t="shared" ca="1" si="6823"/>
        <v>BRASIL</v>
      </c>
      <c r="O2275" s="9">
        <f t="shared" ca="1" si="6823"/>
        <v>0</v>
      </c>
      <c r="P2275" s="9">
        <f>MOD(TRUNC((A2275-1)/COUNT('DATE Snapshot'!A:A)),COUNT(PRODUCT!A:A))+1</f>
        <v>11</v>
      </c>
      <c r="Q2275" s="9" t="str">
        <f t="shared" ref="Q2275:W2275" ca="1" si="6824">INDIRECT(ADDRESS($P2275+1,Q$2,,,Q$1))</f>
        <v>RIESLING RESERVA</v>
      </c>
      <c r="R2275" s="9" t="str">
        <f t="shared" ca="1" si="6824"/>
        <v>RISL_RS</v>
      </c>
      <c r="S2275" s="9" t="str">
        <f t="shared" ca="1" si="6824"/>
        <v>VINHO BRANCO</v>
      </c>
      <c r="T2275" s="9" t="str">
        <f t="shared" ca="1" si="6824"/>
        <v>12_BTL_0,75 l</v>
      </c>
      <c r="U2275" s="29">
        <f t="shared" ca="1" si="6824"/>
        <v>12</v>
      </c>
      <c r="V2275" s="30">
        <f t="shared" ca="1" si="6824"/>
        <v>240</v>
      </c>
      <c r="W2275" s="30">
        <f t="shared" ca="1" si="6824"/>
        <v>123</v>
      </c>
    </row>
    <row r="2276" spans="1:23" ht="13">
      <c r="A2276" s="9">
        <f t="shared" si="8"/>
        <v>2273</v>
      </c>
      <c r="B2276" s="45">
        <v>10</v>
      </c>
      <c r="C2276" s="9">
        <f>MOD(A2276-1,COUNT('DATE Snapshot'!$A:$A))+1</f>
        <v>17</v>
      </c>
      <c r="D2276" s="25">
        <f t="shared" ref="D2276:I2276" ca="1" si="6825">INDIRECT(ADDRESS($C2276+1,D$2,,,D$1))</f>
        <v>43221</v>
      </c>
      <c r="E2276" s="27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8">
        <f t="shared" ca="1" si="6825"/>
        <v>43101</v>
      </c>
      <c r="I2276" s="9">
        <f t="shared" ca="1" si="6825"/>
        <v>3</v>
      </c>
      <c r="J2276" s="46">
        <f>TRUNC((A2276-1)/COUNT('DATE Snapshot'!A:A)/COUNT(PRODUCT!A:A),0)+1</f>
        <v>4</v>
      </c>
      <c r="K2276" s="9" t="str">
        <f t="shared" ref="K2276:O2276" ca="1" si="6826">INDIRECT(ADDRESS($J2276+1,K$2,,,K$1))</f>
        <v>AGUA LIMPA</v>
      </c>
      <c r="L2276" s="9" t="str">
        <f t="shared" ca="1" si="6826"/>
        <v>AL</v>
      </c>
      <c r="M2276" s="9" t="str">
        <f t="shared" ca="1" si="6826"/>
        <v>BELORIZONTE</v>
      </c>
      <c r="N2276" s="9" t="str">
        <f t="shared" ca="1" si="6826"/>
        <v>BRASIL</v>
      </c>
      <c r="O2276" s="9">
        <f t="shared" ca="1" si="6826"/>
        <v>0</v>
      </c>
      <c r="P2276" s="9">
        <f>MOD(TRUNC((A2276-1)/COUNT('DATE Snapshot'!A:A)),COUNT(PRODUCT!A:A))+1</f>
        <v>11</v>
      </c>
      <c r="Q2276" s="9" t="str">
        <f t="shared" ref="Q2276:W2276" ca="1" si="6827">INDIRECT(ADDRESS($P2276+1,Q$2,,,Q$1))</f>
        <v>RIESLING RESERVA</v>
      </c>
      <c r="R2276" s="9" t="str">
        <f t="shared" ca="1" si="6827"/>
        <v>RISL_RS</v>
      </c>
      <c r="S2276" s="9" t="str">
        <f t="shared" ca="1" si="6827"/>
        <v>VINHO BRANCO</v>
      </c>
      <c r="T2276" s="9" t="str">
        <f t="shared" ca="1" si="6827"/>
        <v>12_BTL_0,75 l</v>
      </c>
      <c r="U2276" s="29">
        <f t="shared" ca="1" si="6827"/>
        <v>12</v>
      </c>
      <c r="V2276" s="30">
        <f t="shared" ca="1" si="6827"/>
        <v>240</v>
      </c>
      <c r="W2276" s="30">
        <f t="shared" ca="1" si="6827"/>
        <v>123</v>
      </c>
    </row>
    <row r="2277" spans="1:23" ht="13">
      <c r="A2277" s="9">
        <f t="shared" si="8"/>
        <v>2274</v>
      </c>
      <c r="B2277" s="45">
        <v>23</v>
      </c>
      <c r="C2277" s="9">
        <f>MOD(A2277-1,COUNT('DATE Snapshot'!$A:$A))+1</f>
        <v>18</v>
      </c>
      <c r="D2277" s="25">
        <f t="shared" ref="D2277:I2277" ca="1" si="6828">INDIRECT(ADDRESS($C2277+1,D$2,,,D$1))</f>
        <v>43252</v>
      </c>
      <c r="E2277" s="27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8">
        <f t="shared" ca="1" si="6828"/>
        <v>43101</v>
      </c>
      <c r="I2277" s="9">
        <f t="shared" ca="1" si="6828"/>
        <v>6</v>
      </c>
      <c r="J2277" s="46">
        <f>TRUNC((A2277-1)/COUNT('DATE Snapshot'!A:A)/COUNT(PRODUCT!A:A),0)+1</f>
        <v>4</v>
      </c>
      <c r="K2277" s="9" t="str">
        <f t="shared" ref="K2277:O2277" ca="1" si="6829">INDIRECT(ADDRESS($J2277+1,K$2,,,K$1))</f>
        <v>AGUA LIMPA</v>
      </c>
      <c r="L2277" s="9" t="str">
        <f t="shared" ca="1" si="6829"/>
        <v>AL</v>
      </c>
      <c r="M2277" s="9" t="str">
        <f t="shared" ca="1" si="6829"/>
        <v>BELORIZONTE</v>
      </c>
      <c r="N2277" s="9" t="str">
        <f t="shared" ca="1" si="6829"/>
        <v>BRASIL</v>
      </c>
      <c r="O2277" s="9">
        <f t="shared" ca="1" si="6829"/>
        <v>0</v>
      </c>
      <c r="P2277" s="9">
        <f>MOD(TRUNC((A2277-1)/COUNT('DATE Snapshot'!A:A)),COUNT(PRODUCT!A:A))+1</f>
        <v>11</v>
      </c>
      <c r="Q2277" s="9" t="str">
        <f t="shared" ref="Q2277:W2277" ca="1" si="6830">INDIRECT(ADDRESS($P2277+1,Q$2,,,Q$1))</f>
        <v>RIESLING RESERVA</v>
      </c>
      <c r="R2277" s="9" t="str">
        <f t="shared" ca="1" si="6830"/>
        <v>RISL_RS</v>
      </c>
      <c r="S2277" s="9" t="str">
        <f t="shared" ca="1" si="6830"/>
        <v>VINHO BRANCO</v>
      </c>
      <c r="T2277" s="9" t="str">
        <f t="shared" ca="1" si="6830"/>
        <v>12_BTL_0,75 l</v>
      </c>
      <c r="U2277" s="29">
        <f t="shared" ca="1" si="6830"/>
        <v>12</v>
      </c>
      <c r="V2277" s="30">
        <f t="shared" ca="1" si="6830"/>
        <v>240</v>
      </c>
      <c r="W2277" s="30">
        <f t="shared" ca="1" si="6830"/>
        <v>123</v>
      </c>
    </row>
    <row r="2278" spans="1:23" ht="13">
      <c r="A2278" s="9">
        <f t="shared" si="8"/>
        <v>2275</v>
      </c>
      <c r="B2278" s="45">
        <v>12</v>
      </c>
      <c r="C2278" s="9">
        <f>MOD(A2278-1,COUNT('DATE Snapshot'!$A:$A))+1</f>
        <v>19</v>
      </c>
      <c r="D2278" s="25">
        <f t="shared" ref="D2278:I2278" ca="1" si="6831">INDIRECT(ADDRESS($C2278+1,D$2,,,D$1))</f>
        <v>43282</v>
      </c>
      <c r="E2278" s="27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8">
        <f t="shared" ca="1" si="6831"/>
        <v>43101</v>
      </c>
      <c r="I2278" s="9">
        <f t="shared" ca="1" si="6831"/>
        <v>1</v>
      </c>
      <c r="J2278" s="46">
        <f>TRUNC((A2278-1)/COUNT('DATE Snapshot'!A:A)/COUNT(PRODUCT!A:A),0)+1</f>
        <v>4</v>
      </c>
      <c r="K2278" s="9" t="str">
        <f t="shared" ref="K2278:O2278" ca="1" si="6832">INDIRECT(ADDRESS($J2278+1,K$2,,,K$1))</f>
        <v>AGUA LIMPA</v>
      </c>
      <c r="L2278" s="9" t="str">
        <f t="shared" ca="1" si="6832"/>
        <v>AL</v>
      </c>
      <c r="M2278" s="9" t="str">
        <f t="shared" ca="1" si="6832"/>
        <v>BELORIZONTE</v>
      </c>
      <c r="N2278" s="9" t="str">
        <f t="shared" ca="1" si="6832"/>
        <v>BRASIL</v>
      </c>
      <c r="O2278" s="9">
        <f t="shared" ca="1" si="6832"/>
        <v>0</v>
      </c>
      <c r="P2278" s="9">
        <f>MOD(TRUNC((A2278-1)/COUNT('DATE Snapshot'!A:A)),COUNT(PRODUCT!A:A))+1</f>
        <v>11</v>
      </c>
      <c r="Q2278" s="9" t="str">
        <f t="shared" ref="Q2278:W2278" ca="1" si="6833">INDIRECT(ADDRESS($P2278+1,Q$2,,,Q$1))</f>
        <v>RIESLING RESERVA</v>
      </c>
      <c r="R2278" s="9" t="str">
        <f t="shared" ca="1" si="6833"/>
        <v>RISL_RS</v>
      </c>
      <c r="S2278" s="9" t="str">
        <f t="shared" ca="1" si="6833"/>
        <v>VINHO BRANCO</v>
      </c>
      <c r="T2278" s="9" t="str">
        <f t="shared" ca="1" si="6833"/>
        <v>12_BTL_0,75 l</v>
      </c>
      <c r="U2278" s="29">
        <f t="shared" ca="1" si="6833"/>
        <v>12</v>
      </c>
      <c r="V2278" s="30">
        <f t="shared" ca="1" si="6833"/>
        <v>240</v>
      </c>
      <c r="W2278" s="30">
        <f t="shared" ca="1" si="6833"/>
        <v>123</v>
      </c>
    </row>
    <row r="2279" spans="1:23" ht="13">
      <c r="A2279" s="9">
        <f t="shared" si="8"/>
        <v>2276</v>
      </c>
      <c r="B2279" s="45">
        <v>8</v>
      </c>
      <c r="C2279" s="9">
        <f>MOD(A2279-1,COUNT('DATE Snapshot'!$A:$A))+1</f>
        <v>20</v>
      </c>
      <c r="D2279" s="25">
        <f t="shared" ref="D2279:I2279" ca="1" si="6834">INDIRECT(ADDRESS($C2279+1,D$2,,,D$1))</f>
        <v>43313</v>
      </c>
      <c r="E2279" s="27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8">
        <f t="shared" ca="1" si="6834"/>
        <v>43101</v>
      </c>
      <c r="I2279" s="9">
        <f t="shared" ca="1" si="6834"/>
        <v>4</v>
      </c>
      <c r="J2279" s="46">
        <f>TRUNC((A2279-1)/COUNT('DATE Snapshot'!A:A)/COUNT(PRODUCT!A:A),0)+1</f>
        <v>4</v>
      </c>
      <c r="K2279" s="9" t="str">
        <f t="shared" ref="K2279:O2279" ca="1" si="6835">INDIRECT(ADDRESS($J2279+1,K$2,,,K$1))</f>
        <v>AGUA LIMPA</v>
      </c>
      <c r="L2279" s="9" t="str">
        <f t="shared" ca="1" si="6835"/>
        <v>AL</v>
      </c>
      <c r="M2279" s="9" t="str">
        <f t="shared" ca="1" si="6835"/>
        <v>BELORIZONTE</v>
      </c>
      <c r="N2279" s="9" t="str">
        <f t="shared" ca="1" si="6835"/>
        <v>BRASIL</v>
      </c>
      <c r="O2279" s="9">
        <f t="shared" ca="1" si="6835"/>
        <v>0</v>
      </c>
      <c r="P2279" s="9">
        <f>MOD(TRUNC((A2279-1)/COUNT('DATE Snapshot'!A:A)),COUNT(PRODUCT!A:A))+1</f>
        <v>11</v>
      </c>
      <c r="Q2279" s="9" t="str">
        <f t="shared" ref="Q2279:W2279" ca="1" si="6836">INDIRECT(ADDRESS($P2279+1,Q$2,,,Q$1))</f>
        <v>RIESLING RESERVA</v>
      </c>
      <c r="R2279" s="9" t="str">
        <f t="shared" ca="1" si="6836"/>
        <v>RISL_RS</v>
      </c>
      <c r="S2279" s="9" t="str">
        <f t="shared" ca="1" si="6836"/>
        <v>VINHO BRANCO</v>
      </c>
      <c r="T2279" s="9" t="str">
        <f t="shared" ca="1" si="6836"/>
        <v>12_BTL_0,75 l</v>
      </c>
      <c r="U2279" s="29">
        <f t="shared" ca="1" si="6836"/>
        <v>12</v>
      </c>
      <c r="V2279" s="30">
        <f t="shared" ca="1" si="6836"/>
        <v>240</v>
      </c>
      <c r="W2279" s="30">
        <f t="shared" ca="1" si="6836"/>
        <v>123</v>
      </c>
    </row>
    <row r="2280" spans="1:23" ht="13">
      <c r="A2280" s="9">
        <f t="shared" si="8"/>
        <v>2277</v>
      </c>
      <c r="B2280" s="45">
        <v>14</v>
      </c>
      <c r="C2280" s="9">
        <f>MOD(A2280-1,COUNT('DATE Snapshot'!$A:$A))+1</f>
        <v>21</v>
      </c>
      <c r="D2280" s="25">
        <f t="shared" ref="D2280:I2280" ca="1" si="6837">INDIRECT(ADDRESS($C2280+1,D$2,,,D$1))</f>
        <v>43344</v>
      </c>
      <c r="E2280" s="27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8">
        <f t="shared" ca="1" si="6837"/>
        <v>43101</v>
      </c>
      <c r="I2280" s="9">
        <f t="shared" ca="1" si="6837"/>
        <v>7</v>
      </c>
      <c r="J2280" s="46">
        <f>TRUNC((A2280-1)/COUNT('DATE Snapshot'!A:A)/COUNT(PRODUCT!A:A),0)+1</f>
        <v>4</v>
      </c>
      <c r="K2280" s="9" t="str">
        <f t="shared" ref="K2280:O2280" ca="1" si="6838">INDIRECT(ADDRESS($J2280+1,K$2,,,K$1))</f>
        <v>AGUA LIMPA</v>
      </c>
      <c r="L2280" s="9" t="str">
        <f t="shared" ca="1" si="6838"/>
        <v>AL</v>
      </c>
      <c r="M2280" s="9" t="str">
        <f t="shared" ca="1" si="6838"/>
        <v>BELORIZONTE</v>
      </c>
      <c r="N2280" s="9" t="str">
        <f t="shared" ca="1" si="6838"/>
        <v>BRASIL</v>
      </c>
      <c r="O2280" s="9">
        <f t="shared" ca="1" si="6838"/>
        <v>0</v>
      </c>
      <c r="P2280" s="9">
        <f>MOD(TRUNC((A2280-1)/COUNT('DATE Snapshot'!A:A)),COUNT(PRODUCT!A:A))+1</f>
        <v>11</v>
      </c>
      <c r="Q2280" s="9" t="str">
        <f t="shared" ref="Q2280:W2280" ca="1" si="6839">INDIRECT(ADDRESS($P2280+1,Q$2,,,Q$1))</f>
        <v>RIESLING RESERVA</v>
      </c>
      <c r="R2280" s="9" t="str">
        <f t="shared" ca="1" si="6839"/>
        <v>RISL_RS</v>
      </c>
      <c r="S2280" s="9" t="str">
        <f t="shared" ca="1" si="6839"/>
        <v>VINHO BRANCO</v>
      </c>
      <c r="T2280" s="9" t="str">
        <f t="shared" ca="1" si="6839"/>
        <v>12_BTL_0,75 l</v>
      </c>
      <c r="U2280" s="29">
        <f t="shared" ca="1" si="6839"/>
        <v>12</v>
      </c>
      <c r="V2280" s="30">
        <f t="shared" ca="1" si="6839"/>
        <v>240</v>
      </c>
      <c r="W2280" s="30">
        <f t="shared" ca="1" si="6839"/>
        <v>123</v>
      </c>
    </row>
    <row r="2281" spans="1:23" ht="13">
      <c r="A2281" s="9">
        <f t="shared" si="8"/>
        <v>2278</v>
      </c>
      <c r="B2281" s="45">
        <v>19</v>
      </c>
      <c r="C2281" s="9">
        <f>MOD(A2281-1,COUNT('DATE Snapshot'!$A:$A))+1</f>
        <v>22</v>
      </c>
      <c r="D2281" s="25">
        <f t="shared" ref="D2281:I2281" ca="1" si="6840">INDIRECT(ADDRESS($C2281+1,D$2,,,D$1))</f>
        <v>43374</v>
      </c>
      <c r="E2281" s="27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8">
        <f t="shared" ca="1" si="6840"/>
        <v>43101</v>
      </c>
      <c r="I2281" s="9">
        <f t="shared" ca="1" si="6840"/>
        <v>2</v>
      </c>
      <c r="J2281" s="46">
        <f>TRUNC((A2281-1)/COUNT('DATE Snapshot'!A:A)/COUNT(PRODUCT!A:A),0)+1</f>
        <v>4</v>
      </c>
      <c r="K2281" s="9" t="str">
        <f t="shared" ref="K2281:O2281" ca="1" si="6841">INDIRECT(ADDRESS($J2281+1,K$2,,,K$1))</f>
        <v>AGUA LIMPA</v>
      </c>
      <c r="L2281" s="9" t="str">
        <f t="shared" ca="1" si="6841"/>
        <v>AL</v>
      </c>
      <c r="M2281" s="9" t="str">
        <f t="shared" ca="1" si="6841"/>
        <v>BELORIZONTE</v>
      </c>
      <c r="N2281" s="9" t="str">
        <f t="shared" ca="1" si="6841"/>
        <v>BRASIL</v>
      </c>
      <c r="O2281" s="9">
        <f t="shared" ca="1" si="6841"/>
        <v>0</v>
      </c>
      <c r="P2281" s="9">
        <f>MOD(TRUNC((A2281-1)/COUNT('DATE Snapshot'!A:A)),COUNT(PRODUCT!A:A))+1</f>
        <v>11</v>
      </c>
      <c r="Q2281" s="9" t="str">
        <f t="shared" ref="Q2281:W2281" ca="1" si="6842">INDIRECT(ADDRESS($P2281+1,Q$2,,,Q$1))</f>
        <v>RIESLING RESERVA</v>
      </c>
      <c r="R2281" s="9" t="str">
        <f t="shared" ca="1" si="6842"/>
        <v>RISL_RS</v>
      </c>
      <c r="S2281" s="9" t="str">
        <f t="shared" ca="1" si="6842"/>
        <v>VINHO BRANCO</v>
      </c>
      <c r="T2281" s="9" t="str">
        <f t="shared" ca="1" si="6842"/>
        <v>12_BTL_0,75 l</v>
      </c>
      <c r="U2281" s="29">
        <f t="shared" ca="1" si="6842"/>
        <v>12</v>
      </c>
      <c r="V2281" s="30">
        <f t="shared" ca="1" si="6842"/>
        <v>240</v>
      </c>
      <c r="W2281" s="30">
        <f t="shared" ca="1" si="6842"/>
        <v>123</v>
      </c>
    </row>
    <row r="2282" spans="1:23" ht="13">
      <c r="A2282" s="9">
        <f t="shared" si="8"/>
        <v>2279</v>
      </c>
      <c r="B2282" s="45">
        <v>12</v>
      </c>
      <c r="C2282" s="9">
        <f>MOD(A2282-1,COUNT('DATE Snapshot'!$A:$A))+1</f>
        <v>23</v>
      </c>
      <c r="D2282" s="25">
        <f t="shared" ref="D2282:I2282" ca="1" si="6843">INDIRECT(ADDRESS($C2282+1,D$2,,,D$1))</f>
        <v>43405</v>
      </c>
      <c r="E2282" s="27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8">
        <f t="shared" ca="1" si="6843"/>
        <v>43101</v>
      </c>
      <c r="I2282" s="9">
        <f t="shared" ca="1" si="6843"/>
        <v>5</v>
      </c>
      <c r="J2282" s="46">
        <f>TRUNC((A2282-1)/COUNT('DATE Snapshot'!A:A)/COUNT(PRODUCT!A:A),0)+1</f>
        <v>4</v>
      </c>
      <c r="K2282" s="9" t="str">
        <f t="shared" ref="K2282:O2282" ca="1" si="6844">INDIRECT(ADDRESS($J2282+1,K$2,,,K$1))</f>
        <v>AGUA LIMPA</v>
      </c>
      <c r="L2282" s="9" t="str">
        <f t="shared" ca="1" si="6844"/>
        <v>AL</v>
      </c>
      <c r="M2282" s="9" t="str">
        <f t="shared" ca="1" si="6844"/>
        <v>BELORIZONTE</v>
      </c>
      <c r="N2282" s="9" t="str">
        <f t="shared" ca="1" si="6844"/>
        <v>BRASIL</v>
      </c>
      <c r="O2282" s="9">
        <f t="shared" ca="1" si="6844"/>
        <v>0</v>
      </c>
      <c r="P2282" s="9">
        <f>MOD(TRUNC((A2282-1)/COUNT('DATE Snapshot'!A:A)),COUNT(PRODUCT!A:A))+1</f>
        <v>11</v>
      </c>
      <c r="Q2282" s="9" t="str">
        <f t="shared" ref="Q2282:W2282" ca="1" si="6845">INDIRECT(ADDRESS($P2282+1,Q$2,,,Q$1))</f>
        <v>RIESLING RESERVA</v>
      </c>
      <c r="R2282" s="9" t="str">
        <f t="shared" ca="1" si="6845"/>
        <v>RISL_RS</v>
      </c>
      <c r="S2282" s="9" t="str">
        <f t="shared" ca="1" si="6845"/>
        <v>VINHO BRANCO</v>
      </c>
      <c r="T2282" s="9" t="str">
        <f t="shared" ca="1" si="6845"/>
        <v>12_BTL_0,75 l</v>
      </c>
      <c r="U2282" s="29">
        <f t="shared" ca="1" si="6845"/>
        <v>12</v>
      </c>
      <c r="V2282" s="30">
        <f t="shared" ca="1" si="6845"/>
        <v>240</v>
      </c>
      <c r="W2282" s="30">
        <f t="shared" ca="1" si="6845"/>
        <v>123</v>
      </c>
    </row>
    <row r="2283" spans="1:23" ht="13">
      <c r="A2283" s="9">
        <f t="shared" si="8"/>
        <v>2280</v>
      </c>
      <c r="B2283" s="45">
        <v>11</v>
      </c>
      <c r="C2283" s="9">
        <f>MOD(A2283-1,COUNT('DATE Snapshot'!$A:$A))+1</f>
        <v>24</v>
      </c>
      <c r="D2283" s="25">
        <f t="shared" ref="D2283:I2283" ca="1" si="6846">INDIRECT(ADDRESS($C2283+1,D$2,,,D$1))</f>
        <v>43435</v>
      </c>
      <c r="E2283" s="27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8">
        <f t="shared" ca="1" si="6846"/>
        <v>43101</v>
      </c>
      <c r="I2283" s="9">
        <f t="shared" ca="1" si="6846"/>
        <v>7</v>
      </c>
      <c r="J2283" s="46">
        <f>TRUNC((A2283-1)/COUNT('DATE Snapshot'!A:A)/COUNT(PRODUCT!A:A),0)+1</f>
        <v>4</v>
      </c>
      <c r="K2283" s="9" t="str">
        <f t="shared" ref="K2283:O2283" ca="1" si="6847">INDIRECT(ADDRESS($J2283+1,K$2,,,K$1))</f>
        <v>AGUA LIMPA</v>
      </c>
      <c r="L2283" s="9" t="str">
        <f t="shared" ca="1" si="6847"/>
        <v>AL</v>
      </c>
      <c r="M2283" s="9" t="str">
        <f t="shared" ca="1" si="6847"/>
        <v>BELORIZONTE</v>
      </c>
      <c r="N2283" s="9" t="str">
        <f t="shared" ca="1" si="6847"/>
        <v>BRASIL</v>
      </c>
      <c r="O2283" s="9">
        <f t="shared" ca="1" si="6847"/>
        <v>0</v>
      </c>
      <c r="P2283" s="9">
        <f>MOD(TRUNC((A2283-1)/COUNT('DATE Snapshot'!A:A)),COUNT(PRODUCT!A:A))+1</f>
        <v>11</v>
      </c>
      <c r="Q2283" s="9" t="str">
        <f t="shared" ref="Q2283:W2283" ca="1" si="6848">INDIRECT(ADDRESS($P2283+1,Q$2,,,Q$1))</f>
        <v>RIESLING RESERVA</v>
      </c>
      <c r="R2283" s="9" t="str">
        <f t="shared" ca="1" si="6848"/>
        <v>RISL_RS</v>
      </c>
      <c r="S2283" s="9" t="str">
        <f t="shared" ca="1" si="6848"/>
        <v>VINHO BRANCO</v>
      </c>
      <c r="T2283" s="9" t="str">
        <f t="shared" ca="1" si="6848"/>
        <v>12_BTL_0,75 l</v>
      </c>
      <c r="U2283" s="29">
        <f t="shared" ca="1" si="6848"/>
        <v>12</v>
      </c>
      <c r="V2283" s="30">
        <f t="shared" ca="1" si="6848"/>
        <v>240</v>
      </c>
      <c r="W2283" s="30">
        <f t="shared" ca="1" si="6848"/>
        <v>123</v>
      </c>
    </row>
    <row r="2284" spans="1:23" ht="13">
      <c r="A2284" s="9">
        <f t="shared" si="8"/>
        <v>2281</v>
      </c>
      <c r="B2284" s="45">
        <v>14</v>
      </c>
      <c r="C2284" s="9">
        <f>MOD(A2284-1,COUNT('DATE Snapshot'!$A:$A))+1</f>
        <v>1</v>
      </c>
      <c r="D2284" s="25">
        <f t="shared" ref="D2284:I2284" ca="1" si="6849">INDIRECT(ADDRESS($C2284+1,D$2,,,D$1))</f>
        <v>42736</v>
      </c>
      <c r="E2284" s="27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8">
        <f t="shared" ca="1" si="6849"/>
        <v>42736</v>
      </c>
      <c r="I2284" s="9">
        <f t="shared" ca="1" si="6849"/>
        <v>1</v>
      </c>
      <c r="J2284" s="46">
        <f>TRUNC((A2284-1)/COUNT('DATE Snapshot'!A:A)/COUNT(PRODUCT!A:A),0)+1</f>
        <v>4</v>
      </c>
      <c r="K2284" s="9" t="str">
        <f t="shared" ref="K2284:O2284" ca="1" si="6850">INDIRECT(ADDRESS($J2284+1,K$2,,,K$1))</f>
        <v>AGUA LIMPA</v>
      </c>
      <c r="L2284" s="9" t="str">
        <f t="shared" ca="1" si="6850"/>
        <v>AL</v>
      </c>
      <c r="M2284" s="9" t="str">
        <f t="shared" ca="1" si="6850"/>
        <v>BELORIZONTE</v>
      </c>
      <c r="N2284" s="9" t="str">
        <f t="shared" ca="1" si="6850"/>
        <v>BRASIL</v>
      </c>
      <c r="O2284" s="9">
        <f t="shared" ca="1" si="6850"/>
        <v>0</v>
      </c>
      <c r="P2284" s="9">
        <f>MOD(TRUNC((A2284-1)/COUNT('DATE Snapshot'!A:A)),COUNT(PRODUCT!A:A))+1</f>
        <v>12</v>
      </c>
      <c r="Q2284" s="9" t="str">
        <f t="shared" ref="Q2284:W2284" ca="1" si="6851">INDIRECT(ADDRESS($P2284+1,Q$2,,,Q$1))</f>
        <v>CHARDONNAY</v>
      </c>
      <c r="R2284" s="9" t="str">
        <f t="shared" ca="1" si="6851"/>
        <v>CHDN</v>
      </c>
      <c r="S2284" s="9" t="str">
        <f t="shared" ca="1" si="6851"/>
        <v>VINHO BRANCO</v>
      </c>
      <c r="T2284" s="9" t="str">
        <f t="shared" ca="1" si="6851"/>
        <v>12_BTL_0,75 l</v>
      </c>
      <c r="U2284" s="29">
        <f t="shared" ca="1" si="6851"/>
        <v>12</v>
      </c>
      <c r="V2284" s="30">
        <f t="shared" ca="1" si="6851"/>
        <v>148</v>
      </c>
      <c r="W2284" s="30">
        <f t="shared" ca="1" si="6851"/>
        <v>96</v>
      </c>
    </row>
    <row r="2285" spans="1:23" ht="13">
      <c r="A2285" s="9">
        <f t="shared" si="8"/>
        <v>2282</v>
      </c>
      <c r="B2285" s="45">
        <v>17</v>
      </c>
      <c r="C2285" s="9">
        <f>MOD(A2285-1,COUNT('DATE Snapshot'!$A:$A))+1</f>
        <v>2</v>
      </c>
      <c r="D2285" s="25">
        <f t="shared" ref="D2285:I2285" ca="1" si="6852">INDIRECT(ADDRESS($C2285+1,D$2,,,D$1))</f>
        <v>42767</v>
      </c>
      <c r="E2285" s="27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8">
        <f t="shared" ca="1" si="6852"/>
        <v>42736</v>
      </c>
      <c r="I2285" s="9">
        <f t="shared" ca="1" si="6852"/>
        <v>4</v>
      </c>
      <c r="J2285" s="46">
        <f>TRUNC((A2285-1)/COUNT('DATE Snapshot'!A:A)/COUNT(PRODUCT!A:A),0)+1</f>
        <v>4</v>
      </c>
      <c r="K2285" s="9" t="str">
        <f t="shared" ref="K2285:O2285" ca="1" si="6853">INDIRECT(ADDRESS($J2285+1,K$2,,,K$1))</f>
        <v>AGUA LIMPA</v>
      </c>
      <c r="L2285" s="9" t="str">
        <f t="shared" ca="1" si="6853"/>
        <v>AL</v>
      </c>
      <c r="M2285" s="9" t="str">
        <f t="shared" ca="1" si="6853"/>
        <v>BELORIZONTE</v>
      </c>
      <c r="N2285" s="9" t="str">
        <f t="shared" ca="1" si="6853"/>
        <v>BRASIL</v>
      </c>
      <c r="O2285" s="9">
        <f t="shared" ca="1" si="6853"/>
        <v>0</v>
      </c>
      <c r="P2285" s="9">
        <f>MOD(TRUNC((A2285-1)/COUNT('DATE Snapshot'!A:A)),COUNT(PRODUCT!A:A))+1</f>
        <v>12</v>
      </c>
      <c r="Q2285" s="9" t="str">
        <f t="shared" ref="Q2285:W2285" ca="1" si="6854">INDIRECT(ADDRESS($P2285+1,Q$2,,,Q$1))</f>
        <v>CHARDONNAY</v>
      </c>
      <c r="R2285" s="9" t="str">
        <f t="shared" ca="1" si="6854"/>
        <v>CHDN</v>
      </c>
      <c r="S2285" s="9" t="str">
        <f t="shared" ca="1" si="6854"/>
        <v>VINHO BRANCO</v>
      </c>
      <c r="T2285" s="9" t="str">
        <f t="shared" ca="1" si="6854"/>
        <v>12_BTL_0,75 l</v>
      </c>
      <c r="U2285" s="29">
        <f t="shared" ca="1" si="6854"/>
        <v>12</v>
      </c>
      <c r="V2285" s="30">
        <f t="shared" ca="1" si="6854"/>
        <v>148</v>
      </c>
      <c r="W2285" s="30">
        <f t="shared" ca="1" si="6854"/>
        <v>96</v>
      </c>
    </row>
    <row r="2286" spans="1:23" ht="13">
      <c r="A2286" s="9">
        <f t="shared" si="8"/>
        <v>2283</v>
      </c>
      <c r="B2286" s="45">
        <v>10</v>
      </c>
      <c r="C2286" s="9">
        <f>MOD(A2286-1,COUNT('DATE Snapshot'!$A:$A))+1</f>
        <v>3</v>
      </c>
      <c r="D2286" s="25">
        <f t="shared" ref="D2286:I2286" ca="1" si="6855">INDIRECT(ADDRESS($C2286+1,D$2,,,D$1))</f>
        <v>42795</v>
      </c>
      <c r="E2286" s="27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8">
        <f t="shared" ca="1" si="6855"/>
        <v>42736</v>
      </c>
      <c r="I2286" s="9">
        <f t="shared" ca="1" si="6855"/>
        <v>4</v>
      </c>
      <c r="J2286" s="46">
        <f>TRUNC((A2286-1)/COUNT('DATE Snapshot'!A:A)/COUNT(PRODUCT!A:A),0)+1</f>
        <v>4</v>
      </c>
      <c r="K2286" s="9" t="str">
        <f t="shared" ref="K2286:O2286" ca="1" si="6856">INDIRECT(ADDRESS($J2286+1,K$2,,,K$1))</f>
        <v>AGUA LIMPA</v>
      </c>
      <c r="L2286" s="9" t="str">
        <f t="shared" ca="1" si="6856"/>
        <v>AL</v>
      </c>
      <c r="M2286" s="9" t="str">
        <f t="shared" ca="1" si="6856"/>
        <v>BELORIZONTE</v>
      </c>
      <c r="N2286" s="9" t="str">
        <f t="shared" ca="1" si="6856"/>
        <v>BRASIL</v>
      </c>
      <c r="O2286" s="9">
        <f t="shared" ca="1" si="6856"/>
        <v>0</v>
      </c>
      <c r="P2286" s="9">
        <f>MOD(TRUNC((A2286-1)/COUNT('DATE Snapshot'!A:A)),COUNT(PRODUCT!A:A))+1</f>
        <v>12</v>
      </c>
      <c r="Q2286" s="9" t="str">
        <f t="shared" ref="Q2286:W2286" ca="1" si="6857">INDIRECT(ADDRESS($P2286+1,Q$2,,,Q$1))</f>
        <v>CHARDONNAY</v>
      </c>
      <c r="R2286" s="9" t="str">
        <f t="shared" ca="1" si="6857"/>
        <v>CHDN</v>
      </c>
      <c r="S2286" s="9" t="str">
        <f t="shared" ca="1" si="6857"/>
        <v>VINHO BRANCO</v>
      </c>
      <c r="T2286" s="9" t="str">
        <f t="shared" ca="1" si="6857"/>
        <v>12_BTL_0,75 l</v>
      </c>
      <c r="U2286" s="29">
        <f t="shared" ca="1" si="6857"/>
        <v>12</v>
      </c>
      <c r="V2286" s="30">
        <f t="shared" ca="1" si="6857"/>
        <v>148</v>
      </c>
      <c r="W2286" s="30">
        <f t="shared" ca="1" si="6857"/>
        <v>96</v>
      </c>
    </row>
    <row r="2287" spans="1:23" ht="13">
      <c r="A2287" s="9">
        <f t="shared" si="8"/>
        <v>2284</v>
      </c>
      <c r="B2287" s="45">
        <v>18</v>
      </c>
      <c r="C2287" s="9">
        <f>MOD(A2287-1,COUNT('DATE Snapshot'!$A:$A))+1</f>
        <v>4</v>
      </c>
      <c r="D2287" s="25">
        <f t="shared" ref="D2287:I2287" ca="1" si="6858">INDIRECT(ADDRESS($C2287+1,D$2,,,D$1))</f>
        <v>42826</v>
      </c>
      <c r="E2287" s="27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8">
        <f t="shared" ca="1" si="6858"/>
        <v>42736</v>
      </c>
      <c r="I2287" s="9">
        <f t="shared" ca="1" si="6858"/>
        <v>7</v>
      </c>
      <c r="J2287" s="46">
        <f>TRUNC((A2287-1)/COUNT('DATE Snapshot'!A:A)/COUNT(PRODUCT!A:A),0)+1</f>
        <v>4</v>
      </c>
      <c r="K2287" s="9" t="str">
        <f t="shared" ref="K2287:O2287" ca="1" si="6859">INDIRECT(ADDRESS($J2287+1,K$2,,,K$1))</f>
        <v>AGUA LIMPA</v>
      </c>
      <c r="L2287" s="9" t="str">
        <f t="shared" ca="1" si="6859"/>
        <v>AL</v>
      </c>
      <c r="M2287" s="9" t="str">
        <f t="shared" ca="1" si="6859"/>
        <v>BELORIZONTE</v>
      </c>
      <c r="N2287" s="9" t="str">
        <f t="shared" ca="1" si="6859"/>
        <v>BRASIL</v>
      </c>
      <c r="O2287" s="9">
        <f t="shared" ca="1" si="6859"/>
        <v>0</v>
      </c>
      <c r="P2287" s="9">
        <f>MOD(TRUNC((A2287-1)/COUNT('DATE Snapshot'!A:A)),COUNT(PRODUCT!A:A))+1</f>
        <v>12</v>
      </c>
      <c r="Q2287" s="9" t="str">
        <f t="shared" ref="Q2287:W2287" ca="1" si="6860">INDIRECT(ADDRESS($P2287+1,Q$2,,,Q$1))</f>
        <v>CHARDONNAY</v>
      </c>
      <c r="R2287" s="9" t="str">
        <f t="shared" ca="1" si="6860"/>
        <v>CHDN</v>
      </c>
      <c r="S2287" s="9" t="str">
        <f t="shared" ca="1" si="6860"/>
        <v>VINHO BRANCO</v>
      </c>
      <c r="T2287" s="9" t="str">
        <f t="shared" ca="1" si="6860"/>
        <v>12_BTL_0,75 l</v>
      </c>
      <c r="U2287" s="29">
        <f t="shared" ca="1" si="6860"/>
        <v>12</v>
      </c>
      <c r="V2287" s="30">
        <f t="shared" ca="1" si="6860"/>
        <v>148</v>
      </c>
      <c r="W2287" s="30">
        <f t="shared" ca="1" si="6860"/>
        <v>96</v>
      </c>
    </row>
    <row r="2288" spans="1:23" ht="13">
      <c r="A2288" s="9">
        <f t="shared" si="8"/>
        <v>2285</v>
      </c>
      <c r="B2288" s="45">
        <v>20</v>
      </c>
      <c r="C2288" s="9">
        <f>MOD(A2288-1,COUNT('DATE Snapshot'!$A:$A))+1</f>
        <v>5</v>
      </c>
      <c r="D2288" s="25">
        <f t="shared" ref="D2288:I2288" ca="1" si="6861">INDIRECT(ADDRESS($C2288+1,D$2,,,D$1))</f>
        <v>42856</v>
      </c>
      <c r="E2288" s="27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8">
        <f t="shared" ca="1" si="6861"/>
        <v>42736</v>
      </c>
      <c r="I2288" s="9">
        <f t="shared" ca="1" si="6861"/>
        <v>2</v>
      </c>
      <c r="J2288" s="46">
        <f>TRUNC((A2288-1)/COUNT('DATE Snapshot'!A:A)/COUNT(PRODUCT!A:A),0)+1</f>
        <v>4</v>
      </c>
      <c r="K2288" s="9" t="str">
        <f t="shared" ref="K2288:O2288" ca="1" si="6862">INDIRECT(ADDRESS($J2288+1,K$2,,,K$1))</f>
        <v>AGUA LIMPA</v>
      </c>
      <c r="L2288" s="9" t="str">
        <f t="shared" ca="1" si="6862"/>
        <v>AL</v>
      </c>
      <c r="M2288" s="9" t="str">
        <f t="shared" ca="1" si="6862"/>
        <v>BELORIZONTE</v>
      </c>
      <c r="N2288" s="9" t="str">
        <f t="shared" ca="1" si="6862"/>
        <v>BRASIL</v>
      </c>
      <c r="O2288" s="9">
        <f t="shared" ca="1" si="6862"/>
        <v>0</v>
      </c>
      <c r="P2288" s="9">
        <f>MOD(TRUNC((A2288-1)/COUNT('DATE Snapshot'!A:A)),COUNT(PRODUCT!A:A))+1</f>
        <v>12</v>
      </c>
      <c r="Q2288" s="9" t="str">
        <f t="shared" ref="Q2288:W2288" ca="1" si="6863">INDIRECT(ADDRESS($P2288+1,Q$2,,,Q$1))</f>
        <v>CHARDONNAY</v>
      </c>
      <c r="R2288" s="9" t="str">
        <f t="shared" ca="1" si="6863"/>
        <v>CHDN</v>
      </c>
      <c r="S2288" s="9" t="str">
        <f t="shared" ca="1" si="6863"/>
        <v>VINHO BRANCO</v>
      </c>
      <c r="T2288" s="9" t="str">
        <f t="shared" ca="1" si="6863"/>
        <v>12_BTL_0,75 l</v>
      </c>
      <c r="U2288" s="29">
        <f t="shared" ca="1" si="6863"/>
        <v>12</v>
      </c>
      <c r="V2288" s="30">
        <f t="shared" ca="1" si="6863"/>
        <v>148</v>
      </c>
      <c r="W2288" s="30">
        <f t="shared" ca="1" si="6863"/>
        <v>96</v>
      </c>
    </row>
    <row r="2289" spans="1:23" ht="13">
      <c r="A2289" s="9">
        <f t="shared" si="8"/>
        <v>2286</v>
      </c>
      <c r="B2289" s="45">
        <v>15</v>
      </c>
      <c r="C2289" s="9">
        <f>MOD(A2289-1,COUNT('DATE Snapshot'!$A:$A))+1</f>
        <v>6</v>
      </c>
      <c r="D2289" s="25">
        <f t="shared" ref="D2289:I2289" ca="1" si="6864">INDIRECT(ADDRESS($C2289+1,D$2,,,D$1))</f>
        <v>42887</v>
      </c>
      <c r="E2289" s="27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8">
        <f t="shared" ca="1" si="6864"/>
        <v>42736</v>
      </c>
      <c r="I2289" s="9">
        <f t="shared" ca="1" si="6864"/>
        <v>5</v>
      </c>
      <c r="J2289" s="46">
        <f>TRUNC((A2289-1)/COUNT('DATE Snapshot'!A:A)/COUNT(PRODUCT!A:A),0)+1</f>
        <v>4</v>
      </c>
      <c r="K2289" s="9" t="str">
        <f t="shared" ref="K2289:O2289" ca="1" si="6865">INDIRECT(ADDRESS($J2289+1,K$2,,,K$1))</f>
        <v>AGUA LIMPA</v>
      </c>
      <c r="L2289" s="9" t="str">
        <f t="shared" ca="1" si="6865"/>
        <v>AL</v>
      </c>
      <c r="M2289" s="9" t="str">
        <f t="shared" ca="1" si="6865"/>
        <v>BELORIZONTE</v>
      </c>
      <c r="N2289" s="9" t="str">
        <f t="shared" ca="1" si="6865"/>
        <v>BRASIL</v>
      </c>
      <c r="O2289" s="9">
        <f t="shared" ca="1" si="6865"/>
        <v>0</v>
      </c>
      <c r="P2289" s="9">
        <f>MOD(TRUNC((A2289-1)/COUNT('DATE Snapshot'!A:A)),COUNT(PRODUCT!A:A))+1</f>
        <v>12</v>
      </c>
      <c r="Q2289" s="9" t="str">
        <f t="shared" ref="Q2289:W2289" ca="1" si="6866">INDIRECT(ADDRESS($P2289+1,Q$2,,,Q$1))</f>
        <v>CHARDONNAY</v>
      </c>
      <c r="R2289" s="9" t="str">
        <f t="shared" ca="1" si="6866"/>
        <v>CHDN</v>
      </c>
      <c r="S2289" s="9" t="str">
        <f t="shared" ca="1" si="6866"/>
        <v>VINHO BRANCO</v>
      </c>
      <c r="T2289" s="9" t="str">
        <f t="shared" ca="1" si="6866"/>
        <v>12_BTL_0,75 l</v>
      </c>
      <c r="U2289" s="29">
        <f t="shared" ca="1" si="6866"/>
        <v>12</v>
      </c>
      <c r="V2289" s="30">
        <f t="shared" ca="1" si="6866"/>
        <v>148</v>
      </c>
      <c r="W2289" s="30">
        <f t="shared" ca="1" si="6866"/>
        <v>96</v>
      </c>
    </row>
    <row r="2290" spans="1:23" ht="13">
      <c r="A2290" s="9">
        <f t="shared" si="8"/>
        <v>2287</v>
      </c>
      <c r="B2290" s="45">
        <v>9</v>
      </c>
      <c r="C2290" s="9">
        <f>MOD(A2290-1,COUNT('DATE Snapshot'!$A:$A))+1</f>
        <v>7</v>
      </c>
      <c r="D2290" s="25">
        <f t="shared" ref="D2290:I2290" ca="1" si="6867">INDIRECT(ADDRESS($C2290+1,D$2,,,D$1))</f>
        <v>42917</v>
      </c>
      <c r="E2290" s="27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8">
        <f t="shared" ca="1" si="6867"/>
        <v>42736</v>
      </c>
      <c r="I2290" s="9">
        <f t="shared" ca="1" si="6867"/>
        <v>7</v>
      </c>
      <c r="J2290" s="46">
        <f>TRUNC((A2290-1)/COUNT('DATE Snapshot'!A:A)/COUNT(PRODUCT!A:A),0)+1</f>
        <v>4</v>
      </c>
      <c r="K2290" s="9" t="str">
        <f t="shared" ref="K2290:O2290" ca="1" si="6868">INDIRECT(ADDRESS($J2290+1,K$2,,,K$1))</f>
        <v>AGUA LIMPA</v>
      </c>
      <c r="L2290" s="9" t="str">
        <f t="shared" ca="1" si="6868"/>
        <v>AL</v>
      </c>
      <c r="M2290" s="9" t="str">
        <f t="shared" ca="1" si="6868"/>
        <v>BELORIZONTE</v>
      </c>
      <c r="N2290" s="9" t="str">
        <f t="shared" ca="1" si="6868"/>
        <v>BRASIL</v>
      </c>
      <c r="O2290" s="9">
        <f t="shared" ca="1" si="6868"/>
        <v>0</v>
      </c>
      <c r="P2290" s="9">
        <f>MOD(TRUNC((A2290-1)/COUNT('DATE Snapshot'!A:A)),COUNT(PRODUCT!A:A))+1</f>
        <v>12</v>
      </c>
      <c r="Q2290" s="9" t="str">
        <f t="shared" ref="Q2290:W2290" ca="1" si="6869">INDIRECT(ADDRESS($P2290+1,Q$2,,,Q$1))</f>
        <v>CHARDONNAY</v>
      </c>
      <c r="R2290" s="9" t="str">
        <f t="shared" ca="1" si="6869"/>
        <v>CHDN</v>
      </c>
      <c r="S2290" s="9" t="str">
        <f t="shared" ca="1" si="6869"/>
        <v>VINHO BRANCO</v>
      </c>
      <c r="T2290" s="9" t="str">
        <f t="shared" ca="1" si="6869"/>
        <v>12_BTL_0,75 l</v>
      </c>
      <c r="U2290" s="29">
        <f t="shared" ca="1" si="6869"/>
        <v>12</v>
      </c>
      <c r="V2290" s="30">
        <f t="shared" ca="1" si="6869"/>
        <v>148</v>
      </c>
      <c r="W2290" s="30">
        <f t="shared" ca="1" si="6869"/>
        <v>96</v>
      </c>
    </row>
    <row r="2291" spans="1:23" ht="13">
      <c r="A2291" s="9">
        <f t="shared" si="8"/>
        <v>2288</v>
      </c>
      <c r="B2291" s="45">
        <v>11</v>
      </c>
      <c r="C2291" s="9">
        <f>MOD(A2291-1,COUNT('DATE Snapshot'!$A:$A))+1</f>
        <v>8</v>
      </c>
      <c r="D2291" s="25">
        <f t="shared" ref="D2291:I2291" ca="1" si="6870">INDIRECT(ADDRESS($C2291+1,D$2,,,D$1))</f>
        <v>42948</v>
      </c>
      <c r="E2291" s="27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8">
        <f t="shared" ca="1" si="6870"/>
        <v>42736</v>
      </c>
      <c r="I2291" s="9">
        <f t="shared" ca="1" si="6870"/>
        <v>3</v>
      </c>
      <c r="J2291" s="46">
        <f>TRUNC((A2291-1)/COUNT('DATE Snapshot'!A:A)/COUNT(PRODUCT!A:A),0)+1</f>
        <v>4</v>
      </c>
      <c r="K2291" s="9" t="str">
        <f t="shared" ref="K2291:O2291" ca="1" si="6871">INDIRECT(ADDRESS($J2291+1,K$2,,,K$1))</f>
        <v>AGUA LIMPA</v>
      </c>
      <c r="L2291" s="9" t="str">
        <f t="shared" ca="1" si="6871"/>
        <v>AL</v>
      </c>
      <c r="M2291" s="9" t="str">
        <f t="shared" ca="1" si="6871"/>
        <v>BELORIZONTE</v>
      </c>
      <c r="N2291" s="9" t="str">
        <f t="shared" ca="1" si="6871"/>
        <v>BRASIL</v>
      </c>
      <c r="O2291" s="9">
        <f t="shared" ca="1" si="6871"/>
        <v>0</v>
      </c>
      <c r="P2291" s="9">
        <f>MOD(TRUNC((A2291-1)/COUNT('DATE Snapshot'!A:A)),COUNT(PRODUCT!A:A))+1</f>
        <v>12</v>
      </c>
      <c r="Q2291" s="9" t="str">
        <f t="shared" ref="Q2291:W2291" ca="1" si="6872">INDIRECT(ADDRESS($P2291+1,Q$2,,,Q$1))</f>
        <v>CHARDONNAY</v>
      </c>
      <c r="R2291" s="9" t="str">
        <f t="shared" ca="1" si="6872"/>
        <v>CHDN</v>
      </c>
      <c r="S2291" s="9" t="str">
        <f t="shared" ca="1" si="6872"/>
        <v>VINHO BRANCO</v>
      </c>
      <c r="T2291" s="9" t="str">
        <f t="shared" ca="1" si="6872"/>
        <v>12_BTL_0,75 l</v>
      </c>
      <c r="U2291" s="29">
        <f t="shared" ca="1" si="6872"/>
        <v>12</v>
      </c>
      <c r="V2291" s="30">
        <f t="shared" ca="1" si="6872"/>
        <v>148</v>
      </c>
      <c r="W2291" s="30">
        <f t="shared" ca="1" si="6872"/>
        <v>96</v>
      </c>
    </row>
    <row r="2292" spans="1:23" ht="13">
      <c r="A2292" s="9">
        <f t="shared" si="8"/>
        <v>2289</v>
      </c>
      <c r="B2292" s="45">
        <v>18</v>
      </c>
      <c r="C2292" s="9">
        <f>MOD(A2292-1,COUNT('DATE Snapshot'!$A:$A))+1</f>
        <v>9</v>
      </c>
      <c r="D2292" s="25">
        <f t="shared" ref="D2292:I2292" ca="1" si="6873">INDIRECT(ADDRESS($C2292+1,D$2,,,D$1))</f>
        <v>42979</v>
      </c>
      <c r="E2292" s="27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8">
        <f t="shared" ca="1" si="6873"/>
        <v>42736</v>
      </c>
      <c r="I2292" s="9">
        <f t="shared" ca="1" si="6873"/>
        <v>6</v>
      </c>
      <c r="J2292" s="46">
        <f>TRUNC((A2292-1)/COUNT('DATE Snapshot'!A:A)/COUNT(PRODUCT!A:A),0)+1</f>
        <v>4</v>
      </c>
      <c r="K2292" s="9" t="str">
        <f t="shared" ref="K2292:O2292" ca="1" si="6874">INDIRECT(ADDRESS($J2292+1,K$2,,,K$1))</f>
        <v>AGUA LIMPA</v>
      </c>
      <c r="L2292" s="9" t="str">
        <f t="shared" ca="1" si="6874"/>
        <v>AL</v>
      </c>
      <c r="M2292" s="9" t="str">
        <f t="shared" ca="1" si="6874"/>
        <v>BELORIZONTE</v>
      </c>
      <c r="N2292" s="9" t="str">
        <f t="shared" ca="1" si="6874"/>
        <v>BRASIL</v>
      </c>
      <c r="O2292" s="9">
        <f t="shared" ca="1" si="6874"/>
        <v>0</v>
      </c>
      <c r="P2292" s="9">
        <f>MOD(TRUNC((A2292-1)/COUNT('DATE Snapshot'!A:A)),COUNT(PRODUCT!A:A))+1</f>
        <v>12</v>
      </c>
      <c r="Q2292" s="9" t="str">
        <f t="shared" ref="Q2292:W2292" ca="1" si="6875">INDIRECT(ADDRESS($P2292+1,Q$2,,,Q$1))</f>
        <v>CHARDONNAY</v>
      </c>
      <c r="R2292" s="9" t="str">
        <f t="shared" ca="1" si="6875"/>
        <v>CHDN</v>
      </c>
      <c r="S2292" s="9" t="str">
        <f t="shared" ca="1" si="6875"/>
        <v>VINHO BRANCO</v>
      </c>
      <c r="T2292" s="9" t="str">
        <f t="shared" ca="1" si="6875"/>
        <v>12_BTL_0,75 l</v>
      </c>
      <c r="U2292" s="29">
        <f t="shared" ca="1" si="6875"/>
        <v>12</v>
      </c>
      <c r="V2292" s="30">
        <f t="shared" ca="1" si="6875"/>
        <v>148</v>
      </c>
      <c r="W2292" s="30">
        <f t="shared" ca="1" si="6875"/>
        <v>96</v>
      </c>
    </row>
    <row r="2293" spans="1:23" ht="13">
      <c r="A2293" s="9">
        <f t="shared" si="8"/>
        <v>2290</v>
      </c>
      <c r="B2293" s="45">
        <v>16</v>
      </c>
      <c r="C2293" s="9">
        <f>MOD(A2293-1,COUNT('DATE Snapshot'!$A:$A))+1</f>
        <v>10</v>
      </c>
      <c r="D2293" s="25">
        <f t="shared" ref="D2293:I2293" ca="1" si="6876">INDIRECT(ADDRESS($C2293+1,D$2,,,D$1))</f>
        <v>43009</v>
      </c>
      <c r="E2293" s="27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8">
        <f t="shared" ca="1" si="6876"/>
        <v>42736</v>
      </c>
      <c r="I2293" s="9">
        <f t="shared" ca="1" si="6876"/>
        <v>1</v>
      </c>
      <c r="J2293" s="46">
        <f>TRUNC((A2293-1)/COUNT('DATE Snapshot'!A:A)/COUNT(PRODUCT!A:A),0)+1</f>
        <v>4</v>
      </c>
      <c r="K2293" s="9" t="str">
        <f t="shared" ref="K2293:O2293" ca="1" si="6877">INDIRECT(ADDRESS($J2293+1,K$2,,,K$1))</f>
        <v>AGUA LIMPA</v>
      </c>
      <c r="L2293" s="9" t="str">
        <f t="shared" ca="1" si="6877"/>
        <v>AL</v>
      </c>
      <c r="M2293" s="9" t="str">
        <f t="shared" ca="1" si="6877"/>
        <v>BELORIZONTE</v>
      </c>
      <c r="N2293" s="9" t="str">
        <f t="shared" ca="1" si="6877"/>
        <v>BRASIL</v>
      </c>
      <c r="O2293" s="9">
        <f t="shared" ca="1" si="6877"/>
        <v>0</v>
      </c>
      <c r="P2293" s="9">
        <f>MOD(TRUNC((A2293-1)/COUNT('DATE Snapshot'!A:A)),COUNT(PRODUCT!A:A))+1</f>
        <v>12</v>
      </c>
      <c r="Q2293" s="9" t="str">
        <f t="shared" ref="Q2293:W2293" ca="1" si="6878">INDIRECT(ADDRESS($P2293+1,Q$2,,,Q$1))</f>
        <v>CHARDONNAY</v>
      </c>
      <c r="R2293" s="9" t="str">
        <f t="shared" ca="1" si="6878"/>
        <v>CHDN</v>
      </c>
      <c r="S2293" s="9" t="str">
        <f t="shared" ca="1" si="6878"/>
        <v>VINHO BRANCO</v>
      </c>
      <c r="T2293" s="9" t="str">
        <f t="shared" ca="1" si="6878"/>
        <v>12_BTL_0,75 l</v>
      </c>
      <c r="U2293" s="29">
        <f t="shared" ca="1" si="6878"/>
        <v>12</v>
      </c>
      <c r="V2293" s="30">
        <f t="shared" ca="1" si="6878"/>
        <v>148</v>
      </c>
      <c r="W2293" s="30">
        <f t="shared" ca="1" si="6878"/>
        <v>96</v>
      </c>
    </row>
    <row r="2294" spans="1:23" ht="13">
      <c r="A2294" s="9">
        <f t="shared" si="8"/>
        <v>2291</v>
      </c>
      <c r="B2294" s="45">
        <v>22</v>
      </c>
      <c r="C2294" s="9">
        <f>MOD(A2294-1,COUNT('DATE Snapshot'!$A:$A))+1</f>
        <v>11</v>
      </c>
      <c r="D2294" s="25">
        <f t="shared" ref="D2294:I2294" ca="1" si="6879">INDIRECT(ADDRESS($C2294+1,D$2,,,D$1))</f>
        <v>43040</v>
      </c>
      <c r="E2294" s="27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8">
        <f t="shared" ca="1" si="6879"/>
        <v>42736</v>
      </c>
      <c r="I2294" s="9">
        <f t="shared" ca="1" si="6879"/>
        <v>4</v>
      </c>
      <c r="J2294" s="46">
        <f>TRUNC((A2294-1)/COUNT('DATE Snapshot'!A:A)/COUNT(PRODUCT!A:A),0)+1</f>
        <v>4</v>
      </c>
      <c r="K2294" s="9" t="str">
        <f t="shared" ref="K2294:O2294" ca="1" si="6880">INDIRECT(ADDRESS($J2294+1,K$2,,,K$1))</f>
        <v>AGUA LIMPA</v>
      </c>
      <c r="L2294" s="9" t="str">
        <f t="shared" ca="1" si="6880"/>
        <v>AL</v>
      </c>
      <c r="M2294" s="9" t="str">
        <f t="shared" ca="1" si="6880"/>
        <v>BELORIZONTE</v>
      </c>
      <c r="N2294" s="9" t="str">
        <f t="shared" ca="1" si="6880"/>
        <v>BRASIL</v>
      </c>
      <c r="O2294" s="9">
        <f t="shared" ca="1" si="6880"/>
        <v>0</v>
      </c>
      <c r="P2294" s="9">
        <f>MOD(TRUNC((A2294-1)/COUNT('DATE Snapshot'!A:A)),COUNT(PRODUCT!A:A))+1</f>
        <v>12</v>
      </c>
      <c r="Q2294" s="9" t="str">
        <f t="shared" ref="Q2294:W2294" ca="1" si="6881">INDIRECT(ADDRESS($P2294+1,Q$2,,,Q$1))</f>
        <v>CHARDONNAY</v>
      </c>
      <c r="R2294" s="9" t="str">
        <f t="shared" ca="1" si="6881"/>
        <v>CHDN</v>
      </c>
      <c r="S2294" s="9" t="str">
        <f t="shared" ca="1" si="6881"/>
        <v>VINHO BRANCO</v>
      </c>
      <c r="T2294" s="9" t="str">
        <f t="shared" ca="1" si="6881"/>
        <v>12_BTL_0,75 l</v>
      </c>
      <c r="U2294" s="29">
        <f t="shared" ca="1" si="6881"/>
        <v>12</v>
      </c>
      <c r="V2294" s="30">
        <f t="shared" ca="1" si="6881"/>
        <v>148</v>
      </c>
      <c r="W2294" s="30">
        <f t="shared" ca="1" si="6881"/>
        <v>96</v>
      </c>
    </row>
    <row r="2295" spans="1:23" ht="13">
      <c r="A2295" s="9">
        <f t="shared" si="8"/>
        <v>2292</v>
      </c>
      <c r="B2295" s="45">
        <v>6</v>
      </c>
      <c r="C2295" s="9">
        <f>MOD(A2295-1,COUNT('DATE Snapshot'!$A:$A))+1</f>
        <v>12</v>
      </c>
      <c r="D2295" s="25">
        <f t="shared" ref="D2295:I2295" ca="1" si="6882">INDIRECT(ADDRESS($C2295+1,D$2,,,D$1))</f>
        <v>43070</v>
      </c>
      <c r="E2295" s="27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8">
        <f t="shared" ca="1" si="6882"/>
        <v>42736</v>
      </c>
      <c r="I2295" s="9">
        <f t="shared" ca="1" si="6882"/>
        <v>6</v>
      </c>
      <c r="J2295" s="46">
        <f>TRUNC((A2295-1)/COUNT('DATE Snapshot'!A:A)/COUNT(PRODUCT!A:A),0)+1</f>
        <v>4</v>
      </c>
      <c r="K2295" s="9" t="str">
        <f t="shared" ref="K2295:O2295" ca="1" si="6883">INDIRECT(ADDRESS($J2295+1,K$2,,,K$1))</f>
        <v>AGUA LIMPA</v>
      </c>
      <c r="L2295" s="9" t="str">
        <f t="shared" ca="1" si="6883"/>
        <v>AL</v>
      </c>
      <c r="M2295" s="9" t="str">
        <f t="shared" ca="1" si="6883"/>
        <v>BELORIZONTE</v>
      </c>
      <c r="N2295" s="9" t="str">
        <f t="shared" ca="1" si="6883"/>
        <v>BRASIL</v>
      </c>
      <c r="O2295" s="9">
        <f t="shared" ca="1" si="6883"/>
        <v>0</v>
      </c>
      <c r="P2295" s="9">
        <f>MOD(TRUNC((A2295-1)/COUNT('DATE Snapshot'!A:A)),COUNT(PRODUCT!A:A))+1</f>
        <v>12</v>
      </c>
      <c r="Q2295" s="9" t="str">
        <f t="shared" ref="Q2295:W2295" ca="1" si="6884">INDIRECT(ADDRESS($P2295+1,Q$2,,,Q$1))</f>
        <v>CHARDONNAY</v>
      </c>
      <c r="R2295" s="9" t="str">
        <f t="shared" ca="1" si="6884"/>
        <v>CHDN</v>
      </c>
      <c r="S2295" s="9" t="str">
        <f t="shared" ca="1" si="6884"/>
        <v>VINHO BRANCO</v>
      </c>
      <c r="T2295" s="9" t="str">
        <f t="shared" ca="1" si="6884"/>
        <v>12_BTL_0,75 l</v>
      </c>
      <c r="U2295" s="29">
        <f t="shared" ca="1" si="6884"/>
        <v>12</v>
      </c>
      <c r="V2295" s="30">
        <f t="shared" ca="1" si="6884"/>
        <v>148</v>
      </c>
      <c r="W2295" s="30">
        <f t="shared" ca="1" si="6884"/>
        <v>96</v>
      </c>
    </row>
    <row r="2296" spans="1:23" ht="13">
      <c r="A2296" s="9">
        <f t="shared" si="8"/>
        <v>2293</v>
      </c>
      <c r="B2296" s="45">
        <v>10</v>
      </c>
      <c r="C2296" s="9">
        <f>MOD(A2296-1,COUNT('DATE Snapshot'!$A:$A))+1</f>
        <v>13</v>
      </c>
      <c r="D2296" s="25">
        <f t="shared" ref="D2296:I2296" ca="1" si="6885">INDIRECT(ADDRESS($C2296+1,D$2,,,D$1))</f>
        <v>43101</v>
      </c>
      <c r="E2296" s="27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8">
        <f t="shared" ca="1" si="6885"/>
        <v>43101</v>
      </c>
      <c r="I2296" s="9">
        <f t="shared" ca="1" si="6885"/>
        <v>2</v>
      </c>
      <c r="J2296" s="46">
        <f>TRUNC((A2296-1)/COUNT('DATE Snapshot'!A:A)/COUNT(PRODUCT!A:A),0)+1</f>
        <v>4</v>
      </c>
      <c r="K2296" s="9" t="str">
        <f t="shared" ref="K2296:O2296" ca="1" si="6886">INDIRECT(ADDRESS($J2296+1,K$2,,,K$1))</f>
        <v>AGUA LIMPA</v>
      </c>
      <c r="L2296" s="9" t="str">
        <f t="shared" ca="1" si="6886"/>
        <v>AL</v>
      </c>
      <c r="M2296" s="9" t="str">
        <f t="shared" ca="1" si="6886"/>
        <v>BELORIZONTE</v>
      </c>
      <c r="N2296" s="9" t="str">
        <f t="shared" ca="1" si="6886"/>
        <v>BRASIL</v>
      </c>
      <c r="O2296" s="9">
        <f t="shared" ca="1" si="6886"/>
        <v>0</v>
      </c>
      <c r="P2296" s="9">
        <f>MOD(TRUNC((A2296-1)/COUNT('DATE Snapshot'!A:A)),COUNT(PRODUCT!A:A))+1</f>
        <v>12</v>
      </c>
      <c r="Q2296" s="9" t="str">
        <f t="shared" ref="Q2296:W2296" ca="1" si="6887">INDIRECT(ADDRESS($P2296+1,Q$2,,,Q$1))</f>
        <v>CHARDONNAY</v>
      </c>
      <c r="R2296" s="9" t="str">
        <f t="shared" ca="1" si="6887"/>
        <v>CHDN</v>
      </c>
      <c r="S2296" s="9" t="str">
        <f t="shared" ca="1" si="6887"/>
        <v>VINHO BRANCO</v>
      </c>
      <c r="T2296" s="9" t="str">
        <f t="shared" ca="1" si="6887"/>
        <v>12_BTL_0,75 l</v>
      </c>
      <c r="U2296" s="29">
        <f t="shared" ca="1" si="6887"/>
        <v>12</v>
      </c>
      <c r="V2296" s="30">
        <f t="shared" ca="1" si="6887"/>
        <v>148</v>
      </c>
      <c r="W2296" s="30">
        <f t="shared" ca="1" si="6887"/>
        <v>96</v>
      </c>
    </row>
    <row r="2297" spans="1:23" ht="13">
      <c r="A2297" s="9">
        <f t="shared" si="8"/>
        <v>2294</v>
      </c>
      <c r="B2297" s="45">
        <v>20</v>
      </c>
      <c r="C2297" s="9">
        <f>MOD(A2297-1,COUNT('DATE Snapshot'!$A:$A))+1</f>
        <v>14</v>
      </c>
      <c r="D2297" s="25">
        <f t="shared" ref="D2297:I2297" ca="1" si="6888">INDIRECT(ADDRESS($C2297+1,D$2,,,D$1))</f>
        <v>43132</v>
      </c>
      <c r="E2297" s="27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8">
        <f t="shared" ca="1" si="6888"/>
        <v>43101</v>
      </c>
      <c r="I2297" s="9">
        <f t="shared" ca="1" si="6888"/>
        <v>5</v>
      </c>
      <c r="J2297" s="46">
        <f>TRUNC((A2297-1)/COUNT('DATE Snapshot'!A:A)/COUNT(PRODUCT!A:A),0)+1</f>
        <v>4</v>
      </c>
      <c r="K2297" s="9" t="str">
        <f t="shared" ref="K2297:O2297" ca="1" si="6889">INDIRECT(ADDRESS($J2297+1,K$2,,,K$1))</f>
        <v>AGUA LIMPA</v>
      </c>
      <c r="L2297" s="9" t="str">
        <f t="shared" ca="1" si="6889"/>
        <v>AL</v>
      </c>
      <c r="M2297" s="9" t="str">
        <f t="shared" ca="1" si="6889"/>
        <v>BELORIZONTE</v>
      </c>
      <c r="N2297" s="9" t="str">
        <f t="shared" ca="1" si="6889"/>
        <v>BRASIL</v>
      </c>
      <c r="O2297" s="9">
        <f t="shared" ca="1" si="6889"/>
        <v>0</v>
      </c>
      <c r="P2297" s="9">
        <f>MOD(TRUNC((A2297-1)/COUNT('DATE Snapshot'!A:A)),COUNT(PRODUCT!A:A))+1</f>
        <v>12</v>
      </c>
      <c r="Q2297" s="9" t="str">
        <f t="shared" ref="Q2297:W2297" ca="1" si="6890">INDIRECT(ADDRESS($P2297+1,Q$2,,,Q$1))</f>
        <v>CHARDONNAY</v>
      </c>
      <c r="R2297" s="9" t="str">
        <f t="shared" ca="1" si="6890"/>
        <v>CHDN</v>
      </c>
      <c r="S2297" s="9" t="str">
        <f t="shared" ca="1" si="6890"/>
        <v>VINHO BRANCO</v>
      </c>
      <c r="T2297" s="9" t="str">
        <f t="shared" ca="1" si="6890"/>
        <v>12_BTL_0,75 l</v>
      </c>
      <c r="U2297" s="29">
        <f t="shared" ca="1" si="6890"/>
        <v>12</v>
      </c>
      <c r="V2297" s="30">
        <f t="shared" ca="1" si="6890"/>
        <v>148</v>
      </c>
      <c r="W2297" s="30">
        <f t="shared" ca="1" si="6890"/>
        <v>96</v>
      </c>
    </row>
    <row r="2298" spans="1:23" ht="13">
      <c r="A2298" s="9">
        <f t="shared" si="8"/>
        <v>2295</v>
      </c>
      <c r="B2298" s="45">
        <v>9</v>
      </c>
      <c r="C2298" s="9">
        <f>MOD(A2298-1,COUNT('DATE Snapshot'!$A:$A))+1</f>
        <v>15</v>
      </c>
      <c r="D2298" s="25">
        <f t="shared" ref="D2298:I2298" ca="1" si="6891">INDIRECT(ADDRESS($C2298+1,D$2,,,D$1))</f>
        <v>43160</v>
      </c>
      <c r="E2298" s="27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8">
        <f t="shared" ca="1" si="6891"/>
        <v>43101</v>
      </c>
      <c r="I2298" s="9">
        <f t="shared" ca="1" si="6891"/>
        <v>5</v>
      </c>
      <c r="J2298" s="46">
        <f>TRUNC((A2298-1)/COUNT('DATE Snapshot'!A:A)/COUNT(PRODUCT!A:A),0)+1</f>
        <v>4</v>
      </c>
      <c r="K2298" s="9" t="str">
        <f t="shared" ref="K2298:O2298" ca="1" si="6892">INDIRECT(ADDRESS($J2298+1,K$2,,,K$1))</f>
        <v>AGUA LIMPA</v>
      </c>
      <c r="L2298" s="9" t="str">
        <f t="shared" ca="1" si="6892"/>
        <v>AL</v>
      </c>
      <c r="M2298" s="9" t="str">
        <f t="shared" ca="1" si="6892"/>
        <v>BELORIZONTE</v>
      </c>
      <c r="N2298" s="9" t="str">
        <f t="shared" ca="1" si="6892"/>
        <v>BRASIL</v>
      </c>
      <c r="O2298" s="9">
        <f t="shared" ca="1" si="6892"/>
        <v>0</v>
      </c>
      <c r="P2298" s="9">
        <f>MOD(TRUNC((A2298-1)/COUNT('DATE Snapshot'!A:A)),COUNT(PRODUCT!A:A))+1</f>
        <v>12</v>
      </c>
      <c r="Q2298" s="9" t="str">
        <f t="shared" ref="Q2298:W2298" ca="1" si="6893">INDIRECT(ADDRESS($P2298+1,Q$2,,,Q$1))</f>
        <v>CHARDONNAY</v>
      </c>
      <c r="R2298" s="9" t="str">
        <f t="shared" ca="1" si="6893"/>
        <v>CHDN</v>
      </c>
      <c r="S2298" s="9" t="str">
        <f t="shared" ca="1" si="6893"/>
        <v>VINHO BRANCO</v>
      </c>
      <c r="T2298" s="9" t="str">
        <f t="shared" ca="1" si="6893"/>
        <v>12_BTL_0,75 l</v>
      </c>
      <c r="U2298" s="29">
        <f t="shared" ca="1" si="6893"/>
        <v>12</v>
      </c>
      <c r="V2298" s="30">
        <f t="shared" ca="1" si="6893"/>
        <v>148</v>
      </c>
      <c r="W2298" s="30">
        <f t="shared" ca="1" si="6893"/>
        <v>96</v>
      </c>
    </row>
    <row r="2299" spans="1:23" ht="13">
      <c r="A2299" s="9">
        <f t="shared" si="8"/>
        <v>2296</v>
      </c>
      <c r="B2299" s="45">
        <v>12</v>
      </c>
      <c r="C2299" s="9">
        <f>MOD(A2299-1,COUNT('DATE Snapshot'!$A:$A))+1</f>
        <v>16</v>
      </c>
      <c r="D2299" s="25">
        <f t="shared" ref="D2299:I2299" ca="1" si="6894">INDIRECT(ADDRESS($C2299+1,D$2,,,D$1))</f>
        <v>43191</v>
      </c>
      <c r="E2299" s="27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8">
        <f t="shared" ca="1" si="6894"/>
        <v>43101</v>
      </c>
      <c r="I2299" s="9">
        <f t="shared" ca="1" si="6894"/>
        <v>1</v>
      </c>
      <c r="J2299" s="46">
        <f>TRUNC((A2299-1)/COUNT('DATE Snapshot'!A:A)/COUNT(PRODUCT!A:A),0)+1</f>
        <v>4</v>
      </c>
      <c r="K2299" s="9" t="str">
        <f t="shared" ref="K2299:O2299" ca="1" si="6895">INDIRECT(ADDRESS($J2299+1,K$2,,,K$1))</f>
        <v>AGUA LIMPA</v>
      </c>
      <c r="L2299" s="9" t="str">
        <f t="shared" ca="1" si="6895"/>
        <v>AL</v>
      </c>
      <c r="M2299" s="9" t="str">
        <f t="shared" ca="1" si="6895"/>
        <v>BELORIZONTE</v>
      </c>
      <c r="N2299" s="9" t="str">
        <f t="shared" ca="1" si="6895"/>
        <v>BRASIL</v>
      </c>
      <c r="O2299" s="9">
        <f t="shared" ca="1" si="6895"/>
        <v>0</v>
      </c>
      <c r="P2299" s="9">
        <f>MOD(TRUNC((A2299-1)/COUNT('DATE Snapshot'!A:A)),COUNT(PRODUCT!A:A))+1</f>
        <v>12</v>
      </c>
      <c r="Q2299" s="9" t="str">
        <f t="shared" ref="Q2299:W2299" ca="1" si="6896">INDIRECT(ADDRESS($P2299+1,Q$2,,,Q$1))</f>
        <v>CHARDONNAY</v>
      </c>
      <c r="R2299" s="9" t="str">
        <f t="shared" ca="1" si="6896"/>
        <v>CHDN</v>
      </c>
      <c r="S2299" s="9" t="str">
        <f t="shared" ca="1" si="6896"/>
        <v>VINHO BRANCO</v>
      </c>
      <c r="T2299" s="9" t="str">
        <f t="shared" ca="1" si="6896"/>
        <v>12_BTL_0,75 l</v>
      </c>
      <c r="U2299" s="29">
        <f t="shared" ca="1" si="6896"/>
        <v>12</v>
      </c>
      <c r="V2299" s="30">
        <f t="shared" ca="1" si="6896"/>
        <v>148</v>
      </c>
      <c r="W2299" s="30">
        <f t="shared" ca="1" si="6896"/>
        <v>96</v>
      </c>
    </row>
    <row r="2300" spans="1:23" ht="13">
      <c r="A2300" s="9">
        <f t="shared" si="8"/>
        <v>2297</v>
      </c>
      <c r="B2300" s="45">
        <v>6</v>
      </c>
      <c r="C2300" s="9">
        <f>MOD(A2300-1,COUNT('DATE Snapshot'!$A:$A))+1</f>
        <v>17</v>
      </c>
      <c r="D2300" s="25">
        <f t="shared" ref="D2300:I2300" ca="1" si="6897">INDIRECT(ADDRESS($C2300+1,D$2,,,D$1))</f>
        <v>43221</v>
      </c>
      <c r="E2300" s="27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8">
        <f t="shared" ca="1" si="6897"/>
        <v>43101</v>
      </c>
      <c r="I2300" s="9">
        <f t="shared" ca="1" si="6897"/>
        <v>3</v>
      </c>
      <c r="J2300" s="46">
        <f>TRUNC((A2300-1)/COUNT('DATE Snapshot'!A:A)/COUNT(PRODUCT!A:A),0)+1</f>
        <v>4</v>
      </c>
      <c r="K2300" s="9" t="str">
        <f t="shared" ref="K2300:O2300" ca="1" si="6898">INDIRECT(ADDRESS($J2300+1,K$2,,,K$1))</f>
        <v>AGUA LIMPA</v>
      </c>
      <c r="L2300" s="9" t="str">
        <f t="shared" ca="1" si="6898"/>
        <v>AL</v>
      </c>
      <c r="M2300" s="9" t="str">
        <f t="shared" ca="1" si="6898"/>
        <v>BELORIZONTE</v>
      </c>
      <c r="N2300" s="9" t="str">
        <f t="shared" ca="1" si="6898"/>
        <v>BRASIL</v>
      </c>
      <c r="O2300" s="9">
        <f t="shared" ca="1" si="6898"/>
        <v>0</v>
      </c>
      <c r="P2300" s="9">
        <f>MOD(TRUNC((A2300-1)/COUNT('DATE Snapshot'!A:A)),COUNT(PRODUCT!A:A))+1</f>
        <v>12</v>
      </c>
      <c r="Q2300" s="9" t="str">
        <f t="shared" ref="Q2300:W2300" ca="1" si="6899">INDIRECT(ADDRESS($P2300+1,Q$2,,,Q$1))</f>
        <v>CHARDONNAY</v>
      </c>
      <c r="R2300" s="9" t="str">
        <f t="shared" ca="1" si="6899"/>
        <v>CHDN</v>
      </c>
      <c r="S2300" s="9" t="str">
        <f t="shared" ca="1" si="6899"/>
        <v>VINHO BRANCO</v>
      </c>
      <c r="T2300" s="9" t="str">
        <f t="shared" ca="1" si="6899"/>
        <v>12_BTL_0,75 l</v>
      </c>
      <c r="U2300" s="29">
        <f t="shared" ca="1" si="6899"/>
        <v>12</v>
      </c>
      <c r="V2300" s="30">
        <f t="shared" ca="1" si="6899"/>
        <v>148</v>
      </c>
      <c r="W2300" s="30">
        <f t="shared" ca="1" si="6899"/>
        <v>96</v>
      </c>
    </row>
    <row r="2301" spans="1:23" ht="13">
      <c r="A2301" s="9">
        <f t="shared" si="8"/>
        <v>2298</v>
      </c>
      <c r="B2301" s="45">
        <v>13</v>
      </c>
      <c r="C2301" s="9">
        <f>MOD(A2301-1,COUNT('DATE Snapshot'!$A:$A))+1</f>
        <v>18</v>
      </c>
      <c r="D2301" s="25">
        <f t="shared" ref="D2301:I2301" ca="1" si="6900">INDIRECT(ADDRESS($C2301+1,D$2,,,D$1))</f>
        <v>43252</v>
      </c>
      <c r="E2301" s="27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8">
        <f t="shared" ca="1" si="6900"/>
        <v>43101</v>
      </c>
      <c r="I2301" s="9">
        <f t="shared" ca="1" si="6900"/>
        <v>6</v>
      </c>
      <c r="J2301" s="46">
        <f>TRUNC((A2301-1)/COUNT('DATE Snapshot'!A:A)/COUNT(PRODUCT!A:A),0)+1</f>
        <v>4</v>
      </c>
      <c r="K2301" s="9" t="str">
        <f t="shared" ref="K2301:O2301" ca="1" si="6901">INDIRECT(ADDRESS($J2301+1,K$2,,,K$1))</f>
        <v>AGUA LIMPA</v>
      </c>
      <c r="L2301" s="9" t="str">
        <f t="shared" ca="1" si="6901"/>
        <v>AL</v>
      </c>
      <c r="M2301" s="9" t="str">
        <f t="shared" ca="1" si="6901"/>
        <v>BELORIZONTE</v>
      </c>
      <c r="N2301" s="9" t="str">
        <f t="shared" ca="1" si="6901"/>
        <v>BRASIL</v>
      </c>
      <c r="O2301" s="9">
        <f t="shared" ca="1" si="6901"/>
        <v>0</v>
      </c>
      <c r="P2301" s="9">
        <f>MOD(TRUNC((A2301-1)/COUNT('DATE Snapshot'!A:A)),COUNT(PRODUCT!A:A))+1</f>
        <v>12</v>
      </c>
      <c r="Q2301" s="9" t="str">
        <f t="shared" ref="Q2301:W2301" ca="1" si="6902">INDIRECT(ADDRESS($P2301+1,Q$2,,,Q$1))</f>
        <v>CHARDONNAY</v>
      </c>
      <c r="R2301" s="9" t="str">
        <f t="shared" ca="1" si="6902"/>
        <v>CHDN</v>
      </c>
      <c r="S2301" s="9" t="str">
        <f t="shared" ca="1" si="6902"/>
        <v>VINHO BRANCO</v>
      </c>
      <c r="T2301" s="9" t="str">
        <f t="shared" ca="1" si="6902"/>
        <v>12_BTL_0,75 l</v>
      </c>
      <c r="U2301" s="29">
        <f t="shared" ca="1" si="6902"/>
        <v>12</v>
      </c>
      <c r="V2301" s="30">
        <f t="shared" ca="1" si="6902"/>
        <v>148</v>
      </c>
      <c r="W2301" s="30">
        <f t="shared" ca="1" si="6902"/>
        <v>96</v>
      </c>
    </row>
    <row r="2302" spans="1:23" ht="13">
      <c r="A2302" s="9">
        <f t="shared" si="8"/>
        <v>2299</v>
      </c>
      <c r="B2302" s="45">
        <v>16</v>
      </c>
      <c r="C2302" s="9">
        <f>MOD(A2302-1,COUNT('DATE Snapshot'!$A:$A))+1</f>
        <v>19</v>
      </c>
      <c r="D2302" s="25">
        <f t="shared" ref="D2302:I2302" ca="1" si="6903">INDIRECT(ADDRESS($C2302+1,D$2,,,D$1))</f>
        <v>43282</v>
      </c>
      <c r="E2302" s="27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8">
        <f t="shared" ca="1" si="6903"/>
        <v>43101</v>
      </c>
      <c r="I2302" s="9">
        <f t="shared" ca="1" si="6903"/>
        <v>1</v>
      </c>
      <c r="J2302" s="46">
        <f>TRUNC((A2302-1)/COUNT('DATE Snapshot'!A:A)/COUNT(PRODUCT!A:A),0)+1</f>
        <v>4</v>
      </c>
      <c r="K2302" s="9" t="str">
        <f t="shared" ref="K2302:O2302" ca="1" si="6904">INDIRECT(ADDRESS($J2302+1,K$2,,,K$1))</f>
        <v>AGUA LIMPA</v>
      </c>
      <c r="L2302" s="9" t="str">
        <f t="shared" ca="1" si="6904"/>
        <v>AL</v>
      </c>
      <c r="M2302" s="9" t="str">
        <f t="shared" ca="1" si="6904"/>
        <v>BELORIZONTE</v>
      </c>
      <c r="N2302" s="9" t="str">
        <f t="shared" ca="1" si="6904"/>
        <v>BRASIL</v>
      </c>
      <c r="O2302" s="9">
        <f t="shared" ca="1" si="6904"/>
        <v>0</v>
      </c>
      <c r="P2302" s="9">
        <f>MOD(TRUNC((A2302-1)/COUNT('DATE Snapshot'!A:A)),COUNT(PRODUCT!A:A))+1</f>
        <v>12</v>
      </c>
      <c r="Q2302" s="9" t="str">
        <f t="shared" ref="Q2302:W2302" ca="1" si="6905">INDIRECT(ADDRESS($P2302+1,Q$2,,,Q$1))</f>
        <v>CHARDONNAY</v>
      </c>
      <c r="R2302" s="9" t="str">
        <f t="shared" ca="1" si="6905"/>
        <v>CHDN</v>
      </c>
      <c r="S2302" s="9" t="str">
        <f t="shared" ca="1" si="6905"/>
        <v>VINHO BRANCO</v>
      </c>
      <c r="T2302" s="9" t="str">
        <f t="shared" ca="1" si="6905"/>
        <v>12_BTL_0,75 l</v>
      </c>
      <c r="U2302" s="29">
        <f t="shared" ca="1" si="6905"/>
        <v>12</v>
      </c>
      <c r="V2302" s="30">
        <f t="shared" ca="1" si="6905"/>
        <v>148</v>
      </c>
      <c r="W2302" s="30">
        <f t="shared" ca="1" si="6905"/>
        <v>96</v>
      </c>
    </row>
    <row r="2303" spans="1:23" ht="13">
      <c r="A2303" s="9">
        <f t="shared" si="8"/>
        <v>2300</v>
      </c>
      <c r="B2303" s="45">
        <v>13</v>
      </c>
      <c r="C2303" s="9">
        <f>MOD(A2303-1,COUNT('DATE Snapshot'!$A:$A))+1</f>
        <v>20</v>
      </c>
      <c r="D2303" s="25">
        <f t="shared" ref="D2303:I2303" ca="1" si="6906">INDIRECT(ADDRESS($C2303+1,D$2,,,D$1))</f>
        <v>43313</v>
      </c>
      <c r="E2303" s="27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8">
        <f t="shared" ca="1" si="6906"/>
        <v>43101</v>
      </c>
      <c r="I2303" s="9">
        <f t="shared" ca="1" si="6906"/>
        <v>4</v>
      </c>
      <c r="J2303" s="46">
        <f>TRUNC((A2303-1)/COUNT('DATE Snapshot'!A:A)/COUNT(PRODUCT!A:A),0)+1</f>
        <v>4</v>
      </c>
      <c r="K2303" s="9" t="str">
        <f t="shared" ref="K2303:O2303" ca="1" si="6907">INDIRECT(ADDRESS($J2303+1,K$2,,,K$1))</f>
        <v>AGUA LIMPA</v>
      </c>
      <c r="L2303" s="9" t="str">
        <f t="shared" ca="1" si="6907"/>
        <v>AL</v>
      </c>
      <c r="M2303" s="9" t="str">
        <f t="shared" ca="1" si="6907"/>
        <v>BELORIZONTE</v>
      </c>
      <c r="N2303" s="9" t="str">
        <f t="shared" ca="1" si="6907"/>
        <v>BRASIL</v>
      </c>
      <c r="O2303" s="9">
        <f t="shared" ca="1" si="6907"/>
        <v>0</v>
      </c>
      <c r="P2303" s="9">
        <f>MOD(TRUNC((A2303-1)/COUNT('DATE Snapshot'!A:A)),COUNT(PRODUCT!A:A))+1</f>
        <v>12</v>
      </c>
      <c r="Q2303" s="9" t="str">
        <f t="shared" ref="Q2303:W2303" ca="1" si="6908">INDIRECT(ADDRESS($P2303+1,Q$2,,,Q$1))</f>
        <v>CHARDONNAY</v>
      </c>
      <c r="R2303" s="9" t="str">
        <f t="shared" ca="1" si="6908"/>
        <v>CHDN</v>
      </c>
      <c r="S2303" s="9" t="str">
        <f t="shared" ca="1" si="6908"/>
        <v>VINHO BRANCO</v>
      </c>
      <c r="T2303" s="9" t="str">
        <f t="shared" ca="1" si="6908"/>
        <v>12_BTL_0,75 l</v>
      </c>
      <c r="U2303" s="29">
        <f t="shared" ca="1" si="6908"/>
        <v>12</v>
      </c>
      <c r="V2303" s="30">
        <f t="shared" ca="1" si="6908"/>
        <v>148</v>
      </c>
      <c r="W2303" s="30">
        <f t="shared" ca="1" si="6908"/>
        <v>96</v>
      </c>
    </row>
    <row r="2304" spans="1:23" ht="13">
      <c r="A2304" s="9">
        <f t="shared" si="8"/>
        <v>2301</v>
      </c>
      <c r="B2304" s="45">
        <v>14</v>
      </c>
      <c r="C2304" s="9">
        <f>MOD(A2304-1,COUNT('DATE Snapshot'!$A:$A))+1</f>
        <v>21</v>
      </c>
      <c r="D2304" s="25">
        <f t="shared" ref="D2304:I2304" ca="1" si="6909">INDIRECT(ADDRESS($C2304+1,D$2,,,D$1))</f>
        <v>43344</v>
      </c>
      <c r="E2304" s="27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8">
        <f t="shared" ca="1" si="6909"/>
        <v>43101</v>
      </c>
      <c r="I2304" s="9">
        <f t="shared" ca="1" si="6909"/>
        <v>7</v>
      </c>
      <c r="J2304" s="46">
        <f>TRUNC((A2304-1)/COUNT('DATE Snapshot'!A:A)/COUNT(PRODUCT!A:A),0)+1</f>
        <v>4</v>
      </c>
      <c r="K2304" s="9" t="str">
        <f t="shared" ref="K2304:O2304" ca="1" si="6910">INDIRECT(ADDRESS($J2304+1,K$2,,,K$1))</f>
        <v>AGUA LIMPA</v>
      </c>
      <c r="L2304" s="9" t="str">
        <f t="shared" ca="1" si="6910"/>
        <v>AL</v>
      </c>
      <c r="M2304" s="9" t="str">
        <f t="shared" ca="1" si="6910"/>
        <v>BELORIZONTE</v>
      </c>
      <c r="N2304" s="9" t="str">
        <f t="shared" ca="1" si="6910"/>
        <v>BRASIL</v>
      </c>
      <c r="O2304" s="9">
        <f t="shared" ca="1" si="6910"/>
        <v>0</v>
      </c>
      <c r="P2304" s="9">
        <f>MOD(TRUNC((A2304-1)/COUNT('DATE Snapshot'!A:A)),COUNT(PRODUCT!A:A))+1</f>
        <v>12</v>
      </c>
      <c r="Q2304" s="9" t="str">
        <f t="shared" ref="Q2304:W2304" ca="1" si="6911">INDIRECT(ADDRESS($P2304+1,Q$2,,,Q$1))</f>
        <v>CHARDONNAY</v>
      </c>
      <c r="R2304" s="9" t="str">
        <f t="shared" ca="1" si="6911"/>
        <v>CHDN</v>
      </c>
      <c r="S2304" s="9" t="str">
        <f t="shared" ca="1" si="6911"/>
        <v>VINHO BRANCO</v>
      </c>
      <c r="T2304" s="9" t="str">
        <f t="shared" ca="1" si="6911"/>
        <v>12_BTL_0,75 l</v>
      </c>
      <c r="U2304" s="29">
        <f t="shared" ca="1" si="6911"/>
        <v>12</v>
      </c>
      <c r="V2304" s="30">
        <f t="shared" ca="1" si="6911"/>
        <v>148</v>
      </c>
      <c r="W2304" s="30">
        <f t="shared" ca="1" si="6911"/>
        <v>96</v>
      </c>
    </row>
    <row r="2305" spans="1:23" ht="13">
      <c r="A2305" s="9">
        <f t="shared" si="8"/>
        <v>2302</v>
      </c>
      <c r="B2305" s="45">
        <v>9</v>
      </c>
      <c r="C2305" s="9">
        <f>MOD(A2305-1,COUNT('DATE Snapshot'!$A:$A))+1</f>
        <v>22</v>
      </c>
      <c r="D2305" s="25">
        <f t="shared" ref="D2305:I2305" ca="1" si="6912">INDIRECT(ADDRESS($C2305+1,D$2,,,D$1))</f>
        <v>43374</v>
      </c>
      <c r="E2305" s="27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8">
        <f t="shared" ca="1" si="6912"/>
        <v>43101</v>
      </c>
      <c r="I2305" s="9">
        <f t="shared" ca="1" si="6912"/>
        <v>2</v>
      </c>
      <c r="J2305" s="46">
        <f>TRUNC((A2305-1)/COUNT('DATE Snapshot'!A:A)/COUNT(PRODUCT!A:A),0)+1</f>
        <v>4</v>
      </c>
      <c r="K2305" s="9" t="str">
        <f t="shared" ref="K2305:O2305" ca="1" si="6913">INDIRECT(ADDRESS($J2305+1,K$2,,,K$1))</f>
        <v>AGUA LIMPA</v>
      </c>
      <c r="L2305" s="9" t="str">
        <f t="shared" ca="1" si="6913"/>
        <v>AL</v>
      </c>
      <c r="M2305" s="9" t="str">
        <f t="shared" ca="1" si="6913"/>
        <v>BELORIZONTE</v>
      </c>
      <c r="N2305" s="9" t="str">
        <f t="shared" ca="1" si="6913"/>
        <v>BRASIL</v>
      </c>
      <c r="O2305" s="9">
        <f t="shared" ca="1" si="6913"/>
        <v>0</v>
      </c>
      <c r="P2305" s="9">
        <f>MOD(TRUNC((A2305-1)/COUNT('DATE Snapshot'!A:A)),COUNT(PRODUCT!A:A))+1</f>
        <v>12</v>
      </c>
      <c r="Q2305" s="9" t="str">
        <f t="shared" ref="Q2305:W2305" ca="1" si="6914">INDIRECT(ADDRESS($P2305+1,Q$2,,,Q$1))</f>
        <v>CHARDONNAY</v>
      </c>
      <c r="R2305" s="9" t="str">
        <f t="shared" ca="1" si="6914"/>
        <v>CHDN</v>
      </c>
      <c r="S2305" s="9" t="str">
        <f t="shared" ca="1" si="6914"/>
        <v>VINHO BRANCO</v>
      </c>
      <c r="T2305" s="9" t="str">
        <f t="shared" ca="1" si="6914"/>
        <v>12_BTL_0,75 l</v>
      </c>
      <c r="U2305" s="29">
        <f t="shared" ca="1" si="6914"/>
        <v>12</v>
      </c>
      <c r="V2305" s="30">
        <f t="shared" ca="1" si="6914"/>
        <v>148</v>
      </c>
      <c r="W2305" s="30">
        <f t="shared" ca="1" si="6914"/>
        <v>96</v>
      </c>
    </row>
    <row r="2306" spans="1:23" ht="13">
      <c r="A2306" s="9">
        <f t="shared" si="8"/>
        <v>2303</v>
      </c>
      <c r="B2306" s="45">
        <v>11</v>
      </c>
      <c r="C2306" s="9">
        <f>MOD(A2306-1,COUNT('DATE Snapshot'!$A:$A))+1</f>
        <v>23</v>
      </c>
      <c r="D2306" s="25">
        <f t="shared" ref="D2306:I2306" ca="1" si="6915">INDIRECT(ADDRESS($C2306+1,D$2,,,D$1))</f>
        <v>43405</v>
      </c>
      <c r="E2306" s="27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8">
        <f t="shared" ca="1" si="6915"/>
        <v>43101</v>
      </c>
      <c r="I2306" s="9">
        <f t="shared" ca="1" si="6915"/>
        <v>5</v>
      </c>
      <c r="J2306" s="46">
        <f>TRUNC((A2306-1)/COUNT('DATE Snapshot'!A:A)/COUNT(PRODUCT!A:A),0)+1</f>
        <v>4</v>
      </c>
      <c r="K2306" s="9" t="str">
        <f t="shared" ref="K2306:O2306" ca="1" si="6916">INDIRECT(ADDRESS($J2306+1,K$2,,,K$1))</f>
        <v>AGUA LIMPA</v>
      </c>
      <c r="L2306" s="9" t="str">
        <f t="shared" ca="1" si="6916"/>
        <v>AL</v>
      </c>
      <c r="M2306" s="9" t="str">
        <f t="shared" ca="1" si="6916"/>
        <v>BELORIZONTE</v>
      </c>
      <c r="N2306" s="9" t="str">
        <f t="shared" ca="1" si="6916"/>
        <v>BRASIL</v>
      </c>
      <c r="O2306" s="9">
        <f t="shared" ca="1" si="6916"/>
        <v>0</v>
      </c>
      <c r="P2306" s="9">
        <f>MOD(TRUNC((A2306-1)/COUNT('DATE Snapshot'!A:A)),COUNT(PRODUCT!A:A))+1</f>
        <v>12</v>
      </c>
      <c r="Q2306" s="9" t="str">
        <f t="shared" ref="Q2306:W2306" ca="1" si="6917">INDIRECT(ADDRESS($P2306+1,Q$2,,,Q$1))</f>
        <v>CHARDONNAY</v>
      </c>
      <c r="R2306" s="9" t="str">
        <f t="shared" ca="1" si="6917"/>
        <v>CHDN</v>
      </c>
      <c r="S2306" s="9" t="str">
        <f t="shared" ca="1" si="6917"/>
        <v>VINHO BRANCO</v>
      </c>
      <c r="T2306" s="9" t="str">
        <f t="shared" ca="1" si="6917"/>
        <v>12_BTL_0,75 l</v>
      </c>
      <c r="U2306" s="29">
        <f t="shared" ca="1" si="6917"/>
        <v>12</v>
      </c>
      <c r="V2306" s="30">
        <f t="shared" ca="1" si="6917"/>
        <v>148</v>
      </c>
      <c r="W2306" s="30">
        <f t="shared" ca="1" si="6917"/>
        <v>96</v>
      </c>
    </row>
    <row r="2307" spans="1:23" ht="13">
      <c r="A2307" s="9">
        <f t="shared" si="8"/>
        <v>2304</v>
      </c>
      <c r="B2307" s="45">
        <v>14</v>
      </c>
      <c r="C2307" s="9">
        <f>MOD(A2307-1,COUNT('DATE Snapshot'!$A:$A))+1</f>
        <v>24</v>
      </c>
      <c r="D2307" s="25">
        <f t="shared" ref="D2307:I2307" ca="1" si="6918">INDIRECT(ADDRESS($C2307+1,D$2,,,D$1))</f>
        <v>43435</v>
      </c>
      <c r="E2307" s="27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8">
        <f t="shared" ca="1" si="6918"/>
        <v>43101</v>
      </c>
      <c r="I2307" s="9">
        <f t="shared" ca="1" si="6918"/>
        <v>7</v>
      </c>
      <c r="J2307" s="46">
        <f>TRUNC((A2307-1)/COUNT('DATE Snapshot'!A:A)/COUNT(PRODUCT!A:A),0)+1</f>
        <v>4</v>
      </c>
      <c r="K2307" s="9" t="str">
        <f t="shared" ref="K2307:O2307" ca="1" si="6919">INDIRECT(ADDRESS($J2307+1,K$2,,,K$1))</f>
        <v>AGUA LIMPA</v>
      </c>
      <c r="L2307" s="9" t="str">
        <f t="shared" ca="1" si="6919"/>
        <v>AL</v>
      </c>
      <c r="M2307" s="9" t="str">
        <f t="shared" ca="1" si="6919"/>
        <v>BELORIZONTE</v>
      </c>
      <c r="N2307" s="9" t="str">
        <f t="shared" ca="1" si="6919"/>
        <v>BRASIL</v>
      </c>
      <c r="O2307" s="9">
        <f t="shared" ca="1" si="6919"/>
        <v>0</v>
      </c>
      <c r="P2307" s="9">
        <f>MOD(TRUNC((A2307-1)/COUNT('DATE Snapshot'!A:A)),COUNT(PRODUCT!A:A))+1</f>
        <v>12</v>
      </c>
      <c r="Q2307" s="9" t="str">
        <f t="shared" ref="Q2307:W2307" ca="1" si="6920">INDIRECT(ADDRESS($P2307+1,Q$2,,,Q$1))</f>
        <v>CHARDONNAY</v>
      </c>
      <c r="R2307" s="9" t="str">
        <f t="shared" ca="1" si="6920"/>
        <v>CHDN</v>
      </c>
      <c r="S2307" s="9" t="str">
        <f t="shared" ca="1" si="6920"/>
        <v>VINHO BRANCO</v>
      </c>
      <c r="T2307" s="9" t="str">
        <f t="shared" ca="1" si="6920"/>
        <v>12_BTL_0,75 l</v>
      </c>
      <c r="U2307" s="29">
        <f t="shared" ca="1" si="6920"/>
        <v>12</v>
      </c>
      <c r="V2307" s="30">
        <f t="shared" ca="1" si="6920"/>
        <v>148</v>
      </c>
      <c r="W2307" s="30">
        <f t="shared" ca="1" si="6920"/>
        <v>96</v>
      </c>
    </row>
    <row r="2308" spans="1:23" ht="13">
      <c r="A2308" s="9">
        <f t="shared" si="8"/>
        <v>2305</v>
      </c>
      <c r="B2308" s="45">
        <v>6</v>
      </c>
      <c r="C2308" s="9">
        <f>MOD(A2308-1,COUNT('DATE Snapshot'!$A:$A))+1</f>
        <v>1</v>
      </c>
      <c r="D2308" s="25">
        <f t="shared" ref="D2308:I2308" ca="1" si="6921">INDIRECT(ADDRESS($C2308+1,D$2,,,D$1))</f>
        <v>42736</v>
      </c>
      <c r="E2308" s="27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8">
        <f t="shared" ca="1" si="6921"/>
        <v>42736</v>
      </c>
      <c r="I2308" s="9">
        <f t="shared" ca="1" si="6921"/>
        <v>1</v>
      </c>
      <c r="J2308" s="46">
        <f>TRUNC((A2308-1)/COUNT('DATE Snapshot'!A:A)/COUNT(PRODUCT!A:A),0)+1</f>
        <v>4</v>
      </c>
      <c r="K2308" s="9" t="str">
        <f t="shared" ref="K2308:O2308" ca="1" si="6922">INDIRECT(ADDRESS($J2308+1,K$2,,,K$1))</f>
        <v>AGUA LIMPA</v>
      </c>
      <c r="L2308" s="9" t="str">
        <f t="shared" ca="1" si="6922"/>
        <v>AL</v>
      </c>
      <c r="M2308" s="9" t="str">
        <f t="shared" ca="1" si="6922"/>
        <v>BELORIZONTE</v>
      </c>
      <c r="N2308" s="9" t="str">
        <f t="shared" ca="1" si="6922"/>
        <v>BRASIL</v>
      </c>
      <c r="O2308" s="9">
        <f t="shared" ca="1" si="6922"/>
        <v>0</v>
      </c>
      <c r="P2308" s="9">
        <f>MOD(TRUNC((A2308-1)/COUNT('DATE Snapshot'!A:A)),COUNT(PRODUCT!A:A))+1</f>
        <v>13</v>
      </c>
      <c r="Q2308" s="9" t="str">
        <f t="shared" ref="Q2308:W2308" ca="1" si="6923">INDIRECT(ADDRESS($P2308+1,Q$2,,,Q$1))</f>
        <v>CHARDONNAY RESERVA</v>
      </c>
      <c r="R2308" s="9" t="str">
        <f t="shared" ca="1" si="6923"/>
        <v>CHDN_RS</v>
      </c>
      <c r="S2308" s="9" t="str">
        <f t="shared" ca="1" si="6923"/>
        <v>VINHO BRANCO</v>
      </c>
      <c r="T2308" s="9" t="str">
        <f t="shared" ca="1" si="6923"/>
        <v>12_BTL_0,75 l</v>
      </c>
      <c r="U2308" s="29">
        <f t="shared" ca="1" si="6923"/>
        <v>12</v>
      </c>
      <c r="V2308" s="30">
        <f t="shared" ca="1" si="6923"/>
        <v>198</v>
      </c>
      <c r="W2308" s="30">
        <f t="shared" ca="1" si="6923"/>
        <v>99</v>
      </c>
    </row>
    <row r="2309" spans="1:23" ht="13">
      <c r="A2309" s="9">
        <f t="shared" si="8"/>
        <v>2306</v>
      </c>
      <c r="B2309" s="45">
        <v>17</v>
      </c>
      <c r="C2309" s="9">
        <f>MOD(A2309-1,COUNT('DATE Snapshot'!$A:$A))+1</f>
        <v>2</v>
      </c>
      <c r="D2309" s="25">
        <f t="shared" ref="D2309:I2309" ca="1" si="6924">INDIRECT(ADDRESS($C2309+1,D$2,,,D$1))</f>
        <v>42767</v>
      </c>
      <c r="E2309" s="27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8">
        <f t="shared" ca="1" si="6924"/>
        <v>42736</v>
      </c>
      <c r="I2309" s="9">
        <f t="shared" ca="1" si="6924"/>
        <v>4</v>
      </c>
      <c r="J2309" s="46">
        <f>TRUNC((A2309-1)/COUNT('DATE Snapshot'!A:A)/COUNT(PRODUCT!A:A),0)+1</f>
        <v>4</v>
      </c>
      <c r="K2309" s="9" t="str">
        <f t="shared" ref="K2309:O2309" ca="1" si="6925">INDIRECT(ADDRESS($J2309+1,K$2,,,K$1))</f>
        <v>AGUA LIMPA</v>
      </c>
      <c r="L2309" s="9" t="str">
        <f t="shared" ca="1" si="6925"/>
        <v>AL</v>
      </c>
      <c r="M2309" s="9" t="str">
        <f t="shared" ca="1" si="6925"/>
        <v>BELORIZONTE</v>
      </c>
      <c r="N2309" s="9" t="str">
        <f t="shared" ca="1" si="6925"/>
        <v>BRASIL</v>
      </c>
      <c r="O2309" s="9">
        <f t="shared" ca="1" si="6925"/>
        <v>0</v>
      </c>
      <c r="P2309" s="9">
        <f>MOD(TRUNC((A2309-1)/COUNT('DATE Snapshot'!A:A)),COUNT(PRODUCT!A:A))+1</f>
        <v>13</v>
      </c>
      <c r="Q2309" s="9" t="str">
        <f t="shared" ref="Q2309:W2309" ca="1" si="6926">INDIRECT(ADDRESS($P2309+1,Q$2,,,Q$1))</f>
        <v>CHARDONNAY RESERVA</v>
      </c>
      <c r="R2309" s="9" t="str">
        <f t="shared" ca="1" si="6926"/>
        <v>CHDN_RS</v>
      </c>
      <c r="S2309" s="9" t="str">
        <f t="shared" ca="1" si="6926"/>
        <v>VINHO BRANCO</v>
      </c>
      <c r="T2309" s="9" t="str">
        <f t="shared" ca="1" si="6926"/>
        <v>12_BTL_0,75 l</v>
      </c>
      <c r="U2309" s="29">
        <f t="shared" ca="1" si="6926"/>
        <v>12</v>
      </c>
      <c r="V2309" s="30">
        <f t="shared" ca="1" si="6926"/>
        <v>198</v>
      </c>
      <c r="W2309" s="30">
        <f t="shared" ca="1" si="6926"/>
        <v>99</v>
      </c>
    </row>
    <row r="2310" spans="1:23" ht="13">
      <c r="A2310" s="9">
        <f t="shared" si="8"/>
        <v>2307</v>
      </c>
      <c r="B2310" s="45">
        <v>9</v>
      </c>
      <c r="C2310" s="9">
        <f>MOD(A2310-1,COUNT('DATE Snapshot'!$A:$A))+1</f>
        <v>3</v>
      </c>
      <c r="D2310" s="25">
        <f t="shared" ref="D2310:I2310" ca="1" si="6927">INDIRECT(ADDRESS($C2310+1,D$2,,,D$1))</f>
        <v>42795</v>
      </c>
      <c r="E2310" s="27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8">
        <f t="shared" ca="1" si="6927"/>
        <v>42736</v>
      </c>
      <c r="I2310" s="9">
        <f t="shared" ca="1" si="6927"/>
        <v>4</v>
      </c>
      <c r="J2310" s="46">
        <f>TRUNC((A2310-1)/COUNT('DATE Snapshot'!A:A)/COUNT(PRODUCT!A:A),0)+1</f>
        <v>4</v>
      </c>
      <c r="K2310" s="9" t="str">
        <f t="shared" ref="K2310:O2310" ca="1" si="6928">INDIRECT(ADDRESS($J2310+1,K$2,,,K$1))</f>
        <v>AGUA LIMPA</v>
      </c>
      <c r="L2310" s="9" t="str">
        <f t="shared" ca="1" si="6928"/>
        <v>AL</v>
      </c>
      <c r="M2310" s="9" t="str">
        <f t="shared" ca="1" si="6928"/>
        <v>BELORIZONTE</v>
      </c>
      <c r="N2310" s="9" t="str">
        <f t="shared" ca="1" si="6928"/>
        <v>BRASIL</v>
      </c>
      <c r="O2310" s="9">
        <f t="shared" ca="1" si="6928"/>
        <v>0</v>
      </c>
      <c r="P2310" s="9">
        <f>MOD(TRUNC((A2310-1)/COUNT('DATE Snapshot'!A:A)),COUNT(PRODUCT!A:A))+1</f>
        <v>13</v>
      </c>
      <c r="Q2310" s="9" t="str">
        <f t="shared" ref="Q2310:W2310" ca="1" si="6929">INDIRECT(ADDRESS($P2310+1,Q$2,,,Q$1))</f>
        <v>CHARDONNAY RESERVA</v>
      </c>
      <c r="R2310" s="9" t="str">
        <f t="shared" ca="1" si="6929"/>
        <v>CHDN_RS</v>
      </c>
      <c r="S2310" s="9" t="str">
        <f t="shared" ca="1" si="6929"/>
        <v>VINHO BRANCO</v>
      </c>
      <c r="T2310" s="9" t="str">
        <f t="shared" ca="1" si="6929"/>
        <v>12_BTL_0,75 l</v>
      </c>
      <c r="U2310" s="29">
        <f t="shared" ca="1" si="6929"/>
        <v>12</v>
      </c>
      <c r="V2310" s="30">
        <f t="shared" ca="1" si="6929"/>
        <v>198</v>
      </c>
      <c r="W2310" s="30">
        <f t="shared" ca="1" si="6929"/>
        <v>99</v>
      </c>
    </row>
    <row r="2311" spans="1:23" ht="13">
      <c r="A2311" s="9">
        <f t="shared" si="8"/>
        <v>2308</v>
      </c>
      <c r="B2311" s="45">
        <v>11</v>
      </c>
      <c r="C2311" s="9">
        <f>MOD(A2311-1,COUNT('DATE Snapshot'!$A:$A))+1</f>
        <v>4</v>
      </c>
      <c r="D2311" s="25">
        <f t="shared" ref="D2311:I2311" ca="1" si="6930">INDIRECT(ADDRESS($C2311+1,D$2,,,D$1))</f>
        <v>42826</v>
      </c>
      <c r="E2311" s="27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8">
        <f t="shared" ca="1" si="6930"/>
        <v>42736</v>
      </c>
      <c r="I2311" s="9">
        <f t="shared" ca="1" si="6930"/>
        <v>7</v>
      </c>
      <c r="J2311" s="46">
        <f>TRUNC((A2311-1)/COUNT('DATE Snapshot'!A:A)/COUNT(PRODUCT!A:A),0)+1</f>
        <v>4</v>
      </c>
      <c r="K2311" s="9" t="str">
        <f t="shared" ref="K2311:O2311" ca="1" si="6931">INDIRECT(ADDRESS($J2311+1,K$2,,,K$1))</f>
        <v>AGUA LIMPA</v>
      </c>
      <c r="L2311" s="9" t="str">
        <f t="shared" ca="1" si="6931"/>
        <v>AL</v>
      </c>
      <c r="M2311" s="9" t="str">
        <f t="shared" ca="1" si="6931"/>
        <v>BELORIZONTE</v>
      </c>
      <c r="N2311" s="9" t="str">
        <f t="shared" ca="1" si="6931"/>
        <v>BRASIL</v>
      </c>
      <c r="O2311" s="9">
        <f t="shared" ca="1" si="6931"/>
        <v>0</v>
      </c>
      <c r="P2311" s="9">
        <f>MOD(TRUNC((A2311-1)/COUNT('DATE Snapshot'!A:A)),COUNT(PRODUCT!A:A))+1</f>
        <v>13</v>
      </c>
      <c r="Q2311" s="9" t="str">
        <f t="shared" ref="Q2311:W2311" ca="1" si="6932">INDIRECT(ADDRESS($P2311+1,Q$2,,,Q$1))</f>
        <v>CHARDONNAY RESERVA</v>
      </c>
      <c r="R2311" s="9" t="str">
        <f t="shared" ca="1" si="6932"/>
        <v>CHDN_RS</v>
      </c>
      <c r="S2311" s="9" t="str">
        <f t="shared" ca="1" si="6932"/>
        <v>VINHO BRANCO</v>
      </c>
      <c r="T2311" s="9" t="str">
        <f t="shared" ca="1" si="6932"/>
        <v>12_BTL_0,75 l</v>
      </c>
      <c r="U2311" s="29">
        <f t="shared" ca="1" si="6932"/>
        <v>12</v>
      </c>
      <c r="V2311" s="30">
        <f t="shared" ca="1" si="6932"/>
        <v>198</v>
      </c>
      <c r="W2311" s="30">
        <f t="shared" ca="1" si="6932"/>
        <v>99</v>
      </c>
    </row>
    <row r="2312" spans="1:23" ht="13">
      <c r="A2312" s="9">
        <f t="shared" si="8"/>
        <v>2309</v>
      </c>
      <c r="B2312" s="45">
        <v>2</v>
      </c>
      <c r="C2312" s="9">
        <f>MOD(A2312-1,COUNT('DATE Snapshot'!$A:$A))+1</f>
        <v>5</v>
      </c>
      <c r="D2312" s="25">
        <f t="shared" ref="D2312:I2312" ca="1" si="6933">INDIRECT(ADDRESS($C2312+1,D$2,,,D$1))</f>
        <v>42856</v>
      </c>
      <c r="E2312" s="27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8">
        <f t="shared" ca="1" si="6933"/>
        <v>42736</v>
      </c>
      <c r="I2312" s="9">
        <f t="shared" ca="1" si="6933"/>
        <v>2</v>
      </c>
      <c r="J2312" s="46">
        <f>TRUNC((A2312-1)/COUNT('DATE Snapshot'!A:A)/COUNT(PRODUCT!A:A),0)+1</f>
        <v>4</v>
      </c>
      <c r="K2312" s="9" t="str">
        <f t="shared" ref="K2312:O2312" ca="1" si="6934">INDIRECT(ADDRESS($J2312+1,K$2,,,K$1))</f>
        <v>AGUA LIMPA</v>
      </c>
      <c r="L2312" s="9" t="str">
        <f t="shared" ca="1" si="6934"/>
        <v>AL</v>
      </c>
      <c r="M2312" s="9" t="str">
        <f t="shared" ca="1" si="6934"/>
        <v>BELORIZONTE</v>
      </c>
      <c r="N2312" s="9" t="str">
        <f t="shared" ca="1" si="6934"/>
        <v>BRASIL</v>
      </c>
      <c r="O2312" s="9">
        <f t="shared" ca="1" si="6934"/>
        <v>0</v>
      </c>
      <c r="P2312" s="9">
        <f>MOD(TRUNC((A2312-1)/COUNT('DATE Snapshot'!A:A)),COUNT(PRODUCT!A:A))+1</f>
        <v>13</v>
      </c>
      <c r="Q2312" s="9" t="str">
        <f t="shared" ref="Q2312:W2312" ca="1" si="6935">INDIRECT(ADDRESS($P2312+1,Q$2,,,Q$1))</f>
        <v>CHARDONNAY RESERVA</v>
      </c>
      <c r="R2312" s="9" t="str">
        <f t="shared" ca="1" si="6935"/>
        <v>CHDN_RS</v>
      </c>
      <c r="S2312" s="9" t="str">
        <f t="shared" ca="1" si="6935"/>
        <v>VINHO BRANCO</v>
      </c>
      <c r="T2312" s="9" t="str">
        <f t="shared" ca="1" si="6935"/>
        <v>12_BTL_0,75 l</v>
      </c>
      <c r="U2312" s="29">
        <f t="shared" ca="1" si="6935"/>
        <v>12</v>
      </c>
      <c r="V2312" s="30">
        <f t="shared" ca="1" si="6935"/>
        <v>198</v>
      </c>
      <c r="W2312" s="30">
        <f t="shared" ca="1" si="6935"/>
        <v>99</v>
      </c>
    </row>
    <row r="2313" spans="1:23" ht="13">
      <c r="A2313" s="9">
        <f t="shared" si="8"/>
        <v>2310</v>
      </c>
      <c r="B2313" s="45">
        <v>13</v>
      </c>
      <c r="C2313" s="9">
        <f>MOD(A2313-1,COUNT('DATE Snapshot'!$A:$A))+1</f>
        <v>6</v>
      </c>
      <c r="D2313" s="25">
        <f t="shared" ref="D2313:I2313" ca="1" si="6936">INDIRECT(ADDRESS($C2313+1,D$2,,,D$1))</f>
        <v>42887</v>
      </c>
      <c r="E2313" s="27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8">
        <f t="shared" ca="1" si="6936"/>
        <v>42736</v>
      </c>
      <c r="I2313" s="9">
        <f t="shared" ca="1" si="6936"/>
        <v>5</v>
      </c>
      <c r="J2313" s="46">
        <f>TRUNC((A2313-1)/COUNT('DATE Snapshot'!A:A)/COUNT(PRODUCT!A:A),0)+1</f>
        <v>4</v>
      </c>
      <c r="K2313" s="9" t="str">
        <f t="shared" ref="K2313:O2313" ca="1" si="6937">INDIRECT(ADDRESS($J2313+1,K$2,,,K$1))</f>
        <v>AGUA LIMPA</v>
      </c>
      <c r="L2313" s="9" t="str">
        <f t="shared" ca="1" si="6937"/>
        <v>AL</v>
      </c>
      <c r="M2313" s="9" t="str">
        <f t="shared" ca="1" si="6937"/>
        <v>BELORIZONTE</v>
      </c>
      <c r="N2313" s="9" t="str">
        <f t="shared" ca="1" si="6937"/>
        <v>BRASIL</v>
      </c>
      <c r="O2313" s="9">
        <f t="shared" ca="1" si="6937"/>
        <v>0</v>
      </c>
      <c r="P2313" s="9">
        <f>MOD(TRUNC((A2313-1)/COUNT('DATE Snapshot'!A:A)),COUNT(PRODUCT!A:A))+1</f>
        <v>13</v>
      </c>
      <c r="Q2313" s="9" t="str">
        <f t="shared" ref="Q2313:W2313" ca="1" si="6938">INDIRECT(ADDRESS($P2313+1,Q$2,,,Q$1))</f>
        <v>CHARDONNAY RESERVA</v>
      </c>
      <c r="R2313" s="9" t="str">
        <f t="shared" ca="1" si="6938"/>
        <v>CHDN_RS</v>
      </c>
      <c r="S2313" s="9" t="str">
        <f t="shared" ca="1" si="6938"/>
        <v>VINHO BRANCO</v>
      </c>
      <c r="T2313" s="9" t="str">
        <f t="shared" ca="1" si="6938"/>
        <v>12_BTL_0,75 l</v>
      </c>
      <c r="U2313" s="29">
        <f t="shared" ca="1" si="6938"/>
        <v>12</v>
      </c>
      <c r="V2313" s="30">
        <f t="shared" ca="1" si="6938"/>
        <v>198</v>
      </c>
      <c r="W2313" s="30">
        <f t="shared" ca="1" si="6938"/>
        <v>99</v>
      </c>
    </row>
    <row r="2314" spans="1:23" ht="13">
      <c r="A2314" s="9">
        <f t="shared" si="8"/>
        <v>2311</v>
      </c>
      <c r="B2314" s="45">
        <v>3</v>
      </c>
      <c r="C2314" s="9">
        <f>MOD(A2314-1,COUNT('DATE Snapshot'!$A:$A))+1</f>
        <v>7</v>
      </c>
      <c r="D2314" s="25">
        <f t="shared" ref="D2314:I2314" ca="1" si="6939">INDIRECT(ADDRESS($C2314+1,D$2,,,D$1))</f>
        <v>42917</v>
      </c>
      <c r="E2314" s="27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8">
        <f t="shared" ca="1" si="6939"/>
        <v>42736</v>
      </c>
      <c r="I2314" s="9">
        <f t="shared" ca="1" si="6939"/>
        <v>7</v>
      </c>
      <c r="J2314" s="46">
        <f>TRUNC((A2314-1)/COUNT('DATE Snapshot'!A:A)/COUNT(PRODUCT!A:A),0)+1</f>
        <v>4</v>
      </c>
      <c r="K2314" s="9" t="str">
        <f t="shared" ref="K2314:O2314" ca="1" si="6940">INDIRECT(ADDRESS($J2314+1,K$2,,,K$1))</f>
        <v>AGUA LIMPA</v>
      </c>
      <c r="L2314" s="9" t="str">
        <f t="shared" ca="1" si="6940"/>
        <v>AL</v>
      </c>
      <c r="M2314" s="9" t="str">
        <f t="shared" ca="1" si="6940"/>
        <v>BELORIZONTE</v>
      </c>
      <c r="N2314" s="9" t="str">
        <f t="shared" ca="1" si="6940"/>
        <v>BRASIL</v>
      </c>
      <c r="O2314" s="9">
        <f t="shared" ca="1" si="6940"/>
        <v>0</v>
      </c>
      <c r="P2314" s="9">
        <f>MOD(TRUNC((A2314-1)/COUNT('DATE Snapshot'!A:A)),COUNT(PRODUCT!A:A))+1</f>
        <v>13</v>
      </c>
      <c r="Q2314" s="9" t="str">
        <f t="shared" ref="Q2314:W2314" ca="1" si="6941">INDIRECT(ADDRESS($P2314+1,Q$2,,,Q$1))</f>
        <v>CHARDONNAY RESERVA</v>
      </c>
      <c r="R2314" s="9" t="str">
        <f t="shared" ca="1" si="6941"/>
        <v>CHDN_RS</v>
      </c>
      <c r="S2314" s="9" t="str">
        <f t="shared" ca="1" si="6941"/>
        <v>VINHO BRANCO</v>
      </c>
      <c r="T2314" s="9" t="str">
        <f t="shared" ca="1" si="6941"/>
        <v>12_BTL_0,75 l</v>
      </c>
      <c r="U2314" s="29">
        <f t="shared" ca="1" si="6941"/>
        <v>12</v>
      </c>
      <c r="V2314" s="30">
        <f t="shared" ca="1" si="6941"/>
        <v>198</v>
      </c>
      <c r="W2314" s="30">
        <f t="shared" ca="1" si="6941"/>
        <v>99</v>
      </c>
    </row>
    <row r="2315" spans="1:23" ht="13">
      <c r="A2315" s="9">
        <f t="shared" si="8"/>
        <v>2312</v>
      </c>
      <c r="B2315" s="45">
        <v>10</v>
      </c>
      <c r="C2315" s="9">
        <f>MOD(A2315-1,COUNT('DATE Snapshot'!$A:$A))+1</f>
        <v>8</v>
      </c>
      <c r="D2315" s="25">
        <f t="shared" ref="D2315:I2315" ca="1" si="6942">INDIRECT(ADDRESS($C2315+1,D$2,,,D$1))</f>
        <v>42948</v>
      </c>
      <c r="E2315" s="27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8">
        <f t="shared" ca="1" si="6942"/>
        <v>42736</v>
      </c>
      <c r="I2315" s="9">
        <f t="shared" ca="1" si="6942"/>
        <v>3</v>
      </c>
      <c r="J2315" s="46">
        <f>TRUNC((A2315-1)/COUNT('DATE Snapshot'!A:A)/COUNT(PRODUCT!A:A),0)+1</f>
        <v>4</v>
      </c>
      <c r="K2315" s="9" t="str">
        <f t="shared" ref="K2315:O2315" ca="1" si="6943">INDIRECT(ADDRESS($J2315+1,K$2,,,K$1))</f>
        <v>AGUA LIMPA</v>
      </c>
      <c r="L2315" s="9" t="str">
        <f t="shared" ca="1" si="6943"/>
        <v>AL</v>
      </c>
      <c r="M2315" s="9" t="str">
        <f t="shared" ca="1" si="6943"/>
        <v>BELORIZONTE</v>
      </c>
      <c r="N2315" s="9" t="str">
        <f t="shared" ca="1" si="6943"/>
        <v>BRASIL</v>
      </c>
      <c r="O2315" s="9">
        <f t="shared" ca="1" si="6943"/>
        <v>0</v>
      </c>
      <c r="P2315" s="9">
        <f>MOD(TRUNC((A2315-1)/COUNT('DATE Snapshot'!A:A)),COUNT(PRODUCT!A:A))+1</f>
        <v>13</v>
      </c>
      <c r="Q2315" s="9" t="str">
        <f t="shared" ref="Q2315:W2315" ca="1" si="6944">INDIRECT(ADDRESS($P2315+1,Q$2,,,Q$1))</f>
        <v>CHARDONNAY RESERVA</v>
      </c>
      <c r="R2315" s="9" t="str">
        <f t="shared" ca="1" si="6944"/>
        <v>CHDN_RS</v>
      </c>
      <c r="S2315" s="9" t="str">
        <f t="shared" ca="1" si="6944"/>
        <v>VINHO BRANCO</v>
      </c>
      <c r="T2315" s="9" t="str">
        <f t="shared" ca="1" si="6944"/>
        <v>12_BTL_0,75 l</v>
      </c>
      <c r="U2315" s="29">
        <f t="shared" ca="1" si="6944"/>
        <v>12</v>
      </c>
      <c r="V2315" s="30">
        <f t="shared" ca="1" si="6944"/>
        <v>198</v>
      </c>
      <c r="W2315" s="30">
        <f t="shared" ca="1" si="6944"/>
        <v>99</v>
      </c>
    </row>
    <row r="2316" spans="1:23" ht="13">
      <c r="A2316" s="9">
        <f t="shared" si="8"/>
        <v>2313</v>
      </c>
      <c r="B2316" s="45">
        <v>1</v>
      </c>
      <c r="C2316" s="9">
        <f>MOD(A2316-1,COUNT('DATE Snapshot'!$A:$A))+1</f>
        <v>9</v>
      </c>
      <c r="D2316" s="25">
        <f t="shared" ref="D2316:I2316" ca="1" si="6945">INDIRECT(ADDRESS($C2316+1,D$2,,,D$1))</f>
        <v>42979</v>
      </c>
      <c r="E2316" s="27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8">
        <f t="shared" ca="1" si="6945"/>
        <v>42736</v>
      </c>
      <c r="I2316" s="9">
        <f t="shared" ca="1" si="6945"/>
        <v>6</v>
      </c>
      <c r="J2316" s="46">
        <f>TRUNC((A2316-1)/COUNT('DATE Snapshot'!A:A)/COUNT(PRODUCT!A:A),0)+1</f>
        <v>4</v>
      </c>
      <c r="K2316" s="9" t="str">
        <f t="shared" ref="K2316:O2316" ca="1" si="6946">INDIRECT(ADDRESS($J2316+1,K$2,,,K$1))</f>
        <v>AGUA LIMPA</v>
      </c>
      <c r="L2316" s="9" t="str">
        <f t="shared" ca="1" si="6946"/>
        <v>AL</v>
      </c>
      <c r="M2316" s="9" t="str">
        <f t="shared" ca="1" si="6946"/>
        <v>BELORIZONTE</v>
      </c>
      <c r="N2316" s="9" t="str">
        <f t="shared" ca="1" si="6946"/>
        <v>BRASIL</v>
      </c>
      <c r="O2316" s="9">
        <f t="shared" ca="1" si="6946"/>
        <v>0</v>
      </c>
      <c r="P2316" s="9">
        <f>MOD(TRUNC((A2316-1)/COUNT('DATE Snapshot'!A:A)),COUNT(PRODUCT!A:A))+1</f>
        <v>13</v>
      </c>
      <c r="Q2316" s="9" t="str">
        <f t="shared" ref="Q2316:W2316" ca="1" si="6947">INDIRECT(ADDRESS($P2316+1,Q$2,,,Q$1))</f>
        <v>CHARDONNAY RESERVA</v>
      </c>
      <c r="R2316" s="9" t="str">
        <f t="shared" ca="1" si="6947"/>
        <v>CHDN_RS</v>
      </c>
      <c r="S2316" s="9" t="str">
        <f t="shared" ca="1" si="6947"/>
        <v>VINHO BRANCO</v>
      </c>
      <c r="T2316" s="9" t="str">
        <f t="shared" ca="1" si="6947"/>
        <v>12_BTL_0,75 l</v>
      </c>
      <c r="U2316" s="29">
        <f t="shared" ca="1" si="6947"/>
        <v>12</v>
      </c>
      <c r="V2316" s="30">
        <f t="shared" ca="1" si="6947"/>
        <v>198</v>
      </c>
      <c r="W2316" s="30">
        <f t="shared" ca="1" si="6947"/>
        <v>99</v>
      </c>
    </row>
    <row r="2317" spans="1:23" ht="13">
      <c r="A2317" s="9">
        <f t="shared" si="8"/>
        <v>2314</v>
      </c>
      <c r="B2317" s="45">
        <v>6</v>
      </c>
      <c r="C2317" s="9">
        <f>MOD(A2317-1,COUNT('DATE Snapshot'!$A:$A))+1</f>
        <v>10</v>
      </c>
      <c r="D2317" s="25">
        <f t="shared" ref="D2317:I2317" ca="1" si="6948">INDIRECT(ADDRESS($C2317+1,D$2,,,D$1))</f>
        <v>43009</v>
      </c>
      <c r="E2317" s="27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8">
        <f t="shared" ca="1" si="6948"/>
        <v>42736</v>
      </c>
      <c r="I2317" s="9">
        <f t="shared" ca="1" si="6948"/>
        <v>1</v>
      </c>
      <c r="J2317" s="46">
        <f>TRUNC((A2317-1)/COUNT('DATE Snapshot'!A:A)/COUNT(PRODUCT!A:A),0)+1</f>
        <v>4</v>
      </c>
      <c r="K2317" s="9" t="str">
        <f t="shared" ref="K2317:O2317" ca="1" si="6949">INDIRECT(ADDRESS($J2317+1,K$2,,,K$1))</f>
        <v>AGUA LIMPA</v>
      </c>
      <c r="L2317" s="9" t="str">
        <f t="shared" ca="1" si="6949"/>
        <v>AL</v>
      </c>
      <c r="M2317" s="9" t="str">
        <f t="shared" ca="1" si="6949"/>
        <v>BELORIZONTE</v>
      </c>
      <c r="N2317" s="9" t="str">
        <f t="shared" ca="1" si="6949"/>
        <v>BRASIL</v>
      </c>
      <c r="O2317" s="9">
        <f t="shared" ca="1" si="6949"/>
        <v>0</v>
      </c>
      <c r="P2317" s="9">
        <f>MOD(TRUNC((A2317-1)/COUNT('DATE Snapshot'!A:A)),COUNT(PRODUCT!A:A))+1</f>
        <v>13</v>
      </c>
      <c r="Q2317" s="9" t="str">
        <f t="shared" ref="Q2317:W2317" ca="1" si="6950">INDIRECT(ADDRESS($P2317+1,Q$2,,,Q$1))</f>
        <v>CHARDONNAY RESERVA</v>
      </c>
      <c r="R2317" s="9" t="str">
        <f t="shared" ca="1" si="6950"/>
        <v>CHDN_RS</v>
      </c>
      <c r="S2317" s="9" t="str">
        <f t="shared" ca="1" si="6950"/>
        <v>VINHO BRANCO</v>
      </c>
      <c r="T2317" s="9" t="str">
        <f t="shared" ca="1" si="6950"/>
        <v>12_BTL_0,75 l</v>
      </c>
      <c r="U2317" s="29">
        <f t="shared" ca="1" si="6950"/>
        <v>12</v>
      </c>
      <c r="V2317" s="30">
        <f t="shared" ca="1" si="6950"/>
        <v>198</v>
      </c>
      <c r="W2317" s="30">
        <f t="shared" ca="1" si="6950"/>
        <v>99</v>
      </c>
    </row>
    <row r="2318" spans="1:23" ht="13">
      <c r="A2318" s="9">
        <f t="shared" si="8"/>
        <v>2315</v>
      </c>
      <c r="B2318" s="45">
        <v>11</v>
      </c>
      <c r="C2318" s="9">
        <f>MOD(A2318-1,COUNT('DATE Snapshot'!$A:$A))+1</f>
        <v>11</v>
      </c>
      <c r="D2318" s="25">
        <f t="shared" ref="D2318:I2318" ca="1" si="6951">INDIRECT(ADDRESS($C2318+1,D$2,,,D$1))</f>
        <v>43040</v>
      </c>
      <c r="E2318" s="27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8">
        <f t="shared" ca="1" si="6951"/>
        <v>42736</v>
      </c>
      <c r="I2318" s="9">
        <f t="shared" ca="1" si="6951"/>
        <v>4</v>
      </c>
      <c r="J2318" s="46">
        <f>TRUNC((A2318-1)/COUNT('DATE Snapshot'!A:A)/COUNT(PRODUCT!A:A),0)+1</f>
        <v>4</v>
      </c>
      <c r="K2318" s="9" t="str">
        <f t="shared" ref="K2318:O2318" ca="1" si="6952">INDIRECT(ADDRESS($J2318+1,K$2,,,K$1))</f>
        <v>AGUA LIMPA</v>
      </c>
      <c r="L2318" s="9" t="str">
        <f t="shared" ca="1" si="6952"/>
        <v>AL</v>
      </c>
      <c r="M2318" s="9" t="str">
        <f t="shared" ca="1" si="6952"/>
        <v>BELORIZONTE</v>
      </c>
      <c r="N2318" s="9" t="str">
        <f t="shared" ca="1" si="6952"/>
        <v>BRASIL</v>
      </c>
      <c r="O2318" s="9">
        <f t="shared" ca="1" si="6952"/>
        <v>0</v>
      </c>
      <c r="P2318" s="9">
        <f>MOD(TRUNC((A2318-1)/COUNT('DATE Snapshot'!A:A)),COUNT(PRODUCT!A:A))+1</f>
        <v>13</v>
      </c>
      <c r="Q2318" s="9" t="str">
        <f t="shared" ref="Q2318:W2318" ca="1" si="6953">INDIRECT(ADDRESS($P2318+1,Q$2,,,Q$1))</f>
        <v>CHARDONNAY RESERVA</v>
      </c>
      <c r="R2318" s="9" t="str">
        <f t="shared" ca="1" si="6953"/>
        <v>CHDN_RS</v>
      </c>
      <c r="S2318" s="9" t="str">
        <f t="shared" ca="1" si="6953"/>
        <v>VINHO BRANCO</v>
      </c>
      <c r="T2318" s="9" t="str">
        <f t="shared" ca="1" si="6953"/>
        <v>12_BTL_0,75 l</v>
      </c>
      <c r="U2318" s="29">
        <f t="shared" ca="1" si="6953"/>
        <v>12</v>
      </c>
      <c r="V2318" s="30">
        <f t="shared" ca="1" si="6953"/>
        <v>198</v>
      </c>
      <c r="W2318" s="30">
        <f t="shared" ca="1" si="6953"/>
        <v>99</v>
      </c>
    </row>
    <row r="2319" spans="1:23" ht="13">
      <c r="A2319" s="9">
        <f t="shared" si="8"/>
        <v>2316</v>
      </c>
      <c r="B2319" s="45">
        <v>1</v>
      </c>
      <c r="C2319" s="9">
        <f>MOD(A2319-1,COUNT('DATE Snapshot'!$A:$A))+1</f>
        <v>12</v>
      </c>
      <c r="D2319" s="25">
        <f t="shared" ref="D2319:I2319" ca="1" si="6954">INDIRECT(ADDRESS($C2319+1,D$2,,,D$1))</f>
        <v>43070</v>
      </c>
      <c r="E2319" s="27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8">
        <f t="shared" ca="1" si="6954"/>
        <v>42736</v>
      </c>
      <c r="I2319" s="9">
        <f t="shared" ca="1" si="6954"/>
        <v>6</v>
      </c>
      <c r="J2319" s="46">
        <f>TRUNC((A2319-1)/COUNT('DATE Snapshot'!A:A)/COUNT(PRODUCT!A:A),0)+1</f>
        <v>4</v>
      </c>
      <c r="K2319" s="9" t="str">
        <f t="shared" ref="K2319:O2319" ca="1" si="6955">INDIRECT(ADDRESS($J2319+1,K$2,,,K$1))</f>
        <v>AGUA LIMPA</v>
      </c>
      <c r="L2319" s="9" t="str">
        <f t="shared" ca="1" si="6955"/>
        <v>AL</v>
      </c>
      <c r="M2319" s="9" t="str">
        <f t="shared" ca="1" si="6955"/>
        <v>BELORIZONTE</v>
      </c>
      <c r="N2319" s="9" t="str">
        <f t="shared" ca="1" si="6955"/>
        <v>BRASIL</v>
      </c>
      <c r="O2319" s="9">
        <f t="shared" ca="1" si="6955"/>
        <v>0</v>
      </c>
      <c r="P2319" s="9">
        <f>MOD(TRUNC((A2319-1)/COUNT('DATE Snapshot'!A:A)),COUNT(PRODUCT!A:A))+1</f>
        <v>13</v>
      </c>
      <c r="Q2319" s="9" t="str">
        <f t="shared" ref="Q2319:W2319" ca="1" si="6956">INDIRECT(ADDRESS($P2319+1,Q$2,,,Q$1))</f>
        <v>CHARDONNAY RESERVA</v>
      </c>
      <c r="R2319" s="9" t="str">
        <f t="shared" ca="1" si="6956"/>
        <v>CHDN_RS</v>
      </c>
      <c r="S2319" s="9" t="str">
        <f t="shared" ca="1" si="6956"/>
        <v>VINHO BRANCO</v>
      </c>
      <c r="T2319" s="9" t="str">
        <f t="shared" ca="1" si="6956"/>
        <v>12_BTL_0,75 l</v>
      </c>
      <c r="U2319" s="29">
        <f t="shared" ca="1" si="6956"/>
        <v>12</v>
      </c>
      <c r="V2319" s="30">
        <f t="shared" ca="1" si="6956"/>
        <v>198</v>
      </c>
      <c r="W2319" s="30">
        <f t="shared" ca="1" si="6956"/>
        <v>99</v>
      </c>
    </row>
    <row r="2320" spans="1:23" ht="13">
      <c r="A2320" s="9">
        <f t="shared" si="8"/>
        <v>2317</v>
      </c>
      <c r="B2320" s="45">
        <v>11</v>
      </c>
      <c r="C2320" s="9">
        <f>MOD(A2320-1,COUNT('DATE Snapshot'!$A:$A))+1</f>
        <v>13</v>
      </c>
      <c r="D2320" s="25">
        <f t="shared" ref="D2320:I2320" ca="1" si="6957">INDIRECT(ADDRESS($C2320+1,D$2,,,D$1))</f>
        <v>43101</v>
      </c>
      <c r="E2320" s="27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8">
        <f t="shared" ca="1" si="6957"/>
        <v>43101</v>
      </c>
      <c r="I2320" s="9">
        <f t="shared" ca="1" si="6957"/>
        <v>2</v>
      </c>
      <c r="J2320" s="46">
        <f>TRUNC((A2320-1)/COUNT('DATE Snapshot'!A:A)/COUNT(PRODUCT!A:A),0)+1</f>
        <v>4</v>
      </c>
      <c r="K2320" s="9" t="str">
        <f t="shared" ref="K2320:O2320" ca="1" si="6958">INDIRECT(ADDRESS($J2320+1,K$2,,,K$1))</f>
        <v>AGUA LIMPA</v>
      </c>
      <c r="L2320" s="9" t="str">
        <f t="shared" ca="1" si="6958"/>
        <v>AL</v>
      </c>
      <c r="M2320" s="9" t="str">
        <f t="shared" ca="1" si="6958"/>
        <v>BELORIZONTE</v>
      </c>
      <c r="N2320" s="9" t="str">
        <f t="shared" ca="1" si="6958"/>
        <v>BRASIL</v>
      </c>
      <c r="O2320" s="9">
        <f t="shared" ca="1" si="6958"/>
        <v>0</v>
      </c>
      <c r="P2320" s="9">
        <f>MOD(TRUNC((A2320-1)/COUNT('DATE Snapshot'!A:A)),COUNT(PRODUCT!A:A))+1</f>
        <v>13</v>
      </c>
      <c r="Q2320" s="9" t="str">
        <f t="shared" ref="Q2320:W2320" ca="1" si="6959">INDIRECT(ADDRESS($P2320+1,Q$2,,,Q$1))</f>
        <v>CHARDONNAY RESERVA</v>
      </c>
      <c r="R2320" s="9" t="str">
        <f t="shared" ca="1" si="6959"/>
        <v>CHDN_RS</v>
      </c>
      <c r="S2320" s="9" t="str">
        <f t="shared" ca="1" si="6959"/>
        <v>VINHO BRANCO</v>
      </c>
      <c r="T2320" s="9" t="str">
        <f t="shared" ca="1" si="6959"/>
        <v>12_BTL_0,75 l</v>
      </c>
      <c r="U2320" s="29">
        <f t="shared" ca="1" si="6959"/>
        <v>12</v>
      </c>
      <c r="V2320" s="30">
        <f t="shared" ca="1" si="6959"/>
        <v>198</v>
      </c>
      <c r="W2320" s="30">
        <f t="shared" ca="1" si="6959"/>
        <v>99</v>
      </c>
    </row>
    <row r="2321" spans="1:23" ht="13">
      <c r="A2321" s="9">
        <f t="shared" si="8"/>
        <v>2318</v>
      </c>
      <c r="B2321" s="45">
        <v>16</v>
      </c>
      <c r="C2321" s="9">
        <f>MOD(A2321-1,COUNT('DATE Snapshot'!$A:$A))+1</f>
        <v>14</v>
      </c>
      <c r="D2321" s="25">
        <f t="shared" ref="D2321:I2321" ca="1" si="6960">INDIRECT(ADDRESS($C2321+1,D$2,,,D$1))</f>
        <v>43132</v>
      </c>
      <c r="E2321" s="27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8">
        <f t="shared" ca="1" si="6960"/>
        <v>43101</v>
      </c>
      <c r="I2321" s="9">
        <f t="shared" ca="1" si="6960"/>
        <v>5</v>
      </c>
      <c r="J2321" s="46">
        <f>TRUNC((A2321-1)/COUNT('DATE Snapshot'!A:A)/COUNT(PRODUCT!A:A),0)+1</f>
        <v>4</v>
      </c>
      <c r="K2321" s="9" t="str">
        <f t="shared" ref="K2321:O2321" ca="1" si="6961">INDIRECT(ADDRESS($J2321+1,K$2,,,K$1))</f>
        <v>AGUA LIMPA</v>
      </c>
      <c r="L2321" s="9" t="str">
        <f t="shared" ca="1" si="6961"/>
        <v>AL</v>
      </c>
      <c r="M2321" s="9" t="str">
        <f t="shared" ca="1" si="6961"/>
        <v>BELORIZONTE</v>
      </c>
      <c r="N2321" s="9" t="str">
        <f t="shared" ca="1" si="6961"/>
        <v>BRASIL</v>
      </c>
      <c r="O2321" s="9">
        <f t="shared" ca="1" si="6961"/>
        <v>0</v>
      </c>
      <c r="P2321" s="9">
        <f>MOD(TRUNC((A2321-1)/COUNT('DATE Snapshot'!A:A)),COUNT(PRODUCT!A:A))+1</f>
        <v>13</v>
      </c>
      <c r="Q2321" s="9" t="str">
        <f t="shared" ref="Q2321:W2321" ca="1" si="6962">INDIRECT(ADDRESS($P2321+1,Q$2,,,Q$1))</f>
        <v>CHARDONNAY RESERVA</v>
      </c>
      <c r="R2321" s="9" t="str">
        <f t="shared" ca="1" si="6962"/>
        <v>CHDN_RS</v>
      </c>
      <c r="S2321" s="9" t="str">
        <f t="shared" ca="1" si="6962"/>
        <v>VINHO BRANCO</v>
      </c>
      <c r="T2321" s="9" t="str">
        <f t="shared" ca="1" si="6962"/>
        <v>12_BTL_0,75 l</v>
      </c>
      <c r="U2321" s="29">
        <f t="shared" ca="1" si="6962"/>
        <v>12</v>
      </c>
      <c r="V2321" s="30">
        <f t="shared" ca="1" si="6962"/>
        <v>198</v>
      </c>
      <c r="W2321" s="30">
        <f t="shared" ca="1" si="6962"/>
        <v>99</v>
      </c>
    </row>
    <row r="2322" spans="1:23" ht="13">
      <c r="A2322" s="9">
        <f t="shared" si="8"/>
        <v>2319</v>
      </c>
      <c r="B2322" s="45">
        <v>15</v>
      </c>
      <c r="C2322" s="9">
        <f>MOD(A2322-1,COUNT('DATE Snapshot'!$A:$A))+1</f>
        <v>15</v>
      </c>
      <c r="D2322" s="25">
        <f t="shared" ref="D2322:I2322" ca="1" si="6963">INDIRECT(ADDRESS($C2322+1,D$2,,,D$1))</f>
        <v>43160</v>
      </c>
      <c r="E2322" s="27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8">
        <f t="shared" ca="1" si="6963"/>
        <v>43101</v>
      </c>
      <c r="I2322" s="9">
        <f t="shared" ca="1" si="6963"/>
        <v>5</v>
      </c>
      <c r="J2322" s="46">
        <f>TRUNC((A2322-1)/COUNT('DATE Snapshot'!A:A)/COUNT(PRODUCT!A:A),0)+1</f>
        <v>4</v>
      </c>
      <c r="K2322" s="9" t="str">
        <f t="shared" ref="K2322:O2322" ca="1" si="6964">INDIRECT(ADDRESS($J2322+1,K$2,,,K$1))</f>
        <v>AGUA LIMPA</v>
      </c>
      <c r="L2322" s="9" t="str">
        <f t="shared" ca="1" si="6964"/>
        <v>AL</v>
      </c>
      <c r="M2322" s="9" t="str">
        <f t="shared" ca="1" si="6964"/>
        <v>BELORIZONTE</v>
      </c>
      <c r="N2322" s="9" t="str">
        <f t="shared" ca="1" si="6964"/>
        <v>BRASIL</v>
      </c>
      <c r="O2322" s="9">
        <f t="shared" ca="1" si="6964"/>
        <v>0</v>
      </c>
      <c r="P2322" s="9">
        <f>MOD(TRUNC((A2322-1)/COUNT('DATE Snapshot'!A:A)),COUNT(PRODUCT!A:A))+1</f>
        <v>13</v>
      </c>
      <c r="Q2322" s="9" t="str">
        <f t="shared" ref="Q2322:W2322" ca="1" si="6965">INDIRECT(ADDRESS($P2322+1,Q$2,,,Q$1))</f>
        <v>CHARDONNAY RESERVA</v>
      </c>
      <c r="R2322" s="9" t="str">
        <f t="shared" ca="1" si="6965"/>
        <v>CHDN_RS</v>
      </c>
      <c r="S2322" s="9" t="str">
        <f t="shared" ca="1" si="6965"/>
        <v>VINHO BRANCO</v>
      </c>
      <c r="T2322" s="9" t="str">
        <f t="shared" ca="1" si="6965"/>
        <v>12_BTL_0,75 l</v>
      </c>
      <c r="U2322" s="29">
        <f t="shared" ca="1" si="6965"/>
        <v>12</v>
      </c>
      <c r="V2322" s="30">
        <f t="shared" ca="1" si="6965"/>
        <v>198</v>
      </c>
      <c r="W2322" s="30">
        <f t="shared" ca="1" si="6965"/>
        <v>99</v>
      </c>
    </row>
    <row r="2323" spans="1:23" ht="13">
      <c r="A2323" s="9">
        <f t="shared" si="8"/>
        <v>2320</v>
      </c>
      <c r="B2323" s="45">
        <v>22</v>
      </c>
      <c r="C2323" s="9">
        <f>MOD(A2323-1,COUNT('DATE Snapshot'!$A:$A))+1</f>
        <v>16</v>
      </c>
      <c r="D2323" s="25">
        <f t="shared" ref="D2323:I2323" ca="1" si="6966">INDIRECT(ADDRESS($C2323+1,D$2,,,D$1))</f>
        <v>43191</v>
      </c>
      <c r="E2323" s="27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8">
        <f t="shared" ca="1" si="6966"/>
        <v>43101</v>
      </c>
      <c r="I2323" s="9">
        <f t="shared" ca="1" si="6966"/>
        <v>1</v>
      </c>
      <c r="J2323" s="46">
        <f>TRUNC((A2323-1)/COUNT('DATE Snapshot'!A:A)/COUNT(PRODUCT!A:A),0)+1</f>
        <v>4</v>
      </c>
      <c r="K2323" s="9" t="str">
        <f t="shared" ref="K2323:O2323" ca="1" si="6967">INDIRECT(ADDRESS($J2323+1,K$2,,,K$1))</f>
        <v>AGUA LIMPA</v>
      </c>
      <c r="L2323" s="9" t="str">
        <f t="shared" ca="1" si="6967"/>
        <v>AL</v>
      </c>
      <c r="M2323" s="9" t="str">
        <f t="shared" ca="1" si="6967"/>
        <v>BELORIZONTE</v>
      </c>
      <c r="N2323" s="9" t="str">
        <f t="shared" ca="1" si="6967"/>
        <v>BRASIL</v>
      </c>
      <c r="O2323" s="9">
        <f t="shared" ca="1" si="6967"/>
        <v>0</v>
      </c>
      <c r="P2323" s="9">
        <f>MOD(TRUNC((A2323-1)/COUNT('DATE Snapshot'!A:A)),COUNT(PRODUCT!A:A))+1</f>
        <v>13</v>
      </c>
      <c r="Q2323" s="9" t="str">
        <f t="shared" ref="Q2323:W2323" ca="1" si="6968">INDIRECT(ADDRESS($P2323+1,Q$2,,,Q$1))</f>
        <v>CHARDONNAY RESERVA</v>
      </c>
      <c r="R2323" s="9" t="str">
        <f t="shared" ca="1" si="6968"/>
        <v>CHDN_RS</v>
      </c>
      <c r="S2323" s="9" t="str">
        <f t="shared" ca="1" si="6968"/>
        <v>VINHO BRANCO</v>
      </c>
      <c r="T2323" s="9" t="str">
        <f t="shared" ca="1" si="6968"/>
        <v>12_BTL_0,75 l</v>
      </c>
      <c r="U2323" s="29">
        <f t="shared" ca="1" si="6968"/>
        <v>12</v>
      </c>
      <c r="V2323" s="30">
        <f t="shared" ca="1" si="6968"/>
        <v>198</v>
      </c>
      <c r="W2323" s="30">
        <f t="shared" ca="1" si="6968"/>
        <v>99</v>
      </c>
    </row>
    <row r="2324" spans="1:23" ht="13">
      <c r="A2324" s="9">
        <f t="shared" si="8"/>
        <v>2321</v>
      </c>
      <c r="B2324" s="45">
        <v>12</v>
      </c>
      <c r="C2324" s="9">
        <f>MOD(A2324-1,COUNT('DATE Snapshot'!$A:$A))+1</f>
        <v>17</v>
      </c>
      <c r="D2324" s="25">
        <f t="shared" ref="D2324:I2324" ca="1" si="6969">INDIRECT(ADDRESS($C2324+1,D$2,,,D$1))</f>
        <v>43221</v>
      </c>
      <c r="E2324" s="27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8">
        <f t="shared" ca="1" si="6969"/>
        <v>43101</v>
      </c>
      <c r="I2324" s="9">
        <f t="shared" ca="1" si="6969"/>
        <v>3</v>
      </c>
      <c r="J2324" s="46">
        <f>TRUNC((A2324-1)/COUNT('DATE Snapshot'!A:A)/COUNT(PRODUCT!A:A),0)+1</f>
        <v>4</v>
      </c>
      <c r="K2324" s="9" t="str">
        <f t="shared" ref="K2324:O2324" ca="1" si="6970">INDIRECT(ADDRESS($J2324+1,K$2,,,K$1))</f>
        <v>AGUA LIMPA</v>
      </c>
      <c r="L2324" s="9" t="str">
        <f t="shared" ca="1" si="6970"/>
        <v>AL</v>
      </c>
      <c r="M2324" s="9" t="str">
        <f t="shared" ca="1" si="6970"/>
        <v>BELORIZONTE</v>
      </c>
      <c r="N2324" s="9" t="str">
        <f t="shared" ca="1" si="6970"/>
        <v>BRASIL</v>
      </c>
      <c r="O2324" s="9">
        <f t="shared" ca="1" si="6970"/>
        <v>0</v>
      </c>
      <c r="P2324" s="9">
        <f>MOD(TRUNC((A2324-1)/COUNT('DATE Snapshot'!A:A)),COUNT(PRODUCT!A:A))+1</f>
        <v>13</v>
      </c>
      <c r="Q2324" s="9" t="str">
        <f t="shared" ref="Q2324:W2324" ca="1" si="6971">INDIRECT(ADDRESS($P2324+1,Q$2,,,Q$1))</f>
        <v>CHARDONNAY RESERVA</v>
      </c>
      <c r="R2324" s="9" t="str">
        <f t="shared" ca="1" si="6971"/>
        <v>CHDN_RS</v>
      </c>
      <c r="S2324" s="9" t="str">
        <f t="shared" ca="1" si="6971"/>
        <v>VINHO BRANCO</v>
      </c>
      <c r="T2324" s="9" t="str">
        <f t="shared" ca="1" si="6971"/>
        <v>12_BTL_0,75 l</v>
      </c>
      <c r="U2324" s="29">
        <f t="shared" ca="1" si="6971"/>
        <v>12</v>
      </c>
      <c r="V2324" s="30">
        <f t="shared" ca="1" si="6971"/>
        <v>198</v>
      </c>
      <c r="W2324" s="30">
        <f t="shared" ca="1" si="6971"/>
        <v>99</v>
      </c>
    </row>
    <row r="2325" spans="1:23" ht="13">
      <c r="A2325" s="9">
        <f t="shared" si="8"/>
        <v>2322</v>
      </c>
      <c r="B2325" s="45">
        <v>18</v>
      </c>
      <c r="C2325" s="9">
        <f>MOD(A2325-1,COUNT('DATE Snapshot'!$A:$A))+1</f>
        <v>18</v>
      </c>
      <c r="D2325" s="25">
        <f t="shared" ref="D2325:I2325" ca="1" si="6972">INDIRECT(ADDRESS($C2325+1,D$2,,,D$1))</f>
        <v>43252</v>
      </c>
      <c r="E2325" s="27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8">
        <f t="shared" ca="1" si="6972"/>
        <v>43101</v>
      </c>
      <c r="I2325" s="9">
        <f t="shared" ca="1" si="6972"/>
        <v>6</v>
      </c>
      <c r="J2325" s="46">
        <f>TRUNC((A2325-1)/COUNT('DATE Snapshot'!A:A)/COUNT(PRODUCT!A:A),0)+1</f>
        <v>4</v>
      </c>
      <c r="K2325" s="9" t="str">
        <f t="shared" ref="K2325:O2325" ca="1" si="6973">INDIRECT(ADDRESS($J2325+1,K$2,,,K$1))</f>
        <v>AGUA LIMPA</v>
      </c>
      <c r="L2325" s="9" t="str">
        <f t="shared" ca="1" si="6973"/>
        <v>AL</v>
      </c>
      <c r="M2325" s="9" t="str">
        <f t="shared" ca="1" si="6973"/>
        <v>BELORIZONTE</v>
      </c>
      <c r="N2325" s="9" t="str">
        <f t="shared" ca="1" si="6973"/>
        <v>BRASIL</v>
      </c>
      <c r="O2325" s="9">
        <f t="shared" ca="1" si="6973"/>
        <v>0</v>
      </c>
      <c r="P2325" s="9">
        <f>MOD(TRUNC((A2325-1)/COUNT('DATE Snapshot'!A:A)),COUNT(PRODUCT!A:A))+1</f>
        <v>13</v>
      </c>
      <c r="Q2325" s="9" t="str">
        <f t="shared" ref="Q2325:W2325" ca="1" si="6974">INDIRECT(ADDRESS($P2325+1,Q$2,,,Q$1))</f>
        <v>CHARDONNAY RESERVA</v>
      </c>
      <c r="R2325" s="9" t="str">
        <f t="shared" ca="1" si="6974"/>
        <v>CHDN_RS</v>
      </c>
      <c r="S2325" s="9" t="str">
        <f t="shared" ca="1" si="6974"/>
        <v>VINHO BRANCO</v>
      </c>
      <c r="T2325" s="9" t="str">
        <f t="shared" ca="1" si="6974"/>
        <v>12_BTL_0,75 l</v>
      </c>
      <c r="U2325" s="29">
        <f t="shared" ca="1" si="6974"/>
        <v>12</v>
      </c>
      <c r="V2325" s="30">
        <f t="shared" ca="1" si="6974"/>
        <v>198</v>
      </c>
      <c r="W2325" s="30">
        <f t="shared" ca="1" si="6974"/>
        <v>99</v>
      </c>
    </row>
    <row r="2326" spans="1:23" ht="13">
      <c r="A2326" s="9">
        <f t="shared" si="8"/>
        <v>2323</v>
      </c>
      <c r="B2326" s="45">
        <v>10</v>
      </c>
      <c r="C2326" s="9">
        <f>MOD(A2326-1,COUNT('DATE Snapshot'!$A:$A))+1</f>
        <v>19</v>
      </c>
      <c r="D2326" s="25">
        <f t="shared" ref="D2326:I2326" ca="1" si="6975">INDIRECT(ADDRESS($C2326+1,D$2,,,D$1))</f>
        <v>43282</v>
      </c>
      <c r="E2326" s="27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8">
        <f t="shared" ca="1" si="6975"/>
        <v>43101</v>
      </c>
      <c r="I2326" s="9">
        <f t="shared" ca="1" si="6975"/>
        <v>1</v>
      </c>
      <c r="J2326" s="46">
        <f>TRUNC((A2326-1)/COUNT('DATE Snapshot'!A:A)/COUNT(PRODUCT!A:A),0)+1</f>
        <v>4</v>
      </c>
      <c r="K2326" s="9" t="str">
        <f t="shared" ref="K2326:O2326" ca="1" si="6976">INDIRECT(ADDRESS($J2326+1,K$2,,,K$1))</f>
        <v>AGUA LIMPA</v>
      </c>
      <c r="L2326" s="9" t="str">
        <f t="shared" ca="1" si="6976"/>
        <v>AL</v>
      </c>
      <c r="M2326" s="9" t="str">
        <f t="shared" ca="1" si="6976"/>
        <v>BELORIZONTE</v>
      </c>
      <c r="N2326" s="9" t="str">
        <f t="shared" ca="1" si="6976"/>
        <v>BRASIL</v>
      </c>
      <c r="O2326" s="9">
        <f t="shared" ca="1" si="6976"/>
        <v>0</v>
      </c>
      <c r="P2326" s="9">
        <f>MOD(TRUNC((A2326-1)/COUNT('DATE Snapshot'!A:A)),COUNT(PRODUCT!A:A))+1</f>
        <v>13</v>
      </c>
      <c r="Q2326" s="9" t="str">
        <f t="shared" ref="Q2326:W2326" ca="1" si="6977">INDIRECT(ADDRESS($P2326+1,Q$2,,,Q$1))</f>
        <v>CHARDONNAY RESERVA</v>
      </c>
      <c r="R2326" s="9" t="str">
        <f t="shared" ca="1" si="6977"/>
        <v>CHDN_RS</v>
      </c>
      <c r="S2326" s="9" t="str">
        <f t="shared" ca="1" si="6977"/>
        <v>VINHO BRANCO</v>
      </c>
      <c r="T2326" s="9" t="str">
        <f t="shared" ca="1" si="6977"/>
        <v>12_BTL_0,75 l</v>
      </c>
      <c r="U2326" s="29">
        <f t="shared" ca="1" si="6977"/>
        <v>12</v>
      </c>
      <c r="V2326" s="30">
        <f t="shared" ca="1" si="6977"/>
        <v>198</v>
      </c>
      <c r="W2326" s="30">
        <f t="shared" ca="1" si="6977"/>
        <v>99</v>
      </c>
    </row>
    <row r="2327" spans="1:23" ht="13">
      <c r="A2327" s="9">
        <f t="shared" si="8"/>
        <v>2324</v>
      </c>
      <c r="B2327" s="45">
        <v>2</v>
      </c>
      <c r="C2327" s="9">
        <f>MOD(A2327-1,COUNT('DATE Snapshot'!$A:$A))+1</f>
        <v>20</v>
      </c>
      <c r="D2327" s="25">
        <f t="shared" ref="D2327:I2327" ca="1" si="6978">INDIRECT(ADDRESS($C2327+1,D$2,,,D$1))</f>
        <v>43313</v>
      </c>
      <c r="E2327" s="27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8">
        <f t="shared" ca="1" si="6978"/>
        <v>43101</v>
      </c>
      <c r="I2327" s="9">
        <f t="shared" ca="1" si="6978"/>
        <v>4</v>
      </c>
      <c r="J2327" s="46">
        <f>TRUNC((A2327-1)/COUNT('DATE Snapshot'!A:A)/COUNT(PRODUCT!A:A),0)+1</f>
        <v>4</v>
      </c>
      <c r="K2327" s="9" t="str">
        <f t="shared" ref="K2327:O2327" ca="1" si="6979">INDIRECT(ADDRESS($J2327+1,K$2,,,K$1))</f>
        <v>AGUA LIMPA</v>
      </c>
      <c r="L2327" s="9" t="str">
        <f t="shared" ca="1" si="6979"/>
        <v>AL</v>
      </c>
      <c r="M2327" s="9" t="str">
        <f t="shared" ca="1" si="6979"/>
        <v>BELORIZONTE</v>
      </c>
      <c r="N2327" s="9" t="str">
        <f t="shared" ca="1" si="6979"/>
        <v>BRASIL</v>
      </c>
      <c r="O2327" s="9">
        <f t="shared" ca="1" si="6979"/>
        <v>0</v>
      </c>
      <c r="P2327" s="9">
        <f>MOD(TRUNC((A2327-1)/COUNT('DATE Snapshot'!A:A)),COUNT(PRODUCT!A:A))+1</f>
        <v>13</v>
      </c>
      <c r="Q2327" s="9" t="str">
        <f t="shared" ref="Q2327:W2327" ca="1" si="6980">INDIRECT(ADDRESS($P2327+1,Q$2,,,Q$1))</f>
        <v>CHARDONNAY RESERVA</v>
      </c>
      <c r="R2327" s="9" t="str">
        <f t="shared" ca="1" si="6980"/>
        <v>CHDN_RS</v>
      </c>
      <c r="S2327" s="9" t="str">
        <f t="shared" ca="1" si="6980"/>
        <v>VINHO BRANCO</v>
      </c>
      <c r="T2327" s="9" t="str">
        <f t="shared" ca="1" si="6980"/>
        <v>12_BTL_0,75 l</v>
      </c>
      <c r="U2327" s="29">
        <f t="shared" ca="1" si="6980"/>
        <v>12</v>
      </c>
      <c r="V2327" s="30">
        <f t="shared" ca="1" si="6980"/>
        <v>198</v>
      </c>
      <c r="W2327" s="30">
        <f t="shared" ca="1" si="6980"/>
        <v>99</v>
      </c>
    </row>
    <row r="2328" spans="1:23" ht="13">
      <c r="A2328" s="9">
        <f t="shared" si="8"/>
        <v>2325</v>
      </c>
      <c r="B2328" s="45">
        <v>15</v>
      </c>
      <c r="C2328" s="9">
        <f>MOD(A2328-1,COUNT('DATE Snapshot'!$A:$A))+1</f>
        <v>21</v>
      </c>
      <c r="D2328" s="25">
        <f t="shared" ref="D2328:I2328" ca="1" si="6981">INDIRECT(ADDRESS($C2328+1,D$2,,,D$1))</f>
        <v>43344</v>
      </c>
      <c r="E2328" s="27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8">
        <f t="shared" ca="1" si="6981"/>
        <v>43101</v>
      </c>
      <c r="I2328" s="9">
        <f t="shared" ca="1" si="6981"/>
        <v>7</v>
      </c>
      <c r="J2328" s="46">
        <f>TRUNC((A2328-1)/COUNT('DATE Snapshot'!A:A)/COUNT(PRODUCT!A:A),0)+1</f>
        <v>4</v>
      </c>
      <c r="K2328" s="9" t="str">
        <f t="shared" ref="K2328:O2328" ca="1" si="6982">INDIRECT(ADDRESS($J2328+1,K$2,,,K$1))</f>
        <v>AGUA LIMPA</v>
      </c>
      <c r="L2328" s="9" t="str">
        <f t="shared" ca="1" si="6982"/>
        <v>AL</v>
      </c>
      <c r="M2328" s="9" t="str">
        <f t="shared" ca="1" si="6982"/>
        <v>BELORIZONTE</v>
      </c>
      <c r="N2328" s="9" t="str">
        <f t="shared" ca="1" si="6982"/>
        <v>BRASIL</v>
      </c>
      <c r="O2328" s="9">
        <f t="shared" ca="1" si="6982"/>
        <v>0</v>
      </c>
      <c r="P2328" s="9">
        <f>MOD(TRUNC((A2328-1)/COUNT('DATE Snapshot'!A:A)),COUNT(PRODUCT!A:A))+1</f>
        <v>13</v>
      </c>
      <c r="Q2328" s="9" t="str">
        <f t="shared" ref="Q2328:W2328" ca="1" si="6983">INDIRECT(ADDRESS($P2328+1,Q$2,,,Q$1))</f>
        <v>CHARDONNAY RESERVA</v>
      </c>
      <c r="R2328" s="9" t="str">
        <f t="shared" ca="1" si="6983"/>
        <v>CHDN_RS</v>
      </c>
      <c r="S2328" s="9" t="str">
        <f t="shared" ca="1" si="6983"/>
        <v>VINHO BRANCO</v>
      </c>
      <c r="T2328" s="9" t="str">
        <f t="shared" ca="1" si="6983"/>
        <v>12_BTL_0,75 l</v>
      </c>
      <c r="U2328" s="29">
        <f t="shared" ca="1" si="6983"/>
        <v>12</v>
      </c>
      <c r="V2328" s="30">
        <f t="shared" ca="1" si="6983"/>
        <v>198</v>
      </c>
      <c r="W2328" s="30">
        <f t="shared" ca="1" si="6983"/>
        <v>99</v>
      </c>
    </row>
    <row r="2329" spans="1:23" ht="13">
      <c r="A2329" s="9">
        <f t="shared" si="8"/>
        <v>2326</v>
      </c>
      <c r="B2329" s="45">
        <v>6</v>
      </c>
      <c r="C2329" s="9">
        <f>MOD(A2329-1,COUNT('DATE Snapshot'!$A:$A))+1</f>
        <v>22</v>
      </c>
      <c r="D2329" s="25">
        <f t="shared" ref="D2329:I2329" ca="1" si="6984">INDIRECT(ADDRESS($C2329+1,D$2,,,D$1))</f>
        <v>43374</v>
      </c>
      <c r="E2329" s="27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8">
        <f t="shared" ca="1" si="6984"/>
        <v>43101</v>
      </c>
      <c r="I2329" s="9">
        <f t="shared" ca="1" si="6984"/>
        <v>2</v>
      </c>
      <c r="J2329" s="46">
        <f>TRUNC((A2329-1)/COUNT('DATE Snapshot'!A:A)/COUNT(PRODUCT!A:A),0)+1</f>
        <v>4</v>
      </c>
      <c r="K2329" s="9" t="str">
        <f t="shared" ref="K2329:O2329" ca="1" si="6985">INDIRECT(ADDRESS($J2329+1,K$2,,,K$1))</f>
        <v>AGUA LIMPA</v>
      </c>
      <c r="L2329" s="9" t="str">
        <f t="shared" ca="1" si="6985"/>
        <v>AL</v>
      </c>
      <c r="M2329" s="9" t="str">
        <f t="shared" ca="1" si="6985"/>
        <v>BELORIZONTE</v>
      </c>
      <c r="N2329" s="9" t="str">
        <f t="shared" ca="1" si="6985"/>
        <v>BRASIL</v>
      </c>
      <c r="O2329" s="9">
        <f t="shared" ca="1" si="6985"/>
        <v>0</v>
      </c>
      <c r="P2329" s="9">
        <f>MOD(TRUNC((A2329-1)/COUNT('DATE Snapshot'!A:A)),COUNT(PRODUCT!A:A))+1</f>
        <v>13</v>
      </c>
      <c r="Q2329" s="9" t="str">
        <f t="shared" ref="Q2329:W2329" ca="1" si="6986">INDIRECT(ADDRESS($P2329+1,Q$2,,,Q$1))</f>
        <v>CHARDONNAY RESERVA</v>
      </c>
      <c r="R2329" s="9" t="str">
        <f t="shared" ca="1" si="6986"/>
        <v>CHDN_RS</v>
      </c>
      <c r="S2329" s="9" t="str">
        <f t="shared" ca="1" si="6986"/>
        <v>VINHO BRANCO</v>
      </c>
      <c r="T2329" s="9" t="str">
        <f t="shared" ca="1" si="6986"/>
        <v>12_BTL_0,75 l</v>
      </c>
      <c r="U2329" s="29">
        <f t="shared" ca="1" si="6986"/>
        <v>12</v>
      </c>
      <c r="V2329" s="30">
        <f t="shared" ca="1" si="6986"/>
        <v>198</v>
      </c>
      <c r="W2329" s="30">
        <f t="shared" ca="1" si="6986"/>
        <v>99</v>
      </c>
    </row>
    <row r="2330" spans="1:23" ht="13">
      <c r="A2330" s="9">
        <f t="shared" si="8"/>
        <v>2327</v>
      </c>
      <c r="B2330" s="45">
        <v>15</v>
      </c>
      <c r="C2330" s="9">
        <f>MOD(A2330-1,COUNT('DATE Snapshot'!$A:$A))+1</f>
        <v>23</v>
      </c>
      <c r="D2330" s="25">
        <f t="shared" ref="D2330:I2330" ca="1" si="6987">INDIRECT(ADDRESS($C2330+1,D$2,,,D$1))</f>
        <v>43405</v>
      </c>
      <c r="E2330" s="27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8">
        <f t="shared" ca="1" si="6987"/>
        <v>43101</v>
      </c>
      <c r="I2330" s="9">
        <f t="shared" ca="1" si="6987"/>
        <v>5</v>
      </c>
      <c r="J2330" s="46">
        <f>TRUNC((A2330-1)/COUNT('DATE Snapshot'!A:A)/COUNT(PRODUCT!A:A),0)+1</f>
        <v>4</v>
      </c>
      <c r="K2330" s="9" t="str">
        <f t="shared" ref="K2330:O2330" ca="1" si="6988">INDIRECT(ADDRESS($J2330+1,K$2,,,K$1))</f>
        <v>AGUA LIMPA</v>
      </c>
      <c r="L2330" s="9" t="str">
        <f t="shared" ca="1" si="6988"/>
        <v>AL</v>
      </c>
      <c r="M2330" s="9" t="str">
        <f t="shared" ca="1" si="6988"/>
        <v>BELORIZONTE</v>
      </c>
      <c r="N2330" s="9" t="str">
        <f t="shared" ca="1" si="6988"/>
        <v>BRASIL</v>
      </c>
      <c r="O2330" s="9">
        <f t="shared" ca="1" si="6988"/>
        <v>0</v>
      </c>
      <c r="P2330" s="9">
        <f>MOD(TRUNC((A2330-1)/COUNT('DATE Snapshot'!A:A)),COUNT(PRODUCT!A:A))+1</f>
        <v>13</v>
      </c>
      <c r="Q2330" s="9" t="str">
        <f t="shared" ref="Q2330:W2330" ca="1" si="6989">INDIRECT(ADDRESS($P2330+1,Q$2,,,Q$1))</f>
        <v>CHARDONNAY RESERVA</v>
      </c>
      <c r="R2330" s="9" t="str">
        <f t="shared" ca="1" si="6989"/>
        <v>CHDN_RS</v>
      </c>
      <c r="S2330" s="9" t="str">
        <f t="shared" ca="1" si="6989"/>
        <v>VINHO BRANCO</v>
      </c>
      <c r="T2330" s="9" t="str">
        <f t="shared" ca="1" si="6989"/>
        <v>12_BTL_0,75 l</v>
      </c>
      <c r="U2330" s="29">
        <f t="shared" ca="1" si="6989"/>
        <v>12</v>
      </c>
      <c r="V2330" s="30">
        <f t="shared" ca="1" si="6989"/>
        <v>198</v>
      </c>
      <c r="W2330" s="30">
        <f t="shared" ca="1" si="6989"/>
        <v>99</v>
      </c>
    </row>
    <row r="2331" spans="1:23" ht="13">
      <c r="A2331" s="9">
        <f t="shared" si="8"/>
        <v>2328</v>
      </c>
      <c r="B2331" s="45">
        <v>8</v>
      </c>
      <c r="C2331" s="9">
        <f>MOD(A2331-1,COUNT('DATE Snapshot'!$A:$A))+1</f>
        <v>24</v>
      </c>
      <c r="D2331" s="25">
        <f t="shared" ref="D2331:I2331" ca="1" si="6990">INDIRECT(ADDRESS($C2331+1,D$2,,,D$1))</f>
        <v>43435</v>
      </c>
      <c r="E2331" s="27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8">
        <f t="shared" ca="1" si="6990"/>
        <v>43101</v>
      </c>
      <c r="I2331" s="9">
        <f t="shared" ca="1" si="6990"/>
        <v>7</v>
      </c>
      <c r="J2331" s="46">
        <f>TRUNC((A2331-1)/COUNT('DATE Snapshot'!A:A)/COUNT(PRODUCT!A:A),0)+1</f>
        <v>4</v>
      </c>
      <c r="K2331" s="9" t="str">
        <f t="shared" ref="K2331:O2331" ca="1" si="6991">INDIRECT(ADDRESS($J2331+1,K$2,,,K$1))</f>
        <v>AGUA LIMPA</v>
      </c>
      <c r="L2331" s="9" t="str">
        <f t="shared" ca="1" si="6991"/>
        <v>AL</v>
      </c>
      <c r="M2331" s="9" t="str">
        <f t="shared" ca="1" si="6991"/>
        <v>BELORIZONTE</v>
      </c>
      <c r="N2331" s="9" t="str">
        <f t="shared" ca="1" si="6991"/>
        <v>BRASIL</v>
      </c>
      <c r="O2331" s="9">
        <f t="shared" ca="1" si="6991"/>
        <v>0</v>
      </c>
      <c r="P2331" s="9">
        <f>MOD(TRUNC((A2331-1)/COUNT('DATE Snapshot'!A:A)),COUNT(PRODUCT!A:A))+1</f>
        <v>13</v>
      </c>
      <c r="Q2331" s="9" t="str">
        <f t="shared" ref="Q2331:W2331" ca="1" si="6992">INDIRECT(ADDRESS($P2331+1,Q$2,,,Q$1))</f>
        <v>CHARDONNAY RESERVA</v>
      </c>
      <c r="R2331" s="9" t="str">
        <f t="shared" ca="1" si="6992"/>
        <v>CHDN_RS</v>
      </c>
      <c r="S2331" s="9" t="str">
        <f t="shared" ca="1" si="6992"/>
        <v>VINHO BRANCO</v>
      </c>
      <c r="T2331" s="9" t="str">
        <f t="shared" ca="1" si="6992"/>
        <v>12_BTL_0,75 l</v>
      </c>
      <c r="U2331" s="29">
        <f t="shared" ca="1" si="6992"/>
        <v>12</v>
      </c>
      <c r="V2331" s="30">
        <f t="shared" ca="1" si="6992"/>
        <v>198</v>
      </c>
      <c r="W2331" s="30">
        <f t="shared" ca="1" si="6992"/>
        <v>99</v>
      </c>
    </row>
    <row r="2332" spans="1:23" ht="13">
      <c r="A2332" s="9">
        <f t="shared" si="8"/>
        <v>2329</v>
      </c>
      <c r="B2332" s="45">
        <v>7</v>
      </c>
      <c r="C2332" s="9">
        <f>MOD(A2332-1,COUNT('DATE Snapshot'!$A:$A))+1</f>
        <v>1</v>
      </c>
      <c r="D2332" s="25">
        <f t="shared" ref="D2332:I2332" ca="1" si="6993">INDIRECT(ADDRESS($C2332+1,D$2,,,D$1))</f>
        <v>42736</v>
      </c>
      <c r="E2332" s="27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8">
        <f t="shared" ca="1" si="6993"/>
        <v>42736</v>
      </c>
      <c r="I2332" s="9">
        <f t="shared" ca="1" si="6993"/>
        <v>1</v>
      </c>
      <c r="J2332" s="46">
        <f>TRUNC((A2332-1)/COUNT('DATE Snapshot'!A:A)/COUNT(PRODUCT!A:A),0)+1</f>
        <v>4</v>
      </c>
      <c r="K2332" s="9" t="str">
        <f t="shared" ref="K2332:O2332" ca="1" si="6994">INDIRECT(ADDRESS($J2332+1,K$2,,,K$1))</f>
        <v>AGUA LIMPA</v>
      </c>
      <c r="L2332" s="9" t="str">
        <f t="shared" ca="1" si="6994"/>
        <v>AL</v>
      </c>
      <c r="M2332" s="9" t="str">
        <f t="shared" ca="1" si="6994"/>
        <v>BELORIZONTE</v>
      </c>
      <c r="N2332" s="9" t="str">
        <f t="shared" ca="1" si="6994"/>
        <v>BRASIL</v>
      </c>
      <c r="O2332" s="9">
        <f t="shared" ca="1" si="6994"/>
        <v>0</v>
      </c>
      <c r="P2332" s="9">
        <f>MOD(TRUNC((A2332-1)/COUNT('DATE Snapshot'!A:A)),COUNT(PRODUCT!A:A))+1</f>
        <v>14</v>
      </c>
      <c r="Q2332" s="9" t="str">
        <f t="shared" ref="Q2332:W2332" ca="1" si="6995">INDIRECT(ADDRESS($P2332+1,Q$2,,,Q$1))</f>
        <v>ESPUMANTE BRUTT</v>
      </c>
      <c r="R2332" s="9" t="str">
        <f t="shared" ca="1" si="6995"/>
        <v>ES_BRT</v>
      </c>
      <c r="S2332" s="9" t="str">
        <f t="shared" ca="1" si="6995"/>
        <v>ESPUMANTE</v>
      </c>
      <c r="T2332" s="9" t="str">
        <f t="shared" ca="1" si="6995"/>
        <v>12_BTL_0,75 l</v>
      </c>
      <c r="U2332" s="29">
        <f t="shared" ca="1" si="6995"/>
        <v>12</v>
      </c>
      <c r="V2332" s="30">
        <f t="shared" ca="1" si="6995"/>
        <v>223</v>
      </c>
      <c r="W2332" s="30">
        <f t="shared" ca="1" si="6995"/>
        <v>108</v>
      </c>
    </row>
    <row r="2333" spans="1:23" ht="13">
      <c r="A2333" s="9">
        <f t="shared" si="8"/>
        <v>2330</v>
      </c>
      <c r="B2333" s="45">
        <v>9</v>
      </c>
      <c r="C2333" s="9">
        <f>MOD(A2333-1,COUNT('DATE Snapshot'!$A:$A))+1</f>
        <v>2</v>
      </c>
      <c r="D2333" s="25">
        <f t="shared" ref="D2333:I2333" ca="1" si="6996">INDIRECT(ADDRESS($C2333+1,D$2,,,D$1))</f>
        <v>42767</v>
      </c>
      <c r="E2333" s="27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8">
        <f t="shared" ca="1" si="6996"/>
        <v>42736</v>
      </c>
      <c r="I2333" s="9">
        <f t="shared" ca="1" si="6996"/>
        <v>4</v>
      </c>
      <c r="J2333" s="46">
        <f>TRUNC((A2333-1)/COUNT('DATE Snapshot'!A:A)/COUNT(PRODUCT!A:A),0)+1</f>
        <v>4</v>
      </c>
      <c r="K2333" s="9" t="str">
        <f t="shared" ref="K2333:O2333" ca="1" si="6997">INDIRECT(ADDRESS($J2333+1,K$2,,,K$1))</f>
        <v>AGUA LIMPA</v>
      </c>
      <c r="L2333" s="9" t="str">
        <f t="shared" ca="1" si="6997"/>
        <v>AL</v>
      </c>
      <c r="M2333" s="9" t="str">
        <f t="shared" ca="1" si="6997"/>
        <v>BELORIZONTE</v>
      </c>
      <c r="N2333" s="9" t="str">
        <f t="shared" ca="1" si="6997"/>
        <v>BRASIL</v>
      </c>
      <c r="O2333" s="9">
        <f t="shared" ca="1" si="6997"/>
        <v>0</v>
      </c>
      <c r="P2333" s="9">
        <f>MOD(TRUNC((A2333-1)/COUNT('DATE Snapshot'!A:A)),COUNT(PRODUCT!A:A))+1</f>
        <v>14</v>
      </c>
      <c r="Q2333" s="9" t="str">
        <f t="shared" ref="Q2333:W2333" ca="1" si="6998">INDIRECT(ADDRESS($P2333+1,Q$2,,,Q$1))</f>
        <v>ESPUMANTE BRUTT</v>
      </c>
      <c r="R2333" s="9" t="str">
        <f t="shared" ca="1" si="6998"/>
        <v>ES_BRT</v>
      </c>
      <c r="S2333" s="9" t="str">
        <f t="shared" ca="1" si="6998"/>
        <v>ESPUMANTE</v>
      </c>
      <c r="T2333" s="9" t="str">
        <f t="shared" ca="1" si="6998"/>
        <v>12_BTL_0,75 l</v>
      </c>
      <c r="U2333" s="29">
        <f t="shared" ca="1" si="6998"/>
        <v>12</v>
      </c>
      <c r="V2333" s="30">
        <f t="shared" ca="1" si="6998"/>
        <v>223</v>
      </c>
      <c r="W2333" s="30">
        <f t="shared" ca="1" si="6998"/>
        <v>108</v>
      </c>
    </row>
    <row r="2334" spans="1:23" ht="13">
      <c r="A2334" s="9">
        <f t="shared" si="8"/>
        <v>2331</v>
      </c>
      <c r="B2334" s="45">
        <v>8</v>
      </c>
      <c r="C2334" s="9">
        <f>MOD(A2334-1,COUNT('DATE Snapshot'!$A:$A))+1</f>
        <v>3</v>
      </c>
      <c r="D2334" s="25">
        <f t="shared" ref="D2334:I2334" ca="1" si="6999">INDIRECT(ADDRESS($C2334+1,D$2,,,D$1))</f>
        <v>42795</v>
      </c>
      <c r="E2334" s="27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8">
        <f t="shared" ca="1" si="6999"/>
        <v>42736</v>
      </c>
      <c r="I2334" s="9">
        <f t="shared" ca="1" si="6999"/>
        <v>4</v>
      </c>
      <c r="J2334" s="46">
        <f>TRUNC((A2334-1)/COUNT('DATE Snapshot'!A:A)/COUNT(PRODUCT!A:A),0)+1</f>
        <v>4</v>
      </c>
      <c r="K2334" s="9" t="str">
        <f t="shared" ref="K2334:O2334" ca="1" si="7000">INDIRECT(ADDRESS($J2334+1,K$2,,,K$1))</f>
        <v>AGUA LIMPA</v>
      </c>
      <c r="L2334" s="9" t="str">
        <f t="shared" ca="1" si="7000"/>
        <v>AL</v>
      </c>
      <c r="M2334" s="9" t="str">
        <f t="shared" ca="1" si="7000"/>
        <v>BELORIZONTE</v>
      </c>
      <c r="N2334" s="9" t="str">
        <f t="shared" ca="1" si="7000"/>
        <v>BRASIL</v>
      </c>
      <c r="O2334" s="9">
        <f t="shared" ca="1" si="7000"/>
        <v>0</v>
      </c>
      <c r="P2334" s="9">
        <f>MOD(TRUNC((A2334-1)/COUNT('DATE Snapshot'!A:A)),COUNT(PRODUCT!A:A))+1</f>
        <v>14</v>
      </c>
      <c r="Q2334" s="9" t="str">
        <f t="shared" ref="Q2334:W2334" ca="1" si="7001">INDIRECT(ADDRESS($P2334+1,Q$2,,,Q$1))</f>
        <v>ESPUMANTE BRUTT</v>
      </c>
      <c r="R2334" s="9" t="str">
        <f t="shared" ca="1" si="7001"/>
        <v>ES_BRT</v>
      </c>
      <c r="S2334" s="9" t="str">
        <f t="shared" ca="1" si="7001"/>
        <v>ESPUMANTE</v>
      </c>
      <c r="T2334" s="9" t="str">
        <f t="shared" ca="1" si="7001"/>
        <v>12_BTL_0,75 l</v>
      </c>
      <c r="U2334" s="29">
        <f t="shared" ca="1" si="7001"/>
        <v>12</v>
      </c>
      <c r="V2334" s="30">
        <f t="shared" ca="1" si="7001"/>
        <v>223</v>
      </c>
      <c r="W2334" s="30">
        <f t="shared" ca="1" si="7001"/>
        <v>108</v>
      </c>
    </row>
    <row r="2335" spans="1:23" ht="13">
      <c r="A2335" s="9">
        <f t="shared" si="8"/>
        <v>2332</v>
      </c>
      <c r="B2335" s="45">
        <v>12</v>
      </c>
      <c r="C2335" s="9">
        <f>MOD(A2335-1,COUNT('DATE Snapshot'!$A:$A))+1</f>
        <v>4</v>
      </c>
      <c r="D2335" s="25">
        <f t="shared" ref="D2335:I2335" ca="1" si="7002">INDIRECT(ADDRESS($C2335+1,D$2,,,D$1))</f>
        <v>42826</v>
      </c>
      <c r="E2335" s="27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8">
        <f t="shared" ca="1" si="7002"/>
        <v>42736</v>
      </c>
      <c r="I2335" s="9">
        <f t="shared" ca="1" si="7002"/>
        <v>7</v>
      </c>
      <c r="J2335" s="46">
        <f>TRUNC((A2335-1)/COUNT('DATE Snapshot'!A:A)/COUNT(PRODUCT!A:A),0)+1</f>
        <v>4</v>
      </c>
      <c r="K2335" s="9" t="str">
        <f t="shared" ref="K2335:O2335" ca="1" si="7003">INDIRECT(ADDRESS($J2335+1,K$2,,,K$1))</f>
        <v>AGUA LIMPA</v>
      </c>
      <c r="L2335" s="9" t="str">
        <f t="shared" ca="1" si="7003"/>
        <v>AL</v>
      </c>
      <c r="M2335" s="9" t="str">
        <f t="shared" ca="1" si="7003"/>
        <v>BELORIZONTE</v>
      </c>
      <c r="N2335" s="9" t="str">
        <f t="shared" ca="1" si="7003"/>
        <v>BRASIL</v>
      </c>
      <c r="O2335" s="9">
        <f t="shared" ca="1" si="7003"/>
        <v>0</v>
      </c>
      <c r="P2335" s="9">
        <f>MOD(TRUNC((A2335-1)/COUNT('DATE Snapshot'!A:A)),COUNT(PRODUCT!A:A))+1</f>
        <v>14</v>
      </c>
      <c r="Q2335" s="9" t="str">
        <f t="shared" ref="Q2335:W2335" ca="1" si="7004">INDIRECT(ADDRESS($P2335+1,Q$2,,,Q$1))</f>
        <v>ESPUMANTE BRUTT</v>
      </c>
      <c r="R2335" s="9" t="str">
        <f t="shared" ca="1" si="7004"/>
        <v>ES_BRT</v>
      </c>
      <c r="S2335" s="9" t="str">
        <f t="shared" ca="1" si="7004"/>
        <v>ESPUMANTE</v>
      </c>
      <c r="T2335" s="9" t="str">
        <f t="shared" ca="1" si="7004"/>
        <v>12_BTL_0,75 l</v>
      </c>
      <c r="U2335" s="29">
        <f t="shared" ca="1" si="7004"/>
        <v>12</v>
      </c>
      <c r="V2335" s="30">
        <f t="shared" ca="1" si="7004"/>
        <v>223</v>
      </c>
      <c r="W2335" s="30">
        <f t="shared" ca="1" si="7004"/>
        <v>108</v>
      </c>
    </row>
    <row r="2336" spans="1:23" ht="13">
      <c r="A2336" s="9">
        <f t="shared" si="8"/>
        <v>2333</v>
      </c>
      <c r="B2336" s="45">
        <v>14</v>
      </c>
      <c r="C2336" s="9">
        <f>MOD(A2336-1,COUNT('DATE Snapshot'!$A:$A))+1</f>
        <v>5</v>
      </c>
      <c r="D2336" s="25">
        <f t="shared" ref="D2336:I2336" ca="1" si="7005">INDIRECT(ADDRESS($C2336+1,D$2,,,D$1))</f>
        <v>42856</v>
      </c>
      <c r="E2336" s="27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8">
        <f t="shared" ca="1" si="7005"/>
        <v>42736</v>
      </c>
      <c r="I2336" s="9">
        <f t="shared" ca="1" si="7005"/>
        <v>2</v>
      </c>
      <c r="J2336" s="46">
        <f>TRUNC((A2336-1)/COUNT('DATE Snapshot'!A:A)/COUNT(PRODUCT!A:A),0)+1</f>
        <v>4</v>
      </c>
      <c r="K2336" s="9" t="str">
        <f t="shared" ref="K2336:O2336" ca="1" si="7006">INDIRECT(ADDRESS($J2336+1,K$2,,,K$1))</f>
        <v>AGUA LIMPA</v>
      </c>
      <c r="L2336" s="9" t="str">
        <f t="shared" ca="1" si="7006"/>
        <v>AL</v>
      </c>
      <c r="M2336" s="9" t="str">
        <f t="shared" ca="1" si="7006"/>
        <v>BELORIZONTE</v>
      </c>
      <c r="N2336" s="9" t="str">
        <f t="shared" ca="1" si="7006"/>
        <v>BRASIL</v>
      </c>
      <c r="O2336" s="9">
        <f t="shared" ca="1" si="7006"/>
        <v>0</v>
      </c>
      <c r="P2336" s="9">
        <f>MOD(TRUNC((A2336-1)/COUNT('DATE Snapshot'!A:A)),COUNT(PRODUCT!A:A))+1</f>
        <v>14</v>
      </c>
      <c r="Q2336" s="9" t="str">
        <f t="shared" ref="Q2336:W2336" ca="1" si="7007">INDIRECT(ADDRESS($P2336+1,Q$2,,,Q$1))</f>
        <v>ESPUMANTE BRUTT</v>
      </c>
      <c r="R2336" s="9" t="str">
        <f t="shared" ca="1" si="7007"/>
        <v>ES_BRT</v>
      </c>
      <c r="S2336" s="9" t="str">
        <f t="shared" ca="1" si="7007"/>
        <v>ESPUMANTE</v>
      </c>
      <c r="T2336" s="9" t="str">
        <f t="shared" ca="1" si="7007"/>
        <v>12_BTL_0,75 l</v>
      </c>
      <c r="U2336" s="29">
        <f t="shared" ca="1" si="7007"/>
        <v>12</v>
      </c>
      <c r="V2336" s="30">
        <f t="shared" ca="1" si="7007"/>
        <v>223</v>
      </c>
      <c r="W2336" s="30">
        <f t="shared" ca="1" si="7007"/>
        <v>108</v>
      </c>
    </row>
    <row r="2337" spans="1:23" ht="13">
      <c r="A2337" s="9">
        <f t="shared" si="8"/>
        <v>2334</v>
      </c>
      <c r="B2337" s="45">
        <v>8</v>
      </c>
      <c r="C2337" s="9">
        <f>MOD(A2337-1,COUNT('DATE Snapshot'!$A:$A))+1</f>
        <v>6</v>
      </c>
      <c r="D2337" s="25">
        <f t="shared" ref="D2337:I2337" ca="1" si="7008">INDIRECT(ADDRESS($C2337+1,D$2,,,D$1))</f>
        <v>42887</v>
      </c>
      <c r="E2337" s="27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8">
        <f t="shared" ca="1" si="7008"/>
        <v>42736</v>
      </c>
      <c r="I2337" s="9">
        <f t="shared" ca="1" si="7008"/>
        <v>5</v>
      </c>
      <c r="J2337" s="46">
        <f>TRUNC((A2337-1)/COUNT('DATE Snapshot'!A:A)/COUNT(PRODUCT!A:A),0)+1</f>
        <v>4</v>
      </c>
      <c r="K2337" s="9" t="str">
        <f t="shared" ref="K2337:O2337" ca="1" si="7009">INDIRECT(ADDRESS($J2337+1,K$2,,,K$1))</f>
        <v>AGUA LIMPA</v>
      </c>
      <c r="L2337" s="9" t="str">
        <f t="shared" ca="1" si="7009"/>
        <v>AL</v>
      </c>
      <c r="M2337" s="9" t="str">
        <f t="shared" ca="1" si="7009"/>
        <v>BELORIZONTE</v>
      </c>
      <c r="N2337" s="9" t="str">
        <f t="shared" ca="1" si="7009"/>
        <v>BRASIL</v>
      </c>
      <c r="O2337" s="9">
        <f t="shared" ca="1" si="7009"/>
        <v>0</v>
      </c>
      <c r="P2337" s="9">
        <f>MOD(TRUNC((A2337-1)/COUNT('DATE Snapshot'!A:A)),COUNT(PRODUCT!A:A))+1</f>
        <v>14</v>
      </c>
      <c r="Q2337" s="9" t="str">
        <f t="shared" ref="Q2337:W2337" ca="1" si="7010">INDIRECT(ADDRESS($P2337+1,Q$2,,,Q$1))</f>
        <v>ESPUMANTE BRUTT</v>
      </c>
      <c r="R2337" s="9" t="str">
        <f t="shared" ca="1" si="7010"/>
        <v>ES_BRT</v>
      </c>
      <c r="S2337" s="9" t="str">
        <f t="shared" ca="1" si="7010"/>
        <v>ESPUMANTE</v>
      </c>
      <c r="T2337" s="9" t="str">
        <f t="shared" ca="1" si="7010"/>
        <v>12_BTL_0,75 l</v>
      </c>
      <c r="U2337" s="29">
        <f t="shared" ca="1" si="7010"/>
        <v>12</v>
      </c>
      <c r="V2337" s="30">
        <f t="shared" ca="1" si="7010"/>
        <v>223</v>
      </c>
      <c r="W2337" s="30">
        <f t="shared" ca="1" si="7010"/>
        <v>108</v>
      </c>
    </row>
    <row r="2338" spans="1:23" ht="13">
      <c r="A2338" s="9">
        <f t="shared" si="8"/>
        <v>2335</v>
      </c>
      <c r="B2338" s="45">
        <v>8</v>
      </c>
      <c r="C2338" s="9">
        <f>MOD(A2338-1,COUNT('DATE Snapshot'!$A:$A))+1</f>
        <v>7</v>
      </c>
      <c r="D2338" s="25">
        <f t="shared" ref="D2338:I2338" ca="1" si="7011">INDIRECT(ADDRESS($C2338+1,D$2,,,D$1))</f>
        <v>42917</v>
      </c>
      <c r="E2338" s="27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8">
        <f t="shared" ca="1" si="7011"/>
        <v>42736</v>
      </c>
      <c r="I2338" s="9">
        <f t="shared" ca="1" si="7011"/>
        <v>7</v>
      </c>
      <c r="J2338" s="46">
        <f>TRUNC((A2338-1)/COUNT('DATE Snapshot'!A:A)/COUNT(PRODUCT!A:A),0)+1</f>
        <v>4</v>
      </c>
      <c r="K2338" s="9" t="str">
        <f t="shared" ref="K2338:O2338" ca="1" si="7012">INDIRECT(ADDRESS($J2338+1,K$2,,,K$1))</f>
        <v>AGUA LIMPA</v>
      </c>
      <c r="L2338" s="9" t="str">
        <f t="shared" ca="1" si="7012"/>
        <v>AL</v>
      </c>
      <c r="M2338" s="9" t="str">
        <f t="shared" ca="1" si="7012"/>
        <v>BELORIZONTE</v>
      </c>
      <c r="N2338" s="9" t="str">
        <f t="shared" ca="1" si="7012"/>
        <v>BRASIL</v>
      </c>
      <c r="O2338" s="9">
        <f t="shared" ca="1" si="7012"/>
        <v>0</v>
      </c>
      <c r="P2338" s="9">
        <f>MOD(TRUNC((A2338-1)/COUNT('DATE Snapshot'!A:A)),COUNT(PRODUCT!A:A))+1</f>
        <v>14</v>
      </c>
      <c r="Q2338" s="9" t="str">
        <f t="shared" ref="Q2338:W2338" ca="1" si="7013">INDIRECT(ADDRESS($P2338+1,Q$2,,,Q$1))</f>
        <v>ESPUMANTE BRUTT</v>
      </c>
      <c r="R2338" s="9" t="str">
        <f t="shared" ca="1" si="7013"/>
        <v>ES_BRT</v>
      </c>
      <c r="S2338" s="9" t="str">
        <f t="shared" ca="1" si="7013"/>
        <v>ESPUMANTE</v>
      </c>
      <c r="T2338" s="9" t="str">
        <f t="shared" ca="1" si="7013"/>
        <v>12_BTL_0,75 l</v>
      </c>
      <c r="U2338" s="29">
        <f t="shared" ca="1" si="7013"/>
        <v>12</v>
      </c>
      <c r="V2338" s="30">
        <f t="shared" ca="1" si="7013"/>
        <v>223</v>
      </c>
      <c r="W2338" s="30">
        <f t="shared" ca="1" si="7013"/>
        <v>108</v>
      </c>
    </row>
    <row r="2339" spans="1:23" ht="13">
      <c r="A2339" s="9">
        <f t="shared" si="8"/>
        <v>2336</v>
      </c>
      <c r="B2339" s="45">
        <v>10</v>
      </c>
      <c r="C2339" s="9">
        <f>MOD(A2339-1,COUNT('DATE Snapshot'!$A:$A))+1</f>
        <v>8</v>
      </c>
      <c r="D2339" s="25">
        <f t="shared" ref="D2339:I2339" ca="1" si="7014">INDIRECT(ADDRESS($C2339+1,D$2,,,D$1))</f>
        <v>42948</v>
      </c>
      <c r="E2339" s="27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8">
        <f t="shared" ca="1" si="7014"/>
        <v>42736</v>
      </c>
      <c r="I2339" s="9">
        <f t="shared" ca="1" si="7014"/>
        <v>3</v>
      </c>
      <c r="J2339" s="46">
        <f>TRUNC((A2339-1)/COUNT('DATE Snapshot'!A:A)/COUNT(PRODUCT!A:A),0)+1</f>
        <v>4</v>
      </c>
      <c r="K2339" s="9" t="str">
        <f t="shared" ref="K2339:O2339" ca="1" si="7015">INDIRECT(ADDRESS($J2339+1,K$2,,,K$1))</f>
        <v>AGUA LIMPA</v>
      </c>
      <c r="L2339" s="9" t="str">
        <f t="shared" ca="1" si="7015"/>
        <v>AL</v>
      </c>
      <c r="M2339" s="9" t="str">
        <f t="shared" ca="1" si="7015"/>
        <v>BELORIZONTE</v>
      </c>
      <c r="N2339" s="9" t="str">
        <f t="shared" ca="1" si="7015"/>
        <v>BRASIL</v>
      </c>
      <c r="O2339" s="9">
        <f t="shared" ca="1" si="7015"/>
        <v>0</v>
      </c>
      <c r="P2339" s="9">
        <f>MOD(TRUNC((A2339-1)/COUNT('DATE Snapshot'!A:A)),COUNT(PRODUCT!A:A))+1</f>
        <v>14</v>
      </c>
      <c r="Q2339" s="9" t="str">
        <f t="shared" ref="Q2339:W2339" ca="1" si="7016">INDIRECT(ADDRESS($P2339+1,Q$2,,,Q$1))</f>
        <v>ESPUMANTE BRUTT</v>
      </c>
      <c r="R2339" s="9" t="str">
        <f t="shared" ca="1" si="7016"/>
        <v>ES_BRT</v>
      </c>
      <c r="S2339" s="9" t="str">
        <f t="shared" ca="1" si="7016"/>
        <v>ESPUMANTE</v>
      </c>
      <c r="T2339" s="9" t="str">
        <f t="shared" ca="1" si="7016"/>
        <v>12_BTL_0,75 l</v>
      </c>
      <c r="U2339" s="29">
        <f t="shared" ca="1" si="7016"/>
        <v>12</v>
      </c>
      <c r="V2339" s="30">
        <f t="shared" ca="1" si="7016"/>
        <v>223</v>
      </c>
      <c r="W2339" s="30">
        <f t="shared" ca="1" si="7016"/>
        <v>108</v>
      </c>
    </row>
    <row r="2340" spans="1:23" ht="13">
      <c r="A2340" s="9">
        <f t="shared" si="8"/>
        <v>2337</v>
      </c>
      <c r="B2340" s="45">
        <v>9</v>
      </c>
      <c r="C2340" s="9">
        <f>MOD(A2340-1,COUNT('DATE Snapshot'!$A:$A))+1</f>
        <v>9</v>
      </c>
      <c r="D2340" s="25">
        <f t="shared" ref="D2340:I2340" ca="1" si="7017">INDIRECT(ADDRESS($C2340+1,D$2,,,D$1))</f>
        <v>42979</v>
      </c>
      <c r="E2340" s="27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8">
        <f t="shared" ca="1" si="7017"/>
        <v>42736</v>
      </c>
      <c r="I2340" s="9">
        <f t="shared" ca="1" si="7017"/>
        <v>6</v>
      </c>
      <c r="J2340" s="46">
        <f>TRUNC((A2340-1)/COUNT('DATE Snapshot'!A:A)/COUNT(PRODUCT!A:A),0)+1</f>
        <v>4</v>
      </c>
      <c r="K2340" s="9" t="str">
        <f t="shared" ref="K2340:O2340" ca="1" si="7018">INDIRECT(ADDRESS($J2340+1,K$2,,,K$1))</f>
        <v>AGUA LIMPA</v>
      </c>
      <c r="L2340" s="9" t="str">
        <f t="shared" ca="1" si="7018"/>
        <v>AL</v>
      </c>
      <c r="M2340" s="9" t="str">
        <f t="shared" ca="1" si="7018"/>
        <v>BELORIZONTE</v>
      </c>
      <c r="N2340" s="9" t="str">
        <f t="shared" ca="1" si="7018"/>
        <v>BRASIL</v>
      </c>
      <c r="O2340" s="9">
        <f t="shared" ca="1" si="7018"/>
        <v>0</v>
      </c>
      <c r="P2340" s="9">
        <f>MOD(TRUNC((A2340-1)/COUNT('DATE Snapshot'!A:A)),COUNT(PRODUCT!A:A))+1</f>
        <v>14</v>
      </c>
      <c r="Q2340" s="9" t="str">
        <f t="shared" ref="Q2340:W2340" ca="1" si="7019">INDIRECT(ADDRESS($P2340+1,Q$2,,,Q$1))</f>
        <v>ESPUMANTE BRUTT</v>
      </c>
      <c r="R2340" s="9" t="str">
        <f t="shared" ca="1" si="7019"/>
        <v>ES_BRT</v>
      </c>
      <c r="S2340" s="9" t="str">
        <f t="shared" ca="1" si="7019"/>
        <v>ESPUMANTE</v>
      </c>
      <c r="T2340" s="9" t="str">
        <f t="shared" ca="1" si="7019"/>
        <v>12_BTL_0,75 l</v>
      </c>
      <c r="U2340" s="29">
        <f t="shared" ca="1" si="7019"/>
        <v>12</v>
      </c>
      <c r="V2340" s="30">
        <f t="shared" ca="1" si="7019"/>
        <v>223</v>
      </c>
      <c r="W2340" s="30">
        <f t="shared" ca="1" si="7019"/>
        <v>108</v>
      </c>
    </row>
    <row r="2341" spans="1:23" ht="13">
      <c r="A2341" s="9">
        <f t="shared" si="8"/>
        <v>2338</v>
      </c>
      <c r="B2341" s="45">
        <v>13</v>
      </c>
      <c r="C2341" s="9">
        <f>MOD(A2341-1,COUNT('DATE Snapshot'!$A:$A))+1</f>
        <v>10</v>
      </c>
      <c r="D2341" s="25">
        <f t="shared" ref="D2341:I2341" ca="1" si="7020">INDIRECT(ADDRESS($C2341+1,D$2,,,D$1))</f>
        <v>43009</v>
      </c>
      <c r="E2341" s="27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8">
        <f t="shared" ca="1" si="7020"/>
        <v>42736</v>
      </c>
      <c r="I2341" s="9">
        <f t="shared" ca="1" si="7020"/>
        <v>1</v>
      </c>
      <c r="J2341" s="46">
        <f>TRUNC((A2341-1)/COUNT('DATE Snapshot'!A:A)/COUNT(PRODUCT!A:A),0)+1</f>
        <v>4</v>
      </c>
      <c r="K2341" s="9" t="str">
        <f t="shared" ref="K2341:O2341" ca="1" si="7021">INDIRECT(ADDRESS($J2341+1,K$2,,,K$1))</f>
        <v>AGUA LIMPA</v>
      </c>
      <c r="L2341" s="9" t="str">
        <f t="shared" ca="1" si="7021"/>
        <v>AL</v>
      </c>
      <c r="M2341" s="9" t="str">
        <f t="shared" ca="1" si="7021"/>
        <v>BELORIZONTE</v>
      </c>
      <c r="N2341" s="9" t="str">
        <f t="shared" ca="1" si="7021"/>
        <v>BRASIL</v>
      </c>
      <c r="O2341" s="9">
        <f t="shared" ca="1" si="7021"/>
        <v>0</v>
      </c>
      <c r="P2341" s="9">
        <f>MOD(TRUNC((A2341-1)/COUNT('DATE Snapshot'!A:A)),COUNT(PRODUCT!A:A))+1</f>
        <v>14</v>
      </c>
      <c r="Q2341" s="9" t="str">
        <f t="shared" ref="Q2341:W2341" ca="1" si="7022">INDIRECT(ADDRESS($P2341+1,Q$2,,,Q$1))</f>
        <v>ESPUMANTE BRUTT</v>
      </c>
      <c r="R2341" s="9" t="str">
        <f t="shared" ca="1" si="7022"/>
        <v>ES_BRT</v>
      </c>
      <c r="S2341" s="9" t="str">
        <f t="shared" ca="1" si="7022"/>
        <v>ESPUMANTE</v>
      </c>
      <c r="T2341" s="9" t="str">
        <f t="shared" ca="1" si="7022"/>
        <v>12_BTL_0,75 l</v>
      </c>
      <c r="U2341" s="29">
        <f t="shared" ca="1" si="7022"/>
        <v>12</v>
      </c>
      <c r="V2341" s="30">
        <f t="shared" ca="1" si="7022"/>
        <v>223</v>
      </c>
      <c r="W2341" s="30">
        <f t="shared" ca="1" si="7022"/>
        <v>108</v>
      </c>
    </row>
    <row r="2342" spans="1:23" ht="13">
      <c r="A2342" s="9">
        <f t="shared" si="8"/>
        <v>2339</v>
      </c>
      <c r="B2342" s="45">
        <v>9</v>
      </c>
      <c r="C2342" s="9">
        <f>MOD(A2342-1,COUNT('DATE Snapshot'!$A:$A))+1</f>
        <v>11</v>
      </c>
      <c r="D2342" s="25">
        <f t="shared" ref="D2342:I2342" ca="1" si="7023">INDIRECT(ADDRESS($C2342+1,D$2,,,D$1))</f>
        <v>43040</v>
      </c>
      <c r="E2342" s="27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8">
        <f t="shared" ca="1" si="7023"/>
        <v>42736</v>
      </c>
      <c r="I2342" s="9">
        <f t="shared" ca="1" si="7023"/>
        <v>4</v>
      </c>
      <c r="J2342" s="46">
        <f>TRUNC((A2342-1)/COUNT('DATE Snapshot'!A:A)/COUNT(PRODUCT!A:A),0)+1</f>
        <v>4</v>
      </c>
      <c r="K2342" s="9" t="str">
        <f t="shared" ref="K2342:O2342" ca="1" si="7024">INDIRECT(ADDRESS($J2342+1,K$2,,,K$1))</f>
        <v>AGUA LIMPA</v>
      </c>
      <c r="L2342" s="9" t="str">
        <f t="shared" ca="1" si="7024"/>
        <v>AL</v>
      </c>
      <c r="M2342" s="9" t="str">
        <f t="shared" ca="1" si="7024"/>
        <v>BELORIZONTE</v>
      </c>
      <c r="N2342" s="9" t="str">
        <f t="shared" ca="1" si="7024"/>
        <v>BRASIL</v>
      </c>
      <c r="O2342" s="9">
        <f t="shared" ca="1" si="7024"/>
        <v>0</v>
      </c>
      <c r="P2342" s="9">
        <f>MOD(TRUNC((A2342-1)/COUNT('DATE Snapshot'!A:A)),COUNT(PRODUCT!A:A))+1</f>
        <v>14</v>
      </c>
      <c r="Q2342" s="9" t="str">
        <f t="shared" ref="Q2342:W2342" ca="1" si="7025">INDIRECT(ADDRESS($P2342+1,Q$2,,,Q$1))</f>
        <v>ESPUMANTE BRUTT</v>
      </c>
      <c r="R2342" s="9" t="str">
        <f t="shared" ca="1" si="7025"/>
        <v>ES_BRT</v>
      </c>
      <c r="S2342" s="9" t="str">
        <f t="shared" ca="1" si="7025"/>
        <v>ESPUMANTE</v>
      </c>
      <c r="T2342" s="9" t="str">
        <f t="shared" ca="1" si="7025"/>
        <v>12_BTL_0,75 l</v>
      </c>
      <c r="U2342" s="29">
        <f t="shared" ca="1" si="7025"/>
        <v>12</v>
      </c>
      <c r="V2342" s="30">
        <f t="shared" ca="1" si="7025"/>
        <v>223</v>
      </c>
      <c r="W2342" s="30">
        <f t="shared" ca="1" si="7025"/>
        <v>108</v>
      </c>
    </row>
    <row r="2343" spans="1:23" ht="13">
      <c r="A2343" s="9">
        <f t="shared" si="8"/>
        <v>2340</v>
      </c>
      <c r="B2343" s="45">
        <v>6</v>
      </c>
      <c r="C2343" s="9">
        <f>MOD(A2343-1,COUNT('DATE Snapshot'!$A:$A))+1</f>
        <v>12</v>
      </c>
      <c r="D2343" s="25">
        <f t="shared" ref="D2343:I2343" ca="1" si="7026">INDIRECT(ADDRESS($C2343+1,D$2,,,D$1))</f>
        <v>43070</v>
      </c>
      <c r="E2343" s="27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8">
        <f t="shared" ca="1" si="7026"/>
        <v>42736</v>
      </c>
      <c r="I2343" s="9">
        <f t="shared" ca="1" si="7026"/>
        <v>6</v>
      </c>
      <c r="J2343" s="46">
        <f>TRUNC((A2343-1)/COUNT('DATE Snapshot'!A:A)/COUNT(PRODUCT!A:A),0)+1</f>
        <v>4</v>
      </c>
      <c r="K2343" s="9" t="str">
        <f t="shared" ref="K2343:O2343" ca="1" si="7027">INDIRECT(ADDRESS($J2343+1,K$2,,,K$1))</f>
        <v>AGUA LIMPA</v>
      </c>
      <c r="L2343" s="9" t="str">
        <f t="shared" ca="1" si="7027"/>
        <v>AL</v>
      </c>
      <c r="M2343" s="9" t="str">
        <f t="shared" ca="1" si="7027"/>
        <v>BELORIZONTE</v>
      </c>
      <c r="N2343" s="9" t="str">
        <f t="shared" ca="1" si="7027"/>
        <v>BRASIL</v>
      </c>
      <c r="O2343" s="9">
        <f t="shared" ca="1" si="7027"/>
        <v>0</v>
      </c>
      <c r="P2343" s="9">
        <f>MOD(TRUNC((A2343-1)/COUNT('DATE Snapshot'!A:A)),COUNT(PRODUCT!A:A))+1</f>
        <v>14</v>
      </c>
      <c r="Q2343" s="9" t="str">
        <f t="shared" ref="Q2343:W2343" ca="1" si="7028">INDIRECT(ADDRESS($P2343+1,Q$2,,,Q$1))</f>
        <v>ESPUMANTE BRUTT</v>
      </c>
      <c r="R2343" s="9" t="str">
        <f t="shared" ca="1" si="7028"/>
        <v>ES_BRT</v>
      </c>
      <c r="S2343" s="9" t="str">
        <f t="shared" ca="1" si="7028"/>
        <v>ESPUMANTE</v>
      </c>
      <c r="T2343" s="9" t="str">
        <f t="shared" ca="1" si="7028"/>
        <v>12_BTL_0,75 l</v>
      </c>
      <c r="U2343" s="29">
        <f t="shared" ca="1" si="7028"/>
        <v>12</v>
      </c>
      <c r="V2343" s="30">
        <f t="shared" ca="1" si="7028"/>
        <v>223</v>
      </c>
      <c r="W2343" s="30">
        <f t="shared" ca="1" si="7028"/>
        <v>108</v>
      </c>
    </row>
    <row r="2344" spans="1:23" ht="13">
      <c r="A2344" s="9">
        <f t="shared" si="8"/>
        <v>2341</v>
      </c>
      <c r="B2344" s="45">
        <v>5</v>
      </c>
      <c r="C2344" s="9">
        <f>MOD(A2344-1,COUNT('DATE Snapshot'!$A:$A))+1</f>
        <v>13</v>
      </c>
      <c r="D2344" s="25">
        <f t="shared" ref="D2344:I2344" ca="1" si="7029">INDIRECT(ADDRESS($C2344+1,D$2,,,D$1))</f>
        <v>43101</v>
      </c>
      <c r="E2344" s="27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8">
        <f t="shared" ca="1" si="7029"/>
        <v>43101</v>
      </c>
      <c r="I2344" s="9">
        <f t="shared" ca="1" si="7029"/>
        <v>2</v>
      </c>
      <c r="J2344" s="46">
        <f>TRUNC((A2344-1)/COUNT('DATE Snapshot'!A:A)/COUNT(PRODUCT!A:A),0)+1</f>
        <v>4</v>
      </c>
      <c r="K2344" s="9" t="str">
        <f t="shared" ref="K2344:O2344" ca="1" si="7030">INDIRECT(ADDRESS($J2344+1,K$2,,,K$1))</f>
        <v>AGUA LIMPA</v>
      </c>
      <c r="L2344" s="9" t="str">
        <f t="shared" ca="1" si="7030"/>
        <v>AL</v>
      </c>
      <c r="M2344" s="9" t="str">
        <f t="shared" ca="1" si="7030"/>
        <v>BELORIZONTE</v>
      </c>
      <c r="N2344" s="9" t="str">
        <f t="shared" ca="1" si="7030"/>
        <v>BRASIL</v>
      </c>
      <c r="O2344" s="9">
        <f t="shared" ca="1" si="7030"/>
        <v>0</v>
      </c>
      <c r="P2344" s="9">
        <f>MOD(TRUNC((A2344-1)/COUNT('DATE Snapshot'!A:A)),COUNT(PRODUCT!A:A))+1</f>
        <v>14</v>
      </c>
      <c r="Q2344" s="9" t="str">
        <f t="shared" ref="Q2344:W2344" ca="1" si="7031">INDIRECT(ADDRESS($P2344+1,Q$2,,,Q$1))</f>
        <v>ESPUMANTE BRUTT</v>
      </c>
      <c r="R2344" s="9" t="str">
        <f t="shared" ca="1" si="7031"/>
        <v>ES_BRT</v>
      </c>
      <c r="S2344" s="9" t="str">
        <f t="shared" ca="1" si="7031"/>
        <v>ESPUMANTE</v>
      </c>
      <c r="T2344" s="9" t="str">
        <f t="shared" ca="1" si="7031"/>
        <v>12_BTL_0,75 l</v>
      </c>
      <c r="U2344" s="29">
        <f t="shared" ca="1" si="7031"/>
        <v>12</v>
      </c>
      <c r="V2344" s="30">
        <f t="shared" ca="1" si="7031"/>
        <v>223</v>
      </c>
      <c r="W2344" s="30">
        <f t="shared" ca="1" si="7031"/>
        <v>108</v>
      </c>
    </row>
    <row r="2345" spans="1:23" ht="13">
      <c r="A2345" s="9">
        <f t="shared" si="8"/>
        <v>2342</v>
      </c>
      <c r="B2345" s="45">
        <v>5</v>
      </c>
      <c r="C2345" s="9">
        <f>MOD(A2345-1,COUNT('DATE Snapshot'!$A:$A))+1</f>
        <v>14</v>
      </c>
      <c r="D2345" s="25">
        <f t="shared" ref="D2345:I2345" ca="1" si="7032">INDIRECT(ADDRESS($C2345+1,D$2,,,D$1))</f>
        <v>43132</v>
      </c>
      <c r="E2345" s="27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8">
        <f t="shared" ca="1" si="7032"/>
        <v>43101</v>
      </c>
      <c r="I2345" s="9">
        <f t="shared" ca="1" si="7032"/>
        <v>5</v>
      </c>
      <c r="J2345" s="46">
        <f>TRUNC((A2345-1)/COUNT('DATE Snapshot'!A:A)/COUNT(PRODUCT!A:A),0)+1</f>
        <v>4</v>
      </c>
      <c r="K2345" s="9" t="str">
        <f t="shared" ref="K2345:O2345" ca="1" si="7033">INDIRECT(ADDRESS($J2345+1,K$2,,,K$1))</f>
        <v>AGUA LIMPA</v>
      </c>
      <c r="L2345" s="9" t="str">
        <f t="shared" ca="1" si="7033"/>
        <v>AL</v>
      </c>
      <c r="M2345" s="9" t="str">
        <f t="shared" ca="1" si="7033"/>
        <v>BELORIZONTE</v>
      </c>
      <c r="N2345" s="9" t="str">
        <f t="shared" ca="1" si="7033"/>
        <v>BRASIL</v>
      </c>
      <c r="O2345" s="9">
        <f t="shared" ca="1" si="7033"/>
        <v>0</v>
      </c>
      <c r="P2345" s="9">
        <f>MOD(TRUNC((A2345-1)/COUNT('DATE Snapshot'!A:A)),COUNT(PRODUCT!A:A))+1</f>
        <v>14</v>
      </c>
      <c r="Q2345" s="9" t="str">
        <f t="shared" ref="Q2345:W2345" ca="1" si="7034">INDIRECT(ADDRESS($P2345+1,Q$2,,,Q$1))</f>
        <v>ESPUMANTE BRUTT</v>
      </c>
      <c r="R2345" s="9" t="str">
        <f t="shared" ca="1" si="7034"/>
        <v>ES_BRT</v>
      </c>
      <c r="S2345" s="9" t="str">
        <f t="shared" ca="1" si="7034"/>
        <v>ESPUMANTE</v>
      </c>
      <c r="T2345" s="9" t="str">
        <f t="shared" ca="1" si="7034"/>
        <v>12_BTL_0,75 l</v>
      </c>
      <c r="U2345" s="29">
        <f t="shared" ca="1" si="7034"/>
        <v>12</v>
      </c>
      <c r="V2345" s="30">
        <f t="shared" ca="1" si="7034"/>
        <v>223</v>
      </c>
      <c r="W2345" s="30">
        <f t="shared" ca="1" si="7034"/>
        <v>108</v>
      </c>
    </row>
    <row r="2346" spans="1:23" ht="13">
      <c r="A2346" s="9">
        <f t="shared" si="8"/>
        <v>2343</v>
      </c>
      <c r="B2346" s="45">
        <v>13</v>
      </c>
      <c r="C2346" s="9">
        <f>MOD(A2346-1,COUNT('DATE Snapshot'!$A:$A))+1</f>
        <v>15</v>
      </c>
      <c r="D2346" s="25">
        <f t="shared" ref="D2346:I2346" ca="1" si="7035">INDIRECT(ADDRESS($C2346+1,D$2,,,D$1))</f>
        <v>43160</v>
      </c>
      <c r="E2346" s="27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8">
        <f t="shared" ca="1" si="7035"/>
        <v>43101</v>
      </c>
      <c r="I2346" s="9">
        <f t="shared" ca="1" si="7035"/>
        <v>5</v>
      </c>
      <c r="J2346" s="46">
        <f>TRUNC((A2346-1)/COUNT('DATE Snapshot'!A:A)/COUNT(PRODUCT!A:A),0)+1</f>
        <v>4</v>
      </c>
      <c r="K2346" s="9" t="str">
        <f t="shared" ref="K2346:O2346" ca="1" si="7036">INDIRECT(ADDRESS($J2346+1,K$2,,,K$1))</f>
        <v>AGUA LIMPA</v>
      </c>
      <c r="L2346" s="9" t="str">
        <f t="shared" ca="1" si="7036"/>
        <v>AL</v>
      </c>
      <c r="M2346" s="9" t="str">
        <f t="shared" ca="1" si="7036"/>
        <v>BELORIZONTE</v>
      </c>
      <c r="N2346" s="9" t="str">
        <f t="shared" ca="1" si="7036"/>
        <v>BRASIL</v>
      </c>
      <c r="O2346" s="9">
        <f t="shared" ca="1" si="7036"/>
        <v>0</v>
      </c>
      <c r="P2346" s="9">
        <f>MOD(TRUNC((A2346-1)/COUNT('DATE Snapshot'!A:A)),COUNT(PRODUCT!A:A))+1</f>
        <v>14</v>
      </c>
      <c r="Q2346" s="9" t="str">
        <f t="shared" ref="Q2346:W2346" ca="1" si="7037">INDIRECT(ADDRESS($P2346+1,Q$2,,,Q$1))</f>
        <v>ESPUMANTE BRUTT</v>
      </c>
      <c r="R2346" s="9" t="str">
        <f t="shared" ca="1" si="7037"/>
        <v>ES_BRT</v>
      </c>
      <c r="S2346" s="9" t="str">
        <f t="shared" ca="1" si="7037"/>
        <v>ESPUMANTE</v>
      </c>
      <c r="T2346" s="9" t="str">
        <f t="shared" ca="1" si="7037"/>
        <v>12_BTL_0,75 l</v>
      </c>
      <c r="U2346" s="29">
        <f t="shared" ca="1" si="7037"/>
        <v>12</v>
      </c>
      <c r="V2346" s="30">
        <f t="shared" ca="1" si="7037"/>
        <v>223</v>
      </c>
      <c r="W2346" s="30">
        <f t="shared" ca="1" si="7037"/>
        <v>108</v>
      </c>
    </row>
    <row r="2347" spans="1:23" ht="13">
      <c r="A2347" s="9">
        <f t="shared" si="8"/>
        <v>2344</v>
      </c>
      <c r="B2347" s="45">
        <v>6</v>
      </c>
      <c r="C2347" s="9">
        <f>MOD(A2347-1,COUNT('DATE Snapshot'!$A:$A))+1</f>
        <v>16</v>
      </c>
      <c r="D2347" s="25">
        <f t="shared" ref="D2347:I2347" ca="1" si="7038">INDIRECT(ADDRESS($C2347+1,D$2,,,D$1))</f>
        <v>43191</v>
      </c>
      <c r="E2347" s="27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8">
        <f t="shared" ca="1" si="7038"/>
        <v>43101</v>
      </c>
      <c r="I2347" s="9">
        <f t="shared" ca="1" si="7038"/>
        <v>1</v>
      </c>
      <c r="J2347" s="46">
        <f>TRUNC((A2347-1)/COUNT('DATE Snapshot'!A:A)/COUNT(PRODUCT!A:A),0)+1</f>
        <v>4</v>
      </c>
      <c r="K2347" s="9" t="str">
        <f t="shared" ref="K2347:O2347" ca="1" si="7039">INDIRECT(ADDRESS($J2347+1,K$2,,,K$1))</f>
        <v>AGUA LIMPA</v>
      </c>
      <c r="L2347" s="9" t="str">
        <f t="shared" ca="1" si="7039"/>
        <v>AL</v>
      </c>
      <c r="M2347" s="9" t="str">
        <f t="shared" ca="1" si="7039"/>
        <v>BELORIZONTE</v>
      </c>
      <c r="N2347" s="9" t="str">
        <f t="shared" ca="1" si="7039"/>
        <v>BRASIL</v>
      </c>
      <c r="O2347" s="9">
        <f t="shared" ca="1" si="7039"/>
        <v>0</v>
      </c>
      <c r="P2347" s="9">
        <f>MOD(TRUNC((A2347-1)/COUNT('DATE Snapshot'!A:A)),COUNT(PRODUCT!A:A))+1</f>
        <v>14</v>
      </c>
      <c r="Q2347" s="9" t="str">
        <f t="shared" ref="Q2347:W2347" ca="1" si="7040">INDIRECT(ADDRESS($P2347+1,Q$2,,,Q$1))</f>
        <v>ESPUMANTE BRUTT</v>
      </c>
      <c r="R2347" s="9" t="str">
        <f t="shared" ca="1" si="7040"/>
        <v>ES_BRT</v>
      </c>
      <c r="S2347" s="9" t="str">
        <f t="shared" ca="1" si="7040"/>
        <v>ESPUMANTE</v>
      </c>
      <c r="T2347" s="9" t="str">
        <f t="shared" ca="1" si="7040"/>
        <v>12_BTL_0,75 l</v>
      </c>
      <c r="U2347" s="29">
        <f t="shared" ca="1" si="7040"/>
        <v>12</v>
      </c>
      <c r="V2347" s="30">
        <f t="shared" ca="1" si="7040"/>
        <v>223</v>
      </c>
      <c r="W2347" s="30">
        <f t="shared" ca="1" si="7040"/>
        <v>108</v>
      </c>
    </row>
    <row r="2348" spans="1:23" ht="13">
      <c r="A2348" s="9">
        <f t="shared" si="8"/>
        <v>2345</v>
      </c>
      <c r="B2348" s="45">
        <v>2</v>
      </c>
      <c r="C2348" s="9">
        <f>MOD(A2348-1,COUNT('DATE Snapshot'!$A:$A))+1</f>
        <v>17</v>
      </c>
      <c r="D2348" s="25">
        <f t="shared" ref="D2348:I2348" ca="1" si="7041">INDIRECT(ADDRESS($C2348+1,D$2,,,D$1))</f>
        <v>43221</v>
      </c>
      <c r="E2348" s="27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8">
        <f t="shared" ca="1" si="7041"/>
        <v>43101</v>
      </c>
      <c r="I2348" s="9">
        <f t="shared" ca="1" si="7041"/>
        <v>3</v>
      </c>
      <c r="J2348" s="46">
        <f>TRUNC((A2348-1)/COUNT('DATE Snapshot'!A:A)/COUNT(PRODUCT!A:A),0)+1</f>
        <v>4</v>
      </c>
      <c r="K2348" s="9" t="str">
        <f t="shared" ref="K2348:O2348" ca="1" si="7042">INDIRECT(ADDRESS($J2348+1,K$2,,,K$1))</f>
        <v>AGUA LIMPA</v>
      </c>
      <c r="L2348" s="9" t="str">
        <f t="shared" ca="1" si="7042"/>
        <v>AL</v>
      </c>
      <c r="M2348" s="9" t="str">
        <f t="shared" ca="1" si="7042"/>
        <v>BELORIZONTE</v>
      </c>
      <c r="N2348" s="9" t="str">
        <f t="shared" ca="1" si="7042"/>
        <v>BRASIL</v>
      </c>
      <c r="O2348" s="9">
        <f t="shared" ca="1" si="7042"/>
        <v>0</v>
      </c>
      <c r="P2348" s="9">
        <f>MOD(TRUNC((A2348-1)/COUNT('DATE Snapshot'!A:A)),COUNT(PRODUCT!A:A))+1</f>
        <v>14</v>
      </c>
      <c r="Q2348" s="9" t="str">
        <f t="shared" ref="Q2348:W2348" ca="1" si="7043">INDIRECT(ADDRESS($P2348+1,Q$2,,,Q$1))</f>
        <v>ESPUMANTE BRUTT</v>
      </c>
      <c r="R2348" s="9" t="str">
        <f t="shared" ca="1" si="7043"/>
        <v>ES_BRT</v>
      </c>
      <c r="S2348" s="9" t="str">
        <f t="shared" ca="1" si="7043"/>
        <v>ESPUMANTE</v>
      </c>
      <c r="T2348" s="9" t="str">
        <f t="shared" ca="1" si="7043"/>
        <v>12_BTL_0,75 l</v>
      </c>
      <c r="U2348" s="29">
        <f t="shared" ca="1" si="7043"/>
        <v>12</v>
      </c>
      <c r="V2348" s="30">
        <f t="shared" ca="1" si="7043"/>
        <v>223</v>
      </c>
      <c r="W2348" s="30">
        <f t="shared" ca="1" si="7043"/>
        <v>108</v>
      </c>
    </row>
    <row r="2349" spans="1:23" ht="13">
      <c r="A2349" s="9">
        <f t="shared" si="8"/>
        <v>2346</v>
      </c>
      <c r="B2349" s="45">
        <v>18</v>
      </c>
      <c r="C2349" s="9">
        <f>MOD(A2349-1,COUNT('DATE Snapshot'!$A:$A))+1</f>
        <v>18</v>
      </c>
      <c r="D2349" s="25">
        <f t="shared" ref="D2349:I2349" ca="1" si="7044">INDIRECT(ADDRESS($C2349+1,D$2,,,D$1))</f>
        <v>43252</v>
      </c>
      <c r="E2349" s="27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8">
        <f t="shared" ca="1" si="7044"/>
        <v>43101</v>
      </c>
      <c r="I2349" s="9">
        <f t="shared" ca="1" si="7044"/>
        <v>6</v>
      </c>
      <c r="J2349" s="46">
        <f>TRUNC((A2349-1)/COUNT('DATE Snapshot'!A:A)/COUNT(PRODUCT!A:A),0)+1</f>
        <v>4</v>
      </c>
      <c r="K2349" s="9" t="str">
        <f t="shared" ref="K2349:O2349" ca="1" si="7045">INDIRECT(ADDRESS($J2349+1,K$2,,,K$1))</f>
        <v>AGUA LIMPA</v>
      </c>
      <c r="L2349" s="9" t="str">
        <f t="shared" ca="1" si="7045"/>
        <v>AL</v>
      </c>
      <c r="M2349" s="9" t="str">
        <f t="shared" ca="1" si="7045"/>
        <v>BELORIZONTE</v>
      </c>
      <c r="N2349" s="9" t="str">
        <f t="shared" ca="1" si="7045"/>
        <v>BRASIL</v>
      </c>
      <c r="O2349" s="9">
        <f t="shared" ca="1" si="7045"/>
        <v>0</v>
      </c>
      <c r="P2349" s="9">
        <f>MOD(TRUNC((A2349-1)/COUNT('DATE Snapshot'!A:A)),COUNT(PRODUCT!A:A))+1</f>
        <v>14</v>
      </c>
      <c r="Q2349" s="9" t="str">
        <f t="shared" ref="Q2349:W2349" ca="1" si="7046">INDIRECT(ADDRESS($P2349+1,Q$2,,,Q$1))</f>
        <v>ESPUMANTE BRUTT</v>
      </c>
      <c r="R2349" s="9" t="str">
        <f t="shared" ca="1" si="7046"/>
        <v>ES_BRT</v>
      </c>
      <c r="S2349" s="9" t="str">
        <f t="shared" ca="1" si="7046"/>
        <v>ESPUMANTE</v>
      </c>
      <c r="T2349" s="9" t="str">
        <f t="shared" ca="1" si="7046"/>
        <v>12_BTL_0,75 l</v>
      </c>
      <c r="U2349" s="29">
        <f t="shared" ca="1" si="7046"/>
        <v>12</v>
      </c>
      <c r="V2349" s="30">
        <f t="shared" ca="1" si="7046"/>
        <v>223</v>
      </c>
      <c r="W2349" s="30">
        <f t="shared" ca="1" si="7046"/>
        <v>108</v>
      </c>
    </row>
    <row r="2350" spans="1:23" ht="13">
      <c r="A2350" s="9">
        <f t="shared" si="8"/>
        <v>2347</v>
      </c>
      <c r="B2350" s="45">
        <v>6</v>
      </c>
      <c r="C2350" s="9">
        <f>MOD(A2350-1,COUNT('DATE Snapshot'!$A:$A))+1</f>
        <v>19</v>
      </c>
      <c r="D2350" s="25">
        <f t="shared" ref="D2350:I2350" ca="1" si="7047">INDIRECT(ADDRESS($C2350+1,D$2,,,D$1))</f>
        <v>43282</v>
      </c>
      <c r="E2350" s="27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8">
        <f t="shared" ca="1" si="7047"/>
        <v>43101</v>
      </c>
      <c r="I2350" s="9">
        <f t="shared" ca="1" si="7047"/>
        <v>1</v>
      </c>
      <c r="J2350" s="46">
        <f>TRUNC((A2350-1)/COUNT('DATE Snapshot'!A:A)/COUNT(PRODUCT!A:A),0)+1</f>
        <v>4</v>
      </c>
      <c r="K2350" s="9" t="str">
        <f t="shared" ref="K2350:O2350" ca="1" si="7048">INDIRECT(ADDRESS($J2350+1,K$2,,,K$1))</f>
        <v>AGUA LIMPA</v>
      </c>
      <c r="L2350" s="9" t="str">
        <f t="shared" ca="1" si="7048"/>
        <v>AL</v>
      </c>
      <c r="M2350" s="9" t="str">
        <f t="shared" ca="1" si="7048"/>
        <v>BELORIZONTE</v>
      </c>
      <c r="N2350" s="9" t="str">
        <f t="shared" ca="1" si="7048"/>
        <v>BRASIL</v>
      </c>
      <c r="O2350" s="9">
        <f t="shared" ca="1" si="7048"/>
        <v>0</v>
      </c>
      <c r="P2350" s="9">
        <f>MOD(TRUNC((A2350-1)/COUNT('DATE Snapshot'!A:A)),COUNT(PRODUCT!A:A))+1</f>
        <v>14</v>
      </c>
      <c r="Q2350" s="9" t="str">
        <f t="shared" ref="Q2350:W2350" ca="1" si="7049">INDIRECT(ADDRESS($P2350+1,Q$2,,,Q$1))</f>
        <v>ESPUMANTE BRUTT</v>
      </c>
      <c r="R2350" s="9" t="str">
        <f t="shared" ca="1" si="7049"/>
        <v>ES_BRT</v>
      </c>
      <c r="S2350" s="9" t="str">
        <f t="shared" ca="1" si="7049"/>
        <v>ESPUMANTE</v>
      </c>
      <c r="T2350" s="9" t="str">
        <f t="shared" ca="1" si="7049"/>
        <v>12_BTL_0,75 l</v>
      </c>
      <c r="U2350" s="29">
        <f t="shared" ca="1" si="7049"/>
        <v>12</v>
      </c>
      <c r="V2350" s="30">
        <f t="shared" ca="1" si="7049"/>
        <v>223</v>
      </c>
      <c r="W2350" s="30">
        <f t="shared" ca="1" si="7049"/>
        <v>108</v>
      </c>
    </row>
    <row r="2351" spans="1:23" ht="13">
      <c r="A2351" s="9">
        <f t="shared" si="8"/>
        <v>2348</v>
      </c>
      <c r="B2351" s="45">
        <v>6</v>
      </c>
      <c r="C2351" s="9">
        <f>MOD(A2351-1,COUNT('DATE Snapshot'!$A:$A))+1</f>
        <v>20</v>
      </c>
      <c r="D2351" s="25">
        <f t="shared" ref="D2351:I2351" ca="1" si="7050">INDIRECT(ADDRESS($C2351+1,D$2,,,D$1))</f>
        <v>43313</v>
      </c>
      <c r="E2351" s="27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8">
        <f t="shared" ca="1" si="7050"/>
        <v>43101</v>
      </c>
      <c r="I2351" s="9">
        <f t="shared" ca="1" si="7050"/>
        <v>4</v>
      </c>
      <c r="J2351" s="46">
        <f>TRUNC((A2351-1)/COUNT('DATE Snapshot'!A:A)/COUNT(PRODUCT!A:A),0)+1</f>
        <v>4</v>
      </c>
      <c r="K2351" s="9" t="str">
        <f t="shared" ref="K2351:O2351" ca="1" si="7051">INDIRECT(ADDRESS($J2351+1,K$2,,,K$1))</f>
        <v>AGUA LIMPA</v>
      </c>
      <c r="L2351" s="9" t="str">
        <f t="shared" ca="1" si="7051"/>
        <v>AL</v>
      </c>
      <c r="M2351" s="9" t="str">
        <f t="shared" ca="1" si="7051"/>
        <v>BELORIZONTE</v>
      </c>
      <c r="N2351" s="9" t="str">
        <f t="shared" ca="1" si="7051"/>
        <v>BRASIL</v>
      </c>
      <c r="O2351" s="9">
        <f t="shared" ca="1" si="7051"/>
        <v>0</v>
      </c>
      <c r="P2351" s="9">
        <f>MOD(TRUNC((A2351-1)/COUNT('DATE Snapshot'!A:A)),COUNT(PRODUCT!A:A))+1</f>
        <v>14</v>
      </c>
      <c r="Q2351" s="9" t="str">
        <f t="shared" ref="Q2351:W2351" ca="1" si="7052">INDIRECT(ADDRESS($P2351+1,Q$2,,,Q$1))</f>
        <v>ESPUMANTE BRUTT</v>
      </c>
      <c r="R2351" s="9" t="str">
        <f t="shared" ca="1" si="7052"/>
        <v>ES_BRT</v>
      </c>
      <c r="S2351" s="9" t="str">
        <f t="shared" ca="1" si="7052"/>
        <v>ESPUMANTE</v>
      </c>
      <c r="T2351" s="9" t="str">
        <f t="shared" ca="1" si="7052"/>
        <v>12_BTL_0,75 l</v>
      </c>
      <c r="U2351" s="29">
        <f t="shared" ca="1" si="7052"/>
        <v>12</v>
      </c>
      <c r="V2351" s="30">
        <f t="shared" ca="1" si="7052"/>
        <v>223</v>
      </c>
      <c r="W2351" s="30">
        <f t="shared" ca="1" si="7052"/>
        <v>108</v>
      </c>
    </row>
    <row r="2352" spans="1:23" ht="13">
      <c r="A2352" s="9">
        <f t="shared" si="8"/>
        <v>2349</v>
      </c>
      <c r="B2352" s="45">
        <v>0</v>
      </c>
      <c r="C2352" s="9">
        <f>MOD(A2352-1,COUNT('DATE Snapshot'!$A:$A))+1</f>
        <v>21</v>
      </c>
      <c r="D2352" s="25">
        <f t="shared" ref="D2352:I2352" ca="1" si="7053">INDIRECT(ADDRESS($C2352+1,D$2,,,D$1))</f>
        <v>43344</v>
      </c>
      <c r="E2352" s="27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8">
        <f t="shared" ca="1" si="7053"/>
        <v>43101</v>
      </c>
      <c r="I2352" s="9">
        <f t="shared" ca="1" si="7053"/>
        <v>7</v>
      </c>
      <c r="J2352" s="46">
        <f>TRUNC((A2352-1)/COUNT('DATE Snapshot'!A:A)/COUNT(PRODUCT!A:A),0)+1</f>
        <v>4</v>
      </c>
      <c r="K2352" s="9" t="str">
        <f t="shared" ref="K2352:O2352" ca="1" si="7054">INDIRECT(ADDRESS($J2352+1,K$2,,,K$1))</f>
        <v>AGUA LIMPA</v>
      </c>
      <c r="L2352" s="9" t="str">
        <f t="shared" ca="1" si="7054"/>
        <v>AL</v>
      </c>
      <c r="M2352" s="9" t="str">
        <f t="shared" ca="1" si="7054"/>
        <v>BELORIZONTE</v>
      </c>
      <c r="N2352" s="9" t="str">
        <f t="shared" ca="1" si="7054"/>
        <v>BRASIL</v>
      </c>
      <c r="O2352" s="9">
        <f t="shared" ca="1" si="7054"/>
        <v>0</v>
      </c>
      <c r="P2352" s="9">
        <f>MOD(TRUNC((A2352-1)/COUNT('DATE Snapshot'!A:A)),COUNT(PRODUCT!A:A))+1</f>
        <v>14</v>
      </c>
      <c r="Q2352" s="9" t="str">
        <f t="shared" ref="Q2352:W2352" ca="1" si="7055">INDIRECT(ADDRESS($P2352+1,Q$2,,,Q$1))</f>
        <v>ESPUMANTE BRUTT</v>
      </c>
      <c r="R2352" s="9" t="str">
        <f t="shared" ca="1" si="7055"/>
        <v>ES_BRT</v>
      </c>
      <c r="S2352" s="9" t="str">
        <f t="shared" ca="1" si="7055"/>
        <v>ESPUMANTE</v>
      </c>
      <c r="T2352" s="9" t="str">
        <f t="shared" ca="1" si="7055"/>
        <v>12_BTL_0,75 l</v>
      </c>
      <c r="U2352" s="29">
        <f t="shared" ca="1" si="7055"/>
        <v>12</v>
      </c>
      <c r="V2352" s="30">
        <f t="shared" ca="1" si="7055"/>
        <v>223</v>
      </c>
      <c r="W2352" s="30">
        <f t="shared" ca="1" si="7055"/>
        <v>108</v>
      </c>
    </row>
    <row r="2353" spans="1:23" ht="13">
      <c r="A2353" s="9">
        <f t="shared" si="8"/>
        <v>2350</v>
      </c>
      <c r="B2353" s="45">
        <v>4</v>
      </c>
      <c r="C2353" s="9">
        <f>MOD(A2353-1,COUNT('DATE Snapshot'!$A:$A))+1</f>
        <v>22</v>
      </c>
      <c r="D2353" s="25">
        <f t="shared" ref="D2353:I2353" ca="1" si="7056">INDIRECT(ADDRESS($C2353+1,D$2,,,D$1))</f>
        <v>43374</v>
      </c>
      <c r="E2353" s="27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8">
        <f t="shared" ca="1" si="7056"/>
        <v>43101</v>
      </c>
      <c r="I2353" s="9">
        <f t="shared" ca="1" si="7056"/>
        <v>2</v>
      </c>
      <c r="J2353" s="46">
        <f>TRUNC((A2353-1)/COUNT('DATE Snapshot'!A:A)/COUNT(PRODUCT!A:A),0)+1</f>
        <v>4</v>
      </c>
      <c r="K2353" s="9" t="str">
        <f t="shared" ref="K2353:O2353" ca="1" si="7057">INDIRECT(ADDRESS($J2353+1,K$2,,,K$1))</f>
        <v>AGUA LIMPA</v>
      </c>
      <c r="L2353" s="9" t="str">
        <f t="shared" ca="1" si="7057"/>
        <v>AL</v>
      </c>
      <c r="M2353" s="9" t="str">
        <f t="shared" ca="1" si="7057"/>
        <v>BELORIZONTE</v>
      </c>
      <c r="N2353" s="9" t="str">
        <f t="shared" ca="1" si="7057"/>
        <v>BRASIL</v>
      </c>
      <c r="O2353" s="9">
        <f t="shared" ca="1" si="7057"/>
        <v>0</v>
      </c>
      <c r="P2353" s="9">
        <f>MOD(TRUNC((A2353-1)/COUNT('DATE Snapshot'!A:A)),COUNT(PRODUCT!A:A))+1</f>
        <v>14</v>
      </c>
      <c r="Q2353" s="9" t="str">
        <f t="shared" ref="Q2353:W2353" ca="1" si="7058">INDIRECT(ADDRESS($P2353+1,Q$2,,,Q$1))</f>
        <v>ESPUMANTE BRUTT</v>
      </c>
      <c r="R2353" s="9" t="str">
        <f t="shared" ca="1" si="7058"/>
        <v>ES_BRT</v>
      </c>
      <c r="S2353" s="9" t="str">
        <f t="shared" ca="1" si="7058"/>
        <v>ESPUMANTE</v>
      </c>
      <c r="T2353" s="9" t="str">
        <f t="shared" ca="1" si="7058"/>
        <v>12_BTL_0,75 l</v>
      </c>
      <c r="U2353" s="29">
        <f t="shared" ca="1" si="7058"/>
        <v>12</v>
      </c>
      <c r="V2353" s="30">
        <f t="shared" ca="1" si="7058"/>
        <v>223</v>
      </c>
      <c r="W2353" s="30">
        <f t="shared" ca="1" si="7058"/>
        <v>108</v>
      </c>
    </row>
    <row r="2354" spans="1:23" ht="13">
      <c r="A2354" s="9">
        <f t="shared" si="8"/>
        <v>2351</v>
      </c>
      <c r="B2354" s="45">
        <v>10</v>
      </c>
      <c r="C2354" s="9">
        <f>MOD(A2354-1,COUNT('DATE Snapshot'!$A:$A))+1</f>
        <v>23</v>
      </c>
      <c r="D2354" s="25">
        <f t="shared" ref="D2354:I2354" ca="1" si="7059">INDIRECT(ADDRESS($C2354+1,D$2,,,D$1))</f>
        <v>43405</v>
      </c>
      <c r="E2354" s="27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8">
        <f t="shared" ca="1" si="7059"/>
        <v>43101</v>
      </c>
      <c r="I2354" s="9">
        <f t="shared" ca="1" si="7059"/>
        <v>5</v>
      </c>
      <c r="J2354" s="46">
        <f>TRUNC((A2354-1)/COUNT('DATE Snapshot'!A:A)/COUNT(PRODUCT!A:A),0)+1</f>
        <v>4</v>
      </c>
      <c r="K2354" s="9" t="str">
        <f t="shared" ref="K2354:O2354" ca="1" si="7060">INDIRECT(ADDRESS($J2354+1,K$2,,,K$1))</f>
        <v>AGUA LIMPA</v>
      </c>
      <c r="L2354" s="9" t="str">
        <f t="shared" ca="1" si="7060"/>
        <v>AL</v>
      </c>
      <c r="M2354" s="9" t="str">
        <f t="shared" ca="1" si="7060"/>
        <v>BELORIZONTE</v>
      </c>
      <c r="N2354" s="9" t="str">
        <f t="shared" ca="1" si="7060"/>
        <v>BRASIL</v>
      </c>
      <c r="O2354" s="9">
        <f t="shared" ca="1" si="7060"/>
        <v>0</v>
      </c>
      <c r="P2354" s="9">
        <f>MOD(TRUNC((A2354-1)/COUNT('DATE Snapshot'!A:A)),COUNT(PRODUCT!A:A))+1</f>
        <v>14</v>
      </c>
      <c r="Q2354" s="9" t="str">
        <f t="shared" ref="Q2354:W2354" ca="1" si="7061">INDIRECT(ADDRESS($P2354+1,Q$2,,,Q$1))</f>
        <v>ESPUMANTE BRUTT</v>
      </c>
      <c r="R2354" s="9" t="str">
        <f t="shared" ca="1" si="7061"/>
        <v>ES_BRT</v>
      </c>
      <c r="S2354" s="9" t="str">
        <f t="shared" ca="1" si="7061"/>
        <v>ESPUMANTE</v>
      </c>
      <c r="T2354" s="9" t="str">
        <f t="shared" ca="1" si="7061"/>
        <v>12_BTL_0,75 l</v>
      </c>
      <c r="U2354" s="29">
        <f t="shared" ca="1" si="7061"/>
        <v>12</v>
      </c>
      <c r="V2354" s="30">
        <f t="shared" ca="1" si="7061"/>
        <v>223</v>
      </c>
      <c r="W2354" s="30">
        <f t="shared" ca="1" si="7061"/>
        <v>108</v>
      </c>
    </row>
    <row r="2355" spans="1:23" ht="13">
      <c r="A2355" s="9">
        <f t="shared" si="8"/>
        <v>2352</v>
      </c>
      <c r="B2355" s="45">
        <v>6</v>
      </c>
      <c r="C2355" s="9">
        <f>MOD(A2355-1,COUNT('DATE Snapshot'!$A:$A))+1</f>
        <v>24</v>
      </c>
      <c r="D2355" s="25">
        <f t="shared" ref="D2355:I2355" ca="1" si="7062">INDIRECT(ADDRESS($C2355+1,D$2,,,D$1))</f>
        <v>43435</v>
      </c>
      <c r="E2355" s="27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8">
        <f t="shared" ca="1" si="7062"/>
        <v>43101</v>
      </c>
      <c r="I2355" s="9">
        <f t="shared" ca="1" si="7062"/>
        <v>7</v>
      </c>
      <c r="J2355" s="46">
        <f>TRUNC((A2355-1)/COUNT('DATE Snapshot'!A:A)/COUNT(PRODUCT!A:A),0)+1</f>
        <v>4</v>
      </c>
      <c r="K2355" s="9" t="str">
        <f t="shared" ref="K2355:O2355" ca="1" si="7063">INDIRECT(ADDRESS($J2355+1,K$2,,,K$1))</f>
        <v>AGUA LIMPA</v>
      </c>
      <c r="L2355" s="9" t="str">
        <f t="shared" ca="1" si="7063"/>
        <v>AL</v>
      </c>
      <c r="M2355" s="9" t="str">
        <f t="shared" ca="1" si="7063"/>
        <v>BELORIZONTE</v>
      </c>
      <c r="N2355" s="9" t="str">
        <f t="shared" ca="1" si="7063"/>
        <v>BRASIL</v>
      </c>
      <c r="O2355" s="9">
        <f t="shared" ca="1" si="7063"/>
        <v>0</v>
      </c>
      <c r="P2355" s="9">
        <f>MOD(TRUNC((A2355-1)/COUNT('DATE Snapshot'!A:A)),COUNT(PRODUCT!A:A))+1</f>
        <v>14</v>
      </c>
      <c r="Q2355" s="9" t="str">
        <f t="shared" ref="Q2355:W2355" ca="1" si="7064">INDIRECT(ADDRESS($P2355+1,Q$2,,,Q$1))</f>
        <v>ESPUMANTE BRUTT</v>
      </c>
      <c r="R2355" s="9" t="str">
        <f t="shared" ca="1" si="7064"/>
        <v>ES_BRT</v>
      </c>
      <c r="S2355" s="9" t="str">
        <f t="shared" ca="1" si="7064"/>
        <v>ESPUMANTE</v>
      </c>
      <c r="T2355" s="9" t="str">
        <f t="shared" ca="1" si="7064"/>
        <v>12_BTL_0,75 l</v>
      </c>
      <c r="U2355" s="29">
        <f t="shared" ca="1" si="7064"/>
        <v>12</v>
      </c>
      <c r="V2355" s="30">
        <f t="shared" ca="1" si="7064"/>
        <v>223</v>
      </c>
      <c r="W2355" s="30">
        <f t="shared" ca="1" si="7064"/>
        <v>108</v>
      </c>
    </row>
    <row r="2356" spans="1:23" ht="13">
      <c r="A2356" s="9">
        <f t="shared" si="8"/>
        <v>2353</v>
      </c>
      <c r="B2356" s="45">
        <v>3</v>
      </c>
      <c r="C2356" s="9">
        <f>MOD(A2356-1,COUNT('DATE Snapshot'!$A:$A))+1</f>
        <v>1</v>
      </c>
      <c r="D2356" s="25">
        <f t="shared" ref="D2356:I2356" ca="1" si="7065">INDIRECT(ADDRESS($C2356+1,D$2,,,D$1))</f>
        <v>42736</v>
      </c>
      <c r="E2356" s="27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8">
        <f t="shared" ca="1" si="7065"/>
        <v>42736</v>
      </c>
      <c r="I2356" s="9">
        <f t="shared" ca="1" si="7065"/>
        <v>1</v>
      </c>
      <c r="J2356" s="46">
        <f>TRUNC((A2356-1)/COUNT('DATE Snapshot'!A:A)/COUNT(PRODUCT!A:A),0)+1</f>
        <v>4</v>
      </c>
      <c r="K2356" s="9" t="str">
        <f t="shared" ref="K2356:O2356" ca="1" si="7066">INDIRECT(ADDRESS($J2356+1,K$2,,,K$1))</f>
        <v>AGUA LIMPA</v>
      </c>
      <c r="L2356" s="9" t="str">
        <f t="shared" ca="1" si="7066"/>
        <v>AL</v>
      </c>
      <c r="M2356" s="9" t="str">
        <f t="shared" ca="1" si="7066"/>
        <v>BELORIZONTE</v>
      </c>
      <c r="N2356" s="9" t="str">
        <f t="shared" ca="1" si="7066"/>
        <v>BRASIL</v>
      </c>
      <c r="O2356" s="9">
        <f t="shared" ca="1" si="7066"/>
        <v>0</v>
      </c>
      <c r="P2356" s="9">
        <f>MOD(TRUNC((A2356-1)/COUNT('DATE Snapshot'!A:A)),COUNT(PRODUCT!A:A))+1</f>
        <v>15</v>
      </c>
      <c r="Q2356" s="9" t="str">
        <f t="shared" ref="Q2356:W2356" ca="1" si="7067">INDIRECT(ADDRESS($P2356+1,Q$2,,,Q$1))</f>
        <v>ESPUMANTE BRUTT RESERVA</v>
      </c>
      <c r="R2356" s="9" t="str">
        <f t="shared" ca="1" si="7067"/>
        <v>ES_BRT_RS</v>
      </c>
      <c r="S2356" s="9" t="str">
        <f t="shared" ca="1" si="7067"/>
        <v>ESPUMANTE</v>
      </c>
      <c r="T2356" s="9" t="str">
        <f t="shared" ca="1" si="7067"/>
        <v>12_BTL_0,75 l</v>
      </c>
      <c r="U2356" s="29">
        <f t="shared" ca="1" si="7067"/>
        <v>12</v>
      </c>
      <c r="V2356" s="30">
        <f t="shared" ca="1" si="7067"/>
        <v>273</v>
      </c>
      <c r="W2356" s="30">
        <f t="shared" ca="1" si="7067"/>
        <v>132</v>
      </c>
    </row>
    <row r="2357" spans="1:23" ht="13">
      <c r="A2357" s="9">
        <f t="shared" si="8"/>
        <v>2354</v>
      </c>
      <c r="B2357" s="45">
        <v>10</v>
      </c>
      <c r="C2357" s="9">
        <f>MOD(A2357-1,COUNT('DATE Snapshot'!$A:$A))+1</f>
        <v>2</v>
      </c>
      <c r="D2357" s="25">
        <f t="shared" ref="D2357:I2357" ca="1" si="7068">INDIRECT(ADDRESS($C2357+1,D$2,,,D$1))</f>
        <v>42767</v>
      </c>
      <c r="E2357" s="27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8">
        <f t="shared" ca="1" si="7068"/>
        <v>42736</v>
      </c>
      <c r="I2357" s="9">
        <f t="shared" ca="1" si="7068"/>
        <v>4</v>
      </c>
      <c r="J2357" s="46">
        <f>TRUNC((A2357-1)/COUNT('DATE Snapshot'!A:A)/COUNT(PRODUCT!A:A),0)+1</f>
        <v>4</v>
      </c>
      <c r="K2357" s="9" t="str">
        <f t="shared" ref="K2357:O2357" ca="1" si="7069">INDIRECT(ADDRESS($J2357+1,K$2,,,K$1))</f>
        <v>AGUA LIMPA</v>
      </c>
      <c r="L2357" s="9" t="str">
        <f t="shared" ca="1" si="7069"/>
        <v>AL</v>
      </c>
      <c r="M2357" s="9" t="str">
        <f t="shared" ca="1" si="7069"/>
        <v>BELORIZONTE</v>
      </c>
      <c r="N2357" s="9" t="str">
        <f t="shared" ca="1" si="7069"/>
        <v>BRASIL</v>
      </c>
      <c r="O2357" s="9">
        <f t="shared" ca="1" si="7069"/>
        <v>0</v>
      </c>
      <c r="P2357" s="9">
        <f>MOD(TRUNC((A2357-1)/COUNT('DATE Snapshot'!A:A)),COUNT(PRODUCT!A:A))+1</f>
        <v>15</v>
      </c>
      <c r="Q2357" s="9" t="str">
        <f t="shared" ref="Q2357:W2357" ca="1" si="7070">INDIRECT(ADDRESS($P2357+1,Q$2,,,Q$1))</f>
        <v>ESPUMANTE BRUTT RESERVA</v>
      </c>
      <c r="R2357" s="9" t="str">
        <f t="shared" ca="1" si="7070"/>
        <v>ES_BRT_RS</v>
      </c>
      <c r="S2357" s="9" t="str">
        <f t="shared" ca="1" si="7070"/>
        <v>ESPUMANTE</v>
      </c>
      <c r="T2357" s="9" t="str">
        <f t="shared" ca="1" si="7070"/>
        <v>12_BTL_0,75 l</v>
      </c>
      <c r="U2357" s="29">
        <f t="shared" ca="1" si="7070"/>
        <v>12</v>
      </c>
      <c r="V2357" s="30">
        <f t="shared" ca="1" si="7070"/>
        <v>273</v>
      </c>
      <c r="W2357" s="30">
        <f t="shared" ca="1" si="7070"/>
        <v>132</v>
      </c>
    </row>
    <row r="2358" spans="1:23" ht="13">
      <c r="A2358" s="9">
        <f t="shared" si="8"/>
        <v>2355</v>
      </c>
      <c r="B2358" s="45">
        <v>8</v>
      </c>
      <c r="C2358" s="9">
        <f>MOD(A2358-1,COUNT('DATE Snapshot'!$A:$A))+1</f>
        <v>3</v>
      </c>
      <c r="D2358" s="25">
        <f t="shared" ref="D2358:I2358" ca="1" si="7071">INDIRECT(ADDRESS($C2358+1,D$2,,,D$1))</f>
        <v>42795</v>
      </c>
      <c r="E2358" s="27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8">
        <f t="shared" ca="1" si="7071"/>
        <v>42736</v>
      </c>
      <c r="I2358" s="9">
        <f t="shared" ca="1" si="7071"/>
        <v>4</v>
      </c>
      <c r="J2358" s="46">
        <f>TRUNC((A2358-1)/COUNT('DATE Snapshot'!A:A)/COUNT(PRODUCT!A:A),0)+1</f>
        <v>4</v>
      </c>
      <c r="K2358" s="9" t="str">
        <f t="shared" ref="K2358:O2358" ca="1" si="7072">INDIRECT(ADDRESS($J2358+1,K$2,,,K$1))</f>
        <v>AGUA LIMPA</v>
      </c>
      <c r="L2358" s="9" t="str">
        <f t="shared" ca="1" si="7072"/>
        <v>AL</v>
      </c>
      <c r="M2358" s="9" t="str">
        <f t="shared" ca="1" si="7072"/>
        <v>BELORIZONTE</v>
      </c>
      <c r="N2358" s="9" t="str">
        <f t="shared" ca="1" si="7072"/>
        <v>BRASIL</v>
      </c>
      <c r="O2358" s="9">
        <f t="shared" ca="1" si="7072"/>
        <v>0</v>
      </c>
      <c r="P2358" s="9">
        <f>MOD(TRUNC((A2358-1)/COUNT('DATE Snapshot'!A:A)),COUNT(PRODUCT!A:A))+1</f>
        <v>15</v>
      </c>
      <c r="Q2358" s="9" t="str">
        <f t="shared" ref="Q2358:W2358" ca="1" si="7073">INDIRECT(ADDRESS($P2358+1,Q$2,,,Q$1))</f>
        <v>ESPUMANTE BRUTT RESERVA</v>
      </c>
      <c r="R2358" s="9" t="str">
        <f t="shared" ca="1" si="7073"/>
        <v>ES_BRT_RS</v>
      </c>
      <c r="S2358" s="9" t="str">
        <f t="shared" ca="1" si="7073"/>
        <v>ESPUMANTE</v>
      </c>
      <c r="T2358" s="9" t="str">
        <f t="shared" ca="1" si="7073"/>
        <v>12_BTL_0,75 l</v>
      </c>
      <c r="U2358" s="29">
        <f t="shared" ca="1" si="7073"/>
        <v>12</v>
      </c>
      <c r="V2358" s="30">
        <f t="shared" ca="1" si="7073"/>
        <v>273</v>
      </c>
      <c r="W2358" s="30">
        <f t="shared" ca="1" si="7073"/>
        <v>132</v>
      </c>
    </row>
    <row r="2359" spans="1:23" ht="13">
      <c r="A2359" s="9">
        <f t="shared" si="8"/>
        <v>2356</v>
      </c>
      <c r="B2359" s="45">
        <v>1</v>
      </c>
      <c r="C2359" s="9">
        <f>MOD(A2359-1,COUNT('DATE Snapshot'!$A:$A))+1</f>
        <v>4</v>
      </c>
      <c r="D2359" s="25">
        <f t="shared" ref="D2359:I2359" ca="1" si="7074">INDIRECT(ADDRESS($C2359+1,D$2,,,D$1))</f>
        <v>42826</v>
      </c>
      <c r="E2359" s="27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8">
        <f t="shared" ca="1" si="7074"/>
        <v>42736</v>
      </c>
      <c r="I2359" s="9">
        <f t="shared" ca="1" si="7074"/>
        <v>7</v>
      </c>
      <c r="J2359" s="46">
        <f>TRUNC((A2359-1)/COUNT('DATE Snapshot'!A:A)/COUNT(PRODUCT!A:A),0)+1</f>
        <v>4</v>
      </c>
      <c r="K2359" s="9" t="str">
        <f t="shared" ref="K2359:O2359" ca="1" si="7075">INDIRECT(ADDRESS($J2359+1,K$2,,,K$1))</f>
        <v>AGUA LIMPA</v>
      </c>
      <c r="L2359" s="9" t="str">
        <f t="shared" ca="1" si="7075"/>
        <v>AL</v>
      </c>
      <c r="M2359" s="9" t="str">
        <f t="shared" ca="1" si="7075"/>
        <v>BELORIZONTE</v>
      </c>
      <c r="N2359" s="9" t="str">
        <f t="shared" ca="1" si="7075"/>
        <v>BRASIL</v>
      </c>
      <c r="O2359" s="9">
        <f t="shared" ca="1" si="7075"/>
        <v>0</v>
      </c>
      <c r="P2359" s="9">
        <f>MOD(TRUNC((A2359-1)/COUNT('DATE Snapshot'!A:A)),COUNT(PRODUCT!A:A))+1</f>
        <v>15</v>
      </c>
      <c r="Q2359" s="9" t="str">
        <f t="shared" ref="Q2359:W2359" ca="1" si="7076">INDIRECT(ADDRESS($P2359+1,Q$2,,,Q$1))</f>
        <v>ESPUMANTE BRUTT RESERVA</v>
      </c>
      <c r="R2359" s="9" t="str">
        <f t="shared" ca="1" si="7076"/>
        <v>ES_BRT_RS</v>
      </c>
      <c r="S2359" s="9" t="str">
        <f t="shared" ca="1" si="7076"/>
        <v>ESPUMANTE</v>
      </c>
      <c r="T2359" s="9" t="str">
        <f t="shared" ca="1" si="7076"/>
        <v>12_BTL_0,75 l</v>
      </c>
      <c r="U2359" s="29">
        <f t="shared" ca="1" si="7076"/>
        <v>12</v>
      </c>
      <c r="V2359" s="30">
        <f t="shared" ca="1" si="7076"/>
        <v>273</v>
      </c>
      <c r="W2359" s="30">
        <f t="shared" ca="1" si="7076"/>
        <v>132</v>
      </c>
    </row>
    <row r="2360" spans="1:23" ht="13">
      <c r="A2360" s="9">
        <f t="shared" si="8"/>
        <v>2357</v>
      </c>
      <c r="B2360" s="45">
        <v>11</v>
      </c>
      <c r="C2360" s="9">
        <f>MOD(A2360-1,COUNT('DATE Snapshot'!$A:$A))+1</f>
        <v>5</v>
      </c>
      <c r="D2360" s="25">
        <f t="shared" ref="D2360:I2360" ca="1" si="7077">INDIRECT(ADDRESS($C2360+1,D$2,,,D$1))</f>
        <v>42856</v>
      </c>
      <c r="E2360" s="27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8">
        <f t="shared" ca="1" si="7077"/>
        <v>42736</v>
      </c>
      <c r="I2360" s="9">
        <f t="shared" ca="1" si="7077"/>
        <v>2</v>
      </c>
      <c r="J2360" s="46">
        <f>TRUNC((A2360-1)/COUNT('DATE Snapshot'!A:A)/COUNT(PRODUCT!A:A),0)+1</f>
        <v>4</v>
      </c>
      <c r="K2360" s="9" t="str">
        <f t="shared" ref="K2360:O2360" ca="1" si="7078">INDIRECT(ADDRESS($J2360+1,K$2,,,K$1))</f>
        <v>AGUA LIMPA</v>
      </c>
      <c r="L2360" s="9" t="str">
        <f t="shared" ca="1" si="7078"/>
        <v>AL</v>
      </c>
      <c r="M2360" s="9" t="str">
        <f t="shared" ca="1" si="7078"/>
        <v>BELORIZONTE</v>
      </c>
      <c r="N2360" s="9" t="str">
        <f t="shared" ca="1" si="7078"/>
        <v>BRASIL</v>
      </c>
      <c r="O2360" s="9">
        <f t="shared" ca="1" si="7078"/>
        <v>0</v>
      </c>
      <c r="P2360" s="9">
        <f>MOD(TRUNC((A2360-1)/COUNT('DATE Snapshot'!A:A)),COUNT(PRODUCT!A:A))+1</f>
        <v>15</v>
      </c>
      <c r="Q2360" s="9" t="str">
        <f t="shared" ref="Q2360:W2360" ca="1" si="7079">INDIRECT(ADDRESS($P2360+1,Q$2,,,Q$1))</f>
        <v>ESPUMANTE BRUTT RESERVA</v>
      </c>
      <c r="R2360" s="9" t="str">
        <f t="shared" ca="1" si="7079"/>
        <v>ES_BRT_RS</v>
      </c>
      <c r="S2360" s="9" t="str">
        <f t="shared" ca="1" si="7079"/>
        <v>ESPUMANTE</v>
      </c>
      <c r="T2360" s="9" t="str">
        <f t="shared" ca="1" si="7079"/>
        <v>12_BTL_0,75 l</v>
      </c>
      <c r="U2360" s="29">
        <f t="shared" ca="1" si="7079"/>
        <v>12</v>
      </c>
      <c r="V2360" s="30">
        <f t="shared" ca="1" si="7079"/>
        <v>273</v>
      </c>
      <c r="W2360" s="30">
        <f t="shared" ca="1" si="7079"/>
        <v>132</v>
      </c>
    </row>
    <row r="2361" spans="1:23" ht="13">
      <c r="A2361" s="9">
        <f t="shared" si="8"/>
        <v>2358</v>
      </c>
      <c r="B2361" s="45">
        <v>11</v>
      </c>
      <c r="C2361" s="9">
        <f>MOD(A2361-1,COUNT('DATE Snapshot'!$A:$A))+1</f>
        <v>6</v>
      </c>
      <c r="D2361" s="25">
        <f t="shared" ref="D2361:I2361" ca="1" si="7080">INDIRECT(ADDRESS($C2361+1,D$2,,,D$1))</f>
        <v>42887</v>
      </c>
      <c r="E2361" s="27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8">
        <f t="shared" ca="1" si="7080"/>
        <v>42736</v>
      </c>
      <c r="I2361" s="9">
        <f t="shared" ca="1" si="7080"/>
        <v>5</v>
      </c>
      <c r="J2361" s="46">
        <f>TRUNC((A2361-1)/COUNT('DATE Snapshot'!A:A)/COUNT(PRODUCT!A:A),0)+1</f>
        <v>4</v>
      </c>
      <c r="K2361" s="9" t="str">
        <f t="shared" ref="K2361:O2361" ca="1" si="7081">INDIRECT(ADDRESS($J2361+1,K$2,,,K$1))</f>
        <v>AGUA LIMPA</v>
      </c>
      <c r="L2361" s="9" t="str">
        <f t="shared" ca="1" si="7081"/>
        <v>AL</v>
      </c>
      <c r="M2361" s="9" t="str">
        <f t="shared" ca="1" si="7081"/>
        <v>BELORIZONTE</v>
      </c>
      <c r="N2361" s="9" t="str">
        <f t="shared" ca="1" si="7081"/>
        <v>BRASIL</v>
      </c>
      <c r="O2361" s="9">
        <f t="shared" ca="1" si="7081"/>
        <v>0</v>
      </c>
      <c r="P2361" s="9">
        <f>MOD(TRUNC((A2361-1)/COUNT('DATE Snapshot'!A:A)),COUNT(PRODUCT!A:A))+1</f>
        <v>15</v>
      </c>
      <c r="Q2361" s="9" t="str">
        <f t="shared" ref="Q2361:W2361" ca="1" si="7082">INDIRECT(ADDRESS($P2361+1,Q$2,,,Q$1))</f>
        <v>ESPUMANTE BRUTT RESERVA</v>
      </c>
      <c r="R2361" s="9" t="str">
        <f t="shared" ca="1" si="7082"/>
        <v>ES_BRT_RS</v>
      </c>
      <c r="S2361" s="9" t="str">
        <f t="shared" ca="1" si="7082"/>
        <v>ESPUMANTE</v>
      </c>
      <c r="T2361" s="9" t="str">
        <f t="shared" ca="1" si="7082"/>
        <v>12_BTL_0,75 l</v>
      </c>
      <c r="U2361" s="29">
        <f t="shared" ca="1" si="7082"/>
        <v>12</v>
      </c>
      <c r="V2361" s="30">
        <f t="shared" ca="1" si="7082"/>
        <v>273</v>
      </c>
      <c r="W2361" s="30">
        <f t="shared" ca="1" si="7082"/>
        <v>132</v>
      </c>
    </row>
    <row r="2362" spans="1:23" ht="13">
      <c r="A2362" s="9">
        <f t="shared" si="8"/>
        <v>2359</v>
      </c>
      <c r="B2362" s="45">
        <v>15</v>
      </c>
      <c r="C2362" s="9">
        <f>MOD(A2362-1,COUNT('DATE Snapshot'!$A:$A))+1</f>
        <v>7</v>
      </c>
      <c r="D2362" s="25">
        <f t="shared" ref="D2362:I2362" ca="1" si="7083">INDIRECT(ADDRESS($C2362+1,D$2,,,D$1))</f>
        <v>42917</v>
      </c>
      <c r="E2362" s="27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8">
        <f t="shared" ca="1" si="7083"/>
        <v>42736</v>
      </c>
      <c r="I2362" s="9">
        <f t="shared" ca="1" si="7083"/>
        <v>7</v>
      </c>
      <c r="J2362" s="46">
        <f>TRUNC((A2362-1)/COUNT('DATE Snapshot'!A:A)/COUNT(PRODUCT!A:A),0)+1</f>
        <v>4</v>
      </c>
      <c r="K2362" s="9" t="str">
        <f t="shared" ref="K2362:O2362" ca="1" si="7084">INDIRECT(ADDRESS($J2362+1,K$2,,,K$1))</f>
        <v>AGUA LIMPA</v>
      </c>
      <c r="L2362" s="9" t="str">
        <f t="shared" ca="1" si="7084"/>
        <v>AL</v>
      </c>
      <c r="M2362" s="9" t="str">
        <f t="shared" ca="1" si="7084"/>
        <v>BELORIZONTE</v>
      </c>
      <c r="N2362" s="9" t="str">
        <f t="shared" ca="1" si="7084"/>
        <v>BRASIL</v>
      </c>
      <c r="O2362" s="9">
        <f t="shared" ca="1" si="7084"/>
        <v>0</v>
      </c>
      <c r="P2362" s="9">
        <f>MOD(TRUNC((A2362-1)/COUNT('DATE Snapshot'!A:A)),COUNT(PRODUCT!A:A))+1</f>
        <v>15</v>
      </c>
      <c r="Q2362" s="9" t="str">
        <f t="shared" ref="Q2362:W2362" ca="1" si="7085">INDIRECT(ADDRESS($P2362+1,Q$2,,,Q$1))</f>
        <v>ESPUMANTE BRUTT RESERVA</v>
      </c>
      <c r="R2362" s="9" t="str">
        <f t="shared" ca="1" si="7085"/>
        <v>ES_BRT_RS</v>
      </c>
      <c r="S2362" s="9" t="str">
        <f t="shared" ca="1" si="7085"/>
        <v>ESPUMANTE</v>
      </c>
      <c r="T2362" s="9" t="str">
        <f t="shared" ca="1" si="7085"/>
        <v>12_BTL_0,75 l</v>
      </c>
      <c r="U2362" s="29">
        <f t="shared" ca="1" si="7085"/>
        <v>12</v>
      </c>
      <c r="V2362" s="30">
        <f t="shared" ca="1" si="7085"/>
        <v>273</v>
      </c>
      <c r="W2362" s="30">
        <f t="shared" ca="1" si="7085"/>
        <v>132</v>
      </c>
    </row>
    <row r="2363" spans="1:23" ht="13">
      <c r="A2363" s="9">
        <f t="shared" si="8"/>
        <v>2360</v>
      </c>
      <c r="B2363" s="45">
        <v>19</v>
      </c>
      <c r="C2363" s="9">
        <f>MOD(A2363-1,COUNT('DATE Snapshot'!$A:$A))+1</f>
        <v>8</v>
      </c>
      <c r="D2363" s="25">
        <f t="shared" ref="D2363:I2363" ca="1" si="7086">INDIRECT(ADDRESS($C2363+1,D$2,,,D$1))</f>
        <v>42948</v>
      </c>
      <c r="E2363" s="27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8">
        <f t="shared" ca="1" si="7086"/>
        <v>42736</v>
      </c>
      <c r="I2363" s="9">
        <f t="shared" ca="1" si="7086"/>
        <v>3</v>
      </c>
      <c r="J2363" s="46">
        <f>TRUNC((A2363-1)/COUNT('DATE Snapshot'!A:A)/COUNT(PRODUCT!A:A),0)+1</f>
        <v>4</v>
      </c>
      <c r="K2363" s="9" t="str">
        <f t="shared" ref="K2363:O2363" ca="1" si="7087">INDIRECT(ADDRESS($J2363+1,K$2,,,K$1))</f>
        <v>AGUA LIMPA</v>
      </c>
      <c r="L2363" s="9" t="str">
        <f t="shared" ca="1" si="7087"/>
        <v>AL</v>
      </c>
      <c r="M2363" s="9" t="str">
        <f t="shared" ca="1" si="7087"/>
        <v>BELORIZONTE</v>
      </c>
      <c r="N2363" s="9" t="str">
        <f t="shared" ca="1" si="7087"/>
        <v>BRASIL</v>
      </c>
      <c r="O2363" s="9">
        <f t="shared" ca="1" si="7087"/>
        <v>0</v>
      </c>
      <c r="P2363" s="9">
        <f>MOD(TRUNC((A2363-1)/COUNT('DATE Snapshot'!A:A)),COUNT(PRODUCT!A:A))+1</f>
        <v>15</v>
      </c>
      <c r="Q2363" s="9" t="str">
        <f t="shared" ref="Q2363:W2363" ca="1" si="7088">INDIRECT(ADDRESS($P2363+1,Q$2,,,Q$1))</f>
        <v>ESPUMANTE BRUTT RESERVA</v>
      </c>
      <c r="R2363" s="9" t="str">
        <f t="shared" ca="1" si="7088"/>
        <v>ES_BRT_RS</v>
      </c>
      <c r="S2363" s="9" t="str">
        <f t="shared" ca="1" si="7088"/>
        <v>ESPUMANTE</v>
      </c>
      <c r="T2363" s="9" t="str">
        <f t="shared" ca="1" si="7088"/>
        <v>12_BTL_0,75 l</v>
      </c>
      <c r="U2363" s="29">
        <f t="shared" ca="1" si="7088"/>
        <v>12</v>
      </c>
      <c r="V2363" s="30">
        <f t="shared" ca="1" si="7088"/>
        <v>273</v>
      </c>
      <c r="W2363" s="30">
        <f t="shared" ca="1" si="7088"/>
        <v>132</v>
      </c>
    </row>
    <row r="2364" spans="1:23" ht="13">
      <c r="A2364" s="9">
        <f t="shared" si="8"/>
        <v>2361</v>
      </c>
      <c r="B2364" s="45">
        <v>14</v>
      </c>
      <c r="C2364" s="9">
        <f>MOD(A2364-1,COUNT('DATE Snapshot'!$A:$A))+1</f>
        <v>9</v>
      </c>
      <c r="D2364" s="25">
        <f t="shared" ref="D2364:I2364" ca="1" si="7089">INDIRECT(ADDRESS($C2364+1,D$2,,,D$1))</f>
        <v>42979</v>
      </c>
      <c r="E2364" s="27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8">
        <f t="shared" ca="1" si="7089"/>
        <v>42736</v>
      </c>
      <c r="I2364" s="9">
        <f t="shared" ca="1" si="7089"/>
        <v>6</v>
      </c>
      <c r="J2364" s="46">
        <f>TRUNC((A2364-1)/COUNT('DATE Snapshot'!A:A)/COUNT(PRODUCT!A:A),0)+1</f>
        <v>4</v>
      </c>
      <c r="K2364" s="9" t="str">
        <f t="shared" ref="K2364:O2364" ca="1" si="7090">INDIRECT(ADDRESS($J2364+1,K$2,,,K$1))</f>
        <v>AGUA LIMPA</v>
      </c>
      <c r="L2364" s="9" t="str">
        <f t="shared" ca="1" si="7090"/>
        <v>AL</v>
      </c>
      <c r="M2364" s="9" t="str">
        <f t="shared" ca="1" si="7090"/>
        <v>BELORIZONTE</v>
      </c>
      <c r="N2364" s="9" t="str">
        <f t="shared" ca="1" si="7090"/>
        <v>BRASIL</v>
      </c>
      <c r="O2364" s="9">
        <f t="shared" ca="1" si="7090"/>
        <v>0</v>
      </c>
      <c r="P2364" s="9">
        <f>MOD(TRUNC((A2364-1)/COUNT('DATE Snapshot'!A:A)),COUNT(PRODUCT!A:A))+1</f>
        <v>15</v>
      </c>
      <c r="Q2364" s="9" t="str">
        <f t="shared" ref="Q2364:W2364" ca="1" si="7091">INDIRECT(ADDRESS($P2364+1,Q$2,,,Q$1))</f>
        <v>ESPUMANTE BRUTT RESERVA</v>
      </c>
      <c r="R2364" s="9" t="str">
        <f t="shared" ca="1" si="7091"/>
        <v>ES_BRT_RS</v>
      </c>
      <c r="S2364" s="9" t="str">
        <f t="shared" ca="1" si="7091"/>
        <v>ESPUMANTE</v>
      </c>
      <c r="T2364" s="9" t="str">
        <f t="shared" ca="1" si="7091"/>
        <v>12_BTL_0,75 l</v>
      </c>
      <c r="U2364" s="29">
        <f t="shared" ca="1" si="7091"/>
        <v>12</v>
      </c>
      <c r="V2364" s="30">
        <f t="shared" ca="1" si="7091"/>
        <v>273</v>
      </c>
      <c r="W2364" s="30">
        <f t="shared" ca="1" si="7091"/>
        <v>132</v>
      </c>
    </row>
    <row r="2365" spans="1:23" ht="13">
      <c r="A2365" s="9">
        <f t="shared" si="8"/>
        <v>2362</v>
      </c>
      <c r="B2365" s="45">
        <v>6</v>
      </c>
      <c r="C2365" s="9">
        <f>MOD(A2365-1,COUNT('DATE Snapshot'!$A:$A))+1</f>
        <v>10</v>
      </c>
      <c r="D2365" s="25">
        <f t="shared" ref="D2365:I2365" ca="1" si="7092">INDIRECT(ADDRESS($C2365+1,D$2,,,D$1))</f>
        <v>43009</v>
      </c>
      <c r="E2365" s="27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8">
        <f t="shared" ca="1" si="7092"/>
        <v>42736</v>
      </c>
      <c r="I2365" s="9">
        <f t="shared" ca="1" si="7092"/>
        <v>1</v>
      </c>
      <c r="J2365" s="46">
        <f>TRUNC((A2365-1)/COUNT('DATE Snapshot'!A:A)/COUNT(PRODUCT!A:A),0)+1</f>
        <v>4</v>
      </c>
      <c r="K2365" s="9" t="str">
        <f t="shared" ref="K2365:O2365" ca="1" si="7093">INDIRECT(ADDRESS($J2365+1,K$2,,,K$1))</f>
        <v>AGUA LIMPA</v>
      </c>
      <c r="L2365" s="9" t="str">
        <f t="shared" ca="1" si="7093"/>
        <v>AL</v>
      </c>
      <c r="M2365" s="9" t="str">
        <f t="shared" ca="1" si="7093"/>
        <v>BELORIZONTE</v>
      </c>
      <c r="N2365" s="9" t="str">
        <f t="shared" ca="1" si="7093"/>
        <v>BRASIL</v>
      </c>
      <c r="O2365" s="9">
        <f t="shared" ca="1" si="7093"/>
        <v>0</v>
      </c>
      <c r="P2365" s="9">
        <f>MOD(TRUNC((A2365-1)/COUNT('DATE Snapshot'!A:A)),COUNT(PRODUCT!A:A))+1</f>
        <v>15</v>
      </c>
      <c r="Q2365" s="9" t="str">
        <f t="shared" ref="Q2365:W2365" ca="1" si="7094">INDIRECT(ADDRESS($P2365+1,Q$2,,,Q$1))</f>
        <v>ESPUMANTE BRUTT RESERVA</v>
      </c>
      <c r="R2365" s="9" t="str">
        <f t="shared" ca="1" si="7094"/>
        <v>ES_BRT_RS</v>
      </c>
      <c r="S2365" s="9" t="str">
        <f t="shared" ca="1" si="7094"/>
        <v>ESPUMANTE</v>
      </c>
      <c r="T2365" s="9" t="str">
        <f t="shared" ca="1" si="7094"/>
        <v>12_BTL_0,75 l</v>
      </c>
      <c r="U2365" s="29">
        <f t="shared" ca="1" si="7094"/>
        <v>12</v>
      </c>
      <c r="V2365" s="30">
        <f t="shared" ca="1" si="7094"/>
        <v>273</v>
      </c>
      <c r="W2365" s="30">
        <f t="shared" ca="1" si="7094"/>
        <v>132</v>
      </c>
    </row>
    <row r="2366" spans="1:23" ht="13">
      <c r="A2366" s="9">
        <f t="shared" si="8"/>
        <v>2363</v>
      </c>
      <c r="B2366" s="45">
        <v>9</v>
      </c>
      <c r="C2366" s="9">
        <f>MOD(A2366-1,COUNT('DATE Snapshot'!$A:$A))+1</f>
        <v>11</v>
      </c>
      <c r="D2366" s="25">
        <f t="shared" ref="D2366:I2366" ca="1" si="7095">INDIRECT(ADDRESS($C2366+1,D$2,,,D$1))</f>
        <v>43040</v>
      </c>
      <c r="E2366" s="27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8">
        <f t="shared" ca="1" si="7095"/>
        <v>42736</v>
      </c>
      <c r="I2366" s="9">
        <f t="shared" ca="1" si="7095"/>
        <v>4</v>
      </c>
      <c r="J2366" s="46">
        <f>TRUNC((A2366-1)/COUNT('DATE Snapshot'!A:A)/COUNT(PRODUCT!A:A),0)+1</f>
        <v>4</v>
      </c>
      <c r="K2366" s="9" t="str">
        <f t="shared" ref="K2366:O2366" ca="1" si="7096">INDIRECT(ADDRESS($J2366+1,K$2,,,K$1))</f>
        <v>AGUA LIMPA</v>
      </c>
      <c r="L2366" s="9" t="str">
        <f t="shared" ca="1" si="7096"/>
        <v>AL</v>
      </c>
      <c r="M2366" s="9" t="str">
        <f t="shared" ca="1" si="7096"/>
        <v>BELORIZONTE</v>
      </c>
      <c r="N2366" s="9" t="str">
        <f t="shared" ca="1" si="7096"/>
        <v>BRASIL</v>
      </c>
      <c r="O2366" s="9">
        <f t="shared" ca="1" si="7096"/>
        <v>0</v>
      </c>
      <c r="P2366" s="9">
        <f>MOD(TRUNC((A2366-1)/COUNT('DATE Snapshot'!A:A)),COUNT(PRODUCT!A:A))+1</f>
        <v>15</v>
      </c>
      <c r="Q2366" s="9" t="str">
        <f t="shared" ref="Q2366:W2366" ca="1" si="7097">INDIRECT(ADDRESS($P2366+1,Q$2,,,Q$1))</f>
        <v>ESPUMANTE BRUTT RESERVA</v>
      </c>
      <c r="R2366" s="9" t="str">
        <f t="shared" ca="1" si="7097"/>
        <v>ES_BRT_RS</v>
      </c>
      <c r="S2366" s="9" t="str">
        <f t="shared" ca="1" si="7097"/>
        <v>ESPUMANTE</v>
      </c>
      <c r="T2366" s="9" t="str">
        <f t="shared" ca="1" si="7097"/>
        <v>12_BTL_0,75 l</v>
      </c>
      <c r="U2366" s="29">
        <f t="shared" ca="1" si="7097"/>
        <v>12</v>
      </c>
      <c r="V2366" s="30">
        <f t="shared" ca="1" si="7097"/>
        <v>273</v>
      </c>
      <c r="W2366" s="30">
        <f t="shared" ca="1" si="7097"/>
        <v>132</v>
      </c>
    </row>
    <row r="2367" spans="1:23" ht="13">
      <c r="A2367" s="9">
        <f t="shared" si="8"/>
        <v>2364</v>
      </c>
      <c r="B2367" s="45">
        <v>14</v>
      </c>
      <c r="C2367" s="9">
        <f>MOD(A2367-1,COUNT('DATE Snapshot'!$A:$A))+1</f>
        <v>12</v>
      </c>
      <c r="D2367" s="25">
        <f t="shared" ref="D2367:I2367" ca="1" si="7098">INDIRECT(ADDRESS($C2367+1,D$2,,,D$1))</f>
        <v>43070</v>
      </c>
      <c r="E2367" s="27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8">
        <f t="shared" ca="1" si="7098"/>
        <v>42736</v>
      </c>
      <c r="I2367" s="9">
        <f t="shared" ca="1" si="7098"/>
        <v>6</v>
      </c>
      <c r="J2367" s="46">
        <f>TRUNC((A2367-1)/COUNT('DATE Snapshot'!A:A)/COUNT(PRODUCT!A:A),0)+1</f>
        <v>4</v>
      </c>
      <c r="K2367" s="9" t="str">
        <f t="shared" ref="K2367:O2367" ca="1" si="7099">INDIRECT(ADDRESS($J2367+1,K$2,,,K$1))</f>
        <v>AGUA LIMPA</v>
      </c>
      <c r="L2367" s="9" t="str">
        <f t="shared" ca="1" si="7099"/>
        <v>AL</v>
      </c>
      <c r="M2367" s="9" t="str">
        <f t="shared" ca="1" si="7099"/>
        <v>BELORIZONTE</v>
      </c>
      <c r="N2367" s="9" t="str">
        <f t="shared" ca="1" si="7099"/>
        <v>BRASIL</v>
      </c>
      <c r="O2367" s="9">
        <f t="shared" ca="1" si="7099"/>
        <v>0</v>
      </c>
      <c r="P2367" s="9">
        <f>MOD(TRUNC((A2367-1)/COUNT('DATE Snapshot'!A:A)),COUNT(PRODUCT!A:A))+1</f>
        <v>15</v>
      </c>
      <c r="Q2367" s="9" t="str">
        <f t="shared" ref="Q2367:W2367" ca="1" si="7100">INDIRECT(ADDRESS($P2367+1,Q$2,,,Q$1))</f>
        <v>ESPUMANTE BRUTT RESERVA</v>
      </c>
      <c r="R2367" s="9" t="str">
        <f t="shared" ca="1" si="7100"/>
        <v>ES_BRT_RS</v>
      </c>
      <c r="S2367" s="9" t="str">
        <f t="shared" ca="1" si="7100"/>
        <v>ESPUMANTE</v>
      </c>
      <c r="T2367" s="9" t="str">
        <f t="shared" ca="1" si="7100"/>
        <v>12_BTL_0,75 l</v>
      </c>
      <c r="U2367" s="29">
        <f t="shared" ca="1" si="7100"/>
        <v>12</v>
      </c>
      <c r="V2367" s="30">
        <f t="shared" ca="1" si="7100"/>
        <v>273</v>
      </c>
      <c r="W2367" s="30">
        <f t="shared" ca="1" si="7100"/>
        <v>132</v>
      </c>
    </row>
    <row r="2368" spans="1:23" ht="13">
      <c r="A2368" s="9">
        <f t="shared" si="8"/>
        <v>2365</v>
      </c>
      <c r="B2368" s="45">
        <v>21</v>
      </c>
      <c r="C2368" s="9">
        <f>MOD(A2368-1,COUNT('DATE Snapshot'!$A:$A))+1</f>
        <v>13</v>
      </c>
      <c r="D2368" s="25">
        <f t="shared" ref="D2368:I2368" ca="1" si="7101">INDIRECT(ADDRESS($C2368+1,D$2,,,D$1))</f>
        <v>43101</v>
      </c>
      <c r="E2368" s="27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8">
        <f t="shared" ca="1" si="7101"/>
        <v>43101</v>
      </c>
      <c r="I2368" s="9">
        <f t="shared" ca="1" si="7101"/>
        <v>2</v>
      </c>
      <c r="J2368" s="46">
        <f>TRUNC((A2368-1)/COUNT('DATE Snapshot'!A:A)/COUNT(PRODUCT!A:A),0)+1</f>
        <v>4</v>
      </c>
      <c r="K2368" s="9" t="str">
        <f t="shared" ref="K2368:O2368" ca="1" si="7102">INDIRECT(ADDRESS($J2368+1,K$2,,,K$1))</f>
        <v>AGUA LIMPA</v>
      </c>
      <c r="L2368" s="9" t="str">
        <f t="shared" ca="1" si="7102"/>
        <v>AL</v>
      </c>
      <c r="M2368" s="9" t="str">
        <f t="shared" ca="1" si="7102"/>
        <v>BELORIZONTE</v>
      </c>
      <c r="N2368" s="9" t="str">
        <f t="shared" ca="1" si="7102"/>
        <v>BRASIL</v>
      </c>
      <c r="O2368" s="9">
        <f t="shared" ca="1" si="7102"/>
        <v>0</v>
      </c>
      <c r="P2368" s="9">
        <f>MOD(TRUNC((A2368-1)/COUNT('DATE Snapshot'!A:A)),COUNT(PRODUCT!A:A))+1</f>
        <v>15</v>
      </c>
      <c r="Q2368" s="9" t="str">
        <f t="shared" ref="Q2368:W2368" ca="1" si="7103">INDIRECT(ADDRESS($P2368+1,Q$2,,,Q$1))</f>
        <v>ESPUMANTE BRUTT RESERVA</v>
      </c>
      <c r="R2368" s="9" t="str">
        <f t="shared" ca="1" si="7103"/>
        <v>ES_BRT_RS</v>
      </c>
      <c r="S2368" s="9" t="str">
        <f t="shared" ca="1" si="7103"/>
        <v>ESPUMANTE</v>
      </c>
      <c r="T2368" s="9" t="str">
        <f t="shared" ca="1" si="7103"/>
        <v>12_BTL_0,75 l</v>
      </c>
      <c r="U2368" s="29">
        <f t="shared" ca="1" si="7103"/>
        <v>12</v>
      </c>
      <c r="V2368" s="30">
        <f t="shared" ca="1" si="7103"/>
        <v>273</v>
      </c>
      <c r="W2368" s="30">
        <f t="shared" ca="1" si="7103"/>
        <v>132</v>
      </c>
    </row>
    <row r="2369" spans="1:23" ht="13">
      <c r="A2369" s="9">
        <f t="shared" si="8"/>
        <v>2366</v>
      </c>
      <c r="B2369" s="45">
        <v>6</v>
      </c>
      <c r="C2369" s="9">
        <f>MOD(A2369-1,COUNT('DATE Snapshot'!$A:$A))+1</f>
        <v>14</v>
      </c>
      <c r="D2369" s="25">
        <f t="shared" ref="D2369:I2369" ca="1" si="7104">INDIRECT(ADDRESS($C2369+1,D$2,,,D$1))</f>
        <v>43132</v>
      </c>
      <c r="E2369" s="27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8">
        <f t="shared" ca="1" si="7104"/>
        <v>43101</v>
      </c>
      <c r="I2369" s="9">
        <f t="shared" ca="1" si="7104"/>
        <v>5</v>
      </c>
      <c r="J2369" s="46">
        <f>TRUNC((A2369-1)/COUNT('DATE Snapshot'!A:A)/COUNT(PRODUCT!A:A),0)+1</f>
        <v>4</v>
      </c>
      <c r="K2369" s="9" t="str">
        <f t="shared" ref="K2369:O2369" ca="1" si="7105">INDIRECT(ADDRESS($J2369+1,K$2,,,K$1))</f>
        <v>AGUA LIMPA</v>
      </c>
      <c r="L2369" s="9" t="str">
        <f t="shared" ca="1" si="7105"/>
        <v>AL</v>
      </c>
      <c r="M2369" s="9" t="str">
        <f t="shared" ca="1" si="7105"/>
        <v>BELORIZONTE</v>
      </c>
      <c r="N2369" s="9" t="str">
        <f t="shared" ca="1" si="7105"/>
        <v>BRASIL</v>
      </c>
      <c r="O2369" s="9">
        <f t="shared" ca="1" si="7105"/>
        <v>0</v>
      </c>
      <c r="P2369" s="9">
        <f>MOD(TRUNC((A2369-1)/COUNT('DATE Snapshot'!A:A)),COUNT(PRODUCT!A:A))+1</f>
        <v>15</v>
      </c>
      <c r="Q2369" s="9" t="str">
        <f t="shared" ref="Q2369:W2369" ca="1" si="7106">INDIRECT(ADDRESS($P2369+1,Q$2,,,Q$1))</f>
        <v>ESPUMANTE BRUTT RESERVA</v>
      </c>
      <c r="R2369" s="9" t="str">
        <f t="shared" ca="1" si="7106"/>
        <v>ES_BRT_RS</v>
      </c>
      <c r="S2369" s="9" t="str">
        <f t="shared" ca="1" si="7106"/>
        <v>ESPUMANTE</v>
      </c>
      <c r="T2369" s="9" t="str">
        <f t="shared" ca="1" si="7106"/>
        <v>12_BTL_0,75 l</v>
      </c>
      <c r="U2369" s="29">
        <f t="shared" ca="1" si="7106"/>
        <v>12</v>
      </c>
      <c r="V2369" s="30">
        <f t="shared" ca="1" si="7106"/>
        <v>273</v>
      </c>
      <c r="W2369" s="30">
        <f t="shared" ca="1" si="7106"/>
        <v>132</v>
      </c>
    </row>
    <row r="2370" spans="1:23" ht="13">
      <c r="A2370" s="9">
        <f t="shared" si="8"/>
        <v>2367</v>
      </c>
      <c r="B2370" s="45">
        <v>20</v>
      </c>
      <c r="C2370" s="9">
        <f>MOD(A2370-1,COUNT('DATE Snapshot'!$A:$A))+1</f>
        <v>15</v>
      </c>
      <c r="D2370" s="25">
        <f t="shared" ref="D2370:I2370" ca="1" si="7107">INDIRECT(ADDRESS($C2370+1,D$2,,,D$1))</f>
        <v>43160</v>
      </c>
      <c r="E2370" s="27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8">
        <f t="shared" ca="1" si="7107"/>
        <v>43101</v>
      </c>
      <c r="I2370" s="9">
        <f t="shared" ca="1" si="7107"/>
        <v>5</v>
      </c>
      <c r="J2370" s="46">
        <f>TRUNC((A2370-1)/COUNT('DATE Snapshot'!A:A)/COUNT(PRODUCT!A:A),0)+1</f>
        <v>4</v>
      </c>
      <c r="K2370" s="9" t="str">
        <f t="shared" ref="K2370:O2370" ca="1" si="7108">INDIRECT(ADDRESS($J2370+1,K$2,,,K$1))</f>
        <v>AGUA LIMPA</v>
      </c>
      <c r="L2370" s="9" t="str">
        <f t="shared" ca="1" si="7108"/>
        <v>AL</v>
      </c>
      <c r="M2370" s="9" t="str">
        <f t="shared" ca="1" si="7108"/>
        <v>BELORIZONTE</v>
      </c>
      <c r="N2370" s="9" t="str">
        <f t="shared" ca="1" si="7108"/>
        <v>BRASIL</v>
      </c>
      <c r="O2370" s="9">
        <f t="shared" ca="1" si="7108"/>
        <v>0</v>
      </c>
      <c r="P2370" s="9">
        <f>MOD(TRUNC((A2370-1)/COUNT('DATE Snapshot'!A:A)),COUNT(PRODUCT!A:A))+1</f>
        <v>15</v>
      </c>
      <c r="Q2370" s="9" t="str">
        <f t="shared" ref="Q2370:W2370" ca="1" si="7109">INDIRECT(ADDRESS($P2370+1,Q$2,,,Q$1))</f>
        <v>ESPUMANTE BRUTT RESERVA</v>
      </c>
      <c r="R2370" s="9" t="str">
        <f t="shared" ca="1" si="7109"/>
        <v>ES_BRT_RS</v>
      </c>
      <c r="S2370" s="9" t="str">
        <f t="shared" ca="1" si="7109"/>
        <v>ESPUMANTE</v>
      </c>
      <c r="T2370" s="9" t="str">
        <f t="shared" ca="1" si="7109"/>
        <v>12_BTL_0,75 l</v>
      </c>
      <c r="U2370" s="29">
        <f t="shared" ca="1" si="7109"/>
        <v>12</v>
      </c>
      <c r="V2370" s="30">
        <f t="shared" ca="1" si="7109"/>
        <v>273</v>
      </c>
      <c r="W2370" s="30">
        <f t="shared" ca="1" si="7109"/>
        <v>132</v>
      </c>
    </row>
    <row r="2371" spans="1:23" ht="13">
      <c r="A2371" s="9">
        <f t="shared" si="8"/>
        <v>2368</v>
      </c>
      <c r="B2371" s="45">
        <v>13</v>
      </c>
      <c r="C2371" s="9">
        <f>MOD(A2371-1,COUNT('DATE Snapshot'!$A:$A))+1</f>
        <v>16</v>
      </c>
      <c r="D2371" s="25">
        <f t="shared" ref="D2371:I2371" ca="1" si="7110">INDIRECT(ADDRESS($C2371+1,D$2,,,D$1))</f>
        <v>43191</v>
      </c>
      <c r="E2371" s="27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8">
        <f t="shared" ca="1" si="7110"/>
        <v>43101</v>
      </c>
      <c r="I2371" s="9">
        <f t="shared" ca="1" si="7110"/>
        <v>1</v>
      </c>
      <c r="J2371" s="46">
        <f>TRUNC((A2371-1)/COUNT('DATE Snapshot'!A:A)/COUNT(PRODUCT!A:A),0)+1</f>
        <v>4</v>
      </c>
      <c r="K2371" s="9" t="str">
        <f t="shared" ref="K2371:O2371" ca="1" si="7111">INDIRECT(ADDRESS($J2371+1,K$2,,,K$1))</f>
        <v>AGUA LIMPA</v>
      </c>
      <c r="L2371" s="9" t="str">
        <f t="shared" ca="1" si="7111"/>
        <v>AL</v>
      </c>
      <c r="M2371" s="9" t="str">
        <f t="shared" ca="1" si="7111"/>
        <v>BELORIZONTE</v>
      </c>
      <c r="N2371" s="9" t="str">
        <f t="shared" ca="1" si="7111"/>
        <v>BRASIL</v>
      </c>
      <c r="O2371" s="9">
        <f t="shared" ca="1" si="7111"/>
        <v>0</v>
      </c>
      <c r="P2371" s="9">
        <f>MOD(TRUNC((A2371-1)/COUNT('DATE Snapshot'!A:A)),COUNT(PRODUCT!A:A))+1</f>
        <v>15</v>
      </c>
      <c r="Q2371" s="9" t="str">
        <f t="shared" ref="Q2371:W2371" ca="1" si="7112">INDIRECT(ADDRESS($P2371+1,Q$2,,,Q$1))</f>
        <v>ESPUMANTE BRUTT RESERVA</v>
      </c>
      <c r="R2371" s="9" t="str">
        <f t="shared" ca="1" si="7112"/>
        <v>ES_BRT_RS</v>
      </c>
      <c r="S2371" s="9" t="str">
        <f t="shared" ca="1" si="7112"/>
        <v>ESPUMANTE</v>
      </c>
      <c r="T2371" s="9" t="str">
        <f t="shared" ca="1" si="7112"/>
        <v>12_BTL_0,75 l</v>
      </c>
      <c r="U2371" s="29">
        <f t="shared" ca="1" si="7112"/>
        <v>12</v>
      </c>
      <c r="V2371" s="30">
        <f t="shared" ca="1" si="7112"/>
        <v>273</v>
      </c>
      <c r="W2371" s="30">
        <f t="shared" ca="1" si="7112"/>
        <v>132</v>
      </c>
    </row>
    <row r="2372" spans="1:23" ht="13">
      <c r="A2372" s="9">
        <f t="shared" si="8"/>
        <v>2369</v>
      </c>
      <c r="B2372" s="45">
        <v>18</v>
      </c>
      <c r="C2372" s="9">
        <f>MOD(A2372-1,COUNT('DATE Snapshot'!$A:$A))+1</f>
        <v>17</v>
      </c>
      <c r="D2372" s="25">
        <f t="shared" ref="D2372:I2372" ca="1" si="7113">INDIRECT(ADDRESS($C2372+1,D$2,,,D$1))</f>
        <v>43221</v>
      </c>
      <c r="E2372" s="27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8">
        <f t="shared" ca="1" si="7113"/>
        <v>43101</v>
      </c>
      <c r="I2372" s="9">
        <f t="shared" ca="1" si="7113"/>
        <v>3</v>
      </c>
      <c r="J2372" s="46">
        <f>TRUNC((A2372-1)/COUNT('DATE Snapshot'!A:A)/COUNT(PRODUCT!A:A),0)+1</f>
        <v>4</v>
      </c>
      <c r="K2372" s="9" t="str">
        <f t="shared" ref="K2372:O2372" ca="1" si="7114">INDIRECT(ADDRESS($J2372+1,K$2,,,K$1))</f>
        <v>AGUA LIMPA</v>
      </c>
      <c r="L2372" s="9" t="str">
        <f t="shared" ca="1" si="7114"/>
        <v>AL</v>
      </c>
      <c r="M2372" s="9" t="str">
        <f t="shared" ca="1" si="7114"/>
        <v>BELORIZONTE</v>
      </c>
      <c r="N2372" s="9" t="str">
        <f t="shared" ca="1" si="7114"/>
        <v>BRASIL</v>
      </c>
      <c r="O2372" s="9">
        <f t="shared" ca="1" si="7114"/>
        <v>0</v>
      </c>
      <c r="P2372" s="9">
        <f>MOD(TRUNC((A2372-1)/COUNT('DATE Snapshot'!A:A)),COUNT(PRODUCT!A:A))+1</f>
        <v>15</v>
      </c>
      <c r="Q2372" s="9" t="str">
        <f t="shared" ref="Q2372:W2372" ca="1" si="7115">INDIRECT(ADDRESS($P2372+1,Q$2,,,Q$1))</f>
        <v>ESPUMANTE BRUTT RESERVA</v>
      </c>
      <c r="R2372" s="9" t="str">
        <f t="shared" ca="1" si="7115"/>
        <v>ES_BRT_RS</v>
      </c>
      <c r="S2372" s="9" t="str">
        <f t="shared" ca="1" si="7115"/>
        <v>ESPUMANTE</v>
      </c>
      <c r="T2372" s="9" t="str">
        <f t="shared" ca="1" si="7115"/>
        <v>12_BTL_0,75 l</v>
      </c>
      <c r="U2372" s="29">
        <f t="shared" ca="1" si="7115"/>
        <v>12</v>
      </c>
      <c r="V2372" s="30">
        <f t="shared" ca="1" si="7115"/>
        <v>273</v>
      </c>
      <c r="W2372" s="30">
        <f t="shared" ca="1" si="7115"/>
        <v>132</v>
      </c>
    </row>
    <row r="2373" spans="1:23" ht="13">
      <c r="A2373" s="9">
        <f t="shared" si="8"/>
        <v>2370</v>
      </c>
      <c r="B2373" s="45">
        <v>11</v>
      </c>
      <c r="C2373" s="9">
        <f>MOD(A2373-1,COUNT('DATE Snapshot'!$A:$A))+1</f>
        <v>18</v>
      </c>
      <c r="D2373" s="25">
        <f t="shared" ref="D2373:I2373" ca="1" si="7116">INDIRECT(ADDRESS($C2373+1,D$2,,,D$1))</f>
        <v>43252</v>
      </c>
      <c r="E2373" s="27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8">
        <f t="shared" ca="1" si="7116"/>
        <v>43101</v>
      </c>
      <c r="I2373" s="9">
        <f t="shared" ca="1" si="7116"/>
        <v>6</v>
      </c>
      <c r="J2373" s="46">
        <f>TRUNC((A2373-1)/COUNT('DATE Snapshot'!A:A)/COUNT(PRODUCT!A:A),0)+1</f>
        <v>4</v>
      </c>
      <c r="K2373" s="9" t="str">
        <f t="shared" ref="K2373:O2373" ca="1" si="7117">INDIRECT(ADDRESS($J2373+1,K$2,,,K$1))</f>
        <v>AGUA LIMPA</v>
      </c>
      <c r="L2373" s="9" t="str">
        <f t="shared" ca="1" si="7117"/>
        <v>AL</v>
      </c>
      <c r="M2373" s="9" t="str">
        <f t="shared" ca="1" si="7117"/>
        <v>BELORIZONTE</v>
      </c>
      <c r="N2373" s="9" t="str">
        <f t="shared" ca="1" si="7117"/>
        <v>BRASIL</v>
      </c>
      <c r="O2373" s="9">
        <f t="shared" ca="1" si="7117"/>
        <v>0</v>
      </c>
      <c r="P2373" s="9">
        <f>MOD(TRUNC((A2373-1)/COUNT('DATE Snapshot'!A:A)),COUNT(PRODUCT!A:A))+1</f>
        <v>15</v>
      </c>
      <c r="Q2373" s="9" t="str">
        <f t="shared" ref="Q2373:W2373" ca="1" si="7118">INDIRECT(ADDRESS($P2373+1,Q$2,,,Q$1))</f>
        <v>ESPUMANTE BRUTT RESERVA</v>
      </c>
      <c r="R2373" s="9" t="str">
        <f t="shared" ca="1" si="7118"/>
        <v>ES_BRT_RS</v>
      </c>
      <c r="S2373" s="9" t="str">
        <f t="shared" ca="1" si="7118"/>
        <v>ESPUMANTE</v>
      </c>
      <c r="T2373" s="9" t="str">
        <f t="shared" ca="1" si="7118"/>
        <v>12_BTL_0,75 l</v>
      </c>
      <c r="U2373" s="29">
        <f t="shared" ca="1" si="7118"/>
        <v>12</v>
      </c>
      <c r="V2373" s="30">
        <f t="shared" ca="1" si="7118"/>
        <v>273</v>
      </c>
      <c r="W2373" s="30">
        <f t="shared" ca="1" si="7118"/>
        <v>132</v>
      </c>
    </row>
    <row r="2374" spans="1:23" ht="13">
      <c r="A2374" s="9">
        <f t="shared" si="8"/>
        <v>2371</v>
      </c>
      <c r="B2374" s="45">
        <v>14</v>
      </c>
      <c r="C2374" s="9">
        <f>MOD(A2374-1,COUNT('DATE Snapshot'!$A:$A))+1</f>
        <v>19</v>
      </c>
      <c r="D2374" s="25">
        <f t="shared" ref="D2374:I2374" ca="1" si="7119">INDIRECT(ADDRESS($C2374+1,D$2,,,D$1))</f>
        <v>43282</v>
      </c>
      <c r="E2374" s="27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8">
        <f t="shared" ca="1" si="7119"/>
        <v>43101</v>
      </c>
      <c r="I2374" s="9">
        <f t="shared" ca="1" si="7119"/>
        <v>1</v>
      </c>
      <c r="J2374" s="46">
        <f>TRUNC((A2374-1)/COUNT('DATE Snapshot'!A:A)/COUNT(PRODUCT!A:A),0)+1</f>
        <v>4</v>
      </c>
      <c r="K2374" s="9" t="str">
        <f t="shared" ref="K2374:O2374" ca="1" si="7120">INDIRECT(ADDRESS($J2374+1,K$2,,,K$1))</f>
        <v>AGUA LIMPA</v>
      </c>
      <c r="L2374" s="9" t="str">
        <f t="shared" ca="1" si="7120"/>
        <v>AL</v>
      </c>
      <c r="M2374" s="9" t="str">
        <f t="shared" ca="1" si="7120"/>
        <v>BELORIZONTE</v>
      </c>
      <c r="N2374" s="9" t="str">
        <f t="shared" ca="1" si="7120"/>
        <v>BRASIL</v>
      </c>
      <c r="O2374" s="9">
        <f t="shared" ca="1" si="7120"/>
        <v>0</v>
      </c>
      <c r="P2374" s="9">
        <f>MOD(TRUNC((A2374-1)/COUNT('DATE Snapshot'!A:A)),COUNT(PRODUCT!A:A))+1</f>
        <v>15</v>
      </c>
      <c r="Q2374" s="9" t="str">
        <f t="shared" ref="Q2374:W2374" ca="1" si="7121">INDIRECT(ADDRESS($P2374+1,Q$2,,,Q$1))</f>
        <v>ESPUMANTE BRUTT RESERVA</v>
      </c>
      <c r="R2374" s="9" t="str">
        <f t="shared" ca="1" si="7121"/>
        <v>ES_BRT_RS</v>
      </c>
      <c r="S2374" s="9" t="str">
        <f t="shared" ca="1" si="7121"/>
        <v>ESPUMANTE</v>
      </c>
      <c r="T2374" s="9" t="str">
        <f t="shared" ca="1" si="7121"/>
        <v>12_BTL_0,75 l</v>
      </c>
      <c r="U2374" s="29">
        <f t="shared" ca="1" si="7121"/>
        <v>12</v>
      </c>
      <c r="V2374" s="30">
        <f t="shared" ca="1" si="7121"/>
        <v>273</v>
      </c>
      <c r="W2374" s="30">
        <f t="shared" ca="1" si="7121"/>
        <v>132</v>
      </c>
    </row>
    <row r="2375" spans="1:23" ht="13">
      <c r="A2375" s="9">
        <f t="shared" si="8"/>
        <v>2372</v>
      </c>
      <c r="B2375" s="45">
        <v>10</v>
      </c>
      <c r="C2375" s="9">
        <f>MOD(A2375-1,COUNT('DATE Snapshot'!$A:$A))+1</f>
        <v>20</v>
      </c>
      <c r="D2375" s="25">
        <f t="shared" ref="D2375:I2375" ca="1" si="7122">INDIRECT(ADDRESS($C2375+1,D$2,,,D$1))</f>
        <v>43313</v>
      </c>
      <c r="E2375" s="27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8">
        <f t="shared" ca="1" si="7122"/>
        <v>43101</v>
      </c>
      <c r="I2375" s="9">
        <f t="shared" ca="1" si="7122"/>
        <v>4</v>
      </c>
      <c r="J2375" s="46">
        <f>TRUNC((A2375-1)/COUNT('DATE Snapshot'!A:A)/COUNT(PRODUCT!A:A),0)+1</f>
        <v>4</v>
      </c>
      <c r="K2375" s="9" t="str">
        <f t="shared" ref="K2375:O2375" ca="1" si="7123">INDIRECT(ADDRESS($J2375+1,K$2,,,K$1))</f>
        <v>AGUA LIMPA</v>
      </c>
      <c r="L2375" s="9" t="str">
        <f t="shared" ca="1" si="7123"/>
        <v>AL</v>
      </c>
      <c r="M2375" s="9" t="str">
        <f t="shared" ca="1" si="7123"/>
        <v>BELORIZONTE</v>
      </c>
      <c r="N2375" s="9" t="str">
        <f t="shared" ca="1" si="7123"/>
        <v>BRASIL</v>
      </c>
      <c r="O2375" s="9">
        <f t="shared" ca="1" si="7123"/>
        <v>0</v>
      </c>
      <c r="P2375" s="9">
        <f>MOD(TRUNC((A2375-1)/COUNT('DATE Snapshot'!A:A)),COUNT(PRODUCT!A:A))+1</f>
        <v>15</v>
      </c>
      <c r="Q2375" s="9" t="str">
        <f t="shared" ref="Q2375:W2375" ca="1" si="7124">INDIRECT(ADDRESS($P2375+1,Q$2,,,Q$1))</f>
        <v>ESPUMANTE BRUTT RESERVA</v>
      </c>
      <c r="R2375" s="9" t="str">
        <f t="shared" ca="1" si="7124"/>
        <v>ES_BRT_RS</v>
      </c>
      <c r="S2375" s="9" t="str">
        <f t="shared" ca="1" si="7124"/>
        <v>ESPUMANTE</v>
      </c>
      <c r="T2375" s="9" t="str">
        <f t="shared" ca="1" si="7124"/>
        <v>12_BTL_0,75 l</v>
      </c>
      <c r="U2375" s="29">
        <f t="shared" ca="1" si="7124"/>
        <v>12</v>
      </c>
      <c r="V2375" s="30">
        <f t="shared" ca="1" si="7124"/>
        <v>273</v>
      </c>
      <c r="W2375" s="30">
        <f t="shared" ca="1" si="7124"/>
        <v>132</v>
      </c>
    </row>
    <row r="2376" spans="1:23" ht="13">
      <c r="A2376" s="9">
        <f t="shared" si="8"/>
        <v>2373</v>
      </c>
      <c r="B2376" s="45">
        <v>17</v>
      </c>
      <c r="C2376" s="9">
        <f>MOD(A2376-1,COUNT('DATE Snapshot'!$A:$A))+1</f>
        <v>21</v>
      </c>
      <c r="D2376" s="25">
        <f t="shared" ref="D2376:I2376" ca="1" si="7125">INDIRECT(ADDRESS($C2376+1,D$2,,,D$1))</f>
        <v>43344</v>
      </c>
      <c r="E2376" s="27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8">
        <f t="shared" ca="1" si="7125"/>
        <v>43101</v>
      </c>
      <c r="I2376" s="9">
        <f t="shared" ca="1" si="7125"/>
        <v>7</v>
      </c>
      <c r="J2376" s="46">
        <f>TRUNC((A2376-1)/COUNT('DATE Snapshot'!A:A)/COUNT(PRODUCT!A:A),0)+1</f>
        <v>4</v>
      </c>
      <c r="K2376" s="9" t="str">
        <f t="shared" ref="K2376:O2376" ca="1" si="7126">INDIRECT(ADDRESS($J2376+1,K$2,,,K$1))</f>
        <v>AGUA LIMPA</v>
      </c>
      <c r="L2376" s="9" t="str">
        <f t="shared" ca="1" si="7126"/>
        <v>AL</v>
      </c>
      <c r="M2376" s="9" t="str">
        <f t="shared" ca="1" si="7126"/>
        <v>BELORIZONTE</v>
      </c>
      <c r="N2376" s="9" t="str">
        <f t="shared" ca="1" si="7126"/>
        <v>BRASIL</v>
      </c>
      <c r="O2376" s="9">
        <f t="shared" ca="1" si="7126"/>
        <v>0</v>
      </c>
      <c r="P2376" s="9">
        <f>MOD(TRUNC((A2376-1)/COUNT('DATE Snapshot'!A:A)),COUNT(PRODUCT!A:A))+1</f>
        <v>15</v>
      </c>
      <c r="Q2376" s="9" t="str">
        <f t="shared" ref="Q2376:W2376" ca="1" si="7127">INDIRECT(ADDRESS($P2376+1,Q$2,,,Q$1))</f>
        <v>ESPUMANTE BRUTT RESERVA</v>
      </c>
      <c r="R2376" s="9" t="str">
        <f t="shared" ca="1" si="7127"/>
        <v>ES_BRT_RS</v>
      </c>
      <c r="S2376" s="9" t="str">
        <f t="shared" ca="1" si="7127"/>
        <v>ESPUMANTE</v>
      </c>
      <c r="T2376" s="9" t="str">
        <f t="shared" ca="1" si="7127"/>
        <v>12_BTL_0,75 l</v>
      </c>
      <c r="U2376" s="29">
        <f t="shared" ca="1" si="7127"/>
        <v>12</v>
      </c>
      <c r="V2376" s="30">
        <f t="shared" ca="1" si="7127"/>
        <v>273</v>
      </c>
      <c r="W2376" s="30">
        <f t="shared" ca="1" si="7127"/>
        <v>132</v>
      </c>
    </row>
    <row r="2377" spans="1:23" ht="13">
      <c r="A2377" s="9">
        <f t="shared" si="8"/>
        <v>2374</v>
      </c>
      <c r="B2377" s="45">
        <v>16</v>
      </c>
      <c r="C2377" s="9">
        <f>MOD(A2377-1,COUNT('DATE Snapshot'!$A:$A))+1</f>
        <v>22</v>
      </c>
      <c r="D2377" s="25">
        <f t="shared" ref="D2377:I2377" ca="1" si="7128">INDIRECT(ADDRESS($C2377+1,D$2,,,D$1))</f>
        <v>43374</v>
      </c>
      <c r="E2377" s="27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8">
        <f t="shared" ca="1" si="7128"/>
        <v>43101</v>
      </c>
      <c r="I2377" s="9">
        <f t="shared" ca="1" si="7128"/>
        <v>2</v>
      </c>
      <c r="J2377" s="46">
        <f>TRUNC((A2377-1)/COUNT('DATE Snapshot'!A:A)/COUNT(PRODUCT!A:A),0)+1</f>
        <v>4</v>
      </c>
      <c r="K2377" s="9" t="str">
        <f t="shared" ref="K2377:O2377" ca="1" si="7129">INDIRECT(ADDRESS($J2377+1,K$2,,,K$1))</f>
        <v>AGUA LIMPA</v>
      </c>
      <c r="L2377" s="9" t="str">
        <f t="shared" ca="1" si="7129"/>
        <v>AL</v>
      </c>
      <c r="M2377" s="9" t="str">
        <f t="shared" ca="1" si="7129"/>
        <v>BELORIZONTE</v>
      </c>
      <c r="N2377" s="9" t="str">
        <f t="shared" ca="1" si="7129"/>
        <v>BRASIL</v>
      </c>
      <c r="O2377" s="9">
        <f t="shared" ca="1" si="7129"/>
        <v>0</v>
      </c>
      <c r="P2377" s="9">
        <f>MOD(TRUNC((A2377-1)/COUNT('DATE Snapshot'!A:A)),COUNT(PRODUCT!A:A))+1</f>
        <v>15</v>
      </c>
      <c r="Q2377" s="9" t="str">
        <f t="shared" ref="Q2377:W2377" ca="1" si="7130">INDIRECT(ADDRESS($P2377+1,Q$2,,,Q$1))</f>
        <v>ESPUMANTE BRUTT RESERVA</v>
      </c>
      <c r="R2377" s="9" t="str">
        <f t="shared" ca="1" si="7130"/>
        <v>ES_BRT_RS</v>
      </c>
      <c r="S2377" s="9" t="str">
        <f t="shared" ca="1" si="7130"/>
        <v>ESPUMANTE</v>
      </c>
      <c r="T2377" s="9" t="str">
        <f t="shared" ca="1" si="7130"/>
        <v>12_BTL_0,75 l</v>
      </c>
      <c r="U2377" s="29">
        <f t="shared" ca="1" si="7130"/>
        <v>12</v>
      </c>
      <c r="V2377" s="30">
        <f t="shared" ca="1" si="7130"/>
        <v>273</v>
      </c>
      <c r="W2377" s="30">
        <f t="shared" ca="1" si="7130"/>
        <v>132</v>
      </c>
    </row>
    <row r="2378" spans="1:23" ht="13">
      <c r="A2378" s="9">
        <f t="shared" si="8"/>
        <v>2375</v>
      </c>
      <c r="B2378" s="45">
        <v>20</v>
      </c>
      <c r="C2378" s="9">
        <f>MOD(A2378-1,COUNT('DATE Snapshot'!$A:$A))+1</f>
        <v>23</v>
      </c>
      <c r="D2378" s="25">
        <f t="shared" ref="D2378:I2378" ca="1" si="7131">INDIRECT(ADDRESS($C2378+1,D$2,,,D$1))</f>
        <v>43405</v>
      </c>
      <c r="E2378" s="27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8">
        <f t="shared" ca="1" si="7131"/>
        <v>43101</v>
      </c>
      <c r="I2378" s="9">
        <f t="shared" ca="1" si="7131"/>
        <v>5</v>
      </c>
      <c r="J2378" s="46">
        <f>TRUNC((A2378-1)/COUNT('DATE Snapshot'!A:A)/COUNT(PRODUCT!A:A),0)+1</f>
        <v>4</v>
      </c>
      <c r="K2378" s="9" t="str">
        <f t="shared" ref="K2378:O2378" ca="1" si="7132">INDIRECT(ADDRESS($J2378+1,K$2,,,K$1))</f>
        <v>AGUA LIMPA</v>
      </c>
      <c r="L2378" s="9" t="str">
        <f t="shared" ca="1" si="7132"/>
        <v>AL</v>
      </c>
      <c r="M2378" s="9" t="str">
        <f t="shared" ca="1" si="7132"/>
        <v>BELORIZONTE</v>
      </c>
      <c r="N2378" s="9" t="str">
        <f t="shared" ca="1" si="7132"/>
        <v>BRASIL</v>
      </c>
      <c r="O2378" s="9">
        <f t="shared" ca="1" si="7132"/>
        <v>0</v>
      </c>
      <c r="P2378" s="9">
        <f>MOD(TRUNC((A2378-1)/COUNT('DATE Snapshot'!A:A)),COUNT(PRODUCT!A:A))+1</f>
        <v>15</v>
      </c>
      <c r="Q2378" s="9" t="str">
        <f t="shared" ref="Q2378:W2378" ca="1" si="7133">INDIRECT(ADDRESS($P2378+1,Q$2,,,Q$1))</f>
        <v>ESPUMANTE BRUTT RESERVA</v>
      </c>
      <c r="R2378" s="9" t="str">
        <f t="shared" ca="1" si="7133"/>
        <v>ES_BRT_RS</v>
      </c>
      <c r="S2378" s="9" t="str">
        <f t="shared" ca="1" si="7133"/>
        <v>ESPUMANTE</v>
      </c>
      <c r="T2378" s="9" t="str">
        <f t="shared" ca="1" si="7133"/>
        <v>12_BTL_0,75 l</v>
      </c>
      <c r="U2378" s="29">
        <f t="shared" ca="1" si="7133"/>
        <v>12</v>
      </c>
      <c r="V2378" s="30">
        <f t="shared" ca="1" si="7133"/>
        <v>273</v>
      </c>
      <c r="W2378" s="30">
        <f t="shared" ca="1" si="7133"/>
        <v>132</v>
      </c>
    </row>
    <row r="2379" spans="1:23" ht="13">
      <c r="A2379" s="9">
        <f t="shared" si="8"/>
        <v>2376</v>
      </c>
      <c r="B2379" s="45">
        <v>18</v>
      </c>
      <c r="C2379" s="9">
        <f>MOD(A2379-1,COUNT('DATE Snapshot'!$A:$A))+1</f>
        <v>24</v>
      </c>
      <c r="D2379" s="25">
        <f t="shared" ref="D2379:I2379" ca="1" si="7134">INDIRECT(ADDRESS($C2379+1,D$2,,,D$1))</f>
        <v>43435</v>
      </c>
      <c r="E2379" s="27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8">
        <f t="shared" ca="1" si="7134"/>
        <v>43101</v>
      </c>
      <c r="I2379" s="9">
        <f t="shared" ca="1" si="7134"/>
        <v>7</v>
      </c>
      <c r="J2379" s="46">
        <f>TRUNC((A2379-1)/COUNT('DATE Snapshot'!A:A)/COUNT(PRODUCT!A:A),0)+1</f>
        <v>4</v>
      </c>
      <c r="K2379" s="9" t="str">
        <f t="shared" ref="K2379:O2379" ca="1" si="7135">INDIRECT(ADDRESS($J2379+1,K$2,,,K$1))</f>
        <v>AGUA LIMPA</v>
      </c>
      <c r="L2379" s="9" t="str">
        <f t="shared" ca="1" si="7135"/>
        <v>AL</v>
      </c>
      <c r="M2379" s="9" t="str">
        <f t="shared" ca="1" si="7135"/>
        <v>BELORIZONTE</v>
      </c>
      <c r="N2379" s="9" t="str">
        <f t="shared" ca="1" si="7135"/>
        <v>BRASIL</v>
      </c>
      <c r="O2379" s="9">
        <f t="shared" ca="1" si="7135"/>
        <v>0</v>
      </c>
      <c r="P2379" s="9">
        <f>MOD(TRUNC((A2379-1)/COUNT('DATE Snapshot'!A:A)),COUNT(PRODUCT!A:A))+1</f>
        <v>15</v>
      </c>
      <c r="Q2379" s="9" t="str">
        <f t="shared" ref="Q2379:W2379" ca="1" si="7136">INDIRECT(ADDRESS($P2379+1,Q$2,,,Q$1))</f>
        <v>ESPUMANTE BRUTT RESERVA</v>
      </c>
      <c r="R2379" s="9" t="str">
        <f t="shared" ca="1" si="7136"/>
        <v>ES_BRT_RS</v>
      </c>
      <c r="S2379" s="9" t="str">
        <f t="shared" ca="1" si="7136"/>
        <v>ESPUMANTE</v>
      </c>
      <c r="T2379" s="9" t="str">
        <f t="shared" ca="1" si="7136"/>
        <v>12_BTL_0,75 l</v>
      </c>
      <c r="U2379" s="29">
        <f t="shared" ca="1" si="7136"/>
        <v>12</v>
      </c>
      <c r="V2379" s="30">
        <f t="shared" ca="1" si="7136"/>
        <v>273</v>
      </c>
      <c r="W2379" s="30">
        <f t="shared" ca="1" si="7136"/>
        <v>132</v>
      </c>
    </row>
    <row r="2380" spans="1:23" ht="13">
      <c r="A2380" s="9">
        <f t="shared" si="8"/>
        <v>2377</v>
      </c>
      <c r="B2380" s="45">
        <v>18</v>
      </c>
      <c r="C2380" s="9">
        <f>MOD(A2380-1,COUNT('DATE Snapshot'!$A:$A))+1</f>
        <v>1</v>
      </c>
      <c r="D2380" s="25">
        <f t="shared" ref="D2380:I2380" ca="1" si="7137">INDIRECT(ADDRESS($C2380+1,D$2,,,D$1))</f>
        <v>42736</v>
      </c>
      <c r="E2380" s="27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8">
        <f t="shared" ca="1" si="7137"/>
        <v>42736</v>
      </c>
      <c r="I2380" s="9">
        <f t="shared" ca="1" si="7137"/>
        <v>1</v>
      </c>
      <c r="J2380" s="46">
        <f>TRUNC((A2380-1)/COUNT('DATE Snapshot'!A:A)/COUNT(PRODUCT!A:A),0)+1</f>
        <v>4</v>
      </c>
      <c r="K2380" s="9" t="str">
        <f t="shared" ref="K2380:O2380" ca="1" si="7138">INDIRECT(ADDRESS($J2380+1,K$2,,,K$1))</f>
        <v>AGUA LIMPA</v>
      </c>
      <c r="L2380" s="9" t="str">
        <f t="shared" ca="1" si="7138"/>
        <v>AL</v>
      </c>
      <c r="M2380" s="9" t="str">
        <f t="shared" ca="1" si="7138"/>
        <v>BELORIZONTE</v>
      </c>
      <c r="N2380" s="9" t="str">
        <f t="shared" ca="1" si="7138"/>
        <v>BRASIL</v>
      </c>
      <c r="O2380" s="9">
        <f t="shared" ca="1" si="7138"/>
        <v>0</v>
      </c>
      <c r="P2380" s="9">
        <f>MOD(TRUNC((A2380-1)/COUNT('DATE Snapshot'!A:A)),COUNT(PRODUCT!A:A))+1</f>
        <v>16</v>
      </c>
      <c r="Q2380" s="9" t="str">
        <f t="shared" ref="Q2380:W2380" ca="1" si="7139">INDIRECT(ADDRESS($P2380+1,Q$2,,,Q$1))</f>
        <v>ESPUMANTE DEMI-SEC</v>
      </c>
      <c r="R2380" s="9" t="str">
        <f t="shared" ca="1" si="7139"/>
        <v>ES_DS</v>
      </c>
      <c r="S2380" s="9" t="str">
        <f t="shared" ca="1" si="7139"/>
        <v>ESPUMANTE</v>
      </c>
      <c r="T2380" s="9" t="str">
        <f t="shared" ca="1" si="7139"/>
        <v>12_BTL_0,75 l</v>
      </c>
      <c r="U2380" s="29">
        <f t="shared" ca="1" si="7139"/>
        <v>12</v>
      </c>
      <c r="V2380" s="30">
        <f t="shared" ca="1" si="7139"/>
        <v>223</v>
      </c>
      <c r="W2380" s="30">
        <f t="shared" ca="1" si="7139"/>
        <v>111</v>
      </c>
    </row>
    <row r="2381" spans="1:23" ht="13">
      <c r="A2381" s="9">
        <f t="shared" si="8"/>
        <v>2378</v>
      </c>
      <c r="B2381" s="45">
        <v>12</v>
      </c>
      <c r="C2381" s="9">
        <f>MOD(A2381-1,COUNT('DATE Snapshot'!$A:$A))+1</f>
        <v>2</v>
      </c>
      <c r="D2381" s="25">
        <f t="shared" ref="D2381:I2381" ca="1" si="7140">INDIRECT(ADDRESS($C2381+1,D$2,,,D$1))</f>
        <v>42767</v>
      </c>
      <c r="E2381" s="27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8">
        <f t="shared" ca="1" si="7140"/>
        <v>42736</v>
      </c>
      <c r="I2381" s="9">
        <f t="shared" ca="1" si="7140"/>
        <v>4</v>
      </c>
      <c r="J2381" s="46">
        <f>TRUNC((A2381-1)/COUNT('DATE Snapshot'!A:A)/COUNT(PRODUCT!A:A),0)+1</f>
        <v>4</v>
      </c>
      <c r="K2381" s="9" t="str">
        <f t="shared" ref="K2381:O2381" ca="1" si="7141">INDIRECT(ADDRESS($J2381+1,K$2,,,K$1))</f>
        <v>AGUA LIMPA</v>
      </c>
      <c r="L2381" s="9" t="str">
        <f t="shared" ca="1" si="7141"/>
        <v>AL</v>
      </c>
      <c r="M2381" s="9" t="str">
        <f t="shared" ca="1" si="7141"/>
        <v>BELORIZONTE</v>
      </c>
      <c r="N2381" s="9" t="str">
        <f t="shared" ca="1" si="7141"/>
        <v>BRASIL</v>
      </c>
      <c r="O2381" s="9">
        <f t="shared" ca="1" si="7141"/>
        <v>0</v>
      </c>
      <c r="P2381" s="9">
        <f>MOD(TRUNC((A2381-1)/COUNT('DATE Snapshot'!A:A)),COUNT(PRODUCT!A:A))+1</f>
        <v>16</v>
      </c>
      <c r="Q2381" s="9" t="str">
        <f t="shared" ref="Q2381:W2381" ca="1" si="7142">INDIRECT(ADDRESS($P2381+1,Q$2,,,Q$1))</f>
        <v>ESPUMANTE DEMI-SEC</v>
      </c>
      <c r="R2381" s="9" t="str">
        <f t="shared" ca="1" si="7142"/>
        <v>ES_DS</v>
      </c>
      <c r="S2381" s="9" t="str">
        <f t="shared" ca="1" si="7142"/>
        <v>ESPUMANTE</v>
      </c>
      <c r="T2381" s="9" t="str">
        <f t="shared" ca="1" si="7142"/>
        <v>12_BTL_0,75 l</v>
      </c>
      <c r="U2381" s="29">
        <f t="shared" ca="1" si="7142"/>
        <v>12</v>
      </c>
      <c r="V2381" s="30">
        <f t="shared" ca="1" si="7142"/>
        <v>223</v>
      </c>
      <c r="W2381" s="30">
        <f t="shared" ca="1" si="7142"/>
        <v>111</v>
      </c>
    </row>
    <row r="2382" spans="1:23" ht="13">
      <c r="A2382" s="9">
        <f t="shared" si="8"/>
        <v>2379</v>
      </c>
      <c r="B2382" s="45">
        <v>21</v>
      </c>
      <c r="C2382" s="9">
        <f>MOD(A2382-1,COUNT('DATE Snapshot'!$A:$A))+1</f>
        <v>3</v>
      </c>
      <c r="D2382" s="25">
        <f t="shared" ref="D2382:I2382" ca="1" si="7143">INDIRECT(ADDRESS($C2382+1,D$2,,,D$1))</f>
        <v>42795</v>
      </c>
      <c r="E2382" s="27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8">
        <f t="shared" ca="1" si="7143"/>
        <v>42736</v>
      </c>
      <c r="I2382" s="9">
        <f t="shared" ca="1" si="7143"/>
        <v>4</v>
      </c>
      <c r="J2382" s="46">
        <f>TRUNC((A2382-1)/COUNT('DATE Snapshot'!A:A)/COUNT(PRODUCT!A:A),0)+1</f>
        <v>4</v>
      </c>
      <c r="K2382" s="9" t="str">
        <f t="shared" ref="K2382:O2382" ca="1" si="7144">INDIRECT(ADDRESS($J2382+1,K$2,,,K$1))</f>
        <v>AGUA LIMPA</v>
      </c>
      <c r="L2382" s="9" t="str">
        <f t="shared" ca="1" si="7144"/>
        <v>AL</v>
      </c>
      <c r="M2382" s="9" t="str">
        <f t="shared" ca="1" si="7144"/>
        <v>BELORIZONTE</v>
      </c>
      <c r="N2382" s="9" t="str">
        <f t="shared" ca="1" si="7144"/>
        <v>BRASIL</v>
      </c>
      <c r="O2382" s="9">
        <f t="shared" ca="1" si="7144"/>
        <v>0</v>
      </c>
      <c r="P2382" s="9">
        <f>MOD(TRUNC((A2382-1)/COUNT('DATE Snapshot'!A:A)),COUNT(PRODUCT!A:A))+1</f>
        <v>16</v>
      </c>
      <c r="Q2382" s="9" t="str">
        <f t="shared" ref="Q2382:W2382" ca="1" si="7145">INDIRECT(ADDRESS($P2382+1,Q$2,,,Q$1))</f>
        <v>ESPUMANTE DEMI-SEC</v>
      </c>
      <c r="R2382" s="9" t="str">
        <f t="shared" ca="1" si="7145"/>
        <v>ES_DS</v>
      </c>
      <c r="S2382" s="9" t="str">
        <f t="shared" ca="1" si="7145"/>
        <v>ESPUMANTE</v>
      </c>
      <c r="T2382" s="9" t="str">
        <f t="shared" ca="1" si="7145"/>
        <v>12_BTL_0,75 l</v>
      </c>
      <c r="U2382" s="29">
        <f t="shared" ca="1" si="7145"/>
        <v>12</v>
      </c>
      <c r="V2382" s="30">
        <f t="shared" ca="1" si="7145"/>
        <v>223</v>
      </c>
      <c r="W2382" s="30">
        <f t="shared" ca="1" si="7145"/>
        <v>111</v>
      </c>
    </row>
    <row r="2383" spans="1:23" ht="13">
      <c r="A2383" s="9">
        <f t="shared" si="8"/>
        <v>2380</v>
      </c>
      <c r="B2383" s="45">
        <v>23</v>
      </c>
      <c r="C2383" s="9">
        <f>MOD(A2383-1,COUNT('DATE Snapshot'!$A:$A))+1</f>
        <v>4</v>
      </c>
      <c r="D2383" s="25">
        <f t="shared" ref="D2383:I2383" ca="1" si="7146">INDIRECT(ADDRESS($C2383+1,D$2,,,D$1))</f>
        <v>42826</v>
      </c>
      <c r="E2383" s="27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8">
        <f t="shared" ca="1" si="7146"/>
        <v>42736</v>
      </c>
      <c r="I2383" s="9">
        <f t="shared" ca="1" si="7146"/>
        <v>7</v>
      </c>
      <c r="J2383" s="46">
        <f>TRUNC((A2383-1)/COUNT('DATE Snapshot'!A:A)/COUNT(PRODUCT!A:A),0)+1</f>
        <v>4</v>
      </c>
      <c r="K2383" s="9" t="str">
        <f t="shared" ref="K2383:O2383" ca="1" si="7147">INDIRECT(ADDRESS($J2383+1,K$2,,,K$1))</f>
        <v>AGUA LIMPA</v>
      </c>
      <c r="L2383" s="9" t="str">
        <f t="shared" ca="1" si="7147"/>
        <v>AL</v>
      </c>
      <c r="M2383" s="9" t="str">
        <f t="shared" ca="1" si="7147"/>
        <v>BELORIZONTE</v>
      </c>
      <c r="N2383" s="9" t="str">
        <f t="shared" ca="1" si="7147"/>
        <v>BRASIL</v>
      </c>
      <c r="O2383" s="9">
        <f t="shared" ca="1" si="7147"/>
        <v>0</v>
      </c>
      <c r="P2383" s="9">
        <f>MOD(TRUNC((A2383-1)/COUNT('DATE Snapshot'!A:A)),COUNT(PRODUCT!A:A))+1</f>
        <v>16</v>
      </c>
      <c r="Q2383" s="9" t="str">
        <f t="shared" ref="Q2383:W2383" ca="1" si="7148">INDIRECT(ADDRESS($P2383+1,Q$2,,,Q$1))</f>
        <v>ESPUMANTE DEMI-SEC</v>
      </c>
      <c r="R2383" s="9" t="str">
        <f t="shared" ca="1" si="7148"/>
        <v>ES_DS</v>
      </c>
      <c r="S2383" s="9" t="str">
        <f t="shared" ca="1" si="7148"/>
        <v>ESPUMANTE</v>
      </c>
      <c r="T2383" s="9" t="str">
        <f t="shared" ca="1" si="7148"/>
        <v>12_BTL_0,75 l</v>
      </c>
      <c r="U2383" s="29">
        <f t="shared" ca="1" si="7148"/>
        <v>12</v>
      </c>
      <c r="V2383" s="30">
        <f t="shared" ca="1" si="7148"/>
        <v>223</v>
      </c>
      <c r="W2383" s="30">
        <f t="shared" ca="1" si="7148"/>
        <v>111</v>
      </c>
    </row>
    <row r="2384" spans="1:23" ht="13">
      <c r="A2384" s="9">
        <f t="shared" si="8"/>
        <v>2381</v>
      </c>
      <c r="B2384" s="45">
        <v>11</v>
      </c>
      <c r="C2384" s="9">
        <f>MOD(A2384-1,COUNT('DATE Snapshot'!$A:$A))+1</f>
        <v>5</v>
      </c>
      <c r="D2384" s="25">
        <f t="shared" ref="D2384:I2384" ca="1" si="7149">INDIRECT(ADDRESS($C2384+1,D$2,,,D$1))</f>
        <v>42856</v>
      </c>
      <c r="E2384" s="27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8">
        <f t="shared" ca="1" si="7149"/>
        <v>42736</v>
      </c>
      <c r="I2384" s="9">
        <f t="shared" ca="1" si="7149"/>
        <v>2</v>
      </c>
      <c r="J2384" s="46">
        <f>TRUNC((A2384-1)/COUNT('DATE Snapshot'!A:A)/COUNT(PRODUCT!A:A),0)+1</f>
        <v>4</v>
      </c>
      <c r="K2384" s="9" t="str">
        <f t="shared" ref="K2384:O2384" ca="1" si="7150">INDIRECT(ADDRESS($J2384+1,K$2,,,K$1))</f>
        <v>AGUA LIMPA</v>
      </c>
      <c r="L2384" s="9" t="str">
        <f t="shared" ca="1" si="7150"/>
        <v>AL</v>
      </c>
      <c r="M2384" s="9" t="str">
        <f t="shared" ca="1" si="7150"/>
        <v>BELORIZONTE</v>
      </c>
      <c r="N2384" s="9" t="str">
        <f t="shared" ca="1" si="7150"/>
        <v>BRASIL</v>
      </c>
      <c r="O2384" s="9">
        <f t="shared" ca="1" si="7150"/>
        <v>0</v>
      </c>
      <c r="P2384" s="9">
        <f>MOD(TRUNC((A2384-1)/COUNT('DATE Snapshot'!A:A)),COUNT(PRODUCT!A:A))+1</f>
        <v>16</v>
      </c>
      <c r="Q2384" s="9" t="str">
        <f t="shared" ref="Q2384:W2384" ca="1" si="7151">INDIRECT(ADDRESS($P2384+1,Q$2,,,Q$1))</f>
        <v>ESPUMANTE DEMI-SEC</v>
      </c>
      <c r="R2384" s="9" t="str">
        <f t="shared" ca="1" si="7151"/>
        <v>ES_DS</v>
      </c>
      <c r="S2384" s="9" t="str">
        <f t="shared" ca="1" si="7151"/>
        <v>ESPUMANTE</v>
      </c>
      <c r="T2384" s="9" t="str">
        <f t="shared" ca="1" si="7151"/>
        <v>12_BTL_0,75 l</v>
      </c>
      <c r="U2384" s="29">
        <f t="shared" ca="1" si="7151"/>
        <v>12</v>
      </c>
      <c r="V2384" s="30">
        <f t="shared" ca="1" si="7151"/>
        <v>223</v>
      </c>
      <c r="W2384" s="30">
        <f t="shared" ca="1" si="7151"/>
        <v>111</v>
      </c>
    </row>
    <row r="2385" spans="1:23" ht="13">
      <c r="A2385" s="9">
        <f t="shared" si="8"/>
        <v>2382</v>
      </c>
      <c r="B2385" s="45">
        <v>10</v>
      </c>
      <c r="C2385" s="9">
        <f>MOD(A2385-1,COUNT('DATE Snapshot'!$A:$A))+1</f>
        <v>6</v>
      </c>
      <c r="D2385" s="25">
        <f t="shared" ref="D2385:I2385" ca="1" si="7152">INDIRECT(ADDRESS($C2385+1,D$2,,,D$1))</f>
        <v>42887</v>
      </c>
      <c r="E2385" s="27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8">
        <f t="shared" ca="1" si="7152"/>
        <v>42736</v>
      </c>
      <c r="I2385" s="9">
        <f t="shared" ca="1" si="7152"/>
        <v>5</v>
      </c>
      <c r="J2385" s="46">
        <f>TRUNC((A2385-1)/COUNT('DATE Snapshot'!A:A)/COUNT(PRODUCT!A:A),0)+1</f>
        <v>4</v>
      </c>
      <c r="K2385" s="9" t="str">
        <f t="shared" ref="K2385:O2385" ca="1" si="7153">INDIRECT(ADDRESS($J2385+1,K$2,,,K$1))</f>
        <v>AGUA LIMPA</v>
      </c>
      <c r="L2385" s="9" t="str">
        <f t="shared" ca="1" si="7153"/>
        <v>AL</v>
      </c>
      <c r="M2385" s="9" t="str">
        <f t="shared" ca="1" si="7153"/>
        <v>BELORIZONTE</v>
      </c>
      <c r="N2385" s="9" t="str">
        <f t="shared" ca="1" si="7153"/>
        <v>BRASIL</v>
      </c>
      <c r="O2385" s="9">
        <f t="shared" ca="1" si="7153"/>
        <v>0</v>
      </c>
      <c r="P2385" s="9">
        <f>MOD(TRUNC((A2385-1)/COUNT('DATE Snapshot'!A:A)),COUNT(PRODUCT!A:A))+1</f>
        <v>16</v>
      </c>
      <c r="Q2385" s="9" t="str">
        <f t="shared" ref="Q2385:W2385" ca="1" si="7154">INDIRECT(ADDRESS($P2385+1,Q$2,,,Q$1))</f>
        <v>ESPUMANTE DEMI-SEC</v>
      </c>
      <c r="R2385" s="9" t="str">
        <f t="shared" ca="1" si="7154"/>
        <v>ES_DS</v>
      </c>
      <c r="S2385" s="9" t="str">
        <f t="shared" ca="1" si="7154"/>
        <v>ESPUMANTE</v>
      </c>
      <c r="T2385" s="9" t="str">
        <f t="shared" ca="1" si="7154"/>
        <v>12_BTL_0,75 l</v>
      </c>
      <c r="U2385" s="29">
        <f t="shared" ca="1" si="7154"/>
        <v>12</v>
      </c>
      <c r="V2385" s="30">
        <f t="shared" ca="1" si="7154"/>
        <v>223</v>
      </c>
      <c r="W2385" s="30">
        <f t="shared" ca="1" si="7154"/>
        <v>111</v>
      </c>
    </row>
    <row r="2386" spans="1:23" ht="13">
      <c r="A2386" s="9">
        <f t="shared" si="8"/>
        <v>2383</v>
      </c>
      <c r="B2386" s="45">
        <v>16</v>
      </c>
      <c r="C2386" s="9">
        <f>MOD(A2386-1,COUNT('DATE Snapshot'!$A:$A))+1</f>
        <v>7</v>
      </c>
      <c r="D2386" s="25">
        <f t="shared" ref="D2386:I2386" ca="1" si="7155">INDIRECT(ADDRESS($C2386+1,D$2,,,D$1))</f>
        <v>42917</v>
      </c>
      <c r="E2386" s="27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8">
        <f t="shared" ca="1" si="7155"/>
        <v>42736</v>
      </c>
      <c r="I2386" s="9">
        <f t="shared" ca="1" si="7155"/>
        <v>7</v>
      </c>
      <c r="J2386" s="46">
        <f>TRUNC((A2386-1)/COUNT('DATE Snapshot'!A:A)/COUNT(PRODUCT!A:A),0)+1</f>
        <v>4</v>
      </c>
      <c r="K2386" s="9" t="str">
        <f t="shared" ref="K2386:O2386" ca="1" si="7156">INDIRECT(ADDRESS($J2386+1,K$2,,,K$1))</f>
        <v>AGUA LIMPA</v>
      </c>
      <c r="L2386" s="9" t="str">
        <f t="shared" ca="1" si="7156"/>
        <v>AL</v>
      </c>
      <c r="M2386" s="9" t="str">
        <f t="shared" ca="1" si="7156"/>
        <v>BELORIZONTE</v>
      </c>
      <c r="N2386" s="9" t="str">
        <f t="shared" ca="1" si="7156"/>
        <v>BRASIL</v>
      </c>
      <c r="O2386" s="9">
        <f t="shared" ca="1" si="7156"/>
        <v>0</v>
      </c>
      <c r="P2386" s="9">
        <f>MOD(TRUNC((A2386-1)/COUNT('DATE Snapshot'!A:A)),COUNT(PRODUCT!A:A))+1</f>
        <v>16</v>
      </c>
      <c r="Q2386" s="9" t="str">
        <f t="shared" ref="Q2386:W2386" ca="1" si="7157">INDIRECT(ADDRESS($P2386+1,Q$2,,,Q$1))</f>
        <v>ESPUMANTE DEMI-SEC</v>
      </c>
      <c r="R2386" s="9" t="str">
        <f t="shared" ca="1" si="7157"/>
        <v>ES_DS</v>
      </c>
      <c r="S2386" s="9" t="str">
        <f t="shared" ca="1" si="7157"/>
        <v>ESPUMANTE</v>
      </c>
      <c r="T2386" s="9" t="str">
        <f t="shared" ca="1" si="7157"/>
        <v>12_BTL_0,75 l</v>
      </c>
      <c r="U2386" s="29">
        <f t="shared" ca="1" si="7157"/>
        <v>12</v>
      </c>
      <c r="V2386" s="30">
        <f t="shared" ca="1" si="7157"/>
        <v>223</v>
      </c>
      <c r="W2386" s="30">
        <f t="shared" ca="1" si="7157"/>
        <v>111</v>
      </c>
    </row>
    <row r="2387" spans="1:23" ht="13">
      <c r="A2387" s="9">
        <f t="shared" si="8"/>
        <v>2384</v>
      </c>
      <c r="B2387" s="45">
        <v>11</v>
      </c>
      <c r="C2387" s="9">
        <f>MOD(A2387-1,COUNT('DATE Snapshot'!$A:$A))+1</f>
        <v>8</v>
      </c>
      <c r="D2387" s="25">
        <f t="shared" ref="D2387:I2387" ca="1" si="7158">INDIRECT(ADDRESS($C2387+1,D$2,,,D$1))</f>
        <v>42948</v>
      </c>
      <c r="E2387" s="27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8">
        <f t="shared" ca="1" si="7158"/>
        <v>42736</v>
      </c>
      <c r="I2387" s="9">
        <f t="shared" ca="1" si="7158"/>
        <v>3</v>
      </c>
      <c r="J2387" s="46">
        <f>TRUNC((A2387-1)/COUNT('DATE Snapshot'!A:A)/COUNT(PRODUCT!A:A),0)+1</f>
        <v>4</v>
      </c>
      <c r="K2387" s="9" t="str">
        <f t="shared" ref="K2387:O2387" ca="1" si="7159">INDIRECT(ADDRESS($J2387+1,K$2,,,K$1))</f>
        <v>AGUA LIMPA</v>
      </c>
      <c r="L2387" s="9" t="str">
        <f t="shared" ca="1" si="7159"/>
        <v>AL</v>
      </c>
      <c r="M2387" s="9" t="str">
        <f t="shared" ca="1" si="7159"/>
        <v>BELORIZONTE</v>
      </c>
      <c r="N2387" s="9" t="str">
        <f t="shared" ca="1" si="7159"/>
        <v>BRASIL</v>
      </c>
      <c r="O2387" s="9">
        <f t="shared" ca="1" si="7159"/>
        <v>0</v>
      </c>
      <c r="P2387" s="9">
        <f>MOD(TRUNC((A2387-1)/COUNT('DATE Snapshot'!A:A)),COUNT(PRODUCT!A:A))+1</f>
        <v>16</v>
      </c>
      <c r="Q2387" s="9" t="str">
        <f t="shared" ref="Q2387:W2387" ca="1" si="7160">INDIRECT(ADDRESS($P2387+1,Q$2,,,Q$1))</f>
        <v>ESPUMANTE DEMI-SEC</v>
      </c>
      <c r="R2387" s="9" t="str">
        <f t="shared" ca="1" si="7160"/>
        <v>ES_DS</v>
      </c>
      <c r="S2387" s="9" t="str">
        <f t="shared" ca="1" si="7160"/>
        <v>ESPUMANTE</v>
      </c>
      <c r="T2387" s="9" t="str">
        <f t="shared" ca="1" si="7160"/>
        <v>12_BTL_0,75 l</v>
      </c>
      <c r="U2387" s="29">
        <f t="shared" ca="1" si="7160"/>
        <v>12</v>
      </c>
      <c r="V2387" s="30">
        <f t="shared" ca="1" si="7160"/>
        <v>223</v>
      </c>
      <c r="W2387" s="30">
        <f t="shared" ca="1" si="7160"/>
        <v>111</v>
      </c>
    </row>
    <row r="2388" spans="1:23" ht="13">
      <c r="A2388" s="9">
        <f t="shared" si="8"/>
        <v>2385</v>
      </c>
      <c r="B2388" s="45">
        <v>6</v>
      </c>
      <c r="C2388" s="9">
        <f>MOD(A2388-1,COUNT('DATE Snapshot'!$A:$A))+1</f>
        <v>9</v>
      </c>
      <c r="D2388" s="25">
        <f t="shared" ref="D2388:I2388" ca="1" si="7161">INDIRECT(ADDRESS($C2388+1,D$2,,,D$1))</f>
        <v>42979</v>
      </c>
      <c r="E2388" s="27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8">
        <f t="shared" ca="1" si="7161"/>
        <v>42736</v>
      </c>
      <c r="I2388" s="9">
        <f t="shared" ca="1" si="7161"/>
        <v>6</v>
      </c>
      <c r="J2388" s="46">
        <f>TRUNC((A2388-1)/COUNT('DATE Snapshot'!A:A)/COUNT(PRODUCT!A:A),0)+1</f>
        <v>4</v>
      </c>
      <c r="K2388" s="9" t="str">
        <f t="shared" ref="K2388:O2388" ca="1" si="7162">INDIRECT(ADDRESS($J2388+1,K$2,,,K$1))</f>
        <v>AGUA LIMPA</v>
      </c>
      <c r="L2388" s="9" t="str">
        <f t="shared" ca="1" si="7162"/>
        <v>AL</v>
      </c>
      <c r="M2388" s="9" t="str">
        <f t="shared" ca="1" si="7162"/>
        <v>BELORIZONTE</v>
      </c>
      <c r="N2388" s="9" t="str">
        <f t="shared" ca="1" si="7162"/>
        <v>BRASIL</v>
      </c>
      <c r="O2388" s="9">
        <f t="shared" ca="1" si="7162"/>
        <v>0</v>
      </c>
      <c r="P2388" s="9">
        <f>MOD(TRUNC((A2388-1)/COUNT('DATE Snapshot'!A:A)),COUNT(PRODUCT!A:A))+1</f>
        <v>16</v>
      </c>
      <c r="Q2388" s="9" t="str">
        <f t="shared" ref="Q2388:W2388" ca="1" si="7163">INDIRECT(ADDRESS($P2388+1,Q$2,,,Q$1))</f>
        <v>ESPUMANTE DEMI-SEC</v>
      </c>
      <c r="R2388" s="9" t="str">
        <f t="shared" ca="1" si="7163"/>
        <v>ES_DS</v>
      </c>
      <c r="S2388" s="9" t="str">
        <f t="shared" ca="1" si="7163"/>
        <v>ESPUMANTE</v>
      </c>
      <c r="T2388" s="9" t="str">
        <f t="shared" ca="1" si="7163"/>
        <v>12_BTL_0,75 l</v>
      </c>
      <c r="U2388" s="29">
        <f t="shared" ca="1" si="7163"/>
        <v>12</v>
      </c>
      <c r="V2388" s="30">
        <f t="shared" ca="1" si="7163"/>
        <v>223</v>
      </c>
      <c r="W2388" s="30">
        <f t="shared" ca="1" si="7163"/>
        <v>111</v>
      </c>
    </row>
    <row r="2389" spans="1:23" ht="13">
      <c r="A2389" s="9">
        <f t="shared" si="8"/>
        <v>2386</v>
      </c>
      <c r="B2389" s="45">
        <v>11</v>
      </c>
      <c r="C2389" s="9">
        <f>MOD(A2389-1,COUNT('DATE Snapshot'!$A:$A))+1</f>
        <v>10</v>
      </c>
      <c r="D2389" s="25">
        <f t="shared" ref="D2389:I2389" ca="1" si="7164">INDIRECT(ADDRESS($C2389+1,D$2,,,D$1))</f>
        <v>43009</v>
      </c>
      <c r="E2389" s="27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8">
        <f t="shared" ca="1" si="7164"/>
        <v>42736</v>
      </c>
      <c r="I2389" s="9">
        <f t="shared" ca="1" si="7164"/>
        <v>1</v>
      </c>
      <c r="J2389" s="46">
        <f>TRUNC((A2389-1)/COUNT('DATE Snapshot'!A:A)/COUNT(PRODUCT!A:A),0)+1</f>
        <v>4</v>
      </c>
      <c r="K2389" s="9" t="str">
        <f t="shared" ref="K2389:O2389" ca="1" si="7165">INDIRECT(ADDRESS($J2389+1,K$2,,,K$1))</f>
        <v>AGUA LIMPA</v>
      </c>
      <c r="L2389" s="9" t="str">
        <f t="shared" ca="1" si="7165"/>
        <v>AL</v>
      </c>
      <c r="M2389" s="9" t="str">
        <f t="shared" ca="1" si="7165"/>
        <v>BELORIZONTE</v>
      </c>
      <c r="N2389" s="9" t="str">
        <f t="shared" ca="1" si="7165"/>
        <v>BRASIL</v>
      </c>
      <c r="O2389" s="9">
        <f t="shared" ca="1" si="7165"/>
        <v>0</v>
      </c>
      <c r="P2389" s="9">
        <f>MOD(TRUNC((A2389-1)/COUNT('DATE Snapshot'!A:A)),COUNT(PRODUCT!A:A))+1</f>
        <v>16</v>
      </c>
      <c r="Q2389" s="9" t="str">
        <f t="shared" ref="Q2389:W2389" ca="1" si="7166">INDIRECT(ADDRESS($P2389+1,Q$2,,,Q$1))</f>
        <v>ESPUMANTE DEMI-SEC</v>
      </c>
      <c r="R2389" s="9" t="str">
        <f t="shared" ca="1" si="7166"/>
        <v>ES_DS</v>
      </c>
      <c r="S2389" s="9" t="str">
        <f t="shared" ca="1" si="7166"/>
        <v>ESPUMANTE</v>
      </c>
      <c r="T2389" s="9" t="str">
        <f t="shared" ca="1" si="7166"/>
        <v>12_BTL_0,75 l</v>
      </c>
      <c r="U2389" s="29">
        <f t="shared" ca="1" si="7166"/>
        <v>12</v>
      </c>
      <c r="V2389" s="30">
        <f t="shared" ca="1" si="7166"/>
        <v>223</v>
      </c>
      <c r="W2389" s="30">
        <f t="shared" ca="1" si="7166"/>
        <v>111</v>
      </c>
    </row>
    <row r="2390" spans="1:23" ht="13">
      <c r="A2390" s="9">
        <f t="shared" si="8"/>
        <v>2387</v>
      </c>
      <c r="B2390" s="45">
        <v>7</v>
      </c>
      <c r="C2390" s="9">
        <f>MOD(A2390-1,COUNT('DATE Snapshot'!$A:$A))+1</f>
        <v>11</v>
      </c>
      <c r="D2390" s="25">
        <f t="shared" ref="D2390:I2390" ca="1" si="7167">INDIRECT(ADDRESS($C2390+1,D$2,,,D$1))</f>
        <v>43040</v>
      </c>
      <c r="E2390" s="27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8">
        <f t="shared" ca="1" si="7167"/>
        <v>42736</v>
      </c>
      <c r="I2390" s="9">
        <f t="shared" ca="1" si="7167"/>
        <v>4</v>
      </c>
      <c r="J2390" s="46">
        <f>TRUNC((A2390-1)/COUNT('DATE Snapshot'!A:A)/COUNT(PRODUCT!A:A),0)+1</f>
        <v>4</v>
      </c>
      <c r="K2390" s="9" t="str">
        <f t="shared" ref="K2390:O2390" ca="1" si="7168">INDIRECT(ADDRESS($J2390+1,K$2,,,K$1))</f>
        <v>AGUA LIMPA</v>
      </c>
      <c r="L2390" s="9" t="str">
        <f t="shared" ca="1" si="7168"/>
        <v>AL</v>
      </c>
      <c r="M2390" s="9" t="str">
        <f t="shared" ca="1" si="7168"/>
        <v>BELORIZONTE</v>
      </c>
      <c r="N2390" s="9" t="str">
        <f t="shared" ca="1" si="7168"/>
        <v>BRASIL</v>
      </c>
      <c r="O2390" s="9">
        <f t="shared" ca="1" si="7168"/>
        <v>0</v>
      </c>
      <c r="P2390" s="9">
        <f>MOD(TRUNC((A2390-1)/COUNT('DATE Snapshot'!A:A)),COUNT(PRODUCT!A:A))+1</f>
        <v>16</v>
      </c>
      <c r="Q2390" s="9" t="str">
        <f t="shared" ref="Q2390:W2390" ca="1" si="7169">INDIRECT(ADDRESS($P2390+1,Q$2,,,Q$1))</f>
        <v>ESPUMANTE DEMI-SEC</v>
      </c>
      <c r="R2390" s="9" t="str">
        <f t="shared" ca="1" si="7169"/>
        <v>ES_DS</v>
      </c>
      <c r="S2390" s="9" t="str">
        <f t="shared" ca="1" si="7169"/>
        <v>ESPUMANTE</v>
      </c>
      <c r="T2390" s="9" t="str">
        <f t="shared" ca="1" si="7169"/>
        <v>12_BTL_0,75 l</v>
      </c>
      <c r="U2390" s="29">
        <f t="shared" ca="1" si="7169"/>
        <v>12</v>
      </c>
      <c r="V2390" s="30">
        <f t="shared" ca="1" si="7169"/>
        <v>223</v>
      </c>
      <c r="W2390" s="30">
        <f t="shared" ca="1" si="7169"/>
        <v>111</v>
      </c>
    </row>
    <row r="2391" spans="1:23" ht="13">
      <c r="A2391" s="9">
        <f t="shared" si="8"/>
        <v>2388</v>
      </c>
      <c r="B2391" s="45">
        <v>8</v>
      </c>
      <c r="C2391" s="9">
        <f>MOD(A2391-1,COUNT('DATE Snapshot'!$A:$A))+1</f>
        <v>12</v>
      </c>
      <c r="D2391" s="25">
        <f t="shared" ref="D2391:I2391" ca="1" si="7170">INDIRECT(ADDRESS($C2391+1,D$2,,,D$1))</f>
        <v>43070</v>
      </c>
      <c r="E2391" s="27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8">
        <f t="shared" ca="1" si="7170"/>
        <v>42736</v>
      </c>
      <c r="I2391" s="9">
        <f t="shared" ca="1" si="7170"/>
        <v>6</v>
      </c>
      <c r="J2391" s="46">
        <f>TRUNC((A2391-1)/COUNT('DATE Snapshot'!A:A)/COUNT(PRODUCT!A:A),0)+1</f>
        <v>4</v>
      </c>
      <c r="K2391" s="9" t="str">
        <f t="shared" ref="K2391:O2391" ca="1" si="7171">INDIRECT(ADDRESS($J2391+1,K$2,,,K$1))</f>
        <v>AGUA LIMPA</v>
      </c>
      <c r="L2391" s="9" t="str">
        <f t="shared" ca="1" si="7171"/>
        <v>AL</v>
      </c>
      <c r="M2391" s="9" t="str">
        <f t="shared" ca="1" si="7171"/>
        <v>BELORIZONTE</v>
      </c>
      <c r="N2391" s="9" t="str">
        <f t="shared" ca="1" si="7171"/>
        <v>BRASIL</v>
      </c>
      <c r="O2391" s="9">
        <f t="shared" ca="1" si="7171"/>
        <v>0</v>
      </c>
      <c r="P2391" s="9">
        <f>MOD(TRUNC((A2391-1)/COUNT('DATE Snapshot'!A:A)),COUNT(PRODUCT!A:A))+1</f>
        <v>16</v>
      </c>
      <c r="Q2391" s="9" t="str">
        <f t="shared" ref="Q2391:W2391" ca="1" si="7172">INDIRECT(ADDRESS($P2391+1,Q$2,,,Q$1))</f>
        <v>ESPUMANTE DEMI-SEC</v>
      </c>
      <c r="R2391" s="9" t="str">
        <f t="shared" ca="1" si="7172"/>
        <v>ES_DS</v>
      </c>
      <c r="S2391" s="9" t="str">
        <f t="shared" ca="1" si="7172"/>
        <v>ESPUMANTE</v>
      </c>
      <c r="T2391" s="9" t="str">
        <f t="shared" ca="1" si="7172"/>
        <v>12_BTL_0,75 l</v>
      </c>
      <c r="U2391" s="29">
        <f t="shared" ca="1" si="7172"/>
        <v>12</v>
      </c>
      <c r="V2391" s="30">
        <f t="shared" ca="1" si="7172"/>
        <v>223</v>
      </c>
      <c r="W2391" s="30">
        <f t="shared" ca="1" si="7172"/>
        <v>111</v>
      </c>
    </row>
    <row r="2392" spans="1:23" ht="13">
      <c r="A2392" s="9">
        <f t="shared" si="8"/>
        <v>2389</v>
      </c>
      <c r="B2392" s="45">
        <v>12</v>
      </c>
      <c r="C2392" s="9">
        <f>MOD(A2392-1,COUNT('DATE Snapshot'!$A:$A))+1</f>
        <v>13</v>
      </c>
      <c r="D2392" s="25">
        <f t="shared" ref="D2392:I2392" ca="1" si="7173">INDIRECT(ADDRESS($C2392+1,D$2,,,D$1))</f>
        <v>43101</v>
      </c>
      <c r="E2392" s="27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8">
        <f t="shared" ca="1" si="7173"/>
        <v>43101</v>
      </c>
      <c r="I2392" s="9">
        <f t="shared" ca="1" si="7173"/>
        <v>2</v>
      </c>
      <c r="J2392" s="46">
        <f>TRUNC((A2392-1)/COUNT('DATE Snapshot'!A:A)/COUNT(PRODUCT!A:A),0)+1</f>
        <v>4</v>
      </c>
      <c r="K2392" s="9" t="str">
        <f t="shared" ref="K2392:O2392" ca="1" si="7174">INDIRECT(ADDRESS($J2392+1,K$2,,,K$1))</f>
        <v>AGUA LIMPA</v>
      </c>
      <c r="L2392" s="9" t="str">
        <f t="shared" ca="1" si="7174"/>
        <v>AL</v>
      </c>
      <c r="M2392" s="9" t="str">
        <f t="shared" ca="1" si="7174"/>
        <v>BELORIZONTE</v>
      </c>
      <c r="N2392" s="9" t="str">
        <f t="shared" ca="1" si="7174"/>
        <v>BRASIL</v>
      </c>
      <c r="O2392" s="9">
        <f t="shared" ca="1" si="7174"/>
        <v>0</v>
      </c>
      <c r="P2392" s="9">
        <f>MOD(TRUNC((A2392-1)/COUNT('DATE Snapshot'!A:A)),COUNT(PRODUCT!A:A))+1</f>
        <v>16</v>
      </c>
      <c r="Q2392" s="9" t="str">
        <f t="shared" ref="Q2392:W2392" ca="1" si="7175">INDIRECT(ADDRESS($P2392+1,Q$2,,,Q$1))</f>
        <v>ESPUMANTE DEMI-SEC</v>
      </c>
      <c r="R2392" s="9" t="str">
        <f t="shared" ca="1" si="7175"/>
        <v>ES_DS</v>
      </c>
      <c r="S2392" s="9" t="str">
        <f t="shared" ca="1" si="7175"/>
        <v>ESPUMANTE</v>
      </c>
      <c r="T2392" s="9" t="str">
        <f t="shared" ca="1" si="7175"/>
        <v>12_BTL_0,75 l</v>
      </c>
      <c r="U2392" s="29">
        <f t="shared" ca="1" si="7175"/>
        <v>12</v>
      </c>
      <c r="V2392" s="30">
        <f t="shared" ca="1" si="7175"/>
        <v>223</v>
      </c>
      <c r="W2392" s="30">
        <f t="shared" ca="1" si="7175"/>
        <v>111</v>
      </c>
    </row>
    <row r="2393" spans="1:23" ht="13">
      <c r="A2393" s="9">
        <f t="shared" si="8"/>
        <v>2390</v>
      </c>
      <c r="B2393" s="45">
        <v>6</v>
      </c>
      <c r="C2393" s="9">
        <f>MOD(A2393-1,COUNT('DATE Snapshot'!$A:$A))+1</f>
        <v>14</v>
      </c>
      <c r="D2393" s="25">
        <f t="shared" ref="D2393:I2393" ca="1" si="7176">INDIRECT(ADDRESS($C2393+1,D$2,,,D$1))</f>
        <v>43132</v>
      </c>
      <c r="E2393" s="27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8">
        <f t="shared" ca="1" si="7176"/>
        <v>43101</v>
      </c>
      <c r="I2393" s="9">
        <f t="shared" ca="1" si="7176"/>
        <v>5</v>
      </c>
      <c r="J2393" s="46">
        <f>TRUNC((A2393-1)/COUNT('DATE Snapshot'!A:A)/COUNT(PRODUCT!A:A),0)+1</f>
        <v>4</v>
      </c>
      <c r="K2393" s="9" t="str">
        <f t="shared" ref="K2393:O2393" ca="1" si="7177">INDIRECT(ADDRESS($J2393+1,K$2,,,K$1))</f>
        <v>AGUA LIMPA</v>
      </c>
      <c r="L2393" s="9" t="str">
        <f t="shared" ca="1" si="7177"/>
        <v>AL</v>
      </c>
      <c r="M2393" s="9" t="str">
        <f t="shared" ca="1" si="7177"/>
        <v>BELORIZONTE</v>
      </c>
      <c r="N2393" s="9" t="str">
        <f t="shared" ca="1" si="7177"/>
        <v>BRASIL</v>
      </c>
      <c r="O2393" s="9">
        <f t="shared" ca="1" si="7177"/>
        <v>0</v>
      </c>
      <c r="P2393" s="9">
        <f>MOD(TRUNC((A2393-1)/COUNT('DATE Snapshot'!A:A)),COUNT(PRODUCT!A:A))+1</f>
        <v>16</v>
      </c>
      <c r="Q2393" s="9" t="str">
        <f t="shared" ref="Q2393:W2393" ca="1" si="7178">INDIRECT(ADDRESS($P2393+1,Q$2,,,Q$1))</f>
        <v>ESPUMANTE DEMI-SEC</v>
      </c>
      <c r="R2393" s="9" t="str">
        <f t="shared" ca="1" si="7178"/>
        <v>ES_DS</v>
      </c>
      <c r="S2393" s="9" t="str">
        <f t="shared" ca="1" si="7178"/>
        <v>ESPUMANTE</v>
      </c>
      <c r="T2393" s="9" t="str">
        <f t="shared" ca="1" si="7178"/>
        <v>12_BTL_0,75 l</v>
      </c>
      <c r="U2393" s="29">
        <f t="shared" ca="1" si="7178"/>
        <v>12</v>
      </c>
      <c r="V2393" s="30">
        <f t="shared" ca="1" si="7178"/>
        <v>223</v>
      </c>
      <c r="W2393" s="30">
        <f t="shared" ca="1" si="7178"/>
        <v>111</v>
      </c>
    </row>
    <row r="2394" spans="1:23" ht="13">
      <c r="A2394" s="9">
        <f t="shared" si="8"/>
        <v>2391</v>
      </c>
      <c r="B2394" s="45">
        <v>12</v>
      </c>
      <c r="C2394" s="9">
        <f>MOD(A2394-1,COUNT('DATE Snapshot'!$A:$A))+1</f>
        <v>15</v>
      </c>
      <c r="D2394" s="25">
        <f t="shared" ref="D2394:I2394" ca="1" si="7179">INDIRECT(ADDRESS($C2394+1,D$2,,,D$1))</f>
        <v>43160</v>
      </c>
      <c r="E2394" s="27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8">
        <f t="shared" ca="1" si="7179"/>
        <v>43101</v>
      </c>
      <c r="I2394" s="9">
        <f t="shared" ca="1" si="7179"/>
        <v>5</v>
      </c>
      <c r="J2394" s="46">
        <f>TRUNC((A2394-1)/COUNT('DATE Snapshot'!A:A)/COUNT(PRODUCT!A:A),0)+1</f>
        <v>4</v>
      </c>
      <c r="K2394" s="9" t="str">
        <f t="shared" ref="K2394:O2394" ca="1" si="7180">INDIRECT(ADDRESS($J2394+1,K$2,,,K$1))</f>
        <v>AGUA LIMPA</v>
      </c>
      <c r="L2394" s="9" t="str">
        <f t="shared" ca="1" si="7180"/>
        <v>AL</v>
      </c>
      <c r="M2394" s="9" t="str">
        <f t="shared" ca="1" si="7180"/>
        <v>BELORIZONTE</v>
      </c>
      <c r="N2394" s="9" t="str">
        <f t="shared" ca="1" si="7180"/>
        <v>BRASIL</v>
      </c>
      <c r="O2394" s="9">
        <f t="shared" ca="1" si="7180"/>
        <v>0</v>
      </c>
      <c r="P2394" s="9">
        <f>MOD(TRUNC((A2394-1)/COUNT('DATE Snapshot'!A:A)),COUNT(PRODUCT!A:A))+1</f>
        <v>16</v>
      </c>
      <c r="Q2394" s="9" t="str">
        <f t="shared" ref="Q2394:W2394" ca="1" si="7181">INDIRECT(ADDRESS($P2394+1,Q$2,,,Q$1))</f>
        <v>ESPUMANTE DEMI-SEC</v>
      </c>
      <c r="R2394" s="9" t="str">
        <f t="shared" ca="1" si="7181"/>
        <v>ES_DS</v>
      </c>
      <c r="S2394" s="9" t="str">
        <f t="shared" ca="1" si="7181"/>
        <v>ESPUMANTE</v>
      </c>
      <c r="T2394" s="9" t="str">
        <f t="shared" ca="1" si="7181"/>
        <v>12_BTL_0,75 l</v>
      </c>
      <c r="U2394" s="29">
        <f t="shared" ca="1" si="7181"/>
        <v>12</v>
      </c>
      <c r="V2394" s="30">
        <f t="shared" ca="1" si="7181"/>
        <v>223</v>
      </c>
      <c r="W2394" s="30">
        <f t="shared" ca="1" si="7181"/>
        <v>111</v>
      </c>
    </row>
    <row r="2395" spans="1:23" ht="13">
      <c r="A2395" s="9">
        <f t="shared" si="8"/>
        <v>2392</v>
      </c>
      <c r="B2395" s="45">
        <v>9</v>
      </c>
      <c r="C2395" s="9">
        <f>MOD(A2395-1,COUNT('DATE Snapshot'!$A:$A))+1</f>
        <v>16</v>
      </c>
      <c r="D2395" s="25">
        <f t="shared" ref="D2395:I2395" ca="1" si="7182">INDIRECT(ADDRESS($C2395+1,D$2,,,D$1))</f>
        <v>43191</v>
      </c>
      <c r="E2395" s="27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8">
        <f t="shared" ca="1" si="7182"/>
        <v>43101</v>
      </c>
      <c r="I2395" s="9">
        <f t="shared" ca="1" si="7182"/>
        <v>1</v>
      </c>
      <c r="J2395" s="46">
        <f>TRUNC((A2395-1)/COUNT('DATE Snapshot'!A:A)/COUNT(PRODUCT!A:A),0)+1</f>
        <v>4</v>
      </c>
      <c r="K2395" s="9" t="str">
        <f t="shared" ref="K2395:O2395" ca="1" si="7183">INDIRECT(ADDRESS($J2395+1,K$2,,,K$1))</f>
        <v>AGUA LIMPA</v>
      </c>
      <c r="L2395" s="9" t="str">
        <f t="shared" ca="1" si="7183"/>
        <v>AL</v>
      </c>
      <c r="M2395" s="9" t="str">
        <f t="shared" ca="1" si="7183"/>
        <v>BELORIZONTE</v>
      </c>
      <c r="N2395" s="9" t="str">
        <f t="shared" ca="1" si="7183"/>
        <v>BRASIL</v>
      </c>
      <c r="O2395" s="9">
        <f t="shared" ca="1" si="7183"/>
        <v>0</v>
      </c>
      <c r="P2395" s="9">
        <f>MOD(TRUNC((A2395-1)/COUNT('DATE Snapshot'!A:A)),COUNT(PRODUCT!A:A))+1</f>
        <v>16</v>
      </c>
      <c r="Q2395" s="9" t="str">
        <f t="shared" ref="Q2395:W2395" ca="1" si="7184">INDIRECT(ADDRESS($P2395+1,Q$2,,,Q$1))</f>
        <v>ESPUMANTE DEMI-SEC</v>
      </c>
      <c r="R2395" s="9" t="str">
        <f t="shared" ca="1" si="7184"/>
        <v>ES_DS</v>
      </c>
      <c r="S2395" s="9" t="str">
        <f t="shared" ca="1" si="7184"/>
        <v>ESPUMANTE</v>
      </c>
      <c r="T2395" s="9" t="str">
        <f t="shared" ca="1" si="7184"/>
        <v>12_BTL_0,75 l</v>
      </c>
      <c r="U2395" s="29">
        <f t="shared" ca="1" si="7184"/>
        <v>12</v>
      </c>
      <c r="V2395" s="30">
        <f t="shared" ca="1" si="7184"/>
        <v>223</v>
      </c>
      <c r="W2395" s="30">
        <f t="shared" ca="1" si="7184"/>
        <v>111</v>
      </c>
    </row>
    <row r="2396" spans="1:23" ht="13">
      <c r="A2396" s="9">
        <f t="shared" si="8"/>
        <v>2393</v>
      </c>
      <c r="B2396" s="45">
        <v>5</v>
      </c>
      <c r="C2396" s="9">
        <f>MOD(A2396-1,COUNT('DATE Snapshot'!$A:$A))+1</f>
        <v>17</v>
      </c>
      <c r="D2396" s="25">
        <f t="shared" ref="D2396:I2396" ca="1" si="7185">INDIRECT(ADDRESS($C2396+1,D$2,,,D$1))</f>
        <v>43221</v>
      </c>
      <c r="E2396" s="27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8">
        <f t="shared" ca="1" si="7185"/>
        <v>43101</v>
      </c>
      <c r="I2396" s="9">
        <f t="shared" ca="1" si="7185"/>
        <v>3</v>
      </c>
      <c r="J2396" s="46">
        <f>TRUNC((A2396-1)/COUNT('DATE Snapshot'!A:A)/COUNT(PRODUCT!A:A),0)+1</f>
        <v>4</v>
      </c>
      <c r="K2396" s="9" t="str">
        <f t="shared" ref="K2396:O2396" ca="1" si="7186">INDIRECT(ADDRESS($J2396+1,K$2,,,K$1))</f>
        <v>AGUA LIMPA</v>
      </c>
      <c r="L2396" s="9" t="str">
        <f t="shared" ca="1" si="7186"/>
        <v>AL</v>
      </c>
      <c r="M2396" s="9" t="str">
        <f t="shared" ca="1" si="7186"/>
        <v>BELORIZONTE</v>
      </c>
      <c r="N2396" s="9" t="str">
        <f t="shared" ca="1" si="7186"/>
        <v>BRASIL</v>
      </c>
      <c r="O2396" s="9">
        <f t="shared" ca="1" si="7186"/>
        <v>0</v>
      </c>
      <c r="P2396" s="9">
        <f>MOD(TRUNC((A2396-1)/COUNT('DATE Snapshot'!A:A)),COUNT(PRODUCT!A:A))+1</f>
        <v>16</v>
      </c>
      <c r="Q2396" s="9" t="str">
        <f t="shared" ref="Q2396:W2396" ca="1" si="7187">INDIRECT(ADDRESS($P2396+1,Q$2,,,Q$1))</f>
        <v>ESPUMANTE DEMI-SEC</v>
      </c>
      <c r="R2396" s="9" t="str">
        <f t="shared" ca="1" si="7187"/>
        <v>ES_DS</v>
      </c>
      <c r="S2396" s="9" t="str">
        <f t="shared" ca="1" si="7187"/>
        <v>ESPUMANTE</v>
      </c>
      <c r="T2396" s="9" t="str">
        <f t="shared" ca="1" si="7187"/>
        <v>12_BTL_0,75 l</v>
      </c>
      <c r="U2396" s="29">
        <f t="shared" ca="1" si="7187"/>
        <v>12</v>
      </c>
      <c r="V2396" s="30">
        <f t="shared" ca="1" si="7187"/>
        <v>223</v>
      </c>
      <c r="W2396" s="30">
        <f t="shared" ca="1" si="7187"/>
        <v>111</v>
      </c>
    </row>
    <row r="2397" spans="1:23" ht="13">
      <c r="A2397" s="9">
        <f t="shared" si="8"/>
        <v>2394</v>
      </c>
      <c r="B2397" s="45">
        <v>19</v>
      </c>
      <c r="C2397" s="9">
        <f>MOD(A2397-1,COUNT('DATE Snapshot'!$A:$A))+1</f>
        <v>18</v>
      </c>
      <c r="D2397" s="25">
        <f t="shared" ref="D2397:I2397" ca="1" si="7188">INDIRECT(ADDRESS($C2397+1,D$2,,,D$1))</f>
        <v>43252</v>
      </c>
      <c r="E2397" s="27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8">
        <f t="shared" ca="1" si="7188"/>
        <v>43101</v>
      </c>
      <c r="I2397" s="9">
        <f t="shared" ca="1" si="7188"/>
        <v>6</v>
      </c>
      <c r="J2397" s="46">
        <f>TRUNC((A2397-1)/COUNT('DATE Snapshot'!A:A)/COUNT(PRODUCT!A:A),0)+1</f>
        <v>4</v>
      </c>
      <c r="K2397" s="9" t="str">
        <f t="shared" ref="K2397:O2397" ca="1" si="7189">INDIRECT(ADDRESS($J2397+1,K$2,,,K$1))</f>
        <v>AGUA LIMPA</v>
      </c>
      <c r="L2397" s="9" t="str">
        <f t="shared" ca="1" si="7189"/>
        <v>AL</v>
      </c>
      <c r="M2397" s="9" t="str">
        <f t="shared" ca="1" si="7189"/>
        <v>BELORIZONTE</v>
      </c>
      <c r="N2397" s="9" t="str">
        <f t="shared" ca="1" si="7189"/>
        <v>BRASIL</v>
      </c>
      <c r="O2397" s="9">
        <f t="shared" ca="1" si="7189"/>
        <v>0</v>
      </c>
      <c r="P2397" s="9">
        <f>MOD(TRUNC((A2397-1)/COUNT('DATE Snapshot'!A:A)),COUNT(PRODUCT!A:A))+1</f>
        <v>16</v>
      </c>
      <c r="Q2397" s="9" t="str">
        <f t="shared" ref="Q2397:W2397" ca="1" si="7190">INDIRECT(ADDRESS($P2397+1,Q$2,,,Q$1))</f>
        <v>ESPUMANTE DEMI-SEC</v>
      </c>
      <c r="R2397" s="9" t="str">
        <f t="shared" ca="1" si="7190"/>
        <v>ES_DS</v>
      </c>
      <c r="S2397" s="9" t="str">
        <f t="shared" ca="1" si="7190"/>
        <v>ESPUMANTE</v>
      </c>
      <c r="T2397" s="9" t="str">
        <f t="shared" ca="1" si="7190"/>
        <v>12_BTL_0,75 l</v>
      </c>
      <c r="U2397" s="29">
        <f t="shared" ca="1" si="7190"/>
        <v>12</v>
      </c>
      <c r="V2397" s="30">
        <f t="shared" ca="1" si="7190"/>
        <v>223</v>
      </c>
      <c r="W2397" s="30">
        <f t="shared" ca="1" si="7190"/>
        <v>111</v>
      </c>
    </row>
    <row r="2398" spans="1:23" ht="13">
      <c r="A2398" s="9">
        <f t="shared" si="8"/>
        <v>2395</v>
      </c>
      <c r="B2398" s="45">
        <v>13</v>
      </c>
      <c r="C2398" s="9">
        <f>MOD(A2398-1,COUNT('DATE Snapshot'!$A:$A))+1</f>
        <v>19</v>
      </c>
      <c r="D2398" s="25">
        <f t="shared" ref="D2398:I2398" ca="1" si="7191">INDIRECT(ADDRESS($C2398+1,D$2,,,D$1))</f>
        <v>43282</v>
      </c>
      <c r="E2398" s="27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8">
        <f t="shared" ca="1" si="7191"/>
        <v>43101</v>
      </c>
      <c r="I2398" s="9">
        <f t="shared" ca="1" si="7191"/>
        <v>1</v>
      </c>
      <c r="J2398" s="46">
        <f>TRUNC((A2398-1)/COUNT('DATE Snapshot'!A:A)/COUNT(PRODUCT!A:A),0)+1</f>
        <v>4</v>
      </c>
      <c r="K2398" s="9" t="str">
        <f t="shared" ref="K2398:O2398" ca="1" si="7192">INDIRECT(ADDRESS($J2398+1,K$2,,,K$1))</f>
        <v>AGUA LIMPA</v>
      </c>
      <c r="L2398" s="9" t="str">
        <f t="shared" ca="1" si="7192"/>
        <v>AL</v>
      </c>
      <c r="M2398" s="9" t="str">
        <f t="shared" ca="1" si="7192"/>
        <v>BELORIZONTE</v>
      </c>
      <c r="N2398" s="9" t="str">
        <f t="shared" ca="1" si="7192"/>
        <v>BRASIL</v>
      </c>
      <c r="O2398" s="9">
        <f t="shared" ca="1" si="7192"/>
        <v>0</v>
      </c>
      <c r="P2398" s="9">
        <f>MOD(TRUNC((A2398-1)/COUNT('DATE Snapshot'!A:A)),COUNT(PRODUCT!A:A))+1</f>
        <v>16</v>
      </c>
      <c r="Q2398" s="9" t="str">
        <f t="shared" ref="Q2398:W2398" ca="1" si="7193">INDIRECT(ADDRESS($P2398+1,Q$2,,,Q$1))</f>
        <v>ESPUMANTE DEMI-SEC</v>
      </c>
      <c r="R2398" s="9" t="str">
        <f t="shared" ca="1" si="7193"/>
        <v>ES_DS</v>
      </c>
      <c r="S2398" s="9" t="str">
        <f t="shared" ca="1" si="7193"/>
        <v>ESPUMANTE</v>
      </c>
      <c r="T2398" s="9" t="str">
        <f t="shared" ca="1" si="7193"/>
        <v>12_BTL_0,75 l</v>
      </c>
      <c r="U2398" s="29">
        <f t="shared" ca="1" si="7193"/>
        <v>12</v>
      </c>
      <c r="V2398" s="30">
        <f t="shared" ca="1" si="7193"/>
        <v>223</v>
      </c>
      <c r="W2398" s="30">
        <f t="shared" ca="1" si="7193"/>
        <v>111</v>
      </c>
    </row>
    <row r="2399" spans="1:23" ht="13">
      <c r="A2399" s="9">
        <f t="shared" si="8"/>
        <v>2396</v>
      </c>
      <c r="B2399" s="45">
        <v>4</v>
      </c>
      <c r="C2399" s="9">
        <f>MOD(A2399-1,COUNT('DATE Snapshot'!$A:$A))+1</f>
        <v>20</v>
      </c>
      <c r="D2399" s="25">
        <f t="shared" ref="D2399:I2399" ca="1" si="7194">INDIRECT(ADDRESS($C2399+1,D$2,,,D$1))</f>
        <v>43313</v>
      </c>
      <c r="E2399" s="27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8">
        <f t="shared" ca="1" si="7194"/>
        <v>43101</v>
      </c>
      <c r="I2399" s="9">
        <f t="shared" ca="1" si="7194"/>
        <v>4</v>
      </c>
      <c r="J2399" s="46">
        <f>TRUNC((A2399-1)/COUNT('DATE Snapshot'!A:A)/COUNT(PRODUCT!A:A),0)+1</f>
        <v>4</v>
      </c>
      <c r="K2399" s="9" t="str">
        <f t="shared" ref="K2399:O2399" ca="1" si="7195">INDIRECT(ADDRESS($J2399+1,K$2,,,K$1))</f>
        <v>AGUA LIMPA</v>
      </c>
      <c r="L2399" s="9" t="str">
        <f t="shared" ca="1" si="7195"/>
        <v>AL</v>
      </c>
      <c r="M2399" s="9" t="str">
        <f t="shared" ca="1" si="7195"/>
        <v>BELORIZONTE</v>
      </c>
      <c r="N2399" s="9" t="str">
        <f t="shared" ca="1" si="7195"/>
        <v>BRASIL</v>
      </c>
      <c r="O2399" s="9">
        <f t="shared" ca="1" si="7195"/>
        <v>0</v>
      </c>
      <c r="P2399" s="9">
        <f>MOD(TRUNC((A2399-1)/COUNT('DATE Snapshot'!A:A)),COUNT(PRODUCT!A:A))+1</f>
        <v>16</v>
      </c>
      <c r="Q2399" s="9" t="str">
        <f t="shared" ref="Q2399:W2399" ca="1" si="7196">INDIRECT(ADDRESS($P2399+1,Q$2,,,Q$1))</f>
        <v>ESPUMANTE DEMI-SEC</v>
      </c>
      <c r="R2399" s="9" t="str">
        <f t="shared" ca="1" si="7196"/>
        <v>ES_DS</v>
      </c>
      <c r="S2399" s="9" t="str">
        <f t="shared" ca="1" si="7196"/>
        <v>ESPUMANTE</v>
      </c>
      <c r="T2399" s="9" t="str">
        <f t="shared" ca="1" si="7196"/>
        <v>12_BTL_0,75 l</v>
      </c>
      <c r="U2399" s="29">
        <f t="shared" ca="1" si="7196"/>
        <v>12</v>
      </c>
      <c r="V2399" s="30">
        <f t="shared" ca="1" si="7196"/>
        <v>223</v>
      </c>
      <c r="W2399" s="30">
        <f t="shared" ca="1" si="7196"/>
        <v>111</v>
      </c>
    </row>
    <row r="2400" spans="1:23" ht="13">
      <c r="A2400" s="9">
        <f t="shared" si="8"/>
        <v>2397</v>
      </c>
      <c r="B2400" s="45">
        <v>6</v>
      </c>
      <c r="C2400" s="9">
        <f>MOD(A2400-1,COUNT('DATE Snapshot'!$A:$A))+1</f>
        <v>21</v>
      </c>
      <c r="D2400" s="25">
        <f t="shared" ref="D2400:I2400" ca="1" si="7197">INDIRECT(ADDRESS($C2400+1,D$2,,,D$1))</f>
        <v>43344</v>
      </c>
      <c r="E2400" s="27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8">
        <f t="shared" ca="1" si="7197"/>
        <v>43101</v>
      </c>
      <c r="I2400" s="9">
        <f t="shared" ca="1" si="7197"/>
        <v>7</v>
      </c>
      <c r="J2400" s="46">
        <f>TRUNC((A2400-1)/COUNT('DATE Snapshot'!A:A)/COUNT(PRODUCT!A:A),0)+1</f>
        <v>4</v>
      </c>
      <c r="K2400" s="9" t="str">
        <f t="shared" ref="K2400:O2400" ca="1" si="7198">INDIRECT(ADDRESS($J2400+1,K$2,,,K$1))</f>
        <v>AGUA LIMPA</v>
      </c>
      <c r="L2400" s="9" t="str">
        <f t="shared" ca="1" si="7198"/>
        <v>AL</v>
      </c>
      <c r="M2400" s="9" t="str">
        <f t="shared" ca="1" si="7198"/>
        <v>BELORIZONTE</v>
      </c>
      <c r="N2400" s="9" t="str">
        <f t="shared" ca="1" si="7198"/>
        <v>BRASIL</v>
      </c>
      <c r="O2400" s="9">
        <f t="shared" ca="1" si="7198"/>
        <v>0</v>
      </c>
      <c r="P2400" s="9">
        <f>MOD(TRUNC((A2400-1)/COUNT('DATE Snapshot'!A:A)),COUNT(PRODUCT!A:A))+1</f>
        <v>16</v>
      </c>
      <c r="Q2400" s="9" t="str">
        <f t="shared" ref="Q2400:W2400" ca="1" si="7199">INDIRECT(ADDRESS($P2400+1,Q$2,,,Q$1))</f>
        <v>ESPUMANTE DEMI-SEC</v>
      </c>
      <c r="R2400" s="9" t="str">
        <f t="shared" ca="1" si="7199"/>
        <v>ES_DS</v>
      </c>
      <c r="S2400" s="9" t="str">
        <f t="shared" ca="1" si="7199"/>
        <v>ESPUMANTE</v>
      </c>
      <c r="T2400" s="9" t="str">
        <f t="shared" ca="1" si="7199"/>
        <v>12_BTL_0,75 l</v>
      </c>
      <c r="U2400" s="29">
        <f t="shared" ca="1" si="7199"/>
        <v>12</v>
      </c>
      <c r="V2400" s="30">
        <f t="shared" ca="1" si="7199"/>
        <v>223</v>
      </c>
      <c r="W2400" s="30">
        <f t="shared" ca="1" si="7199"/>
        <v>111</v>
      </c>
    </row>
    <row r="2401" spans="1:23" ht="13">
      <c r="A2401" s="9">
        <f t="shared" si="8"/>
        <v>2398</v>
      </c>
      <c r="B2401" s="45">
        <v>6</v>
      </c>
      <c r="C2401" s="9">
        <f>MOD(A2401-1,COUNT('DATE Snapshot'!$A:$A))+1</f>
        <v>22</v>
      </c>
      <c r="D2401" s="25">
        <f t="shared" ref="D2401:I2401" ca="1" si="7200">INDIRECT(ADDRESS($C2401+1,D$2,,,D$1))</f>
        <v>43374</v>
      </c>
      <c r="E2401" s="27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8">
        <f t="shared" ca="1" si="7200"/>
        <v>43101</v>
      </c>
      <c r="I2401" s="9">
        <f t="shared" ca="1" si="7200"/>
        <v>2</v>
      </c>
      <c r="J2401" s="46">
        <f>TRUNC((A2401-1)/COUNT('DATE Snapshot'!A:A)/COUNT(PRODUCT!A:A),0)+1</f>
        <v>4</v>
      </c>
      <c r="K2401" s="9" t="str">
        <f t="shared" ref="K2401:O2401" ca="1" si="7201">INDIRECT(ADDRESS($J2401+1,K$2,,,K$1))</f>
        <v>AGUA LIMPA</v>
      </c>
      <c r="L2401" s="9" t="str">
        <f t="shared" ca="1" si="7201"/>
        <v>AL</v>
      </c>
      <c r="M2401" s="9" t="str">
        <f t="shared" ca="1" si="7201"/>
        <v>BELORIZONTE</v>
      </c>
      <c r="N2401" s="9" t="str">
        <f t="shared" ca="1" si="7201"/>
        <v>BRASIL</v>
      </c>
      <c r="O2401" s="9">
        <f t="shared" ca="1" si="7201"/>
        <v>0</v>
      </c>
      <c r="P2401" s="9">
        <f>MOD(TRUNC((A2401-1)/COUNT('DATE Snapshot'!A:A)),COUNT(PRODUCT!A:A))+1</f>
        <v>16</v>
      </c>
      <c r="Q2401" s="9" t="str">
        <f t="shared" ref="Q2401:W2401" ca="1" si="7202">INDIRECT(ADDRESS($P2401+1,Q$2,,,Q$1))</f>
        <v>ESPUMANTE DEMI-SEC</v>
      </c>
      <c r="R2401" s="9" t="str">
        <f t="shared" ca="1" si="7202"/>
        <v>ES_DS</v>
      </c>
      <c r="S2401" s="9" t="str">
        <f t="shared" ca="1" si="7202"/>
        <v>ESPUMANTE</v>
      </c>
      <c r="T2401" s="9" t="str">
        <f t="shared" ca="1" si="7202"/>
        <v>12_BTL_0,75 l</v>
      </c>
      <c r="U2401" s="29">
        <f t="shared" ca="1" si="7202"/>
        <v>12</v>
      </c>
      <c r="V2401" s="30">
        <f t="shared" ca="1" si="7202"/>
        <v>223</v>
      </c>
      <c r="W2401" s="30">
        <f t="shared" ca="1" si="7202"/>
        <v>111</v>
      </c>
    </row>
    <row r="2402" spans="1:23" ht="13">
      <c r="A2402" s="9">
        <f t="shared" si="8"/>
        <v>2399</v>
      </c>
      <c r="B2402" s="45">
        <v>8</v>
      </c>
      <c r="C2402" s="9">
        <f>MOD(A2402-1,COUNT('DATE Snapshot'!$A:$A))+1</f>
        <v>23</v>
      </c>
      <c r="D2402" s="25">
        <f t="shared" ref="D2402:I2402" ca="1" si="7203">INDIRECT(ADDRESS($C2402+1,D$2,,,D$1))</f>
        <v>43405</v>
      </c>
      <c r="E2402" s="27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8">
        <f t="shared" ca="1" si="7203"/>
        <v>43101</v>
      </c>
      <c r="I2402" s="9">
        <f t="shared" ca="1" si="7203"/>
        <v>5</v>
      </c>
      <c r="J2402" s="46">
        <f>TRUNC((A2402-1)/COUNT('DATE Snapshot'!A:A)/COUNT(PRODUCT!A:A),0)+1</f>
        <v>4</v>
      </c>
      <c r="K2402" s="9" t="str">
        <f t="shared" ref="K2402:O2402" ca="1" si="7204">INDIRECT(ADDRESS($J2402+1,K$2,,,K$1))</f>
        <v>AGUA LIMPA</v>
      </c>
      <c r="L2402" s="9" t="str">
        <f t="shared" ca="1" si="7204"/>
        <v>AL</v>
      </c>
      <c r="M2402" s="9" t="str">
        <f t="shared" ca="1" si="7204"/>
        <v>BELORIZONTE</v>
      </c>
      <c r="N2402" s="9" t="str">
        <f t="shared" ca="1" si="7204"/>
        <v>BRASIL</v>
      </c>
      <c r="O2402" s="9">
        <f t="shared" ca="1" si="7204"/>
        <v>0</v>
      </c>
      <c r="P2402" s="9">
        <f>MOD(TRUNC((A2402-1)/COUNT('DATE Snapshot'!A:A)),COUNT(PRODUCT!A:A))+1</f>
        <v>16</v>
      </c>
      <c r="Q2402" s="9" t="str">
        <f t="shared" ref="Q2402:W2402" ca="1" si="7205">INDIRECT(ADDRESS($P2402+1,Q$2,,,Q$1))</f>
        <v>ESPUMANTE DEMI-SEC</v>
      </c>
      <c r="R2402" s="9" t="str">
        <f t="shared" ca="1" si="7205"/>
        <v>ES_DS</v>
      </c>
      <c r="S2402" s="9" t="str">
        <f t="shared" ca="1" si="7205"/>
        <v>ESPUMANTE</v>
      </c>
      <c r="T2402" s="9" t="str">
        <f t="shared" ca="1" si="7205"/>
        <v>12_BTL_0,75 l</v>
      </c>
      <c r="U2402" s="29">
        <f t="shared" ca="1" si="7205"/>
        <v>12</v>
      </c>
      <c r="V2402" s="30">
        <f t="shared" ca="1" si="7205"/>
        <v>223</v>
      </c>
      <c r="W2402" s="30">
        <f t="shared" ca="1" si="7205"/>
        <v>111</v>
      </c>
    </row>
    <row r="2403" spans="1:23" ht="13">
      <c r="A2403" s="9">
        <f t="shared" si="8"/>
        <v>2400</v>
      </c>
      <c r="B2403" s="45">
        <v>9</v>
      </c>
      <c r="C2403" s="9">
        <f>MOD(A2403-1,COUNT('DATE Snapshot'!$A:$A))+1</f>
        <v>24</v>
      </c>
      <c r="D2403" s="25">
        <f t="shared" ref="D2403:I2403" ca="1" si="7206">INDIRECT(ADDRESS($C2403+1,D$2,,,D$1))</f>
        <v>43435</v>
      </c>
      <c r="E2403" s="27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8">
        <f t="shared" ca="1" si="7206"/>
        <v>43101</v>
      </c>
      <c r="I2403" s="9">
        <f t="shared" ca="1" si="7206"/>
        <v>7</v>
      </c>
      <c r="J2403" s="46">
        <f>TRUNC((A2403-1)/COUNT('DATE Snapshot'!A:A)/COUNT(PRODUCT!A:A),0)+1</f>
        <v>4</v>
      </c>
      <c r="K2403" s="9" t="str">
        <f t="shared" ref="K2403:O2403" ca="1" si="7207">INDIRECT(ADDRESS($J2403+1,K$2,,,K$1))</f>
        <v>AGUA LIMPA</v>
      </c>
      <c r="L2403" s="9" t="str">
        <f t="shared" ca="1" si="7207"/>
        <v>AL</v>
      </c>
      <c r="M2403" s="9" t="str">
        <f t="shared" ca="1" si="7207"/>
        <v>BELORIZONTE</v>
      </c>
      <c r="N2403" s="9" t="str">
        <f t="shared" ca="1" si="7207"/>
        <v>BRASIL</v>
      </c>
      <c r="O2403" s="9">
        <f t="shared" ca="1" si="7207"/>
        <v>0</v>
      </c>
      <c r="P2403" s="9">
        <f>MOD(TRUNC((A2403-1)/COUNT('DATE Snapshot'!A:A)),COUNT(PRODUCT!A:A))+1</f>
        <v>16</v>
      </c>
      <c r="Q2403" s="9" t="str">
        <f t="shared" ref="Q2403:W2403" ca="1" si="7208">INDIRECT(ADDRESS($P2403+1,Q$2,,,Q$1))</f>
        <v>ESPUMANTE DEMI-SEC</v>
      </c>
      <c r="R2403" s="9" t="str">
        <f t="shared" ca="1" si="7208"/>
        <v>ES_DS</v>
      </c>
      <c r="S2403" s="9" t="str">
        <f t="shared" ca="1" si="7208"/>
        <v>ESPUMANTE</v>
      </c>
      <c r="T2403" s="9" t="str">
        <f t="shared" ca="1" si="7208"/>
        <v>12_BTL_0,75 l</v>
      </c>
      <c r="U2403" s="29">
        <f t="shared" ca="1" si="7208"/>
        <v>12</v>
      </c>
      <c r="V2403" s="30">
        <f t="shared" ca="1" si="7208"/>
        <v>223</v>
      </c>
      <c r="W2403" s="30">
        <f t="shared" ca="1" si="7208"/>
        <v>111</v>
      </c>
    </row>
    <row r="2404" spans="1:23" ht="13">
      <c r="A2404" s="9">
        <f t="shared" si="8"/>
        <v>2401</v>
      </c>
      <c r="B2404" s="45">
        <v>15</v>
      </c>
      <c r="C2404" s="9">
        <f>MOD(A2404-1,COUNT('DATE Snapshot'!$A:$A))+1</f>
        <v>1</v>
      </c>
      <c r="D2404" s="25">
        <f t="shared" ref="D2404:I2404" ca="1" si="7209">INDIRECT(ADDRESS($C2404+1,D$2,,,D$1))</f>
        <v>42736</v>
      </c>
      <c r="E2404" s="27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8">
        <f t="shared" ca="1" si="7209"/>
        <v>42736</v>
      </c>
      <c r="I2404" s="9">
        <f t="shared" ca="1" si="7209"/>
        <v>1</v>
      </c>
      <c r="J2404" s="46">
        <f>TRUNC((A2404-1)/COUNT('DATE Snapshot'!A:A)/COUNT(PRODUCT!A:A),0)+1</f>
        <v>4</v>
      </c>
      <c r="K2404" s="9" t="str">
        <f t="shared" ref="K2404:O2404" ca="1" si="7210">INDIRECT(ADDRESS($J2404+1,K$2,,,K$1))</f>
        <v>AGUA LIMPA</v>
      </c>
      <c r="L2404" s="9" t="str">
        <f t="shared" ca="1" si="7210"/>
        <v>AL</v>
      </c>
      <c r="M2404" s="9" t="str">
        <f t="shared" ca="1" si="7210"/>
        <v>BELORIZONTE</v>
      </c>
      <c r="N2404" s="9" t="str">
        <f t="shared" ca="1" si="7210"/>
        <v>BRASIL</v>
      </c>
      <c r="O2404" s="9">
        <f t="shared" ca="1" si="7210"/>
        <v>0</v>
      </c>
      <c r="P2404" s="9">
        <f>MOD(TRUNC((A2404-1)/COUNT('DATE Snapshot'!A:A)),COUNT(PRODUCT!A:A))+1</f>
        <v>17</v>
      </c>
      <c r="Q2404" s="9" t="str">
        <f t="shared" ref="Q2404:W2404" ca="1" si="7211">INDIRECT(ADDRESS($P2404+1,Q$2,,,Q$1))</f>
        <v>ESPUMANTE DEMI-SEC RESERVA</v>
      </c>
      <c r="R2404" s="9" t="str">
        <f t="shared" ca="1" si="7211"/>
        <v>ES_DS_RS</v>
      </c>
      <c r="S2404" s="9" t="str">
        <f t="shared" ca="1" si="7211"/>
        <v>ESPUMANTE</v>
      </c>
      <c r="T2404" s="9" t="str">
        <f t="shared" ca="1" si="7211"/>
        <v>12_BTL_0,75 l</v>
      </c>
      <c r="U2404" s="29">
        <f t="shared" ca="1" si="7211"/>
        <v>12</v>
      </c>
      <c r="V2404" s="30">
        <f t="shared" ca="1" si="7211"/>
        <v>273</v>
      </c>
      <c r="W2404" s="30">
        <f t="shared" ca="1" si="7211"/>
        <v>128</v>
      </c>
    </row>
    <row r="2405" spans="1:23" ht="13">
      <c r="A2405" s="9">
        <f t="shared" si="8"/>
        <v>2402</v>
      </c>
      <c r="B2405" s="45">
        <v>12</v>
      </c>
      <c r="C2405" s="9">
        <f>MOD(A2405-1,COUNT('DATE Snapshot'!$A:$A))+1</f>
        <v>2</v>
      </c>
      <c r="D2405" s="25">
        <f t="shared" ref="D2405:I2405" ca="1" si="7212">INDIRECT(ADDRESS($C2405+1,D$2,,,D$1))</f>
        <v>42767</v>
      </c>
      <c r="E2405" s="27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8">
        <f t="shared" ca="1" si="7212"/>
        <v>42736</v>
      </c>
      <c r="I2405" s="9">
        <f t="shared" ca="1" si="7212"/>
        <v>4</v>
      </c>
      <c r="J2405" s="46">
        <f>TRUNC((A2405-1)/COUNT('DATE Snapshot'!A:A)/COUNT(PRODUCT!A:A),0)+1</f>
        <v>4</v>
      </c>
      <c r="K2405" s="9" t="str">
        <f t="shared" ref="K2405:O2405" ca="1" si="7213">INDIRECT(ADDRESS($J2405+1,K$2,,,K$1))</f>
        <v>AGUA LIMPA</v>
      </c>
      <c r="L2405" s="9" t="str">
        <f t="shared" ca="1" si="7213"/>
        <v>AL</v>
      </c>
      <c r="M2405" s="9" t="str">
        <f t="shared" ca="1" si="7213"/>
        <v>BELORIZONTE</v>
      </c>
      <c r="N2405" s="9" t="str">
        <f t="shared" ca="1" si="7213"/>
        <v>BRASIL</v>
      </c>
      <c r="O2405" s="9">
        <f t="shared" ca="1" si="7213"/>
        <v>0</v>
      </c>
      <c r="P2405" s="9">
        <f>MOD(TRUNC((A2405-1)/COUNT('DATE Snapshot'!A:A)),COUNT(PRODUCT!A:A))+1</f>
        <v>17</v>
      </c>
      <c r="Q2405" s="9" t="str">
        <f t="shared" ref="Q2405:W2405" ca="1" si="7214">INDIRECT(ADDRESS($P2405+1,Q$2,,,Q$1))</f>
        <v>ESPUMANTE DEMI-SEC RESERVA</v>
      </c>
      <c r="R2405" s="9" t="str">
        <f t="shared" ca="1" si="7214"/>
        <v>ES_DS_RS</v>
      </c>
      <c r="S2405" s="9" t="str">
        <f t="shared" ca="1" si="7214"/>
        <v>ESPUMANTE</v>
      </c>
      <c r="T2405" s="9" t="str">
        <f t="shared" ca="1" si="7214"/>
        <v>12_BTL_0,75 l</v>
      </c>
      <c r="U2405" s="29">
        <f t="shared" ca="1" si="7214"/>
        <v>12</v>
      </c>
      <c r="V2405" s="30">
        <f t="shared" ca="1" si="7214"/>
        <v>273</v>
      </c>
      <c r="W2405" s="30">
        <f t="shared" ca="1" si="7214"/>
        <v>128</v>
      </c>
    </row>
    <row r="2406" spans="1:23" ht="13">
      <c r="A2406" s="9">
        <f t="shared" si="8"/>
        <v>2403</v>
      </c>
      <c r="B2406" s="45">
        <v>18</v>
      </c>
      <c r="C2406" s="9">
        <f>MOD(A2406-1,COUNT('DATE Snapshot'!$A:$A))+1</f>
        <v>3</v>
      </c>
      <c r="D2406" s="25">
        <f t="shared" ref="D2406:I2406" ca="1" si="7215">INDIRECT(ADDRESS($C2406+1,D$2,,,D$1))</f>
        <v>42795</v>
      </c>
      <c r="E2406" s="27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8">
        <f t="shared" ca="1" si="7215"/>
        <v>42736</v>
      </c>
      <c r="I2406" s="9">
        <f t="shared" ca="1" si="7215"/>
        <v>4</v>
      </c>
      <c r="J2406" s="46">
        <f>TRUNC((A2406-1)/COUNT('DATE Snapshot'!A:A)/COUNT(PRODUCT!A:A),0)+1</f>
        <v>4</v>
      </c>
      <c r="K2406" s="9" t="str">
        <f t="shared" ref="K2406:O2406" ca="1" si="7216">INDIRECT(ADDRESS($J2406+1,K$2,,,K$1))</f>
        <v>AGUA LIMPA</v>
      </c>
      <c r="L2406" s="9" t="str">
        <f t="shared" ca="1" si="7216"/>
        <v>AL</v>
      </c>
      <c r="M2406" s="9" t="str">
        <f t="shared" ca="1" si="7216"/>
        <v>BELORIZONTE</v>
      </c>
      <c r="N2406" s="9" t="str">
        <f t="shared" ca="1" si="7216"/>
        <v>BRASIL</v>
      </c>
      <c r="O2406" s="9">
        <f t="shared" ca="1" si="7216"/>
        <v>0</v>
      </c>
      <c r="P2406" s="9">
        <f>MOD(TRUNC((A2406-1)/COUNT('DATE Snapshot'!A:A)),COUNT(PRODUCT!A:A))+1</f>
        <v>17</v>
      </c>
      <c r="Q2406" s="9" t="str">
        <f t="shared" ref="Q2406:W2406" ca="1" si="7217">INDIRECT(ADDRESS($P2406+1,Q$2,,,Q$1))</f>
        <v>ESPUMANTE DEMI-SEC RESERVA</v>
      </c>
      <c r="R2406" s="9" t="str">
        <f t="shared" ca="1" si="7217"/>
        <v>ES_DS_RS</v>
      </c>
      <c r="S2406" s="9" t="str">
        <f t="shared" ca="1" si="7217"/>
        <v>ESPUMANTE</v>
      </c>
      <c r="T2406" s="9" t="str">
        <f t="shared" ca="1" si="7217"/>
        <v>12_BTL_0,75 l</v>
      </c>
      <c r="U2406" s="29">
        <f t="shared" ca="1" si="7217"/>
        <v>12</v>
      </c>
      <c r="V2406" s="30">
        <f t="shared" ca="1" si="7217"/>
        <v>273</v>
      </c>
      <c r="W2406" s="30">
        <f t="shared" ca="1" si="7217"/>
        <v>128</v>
      </c>
    </row>
    <row r="2407" spans="1:23" ht="13">
      <c r="A2407" s="9">
        <f t="shared" si="8"/>
        <v>2404</v>
      </c>
      <c r="B2407" s="45">
        <v>13</v>
      </c>
      <c r="C2407" s="9">
        <f>MOD(A2407-1,COUNT('DATE Snapshot'!$A:$A))+1</f>
        <v>4</v>
      </c>
      <c r="D2407" s="25">
        <f t="shared" ref="D2407:I2407" ca="1" si="7218">INDIRECT(ADDRESS($C2407+1,D$2,,,D$1))</f>
        <v>42826</v>
      </c>
      <c r="E2407" s="27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8">
        <f t="shared" ca="1" si="7218"/>
        <v>42736</v>
      </c>
      <c r="I2407" s="9">
        <f t="shared" ca="1" si="7218"/>
        <v>7</v>
      </c>
      <c r="J2407" s="46">
        <f>TRUNC((A2407-1)/COUNT('DATE Snapshot'!A:A)/COUNT(PRODUCT!A:A),0)+1</f>
        <v>4</v>
      </c>
      <c r="K2407" s="9" t="str">
        <f t="shared" ref="K2407:O2407" ca="1" si="7219">INDIRECT(ADDRESS($J2407+1,K$2,,,K$1))</f>
        <v>AGUA LIMPA</v>
      </c>
      <c r="L2407" s="9" t="str">
        <f t="shared" ca="1" si="7219"/>
        <v>AL</v>
      </c>
      <c r="M2407" s="9" t="str">
        <f t="shared" ca="1" si="7219"/>
        <v>BELORIZONTE</v>
      </c>
      <c r="N2407" s="9" t="str">
        <f t="shared" ca="1" si="7219"/>
        <v>BRASIL</v>
      </c>
      <c r="O2407" s="9">
        <f t="shared" ca="1" si="7219"/>
        <v>0</v>
      </c>
      <c r="P2407" s="9">
        <f>MOD(TRUNC((A2407-1)/COUNT('DATE Snapshot'!A:A)),COUNT(PRODUCT!A:A))+1</f>
        <v>17</v>
      </c>
      <c r="Q2407" s="9" t="str">
        <f t="shared" ref="Q2407:W2407" ca="1" si="7220">INDIRECT(ADDRESS($P2407+1,Q$2,,,Q$1))</f>
        <v>ESPUMANTE DEMI-SEC RESERVA</v>
      </c>
      <c r="R2407" s="9" t="str">
        <f t="shared" ca="1" si="7220"/>
        <v>ES_DS_RS</v>
      </c>
      <c r="S2407" s="9" t="str">
        <f t="shared" ca="1" si="7220"/>
        <v>ESPUMANTE</v>
      </c>
      <c r="T2407" s="9" t="str">
        <f t="shared" ca="1" si="7220"/>
        <v>12_BTL_0,75 l</v>
      </c>
      <c r="U2407" s="29">
        <f t="shared" ca="1" si="7220"/>
        <v>12</v>
      </c>
      <c r="V2407" s="30">
        <f t="shared" ca="1" si="7220"/>
        <v>273</v>
      </c>
      <c r="W2407" s="30">
        <f t="shared" ca="1" si="7220"/>
        <v>128</v>
      </c>
    </row>
    <row r="2408" spans="1:23" ht="13">
      <c r="A2408" s="9">
        <f t="shared" si="8"/>
        <v>2405</v>
      </c>
      <c r="B2408" s="45">
        <v>20</v>
      </c>
      <c r="C2408" s="9">
        <f>MOD(A2408-1,COUNT('DATE Snapshot'!$A:$A))+1</f>
        <v>5</v>
      </c>
      <c r="D2408" s="25">
        <f t="shared" ref="D2408:I2408" ca="1" si="7221">INDIRECT(ADDRESS($C2408+1,D$2,,,D$1))</f>
        <v>42856</v>
      </c>
      <c r="E2408" s="27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8">
        <f t="shared" ca="1" si="7221"/>
        <v>42736</v>
      </c>
      <c r="I2408" s="9">
        <f t="shared" ca="1" si="7221"/>
        <v>2</v>
      </c>
      <c r="J2408" s="46">
        <f>TRUNC((A2408-1)/COUNT('DATE Snapshot'!A:A)/COUNT(PRODUCT!A:A),0)+1</f>
        <v>4</v>
      </c>
      <c r="K2408" s="9" t="str">
        <f t="shared" ref="K2408:O2408" ca="1" si="7222">INDIRECT(ADDRESS($J2408+1,K$2,,,K$1))</f>
        <v>AGUA LIMPA</v>
      </c>
      <c r="L2408" s="9" t="str">
        <f t="shared" ca="1" si="7222"/>
        <v>AL</v>
      </c>
      <c r="M2408" s="9" t="str">
        <f t="shared" ca="1" si="7222"/>
        <v>BELORIZONTE</v>
      </c>
      <c r="N2408" s="9" t="str">
        <f t="shared" ca="1" si="7222"/>
        <v>BRASIL</v>
      </c>
      <c r="O2408" s="9">
        <f t="shared" ca="1" si="7222"/>
        <v>0</v>
      </c>
      <c r="P2408" s="9">
        <f>MOD(TRUNC((A2408-1)/COUNT('DATE Snapshot'!A:A)),COUNT(PRODUCT!A:A))+1</f>
        <v>17</v>
      </c>
      <c r="Q2408" s="9" t="str">
        <f t="shared" ref="Q2408:W2408" ca="1" si="7223">INDIRECT(ADDRESS($P2408+1,Q$2,,,Q$1))</f>
        <v>ESPUMANTE DEMI-SEC RESERVA</v>
      </c>
      <c r="R2408" s="9" t="str">
        <f t="shared" ca="1" si="7223"/>
        <v>ES_DS_RS</v>
      </c>
      <c r="S2408" s="9" t="str">
        <f t="shared" ca="1" si="7223"/>
        <v>ESPUMANTE</v>
      </c>
      <c r="T2408" s="9" t="str">
        <f t="shared" ca="1" si="7223"/>
        <v>12_BTL_0,75 l</v>
      </c>
      <c r="U2408" s="29">
        <f t="shared" ca="1" si="7223"/>
        <v>12</v>
      </c>
      <c r="V2408" s="30">
        <f t="shared" ca="1" si="7223"/>
        <v>273</v>
      </c>
      <c r="W2408" s="30">
        <f t="shared" ca="1" si="7223"/>
        <v>128</v>
      </c>
    </row>
    <row r="2409" spans="1:23" ht="13">
      <c r="A2409" s="9">
        <f t="shared" si="8"/>
        <v>2406</v>
      </c>
      <c r="B2409" s="45">
        <v>16</v>
      </c>
      <c r="C2409" s="9">
        <f>MOD(A2409-1,COUNT('DATE Snapshot'!$A:$A))+1</f>
        <v>6</v>
      </c>
      <c r="D2409" s="25">
        <f t="shared" ref="D2409:I2409" ca="1" si="7224">INDIRECT(ADDRESS($C2409+1,D$2,,,D$1))</f>
        <v>42887</v>
      </c>
      <c r="E2409" s="27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8">
        <f t="shared" ca="1" si="7224"/>
        <v>42736</v>
      </c>
      <c r="I2409" s="9">
        <f t="shared" ca="1" si="7224"/>
        <v>5</v>
      </c>
      <c r="J2409" s="46">
        <f>TRUNC((A2409-1)/COUNT('DATE Snapshot'!A:A)/COUNT(PRODUCT!A:A),0)+1</f>
        <v>4</v>
      </c>
      <c r="K2409" s="9" t="str">
        <f t="shared" ref="K2409:O2409" ca="1" si="7225">INDIRECT(ADDRESS($J2409+1,K$2,,,K$1))</f>
        <v>AGUA LIMPA</v>
      </c>
      <c r="L2409" s="9" t="str">
        <f t="shared" ca="1" si="7225"/>
        <v>AL</v>
      </c>
      <c r="M2409" s="9" t="str">
        <f t="shared" ca="1" si="7225"/>
        <v>BELORIZONTE</v>
      </c>
      <c r="N2409" s="9" t="str">
        <f t="shared" ca="1" si="7225"/>
        <v>BRASIL</v>
      </c>
      <c r="O2409" s="9">
        <f t="shared" ca="1" si="7225"/>
        <v>0</v>
      </c>
      <c r="P2409" s="9">
        <f>MOD(TRUNC((A2409-1)/COUNT('DATE Snapshot'!A:A)),COUNT(PRODUCT!A:A))+1</f>
        <v>17</v>
      </c>
      <c r="Q2409" s="9" t="str">
        <f t="shared" ref="Q2409:W2409" ca="1" si="7226">INDIRECT(ADDRESS($P2409+1,Q$2,,,Q$1))</f>
        <v>ESPUMANTE DEMI-SEC RESERVA</v>
      </c>
      <c r="R2409" s="9" t="str">
        <f t="shared" ca="1" si="7226"/>
        <v>ES_DS_RS</v>
      </c>
      <c r="S2409" s="9" t="str">
        <f t="shared" ca="1" si="7226"/>
        <v>ESPUMANTE</v>
      </c>
      <c r="T2409" s="9" t="str">
        <f t="shared" ca="1" si="7226"/>
        <v>12_BTL_0,75 l</v>
      </c>
      <c r="U2409" s="29">
        <f t="shared" ca="1" si="7226"/>
        <v>12</v>
      </c>
      <c r="V2409" s="30">
        <f t="shared" ca="1" si="7226"/>
        <v>273</v>
      </c>
      <c r="W2409" s="30">
        <f t="shared" ca="1" si="7226"/>
        <v>128</v>
      </c>
    </row>
    <row r="2410" spans="1:23" ht="13">
      <c r="A2410" s="9">
        <f t="shared" si="8"/>
        <v>2407</v>
      </c>
      <c r="B2410" s="45">
        <v>15</v>
      </c>
      <c r="C2410" s="9">
        <f>MOD(A2410-1,COUNT('DATE Snapshot'!$A:$A))+1</f>
        <v>7</v>
      </c>
      <c r="D2410" s="25">
        <f t="shared" ref="D2410:I2410" ca="1" si="7227">INDIRECT(ADDRESS($C2410+1,D$2,,,D$1))</f>
        <v>42917</v>
      </c>
      <c r="E2410" s="27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8">
        <f t="shared" ca="1" si="7227"/>
        <v>42736</v>
      </c>
      <c r="I2410" s="9">
        <f t="shared" ca="1" si="7227"/>
        <v>7</v>
      </c>
      <c r="J2410" s="46">
        <f>TRUNC((A2410-1)/COUNT('DATE Snapshot'!A:A)/COUNT(PRODUCT!A:A),0)+1</f>
        <v>4</v>
      </c>
      <c r="K2410" s="9" t="str">
        <f t="shared" ref="K2410:O2410" ca="1" si="7228">INDIRECT(ADDRESS($J2410+1,K$2,,,K$1))</f>
        <v>AGUA LIMPA</v>
      </c>
      <c r="L2410" s="9" t="str">
        <f t="shared" ca="1" si="7228"/>
        <v>AL</v>
      </c>
      <c r="M2410" s="9" t="str">
        <f t="shared" ca="1" si="7228"/>
        <v>BELORIZONTE</v>
      </c>
      <c r="N2410" s="9" t="str">
        <f t="shared" ca="1" si="7228"/>
        <v>BRASIL</v>
      </c>
      <c r="O2410" s="9">
        <f t="shared" ca="1" si="7228"/>
        <v>0</v>
      </c>
      <c r="P2410" s="9">
        <f>MOD(TRUNC((A2410-1)/COUNT('DATE Snapshot'!A:A)),COUNT(PRODUCT!A:A))+1</f>
        <v>17</v>
      </c>
      <c r="Q2410" s="9" t="str">
        <f t="shared" ref="Q2410:W2410" ca="1" si="7229">INDIRECT(ADDRESS($P2410+1,Q$2,,,Q$1))</f>
        <v>ESPUMANTE DEMI-SEC RESERVA</v>
      </c>
      <c r="R2410" s="9" t="str">
        <f t="shared" ca="1" si="7229"/>
        <v>ES_DS_RS</v>
      </c>
      <c r="S2410" s="9" t="str">
        <f t="shared" ca="1" si="7229"/>
        <v>ESPUMANTE</v>
      </c>
      <c r="T2410" s="9" t="str">
        <f t="shared" ca="1" si="7229"/>
        <v>12_BTL_0,75 l</v>
      </c>
      <c r="U2410" s="29">
        <f t="shared" ca="1" si="7229"/>
        <v>12</v>
      </c>
      <c r="V2410" s="30">
        <f t="shared" ca="1" si="7229"/>
        <v>273</v>
      </c>
      <c r="W2410" s="30">
        <f t="shared" ca="1" si="7229"/>
        <v>128</v>
      </c>
    </row>
    <row r="2411" spans="1:23" ht="13">
      <c r="A2411" s="9">
        <f t="shared" si="8"/>
        <v>2408</v>
      </c>
      <c r="B2411" s="45">
        <v>13</v>
      </c>
      <c r="C2411" s="9">
        <f>MOD(A2411-1,COUNT('DATE Snapshot'!$A:$A))+1</f>
        <v>8</v>
      </c>
      <c r="D2411" s="25">
        <f t="shared" ref="D2411:I2411" ca="1" si="7230">INDIRECT(ADDRESS($C2411+1,D$2,,,D$1))</f>
        <v>42948</v>
      </c>
      <c r="E2411" s="27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8">
        <f t="shared" ca="1" si="7230"/>
        <v>42736</v>
      </c>
      <c r="I2411" s="9">
        <f t="shared" ca="1" si="7230"/>
        <v>3</v>
      </c>
      <c r="J2411" s="46">
        <f>TRUNC((A2411-1)/COUNT('DATE Snapshot'!A:A)/COUNT(PRODUCT!A:A),0)+1</f>
        <v>4</v>
      </c>
      <c r="K2411" s="9" t="str">
        <f t="shared" ref="K2411:O2411" ca="1" si="7231">INDIRECT(ADDRESS($J2411+1,K$2,,,K$1))</f>
        <v>AGUA LIMPA</v>
      </c>
      <c r="L2411" s="9" t="str">
        <f t="shared" ca="1" si="7231"/>
        <v>AL</v>
      </c>
      <c r="M2411" s="9" t="str">
        <f t="shared" ca="1" si="7231"/>
        <v>BELORIZONTE</v>
      </c>
      <c r="N2411" s="9" t="str">
        <f t="shared" ca="1" si="7231"/>
        <v>BRASIL</v>
      </c>
      <c r="O2411" s="9">
        <f t="shared" ca="1" si="7231"/>
        <v>0</v>
      </c>
      <c r="P2411" s="9">
        <f>MOD(TRUNC((A2411-1)/COUNT('DATE Snapshot'!A:A)),COUNT(PRODUCT!A:A))+1</f>
        <v>17</v>
      </c>
      <c r="Q2411" s="9" t="str">
        <f t="shared" ref="Q2411:W2411" ca="1" si="7232">INDIRECT(ADDRESS($P2411+1,Q$2,,,Q$1))</f>
        <v>ESPUMANTE DEMI-SEC RESERVA</v>
      </c>
      <c r="R2411" s="9" t="str">
        <f t="shared" ca="1" si="7232"/>
        <v>ES_DS_RS</v>
      </c>
      <c r="S2411" s="9" t="str">
        <f t="shared" ca="1" si="7232"/>
        <v>ESPUMANTE</v>
      </c>
      <c r="T2411" s="9" t="str">
        <f t="shared" ca="1" si="7232"/>
        <v>12_BTL_0,75 l</v>
      </c>
      <c r="U2411" s="29">
        <f t="shared" ca="1" si="7232"/>
        <v>12</v>
      </c>
      <c r="V2411" s="30">
        <f t="shared" ca="1" si="7232"/>
        <v>273</v>
      </c>
      <c r="W2411" s="30">
        <f t="shared" ca="1" si="7232"/>
        <v>128</v>
      </c>
    </row>
    <row r="2412" spans="1:23" ht="13">
      <c r="A2412" s="9">
        <f t="shared" si="8"/>
        <v>2409</v>
      </c>
      <c r="B2412" s="45">
        <v>15</v>
      </c>
      <c r="C2412" s="9">
        <f>MOD(A2412-1,COUNT('DATE Snapshot'!$A:$A))+1</f>
        <v>9</v>
      </c>
      <c r="D2412" s="25">
        <f t="shared" ref="D2412:I2412" ca="1" si="7233">INDIRECT(ADDRESS($C2412+1,D$2,,,D$1))</f>
        <v>42979</v>
      </c>
      <c r="E2412" s="27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8">
        <f t="shared" ca="1" si="7233"/>
        <v>42736</v>
      </c>
      <c r="I2412" s="9">
        <f t="shared" ca="1" si="7233"/>
        <v>6</v>
      </c>
      <c r="J2412" s="46">
        <f>TRUNC((A2412-1)/COUNT('DATE Snapshot'!A:A)/COUNT(PRODUCT!A:A),0)+1</f>
        <v>4</v>
      </c>
      <c r="K2412" s="9" t="str">
        <f t="shared" ref="K2412:O2412" ca="1" si="7234">INDIRECT(ADDRESS($J2412+1,K$2,,,K$1))</f>
        <v>AGUA LIMPA</v>
      </c>
      <c r="L2412" s="9" t="str">
        <f t="shared" ca="1" si="7234"/>
        <v>AL</v>
      </c>
      <c r="M2412" s="9" t="str">
        <f t="shared" ca="1" si="7234"/>
        <v>BELORIZONTE</v>
      </c>
      <c r="N2412" s="9" t="str">
        <f t="shared" ca="1" si="7234"/>
        <v>BRASIL</v>
      </c>
      <c r="O2412" s="9">
        <f t="shared" ca="1" si="7234"/>
        <v>0</v>
      </c>
      <c r="P2412" s="9">
        <f>MOD(TRUNC((A2412-1)/COUNT('DATE Snapshot'!A:A)),COUNT(PRODUCT!A:A))+1</f>
        <v>17</v>
      </c>
      <c r="Q2412" s="9" t="str">
        <f t="shared" ref="Q2412:W2412" ca="1" si="7235">INDIRECT(ADDRESS($P2412+1,Q$2,,,Q$1))</f>
        <v>ESPUMANTE DEMI-SEC RESERVA</v>
      </c>
      <c r="R2412" s="9" t="str">
        <f t="shared" ca="1" si="7235"/>
        <v>ES_DS_RS</v>
      </c>
      <c r="S2412" s="9" t="str">
        <f t="shared" ca="1" si="7235"/>
        <v>ESPUMANTE</v>
      </c>
      <c r="T2412" s="9" t="str">
        <f t="shared" ca="1" si="7235"/>
        <v>12_BTL_0,75 l</v>
      </c>
      <c r="U2412" s="29">
        <f t="shared" ca="1" si="7235"/>
        <v>12</v>
      </c>
      <c r="V2412" s="30">
        <f t="shared" ca="1" si="7235"/>
        <v>273</v>
      </c>
      <c r="W2412" s="30">
        <f t="shared" ca="1" si="7235"/>
        <v>128</v>
      </c>
    </row>
    <row r="2413" spans="1:23" ht="13">
      <c r="A2413" s="9">
        <f t="shared" si="8"/>
        <v>2410</v>
      </c>
      <c r="B2413" s="45">
        <v>14</v>
      </c>
      <c r="C2413" s="9">
        <f>MOD(A2413-1,COUNT('DATE Snapshot'!$A:$A))+1</f>
        <v>10</v>
      </c>
      <c r="D2413" s="25">
        <f t="shared" ref="D2413:I2413" ca="1" si="7236">INDIRECT(ADDRESS($C2413+1,D$2,,,D$1))</f>
        <v>43009</v>
      </c>
      <c r="E2413" s="27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8">
        <f t="shared" ca="1" si="7236"/>
        <v>42736</v>
      </c>
      <c r="I2413" s="9">
        <f t="shared" ca="1" si="7236"/>
        <v>1</v>
      </c>
      <c r="J2413" s="46">
        <f>TRUNC((A2413-1)/COUNT('DATE Snapshot'!A:A)/COUNT(PRODUCT!A:A),0)+1</f>
        <v>4</v>
      </c>
      <c r="K2413" s="9" t="str">
        <f t="shared" ref="K2413:O2413" ca="1" si="7237">INDIRECT(ADDRESS($J2413+1,K$2,,,K$1))</f>
        <v>AGUA LIMPA</v>
      </c>
      <c r="L2413" s="9" t="str">
        <f t="shared" ca="1" si="7237"/>
        <v>AL</v>
      </c>
      <c r="M2413" s="9" t="str">
        <f t="shared" ca="1" si="7237"/>
        <v>BELORIZONTE</v>
      </c>
      <c r="N2413" s="9" t="str">
        <f t="shared" ca="1" si="7237"/>
        <v>BRASIL</v>
      </c>
      <c r="O2413" s="9">
        <f t="shared" ca="1" si="7237"/>
        <v>0</v>
      </c>
      <c r="P2413" s="9">
        <f>MOD(TRUNC((A2413-1)/COUNT('DATE Snapshot'!A:A)),COUNT(PRODUCT!A:A))+1</f>
        <v>17</v>
      </c>
      <c r="Q2413" s="9" t="str">
        <f t="shared" ref="Q2413:W2413" ca="1" si="7238">INDIRECT(ADDRESS($P2413+1,Q$2,,,Q$1))</f>
        <v>ESPUMANTE DEMI-SEC RESERVA</v>
      </c>
      <c r="R2413" s="9" t="str">
        <f t="shared" ca="1" si="7238"/>
        <v>ES_DS_RS</v>
      </c>
      <c r="S2413" s="9" t="str">
        <f t="shared" ca="1" si="7238"/>
        <v>ESPUMANTE</v>
      </c>
      <c r="T2413" s="9" t="str">
        <f t="shared" ca="1" si="7238"/>
        <v>12_BTL_0,75 l</v>
      </c>
      <c r="U2413" s="29">
        <f t="shared" ca="1" si="7238"/>
        <v>12</v>
      </c>
      <c r="V2413" s="30">
        <f t="shared" ca="1" si="7238"/>
        <v>273</v>
      </c>
      <c r="W2413" s="30">
        <f t="shared" ca="1" si="7238"/>
        <v>128</v>
      </c>
    </row>
    <row r="2414" spans="1:23" ht="13">
      <c r="A2414" s="9">
        <f t="shared" si="8"/>
        <v>2411</v>
      </c>
      <c r="B2414" s="45">
        <v>10</v>
      </c>
      <c r="C2414" s="9">
        <f>MOD(A2414-1,COUNT('DATE Snapshot'!$A:$A))+1</f>
        <v>11</v>
      </c>
      <c r="D2414" s="25">
        <f t="shared" ref="D2414:I2414" ca="1" si="7239">INDIRECT(ADDRESS($C2414+1,D$2,,,D$1))</f>
        <v>43040</v>
      </c>
      <c r="E2414" s="27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8">
        <f t="shared" ca="1" si="7239"/>
        <v>42736</v>
      </c>
      <c r="I2414" s="9">
        <f t="shared" ca="1" si="7239"/>
        <v>4</v>
      </c>
      <c r="J2414" s="46">
        <f>TRUNC((A2414-1)/COUNT('DATE Snapshot'!A:A)/COUNT(PRODUCT!A:A),0)+1</f>
        <v>4</v>
      </c>
      <c r="K2414" s="9" t="str">
        <f t="shared" ref="K2414:O2414" ca="1" si="7240">INDIRECT(ADDRESS($J2414+1,K$2,,,K$1))</f>
        <v>AGUA LIMPA</v>
      </c>
      <c r="L2414" s="9" t="str">
        <f t="shared" ca="1" si="7240"/>
        <v>AL</v>
      </c>
      <c r="M2414" s="9" t="str">
        <f t="shared" ca="1" si="7240"/>
        <v>BELORIZONTE</v>
      </c>
      <c r="N2414" s="9" t="str">
        <f t="shared" ca="1" si="7240"/>
        <v>BRASIL</v>
      </c>
      <c r="O2414" s="9">
        <f t="shared" ca="1" si="7240"/>
        <v>0</v>
      </c>
      <c r="P2414" s="9">
        <f>MOD(TRUNC((A2414-1)/COUNT('DATE Snapshot'!A:A)),COUNT(PRODUCT!A:A))+1</f>
        <v>17</v>
      </c>
      <c r="Q2414" s="9" t="str">
        <f t="shared" ref="Q2414:W2414" ca="1" si="7241">INDIRECT(ADDRESS($P2414+1,Q$2,,,Q$1))</f>
        <v>ESPUMANTE DEMI-SEC RESERVA</v>
      </c>
      <c r="R2414" s="9" t="str">
        <f t="shared" ca="1" si="7241"/>
        <v>ES_DS_RS</v>
      </c>
      <c r="S2414" s="9" t="str">
        <f t="shared" ca="1" si="7241"/>
        <v>ESPUMANTE</v>
      </c>
      <c r="T2414" s="9" t="str">
        <f t="shared" ca="1" si="7241"/>
        <v>12_BTL_0,75 l</v>
      </c>
      <c r="U2414" s="29">
        <f t="shared" ca="1" si="7241"/>
        <v>12</v>
      </c>
      <c r="V2414" s="30">
        <f t="shared" ca="1" si="7241"/>
        <v>273</v>
      </c>
      <c r="W2414" s="30">
        <f t="shared" ca="1" si="7241"/>
        <v>128</v>
      </c>
    </row>
    <row r="2415" spans="1:23" ht="13">
      <c r="A2415" s="9">
        <f t="shared" si="8"/>
        <v>2412</v>
      </c>
      <c r="B2415" s="45">
        <v>13</v>
      </c>
      <c r="C2415" s="9">
        <f>MOD(A2415-1,COUNT('DATE Snapshot'!$A:$A))+1</f>
        <v>12</v>
      </c>
      <c r="D2415" s="25">
        <f t="shared" ref="D2415:I2415" ca="1" si="7242">INDIRECT(ADDRESS($C2415+1,D$2,,,D$1))</f>
        <v>43070</v>
      </c>
      <c r="E2415" s="27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8">
        <f t="shared" ca="1" si="7242"/>
        <v>42736</v>
      </c>
      <c r="I2415" s="9">
        <f t="shared" ca="1" si="7242"/>
        <v>6</v>
      </c>
      <c r="J2415" s="46">
        <f>TRUNC((A2415-1)/COUNT('DATE Snapshot'!A:A)/COUNT(PRODUCT!A:A),0)+1</f>
        <v>4</v>
      </c>
      <c r="K2415" s="9" t="str">
        <f t="shared" ref="K2415:O2415" ca="1" si="7243">INDIRECT(ADDRESS($J2415+1,K$2,,,K$1))</f>
        <v>AGUA LIMPA</v>
      </c>
      <c r="L2415" s="9" t="str">
        <f t="shared" ca="1" si="7243"/>
        <v>AL</v>
      </c>
      <c r="M2415" s="9" t="str">
        <f t="shared" ca="1" si="7243"/>
        <v>BELORIZONTE</v>
      </c>
      <c r="N2415" s="9" t="str">
        <f t="shared" ca="1" si="7243"/>
        <v>BRASIL</v>
      </c>
      <c r="O2415" s="9">
        <f t="shared" ca="1" si="7243"/>
        <v>0</v>
      </c>
      <c r="P2415" s="9">
        <f>MOD(TRUNC((A2415-1)/COUNT('DATE Snapshot'!A:A)),COUNT(PRODUCT!A:A))+1</f>
        <v>17</v>
      </c>
      <c r="Q2415" s="9" t="str">
        <f t="shared" ref="Q2415:W2415" ca="1" si="7244">INDIRECT(ADDRESS($P2415+1,Q$2,,,Q$1))</f>
        <v>ESPUMANTE DEMI-SEC RESERVA</v>
      </c>
      <c r="R2415" s="9" t="str">
        <f t="shared" ca="1" si="7244"/>
        <v>ES_DS_RS</v>
      </c>
      <c r="S2415" s="9" t="str">
        <f t="shared" ca="1" si="7244"/>
        <v>ESPUMANTE</v>
      </c>
      <c r="T2415" s="9" t="str">
        <f t="shared" ca="1" si="7244"/>
        <v>12_BTL_0,75 l</v>
      </c>
      <c r="U2415" s="29">
        <f t="shared" ca="1" si="7244"/>
        <v>12</v>
      </c>
      <c r="V2415" s="30">
        <f t="shared" ca="1" si="7244"/>
        <v>273</v>
      </c>
      <c r="W2415" s="30">
        <f t="shared" ca="1" si="7244"/>
        <v>128</v>
      </c>
    </row>
    <row r="2416" spans="1:23" ht="13">
      <c r="A2416" s="9">
        <f t="shared" si="8"/>
        <v>2413</v>
      </c>
      <c r="B2416" s="45">
        <v>12</v>
      </c>
      <c r="C2416" s="9">
        <f>MOD(A2416-1,COUNT('DATE Snapshot'!$A:$A))+1</f>
        <v>13</v>
      </c>
      <c r="D2416" s="25">
        <f t="shared" ref="D2416:I2416" ca="1" si="7245">INDIRECT(ADDRESS($C2416+1,D$2,,,D$1))</f>
        <v>43101</v>
      </c>
      <c r="E2416" s="27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8">
        <f t="shared" ca="1" si="7245"/>
        <v>43101</v>
      </c>
      <c r="I2416" s="9">
        <f t="shared" ca="1" si="7245"/>
        <v>2</v>
      </c>
      <c r="J2416" s="46">
        <f>TRUNC((A2416-1)/COUNT('DATE Snapshot'!A:A)/COUNT(PRODUCT!A:A),0)+1</f>
        <v>4</v>
      </c>
      <c r="K2416" s="9" t="str">
        <f t="shared" ref="K2416:O2416" ca="1" si="7246">INDIRECT(ADDRESS($J2416+1,K$2,,,K$1))</f>
        <v>AGUA LIMPA</v>
      </c>
      <c r="L2416" s="9" t="str">
        <f t="shared" ca="1" si="7246"/>
        <v>AL</v>
      </c>
      <c r="M2416" s="9" t="str">
        <f t="shared" ca="1" si="7246"/>
        <v>BELORIZONTE</v>
      </c>
      <c r="N2416" s="9" t="str">
        <f t="shared" ca="1" si="7246"/>
        <v>BRASIL</v>
      </c>
      <c r="O2416" s="9">
        <f t="shared" ca="1" si="7246"/>
        <v>0</v>
      </c>
      <c r="P2416" s="9">
        <f>MOD(TRUNC((A2416-1)/COUNT('DATE Snapshot'!A:A)),COUNT(PRODUCT!A:A))+1</f>
        <v>17</v>
      </c>
      <c r="Q2416" s="9" t="str">
        <f t="shared" ref="Q2416:W2416" ca="1" si="7247">INDIRECT(ADDRESS($P2416+1,Q$2,,,Q$1))</f>
        <v>ESPUMANTE DEMI-SEC RESERVA</v>
      </c>
      <c r="R2416" s="9" t="str">
        <f t="shared" ca="1" si="7247"/>
        <v>ES_DS_RS</v>
      </c>
      <c r="S2416" s="9" t="str">
        <f t="shared" ca="1" si="7247"/>
        <v>ESPUMANTE</v>
      </c>
      <c r="T2416" s="9" t="str">
        <f t="shared" ca="1" si="7247"/>
        <v>12_BTL_0,75 l</v>
      </c>
      <c r="U2416" s="29">
        <f t="shared" ca="1" si="7247"/>
        <v>12</v>
      </c>
      <c r="V2416" s="30">
        <f t="shared" ca="1" si="7247"/>
        <v>273</v>
      </c>
      <c r="W2416" s="30">
        <f t="shared" ca="1" si="7247"/>
        <v>128</v>
      </c>
    </row>
    <row r="2417" spans="1:23" ht="13">
      <c r="A2417" s="9">
        <f t="shared" si="8"/>
        <v>2414</v>
      </c>
      <c r="B2417" s="45">
        <v>18</v>
      </c>
      <c r="C2417" s="9">
        <f>MOD(A2417-1,COUNT('DATE Snapshot'!$A:$A))+1</f>
        <v>14</v>
      </c>
      <c r="D2417" s="25">
        <f t="shared" ref="D2417:I2417" ca="1" si="7248">INDIRECT(ADDRESS($C2417+1,D$2,,,D$1))</f>
        <v>43132</v>
      </c>
      <c r="E2417" s="27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8">
        <f t="shared" ca="1" si="7248"/>
        <v>43101</v>
      </c>
      <c r="I2417" s="9">
        <f t="shared" ca="1" si="7248"/>
        <v>5</v>
      </c>
      <c r="J2417" s="46">
        <f>TRUNC((A2417-1)/COUNT('DATE Snapshot'!A:A)/COUNT(PRODUCT!A:A),0)+1</f>
        <v>4</v>
      </c>
      <c r="K2417" s="9" t="str">
        <f t="shared" ref="K2417:O2417" ca="1" si="7249">INDIRECT(ADDRESS($J2417+1,K$2,,,K$1))</f>
        <v>AGUA LIMPA</v>
      </c>
      <c r="L2417" s="9" t="str">
        <f t="shared" ca="1" si="7249"/>
        <v>AL</v>
      </c>
      <c r="M2417" s="9" t="str">
        <f t="shared" ca="1" si="7249"/>
        <v>BELORIZONTE</v>
      </c>
      <c r="N2417" s="9" t="str">
        <f t="shared" ca="1" si="7249"/>
        <v>BRASIL</v>
      </c>
      <c r="O2417" s="9">
        <f t="shared" ca="1" si="7249"/>
        <v>0</v>
      </c>
      <c r="P2417" s="9">
        <f>MOD(TRUNC((A2417-1)/COUNT('DATE Snapshot'!A:A)),COUNT(PRODUCT!A:A))+1</f>
        <v>17</v>
      </c>
      <c r="Q2417" s="9" t="str">
        <f t="shared" ref="Q2417:W2417" ca="1" si="7250">INDIRECT(ADDRESS($P2417+1,Q$2,,,Q$1))</f>
        <v>ESPUMANTE DEMI-SEC RESERVA</v>
      </c>
      <c r="R2417" s="9" t="str">
        <f t="shared" ca="1" si="7250"/>
        <v>ES_DS_RS</v>
      </c>
      <c r="S2417" s="9" t="str">
        <f t="shared" ca="1" si="7250"/>
        <v>ESPUMANTE</v>
      </c>
      <c r="T2417" s="9" t="str">
        <f t="shared" ca="1" si="7250"/>
        <v>12_BTL_0,75 l</v>
      </c>
      <c r="U2417" s="29">
        <f t="shared" ca="1" si="7250"/>
        <v>12</v>
      </c>
      <c r="V2417" s="30">
        <f t="shared" ca="1" si="7250"/>
        <v>273</v>
      </c>
      <c r="W2417" s="30">
        <f t="shared" ca="1" si="7250"/>
        <v>128</v>
      </c>
    </row>
    <row r="2418" spans="1:23" ht="13">
      <c r="A2418" s="9">
        <f t="shared" si="8"/>
        <v>2415</v>
      </c>
      <c r="B2418" s="45">
        <v>22</v>
      </c>
      <c r="C2418" s="9">
        <f>MOD(A2418-1,COUNT('DATE Snapshot'!$A:$A))+1</f>
        <v>15</v>
      </c>
      <c r="D2418" s="25">
        <f t="shared" ref="D2418:I2418" ca="1" si="7251">INDIRECT(ADDRESS($C2418+1,D$2,,,D$1))</f>
        <v>43160</v>
      </c>
      <c r="E2418" s="27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8">
        <f t="shared" ca="1" si="7251"/>
        <v>43101</v>
      </c>
      <c r="I2418" s="9">
        <f t="shared" ca="1" si="7251"/>
        <v>5</v>
      </c>
      <c r="J2418" s="46">
        <f>TRUNC((A2418-1)/COUNT('DATE Snapshot'!A:A)/COUNT(PRODUCT!A:A),0)+1</f>
        <v>4</v>
      </c>
      <c r="K2418" s="9" t="str">
        <f t="shared" ref="K2418:O2418" ca="1" si="7252">INDIRECT(ADDRESS($J2418+1,K$2,,,K$1))</f>
        <v>AGUA LIMPA</v>
      </c>
      <c r="L2418" s="9" t="str">
        <f t="shared" ca="1" si="7252"/>
        <v>AL</v>
      </c>
      <c r="M2418" s="9" t="str">
        <f t="shared" ca="1" si="7252"/>
        <v>BELORIZONTE</v>
      </c>
      <c r="N2418" s="9" t="str">
        <f t="shared" ca="1" si="7252"/>
        <v>BRASIL</v>
      </c>
      <c r="O2418" s="9">
        <f t="shared" ca="1" si="7252"/>
        <v>0</v>
      </c>
      <c r="P2418" s="9">
        <f>MOD(TRUNC((A2418-1)/COUNT('DATE Snapshot'!A:A)),COUNT(PRODUCT!A:A))+1</f>
        <v>17</v>
      </c>
      <c r="Q2418" s="9" t="str">
        <f t="shared" ref="Q2418:W2418" ca="1" si="7253">INDIRECT(ADDRESS($P2418+1,Q$2,,,Q$1))</f>
        <v>ESPUMANTE DEMI-SEC RESERVA</v>
      </c>
      <c r="R2418" s="9" t="str">
        <f t="shared" ca="1" si="7253"/>
        <v>ES_DS_RS</v>
      </c>
      <c r="S2418" s="9" t="str">
        <f t="shared" ca="1" si="7253"/>
        <v>ESPUMANTE</v>
      </c>
      <c r="T2418" s="9" t="str">
        <f t="shared" ca="1" si="7253"/>
        <v>12_BTL_0,75 l</v>
      </c>
      <c r="U2418" s="29">
        <f t="shared" ca="1" si="7253"/>
        <v>12</v>
      </c>
      <c r="V2418" s="30">
        <f t="shared" ca="1" si="7253"/>
        <v>273</v>
      </c>
      <c r="W2418" s="30">
        <f t="shared" ca="1" si="7253"/>
        <v>128</v>
      </c>
    </row>
    <row r="2419" spans="1:23" ht="13">
      <c r="A2419" s="9">
        <f t="shared" si="8"/>
        <v>2416</v>
      </c>
      <c r="B2419" s="45">
        <v>6</v>
      </c>
      <c r="C2419" s="9">
        <f>MOD(A2419-1,COUNT('DATE Snapshot'!$A:$A))+1</f>
        <v>16</v>
      </c>
      <c r="D2419" s="25">
        <f t="shared" ref="D2419:I2419" ca="1" si="7254">INDIRECT(ADDRESS($C2419+1,D$2,,,D$1))</f>
        <v>43191</v>
      </c>
      <c r="E2419" s="27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8">
        <f t="shared" ca="1" si="7254"/>
        <v>43101</v>
      </c>
      <c r="I2419" s="9">
        <f t="shared" ca="1" si="7254"/>
        <v>1</v>
      </c>
      <c r="J2419" s="46">
        <f>TRUNC((A2419-1)/COUNT('DATE Snapshot'!A:A)/COUNT(PRODUCT!A:A),0)+1</f>
        <v>4</v>
      </c>
      <c r="K2419" s="9" t="str">
        <f t="shared" ref="K2419:O2419" ca="1" si="7255">INDIRECT(ADDRESS($J2419+1,K$2,,,K$1))</f>
        <v>AGUA LIMPA</v>
      </c>
      <c r="L2419" s="9" t="str">
        <f t="shared" ca="1" si="7255"/>
        <v>AL</v>
      </c>
      <c r="M2419" s="9" t="str">
        <f t="shared" ca="1" si="7255"/>
        <v>BELORIZONTE</v>
      </c>
      <c r="N2419" s="9" t="str">
        <f t="shared" ca="1" si="7255"/>
        <v>BRASIL</v>
      </c>
      <c r="O2419" s="9">
        <f t="shared" ca="1" si="7255"/>
        <v>0</v>
      </c>
      <c r="P2419" s="9">
        <f>MOD(TRUNC((A2419-1)/COUNT('DATE Snapshot'!A:A)),COUNT(PRODUCT!A:A))+1</f>
        <v>17</v>
      </c>
      <c r="Q2419" s="9" t="str">
        <f t="shared" ref="Q2419:W2419" ca="1" si="7256">INDIRECT(ADDRESS($P2419+1,Q$2,,,Q$1))</f>
        <v>ESPUMANTE DEMI-SEC RESERVA</v>
      </c>
      <c r="R2419" s="9" t="str">
        <f t="shared" ca="1" si="7256"/>
        <v>ES_DS_RS</v>
      </c>
      <c r="S2419" s="9" t="str">
        <f t="shared" ca="1" si="7256"/>
        <v>ESPUMANTE</v>
      </c>
      <c r="T2419" s="9" t="str">
        <f t="shared" ca="1" si="7256"/>
        <v>12_BTL_0,75 l</v>
      </c>
      <c r="U2419" s="29">
        <f t="shared" ca="1" si="7256"/>
        <v>12</v>
      </c>
      <c r="V2419" s="30">
        <f t="shared" ca="1" si="7256"/>
        <v>273</v>
      </c>
      <c r="W2419" s="30">
        <f t="shared" ca="1" si="7256"/>
        <v>128</v>
      </c>
    </row>
    <row r="2420" spans="1:23" ht="13">
      <c r="A2420" s="9">
        <f t="shared" si="8"/>
        <v>2417</v>
      </c>
      <c r="B2420" s="45">
        <v>14</v>
      </c>
      <c r="C2420" s="9">
        <f>MOD(A2420-1,COUNT('DATE Snapshot'!$A:$A))+1</f>
        <v>17</v>
      </c>
      <c r="D2420" s="25">
        <f t="shared" ref="D2420:I2420" ca="1" si="7257">INDIRECT(ADDRESS($C2420+1,D$2,,,D$1))</f>
        <v>43221</v>
      </c>
      <c r="E2420" s="27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8">
        <f t="shared" ca="1" si="7257"/>
        <v>43101</v>
      </c>
      <c r="I2420" s="9">
        <f t="shared" ca="1" si="7257"/>
        <v>3</v>
      </c>
      <c r="J2420" s="46">
        <f>TRUNC((A2420-1)/COUNT('DATE Snapshot'!A:A)/COUNT(PRODUCT!A:A),0)+1</f>
        <v>4</v>
      </c>
      <c r="K2420" s="9" t="str">
        <f t="shared" ref="K2420:O2420" ca="1" si="7258">INDIRECT(ADDRESS($J2420+1,K$2,,,K$1))</f>
        <v>AGUA LIMPA</v>
      </c>
      <c r="L2420" s="9" t="str">
        <f t="shared" ca="1" si="7258"/>
        <v>AL</v>
      </c>
      <c r="M2420" s="9" t="str">
        <f t="shared" ca="1" si="7258"/>
        <v>BELORIZONTE</v>
      </c>
      <c r="N2420" s="9" t="str">
        <f t="shared" ca="1" si="7258"/>
        <v>BRASIL</v>
      </c>
      <c r="O2420" s="9">
        <f t="shared" ca="1" si="7258"/>
        <v>0</v>
      </c>
      <c r="P2420" s="9">
        <f>MOD(TRUNC((A2420-1)/COUNT('DATE Snapshot'!A:A)),COUNT(PRODUCT!A:A))+1</f>
        <v>17</v>
      </c>
      <c r="Q2420" s="9" t="str">
        <f t="shared" ref="Q2420:W2420" ca="1" si="7259">INDIRECT(ADDRESS($P2420+1,Q$2,,,Q$1))</f>
        <v>ESPUMANTE DEMI-SEC RESERVA</v>
      </c>
      <c r="R2420" s="9" t="str">
        <f t="shared" ca="1" si="7259"/>
        <v>ES_DS_RS</v>
      </c>
      <c r="S2420" s="9" t="str">
        <f t="shared" ca="1" si="7259"/>
        <v>ESPUMANTE</v>
      </c>
      <c r="T2420" s="9" t="str">
        <f t="shared" ca="1" si="7259"/>
        <v>12_BTL_0,75 l</v>
      </c>
      <c r="U2420" s="29">
        <f t="shared" ca="1" si="7259"/>
        <v>12</v>
      </c>
      <c r="V2420" s="30">
        <f t="shared" ca="1" si="7259"/>
        <v>273</v>
      </c>
      <c r="W2420" s="30">
        <f t="shared" ca="1" si="7259"/>
        <v>128</v>
      </c>
    </row>
    <row r="2421" spans="1:23" ht="13">
      <c r="A2421" s="9">
        <f t="shared" si="8"/>
        <v>2418</v>
      </c>
      <c r="B2421" s="45">
        <v>17</v>
      </c>
      <c r="C2421" s="9">
        <f>MOD(A2421-1,COUNT('DATE Snapshot'!$A:$A))+1</f>
        <v>18</v>
      </c>
      <c r="D2421" s="25">
        <f t="shared" ref="D2421:I2421" ca="1" si="7260">INDIRECT(ADDRESS($C2421+1,D$2,,,D$1))</f>
        <v>43252</v>
      </c>
      <c r="E2421" s="27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8">
        <f t="shared" ca="1" si="7260"/>
        <v>43101</v>
      </c>
      <c r="I2421" s="9">
        <f t="shared" ca="1" si="7260"/>
        <v>6</v>
      </c>
      <c r="J2421" s="46">
        <f>TRUNC((A2421-1)/COUNT('DATE Snapshot'!A:A)/COUNT(PRODUCT!A:A),0)+1</f>
        <v>4</v>
      </c>
      <c r="K2421" s="9" t="str">
        <f t="shared" ref="K2421:O2421" ca="1" si="7261">INDIRECT(ADDRESS($J2421+1,K$2,,,K$1))</f>
        <v>AGUA LIMPA</v>
      </c>
      <c r="L2421" s="9" t="str">
        <f t="shared" ca="1" si="7261"/>
        <v>AL</v>
      </c>
      <c r="M2421" s="9" t="str">
        <f t="shared" ca="1" si="7261"/>
        <v>BELORIZONTE</v>
      </c>
      <c r="N2421" s="9" t="str">
        <f t="shared" ca="1" si="7261"/>
        <v>BRASIL</v>
      </c>
      <c r="O2421" s="9">
        <f t="shared" ca="1" si="7261"/>
        <v>0</v>
      </c>
      <c r="P2421" s="9">
        <f>MOD(TRUNC((A2421-1)/COUNT('DATE Snapshot'!A:A)),COUNT(PRODUCT!A:A))+1</f>
        <v>17</v>
      </c>
      <c r="Q2421" s="9" t="str">
        <f t="shared" ref="Q2421:W2421" ca="1" si="7262">INDIRECT(ADDRESS($P2421+1,Q$2,,,Q$1))</f>
        <v>ESPUMANTE DEMI-SEC RESERVA</v>
      </c>
      <c r="R2421" s="9" t="str">
        <f t="shared" ca="1" si="7262"/>
        <v>ES_DS_RS</v>
      </c>
      <c r="S2421" s="9" t="str">
        <f t="shared" ca="1" si="7262"/>
        <v>ESPUMANTE</v>
      </c>
      <c r="T2421" s="9" t="str">
        <f t="shared" ca="1" si="7262"/>
        <v>12_BTL_0,75 l</v>
      </c>
      <c r="U2421" s="29">
        <f t="shared" ca="1" si="7262"/>
        <v>12</v>
      </c>
      <c r="V2421" s="30">
        <f t="shared" ca="1" si="7262"/>
        <v>273</v>
      </c>
      <c r="W2421" s="30">
        <f t="shared" ca="1" si="7262"/>
        <v>128</v>
      </c>
    </row>
    <row r="2422" spans="1:23" ht="13">
      <c r="A2422" s="9">
        <f t="shared" si="8"/>
        <v>2419</v>
      </c>
      <c r="B2422" s="45">
        <v>23</v>
      </c>
      <c r="C2422" s="9">
        <f>MOD(A2422-1,COUNT('DATE Snapshot'!$A:$A))+1</f>
        <v>19</v>
      </c>
      <c r="D2422" s="25">
        <f t="shared" ref="D2422:I2422" ca="1" si="7263">INDIRECT(ADDRESS($C2422+1,D$2,,,D$1))</f>
        <v>43282</v>
      </c>
      <c r="E2422" s="27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8">
        <f t="shared" ca="1" si="7263"/>
        <v>43101</v>
      </c>
      <c r="I2422" s="9">
        <f t="shared" ca="1" si="7263"/>
        <v>1</v>
      </c>
      <c r="J2422" s="46">
        <f>TRUNC((A2422-1)/COUNT('DATE Snapshot'!A:A)/COUNT(PRODUCT!A:A),0)+1</f>
        <v>4</v>
      </c>
      <c r="K2422" s="9" t="str">
        <f t="shared" ref="K2422:O2422" ca="1" si="7264">INDIRECT(ADDRESS($J2422+1,K$2,,,K$1))</f>
        <v>AGUA LIMPA</v>
      </c>
      <c r="L2422" s="9" t="str">
        <f t="shared" ca="1" si="7264"/>
        <v>AL</v>
      </c>
      <c r="M2422" s="9" t="str">
        <f t="shared" ca="1" si="7264"/>
        <v>BELORIZONTE</v>
      </c>
      <c r="N2422" s="9" t="str">
        <f t="shared" ca="1" si="7264"/>
        <v>BRASIL</v>
      </c>
      <c r="O2422" s="9">
        <f t="shared" ca="1" si="7264"/>
        <v>0</v>
      </c>
      <c r="P2422" s="9">
        <f>MOD(TRUNC((A2422-1)/COUNT('DATE Snapshot'!A:A)),COUNT(PRODUCT!A:A))+1</f>
        <v>17</v>
      </c>
      <c r="Q2422" s="9" t="str">
        <f t="shared" ref="Q2422:W2422" ca="1" si="7265">INDIRECT(ADDRESS($P2422+1,Q$2,,,Q$1))</f>
        <v>ESPUMANTE DEMI-SEC RESERVA</v>
      </c>
      <c r="R2422" s="9" t="str">
        <f t="shared" ca="1" si="7265"/>
        <v>ES_DS_RS</v>
      </c>
      <c r="S2422" s="9" t="str">
        <f t="shared" ca="1" si="7265"/>
        <v>ESPUMANTE</v>
      </c>
      <c r="T2422" s="9" t="str">
        <f t="shared" ca="1" si="7265"/>
        <v>12_BTL_0,75 l</v>
      </c>
      <c r="U2422" s="29">
        <f t="shared" ca="1" si="7265"/>
        <v>12</v>
      </c>
      <c r="V2422" s="30">
        <f t="shared" ca="1" si="7265"/>
        <v>273</v>
      </c>
      <c r="W2422" s="30">
        <f t="shared" ca="1" si="7265"/>
        <v>128</v>
      </c>
    </row>
    <row r="2423" spans="1:23" ht="13">
      <c r="A2423" s="9">
        <f t="shared" si="8"/>
        <v>2420</v>
      </c>
      <c r="B2423" s="45">
        <v>15</v>
      </c>
      <c r="C2423" s="9">
        <f>MOD(A2423-1,COUNT('DATE Snapshot'!$A:$A))+1</f>
        <v>20</v>
      </c>
      <c r="D2423" s="25">
        <f t="shared" ref="D2423:I2423" ca="1" si="7266">INDIRECT(ADDRESS($C2423+1,D$2,,,D$1))</f>
        <v>43313</v>
      </c>
      <c r="E2423" s="27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8">
        <f t="shared" ca="1" si="7266"/>
        <v>43101</v>
      </c>
      <c r="I2423" s="9">
        <f t="shared" ca="1" si="7266"/>
        <v>4</v>
      </c>
      <c r="J2423" s="46">
        <f>TRUNC((A2423-1)/COUNT('DATE Snapshot'!A:A)/COUNT(PRODUCT!A:A),0)+1</f>
        <v>4</v>
      </c>
      <c r="K2423" s="9" t="str">
        <f t="shared" ref="K2423:O2423" ca="1" si="7267">INDIRECT(ADDRESS($J2423+1,K$2,,,K$1))</f>
        <v>AGUA LIMPA</v>
      </c>
      <c r="L2423" s="9" t="str">
        <f t="shared" ca="1" si="7267"/>
        <v>AL</v>
      </c>
      <c r="M2423" s="9" t="str">
        <f t="shared" ca="1" si="7267"/>
        <v>BELORIZONTE</v>
      </c>
      <c r="N2423" s="9" t="str">
        <f t="shared" ca="1" si="7267"/>
        <v>BRASIL</v>
      </c>
      <c r="O2423" s="9">
        <f t="shared" ca="1" si="7267"/>
        <v>0</v>
      </c>
      <c r="P2423" s="9">
        <f>MOD(TRUNC((A2423-1)/COUNT('DATE Snapshot'!A:A)),COUNT(PRODUCT!A:A))+1</f>
        <v>17</v>
      </c>
      <c r="Q2423" s="9" t="str">
        <f t="shared" ref="Q2423:W2423" ca="1" si="7268">INDIRECT(ADDRESS($P2423+1,Q$2,,,Q$1))</f>
        <v>ESPUMANTE DEMI-SEC RESERVA</v>
      </c>
      <c r="R2423" s="9" t="str">
        <f t="shared" ca="1" si="7268"/>
        <v>ES_DS_RS</v>
      </c>
      <c r="S2423" s="9" t="str">
        <f t="shared" ca="1" si="7268"/>
        <v>ESPUMANTE</v>
      </c>
      <c r="T2423" s="9" t="str">
        <f t="shared" ca="1" si="7268"/>
        <v>12_BTL_0,75 l</v>
      </c>
      <c r="U2423" s="29">
        <f t="shared" ca="1" si="7268"/>
        <v>12</v>
      </c>
      <c r="V2423" s="30">
        <f t="shared" ca="1" si="7268"/>
        <v>273</v>
      </c>
      <c r="W2423" s="30">
        <f t="shared" ca="1" si="7268"/>
        <v>128</v>
      </c>
    </row>
    <row r="2424" spans="1:23" ht="13">
      <c r="A2424" s="9">
        <f t="shared" si="8"/>
        <v>2421</v>
      </c>
      <c r="B2424" s="45">
        <v>12</v>
      </c>
      <c r="C2424" s="9">
        <f>MOD(A2424-1,COUNT('DATE Snapshot'!$A:$A))+1</f>
        <v>21</v>
      </c>
      <c r="D2424" s="25">
        <f t="shared" ref="D2424:I2424" ca="1" si="7269">INDIRECT(ADDRESS($C2424+1,D$2,,,D$1))</f>
        <v>43344</v>
      </c>
      <c r="E2424" s="27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8">
        <f t="shared" ca="1" si="7269"/>
        <v>43101</v>
      </c>
      <c r="I2424" s="9">
        <f t="shared" ca="1" si="7269"/>
        <v>7</v>
      </c>
      <c r="J2424" s="46">
        <f>TRUNC((A2424-1)/COUNT('DATE Snapshot'!A:A)/COUNT(PRODUCT!A:A),0)+1</f>
        <v>4</v>
      </c>
      <c r="K2424" s="9" t="str">
        <f t="shared" ref="K2424:O2424" ca="1" si="7270">INDIRECT(ADDRESS($J2424+1,K$2,,,K$1))</f>
        <v>AGUA LIMPA</v>
      </c>
      <c r="L2424" s="9" t="str">
        <f t="shared" ca="1" si="7270"/>
        <v>AL</v>
      </c>
      <c r="M2424" s="9" t="str">
        <f t="shared" ca="1" si="7270"/>
        <v>BELORIZONTE</v>
      </c>
      <c r="N2424" s="9" t="str">
        <f t="shared" ca="1" si="7270"/>
        <v>BRASIL</v>
      </c>
      <c r="O2424" s="9">
        <f t="shared" ca="1" si="7270"/>
        <v>0</v>
      </c>
      <c r="P2424" s="9">
        <f>MOD(TRUNC((A2424-1)/COUNT('DATE Snapshot'!A:A)),COUNT(PRODUCT!A:A))+1</f>
        <v>17</v>
      </c>
      <c r="Q2424" s="9" t="str">
        <f t="shared" ref="Q2424:W2424" ca="1" si="7271">INDIRECT(ADDRESS($P2424+1,Q$2,,,Q$1))</f>
        <v>ESPUMANTE DEMI-SEC RESERVA</v>
      </c>
      <c r="R2424" s="9" t="str">
        <f t="shared" ca="1" si="7271"/>
        <v>ES_DS_RS</v>
      </c>
      <c r="S2424" s="9" t="str">
        <f t="shared" ca="1" si="7271"/>
        <v>ESPUMANTE</v>
      </c>
      <c r="T2424" s="9" t="str">
        <f t="shared" ca="1" si="7271"/>
        <v>12_BTL_0,75 l</v>
      </c>
      <c r="U2424" s="29">
        <f t="shared" ca="1" si="7271"/>
        <v>12</v>
      </c>
      <c r="V2424" s="30">
        <f t="shared" ca="1" si="7271"/>
        <v>273</v>
      </c>
      <c r="W2424" s="30">
        <f t="shared" ca="1" si="7271"/>
        <v>128</v>
      </c>
    </row>
    <row r="2425" spans="1:23" ht="13">
      <c r="A2425" s="9">
        <f t="shared" si="8"/>
        <v>2422</v>
      </c>
      <c r="B2425" s="45">
        <v>7</v>
      </c>
      <c r="C2425" s="9">
        <f>MOD(A2425-1,COUNT('DATE Snapshot'!$A:$A))+1</f>
        <v>22</v>
      </c>
      <c r="D2425" s="25">
        <f t="shared" ref="D2425:I2425" ca="1" si="7272">INDIRECT(ADDRESS($C2425+1,D$2,,,D$1))</f>
        <v>43374</v>
      </c>
      <c r="E2425" s="27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8">
        <f t="shared" ca="1" si="7272"/>
        <v>43101</v>
      </c>
      <c r="I2425" s="9">
        <f t="shared" ca="1" si="7272"/>
        <v>2</v>
      </c>
      <c r="J2425" s="46">
        <f>TRUNC((A2425-1)/COUNT('DATE Snapshot'!A:A)/COUNT(PRODUCT!A:A),0)+1</f>
        <v>4</v>
      </c>
      <c r="K2425" s="9" t="str">
        <f t="shared" ref="K2425:O2425" ca="1" si="7273">INDIRECT(ADDRESS($J2425+1,K$2,,,K$1))</f>
        <v>AGUA LIMPA</v>
      </c>
      <c r="L2425" s="9" t="str">
        <f t="shared" ca="1" si="7273"/>
        <v>AL</v>
      </c>
      <c r="M2425" s="9" t="str">
        <f t="shared" ca="1" si="7273"/>
        <v>BELORIZONTE</v>
      </c>
      <c r="N2425" s="9" t="str">
        <f t="shared" ca="1" si="7273"/>
        <v>BRASIL</v>
      </c>
      <c r="O2425" s="9">
        <f t="shared" ca="1" si="7273"/>
        <v>0</v>
      </c>
      <c r="P2425" s="9">
        <f>MOD(TRUNC((A2425-1)/COUNT('DATE Snapshot'!A:A)),COUNT(PRODUCT!A:A))+1</f>
        <v>17</v>
      </c>
      <c r="Q2425" s="9" t="str">
        <f t="shared" ref="Q2425:W2425" ca="1" si="7274">INDIRECT(ADDRESS($P2425+1,Q$2,,,Q$1))</f>
        <v>ESPUMANTE DEMI-SEC RESERVA</v>
      </c>
      <c r="R2425" s="9" t="str">
        <f t="shared" ca="1" si="7274"/>
        <v>ES_DS_RS</v>
      </c>
      <c r="S2425" s="9" t="str">
        <f t="shared" ca="1" si="7274"/>
        <v>ESPUMANTE</v>
      </c>
      <c r="T2425" s="9" t="str">
        <f t="shared" ca="1" si="7274"/>
        <v>12_BTL_0,75 l</v>
      </c>
      <c r="U2425" s="29">
        <f t="shared" ca="1" si="7274"/>
        <v>12</v>
      </c>
      <c r="V2425" s="30">
        <f t="shared" ca="1" si="7274"/>
        <v>273</v>
      </c>
      <c r="W2425" s="30">
        <f t="shared" ca="1" si="7274"/>
        <v>128</v>
      </c>
    </row>
    <row r="2426" spans="1:23" ht="13">
      <c r="A2426" s="9">
        <f t="shared" si="8"/>
        <v>2423</v>
      </c>
      <c r="B2426" s="45">
        <v>7</v>
      </c>
      <c r="C2426" s="9">
        <f>MOD(A2426-1,COUNT('DATE Snapshot'!$A:$A))+1</f>
        <v>23</v>
      </c>
      <c r="D2426" s="25">
        <f t="shared" ref="D2426:I2426" ca="1" si="7275">INDIRECT(ADDRESS($C2426+1,D$2,,,D$1))</f>
        <v>43405</v>
      </c>
      <c r="E2426" s="27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8">
        <f t="shared" ca="1" si="7275"/>
        <v>43101</v>
      </c>
      <c r="I2426" s="9">
        <f t="shared" ca="1" si="7275"/>
        <v>5</v>
      </c>
      <c r="J2426" s="46">
        <f>TRUNC((A2426-1)/COUNT('DATE Snapshot'!A:A)/COUNT(PRODUCT!A:A),0)+1</f>
        <v>4</v>
      </c>
      <c r="K2426" s="9" t="str">
        <f t="shared" ref="K2426:O2426" ca="1" si="7276">INDIRECT(ADDRESS($J2426+1,K$2,,,K$1))</f>
        <v>AGUA LIMPA</v>
      </c>
      <c r="L2426" s="9" t="str">
        <f t="shared" ca="1" si="7276"/>
        <v>AL</v>
      </c>
      <c r="M2426" s="9" t="str">
        <f t="shared" ca="1" si="7276"/>
        <v>BELORIZONTE</v>
      </c>
      <c r="N2426" s="9" t="str">
        <f t="shared" ca="1" si="7276"/>
        <v>BRASIL</v>
      </c>
      <c r="O2426" s="9">
        <f t="shared" ca="1" si="7276"/>
        <v>0</v>
      </c>
      <c r="P2426" s="9">
        <f>MOD(TRUNC((A2426-1)/COUNT('DATE Snapshot'!A:A)),COUNT(PRODUCT!A:A))+1</f>
        <v>17</v>
      </c>
      <c r="Q2426" s="9" t="str">
        <f t="shared" ref="Q2426:W2426" ca="1" si="7277">INDIRECT(ADDRESS($P2426+1,Q$2,,,Q$1))</f>
        <v>ESPUMANTE DEMI-SEC RESERVA</v>
      </c>
      <c r="R2426" s="9" t="str">
        <f t="shared" ca="1" si="7277"/>
        <v>ES_DS_RS</v>
      </c>
      <c r="S2426" s="9" t="str">
        <f t="shared" ca="1" si="7277"/>
        <v>ESPUMANTE</v>
      </c>
      <c r="T2426" s="9" t="str">
        <f t="shared" ca="1" si="7277"/>
        <v>12_BTL_0,75 l</v>
      </c>
      <c r="U2426" s="29">
        <f t="shared" ca="1" si="7277"/>
        <v>12</v>
      </c>
      <c r="V2426" s="30">
        <f t="shared" ca="1" si="7277"/>
        <v>273</v>
      </c>
      <c r="W2426" s="30">
        <f t="shared" ca="1" si="7277"/>
        <v>128</v>
      </c>
    </row>
    <row r="2427" spans="1:23" ht="13">
      <c r="A2427" s="9">
        <f t="shared" si="8"/>
        <v>2424</v>
      </c>
      <c r="B2427" s="45">
        <v>12</v>
      </c>
      <c r="C2427" s="9">
        <f>MOD(A2427-1,COUNT('DATE Snapshot'!$A:$A))+1</f>
        <v>24</v>
      </c>
      <c r="D2427" s="25">
        <f t="shared" ref="D2427:I2427" ca="1" si="7278">INDIRECT(ADDRESS($C2427+1,D$2,,,D$1))</f>
        <v>43435</v>
      </c>
      <c r="E2427" s="27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8">
        <f t="shared" ca="1" si="7278"/>
        <v>43101</v>
      </c>
      <c r="I2427" s="9">
        <f t="shared" ca="1" si="7278"/>
        <v>7</v>
      </c>
      <c r="J2427" s="46">
        <f>TRUNC((A2427-1)/COUNT('DATE Snapshot'!A:A)/COUNT(PRODUCT!A:A),0)+1</f>
        <v>4</v>
      </c>
      <c r="K2427" s="9" t="str">
        <f t="shared" ref="K2427:O2427" ca="1" si="7279">INDIRECT(ADDRESS($J2427+1,K$2,,,K$1))</f>
        <v>AGUA LIMPA</v>
      </c>
      <c r="L2427" s="9" t="str">
        <f t="shared" ca="1" si="7279"/>
        <v>AL</v>
      </c>
      <c r="M2427" s="9" t="str">
        <f t="shared" ca="1" si="7279"/>
        <v>BELORIZONTE</v>
      </c>
      <c r="N2427" s="9" t="str">
        <f t="shared" ca="1" si="7279"/>
        <v>BRASIL</v>
      </c>
      <c r="O2427" s="9">
        <f t="shared" ca="1" si="7279"/>
        <v>0</v>
      </c>
      <c r="P2427" s="9">
        <f>MOD(TRUNC((A2427-1)/COUNT('DATE Snapshot'!A:A)),COUNT(PRODUCT!A:A))+1</f>
        <v>17</v>
      </c>
      <c r="Q2427" s="9" t="str">
        <f t="shared" ref="Q2427:W2427" ca="1" si="7280">INDIRECT(ADDRESS($P2427+1,Q$2,,,Q$1))</f>
        <v>ESPUMANTE DEMI-SEC RESERVA</v>
      </c>
      <c r="R2427" s="9" t="str">
        <f t="shared" ca="1" si="7280"/>
        <v>ES_DS_RS</v>
      </c>
      <c r="S2427" s="9" t="str">
        <f t="shared" ca="1" si="7280"/>
        <v>ESPUMANTE</v>
      </c>
      <c r="T2427" s="9" t="str">
        <f t="shared" ca="1" si="7280"/>
        <v>12_BTL_0,75 l</v>
      </c>
      <c r="U2427" s="29">
        <f t="shared" ca="1" si="7280"/>
        <v>12</v>
      </c>
      <c r="V2427" s="30">
        <f t="shared" ca="1" si="7280"/>
        <v>273</v>
      </c>
      <c r="W2427" s="30">
        <f t="shared" ca="1" si="7280"/>
        <v>128</v>
      </c>
    </row>
    <row r="2428" spans="1:23" ht="13">
      <c r="A2428" s="9">
        <f t="shared" si="8"/>
        <v>2425</v>
      </c>
      <c r="B2428" s="45">
        <v>13</v>
      </c>
      <c r="C2428" s="9">
        <f>MOD(A2428-1,COUNT('DATE Snapshot'!$A:$A))+1</f>
        <v>1</v>
      </c>
      <c r="D2428" s="25">
        <f t="shared" ref="D2428:I2428" ca="1" si="7281">INDIRECT(ADDRESS($C2428+1,D$2,,,D$1))</f>
        <v>42736</v>
      </c>
      <c r="E2428" s="27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8">
        <f t="shared" ca="1" si="7281"/>
        <v>42736</v>
      </c>
      <c r="I2428" s="9">
        <f t="shared" ca="1" si="7281"/>
        <v>1</v>
      </c>
      <c r="J2428" s="46">
        <f>TRUNC((A2428-1)/COUNT('DATE Snapshot'!A:A)/COUNT(PRODUCT!A:A),0)+1</f>
        <v>4</v>
      </c>
      <c r="K2428" s="9" t="str">
        <f t="shared" ref="K2428:O2428" ca="1" si="7282">INDIRECT(ADDRESS($J2428+1,K$2,,,K$1))</f>
        <v>AGUA LIMPA</v>
      </c>
      <c r="L2428" s="9" t="str">
        <f t="shared" ca="1" si="7282"/>
        <v>AL</v>
      </c>
      <c r="M2428" s="9" t="str">
        <f t="shared" ca="1" si="7282"/>
        <v>BELORIZONTE</v>
      </c>
      <c r="N2428" s="9" t="str">
        <f t="shared" ca="1" si="7282"/>
        <v>BRASIL</v>
      </c>
      <c r="O2428" s="9">
        <f t="shared" ca="1" si="7282"/>
        <v>0</v>
      </c>
      <c r="P2428" s="9">
        <f>MOD(TRUNC((A2428-1)/COUNT('DATE Snapshot'!A:A)),COUNT(PRODUCT!A:A))+1</f>
        <v>18</v>
      </c>
      <c r="Q2428" s="9" t="str">
        <f t="shared" ref="Q2428:W2428" ca="1" si="7283">INDIRECT(ADDRESS($P2428+1,Q$2,,,Q$1))</f>
        <v>ESPUMANTE ROSE</v>
      </c>
      <c r="R2428" s="9" t="str">
        <f t="shared" ca="1" si="7283"/>
        <v>ES_RSE</v>
      </c>
      <c r="S2428" s="9" t="str">
        <f t="shared" ca="1" si="7283"/>
        <v>ESPUMANTE</v>
      </c>
      <c r="T2428" s="9" t="str">
        <f t="shared" ca="1" si="7283"/>
        <v>12_BTL_0,75 l</v>
      </c>
      <c r="U2428" s="29">
        <f t="shared" ca="1" si="7283"/>
        <v>12</v>
      </c>
      <c r="V2428" s="30">
        <f t="shared" ca="1" si="7283"/>
        <v>223</v>
      </c>
      <c r="W2428" s="30">
        <f t="shared" ca="1" si="7283"/>
        <v>114</v>
      </c>
    </row>
    <row r="2429" spans="1:23" ht="13">
      <c r="A2429" s="9">
        <f t="shared" si="8"/>
        <v>2426</v>
      </c>
      <c r="B2429" s="45">
        <v>12</v>
      </c>
      <c r="C2429" s="9">
        <f>MOD(A2429-1,COUNT('DATE Snapshot'!$A:$A))+1</f>
        <v>2</v>
      </c>
      <c r="D2429" s="25">
        <f t="shared" ref="D2429:I2429" ca="1" si="7284">INDIRECT(ADDRESS($C2429+1,D$2,,,D$1))</f>
        <v>42767</v>
      </c>
      <c r="E2429" s="27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8">
        <f t="shared" ca="1" si="7284"/>
        <v>42736</v>
      </c>
      <c r="I2429" s="9">
        <f t="shared" ca="1" si="7284"/>
        <v>4</v>
      </c>
      <c r="J2429" s="46">
        <f>TRUNC((A2429-1)/COUNT('DATE Snapshot'!A:A)/COUNT(PRODUCT!A:A),0)+1</f>
        <v>4</v>
      </c>
      <c r="K2429" s="9" t="str">
        <f t="shared" ref="K2429:O2429" ca="1" si="7285">INDIRECT(ADDRESS($J2429+1,K$2,,,K$1))</f>
        <v>AGUA LIMPA</v>
      </c>
      <c r="L2429" s="9" t="str">
        <f t="shared" ca="1" si="7285"/>
        <v>AL</v>
      </c>
      <c r="M2429" s="9" t="str">
        <f t="shared" ca="1" si="7285"/>
        <v>BELORIZONTE</v>
      </c>
      <c r="N2429" s="9" t="str">
        <f t="shared" ca="1" si="7285"/>
        <v>BRASIL</v>
      </c>
      <c r="O2429" s="9">
        <f t="shared" ca="1" si="7285"/>
        <v>0</v>
      </c>
      <c r="P2429" s="9">
        <f>MOD(TRUNC((A2429-1)/COUNT('DATE Snapshot'!A:A)),COUNT(PRODUCT!A:A))+1</f>
        <v>18</v>
      </c>
      <c r="Q2429" s="9" t="str">
        <f t="shared" ref="Q2429:W2429" ca="1" si="7286">INDIRECT(ADDRESS($P2429+1,Q$2,,,Q$1))</f>
        <v>ESPUMANTE ROSE</v>
      </c>
      <c r="R2429" s="9" t="str">
        <f t="shared" ca="1" si="7286"/>
        <v>ES_RSE</v>
      </c>
      <c r="S2429" s="9" t="str">
        <f t="shared" ca="1" si="7286"/>
        <v>ESPUMANTE</v>
      </c>
      <c r="T2429" s="9" t="str">
        <f t="shared" ca="1" si="7286"/>
        <v>12_BTL_0,75 l</v>
      </c>
      <c r="U2429" s="29">
        <f t="shared" ca="1" si="7286"/>
        <v>12</v>
      </c>
      <c r="V2429" s="30">
        <f t="shared" ca="1" si="7286"/>
        <v>223</v>
      </c>
      <c r="W2429" s="30">
        <f t="shared" ca="1" si="7286"/>
        <v>114</v>
      </c>
    </row>
    <row r="2430" spans="1:23" ht="13">
      <c r="A2430" s="9">
        <f t="shared" si="8"/>
        <v>2427</v>
      </c>
      <c r="B2430" s="45">
        <v>15</v>
      </c>
      <c r="C2430" s="9">
        <f>MOD(A2430-1,COUNT('DATE Snapshot'!$A:$A))+1</f>
        <v>3</v>
      </c>
      <c r="D2430" s="25">
        <f t="shared" ref="D2430:I2430" ca="1" si="7287">INDIRECT(ADDRESS($C2430+1,D$2,,,D$1))</f>
        <v>42795</v>
      </c>
      <c r="E2430" s="27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8">
        <f t="shared" ca="1" si="7287"/>
        <v>42736</v>
      </c>
      <c r="I2430" s="9">
        <f t="shared" ca="1" si="7287"/>
        <v>4</v>
      </c>
      <c r="J2430" s="46">
        <f>TRUNC((A2430-1)/COUNT('DATE Snapshot'!A:A)/COUNT(PRODUCT!A:A),0)+1</f>
        <v>4</v>
      </c>
      <c r="K2430" s="9" t="str">
        <f t="shared" ref="K2430:O2430" ca="1" si="7288">INDIRECT(ADDRESS($J2430+1,K$2,,,K$1))</f>
        <v>AGUA LIMPA</v>
      </c>
      <c r="L2430" s="9" t="str">
        <f t="shared" ca="1" si="7288"/>
        <v>AL</v>
      </c>
      <c r="M2430" s="9" t="str">
        <f t="shared" ca="1" si="7288"/>
        <v>BELORIZONTE</v>
      </c>
      <c r="N2430" s="9" t="str">
        <f t="shared" ca="1" si="7288"/>
        <v>BRASIL</v>
      </c>
      <c r="O2430" s="9">
        <f t="shared" ca="1" si="7288"/>
        <v>0</v>
      </c>
      <c r="P2430" s="9">
        <f>MOD(TRUNC((A2430-1)/COUNT('DATE Snapshot'!A:A)),COUNT(PRODUCT!A:A))+1</f>
        <v>18</v>
      </c>
      <c r="Q2430" s="9" t="str">
        <f t="shared" ref="Q2430:W2430" ca="1" si="7289">INDIRECT(ADDRESS($P2430+1,Q$2,,,Q$1))</f>
        <v>ESPUMANTE ROSE</v>
      </c>
      <c r="R2430" s="9" t="str">
        <f t="shared" ca="1" si="7289"/>
        <v>ES_RSE</v>
      </c>
      <c r="S2430" s="9" t="str">
        <f t="shared" ca="1" si="7289"/>
        <v>ESPUMANTE</v>
      </c>
      <c r="T2430" s="9" t="str">
        <f t="shared" ca="1" si="7289"/>
        <v>12_BTL_0,75 l</v>
      </c>
      <c r="U2430" s="29">
        <f t="shared" ca="1" si="7289"/>
        <v>12</v>
      </c>
      <c r="V2430" s="30">
        <f t="shared" ca="1" si="7289"/>
        <v>223</v>
      </c>
      <c r="W2430" s="30">
        <f t="shared" ca="1" si="7289"/>
        <v>114</v>
      </c>
    </row>
    <row r="2431" spans="1:23" ht="13">
      <c r="A2431" s="9">
        <f t="shared" si="8"/>
        <v>2428</v>
      </c>
      <c r="B2431" s="45">
        <v>6</v>
      </c>
      <c r="C2431" s="9">
        <f>MOD(A2431-1,COUNT('DATE Snapshot'!$A:$A))+1</f>
        <v>4</v>
      </c>
      <c r="D2431" s="25">
        <f t="shared" ref="D2431:I2431" ca="1" si="7290">INDIRECT(ADDRESS($C2431+1,D$2,,,D$1))</f>
        <v>42826</v>
      </c>
      <c r="E2431" s="27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8">
        <f t="shared" ca="1" si="7290"/>
        <v>42736</v>
      </c>
      <c r="I2431" s="9">
        <f t="shared" ca="1" si="7290"/>
        <v>7</v>
      </c>
      <c r="J2431" s="46">
        <f>TRUNC((A2431-1)/COUNT('DATE Snapshot'!A:A)/COUNT(PRODUCT!A:A),0)+1</f>
        <v>4</v>
      </c>
      <c r="K2431" s="9" t="str">
        <f t="shared" ref="K2431:O2431" ca="1" si="7291">INDIRECT(ADDRESS($J2431+1,K$2,,,K$1))</f>
        <v>AGUA LIMPA</v>
      </c>
      <c r="L2431" s="9" t="str">
        <f t="shared" ca="1" si="7291"/>
        <v>AL</v>
      </c>
      <c r="M2431" s="9" t="str">
        <f t="shared" ca="1" si="7291"/>
        <v>BELORIZONTE</v>
      </c>
      <c r="N2431" s="9" t="str">
        <f t="shared" ca="1" si="7291"/>
        <v>BRASIL</v>
      </c>
      <c r="O2431" s="9">
        <f t="shared" ca="1" si="7291"/>
        <v>0</v>
      </c>
      <c r="P2431" s="9">
        <f>MOD(TRUNC((A2431-1)/COUNT('DATE Snapshot'!A:A)),COUNT(PRODUCT!A:A))+1</f>
        <v>18</v>
      </c>
      <c r="Q2431" s="9" t="str">
        <f t="shared" ref="Q2431:W2431" ca="1" si="7292">INDIRECT(ADDRESS($P2431+1,Q$2,,,Q$1))</f>
        <v>ESPUMANTE ROSE</v>
      </c>
      <c r="R2431" s="9" t="str">
        <f t="shared" ca="1" si="7292"/>
        <v>ES_RSE</v>
      </c>
      <c r="S2431" s="9" t="str">
        <f t="shared" ca="1" si="7292"/>
        <v>ESPUMANTE</v>
      </c>
      <c r="T2431" s="9" t="str">
        <f t="shared" ca="1" si="7292"/>
        <v>12_BTL_0,75 l</v>
      </c>
      <c r="U2431" s="29">
        <f t="shared" ca="1" si="7292"/>
        <v>12</v>
      </c>
      <c r="V2431" s="30">
        <f t="shared" ca="1" si="7292"/>
        <v>223</v>
      </c>
      <c r="W2431" s="30">
        <f t="shared" ca="1" si="7292"/>
        <v>114</v>
      </c>
    </row>
    <row r="2432" spans="1:23" ht="13">
      <c r="A2432" s="9">
        <f t="shared" si="8"/>
        <v>2429</v>
      </c>
      <c r="B2432" s="45">
        <v>9</v>
      </c>
      <c r="C2432" s="9">
        <f>MOD(A2432-1,COUNT('DATE Snapshot'!$A:$A))+1</f>
        <v>5</v>
      </c>
      <c r="D2432" s="25">
        <f t="shared" ref="D2432:I2432" ca="1" si="7293">INDIRECT(ADDRESS($C2432+1,D$2,,,D$1))</f>
        <v>42856</v>
      </c>
      <c r="E2432" s="27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8">
        <f t="shared" ca="1" si="7293"/>
        <v>42736</v>
      </c>
      <c r="I2432" s="9">
        <f t="shared" ca="1" si="7293"/>
        <v>2</v>
      </c>
      <c r="J2432" s="46">
        <f>TRUNC((A2432-1)/COUNT('DATE Snapshot'!A:A)/COUNT(PRODUCT!A:A),0)+1</f>
        <v>4</v>
      </c>
      <c r="K2432" s="9" t="str">
        <f t="shared" ref="K2432:O2432" ca="1" si="7294">INDIRECT(ADDRESS($J2432+1,K$2,,,K$1))</f>
        <v>AGUA LIMPA</v>
      </c>
      <c r="L2432" s="9" t="str">
        <f t="shared" ca="1" si="7294"/>
        <v>AL</v>
      </c>
      <c r="M2432" s="9" t="str">
        <f t="shared" ca="1" si="7294"/>
        <v>BELORIZONTE</v>
      </c>
      <c r="N2432" s="9" t="str">
        <f t="shared" ca="1" si="7294"/>
        <v>BRASIL</v>
      </c>
      <c r="O2432" s="9">
        <f t="shared" ca="1" si="7294"/>
        <v>0</v>
      </c>
      <c r="P2432" s="9">
        <f>MOD(TRUNC((A2432-1)/COUNT('DATE Snapshot'!A:A)),COUNT(PRODUCT!A:A))+1</f>
        <v>18</v>
      </c>
      <c r="Q2432" s="9" t="str">
        <f t="shared" ref="Q2432:W2432" ca="1" si="7295">INDIRECT(ADDRESS($P2432+1,Q$2,,,Q$1))</f>
        <v>ESPUMANTE ROSE</v>
      </c>
      <c r="R2432" s="9" t="str">
        <f t="shared" ca="1" si="7295"/>
        <v>ES_RSE</v>
      </c>
      <c r="S2432" s="9" t="str">
        <f t="shared" ca="1" si="7295"/>
        <v>ESPUMANTE</v>
      </c>
      <c r="T2432" s="9" t="str">
        <f t="shared" ca="1" si="7295"/>
        <v>12_BTL_0,75 l</v>
      </c>
      <c r="U2432" s="29">
        <f t="shared" ca="1" si="7295"/>
        <v>12</v>
      </c>
      <c r="V2432" s="30">
        <f t="shared" ca="1" si="7295"/>
        <v>223</v>
      </c>
      <c r="W2432" s="30">
        <f t="shared" ca="1" si="7295"/>
        <v>114</v>
      </c>
    </row>
    <row r="2433" spans="1:23" ht="13">
      <c r="A2433" s="9">
        <f t="shared" si="8"/>
        <v>2430</v>
      </c>
      <c r="B2433" s="45">
        <v>10</v>
      </c>
      <c r="C2433" s="9">
        <f>MOD(A2433-1,COUNT('DATE Snapshot'!$A:$A))+1</f>
        <v>6</v>
      </c>
      <c r="D2433" s="25">
        <f t="shared" ref="D2433:I2433" ca="1" si="7296">INDIRECT(ADDRESS($C2433+1,D$2,,,D$1))</f>
        <v>42887</v>
      </c>
      <c r="E2433" s="27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8">
        <f t="shared" ca="1" si="7296"/>
        <v>42736</v>
      </c>
      <c r="I2433" s="9">
        <f t="shared" ca="1" si="7296"/>
        <v>5</v>
      </c>
      <c r="J2433" s="46">
        <f>TRUNC((A2433-1)/COUNT('DATE Snapshot'!A:A)/COUNT(PRODUCT!A:A),0)+1</f>
        <v>4</v>
      </c>
      <c r="K2433" s="9" t="str">
        <f t="shared" ref="K2433:O2433" ca="1" si="7297">INDIRECT(ADDRESS($J2433+1,K$2,,,K$1))</f>
        <v>AGUA LIMPA</v>
      </c>
      <c r="L2433" s="9" t="str">
        <f t="shared" ca="1" si="7297"/>
        <v>AL</v>
      </c>
      <c r="M2433" s="9" t="str">
        <f t="shared" ca="1" si="7297"/>
        <v>BELORIZONTE</v>
      </c>
      <c r="N2433" s="9" t="str">
        <f t="shared" ca="1" si="7297"/>
        <v>BRASIL</v>
      </c>
      <c r="O2433" s="9">
        <f t="shared" ca="1" si="7297"/>
        <v>0</v>
      </c>
      <c r="P2433" s="9">
        <f>MOD(TRUNC((A2433-1)/COUNT('DATE Snapshot'!A:A)),COUNT(PRODUCT!A:A))+1</f>
        <v>18</v>
      </c>
      <c r="Q2433" s="9" t="str">
        <f t="shared" ref="Q2433:W2433" ca="1" si="7298">INDIRECT(ADDRESS($P2433+1,Q$2,,,Q$1))</f>
        <v>ESPUMANTE ROSE</v>
      </c>
      <c r="R2433" s="9" t="str">
        <f t="shared" ca="1" si="7298"/>
        <v>ES_RSE</v>
      </c>
      <c r="S2433" s="9" t="str">
        <f t="shared" ca="1" si="7298"/>
        <v>ESPUMANTE</v>
      </c>
      <c r="T2433" s="9" t="str">
        <f t="shared" ca="1" si="7298"/>
        <v>12_BTL_0,75 l</v>
      </c>
      <c r="U2433" s="29">
        <f t="shared" ca="1" si="7298"/>
        <v>12</v>
      </c>
      <c r="V2433" s="30">
        <f t="shared" ca="1" si="7298"/>
        <v>223</v>
      </c>
      <c r="W2433" s="30">
        <f t="shared" ca="1" si="7298"/>
        <v>114</v>
      </c>
    </row>
    <row r="2434" spans="1:23" ht="13">
      <c r="A2434" s="9">
        <f t="shared" si="8"/>
        <v>2431</v>
      </c>
      <c r="B2434" s="45">
        <v>15</v>
      </c>
      <c r="C2434" s="9">
        <f>MOD(A2434-1,COUNT('DATE Snapshot'!$A:$A))+1</f>
        <v>7</v>
      </c>
      <c r="D2434" s="25">
        <f t="shared" ref="D2434:I2434" ca="1" si="7299">INDIRECT(ADDRESS($C2434+1,D$2,,,D$1))</f>
        <v>42917</v>
      </c>
      <c r="E2434" s="27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8">
        <f t="shared" ca="1" si="7299"/>
        <v>42736</v>
      </c>
      <c r="I2434" s="9">
        <f t="shared" ca="1" si="7299"/>
        <v>7</v>
      </c>
      <c r="J2434" s="46">
        <f>TRUNC((A2434-1)/COUNT('DATE Snapshot'!A:A)/COUNT(PRODUCT!A:A),0)+1</f>
        <v>4</v>
      </c>
      <c r="K2434" s="9" t="str">
        <f t="shared" ref="K2434:O2434" ca="1" si="7300">INDIRECT(ADDRESS($J2434+1,K$2,,,K$1))</f>
        <v>AGUA LIMPA</v>
      </c>
      <c r="L2434" s="9" t="str">
        <f t="shared" ca="1" si="7300"/>
        <v>AL</v>
      </c>
      <c r="M2434" s="9" t="str">
        <f t="shared" ca="1" si="7300"/>
        <v>BELORIZONTE</v>
      </c>
      <c r="N2434" s="9" t="str">
        <f t="shared" ca="1" si="7300"/>
        <v>BRASIL</v>
      </c>
      <c r="O2434" s="9">
        <f t="shared" ca="1" si="7300"/>
        <v>0</v>
      </c>
      <c r="P2434" s="9">
        <f>MOD(TRUNC((A2434-1)/COUNT('DATE Snapshot'!A:A)),COUNT(PRODUCT!A:A))+1</f>
        <v>18</v>
      </c>
      <c r="Q2434" s="9" t="str">
        <f t="shared" ref="Q2434:W2434" ca="1" si="7301">INDIRECT(ADDRESS($P2434+1,Q$2,,,Q$1))</f>
        <v>ESPUMANTE ROSE</v>
      </c>
      <c r="R2434" s="9" t="str">
        <f t="shared" ca="1" si="7301"/>
        <v>ES_RSE</v>
      </c>
      <c r="S2434" s="9" t="str">
        <f t="shared" ca="1" si="7301"/>
        <v>ESPUMANTE</v>
      </c>
      <c r="T2434" s="9" t="str">
        <f t="shared" ca="1" si="7301"/>
        <v>12_BTL_0,75 l</v>
      </c>
      <c r="U2434" s="29">
        <f t="shared" ca="1" si="7301"/>
        <v>12</v>
      </c>
      <c r="V2434" s="30">
        <f t="shared" ca="1" si="7301"/>
        <v>223</v>
      </c>
      <c r="W2434" s="30">
        <f t="shared" ca="1" si="7301"/>
        <v>114</v>
      </c>
    </row>
    <row r="2435" spans="1:23" ht="13">
      <c r="A2435" s="9">
        <f t="shared" si="8"/>
        <v>2432</v>
      </c>
      <c r="B2435" s="45">
        <v>16</v>
      </c>
      <c r="C2435" s="9">
        <f>MOD(A2435-1,COUNT('DATE Snapshot'!$A:$A))+1</f>
        <v>8</v>
      </c>
      <c r="D2435" s="25">
        <f t="shared" ref="D2435:I2435" ca="1" si="7302">INDIRECT(ADDRESS($C2435+1,D$2,,,D$1))</f>
        <v>42948</v>
      </c>
      <c r="E2435" s="27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8">
        <f t="shared" ca="1" si="7302"/>
        <v>42736</v>
      </c>
      <c r="I2435" s="9">
        <f t="shared" ca="1" si="7302"/>
        <v>3</v>
      </c>
      <c r="J2435" s="46">
        <f>TRUNC((A2435-1)/COUNT('DATE Snapshot'!A:A)/COUNT(PRODUCT!A:A),0)+1</f>
        <v>4</v>
      </c>
      <c r="K2435" s="9" t="str">
        <f t="shared" ref="K2435:O2435" ca="1" si="7303">INDIRECT(ADDRESS($J2435+1,K$2,,,K$1))</f>
        <v>AGUA LIMPA</v>
      </c>
      <c r="L2435" s="9" t="str">
        <f t="shared" ca="1" si="7303"/>
        <v>AL</v>
      </c>
      <c r="M2435" s="9" t="str">
        <f t="shared" ca="1" si="7303"/>
        <v>BELORIZONTE</v>
      </c>
      <c r="N2435" s="9" t="str">
        <f t="shared" ca="1" si="7303"/>
        <v>BRASIL</v>
      </c>
      <c r="O2435" s="9">
        <f t="shared" ca="1" si="7303"/>
        <v>0</v>
      </c>
      <c r="P2435" s="9">
        <f>MOD(TRUNC((A2435-1)/COUNT('DATE Snapshot'!A:A)),COUNT(PRODUCT!A:A))+1</f>
        <v>18</v>
      </c>
      <c r="Q2435" s="9" t="str">
        <f t="shared" ref="Q2435:W2435" ca="1" si="7304">INDIRECT(ADDRESS($P2435+1,Q$2,,,Q$1))</f>
        <v>ESPUMANTE ROSE</v>
      </c>
      <c r="R2435" s="9" t="str">
        <f t="shared" ca="1" si="7304"/>
        <v>ES_RSE</v>
      </c>
      <c r="S2435" s="9" t="str">
        <f t="shared" ca="1" si="7304"/>
        <v>ESPUMANTE</v>
      </c>
      <c r="T2435" s="9" t="str">
        <f t="shared" ca="1" si="7304"/>
        <v>12_BTL_0,75 l</v>
      </c>
      <c r="U2435" s="29">
        <f t="shared" ca="1" si="7304"/>
        <v>12</v>
      </c>
      <c r="V2435" s="30">
        <f t="shared" ca="1" si="7304"/>
        <v>223</v>
      </c>
      <c r="W2435" s="30">
        <f t="shared" ca="1" si="7304"/>
        <v>114</v>
      </c>
    </row>
    <row r="2436" spans="1:23" ht="13">
      <c r="A2436" s="9">
        <f t="shared" si="8"/>
        <v>2433</v>
      </c>
      <c r="B2436" s="45">
        <v>13</v>
      </c>
      <c r="C2436" s="9">
        <f>MOD(A2436-1,COUNT('DATE Snapshot'!$A:$A))+1</f>
        <v>9</v>
      </c>
      <c r="D2436" s="25">
        <f t="shared" ref="D2436:I2436" ca="1" si="7305">INDIRECT(ADDRESS($C2436+1,D$2,,,D$1))</f>
        <v>42979</v>
      </c>
      <c r="E2436" s="27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8">
        <f t="shared" ca="1" si="7305"/>
        <v>42736</v>
      </c>
      <c r="I2436" s="9">
        <f t="shared" ca="1" si="7305"/>
        <v>6</v>
      </c>
      <c r="J2436" s="46">
        <f>TRUNC((A2436-1)/COUNT('DATE Snapshot'!A:A)/COUNT(PRODUCT!A:A),0)+1</f>
        <v>4</v>
      </c>
      <c r="K2436" s="9" t="str">
        <f t="shared" ref="K2436:O2436" ca="1" si="7306">INDIRECT(ADDRESS($J2436+1,K$2,,,K$1))</f>
        <v>AGUA LIMPA</v>
      </c>
      <c r="L2436" s="9" t="str">
        <f t="shared" ca="1" si="7306"/>
        <v>AL</v>
      </c>
      <c r="M2436" s="9" t="str">
        <f t="shared" ca="1" si="7306"/>
        <v>BELORIZONTE</v>
      </c>
      <c r="N2436" s="9" t="str">
        <f t="shared" ca="1" si="7306"/>
        <v>BRASIL</v>
      </c>
      <c r="O2436" s="9">
        <f t="shared" ca="1" si="7306"/>
        <v>0</v>
      </c>
      <c r="P2436" s="9">
        <f>MOD(TRUNC((A2436-1)/COUNT('DATE Snapshot'!A:A)),COUNT(PRODUCT!A:A))+1</f>
        <v>18</v>
      </c>
      <c r="Q2436" s="9" t="str">
        <f t="shared" ref="Q2436:W2436" ca="1" si="7307">INDIRECT(ADDRESS($P2436+1,Q$2,,,Q$1))</f>
        <v>ESPUMANTE ROSE</v>
      </c>
      <c r="R2436" s="9" t="str">
        <f t="shared" ca="1" si="7307"/>
        <v>ES_RSE</v>
      </c>
      <c r="S2436" s="9" t="str">
        <f t="shared" ca="1" si="7307"/>
        <v>ESPUMANTE</v>
      </c>
      <c r="T2436" s="9" t="str">
        <f t="shared" ca="1" si="7307"/>
        <v>12_BTL_0,75 l</v>
      </c>
      <c r="U2436" s="29">
        <f t="shared" ca="1" si="7307"/>
        <v>12</v>
      </c>
      <c r="V2436" s="30">
        <f t="shared" ca="1" si="7307"/>
        <v>223</v>
      </c>
      <c r="W2436" s="30">
        <f t="shared" ca="1" si="7307"/>
        <v>114</v>
      </c>
    </row>
    <row r="2437" spans="1:23" ht="13">
      <c r="A2437" s="9">
        <f t="shared" si="8"/>
        <v>2434</v>
      </c>
      <c r="B2437" s="45">
        <v>11</v>
      </c>
      <c r="C2437" s="9">
        <f>MOD(A2437-1,COUNT('DATE Snapshot'!$A:$A))+1</f>
        <v>10</v>
      </c>
      <c r="D2437" s="25">
        <f t="shared" ref="D2437:I2437" ca="1" si="7308">INDIRECT(ADDRESS($C2437+1,D$2,,,D$1))</f>
        <v>43009</v>
      </c>
      <c r="E2437" s="27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8">
        <f t="shared" ca="1" si="7308"/>
        <v>42736</v>
      </c>
      <c r="I2437" s="9">
        <f t="shared" ca="1" si="7308"/>
        <v>1</v>
      </c>
      <c r="J2437" s="46">
        <f>TRUNC((A2437-1)/COUNT('DATE Snapshot'!A:A)/COUNT(PRODUCT!A:A),0)+1</f>
        <v>4</v>
      </c>
      <c r="K2437" s="9" t="str">
        <f t="shared" ref="K2437:O2437" ca="1" si="7309">INDIRECT(ADDRESS($J2437+1,K$2,,,K$1))</f>
        <v>AGUA LIMPA</v>
      </c>
      <c r="L2437" s="9" t="str">
        <f t="shared" ca="1" si="7309"/>
        <v>AL</v>
      </c>
      <c r="M2437" s="9" t="str">
        <f t="shared" ca="1" si="7309"/>
        <v>BELORIZONTE</v>
      </c>
      <c r="N2437" s="9" t="str">
        <f t="shared" ca="1" si="7309"/>
        <v>BRASIL</v>
      </c>
      <c r="O2437" s="9">
        <f t="shared" ca="1" si="7309"/>
        <v>0</v>
      </c>
      <c r="P2437" s="9">
        <f>MOD(TRUNC((A2437-1)/COUNT('DATE Snapshot'!A:A)),COUNT(PRODUCT!A:A))+1</f>
        <v>18</v>
      </c>
      <c r="Q2437" s="9" t="str">
        <f t="shared" ref="Q2437:W2437" ca="1" si="7310">INDIRECT(ADDRESS($P2437+1,Q$2,,,Q$1))</f>
        <v>ESPUMANTE ROSE</v>
      </c>
      <c r="R2437" s="9" t="str">
        <f t="shared" ca="1" si="7310"/>
        <v>ES_RSE</v>
      </c>
      <c r="S2437" s="9" t="str">
        <f t="shared" ca="1" si="7310"/>
        <v>ESPUMANTE</v>
      </c>
      <c r="T2437" s="9" t="str">
        <f t="shared" ca="1" si="7310"/>
        <v>12_BTL_0,75 l</v>
      </c>
      <c r="U2437" s="29">
        <f t="shared" ca="1" si="7310"/>
        <v>12</v>
      </c>
      <c r="V2437" s="30">
        <f t="shared" ca="1" si="7310"/>
        <v>223</v>
      </c>
      <c r="W2437" s="30">
        <f t="shared" ca="1" si="7310"/>
        <v>114</v>
      </c>
    </row>
    <row r="2438" spans="1:23" ht="13">
      <c r="A2438" s="9">
        <f t="shared" si="8"/>
        <v>2435</v>
      </c>
      <c r="B2438" s="45">
        <v>16</v>
      </c>
      <c r="C2438" s="9">
        <f>MOD(A2438-1,COUNT('DATE Snapshot'!$A:$A))+1</f>
        <v>11</v>
      </c>
      <c r="D2438" s="25">
        <f t="shared" ref="D2438:I2438" ca="1" si="7311">INDIRECT(ADDRESS($C2438+1,D$2,,,D$1))</f>
        <v>43040</v>
      </c>
      <c r="E2438" s="27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8">
        <f t="shared" ca="1" si="7311"/>
        <v>42736</v>
      </c>
      <c r="I2438" s="9">
        <f t="shared" ca="1" si="7311"/>
        <v>4</v>
      </c>
      <c r="J2438" s="46">
        <f>TRUNC((A2438-1)/COUNT('DATE Snapshot'!A:A)/COUNT(PRODUCT!A:A),0)+1</f>
        <v>4</v>
      </c>
      <c r="K2438" s="9" t="str">
        <f t="shared" ref="K2438:O2438" ca="1" si="7312">INDIRECT(ADDRESS($J2438+1,K$2,,,K$1))</f>
        <v>AGUA LIMPA</v>
      </c>
      <c r="L2438" s="9" t="str">
        <f t="shared" ca="1" si="7312"/>
        <v>AL</v>
      </c>
      <c r="M2438" s="9" t="str">
        <f t="shared" ca="1" si="7312"/>
        <v>BELORIZONTE</v>
      </c>
      <c r="N2438" s="9" t="str">
        <f t="shared" ca="1" si="7312"/>
        <v>BRASIL</v>
      </c>
      <c r="O2438" s="9">
        <f t="shared" ca="1" si="7312"/>
        <v>0</v>
      </c>
      <c r="P2438" s="9">
        <f>MOD(TRUNC((A2438-1)/COUNT('DATE Snapshot'!A:A)),COUNT(PRODUCT!A:A))+1</f>
        <v>18</v>
      </c>
      <c r="Q2438" s="9" t="str">
        <f t="shared" ref="Q2438:W2438" ca="1" si="7313">INDIRECT(ADDRESS($P2438+1,Q$2,,,Q$1))</f>
        <v>ESPUMANTE ROSE</v>
      </c>
      <c r="R2438" s="9" t="str">
        <f t="shared" ca="1" si="7313"/>
        <v>ES_RSE</v>
      </c>
      <c r="S2438" s="9" t="str">
        <f t="shared" ca="1" si="7313"/>
        <v>ESPUMANTE</v>
      </c>
      <c r="T2438" s="9" t="str">
        <f t="shared" ca="1" si="7313"/>
        <v>12_BTL_0,75 l</v>
      </c>
      <c r="U2438" s="29">
        <f t="shared" ca="1" si="7313"/>
        <v>12</v>
      </c>
      <c r="V2438" s="30">
        <f t="shared" ca="1" si="7313"/>
        <v>223</v>
      </c>
      <c r="W2438" s="30">
        <f t="shared" ca="1" si="7313"/>
        <v>114</v>
      </c>
    </row>
    <row r="2439" spans="1:23" ht="13">
      <c r="A2439" s="9">
        <f t="shared" si="8"/>
        <v>2436</v>
      </c>
      <c r="B2439" s="45">
        <v>10</v>
      </c>
      <c r="C2439" s="9">
        <f>MOD(A2439-1,COUNT('DATE Snapshot'!$A:$A))+1</f>
        <v>12</v>
      </c>
      <c r="D2439" s="25">
        <f t="shared" ref="D2439:I2439" ca="1" si="7314">INDIRECT(ADDRESS($C2439+1,D$2,,,D$1))</f>
        <v>43070</v>
      </c>
      <c r="E2439" s="27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8">
        <f t="shared" ca="1" si="7314"/>
        <v>42736</v>
      </c>
      <c r="I2439" s="9">
        <f t="shared" ca="1" si="7314"/>
        <v>6</v>
      </c>
      <c r="J2439" s="46">
        <f>TRUNC((A2439-1)/COUNT('DATE Snapshot'!A:A)/COUNT(PRODUCT!A:A),0)+1</f>
        <v>4</v>
      </c>
      <c r="K2439" s="9" t="str">
        <f t="shared" ref="K2439:O2439" ca="1" si="7315">INDIRECT(ADDRESS($J2439+1,K$2,,,K$1))</f>
        <v>AGUA LIMPA</v>
      </c>
      <c r="L2439" s="9" t="str">
        <f t="shared" ca="1" si="7315"/>
        <v>AL</v>
      </c>
      <c r="M2439" s="9" t="str">
        <f t="shared" ca="1" si="7315"/>
        <v>BELORIZONTE</v>
      </c>
      <c r="N2439" s="9" t="str">
        <f t="shared" ca="1" si="7315"/>
        <v>BRASIL</v>
      </c>
      <c r="O2439" s="9">
        <f t="shared" ca="1" si="7315"/>
        <v>0</v>
      </c>
      <c r="P2439" s="9">
        <f>MOD(TRUNC((A2439-1)/COUNT('DATE Snapshot'!A:A)),COUNT(PRODUCT!A:A))+1</f>
        <v>18</v>
      </c>
      <c r="Q2439" s="9" t="str">
        <f t="shared" ref="Q2439:W2439" ca="1" si="7316">INDIRECT(ADDRESS($P2439+1,Q$2,,,Q$1))</f>
        <v>ESPUMANTE ROSE</v>
      </c>
      <c r="R2439" s="9" t="str">
        <f t="shared" ca="1" si="7316"/>
        <v>ES_RSE</v>
      </c>
      <c r="S2439" s="9" t="str">
        <f t="shared" ca="1" si="7316"/>
        <v>ESPUMANTE</v>
      </c>
      <c r="T2439" s="9" t="str">
        <f t="shared" ca="1" si="7316"/>
        <v>12_BTL_0,75 l</v>
      </c>
      <c r="U2439" s="29">
        <f t="shared" ca="1" si="7316"/>
        <v>12</v>
      </c>
      <c r="V2439" s="30">
        <f t="shared" ca="1" si="7316"/>
        <v>223</v>
      </c>
      <c r="W2439" s="30">
        <f t="shared" ca="1" si="7316"/>
        <v>114</v>
      </c>
    </row>
    <row r="2440" spans="1:23" ht="13">
      <c r="A2440" s="9">
        <f t="shared" si="8"/>
        <v>2437</v>
      </c>
      <c r="B2440" s="45">
        <v>12</v>
      </c>
      <c r="C2440" s="9">
        <f>MOD(A2440-1,COUNT('DATE Snapshot'!$A:$A))+1</f>
        <v>13</v>
      </c>
      <c r="D2440" s="25">
        <f t="shared" ref="D2440:I2440" ca="1" si="7317">INDIRECT(ADDRESS($C2440+1,D$2,,,D$1))</f>
        <v>43101</v>
      </c>
      <c r="E2440" s="27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8">
        <f t="shared" ca="1" si="7317"/>
        <v>43101</v>
      </c>
      <c r="I2440" s="9">
        <f t="shared" ca="1" si="7317"/>
        <v>2</v>
      </c>
      <c r="J2440" s="46">
        <f>TRUNC((A2440-1)/COUNT('DATE Snapshot'!A:A)/COUNT(PRODUCT!A:A),0)+1</f>
        <v>4</v>
      </c>
      <c r="K2440" s="9" t="str">
        <f t="shared" ref="K2440:O2440" ca="1" si="7318">INDIRECT(ADDRESS($J2440+1,K$2,,,K$1))</f>
        <v>AGUA LIMPA</v>
      </c>
      <c r="L2440" s="9" t="str">
        <f t="shared" ca="1" si="7318"/>
        <v>AL</v>
      </c>
      <c r="M2440" s="9" t="str">
        <f t="shared" ca="1" si="7318"/>
        <v>BELORIZONTE</v>
      </c>
      <c r="N2440" s="9" t="str">
        <f t="shared" ca="1" si="7318"/>
        <v>BRASIL</v>
      </c>
      <c r="O2440" s="9">
        <f t="shared" ca="1" si="7318"/>
        <v>0</v>
      </c>
      <c r="P2440" s="9">
        <f>MOD(TRUNC((A2440-1)/COUNT('DATE Snapshot'!A:A)),COUNT(PRODUCT!A:A))+1</f>
        <v>18</v>
      </c>
      <c r="Q2440" s="9" t="str">
        <f t="shared" ref="Q2440:W2440" ca="1" si="7319">INDIRECT(ADDRESS($P2440+1,Q$2,,,Q$1))</f>
        <v>ESPUMANTE ROSE</v>
      </c>
      <c r="R2440" s="9" t="str">
        <f t="shared" ca="1" si="7319"/>
        <v>ES_RSE</v>
      </c>
      <c r="S2440" s="9" t="str">
        <f t="shared" ca="1" si="7319"/>
        <v>ESPUMANTE</v>
      </c>
      <c r="T2440" s="9" t="str">
        <f t="shared" ca="1" si="7319"/>
        <v>12_BTL_0,75 l</v>
      </c>
      <c r="U2440" s="29">
        <f t="shared" ca="1" si="7319"/>
        <v>12</v>
      </c>
      <c r="V2440" s="30">
        <f t="shared" ca="1" si="7319"/>
        <v>223</v>
      </c>
      <c r="W2440" s="30">
        <f t="shared" ca="1" si="7319"/>
        <v>114</v>
      </c>
    </row>
    <row r="2441" spans="1:23" ht="13">
      <c r="A2441" s="9">
        <f t="shared" si="8"/>
        <v>2438</v>
      </c>
      <c r="B2441" s="45">
        <v>20</v>
      </c>
      <c r="C2441" s="9">
        <f>MOD(A2441-1,COUNT('DATE Snapshot'!$A:$A))+1</f>
        <v>14</v>
      </c>
      <c r="D2441" s="25">
        <f t="shared" ref="D2441:I2441" ca="1" si="7320">INDIRECT(ADDRESS($C2441+1,D$2,,,D$1))</f>
        <v>43132</v>
      </c>
      <c r="E2441" s="27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8">
        <f t="shared" ca="1" si="7320"/>
        <v>43101</v>
      </c>
      <c r="I2441" s="9">
        <f t="shared" ca="1" si="7320"/>
        <v>5</v>
      </c>
      <c r="J2441" s="46">
        <f>TRUNC((A2441-1)/COUNT('DATE Snapshot'!A:A)/COUNT(PRODUCT!A:A),0)+1</f>
        <v>4</v>
      </c>
      <c r="K2441" s="9" t="str">
        <f t="shared" ref="K2441:O2441" ca="1" si="7321">INDIRECT(ADDRESS($J2441+1,K$2,,,K$1))</f>
        <v>AGUA LIMPA</v>
      </c>
      <c r="L2441" s="9" t="str">
        <f t="shared" ca="1" si="7321"/>
        <v>AL</v>
      </c>
      <c r="M2441" s="9" t="str">
        <f t="shared" ca="1" si="7321"/>
        <v>BELORIZONTE</v>
      </c>
      <c r="N2441" s="9" t="str">
        <f t="shared" ca="1" si="7321"/>
        <v>BRASIL</v>
      </c>
      <c r="O2441" s="9">
        <f t="shared" ca="1" si="7321"/>
        <v>0</v>
      </c>
      <c r="P2441" s="9">
        <f>MOD(TRUNC((A2441-1)/COUNT('DATE Snapshot'!A:A)),COUNT(PRODUCT!A:A))+1</f>
        <v>18</v>
      </c>
      <c r="Q2441" s="9" t="str">
        <f t="shared" ref="Q2441:W2441" ca="1" si="7322">INDIRECT(ADDRESS($P2441+1,Q$2,,,Q$1))</f>
        <v>ESPUMANTE ROSE</v>
      </c>
      <c r="R2441" s="9" t="str">
        <f t="shared" ca="1" si="7322"/>
        <v>ES_RSE</v>
      </c>
      <c r="S2441" s="9" t="str">
        <f t="shared" ca="1" si="7322"/>
        <v>ESPUMANTE</v>
      </c>
      <c r="T2441" s="9" t="str">
        <f t="shared" ca="1" si="7322"/>
        <v>12_BTL_0,75 l</v>
      </c>
      <c r="U2441" s="29">
        <f t="shared" ca="1" si="7322"/>
        <v>12</v>
      </c>
      <c r="V2441" s="30">
        <f t="shared" ca="1" si="7322"/>
        <v>223</v>
      </c>
      <c r="W2441" s="30">
        <f t="shared" ca="1" si="7322"/>
        <v>114</v>
      </c>
    </row>
    <row r="2442" spans="1:23" ht="13">
      <c r="A2442" s="9">
        <f t="shared" si="8"/>
        <v>2439</v>
      </c>
      <c r="B2442" s="45">
        <v>10</v>
      </c>
      <c r="C2442" s="9">
        <f>MOD(A2442-1,COUNT('DATE Snapshot'!$A:$A))+1</f>
        <v>15</v>
      </c>
      <c r="D2442" s="25">
        <f t="shared" ref="D2442:I2442" ca="1" si="7323">INDIRECT(ADDRESS($C2442+1,D$2,,,D$1))</f>
        <v>43160</v>
      </c>
      <c r="E2442" s="27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8">
        <f t="shared" ca="1" si="7323"/>
        <v>43101</v>
      </c>
      <c r="I2442" s="9">
        <f t="shared" ca="1" si="7323"/>
        <v>5</v>
      </c>
      <c r="J2442" s="46">
        <f>TRUNC((A2442-1)/COUNT('DATE Snapshot'!A:A)/COUNT(PRODUCT!A:A),0)+1</f>
        <v>4</v>
      </c>
      <c r="K2442" s="9" t="str">
        <f t="shared" ref="K2442:O2442" ca="1" si="7324">INDIRECT(ADDRESS($J2442+1,K$2,,,K$1))</f>
        <v>AGUA LIMPA</v>
      </c>
      <c r="L2442" s="9" t="str">
        <f t="shared" ca="1" si="7324"/>
        <v>AL</v>
      </c>
      <c r="M2442" s="9" t="str">
        <f t="shared" ca="1" si="7324"/>
        <v>BELORIZONTE</v>
      </c>
      <c r="N2442" s="9" t="str">
        <f t="shared" ca="1" si="7324"/>
        <v>BRASIL</v>
      </c>
      <c r="O2442" s="9">
        <f t="shared" ca="1" si="7324"/>
        <v>0</v>
      </c>
      <c r="P2442" s="9">
        <f>MOD(TRUNC((A2442-1)/COUNT('DATE Snapshot'!A:A)),COUNT(PRODUCT!A:A))+1</f>
        <v>18</v>
      </c>
      <c r="Q2442" s="9" t="str">
        <f t="shared" ref="Q2442:W2442" ca="1" si="7325">INDIRECT(ADDRESS($P2442+1,Q$2,,,Q$1))</f>
        <v>ESPUMANTE ROSE</v>
      </c>
      <c r="R2442" s="9" t="str">
        <f t="shared" ca="1" si="7325"/>
        <v>ES_RSE</v>
      </c>
      <c r="S2442" s="9" t="str">
        <f t="shared" ca="1" si="7325"/>
        <v>ESPUMANTE</v>
      </c>
      <c r="T2442" s="9" t="str">
        <f t="shared" ca="1" si="7325"/>
        <v>12_BTL_0,75 l</v>
      </c>
      <c r="U2442" s="29">
        <f t="shared" ca="1" si="7325"/>
        <v>12</v>
      </c>
      <c r="V2442" s="30">
        <f t="shared" ca="1" si="7325"/>
        <v>223</v>
      </c>
      <c r="W2442" s="30">
        <f t="shared" ca="1" si="7325"/>
        <v>114</v>
      </c>
    </row>
    <row r="2443" spans="1:23" ht="13">
      <c r="A2443" s="9">
        <f t="shared" si="8"/>
        <v>2440</v>
      </c>
      <c r="B2443" s="45">
        <v>7</v>
      </c>
      <c r="C2443" s="9">
        <f>MOD(A2443-1,COUNT('DATE Snapshot'!$A:$A))+1</f>
        <v>16</v>
      </c>
      <c r="D2443" s="25">
        <f t="shared" ref="D2443:I2443" ca="1" si="7326">INDIRECT(ADDRESS($C2443+1,D$2,,,D$1))</f>
        <v>43191</v>
      </c>
      <c r="E2443" s="27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8">
        <f t="shared" ca="1" si="7326"/>
        <v>43101</v>
      </c>
      <c r="I2443" s="9">
        <f t="shared" ca="1" si="7326"/>
        <v>1</v>
      </c>
      <c r="J2443" s="46">
        <f>TRUNC((A2443-1)/COUNT('DATE Snapshot'!A:A)/COUNT(PRODUCT!A:A),0)+1</f>
        <v>4</v>
      </c>
      <c r="K2443" s="9" t="str">
        <f t="shared" ref="K2443:O2443" ca="1" si="7327">INDIRECT(ADDRESS($J2443+1,K$2,,,K$1))</f>
        <v>AGUA LIMPA</v>
      </c>
      <c r="L2443" s="9" t="str">
        <f t="shared" ca="1" si="7327"/>
        <v>AL</v>
      </c>
      <c r="M2443" s="9" t="str">
        <f t="shared" ca="1" si="7327"/>
        <v>BELORIZONTE</v>
      </c>
      <c r="N2443" s="9" t="str">
        <f t="shared" ca="1" si="7327"/>
        <v>BRASIL</v>
      </c>
      <c r="O2443" s="9">
        <f t="shared" ca="1" si="7327"/>
        <v>0</v>
      </c>
      <c r="P2443" s="9">
        <f>MOD(TRUNC((A2443-1)/COUNT('DATE Snapshot'!A:A)),COUNT(PRODUCT!A:A))+1</f>
        <v>18</v>
      </c>
      <c r="Q2443" s="9" t="str">
        <f t="shared" ref="Q2443:W2443" ca="1" si="7328">INDIRECT(ADDRESS($P2443+1,Q$2,,,Q$1))</f>
        <v>ESPUMANTE ROSE</v>
      </c>
      <c r="R2443" s="9" t="str">
        <f t="shared" ca="1" si="7328"/>
        <v>ES_RSE</v>
      </c>
      <c r="S2443" s="9" t="str">
        <f t="shared" ca="1" si="7328"/>
        <v>ESPUMANTE</v>
      </c>
      <c r="T2443" s="9" t="str">
        <f t="shared" ca="1" si="7328"/>
        <v>12_BTL_0,75 l</v>
      </c>
      <c r="U2443" s="29">
        <f t="shared" ca="1" si="7328"/>
        <v>12</v>
      </c>
      <c r="V2443" s="30">
        <f t="shared" ca="1" si="7328"/>
        <v>223</v>
      </c>
      <c r="W2443" s="30">
        <f t="shared" ca="1" si="7328"/>
        <v>114</v>
      </c>
    </row>
    <row r="2444" spans="1:23" ht="13">
      <c r="A2444" s="9">
        <f t="shared" si="8"/>
        <v>2441</v>
      </c>
      <c r="B2444" s="45">
        <v>12</v>
      </c>
      <c r="C2444" s="9">
        <f>MOD(A2444-1,COUNT('DATE Snapshot'!$A:$A))+1</f>
        <v>17</v>
      </c>
      <c r="D2444" s="25">
        <f t="shared" ref="D2444:I2444" ca="1" si="7329">INDIRECT(ADDRESS($C2444+1,D$2,,,D$1))</f>
        <v>43221</v>
      </c>
      <c r="E2444" s="27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8">
        <f t="shared" ca="1" si="7329"/>
        <v>43101</v>
      </c>
      <c r="I2444" s="9">
        <f t="shared" ca="1" si="7329"/>
        <v>3</v>
      </c>
      <c r="J2444" s="46">
        <f>TRUNC((A2444-1)/COUNT('DATE Snapshot'!A:A)/COUNT(PRODUCT!A:A),0)+1</f>
        <v>4</v>
      </c>
      <c r="K2444" s="9" t="str">
        <f t="shared" ref="K2444:O2444" ca="1" si="7330">INDIRECT(ADDRESS($J2444+1,K$2,,,K$1))</f>
        <v>AGUA LIMPA</v>
      </c>
      <c r="L2444" s="9" t="str">
        <f t="shared" ca="1" si="7330"/>
        <v>AL</v>
      </c>
      <c r="M2444" s="9" t="str">
        <f t="shared" ca="1" si="7330"/>
        <v>BELORIZONTE</v>
      </c>
      <c r="N2444" s="9" t="str">
        <f t="shared" ca="1" si="7330"/>
        <v>BRASIL</v>
      </c>
      <c r="O2444" s="9">
        <f t="shared" ca="1" si="7330"/>
        <v>0</v>
      </c>
      <c r="P2444" s="9">
        <f>MOD(TRUNC((A2444-1)/COUNT('DATE Snapshot'!A:A)),COUNT(PRODUCT!A:A))+1</f>
        <v>18</v>
      </c>
      <c r="Q2444" s="9" t="str">
        <f t="shared" ref="Q2444:W2444" ca="1" si="7331">INDIRECT(ADDRESS($P2444+1,Q$2,,,Q$1))</f>
        <v>ESPUMANTE ROSE</v>
      </c>
      <c r="R2444" s="9" t="str">
        <f t="shared" ca="1" si="7331"/>
        <v>ES_RSE</v>
      </c>
      <c r="S2444" s="9" t="str">
        <f t="shared" ca="1" si="7331"/>
        <v>ESPUMANTE</v>
      </c>
      <c r="T2444" s="9" t="str">
        <f t="shared" ca="1" si="7331"/>
        <v>12_BTL_0,75 l</v>
      </c>
      <c r="U2444" s="29">
        <f t="shared" ca="1" si="7331"/>
        <v>12</v>
      </c>
      <c r="V2444" s="30">
        <f t="shared" ca="1" si="7331"/>
        <v>223</v>
      </c>
      <c r="W2444" s="30">
        <f t="shared" ca="1" si="7331"/>
        <v>114</v>
      </c>
    </row>
    <row r="2445" spans="1:23" ht="13">
      <c r="A2445" s="9">
        <f t="shared" si="8"/>
        <v>2442</v>
      </c>
      <c r="B2445" s="45">
        <v>7</v>
      </c>
      <c r="C2445" s="9">
        <f>MOD(A2445-1,COUNT('DATE Snapshot'!$A:$A))+1</f>
        <v>18</v>
      </c>
      <c r="D2445" s="25">
        <f t="shared" ref="D2445:I2445" ca="1" si="7332">INDIRECT(ADDRESS($C2445+1,D$2,,,D$1))</f>
        <v>43252</v>
      </c>
      <c r="E2445" s="27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8">
        <f t="shared" ca="1" si="7332"/>
        <v>43101</v>
      </c>
      <c r="I2445" s="9">
        <f t="shared" ca="1" si="7332"/>
        <v>6</v>
      </c>
      <c r="J2445" s="46">
        <f>TRUNC((A2445-1)/COUNT('DATE Snapshot'!A:A)/COUNT(PRODUCT!A:A),0)+1</f>
        <v>4</v>
      </c>
      <c r="K2445" s="9" t="str">
        <f t="shared" ref="K2445:O2445" ca="1" si="7333">INDIRECT(ADDRESS($J2445+1,K$2,,,K$1))</f>
        <v>AGUA LIMPA</v>
      </c>
      <c r="L2445" s="9" t="str">
        <f t="shared" ca="1" si="7333"/>
        <v>AL</v>
      </c>
      <c r="M2445" s="9" t="str">
        <f t="shared" ca="1" si="7333"/>
        <v>BELORIZONTE</v>
      </c>
      <c r="N2445" s="9" t="str">
        <f t="shared" ca="1" si="7333"/>
        <v>BRASIL</v>
      </c>
      <c r="O2445" s="9">
        <f t="shared" ca="1" si="7333"/>
        <v>0</v>
      </c>
      <c r="P2445" s="9">
        <f>MOD(TRUNC((A2445-1)/COUNT('DATE Snapshot'!A:A)),COUNT(PRODUCT!A:A))+1</f>
        <v>18</v>
      </c>
      <c r="Q2445" s="9" t="str">
        <f t="shared" ref="Q2445:W2445" ca="1" si="7334">INDIRECT(ADDRESS($P2445+1,Q$2,,,Q$1))</f>
        <v>ESPUMANTE ROSE</v>
      </c>
      <c r="R2445" s="9" t="str">
        <f t="shared" ca="1" si="7334"/>
        <v>ES_RSE</v>
      </c>
      <c r="S2445" s="9" t="str">
        <f t="shared" ca="1" si="7334"/>
        <v>ESPUMANTE</v>
      </c>
      <c r="T2445" s="9" t="str">
        <f t="shared" ca="1" si="7334"/>
        <v>12_BTL_0,75 l</v>
      </c>
      <c r="U2445" s="29">
        <f t="shared" ca="1" si="7334"/>
        <v>12</v>
      </c>
      <c r="V2445" s="30">
        <f t="shared" ca="1" si="7334"/>
        <v>223</v>
      </c>
      <c r="W2445" s="30">
        <f t="shared" ca="1" si="7334"/>
        <v>114</v>
      </c>
    </row>
    <row r="2446" spans="1:23" ht="13">
      <c r="A2446" s="9">
        <f t="shared" si="8"/>
        <v>2443</v>
      </c>
      <c r="B2446" s="45">
        <v>3</v>
      </c>
      <c r="C2446" s="9">
        <f>MOD(A2446-1,COUNT('DATE Snapshot'!$A:$A))+1</f>
        <v>19</v>
      </c>
      <c r="D2446" s="25">
        <f t="shared" ref="D2446:I2446" ca="1" si="7335">INDIRECT(ADDRESS($C2446+1,D$2,,,D$1))</f>
        <v>43282</v>
      </c>
      <c r="E2446" s="27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8">
        <f t="shared" ca="1" si="7335"/>
        <v>43101</v>
      </c>
      <c r="I2446" s="9">
        <f t="shared" ca="1" si="7335"/>
        <v>1</v>
      </c>
      <c r="J2446" s="46">
        <f>TRUNC((A2446-1)/COUNT('DATE Snapshot'!A:A)/COUNT(PRODUCT!A:A),0)+1</f>
        <v>4</v>
      </c>
      <c r="K2446" s="9" t="str">
        <f t="shared" ref="K2446:O2446" ca="1" si="7336">INDIRECT(ADDRESS($J2446+1,K$2,,,K$1))</f>
        <v>AGUA LIMPA</v>
      </c>
      <c r="L2446" s="9" t="str">
        <f t="shared" ca="1" si="7336"/>
        <v>AL</v>
      </c>
      <c r="M2446" s="9" t="str">
        <f t="shared" ca="1" si="7336"/>
        <v>BELORIZONTE</v>
      </c>
      <c r="N2446" s="9" t="str">
        <f t="shared" ca="1" si="7336"/>
        <v>BRASIL</v>
      </c>
      <c r="O2446" s="9">
        <f t="shared" ca="1" si="7336"/>
        <v>0</v>
      </c>
      <c r="P2446" s="9">
        <f>MOD(TRUNC((A2446-1)/COUNT('DATE Snapshot'!A:A)),COUNT(PRODUCT!A:A))+1</f>
        <v>18</v>
      </c>
      <c r="Q2446" s="9" t="str">
        <f t="shared" ref="Q2446:W2446" ca="1" si="7337">INDIRECT(ADDRESS($P2446+1,Q$2,,,Q$1))</f>
        <v>ESPUMANTE ROSE</v>
      </c>
      <c r="R2446" s="9" t="str">
        <f t="shared" ca="1" si="7337"/>
        <v>ES_RSE</v>
      </c>
      <c r="S2446" s="9" t="str">
        <f t="shared" ca="1" si="7337"/>
        <v>ESPUMANTE</v>
      </c>
      <c r="T2446" s="9" t="str">
        <f t="shared" ca="1" si="7337"/>
        <v>12_BTL_0,75 l</v>
      </c>
      <c r="U2446" s="29">
        <f t="shared" ca="1" si="7337"/>
        <v>12</v>
      </c>
      <c r="V2446" s="30">
        <f t="shared" ca="1" si="7337"/>
        <v>223</v>
      </c>
      <c r="W2446" s="30">
        <f t="shared" ca="1" si="7337"/>
        <v>114</v>
      </c>
    </row>
    <row r="2447" spans="1:23" ht="13">
      <c r="A2447" s="9">
        <f t="shared" si="8"/>
        <v>2444</v>
      </c>
      <c r="B2447" s="45">
        <v>8</v>
      </c>
      <c r="C2447" s="9">
        <f>MOD(A2447-1,COUNT('DATE Snapshot'!$A:$A))+1</f>
        <v>20</v>
      </c>
      <c r="D2447" s="25">
        <f t="shared" ref="D2447:I2447" ca="1" si="7338">INDIRECT(ADDRESS($C2447+1,D$2,,,D$1))</f>
        <v>43313</v>
      </c>
      <c r="E2447" s="27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8">
        <f t="shared" ca="1" si="7338"/>
        <v>43101</v>
      </c>
      <c r="I2447" s="9">
        <f t="shared" ca="1" si="7338"/>
        <v>4</v>
      </c>
      <c r="J2447" s="46">
        <f>TRUNC((A2447-1)/COUNT('DATE Snapshot'!A:A)/COUNT(PRODUCT!A:A),0)+1</f>
        <v>4</v>
      </c>
      <c r="K2447" s="9" t="str">
        <f t="shared" ref="K2447:O2447" ca="1" si="7339">INDIRECT(ADDRESS($J2447+1,K$2,,,K$1))</f>
        <v>AGUA LIMPA</v>
      </c>
      <c r="L2447" s="9" t="str">
        <f t="shared" ca="1" si="7339"/>
        <v>AL</v>
      </c>
      <c r="M2447" s="9" t="str">
        <f t="shared" ca="1" si="7339"/>
        <v>BELORIZONTE</v>
      </c>
      <c r="N2447" s="9" t="str">
        <f t="shared" ca="1" si="7339"/>
        <v>BRASIL</v>
      </c>
      <c r="O2447" s="9">
        <f t="shared" ca="1" si="7339"/>
        <v>0</v>
      </c>
      <c r="P2447" s="9">
        <f>MOD(TRUNC((A2447-1)/COUNT('DATE Snapshot'!A:A)),COUNT(PRODUCT!A:A))+1</f>
        <v>18</v>
      </c>
      <c r="Q2447" s="9" t="str">
        <f t="shared" ref="Q2447:W2447" ca="1" si="7340">INDIRECT(ADDRESS($P2447+1,Q$2,,,Q$1))</f>
        <v>ESPUMANTE ROSE</v>
      </c>
      <c r="R2447" s="9" t="str">
        <f t="shared" ca="1" si="7340"/>
        <v>ES_RSE</v>
      </c>
      <c r="S2447" s="9" t="str">
        <f t="shared" ca="1" si="7340"/>
        <v>ESPUMANTE</v>
      </c>
      <c r="T2447" s="9" t="str">
        <f t="shared" ca="1" si="7340"/>
        <v>12_BTL_0,75 l</v>
      </c>
      <c r="U2447" s="29">
        <f t="shared" ca="1" si="7340"/>
        <v>12</v>
      </c>
      <c r="V2447" s="30">
        <f t="shared" ca="1" si="7340"/>
        <v>223</v>
      </c>
      <c r="W2447" s="30">
        <f t="shared" ca="1" si="7340"/>
        <v>114</v>
      </c>
    </row>
    <row r="2448" spans="1:23" ht="13">
      <c r="A2448" s="9">
        <f t="shared" si="8"/>
        <v>2445</v>
      </c>
      <c r="B2448" s="45">
        <v>4</v>
      </c>
      <c r="C2448" s="9">
        <f>MOD(A2448-1,COUNT('DATE Snapshot'!$A:$A))+1</f>
        <v>21</v>
      </c>
      <c r="D2448" s="25">
        <f t="shared" ref="D2448:I2448" ca="1" si="7341">INDIRECT(ADDRESS($C2448+1,D$2,,,D$1))</f>
        <v>43344</v>
      </c>
      <c r="E2448" s="27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8">
        <f t="shared" ca="1" si="7341"/>
        <v>43101</v>
      </c>
      <c r="I2448" s="9">
        <f t="shared" ca="1" si="7341"/>
        <v>7</v>
      </c>
      <c r="J2448" s="46">
        <f>TRUNC((A2448-1)/COUNT('DATE Snapshot'!A:A)/COUNT(PRODUCT!A:A),0)+1</f>
        <v>4</v>
      </c>
      <c r="K2448" s="9" t="str">
        <f t="shared" ref="K2448:O2448" ca="1" si="7342">INDIRECT(ADDRESS($J2448+1,K$2,,,K$1))</f>
        <v>AGUA LIMPA</v>
      </c>
      <c r="L2448" s="9" t="str">
        <f t="shared" ca="1" si="7342"/>
        <v>AL</v>
      </c>
      <c r="M2448" s="9" t="str">
        <f t="shared" ca="1" si="7342"/>
        <v>BELORIZONTE</v>
      </c>
      <c r="N2448" s="9" t="str">
        <f t="shared" ca="1" si="7342"/>
        <v>BRASIL</v>
      </c>
      <c r="O2448" s="9">
        <f t="shared" ca="1" si="7342"/>
        <v>0</v>
      </c>
      <c r="P2448" s="9">
        <f>MOD(TRUNC((A2448-1)/COUNT('DATE Snapshot'!A:A)),COUNT(PRODUCT!A:A))+1</f>
        <v>18</v>
      </c>
      <c r="Q2448" s="9" t="str">
        <f t="shared" ref="Q2448:W2448" ca="1" si="7343">INDIRECT(ADDRESS($P2448+1,Q$2,,,Q$1))</f>
        <v>ESPUMANTE ROSE</v>
      </c>
      <c r="R2448" s="9" t="str">
        <f t="shared" ca="1" si="7343"/>
        <v>ES_RSE</v>
      </c>
      <c r="S2448" s="9" t="str">
        <f t="shared" ca="1" si="7343"/>
        <v>ESPUMANTE</v>
      </c>
      <c r="T2448" s="9" t="str">
        <f t="shared" ca="1" si="7343"/>
        <v>12_BTL_0,75 l</v>
      </c>
      <c r="U2448" s="29">
        <f t="shared" ca="1" si="7343"/>
        <v>12</v>
      </c>
      <c r="V2448" s="30">
        <f t="shared" ca="1" si="7343"/>
        <v>223</v>
      </c>
      <c r="W2448" s="30">
        <f t="shared" ca="1" si="7343"/>
        <v>114</v>
      </c>
    </row>
    <row r="2449" spans="1:23" ht="13">
      <c r="A2449" s="9">
        <f t="shared" si="8"/>
        <v>2446</v>
      </c>
      <c r="B2449" s="45">
        <v>13</v>
      </c>
      <c r="C2449" s="9">
        <f>MOD(A2449-1,COUNT('DATE Snapshot'!$A:$A))+1</f>
        <v>22</v>
      </c>
      <c r="D2449" s="25">
        <f t="shared" ref="D2449:I2449" ca="1" si="7344">INDIRECT(ADDRESS($C2449+1,D$2,,,D$1))</f>
        <v>43374</v>
      </c>
      <c r="E2449" s="27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8">
        <f t="shared" ca="1" si="7344"/>
        <v>43101</v>
      </c>
      <c r="I2449" s="9">
        <f t="shared" ca="1" si="7344"/>
        <v>2</v>
      </c>
      <c r="J2449" s="46">
        <f>TRUNC((A2449-1)/COUNT('DATE Snapshot'!A:A)/COUNT(PRODUCT!A:A),0)+1</f>
        <v>4</v>
      </c>
      <c r="K2449" s="9" t="str">
        <f t="shared" ref="K2449:O2449" ca="1" si="7345">INDIRECT(ADDRESS($J2449+1,K$2,,,K$1))</f>
        <v>AGUA LIMPA</v>
      </c>
      <c r="L2449" s="9" t="str">
        <f t="shared" ca="1" si="7345"/>
        <v>AL</v>
      </c>
      <c r="M2449" s="9" t="str">
        <f t="shared" ca="1" si="7345"/>
        <v>BELORIZONTE</v>
      </c>
      <c r="N2449" s="9" t="str">
        <f t="shared" ca="1" si="7345"/>
        <v>BRASIL</v>
      </c>
      <c r="O2449" s="9">
        <f t="shared" ca="1" si="7345"/>
        <v>0</v>
      </c>
      <c r="P2449" s="9">
        <f>MOD(TRUNC((A2449-1)/COUNT('DATE Snapshot'!A:A)),COUNT(PRODUCT!A:A))+1</f>
        <v>18</v>
      </c>
      <c r="Q2449" s="9" t="str">
        <f t="shared" ref="Q2449:W2449" ca="1" si="7346">INDIRECT(ADDRESS($P2449+1,Q$2,,,Q$1))</f>
        <v>ESPUMANTE ROSE</v>
      </c>
      <c r="R2449" s="9" t="str">
        <f t="shared" ca="1" si="7346"/>
        <v>ES_RSE</v>
      </c>
      <c r="S2449" s="9" t="str">
        <f t="shared" ca="1" si="7346"/>
        <v>ESPUMANTE</v>
      </c>
      <c r="T2449" s="9" t="str">
        <f t="shared" ca="1" si="7346"/>
        <v>12_BTL_0,75 l</v>
      </c>
      <c r="U2449" s="29">
        <f t="shared" ca="1" si="7346"/>
        <v>12</v>
      </c>
      <c r="V2449" s="30">
        <f t="shared" ca="1" si="7346"/>
        <v>223</v>
      </c>
      <c r="W2449" s="30">
        <f t="shared" ca="1" si="7346"/>
        <v>114</v>
      </c>
    </row>
    <row r="2450" spans="1:23" ht="13">
      <c r="A2450" s="9">
        <f t="shared" si="8"/>
        <v>2447</v>
      </c>
      <c r="B2450" s="45">
        <v>2</v>
      </c>
      <c r="C2450" s="9">
        <f>MOD(A2450-1,COUNT('DATE Snapshot'!$A:$A))+1</f>
        <v>23</v>
      </c>
      <c r="D2450" s="25">
        <f t="shared" ref="D2450:I2450" ca="1" si="7347">INDIRECT(ADDRESS($C2450+1,D$2,,,D$1))</f>
        <v>43405</v>
      </c>
      <c r="E2450" s="27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8">
        <f t="shared" ca="1" si="7347"/>
        <v>43101</v>
      </c>
      <c r="I2450" s="9">
        <f t="shared" ca="1" si="7347"/>
        <v>5</v>
      </c>
      <c r="J2450" s="46">
        <f>TRUNC((A2450-1)/COUNT('DATE Snapshot'!A:A)/COUNT(PRODUCT!A:A),0)+1</f>
        <v>4</v>
      </c>
      <c r="K2450" s="9" t="str">
        <f t="shared" ref="K2450:O2450" ca="1" si="7348">INDIRECT(ADDRESS($J2450+1,K$2,,,K$1))</f>
        <v>AGUA LIMPA</v>
      </c>
      <c r="L2450" s="9" t="str">
        <f t="shared" ca="1" si="7348"/>
        <v>AL</v>
      </c>
      <c r="M2450" s="9" t="str">
        <f t="shared" ca="1" si="7348"/>
        <v>BELORIZONTE</v>
      </c>
      <c r="N2450" s="9" t="str">
        <f t="shared" ca="1" si="7348"/>
        <v>BRASIL</v>
      </c>
      <c r="O2450" s="9">
        <f t="shared" ca="1" si="7348"/>
        <v>0</v>
      </c>
      <c r="P2450" s="9">
        <f>MOD(TRUNC((A2450-1)/COUNT('DATE Snapshot'!A:A)),COUNT(PRODUCT!A:A))+1</f>
        <v>18</v>
      </c>
      <c r="Q2450" s="9" t="str">
        <f t="shared" ref="Q2450:W2450" ca="1" si="7349">INDIRECT(ADDRESS($P2450+1,Q$2,,,Q$1))</f>
        <v>ESPUMANTE ROSE</v>
      </c>
      <c r="R2450" s="9" t="str">
        <f t="shared" ca="1" si="7349"/>
        <v>ES_RSE</v>
      </c>
      <c r="S2450" s="9" t="str">
        <f t="shared" ca="1" si="7349"/>
        <v>ESPUMANTE</v>
      </c>
      <c r="T2450" s="9" t="str">
        <f t="shared" ca="1" si="7349"/>
        <v>12_BTL_0,75 l</v>
      </c>
      <c r="U2450" s="29">
        <f t="shared" ca="1" si="7349"/>
        <v>12</v>
      </c>
      <c r="V2450" s="30">
        <f t="shared" ca="1" si="7349"/>
        <v>223</v>
      </c>
      <c r="W2450" s="30">
        <f t="shared" ca="1" si="7349"/>
        <v>114</v>
      </c>
    </row>
    <row r="2451" spans="1:23" ht="13">
      <c r="A2451" s="9">
        <f t="shared" si="8"/>
        <v>2448</v>
      </c>
      <c r="B2451" s="45">
        <v>13</v>
      </c>
      <c r="C2451" s="9">
        <f>MOD(A2451-1,COUNT('DATE Snapshot'!$A:$A))+1</f>
        <v>24</v>
      </c>
      <c r="D2451" s="25">
        <f t="shared" ref="D2451:I2451" ca="1" si="7350">INDIRECT(ADDRESS($C2451+1,D$2,,,D$1))</f>
        <v>43435</v>
      </c>
      <c r="E2451" s="27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8">
        <f t="shared" ca="1" si="7350"/>
        <v>43101</v>
      </c>
      <c r="I2451" s="9">
        <f t="shared" ca="1" si="7350"/>
        <v>7</v>
      </c>
      <c r="J2451" s="46">
        <f>TRUNC((A2451-1)/COUNT('DATE Snapshot'!A:A)/COUNT(PRODUCT!A:A),0)+1</f>
        <v>4</v>
      </c>
      <c r="K2451" s="9" t="str">
        <f t="shared" ref="K2451:O2451" ca="1" si="7351">INDIRECT(ADDRESS($J2451+1,K$2,,,K$1))</f>
        <v>AGUA LIMPA</v>
      </c>
      <c r="L2451" s="9" t="str">
        <f t="shared" ca="1" si="7351"/>
        <v>AL</v>
      </c>
      <c r="M2451" s="9" t="str">
        <f t="shared" ca="1" si="7351"/>
        <v>BELORIZONTE</v>
      </c>
      <c r="N2451" s="9" t="str">
        <f t="shared" ca="1" si="7351"/>
        <v>BRASIL</v>
      </c>
      <c r="O2451" s="9">
        <f t="shared" ca="1" si="7351"/>
        <v>0</v>
      </c>
      <c r="P2451" s="9">
        <f>MOD(TRUNC((A2451-1)/COUNT('DATE Snapshot'!A:A)),COUNT(PRODUCT!A:A))+1</f>
        <v>18</v>
      </c>
      <c r="Q2451" s="9" t="str">
        <f t="shared" ref="Q2451:W2451" ca="1" si="7352">INDIRECT(ADDRESS($P2451+1,Q$2,,,Q$1))</f>
        <v>ESPUMANTE ROSE</v>
      </c>
      <c r="R2451" s="9" t="str">
        <f t="shared" ca="1" si="7352"/>
        <v>ES_RSE</v>
      </c>
      <c r="S2451" s="9" t="str">
        <f t="shared" ca="1" si="7352"/>
        <v>ESPUMANTE</v>
      </c>
      <c r="T2451" s="9" t="str">
        <f t="shared" ca="1" si="7352"/>
        <v>12_BTL_0,75 l</v>
      </c>
      <c r="U2451" s="29">
        <f t="shared" ca="1" si="7352"/>
        <v>12</v>
      </c>
      <c r="V2451" s="30">
        <f t="shared" ca="1" si="7352"/>
        <v>223</v>
      </c>
      <c r="W2451" s="30">
        <f t="shared" ca="1" si="7352"/>
        <v>114</v>
      </c>
    </row>
    <row r="2452" spans="1:23" ht="13">
      <c r="A2452" s="9">
        <f t="shared" si="8"/>
        <v>2449</v>
      </c>
      <c r="B2452" s="45">
        <v>8</v>
      </c>
      <c r="C2452" s="9">
        <f>MOD(A2452-1,COUNT('DATE Snapshot'!$A:$A))+1</f>
        <v>1</v>
      </c>
      <c r="D2452" s="25">
        <f t="shared" ref="D2452:I2452" ca="1" si="7353">INDIRECT(ADDRESS($C2452+1,D$2,,,D$1))</f>
        <v>42736</v>
      </c>
      <c r="E2452" s="27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8">
        <f t="shared" ca="1" si="7353"/>
        <v>42736</v>
      </c>
      <c r="I2452" s="9">
        <f t="shared" ca="1" si="7353"/>
        <v>1</v>
      </c>
      <c r="J2452" s="46">
        <f>TRUNC((A2452-1)/COUNT('DATE Snapshot'!A:A)/COUNT(PRODUCT!A:A),0)+1</f>
        <v>4</v>
      </c>
      <c r="K2452" s="9" t="str">
        <f t="shared" ref="K2452:O2452" ca="1" si="7354">INDIRECT(ADDRESS($J2452+1,K$2,,,K$1))</f>
        <v>AGUA LIMPA</v>
      </c>
      <c r="L2452" s="9" t="str">
        <f t="shared" ca="1" si="7354"/>
        <v>AL</v>
      </c>
      <c r="M2452" s="9" t="str">
        <f t="shared" ca="1" si="7354"/>
        <v>BELORIZONTE</v>
      </c>
      <c r="N2452" s="9" t="str">
        <f t="shared" ca="1" si="7354"/>
        <v>BRASIL</v>
      </c>
      <c r="O2452" s="9">
        <f t="shared" ca="1" si="7354"/>
        <v>0</v>
      </c>
      <c r="P2452" s="9">
        <f>MOD(TRUNC((A2452-1)/COUNT('DATE Snapshot'!A:A)),COUNT(PRODUCT!A:A))+1</f>
        <v>19</v>
      </c>
      <c r="Q2452" s="9" t="str">
        <f t="shared" ref="Q2452:W2452" ca="1" si="7355">INDIRECT(ADDRESS($P2452+1,Q$2,,,Q$1))</f>
        <v>ESPUMANTE ROSE RESERVA</v>
      </c>
      <c r="R2452" s="9" t="str">
        <f t="shared" ca="1" si="7355"/>
        <v>ES_RSE_RS</v>
      </c>
      <c r="S2452" s="9" t="str">
        <f t="shared" ca="1" si="7355"/>
        <v>ESPUMANTE</v>
      </c>
      <c r="T2452" s="9" t="str">
        <f t="shared" ca="1" si="7355"/>
        <v>12_BTL_0,75 l</v>
      </c>
      <c r="U2452" s="29">
        <f t="shared" ca="1" si="7355"/>
        <v>12</v>
      </c>
      <c r="V2452" s="30">
        <f t="shared" ca="1" si="7355"/>
        <v>273</v>
      </c>
      <c r="W2452" s="30">
        <f t="shared" ca="1" si="7355"/>
        <v>123</v>
      </c>
    </row>
    <row r="2453" spans="1:23" ht="13">
      <c r="A2453" s="9">
        <f t="shared" si="8"/>
        <v>2450</v>
      </c>
      <c r="B2453" s="45">
        <v>7</v>
      </c>
      <c r="C2453" s="9">
        <f>MOD(A2453-1,COUNT('DATE Snapshot'!$A:$A))+1</f>
        <v>2</v>
      </c>
      <c r="D2453" s="25">
        <f t="shared" ref="D2453:I2453" ca="1" si="7356">INDIRECT(ADDRESS($C2453+1,D$2,,,D$1))</f>
        <v>42767</v>
      </c>
      <c r="E2453" s="27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8">
        <f t="shared" ca="1" si="7356"/>
        <v>42736</v>
      </c>
      <c r="I2453" s="9">
        <f t="shared" ca="1" si="7356"/>
        <v>4</v>
      </c>
      <c r="J2453" s="46">
        <f>TRUNC((A2453-1)/COUNT('DATE Snapshot'!A:A)/COUNT(PRODUCT!A:A),0)+1</f>
        <v>4</v>
      </c>
      <c r="K2453" s="9" t="str">
        <f t="shared" ref="K2453:O2453" ca="1" si="7357">INDIRECT(ADDRESS($J2453+1,K$2,,,K$1))</f>
        <v>AGUA LIMPA</v>
      </c>
      <c r="L2453" s="9" t="str">
        <f t="shared" ca="1" si="7357"/>
        <v>AL</v>
      </c>
      <c r="M2453" s="9" t="str">
        <f t="shared" ca="1" si="7357"/>
        <v>BELORIZONTE</v>
      </c>
      <c r="N2453" s="9" t="str">
        <f t="shared" ca="1" si="7357"/>
        <v>BRASIL</v>
      </c>
      <c r="O2453" s="9">
        <f t="shared" ca="1" si="7357"/>
        <v>0</v>
      </c>
      <c r="P2453" s="9">
        <f>MOD(TRUNC((A2453-1)/COUNT('DATE Snapshot'!A:A)),COUNT(PRODUCT!A:A))+1</f>
        <v>19</v>
      </c>
      <c r="Q2453" s="9" t="str">
        <f t="shared" ref="Q2453:W2453" ca="1" si="7358">INDIRECT(ADDRESS($P2453+1,Q$2,,,Q$1))</f>
        <v>ESPUMANTE ROSE RESERVA</v>
      </c>
      <c r="R2453" s="9" t="str">
        <f t="shared" ca="1" si="7358"/>
        <v>ES_RSE_RS</v>
      </c>
      <c r="S2453" s="9" t="str">
        <f t="shared" ca="1" si="7358"/>
        <v>ESPUMANTE</v>
      </c>
      <c r="T2453" s="9" t="str">
        <f t="shared" ca="1" si="7358"/>
        <v>12_BTL_0,75 l</v>
      </c>
      <c r="U2453" s="29">
        <f t="shared" ca="1" si="7358"/>
        <v>12</v>
      </c>
      <c r="V2453" s="30">
        <f t="shared" ca="1" si="7358"/>
        <v>273</v>
      </c>
      <c r="W2453" s="30">
        <f t="shared" ca="1" si="7358"/>
        <v>123</v>
      </c>
    </row>
    <row r="2454" spans="1:23" ht="13">
      <c r="A2454" s="9">
        <f t="shared" si="8"/>
        <v>2451</v>
      </c>
      <c r="B2454" s="45">
        <v>23</v>
      </c>
      <c r="C2454" s="9">
        <f>MOD(A2454-1,COUNT('DATE Snapshot'!$A:$A))+1</f>
        <v>3</v>
      </c>
      <c r="D2454" s="25">
        <f t="shared" ref="D2454:I2454" ca="1" si="7359">INDIRECT(ADDRESS($C2454+1,D$2,,,D$1))</f>
        <v>42795</v>
      </c>
      <c r="E2454" s="27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8">
        <f t="shared" ca="1" si="7359"/>
        <v>42736</v>
      </c>
      <c r="I2454" s="9">
        <f t="shared" ca="1" si="7359"/>
        <v>4</v>
      </c>
      <c r="J2454" s="46">
        <f>TRUNC((A2454-1)/COUNT('DATE Snapshot'!A:A)/COUNT(PRODUCT!A:A),0)+1</f>
        <v>4</v>
      </c>
      <c r="K2454" s="9" t="str">
        <f t="shared" ref="K2454:O2454" ca="1" si="7360">INDIRECT(ADDRESS($J2454+1,K$2,,,K$1))</f>
        <v>AGUA LIMPA</v>
      </c>
      <c r="L2454" s="9" t="str">
        <f t="shared" ca="1" si="7360"/>
        <v>AL</v>
      </c>
      <c r="M2454" s="9" t="str">
        <f t="shared" ca="1" si="7360"/>
        <v>BELORIZONTE</v>
      </c>
      <c r="N2454" s="9" t="str">
        <f t="shared" ca="1" si="7360"/>
        <v>BRASIL</v>
      </c>
      <c r="O2454" s="9">
        <f t="shared" ca="1" si="7360"/>
        <v>0</v>
      </c>
      <c r="P2454" s="9">
        <f>MOD(TRUNC((A2454-1)/COUNT('DATE Snapshot'!A:A)),COUNT(PRODUCT!A:A))+1</f>
        <v>19</v>
      </c>
      <c r="Q2454" s="9" t="str">
        <f t="shared" ref="Q2454:W2454" ca="1" si="7361">INDIRECT(ADDRESS($P2454+1,Q$2,,,Q$1))</f>
        <v>ESPUMANTE ROSE RESERVA</v>
      </c>
      <c r="R2454" s="9" t="str">
        <f t="shared" ca="1" si="7361"/>
        <v>ES_RSE_RS</v>
      </c>
      <c r="S2454" s="9" t="str">
        <f t="shared" ca="1" si="7361"/>
        <v>ESPUMANTE</v>
      </c>
      <c r="T2454" s="9" t="str">
        <f t="shared" ca="1" si="7361"/>
        <v>12_BTL_0,75 l</v>
      </c>
      <c r="U2454" s="29">
        <f t="shared" ca="1" si="7361"/>
        <v>12</v>
      </c>
      <c r="V2454" s="30">
        <f t="shared" ca="1" si="7361"/>
        <v>273</v>
      </c>
      <c r="W2454" s="30">
        <f t="shared" ca="1" si="7361"/>
        <v>123</v>
      </c>
    </row>
    <row r="2455" spans="1:23" ht="13">
      <c r="A2455" s="9">
        <f t="shared" si="8"/>
        <v>2452</v>
      </c>
      <c r="B2455" s="45">
        <v>17</v>
      </c>
      <c r="C2455" s="9">
        <f>MOD(A2455-1,COUNT('DATE Snapshot'!$A:$A))+1</f>
        <v>4</v>
      </c>
      <c r="D2455" s="25">
        <f t="shared" ref="D2455:I2455" ca="1" si="7362">INDIRECT(ADDRESS($C2455+1,D$2,,,D$1))</f>
        <v>42826</v>
      </c>
      <c r="E2455" s="27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8">
        <f t="shared" ca="1" si="7362"/>
        <v>42736</v>
      </c>
      <c r="I2455" s="9">
        <f t="shared" ca="1" si="7362"/>
        <v>7</v>
      </c>
      <c r="J2455" s="46">
        <f>TRUNC((A2455-1)/COUNT('DATE Snapshot'!A:A)/COUNT(PRODUCT!A:A),0)+1</f>
        <v>4</v>
      </c>
      <c r="K2455" s="9" t="str">
        <f t="shared" ref="K2455:O2455" ca="1" si="7363">INDIRECT(ADDRESS($J2455+1,K$2,,,K$1))</f>
        <v>AGUA LIMPA</v>
      </c>
      <c r="L2455" s="9" t="str">
        <f t="shared" ca="1" si="7363"/>
        <v>AL</v>
      </c>
      <c r="M2455" s="9" t="str">
        <f t="shared" ca="1" si="7363"/>
        <v>BELORIZONTE</v>
      </c>
      <c r="N2455" s="9" t="str">
        <f t="shared" ca="1" si="7363"/>
        <v>BRASIL</v>
      </c>
      <c r="O2455" s="9">
        <f t="shared" ca="1" si="7363"/>
        <v>0</v>
      </c>
      <c r="P2455" s="9">
        <f>MOD(TRUNC((A2455-1)/COUNT('DATE Snapshot'!A:A)),COUNT(PRODUCT!A:A))+1</f>
        <v>19</v>
      </c>
      <c r="Q2455" s="9" t="str">
        <f t="shared" ref="Q2455:W2455" ca="1" si="7364">INDIRECT(ADDRESS($P2455+1,Q$2,,,Q$1))</f>
        <v>ESPUMANTE ROSE RESERVA</v>
      </c>
      <c r="R2455" s="9" t="str">
        <f t="shared" ca="1" si="7364"/>
        <v>ES_RSE_RS</v>
      </c>
      <c r="S2455" s="9" t="str">
        <f t="shared" ca="1" si="7364"/>
        <v>ESPUMANTE</v>
      </c>
      <c r="T2455" s="9" t="str">
        <f t="shared" ca="1" si="7364"/>
        <v>12_BTL_0,75 l</v>
      </c>
      <c r="U2455" s="29">
        <f t="shared" ca="1" si="7364"/>
        <v>12</v>
      </c>
      <c r="V2455" s="30">
        <f t="shared" ca="1" si="7364"/>
        <v>273</v>
      </c>
      <c r="W2455" s="30">
        <f t="shared" ca="1" si="7364"/>
        <v>123</v>
      </c>
    </row>
    <row r="2456" spans="1:23" ht="13">
      <c r="A2456" s="9">
        <f t="shared" si="8"/>
        <v>2453</v>
      </c>
      <c r="B2456" s="45">
        <v>15</v>
      </c>
      <c r="C2456" s="9">
        <f>MOD(A2456-1,COUNT('DATE Snapshot'!$A:$A))+1</f>
        <v>5</v>
      </c>
      <c r="D2456" s="25">
        <f t="shared" ref="D2456:I2456" ca="1" si="7365">INDIRECT(ADDRESS($C2456+1,D$2,,,D$1))</f>
        <v>42856</v>
      </c>
      <c r="E2456" s="27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8">
        <f t="shared" ca="1" si="7365"/>
        <v>42736</v>
      </c>
      <c r="I2456" s="9">
        <f t="shared" ca="1" si="7365"/>
        <v>2</v>
      </c>
      <c r="J2456" s="46">
        <f>TRUNC((A2456-1)/COUNT('DATE Snapshot'!A:A)/COUNT(PRODUCT!A:A),0)+1</f>
        <v>4</v>
      </c>
      <c r="K2456" s="9" t="str">
        <f t="shared" ref="K2456:O2456" ca="1" si="7366">INDIRECT(ADDRESS($J2456+1,K$2,,,K$1))</f>
        <v>AGUA LIMPA</v>
      </c>
      <c r="L2456" s="9" t="str">
        <f t="shared" ca="1" si="7366"/>
        <v>AL</v>
      </c>
      <c r="M2456" s="9" t="str">
        <f t="shared" ca="1" si="7366"/>
        <v>BELORIZONTE</v>
      </c>
      <c r="N2456" s="9" t="str">
        <f t="shared" ca="1" si="7366"/>
        <v>BRASIL</v>
      </c>
      <c r="O2456" s="9">
        <f t="shared" ca="1" si="7366"/>
        <v>0</v>
      </c>
      <c r="P2456" s="9">
        <f>MOD(TRUNC((A2456-1)/COUNT('DATE Snapshot'!A:A)),COUNT(PRODUCT!A:A))+1</f>
        <v>19</v>
      </c>
      <c r="Q2456" s="9" t="str">
        <f t="shared" ref="Q2456:W2456" ca="1" si="7367">INDIRECT(ADDRESS($P2456+1,Q$2,,,Q$1))</f>
        <v>ESPUMANTE ROSE RESERVA</v>
      </c>
      <c r="R2456" s="9" t="str">
        <f t="shared" ca="1" si="7367"/>
        <v>ES_RSE_RS</v>
      </c>
      <c r="S2456" s="9" t="str">
        <f t="shared" ca="1" si="7367"/>
        <v>ESPUMANTE</v>
      </c>
      <c r="T2456" s="9" t="str">
        <f t="shared" ca="1" si="7367"/>
        <v>12_BTL_0,75 l</v>
      </c>
      <c r="U2456" s="29">
        <f t="shared" ca="1" si="7367"/>
        <v>12</v>
      </c>
      <c r="V2456" s="30">
        <f t="shared" ca="1" si="7367"/>
        <v>273</v>
      </c>
      <c r="W2456" s="30">
        <f t="shared" ca="1" si="7367"/>
        <v>123</v>
      </c>
    </row>
    <row r="2457" spans="1:23" ht="13">
      <c r="A2457" s="9">
        <f t="shared" si="8"/>
        <v>2454</v>
      </c>
      <c r="B2457" s="45">
        <v>20</v>
      </c>
      <c r="C2457" s="9">
        <f>MOD(A2457-1,COUNT('DATE Snapshot'!$A:$A))+1</f>
        <v>6</v>
      </c>
      <c r="D2457" s="25">
        <f t="shared" ref="D2457:I2457" ca="1" si="7368">INDIRECT(ADDRESS($C2457+1,D$2,,,D$1))</f>
        <v>42887</v>
      </c>
      <c r="E2457" s="27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8">
        <f t="shared" ca="1" si="7368"/>
        <v>42736</v>
      </c>
      <c r="I2457" s="9">
        <f t="shared" ca="1" si="7368"/>
        <v>5</v>
      </c>
      <c r="J2457" s="46">
        <f>TRUNC((A2457-1)/COUNT('DATE Snapshot'!A:A)/COUNT(PRODUCT!A:A),0)+1</f>
        <v>4</v>
      </c>
      <c r="K2457" s="9" t="str">
        <f t="shared" ref="K2457:O2457" ca="1" si="7369">INDIRECT(ADDRESS($J2457+1,K$2,,,K$1))</f>
        <v>AGUA LIMPA</v>
      </c>
      <c r="L2457" s="9" t="str">
        <f t="shared" ca="1" si="7369"/>
        <v>AL</v>
      </c>
      <c r="M2457" s="9" t="str">
        <f t="shared" ca="1" si="7369"/>
        <v>BELORIZONTE</v>
      </c>
      <c r="N2457" s="9" t="str">
        <f t="shared" ca="1" si="7369"/>
        <v>BRASIL</v>
      </c>
      <c r="O2457" s="9">
        <f t="shared" ca="1" si="7369"/>
        <v>0</v>
      </c>
      <c r="P2457" s="9">
        <f>MOD(TRUNC((A2457-1)/COUNT('DATE Snapshot'!A:A)),COUNT(PRODUCT!A:A))+1</f>
        <v>19</v>
      </c>
      <c r="Q2457" s="9" t="str">
        <f t="shared" ref="Q2457:W2457" ca="1" si="7370">INDIRECT(ADDRESS($P2457+1,Q$2,,,Q$1))</f>
        <v>ESPUMANTE ROSE RESERVA</v>
      </c>
      <c r="R2457" s="9" t="str">
        <f t="shared" ca="1" si="7370"/>
        <v>ES_RSE_RS</v>
      </c>
      <c r="S2457" s="9" t="str">
        <f t="shared" ca="1" si="7370"/>
        <v>ESPUMANTE</v>
      </c>
      <c r="T2457" s="9" t="str">
        <f t="shared" ca="1" si="7370"/>
        <v>12_BTL_0,75 l</v>
      </c>
      <c r="U2457" s="29">
        <f t="shared" ca="1" si="7370"/>
        <v>12</v>
      </c>
      <c r="V2457" s="30">
        <f t="shared" ca="1" si="7370"/>
        <v>273</v>
      </c>
      <c r="W2457" s="30">
        <f t="shared" ca="1" si="7370"/>
        <v>123</v>
      </c>
    </row>
    <row r="2458" spans="1:23" ht="13">
      <c r="A2458" s="9">
        <f t="shared" si="8"/>
        <v>2455</v>
      </c>
      <c r="B2458" s="45">
        <v>8</v>
      </c>
      <c r="C2458" s="9">
        <f>MOD(A2458-1,COUNT('DATE Snapshot'!$A:$A))+1</f>
        <v>7</v>
      </c>
      <c r="D2458" s="25">
        <f t="shared" ref="D2458:I2458" ca="1" si="7371">INDIRECT(ADDRESS($C2458+1,D$2,,,D$1))</f>
        <v>42917</v>
      </c>
      <c r="E2458" s="27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8">
        <f t="shared" ca="1" si="7371"/>
        <v>42736</v>
      </c>
      <c r="I2458" s="9">
        <f t="shared" ca="1" si="7371"/>
        <v>7</v>
      </c>
      <c r="J2458" s="46">
        <f>TRUNC((A2458-1)/COUNT('DATE Snapshot'!A:A)/COUNT(PRODUCT!A:A),0)+1</f>
        <v>4</v>
      </c>
      <c r="K2458" s="9" t="str">
        <f t="shared" ref="K2458:O2458" ca="1" si="7372">INDIRECT(ADDRESS($J2458+1,K$2,,,K$1))</f>
        <v>AGUA LIMPA</v>
      </c>
      <c r="L2458" s="9" t="str">
        <f t="shared" ca="1" si="7372"/>
        <v>AL</v>
      </c>
      <c r="M2458" s="9" t="str">
        <f t="shared" ca="1" si="7372"/>
        <v>BELORIZONTE</v>
      </c>
      <c r="N2458" s="9" t="str">
        <f t="shared" ca="1" si="7372"/>
        <v>BRASIL</v>
      </c>
      <c r="O2458" s="9">
        <f t="shared" ca="1" si="7372"/>
        <v>0</v>
      </c>
      <c r="P2458" s="9">
        <f>MOD(TRUNC((A2458-1)/COUNT('DATE Snapshot'!A:A)),COUNT(PRODUCT!A:A))+1</f>
        <v>19</v>
      </c>
      <c r="Q2458" s="9" t="str">
        <f t="shared" ref="Q2458:W2458" ca="1" si="7373">INDIRECT(ADDRESS($P2458+1,Q$2,,,Q$1))</f>
        <v>ESPUMANTE ROSE RESERVA</v>
      </c>
      <c r="R2458" s="9" t="str">
        <f t="shared" ca="1" si="7373"/>
        <v>ES_RSE_RS</v>
      </c>
      <c r="S2458" s="9" t="str">
        <f t="shared" ca="1" si="7373"/>
        <v>ESPUMANTE</v>
      </c>
      <c r="T2458" s="9" t="str">
        <f t="shared" ca="1" si="7373"/>
        <v>12_BTL_0,75 l</v>
      </c>
      <c r="U2458" s="29">
        <f t="shared" ca="1" si="7373"/>
        <v>12</v>
      </c>
      <c r="V2458" s="30">
        <f t="shared" ca="1" si="7373"/>
        <v>273</v>
      </c>
      <c r="W2458" s="30">
        <f t="shared" ca="1" si="7373"/>
        <v>123</v>
      </c>
    </row>
    <row r="2459" spans="1:23" ht="13">
      <c r="A2459" s="9">
        <f t="shared" si="8"/>
        <v>2456</v>
      </c>
      <c r="B2459" s="45">
        <v>13</v>
      </c>
      <c r="C2459" s="9">
        <f>MOD(A2459-1,COUNT('DATE Snapshot'!$A:$A))+1</f>
        <v>8</v>
      </c>
      <c r="D2459" s="25">
        <f t="shared" ref="D2459:I2459" ca="1" si="7374">INDIRECT(ADDRESS($C2459+1,D$2,,,D$1))</f>
        <v>42948</v>
      </c>
      <c r="E2459" s="27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8">
        <f t="shared" ca="1" si="7374"/>
        <v>42736</v>
      </c>
      <c r="I2459" s="9">
        <f t="shared" ca="1" si="7374"/>
        <v>3</v>
      </c>
      <c r="J2459" s="46">
        <f>TRUNC((A2459-1)/COUNT('DATE Snapshot'!A:A)/COUNT(PRODUCT!A:A),0)+1</f>
        <v>4</v>
      </c>
      <c r="K2459" s="9" t="str">
        <f t="shared" ref="K2459:O2459" ca="1" si="7375">INDIRECT(ADDRESS($J2459+1,K$2,,,K$1))</f>
        <v>AGUA LIMPA</v>
      </c>
      <c r="L2459" s="9" t="str">
        <f t="shared" ca="1" si="7375"/>
        <v>AL</v>
      </c>
      <c r="M2459" s="9" t="str">
        <f t="shared" ca="1" si="7375"/>
        <v>BELORIZONTE</v>
      </c>
      <c r="N2459" s="9" t="str">
        <f t="shared" ca="1" si="7375"/>
        <v>BRASIL</v>
      </c>
      <c r="O2459" s="9">
        <f t="shared" ca="1" si="7375"/>
        <v>0</v>
      </c>
      <c r="P2459" s="9">
        <f>MOD(TRUNC((A2459-1)/COUNT('DATE Snapshot'!A:A)),COUNT(PRODUCT!A:A))+1</f>
        <v>19</v>
      </c>
      <c r="Q2459" s="9" t="str">
        <f t="shared" ref="Q2459:W2459" ca="1" si="7376">INDIRECT(ADDRESS($P2459+1,Q$2,,,Q$1))</f>
        <v>ESPUMANTE ROSE RESERVA</v>
      </c>
      <c r="R2459" s="9" t="str">
        <f t="shared" ca="1" si="7376"/>
        <v>ES_RSE_RS</v>
      </c>
      <c r="S2459" s="9" t="str">
        <f t="shared" ca="1" si="7376"/>
        <v>ESPUMANTE</v>
      </c>
      <c r="T2459" s="9" t="str">
        <f t="shared" ca="1" si="7376"/>
        <v>12_BTL_0,75 l</v>
      </c>
      <c r="U2459" s="29">
        <f t="shared" ca="1" si="7376"/>
        <v>12</v>
      </c>
      <c r="V2459" s="30">
        <f t="shared" ca="1" si="7376"/>
        <v>273</v>
      </c>
      <c r="W2459" s="30">
        <f t="shared" ca="1" si="7376"/>
        <v>123</v>
      </c>
    </row>
    <row r="2460" spans="1:23" ht="13">
      <c r="A2460" s="9">
        <f t="shared" si="8"/>
        <v>2457</v>
      </c>
      <c r="B2460" s="45">
        <v>19</v>
      </c>
      <c r="C2460" s="9">
        <f>MOD(A2460-1,COUNT('DATE Snapshot'!$A:$A))+1</f>
        <v>9</v>
      </c>
      <c r="D2460" s="25">
        <f t="shared" ref="D2460:I2460" ca="1" si="7377">INDIRECT(ADDRESS($C2460+1,D$2,,,D$1))</f>
        <v>42979</v>
      </c>
      <c r="E2460" s="27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8">
        <f t="shared" ca="1" si="7377"/>
        <v>42736</v>
      </c>
      <c r="I2460" s="9">
        <f t="shared" ca="1" si="7377"/>
        <v>6</v>
      </c>
      <c r="J2460" s="46">
        <f>TRUNC((A2460-1)/COUNT('DATE Snapshot'!A:A)/COUNT(PRODUCT!A:A),0)+1</f>
        <v>4</v>
      </c>
      <c r="K2460" s="9" t="str">
        <f t="shared" ref="K2460:O2460" ca="1" si="7378">INDIRECT(ADDRESS($J2460+1,K$2,,,K$1))</f>
        <v>AGUA LIMPA</v>
      </c>
      <c r="L2460" s="9" t="str">
        <f t="shared" ca="1" si="7378"/>
        <v>AL</v>
      </c>
      <c r="M2460" s="9" t="str">
        <f t="shared" ca="1" si="7378"/>
        <v>BELORIZONTE</v>
      </c>
      <c r="N2460" s="9" t="str">
        <f t="shared" ca="1" si="7378"/>
        <v>BRASIL</v>
      </c>
      <c r="O2460" s="9">
        <f t="shared" ca="1" si="7378"/>
        <v>0</v>
      </c>
      <c r="P2460" s="9">
        <f>MOD(TRUNC((A2460-1)/COUNT('DATE Snapshot'!A:A)),COUNT(PRODUCT!A:A))+1</f>
        <v>19</v>
      </c>
      <c r="Q2460" s="9" t="str">
        <f t="shared" ref="Q2460:W2460" ca="1" si="7379">INDIRECT(ADDRESS($P2460+1,Q$2,,,Q$1))</f>
        <v>ESPUMANTE ROSE RESERVA</v>
      </c>
      <c r="R2460" s="9" t="str">
        <f t="shared" ca="1" si="7379"/>
        <v>ES_RSE_RS</v>
      </c>
      <c r="S2460" s="9" t="str">
        <f t="shared" ca="1" si="7379"/>
        <v>ESPUMANTE</v>
      </c>
      <c r="T2460" s="9" t="str">
        <f t="shared" ca="1" si="7379"/>
        <v>12_BTL_0,75 l</v>
      </c>
      <c r="U2460" s="29">
        <f t="shared" ca="1" si="7379"/>
        <v>12</v>
      </c>
      <c r="V2460" s="30">
        <f t="shared" ca="1" si="7379"/>
        <v>273</v>
      </c>
      <c r="W2460" s="30">
        <f t="shared" ca="1" si="7379"/>
        <v>123</v>
      </c>
    </row>
    <row r="2461" spans="1:23" ht="13">
      <c r="A2461" s="9">
        <f t="shared" si="8"/>
        <v>2458</v>
      </c>
      <c r="B2461" s="45">
        <v>10</v>
      </c>
      <c r="C2461" s="9">
        <f>MOD(A2461-1,COUNT('DATE Snapshot'!$A:$A))+1</f>
        <v>10</v>
      </c>
      <c r="D2461" s="25">
        <f t="shared" ref="D2461:I2461" ca="1" si="7380">INDIRECT(ADDRESS($C2461+1,D$2,,,D$1))</f>
        <v>43009</v>
      </c>
      <c r="E2461" s="27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8">
        <f t="shared" ca="1" si="7380"/>
        <v>42736</v>
      </c>
      <c r="I2461" s="9">
        <f t="shared" ca="1" si="7380"/>
        <v>1</v>
      </c>
      <c r="J2461" s="46">
        <f>TRUNC((A2461-1)/COUNT('DATE Snapshot'!A:A)/COUNT(PRODUCT!A:A),0)+1</f>
        <v>4</v>
      </c>
      <c r="K2461" s="9" t="str">
        <f t="shared" ref="K2461:O2461" ca="1" si="7381">INDIRECT(ADDRESS($J2461+1,K$2,,,K$1))</f>
        <v>AGUA LIMPA</v>
      </c>
      <c r="L2461" s="9" t="str">
        <f t="shared" ca="1" si="7381"/>
        <v>AL</v>
      </c>
      <c r="M2461" s="9" t="str">
        <f t="shared" ca="1" si="7381"/>
        <v>BELORIZONTE</v>
      </c>
      <c r="N2461" s="9" t="str">
        <f t="shared" ca="1" si="7381"/>
        <v>BRASIL</v>
      </c>
      <c r="O2461" s="9">
        <f t="shared" ca="1" si="7381"/>
        <v>0</v>
      </c>
      <c r="P2461" s="9">
        <f>MOD(TRUNC((A2461-1)/COUNT('DATE Snapshot'!A:A)),COUNT(PRODUCT!A:A))+1</f>
        <v>19</v>
      </c>
      <c r="Q2461" s="9" t="str">
        <f t="shared" ref="Q2461:W2461" ca="1" si="7382">INDIRECT(ADDRESS($P2461+1,Q$2,,,Q$1))</f>
        <v>ESPUMANTE ROSE RESERVA</v>
      </c>
      <c r="R2461" s="9" t="str">
        <f t="shared" ca="1" si="7382"/>
        <v>ES_RSE_RS</v>
      </c>
      <c r="S2461" s="9" t="str">
        <f t="shared" ca="1" si="7382"/>
        <v>ESPUMANTE</v>
      </c>
      <c r="T2461" s="9" t="str">
        <f t="shared" ca="1" si="7382"/>
        <v>12_BTL_0,75 l</v>
      </c>
      <c r="U2461" s="29">
        <f t="shared" ca="1" si="7382"/>
        <v>12</v>
      </c>
      <c r="V2461" s="30">
        <f t="shared" ca="1" si="7382"/>
        <v>273</v>
      </c>
      <c r="W2461" s="30">
        <f t="shared" ca="1" si="7382"/>
        <v>123</v>
      </c>
    </row>
    <row r="2462" spans="1:23" ht="13">
      <c r="A2462" s="9">
        <f t="shared" si="8"/>
        <v>2459</v>
      </c>
      <c r="B2462" s="45">
        <v>12</v>
      </c>
      <c r="C2462" s="9">
        <f>MOD(A2462-1,COUNT('DATE Snapshot'!$A:$A))+1</f>
        <v>11</v>
      </c>
      <c r="D2462" s="25">
        <f t="shared" ref="D2462:I2462" ca="1" si="7383">INDIRECT(ADDRESS($C2462+1,D$2,,,D$1))</f>
        <v>43040</v>
      </c>
      <c r="E2462" s="27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8">
        <f t="shared" ca="1" si="7383"/>
        <v>42736</v>
      </c>
      <c r="I2462" s="9">
        <f t="shared" ca="1" si="7383"/>
        <v>4</v>
      </c>
      <c r="J2462" s="46">
        <f>TRUNC((A2462-1)/COUNT('DATE Snapshot'!A:A)/COUNT(PRODUCT!A:A),0)+1</f>
        <v>4</v>
      </c>
      <c r="K2462" s="9" t="str">
        <f t="shared" ref="K2462:O2462" ca="1" si="7384">INDIRECT(ADDRESS($J2462+1,K$2,,,K$1))</f>
        <v>AGUA LIMPA</v>
      </c>
      <c r="L2462" s="9" t="str">
        <f t="shared" ca="1" si="7384"/>
        <v>AL</v>
      </c>
      <c r="M2462" s="9" t="str">
        <f t="shared" ca="1" si="7384"/>
        <v>BELORIZONTE</v>
      </c>
      <c r="N2462" s="9" t="str">
        <f t="shared" ca="1" si="7384"/>
        <v>BRASIL</v>
      </c>
      <c r="O2462" s="9">
        <f t="shared" ca="1" si="7384"/>
        <v>0</v>
      </c>
      <c r="P2462" s="9">
        <f>MOD(TRUNC((A2462-1)/COUNT('DATE Snapshot'!A:A)),COUNT(PRODUCT!A:A))+1</f>
        <v>19</v>
      </c>
      <c r="Q2462" s="9" t="str">
        <f t="shared" ref="Q2462:W2462" ca="1" si="7385">INDIRECT(ADDRESS($P2462+1,Q$2,,,Q$1))</f>
        <v>ESPUMANTE ROSE RESERVA</v>
      </c>
      <c r="R2462" s="9" t="str">
        <f t="shared" ca="1" si="7385"/>
        <v>ES_RSE_RS</v>
      </c>
      <c r="S2462" s="9" t="str">
        <f t="shared" ca="1" si="7385"/>
        <v>ESPUMANTE</v>
      </c>
      <c r="T2462" s="9" t="str">
        <f t="shared" ca="1" si="7385"/>
        <v>12_BTL_0,75 l</v>
      </c>
      <c r="U2462" s="29">
        <f t="shared" ca="1" si="7385"/>
        <v>12</v>
      </c>
      <c r="V2462" s="30">
        <f t="shared" ca="1" si="7385"/>
        <v>273</v>
      </c>
      <c r="W2462" s="30">
        <f t="shared" ca="1" si="7385"/>
        <v>123</v>
      </c>
    </row>
    <row r="2463" spans="1:23" ht="13">
      <c r="A2463" s="9">
        <f t="shared" si="8"/>
        <v>2460</v>
      </c>
      <c r="B2463" s="45">
        <v>11</v>
      </c>
      <c r="C2463" s="9">
        <f>MOD(A2463-1,COUNT('DATE Snapshot'!$A:$A))+1</f>
        <v>12</v>
      </c>
      <c r="D2463" s="25">
        <f t="shared" ref="D2463:I2463" ca="1" si="7386">INDIRECT(ADDRESS($C2463+1,D$2,,,D$1))</f>
        <v>43070</v>
      </c>
      <c r="E2463" s="27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8">
        <f t="shared" ca="1" si="7386"/>
        <v>42736</v>
      </c>
      <c r="I2463" s="9">
        <f t="shared" ca="1" si="7386"/>
        <v>6</v>
      </c>
      <c r="J2463" s="46">
        <f>TRUNC((A2463-1)/COUNT('DATE Snapshot'!A:A)/COUNT(PRODUCT!A:A),0)+1</f>
        <v>4</v>
      </c>
      <c r="K2463" s="9" t="str">
        <f t="shared" ref="K2463:O2463" ca="1" si="7387">INDIRECT(ADDRESS($J2463+1,K$2,,,K$1))</f>
        <v>AGUA LIMPA</v>
      </c>
      <c r="L2463" s="9" t="str">
        <f t="shared" ca="1" si="7387"/>
        <v>AL</v>
      </c>
      <c r="M2463" s="9" t="str">
        <f t="shared" ca="1" si="7387"/>
        <v>BELORIZONTE</v>
      </c>
      <c r="N2463" s="9" t="str">
        <f t="shared" ca="1" si="7387"/>
        <v>BRASIL</v>
      </c>
      <c r="O2463" s="9">
        <f t="shared" ca="1" si="7387"/>
        <v>0</v>
      </c>
      <c r="P2463" s="9">
        <f>MOD(TRUNC((A2463-1)/COUNT('DATE Snapshot'!A:A)),COUNT(PRODUCT!A:A))+1</f>
        <v>19</v>
      </c>
      <c r="Q2463" s="9" t="str">
        <f t="shared" ref="Q2463:W2463" ca="1" si="7388">INDIRECT(ADDRESS($P2463+1,Q$2,,,Q$1))</f>
        <v>ESPUMANTE ROSE RESERVA</v>
      </c>
      <c r="R2463" s="9" t="str">
        <f t="shared" ca="1" si="7388"/>
        <v>ES_RSE_RS</v>
      </c>
      <c r="S2463" s="9" t="str">
        <f t="shared" ca="1" si="7388"/>
        <v>ESPUMANTE</v>
      </c>
      <c r="T2463" s="9" t="str">
        <f t="shared" ca="1" si="7388"/>
        <v>12_BTL_0,75 l</v>
      </c>
      <c r="U2463" s="29">
        <f t="shared" ca="1" si="7388"/>
        <v>12</v>
      </c>
      <c r="V2463" s="30">
        <f t="shared" ca="1" si="7388"/>
        <v>273</v>
      </c>
      <c r="W2463" s="30">
        <f t="shared" ca="1" si="7388"/>
        <v>123</v>
      </c>
    </row>
    <row r="2464" spans="1:23" ht="13">
      <c r="A2464" s="9">
        <f t="shared" si="8"/>
        <v>2461</v>
      </c>
      <c r="B2464" s="45">
        <v>15</v>
      </c>
      <c r="C2464" s="9">
        <f>MOD(A2464-1,COUNT('DATE Snapshot'!$A:$A))+1</f>
        <v>13</v>
      </c>
      <c r="D2464" s="25">
        <f t="shared" ref="D2464:I2464" ca="1" si="7389">INDIRECT(ADDRESS($C2464+1,D$2,,,D$1))</f>
        <v>43101</v>
      </c>
      <c r="E2464" s="27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8">
        <f t="shared" ca="1" si="7389"/>
        <v>43101</v>
      </c>
      <c r="I2464" s="9">
        <f t="shared" ca="1" si="7389"/>
        <v>2</v>
      </c>
      <c r="J2464" s="46">
        <f>TRUNC((A2464-1)/COUNT('DATE Snapshot'!A:A)/COUNT(PRODUCT!A:A),0)+1</f>
        <v>4</v>
      </c>
      <c r="K2464" s="9" t="str">
        <f t="shared" ref="K2464:O2464" ca="1" si="7390">INDIRECT(ADDRESS($J2464+1,K$2,,,K$1))</f>
        <v>AGUA LIMPA</v>
      </c>
      <c r="L2464" s="9" t="str">
        <f t="shared" ca="1" si="7390"/>
        <v>AL</v>
      </c>
      <c r="M2464" s="9" t="str">
        <f t="shared" ca="1" si="7390"/>
        <v>BELORIZONTE</v>
      </c>
      <c r="N2464" s="9" t="str">
        <f t="shared" ca="1" si="7390"/>
        <v>BRASIL</v>
      </c>
      <c r="O2464" s="9">
        <f t="shared" ca="1" si="7390"/>
        <v>0</v>
      </c>
      <c r="P2464" s="9">
        <f>MOD(TRUNC((A2464-1)/COUNT('DATE Snapshot'!A:A)),COUNT(PRODUCT!A:A))+1</f>
        <v>19</v>
      </c>
      <c r="Q2464" s="9" t="str">
        <f t="shared" ref="Q2464:W2464" ca="1" si="7391">INDIRECT(ADDRESS($P2464+1,Q$2,,,Q$1))</f>
        <v>ESPUMANTE ROSE RESERVA</v>
      </c>
      <c r="R2464" s="9" t="str">
        <f t="shared" ca="1" si="7391"/>
        <v>ES_RSE_RS</v>
      </c>
      <c r="S2464" s="9" t="str">
        <f t="shared" ca="1" si="7391"/>
        <v>ESPUMANTE</v>
      </c>
      <c r="T2464" s="9" t="str">
        <f t="shared" ca="1" si="7391"/>
        <v>12_BTL_0,75 l</v>
      </c>
      <c r="U2464" s="29">
        <f t="shared" ca="1" si="7391"/>
        <v>12</v>
      </c>
      <c r="V2464" s="30">
        <f t="shared" ca="1" si="7391"/>
        <v>273</v>
      </c>
      <c r="W2464" s="30">
        <f t="shared" ca="1" si="7391"/>
        <v>123</v>
      </c>
    </row>
    <row r="2465" spans="1:23" ht="13">
      <c r="A2465" s="9">
        <f t="shared" si="8"/>
        <v>2462</v>
      </c>
      <c r="B2465" s="45">
        <v>9</v>
      </c>
      <c r="C2465" s="9">
        <f>MOD(A2465-1,COUNT('DATE Snapshot'!$A:$A))+1</f>
        <v>14</v>
      </c>
      <c r="D2465" s="25">
        <f t="shared" ref="D2465:I2465" ca="1" si="7392">INDIRECT(ADDRESS($C2465+1,D$2,,,D$1))</f>
        <v>43132</v>
      </c>
      <c r="E2465" s="27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8">
        <f t="shared" ca="1" si="7392"/>
        <v>43101</v>
      </c>
      <c r="I2465" s="9">
        <f t="shared" ca="1" si="7392"/>
        <v>5</v>
      </c>
      <c r="J2465" s="46">
        <f>TRUNC((A2465-1)/COUNT('DATE Snapshot'!A:A)/COUNT(PRODUCT!A:A),0)+1</f>
        <v>4</v>
      </c>
      <c r="K2465" s="9" t="str">
        <f t="shared" ref="K2465:O2465" ca="1" si="7393">INDIRECT(ADDRESS($J2465+1,K$2,,,K$1))</f>
        <v>AGUA LIMPA</v>
      </c>
      <c r="L2465" s="9" t="str">
        <f t="shared" ca="1" si="7393"/>
        <v>AL</v>
      </c>
      <c r="M2465" s="9" t="str">
        <f t="shared" ca="1" si="7393"/>
        <v>BELORIZONTE</v>
      </c>
      <c r="N2465" s="9" t="str">
        <f t="shared" ca="1" si="7393"/>
        <v>BRASIL</v>
      </c>
      <c r="O2465" s="9">
        <f t="shared" ca="1" si="7393"/>
        <v>0</v>
      </c>
      <c r="P2465" s="9">
        <f>MOD(TRUNC((A2465-1)/COUNT('DATE Snapshot'!A:A)),COUNT(PRODUCT!A:A))+1</f>
        <v>19</v>
      </c>
      <c r="Q2465" s="9" t="str">
        <f t="shared" ref="Q2465:W2465" ca="1" si="7394">INDIRECT(ADDRESS($P2465+1,Q$2,,,Q$1))</f>
        <v>ESPUMANTE ROSE RESERVA</v>
      </c>
      <c r="R2465" s="9" t="str">
        <f t="shared" ca="1" si="7394"/>
        <v>ES_RSE_RS</v>
      </c>
      <c r="S2465" s="9" t="str">
        <f t="shared" ca="1" si="7394"/>
        <v>ESPUMANTE</v>
      </c>
      <c r="T2465" s="9" t="str">
        <f t="shared" ca="1" si="7394"/>
        <v>12_BTL_0,75 l</v>
      </c>
      <c r="U2465" s="29">
        <f t="shared" ca="1" si="7394"/>
        <v>12</v>
      </c>
      <c r="V2465" s="30">
        <f t="shared" ca="1" si="7394"/>
        <v>273</v>
      </c>
      <c r="W2465" s="30">
        <f t="shared" ca="1" si="7394"/>
        <v>123</v>
      </c>
    </row>
    <row r="2466" spans="1:23" ht="13">
      <c r="A2466" s="9">
        <f t="shared" si="8"/>
        <v>2463</v>
      </c>
      <c r="B2466" s="45">
        <v>15</v>
      </c>
      <c r="C2466" s="9">
        <f>MOD(A2466-1,COUNT('DATE Snapshot'!$A:$A))+1</f>
        <v>15</v>
      </c>
      <c r="D2466" s="25">
        <f t="shared" ref="D2466:I2466" ca="1" si="7395">INDIRECT(ADDRESS($C2466+1,D$2,,,D$1))</f>
        <v>43160</v>
      </c>
      <c r="E2466" s="27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8">
        <f t="shared" ca="1" si="7395"/>
        <v>43101</v>
      </c>
      <c r="I2466" s="9">
        <f t="shared" ca="1" si="7395"/>
        <v>5</v>
      </c>
      <c r="J2466" s="46">
        <f>TRUNC((A2466-1)/COUNT('DATE Snapshot'!A:A)/COUNT(PRODUCT!A:A),0)+1</f>
        <v>4</v>
      </c>
      <c r="K2466" s="9" t="str">
        <f t="shared" ref="K2466:O2466" ca="1" si="7396">INDIRECT(ADDRESS($J2466+1,K$2,,,K$1))</f>
        <v>AGUA LIMPA</v>
      </c>
      <c r="L2466" s="9" t="str">
        <f t="shared" ca="1" si="7396"/>
        <v>AL</v>
      </c>
      <c r="M2466" s="9" t="str">
        <f t="shared" ca="1" si="7396"/>
        <v>BELORIZONTE</v>
      </c>
      <c r="N2466" s="9" t="str">
        <f t="shared" ca="1" si="7396"/>
        <v>BRASIL</v>
      </c>
      <c r="O2466" s="9">
        <f t="shared" ca="1" si="7396"/>
        <v>0</v>
      </c>
      <c r="P2466" s="9">
        <f>MOD(TRUNC((A2466-1)/COUNT('DATE Snapshot'!A:A)),COUNT(PRODUCT!A:A))+1</f>
        <v>19</v>
      </c>
      <c r="Q2466" s="9" t="str">
        <f t="shared" ref="Q2466:W2466" ca="1" si="7397">INDIRECT(ADDRESS($P2466+1,Q$2,,,Q$1))</f>
        <v>ESPUMANTE ROSE RESERVA</v>
      </c>
      <c r="R2466" s="9" t="str">
        <f t="shared" ca="1" si="7397"/>
        <v>ES_RSE_RS</v>
      </c>
      <c r="S2466" s="9" t="str">
        <f t="shared" ca="1" si="7397"/>
        <v>ESPUMANTE</v>
      </c>
      <c r="T2466" s="9" t="str">
        <f t="shared" ca="1" si="7397"/>
        <v>12_BTL_0,75 l</v>
      </c>
      <c r="U2466" s="29">
        <f t="shared" ca="1" si="7397"/>
        <v>12</v>
      </c>
      <c r="V2466" s="30">
        <f t="shared" ca="1" si="7397"/>
        <v>273</v>
      </c>
      <c r="W2466" s="30">
        <f t="shared" ca="1" si="7397"/>
        <v>123</v>
      </c>
    </row>
    <row r="2467" spans="1:23" ht="13">
      <c r="A2467" s="9">
        <f t="shared" si="8"/>
        <v>2464</v>
      </c>
      <c r="B2467" s="45">
        <v>11</v>
      </c>
      <c r="C2467" s="9">
        <f>MOD(A2467-1,COUNT('DATE Snapshot'!$A:$A))+1</f>
        <v>16</v>
      </c>
      <c r="D2467" s="25">
        <f t="shared" ref="D2467:I2467" ca="1" si="7398">INDIRECT(ADDRESS($C2467+1,D$2,,,D$1))</f>
        <v>43191</v>
      </c>
      <c r="E2467" s="27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8">
        <f t="shared" ca="1" si="7398"/>
        <v>43101</v>
      </c>
      <c r="I2467" s="9">
        <f t="shared" ca="1" si="7398"/>
        <v>1</v>
      </c>
      <c r="J2467" s="46">
        <f>TRUNC((A2467-1)/COUNT('DATE Snapshot'!A:A)/COUNT(PRODUCT!A:A),0)+1</f>
        <v>4</v>
      </c>
      <c r="K2467" s="9" t="str">
        <f t="shared" ref="K2467:O2467" ca="1" si="7399">INDIRECT(ADDRESS($J2467+1,K$2,,,K$1))</f>
        <v>AGUA LIMPA</v>
      </c>
      <c r="L2467" s="9" t="str">
        <f t="shared" ca="1" si="7399"/>
        <v>AL</v>
      </c>
      <c r="M2467" s="9" t="str">
        <f t="shared" ca="1" si="7399"/>
        <v>BELORIZONTE</v>
      </c>
      <c r="N2467" s="9" t="str">
        <f t="shared" ca="1" si="7399"/>
        <v>BRASIL</v>
      </c>
      <c r="O2467" s="9">
        <f t="shared" ca="1" si="7399"/>
        <v>0</v>
      </c>
      <c r="P2467" s="9">
        <f>MOD(TRUNC((A2467-1)/COUNT('DATE Snapshot'!A:A)),COUNT(PRODUCT!A:A))+1</f>
        <v>19</v>
      </c>
      <c r="Q2467" s="9" t="str">
        <f t="shared" ref="Q2467:W2467" ca="1" si="7400">INDIRECT(ADDRESS($P2467+1,Q$2,,,Q$1))</f>
        <v>ESPUMANTE ROSE RESERVA</v>
      </c>
      <c r="R2467" s="9" t="str">
        <f t="shared" ca="1" si="7400"/>
        <v>ES_RSE_RS</v>
      </c>
      <c r="S2467" s="9" t="str">
        <f t="shared" ca="1" si="7400"/>
        <v>ESPUMANTE</v>
      </c>
      <c r="T2467" s="9" t="str">
        <f t="shared" ca="1" si="7400"/>
        <v>12_BTL_0,75 l</v>
      </c>
      <c r="U2467" s="29">
        <f t="shared" ca="1" si="7400"/>
        <v>12</v>
      </c>
      <c r="V2467" s="30">
        <f t="shared" ca="1" si="7400"/>
        <v>273</v>
      </c>
      <c r="W2467" s="30">
        <f t="shared" ca="1" si="7400"/>
        <v>123</v>
      </c>
    </row>
    <row r="2468" spans="1:23" ht="13">
      <c r="A2468" s="9">
        <f t="shared" si="8"/>
        <v>2465</v>
      </c>
      <c r="B2468" s="45">
        <v>4</v>
      </c>
      <c r="C2468" s="9">
        <f>MOD(A2468-1,COUNT('DATE Snapshot'!$A:$A))+1</f>
        <v>17</v>
      </c>
      <c r="D2468" s="25">
        <f t="shared" ref="D2468:I2468" ca="1" si="7401">INDIRECT(ADDRESS($C2468+1,D$2,,,D$1))</f>
        <v>43221</v>
      </c>
      <c r="E2468" s="27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8">
        <f t="shared" ca="1" si="7401"/>
        <v>43101</v>
      </c>
      <c r="I2468" s="9">
        <f t="shared" ca="1" si="7401"/>
        <v>3</v>
      </c>
      <c r="J2468" s="46">
        <f>TRUNC((A2468-1)/COUNT('DATE Snapshot'!A:A)/COUNT(PRODUCT!A:A),0)+1</f>
        <v>4</v>
      </c>
      <c r="K2468" s="9" t="str">
        <f t="shared" ref="K2468:O2468" ca="1" si="7402">INDIRECT(ADDRESS($J2468+1,K$2,,,K$1))</f>
        <v>AGUA LIMPA</v>
      </c>
      <c r="L2468" s="9" t="str">
        <f t="shared" ca="1" si="7402"/>
        <v>AL</v>
      </c>
      <c r="M2468" s="9" t="str">
        <f t="shared" ca="1" si="7402"/>
        <v>BELORIZONTE</v>
      </c>
      <c r="N2468" s="9" t="str">
        <f t="shared" ca="1" si="7402"/>
        <v>BRASIL</v>
      </c>
      <c r="O2468" s="9">
        <f t="shared" ca="1" si="7402"/>
        <v>0</v>
      </c>
      <c r="P2468" s="9">
        <f>MOD(TRUNC((A2468-1)/COUNT('DATE Snapshot'!A:A)),COUNT(PRODUCT!A:A))+1</f>
        <v>19</v>
      </c>
      <c r="Q2468" s="9" t="str">
        <f t="shared" ref="Q2468:W2468" ca="1" si="7403">INDIRECT(ADDRESS($P2468+1,Q$2,,,Q$1))</f>
        <v>ESPUMANTE ROSE RESERVA</v>
      </c>
      <c r="R2468" s="9" t="str">
        <f t="shared" ca="1" si="7403"/>
        <v>ES_RSE_RS</v>
      </c>
      <c r="S2468" s="9" t="str">
        <f t="shared" ca="1" si="7403"/>
        <v>ESPUMANTE</v>
      </c>
      <c r="T2468" s="9" t="str">
        <f t="shared" ca="1" si="7403"/>
        <v>12_BTL_0,75 l</v>
      </c>
      <c r="U2468" s="29">
        <f t="shared" ca="1" si="7403"/>
        <v>12</v>
      </c>
      <c r="V2468" s="30">
        <f t="shared" ca="1" si="7403"/>
        <v>273</v>
      </c>
      <c r="W2468" s="30">
        <f t="shared" ca="1" si="7403"/>
        <v>123</v>
      </c>
    </row>
    <row r="2469" spans="1:23" ht="13">
      <c r="A2469" s="9">
        <f t="shared" si="8"/>
        <v>2466</v>
      </c>
      <c r="B2469" s="45">
        <v>6</v>
      </c>
      <c r="C2469" s="9">
        <f>MOD(A2469-1,COUNT('DATE Snapshot'!$A:$A))+1</f>
        <v>18</v>
      </c>
      <c r="D2469" s="25">
        <f t="shared" ref="D2469:I2469" ca="1" si="7404">INDIRECT(ADDRESS($C2469+1,D$2,,,D$1))</f>
        <v>43252</v>
      </c>
      <c r="E2469" s="27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8">
        <f t="shared" ca="1" si="7404"/>
        <v>43101</v>
      </c>
      <c r="I2469" s="9">
        <f t="shared" ca="1" si="7404"/>
        <v>6</v>
      </c>
      <c r="J2469" s="46">
        <f>TRUNC((A2469-1)/COUNT('DATE Snapshot'!A:A)/COUNT(PRODUCT!A:A),0)+1</f>
        <v>4</v>
      </c>
      <c r="K2469" s="9" t="str">
        <f t="shared" ref="K2469:O2469" ca="1" si="7405">INDIRECT(ADDRESS($J2469+1,K$2,,,K$1))</f>
        <v>AGUA LIMPA</v>
      </c>
      <c r="L2469" s="9" t="str">
        <f t="shared" ca="1" si="7405"/>
        <v>AL</v>
      </c>
      <c r="M2469" s="9" t="str">
        <f t="shared" ca="1" si="7405"/>
        <v>BELORIZONTE</v>
      </c>
      <c r="N2469" s="9" t="str">
        <f t="shared" ca="1" si="7405"/>
        <v>BRASIL</v>
      </c>
      <c r="O2469" s="9">
        <f t="shared" ca="1" si="7405"/>
        <v>0</v>
      </c>
      <c r="P2469" s="9">
        <f>MOD(TRUNC((A2469-1)/COUNT('DATE Snapshot'!A:A)),COUNT(PRODUCT!A:A))+1</f>
        <v>19</v>
      </c>
      <c r="Q2469" s="9" t="str">
        <f t="shared" ref="Q2469:W2469" ca="1" si="7406">INDIRECT(ADDRESS($P2469+1,Q$2,,,Q$1))</f>
        <v>ESPUMANTE ROSE RESERVA</v>
      </c>
      <c r="R2469" s="9" t="str">
        <f t="shared" ca="1" si="7406"/>
        <v>ES_RSE_RS</v>
      </c>
      <c r="S2469" s="9" t="str">
        <f t="shared" ca="1" si="7406"/>
        <v>ESPUMANTE</v>
      </c>
      <c r="T2469" s="9" t="str">
        <f t="shared" ca="1" si="7406"/>
        <v>12_BTL_0,75 l</v>
      </c>
      <c r="U2469" s="29">
        <f t="shared" ca="1" si="7406"/>
        <v>12</v>
      </c>
      <c r="V2469" s="30">
        <f t="shared" ca="1" si="7406"/>
        <v>273</v>
      </c>
      <c r="W2469" s="30">
        <f t="shared" ca="1" si="7406"/>
        <v>123</v>
      </c>
    </row>
    <row r="2470" spans="1:23" ht="13">
      <c r="A2470" s="9">
        <f t="shared" si="8"/>
        <v>2467</v>
      </c>
      <c r="B2470" s="45">
        <v>11</v>
      </c>
      <c r="C2470" s="9">
        <f>MOD(A2470-1,COUNT('DATE Snapshot'!$A:$A))+1</f>
        <v>19</v>
      </c>
      <c r="D2470" s="25">
        <f t="shared" ref="D2470:I2470" ca="1" si="7407">INDIRECT(ADDRESS($C2470+1,D$2,,,D$1))</f>
        <v>43282</v>
      </c>
      <c r="E2470" s="27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8">
        <f t="shared" ca="1" si="7407"/>
        <v>43101</v>
      </c>
      <c r="I2470" s="9">
        <f t="shared" ca="1" si="7407"/>
        <v>1</v>
      </c>
      <c r="J2470" s="46">
        <f>TRUNC((A2470-1)/COUNT('DATE Snapshot'!A:A)/COUNT(PRODUCT!A:A),0)+1</f>
        <v>4</v>
      </c>
      <c r="K2470" s="9" t="str">
        <f t="shared" ref="K2470:O2470" ca="1" si="7408">INDIRECT(ADDRESS($J2470+1,K$2,,,K$1))</f>
        <v>AGUA LIMPA</v>
      </c>
      <c r="L2470" s="9" t="str">
        <f t="shared" ca="1" si="7408"/>
        <v>AL</v>
      </c>
      <c r="M2470" s="9" t="str">
        <f t="shared" ca="1" si="7408"/>
        <v>BELORIZONTE</v>
      </c>
      <c r="N2470" s="9" t="str">
        <f t="shared" ca="1" si="7408"/>
        <v>BRASIL</v>
      </c>
      <c r="O2470" s="9">
        <f t="shared" ca="1" si="7408"/>
        <v>0</v>
      </c>
      <c r="P2470" s="9">
        <f>MOD(TRUNC((A2470-1)/COUNT('DATE Snapshot'!A:A)),COUNT(PRODUCT!A:A))+1</f>
        <v>19</v>
      </c>
      <c r="Q2470" s="9" t="str">
        <f t="shared" ref="Q2470:W2470" ca="1" si="7409">INDIRECT(ADDRESS($P2470+1,Q$2,,,Q$1))</f>
        <v>ESPUMANTE ROSE RESERVA</v>
      </c>
      <c r="R2470" s="9" t="str">
        <f t="shared" ca="1" si="7409"/>
        <v>ES_RSE_RS</v>
      </c>
      <c r="S2470" s="9" t="str">
        <f t="shared" ca="1" si="7409"/>
        <v>ESPUMANTE</v>
      </c>
      <c r="T2470" s="9" t="str">
        <f t="shared" ca="1" si="7409"/>
        <v>12_BTL_0,75 l</v>
      </c>
      <c r="U2470" s="29">
        <f t="shared" ca="1" si="7409"/>
        <v>12</v>
      </c>
      <c r="V2470" s="30">
        <f t="shared" ca="1" si="7409"/>
        <v>273</v>
      </c>
      <c r="W2470" s="30">
        <f t="shared" ca="1" si="7409"/>
        <v>123</v>
      </c>
    </row>
    <row r="2471" spans="1:23" ht="13">
      <c r="A2471" s="9">
        <f t="shared" si="8"/>
        <v>2468</v>
      </c>
      <c r="B2471" s="45">
        <v>12</v>
      </c>
      <c r="C2471" s="9">
        <f>MOD(A2471-1,COUNT('DATE Snapshot'!$A:$A))+1</f>
        <v>20</v>
      </c>
      <c r="D2471" s="25">
        <f t="shared" ref="D2471:I2471" ca="1" si="7410">INDIRECT(ADDRESS($C2471+1,D$2,,,D$1))</f>
        <v>43313</v>
      </c>
      <c r="E2471" s="27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8">
        <f t="shared" ca="1" si="7410"/>
        <v>43101</v>
      </c>
      <c r="I2471" s="9">
        <f t="shared" ca="1" si="7410"/>
        <v>4</v>
      </c>
      <c r="J2471" s="46">
        <f>TRUNC((A2471-1)/COUNT('DATE Snapshot'!A:A)/COUNT(PRODUCT!A:A),0)+1</f>
        <v>4</v>
      </c>
      <c r="K2471" s="9" t="str">
        <f t="shared" ref="K2471:O2471" ca="1" si="7411">INDIRECT(ADDRESS($J2471+1,K$2,,,K$1))</f>
        <v>AGUA LIMPA</v>
      </c>
      <c r="L2471" s="9" t="str">
        <f t="shared" ca="1" si="7411"/>
        <v>AL</v>
      </c>
      <c r="M2471" s="9" t="str">
        <f t="shared" ca="1" si="7411"/>
        <v>BELORIZONTE</v>
      </c>
      <c r="N2471" s="9" t="str">
        <f t="shared" ca="1" si="7411"/>
        <v>BRASIL</v>
      </c>
      <c r="O2471" s="9">
        <f t="shared" ca="1" si="7411"/>
        <v>0</v>
      </c>
      <c r="P2471" s="9">
        <f>MOD(TRUNC((A2471-1)/COUNT('DATE Snapshot'!A:A)),COUNT(PRODUCT!A:A))+1</f>
        <v>19</v>
      </c>
      <c r="Q2471" s="9" t="str">
        <f t="shared" ref="Q2471:W2471" ca="1" si="7412">INDIRECT(ADDRESS($P2471+1,Q$2,,,Q$1))</f>
        <v>ESPUMANTE ROSE RESERVA</v>
      </c>
      <c r="R2471" s="9" t="str">
        <f t="shared" ca="1" si="7412"/>
        <v>ES_RSE_RS</v>
      </c>
      <c r="S2471" s="9" t="str">
        <f t="shared" ca="1" si="7412"/>
        <v>ESPUMANTE</v>
      </c>
      <c r="T2471" s="9" t="str">
        <f t="shared" ca="1" si="7412"/>
        <v>12_BTL_0,75 l</v>
      </c>
      <c r="U2471" s="29">
        <f t="shared" ca="1" si="7412"/>
        <v>12</v>
      </c>
      <c r="V2471" s="30">
        <f t="shared" ca="1" si="7412"/>
        <v>273</v>
      </c>
      <c r="W2471" s="30">
        <f t="shared" ca="1" si="7412"/>
        <v>123</v>
      </c>
    </row>
    <row r="2472" spans="1:23" ht="13">
      <c r="A2472" s="9">
        <f t="shared" si="8"/>
        <v>2469</v>
      </c>
      <c r="B2472" s="45">
        <v>18</v>
      </c>
      <c r="C2472" s="9">
        <f>MOD(A2472-1,COUNT('DATE Snapshot'!$A:$A))+1</f>
        <v>21</v>
      </c>
      <c r="D2472" s="25">
        <f t="shared" ref="D2472:I2472" ca="1" si="7413">INDIRECT(ADDRESS($C2472+1,D$2,,,D$1))</f>
        <v>43344</v>
      </c>
      <c r="E2472" s="27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8">
        <f t="shared" ca="1" si="7413"/>
        <v>43101</v>
      </c>
      <c r="I2472" s="9">
        <f t="shared" ca="1" si="7413"/>
        <v>7</v>
      </c>
      <c r="J2472" s="46">
        <f>TRUNC((A2472-1)/COUNT('DATE Snapshot'!A:A)/COUNT(PRODUCT!A:A),0)+1</f>
        <v>4</v>
      </c>
      <c r="K2472" s="9" t="str">
        <f t="shared" ref="K2472:O2472" ca="1" si="7414">INDIRECT(ADDRESS($J2472+1,K$2,,,K$1))</f>
        <v>AGUA LIMPA</v>
      </c>
      <c r="L2472" s="9" t="str">
        <f t="shared" ca="1" si="7414"/>
        <v>AL</v>
      </c>
      <c r="M2472" s="9" t="str">
        <f t="shared" ca="1" si="7414"/>
        <v>BELORIZONTE</v>
      </c>
      <c r="N2472" s="9" t="str">
        <f t="shared" ca="1" si="7414"/>
        <v>BRASIL</v>
      </c>
      <c r="O2472" s="9">
        <f t="shared" ca="1" si="7414"/>
        <v>0</v>
      </c>
      <c r="P2472" s="9">
        <f>MOD(TRUNC((A2472-1)/COUNT('DATE Snapshot'!A:A)),COUNT(PRODUCT!A:A))+1</f>
        <v>19</v>
      </c>
      <c r="Q2472" s="9" t="str">
        <f t="shared" ref="Q2472:W2472" ca="1" si="7415">INDIRECT(ADDRESS($P2472+1,Q$2,,,Q$1))</f>
        <v>ESPUMANTE ROSE RESERVA</v>
      </c>
      <c r="R2472" s="9" t="str">
        <f t="shared" ca="1" si="7415"/>
        <v>ES_RSE_RS</v>
      </c>
      <c r="S2472" s="9" t="str">
        <f t="shared" ca="1" si="7415"/>
        <v>ESPUMANTE</v>
      </c>
      <c r="T2472" s="9" t="str">
        <f t="shared" ca="1" si="7415"/>
        <v>12_BTL_0,75 l</v>
      </c>
      <c r="U2472" s="29">
        <f t="shared" ca="1" si="7415"/>
        <v>12</v>
      </c>
      <c r="V2472" s="30">
        <f t="shared" ca="1" si="7415"/>
        <v>273</v>
      </c>
      <c r="W2472" s="30">
        <f t="shared" ca="1" si="7415"/>
        <v>123</v>
      </c>
    </row>
    <row r="2473" spans="1:23" ht="13">
      <c r="A2473" s="9">
        <f t="shared" si="8"/>
        <v>2470</v>
      </c>
      <c r="B2473" s="45">
        <v>12</v>
      </c>
      <c r="C2473" s="9">
        <f>MOD(A2473-1,COUNT('DATE Snapshot'!$A:$A))+1</f>
        <v>22</v>
      </c>
      <c r="D2473" s="25">
        <f t="shared" ref="D2473:I2473" ca="1" si="7416">INDIRECT(ADDRESS($C2473+1,D$2,,,D$1))</f>
        <v>43374</v>
      </c>
      <c r="E2473" s="27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8">
        <f t="shared" ca="1" si="7416"/>
        <v>43101</v>
      </c>
      <c r="I2473" s="9">
        <f t="shared" ca="1" si="7416"/>
        <v>2</v>
      </c>
      <c r="J2473" s="46">
        <f>TRUNC((A2473-1)/COUNT('DATE Snapshot'!A:A)/COUNT(PRODUCT!A:A),0)+1</f>
        <v>4</v>
      </c>
      <c r="K2473" s="9" t="str">
        <f t="shared" ref="K2473:O2473" ca="1" si="7417">INDIRECT(ADDRESS($J2473+1,K$2,,,K$1))</f>
        <v>AGUA LIMPA</v>
      </c>
      <c r="L2473" s="9" t="str">
        <f t="shared" ca="1" si="7417"/>
        <v>AL</v>
      </c>
      <c r="M2473" s="9" t="str">
        <f t="shared" ca="1" si="7417"/>
        <v>BELORIZONTE</v>
      </c>
      <c r="N2473" s="9" t="str">
        <f t="shared" ca="1" si="7417"/>
        <v>BRASIL</v>
      </c>
      <c r="O2473" s="9">
        <f t="shared" ca="1" si="7417"/>
        <v>0</v>
      </c>
      <c r="P2473" s="9">
        <f>MOD(TRUNC((A2473-1)/COUNT('DATE Snapshot'!A:A)),COUNT(PRODUCT!A:A))+1</f>
        <v>19</v>
      </c>
      <c r="Q2473" s="9" t="str">
        <f t="shared" ref="Q2473:W2473" ca="1" si="7418">INDIRECT(ADDRESS($P2473+1,Q$2,,,Q$1))</f>
        <v>ESPUMANTE ROSE RESERVA</v>
      </c>
      <c r="R2473" s="9" t="str">
        <f t="shared" ca="1" si="7418"/>
        <v>ES_RSE_RS</v>
      </c>
      <c r="S2473" s="9" t="str">
        <f t="shared" ca="1" si="7418"/>
        <v>ESPUMANTE</v>
      </c>
      <c r="T2473" s="9" t="str">
        <f t="shared" ca="1" si="7418"/>
        <v>12_BTL_0,75 l</v>
      </c>
      <c r="U2473" s="29">
        <f t="shared" ca="1" si="7418"/>
        <v>12</v>
      </c>
      <c r="V2473" s="30">
        <f t="shared" ca="1" si="7418"/>
        <v>273</v>
      </c>
      <c r="W2473" s="30">
        <f t="shared" ca="1" si="7418"/>
        <v>123</v>
      </c>
    </row>
    <row r="2474" spans="1:23" ht="13">
      <c r="A2474" s="9">
        <f t="shared" si="8"/>
        <v>2471</v>
      </c>
      <c r="B2474" s="45">
        <v>12</v>
      </c>
      <c r="C2474" s="9">
        <f>MOD(A2474-1,COUNT('DATE Snapshot'!$A:$A))+1</f>
        <v>23</v>
      </c>
      <c r="D2474" s="25">
        <f t="shared" ref="D2474:I2474" ca="1" si="7419">INDIRECT(ADDRESS($C2474+1,D$2,,,D$1))</f>
        <v>43405</v>
      </c>
      <c r="E2474" s="27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8">
        <f t="shared" ca="1" si="7419"/>
        <v>43101</v>
      </c>
      <c r="I2474" s="9">
        <f t="shared" ca="1" si="7419"/>
        <v>5</v>
      </c>
      <c r="J2474" s="46">
        <f>TRUNC((A2474-1)/COUNT('DATE Snapshot'!A:A)/COUNT(PRODUCT!A:A),0)+1</f>
        <v>4</v>
      </c>
      <c r="K2474" s="9" t="str">
        <f t="shared" ref="K2474:O2474" ca="1" si="7420">INDIRECT(ADDRESS($J2474+1,K$2,,,K$1))</f>
        <v>AGUA LIMPA</v>
      </c>
      <c r="L2474" s="9" t="str">
        <f t="shared" ca="1" si="7420"/>
        <v>AL</v>
      </c>
      <c r="M2474" s="9" t="str">
        <f t="shared" ca="1" si="7420"/>
        <v>BELORIZONTE</v>
      </c>
      <c r="N2474" s="9" t="str">
        <f t="shared" ca="1" si="7420"/>
        <v>BRASIL</v>
      </c>
      <c r="O2474" s="9">
        <f t="shared" ca="1" si="7420"/>
        <v>0</v>
      </c>
      <c r="P2474" s="9">
        <f>MOD(TRUNC((A2474-1)/COUNT('DATE Snapshot'!A:A)),COUNT(PRODUCT!A:A))+1</f>
        <v>19</v>
      </c>
      <c r="Q2474" s="9" t="str">
        <f t="shared" ref="Q2474:W2474" ca="1" si="7421">INDIRECT(ADDRESS($P2474+1,Q$2,,,Q$1))</f>
        <v>ESPUMANTE ROSE RESERVA</v>
      </c>
      <c r="R2474" s="9" t="str">
        <f t="shared" ca="1" si="7421"/>
        <v>ES_RSE_RS</v>
      </c>
      <c r="S2474" s="9" t="str">
        <f t="shared" ca="1" si="7421"/>
        <v>ESPUMANTE</v>
      </c>
      <c r="T2474" s="9" t="str">
        <f t="shared" ca="1" si="7421"/>
        <v>12_BTL_0,75 l</v>
      </c>
      <c r="U2474" s="29">
        <f t="shared" ca="1" si="7421"/>
        <v>12</v>
      </c>
      <c r="V2474" s="30">
        <f t="shared" ca="1" si="7421"/>
        <v>273</v>
      </c>
      <c r="W2474" s="30">
        <f t="shared" ca="1" si="7421"/>
        <v>123</v>
      </c>
    </row>
    <row r="2475" spans="1:23" ht="13">
      <c r="A2475" s="9">
        <f t="shared" si="8"/>
        <v>2472</v>
      </c>
      <c r="B2475" s="45">
        <v>23</v>
      </c>
      <c r="C2475" s="9">
        <f>MOD(A2475-1,COUNT('DATE Snapshot'!$A:$A))+1</f>
        <v>24</v>
      </c>
      <c r="D2475" s="25">
        <f t="shared" ref="D2475:I2475" ca="1" si="7422">INDIRECT(ADDRESS($C2475+1,D$2,,,D$1))</f>
        <v>43435</v>
      </c>
      <c r="E2475" s="27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8">
        <f t="shared" ca="1" si="7422"/>
        <v>43101</v>
      </c>
      <c r="I2475" s="9">
        <f t="shared" ca="1" si="7422"/>
        <v>7</v>
      </c>
      <c r="J2475" s="46">
        <f>TRUNC((A2475-1)/COUNT('DATE Snapshot'!A:A)/COUNT(PRODUCT!A:A),0)+1</f>
        <v>4</v>
      </c>
      <c r="K2475" s="9" t="str">
        <f t="shared" ref="K2475:O2475" ca="1" si="7423">INDIRECT(ADDRESS($J2475+1,K$2,,,K$1))</f>
        <v>AGUA LIMPA</v>
      </c>
      <c r="L2475" s="9" t="str">
        <f t="shared" ca="1" si="7423"/>
        <v>AL</v>
      </c>
      <c r="M2475" s="9" t="str">
        <f t="shared" ca="1" si="7423"/>
        <v>BELORIZONTE</v>
      </c>
      <c r="N2475" s="9" t="str">
        <f t="shared" ca="1" si="7423"/>
        <v>BRASIL</v>
      </c>
      <c r="O2475" s="9">
        <f t="shared" ca="1" si="7423"/>
        <v>0</v>
      </c>
      <c r="P2475" s="9">
        <f>MOD(TRUNC((A2475-1)/COUNT('DATE Snapshot'!A:A)),COUNT(PRODUCT!A:A))+1</f>
        <v>19</v>
      </c>
      <c r="Q2475" s="9" t="str">
        <f t="shared" ref="Q2475:W2475" ca="1" si="7424">INDIRECT(ADDRESS($P2475+1,Q$2,,,Q$1))</f>
        <v>ESPUMANTE ROSE RESERVA</v>
      </c>
      <c r="R2475" s="9" t="str">
        <f t="shared" ca="1" si="7424"/>
        <v>ES_RSE_RS</v>
      </c>
      <c r="S2475" s="9" t="str">
        <f t="shared" ca="1" si="7424"/>
        <v>ESPUMANTE</v>
      </c>
      <c r="T2475" s="9" t="str">
        <f t="shared" ca="1" si="7424"/>
        <v>12_BTL_0,75 l</v>
      </c>
      <c r="U2475" s="29">
        <f t="shared" ca="1" si="7424"/>
        <v>12</v>
      </c>
      <c r="V2475" s="30">
        <f t="shared" ca="1" si="7424"/>
        <v>273</v>
      </c>
      <c r="W2475" s="30">
        <f t="shared" ca="1" si="7424"/>
        <v>123</v>
      </c>
    </row>
    <row r="2476" spans="1:23" ht="13">
      <c r="A2476" s="9">
        <f t="shared" si="8"/>
        <v>2473</v>
      </c>
      <c r="B2476" s="45">
        <v>15</v>
      </c>
      <c r="C2476" s="9">
        <f>MOD(A2476-1,COUNT('DATE Snapshot'!$A:$A))+1</f>
        <v>1</v>
      </c>
      <c r="D2476" s="25">
        <f t="shared" ref="D2476:I2476" ca="1" si="7425">INDIRECT(ADDRESS($C2476+1,D$2,,,D$1))</f>
        <v>42736</v>
      </c>
      <c r="E2476" s="27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8">
        <f t="shared" ca="1" si="7425"/>
        <v>42736</v>
      </c>
      <c r="I2476" s="9">
        <f t="shared" ca="1" si="7425"/>
        <v>1</v>
      </c>
      <c r="J2476" s="46">
        <f>TRUNC((A2476-1)/COUNT('DATE Snapshot'!A:A)/COUNT(PRODUCT!A:A),0)+1</f>
        <v>4</v>
      </c>
      <c r="K2476" s="9" t="str">
        <f t="shared" ref="K2476:O2476" ca="1" si="7426">INDIRECT(ADDRESS($J2476+1,K$2,,,K$1))</f>
        <v>AGUA LIMPA</v>
      </c>
      <c r="L2476" s="9" t="str">
        <f t="shared" ca="1" si="7426"/>
        <v>AL</v>
      </c>
      <c r="M2476" s="9" t="str">
        <f t="shared" ca="1" si="7426"/>
        <v>BELORIZONTE</v>
      </c>
      <c r="N2476" s="9" t="str">
        <f t="shared" ca="1" si="7426"/>
        <v>BRASIL</v>
      </c>
      <c r="O2476" s="9">
        <f t="shared" ca="1" si="7426"/>
        <v>0</v>
      </c>
      <c r="P2476" s="9">
        <f>MOD(TRUNC((A2476-1)/COUNT('DATE Snapshot'!A:A)),COUNT(PRODUCT!A:A))+1</f>
        <v>20</v>
      </c>
      <c r="Q2476" s="9" t="str">
        <f t="shared" ref="Q2476:W2476" ca="1" si="7427">INDIRECT(ADDRESS($P2476+1,Q$2,,,Q$1))</f>
        <v>MALBEC RESERVA</v>
      </c>
      <c r="R2476" s="9" t="str">
        <f t="shared" ca="1" si="7427"/>
        <v>MBC_RS</v>
      </c>
      <c r="S2476" s="9" t="str">
        <f t="shared" ca="1" si="7427"/>
        <v>VINHO TINTO</v>
      </c>
      <c r="T2476" s="9" t="str">
        <f t="shared" ca="1" si="7427"/>
        <v>12_BTL_0,75 l</v>
      </c>
      <c r="U2476" s="29">
        <f t="shared" ca="1" si="7427"/>
        <v>12</v>
      </c>
      <c r="V2476" s="30">
        <f t="shared" ca="1" si="7427"/>
        <v>298</v>
      </c>
      <c r="W2476" s="30">
        <f t="shared" ca="1" si="7427"/>
        <v>154</v>
      </c>
    </row>
    <row r="2477" spans="1:23" ht="13">
      <c r="A2477" s="9">
        <f t="shared" si="8"/>
        <v>2474</v>
      </c>
      <c r="B2477" s="45">
        <v>11</v>
      </c>
      <c r="C2477" s="9">
        <f>MOD(A2477-1,COUNT('DATE Snapshot'!$A:$A))+1</f>
        <v>2</v>
      </c>
      <c r="D2477" s="25">
        <f t="shared" ref="D2477:I2477" ca="1" si="7428">INDIRECT(ADDRESS($C2477+1,D$2,,,D$1))</f>
        <v>42767</v>
      </c>
      <c r="E2477" s="27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8">
        <f t="shared" ca="1" si="7428"/>
        <v>42736</v>
      </c>
      <c r="I2477" s="9">
        <f t="shared" ca="1" si="7428"/>
        <v>4</v>
      </c>
      <c r="J2477" s="46">
        <f>TRUNC((A2477-1)/COUNT('DATE Snapshot'!A:A)/COUNT(PRODUCT!A:A),0)+1</f>
        <v>4</v>
      </c>
      <c r="K2477" s="9" t="str">
        <f t="shared" ref="K2477:O2477" ca="1" si="7429">INDIRECT(ADDRESS($J2477+1,K$2,,,K$1))</f>
        <v>AGUA LIMPA</v>
      </c>
      <c r="L2477" s="9" t="str">
        <f t="shared" ca="1" si="7429"/>
        <v>AL</v>
      </c>
      <c r="M2477" s="9" t="str">
        <f t="shared" ca="1" si="7429"/>
        <v>BELORIZONTE</v>
      </c>
      <c r="N2477" s="9" t="str">
        <f t="shared" ca="1" si="7429"/>
        <v>BRASIL</v>
      </c>
      <c r="O2477" s="9">
        <f t="shared" ca="1" si="7429"/>
        <v>0</v>
      </c>
      <c r="P2477" s="9">
        <f>MOD(TRUNC((A2477-1)/COUNT('DATE Snapshot'!A:A)),COUNT(PRODUCT!A:A))+1</f>
        <v>20</v>
      </c>
      <c r="Q2477" s="9" t="str">
        <f t="shared" ref="Q2477:W2477" ca="1" si="7430">INDIRECT(ADDRESS($P2477+1,Q$2,,,Q$1))</f>
        <v>MALBEC RESERVA</v>
      </c>
      <c r="R2477" s="9" t="str">
        <f t="shared" ca="1" si="7430"/>
        <v>MBC_RS</v>
      </c>
      <c r="S2477" s="9" t="str">
        <f t="shared" ca="1" si="7430"/>
        <v>VINHO TINTO</v>
      </c>
      <c r="T2477" s="9" t="str">
        <f t="shared" ca="1" si="7430"/>
        <v>12_BTL_0,75 l</v>
      </c>
      <c r="U2477" s="29">
        <f t="shared" ca="1" si="7430"/>
        <v>12</v>
      </c>
      <c r="V2477" s="30">
        <f t="shared" ca="1" si="7430"/>
        <v>298</v>
      </c>
      <c r="W2477" s="30">
        <f t="shared" ca="1" si="7430"/>
        <v>154</v>
      </c>
    </row>
    <row r="2478" spans="1:23" ht="13">
      <c r="A2478" s="9">
        <f t="shared" si="8"/>
        <v>2475</v>
      </c>
      <c r="B2478" s="45">
        <v>10</v>
      </c>
      <c r="C2478" s="9">
        <f>MOD(A2478-1,COUNT('DATE Snapshot'!$A:$A))+1</f>
        <v>3</v>
      </c>
      <c r="D2478" s="25">
        <f t="shared" ref="D2478:I2478" ca="1" si="7431">INDIRECT(ADDRESS($C2478+1,D$2,,,D$1))</f>
        <v>42795</v>
      </c>
      <c r="E2478" s="27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8">
        <f t="shared" ca="1" si="7431"/>
        <v>42736</v>
      </c>
      <c r="I2478" s="9">
        <f t="shared" ca="1" si="7431"/>
        <v>4</v>
      </c>
      <c r="J2478" s="46">
        <f>TRUNC((A2478-1)/COUNT('DATE Snapshot'!A:A)/COUNT(PRODUCT!A:A),0)+1</f>
        <v>4</v>
      </c>
      <c r="K2478" s="9" t="str">
        <f t="shared" ref="K2478:O2478" ca="1" si="7432">INDIRECT(ADDRESS($J2478+1,K$2,,,K$1))</f>
        <v>AGUA LIMPA</v>
      </c>
      <c r="L2478" s="9" t="str">
        <f t="shared" ca="1" si="7432"/>
        <v>AL</v>
      </c>
      <c r="M2478" s="9" t="str">
        <f t="shared" ca="1" si="7432"/>
        <v>BELORIZONTE</v>
      </c>
      <c r="N2478" s="9" t="str">
        <f t="shared" ca="1" si="7432"/>
        <v>BRASIL</v>
      </c>
      <c r="O2478" s="9">
        <f t="shared" ca="1" si="7432"/>
        <v>0</v>
      </c>
      <c r="P2478" s="9">
        <f>MOD(TRUNC((A2478-1)/COUNT('DATE Snapshot'!A:A)),COUNT(PRODUCT!A:A))+1</f>
        <v>20</v>
      </c>
      <c r="Q2478" s="9" t="str">
        <f t="shared" ref="Q2478:W2478" ca="1" si="7433">INDIRECT(ADDRESS($P2478+1,Q$2,,,Q$1))</f>
        <v>MALBEC RESERVA</v>
      </c>
      <c r="R2478" s="9" t="str">
        <f t="shared" ca="1" si="7433"/>
        <v>MBC_RS</v>
      </c>
      <c r="S2478" s="9" t="str">
        <f t="shared" ca="1" si="7433"/>
        <v>VINHO TINTO</v>
      </c>
      <c r="T2478" s="9" t="str">
        <f t="shared" ca="1" si="7433"/>
        <v>12_BTL_0,75 l</v>
      </c>
      <c r="U2478" s="29">
        <f t="shared" ca="1" si="7433"/>
        <v>12</v>
      </c>
      <c r="V2478" s="30">
        <f t="shared" ca="1" si="7433"/>
        <v>298</v>
      </c>
      <c r="W2478" s="30">
        <f t="shared" ca="1" si="7433"/>
        <v>154</v>
      </c>
    </row>
    <row r="2479" spans="1:23" ht="13">
      <c r="A2479" s="9">
        <f t="shared" si="8"/>
        <v>2476</v>
      </c>
      <c r="B2479" s="45">
        <v>17</v>
      </c>
      <c r="C2479" s="9">
        <f>MOD(A2479-1,COUNT('DATE Snapshot'!$A:$A))+1</f>
        <v>4</v>
      </c>
      <c r="D2479" s="25">
        <f t="shared" ref="D2479:I2479" ca="1" si="7434">INDIRECT(ADDRESS($C2479+1,D$2,,,D$1))</f>
        <v>42826</v>
      </c>
      <c r="E2479" s="27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8">
        <f t="shared" ca="1" si="7434"/>
        <v>42736</v>
      </c>
      <c r="I2479" s="9">
        <f t="shared" ca="1" si="7434"/>
        <v>7</v>
      </c>
      <c r="J2479" s="46">
        <f>TRUNC((A2479-1)/COUNT('DATE Snapshot'!A:A)/COUNT(PRODUCT!A:A),0)+1</f>
        <v>4</v>
      </c>
      <c r="K2479" s="9" t="str">
        <f t="shared" ref="K2479:O2479" ca="1" si="7435">INDIRECT(ADDRESS($J2479+1,K$2,,,K$1))</f>
        <v>AGUA LIMPA</v>
      </c>
      <c r="L2479" s="9" t="str">
        <f t="shared" ca="1" si="7435"/>
        <v>AL</v>
      </c>
      <c r="M2479" s="9" t="str">
        <f t="shared" ca="1" si="7435"/>
        <v>BELORIZONTE</v>
      </c>
      <c r="N2479" s="9" t="str">
        <f t="shared" ca="1" si="7435"/>
        <v>BRASIL</v>
      </c>
      <c r="O2479" s="9">
        <f t="shared" ca="1" si="7435"/>
        <v>0</v>
      </c>
      <c r="P2479" s="9">
        <f>MOD(TRUNC((A2479-1)/COUNT('DATE Snapshot'!A:A)),COUNT(PRODUCT!A:A))+1</f>
        <v>20</v>
      </c>
      <c r="Q2479" s="9" t="str">
        <f t="shared" ref="Q2479:W2479" ca="1" si="7436">INDIRECT(ADDRESS($P2479+1,Q$2,,,Q$1))</f>
        <v>MALBEC RESERVA</v>
      </c>
      <c r="R2479" s="9" t="str">
        <f t="shared" ca="1" si="7436"/>
        <v>MBC_RS</v>
      </c>
      <c r="S2479" s="9" t="str">
        <f t="shared" ca="1" si="7436"/>
        <v>VINHO TINTO</v>
      </c>
      <c r="T2479" s="9" t="str">
        <f t="shared" ca="1" si="7436"/>
        <v>12_BTL_0,75 l</v>
      </c>
      <c r="U2479" s="29">
        <f t="shared" ca="1" si="7436"/>
        <v>12</v>
      </c>
      <c r="V2479" s="30">
        <f t="shared" ca="1" si="7436"/>
        <v>298</v>
      </c>
      <c r="W2479" s="30">
        <f t="shared" ca="1" si="7436"/>
        <v>154</v>
      </c>
    </row>
    <row r="2480" spans="1:23" ht="13">
      <c r="A2480" s="9">
        <f t="shared" si="8"/>
        <v>2477</v>
      </c>
      <c r="B2480" s="45">
        <v>10</v>
      </c>
      <c r="C2480" s="9">
        <f>MOD(A2480-1,COUNT('DATE Snapshot'!$A:$A))+1</f>
        <v>5</v>
      </c>
      <c r="D2480" s="25">
        <f t="shared" ref="D2480:I2480" ca="1" si="7437">INDIRECT(ADDRESS($C2480+1,D$2,,,D$1))</f>
        <v>42856</v>
      </c>
      <c r="E2480" s="27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8">
        <f t="shared" ca="1" si="7437"/>
        <v>42736</v>
      </c>
      <c r="I2480" s="9">
        <f t="shared" ca="1" si="7437"/>
        <v>2</v>
      </c>
      <c r="J2480" s="46">
        <f>TRUNC((A2480-1)/COUNT('DATE Snapshot'!A:A)/COUNT(PRODUCT!A:A),0)+1</f>
        <v>4</v>
      </c>
      <c r="K2480" s="9" t="str">
        <f t="shared" ref="K2480:O2480" ca="1" si="7438">INDIRECT(ADDRESS($J2480+1,K$2,,,K$1))</f>
        <v>AGUA LIMPA</v>
      </c>
      <c r="L2480" s="9" t="str">
        <f t="shared" ca="1" si="7438"/>
        <v>AL</v>
      </c>
      <c r="M2480" s="9" t="str">
        <f t="shared" ca="1" si="7438"/>
        <v>BELORIZONTE</v>
      </c>
      <c r="N2480" s="9" t="str">
        <f t="shared" ca="1" si="7438"/>
        <v>BRASIL</v>
      </c>
      <c r="O2480" s="9">
        <f t="shared" ca="1" si="7438"/>
        <v>0</v>
      </c>
      <c r="P2480" s="9">
        <f>MOD(TRUNC((A2480-1)/COUNT('DATE Snapshot'!A:A)),COUNT(PRODUCT!A:A))+1</f>
        <v>20</v>
      </c>
      <c r="Q2480" s="9" t="str">
        <f t="shared" ref="Q2480:W2480" ca="1" si="7439">INDIRECT(ADDRESS($P2480+1,Q$2,,,Q$1))</f>
        <v>MALBEC RESERVA</v>
      </c>
      <c r="R2480" s="9" t="str">
        <f t="shared" ca="1" si="7439"/>
        <v>MBC_RS</v>
      </c>
      <c r="S2480" s="9" t="str">
        <f t="shared" ca="1" si="7439"/>
        <v>VINHO TINTO</v>
      </c>
      <c r="T2480" s="9" t="str">
        <f t="shared" ca="1" si="7439"/>
        <v>12_BTL_0,75 l</v>
      </c>
      <c r="U2480" s="29">
        <f t="shared" ca="1" si="7439"/>
        <v>12</v>
      </c>
      <c r="V2480" s="30">
        <f t="shared" ca="1" si="7439"/>
        <v>298</v>
      </c>
      <c r="W2480" s="30">
        <f t="shared" ca="1" si="7439"/>
        <v>154</v>
      </c>
    </row>
    <row r="2481" spans="1:23" ht="13">
      <c r="A2481" s="9">
        <f t="shared" si="8"/>
        <v>2478</v>
      </c>
      <c r="B2481" s="45">
        <v>8</v>
      </c>
      <c r="C2481" s="9">
        <f>MOD(A2481-1,COUNT('DATE Snapshot'!$A:$A))+1</f>
        <v>6</v>
      </c>
      <c r="D2481" s="25">
        <f t="shared" ref="D2481:I2481" ca="1" si="7440">INDIRECT(ADDRESS($C2481+1,D$2,,,D$1))</f>
        <v>42887</v>
      </c>
      <c r="E2481" s="27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8">
        <f t="shared" ca="1" si="7440"/>
        <v>42736</v>
      </c>
      <c r="I2481" s="9">
        <f t="shared" ca="1" si="7440"/>
        <v>5</v>
      </c>
      <c r="J2481" s="46">
        <f>TRUNC((A2481-1)/COUNT('DATE Snapshot'!A:A)/COUNT(PRODUCT!A:A),0)+1</f>
        <v>4</v>
      </c>
      <c r="K2481" s="9" t="str">
        <f t="shared" ref="K2481:O2481" ca="1" si="7441">INDIRECT(ADDRESS($J2481+1,K$2,,,K$1))</f>
        <v>AGUA LIMPA</v>
      </c>
      <c r="L2481" s="9" t="str">
        <f t="shared" ca="1" si="7441"/>
        <v>AL</v>
      </c>
      <c r="M2481" s="9" t="str">
        <f t="shared" ca="1" si="7441"/>
        <v>BELORIZONTE</v>
      </c>
      <c r="N2481" s="9" t="str">
        <f t="shared" ca="1" si="7441"/>
        <v>BRASIL</v>
      </c>
      <c r="O2481" s="9">
        <f t="shared" ca="1" si="7441"/>
        <v>0</v>
      </c>
      <c r="P2481" s="9">
        <f>MOD(TRUNC((A2481-1)/COUNT('DATE Snapshot'!A:A)),COUNT(PRODUCT!A:A))+1</f>
        <v>20</v>
      </c>
      <c r="Q2481" s="9" t="str">
        <f t="shared" ref="Q2481:W2481" ca="1" si="7442">INDIRECT(ADDRESS($P2481+1,Q$2,,,Q$1))</f>
        <v>MALBEC RESERVA</v>
      </c>
      <c r="R2481" s="9" t="str">
        <f t="shared" ca="1" si="7442"/>
        <v>MBC_RS</v>
      </c>
      <c r="S2481" s="9" t="str">
        <f t="shared" ca="1" si="7442"/>
        <v>VINHO TINTO</v>
      </c>
      <c r="T2481" s="9" t="str">
        <f t="shared" ca="1" si="7442"/>
        <v>12_BTL_0,75 l</v>
      </c>
      <c r="U2481" s="29">
        <f t="shared" ca="1" si="7442"/>
        <v>12</v>
      </c>
      <c r="V2481" s="30">
        <f t="shared" ca="1" si="7442"/>
        <v>298</v>
      </c>
      <c r="W2481" s="30">
        <f t="shared" ca="1" si="7442"/>
        <v>154</v>
      </c>
    </row>
    <row r="2482" spans="1:23" ht="13">
      <c r="A2482" s="9">
        <f t="shared" si="8"/>
        <v>2479</v>
      </c>
      <c r="B2482" s="45">
        <v>13</v>
      </c>
      <c r="C2482" s="9">
        <f>MOD(A2482-1,COUNT('DATE Snapshot'!$A:$A))+1</f>
        <v>7</v>
      </c>
      <c r="D2482" s="25">
        <f t="shared" ref="D2482:I2482" ca="1" si="7443">INDIRECT(ADDRESS($C2482+1,D$2,,,D$1))</f>
        <v>42917</v>
      </c>
      <c r="E2482" s="27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8">
        <f t="shared" ca="1" si="7443"/>
        <v>42736</v>
      </c>
      <c r="I2482" s="9">
        <f t="shared" ca="1" si="7443"/>
        <v>7</v>
      </c>
      <c r="J2482" s="46">
        <f>TRUNC((A2482-1)/COUNT('DATE Snapshot'!A:A)/COUNT(PRODUCT!A:A),0)+1</f>
        <v>4</v>
      </c>
      <c r="K2482" s="9" t="str">
        <f t="shared" ref="K2482:O2482" ca="1" si="7444">INDIRECT(ADDRESS($J2482+1,K$2,,,K$1))</f>
        <v>AGUA LIMPA</v>
      </c>
      <c r="L2482" s="9" t="str">
        <f t="shared" ca="1" si="7444"/>
        <v>AL</v>
      </c>
      <c r="M2482" s="9" t="str">
        <f t="shared" ca="1" si="7444"/>
        <v>BELORIZONTE</v>
      </c>
      <c r="N2482" s="9" t="str">
        <f t="shared" ca="1" si="7444"/>
        <v>BRASIL</v>
      </c>
      <c r="O2482" s="9">
        <f t="shared" ca="1" si="7444"/>
        <v>0</v>
      </c>
      <c r="P2482" s="9">
        <f>MOD(TRUNC((A2482-1)/COUNT('DATE Snapshot'!A:A)),COUNT(PRODUCT!A:A))+1</f>
        <v>20</v>
      </c>
      <c r="Q2482" s="9" t="str">
        <f t="shared" ref="Q2482:W2482" ca="1" si="7445">INDIRECT(ADDRESS($P2482+1,Q$2,,,Q$1))</f>
        <v>MALBEC RESERVA</v>
      </c>
      <c r="R2482" s="9" t="str">
        <f t="shared" ca="1" si="7445"/>
        <v>MBC_RS</v>
      </c>
      <c r="S2482" s="9" t="str">
        <f t="shared" ca="1" si="7445"/>
        <v>VINHO TINTO</v>
      </c>
      <c r="T2482" s="9" t="str">
        <f t="shared" ca="1" si="7445"/>
        <v>12_BTL_0,75 l</v>
      </c>
      <c r="U2482" s="29">
        <f t="shared" ca="1" si="7445"/>
        <v>12</v>
      </c>
      <c r="V2482" s="30">
        <f t="shared" ca="1" si="7445"/>
        <v>298</v>
      </c>
      <c r="W2482" s="30">
        <f t="shared" ca="1" si="7445"/>
        <v>154</v>
      </c>
    </row>
    <row r="2483" spans="1:23" ht="13">
      <c r="A2483" s="9">
        <f t="shared" si="8"/>
        <v>2480</v>
      </c>
      <c r="B2483" s="45">
        <v>13</v>
      </c>
      <c r="C2483" s="9">
        <f>MOD(A2483-1,COUNT('DATE Snapshot'!$A:$A))+1</f>
        <v>8</v>
      </c>
      <c r="D2483" s="25">
        <f t="shared" ref="D2483:I2483" ca="1" si="7446">INDIRECT(ADDRESS($C2483+1,D$2,,,D$1))</f>
        <v>42948</v>
      </c>
      <c r="E2483" s="27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8">
        <f t="shared" ca="1" si="7446"/>
        <v>42736</v>
      </c>
      <c r="I2483" s="9">
        <f t="shared" ca="1" si="7446"/>
        <v>3</v>
      </c>
      <c r="J2483" s="46">
        <f>TRUNC((A2483-1)/COUNT('DATE Snapshot'!A:A)/COUNT(PRODUCT!A:A),0)+1</f>
        <v>4</v>
      </c>
      <c r="K2483" s="9" t="str">
        <f t="shared" ref="K2483:O2483" ca="1" si="7447">INDIRECT(ADDRESS($J2483+1,K$2,,,K$1))</f>
        <v>AGUA LIMPA</v>
      </c>
      <c r="L2483" s="9" t="str">
        <f t="shared" ca="1" si="7447"/>
        <v>AL</v>
      </c>
      <c r="M2483" s="9" t="str">
        <f t="shared" ca="1" si="7447"/>
        <v>BELORIZONTE</v>
      </c>
      <c r="N2483" s="9" t="str">
        <f t="shared" ca="1" si="7447"/>
        <v>BRASIL</v>
      </c>
      <c r="O2483" s="9">
        <f t="shared" ca="1" si="7447"/>
        <v>0</v>
      </c>
      <c r="P2483" s="9">
        <f>MOD(TRUNC((A2483-1)/COUNT('DATE Snapshot'!A:A)),COUNT(PRODUCT!A:A))+1</f>
        <v>20</v>
      </c>
      <c r="Q2483" s="9" t="str">
        <f t="shared" ref="Q2483:W2483" ca="1" si="7448">INDIRECT(ADDRESS($P2483+1,Q$2,,,Q$1))</f>
        <v>MALBEC RESERVA</v>
      </c>
      <c r="R2483" s="9" t="str">
        <f t="shared" ca="1" si="7448"/>
        <v>MBC_RS</v>
      </c>
      <c r="S2483" s="9" t="str">
        <f t="shared" ca="1" si="7448"/>
        <v>VINHO TINTO</v>
      </c>
      <c r="T2483" s="9" t="str">
        <f t="shared" ca="1" si="7448"/>
        <v>12_BTL_0,75 l</v>
      </c>
      <c r="U2483" s="29">
        <f t="shared" ca="1" si="7448"/>
        <v>12</v>
      </c>
      <c r="V2483" s="30">
        <f t="shared" ca="1" si="7448"/>
        <v>298</v>
      </c>
      <c r="W2483" s="30">
        <f t="shared" ca="1" si="7448"/>
        <v>154</v>
      </c>
    </row>
    <row r="2484" spans="1:23" ht="13">
      <c r="A2484" s="9">
        <f t="shared" si="8"/>
        <v>2481</v>
      </c>
      <c r="B2484" s="45">
        <v>13</v>
      </c>
      <c r="C2484" s="9">
        <f>MOD(A2484-1,COUNT('DATE Snapshot'!$A:$A))+1</f>
        <v>9</v>
      </c>
      <c r="D2484" s="25">
        <f t="shared" ref="D2484:I2484" ca="1" si="7449">INDIRECT(ADDRESS($C2484+1,D$2,,,D$1))</f>
        <v>42979</v>
      </c>
      <c r="E2484" s="27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8">
        <f t="shared" ca="1" si="7449"/>
        <v>42736</v>
      </c>
      <c r="I2484" s="9">
        <f t="shared" ca="1" si="7449"/>
        <v>6</v>
      </c>
      <c r="J2484" s="46">
        <f>TRUNC((A2484-1)/COUNT('DATE Snapshot'!A:A)/COUNT(PRODUCT!A:A),0)+1</f>
        <v>4</v>
      </c>
      <c r="K2484" s="9" t="str">
        <f t="shared" ref="K2484:O2484" ca="1" si="7450">INDIRECT(ADDRESS($J2484+1,K$2,,,K$1))</f>
        <v>AGUA LIMPA</v>
      </c>
      <c r="L2484" s="9" t="str">
        <f t="shared" ca="1" si="7450"/>
        <v>AL</v>
      </c>
      <c r="M2484" s="9" t="str">
        <f t="shared" ca="1" si="7450"/>
        <v>BELORIZONTE</v>
      </c>
      <c r="N2484" s="9" t="str">
        <f t="shared" ca="1" si="7450"/>
        <v>BRASIL</v>
      </c>
      <c r="O2484" s="9">
        <f t="shared" ca="1" si="7450"/>
        <v>0</v>
      </c>
      <c r="P2484" s="9">
        <f>MOD(TRUNC((A2484-1)/COUNT('DATE Snapshot'!A:A)),COUNT(PRODUCT!A:A))+1</f>
        <v>20</v>
      </c>
      <c r="Q2484" s="9" t="str">
        <f t="shared" ref="Q2484:W2484" ca="1" si="7451">INDIRECT(ADDRESS($P2484+1,Q$2,,,Q$1))</f>
        <v>MALBEC RESERVA</v>
      </c>
      <c r="R2484" s="9" t="str">
        <f t="shared" ca="1" si="7451"/>
        <v>MBC_RS</v>
      </c>
      <c r="S2484" s="9" t="str">
        <f t="shared" ca="1" si="7451"/>
        <v>VINHO TINTO</v>
      </c>
      <c r="T2484" s="9" t="str">
        <f t="shared" ca="1" si="7451"/>
        <v>12_BTL_0,75 l</v>
      </c>
      <c r="U2484" s="29">
        <f t="shared" ca="1" si="7451"/>
        <v>12</v>
      </c>
      <c r="V2484" s="30">
        <f t="shared" ca="1" si="7451"/>
        <v>298</v>
      </c>
      <c r="W2484" s="30">
        <f t="shared" ca="1" si="7451"/>
        <v>154</v>
      </c>
    </row>
    <row r="2485" spans="1:23" ht="13">
      <c r="A2485" s="9">
        <f t="shared" si="8"/>
        <v>2482</v>
      </c>
      <c r="B2485" s="45">
        <v>7</v>
      </c>
      <c r="C2485" s="9">
        <f>MOD(A2485-1,COUNT('DATE Snapshot'!$A:$A))+1</f>
        <v>10</v>
      </c>
      <c r="D2485" s="25">
        <f t="shared" ref="D2485:I2485" ca="1" si="7452">INDIRECT(ADDRESS($C2485+1,D$2,,,D$1))</f>
        <v>43009</v>
      </c>
      <c r="E2485" s="27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8">
        <f t="shared" ca="1" si="7452"/>
        <v>42736</v>
      </c>
      <c r="I2485" s="9">
        <f t="shared" ca="1" si="7452"/>
        <v>1</v>
      </c>
      <c r="J2485" s="46">
        <f>TRUNC((A2485-1)/COUNT('DATE Snapshot'!A:A)/COUNT(PRODUCT!A:A),0)+1</f>
        <v>4</v>
      </c>
      <c r="K2485" s="9" t="str">
        <f t="shared" ref="K2485:O2485" ca="1" si="7453">INDIRECT(ADDRESS($J2485+1,K$2,,,K$1))</f>
        <v>AGUA LIMPA</v>
      </c>
      <c r="L2485" s="9" t="str">
        <f t="shared" ca="1" si="7453"/>
        <v>AL</v>
      </c>
      <c r="M2485" s="9" t="str">
        <f t="shared" ca="1" si="7453"/>
        <v>BELORIZONTE</v>
      </c>
      <c r="N2485" s="9" t="str">
        <f t="shared" ca="1" si="7453"/>
        <v>BRASIL</v>
      </c>
      <c r="O2485" s="9">
        <f t="shared" ca="1" si="7453"/>
        <v>0</v>
      </c>
      <c r="P2485" s="9">
        <f>MOD(TRUNC((A2485-1)/COUNT('DATE Snapshot'!A:A)),COUNT(PRODUCT!A:A))+1</f>
        <v>20</v>
      </c>
      <c r="Q2485" s="9" t="str">
        <f t="shared" ref="Q2485:W2485" ca="1" si="7454">INDIRECT(ADDRESS($P2485+1,Q$2,,,Q$1))</f>
        <v>MALBEC RESERVA</v>
      </c>
      <c r="R2485" s="9" t="str">
        <f t="shared" ca="1" si="7454"/>
        <v>MBC_RS</v>
      </c>
      <c r="S2485" s="9" t="str">
        <f t="shared" ca="1" si="7454"/>
        <v>VINHO TINTO</v>
      </c>
      <c r="T2485" s="9" t="str">
        <f t="shared" ca="1" si="7454"/>
        <v>12_BTL_0,75 l</v>
      </c>
      <c r="U2485" s="29">
        <f t="shared" ca="1" si="7454"/>
        <v>12</v>
      </c>
      <c r="V2485" s="30">
        <f t="shared" ca="1" si="7454"/>
        <v>298</v>
      </c>
      <c r="W2485" s="30">
        <f t="shared" ca="1" si="7454"/>
        <v>154</v>
      </c>
    </row>
    <row r="2486" spans="1:23" ht="13">
      <c r="A2486" s="9">
        <f t="shared" si="8"/>
        <v>2483</v>
      </c>
      <c r="B2486" s="45">
        <v>27</v>
      </c>
      <c r="C2486" s="9">
        <f>MOD(A2486-1,COUNT('DATE Snapshot'!$A:$A))+1</f>
        <v>11</v>
      </c>
      <c r="D2486" s="25">
        <f t="shared" ref="D2486:I2486" ca="1" si="7455">INDIRECT(ADDRESS($C2486+1,D$2,,,D$1))</f>
        <v>43040</v>
      </c>
      <c r="E2486" s="27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8">
        <f t="shared" ca="1" si="7455"/>
        <v>42736</v>
      </c>
      <c r="I2486" s="9">
        <f t="shared" ca="1" si="7455"/>
        <v>4</v>
      </c>
      <c r="J2486" s="46">
        <f>TRUNC((A2486-1)/COUNT('DATE Snapshot'!A:A)/COUNT(PRODUCT!A:A),0)+1</f>
        <v>4</v>
      </c>
      <c r="K2486" s="9" t="str">
        <f t="shared" ref="K2486:O2486" ca="1" si="7456">INDIRECT(ADDRESS($J2486+1,K$2,,,K$1))</f>
        <v>AGUA LIMPA</v>
      </c>
      <c r="L2486" s="9" t="str">
        <f t="shared" ca="1" si="7456"/>
        <v>AL</v>
      </c>
      <c r="M2486" s="9" t="str">
        <f t="shared" ca="1" si="7456"/>
        <v>BELORIZONTE</v>
      </c>
      <c r="N2486" s="9" t="str">
        <f t="shared" ca="1" si="7456"/>
        <v>BRASIL</v>
      </c>
      <c r="O2486" s="9">
        <f t="shared" ca="1" si="7456"/>
        <v>0</v>
      </c>
      <c r="P2486" s="9">
        <f>MOD(TRUNC((A2486-1)/COUNT('DATE Snapshot'!A:A)),COUNT(PRODUCT!A:A))+1</f>
        <v>20</v>
      </c>
      <c r="Q2486" s="9" t="str">
        <f t="shared" ref="Q2486:W2486" ca="1" si="7457">INDIRECT(ADDRESS($P2486+1,Q$2,,,Q$1))</f>
        <v>MALBEC RESERVA</v>
      </c>
      <c r="R2486" s="9" t="str">
        <f t="shared" ca="1" si="7457"/>
        <v>MBC_RS</v>
      </c>
      <c r="S2486" s="9" t="str">
        <f t="shared" ca="1" si="7457"/>
        <v>VINHO TINTO</v>
      </c>
      <c r="T2486" s="9" t="str">
        <f t="shared" ca="1" si="7457"/>
        <v>12_BTL_0,75 l</v>
      </c>
      <c r="U2486" s="29">
        <f t="shared" ca="1" si="7457"/>
        <v>12</v>
      </c>
      <c r="V2486" s="30">
        <f t="shared" ca="1" si="7457"/>
        <v>298</v>
      </c>
      <c r="W2486" s="30">
        <f t="shared" ca="1" si="7457"/>
        <v>154</v>
      </c>
    </row>
    <row r="2487" spans="1:23" ht="13">
      <c r="A2487" s="9">
        <f t="shared" si="8"/>
        <v>2484</v>
      </c>
      <c r="B2487" s="45">
        <v>20</v>
      </c>
      <c r="C2487" s="9">
        <f>MOD(A2487-1,COUNT('DATE Snapshot'!$A:$A))+1</f>
        <v>12</v>
      </c>
      <c r="D2487" s="25">
        <f t="shared" ref="D2487:I2487" ca="1" si="7458">INDIRECT(ADDRESS($C2487+1,D$2,,,D$1))</f>
        <v>43070</v>
      </c>
      <c r="E2487" s="27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8">
        <f t="shared" ca="1" si="7458"/>
        <v>42736</v>
      </c>
      <c r="I2487" s="9">
        <f t="shared" ca="1" si="7458"/>
        <v>6</v>
      </c>
      <c r="J2487" s="46">
        <f>TRUNC((A2487-1)/COUNT('DATE Snapshot'!A:A)/COUNT(PRODUCT!A:A),0)+1</f>
        <v>4</v>
      </c>
      <c r="K2487" s="9" t="str">
        <f t="shared" ref="K2487:O2487" ca="1" si="7459">INDIRECT(ADDRESS($J2487+1,K$2,,,K$1))</f>
        <v>AGUA LIMPA</v>
      </c>
      <c r="L2487" s="9" t="str">
        <f t="shared" ca="1" si="7459"/>
        <v>AL</v>
      </c>
      <c r="M2487" s="9" t="str">
        <f t="shared" ca="1" si="7459"/>
        <v>BELORIZONTE</v>
      </c>
      <c r="N2487" s="9" t="str">
        <f t="shared" ca="1" si="7459"/>
        <v>BRASIL</v>
      </c>
      <c r="O2487" s="9">
        <f t="shared" ca="1" si="7459"/>
        <v>0</v>
      </c>
      <c r="P2487" s="9">
        <f>MOD(TRUNC((A2487-1)/COUNT('DATE Snapshot'!A:A)),COUNT(PRODUCT!A:A))+1</f>
        <v>20</v>
      </c>
      <c r="Q2487" s="9" t="str">
        <f t="shared" ref="Q2487:W2487" ca="1" si="7460">INDIRECT(ADDRESS($P2487+1,Q$2,,,Q$1))</f>
        <v>MALBEC RESERVA</v>
      </c>
      <c r="R2487" s="9" t="str">
        <f t="shared" ca="1" si="7460"/>
        <v>MBC_RS</v>
      </c>
      <c r="S2487" s="9" t="str">
        <f t="shared" ca="1" si="7460"/>
        <v>VINHO TINTO</v>
      </c>
      <c r="T2487" s="9" t="str">
        <f t="shared" ca="1" si="7460"/>
        <v>12_BTL_0,75 l</v>
      </c>
      <c r="U2487" s="29">
        <f t="shared" ca="1" si="7460"/>
        <v>12</v>
      </c>
      <c r="V2487" s="30">
        <f t="shared" ca="1" si="7460"/>
        <v>298</v>
      </c>
      <c r="W2487" s="30">
        <f t="shared" ca="1" si="7460"/>
        <v>154</v>
      </c>
    </row>
    <row r="2488" spans="1:23" ht="13">
      <c r="A2488" s="9">
        <f t="shared" si="8"/>
        <v>2485</v>
      </c>
      <c r="B2488" s="45">
        <v>20</v>
      </c>
      <c r="C2488" s="9">
        <f>MOD(A2488-1,COUNT('DATE Snapshot'!$A:$A))+1</f>
        <v>13</v>
      </c>
      <c r="D2488" s="25">
        <f t="shared" ref="D2488:I2488" ca="1" si="7461">INDIRECT(ADDRESS($C2488+1,D$2,,,D$1))</f>
        <v>43101</v>
      </c>
      <c r="E2488" s="27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8">
        <f t="shared" ca="1" si="7461"/>
        <v>43101</v>
      </c>
      <c r="I2488" s="9">
        <f t="shared" ca="1" si="7461"/>
        <v>2</v>
      </c>
      <c r="J2488" s="46">
        <f>TRUNC((A2488-1)/COUNT('DATE Snapshot'!A:A)/COUNT(PRODUCT!A:A),0)+1</f>
        <v>4</v>
      </c>
      <c r="K2488" s="9" t="str">
        <f t="shared" ref="K2488:O2488" ca="1" si="7462">INDIRECT(ADDRESS($J2488+1,K$2,,,K$1))</f>
        <v>AGUA LIMPA</v>
      </c>
      <c r="L2488" s="9" t="str">
        <f t="shared" ca="1" si="7462"/>
        <v>AL</v>
      </c>
      <c r="M2488" s="9" t="str">
        <f t="shared" ca="1" si="7462"/>
        <v>BELORIZONTE</v>
      </c>
      <c r="N2488" s="9" t="str">
        <f t="shared" ca="1" si="7462"/>
        <v>BRASIL</v>
      </c>
      <c r="O2488" s="9">
        <f t="shared" ca="1" si="7462"/>
        <v>0</v>
      </c>
      <c r="P2488" s="9">
        <f>MOD(TRUNC((A2488-1)/COUNT('DATE Snapshot'!A:A)),COUNT(PRODUCT!A:A))+1</f>
        <v>20</v>
      </c>
      <c r="Q2488" s="9" t="str">
        <f t="shared" ref="Q2488:W2488" ca="1" si="7463">INDIRECT(ADDRESS($P2488+1,Q$2,,,Q$1))</f>
        <v>MALBEC RESERVA</v>
      </c>
      <c r="R2488" s="9" t="str">
        <f t="shared" ca="1" si="7463"/>
        <v>MBC_RS</v>
      </c>
      <c r="S2488" s="9" t="str">
        <f t="shared" ca="1" si="7463"/>
        <v>VINHO TINTO</v>
      </c>
      <c r="T2488" s="9" t="str">
        <f t="shared" ca="1" si="7463"/>
        <v>12_BTL_0,75 l</v>
      </c>
      <c r="U2488" s="29">
        <f t="shared" ca="1" si="7463"/>
        <v>12</v>
      </c>
      <c r="V2488" s="30">
        <f t="shared" ca="1" si="7463"/>
        <v>298</v>
      </c>
      <c r="W2488" s="30">
        <f t="shared" ca="1" si="7463"/>
        <v>154</v>
      </c>
    </row>
    <row r="2489" spans="1:23" ht="13">
      <c r="A2489" s="9">
        <f t="shared" si="8"/>
        <v>2486</v>
      </c>
      <c r="B2489" s="45">
        <v>7</v>
      </c>
      <c r="C2489" s="9">
        <f>MOD(A2489-1,COUNT('DATE Snapshot'!$A:$A))+1</f>
        <v>14</v>
      </c>
      <c r="D2489" s="25">
        <f t="shared" ref="D2489:I2489" ca="1" si="7464">INDIRECT(ADDRESS($C2489+1,D$2,,,D$1))</f>
        <v>43132</v>
      </c>
      <c r="E2489" s="27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8">
        <f t="shared" ca="1" si="7464"/>
        <v>43101</v>
      </c>
      <c r="I2489" s="9">
        <f t="shared" ca="1" si="7464"/>
        <v>5</v>
      </c>
      <c r="J2489" s="46">
        <f>TRUNC((A2489-1)/COUNT('DATE Snapshot'!A:A)/COUNT(PRODUCT!A:A),0)+1</f>
        <v>4</v>
      </c>
      <c r="K2489" s="9" t="str">
        <f t="shared" ref="K2489:O2489" ca="1" si="7465">INDIRECT(ADDRESS($J2489+1,K$2,,,K$1))</f>
        <v>AGUA LIMPA</v>
      </c>
      <c r="L2489" s="9" t="str">
        <f t="shared" ca="1" si="7465"/>
        <v>AL</v>
      </c>
      <c r="M2489" s="9" t="str">
        <f t="shared" ca="1" si="7465"/>
        <v>BELORIZONTE</v>
      </c>
      <c r="N2489" s="9" t="str">
        <f t="shared" ca="1" si="7465"/>
        <v>BRASIL</v>
      </c>
      <c r="O2489" s="9">
        <f t="shared" ca="1" si="7465"/>
        <v>0</v>
      </c>
      <c r="P2489" s="9">
        <f>MOD(TRUNC((A2489-1)/COUNT('DATE Snapshot'!A:A)),COUNT(PRODUCT!A:A))+1</f>
        <v>20</v>
      </c>
      <c r="Q2489" s="9" t="str">
        <f t="shared" ref="Q2489:W2489" ca="1" si="7466">INDIRECT(ADDRESS($P2489+1,Q$2,,,Q$1))</f>
        <v>MALBEC RESERVA</v>
      </c>
      <c r="R2489" s="9" t="str">
        <f t="shared" ca="1" si="7466"/>
        <v>MBC_RS</v>
      </c>
      <c r="S2489" s="9" t="str">
        <f t="shared" ca="1" si="7466"/>
        <v>VINHO TINTO</v>
      </c>
      <c r="T2489" s="9" t="str">
        <f t="shared" ca="1" si="7466"/>
        <v>12_BTL_0,75 l</v>
      </c>
      <c r="U2489" s="29">
        <f t="shared" ca="1" si="7466"/>
        <v>12</v>
      </c>
      <c r="V2489" s="30">
        <f t="shared" ca="1" si="7466"/>
        <v>298</v>
      </c>
      <c r="W2489" s="30">
        <f t="shared" ca="1" si="7466"/>
        <v>154</v>
      </c>
    </row>
    <row r="2490" spans="1:23" ht="13">
      <c r="A2490" s="9">
        <f t="shared" si="8"/>
        <v>2487</v>
      </c>
      <c r="B2490" s="45">
        <v>14</v>
      </c>
      <c r="C2490" s="9">
        <f>MOD(A2490-1,COUNT('DATE Snapshot'!$A:$A))+1</f>
        <v>15</v>
      </c>
      <c r="D2490" s="25">
        <f t="shared" ref="D2490:I2490" ca="1" si="7467">INDIRECT(ADDRESS($C2490+1,D$2,,,D$1))</f>
        <v>43160</v>
      </c>
      <c r="E2490" s="27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8">
        <f t="shared" ca="1" si="7467"/>
        <v>43101</v>
      </c>
      <c r="I2490" s="9">
        <f t="shared" ca="1" si="7467"/>
        <v>5</v>
      </c>
      <c r="J2490" s="46">
        <f>TRUNC((A2490-1)/COUNT('DATE Snapshot'!A:A)/COUNT(PRODUCT!A:A),0)+1</f>
        <v>4</v>
      </c>
      <c r="K2490" s="9" t="str">
        <f t="shared" ref="K2490:O2490" ca="1" si="7468">INDIRECT(ADDRESS($J2490+1,K$2,,,K$1))</f>
        <v>AGUA LIMPA</v>
      </c>
      <c r="L2490" s="9" t="str">
        <f t="shared" ca="1" si="7468"/>
        <v>AL</v>
      </c>
      <c r="M2490" s="9" t="str">
        <f t="shared" ca="1" si="7468"/>
        <v>BELORIZONTE</v>
      </c>
      <c r="N2490" s="9" t="str">
        <f t="shared" ca="1" si="7468"/>
        <v>BRASIL</v>
      </c>
      <c r="O2490" s="9">
        <f t="shared" ca="1" si="7468"/>
        <v>0</v>
      </c>
      <c r="P2490" s="9">
        <f>MOD(TRUNC((A2490-1)/COUNT('DATE Snapshot'!A:A)),COUNT(PRODUCT!A:A))+1</f>
        <v>20</v>
      </c>
      <c r="Q2490" s="9" t="str">
        <f t="shared" ref="Q2490:W2490" ca="1" si="7469">INDIRECT(ADDRESS($P2490+1,Q$2,,,Q$1))</f>
        <v>MALBEC RESERVA</v>
      </c>
      <c r="R2490" s="9" t="str">
        <f t="shared" ca="1" si="7469"/>
        <v>MBC_RS</v>
      </c>
      <c r="S2490" s="9" t="str">
        <f t="shared" ca="1" si="7469"/>
        <v>VINHO TINTO</v>
      </c>
      <c r="T2490" s="9" t="str">
        <f t="shared" ca="1" si="7469"/>
        <v>12_BTL_0,75 l</v>
      </c>
      <c r="U2490" s="29">
        <f t="shared" ca="1" si="7469"/>
        <v>12</v>
      </c>
      <c r="V2490" s="30">
        <f t="shared" ca="1" si="7469"/>
        <v>298</v>
      </c>
      <c r="W2490" s="30">
        <f t="shared" ca="1" si="7469"/>
        <v>154</v>
      </c>
    </row>
    <row r="2491" spans="1:23" ht="13">
      <c r="A2491" s="9">
        <f t="shared" si="8"/>
        <v>2488</v>
      </c>
      <c r="B2491" s="45">
        <v>15</v>
      </c>
      <c r="C2491" s="9">
        <f>MOD(A2491-1,COUNT('DATE Snapshot'!$A:$A))+1</f>
        <v>16</v>
      </c>
      <c r="D2491" s="25">
        <f t="shared" ref="D2491:I2491" ca="1" si="7470">INDIRECT(ADDRESS($C2491+1,D$2,,,D$1))</f>
        <v>43191</v>
      </c>
      <c r="E2491" s="27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8">
        <f t="shared" ca="1" si="7470"/>
        <v>43101</v>
      </c>
      <c r="I2491" s="9">
        <f t="shared" ca="1" si="7470"/>
        <v>1</v>
      </c>
      <c r="J2491" s="46">
        <f>TRUNC((A2491-1)/COUNT('DATE Snapshot'!A:A)/COUNT(PRODUCT!A:A),0)+1</f>
        <v>4</v>
      </c>
      <c r="K2491" s="9" t="str">
        <f t="shared" ref="K2491:O2491" ca="1" si="7471">INDIRECT(ADDRESS($J2491+1,K$2,,,K$1))</f>
        <v>AGUA LIMPA</v>
      </c>
      <c r="L2491" s="9" t="str">
        <f t="shared" ca="1" si="7471"/>
        <v>AL</v>
      </c>
      <c r="M2491" s="9" t="str">
        <f t="shared" ca="1" si="7471"/>
        <v>BELORIZONTE</v>
      </c>
      <c r="N2491" s="9" t="str">
        <f t="shared" ca="1" si="7471"/>
        <v>BRASIL</v>
      </c>
      <c r="O2491" s="9">
        <f t="shared" ca="1" si="7471"/>
        <v>0</v>
      </c>
      <c r="P2491" s="9">
        <f>MOD(TRUNC((A2491-1)/COUNT('DATE Snapshot'!A:A)),COUNT(PRODUCT!A:A))+1</f>
        <v>20</v>
      </c>
      <c r="Q2491" s="9" t="str">
        <f t="shared" ref="Q2491:W2491" ca="1" si="7472">INDIRECT(ADDRESS($P2491+1,Q$2,,,Q$1))</f>
        <v>MALBEC RESERVA</v>
      </c>
      <c r="R2491" s="9" t="str">
        <f t="shared" ca="1" si="7472"/>
        <v>MBC_RS</v>
      </c>
      <c r="S2491" s="9" t="str">
        <f t="shared" ca="1" si="7472"/>
        <v>VINHO TINTO</v>
      </c>
      <c r="T2491" s="9" t="str">
        <f t="shared" ca="1" si="7472"/>
        <v>12_BTL_0,75 l</v>
      </c>
      <c r="U2491" s="29">
        <f t="shared" ca="1" si="7472"/>
        <v>12</v>
      </c>
      <c r="V2491" s="30">
        <f t="shared" ca="1" si="7472"/>
        <v>298</v>
      </c>
      <c r="W2491" s="30">
        <f t="shared" ca="1" si="7472"/>
        <v>154</v>
      </c>
    </row>
    <row r="2492" spans="1:23" ht="13">
      <c r="A2492" s="9">
        <f t="shared" si="8"/>
        <v>2489</v>
      </c>
      <c r="B2492" s="45">
        <v>18</v>
      </c>
      <c r="C2492" s="9">
        <f>MOD(A2492-1,COUNT('DATE Snapshot'!$A:$A))+1</f>
        <v>17</v>
      </c>
      <c r="D2492" s="25">
        <f t="shared" ref="D2492:I2492" ca="1" si="7473">INDIRECT(ADDRESS($C2492+1,D$2,,,D$1))</f>
        <v>43221</v>
      </c>
      <c r="E2492" s="27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8">
        <f t="shared" ca="1" si="7473"/>
        <v>43101</v>
      </c>
      <c r="I2492" s="9">
        <f t="shared" ca="1" si="7473"/>
        <v>3</v>
      </c>
      <c r="J2492" s="46">
        <f>TRUNC((A2492-1)/COUNT('DATE Snapshot'!A:A)/COUNT(PRODUCT!A:A),0)+1</f>
        <v>4</v>
      </c>
      <c r="K2492" s="9" t="str">
        <f t="shared" ref="K2492:O2492" ca="1" si="7474">INDIRECT(ADDRESS($J2492+1,K$2,,,K$1))</f>
        <v>AGUA LIMPA</v>
      </c>
      <c r="L2492" s="9" t="str">
        <f t="shared" ca="1" si="7474"/>
        <v>AL</v>
      </c>
      <c r="M2492" s="9" t="str">
        <f t="shared" ca="1" si="7474"/>
        <v>BELORIZONTE</v>
      </c>
      <c r="N2492" s="9" t="str">
        <f t="shared" ca="1" si="7474"/>
        <v>BRASIL</v>
      </c>
      <c r="O2492" s="9">
        <f t="shared" ca="1" si="7474"/>
        <v>0</v>
      </c>
      <c r="P2492" s="9">
        <f>MOD(TRUNC((A2492-1)/COUNT('DATE Snapshot'!A:A)),COUNT(PRODUCT!A:A))+1</f>
        <v>20</v>
      </c>
      <c r="Q2492" s="9" t="str">
        <f t="shared" ref="Q2492:W2492" ca="1" si="7475">INDIRECT(ADDRESS($P2492+1,Q$2,,,Q$1))</f>
        <v>MALBEC RESERVA</v>
      </c>
      <c r="R2492" s="9" t="str">
        <f t="shared" ca="1" si="7475"/>
        <v>MBC_RS</v>
      </c>
      <c r="S2492" s="9" t="str">
        <f t="shared" ca="1" si="7475"/>
        <v>VINHO TINTO</v>
      </c>
      <c r="T2492" s="9" t="str">
        <f t="shared" ca="1" si="7475"/>
        <v>12_BTL_0,75 l</v>
      </c>
      <c r="U2492" s="29">
        <f t="shared" ca="1" si="7475"/>
        <v>12</v>
      </c>
      <c r="V2492" s="30">
        <f t="shared" ca="1" si="7475"/>
        <v>298</v>
      </c>
      <c r="W2492" s="30">
        <f t="shared" ca="1" si="7475"/>
        <v>154</v>
      </c>
    </row>
    <row r="2493" spans="1:23" ht="13">
      <c r="A2493" s="9">
        <f t="shared" si="8"/>
        <v>2490</v>
      </c>
      <c r="B2493" s="45">
        <v>17</v>
      </c>
      <c r="C2493" s="9">
        <f>MOD(A2493-1,COUNT('DATE Snapshot'!$A:$A))+1</f>
        <v>18</v>
      </c>
      <c r="D2493" s="25">
        <f t="shared" ref="D2493:I2493" ca="1" si="7476">INDIRECT(ADDRESS($C2493+1,D$2,,,D$1))</f>
        <v>43252</v>
      </c>
      <c r="E2493" s="27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8">
        <f t="shared" ca="1" si="7476"/>
        <v>43101</v>
      </c>
      <c r="I2493" s="9">
        <f t="shared" ca="1" si="7476"/>
        <v>6</v>
      </c>
      <c r="J2493" s="46">
        <f>TRUNC((A2493-1)/COUNT('DATE Snapshot'!A:A)/COUNT(PRODUCT!A:A),0)+1</f>
        <v>4</v>
      </c>
      <c r="K2493" s="9" t="str">
        <f t="shared" ref="K2493:O2493" ca="1" si="7477">INDIRECT(ADDRESS($J2493+1,K$2,,,K$1))</f>
        <v>AGUA LIMPA</v>
      </c>
      <c r="L2493" s="9" t="str">
        <f t="shared" ca="1" si="7477"/>
        <v>AL</v>
      </c>
      <c r="M2493" s="9" t="str">
        <f t="shared" ca="1" si="7477"/>
        <v>BELORIZONTE</v>
      </c>
      <c r="N2493" s="9" t="str">
        <f t="shared" ca="1" si="7477"/>
        <v>BRASIL</v>
      </c>
      <c r="O2493" s="9">
        <f t="shared" ca="1" si="7477"/>
        <v>0</v>
      </c>
      <c r="P2493" s="9">
        <f>MOD(TRUNC((A2493-1)/COUNT('DATE Snapshot'!A:A)),COUNT(PRODUCT!A:A))+1</f>
        <v>20</v>
      </c>
      <c r="Q2493" s="9" t="str">
        <f t="shared" ref="Q2493:W2493" ca="1" si="7478">INDIRECT(ADDRESS($P2493+1,Q$2,,,Q$1))</f>
        <v>MALBEC RESERVA</v>
      </c>
      <c r="R2493" s="9" t="str">
        <f t="shared" ca="1" si="7478"/>
        <v>MBC_RS</v>
      </c>
      <c r="S2493" s="9" t="str">
        <f t="shared" ca="1" si="7478"/>
        <v>VINHO TINTO</v>
      </c>
      <c r="T2493" s="9" t="str">
        <f t="shared" ca="1" si="7478"/>
        <v>12_BTL_0,75 l</v>
      </c>
      <c r="U2493" s="29">
        <f t="shared" ca="1" si="7478"/>
        <v>12</v>
      </c>
      <c r="V2493" s="30">
        <f t="shared" ca="1" si="7478"/>
        <v>298</v>
      </c>
      <c r="W2493" s="30">
        <f t="shared" ca="1" si="7478"/>
        <v>154</v>
      </c>
    </row>
    <row r="2494" spans="1:23" ht="13">
      <c r="A2494" s="9">
        <f t="shared" si="8"/>
        <v>2491</v>
      </c>
      <c r="B2494" s="45">
        <v>9</v>
      </c>
      <c r="C2494" s="9">
        <f>MOD(A2494-1,COUNT('DATE Snapshot'!$A:$A))+1</f>
        <v>19</v>
      </c>
      <c r="D2494" s="25">
        <f t="shared" ref="D2494:I2494" ca="1" si="7479">INDIRECT(ADDRESS($C2494+1,D$2,,,D$1))</f>
        <v>43282</v>
      </c>
      <c r="E2494" s="27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8">
        <f t="shared" ca="1" si="7479"/>
        <v>43101</v>
      </c>
      <c r="I2494" s="9">
        <f t="shared" ca="1" si="7479"/>
        <v>1</v>
      </c>
      <c r="J2494" s="46">
        <f>TRUNC((A2494-1)/COUNT('DATE Snapshot'!A:A)/COUNT(PRODUCT!A:A),0)+1</f>
        <v>4</v>
      </c>
      <c r="K2494" s="9" t="str">
        <f t="shared" ref="K2494:O2494" ca="1" si="7480">INDIRECT(ADDRESS($J2494+1,K$2,,,K$1))</f>
        <v>AGUA LIMPA</v>
      </c>
      <c r="L2494" s="9" t="str">
        <f t="shared" ca="1" si="7480"/>
        <v>AL</v>
      </c>
      <c r="M2494" s="9" t="str">
        <f t="shared" ca="1" si="7480"/>
        <v>BELORIZONTE</v>
      </c>
      <c r="N2494" s="9" t="str">
        <f t="shared" ca="1" si="7480"/>
        <v>BRASIL</v>
      </c>
      <c r="O2494" s="9">
        <f t="shared" ca="1" si="7480"/>
        <v>0</v>
      </c>
      <c r="P2494" s="9">
        <f>MOD(TRUNC((A2494-1)/COUNT('DATE Snapshot'!A:A)),COUNT(PRODUCT!A:A))+1</f>
        <v>20</v>
      </c>
      <c r="Q2494" s="9" t="str">
        <f t="shared" ref="Q2494:W2494" ca="1" si="7481">INDIRECT(ADDRESS($P2494+1,Q$2,,,Q$1))</f>
        <v>MALBEC RESERVA</v>
      </c>
      <c r="R2494" s="9" t="str">
        <f t="shared" ca="1" si="7481"/>
        <v>MBC_RS</v>
      </c>
      <c r="S2494" s="9" t="str">
        <f t="shared" ca="1" si="7481"/>
        <v>VINHO TINTO</v>
      </c>
      <c r="T2494" s="9" t="str">
        <f t="shared" ca="1" si="7481"/>
        <v>12_BTL_0,75 l</v>
      </c>
      <c r="U2494" s="29">
        <f t="shared" ca="1" si="7481"/>
        <v>12</v>
      </c>
      <c r="V2494" s="30">
        <f t="shared" ca="1" si="7481"/>
        <v>298</v>
      </c>
      <c r="W2494" s="30">
        <f t="shared" ca="1" si="7481"/>
        <v>154</v>
      </c>
    </row>
    <row r="2495" spans="1:23" ht="13">
      <c r="A2495" s="9">
        <f t="shared" si="8"/>
        <v>2492</v>
      </c>
      <c r="B2495" s="45">
        <v>20</v>
      </c>
      <c r="C2495" s="9">
        <f>MOD(A2495-1,COUNT('DATE Snapshot'!$A:$A))+1</f>
        <v>20</v>
      </c>
      <c r="D2495" s="25">
        <f t="shared" ref="D2495:I2495" ca="1" si="7482">INDIRECT(ADDRESS($C2495+1,D$2,,,D$1))</f>
        <v>43313</v>
      </c>
      <c r="E2495" s="27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8">
        <f t="shared" ca="1" si="7482"/>
        <v>43101</v>
      </c>
      <c r="I2495" s="9">
        <f t="shared" ca="1" si="7482"/>
        <v>4</v>
      </c>
      <c r="J2495" s="46">
        <f>TRUNC((A2495-1)/COUNT('DATE Snapshot'!A:A)/COUNT(PRODUCT!A:A),0)+1</f>
        <v>4</v>
      </c>
      <c r="K2495" s="9" t="str">
        <f t="shared" ref="K2495:O2495" ca="1" si="7483">INDIRECT(ADDRESS($J2495+1,K$2,,,K$1))</f>
        <v>AGUA LIMPA</v>
      </c>
      <c r="L2495" s="9" t="str">
        <f t="shared" ca="1" si="7483"/>
        <v>AL</v>
      </c>
      <c r="M2495" s="9" t="str">
        <f t="shared" ca="1" si="7483"/>
        <v>BELORIZONTE</v>
      </c>
      <c r="N2495" s="9" t="str">
        <f t="shared" ca="1" si="7483"/>
        <v>BRASIL</v>
      </c>
      <c r="O2495" s="9">
        <f t="shared" ca="1" si="7483"/>
        <v>0</v>
      </c>
      <c r="P2495" s="9">
        <f>MOD(TRUNC((A2495-1)/COUNT('DATE Snapshot'!A:A)),COUNT(PRODUCT!A:A))+1</f>
        <v>20</v>
      </c>
      <c r="Q2495" s="9" t="str">
        <f t="shared" ref="Q2495:W2495" ca="1" si="7484">INDIRECT(ADDRESS($P2495+1,Q$2,,,Q$1))</f>
        <v>MALBEC RESERVA</v>
      </c>
      <c r="R2495" s="9" t="str">
        <f t="shared" ca="1" si="7484"/>
        <v>MBC_RS</v>
      </c>
      <c r="S2495" s="9" t="str">
        <f t="shared" ca="1" si="7484"/>
        <v>VINHO TINTO</v>
      </c>
      <c r="T2495" s="9" t="str">
        <f t="shared" ca="1" si="7484"/>
        <v>12_BTL_0,75 l</v>
      </c>
      <c r="U2495" s="29">
        <f t="shared" ca="1" si="7484"/>
        <v>12</v>
      </c>
      <c r="V2495" s="30">
        <f t="shared" ca="1" si="7484"/>
        <v>298</v>
      </c>
      <c r="W2495" s="30">
        <f t="shared" ca="1" si="7484"/>
        <v>154</v>
      </c>
    </row>
    <row r="2496" spans="1:23" ht="13">
      <c r="A2496" s="9">
        <f t="shared" si="8"/>
        <v>2493</v>
      </c>
      <c r="B2496" s="45">
        <v>13</v>
      </c>
      <c r="C2496" s="9">
        <f>MOD(A2496-1,COUNT('DATE Snapshot'!$A:$A))+1</f>
        <v>21</v>
      </c>
      <c r="D2496" s="25">
        <f t="shared" ref="D2496:I2496" ca="1" si="7485">INDIRECT(ADDRESS($C2496+1,D$2,,,D$1))</f>
        <v>43344</v>
      </c>
      <c r="E2496" s="27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8">
        <f t="shared" ca="1" si="7485"/>
        <v>43101</v>
      </c>
      <c r="I2496" s="9">
        <f t="shared" ca="1" si="7485"/>
        <v>7</v>
      </c>
      <c r="J2496" s="46">
        <f>TRUNC((A2496-1)/COUNT('DATE Snapshot'!A:A)/COUNT(PRODUCT!A:A),0)+1</f>
        <v>4</v>
      </c>
      <c r="K2496" s="9" t="str">
        <f t="shared" ref="K2496:O2496" ca="1" si="7486">INDIRECT(ADDRESS($J2496+1,K$2,,,K$1))</f>
        <v>AGUA LIMPA</v>
      </c>
      <c r="L2496" s="9" t="str">
        <f t="shared" ca="1" si="7486"/>
        <v>AL</v>
      </c>
      <c r="M2496" s="9" t="str">
        <f t="shared" ca="1" si="7486"/>
        <v>BELORIZONTE</v>
      </c>
      <c r="N2496" s="9" t="str">
        <f t="shared" ca="1" si="7486"/>
        <v>BRASIL</v>
      </c>
      <c r="O2496" s="9">
        <f t="shared" ca="1" si="7486"/>
        <v>0</v>
      </c>
      <c r="P2496" s="9">
        <f>MOD(TRUNC((A2496-1)/COUNT('DATE Snapshot'!A:A)),COUNT(PRODUCT!A:A))+1</f>
        <v>20</v>
      </c>
      <c r="Q2496" s="9" t="str">
        <f t="shared" ref="Q2496:W2496" ca="1" si="7487">INDIRECT(ADDRESS($P2496+1,Q$2,,,Q$1))</f>
        <v>MALBEC RESERVA</v>
      </c>
      <c r="R2496" s="9" t="str">
        <f t="shared" ca="1" si="7487"/>
        <v>MBC_RS</v>
      </c>
      <c r="S2496" s="9" t="str">
        <f t="shared" ca="1" si="7487"/>
        <v>VINHO TINTO</v>
      </c>
      <c r="T2496" s="9" t="str">
        <f t="shared" ca="1" si="7487"/>
        <v>12_BTL_0,75 l</v>
      </c>
      <c r="U2496" s="29">
        <f t="shared" ca="1" si="7487"/>
        <v>12</v>
      </c>
      <c r="V2496" s="30">
        <f t="shared" ca="1" si="7487"/>
        <v>298</v>
      </c>
      <c r="W2496" s="30">
        <f t="shared" ca="1" si="7487"/>
        <v>154</v>
      </c>
    </row>
    <row r="2497" spans="1:23" ht="13">
      <c r="A2497" s="9">
        <f t="shared" si="8"/>
        <v>2494</v>
      </c>
      <c r="B2497" s="45">
        <v>26</v>
      </c>
      <c r="C2497" s="9">
        <f>MOD(A2497-1,COUNT('DATE Snapshot'!$A:$A))+1</f>
        <v>22</v>
      </c>
      <c r="D2497" s="25">
        <f t="shared" ref="D2497:I2497" ca="1" si="7488">INDIRECT(ADDRESS($C2497+1,D$2,,,D$1))</f>
        <v>43374</v>
      </c>
      <c r="E2497" s="27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8">
        <f t="shared" ca="1" si="7488"/>
        <v>43101</v>
      </c>
      <c r="I2497" s="9">
        <f t="shared" ca="1" si="7488"/>
        <v>2</v>
      </c>
      <c r="J2497" s="46">
        <f>TRUNC((A2497-1)/COUNT('DATE Snapshot'!A:A)/COUNT(PRODUCT!A:A),0)+1</f>
        <v>4</v>
      </c>
      <c r="K2497" s="9" t="str">
        <f t="shared" ref="K2497:O2497" ca="1" si="7489">INDIRECT(ADDRESS($J2497+1,K$2,,,K$1))</f>
        <v>AGUA LIMPA</v>
      </c>
      <c r="L2497" s="9" t="str">
        <f t="shared" ca="1" si="7489"/>
        <v>AL</v>
      </c>
      <c r="M2497" s="9" t="str">
        <f t="shared" ca="1" si="7489"/>
        <v>BELORIZONTE</v>
      </c>
      <c r="N2497" s="9" t="str">
        <f t="shared" ca="1" si="7489"/>
        <v>BRASIL</v>
      </c>
      <c r="O2497" s="9">
        <f t="shared" ca="1" si="7489"/>
        <v>0</v>
      </c>
      <c r="P2497" s="9">
        <f>MOD(TRUNC((A2497-1)/COUNT('DATE Snapshot'!A:A)),COUNT(PRODUCT!A:A))+1</f>
        <v>20</v>
      </c>
      <c r="Q2497" s="9" t="str">
        <f t="shared" ref="Q2497:W2497" ca="1" si="7490">INDIRECT(ADDRESS($P2497+1,Q$2,,,Q$1))</f>
        <v>MALBEC RESERVA</v>
      </c>
      <c r="R2497" s="9" t="str">
        <f t="shared" ca="1" si="7490"/>
        <v>MBC_RS</v>
      </c>
      <c r="S2497" s="9" t="str">
        <f t="shared" ca="1" si="7490"/>
        <v>VINHO TINTO</v>
      </c>
      <c r="T2497" s="9" t="str">
        <f t="shared" ca="1" si="7490"/>
        <v>12_BTL_0,75 l</v>
      </c>
      <c r="U2497" s="29">
        <f t="shared" ca="1" si="7490"/>
        <v>12</v>
      </c>
      <c r="V2497" s="30">
        <f t="shared" ca="1" si="7490"/>
        <v>298</v>
      </c>
      <c r="W2497" s="30">
        <f t="shared" ca="1" si="7490"/>
        <v>154</v>
      </c>
    </row>
    <row r="2498" spans="1:23" ht="13">
      <c r="A2498" s="9">
        <f t="shared" si="8"/>
        <v>2495</v>
      </c>
      <c r="B2498" s="45">
        <v>26</v>
      </c>
      <c r="C2498" s="9">
        <f>MOD(A2498-1,COUNT('DATE Snapshot'!$A:$A))+1</f>
        <v>23</v>
      </c>
      <c r="D2498" s="25">
        <f t="shared" ref="D2498:I2498" ca="1" si="7491">INDIRECT(ADDRESS($C2498+1,D$2,,,D$1))</f>
        <v>43405</v>
      </c>
      <c r="E2498" s="27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8">
        <f t="shared" ca="1" si="7491"/>
        <v>43101</v>
      </c>
      <c r="I2498" s="9">
        <f t="shared" ca="1" si="7491"/>
        <v>5</v>
      </c>
      <c r="J2498" s="46">
        <f>TRUNC((A2498-1)/COUNT('DATE Snapshot'!A:A)/COUNT(PRODUCT!A:A),0)+1</f>
        <v>4</v>
      </c>
      <c r="K2498" s="9" t="str">
        <f t="shared" ref="K2498:O2498" ca="1" si="7492">INDIRECT(ADDRESS($J2498+1,K$2,,,K$1))</f>
        <v>AGUA LIMPA</v>
      </c>
      <c r="L2498" s="9" t="str">
        <f t="shared" ca="1" si="7492"/>
        <v>AL</v>
      </c>
      <c r="M2498" s="9" t="str">
        <f t="shared" ca="1" si="7492"/>
        <v>BELORIZONTE</v>
      </c>
      <c r="N2498" s="9" t="str">
        <f t="shared" ca="1" si="7492"/>
        <v>BRASIL</v>
      </c>
      <c r="O2498" s="9">
        <f t="shared" ca="1" si="7492"/>
        <v>0</v>
      </c>
      <c r="P2498" s="9">
        <f>MOD(TRUNC((A2498-1)/COUNT('DATE Snapshot'!A:A)),COUNT(PRODUCT!A:A))+1</f>
        <v>20</v>
      </c>
      <c r="Q2498" s="9" t="str">
        <f t="shared" ref="Q2498:W2498" ca="1" si="7493">INDIRECT(ADDRESS($P2498+1,Q$2,,,Q$1))</f>
        <v>MALBEC RESERVA</v>
      </c>
      <c r="R2498" s="9" t="str">
        <f t="shared" ca="1" si="7493"/>
        <v>MBC_RS</v>
      </c>
      <c r="S2498" s="9" t="str">
        <f t="shared" ca="1" si="7493"/>
        <v>VINHO TINTO</v>
      </c>
      <c r="T2498" s="9" t="str">
        <f t="shared" ca="1" si="7493"/>
        <v>12_BTL_0,75 l</v>
      </c>
      <c r="U2498" s="29">
        <f t="shared" ca="1" si="7493"/>
        <v>12</v>
      </c>
      <c r="V2498" s="30">
        <f t="shared" ca="1" si="7493"/>
        <v>298</v>
      </c>
      <c r="W2498" s="30">
        <f t="shared" ca="1" si="7493"/>
        <v>154</v>
      </c>
    </row>
    <row r="2499" spans="1:23" ht="13">
      <c r="A2499" s="9">
        <f t="shared" si="8"/>
        <v>2496</v>
      </c>
      <c r="B2499" s="45">
        <v>13</v>
      </c>
      <c r="C2499" s="9">
        <f>MOD(A2499-1,COUNT('DATE Snapshot'!$A:$A))+1</f>
        <v>24</v>
      </c>
      <c r="D2499" s="25">
        <f t="shared" ref="D2499:I2499" ca="1" si="7494">INDIRECT(ADDRESS($C2499+1,D$2,,,D$1))</f>
        <v>43435</v>
      </c>
      <c r="E2499" s="27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8">
        <f t="shared" ca="1" si="7494"/>
        <v>43101</v>
      </c>
      <c r="I2499" s="9">
        <f t="shared" ca="1" si="7494"/>
        <v>7</v>
      </c>
      <c r="J2499" s="46">
        <f>TRUNC((A2499-1)/COUNT('DATE Snapshot'!A:A)/COUNT(PRODUCT!A:A),0)+1</f>
        <v>4</v>
      </c>
      <c r="K2499" s="9" t="str">
        <f t="shared" ref="K2499:O2499" ca="1" si="7495">INDIRECT(ADDRESS($J2499+1,K$2,,,K$1))</f>
        <v>AGUA LIMPA</v>
      </c>
      <c r="L2499" s="9" t="str">
        <f t="shared" ca="1" si="7495"/>
        <v>AL</v>
      </c>
      <c r="M2499" s="9" t="str">
        <f t="shared" ca="1" si="7495"/>
        <v>BELORIZONTE</v>
      </c>
      <c r="N2499" s="9" t="str">
        <f t="shared" ca="1" si="7495"/>
        <v>BRASIL</v>
      </c>
      <c r="O2499" s="9">
        <f t="shared" ca="1" si="7495"/>
        <v>0</v>
      </c>
      <c r="P2499" s="9">
        <f>MOD(TRUNC((A2499-1)/COUNT('DATE Snapshot'!A:A)),COUNT(PRODUCT!A:A))+1</f>
        <v>20</v>
      </c>
      <c r="Q2499" s="9" t="str">
        <f t="shared" ref="Q2499:W2499" ca="1" si="7496">INDIRECT(ADDRESS($P2499+1,Q$2,,,Q$1))</f>
        <v>MALBEC RESERVA</v>
      </c>
      <c r="R2499" s="9" t="str">
        <f t="shared" ca="1" si="7496"/>
        <v>MBC_RS</v>
      </c>
      <c r="S2499" s="9" t="str">
        <f t="shared" ca="1" si="7496"/>
        <v>VINHO TINTO</v>
      </c>
      <c r="T2499" s="9" t="str">
        <f t="shared" ca="1" si="7496"/>
        <v>12_BTL_0,75 l</v>
      </c>
      <c r="U2499" s="29">
        <f t="shared" ca="1" si="7496"/>
        <v>12</v>
      </c>
      <c r="V2499" s="30">
        <f t="shared" ca="1" si="7496"/>
        <v>298</v>
      </c>
      <c r="W2499" s="30">
        <f t="shared" ca="1" si="7496"/>
        <v>154</v>
      </c>
    </row>
    <row r="2500" spans="1:23" ht="13">
      <c r="A2500" s="9">
        <f t="shared" si="8"/>
        <v>2497</v>
      </c>
      <c r="B2500" s="45">
        <v>0</v>
      </c>
      <c r="C2500" s="9">
        <f>MOD(A2500-1,COUNT('DATE Snapshot'!$A:$A))+1</f>
        <v>1</v>
      </c>
      <c r="D2500" s="25">
        <f t="shared" ref="D2500:I2500" ca="1" si="7497">INDIRECT(ADDRESS($C2500+1,D$2,,,D$1))</f>
        <v>42736</v>
      </c>
      <c r="E2500" s="27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8">
        <f t="shared" ca="1" si="7497"/>
        <v>42736</v>
      </c>
      <c r="I2500" s="9">
        <f t="shared" ca="1" si="7497"/>
        <v>1</v>
      </c>
      <c r="J2500" s="46">
        <f>TRUNC((A2500-1)/COUNT('DATE Snapshot'!A:A)/COUNT(PRODUCT!A:A),0)+1</f>
        <v>4</v>
      </c>
      <c r="K2500" s="9" t="str">
        <f t="shared" ref="K2500:O2500" ca="1" si="7498">INDIRECT(ADDRESS($J2500+1,K$2,,,K$1))</f>
        <v>AGUA LIMPA</v>
      </c>
      <c r="L2500" s="9" t="str">
        <f t="shared" ca="1" si="7498"/>
        <v>AL</v>
      </c>
      <c r="M2500" s="9" t="str">
        <f t="shared" ca="1" si="7498"/>
        <v>BELORIZONTE</v>
      </c>
      <c r="N2500" s="9" t="str">
        <f t="shared" ca="1" si="7498"/>
        <v>BRASIL</v>
      </c>
      <c r="O2500" s="9">
        <f t="shared" ca="1" si="7498"/>
        <v>0</v>
      </c>
      <c r="P2500" s="9">
        <f>MOD(TRUNC((A2500-1)/COUNT('DATE Snapshot'!A:A)),COUNT(PRODUCT!A:A))+1</f>
        <v>21</v>
      </c>
      <c r="Q2500" s="9" t="str">
        <f t="shared" ref="Q2500:W2500" ca="1" si="7499">INDIRECT(ADDRESS($P2500+1,Q$2,,,Q$1))</f>
        <v>TINTO DE MESA</v>
      </c>
      <c r="R2500" s="9" t="str">
        <f t="shared" ca="1" si="7499"/>
        <v>TNT_MS_E</v>
      </c>
      <c r="S2500" s="9" t="str">
        <f t="shared" ca="1" si="7499"/>
        <v>VINHO TINTO</v>
      </c>
      <c r="T2500" s="9" t="str">
        <f t="shared" ca="1" si="7499"/>
        <v>4_TPK_2,0 l</v>
      </c>
      <c r="U2500" s="29">
        <f t="shared" ca="1" si="7499"/>
        <v>4</v>
      </c>
      <c r="V2500" s="30">
        <f t="shared" ca="1" si="7499"/>
        <v>101</v>
      </c>
      <c r="W2500" s="30">
        <f t="shared" ca="1" si="7499"/>
        <v>61</v>
      </c>
    </row>
    <row r="2501" spans="1:23" ht="13">
      <c r="A2501" s="9">
        <f t="shared" si="8"/>
        <v>2498</v>
      </c>
      <c r="B2501" s="45">
        <v>6</v>
      </c>
      <c r="C2501" s="9">
        <f>MOD(A2501-1,COUNT('DATE Snapshot'!$A:$A))+1</f>
        <v>2</v>
      </c>
      <c r="D2501" s="25">
        <f t="shared" ref="D2501:I2501" ca="1" si="7500">INDIRECT(ADDRESS($C2501+1,D$2,,,D$1))</f>
        <v>42767</v>
      </c>
      <c r="E2501" s="27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8">
        <f t="shared" ca="1" si="7500"/>
        <v>42736</v>
      </c>
      <c r="I2501" s="9">
        <f t="shared" ca="1" si="7500"/>
        <v>4</v>
      </c>
      <c r="J2501" s="46">
        <f>TRUNC((A2501-1)/COUNT('DATE Snapshot'!A:A)/COUNT(PRODUCT!A:A),0)+1</f>
        <v>4</v>
      </c>
      <c r="K2501" s="9" t="str">
        <f t="shared" ref="K2501:O2501" ca="1" si="7501">INDIRECT(ADDRESS($J2501+1,K$2,,,K$1))</f>
        <v>AGUA LIMPA</v>
      </c>
      <c r="L2501" s="9" t="str">
        <f t="shared" ca="1" si="7501"/>
        <v>AL</v>
      </c>
      <c r="M2501" s="9" t="str">
        <f t="shared" ca="1" si="7501"/>
        <v>BELORIZONTE</v>
      </c>
      <c r="N2501" s="9" t="str">
        <f t="shared" ca="1" si="7501"/>
        <v>BRASIL</v>
      </c>
      <c r="O2501" s="9">
        <f t="shared" ca="1" si="7501"/>
        <v>0</v>
      </c>
      <c r="P2501" s="9">
        <f>MOD(TRUNC((A2501-1)/COUNT('DATE Snapshot'!A:A)),COUNT(PRODUCT!A:A))+1</f>
        <v>21</v>
      </c>
      <c r="Q2501" s="9" t="str">
        <f t="shared" ref="Q2501:W2501" ca="1" si="7502">INDIRECT(ADDRESS($P2501+1,Q$2,,,Q$1))</f>
        <v>TINTO DE MESA</v>
      </c>
      <c r="R2501" s="9" t="str">
        <f t="shared" ca="1" si="7502"/>
        <v>TNT_MS_E</v>
      </c>
      <c r="S2501" s="9" t="str">
        <f t="shared" ca="1" si="7502"/>
        <v>VINHO TINTO</v>
      </c>
      <c r="T2501" s="9" t="str">
        <f t="shared" ca="1" si="7502"/>
        <v>4_TPK_2,0 l</v>
      </c>
      <c r="U2501" s="29">
        <f t="shared" ca="1" si="7502"/>
        <v>4</v>
      </c>
      <c r="V2501" s="30">
        <f t="shared" ca="1" si="7502"/>
        <v>101</v>
      </c>
      <c r="W2501" s="30">
        <f t="shared" ca="1" si="7502"/>
        <v>61</v>
      </c>
    </row>
    <row r="2502" spans="1:23" ht="13">
      <c r="A2502" s="9">
        <f t="shared" si="8"/>
        <v>2499</v>
      </c>
      <c r="B2502" s="45">
        <v>2</v>
      </c>
      <c r="C2502" s="9">
        <f>MOD(A2502-1,COUNT('DATE Snapshot'!$A:$A))+1</f>
        <v>3</v>
      </c>
      <c r="D2502" s="25">
        <f t="shared" ref="D2502:I2502" ca="1" si="7503">INDIRECT(ADDRESS($C2502+1,D$2,,,D$1))</f>
        <v>42795</v>
      </c>
      <c r="E2502" s="27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8">
        <f t="shared" ca="1" si="7503"/>
        <v>42736</v>
      </c>
      <c r="I2502" s="9">
        <f t="shared" ca="1" si="7503"/>
        <v>4</v>
      </c>
      <c r="J2502" s="46">
        <f>TRUNC((A2502-1)/COUNT('DATE Snapshot'!A:A)/COUNT(PRODUCT!A:A),0)+1</f>
        <v>4</v>
      </c>
      <c r="K2502" s="9" t="str">
        <f t="shared" ref="K2502:O2502" ca="1" si="7504">INDIRECT(ADDRESS($J2502+1,K$2,,,K$1))</f>
        <v>AGUA LIMPA</v>
      </c>
      <c r="L2502" s="9" t="str">
        <f t="shared" ca="1" si="7504"/>
        <v>AL</v>
      </c>
      <c r="M2502" s="9" t="str">
        <f t="shared" ca="1" si="7504"/>
        <v>BELORIZONTE</v>
      </c>
      <c r="N2502" s="9" t="str">
        <f t="shared" ca="1" si="7504"/>
        <v>BRASIL</v>
      </c>
      <c r="O2502" s="9">
        <f t="shared" ca="1" si="7504"/>
        <v>0</v>
      </c>
      <c r="P2502" s="9">
        <f>MOD(TRUNC((A2502-1)/COUNT('DATE Snapshot'!A:A)),COUNT(PRODUCT!A:A))+1</f>
        <v>21</v>
      </c>
      <c r="Q2502" s="9" t="str">
        <f t="shared" ref="Q2502:W2502" ca="1" si="7505">INDIRECT(ADDRESS($P2502+1,Q$2,,,Q$1))</f>
        <v>TINTO DE MESA</v>
      </c>
      <c r="R2502" s="9" t="str">
        <f t="shared" ca="1" si="7505"/>
        <v>TNT_MS_E</v>
      </c>
      <c r="S2502" s="9" t="str">
        <f t="shared" ca="1" si="7505"/>
        <v>VINHO TINTO</v>
      </c>
      <c r="T2502" s="9" t="str">
        <f t="shared" ca="1" si="7505"/>
        <v>4_TPK_2,0 l</v>
      </c>
      <c r="U2502" s="29">
        <f t="shared" ca="1" si="7505"/>
        <v>4</v>
      </c>
      <c r="V2502" s="30">
        <f t="shared" ca="1" si="7505"/>
        <v>101</v>
      </c>
      <c r="W2502" s="30">
        <f t="shared" ca="1" si="7505"/>
        <v>61</v>
      </c>
    </row>
    <row r="2503" spans="1:23" ht="13">
      <c r="A2503" s="9">
        <f t="shared" si="8"/>
        <v>2500</v>
      </c>
      <c r="B2503" s="45">
        <v>12</v>
      </c>
      <c r="C2503" s="9">
        <f>MOD(A2503-1,COUNT('DATE Snapshot'!$A:$A))+1</f>
        <v>4</v>
      </c>
      <c r="D2503" s="25">
        <f t="shared" ref="D2503:I2503" ca="1" si="7506">INDIRECT(ADDRESS($C2503+1,D$2,,,D$1))</f>
        <v>42826</v>
      </c>
      <c r="E2503" s="27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8">
        <f t="shared" ca="1" si="7506"/>
        <v>42736</v>
      </c>
      <c r="I2503" s="9">
        <f t="shared" ca="1" si="7506"/>
        <v>7</v>
      </c>
      <c r="J2503" s="46">
        <f>TRUNC((A2503-1)/COUNT('DATE Snapshot'!A:A)/COUNT(PRODUCT!A:A),0)+1</f>
        <v>4</v>
      </c>
      <c r="K2503" s="9" t="str">
        <f t="shared" ref="K2503:O2503" ca="1" si="7507">INDIRECT(ADDRESS($J2503+1,K$2,,,K$1))</f>
        <v>AGUA LIMPA</v>
      </c>
      <c r="L2503" s="9" t="str">
        <f t="shared" ca="1" si="7507"/>
        <v>AL</v>
      </c>
      <c r="M2503" s="9" t="str">
        <f t="shared" ca="1" si="7507"/>
        <v>BELORIZONTE</v>
      </c>
      <c r="N2503" s="9" t="str">
        <f t="shared" ca="1" si="7507"/>
        <v>BRASIL</v>
      </c>
      <c r="O2503" s="9">
        <f t="shared" ca="1" si="7507"/>
        <v>0</v>
      </c>
      <c r="P2503" s="9">
        <f>MOD(TRUNC((A2503-1)/COUNT('DATE Snapshot'!A:A)),COUNT(PRODUCT!A:A))+1</f>
        <v>21</v>
      </c>
      <c r="Q2503" s="9" t="str">
        <f t="shared" ref="Q2503:W2503" ca="1" si="7508">INDIRECT(ADDRESS($P2503+1,Q$2,,,Q$1))</f>
        <v>TINTO DE MESA</v>
      </c>
      <c r="R2503" s="9" t="str">
        <f t="shared" ca="1" si="7508"/>
        <v>TNT_MS_E</v>
      </c>
      <c r="S2503" s="9" t="str">
        <f t="shared" ca="1" si="7508"/>
        <v>VINHO TINTO</v>
      </c>
      <c r="T2503" s="9" t="str">
        <f t="shared" ca="1" si="7508"/>
        <v>4_TPK_2,0 l</v>
      </c>
      <c r="U2503" s="29">
        <f t="shared" ca="1" si="7508"/>
        <v>4</v>
      </c>
      <c r="V2503" s="30">
        <f t="shared" ca="1" si="7508"/>
        <v>101</v>
      </c>
      <c r="W2503" s="30">
        <f t="shared" ca="1" si="7508"/>
        <v>61</v>
      </c>
    </row>
    <row r="2504" spans="1:23" ht="13">
      <c r="A2504" s="9">
        <f t="shared" si="8"/>
        <v>2501</v>
      </c>
      <c r="B2504" s="45">
        <v>13</v>
      </c>
      <c r="C2504" s="9">
        <f>MOD(A2504-1,COUNT('DATE Snapshot'!$A:$A))+1</f>
        <v>5</v>
      </c>
      <c r="D2504" s="25">
        <f t="shared" ref="D2504:I2504" ca="1" si="7509">INDIRECT(ADDRESS($C2504+1,D$2,,,D$1))</f>
        <v>42856</v>
      </c>
      <c r="E2504" s="27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8">
        <f t="shared" ca="1" si="7509"/>
        <v>42736</v>
      </c>
      <c r="I2504" s="9">
        <f t="shared" ca="1" si="7509"/>
        <v>2</v>
      </c>
      <c r="J2504" s="46">
        <f>TRUNC((A2504-1)/COUNT('DATE Snapshot'!A:A)/COUNT(PRODUCT!A:A),0)+1</f>
        <v>4</v>
      </c>
      <c r="K2504" s="9" t="str">
        <f t="shared" ref="K2504:O2504" ca="1" si="7510">INDIRECT(ADDRESS($J2504+1,K$2,,,K$1))</f>
        <v>AGUA LIMPA</v>
      </c>
      <c r="L2504" s="9" t="str">
        <f t="shared" ca="1" si="7510"/>
        <v>AL</v>
      </c>
      <c r="M2504" s="9" t="str">
        <f t="shared" ca="1" si="7510"/>
        <v>BELORIZONTE</v>
      </c>
      <c r="N2504" s="9" t="str">
        <f t="shared" ca="1" si="7510"/>
        <v>BRASIL</v>
      </c>
      <c r="O2504" s="9">
        <f t="shared" ca="1" si="7510"/>
        <v>0</v>
      </c>
      <c r="P2504" s="9">
        <f>MOD(TRUNC((A2504-1)/COUNT('DATE Snapshot'!A:A)),COUNT(PRODUCT!A:A))+1</f>
        <v>21</v>
      </c>
      <c r="Q2504" s="9" t="str">
        <f t="shared" ref="Q2504:W2504" ca="1" si="7511">INDIRECT(ADDRESS($P2504+1,Q$2,,,Q$1))</f>
        <v>TINTO DE MESA</v>
      </c>
      <c r="R2504" s="9" t="str">
        <f t="shared" ca="1" si="7511"/>
        <v>TNT_MS_E</v>
      </c>
      <c r="S2504" s="9" t="str">
        <f t="shared" ca="1" si="7511"/>
        <v>VINHO TINTO</v>
      </c>
      <c r="T2504" s="9" t="str">
        <f t="shared" ca="1" si="7511"/>
        <v>4_TPK_2,0 l</v>
      </c>
      <c r="U2504" s="29">
        <f t="shared" ca="1" si="7511"/>
        <v>4</v>
      </c>
      <c r="V2504" s="30">
        <f t="shared" ca="1" si="7511"/>
        <v>101</v>
      </c>
      <c r="W2504" s="30">
        <f t="shared" ca="1" si="7511"/>
        <v>61</v>
      </c>
    </row>
    <row r="2505" spans="1:23" ht="13">
      <c r="A2505" s="9">
        <f t="shared" si="8"/>
        <v>2502</v>
      </c>
      <c r="B2505" s="45">
        <v>4</v>
      </c>
      <c r="C2505" s="9">
        <f>MOD(A2505-1,COUNT('DATE Snapshot'!$A:$A))+1</f>
        <v>6</v>
      </c>
      <c r="D2505" s="25">
        <f t="shared" ref="D2505:I2505" ca="1" si="7512">INDIRECT(ADDRESS($C2505+1,D$2,,,D$1))</f>
        <v>42887</v>
      </c>
      <c r="E2505" s="27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8">
        <f t="shared" ca="1" si="7512"/>
        <v>42736</v>
      </c>
      <c r="I2505" s="9">
        <f t="shared" ca="1" si="7512"/>
        <v>5</v>
      </c>
      <c r="J2505" s="46">
        <f>TRUNC((A2505-1)/COUNT('DATE Snapshot'!A:A)/COUNT(PRODUCT!A:A),0)+1</f>
        <v>4</v>
      </c>
      <c r="K2505" s="9" t="str">
        <f t="shared" ref="K2505:O2505" ca="1" si="7513">INDIRECT(ADDRESS($J2505+1,K$2,,,K$1))</f>
        <v>AGUA LIMPA</v>
      </c>
      <c r="L2505" s="9" t="str">
        <f t="shared" ca="1" si="7513"/>
        <v>AL</v>
      </c>
      <c r="M2505" s="9" t="str">
        <f t="shared" ca="1" si="7513"/>
        <v>BELORIZONTE</v>
      </c>
      <c r="N2505" s="9" t="str">
        <f t="shared" ca="1" si="7513"/>
        <v>BRASIL</v>
      </c>
      <c r="O2505" s="9">
        <f t="shared" ca="1" si="7513"/>
        <v>0</v>
      </c>
      <c r="P2505" s="9">
        <f>MOD(TRUNC((A2505-1)/COUNT('DATE Snapshot'!A:A)),COUNT(PRODUCT!A:A))+1</f>
        <v>21</v>
      </c>
      <c r="Q2505" s="9" t="str">
        <f t="shared" ref="Q2505:W2505" ca="1" si="7514">INDIRECT(ADDRESS($P2505+1,Q$2,,,Q$1))</f>
        <v>TINTO DE MESA</v>
      </c>
      <c r="R2505" s="9" t="str">
        <f t="shared" ca="1" si="7514"/>
        <v>TNT_MS_E</v>
      </c>
      <c r="S2505" s="9" t="str">
        <f t="shared" ca="1" si="7514"/>
        <v>VINHO TINTO</v>
      </c>
      <c r="T2505" s="9" t="str">
        <f t="shared" ca="1" si="7514"/>
        <v>4_TPK_2,0 l</v>
      </c>
      <c r="U2505" s="29">
        <f t="shared" ca="1" si="7514"/>
        <v>4</v>
      </c>
      <c r="V2505" s="30">
        <f t="shared" ca="1" si="7514"/>
        <v>101</v>
      </c>
      <c r="W2505" s="30">
        <f t="shared" ca="1" si="7514"/>
        <v>61</v>
      </c>
    </row>
    <row r="2506" spans="1:23" ht="13">
      <c r="A2506" s="9">
        <f t="shared" si="8"/>
        <v>2503</v>
      </c>
      <c r="B2506" s="45">
        <v>3</v>
      </c>
      <c r="C2506" s="9">
        <f>MOD(A2506-1,COUNT('DATE Snapshot'!$A:$A))+1</f>
        <v>7</v>
      </c>
      <c r="D2506" s="25">
        <f t="shared" ref="D2506:I2506" ca="1" si="7515">INDIRECT(ADDRESS($C2506+1,D$2,,,D$1))</f>
        <v>42917</v>
      </c>
      <c r="E2506" s="27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8">
        <f t="shared" ca="1" si="7515"/>
        <v>42736</v>
      </c>
      <c r="I2506" s="9">
        <f t="shared" ca="1" si="7515"/>
        <v>7</v>
      </c>
      <c r="J2506" s="46">
        <f>TRUNC((A2506-1)/COUNT('DATE Snapshot'!A:A)/COUNT(PRODUCT!A:A),0)+1</f>
        <v>4</v>
      </c>
      <c r="K2506" s="9" t="str">
        <f t="shared" ref="K2506:O2506" ca="1" si="7516">INDIRECT(ADDRESS($J2506+1,K$2,,,K$1))</f>
        <v>AGUA LIMPA</v>
      </c>
      <c r="L2506" s="9" t="str">
        <f t="shared" ca="1" si="7516"/>
        <v>AL</v>
      </c>
      <c r="M2506" s="9" t="str">
        <f t="shared" ca="1" si="7516"/>
        <v>BELORIZONTE</v>
      </c>
      <c r="N2506" s="9" t="str">
        <f t="shared" ca="1" si="7516"/>
        <v>BRASIL</v>
      </c>
      <c r="O2506" s="9">
        <f t="shared" ca="1" si="7516"/>
        <v>0</v>
      </c>
      <c r="P2506" s="9">
        <f>MOD(TRUNC((A2506-1)/COUNT('DATE Snapshot'!A:A)),COUNT(PRODUCT!A:A))+1</f>
        <v>21</v>
      </c>
      <c r="Q2506" s="9" t="str">
        <f t="shared" ref="Q2506:W2506" ca="1" si="7517">INDIRECT(ADDRESS($P2506+1,Q$2,,,Q$1))</f>
        <v>TINTO DE MESA</v>
      </c>
      <c r="R2506" s="9" t="str">
        <f t="shared" ca="1" si="7517"/>
        <v>TNT_MS_E</v>
      </c>
      <c r="S2506" s="9" t="str">
        <f t="shared" ca="1" si="7517"/>
        <v>VINHO TINTO</v>
      </c>
      <c r="T2506" s="9" t="str">
        <f t="shared" ca="1" si="7517"/>
        <v>4_TPK_2,0 l</v>
      </c>
      <c r="U2506" s="29">
        <f t="shared" ca="1" si="7517"/>
        <v>4</v>
      </c>
      <c r="V2506" s="30">
        <f t="shared" ca="1" si="7517"/>
        <v>101</v>
      </c>
      <c r="W2506" s="30">
        <f t="shared" ca="1" si="7517"/>
        <v>61</v>
      </c>
    </row>
    <row r="2507" spans="1:23" ht="13">
      <c r="A2507" s="9">
        <f t="shared" si="8"/>
        <v>2504</v>
      </c>
      <c r="B2507" s="45">
        <v>0</v>
      </c>
      <c r="C2507" s="9">
        <f>MOD(A2507-1,COUNT('DATE Snapshot'!$A:$A))+1</f>
        <v>8</v>
      </c>
      <c r="D2507" s="25">
        <f t="shared" ref="D2507:I2507" ca="1" si="7518">INDIRECT(ADDRESS($C2507+1,D$2,,,D$1))</f>
        <v>42948</v>
      </c>
      <c r="E2507" s="27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8">
        <f t="shared" ca="1" si="7518"/>
        <v>42736</v>
      </c>
      <c r="I2507" s="9">
        <f t="shared" ca="1" si="7518"/>
        <v>3</v>
      </c>
      <c r="J2507" s="46">
        <f>TRUNC((A2507-1)/COUNT('DATE Snapshot'!A:A)/COUNT(PRODUCT!A:A),0)+1</f>
        <v>4</v>
      </c>
      <c r="K2507" s="9" t="str">
        <f t="shared" ref="K2507:O2507" ca="1" si="7519">INDIRECT(ADDRESS($J2507+1,K$2,,,K$1))</f>
        <v>AGUA LIMPA</v>
      </c>
      <c r="L2507" s="9" t="str">
        <f t="shared" ca="1" si="7519"/>
        <v>AL</v>
      </c>
      <c r="M2507" s="9" t="str">
        <f t="shared" ca="1" si="7519"/>
        <v>BELORIZONTE</v>
      </c>
      <c r="N2507" s="9" t="str">
        <f t="shared" ca="1" si="7519"/>
        <v>BRASIL</v>
      </c>
      <c r="O2507" s="9">
        <f t="shared" ca="1" si="7519"/>
        <v>0</v>
      </c>
      <c r="P2507" s="9">
        <f>MOD(TRUNC((A2507-1)/COUNT('DATE Snapshot'!A:A)),COUNT(PRODUCT!A:A))+1</f>
        <v>21</v>
      </c>
      <c r="Q2507" s="9" t="str">
        <f t="shared" ref="Q2507:W2507" ca="1" si="7520">INDIRECT(ADDRESS($P2507+1,Q$2,,,Q$1))</f>
        <v>TINTO DE MESA</v>
      </c>
      <c r="R2507" s="9" t="str">
        <f t="shared" ca="1" si="7520"/>
        <v>TNT_MS_E</v>
      </c>
      <c r="S2507" s="9" t="str">
        <f t="shared" ca="1" si="7520"/>
        <v>VINHO TINTO</v>
      </c>
      <c r="T2507" s="9" t="str">
        <f t="shared" ca="1" si="7520"/>
        <v>4_TPK_2,0 l</v>
      </c>
      <c r="U2507" s="29">
        <f t="shared" ca="1" si="7520"/>
        <v>4</v>
      </c>
      <c r="V2507" s="30">
        <f t="shared" ca="1" si="7520"/>
        <v>101</v>
      </c>
      <c r="W2507" s="30">
        <f t="shared" ca="1" si="7520"/>
        <v>61</v>
      </c>
    </row>
    <row r="2508" spans="1:23" ht="13">
      <c r="A2508" s="9">
        <f t="shared" si="8"/>
        <v>2505</v>
      </c>
      <c r="B2508" s="45">
        <v>9</v>
      </c>
      <c r="C2508" s="9">
        <f>MOD(A2508-1,COUNT('DATE Snapshot'!$A:$A))+1</f>
        <v>9</v>
      </c>
      <c r="D2508" s="25">
        <f t="shared" ref="D2508:I2508" ca="1" si="7521">INDIRECT(ADDRESS($C2508+1,D$2,,,D$1))</f>
        <v>42979</v>
      </c>
      <c r="E2508" s="27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8">
        <f t="shared" ca="1" si="7521"/>
        <v>42736</v>
      </c>
      <c r="I2508" s="9">
        <f t="shared" ca="1" si="7521"/>
        <v>6</v>
      </c>
      <c r="J2508" s="46">
        <f>TRUNC((A2508-1)/COUNT('DATE Snapshot'!A:A)/COUNT(PRODUCT!A:A),0)+1</f>
        <v>4</v>
      </c>
      <c r="K2508" s="9" t="str">
        <f t="shared" ref="K2508:O2508" ca="1" si="7522">INDIRECT(ADDRESS($J2508+1,K$2,,,K$1))</f>
        <v>AGUA LIMPA</v>
      </c>
      <c r="L2508" s="9" t="str">
        <f t="shared" ca="1" si="7522"/>
        <v>AL</v>
      </c>
      <c r="M2508" s="9" t="str">
        <f t="shared" ca="1" si="7522"/>
        <v>BELORIZONTE</v>
      </c>
      <c r="N2508" s="9" t="str">
        <f t="shared" ca="1" si="7522"/>
        <v>BRASIL</v>
      </c>
      <c r="O2508" s="9">
        <f t="shared" ca="1" si="7522"/>
        <v>0</v>
      </c>
      <c r="P2508" s="9">
        <f>MOD(TRUNC((A2508-1)/COUNT('DATE Snapshot'!A:A)),COUNT(PRODUCT!A:A))+1</f>
        <v>21</v>
      </c>
      <c r="Q2508" s="9" t="str">
        <f t="shared" ref="Q2508:W2508" ca="1" si="7523">INDIRECT(ADDRESS($P2508+1,Q$2,,,Q$1))</f>
        <v>TINTO DE MESA</v>
      </c>
      <c r="R2508" s="9" t="str">
        <f t="shared" ca="1" si="7523"/>
        <v>TNT_MS_E</v>
      </c>
      <c r="S2508" s="9" t="str">
        <f t="shared" ca="1" si="7523"/>
        <v>VINHO TINTO</v>
      </c>
      <c r="T2508" s="9" t="str">
        <f t="shared" ca="1" si="7523"/>
        <v>4_TPK_2,0 l</v>
      </c>
      <c r="U2508" s="29">
        <f t="shared" ca="1" si="7523"/>
        <v>4</v>
      </c>
      <c r="V2508" s="30">
        <f t="shared" ca="1" si="7523"/>
        <v>101</v>
      </c>
      <c r="W2508" s="30">
        <f t="shared" ca="1" si="7523"/>
        <v>61</v>
      </c>
    </row>
    <row r="2509" spans="1:23" ht="13">
      <c r="A2509" s="9">
        <f t="shared" si="8"/>
        <v>2506</v>
      </c>
      <c r="B2509" s="45">
        <v>9</v>
      </c>
      <c r="C2509" s="9">
        <f>MOD(A2509-1,COUNT('DATE Snapshot'!$A:$A))+1</f>
        <v>10</v>
      </c>
      <c r="D2509" s="25">
        <f t="shared" ref="D2509:I2509" ca="1" si="7524">INDIRECT(ADDRESS($C2509+1,D$2,,,D$1))</f>
        <v>43009</v>
      </c>
      <c r="E2509" s="27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8">
        <f t="shared" ca="1" si="7524"/>
        <v>42736</v>
      </c>
      <c r="I2509" s="9">
        <f t="shared" ca="1" si="7524"/>
        <v>1</v>
      </c>
      <c r="J2509" s="46">
        <f>TRUNC((A2509-1)/COUNT('DATE Snapshot'!A:A)/COUNT(PRODUCT!A:A),0)+1</f>
        <v>4</v>
      </c>
      <c r="K2509" s="9" t="str">
        <f t="shared" ref="K2509:O2509" ca="1" si="7525">INDIRECT(ADDRESS($J2509+1,K$2,,,K$1))</f>
        <v>AGUA LIMPA</v>
      </c>
      <c r="L2509" s="9" t="str">
        <f t="shared" ca="1" si="7525"/>
        <v>AL</v>
      </c>
      <c r="M2509" s="9" t="str">
        <f t="shared" ca="1" si="7525"/>
        <v>BELORIZONTE</v>
      </c>
      <c r="N2509" s="9" t="str">
        <f t="shared" ca="1" si="7525"/>
        <v>BRASIL</v>
      </c>
      <c r="O2509" s="9">
        <f t="shared" ca="1" si="7525"/>
        <v>0</v>
      </c>
      <c r="P2509" s="9">
        <f>MOD(TRUNC((A2509-1)/COUNT('DATE Snapshot'!A:A)),COUNT(PRODUCT!A:A))+1</f>
        <v>21</v>
      </c>
      <c r="Q2509" s="9" t="str">
        <f t="shared" ref="Q2509:W2509" ca="1" si="7526">INDIRECT(ADDRESS($P2509+1,Q$2,,,Q$1))</f>
        <v>TINTO DE MESA</v>
      </c>
      <c r="R2509" s="9" t="str">
        <f t="shared" ca="1" si="7526"/>
        <v>TNT_MS_E</v>
      </c>
      <c r="S2509" s="9" t="str">
        <f t="shared" ca="1" si="7526"/>
        <v>VINHO TINTO</v>
      </c>
      <c r="T2509" s="9" t="str">
        <f t="shared" ca="1" si="7526"/>
        <v>4_TPK_2,0 l</v>
      </c>
      <c r="U2509" s="29">
        <f t="shared" ca="1" si="7526"/>
        <v>4</v>
      </c>
      <c r="V2509" s="30">
        <f t="shared" ca="1" si="7526"/>
        <v>101</v>
      </c>
      <c r="W2509" s="30">
        <f t="shared" ca="1" si="7526"/>
        <v>61</v>
      </c>
    </row>
    <row r="2510" spans="1:23" ht="13">
      <c r="A2510" s="9">
        <f t="shared" si="8"/>
        <v>2507</v>
      </c>
      <c r="B2510" s="45">
        <v>11</v>
      </c>
      <c r="C2510" s="9">
        <f>MOD(A2510-1,COUNT('DATE Snapshot'!$A:$A))+1</f>
        <v>11</v>
      </c>
      <c r="D2510" s="25">
        <f t="shared" ref="D2510:I2510" ca="1" si="7527">INDIRECT(ADDRESS($C2510+1,D$2,,,D$1))</f>
        <v>43040</v>
      </c>
      <c r="E2510" s="27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8">
        <f t="shared" ca="1" si="7527"/>
        <v>42736</v>
      </c>
      <c r="I2510" s="9">
        <f t="shared" ca="1" si="7527"/>
        <v>4</v>
      </c>
      <c r="J2510" s="46">
        <f>TRUNC((A2510-1)/COUNT('DATE Snapshot'!A:A)/COUNT(PRODUCT!A:A),0)+1</f>
        <v>4</v>
      </c>
      <c r="K2510" s="9" t="str">
        <f t="shared" ref="K2510:O2510" ca="1" si="7528">INDIRECT(ADDRESS($J2510+1,K$2,,,K$1))</f>
        <v>AGUA LIMPA</v>
      </c>
      <c r="L2510" s="9" t="str">
        <f t="shared" ca="1" si="7528"/>
        <v>AL</v>
      </c>
      <c r="M2510" s="9" t="str">
        <f t="shared" ca="1" si="7528"/>
        <v>BELORIZONTE</v>
      </c>
      <c r="N2510" s="9" t="str">
        <f t="shared" ca="1" si="7528"/>
        <v>BRASIL</v>
      </c>
      <c r="O2510" s="9">
        <f t="shared" ca="1" si="7528"/>
        <v>0</v>
      </c>
      <c r="P2510" s="9">
        <f>MOD(TRUNC((A2510-1)/COUNT('DATE Snapshot'!A:A)),COUNT(PRODUCT!A:A))+1</f>
        <v>21</v>
      </c>
      <c r="Q2510" s="9" t="str">
        <f t="shared" ref="Q2510:W2510" ca="1" si="7529">INDIRECT(ADDRESS($P2510+1,Q$2,,,Q$1))</f>
        <v>TINTO DE MESA</v>
      </c>
      <c r="R2510" s="9" t="str">
        <f t="shared" ca="1" si="7529"/>
        <v>TNT_MS_E</v>
      </c>
      <c r="S2510" s="9" t="str">
        <f t="shared" ca="1" si="7529"/>
        <v>VINHO TINTO</v>
      </c>
      <c r="T2510" s="9" t="str">
        <f t="shared" ca="1" si="7529"/>
        <v>4_TPK_2,0 l</v>
      </c>
      <c r="U2510" s="29">
        <f t="shared" ca="1" si="7529"/>
        <v>4</v>
      </c>
      <c r="V2510" s="30">
        <f t="shared" ca="1" si="7529"/>
        <v>101</v>
      </c>
      <c r="W2510" s="30">
        <f t="shared" ca="1" si="7529"/>
        <v>61</v>
      </c>
    </row>
    <row r="2511" spans="1:23" ht="13">
      <c r="A2511" s="9">
        <f t="shared" si="8"/>
        <v>2508</v>
      </c>
      <c r="B2511" s="45">
        <v>11</v>
      </c>
      <c r="C2511" s="9">
        <f>MOD(A2511-1,COUNT('DATE Snapshot'!$A:$A))+1</f>
        <v>12</v>
      </c>
      <c r="D2511" s="25">
        <f t="shared" ref="D2511:I2511" ca="1" si="7530">INDIRECT(ADDRESS($C2511+1,D$2,,,D$1))</f>
        <v>43070</v>
      </c>
      <c r="E2511" s="27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8">
        <f t="shared" ca="1" si="7530"/>
        <v>42736</v>
      </c>
      <c r="I2511" s="9">
        <f t="shared" ca="1" si="7530"/>
        <v>6</v>
      </c>
      <c r="J2511" s="46">
        <f>TRUNC((A2511-1)/COUNT('DATE Snapshot'!A:A)/COUNT(PRODUCT!A:A),0)+1</f>
        <v>4</v>
      </c>
      <c r="K2511" s="9" t="str">
        <f t="shared" ref="K2511:O2511" ca="1" si="7531">INDIRECT(ADDRESS($J2511+1,K$2,,,K$1))</f>
        <v>AGUA LIMPA</v>
      </c>
      <c r="L2511" s="9" t="str">
        <f t="shared" ca="1" si="7531"/>
        <v>AL</v>
      </c>
      <c r="M2511" s="9" t="str">
        <f t="shared" ca="1" si="7531"/>
        <v>BELORIZONTE</v>
      </c>
      <c r="N2511" s="9" t="str">
        <f t="shared" ca="1" si="7531"/>
        <v>BRASIL</v>
      </c>
      <c r="O2511" s="9">
        <f t="shared" ca="1" si="7531"/>
        <v>0</v>
      </c>
      <c r="P2511" s="9">
        <f>MOD(TRUNC((A2511-1)/COUNT('DATE Snapshot'!A:A)),COUNT(PRODUCT!A:A))+1</f>
        <v>21</v>
      </c>
      <c r="Q2511" s="9" t="str">
        <f t="shared" ref="Q2511:W2511" ca="1" si="7532">INDIRECT(ADDRESS($P2511+1,Q$2,,,Q$1))</f>
        <v>TINTO DE MESA</v>
      </c>
      <c r="R2511" s="9" t="str">
        <f t="shared" ca="1" si="7532"/>
        <v>TNT_MS_E</v>
      </c>
      <c r="S2511" s="9" t="str">
        <f t="shared" ca="1" si="7532"/>
        <v>VINHO TINTO</v>
      </c>
      <c r="T2511" s="9" t="str">
        <f t="shared" ca="1" si="7532"/>
        <v>4_TPK_2,0 l</v>
      </c>
      <c r="U2511" s="29">
        <f t="shared" ca="1" si="7532"/>
        <v>4</v>
      </c>
      <c r="V2511" s="30">
        <f t="shared" ca="1" si="7532"/>
        <v>101</v>
      </c>
      <c r="W2511" s="30">
        <f t="shared" ca="1" si="7532"/>
        <v>61</v>
      </c>
    </row>
    <row r="2512" spans="1:23" ht="13">
      <c r="A2512" s="9">
        <f t="shared" si="8"/>
        <v>2509</v>
      </c>
      <c r="B2512" s="45">
        <v>13</v>
      </c>
      <c r="C2512" s="9">
        <f>MOD(A2512-1,COUNT('DATE Snapshot'!$A:$A))+1</f>
        <v>13</v>
      </c>
      <c r="D2512" s="25">
        <f t="shared" ref="D2512:I2512" ca="1" si="7533">INDIRECT(ADDRESS($C2512+1,D$2,,,D$1))</f>
        <v>43101</v>
      </c>
      <c r="E2512" s="27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8">
        <f t="shared" ca="1" si="7533"/>
        <v>43101</v>
      </c>
      <c r="I2512" s="9">
        <f t="shared" ca="1" si="7533"/>
        <v>2</v>
      </c>
      <c r="J2512" s="46">
        <f>TRUNC((A2512-1)/COUNT('DATE Snapshot'!A:A)/COUNT(PRODUCT!A:A),0)+1</f>
        <v>4</v>
      </c>
      <c r="K2512" s="9" t="str">
        <f t="shared" ref="K2512:O2512" ca="1" si="7534">INDIRECT(ADDRESS($J2512+1,K$2,,,K$1))</f>
        <v>AGUA LIMPA</v>
      </c>
      <c r="L2512" s="9" t="str">
        <f t="shared" ca="1" si="7534"/>
        <v>AL</v>
      </c>
      <c r="M2512" s="9" t="str">
        <f t="shared" ca="1" si="7534"/>
        <v>BELORIZONTE</v>
      </c>
      <c r="N2512" s="9" t="str">
        <f t="shared" ca="1" si="7534"/>
        <v>BRASIL</v>
      </c>
      <c r="O2512" s="9">
        <f t="shared" ca="1" si="7534"/>
        <v>0</v>
      </c>
      <c r="P2512" s="9">
        <f>MOD(TRUNC((A2512-1)/COUNT('DATE Snapshot'!A:A)),COUNT(PRODUCT!A:A))+1</f>
        <v>21</v>
      </c>
      <c r="Q2512" s="9" t="str">
        <f t="shared" ref="Q2512:W2512" ca="1" si="7535">INDIRECT(ADDRESS($P2512+1,Q$2,,,Q$1))</f>
        <v>TINTO DE MESA</v>
      </c>
      <c r="R2512" s="9" t="str">
        <f t="shared" ca="1" si="7535"/>
        <v>TNT_MS_E</v>
      </c>
      <c r="S2512" s="9" t="str">
        <f t="shared" ca="1" si="7535"/>
        <v>VINHO TINTO</v>
      </c>
      <c r="T2512" s="9" t="str">
        <f t="shared" ca="1" si="7535"/>
        <v>4_TPK_2,0 l</v>
      </c>
      <c r="U2512" s="29">
        <f t="shared" ca="1" si="7535"/>
        <v>4</v>
      </c>
      <c r="V2512" s="30">
        <f t="shared" ca="1" si="7535"/>
        <v>101</v>
      </c>
      <c r="W2512" s="30">
        <f t="shared" ca="1" si="7535"/>
        <v>61</v>
      </c>
    </row>
    <row r="2513" spans="1:23" ht="13">
      <c r="A2513" s="9">
        <f t="shared" si="8"/>
        <v>2510</v>
      </c>
      <c r="B2513" s="45">
        <v>0</v>
      </c>
      <c r="C2513" s="9">
        <f>MOD(A2513-1,COUNT('DATE Snapshot'!$A:$A))+1</f>
        <v>14</v>
      </c>
      <c r="D2513" s="25">
        <f t="shared" ref="D2513:I2513" ca="1" si="7536">INDIRECT(ADDRESS($C2513+1,D$2,,,D$1))</f>
        <v>43132</v>
      </c>
      <c r="E2513" s="27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8">
        <f t="shared" ca="1" si="7536"/>
        <v>43101</v>
      </c>
      <c r="I2513" s="9">
        <f t="shared" ca="1" si="7536"/>
        <v>5</v>
      </c>
      <c r="J2513" s="46">
        <f>TRUNC((A2513-1)/COUNT('DATE Snapshot'!A:A)/COUNT(PRODUCT!A:A),0)+1</f>
        <v>4</v>
      </c>
      <c r="K2513" s="9" t="str">
        <f t="shared" ref="K2513:O2513" ca="1" si="7537">INDIRECT(ADDRESS($J2513+1,K$2,,,K$1))</f>
        <v>AGUA LIMPA</v>
      </c>
      <c r="L2513" s="9" t="str">
        <f t="shared" ca="1" si="7537"/>
        <v>AL</v>
      </c>
      <c r="M2513" s="9" t="str">
        <f t="shared" ca="1" si="7537"/>
        <v>BELORIZONTE</v>
      </c>
      <c r="N2513" s="9" t="str">
        <f t="shared" ca="1" si="7537"/>
        <v>BRASIL</v>
      </c>
      <c r="O2513" s="9">
        <f t="shared" ca="1" si="7537"/>
        <v>0</v>
      </c>
      <c r="P2513" s="9">
        <f>MOD(TRUNC((A2513-1)/COUNT('DATE Snapshot'!A:A)),COUNT(PRODUCT!A:A))+1</f>
        <v>21</v>
      </c>
      <c r="Q2513" s="9" t="str">
        <f t="shared" ref="Q2513:W2513" ca="1" si="7538">INDIRECT(ADDRESS($P2513+1,Q$2,,,Q$1))</f>
        <v>TINTO DE MESA</v>
      </c>
      <c r="R2513" s="9" t="str">
        <f t="shared" ca="1" si="7538"/>
        <v>TNT_MS_E</v>
      </c>
      <c r="S2513" s="9" t="str">
        <f t="shared" ca="1" si="7538"/>
        <v>VINHO TINTO</v>
      </c>
      <c r="T2513" s="9" t="str">
        <f t="shared" ca="1" si="7538"/>
        <v>4_TPK_2,0 l</v>
      </c>
      <c r="U2513" s="29">
        <f t="shared" ca="1" si="7538"/>
        <v>4</v>
      </c>
      <c r="V2513" s="30">
        <f t="shared" ca="1" si="7538"/>
        <v>101</v>
      </c>
      <c r="W2513" s="30">
        <f t="shared" ca="1" si="7538"/>
        <v>61</v>
      </c>
    </row>
    <row r="2514" spans="1:23" ht="13">
      <c r="A2514" s="9">
        <f t="shared" si="8"/>
        <v>2511</v>
      </c>
      <c r="B2514" s="45">
        <v>12</v>
      </c>
      <c r="C2514" s="9">
        <f>MOD(A2514-1,COUNT('DATE Snapshot'!$A:$A))+1</f>
        <v>15</v>
      </c>
      <c r="D2514" s="25">
        <f t="shared" ref="D2514:I2514" ca="1" si="7539">INDIRECT(ADDRESS($C2514+1,D$2,,,D$1))</f>
        <v>43160</v>
      </c>
      <c r="E2514" s="27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8">
        <f t="shared" ca="1" si="7539"/>
        <v>43101</v>
      </c>
      <c r="I2514" s="9">
        <f t="shared" ca="1" si="7539"/>
        <v>5</v>
      </c>
      <c r="J2514" s="46">
        <f>TRUNC((A2514-1)/COUNT('DATE Snapshot'!A:A)/COUNT(PRODUCT!A:A),0)+1</f>
        <v>4</v>
      </c>
      <c r="K2514" s="9" t="str">
        <f t="shared" ref="K2514:O2514" ca="1" si="7540">INDIRECT(ADDRESS($J2514+1,K$2,,,K$1))</f>
        <v>AGUA LIMPA</v>
      </c>
      <c r="L2514" s="9" t="str">
        <f t="shared" ca="1" si="7540"/>
        <v>AL</v>
      </c>
      <c r="M2514" s="9" t="str">
        <f t="shared" ca="1" si="7540"/>
        <v>BELORIZONTE</v>
      </c>
      <c r="N2514" s="9" t="str">
        <f t="shared" ca="1" si="7540"/>
        <v>BRASIL</v>
      </c>
      <c r="O2514" s="9">
        <f t="shared" ca="1" si="7540"/>
        <v>0</v>
      </c>
      <c r="P2514" s="9">
        <f>MOD(TRUNC((A2514-1)/COUNT('DATE Snapshot'!A:A)),COUNT(PRODUCT!A:A))+1</f>
        <v>21</v>
      </c>
      <c r="Q2514" s="9" t="str">
        <f t="shared" ref="Q2514:W2514" ca="1" si="7541">INDIRECT(ADDRESS($P2514+1,Q$2,,,Q$1))</f>
        <v>TINTO DE MESA</v>
      </c>
      <c r="R2514" s="9" t="str">
        <f t="shared" ca="1" si="7541"/>
        <v>TNT_MS_E</v>
      </c>
      <c r="S2514" s="9" t="str">
        <f t="shared" ca="1" si="7541"/>
        <v>VINHO TINTO</v>
      </c>
      <c r="T2514" s="9" t="str">
        <f t="shared" ca="1" si="7541"/>
        <v>4_TPK_2,0 l</v>
      </c>
      <c r="U2514" s="29">
        <f t="shared" ca="1" si="7541"/>
        <v>4</v>
      </c>
      <c r="V2514" s="30">
        <f t="shared" ca="1" si="7541"/>
        <v>101</v>
      </c>
      <c r="W2514" s="30">
        <f t="shared" ca="1" si="7541"/>
        <v>61</v>
      </c>
    </row>
    <row r="2515" spans="1:23" ht="13">
      <c r="A2515" s="9">
        <f t="shared" si="8"/>
        <v>2512</v>
      </c>
      <c r="B2515" s="45">
        <v>4</v>
      </c>
      <c r="C2515" s="9">
        <f>MOD(A2515-1,COUNT('DATE Snapshot'!$A:$A))+1</f>
        <v>16</v>
      </c>
      <c r="D2515" s="25">
        <f t="shared" ref="D2515:I2515" ca="1" si="7542">INDIRECT(ADDRESS($C2515+1,D$2,,,D$1))</f>
        <v>43191</v>
      </c>
      <c r="E2515" s="27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8">
        <f t="shared" ca="1" si="7542"/>
        <v>43101</v>
      </c>
      <c r="I2515" s="9">
        <f t="shared" ca="1" si="7542"/>
        <v>1</v>
      </c>
      <c r="J2515" s="46">
        <f>TRUNC((A2515-1)/COUNT('DATE Snapshot'!A:A)/COUNT(PRODUCT!A:A),0)+1</f>
        <v>4</v>
      </c>
      <c r="K2515" s="9" t="str">
        <f t="shared" ref="K2515:O2515" ca="1" si="7543">INDIRECT(ADDRESS($J2515+1,K$2,,,K$1))</f>
        <v>AGUA LIMPA</v>
      </c>
      <c r="L2515" s="9" t="str">
        <f t="shared" ca="1" si="7543"/>
        <v>AL</v>
      </c>
      <c r="M2515" s="9" t="str">
        <f t="shared" ca="1" si="7543"/>
        <v>BELORIZONTE</v>
      </c>
      <c r="N2515" s="9" t="str">
        <f t="shared" ca="1" si="7543"/>
        <v>BRASIL</v>
      </c>
      <c r="O2515" s="9">
        <f t="shared" ca="1" si="7543"/>
        <v>0</v>
      </c>
      <c r="P2515" s="9">
        <f>MOD(TRUNC((A2515-1)/COUNT('DATE Snapshot'!A:A)),COUNT(PRODUCT!A:A))+1</f>
        <v>21</v>
      </c>
      <c r="Q2515" s="9" t="str">
        <f t="shared" ref="Q2515:W2515" ca="1" si="7544">INDIRECT(ADDRESS($P2515+1,Q$2,,,Q$1))</f>
        <v>TINTO DE MESA</v>
      </c>
      <c r="R2515" s="9" t="str">
        <f t="shared" ca="1" si="7544"/>
        <v>TNT_MS_E</v>
      </c>
      <c r="S2515" s="9" t="str">
        <f t="shared" ca="1" si="7544"/>
        <v>VINHO TINTO</v>
      </c>
      <c r="T2515" s="9" t="str">
        <f t="shared" ca="1" si="7544"/>
        <v>4_TPK_2,0 l</v>
      </c>
      <c r="U2515" s="29">
        <f t="shared" ca="1" si="7544"/>
        <v>4</v>
      </c>
      <c r="V2515" s="30">
        <f t="shared" ca="1" si="7544"/>
        <v>101</v>
      </c>
      <c r="W2515" s="30">
        <f t="shared" ca="1" si="7544"/>
        <v>61</v>
      </c>
    </row>
    <row r="2516" spans="1:23" ht="13">
      <c r="A2516" s="9">
        <f t="shared" si="8"/>
        <v>2513</v>
      </c>
      <c r="B2516" s="45">
        <v>0</v>
      </c>
      <c r="C2516" s="9">
        <f>MOD(A2516-1,COUNT('DATE Snapshot'!$A:$A))+1</f>
        <v>17</v>
      </c>
      <c r="D2516" s="25">
        <f t="shared" ref="D2516:I2516" ca="1" si="7545">INDIRECT(ADDRESS($C2516+1,D$2,,,D$1))</f>
        <v>43221</v>
      </c>
      <c r="E2516" s="27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8">
        <f t="shared" ca="1" si="7545"/>
        <v>43101</v>
      </c>
      <c r="I2516" s="9">
        <f t="shared" ca="1" si="7545"/>
        <v>3</v>
      </c>
      <c r="J2516" s="46">
        <f>TRUNC((A2516-1)/COUNT('DATE Snapshot'!A:A)/COUNT(PRODUCT!A:A),0)+1</f>
        <v>4</v>
      </c>
      <c r="K2516" s="9" t="str">
        <f t="shared" ref="K2516:O2516" ca="1" si="7546">INDIRECT(ADDRESS($J2516+1,K$2,,,K$1))</f>
        <v>AGUA LIMPA</v>
      </c>
      <c r="L2516" s="9" t="str">
        <f t="shared" ca="1" si="7546"/>
        <v>AL</v>
      </c>
      <c r="M2516" s="9" t="str">
        <f t="shared" ca="1" si="7546"/>
        <v>BELORIZONTE</v>
      </c>
      <c r="N2516" s="9" t="str">
        <f t="shared" ca="1" si="7546"/>
        <v>BRASIL</v>
      </c>
      <c r="O2516" s="9">
        <f t="shared" ca="1" si="7546"/>
        <v>0</v>
      </c>
      <c r="P2516" s="9">
        <f>MOD(TRUNC((A2516-1)/COUNT('DATE Snapshot'!A:A)),COUNT(PRODUCT!A:A))+1</f>
        <v>21</v>
      </c>
      <c r="Q2516" s="9" t="str">
        <f t="shared" ref="Q2516:W2516" ca="1" si="7547">INDIRECT(ADDRESS($P2516+1,Q$2,,,Q$1))</f>
        <v>TINTO DE MESA</v>
      </c>
      <c r="R2516" s="9" t="str">
        <f t="shared" ca="1" si="7547"/>
        <v>TNT_MS_E</v>
      </c>
      <c r="S2516" s="9" t="str">
        <f t="shared" ca="1" si="7547"/>
        <v>VINHO TINTO</v>
      </c>
      <c r="T2516" s="9" t="str">
        <f t="shared" ca="1" si="7547"/>
        <v>4_TPK_2,0 l</v>
      </c>
      <c r="U2516" s="29">
        <f t="shared" ca="1" si="7547"/>
        <v>4</v>
      </c>
      <c r="V2516" s="30">
        <f t="shared" ca="1" si="7547"/>
        <v>101</v>
      </c>
      <c r="W2516" s="30">
        <f t="shared" ca="1" si="7547"/>
        <v>61</v>
      </c>
    </row>
    <row r="2517" spans="1:23" ht="13">
      <c r="A2517" s="9">
        <f t="shared" si="8"/>
        <v>2514</v>
      </c>
      <c r="B2517" s="45">
        <v>3</v>
      </c>
      <c r="C2517" s="9">
        <f>MOD(A2517-1,COUNT('DATE Snapshot'!$A:$A))+1</f>
        <v>18</v>
      </c>
      <c r="D2517" s="25">
        <f t="shared" ref="D2517:I2517" ca="1" si="7548">INDIRECT(ADDRESS($C2517+1,D$2,,,D$1))</f>
        <v>43252</v>
      </c>
      <c r="E2517" s="27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8">
        <f t="shared" ca="1" si="7548"/>
        <v>43101</v>
      </c>
      <c r="I2517" s="9">
        <f t="shared" ca="1" si="7548"/>
        <v>6</v>
      </c>
      <c r="J2517" s="46">
        <f>TRUNC((A2517-1)/COUNT('DATE Snapshot'!A:A)/COUNT(PRODUCT!A:A),0)+1</f>
        <v>4</v>
      </c>
      <c r="K2517" s="9" t="str">
        <f t="shared" ref="K2517:O2517" ca="1" si="7549">INDIRECT(ADDRESS($J2517+1,K$2,,,K$1))</f>
        <v>AGUA LIMPA</v>
      </c>
      <c r="L2517" s="9" t="str">
        <f t="shared" ca="1" si="7549"/>
        <v>AL</v>
      </c>
      <c r="M2517" s="9" t="str">
        <f t="shared" ca="1" si="7549"/>
        <v>BELORIZONTE</v>
      </c>
      <c r="N2517" s="9" t="str">
        <f t="shared" ca="1" si="7549"/>
        <v>BRASIL</v>
      </c>
      <c r="O2517" s="9">
        <f t="shared" ca="1" si="7549"/>
        <v>0</v>
      </c>
      <c r="P2517" s="9">
        <f>MOD(TRUNC((A2517-1)/COUNT('DATE Snapshot'!A:A)),COUNT(PRODUCT!A:A))+1</f>
        <v>21</v>
      </c>
      <c r="Q2517" s="9" t="str">
        <f t="shared" ref="Q2517:W2517" ca="1" si="7550">INDIRECT(ADDRESS($P2517+1,Q$2,,,Q$1))</f>
        <v>TINTO DE MESA</v>
      </c>
      <c r="R2517" s="9" t="str">
        <f t="shared" ca="1" si="7550"/>
        <v>TNT_MS_E</v>
      </c>
      <c r="S2517" s="9" t="str">
        <f t="shared" ca="1" si="7550"/>
        <v>VINHO TINTO</v>
      </c>
      <c r="T2517" s="9" t="str">
        <f t="shared" ca="1" si="7550"/>
        <v>4_TPK_2,0 l</v>
      </c>
      <c r="U2517" s="29">
        <f t="shared" ca="1" si="7550"/>
        <v>4</v>
      </c>
      <c r="V2517" s="30">
        <f t="shared" ca="1" si="7550"/>
        <v>101</v>
      </c>
      <c r="W2517" s="30">
        <f t="shared" ca="1" si="7550"/>
        <v>61</v>
      </c>
    </row>
    <row r="2518" spans="1:23" ht="13">
      <c r="A2518" s="9">
        <f t="shared" si="8"/>
        <v>2515</v>
      </c>
      <c r="B2518" s="45">
        <v>0</v>
      </c>
      <c r="C2518" s="9">
        <f>MOD(A2518-1,COUNT('DATE Snapshot'!$A:$A))+1</f>
        <v>19</v>
      </c>
      <c r="D2518" s="25">
        <f t="shared" ref="D2518:I2518" ca="1" si="7551">INDIRECT(ADDRESS($C2518+1,D$2,,,D$1))</f>
        <v>43282</v>
      </c>
      <c r="E2518" s="27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8">
        <f t="shared" ca="1" si="7551"/>
        <v>43101</v>
      </c>
      <c r="I2518" s="9">
        <f t="shared" ca="1" si="7551"/>
        <v>1</v>
      </c>
      <c r="J2518" s="46">
        <f>TRUNC((A2518-1)/COUNT('DATE Snapshot'!A:A)/COUNT(PRODUCT!A:A),0)+1</f>
        <v>4</v>
      </c>
      <c r="K2518" s="9" t="str">
        <f t="shared" ref="K2518:O2518" ca="1" si="7552">INDIRECT(ADDRESS($J2518+1,K$2,,,K$1))</f>
        <v>AGUA LIMPA</v>
      </c>
      <c r="L2518" s="9" t="str">
        <f t="shared" ca="1" si="7552"/>
        <v>AL</v>
      </c>
      <c r="M2518" s="9" t="str">
        <f t="shared" ca="1" si="7552"/>
        <v>BELORIZONTE</v>
      </c>
      <c r="N2518" s="9" t="str">
        <f t="shared" ca="1" si="7552"/>
        <v>BRASIL</v>
      </c>
      <c r="O2518" s="9">
        <f t="shared" ca="1" si="7552"/>
        <v>0</v>
      </c>
      <c r="P2518" s="9">
        <f>MOD(TRUNC((A2518-1)/COUNT('DATE Snapshot'!A:A)),COUNT(PRODUCT!A:A))+1</f>
        <v>21</v>
      </c>
      <c r="Q2518" s="9" t="str">
        <f t="shared" ref="Q2518:W2518" ca="1" si="7553">INDIRECT(ADDRESS($P2518+1,Q$2,,,Q$1))</f>
        <v>TINTO DE MESA</v>
      </c>
      <c r="R2518" s="9" t="str">
        <f t="shared" ca="1" si="7553"/>
        <v>TNT_MS_E</v>
      </c>
      <c r="S2518" s="9" t="str">
        <f t="shared" ca="1" si="7553"/>
        <v>VINHO TINTO</v>
      </c>
      <c r="T2518" s="9" t="str">
        <f t="shared" ca="1" si="7553"/>
        <v>4_TPK_2,0 l</v>
      </c>
      <c r="U2518" s="29">
        <f t="shared" ca="1" si="7553"/>
        <v>4</v>
      </c>
      <c r="V2518" s="30">
        <f t="shared" ca="1" si="7553"/>
        <v>101</v>
      </c>
      <c r="W2518" s="30">
        <f t="shared" ca="1" si="7553"/>
        <v>61</v>
      </c>
    </row>
    <row r="2519" spans="1:23" ht="13">
      <c r="A2519" s="9">
        <f t="shared" si="8"/>
        <v>2516</v>
      </c>
      <c r="B2519" s="45">
        <v>13</v>
      </c>
      <c r="C2519" s="9">
        <f>MOD(A2519-1,COUNT('DATE Snapshot'!$A:$A))+1</f>
        <v>20</v>
      </c>
      <c r="D2519" s="25">
        <f t="shared" ref="D2519:I2519" ca="1" si="7554">INDIRECT(ADDRESS($C2519+1,D$2,,,D$1))</f>
        <v>43313</v>
      </c>
      <c r="E2519" s="27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8">
        <f t="shared" ca="1" si="7554"/>
        <v>43101</v>
      </c>
      <c r="I2519" s="9">
        <f t="shared" ca="1" si="7554"/>
        <v>4</v>
      </c>
      <c r="J2519" s="46">
        <f>TRUNC((A2519-1)/COUNT('DATE Snapshot'!A:A)/COUNT(PRODUCT!A:A),0)+1</f>
        <v>4</v>
      </c>
      <c r="K2519" s="9" t="str">
        <f t="shared" ref="K2519:O2519" ca="1" si="7555">INDIRECT(ADDRESS($J2519+1,K$2,,,K$1))</f>
        <v>AGUA LIMPA</v>
      </c>
      <c r="L2519" s="9" t="str">
        <f t="shared" ca="1" si="7555"/>
        <v>AL</v>
      </c>
      <c r="M2519" s="9" t="str">
        <f t="shared" ca="1" si="7555"/>
        <v>BELORIZONTE</v>
      </c>
      <c r="N2519" s="9" t="str">
        <f t="shared" ca="1" si="7555"/>
        <v>BRASIL</v>
      </c>
      <c r="O2519" s="9">
        <f t="shared" ca="1" si="7555"/>
        <v>0</v>
      </c>
      <c r="P2519" s="9">
        <f>MOD(TRUNC((A2519-1)/COUNT('DATE Snapshot'!A:A)),COUNT(PRODUCT!A:A))+1</f>
        <v>21</v>
      </c>
      <c r="Q2519" s="9" t="str">
        <f t="shared" ref="Q2519:W2519" ca="1" si="7556">INDIRECT(ADDRESS($P2519+1,Q$2,,,Q$1))</f>
        <v>TINTO DE MESA</v>
      </c>
      <c r="R2519" s="9" t="str">
        <f t="shared" ca="1" si="7556"/>
        <v>TNT_MS_E</v>
      </c>
      <c r="S2519" s="9" t="str">
        <f t="shared" ca="1" si="7556"/>
        <v>VINHO TINTO</v>
      </c>
      <c r="T2519" s="9" t="str">
        <f t="shared" ca="1" si="7556"/>
        <v>4_TPK_2,0 l</v>
      </c>
      <c r="U2519" s="29">
        <f t="shared" ca="1" si="7556"/>
        <v>4</v>
      </c>
      <c r="V2519" s="30">
        <f t="shared" ca="1" si="7556"/>
        <v>101</v>
      </c>
      <c r="W2519" s="30">
        <f t="shared" ca="1" si="7556"/>
        <v>61</v>
      </c>
    </row>
    <row r="2520" spans="1:23" ht="13">
      <c r="A2520" s="9">
        <f t="shared" si="8"/>
        <v>2517</v>
      </c>
      <c r="B2520" s="45">
        <v>0</v>
      </c>
      <c r="C2520" s="9">
        <f>MOD(A2520-1,COUNT('DATE Snapshot'!$A:$A))+1</f>
        <v>21</v>
      </c>
      <c r="D2520" s="25">
        <f t="shared" ref="D2520:I2520" ca="1" si="7557">INDIRECT(ADDRESS($C2520+1,D$2,,,D$1))</f>
        <v>43344</v>
      </c>
      <c r="E2520" s="27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8">
        <f t="shared" ca="1" si="7557"/>
        <v>43101</v>
      </c>
      <c r="I2520" s="9">
        <f t="shared" ca="1" si="7557"/>
        <v>7</v>
      </c>
      <c r="J2520" s="46">
        <f>TRUNC((A2520-1)/COUNT('DATE Snapshot'!A:A)/COUNT(PRODUCT!A:A),0)+1</f>
        <v>4</v>
      </c>
      <c r="K2520" s="9" t="str">
        <f t="shared" ref="K2520:O2520" ca="1" si="7558">INDIRECT(ADDRESS($J2520+1,K$2,,,K$1))</f>
        <v>AGUA LIMPA</v>
      </c>
      <c r="L2520" s="9" t="str">
        <f t="shared" ca="1" si="7558"/>
        <v>AL</v>
      </c>
      <c r="M2520" s="9" t="str">
        <f t="shared" ca="1" si="7558"/>
        <v>BELORIZONTE</v>
      </c>
      <c r="N2520" s="9" t="str">
        <f t="shared" ca="1" si="7558"/>
        <v>BRASIL</v>
      </c>
      <c r="O2520" s="9">
        <f t="shared" ca="1" si="7558"/>
        <v>0</v>
      </c>
      <c r="P2520" s="9">
        <f>MOD(TRUNC((A2520-1)/COUNT('DATE Snapshot'!A:A)),COUNT(PRODUCT!A:A))+1</f>
        <v>21</v>
      </c>
      <c r="Q2520" s="9" t="str">
        <f t="shared" ref="Q2520:W2520" ca="1" si="7559">INDIRECT(ADDRESS($P2520+1,Q$2,,,Q$1))</f>
        <v>TINTO DE MESA</v>
      </c>
      <c r="R2520" s="9" t="str">
        <f t="shared" ca="1" si="7559"/>
        <v>TNT_MS_E</v>
      </c>
      <c r="S2520" s="9" t="str">
        <f t="shared" ca="1" si="7559"/>
        <v>VINHO TINTO</v>
      </c>
      <c r="T2520" s="9" t="str">
        <f t="shared" ca="1" si="7559"/>
        <v>4_TPK_2,0 l</v>
      </c>
      <c r="U2520" s="29">
        <f t="shared" ca="1" si="7559"/>
        <v>4</v>
      </c>
      <c r="V2520" s="30">
        <f t="shared" ca="1" si="7559"/>
        <v>101</v>
      </c>
      <c r="W2520" s="30">
        <f t="shared" ca="1" si="7559"/>
        <v>61</v>
      </c>
    </row>
    <row r="2521" spans="1:23" ht="13">
      <c r="A2521" s="9">
        <f t="shared" si="8"/>
        <v>2518</v>
      </c>
      <c r="B2521" s="45">
        <v>13</v>
      </c>
      <c r="C2521" s="9">
        <f>MOD(A2521-1,COUNT('DATE Snapshot'!$A:$A))+1</f>
        <v>22</v>
      </c>
      <c r="D2521" s="25">
        <f t="shared" ref="D2521:I2521" ca="1" si="7560">INDIRECT(ADDRESS($C2521+1,D$2,,,D$1))</f>
        <v>43374</v>
      </c>
      <c r="E2521" s="27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8">
        <f t="shared" ca="1" si="7560"/>
        <v>43101</v>
      </c>
      <c r="I2521" s="9">
        <f t="shared" ca="1" si="7560"/>
        <v>2</v>
      </c>
      <c r="J2521" s="46">
        <f>TRUNC((A2521-1)/COUNT('DATE Snapshot'!A:A)/COUNT(PRODUCT!A:A),0)+1</f>
        <v>4</v>
      </c>
      <c r="K2521" s="9" t="str">
        <f t="shared" ref="K2521:O2521" ca="1" si="7561">INDIRECT(ADDRESS($J2521+1,K$2,,,K$1))</f>
        <v>AGUA LIMPA</v>
      </c>
      <c r="L2521" s="9" t="str">
        <f t="shared" ca="1" si="7561"/>
        <v>AL</v>
      </c>
      <c r="M2521" s="9" t="str">
        <f t="shared" ca="1" si="7561"/>
        <v>BELORIZONTE</v>
      </c>
      <c r="N2521" s="9" t="str">
        <f t="shared" ca="1" si="7561"/>
        <v>BRASIL</v>
      </c>
      <c r="O2521" s="9">
        <f t="shared" ca="1" si="7561"/>
        <v>0</v>
      </c>
      <c r="P2521" s="9">
        <f>MOD(TRUNC((A2521-1)/COUNT('DATE Snapshot'!A:A)),COUNT(PRODUCT!A:A))+1</f>
        <v>21</v>
      </c>
      <c r="Q2521" s="9" t="str">
        <f t="shared" ref="Q2521:W2521" ca="1" si="7562">INDIRECT(ADDRESS($P2521+1,Q$2,,,Q$1))</f>
        <v>TINTO DE MESA</v>
      </c>
      <c r="R2521" s="9" t="str">
        <f t="shared" ca="1" si="7562"/>
        <v>TNT_MS_E</v>
      </c>
      <c r="S2521" s="9" t="str">
        <f t="shared" ca="1" si="7562"/>
        <v>VINHO TINTO</v>
      </c>
      <c r="T2521" s="9" t="str">
        <f t="shared" ca="1" si="7562"/>
        <v>4_TPK_2,0 l</v>
      </c>
      <c r="U2521" s="29">
        <f t="shared" ca="1" si="7562"/>
        <v>4</v>
      </c>
      <c r="V2521" s="30">
        <f t="shared" ca="1" si="7562"/>
        <v>101</v>
      </c>
      <c r="W2521" s="30">
        <f t="shared" ca="1" si="7562"/>
        <v>61</v>
      </c>
    </row>
    <row r="2522" spans="1:23" ht="13">
      <c r="A2522" s="9">
        <f t="shared" si="8"/>
        <v>2519</v>
      </c>
      <c r="B2522" s="45">
        <v>1</v>
      </c>
      <c r="C2522" s="9">
        <f>MOD(A2522-1,COUNT('DATE Snapshot'!$A:$A))+1</f>
        <v>23</v>
      </c>
      <c r="D2522" s="25">
        <f t="shared" ref="D2522:I2522" ca="1" si="7563">INDIRECT(ADDRESS($C2522+1,D$2,,,D$1))</f>
        <v>43405</v>
      </c>
      <c r="E2522" s="27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8">
        <f t="shared" ca="1" si="7563"/>
        <v>43101</v>
      </c>
      <c r="I2522" s="9">
        <f t="shared" ca="1" si="7563"/>
        <v>5</v>
      </c>
      <c r="J2522" s="46">
        <f>TRUNC((A2522-1)/COUNT('DATE Snapshot'!A:A)/COUNT(PRODUCT!A:A),0)+1</f>
        <v>4</v>
      </c>
      <c r="K2522" s="9" t="str">
        <f t="shared" ref="K2522:O2522" ca="1" si="7564">INDIRECT(ADDRESS($J2522+1,K$2,,,K$1))</f>
        <v>AGUA LIMPA</v>
      </c>
      <c r="L2522" s="9" t="str">
        <f t="shared" ca="1" si="7564"/>
        <v>AL</v>
      </c>
      <c r="M2522" s="9" t="str">
        <f t="shared" ca="1" si="7564"/>
        <v>BELORIZONTE</v>
      </c>
      <c r="N2522" s="9" t="str">
        <f t="shared" ca="1" si="7564"/>
        <v>BRASIL</v>
      </c>
      <c r="O2522" s="9">
        <f t="shared" ca="1" si="7564"/>
        <v>0</v>
      </c>
      <c r="P2522" s="9">
        <f>MOD(TRUNC((A2522-1)/COUNT('DATE Snapshot'!A:A)),COUNT(PRODUCT!A:A))+1</f>
        <v>21</v>
      </c>
      <c r="Q2522" s="9" t="str">
        <f t="shared" ref="Q2522:W2522" ca="1" si="7565">INDIRECT(ADDRESS($P2522+1,Q$2,,,Q$1))</f>
        <v>TINTO DE MESA</v>
      </c>
      <c r="R2522" s="9" t="str">
        <f t="shared" ca="1" si="7565"/>
        <v>TNT_MS_E</v>
      </c>
      <c r="S2522" s="9" t="str">
        <f t="shared" ca="1" si="7565"/>
        <v>VINHO TINTO</v>
      </c>
      <c r="T2522" s="9" t="str">
        <f t="shared" ca="1" si="7565"/>
        <v>4_TPK_2,0 l</v>
      </c>
      <c r="U2522" s="29">
        <f t="shared" ca="1" si="7565"/>
        <v>4</v>
      </c>
      <c r="V2522" s="30">
        <f t="shared" ca="1" si="7565"/>
        <v>101</v>
      </c>
      <c r="W2522" s="30">
        <f t="shared" ca="1" si="7565"/>
        <v>61</v>
      </c>
    </row>
    <row r="2523" spans="1:23" ht="13">
      <c r="A2523" s="9">
        <f t="shared" si="8"/>
        <v>2520</v>
      </c>
      <c r="B2523" s="45">
        <v>2</v>
      </c>
      <c r="C2523" s="9">
        <f>MOD(A2523-1,COUNT('DATE Snapshot'!$A:$A))+1</f>
        <v>24</v>
      </c>
      <c r="D2523" s="25">
        <f t="shared" ref="D2523:I2523" ca="1" si="7566">INDIRECT(ADDRESS($C2523+1,D$2,,,D$1))</f>
        <v>43435</v>
      </c>
      <c r="E2523" s="27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8">
        <f t="shared" ca="1" si="7566"/>
        <v>43101</v>
      </c>
      <c r="I2523" s="9">
        <f t="shared" ca="1" si="7566"/>
        <v>7</v>
      </c>
      <c r="J2523" s="46">
        <f>TRUNC((A2523-1)/COUNT('DATE Snapshot'!A:A)/COUNT(PRODUCT!A:A),0)+1</f>
        <v>4</v>
      </c>
      <c r="K2523" s="9" t="str">
        <f t="shared" ref="K2523:O2523" ca="1" si="7567">INDIRECT(ADDRESS($J2523+1,K$2,,,K$1))</f>
        <v>AGUA LIMPA</v>
      </c>
      <c r="L2523" s="9" t="str">
        <f t="shared" ca="1" si="7567"/>
        <v>AL</v>
      </c>
      <c r="M2523" s="9" t="str">
        <f t="shared" ca="1" si="7567"/>
        <v>BELORIZONTE</v>
      </c>
      <c r="N2523" s="9" t="str">
        <f t="shared" ca="1" si="7567"/>
        <v>BRASIL</v>
      </c>
      <c r="O2523" s="9">
        <f t="shared" ca="1" si="7567"/>
        <v>0</v>
      </c>
      <c r="P2523" s="9">
        <f>MOD(TRUNC((A2523-1)/COUNT('DATE Snapshot'!A:A)),COUNT(PRODUCT!A:A))+1</f>
        <v>21</v>
      </c>
      <c r="Q2523" s="9" t="str">
        <f t="shared" ref="Q2523:W2523" ca="1" si="7568">INDIRECT(ADDRESS($P2523+1,Q$2,,,Q$1))</f>
        <v>TINTO DE MESA</v>
      </c>
      <c r="R2523" s="9" t="str">
        <f t="shared" ca="1" si="7568"/>
        <v>TNT_MS_E</v>
      </c>
      <c r="S2523" s="9" t="str">
        <f t="shared" ca="1" si="7568"/>
        <v>VINHO TINTO</v>
      </c>
      <c r="T2523" s="9" t="str">
        <f t="shared" ca="1" si="7568"/>
        <v>4_TPK_2,0 l</v>
      </c>
      <c r="U2523" s="29">
        <f t="shared" ca="1" si="7568"/>
        <v>4</v>
      </c>
      <c r="V2523" s="30">
        <f t="shared" ca="1" si="7568"/>
        <v>101</v>
      </c>
      <c r="W2523" s="30">
        <f t="shared" ca="1" si="7568"/>
        <v>61</v>
      </c>
    </row>
    <row r="2524" spans="1:23" ht="13">
      <c r="A2524" s="9">
        <f t="shared" si="8"/>
        <v>2521</v>
      </c>
      <c r="B2524" s="45">
        <v>1</v>
      </c>
      <c r="C2524" s="9">
        <f>MOD(A2524-1,COUNT('DATE Snapshot'!$A:$A))+1</f>
        <v>1</v>
      </c>
      <c r="D2524" s="25">
        <f t="shared" ref="D2524:I2524" ca="1" si="7569">INDIRECT(ADDRESS($C2524+1,D$2,,,D$1))</f>
        <v>42736</v>
      </c>
      <c r="E2524" s="27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8">
        <f t="shared" ca="1" si="7569"/>
        <v>42736</v>
      </c>
      <c r="I2524" s="9">
        <f t="shared" ca="1" si="7569"/>
        <v>1</v>
      </c>
      <c r="J2524" s="46">
        <f>TRUNC((A2524-1)/COUNT('DATE Snapshot'!A:A)/COUNT(PRODUCT!A:A),0)+1</f>
        <v>4</v>
      </c>
      <c r="K2524" s="9" t="str">
        <f t="shared" ref="K2524:O2524" ca="1" si="7570">INDIRECT(ADDRESS($J2524+1,K$2,,,K$1))</f>
        <v>AGUA LIMPA</v>
      </c>
      <c r="L2524" s="9" t="str">
        <f t="shared" ca="1" si="7570"/>
        <v>AL</v>
      </c>
      <c r="M2524" s="9" t="str">
        <f t="shared" ca="1" si="7570"/>
        <v>BELORIZONTE</v>
      </c>
      <c r="N2524" s="9" t="str">
        <f t="shared" ca="1" si="7570"/>
        <v>BRASIL</v>
      </c>
      <c r="O2524" s="9">
        <f t="shared" ca="1" si="7570"/>
        <v>0</v>
      </c>
      <c r="P2524" s="9">
        <f>MOD(TRUNC((A2524-1)/COUNT('DATE Snapshot'!A:A)),COUNT(PRODUCT!A:A))+1</f>
        <v>22</v>
      </c>
      <c r="Q2524" s="9" t="str">
        <f t="shared" ref="Q2524:W2524" ca="1" si="7571">INDIRECT(ADDRESS($P2524+1,Q$2,,,Q$1))</f>
        <v>TINTO SUAVE</v>
      </c>
      <c r="R2524" s="9" t="str">
        <f t="shared" ca="1" si="7571"/>
        <v>TNT_SU_E</v>
      </c>
      <c r="S2524" s="9" t="str">
        <f t="shared" ca="1" si="7571"/>
        <v>VINHO TINTO</v>
      </c>
      <c r="T2524" s="9" t="str">
        <f t="shared" ca="1" si="7571"/>
        <v>4_TPK_2,0 l</v>
      </c>
      <c r="U2524" s="29">
        <f t="shared" ca="1" si="7571"/>
        <v>4</v>
      </c>
      <c r="V2524" s="30">
        <f t="shared" ca="1" si="7571"/>
        <v>103.5</v>
      </c>
      <c r="W2524" s="30">
        <f t="shared" ca="1" si="7571"/>
        <v>61</v>
      </c>
    </row>
    <row r="2525" spans="1:23" ht="13">
      <c r="A2525" s="9">
        <f t="shared" si="8"/>
        <v>2522</v>
      </c>
      <c r="B2525" s="45">
        <v>0</v>
      </c>
      <c r="C2525" s="9">
        <f>MOD(A2525-1,COUNT('DATE Snapshot'!$A:$A))+1</f>
        <v>2</v>
      </c>
      <c r="D2525" s="25">
        <f t="shared" ref="D2525:I2525" ca="1" si="7572">INDIRECT(ADDRESS($C2525+1,D$2,,,D$1))</f>
        <v>42767</v>
      </c>
      <c r="E2525" s="27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8">
        <f t="shared" ca="1" si="7572"/>
        <v>42736</v>
      </c>
      <c r="I2525" s="9">
        <f t="shared" ca="1" si="7572"/>
        <v>4</v>
      </c>
      <c r="J2525" s="46">
        <f>TRUNC((A2525-1)/COUNT('DATE Snapshot'!A:A)/COUNT(PRODUCT!A:A),0)+1</f>
        <v>4</v>
      </c>
      <c r="K2525" s="9" t="str">
        <f t="shared" ref="K2525:O2525" ca="1" si="7573">INDIRECT(ADDRESS($J2525+1,K$2,,,K$1))</f>
        <v>AGUA LIMPA</v>
      </c>
      <c r="L2525" s="9" t="str">
        <f t="shared" ca="1" si="7573"/>
        <v>AL</v>
      </c>
      <c r="M2525" s="9" t="str">
        <f t="shared" ca="1" si="7573"/>
        <v>BELORIZONTE</v>
      </c>
      <c r="N2525" s="9" t="str">
        <f t="shared" ca="1" si="7573"/>
        <v>BRASIL</v>
      </c>
      <c r="O2525" s="9">
        <f t="shared" ca="1" si="7573"/>
        <v>0</v>
      </c>
      <c r="P2525" s="9">
        <f>MOD(TRUNC((A2525-1)/COUNT('DATE Snapshot'!A:A)),COUNT(PRODUCT!A:A))+1</f>
        <v>22</v>
      </c>
      <c r="Q2525" s="9" t="str">
        <f t="shared" ref="Q2525:W2525" ca="1" si="7574">INDIRECT(ADDRESS($P2525+1,Q$2,,,Q$1))</f>
        <v>TINTO SUAVE</v>
      </c>
      <c r="R2525" s="9" t="str">
        <f t="shared" ca="1" si="7574"/>
        <v>TNT_SU_E</v>
      </c>
      <c r="S2525" s="9" t="str">
        <f t="shared" ca="1" si="7574"/>
        <v>VINHO TINTO</v>
      </c>
      <c r="T2525" s="9" t="str">
        <f t="shared" ca="1" si="7574"/>
        <v>4_TPK_2,0 l</v>
      </c>
      <c r="U2525" s="29">
        <f t="shared" ca="1" si="7574"/>
        <v>4</v>
      </c>
      <c r="V2525" s="30">
        <f t="shared" ca="1" si="7574"/>
        <v>103.5</v>
      </c>
      <c r="W2525" s="30">
        <f t="shared" ca="1" si="7574"/>
        <v>61</v>
      </c>
    </row>
    <row r="2526" spans="1:23" ht="13">
      <c r="A2526" s="9">
        <f t="shared" si="8"/>
        <v>2523</v>
      </c>
      <c r="B2526" s="45">
        <v>0</v>
      </c>
      <c r="C2526" s="9">
        <f>MOD(A2526-1,COUNT('DATE Snapshot'!$A:$A))+1</f>
        <v>3</v>
      </c>
      <c r="D2526" s="25">
        <f t="shared" ref="D2526:I2526" ca="1" si="7575">INDIRECT(ADDRESS($C2526+1,D$2,,,D$1))</f>
        <v>42795</v>
      </c>
      <c r="E2526" s="27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8">
        <f t="shared" ca="1" si="7575"/>
        <v>42736</v>
      </c>
      <c r="I2526" s="9">
        <f t="shared" ca="1" si="7575"/>
        <v>4</v>
      </c>
      <c r="J2526" s="46">
        <f>TRUNC((A2526-1)/COUNT('DATE Snapshot'!A:A)/COUNT(PRODUCT!A:A),0)+1</f>
        <v>4</v>
      </c>
      <c r="K2526" s="9" t="str">
        <f t="shared" ref="K2526:O2526" ca="1" si="7576">INDIRECT(ADDRESS($J2526+1,K$2,,,K$1))</f>
        <v>AGUA LIMPA</v>
      </c>
      <c r="L2526" s="9" t="str">
        <f t="shared" ca="1" si="7576"/>
        <v>AL</v>
      </c>
      <c r="M2526" s="9" t="str">
        <f t="shared" ca="1" si="7576"/>
        <v>BELORIZONTE</v>
      </c>
      <c r="N2526" s="9" t="str">
        <f t="shared" ca="1" si="7576"/>
        <v>BRASIL</v>
      </c>
      <c r="O2526" s="9">
        <f t="shared" ca="1" si="7576"/>
        <v>0</v>
      </c>
      <c r="P2526" s="9">
        <f>MOD(TRUNC((A2526-1)/COUNT('DATE Snapshot'!A:A)),COUNT(PRODUCT!A:A))+1</f>
        <v>22</v>
      </c>
      <c r="Q2526" s="9" t="str">
        <f t="shared" ref="Q2526:W2526" ca="1" si="7577">INDIRECT(ADDRESS($P2526+1,Q$2,,,Q$1))</f>
        <v>TINTO SUAVE</v>
      </c>
      <c r="R2526" s="9" t="str">
        <f t="shared" ca="1" si="7577"/>
        <v>TNT_SU_E</v>
      </c>
      <c r="S2526" s="9" t="str">
        <f t="shared" ca="1" si="7577"/>
        <v>VINHO TINTO</v>
      </c>
      <c r="T2526" s="9" t="str">
        <f t="shared" ca="1" si="7577"/>
        <v>4_TPK_2,0 l</v>
      </c>
      <c r="U2526" s="29">
        <f t="shared" ca="1" si="7577"/>
        <v>4</v>
      </c>
      <c r="V2526" s="30">
        <f t="shared" ca="1" si="7577"/>
        <v>103.5</v>
      </c>
      <c r="W2526" s="30">
        <f t="shared" ca="1" si="7577"/>
        <v>61</v>
      </c>
    </row>
    <row r="2527" spans="1:23" ht="13">
      <c r="A2527" s="9">
        <f t="shared" si="8"/>
        <v>2524</v>
      </c>
      <c r="B2527" s="45">
        <v>8</v>
      </c>
      <c r="C2527" s="9">
        <f>MOD(A2527-1,COUNT('DATE Snapshot'!$A:$A))+1</f>
        <v>4</v>
      </c>
      <c r="D2527" s="25">
        <f t="shared" ref="D2527:I2527" ca="1" si="7578">INDIRECT(ADDRESS($C2527+1,D$2,,,D$1))</f>
        <v>42826</v>
      </c>
      <c r="E2527" s="27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8">
        <f t="shared" ca="1" si="7578"/>
        <v>42736</v>
      </c>
      <c r="I2527" s="9">
        <f t="shared" ca="1" si="7578"/>
        <v>7</v>
      </c>
      <c r="J2527" s="46">
        <f>TRUNC((A2527-1)/COUNT('DATE Snapshot'!A:A)/COUNT(PRODUCT!A:A),0)+1</f>
        <v>4</v>
      </c>
      <c r="K2527" s="9" t="str">
        <f t="shared" ref="K2527:O2527" ca="1" si="7579">INDIRECT(ADDRESS($J2527+1,K$2,,,K$1))</f>
        <v>AGUA LIMPA</v>
      </c>
      <c r="L2527" s="9" t="str">
        <f t="shared" ca="1" si="7579"/>
        <v>AL</v>
      </c>
      <c r="M2527" s="9" t="str">
        <f t="shared" ca="1" si="7579"/>
        <v>BELORIZONTE</v>
      </c>
      <c r="N2527" s="9" t="str">
        <f t="shared" ca="1" si="7579"/>
        <v>BRASIL</v>
      </c>
      <c r="O2527" s="9">
        <f t="shared" ca="1" si="7579"/>
        <v>0</v>
      </c>
      <c r="P2527" s="9">
        <f>MOD(TRUNC((A2527-1)/COUNT('DATE Snapshot'!A:A)),COUNT(PRODUCT!A:A))+1</f>
        <v>22</v>
      </c>
      <c r="Q2527" s="9" t="str">
        <f t="shared" ref="Q2527:W2527" ca="1" si="7580">INDIRECT(ADDRESS($P2527+1,Q$2,,,Q$1))</f>
        <v>TINTO SUAVE</v>
      </c>
      <c r="R2527" s="9" t="str">
        <f t="shared" ca="1" si="7580"/>
        <v>TNT_SU_E</v>
      </c>
      <c r="S2527" s="9" t="str">
        <f t="shared" ca="1" si="7580"/>
        <v>VINHO TINTO</v>
      </c>
      <c r="T2527" s="9" t="str">
        <f t="shared" ca="1" si="7580"/>
        <v>4_TPK_2,0 l</v>
      </c>
      <c r="U2527" s="29">
        <f t="shared" ca="1" si="7580"/>
        <v>4</v>
      </c>
      <c r="V2527" s="30">
        <f t="shared" ca="1" si="7580"/>
        <v>103.5</v>
      </c>
      <c r="W2527" s="30">
        <f t="shared" ca="1" si="7580"/>
        <v>61</v>
      </c>
    </row>
    <row r="2528" spans="1:23" ht="13">
      <c r="A2528" s="9">
        <f t="shared" si="8"/>
        <v>2525</v>
      </c>
      <c r="B2528" s="45">
        <v>10</v>
      </c>
      <c r="C2528" s="9">
        <f>MOD(A2528-1,COUNT('DATE Snapshot'!$A:$A))+1</f>
        <v>5</v>
      </c>
      <c r="D2528" s="25">
        <f t="shared" ref="D2528:I2528" ca="1" si="7581">INDIRECT(ADDRESS($C2528+1,D$2,,,D$1))</f>
        <v>42856</v>
      </c>
      <c r="E2528" s="27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8">
        <f t="shared" ca="1" si="7581"/>
        <v>42736</v>
      </c>
      <c r="I2528" s="9">
        <f t="shared" ca="1" si="7581"/>
        <v>2</v>
      </c>
      <c r="J2528" s="46">
        <f>TRUNC((A2528-1)/COUNT('DATE Snapshot'!A:A)/COUNT(PRODUCT!A:A),0)+1</f>
        <v>4</v>
      </c>
      <c r="K2528" s="9" t="str">
        <f t="shared" ref="K2528:O2528" ca="1" si="7582">INDIRECT(ADDRESS($J2528+1,K$2,,,K$1))</f>
        <v>AGUA LIMPA</v>
      </c>
      <c r="L2528" s="9" t="str">
        <f t="shared" ca="1" si="7582"/>
        <v>AL</v>
      </c>
      <c r="M2528" s="9" t="str">
        <f t="shared" ca="1" si="7582"/>
        <v>BELORIZONTE</v>
      </c>
      <c r="N2528" s="9" t="str">
        <f t="shared" ca="1" si="7582"/>
        <v>BRASIL</v>
      </c>
      <c r="O2528" s="9">
        <f t="shared" ca="1" si="7582"/>
        <v>0</v>
      </c>
      <c r="P2528" s="9">
        <f>MOD(TRUNC((A2528-1)/COUNT('DATE Snapshot'!A:A)),COUNT(PRODUCT!A:A))+1</f>
        <v>22</v>
      </c>
      <c r="Q2528" s="9" t="str">
        <f t="shared" ref="Q2528:W2528" ca="1" si="7583">INDIRECT(ADDRESS($P2528+1,Q$2,,,Q$1))</f>
        <v>TINTO SUAVE</v>
      </c>
      <c r="R2528" s="9" t="str">
        <f t="shared" ca="1" si="7583"/>
        <v>TNT_SU_E</v>
      </c>
      <c r="S2528" s="9" t="str">
        <f t="shared" ca="1" si="7583"/>
        <v>VINHO TINTO</v>
      </c>
      <c r="T2528" s="9" t="str">
        <f t="shared" ca="1" si="7583"/>
        <v>4_TPK_2,0 l</v>
      </c>
      <c r="U2528" s="29">
        <f t="shared" ca="1" si="7583"/>
        <v>4</v>
      </c>
      <c r="V2528" s="30">
        <f t="shared" ca="1" si="7583"/>
        <v>103.5</v>
      </c>
      <c r="W2528" s="30">
        <f t="shared" ca="1" si="7583"/>
        <v>61</v>
      </c>
    </row>
    <row r="2529" spans="1:23" ht="13">
      <c r="A2529" s="9">
        <f t="shared" si="8"/>
        <v>2526</v>
      </c>
      <c r="B2529" s="45">
        <v>2</v>
      </c>
      <c r="C2529" s="9">
        <f>MOD(A2529-1,COUNT('DATE Snapshot'!$A:$A))+1</f>
        <v>6</v>
      </c>
      <c r="D2529" s="25">
        <f t="shared" ref="D2529:I2529" ca="1" si="7584">INDIRECT(ADDRESS($C2529+1,D$2,,,D$1))</f>
        <v>42887</v>
      </c>
      <c r="E2529" s="27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8">
        <f t="shared" ca="1" si="7584"/>
        <v>42736</v>
      </c>
      <c r="I2529" s="9">
        <f t="shared" ca="1" si="7584"/>
        <v>5</v>
      </c>
      <c r="J2529" s="46">
        <f>TRUNC((A2529-1)/COUNT('DATE Snapshot'!A:A)/COUNT(PRODUCT!A:A),0)+1</f>
        <v>4</v>
      </c>
      <c r="K2529" s="9" t="str">
        <f t="shared" ref="K2529:O2529" ca="1" si="7585">INDIRECT(ADDRESS($J2529+1,K$2,,,K$1))</f>
        <v>AGUA LIMPA</v>
      </c>
      <c r="L2529" s="9" t="str">
        <f t="shared" ca="1" si="7585"/>
        <v>AL</v>
      </c>
      <c r="M2529" s="9" t="str">
        <f t="shared" ca="1" si="7585"/>
        <v>BELORIZONTE</v>
      </c>
      <c r="N2529" s="9" t="str">
        <f t="shared" ca="1" si="7585"/>
        <v>BRASIL</v>
      </c>
      <c r="O2529" s="9">
        <f t="shared" ca="1" si="7585"/>
        <v>0</v>
      </c>
      <c r="P2529" s="9">
        <f>MOD(TRUNC((A2529-1)/COUNT('DATE Snapshot'!A:A)),COUNT(PRODUCT!A:A))+1</f>
        <v>22</v>
      </c>
      <c r="Q2529" s="9" t="str">
        <f t="shared" ref="Q2529:W2529" ca="1" si="7586">INDIRECT(ADDRESS($P2529+1,Q$2,,,Q$1))</f>
        <v>TINTO SUAVE</v>
      </c>
      <c r="R2529" s="9" t="str">
        <f t="shared" ca="1" si="7586"/>
        <v>TNT_SU_E</v>
      </c>
      <c r="S2529" s="9" t="str">
        <f t="shared" ca="1" si="7586"/>
        <v>VINHO TINTO</v>
      </c>
      <c r="T2529" s="9" t="str">
        <f t="shared" ca="1" si="7586"/>
        <v>4_TPK_2,0 l</v>
      </c>
      <c r="U2529" s="29">
        <f t="shared" ca="1" si="7586"/>
        <v>4</v>
      </c>
      <c r="V2529" s="30">
        <f t="shared" ca="1" si="7586"/>
        <v>103.5</v>
      </c>
      <c r="W2529" s="30">
        <f t="shared" ca="1" si="7586"/>
        <v>61</v>
      </c>
    </row>
    <row r="2530" spans="1:23" ht="13">
      <c r="A2530" s="9">
        <f t="shared" si="8"/>
        <v>2527</v>
      </c>
      <c r="B2530" s="45">
        <v>0</v>
      </c>
      <c r="C2530" s="9">
        <f>MOD(A2530-1,COUNT('DATE Snapshot'!$A:$A))+1</f>
        <v>7</v>
      </c>
      <c r="D2530" s="25">
        <f t="shared" ref="D2530:I2530" ca="1" si="7587">INDIRECT(ADDRESS($C2530+1,D$2,,,D$1))</f>
        <v>42917</v>
      </c>
      <c r="E2530" s="27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8">
        <f t="shared" ca="1" si="7587"/>
        <v>42736</v>
      </c>
      <c r="I2530" s="9">
        <f t="shared" ca="1" si="7587"/>
        <v>7</v>
      </c>
      <c r="J2530" s="46">
        <f>TRUNC((A2530-1)/COUNT('DATE Snapshot'!A:A)/COUNT(PRODUCT!A:A),0)+1</f>
        <v>4</v>
      </c>
      <c r="K2530" s="9" t="str">
        <f t="shared" ref="K2530:O2530" ca="1" si="7588">INDIRECT(ADDRESS($J2530+1,K$2,,,K$1))</f>
        <v>AGUA LIMPA</v>
      </c>
      <c r="L2530" s="9" t="str">
        <f t="shared" ca="1" si="7588"/>
        <v>AL</v>
      </c>
      <c r="M2530" s="9" t="str">
        <f t="shared" ca="1" si="7588"/>
        <v>BELORIZONTE</v>
      </c>
      <c r="N2530" s="9" t="str">
        <f t="shared" ca="1" si="7588"/>
        <v>BRASIL</v>
      </c>
      <c r="O2530" s="9">
        <f t="shared" ca="1" si="7588"/>
        <v>0</v>
      </c>
      <c r="P2530" s="9">
        <f>MOD(TRUNC((A2530-1)/COUNT('DATE Snapshot'!A:A)),COUNT(PRODUCT!A:A))+1</f>
        <v>22</v>
      </c>
      <c r="Q2530" s="9" t="str">
        <f t="shared" ref="Q2530:W2530" ca="1" si="7589">INDIRECT(ADDRESS($P2530+1,Q$2,,,Q$1))</f>
        <v>TINTO SUAVE</v>
      </c>
      <c r="R2530" s="9" t="str">
        <f t="shared" ca="1" si="7589"/>
        <v>TNT_SU_E</v>
      </c>
      <c r="S2530" s="9" t="str">
        <f t="shared" ca="1" si="7589"/>
        <v>VINHO TINTO</v>
      </c>
      <c r="T2530" s="9" t="str">
        <f t="shared" ca="1" si="7589"/>
        <v>4_TPK_2,0 l</v>
      </c>
      <c r="U2530" s="29">
        <f t="shared" ca="1" si="7589"/>
        <v>4</v>
      </c>
      <c r="V2530" s="30">
        <f t="shared" ca="1" si="7589"/>
        <v>103.5</v>
      </c>
      <c r="W2530" s="30">
        <f t="shared" ca="1" si="7589"/>
        <v>61</v>
      </c>
    </row>
    <row r="2531" spans="1:23" ht="13">
      <c r="A2531" s="9">
        <f t="shared" si="8"/>
        <v>2528</v>
      </c>
      <c r="B2531" s="45">
        <v>8</v>
      </c>
      <c r="C2531" s="9">
        <f>MOD(A2531-1,COUNT('DATE Snapshot'!$A:$A))+1</f>
        <v>8</v>
      </c>
      <c r="D2531" s="25">
        <f t="shared" ref="D2531:I2531" ca="1" si="7590">INDIRECT(ADDRESS($C2531+1,D$2,,,D$1))</f>
        <v>42948</v>
      </c>
      <c r="E2531" s="27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8">
        <f t="shared" ca="1" si="7590"/>
        <v>42736</v>
      </c>
      <c r="I2531" s="9">
        <f t="shared" ca="1" si="7590"/>
        <v>3</v>
      </c>
      <c r="J2531" s="46">
        <f>TRUNC((A2531-1)/COUNT('DATE Snapshot'!A:A)/COUNT(PRODUCT!A:A),0)+1</f>
        <v>4</v>
      </c>
      <c r="K2531" s="9" t="str">
        <f t="shared" ref="K2531:O2531" ca="1" si="7591">INDIRECT(ADDRESS($J2531+1,K$2,,,K$1))</f>
        <v>AGUA LIMPA</v>
      </c>
      <c r="L2531" s="9" t="str">
        <f t="shared" ca="1" si="7591"/>
        <v>AL</v>
      </c>
      <c r="M2531" s="9" t="str">
        <f t="shared" ca="1" si="7591"/>
        <v>BELORIZONTE</v>
      </c>
      <c r="N2531" s="9" t="str">
        <f t="shared" ca="1" si="7591"/>
        <v>BRASIL</v>
      </c>
      <c r="O2531" s="9">
        <f t="shared" ca="1" si="7591"/>
        <v>0</v>
      </c>
      <c r="P2531" s="9">
        <f>MOD(TRUNC((A2531-1)/COUNT('DATE Snapshot'!A:A)),COUNT(PRODUCT!A:A))+1</f>
        <v>22</v>
      </c>
      <c r="Q2531" s="9" t="str">
        <f t="shared" ref="Q2531:W2531" ca="1" si="7592">INDIRECT(ADDRESS($P2531+1,Q$2,,,Q$1))</f>
        <v>TINTO SUAVE</v>
      </c>
      <c r="R2531" s="9" t="str">
        <f t="shared" ca="1" si="7592"/>
        <v>TNT_SU_E</v>
      </c>
      <c r="S2531" s="9" t="str">
        <f t="shared" ca="1" si="7592"/>
        <v>VINHO TINTO</v>
      </c>
      <c r="T2531" s="9" t="str">
        <f t="shared" ca="1" si="7592"/>
        <v>4_TPK_2,0 l</v>
      </c>
      <c r="U2531" s="29">
        <f t="shared" ca="1" si="7592"/>
        <v>4</v>
      </c>
      <c r="V2531" s="30">
        <f t="shared" ca="1" si="7592"/>
        <v>103.5</v>
      </c>
      <c r="W2531" s="30">
        <f t="shared" ca="1" si="7592"/>
        <v>61</v>
      </c>
    </row>
    <row r="2532" spans="1:23" ht="13">
      <c r="A2532" s="9">
        <f t="shared" si="8"/>
        <v>2529</v>
      </c>
      <c r="B2532" s="45">
        <v>0</v>
      </c>
      <c r="C2532" s="9">
        <f>MOD(A2532-1,COUNT('DATE Snapshot'!$A:$A))+1</f>
        <v>9</v>
      </c>
      <c r="D2532" s="25">
        <f t="shared" ref="D2532:I2532" ca="1" si="7593">INDIRECT(ADDRESS($C2532+1,D$2,,,D$1))</f>
        <v>42979</v>
      </c>
      <c r="E2532" s="27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8">
        <f t="shared" ca="1" si="7593"/>
        <v>42736</v>
      </c>
      <c r="I2532" s="9">
        <f t="shared" ca="1" si="7593"/>
        <v>6</v>
      </c>
      <c r="J2532" s="46">
        <f>TRUNC((A2532-1)/COUNT('DATE Snapshot'!A:A)/COUNT(PRODUCT!A:A),0)+1</f>
        <v>4</v>
      </c>
      <c r="K2532" s="9" t="str">
        <f t="shared" ref="K2532:O2532" ca="1" si="7594">INDIRECT(ADDRESS($J2532+1,K$2,,,K$1))</f>
        <v>AGUA LIMPA</v>
      </c>
      <c r="L2532" s="9" t="str">
        <f t="shared" ca="1" si="7594"/>
        <v>AL</v>
      </c>
      <c r="M2532" s="9" t="str">
        <f t="shared" ca="1" si="7594"/>
        <v>BELORIZONTE</v>
      </c>
      <c r="N2532" s="9" t="str">
        <f t="shared" ca="1" si="7594"/>
        <v>BRASIL</v>
      </c>
      <c r="O2532" s="9">
        <f t="shared" ca="1" si="7594"/>
        <v>0</v>
      </c>
      <c r="P2532" s="9">
        <f>MOD(TRUNC((A2532-1)/COUNT('DATE Snapshot'!A:A)),COUNT(PRODUCT!A:A))+1</f>
        <v>22</v>
      </c>
      <c r="Q2532" s="9" t="str">
        <f t="shared" ref="Q2532:W2532" ca="1" si="7595">INDIRECT(ADDRESS($P2532+1,Q$2,,,Q$1))</f>
        <v>TINTO SUAVE</v>
      </c>
      <c r="R2532" s="9" t="str">
        <f t="shared" ca="1" si="7595"/>
        <v>TNT_SU_E</v>
      </c>
      <c r="S2532" s="9" t="str">
        <f t="shared" ca="1" si="7595"/>
        <v>VINHO TINTO</v>
      </c>
      <c r="T2532" s="9" t="str">
        <f t="shared" ca="1" si="7595"/>
        <v>4_TPK_2,0 l</v>
      </c>
      <c r="U2532" s="29">
        <f t="shared" ca="1" si="7595"/>
        <v>4</v>
      </c>
      <c r="V2532" s="30">
        <f t="shared" ca="1" si="7595"/>
        <v>103.5</v>
      </c>
      <c r="W2532" s="30">
        <f t="shared" ca="1" si="7595"/>
        <v>61</v>
      </c>
    </row>
    <row r="2533" spans="1:23" ht="13">
      <c r="A2533" s="9">
        <f t="shared" si="8"/>
        <v>2530</v>
      </c>
      <c r="B2533" s="45">
        <v>9</v>
      </c>
      <c r="C2533" s="9">
        <f>MOD(A2533-1,COUNT('DATE Snapshot'!$A:$A))+1</f>
        <v>10</v>
      </c>
      <c r="D2533" s="25">
        <f t="shared" ref="D2533:I2533" ca="1" si="7596">INDIRECT(ADDRESS($C2533+1,D$2,,,D$1))</f>
        <v>43009</v>
      </c>
      <c r="E2533" s="27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8">
        <f t="shared" ca="1" si="7596"/>
        <v>42736</v>
      </c>
      <c r="I2533" s="9">
        <f t="shared" ca="1" si="7596"/>
        <v>1</v>
      </c>
      <c r="J2533" s="46">
        <f>TRUNC((A2533-1)/COUNT('DATE Snapshot'!A:A)/COUNT(PRODUCT!A:A),0)+1</f>
        <v>4</v>
      </c>
      <c r="K2533" s="9" t="str">
        <f t="shared" ref="K2533:O2533" ca="1" si="7597">INDIRECT(ADDRESS($J2533+1,K$2,,,K$1))</f>
        <v>AGUA LIMPA</v>
      </c>
      <c r="L2533" s="9" t="str">
        <f t="shared" ca="1" si="7597"/>
        <v>AL</v>
      </c>
      <c r="M2533" s="9" t="str">
        <f t="shared" ca="1" si="7597"/>
        <v>BELORIZONTE</v>
      </c>
      <c r="N2533" s="9" t="str">
        <f t="shared" ca="1" si="7597"/>
        <v>BRASIL</v>
      </c>
      <c r="O2533" s="9">
        <f t="shared" ca="1" si="7597"/>
        <v>0</v>
      </c>
      <c r="P2533" s="9">
        <f>MOD(TRUNC((A2533-1)/COUNT('DATE Snapshot'!A:A)),COUNT(PRODUCT!A:A))+1</f>
        <v>22</v>
      </c>
      <c r="Q2533" s="9" t="str">
        <f t="shared" ref="Q2533:W2533" ca="1" si="7598">INDIRECT(ADDRESS($P2533+1,Q$2,,,Q$1))</f>
        <v>TINTO SUAVE</v>
      </c>
      <c r="R2533" s="9" t="str">
        <f t="shared" ca="1" si="7598"/>
        <v>TNT_SU_E</v>
      </c>
      <c r="S2533" s="9" t="str">
        <f t="shared" ca="1" si="7598"/>
        <v>VINHO TINTO</v>
      </c>
      <c r="T2533" s="9" t="str">
        <f t="shared" ca="1" si="7598"/>
        <v>4_TPK_2,0 l</v>
      </c>
      <c r="U2533" s="29">
        <f t="shared" ca="1" si="7598"/>
        <v>4</v>
      </c>
      <c r="V2533" s="30">
        <f t="shared" ca="1" si="7598"/>
        <v>103.5</v>
      </c>
      <c r="W2533" s="30">
        <f t="shared" ca="1" si="7598"/>
        <v>61</v>
      </c>
    </row>
    <row r="2534" spans="1:23" ht="13">
      <c r="A2534" s="9">
        <f t="shared" si="8"/>
        <v>2531</v>
      </c>
      <c r="B2534" s="45">
        <v>4</v>
      </c>
      <c r="C2534" s="9">
        <f>MOD(A2534-1,COUNT('DATE Snapshot'!$A:$A))+1</f>
        <v>11</v>
      </c>
      <c r="D2534" s="25">
        <f t="shared" ref="D2534:I2534" ca="1" si="7599">INDIRECT(ADDRESS($C2534+1,D$2,,,D$1))</f>
        <v>43040</v>
      </c>
      <c r="E2534" s="27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8">
        <f t="shared" ca="1" si="7599"/>
        <v>42736</v>
      </c>
      <c r="I2534" s="9">
        <f t="shared" ca="1" si="7599"/>
        <v>4</v>
      </c>
      <c r="J2534" s="46">
        <f>TRUNC((A2534-1)/COUNT('DATE Snapshot'!A:A)/COUNT(PRODUCT!A:A),0)+1</f>
        <v>4</v>
      </c>
      <c r="K2534" s="9" t="str">
        <f t="shared" ref="K2534:O2534" ca="1" si="7600">INDIRECT(ADDRESS($J2534+1,K$2,,,K$1))</f>
        <v>AGUA LIMPA</v>
      </c>
      <c r="L2534" s="9" t="str">
        <f t="shared" ca="1" si="7600"/>
        <v>AL</v>
      </c>
      <c r="M2534" s="9" t="str">
        <f t="shared" ca="1" si="7600"/>
        <v>BELORIZONTE</v>
      </c>
      <c r="N2534" s="9" t="str">
        <f t="shared" ca="1" si="7600"/>
        <v>BRASIL</v>
      </c>
      <c r="O2534" s="9">
        <f t="shared" ca="1" si="7600"/>
        <v>0</v>
      </c>
      <c r="P2534" s="9">
        <f>MOD(TRUNC((A2534-1)/COUNT('DATE Snapshot'!A:A)),COUNT(PRODUCT!A:A))+1</f>
        <v>22</v>
      </c>
      <c r="Q2534" s="9" t="str">
        <f t="shared" ref="Q2534:W2534" ca="1" si="7601">INDIRECT(ADDRESS($P2534+1,Q$2,,,Q$1))</f>
        <v>TINTO SUAVE</v>
      </c>
      <c r="R2534" s="9" t="str">
        <f t="shared" ca="1" si="7601"/>
        <v>TNT_SU_E</v>
      </c>
      <c r="S2534" s="9" t="str">
        <f t="shared" ca="1" si="7601"/>
        <v>VINHO TINTO</v>
      </c>
      <c r="T2534" s="9" t="str">
        <f t="shared" ca="1" si="7601"/>
        <v>4_TPK_2,0 l</v>
      </c>
      <c r="U2534" s="29">
        <f t="shared" ca="1" si="7601"/>
        <v>4</v>
      </c>
      <c r="V2534" s="30">
        <f t="shared" ca="1" si="7601"/>
        <v>103.5</v>
      </c>
      <c r="W2534" s="30">
        <f t="shared" ca="1" si="7601"/>
        <v>61</v>
      </c>
    </row>
    <row r="2535" spans="1:23" ht="13">
      <c r="A2535" s="9">
        <f t="shared" si="8"/>
        <v>2532</v>
      </c>
      <c r="B2535" s="45">
        <v>11</v>
      </c>
      <c r="C2535" s="9">
        <f>MOD(A2535-1,COUNT('DATE Snapshot'!$A:$A))+1</f>
        <v>12</v>
      </c>
      <c r="D2535" s="25">
        <f t="shared" ref="D2535:I2535" ca="1" si="7602">INDIRECT(ADDRESS($C2535+1,D$2,,,D$1))</f>
        <v>43070</v>
      </c>
      <c r="E2535" s="27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8">
        <f t="shared" ca="1" si="7602"/>
        <v>42736</v>
      </c>
      <c r="I2535" s="9">
        <f t="shared" ca="1" si="7602"/>
        <v>6</v>
      </c>
      <c r="J2535" s="46">
        <f>TRUNC((A2535-1)/COUNT('DATE Snapshot'!A:A)/COUNT(PRODUCT!A:A),0)+1</f>
        <v>4</v>
      </c>
      <c r="K2535" s="9" t="str">
        <f t="shared" ref="K2535:O2535" ca="1" si="7603">INDIRECT(ADDRESS($J2535+1,K$2,,,K$1))</f>
        <v>AGUA LIMPA</v>
      </c>
      <c r="L2535" s="9" t="str">
        <f t="shared" ca="1" si="7603"/>
        <v>AL</v>
      </c>
      <c r="M2535" s="9" t="str">
        <f t="shared" ca="1" si="7603"/>
        <v>BELORIZONTE</v>
      </c>
      <c r="N2535" s="9" t="str">
        <f t="shared" ca="1" si="7603"/>
        <v>BRASIL</v>
      </c>
      <c r="O2535" s="9">
        <f t="shared" ca="1" si="7603"/>
        <v>0</v>
      </c>
      <c r="P2535" s="9">
        <f>MOD(TRUNC((A2535-1)/COUNT('DATE Snapshot'!A:A)),COUNT(PRODUCT!A:A))+1</f>
        <v>22</v>
      </c>
      <c r="Q2535" s="9" t="str">
        <f t="shared" ref="Q2535:W2535" ca="1" si="7604">INDIRECT(ADDRESS($P2535+1,Q$2,,,Q$1))</f>
        <v>TINTO SUAVE</v>
      </c>
      <c r="R2535" s="9" t="str">
        <f t="shared" ca="1" si="7604"/>
        <v>TNT_SU_E</v>
      </c>
      <c r="S2535" s="9" t="str">
        <f t="shared" ca="1" si="7604"/>
        <v>VINHO TINTO</v>
      </c>
      <c r="T2535" s="9" t="str">
        <f t="shared" ca="1" si="7604"/>
        <v>4_TPK_2,0 l</v>
      </c>
      <c r="U2535" s="29">
        <f t="shared" ca="1" si="7604"/>
        <v>4</v>
      </c>
      <c r="V2535" s="30">
        <f t="shared" ca="1" si="7604"/>
        <v>103.5</v>
      </c>
      <c r="W2535" s="30">
        <f t="shared" ca="1" si="7604"/>
        <v>61</v>
      </c>
    </row>
    <row r="2536" spans="1:23" ht="13">
      <c r="A2536" s="9">
        <f t="shared" si="8"/>
        <v>2533</v>
      </c>
      <c r="B2536" s="45">
        <v>14</v>
      </c>
      <c r="C2536" s="9">
        <f>MOD(A2536-1,COUNT('DATE Snapshot'!$A:$A))+1</f>
        <v>13</v>
      </c>
      <c r="D2536" s="25">
        <f t="shared" ref="D2536:I2536" ca="1" si="7605">INDIRECT(ADDRESS($C2536+1,D$2,,,D$1))</f>
        <v>43101</v>
      </c>
      <c r="E2536" s="27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8">
        <f t="shared" ca="1" si="7605"/>
        <v>43101</v>
      </c>
      <c r="I2536" s="9">
        <f t="shared" ca="1" si="7605"/>
        <v>2</v>
      </c>
      <c r="J2536" s="46">
        <f>TRUNC((A2536-1)/COUNT('DATE Snapshot'!A:A)/COUNT(PRODUCT!A:A),0)+1</f>
        <v>4</v>
      </c>
      <c r="K2536" s="9" t="str">
        <f t="shared" ref="K2536:O2536" ca="1" si="7606">INDIRECT(ADDRESS($J2536+1,K$2,,,K$1))</f>
        <v>AGUA LIMPA</v>
      </c>
      <c r="L2536" s="9" t="str">
        <f t="shared" ca="1" si="7606"/>
        <v>AL</v>
      </c>
      <c r="M2536" s="9" t="str">
        <f t="shared" ca="1" si="7606"/>
        <v>BELORIZONTE</v>
      </c>
      <c r="N2536" s="9" t="str">
        <f t="shared" ca="1" si="7606"/>
        <v>BRASIL</v>
      </c>
      <c r="O2536" s="9">
        <f t="shared" ca="1" si="7606"/>
        <v>0</v>
      </c>
      <c r="P2536" s="9">
        <f>MOD(TRUNC((A2536-1)/COUNT('DATE Snapshot'!A:A)),COUNT(PRODUCT!A:A))+1</f>
        <v>22</v>
      </c>
      <c r="Q2536" s="9" t="str">
        <f t="shared" ref="Q2536:W2536" ca="1" si="7607">INDIRECT(ADDRESS($P2536+1,Q$2,,,Q$1))</f>
        <v>TINTO SUAVE</v>
      </c>
      <c r="R2536" s="9" t="str">
        <f t="shared" ca="1" si="7607"/>
        <v>TNT_SU_E</v>
      </c>
      <c r="S2536" s="9" t="str">
        <f t="shared" ca="1" si="7607"/>
        <v>VINHO TINTO</v>
      </c>
      <c r="T2536" s="9" t="str">
        <f t="shared" ca="1" si="7607"/>
        <v>4_TPK_2,0 l</v>
      </c>
      <c r="U2536" s="29">
        <f t="shared" ca="1" si="7607"/>
        <v>4</v>
      </c>
      <c r="V2536" s="30">
        <f t="shared" ca="1" si="7607"/>
        <v>103.5</v>
      </c>
      <c r="W2536" s="30">
        <f t="shared" ca="1" si="7607"/>
        <v>61</v>
      </c>
    </row>
    <row r="2537" spans="1:23" ht="13">
      <c r="A2537" s="9">
        <f t="shared" si="8"/>
        <v>2534</v>
      </c>
      <c r="B2537" s="45">
        <v>13</v>
      </c>
      <c r="C2537" s="9">
        <f>MOD(A2537-1,COUNT('DATE Snapshot'!$A:$A))+1</f>
        <v>14</v>
      </c>
      <c r="D2537" s="25">
        <f t="shared" ref="D2537:I2537" ca="1" si="7608">INDIRECT(ADDRESS($C2537+1,D$2,,,D$1))</f>
        <v>43132</v>
      </c>
      <c r="E2537" s="27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8">
        <f t="shared" ca="1" si="7608"/>
        <v>43101</v>
      </c>
      <c r="I2537" s="9">
        <f t="shared" ca="1" si="7608"/>
        <v>5</v>
      </c>
      <c r="J2537" s="46">
        <f>TRUNC((A2537-1)/COUNT('DATE Snapshot'!A:A)/COUNT(PRODUCT!A:A),0)+1</f>
        <v>4</v>
      </c>
      <c r="K2537" s="9" t="str">
        <f t="shared" ref="K2537:O2537" ca="1" si="7609">INDIRECT(ADDRESS($J2537+1,K$2,,,K$1))</f>
        <v>AGUA LIMPA</v>
      </c>
      <c r="L2537" s="9" t="str">
        <f t="shared" ca="1" si="7609"/>
        <v>AL</v>
      </c>
      <c r="M2537" s="9" t="str">
        <f t="shared" ca="1" si="7609"/>
        <v>BELORIZONTE</v>
      </c>
      <c r="N2537" s="9" t="str">
        <f t="shared" ca="1" si="7609"/>
        <v>BRASIL</v>
      </c>
      <c r="O2537" s="9">
        <f t="shared" ca="1" si="7609"/>
        <v>0</v>
      </c>
      <c r="P2537" s="9">
        <f>MOD(TRUNC((A2537-1)/COUNT('DATE Snapshot'!A:A)),COUNT(PRODUCT!A:A))+1</f>
        <v>22</v>
      </c>
      <c r="Q2537" s="9" t="str">
        <f t="shared" ref="Q2537:W2537" ca="1" si="7610">INDIRECT(ADDRESS($P2537+1,Q$2,,,Q$1))</f>
        <v>TINTO SUAVE</v>
      </c>
      <c r="R2537" s="9" t="str">
        <f t="shared" ca="1" si="7610"/>
        <v>TNT_SU_E</v>
      </c>
      <c r="S2537" s="9" t="str">
        <f t="shared" ca="1" si="7610"/>
        <v>VINHO TINTO</v>
      </c>
      <c r="T2537" s="9" t="str">
        <f t="shared" ca="1" si="7610"/>
        <v>4_TPK_2,0 l</v>
      </c>
      <c r="U2537" s="29">
        <f t="shared" ca="1" si="7610"/>
        <v>4</v>
      </c>
      <c r="V2537" s="30">
        <f t="shared" ca="1" si="7610"/>
        <v>103.5</v>
      </c>
      <c r="W2537" s="30">
        <f t="shared" ca="1" si="7610"/>
        <v>61</v>
      </c>
    </row>
    <row r="2538" spans="1:23" ht="13">
      <c r="A2538" s="9">
        <f t="shared" si="8"/>
        <v>2535</v>
      </c>
      <c r="B2538" s="45">
        <v>8</v>
      </c>
      <c r="C2538" s="9">
        <f>MOD(A2538-1,COUNT('DATE Snapshot'!$A:$A))+1</f>
        <v>15</v>
      </c>
      <c r="D2538" s="25">
        <f t="shared" ref="D2538:I2538" ca="1" si="7611">INDIRECT(ADDRESS($C2538+1,D$2,,,D$1))</f>
        <v>43160</v>
      </c>
      <c r="E2538" s="27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8">
        <f t="shared" ca="1" si="7611"/>
        <v>43101</v>
      </c>
      <c r="I2538" s="9">
        <f t="shared" ca="1" si="7611"/>
        <v>5</v>
      </c>
      <c r="J2538" s="46">
        <f>TRUNC((A2538-1)/COUNT('DATE Snapshot'!A:A)/COUNT(PRODUCT!A:A),0)+1</f>
        <v>4</v>
      </c>
      <c r="K2538" s="9" t="str">
        <f t="shared" ref="K2538:O2538" ca="1" si="7612">INDIRECT(ADDRESS($J2538+1,K$2,,,K$1))</f>
        <v>AGUA LIMPA</v>
      </c>
      <c r="L2538" s="9" t="str">
        <f t="shared" ca="1" si="7612"/>
        <v>AL</v>
      </c>
      <c r="M2538" s="9" t="str">
        <f t="shared" ca="1" si="7612"/>
        <v>BELORIZONTE</v>
      </c>
      <c r="N2538" s="9" t="str">
        <f t="shared" ca="1" si="7612"/>
        <v>BRASIL</v>
      </c>
      <c r="O2538" s="9">
        <f t="shared" ca="1" si="7612"/>
        <v>0</v>
      </c>
      <c r="P2538" s="9">
        <f>MOD(TRUNC((A2538-1)/COUNT('DATE Snapshot'!A:A)),COUNT(PRODUCT!A:A))+1</f>
        <v>22</v>
      </c>
      <c r="Q2538" s="9" t="str">
        <f t="shared" ref="Q2538:W2538" ca="1" si="7613">INDIRECT(ADDRESS($P2538+1,Q$2,,,Q$1))</f>
        <v>TINTO SUAVE</v>
      </c>
      <c r="R2538" s="9" t="str">
        <f t="shared" ca="1" si="7613"/>
        <v>TNT_SU_E</v>
      </c>
      <c r="S2538" s="9" t="str">
        <f t="shared" ca="1" si="7613"/>
        <v>VINHO TINTO</v>
      </c>
      <c r="T2538" s="9" t="str">
        <f t="shared" ca="1" si="7613"/>
        <v>4_TPK_2,0 l</v>
      </c>
      <c r="U2538" s="29">
        <f t="shared" ca="1" si="7613"/>
        <v>4</v>
      </c>
      <c r="V2538" s="30">
        <f t="shared" ca="1" si="7613"/>
        <v>103.5</v>
      </c>
      <c r="W2538" s="30">
        <f t="shared" ca="1" si="7613"/>
        <v>61</v>
      </c>
    </row>
    <row r="2539" spans="1:23" ht="13">
      <c r="A2539" s="9">
        <f t="shared" si="8"/>
        <v>2536</v>
      </c>
      <c r="B2539" s="45">
        <v>10</v>
      </c>
      <c r="C2539" s="9">
        <f>MOD(A2539-1,COUNT('DATE Snapshot'!$A:$A))+1</f>
        <v>16</v>
      </c>
      <c r="D2539" s="25">
        <f t="shared" ref="D2539:I2539" ca="1" si="7614">INDIRECT(ADDRESS($C2539+1,D$2,,,D$1))</f>
        <v>43191</v>
      </c>
      <c r="E2539" s="27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8">
        <f t="shared" ca="1" si="7614"/>
        <v>43101</v>
      </c>
      <c r="I2539" s="9">
        <f t="shared" ca="1" si="7614"/>
        <v>1</v>
      </c>
      <c r="J2539" s="46">
        <f>TRUNC((A2539-1)/COUNT('DATE Snapshot'!A:A)/COUNT(PRODUCT!A:A),0)+1</f>
        <v>4</v>
      </c>
      <c r="K2539" s="9" t="str">
        <f t="shared" ref="K2539:O2539" ca="1" si="7615">INDIRECT(ADDRESS($J2539+1,K$2,,,K$1))</f>
        <v>AGUA LIMPA</v>
      </c>
      <c r="L2539" s="9" t="str">
        <f t="shared" ca="1" si="7615"/>
        <v>AL</v>
      </c>
      <c r="M2539" s="9" t="str">
        <f t="shared" ca="1" si="7615"/>
        <v>BELORIZONTE</v>
      </c>
      <c r="N2539" s="9" t="str">
        <f t="shared" ca="1" si="7615"/>
        <v>BRASIL</v>
      </c>
      <c r="O2539" s="9">
        <f t="shared" ca="1" si="7615"/>
        <v>0</v>
      </c>
      <c r="P2539" s="9">
        <f>MOD(TRUNC((A2539-1)/COUNT('DATE Snapshot'!A:A)),COUNT(PRODUCT!A:A))+1</f>
        <v>22</v>
      </c>
      <c r="Q2539" s="9" t="str">
        <f t="shared" ref="Q2539:W2539" ca="1" si="7616">INDIRECT(ADDRESS($P2539+1,Q$2,,,Q$1))</f>
        <v>TINTO SUAVE</v>
      </c>
      <c r="R2539" s="9" t="str">
        <f t="shared" ca="1" si="7616"/>
        <v>TNT_SU_E</v>
      </c>
      <c r="S2539" s="9" t="str">
        <f t="shared" ca="1" si="7616"/>
        <v>VINHO TINTO</v>
      </c>
      <c r="T2539" s="9" t="str">
        <f t="shared" ca="1" si="7616"/>
        <v>4_TPK_2,0 l</v>
      </c>
      <c r="U2539" s="29">
        <f t="shared" ca="1" si="7616"/>
        <v>4</v>
      </c>
      <c r="V2539" s="30">
        <f t="shared" ca="1" si="7616"/>
        <v>103.5</v>
      </c>
      <c r="W2539" s="30">
        <f t="shared" ca="1" si="7616"/>
        <v>61</v>
      </c>
    </row>
    <row r="2540" spans="1:23" ht="13">
      <c r="A2540" s="9">
        <f t="shared" si="8"/>
        <v>2537</v>
      </c>
      <c r="B2540" s="45">
        <v>0</v>
      </c>
      <c r="C2540" s="9">
        <f>MOD(A2540-1,COUNT('DATE Snapshot'!$A:$A))+1</f>
        <v>17</v>
      </c>
      <c r="D2540" s="25">
        <f t="shared" ref="D2540:I2540" ca="1" si="7617">INDIRECT(ADDRESS($C2540+1,D$2,,,D$1))</f>
        <v>43221</v>
      </c>
      <c r="E2540" s="27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8">
        <f t="shared" ca="1" si="7617"/>
        <v>43101</v>
      </c>
      <c r="I2540" s="9">
        <f t="shared" ca="1" si="7617"/>
        <v>3</v>
      </c>
      <c r="J2540" s="46">
        <f>TRUNC((A2540-1)/COUNT('DATE Snapshot'!A:A)/COUNT(PRODUCT!A:A),0)+1</f>
        <v>4</v>
      </c>
      <c r="K2540" s="9" t="str">
        <f t="shared" ref="K2540:O2540" ca="1" si="7618">INDIRECT(ADDRESS($J2540+1,K$2,,,K$1))</f>
        <v>AGUA LIMPA</v>
      </c>
      <c r="L2540" s="9" t="str">
        <f t="shared" ca="1" si="7618"/>
        <v>AL</v>
      </c>
      <c r="M2540" s="9" t="str">
        <f t="shared" ca="1" si="7618"/>
        <v>BELORIZONTE</v>
      </c>
      <c r="N2540" s="9" t="str">
        <f t="shared" ca="1" si="7618"/>
        <v>BRASIL</v>
      </c>
      <c r="O2540" s="9">
        <f t="shared" ca="1" si="7618"/>
        <v>0</v>
      </c>
      <c r="P2540" s="9">
        <f>MOD(TRUNC((A2540-1)/COUNT('DATE Snapshot'!A:A)),COUNT(PRODUCT!A:A))+1</f>
        <v>22</v>
      </c>
      <c r="Q2540" s="9" t="str">
        <f t="shared" ref="Q2540:W2540" ca="1" si="7619">INDIRECT(ADDRESS($P2540+1,Q$2,,,Q$1))</f>
        <v>TINTO SUAVE</v>
      </c>
      <c r="R2540" s="9" t="str">
        <f t="shared" ca="1" si="7619"/>
        <v>TNT_SU_E</v>
      </c>
      <c r="S2540" s="9" t="str">
        <f t="shared" ca="1" si="7619"/>
        <v>VINHO TINTO</v>
      </c>
      <c r="T2540" s="9" t="str">
        <f t="shared" ca="1" si="7619"/>
        <v>4_TPK_2,0 l</v>
      </c>
      <c r="U2540" s="29">
        <f t="shared" ca="1" si="7619"/>
        <v>4</v>
      </c>
      <c r="V2540" s="30">
        <f t="shared" ca="1" si="7619"/>
        <v>103.5</v>
      </c>
      <c r="W2540" s="30">
        <f t="shared" ca="1" si="7619"/>
        <v>61</v>
      </c>
    </row>
    <row r="2541" spans="1:23" ht="13">
      <c r="A2541" s="9">
        <f t="shared" si="8"/>
        <v>2538</v>
      </c>
      <c r="B2541" s="45">
        <v>8</v>
      </c>
      <c r="C2541" s="9">
        <f>MOD(A2541-1,COUNT('DATE Snapshot'!$A:$A))+1</f>
        <v>18</v>
      </c>
      <c r="D2541" s="25">
        <f t="shared" ref="D2541:I2541" ca="1" si="7620">INDIRECT(ADDRESS($C2541+1,D$2,,,D$1))</f>
        <v>43252</v>
      </c>
      <c r="E2541" s="27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8">
        <f t="shared" ca="1" si="7620"/>
        <v>43101</v>
      </c>
      <c r="I2541" s="9">
        <f t="shared" ca="1" si="7620"/>
        <v>6</v>
      </c>
      <c r="J2541" s="46">
        <f>TRUNC((A2541-1)/COUNT('DATE Snapshot'!A:A)/COUNT(PRODUCT!A:A),0)+1</f>
        <v>4</v>
      </c>
      <c r="K2541" s="9" t="str">
        <f t="shared" ref="K2541:O2541" ca="1" si="7621">INDIRECT(ADDRESS($J2541+1,K$2,,,K$1))</f>
        <v>AGUA LIMPA</v>
      </c>
      <c r="L2541" s="9" t="str">
        <f t="shared" ca="1" si="7621"/>
        <v>AL</v>
      </c>
      <c r="M2541" s="9" t="str">
        <f t="shared" ca="1" si="7621"/>
        <v>BELORIZONTE</v>
      </c>
      <c r="N2541" s="9" t="str">
        <f t="shared" ca="1" si="7621"/>
        <v>BRASIL</v>
      </c>
      <c r="O2541" s="9">
        <f t="shared" ca="1" si="7621"/>
        <v>0</v>
      </c>
      <c r="P2541" s="9">
        <f>MOD(TRUNC((A2541-1)/COUNT('DATE Snapshot'!A:A)),COUNT(PRODUCT!A:A))+1</f>
        <v>22</v>
      </c>
      <c r="Q2541" s="9" t="str">
        <f t="shared" ref="Q2541:W2541" ca="1" si="7622">INDIRECT(ADDRESS($P2541+1,Q$2,,,Q$1))</f>
        <v>TINTO SUAVE</v>
      </c>
      <c r="R2541" s="9" t="str">
        <f t="shared" ca="1" si="7622"/>
        <v>TNT_SU_E</v>
      </c>
      <c r="S2541" s="9" t="str">
        <f t="shared" ca="1" si="7622"/>
        <v>VINHO TINTO</v>
      </c>
      <c r="T2541" s="9" t="str">
        <f t="shared" ca="1" si="7622"/>
        <v>4_TPK_2,0 l</v>
      </c>
      <c r="U2541" s="29">
        <f t="shared" ca="1" si="7622"/>
        <v>4</v>
      </c>
      <c r="V2541" s="30">
        <f t="shared" ca="1" si="7622"/>
        <v>103.5</v>
      </c>
      <c r="W2541" s="30">
        <f t="shared" ca="1" si="7622"/>
        <v>61</v>
      </c>
    </row>
    <row r="2542" spans="1:23" ht="13">
      <c r="A2542" s="9">
        <f t="shared" si="8"/>
        <v>2539</v>
      </c>
      <c r="B2542" s="45">
        <v>7</v>
      </c>
      <c r="C2542" s="9">
        <f>MOD(A2542-1,COUNT('DATE Snapshot'!$A:$A))+1</f>
        <v>19</v>
      </c>
      <c r="D2542" s="25">
        <f t="shared" ref="D2542:I2542" ca="1" si="7623">INDIRECT(ADDRESS($C2542+1,D$2,,,D$1))</f>
        <v>43282</v>
      </c>
      <c r="E2542" s="27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8">
        <f t="shared" ca="1" si="7623"/>
        <v>43101</v>
      </c>
      <c r="I2542" s="9">
        <f t="shared" ca="1" si="7623"/>
        <v>1</v>
      </c>
      <c r="J2542" s="46">
        <f>TRUNC((A2542-1)/COUNT('DATE Snapshot'!A:A)/COUNT(PRODUCT!A:A),0)+1</f>
        <v>4</v>
      </c>
      <c r="K2542" s="9" t="str">
        <f t="shared" ref="K2542:O2542" ca="1" si="7624">INDIRECT(ADDRESS($J2542+1,K$2,,,K$1))</f>
        <v>AGUA LIMPA</v>
      </c>
      <c r="L2542" s="9" t="str">
        <f t="shared" ca="1" si="7624"/>
        <v>AL</v>
      </c>
      <c r="M2542" s="9" t="str">
        <f t="shared" ca="1" si="7624"/>
        <v>BELORIZONTE</v>
      </c>
      <c r="N2542" s="9" t="str">
        <f t="shared" ca="1" si="7624"/>
        <v>BRASIL</v>
      </c>
      <c r="O2542" s="9">
        <f t="shared" ca="1" si="7624"/>
        <v>0</v>
      </c>
      <c r="P2542" s="9">
        <f>MOD(TRUNC((A2542-1)/COUNT('DATE Snapshot'!A:A)),COUNT(PRODUCT!A:A))+1</f>
        <v>22</v>
      </c>
      <c r="Q2542" s="9" t="str">
        <f t="shared" ref="Q2542:W2542" ca="1" si="7625">INDIRECT(ADDRESS($P2542+1,Q$2,,,Q$1))</f>
        <v>TINTO SUAVE</v>
      </c>
      <c r="R2542" s="9" t="str">
        <f t="shared" ca="1" si="7625"/>
        <v>TNT_SU_E</v>
      </c>
      <c r="S2542" s="9" t="str">
        <f t="shared" ca="1" si="7625"/>
        <v>VINHO TINTO</v>
      </c>
      <c r="T2542" s="9" t="str">
        <f t="shared" ca="1" si="7625"/>
        <v>4_TPK_2,0 l</v>
      </c>
      <c r="U2542" s="29">
        <f t="shared" ca="1" si="7625"/>
        <v>4</v>
      </c>
      <c r="V2542" s="30">
        <f t="shared" ca="1" si="7625"/>
        <v>103.5</v>
      </c>
      <c r="W2542" s="30">
        <f t="shared" ca="1" si="7625"/>
        <v>61</v>
      </c>
    </row>
    <row r="2543" spans="1:23" ht="13">
      <c r="A2543" s="9">
        <f t="shared" si="8"/>
        <v>2540</v>
      </c>
      <c r="B2543" s="45">
        <v>17</v>
      </c>
      <c r="C2543" s="9">
        <f>MOD(A2543-1,COUNT('DATE Snapshot'!$A:$A))+1</f>
        <v>20</v>
      </c>
      <c r="D2543" s="25">
        <f t="shared" ref="D2543:I2543" ca="1" si="7626">INDIRECT(ADDRESS($C2543+1,D$2,,,D$1))</f>
        <v>43313</v>
      </c>
      <c r="E2543" s="27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8">
        <f t="shared" ca="1" si="7626"/>
        <v>43101</v>
      </c>
      <c r="I2543" s="9">
        <f t="shared" ca="1" si="7626"/>
        <v>4</v>
      </c>
      <c r="J2543" s="46">
        <f>TRUNC((A2543-1)/COUNT('DATE Snapshot'!A:A)/COUNT(PRODUCT!A:A),0)+1</f>
        <v>4</v>
      </c>
      <c r="K2543" s="9" t="str">
        <f t="shared" ref="K2543:O2543" ca="1" si="7627">INDIRECT(ADDRESS($J2543+1,K$2,,,K$1))</f>
        <v>AGUA LIMPA</v>
      </c>
      <c r="L2543" s="9" t="str">
        <f t="shared" ca="1" si="7627"/>
        <v>AL</v>
      </c>
      <c r="M2543" s="9" t="str">
        <f t="shared" ca="1" si="7627"/>
        <v>BELORIZONTE</v>
      </c>
      <c r="N2543" s="9" t="str">
        <f t="shared" ca="1" si="7627"/>
        <v>BRASIL</v>
      </c>
      <c r="O2543" s="9">
        <f t="shared" ca="1" si="7627"/>
        <v>0</v>
      </c>
      <c r="P2543" s="9">
        <f>MOD(TRUNC((A2543-1)/COUNT('DATE Snapshot'!A:A)),COUNT(PRODUCT!A:A))+1</f>
        <v>22</v>
      </c>
      <c r="Q2543" s="9" t="str">
        <f t="shared" ref="Q2543:W2543" ca="1" si="7628">INDIRECT(ADDRESS($P2543+1,Q$2,,,Q$1))</f>
        <v>TINTO SUAVE</v>
      </c>
      <c r="R2543" s="9" t="str">
        <f t="shared" ca="1" si="7628"/>
        <v>TNT_SU_E</v>
      </c>
      <c r="S2543" s="9" t="str">
        <f t="shared" ca="1" si="7628"/>
        <v>VINHO TINTO</v>
      </c>
      <c r="T2543" s="9" t="str">
        <f t="shared" ca="1" si="7628"/>
        <v>4_TPK_2,0 l</v>
      </c>
      <c r="U2543" s="29">
        <f t="shared" ca="1" si="7628"/>
        <v>4</v>
      </c>
      <c r="V2543" s="30">
        <f t="shared" ca="1" si="7628"/>
        <v>103.5</v>
      </c>
      <c r="W2543" s="30">
        <f t="shared" ca="1" si="7628"/>
        <v>61</v>
      </c>
    </row>
    <row r="2544" spans="1:23" ht="13">
      <c r="A2544" s="9">
        <f t="shared" si="8"/>
        <v>2541</v>
      </c>
      <c r="B2544" s="45">
        <v>7</v>
      </c>
      <c r="C2544" s="9">
        <f>MOD(A2544-1,COUNT('DATE Snapshot'!$A:$A))+1</f>
        <v>21</v>
      </c>
      <c r="D2544" s="25">
        <f t="shared" ref="D2544:I2544" ca="1" si="7629">INDIRECT(ADDRESS($C2544+1,D$2,,,D$1))</f>
        <v>43344</v>
      </c>
      <c r="E2544" s="27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8">
        <f t="shared" ca="1" si="7629"/>
        <v>43101</v>
      </c>
      <c r="I2544" s="9">
        <f t="shared" ca="1" si="7629"/>
        <v>7</v>
      </c>
      <c r="J2544" s="46">
        <f>TRUNC((A2544-1)/COUNT('DATE Snapshot'!A:A)/COUNT(PRODUCT!A:A),0)+1</f>
        <v>4</v>
      </c>
      <c r="K2544" s="9" t="str">
        <f t="shared" ref="K2544:O2544" ca="1" si="7630">INDIRECT(ADDRESS($J2544+1,K$2,,,K$1))</f>
        <v>AGUA LIMPA</v>
      </c>
      <c r="L2544" s="9" t="str">
        <f t="shared" ca="1" si="7630"/>
        <v>AL</v>
      </c>
      <c r="M2544" s="9" t="str">
        <f t="shared" ca="1" si="7630"/>
        <v>BELORIZONTE</v>
      </c>
      <c r="N2544" s="9" t="str">
        <f t="shared" ca="1" si="7630"/>
        <v>BRASIL</v>
      </c>
      <c r="O2544" s="9">
        <f t="shared" ca="1" si="7630"/>
        <v>0</v>
      </c>
      <c r="P2544" s="9">
        <f>MOD(TRUNC((A2544-1)/COUNT('DATE Snapshot'!A:A)),COUNT(PRODUCT!A:A))+1</f>
        <v>22</v>
      </c>
      <c r="Q2544" s="9" t="str">
        <f t="shared" ref="Q2544:W2544" ca="1" si="7631">INDIRECT(ADDRESS($P2544+1,Q$2,,,Q$1))</f>
        <v>TINTO SUAVE</v>
      </c>
      <c r="R2544" s="9" t="str">
        <f t="shared" ca="1" si="7631"/>
        <v>TNT_SU_E</v>
      </c>
      <c r="S2544" s="9" t="str">
        <f t="shared" ca="1" si="7631"/>
        <v>VINHO TINTO</v>
      </c>
      <c r="T2544" s="9" t="str">
        <f t="shared" ca="1" si="7631"/>
        <v>4_TPK_2,0 l</v>
      </c>
      <c r="U2544" s="29">
        <f t="shared" ca="1" si="7631"/>
        <v>4</v>
      </c>
      <c r="V2544" s="30">
        <f t="shared" ca="1" si="7631"/>
        <v>103.5</v>
      </c>
      <c r="W2544" s="30">
        <f t="shared" ca="1" si="7631"/>
        <v>61</v>
      </c>
    </row>
    <row r="2545" spans="1:23" ht="13">
      <c r="A2545" s="9">
        <f t="shared" si="8"/>
        <v>2542</v>
      </c>
      <c r="B2545" s="45">
        <v>6</v>
      </c>
      <c r="C2545" s="9">
        <f>MOD(A2545-1,COUNT('DATE Snapshot'!$A:$A))+1</f>
        <v>22</v>
      </c>
      <c r="D2545" s="25">
        <f t="shared" ref="D2545:I2545" ca="1" si="7632">INDIRECT(ADDRESS($C2545+1,D$2,,,D$1))</f>
        <v>43374</v>
      </c>
      <c r="E2545" s="27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8">
        <f t="shared" ca="1" si="7632"/>
        <v>43101</v>
      </c>
      <c r="I2545" s="9">
        <f t="shared" ca="1" si="7632"/>
        <v>2</v>
      </c>
      <c r="J2545" s="46">
        <f>TRUNC((A2545-1)/COUNT('DATE Snapshot'!A:A)/COUNT(PRODUCT!A:A),0)+1</f>
        <v>4</v>
      </c>
      <c r="K2545" s="9" t="str">
        <f t="shared" ref="K2545:O2545" ca="1" si="7633">INDIRECT(ADDRESS($J2545+1,K$2,,,K$1))</f>
        <v>AGUA LIMPA</v>
      </c>
      <c r="L2545" s="9" t="str">
        <f t="shared" ca="1" si="7633"/>
        <v>AL</v>
      </c>
      <c r="M2545" s="9" t="str">
        <f t="shared" ca="1" si="7633"/>
        <v>BELORIZONTE</v>
      </c>
      <c r="N2545" s="9" t="str">
        <f t="shared" ca="1" si="7633"/>
        <v>BRASIL</v>
      </c>
      <c r="O2545" s="9">
        <f t="shared" ca="1" si="7633"/>
        <v>0</v>
      </c>
      <c r="P2545" s="9">
        <f>MOD(TRUNC((A2545-1)/COUNT('DATE Snapshot'!A:A)),COUNT(PRODUCT!A:A))+1</f>
        <v>22</v>
      </c>
      <c r="Q2545" s="9" t="str">
        <f t="shared" ref="Q2545:W2545" ca="1" si="7634">INDIRECT(ADDRESS($P2545+1,Q$2,,,Q$1))</f>
        <v>TINTO SUAVE</v>
      </c>
      <c r="R2545" s="9" t="str">
        <f t="shared" ca="1" si="7634"/>
        <v>TNT_SU_E</v>
      </c>
      <c r="S2545" s="9" t="str">
        <f t="shared" ca="1" si="7634"/>
        <v>VINHO TINTO</v>
      </c>
      <c r="T2545" s="9" t="str">
        <f t="shared" ca="1" si="7634"/>
        <v>4_TPK_2,0 l</v>
      </c>
      <c r="U2545" s="29">
        <f t="shared" ca="1" si="7634"/>
        <v>4</v>
      </c>
      <c r="V2545" s="30">
        <f t="shared" ca="1" si="7634"/>
        <v>103.5</v>
      </c>
      <c r="W2545" s="30">
        <f t="shared" ca="1" si="7634"/>
        <v>61</v>
      </c>
    </row>
    <row r="2546" spans="1:23" ht="13">
      <c r="A2546" s="9">
        <f t="shared" si="8"/>
        <v>2543</v>
      </c>
      <c r="B2546" s="45">
        <v>8</v>
      </c>
      <c r="C2546" s="9">
        <f>MOD(A2546-1,COUNT('DATE Snapshot'!$A:$A))+1</f>
        <v>23</v>
      </c>
      <c r="D2546" s="25">
        <f t="shared" ref="D2546:I2546" ca="1" si="7635">INDIRECT(ADDRESS($C2546+1,D$2,,,D$1))</f>
        <v>43405</v>
      </c>
      <c r="E2546" s="27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8">
        <f t="shared" ca="1" si="7635"/>
        <v>43101</v>
      </c>
      <c r="I2546" s="9">
        <f t="shared" ca="1" si="7635"/>
        <v>5</v>
      </c>
      <c r="J2546" s="46">
        <f>TRUNC((A2546-1)/COUNT('DATE Snapshot'!A:A)/COUNT(PRODUCT!A:A),0)+1</f>
        <v>4</v>
      </c>
      <c r="K2546" s="9" t="str">
        <f t="shared" ref="K2546:O2546" ca="1" si="7636">INDIRECT(ADDRESS($J2546+1,K$2,,,K$1))</f>
        <v>AGUA LIMPA</v>
      </c>
      <c r="L2546" s="9" t="str">
        <f t="shared" ca="1" si="7636"/>
        <v>AL</v>
      </c>
      <c r="M2546" s="9" t="str">
        <f t="shared" ca="1" si="7636"/>
        <v>BELORIZONTE</v>
      </c>
      <c r="N2546" s="9" t="str">
        <f t="shared" ca="1" si="7636"/>
        <v>BRASIL</v>
      </c>
      <c r="O2546" s="9">
        <f t="shared" ca="1" si="7636"/>
        <v>0</v>
      </c>
      <c r="P2546" s="9">
        <f>MOD(TRUNC((A2546-1)/COUNT('DATE Snapshot'!A:A)),COUNT(PRODUCT!A:A))+1</f>
        <v>22</v>
      </c>
      <c r="Q2546" s="9" t="str">
        <f t="shared" ref="Q2546:W2546" ca="1" si="7637">INDIRECT(ADDRESS($P2546+1,Q$2,,,Q$1))</f>
        <v>TINTO SUAVE</v>
      </c>
      <c r="R2546" s="9" t="str">
        <f t="shared" ca="1" si="7637"/>
        <v>TNT_SU_E</v>
      </c>
      <c r="S2546" s="9" t="str">
        <f t="shared" ca="1" si="7637"/>
        <v>VINHO TINTO</v>
      </c>
      <c r="T2546" s="9" t="str">
        <f t="shared" ca="1" si="7637"/>
        <v>4_TPK_2,0 l</v>
      </c>
      <c r="U2546" s="29">
        <f t="shared" ca="1" si="7637"/>
        <v>4</v>
      </c>
      <c r="V2546" s="30">
        <f t="shared" ca="1" si="7637"/>
        <v>103.5</v>
      </c>
      <c r="W2546" s="30">
        <f t="shared" ca="1" si="7637"/>
        <v>61</v>
      </c>
    </row>
    <row r="2547" spans="1:23" ht="13">
      <c r="A2547" s="9">
        <f t="shared" si="8"/>
        <v>2544</v>
      </c>
      <c r="B2547" s="45">
        <v>2</v>
      </c>
      <c r="C2547" s="9">
        <f>MOD(A2547-1,COUNT('DATE Snapshot'!$A:$A))+1</f>
        <v>24</v>
      </c>
      <c r="D2547" s="25">
        <f t="shared" ref="D2547:I2547" ca="1" si="7638">INDIRECT(ADDRESS($C2547+1,D$2,,,D$1))</f>
        <v>43435</v>
      </c>
      <c r="E2547" s="27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8">
        <f t="shared" ca="1" si="7638"/>
        <v>43101</v>
      </c>
      <c r="I2547" s="9">
        <f t="shared" ca="1" si="7638"/>
        <v>7</v>
      </c>
      <c r="J2547" s="46">
        <f>TRUNC((A2547-1)/COUNT('DATE Snapshot'!A:A)/COUNT(PRODUCT!A:A),0)+1</f>
        <v>4</v>
      </c>
      <c r="K2547" s="9" t="str">
        <f t="shared" ref="K2547:O2547" ca="1" si="7639">INDIRECT(ADDRESS($J2547+1,K$2,,,K$1))</f>
        <v>AGUA LIMPA</v>
      </c>
      <c r="L2547" s="9" t="str">
        <f t="shared" ca="1" si="7639"/>
        <v>AL</v>
      </c>
      <c r="M2547" s="9" t="str">
        <f t="shared" ca="1" si="7639"/>
        <v>BELORIZONTE</v>
      </c>
      <c r="N2547" s="9" t="str">
        <f t="shared" ca="1" si="7639"/>
        <v>BRASIL</v>
      </c>
      <c r="O2547" s="9">
        <f t="shared" ca="1" si="7639"/>
        <v>0</v>
      </c>
      <c r="P2547" s="9">
        <f>MOD(TRUNC((A2547-1)/COUNT('DATE Snapshot'!A:A)),COUNT(PRODUCT!A:A))+1</f>
        <v>22</v>
      </c>
      <c r="Q2547" s="9" t="str">
        <f t="shared" ref="Q2547:W2547" ca="1" si="7640">INDIRECT(ADDRESS($P2547+1,Q$2,,,Q$1))</f>
        <v>TINTO SUAVE</v>
      </c>
      <c r="R2547" s="9" t="str">
        <f t="shared" ca="1" si="7640"/>
        <v>TNT_SU_E</v>
      </c>
      <c r="S2547" s="9" t="str">
        <f t="shared" ca="1" si="7640"/>
        <v>VINHO TINTO</v>
      </c>
      <c r="T2547" s="9" t="str">
        <f t="shared" ca="1" si="7640"/>
        <v>4_TPK_2,0 l</v>
      </c>
      <c r="U2547" s="29">
        <f t="shared" ca="1" si="7640"/>
        <v>4</v>
      </c>
      <c r="V2547" s="30">
        <f t="shared" ca="1" si="7640"/>
        <v>103.5</v>
      </c>
      <c r="W2547" s="30">
        <f t="shared" ca="1" si="7640"/>
        <v>61</v>
      </c>
    </row>
    <row r="2548" spans="1:23" ht="13">
      <c r="A2548" s="9">
        <f t="shared" si="8"/>
        <v>2545</v>
      </c>
      <c r="B2548" s="45">
        <v>10</v>
      </c>
      <c r="C2548" s="9">
        <f>MOD(A2548-1,COUNT('DATE Snapshot'!$A:$A))+1</f>
        <v>1</v>
      </c>
      <c r="D2548" s="25">
        <f t="shared" ref="D2548:I2548" ca="1" si="7641">INDIRECT(ADDRESS($C2548+1,D$2,,,D$1))</f>
        <v>42736</v>
      </c>
      <c r="E2548" s="27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8">
        <f t="shared" ca="1" si="7641"/>
        <v>42736</v>
      </c>
      <c r="I2548" s="9">
        <f t="shared" ca="1" si="7641"/>
        <v>1</v>
      </c>
      <c r="J2548" s="46">
        <f>TRUNC((A2548-1)/COUNT('DATE Snapshot'!A:A)/COUNT(PRODUCT!A:A),0)+1</f>
        <v>4</v>
      </c>
      <c r="K2548" s="9" t="str">
        <f t="shared" ref="K2548:O2548" ca="1" si="7642">INDIRECT(ADDRESS($J2548+1,K$2,,,K$1))</f>
        <v>AGUA LIMPA</v>
      </c>
      <c r="L2548" s="9" t="str">
        <f t="shared" ca="1" si="7642"/>
        <v>AL</v>
      </c>
      <c r="M2548" s="9" t="str">
        <f t="shared" ca="1" si="7642"/>
        <v>BELORIZONTE</v>
      </c>
      <c r="N2548" s="9" t="str">
        <f t="shared" ca="1" si="7642"/>
        <v>BRASIL</v>
      </c>
      <c r="O2548" s="9">
        <f t="shared" ca="1" si="7642"/>
        <v>0</v>
      </c>
      <c r="P2548" s="9">
        <f>MOD(TRUNC((A2548-1)/COUNT('DATE Snapshot'!A:A)),COUNT(PRODUCT!A:A))+1</f>
        <v>23</v>
      </c>
      <c r="Q2548" s="9" t="str">
        <f t="shared" ref="Q2548:W2548" ca="1" si="7643">INDIRECT(ADDRESS($P2548+1,Q$2,,,Q$1))</f>
        <v>TINTO SECO</v>
      </c>
      <c r="R2548" s="9" t="str">
        <f t="shared" ca="1" si="7643"/>
        <v>TNT_SC_E</v>
      </c>
      <c r="S2548" s="9" t="str">
        <f t="shared" ca="1" si="7643"/>
        <v>VINHO TINTO</v>
      </c>
      <c r="T2548" s="9" t="str">
        <f t="shared" ca="1" si="7643"/>
        <v>4_TPK_2,0 l</v>
      </c>
      <c r="U2548" s="29">
        <f t="shared" ca="1" si="7643"/>
        <v>4</v>
      </c>
      <c r="V2548" s="30">
        <f t="shared" ca="1" si="7643"/>
        <v>104</v>
      </c>
      <c r="W2548" s="30">
        <f t="shared" ca="1" si="7643"/>
        <v>62</v>
      </c>
    </row>
    <row r="2549" spans="1:23" ht="13">
      <c r="A2549" s="9">
        <f t="shared" si="8"/>
        <v>2546</v>
      </c>
      <c r="B2549" s="45">
        <v>4</v>
      </c>
      <c r="C2549" s="9">
        <f>MOD(A2549-1,COUNT('DATE Snapshot'!$A:$A))+1</f>
        <v>2</v>
      </c>
      <c r="D2549" s="25">
        <f t="shared" ref="D2549:I2549" ca="1" si="7644">INDIRECT(ADDRESS($C2549+1,D$2,,,D$1))</f>
        <v>42767</v>
      </c>
      <c r="E2549" s="27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8">
        <f t="shared" ca="1" si="7644"/>
        <v>42736</v>
      </c>
      <c r="I2549" s="9">
        <f t="shared" ca="1" si="7644"/>
        <v>4</v>
      </c>
      <c r="J2549" s="46">
        <f>TRUNC((A2549-1)/COUNT('DATE Snapshot'!A:A)/COUNT(PRODUCT!A:A),0)+1</f>
        <v>4</v>
      </c>
      <c r="K2549" s="9" t="str">
        <f t="shared" ref="K2549:O2549" ca="1" si="7645">INDIRECT(ADDRESS($J2549+1,K$2,,,K$1))</f>
        <v>AGUA LIMPA</v>
      </c>
      <c r="L2549" s="9" t="str">
        <f t="shared" ca="1" si="7645"/>
        <v>AL</v>
      </c>
      <c r="M2549" s="9" t="str">
        <f t="shared" ca="1" si="7645"/>
        <v>BELORIZONTE</v>
      </c>
      <c r="N2549" s="9" t="str">
        <f t="shared" ca="1" si="7645"/>
        <v>BRASIL</v>
      </c>
      <c r="O2549" s="9">
        <f t="shared" ca="1" si="7645"/>
        <v>0</v>
      </c>
      <c r="P2549" s="9">
        <f>MOD(TRUNC((A2549-1)/COUNT('DATE Snapshot'!A:A)),COUNT(PRODUCT!A:A))+1</f>
        <v>23</v>
      </c>
      <c r="Q2549" s="9" t="str">
        <f t="shared" ref="Q2549:W2549" ca="1" si="7646">INDIRECT(ADDRESS($P2549+1,Q$2,,,Q$1))</f>
        <v>TINTO SECO</v>
      </c>
      <c r="R2549" s="9" t="str">
        <f t="shared" ca="1" si="7646"/>
        <v>TNT_SC_E</v>
      </c>
      <c r="S2549" s="9" t="str">
        <f t="shared" ca="1" si="7646"/>
        <v>VINHO TINTO</v>
      </c>
      <c r="T2549" s="9" t="str">
        <f t="shared" ca="1" si="7646"/>
        <v>4_TPK_2,0 l</v>
      </c>
      <c r="U2549" s="29">
        <f t="shared" ca="1" si="7646"/>
        <v>4</v>
      </c>
      <c r="V2549" s="30">
        <f t="shared" ca="1" si="7646"/>
        <v>104</v>
      </c>
      <c r="W2549" s="30">
        <f t="shared" ca="1" si="7646"/>
        <v>62</v>
      </c>
    </row>
    <row r="2550" spans="1:23" ht="13">
      <c r="A2550" s="9">
        <f t="shared" si="8"/>
        <v>2547</v>
      </c>
      <c r="B2550" s="45">
        <v>9</v>
      </c>
      <c r="C2550" s="9">
        <f>MOD(A2550-1,COUNT('DATE Snapshot'!$A:$A))+1</f>
        <v>3</v>
      </c>
      <c r="D2550" s="25">
        <f t="shared" ref="D2550:I2550" ca="1" si="7647">INDIRECT(ADDRESS($C2550+1,D$2,,,D$1))</f>
        <v>42795</v>
      </c>
      <c r="E2550" s="27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8">
        <f t="shared" ca="1" si="7647"/>
        <v>42736</v>
      </c>
      <c r="I2550" s="9">
        <f t="shared" ca="1" si="7647"/>
        <v>4</v>
      </c>
      <c r="J2550" s="46">
        <f>TRUNC((A2550-1)/COUNT('DATE Snapshot'!A:A)/COUNT(PRODUCT!A:A),0)+1</f>
        <v>4</v>
      </c>
      <c r="K2550" s="9" t="str">
        <f t="shared" ref="K2550:O2550" ca="1" si="7648">INDIRECT(ADDRESS($J2550+1,K$2,,,K$1))</f>
        <v>AGUA LIMPA</v>
      </c>
      <c r="L2550" s="9" t="str">
        <f t="shared" ca="1" si="7648"/>
        <v>AL</v>
      </c>
      <c r="M2550" s="9" t="str">
        <f t="shared" ca="1" si="7648"/>
        <v>BELORIZONTE</v>
      </c>
      <c r="N2550" s="9" t="str">
        <f t="shared" ca="1" si="7648"/>
        <v>BRASIL</v>
      </c>
      <c r="O2550" s="9">
        <f t="shared" ca="1" si="7648"/>
        <v>0</v>
      </c>
      <c r="P2550" s="9">
        <f>MOD(TRUNC((A2550-1)/COUNT('DATE Snapshot'!A:A)),COUNT(PRODUCT!A:A))+1</f>
        <v>23</v>
      </c>
      <c r="Q2550" s="9" t="str">
        <f t="shared" ref="Q2550:W2550" ca="1" si="7649">INDIRECT(ADDRESS($P2550+1,Q$2,,,Q$1))</f>
        <v>TINTO SECO</v>
      </c>
      <c r="R2550" s="9" t="str">
        <f t="shared" ca="1" si="7649"/>
        <v>TNT_SC_E</v>
      </c>
      <c r="S2550" s="9" t="str">
        <f t="shared" ca="1" si="7649"/>
        <v>VINHO TINTO</v>
      </c>
      <c r="T2550" s="9" t="str">
        <f t="shared" ca="1" si="7649"/>
        <v>4_TPK_2,0 l</v>
      </c>
      <c r="U2550" s="29">
        <f t="shared" ca="1" si="7649"/>
        <v>4</v>
      </c>
      <c r="V2550" s="30">
        <f t="shared" ca="1" si="7649"/>
        <v>104</v>
      </c>
      <c r="W2550" s="30">
        <f t="shared" ca="1" si="7649"/>
        <v>62</v>
      </c>
    </row>
    <row r="2551" spans="1:23" ht="13">
      <c r="A2551" s="9">
        <f t="shared" si="8"/>
        <v>2548</v>
      </c>
      <c r="B2551" s="45">
        <v>8</v>
      </c>
      <c r="C2551" s="9">
        <f>MOD(A2551-1,COUNT('DATE Snapshot'!$A:$A))+1</f>
        <v>4</v>
      </c>
      <c r="D2551" s="25">
        <f t="shared" ref="D2551:I2551" ca="1" si="7650">INDIRECT(ADDRESS($C2551+1,D$2,,,D$1))</f>
        <v>42826</v>
      </c>
      <c r="E2551" s="27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8">
        <f t="shared" ca="1" si="7650"/>
        <v>42736</v>
      </c>
      <c r="I2551" s="9">
        <f t="shared" ca="1" si="7650"/>
        <v>7</v>
      </c>
      <c r="J2551" s="46">
        <f>TRUNC((A2551-1)/COUNT('DATE Snapshot'!A:A)/COUNT(PRODUCT!A:A),0)+1</f>
        <v>4</v>
      </c>
      <c r="K2551" s="9" t="str">
        <f t="shared" ref="K2551:O2551" ca="1" si="7651">INDIRECT(ADDRESS($J2551+1,K$2,,,K$1))</f>
        <v>AGUA LIMPA</v>
      </c>
      <c r="L2551" s="9" t="str">
        <f t="shared" ca="1" si="7651"/>
        <v>AL</v>
      </c>
      <c r="M2551" s="9" t="str">
        <f t="shared" ca="1" si="7651"/>
        <v>BELORIZONTE</v>
      </c>
      <c r="N2551" s="9" t="str">
        <f t="shared" ca="1" si="7651"/>
        <v>BRASIL</v>
      </c>
      <c r="O2551" s="9">
        <f t="shared" ca="1" si="7651"/>
        <v>0</v>
      </c>
      <c r="P2551" s="9">
        <f>MOD(TRUNC((A2551-1)/COUNT('DATE Snapshot'!A:A)),COUNT(PRODUCT!A:A))+1</f>
        <v>23</v>
      </c>
      <c r="Q2551" s="9" t="str">
        <f t="shared" ref="Q2551:W2551" ca="1" si="7652">INDIRECT(ADDRESS($P2551+1,Q$2,,,Q$1))</f>
        <v>TINTO SECO</v>
      </c>
      <c r="R2551" s="9" t="str">
        <f t="shared" ca="1" si="7652"/>
        <v>TNT_SC_E</v>
      </c>
      <c r="S2551" s="9" t="str">
        <f t="shared" ca="1" si="7652"/>
        <v>VINHO TINTO</v>
      </c>
      <c r="T2551" s="9" t="str">
        <f t="shared" ca="1" si="7652"/>
        <v>4_TPK_2,0 l</v>
      </c>
      <c r="U2551" s="29">
        <f t="shared" ca="1" si="7652"/>
        <v>4</v>
      </c>
      <c r="V2551" s="30">
        <f t="shared" ca="1" si="7652"/>
        <v>104</v>
      </c>
      <c r="W2551" s="30">
        <f t="shared" ca="1" si="7652"/>
        <v>62</v>
      </c>
    </row>
    <row r="2552" spans="1:23" ht="13">
      <c r="A2552" s="9">
        <f t="shared" si="8"/>
        <v>2549</v>
      </c>
      <c r="B2552" s="45">
        <v>12</v>
      </c>
      <c r="C2552" s="9">
        <f>MOD(A2552-1,COUNT('DATE Snapshot'!$A:$A))+1</f>
        <v>5</v>
      </c>
      <c r="D2552" s="25">
        <f t="shared" ref="D2552:I2552" ca="1" si="7653">INDIRECT(ADDRESS($C2552+1,D$2,,,D$1))</f>
        <v>42856</v>
      </c>
      <c r="E2552" s="27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8">
        <f t="shared" ca="1" si="7653"/>
        <v>42736</v>
      </c>
      <c r="I2552" s="9">
        <f t="shared" ca="1" si="7653"/>
        <v>2</v>
      </c>
      <c r="J2552" s="46">
        <f>TRUNC((A2552-1)/COUNT('DATE Snapshot'!A:A)/COUNT(PRODUCT!A:A),0)+1</f>
        <v>4</v>
      </c>
      <c r="K2552" s="9" t="str">
        <f t="shared" ref="K2552:O2552" ca="1" si="7654">INDIRECT(ADDRESS($J2552+1,K$2,,,K$1))</f>
        <v>AGUA LIMPA</v>
      </c>
      <c r="L2552" s="9" t="str">
        <f t="shared" ca="1" si="7654"/>
        <v>AL</v>
      </c>
      <c r="M2552" s="9" t="str">
        <f t="shared" ca="1" si="7654"/>
        <v>BELORIZONTE</v>
      </c>
      <c r="N2552" s="9" t="str">
        <f t="shared" ca="1" si="7654"/>
        <v>BRASIL</v>
      </c>
      <c r="O2552" s="9">
        <f t="shared" ca="1" si="7654"/>
        <v>0</v>
      </c>
      <c r="P2552" s="9">
        <f>MOD(TRUNC((A2552-1)/COUNT('DATE Snapshot'!A:A)),COUNT(PRODUCT!A:A))+1</f>
        <v>23</v>
      </c>
      <c r="Q2552" s="9" t="str">
        <f t="shared" ref="Q2552:W2552" ca="1" si="7655">INDIRECT(ADDRESS($P2552+1,Q$2,,,Q$1))</f>
        <v>TINTO SECO</v>
      </c>
      <c r="R2552" s="9" t="str">
        <f t="shared" ca="1" si="7655"/>
        <v>TNT_SC_E</v>
      </c>
      <c r="S2552" s="9" t="str">
        <f t="shared" ca="1" si="7655"/>
        <v>VINHO TINTO</v>
      </c>
      <c r="T2552" s="9" t="str">
        <f t="shared" ca="1" si="7655"/>
        <v>4_TPK_2,0 l</v>
      </c>
      <c r="U2552" s="29">
        <f t="shared" ca="1" si="7655"/>
        <v>4</v>
      </c>
      <c r="V2552" s="30">
        <f t="shared" ca="1" si="7655"/>
        <v>104</v>
      </c>
      <c r="W2552" s="30">
        <f t="shared" ca="1" si="7655"/>
        <v>62</v>
      </c>
    </row>
    <row r="2553" spans="1:23" ht="13">
      <c r="A2553" s="9">
        <f t="shared" si="8"/>
        <v>2550</v>
      </c>
      <c r="B2553" s="45">
        <v>11</v>
      </c>
      <c r="C2553" s="9">
        <f>MOD(A2553-1,COUNT('DATE Snapshot'!$A:$A))+1</f>
        <v>6</v>
      </c>
      <c r="D2553" s="25">
        <f t="shared" ref="D2553:I2553" ca="1" si="7656">INDIRECT(ADDRESS($C2553+1,D$2,,,D$1))</f>
        <v>42887</v>
      </c>
      <c r="E2553" s="27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8">
        <f t="shared" ca="1" si="7656"/>
        <v>42736</v>
      </c>
      <c r="I2553" s="9">
        <f t="shared" ca="1" si="7656"/>
        <v>5</v>
      </c>
      <c r="J2553" s="46">
        <f>TRUNC((A2553-1)/COUNT('DATE Snapshot'!A:A)/COUNT(PRODUCT!A:A),0)+1</f>
        <v>4</v>
      </c>
      <c r="K2553" s="9" t="str">
        <f t="shared" ref="K2553:O2553" ca="1" si="7657">INDIRECT(ADDRESS($J2553+1,K$2,,,K$1))</f>
        <v>AGUA LIMPA</v>
      </c>
      <c r="L2553" s="9" t="str">
        <f t="shared" ca="1" si="7657"/>
        <v>AL</v>
      </c>
      <c r="M2553" s="9" t="str">
        <f t="shared" ca="1" si="7657"/>
        <v>BELORIZONTE</v>
      </c>
      <c r="N2553" s="9" t="str">
        <f t="shared" ca="1" si="7657"/>
        <v>BRASIL</v>
      </c>
      <c r="O2553" s="9">
        <f t="shared" ca="1" si="7657"/>
        <v>0</v>
      </c>
      <c r="P2553" s="9">
        <f>MOD(TRUNC((A2553-1)/COUNT('DATE Snapshot'!A:A)),COUNT(PRODUCT!A:A))+1</f>
        <v>23</v>
      </c>
      <c r="Q2553" s="9" t="str">
        <f t="shared" ref="Q2553:W2553" ca="1" si="7658">INDIRECT(ADDRESS($P2553+1,Q$2,,,Q$1))</f>
        <v>TINTO SECO</v>
      </c>
      <c r="R2553" s="9" t="str">
        <f t="shared" ca="1" si="7658"/>
        <v>TNT_SC_E</v>
      </c>
      <c r="S2553" s="9" t="str">
        <f t="shared" ca="1" si="7658"/>
        <v>VINHO TINTO</v>
      </c>
      <c r="T2553" s="9" t="str">
        <f t="shared" ca="1" si="7658"/>
        <v>4_TPK_2,0 l</v>
      </c>
      <c r="U2553" s="29">
        <f t="shared" ca="1" si="7658"/>
        <v>4</v>
      </c>
      <c r="V2553" s="30">
        <f t="shared" ca="1" si="7658"/>
        <v>104</v>
      </c>
      <c r="W2553" s="30">
        <f t="shared" ca="1" si="7658"/>
        <v>62</v>
      </c>
    </row>
    <row r="2554" spans="1:23" ht="13">
      <c r="A2554" s="9">
        <f t="shared" si="8"/>
        <v>2551</v>
      </c>
      <c r="B2554" s="45">
        <v>8</v>
      </c>
      <c r="C2554" s="9">
        <f>MOD(A2554-1,COUNT('DATE Snapshot'!$A:$A))+1</f>
        <v>7</v>
      </c>
      <c r="D2554" s="25">
        <f t="shared" ref="D2554:I2554" ca="1" si="7659">INDIRECT(ADDRESS($C2554+1,D$2,,,D$1))</f>
        <v>42917</v>
      </c>
      <c r="E2554" s="27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8">
        <f t="shared" ca="1" si="7659"/>
        <v>42736</v>
      </c>
      <c r="I2554" s="9">
        <f t="shared" ca="1" si="7659"/>
        <v>7</v>
      </c>
      <c r="J2554" s="46">
        <f>TRUNC((A2554-1)/COUNT('DATE Snapshot'!A:A)/COUNT(PRODUCT!A:A),0)+1</f>
        <v>4</v>
      </c>
      <c r="K2554" s="9" t="str">
        <f t="shared" ref="K2554:O2554" ca="1" si="7660">INDIRECT(ADDRESS($J2554+1,K$2,,,K$1))</f>
        <v>AGUA LIMPA</v>
      </c>
      <c r="L2554" s="9" t="str">
        <f t="shared" ca="1" si="7660"/>
        <v>AL</v>
      </c>
      <c r="M2554" s="9" t="str">
        <f t="shared" ca="1" si="7660"/>
        <v>BELORIZONTE</v>
      </c>
      <c r="N2554" s="9" t="str">
        <f t="shared" ca="1" si="7660"/>
        <v>BRASIL</v>
      </c>
      <c r="O2554" s="9">
        <f t="shared" ca="1" si="7660"/>
        <v>0</v>
      </c>
      <c r="P2554" s="9">
        <f>MOD(TRUNC((A2554-1)/COUNT('DATE Snapshot'!A:A)),COUNT(PRODUCT!A:A))+1</f>
        <v>23</v>
      </c>
      <c r="Q2554" s="9" t="str">
        <f t="shared" ref="Q2554:W2554" ca="1" si="7661">INDIRECT(ADDRESS($P2554+1,Q$2,,,Q$1))</f>
        <v>TINTO SECO</v>
      </c>
      <c r="R2554" s="9" t="str">
        <f t="shared" ca="1" si="7661"/>
        <v>TNT_SC_E</v>
      </c>
      <c r="S2554" s="9" t="str">
        <f t="shared" ca="1" si="7661"/>
        <v>VINHO TINTO</v>
      </c>
      <c r="T2554" s="9" t="str">
        <f t="shared" ca="1" si="7661"/>
        <v>4_TPK_2,0 l</v>
      </c>
      <c r="U2554" s="29">
        <f t="shared" ca="1" si="7661"/>
        <v>4</v>
      </c>
      <c r="V2554" s="30">
        <f t="shared" ca="1" si="7661"/>
        <v>104</v>
      </c>
      <c r="W2554" s="30">
        <f t="shared" ca="1" si="7661"/>
        <v>62</v>
      </c>
    </row>
    <row r="2555" spans="1:23" ht="13">
      <c r="A2555" s="9">
        <f t="shared" si="8"/>
        <v>2552</v>
      </c>
      <c r="B2555" s="45">
        <v>0</v>
      </c>
      <c r="C2555" s="9">
        <f>MOD(A2555-1,COUNT('DATE Snapshot'!$A:$A))+1</f>
        <v>8</v>
      </c>
      <c r="D2555" s="25">
        <f t="shared" ref="D2555:I2555" ca="1" si="7662">INDIRECT(ADDRESS($C2555+1,D$2,,,D$1))</f>
        <v>42948</v>
      </c>
      <c r="E2555" s="27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8">
        <f t="shared" ca="1" si="7662"/>
        <v>42736</v>
      </c>
      <c r="I2555" s="9">
        <f t="shared" ca="1" si="7662"/>
        <v>3</v>
      </c>
      <c r="J2555" s="46">
        <f>TRUNC((A2555-1)/COUNT('DATE Snapshot'!A:A)/COUNT(PRODUCT!A:A),0)+1</f>
        <v>4</v>
      </c>
      <c r="K2555" s="9" t="str">
        <f t="shared" ref="K2555:O2555" ca="1" si="7663">INDIRECT(ADDRESS($J2555+1,K$2,,,K$1))</f>
        <v>AGUA LIMPA</v>
      </c>
      <c r="L2555" s="9" t="str">
        <f t="shared" ca="1" si="7663"/>
        <v>AL</v>
      </c>
      <c r="M2555" s="9" t="str">
        <f t="shared" ca="1" si="7663"/>
        <v>BELORIZONTE</v>
      </c>
      <c r="N2555" s="9" t="str">
        <f t="shared" ca="1" si="7663"/>
        <v>BRASIL</v>
      </c>
      <c r="O2555" s="9">
        <f t="shared" ca="1" si="7663"/>
        <v>0</v>
      </c>
      <c r="P2555" s="9">
        <f>MOD(TRUNC((A2555-1)/COUNT('DATE Snapshot'!A:A)),COUNT(PRODUCT!A:A))+1</f>
        <v>23</v>
      </c>
      <c r="Q2555" s="9" t="str">
        <f t="shared" ref="Q2555:W2555" ca="1" si="7664">INDIRECT(ADDRESS($P2555+1,Q$2,,,Q$1))</f>
        <v>TINTO SECO</v>
      </c>
      <c r="R2555" s="9" t="str">
        <f t="shared" ca="1" si="7664"/>
        <v>TNT_SC_E</v>
      </c>
      <c r="S2555" s="9" t="str">
        <f t="shared" ca="1" si="7664"/>
        <v>VINHO TINTO</v>
      </c>
      <c r="T2555" s="9" t="str">
        <f t="shared" ca="1" si="7664"/>
        <v>4_TPK_2,0 l</v>
      </c>
      <c r="U2555" s="29">
        <f t="shared" ca="1" si="7664"/>
        <v>4</v>
      </c>
      <c r="V2555" s="30">
        <f t="shared" ca="1" si="7664"/>
        <v>104</v>
      </c>
      <c r="W2555" s="30">
        <f t="shared" ca="1" si="7664"/>
        <v>62</v>
      </c>
    </row>
    <row r="2556" spans="1:23" ht="13">
      <c r="A2556" s="9">
        <f t="shared" si="8"/>
        <v>2553</v>
      </c>
      <c r="B2556" s="45">
        <v>6</v>
      </c>
      <c r="C2556" s="9">
        <f>MOD(A2556-1,COUNT('DATE Snapshot'!$A:$A))+1</f>
        <v>9</v>
      </c>
      <c r="D2556" s="25">
        <f t="shared" ref="D2556:I2556" ca="1" si="7665">INDIRECT(ADDRESS($C2556+1,D$2,,,D$1))</f>
        <v>42979</v>
      </c>
      <c r="E2556" s="27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8">
        <f t="shared" ca="1" si="7665"/>
        <v>42736</v>
      </c>
      <c r="I2556" s="9">
        <f t="shared" ca="1" si="7665"/>
        <v>6</v>
      </c>
      <c r="J2556" s="46">
        <f>TRUNC((A2556-1)/COUNT('DATE Snapshot'!A:A)/COUNT(PRODUCT!A:A),0)+1</f>
        <v>4</v>
      </c>
      <c r="K2556" s="9" t="str">
        <f t="shared" ref="K2556:O2556" ca="1" si="7666">INDIRECT(ADDRESS($J2556+1,K$2,,,K$1))</f>
        <v>AGUA LIMPA</v>
      </c>
      <c r="L2556" s="9" t="str">
        <f t="shared" ca="1" si="7666"/>
        <v>AL</v>
      </c>
      <c r="M2556" s="9" t="str">
        <f t="shared" ca="1" si="7666"/>
        <v>BELORIZONTE</v>
      </c>
      <c r="N2556" s="9" t="str">
        <f t="shared" ca="1" si="7666"/>
        <v>BRASIL</v>
      </c>
      <c r="O2556" s="9">
        <f t="shared" ca="1" si="7666"/>
        <v>0</v>
      </c>
      <c r="P2556" s="9">
        <f>MOD(TRUNC((A2556-1)/COUNT('DATE Snapshot'!A:A)),COUNT(PRODUCT!A:A))+1</f>
        <v>23</v>
      </c>
      <c r="Q2556" s="9" t="str">
        <f t="shared" ref="Q2556:W2556" ca="1" si="7667">INDIRECT(ADDRESS($P2556+1,Q$2,,,Q$1))</f>
        <v>TINTO SECO</v>
      </c>
      <c r="R2556" s="9" t="str">
        <f t="shared" ca="1" si="7667"/>
        <v>TNT_SC_E</v>
      </c>
      <c r="S2556" s="9" t="str">
        <f t="shared" ca="1" si="7667"/>
        <v>VINHO TINTO</v>
      </c>
      <c r="T2556" s="9" t="str">
        <f t="shared" ca="1" si="7667"/>
        <v>4_TPK_2,0 l</v>
      </c>
      <c r="U2556" s="29">
        <f t="shared" ca="1" si="7667"/>
        <v>4</v>
      </c>
      <c r="V2556" s="30">
        <f t="shared" ca="1" si="7667"/>
        <v>104</v>
      </c>
      <c r="W2556" s="30">
        <f t="shared" ca="1" si="7667"/>
        <v>62</v>
      </c>
    </row>
    <row r="2557" spans="1:23" ht="13">
      <c r="A2557" s="9">
        <f t="shared" si="8"/>
        <v>2554</v>
      </c>
      <c r="B2557" s="45">
        <v>9</v>
      </c>
      <c r="C2557" s="9">
        <f>MOD(A2557-1,COUNT('DATE Snapshot'!$A:$A))+1</f>
        <v>10</v>
      </c>
      <c r="D2557" s="25">
        <f t="shared" ref="D2557:I2557" ca="1" si="7668">INDIRECT(ADDRESS($C2557+1,D$2,,,D$1))</f>
        <v>43009</v>
      </c>
      <c r="E2557" s="27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8">
        <f t="shared" ca="1" si="7668"/>
        <v>42736</v>
      </c>
      <c r="I2557" s="9">
        <f t="shared" ca="1" si="7668"/>
        <v>1</v>
      </c>
      <c r="J2557" s="46">
        <f>TRUNC((A2557-1)/COUNT('DATE Snapshot'!A:A)/COUNT(PRODUCT!A:A),0)+1</f>
        <v>4</v>
      </c>
      <c r="K2557" s="9" t="str">
        <f t="shared" ref="K2557:O2557" ca="1" si="7669">INDIRECT(ADDRESS($J2557+1,K$2,,,K$1))</f>
        <v>AGUA LIMPA</v>
      </c>
      <c r="L2557" s="9" t="str">
        <f t="shared" ca="1" si="7669"/>
        <v>AL</v>
      </c>
      <c r="M2557" s="9" t="str">
        <f t="shared" ca="1" si="7669"/>
        <v>BELORIZONTE</v>
      </c>
      <c r="N2557" s="9" t="str">
        <f t="shared" ca="1" si="7669"/>
        <v>BRASIL</v>
      </c>
      <c r="O2557" s="9">
        <f t="shared" ca="1" si="7669"/>
        <v>0</v>
      </c>
      <c r="P2557" s="9">
        <f>MOD(TRUNC((A2557-1)/COUNT('DATE Snapshot'!A:A)),COUNT(PRODUCT!A:A))+1</f>
        <v>23</v>
      </c>
      <c r="Q2557" s="9" t="str">
        <f t="shared" ref="Q2557:W2557" ca="1" si="7670">INDIRECT(ADDRESS($P2557+1,Q$2,,,Q$1))</f>
        <v>TINTO SECO</v>
      </c>
      <c r="R2557" s="9" t="str">
        <f t="shared" ca="1" si="7670"/>
        <v>TNT_SC_E</v>
      </c>
      <c r="S2557" s="9" t="str">
        <f t="shared" ca="1" si="7670"/>
        <v>VINHO TINTO</v>
      </c>
      <c r="T2557" s="9" t="str">
        <f t="shared" ca="1" si="7670"/>
        <v>4_TPK_2,0 l</v>
      </c>
      <c r="U2557" s="29">
        <f t="shared" ca="1" si="7670"/>
        <v>4</v>
      </c>
      <c r="V2557" s="30">
        <f t="shared" ca="1" si="7670"/>
        <v>104</v>
      </c>
      <c r="W2557" s="30">
        <f t="shared" ca="1" si="7670"/>
        <v>62</v>
      </c>
    </row>
    <row r="2558" spans="1:23" ht="13">
      <c r="A2558" s="9">
        <f t="shared" si="8"/>
        <v>2555</v>
      </c>
      <c r="B2558" s="45">
        <v>7</v>
      </c>
      <c r="C2558" s="9">
        <f>MOD(A2558-1,COUNT('DATE Snapshot'!$A:$A))+1</f>
        <v>11</v>
      </c>
      <c r="D2558" s="25">
        <f t="shared" ref="D2558:I2558" ca="1" si="7671">INDIRECT(ADDRESS($C2558+1,D$2,,,D$1))</f>
        <v>43040</v>
      </c>
      <c r="E2558" s="27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8">
        <f t="shared" ca="1" si="7671"/>
        <v>42736</v>
      </c>
      <c r="I2558" s="9">
        <f t="shared" ca="1" si="7671"/>
        <v>4</v>
      </c>
      <c r="J2558" s="46">
        <f>TRUNC((A2558-1)/COUNT('DATE Snapshot'!A:A)/COUNT(PRODUCT!A:A),0)+1</f>
        <v>4</v>
      </c>
      <c r="K2558" s="9" t="str">
        <f t="shared" ref="K2558:O2558" ca="1" si="7672">INDIRECT(ADDRESS($J2558+1,K$2,,,K$1))</f>
        <v>AGUA LIMPA</v>
      </c>
      <c r="L2558" s="9" t="str">
        <f t="shared" ca="1" si="7672"/>
        <v>AL</v>
      </c>
      <c r="M2558" s="9" t="str">
        <f t="shared" ca="1" si="7672"/>
        <v>BELORIZONTE</v>
      </c>
      <c r="N2558" s="9" t="str">
        <f t="shared" ca="1" si="7672"/>
        <v>BRASIL</v>
      </c>
      <c r="O2558" s="9">
        <f t="shared" ca="1" si="7672"/>
        <v>0</v>
      </c>
      <c r="P2558" s="9">
        <f>MOD(TRUNC((A2558-1)/COUNT('DATE Snapshot'!A:A)),COUNT(PRODUCT!A:A))+1</f>
        <v>23</v>
      </c>
      <c r="Q2558" s="9" t="str">
        <f t="shared" ref="Q2558:W2558" ca="1" si="7673">INDIRECT(ADDRESS($P2558+1,Q$2,,,Q$1))</f>
        <v>TINTO SECO</v>
      </c>
      <c r="R2558" s="9" t="str">
        <f t="shared" ca="1" si="7673"/>
        <v>TNT_SC_E</v>
      </c>
      <c r="S2558" s="9" t="str">
        <f t="shared" ca="1" si="7673"/>
        <v>VINHO TINTO</v>
      </c>
      <c r="T2558" s="9" t="str">
        <f t="shared" ca="1" si="7673"/>
        <v>4_TPK_2,0 l</v>
      </c>
      <c r="U2558" s="29">
        <f t="shared" ca="1" si="7673"/>
        <v>4</v>
      </c>
      <c r="V2558" s="30">
        <f t="shared" ca="1" si="7673"/>
        <v>104</v>
      </c>
      <c r="W2558" s="30">
        <f t="shared" ca="1" si="7673"/>
        <v>62</v>
      </c>
    </row>
    <row r="2559" spans="1:23" ht="13">
      <c r="A2559" s="9">
        <f t="shared" si="8"/>
        <v>2556</v>
      </c>
      <c r="B2559" s="45">
        <v>6</v>
      </c>
      <c r="C2559" s="9">
        <f>MOD(A2559-1,COUNT('DATE Snapshot'!$A:$A))+1</f>
        <v>12</v>
      </c>
      <c r="D2559" s="25">
        <f t="shared" ref="D2559:I2559" ca="1" si="7674">INDIRECT(ADDRESS($C2559+1,D$2,,,D$1))</f>
        <v>43070</v>
      </c>
      <c r="E2559" s="27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8">
        <f t="shared" ca="1" si="7674"/>
        <v>42736</v>
      </c>
      <c r="I2559" s="9">
        <f t="shared" ca="1" si="7674"/>
        <v>6</v>
      </c>
      <c r="J2559" s="46">
        <f>TRUNC((A2559-1)/COUNT('DATE Snapshot'!A:A)/COUNT(PRODUCT!A:A),0)+1</f>
        <v>4</v>
      </c>
      <c r="K2559" s="9" t="str">
        <f t="shared" ref="K2559:O2559" ca="1" si="7675">INDIRECT(ADDRESS($J2559+1,K$2,,,K$1))</f>
        <v>AGUA LIMPA</v>
      </c>
      <c r="L2559" s="9" t="str">
        <f t="shared" ca="1" si="7675"/>
        <v>AL</v>
      </c>
      <c r="M2559" s="9" t="str">
        <f t="shared" ca="1" si="7675"/>
        <v>BELORIZONTE</v>
      </c>
      <c r="N2559" s="9" t="str">
        <f t="shared" ca="1" si="7675"/>
        <v>BRASIL</v>
      </c>
      <c r="O2559" s="9">
        <f t="shared" ca="1" si="7675"/>
        <v>0</v>
      </c>
      <c r="P2559" s="9">
        <f>MOD(TRUNC((A2559-1)/COUNT('DATE Snapshot'!A:A)),COUNT(PRODUCT!A:A))+1</f>
        <v>23</v>
      </c>
      <c r="Q2559" s="9" t="str">
        <f t="shared" ref="Q2559:W2559" ca="1" si="7676">INDIRECT(ADDRESS($P2559+1,Q$2,,,Q$1))</f>
        <v>TINTO SECO</v>
      </c>
      <c r="R2559" s="9" t="str">
        <f t="shared" ca="1" si="7676"/>
        <v>TNT_SC_E</v>
      </c>
      <c r="S2559" s="9" t="str">
        <f t="shared" ca="1" si="7676"/>
        <v>VINHO TINTO</v>
      </c>
      <c r="T2559" s="9" t="str">
        <f t="shared" ca="1" si="7676"/>
        <v>4_TPK_2,0 l</v>
      </c>
      <c r="U2559" s="29">
        <f t="shared" ca="1" si="7676"/>
        <v>4</v>
      </c>
      <c r="V2559" s="30">
        <f t="shared" ca="1" si="7676"/>
        <v>104</v>
      </c>
      <c r="W2559" s="30">
        <f t="shared" ca="1" si="7676"/>
        <v>62</v>
      </c>
    </row>
    <row r="2560" spans="1:23" ht="13">
      <c r="A2560" s="9">
        <f t="shared" si="8"/>
        <v>2557</v>
      </c>
      <c r="B2560" s="45">
        <v>11</v>
      </c>
      <c r="C2560" s="9">
        <f>MOD(A2560-1,COUNT('DATE Snapshot'!$A:$A))+1</f>
        <v>13</v>
      </c>
      <c r="D2560" s="25">
        <f t="shared" ref="D2560:I2560" ca="1" si="7677">INDIRECT(ADDRESS($C2560+1,D$2,,,D$1))</f>
        <v>43101</v>
      </c>
      <c r="E2560" s="27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8">
        <f t="shared" ca="1" si="7677"/>
        <v>43101</v>
      </c>
      <c r="I2560" s="9">
        <f t="shared" ca="1" si="7677"/>
        <v>2</v>
      </c>
      <c r="J2560" s="46">
        <f>TRUNC((A2560-1)/COUNT('DATE Snapshot'!A:A)/COUNT(PRODUCT!A:A),0)+1</f>
        <v>4</v>
      </c>
      <c r="K2560" s="9" t="str">
        <f t="shared" ref="K2560:O2560" ca="1" si="7678">INDIRECT(ADDRESS($J2560+1,K$2,,,K$1))</f>
        <v>AGUA LIMPA</v>
      </c>
      <c r="L2560" s="9" t="str">
        <f t="shared" ca="1" si="7678"/>
        <v>AL</v>
      </c>
      <c r="M2560" s="9" t="str">
        <f t="shared" ca="1" si="7678"/>
        <v>BELORIZONTE</v>
      </c>
      <c r="N2560" s="9" t="str">
        <f t="shared" ca="1" si="7678"/>
        <v>BRASIL</v>
      </c>
      <c r="O2560" s="9">
        <f t="shared" ca="1" si="7678"/>
        <v>0</v>
      </c>
      <c r="P2560" s="9">
        <f>MOD(TRUNC((A2560-1)/COUNT('DATE Snapshot'!A:A)),COUNT(PRODUCT!A:A))+1</f>
        <v>23</v>
      </c>
      <c r="Q2560" s="9" t="str">
        <f t="shared" ref="Q2560:W2560" ca="1" si="7679">INDIRECT(ADDRESS($P2560+1,Q$2,,,Q$1))</f>
        <v>TINTO SECO</v>
      </c>
      <c r="R2560" s="9" t="str">
        <f t="shared" ca="1" si="7679"/>
        <v>TNT_SC_E</v>
      </c>
      <c r="S2560" s="9" t="str">
        <f t="shared" ca="1" si="7679"/>
        <v>VINHO TINTO</v>
      </c>
      <c r="T2560" s="9" t="str">
        <f t="shared" ca="1" si="7679"/>
        <v>4_TPK_2,0 l</v>
      </c>
      <c r="U2560" s="29">
        <f t="shared" ca="1" si="7679"/>
        <v>4</v>
      </c>
      <c r="V2560" s="30">
        <f t="shared" ca="1" si="7679"/>
        <v>104</v>
      </c>
      <c r="W2560" s="30">
        <f t="shared" ca="1" si="7679"/>
        <v>62</v>
      </c>
    </row>
    <row r="2561" spans="1:23" ht="13">
      <c r="A2561" s="9">
        <f t="shared" si="8"/>
        <v>2558</v>
      </c>
      <c r="B2561" s="45">
        <v>8</v>
      </c>
      <c r="C2561" s="9">
        <f>MOD(A2561-1,COUNT('DATE Snapshot'!$A:$A))+1</f>
        <v>14</v>
      </c>
      <c r="D2561" s="25">
        <f t="shared" ref="D2561:I2561" ca="1" si="7680">INDIRECT(ADDRESS($C2561+1,D$2,,,D$1))</f>
        <v>43132</v>
      </c>
      <c r="E2561" s="27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8">
        <f t="shared" ca="1" si="7680"/>
        <v>43101</v>
      </c>
      <c r="I2561" s="9">
        <f t="shared" ca="1" si="7680"/>
        <v>5</v>
      </c>
      <c r="J2561" s="46">
        <f>TRUNC((A2561-1)/COUNT('DATE Snapshot'!A:A)/COUNT(PRODUCT!A:A),0)+1</f>
        <v>4</v>
      </c>
      <c r="K2561" s="9" t="str">
        <f t="shared" ref="K2561:O2561" ca="1" si="7681">INDIRECT(ADDRESS($J2561+1,K$2,,,K$1))</f>
        <v>AGUA LIMPA</v>
      </c>
      <c r="L2561" s="9" t="str">
        <f t="shared" ca="1" si="7681"/>
        <v>AL</v>
      </c>
      <c r="M2561" s="9" t="str">
        <f t="shared" ca="1" si="7681"/>
        <v>BELORIZONTE</v>
      </c>
      <c r="N2561" s="9" t="str">
        <f t="shared" ca="1" si="7681"/>
        <v>BRASIL</v>
      </c>
      <c r="O2561" s="9">
        <f t="shared" ca="1" si="7681"/>
        <v>0</v>
      </c>
      <c r="P2561" s="9">
        <f>MOD(TRUNC((A2561-1)/COUNT('DATE Snapshot'!A:A)),COUNT(PRODUCT!A:A))+1</f>
        <v>23</v>
      </c>
      <c r="Q2561" s="9" t="str">
        <f t="shared" ref="Q2561:W2561" ca="1" si="7682">INDIRECT(ADDRESS($P2561+1,Q$2,,,Q$1))</f>
        <v>TINTO SECO</v>
      </c>
      <c r="R2561" s="9" t="str">
        <f t="shared" ca="1" si="7682"/>
        <v>TNT_SC_E</v>
      </c>
      <c r="S2561" s="9" t="str">
        <f t="shared" ca="1" si="7682"/>
        <v>VINHO TINTO</v>
      </c>
      <c r="T2561" s="9" t="str">
        <f t="shared" ca="1" si="7682"/>
        <v>4_TPK_2,0 l</v>
      </c>
      <c r="U2561" s="29">
        <f t="shared" ca="1" si="7682"/>
        <v>4</v>
      </c>
      <c r="V2561" s="30">
        <f t="shared" ca="1" si="7682"/>
        <v>104</v>
      </c>
      <c r="W2561" s="30">
        <f t="shared" ca="1" si="7682"/>
        <v>62</v>
      </c>
    </row>
    <row r="2562" spans="1:23" ht="13">
      <c r="A2562" s="9">
        <f t="shared" si="8"/>
        <v>2559</v>
      </c>
      <c r="B2562" s="45">
        <v>1</v>
      </c>
      <c r="C2562" s="9">
        <f>MOD(A2562-1,COUNT('DATE Snapshot'!$A:$A))+1</f>
        <v>15</v>
      </c>
      <c r="D2562" s="25">
        <f t="shared" ref="D2562:I2562" ca="1" si="7683">INDIRECT(ADDRESS($C2562+1,D$2,,,D$1))</f>
        <v>43160</v>
      </c>
      <c r="E2562" s="27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8">
        <f t="shared" ca="1" si="7683"/>
        <v>43101</v>
      </c>
      <c r="I2562" s="9">
        <f t="shared" ca="1" si="7683"/>
        <v>5</v>
      </c>
      <c r="J2562" s="46">
        <f>TRUNC((A2562-1)/COUNT('DATE Snapshot'!A:A)/COUNT(PRODUCT!A:A),0)+1</f>
        <v>4</v>
      </c>
      <c r="K2562" s="9" t="str">
        <f t="shared" ref="K2562:O2562" ca="1" si="7684">INDIRECT(ADDRESS($J2562+1,K$2,,,K$1))</f>
        <v>AGUA LIMPA</v>
      </c>
      <c r="L2562" s="9" t="str">
        <f t="shared" ca="1" si="7684"/>
        <v>AL</v>
      </c>
      <c r="M2562" s="9" t="str">
        <f t="shared" ca="1" si="7684"/>
        <v>BELORIZONTE</v>
      </c>
      <c r="N2562" s="9" t="str">
        <f t="shared" ca="1" si="7684"/>
        <v>BRASIL</v>
      </c>
      <c r="O2562" s="9">
        <f t="shared" ca="1" si="7684"/>
        <v>0</v>
      </c>
      <c r="P2562" s="9">
        <f>MOD(TRUNC((A2562-1)/COUNT('DATE Snapshot'!A:A)),COUNT(PRODUCT!A:A))+1</f>
        <v>23</v>
      </c>
      <c r="Q2562" s="9" t="str">
        <f t="shared" ref="Q2562:W2562" ca="1" si="7685">INDIRECT(ADDRESS($P2562+1,Q$2,,,Q$1))</f>
        <v>TINTO SECO</v>
      </c>
      <c r="R2562" s="9" t="str">
        <f t="shared" ca="1" si="7685"/>
        <v>TNT_SC_E</v>
      </c>
      <c r="S2562" s="9" t="str">
        <f t="shared" ca="1" si="7685"/>
        <v>VINHO TINTO</v>
      </c>
      <c r="T2562" s="9" t="str">
        <f t="shared" ca="1" si="7685"/>
        <v>4_TPK_2,0 l</v>
      </c>
      <c r="U2562" s="29">
        <f t="shared" ca="1" si="7685"/>
        <v>4</v>
      </c>
      <c r="V2562" s="30">
        <f t="shared" ca="1" si="7685"/>
        <v>104</v>
      </c>
      <c r="W2562" s="30">
        <f t="shared" ca="1" si="7685"/>
        <v>62</v>
      </c>
    </row>
    <row r="2563" spans="1:23" ht="13">
      <c r="A2563" s="9">
        <f t="shared" si="8"/>
        <v>2560</v>
      </c>
      <c r="B2563" s="45">
        <v>6</v>
      </c>
      <c r="C2563" s="9">
        <f>MOD(A2563-1,COUNT('DATE Snapshot'!$A:$A))+1</f>
        <v>16</v>
      </c>
      <c r="D2563" s="25">
        <f t="shared" ref="D2563:I2563" ca="1" si="7686">INDIRECT(ADDRESS($C2563+1,D$2,,,D$1))</f>
        <v>43191</v>
      </c>
      <c r="E2563" s="27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8">
        <f t="shared" ca="1" si="7686"/>
        <v>43101</v>
      </c>
      <c r="I2563" s="9">
        <f t="shared" ca="1" si="7686"/>
        <v>1</v>
      </c>
      <c r="J2563" s="46">
        <f>TRUNC((A2563-1)/COUNT('DATE Snapshot'!A:A)/COUNT(PRODUCT!A:A),0)+1</f>
        <v>4</v>
      </c>
      <c r="K2563" s="9" t="str">
        <f t="shared" ref="K2563:O2563" ca="1" si="7687">INDIRECT(ADDRESS($J2563+1,K$2,,,K$1))</f>
        <v>AGUA LIMPA</v>
      </c>
      <c r="L2563" s="9" t="str">
        <f t="shared" ca="1" si="7687"/>
        <v>AL</v>
      </c>
      <c r="M2563" s="9" t="str">
        <f t="shared" ca="1" si="7687"/>
        <v>BELORIZONTE</v>
      </c>
      <c r="N2563" s="9" t="str">
        <f t="shared" ca="1" si="7687"/>
        <v>BRASIL</v>
      </c>
      <c r="O2563" s="9">
        <f t="shared" ca="1" si="7687"/>
        <v>0</v>
      </c>
      <c r="P2563" s="9">
        <f>MOD(TRUNC((A2563-1)/COUNT('DATE Snapshot'!A:A)),COUNT(PRODUCT!A:A))+1</f>
        <v>23</v>
      </c>
      <c r="Q2563" s="9" t="str">
        <f t="shared" ref="Q2563:W2563" ca="1" si="7688">INDIRECT(ADDRESS($P2563+1,Q$2,,,Q$1))</f>
        <v>TINTO SECO</v>
      </c>
      <c r="R2563" s="9" t="str">
        <f t="shared" ca="1" si="7688"/>
        <v>TNT_SC_E</v>
      </c>
      <c r="S2563" s="9" t="str">
        <f t="shared" ca="1" si="7688"/>
        <v>VINHO TINTO</v>
      </c>
      <c r="T2563" s="9" t="str">
        <f t="shared" ca="1" si="7688"/>
        <v>4_TPK_2,0 l</v>
      </c>
      <c r="U2563" s="29">
        <f t="shared" ca="1" si="7688"/>
        <v>4</v>
      </c>
      <c r="V2563" s="30">
        <f t="shared" ca="1" si="7688"/>
        <v>104</v>
      </c>
      <c r="W2563" s="30">
        <f t="shared" ca="1" si="7688"/>
        <v>62</v>
      </c>
    </row>
    <row r="2564" spans="1:23" ht="13">
      <c r="A2564" s="9">
        <f t="shared" si="8"/>
        <v>2561</v>
      </c>
      <c r="B2564" s="45">
        <v>5</v>
      </c>
      <c r="C2564" s="9">
        <f>MOD(A2564-1,COUNT('DATE Snapshot'!$A:$A))+1</f>
        <v>17</v>
      </c>
      <c r="D2564" s="25">
        <f t="shared" ref="D2564:I2564" ca="1" si="7689">INDIRECT(ADDRESS($C2564+1,D$2,,,D$1))</f>
        <v>43221</v>
      </c>
      <c r="E2564" s="27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8">
        <f t="shared" ca="1" si="7689"/>
        <v>43101</v>
      </c>
      <c r="I2564" s="9">
        <f t="shared" ca="1" si="7689"/>
        <v>3</v>
      </c>
      <c r="J2564" s="46">
        <f>TRUNC((A2564-1)/COUNT('DATE Snapshot'!A:A)/COUNT(PRODUCT!A:A),0)+1</f>
        <v>4</v>
      </c>
      <c r="K2564" s="9" t="str">
        <f t="shared" ref="K2564:O2564" ca="1" si="7690">INDIRECT(ADDRESS($J2564+1,K$2,,,K$1))</f>
        <v>AGUA LIMPA</v>
      </c>
      <c r="L2564" s="9" t="str">
        <f t="shared" ca="1" si="7690"/>
        <v>AL</v>
      </c>
      <c r="M2564" s="9" t="str">
        <f t="shared" ca="1" si="7690"/>
        <v>BELORIZONTE</v>
      </c>
      <c r="N2564" s="9" t="str">
        <f t="shared" ca="1" si="7690"/>
        <v>BRASIL</v>
      </c>
      <c r="O2564" s="9">
        <f t="shared" ca="1" si="7690"/>
        <v>0</v>
      </c>
      <c r="P2564" s="9">
        <f>MOD(TRUNC((A2564-1)/COUNT('DATE Snapshot'!A:A)),COUNT(PRODUCT!A:A))+1</f>
        <v>23</v>
      </c>
      <c r="Q2564" s="9" t="str">
        <f t="shared" ref="Q2564:W2564" ca="1" si="7691">INDIRECT(ADDRESS($P2564+1,Q$2,,,Q$1))</f>
        <v>TINTO SECO</v>
      </c>
      <c r="R2564" s="9" t="str">
        <f t="shared" ca="1" si="7691"/>
        <v>TNT_SC_E</v>
      </c>
      <c r="S2564" s="9" t="str">
        <f t="shared" ca="1" si="7691"/>
        <v>VINHO TINTO</v>
      </c>
      <c r="T2564" s="9" t="str">
        <f t="shared" ca="1" si="7691"/>
        <v>4_TPK_2,0 l</v>
      </c>
      <c r="U2564" s="29">
        <f t="shared" ca="1" si="7691"/>
        <v>4</v>
      </c>
      <c r="V2564" s="30">
        <f t="shared" ca="1" si="7691"/>
        <v>104</v>
      </c>
      <c r="W2564" s="30">
        <f t="shared" ca="1" si="7691"/>
        <v>62</v>
      </c>
    </row>
    <row r="2565" spans="1:23" ht="13">
      <c r="A2565" s="9">
        <f t="shared" si="8"/>
        <v>2562</v>
      </c>
      <c r="B2565" s="45">
        <v>6</v>
      </c>
      <c r="C2565" s="9">
        <f>MOD(A2565-1,COUNT('DATE Snapshot'!$A:$A))+1</f>
        <v>18</v>
      </c>
      <c r="D2565" s="25">
        <f t="shared" ref="D2565:I2565" ca="1" si="7692">INDIRECT(ADDRESS($C2565+1,D$2,,,D$1))</f>
        <v>43252</v>
      </c>
      <c r="E2565" s="27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8">
        <f t="shared" ca="1" si="7692"/>
        <v>43101</v>
      </c>
      <c r="I2565" s="9">
        <f t="shared" ca="1" si="7692"/>
        <v>6</v>
      </c>
      <c r="J2565" s="46">
        <f>TRUNC((A2565-1)/COUNT('DATE Snapshot'!A:A)/COUNT(PRODUCT!A:A),0)+1</f>
        <v>4</v>
      </c>
      <c r="K2565" s="9" t="str">
        <f t="shared" ref="K2565:O2565" ca="1" si="7693">INDIRECT(ADDRESS($J2565+1,K$2,,,K$1))</f>
        <v>AGUA LIMPA</v>
      </c>
      <c r="L2565" s="9" t="str">
        <f t="shared" ca="1" si="7693"/>
        <v>AL</v>
      </c>
      <c r="M2565" s="9" t="str">
        <f t="shared" ca="1" si="7693"/>
        <v>BELORIZONTE</v>
      </c>
      <c r="N2565" s="9" t="str">
        <f t="shared" ca="1" si="7693"/>
        <v>BRASIL</v>
      </c>
      <c r="O2565" s="9">
        <f t="shared" ca="1" si="7693"/>
        <v>0</v>
      </c>
      <c r="P2565" s="9">
        <f>MOD(TRUNC((A2565-1)/COUNT('DATE Snapshot'!A:A)),COUNT(PRODUCT!A:A))+1</f>
        <v>23</v>
      </c>
      <c r="Q2565" s="9" t="str">
        <f t="shared" ref="Q2565:W2565" ca="1" si="7694">INDIRECT(ADDRESS($P2565+1,Q$2,,,Q$1))</f>
        <v>TINTO SECO</v>
      </c>
      <c r="R2565" s="9" t="str">
        <f t="shared" ca="1" si="7694"/>
        <v>TNT_SC_E</v>
      </c>
      <c r="S2565" s="9" t="str">
        <f t="shared" ca="1" si="7694"/>
        <v>VINHO TINTO</v>
      </c>
      <c r="T2565" s="9" t="str">
        <f t="shared" ca="1" si="7694"/>
        <v>4_TPK_2,0 l</v>
      </c>
      <c r="U2565" s="29">
        <f t="shared" ca="1" si="7694"/>
        <v>4</v>
      </c>
      <c r="V2565" s="30">
        <f t="shared" ca="1" si="7694"/>
        <v>104</v>
      </c>
      <c r="W2565" s="30">
        <f t="shared" ca="1" si="7694"/>
        <v>62</v>
      </c>
    </row>
    <row r="2566" spans="1:23" ht="13">
      <c r="A2566" s="9">
        <f t="shared" si="8"/>
        <v>2563</v>
      </c>
      <c r="B2566" s="45">
        <v>0</v>
      </c>
      <c r="C2566" s="9">
        <f>MOD(A2566-1,COUNT('DATE Snapshot'!$A:$A))+1</f>
        <v>19</v>
      </c>
      <c r="D2566" s="25">
        <f t="shared" ref="D2566:I2566" ca="1" si="7695">INDIRECT(ADDRESS($C2566+1,D$2,,,D$1))</f>
        <v>43282</v>
      </c>
      <c r="E2566" s="27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8">
        <f t="shared" ca="1" si="7695"/>
        <v>43101</v>
      </c>
      <c r="I2566" s="9">
        <f t="shared" ca="1" si="7695"/>
        <v>1</v>
      </c>
      <c r="J2566" s="46">
        <f>TRUNC((A2566-1)/COUNT('DATE Snapshot'!A:A)/COUNT(PRODUCT!A:A),0)+1</f>
        <v>4</v>
      </c>
      <c r="K2566" s="9" t="str">
        <f t="shared" ref="K2566:O2566" ca="1" si="7696">INDIRECT(ADDRESS($J2566+1,K$2,,,K$1))</f>
        <v>AGUA LIMPA</v>
      </c>
      <c r="L2566" s="9" t="str">
        <f t="shared" ca="1" si="7696"/>
        <v>AL</v>
      </c>
      <c r="M2566" s="9" t="str">
        <f t="shared" ca="1" si="7696"/>
        <v>BELORIZONTE</v>
      </c>
      <c r="N2566" s="9" t="str">
        <f t="shared" ca="1" si="7696"/>
        <v>BRASIL</v>
      </c>
      <c r="O2566" s="9">
        <f t="shared" ca="1" si="7696"/>
        <v>0</v>
      </c>
      <c r="P2566" s="9">
        <f>MOD(TRUNC((A2566-1)/COUNT('DATE Snapshot'!A:A)),COUNT(PRODUCT!A:A))+1</f>
        <v>23</v>
      </c>
      <c r="Q2566" s="9" t="str">
        <f t="shared" ref="Q2566:W2566" ca="1" si="7697">INDIRECT(ADDRESS($P2566+1,Q$2,,,Q$1))</f>
        <v>TINTO SECO</v>
      </c>
      <c r="R2566" s="9" t="str">
        <f t="shared" ca="1" si="7697"/>
        <v>TNT_SC_E</v>
      </c>
      <c r="S2566" s="9" t="str">
        <f t="shared" ca="1" si="7697"/>
        <v>VINHO TINTO</v>
      </c>
      <c r="T2566" s="9" t="str">
        <f t="shared" ca="1" si="7697"/>
        <v>4_TPK_2,0 l</v>
      </c>
      <c r="U2566" s="29">
        <f t="shared" ca="1" si="7697"/>
        <v>4</v>
      </c>
      <c r="V2566" s="30">
        <f t="shared" ca="1" si="7697"/>
        <v>104</v>
      </c>
      <c r="W2566" s="30">
        <f t="shared" ca="1" si="7697"/>
        <v>62</v>
      </c>
    </row>
    <row r="2567" spans="1:23" ht="13">
      <c r="A2567" s="9">
        <f t="shared" si="8"/>
        <v>2564</v>
      </c>
      <c r="B2567" s="45">
        <v>1</v>
      </c>
      <c r="C2567" s="9">
        <f>MOD(A2567-1,COUNT('DATE Snapshot'!$A:$A))+1</f>
        <v>20</v>
      </c>
      <c r="D2567" s="25">
        <f t="shared" ref="D2567:I2567" ca="1" si="7698">INDIRECT(ADDRESS($C2567+1,D$2,,,D$1))</f>
        <v>43313</v>
      </c>
      <c r="E2567" s="27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8">
        <f t="shared" ca="1" si="7698"/>
        <v>43101</v>
      </c>
      <c r="I2567" s="9">
        <f t="shared" ca="1" si="7698"/>
        <v>4</v>
      </c>
      <c r="J2567" s="46">
        <f>TRUNC((A2567-1)/COUNT('DATE Snapshot'!A:A)/COUNT(PRODUCT!A:A),0)+1</f>
        <v>4</v>
      </c>
      <c r="K2567" s="9" t="str">
        <f t="shared" ref="K2567:O2567" ca="1" si="7699">INDIRECT(ADDRESS($J2567+1,K$2,,,K$1))</f>
        <v>AGUA LIMPA</v>
      </c>
      <c r="L2567" s="9" t="str">
        <f t="shared" ca="1" si="7699"/>
        <v>AL</v>
      </c>
      <c r="M2567" s="9" t="str">
        <f t="shared" ca="1" si="7699"/>
        <v>BELORIZONTE</v>
      </c>
      <c r="N2567" s="9" t="str">
        <f t="shared" ca="1" si="7699"/>
        <v>BRASIL</v>
      </c>
      <c r="O2567" s="9">
        <f t="shared" ca="1" si="7699"/>
        <v>0</v>
      </c>
      <c r="P2567" s="9">
        <f>MOD(TRUNC((A2567-1)/COUNT('DATE Snapshot'!A:A)),COUNT(PRODUCT!A:A))+1</f>
        <v>23</v>
      </c>
      <c r="Q2567" s="9" t="str">
        <f t="shared" ref="Q2567:W2567" ca="1" si="7700">INDIRECT(ADDRESS($P2567+1,Q$2,,,Q$1))</f>
        <v>TINTO SECO</v>
      </c>
      <c r="R2567" s="9" t="str">
        <f t="shared" ca="1" si="7700"/>
        <v>TNT_SC_E</v>
      </c>
      <c r="S2567" s="9" t="str">
        <f t="shared" ca="1" si="7700"/>
        <v>VINHO TINTO</v>
      </c>
      <c r="T2567" s="9" t="str">
        <f t="shared" ca="1" si="7700"/>
        <v>4_TPK_2,0 l</v>
      </c>
      <c r="U2567" s="29">
        <f t="shared" ca="1" si="7700"/>
        <v>4</v>
      </c>
      <c r="V2567" s="30">
        <f t="shared" ca="1" si="7700"/>
        <v>104</v>
      </c>
      <c r="W2567" s="30">
        <f t="shared" ca="1" si="7700"/>
        <v>62</v>
      </c>
    </row>
    <row r="2568" spans="1:23" ht="13">
      <c r="A2568" s="9">
        <f t="shared" si="8"/>
        <v>2565</v>
      </c>
      <c r="B2568" s="45">
        <v>14</v>
      </c>
      <c r="C2568" s="9">
        <f>MOD(A2568-1,COUNT('DATE Snapshot'!$A:$A))+1</f>
        <v>21</v>
      </c>
      <c r="D2568" s="25">
        <f t="shared" ref="D2568:I2568" ca="1" si="7701">INDIRECT(ADDRESS($C2568+1,D$2,,,D$1))</f>
        <v>43344</v>
      </c>
      <c r="E2568" s="27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8">
        <f t="shared" ca="1" si="7701"/>
        <v>43101</v>
      </c>
      <c r="I2568" s="9">
        <f t="shared" ca="1" si="7701"/>
        <v>7</v>
      </c>
      <c r="J2568" s="46">
        <f>TRUNC((A2568-1)/COUNT('DATE Snapshot'!A:A)/COUNT(PRODUCT!A:A),0)+1</f>
        <v>4</v>
      </c>
      <c r="K2568" s="9" t="str">
        <f t="shared" ref="K2568:O2568" ca="1" si="7702">INDIRECT(ADDRESS($J2568+1,K$2,,,K$1))</f>
        <v>AGUA LIMPA</v>
      </c>
      <c r="L2568" s="9" t="str">
        <f t="shared" ca="1" si="7702"/>
        <v>AL</v>
      </c>
      <c r="M2568" s="9" t="str">
        <f t="shared" ca="1" si="7702"/>
        <v>BELORIZONTE</v>
      </c>
      <c r="N2568" s="9" t="str">
        <f t="shared" ca="1" si="7702"/>
        <v>BRASIL</v>
      </c>
      <c r="O2568" s="9">
        <f t="shared" ca="1" si="7702"/>
        <v>0</v>
      </c>
      <c r="P2568" s="9">
        <f>MOD(TRUNC((A2568-1)/COUNT('DATE Snapshot'!A:A)),COUNT(PRODUCT!A:A))+1</f>
        <v>23</v>
      </c>
      <c r="Q2568" s="9" t="str">
        <f t="shared" ref="Q2568:W2568" ca="1" si="7703">INDIRECT(ADDRESS($P2568+1,Q$2,,,Q$1))</f>
        <v>TINTO SECO</v>
      </c>
      <c r="R2568" s="9" t="str">
        <f t="shared" ca="1" si="7703"/>
        <v>TNT_SC_E</v>
      </c>
      <c r="S2568" s="9" t="str">
        <f t="shared" ca="1" si="7703"/>
        <v>VINHO TINTO</v>
      </c>
      <c r="T2568" s="9" t="str">
        <f t="shared" ca="1" si="7703"/>
        <v>4_TPK_2,0 l</v>
      </c>
      <c r="U2568" s="29">
        <f t="shared" ca="1" si="7703"/>
        <v>4</v>
      </c>
      <c r="V2568" s="30">
        <f t="shared" ca="1" si="7703"/>
        <v>104</v>
      </c>
      <c r="W2568" s="30">
        <f t="shared" ca="1" si="7703"/>
        <v>62</v>
      </c>
    </row>
    <row r="2569" spans="1:23" ht="13">
      <c r="A2569" s="9">
        <f t="shared" si="8"/>
        <v>2566</v>
      </c>
      <c r="B2569" s="45">
        <v>10</v>
      </c>
      <c r="C2569" s="9">
        <f>MOD(A2569-1,COUNT('DATE Snapshot'!$A:$A))+1</f>
        <v>22</v>
      </c>
      <c r="D2569" s="25">
        <f t="shared" ref="D2569:I2569" ca="1" si="7704">INDIRECT(ADDRESS($C2569+1,D$2,,,D$1))</f>
        <v>43374</v>
      </c>
      <c r="E2569" s="27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8">
        <f t="shared" ca="1" si="7704"/>
        <v>43101</v>
      </c>
      <c r="I2569" s="9">
        <f t="shared" ca="1" si="7704"/>
        <v>2</v>
      </c>
      <c r="J2569" s="46">
        <f>TRUNC((A2569-1)/COUNT('DATE Snapshot'!A:A)/COUNT(PRODUCT!A:A),0)+1</f>
        <v>4</v>
      </c>
      <c r="K2569" s="9" t="str">
        <f t="shared" ref="K2569:O2569" ca="1" si="7705">INDIRECT(ADDRESS($J2569+1,K$2,,,K$1))</f>
        <v>AGUA LIMPA</v>
      </c>
      <c r="L2569" s="9" t="str">
        <f t="shared" ca="1" si="7705"/>
        <v>AL</v>
      </c>
      <c r="M2569" s="9" t="str">
        <f t="shared" ca="1" si="7705"/>
        <v>BELORIZONTE</v>
      </c>
      <c r="N2569" s="9" t="str">
        <f t="shared" ca="1" si="7705"/>
        <v>BRASIL</v>
      </c>
      <c r="O2569" s="9">
        <f t="shared" ca="1" si="7705"/>
        <v>0</v>
      </c>
      <c r="P2569" s="9">
        <f>MOD(TRUNC((A2569-1)/COUNT('DATE Snapshot'!A:A)),COUNT(PRODUCT!A:A))+1</f>
        <v>23</v>
      </c>
      <c r="Q2569" s="9" t="str">
        <f t="shared" ref="Q2569:W2569" ca="1" si="7706">INDIRECT(ADDRESS($P2569+1,Q$2,,,Q$1))</f>
        <v>TINTO SECO</v>
      </c>
      <c r="R2569" s="9" t="str">
        <f t="shared" ca="1" si="7706"/>
        <v>TNT_SC_E</v>
      </c>
      <c r="S2569" s="9" t="str">
        <f t="shared" ca="1" si="7706"/>
        <v>VINHO TINTO</v>
      </c>
      <c r="T2569" s="9" t="str">
        <f t="shared" ca="1" si="7706"/>
        <v>4_TPK_2,0 l</v>
      </c>
      <c r="U2569" s="29">
        <f t="shared" ca="1" si="7706"/>
        <v>4</v>
      </c>
      <c r="V2569" s="30">
        <f t="shared" ca="1" si="7706"/>
        <v>104</v>
      </c>
      <c r="W2569" s="30">
        <f t="shared" ca="1" si="7706"/>
        <v>62</v>
      </c>
    </row>
    <row r="2570" spans="1:23" ht="13">
      <c r="A2570" s="9">
        <f t="shared" si="8"/>
        <v>2567</v>
      </c>
      <c r="B2570" s="45">
        <v>8</v>
      </c>
      <c r="C2570" s="9">
        <f>MOD(A2570-1,COUNT('DATE Snapshot'!$A:$A))+1</f>
        <v>23</v>
      </c>
      <c r="D2570" s="25">
        <f t="shared" ref="D2570:I2570" ca="1" si="7707">INDIRECT(ADDRESS($C2570+1,D$2,,,D$1))</f>
        <v>43405</v>
      </c>
      <c r="E2570" s="27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8">
        <f t="shared" ca="1" si="7707"/>
        <v>43101</v>
      </c>
      <c r="I2570" s="9">
        <f t="shared" ca="1" si="7707"/>
        <v>5</v>
      </c>
      <c r="J2570" s="46">
        <f>TRUNC((A2570-1)/COUNT('DATE Snapshot'!A:A)/COUNT(PRODUCT!A:A),0)+1</f>
        <v>4</v>
      </c>
      <c r="K2570" s="9" t="str">
        <f t="shared" ref="K2570:O2570" ca="1" si="7708">INDIRECT(ADDRESS($J2570+1,K$2,,,K$1))</f>
        <v>AGUA LIMPA</v>
      </c>
      <c r="L2570" s="9" t="str">
        <f t="shared" ca="1" si="7708"/>
        <v>AL</v>
      </c>
      <c r="M2570" s="9" t="str">
        <f t="shared" ca="1" si="7708"/>
        <v>BELORIZONTE</v>
      </c>
      <c r="N2570" s="9" t="str">
        <f t="shared" ca="1" si="7708"/>
        <v>BRASIL</v>
      </c>
      <c r="O2570" s="9">
        <f t="shared" ca="1" si="7708"/>
        <v>0</v>
      </c>
      <c r="P2570" s="9">
        <f>MOD(TRUNC((A2570-1)/COUNT('DATE Snapshot'!A:A)),COUNT(PRODUCT!A:A))+1</f>
        <v>23</v>
      </c>
      <c r="Q2570" s="9" t="str">
        <f t="shared" ref="Q2570:W2570" ca="1" si="7709">INDIRECT(ADDRESS($P2570+1,Q$2,,,Q$1))</f>
        <v>TINTO SECO</v>
      </c>
      <c r="R2570" s="9" t="str">
        <f t="shared" ca="1" si="7709"/>
        <v>TNT_SC_E</v>
      </c>
      <c r="S2570" s="9" t="str">
        <f t="shared" ca="1" si="7709"/>
        <v>VINHO TINTO</v>
      </c>
      <c r="T2570" s="9" t="str">
        <f t="shared" ca="1" si="7709"/>
        <v>4_TPK_2,0 l</v>
      </c>
      <c r="U2570" s="29">
        <f t="shared" ca="1" si="7709"/>
        <v>4</v>
      </c>
      <c r="V2570" s="30">
        <f t="shared" ca="1" si="7709"/>
        <v>104</v>
      </c>
      <c r="W2570" s="30">
        <f t="shared" ca="1" si="7709"/>
        <v>62</v>
      </c>
    </row>
    <row r="2571" spans="1:23" ht="13">
      <c r="A2571" s="9">
        <f t="shared" si="8"/>
        <v>2568</v>
      </c>
      <c r="B2571" s="45">
        <v>4</v>
      </c>
      <c r="C2571" s="9">
        <f>MOD(A2571-1,COUNT('DATE Snapshot'!$A:$A))+1</f>
        <v>24</v>
      </c>
      <c r="D2571" s="25">
        <f t="shared" ref="D2571:I2571" ca="1" si="7710">INDIRECT(ADDRESS($C2571+1,D$2,,,D$1))</f>
        <v>43435</v>
      </c>
      <c r="E2571" s="27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8">
        <f t="shared" ca="1" si="7710"/>
        <v>43101</v>
      </c>
      <c r="I2571" s="9">
        <f t="shared" ca="1" si="7710"/>
        <v>7</v>
      </c>
      <c r="J2571" s="46">
        <f>TRUNC((A2571-1)/COUNT('DATE Snapshot'!A:A)/COUNT(PRODUCT!A:A),0)+1</f>
        <v>4</v>
      </c>
      <c r="K2571" s="9" t="str">
        <f t="shared" ref="K2571:O2571" ca="1" si="7711">INDIRECT(ADDRESS($J2571+1,K$2,,,K$1))</f>
        <v>AGUA LIMPA</v>
      </c>
      <c r="L2571" s="9" t="str">
        <f t="shared" ca="1" si="7711"/>
        <v>AL</v>
      </c>
      <c r="M2571" s="9" t="str">
        <f t="shared" ca="1" si="7711"/>
        <v>BELORIZONTE</v>
      </c>
      <c r="N2571" s="9" t="str">
        <f t="shared" ca="1" si="7711"/>
        <v>BRASIL</v>
      </c>
      <c r="O2571" s="9">
        <f t="shared" ca="1" si="7711"/>
        <v>0</v>
      </c>
      <c r="P2571" s="9">
        <f>MOD(TRUNC((A2571-1)/COUNT('DATE Snapshot'!A:A)),COUNT(PRODUCT!A:A))+1</f>
        <v>23</v>
      </c>
      <c r="Q2571" s="9" t="str">
        <f t="shared" ref="Q2571:W2571" ca="1" si="7712">INDIRECT(ADDRESS($P2571+1,Q$2,,,Q$1))</f>
        <v>TINTO SECO</v>
      </c>
      <c r="R2571" s="9" t="str">
        <f t="shared" ca="1" si="7712"/>
        <v>TNT_SC_E</v>
      </c>
      <c r="S2571" s="9" t="str">
        <f t="shared" ca="1" si="7712"/>
        <v>VINHO TINTO</v>
      </c>
      <c r="T2571" s="9" t="str">
        <f t="shared" ca="1" si="7712"/>
        <v>4_TPK_2,0 l</v>
      </c>
      <c r="U2571" s="29">
        <f t="shared" ca="1" si="7712"/>
        <v>4</v>
      </c>
      <c r="V2571" s="30">
        <f t="shared" ca="1" si="7712"/>
        <v>104</v>
      </c>
      <c r="W2571" s="30">
        <f t="shared" ca="1" si="7712"/>
        <v>62</v>
      </c>
    </row>
    <row r="2572" spans="1:23" ht="13">
      <c r="A2572" s="9">
        <f t="shared" si="8"/>
        <v>2569</v>
      </c>
      <c r="B2572" s="45">
        <v>0</v>
      </c>
      <c r="C2572" s="9">
        <f>MOD(A2572-1,COUNT('DATE Snapshot'!$A:$A))+1</f>
        <v>1</v>
      </c>
      <c r="D2572" s="25">
        <f t="shared" ref="D2572:I2572" ca="1" si="7713">INDIRECT(ADDRESS($C2572+1,D$2,,,D$1))</f>
        <v>42736</v>
      </c>
      <c r="E2572" s="27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8">
        <f t="shared" ca="1" si="7713"/>
        <v>42736</v>
      </c>
      <c r="I2572" s="9">
        <f t="shared" ca="1" si="7713"/>
        <v>1</v>
      </c>
      <c r="J2572" s="46">
        <f>TRUNC((A2572-1)/COUNT('DATE Snapshot'!A:A)/COUNT(PRODUCT!A:A),0)+1</f>
        <v>4</v>
      </c>
      <c r="K2572" s="9" t="str">
        <f t="shared" ref="K2572:O2572" ca="1" si="7714">INDIRECT(ADDRESS($J2572+1,K$2,,,K$1))</f>
        <v>AGUA LIMPA</v>
      </c>
      <c r="L2572" s="9" t="str">
        <f t="shared" ca="1" si="7714"/>
        <v>AL</v>
      </c>
      <c r="M2572" s="9" t="str">
        <f t="shared" ca="1" si="7714"/>
        <v>BELORIZONTE</v>
      </c>
      <c r="N2572" s="9" t="str">
        <f t="shared" ca="1" si="7714"/>
        <v>BRASIL</v>
      </c>
      <c r="O2572" s="9">
        <f t="shared" ca="1" si="7714"/>
        <v>0</v>
      </c>
      <c r="P2572" s="9">
        <f>MOD(TRUNC((A2572-1)/COUNT('DATE Snapshot'!A:A)),COUNT(PRODUCT!A:A))+1</f>
        <v>24</v>
      </c>
      <c r="Q2572" s="9" t="str">
        <f t="shared" ref="Q2572:W2572" ca="1" si="7715">INDIRECT(ADDRESS($P2572+1,Q$2,,,Q$1))</f>
        <v>CARMENERE</v>
      </c>
      <c r="R2572" s="9" t="str">
        <f t="shared" ca="1" si="7715"/>
        <v>CRMN_E</v>
      </c>
      <c r="S2572" s="9" t="str">
        <f t="shared" ca="1" si="7715"/>
        <v>VINHO TINTO</v>
      </c>
      <c r="T2572" s="9" t="str">
        <f t="shared" ca="1" si="7715"/>
        <v>4_TPK_2,0 l</v>
      </c>
      <c r="U2572" s="29">
        <f t="shared" ca="1" si="7715"/>
        <v>4</v>
      </c>
      <c r="V2572" s="30">
        <f t="shared" ca="1" si="7715"/>
        <v>123</v>
      </c>
      <c r="W2572" s="30">
        <f t="shared" ca="1" si="7715"/>
        <v>12</v>
      </c>
    </row>
    <row r="2573" spans="1:23" ht="13">
      <c r="A2573" s="9">
        <f t="shared" si="8"/>
        <v>2570</v>
      </c>
      <c r="B2573" s="45">
        <v>1</v>
      </c>
      <c r="C2573" s="9">
        <f>MOD(A2573-1,COUNT('DATE Snapshot'!$A:$A))+1</f>
        <v>2</v>
      </c>
      <c r="D2573" s="25">
        <f t="shared" ref="D2573:I2573" ca="1" si="7716">INDIRECT(ADDRESS($C2573+1,D$2,,,D$1))</f>
        <v>42767</v>
      </c>
      <c r="E2573" s="27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8">
        <f t="shared" ca="1" si="7716"/>
        <v>42736</v>
      </c>
      <c r="I2573" s="9">
        <f t="shared" ca="1" si="7716"/>
        <v>4</v>
      </c>
      <c r="J2573" s="46">
        <f>TRUNC((A2573-1)/COUNT('DATE Snapshot'!A:A)/COUNT(PRODUCT!A:A),0)+1</f>
        <v>4</v>
      </c>
      <c r="K2573" s="9" t="str">
        <f t="shared" ref="K2573:O2573" ca="1" si="7717">INDIRECT(ADDRESS($J2573+1,K$2,,,K$1))</f>
        <v>AGUA LIMPA</v>
      </c>
      <c r="L2573" s="9" t="str">
        <f t="shared" ca="1" si="7717"/>
        <v>AL</v>
      </c>
      <c r="M2573" s="9" t="str">
        <f t="shared" ca="1" si="7717"/>
        <v>BELORIZONTE</v>
      </c>
      <c r="N2573" s="9" t="str">
        <f t="shared" ca="1" si="7717"/>
        <v>BRASIL</v>
      </c>
      <c r="O2573" s="9">
        <f t="shared" ca="1" si="7717"/>
        <v>0</v>
      </c>
      <c r="P2573" s="9">
        <f>MOD(TRUNC((A2573-1)/COUNT('DATE Snapshot'!A:A)),COUNT(PRODUCT!A:A))+1</f>
        <v>24</v>
      </c>
      <c r="Q2573" s="9" t="str">
        <f t="shared" ref="Q2573:W2573" ca="1" si="7718">INDIRECT(ADDRESS($P2573+1,Q$2,,,Q$1))</f>
        <v>CARMENERE</v>
      </c>
      <c r="R2573" s="9" t="str">
        <f t="shared" ca="1" si="7718"/>
        <v>CRMN_E</v>
      </c>
      <c r="S2573" s="9" t="str">
        <f t="shared" ca="1" si="7718"/>
        <v>VINHO TINTO</v>
      </c>
      <c r="T2573" s="9" t="str">
        <f t="shared" ca="1" si="7718"/>
        <v>4_TPK_2,0 l</v>
      </c>
      <c r="U2573" s="29">
        <f t="shared" ca="1" si="7718"/>
        <v>4</v>
      </c>
      <c r="V2573" s="30">
        <f t="shared" ca="1" si="7718"/>
        <v>123</v>
      </c>
      <c r="W2573" s="30">
        <f t="shared" ca="1" si="7718"/>
        <v>12</v>
      </c>
    </row>
    <row r="2574" spans="1:23" ht="13">
      <c r="A2574" s="9">
        <f t="shared" si="8"/>
        <v>2571</v>
      </c>
      <c r="B2574" s="45">
        <v>0</v>
      </c>
      <c r="C2574" s="9">
        <f>MOD(A2574-1,COUNT('DATE Snapshot'!$A:$A))+1</f>
        <v>3</v>
      </c>
      <c r="D2574" s="25">
        <f t="shared" ref="D2574:I2574" ca="1" si="7719">INDIRECT(ADDRESS($C2574+1,D$2,,,D$1))</f>
        <v>42795</v>
      </c>
      <c r="E2574" s="27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8">
        <f t="shared" ca="1" si="7719"/>
        <v>42736</v>
      </c>
      <c r="I2574" s="9">
        <f t="shared" ca="1" si="7719"/>
        <v>4</v>
      </c>
      <c r="J2574" s="46">
        <f>TRUNC((A2574-1)/COUNT('DATE Snapshot'!A:A)/COUNT(PRODUCT!A:A),0)+1</f>
        <v>4</v>
      </c>
      <c r="K2574" s="9" t="str">
        <f t="shared" ref="K2574:O2574" ca="1" si="7720">INDIRECT(ADDRESS($J2574+1,K$2,,,K$1))</f>
        <v>AGUA LIMPA</v>
      </c>
      <c r="L2574" s="9" t="str">
        <f t="shared" ca="1" si="7720"/>
        <v>AL</v>
      </c>
      <c r="M2574" s="9" t="str">
        <f t="shared" ca="1" si="7720"/>
        <v>BELORIZONTE</v>
      </c>
      <c r="N2574" s="9" t="str">
        <f t="shared" ca="1" si="7720"/>
        <v>BRASIL</v>
      </c>
      <c r="O2574" s="9">
        <f t="shared" ca="1" si="7720"/>
        <v>0</v>
      </c>
      <c r="P2574" s="9">
        <f>MOD(TRUNC((A2574-1)/COUNT('DATE Snapshot'!A:A)),COUNT(PRODUCT!A:A))+1</f>
        <v>24</v>
      </c>
      <c r="Q2574" s="9" t="str">
        <f t="shared" ref="Q2574:W2574" ca="1" si="7721">INDIRECT(ADDRESS($P2574+1,Q$2,,,Q$1))</f>
        <v>CARMENERE</v>
      </c>
      <c r="R2574" s="9" t="str">
        <f t="shared" ca="1" si="7721"/>
        <v>CRMN_E</v>
      </c>
      <c r="S2574" s="9" t="str">
        <f t="shared" ca="1" si="7721"/>
        <v>VINHO TINTO</v>
      </c>
      <c r="T2574" s="9" t="str">
        <f t="shared" ca="1" si="7721"/>
        <v>4_TPK_2,0 l</v>
      </c>
      <c r="U2574" s="29">
        <f t="shared" ca="1" si="7721"/>
        <v>4</v>
      </c>
      <c r="V2574" s="30">
        <f t="shared" ca="1" si="7721"/>
        <v>123</v>
      </c>
      <c r="W2574" s="30">
        <f t="shared" ca="1" si="7721"/>
        <v>12</v>
      </c>
    </row>
    <row r="2575" spans="1:23" ht="13">
      <c r="A2575" s="9">
        <f t="shared" si="8"/>
        <v>2572</v>
      </c>
      <c r="B2575" s="45">
        <v>9</v>
      </c>
      <c r="C2575" s="9">
        <f>MOD(A2575-1,COUNT('DATE Snapshot'!$A:$A))+1</f>
        <v>4</v>
      </c>
      <c r="D2575" s="25">
        <f t="shared" ref="D2575:I2575" ca="1" si="7722">INDIRECT(ADDRESS($C2575+1,D$2,,,D$1))</f>
        <v>42826</v>
      </c>
      <c r="E2575" s="27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8">
        <f t="shared" ca="1" si="7722"/>
        <v>42736</v>
      </c>
      <c r="I2575" s="9">
        <f t="shared" ca="1" si="7722"/>
        <v>7</v>
      </c>
      <c r="J2575" s="46">
        <f>TRUNC((A2575-1)/COUNT('DATE Snapshot'!A:A)/COUNT(PRODUCT!A:A),0)+1</f>
        <v>4</v>
      </c>
      <c r="K2575" s="9" t="str">
        <f t="shared" ref="K2575:O2575" ca="1" si="7723">INDIRECT(ADDRESS($J2575+1,K$2,,,K$1))</f>
        <v>AGUA LIMPA</v>
      </c>
      <c r="L2575" s="9" t="str">
        <f t="shared" ca="1" si="7723"/>
        <v>AL</v>
      </c>
      <c r="M2575" s="9" t="str">
        <f t="shared" ca="1" si="7723"/>
        <v>BELORIZONTE</v>
      </c>
      <c r="N2575" s="9" t="str">
        <f t="shared" ca="1" si="7723"/>
        <v>BRASIL</v>
      </c>
      <c r="O2575" s="9">
        <f t="shared" ca="1" si="7723"/>
        <v>0</v>
      </c>
      <c r="P2575" s="9">
        <f>MOD(TRUNC((A2575-1)/COUNT('DATE Snapshot'!A:A)),COUNT(PRODUCT!A:A))+1</f>
        <v>24</v>
      </c>
      <c r="Q2575" s="9" t="str">
        <f t="shared" ref="Q2575:W2575" ca="1" si="7724">INDIRECT(ADDRESS($P2575+1,Q$2,,,Q$1))</f>
        <v>CARMENERE</v>
      </c>
      <c r="R2575" s="9" t="str">
        <f t="shared" ca="1" si="7724"/>
        <v>CRMN_E</v>
      </c>
      <c r="S2575" s="9" t="str">
        <f t="shared" ca="1" si="7724"/>
        <v>VINHO TINTO</v>
      </c>
      <c r="T2575" s="9" t="str">
        <f t="shared" ca="1" si="7724"/>
        <v>4_TPK_2,0 l</v>
      </c>
      <c r="U2575" s="29">
        <f t="shared" ca="1" si="7724"/>
        <v>4</v>
      </c>
      <c r="V2575" s="30">
        <f t="shared" ca="1" si="7724"/>
        <v>123</v>
      </c>
      <c r="W2575" s="30">
        <f t="shared" ca="1" si="7724"/>
        <v>12</v>
      </c>
    </row>
    <row r="2576" spans="1:23" ht="13">
      <c r="A2576" s="9">
        <f t="shared" si="8"/>
        <v>2573</v>
      </c>
      <c r="B2576" s="45">
        <v>3</v>
      </c>
      <c r="C2576" s="9">
        <f>MOD(A2576-1,COUNT('DATE Snapshot'!$A:$A))+1</f>
        <v>5</v>
      </c>
      <c r="D2576" s="25">
        <f t="shared" ref="D2576:I2576" ca="1" si="7725">INDIRECT(ADDRESS($C2576+1,D$2,,,D$1))</f>
        <v>42856</v>
      </c>
      <c r="E2576" s="27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8">
        <f t="shared" ca="1" si="7725"/>
        <v>42736</v>
      </c>
      <c r="I2576" s="9">
        <f t="shared" ca="1" si="7725"/>
        <v>2</v>
      </c>
      <c r="J2576" s="46">
        <f>TRUNC((A2576-1)/COUNT('DATE Snapshot'!A:A)/COUNT(PRODUCT!A:A),0)+1</f>
        <v>4</v>
      </c>
      <c r="K2576" s="9" t="str">
        <f t="shared" ref="K2576:O2576" ca="1" si="7726">INDIRECT(ADDRESS($J2576+1,K$2,,,K$1))</f>
        <v>AGUA LIMPA</v>
      </c>
      <c r="L2576" s="9" t="str">
        <f t="shared" ca="1" si="7726"/>
        <v>AL</v>
      </c>
      <c r="M2576" s="9" t="str">
        <f t="shared" ca="1" si="7726"/>
        <v>BELORIZONTE</v>
      </c>
      <c r="N2576" s="9" t="str">
        <f t="shared" ca="1" si="7726"/>
        <v>BRASIL</v>
      </c>
      <c r="O2576" s="9">
        <f t="shared" ca="1" si="7726"/>
        <v>0</v>
      </c>
      <c r="P2576" s="9">
        <f>MOD(TRUNC((A2576-1)/COUNT('DATE Snapshot'!A:A)),COUNT(PRODUCT!A:A))+1</f>
        <v>24</v>
      </c>
      <c r="Q2576" s="9" t="str">
        <f t="shared" ref="Q2576:W2576" ca="1" si="7727">INDIRECT(ADDRESS($P2576+1,Q$2,,,Q$1))</f>
        <v>CARMENERE</v>
      </c>
      <c r="R2576" s="9" t="str">
        <f t="shared" ca="1" si="7727"/>
        <v>CRMN_E</v>
      </c>
      <c r="S2576" s="9" t="str">
        <f t="shared" ca="1" si="7727"/>
        <v>VINHO TINTO</v>
      </c>
      <c r="T2576" s="9" t="str">
        <f t="shared" ca="1" si="7727"/>
        <v>4_TPK_2,0 l</v>
      </c>
      <c r="U2576" s="29">
        <f t="shared" ca="1" si="7727"/>
        <v>4</v>
      </c>
      <c r="V2576" s="30">
        <f t="shared" ca="1" si="7727"/>
        <v>123</v>
      </c>
      <c r="W2576" s="30">
        <f t="shared" ca="1" si="7727"/>
        <v>12</v>
      </c>
    </row>
    <row r="2577" spans="1:23" ht="13">
      <c r="A2577" s="9">
        <f t="shared" si="8"/>
        <v>2574</v>
      </c>
      <c r="B2577" s="45">
        <v>5</v>
      </c>
      <c r="C2577" s="9">
        <f>MOD(A2577-1,COUNT('DATE Snapshot'!$A:$A))+1</f>
        <v>6</v>
      </c>
      <c r="D2577" s="25">
        <f t="shared" ref="D2577:I2577" ca="1" si="7728">INDIRECT(ADDRESS($C2577+1,D$2,,,D$1))</f>
        <v>42887</v>
      </c>
      <c r="E2577" s="27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8">
        <f t="shared" ca="1" si="7728"/>
        <v>42736</v>
      </c>
      <c r="I2577" s="9">
        <f t="shared" ca="1" si="7728"/>
        <v>5</v>
      </c>
      <c r="J2577" s="46">
        <f>TRUNC((A2577-1)/COUNT('DATE Snapshot'!A:A)/COUNT(PRODUCT!A:A),0)+1</f>
        <v>4</v>
      </c>
      <c r="K2577" s="9" t="str">
        <f t="shared" ref="K2577:O2577" ca="1" si="7729">INDIRECT(ADDRESS($J2577+1,K$2,,,K$1))</f>
        <v>AGUA LIMPA</v>
      </c>
      <c r="L2577" s="9" t="str">
        <f t="shared" ca="1" si="7729"/>
        <v>AL</v>
      </c>
      <c r="M2577" s="9" t="str">
        <f t="shared" ca="1" si="7729"/>
        <v>BELORIZONTE</v>
      </c>
      <c r="N2577" s="9" t="str">
        <f t="shared" ca="1" si="7729"/>
        <v>BRASIL</v>
      </c>
      <c r="O2577" s="9">
        <f t="shared" ca="1" si="7729"/>
        <v>0</v>
      </c>
      <c r="P2577" s="9">
        <f>MOD(TRUNC((A2577-1)/COUNT('DATE Snapshot'!A:A)),COUNT(PRODUCT!A:A))+1</f>
        <v>24</v>
      </c>
      <c r="Q2577" s="9" t="str">
        <f t="shared" ref="Q2577:W2577" ca="1" si="7730">INDIRECT(ADDRESS($P2577+1,Q$2,,,Q$1))</f>
        <v>CARMENERE</v>
      </c>
      <c r="R2577" s="9" t="str">
        <f t="shared" ca="1" si="7730"/>
        <v>CRMN_E</v>
      </c>
      <c r="S2577" s="9" t="str">
        <f t="shared" ca="1" si="7730"/>
        <v>VINHO TINTO</v>
      </c>
      <c r="T2577" s="9" t="str">
        <f t="shared" ca="1" si="7730"/>
        <v>4_TPK_2,0 l</v>
      </c>
      <c r="U2577" s="29">
        <f t="shared" ca="1" si="7730"/>
        <v>4</v>
      </c>
      <c r="V2577" s="30">
        <f t="shared" ca="1" si="7730"/>
        <v>123</v>
      </c>
      <c r="W2577" s="30">
        <f t="shared" ca="1" si="7730"/>
        <v>12</v>
      </c>
    </row>
    <row r="2578" spans="1:23" ht="13">
      <c r="A2578" s="9">
        <f t="shared" si="8"/>
        <v>2575</v>
      </c>
      <c r="B2578" s="45">
        <v>2</v>
      </c>
      <c r="C2578" s="9">
        <f>MOD(A2578-1,COUNT('DATE Snapshot'!$A:$A))+1</f>
        <v>7</v>
      </c>
      <c r="D2578" s="25">
        <f t="shared" ref="D2578:I2578" ca="1" si="7731">INDIRECT(ADDRESS($C2578+1,D$2,,,D$1))</f>
        <v>42917</v>
      </c>
      <c r="E2578" s="27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8">
        <f t="shared" ca="1" si="7731"/>
        <v>42736</v>
      </c>
      <c r="I2578" s="9">
        <f t="shared" ca="1" si="7731"/>
        <v>7</v>
      </c>
      <c r="J2578" s="46">
        <f>TRUNC((A2578-1)/COUNT('DATE Snapshot'!A:A)/COUNT(PRODUCT!A:A),0)+1</f>
        <v>4</v>
      </c>
      <c r="K2578" s="9" t="str">
        <f t="shared" ref="K2578:O2578" ca="1" si="7732">INDIRECT(ADDRESS($J2578+1,K$2,,,K$1))</f>
        <v>AGUA LIMPA</v>
      </c>
      <c r="L2578" s="9" t="str">
        <f t="shared" ca="1" si="7732"/>
        <v>AL</v>
      </c>
      <c r="M2578" s="9" t="str">
        <f t="shared" ca="1" si="7732"/>
        <v>BELORIZONTE</v>
      </c>
      <c r="N2578" s="9" t="str">
        <f t="shared" ca="1" si="7732"/>
        <v>BRASIL</v>
      </c>
      <c r="O2578" s="9">
        <f t="shared" ca="1" si="7732"/>
        <v>0</v>
      </c>
      <c r="P2578" s="9">
        <f>MOD(TRUNC((A2578-1)/COUNT('DATE Snapshot'!A:A)),COUNT(PRODUCT!A:A))+1</f>
        <v>24</v>
      </c>
      <c r="Q2578" s="9" t="str">
        <f t="shared" ref="Q2578:W2578" ca="1" si="7733">INDIRECT(ADDRESS($P2578+1,Q$2,,,Q$1))</f>
        <v>CARMENERE</v>
      </c>
      <c r="R2578" s="9" t="str">
        <f t="shared" ca="1" si="7733"/>
        <v>CRMN_E</v>
      </c>
      <c r="S2578" s="9" t="str">
        <f t="shared" ca="1" si="7733"/>
        <v>VINHO TINTO</v>
      </c>
      <c r="T2578" s="9" t="str">
        <f t="shared" ca="1" si="7733"/>
        <v>4_TPK_2,0 l</v>
      </c>
      <c r="U2578" s="29">
        <f t="shared" ca="1" si="7733"/>
        <v>4</v>
      </c>
      <c r="V2578" s="30">
        <f t="shared" ca="1" si="7733"/>
        <v>123</v>
      </c>
      <c r="W2578" s="30">
        <f t="shared" ca="1" si="7733"/>
        <v>12</v>
      </c>
    </row>
    <row r="2579" spans="1:23" ht="13">
      <c r="A2579" s="9">
        <f t="shared" si="8"/>
        <v>2576</v>
      </c>
      <c r="B2579" s="45">
        <v>3</v>
      </c>
      <c r="C2579" s="9">
        <f>MOD(A2579-1,COUNT('DATE Snapshot'!$A:$A))+1</f>
        <v>8</v>
      </c>
      <c r="D2579" s="25">
        <f t="shared" ref="D2579:I2579" ca="1" si="7734">INDIRECT(ADDRESS($C2579+1,D$2,,,D$1))</f>
        <v>42948</v>
      </c>
      <c r="E2579" s="27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8">
        <f t="shared" ca="1" si="7734"/>
        <v>42736</v>
      </c>
      <c r="I2579" s="9">
        <f t="shared" ca="1" si="7734"/>
        <v>3</v>
      </c>
      <c r="J2579" s="46">
        <f>TRUNC((A2579-1)/COUNT('DATE Snapshot'!A:A)/COUNT(PRODUCT!A:A),0)+1</f>
        <v>4</v>
      </c>
      <c r="K2579" s="9" t="str">
        <f t="shared" ref="K2579:O2579" ca="1" si="7735">INDIRECT(ADDRESS($J2579+1,K$2,,,K$1))</f>
        <v>AGUA LIMPA</v>
      </c>
      <c r="L2579" s="9" t="str">
        <f t="shared" ca="1" si="7735"/>
        <v>AL</v>
      </c>
      <c r="M2579" s="9" t="str">
        <f t="shared" ca="1" si="7735"/>
        <v>BELORIZONTE</v>
      </c>
      <c r="N2579" s="9" t="str">
        <f t="shared" ca="1" si="7735"/>
        <v>BRASIL</v>
      </c>
      <c r="O2579" s="9">
        <f t="shared" ca="1" si="7735"/>
        <v>0</v>
      </c>
      <c r="P2579" s="9">
        <f>MOD(TRUNC((A2579-1)/COUNT('DATE Snapshot'!A:A)),COUNT(PRODUCT!A:A))+1</f>
        <v>24</v>
      </c>
      <c r="Q2579" s="9" t="str">
        <f t="shared" ref="Q2579:W2579" ca="1" si="7736">INDIRECT(ADDRESS($P2579+1,Q$2,,,Q$1))</f>
        <v>CARMENERE</v>
      </c>
      <c r="R2579" s="9" t="str">
        <f t="shared" ca="1" si="7736"/>
        <v>CRMN_E</v>
      </c>
      <c r="S2579" s="9" t="str">
        <f t="shared" ca="1" si="7736"/>
        <v>VINHO TINTO</v>
      </c>
      <c r="T2579" s="9" t="str">
        <f t="shared" ca="1" si="7736"/>
        <v>4_TPK_2,0 l</v>
      </c>
      <c r="U2579" s="29">
        <f t="shared" ca="1" si="7736"/>
        <v>4</v>
      </c>
      <c r="V2579" s="30">
        <f t="shared" ca="1" si="7736"/>
        <v>123</v>
      </c>
      <c r="W2579" s="30">
        <f t="shared" ca="1" si="7736"/>
        <v>12</v>
      </c>
    </row>
    <row r="2580" spans="1:23" ht="13">
      <c r="A2580" s="9">
        <f t="shared" si="8"/>
        <v>2577</v>
      </c>
      <c r="B2580" s="45">
        <v>7</v>
      </c>
      <c r="C2580" s="9">
        <f>MOD(A2580-1,COUNT('DATE Snapshot'!$A:$A))+1</f>
        <v>9</v>
      </c>
      <c r="D2580" s="25">
        <f t="shared" ref="D2580:I2580" ca="1" si="7737">INDIRECT(ADDRESS($C2580+1,D$2,,,D$1))</f>
        <v>42979</v>
      </c>
      <c r="E2580" s="27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8">
        <f t="shared" ca="1" si="7737"/>
        <v>42736</v>
      </c>
      <c r="I2580" s="9">
        <f t="shared" ca="1" si="7737"/>
        <v>6</v>
      </c>
      <c r="J2580" s="46">
        <f>TRUNC((A2580-1)/COUNT('DATE Snapshot'!A:A)/COUNT(PRODUCT!A:A),0)+1</f>
        <v>4</v>
      </c>
      <c r="K2580" s="9" t="str">
        <f t="shared" ref="K2580:O2580" ca="1" si="7738">INDIRECT(ADDRESS($J2580+1,K$2,,,K$1))</f>
        <v>AGUA LIMPA</v>
      </c>
      <c r="L2580" s="9" t="str">
        <f t="shared" ca="1" si="7738"/>
        <v>AL</v>
      </c>
      <c r="M2580" s="9" t="str">
        <f t="shared" ca="1" si="7738"/>
        <v>BELORIZONTE</v>
      </c>
      <c r="N2580" s="9" t="str">
        <f t="shared" ca="1" si="7738"/>
        <v>BRASIL</v>
      </c>
      <c r="O2580" s="9">
        <f t="shared" ca="1" si="7738"/>
        <v>0</v>
      </c>
      <c r="P2580" s="9">
        <f>MOD(TRUNC((A2580-1)/COUNT('DATE Snapshot'!A:A)),COUNT(PRODUCT!A:A))+1</f>
        <v>24</v>
      </c>
      <c r="Q2580" s="9" t="str">
        <f t="shared" ref="Q2580:W2580" ca="1" si="7739">INDIRECT(ADDRESS($P2580+1,Q$2,,,Q$1))</f>
        <v>CARMENERE</v>
      </c>
      <c r="R2580" s="9" t="str">
        <f t="shared" ca="1" si="7739"/>
        <v>CRMN_E</v>
      </c>
      <c r="S2580" s="9" t="str">
        <f t="shared" ca="1" si="7739"/>
        <v>VINHO TINTO</v>
      </c>
      <c r="T2580" s="9" t="str">
        <f t="shared" ca="1" si="7739"/>
        <v>4_TPK_2,0 l</v>
      </c>
      <c r="U2580" s="29">
        <f t="shared" ca="1" si="7739"/>
        <v>4</v>
      </c>
      <c r="V2580" s="30">
        <f t="shared" ca="1" si="7739"/>
        <v>123</v>
      </c>
      <c r="W2580" s="30">
        <f t="shared" ca="1" si="7739"/>
        <v>12</v>
      </c>
    </row>
    <row r="2581" spans="1:23" ht="13">
      <c r="A2581" s="9">
        <f t="shared" si="8"/>
        <v>2578</v>
      </c>
      <c r="B2581" s="45">
        <v>3</v>
      </c>
      <c r="C2581" s="9">
        <f>MOD(A2581-1,COUNT('DATE Snapshot'!$A:$A))+1</f>
        <v>10</v>
      </c>
      <c r="D2581" s="25">
        <f t="shared" ref="D2581:I2581" ca="1" si="7740">INDIRECT(ADDRESS($C2581+1,D$2,,,D$1))</f>
        <v>43009</v>
      </c>
      <c r="E2581" s="27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8">
        <f t="shared" ca="1" si="7740"/>
        <v>42736</v>
      </c>
      <c r="I2581" s="9">
        <f t="shared" ca="1" si="7740"/>
        <v>1</v>
      </c>
      <c r="J2581" s="46">
        <f>TRUNC((A2581-1)/COUNT('DATE Snapshot'!A:A)/COUNT(PRODUCT!A:A),0)+1</f>
        <v>4</v>
      </c>
      <c r="K2581" s="9" t="str">
        <f t="shared" ref="K2581:O2581" ca="1" si="7741">INDIRECT(ADDRESS($J2581+1,K$2,,,K$1))</f>
        <v>AGUA LIMPA</v>
      </c>
      <c r="L2581" s="9" t="str">
        <f t="shared" ca="1" si="7741"/>
        <v>AL</v>
      </c>
      <c r="M2581" s="9" t="str">
        <f t="shared" ca="1" si="7741"/>
        <v>BELORIZONTE</v>
      </c>
      <c r="N2581" s="9" t="str">
        <f t="shared" ca="1" si="7741"/>
        <v>BRASIL</v>
      </c>
      <c r="O2581" s="9">
        <f t="shared" ca="1" si="7741"/>
        <v>0</v>
      </c>
      <c r="P2581" s="9">
        <f>MOD(TRUNC((A2581-1)/COUNT('DATE Snapshot'!A:A)),COUNT(PRODUCT!A:A))+1</f>
        <v>24</v>
      </c>
      <c r="Q2581" s="9" t="str">
        <f t="shared" ref="Q2581:W2581" ca="1" si="7742">INDIRECT(ADDRESS($P2581+1,Q$2,,,Q$1))</f>
        <v>CARMENERE</v>
      </c>
      <c r="R2581" s="9" t="str">
        <f t="shared" ca="1" si="7742"/>
        <v>CRMN_E</v>
      </c>
      <c r="S2581" s="9" t="str">
        <f t="shared" ca="1" si="7742"/>
        <v>VINHO TINTO</v>
      </c>
      <c r="T2581" s="9" t="str">
        <f t="shared" ca="1" si="7742"/>
        <v>4_TPK_2,0 l</v>
      </c>
      <c r="U2581" s="29">
        <f t="shared" ca="1" si="7742"/>
        <v>4</v>
      </c>
      <c r="V2581" s="30">
        <f t="shared" ca="1" si="7742"/>
        <v>123</v>
      </c>
      <c r="W2581" s="30">
        <f t="shared" ca="1" si="7742"/>
        <v>12</v>
      </c>
    </row>
    <row r="2582" spans="1:23" ht="13">
      <c r="A2582" s="9">
        <f t="shared" si="8"/>
        <v>2579</v>
      </c>
      <c r="B2582" s="45">
        <v>9</v>
      </c>
      <c r="C2582" s="9">
        <f>MOD(A2582-1,COUNT('DATE Snapshot'!$A:$A))+1</f>
        <v>11</v>
      </c>
      <c r="D2582" s="25">
        <f t="shared" ref="D2582:I2582" ca="1" si="7743">INDIRECT(ADDRESS($C2582+1,D$2,,,D$1))</f>
        <v>43040</v>
      </c>
      <c r="E2582" s="27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8">
        <f t="shared" ca="1" si="7743"/>
        <v>42736</v>
      </c>
      <c r="I2582" s="9">
        <f t="shared" ca="1" si="7743"/>
        <v>4</v>
      </c>
      <c r="J2582" s="46">
        <f>TRUNC((A2582-1)/COUNT('DATE Snapshot'!A:A)/COUNT(PRODUCT!A:A),0)+1</f>
        <v>4</v>
      </c>
      <c r="K2582" s="9" t="str">
        <f t="shared" ref="K2582:O2582" ca="1" si="7744">INDIRECT(ADDRESS($J2582+1,K$2,,,K$1))</f>
        <v>AGUA LIMPA</v>
      </c>
      <c r="L2582" s="9" t="str">
        <f t="shared" ca="1" si="7744"/>
        <v>AL</v>
      </c>
      <c r="M2582" s="9" t="str">
        <f t="shared" ca="1" si="7744"/>
        <v>BELORIZONTE</v>
      </c>
      <c r="N2582" s="9" t="str">
        <f t="shared" ca="1" si="7744"/>
        <v>BRASIL</v>
      </c>
      <c r="O2582" s="9">
        <f t="shared" ca="1" si="7744"/>
        <v>0</v>
      </c>
      <c r="P2582" s="9">
        <f>MOD(TRUNC((A2582-1)/COUNT('DATE Snapshot'!A:A)),COUNT(PRODUCT!A:A))+1</f>
        <v>24</v>
      </c>
      <c r="Q2582" s="9" t="str">
        <f t="shared" ref="Q2582:W2582" ca="1" si="7745">INDIRECT(ADDRESS($P2582+1,Q$2,,,Q$1))</f>
        <v>CARMENERE</v>
      </c>
      <c r="R2582" s="9" t="str">
        <f t="shared" ca="1" si="7745"/>
        <v>CRMN_E</v>
      </c>
      <c r="S2582" s="9" t="str">
        <f t="shared" ca="1" si="7745"/>
        <v>VINHO TINTO</v>
      </c>
      <c r="T2582" s="9" t="str">
        <f t="shared" ca="1" si="7745"/>
        <v>4_TPK_2,0 l</v>
      </c>
      <c r="U2582" s="29">
        <f t="shared" ca="1" si="7745"/>
        <v>4</v>
      </c>
      <c r="V2582" s="30">
        <f t="shared" ca="1" si="7745"/>
        <v>123</v>
      </c>
      <c r="W2582" s="30">
        <f t="shared" ca="1" si="7745"/>
        <v>12</v>
      </c>
    </row>
    <row r="2583" spans="1:23" ht="13">
      <c r="A2583" s="9">
        <f t="shared" si="8"/>
        <v>2580</v>
      </c>
      <c r="B2583" s="45">
        <v>0</v>
      </c>
      <c r="C2583" s="9">
        <f>MOD(A2583-1,COUNT('DATE Snapshot'!$A:$A))+1</f>
        <v>12</v>
      </c>
      <c r="D2583" s="25">
        <f t="shared" ref="D2583:I2583" ca="1" si="7746">INDIRECT(ADDRESS($C2583+1,D$2,,,D$1))</f>
        <v>43070</v>
      </c>
      <c r="E2583" s="27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8">
        <f t="shared" ca="1" si="7746"/>
        <v>42736</v>
      </c>
      <c r="I2583" s="9">
        <f t="shared" ca="1" si="7746"/>
        <v>6</v>
      </c>
      <c r="J2583" s="46">
        <f>TRUNC((A2583-1)/COUNT('DATE Snapshot'!A:A)/COUNT(PRODUCT!A:A),0)+1</f>
        <v>4</v>
      </c>
      <c r="K2583" s="9" t="str">
        <f t="shared" ref="K2583:O2583" ca="1" si="7747">INDIRECT(ADDRESS($J2583+1,K$2,,,K$1))</f>
        <v>AGUA LIMPA</v>
      </c>
      <c r="L2583" s="9" t="str">
        <f t="shared" ca="1" si="7747"/>
        <v>AL</v>
      </c>
      <c r="M2583" s="9" t="str">
        <f t="shared" ca="1" si="7747"/>
        <v>BELORIZONTE</v>
      </c>
      <c r="N2583" s="9" t="str">
        <f t="shared" ca="1" si="7747"/>
        <v>BRASIL</v>
      </c>
      <c r="O2583" s="9">
        <f t="shared" ca="1" si="7747"/>
        <v>0</v>
      </c>
      <c r="P2583" s="9">
        <f>MOD(TRUNC((A2583-1)/COUNT('DATE Snapshot'!A:A)),COUNT(PRODUCT!A:A))+1</f>
        <v>24</v>
      </c>
      <c r="Q2583" s="9" t="str">
        <f t="shared" ref="Q2583:W2583" ca="1" si="7748">INDIRECT(ADDRESS($P2583+1,Q$2,,,Q$1))</f>
        <v>CARMENERE</v>
      </c>
      <c r="R2583" s="9" t="str">
        <f t="shared" ca="1" si="7748"/>
        <v>CRMN_E</v>
      </c>
      <c r="S2583" s="9" t="str">
        <f t="shared" ca="1" si="7748"/>
        <v>VINHO TINTO</v>
      </c>
      <c r="T2583" s="9" t="str">
        <f t="shared" ca="1" si="7748"/>
        <v>4_TPK_2,0 l</v>
      </c>
      <c r="U2583" s="29">
        <f t="shared" ca="1" si="7748"/>
        <v>4</v>
      </c>
      <c r="V2583" s="30">
        <f t="shared" ca="1" si="7748"/>
        <v>123</v>
      </c>
      <c r="W2583" s="30">
        <f t="shared" ca="1" si="7748"/>
        <v>12</v>
      </c>
    </row>
    <row r="2584" spans="1:23" ht="13">
      <c r="A2584" s="9">
        <f t="shared" si="8"/>
        <v>2581</v>
      </c>
      <c r="B2584" s="45">
        <v>0</v>
      </c>
      <c r="C2584" s="9">
        <f>MOD(A2584-1,COUNT('DATE Snapshot'!$A:$A))+1</f>
        <v>13</v>
      </c>
      <c r="D2584" s="25">
        <f t="shared" ref="D2584:I2584" ca="1" si="7749">INDIRECT(ADDRESS($C2584+1,D$2,,,D$1))</f>
        <v>43101</v>
      </c>
      <c r="E2584" s="27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8">
        <f t="shared" ca="1" si="7749"/>
        <v>43101</v>
      </c>
      <c r="I2584" s="9">
        <f t="shared" ca="1" si="7749"/>
        <v>2</v>
      </c>
      <c r="J2584" s="46">
        <f>TRUNC((A2584-1)/COUNT('DATE Snapshot'!A:A)/COUNT(PRODUCT!A:A),0)+1</f>
        <v>4</v>
      </c>
      <c r="K2584" s="9" t="str">
        <f t="shared" ref="K2584:O2584" ca="1" si="7750">INDIRECT(ADDRESS($J2584+1,K$2,,,K$1))</f>
        <v>AGUA LIMPA</v>
      </c>
      <c r="L2584" s="9" t="str">
        <f t="shared" ca="1" si="7750"/>
        <v>AL</v>
      </c>
      <c r="M2584" s="9" t="str">
        <f t="shared" ca="1" si="7750"/>
        <v>BELORIZONTE</v>
      </c>
      <c r="N2584" s="9" t="str">
        <f t="shared" ca="1" si="7750"/>
        <v>BRASIL</v>
      </c>
      <c r="O2584" s="9">
        <f t="shared" ca="1" si="7750"/>
        <v>0</v>
      </c>
      <c r="P2584" s="9">
        <f>MOD(TRUNC((A2584-1)/COUNT('DATE Snapshot'!A:A)),COUNT(PRODUCT!A:A))+1</f>
        <v>24</v>
      </c>
      <c r="Q2584" s="9" t="str">
        <f t="shared" ref="Q2584:W2584" ca="1" si="7751">INDIRECT(ADDRESS($P2584+1,Q$2,,,Q$1))</f>
        <v>CARMENERE</v>
      </c>
      <c r="R2584" s="9" t="str">
        <f t="shared" ca="1" si="7751"/>
        <v>CRMN_E</v>
      </c>
      <c r="S2584" s="9" t="str">
        <f t="shared" ca="1" si="7751"/>
        <v>VINHO TINTO</v>
      </c>
      <c r="T2584" s="9" t="str">
        <f t="shared" ca="1" si="7751"/>
        <v>4_TPK_2,0 l</v>
      </c>
      <c r="U2584" s="29">
        <f t="shared" ca="1" si="7751"/>
        <v>4</v>
      </c>
      <c r="V2584" s="30">
        <f t="shared" ca="1" si="7751"/>
        <v>123</v>
      </c>
      <c r="W2584" s="30">
        <f t="shared" ca="1" si="7751"/>
        <v>12</v>
      </c>
    </row>
    <row r="2585" spans="1:23" ht="13">
      <c r="A2585" s="9">
        <f t="shared" si="8"/>
        <v>2582</v>
      </c>
      <c r="B2585" s="45">
        <v>4</v>
      </c>
      <c r="C2585" s="9">
        <f>MOD(A2585-1,COUNT('DATE Snapshot'!$A:$A))+1</f>
        <v>14</v>
      </c>
      <c r="D2585" s="25">
        <f t="shared" ref="D2585:I2585" ca="1" si="7752">INDIRECT(ADDRESS($C2585+1,D$2,,,D$1))</f>
        <v>43132</v>
      </c>
      <c r="E2585" s="27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8">
        <f t="shared" ca="1" si="7752"/>
        <v>43101</v>
      </c>
      <c r="I2585" s="9">
        <f t="shared" ca="1" si="7752"/>
        <v>5</v>
      </c>
      <c r="J2585" s="46">
        <f>TRUNC((A2585-1)/COUNT('DATE Snapshot'!A:A)/COUNT(PRODUCT!A:A),0)+1</f>
        <v>4</v>
      </c>
      <c r="K2585" s="9" t="str">
        <f t="shared" ref="K2585:O2585" ca="1" si="7753">INDIRECT(ADDRESS($J2585+1,K$2,,,K$1))</f>
        <v>AGUA LIMPA</v>
      </c>
      <c r="L2585" s="9" t="str">
        <f t="shared" ca="1" si="7753"/>
        <v>AL</v>
      </c>
      <c r="M2585" s="9" t="str">
        <f t="shared" ca="1" si="7753"/>
        <v>BELORIZONTE</v>
      </c>
      <c r="N2585" s="9" t="str">
        <f t="shared" ca="1" si="7753"/>
        <v>BRASIL</v>
      </c>
      <c r="O2585" s="9">
        <f t="shared" ca="1" si="7753"/>
        <v>0</v>
      </c>
      <c r="P2585" s="9">
        <f>MOD(TRUNC((A2585-1)/COUNT('DATE Snapshot'!A:A)),COUNT(PRODUCT!A:A))+1</f>
        <v>24</v>
      </c>
      <c r="Q2585" s="9" t="str">
        <f t="shared" ref="Q2585:W2585" ca="1" si="7754">INDIRECT(ADDRESS($P2585+1,Q$2,,,Q$1))</f>
        <v>CARMENERE</v>
      </c>
      <c r="R2585" s="9" t="str">
        <f t="shared" ca="1" si="7754"/>
        <v>CRMN_E</v>
      </c>
      <c r="S2585" s="9" t="str">
        <f t="shared" ca="1" si="7754"/>
        <v>VINHO TINTO</v>
      </c>
      <c r="T2585" s="9" t="str">
        <f t="shared" ca="1" si="7754"/>
        <v>4_TPK_2,0 l</v>
      </c>
      <c r="U2585" s="29">
        <f t="shared" ca="1" si="7754"/>
        <v>4</v>
      </c>
      <c r="V2585" s="30">
        <f t="shared" ca="1" si="7754"/>
        <v>123</v>
      </c>
      <c r="W2585" s="30">
        <f t="shared" ca="1" si="7754"/>
        <v>12</v>
      </c>
    </row>
    <row r="2586" spans="1:23" ht="13">
      <c r="A2586" s="9">
        <f t="shared" si="8"/>
        <v>2583</v>
      </c>
      <c r="B2586" s="45">
        <v>0</v>
      </c>
      <c r="C2586" s="9">
        <f>MOD(A2586-1,COUNT('DATE Snapshot'!$A:$A))+1</f>
        <v>15</v>
      </c>
      <c r="D2586" s="25">
        <f t="shared" ref="D2586:I2586" ca="1" si="7755">INDIRECT(ADDRESS($C2586+1,D$2,,,D$1))</f>
        <v>43160</v>
      </c>
      <c r="E2586" s="27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8">
        <f t="shared" ca="1" si="7755"/>
        <v>43101</v>
      </c>
      <c r="I2586" s="9">
        <f t="shared" ca="1" si="7755"/>
        <v>5</v>
      </c>
      <c r="J2586" s="46">
        <f>TRUNC((A2586-1)/COUNT('DATE Snapshot'!A:A)/COUNT(PRODUCT!A:A),0)+1</f>
        <v>4</v>
      </c>
      <c r="K2586" s="9" t="str">
        <f t="shared" ref="K2586:O2586" ca="1" si="7756">INDIRECT(ADDRESS($J2586+1,K$2,,,K$1))</f>
        <v>AGUA LIMPA</v>
      </c>
      <c r="L2586" s="9" t="str">
        <f t="shared" ca="1" si="7756"/>
        <v>AL</v>
      </c>
      <c r="M2586" s="9" t="str">
        <f t="shared" ca="1" si="7756"/>
        <v>BELORIZONTE</v>
      </c>
      <c r="N2586" s="9" t="str">
        <f t="shared" ca="1" si="7756"/>
        <v>BRASIL</v>
      </c>
      <c r="O2586" s="9">
        <f t="shared" ca="1" si="7756"/>
        <v>0</v>
      </c>
      <c r="P2586" s="9">
        <f>MOD(TRUNC((A2586-1)/COUNT('DATE Snapshot'!A:A)),COUNT(PRODUCT!A:A))+1</f>
        <v>24</v>
      </c>
      <c r="Q2586" s="9" t="str">
        <f t="shared" ref="Q2586:W2586" ca="1" si="7757">INDIRECT(ADDRESS($P2586+1,Q$2,,,Q$1))</f>
        <v>CARMENERE</v>
      </c>
      <c r="R2586" s="9" t="str">
        <f t="shared" ca="1" si="7757"/>
        <v>CRMN_E</v>
      </c>
      <c r="S2586" s="9" t="str">
        <f t="shared" ca="1" si="7757"/>
        <v>VINHO TINTO</v>
      </c>
      <c r="T2586" s="9" t="str">
        <f t="shared" ca="1" si="7757"/>
        <v>4_TPK_2,0 l</v>
      </c>
      <c r="U2586" s="29">
        <f t="shared" ca="1" si="7757"/>
        <v>4</v>
      </c>
      <c r="V2586" s="30">
        <f t="shared" ca="1" si="7757"/>
        <v>123</v>
      </c>
      <c r="W2586" s="30">
        <f t="shared" ca="1" si="7757"/>
        <v>12</v>
      </c>
    </row>
    <row r="2587" spans="1:23" ht="13">
      <c r="A2587" s="9">
        <f t="shared" si="8"/>
        <v>2584</v>
      </c>
      <c r="B2587" s="45">
        <v>0</v>
      </c>
      <c r="C2587" s="9">
        <f>MOD(A2587-1,COUNT('DATE Snapshot'!$A:$A))+1</f>
        <v>16</v>
      </c>
      <c r="D2587" s="25">
        <f t="shared" ref="D2587:I2587" ca="1" si="7758">INDIRECT(ADDRESS($C2587+1,D$2,,,D$1))</f>
        <v>43191</v>
      </c>
      <c r="E2587" s="27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8">
        <f t="shared" ca="1" si="7758"/>
        <v>43101</v>
      </c>
      <c r="I2587" s="9">
        <f t="shared" ca="1" si="7758"/>
        <v>1</v>
      </c>
      <c r="J2587" s="46">
        <f>TRUNC((A2587-1)/COUNT('DATE Snapshot'!A:A)/COUNT(PRODUCT!A:A),0)+1</f>
        <v>4</v>
      </c>
      <c r="K2587" s="9" t="str">
        <f t="shared" ref="K2587:O2587" ca="1" si="7759">INDIRECT(ADDRESS($J2587+1,K$2,,,K$1))</f>
        <v>AGUA LIMPA</v>
      </c>
      <c r="L2587" s="9" t="str">
        <f t="shared" ca="1" si="7759"/>
        <v>AL</v>
      </c>
      <c r="M2587" s="9" t="str">
        <f t="shared" ca="1" si="7759"/>
        <v>BELORIZONTE</v>
      </c>
      <c r="N2587" s="9" t="str">
        <f t="shared" ca="1" si="7759"/>
        <v>BRASIL</v>
      </c>
      <c r="O2587" s="9">
        <f t="shared" ca="1" si="7759"/>
        <v>0</v>
      </c>
      <c r="P2587" s="9">
        <f>MOD(TRUNC((A2587-1)/COUNT('DATE Snapshot'!A:A)),COUNT(PRODUCT!A:A))+1</f>
        <v>24</v>
      </c>
      <c r="Q2587" s="9" t="str">
        <f t="shared" ref="Q2587:W2587" ca="1" si="7760">INDIRECT(ADDRESS($P2587+1,Q$2,,,Q$1))</f>
        <v>CARMENERE</v>
      </c>
      <c r="R2587" s="9" t="str">
        <f t="shared" ca="1" si="7760"/>
        <v>CRMN_E</v>
      </c>
      <c r="S2587" s="9" t="str">
        <f t="shared" ca="1" si="7760"/>
        <v>VINHO TINTO</v>
      </c>
      <c r="T2587" s="9" t="str">
        <f t="shared" ca="1" si="7760"/>
        <v>4_TPK_2,0 l</v>
      </c>
      <c r="U2587" s="29">
        <f t="shared" ca="1" si="7760"/>
        <v>4</v>
      </c>
      <c r="V2587" s="30">
        <f t="shared" ca="1" si="7760"/>
        <v>123</v>
      </c>
      <c r="W2587" s="30">
        <f t="shared" ca="1" si="7760"/>
        <v>12</v>
      </c>
    </row>
    <row r="2588" spans="1:23" ht="13">
      <c r="A2588" s="9">
        <f t="shared" si="8"/>
        <v>2585</v>
      </c>
      <c r="B2588" s="45">
        <v>9</v>
      </c>
      <c r="C2588" s="9">
        <f>MOD(A2588-1,COUNT('DATE Snapshot'!$A:$A))+1</f>
        <v>17</v>
      </c>
      <c r="D2588" s="25">
        <f t="shared" ref="D2588:I2588" ca="1" si="7761">INDIRECT(ADDRESS($C2588+1,D$2,,,D$1))</f>
        <v>43221</v>
      </c>
      <c r="E2588" s="27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8">
        <f t="shared" ca="1" si="7761"/>
        <v>43101</v>
      </c>
      <c r="I2588" s="9">
        <f t="shared" ca="1" si="7761"/>
        <v>3</v>
      </c>
      <c r="J2588" s="46">
        <f>TRUNC((A2588-1)/COUNT('DATE Snapshot'!A:A)/COUNT(PRODUCT!A:A),0)+1</f>
        <v>4</v>
      </c>
      <c r="K2588" s="9" t="str">
        <f t="shared" ref="K2588:O2588" ca="1" si="7762">INDIRECT(ADDRESS($J2588+1,K$2,,,K$1))</f>
        <v>AGUA LIMPA</v>
      </c>
      <c r="L2588" s="9" t="str">
        <f t="shared" ca="1" si="7762"/>
        <v>AL</v>
      </c>
      <c r="M2588" s="9" t="str">
        <f t="shared" ca="1" si="7762"/>
        <v>BELORIZONTE</v>
      </c>
      <c r="N2588" s="9" t="str">
        <f t="shared" ca="1" si="7762"/>
        <v>BRASIL</v>
      </c>
      <c r="O2588" s="9">
        <f t="shared" ca="1" si="7762"/>
        <v>0</v>
      </c>
      <c r="P2588" s="9">
        <f>MOD(TRUNC((A2588-1)/COUNT('DATE Snapshot'!A:A)),COUNT(PRODUCT!A:A))+1</f>
        <v>24</v>
      </c>
      <c r="Q2588" s="9" t="str">
        <f t="shared" ref="Q2588:W2588" ca="1" si="7763">INDIRECT(ADDRESS($P2588+1,Q$2,,,Q$1))</f>
        <v>CARMENERE</v>
      </c>
      <c r="R2588" s="9" t="str">
        <f t="shared" ca="1" si="7763"/>
        <v>CRMN_E</v>
      </c>
      <c r="S2588" s="9" t="str">
        <f t="shared" ca="1" si="7763"/>
        <v>VINHO TINTO</v>
      </c>
      <c r="T2588" s="9" t="str">
        <f t="shared" ca="1" si="7763"/>
        <v>4_TPK_2,0 l</v>
      </c>
      <c r="U2588" s="29">
        <f t="shared" ca="1" si="7763"/>
        <v>4</v>
      </c>
      <c r="V2588" s="30">
        <f t="shared" ca="1" si="7763"/>
        <v>123</v>
      </c>
      <c r="W2588" s="30">
        <f t="shared" ca="1" si="7763"/>
        <v>12</v>
      </c>
    </row>
    <row r="2589" spans="1:23" ht="13">
      <c r="A2589" s="9">
        <f t="shared" si="8"/>
        <v>2586</v>
      </c>
      <c r="B2589" s="45">
        <v>2</v>
      </c>
      <c r="C2589" s="9">
        <f>MOD(A2589-1,COUNT('DATE Snapshot'!$A:$A))+1</f>
        <v>18</v>
      </c>
      <c r="D2589" s="25">
        <f t="shared" ref="D2589:I2589" ca="1" si="7764">INDIRECT(ADDRESS($C2589+1,D$2,,,D$1))</f>
        <v>43252</v>
      </c>
      <c r="E2589" s="27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8">
        <f t="shared" ca="1" si="7764"/>
        <v>43101</v>
      </c>
      <c r="I2589" s="9">
        <f t="shared" ca="1" si="7764"/>
        <v>6</v>
      </c>
      <c r="J2589" s="46">
        <f>TRUNC((A2589-1)/COUNT('DATE Snapshot'!A:A)/COUNT(PRODUCT!A:A),0)+1</f>
        <v>4</v>
      </c>
      <c r="K2589" s="9" t="str">
        <f t="shared" ref="K2589:O2589" ca="1" si="7765">INDIRECT(ADDRESS($J2589+1,K$2,,,K$1))</f>
        <v>AGUA LIMPA</v>
      </c>
      <c r="L2589" s="9" t="str">
        <f t="shared" ca="1" si="7765"/>
        <v>AL</v>
      </c>
      <c r="M2589" s="9" t="str">
        <f t="shared" ca="1" si="7765"/>
        <v>BELORIZONTE</v>
      </c>
      <c r="N2589" s="9" t="str">
        <f t="shared" ca="1" si="7765"/>
        <v>BRASIL</v>
      </c>
      <c r="O2589" s="9">
        <f t="shared" ca="1" si="7765"/>
        <v>0</v>
      </c>
      <c r="P2589" s="9">
        <f>MOD(TRUNC((A2589-1)/COUNT('DATE Snapshot'!A:A)),COUNT(PRODUCT!A:A))+1</f>
        <v>24</v>
      </c>
      <c r="Q2589" s="9" t="str">
        <f t="shared" ref="Q2589:W2589" ca="1" si="7766">INDIRECT(ADDRESS($P2589+1,Q$2,,,Q$1))</f>
        <v>CARMENERE</v>
      </c>
      <c r="R2589" s="9" t="str">
        <f t="shared" ca="1" si="7766"/>
        <v>CRMN_E</v>
      </c>
      <c r="S2589" s="9" t="str">
        <f t="shared" ca="1" si="7766"/>
        <v>VINHO TINTO</v>
      </c>
      <c r="T2589" s="9" t="str">
        <f t="shared" ca="1" si="7766"/>
        <v>4_TPK_2,0 l</v>
      </c>
      <c r="U2589" s="29">
        <f t="shared" ca="1" si="7766"/>
        <v>4</v>
      </c>
      <c r="V2589" s="30">
        <f t="shared" ca="1" si="7766"/>
        <v>123</v>
      </c>
      <c r="W2589" s="30">
        <f t="shared" ca="1" si="7766"/>
        <v>12</v>
      </c>
    </row>
    <row r="2590" spans="1:23" ht="13">
      <c r="A2590" s="9">
        <f t="shared" si="8"/>
        <v>2587</v>
      </c>
      <c r="B2590" s="45">
        <v>0</v>
      </c>
      <c r="C2590" s="9">
        <f>MOD(A2590-1,COUNT('DATE Snapshot'!$A:$A))+1</f>
        <v>19</v>
      </c>
      <c r="D2590" s="25">
        <f t="shared" ref="D2590:I2590" ca="1" si="7767">INDIRECT(ADDRESS($C2590+1,D$2,,,D$1))</f>
        <v>43282</v>
      </c>
      <c r="E2590" s="27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8">
        <f t="shared" ca="1" si="7767"/>
        <v>43101</v>
      </c>
      <c r="I2590" s="9">
        <f t="shared" ca="1" si="7767"/>
        <v>1</v>
      </c>
      <c r="J2590" s="46">
        <f>TRUNC((A2590-1)/COUNT('DATE Snapshot'!A:A)/COUNT(PRODUCT!A:A),0)+1</f>
        <v>4</v>
      </c>
      <c r="K2590" s="9" t="str">
        <f t="shared" ref="K2590:O2590" ca="1" si="7768">INDIRECT(ADDRESS($J2590+1,K$2,,,K$1))</f>
        <v>AGUA LIMPA</v>
      </c>
      <c r="L2590" s="9" t="str">
        <f t="shared" ca="1" si="7768"/>
        <v>AL</v>
      </c>
      <c r="M2590" s="9" t="str">
        <f t="shared" ca="1" si="7768"/>
        <v>BELORIZONTE</v>
      </c>
      <c r="N2590" s="9" t="str">
        <f t="shared" ca="1" si="7768"/>
        <v>BRASIL</v>
      </c>
      <c r="O2590" s="9">
        <f t="shared" ca="1" si="7768"/>
        <v>0</v>
      </c>
      <c r="P2590" s="9">
        <f>MOD(TRUNC((A2590-1)/COUNT('DATE Snapshot'!A:A)),COUNT(PRODUCT!A:A))+1</f>
        <v>24</v>
      </c>
      <c r="Q2590" s="9" t="str">
        <f t="shared" ref="Q2590:W2590" ca="1" si="7769">INDIRECT(ADDRESS($P2590+1,Q$2,,,Q$1))</f>
        <v>CARMENERE</v>
      </c>
      <c r="R2590" s="9" t="str">
        <f t="shared" ca="1" si="7769"/>
        <v>CRMN_E</v>
      </c>
      <c r="S2590" s="9" t="str">
        <f t="shared" ca="1" si="7769"/>
        <v>VINHO TINTO</v>
      </c>
      <c r="T2590" s="9" t="str">
        <f t="shared" ca="1" si="7769"/>
        <v>4_TPK_2,0 l</v>
      </c>
      <c r="U2590" s="29">
        <f t="shared" ca="1" si="7769"/>
        <v>4</v>
      </c>
      <c r="V2590" s="30">
        <f t="shared" ca="1" si="7769"/>
        <v>123</v>
      </c>
      <c r="W2590" s="30">
        <f t="shared" ca="1" si="7769"/>
        <v>12</v>
      </c>
    </row>
    <row r="2591" spans="1:23" ht="13">
      <c r="A2591" s="9">
        <f t="shared" si="8"/>
        <v>2588</v>
      </c>
      <c r="B2591" s="45">
        <v>0</v>
      </c>
      <c r="C2591" s="9">
        <f>MOD(A2591-1,COUNT('DATE Snapshot'!$A:$A))+1</f>
        <v>20</v>
      </c>
      <c r="D2591" s="25">
        <f t="shared" ref="D2591:I2591" ca="1" si="7770">INDIRECT(ADDRESS($C2591+1,D$2,,,D$1))</f>
        <v>43313</v>
      </c>
      <c r="E2591" s="27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8">
        <f t="shared" ca="1" si="7770"/>
        <v>43101</v>
      </c>
      <c r="I2591" s="9">
        <f t="shared" ca="1" si="7770"/>
        <v>4</v>
      </c>
      <c r="J2591" s="46">
        <f>TRUNC((A2591-1)/COUNT('DATE Snapshot'!A:A)/COUNT(PRODUCT!A:A),0)+1</f>
        <v>4</v>
      </c>
      <c r="K2591" s="9" t="str">
        <f t="shared" ref="K2591:O2591" ca="1" si="7771">INDIRECT(ADDRESS($J2591+1,K$2,,,K$1))</f>
        <v>AGUA LIMPA</v>
      </c>
      <c r="L2591" s="9" t="str">
        <f t="shared" ca="1" si="7771"/>
        <v>AL</v>
      </c>
      <c r="M2591" s="9" t="str">
        <f t="shared" ca="1" si="7771"/>
        <v>BELORIZONTE</v>
      </c>
      <c r="N2591" s="9" t="str">
        <f t="shared" ca="1" si="7771"/>
        <v>BRASIL</v>
      </c>
      <c r="O2591" s="9">
        <f t="shared" ca="1" si="7771"/>
        <v>0</v>
      </c>
      <c r="P2591" s="9">
        <f>MOD(TRUNC((A2591-1)/COUNT('DATE Snapshot'!A:A)),COUNT(PRODUCT!A:A))+1</f>
        <v>24</v>
      </c>
      <c r="Q2591" s="9" t="str">
        <f t="shared" ref="Q2591:W2591" ca="1" si="7772">INDIRECT(ADDRESS($P2591+1,Q$2,,,Q$1))</f>
        <v>CARMENERE</v>
      </c>
      <c r="R2591" s="9" t="str">
        <f t="shared" ca="1" si="7772"/>
        <v>CRMN_E</v>
      </c>
      <c r="S2591" s="9" t="str">
        <f t="shared" ca="1" si="7772"/>
        <v>VINHO TINTO</v>
      </c>
      <c r="T2591" s="9" t="str">
        <f t="shared" ca="1" si="7772"/>
        <v>4_TPK_2,0 l</v>
      </c>
      <c r="U2591" s="29">
        <f t="shared" ca="1" si="7772"/>
        <v>4</v>
      </c>
      <c r="V2591" s="30">
        <f t="shared" ca="1" si="7772"/>
        <v>123</v>
      </c>
      <c r="W2591" s="30">
        <f t="shared" ca="1" si="7772"/>
        <v>12</v>
      </c>
    </row>
    <row r="2592" spans="1:23" ht="13">
      <c r="A2592" s="9">
        <f t="shared" si="8"/>
        <v>2589</v>
      </c>
      <c r="B2592" s="45">
        <v>5</v>
      </c>
      <c r="C2592" s="9">
        <f>MOD(A2592-1,COUNT('DATE Snapshot'!$A:$A))+1</f>
        <v>21</v>
      </c>
      <c r="D2592" s="25">
        <f t="shared" ref="D2592:I2592" ca="1" si="7773">INDIRECT(ADDRESS($C2592+1,D$2,,,D$1))</f>
        <v>43344</v>
      </c>
      <c r="E2592" s="27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8">
        <f t="shared" ca="1" si="7773"/>
        <v>43101</v>
      </c>
      <c r="I2592" s="9">
        <f t="shared" ca="1" si="7773"/>
        <v>7</v>
      </c>
      <c r="J2592" s="46">
        <f>TRUNC((A2592-1)/COUNT('DATE Snapshot'!A:A)/COUNT(PRODUCT!A:A),0)+1</f>
        <v>4</v>
      </c>
      <c r="K2592" s="9" t="str">
        <f t="shared" ref="K2592:O2592" ca="1" si="7774">INDIRECT(ADDRESS($J2592+1,K$2,,,K$1))</f>
        <v>AGUA LIMPA</v>
      </c>
      <c r="L2592" s="9" t="str">
        <f t="shared" ca="1" si="7774"/>
        <v>AL</v>
      </c>
      <c r="M2592" s="9" t="str">
        <f t="shared" ca="1" si="7774"/>
        <v>BELORIZONTE</v>
      </c>
      <c r="N2592" s="9" t="str">
        <f t="shared" ca="1" si="7774"/>
        <v>BRASIL</v>
      </c>
      <c r="O2592" s="9">
        <f t="shared" ca="1" si="7774"/>
        <v>0</v>
      </c>
      <c r="P2592" s="9">
        <f>MOD(TRUNC((A2592-1)/COUNT('DATE Snapshot'!A:A)),COUNT(PRODUCT!A:A))+1</f>
        <v>24</v>
      </c>
      <c r="Q2592" s="9" t="str">
        <f t="shared" ref="Q2592:W2592" ca="1" si="7775">INDIRECT(ADDRESS($P2592+1,Q$2,,,Q$1))</f>
        <v>CARMENERE</v>
      </c>
      <c r="R2592" s="9" t="str">
        <f t="shared" ca="1" si="7775"/>
        <v>CRMN_E</v>
      </c>
      <c r="S2592" s="9" t="str">
        <f t="shared" ca="1" si="7775"/>
        <v>VINHO TINTO</v>
      </c>
      <c r="T2592" s="9" t="str">
        <f t="shared" ca="1" si="7775"/>
        <v>4_TPK_2,0 l</v>
      </c>
      <c r="U2592" s="29">
        <f t="shared" ca="1" si="7775"/>
        <v>4</v>
      </c>
      <c r="V2592" s="30">
        <f t="shared" ca="1" si="7775"/>
        <v>123</v>
      </c>
      <c r="W2592" s="30">
        <f t="shared" ca="1" si="7775"/>
        <v>12</v>
      </c>
    </row>
    <row r="2593" spans="1:23" ht="13">
      <c r="A2593" s="9">
        <f t="shared" si="8"/>
        <v>2590</v>
      </c>
      <c r="B2593" s="45">
        <v>0</v>
      </c>
      <c r="C2593" s="9">
        <f>MOD(A2593-1,COUNT('DATE Snapshot'!$A:$A))+1</f>
        <v>22</v>
      </c>
      <c r="D2593" s="25">
        <f t="shared" ref="D2593:I2593" ca="1" si="7776">INDIRECT(ADDRESS($C2593+1,D$2,,,D$1))</f>
        <v>43374</v>
      </c>
      <c r="E2593" s="27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8">
        <f t="shared" ca="1" si="7776"/>
        <v>43101</v>
      </c>
      <c r="I2593" s="9">
        <f t="shared" ca="1" si="7776"/>
        <v>2</v>
      </c>
      <c r="J2593" s="46">
        <f>TRUNC((A2593-1)/COUNT('DATE Snapshot'!A:A)/COUNT(PRODUCT!A:A),0)+1</f>
        <v>4</v>
      </c>
      <c r="K2593" s="9" t="str">
        <f t="shared" ref="K2593:O2593" ca="1" si="7777">INDIRECT(ADDRESS($J2593+1,K$2,,,K$1))</f>
        <v>AGUA LIMPA</v>
      </c>
      <c r="L2593" s="9" t="str">
        <f t="shared" ca="1" si="7777"/>
        <v>AL</v>
      </c>
      <c r="M2593" s="9" t="str">
        <f t="shared" ca="1" si="7777"/>
        <v>BELORIZONTE</v>
      </c>
      <c r="N2593" s="9" t="str">
        <f t="shared" ca="1" si="7777"/>
        <v>BRASIL</v>
      </c>
      <c r="O2593" s="9">
        <f t="shared" ca="1" si="7777"/>
        <v>0</v>
      </c>
      <c r="P2593" s="9">
        <f>MOD(TRUNC((A2593-1)/COUNT('DATE Snapshot'!A:A)),COUNT(PRODUCT!A:A))+1</f>
        <v>24</v>
      </c>
      <c r="Q2593" s="9" t="str">
        <f t="shared" ref="Q2593:W2593" ca="1" si="7778">INDIRECT(ADDRESS($P2593+1,Q$2,,,Q$1))</f>
        <v>CARMENERE</v>
      </c>
      <c r="R2593" s="9" t="str">
        <f t="shared" ca="1" si="7778"/>
        <v>CRMN_E</v>
      </c>
      <c r="S2593" s="9" t="str">
        <f t="shared" ca="1" si="7778"/>
        <v>VINHO TINTO</v>
      </c>
      <c r="T2593" s="9" t="str">
        <f t="shared" ca="1" si="7778"/>
        <v>4_TPK_2,0 l</v>
      </c>
      <c r="U2593" s="29">
        <f t="shared" ca="1" si="7778"/>
        <v>4</v>
      </c>
      <c r="V2593" s="30">
        <f t="shared" ca="1" si="7778"/>
        <v>123</v>
      </c>
      <c r="W2593" s="30">
        <f t="shared" ca="1" si="7778"/>
        <v>12</v>
      </c>
    </row>
    <row r="2594" spans="1:23" ht="13">
      <c r="A2594" s="9">
        <f t="shared" si="8"/>
        <v>2591</v>
      </c>
      <c r="B2594" s="45">
        <v>1</v>
      </c>
      <c r="C2594" s="9">
        <f>MOD(A2594-1,COUNT('DATE Snapshot'!$A:$A))+1</f>
        <v>23</v>
      </c>
      <c r="D2594" s="25">
        <f t="shared" ref="D2594:I2594" ca="1" si="7779">INDIRECT(ADDRESS($C2594+1,D$2,,,D$1))</f>
        <v>43405</v>
      </c>
      <c r="E2594" s="27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8">
        <f t="shared" ca="1" si="7779"/>
        <v>43101</v>
      </c>
      <c r="I2594" s="9">
        <f t="shared" ca="1" si="7779"/>
        <v>5</v>
      </c>
      <c r="J2594" s="46">
        <f>TRUNC((A2594-1)/COUNT('DATE Snapshot'!A:A)/COUNT(PRODUCT!A:A),0)+1</f>
        <v>4</v>
      </c>
      <c r="K2594" s="9" t="str">
        <f t="shared" ref="K2594:O2594" ca="1" si="7780">INDIRECT(ADDRESS($J2594+1,K$2,,,K$1))</f>
        <v>AGUA LIMPA</v>
      </c>
      <c r="L2594" s="9" t="str">
        <f t="shared" ca="1" si="7780"/>
        <v>AL</v>
      </c>
      <c r="M2594" s="9" t="str">
        <f t="shared" ca="1" si="7780"/>
        <v>BELORIZONTE</v>
      </c>
      <c r="N2594" s="9" t="str">
        <f t="shared" ca="1" si="7780"/>
        <v>BRASIL</v>
      </c>
      <c r="O2594" s="9">
        <f t="shared" ca="1" si="7780"/>
        <v>0</v>
      </c>
      <c r="P2594" s="9">
        <f>MOD(TRUNC((A2594-1)/COUNT('DATE Snapshot'!A:A)),COUNT(PRODUCT!A:A))+1</f>
        <v>24</v>
      </c>
      <c r="Q2594" s="9" t="str">
        <f t="shared" ref="Q2594:W2594" ca="1" si="7781">INDIRECT(ADDRESS($P2594+1,Q$2,,,Q$1))</f>
        <v>CARMENERE</v>
      </c>
      <c r="R2594" s="9" t="str">
        <f t="shared" ca="1" si="7781"/>
        <v>CRMN_E</v>
      </c>
      <c r="S2594" s="9" t="str">
        <f t="shared" ca="1" si="7781"/>
        <v>VINHO TINTO</v>
      </c>
      <c r="T2594" s="9" t="str">
        <f t="shared" ca="1" si="7781"/>
        <v>4_TPK_2,0 l</v>
      </c>
      <c r="U2594" s="29">
        <f t="shared" ca="1" si="7781"/>
        <v>4</v>
      </c>
      <c r="V2594" s="30">
        <f t="shared" ca="1" si="7781"/>
        <v>123</v>
      </c>
      <c r="W2594" s="30">
        <f t="shared" ca="1" si="7781"/>
        <v>12</v>
      </c>
    </row>
    <row r="2595" spans="1:23" ht="13">
      <c r="A2595" s="9">
        <f t="shared" si="8"/>
        <v>2592</v>
      </c>
      <c r="B2595" s="45">
        <v>0</v>
      </c>
      <c r="C2595" s="9">
        <f>MOD(A2595-1,COUNT('DATE Snapshot'!$A:$A))+1</f>
        <v>24</v>
      </c>
      <c r="D2595" s="25">
        <f t="shared" ref="D2595:I2595" ca="1" si="7782">INDIRECT(ADDRESS($C2595+1,D$2,,,D$1))</f>
        <v>43435</v>
      </c>
      <c r="E2595" s="27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8">
        <f t="shared" ca="1" si="7782"/>
        <v>43101</v>
      </c>
      <c r="I2595" s="9">
        <f t="shared" ca="1" si="7782"/>
        <v>7</v>
      </c>
      <c r="J2595" s="46">
        <f>TRUNC((A2595-1)/COUNT('DATE Snapshot'!A:A)/COUNT(PRODUCT!A:A),0)+1</f>
        <v>4</v>
      </c>
      <c r="K2595" s="9" t="str">
        <f t="shared" ref="K2595:O2595" ca="1" si="7783">INDIRECT(ADDRESS($J2595+1,K$2,,,K$1))</f>
        <v>AGUA LIMPA</v>
      </c>
      <c r="L2595" s="9" t="str">
        <f t="shared" ca="1" si="7783"/>
        <v>AL</v>
      </c>
      <c r="M2595" s="9" t="str">
        <f t="shared" ca="1" si="7783"/>
        <v>BELORIZONTE</v>
      </c>
      <c r="N2595" s="9" t="str">
        <f t="shared" ca="1" si="7783"/>
        <v>BRASIL</v>
      </c>
      <c r="O2595" s="9">
        <f t="shared" ca="1" si="7783"/>
        <v>0</v>
      </c>
      <c r="P2595" s="9">
        <f>MOD(TRUNC((A2595-1)/COUNT('DATE Snapshot'!A:A)),COUNT(PRODUCT!A:A))+1</f>
        <v>24</v>
      </c>
      <c r="Q2595" s="9" t="str">
        <f t="shared" ref="Q2595:W2595" ca="1" si="7784">INDIRECT(ADDRESS($P2595+1,Q$2,,,Q$1))</f>
        <v>CARMENERE</v>
      </c>
      <c r="R2595" s="9" t="str">
        <f t="shared" ca="1" si="7784"/>
        <v>CRMN_E</v>
      </c>
      <c r="S2595" s="9" t="str">
        <f t="shared" ca="1" si="7784"/>
        <v>VINHO TINTO</v>
      </c>
      <c r="T2595" s="9" t="str">
        <f t="shared" ca="1" si="7784"/>
        <v>4_TPK_2,0 l</v>
      </c>
      <c r="U2595" s="29">
        <f t="shared" ca="1" si="7784"/>
        <v>4</v>
      </c>
      <c r="V2595" s="30">
        <f t="shared" ca="1" si="7784"/>
        <v>123</v>
      </c>
      <c r="W2595" s="30">
        <f t="shared" ca="1" si="7784"/>
        <v>12</v>
      </c>
    </row>
    <row r="2596" spans="1:23" ht="13">
      <c r="A2596" s="9">
        <f t="shared" si="8"/>
        <v>2593</v>
      </c>
      <c r="B2596" s="45">
        <v>0</v>
      </c>
      <c r="C2596" s="9">
        <f>MOD(A2596-1,COUNT('DATE Snapshot'!$A:$A))+1</f>
        <v>1</v>
      </c>
      <c r="D2596" s="25">
        <f t="shared" ref="D2596:I2596" ca="1" si="7785">INDIRECT(ADDRESS($C2596+1,D$2,,,D$1))</f>
        <v>42736</v>
      </c>
      <c r="E2596" s="27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8">
        <f t="shared" ca="1" si="7785"/>
        <v>42736</v>
      </c>
      <c r="I2596" s="9">
        <f t="shared" ca="1" si="7785"/>
        <v>1</v>
      </c>
      <c r="J2596" s="46">
        <f>TRUNC((A2596-1)/COUNT('DATE Snapshot'!A:A)/COUNT(PRODUCT!A:A),0)+1</f>
        <v>4</v>
      </c>
      <c r="K2596" s="9" t="str">
        <f t="shared" ref="K2596:O2596" ca="1" si="7786">INDIRECT(ADDRESS($J2596+1,K$2,,,K$1))</f>
        <v>AGUA LIMPA</v>
      </c>
      <c r="L2596" s="9" t="str">
        <f t="shared" ca="1" si="7786"/>
        <v>AL</v>
      </c>
      <c r="M2596" s="9" t="str">
        <f t="shared" ca="1" si="7786"/>
        <v>BELORIZONTE</v>
      </c>
      <c r="N2596" s="9" t="str">
        <f t="shared" ca="1" si="7786"/>
        <v>BRASIL</v>
      </c>
      <c r="O2596" s="9">
        <f t="shared" ca="1" si="7786"/>
        <v>0</v>
      </c>
      <c r="P2596" s="9">
        <f>MOD(TRUNC((A2596-1)/COUNT('DATE Snapshot'!A:A)),COUNT(PRODUCT!A:A))+1</f>
        <v>25</v>
      </c>
      <c r="Q2596" s="9" t="str">
        <f t="shared" ref="Q2596:W2596" ca="1" si="7787">INDIRECT(ADDRESS($P2596+1,Q$2,,,Q$1))</f>
        <v>SAUVIGNON</v>
      </c>
      <c r="R2596" s="9" t="str">
        <f t="shared" ca="1" si="7787"/>
        <v>SAVN_E</v>
      </c>
      <c r="S2596" s="9" t="str">
        <f t="shared" ca="1" si="7787"/>
        <v>VINHO TINTO</v>
      </c>
      <c r="T2596" s="9" t="str">
        <f t="shared" ca="1" si="7787"/>
        <v>4_TPK_2,0 l</v>
      </c>
      <c r="U2596" s="29">
        <f t="shared" ca="1" si="7787"/>
        <v>4</v>
      </c>
      <c r="V2596" s="30">
        <f t="shared" ca="1" si="7787"/>
        <v>121</v>
      </c>
      <c r="W2596" s="30">
        <f t="shared" ca="1" si="7787"/>
        <v>27</v>
      </c>
    </row>
    <row r="2597" spans="1:23" ht="13">
      <c r="A2597" s="9">
        <f t="shared" si="8"/>
        <v>2594</v>
      </c>
      <c r="B2597" s="45">
        <v>2</v>
      </c>
      <c r="C2597" s="9">
        <f>MOD(A2597-1,COUNT('DATE Snapshot'!$A:$A))+1</f>
        <v>2</v>
      </c>
      <c r="D2597" s="25">
        <f t="shared" ref="D2597:I2597" ca="1" si="7788">INDIRECT(ADDRESS($C2597+1,D$2,,,D$1))</f>
        <v>42767</v>
      </c>
      <c r="E2597" s="27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8">
        <f t="shared" ca="1" si="7788"/>
        <v>42736</v>
      </c>
      <c r="I2597" s="9">
        <f t="shared" ca="1" si="7788"/>
        <v>4</v>
      </c>
      <c r="J2597" s="46">
        <f>TRUNC((A2597-1)/COUNT('DATE Snapshot'!A:A)/COUNT(PRODUCT!A:A),0)+1</f>
        <v>4</v>
      </c>
      <c r="K2597" s="9" t="str">
        <f t="shared" ref="K2597:O2597" ca="1" si="7789">INDIRECT(ADDRESS($J2597+1,K$2,,,K$1))</f>
        <v>AGUA LIMPA</v>
      </c>
      <c r="L2597" s="9" t="str">
        <f t="shared" ca="1" si="7789"/>
        <v>AL</v>
      </c>
      <c r="M2597" s="9" t="str">
        <f t="shared" ca="1" si="7789"/>
        <v>BELORIZONTE</v>
      </c>
      <c r="N2597" s="9" t="str">
        <f t="shared" ca="1" si="7789"/>
        <v>BRASIL</v>
      </c>
      <c r="O2597" s="9">
        <f t="shared" ca="1" si="7789"/>
        <v>0</v>
      </c>
      <c r="P2597" s="9">
        <f>MOD(TRUNC((A2597-1)/COUNT('DATE Snapshot'!A:A)),COUNT(PRODUCT!A:A))+1</f>
        <v>25</v>
      </c>
      <c r="Q2597" s="9" t="str">
        <f t="shared" ref="Q2597:W2597" ca="1" si="7790">INDIRECT(ADDRESS($P2597+1,Q$2,,,Q$1))</f>
        <v>SAUVIGNON</v>
      </c>
      <c r="R2597" s="9" t="str">
        <f t="shared" ca="1" si="7790"/>
        <v>SAVN_E</v>
      </c>
      <c r="S2597" s="9" t="str">
        <f t="shared" ca="1" si="7790"/>
        <v>VINHO TINTO</v>
      </c>
      <c r="T2597" s="9" t="str">
        <f t="shared" ca="1" si="7790"/>
        <v>4_TPK_2,0 l</v>
      </c>
      <c r="U2597" s="29">
        <f t="shared" ca="1" si="7790"/>
        <v>4</v>
      </c>
      <c r="V2597" s="30">
        <f t="shared" ca="1" si="7790"/>
        <v>121</v>
      </c>
      <c r="W2597" s="30">
        <f t="shared" ca="1" si="7790"/>
        <v>27</v>
      </c>
    </row>
    <row r="2598" spans="1:23" ht="13">
      <c r="A2598" s="9">
        <f t="shared" si="8"/>
        <v>2595</v>
      </c>
      <c r="B2598" s="45">
        <v>2</v>
      </c>
      <c r="C2598" s="9">
        <f>MOD(A2598-1,COUNT('DATE Snapshot'!$A:$A))+1</f>
        <v>3</v>
      </c>
      <c r="D2598" s="25">
        <f t="shared" ref="D2598:I2598" ca="1" si="7791">INDIRECT(ADDRESS($C2598+1,D$2,,,D$1))</f>
        <v>42795</v>
      </c>
      <c r="E2598" s="27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8">
        <f t="shared" ca="1" si="7791"/>
        <v>42736</v>
      </c>
      <c r="I2598" s="9">
        <f t="shared" ca="1" si="7791"/>
        <v>4</v>
      </c>
      <c r="J2598" s="46">
        <f>TRUNC((A2598-1)/COUNT('DATE Snapshot'!A:A)/COUNT(PRODUCT!A:A),0)+1</f>
        <v>4</v>
      </c>
      <c r="K2598" s="9" t="str">
        <f t="shared" ref="K2598:O2598" ca="1" si="7792">INDIRECT(ADDRESS($J2598+1,K$2,,,K$1))</f>
        <v>AGUA LIMPA</v>
      </c>
      <c r="L2598" s="9" t="str">
        <f t="shared" ca="1" si="7792"/>
        <v>AL</v>
      </c>
      <c r="M2598" s="9" t="str">
        <f t="shared" ca="1" si="7792"/>
        <v>BELORIZONTE</v>
      </c>
      <c r="N2598" s="9" t="str">
        <f t="shared" ca="1" si="7792"/>
        <v>BRASIL</v>
      </c>
      <c r="O2598" s="9">
        <f t="shared" ca="1" si="7792"/>
        <v>0</v>
      </c>
      <c r="P2598" s="9">
        <f>MOD(TRUNC((A2598-1)/COUNT('DATE Snapshot'!A:A)),COUNT(PRODUCT!A:A))+1</f>
        <v>25</v>
      </c>
      <c r="Q2598" s="9" t="str">
        <f t="shared" ref="Q2598:W2598" ca="1" si="7793">INDIRECT(ADDRESS($P2598+1,Q$2,,,Q$1))</f>
        <v>SAUVIGNON</v>
      </c>
      <c r="R2598" s="9" t="str">
        <f t="shared" ca="1" si="7793"/>
        <v>SAVN_E</v>
      </c>
      <c r="S2598" s="9" t="str">
        <f t="shared" ca="1" si="7793"/>
        <v>VINHO TINTO</v>
      </c>
      <c r="T2598" s="9" t="str">
        <f t="shared" ca="1" si="7793"/>
        <v>4_TPK_2,0 l</v>
      </c>
      <c r="U2598" s="29">
        <f t="shared" ca="1" si="7793"/>
        <v>4</v>
      </c>
      <c r="V2598" s="30">
        <f t="shared" ca="1" si="7793"/>
        <v>121</v>
      </c>
      <c r="W2598" s="30">
        <f t="shared" ca="1" si="7793"/>
        <v>27</v>
      </c>
    </row>
    <row r="2599" spans="1:23" ht="13">
      <c r="A2599" s="9">
        <f t="shared" si="8"/>
        <v>2596</v>
      </c>
      <c r="B2599" s="45">
        <v>0</v>
      </c>
      <c r="C2599" s="9">
        <f>MOD(A2599-1,COUNT('DATE Snapshot'!$A:$A))+1</f>
        <v>4</v>
      </c>
      <c r="D2599" s="25">
        <f t="shared" ref="D2599:I2599" ca="1" si="7794">INDIRECT(ADDRESS($C2599+1,D$2,,,D$1))</f>
        <v>42826</v>
      </c>
      <c r="E2599" s="27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8">
        <f t="shared" ca="1" si="7794"/>
        <v>42736</v>
      </c>
      <c r="I2599" s="9">
        <f t="shared" ca="1" si="7794"/>
        <v>7</v>
      </c>
      <c r="J2599" s="46">
        <f>TRUNC((A2599-1)/COUNT('DATE Snapshot'!A:A)/COUNT(PRODUCT!A:A),0)+1</f>
        <v>4</v>
      </c>
      <c r="K2599" s="9" t="str">
        <f t="shared" ref="K2599:O2599" ca="1" si="7795">INDIRECT(ADDRESS($J2599+1,K$2,,,K$1))</f>
        <v>AGUA LIMPA</v>
      </c>
      <c r="L2599" s="9" t="str">
        <f t="shared" ca="1" si="7795"/>
        <v>AL</v>
      </c>
      <c r="M2599" s="9" t="str">
        <f t="shared" ca="1" si="7795"/>
        <v>BELORIZONTE</v>
      </c>
      <c r="N2599" s="9" t="str">
        <f t="shared" ca="1" si="7795"/>
        <v>BRASIL</v>
      </c>
      <c r="O2599" s="9">
        <f t="shared" ca="1" si="7795"/>
        <v>0</v>
      </c>
      <c r="P2599" s="9">
        <f>MOD(TRUNC((A2599-1)/COUNT('DATE Snapshot'!A:A)),COUNT(PRODUCT!A:A))+1</f>
        <v>25</v>
      </c>
      <c r="Q2599" s="9" t="str">
        <f t="shared" ref="Q2599:W2599" ca="1" si="7796">INDIRECT(ADDRESS($P2599+1,Q$2,,,Q$1))</f>
        <v>SAUVIGNON</v>
      </c>
      <c r="R2599" s="9" t="str">
        <f t="shared" ca="1" si="7796"/>
        <v>SAVN_E</v>
      </c>
      <c r="S2599" s="9" t="str">
        <f t="shared" ca="1" si="7796"/>
        <v>VINHO TINTO</v>
      </c>
      <c r="T2599" s="9" t="str">
        <f t="shared" ca="1" si="7796"/>
        <v>4_TPK_2,0 l</v>
      </c>
      <c r="U2599" s="29">
        <f t="shared" ca="1" si="7796"/>
        <v>4</v>
      </c>
      <c r="V2599" s="30">
        <f t="shared" ca="1" si="7796"/>
        <v>121</v>
      </c>
      <c r="W2599" s="30">
        <f t="shared" ca="1" si="7796"/>
        <v>27</v>
      </c>
    </row>
    <row r="2600" spans="1:23" ht="13">
      <c r="A2600" s="9">
        <f t="shared" si="8"/>
        <v>2597</v>
      </c>
      <c r="B2600" s="45">
        <v>0</v>
      </c>
      <c r="C2600" s="9">
        <f>MOD(A2600-1,COUNT('DATE Snapshot'!$A:$A))+1</f>
        <v>5</v>
      </c>
      <c r="D2600" s="25">
        <f t="shared" ref="D2600:I2600" ca="1" si="7797">INDIRECT(ADDRESS($C2600+1,D$2,,,D$1))</f>
        <v>42856</v>
      </c>
      <c r="E2600" s="27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8">
        <f t="shared" ca="1" si="7797"/>
        <v>42736</v>
      </c>
      <c r="I2600" s="9">
        <f t="shared" ca="1" si="7797"/>
        <v>2</v>
      </c>
      <c r="J2600" s="46">
        <f>TRUNC((A2600-1)/COUNT('DATE Snapshot'!A:A)/COUNT(PRODUCT!A:A),0)+1</f>
        <v>4</v>
      </c>
      <c r="K2600" s="9" t="str">
        <f t="shared" ref="K2600:O2600" ca="1" si="7798">INDIRECT(ADDRESS($J2600+1,K$2,,,K$1))</f>
        <v>AGUA LIMPA</v>
      </c>
      <c r="L2600" s="9" t="str">
        <f t="shared" ca="1" si="7798"/>
        <v>AL</v>
      </c>
      <c r="M2600" s="9" t="str">
        <f t="shared" ca="1" si="7798"/>
        <v>BELORIZONTE</v>
      </c>
      <c r="N2600" s="9" t="str">
        <f t="shared" ca="1" si="7798"/>
        <v>BRASIL</v>
      </c>
      <c r="O2600" s="9">
        <f t="shared" ca="1" si="7798"/>
        <v>0</v>
      </c>
      <c r="P2600" s="9">
        <f>MOD(TRUNC((A2600-1)/COUNT('DATE Snapshot'!A:A)),COUNT(PRODUCT!A:A))+1</f>
        <v>25</v>
      </c>
      <c r="Q2600" s="9" t="str">
        <f t="shared" ref="Q2600:W2600" ca="1" si="7799">INDIRECT(ADDRESS($P2600+1,Q$2,,,Q$1))</f>
        <v>SAUVIGNON</v>
      </c>
      <c r="R2600" s="9" t="str">
        <f t="shared" ca="1" si="7799"/>
        <v>SAVN_E</v>
      </c>
      <c r="S2600" s="9" t="str">
        <f t="shared" ca="1" si="7799"/>
        <v>VINHO TINTO</v>
      </c>
      <c r="T2600" s="9" t="str">
        <f t="shared" ca="1" si="7799"/>
        <v>4_TPK_2,0 l</v>
      </c>
      <c r="U2600" s="29">
        <f t="shared" ca="1" si="7799"/>
        <v>4</v>
      </c>
      <c r="V2600" s="30">
        <f t="shared" ca="1" si="7799"/>
        <v>121</v>
      </c>
      <c r="W2600" s="30">
        <f t="shared" ca="1" si="7799"/>
        <v>27</v>
      </c>
    </row>
    <row r="2601" spans="1:23" ht="13">
      <c r="A2601" s="9">
        <f t="shared" si="8"/>
        <v>2598</v>
      </c>
      <c r="B2601" s="45">
        <v>8</v>
      </c>
      <c r="C2601" s="9">
        <f>MOD(A2601-1,COUNT('DATE Snapshot'!$A:$A))+1</f>
        <v>6</v>
      </c>
      <c r="D2601" s="25">
        <f t="shared" ref="D2601:I2601" ca="1" si="7800">INDIRECT(ADDRESS($C2601+1,D$2,,,D$1))</f>
        <v>42887</v>
      </c>
      <c r="E2601" s="27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8">
        <f t="shared" ca="1" si="7800"/>
        <v>42736</v>
      </c>
      <c r="I2601" s="9">
        <f t="shared" ca="1" si="7800"/>
        <v>5</v>
      </c>
      <c r="J2601" s="46">
        <f>TRUNC((A2601-1)/COUNT('DATE Snapshot'!A:A)/COUNT(PRODUCT!A:A),0)+1</f>
        <v>4</v>
      </c>
      <c r="K2601" s="9" t="str">
        <f t="shared" ref="K2601:O2601" ca="1" si="7801">INDIRECT(ADDRESS($J2601+1,K$2,,,K$1))</f>
        <v>AGUA LIMPA</v>
      </c>
      <c r="L2601" s="9" t="str">
        <f t="shared" ca="1" si="7801"/>
        <v>AL</v>
      </c>
      <c r="M2601" s="9" t="str">
        <f t="shared" ca="1" si="7801"/>
        <v>BELORIZONTE</v>
      </c>
      <c r="N2601" s="9" t="str">
        <f t="shared" ca="1" si="7801"/>
        <v>BRASIL</v>
      </c>
      <c r="O2601" s="9">
        <f t="shared" ca="1" si="7801"/>
        <v>0</v>
      </c>
      <c r="P2601" s="9">
        <f>MOD(TRUNC((A2601-1)/COUNT('DATE Snapshot'!A:A)),COUNT(PRODUCT!A:A))+1</f>
        <v>25</v>
      </c>
      <c r="Q2601" s="9" t="str">
        <f t="shared" ref="Q2601:W2601" ca="1" si="7802">INDIRECT(ADDRESS($P2601+1,Q$2,,,Q$1))</f>
        <v>SAUVIGNON</v>
      </c>
      <c r="R2601" s="9" t="str">
        <f t="shared" ca="1" si="7802"/>
        <v>SAVN_E</v>
      </c>
      <c r="S2601" s="9" t="str">
        <f t="shared" ca="1" si="7802"/>
        <v>VINHO TINTO</v>
      </c>
      <c r="T2601" s="9" t="str">
        <f t="shared" ca="1" si="7802"/>
        <v>4_TPK_2,0 l</v>
      </c>
      <c r="U2601" s="29">
        <f t="shared" ca="1" si="7802"/>
        <v>4</v>
      </c>
      <c r="V2601" s="30">
        <f t="shared" ca="1" si="7802"/>
        <v>121</v>
      </c>
      <c r="W2601" s="30">
        <f t="shared" ca="1" si="7802"/>
        <v>27</v>
      </c>
    </row>
    <row r="2602" spans="1:23" ht="13">
      <c r="A2602" s="9">
        <f t="shared" si="8"/>
        <v>2599</v>
      </c>
      <c r="B2602" s="45">
        <v>4</v>
      </c>
      <c r="C2602" s="9">
        <f>MOD(A2602-1,COUNT('DATE Snapshot'!$A:$A))+1</f>
        <v>7</v>
      </c>
      <c r="D2602" s="25">
        <f t="shared" ref="D2602:I2602" ca="1" si="7803">INDIRECT(ADDRESS($C2602+1,D$2,,,D$1))</f>
        <v>42917</v>
      </c>
      <c r="E2602" s="27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8">
        <f t="shared" ca="1" si="7803"/>
        <v>42736</v>
      </c>
      <c r="I2602" s="9">
        <f t="shared" ca="1" si="7803"/>
        <v>7</v>
      </c>
      <c r="J2602" s="46">
        <f>TRUNC((A2602-1)/COUNT('DATE Snapshot'!A:A)/COUNT(PRODUCT!A:A),0)+1</f>
        <v>4</v>
      </c>
      <c r="K2602" s="9" t="str">
        <f t="shared" ref="K2602:O2602" ca="1" si="7804">INDIRECT(ADDRESS($J2602+1,K$2,,,K$1))</f>
        <v>AGUA LIMPA</v>
      </c>
      <c r="L2602" s="9" t="str">
        <f t="shared" ca="1" si="7804"/>
        <v>AL</v>
      </c>
      <c r="M2602" s="9" t="str">
        <f t="shared" ca="1" si="7804"/>
        <v>BELORIZONTE</v>
      </c>
      <c r="N2602" s="9" t="str">
        <f t="shared" ca="1" si="7804"/>
        <v>BRASIL</v>
      </c>
      <c r="O2602" s="9">
        <f t="shared" ca="1" si="7804"/>
        <v>0</v>
      </c>
      <c r="P2602" s="9">
        <f>MOD(TRUNC((A2602-1)/COUNT('DATE Snapshot'!A:A)),COUNT(PRODUCT!A:A))+1</f>
        <v>25</v>
      </c>
      <c r="Q2602" s="9" t="str">
        <f t="shared" ref="Q2602:W2602" ca="1" si="7805">INDIRECT(ADDRESS($P2602+1,Q$2,,,Q$1))</f>
        <v>SAUVIGNON</v>
      </c>
      <c r="R2602" s="9" t="str">
        <f t="shared" ca="1" si="7805"/>
        <v>SAVN_E</v>
      </c>
      <c r="S2602" s="9" t="str">
        <f t="shared" ca="1" si="7805"/>
        <v>VINHO TINTO</v>
      </c>
      <c r="T2602" s="9" t="str">
        <f t="shared" ca="1" si="7805"/>
        <v>4_TPK_2,0 l</v>
      </c>
      <c r="U2602" s="29">
        <f t="shared" ca="1" si="7805"/>
        <v>4</v>
      </c>
      <c r="V2602" s="30">
        <f t="shared" ca="1" si="7805"/>
        <v>121</v>
      </c>
      <c r="W2602" s="30">
        <f t="shared" ca="1" si="7805"/>
        <v>27</v>
      </c>
    </row>
    <row r="2603" spans="1:23" ht="13">
      <c r="A2603" s="9">
        <f t="shared" si="8"/>
        <v>2600</v>
      </c>
      <c r="B2603" s="45">
        <v>10</v>
      </c>
      <c r="C2603" s="9">
        <f>MOD(A2603-1,COUNT('DATE Snapshot'!$A:$A))+1</f>
        <v>8</v>
      </c>
      <c r="D2603" s="25">
        <f t="shared" ref="D2603:I2603" ca="1" si="7806">INDIRECT(ADDRESS($C2603+1,D$2,,,D$1))</f>
        <v>42948</v>
      </c>
      <c r="E2603" s="27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8">
        <f t="shared" ca="1" si="7806"/>
        <v>42736</v>
      </c>
      <c r="I2603" s="9">
        <f t="shared" ca="1" si="7806"/>
        <v>3</v>
      </c>
      <c r="J2603" s="46">
        <f>TRUNC((A2603-1)/COUNT('DATE Snapshot'!A:A)/COUNT(PRODUCT!A:A),0)+1</f>
        <v>4</v>
      </c>
      <c r="K2603" s="9" t="str">
        <f t="shared" ref="K2603:O2603" ca="1" si="7807">INDIRECT(ADDRESS($J2603+1,K$2,,,K$1))</f>
        <v>AGUA LIMPA</v>
      </c>
      <c r="L2603" s="9" t="str">
        <f t="shared" ca="1" si="7807"/>
        <v>AL</v>
      </c>
      <c r="M2603" s="9" t="str">
        <f t="shared" ca="1" si="7807"/>
        <v>BELORIZONTE</v>
      </c>
      <c r="N2603" s="9" t="str">
        <f t="shared" ca="1" si="7807"/>
        <v>BRASIL</v>
      </c>
      <c r="O2603" s="9">
        <f t="shared" ca="1" si="7807"/>
        <v>0</v>
      </c>
      <c r="P2603" s="9">
        <f>MOD(TRUNC((A2603-1)/COUNT('DATE Snapshot'!A:A)),COUNT(PRODUCT!A:A))+1</f>
        <v>25</v>
      </c>
      <c r="Q2603" s="9" t="str">
        <f t="shared" ref="Q2603:W2603" ca="1" si="7808">INDIRECT(ADDRESS($P2603+1,Q$2,,,Q$1))</f>
        <v>SAUVIGNON</v>
      </c>
      <c r="R2603" s="9" t="str">
        <f t="shared" ca="1" si="7808"/>
        <v>SAVN_E</v>
      </c>
      <c r="S2603" s="9" t="str">
        <f t="shared" ca="1" si="7808"/>
        <v>VINHO TINTO</v>
      </c>
      <c r="T2603" s="9" t="str">
        <f t="shared" ca="1" si="7808"/>
        <v>4_TPK_2,0 l</v>
      </c>
      <c r="U2603" s="29">
        <f t="shared" ca="1" si="7808"/>
        <v>4</v>
      </c>
      <c r="V2603" s="30">
        <f t="shared" ca="1" si="7808"/>
        <v>121</v>
      </c>
      <c r="W2603" s="30">
        <f t="shared" ca="1" si="7808"/>
        <v>27</v>
      </c>
    </row>
    <row r="2604" spans="1:23" ht="13">
      <c r="A2604" s="9">
        <f t="shared" si="8"/>
        <v>2601</v>
      </c>
      <c r="B2604" s="45">
        <v>5</v>
      </c>
      <c r="C2604" s="9">
        <f>MOD(A2604-1,COUNT('DATE Snapshot'!$A:$A))+1</f>
        <v>9</v>
      </c>
      <c r="D2604" s="25">
        <f t="shared" ref="D2604:I2604" ca="1" si="7809">INDIRECT(ADDRESS($C2604+1,D$2,,,D$1))</f>
        <v>42979</v>
      </c>
      <c r="E2604" s="27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8">
        <f t="shared" ca="1" si="7809"/>
        <v>42736</v>
      </c>
      <c r="I2604" s="9">
        <f t="shared" ca="1" si="7809"/>
        <v>6</v>
      </c>
      <c r="J2604" s="46">
        <f>TRUNC((A2604-1)/COUNT('DATE Snapshot'!A:A)/COUNT(PRODUCT!A:A),0)+1</f>
        <v>4</v>
      </c>
      <c r="K2604" s="9" t="str">
        <f t="shared" ref="K2604:O2604" ca="1" si="7810">INDIRECT(ADDRESS($J2604+1,K$2,,,K$1))</f>
        <v>AGUA LIMPA</v>
      </c>
      <c r="L2604" s="9" t="str">
        <f t="shared" ca="1" si="7810"/>
        <v>AL</v>
      </c>
      <c r="M2604" s="9" t="str">
        <f t="shared" ca="1" si="7810"/>
        <v>BELORIZONTE</v>
      </c>
      <c r="N2604" s="9" t="str">
        <f t="shared" ca="1" si="7810"/>
        <v>BRASIL</v>
      </c>
      <c r="O2604" s="9">
        <f t="shared" ca="1" si="7810"/>
        <v>0</v>
      </c>
      <c r="P2604" s="9">
        <f>MOD(TRUNC((A2604-1)/COUNT('DATE Snapshot'!A:A)),COUNT(PRODUCT!A:A))+1</f>
        <v>25</v>
      </c>
      <c r="Q2604" s="9" t="str">
        <f t="shared" ref="Q2604:W2604" ca="1" si="7811">INDIRECT(ADDRESS($P2604+1,Q$2,,,Q$1))</f>
        <v>SAUVIGNON</v>
      </c>
      <c r="R2604" s="9" t="str">
        <f t="shared" ca="1" si="7811"/>
        <v>SAVN_E</v>
      </c>
      <c r="S2604" s="9" t="str">
        <f t="shared" ca="1" si="7811"/>
        <v>VINHO TINTO</v>
      </c>
      <c r="T2604" s="9" t="str">
        <f t="shared" ca="1" si="7811"/>
        <v>4_TPK_2,0 l</v>
      </c>
      <c r="U2604" s="29">
        <f t="shared" ca="1" si="7811"/>
        <v>4</v>
      </c>
      <c r="V2604" s="30">
        <f t="shared" ca="1" si="7811"/>
        <v>121</v>
      </c>
      <c r="W2604" s="30">
        <f t="shared" ca="1" si="7811"/>
        <v>27</v>
      </c>
    </row>
    <row r="2605" spans="1:23" ht="13">
      <c r="A2605" s="9">
        <f t="shared" si="8"/>
        <v>2602</v>
      </c>
      <c r="B2605" s="45">
        <v>0</v>
      </c>
      <c r="C2605" s="9">
        <f>MOD(A2605-1,COUNT('DATE Snapshot'!$A:$A))+1</f>
        <v>10</v>
      </c>
      <c r="D2605" s="25">
        <f t="shared" ref="D2605:I2605" ca="1" si="7812">INDIRECT(ADDRESS($C2605+1,D$2,,,D$1))</f>
        <v>43009</v>
      </c>
      <c r="E2605" s="27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8">
        <f t="shared" ca="1" si="7812"/>
        <v>42736</v>
      </c>
      <c r="I2605" s="9">
        <f t="shared" ca="1" si="7812"/>
        <v>1</v>
      </c>
      <c r="J2605" s="46">
        <f>TRUNC((A2605-1)/COUNT('DATE Snapshot'!A:A)/COUNT(PRODUCT!A:A),0)+1</f>
        <v>4</v>
      </c>
      <c r="K2605" s="9" t="str">
        <f t="shared" ref="K2605:O2605" ca="1" si="7813">INDIRECT(ADDRESS($J2605+1,K$2,,,K$1))</f>
        <v>AGUA LIMPA</v>
      </c>
      <c r="L2605" s="9" t="str">
        <f t="shared" ca="1" si="7813"/>
        <v>AL</v>
      </c>
      <c r="M2605" s="9" t="str">
        <f t="shared" ca="1" si="7813"/>
        <v>BELORIZONTE</v>
      </c>
      <c r="N2605" s="9" t="str">
        <f t="shared" ca="1" si="7813"/>
        <v>BRASIL</v>
      </c>
      <c r="O2605" s="9">
        <f t="shared" ca="1" si="7813"/>
        <v>0</v>
      </c>
      <c r="P2605" s="9">
        <f>MOD(TRUNC((A2605-1)/COUNT('DATE Snapshot'!A:A)),COUNT(PRODUCT!A:A))+1</f>
        <v>25</v>
      </c>
      <c r="Q2605" s="9" t="str">
        <f t="shared" ref="Q2605:W2605" ca="1" si="7814">INDIRECT(ADDRESS($P2605+1,Q$2,,,Q$1))</f>
        <v>SAUVIGNON</v>
      </c>
      <c r="R2605" s="9" t="str">
        <f t="shared" ca="1" si="7814"/>
        <v>SAVN_E</v>
      </c>
      <c r="S2605" s="9" t="str">
        <f t="shared" ca="1" si="7814"/>
        <v>VINHO TINTO</v>
      </c>
      <c r="T2605" s="9" t="str">
        <f t="shared" ca="1" si="7814"/>
        <v>4_TPK_2,0 l</v>
      </c>
      <c r="U2605" s="29">
        <f t="shared" ca="1" si="7814"/>
        <v>4</v>
      </c>
      <c r="V2605" s="30">
        <f t="shared" ca="1" si="7814"/>
        <v>121</v>
      </c>
      <c r="W2605" s="30">
        <f t="shared" ca="1" si="7814"/>
        <v>27</v>
      </c>
    </row>
    <row r="2606" spans="1:23" ht="13">
      <c r="A2606" s="9">
        <f t="shared" si="8"/>
        <v>2603</v>
      </c>
      <c r="B2606" s="45">
        <v>0</v>
      </c>
      <c r="C2606" s="9">
        <f>MOD(A2606-1,COUNT('DATE Snapshot'!$A:$A))+1</f>
        <v>11</v>
      </c>
      <c r="D2606" s="25">
        <f t="shared" ref="D2606:I2606" ca="1" si="7815">INDIRECT(ADDRESS($C2606+1,D$2,,,D$1))</f>
        <v>43040</v>
      </c>
      <c r="E2606" s="27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8">
        <f t="shared" ca="1" si="7815"/>
        <v>42736</v>
      </c>
      <c r="I2606" s="9">
        <f t="shared" ca="1" si="7815"/>
        <v>4</v>
      </c>
      <c r="J2606" s="46">
        <f>TRUNC((A2606-1)/COUNT('DATE Snapshot'!A:A)/COUNT(PRODUCT!A:A),0)+1</f>
        <v>4</v>
      </c>
      <c r="K2606" s="9" t="str">
        <f t="shared" ref="K2606:O2606" ca="1" si="7816">INDIRECT(ADDRESS($J2606+1,K$2,,,K$1))</f>
        <v>AGUA LIMPA</v>
      </c>
      <c r="L2606" s="9" t="str">
        <f t="shared" ca="1" si="7816"/>
        <v>AL</v>
      </c>
      <c r="M2606" s="9" t="str">
        <f t="shared" ca="1" si="7816"/>
        <v>BELORIZONTE</v>
      </c>
      <c r="N2606" s="9" t="str">
        <f t="shared" ca="1" si="7816"/>
        <v>BRASIL</v>
      </c>
      <c r="O2606" s="9">
        <f t="shared" ca="1" si="7816"/>
        <v>0</v>
      </c>
      <c r="P2606" s="9">
        <f>MOD(TRUNC((A2606-1)/COUNT('DATE Snapshot'!A:A)),COUNT(PRODUCT!A:A))+1</f>
        <v>25</v>
      </c>
      <c r="Q2606" s="9" t="str">
        <f t="shared" ref="Q2606:W2606" ca="1" si="7817">INDIRECT(ADDRESS($P2606+1,Q$2,,,Q$1))</f>
        <v>SAUVIGNON</v>
      </c>
      <c r="R2606" s="9" t="str">
        <f t="shared" ca="1" si="7817"/>
        <v>SAVN_E</v>
      </c>
      <c r="S2606" s="9" t="str">
        <f t="shared" ca="1" si="7817"/>
        <v>VINHO TINTO</v>
      </c>
      <c r="T2606" s="9" t="str">
        <f t="shared" ca="1" si="7817"/>
        <v>4_TPK_2,0 l</v>
      </c>
      <c r="U2606" s="29">
        <f t="shared" ca="1" si="7817"/>
        <v>4</v>
      </c>
      <c r="V2606" s="30">
        <f t="shared" ca="1" si="7817"/>
        <v>121</v>
      </c>
      <c r="W2606" s="30">
        <f t="shared" ca="1" si="7817"/>
        <v>27</v>
      </c>
    </row>
    <row r="2607" spans="1:23" ht="13">
      <c r="A2607" s="9">
        <f t="shared" si="8"/>
        <v>2604</v>
      </c>
      <c r="B2607" s="45">
        <v>0</v>
      </c>
      <c r="C2607" s="9">
        <f>MOD(A2607-1,COUNT('DATE Snapshot'!$A:$A))+1</f>
        <v>12</v>
      </c>
      <c r="D2607" s="25">
        <f t="shared" ref="D2607:I2607" ca="1" si="7818">INDIRECT(ADDRESS($C2607+1,D$2,,,D$1))</f>
        <v>43070</v>
      </c>
      <c r="E2607" s="27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8">
        <f t="shared" ca="1" si="7818"/>
        <v>42736</v>
      </c>
      <c r="I2607" s="9">
        <f t="shared" ca="1" si="7818"/>
        <v>6</v>
      </c>
      <c r="J2607" s="46">
        <f>TRUNC((A2607-1)/COUNT('DATE Snapshot'!A:A)/COUNT(PRODUCT!A:A),0)+1</f>
        <v>4</v>
      </c>
      <c r="K2607" s="9" t="str">
        <f t="shared" ref="K2607:O2607" ca="1" si="7819">INDIRECT(ADDRESS($J2607+1,K$2,,,K$1))</f>
        <v>AGUA LIMPA</v>
      </c>
      <c r="L2607" s="9" t="str">
        <f t="shared" ca="1" si="7819"/>
        <v>AL</v>
      </c>
      <c r="M2607" s="9" t="str">
        <f t="shared" ca="1" si="7819"/>
        <v>BELORIZONTE</v>
      </c>
      <c r="N2607" s="9" t="str">
        <f t="shared" ca="1" si="7819"/>
        <v>BRASIL</v>
      </c>
      <c r="O2607" s="9">
        <f t="shared" ca="1" si="7819"/>
        <v>0</v>
      </c>
      <c r="P2607" s="9">
        <f>MOD(TRUNC((A2607-1)/COUNT('DATE Snapshot'!A:A)),COUNT(PRODUCT!A:A))+1</f>
        <v>25</v>
      </c>
      <c r="Q2607" s="9" t="str">
        <f t="shared" ref="Q2607:W2607" ca="1" si="7820">INDIRECT(ADDRESS($P2607+1,Q$2,,,Q$1))</f>
        <v>SAUVIGNON</v>
      </c>
      <c r="R2607" s="9" t="str">
        <f t="shared" ca="1" si="7820"/>
        <v>SAVN_E</v>
      </c>
      <c r="S2607" s="9" t="str">
        <f t="shared" ca="1" si="7820"/>
        <v>VINHO TINTO</v>
      </c>
      <c r="T2607" s="9" t="str">
        <f t="shared" ca="1" si="7820"/>
        <v>4_TPK_2,0 l</v>
      </c>
      <c r="U2607" s="29">
        <f t="shared" ca="1" si="7820"/>
        <v>4</v>
      </c>
      <c r="V2607" s="30">
        <f t="shared" ca="1" si="7820"/>
        <v>121</v>
      </c>
      <c r="W2607" s="30">
        <f t="shared" ca="1" si="7820"/>
        <v>27</v>
      </c>
    </row>
    <row r="2608" spans="1:23" ht="13">
      <c r="A2608" s="9">
        <f t="shared" si="8"/>
        <v>2605</v>
      </c>
      <c r="B2608" s="45">
        <v>9</v>
      </c>
      <c r="C2608" s="9">
        <f>MOD(A2608-1,COUNT('DATE Snapshot'!$A:$A))+1</f>
        <v>13</v>
      </c>
      <c r="D2608" s="25">
        <f t="shared" ref="D2608:I2608" ca="1" si="7821">INDIRECT(ADDRESS($C2608+1,D$2,,,D$1))</f>
        <v>43101</v>
      </c>
      <c r="E2608" s="27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8">
        <f t="shared" ca="1" si="7821"/>
        <v>43101</v>
      </c>
      <c r="I2608" s="9">
        <f t="shared" ca="1" si="7821"/>
        <v>2</v>
      </c>
      <c r="J2608" s="46">
        <f>TRUNC((A2608-1)/COUNT('DATE Snapshot'!A:A)/COUNT(PRODUCT!A:A),0)+1</f>
        <v>4</v>
      </c>
      <c r="K2608" s="9" t="str">
        <f t="shared" ref="K2608:O2608" ca="1" si="7822">INDIRECT(ADDRESS($J2608+1,K$2,,,K$1))</f>
        <v>AGUA LIMPA</v>
      </c>
      <c r="L2608" s="9" t="str">
        <f t="shared" ca="1" si="7822"/>
        <v>AL</v>
      </c>
      <c r="M2608" s="9" t="str">
        <f t="shared" ca="1" si="7822"/>
        <v>BELORIZONTE</v>
      </c>
      <c r="N2608" s="9" t="str">
        <f t="shared" ca="1" si="7822"/>
        <v>BRASIL</v>
      </c>
      <c r="O2608" s="9">
        <f t="shared" ca="1" si="7822"/>
        <v>0</v>
      </c>
      <c r="P2608" s="9">
        <f>MOD(TRUNC((A2608-1)/COUNT('DATE Snapshot'!A:A)),COUNT(PRODUCT!A:A))+1</f>
        <v>25</v>
      </c>
      <c r="Q2608" s="9" t="str">
        <f t="shared" ref="Q2608:W2608" ca="1" si="7823">INDIRECT(ADDRESS($P2608+1,Q$2,,,Q$1))</f>
        <v>SAUVIGNON</v>
      </c>
      <c r="R2608" s="9" t="str">
        <f t="shared" ca="1" si="7823"/>
        <v>SAVN_E</v>
      </c>
      <c r="S2608" s="9" t="str">
        <f t="shared" ca="1" si="7823"/>
        <v>VINHO TINTO</v>
      </c>
      <c r="T2608" s="9" t="str">
        <f t="shared" ca="1" si="7823"/>
        <v>4_TPK_2,0 l</v>
      </c>
      <c r="U2608" s="29">
        <f t="shared" ca="1" si="7823"/>
        <v>4</v>
      </c>
      <c r="V2608" s="30">
        <f t="shared" ca="1" si="7823"/>
        <v>121</v>
      </c>
      <c r="W2608" s="30">
        <f t="shared" ca="1" si="7823"/>
        <v>27</v>
      </c>
    </row>
    <row r="2609" spans="1:23" ht="13">
      <c r="A2609" s="9">
        <f t="shared" si="8"/>
        <v>2606</v>
      </c>
      <c r="B2609" s="45">
        <v>0</v>
      </c>
      <c r="C2609" s="9">
        <f>MOD(A2609-1,COUNT('DATE Snapshot'!$A:$A))+1</f>
        <v>14</v>
      </c>
      <c r="D2609" s="25">
        <f t="shared" ref="D2609:I2609" ca="1" si="7824">INDIRECT(ADDRESS($C2609+1,D$2,,,D$1))</f>
        <v>43132</v>
      </c>
      <c r="E2609" s="27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8">
        <f t="shared" ca="1" si="7824"/>
        <v>43101</v>
      </c>
      <c r="I2609" s="9">
        <f t="shared" ca="1" si="7824"/>
        <v>5</v>
      </c>
      <c r="J2609" s="46">
        <f>TRUNC((A2609-1)/COUNT('DATE Snapshot'!A:A)/COUNT(PRODUCT!A:A),0)+1</f>
        <v>4</v>
      </c>
      <c r="K2609" s="9" t="str">
        <f t="shared" ref="K2609:O2609" ca="1" si="7825">INDIRECT(ADDRESS($J2609+1,K$2,,,K$1))</f>
        <v>AGUA LIMPA</v>
      </c>
      <c r="L2609" s="9" t="str">
        <f t="shared" ca="1" si="7825"/>
        <v>AL</v>
      </c>
      <c r="M2609" s="9" t="str">
        <f t="shared" ca="1" si="7825"/>
        <v>BELORIZONTE</v>
      </c>
      <c r="N2609" s="9" t="str">
        <f t="shared" ca="1" si="7825"/>
        <v>BRASIL</v>
      </c>
      <c r="O2609" s="9">
        <f t="shared" ca="1" si="7825"/>
        <v>0</v>
      </c>
      <c r="P2609" s="9">
        <f>MOD(TRUNC((A2609-1)/COUNT('DATE Snapshot'!A:A)),COUNT(PRODUCT!A:A))+1</f>
        <v>25</v>
      </c>
      <c r="Q2609" s="9" t="str">
        <f t="shared" ref="Q2609:W2609" ca="1" si="7826">INDIRECT(ADDRESS($P2609+1,Q$2,,,Q$1))</f>
        <v>SAUVIGNON</v>
      </c>
      <c r="R2609" s="9" t="str">
        <f t="shared" ca="1" si="7826"/>
        <v>SAVN_E</v>
      </c>
      <c r="S2609" s="9" t="str">
        <f t="shared" ca="1" si="7826"/>
        <v>VINHO TINTO</v>
      </c>
      <c r="T2609" s="9" t="str">
        <f t="shared" ca="1" si="7826"/>
        <v>4_TPK_2,0 l</v>
      </c>
      <c r="U2609" s="29">
        <f t="shared" ca="1" si="7826"/>
        <v>4</v>
      </c>
      <c r="V2609" s="30">
        <f t="shared" ca="1" si="7826"/>
        <v>121</v>
      </c>
      <c r="W2609" s="30">
        <f t="shared" ca="1" si="7826"/>
        <v>27</v>
      </c>
    </row>
    <row r="2610" spans="1:23" ht="13">
      <c r="A2610" s="9">
        <f t="shared" si="8"/>
        <v>2607</v>
      </c>
      <c r="B2610" s="45">
        <v>3</v>
      </c>
      <c r="C2610" s="9">
        <f>MOD(A2610-1,COUNT('DATE Snapshot'!$A:$A))+1</f>
        <v>15</v>
      </c>
      <c r="D2610" s="25">
        <f t="shared" ref="D2610:I2610" ca="1" si="7827">INDIRECT(ADDRESS($C2610+1,D$2,,,D$1))</f>
        <v>43160</v>
      </c>
      <c r="E2610" s="27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8">
        <f t="shared" ca="1" si="7827"/>
        <v>43101</v>
      </c>
      <c r="I2610" s="9">
        <f t="shared" ca="1" si="7827"/>
        <v>5</v>
      </c>
      <c r="J2610" s="46">
        <f>TRUNC((A2610-1)/COUNT('DATE Snapshot'!A:A)/COUNT(PRODUCT!A:A),0)+1</f>
        <v>4</v>
      </c>
      <c r="K2610" s="9" t="str">
        <f t="shared" ref="K2610:O2610" ca="1" si="7828">INDIRECT(ADDRESS($J2610+1,K$2,,,K$1))</f>
        <v>AGUA LIMPA</v>
      </c>
      <c r="L2610" s="9" t="str">
        <f t="shared" ca="1" si="7828"/>
        <v>AL</v>
      </c>
      <c r="M2610" s="9" t="str">
        <f t="shared" ca="1" si="7828"/>
        <v>BELORIZONTE</v>
      </c>
      <c r="N2610" s="9" t="str">
        <f t="shared" ca="1" si="7828"/>
        <v>BRASIL</v>
      </c>
      <c r="O2610" s="9">
        <f t="shared" ca="1" si="7828"/>
        <v>0</v>
      </c>
      <c r="P2610" s="9">
        <f>MOD(TRUNC((A2610-1)/COUNT('DATE Snapshot'!A:A)),COUNT(PRODUCT!A:A))+1</f>
        <v>25</v>
      </c>
      <c r="Q2610" s="9" t="str">
        <f t="shared" ref="Q2610:W2610" ca="1" si="7829">INDIRECT(ADDRESS($P2610+1,Q$2,,,Q$1))</f>
        <v>SAUVIGNON</v>
      </c>
      <c r="R2610" s="9" t="str">
        <f t="shared" ca="1" si="7829"/>
        <v>SAVN_E</v>
      </c>
      <c r="S2610" s="9" t="str">
        <f t="shared" ca="1" si="7829"/>
        <v>VINHO TINTO</v>
      </c>
      <c r="T2610" s="9" t="str">
        <f t="shared" ca="1" si="7829"/>
        <v>4_TPK_2,0 l</v>
      </c>
      <c r="U2610" s="29">
        <f t="shared" ca="1" si="7829"/>
        <v>4</v>
      </c>
      <c r="V2610" s="30">
        <f t="shared" ca="1" si="7829"/>
        <v>121</v>
      </c>
      <c r="W2610" s="30">
        <f t="shared" ca="1" si="7829"/>
        <v>27</v>
      </c>
    </row>
    <row r="2611" spans="1:23" ht="13">
      <c r="A2611" s="9">
        <f t="shared" si="8"/>
        <v>2608</v>
      </c>
      <c r="B2611" s="45">
        <v>1</v>
      </c>
      <c r="C2611" s="9">
        <f>MOD(A2611-1,COUNT('DATE Snapshot'!$A:$A))+1</f>
        <v>16</v>
      </c>
      <c r="D2611" s="25">
        <f t="shared" ref="D2611:I2611" ca="1" si="7830">INDIRECT(ADDRESS($C2611+1,D$2,,,D$1))</f>
        <v>43191</v>
      </c>
      <c r="E2611" s="27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8">
        <f t="shared" ca="1" si="7830"/>
        <v>43101</v>
      </c>
      <c r="I2611" s="9">
        <f t="shared" ca="1" si="7830"/>
        <v>1</v>
      </c>
      <c r="J2611" s="46">
        <f>TRUNC((A2611-1)/COUNT('DATE Snapshot'!A:A)/COUNT(PRODUCT!A:A),0)+1</f>
        <v>4</v>
      </c>
      <c r="K2611" s="9" t="str">
        <f t="shared" ref="K2611:O2611" ca="1" si="7831">INDIRECT(ADDRESS($J2611+1,K$2,,,K$1))</f>
        <v>AGUA LIMPA</v>
      </c>
      <c r="L2611" s="9" t="str">
        <f t="shared" ca="1" si="7831"/>
        <v>AL</v>
      </c>
      <c r="M2611" s="9" t="str">
        <f t="shared" ca="1" si="7831"/>
        <v>BELORIZONTE</v>
      </c>
      <c r="N2611" s="9" t="str">
        <f t="shared" ca="1" si="7831"/>
        <v>BRASIL</v>
      </c>
      <c r="O2611" s="9">
        <f t="shared" ca="1" si="7831"/>
        <v>0</v>
      </c>
      <c r="P2611" s="9">
        <f>MOD(TRUNC((A2611-1)/COUNT('DATE Snapshot'!A:A)),COUNT(PRODUCT!A:A))+1</f>
        <v>25</v>
      </c>
      <c r="Q2611" s="9" t="str">
        <f t="shared" ref="Q2611:W2611" ca="1" si="7832">INDIRECT(ADDRESS($P2611+1,Q$2,,,Q$1))</f>
        <v>SAUVIGNON</v>
      </c>
      <c r="R2611" s="9" t="str">
        <f t="shared" ca="1" si="7832"/>
        <v>SAVN_E</v>
      </c>
      <c r="S2611" s="9" t="str">
        <f t="shared" ca="1" si="7832"/>
        <v>VINHO TINTO</v>
      </c>
      <c r="T2611" s="9" t="str">
        <f t="shared" ca="1" si="7832"/>
        <v>4_TPK_2,0 l</v>
      </c>
      <c r="U2611" s="29">
        <f t="shared" ca="1" si="7832"/>
        <v>4</v>
      </c>
      <c r="V2611" s="30">
        <f t="shared" ca="1" si="7832"/>
        <v>121</v>
      </c>
      <c r="W2611" s="30">
        <f t="shared" ca="1" si="7832"/>
        <v>27</v>
      </c>
    </row>
    <row r="2612" spans="1:23" ht="13">
      <c r="A2612" s="9">
        <f t="shared" si="8"/>
        <v>2609</v>
      </c>
      <c r="B2612" s="45">
        <v>0</v>
      </c>
      <c r="C2612" s="9">
        <f>MOD(A2612-1,COUNT('DATE Snapshot'!$A:$A))+1</f>
        <v>17</v>
      </c>
      <c r="D2612" s="25">
        <f t="shared" ref="D2612:I2612" ca="1" si="7833">INDIRECT(ADDRESS($C2612+1,D$2,,,D$1))</f>
        <v>43221</v>
      </c>
      <c r="E2612" s="27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8">
        <f t="shared" ca="1" si="7833"/>
        <v>43101</v>
      </c>
      <c r="I2612" s="9">
        <f t="shared" ca="1" si="7833"/>
        <v>3</v>
      </c>
      <c r="J2612" s="46">
        <f>TRUNC((A2612-1)/COUNT('DATE Snapshot'!A:A)/COUNT(PRODUCT!A:A),0)+1</f>
        <v>4</v>
      </c>
      <c r="K2612" s="9" t="str">
        <f t="shared" ref="K2612:O2612" ca="1" si="7834">INDIRECT(ADDRESS($J2612+1,K$2,,,K$1))</f>
        <v>AGUA LIMPA</v>
      </c>
      <c r="L2612" s="9" t="str">
        <f t="shared" ca="1" si="7834"/>
        <v>AL</v>
      </c>
      <c r="M2612" s="9" t="str">
        <f t="shared" ca="1" si="7834"/>
        <v>BELORIZONTE</v>
      </c>
      <c r="N2612" s="9" t="str">
        <f t="shared" ca="1" si="7834"/>
        <v>BRASIL</v>
      </c>
      <c r="O2612" s="9">
        <f t="shared" ca="1" si="7834"/>
        <v>0</v>
      </c>
      <c r="P2612" s="9">
        <f>MOD(TRUNC((A2612-1)/COUNT('DATE Snapshot'!A:A)),COUNT(PRODUCT!A:A))+1</f>
        <v>25</v>
      </c>
      <c r="Q2612" s="9" t="str">
        <f t="shared" ref="Q2612:W2612" ca="1" si="7835">INDIRECT(ADDRESS($P2612+1,Q$2,,,Q$1))</f>
        <v>SAUVIGNON</v>
      </c>
      <c r="R2612" s="9" t="str">
        <f t="shared" ca="1" si="7835"/>
        <v>SAVN_E</v>
      </c>
      <c r="S2612" s="9" t="str">
        <f t="shared" ca="1" si="7835"/>
        <v>VINHO TINTO</v>
      </c>
      <c r="T2612" s="9" t="str">
        <f t="shared" ca="1" si="7835"/>
        <v>4_TPK_2,0 l</v>
      </c>
      <c r="U2612" s="29">
        <f t="shared" ca="1" si="7835"/>
        <v>4</v>
      </c>
      <c r="V2612" s="30">
        <f t="shared" ca="1" si="7835"/>
        <v>121</v>
      </c>
      <c r="W2612" s="30">
        <f t="shared" ca="1" si="7835"/>
        <v>27</v>
      </c>
    </row>
    <row r="2613" spans="1:23" ht="13">
      <c r="A2613" s="9">
        <f t="shared" si="8"/>
        <v>2610</v>
      </c>
      <c r="B2613" s="45">
        <v>1</v>
      </c>
      <c r="C2613" s="9">
        <f>MOD(A2613-1,COUNT('DATE Snapshot'!$A:$A))+1</f>
        <v>18</v>
      </c>
      <c r="D2613" s="25">
        <f t="shared" ref="D2613:I2613" ca="1" si="7836">INDIRECT(ADDRESS($C2613+1,D$2,,,D$1))</f>
        <v>43252</v>
      </c>
      <c r="E2613" s="27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8">
        <f t="shared" ca="1" si="7836"/>
        <v>43101</v>
      </c>
      <c r="I2613" s="9">
        <f t="shared" ca="1" si="7836"/>
        <v>6</v>
      </c>
      <c r="J2613" s="46">
        <f>TRUNC((A2613-1)/COUNT('DATE Snapshot'!A:A)/COUNT(PRODUCT!A:A),0)+1</f>
        <v>4</v>
      </c>
      <c r="K2613" s="9" t="str">
        <f t="shared" ref="K2613:O2613" ca="1" si="7837">INDIRECT(ADDRESS($J2613+1,K$2,,,K$1))</f>
        <v>AGUA LIMPA</v>
      </c>
      <c r="L2613" s="9" t="str">
        <f t="shared" ca="1" si="7837"/>
        <v>AL</v>
      </c>
      <c r="M2613" s="9" t="str">
        <f t="shared" ca="1" si="7837"/>
        <v>BELORIZONTE</v>
      </c>
      <c r="N2613" s="9" t="str">
        <f t="shared" ca="1" si="7837"/>
        <v>BRASIL</v>
      </c>
      <c r="O2613" s="9">
        <f t="shared" ca="1" si="7837"/>
        <v>0</v>
      </c>
      <c r="P2613" s="9">
        <f>MOD(TRUNC((A2613-1)/COUNT('DATE Snapshot'!A:A)),COUNT(PRODUCT!A:A))+1</f>
        <v>25</v>
      </c>
      <c r="Q2613" s="9" t="str">
        <f t="shared" ref="Q2613:W2613" ca="1" si="7838">INDIRECT(ADDRESS($P2613+1,Q$2,,,Q$1))</f>
        <v>SAUVIGNON</v>
      </c>
      <c r="R2613" s="9" t="str">
        <f t="shared" ca="1" si="7838"/>
        <v>SAVN_E</v>
      </c>
      <c r="S2613" s="9" t="str">
        <f t="shared" ca="1" si="7838"/>
        <v>VINHO TINTO</v>
      </c>
      <c r="T2613" s="9" t="str">
        <f t="shared" ca="1" si="7838"/>
        <v>4_TPK_2,0 l</v>
      </c>
      <c r="U2613" s="29">
        <f t="shared" ca="1" si="7838"/>
        <v>4</v>
      </c>
      <c r="V2613" s="30">
        <f t="shared" ca="1" si="7838"/>
        <v>121</v>
      </c>
      <c r="W2613" s="30">
        <f t="shared" ca="1" si="7838"/>
        <v>27</v>
      </c>
    </row>
    <row r="2614" spans="1:23" ht="13">
      <c r="A2614" s="9">
        <f t="shared" si="8"/>
        <v>2611</v>
      </c>
      <c r="B2614" s="45">
        <v>2</v>
      </c>
      <c r="C2614" s="9">
        <f>MOD(A2614-1,COUNT('DATE Snapshot'!$A:$A))+1</f>
        <v>19</v>
      </c>
      <c r="D2614" s="25">
        <f t="shared" ref="D2614:I2614" ca="1" si="7839">INDIRECT(ADDRESS($C2614+1,D$2,,,D$1))</f>
        <v>43282</v>
      </c>
      <c r="E2614" s="27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8">
        <f t="shared" ca="1" si="7839"/>
        <v>43101</v>
      </c>
      <c r="I2614" s="9">
        <f t="shared" ca="1" si="7839"/>
        <v>1</v>
      </c>
      <c r="J2614" s="46">
        <f>TRUNC((A2614-1)/COUNT('DATE Snapshot'!A:A)/COUNT(PRODUCT!A:A),0)+1</f>
        <v>4</v>
      </c>
      <c r="K2614" s="9" t="str">
        <f t="shared" ref="K2614:O2614" ca="1" si="7840">INDIRECT(ADDRESS($J2614+1,K$2,,,K$1))</f>
        <v>AGUA LIMPA</v>
      </c>
      <c r="L2614" s="9" t="str">
        <f t="shared" ca="1" si="7840"/>
        <v>AL</v>
      </c>
      <c r="M2614" s="9" t="str">
        <f t="shared" ca="1" si="7840"/>
        <v>BELORIZONTE</v>
      </c>
      <c r="N2614" s="9" t="str">
        <f t="shared" ca="1" si="7840"/>
        <v>BRASIL</v>
      </c>
      <c r="O2614" s="9">
        <f t="shared" ca="1" si="7840"/>
        <v>0</v>
      </c>
      <c r="P2614" s="9">
        <f>MOD(TRUNC((A2614-1)/COUNT('DATE Snapshot'!A:A)),COUNT(PRODUCT!A:A))+1</f>
        <v>25</v>
      </c>
      <c r="Q2614" s="9" t="str">
        <f t="shared" ref="Q2614:W2614" ca="1" si="7841">INDIRECT(ADDRESS($P2614+1,Q$2,,,Q$1))</f>
        <v>SAUVIGNON</v>
      </c>
      <c r="R2614" s="9" t="str">
        <f t="shared" ca="1" si="7841"/>
        <v>SAVN_E</v>
      </c>
      <c r="S2614" s="9" t="str">
        <f t="shared" ca="1" si="7841"/>
        <v>VINHO TINTO</v>
      </c>
      <c r="T2614" s="9" t="str">
        <f t="shared" ca="1" si="7841"/>
        <v>4_TPK_2,0 l</v>
      </c>
      <c r="U2614" s="29">
        <f t="shared" ca="1" si="7841"/>
        <v>4</v>
      </c>
      <c r="V2614" s="30">
        <f t="shared" ca="1" si="7841"/>
        <v>121</v>
      </c>
      <c r="W2614" s="30">
        <f t="shared" ca="1" si="7841"/>
        <v>27</v>
      </c>
    </row>
    <row r="2615" spans="1:23" ht="13">
      <c r="A2615" s="9">
        <f t="shared" si="8"/>
        <v>2612</v>
      </c>
      <c r="B2615" s="45">
        <v>10</v>
      </c>
      <c r="C2615" s="9">
        <f>MOD(A2615-1,COUNT('DATE Snapshot'!$A:$A))+1</f>
        <v>20</v>
      </c>
      <c r="D2615" s="25">
        <f t="shared" ref="D2615:I2615" ca="1" si="7842">INDIRECT(ADDRESS($C2615+1,D$2,,,D$1))</f>
        <v>43313</v>
      </c>
      <c r="E2615" s="27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8">
        <f t="shared" ca="1" si="7842"/>
        <v>43101</v>
      </c>
      <c r="I2615" s="9">
        <f t="shared" ca="1" si="7842"/>
        <v>4</v>
      </c>
      <c r="J2615" s="46">
        <f>TRUNC((A2615-1)/COUNT('DATE Snapshot'!A:A)/COUNT(PRODUCT!A:A),0)+1</f>
        <v>4</v>
      </c>
      <c r="K2615" s="9" t="str">
        <f t="shared" ref="K2615:O2615" ca="1" si="7843">INDIRECT(ADDRESS($J2615+1,K$2,,,K$1))</f>
        <v>AGUA LIMPA</v>
      </c>
      <c r="L2615" s="9" t="str">
        <f t="shared" ca="1" si="7843"/>
        <v>AL</v>
      </c>
      <c r="M2615" s="9" t="str">
        <f t="shared" ca="1" si="7843"/>
        <v>BELORIZONTE</v>
      </c>
      <c r="N2615" s="9" t="str">
        <f t="shared" ca="1" si="7843"/>
        <v>BRASIL</v>
      </c>
      <c r="O2615" s="9">
        <f t="shared" ca="1" si="7843"/>
        <v>0</v>
      </c>
      <c r="P2615" s="9">
        <f>MOD(TRUNC((A2615-1)/COUNT('DATE Snapshot'!A:A)),COUNT(PRODUCT!A:A))+1</f>
        <v>25</v>
      </c>
      <c r="Q2615" s="9" t="str">
        <f t="shared" ref="Q2615:W2615" ca="1" si="7844">INDIRECT(ADDRESS($P2615+1,Q$2,,,Q$1))</f>
        <v>SAUVIGNON</v>
      </c>
      <c r="R2615" s="9" t="str">
        <f t="shared" ca="1" si="7844"/>
        <v>SAVN_E</v>
      </c>
      <c r="S2615" s="9" t="str">
        <f t="shared" ca="1" si="7844"/>
        <v>VINHO TINTO</v>
      </c>
      <c r="T2615" s="9" t="str">
        <f t="shared" ca="1" si="7844"/>
        <v>4_TPK_2,0 l</v>
      </c>
      <c r="U2615" s="29">
        <f t="shared" ca="1" si="7844"/>
        <v>4</v>
      </c>
      <c r="V2615" s="30">
        <f t="shared" ca="1" si="7844"/>
        <v>121</v>
      </c>
      <c r="W2615" s="30">
        <f t="shared" ca="1" si="7844"/>
        <v>27</v>
      </c>
    </row>
    <row r="2616" spans="1:23" ht="13">
      <c r="A2616" s="9">
        <f t="shared" si="8"/>
        <v>2613</v>
      </c>
      <c r="B2616" s="45">
        <v>0</v>
      </c>
      <c r="C2616" s="9">
        <f>MOD(A2616-1,COUNT('DATE Snapshot'!$A:$A))+1</f>
        <v>21</v>
      </c>
      <c r="D2616" s="25">
        <f t="shared" ref="D2616:I2616" ca="1" si="7845">INDIRECT(ADDRESS($C2616+1,D$2,,,D$1))</f>
        <v>43344</v>
      </c>
      <c r="E2616" s="27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8">
        <f t="shared" ca="1" si="7845"/>
        <v>43101</v>
      </c>
      <c r="I2616" s="9">
        <f t="shared" ca="1" si="7845"/>
        <v>7</v>
      </c>
      <c r="J2616" s="46">
        <f>TRUNC((A2616-1)/COUNT('DATE Snapshot'!A:A)/COUNT(PRODUCT!A:A),0)+1</f>
        <v>4</v>
      </c>
      <c r="K2616" s="9" t="str">
        <f t="shared" ref="K2616:O2616" ca="1" si="7846">INDIRECT(ADDRESS($J2616+1,K$2,,,K$1))</f>
        <v>AGUA LIMPA</v>
      </c>
      <c r="L2616" s="9" t="str">
        <f t="shared" ca="1" si="7846"/>
        <v>AL</v>
      </c>
      <c r="M2616" s="9" t="str">
        <f t="shared" ca="1" si="7846"/>
        <v>BELORIZONTE</v>
      </c>
      <c r="N2616" s="9" t="str">
        <f t="shared" ca="1" si="7846"/>
        <v>BRASIL</v>
      </c>
      <c r="O2616" s="9">
        <f t="shared" ca="1" si="7846"/>
        <v>0</v>
      </c>
      <c r="P2616" s="9">
        <f>MOD(TRUNC((A2616-1)/COUNT('DATE Snapshot'!A:A)),COUNT(PRODUCT!A:A))+1</f>
        <v>25</v>
      </c>
      <c r="Q2616" s="9" t="str">
        <f t="shared" ref="Q2616:W2616" ca="1" si="7847">INDIRECT(ADDRESS($P2616+1,Q$2,,,Q$1))</f>
        <v>SAUVIGNON</v>
      </c>
      <c r="R2616" s="9" t="str">
        <f t="shared" ca="1" si="7847"/>
        <v>SAVN_E</v>
      </c>
      <c r="S2616" s="9" t="str">
        <f t="shared" ca="1" si="7847"/>
        <v>VINHO TINTO</v>
      </c>
      <c r="T2616" s="9" t="str">
        <f t="shared" ca="1" si="7847"/>
        <v>4_TPK_2,0 l</v>
      </c>
      <c r="U2616" s="29">
        <f t="shared" ca="1" si="7847"/>
        <v>4</v>
      </c>
      <c r="V2616" s="30">
        <f t="shared" ca="1" si="7847"/>
        <v>121</v>
      </c>
      <c r="W2616" s="30">
        <f t="shared" ca="1" si="7847"/>
        <v>27</v>
      </c>
    </row>
    <row r="2617" spans="1:23" ht="13">
      <c r="A2617" s="9">
        <f t="shared" si="8"/>
        <v>2614</v>
      </c>
      <c r="B2617" s="45">
        <v>2</v>
      </c>
      <c r="C2617" s="9">
        <f>MOD(A2617-1,COUNT('DATE Snapshot'!$A:$A))+1</f>
        <v>22</v>
      </c>
      <c r="D2617" s="25">
        <f t="shared" ref="D2617:I2617" ca="1" si="7848">INDIRECT(ADDRESS($C2617+1,D$2,,,D$1))</f>
        <v>43374</v>
      </c>
      <c r="E2617" s="27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8">
        <f t="shared" ca="1" si="7848"/>
        <v>43101</v>
      </c>
      <c r="I2617" s="9">
        <f t="shared" ca="1" si="7848"/>
        <v>2</v>
      </c>
      <c r="J2617" s="46">
        <f>TRUNC((A2617-1)/COUNT('DATE Snapshot'!A:A)/COUNT(PRODUCT!A:A),0)+1</f>
        <v>4</v>
      </c>
      <c r="K2617" s="9" t="str">
        <f t="shared" ref="K2617:O2617" ca="1" si="7849">INDIRECT(ADDRESS($J2617+1,K$2,,,K$1))</f>
        <v>AGUA LIMPA</v>
      </c>
      <c r="L2617" s="9" t="str">
        <f t="shared" ca="1" si="7849"/>
        <v>AL</v>
      </c>
      <c r="M2617" s="9" t="str">
        <f t="shared" ca="1" si="7849"/>
        <v>BELORIZONTE</v>
      </c>
      <c r="N2617" s="9" t="str">
        <f t="shared" ca="1" si="7849"/>
        <v>BRASIL</v>
      </c>
      <c r="O2617" s="9">
        <f t="shared" ca="1" si="7849"/>
        <v>0</v>
      </c>
      <c r="P2617" s="9">
        <f>MOD(TRUNC((A2617-1)/COUNT('DATE Snapshot'!A:A)),COUNT(PRODUCT!A:A))+1</f>
        <v>25</v>
      </c>
      <c r="Q2617" s="9" t="str">
        <f t="shared" ref="Q2617:W2617" ca="1" si="7850">INDIRECT(ADDRESS($P2617+1,Q$2,,,Q$1))</f>
        <v>SAUVIGNON</v>
      </c>
      <c r="R2617" s="9" t="str">
        <f t="shared" ca="1" si="7850"/>
        <v>SAVN_E</v>
      </c>
      <c r="S2617" s="9" t="str">
        <f t="shared" ca="1" si="7850"/>
        <v>VINHO TINTO</v>
      </c>
      <c r="T2617" s="9" t="str">
        <f t="shared" ca="1" si="7850"/>
        <v>4_TPK_2,0 l</v>
      </c>
      <c r="U2617" s="29">
        <f t="shared" ca="1" si="7850"/>
        <v>4</v>
      </c>
      <c r="V2617" s="30">
        <f t="shared" ca="1" si="7850"/>
        <v>121</v>
      </c>
      <c r="W2617" s="30">
        <f t="shared" ca="1" si="7850"/>
        <v>27</v>
      </c>
    </row>
    <row r="2618" spans="1:23" ht="13">
      <c r="A2618" s="9">
        <f t="shared" si="8"/>
        <v>2615</v>
      </c>
      <c r="B2618" s="45">
        <v>3</v>
      </c>
      <c r="C2618" s="9">
        <f>MOD(A2618-1,COUNT('DATE Snapshot'!$A:$A))+1</f>
        <v>23</v>
      </c>
      <c r="D2618" s="25">
        <f t="shared" ref="D2618:I2618" ca="1" si="7851">INDIRECT(ADDRESS($C2618+1,D$2,,,D$1))</f>
        <v>43405</v>
      </c>
      <c r="E2618" s="27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8">
        <f t="shared" ca="1" si="7851"/>
        <v>43101</v>
      </c>
      <c r="I2618" s="9">
        <f t="shared" ca="1" si="7851"/>
        <v>5</v>
      </c>
      <c r="J2618" s="46">
        <f>TRUNC((A2618-1)/COUNT('DATE Snapshot'!A:A)/COUNT(PRODUCT!A:A),0)+1</f>
        <v>4</v>
      </c>
      <c r="K2618" s="9" t="str">
        <f t="shared" ref="K2618:O2618" ca="1" si="7852">INDIRECT(ADDRESS($J2618+1,K$2,,,K$1))</f>
        <v>AGUA LIMPA</v>
      </c>
      <c r="L2618" s="9" t="str">
        <f t="shared" ca="1" si="7852"/>
        <v>AL</v>
      </c>
      <c r="M2618" s="9" t="str">
        <f t="shared" ca="1" si="7852"/>
        <v>BELORIZONTE</v>
      </c>
      <c r="N2618" s="9" t="str">
        <f t="shared" ca="1" si="7852"/>
        <v>BRASIL</v>
      </c>
      <c r="O2618" s="9">
        <f t="shared" ca="1" si="7852"/>
        <v>0</v>
      </c>
      <c r="P2618" s="9">
        <f>MOD(TRUNC((A2618-1)/COUNT('DATE Snapshot'!A:A)),COUNT(PRODUCT!A:A))+1</f>
        <v>25</v>
      </c>
      <c r="Q2618" s="9" t="str">
        <f t="shared" ref="Q2618:W2618" ca="1" si="7853">INDIRECT(ADDRESS($P2618+1,Q$2,,,Q$1))</f>
        <v>SAUVIGNON</v>
      </c>
      <c r="R2618" s="9" t="str">
        <f t="shared" ca="1" si="7853"/>
        <v>SAVN_E</v>
      </c>
      <c r="S2618" s="9" t="str">
        <f t="shared" ca="1" si="7853"/>
        <v>VINHO TINTO</v>
      </c>
      <c r="T2618" s="9" t="str">
        <f t="shared" ca="1" si="7853"/>
        <v>4_TPK_2,0 l</v>
      </c>
      <c r="U2618" s="29">
        <f t="shared" ca="1" si="7853"/>
        <v>4</v>
      </c>
      <c r="V2618" s="30">
        <f t="shared" ca="1" si="7853"/>
        <v>121</v>
      </c>
      <c r="W2618" s="30">
        <f t="shared" ca="1" si="7853"/>
        <v>27</v>
      </c>
    </row>
    <row r="2619" spans="1:23" ht="13">
      <c r="A2619" s="9">
        <f t="shared" si="8"/>
        <v>2616</v>
      </c>
      <c r="B2619" s="45">
        <v>0</v>
      </c>
      <c r="C2619" s="9">
        <f>MOD(A2619-1,COUNT('DATE Snapshot'!$A:$A))+1</f>
        <v>24</v>
      </c>
      <c r="D2619" s="25">
        <f t="shared" ref="D2619:I2619" ca="1" si="7854">INDIRECT(ADDRESS($C2619+1,D$2,,,D$1))</f>
        <v>43435</v>
      </c>
      <c r="E2619" s="27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8">
        <f t="shared" ca="1" si="7854"/>
        <v>43101</v>
      </c>
      <c r="I2619" s="9">
        <f t="shared" ca="1" si="7854"/>
        <v>7</v>
      </c>
      <c r="J2619" s="46">
        <f>TRUNC((A2619-1)/COUNT('DATE Snapshot'!A:A)/COUNT(PRODUCT!A:A),0)+1</f>
        <v>4</v>
      </c>
      <c r="K2619" s="9" t="str">
        <f t="shared" ref="K2619:O2619" ca="1" si="7855">INDIRECT(ADDRESS($J2619+1,K$2,,,K$1))</f>
        <v>AGUA LIMPA</v>
      </c>
      <c r="L2619" s="9" t="str">
        <f t="shared" ca="1" si="7855"/>
        <v>AL</v>
      </c>
      <c r="M2619" s="9" t="str">
        <f t="shared" ca="1" si="7855"/>
        <v>BELORIZONTE</v>
      </c>
      <c r="N2619" s="9" t="str">
        <f t="shared" ca="1" si="7855"/>
        <v>BRASIL</v>
      </c>
      <c r="O2619" s="9">
        <f t="shared" ca="1" si="7855"/>
        <v>0</v>
      </c>
      <c r="P2619" s="9">
        <f>MOD(TRUNC((A2619-1)/COUNT('DATE Snapshot'!A:A)),COUNT(PRODUCT!A:A))+1</f>
        <v>25</v>
      </c>
      <c r="Q2619" s="9" t="str">
        <f t="shared" ref="Q2619:W2619" ca="1" si="7856">INDIRECT(ADDRESS($P2619+1,Q$2,,,Q$1))</f>
        <v>SAUVIGNON</v>
      </c>
      <c r="R2619" s="9" t="str">
        <f t="shared" ca="1" si="7856"/>
        <v>SAVN_E</v>
      </c>
      <c r="S2619" s="9" t="str">
        <f t="shared" ca="1" si="7856"/>
        <v>VINHO TINTO</v>
      </c>
      <c r="T2619" s="9" t="str">
        <f t="shared" ca="1" si="7856"/>
        <v>4_TPK_2,0 l</v>
      </c>
      <c r="U2619" s="29">
        <f t="shared" ca="1" si="7856"/>
        <v>4</v>
      </c>
      <c r="V2619" s="30">
        <f t="shared" ca="1" si="7856"/>
        <v>121</v>
      </c>
      <c r="W2619" s="30">
        <f t="shared" ca="1" si="7856"/>
        <v>27</v>
      </c>
    </row>
    <row r="2620" spans="1:23" ht="13">
      <c r="A2620" s="9">
        <f t="shared" si="8"/>
        <v>2617</v>
      </c>
      <c r="B2620" s="45">
        <v>9</v>
      </c>
      <c r="C2620" s="9">
        <f>MOD(A2620-1,COUNT('DATE Snapshot'!$A:$A))+1</f>
        <v>1</v>
      </c>
      <c r="D2620" s="25">
        <f t="shared" ref="D2620:I2620" ca="1" si="7857">INDIRECT(ADDRESS($C2620+1,D$2,,,D$1))</f>
        <v>42736</v>
      </c>
      <c r="E2620" s="27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8">
        <f t="shared" ca="1" si="7857"/>
        <v>42736</v>
      </c>
      <c r="I2620" s="9">
        <f t="shared" ca="1" si="7857"/>
        <v>1</v>
      </c>
      <c r="J2620" s="46">
        <f>TRUNC((A2620-1)/COUNT('DATE Snapshot'!A:A)/COUNT(PRODUCT!A:A),0)+1</f>
        <v>4</v>
      </c>
      <c r="K2620" s="9" t="str">
        <f t="shared" ref="K2620:O2620" ca="1" si="7858">INDIRECT(ADDRESS($J2620+1,K$2,,,K$1))</f>
        <v>AGUA LIMPA</v>
      </c>
      <c r="L2620" s="9" t="str">
        <f t="shared" ca="1" si="7858"/>
        <v>AL</v>
      </c>
      <c r="M2620" s="9" t="str">
        <f t="shared" ca="1" si="7858"/>
        <v>BELORIZONTE</v>
      </c>
      <c r="N2620" s="9" t="str">
        <f t="shared" ca="1" si="7858"/>
        <v>BRASIL</v>
      </c>
      <c r="O2620" s="9">
        <f t="shared" ca="1" si="7858"/>
        <v>0</v>
      </c>
      <c r="P2620" s="9">
        <f>MOD(TRUNC((A2620-1)/COUNT('DATE Snapshot'!A:A)),COUNT(PRODUCT!A:A))+1</f>
        <v>26</v>
      </c>
      <c r="Q2620" s="9" t="str">
        <f t="shared" ref="Q2620:W2620" ca="1" si="7859">INDIRECT(ADDRESS($P2620+1,Q$2,,,Q$1))</f>
        <v>SAUVIGNON BLANC</v>
      </c>
      <c r="R2620" s="9" t="str">
        <f t="shared" ca="1" si="7859"/>
        <v>SAVN_BL_E</v>
      </c>
      <c r="S2620" s="9" t="str">
        <f t="shared" ca="1" si="7859"/>
        <v>VINHO BRANCO</v>
      </c>
      <c r="T2620" s="9" t="str">
        <f t="shared" ca="1" si="7859"/>
        <v>4_TPK_2,0 l</v>
      </c>
      <c r="U2620" s="29">
        <f t="shared" ca="1" si="7859"/>
        <v>4</v>
      </c>
      <c r="V2620" s="30">
        <f t="shared" ca="1" si="7859"/>
        <v>123</v>
      </c>
      <c r="W2620" s="30">
        <f t="shared" ca="1" si="7859"/>
        <v>80</v>
      </c>
    </row>
    <row r="2621" spans="1:23" ht="13">
      <c r="A2621" s="9">
        <f t="shared" si="8"/>
        <v>2618</v>
      </c>
      <c r="B2621" s="45">
        <v>15</v>
      </c>
      <c r="C2621" s="9">
        <f>MOD(A2621-1,COUNT('DATE Snapshot'!$A:$A))+1</f>
        <v>2</v>
      </c>
      <c r="D2621" s="25">
        <f t="shared" ref="D2621:I2621" ca="1" si="7860">INDIRECT(ADDRESS($C2621+1,D$2,,,D$1))</f>
        <v>42767</v>
      </c>
      <c r="E2621" s="27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8">
        <f t="shared" ca="1" si="7860"/>
        <v>42736</v>
      </c>
      <c r="I2621" s="9">
        <f t="shared" ca="1" si="7860"/>
        <v>4</v>
      </c>
      <c r="J2621" s="46">
        <f>TRUNC((A2621-1)/COUNT('DATE Snapshot'!A:A)/COUNT(PRODUCT!A:A),0)+1</f>
        <v>4</v>
      </c>
      <c r="K2621" s="9" t="str">
        <f t="shared" ref="K2621:O2621" ca="1" si="7861">INDIRECT(ADDRESS($J2621+1,K$2,,,K$1))</f>
        <v>AGUA LIMPA</v>
      </c>
      <c r="L2621" s="9" t="str">
        <f t="shared" ca="1" si="7861"/>
        <v>AL</v>
      </c>
      <c r="M2621" s="9" t="str">
        <f t="shared" ca="1" si="7861"/>
        <v>BELORIZONTE</v>
      </c>
      <c r="N2621" s="9" t="str">
        <f t="shared" ca="1" si="7861"/>
        <v>BRASIL</v>
      </c>
      <c r="O2621" s="9">
        <f t="shared" ca="1" si="7861"/>
        <v>0</v>
      </c>
      <c r="P2621" s="9">
        <f>MOD(TRUNC((A2621-1)/COUNT('DATE Snapshot'!A:A)),COUNT(PRODUCT!A:A))+1</f>
        <v>26</v>
      </c>
      <c r="Q2621" s="9" t="str">
        <f t="shared" ref="Q2621:W2621" ca="1" si="7862">INDIRECT(ADDRESS($P2621+1,Q$2,,,Q$1))</f>
        <v>SAUVIGNON BLANC</v>
      </c>
      <c r="R2621" s="9" t="str">
        <f t="shared" ca="1" si="7862"/>
        <v>SAVN_BL_E</v>
      </c>
      <c r="S2621" s="9" t="str">
        <f t="shared" ca="1" si="7862"/>
        <v>VINHO BRANCO</v>
      </c>
      <c r="T2621" s="9" t="str">
        <f t="shared" ca="1" si="7862"/>
        <v>4_TPK_2,0 l</v>
      </c>
      <c r="U2621" s="29">
        <f t="shared" ca="1" si="7862"/>
        <v>4</v>
      </c>
      <c r="V2621" s="30">
        <f t="shared" ca="1" si="7862"/>
        <v>123</v>
      </c>
      <c r="W2621" s="30">
        <f t="shared" ca="1" si="7862"/>
        <v>80</v>
      </c>
    </row>
    <row r="2622" spans="1:23" ht="13">
      <c r="A2622" s="9">
        <f t="shared" si="8"/>
        <v>2619</v>
      </c>
      <c r="B2622" s="45">
        <v>5</v>
      </c>
      <c r="C2622" s="9">
        <f>MOD(A2622-1,COUNT('DATE Snapshot'!$A:$A))+1</f>
        <v>3</v>
      </c>
      <c r="D2622" s="25">
        <f t="shared" ref="D2622:I2622" ca="1" si="7863">INDIRECT(ADDRESS($C2622+1,D$2,,,D$1))</f>
        <v>42795</v>
      </c>
      <c r="E2622" s="27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8">
        <f t="shared" ca="1" si="7863"/>
        <v>42736</v>
      </c>
      <c r="I2622" s="9">
        <f t="shared" ca="1" si="7863"/>
        <v>4</v>
      </c>
      <c r="J2622" s="46">
        <f>TRUNC((A2622-1)/COUNT('DATE Snapshot'!A:A)/COUNT(PRODUCT!A:A),0)+1</f>
        <v>4</v>
      </c>
      <c r="K2622" s="9" t="str">
        <f t="shared" ref="K2622:O2622" ca="1" si="7864">INDIRECT(ADDRESS($J2622+1,K$2,,,K$1))</f>
        <v>AGUA LIMPA</v>
      </c>
      <c r="L2622" s="9" t="str">
        <f t="shared" ca="1" si="7864"/>
        <v>AL</v>
      </c>
      <c r="M2622" s="9" t="str">
        <f t="shared" ca="1" si="7864"/>
        <v>BELORIZONTE</v>
      </c>
      <c r="N2622" s="9" t="str">
        <f t="shared" ca="1" si="7864"/>
        <v>BRASIL</v>
      </c>
      <c r="O2622" s="9">
        <f t="shared" ca="1" si="7864"/>
        <v>0</v>
      </c>
      <c r="P2622" s="9">
        <f>MOD(TRUNC((A2622-1)/COUNT('DATE Snapshot'!A:A)),COUNT(PRODUCT!A:A))+1</f>
        <v>26</v>
      </c>
      <c r="Q2622" s="9" t="str">
        <f t="shared" ref="Q2622:W2622" ca="1" si="7865">INDIRECT(ADDRESS($P2622+1,Q$2,,,Q$1))</f>
        <v>SAUVIGNON BLANC</v>
      </c>
      <c r="R2622" s="9" t="str">
        <f t="shared" ca="1" si="7865"/>
        <v>SAVN_BL_E</v>
      </c>
      <c r="S2622" s="9" t="str">
        <f t="shared" ca="1" si="7865"/>
        <v>VINHO BRANCO</v>
      </c>
      <c r="T2622" s="9" t="str">
        <f t="shared" ca="1" si="7865"/>
        <v>4_TPK_2,0 l</v>
      </c>
      <c r="U2622" s="29">
        <f t="shared" ca="1" si="7865"/>
        <v>4</v>
      </c>
      <c r="V2622" s="30">
        <f t="shared" ca="1" si="7865"/>
        <v>123</v>
      </c>
      <c r="W2622" s="30">
        <f t="shared" ca="1" si="7865"/>
        <v>80</v>
      </c>
    </row>
    <row r="2623" spans="1:23" ht="13">
      <c r="A2623" s="9">
        <f t="shared" si="8"/>
        <v>2620</v>
      </c>
      <c r="B2623" s="45">
        <v>4</v>
      </c>
      <c r="C2623" s="9">
        <f>MOD(A2623-1,COUNT('DATE Snapshot'!$A:$A))+1</f>
        <v>4</v>
      </c>
      <c r="D2623" s="25">
        <f t="shared" ref="D2623:I2623" ca="1" si="7866">INDIRECT(ADDRESS($C2623+1,D$2,,,D$1))</f>
        <v>42826</v>
      </c>
      <c r="E2623" s="27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8">
        <f t="shared" ca="1" si="7866"/>
        <v>42736</v>
      </c>
      <c r="I2623" s="9">
        <f t="shared" ca="1" si="7866"/>
        <v>7</v>
      </c>
      <c r="J2623" s="46">
        <f>TRUNC((A2623-1)/COUNT('DATE Snapshot'!A:A)/COUNT(PRODUCT!A:A),0)+1</f>
        <v>4</v>
      </c>
      <c r="K2623" s="9" t="str">
        <f t="shared" ref="K2623:O2623" ca="1" si="7867">INDIRECT(ADDRESS($J2623+1,K$2,,,K$1))</f>
        <v>AGUA LIMPA</v>
      </c>
      <c r="L2623" s="9" t="str">
        <f t="shared" ca="1" si="7867"/>
        <v>AL</v>
      </c>
      <c r="M2623" s="9" t="str">
        <f t="shared" ca="1" si="7867"/>
        <v>BELORIZONTE</v>
      </c>
      <c r="N2623" s="9" t="str">
        <f t="shared" ca="1" si="7867"/>
        <v>BRASIL</v>
      </c>
      <c r="O2623" s="9">
        <f t="shared" ca="1" si="7867"/>
        <v>0</v>
      </c>
      <c r="P2623" s="9">
        <f>MOD(TRUNC((A2623-1)/COUNT('DATE Snapshot'!A:A)),COUNT(PRODUCT!A:A))+1</f>
        <v>26</v>
      </c>
      <c r="Q2623" s="9" t="str">
        <f t="shared" ref="Q2623:W2623" ca="1" si="7868">INDIRECT(ADDRESS($P2623+1,Q$2,,,Q$1))</f>
        <v>SAUVIGNON BLANC</v>
      </c>
      <c r="R2623" s="9" t="str">
        <f t="shared" ca="1" si="7868"/>
        <v>SAVN_BL_E</v>
      </c>
      <c r="S2623" s="9" t="str">
        <f t="shared" ca="1" si="7868"/>
        <v>VINHO BRANCO</v>
      </c>
      <c r="T2623" s="9" t="str">
        <f t="shared" ca="1" si="7868"/>
        <v>4_TPK_2,0 l</v>
      </c>
      <c r="U2623" s="29">
        <f t="shared" ca="1" si="7868"/>
        <v>4</v>
      </c>
      <c r="V2623" s="30">
        <f t="shared" ca="1" si="7868"/>
        <v>123</v>
      </c>
      <c r="W2623" s="30">
        <f t="shared" ca="1" si="7868"/>
        <v>80</v>
      </c>
    </row>
    <row r="2624" spans="1:23" ht="13">
      <c r="A2624" s="9">
        <f t="shared" si="8"/>
        <v>2621</v>
      </c>
      <c r="B2624" s="45">
        <v>15</v>
      </c>
      <c r="C2624" s="9">
        <f>MOD(A2624-1,COUNT('DATE Snapshot'!$A:$A))+1</f>
        <v>5</v>
      </c>
      <c r="D2624" s="25">
        <f t="shared" ref="D2624:I2624" ca="1" si="7869">INDIRECT(ADDRESS($C2624+1,D$2,,,D$1))</f>
        <v>42856</v>
      </c>
      <c r="E2624" s="27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8">
        <f t="shared" ca="1" si="7869"/>
        <v>42736</v>
      </c>
      <c r="I2624" s="9">
        <f t="shared" ca="1" si="7869"/>
        <v>2</v>
      </c>
      <c r="J2624" s="46">
        <f>TRUNC((A2624-1)/COUNT('DATE Snapshot'!A:A)/COUNT(PRODUCT!A:A),0)+1</f>
        <v>4</v>
      </c>
      <c r="K2624" s="9" t="str">
        <f t="shared" ref="K2624:O2624" ca="1" si="7870">INDIRECT(ADDRESS($J2624+1,K$2,,,K$1))</f>
        <v>AGUA LIMPA</v>
      </c>
      <c r="L2624" s="9" t="str">
        <f t="shared" ca="1" si="7870"/>
        <v>AL</v>
      </c>
      <c r="M2624" s="9" t="str">
        <f t="shared" ca="1" si="7870"/>
        <v>BELORIZONTE</v>
      </c>
      <c r="N2624" s="9" t="str">
        <f t="shared" ca="1" si="7870"/>
        <v>BRASIL</v>
      </c>
      <c r="O2624" s="9">
        <f t="shared" ca="1" si="7870"/>
        <v>0</v>
      </c>
      <c r="P2624" s="9">
        <f>MOD(TRUNC((A2624-1)/COUNT('DATE Snapshot'!A:A)),COUNT(PRODUCT!A:A))+1</f>
        <v>26</v>
      </c>
      <c r="Q2624" s="9" t="str">
        <f t="shared" ref="Q2624:W2624" ca="1" si="7871">INDIRECT(ADDRESS($P2624+1,Q$2,,,Q$1))</f>
        <v>SAUVIGNON BLANC</v>
      </c>
      <c r="R2624" s="9" t="str">
        <f t="shared" ca="1" si="7871"/>
        <v>SAVN_BL_E</v>
      </c>
      <c r="S2624" s="9" t="str">
        <f t="shared" ca="1" si="7871"/>
        <v>VINHO BRANCO</v>
      </c>
      <c r="T2624" s="9" t="str">
        <f t="shared" ca="1" si="7871"/>
        <v>4_TPK_2,0 l</v>
      </c>
      <c r="U2624" s="29">
        <f t="shared" ca="1" si="7871"/>
        <v>4</v>
      </c>
      <c r="V2624" s="30">
        <f t="shared" ca="1" si="7871"/>
        <v>123</v>
      </c>
      <c r="W2624" s="30">
        <f t="shared" ca="1" si="7871"/>
        <v>80</v>
      </c>
    </row>
    <row r="2625" spans="1:23" ht="13">
      <c r="A2625" s="9">
        <f t="shared" si="8"/>
        <v>2622</v>
      </c>
      <c r="B2625" s="45">
        <v>0</v>
      </c>
      <c r="C2625" s="9">
        <f>MOD(A2625-1,COUNT('DATE Snapshot'!$A:$A))+1</f>
        <v>6</v>
      </c>
      <c r="D2625" s="25">
        <f t="shared" ref="D2625:I2625" ca="1" si="7872">INDIRECT(ADDRESS($C2625+1,D$2,,,D$1))</f>
        <v>42887</v>
      </c>
      <c r="E2625" s="27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8">
        <f t="shared" ca="1" si="7872"/>
        <v>42736</v>
      </c>
      <c r="I2625" s="9">
        <f t="shared" ca="1" si="7872"/>
        <v>5</v>
      </c>
      <c r="J2625" s="46">
        <f>TRUNC((A2625-1)/COUNT('DATE Snapshot'!A:A)/COUNT(PRODUCT!A:A),0)+1</f>
        <v>4</v>
      </c>
      <c r="K2625" s="9" t="str">
        <f t="shared" ref="K2625:O2625" ca="1" si="7873">INDIRECT(ADDRESS($J2625+1,K$2,,,K$1))</f>
        <v>AGUA LIMPA</v>
      </c>
      <c r="L2625" s="9" t="str">
        <f t="shared" ca="1" si="7873"/>
        <v>AL</v>
      </c>
      <c r="M2625" s="9" t="str">
        <f t="shared" ca="1" si="7873"/>
        <v>BELORIZONTE</v>
      </c>
      <c r="N2625" s="9" t="str">
        <f t="shared" ca="1" si="7873"/>
        <v>BRASIL</v>
      </c>
      <c r="O2625" s="9">
        <f t="shared" ca="1" si="7873"/>
        <v>0</v>
      </c>
      <c r="P2625" s="9">
        <f>MOD(TRUNC((A2625-1)/COUNT('DATE Snapshot'!A:A)),COUNT(PRODUCT!A:A))+1</f>
        <v>26</v>
      </c>
      <c r="Q2625" s="9" t="str">
        <f t="shared" ref="Q2625:W2625" ca="1" si="7874">INDIRECT(ADDRESS($P2625+1,Q$2,,,Q$1))</f>
        <v>SAUVIGNON BLANC</v>
      </c>
      <c r="R2625" s="9" t="str">
        <f t="shared" ca="1" si="7874"/>
        <v>SAVN_BL_E</v>
      </c>
      <c r="S2625" s="9" t="str">
        <f t="shared" ca="1" si="7874"/>
        <v>VINHO BRANCO</v>
      </c>
      <c r="T2625" s="9" t="str">
        <f t="shared" ca="1" si="7874"/>
        <v>4_TPK_2,0 l</v>
      </c>
      <c r="U2625" s="29">
        <f t="shared" ca="1" si="7874"/>
        <v>4</v>
      </c>
      <c r="V2625" s="30">
        <f t="shared" ca="1" si="7874"/>
        <v>123</v>
      </c>
      <c r="W2625" s="30">
        <f t="shared" ca="1" si="7874"/>
        <v>80</v>
      </c>
    </row>
    <row r="2626" spans="1:23" ht="13">
      <c r="A2626" s="9">
        <f t="shared" si="8"/>
        <v>2623</v>
      </c>
      <c r="B2626" s="45">
        <v>4</v>
      </c>
      <c r="C2626" s="9">
        <f>MOD(A2626-1,COUNT('DATE Snapshot'!$A:$A))+1</f>
        <v>7</v>
      </c>
      <c r="D2626" s="25">
        <f t="shared" ref="D2626:I2626" ca="1" si="7875">INDIRECT(ADDRESS($C2626+1,D$2,,,D$1))</f>
        <v>42917</v>
      </c>
      <c r="E2626" s="27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8">
        <f t="shared" ca="1" si="7875"/>
        <v>42736</v>
      </c>
      <c r="I2626" s="9">
        <f t="shared" ca="1" si="7875"/>
        <v>7</v>
      </c>
      <c r="J2626" s="46">
        <f>TRUNC((A2626-1)/COUNT('DATE Snapshot'!A:A)/COUNT(PRODUCT!A:A),0)+1</f>
        <v>4</v>
      </c>
      <c r="K2626" s="9" t="str">
        <f t="shared" ref="K2626:O2626" ca="1" si="7876">INDIRECT(ADDRESS($J2626+1,K$2,,,K$1))</f>
        <v>AGUA LIMPA</v>
      </c>
      <c r="L2626" s="9" t="str">
        <f t="shared" ca="1" si="7876"/>
        <v>AL</v>
      </c>
      <c r="M2626" s="9" t="str">
        <f t="shared" ca="1" si="7876"/>
        <v>BELORIZONTE</v>
      </c>
      <c r="N2626" s="9" t="str">
        <f t="shared" ca="1" si="7876"/>
        <v>BRASIL</v>
      </c>
      <c r="O2626" s="9">
        <f t="shared" ca="1" si="7876"/>
        <v>0</v>
      </c>
      <c r="P2626" s="9">
        <f>MOD(TRUNC((A2626-1)/COUNT('DATE Snapshot'!A:A)),COUNT(PRODUCT!A:A))+1</f>
        <v>26</v>
      </c>
      <c r="Q2626" s="9" t="str">
        <f t="shared" ref="Q2626:W2626" ca="1" si="7877">INDIRECT(ADDRESS($P2626+1,Q$2,,,Q$1))</f>
        <v>SAUVIGNON BLANC</v>
      </c>
      <c r="R2626" s="9" t="str">
        <f t="shared" ca="1" si="7877"/>
        <v>SAVN_BL_E</v>
      </c>
      <c r="S2626" s="9" t="str">
        <f t="shared" ca="1" si="7877"/>
        <v>VINHO BRANCO</v>
      </c>
      <c r="T2626" s="9" t="str">
        <f t="shared" ca="1" si="7877"/>
        <v>4_TPK_2,0 l</v>
      </c>
      <c r="U2626" s="29">
        <f t="shared" ca="1" si="7877"/>
        <v>4</v>
      </c>
      <c r="V2626" s="30">
        <f t="shared" ca="1" si="7877"/>
        <v>123</v>
      </c>
      <c r="W2626" s="30">
        <f t="shared" ca="1" si="7877"/>
        <v>80</v>
      </c>
    </row>
    <row r="2627" spans="1:23" ht="13">
      <c r="A2627" s="9">
        <f t="shared" si="8"/>
        <v>2624</v>
      </c>
      <c r="B2627" s="45">
        <v>11</v>
      </c>
      <c r="C2627" s="9">
        <f>MOD(A2627-1,COUNT('DATE Snapshot'!$A:$A))+1</f>
        <v>8</v>
      </c>
      <c r="D2627" s="25">
        <f t="shared" ref="D2627:I2627" ca="1" si="7878">INDIRECT(ADDRESS($C2627+1,D$2,,,D$1))</f>
        <v>42948</v>
      </c>
      <c r="E2627" s="27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8">
        <f t="shared" ca="1" si="7878"/>
        <v>42736</v>
      </c>
      <c r="I2627" s="9">
        <f t="shared" ca="1" si="7878"/>
        <v>3</v>
      </c>
      <c r="J2627" s="46">
        <f>TRUNC((A2627-1)/COUNT('DATE Snapshot'!A:A)/COUNT(PRODUCT!A:A),0)+1</f>
        <v>4</v>
      </c>
      <c r="K2627" s="9" t="str">
        <f t="shared" ref="K2627:O2627" ca="1" si="7879">INDIRECT(ADDRESS($J2627+1,K$2,,,K$1))</f>
        <v>AGUA LIMPA</v>
      </c>
      <c r="L2627" s="9" t="str">
        <f t="shared" ca="1" si="7879"/>
        <v>AL</v>
      </c>
      <c r="M2627" s="9" t="str">
        <f t="shared" ca="1" si="7879"/>
        <v>BELORIZONTE</v>
      </c>
      <c r="N2627" s="9" t="str">
        <f t="shared" ca="1" si="7879"/>
        <v>BRASIL</v>
      </c>
      <c r="O2627" s="9">
        <f t="shared" ca="1" si="7879"/>
        <v>0</v>
      </c>
      <c r="P2627" s="9">
        <f>MOD(TRUNC((A2627-1)/COUNT('DATE Snapshot'!A:A)),COUNT(PRODUCT!A:A))+1</f>
        <v>26</v>
      </c>
      <c r="Q2627" s="9" t="str">
        <f t="shared" ref="Q2627:W2627" ca="1" si="7880">INDIRECT(ADDRESS($P2627+1,Q$2,,,Q$1))</f>
        <v>SAUVIGNON BLANC</v>
      </c>
      <c r="R2627" s="9" t="str">
        <f t="shared" ca="1" si="7880"/>
        <v>SAVN_BL_E</v>
      </c>
      <c r="S2627" s="9" t="str">
        <f t="shared" ca="1" si="7880"/>
        <v>VINHO BRANCO</v>
      </c>
      <c r="T2627" s="9" t="str">
        <f t="shared" ca="1" si="7880"/>
        <v>4_TPK_2,0 l</v>
      </c>
      <c r="U2627" s="29">
        <f t="shared" ca="1" si="7880"/>
        <v>4</v>
      </c>
      <c r="V2627" s="30">
        <f t="shared" ca="1" si="7880"/>
        <v>123</v>
      </c>
      <c r="W2627" s="30">
        <f t="shared" ca="1" si="7880"/>
        <v>80</v>
      </c>
    </row>
    <row r="2628" spans="1:23" ht="13">
      <c r="A2628" s="9">
        <f t="shared" si="8"/>
        <v>2625</v>
      </c>
      <c r="B2628" s="45">
        <v>9</v>
      </c>
      <c r="C2628" s="9">
        <f>MOD(A2628-1,COUNT('DATE Snapshot'!$A:$A))+1</f>
        <v>9</v>
      </c>
      <c r="D2628" s="25">
        <f t="shared" ref="D2628:I2628" ca="1" si="7881">INDIRECT(ADDRESS($C2628+1,D$2,,,D$1))</f>
        <v>42979</v>
      </c>
      <c r="E2628" s="27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8">
        <f t="shared" ca="1" si="7881"/>
        <v>42736</v>
      </c>
      <c r="I2628" s="9">
        <f t="shared" ca="1" si="7881"/>
        <v>6</v>
      </c>
      <c r="J2628" s="46">
        <f>TRUNC((A2628-1)/COUNT('DATE Snapshot'!A:A)/COUNT(PRODUCT!A:A),0)+1</f>
        <v>4</v>
      </c>
      <c r="K2628" s="9" t="str">
        <f t="shared" ref="K2628:O2628" ca="1" si="7882">INDIRECT(ADDRESS($J2628+1,K$2,,,K$1))</f>
        <v>AGUA LIMPA</v>
      </c>
      <c r="L2628" s="9" t="str">
        <f t="shared" ca="1" si="7882"/>
        <v>AL</v>
      </c>
      <c r="M2628" s="9" t="str">
        <f t="shared" ca="1" si="7882"/>
        <v>BELORIZONTE</v>
      </c>
      <c r="N2628" s="9" t="str">
        <f t="shared" ca="1" si="7882"/>
        <v>BRASIL</v>
      </c>
      <c r="O2628" s="9">
        <f t="shared" ca="1" si="7882"/>
        <v>0</v>
      </c>
      <c r="P2628" s="9">
        <f>MOD(TRUNC((A2628-1)/COUNT('DATE Snapshot'!A:A)),COUNT(PRODUCT!A:A))+1</f>
        <v>26</v>
      </c>
      <c r="Q2628" s="9" t="str">
        <f t="shared" ref="Q2628:W2628" ca="1" si="7883">INDIRECT(ADDRESS($P2628+1,Q$2,,,Q$1))</f>
        <v>SAUVIGNON BLANC</v>
      </c>
      <c r="R2628" s="9" t="str">
        <f t="shared" ca="1" si="7883"/>
        <v>SAVN_BL_E</v>
      </c>
      <c r="S2628" s="9" t="str">
        <f t="shared" ca="1" si="7883"/>
        <v>VINHO BRANCO</v>
      </c>
      <c r="T2628" s="9" t="str">
        <f t="shared" ca="1" si="7883"/>
        <v>4_TPK_2,0 l</v>
      </c>
      <c r="U2628" s="29">
        <f t="shared" ca="1" si="7883"/>
        <v>4</v>
      </c>
      <c r="V2628" s="30">
        <f t="shared" ca="1" si="7883"/>
        <v>123</v>
      </c>
      <c r="W2628" s="30">
        <f t="shared" ca="1" si="7883"/>
        <v>80</v>
      </c>
    </row>
    <row r="2629" spans="1:23" ht="13">
      <c r="A2629" s="9">
        <f t="shared" si="8"/>
        <v>2626</v>
      </c>
      <c r="B2629" s="45">
        <v>6</v>
      </c>
      <c r="C2629" s="9">
        <f>MOD(A2629-1,COUNT('DATE Snapshot'!$A:$A))+1</f>
        <v>10</v>
      </c>
      <c r="D2629" s="25">
        <f t="shared" ref="D2629:I2629" ca="1" si="7884">INDIRECT(ADDRESS($C2629+1,D$2,,,D$1))</f>
        <v>43009</v>
      </c>
      <c r="E2629" s="27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8">
        <f t="shared" ca="1" si="7884"/>
        <v>42736</v>
      </c>
      <c r="I2629" s="9">
        <f t="shared" ca="1" si="7884"/>
        <v>1</v>
      </c>
      <c r="J2629" s="46">
        <f>TRUNC((A2629-1)/COUNT('DATE Snapshot'!A:A)/COUNT(PRODUCT!A:A),0)+1</f>
        <v>4</v>
      </c>
      <c r="K2629" s="9" t="str">
        <f t="shared" ref="K2629:O2629" ca="1" si="7885">INDIRECT(ADDRESS($J2629+1,K$2,,,K$1))</f>
        <v>AGUA LIMPA</v>
      </c>
      <c r="L2629" s="9" t="str">
        <f t="shared" ca="1" si="7885"/>
        <v>AL</v>
      </c>
      <c r="M2629" s="9" t="str">
        <f t="shared" ca="1" si="7885"/>
        <v>BELORIZONTE</v>
      </c>
      <c r="N2629" s="9" t="str">
        <f t="shared" ca="1" si="7885"/>
        <v>BRASIL</v>
      </c>
      <c r="O2629" s="9">
        <f t="shared" ca="1" si="7885"/>
        <v>0</v>
      </c>
      <c r="P2629" s="9">
        <f>MOD(TRUNC((A2629-1)/COUNT('DATE Snapshot'!A:A)),COUNT(PRODUCT!A:A))+1</f>
        <v>26</v>
      </c>
      <c r="Q2629" s="9" t="str">
        <f t="shared" ref="Q2629:W2629" ca="1" si="7886">INDIRECT(ADDRESS($P2629+1,Q$2,,,Q$1))</f>
        <v>SAUVIGNON BLANC</v>
      </c>
      <c r="R2629" s="9" t="str">
        <f t="shared" ca="1" si="7886"/>
        <v>SAVN_BL_E</v>
      </c>
      <c r="S2629" s="9" t="str">
        <f t="shared" ca="1" si="7886"/>
        <v>VINHO BRANCO</v>
      </c>
      <c r="T2629" s="9" t="str">
        <f t="shared" ca="1" si="7886"/>
        <v>4_TPK_2,0 l</v>
      </c>
      <c r="U2629" s="29">
        <f t="shared" ca="1" si="7886"/>
        <v>4</v>
      </c>
      <c r="V2629" s="30">
        <f t="shared" ca="1" si="7886"/>
        <v>123</v>
      </c>
      <c r="W2629" s="30">
        <f t="shared" ca="1" si="7886"/>
        <v>80</v>
      </c>
    </row>
    <row r="2630" spans="1:23" ht="13">
      <c r="A2630" s="9">
        <f t="shared" si="8"/>
        <v>2627</v>
      </c>
      <c r="B2630" s="45">
        <v>5</v>
      </c>
      <c r="C2630" s="9">
        <f>MOD(A2630-1,COUNT('DATE Snapshot'!$A:$A))+1</f>
        <v>11</v>
      </c>
      <c r="D2630" s="25">
        <f t="shared" ref="D2630:I2630" ca="1" si="7887">INDIRECT(ADDRESS($C2630+1,D$2,,,D$1))</f>
        <v>43040</v>
      </c>
      <c r="E2630" s="27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8">
        <f t="shared" ca="1" si="7887"/>
        <v>42736</v>
      </c>
      <c r="I2630" s="9">
        <f t="shared" ca="1" si="7887"/>
        <v>4</v>
      </c>
      <c r="J2630" s="46">
        <f>TRUNC((A2630-1)/COUNT('DATE Snapshot'!A:A)/COUNT(PRODUCT!A:A),0)+1</f>
        <v>4</v>
      </c>
      <c r="K2630" s="9" t="str">
        <f t="shared" ref="K2630:O2630" ca="1" si="7888">INDIRECT(ADDRESS($J2630+1,K$2,,,K$1))</f>
        <v>AGUA LIMPA</v>
      </c>
      <c r="L2630" s="9" t="str">
        <f t="shared" ca="1" si="7888"/>
        <v>AL</v>
      </c>
      <c r="M2630" s="9" t="str">
        <f t="shared" ca="1" si="7888"/>
        <v>BELORIZONTE</v>
      </c>
      <c r="N2630" s="9" t="str">
        <f t="shared" ca="1" si="7888"/>
        <v>BRASIL</v>
      </c>
      <c r="O2630" s="9">
        <f t="shared" ca="1" si="7888"/>
        <v>0</v>
      </c>
      <c r="P2630" s="9">
        <f>MOD(TRUNC((A2630-1)/COUNT('DATE Snapshot'!A:A)),COUNT(PRODUCT!A:A))+1</f>
        <v>26</v>
      </c>
      <c r="Q2630" s="9" t="str">
        <f t="shared" ref="Q2630:W2630" ca="1" si="7889">INDIRECT(ADDRESS($P2630+1,Q$2,,,Q$1))</f>
        <v>SAUVIGNON BLANC</v>
      </c>
      <c r="R2630" s="9" t="str">
        <f t="shared" ca="1" si="7889"/>
        <v>SAVN_BL_E</v>
      </c>
      <c r="S2630" s="9" t="str">
        <f t="shared" ca="1" si="7889"/>
        <v>VINHO BRANCO</v>
      </c>
      <c r="T2630" s="9" t="str">
        <f t="shared" ca="1" si="7889"/>
        <v>4_TPK_2,0 l</v>
      </c>
      <c r="U2630" s="29">
        <f t="shared" ca="1" si="7889"/>
        <v>4</v>
      </c>
      <c r="V2630" s="30">
        <f t="shared" ca="1" si="7889"/>
        <v>123</v>
      </c>
      <c r="W2630" s="30">
        <f t="shared" ca="1" si="7889"/>
        <v>80</v>
      </c>
    </row>
    <row r="2631" spans="1:23" ht="13">
      <c r="A2631" s="9">
        <f t="shared" si="8"/>
        <v>2628</v>
      </c>
      <c r="B2631" s="45">
        <v>0</v>
      </c>
      <c r="C2631" s="9">
        <f>MOD(A2631-1,COUNT('DATE Snapshot'!$A:$A))+1</f>
        <v>12</v>
      </c>
      <c r="D2631" s="25">
        <f t="shared" ref="D2631:I2631" ca="1" si="7890">INDIRECT(ADDRESS($C2631+1,D$2,,,D$1))</f>
        <v>43070</v>
      </c>
      <c r="E2631" s="27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8">
        <f t="shared" ca="1" si="7890"/>
        <v>42736</v>
      </c>
      <c r="I2631" s="9">
        <f t="shared" ca="1" si="7890"/>
        <v>6</v>
      </c>
      <c r="J2631" s="46">
        <f>TRUNC((A2631-1)/COUNT('DATE Snapshot'!A:A)/COUNT(PRODUCT!A:A),0)+1</f>
        <v>4</v>
      </c>
      <c r="K2631" s="9" t="str">
        <f t="shared" ref="K2631:O2631" ca="1" si="7891">INDIRECT(ADDRESS($J2631+1,K$2,,,K$1))</f>
        <v>AGUA LIMPA</v>
      </c>
      <c r="L2631" s="9" t="str">
        <f t="shared" ca="1" si="7891"/>
        <v>AL</v>
      </c>
      <c r="M2631" s="9" t="str">
        <f t="shared" ca="1" si="7891"/>
        <v>BELORIZONTE</v>
      </c>
      <c r="N2631" s="9" t="str">
        <f t="shared" ca="1" si="7891"/>
        <v>BRASIL</v>
      </c>
      <c r="O2631" s="9">
        <f t="shared" ca="1" si="7891"/>
        <v>0</v>
      </c>
      <c r="P2631" s="9">
        <f>MOD(TRUNC((A2631-1)/COUNT('DATE Snapshot'!A:A)),COUNT(PRODUCT!A:A))+1</f>
        <v>26</v>
      </c>
      <c r="Q2631" s="9" t="str">
        <f t="shared" ref="Q2631:W2631" ca="1" si="7892">INDIRECT(ADDRESS($P2631+1,Q$2,,,Q$1))</f>
        <v>SAUVIGNON BLANC</v>
      </c>
      <c r="R2631" s="9" t="str">
        <f t="shared" ca="1" si="7892"/>
        <v>SAVN_BL_E</v>
      </c>
      <c r="S2631" s="9" t="str">
        <f t="shared" ca="1" si="7892"/>
        <v>VINHO BRANCO</v>
      </c>
      <c r="T2631" s="9" t="str">
        <f t="shared" ca="1" si="7892"/>
        <v>4_TPK_2,0 l</v>
      </c>
      <c r="U2631" s="29">
        <f t="shared" ca="1" si="7892"/>
        <v>4</v>
      </c>
      <c r="V2631" s="30">
        <f t="shared" ca="1" si="7892"/>
        <v>123</v>
      </c>
      <c r="W2631" s="30">
        <f t="shared" ca="1" si="7892"/>
        <v>80</v>
      </c>
    </row>
    <row r="2632" spans="1:23" ht="13">
      <c r="A2632" s="9">
        <f t="shared" si="8"/>
        <v>2629</v>
      </c>
      <c r="B2632" s="45">
        <v>7</v>
      </c>
      <c r="C2632" s="9">
        <f>MOD(A2632-1,COUNT('DATE Snapshot'!$A:$A))+1</f>
        <v>13</v>
      </c>
      <c r="D2632" s="25">
        <f t="shared" ref="D2632:I2632" ca="1" si="7893">INDIRECT(ADDRESS($C2632+1,D$2,,,D$1))</f>
        <v>43101</v>
      </c>
      <c r="E2632" s="27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8">
        <f t="shared" ca="1" si="7893"/>
        <v>43101</v>
      </c>
      <c r="I2632" s="9">
        <f t="shared" ca="1" si="7893"/>
        <v>2</v>
      </c>
      <c r="J2632" s="46">
        <f>TRUNC((A2632-1)/COUNT('DATE Snapshot'!A:A)/COUNT(PRODUCT!A:A),0)+1</f>
        <v>4</v>
      </c>
      <c r="K2632" s="9" t="str">
        <f t="shared" ref="K2632:O2632" ca="1" si="7894">INDIRECT(ADDRESS($J2632+1,K$2,,,K$1))</f>
        <v>AGUA LIMPA</v>
      </c>
      <c r="L2632" s="9" t="str">
        <f t="shared" ca="1" si="7894"/>
        <v>AL</v>
      </c>
      <c r="M2632" s="9" t="str">
        <f t="shared" ca="1" si="7894"/>
        <v>BELORIZONTE</v>
      </c>
      <c r="N2632" s="9" t="str">
        <f t="shared" ca="1" si="7894"/>
        <v>BRASIL</v>
      </c>
      <c r="O2632" s="9">
        <f t="shared" ca="1" si="7894"/>
        <v>0</v>
      </c>
      <c r="P2632" s="9">
        <f>MOD(TRUNC((A2632-1)/COUNT('DATE Snapshot'!A:A)),COUNT(PRODUCT!A:A))+1</f>
        <v>26</v>
      </c>
      <c r="Q2632" s="9" t="str">
        <f t="shared" ref="Q2632:W2632" ca="1" si="7895">INDIRECT(ADDRESS($P2632+1,Q$2,,,Q$1))</f>
        <v>SAUVIGNON BLANC</v>
      </c>
      <c r="R2632" s="9" t="str">
        <f t="shared" ca="1" si="7895"/>
        <v>SAVN_BL_E</v>
      </c>
      <c r="S2632" s="9" t="str">
        <f t="shared" ca="1" si="7895"/>
        <v>VINHO BRANCO</v>
      </c>
      <c r="T2632" s="9" t="str">
        <f t="shared" ca="1" si="7895"/>
        <v>4_TPK_2,0 l</v>
      </c>
      <c r="U2632" s="29">
        <f t="shared" ca="1" si="7895"/>
        <v>4</v>
      </c>
      <c r="V2632" s="30">
        <f t="shared" ca="1" si="7895"/>
        <v>123</v>
      </c>
      <c r="W2632" s="30">
        <f t="shared" ca="1" si="7895"/>
        <v>80</v>
      </c>
    </row>
    <row r="2633" spans="1:23" ht="13">
      <c r="A2633" s="9">
        <f t="shared" si="8"/>
        <v>2630</v>
      </c>
      <c r="B2633" s="45">
        <v>9</v>
      </c>
      <c r="C2633" s="9">
        <f>MOD(A2633-1,COUNT('DATE Snapshot'!$A:$A))+1</f>
        <v>14</v>
      </c>
      <c r="D2633" s="25">
        <f t="shared" ref="D2633:I2633" ca="1" si="7896">INDIRECT(ADDRESS($C2633+1,D$2,,,D$1))</f>
        <v>43132</v>
      </c>
      <c r="E2633" s="27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8">
        <f t="shared" ca="1" si="7896"/>
        <v>43101</v>
      </c>
      <c r="I2633" s="9">
        <f t="shared" ca="1" si="7896"/>
        <v>5</v>
      </c>
      <c r="J2633" s="46">
        <f>TRUNC((A2633-1)/COUNT('DATE Snapshot'!A:A)/COUNT(PRODUCT!A:A),0)+1</f>
        <v>4</v>
      </c>
      <c r="K2633" s="9" t="str">
        <f t="shared" ref="K2633:O2633" ca="1" si="7897">INDIRECT(ADDRESS($J2633+1,K$2,,,K$1))</f>
        <v>AGUA LIMPA</v>
      </c>
      <c r="L2633" s="9" t="str">
        <f t="shared" ca="1" si="7897"/>
        <v>AL</v>
      </c>
      <c r="M2633" s="9" t="str">
        <f t="shared" ca="1" si="7897"/>
        <v>BELORIZONTE</v>
      </c>
      <c r="N2633" s="9" t="str">
        <f t="shared" ca="1" si="7897"/>
        <v>BRASIL</v>
      </c>
      <c r="O2633" s="9">
        <f t="shared" ca="1" si="7897"/>
        <v>0</v>
      </c>
      <c r="P2633" s="9">
        <f>MOD(TRUNC((A2633-1)/COUNT('DATE Snapshot'!A:A)),COUNT(PRODUCT!A:A))+1</f>
        <v>26</v>
      </c>
      <c r="Q2633" s="9" t="str">
        <f t="shared" ref="Q2633:W2633" ca="1" si="7898">INDIRECT(ADDRESS($P2633+1,Q$2,,,Q$1))</f>
        <v>SAUVIGNON BLANC</v>
      </c>
      <c r="R2633" s="9" t="str">
        <f t="shared" ca="1" si="7898"/>
        <v>SAVN_BL_E</v>
      </c>
      <c r="S2633" s="9" t="str">
        <f t="shared" ca="1" si="7898"/>
        <v>VINHO BRANCO</v>
      </c>
      <c r="T2633" s="9" t="str">
        <f t="shared" ca="1" si="7898"/>
        <v>4_TPK_2,0 l</v>
      </c>
      <c r="U2633" s="29">
        <f t="shared" ca="1" si="7898"/>
        <v>4</v>
      </c>
      <c r="V2633" s="30">
        <f t="shared" ca="1" si="7898"/>
        <v>123</v>
      </c>
      <c r="W2633" s="30">
        <f t="shared" ca="1" si="7898"/>
        <v>80</v>
      </c>
    </row>
    <row r="2634" spans="1:23" ht="13">
      <c r="A2634" s="9">
        <f t="shared" si="8"/>
        <v>2631</v>
      </c>
      <c r="B2634" s="45">
        <v>3</v>
      </c>
      <c r="C2634" s="9">
        <f>MOD(A2634-1,COUNT('DATE Snapshot'!$A:$A))+1</f>
        <v>15</v>
      </c>
      <c r="D2634" s="25">
        <f t="shared" ref="D2634:I2634" ca="1" si="7899">INDIRECT(ADDRESS($C2634+1,D$2,,,D$1))</f>
        <v>43160</v>
      </c>
      <c r="E2634" s="27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8">
        <f t="shared" ca="1" si="7899"/>
        <v>43101</v>
      </c>
      <c r="I2634" s="9">
        <f t="shared" ca="1" si="7899"/>
        <v>5</v>
      </c>
      <c r="J2634" s="46">
        <f>TRUNC((A2634-1)/COUNT('DATE Snapshot'!A:A)/COUNT(PRODUCT!A:A),0)+1</f>
        <v>4</v>
      </c>
      <c r="K2634" s="9" t="str">
        <f t="shared" ref="K2634:O2634" ca="1" si="7900">INDIRECT(ADDRESS($J2634+1,K$2,,,K$1))</f>
        <v>AGUA LIMPA</v>
      </c>
      <c r="L2634" s="9" t="str">
        <f t="shared" ca="1" si="7900"/>
        <v>AL</v>
      </c>
      <c r="M2634" s="9" t="str">
        <f t="shared" ca="1" si="7900"/>
        <v>BELORIZONTE</v>
      </c>
      <c r="N2634" s="9" t="str">
        <f t="shared" ca="1" si="7900"/>
        <v>BRASIL</v>
      </c>
      <c r="O2634" s="9">
        <f t="shared" ca="1" si="7900"/>
        <v>0</v>
      </c>
      <c r="P2634" s="9">
        <f>MOD(TRUNC((A2634-1)/COUNT('DATE Snapshot'!A:A)),COUNT(PRODUCT!A:A))+1</f>
        <v>26</v>
      </c>
      <c r="Q2634" s="9" t="str">
        <f t="shared" ref="Q2634:W2634" ca="1" si="7901">INDIRECT(ADDRESS($P2634+1,Q$2,,,Q$1))</f>
        <v>SAUVIGNON BLANC</v>
      </c>
      <c r="R2634" s="9" t="str">
        <f t="shared" ca="1" si="7901"/>
        <v>SAVN_BL_E</v>
      </c>
      <c r="S2634" s="9" t="str">
        <f t="shared" ca="1" si="7901"/>
        <v>VINHO BRANCO</v>
      </c>
      <c r="T2634" s="9" t="str">
        <f t="shared" ca="1" si="7901"/>
        <v>4_TPK_2,0 l</v>
      </c>
      <c r="U2634" s="29">
        <f t="shared" ca="1" si="7901"/>
        <v>4</v>
      </c>
      <c r="V2634" s="30">
        <f t="shared" ca="1" si="7901"/>
        <v>123</v>
      </c>
      <c r="W2634" s="30">
        <f t="shared" ca="1" si="7901"/>
        <v>80</v>
      </c>
    </row>
    <row r="2635" spans="1:23" ht="13">
      <c r="A2635" s="9">
        <f t="shared" si="8"/>
        <v>2632</v>
      </c>
      <c r="B2635" s="45">
        <v>13</v>
      </c>
      <c r="C2635" s="9">
        <f>MOD(A2635-1,COUNT('DATE Snapshot'!$A:$A))+1</f>
        <v>16</v>
      </c>
      <c r="D2635" s="25">
        <f t="shared" ref="D2635:I2635" ca="1" si="7902">INDIRECT(ADDRESS($C2635+1,D$2,,,D$1))</f>
        <v>43191</v>
      </c>
      <c r="E2635" s="27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8">
        <f t="shared" ca="1" si="7902"/>
        <v>43101</v>
      </c>
      <c r="I2635" s="9">
        <f t="shared" ca="1" si="7902"/>
        <v>1</v>
      </c>
      <c r="J2635" s="46">
        <f>TRUNC((A2635-1)/COUNT('DATE Snapshot'!A:A)/COUNT(PRODUCT!A:A),0)+1</f>
        <v>4</v>
      </c>
      <c r="K2635" s="9" t="str">
        <f t="shared" ref="K2635:O2635" ca="1" si="7903">INDIRECT(ADDRESS($J2635+1,K$2,,,K$1))</f>
        <v>AGUA LIMPA</v>
      </c>
      <c r="L2635" s="9" t="str">
        <f t="shared" ca="1" si="7903"/>
        <v>AL</v>
      </c>
      <c r="M2635" s="9" t="str">
        <f t="shared" ca="1" si="7903"/>
        <v>BELORIZONTE</v>
      </c>
      <c r="N2635" s="9" t="str">
        <f t="shared" ca="1" si="7903"/>
        <v>BRASIL</v>
      </c>
      <c r="O2635" s="9">
        <f t="shared" ca="1" si="7903"/>
        <v>0</v>
      </c>
      <c r="P2635" s="9">
        <f>MOD(TRUNC((A2635-1)/COUNT('DATE Snapshot'!A:A)),COUNT(PRODUCT!A:A))+1</f>
        <v>26</v>
      </c>
      <c r="Q2635" s="9" t="str">
        <f t="shared" ref="Q2635:W2635" ca="1" si="7904">INDIRECT(ADDRESS($P2635+1,Q$2,,,Q$1))</f>
        <v>SAUVIGNON BLANC</v>
      </c>
      <c r="R2635" s="9" t="str">
        <f t="shared" ca="1" si="7904"/>
        <v>SAVN_BL_E</v>
      </c>
      <c r="S2635" s="9" t="str">
        <f t="shared" ca="1" si="7904"/>
        <v>VINHO BRANCO</v>
      </c>
      <c r="T2635" s="9" t="str">
        <f t="shared" ca="1" si="7904"/>
        <v>4_TPK_2,0 l</v>
      </c>
      <c r="U2635" s="29">
        <f t="shared" ca="1" si="7904"/>
        <v>4</v>
      </c>
      <c r="V2635" s="30">
        <f t="shared" ca="1" si="7904"/>
        <v>123</v>
      </c>
      <c r="W2635" s="30">
        <f t="shared" ca="1" si="7904"/>
        <v>80</v>
      </c>
    </row>
    <row r="2636" spans="1:23" ht="13">
      <c r="A2636" s="9">
        <f t="shared" si="8"/>
        <v>2633</v>
      </c>
      <c r="B2636" s="45">
        <v>0</v>
      </c>
      <c r="C2636" s="9">
        <f>MOD(A2636-1,COUNT('DATE Snapshot'!$A:$A))+1</f>
        <v>17</v>
      </c>
      <c r="D2636" s="25">
        <f t="shared" ref="D2636:I2636" ca="1" si="7905">INDIRECT(ADDRESS($C2636+1,D$2,,,D$1))</f>
        <v>43221</v>
      </c>
      <c r="E2636" s="27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8">
        <f t="shared" ca="1" si="7905"/>
        <v>43101</v>
      </c>
      <c r="I2636" s="9">
        <f t="shared" ca="1" si="7905"/>
        <v>3</v>
      </c>
      <c r="J2636" s="46">
        <f>TRUNC((A2636-1)/COUNT('DATE Snapshot'!A:A)/COUNT(PRODUCT!A:A),0)+1</f>
        <v>4</v>
      </c>
      <c r="K2636" s="9" t="str">
        <f t="shared" ref="K2636:O2636" ca="1" si="7906">INDIRECT(ADDRESS($J2636+1,K$2,,,K$1))</f>
        <v>AGUA LIMPA</v>
      </c>
      <c r="L2636" s="9" t="str">
        <f t="shared" ca="1" si="7906"/>
        <v>AL</v>
      </c>
      <c r="M2636" s="9" t="str">
        <f t="shared" ca="1" si="7906"/>
        <v>BELORIZONTE</v>
      </c>
      <c r="N2636" s="9" t="str">
        <f t="shared" ca="1" si="7906"/>
        <v>BRASIL</v>
      </c>
      <c r="O2636" s="9">
        <f t="shared" ca="1" si="7906"/>
        <v>0</v>
      </c>
      <c r="P2636" s="9">
        <f>MOD(TRUNC((A2636-1)/COUNT('DATE Snapshot'!A:A)),COUNT(PRODUCT!A:A))+1</f>
        <v>26</v>
      </c>
      <c r="Q2636" s="9" t="str">
        <f t="shared" ref="Q2636:W2636" ca="1" si="7907">INDIRECT(ADDRESS($P2636+1,Q$2,,,Q$1))</f>
        <v>SAUVIGNON BLANC</v>
      </c>
      <c r="R2636" s="9" t="str">
        <f t="shared" ca="1" si="7907"/>
        <v>SAVN_BL_E</v>
      </c>
      <c r="S2636" s="9" t="str">
        <f t="shared" ca="1" si="7907"/>
        <v>VINHO BRANCO</v>
      </c>
      <c r="T2636" s="9" t="str">
        <f t="shared" ca="1" si="7907"/>
        <v>4_TPK_2,0 l</v>
      </c>
      <c r="U2636" s="29">
        <f t="shared" ca="1" si="7907"/>
        <v>4</v>
      </c>
      <c r="V2636" s="30">
        <f t="shared" ca="1" si="7907"/>
        <v>123</v>
      </c>
      <c r="W2636" s="30">
        <f t="shared" ca="1" si="7907"/>
        <v>80</v>
      </c>
    </row>
    <row r="2637" spans="1:23" ht="13">
      <c r="A2637" s="9">
        <f t="shared" si="8"/>
        <v>2634</v>
      </c>
      <c r="B2637" s="45">
        <v>6</v>
      </c>
      <c r="C2637" s="9">
        <f>MOD(A2637-1,COUNT('DATE Snapshot'!$A:$A))+1</f>
        <v>18</v>
      </c>
      <c r="D2637" s="25">
        <f t="shared" ref="D2637:I2637" ca="1" si="7908">INDIRECT(ADDRESS($C2637+1,D$2,,,D$1))</f>
        <v>43252</v>
      </c>
      <c r="E2637" s="27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8">
        <f t="shared" ca="1" si="7908"/>
        <v>43101</v>
      </c>
      <c r="I2637" s="9">
        <f t="shared" ca="1" si="7908"/>
        <v>6</v>
      </c>
      <c r="J2637" s="46">
        <f>TRUNC((A2637-1)/COUNT('DATE Snapshot'!A:A)/COUNT(PRODUCT!A:A),0)+1</f>
        <v>4</v>
      </c>
      <c r="K2637" s="9" t="str">
        <f t="shared" ref="K2637:O2637" ca="1" si="7909">INDIRECT(ADDRESS($J2637+1,K$2,,,K$1))</f>
        <v>AGUA LIMPA</v>
      </c>
      <c r="L2637" s="9" t="str">
        <f t="shared" ca="1" si="7909"/>
        <v>AL</v>
      </c>
      <c r="M2637" s="9" t="str">
        <f t="shared" ca="1" si="7909"/>
        <v>BELORIZONTE</v>
      </c>
      <c r="N2637" s="9" t="str">
        <f t="shared" ca="1" si="7909"/>
        <v>BRASIL</v>
      </c>
      <c r="O2637" s="9">
        <f t="shared" ca="1" si="7909"/>
        <v>0</v>
      </c>
      <c r="P2637" s="9">
        <f>MOD(TRUNC((A2637-1)/COUNT('DATE Snapshot'!A:A)),COUNT(PRODUCT!A:A))+1</f>
        <v>26</v>
      </c>
      <c r="Q2637" s="9" t="str">
        <f t="shared" ref="Q2637:W2637" ca="1" si="7910">INDIRECT(ADDRESS($P2637+1,Q$2,,,Q$1))</f>
        <v>SAUVIGNON BLANC</v>
      </c>
      <c r="R2637" s="9" t="str">
        <f t="shared" ca="1" si="7910"/>
        <v>SAVN_BL_E</v>
      </c>
      <c r="S2637" s="9" t="str">
        <f t="shared" ca="1" si="7910"/>
        <v>VINHO BRANCO</v>
      </c>
      <c r="T2637" s="9" t="str">
        <f t="shared" ca="1" si="7910"/>
        <v>4_TPK_2,0 l</v>
      </c>
      <c r="U2637" s="29">
        <f t="shared" ca="1" si="7910"/>
        <v>4</v>
      </c>
      <c r="V2637" s="30">
        <f t="shared" ca="1" si="7910"/>
        <v>123</v>
      </c>
      <c r="W2637" s="30">
        <f t="shared" ca="1" si="7910"/>
        <v>80</v>
      </c>
    </row>
    <row r="2638" spans="1:23" ht="13">
      <c r="A2638" s="9">
        <f t="shared" si="8"/>
        <v>2635</v>
      </c>
      <c r="B2638" s="45">
        <v>7</v>
      </c>
      <c r="C2638" s="9">
        <f>MOD(A2638-1,COUNT('DATE Snapshot'!$A:$A))+1</f>
        <v>19</v>
      </c>
      <c r="D2638" s="25">
        <f t="shared" ref="D2638:I2638" ca="1" si="7911">INDIRECT(ADDRESS($C2638+1,D$2,,,D$1))</f>
        <v>43282</v>
      </c>
      <c r="E2638" s="27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8">
        <f t="shared" ca="1" si="7911"/>
        <v>43101</v>
      </c>
      <c r="I2638" s="9">
        <f t="shared" ca="1" si="7911"/>
        <v>1</v>
      </c>
      <c r="J2638" s="46">
        <f>TRUNC((A2638-1)/COUNT('DATE Snapshot'!A:A)/COUNT(PRODUCT!A:A),0)+1</f>
        <v>4</v>
      </c>
      <c r="K2638" s="9" t="str">
        <f t="shared" ref="K2638:O2638" ca="1" si="7912">INDIRECT(ADDRESS($J2638+1,K$2,,,K$1))</f>
        <v>AGUA LIMPA</v>
      </c>
      <c r="L2638" s="9" t="str">
        <f t="shared" ca="1" si="7912"/>
        <v>AL</v>
      </c>
      <c r="M2638" s="9" t="str">
        <f t="shared" ca="1" si="7912"/>
        <v>BELORIZONTE</v>
      </c>
      <c r="N2638" s="9" t="str">
        <f t="shared" ca="1" si="7912"/>
        <v>BRASIL</v>
      </c>
      <c r="O2638" s="9">
        <f t="shared" ca="1" si="7912"/>
        <v>0</v>
      </c>
      <c r="P2638" s="9">
        <f>MOD(TRUNC((A2638-1)/COUNT('DATE Snapshot'!A:A)),COUNT(PRODUCT!A:A))+1</f>
        <v>26</v>
      </c>
      <c r="Q2638" s="9" t="str">
        <f t="shared" ref="Q2638:W2638" ca="1" si="7913">INDIRECT(ADDRESS($P2638+1,Q$2,,,Q$1))</f>
        <v>SAUVIGNON BLANC</v>
      </c>
      <c r="R2638" s="9" t="str">
        <f t="shared" ca="1" si="7913"/>
        <v>SAVN_BL_E</v>
      </c>
      <c r="S2638" s="9" t="str">
        <f t="shared" ca="1" si="7913"/>
        <v>VINHO BRANCO</v>
      </c>
      <c r="T2638" s="9" t="str">
        <f t="shared" ca="1" si="7913"/>
        <v>4_TPK_2,0 l</v>
      </c>
      <c r="U2638" s="29">
        <f t="shared" ca="1" si="7913"/>
        <v>4</v>
      </c>
      <c r="V2638" s="30">
        <f t="shared" ca="1" si="7913"/>
        <v>123</v>
      </c>
      <c r="W2638" s="30">
        <f t="shared" ca="1" si="7913"/>
        <v>80</v>
      </c>
    </row>
    <row r="2639" spans="1:23" ht="13">
      <c r="A2639" s="9">
        <f t="shared" si="8"/>
        <v>2636</v>
      </c>
      <c r="B2639" s="45">
        <v>6</v>
      </c>
      <c r="C2639" s="9">
        <f>MOD(A2639-1,COUNT('DATE Snapshot'!$A:$A))+1</f>
        <v>20</v>
      </c>
      <c r="D2639" s="25">
        <f t="shared" ref="D2639:I2639" ca="1" si="7914">INDIRECT(ADDRESS($C2639+1,D$2,,,D$1))</f>
        <v>43313</v>
      </c>
      <c r="E2639" s="27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8">
        <f t="shared" ca="1" si="7914"/>
        <v>43101</v>
      </c>
      <c r="I2639" s="9">
        <f t="shared" ca="1" si="7914"/>
        <v>4</v>
      </c>
      <c r="J2639" s="46">
        <f>TRUNC((A2639-1)/COUNT('DATE Snapshot'!A:A)/COUNT(PRODUCT!A:A),0)+1</f>
        <v>4</v>
      </c>
      <c r="K2639" s="9" t="str">
        <f t="shared" ref="K2639:O2639" ca="1" si="7915">INDIRECT(ADDRESS($J2639+1,K$2,,,K$1))</f>
        <v>AGUA LIMPA</v>
      </c>
      <c r="L2639" s="9" t="str">
        <f t="shared" ca="1" si="7915"/>
        <v>AL</v>
      </c>
      <c r="M2639" s="9" t="str">
        <f t="shared" ca="1" si="7915"/>
        <v>BELORIZONTE</v>
      </c>
      <c r="N2639" s="9" t="str">
        <f t="shared" ca="1" si="7915"/>
        <v>BRASIL</v>
      </c>
      <c r="O2639" s="9">
        <f t="shared" ca="1" si="7915"/>
        <v>0</v>
      </c>
      <c r="P2639" s="9">
        <f>MOD(TRUNC((A2639-1)/COUNT('DATE Snapshot'!A:A)),COUNT(PRODUCT!A:A))+1</f>
        <v>26</v>
      </c>
      <c r="Q2639" s="9" t="str">
        <f t="shared" ref="Q2639:W2639" ca="1" si="7916">INDIRECT(ADDRESS($P2639+1,Q$2,,,Q$1))</f>
        <v>SAUVIGNON BLANC</v>
      </c>
      <c r="R2639" s="9" t="str">
        <f t="shared" ca="1" si="7916"/>
        <v>SAVN_BL_E</v>
      </c>
      <c r="S2639" s="9" t="str">
        <f t="shared" ca="1" si="7916"/>
        <v>VINHO BRANCO</v>
      </c>
      <c r="T2639" s="9" t="str">
        <f t="shared" ca="1" si="7916"/>
        <v>4_TPK_2,0 l</v>
      </c>
      <c r="U2639" s="29">
        <f t="shared" ca="1" si="7916"/>
        <v>4</v>
      </c>
      <c r="V2639" s="30">
        <f t="shared" ca="1" si="7916"/>
        <v>123</v>
      </c>
      <c r="W2639" s="30">
        <f t="shared" ca="1" si="7916"/>
        <v>80</v>
      </c>
    </row>
    <row r="2640" spans="1:23" ht="13">
      <c r="A2640" s="9">
        <f t="shared" si="8"/>
        <v>2637</v>
      </c>
      <c r="B2640" s="45">
        <v>2</v>
      </c>
      <c r="C2640" s="9">
        <f>MOD(A2640-1,COUNT('DATE Snapshot'!$A:$A))+1</f>
        <v>21</v>
      </c>
      <c r="D2640" s="25">
        <f t="shared" ref="D2640:I2640" ca="1" si="7917">INDIRECT(ADDRESS($C2640+1,D$2,,,D$1))</f>
        <v>43344</v>
      </c>
      <c r="E2640" s="27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8">
        <f t="shared" ca="1" si="7917"/>
        <v>43101</v>
      </c>
      <c r="I2640" s="9">
        <f t="shared" ca="1" si="7917"/>
        <v>7</v>
      </c>
      <c r="J2640" s="46">
        <f>TRUNC((A2640-1)/COUNT('DATE Snapshot'!A:A)/COUNT(PRODUCT!A:A),0)+1</f>
        <v>4</v>
      </c>
      <c r="K2640" s="9" t="str">
        <f t="shared" ref="K2640:O2640" ca="1" si="7918">INDIRECT(ADDRESS($J2640+1,K$2,,,K$1))</f>
        <v>AGUA LIMPA</v>
      </c>
      <c r="L2640" s="9" t="str">
        <f t="shared" ca="1" si="7918"/>
        <v>AL</v>
      </c>
      <c r="M2640" s="9" t="str">
        <f t="shared" ca="1" si="7918"/>
        <v>BELORIZONTE</v>
      </c>
      <c r="N2640" s="9" t="str">
        <f t="shared" ca="1" si="7918"/>
        <v>BRASIL</v>
      </c>
      <c r="O2640" s="9">
        <f t="shared" ca="1" si="7918"/>
        <v>0</v>
      </c>
      <c r="P2640" s="9">
        <f>MOD(TRUNC((A2640-1)/COUNT('DATE Snapshot'!A:A)),COUNT(PRODUCT!A:A))+1</f>
        <v>26</v>
      </c>
      <c r="Q2640" s="9" t="str">
        <f t="shared" ref="Q2640:W2640" ca="1" si="7919">INDIRECT(ADDRESS($P2640+1,Q$2,,,Q$1))</f>
        <v>SAUVIGNON BLANC</v>
      </c>
      <c r="R2640" s="9" t="str">
        <f t="shared" ca="1" si="7919"/>
        <v>SAVN_BL_E</v>
      </c>
      <c r="S2640" s="9" t="str">
        <f t="shared" ca="1" si="7919"/>
        <v>VINHO BRANCO</v>
      </c>
      <c r="T2640" s="9" t="str">
        <f t="shared" ca="1" si="7919"/>
        <v>4_TPK_2,0 l</v>
      </c>
      <c r="U2640" s="29">
        <f t="shared" ca="1" si="7919"/>
        <v>4</v>
      </c>
      <c r="V2640" s="30">
        <f t="shared" ca="1" si="7919"/>
        <v>123</v>
      </c>
      <c r="W2640" s="30">
        <f t="shared" ca="1" si="7919"/>
        <v>80</v>
      </c>
    </row>
    <row r="2641" spans="1:23" ht="13">
      <c r="A2641" s="9">
        <f t="shared" si="8"/>
        <v>2638</v>
      </c>
      <c r="B2641" s="45">
        <v>8</v>
      </c>
      <c r="C2641" s="9">
        <f>MOD(A2641-1,COUNT('DATE Snapshot'!$A:$A))+1</f>
        <v>22</v>
      </c>
      <c r="D2641" s="25">
        <f t="shared" ref="D2641:I2641" ca="1" si="7920">INDIRECT(ADDRESS($C2641+1,D$2,,,D$1))</f>
        <v>43374</v>
      </c>
      <c r="E2641" s="27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8">
        <f t="shared" ca="1" si="7920"/>
        <v>43101</v>
      </c>
      <c r="I2641" s="9">
        <f t="shared" ca="1" si="7920"/>
        <v>2</v>
      </c>
      <c r="J2641" s="46">
        <f>TRUNC((A2641-1)/COUNT('DATE Snapshot'!A:A)/COUNT(PRODUCT!A:A),0)+1</f>
        <v>4</v>
      </c>
      <c r="K2641" s="9" t="str">
        <f t="shared" ref="K2641:O2641" ca="1" si="7921">INDIRECT(ADDRESS($J2641+1,K$2,,,K$1))</f>
        <v>AGUA LIMPA</v>
      </c>
      <c r="L2641" s="9" t="str">
        <f t="shared" ca="1" si="7921"/>
        <v>AL</v>
      </c>
      <c r="M2641" s="9" t="str">
        <f t="shared" ca="1" si="7921"/>
        <v>BELORIZONTE</v>
      </c>
      <c r="N2641" s="9" t="str">
        <f t="shared" ca="1" si="7921"/>
        <v>BRASIL</v>
      </c>
      <c r="O2641" s="9">
        <f t="shared" ca="1" si="7921"/>
        <v>0</v>
      </c>
      <c r="P2641" s="9">
        <f>MOD(TRUNC((A2641-1)/COUNT('DATE Snapshot'!A:A)),COUNT(PRODUCT!A:A))+1</f>
        <v>26</v>
      </c>
      <c r="Q2641" s="9" t="str">
        <f t="shared" ref="Q2641:W2641" ca="1" si="7922">INDIRECT(ADDRESS($P2641+1,Q$2,,,Q$1))</f>
        <v>SAUVIGNON BLANC</v>
      </c>
      <c r="R2641" s="9" t="str">
        <f t="shared" ca="1" si="7922"/>
        <v>SAVN_BL_E</v>
      </c>
      <c r="S2641" s="9" t="str">
        <f t="shared" ca="1" si="7922"/>
        <v>VINHO BRANCO</v>
      </c>
      <c r="T2641" s="9" t="str">
        <f t="shared" ca="1" si="7922"/>
        <v>4_TPK_2,0 l</v>
      </c>
      <c r="U2641" s="29">
        <f t="shared" ca="1" si="7922"/>
        <v>4</v>
      </c>
      <c r="V2641" s="30">
        <f t="shared" ca="1" si="7922"/>
        <v>123</v>
      </c>
      <c r="W2641" s="30">
        <f t="shared" ca="1" si="7922"/>
        <v>80</v>
      </c>
    </row>
    <row r="2642" spans="1:23" ht="13">
      <c r="A2642" s="9">
        <f t="shared" si="8"/>
        <v>2639</v>
      </c>
      <c r="B2642" s="45">
        <v>9</v>
      </c>
      <c r="C2642" s="9">
        <f>MOD(A2642-1,COUNT('DATE Snapshot'!$A:$A))+1</f>
        <v>23</v>
      </c>
      <c r="D2642" s="25">
        <f t="shared" ref="D2642:I2642" ca="1" si="7923">INDIRECT(ADDRESS($C2642+1,D$2,,,D$1))</f>
        <v>43405</v>
      </c>
      <c r="E2642" s="27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8">
        <f t="shared" ca="1" si="7923"/>
        <v>43101</v>
      </c>
      <c r="I2642" s="9">
        <f t="shared" ca="1" si="7923"/>
        <v>5</v>
      </c>
      <c r="J2642" s="46">
        <f>TRUNC((A2642-1)/COUNT('DATE Snapshot'!A:A)/COUNT(PRODUCT!A:A),0)+1</f>
        <v>4</v>
      </c>
      <c r="K2642" s="9" t="str">
        <f t="shared" ref="K2642:O2642" ca="1" si="7924">INDIRECT(ADDRESS($J2642+1,K$2,,,K$1))</f>
        <v>AGUA LIMPA</v>
      </c>
      <c r="L2642" s="9" t="str">
        <f t="shared" ca="1" si="7924"/>
        <v>AL</v>
      </c>
      <c r="M2642" s="9" t="str">
        <f t="shared" ca="1" si="7924"/>
        <v>BELORIZONTE</v>
      </c>
      <c r="N2642" s="9" t="str">
        <f t="shared" ca="1" si="7924"/>
        <v>BRASIL</v>
      </c>
      <c r="O2642" s="9">
        <f t="shared" ca="1" si="7924"/>
        <v>0</v>
      </c>
      <c r="P2642" s="9">
        <f>MOD(TRUNC((A2642-1)/COUNT('DATE Snapshot'!A:A)),COUNT(PRODUCT!A:A))+1</f>
        <v>26</v>
      </c>
      <c r="Q2642" s="9" t="str">
        <f t="shared" ref="Q2642:W2642" ca="1" si="7925">INDIRECT(ADDRESS($P2642+1,Q$2,,,Q$1))</f>
        <v>SAUVIGNON BLANC</v>
      </c>
      <c r="R2642" s="9" t="str">
        <f t="shared" ca="1" si="7925"/>
        <v>SAVN_BL_E</v>
      </c>
      <c r="S2642" s="9" t="str">
        <f t="shared" ca="1" si="7925"/>
        <v>VINHO BRANCO</v>
      </c>
      <c r="T2642" s="9" t="str">
        <f t="shared" ca="1" si="7925"/>
        <v>4_TPK_2,0 l</v>
      </c>
      <c r="U2642" s="29">
        <f t="shared" ca="1" si="7925"/>
        <v>4</v>
      </c>
      <c r="V2642" s="30">
        <f t="shared" ca="1" si="7925"/>
        <v>123</v>
      </c>
      <c r="W2642" s="30">
        <f t="shared" ca="1" si="7925"/>
        <v>80</v>
      </c>
    </row>
    <row r="2643" spans="1:23" ht="13">
      <c r="A2643" s="9">
        <f t="shared" si="8"/>
        <v>2640</v>
      </c>
      <c r="B2643" s="45">
        <v>12</v>
      </c>
      <c r="C2643" s="9">
        <f>MOD(A2643-1,COUNT('DATE Snapshot'!$A:$A))+1</f>
        <v>24</v>
      </c>
      <c r="D2643" s="25">
        <f t="shared" ref="D2643:I2643" ca="1" si="7926">INDIRECT(ADDRESS($C2643+1,D$2,,,D$1))</f>
        <v>43435</v>
      </c>
      <c r="E2643" s="27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8">
        <f t="shared" ca="1" si="7926"/>
        <v>43101</v>
      </c>
      <c r="I2643" s="9">
        <f t="shared" ca="1" si="7926"/>
        <v>7</v>
      </c>
      <c r="J2643" s="46">
        <f>TRUNC((A2643-1)/COUNT('DATE Snapshot'!A:A)/COUNT(PRODUCT!A:A),0)+1</f>
        <v>4</v>
      </c>
      <c r="K2643" s="9" t="str">
        <f t="shared" ref="K2643:O2643" ca="1" si="7927">INDIRECT(ADDRESS($J2643+1,K$2,,,K$1))</f>
        <v>AGUA LIMPA</v>
      </c>
      <c r="L2643" s="9" t="str">
        <f t="shared" ca="1" si="7927"/>
        <v>AL</v>
      </c>
      <c r="M2643" s="9" t="str">
        <f t="shared" ca="1" si="7927"/>
        <v>BELORIZONTE</v>
      </c>
      <c r="N2643" s="9" t="str">
        <f t="shared" ca="1" si="7927"/>
        <v>BRASIL</v>
      </c>
      <c r="O2643" s="9">
        <f t="shared" ca="1" si="7927"/>
        <v>0</v>
      </c>
      <c r="P2643" s="9">
        <f>MOD(TRUNC((A2643-1)/COUNT('DATE Snapshot'!A:A)),COUNT(PRODUCT!A:A))+1</f>
        <v>26</v>
      </c>
      <c r="Q2643" s="9" t="str">
        <f t="shared" ref="Q2643:W2643" ca="1" si="7928">INDIRECT(ADDRESS($P2643+1,Q$2,,,Q$1))</f>
        <v>SAUVIGNON BLANC</v>
      </c>
      <c r="R2643" s="9" t="str">
        <f t="shared" ca="1" si="7928"/>
        <v>SAVN_BL_E</v>
      </c>
      <c r="S2643" s="9" t="str">
        <f t="shared" ca="1" si="7928"/>
        <v>VINHO BRANCO</v>
      </c>
      <c r="T2643" s="9" t="str">
        <f t="shared" ca="1" si="7928"/>
        <v>4_TPK_2,0 l</v>
      </c>
      <c r="U2643" s="29">
        <f t="shared" ca="1" si="7928"/>
        <v>4</v>
      </c>
      <c r="V2643" s="30">
        <f t="shared" ca="1" si="7928"/>
        <v>123</v>
      </c>
      <c r="W2643" s="30">
        <f t="shared" ca="1" si="7928"/>
        <v>80</v>
      </c>
    </row>
    <row r="2644" spans="1:23" ht="13">
      <c r="A2644" s="9">
        <f t="shared" si="8"/>
        <v>2641</v>
      </c>
      <c r="B2644" s="45">
        <v>8</v>
      </c>
      <c r="C2644" s="9">
        <f>MOD(A2644-1,COUNT('DATE Snapshot'!$A:$A))+1</f>
        <v>1</v>
      </c>
      <c r="D2644" s="25">
        <f t="shared" ref="D2644:I2644" ca="1" si="7929">INDIRECT(ADDRESS($C2644+1,D$2,,,D$1))</f>
        <v>42736</v>
      </c>
      <c r="E2644" s="27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8">
        <f t="shared" ca="1" si="7929"/>
        <v>42736</v>
      </c>
      <c r="I2644" s="9">
        <f t="shared" ca="1" si="7929"/>
        <v>1</v>
      </c>
      <c r="J2644" s="46">
        <f>TRUNC((A2644-1)/COUNT('DATE Snapshot'!A:A)/COUNT(PRODUCT!A:A),0)+1</f>
        <v>4</v>
      </c>
      <c r="K2644" s="9" t="str">
        <f t="shared" ref="K2644:O2644" ca="1" si="7930">INDIRECT(ADDRESS($J2644+1,K$2,,,K$1))</f>
        <v>AGUA LIMPA</v>
      </c>
      <c r="L2644" s="9" t="str">
        <f t="shared" ca="1" si="7930"/>
        <v>AL</v>
      </c>
      <c r="M2644" s="9" t="str">
        <f t="shared" ca="1" si="7930"/>
        <v>BELORIZONTE</v>
      </c>
      <c r="N2644" s="9" t="str">
        <f t="shared" ca="1" si="7930"/>
        <v>BRASIL</v>
      </c>
      <c r="O2644" s="9">
        <f t="shared" ca="1" si="7930"/>
        <v>0</v>
      </c>
      <c r="P2644" s="9">
        <f>MOD(TRUNC((A2644-1)/COUNT('DATE Snapshot'!A:A)),COUNT(PRODUCT!A:A))+1</f>
        <v>27</v>
      </c>
      <c r="Q2644" s="9" t="str">
        <f t="shared" ref="Q2644:W2644" ca="1" si="7931">INDIRECT(ADDRESS($P2644+1,Q$2,,,Q$1))</f>
        <v>RIESLING</v>
      </c>
      <c r="R2644" s="9" t="str">
        <f t="shared" ca="1" si="7931"/>
        <v>RISL_E</v>
      </c>
      <c r="S2644" s="9" t="str">
        <f t="shared" ca="1" si="7931"/>
        <v>VINHO BRANCO</v>
      </c>
      <c r="T2644" s="9" t="str">
        <f t="shared" ca="1" si="7931"/>
        <v>4_TPK_2,0 l</v>
      </c>
      <c r="U2644" s="29">
        <f t="shared" ca="1" si="7931"/>
        <v>4</v>
      </c>
      <c r="V2644" s="30">
        <f t="shared" ca="1" si="7931"/>
        <v>180</v>
      </c>
      <c r="W2644" s="30">
        <f t="shared" ca="1" si="7931"/>
        <v>98</v>
      </c>
    </row>
    <row r="2645" spans="1:23" ht="13">
      <c r="A2645" s="9">
        <f t="shared" si="8"/>
        <v>2642</v>
      </c>
      <c r="B2645" s="45">
        <v>20</v>
      </c>
      <c r="C2645" s="9">
        <f>MOD(A2645-1,COUNT('DATE Snapshot'!$A:$A))+1</f>
        <v>2</v>
      </c>
      <c r="D2645" s="25">
        <f t="shared" ref="D2645:I2645" ca="1" si="7932">INDIRECT(ADDRESS($C2645+1,D$2,,,D$1))</f>
        <v>42767</v>
      </c>
      <c r="E2645" s="27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8">
        <f t="shared" ca="1" si="7932"/>
        <v>42736</v>
      </c>
      <c r="I2645" s="9">
        <f t="shared" ca="1" si="7932"/>
        <v>4</v>
      </c>
      <c r="J2645" s="46">
        <f>TRUNC((A2645-1)/COUNT('DATE Snapshot'!A:A)/COUNT(PRODUCT!A:A),0)+1</f>
        <v>4</v>
      </c>
      <c r="K2645" s="9" t="str">
        <f t="shared" ref="K2645:O2645" ca="1" si="7933">INDIRECT(ADDRESS($J2645+1,K$2,,,K$1))</f>
        <v>AGUA LIMPA</v>
      </c>
      <c r="L2645" s="9" t="str">
        <f t="shared" ca="1" si="7933"/>
        <v>AL</v>
      </c>
      <c r="M2645" s="9" t="str">
        <f t="shared" ca="1" si="7933"/>
        <v>BELORIZONTE</v>
      </c>
      <c r="N2645" s="9" t="str">
        <f t="shared" ca="1" si="7933"/>
        <v>BRASIL</v>
      </c>
      <c r="O2645" s="9">
        <f t="shared" ca="1" si="7933"/>
        <v>0</v>
      </c>
      <c r="P2645" s="9">
        <f>MOD(TRUNC((A2645-1)/COUNT('DATE Snapshot'!A:A)),COUNT(PRODUCT!A:A))+1</f>
        <v>27</v>
      </c>
      <c r="Q2645" s="9" t="str">
        <f t="shared" ref="Q2645:W2645" ca="1" si="7934">INDIRECT(ADDRESS($P2645+1,Q$2,,,Q$1))</f>
        <v>RIESLING</v>
      </c>
      <c r="R2645" s="9" t="str">
        <f t="shared" ca="1" si="7934"/>
        <v>RISL_E</v>
      </c>
      <c r="S2645" s="9" t="str">
        <f t="shared" ca="1" si="7934"/>
        <v>VINHO BRANCO</v>
      </c>
      <c r="T2645" s="9" t="str">
        <f t="shared" ca="1" si="7934"/>
        <v>4_TPK_2,0 l</v>
      </c>
      <c r="U2645" s="29">
        <f t="shared" ca="1" si="7934"/>
        <v>4</v>
      </c>
      <c r="V2645" s="30">
        <f t="shared" ca="1" si="7934"/>
        <v>180</v>
      </c>
      <c r="W2645" s="30">
        <f t="shared" ca="1" si="7934"/>
        <v>98</v>
      </c>
    </row>
    <row r="2646" spans="1:23" ht="13">
      <c r="A2646" s="9">
        <f t="shared" si="8"/>
        <v>2643</v>
      </c>
      <c r="B2646" s="45">
        <v>4</v>
      </c>
      <c r="C2646" s="9">
        <f>MOD(A2646-1,COUNT('DATE Snapshot'!$A:$A))+1</f>
        <v>3</v>
      </c>
      <c r="D2646" s="25">
        <f t="shared" ref="D2646:I2646" ca="1" si="7935">INDIRECT(ADDRESS($C2646+1,D$2,,,D$1))</f>
        <v>42795</v>
      </c>
      <c r="E2646" s="27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8">
        <f t="shared" ca="1" si="7935"/>
        <v>42736</v>
      </c>
      <c r="I2646" s="9">
        <f t="shared" ca="1" si="7935"/>
        <v>4</v>
      </c>
      <c r="J2646" s="46">
        <f>TRUNC((A2646-1)/COUNT('DATE Snapshot'!A:A)/COUNT(PRODUCT!A:A),0)+1</f>
        <v>4</v>
      </c>
      <c r="K2646" s="9" t="str">
        <f t="shared" ref="K2646:O2646" ca="1" si="7936">INDIRECT(ADDRESS($J2646+1,K$2,,,K$1))</f>
        <v>AGUA LIMPA</v>
      </c>
      <c r="L2646" s="9" t="str">
        <f t="shared" ca="1" si="7936"/>
        <v>AL</v>
      </c>
      <c r="M2646" s="9" t="str">
        <f t="shared" ca="1" si="7936"/>
        <v>BELORIZONTE</v>
      </c>
      <c r="N2646" s="9" t="str">
        <f t="shared" ca="1" si="7936"/>
        <v>BRASIL</v>
      </c>
      <c r="O2646" s="9">
        <f t="shared" ca="1" si="7936"/>
        <v>0</v>
      </c>
      <c r="P2646" s="9">
        <f>MOD(TRUNC((A2646-1)/COUNT('DATE Snapshot'!A:A)),COUNT(PRODUCT!A:A))+1</f>
        <v>27</v>
      </c>
      <c r="Q2646" s="9" t="str">
        <f t="shared" ref="Q2646:W2646" ca="1" si="7937">INDIRECT(ADDRESS($P2646+1,Q$2,,,Q$1))</f>
        <v>RIESLING</v>
      </c>
      <c r="R2646" s="9" t="str">
        <f t="shared" ca="1" si="7937"/>
        <v>RISL_E</v>
      </c>
      <c r="S2646" s="9" t="str">
        <f t="shared" ca="1" si="7937"/>
        <v>VINHO BRANCO</v>
      </c>
      <c r="T2646" s="9" t="str">
        <f t="shared" ca="1" si="7937"/>
        <v>4_TPK_2,0 l</v>
      </c>
      <c r="U2646" s="29">
        <f t="shared" ca="1" si="7937"/>
        <v>4</v>
      </c>
      <c r="V2646" s="30">
        <f t="shared" ca="1" si="7937"/>
        <v>180</v>
      </c>
      <c r="W2646" s="30">
        <f t="shared" ca="1" si="7937"/>
        <v>98</v>
      </c>
    </row>
    <row r="2647" spans="1:23" ht="13">
      <c r="A2647" s="9">
        <f t="shared" si="8"/>
        <v>2644</v>
      </c>
      <c r="B2647" s="45">
        <v>20</v>
      </c>
      <c r="C2647" s="9">
        <f>MOD(A2647-1,COUNT('DATE Snapshot'!$A:$A))+1</f>
        <v>4</v>
      </c>
      <c r="D2647" s="25">
        <f t="shared" ref="D2647:I2647" ca="1" si="7938">INDIRECT(ADDRESS($C2647+1,D$2,,,D$1))</f>
        <v>42826</v>
      </c>
      <c r="E2647" s="27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8">
        <f t="shared" ca="1" si="7938"/>
        <v>42736</v>
      </c>
      <c r="I2647" s="9">
        <f t="shared" ca="1" si="7938"/>
        <v>7</v>
      </c>
      <c r="J2647" s="46">
        <f>TRUNC((A2647-1)/COUNT('DATE Snapshot'!A:A)/COUNT(PRODUCT!A:A),0)+1</f>
        <v>4</v>
      </c>
      <c r="K2647" s="9" t="str">
        <f t="shared" ref="K2647:O2647" ca="1" si="7939">INDIRECT(ADDRESS($J2647+1,K$2,,,K$1))</f>
        <v>AGUA LIMPA</v>
      </c>
      <c r="L2647" s="9" t="str">
        <f t="shared" ca="1" si="7939"/>
        <v>AL</v>
      </c>
      <c r="M2647" s="9" t="str">
        <f t="shared" ca="1" si="7939"/>
        <v>BELORIZONTE</v>
      </c>
      <c r="N2647" s="9" t="str">
        <f t="shared" ca="1" si="7939"/>
        <v>BRASIL</v>
      </c>
      <c r="O2647" s="9">
        <f t="shared" ca="1" si="7939"/>
        <v>0</v>
      </c>
      <c r="P2647" s="9">
        <f>MOD(TRUNC((A2647-1)/COUNT('DATE Snapshot'!A:A)),COUNT(PRODUCT!A:A))+1</f>
        <v>27</v>
      </c>
      <c r="Q2647" s="9" t="str">
        <f t="shared" ref="Q2647:W2647" ca="1" si="7940">INDIRECT(ADDRESS($P2647+1,Q$2,,,Q$1))</f>
        <v>RIESLING</v>
      </c>
      <c r="R2647" s="9" t="str">
        <f t="shared" ca="1" si="7940"/>
        <v>RISL_E</v>
      </c>
      <c r="S2647" s="9" t="str">
        <f t="shared" ca="1" si="7940"/>
        <v>VINHO BRANCO</v>
      </c>
      <c r="T2647" s="9" t="str">
        <f t="shared" ca="1" si="7940"/>
        <v>4_TPK_2,0 l</v>
      </c>
      <c r="U2647" s="29">
        <f t="shared" ca="1" si="7940"/>
        <v>4</v>
      </c>
      <c r="V2647" s="30">
        <f t="shared" ca="1" si="7940"/>
        <v>180</v>
      </c>
      <c r="W2647" s="30">
        <f t="shared" ca="1" si="7940"/>
        <v>98</v>
      </c>
    </row>
    <row r="2648" spans="1:23" ht="13">
      <c r="A2648" s="9">
        <f t="shared" si="8"/>
        <v>2645</v>
      </c>
      <c r="B2648" s="45">
        <v>18</v>
      </c>
      <c r="C2648" s="9">
        <f>MOD(A2648-1,COUNT('DATE Snapshot'!$A:$A))+1</f>
        <v>5</v>
      </c>
      <c r="D2648" s="25">
        <f t="shared" ref="D2648:I2648" ca="1" si="7941">INDIRECT(ADDRESS($C2648+1,D$2,,,D$1))</f>
        <v>42856</v>
      </c>
      <c r="E2648" s="27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8">
        <f t="shared" ca="1" si="7941"/>
        <v>42736</v>
      </c>
      <c r="I2648" s="9">
        <f t="shared" ca="1" si="7941"/>
        <v>2</v>
      </c>
      <c r="J2648" s="46">
        <f>TRUNC((A2648-1)/COUNT('DATE Snapshot'!A:A)/COUNT(PRODUCT!A:A),0)+1</f>
        <v>4</v>
      </c>
      <c r="K2648" s="9" t="str">
        <f t="shared" ref="K2648:O2648" ca="1" si="7942">INDIRECT(ADDRESS($J2648+1,K$2,,,K$1))</f>
        <v>AGUA LIMPA</v>
      </c>
      <c r="L2648" s="9" t="str">
        <f t="shared" ca="1" si="7942"/>
        <v>AL</v>
      </c>
      <c r="M2648" s="9" t="str">
        <f t="shared" ca="1" si="7942"/>
        <v>BELORIZONTE</v>
      </c>
      <c r="N2648" s="9" t="str">
        <f t="shared" ca="1" si="7942"/>
        <v>BRASIL</v>
      </c>
      <c r="O2648" s="9">
        <f t="shared" ca="1" si="7942"/>
        <v>0</v>
      </c>
      <c r="P2648" s="9">
        <f>MOD(TRUNC((A2648-1)/COUNT('DATE Snapshot'!A:A)),COUNT(PRODUCT!A:A))+1</f>
        <v>27</v>
      </c>
      <c r="Q2648" s="9" t="str">
        <f t="shared" ref="Q2648:W2648" ca="1" si="7943">INDIRECT(ADDRESS($P2648+1,Q$2,,,Q$1))</f>
        <v>RIESLING</v>
      </c>
      <c r="R2648" s="9" t="str">
        <f t="shared" ca="1" si="7943"/>
        <v>RISL_E</v>
      </c>
      <c r="S2648" s="9" t="str">
        <f t="shared" ca="1" si="7943"/>
        <v>VINHO BRANCO</v>
      </c>
      <c r="T2648" s="9" t="str">
        <f t="shared" ca="1" si="7943"/>
        <v>4_TPK_2,0 l</v>
      </c>
      <c r="U2648" s="29">
        <f t="shared" ca="1" si="7943"/>
        <v>4</v>
      </c>
      <c r="V2648" s="30">
        <f t="shared" ca="1" si="7943"/>
        <v>180</v>
      </c>
      <c r="W2648" s="30">
        <f t="shared" ca="1" si="7943"/>
        <v>98</v>
      </c>
    </row>
    <row r="2649" spans="1:23" ht="13">
      <c r="A2649" s="9">
        <f t="shared" si="8"/>
        <v>2646</v>
      </c>
      <c r="B2649" s="45">
        <v>7</v>
      </c>
      <c r="C2649" s="9">
        <f>MOD(A2649-1,COUNT('DATE Snapshot'!$A:$A))+1</f>
        <v>6</v>
      </c>
      <c r="D2649" s="25">
        <f t="shared" ref="D2649:I2649" ca="1" si="7944">INDIRECT(ADDRESS($C2649+1,D$2,,,D$1))</f>
        <v>42887</v>
      </c>
      <c r="E2649" s="27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8">
        <f t="shared" ca="1" si="7944"/>
        <v>42736</v>
      </c>
      <c r="I2649" s="9">
        <f t="shared" ca="1" si="7944"/>
        <v>5</v>
      </c>
      <c r="J2649" s="46">
        <f>TRUNC((A2649-1)/COUNT('DATE Snapshot'!A:A)/COUNT(PRODUCT!A:A),0)+1</f>
        <v>4</v>
      </c>
      <c r="K2649" s="9" t="str">
        <f t="shared" ref="K2649:O2649" ca="1" si="7945">INDIRECT(ADDRESS($J2649+1,K$2,,,K$1))</f>
        <v>AGUA LIMPA</v>
      </c>
      <c r="L2649" s="9" t="str">
        <f t="shared" ca="1" si="7945"/>
        <v>AL</v>
      </c>
      <c r="M2649" s="9" t="str">
        <f t="shared" ca="1" si="7945"/>
        <v>BELORIZONTE</v>
      </c>
      <c r="N2649" s="9" t="str">
        <f t="shared" ca="1" si="7945"/>
        <v>BRASIL</v>
      </c>
      <c r="O2649" s="9">
        <f t="shared" ca="1" si="7945"/>
        <v>0</v>
      </c>
      <c r="P2649" s="9">
        <f>MOD(TRUNC((A2649-1)/COUNT('DATE Snapshot'!A:A)),COUNT(PRODUCT!A:A))+1</f>
        <v>27</v>
      </c>
      <c r="Q2649" s="9" t="str">
        <f t="shared" ref="Q2649:W2649" ca="1" si="7946">INDIRECT(ADDRESS($P2649+1,Q$2,,,Q$1))</f>
        <v>RIESLING</v>
      </c>
      <c r="R2649" s="9" t="str">
        <f t="shared" ca="1" si="7946"/>
        <v>RISL_E</v>
      </c>
      <c r="S2649" s="9" t="str">
        <f t="shared" ca="1" si="7946"/>
        <v>VINHO BRANCO</v>
      </c>
      <c r="T2649" s="9" t="str">
        <f t="shared" ca="1" si="7946"/>
        <v>4_TPK_2,0 l</v>
      </c>
      <c r="U2649" s="29">
        <f t="shared" ca="1" si="7946"/>
        <v>4</v>
      </c>
      <c r="V2649" s="30">
        <f t="shared" ca="1" si="7946"/>
        <v>180</v>
      </c>
      <c r="W2649" s="30">
        <f t="shared" ca="1" si="7946"/>
        <v>98</v>
      </c>
    </row>
    <row r="2650" spans="1:23" ht="13">
      <c r="A2650" s="9">
        <f t="shared" si="8"/>
        <v>2647</v>
      </c>
      <c r="B2650" s="45">
        <v>25</v>
      </c>
      <c r="C2650" s="9">
        <f>MOD(A2650-1,COUNT('DATE Snapshot'!$A:$A))+1</f>
        <v>7</v>
      </c>
      <c r="D2650" s="25">
        <f t="shared" ref="D2650:I2650" ca="1" si="7947">INDIRECT(ADDRESS($C2650+1,D$2,,,D$1))</f>
        <v>42917</v>
      </c>
      <c r="E2650" s="27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8">
        <f t="shared" ca="1" si="7947"/>
        <v>42736</v>
      </c>
      <c r="I2650" s="9">
        <f t="shared" ca="1" si="7947"/>
        <v>7</v>
      </c>
      <c r="J2650" s="46">
        <f>TRUNC((A2650-1)/COUNT('DATE Snapshot'!A:A)/COUNT(PRODUCT!A:A),0)+1</f>
        <v>4</v>
      </c>
      <c r="K2650" s="9" t="str">
        <f t="shared" ref="K2650:O2650" ca="1" si="7948">INDIRECT(ADDRESS($J2650+1,K$2,,,K$1))</f>
        <v>AGUA LIMPA</v>
      </c>
      <c r="L2650" s="9" t="str">
        <f t="shared" ca="1" si="7948"/>
        <v>AL</v>
      </c>
      <c r="M2650" s="9" t="str">
        <f t="shared" ca="1" si="7948"/>
        <v>BELORIZONTE</v>
      </c>
      <c r="N2650" s="9" t="str">
        <f t="shared" ca="1" si="7948"/>
        <v>BRASIL</v>
      </c>
      <c r="O2650" s="9">
        <f t="shared" ca="1" si="7948"/>
        <v>0</v>
      </c>
      <c r="P2650" s="9">
        <f>MOD(TRUNC((A2650-1)/COUNT('DATE Snapshot'!A:A)),COUNT(PRODUCT!A:A))+1</f>
        <v>27</v>
      </c>
      <c r="Q2650" s="9" t="str">
        <f t="shared" ref="Q2650:W2650" ca="1" si="7949">INDIRECT(ADDRESS($P2650+1,Q$2,,,Q$1))</f>
        <v>RIESLING</v>
      </c>
      <c r="R2650" s="9" t="str">
        <f t="shared" ca="1" si="7949"/>
        <v>RISL_E</v>
      </c>
      <c r="S2650" s="9" t="str">
        <f t="shared" ca="1" si="7949"/>
        <v>VINHO BRANCO</v>
      </c>
      <c r="T2650" s="9" t="str">
        <f t="shared" ca="1" si="7949"/>
        <v>4_TPK_2,0 l</v>
      </c>
      <c r="U2650" s="29">
        <f t="shared" ca="1" si="7949"/>
        <v>4</v>
      </c>
      <c r="V2650" s="30">
        <f t="shared" ca="1" si="7949"/>
        <v>180</v>
      </c>
      <c r="W2650" s="30">
        <f t="shared" ca="1" si="7949"/>
        <v>98</v>
      </c>
    </row>
    <row r="2651" spans="1:23" ht="13">
      <c r="A2651" s="9">
        <f t="shared" si="8"/>
        <v>2648</v>
      </c>
      <c r="B2651" s="45">
        <v>16</v>
      </c>
      <c r="C2651" s="9">
        <f>MOD(A2651-1,COUNT('DATE Snapshot'!$A:$A))+1</f>
        <v>8</v>
      </c>
      <c r="D2651" s="25">
        <f t="shared" ref="D2651:I2651" ca="1" si="7950">INDIRECT(ADDRESS($C2651+1,D$2,,,D$1))</f>
        <v>42948</v>
      </c>
      <c r="E2651" s="27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8">
        <f t="shared" ca="1" si="7950"/>
        <v>42736</v>
      </c>
      <c r="I2651" s="9">
        <f t="shared" ca="1" si="7950"/>
        <v>3</v>
      </c>
      <c r="J2651" s="46">
        <f>TRUNC((A2651-1)/COUNT('DATE Snapshot'!A:A)/COUNT(PRODUCT!A:A),0)+1</f>
        <v>4</v>
      </c>
      <c r="K2651" s="9" t="str">
        <f t="shared" ref="K2651:O2651" ca="1" si="7951">INDIRECT(ADDRESS($J2651+1,K$2,,,K$1))</f>
        <v>AGUA LIMPA</v>
      </c>
      <c r="L2651" s="9" t="str">
        <f t="shared" ca="1" si="7951"/>
        <v>AL</v>
      </c>
      <c r="M2651" s="9" t="str">
        <f t="shared" ca="1" si="7951"/>
        <v>BELORIZONTE</v>
      </c>
      <c r="N2651" s="9" t="str">
        <f t="shared" ca="1" si="7951"/>
        <v>BRASIL</v>
      </c>
      <c r="O2651" s="9">
        <f t="shared" ca="1" si="7951"/>
        <v>0</v>
      </c>
      <c r="P2651" s="9">
        <f>MOD(TRUNC((A2651-1)/COUNT('DATE Snapshot'!A:A)),COUNT(PRODUCT!A:A))+1</f>
        <v>27</v>
      </c>
      <c r="Q2651" s="9" t="str">
        <f t="shared" ref="Q2651:W2651" ca="1" si="7952">INDIRECT(ADDRESS($P2651+1,Q$2,,,Q$1))</f>
        <v>RIESLING</v>
      </c>
      <c r="R2651" s="9" t="str">
        <f t="shared" ca="1" si="7952"/>
        <v>RISL_E</v>
      </c>
      <c r="S2651" s="9" t="str">
        <f t="shared" ca="1" si="7952"/>
        <v>VINHO BRANCO</v>
      </c>
      <c r="T2651" s="9" t="str">
        <f t="shared" ca="1" si="7952"/>
        <v>4_TPK_2,0 l</v>
      </c>
      <c r="U2651" s="29">
        <f t="shared" ca="1" si="7952"/>
        <v>4</v>
      </c>
      <c r="V2651" s="30">
        <f t="shared" ca="1" si="7952"/>
        <v>180</v>
      </c>
      <c r="W2651" s="30">
        <f t="shared" ca="1" si="7952"/>
        <v>98</v>
      </c>
    </row>
    <row r="2652" spans="1:23" ht="13">
      <c r="A2652" s="9">
        <f t="shared" si="8"/>
        <v>2649</v>
      </c>
      <c r="B2652" s="45">
        <v>0</v>
      </c>
      <c r="C2652" s="9">
        <f>MOD(A2652-1,COUNT('DATE Snapshot'!$A:$A))+1</f>
        <v>9</v>
      </c>
      <c r="D2652" s="25">
        <f t="shared" ref="D2652:I2652" ca="1" si="7953">INDIRECT(ADDRESS($C2652+1,D$2,,,D$1))</f>
        <v>42979</v>
      </c>
      <c r="E2652" s="27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8">
        <f t="shared" ca="1" si="7953"/>
        <v>42736</v>
      </c>
      <c r="I2652" s="9">
        <f t="shared" ca="1" si="7953"/>
        <v>6</v>
      </c>
      <c r="J2652" s="46">
        <f>TRUNC((A2652-1)/COUNT('DATE Snapshot'!A:A)/COUNT(PRODUCT!A:A),0)+1</f>
        <v>4</v>
      </c>
      <c r="K2652" s="9" t="str">
        <f t="shared" ref="K2652:O2652" ca="1" si="7954">INDIRECT(ADDRESS($J2652+1,K$2,,,K$1))</f>
        <v>AGUA LIMPA</v>
      </c>
      <c r="L2652" s="9" t="str">
        <f t="shared" ca="1" si="7954"/>
        <v>AL</v>
      </c>
      <c r="M2652" s="9" t="str">
        <f t="shared" ca="1" si="7954"/>
        <v>BELORIZONTE</v>
      </c>
      <c r="N2652" s="9" t="str">
        <f t="shared" ca="1" si="7954"/>
        <v>BRASIL</v>
      </c>
      <c r="O2652" s="9">
        <f t="shared" ca="1" si="7954"/>
        <v>0</v>
      </c>
      <c r="P2652" s="9">
        <f>MOD(TRUNC((A2652-1)/COUNT('DATE Snapshot'!A:A)),COUNT(PRODUCT!A:A))+1</f>
        <v>27</v>
      </c>
      <c r="Q2652" s="9" t="str">
        <f t="shared" ref="Q2652:W2652" ca="1" si="7955">INDIRECT(ADDRESS($P2652+1,Q$2,,,Q$1))</f>
        <v>RIESLING</v>
      </c>
      <c r="R2652" s="9" t="str">
        <f t="shared" ca="1" si="7955"/>
        <v>RISL_E</v>
      </c>
      <c r="S2652" s="9" t="str">
        <f t="shared" ca="1" si="7955"/>
        <v>VINHO BRANCO</v>
      </c>
      <c r="T2652" s="9" t="str">
        <f t="shared" ca="1" si="7955"/>
        <v>4_TPK_2,0 l</v>
      </c>
      <c r="U2652" s="29">
        <f t="shared" ca="1" si="7955"/>
        <v>4</v>
      </c>
      <c r="V2652" s="30">
        <f t="shared" ca="1" si="7955"/>
        <v>180</v>
      </c>
      <c r="W2652" s="30">
        <f t="shared" ca="1" si="7955"/>
        <v>98</v>
      </c>
    </row>
    <row r="2653" spans="1:23" ht="13">
      <c r="A2653" s="9">
        <f t="shared" si="8"/>
        <v>2650</v>
      </c>
      <c r="B2653" s="45">
        <v>3</v>
      </c>
      <c r="C2653" s="9">
        <f>MOD(A2653-1,COUNT('DATE Snapshot'!$A:$A))+1</f>
        <v>10</v>
      </c>
      <c r="D2653" s="25">
        <f t="shared" ref="D2653:I2653" ca="1" si="7956">INDIRECT(ADDRESS($C2653+1,D$2,,,D$1))</f>
        <v>43009</v>
      </c>
      <c r="E2653" s="27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8">
        <f t="shared" ca="1" si="7956"/>
        <v>42736</v>
      </c>
      <c r="I2653" s="9">
        <f t="shared" ca="1" si="7956"/>
        <v>1</v>
      </c>
      <c r="J2653" s="46">
        <f>TRUNC((A2653-1)/COUNT('DATE Snapshot'!A:A)/COUNT(PRODUCT!A:A),0)+1</f>
        <v>4</v>
      </c>
      <c r="K2653" s="9" t="str">
        <f t="shared" ref="K2653:O2653" ca="1" si="7957">INDIRECT(ADDRESS($J2653+1,K$2,,,K$1))</f>
        <v>AGUA LIMPA</v>
      </c>
      <c r="L2653" s="9" t="str">
        <f t="shared" ca="1" si="7957"/>
        <v>AL</v>
      </c>
      <c r="M2653" s="9" t="str">
        <f t="shared" ca="1" si="7957"/>
        <v>BELORIZONTE</v>
      </c>
      <c r="N2653" s="9" t="str">
        <f t="shared" ca="1" si="7957"/>
        <v>BRASIL</v>
      </c>
      <c r="O2653" s="9">
        <f t="shared" ca="1" si="7957"/>
        <v>0</v>
      </c>
      <c r="P2653" s="9">
        <f>MOD(TRUNC((A2653-1)/COUNT('DATE Snapshot'!A:A)),COUNT(PRODUCT!A:A))+1</f>
        <v>27</v>
      </c>
      <c r="Q2653" s="9" t="str">
        <f t="shared" ref="Q2653:W2653" ca="1" si="7958">INDIRECT(ADDRESS($P2653+1,Q$2,,,Q$1))</f>
        <v>RIESLING</v>
      </c>
      <c r="R2653" s="9" t="str">
        <f t="shared" ca="1" si="7958"/>
        <v>RISL_E</v>
      </c>
      <c r="S2653" s="9" t="str">
        <f t="shared" ca="1" si="7958"/>
        <v>VINHO BRANCO</v>
      </c>
      <c r="T2653" s="9" t="str">
        <f t="shared" ca="1" si="7958"/>
        <v>4_TPK_2,0 l</v>
      </c>
      <c r="U2653" s="29">
        <f t="shared" ca="1" si="7958"/>
        <v>4</v>
      </c>
      <c r="V2653" s="30">
        <f t="shared" ca="1" si="7958"/>
        <v>180</v>
      </c>
      <c r="W2653" s="30">
        <f t="shared" ca="1" si="7958"/>
        <v>98</v>
      </c>
    </row>
    <row r="2654" spans="1:23" ht="13">
      <c r="A2654" s="9">
        <f t="shared" si="8"/>
        <v>2651</v>
      </c>
      <c r="B2654" s="45">
        <v>3</v>
      </c>
      <c r="C2654" s="9">
        <f>MOD(A2654-1,COUNT('DATE Snapshot'!$A:$A))+1</f>
        <v>11</v>
      </c>
      <c r="D2654" s="25">
        <f t="shared" ref="D2654:I2654" ca="1" si="7959">INDIRECT(ADDRESS($C2654+1,D$2,,,D$1))</f>
        <v>43040</v>
      </c>
      <c r="E2654" s="27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8">
        <f t="shared" ca="1" si="7959"/>
        <v>42736</v>
      </c>
      <c r="I2654" s="9">
        <f t="shared" ca="1" si="7959"/>
        <v>4</v>
      </c>
      <c r="J2654" s="46">
        <f>TRUNC((A2654-1)/COUNT('DATE Snapshot'!A:A)/COUNT(PRODUCT!A:A),0)+1</f>
        <v>4</v>
      </c>
      <c r="K2654" s="9" t="str">
        <f t="shared" ref="K2654:O2654" ca="1" si="7960">INDIRECT(ADDRESS($J2654+1,K$2,,,K$1))</f>
        <v>AGUA LIMPA</v>
      </c>
      <c r="L2654" s="9" t="str">
        <f t="shared" ca="1" si="7960"/>
        <v>AL</v>
      </c>
      <c r="M2654" s="9" t="str">
        <f t="shared" ca="1" si="7960"/>
        <v>BELORIZONTE</v>
      </c>
      <c r="N2654" s="9" t="str">
        <f t="shared" ca="1" si="7960"/>
        <v>BRASIL</v>
      </c>
      <c r="O2654" s="9">
        <f t="shared" ca="1" si="7960"/>
        <v>0</v>
      </c>
      <c r="P2654" s="9">
        <f>MOD(TRUNC((A2654-1)/COUNT('DATE Snapshot'!A:A)),COUNT(PRODUCT!A:A))+1</f>
        <v>27</v>
      </c>
      <c r="Q2654" s="9" t="str">
        <f t="shared" ref="Q2654:W2654" ca="1" si="7961">INDIRECT(ADDRESS($P2654+1,Q$2,,,Q$1))</f>
        <v>RIESLING</v>
      </c>
      <c r="R2654" s="9" t="str">
        <f t="shared" ca="1" si="7961"/>
        <v>RISL_E</v>
      </c>
      <c r="S2654" s="9" t="str">
        <f t="shared" ca="1" si="7961"/>
        <v>VINHO BRANCO</v>
      </c>
      <c r="T2654" s="9" t="str">
        <f t="shared" ca="1" si="7961"/>
        <v>4_TPK_2,0 l</v>
      </c>
      <c r="U2654" s="29">
        <f t="shared" ca="1" si="7961"/>
        <v>4</v>
      </c>
      <c r="V2654" s="30">
        <f t="shared" ca="1" si="7961"/>
        <v>180</v>
      </c>
      <c r="W2654" s="30">
        <f t="shared" ca="1" si="7961"/>
        <v>98</v>
      </c>
    </row>
    <row r="2655" spans="1:23" ht="13">
      <c r="A2655" s="9">
        <f t="shared" si="8"/>
        <v>2652</v>
      </c>
      <c r="B2655" s="45">
        <v>10</v>
      </c>
      <c r="C2655" s="9">
        <f>MOD(A2655-1,COUNT('DATE Snapshot'!$A:$A))+1</f>
        <v>12</v>
      </c>
      <c r="D2655" s="25">
        <f t="shared" ref="D2655:I2655" ca="1" si="7962">INDIRECT(ADDRESS($C2655+1,D$2,,,D$1))</f>
        <v>43070</v>
      </c>
      <c r="E2655" s="27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8">
        <f t="shared" ca="1" si="7962"/>
        <v>42736</v>
      </c>
      <c r="I2655" s="9">
        <f t="shared" ca="1" si="7962"/>
        <v>6</v>
      </c>
      <c r="J2655" s="46">
        <f>TRUNC((A2655-1)/COUNT('DATE Snapshot'!A:A)/COUNT(PRODUCT!A:A),0)+1</f>
        <v>4</v>
      </c>
      <c r="K2655" s="9" t="str">
        <f t="shared" ref="K2655:O2655" ca="1" si="7963">INDIRECT(ADDRESS($J2655+1,K$2,,,K$1))</f>
        <v>AGUA LIMPA</v>
      </c>
      <c r="L2655" s="9" t="str">
        <f t="shared" ca="1" si="7963"/>
        <v>AL</v>
      </c>
      <c r="M2655" s="9" t="str">
        <f t="shared" ca="1" si="7963"/>
        <v>BELORIZONTE</v>
      </c>
      <c r="N2655" s="9" t="str">
        <f t="shared" ca="1" si="7963"/>
        <v>BRASIL</v>
      </c>
      <c r="O2655" s="9">
        <f t="shared" ca="1" si="7963"/>
        <v>0</v>
      </c>
      <c r="P2655" s="9">
        <f>MOD(TRUNC((A2655-1)/COUNT('DATE Snapshot'!A:A)),COUNT(PRODUCT!A:A))+1</f>
        <v>27</v>
      </c>
      <c r="Q2655" s="9" t="str">
        <f t="shared" ref="Q2655:W2655" ca="1" si="7964">INDIRECT(ADDRESS($P2655+1,Q$2,,,Q$1))</f>
        <v>RIESLING</v>
      </c>
      <c r="R2655" s="9" t="str">
        <f t="shared" ca="1" si="7964"/>
        <v>RISL_E</v>
      </c>
      <c r="S2655" s="9" t="str">
        <f t="shared" ca="1" si="7964"/>
        <v>VINHO BRANCO</v>
      </c>
      <c r="T2655" s="9" t="str">
        <f t="shared" ca="1" si="7964"/>
        <v>4_TPK_2,0 l</v>
      </c>
      <c r="U2655" s="29">
        <f t="shared" ca="1" si="7964"/>
        <v>4</v>
      </c>
      <c r="V2655" s="30">
        <f t="shared" ca="1" si="7964"/>
        <v>180</v>
      </c>
      <c r="W2655" s="30">
        <f t="shared" ca="1" si="7964"/>
        <v>98</v>
      </c>
    </row>
    <row r="2656" spans="1:23" ht="13">
      <c r="A2656" s="9">
        <f t="shared" si="8"/>
        <v>2653</v>
      </c>
      <c r="B2656" s="45">
        <v>19</v>
      </c>
      <c r="C2656" s="9">
        <f>MOD(A2656-1,COUNT('DATE Snapshot'!$A:$A))+1</f>
        <v>13</v>
      </c>
      <c r="D2656" s="25">
        <f t="shared" ref="D2656:I2656" ca="1" si="7965">INDIRECT(ADDRESS($C2656+1,D$2,,,D$1))</f>
        <v>43101</v>
      </c>
      <c r="E2656" s="27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8">
        <f t="shared" ca="1" si="7965"/>
        <v>43101</v>
      </c>
      <c r="I2656" s="9">
        <f t="shared" ca="1" si="7965"/>
        <v>2</v>
      </c>
      <c r="J2656" s="46">
        <f>TRUNC((A2656-1)/COUNT('DATE Snapshot'!A:A)/COUNT(PRODUCT!A:A),0)+1</f>
        <v>4</v>
      </c>
      <c r="K2656" s="9" t="str">
        <f t="shared" ref="K2656:O2656" ca="1" si="7966">INDIRECT(ADDRESS($J2656+1,K$2,,,K$1))</f>
        <v>AGUA LIMPA</v>
      </c>
      <c r="L2656" s="9" t="str">
        <f t="shared" ca="1" si="7966"/>
        <v>AL</v>
      </c>
      <c r="M2656" s="9" t="str">
        <f t="shared" ca="1" si="7966"/>
        <v>BELORIZONTE</v>
      </c>
      <c r="N2656" s="9" t="str">
        <f t="shared" ca="1" si="7966"/>
        <v>BRASIL</v>
      </c>
      <c r="O2656" s="9">
        <f t="shared" ca="1" si="7966"/>
        <v>0</v>
      </c>
      <c r="P2656" s="9">
        <f>MOD(TRUNC((A2656-1)/COUNT('DATE Snapshot'!A:A)),COUNT(PRODUCT!A:A))+1</f>
        <v>27</v>
      </c>
      <c r="Q2656" s="9" t="str">
        <f t="shared" ref="Q2656:W2656" ca="1" si="7967">INDIRECT(ADDRESS($P2656+1,Q$2,,,Q$1))</f>
        <v>RIESLING</v>
      </c>
      <c r="R2656" s="9" t="str">
        <f t="shared" ca="1" si="7967"/>
        <v>RISL_E</v>
      </c>
      <c r="S2656" s="9" t="str">
        <f t="shared" ca="1" si="7967"/>
        <v>VINHO BRANCO</v>
      </c>
      <c r="T2656" s="9" t="str">
        <f t="shared" ca="1" si="7967"/>
        <v>4_TPK_2,0 l</v>
      </c>
      <c r="U2656" s="29">
        <f t="shared" ca="1" si="7967"/>
        <v>4</v>
      </c>
      <c r="V2656" s="30">
        <f t="shared" ca="1" si="7967"/>
        <v>180</v>
      </c>
      <c r="W2656" s="30">
        <f t="shared" ca="1" si="7967"/>
        <v>98</v>
      </c>
    </row>
    <row r="2657" spans="1:23" ht="13">
      <c r="A2657" s="9">
        <f t="shared" si="8"/>
        <v>2654</v>
      </c>
      <c r="B2657" s="45">
        <v>8</v>
      </c>
      <c r="C2657" s="9">
        <f>MOD(A2657-1,COUNT('DATE Snapshot'!$A:$A))+1</f>
        <v>14</v>
      </c>
      <c r="D2657" s="25">
        <f t="shared" ref="D2657:I2657" ca="1" si="7968">INDIRECT(ADDRESS($C2657+1,D$2,,,D$1))</f>
        <v>43132</v>
      </c>
      <c r="E2657" s="27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8">
        <f t="shared" ca="1" si="7968"/>
        <v>43101</v>
      </c>
      <c r="I2657" s="9">
        <f t="shared" ca="1" si="7968"/>
        <v>5</v>
      </c>
      <c r="J2657" s="46">
        <f>TRUNC((A2657-1)/COUNT('DATE Snapshot'!A:A)/COUNT(PRODUCT!A:A),0)+1</f>
        <v>4</v>
      </c>
      <c r="K2657" s="9" t="str">
        <f t="shared" ref="K2657:O2657" ca="1" si="7969">INDIRECT(ADDRESS($J2657+1,K$2,,,K$1))</f>
        <v>AGUA LIMPA</v>
      </c>
      <c r="L2657" s="9" t="str">
        <f t="shared" ca="1" si="7969"/>
        <v>AL</v>
      </c>
      <c r="M2657" s="9" t="str">
        <f t="shared" ca="1" si="7969"/>
        <v>BELORIZONTE</v>
      </c>
      <c r="N2657" s="9" t="str">
        <f t="shared" ca="1" si="7969"/>
        <v>BRASIL</v>
      </c>
      <c r="O2657" s="9">
        <f t="shared" ca="1" si="7969"/>
        <v>0</v>
      </c>
      <c r="P2657" s="9">
        <f>MOD(TRUNC((A2657-1)/COUNT('DATE Snapshot'!A:A)),COUNT(PRODUCT!A:A))+1</f>
        <v>27</v>
      </c>
      <c r="Q2657" s="9" t="str">
        <f t="shared" ref="Q2657:W2657" ca="1" si="7970">INDIRECT(ADDRESS($P2657+1,Q$2,,,Q$1))</f>
        <v>RIESLING</v>
      </c>
      <c r="R2657" s="9" t="str">
        <f t="shared" ca="1" si="7970"/>
        <v>RISL_E</v>
      </c>
      <c r="S2657" s="9" t="str">
        <f t="shared" ca="1" si="7970"/>
        <v>VINHO BRANCO</v>
      </c>
      <c r="T2657" s="9" t="str">
        <f t="shared" ca="1" si="7970"/>
        <v>4_TPK_2,0 l</v>
      </c>
      <c r="U2657" s="29">
        <f t="shared" ca="1" si="7970"/>
        <v>4</v>
      </c>
      <c r="V2657" s="30">
        <f t="shared" ca="1" si="7970"/>
        <v>180</v>
      </c>
      <c r="W2657" s="30">
        <f t="shared" ca="1" si="7970"/>
        <v>98</v>
      </c>
    </row>
    <row r="2658" spans="1:23" ht="13">
      <c r="A2658" s="9">
        <f t="shared" si="8"/>
        <v>2655</v>
      </c>
      <c r="B2658" s="45">
        <v>5</v>
      </c>
      <c r="C2658" s="9">
        <f>MOD(A2658-1,COUNT('DATE Snapshot'!$A:$A))+1</f>
        <v>15</v>
      </c>
      <c r="D2658" s="25">
        <f t="shared" ref="D2658:I2658" ca="1" si="7971">INDIRECT(ADDRESS($C2658+1,D$2,,,D$1))</f>
        <v>43160</v>
      </c>
      <c r="E2658" s="27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8">
        <f t="shared" ca="1" si="7971"/>
        <v>43101</v>
      </c>
      <c r="I2658" s="9">
        <f t="shared" ca="1" si="7971"/>
        <v>5</v>
      </c>
      <c r="J2658" s="46">
        <f>TRUNC((A2658-1)/COUNT('DATE Snapshot'!A:A)/COUNT(PRODUCT!A:A),0)+1</f>
        <v>4</v>
      </c>
      <c r="K2658" s="9" t="str">
        <f t="shared" ref="K2658:O2658" ca="1" si="7972">INDIRECT(ADDRESS($J2658+1,K$2,,,K$1))</f>
        <v>AGUA LIMPA</v>
      </c>
      <c r="L2658" s="9" t="str">
        <f t="shared" ca="1" si="7972"/>
        <v>AL</v>
      </c>
      <c r="M2658" s="9" t="str">
        <f t="shared" ca="1" si="7972"/>
        <v>BELORIZONTE</v>
      </c>
      <c r="N2658" s="9" t="str">
        <f t="shared" ca="1" si="7972"/>
        <v>BRASIL</v>
      </c>
      <c r="O2658" s="9">
        <f t="shared" ca="1" si="7972"/>
        <v>0</v>
      </c>
      <c r="P2658" s="9">
        <f>MOD(TRUNC((A2658-1)/COUNT('DATE Snapshot'!A:A)),COUNT(PRODUCT!A:A))+1</f>
        <v>27</v>
      </c>
      <c r="Q2658" s="9" t="str">
        <f t="shared" ref="Q2658:W2658" ca="1" si="7973">INDIRECT(ADDRESS($P2658+1,Q$2,,,Q$1))</f>
        <v>RIESLING</v>
      </c>
      <c r="R2658" s="9" t="str">
        <f t="shared" ca="1" si="7973"/>
        <v>RISL_E</v>
      </c>
      <c r="S2658" s="9" t="str">
        <f t="shared" ca="1" si="7973"/>
        <v>VINHO BRANCO</v>
      </c>
      <c r="T2658" s="9" t="str">
        <f t="shared" ca="1" si="7973"/>
        <v>4_TPK_2,0 l</v>
      </c>
      <c r="U2658" s="29">
        <f t="shared" ca="1" si="7973"/>
        <v>4</v>
      </c>
      <c r="V2658" s="30">
        <f t="shared" ca="1" si="7973"/>
        <v>180</v>
      </c>
      <c r="W2658" s="30">
        <f t="shared" ca="1" si="7973"/>
        <v>98</v>
      </c>
    </row>
    <row r="2659" spans="1:23" ht="13">
      <c r="A2659" s="9">
        <f t="shared" si="8"/>
        <v>2656</v>
      </c>
      <c r="B2659" s="45">
        <v>6</v>
      </c>
      <c r="C2659" s="9">
        <f>MOD(A2659-1,COUNT('DATE Snapshot'!$A:$A))+1</f>
        <v>16</v>
      </c>
      <c r="D2659" s="25">
        <f t="shared" ref="D2659:I2659" ca="1" si="7974">INDIRECT(ADDRESS($C2659+1,D$2,,,D$1))</f>
        <v>43191</v>
      </c>
      <c r="E2659" s="27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8">
        <f t="shared" ca="1" si="7974"/>
        <v>43101</v>
      </c>
      <c r="I2659" s="9">
        <f t="shared" ca="1" si="7974"/>
        <v>1</v>
      </c>
      <c r="J2659" s="46">
        <f>TRUNC((A2659-1)/COUNT('DATE Snapshot'!A:A)/COUNT(PRODUCT!A:A),0)+1</f>
        <v>4</v>
      </c>
      <c r="K2659" s="9" t="str">
        <f t="shared" ref="K2659:O2659" ca="1" si="7975">INDIRECT(ADDRESS($J2659+1,K$2,,,K$1))</f>
        <v>AGUA LIMPA</v>
      </c>
      <c r="L2659" s="9" t="str">
        <f t="shared" ca="1" si="7975"/>
        <v>AL</v>
      </c>
      <c r="M2659" s="9" t="str">
        <f t="shared" ca="1" si="7975"/>
        <v>BELORIZONTE</v>
      </c>
      <c r="N2659" s="9" t="str">
        <f t="shared" ca="1" si="7975"/>
        <v>BRASIL</v>
      </c>
      <c r="O2659" s="9">
        <f t="shared" ca="1" si="7975"/>
        <v>0</v>
      </c>
      <c r="P2659" s="9">
        <f>MOD(TRUNC((A2659-1)/COUNT('DATE Snapshot'!A:A)),COUNT(PRODUCT!A:A))+1</f>
        <v>27</v>
      </c>
      <c r="Q2659" s="9" t="str">
        <f t="shared" ref="Q2659:W2659" ca="1" si="7976">INDIRECT(ADDRESS($P2659+1,Q$2,,,Q$1))</f>
        <v>RIESLING</v>
      </c>
      <c r="R2659" s="9" t="str">
        <f t="shared" ca="1" si="7976"/>
        <v>RISL_E</v>
      </c>
      <c r="S2659" s="9" t="str">
        <f t="shared" ca="1" si="7976"/>
        <v>VINHO BRANCO</v>
      </c>
      <c r="T2659" s="9" t="str">
        <f t="shared" ca="1" si="7976"/>
        <v>4_TPK_2,0 l</v>
      </c>
      <c r="U2659" s="29">
        <f t="shared" ca="1" si="7976"/>
        <v>4</v>
      </c>
      <c r="V2659" s="30">
        <f t="shared" ca="1" si="7976"/>
        <v>180</v>
      </c>
      <c r="W2659" s="30">
        <f t="shared" ca="1" si="7976"/>
        <v>98</v>
      </c>
    </row>
    <row r="2660" spans="1:23" ht="13">
      <c r="A2660" s="9">
        <f t="shared" si="8"/>
        <v>2657</v>
      </c>
      <c r="B2660" s="45">
        <v>7</v>
      </c>
      <c r="C2660" s="9">
        <f>MOD(A2660-1,COUNT('DATE Snapshot'!$A:$A))+1</f>
        <v>17</v>
      </c>
      <c r="D2660" s="25">
        <f t="shared" ref="D2660:I2660" ca="1" si="7977">INDIRECT(ADDRESS($C2660+1,D$2,,,D$1))</f>
        <v>43221</v>
      </c>
      <c r="E2660" s="27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8">
        <f t="shared" ca="1" si="7977"/>
        <v>43101</v>
      </c>
      <c r="I2660" s="9">
        <f t="shared" ca="1" si="7977"/>
        <v>3</v>
      </c>
      <c r="J2660" s="46">
        <f>TRUNC((A2660-1)/COUNT('DATE Snapshot'!A:A)/COUNT(PRODUCT!A:A),0)+1</f>
        <v>4</v>
      </c>
      <c r="K2660" s="9" t="str">
        <f t="shared" ref="K2660:O2660" ca="1" si="7978">INDIRECT(ADDRESS($J2660+1,K$2,,,K$1))</f>
        <v>AGUA LIMPA</v>
      </c>
      <c r="L2660" s="9" t="str">
        <f t="shared" ca="1" si="7978"/>
        <v>AL</v>
      </c>
      <c r="M2660" s="9" t="str">
        <f t="shared" ca="1" si="7978"/>
        <v>BELORIZONTE</v>
      </c>
      <c r="N2660" s="9" t="str">
        <f t="shared" ca="1" si="7978"/>
        <v>BRASIL</v>
      </c>
      <c r="O2660" s="9">
        <f t="shared" ca="1" si="7978"/>
        <v>0</v>
      </c>
      <c r="P2660" s="9">
        <f>MOD(TRUNC((A2660-1)/COUNT('DATE Snapshot'!A:A)),COUNT(PRODUCT!A:A))+1</f>
        <v>27</v>
      </c>
      <c r="Q2660" s="9" t="str">
        <f t="shared" ref="Q2660:W2660" ca="1" si="7979">INDIRECT(ADDRESS($P2660+1,Q$2,,,Q$1))</f>
        <v>RIESLING</v>
      </c>
      <c r="R2660" s="9" t="str">
        <f t="shared" ca="1" si="7979"/>
        <v>RISL_E</v>
      </c>
      <c r="S2660" s="9" t="str">
        <f t="shared" ca="1" si="7979"/>
        <v>VINHO BRANCO</v>
      </c>
      <c r="T2660" s="9" t="str">
        <f t="shared" ca="1" si="7979"/>
        <v>4_TPK_2,0 l</v>
      </c>
      <c r="U2660" s="29">
        <f t="shared" ca="1" si="7979"/>
        <v>4</v>
      </c>
      <c r="V2660" s="30">
        <f t="shared" ca="1" si="7979"/>
        <v>180</v>
      </c>
      <c r="W2660" s="30">
        <f t="shared" ca="1" si="7979"/>
        <v>98</v>
      </c>
    </row>
    <row r="2661" spans="1:23" ht="13">
      <c r="A2661" s="9">
        <f t="shared" si="8"/>
        <v>2658</v>
      </c>
      <c r="B2661" s="45">
        <v>8</v>
      </c>
      <c r="C2661" s="9">
        <f>MOD(A2661-1,COUNT('DATE Snapshot'!$A:$A))+1</f>
        <v>18</v>
      </c>
      <c r="D2661" s="25">
        <f t="shared" ref="D2661:I2661" ca="1" si="7980">INDIRECT(ADDRESS($C2661+1,D$2,,,D$1))</f>
        <v>43252</v>
      </c>
      <c r="E2661" s="27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8">
        <f t="shared" ca="1" si="7980"/>
        <v>43101</v>
      </c>
      <c r="I2661" s="9">
        <f t="shared" ca="1" si="7980"/>
        <v>6</v>
      </c>
      <c r="J2661" s="46">
        <f>TRUNC((A2661-1)/COUNT('DATE Snapshot'!A:A)/COUNT(PRODUCT!A:A),0)+1</f>
        <v>4</v>
      </c>
      <c r="K2661" s="9" t="str">
        <f t="shared" ref="K2661:O2661" ca="1" si="7981">INDIRECT(ADDRESS($J2661+1,K$2,,,K$1))</f>
        <v>AGUA LIMPA</v>
      </c>
      <c r="L2661" s="9" t="str">
        <f t="shared" ca="1" si="7981"/>
        <v>AL</v>
      </c>
      <c r="M2661" s="9" t="str">
        <f t="shared" ca="1" si="7981"/>
        <v>BELORIZONTE</v>
      </c>
      <c r="N2661" s="9" t="str">
        <f t="shared" ca="1" si="7981"/>
        <v>BRASIL</v>
      </c>
      <c r="O2661" s="9">
        <f t="shared" ca="1" si="7981"/>
        <v>0</v>
      </c>
      <c r="P2661" s="9">
        <f>MOD(TRUNC((A2661-1)/COUNT('DATE Snapshot'!A:A)),COUNT(PRODUCT!A:A))+1</f>
        <v>27</v>
      </c>
      <c r="Q2661" s="9" t="str">
        <f t="shared" ref="Q2661:W2661" ca="1" si="7982">INDIRECT(ADDRESS($P2661+1,Q$2,,,Q$1))</f>
        <v>RIESLING</v>
      </c>
      <c r="R2661" s="9" t="str">
        <f t="shared" ca="1" si="7982"/>
        <v>RISL_E</v>
      </c>
      <c r="S2661" s="9" t="str">
        <f t="shared" ca="1" si="7982"/>
        <v>VINHO BRANCO</v>
      </c>
      <c r="T2661" s="9" t="str">
        <f t="shared" ca="1" si="7982"/>
        <v>4_TPK_2,0 l</v>
      </c>
      <c r="U2661" s="29">
        <f t="shared" ca="1" si="7982"/>
        <v>4</v>
      </c>
      <c r="V2661" s="30">
        <f t="shared" ca="1" si="7982"/>
        <v>180</v>
      </c>
      <c r="W2661" s="30">
        <f t="shared" ca="1" si="7982"/>
        <v>98</v>
      </c>
    </row>
    <row r="2662" spans="1:23" ht="13">
      <c r="A2662" s="9">
        <f t="shared" si="8"/>
        <v>2659</v>
      </c>
      <c r="B2662" s="45">
        <v>9</v>
      </c>
      <c r="C2662" s="9">
        <f>MOD(A2662-1,COUNT('DATE Snapshot'!$A:$A))+1</f>
        <v>19</v>
      </c>
      <c r="D2662" s="25">
        <f t="shared" ref="D2662:I2662" ca="1" si="7983">INDIRECT(ADDRESS($C2662+1,D$2,,,D$1))</f>
        <v>43282</v>
      </c>
      <c r="E2662" s="27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8">
        <f t="shared" ca="1" si="7983"/>
        <v>43101</v>
      </c>
      <c r="I2662" s="9">
        <f t="shared" ca="1" si="7983"/>
        <v>1</v>
      </c>
      <c r="J2662" s="46">
        <f>TRUNC((A2662-1)/COUNT('DATE Snapshot'!A:A)/COUNT(PRODUCT!A:A),0)+1</f>
        <v>4</v>
      </c>
      <c r="K2662" s="9" t="str">
        <f t="shared" ref="K2662:O2662" ca="1" si="7984">INDIRECT(ADDRESS($J2662+1,K$2,,,K$1))</f>
        <v>AGUA LIMPA</v>
      </c>
      <c r="L2662" s="9" t="str">
        <f t="shared" ca="1" si="7984"/>
        <v>AL</v>
      </c>
      <c r="M2662" s="9" t="str">
        <f t="shared" ca="1" si="7984"/>
        <v>BELORIZONTE</v>
      </c>
      <c r="N2662" s="9" t="str">
        <f t="shared" ca="1" si="7984"/>
        <v>BRASIL</v>
      </c>
      <c r="O2662" s="9">
        <f t="shared" ca="1" si="7984"/>
        <v>0</v>
      </c>
      <c r="P2662" s="9">
        <f>MOD(TRUNC((A2662-1)/COUNT('DATE Snapshot'!A:A)),COUNT(PRODUCT!A:A))+1</f>
        <v>27</v>
      </c>
      <c r="Q2662" s="9" t="str">
        <f t="shared" ref="Q2662:W2662" ca="1" si="7985">INDIRECT(ADDRESS($P2662+1,Q$2,,,Q$1))</f>
        <v>RIESLING</v>
      </c>
      <c r="R2662" s="9" t="str">
        <f t="shared" ca="1" si="7985"/>
        <v>RISL_E</v>
      </c>
      <c r="S2662" s="9" t="str">
        <f t="shared" ca="1" si="7985"/>
        <v>VINHO BRANCO</v>
      </c>
      <c r="T2662" s="9" t="str">
        <f t="shared" ca="1" si="7985"/>
        <v>4_TPK_2,0 l</v>
      </c>
      <c r="U2662" s="29">
        <f t="shared" ca="1" si="7985"/>
        <v>4</v>
      </c>
      <c r="V2662" s="30">
        <f t="shared" ca="1" si="7985"/>
        <v>180</v>
      </c>
      <c r="W2662" s="30">
        <f t="shared" ca="1" si="7985"/>
        <v>98</v>
      </c>
    </row>
    <row r="2663" spans="1:23" ht="13">
      <c r="A2663" s="9">
        <f t="shared" si="8"/>
        <v>2660</v>
      </c>
      <c r="B2663" s="45">
        <v>3</v>
      </c>
      <c r="C2663" s="9">
        <f>MOD(A2663-1,COUNT('DATE Snapshot'!$A:$A))+1</f>
        <v>20</v>
      </c>
      <c r="D2663" s="25">
        <f t="shared" ref="D2663:I2663" ca="1" si="7986">INDIRECT(ADDRESS($C2663+1,D$2,,,D$1))</f>
        <v>43313</v>
      </c>
      <c r="E2663" s="27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8">
        <f t="shared" ca="1" si="7986"/>
        <v>43101</v>
      </c>
      <c r="I2663" s="9">
        <f t="shared" ca="1" si="7986"/>
        <v>4</v>
      </c>
      <c r="J2663" s="46">
        <f>TRUNC((A2663-1)/COUNT('DATE Snapshot'!A:A)/COUNT(PRODUCT!A:A),0)+1</f>
        <v>4</v>
      </c>
      <c r="K2663" s="9" t="str">
        <f t="shared" ref="K2663:O2663" ca="1" si="7987">INDIRECT(ADDRESS($J2663+1,K$2,,,K$1))</f>
        <v>AGUA LIMPA</v>
      </c>
      <c r="L2663" s="9" t="str">
        <f t="shared" ca="1" si="7987"/>
        <v>AL</v>
      </c>
      <c r="M2663" s="9" t="str">
        <f t="shared" ca="1" si="7987"/>
        <v>BELORIZONTE</v>
      </c>
      <c r="N2663" s="9" t="str">
        <f t="shared" ca="1" si="7987"/>
        <v>BRASIL</v>
      </c>
      <c r="O2663" s="9">
        <f t="shared" ca="1" si="7987"/>
        <v>0</v>
      </c>
      <c r="P2663" s="9">
        <f>MOD(TRUNC((A2663-1)/COUNT('DATE Snapshot'!A:A)),COUNT(PRODUCT!A:A))+1</f>
        <v>27</v>
      </c>
      <c r="Q2663" s="9" t="str">
        <f t="shared" ref="Q2663:W2663" ca="1" si="7988">INDIRECT(ADDRESS($P2663+1,Q$2,,,Q$1))</f>
        <v>RIESLING</v>
      </c>
      <c r="R2663" s="9" t="str">
        <f t="shared" ca="1" si="7988"/>
        <v>RISL_E</v>
      </c>
      <c r="S2663" s="9" t="str">
        <f t="shared" ca="1" si="7988"/>
        <v>VINHO BRANCO</v>
      </c>
      <c r="T2663" s="9" t="str">
        <f t="shared" ca="1" si="7988"/>
        <v>4_TPK_2,0 l</v>
      </c>
      <c r="U2663" s="29">
        <f t="shared" ca="1" si="7988"/>
        <v>4</v>
      </c>
      <c r="V2663" s="30">
        <f t="shared" ca="1" si="7988"/>
        <v>180</v>
      </c>
      <c r="W2663" s="30">
        <f t="shared" ca="1" si="7988"/>
        <v>98</v>
      </c>
    </row>
    <row r="2664" spans="1:23" ht="13">
      <c r="A2664" s="9">
        <f t="shared" si="8"/>
        <v>2661</v>
      </c>
      <c r="B2664" s="45">
        <v>16</v>
      </c>
      <c r="C2664" s="9">
        <f>MOD(A2664-1,COUNT('DATE Snapshot'!$A:$A))+1</f>
        <v>21</v>
      </c>
      <c r="D2664" s="25">
        <f t="shared" ref="D2664:I2664" ca="1" si="7989">INDIRECT(ADDRESS($C2664+1,D$2,,,D$1))</f>
        <v>43344</v>
      </c>
      <c r="E2664" s="27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8">
        <f t="shared" ca="1" si="7989"/>
        <v>43101</v>
      </c>
      <c r="I2664" s="9">
        <f t="shared" ca="1" si="7989"/>
        <v>7</v>
      </c>
      <c r="J2664" s="46">
        <f>TRUNC((A2664-1)/COUNT('DATE Snapshot'!A:A)/COUNT(PRODUCT!A:A),0)+1</f>
        <v>4</v>
      </c>
      <c r="K2664" s="9" t="str">
        <f t="shared" ref="K2664:O2664" ca="1" si="7990">INDIRECT(ADDRESS($J2664+1,K$2,,,K$1))</f>
        <v>AGUA LIMPA</v>
      </c>
      <c r="L2664" s="9" t="str">
        <f t="shared" ca="1" si="7990"/>
        <v>AL</v>
      </c>
      <c r="M2664" s="9" t="str">
        <f t="shared" ca="1" si="7990"/>
        <v>BELORIZONTE</v>
      </c>
      <c r="N2664" s="9" t="str">
        <f t="shared" ca="1" si="7990"/>
        <v>BRASIL</v>
      </c>
      <c r="O2664" s="9">
        <f t="shared" ca="1" si="7990"/>
        <v>0</v>
      </c>
      <c r="P2664" s="9">
        <f>MOD(TRUNC((A2664-1)/COUNT('DATE Snapshot'!A:A)),COUNT(PRODUCT!A:A))+1</f>
        <v>27</v>
      </c>
      <c r="Q2664" s="9" t="str">
        <f t="shared" ref="Q2664:W2664" ca="1" si="7991">INDIRECT(ADDRESS($P2664+1,Q$2,,,Q$1))</f>
        <v>RIESLING</v>
      </c>
      <c r="R2664" s="9" t="str">
        <f t="shared" ca="1" si="7991"/>
        <v>RISL_E</v>
      </c>
      <c r="S2664" s="9" t="str">
        <f t="shared" ca="1" si="7991"/>
        <v>VINHO BRANCO</v>
      </c>
      <c r="T2664" s="9" t="str">
        <f t="shared" ca="1" si="7991"/>
        <v>4_TPK_2,0 l</v>
      </c>
      <c r="U2664" s="29">
        <f t="shared" ca="1" si="7991"/>
        <v>4</v>
      </c>
      <c r="V2664" s="30">
        <f t="shared" ca="1" si="7991"/>
        <v>180</v>
      </c>
      <c r="W2664" s="30">
        <f t="shared" ca="1" si="7991"/>
        <v>98</v>
      </c>
    </row>
    <row r="2665" spans="1:23" ht="13">
      <c r="A2665" s="9">
        <f t="shared" si="8"/>
        <v>2662</v>
      </c>
      <c r="B2665" s="45">
        <v>12</v>
      </c>
      <c r="C2665" s="9">
        <f>MOD(A2665-1,COUNT('DATE Snapshot'!$A:$A))+1</f>
        <v>22</v>
      </c>
      <c r="D2665" s="25">
        <f t="shared" ref="D2665:I2665" ca="1" si="7992">INDIRECT(ADDRESS($C2665+1,D$2,,,D$1))</f>
        <v>43374</v>
      </c>
      <c r="E2665" s="27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8">
        <f t="shared" ca="1" si="7992"/>
        <v>43101</v>
      </c>
      <c r="I2665" s="9">
        <f t="shared" ca="1" si="7992"/>
        <v>2</v>
      </c>
      <c r="J2665" s="46">
        <f>TRUNC((A2665-1)/COUNT('DATE Snapshot'!A:A)/COUNT(PRODUCT!A:A),0)+1</f>
        <v>4</v>
      </c>
      <c r="K2665" s="9" t="str">
        <f t="shared" ref="K2665:O2665" ca="1" si="7993">INDIRECT(ADDRESS($J2665+1,K$2,,,K$1))</f>
        <v>AGUA LIMPA</v>
      </c>
      <c r="L2665" s="9" t="str">
        <f t="shared" ca="1" si="7993"/>
        <v>AL</v>
      </c>
      <c r="M2665" s="9" t="str">
        <f t="shared" ca="1" si="7993"/>
        <v>BELORIZONTE</v>
      </c>
      <c r="N2665" s="9" t="str">
        <f t="shared" ca="1" si="7993"/>
        <v>BRASIL</v>
      </c>
      <c r="O2665" s="9">
        <f t="shared" ca="1" si="7993"/>
        <v>0</v>
      </c>
      <c r="P2665" s="9">
        <f>MOD(TRUNC((A2665-1)/COUNT('DATE Snapshot'!A:A)),COUNT(PRODUCT!A:A))+1</f>
        <v>27</v>
      </c>
      <c r="Q2665" s="9" t="str">
        <f t="shared" ref="Q2665:W2665" ca="1" si="7994">INDIRECT(ADDRESS($P2665+1,Q$2,,,Q$1))</f>
        <v>RIESLING</v>
      </c>
      <c r="R2665" s="9" t="str">
        <f t="shared" ca="1" si="7994"/>
        <v>RISL_E</v>
      </c>
      <c r="S2665" s="9" t="str">
        <f t="shared" ca="1" si="7994"/>
        <v>VINHO BRANCO</v>
      </c>
      <c r="T2665" s="9" t="str">
        <f t="shared" ca="1" si="7994"/>
        <v>4_TPK_2,0 l</v>
      </c>
      <c r="U2665" s="29">
        <f t="shared" ca="1" si="7994"/>
        <v>4</v>
      </c>
      <c r="V2665" s="30">
        <f t="shared" ca="1" si="7994"/>
        <v>180</v>
      </c>
      <c r="W2665" s="30">
        <f t="shared" ca="1" si="7994"/>
        <v>98</v>
      </c>
    </row>
    <row r="2666" spans="1:23" ht="13">
      <c r="A2666" s="9">
        <f t="shared" si="8"/>
        <v>2663</v>
      </c>
      <c r="B2666" s="45">
        <v>3</v>
      </c>
      <c r="C2666" s="9">
        <f>MOD(A2666-1,COUNT('DATE Snapshot'!$A:$A))+1</f>
        <v>23</v>
      </c>
      <c r="D2666" s="25">
        <f t="shared" ref="D2666:I2666" ca="1" si="7995">INDIRECT(ADDRESS($C2666+1,D$2,,,D$1))</f>
        <v>43405</v>
      </c>
      <c r="E2666" s="27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8">
        <f t="shared" ca="1" si="7995"/>
        <v>43101</v>
      </c>
      <c r="I2666" s="9">
        <f t="shared" ca="1" si="7995"/>
        <v>5</v>
      </c>
      <c r="J2666" s="46">
        <f>TRUNC((A2666-1)/COUNT('DATE Snapshot'!A:A)/COUNT(PRODUCT!A:A),0)+1</f>
        <v>4</v>
      </c>
      <c r="K2666" s="9" t="str">
        <f t="shared" ref="K2666:O2666" ca="1" si="7996">INDIRECT(ADDRESS($J2666+1,K$2,,,K$1))</f>
        <v>AGUA LIMPA</v>
      </c>
      <c r="L2666" s="9" t="str">
        <f t="shared" ca="1" si="7996"/>
        <v>AL</v>
      </c>
      <c r="M2666" s="9" t="str">
        <f t="shared" ca="1" si="7996"/>
        <v>BELORIZONTE</v>
      </c>
      <c r="N2666" s="9" t="str">
        <f t="shared" ca="1" si="7996"/>
        <v>BRASIL</v>
      </c>
      <c r="O2666" s="9">
        <f t="shared" ca="1" si="7996"/>
        <v>0</v>
      </c>
      <c r="P2666" s="9">
        <f>MOD(TRUNC((A2666-1)/COUNT('DATE Snapshot'!A:A)),COUNT(PRODUCT!A:A))+1</f>
        <v>27</v>
      </c>
      <c r="Q2666" s="9" t="str">
        <f t="shared" ref="Q2666:W2666" ca="1" si="7997">INDIRECT(ADDRESS($P2666+1,Q$2,,,Q$1))</f>
        <v>RIESLING</v>
      </c>
      <c r="R2666" s="9" t="str">
        <f t="shared" ca="1" si="7997"/>
        <v>RISL_E</v>
      </c>
      <c r="S2666" s="9" t="str">
        <f t="shared" ca="1" si="7997"/>
        <v>VINHO BRANCO</v>
      </c>
      <c r="T2666" s="9" t="str">
        <f t="shared" ca="1" si="7997"/>
        <v>4_TPK_2,0 l</v>
      </c>
      <c r="U2666" s="29">
        <f t="shared" ca="1" si="7997"/>
        <v>4</v>
      </c>
      <c r="V2666" s="30">
        <f t="shared" ca="1" si="7997"/>
        <v>180</v>
      </c>
      <c r="W2666" s="30">
        <f t="shared" ca="1" si="7997"/>
        <v>98</v>
      </c>
    </row>
    <row r="2667" spans="1:23" ht="13">
      <c r="A2667" s="9">
        <f t="shared" si="8"/>
        <v>2664</v>
      </c>
      <c r="B2667" s="45">
        <v>16</v>
      </c>
      <c r="C2667" s="9">
        <f>MOD(A2667-1,COUNT('DATE Snapshot'!$A:$A))+1</f>
        <v>24</v>
      </c>
      <c r="D2667" s="25">
        <f t="shared" ref="D2667:I2667" ca="1" si="7998">INDIRECT(ADDRESS($C2667+1,D$2,,,D$1))</f>
        <v>43435</v>
      </c>
      <c r="E2667" s="27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8">
        <f t="shared" ca="1" si="7998"/>
        <v>43101</v>
      </c>
      <c r="I2667" s="9">
        <f t="shared" ca="1" si="7998"/>
        <v>7</v>
      </c>
      <c r="J2667" s="46">
        <f>TRUNC((A2667-1)/COUNT('DATE Snapshot'!A:A)/COUNT(PRODUCT!A:A),0)+1</f>
        <v>4</v>
      </c>
      <c r="K2667" s="9" t="str">
        <f t="shared" ref="K2667:O2667" ca="1" si="7999">INDIRECT(ADDRESS($J2667+1,K$2,,,K$1))</f>
        <v>AGUA LIMPA</v>
      </c>
      <c r="L2667" s="9" t="str">
        <f t="shared" ca="1" si="7999"/>
        <v>AL</v>
      </c>
      <c r="M2667" s="9" t="str">
        <f t="shared" ca="1" si="7999"/>
        <v>BELORIZONTE</v>
      </c>
      <c r="N2667" s="9" t="str">
        <f t="shared" ca="1" si="7999"/>
        <v>BRASIL</v>
      </c>
      <c r="O2667" s="9">
        <f t="shared" ca="1" si="7999"/>
        <v>0</v>
      </c>
      <c r="P2667" s="9">
        <f>MOD(TRUNC((A2667-1)/COUNT('DATE Snapshot'!A:A)),COUNT(PRODUCT!A:A))+1</f>
        <v>27</v>
      </c>
      <c r="Q2667" s="9" t="str">
        <f t="shared" ref="Q2667:W2667" ca="1" si="8000">INDIRECT(ADDRESS($P2667+1,Q$2,,,Q$1))</f>
        <v>RIESLING</v>
      </c>
      <c r="R2667" s="9" t="str">
        <f t="shared" ca="1" si="8000"/>
        <v>RISL_E</v>
      </c>
      <c r="S2667" s="9" t="str">
        <f t="shared" ca="1" si="8000"/>
        <v>VINHO BRANCO</v>
      </c>
      <c r="T2667" s="9" t="str">
        <f t="shared" ca="1" si="8000"/>
        <v>4_TPK_2,0 l</v>
      </c>
      <c r="U2667" s="29">
        <f t="shared" ca="1" si="8000"/>
        <v>4</v>
      </c>
      <c r="V2667" s="30">
        <f t="shared" ca="1" si="8000"/>
        <v>180</v>
      </c>
      <c r="W2667" s="30">
        <f t="shared" ca="1" si="8000"/>
        <v>98</v>
      </c>
    </row>
    <row r="2668" spans="1:23" ht="13">
      <c r="A2668" s="9">
        <f t="shared" si="8"/>
        <v>2665</v>
      </c>
      <c r="B2668" s="45">
        <v>0</v>
      </c>
      <c r="C2668" s="9">
        <f>MOD(A2668-1,COUNT('DATE Snapshot'!$A:$A))+1</f>
        <v>1</v>
      </c>
      <c r="D2668" s="25">
        <f t="shared" ref="D2668:I2668" ca="1" si="8001">INDIRECT(ADDRESS($C2668+1,D$2,,,D$1))</f>
        <v>42736</v>
      </c>
      <c r="E2668" s="27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8">
        <f t="shared" ca="1" si="8001"/>
        <v>42736</v>
      </c>
      <c r="I2668" s="9">
        <f t="shared" ca="1" si="8001"/>
        <v>1</v>
      </c>
      <c r="J2668" s="46">
        <f>TRUNC((A2668-1)/COUNT('DATE Snapshot'!A:A)/COUNT(PRODUCT!A:A),0)+1</f>
        <v>4</v>
      </c>
      <c r="K2668" s="9" t="str">
        <f t="shared" ref="K2668:O2668" ca="1" si="8002">INDIRECT(ADDRESS($J2668+1,K$2,,,K$1))</f>
        <v>AGUA LIMPA</v>
      </c>
      <c r="L2668" s="9" t="str">
        <f t="shared" ca="1" si="8002"/>
        <v>AL</v>
      </c>
      <c r="M2668" s="9" t="str">
        <f t="shared" ca="1" si="8002"/>
        <v>BELORIZONTE</v>
      </c>
      <c r="N2668" s="9" t="str">
        <f t="shared" ca="1" si="8002"/>
        <v>BRASIL</v>
      </c>
      <c r="O2668" s="9">
        <f t="shared" ca="1" si="8002"/>
        <v>0</v>
      </c>
      <c r="P2668" s="9">
        <f>MOD(TRUNC((A2668-1)/COUNT('DATE Snapshot'!A:A)),COUNT(PRODUCT!A:A))+1</f>
        <v>28</v>
      </c>
      <c r="Q2668" s="9" t="str">
        <f t="shared" ref="Q2668:W2668" ca="1" si="8003">INDIRECT(ADDRESS($P2668+1,Q$2,,,Q$1))</f>
        <v>CHARDONNAY</v>
      </c>
      <c r="R2668" s="9" t="str">
        <f t="shared" ca="1" si="8003"/>
        <v>CHDN_E</v>
      </c>
      <c r="S2668" s="9" t="str">
        <f t="shared" ca="1" si="8003"/>
        <v>VINHO BRANCO</v>
      </c>
      <c r="T2668" s="9" t="str">
        <f t="shared" ca="1" si="8003"/>
        <v>4_TPK_2,0 l</v>
      </c>
      <c r="U2668" s="29">
        <f t="shared" ca="1" si="8003"/>
        <v>4</v>
      </c>
      <c r="V2668" s="30">
        <f t="shared" ca="1" si="8003"/>
        <v>131</v>
      </c>
      <c r="W2668" s="30">
        <f t="shared" ca="1" si="8003"/>
        <v>78</v>
      </c>
    </row>
    <row r="2669" spans="1:23" ht="13">
      <c r="A2669" s="9">
        <f t="shared" si="8"/>
        <v>2666</v>
      </c>
      <c r="B2669" s="45">
        <v>9</v>
      </c>
      <c r="C2669" s="9">
        <f>MOD(A2669-1,COUNT('DATE Snapshot'!$A:$A))+1</f>
        <v>2</v>
      </c>
      <c r="D2669" s="25">
        <f t="shared" ref="D2669:I2669" ca="1" si="8004">INDIRECT(ADDRESS($C2669+1,D$2,,,D$1))</f>
        <v>42767</v>
      </c>
      <c r="E2669" s="27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8">
        <f t="shared" ca="1" si="8004"/>
        <v>42736</v>
      </c>
      <c r="I2669" s="9">
        <f t="shared" ca="1" si="8004"/>
        <v>4</v>
      </c>
      <c r="J2669" s="46">
        <f>TRUNC((A2669-1)/COUNT('DATE Snapshot'!A:A)/COUNT(PRODUCT!A:A),0)+1</f>
        <v>4</v>
      </c>
      <c r="K2669" s="9" t="str">
        <f t="shared" ref="K2669:O2669" ca="1" si="8005">INDIRECT(ADDRESS($J2669+1,K$2,,,K$1))</f>
        <v>AGUA LIMPA</v>
      </c>
      <c r="L2669" s="9" t="str">
        <f t="shared" ca="1" si="8005"/>
        <v>AL</v>
      </c>
      <c r="M2669" s="9" t="str">
        <f t="shared" ca="1" si="8005"/>
        <v>BELORIZONTE</v>
      </c>
      <c r="N2669" s="9" t="str">
        <f t="shared" ca="1" si="8005"/>
        <v>BRASIL</v>
      </c>
      <c r="O2669" s="9">
        <f t="shared" ca="1" si="8005"/>
        <v>0</v>
      </c>
      <c r="P2669" s="9">
        <f>MOD(TRUNC((A2669-1)/COUNT('DATE Snapshot'!A:A)),COUNT(PRODUCT!A:A))+1</f>
        <v>28</v>
      </c>
      <c r="Q2669" s="9" t="str">
        <f t="shared" ref="Q2669:W2669" ca="1" si="8006">INDIRECT(ADDRESS($P2669+1,Q$2,,,Q$1))</f>
        <v>CHARDONNAY</v>
      </c>
      <c r="R2669" s="9" t="str">
        <f t="shared" ca="1" si="8006"/>
        <v>CHDN_E</v>
      </c>
      <c r="S2669" s="9" t="str">
        <f t="shared" ca="1" si="8006"/>
        <v>VINHO BRANCO</v>
      </c>
      <c r="T2669" s="9" t="str">
        <f t="shared" ca="1" si="8006"/>
        <v>4_TPK_2,0 l</v>
      </c>
      <c r="U2669" s="29">
        <f t="shared" ca="1" si="8006"/>
        <v>4</v>
      </c>
      <c r="V2669" s="30">
        <f t="shared" ca="1" si="8006"/>
        <v>131</v>
      </c>
      <c r="W2669" s="30">
        <f t="shared" ca="1" si="8006"/>
        <v>78</v>
      </c>
    </row>
    <row r="2670" spans="1:23" ht="13">
      <c r="A2670" s="9">
        <f t="shared" si="8"/>
        <v>2667</v>
      </c>
      <c r="B2670" s="45">
        <v>7</v>
      </c>
      <c r="C2670" s="9">
        <f>MOD(A2670-1,COUNT('DATE Snapshot'!$A:$A))+1</f>
        <v>3</v>
      </c>
      <c r="D2670" s="25">
        <f t="shared" ref="D2670:I2670" ca="1" si="8007">INDIRECT(ADDRESS($C2670+1,D$2,,,D$1))</f>
        <v>42795</v>
      </c>
      <c r="E2670" s="27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8">
        <f t="shared" ca="1" si="8007"/>
        <v>42736</v>
      </c>
      <c r="I2670" s="9">
        <f t="shared" ca="1" si="8007"/>
        <v>4</v>
      </c>
      <c r="J2670" s="46">
        <f>TRUNC((A2670-1)/COUNT('DATE Snapshot'!A:A)/COUNT(PRODUCT!A:A),0)+1</f>
        <v>4</v>
      </c>
      <c r="K2670" s="9" t="str">
        <f t="shared" ref="K2670:O2670" ca="1" si="8008">INDIRECT(ADDRESS($J2670+1,K$2,,,K$1))</f>
        <v>AGUA LIMPA</v>
      </c>
      <c r="L2670" s="9" t="str">
        <f t="shared" ca="1" si="8008"/>
        <v>AL</v>
      </c>
      <c r="M2670" s="9" t="str">
        <f t="shared" ca="1" si="8008"/>
        <v>BELORIZONTE</v>
      </c>
      <c r="N2670" s="9" t="str">
        <f t="shared" ca="1" si="8008"/>
        <v>BRASIL</v>
      </c>
      <c r="O2670" s="9">
        <f t="shared" ca="1" si="8008"/>
        <v>0</v>
      </c>
      <c r="P2670" s="9">
        <f>MOD(TRUNC((A2670-1)/COUNT('DATE Snapshot'!A:A)),COUNT(PRODUCT!A:A))+1</f>
        <v>28</v>
      </c>
      <c r="Q2670" s="9" t="str">
        <f t="shared" ref="Q2670:W2670" ca="1" si="8009">INDIRECT(ADDRESS($P2670+1,Q$2,,,Q$1))</f>
        <v>CHARDONNAY</v>
      </c>
      <c r="R2670" s="9" t="str">
        <f t="shared" ca="1" si="8009"/>
        <v>CHDN_E</v>
      </c>
      <c r="S2670" s="9" t="str">
        <f t="shared" ca="1" si="8009"/>
        <v>VINHO BRANCO</v>
      </c>
      <c r="T2670" s="9" t="str">
        <f t="shared" ca="1" si="8009"/>
        <v>4_TPK_2,0 l</v>
      </c>
      <c r="U2670" s="29">
        <f t="shared" ca="1" si="8009"/>
        <v>4</v>
      </c>
      <c r="V2670" s="30">
        <f t="shared" ca="1" si="8009"/>
        <v>131</v>
      </c>
      <c r="W2670" s="30">
        <f t="shared" ca="1" si="8009"/>
        <v>78</v>
      </c>
    </row>
    <row r="2671" spans="1:23" ht="13">
      <c r="A2671" s="9">
        <f t="shared" si="8"/>
        <v>2668</v>
      </c>
      <c r="B2671" s="45">
        <v>6</v>
      </c>
      <c r="C2671" s="9">
        <f>MOD(A2671-1,COUNT('DATE Snapshot'!$A:$A))+1</f>
        <v>4</v>
      </c>
      <c r="D2671" s="25">
        <f t="shared" ref="D2671:I2671" ca="1" si="8010">INDIRECT(ADDRESS($C2671+1,D$2,,,D$1))</f>
        <v>42826</v>
      </c>
      <c r="E2671" s="27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8">
        <f t="shared" ca="1" si="8010"/>
        <v>42736</v>
      </c>
      <c r="I2671" s="9">
        <f t="shared" ca="1" si="8010"/>
        <v>7</v>
      </c>
      <c r="J2671" s="46">
        <f>TRUNC((A2671-1)/COUNT('DATE Snapshot'!A:A)/COUNT(PRODUCT!A:A),0)+1</f>
        <v>4</v>
      </c>
      <c r="K2671" s="9" t="str">
        <f t="shared" ref="K2671:O2671" ca="1" si="8011">INDIRECT(ADDRESS($J2671+1,K$2,,,K$1))</f>
        <v>AGUA LIMPA</v>
      </c>
      <c r="L2671" s="9" t="str">
        <f t="shared" ca="1" si="8011"/>
        <v>AL</v>
      </c>
      <c r="M2671" s="9" t="str">
        <f t="shared" ca="1" si="8011"/>
        <v>BELORIZONTE</v>
      </c>
      <c r="N2671" s="9" t="str">
        <f t="shared" ca="1" si="8011"/>
        <v>BRASIL</v>
      </c>
      <c r="O2671" s="9">
        <f t="shared" ca="1" si="8011"/>
        <v>0</v>
      </c>
      <c r="P2671" s="9">
        <f>MOD(TRUNC((A2671-1)/COUNT('DATE Snapshot'!A:A)),COUNT(PRODUCT!A:A))+1</f>
        <v>28</v>
      </c>
      <c r="Q2671" s="9" t="str">
        <f t="shared" ref="Q2671:W2671" ca="1" si="8012">INDIRECT(ADDRESS($P2671+1,Q$2,,,Q$1))</f>
        <v>CHARDONNAY</v>
      </c>
      <c r="R2671" s="9" t="str">
        <f t="shared" ca="1" si="8012"/>
        <v>CHDN_E</v>
      </c>
      <c r="S2671" s="9" t="str">
        <f t="shared" ca="1" si="8012"/>
        <v>VINHO BRANCO</v>
      </c>
      <c r="T2671" s="9" t="str">
        <f t="shared" ca="1" si="8012"/>
        <v>4_TPK_2,0 l</v>
      </c>
      <c r="U2671" s="29">
        <f t="shared" ca="1" si="8012"/>
        <v>4</v>
      </c>
      <c r="V2671" s="30">
        <f t="shared" ca="1" si="8012"/>
        <v>131</v>
      </c>
      <c r="W2671" s="30">
        <f t="shared" ca="1" si="8012"/>
        <v>78</v>
      </c>
    </row>
    <row r="2672" spans="1:23" ht="13">
      <c r="A2672" s="9">
        <f t="shared" si="8"/>
        <v>2669</v>
      </c>
      <c r="B2672" s="45">
        <v>12</v>
      </c>
      <c r="C2672" s="9">
        <f>MOD(A2672-1,COUNT('DATE Snapshot'!$A:$A))+1</f>
        <v>5</v>
      </c>
      <c r="D2672" s="25">
        <f t="shared" ref="D2672:I2672" ca="1" si="8013">INDIRECT(ADDRESS($C2672+1,D$2,,,D$1))</f>
        <v>42856</v>
      </c>
      <c r="E2672" s="27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8">
        <f t="shared" ca="1" si="8013"/>
        <v>42736</v>
      </c>
      <c r="I2672" s="9">
        <f t="shared" ca="1" si="8013"/>
        <v>2</v>
      </c>
      <c r="J2672" s="46">
        <f>TRUNC((A2672-1)/COUNT('DATE Snapshot'!A:A)/COUNT(PRODUCT!A:A),0)+1</f>
        <v>4</v>
      </c>
      <c r="K2672" s="9" t="str">
        <f t="shared" ref="K2672:O2672" ca="1" si="8014">INDIRECT(ADDRESS($J2672+1,K$2,,,K$1))</f>
        <v>AGUA LIMPA</v>
      </c>
      <c r="L2672" s="9" t="str">
        <f t="shared" ca="1" si="8014"/>
        <v>AL</v>
      </c>
      <c r="M2672" s="9" t="str">
        <f t="shared" ca="1" si="8014"/>
        <v>BELORIZONTE</v>
      </c>
      <c r="N2672" s="9" t="str">
        <f t="shared" ca="1" si="8014"/>
        <v>BRASIL</v>
      </c>
      <c r="O2672" s="9">
        <f t="shared" ca="1" si="8014"/>
        <v>0</v>
      </c>
      <c r="P2672" s="9">
        <f>MOD(TRUNC((A2672-1)/COUNT('DATE Snapshot'!A:A)),COUNT(PRODUCT!A:A))+1</f>
        <v>28</v>
      </c>
      <c r="Q2672" s="9" t="str">
        <f t="shared" ref="Q2672:W2672" ca="1" si="8015">INDIRECT(ADDRESS($P2672+1,Q$2,,,Q$1))</f>
        <v>CHARDONNAY</v>
      </c>
      <c r="R2672" s="9" t="str">
        <f t="shared" ca="1" si="8015"/>
        <v>CHDN_E</v>
      </c>
      <c r="S2672" s="9" t="str">
        <f t="shared" ca="1" si="8015"/>
        <v>VINHO BRANCO</v>
      </c>
      <c r="T2672" s="9" t="str">
        <f t="shared" ca="1" si="8015"/>
        <v>4_TPK_2,0 l</v>
      </c>
      <c r="U2672" s="29">
        <f t="shared" ca="1" si="8015"/>
        <v>4</v>
      </c>
      <c r="V2672" s="30">
        <f t="shared" ca="1" si="8015"/>
        <v>131</v>
      </c>
      <c r="W2672" s="30">
        <f t="shared" ca="1" si="8015"/>
        <v>78</v>
      </c>
    </row>
    <row r="2673" spans="1:23" ht="13">
      <c r="A2673" s="9">
        <f t="shared" si="8"/>
        <v>2670</v>
      </c>
      <c r="B2673" s="45">
        <v>3</v>
      </c>
      <c r="C2673" s="9">
        <f>MOD(A2673-1,COUNT('DATE Snapshot'!$A:$A))+1</f>
        <v>6</v>
      </c>
      <c r="D2673" s="25">
        <f t="shared" ref="D2673:I2673" ca="1" si="8016">INDIRECT(ADDRESS($C2673+1,D$2,,,D$1))</f>
        <v>42887</v>
      </c>
      <c r="E2673" s="27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8">
        <f t="shared" ca="1" si="8016"/>
        <v>42736</v>
      </c>
      <c r="I2673" s="9">
        <f t="shared" ca="1" si="8016"/>
        <v>5</v>
      </c>
      <c r="J2673" s="46">
        <f>TRUNC((A2673-1)/COUNT('DATE Snapshot'!A:A)/COUNT(PRODUCT!A:A),0)+1</f>
        <v>4</v>
      </c>
      <c r="K2673" s="9" t="str">
        <f t="shared" ref="K2673:O2673" ca="1" si="8017">INDIRECT(ADDRESS($J2673+1,K$2,,,K$1))</f>
        <v>AGUA LIMPA</v>
      </c>
      <c r="L2673" s="9" t="str">
        <f t="shared" ca="1" si="8017"/>
        <v>AL</v>
      </c>
      <c r="M2673" s="9" t="str">
        <f t="shared" ca="1" si="8017"/>
        <v>BELORIZONTE</v>
      </c>
      <c r="N2673" s="9" t="str">
        <f t="shared" ca="1" si="8017"/>
        <v>BRASIL</v>
      </c>
      <c r="O2673" s="9">
        <f t="shared" ca="1" si="8017"/>
        <v>0</v>
      </c>
      <c r="P2673" s="9">
        <f>MOD(TRUNC((A2673-1)/COUNT('DATE Snapshot'!A:A)),COUNT(PRODUCT!A:A))+1</f>
        <v>28</v>
      </c>
      <c r="Q2673" s="9" t="str">
        <f t="shared" ref="Q2673:W2673" ca="1" si="8018">INDIRECT(ADDRESS($P2673+1,Q$2,,,Q$1))</f>
        <v>CHARDONNAY</v>
      </c>
      <c r="R2673" s="9" t="str">
        <f t="shared" ca="1" si="8018"/>
        <v>CHDN_E</v>
      </c>
      <c r="S2673" s="9" t="str">
        <f t="shared" ca="1" si="8018"/>
        <v>VINHO BRANCO</v>
      </c>
      <c r="T2673" s="9" t="str">
        <f t="shared" ca="1" si="8018"/>
        <v>4_TPK_2,0 l</v>
      </c>
      <c r="U2673" s="29">
        <f t="shared" ca="1" si="8018"/>
        <v>4</v>
      </c>
      <c r="V2673" s="30">
        <f t="shared" ca="1" si="8018"/>
        <v>131</v>
      </c>
      <c r="W2673" s="30">
        <f t="shared" ca="1" si="8018"/>
        <v>78</v>
      </c>
    </row>
    <row r="2674" spans="1:23" ht="13">
      <c r="A2674" s="9">
        <f t="shared" si="8"/>
        <v>2671</v>
      </c>
      <c r="B2674" s="45">
        <v>9</v>
      </c>
      <c r="C2674" s="9">
        <f>MOD(A2674-1,COUNT('DATE Snapshot'!$A:$A))+1</f>
        <v>7</v>
      </c>
      <c r="D2674" s="25">
        <f t="shared" ref="D2674:I2674" ca="1" si="8019">INDIRECT(ADDRESS($C2674+1,D$2,,,D$1))</f>
        <v>42917</v>
      </c>
      <c r="E2674" s="27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8">
        <f t="shared" ca="1" si="8019"/>
        <v>42736</v>
      </c>
      <c r="I2674" s="9">
        <f t="shared" ca="1" si="8019"/>
        <v>7</v>
      </c>
      <c r="J2674" s="46">
        <f>TRUNC((A2674-1)/COUNT('DATE Snapshot'!A:A)/COUNT(PRODUCT!A:A),0)+1</f>
        <v>4</v>
      </c>
      <c r="K2674" s="9" t="str">
        <f t="shared" ref="K2674:O2674" ca="1" si="8020">INDIRECT(ADDRESS($J2674+1,K$2,,,K$1))</f>
        <v>AGUA LIMPA</v>
      </c>
      <c r="L2674" s="9" t="str">
        <f t="shared" ca="1" si="8020"/>
        <v>AL</v>
      </c>
      <c r="M2674" s="9" t="str">
        <f t="shared" ca="1" si="8020"/>
        <v>BELORIZONTE</v>
      </c>
      <c r="N2674" s="9" t="str">
        <f t="shared" ca="1" si="8020"/>
        <v>BRASIL</v>
      </c>
      <c r="O2674" s="9">
        <f t="shared" ca="1" si="8020"/>
        <v>0</v>
      </c>
      <c r="P2674" s="9">
        <f>MOD(TRUNC((A2674-1)/COUNT('DATE Snapshot'!A:A)),COUNT(PRODUCT!A:A))+1</f>
        <v>28</v>
      </c>
      <c r="Q2674" s="9" t="str">
        <f t="shared" ref="Q2674:W2674" ca="1" si="8021">INDIRECT(ADDRESS($P2674+1,Q$2,,,Q$1))</f>
        <v>CHARDONNAY</v>
      </c>
      <c r="R2674" s="9" t="str">
        <f t="shared" ca="1" si="8021"/>
        <v>CHDN_E</v>
      </c>
      <c r="S2674" s="9" t="str">
        <f t="shared" ca="1" si="8021"/>
        <v>VINHO BRANCO</v>
      </c>
      <c r="T2674" s="9" t="str">
        <f t="shared" ca="1" si="8021"/>
        <v>4_TPK_2,0 l</v>
      </c>
      <c r="U2674" s="29">
        <f t="shared" ca="1" si="8021"/>
        <v>4</v>
      </c>
      <c r="V2674" s="30">
        <f t="shared" ca="1" si="8021"/>
        <v>131</v>
      </c>
      <c r="W2674" s="30">
        <f t="shared" ca="1" si="8021"/>
        <v>78</v>
      </c>
    </row>
    <row r="2675" spans="1:23" ht="13">
      <c r="A2675" s="9">
        <f t="shared" si="8"/>
        <v>2672</v>
      </c>
      <c r="B2675" s="45">
        <v>2</v>
      </c>
      <c r="C2675" s="9">
        <f>MOD(A2675-1,COUNT('DATE Snapshot'!$A:$A))+1</f>
        <v>8</v>
      </c>
      <c r="D2675" s="25">
        <f t="shared" ref="D2675:I2675" ca="1" si="8022">INDIRECT(ADDRESS($C2675+1,D$2,,,D$1))</f>
        <v>42948</v>
      </c>
      <c r="E2675" s="27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8">
        <f t="shared" ca="1" si="8022"/>
        <v>42736</v>
      </c>
      <c r="I2675" s="9">
        <f t="shared" ca="1" si="8022"/>
        <v>3</v>
      </c>
      <c r="J2675" s="46">
        <f>TRUNC((A2675-1)/COUNT('DATE Snapshot'!A:A)/COUNT(PRODUCT!A:A),0)+1</f>
        <v>4</v>
      </c>
      <c r="K2675" s="9" t="str">
        <f t="shared" ref="K2675:O2675" ca="1" si="8023">INDIRECT(ADDRESS($J2675+1,K$2,,,K$1))</f>
        <v>AGUA LIMPA</v>
      </c>
      <c r="L2675" s="9" t="str">
        <f t="shared" ca="1" si="8023"/>
        <v>AL</v>
      </c>
      <c r="M2675" s="9" t="str">
        <f t="shared" ca="1" si="8023"/>
        <v>BELORIZONTE</v>
      </c>
      <c r="N2675" s="9" t="str">
        <f t="shared" ca="1" si="8023"/>
        <v>BRASIL</v>
      </c>
      <c r="O2675" s="9">
        <f t="shared" ca="1" si="8023"/>
        <v>0</v>
      </c>
      <c r="P2675" s="9">
        <f>MOD(TRUNC((A2675-1)/COUNT('DATE Snapshot'!A:A)),COUNT(PRODUCT!A:A))+1</f>
        <v>28</v>
      </c>
      <c r="Q2675" s="9" t="str">
        <f t="shared" ref="Q2675:W2675" ca="1" si="8024">INDIRECT(ADDRESS($P2675+1,Q$2,,,Q$1))</f>
        <v>CHARDONNAY</v>
      </c>
      <c r="R2675" s="9" t="str">
        <f t="shared" ca="1" si="8024"/>
        <v>CHDN_E</v>
      </c>
      <c r="S2675" s="9" t="str">
        <f t="shared" ca="1" si="8024"/>
        <v>VINHO BRANCO</v>
      </c>
      <c r="T2675" s="9" t="str">
        <f t="shared" ca="1" si="8024"/>
        <v>4_TPK_2,0 l</v>
      </c>
      <c r="U2675" s="29">
        <f t="shared" ca="1" si="8024"/>
        <v>4</v>
      </c>
      <c r="V2675" s="30">
        <f t="shared" ca="1" si="8024"/>
        <v>131</v>
      </c>
      <c r="W2675" s="30">
        <f t="shared" ca="1" si="8024"/>
        <v>78</v>
      </c>
    </row>
    <row r="2676" spans="1:23" ht="13">
      <c r="A2676" s="9">
        <f t="shared" si="8"/>
        <v>2673</v>
      </c>
      <c r="B2676" s="45">
        <v>1</v>
      </c>
      <c r="C2676" s="9">
        <f>MOD(A2676-1,COUNT('DATE Snapshot'!$A:$A))+1</f>
        <v>9</v>
      </c>
      <c r="D2676" s="25">
        <f t="shared" ref="D2676:I2676" ca="1" si="8025">INDIRECT(ADDRESS($C2676+1,D$2,,,D$1))</f>
        <v>42979</v>
      </c>
      <c r="E2676" s="27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8">
        <f t="shared" ca="1" si="8025"/>
        <v>42736</v>
      </c>
      <c r="I2676" s="9">
        <f t="shared" ca="1" si="8025"/>
        <v>6</v>
      </c>
      <c r="J2676" s="46">
        <f>TRUNC((A2676-1)/COUNT('DATE Snapshot'!A:A)/COUNT(PRODUCT!A:A),0)+1</f>
        <v>4</v>
      </c>
      <c r="K2676" s="9" t="str">
        <f t="shared" ref="K2676:O2676" ca="1" si="8026">INDIRECT(ADDRESS($J2676+1,K$2,,,K$1))</f>
        <v>AGUA LIMPA</v>
      </c>
      <c r="L2676" s="9" t="str">
        <f t="shared" ca="1" si="8026"/>
        <v>AL</v>
      </c>
      <c r="M2676" s="9" t="str">
        <f t="shared" ca="1" si="8026"/>
        <v>BELORIZONTE</v>
      </c>
      <c r="N2676" s="9" t="str">
        <f t="shared" ca="1" si="8026"/>
        <v>BRASIL</v>
      </c>
      <c r="O2676" s="9">
        <f t="shared" ca="1" si="8026"/>
        <v>0</v>
      </c>
      <c r="P2676" s="9">
        <f>MOD(TRUNC((A2676-1)/COUNT('DATE Snapshot'!A:A)),COUNT(PRODUCT!A:A))+1</f>
        <v>28</v>
      </c>
      <c r="Q2676" s="9" t="str">
        <f t="shared" ref="Q2676:W2676" ca="1" si="8027">INDIRECT(ADDRESS($P2676+1,Q$2,,,Q$1))</f>
        <v>CHARDONNAY</v>
      </c>
      <c r="R2676" s="9" t="str">
        <f t="shared" ca="1" si="8027"/>
        <v>CHDN_E</v>
      </c>
      <c r="S2676" s="9" t="str">
        <f t="shared" ca="1" si="8027"/>
        <v>VINHO BRANCO</v>
      </c>
      <c r="T2676" s="9" t="str">
        <f t="shared" ca="1" si="8027"/>
        <v>4_TPK_2,0 l</v>
      </c>
      <c r="U2676" s="29">
        <f t="shared" ca="1" si="8027"/>
        <v>4</v>
      </c>
      <c r="V2676" s="30">
        <f t="shared" ca="1" si="8027"/>
        <v>131</v>
      </c>
      <c r="W2676" s="30">
        <f t="shared" ca="1" si="8027"/>
        <v>78</v>
      </c>
    </row>
    <row r="2677" spans="1:23" ht="13">
      <c r="A2677" s="9">
        <f t="shared" si="8"/>
        <v>2674</v>
      </c>
      <c r="B2677" s="45">
        <v>0</v>
      </c>
      <c r="C2677" s="9">
        <f>MOD(A2677-1,COUNT('DATE Snapshot'!$A:$A))+1</f>
        <v>10</v>
      </c>
      <c r="D2677" s="25">
        <f t="shared" ref="D2677:I2677" ca="1" si="8028">INDIRECT(ADDRESS($C2677+1,D$2,,,D$1))</f>
        <v>43009</v>
      </c>
      <c r="E2677" s="27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8">
        <f t="shared" ca="1" si="8028"/>
        <v>42736</v>
      </c>
      <c r="I2677" s="9">
        <f t="shared" ca="1" si="8028"/>
        <v>1</v>
      </c>
      <c r="J2677" s="46">
        <f>TRUNC((A2677-1)/COUNT('DATE Snapshot'!A:A)/COUNT(PRODUCT!A:A),0)+1</f>
        <v>4</v>
      </c>
      <c r="K2677" s="9" t="str">
        <f t="shared" ref="K2677:O2677" ca="1" si="8029">INDIRECT(ADDRESS($J2677+1,K$2,,,K$1))</f>
        <v>AGUA LIMPA</v>
      </c>
      <c r="L2677" s="9" t="str">
        <f t="shared" ca="1" si="8029"/>
        <v>AL</v>
      </c>
      <c r="M2677" s="9" t="str">
        <f t="shared" ca="1" si="8029"/>
        <v>BELORIZONTE</v>
      </c>
      <c r="N2677" s="9" t="str">
        <f t="shared" ca="1" si="8029"/>
        <v>BRASIL</v>
      </c>
      <c r="O2677" s="9">
        <f t="shared" ca="1" si="8029"/>
        <v>0</v>
      </c>
      <c r="P2677" s="9">
        <f>MOD(TRUNC((A2677-1)/COUNT('DATE Snapshot'!A:A)),COUNT(PRODUCT!A:A))+1</f>
        <v>28</v>
      </c>
      <c r="Q2677" s="9" t="str">
        <f t="shared" ref="Q2677:W2677" ca="1" si="8030">INDIRECT(ADDRESS($P2677+1,Q$2,,,Q$1))</f>
        <v>CHARDONNAY</v>
      </c>
      <c r="R2677" s="9" t="str">
        <f t="shared" ca="1" si="8030"/>
        <v>CHDN_E</v>
      </c>
      <c r="S2677" s="9" t="str">
        <f t="shared" ca="1" si="8030"/>
        <v>VINHO BRANCO</v>
      </c>
      <c r="T2677" s="9" t="str">
        <f t="shared" ca="1" si="8030"/>
        <v>4_TPK_2,0 l</v>
      </c>
      <c r="U2677" s="29">
        <f t="shared" ca="1" si="8030"/>
        <v>4</v>
      </c>
      <c r="V2677" s="30">
        <f t="shared" ca="1" si="8030"/>
        <v>131</v>
      </c>
      <c r="W2677" s="30">
        <f t="shared" ca="1" si="8030"/>
        <v>78</v>
      </c>
    </row>
    <row r="2678" spans="1:23" ht="13">
      <c r="A2678" s="9">
        <f t="shared" si="8"/>
        <v>2675</v>
      </c>
      <c r="B2678" s="45">
        <v>6</v>
      </c>
      <c r="C2678" s="9">
        <f>MOD(A2678-1,COUNT('DATE Snapshot'!$A:$A))+1</f>
        <v>11</v>
      </c>
      <c r="D2678" s="25">
        <f t="shared" ref="D2678:I2678" ca="1" si="8031">INDIRECT(ADDRESS($C2678+1,D$2,,,D$1))</f>
        <v>43040</v>
      </c>
      <c r="E2678" s="27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8">
        <f t="shared" ca="1" si="8031"/>
        <v>42736</v>
      </c>
      <c r="I2678" s="9">
        <f t="shared" ca="1" si="8031"/>
        <v>4</v>
      </c>
      <c r="J2678" s="46">
        <f>TRUNC((A2678-1)/COUNT('DATE Snapshot'!A:A)/COUNT(PRODUCT!A:A),0)+1</f>
        <v>4</v>
      </c>
      <c r="K2678" s="9" t="str">
        <f t="shared" ref="K2678:O2678" ca="1" si="8032">INDIRECT(ADDRESS($J2678+1,K$2,,,K$1))</f>
        <v>AGUA LIMPA</v>
      </c>
      <c r="L2678" s="9" t="str">
        <f t="shared" ca="1" si="8032"/>
        <v>AL</v>
      </c>
      <c r="M2678" s="9" t="str">
        <f t="shared" ca="1" si="8032"/>
        <v>BELORIZONTE</v>
      </c>
      <c r="N2678" s="9" t="str">
        <f t="shared" ca="1" si="8032"/>
        <v>BRASIL</v>
      </c>
      <c r="O2678" s="9">
        <f t="shared" ca="1" si="8032"/>
        <v>0</v>
      </c>
      <c r="P2678" s="9">
        <f>MOD(TRUNC((A2678-1)/COUNT('DATE Snapshot'!A:A)),COUNT(PRODUCT!A:A))+1</f>
        <v>28</v>
      </c>
      <c r="Q2678" s="9" t="str">
        <f t="shared" ref="Q2678:W2678" ca="1" si="8033">INDIRECT(ADDRESS($P2678+1,Q$2,,,Q$1))</f>
        <v>CHARDONNAY</v>
      </c>
      <c r="R2678" s="9" t="str">
        <f t="shared" ca="1" si="8033"/>
        <v>CHDN_E</v>
      </c>
      <c r="S2678" s="9" t="str">
        <f t="shared" ca="1" si="8033"/>
        <v>VINHO BRANCO</v>
      </c>
      <c r="T2678" s="9" t="str">
        <f t="shared" ca="1" si="8033"/>
        <v>4_TPK_2,0 l</v>
      </c>
      <c r="U2678" s="29">
        <f t="shared" ca="1" si="8033"/>
        <v>4</v>
      </c>
      <c r="V2678" s="30">
        <f t="shared" ca="1" si="8033"/>
        <v>131</v>
      </c>
      <c r="W2678" s="30">
        <f t="shared" ca="1" si="8033"/>
        <v>78</v>
      </c>
    </row>
    <row r="2679" spans="1:23" ht="13">
      <c r="A2679" s="9">
        <f t="shared" si="8"/>
        <v>2676</v>
      </c>
      <c r="B2679" s="45">
        <v>9</v>
      </c>
      <c r="C2679" s="9">
        <f>MOD(A2679-1,COUNT('DATE Snapshot'!$A:$A))+1</f>
        <v>12</v>
      </c>
      <c r="D2679" s="25">
        <f t="shared" ref="D2679:I2679" ca="1" si="8034">INDIRECT(ADDRESS($C2679+1,D$2,,,D$1))</f>
        <v>43070</v>
      </c>
      <c r="E2679" s="27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8">
        <f t="shared" ca="1" si="8034"/>
        <v>42736</v>
      </c>
      <c r="I2679" s="9">
        <f t="shared" ca="1" si="8034"/>
        <v>6</v>
      </c>
      <c r="J2679" s="46">
        <f>TRUNC((A2679-1)/COUNT('DATE Snapshot'!A:A)/COUNT(PRODUCT!A:A),0)+1</f>
        <v>4</v>
      </c>
      <c r="K2679" s="9" t="str">
        <f t="shared" ref="K2679:O2679" ca="1" si="8035">INDIRECT(ADDRESS($J2679+1,K$2,,,K$1))</f>
        <v>AGUA LIMPA</v>
      </c>
      <c r="L2679" s="9" t="str">
        <f t="shared" ca="1" si="8035"/>
        <v>AL</v>
      </c>
      <c r="M2679" s="9" t="str">
        <f t="shared" ca="1" si="8035"/>
        <v>BELORIZONTE</v>
      </c>
      <c r="N2679" s="9" t="str">
        <f t="shared" ca="1" si="8035"/>
        <v>BRASIL</v>
      </c>
      <c r="O2679" s="9">
        <f t="shared" ca="1" si="8035"/>
        <v>0</v>
      </c>
      <c r="P2679" s="9">
        <f>MOD(TRUNC((A2679-1)/COUNT('DATE Snapshot'!A:A)),COUNT(PRODUCT!A:A))+1</f>
        <v>28</v>
      </c>
      <c r="Q2679" s="9" t="str">
        <f t="shared" ref="Q2679:W2679" ca="1" si="8036">INDIRECT(ADDRESS($P2679+1,Q$2,,,Q$1))</f>
        <v>CHARDONNAY</v>
      </c>
      <c r="R2679" s="9" t="str">
        <f t="shared" ca="1" si="8036"/>
        <v>CHDN_E</v>
      </c>
      <c r="S2679" s="9" t="str">
        <f t="shared" ca="1" si="8036"/>
        <v>VINHO BRANCO</v>
      </c>
      <c r="T2679" s="9" t="str">
        <f t="shared" ca="1" si="8036"/>
        <v>4_TPK_2,0 l</v>
      </c>
      <c r="U2679" s="29">
        <f t="shared" ca="1" si="8036"/>
        <v>4</v>
      </c>
      <c r="V2679" s="30">
        <f t="shared" ca="1" si="8036"/>
        <v>131</v>
      </c>
      <c r="W2679" s="30">
        <f t="shared" ca="1" si="8036"/>
        <v>78</v>
      </c>
    </row>
    <row r="2680" spans="1:23" ht="13">
      <c r="A2680" s="9">
        <f t="shared" si="8"/>
        <v>2677</v>
      </c>
      <c r="B2680" s="45">
        <v>0</v>
      </c>
      <c r="C2680" s="9">
        <f>MOD(A2680-1,COUNT('DATE Snapshot'!$A:$A))+1</f>
        <v>13</v>
      </c>
      <c r="D2680" s="25">
        <f t="shared" ref="D2680:I2680" ca="1" si="8037">INDIRECT(ADDRESS($C2680+1,D$2,,,D$1))</f>
        <v>43101</v>
      </c>
      <c r="E2680" s="27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8">
        <f t="shared" ca="1" si="8037"/>
        <v>43101</v>
      </c>
      <c r="I2680" s="9">
        <f t="shared" ca="1" si="8037"/>
        <v>2</v>
      </c>
      <c r="J2680" s="46">
        <f>TRUNC((A2680-1)/COUNT('DATE Snapshot'!A:A)/COUNT(PRODUCT!A:A),0)+1</f>
        <v>4</v>
      </c>
      <c r="K2680" s="9" t="str">
        <f t="shared" ref="K2680:O2680" ca="1" si="8038">INDIRECT(ADDRESS($J2680+1,K$2,,,K$1))</f>
        <v>AGUA LIMPA</v>
      </c>
      <c r="L2680" s="9" t="str">
        <f t="shared" ca="1" si="8038"/>
        <v>AL</v>
      </c>
      <c r="M2680" s="9" t="str">
        <f t="shared" ca="1" si="8038"/>
        <v>BELORIZONTE</v>
      </c>
      <c r="N2680" s="9" t="str">
        <f t="shared" ca="1" si="8038"/>
        <v>BRASIL</v>
      </c>
      <c r="O2680" s="9">
        <f t="shared" ca="1" si="8038"/>
        <v>0</v>
      </c>
      <c r="P2680" s="9">
        <f>MOD(TRUNC((A2680-1)/COUNT('DATE Snapshot'!A:A)),COUNT(PRODUCT!A:A))+1</f>
        <v>28</v>
      </c>
      <c r="Q2680" s="9" t="str">
        <f t="shared" ref="Q2680:W2680" ca="1" si="8039">INDIRECT(ADDRESS($P2680+1,Q$2,,,Q$1))</f>
        <v>CHARDONNAY</v>
      </c>
      <c r="R2680" s="9" t="str">
        <f t="shared" ca="1" si="8039"/>
        <v>CHDN_E</v>
      </c>
      <c r="S2680" s="9" t="str">
        <f t="shared" ca="1" si="8039"/>
        <v>VINHO BRANCO</v>
      </c>
      <c r="T2680" s="9" t="str">
        <f t="shared" ca="1" si="8039"/>
        <v>4_TPK_2,0 l</v>
      </c>
      <c r="U2680" s="29">
        <f t="shared" ca="1" si="8039"/>
        <v>4</v>
      </c>
      <c r="V2680" s="30">
        <f t="shared" ca="1" si="8039"/>
        <v>131</v>
      </c>
      <c r="W2680" s="30">
        <f t="shared" ca="1" si="8039"/>
        <v>78</v>
      </c>
    </row>
    <row r="2681" spans="1:23" ht="13">
      <c r="A2681" s="9">
        <f t="shared" si="8"/>
        <v>2678</v>
      </c>
      <c r="B2681" s="45">
        <v>7</v>
      </c>
      <c r="C2681" s="9">
        <f>MOD(A2681-1,COUNT('DATE Snapshot'!$A:$A))+1</f>
        <v>14</v>
      </c>
      <c r="D2681" s="25">
        <f t="shared" ref="D2681:I2681" ca="1" si="8040">INDIRECT(ADDRESS($C2681+1,D$2,,,D$1))</f>
        <v>43132</v>
      </c>
      <c r="E2681" s="27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8">
        <f t="shared" ca="1" si="8040"/>
        <v>43101</v>
      </c>
      <c r="I2681" s="9">
        <f t="shared" ca="1" si="8040"/>
        <v>5</v>
      </c>
      <c r="J2681" s="46">
        <f>TRUNC((A2681-1)/COUNT('DATE Snapshot'!A:A)/COUNT(PRODUCT!A:A),0)+1</f>
        <v>4</v>
      </c>
      <c r="K2681" s="9" t="str">
        <f t="shared" ref="K2681:O2681" ca="1" si="8041">INDIRECT(ADDRESS($J2681+1,K$2,,,K$1))</f>
        <v>AGUA LIMPA</v>
      </c>
      <c r="L2681" s="9" t="str">
        <f t="shared" ca="1" si="8041"/>
        <v>AL</v>
      </c>
      <c r="M2681" s="9" t="str">
        <f t="shared" ca="1" si="8041"/>
        <v>BELORIZONTE</v>
      </c>
      <c r="N2681" s="9" t="str">
        <f t="shared" ca="1" si="8041"/>
        <v>BRASIL</v>
      </c>
      <c r="O2681" s="9">
        <f t="shared" ca="1" si="8041"/>
        <v>0</v>
      </c>
      <c r="P2681" s="9">
        <f>MOD(TRUNC((A2681-1)/COUNT('DATE Snapshot'!A:A)),COUNT(PRODUCT!A:A))+1</f>
        <v>28</v>
      </c>
      <c r="Q2681" s="9" t="str">
        <f t="shared" ref="Q2681:W2681" ca="1" si="8042">INDIRECT(ADDRESS($P2681+1,Q$2,,,Q$1))</f>
        <v>CHARDONNAY</v>
      </c>
      <c r="R2681" s="9" t="str">
        <f t="shared" ca="1" si="8042"/>
        <v>CHDN_E</v>
      </c>
      <c r="S2681" s="9" t="str">
        <f t="shared" ca="1" si="8042"/>
        <v>VINHO BRANCO</v>
      </c>
      <c r="T2681" s="9" t="str">
        <f t="shared" ca="1" si="8042"/>
        <v>4_TPK_2,0 l</v>
      </c>
      <c r="U2681" s="29">
        <f t="shared" ca="1" si="8042"/>
        <v>4</v>
      </c>
      <c r="V2681" s="30">
        <f t="shared" ca="1" si="8042"/>
        <v>131</v>
      </c>
      <c r="W2681" s="30">
        <f t="shared" ca="1" si="8042"/>
        <v>78</v>
      </c>
    </row>
    <row r="2682" spans="1:23" ht="13">
      <c r="A2682" s="9">
        <f t="shared" si="8"/>
        <v>2679</v>
      </c>
      <c r="B2682" s="45">
        <v>6</v>
      </c>
      <c r="C2682" s="9">
        <f>MOD(A2682-1,COUNT('DATE Snapshot'!$A:$A))+1</f>
        <v>15</v>
      </c>
      <c r="D2682" s="25">
        <f t="shared" ref="D2682:I2682" ca="1" si="8043">INDIRECT(ADDRESS($C2682+1,D$2,,,D$1))</f>
        <v>43160</v>
      </c>
      <c r="E2682" s="27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8">
        <f t="shared" ca="1" si="8043"/>
        <v>43101</v>
      </c>
      <c r="I2682" s="9">
        <f t="shared" ca="1" si="8043"/>
        <v>5</v>
      </c>
      <c r="J2682" s="46">
        <f>TRUNC((A2682-1)/COUNT('DATE Snapshot'!A:A)/COUNT(PRODUCT!A:A),0)+1</f>
        <v>4</v>
      </c>
      <c r="K2682" s="9" t="str">
        <f t="shared" ref="K2682:O2682" ca="1" si="8044">INDIRECT(ADDRESS($J2682+1,K$2,,,K$1))</f>
        <v>AGUA LIMPA</v>
      </c>
      <c r="L2682" s="9" t="str">
        <f t="shared" ca="1" si="8044"/>
        <v>AL</v>
      </c>
      <c r="M2682" s="9" t="str">
        <f t="shared" ca="1" si="8044"/>
        <v>BELORIZONTE</v>
      </c>
      <c r="N2682" s="9" t="str">
        <f t="shared" ca="1" si="8044"/>
        <v>BRASIL</v>
      </c>
      <c r="O2682" s="9">
        <f t="shared" ca="1" si="8044"/>
        <v>0</v>
      </c>
      <c r="P2682" s="9">
        <f>MOD(TRUNC((A2682-1)/COUNT('DATE Snapshot'!A:A)),COUNT(PRODUCT!A:A))+1</f>
        <v>28</v>
      </c>
      <c r="Q2682" s="9" t="str">
        <f t="shared" ref="Q2682:W2682" ca="1" si="8045">INDIRECT(ADDRESS($P2682+1,Q$2,,,Q$1))</f>
        <v>CHARDONNAY</v>
      </c>
      <c r="R2682" s="9" t="str">
        <f t="shared" ca="1" si="8045"/>
        <v>CHDN_E</v>
      </c>
      <c r="S2682" s="9" t="str">
        <f t="shared" ca="1" si="8045"/>
        <v>VINHO BRANCO</v>
      </c>
      <c r="T2682" s="9" t="str">
        <f t="shared" ca="1" si="8045"/>
        <v>4_TPK_2,0 l</v>
      </c>
      <c r="U2682" s="29">
        <f t="shared" ca="1" si="8045"/>
        <v>4</v>
      </c>
      <c r="V2682" s="30">
        <f t="shared" ca="1" si="8045"/>
        <v>131</v>
      </c>
      <c r="W2682" s="30">
        <f t="shared" ca="1" si="8045"/>
        <v>78</v>
      </c>
    </row>
    <row r="2683" spans="1:23" ht="13">
      <c r="A2683" s="9">
        <f t="shared" si="8"/>
        <v>2680</v>
      </c>
      <c r="B2683" s="45">
        <v>8</v>
      </c>
      <c r="C2683" s="9">
        <f>MOD(A2683-1,COUNT('DATE Snapshot'!$A:$A))+1</f>
        <v>16</v>
      </c>
      <c r="D2683" s="25">
        <f t="shared" ref="D2683:I2683" ca="1" si="8046">INDIRECT(ADDRESS($C2683+1,D$2,,,D$1))</f>
        <v>43191</v>
      </c>
      <c r="E2683" s="27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8">
        <f t="shared" ca="1" si="8046"/>
        <v>43101</v>
      </c>
      <c r="I2683" s="9">
        <f t="shared" ca="1" si="8046"/>
        <v>1</v>
      </c>
      <c r="J2683" s="46">
        <f>TRUNC((A2683-1)/COUNT('DATE Snapshot'!A:A)/COUNT(PRODUCT!A:A),0)+1</f>
        <v>4</v>
      </c>
      <c r="K2683" s="9" t="str">
        <f t="shared" ref="K2683:O2683" ca="1" si="8047">INDIRECT(ADDRESS($J2683+1,K$2,,,K$1))</f>
        <v>AGUA LIMPA</v>
      </c>
      <c r="L2683" s="9" t="str">
        <f t="shared" ca="1" si="8047"/>
        <v>AL</v>
      </c>
      <c r="M2683" s="9" t="str">
        <f t="shared" ca="1" si="8047"/>
        <v>BELORIZONTE</v>
      </c>
      <c r="N2683" s="9" t="str">
        <f t="shared" ca="1" si="8047"/>
        <v>BRASIL</v>
      </c>
      <c r="O2683" s="9">
        <f t="shared" ca="1" si="8047"/>
        <v>0</v>
      </c>
      <c r="P2683" s="9">
        <f>MOD(TRUNC((A2683-1)/COUNT('DATE Snapshot'!A:A)),COUNT(PRODUCT!A:A))+1</f>
        <v>28</v>
      </c>
      <c r="Q2683" s="9" t="str">
        <f t="shared" ref="Q2683:W2683" ca="1" si="8048">INDIRECT(ADDRESS($P2683+1,Q$2,,,Q$1))</f>
        <v>CHARDONNAY</v>
      </c>
      <c r="R2683" s="9" t="str">
        <f t="shared" ca="1" si="8048"/>
        <v>CHDN_E</v>
      </c>
      <c r="S2683" s="9" t="str">
        <f t="shared" ca="1" si="8048"/>
        <v>VINHO BRANCO</v>
      </c>
      <c r="T2683" s="9" t="str">
        <f t="shared" ca="1" si="8048"/>
        <v>4_TPK_2,0 l</v>
      </c>
      <c r="U2683" s="29">
        <f t="shared" ca="1" si="8048"/>
        <v>4</v>
      </c>
      <c r="V2683" s="30">
        <f t="shared" ca="1" si="8048"/>
        <v>131</v>
      </c>
      <c r="W2683" s="30">
        <f t="shared" ca="1" si="8048"/>
        <v>78</v>
      </c>
    </row>
    <row r="2684" spans="1:23" ht="13">
      <c r="A2684" s="9">
        <f t="shared" si="8"/>
        <v>2681</v>
      </c>
      <c r="B2684" s="45">
        <v>14</v>
      </c>
      <c r="C2684" s="9">
        <f>MOD(A2684-1,COUNT('DATE Snapshot'!$A:$A))+1</f>
        <v>17</v>
      </c>
      <c r="D2684" s="25">
        <f t="shared" ref="D2684:I2684" ca="1" si="8049">INDIRECT(ADDRESS($C2684+1,D$2,,,D$1))</f>
        <v>43221</v>
      </c>
      <c r="E2684" s="27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8">
        <f t="shared" ca="1" si="8049"/>
        <v>43101</v>
      </c>
      <c r="I2684" s="9">
        <f t="shared" ca="1" si="8049"/>
        <v>3</v>
      </c>
      <c r="J2684" s="46">
        <f>TRUNC((A2684-1)/COUNT('DATE Snapshot'!A:A)/COUNT(PRODUCT!A:A),0)+1</f>
        <v>4</v>
      </c>
      <c r="K2684" s="9" t="str">
        <f t="shared" ref="K2684:O2684" ca="1" si="8050">INDIRECT(ADDRESS($J2684+1,K$2,,,K$1))</f>
        <v>AGUA LIMPA</v>
      </c>
      <c r="L2684" s="9" t="str">
        <f t="shared" ca="1" si="8050"/>
        <v>AL</v>
      </c>
      <c r="M2684" s="9" t="str">
        <f t="shared" ca="1" si="8050"/>
        <v>BELORIZONTE</v>
      </c>
      <c r="N2684" s="9" t="str">
        <f t="shared" ca="1" si="8050"/>
        <v>BRASIL</v>
      </c>
      <c r="O2684" s="9">
        <f t="shared" ca="1" si="8050"/>
        <v>0</v>
      </c>
      <c r="P2684" s="9">
        <f>MOD(TRUNC((A2684-1)/COUNT('DATE Snapshot'!A:A)),COUNT(PRODUCT!A:A))+1</f>
        <v>28</v>
      </c>
      <c r="Q2684" s="9" t="str">
        <f t="shared" ref="Q2684:W2684" ca="1" si="8051">INDIRECT(ADDRESS($P2684+1,Q$2,,,Q$1))</f>
        <v>CHARDONNAY</v>
      </c>
      <c r="R2684" s="9" t="str">
        <f t="shared" ca="1" si="8051"/>
        <v>CHDN_E</v>
      </c>
      <c r="S2684" s="9" t="str">
        <f t="shared" ca="1" si="8051"/>
        <v>VINHO BRANCO</v>
      </c>
      <c r="T2684" s="9" t="str">
        <f t="shared" ca="1" si="8051"/>
        <v>4_TPK_2,0 l</v>
      </c>
      <c r="U2684" s="29">
        <f t="shared" ca="1" si="8051"/>
        <v>4</v>
      </c>
      <c r="V2684" s="30">
        <f t="shared" ca="1" si="8051"/>
        <v>131</v>
      </c>
      <c r="W2684" s="30">
        <f t="shared" ca="1" si="8051"/>
        <v>78</v>
      </c>
    </row>
    <row r="2685" spans="1:23" ht="13">
      <c r="A2685" s="9">
        <f t="shared" si="8"/>
        <v>2682</v>
      </c>
      <c r="B2685" s="45">
        <v>14</v>
      </c>
      <c r="C2685" s="9">
        <f>MOD(A2685-1,COUNT('DATE Snapshot'!$A:$A))+1</f>
        <v>18</v>
      </c>
      <c r="D2685" s="25">
        <f t="shared" ref="D2685:I2685" ca="1" si="8052">INDIRECT(ADDRESS($C2685+1,D$2,,,D$1))</f>
        <v>43252</v>
      </c>
      <c r="E2685" s="27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8">
        <f t="shared" ca="1" si="8052"/>
        <v>43101</v>
      </c>
      <c r="I2685" s="9">
        <f t="shared" ca="1" si="8052"/>
        <v>6</v>
      </c>
      <c r="J2685" s="46">
        <f>TRUNC((A2685-1)/COUNT('DATE Snapshot'!A:A)/COUNT(PRODUCT!A:A),0)+1</f>
        <v>4</v>
      </c>
      <c r="K2685" s="9" t="str">
        <f t="shared" ref="K2685:O2685" ca="1" si="8053">INDIRECT(ADDRESS($J2685+1,K$2,,,K$1))</f>
        <v>AGUA LIMPA</v>
      </c>
      <c r="L2685" s="9" t="str">
        <f t="shared" ca="1" si="8053"/>
        <v>AL</v>
      </c>
      <c r="M2685" s="9" t="str">
        <f t="shared" ca="1" si="8053"/>
        <v>BELORIZONTE</v>
      </c>
      <c r="N2685" s="9" t="str">
        <f t="shared" ca="1" si="8053"/>
        <v>BRASIL</v>
      </c>
      <c r="O2685" s="9">
        <f t="shared" ca="1" si="8053"/>
        <v>0</v>
      </c>
      <c r="P2685" s="9">
        <f>MOD(TRUNC((A2685-1)/COUNT('DATE Snapshot'!A:A)),COUNT(PRODUCT!A:A))+1</f>
        <v>28</v>
      </c>
      <c r="Q2685" s="9" t="str">
        <f t="shared" ref="Q2685:W2685" ca="1" si="8054">INDIRECT(ADDRESS($P2685+1,Q$2,,,Q$1))</f>
        <v>CHARDONNAY</v>
      </c>
      <c r="R2685" s="9" t="str">
        <f t="shared" ca="1" si="8054"/>
        <v>CHDN_E</v>
      </c>
      <c r="S2685" s="9" t="str">
        <f t="shared" ca="1" si="8054"/>
        <v>VINHO BRANCO</v>
      </c>
      <c r="T2685" s="9" t="str">
        <f t="shared" ca="1" si="8054"/>
        <v>4_TPK_2,0 l</v>
      </c>
      <c r="U2685" s="29">
        <f t="shared" ca="1" si="8054"/>
        <v>4</v>
      </c>
      <c r="V2685" s="30">
        <f t="shared" ca="1" si="8054"/>
        <v>131</v>
      </c>
      <c r="W2685" s="30">
        <f t="shared" ca="1" si="8054"/>
        <v>78</v>
      </c>
    </row>
    <row r="2686" spans="1:23" ht="13">
      <c r="A2686" s="9">
        <f t="shared" si="8"/>
        <v>2683</v>
      </c>
      <c r="B2686" s="45">
        <v>6</v>
      </c>
      <c r="C2686" s="9">
        <f>MOD(A2686-1,COUNT('DATE Snapshot'!$A:$A))+1</f>
        <v>19</v>
      </c>
      <c r="D2686" s="25">
        <f t="shared" ref="D2686:I2686" ca="1" si="8055">INDIRECT(ADDRESS($C2686+1,D$2,,,D$1))</f>
        <v>43282</v>
      </c>
      <c r="E2686" s="27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8">
        <f t="shared" ca="1" si="8055"/>
        <v>43101</v>
      </c>
      <c r="I2686" s="9">
        <f t="shared" ca="1" si="8055"/>
        <v>1</v>
      </c>
      <c r="J2686" s="46">
        <f>TRUNC((A2686-1)/COUNT('DATE Snapshot'!A:A)/COUNT(PRODUCT!A:A),0)+1</f>
        <v>4</v>
      </c>
      <c r="K2686" s="9" t="str">
        <f t="shared" ref="K2686:O2686" ca="1" si="8056">INDIRECT(ADDRESS($J2686+1,K$2,,,K$1))</f>
        <v>AGUA LIMPA</v>
      </c>
      <c r="L2686" s="9" t="str">
        <f t="shared" ca="1" si="8056"/>
        <v>AL</v>
      </c>
      <c r="M2686" s="9" t="str">
        <f t="shared" ca="1" si="8056"/>
        <v>BELORIZONTE</v>
      </c>
      <c r="N2686" s="9" t="str">
        <f t="shared" ca="1" si="8056"/>
        <v>BRASIL</v>
      </c>
      <c r="O2686" s="9">
        <f t="shared" ca="1" si="8056"/>
        <v>0</v>
      </c>
      <c r="P2686" s="9">
        <f>MOD(TRUNC((A2686-1)/COUNT('DATE Snapshot'!A:A)),COUNT(PRODUCT!A:A))+1</f>
        <v>28</v>
      </c>
      <c r="Q2686" s="9" t="str">
        <f t="shared" ref="Q2686:W2686" ca="1" si="8057">INDIRECT(ADDRESS($P2686+1,Q$2,,,Q$1))</f>
        <v>CHARDONNAY</v>
      </c>
      <c r="R2686" s="9" t="str">
        <f t="shared" ca="1" si="8057"/>
        <v>CHDN_E</v>
      </c>
      <c r="S2686" s="9" t="str">
        <f t="shared" ca="1" si="8057"/>
        <v>VINHO BRANCO</v>
      </c>
      <c r="T2686" s="9" t="str">
        <f t="shared" ca="1" si="8057"/>
        <v>4_TPK_2,0 l</v>
      </c>
      <c r="U2686" s="29">
        <f t="shared" ca="1" si="8057"/>
        <v>4</v>
      </c>
      <c r="V2686" s="30">
        <f t="shared" ca="1" si="8057"/>
        <v>131</v>
      </c>
      <c r="W2686" s="30">
        <f t="shared" ca="1" si="8057"/>
        <v>78</v>
      </c>
    </row>
    <row r="2687" spans="1:23" ht="13">
      <c r="A2687" s="9">
        <f t="shared" si="8"/>
        <v>2684</v>
      </c>
      <c r="B2687" s="45">
        <v>6</v>
      </c>
      <c r="C2687" s="9">
        <f>MOD(A2687-1,COUNT('DATE Snapshot'!$A:$A))+1</f>
        <v>20</v>
      </c>
      <c r="D2687" s="25">
        <f t="shared" ref="D2687:I2687" ca="1" si="8058">INDIRECT(ADDRESS($C2687+1,D$2,,,D$1))</f>
        <v>43313</v>
      </c>
      <c r="E2687" s="27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8">
        <f t="shared" ca="1" si="8058"/>
        <v>43101</v>
      </c>
      <c r="I2687" s="9">
        <f t="shared" ca="1" si="8058"/>
        <v>4</v>
      </c>
      <c r="J2687" s="46">
        <f>TRUNC((A2687-1)/COUNT('DATE Snapshot'!A:A)/COUNT(PRODUCT!A:A),0)+1</f>
        <v>4</v>
      </c>
      <c r="K2687" s="9" t="str">
        <f t="shared" ref="K2687:O2687" ca="1" si="8059">INDIRECT(ADDRESS($J2687+1,K$2,,,K$1))</f>
        <v>AGUA LIMPA</v>
      </c>
      <c r="L2687" s="9" t="str">
        <f t="shared" ca="1" si="8059"/>
        <v>AL</v>
      </c>
      <c r="M2687" s="9" t="str">
        <f t="shared" ca="1" si="8059"/>
        <v>BELORIZONTE</v>
      </c>
      <c r="N2687" s="9" t="str">
        <f t="shared" ca="1" si="8059"/>
        <v>BRASIL</v>
      </c>
      <c r="O2687" s="9">
        <f t="shared" ca="1" si="8059"/>
        <v>0</v>
      </c>
      <c r="P2687" s="9">
        <f>MOD(TRUNC((A2687-1)/COUNT('DATE Snapshot'!A:A)),COUNT(PRODUCT!A:A))+1</f>
        <v>28</v>
      </c>
      <c r="Q2687" s="9" t="str">
        <f t="shared" ref="Q2687:W2687" ca="1" si="8060">INDIRECT(ADDRESS($P2687+1,Q$2,,,Q$1))</f>
        <v>CHARDONNAY</v>
      </c>
      <c r="R2687" s="9" t="str">
        <f t="shared" ca="1" si="8060"/>
        <v>CHDN_E</v>
      </c>
      <c r="S2687" s="9" t="str">
        <f t="shared" ca="1" si="8060"/>
        <v>VINHO BRANCO</v>
      </c>
      <c r="T2687" s="9" t="str">
        <f t="shared" ca="1" si="8060"/>
        <v>4_TPK_2,0 l</v>
      </c>
      <c r="U2687" s="29">
        <f t="shared" ca="1" si="8060"/>
        <v>4</v>
      </c>
      <c r="V2687" s="30">
        <f t="shared" ca="1" si="8060"/>
        <v>131</v>
      </c>
      <c r="W2687" s="30">
        <f t="shared" ca="1" si="8060"/>
        <v>78</v>
      </c>
    </row>
    <row r="2688" spans="1:23" ht="13">
      <c r="A2688" s="9">
        <f t="shared" si="8"/>
        <v>2685</v>
      </c>
      <c r="B2688" s="45">
        <v>4</v>
      </c>
      <c r="C2688" s="9">
        <f>MOD(A2688-1,COUNT('DATE Snapshot'!$A:$A))+1</f>
        <v>21</v>
      </c>
      <c r="D2688" s="25">
        <f t="shared" ref="D2688:I2688" ca="1" si="8061">INDIRECT(ADDRESS($C2688+1,D$2,,,D$1))</f>
        <v>43344</v>
      </c>
      <c r="E2688" s="27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8">
        <f t="shared" ca="1" si="8061"/>
        <v>43101</v>
      </c>
      <c r="I2688" s="9">
        <f t="shared" ca="1" si="8061"/>
        <v>7</v>
      </c>
      <c r="J2688" s="46">
        <f>TRUNC((A2688-1)/COUNT('DATE Snapshot'!A:A)/COUNT(PRODUCT!A:A),0)+1</f>
        <v>4</v>
      </c>
      <c r="K2688" s="9" t="str">
        <f t="shared" ref="K2688:O2688" ca="1" si="8062">INDIRECT(ADDRESS($J2688+1,K$2,,,K$1))</f>
        <v>AGUA LIMPA</v>
      </c>
      <c r="L2688" s="9" t="str">
        <f t="shared" ca="1" si="8062"/>
        <v>AL</v>
      </c>
      <c r="M2688" s="9" t="str">
        <f t="shared" ca="1" si="8062"/>
        <v>BELORIZONTE</v>
      </c>
      <c r="N2688" s="9" t="str">
        <f t="shared" ca="1" si="8062"/>
        <v>BRASIL</v>
      </c>
      <c r="O2688" s="9">
        <f t="shared" ca="1" si="8062"/>
        <v>0</v>
      </c>
      <c r="P2688" s="9">
        <f>MOD(TRUNC((A2688-1)/COUNT('DATE Snapshot'!A:A)),COUNT(PRODUCT!A:A))+1</f>
        <v>28</v>
      </c>
      <c r="Q2688" s="9" t="str">
        <f t="shared" ref="Q2688:W2688" ca="1" si="8063">INDIRECT(ADDRESS($P2688+1,Q$2,,,Q$1))</f>
        <v>CHARDONNAY</v>
      </c>
      <c r="R2688" s="9" t="str">
        <f t="shared" ca="1" si="8063"/>
        <v>CHDN_E</v>
      </c>
      <c r="S2688" s="9" t="str">
        <f t="shared" ca="1" si="8063"/>
        <v>VINHO BRANCO</v>
      </c>
      <c r="T2688" s="9" t="str">
        <f t="shared" ca="1" si="8063"/>
        <v>4_TPK_2,0 l</v>
      </c>
      <c r="U2688" s="29">
        <f t="shared" ca="1" si="8063"/>
        <v>4</v>
      </c>
      <c r="V2688" s="30">
        <f t="shared" ca="1" si="8063"/>
        <v>131</v>
      </c>
      <c r="W2688" s="30">
        <f t="shared" ca="1" si="8063"/>
        <v>78</v>
      </c>
    </row>
    <row r="2689" spans="1:23" ht="13">
      <c r="A2689" s="9">
        <f t="shared" si="8"/>
        <v>2686</v>
      </c>
      <c r="B2689" s="45">
        <v>11</v>
      </c>
      <c r="C2689" s="9">
        <f>MOD(A2689-1,COUNT('DATE Snapshot'!$A:$A))+1</f>
        <v>22</v>
      </c>
      <c r="D2689" s="25">
        <f t="shared" ref="D2689:I2689" ca="1" si="8064">INDIRECT(ADDRESS($C2689+1,D$2,,,D$1))</f>
        <v>43374</v>
      </c>
      <c r="E2689" s="27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8">
        <f t="shared" ca="1" si="8064"/>
        <v>43101</v>
      </c>
      <c r="I2689" s="9">
        <f t="shared" ca="1" si="8064"/>
        <v>2</v>
      </c>
      <c r="J2689" s="46">
        <f>TRUNC((A2689-1)/COUNT('DATE Snapshot'!A:A)/COUNT(PRODUCT!A:A),0)+1</f>
        <v>4</v>
      </c>
      <c r="K2689" s="9" t="str">
        <f t="shared" ref="K2689:O2689" ca="1" si="8065">INDIRECT(ADDRESS($J2689+1,K$2,,,K$1))</f>
        <v>AGUA LIMPA</v>
      </c>
      <c r="L2689" s="9" t="str">
        <f t="shared" ca="1" si="8065"/>
        <v>AL</v>
      </c>
      <c r="M2689" s="9" t="str">
        <f t="shared" ca="1" si="8065"/>
        <v>BELORIZONTE</v>
      </c>
      <c r="N2689" s="9" t="str">
        <f t="shared" ca="1" si="8065"/>
        <v>BRASIL</v>
      </c>
      <c r="O2689" s="9">
        <f t="shared" ca="1" si="8065"/>
        <v>0</v>
      </c>
      <c r="P2689" s="9">
        <f>MOD(TRUNC((A2689-1)/COUNT('DATE Snapshot'!A:A)),COUNT(PRODUCT!A:A))+1</f>
        <v>28</v>
      </c>
      <c r="Q2689" s="9" t="str">
        <f t="shared" ref="Q2689:W2689" ca="1" si="8066">INDIRECT(ADDRESS($P2689+1,Q$2,,,Q$1))</f>
        <v>CHARDONNAY</v>
      </c>
      <c r="R2689" s="9" t="str">
        <f t="shared" ca="1" si="8066"/>
        <v>CHDN_E</v>
      </c>
      <c r="S2689" s="9" t="str">
        <f t="shared" ca="1" si="8066"/>
        <v>VINHO BRANCO</v>
      </c>
      <c r="T2689" s="9" t="str">
        <f t="shared" ca="1" si="8066"/>
        <v>4_TPK_2,0 l</v>
      </c>
      <c r="U2689" s="29">
        <f t="shared" ca="1" si="8066"/>
        <v>4</v>
      </c>
      <c r="V2689" s="30">
        <f t="shared" ca="1" si="8066"/>
        <v>131</v>
      </c>
      <c r="W2689" s="30">
        <f t="shared" ca="1" si="8066"/>
        <v>78</v>
      </c>
    </row>
    <row r="2690" spans="1:23" ht="13">
      <c r="A2690" s="9">
        <f t="shared" si="8"/>
        <v>2687</v>
      </c>
      <c r="B2690" s="45">
        <v>2</v>
      </c>
      <c r="C2690" s="9">
        <f>MOD(A2690-1,COUNT('DATE Snapshot'!$A:$A))+1</f>
        <v>23</v>
      </c>
      <c r="D2690" s="25">
        <f t="shared" ref="D2690:I2690" ca="1" si="8067">INDIRECT(ADDRESS($C2690+1,D$2,,,D$1))</f>
        <v>43405</v>
      </c>
      <c r="E2690" s="27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8">
        <f t="shared" ca="1" si="8067"/>
        <v>43101</v>
      </c>
      <c r="I2690" s="9">
        <f t="shared" ca="1" si="8067"/>
        <v>5</v>
      </c>
      <c r="J2690" s="46">
        <f>TRUNC((A2690-1)/COUNT('DATE Snapshot'!A:A)/COUNT(PRODUCT!A:A),0)+1</f>
        <v>4</v>
      </c>
      <c r="K2690" s="9" t="str">
        <f t="shared" ref="K2690:O2690" ca="1" si="8068">INDIRECT(ADDRESS($J2690+1,K$2,,,K$1))</f>
        <v>AGUA LIMPA</v>
      </c>
      <c r="L2690" s="9" t="str">
        <f t="shared" ca="1" si="8068"/>
        <v>AL</v>
      </c>
      <c r="M2690" s="9" t="str">
        <f t="shared" ca="1" si="8068"/>
        <v>BELORIZONTE</v>
      </c>
      <c r="N2690" s="9" t="str">
        <f t="shared" ca="1" si="8068"/>
        <v>BRASIL</v>
      </c>
      <c r="O2690" s="9">
        <f t="shared" ca="1" si="8068"/>
        <v>0</v>
      </c>
      <c r="P2690" s="9">
        <f>MOD(TRUNC((A2690-1)/COUNT('DATE Snapshot'!A:A)),COUNT(PRODUCT!A:A))+1</f>
        <v>28</v>
      </c>
      <c r="Q2690" s="9" t="str">
        <f t="shared" ref="Q2690:W2690" ca="1" si="8069">INDIRECT(ADDRESS($P2690+1,Q$2,,,Q$1))</f>
        <v>CHARDONNAY</v>
      </c>
      <c r="R2690" s="9" t="str">
        <f t="shared" ca="1" si="8069"/>
        <v>CHDN_E</v>
      </c>
      <c r="S2690" s="9" t="str">
        <f t="shared" ca="1" si="8069"/>
        <v>VINHO BRANCO</v>
      </c>
      <c r="T2690" s="9" t="str">
        <f t="shared" ca="1" si="8069"/>
        <v>4_TPK_2,0 l</v>
      </c>
      <c r="U2690" s="29">
        <f t="shared" ca="1" si="8069"/>
        <v>4</v>
      </c>
      <c r="V2690" s="30">
        <f t="shared" ca="1" si="8069"/>
        <v>131</v>
      </c>
      <c r="W2690" s="30">
        <f t="shared" ca="1" si="8069"/>
        <v>78</v>
      </c>
    </row>
    <row r="2691" spans="1:23" ht="13">
      <c r="A2691" s="9">
        <f t="shared" si="8"/>
        <v>2688</v>
      </c>
      <c r="B2691" s="45">
        <v>3</v>
      </c>
      <c r="C2691" s="9">
        <f>MOD(A2691-1,COUNT('DATE Snapshot'!$A:$A))+1</f>
        <v>24</v>
      </c>
      <c r="D2691" s="25">
        <f t="shared" ref="D2691:I2691" ca="1" si="8070">INDIRECT(ADDRESS($C2691+1,D$2,,,D$1))</f>
        <v>43435</v>
      </c>
      <c r="E2691" s="27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8">
        <f t="shared" ca="1" si="8070"/>
        <v>43101</v>
      </c>
      <c r="I2691" s="9">
        <f t="shared" ca="1" si="8070"/>
        <v>7</v>
      </c>
      <c r="J2691" s="46">
        <f>TRUNC((A2691-1)/COUNT('DATE Snapshot'!A:A)/COUNT(PRODUCT!A:A),0)+1</f>
        <v>4</v>
      </c>
      <c r="K2691" s="9" t="str">
        <f t="shared" ref="K2691:O2691" ca="1" si="8071">INDIRECT(ADDRESS($J2691+1,K$2,,,K$1))</f>
        <v>AGUA LIMPA</v>
      </c>
      <c r="L2691" s="9" t="str">
        <f t="shared" ca="1" si="8071"/>
        <v>AL</v>
      </c>
      <c r="M2691" s="9" t="str">
        <f t="shared" ca="1" si="8071"/>
        <v>BELORIZONTE</v>
      </c>
      <c r="N2691" s="9" t="str">
        <f t="shared" ca="1" si="8071"/>
        <v>BRASIL</v>
      </c>
      <c r="O2691" s="9">
        <f t="shared" ca="1" si="8071"/>
        <v>0</v>
      </c>
      <c r="P2691" s="9">
        <f>MOD(TRUNC((A2691-1)/COUNT('DATE Snapshot'!A:A)),COUNT(PRODUCT!A:A))+1</f>
        <v>28</v>
      </c>
      <c r="Q2691" s="9" t="str">
        <f t="shared" ref="Q2691:W2691" ca="1" si="8072">INDIRECT(ADDRESS($P2691+1,Q$2,,,Q$1))</f>
        <v>CHARDONNAY</v>
      </c>
      <c r="R2691" s="9" t="str">
        <f t="shared" ca="1" si="8072"/>
        <v>CHDN_E</v>
      </c>
      <c r="S2691" s="9" t="str">
        <f t="shared" ca="1" si="8072"/>
        <v>VINHO BRANCO</v>
      </c>
      <c r="T2691" s="9" t="str">
        <f t="shared" ca="1" si="8072"/>
        <v>4_TPK_2,0 l</v>
      </c>
      <c r="U2691" s="29">
        <f t="shared" ca="1" si="8072"/>
        <v>4</v>
      </c>
      <c r="V2691" s="30">
        <f t="shared" ca="1" si="8072"/>
        <v>131</v>
      </c>
      <c r="W2691" s="30">
        <f t="shared" ca="1" si="8072"/>
        <v>78</v>
      </c>
    </row>
    <row r="2692" spans="1:23" ht="13">
      <c r="A2692" s="9">
        <f t="shared" si="8"/>
        <v>2689</v>
      </c>
      <c r="B2692" s="45">
        <v>3</v>
      </c>
      <c r="C2692" s="9">
        <f>MOD(A2692-1,COUNT('DATE Snapshot'!$A:$A))+1</f>
        <v>1</v>
      </c>
      <c r="D2692" s="25">
        <f t="shared" ref="D2692:I2692" ca="1" si="8073">INDIRECT(ADDRESS($C2692+1,D$2,,,D$1))</f>
        <v>42736</v>
      </c>
      <c r="E2692" s="27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8">
        <f t="shared" ca="1" si="8073"/>
        <v>42736</v>
      </c>
      <c r="I2692" s="9">
        <f t="shared" ca="1" si="8073"/>
        <v>1</v>
      </c>
      <c r="J2692" s="46">
        <f>TRUNC((A2692-1)/COUNT('DATE Snapshot'!A:A)/COUNT(PRODUCT!A:A),0)+1</f>
        <v>5</v>
      </c>
      <c r="K2692" s="9" t="str">
        <f t="shared" ref="K2692:O2692" ca="1" si="8074">INDIRECT(ADDRESS($J2692+1,K$2,,,K$1))</f>
        <v>PARQUE SUL</v>
      </c>
      <c r="L2692" s="9" t="str">
        <f t="shared" ca="1" si="8074"/>
        <v>PS</v>
      </c>
      <c r="M2692" s="9" t="str">
        <f t="shared" ca="1" si="8074"/>
        <v>RIO DE JANEIRO</v>
      </c>
      <c r="N2692" s="9" t="str">
        <f t="shared" ca="1" si="8074"/>
        <v>BRASIL</v>
      </c>
      <c r="O2692" s="9">
        <f t="shared" ca="1" si="8074"/>
        <v>0</v>
      </c>
      <c r="P2692" s="9">
        <f>MOD(TRUNC((A2692-1)/COUNT('DATE Snapshot'!A:A)),COUNT(PRODUCT!A:A))+1</f>
        <v>1</v>
      </c>
      <c r="Q2692" s="9" t="str">
        <f t="shared" ref="Q2692:W2692" ca="1" si="8075">INDIRECT(ADDRESS($P2692+1,Q$2,,,Q$1))</f>
        <v>TINTO DE MESA</v>
      </c>
      <c r="R2692" s="9" t="str">
        <f t="shared" ca="1" si="8075"/>
        <v>TNT_MS</v>
      </c>
      <c r="S2692" s="9" t="str">
        <f t="shared" ca="1" si="8075"/>
        <v>VINHO TINTO</v>
      </c>
      <c r="T2692" s="9" t="str">
        <f t="shared" ca="1" si="8075"/>
        <v>12_BTL_0,75 l</v>
      </c>
      <c r="U2692" s="29">
        <f t="shared" ca="1" si="8075"/>
        <v>12</v>
      </c>
      <c r="V2692" s="43">
        <f t="shared" ca="1" si="8075"/>
        <v>120.4</v>
      </c>
      <c r="W2692" s="43">
        <f t="shared" ca="1" si="8075"/>
        <v>77</v>
      </c>
    </row>
    <row r="2693" spans="1:23" ht="13">
      <c r="A2693" s="9">
        <f t="shared" si="8"/>
        <v>2690</v>
      </c>
      <c r="B2693" s="45">
        <v>5</v>
      </c>
      <c r="C2693" s="9">
        <f>MOD(A2693-1,COUNT('DATE Snapshot'!$A:$A))+1</f>
        <v>2</v>
      </c>
      <c r="D2693" s="25">
        <f t="shared" ref="D2693:I2693" ca="1" si="8076">INDIRECT(ADDRESS($C2693+1,D$2,,,D$1))</f>
        <v>42767</v>
      </c>
      <c r="E2693" s="27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8">
        <f t="shared" ca="1" si="8076"/>
        <v>42736</v>
      </c>
      <c r="I2693" s="9">
        <f t="shared" ca="1" si="8076"/>
        <v>4</v>
      </c>
      <c r="J2693" s="46">
        <f>TRUNC((A2693-1)/COUNT('DATE Snapshot'!A:A)/COUNT(PRODUCT!A:A),0)+1</f>
        <v>5</v>
      </c>
      <c r="K2693" s="9" t="str">
        <f t="shared" ref="K2693:O2693" ca="1" si="8077">INDIRECT(ADDRESS($J2693+1,K$2,,,K$1))</f>
        <v>PARQUE SUL</v>
      </c>
      <c r="L2693" s="9" t="str">
        <f t="shared" ca="1" si="8077"/>
        <v>PS</v>
      </c>
      <c r="M2693" s="9" t="str">
        <f t="shared" ca="1" si="8077"/>
        <v>RIO DE JANEIRO</v>
      </c>
      <c r="N2693" s="9" t="str">
        <f t="shared" ca="1" si="8077"/>
        <v>BRASIL</v>
      </c>
      <c r="O2693" s="9">
        <f t="shared" ca="1" si="8077"/>
        <v>0</v>
      </c>
      <c r="P2693" s="9">
        <f>MOD(TRUNC((A2693-1)/COUNT('DATE Snapshot'!A:A)),COUNT(PRODUCT!A:A))+1</f>
        <v>1</v>
      </c>
      <c r="Q2693" s="9" t="str">
        <f t="shared" ref="Q2693:W2693" ca="1" si="8078">INDIRECT(ADDRESS($P2693+1,Q$2,,,Q$1))</f>
        <v>TINTO DE MESA</v>
      </c>
      <c r="R2693" s="9" t="str">
        <f t="shared" ca="1" si="8078"/>
        <v>TNT_MS</v>
      </c>
      <c r="S2693" s="9" t="str">
        <f t="shared" ca="1" si="8078"/>
        <v>VINHO TINTO</v>
      </c>
      <c r="T2693" s="9" t="str">
        <f t="shared" ca="1" si="8078"/>
        <v>12_BTL_0,75 l</v>
      </c>
      <c r="U2693" s="29">
        <f t="shared" ca="1" si="8078"/>
        <v>12</v>
      </c>
      <c r="V2693" s="43">
        <f t="shared" ca="1" si="8078"/>
        <v>120.4</v>
      </c>
      <c r="W2693" s="43">
        <f t="shared" ca="1" si="8078"/>
        <v>77</v>
      </c>
    </row>
    <row r="2694" spans="1:23" ht="13">
      <c r="A2694" s="9">
        <f t="shared" si="8"/>
        <v>2691</v>
      </c>
      <c r="B2694" s="45">
        <v>3</v>
      </c>
      <c r="C2694" s="9">
        <f>MOD(A2694-1,COUNT('DATE Snapshot'!$A:$A))+1</f>
        <v>3</v>
      </c>
      <c r="D2694" s="25">
        <f t="shared" ref="D2694:I2694" ca="1" si="8079">INDIRECT(ADDRESS($C2694+1,D$2,,,D$1))</f>
        <v>42795</v>
      </c>
      <c r="E2694" s="27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8">
        <f t="shared" ca="1" si="8079"/>
        <v>42736</v>
      </c>
      <c r="I2694" s="9">
        <f t="shared" ca="1" si="8079"/>
        <v>4</v>
      </c>
      <c r="J2694" s="46">
        <f>TRUNC((A2694-1)/COUNT('DATE Snapshot'!A:A)/COUNT(PRODUCT!A:A),0)+1</f>
        <v>5</v>
      </c>
      <c r="K2694" s="9" t="str">
        <f t="shared" ref="K2694:O2694" ca="1" si="8080">INDIRECT(ADDRESS($J2694+1,K$2,,,K$1))</f>
        <v>PARQUE SUL</v>
      </c>
      <c r="L2694" s="9" t="str">
        <f t="shared" ca="1" si="8080"/>
        <v>PS</v>
      </c>
      <c r="M2694" s="9" t="str">
        <f t="shared" ca="1" si="8080"/>
        <v>RIO DE JANEIRO</v>
      </c>
      <c r="N2694" s="9" t="str">
        <f t="shared" ca="1" si="8080"/>
        <v>BRASIL</v>
      </c>
      <c r="O2694" s="9">
        <f t="shared" ca="1" si="8080"/>
        <v>0</v>
      </c>
      <c r="P2694" s="9">
        <f>MOD(TRUNC((A2694-1)/COUNT('DATE Snapshot'!A:A)),COUNT(PRODUCT!A:A))+1</f>
        <v>1</v>
      </c>
      <c r="Q2694" s="9" t="str">
        <f t="shared" ref="Q2694:W2694" ca="1" si="8081">INDIRECT(ADDRESS($P2694+1,Q$2,,,Q$1))</f>
        <v>TINTO DE MESA</v>
      </c>
      <c r="R2694" s="9" t="str">
        <f t="shared" ca="1" si="8081"/>
        <v>TNT_MS</v>
      </c>
      <c r="S2694" s="9" t="str">
        <f t="shared" ca="1" si="8081"/>
        <v>VINHO TINTO</v>
      </c>
      <c r="T2694" s="9" t="str">
        <f t="shared" ca="1" si="8081"/>
        <v>12_BTL_0,75 l</v>
      </c>
      <c r="U2694" s="29">
        <f t="shared" ca="1" si="8081"/>
        <v>12</v>
      </c>
      <c r="V2694" s="43">
        <f t="shared" ca="1" si="8081"/>
        <v>120.4</v>
      </c>
      <c r="W2694" s="43">
        <f t="shared" ca="1" si="8081"/>
        <v>77</v>
      </c>
    </row>
    <row r="2695" spans="1:23" ht="13">
      <c r="A2695" s="9">
        <f t="shared" si="8"/>
        <v>2692</v>
      </c>
      <c r="B2695" s="45">
        <v>9</v>
      </c>
      <c r="C2695" s="9">
        <f>MOD(A2695-1,COUNT('DATE Snapshot'!$A:$A))+1</f>
        <v>4</v>
      </c>
      <c r="D2695" s="25">
        <f t="shared" ref="D2695:I2695" ca="1" si="8082">INDIRECT(ADDRESS($C2695+1,D$2,,,D$1))</f>
        <v>42826</v>
      </c>
      <c r="E2695" s="27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8">
        <f t="shared" ca="1" si="8082"/>
        <v>42736</v>
      </c>
      <c r="I2695" s="9">
        <f t="shared" ca="1" si="8082"/>
        <v>7</v>
      </c>
      <c r="J2695" s="46">
        <f>TRUNC((A2695-1)/COUNT('DATE Snapshot'!A:A)/COUNT(PRODUCT!A:A),0)+1</f>
        <v>5</v>
      </c>
      <c r="K2695" s="9" t="str">
        <f t="shared" ref="K2695:O2695" ca="1" si="8083">INDIRECT(ADDRESS($J2695+1,K$2,,,K$1))</f>
        <v>PARQUE SUL</v>
      </c>
      <c r="L2695" s="9" t="str">
        <f t="shared" ca="1" si="8083"/>
        <v>PS</v>
      </c>
      <c r="M2695" s="9" t="str">
        <f t="shared" ca="1" si="8083"/>
        <v>RIO DE JANEIRO</v>
      </c>
      <c r="N2695" s="9" t="str">
        <f t="shared" ca="1" si="8083"/>
        <v>BRASIL</v>
      </c>
      <c r="O2695" s="9">
        <f t="shared" ca="1" si="8083"/>
        <v>0</v>
      </c>
      <c r="P2695" s="9">
        <f>MOD(TRUNC((A2695-1)/COUNT('DATE Snapshot'!A:A)),COUNT(PRODUCT!A:A))+1</f>
        <v>1</v>
      </c>
      <c r="Q2695" s="9" t="str">
        <f t="shared" ref="Q2695:W2695" ca="1" si="8084">INDIRECT(ADDRESS($P2695+1,Q$2,,,Q$1))</f>
        <v>TINTO DE MESA</v>
      </c>
      <c r="R2695" s="9" t="str">
        <f t="shared" ca="1" si="8084"/>
        <v>TNT_MS</v>
      </c>
      <c r="S2695" s="9" t="str">
        <f t="shared" ca="1" si="8084"/>
        <v>VINHO TINTO</v>
      </c>
      <c r="T2695" s="9" t="str">
        <f t="shared" ca="1" si="8084"/>
        <v>12_BTL_0,75 l</v>
      </c>
      <c r="U2695" s="29">
        <f t="shared" ca="1" si="8084"/>
        <v>12</v>
      </c>
      <c r="V2695" s="43">
        <f t="shared" ca="1" si="8084"/>
        <v>120.4</v>
      </c>
      <c r="W2695" s="43">
        <f t="shared" ca="1" si="8084"/>
        <v>77</v>
      </c>
    </row>
    <row r="2696" spans="1:23" ht="13">
      <c r="A2696" s="9">
        <f t="shared" si="8"/>
        <v>2693</v>
      </c>
      <c r="B2696" s="45">
        <v>14</v>
      </c>
      <c r="C2696" s="9">
        <f>MOD(A2696-1,COUNT('DATE Snapshot'!$A:$A))+1</f>
        <v>5</v>
      </c>
      <c r="D2696" s="25">
        <f t="shared" ref="D2696:I2696" ca="1" si="8085">INDIRECT(ADDRESS($C2696+1,D$2,,,D$1))</f>
        <v>42856</v>
      </c>
      <c r="E2696" s="27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8">
        <f t="shared" ca="1" si="8085"/>
        <v>42736</v>
      </c>
      <c r="I2696" s="9">
        <f t="shared" ca="1" si="8085"/>
        <v>2</v>
      </c>
      <c r="J2696" s="46">
        <f>TRUNC((A2696-1)/COUNT('DATE Snapshot'!A:A)/COUNT(PRODUCT!A:A),0)+1</f>
        <v>5</v>
      </c>
      <c r="K2696" s="9" t="str">
        <f t="shared" ref="K2696:O2696" ca="1" si="8086">INDIRECT(ADDRESS($J2696+1,K$2,,,K$1))</f>
        <v>PARQUE SUL</v>
      </c>
      <c r="L2696" s="9" t="str">
        <f t="shared" ca="1" si="8086"/>
        <v>PS</v>
      </c>
      <c r="M2696" s="9" t="str">
        <f t="shared" ca="1" si="8086"/>
        <v>RIO DE JANEIRO</v>
      </c>
      <c r="N2696" s="9" t="str">
        <f t="shared" ca="1" si="8086"/>
        <v>BRASIL</v>
      </c>
      <c r="O2696" s="9">
        <f t="shared" ca="1" si="8086"/>
        <v>0</v>
      </c>
      <c r="P2696" s="9">
        <f>MOD(TRUNC((A2696-1)/COUNT('DATE Snapshot'!A:A)),COUNT(PRODUCT!A:A))+1</f>
        <v>1</v>
      </c>
      <c r="Q2696" s="9" t="str">
        <f t="shared" ref="Q2696:W2696" ca="1" si="8087">INDIRECT(ADDRESS($P2696+1,Q$2,,,Q$1))</f>
        <v>TINTO DE MESA</v>
      </c>
      <c r="R2696" s="9" t="str">
        <f t="shared" ca="1" si="8087"/>
        <v>TNT_MS</v>
      </c>
      <c r="S2696" s="9" t="str">
        <f t="shared" ca="1" si="8087"/>
        <v>VINHO TINTO</v>
      </c>
      <c r="T2696" s="9" t="str">
        <f t="shared" ca="1" si="8087"/>
        <v>12_BTL_0,75 l</v>
      </c>
      <c r="U2696" s="29">
        <f t="shared" ca="1" si="8087"/>
        <v>12</v>
      </c>
      <c r="V2696" s="43">
        <f t="shared" ca="1" si="8087"/>
        <v>120.4</v>
      </c>
      <c r="W2696" s="43">
        <f t="shared" ca="1" si="8087"/>
        <v>77</v>
      </c>
    </row>
    <row r="2697" spans="1:23" ht="13">
      <c r="A2697" s="9">
        <f t="shared" si="8"/>
        <v>2694</v>
      </c>
      <c r="B2697" s="45">
        <v>10</v>
      </c>
      <c r="C2697" s="9">
        <f>MOD(A2697-1,COUNT('DATE Snapshot'!$A:$A))+1</f>
        <v>6</v>
      </c>
      <c r="D2697" s="25">
        <f t="shared" ref="D2697:I2697" ca="1" si="8088">INDIRECT(ADDRESS($C2697+1,D$2,,,D$1))</f>
        <v>42887</v>
      </c>
      <c r="E2697" s="27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8">
        <f t="shared" ca="1" si="8088"/>
        <v>42736</v>
      </c>
      <c r="I2697" s="9">
        <f t="shared" ca="1" si="8088"/>
        <v>5</v>
      </c>
      <c r="J2697" s="46">
        <f>TRUNC((A2697-1)/COUNT('DATE Snapshot'!A:A)/COUNT(PRODUCT!A:A),0)+1</f>
        <v>5</v>
      </c>
      <c r="K2697" s="9" t="str">
        <f t="shared" ref="K2697:O2697" ca="1" si="8089">INDIRECT(ADDRESS($J2697+1,K$2,,,K$1))</f>
        <v>PARQUE SUL</v>
      </c>
      <c r="L2697" s="9" t="str">
        <f t="shared" ca="1" si="8089"/>
        <v>PS</v>
      </c>
      <c r="M2697" s="9" t="str">
        <f t="shared" ca="1" si="8089"/>
        <v>RIO DE JANEIRO</v>
      </c>
      <c r="N2697" s="9" t="str">
        <f t="shared" ca="1" si="8089"/>
        <v>BRASIL</v>
      </c>
      <c r="O2697" s="9">
        <f t="shared" ca="1" si="8089"/>
        <v>0</v>
      </c>
      <c r="P2697" s="9">
        <f>MOD(TRUNC((A2697-1)/COUNT('DATE Snapshot'!A:A)),COUNT(PRODUCT!A:A))+1</f>
        <v>1</v>
      </c>
      <c r="Q2697" s="9" t="str">
        <f t="shared" ref="Q2697:W2697" ca="1" si="8090">INDIRECT(ADDRESS($P2697+1,Q$2,,,Q$1))</f>
        <v>TINTO DE MESA</v>
      </c>
      <c r="R2697" s="9" t="str">
        <f t="shared" ca="1" si="8090"/>
        <v>TNT_MS</v>
      </c>
      <c r="S2697" s="9" t="str">
        <f t="shared" ca="1" si="8090"/>
        <v>VINHO TINTO</v>
      </c>
      <c r="T2697" s="9" t="str">
        <f t="shared" ca="1" si="8090"/>
        <v>12_BTL_0,75 l</v>
      </c>
      <c r="U2697" s="29">
        <f t="shared" ca="1" si="8090"/>
        <v>12</v>
      </c>
      <c r="V2697" s="43">
        <f t="shared" ca="1" si="8090"/>
        <v>120.4</v>
      </c>
      <c r="W2697" s="43">
        <f t="shared" ca="1" si="8090"/>
        <v>77</v>
      </c>
    </row>
    <row r="2698" spans="1:23" ht="13">
      <c r="A2698" s="9">
        <f t="shared" si="8"/>
        <v>2695</v>
      </c>
      <c r="B2698" s="45">
        <v>10</v>
      </c>
      <c r="C2698" s="9">
        <f>MOD(A2698-1,COUNT('DATE Snapshot'!$A:$A))+1</f>
        <v>7</v>
      </c>
      <c r="D2698" s="25">
        <f t="shared" ref="D2698:I2698" ca="1" si="8091">INDIRECT(ADDRESS($C2698+1,D$2,,,D$1))</f>
        <v>42917</v>
      </c>
      <c r="E2698" s="27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8">
        <f t="shared" ca="1" si="8091"/>
        <v>42736</v>
      </c>
      <c r="I2698" s="9">
        <f t="shared" ca="1" si="8091"/>
        <v>7</v>
      </c>
      <c r="J2698" s="46">
        <f>TRUNC((A2698-1)/COUNT('DATE Snapshot'!A:A)/COUNT(PRODUCT!A:A),0)+1</f>
        <v>5</v>
      </c>
      <c r="K2698" s="9" t="str">
        <f t="shared" ref="K2698:O2698" ca="1" si="8092">INDIRECT(ADDRESS($J2698+1,K$2,,,K$1))</f>
        <v>PARQUE SUL</v>
      </c>
      <c r="L2698" s="9" t="str">
        <f t="shared" ca="1" si="8092"/>
        <v>PS</v>
      </c>
      <c r="M2698" s="9" t="str">
        <f t="shared" ca="1" si="8092"/>
        <v>RIO DE JANEIRO</v>
      </c>
      <c r="N2698" s="9" t="str">
        <f t="shared" ca="1" si="8092"/>
        <v>BRASIL</v>
      </c>
      <c r="O2698" s="9">
        <f t="shared" ca="1" si="8092"/>
        <v>0</v>
      </c>
      <c r="P2698" s="9">
        <f>MOD(TRUNC((A2698-1)/COUNT('DATE Snapshot'!A:A)),COUNT(PRODUCT!A:A))+1</f>
        <v>1</v>
      </c>
      <c r="Q2698" s="9" t="str">
        <f t="shared" ref="Q2698:W2698" ca="1" si="8093">INDIRECT(ADDRESS($P2698+1,Q$2,,,Q$1))</f>
        <v>TINTO DE MESA</v>
      </c>
      <c r="R2698" s="9" t="str">
        <f t="shared" ca="1" si="8093"/>
        <v>TNT_MS</v>
      </c>
      <c r="S2698" s="9" t="str">
        <f t="shared" ca="1" si="8093"/>
        <v>VINHO TINTO</v>
      </c>
      <c r="T2698" s="9" t="str">
        <f t="shared" ca="1" si="8093"/>
        <v>12_BTL_0,75 l</v>
      </c>
      <c r="U2698" s="29">
        <f t="shared" ca="1" si="8093"/>
        <v>12</v>
      </c>
      <c r="V2698" s="43">
        <f t="shared" ca="1" si="8093"/>
        <v>120.4</v>
      </c>
      <c r="W2698" s="43">
        <f t="shared" ca="1" si="8093"/>
        <v>77</v>
      </c>
    </row>
    <row r="2699" spans="1:23" ht="13">
      <c r="A2699" s="9">
        <f t="shared" si="8"/>
        <v>2696</v>
      </c>
      <c r="B2699" s="45">
        <v>5</v>
      </c>
      <c r="C2699" s="9">
        <f>MOD(A2699-1,COUNT('DATE Snapshot'!$A:$A))+1</f>
        <v>8</v>
      </c>
      <c r="D2699" s="25">
        <f t="shared" ref="D2699:I2699" ca="1" si="8094">INDIRECT(ADDRESS($C2699+1,D$2,,,D$1))</f>
        <v>42948</v>
      </c>
      <c r="E2699" s="27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8">
        <f t="shared" ca="1" si="8094"/>
        <v>42736</v>
      </c>
      <c r="I2699" s="9">
        <f t="shared" ca="1" si="8094"/>
        <v>3</v>
      </c>
      <c r="J2699" s="46">
        <f>TRUNC((A2699-1)/COUNT('DATE Snapshot'!A:A)/COUNT(PRODUCT!A:A),0)+1</f>
        <v>5</v>
      </c>
      <c r="K2699" s="9" t="str">
        <f t="shared" ref="K2699:O2699" ca="1" si="8095">INDIRECT(ADDRESS($J2699+1,K$2,,,K$1))</f>
        <v>PARQUE SUL</v>
      </c>
      <c r="L2699" s="9" t="str">
        <f t="shared" ca="1" si="8095"/>
        <v>PS</v>
      </c>
      <c r="M2699" s="9" t="str">
        <f t="shared" ca="1" si="8095"/>
        <v>RIO DE JANEIRO</v>
      </c>
      <c r="N2699" s="9" t="str">
        <f t="shared" ca="1" si="8095"/>
        <v>BRASIL</v>
      </c>
      <c r="O2699" s="9">
        <f t="shared" ca="1" si="8095"/>
        <v>0</v>
      </c>
      <c r="P2699" s="9">
        <f>MOD(TRUNC((A2699-1)/COUNT('DATE Snapshot'!A:A)),COUNT(PRODUCT!A:A))+1</f>
        <v>1</v>
      </c>
      <c r="Q2699" s="9" t="str">
        <f t="shared" ref="Q2699:W2699" ca="1" si="8096">INDIRECT(ADDRESS($P2699+1,Q$2,,,Q$1))</f>
        <v>TINTO DE MESA</v>
      </c>
      <c r="R2699" s="9" t="str">
        <f t="shared" ca="1" si="8096"/>
        <v>TNT_MS</v>
      </c>
      <c r="S2699" s="9" t="str">
        <f t="shared" ca="1" si="8096"/>
        <v>VINHO TINTO</v>
      </c>
      <c r="T2699" s="9" t="str">
        <f t="shared" ca="1" si="8096"/>
        <v>12_BTL_0,75 l</v>
      </c>
      <c r="U2699" s="29">
        <f t="shared" ca="1" si="8096"/>
        <v>12</v>
      </c>
      <c r="V2699" s="43">
        <f t="shared" ca="1" si="8096"/>
        <v>120.4</v>
      </c>
      <c r="W2699" s="43">
        <f t="shared" ca="1" si="8096"/>
        <v>77</v>
      </c>
    </row>
    <row r="2700" spans="1:23" ht="13">
      <c r="A2700" s="9">
        <f t="shared" si="8"/>
        <v>2697</v>
      </c>
      <c r="B2700" s="45">
        <v>5</v>
      </c>
      <c r="C2700" s="9">
        <f>MOD(A2700-1,COUNT('DATE Snapshot'!$A:$A))+1</f>
        <v>9</v>
      </c>
      <c r="D2700" s="25">
        <f t="shared" ref="D2700:I2700" ca="1" si="8097">INDIRECT(ADDRESS($C2700+1,D$2,,,D$1))</f>
        <v>42979</v>
      </c>
      <c r="E2700" s="27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8">
        <f t="shared" ca="1" si="8097"/>
        <v>42736</v>
      </c>
      <c r="I2700" s="9">
        <f t="shared" ca="1" si="8097"/>
        <v>6</v>
      </c>
      <c r="J2700" s="46">
        <f>TRUNC((A2700-1)/COUNT('DATE Snapshot'!A:A)/COUNT(PRODUCT!A:A),0)+1</f>
        <v>5</v>
      </c>
      <c r="K2700" s="9" t="str">
        <f t="shared" ref="K2700:O2700" ca="1" si="8098">INDIRECT(ADDRESS($J2700+1,K$2,,,K$1))</f>
        <v>PARQUE SUL</v>
      </c>
      <c r="L2700" s="9" t="str">
        <f t="shared" ca="1" si="8098"/>
        <v>PS</v>
      </c>
      <c r="M2700" s="9" t="str">
        <f t="shared" ca="1" si="8098"/>
        <v>RIO DE JANEIRO</v>
      </c>
      <c r="N2700" s="9" t="str">
        <f t="shared" ca="1" si="8098"/>
        <v>BRASIL</v>
      </c>
      <c r="O2700" s="9">
        <f t="shared" ca="1" si="8098"/>
        <v>0</v>
      </c>
      <c r="P2700" s="9">
        <f>MOD(TRUNC((A2700-1)/COUNT('DATE Snapshot'!A:A)),COUNT(PRODUCT!A:A))+1</f>
        <v>1</v>
      </c>
      <c r="Q2700" s="9" t="str">
        <f t="shared" ref="Q2700:W2700" ca="1" si="8099">INDIRECT(ADDRESS($P2700+1,Q$2,,,Q$1))</f>
        <v>TINTO DE MESA</v>
      </c>
      <c r="R2700" s="9" t="str">
        <f t="shared" ca="1" si="8099"/>
        <v>TNT_MS</v>
      </c>
      <c r="S2700" s="9" t="str">
        <f t="shared" ca="1" si="8099"/>
        <v>VINHO TINTO</v>
      </c>
      <c r="T2700" s="9" t="str">
        <f t="shared" ca="1" si="8099"/>
        <v>12_BTL_0,75 l</v>
      </c>
      <c r="U2700" s="29">
        <f t="shared" ca="1" si="8099"/>
        <v>12</v>
      </c>
      <c r="V2700" s="43">
        <f t="shared" ca="1" si="8099"/>
        <v>120.4</v>
      </c>
      <c r="W2700" s="43">
        <f t="shared" ca="1" si="8099"/>
        <v>77</v>
      </c>
    </row>
    <row r="2701" spans="1:23" ht="13">
      <c r="A2701" s="9">
        <f t="shared" si="8"/>
        <v>2698</v>
      </c>
      <c r="B2701" s="45">
        <v>7</v>
      </c>
      <c r="C2701" s="9">
        <f>MOD(A2701-1,COUNT('DATE Snapshot'!$A:$A))+1</f>
        <v>10</v>
      </c>
      <c r="D2701" s="25">
        <f t="shared" ref="D2701:I2701" ca="1" si="8100">INDIRECT(ADDRESS($C2701+1,D$2,,,D$1))</f>
        <v>43009</v>
      </c>
      <c r="E2701" s="27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8">
        <f t="shared" ca="1" si="8100"/>
        <v>42736</v>
      </c>
      <c r="I2701" s="9">
        <f t="shared" ca="1" si="8100"/>
        <v>1</v>
      </c>
      <c r="J2701" s="46">
        <f>TRUNC((A2701-1)/COUNT('DATE Snapshot'!A:A)/COUNT(PRODUCT!A:A),0)+1</f>
        <v>5</v>
      </c>
      <c r="K2701" s="9" t="str">
        <f t="shared" ref="K2701:O2701" ca="1" si="8101">INDIRECT(ADDRESS($J2701+1,K$2,,,K$1))</f>
        <v>PARQUE SUL</v>
      </c>
      <c r="L2701" s="9" t="str">
        <f t="shared" ca="1" si="8101"/>
        <v>PS</v>
      </c>
      <c r="M2701" s="9" t="str">
        <f t="shared" ca="1" si="8101"/>
        <v>RIO DE JANEIRO</v>
      </c>
      <c r="N2701" s="9" t="str">
        <f t="shared" ca="1" si="8101"/>
        <v>BRASIL</v>
      </c>
      <c r="O2701" s="9">
        <f t="shared" ca="1" si="8101"/>
        <v>0</v>
      </c>
      <c r="P2701" s="9">
        <f>MOD(TRUNC((A2701-1)/COUNT('DATE Snapshot'!A:A)),COUNT(PRODUCT!A:A))+1</f>
        <v>1</v>
      </c>
      <c r="Q2701" s="9" t="str">
        <f t="shared" ref="Q2701:W2701" ca="1" si="8102">INDIRECT(ADDRESS($P2701+1,Q$2,,,Q$1))</f>
        <v>TINTO DE MESA</v>
      </c>
      <c r="R2701" s="9" t="str">
        <f t="shared" ca="1" si="8102"/>
        <v>TNT_MS</v>
      </c>
      <c r="S2701" s="9" t="str">
        <f t="shared" ca="1" si="8102"/>
        <v>VINHO TINTO</v>
      </c>
      <c r="T2701" s="9" t="str">
        <f t="shared" ca="1" si="8102"/>
        <v>12_BTL_0,75 l</v>
      </c>
      <c r="U2701" s="29">
        <f t="shared" ca="1" si="8102"/>
        <v>12</v>
      </c>
      <c r="V2701" s="43">
        <f t="shared" ca="1" si="8102"/>
        <v>120.4</v>
      </c>
      <c r="W2701" s="43">
        <f t="shared" ca="1" si="8102"/>
        <v>77</v>
      </c>
    </row>
    <row r="2702" spans="1:23" ht="13">
      <c r="A2702" s="9">
        <f t="shared" si="8"/>
        <v>2699</v>
      </c>
      <c r="B2702" s="45">
        <v>11</v>
      </c>
      <c r="C2702" s="9">
        <f>MOD(A2702-1,COUNT('DATE Snapshot'!$A:$A))+1</f>
        <v>11</v>
      </c>
      <c r="D2702" s="25">
        <f t="shared" ref="D2702:I2702" ca="1" si="8103">INDIRECT(ADDRESS($C2702+1,D$2,,,D$1))</f>
        <v>43040</v>
      </c>
      <c r="E2702" s="27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8">
        <f t="shared" ca="1" si="8103"/>
        <v>42736</v>
      </c>
      <c r="I2702" s="9">
        <f t="shared" ca="1" si="8103"/>
        <v>4</v>
      </c>
      <c r="J2702" s="46">
        <f>TRUNC((A2702-1)/COUNT('DATE Snapshot'!A:A)/COUNT(PRODUCT!A:A),0)+1</f>
        <v>5</v>
      </c>
      <c r="K2702" s="9" t="str">
        <f t="shared" ref="K2702:O2702" ca="1" si="8104">INDIRECT(ADDRESS($J2702+1,K$2,,,K$1))</f>
        <v>PARQUE SUL</v>
      </c>
      <c r="L2702" s="9" t="str">
        <f t="shared" ca="1" si="8104"/>
        <v>PS</v>
      </c>
      <c r="M2702" s="9" t="str">
        <f t="shared" ca="1" si="8104"/>
        <v>RIO DE JANEIRO</v>
      </c>
      <c r="N2702" s="9" t="str">
        <f t="shared" ca="1" si="8104"/>
        <v>BRASIL</v>
      </c>
      <c r="O2702" s="9">
        <f t="shared" ca="1" si="8104"/>
        <v>0</v>
      </c>
      <c r="P2702" s="9">
        <f>MOD(TRUNC((A2702-1)/COUNT('DATE Snapshot'!A:A)),COUNT(PRODUCT!A:A))+1</f>
        <v>1</v>
      </c>
      <c r="Q2702" s="9" t="str">
        <f t="shared" ref="Q2702:W2702" ca="1" si="8105">INDIRECT(ADDRESS($P2702+1,Q$2,,,Q$1))</f>
        <v>TINTO DE MESA</v>
      </c>
      <c r="R2702" s="9" t="str">
        <f t="shared" ca="1" si="8105"/>
        <v>TNT_MS</v>
      </c>
      <c r="S2702" s="9" t="str">
        <f t="shared" ca="1" si="8105"/>
        <v>VINHO TINTO</v>
      </c>
      <c r="T2702" s="9" t="str">
        <f t="shared" ca="1" si="8105"/>
        <v>12_BTL_0,75 l</v>
      </c>
      <c r="U2702" s="29">
        <f t="shared" ca="1" si="8105"/>
        <v>12</v>
      </c>
      <c r="V2702" s="43">
        <f t="shared" ca="1" si="8105"/>
        <v>120.4</v>
      </c>
      <c r="W2702" s="43">
        <f t="shared" ca="1" si="8105"/>
        <v>77</v>
      </c>
    </row>
    <row r="2703" spans="1:23" ht="13">
      <c r="A2703" s="9">
        <f t="shared" si="8"/>
        <v>2700</v>
      </c>
      <c r="B2703" s="45">
        <v>8</v>
      </c>
      <c r="C2703" s="9">
        <f>MOD(A2703-1,COUNT('DATE Snapshot'!$A:$A))+1</f>
        <v>12</v>
      </c>
      <c r="D2703" s="25">
        <f t="shared" ref="D2703:I2703" ca="1" si="8106">INDIRECT(ADDRESS($C2703+1,D$2,,,D$1))</f>
        <v>43070</v>
      </c>
      <c r="E2703" s="27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8">
        <f t="shared" ca="1" si="8106"/>
        <v>42736</v>
      </c>
      <c r="I2703" s="9">
        <f t="shared" ca="1" si="8106"/>
        <v>6</v>
      </c>
      <c r="J2703" s="46">
        <f>TRUNC((A2703-1)/COUNT('DATE Snapshot'!A:A)/COUNT(PRODUCT!A:A),0)+1</f>
        <v>5</v>
      </c>
      <c r="K2703" s="9" t="str">
        <f t="shared" ref="K2703:O2703" ca="1" si="8107">INDIRECT(ADDRESS($J2703+1,K$2,,,K$1))</f>
        <v>PARQUE SUL</v>
      </c>
      <c r="L2703" s="9" t="str">
        <f t="shared" ca="1" si="8107"/>
        <v>PS</v>
      </c>
      <c r="M2703" s="9" t="str">
        <f t="shared" ca="1" si="8107"/>
        <v>RIO DE JANEIRO</v>
      </c>
      <c r="N2703" s="9" t="str">
        <f t="shared" ca="1" si="8107"/>
        <v>BRASIL</v>
      </c>
      <c r="O2703" s="9">
        <f t="shared" ca="1" si="8107"/>
        <v>0</v>
      </c>
      <c r="P2703" s="9">
        <f>MOD(TRUNC((A2703-1)/COUNT('DATE Snapshot'!A:A)),COUNT(PRODUCT!A:A))+1</f>
        <v>1</v>
      </c>
      <c r="Q2703" s="9" t="str">
        <f t="shared" ref="Q2703:W2703" ca="1" si="8108">INDIRECT(ADDRESS($P2703+1,Q$2,,,Q$1))</f>
        <v>TINTO DE MESA</v>
      </c>
      <c r="R2703" s="9" t="str">
        <f t="shared" ca="1" si="8108"/>
        <v>TNT_MS</v>
      </c>
      <c r="S2703" s="9" t="str">
        <f t="shared" ca="1" si="8108"/>
        <v>VINHO TINTO</v>
      </c>
      <c r="T2703" s="9" t="str">
        <f t="shared" ca="1" si="8108"/>
        <v>12_BTL_0,75 l</v>
      </c>
      <c r="U2703" s="29">
        <f t="shared" ca="1" si="8108"/>
        <v>12</v>
      </c>
      <c r="V2703" s="43">
        <f t="shared" ca="1" si="8108"/>
        <v>120.4</v>
      </c>
      <c r="W2703" s="43">
        <f t="shared" ca="1" si="8108"/>
        <v>77</v>
      </c>
    </row>
    <row r="2704" spans="1:23" ht="13">
      <c r="A2704" s="9">
        <f t="shared" si="8"/>
        <v>2701</v>
      </c>
      <c r="B2704" s="45">
        <v>5</v>
      </c>
      <c r="C2704" s="9">
        <f>MOD(A2704-1,COUNT('DATE Snapshot'!$A:$A))+1</f>
        <v>13</v>
      </c>
      <c r="D2704" s="25">
        <f t="shared" ref="D2704:I2704" ca="1" si="8109">INDIRECT(ADDRESS($C2704+1,D$2,,,D$1))</f>
        <v>43101</v>
      </c>
      <c r="E2704" s="27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8">
        <f t="shared" ca="1" si="8109"/>
        <v>43101</v>
      </c>
      <c r="I2704" s="9">
        <f t="shared" ca="1" si="8109"/>
        <v>2</v>
      </c>
      <c r="J2704" s="46">
        <f>TRUNC((A2704-1)/COUNT('DATE Snapshot'!A:A)/COUNT(PRODUCT!A:A),0)+1</f>
        <v>5</v>
      </c>
      <c r="K2704" s="9" t="str">
        <f t="shared" ref="K2704:O2704" ca="1" si="8110">INDIRECT(ADDRESS($J2704+1,K$2,,,K$1))</f>
        <v>PARQUE SUL</v>
      </c>
      <c r="L2704" s="9" t="str">
        <f t="shared" ca="1" si="8110"/>
        <v>PS</v>
      </c>
      <c r="M2704" s="9" t="str">
        <f t="shared" ca="1" si="8110"/>
        <v>RIO DE JANEIRO</v>
      </c>
      <c r="N2704" s="9" t="str">
        <f t="shared" ca="1" si="8110"/>
        <v>BRASIL</v>
      </c>
      <c r="O2704" s="9">
        <f t="shared" ca="1" si="8110"/>
        <v>0</v>
      </c>
      <c r="P2704" s="9">
        <f>MOD(TRUNC((A2704-1)/COUNT('DATE Snapshot'!A:A)),COUNT(PRODUCT!A:A))+1</f>
        <v>1</v>
      </c>
      <c r="Q2704" s="9" t="str">
        <f t="shared" ref="Q2704:W2704" ca="1" si="8111">INDIRECT(ADDRESS($P2704+1,Q$2,,,Q$1))</f>
        <v>TINTO DE MESA</v>
      </c>
      <c r="R2704" s="9" t="str">
        <f t="shared" ca="1" si="8111"/>
        <v>TNT_MS</v>
      </c>
      <c r="S2704" s="9" t="str">
        <f t="shared" ca="1" si="8111"/>
        <v>VINHO TINTO</v>
      </c>
      <c r="T2704" s="9" t="str">
        <f t="shared" ca="1" si="8111"/>
        <v>12_BTL_0,75 l</v>
      </c>
      <c r="U2704" s="29">
        <f t="shared" ca="1" si="8111"/>
        <v>12</v>
      </c>
      <c r="V2704" s="43">
        <f t="shared" ca="1" si="8111"/>
        <v>120.4</v>
      </c>
      <c r="W2704" s="43">
        <f t="shared" ca="1" si="8111"/>
        <v>77</v>
      </c>
    </row>
    <row r="2705" spans="1:23" ht="13">
      <c r="A2705" s="9">
        <f t="shared" si="8"/>
        <v>2702</v>
      </c>
      <c r="B2705" s="45">
        <v>6</v>
      </c>
      <c r="C2705" s="9">
        <f>MOD(A2705-1,COUNT('DATE Snapshot'!$A:$A))+1</f>
        <v>14</v>
      </c>
      <c r="D2705" s="25">
        <f t="shared" ref="D2705:I2705" ca="1" si="8112">INDIRECT(ADDRESS($C2705+1,D$2,,,D$1))</f>
        <v>43132</v>
      </c>
      <c r="E2705" s="27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8">
        <f t="shared" ca="1" si="8112"/>
        <v>43101</v>
      </c>
      <c r="I2705" s="9">
        <f t="shared" ca="1" si="8112"/>
        <v>5</v>
      </c>
      <c r="J2705" s="46">
        <f>TRUNC((A2705-1)/COUNT('DATE Snapshot'!A:A)/COUNT(PRODUCT!A:A),0)+1</f>
        <v>5</v>
      </c>
      <c r="K2705" s="9" t="str">
        <f t="shared" ref="K2705:O2705" ca="1" si="8113">INDIRECT(ADDRESS($J2705+1,K$2,,,K$1))</f>
        <v>PARQUE SUL</v>
      </c>
      <c r="L2705" s="9" t="str">
        <f t="shared" ca="1" si="8113"/>
        <v>PS</v>
      </c>
      <c r="M2705" s="9" t="str">
        <f t="shared" ca="1" si="8113"/>
        <v>RIO DE JANEIRO</v>
      </c>
      <c r="N2705" s="9" t="str">
        <f t="shared" ca="1" si="8113"/>
        <v>BRASIL</v>
      </c>
      <c r="O2705" s="9">
        <f t="shared" ca="1" si="8113"/>
        <v>0</v>
      </c>
      <c r="P2705" s="9">
        <f>MOD(TRUNC((A2705-1)/COUNT('DATE Snapshot'!A:A)),COUNT(PRODUCT!A:A))+1</f>
        <v>1</v>
      </c>
      <c r="Q2705" s="9" t="str">
        <f t="shared" ref="Q2705:W2705" ca="1" si="8114">INDIRECT(ADDRESS($P2705+1,Q$2,,,Q$1))</f>
        <v>TINTO DE MESA</v>
      </c>
      <c r="R2705" s="9" t="str">
        <f t="shared" ca="1" si="8114"/>
        <v>TNT_MS</v>
      </c>
      <c r="S2705" s="9" t="str">
        <f t="shared" ca="1" si="8114"/>
        <v>VINHO TINTO</v>
      </c>
      <c r="T2705" s="9" t="str">
        <f t="shared" ca="1" si="8114"/>
        <v>12_BTL_0,75 l</v>
      </c>
      <c r="U2705" s="29">
        <f t="shared" ca="1" si="8114"/>
        <v>12</v>
      </c>
      <c r="V2705" s="43">
        <f t="shared" ca="1" si="8114"/>
        <v>120.4</v>
      </c>
      <c r="W2705" s="43">
        <f t="shared" ca="1" si="8114"/>
        <v>77</v>
      </c>
    </row>
    <row r="2706" spans="1:23" ht="13">
      <c r="A2706" s="9">
        <f t="shared" si="8"/>
        <v>2703</v>
      </c>
      <c r="B2706" s="45">
        <v>1</v>
      </c>
      <c r="C2706" s="9">
        <f>MOD(A2706-1,COUNT('DATE Snapshot'!$A:$A))+1</f>
        <v>15</v>
      </c>
      <c r="D2706" s="25">
        <f t="shared" ref="D2706:I2706" ca="1" si="8115">INDIRECT(ADDRESS($C2706+1,D$2,,,D$1))</f>
        <v>43160</v>
      </c>
      <c r="E2706" s="27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8">
        <f t="shared" ca="1" si="8115"/>
        <v>43101</v>
      </c>
      <c r="I2706" s="9">
        <f t="shared" ca="1" si="8115"/>
        <v>5</v>
      </c>
      <c r="J2706" s="46">
        <f>TRUNC((A2706-1)/COUNT('DATE Snapshot'!A:A)/COUNT(PRODUCT!A:A),0)+1</f>
        <v>5</v>
      </c>
      <c r="K2706" s="9" t="str">
        <f t="shared" ref="K2706:O2706" ca="1" si="8116">INDIRECT(ADDRESS($J2706+1,K$2,,,K$1))</f>
        <v>PARQUE SUL</v>
      </c>
      <c r="L2706" s="9" t="str">
        <f t="shared" ca="1" si="8116"/>
        <v>PS</v>
      </c>
      <c r="M2706" s="9" t="str">
        <f t="shared" ca="1" si="8116"/>
        <v>RIO DE JANEIRO</v>
      </c>
      <c r="N2706" s="9" t="str">
        <f t="shared" ca="1" si="8116"/>
        <v>BRASIL</v>
      </c>
      <c r="O2706" s="9">
        <f t="shared" ca="1" si="8116"/>
        <v>0</v>
      </c>
      <c r="P2706" s="9">
        <f>MOD(TRUNC((A2706-1)/COUNT('DATE Snapshot'!A:A)),COUNT(PRODUCT!A:A))+1</f>
        <v>1</v>
      </c>
      <c r="Q2706" s="9" t="str">
        <f t="shared" ref="Q2706:W2706" ca="1" si="8117">INDIRECT(ADDRESS($P2706+1,Q$2,,,Q$1))</f>
        <v>TINTO DE MESA</v>
      </c>
      <c r="R2706" s="9" t="str">
        <f t="shared" ca="1" si="8117"/>
        <v>TNT_MS</v>
      </c>
      <c r="S2706" s="9" t="str">
        <f t="shared" ca="1" si="8117"/>
        <v>VINHO TINTO</v>
      </c>
      <c r="T2706" s="9" t="str">
        <f t="shared" ca="1" si="8117"/>
        <v>12_BTL_0,75 l</v>
      </c>
      <c r="U2706" s="29">
        <f t="shared" ca="1" si="8117"/>
        <v>12</v>
      </c>
      <c r="V2706" s="43">
        <f t="shared" ca="1" si="8117"/>
        <v>120.4</v>
      </c>
      <c r="W2706" s="43">
        <f t="shared" ca="1" si="8117"/>
        <v>77</v>
      </c>
    </row>
    <row r="2707" spans="1:23" ht="13">
      <c r="A2707" s="9">
        <f t="shared" si="8"/>
        <v>2704</v>
      </c>
      <c r="B2707" s="45">
        <v>7</v>
      </c>
      <c r="C2707" s="9">
        <f>MOD(A2707-1,COUNT('DATE Snapshot'!$A:$A))+1</f>
        <v>16</v>
      </c>
      <c r="D2707" s="25">
        <f t="shared" ref="D2707:I2707" ca="1" si="8118">INDIRECT(ADDRESS($C2707+1,D$2,,,D$1))</f>
        <v>43191</v>
      </c>
      <c r="E2707" s="27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8">
        <f t="shared" ca="1" si="8118"/>
        <v>43101</v>
      </c>
      <c r="I2707" s="9">
        <f t="shared" ca="1" si="8118"/>
        <v>1</v>
      </c>
      <c r="J2707" s="46">
        <f>TRUNC((A2707-1)/COUNT('DATE Snapshot'!A:A)/COUNT(PRODUCT!A:A),0)+1</f>
        <v>5</v>
      </c>
      <c r="K2707" s="9" t="str">
        <f t="shared" ref="K2707:O2707" ca="1" si="8119">INDIRECT(ADDRESS($J2707+1,K$2,,,K$1))</f>
        <v>PARQUE SUL</v>
      </c>
      <c r="L2707" s="9" t="str">
        <f t="shared" ca="1" si="8119"/>
        <v>PS</v>
      </c>
      <c r="M2707" s="9" t="str">
        <f t="shared" ca="1" si="8119"/>
        <v>RIO DE JANEIRO</v>
      </c>
      <c r="N2707" s="9" t="str">
        <f t="shared" ca="1" si="8119"/>
        <v>BRASIL</v>
      </c>
      <c r="O2707" s="9">
        <f t="shared" ca="1" si="8119"/>
        <v>0</v>
      </c>
      <c r="P2707" s="9">
        <f>MOD(TRUNC((A2707-1)/COUNT('DATE Snapshot'!A:A)),COUNT(PRODUCT!A:A))+1</f>
        <v>1</v>
      </c>
      <c r="Q2707" s="9" t="str">
        <f t="shared" ref="Q2707:W2707" ca="1" si="8120">INDIRECT(ADDRESS($P2707+1,Q$2,,,Q$1))</f>
        <v>TINTO DE MESA</v>
      </c>
      <c r="R2707" s="9" t="str">
        <f t="shared" ca="1" si="8120"/>
        <v>TNT_MS</v>
      </c>
      <c r="S2707" s="9" t="str">
        <f t="shared" ca="1" si="8120"/>
        <v>VINHO TINTO</v>
      </c>
      <c r="T2707" s="9" t="str">
        <f t="shared" ca="1" si="8120"/>
        <v>12_BTL_0,75 l</v>
      </c>
      <c r="U2707" s="29">
        <f t="shared" ca="1" si="8120"/>
        <v>12</v>
      </c>
      <c r="V2707" s="43">
        <f t="shared" ca="1" si="8120"/>
        <v>120.4</v>
      </c>
      <c r="W2707" s="43">
        <f t="shared" ca="1" si="8120"/>
        <v>77</v>
      </c>
    </row>
    <row r="2708" spans="1:23" ht="13">
      <c r="A2708" s="9">
        <f t="shared" si="8"/>
        <v>2705</v>
      </c>
      <c r="B2708" s="45">
        <v>4</v>
      </c>
      <c r="C2708" s="9">
        <f>MOD(A2708-1,COUNT('DATE Snapshot'!$A:$A))+1</f>
        <v>17</v>
      </c>
      <c r="D2708" s="25">
        <f t="shared" ref="D2708:I2708" ca="1" si="8121">INDIRECT(ADDRESS($C2708+1,D$2,,,D$1))</f>
        <v>43221</v>
      </c>
      <c r="E2708" s="27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8">
        <f t="shared" ca="1" si="8121"/>
        <v>43101</v>
      </c>
      <c r="I2708" s="9">
        <f t="shared" ca="1" si="8121"/>
        <v>3</v>
      </c>
      <c r="J2708" s="46">
        <f>TRUNC((A2708-1)/COUNT('DATE Snapshot'!A:A)/COUNT(PRODUCT!A:A),0)+1</f>
        <v>5</v>
      </c>
      <c r="K2708" s="9" t="str">
        <f t="shared" ref="K2708:O2708" ca="1" si="8122">INDIRECT(ADDRESS($J2708+1,K$2,,,K$1))</f>
        <v>PARQUE SUL</v>
      </c>
      <c r="L2708" s="9" t="str">
        <f t="shared" ca="1" si="8122"/>
        <v>PS</v>
      </c>
      <c r="M2708" s="9" t="str">
        <f t="shared" ca="1" si="8122"/>
        <v>RIO DE JANEIRO</v>
      </c>
      <c r="N2708" s="9" t="str">
        <f t="shared" ca="1" si="8122"/>
        <v>BRASIL</v>
      </c>
      <c r="O2708" s="9">
        <f t="shared" ca="1" si="8122"/>
        <v>0</v>
      </c>
      <c r="P2708" s="9">
        <f>MOD(TRUNC((A2708-1)/COUNT('DATE Snapshot'!A:A)),COUNT(PRODUCT!A:A))+1</f>
        <v>1</v>
      </c>
      <c r="Q2708" s="9" t="str">
        <f t="shared" ref="Q2708:W2708" ca="1" si="8123">INDIRECT(ADDRESS($P2708+1,Q$2,,,Q$1))</f>
        <v>TINTO DE MESA</v>
      </c>
      <c r="R2708" s="9" t="str">
        <f t="shared" ca="1" si="8123"/>
        <v>TNT_MS</v>
      </c>
      <c r="S2708" s="9" t="str">
        <f t="shared" ca="1" si="8123"/>
        <v>VINHO TINTO</v>
      </c>
      <c r="T2708" s="9" t="str">
        <f t="shared" ca="1" si="8123"/>
        <v>12_BTL_0,75 l</v>
      </c>
      <c r="U2708" s="29">
        <f t="shared" ca="1" si="8123"/>
        <v>12</v>
      </c>
      <c r="V2708" s="43">
        <f t="shared" ca="1" si="8123"/>
        <v>120.4</v>
      </c>
      <c r="W2708" s="43">
        <f t="shared" ca="1" si="8123"/>
        <v>77</v>
      </c>
    </row>
    <row r="2709" spans="1:23" ht="13">
      <c r="A2709" s="9">
        <f t="shared" si="8"/>
        <v>2706</v>
      </c>
      <c r="B2709" s="45">
        <v>17</v>
      </c>
      <c r="C2709" s="9">
        <f>MOD(A2709-1,COUNT('DATE Snapshot'!$A:$A))+1</f>
        <v>18</v>
      </c>
      <c r="D2709" s="25">
        <f t="shared" ref="D2709:I2709" ca="1" si="8124">INDIRECT(ADDRESS($C2709+1,D$2,,,D$1))</f>
        <v>43252</v>
      </c>
      <c r="E2709" s="27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8">
        <f t="shared" ca="1" si="8124"/>
        <v>43101</v>
      </c>
      <c r="I2709" s="9">
        <f t="shared" ca="1" si="8124"/>
        <v>6</v>
      </c>
      <c r="J2709" s="46">
        <f>TRUNC((A2709-1)/COUNT('DATE Snapshot'!A:A)/COUNT(PRODUCT!A:A),0)+1</f>
        <v>5</v>
      </c>
      <c r="K2709" s="9" t="str">
        <f t="shared" ref="K2709:O2709" ca="1" si="8125">INDIRECT(ADDRESS($J2709+1,K$2,,,K$1))</f>
        <v>PARQUE SUL</v>
      </c>
      <c r="L2709" s="9" t="str">
        <f t="shared" ca="1" si="8125"/>
        <v>PS</v>
      </c>
      <c r="M2709" s="9" t="str">
        <f t="shared" ca="1" si="8125"/>
        <v>RIO DE JANEIRO</v>
      </c>
      <c r="N2709" s="9" t="str">
        <f t="shared" ca="1" si="8125"/>
        <v>BRASIL</v>
      </c>
      <c r="O2709" s="9">
        <f t="shared" ca="1" si="8125"/>
        <v>0</v>
      </c>
      <c r="P2709" s="9">
        <f>MOD(TRUNC((A2709-1)/COUNT('DATE Snapshot'!A:A)),COUNT(PRODUCT!A:A))+1</f>
        <v>1</v>
      </c>
      <c r="Q2709" s="9" t="str">
        <f t="shared" ref="Q2709:W2709" ca="1" si="8126">INDIRECT(ADDRESS($P2709+1,Q$2,,,Q$1))</f>
        <v>TINTO DE MESA</v>
      </c>
      <c r="R2709" s="9" t="str">
        <f t="shared" ca="1" si="8126"/>
        <v>TNT_MS</v>
      </c>
      <c r="S2709" s="9" t="str">
        <f t="shared" ca="1" si="8126"/>
        <v>VINHO TINTO</v>
      </c>
      <c r="T2709" s="9" t="str">
        <f t="shared" ca="1" si="8126"/>
        <v>12_BTL_0,75 l</v>
      </c>
      <c r="U2709" s="29">
        <f t="shared" ca="1" si="8126"/>
        <v>12</v>
      </c>
      <c r="V2709" s="43">
        <f t="shared" ca="1" si="8126"/>
        <v>120.4</v>
      </c>
      <c r="W2709" s="43">
        <f t="shared" ca="1" si="8126"/>
        <v>77</v>
      </c>
    </row>
    <row r="2710" spans="1:23" ht="13">
      <c r="A2710" s="9">
        <f t="shared" si="8"/>
        <v>2707</v>
      </c>
      <c r="B2710" s="45">
        <v>8</v>
      </c>
      <c r="C2710" s="9">
        <f>MOD(A2710-1,COUNT('DATE Snapshot'!$A:$A))+1</f>
        <v>19</v>
      </c>
      <c r="D2710" s="25">
        <f t="shared" ref="D2710:I2710" ca="1" si="8127">INDIRECT(ADDRESS($C2710+1,D$2,,,D$1))</f>
        <v>43282</v>
      </c>
      <c r="E2710" s="27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8">
        <f t="shared" ca="1" si="8127"/>
        <v>43101</v>
      </c>
      <c r="I2710" s="9">
        <f t="shared" ca="1" si="8127"/>
        <v>1</v>
      </c>
      <c r="J2710" s="46">
        <f>TRUNC((A2710-1)/COUNT('DATE Snapshot'!A:A)/COUNT(PRODUCT!A:A),0)+1</f>
        <v>5</v>
      </c>
      <c r="K2710" s="9" t="str">
        <f t="shared" ref="K2710:O2710" ca="1" si="8128">INDIRECT(ADDRESS($J2710+1,K$2,,,K$1))</f>
        <v>PARQUE SUL</v>
      </c>
      <c r="L2710" s="9" t="str">
        <f t="shared" ca="1" si="8128"/>
        <v>PS</v>
      </c>
      <c r="M2710" s="9" t="str">
        <f t="shared" ca="1" si="8128"/>
        <v>RIO DE JANEIRO</v>
      </c>
      <c r="N2710" s="9" t="str">
        <f t="shared" ca="1" si="8128"/>
        <v>BRASIL</v>
      </c>
      <c r="O2710" s="9">
        <f t="shared" ca="1" si="8128"/>
        <v>0</v>
      </c>
      <c r="P2710" s="9">
        <f>MOD(TRUNC((A2710-1)/COUNT('DATE Snapshot'!A:A)),COUNT(PRODUCT!A:A))+1</f>
        <v>1</v>
      </c>
      <c r="Q2710" s="9" t="str">
        <f t="shared" ref="Q2710:W2710" ca="1" si="8129">INDIRECT(ADDRESS($P2710+1,Q$2,,,Q$1))</f>
        <v>TINTO DE MESA</v>
      </c>
      <c r="R2710" s="9" t="str">
        <f t="shared" ca="1" si="8129"/>
        <v>TNT_MS</v>
      </c>
      <c r="S2710" s="9" t="str">
        <f t="shared" ca="1" si="8129"/>
        <v>VINHO TINTO</v>
      </c>
      <c r="T2710" s="9" t="str">
        <f t="shared" ca="1" si="8129"/>
        <v>12_BTL_0,75 l</v>
      </c>
      <c r="U2710" s="29">
        <f t="shared" ca="1" si="8129"/>
        <v>12</v>
      </c>
      <c r="V2710" s="43">
        <f t="shared" ca="1" si="8129"/>
        <v>120.4</v>
      </c>
      <c r="W2710" s="43">
        <f t="shared" ca="1" si="8129"/>
        <v>77</v>
      </c>
    </row>
    <row r="2711" spans="1:23" ht="13">
      <c r="A2711" s="9">
        <f t="shared" si="8"/>
        <v>2708</v>
      </c>
      <c r="B2711" s="45">
        <v>6</v>
      </c>
      <c r="C2711" s="9">
        <f>MOD(A2711-1,COUNT('DATE Snapshot'!$A:$A))+1</f>
        <v>20</v>
      </c>
      <c r="D2711" s="25">
        <f t="shared" ref="D2711:I2711" ca="1" si="8130">INDIRECT(ADDRESS($C2711+1,D$2,,,D$1))</f>
        <v>43313</v>
      </c>
      <c r="E2711" s="27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8">
        <f t="shared" ca="1" si="8130"/>
        <v>43101</v>
      </c>
      <c r="I2711" s="9">
        <f t="shared" ca="1" si="8130"/>
        <v>4</v>
      </c>
      <c r="J2711" s="46">
        <f>TRUNC((A2711-1)/COUNT('DATE Snapshot'!A:A)/COUNT(PRODUCT!A:A),0)+1</f>
        <v>5</v>
      </c>
      <c r="K2711" s="9" t="str">
        <f t="shared" ref="K2711:O2711" ca="1" si="8131">INDIRECT(ADDRESS($J2711+1,K$2,,,K$1))</f>
        <v>PARQUE SUL</v>
      </c>
      <c r="L2711" s="9" t="str">
        <f t="shared" ca="1" si="8131"/>
        <v>PS</v>
      </c>
      <c r="M2711" s="9" t="str">
        <f t="shared" ca="1" si="8131"/>
        <v>RIO DE JANEIRO</v>
      </c>
      <c r="N2711" s="9" t="str">
        <f t="shared" ca="1" si="8131"/>
        <v>BRASIL</v>
      </c>
      <c r="O2711" s="9">
        <f t="shared" ca="1" si="8131"/>
        <v>0</v>
      </c>
      <c r="P2711" s="9">
        <f>MOD(TRUNC((A2711-1)/COUNT('DATE Snapshot'!A:A)),COUNT(PRODUCT!A:A))+1</f>
        <v>1</v>
      </c>
      <c r="Q2711" s="9" t="str">
        <f t="shared" ref="Q2711:W2711" ca="1" si="8132">INDIRECT(ADDRESS($P2711+1,Q$2,,,Q$1))</f>
        <v>TINTO DE MESA</v>
      </c>
      <c r="R2711" s="9" t="str">
        <f t="shared" ca="1" si="8132"/>
        <v>TNT_MS</v>
      </c>
      <c r="S2711" s="9" t="str">
        <f t="shared" ca="1" si="8132"/>
        <v>VINHO TINTO</v>
      </c>
      <c r="T2711" s="9" t="str">
        <f t="shared" ca="1" si="8132"/>
        <v>12_BTL_0,75 l</v>
      </c>
      <c r="U2711" s="29">
        <f t="shared" ca="1" si="8132"/>
        <v>12</v>
      </c>
      <c r="V2711" s="43">
        <f t="shared" ca="1" si="8132"/>
        <v>120.4</v>
      </c>
      <c r="W2711" s="43">
        <f t="shared" ca="1" si="8132"/>
        <v>77</v>
      </c>
    </row>
    <row r="2712" spans="1:23" ht="13">
      <c r="A2712" s="9">
        <f t="shared" si="8"/>
        <v>2709</v>
      </c>
      <c r="B2712" s="45">
        <v>7</v>
      </c>
      <c r="C2712" s="9">
        <f>MOD(A2712-1,COUNT('DATE Snapshot'!$A:$A))+1</f>
        <v>21</v>
      </c>
      <c r="D2712" s="25">
        <f t="shared" ref="D2712:I2712" ca="1" si="8133">INDIRECT(ADDRESS($C2712+1,D$2,,,D$1))</f>
        <v>43344</v>
      </c>
      <c r="E2712" s="27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8">
        <f t="shared" ca="1" si="8133"/>
        <v>43101</v>
      </c>
      <c r="I2712" s="9">
        <f t="shared" ca="1" si="8133"/>
        <v>7</v>
      </c>
      <c r="J2712" s="46">
        <f>TRUNC((A2712-1)/COUNT('DATE Snapshot'!A:A)/COUNT(PRODUCT!A:A),0)+1</f>
        <v>5</v>
      </c>
      <c r="K2712" s="9" t="str">
        <f t="shared" ref="K2712:O2712" ca="1" si="8134">INDIRECT(ADDRESS($J2712+1,K$2,,,K$1))</f>
        <v>PARQUE SUL</v>
      </c>
      <c r="L2712" s="9" t="str">
        <f t="shared" ca="1" si="8134"/>
        <v>PS</v>
      </c>
      <c r="M2712" s="9" t="str">
        <f t="shared" ca="1" si="8134"/>
        <v>RIO DE JANEIRO</v>
      </c>
      <c r="N2712" s="9" t="str">
        <f t="shared" ca="1" si="8134"/>
        <v>BRASIL</v>
      </c>
      <c r="O2712" s="9">
        <f t="shared" ca="1" si="8134"/>
        <v>0</v>
      </c>
      <c r="P2712" s="9">
        <f>MOD(TRUNC((A2712-1)/COUNT('DATE Snapshot'!A:A)),COUNT(PRODUCT!A:A))+1</f>
        <v>1</v>
      </c>
      <c r="Q2712" s="9" t="str">
        <f t="shared" ref="Q2712:W2712" ca="1" si="8135">INDIRECT(ADDRESS($P2712+1,Q$2,,,Q$1))</f>
        <v>TINTO DE MESA</v>
      </c>
      <c r="R2712" s="9" t="str">
        <f t="shared" ca="1" si="8135"/>
        <v>TNT_MS</v>
      </c>
      <c r="S2712" s="9" t="str">
        <f t="shared" ca="1" si="8135"/>
        <v>VINHO TINTO</v>
      </c>
      <c r="T2712" s="9" t="str">
        <f t="shared" ca="1" si="8135"/>
        <v>12_BTL_0,75 l</v>
      </c>
      <c r="U2712" s="29">
        <f t="shared" ca="1" si="8135"/>
        <v>12</v>
      </c>
      <c r="V2712" s="43">
        <f t="shared" ca="1" si="8135"/>
        <v>120.4</v>
      </c>
      <c r="W2712" s="43">
        <f t="shared" ca="1" si="8135"/>
        <v>77</v>
      </c>
    </row>
    <row r="2713" spans="1:23" ht="13">
      <c r="A2713" s="9">
        <f t="shared" si="8"/>
        <v>2710</v>
      </c>
      <c r="B2713" s="45">
        <v>5</v>
      </c>
      <c r="C2713" s="9">
        <f>MOD(A2713-1,COUNT('DATE Snapshot'!$A:$A))+1</f>
        <v>22</v>
      </c>
      <c r="D2713" s="25">
        <f t="shared" ref="D2713:I2713" ca="1" si="8136">INDIRECT(ADDRESS($C2713+1,D$2,,,D$1))</f>
        <v>43374</v>
      </c>
      <c r="E2713" s="27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8">
        <f t="shared" ca="1" si="8136"/>
        <v>43101</v>
      </c>
      <c r="I2713" s="9">
        <f t="shared" ca="1" si="8136"/>
        <v>2</v>
      </c>
      <c r="J2713" s="46">
        <f>TRUNC((A2713-1)/COUNT('DATE Snapshot'!A:A)/COUNT(PRODUCT!A:A),0)+1</f>
        <v>5</v>
      </c>
      <c r="K2713" s="9" t="str">
        <f t="shared" ref="K2713:O2713" ca="1" si="8137">INDIRECT(ADDRESS($J2713+1,K$2,,,K$1))</f>
        <v>PARQUE SUL</v>
      </c>
      <c r="L2713" s="9" t="str">
        <f t="shared" ca="1" si="8137"/>
        <v>PS</v>
      </c>
      <c r="M2713" s="9" t="str">
        <f t="shared" ca="1" si="8137"/>
        <v>RIO DE JANEIRO</v>
      </c>
      <c r="N2713" s="9" t="str">
        <f t="shared" ca="1" si="8137"/>
        <v>BRASIL</v>
      </c>
      <c r="O2713" s="9">
        <f t="shared" ca="1" si="8137"/>
        <v>0</v>
      </c>
      <c r="P2713" s="9">
        <f>MOD(TRUNC((A2713-1)/COUNT('DATE Snapshot'!A:A)),COUNT(PRODUCT!A:A))+1</f>
        <v>1</v>
      </c>
      <c r="Q2713" s="9" t="str">
        <f t="shared" ref="Q2713:W2713" ca="1" si="8138">INDIRECT(ADDRESS($P2713+1,Q$2,,,Q$1))</f>
        <v>TINTO DE MESA</v>
      </c>
      <c r="R2713" s="9" t="str">
        <f t="shared" ca="1" si="8138"/>
        <v>TNT_MS</v>
      </c>
      <c r="S2713" s="9" t="str">
        <f t="shared" ca="1" si="8138"/>
        <v>VINHO TINTO</v>
      </c>
      <c r="T2713" s="9" t="str">
        <f t="shared" ca="1" si="8138"/>
        <v>12_BTL_0,75 l</v>
      </c>
      <c r="U2713" s="29">
        <f t="shared" ca="1" si="8138"/>
        <v>12</v>
      </c>
      <c r="V2713" s="43">
        <f t="shared" ca="1" si="8138"/>
        <v>120.4</v>
      </c>
      <c r="W2713" s="43">
        <f t="shared" ca="1" si="8138"/>
        <v>77</v>
      </c>
    </row>
    <row r="2714" spans="1:23" ht="13">
      <c r="A2714" s="9">
        <f t="shared" si="8"/>
        <v>2711</v>
      </c>
      <c r="B2714" s="45">
        <v>8</v>
      </c>
      <c r="C2714" s="9">
        <f>MOD(A2714-1,COUNT('DATE Snapshot'!$A:$A))+1</f>
        <v>23</v>
      </c>
      <c r="D2714" s="25">
        <f t="shared" ref="D2714:I2714" ca="1" si="8139">INDIRECT(ADDRESS($C2714+1,D$2,,,D$1))</f>
        <v>43405</v>
      </c>
      <c r="E2714" s="27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8">
        <f t="shared" ca="1" si="8139"/>
        <v>43101</v>
      </c>
      <c r="I2714" s="9">
        <f t="shared" ca="1" si="8139"/>
        <v>5</v>
      </c>
      <c r="J2714" s="46">
        <f>TRUNC((A2714-1)/COUNT('DATE Snapshot'!A:A)/COUNT(PRODUCT!A:A),0)+1</f>
        <v>5</v>
      </c>
      <c r="K2714" s="9" t="str">
        <f t="shared" ref="K2714:O2714" ca="1" si="8140">INDIRECT(ADDRESS($J2714+1,K$2,,,K$1))</f>
        <v>PARQUE SUL</v>
      </c>
      <c r="L2714" s="9" t="str">
        <f t="shared" ca="1" si="8140"/>
        <v>PS</v>
      </c>
      <c r="M2714" s="9" t="str">
        <f t="shared" ca="1" si="8140"/>
        <v>RIO DE JANEIRO</v>
      </c>
      <c r="N2714" s="9" t="str">
        <f t="shared" ca="1" si="8140"/>
        <v>BRASIL</v>
      </c>
      <c r="O2714" s="9">
        <f t="shared" ca="1" si="8140"/>
        <v>0</v>
      </c>
      <c r="P2714" s="9">
        <f>MOD(TRUNC((A2714-1)/COUNT('DATE Snapshot'!A:A)),COUNT(PRODUCT!A:A))+1</f>
        <v>1</v>
      </c>
      <c r="Q2714" s="9" t="str">
        <f t="shared" ref="Q2714:W2714" ca="1" si="8141">INDIRECT(ADDRESS($P2714+1,Q$2,,,Q$1))</f>
        <v>TINTO DE MESA</v>
      </c>
      <c r="R2714" s="9" t="str">
        <f t="shared" ca="1" si="8141"/>
        <v>TNT_MS</v>
      </c>
      <c r="S2714" s="9" t="str">
        <f t="shared" ca="1" si="8141"/>
        <v>VINHO TINTO</v>
      </c>
      <c r="T2714" s="9" t="str">
        <f t="shared" ca="1" si="8141"/>
        <v>12_BTL_0,75 l</v>
      </c>
      <c r="U2714" s="29">
        <f t="shared" ca="1" si="8141"/>
        <v>12</v>
      </c>
      <c r="V2714" s="43">
        <f t="shared" ca="1" si="8141"/>
        <v>120.4</v>
      </c>
      <c r="W2714" s="43">
        <f t="shared" ca="1" si="8141"/>
        <v>77</v>
      </c>
    </row>
    <row r="2715" spans="1:23" ht="13">
      <c r="A2715" s="9">
        <f t="shared" si="8"/>
        <v>2712</v>
      </c>
      <c r="B2715" s="45">
        <v>14</v>
      </c>
      <c r="C2715" s="9">
        <f>MOD(A2715-1,COUNT('DATE Snapshot'!$A:$A))+1</f>
        <v>24</v>
      </c>
      <c r="D2715" s="25">
        <f t="shared" ref="D2715:I2715" ca="1" si="8142">INDIRECT(ADDRESS($C2715+1,D$2,,,D$1))</f>
        <v>43435</v>
      </c>
      <c r="E2715" s="27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8">
        <f t="shared" ca="1" si="8142"/>
        <v>43101</v>
      </c>
      <c r="I2715" s="9">
        <f t="shared" ca="1" si="8142"/>
        <v>7</v>
      </c>
      <c r="J2715" s="46">
        <f>TRUNC((A2715-1)/COUNT('DATE Snapshot'!A:A)/COUNT(PRODUCT!A:A),0)+1</f>
        <v>5</v>
      </c>
      <c r="K2715" s="9" t="str">
        <f t="shared" ref="K2715:O2715" ca="1" si="8143">INDIRECT(ADDRESS($J2715+1,K$2,,,K$1))</f>
        <v>PARQUE SUL</v>
      </c>
      <c r="L2715" s="9" t="str">
        <f t="shared" ca="1" si="8143"/>
        <v>PS</v>
      </c>
      <c r="M2715" s="9" t="str">
        <f t="shared" ca="1" si="8143"/>
        <v>RIO DE JANEIRO</v>
      </c>
      <c r="N2715" s="9" t="str">
        <f t="shared" ca="1" si="8143"/>
        <v>BRASIL</v>
      </c>
      <c r="O2715" s="9">
        <f t="shared" ca="1" si="8143"/>
        <v>0</v>
      </c>
      <c r="P2715" s="9">
        <f>MOD(TRUNC((A2715-1)/COUNT('DATE Snapshot'!A:A)),COUNT(PRODUCT!A:A))+1</f>
        <v>1</v>
      </c>
      <c r="Q2715" s="9" t="str">
        <f t="shared" ref="Q2715:W2715" ca="1" si="8144">INDIRECT(ADDRESS($P2715+1,Q$2,,,Q$1))</f>
        <v>TINTO DE MESA</v>
      </c>
      <c r="R2715" s="9" t="str">
        <f t="shared" ca="1" si="8144"/>
        <v>TNT_MS</v>
      </c>
      <c r="S2715" s="9" t="str">
        <f t="shared" ca="1" si="8144"/>
        <v>VINHO TINTO</v>
      </c>
      <c r="T2715" s="9" t="str">
        <f t="shared" ca="1" si="8144"/>
        <v>12_BTL_0,75 l</v>
      </c>
      <c r="U2715" s="29">
        <f t="shared" ca="1" si="8144"/>
        <v>12</v>
      </c>
      <c r="V2715" s="43">
        <f t="shared" ca="1" si="8144"/>
        <v>120.4</v>
      </c>
      <c r="W2715" s="43">
        <f t="shared" ca="1" si="8144"/>
        <v>77</v>
      </c>
    </row>
    <row r="2716" spans="1:23" ht="13">
      <c r="A2716" s="9">
        <f t="shared" si="8"/>
        <v>2713</v>
      </c>
      <c r="B2716" s="45">
        <v>12</v>
      </c>
      <c r="C2716" s="9">
        <f>MOD(A2716-1,COUNT('DATE Snapshot'!$A:$A))+1</f>
        <v>1</v>
      </c>
      <c r="D2716" s="25">
        <f t="shared" ref="D2716:I2716" ca="1" si="8145">INDIRECT(ADDRESS($C2716+1,D$2,,,D$1))</f>
        <v>42736</v>
      </c>
      <c r="E2716" s="27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8">
        <f t="shared" ca="1" si="8145"/>
        <v>42736</v>
      </c>
      <c r="I2716" s="9">
        <f t="shared" ca="1" si="8145"/>
        <v>1</v>
      </c>
      <c r="J2716" s="46">
        <f>TRUNC((A2716-1)/COUNT('DATE Snapshot'!A:A)/COUNT(PRODUCT!A:A),0)+1</f>
        <v>5</v>
      </c>
      <c r="K2716" s="9" t="str">
        <f t="shared" ref="K2716:O2716" ca="1" si="8146">INDIRECT(ADDRESS($J2716+1,K$2,,,K$1))</f>
        <v>PARQUE SUL</v>
      </c>
      <c r="L2716" s="9" t="str">
        <f t="shared" ca="1" si="8146"/>
        <v>PS</v>
      </c>
      <c r="M2716" s="9" t="str">
        <f t="shared" ca="1" si="8146"/>
        <v>RIO DE JANEIRO</v>
      </c>
      <c r="N2716" s="9" t="str">
        <f t="shared" ca="1" si="8146"/>
        <v>BRASIL</v>
      </c>
      <c r="O2716" s="9">
        <f t="shared" ca="1" si="8146"/>
        <v>0</v>
      </c>
      <c r="P2716" s="9">
        <f>MOD(TRUNC((A2716-1)/COUNT('DATE Snapshot'!A:A)),COUNT(PRODUCT!A:A))+1</f>
        <v>2</v>
      </c>
      <c r="Q2716" s="9" t="str">
        <f t="shared" ref="Q2716:W2716" ca="1" si="8147">INDIRECT(ADDRESS($P2716+1,Q$2,,,Q$1))</f>
        <v>TINTO SUAVE</v>
      </c>
      <c r="R2716" s="9" t="str">
        <f t="shared" ca="1" si="8147"/>
        <v>TNT_SU</v>
      </c>
      <c r="S2716" s="9" t="str">
        <f t="shared" ca="1" si="8147"/>
        <v>VINHO TINTO</v>
      </c>
      <c r="T2716" s="9" t="str">
        <f t="shared" ca="1" si="8147"/>
        <v>12_BTL_0,75 l</v>
      </c>
      <c r="U2716" s="29">
        <f t="shared" ca="1" si="8147"/>
        <v>12</v>
      </c>
      <c r="V2716" s="30">
        <f t="shared" ca="1" si="8147"/>
        <v>120</v>
      </c>
      <c r="W2716" s="30">
        <f t="shared" ca="1" si="8147"/>
        <v>79</v>
      </c>
    </row>
    <row r="2717" spans="1:23" ht="13">
      <c r="A2717" s="9">
        <f t="shared" si="8"/>
        <v>2714</v>
      </c>
      <c r="B2717" s="45">
        <v>10</v>
      </c>
      <c r="C2717" s="9">
        <f>MOD(A2717-1,COUNT('DATE Snapshot'!$A:$A))+1</f>
        <v>2</v>
      </c>
      <c r="D2717" s="25">
        <f t="shared" ref="D2717:I2717" ca="1" si="8148">INDIRECT(ADDRESS($C2717+1,D$2,,,D$1))</f>
        <v>42767</v>
      </c>
      <c r="E2717" s="27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8">
        <f t="shared" ca="1" si="8148"/>
        <v>42736</v>
      </c>
      <c r="I2717" s="9">
        <f t="shared" ca="1" si="8148"/>
        <v>4</v>
      </c>
      <c r="J2717" s="46">
        <f>TRUNC((A2717-1)/COUNT('DATE Snapshot'!A:A)/COUNT(PRODUCT!A:A),0)+1</f>
        <v>5</v>
      </c>
      <c r="K2717" s="9" t="str">
        <f t="shared" ref="K2717:O2717" ca="1" si="8149">INDIRECT(ADDRESS($J2717+1,K$2,,,K$1))</f>
        <v>PARQUE SUL</v>
      </c>
      <c r="L2717" s="9" t="str">
        <f t="shared" ca="1" si="8149"/>
        <v>PS</v>
      </c>
      <c r="M2717" s="9" t="str">
        <f t="shared" ca="1" si="8149"/>
        <v>RIO DE JANEIRO</v>
      </c>
      <c r="N2717" s="9" t="str">
        <f t="shared" ca="1" si="8149"/>
        <v>BRASIL</v>
      </c>
      <c r="O2717" s="9">
        <f t="shared" ca="1" si="8149"/>
        <v>0</v>
      </c>
      <c r="P2717" s="9">
        <f>MOD(TRUNC((A2717-1)/COUNT('DATE Snapshot'!A:A)),COUNT(PRODUCT!A:A))+1</f>
        <v>2</v>
      </c>
      <c r="Q2717" s="9" t="str">
        <f t="shared" ref="Q2717:W2717" ca="1" si="8150">INDIRECT(ADDRESS($P2717+1,Q$2,,,Q$1))</f>
        <v>TINTO SUAVE</v>
      </c>
      <c r="R2717" s="9" t="str">
        <f t="shared" ca="1" si="8150"/>
        <v>TNT_SU</v>
      </c>
      <c r="S2717" s="9" t="str">
        <f t="shared" ca="1" si="8150"/>
        <v>VINHO TINTO</v>
      </c>
      <c r="T2717" s="9" t="str">
        <f t="shared" ca="1" si="8150"/>
        <v>12_BTL_0,75 l</v>
      </c>
      <c r="U2717" s="29">
        <f t="shared" ca="1" si="8150"/>
        <v>12</v>
      </c>
      <c r="V2717" s="30">
        <f t="shared" ca="1" si="8150"/>
        <v>120</v>
      </c>
      <c r="W2717" s="30">
        <f t="shared" ca="1" si="8150"/>
        <v>79</v>
      </c>
    </row>
    <row r="2718" spans="1:23" ht="13">
      <c r="A2718" s="9">
        <f t="shared" si="8"/>
        <v>2715</v>
      </c>
      <c r="B2718" s="45">
        <v>16</v>
      </c>
      <c r="C2718" s="9">
        <f>MOD(A2718-1,COUNT('DATE Snapshot'!$A:$A))+1</f>
        <v>3</v>
      </c>
      <c r="D2718" s="25">
        <f t="shared" ref="D2718:I2718" ca="1" si="8151">INDIRECT(ADDRESS($C2718+1,D$2,,,D$1))</f>
        <v>42795</v>
      </c>
      <c r="E2718" s="27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8">
        <f t="shared" ca="1" si="8151"/>
        <v>42736</v>
      </c>
      <c r="I2718" s="9">
        <f t="shared" ca="1" si="8151"/>
        <v>4</v>
      </c>
      <c r="J2718" s="46">
        <f>TRUNC((A2718-1)/COUNT('DATE Snapshot'!A:A)/COUNT(PRODUCT!A:A),0)+1</f>
        <v>5</v>
      </c>
      <c r="K2718" s="9" t="str">
        <f t="shared" ref="K2718:O2718" ca="1" si="8152">INDIRECT(ADDRESS($J2718+1,K$2,,,K$1))</f>
        <v>PARQUE SUL</v>
      </c>
      <c r="L2718" s="9" t="str">
        <f t="shared" ca="1" si="8152"/>
        <v>PS</v>
      </c>
      <c r="M2718" s="9" t="str">
        <f t="shared" ca="1" si="8152"/>
        <v>RIO DE JANEIRO</v>
      </c>
      <c r="N2718" s="9" t="str">
        <f t="shared" ca="1" si="8152"/>
        <v>BRASIL</v>
      </c>
      <c r="O2718" s="9">
        <f t="shared" ca="1" si="8152"/>
        <v>0</v>
      </c>
      <c r="P2718" s="9">
        <f>MOD(TRUNC((A2718-1)/COUNT('DATE Snapshot'!A:A)),COUNT(PRODUCT!A:A))+1</f>
        <v>2</v>
      </c>
      <c r="Q2718" s="9" t="str">
        <f t="shared" ref="Q2718:W2718" ca="1" si="8153">INDIRECT(ADDRESS($P2718+1,Q$2,,,Q$1))</f>
        <v>TINTO SUAVE</v>
      </c>
      <c r="R2718" s="9" t="str">
        <f t="shared" ca="1" si="8153"/>
        <v>TNT_SU</v>
      </c>
      <c r="S2718" s="9" t="str">
        <f t="shared" ca="1" si="8153"/>
        <v>VINHO TINTO</v>
      </c>
      <c r="T2718" s="9" t="str">
        <f t="shared" ca="1" si="8153"/>
        <v>12_BTL_0,75 l</v>
      </c>
      <c r="U2718" s="29">
        <f t="shared" ca="1" si="8153"/>
        <v>12</v>
      </c>
      <c r="V2718" s="30">
        <f t="shared" ca="1" si="8153"/>
        <v>120</v>
      </c>
      <c r="W2718" s="30">
        <f t="shared" ca="1" si="8153"/>
        <v>79</v>
      </c>
    </row>
    <row r="2719" spans="1:23" ht="13">
      <c r="A2719" s="9">
        <f t="shared" si="8"/>
        <v>2716</v>
      </c>
      <c r="B2719" s="45">
        <v>9</v>
      </c>
      <c r="C2719" s="9">
        <f>MOD(A2719-1,COUNT('DATE Snapshot'!$A:$A))+1</f>
        <v>4</v>
      </c>
      <c r="D2719" s="25">
        <f t="shared" ref="D2719:I2719" ca="1" si="8154">INDIRECT(ADDRESS($C2719+1,D$2,,,D$1))</f>
        <v>42826</v>
      </c>
      <c r="E2719" s="27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8">
        <f t="shared" ca="1" si="8154"/>
        <v>42736</v>
      </c>
      <c r="I2719" s="9">
        <f t="shared" ca="1" si="8154"/>
        <v>7</v>
      </c>
      <c r="J2719" s="46">
        <f>TRUNC((A2719-1)/COUNT('DATE Snapshot'!A:A)/COUNT(PRODUCT!A:A),0)+1</f>
        <v>5</v>
      </c>
      <c r="K2719" s="9" t="str">
        <f t="shared" ref="K2719:O2719" ca="1" si="8155">INDIRECT(ADDRESS($J2719+1,K$2,,,K$1))</f>
        <v>PARQUE SUL</v>
      </c>
      <c r="L2719" s="9" t="str">
        <f t="shared" ca="1" si="8155"/>
        <v>PS</v>
      </c>
      <c r="M2719" s="9" t="str">
        <f t="shared" ca="1" si="8155"/>
        <v>RIO DE JANEIRO</v>
      </c>
      <c r="N2719" s="9" t="str">
        <f t="shared" ca="1" si="8155"/>
        <v>BRASIL</v>
      </c>
      <c r="O2719" s="9">
        <f t="shared" ca="1" si="8155"/>
        <v>0</v>
      </c>
      <c r="P2719" s="9">
        <f>MOD(TRUNC((A2719-1)/COUNT('DATE Snapshot'!A:A)),COUNT(PRODUCT!A:A))+1</f>
        <v>2</v>
      </c>
      <c r="Q2719" s="9" t="str">
        <f t="shared" ref="Q2719:W2719" ca="1" si="8156">INDIRECT(ADDRESS($P2719+1,Q$2,,,Q$1))</f>
        <v>TINTO SUAVE</v>
      </c>
      <c r="R2719" s="9" t="str">
        <f t="shared" ca="1" si="8156"/>
        <v>TNT_SU</v>
      </c>
      <c r="S2719" s="9" t="str">
        <f t="shared" ca="1" si="8156"/>
        <v>VINHO TINTO</v>
      </c>
      <c r="T2719" s="9" t="str">
        <f t="shared" ca="1" si="8156"/>
        <v>12_BTL_0,75 l</v>
      </c>
      <c r="U2719" s="29">
        <f t="shared" ca="1" si="8156"/>
        <v>12</v>
      </c>
      <c r="V2719" s="30">
        <f t="shared" ca="1" si="8156"/>
        <v>120</v>
      </c>
      <c r="W2719" s="30">
        <f t="shared" ca="1" si="8156"/>
        <v>79</v>
      </c>
    </row>
    <row r="2720" spans="1:23" ht="13">
      <c r="A2720" s="9">
        <f t="shared" si="8"/>
        <v>2717</v>
      </c>
      <c r="B2720" s="45">
        <v>8</v>
      </c>
      <c r="C2720" s="9">
        <f>MOD(A2720-1,COUNT('DATE Snapshot'!$A:$A))+1</f>
        <v>5</v>
      </c>
      <c r="D2720" s="25">
        <f t="shared" ref="D2720:I2720" ca="1" si="8157">INDIRECT(ADDRESS($C2720+1,D$2,,,D$1))</f>
        <v>42856</v>
      </c>
      <c r="E2720" s="27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8">
        <f t="shared" ca="1" si="8157"/>
        <v>42736</v>
      </c>
      <c r="I2720" s="9">
        <f t="shared" ca="1" si="8157"/>
        <v>2</v>
      </c>
      <c r="J2720" s="46">
        <f>TRUNC((A2720-1)/COUNT('DATE Snapshot'!A:A)/COUNT(PRODUCT!A:A),0)+1</f>
        <v>5</v>
      </c>
      <c r="K2720" s="9" t="str">
        <f t="shared" ref="K2720:O2720" ca="1" si="8158">INDIRECT(ADDRESS($J2720+1,K$2,,,K$1))</f>
        <v>PARQUE SUL</v>
      </c>
      <c r="L2720" s="9" t="str">
        <f t="shared" ca="1" si="8158"/>
        <v>PS</v>
      </c>
      <c r="M2720" s="9" t="str">
        <f t="shared" ca="1" si="8158"/>
        <v>RIO DE JANEIRO</v>
      </c>
      <c r="N2720" s="9" t="str">
        <f t="shared" ca="1" si="8158"/>
        <v>BRASIL</v>
      </c>
      <c r="O2720" s="9">
        <f t="shared" ca="1" si="8158"/>
        <v>0</v>
      </c>
      <c r="P2720" s="9">
        <f>MOD(TRUNC((A2720-1)/COUNT('DATE Snapshot'!A:A)),COUNT(PRODUCT!A:A))+1</f>
        <v>2</v>
      </c>
      <c r="Q2720" s="9" t="str">
        <f t="shared" ref="Q2720:W2720" ca="1" si="8159">INDIRECT(ADDRESS($P2720+1,Q$2,,,Q$1))</f>
        <v>TINTO SUAVE</v>
      </c>
      <c r="R2720" s="9" t="str">
        <f t="shared" ca="1" si="8159"/>
        <v>TNT_SU</v>
      </c>
      <c r="S2720" s="9" t="str">
        <f t="shared" ca="1" si="8159"/>
        <v>VINHO TINTO</v>
      </c>
      <c r="T2720" s="9" t="str">
        <f t="shared" ca="1" si="8159"/>
        <v>12_BTL_0,75 l</v>
      </c>
      <c r="U2720" s="29">
        <f t="shared" ca="1" si="8159"/>
        <v>12</v>
      </c>
      <c r="V2720" s="30">
        <f t="shared" ca="1" si="8159"/>
        <v>120</v>
      </c>
      <c r="W2720" s="30">
        <f t="shared" ca="1" si="8159"/>
        <v>79</v>
      </c>
    </row>
    <row r="2721" spans="1:23" ht="13">
      <c r="A2721" s="9">
        <f t="shared" si="8"/>
        <v>2718</v>
      </c>
      <c r="B2721" s="45">
        <v>11</v>
      </c>
      <c r="C2721" s="9">
        <f>MOD(A2721-1,COUNT('DATE Snapshot'!$A:$A))+1</f>
        <v>6</v>
      </c>
      <c r="D2721" s="25">
        <f t="shared" ref="D2721:I2721" ca="1" si="8160">INDIRECT(ADDRESS($C2721+1,D$2,,,D$1))</f>
        <v>42887</v>
      </c>
      <c r="E2721" s="27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8">
        <f t="shared" ca="1" si="8160"/>
        <v>42736</v>
      </c>
      <c r="I2721" s="9">
        <f t="shared" ca="1" si="8160"/>
        <v>5</v>
      </c>
      <c r="J2721" s="46">
        <f>TRUNC((A2721-1)/COUNT('DATE Snapshot'!A:A)/COUNT(PRODUCT!A:A),0)+1</f>
        <v>5</v>
      </c>
      <c r="K2721" s="9" t="str">
        <f t="shared" ref="K2721:O2721" ca="1" si="8161">INDIRECT(ADDRESS($J2721+1,K$2,,,K$1))</f>
        <v>PARQUE SUL</v>
      </c>
      <c r="L2721" s="9" t="str">
        <f t="shared" ca="1" si="8161"/>
        <v>PS</v>
      </c>
      <c r="M2721" s="9" t="str">
        <f t="shared" ca="1" si="8161"/>
        <v>RIO DE JANEIRO</v>
      </c>
      <c r="N2721" s="9" t="str">
        <f t="shared" ca="1" si="8161"/>
        <v>BRASIL</v>
      </c>
      <c r="O2721" s="9">
        <f t="shared" ca="1" si="8161"/>
        <v>0</v>
      </c>
      <c r="P2721" s="9">
        <f>MOD(TRUNC((A2721-1)/COUNT('DATE Snapshot'!A:A)),COUNT(PRODUCT!A:A))+1</f>
        <v>2</v>
      </c>
      <c r="Q2721" s="9" t="str">
        <f t="shared" ref="Q2721:W2721" ca="1" si="8162">INDIRECT(ADDRESS($P2721+1,Q$2,,,Q$1))</f>
        <v>TINTO SUAVE</v>
      </c>
      <c r="R2721" s="9" t="str">
        <f t="shared" ca="1" si="8162"/>
        <v>TNT_SU</v>
      </c>
      <c r="S2721" s="9" t="str">
        <f t="shared" ca="1" si="8162"/>
        <v>VINHO TINTO</v>
      </c>
      <c r="T2721" s="9" t="str">
        <f t="shared" ca="1" si="8162"/>
        <v>12_BTL_0,75 l</v>
      </c>
      <c r="U2721" s="29">
        <f t="shared" ca="1" si="8162"/>
        <v>12</v>
      </c>
      <c r="V2721" s="30">
        <f t="shared" ca="1" si="8162"/>
        <v>120</v>
      </c>
      <c r="W2721" s="30">
        <f t="shared" ca="1" si="8162"/>
        <v>79</v>
      </c>
    </row>
    <row r="2722" spans="1:23" ht="13">
      <c r="A2722" s="9">
        <f t="shared" si="8"/>
        <v>2719</v>
      </c>
      <c r="B2722" s="45">
        <v>2</v>
      </c>
      <c r="C2722" s="9">
        <f>MOD(A2722-1,COUNT('DATE Snapshot'!$A:$A))+1</f>
        <v>7</v>
      </c>
      <c r="D2722" s="25">
        <f t="shared" ref="D2722:I2722" ca="1" si="8163">INDIRECT(ADDRESS($C2722+1,D$2,,,D$1))</f>
        <v>42917</v>
      </c>
      <c r="E2722" s="27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8">
        <f t="shared" ca="1" si="8163"/>
        <v>42736</v>
      </c>
      <c r="I2722" s="9">
        <f t="shared" ca="1" si="8163"/>
        <v>7</v>
      </c>
      <c r="J2722" s="46">
        <f>TRUNC((A2722-1)/COUNT('DATE Snapshot'!A:A)/COUNT(PRODUCT!A:A),0)+1</f>
        <v>5</v>
      </c>
      <c r="K2722" s="9" t="str">
        <f t="shared" ref="K2722:O2722" ca="1" si="8164">INDIRECT(ADDRESS($J2722+1,K$2,,,K$1))</f>
        <v>PARQUE SUL</v>
      </c>
      <c r="L2722" s="9" t="str">
        <f t="shared" ca="1" si="8164"/>
        <v>PS</v>
      </c>
      <c r="M2722" s="9" t="str">
        <f t="shared" ca="1" si="8164"/>
        <v>RIO DE JANEIRO</v>
      </c>
      <c r="N2722" s="9" t="str">
        <f t="shared" ca="1" si="8164"/>
        <v>BRASIL</v>
      </c>
      <c r="O2722" s="9">
        <f t="shared" ca="1" si="8164"/>
        <v>0</v>
      </c>
      <c r="P2722" s="9">
        <f>MOD(TRUNC((A2722-1)/COUNT('DATE Snapshot'!A:A)),COUNT(PRODUCT!A:A))+1</f>
        <v>2</v>
      </c>
      <c r="Q2722" s="9" t="str">
        <f t="shared" ref="Q2722:W2722" ca="1" si="8165">INDIRECT(ADDRESS($P2722+1,Q$2,,,Q$1))</f>
        <v>TINTO SUAVE</v>
      </c>
      <c r="R2722" s="9" t="str">
        <f t="shared" ca="1" si="8165"/>
        <v>TNT_SU</v>
      </c>
      <c r="S2722" s="9" t="str">
        <f t="shared" ca="1" si="8165"/>
        <v>VINHO TINTO</v>
      </c>
      <c r="T2722" s="9" t="str">
        <f t="shared" ca="1" si="8165"/>
        <v>12_BTL_0,75 l</v>
      </c>
      <c r="U2722" s="29">
        <f t="shared" ca="1" si="8165"/>
        <v>12</v>
      </c>
      <c r="V2722" s="30">
        <f t="shared" ca="1" si="8165"/>
        <v>120</v>
      </c>
      <c r="W2722" s="30">
        <f t="shared" ca="1" si="8165"/>
        <v>79</v>
      </c>
    </row>
    <row r="2723" spans="1:23" ht="13">
      <c r="A2723" s="9">
        <f t="shared" si="8"/>
        <v>2720</v>
      </c>
      <c r="B2723" s="45">
        <v>13</v>
      </c>
      <c r="C2723" s="9">
        <f>MOD(A2723-1,COUNT('DATE Snapshot'!$A:$A))+1</f>
        <v>8</v>
      </c>
      <c r="D2723" s="25">
        <f t="shared" ref="D2723:I2723" ca="1" si="8166">INDIRECT(ADDRESS($C2723+1,D$2,,,D$1))</f>
        <v>42948</v>
      </c>
      <c r="E2723" s="27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8">
        <f t="shared" ca="1" si="8166"/>
        <v>42736</v>
      </c>
      <c r="I2723" s="9">
        <f t="shared" ca="1" si="8166"/>
        <v>3</v>
      </c>
      <c r="J2723" s="46">
        <f>TRUNC((A2723-1)/COUNT('DATE Snapshot'!A:A)/COUNT(PRODUCT!A:A),0)+1</f>
        <v>5</v>
      </c>
      <c r="K2723" s="9" t="str">
        <f t="shared" ref="K2723:O2723" ca="1" si="8167">INDIRECT(ADDRESS($J2723+1,K$2,,,K$1))</f>
        <v>PARQUE SUL</v>
      </c>
      <c r="L2723" s="9" t="str">
        <f t="shared" ca="1" si="8167"/>
        <v>PS</v>
      </c>
      <c r="M2723" s="9" t="str">
        <f t="shared" ca="1" si="8167"/>
        <v>RIO DE JANEIRO</v>
      </c>
      <c r="N2723" s="9" t="str">
        <f t="shared" ca="1" si="8167"/>
        <v>BRASIL</v>
      </c>
      <c r="O2723" s="9">
        <f t="shared" ca="1" si="8167"/>
        <v>0</v>
      </c>
      <c r="P2723" s="9">
        <f>MOD(TRUNC((A2723-1)/COUNT('DATE Snapshot'!A:A)),COUNT(PRODUCT!A:A))+1</f>
        <v>2</v>
      </c>
      <c r="Q2723" s="9" t="str">
        <f t="shared" ref="Q2723:W2723" ca="1" si="8168">INDIRECT(ADDRESS($P2723+1,Q$2,,,Q$1))</f>
        <v>TINTO SUAVE</v>
      </c>
      <c r="R2723" s="9" t="str">
        <f t="shared" ca="1" si="8168"/>
        <v>TNT_SU</v>
      </c>
      <c r="S2723" s="9" t="str">
        <f t="shared" ca="1" si="8168"/>
        <v>VINHO TINTO</v>
      </c>
      <c r="T2723" s="9" t="str">
        <f t="shared" ca="1" si="8168"/>
        <v>12_BTL_0,75 l</v>
      </c>
      <c r="U2723" s="29">
        <f t="shared" ca="1" si="8168"/>
        <v>12</v>
      </c>
      <c r="V2723" s="30">
        <f t="shared" ca="1" si="8168"/>
        <v>120</v>
      </c>
      <c r="W2723" s="30">
        <f t="shared" ca="1" si="8168"/>
        <v>79</v>
      </c>
    </row>
    <row r="2724" spans="1:23" ht="13">
      <c r="A2724" s="9">
        <f t="shared" si="8"/>
        <v>2721</v>
      </c>
      <c r="B2724" s="45">
        <v>5</v>
      </c>
      <c r="C2724" s="9">
        <f>MOD(A2724-1,COUNT('DATE Snapshot'!$A:$A))+1</f>
        <v>9</v>
      </c>
      <c r="D2724" s="25">
        <f t="shared" ref="D2724:I2724" ca="1" si="8169">INDIRECT(ADDRESS($C2724+1,D$2,,,D$1))</f>
        <v>42979</v>
      </c>
      <c r="E2724" s="27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8">
        <f t="shared" ca="1" si="8169"/>
        <v>42736</v>
      </c>
      <c r="I2724" s="9">
        <f t="shared" ca="1" si="8169"/>
        <v>6</v>
      </c>
      <c r="J2724" s="46">
        <f>TRUNC((A2724-1)/COUNT('DATE Snapshot'!A:A)/COUNT(PRODUCT!A:A),0)+1</f>
        <v>5</v>
      </c>
      <c r="K2724" s="9" t="str">
        <f t="shared" ref="K2724:O2724" ca="1" si="8170">INDIRECT(ADDRESS($J2724+1,K$2,,,K$1))</f>
        <v>PARQUE SUL</v>
      </c>
      <c r="L2724" s="9" t="str">
        <f t="shared" ca="1" si="8170"/>
        <v>PS</v>
      </c>
      <c r="M2724" s="9" t="str">
        <f t="shared" ca="1" si="8170"/>
        <v>RIO DE JANEIRO</v>
      </c>
      <c r="N2724" s="9" t="str">
        <f t="shared" ca="1" si="8170"/>
        <v>BRASIL</v>
      </c>
      <c r="O2724" s="9">
        <f t="shared" ca="1" si="8170"/>
        <v>0</v>
      </c>
      <c r="P2724" s="9">
        <f>MOD(TRUNC((A2724-1)/COUNT('DATE Snapshot'!A:A)),COUNT(PRODUCT!A:A))+1</f>
        <v>2</v>
      </c>
      <c r="Q2724" s="9" t="str">
        <f t="shared" ref="Q2724:W2724" ca="1" si="8171">INDIRECT(ADDRESS($P2724+1,Q$2,,,Q$1))</f>
        <v>TINTO SUAVE</v>
      </c>
      <c r="R2724" s="9" t="str">
        <f t="shared" ca="1" si="8171"/>
        <v>TNT_SU</v>
      </c>
      <c r="S2724" s="9" t="str">
        <f t="shared" ca="1" si="8171"/>
        <v>VINHO TINTO</v>
      </c>
      <c r="T2724" s="9" t="str">
        <f t="shared" ca="1" si="8171"/>
        <v>12_BTL_0,75 l</v>
      </c>
      <c r="U2724" s="29">
        <f t="shared" ca="1" si="8171"/>
        <v>12</v>
      </c>
      <c r="V2724" s="30">
        <f t="shared" ca="1" si="8171"/>
        <v>120</v>
      </c>
      <c r="W2724" s="30">
        <f t="shared" ca="1" si="8171"/>
        <v>79</v>
      </c>
    </row>
    <row r="2725" spans="1:23" ht="13">
      <c r="A2725" s="9">
        <f t="shared" si="8"/>
        <v>2722</v>
      </c>
      <c r="B2725" s="45">
        <v>4</v>
      </c>
      <c r="C2725" s="9">
        <f>MOD(A2725-1,COUNT('DATE Snapshot'!$A:$A))+1</f>
        <v>10</v>
      </c>
      <c r="D2725" s="25">
        <f t="shared" ref="D2725:I2725" ca="1" si="8172">INDIRECT(ADDRESS($C2725+1,D$2,,,D$1))</f>
        <v>43009</v>
      </c>
      <c r="E2725" s="27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8">
        <f t="shared" ca="1" si="8172"/>
        <v>42736</v>
      </c>
      <c r="I2725" s="9">
        <f t="shared" ca="1" si="8172"/>
        <v>1</v>
      </c>
      <c r="J2725" s="46">
        <f>TRUNC((A2725-1)/COUNT('DATE Snapshot'!A:A)/COUNT(PRODUCT!A:A),0)+1</f>
        <v>5</v>
      </c>
      <c r="K2725" s="9" t="str">
        <f t="shared" ref="K2725:O2725" ca="1" si="8173">INDIRECT(ADDRESS($J2725+1,K$2,,,K$1))</f>
        <v>PARQUE SUL</v>
      </c>
      <c r="L2725" s="9" t="str">
        <f t="shared" ca="1" si="8173"/>
        <v>PS</v>
      </c>
      <c r="M2725" s="9" t="str">
        <f t="shared" ca="1" si="8173"/>
        <v>RIO DE JANEIRO</v>
      </c>
      <c r="N2725" s="9" t="str">
        <f t="shared" ca="1" si="8173"/>
        <v>BRASIL</v>
      </c>
      <c r="O2725" s="9">
        <f t="shared" ca="1" si="8173"/>
        <v>0</v>
      </c>
      <c r="P2725" s="9">
        <f>MOD(TRUNC((A2725-1)/COUNT('DATE Snapshot'!A:A)),COUNT(PRODUCT!A:A))+1</f>
        <v>2</v>
      </c>
      <c r="Q2725" s="9" t="str">
        <f t="shared" ref="Q2725:W2725" ca="1" si="8174">INDIRECT(ADDRESS($P2725+1,Q$2,,,Q$1))</f>
        <v>TINTO SUAVE</v>
      </c>
      <c r="R2725" s="9" t="str">
        <f t="shared" ca="1" si="8174"/>
        <v>TNT_SU</v>
      </c>
      <c r="S2725" s="9" t="str">
        <f t="shared" ca="1" si="8174"/>
        <v>VINHO TINTO</v>
      </c>
      <c r="T2725" s="9" t="str">
        <f t="shared" ca="1" si="8174"/>
        <v>12_BTL_0,75 l</v>
      </c>
      <c r="U2725" s="29">
        <f t="shared" ca="1" si="8174"/>
        <v>12</v>
      </c>
      <c r="V2725" s="30">
        <f t="shared" ca="1" si="8174"/>
        <v>120</v>
      </c>
      <c r="W2725" s="30">
        <f t="shared" ca="1" si="8174"/>
        <v>79</v>
      </c>
    </row>
    <row r="2726" spans="1:23" ht="13">
      <c r="A2726" s="9">
        <f t="shared" si="8"/>
        <v>2723</v>
      </c>
      <c r="B2726" s="45">
        <v>13</v>
      </c>
      <c r="C2726" s="9">
        <f>MOD(A2726-1,COUNT('DATE Snapshot'!$A:$A))+1</f>
        <v>11</v>
      </c>
      <c r="D2726" s="25">
        <f t="shared" ref="D2726:I2726" ca="1" si="8175">INDIRECT(ADDRESS($C2726+1,D$2,,,D$1))</f>
        <v>43040</v>
      </c>
      <c r="E2726" s="27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8">
        <f t="shared" ca="1" si="8175"/>
        <v>42736</v>
      </c>
      <c r="I2726" s="9">
        <f t="shared" ca="1" si="8175"/>
        <v>4</v>
      </c>
      <c r="J2726" s="46">
        <f>TRUNC((A2726-1)/COUNT('DATE Snapshot'!A:A)/COUNT(PRODUCT!A:A),0)+1</f>
        <v>5</v>
      </c>
      <c r="K2726" s="9" t="str">
        <f t="shared" ref="K2726:O2726" ca="1" si="8176">INDIRECT(ADDRESS($J2726+1,K$2,,,K$1))</f>
        <v>PARQUE SUL</v>
      </c>
      <c r="L2726" s="9" t="str">
        <f t="shared" ca="1" si="8176"/>
        <v>PS</v>
      </c>
      <c r="M2726" s="9" t="str">
        <f t="shared" ca="1" si="8176"/>
        <v>RIO DE JANEIRO</v>
      </c>
      <c r="N2726" s="9" t="str">
        <f t="shared" ca="1" si="8176"/>
        <v>BRASIL</v>
      </c>
      <c r="O2726" s="9">
        <f t="shared" ca="1" si="8176"/>
        <v>0</v>
      </c>
      <c r="P2726" s="9">
        <f>MOD(TRUNC((A2726-1)/COUNT('DATE Snapshot'!A:A)),COUNT(PRODUCT!A:A))+1</f>
        <v>2</v>
      </c>
      <c r="Q2726" s="9" t="str">
        <f t="shared" ref="Q2726:W2726" ca="1" si="8177">INDIRECT(ADDRESS($P2726+1,Q$2,,,Q$1))</f>
        <v>TINTO SUAVE</v>
      </c>
      <c r="R2726" s="9" t="str">
        <f t="shared" ca="1" si="8177"/>
        <v>TNT_SU</v>
      </c>
      <c r="S2726" s="9" t="str">
        <f t="shared" ca="1" si="8177"/>
        <v>VINHO TINTO</v>
      </c>
      <c r="T2726" s="9" t="str">
        <f t="shared" ca="1" si="8177"/>
        <v>12_BTL_0,75 l</v>
      </c>
      <c r="U2726" s="29">
        <f t="shared" ca="1" si="8177"/>
        <v>12</v>
      </c>
      <c r="V2726" s="30">
        <f t="shared" ca="1" si="8177"/>
        <v>120</v>
      </c>
      <c r="W2726" s="30">
        <f t="shared" ca="1" si="8177"/>
        <v>79</v>
      </c>
    </row>
    <row r="2727" spans="1:23" ht="13">
      <c r="A2727" s="9">
        <f t="shared" si="8"/>
        <v>2724</v>
      </c>
      <c r="B2727" s="45">
        <v>8</v>
      </c>
      <c r="C2727" s="9">
        <f>MOD(A2727-1,COUNT('DATE Snapshot'!$A:$A))+1</f>
        <v>12</v>
      </c>
      <c r="D2727" s="25">
        <f t="shared" ref="D2727:I2727" ca="1" si="8178">INDIRECT(ADDRESS($C2727+1,D$2,,,D$1))</f>
        <v>43070</v>
      </c>
      <c r="E2727" s="27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8">
        <f t="shared" ca="1" si="8178"/>
        <v>42736</v>
      </c>
      <c r="I2727" s="9">
        <f t="shared" ca="1" si="8178"/>
        <v>6</v>
      </c>
      <c r="J2727" s="46">
        <f>TRUNC((A2727-1)/COUNT('DATE Snapshot'!A:A)/COUNT(PRODUCT!A:A),0)+1</f>
        <v>5</v>
      </c>
      <c r="K2727" s="9" t="str">
        <f t="shared" ref="K2727:O2727" ca="1" si="8179">INDIRECT(ADDRESS($J2727+1,K$2,,,K$1))</f>
        <v>PARQUE SUL</v>
      </c>
      <c r="L2727" s="9" t="str">
        <f t="shared" ca="1" si="8179"/>
        <v>PS</v>
      </c>
      <c r="M2727" s="9" t="str">
        <f t="shared" ca="1" si="8179"/>
        <v>RIO DE JANEIRO</v>
      </c>
      <c r="N2727" s="9" t="str">
        <f t="shared" ca="1" si="8179"/>
        <v>BRASIL</v>
      </c>
      <c r="O2727" s="9">
        <f t="shared" ca="1" si="8179"/>
        <v>0</v>
      </c>
      <c r="P2727" s="9">
        <f>MOD(TRUNC((A2727-1)/COUNT('DATE Snapshot'!A:A)),COUNT(PRODUCT!A:A))+1</f>
        <v>2</v>
      </c>
      <c r="Q2727" s="9" t="str">
        <f t="shared" ref="Q2727:W2727" ca="1" si="8180">INDIRECT(ADDRESS($P2727+1,Q$2,,,Q$1))</f>
        <v>TINTO SUAVE</v>
      </c>
      <c r="R2727" s="9" t="str">
        <f t="shared" ca="1" si="8180"/>
        <v>TNT_SU</v>
      </c>
      <c r="S2727" s="9" t="str">
        <f t="shared" ca="1" si="8180"/>
        <v>VINHO TINTO</v>
      </c>
      <c r="T2727" s="9" t="str">
        <f t="shared" ca="1" si="8180"/>
        <v>12_BTL_0,75 l</v>
      </c>
      <c r="U2727" s="29">
        <f t="shared" ca="1" si="8180"/>
        <v>12</v>
      </c>
      <c r="V2727" s="30">
        <f t="shared" ca="1" si="8180"/>
        <v>120</v>
      </c>
      <c r="W2727" s="30">
        <f t="shared" ca="1" si="8180"/>
        <v>79</v>
      </c>
    </row>
    <row r="2728" spans="1:23" ht="13">
      <c r="A2728" s="9">
        <f t="shared" si="8"/>
        <v>2725</v>
      </c>
      <c r="B2728" s="45">
        <v>8</v>
      </c>
      <c r="C2728" s="9">
        <f>MOD(A2728-1,COUNT('DATE Snapshot'!$A:$A))+1</f>
        <v>13</v>
      </c>
      <c r="D2728" s="25">
        <f t="shared" ref="D2728:I2728" ca="1" si="8181">INDIRECT(ADDRESS($C2728+1,D$2,,,D$1))</f>
        <v>43101</v>
      </c>
      <c r="E2728" s="27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8">
        <f t="shared" ca="1" si="8181"/>
        <v>43101</v>
      </c>
      <c r="I2728" s="9">
        <f t="shared" ca="1" si="8181"/>
        <v>2</v>
      </c>
      <c r="J2728" s="46">
        <f>TRUNC((A2728-1)/COUNT('DATE Snapshot'!A:A)/COUNT(PRODUCT!A:A),0)+1</f>
        <v>5</v>
      </c>
      <c r="K2728" s="9" t="str">
        <f t="shared" ref="K2728:O2728" ca="1" si="8182">INDIRECT(ADDRESS($J2728+1,K$2,,,K$1))</f>
        <v>PARQUE SUL</v>
      </c>
      <c r="L2728" s="9" t="str">
        <f t="shared" ca="1" si="8182"/>
        <v>PS</v>
      </c>
      <c r="M2728" s="9" t="str">
        <f t="shared" ca="1" si="8182"/>
        <v>RIO DE JANEIRO</v>
      </c>
      <c r="N2728" s="9" t="str">
        <f t="shared" ca="1" si="8182"/>
        <v>BRASIL</v>
      </c>
      <c r="O2728" s="9">
        <f t="shared" ca="1" si="8182"/>
        <v>0</v>
      </c>
      <c r="P2728" s="9">
        <f>MOD(TRUNC((A2728-1)/COUNT('DATE Snapshot'!A:A)),COUNT(PRODUCT!A:A))+1</f>
        <v>2</v>
      </c>
      <c r="Q2728" s="9" t="str">
        <f t="shared" ref="Q2728:W2728" ca="1" si="8183">INDIRECT(ADDRESS($P2728+1,Q$2,,,Q$1))</f>
        <v>TINTO SUAVE</v>
      </c>
      <c r="R2728" s="9" t="str">
        <f t="shared" ca="1" si="8183"/>
        <v>TNT_SU</v>
      </c>
      <c r="S2728" s="9" t="str">
        <f t="shared" ca="1" si="8183"/>
        <v>VINHO TINTO</v>
      </c>
      <c r="T2728" s="9" t="str">
        <f t="shared" ca="1" si="8183"/>
        <v>12_BTL_0,75 l</v>
      </c>
      <c r="U2728" s="29">
        <f t="shared" ca="1" si="8183"/>
        <v>12</v>
      </c>
      <c r="V2728" s="30">
        <f t="shared" ca="1" si="8183"/>
        <v>120</v>
      </c>
      <c r="W2728" s="30">
        <f t="shared" ca="1" si="8183"/>
        <v>79</v>
      </c>
    </row>
    <row r="2729" spans="1:23" ht="13">
      <c r="A2729" s="9">
        <f t="shared" si="8"/>
        <v>2726</v>
      </c>
      <c r="B2729" s="45">
        <v>6</v>
      </c>
      <c r="C2729" s="9">
        <f>MOD(A2729-1,COUNT('DATE Snapshot'!$A:$A))+1</f>
        <v>14</v>
      </c>
      <c r="D2729" s="25">
        <f t="shared" ref="D2729:I2729" ca="1" si="8184">INDIRECT(ADDRESS($C2729+1,D$2,,,D$1))</f>
        <v>43132</v>
      </c>
      <c r="E2729" s="27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8">
        <f t="shared" ca="1" si="8184"/>
        <v>43101</v>
      </c>
      <c r="I2729" s="9">
        <f t="shared" ca="1" si="8184"/>
        <v>5</v>
      </c>
      <c r="J2729" s="46">
        <f>TRUNC((A2729-1)/COUNT('DATE Snapshot'!A:A)/COUNT(PRODUCT!A:A),0)+1</f>
        <v>5</v>
      </c>
      <c r="K2729" s="9" t="str">
        <f t="shared" ref="K2729:O2729" ca="1" si="8185">INDIRECT(ADDRESS($J2729+1,K$2,,,K$1))</f>
        <v>PARQUE SUL</v>
      </c>
      <c r="L2729" s="9" t="str">
        <f t="shared" ca="1" si="8185"/>
        <v>PS</v>
      </c>
      <c r="M2729" s="9" t="str">
        <f t="shared" ca="1" si="8185"/>
        <v>RIO DE JANEIRO</v>
      </c>
      <c r="N2729" s="9" t="str">
        <f t="shared" ca="1" si="8185"/>
        <v>BRASIL</v>
      </c>
      <c r="O2729" s="9">
        <f t="shared" ca="1" si="8185"/>
        <v>0</v>
      </c>
      <c r="P2729" s="9">
        <f>MOD(TRUNC((A2729-1)/COUNT('DATE Snapshot'!A:A)),COUNT(PRODUCT!A:A))+1</f>
        <v>2</v>
      </c>
      <c r="Q2729" s="9" t="str">
        <f t="shared" ref="Q2729:W2729" ca="1" si="8186">INDIRECT(ADDRESS($P2729+1,Q$2,,,Q$1))</f>
        <v>TINTO SUAVE</v>
      </c>
      <c r="R2729" s="9" t="str">
        <f t="shared" ca="1" si="8186"/>
        <v>TNT_SU</v>
      </c>
      <c r="S2729" s="9" t="str">
        <f t="shared" ca="1" si="8186"/>
        <v>VINHO TINTO</v>
      </c>
      <c r="T2729" s="9" t="str">
        <f t="shared" ca="1" si="8186"/>
        <v>12_BTL_0,75 l</v>
      </c>
      <c r="U2729" s="29">
        <f t="shared" ca="1" si="8186"/>
        <v>12</v>
      </c>
      <c r="V2729" s="30">
        <f t="shared" ca="1" si="8186"/>
        <v>120</v>
      </c>
      <c r="W2729" s="30">
        <f t="shared" ca="1" si="8186"/>
        <v>79</v>
      </c>
    </row>
    <row r="2730" spans="1:23" ht="13">
      <c r="A2730" s="9">
        <f t="shared" si="8"/>
        <v>2727</v>
      </c>
      <c r="B2730" s="45">
        <v>0</v>
      </c>
      <c r="C2730" s="9">
        <f>MOD(A2730-1,COUNT('DATE Snapshot'!$A:$A))+1</f>
        <v>15</v>
      </c>
      <c r="D2730" s="25">
        <f t="shared" ref="D2730:I2730" ca="1" si="8187">INDIRECT(ADDRESS($C2730+1,D$2,,,D$1))</f>
        <v>43160</v>
      </c>
      <c r="E2730" s="27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8">
        <f t="shared" ca="1" si="8187"/>
        <v>43101</v>
      </c>
      <c r="I2730" s="9">
        <f t="shared" ca="1" si="8187"/>
        <v>5</v>
      </c>
      <c r="J2730" s="46">
        <f>TRUNC((A2730-1)/COUNT('DATE Snapshot'!A:A)/COUNT(PRODUCT!A:A),0)+1</f>
        <v>5</v>
      </c>
      <c r="K2730" s="9" t="str">
        <f t="shared" ref="K2730:O2730" ca="1" si="8188">INDIRECT(ADDRESS($J2730+1,K$2,,,K$1))</f>
        <v>PARQUE SUL</v>
      </c>
      <c r="L2730" s="9" t="str">
        <f t="shared" ca="1" si="8188"/>
        <v>PS</v>
      </c>
      <c r="M2730" s="9" t="str">
        <f t="shared" ca="1" si="8188"/>
        <v>RIO DE JANEIRO</v>
      </c>
      <c r="N2730" s="9" t="str">
        <f t="shared" ca="1" si="8188"/>
        <v>BRASIL</v>
      </c>
      <c r="O2730" s="9">
        <f t="shared" ca="1" si="8188"/>
        <v>0</v>
      </c>
      <c r="P2730" s="9">
        <f>MOD(TRUNC((A2730-1)/COUNT('DATE Snapshot'!A:A)),COUNT(PRODUCT!A:A))+1</f>
        <v>2</v>
      </c>
      <c r="Q2730" s="9" t="str">
        <f t="shared" ref="Q2730:W2730" ca="1" si="8189">INDIRECT(ADDRESS($P2730+1,Q$2,,,Q$1))</f>
        <v>TINTO SUAVE</v>
      </c>
      <c r="R2730" s="9" t="str">
        <f t="shared" ca="1" si="8189"/>
        <v>TNT_SU</v>
      </c>
      <c r="S2730" s="9" t="str">
        <f t="shared" ca="1" si="8189"/>
        <v>VINHO TINTO</v>
      </c>
      <c r="T2730" s="9" t="str">
        <f t="shared" ca="1" si="8189"/>
        <v>12_BTL_0,75 l</v>
      </c>
      <c r="U2730" s="29">
        <f t="shared" ca="1" si="8189"/>
        <v>12</v>
      </c>
      <c r="V2730" s="30">
        <f t="shared" ca="1" si="8189"/>
        <v>120</v>
      </c>
      <c r="W2730" s="30">
        <f t="shared" ca="1" si="8189"/>
        <v>79</v>
      </c>
    </row>
    <row r="2731" spans="1:23" ht="13">
      <c r="A2731" s="9">
        <f t="shared" si="8"/>
        <v>2728</v>
      </c>
      <c r="B2731" s="45">
        <v>6</v>
      </c>
      <c r="C2731" s="9">
        <f>MOD(A2731-1,COUNT('DATE Snapshot'!$A:$A))+1</f>
        <v>16</v>
      </c>
      <c r="D2731" s="25">
        <f t="shared" ref="D2731:I2731" ca="1" si="8190">INDIRECT(ADDRESS($C2731+1,D$2,,,D$1))</f>
        <v>43191</v>
      </c>
      <c r="E2731" s="27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8">
        <f t="shared" ca="1" si="8190"/>
        <v>43101</v>
      </c>
      <c r="I2731" s="9">
        <f t="shared" ca="1" si="8190"/>
        <v>1</v>
      </c>
      <c r="J2731" s="46">
        <f>TRUNC((A2731-1)/COUNT('DATE Snapshot'!A:A)/COUNT(PRODUCT!A:A),0)+1</f>
        <v>5</v>
      </c>
      <c r="K2731" s="9" t="str">
        <f t="shared" ref="K2731:O2731" ca="1" si="8191">INDIRECT(ADDRESS($J2731+1,K$2,,,K$1))</f>
        <v>PARQUE SUL</v>
      </c>
      <c r="L2731" s="9" t="str">
        <f t="shared" ca="1" si="8191"/>
        <v>PS</v>
      </c>
      <c r="M2731" s="9" t="str">
        <f t="shared" ca="1" si="8191"/>
        <v>RIO DE JANEIRO</v>
      </c>
      <c r="N2731" s="9" t="str">
        <f t="shared" ca="1" si="8191"/>
        <v>BRASIL</v>
      </c>
      <c r="O2731" s="9">
        <f t="shared" ca="1" si="8191"/>
        <v>0</v>
      </c>
      <c r="P2731" s="9">
        <f>MOD(TRUNC((A2731-1)/COUNT('DATE Snapshot'!A:A)),COUNT(PRODUCT!A:A))+1</f>
        <v>2</v>
      </c>
      <c r="Q2731" s="9" t="str">
        <f t="shared" ref="Q2731:W2731" ca="1" si="8192">INDIRECT(ADDRESS($P2731+1,Q$2,,,Q$1))</f>
        <v>TINTO SUAVE</v>
      </c>
      <c r="R2731" s="9" t="str">
        <f t="shared" ca="1" si="8192"/>
        <v>TNT_SU</v>
      </c>
      <c r="S2731" s="9" t="str">
        <f t="shared" ca="1" si="8192"/>
        <v>VINHO TINTO</v>
      </c>
      <c r="T2731" s="9" t="str">
        <f t="shared" ca="1" si="8192"/>
        <v>12_BTL_0,75 l</v>
      </c>
      <c r="U2731" s="29">
        <f t="shared" ca="1" si="8192"/>
        <v>12</v>
      </c>
      <c r="V2731" s="30">
        <f t="shared" ca="1" si="8192"/>
        <v>120</v>
      </c>
      <c r="W2731" s="30">
        <f t="shared" ca="1" si="8192"/>
        <v>79</v>
      </c>
    </row>
    <row r="2732" spans="1:23" ht="13">
      <c r="A2732" s="9">
        <f t="shared" si="8"/>
        <v>2729</v>
      </c>
      <c r="B2732" s="45">
        <v>7</v>
      </c>
      <c r="C2732" s="9">
        <f>MOD(A2732-1,COUNT('DATE Snapshot'!$A:$A))+1</f>
        <v>17</v>
      </c>
      <c r="D2732" s="25">
        <f t="shared" ref="D2732:I2732" ca="1" si="8193">INDIRECT(ADDRESS($C2732+1,D$2,,,D$1))</f>
        <v>43221</v>
      </c>
      <c r="E2732" s="27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8">
        <f t="shared" ca="1" si="8193"/>
        <v>43101</v>
      </c>
      <c r="I2732" s="9">
        <f t="shared" ca="1" si="8193"/>
        <v>3</v>
      </c>
      <c r="J2732" s="46">
        <f>TRUNC((A2732-1)/COUNT('DATE Snapshot'!A:A)/COUNT(PRODUCT!A:A),0)+1</f>
        <v>5</v>
      </c>
      <c r="K2732" s="9" t="str">
        <f t="shared" ref="K2732:O2732" ca="1" si="8194">INDIRECT(ADDRESS($J2732+1,K$2,,,K$1))</f>
        <v>PARQUE SUL</v>
      </c>
      <c r="L2732" s="9" t="str">
        <f t="shared" ca="1" si="8194"/>
        <v>PS</v>
      </c>
      <c r="M2732" s="9" t="str">
        <f t="shared" ca="1" si="8194"/>
        <v>RIO DE JANEIRO</v>
      </c>
      <c r="N2732" s="9" t="str">
        <f t="shared" ca="1" si="8194"/>
        <v>BRASIL</v>
      </c>
      <c r="O2732" s="9">
        <f t="shared" ca="1" si="8194"/>
        <v>0</v>
      </c>
      <c r="P2732" s="9">
        <f>MOD(TRUNC((A2732-1)/COUNT('DATE Snapshot'!A:A)),COUNT(PRODUCT!A:A))+1</f>
        <v>2</v>
      </c>
      <c r="Q2732" s="9" t="str">
        <f t="shared" ref="Q2732:W2732" ca="1" si="8195">INDIRECT(ADDRESS($P2732+1,Q$2,,,Q$1))</f>
        <v>TINTO SUAVE</v>
      </c>
      <c r="R2732" s="9" t="str">
        <f t="shared" ca="1" si="8195"/>
        <v>TNT_SU</v>
      </c>
      <c r="S2732" s="9" t="str">
        <f t="shared" ca="1" si="8195"/>
        <v>VINHO TINTO</v>
      </c>
      <c r="T2732" s="9" t="str">
        <f t="shared" ca="1" si="8195"/>
        <v>12_BTL_0,75 l</v>
      </c>
      <c r="U2732" s="29">
        <f t="shared" ca="1" si="8195"/>
        <v>12</v>
      </c>
      <c r="V2732" s="30">
        <f t="shared" ca="1" si="8195"/>
        <v>120</v>
      </c>
      <c r="W2732" s="30">
        <f t="shared" ca="1" si="8195"/>
        <v>79</v>
      </c>
    </row>
    <row r="2733" spans="1:23" ht="13">
      <c r="A2733" s="9">
        <f t="shared" si="8"/>
        <v>2730</v>
      </c>
      <c r="B2733" s="45">
        <v>0</v>
      </c>
      <c r="C2733" s="9">
        <f>MOD(A2733-1,COUNT('DATE Snapshot'!$A:$A))+1</f>
        <v>18</v>
      </c>
      <c r="D2733" s="25">
        <f t="shared" ref="D2733:I2733" ca="1" si="8196">INDIRECT(ADDRESS($C2733+1,D$2,,,D$1))</f>
        <v>43252</v>
      </c>
      <c r="E2733" s="27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8">
        <f t="shared" ca="1" si="8196"/>
        <v>43101</v>
      </c>
      <c r="I2733" s="9">
        <f t="shared" ca="1" si="8196"/>
        <v>6</v>
      </c>
      <c r="J2733" s="46">
        <f>TRUNC((A2733-1)/COUNT('DATE Snapshot'!A:A)/COUNT(PRODUCT!A:A),0)+1</f>
        <v>5</v>
      </c>
      <c r="K2733" s="9" t="str">
        <f t="shared" ref="K2733:O2733" ca="1" si="8197">INDIRECT(ADDRESS($J2733+1,K$2,,,K$1))</f>
        <v>PARQUE SUL</v>
      </c>
      <c r="L2733" s="9" t="str">
        <f t="shared" ca="1" si="8197"/>
        <v>PS</v>
      </c>
      <c r="M2733" s="9" t="str">
        <f t="shared" ca="1" si="8197"/>
        <v>RIO DE JANEIRO</v>
      </c>
      <c r="N2733" s="9" t="str">
        <f t="shared" ca="1" si="8197"/>
        <v>BRASIL</v>
      </c>
      <c r="O2733" s="9">
        <f t="shared" ca="1" si="8197"/>
        <v>0</v>
      </c>
      <c r="P2733" s="9">
        <f>MOD(TRUNC((A2733-1)/COUNT('DATE Snapshot'!A:A)),COUNT(PRODUCT!A:A))+1</f>
        <v>2</v>
      </c>
      <c r="Q2733" s="9" t="str">
        <f t="shared" ref="Q2733:W2733" ca="1" si="8198">INDIRECT(ADDRESS($P2733+1,Q$2,,,Q$1))</f>
        <v>TINTO SUAVE</v>
      </c>
      <c r="R2733" s="9" t="str">
        <f t="shared" ca="1" si="8198"/>
        <v>TNT_SU</v>
      </c>
      <c r="S2733" s="9" t="str">
        <f t="shared" ca="1" si="8198"/>
        <v>VINHO TINTO</v>
      </c>
      <c r="T2733" s="9" t="str">
        <f t="shared" ca="1" si="8198"/>
        <v>12_BTL_0,75 l</v>
      </c>
      <c r="U2733" s="29">
        <f t="shared" ca="1" si="8198"/>
        <v>12</v>
      </c>
      <c r="V2733" s="30">
        <f t="shared" ca="1" si="8198"/>
        <v>120</v>
      </c>
      <c r="W2733" s="30">
        <f t="shared" ca="1" si="8198"/>
        <v>79</v>
      </c>
    </row>
    <row r="2734" spans="1:23" ht="13">
      <c r="A2734" s="9">
        <f t="shared" si="8"/>
        <v>2731</v>
      </c>
      <c r="B2734" s="45">
        <v>3</v>
      </c>
      <c r="C2734" s="9">
        <f>MOD(A2734-1,COUNT('DATE Snapshot'!$A:$A))+1</f>
        <v>19</v>
      </c>
      <c r="D2734" s="25">
        <f t="shared" ref="D2734:I2734" ca="1" si="8199">INDIRECT(ADDRESS($C2734+1,D$2,,,D$1))</f>
        <v>43282</v>
      </c>
      <c r="E2734" s="27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8">
        <f t="shared" ca="1" si="8199"/>
        <v>43101</v>
      </c>
      <c r="I2734" s="9">
        <f t="shared" ca="1" si="8199"/>
        <v>1</v>
      </c>
      <c r="J2734" s="46">
        <f>TRUNC((A2734-1)/COUNT('DATE Snapshot'!A:A)/COUNT(PRODUCT!A:A),0)+1</f>
        <v>5</v>
      </c>
      <c r="K2734" s="9" t="str">
        <f t="shared" ref="K2734:O2734" ca="1" si="8200">INDIRECT(ADDRESS($J2734+1,K$2,,,K$1))</f>
        <v>PARQUE SUL</v>
      </c>
      <c r="L2734" s="9" t="str">
        <f t="shared" ca="1" si="8200"/>
        <v>PS</v>
      </c>
      <c r="M2734" s="9" t="str">
        <f t="shared" ca="1" si="8200"/>
        <v>RIO DE JANEIRO</v>
      </c>
      <c r="N2734" s="9" t="str">
        <f t="shared" ca="1" si="8200"/>
        <v>BRASIL</v>
      </c>
      <c r="O2734" s="9">
        <f t="shared" ca="1" si="8200"/>
        <v>0</v>
      </c>
      <c r="P2734" s="9">
        <f>MOD(TRUNC((A2734-1)/COUNT('DATE Snapshot'!A:A)),COUNT(PRODUCT!A:A))+1</f>
        <v>2</v>
      </c>
      <c r="Q2734" s="9" t="str">
        <f t="shared" ref="Q2734:W2734" ca="1" si="8201">INDIRECT(ADDRESS($P2734+1,Q$2,,,Q$1))</f>
        <v>TINTO SUAVE</v>
      </c>
      <c r="R2734" s="9" t="str">
        <f t="shared" ca="1" si="8201"/>
        <v>TNT_SU</v>
      </c>
      <c r="S2734" s="9" t="str">
        <f t="shared" ca="1" si="8201"/>
        <v>VINHO TINTO</v>
      </c>
      <c r="T2734" s="9" t="str">
        <f t="shared" ca="1" si="8201"/>
        <v>12_BTL_0,75 l</v>
      </c>
      <c r="U2734" s="29">
        <f t="shared" ca="1" si="8201"/>
        <v>12</v>
      </c>
      <c r="V2734" s="30">
        <f t="shared" ca="1" si="8201"/>
        <v>120</v>
      </c>
      <c r="W2734" s="30">
        <f t="shared" ca="1" si="8201"/>
        <v>79</v>
      </c>
    </row>
    <row r="2735" spans="1:23" ht="13">
      <c r="A2735" s="9">
        <f t="shared" si="8"/>
        <v>2732</v>
      </c>
      <c r="B2735" s="45">
        <v>0</v>
      </c>
      <c r="C2735" s="9">
        <f>MOD(A2735-1,COUNT('DATE Snapshot'!$A:$A))+1</f>
        <v>20</v>
      </c>
      <c r="D2735" s="25">
        <f t="shared" ref="D2735:I2735" ca="1" si="8202">INDIRECT(ADDRESS($C2735+1,D$2,,,D$1))</f>
        <v>43313</v>
      </c>
      <c r="E2735" s="27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8">
        <f t="shared" ca="1" si="8202"/>
        <v>43101</v>
      </c>
      <c r="I2735" s="9">
        <f t="shared" ca="1" si="8202"/>
        <v>4</v>
      </c>
      <c r="J2735" s="46">
        <f>TRUNC((A2735-1)/COUNT('DATE Snapshot'!A:A)/COUNT(PRODUCT!A:A),0)+1</f>
        <v>5</v>
      </c>
      <c r="K2735" s="9" t="str">
        <f t="shared" ref="K2735:O2735" ca="1" si="8203">INDIRECT(ADDRESS($J2735+1,K$2,,,K$1))</f>
        <v>PARQUE SUL</v>
      </c>
      <c r="L2735" s="9" t="str">
        <f t="shared" ca="1" si="8203"/>
        <v>PS</v>
      </c>
      <c r="M2735" s="9" t="str">
        <f t="shared" ca="1" si="8203"/>
        <v>RIO DE JANEIRO</v>
      </c>
      <c r="N2735" s="9" t="str">
        <f t="shared" ca="1" si="8203"/>
        <v>BRASIL</v>
      </c>
      <c r="O2735" s="9">
        <f t="shared" ca="1" si="8203"/>
        <v>0</v>
      </c>
      <c r="P2735" s="9">
        <f>MOD(TRUNC((A2735-1)/COUNT('DATE Snapshot'!A:A)),COUNT(PRODUCT!A:A))+1</f>
        <v>2</v>
      </c>
      <c r="Q2735" s="9" t="str">
        <f t="shared" ref="Q2735:W2735" ca="1" si="8204">INDIRECT(ADDRESS($P2735+1,Q$2,,,Q$1))</f>
        <v>TINTO SUAVE</v>
      </c>
      <c r="R2735" s="9" t="str">
        <f t="shared" ca="1" si="8204"/>
        <v>TNT_SU</v>
      </c>
      <c r="S2735" s="9" t="str">
        <f t="shared" ca="1" si="8204"/>
        <v>VINHO TINTO</v>
      </c>
      <c r="T2735" s="9" t="str">
        <f t="shared" ca="1" si="8204"/>
        <v>12_BTL_0,75 l</v>
      </c>
      <c r="U2735" s="29">
        <f t="shared" ca="1" si="8204"/>
        <v>12</v>
      </c>
      <c r="V2735" s="30">
        <f t="shared" ca="1" si="8204"/>
        <v>120</v>
      </c>
      <c r="W2735" s="30">
        <f t="shared" ca="1" si="8204"/>
        <v>79</v>
      </c>
    </row>
    <row r="2736" spans="1:23" ht="13">
      <c r="A2736" s="9">
        <f t="shared" si="8"/>
        <v>2733</v>
      </c>
      <c r="B2736" s="45">
        <v>12</v>
      </c>
      <c r="C2736" s="9">
        <f>MOD(A2736-1,COUNT('DATE Snapshot'!$A:$A))+1</f>
        <v>21</v>
      </c>
      <c r="D2736" s="25">
        <f t="shared" ref="D2736:I2736" ca="1" si="8205">INDIRECT(ADDRESS($C2736+1,D$2,,,D$1))</f>
        <v>43344</v>
      </c>
      <c r="E2736" s="27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8">
        <f t="shared" ca="1" si="8205"/>
        <v>43101</v>
      </c>
      <c r="I2736" s="9">
        <f t="shared" ca="1" si="8205"/>
        <v>7</v>
      </c>
      <c r="J2736" s="46">
        <f>TRUNC((A2736-1)/COUNT('DATE Snapshot'!A:A)/COUNT(PRODUCT!A:A),0)+1</f>
        <v>5</v>
      </c>
      <c r="K2736" s="9" t="str">
        <f t="shared" ref="K2736:O2736" ca="1" si="8206">INDIRECT(ADDRESS($J2736+1,K$2,,,K$1))</f>
        <v>PARQUE SUL</v>
      </c>
      <c r="L2736" s="9" t="str">
        <f t="shared" ca="1" si="8206"/>
        <v>PS</v>
      </c>
      <c r="M2736" s="9" t="str">
        <f t="shared" ca="1" si="8206"/>
        <v>RIO DE JANEIRO</v>
      </c>
      <c r="N2736" s="9" t="str">
        <f t="shared" ca="1" si="8206"/>
        <v>BRASIL</v>
      </c>
      <c r="O2736" s="9">
        <f t="shared" ca="1" si="8206"/>
        <v>0</v>
      </c>
      <c r="P2736" s="9">
        <f>MOD(TRUNC((A2736-1)/COUNT('DATE Snapshot'!A:A)),COUNT(PRODUCT!A:A))+1</f>
        <v>2</v>
      </c>
      <c r="Q2736" s="9" t="str">
        <f t="shared" ref="Q2736:W2736" ca="1" si="8207">INDIRECT(ADDRESS($P2736+1,Q$2,,,Q$1))</f>
        <v>TINTO SUAVE</v>
      </c>
      <c r="R2736" s="9" t="str">
        <f t="shared" ca="1" si="8207"/>
        <v>TNT_SU</v>
      </c>
      <c r="S2736" s="9" t="str">
        <f t="shared" ca="1" si="8207"/>
        <v>VINHO TINTO</v>
      </c>
      <c r="T2736" s="9" t="str">
        <f t="shared" ca="1" si="8207"/>
        <v>12_BTL_0,75 l</v>
      </c>
      <c r="U2736" s="29">
        <f t="shared" ca="1" si="8207"/>
        <v>12</v>
      </c>
      <c r="V2736" s="30">
        <f t="shared" ca="1" si="8207"/>
        <v>120</v>
      </c>
      <c r="W2736" s="30">
        <f t="shared" ca="1" si="8207"/>
        <v>79</v>
      </c>
    </row>
    <row r="2737" spans="1:23" ht="13">
      <c r="A2737" s="9">
        <f t="shared" si="8"/>
        <v>2734</v>
      </c>
      <c r="B2737" s="45">
        <v>10</v>
      </c>
      <c r="C2737" s="9">
        <f>MOD(A2737-1,COUNT('DATE Snapshot'!$A:$A))+1</f>
        <v>22</v>
      </c>
      <c r="D2737" s="25">
        <f t="shared" ref="D2737:I2737" ca="1" si="8208">INDIRECT(ADDRESS($C2737+1,D$2,,,D$1))</f>
        <v>43374</v>
      </c>
      <c r="E2737" s="27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8">
        <f t="shared" ca="1" si="8208"/>
        <v>43101</v>
      </c>
      <c r="I2737" s="9">
        <f t="shared" ca="1" si="8208"/>
        <v>2</v>
      </c>
      <c r="J2737" s="46">
        <f>TRUNC((A2737-1)/COUNT('DATE Snapshot'!A:A)/COUNT(PRODUCT!A:A),0)+1</f>
        <v>5</v>
      </c>
      <c r="K2737" s="9" t="str">
        <f t="shared" ref="K2737:O2737" ca="1" si="8209">INDIRECT(ADDRESS($J2737+1,K$2,,,K$1))</f>
        <v>PARQUE SUL</v>
      </c>
      <c r="L2737" s="9" t="str">
        <f t="shared" ca="1" si="8209"/>
        <v>PS</v>
      </c>
      <c r="M2737" s="9" t="str">
        <f t="shared" ca="1" si="8209"/>
        <v>RIO DE JANEIRO</v>
      </c>
      <c r="N2737" s="9" t="str">
        <f t="shared" ca="1" si="8209"/>
        <v>BRASIL</v>
      </c>
      <c r="O2737" s="9">
        <f t="shared" ca="1" si="8209"/>
        <v>0</v>
      </c>
      <c r="P2737" s="9">
        <f>MOD(TRUNC((A2737-1)/COUNT('DATE Snapshot'!A:A)),COUNT(PRODUCT!A:A))+1</f>
        <v>2</v>
      </c>
      <c r="Q2737" s="9" t="str">
        <f t="shared" ref="Q2737:W2737" ca="1" si="8210">INDIRECT(ADDRESS($P2737+1,Q$2,,,Q$1))</f>
        <v>TINTO SUAVE</v>
      </c>
      <c r="R2737" s="9" t="str">
        <f t="shared" ca="1" si="8210"/>
        <v>TNT_SU</v>
      </c>
      <c r="S2737" s="9" t="str">
        <f t="shared" ca="1" si="8210"/>
        <v>VINHO TINTO</v>
      </c>
      <c r="T2737" s="9" t="str">
        <f t="shared" ca="1" si="8210"/>
        <v>12_BTL_0,75 l</v>
      </c>
      <c r="U2737" s="29">
        <f t="shared" ca="1" si="8210"/>
        <v>12</v>
      </c>
      <c r="V2737" s="30">
        <f t="shared" ca="1" si="8210"/>
        <v>120</v>
      </c>
      <c r="W2737" s="30">
        <f t="shared" ca="1" si="8210"/>
        <v>79</v>
      </c>
    </row>
    <row r="2738" spans="1:23" ht="13">
      <c r="A2738" s="9">
        <f t="shared" si="8"/>
        <v>2735</v>
      </c>
      <c r="B2738" s="45">
        <v>0</v>
      </c>
      <c r="C2738" s="9">
        <f>MOD(A2738-1,COUNT('DATE Snapshot'!$A:$A))+1</f>
        <v>23</v>
      </c>
      <c r="D2738" s="25">
        <f t="shared" ref="D2738:I2738" ca="1" si="8211">INDIRECT(ADDRESS($C2738+1,D$2,,,D$1))</f>
        <v>43405</v>
      </c>
      <c r="E2738" s="27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8">
        <f t="shared" ca="1" si="8211"/>
        <v>43101</v>
      </c>
      <c r="I2738" s="9">
        <f t="shared" ca="1" si="8211"/>
        <v>5</v>
      </c>
      <c r="J2738" s="46">
        <f>TRUNC((A2738-1)/COUNT('DATE Snapshot'!A:A)/COUNT(PRODUCT!A:A),0)+1</f>
        <v>5</v>
      </c>
      <c r="K2738" s="9" t="str">
        <f t="shared" ref="K2738:O2738" ca="1" si="8212">INDIRECT(ADDRESS($J2738+1,K$2,,,K$1))</f>
        <v>PARQUE SUL</v>
      </c>
      <c r="L2738" s="9" t="str">
        <f t="shared" ca="1" si="8212"/>
        <v>PS</v>
      </c>
      <c r="M2738" s="9" t="str">
        <f t="shared" ca="1" si="8212"/>
        <v>RIO DE JANEIRO</v>
      </c>
      <c r="N2738" s="9" t="str">
        <f t="shared" ca="1" si="8212"/>
        <v>BRASIL</v>
      </c>
      <c r="O2738" s="9">
        <f t="shared" ca="1" si="8212"/>
        <v>0</v>
      </c>
      <c r="P2738" s="9">
        <f>MOD(TRUNC((A2738-1)/COUNT('DATE Snapshot'!A:A)),COUNT(PRODUCT!A:A))+1</f>
        <v>2</v>
      </c>
      <c r="Q2738" s="9" t="str">
        <f t="shared" ref="Q2738:W2738" ca="1" si="8213">INDIRECT(ADDRESS($P2738+1,Q$2,,,Q$1))</f>
        <v>TINTO SUAVE</v>
      </c>
      <c r="R2738" s="9" t="str">
        <f t="shared" ca="1" si="8213"/>
        <v>TNT_SU</v>
      </c>
      <c r="S2738" s="9" t="str">
        <f t="shared" ca="1" si="8213"/>
        <v>VINHO TINTO</v>
      </c>
      <c r="T2738" s="9" t="str">
        <f t="shared" ca="1" si="8213"/>
        <v>12_BTL_0,75 l</v>
      </c>
      <c r="U2738" s="29">
        <f t="shared" ca="1" si="8213"/>
        <v>12</v>
      </c>
      <c r="V2738" s="30">
        <f t="shared" ca="1" si="8213"/>
        <v>120</v>
      </c>
      <c r="W2738" s="30">
        <f t="shared" ca="1" si="8213"/>
        <v>79</v>
      </c>
    </row>
    <row r="2739" spans="1:23" ht="13">
      <c r="A2739" s="9">
        <f t="shared" si="8"/>
        <v>2736</v>
      </c>
      <c r="B2739" s="45">
        <v>10</v>
      </c>
      <c r="C2739" s="9">
        <f>MOD(A2739-1,COUNT('DATE Snapshot'!$A:$A))+1</f>
        <v>24</v>
      </c>
      <c r="D2739" s="25">
        <f t="shared" ref="D2739:I2739" ca="1" si="8214">INDIRECT(ADDRESS($C2739+1,D$2,,,D$1))</f>
        <v>43435</v>
      </c>
      <c r="E2739" s="27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8">
        <f t="shared" ca="1" si="8214"/>
        <v>43101</v>
      </c>
      <c r="I2739" s="9">
        <f t="shared" ca="1" si="8214"/>
        <v>7</v>
      </c>
      <c r="J2739" s="46">
        <f>TRUNC((A2739-1)/COUNT('DATE Snapshot'!A:A)/COUNT(PRODUCT!A:A),0)+1</f>
        <v>5</v>
      </c>
      <c r="K2739" s="9" t="str">
        <f t="shared" ref="K2739:O2739" ca="1" si="8215">INDIRECT(ADDRESS($J2739+1,K$2,,,K$1))</f>
        <v>PARQUE SUL</v>
      </c>
      <c r="L2739" s="9" t="str">
        <f t="shared" ca="1" si="8215"/>
        <v>PS</v>
      </c>
      <c r="M2739" s="9" t="str">
        <f t="shared" ca="1" si="8215"/>
        <v>RIO DE JANEIRO</v>
      </c>
      <c r="N2739" s="9" t="str">
        <f t="shared" ca="1" si="8215"/>
        <v>BRASIL</v>
      </c>
      <c r="O2739" s="9">
        <f t="shared" ca="1" si="8215"/>
        <v>0</v>
      </c>
      <c r="P2739" s="9">
        <f>MOD(TRUNC((A2739-1)/COUNT('DATE Snapshot'!A:A)),COUNT(PRODUCT!A:A))+1</f>
        <v>2</v>
      </c>
      <c r="Q2739" s="9" t="str">
        <f t="shared" ref="Q2739:W2739" ca="1" si="8216">INDIRECT(ADDRESS($P2739+1,Q$2,,,Q$1))</f>
        <v>TINTO SUAVE</v>
      </c>
      <c r="R2739" s="9" t="str">
        <f t="shared" ca="1" si="8216"/>
        <v>TNT_SU</v>
      </c>
      <c r="S2739" s="9" t="str">
        <f t="shared" ca="1" si="8216"/>
        <v>VINHO TINTO</v>
      </c>
      <c r="T2739" s="9" t="str">
        <f t="shared" ca="1" si="8216"/>
        <v>12_BTL_0,75 l</v>
      </c>
      <c r="U2739" s="29">
        <f t="shared" ca="1" si="8216"/>
        <v>12</v>
      </c>
      <c r="V2739" s="30">
        <f t="shared" ca="1" si="8216"/>
        <v>120</v>
      </c>
      <c r="W2739" s="30">
        <f t="shared" ca="1" si="8216"/>
        <v>79</v>
      </c>
    </row>
    <row r="2740" spans="1:23" ht="13">
      <c r="A2740" s="9">
        <f t="shared" si="8"/>
        <v>2737</v>
      </c>
      <c r="B2740" s="45">
        <v>10</v>
      </c>
      <c r="C2740" s="9">
        <f>MOD(A2740-1,COUNT('DATE Snapshot'!$A:$A))+1</f>
        <v>1</v>
      </c>
      <c r="D2740" s="25">
        <f t="shared" ref="D2740:I2740" ca="1" si="8217">INDIRECT(ADDRESS($C2740+1,D$2,,,D$1))</f>
        <v>42736</v>
      </c>
      <c r="E2740" s="27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8">
        <f t="shared" ca="1" si="8217"/>
        <v>42736</v>
      </c>
      <c r="I2740" s="9">
        <f t="shared" ca="1" si="8217"/>
        <v>1</v>
      </c>
      <c r="J2740" s="46">
        <f>TRUNC((A2740-1)/COUNT('DATE Snapshot'!A:A)/COUNT(PRODUCT!A:A),0)+1</f>
        <v>5</v>
      </c>
      <c r="K2740" s="9" t="str">
        <f t="shared" ref="K2740:O2740" ca="1" si="8218">INDIRECT(ADDRESS($J2740+1,K$2,,,K$1))</f>
        <v>PARQUE SUL</v>
      </c>
      <c r="L2740" s="9" t="str">
        <f t="shared" ca="1" si="8218"/>
        <v>PS</v>
      </c>
      <c r="M2740" s="9" t="str">
        <f t="shared" ca="1" si="8218"/>
        <v>RIO DE JANEIRO</v>
      </c>
      <c r="N2740" s="9" t="str">
        <f t="shared" ca="1" si="8218"/>
        <v>BRASIL</v>
      </c>
      <c r="O2740" s="9">
        <f t="shared" ca="1" si="8218"/>
        <v>0</v>
      </c>
      <c r="P2740" s="9">
        <f>MOD(TRUNC((A2740-1)/COUNT('DATE Snapshot'!A:A)),COUNT(PRODUCT!A:A))+1</f>
        <v>3</v>
      </c>
      <c r="Q2740" s="9" t="str">
        <f t="shared" ref="Q2740:W2740" ca="1" si="8219">INDIRECT(ADDRESS($P2740+1,Q$2,,,Q$1))</f>
        <v>TINTO SECO</v>
      </c>
      <c r="R2740" s="9" t="str">
        <f t="shared" ca="1" si="8219"/>
        <v>TNT_SC</v>
      </c>
      <c r="S2740" s="9" t="str">
        <f t="shared" ca="1" si="8219"/>
        <v>VINHO TINTO</v>
      </c>
      <c r="T2740" s="9" t="str">
        <f t="shared" ca="1" si="8219"/>
        <v>12_BTL_0,75 l</v>
      </c>
      <c r="U2740" s="29">
        <f t="shared" ca="1" si="8219"/>
        <v>12</v>
      </c>
      <c r="V2740" s="30">
        <f t="shared" ca="1" si="8219"/>
        <v>120.4</v>
      </c>
      <c r="W2740" s="30">
        <f t="shared" ca="1" si="8219"/>
        <v>77</v>
      </c>
    </row>
    <row r="2741" spans="1:23" ht="13">
      <c r="A2741" s="9">
        <f t="shared" si="8"/>
        <v>2738</v>
      </c>
      <c r="B2741" s="45">
        <v>4</v>
      </c>
      <c r="C2741" s="9">
        <f>MOD(A2741-1,COUNT('DATE Snapshot'!$A:$A))+1</f>
        <v>2</v>
      </c>
      <c r="D2741" s="25">
        <f t="shared" ref="D2741:I2741" ca="1" si="8220">INDIRECT(ADDRESS($C2741+1,D$2,,,D$1))</f>
        <v>42767</v>
      </c>
      <c r="E2741" s="27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8">
        <f t="shared" ca="1" si="8220"/>
        <v>42736</v>
      </c>
      <c r="I2741" s="9">
        <f t="shared" ca="1" si="8220"/>
        <v>4</v>
      </c>
      <c r="J2741" s="46">
        <f>TRUNC((A2741-1)/COUNT('DATE Snapshot'!A:A)/COUNT(PRODUCT!A:A),0)+1</f>
        <v>5</v>
      </c>
      <c r="K2741" s="9" t="str">
        <f t="shared" ref="K2741:O2741" ca="1" si="8221">INDIRECT(ADDRESS($J2741+1,K$2,,,K$1))</f>
        <v>PARQUE SUL</v>
      </c>
      <c r="L2741" s="9" t="str">
        <f t="shared" ca="1" si="8221"/>
        <v>PS</v>
      </c>
      <c r="M2741" s="9" t="str">
        <f t="shared" ca="1" si="8221"/>
        <v>RIO DE JANEIRO</v>
      </c>
      <c r="N2741" s="9" t="str">
        <f t="shared" ca="1" si="8221"/>
        <v>BRASIL</v>
      </c>
      <c r="O2741" s="9">
        <f t="shared" ca="1" si="8221"/>
        <v>0</v>
      </c>
      <c r="P2741" s="9">
        <f>MOD(TRUNC((A2741-1)/COUNT('DATE Snapshot'!A:A)),COUNT(PRODUCT!A:A))+1</f>
        <v>3</v>
      </c>
      <c r="Q2741" s="9" t="str">
        <f t="shared" ref="Q2741:W2741" ca="1" si="8222">INDIRECT(ADDRESS($P2741+1,Q$2,,,Q$1))</f>
        <v>TINTO SECO</v>
      </c>
      <c r="R2741" s="9" t="str">
        <f t="shared" ca="1" si="8222"/>
        <v>TNT_SC</v>
      </c>
      <c r="S2741" s="9" t="str">
        <f t="shared" ca="1" si="8222"/>
        <v>VINHO TINTO</v>
      </c>
      <c r="T2741" s="9" t="str">
        <f t="shared" ca="1" si="8222"/>
        <v>12_BTL_0,75 l</v>
      </c>
      <c r="U2741" s="29">
        <f t="shared" ca="1" si="8222"/>
        <v>12</v>
      </c>
      <c r="V2741" s="30">
        <f t="shared" ca="1" si="8222"/>
        <v>120.4</v>
      </c>
      <c r="W2741" s="30">
        <f t="shared" ca="1" si="8222"/>
        <v>77</v>
      </c>
    </row>
    <row r="2742" spans="1:23" ht="13">
      <c r="A2742" s="9">
        <f t="shared" si="8"/>
        <v>2739</v>
      </c>
      <c r="B2742" s="45">
        <v>10</v>
      </c>
      <c r="C2742" s="9">
        <f>MOD(A2742-1,COUNT('DATE Snapshot'!$A:$A))+1</f>
        <v>3</v>
      </c>
      <c r="D2742" s="25">
        <f t="shared" ref="D2742:I2742" ca="1" si="8223">INDIRECT(ADDRESS($C2742+1,D$2,,,D$1))</f>
        <v>42795</v>
      </c>
      <c r="E2742" s="27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8">
        <f t="shared" ca="1" si="8223"/>
        <v>42736</v>
      </c>
      <c r="I2742" s="9">
        <f t="shared" ca="1" si="8223"/>
        <v>4</v>
      </c>
      <c r="J2742" s="46">
        <f>TRUNC((A2742-1)/COUNT('DATE Snapshot'!A:A)/COUNT(PRODUCT!A:A),0)+1</f>
        <v>5</v>
      </c>
      <c r="K2742" s="9" t="str">
        <f t="shared" ref="K2742:O2742" ca="1" si="8224">INDIRECT(ADDRESS($J2742+1,K$2,,,K$1))</f>
        <v>PARQUE SUL</v>
      </c>
      <c r="L2742" s="9" t="str">
        <f t="shared" ca="1" si="8224"/>
        <v>PS</v>
      </c>
      <c r="M2742" s="9" t="str">
        <f t="shared" ca="1" si="8224"/>
        <v>RIO DE JANEIRO</v>
      </c>
      <c r="N2742" s="9" t="str">
        <f t="shared" ca="1" si="8224"/>
        <v>BRASIL</v>
      </c>
      <c r="O2742" s="9">
        <f t="shared" ca="1" si="8224"/>
        <v>0</v>
      </c>
      <c r="P2742" s="9">
        <f>MOD(TRUNC((A2742-1)/COUNT('DATE Snapshot'!A:A)),COUNT(PRODUCT!A:A))+1</f>
        <v>3</v>
      </c>
      <c r="Q2742" s="9" t="str">
        <f t="shared" ref="Q2742:W2742" ca="1" si="8225">INDIRECT(ADDRESS($P2742+1,Q$2,,,Q$1))</f>
        <v>TINTO SECO</v>
      </c>
      <c r="R2742" s="9" t="str">
        <f t="shared" ca="1" si="8225"/>
        <v>TNT_SC</v>
      </c>
      <c r="S2742" s="9" t="str">
        <f t="shared" ca="1" si="8225"/>
        <v>VINHO TINTO</v>
      </c>
      <c r="T2742" s="9" t="str">
        <f t="shared" ca="1" si="8225"/>
        <v>12_BTL_0,75 l</v>
      </c>
      <c r="U2742" s="29">
        <f t="shared" ca="1" si="8225"/>
        <v>12</v>
      </c>
      <c r="V2742" s="30">
        <f t="shared" ca="1" si="8225"/>
        <v>120.4</v>
      </c>
      <c r="W2742" s="30">
        <f t="shared" ca="1" si="8225"/>
        <v>77</v>
      </c>
    </row>
    <row r="2743" spans="1:23" ht="13">
      <c r="A2743" s="9">
        <f t="shared" si="8"/>
        <v>2740</v>
      </c>
      <c r="B2743" s="45">
        <v>11</v>
      </c>
      <c r="C2743" s="9">
        <f>MOD(A2743-1,COUNT('DATE Snapshot'!$A:$A))+1</f>
        <v>4</v>
      </c>
      <c r="D2743" s="25">
        <f t="shared" ref="D2743:I2743" ca="1" si="8226">INDIRECT(ADDRESS($C2743+1,D$2,,,D$1))</f>
        <v>42826</v>
      </c>
      <c r="E2743" s="27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8">
        <f t="shared" ca="1" si="8226"/>
        <v>42736</v>
      </c>
      <c r="I2743" s="9">
        <f t="shared" ca="1" si="8226"/>
        <v>7</v>
      </c>
      <c r="J2743" s="46">
        <f>TRUNC((A2743-1)/COUNT('DATE Snapshot'!A:A)/COUNT(PRODUCT!A:A),0)+1</f>
        <v>5</v>
      </c>
      <c r="K2743" s="9" t="str">
        <f t="shared" ref="K2743:O2743" ca="1" si="8227">INDIRECT(ADDRESS($J2743+1,K$2,,,K$1))</f>
        <v>PARQUE SUL</v>
      </c>
      <c r="L2743" s="9" t="str">
        <f t="shared" ca="1" si="8227"/>
        <v>PS</v>
      </c>
      <c r="M2743" s="9" t="str">
        <f t="shared" ca="1" si="8227"/>
        <v>RIO DE JANEIRO</v>
      </c>
      <c r="N2743" s="9" t="str">
        <f t="shared" ca="1" si="8227"/>
        <v>BRASIL</v>
      </c>
      <c r="O2743" s="9">
        <f t="shared" ca="1" si="8227"/>
        <v>0</v>
      </c>
      <c r="P2743" s="9">
        <f>MOD(TRUNC((A2743-1)/COUNT('DATE Snapshot'!A:A)),COUNT(PRODUCT!A:A))+1</f>
        <v>3</v>
      </c>
      <c r="Q2743" s="9" t="str">
        <f t="shared" ref="Q2743:W2743" ca="1" si="8228">INDIRECT(ADDRESS($P2743+1,Q$2,,,Q$1))</f>
        <v>TINTO SECO</v>
      </c>
      <c r="R2743" s="9" t="str">
        <f t="shared" ca="1" si="8228"/>
        <v>TNT_SC</v>
      </c>
      <c r="S2743" s="9" t="str">
        <f t="shared" ca="1" si="8228"/>
        <v>VINHO TINTO</v>
      </c>
      <c r="T2743" s="9" t="str">
        <f t="shared" ca="1" si="8228"/>
        <v>12_BTL_0,75 l</v>
      </c>
      <c r="U2743" s="29">
        <f t="shared" ca="1" si="8228"/>
        <v>12</v>
      </c>
      <c r="V2743" s="30">
        <f t="shared" ca="1" si="8228"/>
        <v>120.4</v>
      </c>
      <c r="W2743" s="30">
        <f t="shared" ca="1" si="8228"/>
        <v>77</v>
      </c>
    </row>
    <row r="2744" spans="1:23" ht="13">
      <c r="A2744" s="9">
        <f t="shared" si="8"/>
        <v>2741</v>
      </c>
      <c r="B2744" s="45">
        <v>14</v>
      </c>
      <c r="C2744" s="9">
        <f>MOD(A2744-1,COUNT('DATE Snapshot'!$A:$A))+1</f>
        <v>5</v>
      </c>
      <c r="D2744" s="25">
        <f t="shared" ref="D2744:I2744" ca="1" si="8229">INDIRECT(ADDRESS($C2744+1,D$2,,,D$1))</f>
        <v>42856</v>
      </c>
      <c r="E2744" s="27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8">
        <f t="shared" ca="1" si="8229"/>
        <v>42736</v>
      </c>
      <c r="I2744" s="9">
        <f t="shared" ca="1" si="8229"/>
        <v>2</v>
      </c>
      <c r="J2744" s="46">
        <f>TRUNC((A2744-1)/COUNT('DATE Snapshot'!A:A)/COUNT(PRODUCT!A:A),0)+1</f>
        <v>5</v>
      </c>
      <c r="K2744" s="9" t="str">
        <f t="shared" ref="K2744:O2744" ca="1" si="8230">INDIRECT(ADDRESS($J2744+1,K$2,,,K$1))</f>
        <v>PARQUE SUL</v>
      </c>
      <c r="L2744" s="9" t="str">
        <f t="shared" ca="1" si="8230"/>
        <v>PS</v>
      </c>
      <c r="M2744" s="9" t="str">
        <f t="shared" ca="1" si="8230"/>
        <v>RIO DE JANEIRO</v>
      </c>
      <c r="N2744" s="9" t="str">
        <f t="shared" ca="1" si="8230"/>
        <v>BRASIL</v>
      </c>
      <c r="O2744" s="9">
        <f t="shared" ca="1" si="8230"/>
        <v>0</v>
      </c>
      <c r="P2744" s="9">
        <f>MOD(TRUNC((A2744-1)/COUNT('DATE Snapshot'!A:A)),COUNT(PRODUCT!A:A))+1</f>
        <v>3</v>
      </c>
      <c r="Q2744" s="9" t="str">
        <f t="shared" ref="Q2744:W2744" ca="1" si="8231">INDIRECT(ADDRESS($P2744+1,Q$2,,,Q$1))</f>
        <v>TINTO SECO</v>
      </c>
      <c r="R2744" s="9" t="str">
        <f t="shared" ca="1" si="8231"/>
        <v>TNT_SC</v>
      </c>
      <c r="S2744" s="9" t="str">
        <f t="shared" ca="1" si="8231"/>
        <v>VINHO TINTO</v>
      </c>
      <c r="T2744" s="9" t="str">
        <f t="shared" ca="1" si="8231"/>
        <v>12_BTL_0,75 l</v>
      </c>
      <c r="U2744" s="29">
        <f t="shared" ca="1" si="8231"/>
        <v>12</v>
      </c>
      <c r="V2744" s="30">
        <f t="shared" ca="1" si="8231"/>
        <v>120.4</v>
      </c>
      <c r="W2744" s="30">
        <f t="shared" ca="1" si="8231"/>
        <v>77</v>
      </c>
    </row>
    <row r="2745" spans="1:23" ht="13">
      <c r="A2745" s="9">
        <f t="shared" si="8"/>
        <v>2742</v>
      </c>
      <c r="B2745" s="45">
        <v>4</v>
      </c>
      <c r="C2745" s="9">
        <f>MOD(A2745-1,COUNT('DATE Snapshot'!$A:$A))+1</f>
        <v>6</v>
      </c>
      <c r="D2745" s="25">
        <f t="shared" ref="D2745:I2745" ca="1" si="8232">INDIRECT(ADDRESS($C2745+1,D$2,,,D$1))</f>
        <v>42887</v>
      </c>
      <c r="E2745" s="27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8">
        <f t="shared" ca="1" si="8232"/>
        <v>42736</v>
      </c>
      <c r="I2745" s="9">
        <f t="shared" ca="1" si="8232"/>
        <v>5</v>
      </c>
      <c r="J2745" s="46">
        <f>TRUNC((A2745-1)/COUNT('DATE Snapshot'!A:A)/COUNT(PRODUCT!A:A),0)+1</f>
        <v>5</v>
      </c>
      <c r="K2745" s="9" t="str">
        <f t="shared" ref="K2745:O2745" ca="1" si="8233">INDIRECT(ADDRESS($J2745+1,K$2,,,K$1))</f>
        <v>PARQUE SUL</v>
      </c>
      <c r="L2745" s="9" t="str">
        <f t="shared" ca="1" si="8233"/>
        <v>PS</v>
      </c>
      <c r="M2745" s="9" t="str">
        <f t="shared" ca="1" si="8233"/>
        <v>RIO DE JANEIRO</v>
      </c>
      <c r="N2745" s="9" t="str">
        <f t="shared" ca="1" si="8233"/>
        <v>BRASIL</v>
      </c>
      <c r="O2745" s="9">
        <f t="shared" ca="1" si="8233"/>
        <v>0</v>
      </c>
      <c r="P2745" s="9">
        <f>MOD(TRUNC((A2745-1)/COUNT('DATE Snapshot'!A:A)),COUNT(PRODUCT!A:A))+1</f>
        <v>3</v>
      </c>
      <c r="Q2745" s="9" t="str">
        <f t="shared" ref="Q2745:W2745" ca="1" si="8234">INDIRECT(ADDRESS($P2745+1,Q$2,,,Q$1))</f>
        <v>TINTO SECO</v>
      </c>
      <c r="R2745" s="9" t="str">
        <f t="shared" ca="1" si="8234"/>
        <v>TNT_SC</v>
      </c>
      <c r="S2745" s="9" t="str">
        <f t="shared" ca="1" si="8234"/>
        <v>VINHO TINTO</v>
      </c>
      <c r="T2745" s="9" t="str">
        <f t="shared" ca="1" si="8234"/>
        <v>12_BTL_0,75 l</v>
      </c>
      <c r="U2745" s="29">
        <f t="shared" ca="1" si="8234"/>
        <v>12</v>
      </c>
      <c r="V2745" s="30">
        <f t="shared" ca="1" si="8234"/>
        <v>120.4</v>
      </c>
      <c r="W2745" s="30">
        <f t="shared" ca="1" si="8234"/>
        <v>77</v>
      </c>
    </row>
    <row r="2746" spans="1:23" ht="13">
      <c r="A2746" s="9">
        <f t="shared" si="8"/>
        <v>2743</v>
      </c>
      <c r="B2746" s="45">
        <v>16</v>
      </c>
      <c r="C2746" s="9">
        <f>MOD(A2746-1,COUNT('DATE Snapshot'!$A:$A))+1</f>
        <v>7</v>
      </c>
      <c r="D2746" s="25">
        <f t="shared" ref="D2746:I2746" ca="1" si="8235">INDIRECT(ADDRESS($C2746+1,D$2,,,D$1))</f>
        <v>42917</v>
      </c>
      <c r="E2746" s="27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8">
        <f t="shared" ca="1" si="8235"/>
        <v>42736</v>
      </c>
      <c r="I2746" s="9">
        <f t="shared" ca="1" si="8235"/>
        <v>7</v>
      </c>
      <c r="J2746" s="46">
        <f>TRUNC((A2746-1)/COUNT('DATE Snapshot'!A:A)/COUNT(PRODUCT!A:A),0)+1</f>
        <v>5</v>
      </c>
      <c r="K2746" s="9" t="str">
        <f t="shared" ref="K2746:O2746" ca="1" si="8236">INDIRECT(ADDRESS($J2746+1,K$2,,,K$1))</f>
        <v>PARQUE SUL</v>
      </c>
      <c r="L2746" s="9" t="str">
        <f t="shared" ca="1" si="8236"/>
        <v>PS</v>
      </c>
      <c r="M2746" s="9" t="str">
        <f t="shared" ca="1" si="8236"/>
        <v>RIO DE JANEIRO</v>
      </c>
      <c r="N2746" s="9" t="str">
        <f t="shared" ca="1" si="8236"/>
        <v>BRASIL</v>
      </c>
      <c r="O2746" s="9">
        <f t="shared" ca="1" si="8236"/>
        <v>0</v>
      </c>
      <c r="P2746" s="9">
        <f>MOD(TRUNC((A2746-1)/COUNT('DATE Snapshot'!A:A)),COUNT(PRODUCT!A:A))+1</f>
        <v>3</v>
      </c>
      <c r="Q2746" s="9" t="str">
        <f t="shared" ref="Q2746:W2746" ca="1" si="8237">INDIRECT(ADDRESS($P2746+1,Q$2,,,Q$1))</f>
        <v>TINTO SECO</v>
      </c>
      <c r="R2746" s="9" t="str">
        <f t="shared" ca="1" si="8237"/>
        <v>TNT_SC</v>
      </c>
      <c r="S2746" s="9" t="str">
        <f t="shared" ca="1" si="8237"/>
        <v>VINHO TINTO</v>
      </c>
      <c r="T2746" s="9" t="str">
        <f t="shared" ca="1" si="8237"/>
        <v>12_BTL_0,75 l</v>
      </c>
      <c r="U2746" s="29">
        <f t="shared" ca="1" si="8237"/>
        <v>12</v>
      </c>
      <c r="V2746" s="30">
        <f t="shared" ca="1" si="8237"/>
        <v>120.4</v>
      </c>
      <c r="W2746" s="30">
        <f t="shared" ca="1" si="8237"/>
        <v>77</v>
      </c>
    </row>
    <row r="2747" spans="1:23" ht="13">
      <c r="A2747" s="9">
        <f t="shared" si="8"/>
        <v>2744</v>
      </c>
      <c r="B2747" s="45">
        <v>0</v>
      </c>
      <c r="C2747" s="9">
        <f>MOD(A2747-1,COUNT('DATE Snapshot'!$A:$A))+1</f>
        <v>8</v>
      </c>
      <c r="D2747" s="25">
        <f t="shared" ref="D2747:I2747" ca="1" si="8238">INDIRECT(ADDRESS($C2747+1,D$2,,,D$1))</f>
        <v>42948</v>
      </c>
      <c r="E2747" s="27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8">
        <f t="shared" ca="1" si="8238"/>
        <v>42736</v>
      </c>
      <c r="I2747" s="9">
        <f t="shared" ca="1" si="8238"/>
        <v>3</v>
      </c>
      <c r="J2747" s="46">
        <f>TRUNC((A2747-1)/COUNT('DATE Snapshot'!A:A)/COUNT(PRODUCT!A:A),0)+1</f>
        <v>5</v>
      </c>
      <c r="K2747" s="9" t="str">
        <f t="shared" ref="K2747:O2747" ca="1" si="8239">INDIRECT(ADDRESS($J2747+1,K$2,,,K$1))</f>
        <v>PARQUE SUL</v>
      </c>
      <c r="L2747" s="9" t="str">
        <f t="shared" ca="1" si="8239"/>
        <v>PS</v>
      </c>
      <c r="M2747" s="9" t="str">
        <f t="shared" ca="1" si="8239"/>
        <v>RIO DE JANEIRO</v>
      </c>
      <c r="N2747" s="9" t="str">
        <f t="shared" ca="1" si="8239"/>
        <v>BRASIL</v>
      </c>
      <c r="O2747" s="9">
        <f t="shared" ca="1" si="8239"/>
        <v>0</v>
      </c>
      <c r="P2747" s="9">
        <f>MOD(TRUNC((A2747-1)/COUNT('DATE Snapshot'!A:A)),COUNT(PRODUCT!A:A))+1</f>
        <v>3</v>
      </c>
      <c r="Q2747" s="9" t="str">
        <f t="shared" ref="Q2747:W2747" ca="1" si="8240">INDIRECT(ADDRESS($P2747+1,Q$2,,,Q$1))</f>
        <v>TINTO SECO</v>
      </c>
      <c r="R2747" s="9" t="str">
        <f t="shared" ca="1" si="8240"/>
        <v>TNT_SC</v>
      </c>
      <c r="S2747" s="9" t="str">
        <f t="shared" ca="1" si="8240"/>
        <v>VINHO TINTO</v>
      </c>
      <c r="T2747" s="9" t="str">
        <f t="shared" ca="1" si="8240"/>
        <v>12_BTL_0,75 l</v>
      </c>
      <c r="U2747" s="29">
        <f t="shared" ca="1" si="8240"/>
        <v>12</v>
      </c>
      <c r="V2747" s="30">
        <f t="shared" ca="1" si="8240"/>
        <v>120.4</v>
      </c>
      <c r="W2747" s="30">
        <f t="shared" ca="1" si="8240"/>
        <v>77</v>
      </c>
    </row>
    <row r="2748" spans="1:23" ht="13">
      <c r="A2748" s="9">
        <f t="shared" si="8"/>
        <v>2745</v>
      </c>
      <c r="B2748" s="45">
        <v>5</v>
      </c>
      <c r="C2748" s="9">
        <f>MOD(A2748-1,COUNT('DATE Snapshot'!$A:$A))+1</f>
        <v>9</v>
      </c>
      <c r="D2748" s="25">
        <f t="shared" ref="D2748:I2748" ca="1" si="8241">INDIRECT(ADDRESS($C2748+1,D$2,,,D$1))</f>
        <v>42979</v>
      </c>
      <c r="E2748" s="27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8">
        <f t="shared" ca="1" si="8241"/>
        <v>42736</v>
      </c>
      <c r="I2748" s="9">
        <f t="shared" ca="1" si="8241"/>
        <v>6</v>
      </c>
      <c r="J2748" s="46">
        <f>TRUNC((A2748-1)/COUNT('DATE Snapshot'!A:A)/COUNT(PRODUCT!A:A),0)+1</f>
        <v>5</v>
      </c>
      <c r="K2748" s="9" t="str">
        <f t="shared" ref="K2748:O2748" ca="1" si="8242">INDIRECT(ADDRESS($J2748+1,K$2,,,K$1))</f>
        <v>PARQUE SUL</v>
      </c>
      <c r="L2748" s="9" t="str">
        <f t="shared" ca="1" si="8242"/>
        <v>PS</v>
      </c>
      <c r="M2748" s="9" t="str">
        <f t="shared" ca="1" si="8242"/>
        <v>RIO DE JANEIRO</v>
      </c>
      <c r="N2748" s="9" t="str">
        <f t="shared" ca="1" si="8242"/>
        <v>BRASIL</v>
      </c>
      <c r="O2748" s="9">
        <f t="shared" ca="1" si="8242"/>
        <v>0</v>
      </c>
      <c r="P2748" s="9">
        <f>MOD(TRUNC((A2748-1)/COUNT('DATE Snapshot'!A:A)),COUNT(PRODUCT!A:A))+1</f>
        <v>3</v>
      </c>
      <c r="Q2748" s="9" t="str">
        <f t="shared" ref="Q2748:W2748" ca="1" si="8243">INDIRECT(ADDRESS($P2748+1,Q$2,,,Q$1))</f>
        <v>TINTO SECO</v>
      </c>
      <c r="R2748" s="9" t="str">
        <f t="shared" ca="1" si="8243"/>
        <v>TNT_SC</v>
      </c>
      <c r="S2748" s="9" t="str">
        <f t="shared" ca="1" si="8243"/>
        <v>VINHO TINTO</v>
      </c>
      <c r="T2748" s="9" t="str">
        <f t="shared" ca="1" si="8243"/>
        <v>12_BTL_0,75 l</v>
      </c>
      <c r="U2748" s="29">
        <f t="shared" ca="1" si="8243"/>
        <v>12</v>
      </c>
      <c r="V2748" s="30">
        <f t="shared" ca="1" si="8243"/>
        <v>120.4</v>
      </c>
      <c r="W2748" s="30">
        <f t="shared" ca="1" si="8243"/>
        <v>77</v>
      </c>
    </row>
    <row r="2749" spans="1:23" ht="13">
      <c r="A2749" s="9">
        <f t="shared" si="8"/>
        <v>2746</v>
      </c>
      <c r="B2749" s="45">
        <v>7</v>
      </c>
      <c r="C2749" s="9">
        <f>MOD(A2749-1,COUNT('DATE Snapshot'!$A:$A))+1</f>
        <v>10</v>
      </c>
      <c r="D2749" s="25">
        <f t="shared" ref="D2749:I2749" ca="1" si="8244">INDIRECT(ADDRESS($C2749+1,D$2,,,D$1))</f>
        <v>43009</v>
      </c>
      <c r="E2749" s="27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8">
        <f t="shared" ca="1" si="8244"/>
        <v>42736</v>
      </c>
      <c r="I2749" s="9">
        <f t="shared" ca="1" si="8244"/>
        <v>1</v>
      </c>
      <c r="J2749" s="46">
        <f>TRUNC((A2749-1)/COUNT('DATE Snapshot'!A:A)/COUNT(PRODUCT!A:A),0)+1</f>
        <v>5</v>
      </c>
      <c r="K2749" s="9" t="str">
        <f t="shared" ref="K2749:O2749" ca="1" si="8245">INDIRECT(ADDRESS($J2749+1,K$2,,,K$1))</f>
        <v>PARQUE SUL</v>
      </c>
      <c r="L2749" s="9" t="str">
        <f t="shared" ca="1" si="8245"/>
        <v>PS</v>
      </c>
      <c r="M2749" s="9" t="str">
        <f t="shared" ca="1" si="8245"/>
        <v>RIO DE JANEIRO</v>
      </c>
      <c r="N2749" s="9" t="str">
        <f t="shared" ca="1" si="8245"/>
        <v>BRASIL</v>
      </c>
      <c r="O2749" s="9">
        <f t="shared" ca="1" si="8245"/>
        <v>0</v>
      </c>
      <c r="P2749" s="9">
        <f>MOD(TRUNC((A2749-1)/COUNT('DATE Snapshot'!A:A)),COUNT(PRODUCT!A:A))+1</f>
        <v>3</v>
      </c>
      <c r="Q2749" s="9" t="str">
        <f t="shared" ref="Q2749:W2749" ca="1" si="8246">INDIRECT(ADDRESS($P2749+1,Q$2,,,Q$1))</f>
        <v>TINTO SECO</v>
      </c>
      <c r="R2749" s="9" t="str">
        <f t="shared" ca="1" si="8246"/>
        <v>TNT_SC</v>
      </c>
      <c r="S2749" s="9" t="str">
        <f t="shared" ca="1" si="8246"/>
        <v>VINHO TINTO</v>
      </c>
      <c r="T2749" s="9" t="str">
        <f t="shared" ca="1" si="8246"/>
        <v>12_BTL_0,75 l</v>
      </c>
      <c r="U2749" s="29">
        <f t="shared" ca="1" si="8246"/>
        <v>12</v>
      </c>
      <c r="V2749" s="30">
        <f t="shared" ca="1" si="8246"/>
        <v>120.4</v>
      </c>
      <c r="W2749" s="30">
        <f t="shared" ca="1" si="8246"/>
        <v>77</v>
      </c>
    </row>
    <row r="2750" spans="1:23" ht="13">
      <c r="A2750" s="9">
        <f t="shared" si="8"/>
        <v>2747</v>
      </c>
      <c r="B2750" s="45">
        <v>7</v>
      </c>
      <c r="C2750" s="9">
        <f>MOD(A2750-1,COUNT('DATE Snapshot'!$A:$A))+1</f>
        <v>11</v>
      </c>
      <c r="D2750" s="25">
        <f t="shared" ref="D2750:I2750" ca="1" si="8247">INDIRECT(ADDRESS($C2750+1,D$2,,,D$1))</f>
        <v>43040</v>
      </c>
      <c r="E2750" s="27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8">
        <f t="shared" ca="1" si="8247"/>
        <v>42736</v>
      </c>
      <c r="I2750" s="9">
        <f t="shared" ca="1" si="8247"/>
        <v>4</v>
      </c>
      <c r="J2750" s="46">
        <f>TRUNC((A2750-1)/COUNT('DATE Snapshot'!A:A)/COUNT(PRODUCT!A:A),0)+1</f>
        <v>5</v>
      </c>
      <c r="K2750" s="9" t="str">
        <f t="shared" ref="K2750:O2750" ca="1" si="8248">INDIRECT(ADDRESS($J2750+1,K$2,,,K$1))</f>
        <v>PARQUE SUL</v>
      </c>
      <c r="L2750" s="9" t="str">
        <f t="shared" ca="1" si="8248"/>
        <v>PS</v>
      </c>
      <c r="M2750" s="9" t="str">
        <f t="shared" ca="1" si="8248"/>
        <v>RIO DE JANEIRO</v>
      </c>
      <c r="N2750" s="9" t="str">
        <f t="shared" ca="1" si="8248"/>
        <v>BRASIL</v>
      </c>
      <c r="O2750" s="9">
        <f t="shared" ca="1" si="8248"/>
        <v>0</v>
      </c>
      <c r="P2750" s="9">
        <f>MOD(TRUNC((A2750-1)/COUNT('DATE Snapshot'!A:A)),COUNT(PRODUCT!A:A))+1</f>
        <v>3</v>
      </c>
      <c r="Q2750" s="9" t="str">
        <f t="shared" ref="Q2750:W2750" ca="1" si="8249">INDIRECT(ADDRESS($P2750+1,Q$2,,,Q$1))</f>
        <v>TINTO SECO</v>
      </c>
      <c r="R2750" s="9" t="str">
        <f t="shared" ca="1" si="8249"/>
        <v>TNT_SC</v>
      </c>
      <c r="S2750" s="9" t="str">
        <f t="shared" ca="1" si="8249"/>
        <v>VINHO TINTO</v>
      </c>
      <c r="T2750" s="9" t="str">
        <f t="shared" ca="1" si="8249"/>
        <v>12_BTL_0,75 l</v>
      </c>
      <c r="U2750" s="29">
        <f t="shared" ca="1" si="8249"/>
        <v>12</v>
      </c>
      <c r="V2750" s="30">
        <f t="shared" ca="1" si="8249"/>
        <v>120.4</v>
      </c>
      <c r="W2750" s="30">
        <f t="shared" ca="1" si="8249"/>
        <v>77</v>
      </c>
    </row>
    <row r="2751" spans="1:23" ht="13">
      <c r="A2751" s="9">
        <f t="shared" si="8"/>
        <v>2748</v>
      </c>
      <c r="B2751" s="45">
        <v>2</v>
      </c>
      <c r="C2751" s="9">
        <f>MOD(A2751-1,COUNT('DATE Snapshot'!$A:$A))+1</f>
        <v>12</v>
      </c>
      <c r="D2751" s="25">
        <f t="shared" ref="D2751:I2751" ca="1" si="8250">INDIRECT(ADDRESS($C2751+1,D$2,,,D$1))</f>
        <v>43070</v>
      </c>
      <c r="E2751" s="27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8">
        <f t="shared" ca="1" si="8250"/>
        <v>42736</v>
      </c>
      <c r="I2751" s="9">
        <f t="shared" ca="1" si="8250"/>
        <v>6</v>
      </c>
      <c r="J2751" s="46">
        <f>TRUNC((A2751-1)/COUNT('DATE Snapshot'!A:A)/COUNT(PRODUCT!A:A),0)+1</f>
        <v>5</v>
      </c>
      <c r="K2751" s="9" t="str">
        <f t="shared" ref="K2751:O2751" ca="1" si="8251">INDIRECT(ADDRESS($J2751+1,K$2,,,K$1))</f>
        <v>PARQUE SUL</v>
      </c>
      <c r="L2751" s="9" t="str">
        <f t="shared" ca="1" si="8251"/>
        <v>PS</v>
      </c>
      <c r="M2751" s="9" t="str">
        <f t="shared" ca="1" si="8251"/>
        <v>RIO DE JANEIRO</v>
      </c>
      <c r="N2751" s="9" t="str">
        <f t="shared" ca="1" si="8251"/>
        <v>BRASIL</v>
      </c>
      <c r="O2751" s="9">
        <f t="shared" ca="1" si="8251"/>
        <v>0</v>
      </c>
      <c r="P2751" s="9">
        <f>MOD(TRUNC((A2751-1)/COUNT('DATE Snapshot'!A:A)),COUNT(PRODUCT!A:A))+1</f>
        <v>3</v>
      </c>
      <c r="Q2751" s="9" t="str">
        <f t="shared" ref="Q2751:W2751" ca="1" si="8252">INDIRECT(ADDRESS($P2751+1,Q$2,,,Q$1))</f>
        <v>TINTO SECO</v>
      </c>
      <c r="R2751" s="9" t="str">
        <f t="shared" ca="1" si="8252"/>
        <v>TNT_SC</v>
      </c>
      <c r="S2751" s="9" t="str">
        <f t="shared" ca="1" si="8252"/>
        <v>VINHO TINTO</v>
      </c>
      <c r="T2751" s="9" t="str">
        <f t="shared" ca="1" si="8252"/>
        <v>12_BTL_0,75 l</v>
      </c>
      <c r="U2751" s="29">
        <f t="shared" ca="1" si="8252"/>
        <v>12</v>
      </c>
      <c r="V2751" s="30">
        <f t="shared" ca="1" si="8252"/>
        <v>120.4</v>
      </c>
      <c r="W2751" s="30">
        <f t="shared" ca="1" si="8252"/>
        <v>77</v>
      </c>
    </row>
    <row r="2752" spans="1:23" ht="13">
      <c r="A2752" s="9">
        <f t="shared" si="8"/>
        <v>2749</v>
      </c>
      <c r="B2752" s="45">
        <v>12</v>
      </c>
      <c r="C2752" s="9">
        <f>MOD(A2752-1,COUNT('DATE Snapshot'!$A:$A))+1</f>
        <v>13</v>
      </c>
      <c r="D2752" s="25">
        <f t="shared" ref="D2752:I2752" ca="1" si="8253">INDIRECT(ADDRESS($C2752+1,D$2,,,D$1))</f>
        <v>43101</v>
      </c>
      <c r="E2752" s="27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8">
        <f t="shared" ca="1" si="8253"/>
        <v>43101</v>
      </c>
      <c r="I2752" s="9">
        <f t="shared" ca="1" si="8253"/>
        <v>2</v>
      </c>
      <c r="J2752" s="46">
        <f>TRUNC((A2752-1)/COUNT('DATE Snapshot'!A:A)/COUNT(PRODUCT!A:A),0)+1</f>
        <v>5</v>
      </c>
      <c r="K2752" s="9" t="str">
        <f t="shared" ref="K2752:O2752" ca="1" si="8254">INDIRECT(ADDRESS($J2752+1,K$2,,,K$1))</f>
        <v>PARQUE SUL</v>
      </c>
      <c r="L2752" s="9" t="str">
        <f t="shared" ca="1" si="8254"/>
        <v>PS</v>
      </c>
      <c r="M2752" s="9" t="str">
        <f t="shared" ca="1" si="8254"/>
        <v>RIO DE JANEIRO</v>
      </c>
      <c r="N2752" s="9" t="str">
        <f t="shared" ca="1" si="8254"/>
        <v>BRASIL</v>
      </c>
      <c r="O2752" s="9">
        <f t="shared" ca="1" si="8254"/>
        <v>0</v>
      </c>
      <c r="P2752" s="9">
        <f>MOD(TRUNC((A2752-1)/COUNT('DATE Snapshot'!A:A)),COUNT(PRODUCT!A:A))+1</f>
        <v>3</v>
      </c>
      <c r="Q2752" s="9" t="str">
        <f t="shared" ref="Q2752:W2752" ca="1" si="8255">INDIRECT(ADDRESS($P2752+1,Q$2,,,Q$1))</f>
        <v>TINTO SECO</v>
      </c>
      <c r="R2752" s="9" t="str">
        <f t="shared" ca="1" si="8255"/>
        <v>TNT_SC</v>
      </c>
      <c r="S2752" s="9" t="str">
        <f t="shared" ca="1" si="8255"/>
        <v>VINHO TINTO</v>
      </c>
      <c r="T2752" s="9" t="str">
        <f t="shared" ca="1" si="8255"/>
        <v>12_BTL_0,75 l</v>
      </c>
      <c r="U2752" s="29">
        <f t="shared" ca="1" si="8255"/>
        <v>12</v>
      </c>
      <c r="V2752" s="30">
        <f t="shared" ca="1" si="8255"/>
        <v>120.4</v>
      </c>
      <c r="W2752" s="30">
        <f t="shared" ca="1" si="8255"/>
        <v>77</v>
      </c>
    </row>
    <row r="2753" spans="1:23" ht="13">
      <c r="A2753" s="9">
        <f t="shared" si="8"/>
        <v>2750</v>
      </c>
      <c r="B2753" s="45">
        <v>9</v>
      </c>
      <c r="C2753" s="9">
        <f>MOD(A2753-1,COUNT('DATE Snapshot'!$A:$A))+1</f>
        <v>14</v>
      </c>
      <c r="D2753" s="25">
        <f t="shared" ref="D2753:I2753" ca="1" si="8256">INDIRECT(ADDRESS($C2753+1,D$2,,,D$1))</f>
        <v>43132</v>
      </c>
      <c r="E2753" s="27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8">
        <f t="shared" ca="1" si="8256"/>
        <v>43101</v>
      </c>
      <c r="I2753" s="9">
        <f t="shared" ca="1" si="8256"/>
        <v>5</v>
      </c>
      <c r="J2753" s="46">
        <f>TRUNC((A2753-1)/COUNT('DATE Snapshot'!A:A)/COUNT(PRODUCT!A:A),0)+1</f>
        <v>5</v>
      </c>
      <c r="K2753" s="9" t="str">
        <f t="shared" ref="K2753:O2753" ca="1" si="8257">INDIRECT(ADDRESS($J2753+1,K$2,,,K$1))</f>
        <v>PARQUE SUL</v>
      </c>
      <c r="L2753" s="9" t="str">
        <f t="shared" ca="1" si="8257"/>
        <v>PS</v>
      </c>
      <c r="M2753" s="9" t="str">
        <f t="shared" ca="1" si="8257"/>
        <v>RIO DE JANEIRO</v>
      </c>
      <c r="N2753" s="9" t="str">
        <f t="shared" ca="1" si="8257"/>
        <v>BRASIL</v>
      </c>
      <c r="O2753" s="9">
        <f t="shared" ca="1" si="8257"/>
        <v>0</v>
      </c>
      <c r="P2753" s="9">
        <f>MOD(TRUNC((A2753-1)/COUNT('DATE Snapshot'!A:A)),COUNT(PRODUCT!A:A))+1</f>
        <v>3</v>
      </c>
      <c r="Q2753" s="9" t="str">
        <f t="shared" ref="Q2753:W2753" ca="1" si="8258">INDIRECT(ADDRESS($P2753+1,Q$2,,,Q$1))</f>
        <v>TINTO SECO</v>
      </c>
      <c r="R2753" s="9" t="str">
        <f t="shared" ca="1" si="8258"/>
        <v>TNT_SC</v>
      </c>
      <c r="S2753" s="9" t="str">
        <f t="shared" ca="1" si="8258"/>
        <v>VINHO TINTO</v>
      </c>
      <c r="T2753" s="9" t="str">
        <f t="shared" ca="1" si="8258"/>
        <v>12_BTL_0,75 l</v>
      </c>
      <c r="U2753" s="29">
        <f t="shared" ca="1" si="8258"/>
        <v>12</v>
      </c>
      <c r="V2753" s="30">
        <f t="shared" ca="1" si="8258"/>
        <v>120.4</v>
      </c>
      <c r="W2753" s="30">
        <f t="shared" ca="1" si="8258"/>
        <v>77</v>
      </c>
    </row>
    <row r="2754" spans="1:23" ht="13">
      <c r="A2754" s="9">
        <f t="shared" si="8"/>
        <v>2751</v>
      </c>
      <c r="B2754" s="45">
        <v>4</v>
      </c>
      <c r="C2754" s="9">
        <f>MOD(A2754-1,COUNT('DATE Snapshot'!$A:$A))+1</f>
        <v>15</v>
      </c>
      <c r="D2754" s="25">
        <f t="shared" ref="D2754:I2754" ca="1" si="8259">INDIRECT(ADDRESS($C2754+1,D$2,,,D$1))</f>
        <v>43160</v>
      </c>
      <c r="E2754" s="27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8">
        <f t="shared" ca="1" si="8259"/>
        <v>43101</v>
      </c>
      <c r="I2754" s="9">
        <f t="shared" ca="1" si="8259"/>
        <v>5</v>
      </c>
      <c r="J2754" s="46">
        <f>TRUNC((A2754-1)/COUNT('DATE Snapshot'!A:A)/COUNT(PRODUCT!A:A),0)+1</f>
        <v>5</v>
      </c>
      <c r="K2754" s="9" t="str">
        <f t="shared" ref="K2754:O2754" ca="1" si="8260">INDIRECT(ADDRESS($J2754+1,K$2,,,K$1))</f>
        <v>PARQUE SUL</v>
      </c>
      <c r="L2754" s="9" t="str">
        <f t="shared" ca="1" si="8260"/>
        <v>PS</v>
      </c>
      <c r="M2754" s="9" t="str">
        <f t="shared" ca="1" si="8260"/>
        <v>RIO DE JANEIRO</v>
      </c>
      <c r="N2754" s="9" t="str">
        <f t="shared" ca="1" si="8260"/>
        <v>BRASIL</v>
      </c>
      <c r="O2754" s="9">
        <f t="shared" ca="1" si="8260"/>
        <v>0</v>
      </c>
      <c r="P2754" s="9">
        <f>MOD(TRUNC((A2754-1)/COUNT('DATE Snapshot'!A:A)),COUNT(PRODUCT!A:A))+1</f>
        <v>3</v>
      </c>
      <c r="Q2754" s="9" t="str">
        <f t="shared" ref="Q2754:W2754" ca="1" si="8261">INDIRECT(ADDRESS($P2754+1,Q$2,,,Q$1))</f>
        <v>TINTO SECO</v>
      </c>
      <c r="R2754" s="9" t="str">
        <f t="shared" ca="1" si="8261"/>
        <v>TNT_SC</v>
      </c>
      <c r="S2754" s="9" t="str">
        <f t="shared" ca="1" si="8261"/>
        <v>VINHO TINTO</v>
      </c>
      <c r="T2754" s="9" t="str">
        <f t="shared" ca="1" si="8261"/>
        <v>12_BTL_0,75 l</v>
      </c>
      <c r="U2754" s="29">
        <f t="shared" ca="1" si="8261"/>
        <v>12</v>
      </c>
      <c r="V2754" s="30">
        <f t="shared" ca="1" si="8261"/>
        <v>120.4</v>
      </c>
      <c r="W2754" s="30">
        <f t="shared" ca="1" si="8261"/>
        <v>77</v>
      </c>
    </row>
    <row r="2755" spans="1:23" ht="13">
      <c r="A2755" s="9">
        <f t="shared" si="8"/>
        <v>2752</v>
      </c>
      <c r="B2755" s="45">
        <v>4</v>
      </c>
      <c r="C2755" s="9">
        <f>MOD(A2755-1,COUNT('DATE Snapshot'!$A:$A))+1</f>
        <v>16</v>
      </c>
      <c r="D2755" s="25">
        <f t="shared" ref="D2755:I2755" ca="1" si="8262">INDIRECT(ADDRESS($C2755+1,D$2,,,D$1))</f>
        <v>43191</v>
      </c>
      <c r="E2755" s="27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8">
        <f t="shared" ca="1" si="8262"/>
        <v>43101</v>
      </c>
      <c r="I2755" s="9">
        <f t="shared" ca="1" si="8262"/>
        <v>1</v>
      </c>
      <c r="J2755" s="46">
        <f>TRUNC((A2755-1)/COUNT('DATE Snapshot'!A:A)/COUNT(PRODUCT!A:A),0)+1</f>
        <v>5</v>
      </c>
      <c r="K2755" s="9" t="str">
        <f t="shared" ref="K2755:O2755" ca="1" si="8263">INDIRECT(ADDRESS($J2755+1,K$2,,,K$1))</f>
        <v>PARQUE SUL</v>
      </c>
      <c r="L2755" s="9" t="str">
        <f t="shared" ca="1" si="8263"/>
        <v>PS</v>
      </c>
      <c r="M2755" s="9" t="str">
        <f t="shared" ca="1" si="8263"/>
        <v>RIO DE JANEIRO</v>
      </c>
      <c r="N2755" s="9" t="str">
        <f t="shared" ca="1" si="8263"/>
        <v>BRASIL</v>
      </c>
      <c r="O2755" s="9">
        <f t="shared" ca="1" si="8263"/>
        <v>0</v>
      </c>
      <c r="P2755" s="9">
        <f>MOD(TRUNC((A2755-1)/COUNT('DATE Snapshot'!A:A)),COUNT(PRODUCT!A:A))+1</f>
        <v>3</v>
      </c>
      <c r="Q2755" s="9" t="str">
        <f t="shared" ref="Q2755:W2755" ca="1" si="8264">INDIRECT(ADDRESS($P2755+1,Q$2,,,Q$1))</f>
        <v>TINTO SECO</v>
      </c>
      <c r="R2755" s="9" t="str">
        <f t="shared" ca="1" si="8264"/>
        <v>TNT_SC</v>
      </c>
      <c r="S2755" s="9" t="str">
        <f t="shared" ca="1" si="8264"/>
        <v>VINHO TINTO</v>
      </c>
      <c r="T2755" s="9" t="str">
        <f t="shared" ca="1" si="8264"/>
        <v>12_BTL_0,75 l</v>
      </c>
      <c r="U2755" s="29">
        <f t="shared" ca="1" si="8264"/>
        <v>12</v>
      </c>
      <c r="V2755" s="30">
        <f t="shared" ca="1" si="8264"/>
        <v>120.4</v>
      </c>
      <c r="W2755" s="30">
        <f t="shared" ca="1" si="8264"/>
        <v>77</v>
      </c>
    </row>
    <row r="2756" spans="1:23" ht="13">
      <c r="A2756" s="9">
        <f t="shared" si="8"/>
        <v>2753</v>
      </c>
      <c r="B2756" s="45">
        <v>13</v>
      </c>
      <c r="C2756" s="9">
        <f>MOD(A2756-1,COUNT('DATE Snapshot'!$A:$A))+1</f>
        <v>17</v>
      </c>
      <c r="D2756" s="25">
        <f t="shared" ref="D2756:I2756" ca="1" si="8265">INDIRECT(ADDRESS($C2756+1,D$2,,,D$1))</f>
        <v>43221</v>
      </c>
      <c r="E2756" s="27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8">
        <f t="shared" ca="1" si="8265"/>
        <v>43101</v>
      </c>
      <c r="I2756" s="9">
        <f t="shared" ca="1" si="8265"/>
        <v>3</v>
      </c>
      <c r="J2756" s="46">
        <f>TRUNC((A2756-1)/COUNT('DATE Snapshot'!A:A)/COUNT(PRODUCT!A:A),0)+1</f>
        <v>5</v>
      </c>
      <c r="K2756" s="9" t="str">
        <f t="shared" ref="K2756:O2756" ca="1" si="8266">INDIRECT(ADDRESS($J2756+1,K$2,,,K$1))</f>
        <v>PARQUE SUL</v>
      </c>
      <c r="L2756" s="9" t="str">
        <f t="shared" ca="1" si="8266"/>
        <v>PS</v>
      </c>
      <c r="M2756" s="9" t="str">
        <f t="shared" ca="1" si="8266"/>
        <v>RIO DE JANEIRO</v>
      </c>
      <c r="N2756" s="9" t="str">
        <f t="shared" ca="1" si="8266"/>
        <v>BRASIL</v>
      </c>
      <c r="O2756" s="9">
        <f t="shared" ca="1" si="8266"/>
        <v>0</v>
      </c>
      <c r="P2756" s="9">
        <f>MOD(TRUNC((A2756-1)/COUNT('DATE Snapshot'!A:A)),COUNT(PRODUCT!A:A))+1</f>
        <v>3</v>
      </c>
      <c r="Q2756" s="9" t="str">
        <f t="shared" ref="Q2756:W2756" ca="1" si="8267">INDIRECT(ADDRESS($P2756+1,Q$2,,,Q$1))</f>
        <v>TINTO SECO</v>
      </c>
      <c r="R2756" s="9" t="str">
        <f t="shared" ca="1" si="8267"/>
        <v>TNT_SC</v>
      </c>
      <c r="S2756" s="9" t="str">
        <f t="shared" ca="1" si="8267"/>
        <v>VINHO TINTO</v>
      </c>
      <c r="T2756" s="9" t="str">
        <f t="shared" ca="1" si="8267"/>
        <v>12_BTL_0,75 l</v>
      </c>
      <c r="U2756" s="29">
        <f t="shared" ca="1" si="8267"/>
        <v>12</v>
      </c>
      <c r="V2756" s="30">
        <f t="shared" ca="1" si="8267"/>
        <v>120.4</v>
      </c>
      <c r="W2756" s="30">
        <f t="shared" ca="1" si="8267"/>
        <v>77</v>
      </c>
    </row>
    <row r="2757" spans="1:23" ht="13">
      <c r="A2757" s="9">
        <f t="shared" si="8"/>
        <v>2754</v>
      </c>
      <c r="B2757" s="45">
        <v>0</v>
      </c>
      <c r="C2757" s="9">
        <f>MOD(A2757-1,COUNT('DATE Snapshot'!$A:$A))+1</f>
        <v>18</v>
      </c>
      <c r="D2757" s="25">
        <f t="shared" ref="D2757:I2757" ca="1" si="8268">INDIRECT(ADDRESS($C2757+1,D$2,,,D$1))</f>
        <v>43252</v>
      </c>
      <c r="E2757" s="27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8">
        <f t="shared" ca="1" si="8268"/>
        <v>43101</v>
      </c>
      <c r="I2757" s="9">
        <f t="shared" ca="1" si="8268"/>
        <v>6</v>
      </c>
      <c r="J2757" s="46">
        <f>TRUNC((A2757-1)/COUNT('DATE Snapshot'!A:A)/COUNT(PRODUCT!A:A),0)+1</f>
        <v>5</v>
      </c>
      <c r="K2757" s="9" t="str">
        <f t="shared" ref="K2757:O2757" ca="1" si="8269">INDIRECT(ADDRESS($J2757+1,K$2,,,K$1))</f>
        <v>PARQUE SUL</v>
      </c>
      <c r="L2757" s="9" t="str">
        <f t="shared" ca="1" si="8269"/>
        <v>PS</v>
      </c>
      <c r="M2757" s="9" t="str">
        <f t="shared" ca="1" si="8269"/>
        <v>RIO DE JANEIRO</v>
      </c>
      <c r="N2757" s="9" t="str">
        <f t="shared" ca="1" si="8269"/>
        <v>BRASIL</v>
      </c>
      <c r="O2757" s="9">
        <f t="shared" ca="1" si="8269"/>
        <v>0</v>
      </c>
      <c r="P2757" s="9">
        <f>MOD(TRUNC((A2757-1)/COUNT('DATE Snapshot'!A:A)),COUNT(PRODUCT!A:A))+1</f>
        <v>3</v>
      </c>
      <c r="Q2757" s="9" t="str">
        <f t="shared" ref="Q2757:W2757" ca="1" si="8270">INDIRECT(ADDRESS($P2757+1,Q$2,,,Q$1))</f>
        <v>TINTO SECO</v>
      </c>
      <c r="R2757" s="9" t="str">
        <f t="shared" ca="1" si="8270"/>
        <v>TNT_SC</v>
      </c>
      <c r="S2757" s="9" t="str">
        <f t="shared" ca="1" si="8270"/>
        <v>VINHO TINTO</v>
      </c>
      <c r="T2757" s="9" t="str">
        <f t="shared" ca="1" si="8270"/>
        <v>12_BTL_0,75 l</v>
      </c>
      <c r="U2757" s="29">
        <f t="shared" ca="1" si="8270"/>
        <v>12</v>
      </c>
      <c r="V2757" s="30">
        <f t="shared" ca="1" si="8270"/>
        <v>120.4</v>
      </c>
      <c r="W2757" s="30">
        <f t="shared" ca="1" si="8270"/>
        <v>77</v>
      </c>
    </row>
    <row r="2758" spans="1:23" ht="13">
      <c r="A2758" s="9">
        <f t="shared" si="8"/>
        <v>2755</v>
      </c>
      <c r="B2758" s="45">
        <v>13</v>
      </c>
      <c r="C2758" s="9">
        <f>MOD(A2758-1,COUNT('DATE Snapshot'!$A:$A))+1</f>
        <v>19</v>
      </c>
      <c r="D2758" s="25">
        <f t="shared" ref="D2758:I2758" ca="1" si="8271">INDIRECT(ADDRESS($C2758+1,D$2,,,D$1))</f>
        <v>43282</v>
      </c>
      <c r="E2758" s="27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8">
        <f t="shared" ca="1" si="8271"/>
        <v>43101</v>
      </c>
      <c r="I2758" s="9">
        <f t="shared" ca="1" si="8271"/>
        <v>1</v>
      </c>
      <c r="J2758" s="46">
        <f>TRUNC((A2758-1)/COUNT('DATE Snapshot'!A:A)/COUNT(PRODUCT!A:A),0)+1</f>
        <v>5</v>
      </c>
      <c r="K2758" s="9" t="str">
        <f t="shared" ref="K2758:O2758" ca="1" si="8272">INDIRECT(ADDRESS($J2758+1,K$2,,,K$1))</f>
        <v>PARQUE SUL</v>
      </c>
      <c r="L2758" s="9" t="str">
        <f t="shared" ca="1" si="8272"/>
        <v>PS</v>
      </c>
      <c r="M2758" s="9" t="str">
        <f t="shared" ca="1" si="8272"/>
        <v>RIO DE JANEIRO</v>
      </c>
      <c r="N2758" s="9" t="str">
        <f t="shared" ca="1" si="8272"/>
        <v>BRASIL</v>
      </c>
      <c r="O2758" s="9">
        <f t="shared" ca="1" si="8272"/>
        <v>0</v>
      </c>
      <c r="P2758" s="9">
        <f>MOD(TRUNC((A2758-1)/COUNT('DATE Snapshot'!A:A)),COUNT(PRODUCT!A:A))+1</f>
        <v>3</v>
      </c>
      <c r="Q2758" s="9" t="str">
        <f t="shared" ref="Q2758:W2758" ca="1" si="8273">INDIRECT(ADDRESS($P2758+1,Q$2,,,Q$1))</f>
        <v>TINTO SECO</v>
      </c>
      <c r="R2758" s="9" t="str">
        <f t="shared" ca="1" si="8273"/>
        <v>TNT_SC</v>
      </c>
      <c r="S2758" s="9" t="str">
        <f t="shared" ca="1" si="8273"/>
        <v>VINHO TINTO</v>
      </c>
      <c r="T2758" s="9" t="str">
        <f t="shared" ca="1" si="8273"/>
        <v>12_BTL_0,75 l</v>
      </c>
      <c r="U2758" s="29">
        <f t="shared" ca="1" si="8273"/>
        <v>12</v>
      </c>
      <c r="V2758" s="30">
        <f t="shared" ca="1" si="8273"/>
        <v>120.4</v>
      </c>
      <c r="W2758" s="30">
        <f t="shared" ca="1" si="8273"/>
        <v>77</v>
      </c>
    </row>
    <row r="2759" spans="1:23" ht="13">
      <c r="A2759" s="9">
        <f t="shared" si="8"/>
        <v>2756</v>
      </c>
      <c r="B2759" s="45">
        <v>18</v>
      </c>
      <c r="C2759" s="9">
        <f>MOD(A2759-1,COUNT('DATE Snapshot'!$A:$A))+1</f>
        <v>20</v>
      </c>
      <c r="D2759" s="25">
        <f t="shared" ref="D2759:I2759" ca="1" si="8274">INDIRECT(ADDRESS($C2759+1,D$2,,,D$1))</f>
        <v>43313</v>
      </c>
      <c r="E2759" s="27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8">
        <f t="shared" ca="1" si="8274"/>
        <v>43101</v>
      </c>
      <c r="I2759" s="9">
        <f t="shared" ca="1" si="8274"/>
        <v>4</v>
      </c>
      <c r="J2759" s="46">
        <f>TRUNC((A2759-1)/COUNT('DATE Snapshot'!A:A)/COUNT(PRODUCT!A:A),0)+1</f>
        <v>5</v>
      </c>
      <c r="K2759" s="9" t="str">
        <f t="shared" ref="K2759:O2759" ca="1" si="8275">INDIRECT(ADDRESS($J2759+1,K$2,,,K$1))</f>
        <v>PARQUE SUL</v>
      </c>
      <c r="L2759" s="9" t="str">
        <f t="shared" ca="1" si="8275"/>
        <v>PS</v>
      </c>
      <c r="M2759" s="9" t="str">
        <f t="shared" ca="1" si="8275"/>
        <v>RIO DE JANEIRO</v>
      </c>
      <c r="N2759" s="9" t="str">
        <f t="shared" ca="1" si="8275"/>
        <v>BRASIL</v>
      </c>
      <c r="O2759" s="9">
        <f t="shared" ca="1" si="8275"/>
        <v>0</v>
      </c>
      <c r="P2759" s="9">
        <f>MOD(TRUNC((A2759-1)/COUNT('DATE Snapshot'!A:A)),COUNT(PRODUCT!A:A))+1</f>
        <v>3</v>
      </c>
      <c r="Q2759" s="9" t="str">
        <f t="shared" ref="Q2759:W2759" ca="1" si="8276">INDIRECT(ADDRESS($P2759+1,Q$2,,,Q$1))</f>
        <v>TINTO SECO</v>
      </c>
      <c r="R2759" s="9" t="str">
        <f t="shared" ca="1" si="8276"/>
        <v>TNT_SC</v>
      </c>
      <c r="S2759" s="9" t="str">
        <f t="shared" ca="1" si="8276"/>
        <v>VINHO TINTO</v>
      </c>
      <c r="T2759" s="9" t="str">
        <f t="shared" ca="1" si="8276"/>
        <v>12_BTL_0,75 l</v>
      </c>
      <c r="U2759" s="29">
        <f t="shared" ca="1" si="8276"/>
        <v>12</v>
      </c>
      <c r="V2759" s="30">
        <f t="shared" ca="1" si="8276"/>
        <v>120.4</v>
      </c>
      <c r="W2759" s="30">
        <f t="shared" ca="1" si="8276"/>
        <v>77</v>
      </c>
    </row>
    <row r="2760" spans="1:23" ht="13">
      <c r="A2760" s="9">
        <f t="shared" si="8"/>
        <v>2757</v>
      </c>
      <c r="B2760" s="45">
        <v>7</v>
      </c>
      <c r="C2760" s="9">
        <f>MOD(A2760-1,COUNT('DATE Snapshot'!$A:$A))+1</f>
        <v>21</v>
      </c>
      <c r="D2760" s="25">
        <f t="shared" ref="D2760:I2760" ca="1" si="8277">INDIRECT(ADDRESS($C2760+1,D$2,,,D$1))</f>
        <v>43344</v>
      </c>
      <c r="E2760" s="27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8">
        <f t="shared" ca="1" si="8277"/>
        <v>43101</v>
      </c>
      <c r="I2760" s="9">
        <f t="shared" ca="1" si="8277"/>
        <v>7</v>
      </c>
      <c r="J2760" s="46">
        <f>TRUNC((A2760-1)/COUNT('DATE Snapshot'!A:A)/COUNT(PRODUCT!A:A),0)+1</f>
        <v>5</v>
      </c>
      <c r="K2760" s="9" t="str">
        <f t="shared" ref="K2760:O2760" ca="1" si="8278">INDIRECT(ADDRESS($J2760+1,K$2,,,K$1))</f>
        <v>PARQUE SUL</v>
      </c>
      <c r="L2760" s="9" t="str">
        <f t="shared" ca="1" si="8278"/>
        <v>PS</v>
      </c>
      <c r="M2760" s="9" t="str">
        <f t="shared" ca="1" si="8278"/>
        <v>RIO DE JANEIRO</v>
      </c>
      <c r="N2760" s="9" t="str">
        <f t="shared" ca="1" si="8278"/>
        <v>BRASIL</v>
      </c>
      <c r="O2760" s="9">
        <f t="shared" ca="1" si="8278"/>
        <v>0</v>
      </c>
      <c r="P2760" s="9">
        <f>MOD(TRUNC((A2760-1)/COUNT('DATE Snapshot'!A:A)),COUNT(PRODUCT!A:A))+1</f>
        <v>3</v>
      </c>
      <c r="Q2760" s="9" t="str">
        <f t="shared" ref="Q2760:W2760" ca="1" si="8279">INDIRECT(ADDRESS($P2760+1,Q$2,,,Q$1))</f>
        <v>TINTO SECO</v>
      </c>
      <c r="R2760" s="9" t="str">
        <f t="shared" ca="1" si="8279"/>
        <v>TNT_SC</v>
      </c>
      <c r="S2760" s="9" t="str">
        <f t="shared" ca="1" si="8279"/>
        <v>VINHO TINTO</v>
      </c>
      <c r="T2760" s="9" t="str">
        <f t="shared" ca="1" si="8279"/>
        <v>12_BTL_0,75 l</v>
      </c>
      <c r="U2760" s="29">
        <f t="shared" ca="1" si="8279"/>
        <v>12</v>
      </c>
      <c r="V2760" s="30">
        <f t="shared" ca="1" si="8279"/>
        <v>120.4</v>
      </c>
      <c r="W2760" s="30">
        <f t="shared" ca="1" si="8279"/>
        <v>77</v>
      </c>
    </row>
    <row r="2761" spans="1:23" ht="13">
      <c r="A2761" s="9">
        <f t="shared" si="8"/>
        <v>2758</v>
      </c>
      <c r="B2761" s="45">
        <v>13</v>
      </c>
      <c r="C2761" s="9">
        <f>MOD(A2761-1,COUNT('DATE Snapshot'!$A:$A))+1</f>
        <v>22</v>
      </c>
      <c r="D2761" s="25">
        <f t="shared" ref="D2761:I2761" ca="1" si="8280">INDIRECT(ADDRESS($C2761+1,D$2,,,D$1))</f>
        <v>43374</v>
      </c>
      <c r="E2761" s="27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8">
        <f t="shared" ca="1" si="8280"/>
        <v>43101</v>
      </c>
      <c r="I2761" s="9">
        <f t="shared" ca="1" si="8280"/>
        <v>2</v>
      </c>
      <c r="J2761" s="46">
        <f>TRUNC((A2761-1)/COUNT('DATE Snapshot'!A:A)/COUNT(PRODUCT!A:A),0)+1</f>
        <v>5</v>
      </c>
      <c r="K2761" s="9" t="str">
        <f t="shared" ref="K2761:O2761" ca="1" si="8281">INDIRECT(ADDRESS($J2761+1,K$2,,,K$1))</f>
        <v>PARQUE SUL</v>
      </c>
      <c r="L2761" s="9" t="str">
        <f t="shared" ca="1" si="8281"/>
        <v>PS</v>
      </c>
      <c r="M2761" s="9" t="str">
        <f t="shared" ca="1" si="8281"/>
        <v>RIO DE JANEIRO</v>
      </c>
      <c r="N2761" s="9" t="str">
        <f t="shared" ca="1" si="8281"/>
        <v>BRASIL</v>
      </c>
      <c r="O2761" s="9">
        <f t="shared" ca="1" si="8281"/>
        <v>0</v>
      </c>
      <c r="P2761" s="9">
        <f>MOD(TRUNC((A2761-1)/COUNT('DATE Snapshot'!A:A)),COUNT(PRODUCT!A:A))+1</f>
        <v>3</v>
      </c>
      <c r="Q2761" s="9" t="str">
        <f t="shared" ref="Q2761:W2761" ca="1" si="8282">INDIRECT(ADDRESS($P2761+1,Q$2,,,Q$1))</f>
        <v>TINTO SECO</v>
      </c>
      <c r="R2761" s="9" t="str">
        <f t="shared" ca="1" si="8282"/>
        <v>TNT_SC</v>
      </c>
      <c r="S2761" s="9" t="str">
        <f t="shared" ca="1" si="8282"/>
        <v>VINHO TINTO</v>
      </c>
      <c r="T2761" s="9" t="str">
        <f t="shared" ca="1" si="8282"/>
        <v>12_BTL_0,75 l</v>
      </c>
      <c r="U2761" s="29">
        <f t="shared" ca="1" si="8282"/>
        <v>12</v>
      </c>
      <c r="V2761" s="30">
        <f t="shared" ca="1" si="8282"/>
        <v>120.4</v>
      </c>
      <c r="W2761" s="30">
        <f t="shared" ca="1" si="8282"/>
        <v>77</v>
      </c>
    </row>
    <row r="2762" spans="1:23" ht="13">
      <c r="A2762" s="9">
        <f t="shared" si="8"/>
        <v>2759</v>
      </c>
      <c r="B2762" s="45">
        <v>18</v>
      </c>
      <c r="C2762" s="9">
        <f>MOD(A2762-1,COUNT('DATE Snapshot'!$A:$A))+1</f>
        <v>23</v>
      </c>
      <c r="D2762" s="25">
        <f t="shared" ref="D2762:I2762" ca="1" si="8283">INDIRECT(ADDRESS($C2762+1,D$2,,,D$1))</f>
        <v>43405</v>
      </c>
      <c r="E2762" s="27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8">
        <f t="shared" ca="1" si="8283"/>
        <v>43101</v>
      </c>
      <c r="I2762" s="9">
        <f t="shared" ca="1" si="8283"/>
        <v>5</v>
      </c>
      <c r="J2762" s="46">
        <f>TRUNC((A2762-1)/COUNT('DATE Snapshot'!A:A)/COUNT(PRODUCT!A:A),0)+1</f>
        <v>5</v>
      </c>
      <c r="K2762" s="9" t="str">
        <f t="shared" ref="K2762:O2762" ca="1" si="8284">INDIRECT(ADDRESS($J2762+1,K$2,,,K$1))</f>
        <v>PARQUE SUL</v>
      </c>
      <c r="L2762" s="9" t="str">
        <f t="shared" ca="1" si="8284"/>
        <v>PS</v>
      </c>
      <c r="M2762" s="9" t="str">
        <f t="shared" ca="1" si="8284"/>
        <v>RIO DE JANEIRO</v>
      </c>
      <c r="N2762" s="9" t="str">
        <f t="shared" ca="1" si="8284"/>
        <v>BRASIL</v>
      </c>
      <c r="O2762" s="9">
        <f t="shared" ca="1" si="8284"/>
        <v>0</v>
      </c>
      <c r="P2762" s="9">
        <f>MOD(TRUNC((A2762-1)/COUNT('DATE Snapshot'!A:A)),COUNT(PRODUCT!A:A))+1</f>
        <v>3</v>
      </c>
      <c r="Q2762" s="9" t="str">
        <f t="shared" ref="Q2762:W2762" ca="1" si="8285">INDIRECT(ADDRESS($P2762+1,Q$2,,,Q$1))</f>
        <v>TINTO SECO</v>
      </c>
      <c r="R2762" s="9" t="str">
        <f t="shared" ca="1" si="8285"/>
        <v>TNT_SC</v>
      </c>
      <c r="S2762" s="9" t="str">
        <f t="shared" ca="1" si="8285"/>
        <v>VINHO TINTO</v>
      </c>
      <c r="T2762" s="9" t="str">
        <f t="shared" ca="1" si="8285"/>
        <v>12_BTL_0,75 l</v>
      </c>
      <c r="U2762" s="29">
        <f t="shared" ca="1" si="8285"/>
        <v>12</v>
      </c>
      <c r="V2762" s="30">
        <f t="shared" ca="1" si="8285"/>
        <v>120.4</v>
      </c>
      <c r="W2762" s="30">
        <f t="shared" ca="1" si="8285"/>
        <v>77</v>
      </c>
    </row>
    <row r="2763" spans="1:23" ht="13">
      <c r="A2763" s="9">
        <f t="shared" si="8"/>
        <v>2760</v>
      </c>
      <c r="B2763" s="45">
        <v>0</v>
      </c>
      <c r="C2763" s="9">
        <f>MOD(A2763-1,COUNT('DATE Snapshot'!$A:$A))+1</f>
        <v>24</v>
      </c>
      <c r="D2763" s="25">
        <f t="shared" ref="D2763:I2763" ca="1" si="8286">INDIRECT(ADDRESS($C2763+1,D$2,,,D$1))</f>
        <v>43435</v>
      </c>
      <c r="E2763" s="27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8">
        <f t="shared" ca="1" si="8286"/>
        <v>43101</v>
      </c>
      <c r="I2763" s="9">
        <f t="shared" ca="1" si="8286"/>
        <v>7</v>
      </c>
      <c r="J2763" s="46">
        <f>TRUNC((A2763-1)/COUNT('DATE Snapshot'!A:A)/COUNT(PRODUCT!A:A),0)+1</f>
        <v>5</v>
      </c>
      <c r="K2763" s="9" t="str">
        <f t="shared" ref="K2763:O2763" ca="1" si="8287">INDIRECT(ADDRESS($J2763+1,K$2,,,K$1))</f>
        <v>PARQUE SUL</v>
      </c>
      <c r="L2763" s="9" t="str">
        <f t="shared" ca="1" si="8287"/>
        <v>PS</v>
      </c>
      <c r="M2763" s="9" t="str">
        <f t="shared" ca="1" si="8287"/>
        <v>RIO DE JANEIRO</v>
      </c>
      <c r="N2763" s="9" t="str">
        <f t="shared" ca="1" si="8287"/>
        <v>BRASIL</v>
      </c>
      <c r="O2763" s="9">
        <f t="shared" ca="1" si="8287"/>
        <v>0</v>
      </c>
      <c r="P2763" s="9">
        <f>MOD(TRUNC((A2763-1)/COUNT('DATE Snapshot'!A:A)),COUNT(PRODUCT!A:A))+1</f>
        <v>3</v>
      </c>
      <c r="Q2763" s="9" t="str">
        <f t="shared" ref="Q2763:W2763" ca="1" si="8288">INDIRECT(ADDRESS($P2763+1,Q$2,,,Q$1))</f>
        <v>TINTO SECO</v>
      </c>
      <c r="R2763" s="9" t="str">
        <f t="shared" ca="1" si="8288"/>
        <v>TNT_SC</v>
      </c>
      <c r="S2763" s="9" t="str">
        <f t="shared" ca="1" si="8288"/>
        <v>VINHO TINTO</v>
      </c>
      <c r="T2763" s="9" t="str">
        <f t="shared" ca="1" si="8288"/>
        <v>12_BTL_0,75 l</v>
      </c>
      <c r="U2763" s="29">
        <f t="shared" ca="1" si="8288"/>
        <v>12</v>
      </c>
      <c r="V2763" s="30">
        <f t="shared" ca="1" si="8288"/>
        <v>120.4</v>
      </c>
      <c r="W2763" s="30">
        <f t="shared" ca="1" si="8288"/>
        <v>77</v>
      </c>
    </row>
    <row r="2764" spans="1:23" ht="13">
      <c r="A2764" s="9">
        <f t="shared" si="8"/>
        <v>2761</v>
      </c>
      <c r="B2764" s="45">
        <v>8</v>
      </c>
      <c r="C2764" s="9">
        <f>MOD(A2764-1,COUNT('DATE Snapshot'!$A:$A))+1</f>
        <v>1</v>
      </c>
      <c r="D2764" s="25">
        <f t="shared" ref="D2764:I2764" ca="1" si="8289">INDIRECT(ADDRESS($C2764+1,D$2,,,D$1))</f>
        <v>42736</v>
      </c>
      <c r="E2764" s="27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8">
        <f t="shared" ca="1" si="8289"/>
        <v>42736</v>
      </c>
      <c r="I2764" s="9">
        <f t="shared" ca="1" si="8289"/>
        <v>1</v>
      </c>
      <c r="J2764" s="46">
        <f>TRUNC((A2764-1)/COUNT('DATE Snapshot'!A:A)/COUNT(PRODUCT!A:A),0)+1</f>
        <v>5</v>
      </c>
      <c r="K2764" s="9" t="str">
        <f t="shared" ref="K2764:O2764" ca="1" si="8290">INDIRECT(ADDRESS($J2764+1,K$2,,,K$1))</f>
        <v>PARQUE SUL</v>
      </c>
      <c r="L2764" s="9" t="str">
        <f t="shared" ca="1" si="8290"/>
        <v>PS</v>
      </c>
      <c r="M2764" s="9" t="str">
        <f t="shared" ca="1" si="8290"/>
        <v>RIO DE JANEIRO</v>
      </c>
      <c r="N2764" s="9" t="str">
        <f t="shared" ca="1" si="8290"/>
        <v>BRASIL</v>
      </c>
      <c r="O2764" s="9">
        <f t="shared" ca="1" si="8290"/>
        <v>0</v>
      </c>
      <c r="P2764" s="9">
        <f>MOD(TRUNC((A2764-1)/COUNT('DATE Snapshot'!A:A)),COUNT(PRODUCT!A:A))+1</f>
        <v>4</v>
      </c>
      <c r="Q2764" s="9" t="str">
        <f t="shared" ref="Q2764:W2764" ca="1" si="8291">INDIRECT(ADDRESS($P2764+1,Q$2,,,Q$1))</f>
        <v>CARMENERE</v>
      </c>
      <c r="R2764" s="9" t="str">
        <f t="shared" ca="1" si="8291"/>
        <v>CRMN</v>
      </c>
      <c r="S2764" s="9" t="str">
        <f t="shared" ca="1" si="8291"/>
        <v>VINHO TINTO</v>
      </c>
      <c r="T2764" s="9" t="str">
        <f t="shared" ca="1" si="8291"/>
        <v>12_BTL_0,75 l</v>
      </c>
      <c r="U2764" s="29">
        <f t="shared" ca="1" si="8291"/>
        <v>12</v>
      </c>
      <c r="V2764" s="30">
        <f t="shared" ca="1" si="8291"/>
        <v>150</v>
      </c>
      <c r="W2764" s="30">
        <f t="shared" ca="1" si="8291"/>
        <v>98</v>
      </c>
    </row>
    <row r="2765" spans="1:23" ht="13">
      <c r="A2765" s="9">
        <f t="shared" si="8"/>
        <v>2762</v>
      </c>
      <c r="B2765" s="45">
        <v>6</v>
      </c>
      <c r="C2765" s="9">
        <f>MOD(A2765-1,COUNT('DATE Snapshot'!$A:$A))+1</f>
        <v>2</v>
      </c>
      <c r="D2765" s="25">
        <f t="shared" ref="D2765:I2765" ca="1" si="8292">INDIRECT(ADDRESS($C2765+1,D$2,,,D$1))</f>
        <v>42767</v>
      </c>
      <c r="E2765" s="27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8">
        <f t="shared" ca="1" si="8292"/>
        <v>42736</v>
      </c>
      <c r="I2765" s="9">
        <f t="shared" ca="1" si="8292"/>
        <v>4</v>
      </c>
      <c r="J2765" s="46">
        <f>TRUNC((A2765-1)/COUNT('DATE Snapshot'!A:A)/COUNT(PRODUCT!A:A),0)+1</f>
        <v>5</v>
      </c>
      <c r="K2765" s="9" t="str">
        <f t="shared" ref="K2765:O2765" ca="1" si="8293">INDIRECT(ADDRESS($J2765+1,K$2,,,K$1))</f>
        <v>PARQUE SUL</v>
      </c>
      <c r="L2765" s="9" t="str">
        <f t="shared" ca="1" si="8293"/>
        <v>PS</v>
      </c>
      <c r="M2765" s="9" t="str">
        <f t="shared" ca="1" si="8293"/>
        <v>RIO DE JANEIRO</v>
      </c>
      <c r="N2765" s="9" t="str">
        <f t="shared" ca="1" si="8293"/>
        <v>BRASIL</v>
      </c>
      <c r="O2765" s="9">
        <f t="shared" ca="1" si="8293"/>
        <v>0</v>
      </c>
      <c r="P2765" s="9">
        <f>MOD(TRUNC((A2765-1)/COUNT('DATE Snapshot'!A:A)),COUNT(PRODUCT!A:A))+1</f>
        <v>4</v>
      </c>
      <c r="Q2765" s="9" t="str">
        <f t="shared" ref="Q2765:W2765" ca="1" si="8294">INDIRECT(ADDRESS($P2765+1,Q$2,,,Q$1))</f>
        <v>CARMENERE</v>
      </c>
      <c r="R2765" s="9" t="str">
        <f t="shared" ca="1" si="8294"/>
        <v>CRMN</v>
      </c>
      <c r="S2765" s="9" t="str">
        <f t="shared" ca="1" si="8294"/>
        <v>VINHO TINTO</v>
      </c>
      <c r="T2765" s="9" t="str">
        <f t="shared" ca="1" si="8294"/>
        <v>12_BTL_0,75 l</v>
      </c>
      <c r="U2765" s="29">
        <f t="shared" ca="1" si="8294"/>
        <v>12</v>
      </c>
      <c r="V2765" s="30">
        <f t="shared" ca="1" si="8294"/>
        <v>150</v>
      </c>
      <c r="W2765" s="30">
        <f t="shared" ca="1" si="8294"/>
        <v>98</v>
      </c>
    </row>
    <row r="2766" spans="1:23" ht="13">
      <c r="A2766" s="9">
        <f t="shared" si="8"/>
        <v>2763</v>
      </c>
      <c r="B2766" s="45">
        <v>14</v>
      </c>
      <c r="C2766" s="9">
        <f>MOD(A2766-1,COUNT('DATE Snapshot'!$A:$A))+1</f>
        <v>3</v>
      </c>
      <c r="D2766" s="25">
        <f t="shared" ref="D2766:I2766" ca="1" si="8295">INDIRECT(ADDRESS($C2766+1,D$2,,,D$1))</f>
        <v>42795</v>
      </c>
      <c r="E2766" s="27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8">
        <f t="shared" ca="1" si="8295"/>
        <v>42736</v>
      </c>
      <c r="I2766" s="9">
        <f t="shared" ca="1" si="8295"/>
        <v>4</v>
      </c>
      <c r="J2766" s="46">
        <f>TRUNC((A2766-1)/COUNT('DATE Snapshot'!A:A)/COUNT(PRODUCT!A:A),0)+1</f>
        <v>5</v>
      </c>
      <c r="K2766" s="9" t="str">
        <f t="shared" ref="K2766:O2766" ca="1" si="8296">INDIRECT(ADDRESS($J2766+1,K$2,,,K$1))</f>
        <v>PARQUE SUL</v>
      </c>
      <c r="L2766" s="9" t="str">
        <f t="shared" ca="1" si="8296"/>
        <v>PS</v>
      </c>
      <c r="M2766" s="9" t="str">
        <f t="shared" ca="1" si="8296"/>
        <v>RIO DE JANEIRO</v>
      </c>
      <c r="N2766" s="9" t="str">
        <f t="shared" ca="1" si="8296"/>
        <v>BRASIL</v>
      </c>
      <c r="O2766" s="9">
        <f t="shared" ca="1" si="8296"/>
        <v>0</v>
      </c>
      <c r="P2766" s="9">
        <f>MOD(TRUNC((A2766-1)/COUNT('DATE Snapshot'!A:A)),COUNT(PRODUCT!A:A))+1</f>
        <v>4</v>
      </c>
      <c r="Q2766" s="9" t="str">
        <f t="shared" ref="Q2766:W2766" ca="1" si="8297">INDIRECT(ADDRESS($P2766+1,Q$2,,,Q$1))</f>
        <v>CARMENERE</v>
      </c>
      <c r="R2766" s="9" t="str">
        <f t="shared" ca="1" si="8297"/>
        <v>CRMN</v>
      </c>
      <c r="S2766" s="9" t="str">
        <f t="shared" ca="1" si="8297"/>
        <v>VINHO TINTO</v>
      </c>
      <c r="T2766" s="9" t="str">
        <f t="shared" ca="1" si="8297"/>
        <v>12_BTL_0,75 l</v>
      </c>
      <c r="U2766" s="29">
        <f t="shared" ca="1" si="8297"/>
        <v>12</v>
      </c>
      <c r="V2766" s="30">
        <f t="shared" ca="1" si="8297"/>
        <v>150</v>
      </c>
      <c r="W2766" s="30">
        <f t="shared" ca="1" si="8297"/>
        <v>98</v>
      </c>
    </row>
    <row r="2767" spans="1:23" ht="13">
      <c r="A2767" s="9">
        <f t="shared" si="8"/>
        <v>2764</v>
      </c>
      <c r="B2767" s="45">
        <v>2</v>
      </c>
      <c r="C2767" s="9">
        <f>MOD(A2767-1,COUNT('DATE Snapshot'!$A:$A))+1</f>
        <v>4</v>
      </c>
      <c r="D2767" s="25">
        <f t="shared" ref="D2767:I2767" ca="1" si="8298">INDIRECT(ADDRESS($C2767+1,D$2,,,D$1))</f>
        <v>42826</v>
      </c>
      <c r="E2767" s="27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8">
        <f t="shared" ca="1" si="8298"/>
        <v>42736</v>
      </c>
      <c r="I2767" s="9">
        <f t="shared" ca="1" si="8298"/>
        <v>7</v>
      </c>
      <c r="J2767" s="46">
        <f>TRUNC((A2767-1)/COUNT('DATE Snapshot'!A:A)/COUNT(PRODUCT!A:A),0)+1</f>
        <v>5</v>
      </c>
      <c r="K2767" s="9" t="str">
        <f t="shared" ref="K2767:O2767" ca="1" si="8299">INDIRECT(ADDRESS($J2767+1,K$2,,,K$1))</f>
        <v>PARQUE SUL</v>
      </c>
      <c r="L2767" s="9" t="str">
        <f t="shared" ca="1" si="8299"/>
        <v>PS</v>
      </c>
      <c r="M2767" s="9" t="str">
        <f t="shared" ca="1" si="8299"/>
        <v>RIO DE JANEIRO</v>
      </c>
      <c r="N2767" s="9" t="str">
        <f t="shared" ca="1" si="8299"/>
        <v>BRASIL</v>
      </c>
      <c r="O2767" s="9">
        <f t="shared" ca="1" si="8299"/>
        <v>0</v>
      </c>
      <c r="P2767" s="9">
        <f>MOD(TRUNC((A2767-1)/COUNT('DATE Snapshot'!A:A)),COUNT(PRODUCT!A:A))+1</f>
        <v>4</v>
      </c>
      <c r="Q2767" s="9" t="str">
        <f t="shared" ref="Q2767:W2767" ca="1" si="8300">INDIRECT(ADDRESS($P2767+1,Q$2,,,Q$1))</f>
        <v>CARMENERE</v>
      </c>
      <c r="R2767" s="9" t="str">
        <f t="shared" ca="1" si="8300"/>
        <v>CRMN</v>
      </c>
      <c r="S2767" s="9" t="str">
        <f t="shared" ca="1" si="8300"/>
        <v>VINHO TINTO</v>
      </c>
      <c r="T2767" s="9" t="str">
        <f t="shared" ca="1" si="8300"/>
        <v>12_BTL_0,75 l</v>
      </c>
      <c r="U2767" s="29">
        <f t="shared" ca="1" si="8300"/>
        <v>12</v>
      </c>
      <c r="V2767" s="30">
        <f t="shared" ca="1" si="8300"/>
        <v>150</v>
      </c>
      <c r="W2767" s="30">
        <f t="shared" ca="1" si="8300"/>
        <v>98</v>
      </c>
    </row>
    <row r="2768" spans="1:23" ht="13">
      <c r="A2768" s="9">
        <f t="shared" si="8"/>
        <v>2765</v>
      </c>
      <c r="B2768" s="45">
        <v>8</v>
      </c>
      <c r="C2768" s="9">
        <f>MOD(A2768-1,COUNT('DATE Snapshot'!$A:$A))+1</f>
        <v>5</v>
      </c>
      <c r="D2768" s="25">
        <f t="shared" ref="D2768:I2768" ca="1" si="8301">INDIRECT(ADDRESS($C2768+1,D$2,,,D$1))</f>
        <v>42856</v>
      </c>
      <c r="E2768" s="27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8">
        <f t="shared" ca="1" si="8301"/>
        <v>42736</v>
      </c>
      <c r="I2768" s="9">
        <f t="shared" ca="1" si="8301"/>
        <v>2</v>
      </c>
      <c r="J2768" s="46">
        <f>TRUNC((A2768-1)/COUNT('DATE Snapshot'!A:A)/COUNT(PRODUCT!A:A),0)+1</f>
        <v>5</v>
      </c>
      <c r="K2768" s="9" t="str">
        <f t="shared" ref="K2768:O2768" ca="1" si="8302">INDIRECT(ADDRESS($J2768+1,K$2,,,K$1))</f>
        <v>PARQUE SUL</v>
      </c>
      <c r="L2768" s="9" t="str">
        <f t="shared" ca="1" si="8302"/>
        <v>PS</v>
      </c>
      <c r="M2768" s="9" t="str">
        <f t="shared" ca="1" si="8302"/>
        <v>RIO DE JANEIRO</v>
      </c>
      <c r="N2768" s="9" t="str">
        <f t="shared" ca="1" si="8302"/>
        <v>BRASIL</v>
      </c>
      <c r="O2768" s="9">
        <f t="shared" ca="1" si="8302"/>
        <v>0</v>
      </c>
      <c r="P2768" s="9">
        <f>MOD(TRUNC((A2768-1)/COUNT('DATE Snapshot'!A:A)),COUNT(PRODUCT!A:A))+1</f>
        <v>4</v>
      </c>
      <c r="Q2768" s="9" t="str">
        <f t="shared" ref="Q2768:W2768" ca="1" si="8303">INDIRECT(ADDRESS($P2768+1,Q$2,,,Q$1))</f>
        <v>CARMENERE</v>
      </c>
      <c r="R2768" s="9" t="str">
        <f t="shared" ca="1" si="8303"/>
        <v>CRMN</v>
      </c>
      <c r="S2768" s="9" t="str">
        <f t="shared" ca="1" si="8303"/>
        <v>VINHO TINTO</v>
      </c>
      <c r="T2768" s="9" t="str">
        <f t="shared" ca="1" si="8303"/>
        <v>12_BTL_0,75 l</v>
      </c>
      <c r="U2768" s="29">
        <f t="shared" ca="1" si="8303"/>
        <v>12</v>
      </c>
      <c r="V2768" s="30">
        <f t="shared" ca="1" si="8303"/>
        <v>150</v>
      </c>
      <c r="W2768" s="30">
        <f t="shared" ca="1" si="8303"/>
        <v>98</v>
      </c>
    </row>
    <row r="2769" spans="1:23" ht="13">
      <c r="A2769" s="9">
        <f t="shared" si="8"/>
        <v>2766</v>
      </c>
      <c r="B2769" s="45">
        <v>6</v>
      </c>
      <c r="C2769" s="9">
        <f>MOD(A2769-1,COUNT('DATE Snapshot'!$A:$A))+1</f>
        <v>6</v>
      </c>
      <c r="D2769" s="25">
        <f t="shared" ref="D2769:I2769" ca="1" si="8304">INDIRECT(ADDRESS($C2769+1,D$2,,,D$1))</f>
        <v>42887</v>
      </c>
      <c r="E2769" s="27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8">
        <f t="shared" ca="1" si="8304"/>
        <v>42736</v>
      </c>
      <c r="I2769" s="9">
        <f t="shared" ca="1" si="8304"/>
        <v>5</v>
      </c>
      <c r="J2769" s="46">
        <f>TRUNC((A2769-1)/COUNT('DATE Snapshot'!A:A)/COUNT(PRODUCT!A:A),0)+1</f>
        <v>5</v>
      </c>
      <c r="K2769" s="9" t="str">
        <f t="shared" ref="K2769:O2769" ca="1" si="8305">INDIRECT(ADDRESS($J2769+1,K$2,,,K$1))</f>
        <v>PARQUE SUL</v>
      </c>
      <c r="L2769" s="9" t="str">
        <f t="shared" ca="1" si="8305"/>
        <v>PS</v>
      </c>
      <c r="M2769" s="9" t="str">
        <f t="shared" ca="1" si="8305"/>
        <v>RIO DE JANEIRO</v>
      </c>
      <c r="N2769" s="9" t="str">
        <f t="shared" ca="1" si="8305"/>
        <v>BRASIL</v>
      </c>
      <c r="O2769" s="9">
        <f t="shared" ca="1" si="8305"/>
        <v>0</v>
      </c>
      <c r="P2769" s="9">
        <f>MOD(TRUNC((A2769-1)/COUNT('DATE Snapshot'!A:A)),COUNT(PRODUCT!A:A))+1</f>
        <v>4</v>
      </c>
      <c r="Q2769" s="9" t="str">
        <f t="shared" ref="Q2769:W2769" ca="1" si="8306">INDIRECT(ADDRESS($P2769+1,Q$2,,,Q$1))</f>
        <v>CARMENERE</v>
      </c>
      <c r="R2769" s="9" t="str">
        <f t="shared" ca="1" si="8306"/>
        <v>CRMN</v>
      </c>
      <c r="S2769" s="9" t="str">
        <f t="shared" ca="1" si="8306"/>
        <v>VINHO TINTO</v>
      </c>
      <c r="T2769" s="9" t="str">
        <f t="shared" ca="1" si="8306"/>
        <v>12_BTL_0,75 l</v>
      </c>
      <c r="U2769" s="29">
        <f t="shared" ca="1" si="8306"/>
        <v>12</v>
      </c>
      <c r="V2769" s="30">
        <f t="shared" ca="1" si="8306"/>
        <v>150</v>
      </c>
      <c r="W2769" s="30">
        <f t="shared" ca="1" si="8306"/>
        <v>98</v>
      </c>
    </row>
    <row r="2770" spans="1:23" ht="13">
      <c r="A2770" s="9">
        <f t="shared" si="8"/>
        <v>2767</v>
      </c>
      <c r="B2770" s="45">
        <v>12</v>
      </c>
      <c r="C2770" s="9">
        <f>MOD(A2770-1,COUNT('DATE Snapshot'!$A:$A))+1</f>
        <v>7</v>
      </c>
      <c r="D2770" s="25">
        <f t="shared" ref="D2770:I2770" ca="1" si="8307">INDIRECT(ADDRESS($C2770+1,D$2,,,D$1))</f>
        <v>42917</v>
      </c>
      <c r="E2770" s="27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8">
        <f t="shared" ca="1" si="8307"/>
        <v>42736</v>
      </c>
      <c r="I2770" s="9">
        <f t="shared" ca="1" si="8307"/>
        <v>7</v>
      </c>
      <c r="J2770" s="46">
        <f>TRUNC((A2770-1)/COUNT('DATE Snapshot'!A:A)/COUNT(PRODUCT!A:A),0)+1</f>
        <v>5</v>
      </c>
      <c r="K2770" s="9" t="str">
        <f t="shared" ref="K2770:O2770" ca="1" si="8308">INDIRECT(ADDRESS($J2770+1,K$2,,,K$1))</f>
        <v>PARQUE SUL</v>
      </c>
      <c r="L2770" s="9" t="str">
        <f t="shared" ca="1" si="8308"/>
        <v>PS</v>
      </c>
      <c r="M2770" s="9" t="str">
        <f t="shared" ca="1" si="8308"/>
        <v>RIO DE JANEIRO</v>
      </c>
      <c r="N2770" s="9" t="str">
        <f t="shared" ca="1" si="8308"/>
        <v>BRASIL</v>
      </c>
      <c r="O2770" s="9">
        <f t="shared" ca="1" si="8308"/>
        <v>0</v>
      </c>
      <c r="P2770" s="9">
        <f>MOD(TRUNC((A2770-1)/COUNT('DATE Snapshot'!A:A)),COUNT(PRODUCT!A:A))+1</f>
        <v>4</v>
      </c>
      <c r="Q2770" s="9" t="str">
        <f t="shared" ref="Q2770:W2770" ca="1" si="8309">INDIRECT(ADDRESS($P2770+1,Q$2,,,Q$1))</f>
        <v>CARMENERE</v>
      </c>
      <c r="R2770" s="9" t="str">
        <f t="shared" ca="1" si="8309"/>
        <v>CRMN</v>
      </c>
      <c r="S2770" s="9" t="str">
        <f t="shared" ca="1" si="8309"/>
        <v>VINHO TINTO</v>
      </c>
      <c r="T2770" s="9" t="str">
        <f t="shared" ca="1" si="8309"/>
        <v>12_BTL_0,75 l</v>
      </c>
      <c r="U2770" s="29">
        <f t="shared" ca="1" si="8309"/>
        <v>12</v>
      </c>
      <c r="V2770" s="30">
        <f t="shared" ca="1" si="8309"/>
        <v>150</v>
      </c>
      <c r="W2770" s="30">
        <f t="shared" ca="1" si="8309"/>
        <v>98</v>
      </c>
    </row>
    <row r="2771" spans="1:23" ht="13">
      <c r="A2771" s="9">
        <f t="shared" si="8"/>
        <v>2768</v>
      </c>
      <c r="B2771" s="45">
        <v>10</v>
      </c>
      <c r="C2771" s="9">
        <f>MOD(A2771-1,COUNT('DATE Snapshot'!$A:$A))+1</f>
        <v>8</v>
      </c>
      <c r="D2771" s="25">
        <f t="shared" ref="D2771:I2771" ca="1" si="8310">INDIRECT(ADDRESS($C2771+1,D$2,,,D$1))</f>
        <v>42948</v>
      </c>
      <c r="E2771" s="27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8">
        <f t="shared" ca="1" si="8310"/>
        <v>42736</v>
      </c>
      <c r="I2771" s="9">
        <f t="shared" ca="1" si="8310"/>
        <v>3</v>
      </c>
      <c r="J2771" s="46">
        <f>TRUNC((A2771-1)/COUNT('DATE Snapshot'!A:A)/COUNT(PRODUCT!A:A),0)+1</f>
        <v>5</v>
      </c>
      <c r="K2771" s="9" t="str">
        <f t="shared" ref="K2771:O2771" ca="1" si="8311">INDIRECT(ADDRESS($J2771+1,K$2,,,K$1))</f>
        <v>PARQUE SUL</v>
      </c>
      <c r="L2771" s="9" t="str">
        <f t="shared" ca="1" si="8311"/>
        <v>PS</v>
      </c>
      <c r="M2771" s="9" t="str">
        <f t="shared" ca="1" si="8311"/>
        <v>RIO DE JANEIRO</v>
      </c>
      <c r="N2771" s="9" t="str">
        <f t="shared" ca="1" si="8311"/>
        <v>BRASIL</v>
      </c>
      <c r="O2771" s="9">
        <f t="shared" ca="1" si="8311"/>
        <v>0</v>
      </c>
      <c r="P2771" s="9">
        <f>MOD(TRUNC((A2771-1)/COUNT('DATE Snapshot'!A:A)),COUNT(PRODUCT!A:A))+1</f>
        <v>4</v>
      </c>
      <c r="Q2771" s="9" t="str">
        <f t="shared" ref="Q2771:W2771" ca="1" si="8312">INDIRECT(ADDRESS($P2771+1,Q$2,,,Q$1))</f>
        <v>CARMENERE</v>
      </c>
      <c r="R2771" s="9" t="str">
        <f t="shared" ca="1" si="8312"/>
        <v>CRMN</v>
      </c>
      <c r="S2771" s="9" t="str">
        <f t="shared" ca="1" si="8312"/>
        <v>VINHO TINTO</v>
      </c>
      <c r="T2771" s="9" t="str">
        <f t="shared" ca="1" si="8312"/>
        <v>12_BTL_0,75 l</v>
      </c>
      <c r="U2771" s="29">
        <f t="shared" ca="1" si="8312"/>
        <v>12</v>
      </c>
      <c r="V2771" s="30">
        <f t="shared" ca="1" si="8312"/>
        <v>150</v>
      </c>
      <c r="W2771" s="30">
        <f t="shared" ca="1" si="8312"/>
        <v>98</v>
      </c>
    </row>
    <row r="2772" spans="1:23" ht="13">
      <c r="A2772" s="9">
        <f t="shared" si="8"/>
        <v>2769</v>
      </c>
      <c r="B2772" s="45">
        <v>13</v>
      </c>
      <c r="C2772" s="9">
        <f>MOD(A2772-1,COUNT('DATE Snapshot'!$A:$A))+1</f>
        <v>9</v>
      </c>
      <c r="D2772" s="25">
        <f t="shared" ref="D2772:I2772" ca="1" si="8313">INDIRECT(ADDRESS($C2772+1,D$2,,,D$1))</f>
        <v>42979</v>
      </c>
      <c r="E2772" s="27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8">
        <f t="shared" ca="1" si="8313"/>
        <v>42736</v>
      </c>
      <c r="I2772" s="9">
        <f t="shared" ca="1" si="8313"/>
        <v>6</v>
      </c>
      <c r="J2772" s="46">
        <f>TRUNC((A2772-1)/COUNT('DATE Snapshot'!A:A)/COUNT(PRODUCT!A:A),0)+1</f>
        <v>5</v>
      </c>
      <c r="K2772" s="9" t="str">
        <f t="shared" ref="K2772:O2772" ca="1" si="8314">INDIRECT(ADDRESS($J2772+1,K$2,,,K$1))</f>
        <v>PARQUE SUL</v>
      </c>
      <c r="L2772" s="9" t="str">
        <f t="shared" ca="1" si="8314"/>
        <v>PS</v>
      </c>
      <c r="M2772" s="9" t="str">
        <f t="shared" ca="1" si="8314"/>
        <v>RIO DE JANEIRO</v>
      </c>
      <c r="N2772" s="9" t="str">
        <f t="shared" ca="1" si="8314"/>
        <v>BRASIL</v>
      </c>
      <c r="O2772" s="9">
        <f t="shared" ca="1" si="8314"/>
        <v>0</v>
      </c>
      <c r="P2772" s="9">
        <f>MOD(TRUNC((A2772-1)/COUNT('DATE Snapshot'!A:A)),COUNT(PRODUCT!A:A))+1</f>
        <v>4</v>
      </c>
      <c r="Q2772" s="9" t="str">
        <f t="shared" ref="Q2772:W2772" ca="1" si="8315">INDIRECT(ADDRESS($P2772+1,Q$2,,,Q$1))</f>
        <v>CARMENERE</v>
      </c>
      <c r="R2772" s="9" t="str">
        <f t="shared" ca="1" si="8315"/>
        <v>CRMN</v>
      </c>
      <c r="S2772" s="9" t="str">
        <f t="shared" ca="1" si="8315"/>
        <v>VINHO TINTO</v>
      </c>
      <c r="T2772" s="9" t="str">
        <f t="shared" ca="1" si="8315"/>
        <v>12_BTL_0,75 l</v>
      </c>
      <c r="U2772" s="29">
        <f t="shared" ca="1" si="8315"/>
        <v>12</v>
      </c>
      <c r="V2772" s="30">
        <f t="shared" ca="1" si="8315"/>
        <v>150</v>
      </c>
      <c r="W2772" s="30">
        <f t="shared" ca="1" si="8315"/>
        <v>98</v>
      </c>
    </row>
    <row r="2773" spans="1:23" ht="13">
      <c r="A2773" s="9">
        <f t="shared" si="8"/>
        <v>2770</v>
      </c>
      <c r="B2773" s="45">
        <v>14</v>
      </c>
      <c r="C2773" s="9">
        <f>MOD(A2773-1,COUNT('DATE Snapshot'!$A:$A))+1</f>
        <v>10</v>
      </c>
      <c r="D2773" s="25">
        <f t="shared" ref="D2773:I2773" ca="1" si="8316">INDIRECT(ADDRESS($C2773+1,D$2,,,D$1))</f>
        <v>43009</v>
      </c>
      <c r="E2773" s="27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8">
        <f t="shared" ca="1" si="8316"/>
        <v>42736</v>
      </c>
      <c r="I2773" s="9">
        <f t="shared" ca="1" si="8316"/>
        <v>1</v>
      </c>
      <c r="J2773" s="46">
        <f>TRUNC((A2773-1)/COUNT('DATE Snapshot'!A:A)/COUNT(PRODUCT!A:A),0)+1</f>
        <v>5</v>
      </c>
      <c r="K2773" s="9" t="str">
        <f t="shared" ref="K2773:O2773" ca="1" si="8317">INDIRECT(ADDRESS($J2773+1,K$2,,,K$1))</f>
        <v>PARQUE SUL</v>
      </c>
      <c r="L2773" s="9" t="str">
        <f t="shared" ca="1" si="8317"/>
        <v>PS</v>
      </c>
      <c r="M2773" s="9" t="str">
        <f t="shared" ca="1" si="8317"/>
        <v>RIO DE JANEIRO</v>
      </c>
      <c r="N2773" s="9" t="str">
        <f t="shared" ca="1" si="8317"/>
        <v>BRASIL</v>
      </c>
      <c r="O2773" s="9">
        <f t="shared" ca="1" si="8317"/>
        <v>0</v>
      </c>
      <c r="P2773" s="9">
        <f>MOD(TRUNC((A2773-1)/COUNT('DATE Snapshot'!A:A)),COUNT(PRODUCT!A:A))+1</f>
        <v>4</v>
      </c>
      <c r="Q2773" s="9" t="str">
        <f t="shared" ref="Q2773:W2773" ca="1" si="8318">INDIRECT(ADDRESS($P2773+1,Q$2,,,Q$1))</f>
        <v>CARMENERE</v>
      </c>
      <c r="R2773" s="9" t="str">
        <f t="shared" ca="1" si="8318"/>
        <v>CRMN</v>
      </c>
      <c r="S2773" s="9" t="str">
        <f t="shared" ca="1" si="8318"/>
        <v>VINHO TINTO</v>
      </c>
      <c r="T2773" s="9" t="str">
        <f t="shared" ca="1" si="8318"/>
        <v>12_BTL_0,75 l</v>
      </c>
      <c r="U2773" s="29">
        <f t="shared" ca="1" si="8318"/>
        <v>12</v>
      </c>
      <c r="V2773" s="30">
        <f t="shared" ca="1" si="8318"/>
        <v>150</v>
      </c>
      <c r="W2773" s="30">
        <f t="shared" ca="1" si="8318"/>
        <v>98</v>
      </c>
    </row>
    <row r="2774" spans="1:23" ht="13">
      <c r="A2774" s="9">
        <f t="shared" si="8"/>
        <v>2771</v>
      </c>
      <c r="B2774" s="45">
        <v>15</v>
      </c>
      <c r="C2774" s="9">
        <f>MOD(A2774-1,COUNT('DATE Snapshot'!$A:$A))+1</f>
        <v>11</v>
      </c>
      <c r="D2774" s="25">
        <f t="shared" ref="D2774:I2774" ca="1" si="8319">INDIRECT(ADDRESS($C2774+1,D$2,,,D$1))</f>
        <v>43040</v>
      </c>
      <c r="E2774" s="27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8">
        <f t="shared" ca="1" si="8319"/>
        <v>42736</v>
      </c>
      <c r="I2774" s="9">
        <f t="shared" ca="1" si="8319"/>
        <v>4</v>
      </c>
      <c r="J2774" s="46">
        <f>TRUNC((A2774-1)/COUNT('DATE Snapshot'!A:A)/COUNT(PRODUCT!A:A),0)+1</f>
        <v>5</v>
      </c>
      <c r="K2774" s="9" t="str">
        <f t="shared" ref="K2774:O2774" ca="1" si="8320">INDIRECT(ADDRESS($J2774+1,K$2,,,K$1))</f>
        <v>PARQUE SUL</v>
      </c>
      <c r="L2774" s="9" t="str">
        <f t="shared" ca="1" si="8320"/>
        <v>PS</v>
      </c>
      <c r="M2774" s="9" t="str">
        <f t="shared" ca="1" si="8320"/>
        <v>RIO DE JANEIRO</v>
      </c>
      <c r="N2774" s="9" t="str">
        <f t="shared" ca="1" si="8320"/>
        <v>BRASIL</v>
      </c>
      <c r="O2774" s="9">
        <f t="shared" ca="1" si="8320"/>
        <v>0</v>
      </c>
      <c r="P2774" s="9">
        <f>MOD(TRUNC((A2774-1)/COUNT('DATE Snapshot'!A:A)),COUNT(PRODUCT!A:A))+1</f>
        <v>4</v>
      </c>
      <c r="Q2774" s="9" t="str">
        <f t="shared" ref="Q2774:W2774" ca="1" si="8321">INDIRECT(ADDRESS($P2774+1,Q$2,,,Q$1))</f>
        <v>CARMENERE</v>
      </c>
      <c r="R2774" s="9" t="str">
        <f t="shared" ca="1" si="8321"/>
        <v>CRMN</v>
      </c>
      <c r="S2774" s="9" t="str">
        <f t="shared" ca="1" si="8321"/>
        <v>VINHO TINTO</v>
      </c>
      <c r="T2774" s="9" t="str">
        <f t="shared" ca="1" si="8321"/>
        <v>12_BTL_0,75 l</v>
      </c>
      <c r="U2774" s="29">
        <f t="shared" ca="1" si="8321"/>
        <v>12</v>
      </c>
      <c r="V2774" s="30">
        <f t="shared" ca="1" si="8321"/>
        <v>150</v>
      </c>
      <c r="W2774" s="30">
        <f t="shared" ca="1" si="8321"/>
        <v>98</v>
      </c>
    </row>
    <row r="2775" spans="1:23" ht="13">
      <c r="A2775" s="9">
        <f t="shared" si="8"/>
        <v>2772</v>
      </c>
      <c r="B2775" s="45">
        <v>12</v>
      </c>
      <c r="C2775" s="9">
        <f>MOD(A2775-1,COUNT('DATE Snapshot'!$A:$A))+1</f>
        <v>12</v>
      </c>
      <c r="D2775" s="25">
        <f t="shared" ref="D2775:I2775" ca="1" si="8322">INDIRECT(ADDRESS($C2775+1,D$2,,,D$1))</f>
        <v>43070</v>
      </c>
      <c r="E2775" s="27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8">
        <f t="shared" ca="1" si="8322"/>
        <v>42736</v>
      </c>
      <c r="I2775" s="9">
        <f t="shared" ca="1" si="8322"/>
        <v>6</v>
      </c>
      <c r="J2775" s="46">
        <f>TRUNC((A2775-1)/COUNT('DATE Snapshot'!A:A)/COUNT(PRODUCT!A:A),0)+1</f>
        <v>5</v>
      </c>
      <c r="K2775" s="9" t="str">
        <f t="shared" ref="K2775:O2775" ca="1" si="8323">INDIRECT(ADDRESS($J2775+1,K$2,,,K$1))</f>
        <v>PARQUE SUL</v>
      </c>
      <c r="L2775" s="9" t="str">
        <f t="shared" ca="1" si="8323"/>
        <v>PS</v>
      </c>
      <c r="M2775" s="9" t="str">
        <f t="shared" ca="1" si="8323"/>
        <v>RIO DE JANEIRO</v>
      </c>
      <c r="N2775" s="9" t="str">
        <f t="shared" ca="1" si="8323"/>
        <v>BRASIL</v>
      </c>
      <c r="O2775" s="9">
        <f t="shared" ca="1" si="8323"/>
        <v>0</v>
      </c>
      <c r="P2775" s="9">
        <f>MOD(TRUNC((A2775-1)/COUNT('DATE Snapshot'!A:A)),COUNT(PRODUCT!A:A))+1</f>
        <v>4</v>
      </c>
      <c r="Q2775" s="9" t="str">
        <f t="shared" ref="Q2775:W2775" ca="1" si="8324">INDIRECT(ADDRESS($P2775+1,Q$2,,,Q$1))</f>
        <v>CARMENERE</v>
      </c>
      <c r="R2775" s="9" t="str">
        <f t="shared" ca="1" si="8324"/>
        <v>CRMN</v>
      </c>
      <c r="S2775" s="9" t="str">
        <f t="shared" ca="1" si="8324"/>
        <v>VINHO TINTO</v>
      </c>
      <c r="T2775" s="9" t="str">
        <f t="shared" ca="1" si="8324"/>
        <v>12_BTL_0,75 l</v>
      </c>
      <c r="U2775" s="29">
        <f t="shared" ca="1" si="8324"/>
        <v>12</v>
      </c>
      <c r="V2775" s="30">
        <f t="shared" ca="1" si="8324"/>
        <v>150</v>
      </c>
      <c r="W2775" s="30">
        <f t="shared" ca="1" si="8324"/>
        <v>98</v>
      </c>
    </row>
    <row r="2776" spans="1:23" ht="13">
      <c r="A2776" s="9">
        <f t="shared" si="8"/>
        <v>2773</v>
      </c>
      <c r="B2776" s="45">
        <v>8</v>
      </c>
      <c r="C2776" s="9">
        <f>MOD(A2776-1,COUNT('DATE Snapshot'!$A:$A))+1</f>
        <v>13</v>
      </c>
      <c r="D2776" s="25">
        <f t="shared" ref="D2776:I2776" ca="1" si="8325">INDIRECT(ADDRESS($C2776+1,D$2,,,D$1))</f>
        <v>43101</v>
      </c>
      <c r="E2776" s="27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8">
        <f t="shared" ca="1" si="8325"/>
        <v>43101</v>
      </c>
      <c r="I2776" s="9">
        <f t="shared" ca="1" si="8325"/>
        <v>2</v>
      </c>
      <c r="J2776" s="46">
        <f>TRUNC((A2776-1)/COUNT('DATE Snapshot'!A:A)/COUNT(PRODUCT!A:A),0)+1</f>
        <v>5</v>
      </c>
      <c r="K2776" s="9" t="str">
        <f t="shared" ref="K2776:O2776" ca="1" si="8326">INDIRECT(ADDRESS($J2776+1,K$2,,,K$1))</f>
        <v>PARQUE SUL</v>
      </c>
      <c r="L2776" s="9" t="str">
        <f t="shared" ca="1" si="8326"/>
        <v>PS</v>
      </c>
      <c r="M2776" s="9" t="str">
        <f t="shared" ca="1" si="8326"/>
        <v>RIO DE JANEIRO</v>
      </c>
      <c r="N2776" s="9" t="str">
        <f t="shared" ca="1" si="8326"/>
        <v>BRASIL</v>
      </c>
      <c r="O2776" s="9">
        <f t="shared" ca="1" si="8326"/>
        <v>0</v>
      </c>
      <c r="P2776" s="9">
        <f>MOD(TRUNC((A2776-1)/COUNT('DATE Snapshot'!A:A)),COUNT(PRODUCT!A:A))+1</f>
        <v>4</v>
      </c>
      <c r="Q2776" s="9" t="str">
        <f t="shared" ref="Q2776:W2776" ca="1" si="8327">INDIRECT(ADDRESS($P2776+1,Q$2,,,Q$1))</f>
        <v>CARMENERE</v>
      </c>
      <c r="R2776" s="9" t="str">
        <f t="shared" ca="1" si="8327"/>
        <v>CRMN</v>
      </c>
      <c r="S2776" s="9" t="str">
        <f t="shared" ca="1" si="8327"/>
        <v>VINHO TINTO</v>
      </c>
      <c r="T2776" s="9" t="str">
        <f t="shared" ca="1" si="8327"/>
        <v>12_BTL_0,75 l</v>
      </c>
      <c r="U2776" s="29">
        <f t="shared" ca="1" si="8327"/>
        <v>12</v>
      </c>
      <c r="V2776" s="30">
        <f t="shared" ca="1" si="8327"/>
        <v>150</v>
      </c>
      <c r="W2776" s="30">
        <f t="shared" ca="1" si="8327"/>
        <v>98</v>
      </c>
    </row>
    <row r="2777" spans="1:23" ht="13">
      <c r="A2777" s="9">
        <f t="shared" si="8"/>
        <v>2774</v>
      </c>
      <c r="B2777" s="45">
        <v>9</v>
      </c>
      <c r="C2777" s="9">
        <f>MOD(A2777-1,COUNT('DATE Snapshot'!$A:$A))+1</f>
        <v>14</v>
      </c>
      <c r="D2777" s="25">
        <f t="shared" ref="D2777:I2777" ca="1" si="8328">INDIRECT(ADDRESS($C2777+1,D$2,,,D$1))</f>
        <v>43132</v>
      </c>
      <c r="E2777" s="27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8">
        <f t="shared" ca="1" si="8328"/>
        <v>43101</v>
      </c>
      <c r="I2777" s="9">
        <f t="shared" ca="1" si="8328"/>
        <v>5</v>
      </c>
      <c r="J2777" s="46">
        <f>TRUNC((A2777-1)/COUNT('DATE Snapshot'!A:A)/COUNT(PRODUCT!A:A),0)+1</f>
        <v>5</v>
      </c>
      <c r="K2777" s="9" t="str">
        <f t="shared" ref="K2777:O2777" ca="1" si="8329">INDIRECT(ADDRESS($J2777+1,K$2,,,K$1))</f>
        <v>PARQUE SUL</v>
      </c>
      <c r="L2777" s="9" t="str">
        <f t="shared" ca="1" si="8329"/>
        <v>PS</v>
      </c>
      <c r="M2777" s="9" t="str">
        <f t="shared" ca="1" si="8329"/>
        <v>RIO DE JANEIRO</v>
      </c>
      <c r="N2777" s="9" t="str">
        <f t="shared" ca="1" si="8329"/>
        <v>BRASIL</v>
      </c>
      <c r="O2777" s="9">
        <f t="shared" ca="1" si="8329"/>
        <v>0</v>
      </c>
      <c r="P2777" s="9">
        <f>MOD(TRUNC((A2777-1)/COUNT('DATE Snapshot'!A:A)),COUNT(PRODUCT!A:A))+1</f>
        <v>4</v>
      </c>
      <c r="Q2777" s="9" t="str">
        <f t="shared" ref="Q2777:W2777" ca="1" si="8330">INDIRECT(ADDRESS($P2777+1,Q$2,,,Q$1))</f>
        <v>CARMENERE</v>
      </c>
      <c r="R2777" s="9" t="str">
        <f t="shared" ca="1" si="8330"/>
        <v>CRMN</v>
      </c>
      <c r="S2777" s="9" t="str">
        <f t="shared" ca="1" si="8330"/>
        <v>VINHO TINTO</v>
      </c>
      <c r="T2777" s="9" t="str">
        <f t="shared" ca="1" si="8330"/>
        <v>12_BTL_0,75 l</v>
      </c>
      <c r="U2777" s="29">
        <f t="shared" ca="1" si="8330"/>
        <v>12</v>
      </c>
      <c r="V2777" s="30">
        <f t="shared" ca="1" si="8330"/>
        <v>150</v>
      </c>
      <c r="W2777" s="30">
        <f t="shared" ca="1" si="8330"/>
        <v>98</v>
      </c>
    </row>
    <row r="2778" spans="1:23" ht="13">
      <c r="A2778" s="9">
        <f t="shared" si="8"/>
        <v>2775</v>
      </c>
      <c r="B2778" s="45">
        <v>15</v>
      </c>
      <c r="C2778" s="9">
        <f>MOD(A2778-1,COUNT('DATE Snapshot'!$A:$A))+1</f>
        <v>15</v>
      </c>
      <c r="D2778" s="25">
        <f t="shared" ref="D2778:I2778" ca="1" si="8331">INDIRECT(ADDRESS($C2778+1,D$2,,,D$1))</f>
        <v>43160</v>
      </c>
      <c r="E2778" s="27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8">
        <f t="shared" ca="1" si="8331"/>
        <v>43101</v>
      </c>
      <c r="I2778" s="9">
        <f t="shared" ca="1" si="8331"/>
        <v>5</v>
      </c>
      <c r="J2778" s="46">
        <f>TRUNC((A2778-1)/COUNT('DATE Snapshot'!A:A)/COUNT(PRODUCT!A:A),0)+1</f>
        <v>5</v>
      </c>
      <c r="K2778" s="9" t="str">
        <f t="shared" ref="K2778:O2778" ca="1" si="8332">INDIRECT(ADDRESS($J2778+1,K$2,,,K$1))</f>
        <v>PARQUE SUL</v>
      </c>
      <c r="L2778" s="9" t="str">
        <f t="shared" ca="1" si="8332"/>
        <v>PS</v>
      </c>
      <c r="M2778" s="9" t="str">
        <f t="shared" ca="1" si="8332"/>
        <v>RIO DE JANEIRO</v>
      </c>
      <c r="N2778" s="9" t="str">
        <f t="shared" ca="1" si="8332"/>
        <v>BRASIL</v>
      </c>
      <c r="O2778" s="9">
        <f t="shared" ca="1" si="8332"/>
        <v>0</v>
      </c>
      <c r="P2778" s="9">
        <f>MOD(TRUNC((A2778-1)/COUNT('DATE Snapshot'!A:A)),COUNT(PRODUCT!A:A))+1</f>
        <v>4</v>
      </c>
      <c r="Q2778" s="9" t="str">
        <f t="shared" ref="Q2778:W2778" ca="1" si="8333">INDIRECT(ADDRESS($P2778+1,Q$2,,,Q$1))</f>
        <v>CARMENERE</v>
      </c>
      <c r="R2778" s="9" t="str">
        <f t="shared" ca="1" si="8333"/>
        <v>CRMN</v>
      </c>
      <c r="S2778" s="9" t="str">
        <f t="shared" ca="1" si="8333"/>
        <v>VINHO TINTO</v>
      </c>
      <c r="T2778" s="9" t="str">
        <f t="shared" ca="1" si="8333"/>
        <v>12_BTL_0,75 l</v>
      </c>
      <c r="U2778" s="29">
        <f t="shared" ca="1" si="8333"/>
        <v>12</v>
      </c>
      <c r="V2778" s="30">
        <f t="shared" ca="1" si="8333"/>
        <v>150</v>
      </c>
      <c r="W2778" s="30">
        <f t="shared" ca="1" si="8333"/>
        <v>98</v>
      </c>
    </row>
    <row r="2779" spans="1:23" ht="13">
      <c r="A2779" s="9">
        <f t="shared" si="8"/>
        <v>2776</v>
      </c>
      <c r="B2779" s="45">
        <v>13</v>
      </c>
      <c r="C2779" s="9">
        <f>MOD(A2779-1,COUNT('DATE Snapshot'!$A:$A))+1</f>
        <v>16</v>
      </c>
      <c r="D2779" s="25">
        <f t="shared" ref="D2779:I2779" ca="1" si="8334">INDIRECT(ADDRESS($C2779+1,D$2,,,D$1))</f>
        <v>43191</v>
      </c>
      <c r="E2779" s="27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8">
        <f t="shared" ca="1" si="8334"/>
        <v>43101</v>
      </c>
      <c r="I2779" s="9">
        <f t="shared" ca="1" si="8334"/>
        <v>1</v>
      </c>
      <c r="J2779" s="46">
        <f>TRUNC((A2779-1)/COUNT('DATE Snapshot'!A:A)/COUNT(PRODUCT!A:A),0)+1</f>
        <v>5</v>
      </c>
      <c r="K2779" s="9" t="str">
        <f t="shared" ref="K2779:O2779" ca="1" si="8335">INDIRECT(ADDRESS($J2779+1,K$2,,,K$1))</f>
        <v>PARQUE SUL</v>
      </c>
      <c r="L2779" s="9" t="str">
        <f t="shared" ca="1" si="8335"/>
        <v>PS</v>
      </c>
      <c r="M2779" s="9" t="str">
        <f t="shared" ca="1" si="8335"/>
        <v>RIO DE JANEIRO</v>
      </c>
      <c r="N2779" s="9" t="str">
        <f t="shared" ca="1" si="8335"/>
        <v>BRASIL</v>
      </c>
      <c r="O2779" s="9">
        <f t="shared" ca="1" si="8335"/>
        <v>0</v>
      </c>
      <c r="P2779" s="9">
        <f>MOD(TRUNC((A2779-1)/COUNT('DATE Snapshot'!A:A)),COUNT(PRODUCT!A:A))+1</f>
        <v>4</v>
      </c>
      <c r="Q2779" s="9" t="str">
        <f t="shared" ref="Q2779:W2779" ca="1" si="8336">INDIRECT(ADDRESS($P2779+1,Q$2,,,Q$1))</f>
        <v>CARMENERE</v>
      </c>
      <c r="R2779" s="9" t="str">
        <f t="shared" ca="1" si="8336"/>
        <v>CRMN</v>
      </c>
      <c r="S2779" s="9" t="str">
        <f t="shared" ca="1" si="8336"/>
        <v>VINHO TINTO</v>
      </c>
      <c r="T2779" s="9" t="str">
        <f t="shared" ca="1" si="8336"/>
        <v>12_BTL_0,75 l</v>
      </c>
      <c r="U2779" s="29">
        <f t="shared" ca="1" si="8336"/>
        <v>12</v>
      </c>
      <c r="V2779" s="30">
        <f t="shared" ca="1" si="8336"/>
        <v>150</v>
      </c>
      <c r="W2779" s="30">
        <f t="shared" ca="1" si="8336"/>
        <v>98</v>
      </c>
    </row>
    <row r="2780" spans="1:23" ht="13">
      <c r="A2780" s="9">
        <f t="shared" si="8"/>
        <v>2777</v>
      </c>
      <c r="B2780" s="45">
        <v>9</v>
      </c>
      <c r="C2780" s="9">
        <f>MOD(A2780-1,COUNT('DATE Snapshot'!$A:$A))+1</f>
        <v>17</v>
      </c>
      <c r="D2780" s="25">
        <f t="shared" ref="D2780:I2780" ca="1" si="8337">INDIRECT(ADDRESS($C2780+1,D$2,,,D$1))</f>
        <v>43221</v>
      </c>
      <c r="E2780" s="27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8">
        <f t="shared" ca="1" si="8337"/>
        <v>43101</v>
      </c>
      <c r="I2780" s="9">
        <f t="shared" ca="1" si="8337"/>
        <v>3</v>
      </c>
      <c r="J2780" s="46">
        <f>TRUNC((A2780-1)/COUNT('DATE Snapshot'!A:A)/COUNT(PRODUCT!A:A),0)+1</f>
        <v>5</v>
      </c>
      <c r="K2780" s="9" t="str">
        <f t="shared" ref="K2780:O2780" ca="1" si="8338">INDIRECT(ADDRESS($J2780+1,K$2,,,K$1))</f>
        <v>PARQUE SUL</v>
      </c>
      <c r="L2780" s="9" t="str">
        <f t="shared" ca="1" si="8338"/>
        <v>PS</v>
      </c>
      <c r="M2780" s="9" t="str">
        <f t="shared" ca="1" si="8338"/>
        <v>RIO DE JANEIRO</v>
      </c>
      <c r="N2780" s="9" t="str">
        <f t="shared" ca="1" si="8338"/>
        <v>BRASIL</v>
      </c>
      <c r="O2780" s="9">
        <f t="shared" ca="1" si="8338"/>
        <v>0</v>
      </c>
      <c r="P2780" s="9">
        <f>MOD(TRUNC((A2780-1)/COUNT('DATE Snapshot'!A:A)),COUNT(PRODUCT!A:A))+1</f>
        <v>4</v>
      </c>
      <c r="Q2780" s="9" t="str">
        <f t="shared" ref="Q2780:W2780" ca="1" si="8339">INDIRECT(ADDRESS($P2780+1,Q$2,,,Q$1))</f>
        <v>CARMENERE</v>
      </c>
      <c r="R2780" s="9" t="str">
        <f t="shared" ca="1" si="8339"/>
        <v>CRMN</v>
      </c>
      <c r="S2780" s="9" t="str">
        <f t="shared" ca="1" si="8339"/>
        <v>VINHO TINTO</v>
      </c>
      <c r="T2780" s="9" t="str">
        <f t="shared" ca="1" si="8339"/>
        <v>12_BTL_0,75 l</v>
      </c>
      <c r="U2780" s="29">
        <f t="shared" ca="1" si="8339"/>
        <v>12</v>
      </c>
      <c r="V2780" s="30">
        <f t="shared" ca="1" si="8339"/>
        <v>150</v>
      </c>
      <c r="W2780" s="30">
        <f t="shared" ca="1" si="8339"/>
        <v>98</v>
      </c>
    </row>
    <row r="2781" spans="1:23" ht="13">
      <c r="A2781" s="9">
        <f t="shared" si="8"/>
        <v>2778</v>
      </c>
      <c r="B2781" s="45">
        <v>12</v>
      </c>
      <c r="C2781" s="9">
        <f>MOD(A2781-1,COUNT('DATE Snapshot'!$A:$A))+1</f>
        <v>18</v>
      </c>
      <c r="D2781" s="25">
        <f t="shared" ref="D2781:I2781" ca="1" si="8340">INDIRECT(ADDRESS($C2781+1,D$2,,,D$1))</f>
        <v>43252</v>
      </c>
      <c r="E2781" s="27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8">
        <f t="shared" ca="1" si="8340"/>
        <v>43101</v>
      </c>
      <c r="I2781" s="9">
        <f t="shared" ca="1" si="8340"/>
        <v>6</v>
      </c>
      <c r="J2781" s="46">
        <f>TRUNC((A2781-1)/COUNT('DATE Snapshot'!A:A)/COUNT(PRODUCT!A:A),0)+1</f>
        <v>5</v>
      </c>
      <c r="K2781" s="9" t="str">
        <f t="shared" ref="K2781:O2781" ca="1" si="8341">INDIRECT(ADDRESS($J2781+1,K$2,,,K$1))</f>
        <v>PARQUE SUL</v>
      </c>
      <c r="L2781" s="9" t="str">
        <f t="shared" ca="1" si="8341"/>
        <v>PS</v>
      </c>
      <c r="M2781" s="9" t="str">
        <f t="shared" ca="1" si="8341"/>
        <v>RIO DE JANEIRO</v>
      </c>
      <c r="N2781" s="9" t="str">
        <f t="shared" ca="1" si="8341"/>
        <v>BRASIL</v>
      </c>
      <c r="O2781" s="9">
        <f t="shared" ca="1" si="8341"/>
        <v>0</v>
      </c>
      <c r="P2781" s="9">
        <f>MOD(TRUNC((A2781-1)/COUNT('DATE Snapshot'!A:A)),COUNT(PRODUCT!A:A))+1</f>
        <v>4</v>
      </c>
      <c r="Q2781" s="9" t="str">
        <f t="shared" ref="Q2781:W2781" ca="1" si="8342">INDIRECT(ADDRESS($P2781+1,Q$2,,,Q$1))</f>
        <v>CARMENERE</v>
      </c>
      <c r="R2781" s="9" t="str">
        <f t="shared" ca="1" si="8342"/>
        <v>CRMN</v>
      </c>
      <c r="S2781" s="9" t="str">
        <f t="shared" ca="1" si="8342"/>
        <v>VINHO TINTO</v>
      </c>
      <c r="T2781" s="9" t="str">
        <f t="shared" ca="1" si="8342"/>
        <v>12_BTL_0,75 l</v>
      </c>
      <c r="U2781" s="29">
        <f t="shared" ca="1" si="8342"/>
        <v>12</v>
      </c>
      <c r="V2781" s="30">
        <f t="shared" ca="1" si="8342"/>
        <v>150</v>
      </c>
      <c r="W2781" s="30">
        <f t="shared" ca="1" si="8342"/>
        <v>98</v>
      </c>
    </row>
    <row r="2782" spans="1:23" ht="13">
      <c r="A2782" s="9">
        <f t="shared" si="8"/>
        <v>2779</v>
      </c>
      <c r="B2782" s="45">
        <v>8</v>
      </c>
      <c r="C2782" s="9">
        <f>MOD(A2782-1,COUNT('DATE Snapshot'!$A:$A))+1</f>
        <v>19</v>
      </c>
      <c r="D2782" s="25">
        <f t="shared" ref="D2782:I2782" ca="1" si="8343">INDIRECT(ADDRESS($C2782+1,D$2,,,D$1))</f>
        <v>43282</v>
      </c>
      <c r="E2782" s="27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8">
        <f t="shared" ca="1" si="8343"/>
        <v>43101</v>
      </c>
      <c r="I2782" s="9">
        <f t="shared" ca="1" si="8343"/>
        <v>1</v>
      </c>
      <c r="J2782" s="46">
        <f>TRUNC((A2782-1)/COUNT('DATE Snapshot'!A:A)/COUNT(PRODUCT!A:A),0)+1</f>
        <v>5</v>
      </c>
      <c r="K2782" s="9" t="str">
        <f t="shared" ref="K2782:O2782" ca="1" si="8344">INDIRECT(ADDRESS($J2782+1,K$2,,,K$1))</f>
        <v>PARQUE SUL</v>
      </c>
      <c r="L2782" s="9" t="str">
        <f t="shared" ca="1" si="8344"/>
        <v>PS</v>
      </c>
      <c r="M2782" s="9" t="str">
        <f t="shared" ca="1" si="8344"/>
        <v>RIO DE JANEIRO</v>
      </c>
      <c r="N2782" s="9" t="str">
        <f t="shared" ca="1" si="8344"/>
        <v>BRASIL</v>
      </c>
      <c r="O2782" s="9">
        <f t="shared" ca="1" si="8344"/>
        <v>0</v>
      </c>
      <c r="P2782" s="9">
        <f>MOD(TRUNC((A2782-1)/COUNT('DATE Snapshot'!A:A)),COUNT(PRODUCT!A:A))+1</f>
        <v>4</v>
      </c>
      <c r="Q2782" s="9" t="str">
        <f t="shared" ref="Q2782:W2782" ca="1" si="8345">INDIRECT(ADDRESS($P2782+1,Q$2,,,Q$1))</f>
        <v>CARMENERE</v>
      </c>
      <c r="R2782" s="9" t="str">
        <f t="shared" ca="1" si="8345"/>
        <v>CRMN</v>
      </c>
      <c r="S2782" s="9" t="str">
        <f t="shared" ca="1" si="8345"/>
        <v>VINHO TINTO</v>
      </c>
      <c r="T2782" s="9" t="str">
        <f t="shared" ca="1" si="8345"/>
        <v>12_BTL_0,75 l</v>
      </c>
      <c r="U2782" s="29">
        <f t="shared" ca="1" si="8345"/>
        <v>12</v>
      </c>
      <c r="V2782" s="30">
        <f t="shared" ca="1" si="8345"/>
        <v>150</v>
      </c>
      <c r="W2782" s="30">
        <f t="shared" ca="1" si="8345"/>
        <v>98</v>
      </c>
    </row>
    <row r="2783" spans="1:23" ht="13">
      <c r="A2783" s="9">
        <f t="shared" si="8"/>
        <v>2780</v>
      </c>
      <c r="B2783" s="45">
        <v>6</v>
      </c>
      <c r="C2783" s="9">
        <f>MOD(A2783-1,COUNT('DATE Snapshot'!$A:$A))+1</f>
        <v>20</v>
      </c>
      <c r="D2783" s="25">
        <f t="shared" ref="D2783:I2783" ca="1" si="8346">INDIRECT(ADDRESS($C2783+1,D$2,,,D$1))</f>
        <v>43313</v>
      </c>
      <c r="E2783" s="27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8">
        <f t="shared" ca="1" si="8346"/>
        <v>43101</v>
      </c>
      <c r="I2783" s="9">
        <f t="shared" ca="1" si="8346"/>
        <v>4</v>
      </c>
      <c r="J2783" s="46">
        <f>TRUNC((A2783-1)/COUNT('DATE Snapshot'!A:A)/COUNT(PRODUCT!A:A),0)+1</f>
        <v>5</v>
      </c>
      <c r="K2783" s="9" t="str">
        <f t="shared" ref="K2783:O2783" ca="1" si="8347">INDIRECT(ADDRESS($J2783+1,K$2,,,K$1))</f>
        <v>PARQUE SUL</v>
      </c>
      <c r="L2783" s="9" t="str">
        <f t="shared" ca="1" si="8347"/>
        <v>PS</v>
      </c>
      <c r="M2783" s="9" t="str">
        <f t="shared" ca="1" si="8347"/>
        <v>RIO DE JANEIRO</v>
      </c>
      <c r="N2783" s="9" t="str">
        <f t="shared" ca="1" si="8347"/>
        <v>BRASIL</v>
      </c>
      <c r="O2783" s="9">
        <f t="shared" ca="1" si="8347"/>
        <v>0</v>
      </c>
      <c r="P2783" s="9">
        <f>MOD(TRUNC((A2783-1)/COUNT('DATE Snapshot'!A:A)),COUNT(PRODUCT!A:A))+1</f>
        <v>4</v>
      </c>
      <c r="Q2783" s="9" t="str">
        <f t="shared" ref="Q2783:W2783" ca="1" si="8348">INDIRECT(ADDRESS($P2783+1,Q$2,,,Q$1))</f>
        <v>CARMENERE</v>
      </c>
      <c r="R2783" s="9" t="str">
        <f t="shared" ca="1" si="8348"/>
        <v>CRMN</v>
      </c>
      <c r="S2783" s="9" t="str">
        <f t="shared" ca="1" si="8348"/>
        <v>VINHO TINTO</v>
      </c>
      <c r="T2783" s="9" t="str">
        <f t="shared" ca="1" si="8348"/>
        <v>12_BTL_0,75 l</v>
      </c>
      <c r="U2783" s="29">
        <f t="shared" ca="1" si="8348"/>
        <v>12</v>
      </c>
      <c r="V2783" s="30">
        <f t="shared" ca="1" si="8348"/>
        <v>150</v>
      </c>
      <c r="W2783" s="30">
        <f t="shared" ca="1" si="8348"/>
        <v>98</v>
      </c>
    </row>
    <row r="2784" spans="1:23" ht="13">
      <c r="A2784" s="9">
        <f t="shared" si="8"/>
        <v>2781</v>
      </c>
      <c r="B2784" s="45">
        <v>12</v>
      </c>
      <c r="C2784" s="9">
        <f>MOD(A2784-1,COUNT('DATE Snapshot'!$A:$A))+1</f>
        <v>21</v>
      </c>
      <c r="D2784" s="25">
        <f t="shared" ref="D2784:I2784" ca="1" si="8349">INDIRECT(ADDRESS($C2784+1,D$2,,,D$1))</f>
        <v>43344</v>
      </c>
      <c r="E2784" s="27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8">
        <f t="shared" ca="1" si="8349"/>
        <v>43101</v>
      </c>
      <c r="I2784" s="9">
        <f t="shared" ca="1" si="8349"/>
        <v>7</v>
      </c>
      <c r="J2784" s="46">
        <f>TRUNC((A2784-1)/COUNT('DATE Snapshot'!A:A)/COUNT(PRODUCT!A:A),0)+1</f>
        <v>5</v>
      </c>
      <c r="K2784" s="9" t="str">
        <f t="shared" ref="K2784:O2784" ca="1" si="8350">INDIRECT(ADDRESS($J2784+1,K$2,,,K$1))</f>
        <v>PARQUE SUL</v>
      </c>
      <c r="L2784" s="9" t="str">
        <f t="shared" ca="1" si="8350"/>
        <v>PS</v>
      </c>
      <c r="M2784" s="9" t="str">
        <f t="shared" ca="1" si="8350"/>
        <v>RIO DE JANEIRO</v>
      </c>
      <c r="N2784" s="9" t="str">
        <f t="shared" ca="1" si="8350"/>
        <v>BRASIL</v>
      </c>
      <c r="O2784" s="9">
        <f t="shared" ca="1" si="8350"/>
        <v>0</v>
      </c>
      <c r="P2784" s="9">
        <f>MOD(TRUNC((A2784-1)/COUNT('DATE Snapshot'!A:A)),COUNT(PRODUCT!A:A))+1</f>
        <v>4</v>
      </c>
      <c r="Q2784" s="9" t="str">
        <f t="shared" ref="Q2784:W2784" ca="1" si="8351">INDIRECT(ADDRESS($P2784+1,Q$2,,,Q$1))</f>
        <v>CARMENERE</v>
      </c>
      <c r="R2784" s="9" t="str">
        <f t="shared" ca="1" si="8351"/>
        <v>CRMN</v>
      </c>
      <c r="S2784" s="9" t="str">
        <f t="shared" ca="1" si="8351"/>
        <v>VINHO TINTO</v>
      </c>
      <c r="T2784" s="9" t="str">
        <f t="shared" ca="1" si="8351"/>
        <v>12_BTL_0,75 l</v>
      </c>
      <c r="U2784" s="29">
        <f t="shared" ca="1" si="8351"/>
        <v>12</v>
      </c>
      <c r="V2784" s="30">
        <f t="shared" ca="1" si="8351"/>
        <v>150</v>
      </c>
      <c r="W2784" s="30">
        <f t="shared" ca="1" si="8351"/>
        <v>98</v>
      </c>
    </row>
    <row r="2785" spans="1:23" ht="13">
      <c r="A2785" s="9">
        <f t="shared" si="8"/>
        <v>2782</v>
      </c>
      <c r="B2785" s="45">
        <v>2</v>
      </c>
      <c r="C2785" s="9">
        <f>MOD(A2785-1,COUNT('DATE Snapshot'!$A:$A))+1</f>
        <v>22</v>
      </c>
      <c r="D2785" s="25">
        <f t="shared" ref="D2785:I2785" ca="1" si="8352">INDIRECT(ADDRESS($C2785+1,D$2,,,D$1))</f>
        <v>43374</v>
      </c>
      <c r="E2785" s="27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8">
        <f t="shared" ca="1" si="8352"/>
        <v>43101</v>
      </c>
      <c r="I2785" s="9">
        <f t="shared" ca="1" si="8352"/>
        <v>2</v>
      </c>
      <c r="J2785" s="46">
        <f>TRUNC((A2785-1)/COUNT('DATE Snapshot'!A:A)/COUNT(PRODUCT!A:A),0)+1</f>
        <v>5</v>
      </c>
      <c r="K2785" s="9" t="str">
        <f t="shared" ref="K2785:O2785" ca="1" si="8353">INDIRECT(ADDRESS($J2785+1,K$2,,,K$1))</f>
        <v>PARQUE SUL</v>
      </c>
      <c r="L2785" s="9" t="str">
        <f t="shared" ca="1" si="8353"/>
        <v>PS</v>
      </c>
      <c r="M2785" s="9" t="str">
        <f t="shared" ca="1" si="8353"/>
        <v>RIO DE JANEIRO</v>
      </c>
      <c r="N2785" s="9" t="str">
        <f t="shared" ca="1" si="8353"/>
        <v>BRASIL</v>
      </c>
      <c r="O2785" s="9">
        <f t="shared" ca="1" si="8353"/>
        <v>0</v>
      </c>
      <c r="P2785" s="9">
        <f>MOD(TRUNC((A2785-1)/COUNT('DATE Snapshot'!A:A)),COUNT(PRODUCT!A:A))+1</f>
        <v>4</v>
      </c>
      <c r="Q2785" s="9" t="str">
        <f t="shared" ref="Q2785:W2785" ca="1" si="8354">INDIRECT(ADDRESS($P2785+1,Q$2,,,Q$1))</f>
        <v>CARMENERE</v>
      </c>
      <c r="R2785" s="9" t="str">
        <f t="shared" ca="1" si="8354"/>
        <v>CRMN</v>
      </c>
      <c r="S2785" s="9" t="str">
        <f t="shared" ca="1" si="8354"/>
        <v>VINHO TINTO</v>
      </c>
      <c r="T2785" s="9" t="str">
        <f t="shared" ca="1" si="8354"/>
        <v>12_BTL_0,75 l</v>
      </c>
      <c r="U2785" s="29">
        <f t="shared" ca="1" si="8354"/>
        <v>12</v>
      </c>
      <c r="V2785" s="30">
        <f t="shared" ca="1" si="8354"/>
        <v>150</v>
      </c>
      <c r="W2785" s="30">
        <f t="shared" ca="1" si="8354"/>
        <v>98</v>
      </c>
    </row>
    <row r="2786" spans="1:23" ht="13">
      <c r="A2786" s="9">
        <f t="shared" si="8"/>
        <v>2783</v>
      </c>
      <c r="B2786" s="45">
        <v>9</v>
      </c>
      <c r="C2786" s="9">
        <f>MOD(A2786-1,COUNT('DATE Snapshot'!$A:$A))+1</f>
        <v>23</v>
      </c>
      <c r="D2786" s="25">
        <f t="shared" ref="D2786:I2786" ca="1" si="8355">INDIRECT(ADDRESS($C2786+1,D$2,,,D$1))</f>
        <v>43405</v>
      </c>
      <c r="E2786" s="27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8">
        <f t="shared" ca="1" si="8355"/>
        <v>43101</v>
      </c>
      <c r="I2786" s="9">
        <f t="shared" ca="1" si="8355"/>
        <v>5</v>
      </c>
      <c r="J2786" s="46">
        <f>TRUNC((A2786-1)/COUNT('DATE Snapshot'!A:A)/COUNT(PRODUCT!A:A),0)+1</f>
        <v>5</v>
      </c>
      <c r="K2786" s="9" t="str">
        <f t="shared" ref="K2786:O2786" ca="1" si="8356">INDIRECT(ADDRESS($J2786+1,K$2,,,K$1))</f>
        <v>PARQUE SUL</v>
      </c>
      <c r="L2786" s="9" t="str">
        <f t="shared" ca="1" si="8356"/>
        <v>PS</v>
      </c>
      <c r="M2786" s="9" t="str">
        <f t="shared" ca="1" si="8356"/>
        <v>RIO DE JANEIRO</v>
      </c>
      <c r="N2786" s="9" t="str">
        <f t="shared" ca="1" si="8356"/>
        <v>BRASIL</v>
      </c>
      <c r="O2786" s="9">
        <f t="shared" ca="1" si="8356"/>
        <v>0</v>
      </c>
      <c r="P2786" s="9">
        <f>MOD(TRUNC((A2786-1)/COUNT('DATE Snapshot'!A:A)),COUNT(PRODUCT!A:A))+1</f>
        <v>4</v>
      </c>
      <c r="Q2786" s="9" t="str">
        <f t="shared" ref="Q2786:W2786" ca="1" si="8357">INDIRECT(ADDRESS($P2786+1,Q$2,,,Q$1))</f>
        <v>CARMENERE</v>
      </c>
      <c r="R2786" s="9" t="str">
        <f t="shared" ca="1" si="8357"/>
        <v>CRMN</v>
      </c>
      <c r="S2786" s="9" t="str">
        <f t="shared" ca="1" si="8357"/>
        <v>VINHO TINTO</v>
      </c>
      <c r="T2786" s="9" t="str">
        <f t="shared" ca="1" si="8357"/>
        <v>12_BTL_0,75 l</v>
      </c>
      <c r="U2786" s="29">
        <f t="shared" ca="1" si="8357"/>
        <v>12</v>
      </c>
      <c r="V2786" s="30">
        <f t="shared" ca="1" si="8357"/>
        <v>150</v>
      </c>
      <c r="W2786" s="30">
        <f t="shared" ca="1" si="8357"/>
        <v>98</v>
      </c>
    </row>
    <row r="2787" spans="1:23" ht="13">
      <c r="A2787" s="9">
        <f t="shared" si="8"/>
        <v>2784</v>
      </c>
      <c r="B2787" s="45">
        <v>12</v>
      </c>
      <c r="C2787" s="9">
        <f>MOD(A2787-1,COUNT('DATE Snapshot'!$A:$A))+1</f>
        <v>24</v>
      </c>
      <c r="D2787" s="25">
        <f t="shared" ref="D2787:I2787" ca="1" si="8358">INDIRECT(ADDRESS($C2787+1,D$2,,,D$1))</f>
        <v>43435</v>
      </c>
      <c r="E2787" s="27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8">
        <f t="shared" ca="1" si="8358"/>
        <v>43101</v>
      </c>
      <c r="I2787" s="9">
        <f t="shared" ca="1" si="8358"/>
        <v>7</v>
      </c>
      <c r="J2787" s="46">
        <f>TRUNC((A2787-1)/COUNT('DATE Snapshot'!A:A)/COUNT(PRODUCT!A:A),0)+1</f>
        <v>5</v>
      </c>
      <c r="K2787" s="9" t="str">
        <f t="shared" ref="K2787:O2787" ca="1" si="8359">INDIRECT(ADDRESS($J2787+1,K$2,,,K$1))</f>
        <v>PARQUE SUL</v>
      </c>
      <c r="L2787" s="9" t="str">
        <f t="shared" ca="1" si="8359"/>
        <v>PS</v>
      </c>
      <c r="M2787" s="9" t="str">
        <f t="shared" ca="1" si="8359"/>
        <v>RIO DE JANEIRO</v>
      </c>
      <c r="N2787" s="9" t="str">
        <f t="shared" ca="1" si="8359"/>
        <v>BRASIL</v>
      </c>
      <c r="O2787" s="9">
        <f t="shared" ca="1" si="8359"/>
        <v>0</v>
      </c>
      <c r="P2787" s="9">
        <f>MOD(TRUNC((A2787-1)/COUNT('DATE Snapshot'!A:A)),COUNT(PRODUCT!A:A))+1</f>
        <v>4</v>
      </c>
      <c r="Q2787" s="9" t="str">
        <f t="shared" ref="Q2787:W2787" ca="1" si="8360">INDIRECT(ADDRESS($P2787+1,Q$2,,,Q$1))</f>
        <v>CARMENERE</v>
      </c>
      <c r="R2787" s="9" t="str">
        <f t="shared" ca="1" si="8360"/>
        <v>CRMN</v>
      </c>
      <c r="S2787" s="9" t="str">
        <f t="shared" ca="1" si="8360"/>
        <v>VINHO TINTO</v>
      </c>
      <c r="T2787" s="9" t="str">
        <f t="shared" ca="1" si="8360"/>
        <v>12_BTL_0,75 l</v>
      </c>
      <c r="U2787" s="29">
        <f t="shared" ca="1" si="8360"/>
        <v>12</v>
      </c>
      <c r="V2787" s="30">
        <f t="shared" ca="1" si="8360"/>
        <v>150</v>
      </c>
      <c r="W2787" s="30">
        <f t="shared" ca="1" si="8360"/>
        <v>98</v>
      </c>
    </row>
    <row r="2788" spans="1:23" ht="13">
      <c r="A2788" s="9">
        <f t="shared" si="8"/>
        <v>2785</v>
      </c>
      <c r="B2788" s="45">
        <v>17</v>
      </c>
      <c r="C2788" s="9">
        <f>MOD(A2788-1,COUNT('DATE Snapshot'!$A:$A))+1</f>
        <v>1</v>
      </c>
      <c r="D2788" s="25">
        <f t="shared" ref="D2788:I2788" ca="1" si="8361">INDIRECT(ADDRESS($C2788+1,D$2,,,D$1))</f>
        <v>42736</v>
      </c>
      <c r="E2788" s="27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8">
        <f t="shared" ca="1" si="8361"/>
        <v>42736</v>
      </c>
      <c r="I2788" s="9">
        <f t="shared" ca="1" si="8361"/>
        <v>1</v>
      </c>
      <c r="J2788" s="46">
        <f>TRUNC((A2788-1)/COUNT('DATE Snapshot'!A:A)/COUNT(PRODUCT!A:A),0)+1</f>
        <v>5</v>
      </c>
      <c r="K2788" s="9" t="str">
        <f t="shared" ref="K2788:O2788" ca="1" si="8362">INDIRECT(ADDRESS($J2788+1,K$2,,,K$1))</f>
        <v>PARQUE SUL</v>
      </c>
      <c r="L2788" s="9" t="str">
        <f t="shared" ca="1" si="8362"/>
        <v>PS</v>
      </c>
      <c r="M2788" s="9" t="str">
        <f t="shared" ca="1" si="8362"/>
        <v>RIO DE JANEIRO</v>
      </c>
      <c r="N2788" s="9" t="str">
        <f t="shared" ca="1" si="8362"/>
        <v>BRASIL</v>
      </c>
      <c r="O2788" s="9">
        <f t="shared" ca="1" si="8362"/>
        <v>0</v>
      </c>
      <c r="P2788" s="9">
        <f>MOD(TRUNC((A2788-1)/COUNT('DATE Snapshot'!A:A)),COUNT(PRODUCT!A:A))+1</f>
        <v>5</v>
      </c>
      <c r="Q2788" s="9" t="str">
        <f t="shared" ref="Q2788:W2788" ca="1" si="8363">INDIRECT(ADDRESS($P2788+1,Q$2,,,Q$1))</f>
        <v>CARMENERE RESERVA</v>
      </c>
      <c r="R2788" s="9" t="str">
        <f t="shared" ca="1" si="8363"/>
        <v>CRMN_RS</v>
      </c>
      <c r="S2788" s="9" t="str">
        <f t="shared" ca="1" si="8363"/>
        <v>VINHO TINTO</v>
      </c>
      <c r="T2788" s="9" t="str">
        <f t="shared" ca="1" si="8363"/>
        <v>12_BTL_0,75 l</v>
      </c>
      <c r="U2788" s="29">
        <f t="shared" ca="1" si="8363"/>
        <v>12</v>
      </c>
      <c r="V2788" s="30">
        <f t="shared" ca="1" si="8363"/>
        <v>198</v>
      </c>
      <c r="W2788" s="30">
        <f t="shared" ca="1" si="8363"/>
        <v>110</v>
      </c>
    </row>
    <row r="2789" spans="1:23" ht="13">
      <c r="A2789" s="9">
        <f t="shared" si="8"/>
        <v>2786</v>
      </c>
      <c r="B2789" s="45">
        <v>3</v>
      </c>
      <c r="C2789" s="9">
        <f>MOD(A2789-1,COUNT('DATE Snapshot'!$A:$A))+1</f>
        <v>2</v>
      </c>
      <c r="D2789" s="25">
        <f t="shared" ref="D2789:I2789" ca="1" si="8364">INDIRECT(ADDRESS($C2789+1,D$2,,,D$1))</f>
        <v>42767</v>
      </c>
      <c r="E2789" s="27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8">
        <f t="shared" ca="1" si="8364"/>
        <v>42736</v>
      </c>
      <c r="I2789" s="9">
        <f t="shared" ca="1" si="8364"/>
        <v>4</v>
      </c>
      <c r="J2789" s="46">
        <f>TRUNC((A2789-1)/COUNT('DATE Snapshot'!A:A)/COUNT(PRODUCT!A:A),0)+1</f>
        <v>5</v>
      </c>
      <c r="K2789" s="9" t="str">
        <f t="shared" ref="K2789:O2789" ca="1" si="8365">INDIRECT(ADDRESS($J2789+1,K$2,,,K$1))</f>
        <v>PARQUE SUL</v>
      </c>
      <c r="L2789" s="9" t="str">
        <f t="shared" ca="1" si="8365"/>
        <v>PS</v>
      </c>
      <c r="M2789" s="9" t="str">
        <f t="shared" ca="1" si="8365"/>
        <v>RIO DE JANEIRO</v>
      </c>
      <c r="N2789" s="9" t="str">
        <f t="shared" ca="1" si="8365"/>
        <v>BRASIL</v>
      </c>
      <c r="O2789" s="9">
        <f t="shared" ca="1" si="8365"/>
        <v>0</v>
      </c>
      <c r="P2789" s="9">
        <f>MOD(TRUNC((A2789-1)/COUNT('DATE Snapshot'!A:A)),COUNT(PRODUCT!A:A))+1</f>
        <v>5</v>
      </c>
      <c r="Q2789" s="9" t="str">
        <f t="shared" ref="Q2789:W2789" ca="1" si="8366">INDIRECT(ADDRESS($P2789+1,Q$2,,,Q$1))</f>
        <v>CARMENERE RESERVA</v>
      </c>
      <c r="R2789" s="9" t="str">
        <f t="shared" ca="1" si="8366"/>
        <v>CRMN_RS</v>
      </c>
      <c r="S2789" s="9" t="str">
        <f t="shared" ca="1" si="8366"/>
        <v>VINHO TINTO</v>
      </c>
      <c r="T2789" s="9" t="str">
        <f t="shared" ca="1" si="8366"/>
        <v>12_BTL_0,75 l</v>
      </c>
      <c r="U2789" s="29">
        <f t="shared" ca="1" si="8366"/>
        <v>12</v>
      </c>
      <c r="V2789" s="30">
        <f t="shared" ca="1" si="8366"/>
        <v>198</v>
      </c>
      <c r="W2789" s="30">
        <f t="shared" ca="1" si="8366"/>
        <v>110</v>
      </c>
    </row>
    <row r="2790" spans="1:23" ht="13">
      <c r="A2790" s="9">
        <f t="shared" si="8"/>
        <v>2787</v>
      </c>
      <c r="B2790" s="45">
        <v>21</v>
      </c>
      <c r="C2790" s="9">
        <f>MOD(A2790-1,COUNT('DATE Snapshot'!$A:$A))+1</f>
        <v>3</v>
      </c>
      <c r="D2790" s="25">
        <f t="shared" ref="D2790:I2790" ca="1" si="8367">INDIRECT(ADDRESS($C2790+1,D$2,,,D$1))</f>
        <v>42795</v>
      </c>
      <c r="E2790" s="27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8">
        <f t="shared" ca="1" si="8367"/>
        <v>42736</v>
      </c>
      <c r="I2790" s="9">
        <f t="shared" ca="1" si="8367"/>
        <v>4</v>
      </c>
      <c r="J2790" s="46">
        <f>TRUNC((A2790-1)/COUNT('DATE Snapshot'!A:A)/COUNT(PRODUCT!A:A),0)+1</f>
        <v>5</v>
      </c>
      <c r="K2790" s="9" t="str">
        <f t="shared" ref="K2790:O2790" ca="1" si="8368">INDIRECT(ADDRESS($J2790+1,K$2,,,K$1))</f>
        <v>PARQUE SUL</v>
      </c>
      <c r="L2790" s="9" t="str">
        <f t="shared" ca="1" si="8368"/>
        <v>PS</v>
      </c>
      <c r="M2790" s="9" t="str">
        <f t="shared" ca="1" si="8368"/>
        <v>RIO DE JANEIRO</v>
      </c>
      <c r="N2790" s="9" t="str">
        <f t="shared" ca="1" si="8368"/>
        <v>BRASIL</v>
      </c>
      <c r="O2790" s="9">
        <f t="shared" ca="1" si="8368"/>
        <v>0</v>
      </c>
      <c r="P2790" s="9">
        <f>MOD(TRUNC((A2790-1)/COUNT('DATE Snapshot'!A:A)),COUNT(PRODUCT!A:A))+1</f>
        <v>5</v>
      </c>
      <c r="Q2790" s="9" t="str">
        <f t="shared" ref="Q2790:W2790" ca="1" si="8369">INDIRECT(ADDRESS($P2790+1,Q$2,,,Q$1))</f>
        <v>CARMENERE RESERVA</v>
      </c>
      <c r="R2790" s="9" t="str">
        <f t="shared" ca="1" si="8369"/>
        <v>CRMN_RS</v>
      </c>
      <c r="S2790" s="9" t="str">
        <f t="shared" ca="1" si="8369"/>
        <v>VINHO TINTO</v>
      </c>
      <c r="T2790" s="9" t="str">
        <f t="shared" ca="1" si="8369"/>
        <v>12_BTL_0,75 l</v>
      </c>
      <c r="U2790" s="29">
        <f t="shared" ca="1" si="8369"/>
        <v>12</v>
      </c>
      <c r="V2790" s="30">
        <f t="shared" ca="1" si="8369"/>
        <v>198</v>
      </c>
      <c r="W2790" s="30">
        <f t="shared" ca="1" si="8369"/>
        <v>110</v>
      </c>
    </row>
    <row r="2791" spans="1:23" ht="13">
      <c r="A2791" s="9">
        <f t="shared" si="8"/>
        <v>2788</v>
      </c>
      <c r="B2791" s="45">
        <v>7</v>
      </c>
      <c r="C2791" s="9">
        <f>MOD(A2791-1,COUNT('DATE Snapshot'!$A:$A))+1</f>
        <v>4</v>
      </c>
      <c r="D2791" s="25">
        <f t="shared" ref="D2791:I2791" ca="1" si="8370">INDIRECT(ADDRESS($C2791+1,D$2,,,D$1))</f>
        <v>42826</v>
      </c>
      <c r="E2791" s="27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8">
        <f t="shared" ca="1" si="8370"/>
        <v>42736</v>
      </c>
      <c r="I2791" s="9">
        <f t="shared" ca="1" si="8370"/>
        <v>7</v>
      </c>
      <c r="J2791" s="46">
        <f>TRUNC((A2791-1)/COUNT('DATE Snapshot'!A:A)/COUNT(PRODUCT!A:A),0)+1</f>
        <v>5</v>
      </c>
      <c r="K2791" s="9" t="str">
        <f t="shared" ref="K2791:O2791" ca="1" si="8371">INDIRECT(ADDRESS($J2791+1,K$2,,,K$1))</f>
        <v>PARQUE SUL</v>
      </c>
      <c r="L2791" s="9" t="str">
        <f t="shared" ca="1" si="8371"/>
        <v>PS</v>
      </c>
      <c r="M2791" s="9" t="str">
        <f t="shared" ca="1" si="8371"/>
        <v>RIO DE JANEIRO</v>
      </c>
      <c r="N2791" s="9" t="str">
        <f t="shared" ca="1" si="8371"/>
        <v>BRASIL</v>
      </c>
      <c r="O2791" s="9">
        <f t="shared" ca="1" si="8371"/>
        <v>0</v>
      </c>
      <c r="P2791" s="9">
        <f>MOD(TRUNC((A2791-1)/COUNT('DATE Snapshot'!A:A)),COUNT(PRODUCT!A:A))+1</f>
        <v>5</v>
      </c>
      <c r="Q2791" s="9" t="str">
        <f t="shared" ref="Q2791:W2791" ca="1" si="8372">INDIRECT(ADDRESS($P2791+1,Q$2,,,Q$1))</f>
        <v>CARMENERE RESERVA</v>
      </c>
      <c r="R2791" s="9" t="str">
        <f t="shared" ca="1" si="8372"/>
        <v>CRMN_RS</v>
      </c>
      <c r="S2791" s="9" t="str">
        <f t="shared" ca="1" si="8372"/>
        <v>VINHO TINTO</v>
      </c>
      <c r="T2791" s="9" t="str">
        <f t="shared" ca="1" si="8372"/>
        <v>12_BTL_0,75 l</v>
      </c>
      <c r="U2791" s="29">
        <f t="shared" ca="1" si="8372"/>
        <v>12</v>
      </c>
      <c r="V2791" s="30">
        <f t="shared" ca="1" si="8372"/>
        <v>198</v>
      </c>
      <c r="W2791" s="30">
        <f t="shared" ca="1" si="8372"/>
        <v>110</v>
      </c>
    </row>
    <row r="2792" spans="1:23" ht="13">
      <c r="A2792" s="9">
        <f t="shared" si="8"/>
        <v>2789</v>
      </c>
      <c r="B2792" s="45">
        <v>12</v>
      </c>
      <c r="C2792" s="9">
        <f>MOD(A2792-1,COUNT('DATE Snapshot'!$A:$A))+1</f>
        <v>5</v>
      </c>
      <c r="D2792" s="25">
        <f t="shared" ref="D2792:I2792" ca="1" si="8373">INDIRECT(ADDRESS($C2792+1,D$2,,,D$1))</f>
        <v>42856</v>
      </c>
      <c r="E2792" s="27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8">
        <f t="shared" ca="1" si="8373"/>
        <v>42736</v>
      </c>
      <c r="I2792" s="9">
        <f t="shared" ca="1" si="8373"/>
        <v>2</v>
      </c>
      <c r="J2792" s="46">
        <f>TRUNC((A2792-1)/COUNT('DATE Snapshot'!A:A)/COUNT(PRODUCT!A:A),0)+1</f>
        <v>5</v>
      </c>
      <c r="K2792" s="9" t="str">
        <f t="shared" ref="K2792:O2792" ca="1" si="8374">INDIRECT(ADDRESS($J2792+1,K$2,,,K$1))</f>
        <v>PARQUE SUL</v>
      </c>
      <c r="L2792" s="9" t="str">
        <f t="shared" ca="1" si="8374"/>
        <v>PS</v>
      </c>
      <c r="M2792" s="9" t="str">
        <f t="shared" ca="1" si="8374"/>
        <v>RIO DE JANEIRO</v>
      </c>
      <c r="N2792" s="9" t="str">
        <f t="shared" ca="1" si="8374"/>
        <v>BRASIL</v>
      </c>
      <c r="O2792" s="9">
        <f t="shared" ca="1" si="8374"/>
        <v>0</v>
      </c>
      <c r="P2792" s="9">
        <f>MOD(TRUNC((A2792-1)/COUNT('DATE Snapshot'!A:A)),COUNT(PRODUCT!A:A))+1</f>
        <v>5</v>
      </c>
      <c r="Q2792" s="9" t="str">
        <f t="shared" ref="Q2792:W2792" ca="1" si="8375">INDIRECT(ADDRESS($P2792+1,Q$2,,,Q$1))</f>
        <v>CARMENERE RESERVA</v>
      </c>
      <c r="R2792" s="9" t="str">
        <f t="shared" ca="1" si="8375"/>
        <v>CRMN_RS</v>
      </c>
      <c r="S2792" s="9" t="str">
        <f t="shared" ca="1" si="8375"/>
        <v>VINHO TINTO</v>
      </c>
      <c r="T2792" s="9" t="str">
        <f t="shared" ca="1" si="8375"/>
        <v>12_BTL_0,75 l</v>
      </c>
      <c r="U2792" s="29">
        <f t="shared" ca="1" si="8375"/>
        <v>12</v>
      </c>
      <c r="V2792" s="30">
        <f t="shared" ca="1" si="8375"/>
        <v>198</v>
      </c>
      <c r="W2792" s="30">
        <f t="shared" ca="1" si="8375"/>
        <v>110</v>
      </c>
    </row>
    <row r="2793" spans="1:23" ht="13">
      <c r="A2793" s="9">
        <f t="shared" si="8"/>
        <v>2790</v>
      </c>
      <c r="B2793" s="45">
        <v>7</v>
      </c>
      <c r="C2793" s="9">
        <f>MOD(A2793-1,COUNT('DATE Snapshot'!$A:$A))+1</f>
        <v>6</v>
      </c>
      <c r="D2793" s="25">
        <f t="shared" ref="D2793:I2793" ca="1" si="8376">INDIRECT(ADDRESS($C2793+1,D$2,,,D$1))</f>
        <v>42887</v>
      </c>
      <c r="E2793" s="27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8">
        <f t="shared" ca="1" si="8376"/>
        <v>42736</v>
      </c>
      <c r="I2793" s="9">
        <f t="shared" ca="1" si="8376"/>
        <v>5</v>
      </c>
      <c r="J2793" s="46">
        <f>TRUNC((A2793-1)/COUNT('DATE Snapshot'!A:A)/COUNT(PRODUCT!A:A),0)+1</f>
        <v>5</v>
      </c>
      <c r="K2793" s="9" t="str">
        <f t="shared" ref="K2793:O2793" ca="1" si="8377">INDIRECT(ADDRESS($J2793+1,K$2,,,K$1))</f>
        <v>PARQUE SUL</v>
      </c>
      <c r="L2793" s="9" t="str">
        <f t="shared" ca="1" si="8377"/>
        <v>PS</v>
      </c>
      <c r="M2793" s="9" t="str">
        <f t="shared" ca="1" si="8377"/>
        <v>RIO DE JANEIRO</v>
      </c>
      <c r="N2793" s="9" t="str">
        <f t="shared" ca="1" si="8377"/>
        <v>BRASIL</v>
      </c>
      <c r="O2793" s="9">
        <f t="shared" ca="1" si="8377"/>
        <v>0</v>
      </c>
      <c r="P2793" s="9">
        <f>MOD(TRUNC((A2793-1)/COUNT('DATE Snapshot'!A:A)),COUNT(PRODUCT!A:A))+1</f>
        <v>5</v>
      </c>
      <c r="Q2793" s="9" t="str">
        <f t="shared" ref="Q2793:W2793" ca="1" si="8378">INDIRECT(ADDRESS($P2793+1,Q$2,,,Q$1))</f>
        <v>CARMENERE RESERVA</v>
      </c>
      <c r="R2793" s="9" t="str">
        <f t="shared" ca="1" si="8378"/>
        <v>CRMN_RS</v>
      </c>
      <c r="S2793" s="9" t="str">
        <f t="shared" ca="1" si="8378"/>
        <v>VINHO TINTO</v>
      </c>
      <c r="T2793" s="9" t="str">
        <f t="shared" ca="1" si="8378"/>
        <v>12_BTL_0,75 l</v>
      </c>
      <c r="U2793" s="29">
        <f t="shared" ca="1" si="8378"/>
        <v>12</v>
      </c>
      <c r="V2793" s="30">
        <f t="shared" ca="1" si="8378"/>
        <v>198</v>
      </c>
      <c r="W2793" s="30">
        <f t="shared" ca="1" si="8378"/>
        <v>110</v>
      </c>
    </row>
    <row r="2794" spans="1:23" ht="13">
      <c r="A2794" s="9">
        <f t="shared" si="8"/>
        <v>2791</v>
      </c>
      <c r="B2794" s="45">
        <v>15</v>
      </c>
      <c r="C2794" s="9">
        <f>MOD(A2794-1,COUNT('DATE Snapshot'!$A:$A))+1</f>
        <v>7</v>
      </c>
      <c r="D2794" s="25">
        <f t="shared" ref="D2794:I2794" ca="1" si="8379">INDIRECT(ADDRESS($C2794+1,D$2,,,D$1))</f>
        <v>42917</v>
      </c>
      <c r="E2794" s="27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8">
        <f t="shared" ca="1" si="8379"/>
        <v>42736</v>
      </c>
      <c r="I2794" s="9">
        <f t="shared" ca="1" si="8379"/>
        <v>7</v>
      </c>
      <c r="J2794" s="46">
        <f>TRUNC((A2794-1)/COUNT('DATE Snapshot'!A:A)/COUNT(PRODUCT!A:A),0)+1</f>
        <v>5</v>
      </c>
      <c r="K2794" s="9" t="str">
        <f t="shared" ref="K2794:O2794" ca="1" si="8380">INDIRECT(ADDRESS($J2794+1,K$2,,,K$1))</f>
        <v>PARQUE SUL</v>
      </c>
      <c r="L2794" s="9" t="str">
        <f t="shared" ca="1" si="8380"/>
        <v>PS</v>
      </c>
      <c r="M2794" s="9" t="str">
        <f t="shared" ca="1" si="8380"/>
        <v>RIO DE JANEIRO</v>
      </c>
      <c r="N2794" s="9" t="str">
        <f t="shared" ca="1" si="8380"/>
        <v>BRASIL</v>
      </c>
      <c r="O2794" s="9">
        <f t="shared" ca="1" si="8380"/>
        <v>0</v>
      </c>
      <c r="P2794" s="9">
        <f>MOD(TRUNC((A2794-1)/COUNT('DATE Snapshot'!A:A)),COUNT(PRODUCT!A:A))+1</f>
        <v>5</v>
      </c>
      <c r="Q2794" s="9" t="str">
        <f t="shared" ref="Q2794:W2794" ca="1" si="8381">INDIRECT(ADDRESS($P2794+1,Q$2,,,Q$1))</f>
        <v>CARMENERE RESERVA</v>
      </c>
      <c r="R2794" s="9" t="str">
        <f t="shared" ca="1" si="8381"/>
        <v>CRMN_RS</v>
      </c>
      <c r="S2794" s="9" t="str">
        <f t="shared" ca="1" si="8381"/>
        <v>VINHO TINTO</v>
      </c>
      <c r="T2794" s="9" t="str">
        <f t="shared" ca="1" si="8381"/>
        <v>12_BTL_0,75 l</v>
      </c>
      <c r="U2794" s="29">
        <f t="shared" ca="1" si="8381"/>
        <v>12</v>
      </c>
      <c r="V2794" s="30">
        <f t="shared" ca="1" si="8381"/>
        <v>198</v>
      </c>
      <c r="W2794" s="30">
        <f t="shared" ca="1" si="8381"/>
        <v>110</v>
      </c>
    </row>
    <row r="2795" spans="1:23" ht="13">
      <c r="A2795" s="9">
        <f t="shared" si="8"/>
        <v>2792</v>
      </c>
      <c r="B2795" s="45">
        <v>25</v>
      </c>
      <c r="C2795" s="9">
        <f>MOD(A2795-1,COUNT('DATE Snapshot'!$A:$A))+1</f>
        <v>8</v>
      </c>
      <c r="D2795" s="25">
        <f t="shared" ref="D2795:I2795" ca="1" si="8382">INDIRECT(ADDRESS($C2795+1,D$2,,,D$1))</f>
        <v>42948</v>
      </c>
      <c r="E2795" s="27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8">
        <f t="shared" ca="1" si="8382"/>
        <v>42736</v>
      </c>
      <c r="I2795" s="9">
        <f t="shared" ca="1" si="8382"/>
        <v>3</v>
      </c>
      <c r="J2795" s="46">
        <f>TRUNC((A2795-1)/COUNT('DATE Snapshot'!A:A)/COUNT(PRODUCT!A:A),0)+1</f>
        <v>5</v>
      </c>
      <c r="K2795" s="9" t="str">
        <f t="shared" ref="K2795:O2795" ca="1" si="8383">INDIRECT(ADDRESS($J2795+1,K$2,,,K$1))</f>
        <v>PARQUE SUL</v>
      </c>
      <c r="L2795" s="9" t="str">
        <f t="shared" ca="1" si="8383"/>
        <v>PS</v>
      </c>
      <c r="M2795" s="9" t="str">
        <f t="shared" ca="1" si="8383"/>
        <v>RIO DE JANEIRO</v>
      </c>
      <c r="N2795" s="9" t="str">
        <f t="shared" ca="1" si="8383"/>
        <v>BRASIL</v>
      </c>
      <c r="O2795" s="9">
        <f t="shared" ca="1" si="8383"/>
        <v>0</v>
      </c>
      <c r="P2795" s="9">
        <f>MOD(TRUNC((A2795-1)/COUNT('DATE Snapshot'!A:A)),COUNT(PRODUCT!A:A))+1</f>
        <v>5</v>
      </c>
      <c r="Q2795" s="9" t="str">
        <f t="shared" ref="Q2795:W2795" ca="1" si="8384">INDIRECT(ADDRESS($P2795+1,Q$2,,,Q$1))</f>
        <v>CARMENERE RESERVA</v>
      </c>
      <c r="R2795" s="9" t="str">
        <f t="shared" ca="1" si="8384"/>
        <v>CRMN_RS</v>
      </c>
      <c r="S2795" s="9" t="str">
        <f t="shared" ca="1" si="8384"/>
        <v>VINHO TINTO</v>
      </c>
      <c r="T2795" s="9" t="str">
        <f t="shared" ca="1" si="8384"/>
        <v>12_BTL_0,75 l</v>
      </c>
      <c r="U2795" s="29">
        <f t="shared" ca="1" si="8384"/>
        <v>12</v>
      </c>
      <c r="V2795" s="30">
        <f t="shared" ca="1" si="8384"/>
        <v>198</v>
      </c>
      <c r="W2795" s="30">
        <f t="shared" ca="1" si="8384"/>
        <v>110</v>
      </c>
    </row>
    <row r="2796" spans="1:23" ht="13">
      <c r="A2796" s="9">
        <f t="shared" si="8"/>
        <v>2793</v>
      </c>
      <c r="B2796" s="45">
        <v>9</v>
      </c>
      <c r="C2796" s="9">
        <f>MOD(A2796-1,COUNT('DATE Snapshot'!$A:$A))+1</f>
        <v>9</v>
      </c>
      <c r="D2796" s="25">
        <f t="shared" ref="D2796:I2796" ca="1" si="8385">INDIRECT(ADDRESS($C2796+1,D$2,,,D$1))</f>
        <v>42979</v>
      </c>
      <c r="E2796" s="27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8">
        <f t="shared" ca="1" si="8385"/>
        <v>42736</v>
      </c>
      <c r="I2796" s="9">
        <f t="shared" ca="1" si="8385"/>
        <v>6</v>
      </c>
      <c r="J2796" s="46">
        <f>TRUNC((A2796-1)/COUNT('DATE Snapshot'!A:A)/COUNT(PRODUCT!A:A),0)+1</f>
        <v>5</v>
      </c>
      <c r="K2796" s="9" t="str">
        <f t="shared" ref="K2796:O2796" ca="1" si="8386">INDIRECT(ADDRESS($J2796+1,K$2,,,K$1))</f>
        <v>PARQUE SUL</v>
      </c>
      <c r="L2796" s="9" t="str">
        <f t="shared" ca="1" si="8386"/>
        <v>PS</v>
      </c>
      <c r="M2796" s="9" t="str">
        <f t="shared" ca="1" si="8386"/>
        <v>RIO DE JANEIRO</v>
      </c>
      <c r="N2796" s="9" t="str">
        <f t="shared" ca="1" si="8386"/>
        <v>BRASIL</v>
      </c>
      <c r="O2796" s="9">
        <f t="shared" ca="1" si="8386"/>
        <v>0</v>
      </c>
      <c r="P2796" s="9">
        <f>MOD(TRUNC((A2796-1)/COUNT('DATE Snapshot'!A:A)),COUNT(PRODUCT!A:A))+1</f>
        <v>5</v>
      </c>
      <c r="Q2796" s="9" t="str">
        <f t="shared" ref="Q2796:W2796" ca="1" si="8387">INDIRECT(ADDRESS($P2796+1,Q$2,,,Q$1))</f>
        <v>CARMENERE RESERVA</v>
      </c>
      <c r="R2796" s="9" t="str">
        <f t="shared" ca="1" si="8387"/>
        <v>CRMN_RS</v>
      </c>
      <c r="S2796" s="9" t="str">
        <f t="shared" ca="1" si="8387"/>
        <v>VINHO TINTO</v>
      </c>
      <c r="T2796" s="9" t="str">
        <f t="shared" ca="1" si="8387"/>
        <v>12_BTL_0,75 l</v>
      </c>
      <c r="U2796" s="29">
        <f t="shared" ca="1" si="8387"/>
        <v>12</v>
      </c>
      <c r="V2796" s="30">
        <f t="shared" ca="1" si="8387"/>
        <v>198</v>
      </c>
      <c r="W2796" s="30">
        <f t="shared" ca="1" si="8387"/>
        <v>110</v>
      </c>
    </row>
    <row r="2797" spans="1:23" ht="13">
      <c r="A2797" s="9">
        <f t="shared" si="8"/>
        <v>2794</v>
      </c>
      <c r="B2797" s="45">
        <v>15</v>
      </c>
      <c r="C2797" s="9">
        <f>MOD(A2797-1,COUNT('DATE Snapshot'!$A:$A))+1</f>
        <v>10</v>
      </c>
      <c r="D2797" s="25">
        <f t="shared" ref="D2797:I2797" ca="1" si="8388">INDIRECT(ADDRESS($C2797+1,D$2,,,D$1))</f>
        <v>43009</v>
      </c>
      <c r="E2797" s="27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8">
        <f t="shared" ca="1" si="8388"/>
        <v>42736</v>
      </c>
      <c r="I2797" s="9">
        <f t="shared" ca="1" si="8388"/>
        <v>1</v>
      </c>
      <c r="J2797" s="46">
        <f>TRUNC((A2797-1)/COUNT('DATE Snapshot'!A:A)/COUNT(PRODUCT!A:A),0)+1</f>
        <v>5</v>
      </c>
      <c r="K2797" s="9" t="str">
        <f t="shared" ref="K2797:O2797" ca="1" si="8389">INDIRECT(ADDRESS($J2797+1,K$2,,,K$1))</f>
        <v>PARQUE SUL</v>
      </c>
      <c r="L2797" s="9" t="str">
        <f t="shared" ca="1" si="8389"/>
        <v>PS</v>
      </c>
      <c r="M2797" s="9" t="str">
        <f t="shared" ca="1" si="8389"/>
        <v>RIO DE JANEIRO</v>
      </c>
      <c r="N2797" s="9" t="str">
        <f t="shared" ca="1" si="8389"/>
        <v>BRASIL</v>
      </c>
      <c r="O2797" s="9">
        <f t="shared" ca="1" si="8389"/>
        <v>0</v>
      </c>
      <c r="P2797" s="9">
        <f>MOD(TRUNC((A2797-1)/COUNT('DATE Snapshot'!A:A)),COUNT(PRODUCT!A:A))+1</f>
        <v>5</v>
      </c>
      <c r="Q2797" s="9" t="str">
        <f t="shared" ref="Q2797:W2797" ca="1" si="8390">INDIRECT(ADDRESS($P2797+1,Q$2,,,Q$1))</f>
        <v>CARMENERE RESERVA</v>
      </c>
      <c r="R2797" s="9" t="str">
        <f t="shared" ca="1" si="8390"/>
        <v>CRMN_RS</v>
      </c>
      <c r="S2797" s="9" t="str">
        <f t="shared" ca="1" si="8390"/>
        <v>VINHO TINTO</v>
      </c>
      <c r="T2797" s="9" t="str">
        <f t="shared" ca="1" si="8390"/>
        <v>12_BTL_0,75 l</v>
      </c>
      <c r="U2797" s="29">
        <f t="shared" ca="1" si="8390"/>
        <v>12</v>
      </c>
      <c r="V2797" s="30">
        <f t="shared" ca="1" si="8390"/>
        <v>198</v>
      </c>
      <c r="W2797" s="30">
        <f t="shared" ca="1" si="8390"/>
        <v>110</v>
      </c>
    </row>
    <row r="2798" spans="1:23" ht="13">
      <c r="A2798" s="9">
        <f t="shared" si="8"/>
        <v>2795</v>
      </c>
      <c r="B2798" s="45">
        <v>6</v>
      </c>
      <c r="C2798" s="9">
        <f>MOD(A2798-1,COUNT('DATE Snapshot'!$A:$A))+1</f>
        <v>11</v>
      </c>
      <c r="D2798" s="25">
        <f t="shared" ref="D2798:I2798" ca="1" si="8391">INDIRECT(ADDRESS($C2798+1,D$2,,,D$1))</f>
        <v>43040</v>
      </c>
      <c r="E2798" s="27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8">
        <f t="shared" ca="1" si="8391"/>
        <v>42736</v>
      </c>
      <c r="I2798" s="9">
        <f t="shared" ca="1" si="8391"/>
        <v>4</v>
      </c>
      <c r="J2798" s="46">
        <f>TRUNC((A2798-1)/COUNT('DATE Snapshot'!A:A)/COUNT(PRODUCT!A:A),0)+1</f>
        <v>5</v>
      </c>
      <c r="K2798" s="9" t="str">
        <f t="shared" ref="K2798:O2798" ca="1" si="8392">INDIRECT(ADDRESS($J2798+1,K$2,,,K$1))</f>
        <v>PARQUE SUL</v>
      </c>
      <c r="L2798" s="9" t="str">
        <f t="shared" ca="1" si="8392"/>
        <v>PS</v>
      </c>
      <c r="M2798" s="9" t="str">
        <f t="shared" ca="1" si="8392"/>
        <v>RIO DE JANEIRO</v>
      </c>
      <c r="N2798" s="9" t="str">
        <f t="shared" ca="1" si="8392"/>
        <v>BRASIL</v>
      </c>
      <c r="O2798" s="9">
        <f t="shared" ca="1" si="8392"/>
        <v>0</v>
      </c>
      <c r="P2798" s="9">
        <f>MOD(TRUNC((A2798-1)/COUNT('DATE Snapshot'!A:A)),COUNT(PRODUCT!A:A))+1</f>
        <v>5</v>
      </c>
      <c r="Q2798" s="9" t="str">
        <f t="shared" ref="Q2798:W2798" ca="1" si="8393">INDIRECT(ADDRESS($P2798+1,Q$2,,,Q$1))</f>
        <v>CARMENERE RESERVA</v>
      </c>
      <c r="R2798" s="9" t="str">
        <f t="shared" ca="1" si="8393"/>
        <v>CRMN_RS</v>
      </c>
      <c r="S2798" s="9" t="str">
        <f t="shared" ca="1" si="8393"/>
        <v>VINHO TINTO</v>
      </c>
      <c r="T2798" s="9" t="str">
        <f t="shared" ca="1" si="8393"/>
        <v>12_BTL_0,75 l</v>
      </c>
      <c r="U2798" s="29">
        <f t="shared" ca="1" si="8393"/>
        <v>12</v>
      </c>
      <c r="V2798" s="30">
        <f t="shared" ca="1" si="8393"/>
        <v>198</v>
      </c>
      <c r="W2798" s="30">
        <f t="shared" ca="1" si="8393"/>
        <v>110</v>
      </c>
    </row>
    <row r="2799" spans="1:23" ht="13">
      <c r="A2799" s="9">
        <f t="shared" si="8"/>
        <v>2796</v>
      </c>
      <c r="B2799" s="45">
        <v>5</v>
      </c>
      <c r="C2799" s="9">
        <f>MOD(A2799-1,COUNT('DATE Snapshot'!$A:$A))+1</f>
        <v>12</v>
      </c>
      <c r="D2799" s="25">
        <f t="shared" ref="D2799:I2799" ca="1" si="8394">INDIRECT(ADDRESS($C2799+1,D$2,,,D$1))</f>
        <v>43070</v>
      </c>
      <c r="E2799" s="27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8">
        <f t="shared" ca="1" si="8394"/>
        <v>42736</v>
      </c>
      <c r="I2799" s="9">
        <f t="shared" ca="1" si="8394"/>
        <v>6</v>
      </c>
      <c r="J2799" s="46">
        <f>TRUNC((A2799-1)/COUNT('DATE Snapshot'!A:A)/COUNT(PRODUCT!A:A),0)+1</f>
        <v>5</v>
      </c>
      <c r="K2799" s="9" t="str">
        <f t="shared" ref="K2799:O2799" ca="1" si="8395">INDIRECT(ADDRESS($J2799+1,K$2,,,K$1))</f>
        <v>PARQUE SUL</v>
      </c>
      <c r="L2799" s="9" t="str">
        <f t="shared" ca="1" si="8395"/>
        <v>PS</v>
      </c>
      <c r="M2799" s="9" t="str">
        <f t="shared" ca="1" si="8395"/>
        <v>RIO DE JANEIRO</v>
      </c>
      <c r="N2799" s="9" t="str">
        <f t="shared" ca="1" si="8395"/>
        <v>BRASIL</v>
      </c>
      <c r="O2799" s="9">
        <f t="shared" ca="1" si="8395"/>
        <v>0</v>
      </c>
      <c r="P2799" s="9">
        <f>MOD(TRUNC((A2799-1)/COUNT('DATE Snapshot'!A:A)),COUNT(PRODUCT!A:A))+1</f>
        <v>5</v>
      </c>
      <c r="Q2799" s="9" t="str">
        <f t="shared" ref="Q2799:W2799" ca="1" si="8396">INDIRECT(ADDRESS($P2799+1,Q$2,,,Q$1))</f>
        <v>CARMENERE RESERVA</v>
      </c>
      <c r="R2799" s="9" t="str">
        <f t="shared" ca="1" si="8396"/>
        <v>CRMN_RS</v>
      </c>
      <c r="S2799" s="9" t="str">
        <f t="shared" ca="1" si="8396"/>
        <v>VINHO TINTO</v>
      </c>
      <c r="T2799" s="9" t="str">
        <f t="shared" ca="1" si="8396"/>
        <v>12_BTL_0,75 l</v>
      </c>
      <c r="U2799" s="29">
        <f t="shared" ca="1" si="8396"/>
        <v>12</v>
      </c>
      <c r="V2799" s="30">
        <f t="shared" ca="1" si="8396"/>
        <v>198</v>
      </c>
      <c r="W2799" s="30">
        <f t="shared" ca="1" si="8396"/>
        <v>110</v>
      </c>
    </row>
    <row r="2800" spans="1:23" ht="13">
      <c r="A2800" s="9">
        <f t="shared" si="8"/>
        <v>2797</v>
      </c>
      <c r="B2800" s="45">
        <v>6</v>
      </c>
      <c r="C2800" s="9">
        <f>MOD(A2800-1,COUNT('DATE Snapshot'!$A:$A))+1</f>
        <v>13</v>
      </c>
      <c r="D2800" s="25">
        <f t="shared" ref="D2800:I2800" ca="1" si="8397">INDIRECT(ADDRESS($C2800+1,D$2,,,D$1))</f>
        <v>43101</v>
      </c>
      <c r="E2800" s="27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8">
        <f t="shared" ca="1" si="8397"/>
        <v>43101</v>
      </c>
      <c r="I2800" s="9">
        <f t="shared" ca="1" si="8397"/>
        <v>2</v>
      </c>
      <c r="J2800" s="46">
        <f>TRUNC((A2800-1)/COUNT('DATE Snapshot'!A:A)/COUNT(PRODUCT!A:A),0)+1</f>
        <v>5</v>
      </c>
      <c r="K2800" s="9" t="str">
        <f t="shared" ref="K2800:O2800" ca="1" si="8398">INDIRECT(ADDRESS($J2800+1,K$2,,,K$1))</f>
        <v>PARQUE SUL</v>
      </c>
      <c r="L2800" s="9" t="str">
        <f t="shared" ca="1" si="8398"/>
        <v>PS</v>
      </c>
      <c r="M2800" s="9" t="str">
        <f t="shared" ca="1" si="8398"/>
        <v>RIO DE JANEIRO</v>
      </c>
      <c r="N2800" s="9" t="str">
        <f t="shared" ca="1" si="8398"/>
        <v>BRASIL</v>
      </c>
      <c r="O2800" s="9">
        <f t="shared" ca="1" si="8398"/>
        <v>0</v>
      </c>
      <c r="P2800" s="9">
        <f>MOD(TRUNC((A2800-1)/COUNT('DATE Snapshot'!A:A)),COUNT(PRODUCT!A:A))+1</f>
        <v>5</v>
      </c>
      <c r="Q2800" s="9" t="str">
        <f t="shared" ref="Q2800:W2800" ca="1" si="8399">INDIRECT(ADDRESS($P2800+1,Q$2,,,Q$1))</f>
        <v>CARMENERE RESERVA</v>
      </c>
      <c r="R2800" s="9" t="str">
        <f t="shared" ca="1" si="8399"/>
        <v>CRMN_RS</v>
      </c>
      <c r="S2800" s="9" t="str">
        <f t="shared" ca="1" si="8399"/>
        <v>VINHO TINTO</v>
      </c>
      <c r="T2800" s="9" t="str">
        <f t="shared" ca="1" si="8399"/>
        <v>12_BTL_0,75 l</v>
      </c>
      <c r="U2800" s="29">
        <f t="shared" ca="1" si="8399"/>
        <v>12</v>
      </c>
      <c r="V2800" s="30">
        <f t="shared" ca="1" si="8399"/>
        <v>198</v>
      </c>
      <c r="W2800" s="30">
        <f t="shared" ca="1" si="8399"/>
        <v>110</v>
      </c>
    </row>
    <row r="2801" spans="1:23" ht="13">
      <c r="A2801" s="9">
        <f t="shared" si="8"/>
        <v>2798</v>
      </c>
      <c r="B2801" s="45">
        <v>12</v>
      </c>
      <c r="C2801" s="9">
        <f>MOD(A2801-1,COUNT('DATE Snapshot'!$A:$A))+1</f>
        <v>14</v>
      </c>
      <c r="D2801" s="25">
        <f t="shared" ref="D2801:I2801" ca="1" si="8400">INDIRECT(ADDRESS($C2801+1,D$2,,,D$1))</f>
        <v>43132</v>
      </c>
      <c r="E2801" s="27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8">
        <f t="shared" ca="1" si="8400"/>
        <v>43101</v>
      </c>
      <c r="I2801" s="9">
        <f t="shared" ca="1" si="8400"/>
        <v>5</v>
      </c>
      <c r="J2801" s="46">
        <f>TRUNC((A2801-1)/COUNT('DATE Snapshot'!A:A)/COUNT(PRODUCT!A:A),0)+1</f>
        <v>5</v>
      </c>
      <c r="K2801" s="9" t="str">
        <f t="shared" ref="K2801:O2801" ca="1" si="8401">INDIRECT(ADDRESS($J2801+1,K$2,,,K$1))</f>
        <v>PARQUE SUL</v>
      </c>
      <c r="L2801" s="9" t="str">
        <f t="shared" ca="1" si="8401"/>
        <v>PS</v>
      </c>
      <c r="M2801" s="9" t="str">
        <f t="shared" ca="1" si="8401"/>
        <v>RIO DE JANEIRO</v>
      </c>
      <c r="N2801" s="9" t="str">
        <f t="shared" ca="1" si="8401"/>
        <v>BRASIL</v>
      </c>
      <c r="O2801" s="9">
        <f t="shared" ca="1" si="8401"/>
        <v>0</v>
      </c>
      <c r="P2801" s="9">
        <f>MOD(TRUNC((A2801-1)/COUNT('DATE Snapshot'!A:A)),COUNT(PRODUCT!A:A))+1</f>
        <v>5</v>
      </c>
      <c r="Q2801" s="9" t="str">
        <f t="shared" ref="Q2801:W2801" ca="1" si="8402">INDIRECT(ADDRESS($P2801+1,Q$2,,,Q$1))</f>
        <v>CARMENERE RESERVA</v>
      </c>
      <c r="R2801" s="9" t="str">
        <f t="shared" ca="1" si="8402"/>
        <v>CRMN_RS</v>
      </c>
      <c r="S2801" s="9" t="str">
        <f t="shared" ca="1" si="8402"/>
        <v>VINHO TINTO</v>
      </c>
      <c r="T2801" s="9" t="str">
        <f t="shared" ca="1" si="8402"/>
        <v>12_BTL_0,75 l</v>
      </c>
      <c r="U2801" s="29">
        <f t="shared" ca="1" si="8402"/>
        <v>12</v>
      </c>
      <c r="V2801" s="30">
        <f t="shared" ca="1" si="8402"/>
        <v>198</v>
      </c>
      <c r="W2801" s="30">
        <f t="shared" ca="1" si="8402"/>
        <v>110</v>
      </c>
    </row>
    <row r="2802" spans="1:23" ht="13">
      <c r="A2802" s="9">
        <f t="shared" si="8"/>
        <v>2799</v>
      </c>
      <c r="B2802" s="45">
        <v>8</v>
      </c>
      <c r="C2802" s="9">
        <f>MOD(A2802-1,COUNT('DATE Snapshot'!$A:$A))+1</f>
        <v>15</v>
      </c>
      <c r="D2802" s="25">
        <f t="shared" ref="D2802:I2802" ca="1" si="8403">INDIRECT(ADDRESS($C2802+1,D$2,,,D$1))</f>
        <v>43160</v>
      </c>
      <c r="E2802" s="27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8">
        <f t="shared" ca="1" si="8403"/>
        <v>43101</v>
      </c>
      <c r="I2802" s="9">
        <f t="shared" ca="1" si="8403"/>
        <v>5</v>
      </c>
      <c r="J2802" s="46">
        <f>TRUNC((A2802-1)/COUNT('DATE Snapshot'!A:A)/COUNT(PRODUCT!A:A),0)+1</f>
        <v>5</v>
      </c>
      <c r="K2802" s="9" t="str">
        <f t="shared" ref="K2802:O2802" ca="1" si="8404">INDIRECT(ADDRESS($J2802+1,K$2,,,K$1))</f>
        <v>PARQUE SUL</v>
      </c>
      <c r="L2802" s="9" t="str">
        <f t="shared" ca="1" si="8404"/>
        <v>PS</v>
      </c>
      <c r="M2802" s="9" t="str">
        <f t="shared" ca="1" si="8404"/>
        <v>RIO DE JANEIRO</v>
      </c>
      <c r="N2802" s="9" t="str">
        <f t="shared" ca="1" si="8404"/>
        <v>BRASIL</v>
      </c>
      <c r="O2802" s="9">
        <f t="shared" ca="1" si="8404"/>
        <v>0</v>
      </c>
      <c r="P2802" s="9">
        <f>MOD(TRUNC((A2802-1)/COUNT('DATE Snapshot'!A:A)),COUNT(PRODUCT!A:A))+1</f>
        <v>5</v>
      </c>
      <c r="Q2802" s="9" t="str">
        <f t="shared" ref="Q2802:W2802" ca="1" si="8405">INDIRECT(ADDRESS($P2802+1,Q$2,,,Q$1))</f>
        <v>CARMENERE RESERVA</v>
      </c>
      <c r="R2802" s="9" t="str">
        <f t="shared" ca="1" si="8405"/>
        <v>CRMN_RS</v>
      </c>
      <c r="S2802" s="9" t="str">
        <f t="shared" ca="1" si="8405"/>
        <v>VINHO TINTO</v>
      </c>
      <c r="T2802" s="9" t="str">
        <f t="shared" ca="1" si="8405"/>
        <v>12_BTL_0,75 l</v>
      </c>
      <c r="U2802" s="29">
        <f t="shared" ca="1" si="8405"/>
        <v>12</v>
      </c>
      <c r="V2802" s="30">
        <f t="shared" ca="1" si="8405"/>
        <v>198</v>
      </c>
      <c r="W2802" s="30">
        <f t="shared" ca="1" si="8405"/>
        <v>110</v>
      </c>
    </row>
    <row r="2803" spans="1:23" ht="13">
      <c r="A2803" s="9">
        <f t="shared" si="8"/>
        <v>2800</v>
      </c>
      <c r="B2803" s="45">
        <v>12</v>
      </c>
      <c r="C2803" s="9">
        <f>MOD(A2803-1,COUNT('DATE Snapshot'!$A:$A))+1</f>
        <v>16</v>
      </c>
      <c r="D2803" s="25">
        <f t="shared" ref="D2803:I2803" ca="1" si="8406">INDIRECT(ADDRESS($C2803+1,D$2,,,D$1))</f>
        <v>43191</v>
      </c>
      <c r="E2803" s="27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8">
        <f t="shared" ca="1" si="8406"/>
        <v>43101</v>
      </c>
      <c r="I2803" s="9">
        <f t="shared" ca="1" si="8406"/>
        <v>1</v>
      </c>
      <c r="J2803" s="46">
        <f>TRUNC((A2803-1)/COUNT('DATE Snapshot'!A:A)/COUNT(PRODUCT!A:A),0)+1</f>
        <v>5</v>
      </c>
      <c r="K2803" s="9" t="str">
        <f t="shared" ref="K2803:O2803" ca="1" si="8407">INDIRECT(ADDRESS($J2803+1,K$2,,,K$1))</f>
        <v>PARQUE SUL</v>
      </c>
      <c r="L2803" s="9" t="str">
        <f t="shared" ca="1" si="8407"/>
        <v>PS</v>
      </c>
      <c r="M2803" s="9" t="str">
        <f t="shared" ca="1" si="8407"/>
        <v>RIO DE JANEIRO</v>
      </c>
      <c r="N2803" s="9" t="str">
        <f t="shared" ca="1" si="8407"/>
        <v>BRASIL</v>
      </c>
      <c r="O2803" s="9">
        <f t="shared" ca="1" si="8407"/>
        <v>0</v>
      </c>
      <c r="P2803" s="9">
        <f>MOD(TRUNC((A2803-1)/COUNT('DATE Snapshot'!A:A)),COUNT(PRODUCT!A:A))+1</f>
        <v>5</v>
      </c>
      <c r="Q2803" s="9" t="str">
        <f t="shared" ref="Q2803:W2803" ca="1" si="8408">INDIRECT(ADDRESS($P2803+1,Q$2,,,Q$1))</f>
        <v>CARMENERE RESERVA</v>
      </c>
      <c r="R2803" s="9" t="str">
        <f t="shared" ca="1" si="8408"/>
        <v>CRMN_RS</v>
      </c>
      <c r="S2803" s="9" t="str">
        <f t="shared" ca="1" si="8408"/>
        <v>VINHO TINTO</v>
      </c>
      <c r="T2803" s="9" t="str">
        <f t="shared" ca="1" si="8408"/>
        <v>12_BTL_0,75 l</v>
      </c>
      <c r="U2803" s="29">
        <f t="shared" ca="1" si="8408"/>
        <v>12</v>
      </c>
      <c r="V2803" s="30">
        <f t="shared" ca="1" si="8408"/>
        <v>198</v>
      </c>
      <c r="W2803" s="30">
        <f t="shared" ca="1" si="8408"/>
        <v>110</v>
      </c>
    </row>
    <row r="2804" spans="1:23" ht="13">
      <c r="A2804" s="9">
        <f t="shared" si="8"/>
        <v>2801</v>
      </c>
      <c r="B2804" s="45">
        <v>9</v>
      </c>
      <c r="C2804" s="9">
        <f>MOD(A2804-1,COUNT('DATE Snapshot'!$A:$A))+1</f>
        <v>17</v>
      </c>
      <c r="D2804" s="25">
        <f t="shared" ref="D2804:I2804" ca="1" si="8409">INDIRECT(ADDRESS($C2804+1,D$2,,,D$1))</f>
        <v>43221</v>
      </c>
      <c r="E2804" s="27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8">
        <f t="shared" ca="1" si="8409"/>
        <v>43101</v>
      </c>
      <c r="I2804" s="9">
        <f t="shared" ca="1" si="8409"/>
        <v>3</v>
      </c>
      <c r="J2804" s="46">
        <f>TRUNC((A2804-1)/COUNT('DATE Snapshot'!A:A)/COUNT(PRODUCT!A:A),0)+1</f>
        <v>5</v>
      </c>
      <c r="K2804" s="9" t="str">
        <f t="shared" ref="K2804:O2804" ca="1" si="8410">INDIRECT(ADDRESS($J2804+1,K$2,,,K$1))</f>
        <v>PARQUE SUL</v>
      </c>
      <c r="L2804" s="9" t="str">
        <f t="shared" ca="1" si="8410"/>
        <v>PS</v>
      </c>
      <c r="M2804" s="9" t="str">
        <f t="shared" ca="1" si="8410"/>
        <v>RIO DE JANEIRO</v>
      </c>
      <c r="N2804" s="9" t="str">
        <f t="shared" ca="1" si="8410"/>
        <v>BRASIL</v>
      </c>
      <c r="O2804" s="9">
        <f t="shared" ca="1" si="8410"/>
        <v>0</v>
      </c>
      <c r="P2804" s="9">
        <f>MOD(TRUNC((A2804-1)/COUNT('DATE Snapshot'!A:A)),COUNT(PRODUCT!A:A))+1</f>
        <v>5</v>
      </c>
      <c r="Q2804" s="9" t="str">
        <f t="shared" ref="Q2804:W2804" ca="1" si="8411">INDIRECT(ADDRESS($P2804+1,Q$2,,,Q$1))</f>
        <v>CARMENERE RESERVA</v>
      </c>
      <c r="R2804" s="9" t="str">
        <f t="shared" ca="1" si="8411"/>
        <v>CRMN_RS</v>
      </c>
      <c r="S2804" s="9" t="str">
        <f t="shared" ca="1" si="8411"/>
        <v>VINHO TINTO</v>
      </c>
      <c r="T2804" s="9" t="str">
        <f t="shared" ca="1" si="8411"/>
        <v>12_BTL_0,75 l</v>
      </c>
      <c r="U2804" s="29">
        <f t="shared" ca="1" si="8411"/>
        <v>12</v>
      </c>
      <c r="V2804" s="30">
        <f t="shared" ca="1" si="8411"/>
        <v>198</v>
      </c>
      <c r="W2804" s="30">
        <f t="shared" ca="1" si="8411"/>
        <v>110</v>
      </c>
    </row>
    <row r="2805" spans="1:23" ht="13">
      <c r="A2805" s="9">
        <f t="shared" si="8"/>
        <v>2802</v>
      </c>
      <c r="B2805" s="45">
        <v>14</v>
      </c>
      <c r="C2805" s="9">
        <f>MOD(A2805-1,COUNT('DATE Snapshot'!$A:$A))+1</f>
        <v>18</v>
      </c>
      <c r="D2805" s="25">
        <f t="shared" ref="D2805:I2805" ca="1" si="8412">INDIRECT(ADDRESS($C2805+1,D$2,,,D$1))</f>
        <v>43252</v>
      </c>
      <c r="E2805" s="27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8">
        <f t="shared" ca="1" si="8412"/>
        <v>43101</v>
      </c>
      <c r="I2805" s="9">
        <f t="shared" ca="1" si="8412"/>
        <v>6</v>
      </c>
      <c r="J2805" s="46">
        <f>TRUNC((A2805-1)/COUNT('DATE Snapshot'!A:A)/COUNT(PRODUCT!A:A),0)+1</f>
        <v>5</v>
      </c>
      <c r="K2805" s="9" t="str">
        <f t="shared" ref="K2805:O2805" ca="1" si="8413">INDIRECT(ADDRESS($J2805+1,K$2,,,K$1))</f>
        <v>PARQUE SUL</v>
      </c>
      <c r="L2805" s="9" t="str">
        <f t="shared" ca="1" si="8413"/>
        <v>PS</v>
      </c>
      <c r="M2805" s="9" t="str">
        <f t="shared" ca="1" si="8413"/>
        <v>RIO DE JANEIRO</v>
      </c>
      <c r="N2805" s="9" t="str">
        <f t="shared" ca="1" si="8413"/>
        <v>BRASIL</v>
      </c>
      <c r="O2805" s="9">
        <f t="shared" ca="1" si="8413"/>
        <v>0</v>
      </c>
      <c r="P2805" s="9">
        <f>MOD(TRUNC((A2805-1)/COUNT('DATE Snapshot'!A:A)),COUNT(PRODUCT!A:A))+1</f>
        <v>5</v>
      </c>
      <c r="Q2805" s="9" t="str">
        <f t="shared" ref="Q2805:W2805" ca="1" si="8414">INDIRECT(ADDRESS($P2805+1,Q$2,,,Q$1))</f>
        <v>CARMENERE RESERVA</v>
      </c>
      <c r="R2805" s="9" t="str">
        <f t="shared" ca="1" si="8414"/>
        <v>CRMN_RS</v>
      </c>
      <c r="S2805" s="9" t="str">
        <f t="shared" ca="1" si="8414"/>
        <v>VINHO TINTO</v>
      </c>
      <c r="T2805" s="9" t="str">
        <f t="shared" ca="1" si="8414"/>
        <v>12_BTL_0,75 l</v>
      </c>
      <c r="U2805" s="29">
        <f t="shared" ca="1" si="8414"/>
        <v>12</v>
      </c>
      <c r="V2805" s="30">
        <f t="shared" ca="1" si="8414"/>
        <v>198</v>
      </c>
      <c r="W2805" s="30">
        <f t="shared" ca="1" si="8414"/>
        <v>110</v>
      </c>
    </row>
    <row r="2806" spans="1:23" ht="13">
      <c r="A2806" s="9">
        <f t="shared" si="8"/>
        <v>2803</v>
      </c>
      <c r="B2806" s="45">
        <v>10</v>
      </c>
      <c r="C2806" s="9">
        <f>MOD(A2806-1,COUNT('DATE Snapshot'!$A:$A))+1</f>
        <v>19</v>
      </c>
      <c r="D2806" s="25">
        <f t="shared" ref="D2806:I2806" ca="1" si="8415">INDIRECT(ADDRESS($C2806+1,D$2,,,D$1))</f>
        <v>43282</v>
      </c>
      <c r="E2806" s="27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8">
        <f t="shared" ca="1" si="8415"/>
        <v>43101</v>
      </c>
      <c r="I2806" s="9">
        <f t="shared" ca="1" si="8415"/>
        <v>1</v>
      </c>
      <c r="J2806" s="46">
        <f>TRUNC((A2806-1)/COUNT('DATE Snapshot'!A:A)/COUNT(PRODUCT!A:A),0)+1</f>
        <v>5</v>
      </c>
      <c r="K2806" s="9" t="str">
        <f t="shared" ref="K2806:O2806" ca="1" si="8416">INDIRECT(ADDRESS($J2806+1,K$2,,,K$1))</f>
        <v>PARQUE SUL</v>
      </c>
      <c r="L2806" s="9" t="str">
        <f t="shared" ca="1" si="8416"/>
        <v>PS</v>
      </c>
      <c r="M2806" s="9" t="str">
        <f t="shared" ca="1" si="8416"/>
        <v>RIO DE JANEIRO</v>
      </c>
      <c r="N2806" s="9" t="str">
        <f t="shared" ca="1" si="8416"/>
        <v>BRASIL</v>
      </c>
      <c r="O2806" s="9">
        <f t="shared" ca="1" si="8416"/>
        <v>0</v>
      </c>
      <c r="P2806" s="9">
        <f>MOD(TRUNC((A2806-1)/COUNT('DATE Snapshot'!A:A)),COUNT(PRODUCT!A:A))+1</f>
        <v>5</v>
      </c>
      <c r="Q2806" s="9" t="str">
        <f t="shared" ref="Q2806:W2806" ca="1" si="8417">INDIRECT(ADDRESS($P2806+1,Q$2,,,Q$1))</f>
        <v>CARMENERE RESERVA</v>
      </c>
      <c r="R2806" s="9" t="str">
        <f t="shared" ca="1" si="8417"/>
        <v>CRMN_RS</v>
      </c>
      <c r="S2806" s="9" t="str">
        <f t="shared" ca="1" si="8417"/>
        <v>VINHO TINTO</v>
      </c>
      <c r="T2806" s="9" t="str">
        <f t="shared" ca="1" si="8417"/>
        <v>12_BTL_0,75 l</v>
      </c>
      <c r="U2806" s="29">
        <f t="shared" ca="1" si="8417"/>
        <v>12</v>
      </c>
      <c r="V2806" s="30">
        <f t="shared" ca="1" si="8417"/>
        <v>198</v>
      </c>
      <c r="W2806" s="30">
        <f t="shared" ca="1" si="8417"/>
        <v>110</v>
      </c>
    </row>
    <row r="2807" spans="1:23" ht="13">
      <c r="A2807" s="9">
        <f t="shared" si="8"/>
        <v>2804</v>
      </c>
      <c r="B2807" s="45">
        <v>5</v>
      </c>
      <c r="C2807" s="9">
        <f>MOD(A2807-1,COUNT('DATE Snapshot'!$A:$A))+1</f>
        <v>20</v>
      </c>
      <c r="D2807" s="25">
        <f t="shared" ref="D2807:I2807" ca="1" si="8418">INDIRECT(ADDRESS($C2807+1,D$2,,,D$1))</f>
        <v>43313</v>
      </c>
      <c r="E2807" s="27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8">
        <f t="shared" ca="1" si="8418"/>
        <v>43101</v>
      </c>
      <c r="I2807" s="9">
        <f t="shared" ca="1" si="8418"/>
        <v>4</v>
      </c>
      <c r="J2807" s="46">
        <f>TRUNC((A2807-1)/COUNT('DATE Snapshot'!A:A)/COUNT(PRODUCT!A:A),0)+1</f>
        <v>5</v>
      </c>
      <c r="K2807" s="9" t="str">
        <f t="shared" ref="K2807:O2807" ca="1" si="8419">INDIRECT(ADDRESS($J2807+1,K$2,,,K$1))</f>
        <v>PARQUE SUL</v>
      </c>
      <c r="L2807" s="9" t="str">
        <f t="shared" ca="1" si="8419"/>
        <v>PS</v>
      </c>
      <c r="M2807" s="9" t="str">
        <f t="shared" ca="1" si="8419"/>
        <v>RIO DE JANEIRO</v>
      </c>
      <c r="N2807" s="9" t="str">
        <f t="shared" ca="1" si="8419"/>
        <v>BRASIL</v>
      </c>
      <c r="O2807" s="9">
        <f t="shared" ca="1" si="8419"/>
        <v>0</v>
      </c>
      <c r="P2807" s="9">
        <f>MOD(TRUNC((A2807-1)/COUNT('DATE Snapshot'!A:A)),COUNT(PRODUCT!A:A))+1</f>
        <v>5</v>
      </c>
      <c r="Q2807" s="9" t="str">
        <f t="shared" ref="Q2807:W2807" ca="1" si="8420">INDIRECT(ADDRESS($P2807+1,Q$2,,,Q$1))</f>
        <v>CARMENERE RESERVA</v>
      </c>
      <c r="R2807" s="9" t="str">
        <f t="shared" ca="1" si="8420"/>
        <v>CRMN_RS</v>
      </c>
      <c r="S2807" s="9" t="str">
        <f t="shared" ca="1" si="8420"/>
        <v>VINHO TINTO</v>
      </c>
      <c r="T2807" s="9" t="str">
        <f t="shared" ca="1" si="8420"/>
        <v>12_BTL_0,75 l</v>
      </c>
      <c r="U2807" s="29">
        <f t="shared" ca="1" si="8420"/>
        <v>12</v>
      </c>
      <c r="V2807" s="30">
        <f t="shared" ca="1" si="8420"/>
        <v>198</v>
      </c>
      <c r="W2807" s="30">
        <f t="shared" ca="1" si="8420"/>
        <v>110</v>
      </c>
    </row>
    <row r="2808" spans="1:23" ht="13">
      <c r="A2808" s="9">
        <f t="shared" si="8"/>
        <v>2805</v>
      </c>
      <c r="B2808" s="45">
        <v>17</v>
      </c>
      <c r="C2808" s="9">
        <f>MOD(A2808-1,COUNT('DATE Snapshot'!$A:$A))+1</f>
        <v>21</v>
      </c>
      <c r="D2808" s="25">
        <f t="shared" ref="D2808:I2808" ca="1" si="8421">INDIRECT(ADDRESS($C2808+1,D$2,,,D$1))</f>
        <v>43344</v>
      </c>
      <c r="E2808" s="27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8">
        <f t="shared" ca="1" si="8421"/>
        <v>43101</v>
      </c>
      <c r="I2808" s="9">
        <f t="shared" ca="1" si="8421"/>
        <v>7</v>
      </c>
      <c r="J2808" s="46">
        <f>TRUNC((A2808-1)/COUNT('DATE Snapshot'!A:A)/COUNT(PRODUCT!A:A),0)+1</f>
        <v>5</v>
      </c>
      <c r="K2808" s="9" t="str">
        <f t="shared" ref="K2808:O2808" ca="1" si="8422">INDIRECT(ADDRESS($J2808+1,K$2,,,K$1))</f>
        <v>PARQUE SUL</v>
      </c>
      <c r="L2808" s="9" t="str">
        <f t="shared" ca="1" si="8422"/>
        <v>PS</v>
      </c>
      <c r="M2808" s="9" t="str">
        <f t="shared" ca="1" si="8422"/>
        <v>RIO DE JANEIRO</v>
      </c>
      <c r="N2808" s="9" t="str">
        <f t="shared" ca="1" si="8422"/>
        <v>BRASIL</v>
      </c>
      <c r="O2808" s="9">
        <f t="shared" ca="1" si="8422"/>
        <v>0</v>
      </c>
      <c r="P2808" s="9">
        <f>MOD(TRUNC((A2808-1)/COUNT('DATE Snapshot'!A:A)),COUNT(PRODUCT!A:A))+1</f>
        <v>5</v>
      </c>
      <c r="Q2808" s="9" t="str">
        <f t="shared" ref="Q2808:W2808" ca="1" si="8423">INDIRECT(ADDRESS($P2808+1,Q$2,,,Q$1))</f>
        <v>CARMENERE RESERVA</v>
      </c>
      <c r="R2808" s="9" t="str">
        <f t="shared" ca="1" si="8423"/>
        <v>CRMN_RS</v>
      </c>
      <c r="S2808" s="9" t="str">
        <f t="shared" ca="1" si="8423"/>
        <v>VINHO TINTO</v>
      </c>
      <c r="T2808" s="9" t="str">
        <f t="shared" ca="1" si="8423"/>
        <v>12_BTL_0,75 l</v>
      </c>
      <c r="U2808" s="29">
        <f t="shared" ca="1" si="8423"/>
        <v>12</v>
      </c>
      <c r="V2808" s="30">
        <f t="shared" ca="1" si="8423"/>
        <v>198</v>
      </c>
      <c r="W2808" s="30">
        <f t="shared" ca="1" si="8423"/>
        <v>110</v>
      </c>
    </row>
    <row r="2809" spans="1:23" ht="13">
      <c r="A2809" s="9">
        <f t="shared" si="8"/>
        <v>2806</v>
      </c>
      <c r="B2809" s="45">
        <v>9</v>
      </c>
      <c r="C2809" s="9">
        <f>MOD(A2809-1,COUNT('DATE Snapshot'!$A:$A))+1</f>
        <v>22</v>
      </c>
      <c r="D2809" s="25">
        <f t="shared" ref="D2809:I2809" ca="1" si="8424">INDIRECT(ADDRESS($C2809+1,D$2,,,D$1))</f>
        <v>43374</v>
      </c>
      <c r="E2809" s="27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8">
        <f t="shared" ca="1" si="8424"/>
        <v>43101</v>
      </c>
      <c r="I2809" s="9">
        <f t="shared" ca="1" si="8424"/>
        <v>2</v>
      </c>
      <c r="J2809" s="46">
        <f>TRUNC((A2809-1)/COUNT('DATE Snapshot'!A:A)/COUNT(PRODUCT!A:A),0)+1</f>
        <v>5</v>
      </c>
      <c r="K2809" s="9" t="str">
        <f t="shared" ref="K2809:O2809" ca="1" si="8425">INDIRECT(ADDRESS($J2809+1,K$2,,,K$1))</f>
        <v>PARQUE SUL</v>
      </c>
      <c r="L2809" s="9" t="str">
        <f t="shared" ca="1" si="8425"/>
        <v>PS</v>
      </c>
      <c r="M2809" s="9" t="str">
        <f t="shared" ca="1" si="8425"/>
        <v>RIO DE JANEIRO</v>
      </c>
      <c r="N2809" s="9" t="str">
        <f t="shared" ca="1" si="8425"/>
        <v>BRASIL</v>
      </c>
      <c r="O2809" s="9">
        <f t="shared" ca="1" si="8425"/>
        <v>0</v>
      </c>
      <c r="P2809" s="9">
        <f>MOD(TRUNC((A2809-1)/COUNT('DATE Snapshot'!A:A)),COUNT(PRODUCT!A:A))+1</f>
        <v>5</v>
      </c>
      <c r="Q2809" s="9" t="str">
        <f t="shared" ref="Q2809:W2809" ca="1" si="8426">INDIRECT(ADDRESS($P2809+1,Q$2,,,Q$1))</f>
        <v>CARMENERE RESERVA</v>
      </c>
      <c r="R2809" s="9" t="str">
        <f t="shared" ca="1" si="8426"/>
        <v>CRMN_RS</v>
      </c>
      <c r="S2809" s="9" t="str">
        <f t="shared" ca="1" si="8426"/>
        <v>VINHO TINTO</v>
      </c>
      <c r="T2809" s="9" t="str">
        <f t="shared" ca="1" si="8426"/>
        <v>12_BTL_0,75 l</v>
      </c>
      <c r="U2809" s="29">
        <f t="shared" ca="1" si="8426"/>
        <v>12</v>
      </c>
      <c r="V2809" s="30">
        <f t="shared" ca="1" si="8426"/>
        <v>198</v>
      </c>
      <c r="W2809" s="30">
        <f t="shared" ca="1" si="8426"/>
        <v>110</v>
      </c>
    </row>
    <row r="2810" spans="1:23" ht="13">
      <c r="A2810" s="9">
        <f t="shared" si="8"/>
        <v>2807</v>
      </c>
      <c r="B2810" s="45">
        <v>20</v>
      </c>
      <c r="C2810" s="9">
        <f>MOD(A2810-1,COUNT('DATE Snapshot'!$A:$A))+1</f>
        <v>23</v>
      </c>
      <c r="D2810" s="25">
        <f t="shared" ref="D2810:I2810" ca="1" si="8427">INDIRECT(ADDRESS($C2810+1,D$2,,,D$1))</f>
        <v>43405</v>
      </c>
      <c r="E2810" s="27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8">
        <f t="shared" ca="1" si="8427"/>
        <v>43101</v>
      </c>
      <c r="I2810" s="9">
        <f t="shared" ca="1" si="8427"/>
        <v>5</v>
      </c>
      <c r="J2810" s="46">
        <f>TRUNC((A2810-1)/COUNT('DATE Snapshot'!A:A)/COUNT(PRODUCT!A:A),0)+1</f>
        <v>5</v>
      </c>
      <c r="K2810" s="9" t="str">
        <f t="shared" ref="K2810:O2810" ca="1" si="8428">INDIRECT(ADDRESS($J2810+1,K$2,,,K$1))</f>
        <v>PARQUE SUL</v>
      </c>
      <c r="L2810" s="9" t="str">
        <f t="shared" ca="1" si="8428"/>
        <v>PS</v>
      </c>
      <c r="M2810" s="9" t="str">
        <f t="shared" ca="1" si="8428"/>
        <v>RIO DE JANEIRO</v>
      </c>
      <c r="N2810" s="9" t="str">
        <f t="shared" ca="1" si="8428"/>
        <v>BRASIL</v>
      </c>
      <c r="O2810" s="9">
        <f t="shared" ca="1" si="8428"/>
        <v>0</v>
      </c>
      <c r="P2810" s="9">
        <f>MOD(TRUNC((A2810-1)/COUNT('DATE Snapshot'!A:A)),COUNT(PRODUCT!A:A))+1</f>
        <v>5</v>
      </c>
      <c r="Q2810" s="9" t="str">
        <f t="shared" ref="Q2810:W2810" ca="1" si="8429">INDIRECT(ADDRESS($P2810+1,Q$2,,,Q$1))</f>
        <v>CARMENERE RESERVA</v>
      </c>
      <c r="R2810" s="9" t="str">
        <f t="shared" ca="1" si="8429"/>
        <v>CRMN_RS</v>
      </c>
      <c r="S2810" s="9" t="str">
        <f t="shared" ca="1" si="8429"/>
        <v>VINHO TINTO</v>
      </c>
      <c r="T2810" s="9" t="str">
        <f t="shared" ca="1" si="8429"/>
        <v>12_BTL_0,75 l</v>
      </c>
      <c r="U2810" s="29">
        <f t="shared" ca="1" si="8429"/>
        <v>12</v>
      </c>
      <c r="V2810" s="30">
        <f t="shared" ca="1" si="8429"/>
        <v>198</v>
      </c>
      <c r="W2810" s="30">
        <f t="shared" ca="1" si="8429"/>
        <v>110</v>
      </c>
    </row>
    <row r="2811" spans="1:23" ht="13">
      <c r="A2811" s="9">
        <f t="shared" si="8"/>
        <v>2808</v>
      </c>
      <c r="B2811" s="45">
        <v>21</v>
      </c>
      <c r="C2811" s="9">
        <f>MOD(A2811-1,COUNT('DATE Snapshot'!$A:$A))+1</f>
        <v>24</v>
      </c>
      <c r="D2811" s="25">
        <f t="shared" ref="D2811:I2811" ca="1" si="8430">INDIRECT(ADDRESS($C2811+1,D$2,,,D$1))</f>
        <v>43435</v>
      </c>
      <c r="E2811" s="27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8">
        <f t="shared" ca="1" si="8430"/>
        <v>43101</v>
      </c>
      <c r="I2811" s="9">
        <f t="shared" ca="1" si="8430"/>
        <v>7</v>
      </c>
      <c r="J2811" s="46">
        <f>TRUNC((A2811-1)/COUNT('DATE Snapshot'!A:A)/COUNT(PRODUCT!A:A),0)+1</f>
        <v>5</v>
      </c>
      <c r="K2811" s="9" t="str">
        <f t="shared" ref="K2811:O2811" ca="1" si="8431">INDIRECT(ADDRESS($J2811+1,K$2,,,K$1))</f>
        <v>PARQUE SUL</v>
      </c>
      <c r="L2811" s="9" t="str">
        <f t="shared" ca="1" si="8431"/>
        <v>PS</v>
      </c>
      <c r="M2811" s="9" t="str">
        <f t="shared" ca="1" si="8431"/>
        <v>RIO DE JANEIRO</v>
      </c>
      <c r="N2811" s="9" t="str">
        <f t="shared" ca="1" si="8431"/>
        <v>BRASIL</v>
      </c>
      <c r="O2811" s="9">
        <f t="shared" ca="1" si="8431"/>
        <v>0</v>
      </c>
      <c r="P2811" s="9">
        <f>MOD(TRUNC((A2811-1)/COUNT('DATE Snapshot'!A:A)),COUNT(PRODUCT!A:A))+1</f>
        <v>5</v>
      </c>
      <c r="Q2811" s="9" t="str">
        <f t="shared" ref="Q2811:W2811" ca="1" si="8432">INDIRECT(ADDRESS($P2811+1,Q$2,,,Q$1))</f>
        <v>CARMENERE RESERVA</v>
      </c>
      <c r="R2811" s="9" t="str">
        <f t="shared" ca="1" si="8432"/>
        <v>CRMN_RS</v>
      </c>
      <c r="S2811" s="9" t="str">
        <f t="shared" ca="1" si="8432"/>
        <v>VINHO TINTO</v>
      </c>
      <c r="T2811" s="9" t="str">
        <f t="shared" ca="1" si="8432"/>
        <v>12_BTL_0,75 l</v>
      </c>
      <c r="U2811" s="29">
        <f t="shared" ca="1" si="8432"/>
        <v>12</v>
      </c>
      <c r="V2811" s="30">
        <f t="shared" ca="1" si="8432"/>
        <v>198</v>
      </c>
      <c r="W2811" s="30">
        <f t="shared" ca="1" si="8432"/>
        <v>110</v>
      </c>
    </row>
    <row r="2812" spans="1:23" ht="13">
      <c r="A2812" s="9">
        <f t="shared" si="8"/>
        <v>2809</v>
      </c>
      <c r="B2812" s="45">
        <v>4</v>
      </c>
      <c r="C2812" s="9">
        <f>MOD(A2812-1,COUNT('DATE Snapshot'!$A:$A))+1</f>
        <v>1</v>
      </c>
      <c r="D2812" s="25">
        <f t="shared" ref="D2812:I2812" ca="1" si="8433">INDIRECT(ADDRESS($C2812+1,D$2,,,D$1))</f>
        <v>42736</v>
      </c>
      <c r="E2812" s="27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8">
        <f t="shared" ca="1" si="8433"/>
        <v>42736</v>
      </c>
      <c r="I2812" s="9">
        <f t="shared" ca="1" si="8433"/>
        <v>1</v>
      </c>
      <c r="J2812" s="46">
        <f>TRUNC((A2812-1)/COUNT('DATE Snapshot'!A:A)/COUNT(PRODUCT!A:A),0)+1</f>
        <v>5</v>
      </c>
      <c r="K2812" s="9" t="str">
        <f t="shared" ref="K2812:O2812" ca="1" si="8434">INDIRECT(ADDRESS($J2812+1,K$2,,,K$1))</f>
        <v>PARQUE SUL</v>
      </c>
      <c r="L2812" s="9" t="str">
        <f t="shared" ca="1" si="8434"/>
        <v>PS</v>
      </c>
      <c r="M2812" s="9" t="str">
        <f t="shared" ca="1" si="8434"/>
        <v>RIO DE JANEIRO</v>
      </c>
      <c r="N2812" s="9" t="str">
        <f t="shared" ca="1" si="8434"/>
        <v>BRASIL</v>
      </c>
      <c r="O2812" s="9">
        <f t="shared" ca="1" si="8434"/>
        <v>0</v>
      </c>
      <c r="P2812" s="9">
        <f>MOD(TRUNC((A2812-1)/COUNT('DATE Snapshot'!A:A)),COUNT(PRODUCT!A:A))+1</f>
        <v>6</v>
      </c>
      <c r="Q2812" s="9" t="str">
        <f t="shared" ref="Q2812:W2812" ca="1" si="8435">INDIRECT(ADDRESS($P2812+1,Q$2,,,Q$1))</f>
        <v>SAUVIGNON</v>
      </c>
      <c r="R2812" s="9" t="str">
        <f t="shared" ca="1" si="8435"/>
        <v>SAVN</v>
      </c>
      <c r="S2812" s="9" t="str">
        <f t="shared" ca="1" si="8435"/>
        <v>VINHO TINTO</v>
      </c>
      <c r="T2812" s="9" t="str">
        <f t="shared" ca="1" si="8435"/>
        <v>12_BTL_0,75 l</v>
      </c>
      <c r="U2812" s="29">
        <f t="shared" ca="1" si="8435"/>
        <v>12</v>
      </c>
      <c r="V2812" s="30">
        <f t="shared" ca="1" si="8435"/>
        <v>150</v>
      </c>
      <c r="W2812" s="30">
        <f t="shared" ca="1" si="8435"/>
        <v>89</v>
      </c>
    </row>
    <row r="2813" spans="1:23" ht="13">
      <c r="A2813" s="9">
        <f t="shared" si="8"/>
        <v>2810</v>
      </c>
      <c r="B2813" s="45">
        <v>10</v>
      </c>
      <c r="C2813" s="9">
        <f>MOD(A2813-1,COUNT('DATE Snapshot'!$A:$A))+1</f>
        <v>2</v>
      </c>
      <c r="D2813" s="25">
        <f t="shared" ref="D2813:I2813" ca="1" si="8436">INDIRECT(ADDRESS($C2813+1,D$2,,,D$1))</f>
        <v>42767</v>
      </c>
      <c r="E2813" s="27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8">
        <f t="shared" ca="1" si="8436"/>
        <v>42736</v>
      </c>
      <c r="I2813" s="9">
        <f t="shared" ca="1" si="8436"/>
        <v>4</v>
      </c>
      <c r="J2813" s="46">
        <f>TRUNC((A2813-1)/COUNT('DATE Snapshot'!A:A)/COUNT(PRODUCT!A:A),0)+1</f>
        <v>5</v>
      </c>
      <c r="K2813" s="9" t="str">
        <f t="shared" ref="K2813:O2813" ca="1" si="8437">INDIRECT(ADDRESS($J2813+1,K$2,,,K$1))</f>
        <v>PARQUE SUL</v>
      </c>
      <c r="L2813" s="9" t="str">
        <f t="shared" ca="1" si="8437"/>
        <v>PS</v>
      </c>
      <c r="M2813" s="9" t="str">
        <f t="shared" ca="1" si="8437"/>
        <v>RIO DE JANEIRO</v>
      </c>
      <c r="N2813" s="9" t="str">
        <f t="shared" ca="1" si="8437"/>
        <v>BRASIL</v>
      </c>
      <c r="O2813" s="9">
        <f t="shared" ca="1" si="8437"/>
        <v>0</v>
      </c>
      <c r="P2813" s="9">
        <f>MOD(TRUNC((A2813-1)/COUNT('DATE Snapshot'!A:A)),COUNT(PRODUCT!A:A))+1</f>
        <v>6</v>
      </c>
      <c r="Q2813" s="9" t="str">
        <f t="shared" ref="Q2813:W2813" ca="1" si="8438">INDIRECT(ADDRESS($P2813+1,Q$2,,,Q$1))</f>
        <v>SAUVIGNON</v>
      </c>
      <c r="R2813" s="9" t="str">
        <f t="shared" ca="1" si="8438"/>
        <v>SAVN</v>
      </c>
      <c r="S2813" s="9" t="str">
        <f t="shared" ca="1" si="8438"/>
        <v>VINHO TINTO</v>
      </c>
      <c r="T2813" s="9" t="str">
        <f t="shared" ca="1" si="8438"/>
        <v>12_BTL_0,75 l</v>
      </c>
      <c r="U2813" s="29">
        <f t="shared" ca="1" si="8438"/>
        <v>12</v>
      </c>
      <c r="V2813" s="30">
        <f t="shared" ca="1" si="8438"/>
        <v>150</v>
      </c>
      <c r="W2813" s="30">
        <f t="shared" ca="1" si="8438"/>
        <v>89</v>
      </c>
    </row>
    <row r="2814" spans="1:23" ht="13">
      <c r="A2814" s="9">
        <f t="shared" si="8"/>
        <v>2811</v>
      </c>
      <c r="B2814" s="45">
        <v>9</v>
      </c>
      <c r="C2814" s="9">
        <f>MOD(A2814-1,COUNT('DATE Snapshot'!$A:$A))+1</f>
        <v>3</v>
      </c>
      <c r="D2814" s="25">
        <f t="shared" ref="D2814:I2814" ca="1" si="8439">INDIRECT(ADDRESS($C2814+1,D$2,,,D$1))</f>
        <v>42795</v>
      </c>
      <c r="E2814" s="27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8">
        <f t="shared" ca="1" si="8439"/>
        <v>42736</v>
      </c>
      <c r="I2814" s="9">
        <f t="shared" ca="1" si="8439"/>
        <v>4</v>
      </c>
      <c r="J2814" s="46">
        <f>TRUNC((A2814-1)/COUNT('DATE Snapshot'!A:A)/COUNT(PRODUCT!A:A),0)+1</f>
        <v>5</v>
      </c>
      <c r="K2814" s="9" t="str">
        <f t="shared" ref="K2814:O2814" ca="1" si="8440">INDIRECT(ADDRESS($J2814+1,K$2,,,K$1))</f>
        <v>PARQUE SUL</v>
      </c>
      <c r="L2814" s="9" t="str">
        <f t="shared" ca="1" si="8440"/>
        <v>PS</v>
      </c>
      <c r="M2814" s="9" t="str">
        <f t="shared" ca="1" si="8440"/>
        <v>RIO DE JANEIRO</v>
      </c>
      <c r="N2814" s="9" t="str">
        <f t="shared" ca="1" si="8440"/>
        <v>BRASIL</v>
      </c>
      <c r="O2814" s="9">
        <f t="shared" ca="1" si="8440"/>
        <v>0</v>
      </c>
      <c r="P2814" s="9">
        <f>MOD(TRUNC((A2814-1)/COUNT('DATE Snapshot'!A:A)),COUNT(PRODUCT!A:A))+1</f>
        <v>6</v>
      </c>
      <c r="Q2814" s="9" t="str">
        <f t="shared" ref="Q2814:W2814" ca="1" si="8441">INDIRECT(ADDRESS($P2814+1,Q$2,,,Q$1))</f>
        <v>SAUVIGNON</v>
      </c>
      <c r="R2814" s="9" t="str">
        <f t="shared" ca="1" si="8441"/>
        <v>SAVN</v>
      </c>
      <c r="S2814" s="9" t="str">
        <f t="shared" ca="1" si="8441"/>
        <v>VINHO TINTO</v>
      </c>
      <c r="T2814" s="9" t="str">
        <f t="shared" ca="1" si="8441"/>
        <v>12_BTL_0,75 l</v>
      </c>
      <c r="U2814" s="29">
        <f t="shared" ca="1" si="8441"/>
        <v>12</v>
      </c>
      <c r="V2814" s="30">
        <f t="shared" ca="1" si="8441"/>
        <v>150</v>
      </c>
      <c r="W2814" s="30">
        <f t="shared" ca="1" si="8441"/>
        <v>89</v>
      </c>
    </row>
    <row r="2815" spans="1:23" ht="13">
      <c r="A2815" s="9">
        <f t="shared" si="8"/>
        <v>2812</v>
      </c>
      <c r="B2815" s="45">
        <v>6</v>
      </c>
      <c r="C2815" s="9">
        <f>MOD(A2815-1,COUNT('DATE Snapshot'!$A:$A))+1</f>
        <v>4</v>
      </c>
      <c r="D2815" s="25">
        <f t="shared" ref="D2815:I2815" ca="1" si="8442">INDIRECT(ADDRESS($C2815+1,D$2,,,D$1))</f>
        <v>42826</v>
      </c>
      <c r="E2815" s="27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8">
        <f t="shared" ca="1" si="8442"/>
        <v>42736</v>
      </c>
      <c r="I2815" s="9">
        <f t="shared" ca="1" si="8442"/>
        <v>7</v>
      </c>
      <c r="J2815" s="46">
        <f>TRUNC((A2815-1)/COUNT('DATE Snapshot'!A:A)/COUNT(PRODUCT!A:A),0)+1</f>
        <v>5</v>
      </c>
      <c r="K2815" s="9" t="str">
        <f t="shared" ref="K2815:O2815" ca="1" si="8443">INDIRECT(ADDRESS($J2815+1,K$2,,,K$1))</f>
        <v>PARQUE SUL</v>
      </c>
      <c r="L2815" s="9" t="str">
        <f t="shared" ca="1" si="8443"/>
        <v>PS</v>
      </c>
      <c r="M2815" s="9" t="str">
        <f t="shared" ca="1" si="8443"/>
        <v>RIO DE JANEIRO</v>
      </c>
      <c r="N2815" s="9" t="str">
        <f t="shared" ca="1" si="8443"/>
        <v>BRASIL</v>
      </c>
      <c r="O2815" s="9">
        <f t="shared" ca="1" si="8443"/>
        <v>0</v>
      </c>
      <c r="P2815" s="9">
        <f>MOD(TRUNC((A2815-1)/COUNT('DATE Snapshot'!A:A)),COUNT(PRODUCT!A:A))+1</f>
        <v>6</v>
      </c>
      <c r="Q2815" s="9" t="str">
        <f t="shared" ref="Q2815:W2815" ca="1" si="8444">INDIRECT(ADDRESS($P2815+1,Q$2,,,Q$1))</f>
        <v>SAUVIGNON</v>
      </c>
      <c r="R2815" s="9" t="str">
        <f t="shared" ca="1" si="8444"/>
        <v>SAVN</v>
      </c>
      <c r="S2815" s="9" t="str">
        <f t="shared" ca="1" si="8444"/>
        <v>VINHO TINTO</v>
      </c>
      <c r="T2815" s="9" t="str">
        <f t="shared" ca="1" si="8444"/>
        <v>12_BTL_0,75 l</v>
      </c>
      <c r="U2815" s="29">
        <f t="shared" ca="1" si="8444"/>
        <v>12</v>
      </c>
      <c r="V2815" s="30">
        <f t="shared" ca="1" si="8444"/>
        <v>150</v>
      </c>
      <c r="W2815" s="30">
        <f t="shared" ca="1" si="8444"/>
        <v>89</v>
      </c>
    </row>
    <row r="2816" spans="1:23" ht="13">
      <c r="A2816" s="9">
        <f t="shared" si="8"/>
        <v>2813</v>
      </c>
      <c r="B2816" s="45">
        <v>5</v>
      </c>
      <c r="C2816" s="9">
        <f>MOD(A2816-1,COUNT('DATE Snapshot'!$A:$A))+1</f>
        <v>5</v>
      </c>
      <c r="D2816" s="25">
        <f t="shared" ref="D2816:I2816" ca="1" si="8445">INDIRECT(ADDRESS($C2816+1,D$2,,,D$1))</f>
        <v>42856</v>
      </c>
      <c r="E2816" s="27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8">
        <f t="shared" ca="1" si="8445"/>
        <v>42736</v>
      </c>
      <c r="I2816" s="9">
        <f t="shared" ca="1" si="8445"/>
        <v>2</v>
      </c>
      <c r="J2816" s="46">
        <f>TRUNC((A2816-1)/COUNT('DATE Snapshot'!A:A)/COUNT(PRODUCT!A:A),0)+1</f>
        <v>5</v>
      </c>
      <c r="K2816" s="9" t="str">
        <f t="shared" ref="K2816:O2816" ca="1" si="8446">INDIRECT(ADDRESS($J2816+1,K$2,,,K$1))</f>
        <v>PARQUE SUL</v>
      </c>
      <c r="L2816" s="9" t="str">
        <f t="shared" ca="1" si="8446"/>
        <v>PS</v>
      </c>
      <c r="M2816" s="9" t="str">
        <f t="shared" ca="1" si="8446"/>
        <v>RIO DE JANEIRO</v>
      </c>
      <c r="N2816" s="9" t="str">
        <f t="shared" ca="1" si="8446"/>
        <v>BRASIL</v>
      </c>
      <c r="O2816" s="9">
        <f t="shared" ca="1" si="8446"/>
        <v>0</v>
      </c>
      <c r="P2816" s="9">
        <f>MOD(TRUNC((A2816-1)/COUNT('DATE Snapshot'!A:A)),COUNT(PRODUCT!A:A))+1</f>
        <v>6</v>
      </c>
      <c r="Q2816" s="9" t="str">
        <f t="shared" ref="Q2816:W2816" ca="1" si="8447">INDIRECT(ADDRESS($P2816+1,Q$2,,,Q$1))</f>
        <v>SAUVIGNON</v>
      </c>
      <c r="R2816" s="9" t="str">
        <f t="shared" ca="1" si="8447"/>
        <v>SAVN</v>
      </c>
      <c r="S2816" s="9" t="str">
        <f t="shared" ca="1" si="8447"/>
        <v>VINHO TINTO</v>
      </c>
      <c r="T2816" s="9" t="str">
        <f t="shared" ca="1" si="8447"/>
        <v>12_BTL_0,75 l</v>
      </c>
      <c r="U2816" s="29">
        <f t="shared" ca="1" si="8447"/>
        <v>12</v>
      </c>
      <c r="V2816" s="30">
        <f t="shared" ca="1" si="8447"/>
        <v>150</v>
      </c>
      <c r="W2816" s="30">
        <f t="shared" ca="1" si="8447"/>
        <v>89</v>
      </c>
    </row>
    <row r="2817" spans="1:23" ht="13">
      <c r="A2817" s="9">
        <f t="shared" si="8"/>
        <v>2814</v>
      </c>
      <c r="B2817" s="45">
        <v>19</v>
      </c>
      <c r="C2817" s="9">
        <f>MOD(A2817-1,COUNT('DATE Snapshot'!$A:$A))+1</f>
        <v>6</v>
      </c>
      <c r="D2817" s="25">
        <f t="shared" ref="D2817:I2817" ca="1" si="8448">INDIRECT(ADDRESS($C2817+1,D$2,,,D$1))</f>
        <v>42887</v>
      </c>
      <c r="E2817" s="27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8">
        <f t="shared" ca="1" si="8448"/>
        <v>42736</v>
      </c>
      <c r="I2817" s="9">
        <f t="shared" ca="1" si="8448"/>
        <v>5</v>
      </c>
      <c r="J2817" s="46">
        <f>TRUNC((A2817-1)/COUNT('DATE Snapshot'!A:A)/COUNT(PRODUCT!A:A),0)+1</f>
        <v>5</v>
      </c>
      <c r="K2817" s="9" t="str">
        <f t="shared" ref="K2817:O2817" ca="1" si="8449">INDIRECT(ADDRESS($J2817+1,K$2,,,K$1))</f>
        <v>PARQUE SUL</v>
      </c>
      <c r="L2817" s="9" t="str">
        <f t="shared" ca="1" si="8449"/>
        <v>PS</v>
      </c>
      <c r="M2817" s="9" t="str">
        <f t="shared" ca="1" si="8449"/>
        <v>RIO DE JANEIRO</v>
      </c>
      <c r="N2817" s="9" t="str">
        <f t="shared" ca="1" si="8449"/>
        <v>BRASIL</v>
      </c>
      <c r="O2817" s="9">
        <f t="shared" ca="1" si="8449"/>
        <v>0</v>
      </c>
      <c r="P2817" s="9">
        <f>MOD(TRUNC((A2817-1)/COUNT('DATE Snapshot'!A:A)),COUNT(PRODUCT!A:A))+1</f>
        <v>6</v>
      </c>
      <c r="Q2817" s="9" t="str">
        <f t="shared" ref="Q2817:W2817" ca="1" si="8450">INDIRECT(ADDRESS($P2817+1,Q$2,,,Q$1))</f>
        <v>SAUVIGNON</v>
      </c>
      <c r="R2817" s="9" t="str">
        <f t="shared" ca="1" si="8450"/>
        <v>SAVN</v>
      </c>
      <c r="S2817" s="9" t="str">
        <f t="shared" ca="1" si="8450"/>
        <v>VINHO TINTO</v>
      </c>
      <c r="T2817" s="9" t="str">
        <f t="shared" ca="1" si="8450"/>
        <v>12_BTL_0,75 l</v>
      </c>
      <c r="U2817" s="29">
        <f t="shared" ca="1" si="8450"/>
        <v>12</v>
      </c>
      <c r="V2817" s="30">
        <f t="shared" ca="1" si="8450"/>
        <v>150</v>
      </c>
      <c r="W2817" s="30">
        <f t="shared" ca="1" si="8450"/>
        <v>89</v>
      </c>
    </row>
    <row r="2818" spans="1:23" ht="13">
      <c r="A2818" s="9">
        <f t="shared" si="8"/>
        <v>2815</v>
      </c>
      <c r="B2818" s="45">
        <v>13</v>
      </c>
      <c r="C2818" s="9">
        <f>MOD(A2818-1,COUNT('DATE Snapshot'!$A:$A))+1</f>
        <v>7</v>
      </c>
      <c r="D2818" s="25">
        <f t="shared" ref="D2818:I2818" ca="1" si="8451">INDIRECT(ADDRESS($C2818+1,D$2,,,D$1))</f>
        <v>42917</v>
      </c>
      <c r="E2818" s="27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8">
        <f t="shared" ca="1" si="8451"/>
        <v>42736</v>
      </c>
      <c r="I2818" s="9">
        <f t="shared" ca="1" si="8451"/>
        <v>7</v>
      </c>
      <c r="J2818" s="46">
        <f>TRUNC((A2818-1)/COUNT('DATE Snapshot'!A:A)/COUNT(PRODUCT!A:A),0)+1</f>
        <v>5</v>
      </c>
      <c r="K2818" s="9" t="str">
        <f t="shared" ref="K2818:O2818" ca="1" si="8452">INDIRECT(ADDRESS($J2818+1,K$2,,,K$1))</f>
        <v>PARQUE SUL</v>
      </c>
      <c r="L2818" s="9" t="str">
        <f t="shared" ca="1" si="8452"/>
        <v>PS</v>
      </c>
      <c r="M2818" s="9" t="str">
        <f t="shared" ca="1" si="8452"/>
        <v>RIO DE JANEIRO</v>
      </c>
      <c r="N2818" s="9" t="str">
        <f t="shared" ca="1" si="8452"/>
        <v>BRASIL</v>
      </c>
      <c r="O2818" s="9">
        <f t="shared" ca="1" si="8452"/>
        <v>0</v>
      </c>
      <c r="P2818" s="9">
        <f>MOD(TRUNC((A2818-1)/COUNT('DATE Snapshot'!A:A)),COUNT(PRODUCT!A:A))+1</f>
        <v>6</v>
      </c>
      <c r="Q2818" s="9" t="str">
        <f t="shared" ref="Q2818:W2818" ca="1" si="8453">INDIRECT(ADDRESS($P2818+1,Q$2,,,Q$1))</f>
        <v>SAUVIGNON</v>
      </c>
      <c r="R2818" s="9" t="str">
        <f t="shared" ca="1" si="8453"/>
        <v>SAVN</v>
      </c>
      <c r="S2818" s="9" t="str">
        <f t="shared" ca="1" si="8453"/>
        <v>VINHO TINTO</v>
      </c>
      <c r="T2818" s="9" t="str">
        <f t="shared" ca="1" si="8453"/>
        <v>12_BTL_0,75 l</v>
      </c>
      <c r="U2818" s="29">
        <f t="shared" ca="1" si="8453"/>
        <v>12</v>
      </c>
      <c r="V2818" s="30">
        <f t="shared" ca="1" si="8453"/>
        <v>150</v>
      </c>
      <c r="W2818" s="30">
        <f t="shared" ca="1" si="8453"/>
        <v>89</v>
      </c>
    </row>
    <row r="2819" spans="1:23" ht="13">
      <c r="A2819" s="9">
        <f t="shared" si="8"/>
        <v>2816</v>
      </c>
      <c r="B2819" s="45">
        <v>8</v>
      </c>
      <c r="C2819" s="9">
        <f>MOD(A2819-1,COUNT('DATE Snapshot'!$A:$A))+1</f>
        <v>8</v>
      </c>
      <c r="D2819" s="25">
        <f t="shared" ref="D2819:I2819" ca="1" si="8454">INDIRECT(ADDRESS($C2819+1,D$2,,,D$1))</f>
        <v>42948</v>
      </c>
      <c r="E2819" s="27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8">
        <f t="shared" ca="1" si="8454"/>
        <v>42736</v>
      </c>
      <c r="I2819" s="9">
        <f t="shared" ca="1" si="8454"/>
        <v>3</v>
      </c>
      <c r="J2819" s="46">
        <f>TRUNC((A2819-1)/COUNT('DATE Snapshot'!A:A)/COUNT(PRODUCT!A:A),0)+1</f>
        <v>5</v>
      </c>
      <c r="K2819" s="9" t="str">
        <f t="shared" ref="K2819:O2819" ca="1" si="8455">INDIRECT(ADDRESS($J2819+1,K$2,,,K$1))</f>
        <v>PARQUE SUL</v>
      </c>
      <c r="L2819" s="9" t="str">
        <f t="shared" ca="1" si="8455"/>
        <v>PS</v>
      </c>
      <c r="M2819" s="9" t="str">
        <f t="shared" ca="1" si="8455"/>
        <v>RIO DE JANEIRO</v>
      </c>
      <c r="N2819" s="9" t="str">
        <f t="shared" ca="1" si="8455"/>
        <v>BRASIL</v>
      </c>
      <c r="O2819" s="9">
        <f t="shared" ca="1" si="8455"/>
        <v>0</v>
      </c>
      <c r="P2819" s="9">
        <f>MOD(TRUNC((A2819-1)/COUNT('DATE Snapshot'!A:A)),COUNT(PRODUCT!A:A))+1</f>
        <v>6</v>
      </c>
      <c r="Q2819" s="9" t="str">
        <f t="shared" ref="Q2819:W2819" ca="1" si="8456">INDIRECT(ADDRESS($P2819+1,Q$2,,,Q$1))</f>
        <v>SAUVIGNON</v>
      </c>
      <c r="R2819" s="9" t="str">
        <f t="shared" ca="1" si="8456"/>
        <v>SAVN</v>
      </c>
      <c r="S2819" s="9" t="str">
        <f t="shared" ca="1" si="8456"/>
        <v>VINHO TINTO</v>
      </c>
      <c r="T2819" s="9" t="str">
        <f t="shared" ca="1" si="8456"/>
        <v>12_BTL_0,75 l</v>
      </c>
      <c r="U2819" s="29">
        <f t="shared" ca="1" si="8456"/>
        <v>12</v>
      </c>
      <c r="V2819" s="30">
        <f t="shared" ca="1" si="8456"/>
        <v>150</v>
      </c>
      <c r="W2819" s="30">
        <f t="shared" ca="1" si="8456"/>
        <v>89</v>
      </c>
    </row>
    <row r="2820" spans="1:23" ht="13">
      <c r="A2820" s="9">
        <f t="shared" si="8"/>
        <v>2817</v>
      </c>
      <c r="B2820" s="45">
        <v>14</v>
      </c>
      <c r="C2820" s="9">
        <f>MOD(A2820-1,COUNT('DATE Snapshot'!$A:$A))+1</f>
        <v>9</v>
      </c>
      <c r="D2820" s="25">
        <f t="shared" ref="D2820:I2820" ca="1" si="8457">INDIRECT(ADDRESS($C2820+1,D$2,,,D$1))</f>
        <v>42979</v>
      </c>
      <c r="E2820" s="27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8">
        <f t="shared" ca="1" si="8457"/>
        <v>42736</v>
      </c>
      <c r="I2820" s="9">
        <f t="shared" ca="1" si="8457"/>
        <v>6</v>
      </c>
      <c r="J2820" s="46">
        <f>TRUNC((A2820-1)/COUNT('DATE Snapshot'!A:A)/COUNT(PRODUCT!A:A),0)+1</f>
        <v>5</v>
      </c>
      <c r="K2820" s="9" t="str">
        <f t="shared" ref="K2820:O2820" ca="1" si="8458">INDIRECT(ADDRESS($J2820+1,K$2,,,K$1))</f>
        <v>PARQUE SUL</v>
      </c>
      <c r="L2820" s="9" t="str">
        <f t="shared" ca="1" si="8458"/>
        <v>PS</v>
      </c>
      <c r="M2820" s="9" t="str">
        <f t="shared" ca="1" si="8458"/>
        <v>RIO DE JANEIRO</v>
      </c>
      <c r="N2820" s="9" t="str">
        <f t="shared" ca="1" si="8458"/>
        <v>BRASIL</v>
      </c>
      <c r="O2820" s="9">
        <f t="shared" ca="1" si="8458"/>
        <v>0</v>
      </c>
      <c r="P2820" s="9">
        <f>MOD(TRUNC((A2820-1)/COUNT('DATE Snapshot'!A:A)),COUNT(PRODUCT!A:A))+1</f>
        <v>6</v>
      </c>
      <c r="Q2820" s="9" t="str">
        <f t="shared" ref="Q2820:W2820" ca="1" si="8459">INDIRECT(ADDRESS($P2820+1,Q$2,,,Q$1))</f>
        <v>SAUVIGNON</v>
      </c>
      <c r="R2820" s="9" t="str">
        <f t="shared" ca="1" si="8459"/>
        <v>SAVN</v>
      </c>
      <c r="S2820" s="9" t="str">
        <f t="shared" ca="1" si="8459"/>
        <v>VINHO TINTO</v>
      </c>
      <c r="T2820" s="9" t="str">
        <f t="shared" ca="1" si="8459"/>
        <v>12_BTL_0,75 l</v>
      </c>
      <c r="U2820" s="29">
        <f t="shared" ca="1" si="8459"/>
        <v>12</v>
      </c>
      <c r="V2820" s="30">
        <f t="shared" ca="1" si="8459"/>
        <v>150</v>
      </c>
      <c r="W2820" s="30">
        <f t="shared" ca="1" si="8459"/>
        <v>89</v>
      </c>
    </row>
    <row r="2821" spans="1:23" ht="13">
      <c r="A2821" s="9">
        <f t="shared" si="8"/>
        <v>2818</v>
      </c>
      <c r="B2821" s="45">
        <v>7</v>
      </c>
      <c r="C2821" s="9">
        <f>MOD(A2821-1,COUNT('DATE Snapshot'!$A:$A))+1</f>
        <v>10</v>
      </c>
      <c r="D2821" s="25">
        <f t="shared" ref="D2821:I2821" ca="1" si="8460">INDIRECT(ADDRESS($C2821+1,D$2,,,D$1))</f>
        <v>43009</v>
      </c>
      <c r="E2821" s="27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8">
        <f t="shared" ca="1" si="8460"/>
        <v>42736</v>
      </c>
      <c r="I2821" s="9">
        <f t="shared" ca="1" si="8460"/>
        <v>1</v>
      </c>
      <c r="J2821" s="46">
        <f>TRUNC((A2821-1)/COUNT('DATE Snapshot'!A:A)/COUNT(PRODUCT!A:A),0)+1</f>
        <v>5</v>
      </c>
      <c r="K2821" s="9" t="str">
        <f t="shared" ref="K2821:O2821" ca="1" si="8461">INDIRECT(ADDRESS($J2821+1,K$2,,,K$1))</f>
        <v>PARQUE SUL</v>
      </c>
      <c r="L2821" s="9" t="str">
        <f t="shared" ca="1" si="8461"/>
        <v>PS</v>
      </c>
      <c r="M2821" s="9" t="str">
        <f t="shared" ca="1" si="8461"/>
        <v>RIO DE JANEIRO</v>
      </c>
      <c r="N2821" s="9" t="str">
        <f t="shared" ca="1" si="8461"/>
        <v>BRASIL</v>
      </c>
      <c r="O2821" s="9">
        <f t="shared" ca="1" si="8461"/>
        <v>0</v>
      </c>
      <c r="P2821" s="9">
        <f>MOD(TRUNC((A2821-1)/COUNT('DATE Snapshot'!A:A)),COUNT(PRODUCT!A:A))+1</f>
        <v>6</v>
      </c>
      <c r="Q2821" s="9" t="str">
        <f t="shared" ref="Q2821:W2821" ca="1" si="8462">INDIRECT(ADDRESS($P2821+1,Q$2,,,Q$1))</f>
        <v>SAUVIGNON</v>
      </c>
      <c r="R2821" s="9" t="str">
        <f t="shared" ca="1" si="8462"/>
        <v>SAVN</v>
      </c>
      <c r="S2821" s="9" t="str">
        <f t="shared" ca="1" si="8462"/>
        <v>VINHO TINTO</v>
      </c>
      <c r="T2821" s="9" t="str">
        <f t="shared" ca="1" si="8462"/>
        <v>12_BTL_0,75 l</v>
      </c>
      <c r="U2821" s="29">
        <f t="shared" ca="1" si="8462"/>
        <v>12</v>
      </c>
      <c r="V2821" s="30">
        <f t="shared" ca="1" si="8462"/>
        <v>150</v>
      </c>
      <c r="W2821" s="30">
        <f t="shared" ca="1" si="8462"/>
        <v>89</v>
      </c>
    </row>
    <row r="2822" spans="1:23" ht="13">
      <c r="A2822" s="9">
        <f t="shared" si="8"/>
        <v>2819</v>
      </c>
      <c r="B2822" s="45">
        <v>12</v>
      </c>
      <c r="C2822" s="9">
        <f>MOD(A2822-1,COUNT('DATE Snapshot'!$A:$A))+1</f>
        <v>11</v>
      </c>
      <c r="D2822" s="25">
        <f t="shared" ref="D2822:I2822" ca="1" si="8463">INDIRECT(ADDRESS($C2822+1,D$2,,,D$1))</f>
        <v>43040</v>
      </c>
      <c r="E2822" s="27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8">
        <f t="shared" ca="1" si="8463"/>
        <v>42736</v>
      </c>
      <c r="I2822" s="9">
        <f t="shared" ca="1" si="8463"/>
        <v>4</v>
      </c>
      <c r="J2822" s="46">
        <f>TRUNC((A2822-1)/COUNT('DATE Snapshot'!A:A)/COUNT(PRODUCT!A:A),0)+1</f>
        <v>5</v>
      </c>
      <c r="K2822" s="9" t="str">
        <f t="shared" ref="K2822:O2822" ca="1" si="8464">INDIRECT(ADDRESS($J2822+1,K$2,,,K$1))</f>
        <v>PARQUE SUL</v>
      </c>
      <c r="L2822" s="9" t="str">
        <f t="shared" ca="1" si="8464"/>
        <v>PS</v>
      </c>
      <c r="M2822" s="9" t="str">
        <f t="shared" ca="1" si="8464"/>
        <v>RIO DE JANEIRO</v>
      </c>
      <c r="N2822" s="9" t="str">
        <f t="shared" ca="1" si="8464"/>
        <v>BRASIL</v>
      </c>
      <c r="O2822" s="9">
        <f t="shared" ca="1" si="8464"/>
        <v>0</v>
      </c>
      <c r="P2822" s="9">
        <f>MOD(TRUNC((A2822-1)/COUNT('DATE Snapshot'!A:A)),COUNT(PRODUCT!A:A))+1</f>
        <v>6</v>
      </c>
      <c r="Q2822" s="9" t="str">
        <f t="shared" ref="Q2822:W2822" ca="1" si="8465">INDIRECT(ADDRESS($P2822+1,Q$2,,,Q$1))</f>
        <v>SAUVIGNON</v>
      </c>
      <c r="R2822" s="9" t="str">
        <f t="shared" ca="1" si="8465"/>
        <v>SAVN</v>
      </c>
      <c r="S2822" s="9" t="str">
        <f t="shared" ca="1" si="8465"/>
        <v>VINHO TINTO</v>
      </c>
      <c r="T2822" s="9" t="str">
        <f t="shared" ca="1" si="8465"/>
        <v>12_BTL_0,75 l</v>
      </c>
      <c r="U2822" s="29">
        <f t="shared" ca="1" si="8465"/>
        <v>12</v>
      </c>
      <c r="V2822" s="30">
        <f t="shared" ca="1" si="8465"/>
        <v>150</v>
      </c>
      <c r="W2822" s="30">
        <f t="shared" ca="1" si="8465"/>
        <v>89</v>
      </c>
    </row>
    <row r="2823" spans="1:23" ht="13">
      <c r="A2823" s="9">
        <f t="shared" si="8"/>
        <v>2820</v>
      </c>
      <c r="B2823" s="45">
        <v>16</v>
      </c>
      <c r="C2823" s="9">
        <f>MOD(A2823-1,COUNT('DATE Snapshot'!$A:$A))+1</f>
        <v>12</v>
      </c>
      <c r="D2823" s="25">
        <f t="shared" ref="D2823:I2823" ca="1" si="8466">INDIRECT(ADDRESS($C2823+1,D$2,,,D$1))</f>
        <v>43070</v>
      </c>
      <c r="E2823" s="27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8">
        <f t="shared" ca="1" si="8466"/>
        <v>42736</v>
      </c>
      <c r="I2823" s="9">
        <f t="shared" ca="1" si="8466"/>
        <v>6</v>
      </c>
      <c r="J2823" s="46">
        <f>TRUNC((A2823-1)/COUNT('DATE Snapshot'!A:A)/COUNT(PRODUCT!A:A),0)+1</f>
        <v>5</v>
      </c>
      <c r="K2823" s="9" t="str">
        <f t="shared" ref="K2823:O2823" ca="1" si="8467">INDIRECT(ADDRESS($J2823+1,K$2,,,K$1))</f>
        <v>PARQUE SUL</v>
      </c>
      <c r="L2823" s="9" t="str">
        <f t="shared" ca="1" si="8467"/>
        <v>PS</v>
      </c>
      <c r="M2823" s="9" t="str">
        <f t="shared" ca="1" si="8467"/>
        <v>RIO DE JANEIRO</v>
      </c>
      <c r="N2823" s="9" t="str">
        <f t="shared" ca="1" si="8467"/>
        <v>BRASIL</v>
      </c>
      <c r="O2823" s="9">
        <f t="shared" ca="1" si="8467"/>
        <v>0</v>
      </c>
      <c r="P2823" s="9">
        <f>MOD(TRUNC((A2823-1)/COUNT('DATE Snapshot'!A:A)),COUNT(PRODUCT!A:A))+1</f>
        <v>6</v>
      </c>
      <c r="Q2823" s="9" t="str">
        <f t="shared" ref="Q2823:W2823" ca="1" si="8468">INDIRECT(ADDRESS($P2823+1,Q$2,,,Q$1))</f>
        <v>SAUVIGNON</v>
      </c>
      <c r="R2823" s="9" t="str">
        <f t="shared" ca="1" si="8468"/>
        <v>SAVN</v>
      </c>
      <c r="S2823" s="9" t="str">
        <f t="shared" ca="1" si="8468"/>
        <v>VINHO TINTO</v>
      </c>
      <c r="T2823" s="9" t="str">
        <f t="shared" ca="1" si="8468"/>
        <v>12_BTL_0,75 l</v>
      </c>
      <c r="U2823" s="29">
        <f t="shared" ca="1" si="8468"/>
        <v>12</v>
      </c>
      <c r="V2823" s="30">
        <f t="shared" ca="1" si="8468"/>
        <v>150</v>
      </c>
      <c r="W2823" s="30">
        <f t="shared" ca="1" si="8468"/>
        <v>89</v>
      </c>
    </row>
    <row r="2824" spans="1:23" ht="13">
      <c r="A2824" s="9">
        <f t="shared" si="8"/>
        <v>2821</v>
      </c>
      <c r="B2824" s="45">
        <v>2</v>
      </c>
      <c r="C2824" s="9">
        <f>MOD(A2824-1,COUNT('DATE Snapshot'!$A:$A))+1</f>
        <v>13</v>
      </c>
      <c r="D2824" s="25">
        <f t="shared" ref="D2824:I2824" ca="1" si="8469">INDIRECT(ADDRESS($C2824+1,D$2,,,D$1))</f>
        <v>43101</v>
      </c>
      <c r="E2824" s="27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8">
        <f t="shared" ca="1" si="8469"/>
        <v>43101</v>
      </c>
      <c r="I2824" s="9">
        <f t="shared" ca="1" si="8469"/>
        <v>2</v>
      </c>
      <c r="J2824" s="46">
        <f>TRUNC((A2824-1)/COUNT('DATE Snapshot'!A:A)/COUNT(PRODUCT!A:A),0)+1</f>
        <v>5</v>
      </c>
      <c r="K2824" s="9" t="str">
        <f t="shared" ref="K2824:O2824" ca="1" si="8470">INDIRECT(ADDRESS($J2824+1,K$2,,,K$1))</f>
        <v>PARQUE SUL</v>
      </c>
      <c r="L2824" s="9" t="str">
        <f t="shared" ca="1" si="8470"/>
        <v>PS</v>
      </c>
      <c r="M2824" s="9" t="str">
        <f t="shared" ca="1" si="8470"/>
        <v>RIO DE JANEIRO</v>
      </c>
      <c r="N2824" s="9" t="str">
        <f t="shared" ca="1" si="8470"/>
        <v>BRASIL</v>
      </c>
      <c r="O2824" s="9">
        <f t="shared" ca="1" si="8470"/>
        <v>0</v>
      </c>
      <c r="P2824" s="9">
        <f>MOD(TRUNC((A2824-1)/COUNT('DATE Snapshot'!A:A)),COUNT(PRODUCT!A:A))+1</f>
        <v>6</v>
      </c>
      <c r="Q2824" s="9" t="str">
        <f t="shared" ref="Q2824:W2824" ca="1" si="8471">INDIRECT(ADDRESS($P2824+1,Q$2,,,Q$1))</f>
        <v>SAUVIGNON</v>
      </c>
      <c r="R2824" s="9" t="str">
        <f t="shared" ca="1" si="8471"/>
        <v>SAVN</v>
      </c>
      <c r="S2824" s="9" t="str">
        <f t="shared" ca="1" si="8471"/>
        <v>VINHO TINTO</v>
      </c>
      <c r="T2824" s="9" t="str">
        <f t="shared" ca="1" si="8471"/>
        <v>12_BTL_0,75 l</v>
      </c>
      <c r="U2824" s="29">
        <f t="shared" ca="1" si="8471"/>
        <v>12</v>
      </c>
      <c r="V2824" s="30">
        <f t="shared" ca="1" si="8471"/>
        <v>150</v>
      </c>
      <c r="W2824" s="30">
        <f t="shared" ca="1" si="8471"/>
        <v>89</v>
      </c>
    </row>
    <row r="2825" spans="1:23" ht="13">
      <c r="A2825" s="9">
        <f t="shared" si="8"/>
        <v>2822</v>
      </c>
      <c r="B2825" s="45">
        <v>6</v>
      </c>
      <c r="C2825" s="9">
        <f>MOD(A2825-1,COUNT('DATE Snapshot'!$A:$A))+1</f>
        <v>14</v>
      </c>
      <c r="D2825" s="25">
        <f t="shared" ref="D2825:I2825" ca="1" si="8472">INDIRECT(ADDRESS($C2825+1,D$2,,,D$1))</f>
        <v>43132</v>
      </c>
      <c r="E2825" s="27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8">
        <f t="shared" ca="1" si="8472"/>
        <v>43101</v>
      </c>
      <c r="I2825" s="9">
        <f t="shared" ca="1" si="8472"/>
        <v>5</v>
      </c>
      <c r="J2825" s="46">
        <f>TRUNC((A2825-1)/COUNT('DATE Snapshot'!A:A)/COUNT(PRODUCT!A:A),0)+1</f>
        <v>5</v>
      </c>
      <c r="K2825" s="9" t="str">
        <f t="shared" ref="K2825:O2825" ca="1" si="8473">INDIRECT(ADDRESS($J2825+1,K$2,,,K$1))</f>
        <v>PARQUE SUL</v>
      </c>
      <c r="L2825" s="9" t="str">
        <f t="shared" ca="1" si="8473"/>
        <v>PS</v>
      </c>
      <c r="M2825" s="9" t="str">
        <f t="shared" ca="1" si="8473"/>
        <v>RIO DE JANEIRO</v>
      </c>
      <c r="N2825" s="9" t="str">
        <f t="shared" ca="1" si="8473"/>
        <v>BRASIL</v>
      </c>
      <c r="O2825" s="9">
        <f t="shared" ca="1" si="8473"/>
        <v>0</v>
      </c>
      <c r="P2825" s="9">
        <f>MOD(TRUNC((A2825-1)/COUNT('DATE Snapshot'!A:A)),COUNT(PRODUCT!A:A))+1</f>
        <v>6</v>
      </c>
      <c r="Q2825" s="9" t="str">
        <f t="shared" ref="Q2825:W2825" ca="1" si="8474">INDIRECT(ADDRESS($P2825+1,Q$2,,,Q$1))</f>
        <v>SAUVIGNON</v>
      </c>
      <c r="R2825" s="9" t="str">
        <f t="shared" ca="1" si="8474"/>
        <v>SAVN</v>
      </c>
      <c r="S2825" s="9" t="str">
        <f t="shared" ca="1" si="8474"/>
        <v>VINHO TINTO</v>
      </c>
      <c r="T2825" s="9" t="str">
        <f t="shared" ca="1" si="8474"/>
        <v>12_BTL_0,75 l</v>
      </c>
      <c r="U2825" s="29">
        <f t="shared" ca="1" si="8474"/>
        <v>12</v>
      </c>
      <c r="V2825" s="30">
        <f t="shared" ca="1" si="8474"/>
        <v>150</v>
      </c>
      <c r="W2825" s="30">
        <f t="shared" ca="1" si="8474"/>
        <v>89</v>
      </c>
    </row>
    <row r="2826" spans="1:23" ht="13">
      <c r="A2826" s="9">
        <f t="shared" si="8"/>
        <v>2823</v>
      </c>
      <c r="B2826" s="45">
        <v>16</v>
      </c>
      <c r="C2826" s="9">
        <f>MOD(A2826-1,COUNT('DATE Snapshot'!$A:$A))+1</f>
        <v>15</v>
      </c>
      <c r="D2826" s="25">
        <f t="shared" ref="D2826:I2826" ca="1" si="8475">INDIRECT(ADDRESS($C2826+1,D$2,,,D$1))</f>
        <v>43160</v>
      </c>
      <c r="E2826" s="27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8">
        <f t="shared" ca="1" si="8475"/>
        <v>43101</v>
      </c>
      <c r="I2826" s="9">
        <f t="shared" ca="1" si="8475"/>
        <v>5</v>
      </c>
      <c r="J2826" s="46">
        <f>TRUNC((A2826-1)/COUNT('DATE Snapshot'!A:A)/COUNT(PRODUCT!A:A),0)+1</f>
        <v>5</v>
      </c>
      <c r="K2826" s="9" t="str">
        <f t="shared" ref="K2826:O2826" ca="1" si="8476">INDIRECT(ADDRESS($J2826+1,K$2,,,K$1))</f>
        <v>PARQUE SUL</v>
      </c>
      <c r="L2826" s="9" t="str">
        <f t="shared" ca="1" si="8476"/>
        <v>PS</v>
      </c>
      <c r="M2826" s="9" t="str">
        <f t="shared" ca="1" si="8476"/>
        <v>RIO DE JANEIRO</v>
      </c>
      <c r="N2826" s="9" t="str">
        <f t="shared" ca="1" si="8476"/>
        <v>BRASIL</v>
      </c>
      <c r="O2826" s="9">
        <f t="shared" ca="1" si="8476"/>
        <v>0</v>
      </c>
      <c r="P2826" s="9">
        <f>MOD(TRUNC((A2826-1)/COUNT('DATE Snapshot'!A:A)),COUNT(PRODUCT!A:A))+1</f>
        <v>6</v>
      </c>
      <c r="Q2826" s="9" t="str">
        <f t="shared" ref="Q2826:W2826" ca="1" si="8477">INDIRECT(ADDRESS($P2826+1,Q$2,,,Q$1))</f>
        <v>SAUVIGNON</v>
      </c>
      <c r="R2826" s="9" t="str">
        <f t="shared" ca="1" si="8477"/>
        <v>SAVN</v>
      </c>
      <c r="S2826" s="9" t="str">
        <f t="shared" ca="1" si="8477"/>
        <v>VINHO TINTO</v>
      </c>
      <c r="T2826" s="9" t="str">
        <f t="shared" ca="1" si="8477"/>
        <v>12_BTL_0,75 l</v>
      </c>
      <c r="U2826" s="29">
        <f t="shared" ca="1" si="8477"/>
        <v>12</v>
      </c>
      <c r="V2826" s="30">
        <f t="shared" ca="1" si="8477"/>
        <v>150</v>
      </c>
      <c r="W2826" s="30">
        <f t="shared" ca="1" si="8477"/>
        <v>89</v>
      </c>
    </row>
    <row r="2827" spans="1:23" ht="13">
      <c r="A2827" s="9">
        <f t="shared" si="8"/>
        <v>2824</v>
      </c>
      <c r="B2827" s="45">
        <v>12</v>
      </c>
      <c r="C2827" s="9">
        <f>MOD(A2827-1,COUNT('DATE Snapshot'!$A:$A))+1</f>
        <v>16</v>
      </c>
      <c r="D2827" s="25">
        <f t="shared" ref="D2827:I2827" ca="1" si="8478">INDIRECT(ADDRESS($C2827+1,D$2,,,D$1))</f>
        <v>43191</v>
      </c>
      <c r="E2827" s="27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8">
        <f t="shared" ca="1" si="8478"/>
        <v>43101</v>
      </c>
      <c r="I2827" s="9">
        <f t="shared" ca="1" si="8478"/>
        <v>1</v>
      </c>
      <c r="J2827" s="46">
        <f>TRUNC((A2827-1)/COUNT('DATE Snapshot'!A:A)/COUNT(PRODUCT!A:A),0)+1</f>
        <v>5</v>
      </c>
      <c r="K2827" s="9" t="str">
        <f t="shared" ref="K2827:O2827" ca="1" si="8479">INDIRECT(ADDRESS($J2827+1,K$2,,,K$1))</f>
        <v>PARQUE SUL</v>
      </c>
      <c r="L2827" s="9" t="str">
        <f t="shared" ca="1" si="8479"/>
        <v>PS</v>
      </c>
      <c r="M2827" s="9" t="str">
        <f t="shared" ca="1" si="8479"/>
        <v>RIO DE JANEIRO</v>
      </c>
      <c r="N2827" s="9" t="str">
        <f t="shared" ca="1" si="8479"/>
        <v>BRASIL</v>
      </c>
      <c r="O2827" s="9">
        <f t="shared" ca="1" si="8479"/>
        <v>0</v>
      </c>
      <c r="P2827" s="9">
        <f>MOD(TRUNC((A2827-1)/COUNT('DATE Snapshot'!A:A)),COUNT(PRODUCT!A:A))+1</f>
        <v>6</v>
      </c>
      <c r="Q2827" s="9" t="str">
        <f t="shared" ref="Q2827:W2827" ca="1" si="8480">INDIRECT(ADDRESS($P2827+1,Q$2,,,Q$1))</f>
        <v>SAUVIGNON</v>
      </c>
      <c r="R2827" s="9" t="str">
        <f t="shared" ca="1" si="8480"/>
        <v>SAVN</v>
      </c>
      <c r="S2827" s="9" t="str">
        <f t="shared" ca="1" si="8480"/>
        <v>VINHO TINTO</v>
      </c>
      <c r="T2827" s="9" t="str">
        <f t="shared" ca="1" si="8480"/>
        <v>12_BTL_0,75 l</v>
      </c>
      <c r="U2827" s="29">
        <f t="shared" ca="1" si="8480"/>
        <v>12</v>
      </c>
      <c r="V2827" s="30">
        <f t="shared" ca="1" si="8480"/>
        <v>150</v>
      </c>
      <c r="W2827" s="30">
        <f t="shared" ca="1" si="8480"/>
        <v>89</v>
      </c>
    </row>
    <row r="2828" spans="1:23" ht="13">
      <c r="A2828" s="9">
        <f t="shared" si="8"/>
        <v>2825</v>
      </c>
      <c r="B2828" s="45">
        <v>10</v>
      </c>
      <c r="C2828" s="9">
        <f>MOD(A2828-1,COUNT('DATE Snapshot'!$A:$A))+1</f>
        <v>17</v>
      </c>
      <c r="D2828" s="25">
        <f t="shared" ref="D2828:I2828" ca="1" si="8481">INDIRECT(ADDRESS($C2828+1,D$2,,,D$1))</f>
        <v>43221</v>
      </c>
      <c r="E2828" s="27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8">
        <f t="shared" ca="1" si="8481"/>
        <v>43101</v>
      </c>
      <c r="I2828" s="9">
        <f t="shared" ca="1" si="8481"/>
        <v>3</v>
      </c>
      <c r="J2828" s="46">
        <f>TRUNC((A2828-1)/COUNT('DATE Snapshot'!A:A)/COUNT(PRODUCT!A:A),0)+1</f>
        <v>5</v>
      </c>
      <c r="K2828" s="9" t="str">
        <f t="shared" ref="K2828:O2828" ca="1" si="8482">INDIRECT(ADDRESS($J2828+1,K$2,,,K$1))</f>
        <v>PARQUE SUL</v>
      </c>
      <c r="L2828" s="9" t="str">
        <f t="shared" ca="1" si="8482"/>
        <v>PS</v>
      </c>
      <c r="M2828" s="9" t="str">
        <f t="shared" ca="1" si="8482"/>
        <v>RIO DE JANEIRO</v>
      </c>
      <c r="N2828" s="9" t="str">
        <f t="shared" ca="1" si="8482"/>
        <v>BRASIL</v>
      </c>
      <c r="O2828" s="9">
        <f t="shared" ca="1" si="8482"/>
        <v>0</v>
      </c>
      <c r="P2828" s="9">
        <f>MOD(TRUNC((A2828-1)/COUNT('DATE Snapshot'!A:A)),COUNT(PRODUCT!A:A))+1</f>
        <v>6</v>
      </c>
      <c r="Q2828" s="9" t="str">
        <f t="shared" ref="Q2828:W2828" ca="1" si="8483">INDIRECT(ADDRESS($P2828+1,Q$2,,,Q$1))</f>
        <v>SAUVIGNON</v>
      </c>
      <c r="R2828" s="9" t="str">
        <f t="shared" ca="1" si="8483"/>
        <v>SAVN</v>
      </c>
      <c r="S2828" s="9" t="str">
        <f t="shared" ca="1" si="8483"/>
        <v>VINHO TINTO</v>
      </c>
      <c r="T2828" s="9" t="str">
        <f t="shared" ca="1" si="8483"/>
        <v>12_BTL_0,75 l</v>
      </c>
      <c r="U2828" s="29">
        <f t="shared" ca="1" si="8483"/>
        <v>12</v>
      </c>
      <c r="V2828" s="30">
        <f t="shared" ca="1" si="8483"/>
        <v>150</v>
      </c>
      <c r="W2828" s="30">
        <f t="shared" ca="1" si="8483"/>
        <v>89</v>
      </c>
    </row>
    <row r="2829" spans="1:23" ht="13">
      <c r="A2829" s="9">
        <f t="shared" si="8"/>
        <v>2826</v>
      </c>
      <c r="B2829" s="45">
        <v>11</v>
      </c>
      <c r="C2829" s="9">
        <f>MOD(A2829-1,COUNT('DATE Snapshot'!$A:$A))+1</f>
        <v>18</v>
      </c>
      <c r="D2829" s="25">
        <f t="shared" ref="D2829:I2829" ca="1" si="8484">INDIRECT(ADDRESS($C2829+1,D$2,,,D$1))</f>
        <v>43252</v>
      </c>
      <c r="E2829" s="27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8">
        <f t="shared" ca="1" si="8484"/>
        <v>43101</v>
      </c>
      <c r="I2829" s="9">
        <f t="shared" ca="1" si="8484"/>
        <v>6</v>
      </c>
      <c r="J2829" s="46">
        <f>TRUNC((A2829-1)/COUNT('DATE Snapshot'!A:A)/COUNT(PRODUCT!A:A),0)+1</f>
        <v>5</v>
      </c>
      <c r="K2829" s="9" t="str">
        <f t="shared" ref="K2829:O2829" ca="1" si="8485">INDIRECT(ADDRESS($J2829+1,K$2,,,K$1))</f>
        <v>PARQUE SUL</v>
      </c>
      <c r="L2829" s="9" t="str">
        <f t="shared" ca="1" si="8485"/>
        <v>PS</v>
      </c>
      <c r="M2829" s="9" t="str">
        <f t="shared" ca="1" si="8485"/>
        <v>RIO DE JANEIRO</v>
      </c>
      <c r="N2829" s="9" t="str">
        <f t="shared" ca="1" si="8485"/>
        <v>BRASIL</v>
      </c>
      <c r="O2829" s="9">
        <f t="shared" ca="1" si="8485"/>
        <v>0</v>
      </c>
      <c r="P2829" s="9">
        <f>MOD(TRUNC((A2829-1)/COUNT('DATE Snapshot'!A:A)),COUNT(PRODUCT!A:A))+1</f>
        <v>6</v>
      </c>
      <c r="Q2829" s="9" t="str">
        <f t="shared" ref="Q2829:W2829" ca="1" si="8486">INDIRECT(ADDRESS($P2829+1,Q$2,,,Q$1))</f>
        <v>SAUVIGNON</v>
      </c>
      <c r="R2829" s="9" t="str">
        <f t="shared" ca="1" si="8486"/>
        <v>SAVN</v>
      </c>
      <c r="S2829" s="9" t="str">
        <f t="shared" ca="1" si="8486"/>
        <v>VINHO TINTO</v>
      </c>
      <c r="T2829" s="9" t="str">
        <f t="shared" ca="1" si="8486"/>
        <v>12_BTL_0,75 l</v>
      </c>
      <c r="U2829" s="29">
        <f t="shared" ca="1" si="8486"/>
        <v>12</v>
      </c>
      <c r="V2829" s="30">
        <f t="shared" ca="1" si="8486"/>
        <v>150</v>
      </c>
      <c r="W2829" s="30">
        <f t="shared" ca="1" si="8486"/>
        <v>89</v>
      </c>
    </row>
    <row r="2830" spans="1:23" ht="13">
      <c r="A2830" s="9">
        <f t="shared" si="8"/>
        <v>2827</v>
      </c>
      <c r="B2830" s="45">
        <v>4</v>
      </c>
      <c r="C2830" s="9">
        <f>MOD(A2830-1,COUNT('DATE Snapshot'!$A:$A))+1</f>
        <v>19</v>
      </c>
      <c r="D2830" s="25">
        <f t="shared" ref="D2830:I2830" ca="1" si="8487">INDIRECT(ADDRESS($C2830+1,D$2,,,D$1))</f>
        <v>43282</v>
      </c>
      <c r="E2830" s="27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8">
        <f t="shared" ca="1" si="8487"/>
        <v>43101</v>
      </c>
      <c r="I2830" s="9">
        <f t="shared" ca="1" si="8487"/>
        <v>1</v>
      </c>
      <c r="J2830" s="46">
        <f>TRUNC((A2830-1)/COUNT('DATE Snapshot'!A:A)/COUNT(PRODUCT!A:A),0)+1</f>
        <v>5</v>
      </c>
      <c r="K2830" s="9" t="str">
        <f t="shared" ref="K2830:O2830" ca="1" si="8488">INDIRECT(ADDRESS($J2830+1,K$2,,,K$1))</f>
        <v>PARQUE SUL</v>
      </c>
      <c r="L2830" s="9" t="str">
        <f t="shared" ca="1" si="8488"/>
        <v>PS</v>
      </c>
      <c r="M2830" s="9" t="str">
        <f t="shared" ca="1" si="8488"/>
        <v>RIO DE JANEIRO</v>
      </c>
      <c r="N2830" s="9" t="str">
        <f t="shared" ca="1" si="8488"/>
        <v>BRASIL</v>
      </c>
      <c r="O2830" s="9">
        <f t="shared" ca="1" si="8488"/>
        <v>0</v>
      </c>
      <c r="P2830" s="9">
        <f>MOD(TRUNC((A2830-1)/COUNT('DATE Snapshot'!A:A)),COUNT(PRODUCT!A:A))+1</f>
        <v>6</v>
      </c>
      <c r="Q2830" s="9" t="str">
        <f t="shared" ref="Q2830:W2830" ca="1" si="8489">INDIRECT(ADDRESS($P2830+1,Q$2,,,Q$1))</f>
        <v>SAUVIGNON</v>
      </c>
      <c r="R2830" s="9" t="str">
        <f t="shared" ca="1" si="8489"/>
        <v>SAVN</v>
      </c>
      <c r="S2830" s="9" t="str">
        <f t="shared" ca="1" si="8489"/>
        <v>VINHO TINTO</v>
      </c>
      <c r="T2830" s="9" t="str">
        <f t="shared" ca="1" si="8489"/>
        <v>12_BTL_0,75 l</v>
      </c>
      <c r="U2830" s="29">
        <f t="shared" ca="1" si="8489"/>
        <v>12</v>
      </c>
      <c r="V2830" s="30">
        <f t="shared" ca="1" si="8489"/>
        <v>150</v>
      </c>
      <c r="W2830" s="30">
        <f t="shared" ca="1" si="8489"/>
        <v>89</v>
      </c>
    </row>
    <row r="2831" spans="1:23" ht="13">
      <c r="A2831" s="9">
        <f t="shared" si="8"/>
        <v>2828</v>
      </c>
      <c r="B2831" s="45">
        <v>15</v>
      </c>
      <c r="C2831" s="9">
        <f>MOD(A2831-1,COUNT('DATE Snapshot'!$A:$A))+1</f>
        <v>20</v>
      </c>
      <c r="D2831" s="25">
        <f t="shared" ref="D2831:I2831" ca="1" si="8490">INDIRECT(ADDRESS($C2831+1,D$2,,,D$1))</f>
        <v>43313</v>
      </c>
      <c r="E2831" s="27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8">
        <f t="shared" ca="1" si="8490"/>
        <v>43101</v>
      </c>
      <c r="I2831" s="9">
        <f t="shared" ca="1" si="8490"/>
        <v>4</v>
      </c>
      <c r="J2831" s="46">
        <f>TRUNC((A2831-1)/COUNT('DATE Snapshot'!A:A)/COUNT(PRODUCT!A:A),0)+1</f>
        <v>5</v>
      </c>
      <c r="K2831" s="9" t="str">
        <f t="shared" ref="K2831:O2831" ca="1" si="8491">INDIRECT(ADDRESS($J2831+1,K$2,,,K$1))</f>
        <v>PARQUE SUL</v>
      </c>
      <c r="L2831" s="9" t="str">
        <f t="shared" ca="1" si="8491"/>
        <v>PS</v>
      </c>
      <c r="M2831" s="9" t="str">
        <f t="shared" ca="1" si="8491"/>
        <v>RIO DE JANEIRO</v>
      </c>
      <c r="N2831" s="9" t="str">
        <f t="shared" ca="1" si="8491"/>
        <v>BRASIL</v>
      </c>
      <c r="O2831" s="9">
        <f t="shared" ca="1" si="8491"/>
        <v>0</v>
      </c>
      <c r="P2831" s="9">
        <f>MOD(TRUNC((A2831-1)/COUNT('DATE Snapshot'!A:A)),COUNT(PRODUCT!A:A))+1</f>
        <v>6</v>
      </c>
      <c r="Q2831" s="9" t="str">
        <f t="shared" ref="Q2831:W2831" ca="1" si="8492">INDIRECT(ADDRESS($P2831+1,Q$2,,,Q$1))</f>
        <v>SAUVIGNON</v>
      </c>
      <c r="R2831" s="9" t="str">
        <f t="shared" ca="1" si="8492"/>
        <v>SAVN</v>
      </c>
      <c r="S2831" s="9" t="str">
        <f t="shared" ca="1" si="8492"/>
        <v>VINHO TINTO</v>
      </c>
      <c r="T2831" s="9" t="str">
        <f t="shared" ca="1" si="8492"/>
        <v>12_BTL_0,75 l</v>
      </c>
      <c r="U2831" s="29">
        <f t="shared" ca="1" si="8492"/>
        <v>12</v>
      </c>
      <c r="V2831" s="30">
        <f t="shared" ca="1" si="8492"/>
        <v>150</v>
      </c>
      <c r="W2831" s="30">
        <f t="shared" ca="1" si="8492"/>
        <v>89</v>
      </c>
    </row>
    <row r="2832" spans="1:23" ht="13">
      <c r="A2832" s="9">
        <f t="shared" si="8"/>
        <v>2829</v>
      </c>
      <c r="B2832" s="45">
        <v>14</v>
      </c>
      <c r="C2832" s="9">
        <f>MOD(A2832-1,COUNT('DATE Snapshot'!$A:$A))+1</f>
        <v>21</v>
      </c>
      <c r="D2832" s="25">
        <f t="shared" ref="D2832:I2832" ca="1" si="8493">INDIRECT(ADDRESS($C2832+1,D$2,,,D$1))</f>
        <v>43344</v>
      </c>
      <c r="E2832" s="27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8">
        <f t="shared" ca="1" si="8493"/>
        <v>43101</v>
      </c>
      <c r="I2832" s="9">
        <f t="shared" ca="1" si="8493"/>
        <v>7</v>
      </c>
      <c r="J2832" s="46">
        <f>TRUNC((A2832-1)/COUNT('DATE Snapshot'!A:A)/COUNT(PRODUCT!A:A),0)+1</f>
        <v>5</v>
      </c>
      <c r="K2832" s="9" t="str">
        <f t="shared" ref="K2832:O2832" ca="1" si="8494">INDIRECT(ADDRESS($J2832+1,K$2,,,K$1))</f>
        <v>PARQUE SUL</v>
      </c>
      <c r="L2832" s="9" t="str">
        <f t="shared" ca="1" si="8494"/>
        <v>PS</v>
      </c>
      <c r="M2832" s="9" t="str">
        <f t="shared" ca="1" si="8494"/>
        <v>RIO DE JANEIRO</v>
      </c>
      <c r="N2832" s="9" t="str">
        <f t="shared" ca="1" si="8494"/>
        <v>BRASIL</v>
      </c>
      <c r="O2832" s="9">
        <f t="shared" ca="1" si="8494"/>
        <v>0</v>
      </c>
      <c r="P2832" s="9">
        <f>MOD(TRUNC((A2832-1)/COUNT('DATE Snapshot'!A:A)),COUNT(PRODUCT!A:A))+1</f>
        <v>6</v>
      </c>
      <c r="Q2832" s="9" t="str">
        <f t="shared" ref="Q2832:W2832" ca="1" si="8495">INDIRECT(ADDRESS($P2832+1,Q$2,,,Q$1))</f>
        <v>SAUVIGNON</v>
      </c>
      <c r="R2832" s="9" t="str">
        <f t="shared" ca="1" si="8495"/>
        <v>SAVN</v>
      </c>
      <c r="S2832" s="9" t="str">
        <f t="shared" ca="1" si="8495"/>
        <v>VINHO TINTO</v>
      </c>
      <c r="T2832" s="9" t="str">
        <f t="shared" ca="1" si="8495"/>
        <v>12_BTL_0,75 l</v>
      </c>
      <c r="U2832" s="29">
        <f t="shared" ca="1" si="8495"/>
        <v>12</v>
      </c>
      <c r="V2832" s="30">
        <f t="shared" ca="1" si="8495"/>
        <v>150</v>
      </c>
      <c r="W2832" s="30">
        <f t="shared" ca="1" si="8495"/>
        <v>89</v>
      </c>
    </row>
    <row r="2833" spans="1:23" ht="13">
      <c r="A2833" s="9">
        <f t="shared" si="8"/>
        <v>2830</v>
      </c>
      <c r="B2833" s="45">
        <v>5</v>
      </c>
      <c r="C2833" s="9">
        <f>MOD(A2833-1,COUNT('DATE Snapshot'!$A:$A))+1</f>
        <v>22</v>
      </c>
      <c r="D2833" s="25">
        <f t="shared" ref="D2833:I2833" ca="1" si="8496">INDIRECT(ADDRESS($C2833+1,D$2,,,D$1))</f>
        <v>43374</v>
      </c>
      <c r="E2833" s="27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8">
        <f t="shared" ca="1" si="8496"/>
        <v>43101</v>
      </c>
      <c r="I2833" s="9">
        <f t="shared" ca="1" si="8496"/>
        <v>2</v>
      </c>
      <c r="J2833" s="46">
        <f>TRUNC((A2833-1)/COUNT('DATE Snapshot'!A:A)/COUNT(PRODUCT!A:A),0)+1</f>
        <v>5</v>
      </c>
      <c r="K2833" s="9" t="str">
        <f t="shared" ref="K2833:O2833" ca="1" si="8497">INDIRECT(ADDRESS($J2833+1,K$2,,,K$1))</f>
        <v>PARQUE SUL</v>
      </c>
      <c r="L2833" s="9" t="str">
        <f t="shared" ca="1" si="8497"/>
        <v>PS</v>
      </c>
      <c r="M2833" s="9" t="str">
        <f t="shared" ca="1" si="8497"/>
        <v>RIO DE JANEIRO</v>
      </c>
      <c r="N2833" s="9" t="str">
        <f t="shared" ca="1" si="8497"/>
        <v>BRASIL</v>
      </c>
      <c r="O2833" s="9">
        <f t="shared" ca="1" si="8497"/>
        <v>0</v>
      </c>
      <c r="P2833" s="9">
        <f>MOD(TRUNC((A2833-1)/COUNT('DATE Snapshot'!A:A)),COUNT(PRODUCT!A:A))+1</f>
        <v>6</v>
      </c>
      <c r="Q2833" s="9" t="str">
        <f t="shared" ref="Q2833:W2833" ca="1" si="8498">INDIRECT(ADDRESS($P2833+1,Q$2,,,Q$1))</f>
        <v>SAUVIGNON</v>
      </c>
      <c r="R2833" s="9" t="str">
        <f t="shared" ca="1" si="8498"/>
        <v>SAVN</v>
      </c>
      <c r="S2833" s="9" t="str">
        <f t="shared" ca="1" si="8498"/>
        <v>VINHO TINTO</v>
      </c>
      <c r="T2833" s="9" t="str">
        <f t="shared" ca="1" si="8498"/>
        <v>12_BTL_0,75 l</v>
      </c>
      <c r="U2833" s="29">
        <f t="shared" ca="1" si="8498"/>
        <v>12</v>
      </c>
      <c r="V2833" s="30">
        <f t="shared" ca="1" si="8498"/>
        <v>150</v>
      </c>
      <c r="W2833" s="30">
        <f t="shared" ca="1" si="8498"/>
        <v>89</v>
      </c>
    </row>
    <row r="2834" spans="1:23" ht="13">
      <c r="A2834" s="9">
        <f t="shared" si="8"/>
        <v>2831</v>
      </c>
      <c r="B2834" s="45">
        <v>12</v>
      </c>
      <c r="C2834" s="9">
        <f>MOD(A2834-1,COUNT('DATE Snapshot'!$A:$A))+1</f>
        <v>23</v>
      </c>
      <c r="D2834" s="25">
        <f t="shared" ref="D2834:I2834" ca="1" si="8499">INDIRECT(ADDRESS($C2834+1,D$2,,,D$1))</f>
        <v>43405</v>
      </c>
      <c r="E2834" s="27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8">
        <f t="shared" ca="1" si="8499"/>
        <v>43101</v>
      </c>
      <c r="I2834" s="9">
        <f t="shared" ca="1" si="8499"/>
        <v>5</v>
      </c>
      <c r="J2834" s="46">
        <f>TRUNC((A2834-1)/COUNT('DATE Snapshot'!A:A)/COUNT(PRODUCT!A:A),0)+1</f>
        <v>5</v>
      </c>
      <c r="K2834" s="9" t="str">
        <f t="shared" ref="K2834:O2834" ca="1" si="8500">INDIRECT(ADDRESS($J2834+1,K$2,,,K$1))</f>
        <v>PARQUE SUL</v>
      </c>
      <c r="L2834" s="9" t="str">
        <f t="shared" ca="1" si="8500"/>
        <v>PS</v>
      </c>
      <c r="M2834" s="9" t="str">
        <f t="shared" ca="1" si="8500"/>
        <v>RIO DE JANEIRO</v>
      </c>
      <c r="N2834" s="9" t="str">
        <f t="shared" ca="1" si="8500"/>
        <v>BRASIL</v>
      </c>
      <c r="O2834" s="9">
        <f t="shared" ca="1" si="8500"/>
        <v>0</v>
      </c>
      <c r="P2834" s="9">
        <f>MOD(TRUNC((A2834-1)/COUNT('DATE Snapshot'!A:A)),COUNT(PRODUCT!A:A))+1</f>
        <v>6</v>
      </c>
      <c r="Q2834" s="9" t="str">
        <f t="shared" ref="Q2834:W2834" ca="1" si="8501">INDIRECT(ADDRESS($P2834+1,Q$2,,,Q$1))</f>
        <v>SAUVIGNON</v>
      </c>
      <c r="R2834" s="9" t="str">
        <f t="shared" ca="1" si="8501"/>
        <v>SAVN</v>
      </c>
      <c r="S2834" s="9" t="str">
        <f t="shared" ca="1" si="8501"/>
        <v>VINHO TINTO</v>
      </c>
      <c r="T2834" s="9" t="str">
        <f t="shared" ca="1" si="8501"/>
        <v>12_BTL_0,75 l</v>
      </c>
      <c r="U2834" s="29">
        <f t="shared" ca="1" si="8501"/>
        <v>12</v>
      </c>
      <c r="V2834" s="30">
        <f t="shared" ca="1" si="8501"/>
        <v>150</v>
      </c>
      <c r="W2834" s="30">
        <f t="shared" ca="1" si="8501"/>
        <v>89</v>
      </c>
    </row>
    <row r="2835" spans="1:23" ht="13">
      <c r="A2835" s="9">
        <f t="shared" si="8"/>
        <v>2832</v>
      </c>
      <c r="B2835" s="45">
        <v>10</v>
      </c>
      <c r="C2835" s="9">
        <f>MOD(A2835-1,COUNT('DATE Snapshot'!$A:$A))+1</f>
        <v>24</v>
      </c>
      <c r="D2835" s="25">
        <f t="shared" ref="D2835:I2835" ca="1" si="8502">INDIRECT(ADDRESS($C2835+1,D$2,,,D$1))</f>
        <v>43435</v>
      </c>
      <c r="E2835" s="27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8">
        <f t="shared" ca="1" si="8502"/>
        <v>43101</v>
      </c>
      <c r="I2835" s="9">
        <f t="shared" ca="1" si="8502"/>
        <v>7</v>
      </c>
      <c r="J2835" s="46">
        <f>TRUNC((A2835-1)/COUNT('DATE Snapshot'!A:A)/COUNT(PRODUCT!A:A),0)+1</f>
        <v>5</v>
      </c>
      <c r="K2835" s="9" t="str">
        <f t="shared" ref="K2835:O2835" ca="1" si="8503">INDIRECT(ADDRESS($J2835+1,K$2,,,K$1))</f>
        <v>PARQUE SUL</v>
      </c>
      <c r="L2835" s="9" t="str">
        <f t="shared" ca="1" si="8503"/>
        <v>PS</v>
      </c>
      <c r="M2835" s="9" t="str">
        <f t="shared" ca="1" si="8503"/>
        <v>RIO DE JANEIRO</v>
      </c>
      <c r="N2835" s="9" t="str">
        <f t="shared" ca="1" si="8503"/>
        <v>BRASIL</v>
      </c>
      <c r="O2835" s="9">
        <f t="shared" ca="1" si="8503"/>
        <v>0</v>
      </c>
      <c r="P2835" s="9">
        <f>MOD(TRUNC((A2835-1)/COUNT('DATE Snapshot'!A:A)),COUNT(PRODUCT!A:A))+1</f>
        <v>6</v>
      </c>
      <c r="Q2835" s="9" t="str">
        <f t="shared" ref="Q2835:W2835" ca="1" si="8504">INDIRECT(ADDRESS($P2835+1,Q$2,,,Q$1))</f>
        <v>SAUVIGNON</v>
      </c>
      <c r="R2835" s="9" t="str">
        <f t="shared" ca="1" si="8504"/>
        <v>SAVN</v>
      </c>
      <c r="S2835" s="9" t="str">
        <f t="shared" ca="1" si="8504"/>
        <v>VINHO TINTO</v>
      </c>
      <c r="T2835" s="9" t="str">
        <f t="shared" ca="1" si="8504"/>
        <v>12_BTL_0,75 l</v>
      </c>
      <c r="U2835" s="29">
        <f t="shared" ca="1" si="8504"/>
        <v>12</v>
      </c>
      <c r="V2835" s="30">
        <f t="shared" ca="1" si="8504"/>
        <v>150</v>
      </c>
      <c r="W2835" s="30">
        <f t="shared" ca="1" si="8504"/>
        <v>89</v>
      </c>
    </row>
    <row r="2836" spans="1:23" ht="13">
      <c r="A2836" s="9">
        <f t="shared" si="8"/>
        <v>2833</v>
      </c>
      <c r="B2836" s="45">
        <v>7</v>
      </c>
      <c r="C2836" s="9">
        <f>MOD(A2836-1,COUNT('DATE Snapshot'!$A:$A))+1</f>
        <v>1</v>
      </c>
      <c r="D2836" s="25">
        <f t="shared" ref="D2836:I2836" ca="1" si="8505">INDIRECT(ADDRESS($C2836+1,D$2,,,D$1))</f>
        <v>42736</v>
      </c>
      <c r="E2836" s="27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8">
        <f t="shared" ca="1" si="8505"/>
        <v>42736</v>
      </c>
      <c r="I2836" s="9">
        <f t="shared" ca="1" si="8505"/>
        <v>1</v>
      </c>
      <c r="J2836" s="46">
        <f>TRUNC((A2836-1)/COUNT('DATE Snapshot'!A:A)/COUNT(PRODUCT!A:A),0)+1</f>
        <v>5</v>
      </c>
      <c r="K2836" s="9" t="str">
        <f t="shared" ref="K2836:O2836" ca="1" si="8506">INDIRECT(ADDRESS($J2836+1,K$2,,,K$1))</f>
        <v>PARQUE SUL</v>
      </c>
      <c r="L2836" s="9" t="str">
        <f t="shared" ca="1" si="8506"/>
        <v>PS</v>
      </c>
      <c r="M2836" s="9" t="str">
        <f t="shared" ca="1" si="8506"/>
        <v>RIO DE JANEIRO</v>
      </c>
      <c r="N2836" s="9" t="str">
        <f t="shared" ca="1" si="8506"/>
        <v>BRASIL</v>
      </c>
      <c r="O2836" s="9">
        <f t="shared" ca="1" si="8506"/>
        <v>0</v>
      </c>
      <c r="P2836" s="9">
        <f>MOD(TRUNC((A2836-1)/COUNT('DATE Snapshot'!A:A)),COUNT(PRODUCT!A:A))+1</f>
        <v>7</v>
      </c>
      <c r="Q2836" s="9" t="str">
        <f t="shared" ref="Q2836:W2836" ca="1" si="8507">INDIRECT(ADDRESS($P2836+1,Q$2,,,Q$1))</f>
        <v>SAUVIGNON RESERVA</v>
      </c>
      <c r="R2836" s="9" t="str">
        <f t="shared" ca="1" si="8507"/>
        <v>SAVN_RS</v>
      </c>
      <c r="S2836" s="9" t="str">
        <f t="shared" ca="1" si="8507"/>
        <v>VINHO TINTO</v>
      </c>
      <c r="T2836" s="9" t="str">
        <f t="shared" ca="1" si="8507"/>
        <v>12_BTL_0,75 l</v>
      </c>
      <c r="U2836" s="29">
        <f t="shared" ca="1" si="8507"/>
        <v>12</v>
      </c>
      <c r="V2836" s="30">
        <f t="shared" ca="1" si="8507"/>
        <v>198</v>
      </c>
      <c r="W2836" s="30">
        <f t="shared" ca="1" si="8507"/>
        <v>102</v>
      </c>
    </row>
    <row r="2837" spans="1:23" ht="13">
      <c r="A2837" s="9">
        <f t="shared" si="8"/>
        <v>2834</v>
      </c>
      <c r="B2837" s="45">
        <v>5</v>
      </c>
      <c r="C2837" s="9">
        <f>MOD(A2837-1,COUNT('DATE Snapshot'!$A:$A))+1</f>
        <v>2</v>
      </c>
      <c r="D2837" s="25">
        <f t="shared" ref="D2837:I2837" ca="1" si="8508">INDIRECT(ADDRESS($C2837+1,D$2,,,D$1))</f>
        <v>42767</v>
      </c>
      <c r="E2837" s="27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8">
        <f t="shared" ca="1" si="8508"/>
        <v>42736</v>
      </c>
      <c r="I2837" s="9">
        <f t="shared" ca="1" si="8508"/>
        <v>4</v>
      </c>
      <c r="J2837" s="46">
        <f>TRUNC((A2837-1)/COUNT('DATE Snapshot'!A:A)/COUNT(PRODUCT!A:A),0)+1</f>
        <v>5</v>
      </c>
      <c r="K2837" s="9" t="str">
        <f t="shared" ref="K2837:O2837" ca="1" si="8509">INDIRECT(ADDRESS($J2837+1,K$2,,,K$1))</f>
        <v>PARQUE SUL</v>
      </c>
      <c r="L2837" s="9" t="str">
        <f t="shared" ca="1" si="8509"/>
        <v>PS</v>
      </c>
      <c r="M2837" s="9" t="str">
        <f t="shared" ca="1" si="8509"/>
        <v>RIO DE JANEIRO</v>
      </c>
      <c r="N2837" s="9" t="str">
        <f t="shared" ca="1" si="8509"/>
        <v>BRASIL</v>
      </c>
      <c r="O2837" s="9">
        <f t="shared" ca="1" si="8509"/>
        <v>0</v>
      </c>
      <c r="P2837" s="9">
        <f>MOD(TRUNC((A2837-1)/COUNT('DATE Snapshot'!A:A)),COUNT(PRODUCT!A:A))+1</f>
        <v>7</v>
      </c>
      <c r="Q2837" s="9" t="str">
        <f t="shared" ref="Q2837:W2837" ca="1" si="8510">INDIRECT(ADDRESS($P2837+1,Q$2,,,Q$1))</f>
        <v>SAUVIGNON RESERVA</v>
      </c>
      <c r="R2837" s="9" t="str">
        <f t="shared" ca="1" si="8510"/>
        <v>SAVN_RS</v>
      </c>
      <c r="S2837" s="9" t="str">
        <f t="shared" ca="1" si="8510"/>
        <v>VINHO TINTO</v>
      </c>
      <c r="T2837" s="9" t="str">
        <f t="shared" ca="1" si="8510"/>
        <v>12_BTL_0,75 l</v>
      </c>
      <c r="U2837" s="29">
        <f t="shared" ca="1" si="8510"/>
        <v>12</v>
      </c>
      <c r="V2837" s="30">
        <f t="shared" ca="1" si="8510"/>
        <v>198</v>
      </c>
      <c r="W2837" s="30">
        <f t="shared" ca="1" si="8510"/>
        <v>102</v>
      </c>
    </row>
    <row r="2838" spans="1:23" ht="13">
      <c r="A2838" s="9">
        <f t="shared" si="8"/>
        <v>2835</v>
      </c>
      <c r="B2838" s="45">
        <v>10</v>
      </c>
      <c r="C2838" s="9">
        <f>MOD(A2838-1,COUNT('DATE Snapshot'!$A:$A))+1</f>
        <v>3</v>
      </c>
      <c r="D2838" s="25">
        <f t="shared" ref="D2838:I2838" ca="1" si="8511">INDIRECT(ADDRESS($C2838+1,D$2,,,D$1))</f>
        <v>42795</v>
      </c>
      <c r="E2838" s="27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8">
        <f t="shared" ca="1" si="8511"/>
        <v>42736</v>
      </c>
      <c r="I2838" s="9">
        <f t="shared" ca="1" si="8511"/>
        <v>4</v>
      </c>
      <c r="J2838" s="46">
        <f>TRUNC((A2838-1)/COUNT('DATE Snapshot'!A:A)/COUNT(PRODUCT!A:A),0)+1</f>
        <v>5</v>
      </c>
      <c r="K2838" s="9" t="str">
        <f t="shared" ref="K2838:O2838" ca="1" si="8512">INDIRECT(ADDRESS($J2838+1,K$2,,,K$1))</f>
        <v>PARQUE SUL</v>
      </c>
      <c r="L2838" s="9" t="str">
        <f t="shared" ca="1" si="8512"/>
        <v>PS</v>
      </c>
      <c r="M2838" s="9" t="str">
        <f t="shared" ca="1" si="8512"/>
        <v>RIO DE JANEIRO</v>
      </c>
      <c r="N2838" s="9" t="str">
        <f t="shared" ca="1" si="8512"/>
        <v>BRASIL</v>
      </c>
      <c r="O2838" s="9">
        <f t="shared" ca="1" si="8512"/>
        <v>0</v>
      </c>
      <c r="P2838" s="9">
        <f>MOD(TRUNC((A2838-1)/COUNT('DATE Snapshot'!A:A)),COUNT(PRODUCT!A:A))+1</f>
        <v>7</v>
      </c>
      <c r="Q2838" s="9" t="str">
        <f t="shared" ref="Q2838:W2838" ca="1" si="8513">INDIRECT(ADDRESS($P2838+1,Q$2,,,Q$1))</f>
        <v>SAUVIGNON RESERVA</v>
      </c>
      <c r="R2838" s="9" t="str">
        <f t="shared" ca="1" si="8513"/>
        <v>SAVN_RS</v>
      </c>
      <c r="S2838" s="9" t="str">
        <f t="shared" ca="1" si="8513"/>
        <v>VINHO TINTO</v>
      </c>
      <c r="T2838" s="9" t="str">
        <f t="shared" ca="1" si="8513"/>
        <v>12_BTL_0,75 l</v>
      </c>
      <c r="U2838" s="29">
        <f t="shared" ca="1" si="8513"/>
        <v>12</v>
      </c>
      <c r="V2838" s="30">
        <f t="shared" ca="1" si="8513"/>
        <v>198</v>
      </c>
      <c r="W2838" s="30">
        <f t="shared" ca="1" si="8513"/>
        <v>102</v>
      </c>
    </row>
    <row r="2839" spans="1:23" ht="13">
      <c r="A2839" s="9">
        <f t="shared" si="8"/>
        <v>2836</v>
      </c>
      <c r="B2839" s="45">
        <v>15</v>
      </c>
      <c r="C2839" s="9">
        <f>MOD(A2839-1,COUNT('DATE Snapshot'!$A:$A))+1</f>
        <v>4</v>
      </c>
      <c r="D2839" s="25">
        <f t="shared" ref="D2839:I2839" ca="1" si="8514">INDIRECT(ADDRESS($C2839+1,D$2,,,D$1))</f>
        <v>42826</v>
      </c>
      <c r="E2839" s="27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8">
        <f t="shared" ca="1" si="8514"/>
        <v>42736</v>
      </c>
      <c r="I2839" s="9">
        <f t="shared" ca="1" si="8514"/>
        <v>7</v>
      </c>
      <c r="J2839" s="46">
        <f>TRUNC((A2839-1)/COUNT('DATE Snapshot'!A:A)/COUNT(PRODUCT!A:A),0)+1</f>
        <v>5</v>
      </c>
      <c r="K2839" s="9" t="str">
        <f t="shared" ref="K2839:O2839" ca="1" si="8515">INDIRECT(ADDRESS($J2839+1,K$2,,,K$1))</f>
        <v>PARQUE SUL</v>
      </c>
      <c r="L2839" s="9" t="str">
        <f t="shared" ca="1" si="8515"/>
        <v>PS</v>
      </c>
      <c r="M2839" s="9" t="str">
        <f t="shared" ca="1" si="8515"/>
        <v>RIO DE JANEIRO</v>
      </c>
      <c r="N2839" s="9" t="str">
        <f t="shared" ca="1" si="8515"/>
        <v>BRASIL</v>
      </c>
      <c r="O2839" s="9">
        <f t="shared" ca="1" si="8515"/>
        <v>0</v>
      </c>
      <c r="P2839" s="9">
        <f>MOD(TRUNC((A2839-1)/COUNT('DATE Snapshot'!A:A)),COUNT(PRODUCT!A:A))+1</f>
        <v>7</v>
      </c>
      <c r="Q2839" s="9" t="str">
        <f t="shared" ref="Q2839:W2839" ca="1" si="8516">INDIRECT(ADDRESS($P2839+1,Q$2,,,Q$1))</f>
        <v>SAUVIGNON RESERVA</v>
      </c>
      <c r="R2839" s="9" t="str">
        <f t="shared" ca="1" si="8516"/>
        <v>SAVN_RS</v>
      </c>
      <c r="S2839" s="9" t="str">
        <f t="shared" ca="1" si="8516"/>
        <v>VINHO TINTO</v>
      </c>
      <c r="T2839" s="9" t="str">
        <f t="shared" ca="1" si="8516"/>
        <v>12_BTL_0,75 l</v>
      </c>
      <c r="U2839" s="29">
        <f t="shared" ca="1" si="8516"/>
        <v>12</v>
      </c>
      <c r="V2839" s="30">
        <f t="shared" ca="1" si="8516"/>
        <v>198</v>
      </c>
      <c r="W2839" s="30">
        <f t="shared" ca="1" si="8516"/>
        <v>102</v>
      </c>
    </row>
    <row r="2840" spans="1:23" ht="13">
      <c r="A2840" s="9">
        <f t="shared" si="8"/>
        <v>2837</v>
      </c>
      <c r="B2840" s="45">
        <v>1</v>
      </c>
      <c r="C2840" s="9">
        <f>MOD(A2840-1,COUNT('DATE Snapshot'!$A:$A))+1</f>
        <v>5</v>
      </c>
      <c r="D2840" s="25">
        <f t="shared" ref="D2840:I2840" ca="1" si="8517">INDIRECT(ADDRESS($C2840+1,D$2,,,D$1))</f>
        <v>42856</v>
      </c>
      <c r="E2840" s="27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8">
        <f t="shared" ca="1" si="8517"/>
        <v>42736</v>
      </c>
      <c r="I2840" s="9">
        <f t="shared" ca="1" si="8517"/>
        <v>2</v>
      </c>
      <c r="J2840" s="46">
        <f>TRUNC((A2840-1)/COUNT('DATE Snapshot'!A:A)/COUNT(PRODUCT!A:A),0)+1</f>
        <v>5</v>
      </c>
      <c r="K2840" s="9" t="str">
        <f t="shared" ref="K2840:O2840" ca="1" si="8518">INDIRECT(ADDRESS($J2840+1,K$2,,,K$1))</f>
        <v>PARQUE SUL</v>
      </c>
      <c r="L2840" s="9" t="str">
        <f t="shared" ca="1" si="8518"/>
        <v>PS</v>
      </c>
      <c r="M2840" s="9" t="str">
        <f t="shared" ca="1" si="8518"/>
        <v>RIO DE JANEIRO</v>
      </c>
      <c r="N2840" s="9" t="str">
        <f t="shared" ca="1" si="8518"/>
        <v>BRASIL</v>
      </c>
      <c r="O2840" s="9">
        <f t="shared" ca="1" si="8518"/>
        <v>0</v>
      </c>
      <c r="P2840" s="9">
        <f>MOD(TRUNC((A2840-1)/COUNT('DATE Snapshot'!A:A)),COUNT(PRODUCT!A:A))+1</f>
        <v>7</v>
      </c>
      <c r="Q2840" s="9" t="str">
        <f t="shared" ref="Q2840:W2840" ca="1" si="8519">INDIRECT(ADDRESS($P2840+1,Q$2,,,Q$1))</f>
        <v>SAUVIGNON RESERVA</v>
      </c>
      <c r="R2840" s="9" t="str">
        <f t="shared" ca="1" si="8519"/>
        <v>SAVN_RS</v>
      </c>
      <c r="S2840" s="9" t="str">
        <f t="shared" ca="1" si="8519"/>
        <v>VINHO TINTO</v>
      </c>
      <c r="T2840" s="9" t="str">
        <f t="shared" ca="1" si="8519"/>
        <v>12_BTL_0,75 l</v>
      </c>
      <c r="U2840" s="29">
        <f t="shared" ca="1" si="8519"/>
        <v>12</v>
      </c>
      <c r="V2840" s="30">
        <f t="shared" ca="1" si="8519"/>
        <v>198</v>
      </c>
      <c r="W2840" s="30">
        <f t="shared" ca="1" si="8519"/>
        <v>102</v>
      </c>
    </row>
    <row r="2841" spans="1:23" ht="13">
      <c r="A2841" s="9">
        <f t="shared" si="8"/>
        <v>2838</v>
      </c>
      <c r="B2841" s="45">
        <v>13</v>
      </c>
      <c r="C2841" s="9">
        <f>MOD(A2841-1,COUNT('DATE Snapshot'!$A:$A))+1</f>
        <v>6</v>
      </c>
      <c r="D2841" s="25">
        <f t="shared" ref="D2841:I2841" ca="1" si="8520">INDIRECT(ADDRESS($C2841+1,D$2,,,D$1))</f>
        <v>42887</v>
      </c>
      <c r="E2841" s="27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8">
        <f t="shared" ca="1" si="8520"/>
        <v>42736</v>
      </c>
      <c r="I2841" s="9">
        <f t="shared" ca="1" si="8520"/>
        <v>5</v>
      </c>
      <c r="J2841" s="46">
        <f>TRUNC((A2841-1)/COUNT('DATE Snapshot'!A:A)/COUNT(PRODUCT!A:A),0)+1</f>
        <v>5</v>
      </c>
      <c r="K2841" s="9" t="str">
        <f t="shared" ref="K2841:O2841" ca="1" si="8521">INDIRECT(ADDRESS($J2841+1,K$2,,,K$1))</f>
        <v>PARQUE SUL</v>
      </c>
      <c r="L2841" s="9" t="str">
        <f t="shared" ca="1" si="8521"/>
        <v>PS</v>
      </c>
      <c r="M2841" s="9" t="str">
        <f t="shared" ca="1" si="8521"/>
        <v>RIO DE JANEIRO</v>
      </c>
      <c r="N2841" s="9" t="str">
        <f t="shared" ca="1" si="8521"/>
        <v>BRASIL</v>
      </c>
      <c r="O2841" s="9">
        <f t="shared" ca="1" si="8521"/>
        <v>0</v>
      </c>
      <c r="P2841" s="9">
        <f>MOD(TRUNC((A2841-1)/COUNT('DATE Snapshot'!A:A)),COUNT(PRODUCT!A:A))+1</f>
        <v>7</v>
      </c>
      <c r="Q2841" s="9" t="str">
        <f t="shared" ref="Q2841:W2841" ca="1" si="8522">INDIRECT(ADDRESS($P2841+1,Q$2,,,Q$1))</f>
        <v>SAUVIGNON RESERVA</v>
      </c>
      <c r="R2841" s="9" t="str">
        <f t="shared" ca="1" si="8522"/>
        <v>SAVN_RS</v>
      </c>
      <c r="S2841" s="9" t="str">
        <f t="shared" ca="1" si="8522"/>
        <v>VINHO TINTO</v>
      </c>
      <c r="T2841" s="9" t="str">
        <f t="shared" ca="1" si="8522"/>
        <v>12_BTL_0,75 l</v>
      </c>
      <c r="U2841" s="29">
        <f t="shared" ca="1" si="8522"/>
        <v>12</v>
      </c>
      <c r="V2841" s="30">
        <f t="shared" ca="1" si="8522"/>
        <v>198</v>
      </c>
      <c r="W2841" s="30">
        <f t="shared" ca="1" si="8522"/>
        <v>102</v>
      </c>
    </row>
    <row r="2842" spans="1:23" ht="13">
      <c r="A2842" s="9">
        <f t="shared" si="8"/>
        <v>2839</v>
      </c>
      <c r="B2842" s="45">
        <v>8</v>
      </c>
      <c r="C2842" s="9">
        <f>MOD(A2842-1,COUNT('DATE Snapshot'!$A:$A))+1</f>
        <v>7</v>
      </c>
      <c r="D2842" s="25">
        <f t="shared" ref="D2842:I2842" ca="1" si="8523">INDIRECT(ADDRESS($C2842+1,D$2,,,D$1))</f>
        <v>42917</v>
      </c>
      <c r="E2842" s="27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8">
        <f t="shared" ca="1" si="8523"/>
        <v>42736</v>
      </c>
      <c r="I2842" s="9">
        <f t="shared" ca="1" si="8523"/>
        <v>7</v>
      </c>
      <c r="J2842" s="46">
        <f>TRUNC((A2842-1)/COUNT('DATE Snapshot'!A:A)/COUNT(PRODUCT!A:A),0)+1</f>
        <v>5</v>
      </c>
      <c r="K2842" s="9" t="str">
        <f t="shared" ref="K2842:O2842" ca="1" si="8524">INDIRECT(ADDRESS($J2842+1,K$2,,,K$1))</f>
        <v>PARQUE SUL</v>
      </c>
      <c r="L2842" s="9" t="str">
        <f t="shared" ca="1" si="8524"/>
        <v>PS</v>
      </c>
      <c r="M2842" s="9" t="str">
        <f t="shared" ca="1" si="8524"/>
        <v>RIO DE JANEIRO</v>
      </c>
      <c r="N2842" s="9" t="str">
        <f t="shared" ca="1" si="8524"/>
        <v>BRASIL</v>
      </c>
      <c r="O2842" s="9">
        <f t="shared" ca="1" si="8524"/>
        <v>0</v>
      </c>
      <c r="P2842" s="9">
        <f>MOD(TRUNC((A2842-1)/COUNT('DATE Snapshot'!A:A)),COUNT(PRODUCT!A:A))+1</f>
        <v>7</v>
      </c>
      <c r="Q2842" s="9" t="str">
        <f t="shared" ref="Q2842:W2842" ca="1" si="8525">INDIRECT(ADDRESS($P2842+1,Q$2,,,Q$1))</f>
        <v>SAUVIGNON RESERVA</v>
      </c>
      <c r="R2842" s="9" t="str">
        <f t="shared" ca="1" si="8525"/>
        <v>SAVN_RS</v>
      </c>
      <c r="S2842" s="9" t="str">
        <f t="shared" ca="1" si="8525"/>
        <v>VINHO TINTO</v>
      </c>
      <c r="T2842" s="9" t="str">
        <f t="shared" ca="1" si="8525"/>
        <v>12_BTL_0,75 l</v>
      </c>
      <c r="U2842" s="29">
        <f t="shared" ca="1" si="8525"/>
        <v>12</v>
      </c>
      <c r="V2842" s="30">
        <f t="shared" ca="1" si="8525"/>
        <v>198</v>
      </c>
      <c r="W2842" s="30">
        <f t="shared" ca="1" si="8525"/>
        <v>102</v>
      </c>
    </row>
    <row r="2843" spans="1:23" ht="13">
      <c r="A2843" s="9">
        <f t="shared" si="8"/>
        <v>2840</v>
      </c>
      <c r="B2843" s="45">
        <v>16</v>
      </c>
      <c r="C2843" s="9">
        <f>MOD(A2843-1,COUNT('DATE Snapshot'!$A:$A))+1</f>
        <v>8</v>
      </c>
      <c r="D2843" s="25">
        <f t="shared" ref="D2843:I2843" ca="1" si="8526">INDIRECT(ADDRESS($C2843+1,D$2,,,D$1))</f>
        <v>42948</v>
      </c>
      <c r="E2843" s="27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8">
        <f t="shared" ca="1" si="8526"/>
        <v>42736</v>
      </c>
      <c r="I2843" s="9">
        <f t="shared" ca="1" si="8526"/>
        <v>3</v>
      </c>
      <c r="J2843" s="46">
        <f>TRUNC((A2843-1)/COUNT('DATE Snapshot'!A:A)/COUNT(PRODUCT!A:A),0)+1</f>
        <v>5</v>
      </c>
      <c r="K2843" s="9" t="str">
        <f t="shared" ref="K2843:O2843" ca="1" si="8527">INDIRECT(ADDRESS($J2843+1,K$2,,,K$1))</f>
        <v>PARQUE SUL</v>
      </c>
      <c r="L2843" s="9" t="str">
        <f t="shared" ca="1" si="8527"/>
        <v>PS</v>
      </c>
      <c r="M2843" s="9" t="str">
        <f t="shared" ca="1" si="8527"/>
        <v>RIO DE JANEIRO</v>
      </c>
      <c r="N2843" s="9" t="str">
        <f t="shared" ca="1" si="8527"/>
        <v>BRASIL</v>
      </c>
      <c r="O2843" s="9">
        <f t="shared" ca="1" si="8527"/>
        <v>0</v>
      </c>
      <c r="P2843" s="9">
        <f>MOD(TRUNC((A2843-1)/COUNT('DATE Snapshot'!A:A)),COUNT(PRODUCT!A:A))+1</f>
        <v>7</v>
      </c>
      <c r="Q2843" s="9" t="str">
        <f t="shared" ref="Q2843:W2843" ca="1" si="8528">INDIRECT(ADDRESS($P2843+1,Q$2,,,Q$1))</f>
        <v>SAUVIGNON RESERVA</v>
      </c>
      <c r="R2843" s="9" t="str">
        <f t="shared" ca="1" si="8528"/>
        <v>SAVN_RS</v>
      </c>
      <c r="S2843" s="9" t="str">
        <f t="shared" ca="1" si="8528"/>
        <v>VINHO TINTO</v>
      </c>
      <c r="T2843" s="9" t="str">
        <f t="shared" ca="1" si="8528"/>
        <v>12_BTL_0,75 l</v>
      </c>
      <c r="U2843" s="29">
        <f t="shared" ca="1" si="8528"/>
        <v>12</v>
      </c>
      <c r="V2843" s="30">
        <f t="shared" ca="1" si="8528"/>
        <v>198</v>
      </c>
      <c r="W2843" s="30">
        <f t="shared" ca="1" si="8528"/>
        <v>102</v>
      </c>
    </row>
    <row r="2844" spans="1:23" ht="13">
      <c r="A2844" s="9">
        <f t="shared" si="8"/>
        <v>2841</v>
      </c>
      <c r="B2844" s="45">
        <v>12</v>
      </c>
      <c r="C2844" s="9">
        <f>MOD(A2844-1,COUNT('DATE Snapshot'!$A:$A))+1</f>
        <v>9</v>
      </c>
      <c r="D2844" s="25">
        <f t="shared" ref="D2844:I2844" ca="1" si="8529">INDIRECT(ADDRESS($C2844+1,D$2,,,D$1))</f>
        <v>42979</v>
      </c>
      <c r="E2844" s="27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8">
        <f t="shared" ca="1" si="8529"/>
        <v>42736</v>
      </c>
      <c r="I2844" s="9">
        <f t="shared" ca="1" si="8529"/>
        <v>6</v>
      </c>
      <c r="J2844" s="46">
        <f>TRUNC((A2844-1)/COUNT('DATE Snapshot'!A:A)/COUNT(PRODUCT!A:A),0)+1</f>
        <v>5</v>
      </c>
      <c r="K2844" s="9" t="str">
        <f t="shared" ref="K2844:O2844" ca="1" si="8530">INDIRECT(ADDRESS($J2844+1,K$2,,,K$1))</f>
        <v>PARQUE SUL</v>
      </c>
      <c r="L2844" s="9" t="str">
        <f t="shared" ca="1" si="8530"/>
        <v>PS</v>
      </c>
      <c r="M2844" s="9" t="str">
        <f t="shared" ca="1" si="8530"/>
        <v>RIO DE JANEIRO</v>
      </c>
      <c r="N2844" s="9" t="str">
        <f t="shared" ca="1" si="8530"/>
        <v>BRASIL</v>
      </c>
      <c r="O2844" s="9">
        <f t="shared" ca="1" si="8530"/>
        <v>0</v>
      </c>
      <c r="P2844" s="9">
        <f>MOD(TRUNC((A2844-1)/COUNT('DATE Snapshot'!A:A)),COUNT(PRODUCT!A:A))+1</f>
        <v>7</v>
      </c>
      <c r="Q2844" s="9" t="str">
        <f t="shared" ref="Q2844:W2844" ca="1" si="8531">INDIRECT(ADDRESS($P2844+1,Q$2,,,Q$1))</f>
        <v>SAUVIGNON RESERVA</v>
      </c>
      <c r="R2844" s="9" t="str">
        <f t="shared" ca="1" si="8531"/>
        <v>SAVN_RS</v>
      </c>
      <c r="S2844" s="9" t="str">
        <f t="shared" ca="1" si="8531"/>
        <v>VINHO TINTO</v>
      </c>
      <c r="T2844" s="9" t="str">
        <f t="shared" ca="1" si="8531"/>
        <v>12_BTL_0,75 l</v>
      </c>
      <c r="U2844" s="29">
        <f t="shared" ca="1" si="8531"/>
        <v>12</v>
      </c>
      <c r="V2844" s="30">
        <f t="shared" ca="1" si="8531"/>
        <v>198</v>
      </c>
      <c r="W2844" s="30">
        <f t="shared" ca="1" si="8531"/>
        <v>102</v>
      </c>
    </row>
    <row r="2845" spans="1:23" ht="13">
      <c r="A2845" s="9">
        <f t="shared" si="8"/>
        <v>2842</v>
      </c>
      <c r="B2845" s="45">
        <v>11</v>
      </c>
      <c r="C2845" s="9">
        <f>MOD(A2845-1,COUNT('DATE Snapshot'!$A:$A))+1</f>
        <v>10</v>
      </c>
      <c r="D2845" s="25">
        <f t="shared" ref="D2845:I2845" ca="1" si="8532">INDIRECT(ADDRESS($C2845+1,D$2,,,D$1))</f>
        <v>43009</v>
      </c>
      <c r="E2845" s="27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8">
        <f t="shared" ca="1" si="8532"/>
        <v>42736</v>
      </c>
      <c r="I2845" s="9">
        <f t="shared" ca="1" si="8532"/>
        <v>1</v>
      </c>
      <c r="J2845" s="46">
        <f>TRUNC((A2845-1)/COUNT('DATE Snapshot'!A:A)/COUNT(PRODUCT!A:A),0)+1</f>
        <v>5</v>
      </c>
      <c r="K2845" s="9" t="str">
        <f t="shared" ref="K2845:O2845" ca="1" si="8533">INDIRECT(ADDRESS($J2845+1,K$2,,,K$1))</f>
        <v>PARQUE SUL</v>
      </c>
      <c r="L2845" s="9" t="str">
        <f t="shared" ca="1" si="8533"/>
        <v>PS</v>
      </c>
      <c r="M2845" s="9" t="str">
        <f t="shared" ca="1" si="8533"/>
        <v>RIO DE JANEIRO</v>
      </c>
      <c r="N2845" s="9" t="str">
        <f t="shared" ca="1" si="8533"/>
        <v>BRASIL</v>
      </c>
      <c r="O2845" s="9">
        <f t="shared" ca="1" si="8533"/>
        <v>0</v>
      </c>
      <c r="P2845" s="9">
        <f>MOD(TRUNC((A2845-1)/COUNT('DATE Snapshot'!A:A)),COUNT(PRODUCT!A:A))+1</f>
        <v>7</v>
      </c>
      <c r="Q2845" s="9" t="str">
        <f t="shared" ref="Q2845:W2845" ca="1" si="8534">INDIRECT(ADDRESS($P2845+1,Q$2,,,Q$1))</f>
        <v>SAUVIGNON RESERVA</v>
      </c>
      <c r="R2845" s="9" t="str">
        <f t="shared" ca="1" si="8534"/>
        <v>SAVN_RS</v>
      </c>
      <c r="S2845" s="9" t="str">
        <f t="shared" ca="1" si="8534"/>
        <v>VINHO TINTO</v>
      </c>
      <c r="T2845" s="9" t="str">
        <f t="shared" ca="1" si="8534"/>
        <v>12_BTL_0,75 l</v>
      </c>
      <c r="U2845" s="29">
        <f t="shared" ca="1" si="8534"/>
        <v>12</v>
      </c>
      <c r="V2845" s="30">
        <f t="shared" ca="1" si="8534"/>
        <v>198</v>
      </c>
      <c r="W2845" s="30">
        <f t="shared" ca="1" si="8534"/>
        <v>102</v>
      </c>
    </row>
    <row r="2846" spans="1:23" ht="13">
      <c r="A2846" s="9">
        <f t="shared" si="8"/>
        <v>2843</v>
      </c>
      <c r="B2846" s="45">
        <v>11</v>
      </c>
      <c r="C2846" s="9">
        <f>MOD(A2846-1,COUNT('DATE Snapshot'!$A:$A))+1</f>
        <v>11</v>
      </c>
      <c r="D2846" s="25">
        <f t="shared" ref="D2846:I2846" ca="1" si="8535">INDIRECT(ADDRESS($C2846+1,D$2,,,D$1))</f>
        <v>43040</v>
      </c>
      <c r="E2846" s="27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8">
        <f t="shared" ca="1" si="8535"/>
        <v>42736</v>
      </c>
      <c r="I2846" s="9">
        <f t="shared" ca="1" si="8535"/>
        <v>4</v>
      </c>
      <c r="J2846" s="46">
        <f>TRUNC((A2846-1)/COUNT('DATE Snapshot'!A:A)/COUNT(PRODUCT!A:A),0)+1</f>
        <v>5</v>
      </c>
      <c r="K2846" s="9" t="str">
        <f t="shared" ref="K2846:O2846" ca="1" si="8536">INDIRECT(ADDRESS($J2846+1,K$2,,,K$1))</f>
        <v>PARQUE SUL</v>
      </c>
      <c r="L2846" s="9" t="str">
        <f t="shared" ca="1" si="8536"/>
        <v>PS</v>
      </c>
      <c r="M2846" s="9" t="str">
        <f t="shared" ca="1" si="8536"/>
        <v>RIO DE JANEIRO</v>
      </c>
      <c r="N2846" s="9" t="str">
        <f t="shared" ca="1" si="8536"/>
        <v>BRASIL</v>
      </c>
      <c r="O2846" s="9">
        <f t="shared" ca="1" si="8536"/>
        <v>0</v>
      </c>
      <c r="P2846" s="9">
        <f>MOD(TRUNC((A2846-1)/COUNT('DATE Snapshot'!A:A)),COUNT(PRODUCT!A:A))+1</f>
        <v>7</v>
      </c>
      <c r="Q2846" s="9" t="str">
        <f t="shared" ref="Q2846:W2846" ca="1" si="8537">INDIRECT(ADDRESS($P2846+1,Q$2,,,Q$1))</f>
        <v>SAUVIGNON RESERVA</v>
      </c>
      <c r="R2846" s="9" t="str">
        <f t="shared" ca="1" si="8537"/>
        <v>SAVN_RS</v>
      </c>
      <c r="S2846" s="9" t="str">
        <f t="shared" ca="1" si="8537"/>
        <v>VINHO TINTO</v>
      </c>
      <c r="T2846" s="9" t="str">
        <f t="shared" ca="1" si="8537"/>
        <v>12_BTL_0,75 l</v>
      </c>
      <c r="U2846" s="29">
        <f t="shared" ca="1" si="8537"/>
        <v>12</v>
      </c>
      <c r="V2846" s="30">
        <f t="shared" ca="1" si="8537"/>
        <v>198</v>
      </c>
      <c r="W2846" s="30">
        <f t="shared" ca="1" si="8537"/>
        <v>102</v>
      </c>
    </row>
    <row r="2847" spans="1:23" ht="13">
      <c r="A2847" s="9">
        <f t="shared" si="8"/>
        <v>2844</v>
      </c>
      <c r="B2847" s="45">
        <v>10</v>
      </c>
      <c r="C2847" s="9">
        <f>MOD(A2847-1,COUNT('DATE Snapshot'!$A:$A))+1</f>
        <v>12</v>
      </c>
      <c r="D2847" s="25">
        <f t="shared" ref="D2847:I2847" ca="1" si="8538">INDIRECT(ADDRESS($C2847+1,D$2,,,D$1))</f>
        <v>43070</v>
      </c>
      <c r="E2847" s="27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8">
        <f t="shared" ca="1" si="8538"/>
        <v>42736</v>
      </c>
      <c r="I2847" s="9">
        <f t="shared" ca="1" si="8538"/>
        <v>6</v>
      </c>
      <c r="J2847" s="46">
        <f>TRUNC((A2847-1)/COUNT('DATE Snapshot'!A:A)/COUNT(PRODUCT!A:A),0)+1</f>
        <v>5</v>
      </c>
      <c r="K2847" s="9" t="str">
        <f t="shared" ref="K2847:O2847" ca="1" si="8539">INDIRECT(ADDRESS($J2847+1,K$2,,,K$1))</f>
        <v>PARQUE SUL</v>
      </c>
      <c r="L2847" s="9" t="str">
        <f t="shared" ca="1" si="8539"/>
        <v>PS</v>
      </c>
      <c r="M2847" s="9" t="str">
        <f t="shared" ca="1" si="8539"/>
        <v>RIO DE JANEIRO</v>
      </c>
      <c r="N2847" s="9" t="str">
        <f t="shared" ca="1" si="8539"/>
        <v>BRASIL</v>
      </c>
      <c r="O2847" s="9">
        <f t="shared" ca="1" si="8539"/>
        <v>0</v>
      </c>
      <c r="P2847" s="9">
        <f>MOD(TRUNC((A2847-1)/COUNT('DATE Snapshot'!A:A)),COUNT(PRODUCT!A:A))+1</f>
        <v>7</v>
      </c>
      <c r="Q2847" s="9" t="str">
        <f t="shared" ref="Q2847:W2847" ca="1" si="8540">INDIRECT(ADDRESS($P2847+1,Q$2,,,Q$1))</f>
        <v>SAUVIGNON RESERVA</v>
      </c>
      <c r="R2847" s="9" t="str">
        <f t="shared" ca="1" si="8540"/>
        <v>SAVN_RS</v>
      </c>
      <c r="S2847" s="9" t="str">
        <f t="shared" ca="1" si="8540"/>
        <v>VINHO TINTO</v>
      </c>
      <c r="T2847" s="9" t="str">
        <f t="shared" ca="1" si="8540"/>
        <v>12_BTL_0,75 l</v>
      </c>
      <c r="U2847" s="29">
        <f t="shared" ca="1" si="8540"/>
        <v>12</v>
      </c>
      <c r="V2847" s="30">
        <f t="shared" ca="1" si="8540"/>
        <v>198</v>
      </c>
      <c r="W2847" s="30">
        <f t="shared" ca="1" si="8540"/>
        <v>102</v>
      </c>
    </row>
    <row r="2848" spans="1:23" ht="13">
      <c r="A2848" s="9">
        <f t="shared" si="8"/>
        <v>2845</v>
      </c>
      <c r="B2848" s="45">
        <v>11</v>
      </c>
      <c r="C2848" s="9">
        <f>MOD(A2848-1,COUNT('DATE Snapshot'!$A:$A))+1</f>
        <v>13</v>
      </c>
      <c r="D2848" s="25">
        <f t="shared" ref="D2848:I2848" ca="1" si="8541">INDIRECT(ADDRESS($C2848+1,D$2,,,D$1))</f>
        <v>43101</v>
      </c>
      <c r="E2848" s="27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8">
        <f t="shared" ca="1" si="8541"/>
        <v>43101</v>
      </c>
      <c r="I2848" s="9">
        <f t="shared" ca="1" si="8541"/>
        <v>2</v>
      </c>
      <c r="J2848" s="46">
        <f>TRUNC((A2848-1)/COUNT('DATE Snapshot'!A:A)/COUNT(PRODUCT!A:A),0)+1</f>
        <v>5</v>
      </c>
      <c r="K2848" s="9" t="str">
        <f t="shared" ref="K2848:O2848" ca="1" si="8542">INDIRECT(ADDRESS($J2848+1,K$2,,,K$1))</f>
        <v>PARQUE SUL</v>
      </c>
      <c r="L2848" s="9" t="str">
        <f t="shared" ca="1" si="8542"/>
        <v>PS</v>
      </c>
      <c r="M2848" s="9" t="str">
        <f t="shared" ca="1" si="8542"/>
        <v>RIO DE JANEIRO</v>
      </c>
      <c r="N2848" s="9" t="str">
        <f t="shared" ca="1" si="8542"/>
        <v>BRASIL</v>
      </c>
      <c r="O2848" s="9">
        <f t="shared" ca="1" si="8542"/>
        <v>0</v>
      </c>
      <c r="P2848" s="9">
        <f>MOD(TRUNC((A2848-1)/COUNT('DATE Snapshot'!A:A)),COUNT(PRODUCT!A:A))+1</f>
        <v>7</v>
      </c>
      <c r="Q2848" s="9" t="str">
        <f t="shared" ref="Q2848:W2848" ca="1" si="8543">INDIRECT(ADDRESS($P2848+1,Q$2,,,Q$1))</f>
        <v>SAUVIGNON RESERVA</v>
      </c>
      <c r="R2848" s="9" t="str">
        <f t="shared" ca="1" si="8543"/>
        <v>SAVN_RS</v>
      </c>
      <c r="S2848" s="9" t="str">
        <f t="shared" ca="1" si="8543"/>
        <v>VINHO TINTO</v>
      </c>
      <c r="T2848" s="9" t="str">
        <f t="shared" ca="1" si="8543"/>
        <v>12_BTL_0,75 l</v>
      </c>
      <c r="U2848" s="29">
        <f t="shared" ca="1" si="8543"/>
        <v>12</v>
      </c>
      <c r="V2848" s="30">
        <f t="shared" ca="1" si="8543"/>
        <v>198</v>
      </c>
      <c r="W2848" s="30">
        <f t="shared" ca="1" si="8543"/>
        <v>102</v>
      </c>
    </row>
    <row r="2849" spans="1:23" ht="13">
      <c r="A2849" s="9">
        <f t="shared" si="8"/>
        <v>2846</v>
      </c>
      <c r="B2849" s="45">
        <v>10</v>
      </c>
      <c r="C2849" s="9">
        <f>MOD(A2849-1,COUNT('DATE Snapshot'!$A:$A))+1</f>
        <v>14</v>
      </c>
      <c r="D2849" s="25">
        <f t="shared" ref="D2849:I2849" ca="1" si="8544">INDIRECT(ADDRESS($C2849+1,D$2,,,D$1))</f>
        <v>43132</v>
      </c>
      <c r="E2849" s="27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8">
        <f t="shared" ca="1" si="8544"/>
        <v>43101</v>
      </c>
      <c r="I2849" s="9">
        <f t="shared" ca="1" si="8544"/>
        <v>5</v>
      </c>
      <c r="J2849" s="46">
        <f>TRUNC((A2849-1)/COUNT('DATE Snapshot'!A:A)/COUNT(PRODUCT!A:A),0)+1</f>
        <v>5</v>
      </c>
      <c r="K2849" s="9" t="str">
        <f t="shared" ref="K2849:O2849" ca="1" si="8545">INDIRECT(ADDRESS($J2849+1,K$2,,,K$1))</f>
        <v>PARQUE SUL</v>
      </c>
      <c r="L2849" s="9" t="str">
        <f t="shared" ca="1" si="8545"/>
        <v>PS</v>
      </c>
      <c r="M2849" s="9" t="str">
        <f t="shared" ca="1" si="8545"/>
        <v>RIO DE JANEIRO</v>
      </c>
      <c r="N2849" s="9" t="str">
        <f t="shared" ca="1" si="8545"/>
        <v>BRASIL</v>
      </c>
      <c r="O2849" s="9">
        <f t="shared" ca="1" si="8545"/>
        <v>0</v>
      </c>
      <c r="P2849" s="9">
        <f>MOD(TRUNC((A2849-1)/COUNT('DATE Snapshot'!A:A)),COUNT(PRODUCT!A:A))+1</f>
        <v>7</v>
      </c>
      <c r="Q2849" s="9" t="str">
        <f t="shared" ref="Q2849:W2849" ca="1" si="8546">INDIRECT(ADDRESS($P2849+1,Q$2,,,Q$1))</f>
        <v>SAUVIGNON RESERVA</v>
      </c>
      <c r="R2849" s="9" t="str">
        <f t="shared" ca="1" si="8546"/>
        <v>SAVN_RS</v>
      </c>
      <c r="S2849" s="9" t="str">
        <f t="shared" ca="1" si="8546"/>
        <v>VINHO TINTO</v>
      </c>
      <c r="T2849" s="9" t="str">
        <f t="shared" ca="1" si="8546"/>
        <v>12_BTL_0,75 l</v>
      </c>
      <c r="U2849" s="29">
        <f t="shared" ca="1" si="8546"/>
        <v>12</v>
      </c>
      <c r="V2849" s="30">
        <f t="shared" ca="1" si="8546"/>
        <v>198</v>
      </c>
      <c r="W2849" s="30">
        <f t="shared" ca="1" si="8546"/>
        <v>102</v>
      </c>
    </row>
    <row r="2850" spans="1:23" ht="13">
      <c r="A2850" s="9">
        <f t="shared" si="8"/>
        <v>2847</v>
      </c>
      <c r="B2850" s="45">
        <v>17</v>
      </c>
      <c r="C2850" s="9">
        <f>MOD(A2850-1,COUNT('DATE Snapshot'!$A:$A))+1</f>
        <v>15</v>
      </c>
      <c r="D2850" s="25">
        <f t="shared" ref="D2850:I2850" ca="1" si="8547">INDIRECT(ADDRESS($C2850+1,D$2,,,D$1))</f>
        <v>43160</v>
      </c>
      <c r="E2850" s="27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8">
        <f t="shared" ca="1" si="8547"/>
        <v>43101</v>
      </c>
      <c r="I2850" s="9">
        <f t="shared" ca="1" si="8547"/>
        <v>5</v>
      </c>
      <c r="J2850" s="46">
        <f>TRUNC((A2850-1)/COUNT('DATE Snapshot'!A:A)/COUNT(PRODUCT!A:A),0)+1</f>
        <v>5</v>
      </c>
      <c r="K2850" s="9" t="str">
        <f t="shared" ref="K2850:O2850" ca="1" si="8548">INDIRECT(ADDRESS($J2850+1,K$2,,,K$1))</f>
        <v>PARQUE SUL</v>
      </c>
      <c r="L2850" s="9" t="str">
        <f t="shared" ca="1" si="8548"/>
        <v>PS</v>
      </c>
      <c r="M2850" s="9" t="str">
        <f t="shared" ca="1" si="8548"/>
        <v>RIO DE JANEIRO</v>
      </c>
      <c r="N2850" s="9" t="str">
        <f t="shared" ca="1" si="8548"/>
        <v>BRASIL</v>
      </c>
      <c r="O2850" s="9">
        <f t="shared" ca="1" si="8548"/>
        <v>0</v>
      </c>
      <c r="P2850" s="9">
        <f>MOD(TRUNC((A2850-1)/COUNT('DATE Snapshot'!A:A)),COUNT(PRODUCT!A:A))+1</f>
        <v>7</v>
      </c>
      <c r="Q2850" s="9" t="str">
        <f t="shared" ref="Q2850:W2850" ca="1" si="8549">INDIRECT(ADDRESS($P2850+1,Q$2,,,Q$1))</f>
        <v>SAUVIGNON RESERVA</v>
      </c>
      <c r="R2850" s="9" t="str">
        <f t="shared" ca="1" si="8549"/>
        <v>SAVN_RS</v>
      </c>
      <c r="S2850" s="9" t="str">
        <f t="shared" ca="1" si="8549"/>
        <v>VINHO TINTO</v>
      </c>
      <c r="T2850" s="9" t="str">
        <f t="shared" ca="1" si="8549"/>
        <v>12_BTL_0,75 l</v>
      </c>
      <c r="U2850" s="29">
        <f t="shared" ca="1" si="8549"/>
        <v>12</v>
      </c>
      <c r="V2850" s="30">
        <f t="shared" ca="1" si="8549"/>
        <v>198</v>
      </c>
      <c r="W2850" s="30">
        <f t="shared" ca="1" si="8549"/>
        <v>102</v>
      </c>
    </row>
    <row r="2851" spans="1:23" ht="13">
      <c r="A2851" s="9">
        <f t="shared" si="8"/>
        <v>2848</v>
      </c>
      <c r="B2851" s="45">
        <v>13</v>
      </c>
      <c r="C2851" s="9">
        <f>MOD(A2851-1,COUNT('DATE Snapshot'!$A:$A))+1</f>
        <v>16</v>
      </c>
      <c r="D2851" s="25">
        <f t="shared" ref="D2851:I2851" ca="1" si="8550">INDIRECT(ADDRESS($C2851+1,D$2,,,D$1))</f>
        <v>43191</v>
      </c>
      <c r="E2851" s="27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8">
        <f t="shared" ca="1" si="8550"/>
        <v>43101</v>
      </c>
      <c r="I2851" s="9">
        <f t="shared" ca="1" si="8550"/>
        <v>1</v>
      </c>
      <c r="J2851" s="46">
        <f>TRUNC((A2851-1)/COUNT('DATE Snapshot'!A:A)/COUNT(PRODUCT!A:A),0)+1</f>
        <v>5</v>
      </c>
      <c r="K2851" s="9" t="str">
        <f t="shared" ref="K2851:O2851" ca="1" si="8551">INDIRECT(ADDRESS($J2851+1,K$2,,,K$1))</f>
        <v>PARQUE SUL</v>
      </c>
      <c r="L2851" s="9" t="str">
        <f t="shared" ca="1" si="8551"/>
        <v>PS</v>
      </c>
      <c r="M2851" s="9" t="str">
        <f t="shared" ca="1" si="8551"/>
        <v>RIO DE JANEIRO</v>
      </c>
      <c r="N2851" s="9" t="str">
        <f t="shared" ca="1" si="8551"/>
        <v>BRASIL</v>
      </c>
      <c r="O2851" s="9">
        <f t="shared" ca="1" si="8551"/>
        <v>0</v>
      </c>
      <c r="P2851" s="9">
        <f>MOD(TRUNC((A2851-1)/COUNT('DATE Snapshot'!A:A)),COUNT(PRODUCT!A:A))+1</f>
        <v>7</v>
      </c>
      <c r="Q2851" s="9" t="str">
        <f t="shared" ref="Q2851:W2851" ca="1" si="8552">INDIRECT(ADDRESS($P2851+1,Q$2,,,Q$1))</f>
        <v>SAUVIGNON RESERVA</v>
      </c>
      <c r="R2851" s="9" t="str">
        <f t="shared" ca="1" si="8552"/>
        <v>SAVN_RS</v>
      </c>
      <c r="S2851" s="9" t="str">
        <f t="shared" ca="1" si="8552"/>
        <v>VINHO TINTO</v>
      </c>
      <c r="T2851" s="9" t="str">
        <f t="shared" ca="1" si="8552"/>
        <v>12_BTL_0,75 l</v>
      </c>
      <c r="U2851" s="29">
        <f t="shared" ca="1" si="8552"/>
        <v>12</v>
      </c>
      <c r="V2851" s="30">
        <f t="shared" ca="1" si="8552"/>
        <v>198</v>
      </c>
      <c r="W2851" s="30">
        <f t="shared" ca="1" si="8552"/>
        <v>102</v>
      </c>
    </row>
    <row r="2852" spans="1:23" ht="13">
      <c r="A2852" s="9">
        <f t="shared" si="8"/>
        <v>2849</v>
      </c>
      <c r="B2852" s="45">
        <v>11</v>
      </c>
      <c r="C2852" s="9">
        <f>MOD(A2852-1,COUNT('DATE Snapshot'!$A:$A))+1</f>
        <v>17</v>
      </c>
      <c r="D2852" s="25">
        <f t="shared" ref="D2852:I2852" ca="1" si="8553">INDIRECT(ADDRESS($C2852+1,D$2,,,D$1))</f>
        <v>43221</v>
      </c>
      <c r="E2852" s="27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8">
        <f t="shared" ca="1" si="8553"/>
        <v>43101</v>
      </c>
      <c r="I2852" s="9">
        <f t="shared" ca="1" si="8553"/>
        <v>3</v>
      </c>
      <c r="J2852" s="46">
        <f>TRUNC((A2852-1)/COUNT('DATE Snapshot'!A:A)/COUNT(PRODUCT!A:A),0)+1</f>
        <v>5</v>
      </c>
      <c r="K2852" s="9" t="str">
        <f t="shared" ref="K2852:O2852" ca="1" si="8554">INDIRECT(ADDRESS($J2852+1,K$2,,,K$1))</f>
        <v>PARQUE SUL</v>
      </c>
      <c r="L2852" s="9" t="str">
        <f t="shared" ca="1" si="8554"/>
        <v>PS</v>
      </c>
      <c r="M2852" s="9" t="str">
        <f t="shared" ca="1" si="8554"/>
        <v>RIO DE JANEIRO</v>
      </c>
      <c r="N2852" s="9" t="str">
        <f t="shared" ca="1" si="8554"/>
        <v>BRASIL</v>
      </c>
      <c r="O2852" s="9">
        <f t="shared" ca="1" si="8554"/>
        <v>0</v>
      </c>
      <c r="P2852" s="9">
        <f>MOD(TRUNC((A2852-1)/COUNT('DATE Snapshot'!A:A)),COUNT(PRODUCT!A:A))+1</f>
        <v>7</v>
      </c>
      <c r="Q2852" s="9" t="str">
        <f t="shared" ref="Q2852:W2852" ca="1" si="8555">INDIRECT(ADDRESS($P2852+1,Q$2,,,Q$1))</f>
        <v>SAUVIGNON RESERVA</v>
      </c>
      <c r="R2852" s="9" t="str">
        <f t="shared" ca="1" si="8555"/>
        <v>SAVN_RS</v>
      </c>
      <c r="S2852" s="9" t="str">
        <f t="shared" ca="1" si="8555"/>
        <v>VINHO TINTO</v>
      </c>
      <c r="T2852" s="9" t="str">
        <f t="shared" ca="1" si="8555"/>
        <v>12_BTL_0,75 l</v>
      </c>
      <c r="U2852" s="29">
        <f t="shared" ca="1" si="8555"/>
        <v>12</v>
      </c>
      <c r="V2852" s="30">
        <f t="shared" ca="1" si="8555"/>
        <v>198</v>
      </c>
      <c r="W2852" s="30">
        <f t="shared" ca="1" si="8555"/>
        <v>102</v>
      </c>
    </row>
    <row r="2853" spans="1:23" ht="13">
      <c r="A2853" s="9">
        <f t="shared" si="8"/>
        <v>2850</v>
      </c>
      <c r="B2853" s="45">
        <v>9</v>
      </c>
      <c r="C2853" s="9">
        <f>MOD(A2853-1,COUNT('DATE Snapshot'!$A:$A))+1</f>
        <v>18</v>
      </c>
      <c r="D2853" s="25">
        <f t="shared" ref="D2853:I2853" ca="1" si="8556">INDIRECT(ADDRESS($C2853+1,D$2,,,D$1))</f>
        <v>43252</v>
      </c>
      <c r="E2853" s="27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8">
        <f t="shared" ca="1" si="8556"/>
        <v>43101</v>
      </c>
      <c r="I2853" s="9">
        <f t="shared" ca="1" si="8556"/>
        <v>6</v>
      </c>
      <c r="J2853" s="46">
        <f>TRUNC((A2853-1)/COUNT('DATE Snapshot'!A:A)/COUNT(PRODUCT!A:A),0)+1</f>
        <v>5</v>
      </c>
      <c r="K2853" s="9" t="str">
        <f t="shared" ref="K2853:O2853" ca="1" si="8557">INDIRECT(ADDRESS($J2853+1,K$2,,,K$1))</f>
        <v>PARQUE SUL</v>
      </c>
      <c r="L2853" s="9" t="str">
        <f t="shared" ca="1" si="8557"/>
        <v>PS</v>
      </c>
      <c r="M2853" s="9" t="str">
        <f t="shared" ca="1" si="8557"/>
        <v>RIO DE JANEIRO</v>
      </c>
      <c r="N2853" s="9" t="str">
        <f t="shared" ca="1" si="8557"/>
        <v>BRASIL</v>
      </c>
      <c r="O2853" s="9">
        <f t="shared" ca="1" si="8557"/>
        <v>0</v>
      </c>
      <c r="P2853" s="9">
        <f>MOD(TRUNC((A2853-1)/COUNT('DATE Snapshot'!A:A)),COUNT(PRODUCT!A:A))+1</f>
        <v>7</v>
      </c>
      <c r="Q2853" s="9" t="str">
        <f t="shared" ref="Q2853:W2853" ca="1" si="8558">INDIRECT(ADDRESS($P2853+1,Q$2,,,Q$1))</f>
        <v>SAUVIGNON RESERVA</v>
      </c>
      <c r="R2853" s="9" t="str">
        <f t="shared" ca="1" si="8558"/>
        <v>SAVN_RS</v>
      </c>
      <c r="S2853" s="9" t="str">
        <f t="shared" ca="1" si="8558"/>
        <v>VINHO TINTO</v>
      </c>
      <c r="T2853" s="9" t="str">
        <f t="shared" ca="1" si="8558"/>
        <v>12_BTL_0,75 l</v>
      </c>
      <c r="U2853" s="29">
        <f t="shared" ca="1" si="8558"/>
        <v>12</v>
      </c>
      <c r="V2853" s="30">
        <f t="shared" ca="1" si="8558"/>
        <v>198</v>
      </c>
      <c r="W2853" s="30">
        <f t="shared" ca="1" si="8558"/>
        <v>102</v>
      </c>
    </row>
    <row r="2854" spans="1:23" ht="13">
      <c r="A2854" s="9">
        <f t="shared" si="8"/>
        <v>2851</v>
      </c>
      <c r="B2854" s="45">
        <v>19</v>
      </c>
      <c r="C2854" s="9">
        <f>MOD(A2854-1,COUNT('DATE Snapshot'!$A:$A))+1</f>
        <v>19</v>
      </c>
      <c r="D2854" s="25">
        <f t="shared" ref="D2854:I2854" ca="1" si="8559">INDIRECT(ADDRESS($C2854+1,D$2,,,D$1))</f>
        <v>43282</v>
      </c>
      <c r="E2854" s="27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8">
        <f t="shared" ca="1" si="8559"/>
        <v>43101</v>
      </c>
      <c r="I2854" s="9">
        <f t="shared" ca="1" si="8559"/>
        <v>1</v>
      </c>
      <c r="J2854" s="46">
        <f>TRUNC((A2854-1)/COUNT('DATE Snapshot'!A:A)/COUNT(PRODUCT!A:A),0)+1</f>
        <v>5</v>
      </c>
      <c r="K2854" s="9" t="str">
        <f t="shared" ref="K2854:O2854" ca="1" si="8560">INDIRECT(ADDRESS($J2854+1,K$2,,,K$1))</f>
        <v>PARQUE SUL</v>
      </c>
      <c r="L2854" s="9" t="str">
        <f t="shared" ca="1" si="8560"/>
        <v>PS</v>
      </c>
      <c r="M2854" s="9" t="str">
        <f t="shared" ca="1" si="8560"/>
        <v>RIO DE JANEIRO</v>
      </c>
      <c r="N2854" s="9" t="str">
        <f t="shared" ca="1" si="8560"/>
        <v>BRASIL</v>
      </c>
      <c r="O2854" s="9">
        <f t="shared" ca="1" si="8560"/>
        <v>0</v>
      </c>
      <c r="P2854" s="9">
        <f>MOD(TRUNC((A2854-1)/COUNT('DATE Snapshot'!A:A)),COUNT(PRODUCT!A:A))+1</f>
        <v>7</v>
      </c>
      <c r="Q2854" s="9" t="str">
        <f t="shared" ref="Q2854:W2854" ca="1" si="8561">INDIRECT(ADDRESS($P2854+1,Q$2,,,Q$1))</f>
        <v>SAUVIGNON RESERVA</v>
      </c>
      <c r="R2854" s="9" t="str">
        <f t="shared" ca="1" si="8561"/>
        <v>SAVN_RS</v>
      </c>
      <c r="S2854" s="9" t="str">
        <f t="shared" ca="1" si="8561"/>
        <v>VINHO TINTO</v>
      </c>
      <c r="T2854" s="9" t="str">
        <f t="shared" ca="1" si="8561"/>
        <v>12_BTL_0,75 l</v>
      </c>
      <c r="U2854" s="29">
        <f t="shared" ca="1" si="8561"/>
        <v>12</v>
      </c>
      <c r="V2854" s="30">
        <f t="shared" ca="1" si="8561"/>
        <v>198</v>
      </c>
      <c r="W2854" s="30">
        <f t="shared" ca="1" si="8561"/>
        <v>102</v>
      </c>
    </row>
    <row r="2855" spans="1:23" ht="13">
      <c r="A2855" s="9">
        <f t="shared" si="8"/>
        <v>2852</v>
      </c>
      <c r="B2855" s="45">
        <v>10</v>
      </c>
      <c r="C2855" s="9">
        <f>MOD(A2855-1,COUNT('DATE Snapshot'!$A:$A))+1</f>
        <v>20</v>
      </c>
      <c r="D2855" s="25">
        <f t="shared" ref="D2855:I2855" ca="1" si="8562">INDIRECT(ADDRESS($C2855+1,D$2,,,D$1))</f>
        <v>43313</v>
      </c>
      <c r="E2855" s="27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8">
        <f t="shared" ca="1" si="8562"/>
        <v>43101</v>
      </c>
      <c r="I2855" s="9">
        <f t="shared" ca="1" si="8562"/>
        <v>4</v>
      </c>
      <c r="J2855" s="46">
        <f>TRUNC((A2855-1)/COUNT('DATE Snapshot'!A:A)/COUNT(PRODUCT!A:A),0)+1</f>
        <v>5</v>
      </c>
      <c r="K2855" s="9" t="str">
        <f t="shared" ref="K2855:O2855" ca="1" si="8563">INDIRECT(ADDRESS($J2855+1,K$2,,,K$1))</f>
        <v>PARQUE SUL</v>
      </c>
      <c r="L2855" s="9" t="str">
        <f t="shared" ca="1" si="8563"/>
        <v>PS</v>
      </c>
      <c r="M2855" s="9" t="str">
        <f t="shared" ca="1" si="8563"/>
        <v>RIO DE JANEIRO</v>
      </c>
      <c r="N2855" s="9" t="str">
        <f t="shared" ca="1" si="8563"/>
        <v>BRASIL</v>
      </c>
      <c r="O2855" s="9">
        <f t="shared" ca="1" si="8563"/>
        <v>0</v>
      </c>
      <c r="P2855" s="9">
        <f>MOD(TRUNC((A2855-1)/COUNT('DATE Snapshot'!A:A)),COUNT(PRODUCT!A:A))+1</f>
        <v>7</v>
      </c>
      <c r="Q2855" s="9" t="str">
        <f t="shared" ref="Q2855:W2855" ca="1" si="8564">INDIRECT(ADDRESS($P2855+1,Q$2,,,Q$1))</f>
        <v>SAUVIGNON RESERVA</v>
      </c>
      <c r="R2855" s="9" t="str">
        <f t="shared" ca="1" si="8564"/>
        <v>SAVN_RS</v>
      </c>
      <c r="S2855" s="9" t="str">
        <f t="shared" ca="1" si="8564"/>
        <v>VINHO TINTO</v>
      </c>
      <c r="T2855" s="9" t="str">
        <f t="shared" ca="1" si="8564"/>
        <v>12_BTL_0,75 l</v>
      </c>
      <c r="U2855" s="29">
        <f t="shared" ca="1" si="8564"/>
        <v>12</v>
      </c>
      <c r="V2855" s="30">
        <f t="shared" ca="1" si="8564"/>
        <v>198</v>
      </c>
      <c r="W2855" s="30">
        <f t="shared" ca="1" si="8564"/>
        <v>102</v>
      </c>
    </row>
    <row r="2856" spans="1:23" ht="13">
      <c r="A2856" s="9">
        <f t="shared" si="8"/>
        <v>2853</v>
      </c>
      <c r="B2856" s="45">
        <v>6</v>
      </c>
      <c r="C2856" s="9">
        <f>MOD(A2856-1,COUNT('DATE Snapshot'!$A:$A))+1</f>
        <v>21</v>
      </c>
      <c r="D2856" s="25">
        <f t="shared" ref="D2856:I2856" ca="1" si="8565">INDIRECT(ADDRESS($C2856+1,D$2,,,D$1))</f>
        <v>43344</v>
      </c>
      <c r="E2856" s="27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8">
        <f t="shared" ca="1" si="8565"/>
        <v>43101</v>
      </c>
      <c r="I2856" s="9">
        <f t="shared" ca="1" si="8565"/>
        <v>7</v>
      </c>
      <c r="J2856" s="46">
        <f>TRUNC((A2856-1)/COUNT('DATE Snapshot'!A:A)/COUNT(PRODUCT!A:A),0)+1</f>
        <v>5</v>
      </c>
      <c r="K2856" s="9" t="str">
        <f t="shared" ref="K2856:O2856" ca="1" si="8566">INDIRECT(ADDRESS($J2856+1,K$2,,,K$1))</f>
        <v>PARQUE SUL</v>
      </c>
      <c r="L2856" s="9" t="str">
        <f t="shared" ca="1" si="8566"/>
        <v>PS</v>
      </c>
      <c r="M2856" s="9" t="str">
        <f t="shared" ca="1" si="8566"/>
        <v>RIO DE JANEIRO</v>
      </c>
      <c r="N2856" s="9" t="str">
        <f t="shared" ca="1" si="8566"/>
        <v>BRASIL</v>
      </c>
      <c r="O2856" s="9">
        <f t="shared" ca="1" si="8566"/>
        <v>0</v>
      </c>
      <c r="P2856" s="9">
        <f>MOD(TRUNC((A2856-1)/COUNT('DATE Snapshot'!A:A)),COUNT(PRODUCT!A:A))+1</f>
        <v>7</v>
      </c>
      <c r="Q2856" s="9" t="str">
        <f t="shared" ref="Q2856:W2856" ca="1" si="8567">INDIRECT(ADDRESS($P2856+1,Q$2,,,Q$1))</f>
        <v>SAUVIGNON RESERVA</v>
      </c>
      <c r="R2856" s="9" t="str">
        <f t="shared" ca="1" si="8567"/>
        <v>SAVN_RS</v>
      </c>
      <c r="S2856" s="9" t="str">
        <f t="shared" ca="1" si="8567"/>
        <v>VINHO TINTO</v>
      </c>
      <c r="T2856" s="9" t="str">
        <f t="shared" ca="1" si="8567"/>
        <v>12_BTL_0,75 l</v>
      </c>
      <c r="U2856" s="29">
        <f t="shared" ca="1" si="8567"/>
        <v>12</v>
      </c>
      <c r="V2856" s="30">
        <f t="shared" ca="1" si="8567"/>
        <v>198</v>
      </c>
      <c r="W2856" s="30">
        <f t="shared" ca="1" si="8567"/>
        <v>102</v>
      </c>
    </row>
    <row r="2857" spans="1:23" ht="13">
      <c r="A2857" s="9">
        <f t="shared" si="8"/>
        <v>2854</v>
      </c>
      <c r="B2857" s="45">
        <v>12</v>
      </c>
      <c r="C2857" s="9">
        <f>MOD(A2857-1,COUNT('DATE Snapshot'!$A:$A))+1</f>
        <v>22</v>
      </c>
      <c r="D2857" s="25">
        <f t="shared" ref="D2857:I2857" ca="1" si="8568">INDIRECT(ADDRESS($C2857+1,D$2,,,D$1))</f>
        <v>43374</v>
      </c>
      <c r="E2857" s="27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8">
        <f t="shared" ca="1" si="8568"/>
        <v>43101</v>
      </c>
      <c r="I2857" s="9">
        <f t="shared" ca="1" si="8568"/>
        <v>2</v>
      </c>
      <c r="J2857" s="46">
        <f>TRUNC((A2857-1)/COUNT('DATE Snapshot'!A:A)/COUNT(PRODUCT!A:A),0)+1</f>
        <v>5</v>
      </c>
      <c r="K2857" s="9" t="str">
        <f t="shared" ref="K2857:O2857" ca="1" si="8569">INDIRECT(ADDRESS($J2857+1,K$2,,,K$1))</f>
        <v>PARQUE SUL</v>
      </c>
      <c r="L2857" s="9" t="str">
        <f t="shared" ca="1" si="8569"/>
        <v>PS</v>
      </c>
      <c r="M2857" s="9" t="str">
        <f t="shared" ca="1" si="8569"/>
        <v>RIO DE JANEIRO</v>
      </c>
      <c r="N2857" s="9" t="str">
        <f t="shared" ca="1" si="8569"/>
        <v>BRASIL</v>
      </c>
      <c r="O2857" s="9">
        <f t="shared" ca="1" si="8569"/>
        <v>0</v>
      </c>
      <c r="P2857" s="9">
        <f>MOD(TRUNC((A2857-1)/COUNT('DATE Snapshot'!A:A)),COUNT(PRODUCT!A:A))+1</f>
        <v>7</v>
      </c>
      <c r="Q2857" s="9" t="str">
        <f t="shared" ref="Q2857:W2857" ca="1" si="8570">INDIRECT(ADDRESS($P2857+1,Q$2,,,Q$1))</f>
        <v>SAUVIGNON RESERVA</v>
      </c>
      <c r="R2857" s="9" t="str">
        <f t="shared" ca="1" si="8570"/>
        <v>SAVN_RS</v>
      </c>
      <c r="S2857" s="9" t="str">
        <f t="shared" ca="1" si="8570"/>
        <v>VINHO TINTO</v>
      </c>
      <c r="T2857" s="9" t="str">
        <f t="shared" ca="1" si="8570"/>
        <v>12_BTL_0,75 l</v>
      </c>
      <c r="U2857" s="29">
        <f t="shared" ca="1" si="8570"/>
        <v>12</v>
      </c>
      <c r="V2857" s="30">
        <f t="shared" ca="1" si="8570"/>
        <v>198</v>
      </c>
      <c r="W2857" s="30">
        <f t="shared" ca="1" si="8570"/>
        <v>102</v>
      </c>
    </row>
    <row r="2858" spans="1:23" ht="13">
      <c r="A2858" s="9">
        <f t="shared" si="8"/>
        <v>2855</v>
      </c>
      <c r="B2858" s="45">
        <v>15</v>
      </c>
      <c r="C2858" s="9">
        <f>MOD(A2858-1,COUNT('DATE Snapshot'!$A:$A))+1</f>
        <v>23</v>
      </c>
      <c r="D2858" s="25">
        <f t="shared" ref="D2858:I2858" ca="1" si="8571">INDIRECT(ADDRESS($C2858+1,D$2,,,D$1))</f>
        <v>43405</v>
      </c>
      <c r="E2858" s="27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8">
        <f t="shared" ca="1" si="8571"/>
        <v>43101</v>
      </c>
      <c r="I2858" s="9">
        <f t="shared" ca="1" si="8571"/>
        <v>5</v>
      </c>
      <c r="J2858" s="46">
        <f>TRUNC((A2858-1)/COUNT('DATE Snapshot'!A:A)/COUNT(PRODUCT!A:A),0)+1</f>
        <v>5</v>
      </c>
      <c r="K2858" s="9" t="str">
        <f t="shared" ref="K2858:O2858" ca="1" si="8572">INDIRECT(ADDRESS($J2858+1,K$2,,,K$1))</f>
        <v>PARQUE SUL</v>
      </c>
      <c r="L2858" s="9" t="str">
        <f t="shared" ca="1" si="8572"/>
        <v>PS</v>
      </c>
      <c r="M2858" s="9" t="str">
        <f t="shared" ca="1" si="8572"/>
        <v>RIO DE JANEIRO</v>
      </c>
      <c r="N2858" s="9" t="str">
        <f t="shared" ca="1" si="8572"/>
        <v>BRASIL</v>
      </c>
      <c r="O2858" s="9">
        <f t="shared" ca="1" si="8572"/>
        <v>0</v>
      </c>
      <c r="P2858" s="9">
        <f>MOD(TRUNC((A2858-1)/COUNT('DATE Snapshot'!A:A)),COUNT(PRODUCT!A:A))+1</f>
        <v>7</v>
      </c>
      <c r="Q2858" s="9" t="str">
        <f t="shared" ref="Q2858:W2858" ca="1" si="8573">INDIRECT(ADDRESS($P2858+1,Q$2,,,Q$1))</f>
        <v>SAUVIGNON RESERVA</v>
      </c>
      <c r="R2858" s="9" t="str">
        <f t="shared" ca="1" si="8573"/>
        <v>SAVN_RS</v>
      </c>
      <c r="S2858" s="9" t="str">
        <f t="shared" ca="1" si="8573"/>
        <v>VINHO TINTO</v>
      </c>
      <c r="T2858" s="9" t="str">
        <f t="shared" ca="1" si="8573"/>
        <v>12_BTL_0,75 l</v>
      </c>
      <c r="U2858" s="29">
        <f t="shared" ca="1" si="8573"/>
        <v>12</v>
      </c>
      <c r="V2858" s="30">
        <f t="shared" ca="1" si="8573"/>
        <v>198</v>
      </c>
      <c r="W2858" s="30">
        <f t="shared" ca="1" si="8573"/>
        <v>102</v>
      </c>
    </row>
    <row r="2859" spans="1:23" ht="13">
      <c r="A2859" s="9">
        <f t="shared" si="8"/>
        <v>2856</v>
      </c>
      <c r="B2859" s="45">
        <v>8</v>
      </c>
      <c r="C2859" s="9">
        <f>MOD(A2859-1,COUNT('DATE Snapshot'!$A:$A))+1</f>
        <v>24</v>
      </c>
      <c r="D2859" s="25">
        <f t="shared" ref="D2859:I2859" ca="1" si="8574">INDIRECT(ADDRESS($C2859+1,D$2,,,D$1))</f>
        <v>43435</v>
      </c>
      <c r="E2859" s="27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8">
        <f t="shared" ca="1" si="8574"/>
        <v>43101</v>
      </c>
      <c r="I2859" s="9">
        <f t="shared" ca="1" si="8574"/>
        <v>7</v>
      </c>
      <c r="J2859" s="46">
        <f>TRUNC((A2859-1)/COUNT('DATE Snapshot'!A:A)/COUNT(PRODUCT!A:A),0)+1</f>
        <v>5</v>
      </c>
      <c r="K2859" s="9" t="str">
        <f t="shared" ref="K2859:O2859" ca="1" si="8575">INDIRECT(ADDRESS($J2859+1,K$2,,,K$1))</f>
        <v>PARQUE SUL</v>
      </c>
      <c r="L2859" s="9" t="str">
        <f t="shared" ca="1" si="8575"/>
        <v>PS</v>
      </c>
      <c r="M2859" s="9" t="str">
        <f t="shared" ca="1" si="8575"/>
        <v>RIO DE JANEIRO</v>
      </c>
      <c r="N2859" s="9" t="str">
        <f t="shared" ca="1" si="8575"/>
        <v>BRASIL</v>
      </c>
      <c r="O2859" s="9">
        <f t="shared" ca="1" si="8575"/>
        <v>0</v>
      </c>
      <c r="P2859" s="9">
        <f>MOD(TRUNC((A2859-1)/COUNT('DATE Snapshot'!A:A)),COUNT(PRODUCT!A:A))+1</f>
        <v>7</v>
      </c>
      <c r="Q2859" s="9" t="str">
        <f t="shared" ref="Q2859:W2859" ca="1" si="8576">INDIRECT(ADDRESS($P2859+1,Q$2,,,Q$1))</f>
        <v>SAUVIGNON RESERVA</v>
      </c>
      <c r="R2859" s="9" t="str">
        <f t="shared" ca="1" si="8576"/>
        <v>SAVN_RS</v>
      </c>
      <c r="S2859" s="9" t="str">
        <f t="shared" ca="1" si="8576"/>
        <v>VINHO TINTO</v>
      </c>
      <c r="T2859" s="9" t="str">
        <f t="shared" ca="1" si="8576"/>
        <v>12_BTL_0,75 l</v>
      </c>
      <c r="U2859" s="29">
        <f t="shared" ca="1" si="8576"/>
        <v>12</v>
      </c>
      <c r="V2859" s="30">
        <f t="shared" ca="1" si="8576"/>
        <v>198</v>
      </c>
      <c r="W2859" s="30">
        <f t="shared" ca="1" si="8576"/>
        <v>102</v>
      </c>
    </row>
    <row r="2860" spans="1:23" ht="13">
      <c r="A2860" s="9">
        <f t="shared" si="8"/>
        <v>2857</v>
      </c>
      <c r="B2860" s="45">
        <v>8</v>
      </c>
      <c r="C2860" s="9">
        <f>MOD(A2860-1,COUNT('DATE Snapshot'!$A:$A))+1</f>
        <v>1</v>
      </c>
      <c r="D2860" s="25">
        <f t="shared" ref="D2860:I2860" ca="1" si="8577">INDIRECT(ADDRESS($C2860+1,D$2,,,D$1))</f>
        <v>42736</v>
      </c>
      <c r="E2860" s="27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8">
        <f t="shared" ca="1" si="8577"/>
        <v>42736</v>
      </c>
      <c r="I2860" s="9">
        <f t="shared" ca="1" si="8577"/>
        <v>1</v>
      </c>
      <c r="J2860" s="46">
        <f>TRUNC((A2860-1)/COUNT('DATE Snapshot'!A:A)/COUNT(PRODUCT!A:A),0)+1</f>
        <v>5</v>
      </c>
      <c r="K2860" s="9" t="str">
        <f t="shared" ref="K2860:O2860" ca="1" si="8578">INDIRECT(ADDRESS($J2860+1,K$2,,,K$1))</f>
        <v>PARQUE SUL</v>
      </c>
      <c r="L2860" s="9" t="str">
        <f t="shared" ca="1" si="8578"/>
        <v>PS</v>
      </c>
      <c r="M2860" s="9" t="str">
        <f t="shared" ca="1" si="8578"/>
        <v>RIO DE JANEIRO</v>
      </c>
      <c r="N2860" s="9" t="str">
        <f t="shared" ca="1" si="8578"/>
        <v>BRASIL</v>
      </c>
      <c r="O2860" s="9">
        <f t="shared" ca="1" si="8578"/>
        <v>0</v>
      </c>
      <c r="P2860" s="9">
        <f>MOD(TRUNC((A2860-1)/COUNT('DATE Snapshot'!A:A)),COUNT(PRODUCT!A:A))+1</f>
        <v>8</v>
      </c>
      <c r="Q2860" s="9" t="str">
        <f t="shared" ref="Q2860:W2860" ca="1" si="8579">INDIRECT(ADDRESS($P2860+1,Q$2,,,Q$1))</f>
        <v>SAUVIGNON BLANC</v>
      </c>
      <c r="R2860" s="9" t="str">
        <f t="shared" ca="1" si="8579"/>
        <v>SAVN_BL</v>
      </c>
      <c r="S2860" s="9" t="str">
        <f t="shared" ca="1" si="8579"/>
        <v>VINHO BRANCO</v>
      </c>
      <c r="T2860" s="9" t="str">
        <f t="shared" ca="1" si="8579"/>
        <v>12_BTL_0,75 l</v>
      </c>
      <c r="U2860" s="29">
        <f t="shared" ca="1" si="8579"/>
        <v>12</v>
      </c>
      <c r="V2860" s="30">
        <f t="shared" ca="1" si="8579"/>
        <v>171.5</v>
      </c>
      <c r="W2860" s="30">
        <f t="shared" ca="1" si="8579"/>
        <v>91</v>
      </c>
    </row>
    <row r="2861" spans="1:23" ht="13">
      <c r="A2861" s="9">
        <f t="shared" si="8"/>
        <v>2858</v>
      </c>
      <c r="B2861" s="45">
        <v>8</v>
      </c>
      <c r="C2861" s="9">
        <f>MOD(A2861-1,COUNT('DATE Snapshot'!$A:$A))+1</f>
        <v>2</v>
      </c>
      <c r="D2861" s="25">
        <f t="shared" ref="D2861:I2861" ca="1" si="8580">INDIRECT(ADDRESS($C2861+1,D$2,,,D$1))</f>
        <v>42767</v>
      </c>
      <c r="E2861" s="27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8">
        <f t="shared" ca="1" si="8580"/>
        <v>42736</v>
      </c>
      <c r="I2861" s="9">
        <f t="shared" ca="1" si="8580"/>
        <v>4</v>
      </c>
      <c r="J2861" s="46">
        <f>TRUNC((A2861-1)/COUNT('DATE Snapshot'!A:A)/COUNT(PRODUCT!A:A),0)+1</f>
        <v>5</v>
      </c>
      <c r="K2861" s="9" t="str">
        <f t="shared" ref="K2861:O2861" ca="1" si="8581">INDIRECT(ADDRESS($J2861+1,K$2,,,K$1))</f>
        <v>PARQUE SUL</v>
      </c>
      <c r="L2861" s="9" t="str">
        <f t="shared" ca="1" si="8581"/>
        <v>PS</v>
      </c>
      <c r="M2861" s="9" t="str">
        <f t="shared" ca="1" si="8581"/>
        <v>RIO DE JANEIRO</v>
      </c>
      <c r="N2861" s="9" t="str">
        <f t="shared" ca="1" si="8581"/>
        <v>BRASIL</v>
      </c>
      <c r="O2861" s="9">
        <f t="shared" ca="1" si="8581"/>
        <v>0</v>
      </c>
      <c r="P2861" s="9">
        <f>MOD(TRUNC((A2861-1)/COUNT('DATE Snapshot'!A:A)),COUNT(PRODUCT!A:A))+1</f>
        <v>8</v>
      </c>
      <c r="Q2861" s="9" t="str">
        <f t="shared" ref="Q2861:W2861" ca="1" si="8582">INDIRECT(ADDRESS($P2861+1,Q$2,,,Q$1))</f>
        <v>SAUVIGNON BLANC</v>
      </c>
      <c r="R2861" s="9" t="str">
        <f t="shared" ca="1" si="8582"/>
        <v>SAVN_BL</v>
      </c>
      <c r="S2861" s="9" t="str">
        <f t="shared" ca="1" si="8582"/>
        <v>VINHO BRANCO</v>
      </c>
      <c r="T2861" s="9" t="str">
        <f t="shared" ca="1" si="8582"/>
        <v>12_BTL_0,75 l</v>
      </c>
      <c r="U2861" s="29">
        <f t="shared" ca="1" si="8582"/>
        <v>12</v>
      </c>
      <c r="V2861" s="30">
        <f t="shared" ca="1" si="8582"/>
        <v>171.5</v>
      </c>
      <c r="W2861" s="30">
        <f t="shared" ca="1" si="8582"/>
        <v>91</v>
      </c>
    </row>
    <row r="2862" spans="1:23" ht="13">
      <c r="A2862" s="9">
        <f t="shared" si="8"/>
        <v>2859</v>
      </c>
      <c r="B2862" s="45">
        <v>5</v>
      </c>
      <c r="C2862" s="9">
        <f>MOD(A2862-1,COUNT('DATE Snapshot'!$A:$A))+1</f>
        <v>3</v>
      </c>
      <c r="D2862" s="25">
        <f t="shared" ref="D2862:I2862" ca="1" si="8583">INDIRECT(ADDRESS($C2862+1,D$2,,,D$1))</f>
        <v>42795</v>
      </c>
      <c r="E2862" s="27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8">
        <f t="shared" ca="1" si="8583"/>
        <v>42736</v>
      </c>
      <c r="I2862" s="9">
        <f t="shared" ca="1" si="8583"/>
        <v>4</v>
      </c>
      <c r="J2862" s="46">
        <f>TRUNC((A2862-1)/COUNT('DATE Snapshot'!A:A)/COUNT(PRODUCT!A:A),0)+1</f>
        <v>5</v>
      </c>
      <c r="K2862" s="9" t="str">
        <f t="shared" ref="K2862:O2862" ca="1" si="8584">INDIRECT(ADDRESS($J2862+1,K$2,,,K$1))</f>
        <v>PARQUE SUL</v>
      </c>
      <c r="L2862" s="9" t="str">
        <f t="shared" ca="1" si="8584"/>
        <v>PS</v>
      </c>
      <c r="M2862" s="9" t="str">
        <f t="shared" ca="1" si="8584"/>
        <v>RIO DE JANEIRO</v>
      </c>
      <c r="N2862" s="9" t="str">
        <f t="shared" ca="1" si="8584"/>
        <v>BRASIL</v>
      </c>
      <c r="O2862" s="9">
        <f t="shared" ca="1" si="8584"/>
        <v>0</v>
      </c>
      <c r="P2862" s="9">
        <f>MOD(TRUNC((A2862-1)/COUNT('DATE Snapshot'!A:A)),COUNT(PRODUCT!A:A))+1</f>
        <v>8</v>
      </c>
      <c r="Q2862" s="9" t="str">
        <f t="shared" ref="Q2862:W2862" ca="1" si="8585">INDIRECT(ADDRESS($P2862+1,Q$2,,,Q$1))</f>
        <v>SAUVIGNON BLANC</v>
      </c>
      <c r="R2862" s="9" t="str">
        <f t="shared" ca="1" si="8585"/>
        <v>SAVN_BL</v>
      </c>
      <c r="S2862" s="9" t="str">
        <f t="shared" ca="1" si="8585"/>
        <v>VINHO BRANCO</v>
      </c>
      <c r="T2862" s="9" t="str">
        <f t="shared" ca="1" si="8585"/>
        <v>12_BTL_0,75 l</v>
      </c>
      <c r="U2862" s="29">
        <f t="shared" ca="1" si="8585"/>
        <v>12</v>
      </c>
      <c r="V2862" s="30">
        <f t="shared" ca="1" si="8585"/>
        <v>171.5</v>
      </c>
      <c r="W2862" s="30">
        <f t="shared" ca="1" si="8585"/>
        <v>91</v>
      </c>
    </row>
    <row r="2863" spans="1:23" ht="13">
      <c r="A2863" s="9">
        <f t="shared" si="8"/>
        <v>2860</v>
      </c>
      <c r="B2863" s="45">
        <v>7</v>
      </c>
      <c r="C2863" s="9">
        <f>MOD(A2863-1,COUNT('DATE Snapshot'!$A:$A))+1</f>
        <v>4</v>
      </c>
      <c r="D2863" s="25">
        <f t="shared" ref="D2863:I2863" ca="1" si="8586">INDIRECT(ADDRESS($C2863+1,D$2,,,D$1))</f>
        <v>42826</v>
      </c>
      <c r="E2863" s="27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8">
        <f t="shared" ca="1" si="8586"/>
        <v>42736</v>
      </c>
      <c r="I2863" s="9">
        <f t="shared" ca="1" si="8586"/>
        <v>7</v>
      </c>
      <c r="J2863" s="46">
        <f>TRUNC((A2863-1)/COUNT('DATE Snapshot'!A:A)/COUNT(PRODUCT!A:A),0)+1</f>
        <v>5</v>
      </c>
      <c r="K2863" s="9" t="str">
        <f t="shared" ref="K2863:O2863" ca="1" si="8587">INDIRECT(ADDRESS($J2863+1,K$2,,,K$1))</f>
        <v>PARQUE SUL</v>
      </c>
      <c r="L2863" s="9" t="str">
        <f t="shared" ca="1" si="8587"/>
        <v>PS</v>
      </c>
      <c r="M2863" s="9" t="str">
        <f t="shared" ca="1" si="8587"/>
        <v>RIO DE JANEIRO</v>
      </c>
      <c r="N2863" s="9" t="str">
        <f t="shared" ca="1" si="8587"/>
        <v>BRASIL</v>
      </c>
      <c r="O2863" s="9">
        <f t="shared" ca="1" si="8587"/>
        <v>0</v>
      </c>
      <c r="P2863" s="9">
        <f>MOD(TRUNC((A2863-1)/COUNT('DATE Snapshot'!A:A)),COUNT(PRODUCT!A:A))+1</f>
        <v>8</v>
      </c>
      <c r="Q2863" s="9" t="str">
        <f t="shared" ref="Q2863:W2863" ca="1" si="8588">INDIRECT(ADDRESS($P2863+1,Q$2,,,Q$1))</f>
        <v>SAUVIGNON BLANC</v>
      </c>
      <c r="R2863" s="9" t="str">
        <f t="shared" ca="1" si="8588"/>
        <v>SAVN_BL</v>
      </c>
      <c r="S2863" s="9" t="str">
        <f t="shared" ca="1" si="8588"/>
        <v>VINHO BRANCO</v>
      </c>
      <c r="T2863" s="9" t="str">
        <f t="shared" ca="1" si="8588"/>
        <v>12_BTL_0,75 l</v>
      </c>
      <c r="U2863" s="29">
        <f t="shared" ca="1" si="8588"/>
        <v>12</v>
      </c>
      <c r="V2863" s="30">
        <f t="shared" ca="1" si="8588"/>
        <v>171.5</v>
      </c>
      <c r="W2863" s="30">
        <f t="shared" ca="1" si="8588"/>
        <v>91</v>
      </c>
    </row>
    <row r="2864" spans="1:23" ht="13">
      <c r="A2864" s="9">
        <f t="shared" si="8"/>
        <v>2861</v>
      </c>
      <c r="B2864" s="45">
        <v>13</v>
      </c>
      <c r="C2864" s="9">
        <f>MOD(A2864-1,COUNT('DATE Snapshot'!$A:$A))+1</f>
        <v>5</v>
      </c>
      <c r="D2864" s="25">
        <f t="shared" ref="D2864:I2864" ca="1" si="8589">INDIRECT(ADDRESS($C2864+1,D$2,,,D$1))</f>
        <v>42856</v>
      </c>
      <c r="E2864" s="27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8">
        <f t="shared" ca="1" si="8589"/>
        <v>42736</v>
      </c>
      <c r="I2864" s="9">
        <f t="shared" ca="1" si="8589"/>
        <v>2</v>
      </c>
      <c r="J2864" s="46">
        <f>TRUNC((A2864-1)/COUNT('DATE Snapshot'!A:A)/COUNT(PRODUCT!A:A),0)+1</f>
        <v>5</v>
      </c>
      <c r="K2864" s="9" t="str">
        <f t="shared" ref="K2864:O2864" ca="1" si="8590">INDIRECT(ADDRESS($J2864+1,K$2,,,K$1))</f>
        <v>PARQUE SUL</v>
      </c>
      <c r="L2864" s="9" t="str">
        <f t="shared" ca="1" si="8590"/>
        <v>PS</v>
      </c>
      <c r="M2864" s="9" t="str">
        <f t="shared" ca="1" si="8590"/>
        <v>RIO DE JANEIRO</v>
      </c>
      <c r="N2864" s="9" t="str">
        <f t="shared" ca="1" si="8590"/>
        <v>BRASIL</v>
      </c>
      <c r="O2864" s="9">
        <f t="shared" ca="1" si="8590"/>
        <v>0</v>
      </c>
      <c r="P2864" s="9">
        <f>MOD(TRUNC((A2864-1)/COUNT('DATE Snapshot'!A:A)),COUNT(PRODUCT!A:A))+1</f>
        <v>8</v>
      </c>
      <c r="Q2864" s="9" t="str">
        <f t="shared" ref="Q2864:W2864" ca="1" si="8591">INDIRECT(ADDRESS($P2864+1,Q$2,,,Q$1))</f>
        <v>SAUVIGNON BLANC</v>
      </c>
      <c r="R2864" s="9" t="str">
        <f t="shared" ca="1" si="8591"/>
        <v>SAVN_BL</v>
      </c>
      <c r="S2864" s="9" t="str">
        <f t="shared" ca="1" si="8591"/>
        <v>VINHO BRANCO</v>
      </c>
      <c r="T2864" s="9" t="str">
        <f t="shared" ca="1" si="8591"/>
        <v>12_BTL_0,75 l</v>
      </c>
      <c r="U2864" s="29">
        <f t="shared" ca="1" si="8591"/>
        <v>12</v>
      </c>
      <c r="V2864" s="30">
        <f t="shared" ca="1" si="8591"/>
        <v>171.5</v>
      </c>
      <c r="W2864" s="30">
        <f t="shared" ca="1" si="8591"/>
        <v>91</v>
      </c>
    </row>
    <row r="2865" spans="1:23" ht="13">
      <c r="A2865" s="9">
        <f t="shared" si="8"/>
        <v>2862</v>
      </c>
      <c r="B2865" s="45">
        <v>3</v>
      </c>
      <c r="C2865" s="9">
        <f>MOD(A2865-1,COUNT('DATE Snapshot'!$A:$A))+1</f>
        <v>6</v>
      </c>
      <c r="D2865" s="25">
        <f t="shared" ref="D2865:I2865" ca="1" si="8592">INDIRECT(ADDRESS($C2865+1,D$2,,,D$1))</f>
        <v>42887</v>
      </c>
      <c r="E2865" s="27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8">
        <f t="shared" ca="1" si="8592"/>
        <v>42736</v>
      </c>
      <c r="I2865" s="9">
        <f t="shared" ca="1" si="8592"/>
        <v>5</v>
      </c>
      <c r="J2865" s="46">
        <f>TRUNC((A2865-1)/COUNT('DATE Snapshot'!A:A)/COUNT(PRODUCT!A:A),0)+1</f>
        <v>5</v>
      </c>
      <c r="K2865" s="9" t="str">
        <f t="shared" ref="K2865:O2865" ca="1" si="8593">INDIRECT(ADDRESS($J2865+1,K$2,,,K$1))</f>
        <v>PARQUE SUL</v>
      </c>
      <c r="L2865" s="9" t="str">
        <f t="shared" ca="1" si="8593"/>
        <v>PS</v>
      </c>
      <c r="M2865" s="9" t="str">
        <f t="shared" ca="1" si="8593"/>
        <v>RIO DE JANEIRO</v>
      </c>
      <c r="N2865" s="9" t="str">
        <f t="shared" ca="1" si="8593"/>
        <v>BRASIL</v>
      </c>
      <c r="O2865" s="9">
        <f t="shared" ca="1" si="8593"/>
        <v>0</v>
      </c>
      <c r="P2865" s="9">
        <f>MOD(TRUNC((A2865-1)/COUNT('DATE Snapshot'!A:A)),COUNT(PRODUCT!A:A))+1</f>
        <v>8</v>
      </c>
      <c r="Q2865" s="9" t="str">
        <f t="shared" ref="Q2865:W2865" ca="1" si="8594">INDIRECT(ADDRESS($P2865+1,Q$2,,,Q$1))</f>
        <v>SAUVIGNON BLANC</v>
      </c>
      <c r="R2865" s="9" t="str">
        <f t="shared" ca="1" si="8594"/>
        <v>SAVN_BL</v>
      </c>
      <c r="S2865" s="9" t="str">
        <f t="shared" ca="1" si="8594"/>
        <v>VINHO BRANCO</v>
      </c>
      <c r="T2865" s="9" t="str">
        <f t="shared" ca="1" si="8594"/>
        <v>12_BTL_0,75 l</v>
      </c>
      <c r="U2865" s="29">
        <f t="shared" ca="1" si="8594"/>
        <v>12</v>
      </c>
      <c r="V2865" s="30">
        <f t="shared" ca="1" si="8594"/>
        <v>171.5</v>
      </c>
      <c r="W2865" s="30">
        <f t="shared" ca="1" si="8594"/>
        <v>91</v>
      </c>
    </row>
    <row r="2866" spans="1:23" ht="13">
      <c r="A2866" s="9">
        <f t="shared" si="8"/>
        <v>2863</v>
      </c>
      <c r="B2866" s="45">
        <v>2</v>
      </c>
      <c r="C2866" s="9">
        <f>MOD(A2866-1,COUNT('DATE Snapshot'!$A:$A))+1</f>
        <v>7</v>
      </c>
      <c r="D2866" s="25">
        <f t="shared" ref="D2866:I2866" ca="1" si="8595">INDIRECT(ADDRESS($C2866+1,D$2,,,D$1))</f>
        <v>42917</v>
      </c>
      <c r="E2866" s="27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8">
        <f t="shared" ca="1" si="8595"/>
        <v>42736</v>
      </c>
      <c r="I2866" s="9">
        <f t="shared" ca="1" si="8595"/>
        <v>7</v>
      </c>
      <c r="J2866" s="46">
        <f>TRUNC((A2866-1)/COUNT('DATE Snapshot'!A:A)/COUNT(PRODUCT!A:A),0)+1</f>
        <v>5</v>
      </c>
      <c r="K2866" s="9" t="str">
        <f t="shared" ref="K2866:O2866" ca="1" si="8596">INDIRECT(ADDRESS($J2866+1,K$2,,,K$1))</f>
        <v>PARQUE SUL</v>
      </c>
      <c r="L2866" s="9" t="str">
        <f t="shared" ca="1" si="8596"/>
        <v>PS</v>
      </c>
      <c r="M2866" s="9" t="str">
        <f t="shared" ca="1" si="8596"/>
        <v>RIO DE JANEIRO</v>
      </c>
      <c r="N2866" s="9" t="str">
        <f t="shared" ca="1" si="8596"/>
        <v>BRASIL</v>
      </c>
      <c r="O2866" s="9">
        <f t="shared" ca="1" si="8596"/>
        <v>0</v>
      </c>
      <c r="P2866" s="9">
        <f>MOD(TRUNC((A2866-1)/COUNT('DATE Snapshot'!A:A)),COUNT(PRODUCT!A:A))+1</f>
        <v>8</v>
      </c>
      <c r="Q2866" s="9" t="str">
        <f t="shared" ref="Q2866:W2866" ca="1" si="8597">INDIRECT(ADDRESS($P2866+1,Q$2,,,Q$1))</f>
        <v>SAUVIGNON BLANC</v>
      </c>
      <c r="R2866" s="9" t="str">
        <f t="shared" ca="1" si="8597"/>
        <v>SAVN_BL</v>
      </c>
      <c r="S2866" s="9" t="str">
        <f t="shared" ca="1" si="8597"/>
        <v>VINHO BRANCO</v>
      </c>
      <c r="T2866" s="9" t="str">
        <f t="shared" ca="1" si="8597"/>
        <v>12_BTL_0,75 l</v>
      </c>
      <c r="U2866" s="29">
        <f t="shared" ca="1" si="8597"/>
        <v>12</v>
      </c>
      <c r="V2866" s="30">
        <f t="shared" ca="1" si="8597"/>
        <v>171.5</v>
      </c>
      <c r="W2866" s="30">
        <f t="shared" ca="1" si="8597"/>
        <v>91</v>
      </c>
    </row>
    <row r="2867" spans="1:23" ht="13">
      <c r="A2867" s="9">
        <f t="shared" si="8"/>
        <v>2864</v>
      </c>
      <c r="B2867" s="45">
        <v>14</v>
      </c>
      <c r="C2867" s="9">
        <f>MOD(A2867-1,COUNT('DATE Snapshot'!$A:$A))+1</f>
        <v>8</v>
      </c>
      <c r="D2867" s="25">
        <f t="shared" ref="D2867:I2867" ca="1" si="8598">INDIRECT(ADDRESS($C2867+1,D$2,,,D$1))</f>
        <v>42948</v>
      </c>
      <c r="E2867" s="27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8">
        <f t="shared" ca="1" si="8598"/>
        <v>42736</v>
      </c>
      <c r="I2867" s="9">
        <f t="shared" ca="1" si="8598"/>
        <v>3</v>
      </c>
      <c r="J2867" s="46">
        <f>TRUNC((A2867-1)/COUNT('DATE Snapshot'!A:A)/COUNT(PRODUCT!A:A),0)+1</f>
        <v>5</v>
      </c>
      <c r="K2867" s="9" t="str">
        <f t="shared" ref="K2867:O2867" ca="1" si="8599">INDIRECT(ADDRESS($J2867+1,K$2,,,K$1))</f>
        <v>PARQUE SUL</v>
      </c>
      <c r="L2867" s="9" t="str">
        <f t="shared" ca="1" si="8599"/>
        <v>PS</v>
      </c>
      <c r="M2867" s="9" t="str">
        <f t="shared" ca="1" si="8599"/>
        <v>RIO DE JANEIRO</v>
      </c>
      <c r="N2867" s="9" t="str">
        <f t="shared" ca="1" si="8599"/>
        <v>BRASIL</v>
      </c>
      <c r="O2867" s="9">
        <f t="shared" ca="1" si="8599"/>
        <v>0</v>
      </c>
      <c r="P2867" s="9">
        <f>MOD(TRUNC((A2867-1)/COUNT('DATE Snapshot'!A:A)),COUNT(PRODUCT!A:A))+1</f>
        <v>8</v>
      </c>
      <c r="Q2867" s="9" t="str">
        <f t="shared" ref="Q2867:W2867" ca="1" si="8600">INDIRECT(ADDRESS($P2867+1,Q$2,,,Q$1))</f>
        <v>SAUVIGNON BLANC</v>
      </c>
      <c r="R2867" s="9" t="str">
        <f t="shared" ca="1" si="8600"/>
        <v>SAVN_BL</v>
      </c>
      <c r="S2867" s="9" t="str">
        <f t="shared" ca="1" si="8600"/>
        <v>VINHO BRANCO</v>
      </c>
      <c r="T2867" s="9" t="str">
        <f t="shared" ca="1" si="8600"/>
        <v>12_BTL_0,75 l</v>
      </c>
      <c r="U2867" s="29">
        <f t="shared" ca="1" si="8600"/>
        <v>12</v>
      </c>
      <c r="V2867" s="30">
        <f t="shared" ca="1" si="8600"/>
        <v>171.5</v>
      </c>
      <c r="W2867" s="30">
        <f t="shared" ca="1" si="8600"/>
        <v>91</v>
      </c>
    </row>
    <row r="2868" spans="1:23" ht="13">
      <c r="A2868" s="9">
        <f t="shared" si="8"/>
        <v>2865</v>
      </c>
      <c r="B2868" s="45">
        <v>10</v>
      </c>
      <c r="C2868" s="9">
        <f>MOD(A2868-1,COUNT('DATE Snapshot'!$A:$A))+1</f>
        <v>9</v>
      </c>
      <c r="D2868" s="25">
        <f t="shared" ref="D2868:I2868" ca="1" si="8601">INDIRECT(ADDRESS($C2868+1,D$2,,,D$1))</f>
        <v>42979</v>
      </c>
      <c r="E2868" s="27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8">
        <f t="shared" ca="1" si="8601"/>
        <v>42736</v>
      </c>
      <c r="I2868" s="9">
        <f t="shared" ca="1" si="8601"/>
        <v>6</v>
      </c>
      <c r="J2868" s="46">
        <f>TRUNC((A2868-1)/COUNT('DATE Snapshot'!A:A)/COUNT(PRODUCT!A:A),0)+1</f>
        <v>5</v>
      </c>
      <c r="K2868" s="9" t="str">
        <f t="shared" ref="K2868:O2868" ca="1" si="8602">INDIRECT(ADDRESS($J2868+1,K$2,,,K$1))</f>
        <v>PARQUE SUL</v>
      </c>
      <c r="L2868" s="9" t="str">
        <f t="shared" ca="1" si="8602"/>
        <v>PS</v>
      </c>
      <c r="M2868" s="9" t="str">
        <f t="shared" ca="1" si="8602"/>
        <v>RIO DE JANEIRO</v>
      </c>
      <c r="N2868" s="9" t="str">
        <f t="shared" ca="1" si="8602"/>
        <v>BRASIL</v>
      </c>
      <c r="O2868" s="9">
        <f t="shared" ca="1" si="8602"/>
        <v>0</v>
      </c>
      <c r="P2868" s="9">
        <f>MOD(TRUNC((A2868-1)/COUNT('DATE Snapshot'!A:A)),COUNT(PRODUCT!A:A))+1</f>
        <v>8</v>
      </c>
      <c r="Q2868" s="9" t="str">
        <f t="shared" ref="Q2868:W2868" ca="1" si="8603">INDIRECT(ADDRESS($P2868+1,Q$2,,,Q$1))</f>
        <v>SAUVIGNON BLANC</v>
      </c>
      <c r="R2868" s="9" t="str">
        <f t="shared" ca="1" si="8603"/>
        <v>SAVN_BL</v>
      </c>
      <c r="S2868" s="9" t="str">
        <f t="shared" ca="1" si="8603"/>
        <v>VINHO BRANCO</v>
      </c>
      <c r="T2868" s="9" t="str">
        <f t="shared" ca="1" si="8603"/>
        <v>12_BTL_0,75 l</v>
      </c>
      <c r="U2868" s="29">
        <f t="shared" ca="1" si="8603"/>
        <v>12</v>
      </c>
      <c r="V2868" s="30">
        <f t="shared" ca="1" si="8603"/>
        <v>171.5</v>
      </c>
      <c r="W2868" s="30">
        <f t="shared" ca="1" si="8603"/>
        <v>91</v>
      </c>
    </row>
    <row r="2869" spans="1:23" ht="13">
      <c r="A2869" s="9">
        <f t="shared" si="8"/>
        <v>2866</v>
      </c>
      <c r="B2869" s="45">
        <v>10</v>
      </c>
      <c r="C2869" s="9">
        <f>MOD(A2869-1,COUNT('DATE Snapshot'!$A:$A))+1</f>
        <v>10</v>
      </c>
      <c r="D2869" s="25">
        <f t="shared" ref="D2869:I2869" ca="1" si="8604">INDIRECT(ADDRESS($C2869+1,D$2,,,D$1))</f>
        <v>43009</v>
      </c>
      <c r="E2869" s="27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8">
        <f t="shared" ca="1" si="8604"/>
        <v>42736</v>
      </c>
      <c r="I2869" s="9">
        <f t="shared" ca="1" si="8604"/>
        <v>1</v>
      </c>
      <c r="J2869" s="46">
        <f>TRUNC((A2869-1)/COUNT('DATE Snapshot'!A:A)/COUNT(PRODUCT!A:A),0)+1</f>
        <v>5</v>
      </c>
      <c r="K2869" s="9" t="str">
        <f t="shared" ref="K2869:O2869" ca="1" si="8605">INDIRECT(ADDRESS($J2869+1,K$2,,,K$1))</f>
        <v>PARQUE SUL</v>
      </c>
      <c r="L2869" s="9" t="str">
        <f t="shared" ca="1" si="8605"/>
        <v>PS</v>
      </c>
      <c r="M2869" s="9" t="str">
        <f t="shared" ca="1" si="8605"/>
        <v>RIO DE JANEIRO</v>
      </c>
      <c r="N2869" s="9" t="str">
        <f t="shared" ca="1" si="8605"/>
        <v>BRASIL</v>
      </c>
      <c r="O2869" s="9">
        <f t="shared" ca="1" si="8605"/>
        <v>0</v>
      </c>
      <c r="P2869" s="9">
        <f>MOD(TRUNC((A2869-1)/COUNT('DATE Snapshot'!A:A)),COUNT(PRODUCT!A:A))+1</f>
        <v>8</v>
      </c>
      <c r="Q2869" s="9" t="str">
        <f t="shared" ref="Q2869:W2869" ca="1" si="8606">INDIRECT(ADDRESS($P2869+1,Q$2,,,Q$1))</f>
        <v>SAUVIGNON BLANC</v>
      </c>
      <c r="R2869" s="9" t="str">
        <f t="shared" ca="1" si="8606"/>
        <v>SAVN_BL</v>
      </c>
      <c r="S2869" s="9" t="str">
        <f t="shared" ca="1" si="8606"/>
        <v>VINHO BRANCO</v>
      </c>
      <c r="T2869" s="9" t="str">
        <f t="shared" ca="1" si="8606"/>
        <v>12_BTL_0,75 l</v>
      </c>
      <c r="U2869" s="29">
        <f t="shared" ca="1" si="8606"/>
        <v>12</v>
      </c>
      <c r="V2869" s="30">
        <f t="shared" ca="1" si="8606"/>
        <v>171.5</v>
      </c>
      <c r="W2869" s="30">
        <f t="shared" ca="1" si="8606"/>
        <v>91</v>
      </c>
    </row>
    <row r="2870" spans="1:23" ht="13">
      <c r="A2870" s="9">
        <f t="shared" si="8"/>
        <v>2867</v>
      </c>
      <c r="B2870" s="45">
        <v>12</v>
      </c>
      <c r="C2870" s="9">
        <f>MOD(A2870-1,COUNT('DATE Snapshot'!$A:$A))+1</f>
        <v>11</v>
      </c>
      <c r="D2870" s="25">
        <f t="shared" ref="D2870:I2870" ca="1" si="8607">INDIRECT(ADDRESS($C2870+1,D$2,,,D$1))</f>
        <v>43040</v>
      </c>
      <c r="E2870" s="27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8">
        <f t="shared" ca="1" si="8607"/>
        <v>42736</v>
      </c>
      <c r="I2870" s="9">
        <f t="shared" ca="1" si="8607"/>
        <v>4</v>
      </c>
      <c r="J2870" s="46">
        <f>TRUNC((A2870-1)/COUNT('DATE Snapshot'!A:A)/COUNT(PRODUCT!A:A),0)+1</f>
        <v>5</v>
      </c>
      <c r="K2870" s="9" t="str">
        <f t="shared" ref="K2870:O2870" ca="1" si="8608">INDIRECT(ADDRESS($J2870+1,K$2,,,K$1))</f>
        <v>PARQUE SUL</v>
      </c>
      <c r="L2870" s="9" t="str">
        <f t="shared" ca="1" si="8608"/>
        <v>PS</v>
      </c>
      <c r="M2870" s="9" t="str">
        <f t="shared" ca="1" si="8608"/>
        <v>RIO DE JANEIRO</v>
      </c>
      <c r="N2870" s="9" t="str">
        <f t="shared" ca="1" si="8608"/>
        <v>BRASIL</v>
      </c>
      <c r="O2870" s="9">
        <f t="shared" ca="1" si="8608"/>
        <v>0</v>
      </c>
      <c r="P2870" s="9">
        <f>MOD(TRUNC((A2870-1)/COUNT('DATE Snapshot'!A:A)),COUNT(PRODUCT!A:A))+1</f>
        <v>8</v>
      </c>
      <c r="Q2870" s="9" t="str">
        <f t="shared" ref="Q2870:W2870" ca="1" si="8609">INDIRECT(ADDRESS($P2870+1,Q$2,,,Q$1))</f>
        <v>SAUVIGNON BLANC</v>
      </c>
      <c r="R2870" s="9" t="str">
        <f t="shared" ca="1" si="8609"/>
        <v>SAVN_BL</v>
      </c>
      <c r="S2870" s="9" t="str">
        <f t="shared" ca="1" si="8609"/>
        <v>VINHO BRANCO</v>
      </c>
      <c r="T2870" s="9" t="str">
        <f t="shared" ca="1" si="8609"/>
        <v>12_BTL_0,75 l</v>
      </c>
      <c r="U2870" s="29">
        <f t="shared" ca="1" si="8609"/>
        <v>12</v>
      </c>
      <c r="V2870" s="30">
        <f t="shared" ca="1" si="8609"/>
        <v>171.5</v>
      </c>
      <c r="W2870" s="30">
        <f t="shared" ca="1" si="8609"/>
        <v>91</v>
      </c>
    </row>
    <row r="2871" spans="1:23" ht="13">
      <c r="A2871" s="9">
        <f t="shared" si="8"/>
        <v>2868</v>
      </c>
      <c r="B2871" s="45">
        <v>5</v>
      </c>
      <c r="C2871" s="9">
        <f>MOD(A2871-1,COUNT('DATE Snapshot'!$A:$A))+1</f>
        <v>12</v>
      </c>
      <c r="D2871" s="25">
        <f t="shared" ref="D2871:I2871" ca="1" si="8610">INDIRECT(ADDRESS($C2871+1,D$2,,,D$1))</f>
        <v>43070</v>
      </c>
      <c r="E2871" s="27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8">
        <f t="shared" ca="1" si="8610"/>
        <v>42736</v>
      </c>
      <c r="I2871" s="9">
        <f t="shared" ca="1" si="8610"/>
        <v>6</v>
      </c>
      <c r="J2871" s="46">
        <f>TRUNC((A2871-1)/COUNT('DATE Snapshot'!A:A)/COUNT(PRODUCT!A:A),0)+1</f>
        <v>5</v>
      </c>
      <c r="K2871" s="9" t="str">
        <f t="shared" ref="K2871:O2871" ca="1" si="8611">INDIRECT(ADDRESS($J2871+1,K$2,,,K$1))</f>
        <v>PARQUE SUL</v>
      </c>
      <c r="L2871" s="9" t="str">
        <f t="shared" ca="1" si="8611"/>
        <v>PS</v>
      </c>
      <c r="M2871" s="9" t="str">
        <f t="shared" ca="1" si="8611"/>
        <v>RIO DE JANEIRO</v>
      </c>
      <c r="N2871" s="9" t="str">
        <f t="shared" ca="1" si="8611"/>
        <v>BRASIL</v>
      </c>
      <c r="O2871" s="9">
        <f t="shared" ca="1" si="8611"/>
        <v>0</v>
      </c>
      <c r="P2871" s="9">
        <f>MOD(TRUNC((A2871-1)/COUNT('DATE Snapshot'!A:A)),COUNT(PRODUCT!A:A))+1</f>
        <v>8</v>
      </c>
      <c r="Q2871" s="9" t="str">
        <f t="shared" ref="Q2871:W2871" ca="1" si="8612">INDIRECT(ADDRESS($P2871+1,Q$2,,,Q$1))</f>
        <v>SAUVIGNON BLANC</v>
      </c>
      <c r="R2871" s="9" t="str">
        <f t="shared" ca="1" si="8612"/>
        <v>SAVN_BL</v>
      </c>
      <c r="S2871" s="9" t="str">
        <f t="shared" ca="1" si="8612"/>
        <v>VINHO BRANCO</v>
      </c>
      <c r="T2871" s="9" t="str">
        <f t="shared" ca="1" si="8612"/>
        <v>12_BTL_0,75 l</v>
      </c>
      <c r="U2871" s="29">
        <f t="shared" ca="1" si="8612"/>
        <v>12</v>
      </c>
      <c r="V2871" s="30">
        <f t="shared" ca="1" si="8612"/>
        <v>171.5</v>
      </c>
      <c r="W2871" s="30">
        <f t="shared" ca="1" si="8612"/>
        <v>91</v>
      </c>
    </row>
    <row r="2872" spans="1:23" ht="13">
      <c r="A2872" s="9">
        <f t="shared" si="8"/>
        <v>2869</v>
      </c>
      <c r="B2872" s="45">
        <v>11</v>
      </c>
      <c r="C2872" s="9">
        <f>MOD(A2872-1,COUNT('DATE Snapshot'!$A:$A))+1</f>
        <v>13</v>
      </c>
      <c r="D2872" s="25">
        <f t="shared" ref="D2872:I2872" ca="1" si="8613">INDIRECT(ADDRESS($C2872+1,D$2,,,D$1))</f>
        <v>43101</v>
      </c>
      <c r="E2872" s="27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8">
        <f t="shared" ca="1" si="8613"/>
        <v>43101</v>
      </c>
      <c r="I2872" s="9">
        <f t="shared" ca="1" si="8613"/>
        <v>2</v>
      </c>
      <c r="J2872" s="46">
        <f>TRUNC((A2872-1)/COUNT('DATE Snapshot'!A:A)/COUNT(PRODUCT!A:A),0)+1</f>
        <v>5</v>
      </c>
      <c r="K2872" s="9" t="str">
        <f t="shared" ref="K2872:O2872" ca="1" si="8614">INDIRECT(ADDRESS($J2872+1,K$2,,,K$1))</f>
        <v>PARQUE SUL</v>
      </c>
      <c r="L2872" s="9" t="str">
        <f t="shared" ca="1" si="8614"/>
        <v>PS</v>
      </c>
      <c r="M2872" s="9" t="str">
        <f t="shared" ca="1" si="8614"/>
        <v>RIO DE JANEIRO</v>
      </c>
      <c r="N2872" s="9" t="str">
        <f t="shared" ca="1" si="8614"/>
        <v>BRASIL</v>
      </c>
      <c r="O2872" s="9">
        <f t="shared" ca="1" si="8614"/>
        <v>0</v>
      </c>
      <c r="P2872" s="9">
        <f>MOD(TRUNC((A2872-1)/COUNT('DATE Snapshot'!A:A)),COUNT(PRODUCT!A:A))+1</f>
        <v>8</v>
      </c>
      <c r="Q2872" s="9" t="str">
        <f t="shared" ref="Q2872:W2872" ca="1" si="8615">INDIRECT(ADDRESS($P2872+1,Q$2,,,Q$1))</f>
        <v>SAUVIGNON BLANC</v>
      </c>
      <c r="R2872" s="9" t="str">
        <f t="shared" ca="1" si="8615"/>
        <v>SAVN_BL</v>
      </c>
      <c r="S2872" s="9" t="str">
        <f t="shared" ca="1" si="8615"/>
        <v>VINHO BRANCO</v>
      </c>
      <c r="T2872" s="9" t="str">
        <f t="shared" ca="1" si="8615"/>
        <v>12_BTL_0,75 l</v>
      </c>
      <c r="U2872" s="29">
        <f t="shared" ca="1" si="8615"/>
        <v>12</v>
      </c>
      <c r="V2872" s="30">
        <f t="shared" ca="1" si="8615"/>
        <v>171.5</v>
      </c>
      <c r="W2872" s="30">
        <f t="shared" ca="1" si="8615"/>
        <v>91</v>
      </c>
    </row>
    <row r="2873" spans="1:23" ht="13">
      <c r="A2873" s="9">
        <f t="shared" si="8"/>
        <v>2870</v>
      </c>
      <c r="B2873" s="45">
        <v>13</v>
      </c>
      <c r="C2873" s="9">
        <f>MOD(A2873-1,COUNT('DATE Snapshot'!$A:$A))+1</f>
        <v>14</v>
      </c>
      <c r="D2873" s="25">
        <f t="shared" ref="D2873:I2873" ca="1" si="8616">INDIRECT(ADDRESS($C2873+1,D$2,,,D$1))</f>
        <v>43132</v>
      </c>
      <c r="E2873" s="27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8">
        <f t="shared" ca="1" si="8616"/>
        <v>43101</v>
      </c>
      <c r="I2873" s="9">
        <f t="shared" ca="1" si="8616"/>
        <v>5</v>
      </c>
      <c r="J2873" s="46">
        <f>TRUNC((A2873-1)/COUNT('DATE Snapshot'!A:A)/COUNT(PRODUCT!A:A),0)+1</f>
        <v>5</v>
      </c>
      <c r="K2873" s="9" t="str">
        <f t="shared" ref="K2873:O2873" ca="1" si="8617">INDIRECT(ADDRESS($J2873+1,K$2,,,K$1))</f>
        <v>PARQUE SUL</v>
      </c>
      <c r="L2873" s="9" t="str">
        <f t="shared" ca="1" si="8617"/>
        <v>PS</v>
      </c>
      <c r="M2873" s="9" t="str">
        <f t="shared" ca="1" si="8617"/>
        <v>RIO DE JANEIRO</v>
      </c>
      <c r="N2873" s="9" t="str">
        <f t="shared" ca="1" si="8617"/>
        <v>BRASIL</v>
      </c>
      <c r="O2873" s="9">
        <f t="shared" ca="1" si="8617"/>
        <v>0</v>
      </c>
      <c r="P2873" s="9">
        <f>MOD(TRUNC((A2873-1)/COUNT('DATE Snapshot'!A:A)),COUNT(PRODUCT!A:A))+1</f>
        <v>8</v>
      </c>
      <c r="Q2873" s="9" t="str">
        <f t="shared" ref="Q2873:W2873" ca="1" si="8618">INDIRECT(ADDRESS($P2873+1,Q$2,,,Q$1))</f>
        <v>SAUVIGNON BLANC</v>
      </c>
      <c r="R2873" s="9" t="str">
        <f t="shared" ca="1" si="8618"/>
        <v>SAVN_BL</v>
      </c>
      <c r="S2873" s="9" t="str">
        <f t="shared" ca="1" si="8618"/>
        <v>VINHO BRANCO</v>
      </c>
      <c r="T2873" s="9" t="str">
        <f t="shared" ca="1" si="8618"/>
        <v>12_BTL_0,75 l</v>
      </c>
      <c r="U2873" s="29">
        <f t="shared" ca="1" si="8618"/>
        <v>12</v>
      </c>
      <c r="V2873" s="30">
        <f t="shared" ca="1" si="8618"/>
        <v>171.5</v>
      </c>
      <c r="W2873" s="30">
        <f t="shared" ca="1" si="8618"/>
        <v>91</v>
      </c>
    </row>
    <row r="2874" spans="1:23" ht="13">
      <c r="A2874" s="9">
        <f t="shared" si="8"/>
        <v>2871</v>
      </c>
      <c r="B2874" s="45">
        <v>9</v>
      </c>
      <c r="C2874" s="9">
        <f>MOD(A2874-1,COUNT('DATE Snapshot'!$A:$A))+1</f>
        <v>15</v>
      </c>
      <c r="D2874" s="25">
        <f t="shared" ref="D2874:I2874" ca="1" si="8619">INDIRECT(ADDRESS($C2874+1,D$2,,,D$1))</f>
        <v>43160</v>
      </c>
      <c r="E2874" s="27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8">
        <f t="shared" ca="1" si="8619"/>
        <v>43101</v>
      </c>
      <c r="I2874" s="9">
        <f t="shared" ca="1" si="8619"/>
        <v>5</v>
      </c>
      <c r="J2874" s="46">
        <f>TRUNC((A2874-1)/COUNT('DATE Snapshot'!A:A)/COUNT(PRODUCT!A:A),0)+1</f>
        <v>5</v>
      </c>
      <c r="K2874" s="9" t="str">
        <f t="shared" ref="K2874:O2874" ca="1" si="8620">INDIRECT(ADDRESS($J2874+1,K$2,,,K$1))</f>
        <v>PARQUE SUL</v>
      </c>
      <c r="L2874" s="9" t="str">
        <f t="shared" ca="1" si="8620"/>
        <v>PS</v>
      </c>
      <c r="M2874" s="9" t="str">
        <f t="shared" ca="1" si="8620"/>
        <v>RIO DE JANEIRO</v>
      </c>
      <c r="N2874" s="9" t="str">
        <f t="shared" ca="1" si="8620"/>
        <v>BRASIL</v>
      </c>
      <c r="O2874" s="9">
        <f t="shared" ca="1" si="8620"/>
        <v>0</v>
      </c>
      <c r="P2874" s="9">
        <f>MOD(TRUNC((A2874-1)/COUNT('DATE Snapshot'!A:A)),COUNT(PRODUCT!A:A))+1</f>
        <v>8</v>
      </c>
      <c r="Q2874" s="9" t="str">
        <f t="shared" ref="Q2874:W2874" ca="1" si="8621">INDIRECT(ADDRESS($P2874+1,Q$2,,,Q$1))</f>
        <v>SAUVIGNON BLANC</v>
      </c>
      <c r="R2874" s="9" t="str">
        <f t="shared" ca="1" si="8621"/>
        <v>SAVN_BL</v>
      </c>
      <c r="S2874" s="9" t="str">
        <f t="shared" ca="1" si="8621"/>
        <v>VINHO BRANCO</v>
      </c>
      <c r="T2874" s="9" t="str">
        <f t="shared" ca="1" si="8621"/>
        <v>12_BTL_0,75 l</v>
      </c>
      <c r="U2874" s="29">
        <f t="shared" ca="1" si="8621"/>
        <v>12</v>
      </c>
      <c r="V2874" s="30">
        <f t="shared" ca="1" si="8621"/>
        <v>171.5</v>
      </c>
      <c r="W2874" s="30">
        <f t="shared" ca="1" si="8621"/>
        <v>91</v>
      </c>
    </row>
    <row r="2875" spans="1:23" ht="13">
      <c r="A2875" s="9">
        <f t="shared" si="8"/>
        <v>2872</v>
      </c>
      <c r="B2875" s="45">
        <v>11</v>
      </c>
      <c r="C2875" s="9">
        <f>MOD(A2875-1,COUNT('DATE Snapshot'!$A:$A))+1</f>
        <v>16</v>
      </c>
      <c r="D2875" s="25">
        <f t="shared" ref="D2875:I2875" ca="1" si="8622">INDIRECT(ADDRESS($C2875+1,D$2,,,D$1))</f>
        <v>43191</v>
      </c>
      <c r="E2875" s="27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8">
        <f t="shared" ca="1" si="8622"/>
        <v>43101</v>
      </c>
      <c r="I2875" s="9">
        <f t="shared" ca="1" si="8622"/>
        <v>1</v>
      </c>
      <c r="J2875" s="46">
        <f>TRUNC((A2875-1)/COUNT('DATE Snapshot'!A:A)/COUNT(PRODUCT!A:A),0)+1</f>
        <v>5</v>
      </c>
      <c r="K2875" s="9" t="str">
        <f t="shared" ref="K2875:O2875" ca="1" si="8623">INDIRECT(ADDRESS($J2875+1,K$2,,,K$1))</f>
        <v>PARQUE SUL</v>
      </c>
      <c r="L2875" s="9" t="str">
        <f t="shared" ca="1" si="8623"/>
        <v>PS</v>
      </c>
      <c r="M2875" s="9" t="str">
        <f t="shared" ca="1" si="8623"/>
        <v>RIO DE JANEIRO</v>
      </c>
      <c r="N2875" s="9" t="str">
        <f t="shared" ca="1" si="8623"/>
        <v>BRASIL</v>
      </c>
      <c r="O2875" s="9">
        <f t="shared" ca="1" si="8623"/>
        <v>0</v>
      </c>
      <c r="P2875" s="9">
        <f>MOD(TRUNC((A2875-1)/COUNT('DATE Snapshot'!A:A)),COUNT(PRODUCT!A:A))+1</f>
        <v>8</v>
      </c>
      <c r="Q2875" s="9" t="str">
        <f t="shared" ref="Q2875:W2875" ca="1" si="8624">INDIRECT(ADDRESS($P2875+1,Q$2,,,Q$1))</f>
        <v>SAUVIGNON BLANC</v>
      </c>
      <c r="R2875" s="9" t="str">
        <f t="shared" ca="1" si="8624"/>
        <v>SAVN_BL</v>
      </c>
      <c r="S2875" s="9" t="str">
        <f t="shared" ca="1" si="8624"/>
        <v>VINHO BRANCO</v>
      </c>
      <c r="T2875" s="9" t="str">
        <f t="shared" ca="1" si="8624"/>
        <v>12_BTL_0,75 l</v>
      </c>
      <c r="U2875" s="29">
        <f t="shared" ca="1" si="8624"/>
        <v>12</v>
      </c>
      <c r="V2875" s="30">
        <f t="shared" ca="1" si="8624"/>
        <v>171.5</v>
      </c>
      <c r="W2875" s="30">
        <f t="shared" ca="1" si="8624"/>
        <v>91</v>
      </c>
    </row>
    <row r="2876" spans="1:23" ht="13">
      <c r="A2876" s="9">
        <f t="shared" si="8"/>
        <v>2873</v>
      </c>
      <c r="B2876" s="45">
        <v>13</v>
      </c>
      <c r="C2876" s="9">
        <f>MOD(A2876-1,COUNT('DATE Snapshot'!$A:$A))+1</f>
        <v>17</v>
      </c>
      <c r="D2876" s="25">
        <f t="shared" ref="D2876:I2876" ca="1" si="8625">INDIRECT(ADDRESS($C2876+1,D$2,,,D$1))</f>
        <v>43221</v>
      </c>
      <c r="E2876" s="27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8">
        <f t="shared" ca="1" si="8625"/>
        <v>43101</v>
      </c>
      <c r="I2876" s="9">
        <f t="shared" ca="1" si="8625"/>
        <v>3</v>
      </c>
      <c r="J2876" s="46">
        <f>TRUNC((A2876-1)/COUNT('DATE Snapshot'!A:A)/COUNT(PRODUCT!A:A),0)+1</f>
        <v>5</v>
      </c>
      <c r="K2876" s="9" t="str">
        <f t="shared" ref="K2876:O2876" ca="1" si="8626">INDIRECT(ADDRESS($J2876+1,K$2,,,K$1))</f>
        <v>PARQUE SUL</v>
      </c>
      <c r="L2876" s="9" t="str">
        <f t="shared" ca="1" si="8626"/>
        <v>PS</v>
      </c>
      <c r="M2876" s="9" t="str">
        <f t="shared" ca="1" si="8626"/>
        <v>RIO DE JANEIRO</v>
      </c>
      <c r="N2876" s="9" t="str">
        <f t="shared" ca="1" si="8626"/>
        <v>BRASIL</v>
      </c>
      <c r="O2876" s="9">
        <f t="shared" ca="1" si="8626"/>
        <v>0</v>
      </c>
      <c r="P2876" s="9">
        <f>MOD(TRUNC((A2876-1)/COUNT('DATE Snapshot'!A:A)),COUNT(PRODUCT!A:A))+1</f>
        <v>8</v>
      </c>
      <c r="Q2876" s="9" t="str">
        <f t="shared" ref="Q2876:W2876" ca="1" si="8627">INDIRECT(ADDRESS($P2876+1,Q$2,,,Q$1))</f>
        <v>SAUVIGNON BLANC</v>
      </c>
      <c r="R2876" s="9" t="str">
        <f t="shared" ca="1" si="8627"/>
        <v>SAVN_BL</v>
      </c>
      <c r="S2876" s="9" t="str">
        <f t="shared" ca="1" si="8627"/>
        <v>VINHO BRANCO</v>
      </c>
      <c r="T2876" s="9" t="str">
        <f t="shared" ca="1" si="8627"/>
        <v>12_BTL_0,75 l</v>
      </c>
      <c r="U2876" s="29">
        <f t="shared" ca="1" si="8627"/>
        <v>12</v>
      </c>
      <c r="V2876" s="30">
        <f t="shared" ca="1" si="8627"/>
        <v>171.5</v>
      </c>
      <c r="W2876" s="30">
        <f t="shared" ca="1" si="8627"/>
        <v>91</v>
      </c>
    </row>
    <row r="2877" spans="1:23" ht="13">
      <c r="A2877" s="9">
        <f t="shared" si="8"/>
        <v>2874</v>
      </c>
      <c r="B2877" s="45">
        <v>0</v>
      </c>
      <c r="C2877" s="9">
        <f>MOD(A2877-1,COUNT('DATE Snapshot'!$A:$A))+1</f>
        <v>18</v>
      </c>
      <c r="D2877" s="25">
        <f t="shared" ref="D2877:I2877" ca="1" si="8628">INDIRECT(ADDRESS($C2877+1,D$2,,,D$1))</f>
        <v>43252</v>
      </c>
      <c r="E2877" s="27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8">
        <f t="shared" ca="1" si="8628"/>
        <v>43101</v>
      </c>
      <c r="I2877" s="9">
        <f t="shared" ca="1" si="8628"/>
        <v>6</v>
      </c>
      <c r="J2877" s="46">
        <f>TRUNC((A2877-1)/COUNT('DATE Snapshot'!A:A)/COUNT(PRODUCT!A:A),0)+1</f>
        <v>5</v>
      </c>
      <c r="K2877" s="9" t="str">
        <f t="shared" ref="K2877:O2877" ca="1" si="8629">INDIRECT(ADDRESS($J2877+1,K$2,,,K$1))</f>
        <v>PARQUE SUL</v>
      </c>
      <c r="L2877" s="9" t="str">
        <f t="shared" ca="1" si="8629"/>
        <v>PS</v>
      </c>
      <c r="M2877" s="9" t="str">
        <f t="shared" ca="1" si="8629"/>
        <v>RIO DE JANEIRO</v>
      </c>
      <c r="N2877" s="9" t="str">
        <f t="shared" ca="1" si="8629"/>
        <v>BRASIL</v>
      </c>
      <c r="O2877" s="9">
        <f t="shared" ca="1" si="8629"/>
        <v>0</v>
      </c>
      <c r="P2877" s="9">
        <f>MOD(TRUNC((A2877-1)/COUNT('DATE Snapshot'!A:A)),COUNT(PRODUCT!A:A))+1</f>
        <v>8</v>
      </c>
      <c r="Q2877" s="9" t="str">
        <f t="shared" ref="Q2877:W2877" ca="1" si="8630">INDIRECT(ADDRESS($P2877+1,Q$2,,,Q$1))</f>
        <v>SAUVIGNON BLANC</v>
      </c>
      <c r="R2877" s="9" t="str">
        <f t="shared" ca="1" si="8630"/>
        <v>SAVN_BL</v>
      </c>
      <c r="S2877" s="9" t="str">
        <f t="shared" ca="1" si="8630"/>
        <v>VINHO BRANCO</v>
      </c>
      <c r="T2877" s="9" t="str">
        <f t="shared" ca="1" si="8630"/>
        <v>12_BTL_0,75 l</v>
      </c>
      <c r="U2877" s="29">
        <f t="shared" ca="1" si="8630"/>
        <v>12</v>
      </c>
      <c r="V2877" s="30">
        <f t="shared" ca="1" si="8630"/>
        <v>171.5</v>
      </c>
      <c r="W2877" s="30">
        <f t="shared" ca="1" si="8630"/>
        <v>91</v>
      </c>
    </row>
    <row r="2878" spans="1:23" ht="13">
      <c r="A2878" s="9">
        <f t="shared" si="8"/>
        <v>2875</v>
      </c>
      <c r="B2878" s="45">
        <v>1</v>
      </c>
      <c r="C2878" s="9">
        <f>MOD(A2878-1,COUNT('DATE Snapshot'!$A:$A))+1</f>
        <v>19</v>
      </c>
      <c r="D2878" s="25">
        <f t="shared" ref="D2878:I2878" ca="1" si="8631">INDIRECT(ADDRESS($C2878+1,D$2,,,D$1))</f>
        <v>43282</v>
      </c>
      <c r="E2878" s="27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8">
        <f t="shared" ca="1" si="8631"/>
        <v>43101</v>
      </c>
      <c r="I2878" s="9">
        <f t="shared" ca="1" si="8631"/>
        <v>1</v>
      </c>
      <c r="J2878" s="46">
        <f>TRUNC((A2878-1)/COUNT('DATE Snapshot'!A:A)/COUNT(PRODUCT!A:A),0)+1</f>
        <v>5</v>
      </c>
      <c r="K2878" s="9" t="str">
        <f t="shared" ref="K2878:O2878" ca="1" si="8632">INDIRECT(ADDRESS($J2878+1,K$2,,,K$1))</f>
        <v>PARQUE SUL</v>
      </c>
      <c r="L2878" s="9" t="str">
        <f t="shared" ca="1" si="8632"/>
        <v>PS</v>
      </c>
      <c r="M2878" s="9" t="str">
        <f t="shared" ca="1" si="8632"/>
        <v>RIO DE JANEIRO</v>
      </c>
      <c r="N2878" s="9" t="str">
        <f t="shared" ca="1" si="8632"/>
        <v>BRASIL</v>
      </c>
      <c r="O2878" s="9">
        <f t="shared" ca="1" si="8632"/>
        <v>0</v>
      </c>
      <c r="P2878" s="9">
        <f>MOD(TRUNC((A2878-1)/COUNT('DATE Snapshot'!A:A)),COUNT(PRODUCT!A:A))+1</f>
        <v>8</v>
      </c>
      <c r="Q2878" s="9" t="str">
        <f t="shared" ref="Q2878:W2878" ca="1" si="8633">INDIRECT(ADDRESS($P2878+1,Q$2,,,Q$1))</f>
        <v>SAUVIGNON BLANC</v>
      </c>
      <c r="R2878" s="9" t="str">
        <f t="shared" ca="1" si="8633"/>
        <v>SAVN_BL</v>
      </c>
      <c r="S2878" s="9" t="str">
        <f t="shared" ca="1" si="8633"/>
        <v>VINHO BRANCO</v>
      </c>
      <c r="T2878" s="9" t="str">
        <f t="shared" ca="1" si="8633"/>
        <v>12_BTL_0,75 l</v>
      </c>
      <c r="U2878" s="29">
        <f t="shared" ca="1" si="8633"/>
        <v>12</v>
      </c>
      <c r="V2878" s="30">
        <f t="shared" ca="1" si="8633"/>
        <v>171.5</v>
      </c>
      <c r="W2878" s="30">
        <f t="shared" ca="1" si="8633"/>
        <v>91</v>
      </c>
    </row>
    <row r="2879" spans="1:23" ht="13">
      <c r="A2879" s="9">
        <f t="shared" si="8"/>
        <v>2876</v>
      </c>
      <c r="B2879" s="45">
        <v>4</v>
      </c>
      <c r="C2879" s="9">
        <f>MOD(A2879-1,COUNT('DATE Snapshot'!$A:$A))+1</f>
        <v>20</v>
      </c>
      <c r="D2879" s="25">
        <f t="shared" ref="D2879:I2879" ca="1" si="8634">INDIRECT(ADDRESS($C2879+1,D$2,,,D$1))</f>
        <v>43313</v>
      </c>
      <c r="E2879" s="27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8">
        <f t="shared" ca="1" si="8634"/>
        <v>43101</v>
      </c>
      <c r="I2879" s="9">
        <f t="shared" ca="1" si="8634"/>
        <v>4</v>
      </c>
      <c r="J2879" s="46">
        <f>TRUNC((A2879-1)/COUNT('DATE Snapshot'!A:A)/COUNT(PRODUCT!A:A),0)+1</f>
        <v>5</v>
      </c>
      <c r="K2879" s="9" t="str">
        <f t="shared" ref="K2879:O2879" ca="1" si="8635">INDIRECT(ADDRESS($J2879+1,K$2,,,K$1))</f>
        <v>PARQUE SUL</v>
      </c>
      <c r="L2879" s="9" t="str">
        <f t="shared" ca="1" si="8635"/>
        <v>PS</v>
      </c>
      <c r="M2879" s="9" t="str">
        <f t="shared" ca="1" si="8635"/>
        <v>RIO DE JANEIRO</v>
      </c>
      <c r="N2879" s="9" t="str">
        <f t="shared" ca="1" si="8635"/>
        <v>BRASIL</v>
      </c>
      <c r="O2879" s="9">
        <f t="shared" ca="1" si="8635"/>
        <v>0</v>
      </c>
      <c r="P2879" s="9">
        <f>MOD(TRUNC((A2879-1)/COUNT('DATE Snapshot'!A:A)),COUNT(PRODUCT!A:A))+1</f>
        <v>8</v>
      </c>
      <c r="Q2879" s="9" t="str">
        <f t="shared" ref="Q2879:W2879" ca="1" si="8636">INDIRECT(ADDRESS($P2879+1,Q$2,,,Q$1))</f>
        <v>SAUVIGNON BLANC</v>
      </c>
      <c r="R2879" s="9" t="str">
        <f t="shared" ca="1" si="8636"/>
        <v>SAVN_BL</v>
      </c>
      <c r="S2879" s="9" t="str">
        <f t="shared" ca="1" si="8636"/>
        <v>VINHO BRANCO</v>
      </c>
      <c r="T2879" s="9" t="str">
        <f t="shared" ca="1" si="8636"/>
        <v>12_BTL_0,75 l</v>
      </c>
      <c r="U2879" s="29">
        <f t="shared" ca="1" si="8636"/>
        <v>12</v>
      </c>
      <c r="V2879" s="30">
        <f t="shared" ca="1" si="8636"/>
        <v>171.5</v>
      </c>
      <c r="W2879" s="30">
        <f t="shared" ca="1" si="8636"/>
        <v>91</v>
      </c>
    </row>
    <row r="2880" spans="1:23" ht="13">
      <c r="A2880" s="9">
        <f t="shared" si="8"/>
        <v>2877</v>
      </c>
      <c r="B2880" s="45">
        <v>10</v>
      </c>
      <c r="C2880" s="9">
        <f>MOD(A2880-1,COUNT('DATE Snapshot'!$A:$A))+1</f>
        <v>21</v>
      </c>
      <c r="D2880" s="25">
        <f t="shared" ref="D2880:I2880" ca="1" si="8637">INDIRECT(ADDRESS($C2880+1,D$2,,,D$1))</f>
        <v>43344</v>
      </c>
      <c r="E2880" s="27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8">
        <f t="shared" ca="1" si="8637"/>
        <v>43101</v>
      </c>
      <c r="I2880" s="9">
        <f t="shared" ca="1" si="8637"/>
        <v>7</v>
      </c>
      <c r="J2880" s="46">
        <f>TRUNC((A2880-1)/COUNT('DATE Snapshot'!A:A)/COUNT(PRODUCT!A:A),0)+1</f>
        <v>5</v>
      </c>
      <c r="K2880" s="9" t="str">
        <f t="shared" ref="K2880:O2880" ca="1" si="8638">INDIRECT(ADDRESS($J2880+1,K$2,,,K$1))</f>
        <v>PARQUE SUL</v>
      </c>
      <c r="L2880" s="9" t="str">
        <f t="shared" ca="1" si="8638"/>
        <v>PS</v>
      </c>
      <c r="M2880" s="9" t="str">
        <f t="shared" ca="1" si="8638"/>
        <v>RIO DE JANEIRO</v>
      </c>
      <c r="N2880" s="9" t="str">
        <f t="shared" ca="1" si="8638"/>
        <v>BRASIL</v>
      </c>
      <c r="O2880" s="9">
        <f t="shared" ca="1" si="8638"/>
        <v>0</v>
      </c>
      <c r="P2880" s="9">
        <f>MOD(TRUNC((A2880-1)/COUNT('DATE Snapshot'!A:A)),COUNT(PRODUCT!A:A))+1</f>
        <v>8</v>
      </c>
      <c r="Q2880" s="9" t="str">
        <f t="shared" ref="Q2880:W2880" ca="1" si="8639">INDIRECT(ADDRESS($P2880+1,Q$2,,,Q$1))</f>
        <v>SAUVIGNON BLANC</v>
      </c>
      <c r="R2880" s="9" t="str">
        <f t="shared" ca="1" si="8639"/>
        <v>SAVN_BL</v>
      </c>
      <c r="S2880" s="9" t="str">
        <f t="shared" ca="1" si="8639"/>
        <v>VINHO BRANCO</v>
      </c>
      <c r="T2880" s="9" t="str">
        <f t="shared" ca="1" si="8639"/>
        <v>12_BTL_0,75 l</v>
      </c>
      <c r="U2880" s="29">
        <f t="shared" ca="1" si="8639"/>
        <v>12</v>
      </c>
      <c r="V2880" s="30">
        <f t="shared" ca="1" si="8639"/>
        <v>171.5</v>
      </c>
      <c r="W2880" s="30">
        <f t="shared" ca="1" si="8639"/>
        <v>91</v>
      </c>
    </row>
    <row r="2881" spans="1:23" ht="13">
      <c r="A2881" s="9">
        <f t="shared" si="8"/>
        <v>2878</v>
      </c>
      <c r="B2881" s="45">
        <v>2</v>
      </c>
      <c r="C2881" s="9">
        <f>MOD(A2881-1,COUNT('DATE Snapshot'!$A:$A))+1</f>
        <v>22</v>
      </c>
      <c r="D2881" s="25">
        <f t="shared" ref="D2881:I2881" ca="1" si="8640">INDIRECT(ADDRESS($C2881+1,D$2,,,D$1))</f>
        <v>43374</v>
      </c>
      <c r="E2881" s="27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8">
        <f t="shared" ca="1" si="8640"/>
        <v>43101</v>
      </c>
      <c r="I2881" s="9">
        <f t="shared" ca="1" si="8640"/>
        <v>2</v>
      </c>
      <c r="J2881" s="46">
        <f>TRUNC((A2881-1)/COUNT('DATE Snapshot'!A:A)/COUNT(PRODUCT!A:A),0)+1</f>
        <v>5</v>
      </c>
      <c r="K2881" s="9" t="str">
        <f t="shared" ref="K2881:O2881" ca="1" si="8641">INDIRECT(ADDRESS($J2881+1,K$2,,,K$1))</f>
        <v>PARQUE SUL</v>
      </c>
      <c r="L2881" s="9" t="str">
        <f t="shared" ca="1" si="8641"/>
        <v>PS</v>
      </c>
      <c r="M2881" s="9" t="str">
        <f t="shared" ca="1" si="8641"/>
        <v>RIO DE JANEIRO</v>
      </c>
      <c r="N2881" s="9" t="str">
        <f t="shared" ca="1" si="8641"/>
        <v>BRASIL</v>
      </c>
      <c r="O2881" s="9">
        <f t="shared" ca="1" si="8641"/>
        <v>0</v>
      </c>
      <c r="P2881" s="9">
        <f>MOD(TRUNC((A2881-1)/COUNT('DATE Snapshot'!A:A)),COUNT(PRODUCT!A:A))+1</f>
        <v>8</v>
      </c>
      <c r="Q2881" s="9" t="str">
        <f t="shared" ref="Q2881:W2881" ca="1" si="8642">INDIRECT(ADDRESS($P2881+1,Q$2,,,Q$1))</f>
        <v>SAUVIGNON BLANC</v>
      </c>
      <c r="R2881" s="9" t="str">
        <f t="shared" ca="1" si="8642"/>
        <v>SAVN_BL</v>
      </c>
      <c r="S2881" s="9" t="str">
        <f t="shared" ca="1" si="8642"/>
        <v>VINHO BRANCO</v>
      </c>
      <c r="T2881" s="9" t="str">
        <f t="shared" ca="1" si="8642"/>
        <v>12_BTL_0,75 l</v>
      </c>
      <c r="U2881" s="29">
        <f t="shared" ca="1" si="8642"/>
        <v>12</v>
      </c>
      <c r="V2881" s="30">
        <f t="shared" ca="1" si="8642"/>
        <v>171.5</v>
      </c>
      <c r="W2881" s="30">
        <f t="shared" ca="1" si="8642"/>
        <v>91</v>
      </c>
    </row>
    <row r="2882" spans="1:23" ht="13">
      <c r="A2882" s="9">
        <f t="shared" si="8"/>
        <v>2879</v>
      </c>
      <c r="B2882" s="45">
        <v>10</v>
      </c>
      <c r="C2882" s="9">
        <f>MOD(A2882-1,COUNT('DATE Snapshot'!$A:$A))+1</f>
        <v>23</v>
      </c>
      <c r="D2882" s="25">
        <f t="shared" ref="D2882:I2882" ca="1" si="8643">INDIRECT(ADDRESS($C2882+1,D$2,,,D$1))</f>
        <v>43405</v>
      </c>
      <c r="E2882" s="27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8">
        <f t="shared" ca="1" si="8643"/>
        <v>43101</v>
      </c>
      <c r="I2882" s="9">
        <f t="shared" ca="1" si="8643"/>
        <v>5</v>
      </c>
      <c r="J2882" s="46">
        <f>TRUNC((A2882-1)/COUNT('DATE Snapshot'!A:A)/COUNT(PRODUCT!A:A),0)+1</f>
        <v>5</v>
      </c>
      <c r="K2882" s="9" t="str">
        <f t="shared" ref="K2882:O2882" ca="1" si="8644">INDIRECT(ADDRESS($J2882+1,K$2,,,K$1))</f>
        <v>PARQUE SUL</v>
      </c>
      <c r="L2882" s="9" t="str">
        <f t="shared" ca="1" si="8644"/>
        <v>PS</v>
      </c>
      <c r="M2882" s="9" t="str">
        <f t="shared" ca="1" si="8644"/>
        <v>RIO DE JANEIRO</v>
      </c>
      <c r="N2882" s="9" t="str">
        <f t="shared" ca="1" si="8644"/>
        <v>BRASIL</v>
      </c>
      <c r="O2882" s="9">
        <f t="shared" ca="1" si="8644"/>
        <v>0</v>
      </c>
      <c r="P2882" s="9">
        <f>MOD(TRUNC((A2882-1)/COUNT('DATE Snapshot'!A:A)),COUNT(PRODUCT!A:A))+1</f>
        <v>8</v>
      </c>
      <c r="Q2882" s="9" t="str">
        <f t="shared" ref="Q2882:W2882" ca="1" si="8645">INDIRECT(ADDRESS($P2882+1,Q$2,,,Q$1))</f>
        <v>SAUVIGNON BLANC</v>
      </c>
      <c r="R2882" s="9" t="str">
        <f t="shared" ca="1" si="8645"/>
        <v>SAVN_BL</v>
      </c>
      <c r="S2882" s="9" t="str">
        <f t="shared" ca="1" si="8645"/>
        <v>VINHO BRANCO</v>
      </c>
      <c r="T2882" s="9" t="str">
        <f t="shared" ca="1" si="8645"/>
        <v>12_BTL_0,75 l</v>
      </c>
      <c r="U2882" s="29">
        <f t="shared" ca="1" si="8645"/>
        <v>12</v>
      </c>
      <c r="V2882" s="30">
        <f t="shared" ca="1" si="8645"/>
        <v>171.5</v>
      </c>
      <c r="W2882" s="30">
        <f t="shared" ca="1" si="8645"/>
        <v>91</v>
      </c>
    </row>
    <row r="2883" spans="1:23" ht="13">
      <c r="A2883" s="9">
        <f t="shared" si="8"/>
        <v>2880</v>
      </c>
      <c r="B2883" s="45">
        <v>9</v>
      </c>
      <c r="C2883" s="9">
        <f>MOD(A2883-1,COUNT('DATE Snapshot'!$A:$A))+1</f>
        <v>24</v>
      </c>
      <c r="D2883" s="25">
        <f t="shared" ref="D2883:I2883" ca="1" si="8646">INDIRECT(ADDRESS($C2883+1,D$2,,,D$1))</f>
        <v>43435</v>
      </c>
      <c r="E2883" s="27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8">
        <f t="shared" ca="1" si="8646"/>
        <v>43101</v>
      </c>
      <c r="I2883" s="9">
        <f t="shared" ca="1" si="8646"/>
        <v>7</v>
      </c>
      <c r="J2883" s="46">
        <f>TRUNC((A2883-1)/COUNT('DATE Snapshot'!A:A)/COUNT(PRODUCT!A:A),0)+1</f>
        <v>5</v>
      </c>
      <c r="K2883" s="9" t="str">
        <f t="shared" ref="K2883:O2883" ca="1" si="8647">INDIRECT(ADDRESS($J2883+1,K$2,,,K$1))</f>
        <v>PARQUE SUL</v>
      </c>
      <c r="L2883" s="9" t="str">
        <f t="shared" ca="1" si="8647"/>
        <v>PS</v>
      </c>
      <c r="M2883" s="9" t="str">
        <f t="shared" ca="1" si="8647"/>
        <v>RIO DE JANEIRO</v>
      </c>
      <c r="N2883" s="9" t="str">
        <f t="shared" ca="1" si="8647"/>
        <v>BRASIL</v>
      </c>
      <c r="O2883" s="9">
        <f t="shared" ca="1" si="8647"/>
        <v>0</v>
      </c>
      <c r="P2883" s="9">
        <f>MOD(TRUNC((A2883-1)/COUNT('DATE Snapshot'!A:A)),COUNT(PRODUCT!A:A))+1</f>
        <v>8</v>
      </c>
      <c r="Q2883" s="9" t="str">
        <f t="shared" ref="Q2883:W2883" ca="1" si="8648">INDIRECT(ADDRESS($P2883+1,Q$2,,,Q$1))</f>
        <v>SAUVIGNON BLANC</v>
      </c>
      <c r="R2883" s="9" t="str">
        <f t="shared" ca="1" si="8648"/>
        <v>SAVN_BL</v>
      </c>
      <c r="S2883" s="9" t="str">
        <f t="shared" ca="1" si="8648"/>
        <v>VINHO BRANCO</v>
      </c>
      <c r="T2883" s="9" t="str">
        <f t="shared" ca="1" si="8648"/>
        <v>12_BTL_0,75 l</v>
      </c>
      <c r="U2883" s="29">
        <f t="shared" ca="1" si="8648"/>
        <v>12</v>
      </c>
      <c r="V2883" s="30">
        <f t="shared" ca="1" si="8648"/>
        <v>171.5</v>
      </c>
      <c r="W2883" s="30">
        <f t="shared" ca="1" si="8648"/>
        <v>91</v>
      </c>
    </row>
    <row r="2884" spans="1:23" ht="13">
      <c r="A2884" s="9">
        <f t="shared" si="8"/>
        <v>2881</v>
      </c>
      <c r="B2884" s="45">
        <v>11</v>
      </c>
      <c r="C2884" s="9">
        <f>MOD(A2884-1,COUNT('DATE Snapshot'!$A:$A))+1</f>
        <v>1</v>
      </c>
      <c r="D2884" s="25">
        <f t="shared" ref="D2884:I2884" ca="1" si="8649">INDIRECT(ADDRESS($C2884+1,D$2,,,D$1))</f>
        <v>42736</v>
      </c>
      <c r="E2884" s="27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8">
        <f t="shared" ca="1" si="8649"/>
        <v>42736</v>
      </c>
      <c r="I2884" s="9">
        <f t="shared" ca="1" si="8649"/>
        <v>1</v>
      </c>
      <c r="J2884" s="46">
        <f>TRUNC((A2884-1)/COUNT('DATE Snapshot'!A:A)/COUNT(PRODUCT!A:A),0)+1</f>
        <v>5</v>
      </c>
      <c r="K2884" s="9" t="str">
        <f t="shared" ref="K2884:O2884" ca="1" si="8650">INDIRECT(ADDRESS($J2884+1,K$2,,,K$1))</f>
        <v>PARQUE SUL</v>
      </c>
      <c r="L2884" s="9" t="str">
        <f t="shared" ca="1" si="8650"/>
        <v>PS</v>
      </c>
      <c r="M2884" s="9" t="str">
        <f t="shared" ca="1" si="8650"/>
        <v>RIO DE JANEIRO</v>
      </c>
      <c r="N2884" s="9" t="str">
        <f t="shared" ca="1" si="8650"/>
        <v>BRASIL</v>
      </c>
      <c r="O2884" s="9">
        <f t="shared" ca="1" si="8650"/>
        <v>0</v>
      </c>
      <c r="P2884" s="9">
        <f>MOD(TRUNC((A2884-1)/COUNT('DATE Snapshot'!A:A)),COUNT(PRODUCT!A:A))+1</f>
        <v>9</v>
      </c>
      <c r="Q2884" s="9" t="str">
        <f t="shared" ref="Q2884:W2884" ca="1" si="8651">INDIRECT(ADDRESS($P2884+1,Q$2,,,Q$1))</f>
        <v>SAUVIGNON BLANC RESERVA</v>
      </c>
      <c r="R2884" s="9" t="str">
        <f t="shared" ca="1" si="8651"/>
        <v>SAVN_BL_RS</v>
      </c>
      <c r="S2884" s="9" t="str">
        <f t="shared" ca="1" si="8651"/>
        <v>VINHO BRANCO</v>
      </c>
      <c r="T2884" s="9" t="str">
        <f t="shared" ca="1" si="8651"/>
        <v>12_BTL_0,75 l</v>
      </c>
      <c r="U2884" s="29">
        <f t="shared" ca="1" si="8651"/>
        <v>12</v>
      </c>
      <c r="V2884" s="30">
        <f t="shared" ca="1" si="8651"/>
        <v>198</v>
      </c>
      <c r="W2884" s="30">
        <f t="shared" ca="1" si="8651"/>
        <v>121</v>
      </c>
    </row>
    <row r="2885" spans="1:23" ht="13">
      <c r="A2885" s="9">
        <f t="shared" si="8"/>
        <v>2882</v>
      </c>
      <c r="B2885" s="45">
        <v>20</v>
      </c>
      <c r="C2885" s="9">
        <f>MOD(A2885-1,COUNT('DATE Snapshot'!$A:$A))+1</f>
        <v>2</v>
      </c>
      <c r="D2885" s="25">
        <f t="shared" ref="D2885:I2885" ca="1" si="8652">INDIRECT(ADDRESS($C2885+1,D$2,,,D$1))</f>
        <v>42767</v>
      </c>
      <c r="E2885" s="27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8">
        <f t="shared" ca="1" si="8652"/>
        <v>42736</v>
      </c>
      <c r="I2885" s="9">
        <f t="shared" ca="1" si="8652"/>
        <v>4</v>
      </c>
      <c r="J2885" s="46">
        <f>TRUNC((A2885-1)/COUNT('DATE Snapshot'!A:A)/COUNT(PRODUCT!A:A),0)+1</f>
        <v>5</v>
      </c>
      <c r="K2885" s="9" t="str">
        <f t="shared" ref="K2885:O2885" ca="1" si="8653">INDIRECT(ADDRESS($J2885+1,K$2,,,K$1))</f>
        <v>PARQUE SUL</v>
      </c>
      <c r="L2885" s="9" t="str">
        <f t="shared" ca="1" si="8653"/>
        <v>PS</v>
      </c>
      <c r="M2885" s="9" t="str">
        <f t="shared" ca="1" si="8653"/>
        <v>RIO DE JANEIRO</v>
      </c>
      <c r="N2885" s="9" t="str">
        <f t="shared" ca="1" si="8653"/>
        <v>BRASIL</v>
      </c>
      <c r="O2885" s="9">
        <f t="shared" ca="1" si="8653"/>
        <v>0</v>
      </c>
      <c r="P2885" s="9">
        <f>MOD(TRUNC((A2885-1)/COUNT('DATE Snapshot'!A:A)),COUNT(PRODUCT!A:A))+1</f>
        <v>9</v>
      </c>
      <c r="Q2885" s="9" t="str">
        <f t="shared" ref="Q2885:W2885" ca="1" si="8654">INDIRECT(ADDRESS($P2885+1,Q$2,,,Q$1))</f>
        <v>SAUVIGNON BLANC RESERVA</v>
      </c>
      <c r="R2885" s="9" t="str">
        <f t="shared" ca="1" si="8654"/>
        <v>SAVN_BL_RS</v>
      </c>
      <c r="S2885" s="9" t="str">
        <f t="shared" ca="1" si="8654"/>
        <v>VINHO BRANCO</v>
      </c>
      <c r="T2885" s="9" t="str">
        <f t="shared" ca="1" si="8654"/>
        <v>12_BTL_0,75 l</v>
      </c>
      <c r="U2885" s="29">
        <f t="shared" ca="1" si="8654"/>
        <v>12</v>
      </c>
      <c r="V2885" s="30">
        <f t="shared" ca="1" si="8654"/>
        <v>198</v>
      </c>
      <c r="W2885" s="30">
        <f t="shared" ca="1" si="8654"/>
        <v>121</v>
      </c>
    </row>
    <row r="2886" spans="1:23" ht="13">
      <c r="A2886" s="9">
        <f t="shared" si="8"/>
        <v>2883</v>
      </c>
      <c r="B2886" s="45">
        <v>4</v>
      </c>
      <c r="C2886" s="9">
        <f>MOD(A2886-1,COUNT('DATE Snapshot'!$A:$A))+1</f>
        <v>3</v>
      </c>
      <c r="D2886" s="25">
        <f t="shared" ref="D2886:I2886" ca="1" si="8655">INDIRECT(ADDRESS($C2886+1,D$2,,,D$1))</f>
        <v>42795</v>
      </c>
      <c r="E2886" s="27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8">
        <f t="shared" ca="1" si="8655"/>
        <v>42736</v>
      </c>
      <c r="I2886" s="9">
        <f t="shared" ca="1" si="8655"/>
        <v>4</v>
      </c>
      <c r="J2886" s="46">
        <f>TRUNC((A2886-1)/COUNT('DATE Snapshot'!A:A)/COUNT(PRODUCT!A:A),0)+1</f>
        <v>5</v>
      </c>
      <c r="K2886" s="9" t="str">
        <f t="shared" ref="K2886:O2886" ca="1" si="8656">INDIRECT(ADDRESS($J2886+1,K$2,,,K$1))</f>
        <v>PARQUE SUL</v>
      </c>
      <c r="L2886" s="9" t="str">
        <f t="shared" ca="1" si="8656"/>
        <v>PS</v>
      </c>
      <c r="M2886" s="9" t="str">
        <f t="shared" ca="1" si="8656"/>
        <v>RIO DE JANEIRO</v>
      </c>
      <c r="N2886" s="9" t="str">
        <f t="shared" ca="1" si="8656"/>
        <v>BRASIL</v>
      </c>
      <c r="O2886" s="9">
        <f t="shared" ca="1" si="8656"/>
        <v>0</v>
      </c>
      <c r="P2886" s="9">
        <f>MOD(TRUNC((A2886-1)/COUNT('DATE Snapshot'!A:A)),COUNT(PRODUCT!A:A))+1</f>
        <v>9</v>
      </c>
      <c r="Q2886" s="9" t="str">
        <f t="shared" ref="Q2886:W2886" ca="1" si="8657">INDIRECT(ADDRESS($P2886+1,Q$2,,,Q$1))</f>
        <v>SAUVIGNON BLANC RESERVA</v>
      </c>
      <c r="R2886" s="9" t="str">
        <f t="shared" ca="1" si="8657"/>
        <v>SAVN_BL_RS</v>
      </c>
      <c r="S2886" s="9" t="str">
        <f t="shared" ca="1" si="8657"/>
        <v>VINHO BRANCO</v>
      </c>
      <c r="T2886" s="9" t="str">
        <f t="shared" ca="1" si="8657"/>
        <v>12_BTL_0,75 l</v>
      </c>
      <c r="U2886" s="29">
        <f t="shared" ca="1" si="8657"/>
        <v>12</v>
      </c>
      <c r="V2886" s="30">
        <f t="shared" ca="1" si="8657"/>
        <v>198</v>
      </c>
      <c r="W2886" s="30">
        <f t="shared" ca="1" si="8657"/>
        <v>121</v>
      </c>
    </row>
    <row r="2887" spans="1:23" ht="13">
      <c r="A2887" s="9">
        <f t="shared" si="8"/>
        <v>2884</v>
      </c>
      <c r="B2887" s="45">
        <v>17</v>
      </c>
      <c r="C2887" s="9">
        <f>MOD(A2887-1,COUNT('DATE Snapshot'!$A:$A))+1</f>
        <v>4</v>
      </c>
      <c r="D2887" s="25">
        <f t="shared" ref="D2887:I2887" ca="1" si="8658">INDIRECT(ADDRESS($C2887+1,D$2,,,D$1))</f>
        <v>42826</v>
      </c>
      <c r="E2887" s="27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8">
        <f t="shared" ca="1" si="8658"/>
        <v>42736</v>
      </c>
      <c r="I2887" s="9">
        <f t="shared" ca="1" si="8658"/>
        <v>7</v>
      </c>
      <c r="J2887" s="46">
        <f>TRUNC((A2887-1)/COUNT('DATE Snapshot'!A:A)/COUNT(PRODUCT!A:A),0)+1</f>
        <v>5</v>
      </c>
      <c r="K2887" s="9" t="str">
        <f t="shared" ref="K2887:O2887" ca="1" si="8659">INDIRECT(ADDRESS($J2887+1,K$2,,,K$1))</f>
        <v>PARQUE SUL</v>
      </c>
      <c r="L2887" s="9" t="str">
        <f t="shared" ca="1" si="8659"/>
        <v>PS</v>
      </c>
      <c r="M2887" s="9" t="str">
        <f t="shared" ca="1" si="8659"/>
        <v>RIO DE JANEIRO</v>
      </c>
      <c r="N2887" s="9" t="str">
        <f t="shared" ca="1" si="8659"/>
        <v>BRASIL</v>
      </c>
      <c r="O2887" s="9">
        <f t="shared" ca="1" si="8659"/>
        <v>0</v>
      </c>
      <c r="P2887" s="9">
        <f>MOD(TRUNC((A2887-1)/COUNT('DATE Snapshot'!A:A)),COUNT(PRODUCT!A:A))+1</f>
        <v>9</v>
      </c>
      <c r="Q2887" s="9" t="str">
        <f t="shared" ref="Q2887:W2887" ca="1" si="8660">INDIRECT(ADDRESS($P2887+1,Q$2,,,Q$1))</f>
        <v>SAUVIGNON BLANC RESERVA</v>
      </c>
      <c r="R2887" s="9" t="str">
        <f t="shared" ca="1" si="8660"/>
        <v>SAVN_BL_RS</v>
      </c>
      <c r="S2887" s="9" t="str">
        <f t="shared" ca="1" si="8660"/>
        <v>VINHO BRANCO</v>
      </c>
      <c r="T2887" s="9" t="str">
        <f t="shared" ca="1" si="8660"/>
        <v>12_BTL_0,75 l</v>
      </c>
      <c r="U2887" s="29">
        <f t="shared" ca="1" si="8660"/>
        <v>12</v>
      </c>
      <c r="V2887" s="30">
        <f t="shared" ca="1" si="8660"/>
        <v>198</v>
      </c>
      <c r="W2887" s="30">
        <f t="shared" ca="1" si="8660"/>
        <v>121</v>
      </c>
    </row>
    <row r="2888" spans="1:23" ht="13">
      <c r="A2888" s="9">
        <f t="shared" si="8"/>
        <v>2885</v>
      </c>
      <c r="B2888" s="45">
        <v>11</v>
      </c>
      <c r="C2888" s="9">
        <f>MOD(A2888-1,COUNT('DATE Snapshot'!$A:$A))+1</f>
        <v>5</v>
      </c>
      <c r="D2888" s="25">
        <f t="shared" ref="D2888:I2888" ca="1" si="8661">INDIRECT(ADDRESS($C2888+1,D$2,,,D$1))</f>
        <v>42856</v>
      </c>
      <c r="E2888" s="27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8">
        <f t="shared" ca="1" si="8661"/>
        <v>42736</v>
      </c>
      <c r="I2888" s="9">
        <f t="shared" ca="1" si="8661"/>
        <v>2</v>
      </c>
      <c r="J2888" s="46">
        <f>TRUNC((A2888-1)/COUNT('DATE Snapshot'!A:A)/COUNT(PRODUCT!A:A),0)+1</f>
        <v>5</v>
      </c>
      <c r="K2888" s="9" t="str">
        <f t="shared" ref="K2888:O2888" ca="1" si="8662">INDIRECT(ADDRESS($J2888+1,K$2,,,K$1))</f>
        <v>PARQUE SUL</v>
      </c>
      <c r="L2888" s="9" t="str">
        <f t="shared" ca="1" si="8662"/>
        <v>PS</v>
      </c>
      <c r="M2888" s="9" t="str">
        <f t="shared" ca="1" si="8662"/>
        <v>RIO DE JANEIRO</v>
      </c>
      <c r="N2888" s="9" t="str">
        <f t="shared" ca="1" si="8662"/>
        <v>BRASIL</v>
      </c>
      <c r="O2888" s="9">
        <f t="shared" ca="1" si="8662"/>
        <v>0</v>
      </c>
      <c r="P2888" s="9">
        <f>MOD(TRUNC((A2888-1)/COUNT('DATE Snapshot'!A:A)),COUNT(PRODUCT!A:A))+1</f>
        <v>9</v>
      </c>
      <c r="Q2888" s="9" t="str">
        <f t="shared" ref="Q2888:W2888" ca="1" si="8663">INDIRECT(ADDRESS($P2888+1,Q$2,,,Q$1))</f>
        <v>SAUVIGNON BLANC RESERVA</v>
      </c>
      <c r="R2888" s="9" t="str">
        <f t="shared" ca="1" si="8663"/>
        <v>SAVN_BL_RS</v>
      </c>
      <c r="S2888" s="9" t="str">
        <f t="shared" ca="1" si="8663"/>
        <v>VINHO BRANCO</v>
      </c>
      <c r="T2888" s="9" t="str">
        <f t="shared" ca="1" si="8663"/>
        <v>12_BTL_0,75 l</v>
      </c>
      <c r="U2888" s="29">
        <f t="shared" ca="1" si="8663"/>
        <v>12</v>
      </c>
      <c r="V2888" s="30">
        <f t="shared" ca="1" si="8663"/>
        <v>198</v>
      </c>
      <c r="W2888" s="30">
        <f t="shared" ca="1" si="8663"/>
        <v>121</v>
      </c>
    </row>
    <row r="2889" spans="1:23" ht="13">
      <c r="A2889" s="9">
        <f t="shared" si="8"/>
        <v>2886</v>
      </c>
      <c r="B2889" s="45">
        <v>10</v>
      </c>
      <c r="C2889" s="9">
        <f>MOD(A2889-1,COUNT('DATE Snapshot'!$A:$A))+1</f>
        <v>6</v>
      </c>
      <c r="D2889" s="25">
        <f t="shared" ref="D2889:I2889" ca="1" si="8664">INDIRECT(ADDRESS($C2889+1,D$2,,,D$1))</f>
        <v>42887</v>
      </c>
      <c r="E2889" s="27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8">
        <f t="shared" ca="1" si="8664"/>
        <v>42736</v>
      </c>
      <c r="I2889" s="9">
        <f t="shared" ca="1" si="8664"/>
        <v>5</v>
      </c>
      <c r="J2889" s="46">
        <f>TRUNC((A2889-1)/COUNT('DATE Snapshot'!A:A)/COUNT(PRODUCT!A:A),0)+1</f>
        <v>5</v>
      </c>
      <c r="K2889" s="9" t="str">
        <f t="shared" ref="K2889:O2889" ca="1" si="8665">INDIRECT(ADDRESS($J2889+1,K$2,,,K$1))</f>
        <v>PARQUE SUL</v>
      </c>
      <c r="L2889" s="9" t="str">
        <f t="shared" ca="1" si="8665"/>
        <v>PS</v>
      </c>
      <c r="M2889" s="9" t="str">
        <f t="shared" ca="1" si="8665"/>
        <v>RIO DE JANEIRO</v>
      </c>
      <c r="N2889" s="9" t="str">
        <f t="shared" ca="1" si="8665"/>
        <v>BRASIL</v>
      </c>
      <c r="O2889" s="9">
        <f t="shared" ca="1" si="8665"/>
        <v>0</v>
      </c>
      <c r="P2889" s="9">
        <f>MOD(TRUNC((A2889-1)/COUNT('DATE Snapshot'!A:A)),COUNT(PRODUCT!A:A))+1</f>
        <v>9</v>
      </c>
      <c r="Q2889" s="9" t="str">
        <f t="shared" ref="Q2889:W2889" ca="1" si="8666">INDIRECT(ADDRESS($P2889+1,Q$2,,,Q$1))</f>
        <v>SAUVIGNON BLANC RESERVA</v>
      </c>
      <c r="R2889" s="9" t="str">
        <f t="shared" ca="1" si="8666"/>
        <v>SAVN_BL_RS</v>
      </c>
      <c r="S2889" s="9" t="str">
        <f t="shared" ca="1" si="8666"/>
        <v>VINHO BRANCO</v>
      </c>
      <c r="T2889" s="9" t="str">
        <f t="shared" ca="1" si="8666"/>
        <v>12_BTL_0,75 l</v>
      </c>
      <c r="U2889" s="29">
        <f t="shared" ca="1" si="8666"/>
        <v>12</v>
      </c>
      <c r="V2889" s="30">
        <f t="shared" ca="1" si="8666"/>
        <v>198</v>
      </c>
      <c r="W2889" s="30">
        <f t="shared" ca="1" si="8666"/>
        <v>121</v>
      </c>
    </row>
    <row r="2890" spans="1:23" ht="13">
      <c r="A2890" s="9">
        <f t="shared" si="8"/>
        <v>2887</v>
      </c>
      <c r="B2890" s="45">
        <v>10</v>
      </c>
      <c r="C2890" s="9">
        <f>MOD(A2890-1,COUNT('DATE Snapshot'!$A:$A))+1</f>
        <v>7</v>
      </c>
      <c r="D2890" s="25">
        <f t="shared" ref="D2890:I2890" ca="1" si="8667">INDIRECT(ADDRESS($C2890+1,D$2,,,D$1))</f>
        <v>42917</v>
      </c>
      <c r="E2890" s="27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8">
        <f t="shared" ca="1" si="8667"/>
        <v>42736</v>
      </c>
      <c r="I2890" s="9">
        <f t="shared" ca="1" si="8667"/>
        <v>7</v>
      </c>
      <c r="J2890" s="46">
        <f>TRUNC((A2890-1)/COUNT('DATE Snapshot'!A:A)/COUNT(PRODUCT!A:A),0)+1</f>
        <v>5</v>
      </c>
      <c r="K2890" s="9" t="str">
        <f t="shared" ref="K2890:O2890" ca="1" si="8668">INDIRECT(ADDRESS($J2890+1,K$2,,,K$1))</f>
        <v>PARQUE SUL</v>
      </c>
      <c r="L2890" s="9" t="str">
        <f t="shared" ca="1" si="8668"/>
        <v>PS</v>
      </c>
      <c r="M2890" s="9" t="str">
        <f t="shared" ca="1" si="8668"/>
        <v>RIO DE JANEIRO</v>
      </c>
      <c r="N2890" s="9" t="str">
        <f t="shared" ca="1" si="8668"/>
        <v>BRASIL</v>
      </c>
      <c r="O2890" s="9">
        <f t="shared" ca="1" si="8668"/>
        <v>0</v>
      </c>
      <c r="P2890" s="9">
        <f>MOD(TRUNC((A2890-1)/COUNT('DATE Snapshot'!A:A)),COUNT(PRODUCT!A:A))+1</f>
        <v>9</v>
      </c>
      <c r="Q2890" s="9" t="str">
        <f t="shared" ref="Q2890:W2890" ca="1" si="8669">INDIRECT(ADDRESS($P2890+1,Q$2,,,Q$1))</f>
        <v>SAUVIGNON BLANC RESERVA</v>
      </c>
      <c r="R2890" s="9" t="str">
        <f t="shared" ca="1" si="8669"/>
        <v>SAVN_BL_RS</v>
      </c>
      <c r="S2890" s="9" t="str">
        <f t="shared" ca="1" si="8669"/>
        <v>VINHO BRANCO</v>
      </c>
      <c r="T2890" s="9" t="str">
        <f t="shared" ca="1" si="8669"/>
        <v>12_BTL_0,75 l</v>
      </c>
      <c r="U2890" s="29">
        <f t="shared" ca="1" si="8669"/>
        <v>12</v>
      </c>
      <c r="V2890" s="30">
        <f t="shared" ca="1" si="8669"/>
        <v>198</v>
      </c>
      <c r="W2890" s="30">
        <f t="shared" ca="1" si="8669"/>
        <v>121</v>
      </c>
    </row>
    <row r="2891" spans="1:23" ht="13">
      <c r="A2891" s="9">
        <f t="shared" si="8"/>
        <v>2888</v>
      </c>
      <c r="B2891" s="45">
        <v>12</v>
      </c>
      <c r="C2891" s="9">
        <f>MOD(A2891-1,COUNT('DATE Snapshot'!$A:$A))+1</f>
        <v>8</v>
      </c>
      <c r="D2891" s="25">
        <f t="shared" ref="D2891:I2891" ca="1" si="8670">INDIRECT(ADDRESS($C2891+1,D$2,,,D$1))</f>
        <v>42948</v>
      </c>
      <c r="E2891" s="27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8">
        <f t="shared" ca="1" si="8670"/>
        <v>42736</v>
      </c>
      <c r="I2891" s="9">
        <f t="shared" ca="1" si="8670"/>
        <v>3</v>
      </c>
      <c r="J2891" s="46">
        <f>TRUNC((A2891-1)/COUNT('DATE Snapshot'!A:A)/COUNT(PRODUCT!A:A),0)+1</f>
        <v>5</v>
      </c>
      <c r="K2891" s="9" t="str">
        <f t="shared" ref="K2891:O2891" ca="1" si="8671">INDIRECT(ADDRESS($J2891+1,K$2,,,K$1))</f>
        <v>PARQUE SUL</v>
      </c>
      <c r="L2891" s="9" t="str">
        <f t="shared" ca="1" si="8671"/>
        <v>PS</v>
      </c>
      <c r="M2891" s="9" t="str">
        <f t="shared" ca="1" si="8671"/>
        <v>RIO DE JANEIRO</v>
      </c>
      <c r="N2891" s="9" t="str">
        <f t="shared" ca="1" si="8671"/>
        <v>BRASIL</v>
      </c>
      <c r="O2891" s="9">
        <f t="shared" ca="1" si="8671"/>
        <v>0</v>
      </c>
      <c r="P2891" s="9">
        <f>MOD(TRUNC((A2891-1)/COUNT('DATE Snapshot'!A:A)),COUNT(PRODUCT!A:A))+1</f>
        <v>9</v>
      </c>
      <c r="Q2891" s="9" t="str">
        <f t="shared" ref="Q2891:W2891" ca="1" si="8672">INDIRECT(ADDRESS($P2891+1,Q$2,,,Q$1))</f>
        <v>SAUVIGNON BLANC RESERVA</v>
      </c>
      <c r="R2891" s="9" t="str">
        <f t="shared" ca="1" si="8672"/>
        <v>SAVN_BL_RS</v>
      </c>
      <c r="S2891" s="9" t="str">
        <f t="shared" ca="1" si="8672"/>
        <v>VINHO BRANCO</v>
      </c>
      <c r="T2891" s="9" t="str">
        <f t="shared" ca="1" si="8672"/>
        <v>12_BTL_0,75 l</v>
      </c>
      <c r="U2891" s="29">
        <f t="shared" ca="1" si="8672"/>
        <v>12</v>
      </c>
      <c r="V2891" s="30">
        <f t="shared" ca="1" si="8672"/>
        <v>198</v>
      </c>
      <c r="W2891" s="30">
        <f t="shared" ca="1" si="8672"/>
        <v>121</v>
      </c>
    </row>
    <row r="2892" spans="1:23" ht="13">
      <c r="A2892" s="9">
        <f t="shared" si="8"/>
        <v>2889</v>
      </c>
      <c r="B2892" s="45">
        <v>19</v>
      </c>
      <c r="C2892" s="9">
        <f>MOD(A2892-1,COUNT('DATE Snapshot'!$A:$A))+1</f>
        <v>9</v>
      </c>
      <c r="D2892" s="25">
        <f t="shared" ref="D2892:I2892" ca="1" si="8673">INDIRECT(ADDRESS($C2892+1,D$2,,,D$1))</f>
        <v>42979</v>
      </c>
      <c r="E2892" s="27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8">
        <f t="shared" ca="1" si="8673"/>
        <v>42736</v>
      </c>
      <c r="I2892" s="9">
        <f t="shared" ca="1" si="8673"/>
        <v>6</v>
      </c>
      <c r="J2892" s="46">
        <f>TRUNC((A2892-1)/COUNT('DATE Snapshot'!A:A)/COUNT(PRODUCT!A:A),0)+1</f>
        <v>5</v>
      </c>
      <c r="K2892" s="9" t="str">
        <f t="shared" ref="K2892:O2892" ca="1" si="8674">INDIRECT(ADDRESS($J2892+1,K$2,,,K$1))</f>
        <v>PARQUE SUL</v>
      </c>
      <c r="L2892" s="9" t="str">
        <f t="shared" ca="1" si="8674"/>
        <v>PS</v>
      </c>
      <c r="M2892" s="9" t="str">
        <f t="shared" ca="1" si="8674"/>
        <v>RIO DE JANEIRO</v>
      </c>
      <c r="N2892" s="9" t="str">
        <f t="shared" ca="1" si="8674"/>
        <v>BRASIL</v>
      </c>
      <c r="O2892" s="9">
        <f t="shared" ca="1" si="8674"/>
        <v>0</v>
      </c>
      <c r="P2892" s="9">
        <f>MOD(TRUNC((A2892-1)/COUNT('DATE Snapshot'!A:A)),COUNT(PRODUCT!A:A))+1</f>
        <v>9</v>
      </c>
      <c r="Q2892" s="9" t="str">
        <f t="shared" ref="Q2892:W2892" ca="1" si="8675">INDIRECT(ADDRESS($P2892+1,Q$2,,,Q$1))</f>
        <v>SAUVIGNON BLANC RESERVA</v>
      </c>
      <c r="R2892" s="9" t="str">
        <f t="shared" ca="1" si="8675"/>
        <v>SAVN_BL_RS</v>
      </c>
      <c r="S2892" s="9" t="str">
        <f t="shared" ca="1" si="8675"/>
        <v>VINHO BRANCO</v>
      </c>
      <c r="T2892" s="9" t="str">
        <f t="shared" ca="1" si="8675"/>
        <v>12_BTL_0,75 l</v>
      </c>
      <c r="U2892" s="29">
        <f t="shared" ca="1" si="8675"/>
        <v>12</v>
      </c>
      <c r="V2892" s="30">
        <f t="shared" ca="1" si="8675"/>
        <v>198</v>
      </c>
      <c r="W2892" s="30">
        <f t="shared" ca="1" si="8675"/>
        <v>121</v>
      </c>
    </row>
    <row r="2893" spans="1:23" ht="13">
      <c r="A2893" s="9">
        <f t="shared" si="8"/>
        <v>2890</v>
      </c>
      <c r="B2893" s="45">
        <v>14</v>
      </c>
      <c r="C2893" s="9">
        <f>MOD(A2893-1,COUNT('DATE Snapshot'!$A:$A))+1</f>
        <v>10</v>
      </c>
      <c r="D2893" s="25">
        <f t="shared" ref="D2893:I2893" ca="1" si="8676">INDIRECT(ADDRESS($C2893+1,D$2,,,D$1))</f>
        <v>43009</v>
      </c>
      <c r="E2893" s="27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8">
        <f t="shared" ca="1" si="8676"/>
        <v>42736</v>
      </c>
      <c r="I2893" s="9">
        <f t="shared" ca="1" si="8676"/>
        <v>1</v>
      </c>
      <c r="J2893" s="46">
        <f>TRUNC((A2893-1)/COUNT('DATE Snapshot'!A:A)/COUNT(PRODUCT!A:A),0)+1</f>
        <v>5</v>
      </c>
      <c r="K2893" s="9" t="str">
        <f t="shared" ref="K2893:O2893" ca="1" si="8677">INDIRECT(ADDRESS($J2893+1,K$2,,,K$1))</f>
        <v>PARQUE SUL</v>
      </c>
      <c r="L2893" s="9" t="str">
        <f t="shared" ca="1" si="8677"/>
        <v>PS</v>
      </c>
      <c r="M2893" s="9" t="str">
        <f t="shared" ca="1" si="8677"/>
        <v>RIO DE JANEIRO</v>
      </c>
      <c r="N2893" s="9" t="str">
        <f t="shared" ca="1" si="8677"/>
        <v>BRASIL</v>
      </c>
      <c r="O2893" s="9">
        <f t="shared" ca="1" si="8677"/>
        <v>0</v>
      </c>
      <c r="P2893" s="9">
        <f>MOD(TRUNC((A2893-1)/COUNT('DATE Snapshot'!A:A)),COUNT(PRODUCT!A:A))+1</f>
        <v>9</v>
      </c>
      <c r="Q2893" s="9" t="str">
        <f t="shared" ref="Q2893:W2893" ca="1" si="8678">INDIRECT(ADDRESS($P2893+1,Q$2,,,Q$1))</f>
        <v>SAUVIGNON BLANC RESERVA</v>
      </c>
      <c r="R2893" s="9" t="str">
        <f t="shared" ca="1" si="8678"/>
        <v>SAVN_BL_RS</v>
      </c>
      <c r="S2893" s="9" t="str">
        <f t="shared" ca="1" si="8678"/>
        <v>VINHO BRANCO</v>
      </c>
      <c r="T2893" s="9" t="str">
        <f t="shared" ca="1" si="8678"/>
        <v>12_BTL_0,75 l</v>
      </c>
      <c r="U2893" s="29">
        <f t="shared" ca="1" si="8678"/>
        <v>12</v>
      </c>
      <c r="V2893" s="30">
        <f t="shared" ca="1" si="8678"/>
        <v>198</v>
      </c>
      <c r="W2893" s="30">
        <f t="shared" ca="1" si="8678"/>
        <v>121</v>
      </c>
    </row>
    <row r="2894" spans="1:23" ht="13">
      <c r="A2894" s="9">
        <f t="shared" si="8"/>
        <v>2891</v>
      </c>
      <c r="B2894" s="45">
        <v>17</v>
      </c>
      <c r="C2894" s="9">
        <f>MOD(A2894-1,COUNT('DATE Snapshot'!$A:$A))+1</f>
        <v>11</v>
      </c>
      <c r="D2894" s="25">
        <f t="shared" ref="D2894:I2894" ca="1" si="8679">INDIRECT(ADDRESS($C2894+1,D$2,,,D$1))</f>
        <v>43040</v>
      </c>
      <c r="E2894" s="27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8">
        <f t="shared" ca="1" si="8679"/>
        <v>42736</v>
      </c>
      <c r="I2894" s="9">
        <f t="shared" ca="1" si="8679"/>
        <v>4</v>
      </c>
      <c r="J2894" s="46">
        <f>TRUNC((A2894-1)/COUNT('DATE Snapshot'!A:A)/COUNT(PRODUCT!A:A),0)+1</f>
        <v>5</v>
      </c>
      <c r="K2894" s="9" t="str">
        <f t="shared" ref="K2894:O2894" ca="1" si="8680">INDIRECT(ADDRESS($J2894+1,K$2,,,K$1))</f>
        <v>PARQUE SUL</v>
      </c>
      <c r="L2894" s="9" t="str">
        <f t="shared" ca="1" si="8680"/>
        <v>PS</v>
      </c>
      <c r="M2894" s="9" t="str">
        <f t="shared" ca="1" si="8680"/>
        <v>RIO DE JANEIRO</v>
      </c>
      <c r="N2894" s="9" t="str">
        <f t="shared" ca="1" si="8680"/>
        <v>BRASIL</v>
      </c>
      <c r="O2894" s="9">
        <f t="shared" ca="1" si="8680"/>
        <v>0</v>
      </c>
      <c r="P2894" s="9">
        <f>MOD(TRUNC((A2894-1)/COUNT('DATE Snapshot'!A:A)),COUNT(PRODUCT!A:A))+1</f>
        <v>9</v>
      </c>
      <c r="Q2894" s="9" t="str">
        <f t="shared" ref="Q2894:W2894" ca="1" si="8681">INDIRECT(ADDRESS($P2894+1,Q$2,,,Q$1))</f>
        <v>SAUVIGNON BLANC RESERVA</v>
      </c>
      <c r="R2894" s="9" t="str">
        <f t="shared" ca="1" si="8681"/>
        <v>SAVN_BL_RS</v>
      </c>
      <c r="S2894" s="9" t="str">
        <f t="shared" ca="1" si="8681"/>
        <v>VINHO BRANCO</v>
      </c>
      <c r="T2894" s="9" t="str">
        <f t="shared" ca="1" si="8681"/>
        <v>12_BTL_0,75 l</v>
      </c>
      <c r="U2894" s="29">
        <f t="shared" ca="1" si="8681"/>
        <v>12</v>
      </c>
      <c r="V2894" s="30">
        <f t="shared" ca="1" si="8681"/>
        <v>198</v>
      </c>
      <c r="W2894" s="30">
        <f t="shared" ca="1" si="8681"/>
        <v>121</v>
      </c>
    </row>
    <row r="2895" spans="1:23" ht="13">
      <c r="A2895" s="9">
        <f t="shared" si="8"/>
        <v>2892</v>
      </c>
      <c r="B2895" s="45">
        <v>15</v>
      </c>
      <c r="C2895" s="9">
        <f>MOD(A2895-1,COUNT('DATE Snapshot'!$A:$A))+1</f>
        <v>12</v>
      </c>
      <c r="D2895" s="25">
        <f t="shared" ref="D2895:I2895" ca="1" si="8682">INDIRECT(ADDRESS($C2895+1,D$2,,,D$1))</f>
        <v>43070</v>
      </c>
      <c r="E2895" s="27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8">
        <f t="shared" ca="1" si="8682"/>
        <v>42736</v>
      </c>
      <c r="I2895" s="9">
        <f t="shared" ca="1" si="8682"/>
        <v>6</v>
      </c>
      <c r="J2895" s="46">
        <f>TRUNC((A2895-1)/COUNT('DATE Snapshot'!A:A)/COUNT(PRODUCT!A:A),0)+1</f>
        <v>5</v>
      </c>
      <c r="K2895" s="9" t="str">
        <f t="shared" ref="K2895:O2895" ca="1" si="8683">INDIRECT(ADDRESS($J2895+1,K$2,,,K$1))</f>
        <v>PARQUE SUL</v>
      </c>
      <c r="L2895" s="9" t="str">
        <f t="shared" ca="1" si="8683"/>
        <v>PS</v>
      </c>
      <c r="M2895" s="9" t="str">
        <f t="shared" ca="1" si="8683"/>
        <v>RIO DE JANEIRO</v>
      </c>
      <c r="N2895" s="9" t="str">
        <f t="shared" ca="1" si="8683"/>
        <v>BRASIL</v>
      </c>
      <c r="O2895" s="9">
        <f t="shared" ca="1" si="8683"/>
        <v>0</v>
      </c>
      <c r="P2895" s="9">
        <f>MOD(TRUNC((A2895-1)/COUNT('DATE Snapshot'!A:A)),COUNT(PRODUCT!A:A))+1</f>
        <v>9</v>
      </c>
      <c r="Q2895" s="9" t="str">
        <f t="shared" ref="Q2895:W2895" ca="1" si="8684">INDIRECT(ADDRESS($P2895+1,Q$2,,,Q$1))</f>
        <v>SAUVIGNON BLANC RESERVA</v>
      </c>
      <c r="R2895" s="9" t="str">
        <f t="shared" ca="1" si="8684"/>
        <v>SAVN_BL_RS</v>
      </c>
      <c r="S2895" s="9" t="str">
        <f t="shared" ca="1" si="8684"/>
        <v>VINHO BRANCO</v>
      </c>
      <c r="T2895" s="9" t="str">
        <f t="shared" ca="1" si="8684"/>
        <v>12_BTL_0,75 l</v>
      </c>
      <c r="U2895" s="29">
        <f t="shared" ca="1" si="8684"/>
        <v>12</v>
      </c>
      <c r="V2895" s="30">
        <f t="shared" ca="1" si="8684"/>
        <v>198</v>
      </c>
      <c r="W2895" s="30">
        <f t="shared" ca="1" si="8684"/>
        <v>121</v>
      </c>
    </row>
    <row r="2896" spans="1:23" ht="13">
      <c r="A2896" s="9">
        <f t="shared" si="8"/>
        <v>2893</v>
      </c>
      <c r="B2896" s="45">
        <v>12</v>
      </c>
      <c r="C2896" s="9">
        <f>MOD(A2896-1,COUNT('DATE Snapshot'!$A:$A))+1</f>
        <v>13</v>
      </c>
      <c r="D2896" s="25">
        <f t="shared" ref="D2896:I2896" ca="1" si="8685">INDIRECT(ADDRESS($C2896+1,D$2,,,D$1))</f>
        <v>43101</v>
      </c>
      <c r="E2896" s="27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8">
        <f t="shared" ca="1" si="8685"/>
        <v>43101</v>
      </c>
      <c r="I2896" s="9">
        <f t="shared" ca="1" si="8685"/>
        <v>2</v>
      </c>
      <c r="J2896" s="46">
        <f>TRUNC((A2896-1)/COUNT('DATE Snapshot'!A:A)/COUNT(PRODUCT!A:A),0)+1</f>
        <v>5</v>
      </c>
      <c r="K2896" s="9" t="str">
        <f t="shared" ref="K2896:O2896" ca="1" si="8686">INDIRECT(ADDRESS($J2896+1,K$2,,,K$1))</f>
        <v>PARQUE SUL</v>
      </c>
      <c r="L2896" s="9" t="str">
        <f t="shared" ca="1" si="8686"/>
        <v>PS</v>
      </c>
      <c r="M2896" s="9" t="str">
        <f t="shared" ca="1" si="8686"/>
        <v>RIO DE JANEIRO</v>
      </c>
      <c r="N2896" s="9" t="str">
        <f t="shared" ca="1" si="8686"/>
        <v>BRASIL</v>
      </c>
      <c r="O2896" s="9">
        <f t="shared" ca="1" si="8686"/>
        <v>0</v>
      </c>
      <c r="P2896" s="9">
        <f>MOD(TRUNC((A2896-1)/COUNT('DATE Snapshot'!A:A)),COUNT(PRODUCT!A:A))+1</f>
        <v>9</v>
      </c>
      <c r="Q2896" s="9" t="str">
        <f t="shared" ref="Q2896:W2896" ca="1" si="8687">INDIRECT(ADDRESS($P2896+1,Q$2,,,Q$1))</f>
        <v>SAUVIGNON BLANC RESERVA</v>
      </c>
      <c r="R2896" s="9" t="str">
        <f t="shared" ca="1" si="8687"/>
        <v>SAVN_BL_RS</v>
      </c>
      <c r="S2896" s="9" t="str">
        <f t="shared" ca="1" si="8687"/>
        <v>VINHO BRANCO</v>
      </c>
      <c r="T2896" s="9" t="str">
        <f t="shared" ca="1" si="8687"/>
        <v>12_BTL_0,75 l</v>
      </c>
      <c r="U2896" s="29">
        <f t="shared" ca="1" si="8687"/>
        <v>12</v>
      </c>
      <c r="V2896" s="30">
        <f t="shared" ca="1" si="8687"/>
        <v>198</v>
      </c>
      <c r="W2896" s="30">
        <f t="shared" ca="1" si="8687"/>
        <v>121</v>
      </c>
    </row>
    <row r="2897" spans="1:23" ht="13">
      <c r="A2897" s="9">
        <f t="shared" si="8"/>
        <v>2894</v>
      </c>
      <c r="B2897" s="45">
        <v>16</v>
      </c>
      <c r="C2897" s="9">
        <f>MOD(A2897-1,COUNT('DATE Snapshot'!$A:$A))+1</f>
        <v>14</v>
      </c>
      <c r="D2897" s="25">
        <f t="shared" ref="D2897:I2897" ca="1" si="8688">INDIRECT(ADDRESS($C2897+1,D$2,,,D$1))</f>
        <v>43132</v>
      </c>
      <c r="E2897" s="27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8">
        <f t="shared" ca="1" si="8688"/>
        <v>43101</v>
      </c>
      <c r="I2897" s="9">
        <f t="shared" ca="1" si="8688"/>
        <v>5</v>
      </c>
      <c r="J2897" s="46">
        <f>TRUNC((A2897-1)/COUNT('DATE Snapshot'!A:A)/COUNT(PRODUCT!A:A),0)+1</f>
        <v>5</v>
      </c>
      <c r="K2897" s="9" t="str">
        <f t="shared" ref="K2897:O2897" ca="1" si="8689">INDIRECT(ADDRESS($J2897+1,K$2,,,K$1))</f>
        <v>PARQUE SUL</v>
      </c>
      <c r="L2897" s="9" t="str">
        <f t="shared" ca="1" si="8689"/>
        <v>PS</v>
      </c>
      <c r="M2897" s="9" t="str">
        <f t="shared" ca="1" si="8689"/>
        <v>RIO DE JANEIRO</v>
      </c>
      <c r="N2897" s="9" t="str">
        <f t="shared" ca="1" si="8689"/>
        <v>BRASIL</v>
      </c>
      <c r="O2897" s="9">
        <f t="shared" ca="1" si="8689"/>
        <v>0</v>
      </c>
      <c r="P2897" s="9">
        <f>MOD(TRUNC((A2897-1)/COUNT('DATE Snapshot'!A:A)),COUNT(PRODUCT!A:A))+1</f>
        <v>9</v>
      </c>
      <c r="Q2897" s="9" t="str">
        <f t="shared" ref="Q2897:W2897" ca="1" si="8690">INDIRECT(ADDRESS($P2897+1,Q$2,,,Q$1))</f>
        <v>SAUVIGNON BLANC RESERVA</v>
      </c>
      <c r="R2897" s="9" t="str">
        <f t="shared" ca="1" si="8690"/>
        <v>SAVN_BL_RS</v>
      </c>
      <c r="S2897" s="9" t="str">
        <f t="shared" ca="1" si="8690"/>
        <v>VINHO BRANCO</v>
      </c>
      <c r="T2897" s="9" t="str">
        <f t="shared" ca="1" si="8690"/>
        <v>12_BTL_0,75 l</v>
      </c>
      <c r="U2897" s="29">
        <f t="shared" ca="1" si="8690"/>
        <v>12</v>
      </c>
      <c r="V2897" s="30">
        <f t="shared" ca="1" si="8690"/>
        <v>198</v>
      </c>
      <c r="W2897" s="30">
        <f t="shared" ca="1" si="8690"/>
        <v>121</v>
      </c>
    </row>
    <row r="2898" spans="1:23" ht="13">
      <c r="A2898" s="9">
        <f t="shared" si="8"/>
        <v>2895</v>
      </c>
      <c r="B2898" s="45">
        <v>6</v>
      </c>
      <c r="C2898" s="9">
        <f>MOD(A2898-1,COUNT('DATE Snapshot'!$A:$A))+1</f>
        <v>15</v>
      </c>
      <c r="D2898" s="25">
        <f t="shared" ref="D2898:I2898" ca="1" si="8691">INDIRECT(ADDRESS($C2898+1,D$2,,,D$1))</f>
        <v>43160</v>
      </c>
      <c r="E2898" s="27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8">
        <f t="shared" ca="1" si="8691"/>
        <v>43101</v>
      </c>
      <c r="I2898" s="9">
        <f t="shared" ca="1" si="8691"/>
        <v>5</v>
      </c>
      <c r="J2898" s="46">
        <f>TRUNC((A2898-1)/COUNT('DATE Snapshot'!A:A)/COUNT(PRODUCT!A:A),0)+1</f>
        <v>5</v>
      </c>
      <c r="K2898" s="9" t="str">
        <f t="shared" ref="K2898:O2898" ca="1" si="8692">INDIRECT(ADDRESS($J2898+1,K$2,,,K$1))</f>
        <v>PARQUE SUL</v>
      </c>
      <c r="L2898" s="9" t="str">
        <f t="shared" ca="1" si="8692"/>
        <v>PS</v>
      </c>
      <c r="M2898" s="9" t="str">
        <f t="shared" ca="1" si="8692"/>
        <v>RIO DE JANEIRO</v>
      </c>
      <c r="N2898" s="9" t="str">
        <f t="shared" ca="1" si="8692"/>
        <v>BRASIL</v>
      </c>
      <c r="O2898" s="9">
        <f t="shared" ca="1" si="8692"/>
        <v>0</v>
      </c>
      <c r="P2898" s="9">
        <f>MOD(TRUNC((A2898-1)/COUNT('DATE Snapshot'!A:A)),COUNT(PRODUCT!A:A))+1</f>
        <v>9</v>
      </c>
      <c r="Q2898" s="9" t="str">
        <f t="shared" ref="Q2898:W2898" ca="1" si="8693">INDIRECT(ADDRESS($P2898+1,Q$2,,,Q$1))</f>
        <v>SAUVIGNON BLANC RESERVA</v>
      </c>
      <c r="R2898" s="9" t="str">
        <f t="shared" ca="1" si="8693"/>
        <v>SAVN_BL_RS</v>
      </c>
      <c r="S2898" s="9" t="str">
        <f t="shared" ca="1" si="8693"/>
        <v>VINHO BRANCO</v>
      </c>
      <c r="T2898" s="9" t="str">
        <f t="shared" ca="1" si="8693"/>
        <v>12_BTL_0,75 l</v>
      </c>
      <c r="U2898" s="29">
        <f t="shared" ca="1" si="8693"/>
        <v>12</v>
      </c>
      <c r="V2898" s="30">
        <f t="shared" ca="1" si="8693"/>
        <v>198</v>
      </c>
      <c r="W2898" s="30">
        <f t="shared" ca="1" si="8693"/>
        <v>121</v>
      </c>
    </row>
    <row r="2899" spans="1:23" ht="13">
      <c r="A2899" s="9">
        <f t="shared" si="8"/>
        <v>2896</v>
      </c>
      <c r="B2899" s="45">
        <v>2</v>
      </c>
      <c r="C2899" s="9">
        <f>MOD(A2899-1,COUNT('DATE Snapshot'!$A:$A))+1</f>
        <v>16</v>
      </c>
      <c r="D2899" s="25">
        <f t="shared" ref="D2899:I2899" ca="1" si="8694">INDIRECT(ADDRESS($C2899+1,D$2,,,D$1))</f>
        <v>43191</v>
      </c>
      <c r="E2899" s="27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8">
        <f t="shared" ca="1" si="8694"/>
        <v>43101</v>
      </c>
      <c r="I2899" s="9">
        <f t="shared" ca="1" si="8694"/>
        <v>1</v>
      </c>
      <c r="J2899" s="46">
        <f>TRUNC((A2899-1)/COUNT('DATE Snapshot'!A:A)/COUNT(PRODUCT!A:A),0)+1</f>
        <v>5</v>
      </c>
      <c r="K2899" s="9" t="str">
        <f t="shared" ref="K2899:O2899" ca="1" si="8695">INDIRECT(ADDRESS($J2899+1,K$2,,,K$1))</f>
        <v>PARQUE SUL</v>
      </c>
      <c r="L2899" s="9" t="str">
        <f t="shared" ca="1" si="8695"/>
        <v>PS</v>
      </c>
      <c r="M2899" s="9" t="str">
        <f t="shared" ca="1" si="8695"/>
        <v>RIO DE JANEIRO</v>
      </c>
      <c r="N2899" s="9" t="str">
        <f t="shared" ca="1" si="8695"/>
        <v>BRASIL</v>
      </c>
      <c r="O2899" s="9">
        <f t="shared" ca="1" si="8695"/>
        <v>0</v>
      </c>
      <c r="P2899" s="9">
        <f>MOD(TRUNC((A2899-1)/COUNT('DATE Snapshot'!A:A)),COUNT(PRODUCT!A:A))+1</f>
        <v>9</v>
      </c>
      <c r="Q2899" s="9" t="str">
        <f t="shared" ref="Q2899:W2899" ca="1" si="8696">INDIRECT(ADDRESS($P2899+1,Q$2,,,Q$1))</f>
        <v>SAUVIGNON BLANC RESERVA</v>
      </c>
      <c r="R2899" s="9" t="str">
        <f t="shared" ca="1" si="8696"/>
        <v>SAVN_BL_RS</v>
      </c>
      <c r="S2899" s="9" t="str">
        <f t="shared" ca="1" si="8696"/>
        <v>VINHO BRANCO</v>
      </c>
      <c r="T2899" s="9" t="str">
        <f t="shared" ca="1" si="8696"/>
        <v>12_BTL_0,75 l</v>
      </c>
      <c r="U2899" s="29">
        <f t="shared" ca="1" si="8696"/>
        <v>12</v>
      </c>
      <c r="V2899" s="30">
        <f t="shared" ca="1" si="8696"/>
        <v>198</v>
      </c>
      <c r="W2899" s="30">
        <f t="shared" ca="1" si="8696"/>
        <v>121</v>
      </c>
    </row>
    <row r="2900" spans="1:23" ht="13">
      <c r="A2900" s="9">
        <f t="shared" si="8"/>
        <v>2897</v>
      </c>
      <c r="B2900" s="45">
        <v>17</v>
      </c>
      <c r="C2900" s="9">
        <f>MOD(A2900-1,COUNT('DATE Snapshot'!$A:$A))+1</f>
        <v>17</v>
      </c>
      <c r="D2900" s="25">
        <f t="shared" ref="D2900:I2900" ca="1" si="8697">INDIRECT(ADDRESS($C2900+1,D$2,,,D$1))</f>
        <v>43221</v>
      </c>
      <c r="E2900" s="27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8">
        <f t="shared" ca="1" si="8697"/>
        <v>43101</v>
      </c>
      <c r="I2900" s="9">
        <f t="shared" ca="1" si="8697"/>
        <v>3</v>
      </c>
      <c r="J2900" s="46">
        <f>TRUNC((A2900-1)/COUNT('DATE Snapshot'!A:A)/COUNT(PRODUCT!A:A),0)+1</f>
        <v>5</v>
      </c>
      <c r="K2900" s="9" t="str">
        <f t="shared" ref="K2900:O2900" ca="1" si="8698">INDIRECT(ADDRESS($J2900+1,K$2,,,K$1))</f>
        <v>PARQUE SUL</v>
      </c>
      <c r="L2900" s="9" t="str">
        <f t="shared" ca="1" si="8698"/>
        <v>PS</v>
      </c>
      <c r="M2900" s="9" t="str">
        <f t="shared" ca="1" si="8698"/>
        <v>RIO DE JANEIRO</v>
      </c>
      <c r="N2900" s="9" t="str">
        <f t="shared" ca="1" si="8698"/>
        <v>BRASIL</v>
      </c>
      <c r="O2900" s="9">
        <f t="shared" ca="1" si="8698"/>
        <v>0</v>
      </c>
      <c r="P2900" s="9">
        <f>MOD(TRUNC((A2900-1)/COUNT('DATE Snapshot'!A:A)),COUNT(PRODUCT!A:A))+1</f>
        <v>9</v>
      </c>
      <c r="Q2900" s="9" t="str">
        <f t="shared" ref="Q2900:W2900" ca="1" si="8699">INDIRECT(ADDRESS($P2900+1,Q$2,,,Q$1))</f>
        <v>SAUVIGNON BLANC RESERVA</v>
      </c>
      <c r="R2900" s="9" t="str">
        <f t="shared" ca="1" si="8699"/>
        <v>SAVN_BL_RS</v>
      </c>
      <c r="S2900" s="9" t="str">
        <f t="shared" ca="1" si="8699"/>
        <v>VINHO BRANCO</v>
      </c>
      <c r="T2900" s="9" t="str">
        <f t="shared" ca="1" si="8699"/>
        <v>12_BTL_0,75 l</v>
      </c>
      <c r="U2900" s="29">
        <f t="shared" ca="1" si="8699"/>
        <v>12</v>
      </c>
      <c r="V2900" s="30">
        <f t="shared" ca="1" si="8699"/>
        <v>198</v>
      </c>
      <c r="W2900" s="30">
        <f t="shared" ca="1" si="8699"/>
        <v>121</v>
      </c>
    </row>
    <row r="2901" spans="1:23" ht="13">
      <c r="A2901" s="9">
        <f t="shared" si="8"/>
        <v>2898</v>
      </c>
      <c r="B2901" s="45">
        <v>18</v>
      </c>
      <c r="C2901" s="9">
        <f>MOD(A2901-1,COUNT('DATE Snapshot'!$A:$A))+1</f>
        <v>18</v>
      </c>
      <c r="D2901" s="25">
        <f t="shared" ref="D2901:I2901" ca="1" si="8700">INDIRECT(ADDRESS($C2901+1,D$2,,,D$1))</f>
        <v>43252</v>
      </c>
      <c r="E2901" s="27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8">
        <f t="shared" ca="1" si="8700"/>
        <v>43101</v>
      </c>
      <c r="I2901" s="9">
        <f t="shared" ca="1" si="8700"/>
        <v>6</v>
      </c>
      <c r="J2901" s="46">
        <f>TRUNC((A2901-1)/COUNT('DATE Snapshot'!A:A)/COUNT(PRODUCT!A:A),0)+1</f>
        <v>5</v>
      </c>
      <c r="K2901" s="9" t="str">
        <f t="shared" ref="K2901:O2901" ca="1" si="8701">INDIRECT(ADDRESS($J2901+1,K$2,,,K$1))</f>
        <v>PARQUE SUL</v>
      </c>
      <c r="L2901" s="9" t="str">
        <f t="shared" ca="1" si="8701"/>
        <v>PS</v>
      </c>
      <c r="M2901" s="9" t="str">
        <f t="shared" ca="1" si="8701"/>
        <v>RIO DE JANEIRO</v>
      </c>
      <c r="N2901" s="9" t="str">
        <f t="shared" ca="1" si="8701"/>
        <v>BRASIL</v>
      </c>
      <c r="O2901" s="9">
        <f t="shared" ca="1" si="8701"/>
        <v>0</v>
      </c>
      <c r="P2901" s="9">
        <f>MOD(TRUNC((A2901-1)/COUNT('DATE Snapshot'!A:A)),COUNT(PRODUCT!A:A))+1</f>
        <v>9</v>
      </c>
      <c r="Q2901" s="9" t="str">
        <f t="shared" ref="Q2901:W2901" ca="1" si="8702">INDIRECT(ADDRESS($P2901+1,Q$2,,,Q$1))</f>
        <v>SAUVIGNON BLANC RESERVA</v>
      </c>
      <c r="R2901" s="9" t="str">
        <f t="shared" ca="1" si="8702"/>
        <v>SAVN_BL_RS</v>
      </c>
      <c r="S2901" s="9" t="str">
        <f t="shared" ca="1" si="8702"/>
        <v>VINHO BRANCO</v>
      </c>
      <c r="T2901" s="9" t="str">
        <f t="shared" ca="1" si="8702"/>
        <v>12_BTL_0,75 l</v>
      </c>
      <c r="U2901" s="29">
        <f t="shared" ca="1" si="8702"/>
        <v>12</v>
      </c>
      <c r="V2901" s="30">
        <f t="shared" ca="1" si="8702"/>
        <v>198</v>
      </c>
      <c r="W2901" s="30">
        <f t="shared" ca="1" si="8702"/>
        <v>121</v>
      </c>
    </row>
    <row r="2902" spans="1:23" ht="13">
      <c r="A2902" s="9">
        <f t="shared" si="8"/>
        <v>2899</v>
      </c>
      <c r="B2902" s="45">
        <v>14</v>
      </c>
      <c r="C2902" s="9">
        <f>MOD(A2902-1,COUNT('DATE Snapshot'!$A:$A))+1</f>
        <v>19</v>
      </c>
      <c r="D2902" s="25">
        <f t="shared" ref="D2902:I2902" ca="1" si="8703">INDIRECT(ADDRESS($C2902+1,D$2,,,D$1))</f>
        <v>43282</v>
      </c>
      <c r="E2902" s="27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8">
        <f t="shared" ca="1" si="8703"/>
        <v>43101</v>
      </c>
      <c r="I2902" s="9">
        <f t="shared" ca="1" si="8703"/>
        <v>1</v>
      </c>
      <c r="J2902" s="46">
        <f>TRUNC((A2902-1)/COUNT('DATE Snapshot'!A:A)/COUNT(PRODUCT!A:A),0)+1</f>
        <v>5</v>
      </c>
      <c r="K2902" s="9" t="str">
        <f t="shared" ref="K2902:O2902" ca="1" si="8704">INDIRECT(ADDRESS($J2902+1,K$2,,,K$1))</f>
        <v>PARQUE SUL</v>
      </c>
      <c r="L2902" s="9" t="str">
        <f t="shared" ca="1" si="8704"/>
        <v>PS</v>
      </c>
      <c r="M2902" s="9" t="str">
        <f t="shared" ca="1" si="8704"/>
        <v>RIO DE JANEIRO</v>
      </c>
      <c r="N2902" s="9" t="str">
        <f t="shared" ca="1" si="8704"/>
        <v>BRASIL</v>
      </c>
      <c r="O2902" s="9">
        <f t="shared" ca="1" si="8704"/>
        <v>0</v>
      </c>
      <c r="P2902" s="9">
        <f>MOD(TRUNC((A2902-1)/COUNT('DATE Snapshot'!A:A)),COUNT(PRODUCT!A:A))+1</f>
        <v>9</v>
      </c>
      <c r="Q2902" s="9" t="str">
        <f t="shared" ref="Q2902:W2902" ca="1" si="8705">INDIRECT(ADDRESS($P2902+1,Q$2,,,Q$1))</f>
        <v>SAUVIGNON BLANC RESERVA</v>
      </c>
      <c r="R2902" s="9" t="str">
        <f t="shared" ca="1" si="8705"/>
        <v>SAVN_BL_RS</v>
      </c>
      <c r="S2902" s="9" t="str">
        <f t="shared" ca="1" si="8705"/>
        <v>VINHO BRANCO</v>
      </c>
      <c r="T2902" s="9" t="str">
        <f t="shared" ca="1" si="8705"/>
        <v>12_BTL_0,75 l</v>
      </c>
      <c r="U2902" s="29">
        <f t="shared" ca="1" si="8705"/>
        <v>12</v>
      </c>
      <c r="V2902" s="30">
        <f t="shared" ca="1" si="8705"/>
        <v>198</v>
      </c>
      <c r="W2902" s="30">
        <f t="shared" ca="1" si="8705"/>
        <v>121</v>
      </c>
    </row>
    <row r="2903" spans="1:23" ht="13">
      <c r="A2903" s="9">
        <f t="shared" si="8"/>
        <v>2900</v>
      </c>
      <c r="B2903" s="45">
        <v>6</v>
      </c>
      <c r="C2903" s="9">
        <f>MOD(A2903-1,COUNT('DATE Snapshot'!$A:$A))+1</f>
        <v>20</v>
      </c>
      <c r="D2903" s="25">
        <f t="shared" ref="D2903:I2903" ca="1" si="8706">INDIRECT(ADDRESS($C2903+1,D$2,,,D$1))</f>
        <v>43313</v>
      </c>
      <c r="E2903" s="27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8">
        <f t="shared" ca="1" si="8706"/>
        <v>43101</v>
      </c>
      <c r="I2903" s="9">
        <f t="shared" ca="1" si="8706"/>
        <v>4</v>
      </c>
      <c r="J2903" s="46">
        <f>TRUNC((A2903-1)/COUNT('DATE Snapshot'!A:A)/COUNT(PRODUCT!A:A),0)+1</f>
        <v>5</v>
      </c>
      <c r="K2903" s="9" t="str">
        <f t="shared" ref="K2903:O2903" ca="1" si="8707">INDIRECT(ADDRESS($J2903+1,K$2,,,K$1))</f>
        <v>PARQUE SUL</v>
      </c>
      <c r="L2903" s="9" t="str">
        <f t="shared" ca="1" si="8707"/>
        <v>PS</v>
      </c>
      <c r="M2903" s="9" t="str">
        <f t="shared" ca="1" si="8707"/>
        <v>RIO DE JANEIRO</v>
      </c>
      <c r="N2903" s="9" t="str">
        <f t="shared" ca="1" si="8707"/>
        <v>BRASIL</v>
      </c>
      <c r="O2903" s="9">
        <f t="shared" ca="1" si="8707"/>
        <v>0</v>
      </c>
      <c r="P2903" s="9">
        <f>MOD(TRUNC((A2903-1)/COUNT('DATE Snapshot'!A:A)),COUNT(PRODUCT!A:A))+1</f>
        <v>9</v>
      </c>
      <c r="Q2903" s="9" t="str">
        <f t="shared" ref="Q2903:W2903" ca="1" si="8708">INDIRECT(ADDRESS($P2903+1,Q$2,,,Q$1))</f>
        <v>SAUVIGNON BLANC RESERVA</v>
      </c>
      <c r="R2903" s="9" t="str">
        <f t="shared" ca="1" si="8708"/>
        <v>SAVN_BL_RS</v>
      </c>
      <c r="S2903" s="9" t="str">
        <f t="shared" ca="1" si="8708"/>
        <v>VINHO BRANCO</v>
      </c>
      <c r="T2903" s="9" t="str">
        <f t="shared" ca="1" si="8708"/>
        <v>12_BTL_0,75 l</v>
      </c>
      <c r="U2903" s="29">
        <f t="shared" ca="1" si="8708"/>
        <v>12</v>
      </c>
      <c r="V2903" s="30">
        <f t="shared" ca="1" si="8708"/>
        <v>198</v>
      </c>
      <c r="W2903" s="30">
        <f t="shared" ca="1" si="8708"/>
        <v>121</v>
      </c>
    </row>
    <row r="2904" spans="1:23" ht="13">
      <c r="A2904" s="9">
        <f t="shared" si="8"/>
        <v>2901</v>
      </c>
      <c r="B2904" s="45">
        <v>0</v>
      </c>
      <c r="C2904" s="9">
        <f>MOD(A2904-1,COUNT('DATE Snapshot'!$A:$A))+1</f>
        <v>21</v>
      </c>
      <c r="D2904" s="25">
        <f t="shared" ref="D2904:I2904" ca="1" si="8709">INDIRECT(ADDRESS($C2904+1,D$2,,,D$1))</f>
        <v>43344</v>
      </c>
      <c r="E2904" s="27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8">
        <f t="shared" ca="1" si="8709"/>
        <v>43101</v>
      </c>
      <c r="I2904" s="9">
        <f t="shared" ca="1" si="8709"/>
        <v>7</v>
      </c>
      <c r="J2904" s="46">
        <f>TRUNC((A2904-1)/COUNT('DATE Snapshot'!A:A)/COUNT(PRODUCT!A:A),0)+1</f>
        <v>5</v>
      </c>
      <c r="K2904" s="9" t="str">
        <f t="shared" ref="K2904:O2904" ca="1" si="8710">INDIRECT(ADDRESS($J2904+1,K$2,,,K$1))</f>
        <v>PARQUE SUL</v>
      </c>
      <c r="L2904" s="9" t="str">
        <f t="shared" ca="1" si="8710"/>
        <v>PS</v>
      </c>
      <c r="M2904" s="9" t="str">
        <f t="shared" ca="1" si="8710"/>
        <v>RIO DE JANEIRO</v>
      </c>
      <c r="N2904" s="9" t="str">
        <f t="shared" ca="1" si="8710"/>
        <v>BRASIL</v>
      </c>
      <c r="O2904" s="9">
        <f t="shared" ca="1" si="8710"/>
        <v>0</v>
      </c>
      <c r="P2904" s="9">
        <f>MOD(TRUNC((A2904-1)/COUNT('DATE Snapshot'!A:A)),COUNT(PRODUCT!A:A))+1</f>
        <v>9</v>
      </c>
      <c r="Q2904" s="9" t="str">
        <f t="shared" ref="Q2904:W2904" ca="1" si="8711">INDIRECT(ADDRESS($P2904+1,Q$2,,,Q$1))</f>
        <v>SAUVIGNON BLANC RESERVA</v>
      </c>
      <c r="R2904" s="9" t="str">
        <f t="shared" ca="1" si="8711"/>
        <v>SAVN_BL_RS</v>
      </c>
      <c r="S2904" s="9" t="str">
        <f t="shared" ca="1" si="8711"/>
        <v>VINHO BRANCO</v>
      </c>
      <c r="T2904" s="9" t="str">
        <f t="shared" ca="1" si="8711"/>
        <v>12_BTL_0,75 l</v>
      </c>
      <c r="U2904" s="29">
        <f t="shared" ca="1" si="8711"/>
        <v>12</v>
      </c>
      <c r="V2904" s="30">
        <f t="shared" ca="1" si="8711"/>
        <v>198</v>
      </c>
      <c r="W2904" s="30">
        <f t="shared" ca="1" si="8711"/>
        <v>121</v>
      </c>
    </row>
    <row r="2905" spans="1:23" ht="13">
      <c r="A2905" s="9">
        <f t="shared" si="8"/>
        <v>2902</v>
      </c>
      <c r="B2905" s="45">
        <v>13</v>
      </c>
      <c r="C2905" s="9">
        <f>MOD(A2905-1,COUNT('DATE Snapshot'!$A:$A))+1</f>
        <v>22</v>
      </c>
      <c r="D2905" s="25">
        <f t="shared" ref="D2905:I2905" ca="1" si="8712">INDIRECT(ADDRESS($C2905+1,D$2,,,D$1))</f>
        <v>43374</v>
      </c>
      <c r="E2905" s="27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8">
        <f t="shared" ca="1" si="8712"/>
        <v>43101</v>
      </c>
      <c r="I2905" s="9">
        <f t="shared" ca="1" si="8712"/>
        <v>2</v>
      </c>
      <c r="J2905" s="46">
        <f>TRUNC((A2905-1)/COUNT('DATE Snapshot'!A:A)/COUNT(PRODUCT!A:A),0)+1</f>
        <v>5</v>
      </c>
      <c r="K2905" s="9" t="str">
        <f t="shared" ref="K2905:O2905" ca="1" si="8713">INDIRECT(ADDRESS($J2905+1,K$2,,,K$1))</f>
        <v>PARQUE SUL</v>
      </c>
      <c r="L2905" s="9" t="str">
        <f t="shared" ca="1" si="8713"/>
        <v>PS</v>
      </c>
      <c r="M2905" s="9" t="str">
        <f t="shared" ca="1" si="8713"/>
        <v>RIO DE JANEIRO</v>
      </c>
      <c r="N2905" s="9" t="str">
        <f t="shared" ca="1" si="8713"/>
        <v>BRASIL</v>
      </c>
      <c r="O2905" s="9">
        <f t="shared" ca="1" si="8713"/>
        <v>0</v>
      </c>
      <c r="P2905" s="9">
        <f>MOD(TRUNC((A2905-1)/COUNT('DATE Snapshot'!A:A)),COUNT(PRODUCT!A:A))+1</f>
        <v>9</v>
      </c>
      <c r="Q2905" s="9" t="str">
        <f t="shared" ref="Q2905:W2905" ca="1" si="8714">INDIRECT(ADDRESS($P2905+1,Q$2,,,Q$1))</f>
        <v>SAUVIGNON BLANC RESERVA</v>
      </c>
      <c r="R2905" s="9" t="str">
        <f t="shared" ca="1" si="8714"/>
        <v>SAVN_BL_RS</v>
      </c>
      <c r="S2905" s="9" t="str">
        <f t="shared" ca="1" si="8714"/>
        <v>VINHO BRANCO</v>
      </c>
      <c r="T2905" s="9" t="str">
        <f t="shared" ca="1" si="8714"/>
        <v>12_BTL_0,75 l</v>
      </c>
      <c r="U2905" s="29">
        <f t="shared" ca="1" si="8714"/>
        <v>12</v>
      </c>
      <c r="V2905" s="30">
        <f t="shared" ca="1" si="8714"/>
        <v>198</v>
      </c>
      <c r="W2905" s="30">
        <f t="shared" ca="1" si="8714"/>
        <v>121</v>
      </c>
    </row>
    <row r="2906" spans="1:23" ht="13">
      <c r="A2906" s="9">
        <f t="shared" si="8"/>
        <v>2903</v>
      </c>
      <c r="B2906" s="45">
        <v>15</v>
      </c>
      <c r="C2906" s="9">
        <f>MOD(A2906-1,COUNT('DATE Snapshot'!$A:$A))+1</f>
        <v>23</v>
      </c>
      <c r="D2906" s="25">
        <f t="shared" ref="D2906:I2906" ca="1" si="8715">INDIRECT(ADDRESS($C2906+1,D$2,,,D$1))</f>
        <v>43405</v>
      </c>
      <c r="E2906" s="27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8">
        <f t="shared" ca="1" si="8715"/>
        <v>43101</v>
      </c>
      <c r="I2906" s="9">
        <f t="shared" ca="1" si="8715"/>
        <v>5</v>
      </c>
      <c r="J2906" s="46">
        <f>TRUNC((A2906-1)/COUNT('DATE Snapshot'!A:A)/COUNT(PRODUCT!A:A),0)+1</f>
        <v>5</v>
      </c>
      <c r="K2906" s="9" t="str">
        <f t="shared" ref="K2906:O2906" ca="1" si="8716">INDIRECT(ADDRESS($J2906+1,K$2,,,K$1))</f>
        <v>PARQUE SUL</v>
      </c>
      <c r="L2906" s="9" t="str">
        <f t="shared" ca="1" si="8716"/>
        <v>PS</v>
      </c>
      <c r="M2906" s="9" t="str">
        <f t="shared" ca="1" si="8716"/>
        <v>RIO DE JANEIRO</v>
      </c>
      <c r="N2906" s="9" t="str">
        <f t="shared" ca="1" si="8716"/>
        <v>BRASIL</v>
      </c>
      <c r="O2906" s="9">
        <f t="shared" ca="1" si="8716"/>
        <v>0</v>
      </c>
      <c r="P2906" s="9">
        <f>MOD(TRUNC((A2906-1)/COUNT('DATE Snapshot'!A:A)),COUNT(PRODUCT!A:A))+1</f>
        <v>9</v>
      </c>
      <c r="Q2906" s="9" t="str">
        <f t="shared" ref="Q2906:W2906" ca="1" si="8717">INDIRECT(ADDRESS($P2906+1,Q$2,,,Q$1))</f>
        <v>SAUVIGNON BLANC RESERVA</v>
      </c>
      <c r="R2906" s="9" t="str">
        <f t="shared" ca="1" si="8717"/>
        <v>SAVN_BL_RS</v>
      </c>
      <c r="S2906" s="9" t="str">
        <f t="shared" ca="1" si="8717"/>
        <v>VINHO BRANCO</v>
      </c>
      <c r="T2906" s="9" t="str">
        <f t="shared" ca="1" si="8717"/>
        <v>12_BTL_0,75 l</v>
      </c>
      <c r="U2906" s="29">
        <f t="shared" ca="1" si="8717"/>
        <v>12</v>
      </c>
      <c r="V2906" s="30">
        <f t="shared" ca="1" si="8717"/>
        <v>198</v>
      </c>
      <c r="W2906" s="30">
        <f t="shared" ca="1" si="8717"/>
        <v>121</v>
      </c>
    </row>
    <row r="2907" spans="1:23" ht="13">
      <c r="A2907" s="9">
        <f t="shared" si="8"/>
        <v>2904</v>
      </c>
      <c r="B2907" s="45">
        <v>5</v>
      </c>
      <c r="C2907" s="9">
        <f>MOD(A2907-1,COUNT('DATE Snapshot'!$A:$A))+1</f>
        <v>24</v>
      </c>
      <c r="D2907" s="25">
        <f t="shared" ref="D2907:I2907" ca="1" si="8718">INDIRECT(ADDRESS($C2907+1,D$2,,,D$1))</f>
        <v>43435</v>
      </c>
      <c r="E2907" s="27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8">
        <f t="shared" ca="1" si="8718"/>
        <v>43101</v>
      </c>
      <c r="I2907" s="9">
        <f t="shared" ca="1" si="8718"/>
        <v>7</v>
      </c>
      <c r="J2907" s="46">
        <f>TRUNC((A2907-1)/COUNT('DATE Snapshot'!A:A)/COUNT(PRODUCT!A:A),0)+1</f>
        <v>5</v>
      </c>
      <c r="K2907" s="9" t="str">
        <f t="shared" ref="K2907:O2907" ca="1" si="8719">INDIRECT(ADDRESS($J2907+1,K$2,,,K$1))</f>
        <v>PARQUE SUL</v>
      </c>
      <c r="L2907" s="9" t="str">
        <f t="shared" ca="1" si="8719"/>
        <v>PS</v>
      </c>
      <c r="M2907" s="9" t="str">
        <f t="shared" ca="1" si="8719"/>
        <v>RIO DE JANEIRO</v>
      </c>
      <c r="N2907" s="9" t="str">
        <f t="shared" ca="1" si="8719"/>
        <v>BRASIL</v>
      </c>
      <c r="O2907" s="9">
        <f t="shared" ca="1" si="8719"/>
        <v>0</v>
      </c>
      <c r="P2907" s="9">
        <f>MOD(TRUNC((A2907-1)/COUNT('DATE Snapshot'!A:A)),COUNT(PRODUCT!A:A))+1</f>
        <v>9</v>
      </c>
      <c r="Q2907" s="9" t="str">
        <f t="shared" ref="Q2907:W2907" ca="1" si="8720">INDIRECT(ADDRESS($P2907+1,Q$2,,,Q$1))</f>
        <v>SAUVIGNON BLANC RESERVA</v>
      </c>
      <c r="R2907" s="9" t="str">
        <f t="shared" ca="1" si="8720"/>
        <v>SAVN_BL_RS</v>
      </c>
      <c r="S2907" s="9" t="str">
        <f t="shared" ca="1" si="8720"/>
        <v>VINHO BRANCO</v>
      </c>
      <c r="T2907" s="9" t="str">
        <f t="shared" ca="1" si="8720"/>
        <v>12_BTL_0,75 l</v>
      </c>
      <c r="U2907" s="29">
        <f t="shared" ca="1" si="8720"/>
        <v>12</v>
      </c>
      <c r="V2907" s="30">
        <f t="shared" ca="1" si="8720"/>
        <v>198</v>
      </c>
      <c r="W2907" s="30">
        <f t="shared" ca="1" si="8720"/>
        <v>121</v>
      </c>
    </row>
    <row r="2908" spans="1:23" ht="13">
      <c r="A2908" s="9">
        <f t="shared" si="8"/>
        <v>2905</v>
      </c>
      <c r="B2908" s="45">
        <v>5</v>
      </c>
      <c r="C2908" s="9">
        <f>MOD(A2908-1,COUNT('DATE Snapshot'!$A:$A))+1</f>
        <v>1</v>
      </c>
      <c r="D2908" s="25">
        <f t="shared" ref="D2908:I2908" ca="1" si="8721">INDIRECT(ADDRESS($C2908+1,D$2,,,D$1))</f>
        <v>42736</v>
      </c>
      <c r="E2908" s="27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8">
        <f t="shared" ca="1" si="8721"/>
        <v>42736</v>
      </c>
      <c r="I2908" s="9">
        <f t="shared" ca="1" si="8721"/>
        <v>1</v>
      </c>
      <c r="J2908" s="46">
        <f>TRUNC((A2908-1)/COUNT('DATE Snapshot'!A:A)/COUNT(PRODUCT!A:A),0)+1</f>
        <v>5</v>
      </c>
      <c r="K2908" s="9" t="str">
        <f t="shared" ref="K2908:O2908" ca="1" si="8722">INDIRECT(ADDRESS($J2908+1,K$2,,,K$1))</f>
        <v>PARQUE SUL</v>
      </c>
      <c r="L2908" s="9" t="str">
        <f t="shared" ca="1" si="8722"/>
        <v>PS</v>
      </c>
      <c r="M2908" s="9" t="str">
        <f t="shared" ca="1" si="8722"/>
        <v>RIO DE JANEIRO</v>
      </c>
      <c r="N2908" s="9" t="str">
        <f t="shared" ca="1" si="8722"/>
        <v>BRASIL</v>
      </c>
      <c r="O2908" s="9">
        <f t="shared" ca="1" si="8722"/>
        <v>0</v>
      </c>
      <c r="P2908" s="9">
        <f>MOD(TRUNC((A2908-1)/COUNT('DATE Snapshot'!A:A)),COUNT(PRODUCT!A:A))+1</f>
        <v>10</v>
      </c>
      <c r="Q2908" s="9" t="str">
        <f t="shared" ref="Q2908:W2908" ca="1" si="8723">INDIRECT(ADDRESS($P2908+1,Q$2,,,Q$1))</f>
        <v>RIESLING</v>
      </c>
      <c r="R2908" s="9" t="str">
        <f t="shared" ca="1" si="8723"/>
        <v>RISL</v>
      </c>
      <c r="S2908" s="9" t="str">
        <f t="shared" ca="1" si="8723"/>
        <v>VINHO BRANCO</v>
      </c>
      <c r="T2908" s="9" t="str">
        <f t="shared" ca="1" si="8723"/>
        <v>12_BTL_0,75 l</v>
      </c>
      <c r="U2908" s="29">
        <f t="shared" ca="1" si="8723"/>
        <v>12</v>
      </c>
      <c r="V2908" s="30">
        <f t="shared" ca="1" si="8723"/>
        <v>225</v>
      </c>
      <c r="W2908" s="30">
        <f t="shared" ca="1" si="8723"/>
        <v>121</v>
      </c>
    </row>
    <row r="2909" spans="1:23" ht="13">
      <c r="A2909" s="9">
        <f t="shared" si="8"/>
        <v>2906</v>
      </c>
      <c r="B2909" s="45">
        <v>5</v>
      </c>
      <c r="C2909" s="9">
        <f>MOD(A2909-1,COUNT('DATE Snapshot'!$A:$A))+1</f>
        <v>2</v>
      </c>
      <c r="D2909" s="25">
        <f t="shared" ref="D2909:I2909" ca="1" si="8724">INDIRECT(ADDRESS($C2909+1,D$2,,,D$1))</f>
        <v>42767</v>
      </c>
      <c r="E2909" s="27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8">
        <f t="shared" ca="1" si="8724"/>
        <v>42736</v>
      </c>
      <c r="I2909" s="9">
        <f t="shared" ca="1" si="8724"/>
        <v>4</v>
      </c>
      <c r="J2909" s="46">
        <f>TRUNC((A2909-1)/COUNT('DATE Snapshot'!A:A)/COUNT(PRODUCT!A:A),0)+1</f>
        <v>5</v>
      </c>
      <c r="K2909" s="9" t="str">
        <f t="shared" ref="K2909:O2909" ca="1" si="8725">INDIRECT(ADDRESS($J2909+1,K$2,,,K$1))</f>
        <v>PARQUE SUL</v>
      </c>
      <c r="L2909" s="9" t="str">
        <f t="shared" ca="1" si="8725"/>
        <v>PS</v>
      </c>
      <c r="M2909" s="9" t="str">
        <f t="shared" ca="1" si="8725"/>
        <v>RIO DE JANEIRO</v>
      </c>
      <c r="N2909" s="9" t="str">
        <f t="shared" ca="1" si="8725"/>
        <v>BRASIL</v>
      </c>
      <c r="O2909" s="9">
        <f t="shared" ca="1" si="8725"/>
        <v>0</v>
      </c>
      <c r="P2909" s="9">
        <f>MOD(TRUNC((A2909-1)/COUNT('DATE Snapshot'!A:A)),COUNT(PRODUCT!A:A))+1</f>
        <v>10</v>
      </c>
      <c r="Q2909" s="9" t="str">
        <f t="shared" ref="Q2909:W2909" ca="1" si="8726">INDIRECT(ADDRESS($P2909+1,Q$2,,,Q$1))</f>
        <v>RIESLING</v>
      </c>
      <c r="R2909" s="9" t="str">
        <f t="shared" ca="1" si="8726"/>
        <v>RISL</v>
      </c>
      <c r="S2909" s="9" t="str">
        <f t="shared" ca="1" si="8726"/>
        <v>VINHO BRANCO</v>
      </c>
      <c r="T2909" s="9" t="str">
        <f t="shared" ca="1" si="8726"/>
        <v>12_BTL_0,75 l</v>
      </c>
      <c r="U2909" s="29">
        <f t="shared" ca="1" si="8726"/>
        <v>12</v>
      </c>
      <c r="V2909" s="30">
        <f t="shared" ca="1" si="8726"/>
        <v>225</v>
      </c>
      <c r="W2909" s="30">
        <f t="shared" ca="1" si="8726"/>
        <v>121</v>
      </c>
    </row>
    <row r="2910" spans="1:23" ht="13">
      <c r="A2910" s="9">
        <f t="shared" si="8"/>
        <v>2907</v>
      </c>
      <c r="B2910" s="45">
        <v>14</v>
      </c>
      <c r="C2910" s="9">
        <f>MOD(A2910-1,COUNT('DATE Snapshot'!$A:$A))+1</f>
        <v>3</v>
      </c>
      <c r="D2910" s="25">
        <f t="shared" ref="D2910:I2910" ca="1" si="8727">INDIRECT(ADDRESS($C2910+1,D$2,,,D$1))</f>
        <v>42795</v>
      </c>
      <c r="E2910" s="27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8">
        <f t="shared" ca="1" si="8727"/>
        <v>42736</v>
      </c>
      <c r="I2910" s="9">
        <f t="shared" ca="1" si="8727"/>
        <v>4</v>
      </c>
      <c r="J2910" s="46">
        <f>TRUNC((A2910-1)/COUNT('DATE Snapshot'!A:A)/COUNT(PRODUCT!A:A),0)+1</f>
        <v>5</v>
      </c>
      <c r="K2910" s="9" t="str">
        <f t="shared" ref="K2910:O2910" ca="1" si="8728">INDIRECT(ADDRESS($J2910+1,K$2,,,K$1))</f>
        <v>PARQUE SUL</v>
      </c>
      <c r="L2910" s="9" t="str">
        <f t="shared" ca="1" si="8728"/>
        <v>PS</v>
      </c>
      <c r="M2910" s="9" t="str">
        <f t="shared" ca="1" si="8728"/>
        <v>RIO DE JANEIRO</v>
      </c>
      <c r="N2910" s="9" t="str">
        <f t="shared" ca="1" si="8728"/>
        <v>BRASIL</v>
      </c>
      <c r="O2910" s="9">
        <f t="shared" ca="1" si="8728"/>
        <v>0</v>
      </c>
      <c r="P2910" s="9">
        <f>MOD(TRUNC((A2910-1)/COUNT('DATE Snapshot'!A:A)),COUNT(PRODUCT!A:A))+1</f>
        <v>10</v>
      </c>
      <c r="Q2910" s="9" t="str">
        <f t="shared" ref="Q2910:W2910" ca="1" si="8729">INDIRECT(ADDRESS($P2910+1,Q$2,,,Q$1))</f>
        <v>RIESLING</v>
      </c>
      <c r="R2910" s="9" t="str">
        <f t="shared" ca="1" si="8729"/>
        <v>RISL</v>
      </c>
      <c r="S2910" s="9" t="str">
        <f t="shared" ca="1" si="8729"/>
        <v>VINHO BRANCO</v>
      </c>
      <c r="T2910" s="9" t="str">
        <f t="shared" ca="1" si="8729"/>
        <v>12_BTL_0,75 l</v>
      </c>
      <c r="U2910" s="29">
        <f t="shared" ca="1" si="8729"/>
        <v>12</v>
      </c>
      <c r="V2910" s="30">
        <f t="shared" ca="1" si="8729"/>
        <v>225</v>
      </c>
      <c r="W2910" s="30">
        <f t="shared" ca="1" si="8729"/>
        <v>121</v>
      </c>
    </row>
    <row r="2911" spans="1:23" ht="13">
      <c r="A2911" s="9">
        <f t="shared" si="8"/>
        <v>2908</v>
      </c>
      <c r="B2911" s="45">
        <v>16</v>
      </c>
      <c r="C2911" s="9">
        <f>MOD(A2911-1,COUNT('DATE Snapshot'!$A:$A))+1</f>
        <v>4</v>
      </c>
      <c r="D2911" s="25">
        <f t="shared" ref="D2911:I2911" ca="1" si="8730">INDIRECT(ADDRESS($C2911+1,D$2,,,D$1))</f>
        <v>42826</v>
      </c>
      <c r="E2911" s="27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8">
        <f t="shared" ca="1" si="8730"/>
        <v>42736</v>
      </c>
      <c r="I2911" s="9">
        <f t="shared" ca="1" si="8730"/>
        <v>7</v>
      </c>
      <c r="J2911" s="46">
        <f>TRUNC((A2911-1)/COUNT('DATE Snapshot'!A:A)/COUNT(PRODUCT!A:A),0)+1</f>
        <v>5</v>
      </c>
      <c r="K2911" s="9" t="str">
        <f t="shared" ref="K2911:O2911" ca="1" si="8731">INDIRECT(ADDRESS($J2911+1,K$2,,,K$1))</f>
        <v>PARQUE SUL</v>
      </c>
      <c r="L2911" s="9" t="str">
        <f t="shared" ca="1" si="8731"/>
        <v>PS</v>
      </c>
      <c r="M2911" s="9" t="str">
        <f t="shared" ca="1" si="8731"/>
        <v>RIO DE JANEIRO</v>
      </c>
      <c r="N2911" s="9" t="str">
        <f t="shared" ca="1" si="8731"/>
        <v>BRASIL</v>
      </c>
      <c r="O2911" s="9">
        <f t="shared" ca="1" si="8731"/>
        <v>0</v>
      </c>
      <c r="P2911" s="9">
        <f>MOD(TRUNC((A2911-1)/COUNT('DATE Snapshot'!A:A)),COUNT(PRODUCT!A:A))+1</f>
        <v>10</v>
      </c>
      <c r="Q2911" s="9" t="str">
        <f t="shared" ref="Q2911:W2911" ca="1" si="8732">INDIRECT(ADDRESS($P2911+1,Q$2,,,Q$1))</f>
        <v>RIESLING</v>
      </c>
      <c r="R2911" s="9" t="str">
        <f t="shared" ca="1" si="8732"/>
        <v>RISL</v>
      </c>
      <c r="S2911" s="9" t="str">
        <f t="shared" ca="1" si="8732"/>
        <v>VINHO BRANCO</v>
      </c>
      <c r="T2911" s="9" t="str">
        <f t="shared" ca="1" si="8732"/>
        <v>12_BTL_0,75 l</v>
      </c>
      <c r="U2911" s="29">
        <f t="shared" ca="1" si="8732"/>
        <v>12</v>
      </c>
      <c r="V2911" s="30">
        <f t="shared" ca="1" si="8732"/>
        <v>225</v>
      </c>
      <c r="W2911" s="30">
        <f t="shared" ca="1" si="8732"/>
        <v>121</v>
      </c>
    </row>
    <row r="2912" spans="1:23" ht="13">
      <c r="A2912" s="9">
        <f t="shared" si="8"/>
        <v>2909</v>
      </c>
      <c r="B2912" s="45">
        <v>11</v>
      </c>
      <c r="C2912" s="9">
        <f>MOD(A2912-1,COUNT('DATE Snapshot'!$A:$A))+1</f>
        <v>5</v>
      </c>
      <c r="D2912" s="25">
        <f t="shared" ref="D2912:I2912" ca="1" si="8733">INDIRECT(ADDRESS($C2912+1,D$2,,,D$1))</f>
        <v>42856</v>
      </c>
      <c r="E2912" s="27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8">
        <f t="shared" ca="1" si="8733"/>
        <v>42736</v>
      </c>
      <c r="I2912" s="9">
        <f t="shared" ca="1" si="8733"/>
        <v>2</v>
      </c>
      <c r="J2912" s="46">
        <f>TRUNC((A2912-1)/COUNT('DATE Snapshot'!A:A)/COUNT(PRODUCT!A:A),0)+1</f>
        <v>5</v>
      </c>
      <c r="K2912" s="9" t="str">
        <f t="shared" ref="K2912:O2912" ca="1" si="8734">INDIRECT(ADDRESS($J2912+1,K$2,,,K$1))</f>
        <v>PARQUE SUL</v>
      </c>
      <c r="L2912" s="9" t="str">
        <f t="shared" ca="1" si="8734"/>
        <v>PS</v>
      </c>
      <c r="M2912" s="9" t="str">
        <f t="shared" ca="1" si="8734"/>
        <v>RIO DE JANEIRO</v>
      </c>
      <c r="N2912" s="9" t="str">
        <f t="shared" ca="1" si="8734"/>
        <v>BRASIL</v>
      </c>
      <c r="O2912" s="9">
        <f t="shared" ca="1" si="8734"/>
        <v>0</v>
      </c>
      <c r="P2912" s="9">
        <f>MOD(TRUNC((A2912-1)/COUNT('DATE Snapshot'!A:A)),COUNT(PRODUCT!A:A))+1</f>
        <v>10</v>
      </c>
      <c r="Q2912" s="9" t="str">
        <f t="shared" ref="Q2912:W2912" ca="1" si="8735">INDIRECT(ADDRESS($P2912+1,Q$2,,,Q$1))</f>
        <v>RIESLING</v>
      </c>
      <c r="R2912" s="9" t="str">
        <f t="shared" ca="1" si="8735"/>
        <v>RISL</v>
      </c>
      <c r="S2912" s="9" t="str">
        <f t="shared" ca="1" si="8735"/>
        <v>VINHO BRANCO</v>
      </c>
      <c r="T2912" s="9" t="str">
        <f t="shared" ca="1" si="8735"/>
        <v>12_BTL_0,75 l</v>
      </c>
      <c r="U2912" s="29">
        <f t="shared" ca="1" si="8735"/>
        <v>12</v>
      </c>
      <c r="V2912" s="30">
        <f t="shared" ca="1" si="8735"/>
        <v>225</v>
      </c>
      <c r="W2912" s="30">
        <f t="shared" ca="1" si="8735"/>
        <v>121</v>
      </c>
    </row>
    <row r="2913" spans="1:23" ht="13">
      <c r="A2913" s="9">
        <f t="shared" si="8"/>
        <v>2910</v>
      </c>
      <c r="B2913" s="45">
        <v>9</v>
      </c>
      <c r="C2913" s="9">
        <f>MOD(A2913-1,COUNT('DATE Snapshot'!$A:$A))+1</f>
        <v>6</v>
      </c>
      <c r="D2913" s="25">
        <f t="shared" ref="D2913:I2913" ca="1" si="8736">INDIRECT(ADDRESS($C2913+1,D$2,,,D$1))</f>
        <v>42887</v>
      </c>
      <c r="E2913" s="27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8">
        <f t="shared" ca="1" si="8736"/>
        <v>42736</v>
      </c>
      <c r="I2913" s="9">
        <f t="shared" ca="1" si="8736"/>
        <v>5</v>
      </c>
      <c r="J2913" s="46">
        <f>TRUNC((A2913-1)/COUNT('DATE Snapshot'!A:A)/COUNT(PRODUCT!A:A),0)+1</f>
        <v>5</v>
      </c>
      <c r="K2913" s="9" t="str">
        <f t="shared" ref="K2913:O2913" ca="1" si="8737">INDIRECT(ADDRESS($J2913+1,K$2,,,K$1))</f>
        <v>PARQUE SUL</v>
      </c>
      <c r="L2913" s="9" t="str">
        <f t="shared" ca="1" si="8737"/>
        <v>PS</v>
      </c>
      <c r="M2913" s="9" t="str">
        <f t="shared" ca="1" si="8737"/>
        <v>RIO DE JANEIRO</v>
      </c>
      <c r="N2913" s="9" t="str">
        <f t="shared" ca="1" si="8737"/>
        <v>BRASIL</v>
      </c>
      <c r="O2913" s="9">
        <f t="shared" ca="1" si="8737"/>
        <v>0</v>
      </c>
      <c r="P2913" s="9">
        <f>MOD(TRUNC((A2913-1)/COUNT('DATE Snapshot'!A:A)),COUNT(PRODUCT!A:A))+1</f>
        <v>10</v>
      </c>
      <c r="Q2913" s="9" t="str">
        <f t="shared" ref="Q2913:W2913" ca="1" si="8738">INDIRECT(ADDRESS($P2913+1,Q$2,,,Q$1))</f>
        <v>RIESLING</v>
      </c>
      <c r="R2913" s="9" t="str">
        <f t="shared" ca="1" si="8738"/>
        <v>RISL</v>
      </c>
      <c r="S2913" s="9" t="str">
        <f t="shared" ca="1" si="8738"/>
        <v>VINHO BRANCO</v>
      </c>
      <c r="T2913" s="9" t="str">
        <f t="shared" ca="1" si="8738"/>
        <v>12_BTL_0,75 l</v>
      </c>
      <c r="U2913" s="29">
        <f t="shared" ca="1" si="8738"/>
        <v>12</v>
      </c>
      <c r="V2913" s="30">
        <f t="shared" ca="1" si="8738"/>
        <v>225</v>
      </c>
      <c r="W2913" s="30">
        <f t="shared" ca="1" si="8738"/>
        <v>121</v>
      </c>
    </row>
    <row r="2914" spans="1:23" ht="13">
      <c r="A2914" s="9">
        <f t="shared" si="8"/>
        <v>2911</v>
      </c>
      <c r="B2914" s="45">
        <v>15</v>
      </c>
      <c r="C2914" s="9">
        <f>MOD(A2914-1,COUNT('DATE Snapshot'!$A:$A))+1</f>
        <v>7</v>
      </c>
      <c r="D2914" s="25">
        <f t="shared" ref="D2914:I2914" ca="1" si="8739">INDIRECT(ADDRESS($C2914+1,D$2,,,D$1))</f>
        <v>42917</v>
      </c>
      <c r="E2914" s="27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8">
        <f t="shared" ca="1" si="8739"/>
        <v>42736</v>
      </c>
      <c r="I2914" s="9">
        <f t="shared" ca="1" si="8739"/>
        <v>7</v>
      </c>
      <c r="J2914" s="46">
        <f>TRUNC((A2914-1)/COUNT('DATE Snapshot'!A:A)/COUNT(PRODUCT!A:A),0)+1</f>
        <v>5</v>
      </c>
      <c r="K2914" s="9" t="str">
        <f t="shared" ref="K2914:O2914" ca="1" si="8740">INDIRECT(ADDRESS($J2914+1,K$2,,,K$1))</f>
        <v>PARQUE SUL</v>
      </c>
      <c r="L2914" s="9" t="str">
        <f t="shared" ca="1" si="8740"/>
        <v>PS</v>
      </c>
      <c r="M2914" s="9" t="str">
        <f t="shared" ca="1" si="8740"/>
        <v>RIO DE JANEIRO</v>
      </c>
      <c r="N2914" s="9" t="str">
        <f t="shared" ca="1" si="8740"/>
        <v>BRASIL</v>
      </c>
      <c r="O2914" s="9">
        <f t="shared" ca="1" si="8740"/>
        <v>0</v>
      </c>
      <c r="P2914" s="9">
        <f>MOD(TRUNC((A2914-1)/COUNT('DATE Snapshot'!A:A)),COUNT(PRODUCT!A:A))+1</f>
        <v>10</v>
      </c>
      <c r="Q2914" s="9" t="str">
        <f t="shared" ref="Q2914:W2914" ca="1" si="8741">INDIRECT(ADDRESS($P2914+1,Q$2,,,Q$1))</f>
        <v>RIESLING</v>
      </c>
      <c r="R2914" s="9" t="str">
        <f t="shared" ca="1" si="8741"/>
        <v>RISL</v>
      </c>
      <c r="S2914" s="9" t="str">
        <f t="shared" ca="1" si="8741"/>
        <v>VINHO BRANCO</v>
      </c>
      <c r="T2914" s="9" t="str">
        <f t="shared" ca="1" si="8741"/>
        <v>12_BTL_0,75 l</v>
      </c>
      <c r="U2914" s="29">
        <f t="shared" ca="1" si="8741"/>
        <v>12</v>
      </c>
      <c r="V2914" s="30">
        <f t="shared" ca="1" si="8741"/>
        <v>225</v>
      </c>
      <c r="W2914" s="30">
        <f t="shared" ca="1" si="8741"/>
        <v>121</v>
      </c>
    </row>
    <row r="2915" spans="1:23" ht="13">
      <c r="A2915" s="9">
        <f t="shared" si="8"/>
        <v>2912</v>
      </c>
      <c r="B2915" s="45">
        <v>10</v>
      </c>
      <c r="C2915" s="9">
        <f>MOD(A2915-1,COUNT('DATE Snapshot'!$A:$A))+1</f>
        <v>8</v>
      </c>
      <c r="D2915" s="25">
        <f t="shared" ref="D2915:I2915" ca="1" si="8742">INDIRECT(ADDRESS($C2915+1,D$2,,,D$1))</f>
        <v>42948</v>
      </c>
      <c r="E2915" s="27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8">
        <f t="shared" ca="1" si="8742"/>
        <v>42736</v>
      </c>
      <c r="I2915" s="9">
        <f t="shared" ca="1" si="8742"/>
        <v>3</v>
      </c>
      <c r="J2915" s="46">
        <f>TRUNC((A2915-1)/COUNT('DATE Snapshot'!A:A)/COUNT(PRODUCT!A:A),0)+1</f>
        <v>5</v>
      </c>
      <c r="K2915" s="9" t="str">
        <f t="shared" ref="K2915:O2915" ca="1" si="8743">INDIRECT(ADDRESS($J2915+1,K$2,,,K$1))</f>
        <v>PARQUE SUL</v>
      </c>
      <c r="L2915" s="9" t="str">
        <f t="shared" ca="1" si="8743"/>
        <v>PS</v>
      </c>
      <c r="M2915" s="9" t="str">
        <f t="shared" ca="1" si="8743"/>
        <v>RIO DE JANEIRO</v>
      </c>
      <c r="N2915" s="9" t="str">
        <f t="shared" ca="1" si="8743"/>
        <v>BRASIL</v>
      </c>
      <c r="O2915" s="9">
        <f t="shared" ca="1" si="8743"/>
        <v>0</v>
      </c>
      <c r="P2915" s="9">
        <f>MOD(TRUNC((A2915-1)/COUNT('DATE Snapshot'!A:A)),COUNT(PRODUCT!A:A))+1</f>
        <v>10</v>
      </c>
      <c r="Q2915" s="9" t="str">
        <f t="shared" ref="Q2915:W2915" ca="1" si="8744">INDIRECT(ADDRESS($P2915+1,Q$2,,,Q$1))</f>
        <v>RIESLING</v>
      </c>
      <c r="R2915" s="9" t="str">
        <f t="shared" ca="1" si="8744"/>
        <v>RISL</v>
      </c>
      <c r="S2915" s="9" t="str">
        <f t="shared" ca="1" si="8744"/>
        <v>VINHO BRANCO</v>
      </c>
      <c r="T2915" s="9" t="str">
        <f t="shared" ca="1" si="8744"/>
        <v>12_BTL_0,75 l</v>
      </c>
      <c r="U2915" s="29">
        <f t="shared" ca="1" si="8744"/>
        <v>12</v>
      </c>
      <c r="V2915" s="30">
        <f t="shared" ca="1" si="8744"/>
        <v>225</v>
      </c>
      <c r="W2915" s="30">
        <f t="shared" ca="1" si="8744"/>
        <v>121</v>
      </c>
    </row>
    <row r="2916" spans="1:23" ht="13">
      <c r="A2916" s="9">
        <f t="shared" si="8"/>
        <v>2913</v>
      </c>
      <c r="B2916" s="45">
        <v>16</v>
      </c>
      <c r="C2916" s="9">
        <f>MOD(A2916-1,COUNT('DATE Snapshot'!$A:$A))+1</f>
        <v>9</v>
      </c>
      <c r="D2916" s="25">
        <f t="shared" ref="D2916:I2916" ca="1" si="8745">INDIRECT(ADDRESS($C2916+1,D$2,,,D$1))</f>
        <v>42979</v>
      </c>
      <c r="E2916" s="27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8">
        <f t="shared" ca="1" si="8745"/>
        <v>42736</v>
      </c>
      <c r="I2916" s="9">
        <f t="shared" ca="1" si="8745"/>
        <v>6</v>
      </c>
      <c r="J2916" s="46">
        <f>TRUNC((A2916-1)/COUNT('DATE Snapshot'!A:A)/COUNT(PRODUCT!A:A),0)+1</f>
        <v>5</v>
      </c>
      <c r="K2916" s="9" t="str">
        <f t="shared" ref="K2916:O2916" ca="1" si="8746">INDIRECT(ADDRESS($J2916+1,K$2,,,K$1))</f>
        <v>PARQUE SUL</v>
      </c>
      <c r="L2916" s="9" t="str">
        <f t="shared" ca="1" si="8746"/>
        <v>PS</v>
      </c>
      <c r="M2916" s="9" t="str">
        <f t="shared" ca="1" si="8746"/>
        <v>RIO DE JANEIRO</v>
      </c>
      <c r="N2916" s="9" t="str">
        <f t="shared" ca="1" si="8746"/>
        <v>BRASIL</v>
      </c>
      <c r="O2916" s="9">
        <f t="shared" ca="1" si="8746"/>
        <v>0</v>
      </c>
      <c r="P2916" s="9">
        <f>MOD(TRUNC((A2916-1)/COUNT('DATE Snapshot'!A:A)),COUNT(PRODUCT!A:A))+1</f>
        <v>10</v>
      </c>
      <c r="Q2916" s="9" t="str">
        <f t="shared" ref="Q2916:W2916" ca="1" si="8747">INDIRECT(ADDRESS($P2916+1,Q$2,,,Q$1))</f>
        <v>RIESLING</v>
      </c>
      <c r="R2916" s="9" t="str">
        <f t="shared" ca="1" si="8747"/>
        <v>RISL</v>
      </c>
      <c r="S2916" s="9" t="str">
        <f t="shared" ca="1" si="8747"/>
        <v>VINHO BRANCO</v>
      </c>
      <c r="T2916" s="9" t="str">
        <f t="shared" ca="1" si="8747"/>
        <v>12_BTL_0,75 l</v>
      </c>
      <c r="U2916" s="29">
        <f t="shared" ca="1" si="8747"/>
        <v>12</v>
      </c>
      <c r="V2916" s="30">
        <f t="shared" ca="1" si="8747"/>
        <v>225</v>
      </c>
      <c r="W2916" s="30">
        <f t="shared" ca="1" si="8747"/>
        <v>121</v>
      </c>
    </row>
    <row r="2917" spans="1:23" ht="13">
      <c r="A2917" s="9">
        <f t="shared" si="8"/>
        <v>2914</v>
      </c>
      <c r="B2917" s="45">
        <v>14</v>
      </c>
      <c r="C2917" s="9">
        <f>MOD(A2917-1,COUNT('DATE Snapshot'!$A:$A))+1</f>
        <v>10</v>
      </c>
      <c r="D2917" s="25">
        <f t="shared" ref="D2917:I2917" ca="1" si="8748">INDIRECT(ADDRESS($C2917+1,D$2,,,D$1))</f>
        <v>43009</v>
      </c>
      <c r="E2917" s="27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8">
        <f t="shared" ca="1" si="8748"/>
        <v>42736</v>
      </c>
      <c r="I2917" s="9">
        <f t="shared" ca="1" si="8748"/>
        <v>1</v>
      </c>
      <c r="J2917" s="46">
        <f>TRUNC((A2917-1)/COUNT('DATE Snapshot'!A:A)/COUNT(PRODUCT!A:A),0)+1</f>
        <v>5</v>
      </c>
      <c r="K2917" s="9" t="str">
        <f t="shared" ref="K2917:O2917" ca="1" si="8749">INDIRECT(ADDRESS($J2917+1,K$2,,,K$1))</f>
        <v>PARQUE SUL</v>
      </c>
      <c r="L2917" s="9" t="str">
        <f t="shared" ca="1" si="8749"/>
        <v>PS</v>
      </c>
      <c r="M2917" s="9" t="str">
        <f t="shared" ca="1" si="8749"/>
        <v>RIO DE JANEIRO</v>
      </c>
      <c r="N2917" s="9" t="str">
        <f t="shared" ca="1" si="8749"/>
        <v>BRASIL</v>
      </c>
      <c r="O2917" s="9">
        <f t="shared" ca="1" si="8749"/>
        <v>0</v>
      </c>
      <c r="P2917" s="9">
        <f>MOD(TRUNC((A2917-1)/COUNT('DATE Snapshot'!A:A)),COUNT(PRODUCT!A:A))+1</f>
        <v>10</v>
      </c>
      <c r="Q2917" s="9" t="str">
        <f t="shared" ref="Q2917:W2917" ca="1" si="8750">INDIRECT(ADDRESS($P2917+1,Q$2,,,Q$1))</f>
        <v>RIESLING</v>
      </c>
      <c r="R2917" s="9" t="str">
        <f t="shared" ca="1" si="8750"/>
        <v>RISL</v>
      </c>
      <c r="S2917" s="9" t="str">
        <f t="shared" ca="1" si="8750"/>
        <v>VINHO BRANCO</v>
      </c>
      <c r="T2917" s="9" t="str">
        <f t="shared" ca="1" si="8750"/>
        <v>12_BTL_0,75 l</v>
      </c>
      <c r="U2917" s="29">
        <f t="shared" ca="1" si="8750"/>
        <v>12</v>
      </c>
      <c r="V2917" s="30">
        <f t="shared" ca="1" si="8750"/>
        <v>225</v>
      </c>
      <c r="W2917" s="30">
        <f t="shared" ca="1" si="8750"/>
        <v>121</v>
      </c>
    </row>
    <row r="2918" spans="1:23" ht="13">
      <c r="A2918" s="9">
        <f t="shared" si="8"/>
        <v>2915</v>
      </c>
      <c r="B2918" s="45">
        <v>21</v>
      </c>
      <c r="C2918" s="9">
        <f>MOD(A2918-1,COUNT('DATE Snapshot'!$A:$A))+1</f>
        <v>11</v>
      </c>
      <c r="D2918" s="25">
        <f t="shared" ref="D2918:I2918" ca="1" si="8751">INDIRECT(ADDRESS($C2918+1,D$2,,,D$1))</f>
        <v>43040</v>
      </c>
      <c r="E2918" s="27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8">
        <f t="shared" ca="1" si="8751"/>
        <v>42736</v>
      </c>
      <c r="I2918" s="9">
        <f t="shared" ca="1" si="8751"/>
        <v>4</v>
      </c>
      <c r="J2918" s="46">
        <f>TRUNC((A2918-1)/COUNT('DATE Snapshot'!A:A)/COUNT(PRODUCT!A:A),0)+1</f>
        <v>5</v>
      </c>
      <c r="K2918" s="9" t="str">
        <f t="shared" ref="K2918:O2918" ca="1" si="8752">INDIRECT(ADDRESS($J2918+1,K$2,,,K$1))</f>
        <v>PARQUE SUL</v>
      </c>
      <c r="L2918" s="9" t="str">
        <f t="shared" ca="1" si="8752"/>
        <v>PS</v>
      </c>
      <c r="M2918" s="9" t="str">
        <f t="shared" ca="1" si="8752"/>
        <v>RIO DE JANEIRO</v>
      </c>
      <c r="N2918" s="9" t="str">
        <f t="shared" ca="1" si="8752"/>
        <v>BRASIL</v>
      </c>
      <c r="O2918" s="9">
        <f t="shared" ca="1" si="8752"/>
        <v>0</v>
      </c>
      <c r="P2918" s="9">
        <f>MOD(TRUNC((A2918-1)/COUNT('DATE Snapshot'!A:A)),COUNT(PRODUCT!A:A))+1</f>
        <v>10</v>
      </c>
      <c r="Q2918" s="9" t="str">
        <f t="shared" ref="Q2918:W2918" ca="1" si="8753">INDIRECT(ADDRESS($P2918+1,Q$2,,,Q$1))</f>
        <v>RIESLING</v>
      </c>
      <c r="R2918" s="9" t="str">
        <f t="shared" ca="1" si="8753"/>
        <v>RISL</v>
      </c>
      <c r="S2918" s="9" t="str">
        <f t="shared" ca="1" si="8753"/>
        <v>VINHO BRANCO</v>
      </c>
      <c r="T2918" s="9" t="str">
        <f t="shared" ca="1" si="8753"/>
        <v>12_BTL_0,75 l</v>
      </c>
      <c r="U2918" s="29">
        <f t="shared" ca="1" si="8753"/>
        <v>12</v>
      </c>
      <c r="V2918" s="30">
        <f t="shared" ca="1" si="8753"/>
        <v>225</v>
      </c>
      <c r="W2918" s="30">
        <f t="shared" ca="1" si="8753"/>
        <v>121</v>
      </c>
    </row>
    <row r="2919" spans="1:23" ht="13">
      <c r="A2919" s="9">
        <f t="shared" si="8"/>
        <v>2916</v>
      </c>
      <c r="B2919" s="45">
        <v>8</v>
      </c>
      <c r="C2919" s="9">
        <f>MOD(A2919-1,COUNT('DATE Snapshot'!$A:$A))+1</f>
        <v>12</v>
      </c>
      <c r="D2919" s="25">
        <f t="shared" ref="D2919:I2919" ca="1" si="8754">INDIRECT(ADDRESS($C2919+1,D$2,,,D$1))</f>
        <v>43070</v>
      </c>
      <c r="E2919" s="27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8">
        <f t="shared" ca="1" si="8754"/>
        <v>42736</v>
      </c>
      <c r="I2919" s="9">
        <f t="shared" ca="1" si="8754"/>
        <v>6</v>
      </c>
      <c r="J2919" s="46">
        <f>TRUNC((A2919-1)/COUNT('DATE Snapshot'!A:A)/COUNT(PRODUCT!A:A),0)+1</f>
        <v>5</v>
      </c>
      <c r="K2919" s="9" t="str">
        <f t="shared" ref="K2919:O2919" ca="1" si="8755">INDIRECT(ADDRESS($J2919+1,K$2,,,K$1))</f>
        <v>PARQUE SUL</v>
      </c>
      <c r="L2919" s="9" t="str">
        <f t="shared" ca="1" si="8755"/>
        <v>PS</v>
      </c>
      <c r="M2919" s="9" t="str">
        <f t="shared" ca="1" si="8755"/>
        <v>RIO DE JANEIRO</v>
      </c>
      <c r="N2919" s="9" t="str">
        <f t="shared" ca="1" si="8755"/>
        <v>BRASIL</v>
      </c>
      <c r="O2919" s="9">
        <f t="shared" ca="1" si="8755"/>
        <v>0</v>
      </c>
      <c r="P2919" s="9">
        <f>MOD(TRUNC((A2919-1)/COUNT('DATE Snapshot'!A:A)),COUNT(PRODUCT!A:A))+1</f>
        <v>10</v>
      </c>
      <c r="Q2919" s="9" t="str">
        <f t="shared" ref="Q2919:W2919" ca="1" si="8756">INDIRECT(ADDRESS($P2919+1,Q$2,,,Q$1))</f>
        <v>RIESLING</v>
      </c>
      <c r="R2919" s="9" t="str">
        <f t="shared" ca="1" si="8756"/>
        <v>RISL</v>
      </c>
      <c r="S2919" s="9" t="str">
        <f t="shared" ca="1" si="8756"/>
        <v>VINHO BRANCO</v>
      </c>
      <c r="T2919" s="9" t="str">
        <f t="shared" ca="1" si="8756"/>
        <v>12_BTL_0,75 l</v>
      </c>
      <c r="U2919" s="29">
        <f t="shared" ca="1" si="8756"/>
        <v>12</v>
      </c>
      <c r="V2919" s="30">
        <f t="shared" ca="1" si="8756"/>
        <v>225</v>
      </c>
      <c r="W2919" s="30">
        <f t="shared" ca="1" si="8756"/>
        <v>121</v>
      </c>
    </row>
    <row r="2920" spans="1:23" ht="13">
      <c r="A2920" s="9">
        <f t="shared" si="8"/>
        <v>2917</v>
      </c>
      <c r="B2920" s="45">
        <v>13</v>
      </c>
      <c r="C2920" s="9">
        <f>MOD(A2920-1,COUNT('DATE Snapshot'!$A:$A))+1</f>
        <v>13</v>
      </c>
      <c r="D2920" s="25">
        <f t="shared" ref="D2920:I2920" ca="1" si="8757">INDIRECT(ADDRESS($C2920+1,D$2,,,D$1))</f>
        <v>43101</v>
      </c>
      <c r="E2920" s="27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8">
        <f t="shared" ca="1" si="8757"/>
        <v>43101</v>
      </c>
      <c r="I2920" s="9">
        <f t="shared" ca="1" si="8757"/>
        <v>2</v>
      </c>
      <c r="J2920" s="46">
        <f>TRUNC((A2920-1)/COUNT('DATE Snapshot'!A:A)/COUNT(PRODUCT!A:A),0)+1</f>
        <v>5</v>
      </c>
      <c r="K2920" s="9" t="str">
        <f t="shared" ref="K2920:O2920" ca="1" si="8758">INDIRECT(ADDRESS($J2920+1,K$2,,,K$1))</f>
        <v>PARQUE SUL</v>
      </c>
      <c r="L2920" s="9" t="str">
        <f t="shared" ca="1" si="8758"/>
        <v>PS</v>
      </c>
      <c r="M2920" s="9" t="str">
        <f t="shared" ca="1" si="8758"/>
        <v>RIO DE JANEIRO</v>
      </c>
      <c r="N2920" s="9" t="str">
        <f t="shared" ca="1" si="8758"/>
        <v>BRASIL</v>
      </c>
      <c r="O2920" s="9">
        <f t="shared" ca="1" si="8758"/>
        <v>0</v>
      </c>
      <c r="P2920" s="9">
        <f>MOD(TRUNC((A2920-1)/COUNT('DATE Snapshot'!A:A)),COUNT(PRODUCT!A:A))+1</f>
        <v>10</v>
      </c>
      <c r="Q2920" s="9" t="str">
        <f t="shared" ref="Q2920:W2920" ca="1" si="8759">INDIRECT(ADDRESS($P2920+1,Q$2,,,Q$1))</f>
        <v>RIESLING</v>
      </c>
      <c r="R2920" s="9" t="str">
        <f t="shared" ca="1" si="8759"/>
        <v>RISL</v>
      </c>
      <c r="S2920" s="9" t="str">
        <f t="shared" ca="1" si="8759"/>
        <v>VINHO BRANCO</v>
      </c>
      <c r="T2920" s="9" t="str">
        <f t="shared" ca="1" si="8759"/>
        <v>12_BTL_0,75 l</v>
      </c>
      <c r="U2920" s="29">
        <f t="shared" ca="1" si="8759"/>
        <v>12</v>
      </c>
      <c r="V2920" s="30">
        <f t="shared" ca="1" si="8759"/>
        <v>225</v>
      </c>
      <c r="W2920" s="30">
        <f t="shared" ca="1" si="8759"/>
        <v>121</v>
      </c>
    </row>
    <row r="2921" spans="1:23" ht="13">
      <c r="A2921" s="9">
        <f t="shared" si="8"/>
        <v>2918</v>
      </c>
      <c r="B2921" s="45">
        <v>18</v>
      </c>
      <c r="C2921" s="9">
        <f>MOD(A2921-1,COUNT('DATE Snapshot'!$A:$A))+1</f>
        <v>14</v>
      </c>
      <c r="D2921" s="25">
        <f t="shared" ref="D2921:I2921" ca="1" si="8760">INDIRECT(ADDRESS($C2921+1,D$2,,,D$1))</f>
        <v>43132</v>
      </c>
      <c r="E2921" s="27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8">
        <f t="shared" ca="1" si="8760"/>
        <v>43101</v>
      </c>
      <c r="I2921" s="9">
        <f t="shared" ca="1" si="8760"/>
        <v>5</v>
      </c>
      <c r="J2921" s="46">
        <f>TRUNC((A2921-1)/COUNT('DATE Snapshot'!A:A)/COUNT(PRODUCT!A:A),0)+1</f>
        <v>5</v>
      </c>
      <c r="K2921" s="9" t="str">
        <f t="shared" ref="K2921:O2921" ca="1" si="8761">INDIRECT(ADDRESS($J2921+1,K$2,,,K$1))</f>
        <v>PARQUE SUL</v>
      </c>
      <c r="L2921" s="9" t="str">
        <f t="shared" ca="1" si="8761"/>
        <v>PS</v>
      </c>
      <c r="M2921" s="9" t="str">
        <f t="shared" ca="1" si="8761"/>
        <v>RIO DE JANEIRO</v>
      </c>
      <c r="N2921" s="9" t="str">
        <f t="shared" ca="1" si="8761"/>
        <v>BRASIL</v>
      </c>
      <c r="O2921" s="9">
        <f t="shared" ca="1" si="8761"/>
        <v>0</v>
      </c>
      <c r="P2921" s="9">
        <f>MOD(TRUNC((A2921-1)/COUNT('DATE Snapshot'!A:A)),COUNT(PRODUCT!A:A))+1</f>
        <v>10</v>
      </c>
      <c r="Q2921" s="9" t="str">
        <f t="shared" ref="Q2921:W2921" ca="1" si="8762">INDIRECT(ADDRESS($P2921+1,Q$2,,,Q$1))</f>
        <v>RIESLING</v>
      </c>
      <c r="R2921" s="9" t="str">
        <f t="shared" ca="1" si="8762"/>
        <v>RISL</v>
      </c>
      <c r="S2921" s="9" t="str">
        <f t="shared" ca="1" si="8762"/>
        <v>VINHO BRANCO</v>
      </c>
      <c r="T2921" s="9" t="str">
        <f t="shared" ca="1" si="8762"/>
        <v>12_BTL_0,75 l</v>
      </c>
      <c r="U2921" s="29">
        <f t="shared" ca="1" si="8762"/>
        <v>12</v>
      </c>
      <c r="V2921" s="30">
        <f t="shared" ca="1" si="8762"/>
        <v>225</v>
      </c>
      <c r="W2921" s="30">
        <f t="shared" ca="1" si="8762"/>
        <v>121</v>
      </c>
    </row>
    <row r="2922" spans="1:23" ht="13">
      <c r="A2922" s="9">
        <f t="shared" si="8"/>
        <v>2919</v>
      </c>
      <c r="B2922" s="45">
        <v>4</v>
      </c>
      <c r="C2922" s="9">
        <f>MOD(A2922-1,COUNT('DATE Snapshot'!$A:$A))+1</f>
        <v>15</v>
      </c>
      <c r="D2922" s="25">
        <f t="shared" ref="D2922:I2922" ca="1" si="8763">INDIRECT(ADDRESS($C2922+1,D$2,,,D$1))</f>
        <v>43160</v>
      </c>
      <c r="E2922" s="27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8">
        <f t="shared" ca="1" si="8763"/>
        <v>43101</v>
      </c>
      <c r="I2922" s="9">
        <f t="shared" ca="1" si="8763"/>
        <v>5</v>
      </c>
      <c r="J2922" s="46">
        <f>TRUNC((A2922-1)/COUNT('DATE Snapshot'!A:A)/COUNT(PRODUCT!A:A),0)+1</f>
        <v>5</v>
      </c>
      <c r="K2922" s="9" t="str">
        <f t="shared" ref="K2922:O2922" ca="1" si="8764">INDIRECT(ADDRESS($J2922+1,K$2,,,K$1))</f>
        <v>PARQUE SUL</v>
      </c>
      <c r="L2922" s="9" t="str">
        <f t="shared" ca="1" si="8764"/>
        <v>PS</v>
      </c>
      <c r="M2922" s="9" t="str">
        <f t="shared" ca="1" si="8764"/>
        <v>RIO DE JANEIRO</v>
      </c>
      <c r="N2922" s="9" t="str">
        <f t="shared" ca="1" si="8764"/>
        <v>BRASIL</v>
      </c>
      <c r="O2922" s="9">
        <f t="shared" ca="1" si="8764"/>
        <v>0</v>
      </c>
      <c r="P2922" s="9">
        <f>MOD(TRUNC((A2922-1)/COUNT('DATE Snapshot'!A:A)),COUNT(PRODUCT!A:A))+1</f>
        <v>10</v>
      </c>
      <c r="Q2922" s="9" t="str">
        <f t="shared" ref="Q2922:W2922" ca="1" si="8765">INDIRECT(ADDRESS($P2922+1,Q$2,,,Q$1))</f>
        <v>RIESLING</v>
      </c>
      <c r="R2922" s="9" t="str">
        <f t="shared" ca="1" si="8765"/>
        <v>RISL</v>
      </c>
      <c r="S2922" s="9" t="str">
        <f t="shared" ca="1" si="8765"/>
        <v>VINHO BRANCO</v>
      </c>
      <c r="T2922" s="9" t="str">
        <f t="shared" ca="1" si="8765"/>
        <v>12_BTL_0,75 l</v>
      </c>
      <c r="U2922" s="29">
        <f t="shared" ca="1" si="8765"/>
        <v>12</v>
      </c>
      <c r="V2922" s="30">
        <f t="shared" ca="1" si="8765"/>
        <v>225</v>
      </c>
      <c r="W2922" s="30">
        <f t="shared" ca="1" si="8765"/>
        <v>121</v>
      </c>
    </row>
    <row r="2923" spans="1:23" ht="13">
      <c r="A2923" s="9">
        <f t="shared" si="8"/>
        <v>2920</v>
      </c>
      <c r="B2923" s="45">
        <v>10</v>
      </c>
      <c r="C2923" s="9">
        <f>MOD(A2923-1,COUNT('DATE Snapshot'!$A:$A))+1</f>
        <v>16</v>
      </c>
      <c r="D2923" s="25">
        <f t="shared" ref="D2923:I2923" ca="1" si="8766">INDIRECT(ADDRESS($C2923+1,D$2,,,D$1))</f>
        <v>43191</v>
      </c>
      <c r="E2923" s="27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8">
        <f t="shared" ca="1" si="8766"/>
        <v>43101</v>
      </c>
      <c r="I2923" s="9">
        <f t="shared" ca="1" si="8766"/>
        <v>1</v>
      </c>
      <c r="J2923" s="46">
        <f>TRUNC((A2923-1)/COUNT('DATE Snapshot'!A:A)/COUNT(PRODUCT!A:A),0)+1</f>
        <v>5</v>
      </c>
      <c r="K2923" s="9" t="str">
        <f t="shared" ref="K2923:O2923" ca="1" si="8767">INDIRECT(ADDRESS($J2923+1,K$2,,,K$1))</f>
        <v>PARQUE SUL</v>
      </c>
      <c r="L2923" s="9" t="str">
        <f t="shared" ca="1" si="8767"/>
        <v>PS</v>
      </c>
      <c r="M2923" s="9" t="str">
        <f t="shared" ca="1" si="8767"/>
        <v>RIO DE JANEIRO</v>
      </c>
      <c r="N2923" s="9" t="str">
        <f t="shared" ca="1" si="8767"/>
        <v>BRASIL</v>
      </c>
      <c r="O2923" s="9">
        <f t="shared" ca="1" si="8767"/>
        <v>0</v>
      </c>
      <c r="P2923" s="9">
        <f>MOD(TRUNC((A2923-1)/COUNT('DATE Snapshot'!A:A)),COUNT(PRODUCT!A:A))+1</f>
        <v>10</v>
      </c>
      <c r="Q2923" s="9" t="str">
        <f t="shared" ref="Q2923:W2923" ca="1" si="8768">INDIRECT(ADDRESS($P2923+1,Q$2,,,Q$1))</f>
        <v>RIESLING</v>
      </c>
      <c r="R2923" s="9" t="str">
        <f t="shared" ca="1" si="8768"/>
        <v>RISL</v>
      </c>
      <c r="S2923" s="9" t="str">
        <f t="shared" ca="1" si="8768"/>
        <v>VINHO BRANCO</v>
      </c>
      <c r="T2923" s="9" t="str">
        <f t="shared" ca="1" si="8768"/>
        <v>12_BTL_0,75 l</v>
      </c>
      <c r="U2923" s="29">
        <f t="shared" ca="1" si="8768"/>
        <v>12</v>
      </c>
      <c r="V2923" s="30">
        <f t="shared" ca="1" si="8768"/>
        <v>225</v>
      </c>
      <c r="W2923" s="30">
        <f t="shared" ca="1" si="8768"/>
        <v>121</v>
      </c>
    </row>
    <row r="2924" spans="1:23" ht="13">
      <c r="A2924" s="9">
        <f t="shared" si="8"/>
        <v>2921</v>
      </c>
      <c r="B2924" s="45">
        <v>11</v>
      </c>
      <c r="C2924" s="9">
        <f>MOD(A2924-1,COUNT('DATE Snapshot'!$A:$A))+1</f>
        <v>17</v>
      </c>
      <c r="D2924" s="25">
        <f t="shared" ref="D2924:I2924" ca="1" si="8769">INDIRECT(ADDRESS($C2924+1,D$2,,,D$1))</f>
        <v>43221</v>
      </c>
      <c r="E2924" s="27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8">
        <f t="shared" ca="1" si="8769"/>
        <v>43101</v>
      </c>
      <c r="I2924" s="9">
        <f t="shared" ca="1" si="8769"/>
        <v>3</v>
      </c>
      <c r="J2924" s="46">
        <f>TRUNC((A2924-1)/COUNT('DATE Snapshot'!A:A)/COUNT(PRODUCT!A:A),0)+1</f>
        <v>5</v>
      </c>
      <c r="K2924" s="9" t="str">
        <f t="shared" ref="K2924:O2924" ca="1" si="8770">INDIRECT(ADDRESS($J2924+1,K$2,,,K$1))</f>
        <v>PARQUE SUL</v>
      </c>
      <c r="L2924" s="9" t="str">
        <f t="shared" ca="1" si="8770"/>
        <v>PS</v>
      </c>
      <c r="M2924" s="9" t="str">
        <f t="shared" ca="1" si="8770"/>
        <v>RIO DE JANEIRO</v>
      </c>
      <c r="N2924" s="9" t="str">
        <f t="shared" ca="1" si="8770"/>
        <v>BRASIL</v>
      </c>
      <c r="O2924" s="9">
        <f t="shared" ca="1" si="8770"/>
        <v>0</v>
      </c>
      <c r="P2924" s="9">
        <f>MOD(TRUNC((A2924-1)/COUNT('DATE Snapshot'!A:A)),COUNT(PRODUCT!A:A))+1</f>
        <v>10</v>
      </c>
      <c r="Q2924" s="9" t="str">
        <f t="shared" ref="Q2924:W2924" ca="1" si="8771">INDIRECT(ADDRESS($P2924+1,Q$2,,,Q$1))</f>
        <v>RIESLING</v>
      </c>
      <c r="R2924" s="9" t="str">
        <f t="shared" ca="1" si="8771"/>
        <v>RISL</v>
      </c>
      <c r="S2924" s="9" t="str">
        <f t="shared" ca="1" si="8771"/>
        <v>VINHO BRANCO</v>
      </c>
      <c r="T2924" s="9" t="str">
        <f t="shared" ca="1" si="8771"/>
        <v>12_BTL_0,75 l</v>
      </c>
      <c r="U2924" s="29">
        <f t="shared" ca="1" si="8771"/>
        <v>12</v>
      </c>
      <c r="V2924" s="30">
        <f t="shared" ca="1" si="8771"/>
        <v>225</v>
      </c>
      <c r="W2924" s="30">
        <f t="shared" ca="1" si="8771"/>
        <v>121</v>
      </c>
    </row>
    <row r="2925" spans="1:23" ht="13">
      <c r="A2925" s="9">
        <f t="shared" si="8"/>
        <v>2922</v>
      </c>
      <c r="B2925" s="45">
        <v>7</v>
      </c>
      <c r="C2925" s="9">
        <f>MOD(A2925-1,COUNT('DATE Snapshot'!$A:$A))+1</f>
        <v>18</v>
      </c>
      <c r="D2925" s="25">
        <f t="shared" ref="D2925:I2925" ca="1" si="8772">INDIRECT(ADDRESS($C2925+1,D$2,,,D$1))</f>
        <v>43252</v>
      </c>
      <c r="E2925" s="27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8">
        <f t="shared" ca="1" si="8772"/>
        <v>43101</v>
      </c>
      <c r="I2925" s="9">
        <f t="shared" ca="1" si="8772"/>
        <v>6</v>
      </c>
      <c r="J2925" s="46">
        <f>TRUNC((A2925-1)/COUNT('DATE Snapshot'!A:A)/COUNT(PRODUCT!A:A),0)+1</f>
        <v>5</v>
      </c>
      <c r="K2925" s="9" t="str">
        <f t="shared" ref="K2925:O2925" ca="1" si="8773">INDIRECT(ADDRESS($J2925+1,K$2,,,K$1))</f>
        <v>PARQUE SUL</v>
      </c>
      <c r="L2925" s="9" t="str">
        <f t="shared" ca="1" si="8773"/>
        <v>PS</v>
      </c>
      <c r="M2925" s="9" t="str">
        <f t="shared" ca="1" si="8773"/>
        <v>RIO DE JANEIRO</v>
      </c>
      <c r="N2925" s="9" t="str">
        <f t="shared" ca="1" si="8773"/>
        <v>BRASIL</v>
      </c>
      <c r="O2925" s="9">
        <f t="shared" ca="1" si="8773"/>
        <v>0</v>
      </c>
      <c r="P2925" s="9">
        <f>MOD(TRUNC((A2925-1)/COUNT('DATE Snapshot'!A:A)),COUNT(PRODUCT!A:A))+1</f>
        <v>10</v>
      </c>
      <c r="Q2925" s="9" t="str">
        <f t="shared" ref="Q2925:W2925" ca="1" si="8774">INDIRECT(ADDRESS($P2925+1,Q$2,,,Q$1))</f>
        <v>RIESLING</v>
      </c>
      <c r="R2925" s="9" t="str">
        <f t="shared" ca="1" si="8774"/>
        <v>RISL</v>
      </c>
      <c r="S2925" s="9" t="str">
        <f t="shared" ca="1" si="8774"/>
        <v>VINHO BRANCO</v>
      </c>
      <c r="T2925" s="9" t="str">
        <f t="shared" ca="1" si="8774"/>
        <v>12_BTL_0,75 l</v>
      </c>
      <c r="U2925" s="29">
        <f t="shared" ca="1" si="8774"/>
        <v>12</v>
      </c>
      <c r="V2925" s="30">
        <f t="shared" ca="1" si="8774"/>
        <v>225</v>
      </c>
      <c r="W2925" s="30">
        <f t="shared" ca="1" si="8774"/>
        <v>121</v>
      </c>
    </row>
    <row r="2926" spans="1:23" ht="13">
      <c r="A2926" s="9">
        <f t="shared" si="8"/>
        <v>2923</v>
      </c>
      <c r="B2926" s="45">
        <v>12</v>
      </c>
      <c r="C2926" s="9">
        <f>MOD(A2926-1,COUNT('DATE Snapshot'!$A:$A))+1</f>
        <v>19</v>
      </c>
      <c r="D2926" s="25">
        <f t="shared" ref="D2926:I2926" ca="1" si="8775">INDIRECT(ADDRESS($C2926+1,D$2,,,D$1))</f>
        <v>43282</v>
      </c>
      <c r="E2926" s="27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8">
        <f t="shared" ca="1" si="8775"/>
        <v>43101</v>
      </c>
      <c r="I2926" s="9">
        <f t="shared" ca="1" si="8775"/>
        <v>1</v>
      </c>
      <c r="J2926" s="46">
        <f>TRUNC((A2926-1)/COUNT('DATE Snapshot'!A:A)/COUNT(PRODUCT!A:A),0)+1</f>
        <v>5</v>
      </c>
      <c r="K2926" s="9" t="str">
        <f t="shared" ref="K2926:O2926" ca="1" si="8776">INDIRECT(ADDRESS($J2926+1,K$2,,,K$1))</f>
        <v>PARQUE SUL</v>
      </c>
      <c r="L2926" s="9" t="str">
        <f t="shared" ca="1" si="8776"/>
        <v>PS</v>
      </c>
      <c r="M2926" s="9" t="str">
        <f t="shared" ca="1" si="8776"/>
        <v>RIO DE JANEIRO</v>
      </c>
      <c r="N2926" s="9" t="str">
        <f t="shared" ca="1" si="8776"/>
        <v>BRASIL</v>
      </c>
      <c r="O2926" s="9">
        <f t="shared" ca="1" si="8776"/>
        <v>0</v>
      </c>
      <c r="P2926" s="9">
        <f>MOD(TRUNC((A2926-1)/COUNT('DATE Snapshot'!A:A)),COUNT(PRODUCT!A:A))+1</f>
        <v>10</v>
      </c>
      <c r="Q2926" s="9" t="str">
        <f t="shared" ref="Q2926:W2926" ca="1" si="8777">INDIRECT(ADDRESS($P2926+1,Q$2,,,Q$1))</f>
        <v>RIESLING</v>
      </c>
      <c r="R2926" s="9" t="str">
        <f t="shared" ca="1" si="8777"/>
        <v>RISL</v>
      </c>
      <c r="S2926" s="9" t="str">
        <f t="shared" ca="1" si="8777"/>
        <v>VINHO BRANCO</v>
      </c>
      <c r="T2926" s="9" t="str">
        <f t="shared" ca="1" si="8777"/>
        <v>12_BTL_0,75 l</v>
      </c>
      <c r="U2926" s="29">
        <f t="shared" ca="1" si="8777"/>
        <v>12</v>
      </c>
      <c r="V2926" s="30">
        <f t="shared" ca="1" si="8777"/>
        <v>225</v>
      </c>
      <c r="W2926" s="30">
        <f t="shared" ca="1" si="8777"/>
        <v>121</v>
      </c>
    </row>
    <row r="2927" spans="1:23" ht="13">
      <c r="A2927" s="9">
        <f t="shared" si="8"/>
        <v>2924</v>
      </c>
      <c r="B2927" s="45">
        <v>10</v>
      </c>
      <c r="C2927" s="9">
        <f>MOD(A2927-1,COUNT('DATE Snapshot'!$A:$A))+1</f>
        <v>20</v>
      </c>
      <c r="D2927" s="25">
        <f t="shared" ref="D2927:I2927" ca="1" si="8778">INDIRECT(ADDRESS($C2927+1,D$2,,,D$1))</f>
        <v>43313</v>
      </c>
      <c r="E2927" s="27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8">
        <f t="shared" ca="1" si="8778"/>
        <v>43101</v>
      </c>
      <c r="I2927" s="9">
        <f t="shared" ca="1" si="8778"/>
        <v>4</v>
      </c>
      <c r="J2927" s="46">
        <f>TRUNC((A2927-1)/COUNT('DATE Snapshot'!A:A)/COUNT(PRODUCT!A:A),0)+1</f>
        <v>5</v>
      </c>
      <c r="K2927" s="9" t="str">
        <f t="shared" ref="K2927:O2927" ca="1" si="8779">INDIRECT(ADDRESS($J2927+1,K$2,,,K$1))</f>
        <v>PARQUE SUL</v>
      </c>
      <c r="L2927" s="9" t="str">
        <f t="shared" ca="1" si="8779"/>
        <v>PS</v>
      </c>
      <c r="M2927" s="9" t="str">
        <f t="shared" ca="1" si="8779"/>
        <v>RIO DE JANEIRO</v>
      </c>
      <c r="N2927" s="9" t="str">
        <f t="shared" ca="1" si="8779"/>
        <v>BRASIL</v>
      </c>
      <c r="O2927" s="9">
        <f t="shared" ca="1" si="8779"/>
        <v>0</v>
      </c>
      <c r="P2927" s="9">
        <f>MOD(TRUNC((A2927-1)/COUNT('DATE Snapshot'!A:A)),COUNT(PRODUCT!A:A))+1</f>
        <v>10</v>
      </c>
      <c r="Q2927" s="9" t="str">
        <f t="shared" ref="Q2927:W2927" ca="1" si="8780">INDIRECT(ADDRESS($P2927+1,Q$2,,,Q$1))</f>
        <v>RIESLING</v>
      </c>
      <c r="R2927" s="9" t="str">
        <f t="shared" ca="1" si="8780"/>
        <v>RISL</v>
      </c>
      <c r="S2927" s="9" t="str">
        <f t="shared" ca="1" si="8780"/>
        <v>VINHO BRANCO</v>
      </c>
      <c r="T2927" s="9" t="str">
        <f t="shared" ca="1" si="8780"/>
        <v>12_BTL_0,75 l</v>
      </c>
      <c r="U2927" s="29">
        <f t="shared" ca="1" si="8780"/>
        <v>12</v>
      </c>
      <c r="V2927" s="30">
        <f t="shared" ca="1" si="8780"/>
        <v>225</v>
      </c>
      <c r="W2927" s="30">
        <f t="shared" ca="1" si="8780"/>
        <v>121</v>
      </c>
    </row>
    <row r="2928" spans="1:23" ht="13">
      <c r="A2928" s="9">
        <f t="shared" si="8"/>
        <v>2925</v>
      </c>
      <c r="B2928" s="45">
        <v>12</v>
      </c>
      <c r="C2928" s="9">
        <f>MOD(A2928-1,COUNT('DATE Snapshot'!$A:$A))+1</f>
        <v>21</v>
      </c>
      <c r="D2928" s="25">
        <f t="shared" ref="D2928:I2928" ca="1" si="8781">INDIRECT(ADDRESS($C2928+1,D$2,,,D$1))</f>
        <v>43344</v>
      </c>
      <c r="E2928" s="27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8">
        <f t="shared" ca="1" si="8781"/>
        <v>43101</v>
      </c>
      <c r="I2928" s="9">
        <f t="shared" ca="1" si="8781"/>
        <v>7</v>
      </c>
      <c r="J2928" s="46">
        <f>TRUNC((A2928-1)/COUNT('DATE Snapshot'!A:A)/COUNT(PRODUCT!A:A),0)+1</f>
        <v>5</v>
      </c>
      <c r="K2928" s="9" t="str">
        <f t="shared" ref="K2928:O2928" ca="1" si="8782">INDIRECT(ADDRESS($J2928+1,K$2,,,K$1))</f>
        <v>PARQUE SUL</v>
      </c>
      <c r="L2928" s="9" t="str">
        <f t="shared" ca="1" si="8782"/>
        <v>PS</v>
      </c>
      <c r="M2928" s="9" t="str">
        <f t="shared" ca="1" si="8782"/>
        <v>RIO DE JANEIRO</v>
      </c>
      <c r="N2928" s="9" t="str">
        <f t="shared" ca="1" si="8782"/>
        <v>BRASIL</v>
      </c>
      <c r="O2928" s="9">
        <f t="shared" ca="1" si="8782"/>
        <v>0</v>
      </c>
      <c r="P2928" s="9">
        <f>MOD(TRUNC((A2928-1)/COUNT('DATE Snapshot'!A:A)),COUNT(PRODUCT!A:A))+1</f>
        <v>10</v>
      </c>
      <c r="Q2928" s="9" t="str">
        <f t="shared" ref="Q2928:W2928" ca="1" si="8783">INDIRECT(ADDRESS($P2928+1,Q$2,,,Q$1))</f>
        <v>RIESLING</v>
      </c>
      <c r="R2928" s="9" t="str">
        <f t="shared" ca="1" si="8783"/>
        <v>RISL</v>
      </c>
      <c r="S2928" s="9" t="str">
        <f t="shared" ca="1" si="8783"/>
        <v>VINHO BRANCO</v>
      </c>
      <c r="T2928" s="9" t="str">
        <f t="shared" ca="1" si="8783"/>
        <v>12_BTL_0,75 l</v>
      </c>
      <c r="U2928" s="29">
        <f t="shared" ca="1" si="8783"/>
        <v>12</v>
      </c>
      <c r="V2928" s="30">
        <f t="shared" ca="1" si="8783"/>
        <v>225</v>
      </c>
      <c r="W2928" s="30">
        <f t="shared" ca="1" si="8783"/>
        <v>121</v>
      </c>
    </row>
    <row r="2929" spans="1:23" ht="13">
      <c r="A2929" s="9">
        <f t="shared" si="8"/>
        <v>2926</v>
      </c>
      <c r="B2929" s="45">
        <v>4</v>
      </c>
      <c r="C2929" s="9">
        <f>MOD(A2929-1,COUNT('DATE Snapshot'!$A:$A))+1</f>
        <v>22</v>
      </c>
      <c r="D2929" s="25">
        <f t="shared" ref="D2929:I2929" ca="1" si="8784">INDIRECT(ADDRESS($C2929+1,D$2,,,D$1))</f>
        <v>43374</v>
      </c>
      <c r="E2929" s="27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8">
        <f t="shared" ca="1" si="8784"/>
        <v>43101</v>
      </c>
      <c r="I2929" s="9">
        <f t="shared" ca="1" si="8784"/>
        <v>2</v>
      </c>
      <c r="J2929" s="46">
        <f>TRUNC((A2929-1)/COUNT('DATE Snapshot'!A:A)/COUNT(PRODUCT!A:A),0)+1</f>
        <v>5</v>
      </c>
      <c r="K2929" s="9" t="str">
        <f t="shared" ref="K2929:O2929" ca="1" si="8785">INDIRECT(ADDRESS($J2929+1,K$2,,,K$1))</f>
        <v>PARQUE SUL</v>
      </c>
      <c r="L2929" s="9" t="str">
        <f t="shared" ca="1" si="8785"/>
        <v>PS</v>
      </c>
      <c r="M2929" s="9" t="str">
        <f t="shared" ca="1" si="8785"/>
        <v>RIO DE JANEIRO</v>
      </c>
      <c r="N2929" s="9" t="str">
        <f t="shared" ca="1" si="8785"/>
        <v>BRASIL</v>
      </c>
      <c r="O2929" s="9">
        <f t="shared" ca="1" si="8785"/>
        <v>0</v>
      </c>
      <c r="P2929" s="9">
        <f>MOD(TRUNC((A2929-1)/COUNT('DATE Snapshot'!A:A)),COUNT(PRODUCT!A:A))+1</f>
        <v>10</v>
      </c>
      <c r="Q2929" s="9" t="str">
        <f t="shared" ref="Q2929:W2929" ca="1" si="8786">INDIRECT(ADDRESS($P2929+1,Q$2,,,Q$1))</f>
        <v>RIESLING</v>
      </c>
      <c r="R2929" s="9" t="str">
        <f t="shared" ca="1" si="8786"/>
        <v>RISL</v>
      </c>
      <c r="S2929" s="9" t="str">
        <f t="shared" ca="1" si="8786"/>
        <v>VINHO BRANCO</v>
      </c>
      <c r="T2929" s="9" t="str">
        <f t="shared" ca="1" si="8786"/>
        <v>12_BTL_0,75 l</v>
      </c>
      <c r="U2929" s="29">
        <f t="shared" ca="1" si="8786"/>
        <v>12</v>
      </c>
      <c r="V2929" s="30">
        <f t="shared" ca="1" si="8786"/>
        <v>225</v>
      </c>
      <c r="W2929" s="30">
        <f t="shared" ca="1" si="8786"/>
        <v>121</v>
      </c>
    </row>
    <row r="2930" spans="1:23" ht="13">
      <c r="A2930" s="9">
        <f t="shared" si="8"/>
        <v>2927</v>
      </c>
      <c r="B2930" s="45">
        <v>13</v>
      </c>
      <c r="C2930" s="9">
        <f>MOD(A2930-1,COUNT('DATE Snapshot'!$A:$A))+1</f>
        <v>23</v>
      </c>
      <c r="D2930" s="25">
        <f t="shared" ref="D2930:I2930" ca="1" si="8787">INDIRECT(ADDRESS($C2930+1,D$2,,,D$1))</f>
        <v>43405</v>
      </c>
      <c r="E2930" s="27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8">
        <f t="shared" ca="1" si="8787"/>
        <v>43101</v>
      </c>
      <c r="I2930" s="9">
        <f t="shared" ca="1" si="8787"/>
        <v>5</v>
      </c>
      <c r="J2930" s="46">
        <f>TRUNC((A2930-1)/COUNT('DATE Snapshot'!A:A)/COUNT(PRODUCT!A:A),0)+1</f>
        <v>5</v>
      </c>
      <c r="K2930" s="9" t="str">
        <f t="shared" ref="K2930:O2930" ca="1" si="8788">INDIRECT(ADDRESS($J2930+1,K$2,,,K$1))</f>
        <v>PARQUE SUL</v>
      </c>
      <c r="L2930" s="9" t="str">
        <f t="shared" ca="1" si="8788"/>
        <v>PS</v>
      </c>
      <c r="M2930" s="9" t="str">
        <f t="shared" ca="1" si="8788"/>
        <v>RIO DE JANEIRO</v>
      </c>
      <c r="N2930" s="9" t="str">
        <f t="shared" ca="1" si="8788"/>
        <v>BRASIL</v>
      </c>
      <c r="O2930" s="9">
        <f t="shared" ca="1" si="8788"/>
        <v>0</v>
      </c>
      <c r="P2930" s="9">
        <f>MOD(TRUNC((A2930-1)/COUNT('DATE Snapshot'!A:A)),COUNT(PRODUCT!A:A))+1</f>
        <v>10</v>
      </c>
      <c r="Q2930" s="9" t="str">
        <f t="shared" ref="Q2930:W2930" ca="1" si="8789">INDIRECT(ADDRESS($P2930+1,Q$2,,,Q$1))</f>
        <v>RIESLING</v>
      </c>
      <c r="R2930" s="9" t="str">
        <f t="shared" ca="1" si="8789"/>
        <v>RISL</v>
      </c>
      <c r="S2930" s="9" t="str">
        <f t="shared" ca="1" si="8789"/>
        <v>VINHO BRANCO</v>
      </c>
      <c r="T2930" s="9" t="str">
        <f t="shared" ca="1" si="8789"/>
        <v>12_BTL_0,75 l</v>
      </c>
      <c r="U2930" s="29">
        <f t="shared" ca="1" si="8789"/>
        <v>12</v>
      </c>
      <c r="V2930" s="30">
        <f t="shared" ca="1" si="8789"/>
        <v>225</v>
      </c>
      <c r="W2930" s="30">
        <f t="shared" ca="1" si="8789"/>
        <v>121</v>
      </c>
    </row>
    <row r="2931" spans="1:23" ht="13">
      <c r="A2931" s="9">
        <f t="shared" si="8"/>
        <v>2928</v>
      </c>
      <c r="B2931" s="45">
        <v>9</v>
      </c>
      <c r="C2931" s="9">
        <f>MOD(A2931-1,COUNT('DATE Snapshot'!$A:$A))+1</f>
        <v>24</v>
      </c>
      <c r="D2931" s="25">
        <f t="shared" ref="D2931:I2931" ca="1" si="8790">INDIRECT(ADDRESS($C2931+1,D$2,,,D$1))</f>
        <v>43435</v>
      </c>
      <c r="E2931" s="27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8">
        <f t="shared" ca="1" si="8790"/>
        <v>43101</v>
      </c>
      <c r="I2931" s="9">
        <f t="shared" ca="1" si="8790"/>
        <v>7</v>
      </c>
      <c r="J2931" s="46">
        <f>TRUNC((A2931-1)/COUNT('DATE Snapshot'!A:A)/COUNT(PRODUCT!A:A),0)+1</f>
        <v>5</v>
      </c>
      <c r="K2931" s="9" t="str">
        <f t="shared" ref="K2931:O2931" ca="1" si="8791">INDIRECT(ADDRESS($J2931+1,K$2,,,K$1))</f>
        <v>PARQUE SUL</v>
      </c>
      <c r="L2931" s="9" t="str">
        <f t="shared" ca="1" si="8791"/>
        <v>PS</v>
      </c>
      <c r="M2931" s="9" t="str">
        <f t="shared" ca="1" si="8791"/>
        <v>RIO DE JANEIRO</v>
      </c>
      <c r="N2931" s="9" t="str">
        <f t="shared" ca="1" si="8791"/>
        <v>BRASIL</v>
      </c>
      <c r="O2931" s="9">
        <f t="shared" ca="1" si="8791"/>
        <v>0</v>
      </c>
      <c r="P2931" s="9">
        <f>MOD(TRUNC((A2931-1)/COUNT('DATE Snapshot'!A:A)),COUNT(PRODUCT!A:A))+1</f>
        <v>10</v>
      </c>
      <c r="Q2931" s="9" t="str">
        <f t="shared" ref="Q2931:W2931" ca="1" si="8792">INDIRECT(ADDRESS($P2931+1,Q$2,,,Q$1))</f>
        <v>RIESLING</v>
      </c>
      <c r="R2931" s="9" t="str">
        <f t="shared" ca="1" si="8792"/>
        <v>RISL</v>
      </c>
      <c r="S2931" s="9" t="str">
        <f t="shared" ca="1" si="8792"/>
        <v>VINHO BRANCO</v>
      </c>
      <c r="T2931" s="9" t="str">
        <f t="shared" ca="1" si="8792"/>
        <v>12_BTL_0,75 l</v>
      </c>
      <c r="U2931" s="29">
        <f t="shared" ca="1" si="8792"/>
        <v>12</v>
      </c>
      <c r="V2931" s="30">
        <f t="shared" ca="1" si="8792"/>
        <v>225</v>
      </c>
      <c r="W2931" s="30">
        <f t="shared" ca="1" si="8792"/>
        <v>121</v>
      </c>
    </row>
    <row r="2932" spans="1:23" ht="13">
      <c r="A2932" s="9">
        <f t="shared" si="8"/>
        <v>2929</v>
      </c>
      <c r="B2932" s="45">
        <v>15</v>
      </c>
      <c r="C2932" s="9">
        <f>MOD(A2932-1,COUNT('DATE Snapshot'!$A:$A))+1</f>
        <v>1</v>
      </c>
      <c r="D2932" s="25">
        <f t="shared" ref="D2932:I2932" ca="1" si="8793">INDIRECT(ADDRESS($C2932+1,D$2,,,D$1))</f>
        <v>42736</v>
      </c>
      <c r="E2932" s="27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8">
        <f t="shared" ca="1" si="8793"/>
        <v>42736</v>
      </c>
      <c r="I2932" s="9">
        <f t="shared" ca="1" si="8793"/>
        <v>1</v>
      </c>
      <c r="J2932" s="46">
        <f>TRUNC((A2932-1)/COUNT('DATE Snapshot'!A:A)/COUNT(PRODUCT!A:A),0)+1</f>
        <v>5</v>
      </c>
      <c r="K2932" s="9" t="str">
        <f t="shared" ref="K2932:O2932" ca="1" si="8794">INDIRECT(ADDRESS($J2932+1,K$2,,,K$1))</f>
        <v>PARQUE SUL</v>
      </c>
      <c r="L2932" s="9" t="str">
        <f t="shared" ca="1" si="8794"/>
        <v>PS</v>
      </c>
      <c r="M2932" s="9" t="str">
        <f t="shared" ca="1" si="8794"/>
        <v>RIO DE JANEIRO</v>
      </c>
      <c r="N2932" s="9" t="str">
        <f t="shared" ca="1" si="8794"/>
        <v>BRASIL</v>
      </c>
      <c r="O2932" s="9">
        <f t="shared" ca="1" si="8794"/>
        <v>0</v>
      </c>
      <c r="P2932" s="9">
        <f>MOD(TRUNC((A2932-1)/COUNT('DATE Snapshot'!A:A)),COUNT(PRODUCT!A:A))+1</f>
        <v>11</v>
      </c>
      <c r="Q2932" s="9" t="str">
        <f t="shared" ref="Q2932:W2932" ca="1" si="8795">INDIRECT(ADDRESS($P2932+1,Q$2,,,Q$1))</f>
        <v>RIESLING RESERVA</v>
      </c>
      <c r="R2932" s="9" t="str">
        <f t="shared" ca="1" si="8795"/>
        <v>RISL_RS</v>
      </c>
      <c r="S2932" s="9" t="str">
        <f t="shared" ca="1" si="8795"/>
        <v>VINHO BRANCO</v>
      </c>
      <c r="T2932" s="9" t="str">
        <f t="shared" ca="1" si="8795"/>
        <v>12_BTL_0,75 l</v>
      </c>
      <c r="U2932" s="29">
        <f t="shared" ca="1" si="8795"/>
        <v>12</v>
      </c>
      <c r="V2932" s="30">
        <f t="shared" ca="1" si="8795"/>
        <v>240</v>
      </c>
      <c r="W2932" s="30">
        <f t="shared" ca="1" si="8795"/>
        <v>123</v>
      </c>
    </row>
    <row r="2933" spans="1:23" ht="13">
      <c r="A2933" s="9">
        <f t="shared" si="8"/>
        <v>2930</v>
      </c>
      <c r="B2933" s="45">
        <v>12</v>
      </c>
      <c r="C2933" s="9">
        <f>MOD(A2933-1,COUNT('DATE Snapshot'!$A:$A))+1</f>
        <v>2</v>
      </c>
      <c r="D2933" s="25">
        <f t="shared" ref="D2933:I2933" ca="1" si="8796">INDIRECT(ADDRESS($C2933+1,D$2,,,D$1))</f>
        <v>42767</v>
      </c>
      <c r="E2933" s="27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8">
        <f t="shared" ca="1" si="8796"/>
        <v>42736</v>
      </c>
      <c r="I2933" s="9">
        <f t="shared" ca="1" si="8796"/>
        <v>4</v>
      </c>
      <c r="J2933" s="46">
        <f>TRUNC((A2933-1)/COUNT('DATE Snapshot'!A:A)/COUNT(PRODUCT!A:A),0)+1</f>
        <v>5</v>
      </c>
      <c r="K2933" s="9" t="str">
        <f t="shared" ref="K2933:O2933" ca="1" si="8797">INDIRECT(ADDRESS($J2933+1,K$2,,,K$1))</f>
        <v>PARQUE SUL</v>
      </c>
      <c r="L2933" s="9" t="str">
        <f t="shared" ca="1" si="8797"/>
        <v>PS</v>
      </c>
      <c r="M2933" s="9" t="str">
        <f t="shared" ca="1" si="8797"/>
        <v>RIO DE JANEIRO</v>
      </c>
      <c r="N2933" s="9" t="str">
        <f t="shared" ca="1" si="8797"/>
        <v>BRASIL</v>
      </c>
      <c r="O2933" s="9">
        <f t="shared" ca="1" si="8797"/>
        <v>0</v>
      </c>
      <c r="P2933" s="9">
        <f>MOD(TRUNC((A2933-1)/COUNT('DATE Snapshot'!A:A)),COUNT(PRODUCT!A:A))+1</f>
        <v>11</v>
      </c>
      <c r="Q2933" s="9" t="str">
        <f t="shared" ref="Q2933:W2933" ca="1" si="8798">INDIRECT(ADDRESS($P2933+1,Q$2,,,Q$1))</f>
        <v>RIESLING RESERVA</v>
      </c>
      <c r="R2933" s="9" t="str">
        <f t="shared" ca="1" si="8798"/>
        <v>RISL_RS</v>
      </c>
      <c r="S2933" s="9" t="str">
        <f t="shared" ca="1" si="8798"/>
        <v>VINHO BRANCO</v>
      </c>
      <c r="T2933" s="9" t="str">
        <f t="shared" ca="1" si="8798"/>
        <v>12_BTL_0,75 l</v>
      </c>
      <c r="U2933" s="29">
        <f t="shared" ca="1" si="8798"/>
        <v>12</v>
      </c>
      <c r="V2933" s="30">
        <f t="shared" ca="1" si="8798"/>
        <v>240</v>
      </c>
      <c r="W2933" s="30">
        <f t="shared" ca="1" si="8798"/>
        <v>123</v>
      </c>
    </row>
    <row r="2934" spans="1:23" ht="13">
      <c r="A2934" s="9">
        <f t="shared" si="8"/>
        <v>2931</v>
      </c>
      <c r="B2934" s="45">
        <v>17</v>
      </c>
      <c r="C2934" s="9">
        <f>MOD(A2934-1,COUNT('DATE Snapshot'!$A:$A))+1</f>
        <v>3</v>
      </c>
      <c r="D2934" s="25">
        <f t="shared" ref="D2934:I2934" ca="1" si="8799">INDIRECT(ADDRESS($C2934+1,D$2,,,D$1))</f>
        <v>42795</v>
      </c>
      <c r="E2934" s="27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8">
        <f t="shared" ca="1" si="8799"/>
        <v>42736</v>
      </c>
      <c r="I2934" s="9">
        <f t="shared" ca="1" si="8799"/>
        <v>4</v>
      </c>
      <c r="J2934" s="46">
        <f>TRUNC((A2934-1)/COUNT('DATE Snapshot'!A:A)/COUNT(PRODUCT!A:A),0)+1</f>
        <v>5</v>
      </c>
      <c r="K2934" s="9" t="str">
        <f t="shared" ref="K2934:O2934" ca="1" si="8800">INDIRECT(ADDRESS($J2934+1,K$2,,,K$1))</f>
        <v>PARQUE SUL</v>
      </c>
      <c r="L2934" s="9" t="str">
        <f t="shared" ca="1" si="8800"/>
        <v>PS</v>
      </c>
      <c r="M2934" s="9" t="str">
        <f t="shared" ca="1" si="8800"/>
        <v>RIO DE JANEIRO</v>
      </c>
      <c r="N2934" s="9" t="str">
        <f t="shared" ca="1" si="8800"/>
        <v>BRASIL</v>
      </c>
      <c r="O2934" s="9">
        <f t="shared" ca="1" si="8800"/>
        <v>0</v>
      </c>
      <c r="P2934" s="9">
        <f>MOD(TRUNC((A2934-1)/COUNT('DATE Snapshot'!A:A)),COUNT(PRODUCT!A:A))+1</f>
        <v>11</v>
      </c>
      <c r="Q2934" s="9" t="str">
        <f t="shared" ref="Q2934:W2934" ca="1" si="8801">INDIRECT(ADDRESS($P2934+1,Q$2,,,Q$1))</f>
        <v>RIESLING RESERVA</v>
      </c>
      <c r="R2934" s="9" t="str">
        <f t="shared" ca="1" si="8801"/>
        <v>RISL_RS</v>
      </c>
      <c r="S2934" s="9" t="str">
        <f t="shared" ca="1" si="8801"/>
        <v>VINHO BRANCO</v>
      </c>
      <c r="T2934" s="9" t="str">
        <f t="shared" ca="1" si="8801"/>
        <v>12_BTL_0,75 l</v>
      </c>
      <c r="U2934" s="29">
        <f t="shared" ca="1" si="8801"/>
        <v>12</v>
      </c>
      <c r="V2934" s="30">
        <f t="shared" ca="1" si="8801"/>
        <v>240</v>
      </c>
      <c r="W2934" s="30">
        <f t="shared" ca="1" si="8801"/>
        <v>123</v>
      </c>
    </row>
    <row r="2935" spans="1:23" ht="13">
      <c r="A2935" s="9">
        <f t="shared" si="8"/>
        <v>2932</v>
      </c>
      <c r="B2935" s="45">
        <v>17</v>
      </c>
      <c r="C2935" s="9">
        <f>MOD(A2935-1,COUNT('DATE Snapshot'!$A:$A))+1</f>
        <v>4</v>
      </c>
      <c r="D2935" s="25">
        <f t="shared" ref="D2935:I2935" ca="1" si="8802">INDIRECT(ADDRESS($C2935+1,D$2,,,D$1))</f>
        <v>42826</v>
      </c>
      <c r="E2935" s="27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8">
        <f t="shared" ca="1" si="8802"/>
        <v>42736</v>
      </c>
      <c r="I2935" s="9">
        <f t="shared" ca="1" si="8802"/>
        <v>7</v>
      </c>
      <c r="J2935" s="46">
        <f>TRUNC((A2935-1)/COUNT('DATE Snapshot'!A:A)/COUNT(PRODUCT!A:A),0)+1</f>
        <v>5</v>
      </c>
      <c r="K2935" s="9" t="str">
        <f t="shared" ref="K2935:O2935" ca="1" si="8803">INDIRECT(ADDRESS($J2935+1,K$2,,,K$1))</f>
        <v>PARQUE SUL</v>
      </c>
      <c r="L2935" s="9" t="str">
        <f t="shared" ca="1" si="8803"/>
        <v>PS</v>
      </c>
      <c r="M2935" s="9" t="str">
        <f t="shared" ca="1" si="8803"/>
        <v>RIO DE JANEIRO</v>
      </c>
      <c r="N2935" s="9" t="str">
        <f t="shared" ca="1" si="8803"/>
        <v>BRASIL</v>
      </c>
      <c r="O2935" s="9">
        <f t="shared" ca="1" si="8803"/>
        <v>0</v>
      </c>
      <c r="P2935" s="9">
        <f>MOD(TRUNC((A2935-1)/COUNT('DATE Snapshot'!A:A)),COUNT(PRODUCT!A:A))+1</f>
        <v>11</v>
      </c>
      <c r="Q2935" s="9" t="str">
        <f t="shared" ref="Q2935:W2935" ca="1" si="8804">INDIRECT(ADDRESS($P2935+1,Q$2,,,Q$1))</f>
        <v>RIESLING RESERVA</v>
      </c>
      <c r="R2935" s="9" t="str">
        <f t="shared" ca="1" si="8804"/>
        <v>RISL_RS</v>
      </c>
      <c r="S2935" s="9" t="str">
        <f t="shared" ca="1" si="8804"/>
        <v>VINHO BRANCO</v>
      </c>
      <c r="T2935" s="9" t="str">
        <f t="shared" ca="1" si="8804"/>
        <v>12_BTL_0,75 l</v>
      </c>
      <c r="U2935" s="29">
        <f t="shared" ca="1" si="8804"/>
        <v>12</v>
      </c>
      <c r="V2935" s="30">
        <f t="shared" ca="1" si="8804"/>
        <v>240</v>
      </c>
      <c r="W2935" s="30">
        <f t="shared" ca="1" si="8804"/>
        <v>123</v>
      </c>
    </row>
    <row r="2936" spans="1:23" ht="13">
      <c r="A2936" s="9">
        <f t="shared" si="8"/>
        <v>2933</v>
      </c>
      <c r="B2936" s="45">
        <v>9</v>
      </c>
      <c r="C2936" s="9">
        <f>MOD(A2936-1,COUNT('DATE Snapshot'!$A:$A))+1</f>
        <v>5</v>
      </c>
      <c r="D2936" s="25">
        <f t="shared" ref="D2936:I2936" ca="1" si="8805">INDIRECT(ADDRESS($C2936+1,D$2,,,D$1))</f>
        <v>42856</v>
      </c>
      <c r="E2936" s="27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8">
        <f t="shared" ca="1" si="8805"/>
        <v>42736</v>
      </c>
      <c r="I2936" s="9">
        <f t="shared" ca="1" si="8805"/>
        <v>2</v>
      </c>
      <c r="J2936" s="46">
        <f>TRUNC((A2936-1)/COUNT('DATE Snapshot'!A:A)/COUNT(PRODUCT!A:A),0)+1</f>
        <v>5</v>
      </c>
      <c r="K2936" s="9" t="str">
        <f t="shared" ref="K2936:O2936" ca="1" si="8806">INDIRECT(ADDRESS($J2936+1,K$2,,,K$1))</f>
        <v>PARQUE SUL</v>
      </c>
      <c r="L2936" s="9" t="str">
        <f t="shared" ca="1" si="8806"/>
        <v>PS</v>
      </c>
      <c r="M2936" s="9" t="str">
        <f t="shared" ca="1" si="8806"/>
        <v>RIO DE JANEIRO</v>
      </c>
      <c r="N2936" s="9" t="str">
        <f t="shared" ca="1" si="8806"/>
        <v>BRASIL</v>
      </c>
      <c r="O2936" s="9">
        <f t="shared" ca="1" si="8806"/>
        <v>0</v>
      </c>
      <c r="P2936" s="9">
        <f>MOD(TRUNC((A2936-1)/COUNT('DATE Snapshot'!A:A)),COUNT(PRODUCT!A:A))+1</f>
        <v>11</v>
      </c>
      <c r="Q2936" s="9" t="str">
        <f t="shared" ref="Q2936:W2936" ca="1" si="8807">INDIRECT(ADDRESS($P2936+1,Q$2,,,Q$1))</f>
        <v>RIESLING RESERVA</v>
      </c>
      <c r="R2936" s="9" t="str">
        <f t="shared" ca="1" si="8807"/>
        <v>RISL_RS</v>
      </c>
      <c r="S2936" s="9" t="str">
        <f t="shared" ca="1" si="8807"/>
        <v>VINHO BRANCO</v>
      </c>
      <c r="T2936" s="9" t="str">
        <f t="shared" ca="1" si="8807"/>
        <v>12_BTL_0,75 l</v>
      </c>
      <c r="U2936" s="29">
        <f t="shared" ca="1" si="8807"/>
        <v>12</v>
      </c>
      <c r="V2936" s="30">
        <f t="shared" ca="1" si="8807"/>
        <v>240</v>
      </c>
      <c r="W2936" s="30">
        <f t="shared" ca="1" si="8807"/>
        <v>123</v>
      </c>
    </row>
    <row r="2937" spans="1:23" ht="13">
      <c r="A2937" s="9">
        <f t="shared" si="8"/>
        <v>2934</v>
      </c>
      <c r="B2937" s="45">
        <v>4</v>
      </c>
      <c r="C2937" s="9">
        <f>MOD(A2937-1,COUNT('DATE Snapshot'!$A:$A))+1</f>
        <v>6</v>
      </c>
      <c r="D2937" s="25">
        <f t="shared" ref="D2937:I2937" ca="1" si="8808">INDIRECT(ADDRESS($C2937+1,D$2,,,D$1))</f>
        <v>42887</v>
      </c>
      <c r="E2937" s="27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8">
        <f t="shared" ca="1" si="8808"/>
        <v>42736</v>
      </c>
      <c r="I2937" s="9">
        <f t="shared" ca="1" si="8808"/>
        <v>5</v>
      </c>
      <c r="J2937" s="46">
        <f>TRUNC((A2937-1)/COUNT('DATE Snapshot'!A:A)/COUNT(PRODUCT!A:A),0)+1</f>
        <v>5</v>
      </c>
      <c r="K2937" s="9" t="str">
        <f t="shared" ref="K2937:O2937" ca="1" si="8809">INDIRECT(ADDRESS($J2937+1,K$2,,,K$1))</f>
        <v>PARQUE SUL</v>
      </c>
      <c r="L2937" s="9" t="str">
        <f t="shared" ca="1" si="8809"/>
        <v>PS</v>
      </c>
      <c r="M2937" s="9" t="str">
        <f t="shared" ca="1" si="8809"/>
        <v>RIO DE JANEIRO</v>
      </c>
      <c r="N2937" s="9" t="str">
        <f t="shared" ca="1" si="8809"/>
        <v>BRASIL</v>
      </c>
      <c r="O2937" s="9">
        <f t="shared" ca="1" si="8809"/>
        <v>0</v>
      </c>
      <c r="P2937" s="9">
        <f>MOD(TRUNC((A2937-1)/COUNT('DATE Snapshot'!A:A)),COUNT(PRODUCT!A:A))+1</f>
        <v>11</v>
      </c>
      <c r="Q2937" s="9" t="str">
        <f t="shared" ref="Q2937:W2937" ca="1" si="8810">INDIRECT(ADDRESS($P2937+1,Q$2,,,Q$1))</f>
        <v>RIESLING RESERVA</v>
      </c>
      <c r="R2937" s="9" t="str">
        <f t="shared" ca="1" si="8810"/>
        <v>RISL_RS</v>
      </c>
      <c r="S2937" s="9" t="str">
        <f t="shared" ca="1" si="8810"/>
        <v>VINHO BRANCO</v>
      </c>
      <c r="T2937" s="9" t="str">
        <f t="shared" ca="1" si="8810"/>
        <v>12_BTL_0,75 l</v>
      </c>
      <c r="U2937" s="29">
        <f t="shared" ca="1" si="8810"/>
        <v>12</v>
      </c>
      <c r="V2937" s="30">
        <f t="shared" ca="1" si="8810"/>
        <v>240</v>
      </c>
      <c r="W2937" s="30">
        <f t="shared" ca="1" si="8810"/>
        <v>123</v>
      </c>
    </row>
    <row r="2938" spans="1:23" ht="13">
      <c r="A2938" s="9">
        <f t="shared" si="8"/>
        <v>2935</v>
      </c>
      <c r="B2938" s="45">
        <v>14</v>
      </c>
      <c r="C2938" s="9">
        <f>MOD(A2938-1,COUNT('DATE Snapshot'!$A:$A))+1</f>
        <v>7</v>
      </c>
      <c r="D2938" s="25">
        <f t="shared" ref="D2938:I2938" ca="1" si="8811">INDIRECT(ADDRESS($C2938+1,D$2,,,D$1))</f>
        <v>42917</v>
      </c>
      <c r="E2938" s="27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8">
        <f t="shared" ca="1" si="8811"/>
        <v>42736</v>
      </c>
      <c r="I2938" s="9">
        <f t="shared" ca="1" si="8811"/>
        <v>7</v>
      </c>
      <c r="J2938" s="46">
        <f>TRUNC((A2938-1)/COUNT('DATE Snapshot'!A:A)/COUNT(PRODUCT!A:A),0)+1</f>
        <v>5</v>
      </c>
      <c r="K2938" s="9" t="str">
        <f t="shared" ref="K2938:O2938" ca="1" si="8812">INDIRECT(ADDRESS($J2938+1,K$2,,,K$1))</f>
        <v>PARQUE SUL</v>
      </c>
      <c r="L2938" s="9" t="str">
        <f t="shared" ca="1" si="8812"/>
        <v>PS</v>
      </c>
      <c r="M2938" s="9" t="str">
        <f t="shared" ca="1" si="8812"/>
        <v>RIO DE JANEIRO</v>
      </c>
      <c r="N2938" s="9" t="str">
        <f t="shared" ca="1" si="8812"/>
        <v>BRASIL</v>
      </c>
      <c r="O2938" s="9">
        <f t="shared" ca="1" si="8812"/>
        <v>0</v>
      </c>
      <c r="P2938" s="9">
        <f>MOD(TRUNC((A2938-1)/COUNT('DATE Snapshot'!A:A)),COUNT(PRODUCT!A:A))+1</f>
        <v>11</v>
      </c>
      <c r="Q2938" s="9" t="str">
        <f t="shared" ref="Q2938:W2938" ca="1" si="8813">INDIRECT(ADDRESS($P2938+1,Q$2,,,Q$1))</f>
        <v>RIESLING RESERVA</v>
      </c>
      <c r="R2938" s="9" t="str">
        <f t="shared" ca="1" si="8813"/>
        <v>RISL_RS</v>
      </c>
      <c r="S2938" s="9" t="str">
        <f t="shared" ca="1" si="8813"/>
        <v>VINHO BRANCO</v>
      </c>
      <c r="T2938" s="9" t="str">
        <f t="shared" ca="1" si="8813"/>
        <v>12_BTL_0,75 l</v>
      </c>
      <c r="U2938" s="29">
        <f t="shared" ca="1" si="8813"/>
        <v>12</v>
      </c>
      <c r="V2938" s="30">
        <f t="shared" ca="1" si="8813"/>
        <v>240</v>
      </c>
      <c r="W2938" s="30">
        <f t="shared" ca="1" si="8813"/>
        <v>123</v>
      </c>
    </row>
    <row r="2939" spans="1:23" ht="13">
      <c r="A2939" s="9">
        <f t="shared" si="8"/>
        <v>2936</v>
      </c>
      <c r="B2939" s="45">
        <v>2</v>
      </c>
      <c r="C2939" s="9">
        <f>MOD(A2939-1,COUNT('DATE Snapshot'!$A:$A))+1</f>
        <v>8</v>
      </c>
      <c r="D2939" s="25">
        <f t="shared" ref="D2939:I2939" ca="1" si="8814">INDIRECT(ADDRESS($C2939+1,D$2,,,D$1))</f>
        <v>42948</v>
      </c>
      <c r="E2939" s="27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8">
        <f t="shared" ca="1" si="8814"/>
        <v>42736</v>
      </c>
      <c r="I2939" s="9">
        <f t="shared" ca="1" si="8814"/>
        <v>3</v>
      </c>
      <c r="J2939" s="46">
        <f>TRUNC((A2939-1)/COUNT('DATE Snapshot'!A:A)/COUNT(PRODUCT!A:A),0)+1</f>
        <v>5</v>
      </c>
      <c r="K2939" s="9" t="str">
        <f t="shared" ref="K2939:O2939" ca="1" si="8815">INDIRECT(ADDRESS($J2939+1,K$2,,,K$1))</f>
        <v>PARQUE SUL</v>
      </c>
      <c r="L2939" s="9" t="str">
        <f t="shared" ca="1" si="8815"/>
        <v>PS</v>
      </c>
      <c r="M2939" s="9" t="str">
        <f t="shared" ca="1" si="8815"/>
        <v>RIO DE JANEIRO</v>
      </c>
      <c r="N2939" s="9" t="str">
        <f t="shared" ca="1" si="8815"/>
        <v>BRASIL</v>
      </c>
      <c r="O2939" s="9">
        <f t="shared" ca="1" si="8815"/>
        <v>0</v>
      </c>
      <c r="P2939" s="9">
        <f>MOD(TRUNC((A2939-1)/COUNT('DATE Snapshot'!A:A)),COUNT(PRODUCT!A:A))+1</f>
        <v>11</v>
      </c>
      <c r="Q2939" s="9" t="str">
        <f t="shared" ref="Q2939:W2939" ca="1" si="8816">INDIRECT(ADDRESS($P2939+1,Q$2,,,Q$1))</f>
        <v>RIESLING RESERVA</v>
      </c>
      <c r="R2939" s="9" t="str">
        <f t="shared" ca="1" si="8816"/>
        <v>RISL_RS</v>
      </c>
      <c r="S2939" s="9" t="str">
        <f t="shared" ca="1" si="8816"/>
        <v>VINHO BRANCO</v>
      </c>
      <c r="T2939" s="9" t="str">
        <f t="shared" ca="1" si="8816"/>
        <v>12_BTL_0,75 l</v>
      </c>
      <c r="U2939" s="29">
        <f t="shared" ca="1" si="8816"/>
        <v>12</v>
      </c>
      <c r="V2939" s="30">
        <f t="shared" ca="1" si="8816"/>
        <v>240</v>
      </c>
      <c r="W2939" s="30">
        <f t="shared" ca="1" si="8816"/>
        <v>123</v>
      </c>
    </row>
    <row r="2940" spans="1:23" ht="13">
      <c r="A2940" s="9">
        <f t="shared" si="8"/>
        <v>2937</v>
      </c>
      <c r="B2940" s="45">
        <v>3</v>
      </c>
      <c r="C2940" s="9">
        <f>MOD(A2940-1,COUNT('DATE Snapshot'!$A:$A))+1</f>
        <v>9</v>
      </c>
      <c r="D2940" s="25">
        <f t="shared" ref="D2940:I2940" ca="1" si="8817">INDIRECT(ADDRESS($C2940+1,D$2,,,D$1))</f>
        <v>42979</v>
      </c>
      <c r="E2940" s="27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8">
        <f t="shared" ca="1" si="8817"/>
        <v>42736</v>
      </c>
      <c r="I2940" s="9">
        <f t="shared" ca="1" si="8817"/>
        <v>6</v>
      </c>
      <c r="J2940" s="46">
        <f>TRUNC((A2940-1)/COUNT('DATE Snapshot'!A:A)/COUNT(PRODUCT!A:A),0)+1</f>
        <v>5</v>
      </c>
      <c r="K2940" s="9" t="str">
        <f t="shared" ref="K2940:O2940" ca="1" si="8818">INDIRECT(ADDRESS($J2940+1,K$2,,,K$1))</f>
        <v>PARQUE SUL</v>
      </c>
      <c r="L2940" s="9" t="str">
        <f t="shared" ca="1" si="8818"/>
        <v>PS</v>
      </c>
      <c r="M2940" s="9" t="str">
        <f t="shared" ca="1" si="8818"/>
        <v>RIO DE JANEIRO</v>
      </c>
      <c r="N2940" s="9" t="str">
        <f t="shared" ca="1" si="8818"/>
        <v>BRASIL</v>
      </c>
      <c r="O2940" s="9">
        <f t="shared" ca="1" si="8818"/>
        <v>0</v>
      </c>
      <c r="P2940" s="9">
        <f>MOD(TRUNC((A2940-1)/COUNT('DATE Snapshot'!A:A)),COUNT(PRODUCT!A:A))+1</f>
        <v>11</v>
      </c>
      <c r="Q2940" s="9" t="str">
        <f t="shared" ref="Q2940:W2940" ca="1" si="8819">INDIRECT(ADDRESS($P2940+1,Q$2,,,Q$1))</f>
        <v>RIESLING RESERVA</v>
      </c>
      <c r="R2940" s="9" t="str">
        <f t="shared" ca="1" si="8819"/>
        <v>RISL_RS</v>
      </c>
      <c r="S2940" s="9" t="str">
        <f t="shared" ca="1" si="8819"/>
        <v>VINHO BRANCO</v>
      </c>
      <c r="T2940" s="9" t="str">
        <f t="shared" ca="1" si="8819"/>
        <v>12_BTL_0,75 l</v>
      </c>
      <c r="U2940" s="29">
        <f t="shared" ca="1" si="8819"/>
        <v>12</v>
      </c>
      <c r="V2940" s="30">
        <f t="shared" ca="1" si="8819"/>
        <v>240</v>
      </c>
      <c r="W2940" s="30">
        <f t="shared" ca="1" si="8819"/>
        <v>123</v>
      </c>
    </row>
    <row r="2941" spans="1:23" ht="13">
      <c r="A2941" s="9">
        <f t="shared" si="8"/>
        <v>2938</v>
      </c>
      <c r="B2941" s="45">
        <v>9</v>
      </c>
      <c r="C2941" s="9">
        <f>MOD(A2941-1,COUNT('DATE Snapshot'!$A:$A))+1</f>
        <v>10</v>
      </c>
      <c r="D2941" s="25">
        <f t="shared" ref="D2941:I2941" ca="1" si="8820">INDIRECT(ADDRESS($C2941+1,D$2,,,D$1))</f>
        <v>43009</v>
      </c>
      <c r="E2941" s="27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8">
        <f t="shared" ca="1" si="8820"/>
        <v>42736</v>
      </c>
      <c r="I2941" s="9">
        <f t="shared" ca="1" si="8820"/>
        <v>1</v>
      </c>
      <c r="J2941" s="46">
        <f>TRUNC((A2941-1)/COUNT('DATE Snapshot'!A:A)/COUNT(PRODUCT!A:A),0)+1</f>
        <v>5</v>
      </c>
      <c r="K2941" s="9" t="str">
        <f t="shared" ref="K2941:O2941" ca="1" si="8821">INDIRECT(ADDRESS($J2941+1,K$2,,,K$1))</f>
        <v>PARQUE SUL</v>
      </c>
      <c r="L2941" s="9" t="str">
        <f t="shared" ca="1" si="8821"/>
        <v>PS</v>
      </c>
      <c r="M2941" s="9" t="str">
        <f t="shared" ca="1" si="8821"/>
        <v>RIO DE JANEIRO</v>
      </c>
      <c r="N2941" s="9" t="str">
        <f t="shared" ca="1" si="8821"/>
        <v>BRASIL</v>
      </c>
      <c r="O2941" s="9">
        <f t="shared" ca="1" si="8821"/>
        <v>0</v>
      </c>
      <c r="P2941" s="9">
        <f>MOD(TRUNC((A2941-1)/COUNT('DATE Snapshot'!A:A)),COUNT(PRODUCT!A:A))+1</f>
        <v>11</v>
      </c>
      <c r="Q2941" s="9" t="str">
        <f t="shared" ref="Q2941:W2941" ca="1" si="8822">INDIRECT(ADDRESS($P2941+1,Q$2,,,Q$1))</f>
        <v>RIESLING RESERVA</v>
      </c>
      <c r="R2941" s="9" t="str">
        <f t="shared" ca="1" si="8822"/>
        <v>RISL_RS</v>
      </c>
      <c r="S2941" s="9" t="str">
        <f t="shared" ca="1" si="8822"/>
        <v>VINHO BRANCO</v>
      </c>
      <c r="T2941" s="9" t="str">
        <f t="shared" ca="1" si="8822"/>
        <v>12_BTL_0,75 l</v>
      </c>
      <c r="U2941" s="29">
        <f t="shared" ca="1" si="8822"/>
        <v>12</v>
      </c>
      <c r="V2941" s="30">
        <f t="shared" ca="1" si="8822"/>
        <v>240</v>
      </c>
      <c r="W2941" s="30">
        <f t="shared" ca="1" si="8822"/>
        <v>123</v>
      </c>
    </row>
    <row r="2942" spans="1:23" ht="13">
      <c r="A2942" s="9">
        <f t="shared" si="8"/>
        <v>2939</v>
      </c>
      <c r="B2942" s="45">
        <v>23</v>
      </c>
      <c r="C2942" s="9">
        <f>MOD(A2942-1,COUNT('DATE Snapshot'!$A:$A))+1</f>
        <v>11</v>
      </c>
      <c r="D2942" s="25">
        <f t="shared" ref="D2942:I2942" ca="1" si="8823">INDIRECT(ADDRESS($C2942+1,D$2,,,D$1))</f>
        <v>43040</v>
      </c>
      <c r="E2942" s="27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8">
        <f t="shared" ca="1" si="8823"/>
        <v>42736</v>
      </c>
      <c r="I2942" s="9">
        <f t="shared" ca="1" si="8823"/>
        <v>4</v>
      </c>
      <c r="J2942" s="46">
        <f>TRUNC((A2942-1)/COUNT('DATE Snapshot'!A:A)/COUNT(PRODUCT!A:A),0)+1</f>
        <v>5</v>
      </c>
      <c r="K2942" s="9" t="str">
        <f t="shared" ref="K2942:O2942" ca="1" si="8824">INDIRECT(ADDRESS($J2942+1,K$2,,,K$1))</f>
        <v>PARQUE SUL</v>
      </c>
      <c r="L2942" s="9" t="str">
        <f t="shared" ca="1" si="8824"/>
        <v>PS</v>
      </c>
      <c r="M2942" s="9" t="str">
        <f t="shared" ca="1" si="8824"/>
        <v>RIO DE JANEIRO</v>
      </c>
      <c r="N2942" s="9" t="str">
        <f t="shared" ca="1" si="8824"/>
        <v>BRASIL</v>
      </c>
      <c r="O2942" s="9">
        <f t="shared" ca="1" si="8824"/>
        <v>0</v>
      </c>
      <c r="P2942" s="9">
        <f>MOD(TRUNC((A2942-1)/COUNT('DATE Snapshot'!A:A)),COUNT(PRODUCT!A:A))+1</f>
        <v>11</v>
      </c>
      <c r="Q2942" s="9" t="str">
        <f t="shared" ref="Q2942:W2942" ca="1" si="8825">INDIRECT(ADDRESS($P2942+1,Q$2,,,Q$1))</f>
        <v>RIESLING RESERVA</v>
      </c>
      <c r="R2942" s="9" t="str">
        <f t="shared" ca="1" si="8825"/>
        <v>RISL_RS</v>
      </c>
      <c r="S2942" s="9" t="str">
        <f t="shared" ca="1" si="8825"/>
        <v>VINHO BRANCO</v>
      </c>
      <c r="T2942" s="9" t="str">
        <f t="shared" ca="1" si="8825"/>
        <v>12_BTL_0,75 l</v>
      </c>
      <c r="U2942" s="29">
        <f t="shared" ca="1" si="8825"/>
        <v>12</v>
      </c>
      <c r="V2942" s="30">
        <f t="shared" ca="1" si="8825"/>
        <v>240</v>
      </c>
      <c r="W2942" s="30">
        <f t="shared" ca="1" si="8825"/>
        <v>123</v>
      </c>
    </row>
    <row r="2943" spans="1:23" ht="13">
      <c r="A2943" s="9">
        <f t="shared" si="8"/>
        <v>2940</v>
      </c>
      <c r="B2943" s="45">
        <v>7</v>
      </c>
      <c r="C2943" s="9">
        <f>MOD(A2943-1,COUNT('DATE Snapshot'!$A:$A))+1</f>
        <v>12</v>
      </c>
      <c r="D2943" s="25">
        <f t="shared" ref="D2943:I2943" ca="1" si="8826">INDIRECT(ADDRESS($C2943+1,D$2,,,D$1))</f>
        <v>43070</v>
      </c>
      <c r="E2943" s="27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8">
        <f t="shared" ca="1" si="8826"/>
        <v>42736</v>
      </c>
      <c r="I2943" s="9">
        <f t="shared" ca="1" si="8826"/>
        <v>6</v>
      </c>
      <c r="J2943" s="46">
        <f>TRUNC((A2943-1)/COUNT('DATE Snapshot'!A:A)/COUNT(PRODUCT!A:A),0)+1</f>
        <v>5</v>
      </c>
      <c r="K2943" s="9" t="str">
        <f t="shared" ref="K2943:O2943" ca="1" si="8827">INDIRECT(ADDRESS($J2943+1,K$2,,,K$1))</f>
        <v>PARQUE SUL</v>
      </c>
      <c r="L2943" s="9" t="str">
        <f t="shared" ca="1" si="8827"/>
        <v>PS</v>
      </c>
      <c r="M2943" s="9" t="str">
        <f t="shared" ca="1" si="8827"/>
        <v>RIO DE JANEIRO</v>
      </c>
      <c r="N2943" s="9" t="str">
        <f t="shared" ca="1" si="8827"/>
        <v>BRASIL</v>
      </c>
      <c r="O2943" s="9">
        <f t="shared" ca="1" si="8827"/>
        <v>0</v>
      </c>
      <c r="P2943" s="9">
        <f>MOD(TRUNC((A2943-1)/COUNT('DATE Snapshot'!A:A)),COUNT(PRODUCT!A:A))+1</f>
        <v>11</v>
      </c>
      <c r="Q2943" s="9" t="str">
        <f t="shared" ref="Q2943:W2943" ca="1" si="8828">INDIRECT(ADDRESS($P2943+1,Q$2,,,Q$1))</f>
        <v>RIESLING RESERVA</v>
      </c>
      <c r="R2943" s="9" t="str">
        <f t="shared" ca="1" si="8828"/>
        <v>RISL_RS</v>
      </c>
      <c r="S2943" s="9" t="str">
        <f t="shared" ca="1" si="8828"/>
        <v>VINHO BRANCO</v>
      </c>
      <c r="T2943" s="9" t="str">
        <f t="shared" ca="1" si="8828"/>
        <v>12_BTL_0,75 l</v>
      </c>
      <c r="U2943" s="29">
        <f t="shared" ca="1" si="8828"/>
        <v>12</v>
      </c>
      <c r="V2943" s="30">
        <f t="shared" ca="1" si="8828"/>
        <v>240</v>
      </c>
      <c r="W2943" s="30">
        <f t="shared" ca="1" si="8828"/>
        <v>123</v>
      </c>
    </row>
    <row r="2944" spans="1:23" ht="13">
      <c r="A2944" s="9">
        <f t="shared" si="8"/>
        <v>2941</v>
      </c>
      <c r="B2944" s="45">
        <v>13</v>
      </c>
      <c r="C2944" s="9">
        <f>MOD(A2944-1,COUNT('DATE Snapshot'!$A:$A))+1</f>
        <v>13</v>
      </c>
      <c r="D2944" s="25">
        <f t="shared" ref="D2944:I2944" ca="1" si="8829">INDIRECT(ADDRESS($C2944+1,D$2,,,D$1))</f>
        <v>43101</v>
      </c>
      <c r="E2944" s="27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8">
        <f t="shared" ca="1" si="8829"/>
        <v>43101</v>
      </c>
      <c r="I2944" s="9">
        <f t="shared" ca="1" si="8829"/>
        <v>2</v>
      </c>
      <c r="J2944" s="46">
        <f>TRUNC((A2944-1)/COUNT('DATE Snapshot'!A:A)/COUNT(PRODUCT!A:A),0)+1</f>
        <v>5</v>
      </c>
      <c r="K2944" s="9" t="str">
        <f t="shared" ref="K2944:O2944" ca="1" si="8830">INDIRECT(ADDRESS($J2944+1,K$2,,,K$1))</f>
        <v>PARQUE SUL</v>
      </c>
      <c r="L2944" s="9" t="str">
        <f t="shared" ca="1" si="8830"/>
        <v>PS</v>
      </c>
      <c r="M2944" s="9" t="str">
        <f t="shared" ca="1" si="8830"/>
        <v>RIO DE JANEIRO</v>
      </c>
      <c r="N2944" s="9" t="str">
        <f t="shared" ca="1" si="8830"/>
        <v>BRASIL</v>
      </c>
      <c r="O2944" s="9">
        <f t="shared" ca="1" si="8830"/>
        <v>0</v>
      </c>
      <c r="P2944" s="9">
        <f>MOD(TRUNC((A2944-1)/COUNT('DATE Snapshot'!A:A)),COUNT(PRODUCT!A:A))+1</f>
        <v>11</v>
      </c>
      <c r="Q2944" s="9" t="str">
        <f t="shared" ref="Q2944:W2944" ca="1" si="8831">INDIRECT(ADDRESS($P2944+1,Q$2,,,Q$1))</f>
        <v>RIESLING RESERVA</v>
      </c>
      <c r="R2944" s="9" t="str">
        <f t="shared" ca="1" si="8831"/>
        <v>RISL_RS</v>
      </c>
      <c r="S2944" s="9" t="str">
        <f t="shared" ca="1" si="8831"/>
        <v>VINHO BRANCO</v>
      </c>
      <c r="T2944" s="9" t="str">
        <f t="shared" ca="1" si="8831"/>
        <v>12_BTL_0,75 l</v>
      </c>
      <c r="U2944" s="29">
        <f t="shared" ca="1" si="8831"/>
        <v>12</v>
      </c>
      <c r="V2944" s="30">
        <f t="shared" ca="1" si="8831"/>
        <v>240</v>
      </c>
      <c r="W2944" s="30">
        <f t="shared" ca="1" si="8831"/>
        <v>123</v>
      </c>
    </row>
    <row r="2945" spans="1:23" ht="13">
      <c r="A2945" s="9">
        <f t="shared" si="8"/>
        <v>2942</v>
      </c>
      <c r="B2945" s="45">
        <v>9</v>
      </c>
      <c r="C2945" s="9">
        <f>MOD(A2945-1,COUNT('DATE Snapshot'!$A:$A))+1</f>
        <v>14</v>
      </c>
      <c r="D2945" s="25">
        <f t="shared" ref="D2945:I2945" ca="1" si="8832">INDIRECT(ADDRESS($C2945+1,D$2,,,D$1))</f>
        <v>43132</v>
      </c>
      <c r="E2945" s="27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8">
        <f t="shared" ca="1" si="8832"/>
        <v>43101</v>
      </c>
      <c r="I2945" s="9">
        <f t="shared" ca="1" si="8832"/>
        <v>5</v>
      </c>
      <c r="J2945" s="46">
        <f>TRUNC((A2945-1)/COUNT('DATE Snapshot'!A:A)/COUNT(PRODUCT!A:A),0)+1</f>
        <v>5</v>
      </c>
      <c r="K2945" s="9" t="str">
        <f t="shared" ref="K2945:O2945" ca="1" si="8833">INDIRECT(ADDRESS($J2945+1,K$2,,,K$1))</f>
        <v>PARQUE SUL</v>
      </c>
      <c r="L2945" s="9" t="str">
        <f t="shared" ca="1" si="8833"/>
        <v>PS</v>
      </c>
      <c r="M2945" s="9" t="str">
        <f t="shared" ca="1" si="8833"/>
        <v>RIO DE JANEIRO</v>
      </c>
      <c r="N2945" s="9" t="str">
        <f t="shared" ca="1" si="8833"/>
        <v>BRASIL</v>
      </c>
      <c r="O2945" s="9">
        <f t="shared" ca="1" si="8833"/>
        <v>0</v>
      </c>
      <c r="P2945" s="9">
        <f>MOD(TRUNC((A2945-1)/COUNT('DATE Snapshot'!A:A)),COUNT(PRODUCT!A:A))+1</f>
        <v>11</v>
      </c>
      <c r="Q2945" s="9" t="str">
        <f t="shared" ref="Q2945:W2945" ca="1" si="8834">INDIRECT(ADDRESS($P2945+1,Q$2,,,Q$1))</f>
        <v>RIESLING RESERVA</v>
      </c>
      <c r="R2945" s="9" t="str">
        <f t="shared" ca="1" si="8834"/>
        <v>RISL_RS</v>
      </c>
      <c r="S2945" s="9" t="str">
        <f t="shared" ca="1" si="8834"/>
        <v>VINHO BRANCO</v>
      </c>
      <c r="T2945" s="9" t="str">
        <f t="shared" ca="1" si="8834"/>
        <v>12_BTL_0,75 l</v>
      </c>
      <c r="U2945" s="29">
        <f t="shared" ca="1" si="8834"/>
        <v>12</v>
      </c>
      <c r="V2945" s="30">
        <f t="shared" ca="1" si="8834"/>
        <v>240</v>
      </c>
      <c r="W2945" s="30">
        <f t="shared" ca="1" si="8834"/>
        <v>123</v>
      </c>
    </row>
    <row r="2946" spans="1:23" ht="13">
      <c r="A2946" s="9">
        <f t="shared" si="8"/>
        <v>2943</v>
      </c>
      <c r="B2946" s="45">
        <v>12</v>
      </c>
      <c r="C2946" s="9">
        <f>MOD(A2946-1,COUNT('DATE Snapshot'!$A:$A))+1</f>
        <v>15</v>
      </c>
      <c r="D2946" s="25">
        <f t="shared" ref="D2946:I2946" ca="1" si="8835">INDIRECT(ADDRESS($C2946+1,D$2,,,D$1))</f>
        <v>43160</v>
      </c>
      <c r="E2946" s="27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8">
        <f t="shared" ca="1" si="8835"/>
        <v>43101</v>
      </c>
      <c r="I2946" s="9">
        <f t="shared" ca="1" si="8835"/>
        <v>5</v>
      </c>
      <c r="J2946" s="46">
        <f>TRUNC((A2946-1)/COUNT('DATE Snapshot'!A:A)/COUNT(PRODUCT!A:A),0)+1</f>
        <v>5</v>
      </c>
      <c r="K2946" s="9" t="str">
        <f t="shared" ref="K2946:O2946" ca="1" si="8836">INDIRECT(ADDRESS($J2946+1,K$2,,,K$1))</f>
        <v>PARQUE SUL</v>
      </c>
      <c r="L2946" s="9" t="str">
        <f t="shared" ca="1" si="8836"/>
        <v>PS</v>
      </c>
      <c r="M2946" s="9" t="str">
        <f t="shared" ca="1" si="8836"/>
        <v>RIO DE JANEIRO</v>
      </c>
      <c r="N2946" s="9" t="str">
        <f t="shared" ca="1" si="8836"/>
        <v>BRASIL</v>
      </c>
      <c r="O2946" s="9">
        <f t="shared" ca="1" si="8836"/>
        <v>0</v>
      </c>
      <c r="P2946" s="9">
        <f>MOD(TRUNC((A2946-1)/COUNT('DATE Snapshot'!A:A)),COUNT(PRODUCT!A:A))+1</f>
        <v>11</v>
      </c>
      <c r="Q2946" s="9" t="str">
        <f t="shared" ref="Q2946:W2946" ca="1" si="8837">INDIRECT(ADDRESS($P2946+1,Q$2,,,Q$1))</f>
        <v>RIESLING RESERVA</v>
      </c>
      <c r="R2946" s="9" t="str">
        <f t="shared" ca="1" si="8837"/>
        <v>RISL_RS</v>
      </c>
      <c r="S2946" s="9" t="str">
        <f t="shared" ca="1" si="8837"/>
        <v>VINHO BRANCO</v>
      </c>
      <c r="T2946" s="9" t="str">
        <f t="shared" ca="1" si="8837"/>
        <v>12_BTL_0,75 l</v>
      </c>
      <c r="U2946" s="29">
        <f t="shared" ca="1" si="8837"/>
        <v>12</v>
      </c>
      <c r="V2946" s="30">
        <f t="shared" ca="1" si="8837"/>
        <v>240</v>
      </c>
      <c r="W2946" s="30">
        <f t="shared" ca="1" si="8837"/>
        <v>123</v>
      </c>
    </row>
    <row r="2947" spans="1:23" ht="13">
      <c r="A2947" s="9">
        <f t="shared" si="8"/>
        <v>2944</v>
      </c>
      <c r="B2947" s="45">
        <v>15</v>
      </c>
      <c r="C2947" s="9">
        <f>MOD(A2947-1,COUNT('DATE Snapshot'!$A:$A))+1</f>
        <v>16</v>
      </c>
      <c r="D2947" s="25">
        <f t="shared" ref="D2947:I2947" ca="1" si="8838">INDIRECT(ADDRESS($C2947+1,D$2,,,D$1))</f>
        <v>43191</v>
      </c>
      <c r="E2947" s="27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8">
        <f t="shared" ca="1" si="8838"/>
        <v>43101</v>
      </c>
      <c r="I2947" s="9">
        <f t="shared" ca="1" si="8838"/>
        <v>1</v>
      </c>
      <c r="J2947" s="46">
        <f>TRUNC((A2947-1)/COUNT('DATE Snapshot'!A:A)/COUNT(PRODUCT!A:A),0)+1</f>
        <v>5</v>
      </c>
      <c r="K2947" s="9" t="str">
        <f t="shared" ref="K2947:O2947" ca="1" si="8839">INDIRECT(ADDRESS($J2947+1,K$2,,,K$1))</f>
        <v>PARQUE SUL</v>
      </c>
      <c r="L2947" s="9" t="str">
        <f t="shared" ca="1" si="8839"/>
        <v>PS</v>
      </c>
      <c r="M2947" s="9" t="str">
        <f t="shared" ca="1" si="8839"/>
        <v>RIO DE JANEIRO</v>
      </c>
      <c r="N2947" s="9" t="str">
        <f t="shared" ca="1" si="8839"/>
        <v>BRASIL</v>
      </c>
      <c r="O2947" s="9">
        <f t="shared" ca="1" si="8839"/>
        <v>0</v>
      </c>
      <c r="P2947" s="9">
        <f>MOD(TRUNC((A2947-1)/COUNT('DATE Snapshot'!A:A)),COUNT(PRODUCT!A:A))+1</f>
        <v>11</v>
      </c>
      <c r="Q2947" s="9" t="str">
        <f t="shared" ref="Q2947:W2947" ca="1" si="8840">INDIRECT(ADDRESS($P2947+1,Q$2,,,Q$1))</f>
        <v>RIESLING RESERVA</v>
      </c>
      <c r="R2947" s="9" t="str">
        <f t="shared" ca="1" si="8840"/>
        <v>RISL_RS</v>
      </c>
      <c r="S2947" s="9" t="str">
        <f t="shared" ca="1" si="8840"/>
        <v>VINHO BRANCO</v>
      </c>
      <c r="T2947" s="9" t="str">
        <f t="shared" ca="1" si="8840"/>
        <v>12_BTL_0,75 l</v>
      </c>
      <c r="U2947" s="29">
        <f t="shared" ca="1" si="8840"/>
        <v>12</v>
      </c>
      <c r="V2947" s="30">
        <f t="shared" ca="1" si="8840"/>
        <v>240</v>
      </c>
      <c r="W2947" s="30">
        <f t="shared" ca="1" si="8840"/>
        <v>123</v>
      </c>
    </row>
    <row r="2948" spans="1:23" ht="13">
      <c r="A2948" s="9">
        <f t="shared" si="8"/>
        <v>2945</v>
      </c>
      <c r="B2948" s="45">
        <v>15</v>
      </c>
      <c r="C2948" s="9">
        <f>MOD(A2948-1,COUNT('DATE Snapshot'!$A:$A))+1</f>
        <v>17</v>
      </c>
      <c r="D2948" s="25">
        <f t="shared" ref="D2948:I2948" ca="1" si="8841">INDIRECT(ADDRESS($C2948+1,D$2,,,D$1))</f>
        <v>43221</v>
      </c>
      <c r="E2948" s="27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8">
        <f t="shared" ca="1" si="8841"/>
        <v>43101</v>
      </c>
      <c r="I2948" s="9">
        <f t="shared" ca="1" si="8841"/>
        <v>3</v>
      </c>
      <c r="J2948" s="46">
        <f>TRUNC((A2948-1)/COUNT('DATE Snapshot'!A:A)/COUNT(PRODUCT!A:A),0)+1</f>
        <v>5</v>
      </c>
      <c r="K2948" s="9" t="str">
        <f t="shared" ref="K2948:O2948" ca="1" si="8842">INDIRECT(ADDRESS($J2948+1,K$2,,,K$1))</f>
        <v>PARQUE SUL</v>
      </c>
      <c r="L2948" s="9" t="str">
        <f t="shared" ca="1" si="8842"/>
        <v>PS</v>
      </c>
      <c r="M2948" s="9" t="str">
        <f t="shared" ca="1" si="8842"/>
        <v>RIO DE JANEIRO</v>
      </c>
      <c r="N2948" s="9" t="str">
        <f t="shared" ca="1" si="8842"/>
        <v>BRASIL</v>
      </c>
      <c r="O2948" s="9">
        <f t="shared" ca="1" si="8842"/>
        <v>0</v>
      </c>
      <c r="P2948" s="9">
        <f>MOD(TRUNC((A2948-1)/COUNT('DATE Snapshot'!A:A)),COUNT(PRODUCT!A:A))+1</f>
        <v>11</v>
      </c>
      <c r="Q2948" s="9" t="str">
        <f t="shared" ref="Q2948:W2948" ca="1" si="8843">INDIRECT(ADDRESS($P2948+1,Q$2,,,Q$1))</f>
        <v>RIESLING RESERVA</v>
      </c>
      <c r="R2948" s="9" t="str">
        <f t="shared" ca="1" si="8843"/>
        <v>RISL_RS</v>
      </c>
      <c r="S2948" s="9" t="str">
        <f t="shared" ca="1" si="8843"/>
        <v>VINHO BRANCO</v>
      </c>
      <c r="T2948" s="9" t="str">
        <f t="shared" ca="1" si="8843"/>
        <v>12_BTL_0,75 l</v>
      </c>
      <c r="U2948" s="29">
        <f t="shared" ca="1" si="8843"/>
        <v>12</v>
      </c>
      <c r="V2948" s="30">
        <f t="shared" ca="1" si="8843"/>
        <v>240</v>
      </c>
      <c r="W2948" s="30">
        <f t="shared" ca="1" si="8843"/>
        <v>123</v>
      </c>
    </row>
    <row r="2949" spans="1:23" ht="13">
      <c r="A2949" s="9">
        <f t="shared" si="8"/>
        <v>2946</v>
      </c>
      <c r="B2949" s="45">
        <v>20</v>
      </c>
      <c r="C2949" s="9">
        <f>MOD(A2949-1,COUNT('DATE Snapshot'!$A:$A))+1</f>
        <v>18</v>
      </c>
      <c r="D2949" s="25">
        <f t="shared" ref="D2949:I2949" ca="1" si="8844">INDIRECT(ADDRESS($C2949+1,D$2,,,D$1))</f>
        <v>43252</v>
      </c>
      <c r="E2949" s="27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8">
        <f t="shared" ca="1" si="8844"/>
        <v>43101</v>
      </c>
      <c r="I2949" s="9">
        <f t="shared" ca="1" si="8844"/>
        <v>6</v>
      </c>
      <c r="J2949" s="46">
        <f>TRUNC((A2949-1)/COUNT('DATE Snapshot'!A:A)/COUNT(PRODUCT!A:A),0)+1</f>
        <v>5</v>
      </c>
      <c r="K2949" s="9" t="str">
        <f t="shared" ref="K2949:O2949" ca="1" si="8845">INDIRECT(ADDRESS($J2949+1,K$2,,,K$1))</f>
        <v>PARQUE SUL</v>
      </c>
      <c r="L2949" s="9" t="str">
        <f t="shared" ca="1" si="8845"/>
        <v>PS</v>
      </c>
      <c r="M2949" s="9" t="str">
        <f t="shared" ca="1" si="8845"/>
        <v>RIO DE JANEIRO</v>
      </c>
      <c r="N2949" s="9" t="str">
        <f t="shared" ca="1" si="8845"/>
        <v>BRASIL</v>
      </c>
      <c r="O2949" s="9">
        <f t="shared" ca="1" si="8845"/>
        <v>0</v>
      </c>
      <c r="P2949" s="9">
        <f>MOD(TRUNC((A2949-1)/COUNT('DATE Snapshot'!A:A)),COUNT(PRODUCT!A:A))+1</f>
        <v>11</v>
      </c>
      <c r="Q2949" s="9" t="str">
        <f t="shared" ref="Q2949:W2949" ca="1" si="8846">INDIRECT(ADDRESS($P2949+1,Q$2,,,Q$1))</f>
        <v>RIESLING RESERVA</v>
      </c>
      <c r="R2949" s="9" t="str">
        <f t="shared" ca="1" si="8846"/>
        <v>RISL_RS</v>
      </c>
      <c r="S2949" s="9" t="str">
        <f t="shared" ca="1" si="8846"/>
        <v>VINHO BRANCO</v>
      </c>
      <c r="T2949" s="9" t="str">
        <f t="shared" ca="1" si="8846"/>
        <v>12_BTL_0,75 l</v>
      </c>
      <c r="U2949" s="29">
        <f t="shared" ca="1" si="8846"/>
        <v>12</v>
      </c>
      <c r="V2949" s="30">
        <f t="shared" ca="1" si="8846"/>
        <v>240</v>
      </c>
      <c r="W2949" s="30">
        <f t="shared" ca="1" si="8846"/>
        <v>123</v>
      </c>
    </row>
    <row r="2950" spans="1:23" ht="13">
      <c r="A2950" s="9">
        <f t="shared" si="8"/>
        <v>2947</v>
      </c>
      <c r="B2950" s="45">
        <v>14</v>
      </c>
      <c r="C2950" s="9">
        <f>MOD(A2950-1,COUNT('DATE Snapshot'!$A:$A))+1</f>
        <v>19</v>
      </c>
      <c r="D2950" s="25">
        <f t="shared" ref="D2950:I2950" ca="1" si="8847">INDIRECT(ADDRESS($C2950+1,D$2,,,D$1))</f>
        <v>43282</v>
      </c>
      <c r="E2950" s="27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8">
        <f t="shared" ca="1" si="8847"/>
        <v>43101</v>
      </c>
      <c r="I2950" s="9">
        <f t="shared" ca="1" si="8847"/>
        <v>1</v>
      </c>
      <c r="J2950" s="46">
        <f>TRUNC((A2950-1)/COUNT('DATE Snapshot'!A:A)/COUNT(PRODUCT!A:A),0)+1</f>
        <v>5</v>
      </c>
      <c r="K2950" s="9" t="str">
        <f t="shared" ref="K2950:O2950" ca="1" si="8848">INDIRECT(ADDRESS($J2950+1,K$2,,,K$1))</f>
        <v>PARQUE SUL</v>
      </c>
      <c r="L2950" s="9" t="str">
        <f t="shared" ca="1" si="8848"/>
        <v>PS</v>
      </c>
      <c r="M2950" s="9" t="str">
        <f t="shared" ca="1" si="8848"/>
        <v>RIO DE JANEIRO</v>
      </c>
      <c r="N2950" s="9" t="str">
        <f t="shared" ca="1" si="8848"/>
        <v>BRASIL</v>
      </c>
      <c r="O2950" s="9">
        <f t="shared" ca="1" si="8848"/>
        <v>0</v>
      </c>
      <c r="P2950" s="9">
        <f>MOD(TRUNC((A2950-1)/COUNT('DATE Snapshot'!A:A)),COUNT(PRODUCT!A:A))+1</f>
        <v>11</v>
      </c>
      <c r="Q2950" s="9" t="str">
        <f t="shared" ref="Q2950:W2950" ca="1" si="8849">INDIRECT(ADDRESS($P2950+1,Q$2,,,Q$1))</f>
        <v>RIESLING RESERVA</v>
      </c>
      <c r="R2950" s="9" t="str">
        <f t="shared" ca="1" si="8849"/>
        <v>RISL_RS</v>
      </c>
      <c r="S2950" s="9" t="str">
        <f t="shared" ca="1" si="8849"/>
        <v>VINHO BRANCO</v>
      </c>
      <c r="T2950" s="9" t="str">
        <f t="shared" ca="1" si="8849"/>
        <v>12_BTL_0,75 l</v>
      </c>
      <c r="U2950" s="29">
        <f t="shared" ca="1" si="8849"/>
        <v>12</v>
      </c>
      <c r="V2950" s="30">
        <f t="shared" ca="1" si="8849"/>
        <v>240</v>
      </c>
      <c r="W2950" s="30">
        <f t="shared" ca="1" si="8849"/>
        <v>123</v>
      </c>
    </row>
    <row r="2951" spans="1:23" ht="13">
      <c r="A2951" s="9">
        <f t="shared" si="8"/>
        <v>2948</v>
      </c>
      <c r="B2951" s="45">
        <v>11</v>
      </c>
      <c r="C2951" s="9">
        <f>MOD(A2951-1,COUNT('DATE Snapshot'!$A:$A))+1</f>
        <v>20</v>
      </c>
      <c r="D2951" s="25">
        <f t="shared" ref="D2951:I2951" ca="1" si="8850">INDIRECT(ADDRESS($C2951+1,D$2,,,D$1))</f>
        <v>43313</v>
      </c>
      <c r="E2951" s="27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8">
        <f t="shared" ca="1" si="8850"/>
        <v>43101</v>
      </c>
      <c r="I2951" s="9">
        <f t="shared" ca="1" si="8850"/>
        <v>4</v>
      </c>
      <c r="J2951" s="46">
        <f>TRUNC((A2951-1)/COUNT('DATE Snapshot'!A:A)/COUNT(PRODUCT!A:A),0)+1</f>
        <v>5</v>
      </c>
      <c r="K2951" s="9" t="str">
        <f t="shared" ref="K2951:O2951" ca="1" si="8851">INDIRECT(ADDRESS($J2951+1,K$2,,,K$1))</f>
        <v>PARQUE SUL</v>
      </c>
      <c r="L2951" s="9" t="str">
        <f t="shared" ca="1" si="8851"/>
        <v>PS</v>
      </c>
      <c r="M2951" s="9" t="str">
        <f t="shared" ca="1" si="8851"/>
        <v>RIO DE JANEIRO</v>
      </c>
      <c r="N2951" s="9" t="str">
        <f t="shared" ca="1" si="8851"/>
        <v>BRASIL</v>
      </c>
      <c r="O2951" s="9">
        <f t="shared" ca="1" si="8851"/>
        <v>0</v>
      </c>
      <c r="P2951" s="9">
        <f>MOD(TRUNC((A2951-1)/COUNT('DATE Snapshot'!A:A)),COUNT(PRODUCT!A:A))+1</f>
        <v>11</v>
      </c>
      <c r="Q2951" s="9" t="str">
        <f t="shared" ref="Q2951:W2951" ca="1" si="8852">INDIRECT(ADDRESS($P2951+1,Q$2,,,Q$1))</f>
        <v>RIESLING RESERVA</v>
      </c>
      <c r="R2951" s="9" t="str">
        <f t="shared" ca="1" si="8852"/>
        <v>RISL_RS</v>
      </c>
      <c r="S2951" s="9" t="str">
        <f t="shared" ca="1" si="8852"/>
        <v>VINHO BRANCO</v>
      </c>
      <c r="T2951" s="9" t="str">
        <f t="shared" ca="1" si="8852"/>
        <v>12_BTL_0,75 l</v>
      </c>
      <c r="U2951" s="29">
        <f t="shared" ca="1" si="8852"/>
        <v>12</v>
      </c>
      <c r="V2951" s="30">
        <f t="shared" ca="1" si="8852"/>
        <v>240</v>
      </c>
      <c r="W2951" s="30">
        <f t="shared" ca="1" si="8852"/>
        <v>123</v>
      </c>
    </row>
    <row r="2952" spans="1:23" ht="13">
      <c r="A2952" s="9">
        <f t="shared" si="8"/>
        <v>2949</v>
      </c>
      <c r="B2952" s="45">
        <v>6</v>
      </c>
      <c r="C2952" s="9">
        <f>MOD(A2952-1,COUNT('DATE Snapshot'!$A:$A))+1</f>
        <v>21</v>
      </c>
      <c r="D2952" s="25">
        <f t="shared" ref="D2952:I2952" ca="1" si="8853">INDIRECT(ADDRESS($C2952+1,D$2,,,D$1))</f>
        <v>43344</v>
      </c>
      <c r="E2952" s="27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8">
        <f t="shared" ca="1" si="8853"/>
        <v>43101</v>
      </c>
      <c r="I2952" s="9">
        <f t="shared" ca="1" si="8853"/>
        <v>7</v>
      </c>
      <c r="J2952" s="46">
        <f>TRUNC((A2952-1)/COUNT('DATE Snapshot'!A:A)/COUNT(PRODUCT!A:A),0)+1</f>
        <v>5</v>
      </c>
      <c r="K2952" s="9" t="str">
        <f t="shared" ref="K2952:O2952" ca="1" si="8854">INDIRECT(ADDRESS($J2952+1,K$2,,,K$1))</f>
        <v>PARQUE SUL</v>
      </c>
      <c r="L2952" s="9" t="str">
        <f t="shared" ca="1" si="8854"/>
        <v>PS</v>
      </c>
      <c r="M2952" s="9" t="str">
        <f t="shared" ca="1" si="8854"/>
        <v>RIO DE JANEIRO</v>
      </c>
      <c r="N2952" s="9" t="str">
        <f t="shared" ca="1" si="8854"/>
        <v>BRASIL</v>
      </c>
      <c r="O2952" s="9">
        <f t="shared" ca="1" si="8854"/>
        <v>0</v>
      </c>
      <c r="P2952" s="9">
        <f>MOD(TRUNC((A2952-1)/COUNT('DATE Snapshot'!A:A)),COUNT(PRODUCT!A:A))+1</f>
        <v>11</v>
      </c>
      <c r="Q2952" s="9" t="str">
        <f t="shared" ref="Q2952:W2952" ca="1" si="8855">INDIRECT(ADDRESS($P2952+1,Q$2,,,Q$1))</f>
        <v>RIESLING RESERVA</v>
      </c>
      <c r="R2952" s="9" t="str">
        <f t="shared" ca="1" si="8855"/>
        <v>RISL_RS</v>
      </c>
      <c r="S2952" s="9" t="str">
        <f t="shared" ca="1" si="8855"/>
        <v>VINHO BRANCO</v>
      </c>
      <c r="T2952" s="9" t="str">
        <f t="shared" ca="1" si="8855"/>
        <v>12_BTL_0,75 l</v>
      </c>
      <c r="U2952" s="29">
        <f t="shared" ca="1" si="8855"/>
        <v>12</v>
      </c>
      <c r="V2952" s="30">
        <f t="shared" ca="1" si="8855"/>
        <v>240</v>
      </c>
      <c r="W2952" s="30">
        <f t="shared" ca="1" si="8855"/>
        <v>123</v>
      </c>
    </row>
    <row r="2953" spans="1:23" ht="13">
      <c r="A2953" s="9">
        <f t="shared" si="8"/>
        <v>2950</v>
      </c>
      <c r="B2953" s="45">
        <v>12</v>
      </c>
      <c r="C2953" s="9">
        <f>MOD(A2953-1,COUNT('DATE Snapshot'!$A:$A))+1</f>
        <v>22</v>
      </c>
      <c r="D2953" s="25">
        <f t="shared" ref="D2953:I2953" ca="1" si="8856">INDIRECT(ADDRESS($C2953+1,D$2,,,D$1))</f>
        <v>43374</v>
      </c>
      <c r="E2953" s="27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8">
        <f t="shared" ca="1" si="8856"/>
        <v>43101</v>
      </c>
      <c r="I2953" s="9">
        <f t="shared" ca="1" si="8856"/>
        <v>2</v>
      </c>
      <c r="J2953" s="46">
        <f>TRUNC((A2953-1)/COUNT('DATE Snapshot'!A:A)/COUNT(PRODUCT!A:A),0)+1</f>
        <v>5</v>
      </c>
      <c r="K2953" s="9" t="str">
        <f t="shared" ref="K2953:O2953" ca="1" si="8857">INDIRECT(ADDRESS($J2953+1,K$2,,,K$1))</f>
        <v>PARQUE SUL</v>
      </c>
      <c r="L2953" s="9" t="str">
        <f t="shared" ca="1" si="8857"/>
        <v>PS</v>
      </c>
      <c r="M2953" s="9" t="str">
        <f t="shared" ca="1" si="8857"/>
        <v>RIO DE JANEIRO</v>
      </c>
      <c r="N2953" s="9" t="str">
        <f t="shared" ca="1" si="8857"/>
        <v>BRASIL</v>
      </c>
      <c r="O2953" s="9">
        <f t="shared" ca="1" si="8857"/>
        <v>0</v>
      </c>
      <c r="P2953" s="9">
        <f>MOD(TRUNC((A2953-1)/COUNT('DATE Snapshot'!A:A)),COUNT(PRODUCT!A:A))+1</f>
        <v>11</v>
      </c>
      <c r="Q2953" s="9" t="str">
        <f t="shared" ref="Q2953:W2953" ca="1" si="8858">INDIRECT(ADDRESS($P2953+1,Q$2,,,Q$1))</f>
        <v>RIESLING RESERVA</v>
      </c>
      <c r="R2953" s="9" t="str">
        <f t="shared" ca="1" si="8858"/>
        <v>RISL_RS</v>
      </c>
      <c r="S2953" s="9" t="str">
        <f t="shared" ca="1" si="8858"/>
        <v>VINHO BRANCO</v>
      </c>
      <c r="T2953" s="9" t="str">
        <f t="shared" ca="1" si="8858"/>
        <v>12_BTL_0,75 l</v>
      </c>
      <c r="U2953" s="29">
        <f t="shared" ca="1" si="8858"/>
        <v>12</v>
      </c>
      <c r="V2953" s="30">
        <f t="shared" ca="1" si="8858"/>
        <v>240</v>
      </c>
      <c r="W2953" s="30">
        <f t="shared" ca="1" si="8858"/>
        <v>123</v>
      </c>
    </row>
    <row r="2954" spans="1:23" ht="13">
      <c r="A2954" s="9">
        <f t="shared" si="8"/>
        <v>2951</v>
      </c>
      <c r="B2954" s="45">
        <v>9</v>
      </c>
      <c r="C2954" s="9">
        <f>MOD(A2954-1,COUNT('DATE Snapshot'!$A:$A))+1</f>
        <v>23</v>
      </c>
      <c r="D2954" s="25">
        <f t="shared" ref="D2954:I2954" ca="1" si="8859">INDIRECT(ADDRESS($C2954+1,D$2,,,D$1))</f>
        <v>43405</v>
      </c>
      <c r="E2954" s="27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8">
        <f t="shared" ca="1" si="8859"/>
        <v>43101</v>
      </c>
      <c r="I2954" s="9">
        <f t="shared" ca="1" si="8859"/>
        <v>5</v>
      </c>
      <c r="J2954" s="46">
        <f>TRUNC((A2954-1)/COUNT('DATE Snapshot'!A:A)/COUNT(PRODUCT!A:A),0)+1</f>
        <v>5</v>
      </c>
      <c r="K2954" s="9" t="str">
        <f t="shared" ref="K2954:O2954" ca="1" si="8860">INDIRECT(ADDRESS($J2954+1,K$2,,,K$1))</f>
        <v>PARQUE SUL</v>
      </c>
      <c r="L2954" s="9" t="str">
        <f t="shared" ca="1" si="8860"/>
        <v>PS</v>
      </c>
      <c r="M2954" s="9" t="str">
        <f t="shared" ca="1" si="8860"/>
        <v>RIO DE JANEIRO</v>
      </c>
      <c r="N2954" s="9" t="str">
        <f t="shared" ca="1" si="8860"/>
        <v>BRASIL</v>
      </c>
      <c r="O2954" s="9">
        <f t="shared" ca="1" si="8860"/>
        <v>0</v>
      </c>
      <c r="P2954" s="9">
        <f>MOD(TRUNC((A2954-1)/COUNT('DATE Snapshot'!A:A)),COUNT(PRODUCT!A:A))+1</f>
        <v>11</v>
      </c>
      <c r="Q2954" s="9" t="str">
        <f t="shared" ref="Q2954:W2954" ca="1" si="8861">INDIRECT(ADDRESS($P2954+1,Q$2,,,Q$1))</f>
        <v>RIESLING RESERVA</v>
      </c>
      <c r="R2954" s="9" t="str">
        <f t="shared" ca="1" si="8861"/>
        <v>RISL_RS</v>
      </c>
      <c r="S2954" s="9" t="str">
        <f t="shared" ca="1" si="8861"/>
        <v>VINHO BRANCO</v>
      </c>
      <c r="T2954" s="9" t="str">
        <f t="shared" ca="1" si="8861"/>
        <v>12_BTL_0,75 l</v>
      </c>
      <c r="U2954" s="29">
        <f t="shared" ca="1" si="8861"/>
        <v>12</v>
      </c>
      <c r="V2954" s="30">
        <f t="shared" ca="1" si="8861"/>
        <v>240</v>
      </c>
      <c r="W2954" s="30">
        <f t="shared" ca="1" si="8861"/>
        <v>123</v>
      </c>
    </row>
    <row r="2955" spans="1:23" ht="13">
      <c r="A2955" s="9">
        <f t="shared" si="8"/>
        <v>2952</v>
      </c>
      <c r="B2955" s="45">
        <v>4</v>
      </c>
      <c r="C2955" s="9">
        <f>MOD(A2955-1,COUNT('DATE Snapshot'!$A:$A))+1</f>
        <v>24</v>
      </c>
      <c r="D2955" s="25">
        <f t="shared" ref="D2955:I2955" ca="1" si="8862">INDIRECT(ADDRESS($C2955+1,D$2,,,D$1))</f>
        <v>43435</v>
      </c>
      <c r="E2955" s="27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8">
        <f t="shared" ca="1" si="8862"/>
        <v>43101</v>
      </c>
      <c r="I2955" s="9">
        <f t="shared" ca="1" si="8862"/>
        <v>7</v>
      </c>
      <c r="J2955" s="46">
        <f>TRUNC((A2955-1)/COUNT('DATE Snapshot'!A:A)/COUNT(PRODUCT!A:A),0)+1</f>
        <v>5</v>
      </c>
      <c r="K2955" s="9" t="str">
        <f t="shared" ref="K2955:O2955" ca="1" si="8863">INDIRECT(ADDRESS($J2955+1,K$2,,,K$1))</f>
        <v>PARQUE SUL</v>
      </c>
      <c r="L2955" s="9" t="str">
        <f t="shared" ca="1" si="8863"/>
        <v>PS</v>
      </c>
      <c r="M2955" s="9" t="str">
        <f t="shared" ca="1" si="8863"/>
        <v>RIO DE JANEIRO</v>
      </c>
      <c r="N2955" s="9" t="str">
        <f t="shared" ca="1" si="8863"/>
        <v>BRASIL</v>
      </c>
      <c r="O2955" s="9">
        <f t="shared" ca="1" si="8863"/>
        <v>0</v>
      </c>
      <c r="P2955" s="9">
        <f>MOD(TRUNC((A2955-1)/COUNT('DATE Snapshot'!A:A)),COUNT(PRODUCT!A:A))+1</f>
        <v>11</v>
      </c>
      <c r="Q2955" s="9" t="str">
        <f t="shared" ref="Q2955:W2955" ca="1" si="8864">INDIRECT(ADDRESS($P2955+1,Q$2,,,Q$1))</f>
        <v>RIESLING RESERVA</v>
      </c>
      <c r="R2955" s="9" t="str">
        <f t="shared" ca="1" si="8864"/>
        <v>RISL_RS</v>
      </c>
      <c r="S2955" s="9" t="str">
        <f t="shared" ca="1" si="8864"/>
        <v>VINHO BRANCO</v>
      </c>
      <c r="T2955" s="9" t="str">
        <f t="shared" ca="1" si="8864"/>
        <v>12_BTL_0,75 l</v>
      </c>
      <c r="U2955" s="29">
        <f t="shared" ca="1" si="8864"/>
        <v>12</v>
      </c>
      <c r="V2955" s="30">
        <f t="shared" ca="1" si="8864"/>
        <v>240</v>
      </c>
      <c r="W2955" s="30">
        <f t="shared" ca="1" si="8864"/>
        <v>123</v>
      </c>
    </row>
    <row r="2956" spans="1:23" ht="13">
      <c r="A2956" s="9">
        <f t="shared" si="8"/>
        <v>2953</v>
      </c>
      <c r="B2956" s="45">
        <v>7</v>
      </c>
      <c r="C2956" s="9">
        <f>MOD(A2956-1,COUNT('DATE Snapshot'!$A:$A))+1</f>
        <v>1</v>
      </c>
      <c r="D2956" s="25">
        <f t="shared" ref="D2956:I2956" ca="1" si="8865">INDIRECT(ADDRESS($C2956+1,D$2,,,D$1))</f>
        <v>42736</v>
      </c>
      <c r="E2956" s="27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8">
        <f t="shared" ca="1" si="8865"/>
        <v>42736</v>
      </c>
      <c r="I2956" s="9">
        <f t="shared" ca="1" si="8865"/>
        <v>1</v>
      </c>
      <c r="J2956" s="46">
        <f>TRUNC((A2956-1)/COUNT('DATE Snapshot'!A:A)/COUNT(PRODUCT!A:A),0)+1</f>
        <v>5</v>
      </c>
      <c r="K2956" s="9" t="str">
        <f t="shared" ref="K2956:O2956" ca="1" si="8866">INDIRECT(ADDRESS($J2956+1,K$2,,,K$1))</f>
        <v>PARQUE SUL</v>
      </c>
      <c r="L2956" s="9" t="str">
        <f t="shared" ca="1" si="8866"/>
        <v>PS</v>
      </c>
      <c r="M2956" s="9" t="str">
        <f t="shared" ca="1" si="8866"/>
        <v>RIO DE JANEIRO</v>
      </c>
      <c r="N2956" s="9" t="str">
        <f t="shared" ca="1" si="8866"/>
        <v>BRASIL</v>
      </c>
      <c r="O2956" s="9">
        <f t="shared" ca="1" si="8866"/>
        <v>0</v>
      </c>
      <c r="P2956" s="9">
        <f>MOD(TRUNC((A2956-1)/COUNT('DATE Snapshot'!A:A)),COUNT(PRODUCT!A:A))+1</f>
        <v>12</v>
      </c>
      <c r="Q2956" s="9" t="str">
        <f t="shared" ref="Q2956:W2956" ca="1" si="8867">INDIRECT(ADDRESS($P2956+1,Q$2,,,Q$1))</f>
        <v>CHARDONNAY</v>
      </c>
      <c r="R2956" s="9" t="str">
        <f t="shared" ca="1" si="8867"/>
        <v>CHDN</v>
      </c>
      <c r="S2956" s="9" t="str">
        <f t="shared" ca="1" si="8867"/>
        <v>VINHO BRANCO</v>
      </c>
      <c r="T2956" s="9" t="str">
        <f t="shared" ca="1" si="8867"/>
        <v>12_BTL_0,75 l</v>
      </c>
      <c r="U2956" s="29">
        <f t="shared" ca="1" si="8867"/>
        <v>12</v>
      </c>
      <c r="V2956" s="30">
        <f t="shared" ca="1" si="8867"/>
        <v>148</v>
      </c>
      <c r="W2956" s="30">
        <f t="shared" ca="1" si="8867"/>
        <v>96</v>
      </c>
    </row>
    <row r="2957" spans="1:23" ht="13">
      <c r="A2957" s="9">
        <f t="shared" si="8"/>
        <v>2954</v>
      </c>
      <c r="B2957" s="45">
        <v>8</v>
      </c>
      <c r="C2957" s="9">
        <f>MOD(A2957-1,COUNT('DATE Snapshot'!$A:$A))+1</f>
        <v>2</v>
      </c>
      <c r="D2957" s="25">
        <f t="shared" ref="D2957:I2957" ca="1" si="8868">INDIRECT(ADDRESS($C2957+1,D$2,,,D$1))</f>
        <v>42767</v>
      </c>
      <c r="E2957" s="27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8">
        <f t="shared" ca="1" si="8868"/>
        <v>42736</v>
      </c>
      <c r="I2957" s="9">
        <f t="shared" ca="1" si="8868"/>
        <v>4</v>
      </c>
      <c r="J2957" s="46">
        <f>TRUNC((A2957-1)/COUNT('DATE Snapshot'!A:A)/COUNT(PRODUCT!A:A),0)+1</f>
        <v>5</v>
      </c>
      <c r="K2957" s="9" t="str">
        <f t="shared" ref="K2957:O2957" ca="1" si="8869">INDIRECT(ADDRESS($J2957+1,K$2,,,K$1))</f>
        <v>PARQUE SUL</v>
      </c>
      <c r="L2957" s="9" t="str">
        <f t="shared" ca="1" si="8869"/>
        <v>PS</v>
      </c>
      <c r="M2957" s="9" t="str">
        <f t="shared" ca="1" si="8869"/>
        <v>RIO DE JANEIRO</v>
      </c>
      <c r="N2957" s="9" t="str">
        <f t="shared" ca="1" si="8869"/>
        <v>BRASIL</v>
      </c>
      <c r="O2957" s="9">
        <f t="shared" ca="1" si="8869"/>
        <v>0</v>
      </c>
      <c r="P2957" s="9">
        <f>MOD(TRUNC((A2957-1)/COUNT('DATE Snapshot'!A:A)),COUNT(PRODUCT!A:A))+1</f>
        <v>12</v>
      </c>
      <c r="Q2957" s="9" t="str">
        <f t="shared" ref="Q2957:W2957" ca="1" si="8870">INDIRECT(ADDRESS($P2957+1,Q$2,,,Q$1))</f>
        <v>CHARDONNAY</v>
      </c>
      <c r="R2957" s="9" t="str">
        <f t="shared" ca="1" si="8870"/>
        <v>CHDN</v>
      </c>
      <c r="S2957" s="9" t="str">
        <f t="shared" ca="1" si="8870"/>
        <v>VINHO BRANCO</v>
      </c>
      <c r="T2957" s="9" t="str">
        <f t="shared" ca="1" si="8870"/>
        <v>12_BTL_0,75 l</v>
      </c>
      <c r="U2957" s="29">
        <f t="shared" ca="1" si="8870"/>
        <v>12</v>
      </c>
      <c r="V2957" s="30">
        <f t="shared" ca="1" si="8870"/>
        <v>148</v>
      </c>
      <c r="W2957" s="30">
        <f t="shared" ca="1" si="8870"/>
        <v>96</v>
      </c>
    </row>
    <row r="2958" spans="1:23" ht="13">
      <c r="A2958" s="9">
        <f t="shared" si="8"/>
        <v>2955</v>
      </c>
      <c r="B2958" s="45">
        <v>11</v>
      </c>
      <c r="C2958" s="9">
        <f>MOD(A2958-1,COUNT('DATE Snapshot'!$A:$A))+1</f>
        <v>3</v>
      </c>
      <c r="D2958" s="25">
        <f t="shared" ref="D2958:I2958" ca="1" si="8871">INDIRECT(ADDRESS($C2958+1,D$2,,,D$1))</f>
        <v>42795</v>
      </c>
      <c r="E2958" s="27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8">
        <f t="shared" ca="1" si="8871"/>
        <v>42736</v>
      </c>
      <c r="I2958" s="9">
        <f t="shared" ca="1" si="8871"/>
        <v>4</v>
      </c>
      <c r="J2958" s="46">
        <f>TRUNC((A2958-1)/COUNT('DATE Snapshot'!A:A)/COUNT(PRODUCT!A:A),0)+1</f>
        <v>5</v>
      </c>
      <c r="K2958" s="9" t="str">
        <f t="shared" ref="K2958:O2958" ca="1" si="8872">INDIRECT(ADDRESS($J2958+1,K$2,,,K$1))</f>
        <v>PARQUE SUL</v>
      </c>
      <c r="L2958" s="9" t="str">
        <f t="shared" ca="1" si="8872"/>
        <v>PS</v>
      </c>
      <c r="M2958" s="9" t="str">
        <f t="shared" ca="1" si="8872"/>
        <v>RIO DE JANEIRO</v>
      </c>
      <c r="N2958" s="9" t="str">
        <f t="shared" ca="1" si="8872"/>
        <v>BRASIL</v>
      </c>
      <c r="O2958" s="9">
        <f t="shared" ca="1" si="8872"/>
        <v>0</v>
      </c>
      <c r="P2958" s="9">
        <f>MOD(TRUNC((A2958-1)/COUNT('DATE Snapshot'!A:A)),COUNT(PRODUCT!A:A))+1</f>
        <v>12</v>
      </c>
      <c r="Q2958" s="9" t="str">
        <f t="shared" ref="Q2958:W2958" ca="1" si="8873">INDIRECT(ADDRESS($P2958+1,Q$2,,,Q$1))</f>
        <v>CHARDONNAY</v>
      </c>
      <c r="R2958" s="9" t="str">
        <f t="shared" ca="1" si="8873"/>
        <v>CHDN</v>
      </c>
      <c r="S2958" s="9" t="str">
        <f t="shared" ca="1" si="8873"/>
        <v>VINHO BRANCO</v>
      </c>
      <c r="T2958" s="9" t="str">
        <f t="shared" ca="1" si="8873"/>
        <v>12_BTL_0,75 l</v>
      </c>
      <c r="U2958" s="29">
        <f t="shared" ca="1" si="8873"/>
        <v>12</v>
      </c>
      <c r="V2958" s="30">
        <f t="shared" ca="1" si="8873"/>
        <v>148</v>
      </c>
      <c r="W2958" s="30">
        <f t="shared" ca="1" si="8873"/>
        <v>96</v>
      </c>
    </row>
    <row r="2959" spans="1:23" ht="13">
      <c r="A2959" s="9">
        <f t="shared" si="8"/>
        <v>2956</v>
      </c>
      <c r="B2959" s="45">
        <v>22</v>
      </c>
      <c r="C2959" s="9">
        <f>MOD(A2959-1,COUNT('DATE Snapshot'!$A:$A))+1</f>
        <v>4</v>
      </c>
      <c r="D2959" s="25">
        <f t="shared" ref="D2959:I2959" ca="1" si="8874">INDIRECT(ADDRESS($C2959+1,D$2,,,D$1))</f>
        <v>42826</v>
      </c>
      <c r="E2959" s="27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8">
        <f t="shared" ca="1" si="8874"/>
        <v>42736</v>
      </c>
      <c r="I2959" s="9">
        <f t="shared" ca="1" si="8874"/>
        <v>7</v>
      </c>
      <c r="J2959" s="46">
        <f>TRUNC((A2959-1)/COUNT('DATE Snapshot'!A:A)/COUNT(PRODUCT!A:A),0)+1</f>
        <v>5</v>
      </c>
      <c r="K2959" s="9" t="str">
        <f t="shared" ref="K2959:O2959" ca="1" si="8875">INDIRECT(ADDRESS($J2959+1,K$2,,,K$1))</f>
        <v>PARQUE SUL</v>
      </c>
      <c r="L2959" s="9" t="str">
        <f t="shared" ca="1" si="8875"/>
        <v>PS</v>
      </c>
      <c r="M2959" s="9" t="str">
        <f t="shared" ca="1" si="8875"/>
        <v>RIO DE JANEIRO</v>
      </c>
      <c r="N2959" s="9" t="str">
        <f t="shared" ca="1" si="8875"/>
        <v>BRASIL</v>
      </c>
      <c r="O2959" s="9">
        <f t="shared" ca="1" si="8875"/>
        <v>0</v>
      </c>
      <c r="P2959" s="9">
        <f>MOD(TRUNC((A2959-1)/COUNT('DATE Snapshot'!A:A)),COUNT(PRODUCT!A:A))+1</f>
        <v>12</v>
      </c>
      <c r="Q2959" s="9" t="str">
        <f t="shared" ref="Q2959:W2959" ca="1" si="8876">INDIRECT(ADDRESS($P2959+1,Q$2,,,Q$1))</f>
        <v>CHARDONNAY</v>
      </c>
      <c r="R2959" s="9" t="str">
        <f t="shared" ca="1" si="8876"/>
        <v>CHDN</v>
      </c>
      <c r="S2959" s="9" t="str">
        <f t="shared" ca="1" si="8876"/>
        <v>VINHO BRANCO</v>
      </c>
      <c r="T2959" s="9" t="str">
        <f t="shared" ca="1" si="8876"/>
        <v>12_BTL_0,75 l</v>
      </c>
      <c r="U2959" s="29">
        <f t="shared" ca="1" si="8876"/>
        <v>12</v>
      </c>
      <c r="V2959" s="30">
        <f t="shared" ca="1" si="8876"/>
        <v>148</v>
      </c>
      <c r="W2959" s="30">
        <f t="shared" ca="1" si="8876"/>
        <v>96</v>
      </c>
    </row>
    <row r="2960" spans="1:23" ht="13">
      <c r="A2960" s="9">
        <f t="shared" si="8"/>
        <v>2957</v>
      </c>
      <c r="B2960" s="45">
        <v>7</v>
      </c>
      <c r="C2960" s="9">
        <f>MOD(A2960-1,COUNT('DATE Snapshot'!$A:$A))+1</f>
        <v>5</v>
      </c>
      <c r="D2960" s="25">
        <f t="shared" ref="D2960:I2960" ca="1" si="8877">INDIRECT(ADDRESS($C2960+1,D$2,,,D$1))</f>
        <v>42856</v>
      </c>
      <c r="E2960" s="27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8">
        <f t="shared" ca="1" si="8877"/>
        <v>42736</v>
      </c>
      <c r="I2960" s="9">
        <f t="shared" ca="1" si="8877"/>
        <v>2</v>
      </c>
      <c r="J2960" s="46">
        <f>TRUNC((A2960-1)/COUNT('DATE Snapshot'!A:A)/COUNT(PRODUCT!A:A),0)+1</f>
        <v>5</v>
      </c>
      <c r="K2960" s="9" t="str">
        <f t="shared" ref="K2960:O2960" ca="1" si="8878">INDIRECT(ADDRESS($J2960+1,K$2,,,K$1))</f>
        <v>PARQUE SUL</v>
      </c>
      <c r="L2960" s="9" t="str">
        <f t="shared" ca="1" si="8878"/>
        <v>PS</v>
      </c>
      <c r="M2960" s="9" t="str">
        <f t="shared" ca="1" si="8878"/>
        <v>RIO DE JANEIRO</v>
      </c>
      <c r="N2960" s="9" t="str">
        <f t="shared" ca="1" si="8878"/>
        <v>BRASIL</v>
      </c>
      <c r="O2960" s="9">
        <f t="shared" ca="1" si="8878"/>
        <v>0</v>
      </c>
      <c r="P2960" s="9">
        <f>MOD(TRUNC((A2960-1)/COUNT('DATE Snapshot'!A:A)),COUNT(PRODUCT!A:A))+1</f>
        <v>12</v>
      </c>
      <c r="Q2960" s="9" t="str">
        <f t="shared" ref="Q2960:W2960" ca="1" si="8879">INDIRECT(ADDRESS($P2960+1,Q$2,,,Q$1))</f>
        <v>CHARDONNAY</v>
      </c>
      <c r="R2960" s="9" t="str">
        <f t="shared" ca="1" si="8879"/>
        <v>CHDN</v>
      </c>
      <c r="S2960" s="9" t="str">
        <f t="shared" ca="1" si="8879"/>
        <v>VINHO BRANCO</v>
      </c>
      <c r="T2960" s="9" t="str">
        <f t="shared" ca="1" si="8879"/>
        <v>12_BTL_0,75 l</v>
      </c>
      <c r="U2960" s="29">
        <f t="shared" ca="1" si="8879"/>
        <v>12</v>
      </c>
      <c r="V2960" s="30">
        <f t="shared" ca="1" si="8879"/>
        <v>148</v>
      </c>
      <c r="W2960" s="30">
        <f t="shared" ca="1" si="8879"/>
        <v>96</v>
      </c>
    </row>
    <row r="2961" spans="1:23" ht="13">
      <c r="A2961" s="9">
        <f t="shared" si="8"/>
        <v>2958</v>
      </c>
      <c r="B2961" s="45">
        <v>0</v>
      </c>
      <c r="C2961" s="9">
        <f>MOD(A2961-1,COUNT('DATE Snapshot'!$A:$A))+1</f>
        <v>6</v>
      </c>
      <c r="D2961" s="25">
        <f t="shared" ref="D2961:I2961" ca="1" si="8880">INDIRECT(ADDRESS($C2961+1,D$2,,,D$1))</f>
        <v>42887</v>
      </c>
      <c r="E2961" s="27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8">
        <f t="shared" ca="1" si="8880"/>
        <v>42736</v>
      </c>
      <c r="I2961" s="9">
        <f t="shared" ca="1" si="8880"/>
        <v>5</v>
      </c>
      <c r="J2961" s="46">
        <f>TRUNC((A2961-1)/COUNT('DATE Snapshot'!A:A)/COUNT(PRODUCT!A:A),0)+1</f>
        <v>5</v>
      </c>
      <c r="K2961" s="9" t="str">
        <f t="shared" ref="K2961:O2961" ca="1" si="8881">INDIRECT(ADDRESS($J2961+1,K$2,,,K$1))</f>
        <v>PARQUE SUL</v>
      </c>
      <c r="L2961" s="9" t="str">
        <f t="shared" ca="1" si="8881"/>
        <v>PS</v>
      </c>
      <c r="M2961" s="9" t="str">
        <f t="shared" ca="1" si="8881"/>
        <v>RIO DE JANEIRO</v>
      </c>
      <c r="N2961" s="9" t="str">
        <f t="shared" ca="1" si="8881"/>
        <v>BRASIL</v>
      </c>
      <c r="O2961" s="9">
        <f t="shared" ca="1" si="8881"/>
        <v>0</v>
      </c>
      <c r="P2961" s="9">
        <f>MOD(TRUNC((A2961-1)/COUNT('DATE Snapshot'!A:A)),COUNT(PRODUCT!A:A))+1</f>
        <v>12</v>
      </c>
      <c r="Q2961" s="9" t="str">
        <f t="shared" ref="Q2961:W2961" ca="1" si="8882">INDIRECT(ADDRESS($P2961+1,Q$2,,,Q$1))</f>
        <v>CHARDONNAY</v>
      </c>
      <c r="R2961" s="9" t="str">
        <f t="shared" ca="1" si="8882"/>
        <v>CHDN</v>
      </c>
      <c r="S2961" s="9" t="str">
        <f t="shared" ca="1" si="8882"/>
        <v>VINHO BRANCO</v>
      </c>
      <c r="T2961" s="9" t="str">
        <f t="shared" ca="1" si="8882"/>
        <v>12_BTL_0,75 l</v>
      </c>
      <c r="U2961" s="29">
        <f t="shared" ca="1" si="8882"/>
        <v>12</v>
      </c>
      <c r="V2961" s="30">
        <f t="shared" ca="1" si="8882"/>
        <v>148</v>
      </c>
      <c r="W2961" s="30">
        <f t="shared" ca="1" si="8882"/>
        <v>96</v>
      </c>
    </row>
    <row r="2962" spans="1:23" ht="13">
      <c r="A2962" s="9">
        <f t="shared" si="8"/>
        <v>2959</v>
      </c>
      <c r="B2962" s="45">
        <v>9</v>
      </c>
      <c r="C2962" s="9">
        <f>MOD(A2962-1,COUNT('DATE Snapshot'!$A:$A))+1</f>
        <v>7</v>
      </c>
      <c r="D2962" s="25">
        <f t="shared" ref="D2962:I2962" ca="1" si="8883">INDIRECT(ADDRESS($C2962+1,D$2,,,D$1))</f>
        <v>42917</v>
      </c>
      <c r="E2962" s="27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8">
        <f t="shared" ca="1" si="8883"/>
        <v>42736</v>
      </c>
      <c r="I2962" s="9">
        <f t="shared" ca="1" si="8883"/>
        <v>7</v>
      </c>
      <c r="J2962" s="46">
        <f>TRUNC((A2962-1)/COUNT('DATE Snapshot'!A:A)/COUNT(PRODUCT!A:A),0)+1</f>
        <v>5</v>
      </c>
      <c r="K2962" s="9" t="str">
        <f t="shared" ref="K2962:O2962" ca="1" si="8884">INDIRECT(ADDRESS($J2962+1,K$2,,,K$1))</f>
        <v>PARQUE SUL</v>
      </c>
      <c r="L2962" s="9" t="str">
        <f t="shared" ca="1" si="8884"/>
        <v>PS</v>
      </c>
      <c r="M2962" s="9" t="str">
        <f t="shared" ca="1" si="8884"/>
        <v>RIO DE JANEIRO</v>
      </c>
      <c r="N2962" s="9" t="str">
        <f t="shared" ca="1" si="8884"/>
        <v>BRASIL</v>
      </c>
      <c r="O2962" s="9">
        <f t="shared" ca="1" si="8884"/>
        <v>0</v>
      </c>
      <c r="P2962" s="9">
        <f>MOD(TRUNC((A2962-1)/COUNT('DATE Snapshot'!A:A)),COUNT(PRODUCT!A:A))+1</f>
        <v>12</v>
      </c>
      <c r="Q2962" s="9" t="str">
        <f t="shared" ref="Q2962:W2962" ca="1" si="8885">INDIRECT(ADDRESS($P2962+1,Q$2,,,Q$1))</f>
        <v>CHARDONNAY</v>
      </c>
      <c r="R2962" s="9" t="str">
        <f t="shared" ca="1" si="8885"/>
        <v>CHDN</v>
      </c>
      <c r="S2962" s="9" t="str">
        <f t="shared" ca="1" si="8885"/>
        <v>VINHO BRANCO</v>
      </c>
      <c r="T2962" s="9" t="str">
        <f t="shared" ca="1" si="8885"/>
        <v>12_BTL_0,75 l</v>
      </c>
      <c r="U2962" s="29">
        <f t="shared" ca="1" si="8885"/>
        <v>12</v>
      </c>
      <c r="V2962" s="30">
        <f t="shared" ca="1" si="8885"/>
        <v>148</v>
      </c>
      <c r="W2962" s="30">
        <f t="shared" ca="1" si="8885"/>
        <v>96</v>
      </c>
    </row>
    <row r="2963" spans="1:23" ht="13">
      <c r="A2963" s="9">
        <f t="shared" si="8"/>
        <v>2960</v>
      </c>
      <c r="B2963" s="45">
        <v>10</v>
      </c>
      <c r="C2963" s="9">
        <f>MOD(A2963-1,COUNT('DATE Snapshot'!$A:$A))+1</f>
        <v>8</v>
      </c>
      <c r="D2963" s="25">
        <f t="shared" ref="D2963:I2963" ca="1" si="8886">INDIRECT(ADDRESS($C2963+1,D$2,,,D$1))</f>
        <v>42948</v>
      </c>
      <c r="E2963" s="27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8">
        <f t="shared" ca="1" si="8886"/>
        <v>42736</v>
      </c>
      <c r="I2963" s="9">
        <f t="shared" ca="1" si="8886"/>
        <v>3</v>
      </c>
      <c r="J2963" s="46">
        <f>TRUNC((A2963-1)/COUNT('DATE Snapshot'!A:A)/COUNT(PRODUCT!A:A),0)+1</f>
        <v>5</v>
      </c>
      <c r="K2963" s="9" t="str">
        <f t="shared" ref="K2963:O2963" ca="1" si="8887">INDIRECT(ADDRESS($J2963+1,K$2,,,K$1))</f>
        <v>PARQUE SUL</v>
      </c>
      <c r="L2963" s="9" t="str">
        <f t="shared" ca="1" si="8887"/>
        <v>PS</v>
      </c>
      <c r="M2963" s="9" t="str">
        <f t="shared" ca="1" si="8887"/>
        <v>RIO DE JANEIRO</v>
      </c>
      <c r="N2963" s="9" t="str">
        <f t="shared" ca="1" si="8887"/>
        <v>BRASIL</v>
      </c>
      <c r="O2963" s="9">
        <f t="shared" ca="1" si="8887"/>
        <v>0</v>
      </c>
      <c r="P2963" s="9">
        <f>MOD(TRUNC((A2963-1)/COUNT('DATE Snapshot'!A:A)),COUNT(PRODUCT!A:A))+1</f>
        <v>12</v>
      </c>
      <c r="Q2963" s="9" t="str">
        <f t="shared" ref="Q2963:W2963" ca="1" si="8888">INDIRECT(ADDRESS($P2963+1,Q$2,,,Q$1))</f>
        <v>CHARDONNAY</v>
      </c>
      <c r="R2963" s="9" t="str">
        <f t="shared" ca="1" si="8888"/>
        <v>CHDN</v>
      </c>
      <c r="S2963" s="9" t="str">
        <f t="shared" ca="1" si="8888"/>
        <v>VINHO BRANCO</v>
      </c>
      <c r="T2963" s="9" t="str">
        <f t="shared" ca="1" si="8888"/>
        <v>12_BTL_0,75 l</v>
      </c>
      <c r="U2963" s="29">
        <f t="shared" ca="1" si="8888"/>
        <v>12</v>
      </c>
      <c r="V2963" s="30">
        <f t="shared" ca="1" si="8888"/>
        <v>148</v>
      </c>
      <c r="W2963" s="30">
        <f t="shared" ca="1" si="8888"/>
        <v>96</v>
      </c>
    </row>
    <row r="2964" spans="1:23" ht="13">
      <c r="A2964" s="9">
        <f t="shared" si="8"/>
        <v>2961</v>
      </c>
      <c r="B2964" s="45">
        <v>10</v>
      </c>
      <c r="C2964" s="9">
        <f>MOD(A2964-1,COUNT('DATE Snapshot'!$A:$A))+1</f>
        <v>9</v>
      </c>
      <c r="D2964" s="25">
        <f t="shared" ref="D2964:I2964" ca="1" si="8889">INDIRECT(ADDRESS($C2964+1,D$2,,,D$1))</f>
        <v>42979</v>
      </c>
      <c r="E2964" s="27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8">
        <f t="shared" ca="1" si="8889"/>
        <v>42736</v>
      </c>
      <c r="I2964" s="9">
        <f t="shared" ca="1" si="8889"/>
        <v>6</v>
      </c>
      <c r="J2964" s="46">
        <f>TRUNC((A2964-1)/COUNT('DATE Snapshot'!A:A)/COUNT(PRODUCT!A:A),0)+1</f>
        <v>5</v>
      </c>
      <c r="K2964" s="9" t="str">
        <f t="shared" ref="K2964:O2964" ca="1" si="8890">INDIRECT(ADDRESS($J2964+1,K$2,,,K$1))</f>
        <v>PARQUE SUL</v>
      </c>
      <c r="L2964" s="9" t="str">
        <f t="shared" ca="1" si="8890"/>
        <v>PS</v>
      </c>
      <c r="M2964" s="9" t="str">
        <f t="shared" ca="1" si="8890"/>
        <v>RIO DE JANEIRO</v>
      </c>
      <c r="N2964" s="9" t="str">
        <f t="shared" ca="1" si="8890"/>
        <v>BRASIL</v>
      </c>
      <c r="O2964" s="9">
        <f t="shared" ca="1" si="8890"/>
        <v>0</v>
      </c>
      <c r="P2964" s="9">
        <f>MOD(TRUNC((A2964-1)/COUNT('DATE Snapshot'!A:A)),COUNT(PRODUCT!A:A))+1</f>
        <v>12</v>
      </c>
      <c r="Q2964" s="9" t="str">
        <f t="shared" ref="Q2964:W2964" ca="1" si="8891">INDIRECT(ADDRESS($P2964+1,Q$2,,,Q$1))</f>
        <v>CHARDONNAY</v>
      </c>
      <c r="R2964" s="9" t="str">
        <f t="shared" ca="1" si="8891"/>
        <v>CHDN</v>
      </c>
      <c r="S2964" s="9" t="str">
        <f t="shared" ca="1" si="8891"/>
        <v>VINHO BRANCO</v>
      </c>
      <c r="T2964" s="9" t="str">
        <f t="shared" ca="1" si="8891"/>
        <v>12_BTL_0,75 l</v>
      </c>
      <c r="U2964" s="29">
        <f t="shared" ca="1" si="8891"/>
        <v>12</v>
      </c>
      <c r="V2964" s="30">
        <f t="shared" ca="1" si="8891"/>
        <v>148</v>
      </c>
      <c r="W2964" s="30">
        <f t="shared" ca="1" si="8891"/>
        <v>96</v>
      </c>
    </row>
    <row r="2965" spans="1:23" ht="13">
      <c r="A2965" s="9">
        <f t="shared" si="8"/>
        <v>2962</v>
      </c>
      <c r="B2965" s="45">
        <v>15</v>
      </c>
      <c r="C2965" s="9">
        <f>MOD(A2965-1,COUNT('DATE Snapshot'!$A:$A))+1</f>
        <v>10</v>
      </c>
      <c r="D2965" s="25">
        <f t="shared" ref="D2965:I2965" ca="1" si="8892">INDIRECT(ADDRESS($C2965+1,D$2,,,D$1))</f>
        <v>43009</v>
      </c>
      <c r="E2965" s="27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8">
        <f t="shared" ca="1" si="8892"/>
        <v>42736</v>
      </c>
      <c r="I2965" s="9">
        <f t="shared" ca="1" si="8892"/>
        <v>1</v>
      </c>
      <c r="J2965" s="46">
        <f>TRUNC((A2965-1)/COUNT('DATE Snapshot'!A:A)/COUNT(PRODUCT!A:A),0)+1</f>
        <v>5</v>
      </c>
      <c r="K2965" s="9" t="str">
        <f t="shared" ref="K2965:O2965" ca="1" si="8893">INDIRECT(ADDRESS($J2965+1,K$2,,,K$1))</f>
        <v>PARQUE SUL</v>
      </c>
      <c r="L2965" s="9" t="str">
        <f t="shared" ca="1" si="8893"/>
        <v>PS</v>
      </c>
      <c r="M2965" s="9" t="str">
        <f t="shared" ca="1" si="8893"/>
        <v>RIO DE JANEIRO</v>
      </c>
      <c r="N2965" s="9" t="str">
        <f t="shared" ca="1" si="8893"/>
        <v>BRASIL</v>
      </c>
      <c r="O2965" s="9">
        <f t="shared" ca="1" si="8893"/>
        <v>0</v>
      </c>
      <c r="P2965" s="9">
        <f>MOD(TRUNC((A2965-1)/COUNT('DATE Snapshot'!A:A)),COUNT(PRODUCT!A:A))+1</f>
        <v>12</v>
      </c>
      <c r="Q2965" s="9" t="str">
        <f t="shared" ref="Q2965:W2965" ca="1" si="8894">INDIRECT(ADDRESS($P2965+1,Q$2,,,Q$1))</f>
        <v>CHARDONNAY</v>
      </c>
      <c r="R2965" s="9" t="str">
        <f t="shared" ca="1" si="8894"/>
        <v>CHDN</v>
      </c>
      <c r="S2965" s="9" t="str">
        <f t="shared" ca="1" si="8894"/>
        <v>VINHO BRANCO</v>
      </c>
      <c r="T2965" s="9" t="str">
        <f t="shared" ca="1" si="8894"/>
        <v>12_BTL_0,75 l</v>
      </c>
      <c r="U2965" s="29">
        <f t="shared" ca="1" si="8894"/>
        <v>12</v>
      </c>
      <c r="V2965" s="30">
        <f t="shared" ca="1" si="8894"/>
        <v>148</v>
      </c>
      <c r="W2965" s="30">
        <f t="shared" ca="1" si="8894"/>
        <v>96</v>
      </c>
    </row>
    <row r="2966" spans="1:23" ht="13">
      <c r="A2966" s="9">
        <f t="shared" si="8"/>
        <v>2963</v>
      </c>
      <c r="B2966" s="45">
        <v>7</v>
      </c>
      <c r="C2966" s="9">
        <f>MOD(A2966-1,COUNT('DATE Snapshot'!$A:$A))+1</f>
        <v>11</v>
      </c>
      <c r="D2966" s="25">
        <f t="shared" ref="D2966:I2966" ca="1" si="8895">INDIRECT(ADDRESS($C2966+1,D$2,,,D$1))</f>
        <v>43040</v>
      </c>
      <c r="E2966" s="27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8">
        <f t="shared" ca="1" si="8895"/>
        <v>42736</v>
      </c>
      <c r="I2966" s="9">
        <f t="shared" ca="1" si="8895"/>
        <v>4</v>
      </c>
      <c r="J2966" s="46">
        <f>TRUNC((A2966-1)/COUNT('DATE Snapshot'!A:A)/COUNT(PRODUCT!A:A),0)+1</f>
        <v>5</v>
      </c>
      <c r="K2966" s="9" t="str">
        <f t="shared" ref="K2966:O2966" ca="1" si="8896">INDIRECT(ADDRESS($J2966+1,K$2,,,K$1))</f>
        <v>PARQUE SUL</v>
      </c>
      <c r="L2966" s="9" t="str">
        <f t="shared" ca="1" si="8896"/>
        <v>PS</v>
      </c>
      <c r="M2966" s="9" t="str">
        <f t="shared" ca="1" si="8896"/>
        <v>RIO DE JANEIRO</v>
      </c>
      <c r="N2966" s="9" t="str">
        <f t="shared" ca="1" si="8896"/>
        <v>BRASIL</v>
      </c>
      <c r="O2966" s="9">
        <f t="shared" ca="1" si="8896"/>
        <v>0</v>
      </c>
      <c r="P2966" s="9">
        <f>MOD(TRUNC((A2966-1)/COUNT('DATE Snapshot'!A:A)),COUNT(PRODUCT!A:A))+1</f>
        <v>12</v>
      </c>
      <c r="Q2966" s="9" t="str">
        <f t="shared" ref="Q2966:W2966" ca="1" si="8897">INDIRECT(ADDRESS($P2966+1,Q$2,,,Q$1))</f>
        <v>CHARDONNAY</v>
      </c>
      <c r="R2966" s="9" t="str">
        <f t="shared" ca="1" si="8897"/>
        <v>CHDN</v>
      </c>
      <c r="S2966" s="9" t="str">
        <f t="shared" ca="1" si="8897"/>
        <v>VINHO BRANCO</v>
      </c>
      <c r="T2966" s="9" t="str">
        <f t="shared" ca="1" si="8897"/>
        <v>12_BTL_0,75 l</v>
      </c>
      <c r="U2966" s="29">
        <f t="shared" ca="1" si="8897"/>
        <v>12</v>
      </c>
      <c r="V2966" s="30">
        <f t="shared" ca="1" si="8897"/>
        <v>148</v>
      </c>
      <c r="W2966" s="30">
        <f t="shared" ca="1" si="8897"/>
        <v>96</v>
      </c>
    </row>
    <row r="2967" spans="1:23" ht="13">
      <c r="A2967" s="9">
        <f t="shared" si="8"/>
        <v>2964</v>
      </c>
      <c r="B2967" s="45">
        <v>7</v>
      </c>
      <c r="C2967" s="9">
        <f>MOD(A2967-1,COUNT('DATE Snapshot'!$A:$A))+1</f>
        <v>12</v>
      </c>
      <c r="D2967" s="25">
        <f t="shared" ref="D2967:I2967" ca="1" si="8898">INDIRECT(ADDRESS($C2967+1,D$2,,,D$1))</f>
        <v>43070</v>
      </c>
      <c r="E2967" s="27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8">
        <f t="shared" ca="1" si="8898"/>
        <v>42736</v>
      </c>
      <c r="I2967" s="9">
        <f t="shared" ca="1" si="8898"/>
        <v>6</v>
      </c>
      <c r="J2967" s="46">
        <f>TRUNC((A2967-1)/COUNT('DATE Snapshot'!A:A)/COUNT(PRODUCT!A:A),0)+1</f>
        <v>5</v>
      </c>
      <c r="K2967" s="9" t="str">
        <f t="shared" ref="K2967:O2967" ca="1" si="8899">INDIRECT(ADDRESS($J2967+1,K$2,,,K$1))</f>
        <v>PARQUE SUL</v>
      </c>
      <c r="L2967" s="9" t="str">
        <f t="shared" ca="1" si="8899"/>
        <v>PS</v>
      </c>
      <c r="M2967" s="9" t="str">
        <f t="shared" ca="1" si="8899"/>
        <v>RIO DE JANEIRO</v>
      </c>
      <c r="N2967" s="9" t="str">
        <f t="shared" ca="1" si="8899"/>
        <v>BRASIL</v>
      </c>
      <c r="O2967" s="9">
        <f t="shared" ca="1" si="8899"/>
        <v>0</v>
      </c>
      <c r="P2967" s="9">
        <f>MOD(TRUNC((A2967-1)/COUNT('DATE Snapshot'!A:A)),COUNT(PRODUCT!A:A))+1</f>
        <v>12</v>
      </c>
      <c r="Q2967" s="9" t="str">
        <f t="shared" ref="Q2967:W2967" ca="1" si="8900">INDIRECT(ADDRESS($P2967+1,Q$2,,,Q$1))</f>
        <v>CHARDONNAY</v>
      </c>
      <c r="R2967" s="9" t="str">
        <f t="shared" ca="1" si="8900"/>
        <v>CHDN</v>
      </c>
      <c r="S2967" s="9" t="str">
        <f t="shared" ca="1" si="8900"/>
        <v>VINHO BRANCO</v>
      </c>
      <c r="T2967" s="9" t="str">
        <f t="shared" ca="1" si="8900"/>
        <v>12_BTL_0,75 l</v>
      </c>
      <c r="U2967" s="29">
        <f t="shared" ca="1" si="8900"/>
        <v>12</v>
      </c>
      <c r="V2967" s="30">
        <f t="shared" ca="1" si="8900"/>
        <v>148</v>
      </c>
      <c r="W2967" s="30">
        <f t="shared" ca="1" si="8900"/>
        <v>96</v>
      </c>
    </row>
    <row r="2968" spans="1:23" ht="13">
      <c r="A2968" s="9">
        <f t="shared" si="8"/>
        <v>2965</v>
      </c>
      <c r="B2968" s="45">
        <v>15</v>
      </c>
      <c r="C2968" s="9">
        <f>MOD(A2968-1,COUNT('DATE Snapshot'!$A:$A))+1</f>
        <v>13</v>
      </c>
      <c r="D2968" s="25">
        <f t="shared" ref="D2968:I2968" ca="1" si="8901">INDIRECT(ADDRESS($C2968+1,D$2,,,D$1))</f>
        <v>43101</v>
      </c>
      <c r="E2968" s="27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8">
        <f t="shared" ca="1" si="8901"/>
        <v>43101</v>
      </c>
      <c r="I2968" s="9">
        <f t="shared" ca="1" si="8901"/>
        <v>2</v>
      </c>
      <c r="J2968" s="46">
        <f>TRUNC((A2968-1)/COUNT('DATE Snapshot'!A:A)/COUNT(PRODUCT!A:A),0)+1</f>
        <v>5</v>
      </c>
      <c r="K2968" s="9" t="str">
        <f t="shared" ref="K2968:O2968" ca="1" si="8902">INDIRECT(ADDRESS($J2968+1,K$2,,,K$1))</f>
        <v>PARQUE SUL</v>
      </c>
      <c r="L2968" s="9" t="str">
        <f t="shared" ca="1" si="8902"/>
        <v>PS</v>
      </c>
      <c r="M2968" s="9" t="str">
        <f t="shared" ca="1" si="8902"/>
        <v>RIO DE JANEIRO</v>
      </c>
      <c r="N2968" s="9" t="str">
        <f t="shared" ca="1" si="8902"/>
        <v>BRASIL</v>
      </c>
      <c r="O2968" s="9">
        <f t="shared" ca="1" si="8902"/>
        <v>0</v>
      </c>
      <c r="P2968" s="9">
        <f>MOD(TRUNC((A2968-1)/COUNT('DATE Snapshot'!A:A)),COUNT(PRODUCT!A:A))+1</f>
        <v>12</v>
      </c>
      <c r="Q2968" s="9" t="str">
        <f t="shared" ref="Q2968:W2968" ca="1" si="8903">INDIRECT(ADDRESS($P2968+1,Q$2,,,Q$1))</f>
        <v>CHARDONNAY</v>
      </c>
      <c r="R2968" s="9" t="str">
        <f t="shared" ca="1" si="8903"/>
        <v>CHDN</v>
      </c>
      <c r="S2968" s="9" t="str">
        <f t="shared" ca="1" si="8903"/>
        <v>VINHO BRANCO</v>
      </c>
      <c r="T2968" s="9" t="str">
        <f t="shared" ca="1" si="8903"/>
        <v>12_BTL_0,75 l</v>
      </c>
      <c r="U2968" s="29">
        <f t="shared" ca="1" si="8903"/>
        <v>12</v>
      </c>
      <c r="V2968" s="30">
        <f t="shared" ca="1" si="8903"/>
        <v>148</v>
      </c>
      <c r="W2968" s="30">
        <f t="shared" ca="1" si="8903"/>
        <v>96</v>
      </c>
    </row>
    <row r="2969" spans="1:23" ht="13">
      <c r="A2969" s="9">
        <f t="shared" si="8"/>
        <v>2966</v>
      </c>
      <c r="B2969" s="45">
        <v>9</v>
      </c>
      <c r="C2969" s="9">
        <f>MOD(A2969-1,COUNT('DATE Snapshot'!$A:$A))+1</f>
        <v>14</v>
      </c>
      <c r="D2969" s="25">
        <f t="shared" ref="D2969:I2969" ca="1" si="8904">INDIRECT(ADDRESS($C2969+1,D$2,,,D$1))</f>
        <v>43132</v>
      </c>
      <c r="E2969" s="27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8">
        <f t="shared" ca="1" si="8904"/>
        <v>43101</v>
      </c>
      <c r="I2969" s="9">
        <f t="shared" ca="1" si="8904"/>
        <v>5</v>
      </c>
      <c r="J2969" s="46">
        <f>TRUNC((A2969-1)/COUNT('DATE Snapshot'!A:A)/COUNT(PRODUCT!A:A),0)+1</f>
        <v>5</v>
      </c>
      <c r="K2969" s="9" t="str">
        <f t="shared" ref="K2969:O2969" ca="1" si="8905">INDIRECT(ADDRESS($J2969+1,K$2,,,K$1))</f>
        <v>PARQUE SUL</v>
      </c>
      <c r="L2969" s="9" t="str">
        <f t="shared" ca="1" si="8905"/>
        <v>PS</v>
      </c>
      <c r="M2969" s="9" t="str">
        <f t="shared" ca="1" si="8905"/>
        <v>RIO DE JANEIRO</v>
      </c>
      <c r="N2969" s="9" t="str">
        <f t="shared" ca="1" si="8905"/>
        <v>BRASIL</v>
      </c>
      <c r="O2969" s="9">
        <f t="shared" ca="1" si="8905"/>
        <v>0</v>
      </c>
      <c r="P2969" s="9">
        <f>MOD(TRUNC((A2969-1)/COUNT('DATE Snapshot'!A:A)),COUNT(PRODUCT!A:A))+1</f>
        <v>12</v>
      </c>
      <c r="Q2969" s="9" t="str">
        <f t="shared" ref="Q2969:W2969" ca="1" si="8906">INDIRECT(ADDRESS($P2969+1,Q$2,,,Q$1))</f>
        <v>CHARDONNAY</v>
      </c>
      <c r="R2969" s="9" t="str">
        <f t="shared" ca="1" si="8906"/>
        <v>CHDN</v>
      </c>
      <c r="S2969" s="9" t="str">
        <f t="shared" ca="1" si="8906"/>
        <v>VINHO BRANCO</v>
      </c>
      <c r="T2969" s="9" t="str">
        <f t="shared" ca="1" si="8906"/>
        <v>12_BTL_0,75 l</v>
      </c>
      <c r="U2969" s="29">
        <f t="shared" ca="1" si="8906"/>
        <v>12</v>
      </c>
      <c r="V2969" s="30">
        <f t="shared" ca="1" si="8906"/>
        <v>148</v>
      </c>
      <c r="W2969" s="30">
        <f t="shared" ca="1" si="8906"/>
        <v>96</v>
      </c>
    </row>
    <row r="2970" spans="1:23" ht="13">
      <c r="A2970" s="9">
        <f t="shared" si="8"/>
        <v>2967</v>
      </c>
      <c r="B2970" s="45">
        <v>7</v>
      </c>
      <c r="C2970" s="9">
        <f>MOD(A2970-1,COUNT('DATE Snapshot'!$A:$A))+1</f>
        <v>15</v>
      </c>
      <c r="D2970" s="25">
        <f t="shared" ref="D2970:I2970" ca="1" si="8907">INDIRECT(ADDRESS($C2970+1,D$2,,,D$1))</f>
        <v>43160</v>
      </c>
      <c r="E2970" s="27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8">
        <f t="shared" ca="1" si="8907"/>
        <v>43101</v>
      </c>
      <c r="I2970" s="9">
        <f t="shared" ca="1" si="8907"/>
        <v>5</v>
      </c>
      <c r="J2970" s="46">
        <f>TRUNC((A2970-1)/COUNT('DATE Snapshot'!A:A)/COUNT(PRODUCT!A:A),0)+1</f>
        <v>5</v>
      </c>
      <c r="K2970" s="9" t="str">
        <f t="shared" ref="K2970:O2970" ca="1" si="8908">INDIRECT(ADDRESS($J2970+1,K$2,,,K$1))</f>
        <v>PARQUE SUL</v>
      </c>
      <c r="L2970" s="9" t="str">
        <f t="shared" ca="1" si="8908"/>
        <v>PS</v>
      </c>
      <c r="M2970" s="9" t="str">
        <f t="shared" ca="1" si="8908"/>
        <v>RIO DE JANEIRO</v>
      </c>
      <c r="N2970" s="9" t="str">
        <f t="shared" ca="1" si="8908"/>
        <v>BRASIL</v>
      </c>
      <c r="O2970" s="9">
        <f t="shared" ca="1" si="8908"/>
        <v>0</v>
      </c>
      <c r="P2970" s="9">
        <f>MOD(TRUNC((A2970-1)/COUNT('DATE Snapshot'!A:A)),COUNT(PRODUCT!A:A))+1</f>
        <v>12</v>
      </c>
      <c r="Q2970" s="9" t="str">
        <f t="shared" ref="Q2970:W2970" ca="1" si="8909">INDIRECT(ADDRESS($P2970+1,Q$2,,,Q$1))</f>
        <v>CHARDONNAY</v>
      </c>
      <c r="R2970" s="9" t="str">
        <f t="shared" ca="1" si="8909"/>
        <v>CHDN</v>
      </c>
      <c r="S2970" s="9" t="str">
        <f t="shared" ca="1" si="8909"/>
        <v>VINHO BRANCO</v>
      </c>
      <c r="T2970" s="9" t="str">
        <f t="shared" ca="1" si="8909"/>
        <v>12_BTL_0,75 l</v>
      </c>
      <c r="U2970" s="29">
        <f t="shared" ca="1" si="8909"/>
        <v>12</v>
      </c>
      <c r="V2970" s="30">
        <f t="shared" ca="1" si="8909"/>
        <v>148</v>
      </c>
      <c r="W2970" s="30">
        <f t="shared" ca="1" si="8909"/>
        <v>96</v>
      </c>
    </row>
    <row r="2971" spans="1:23" ht="13">
      <c r="A2971" s="9">
        <f t="shared" si="8"/>
        <v>2968</v>
      </c>
      <c r="B2971" s="45">
        <v>7</v>
      </c>
      <c r="C2971" s="9">
        <f>MOD(A2971-1,COUNT('DATE Snapshot'!$A:$A))+1</f>
        <v>16</v>
      </c>
      <c r="D2971" s="25">
        <f t="shared" ref="D2971:I2971" ca="1" si="8910">INDIRECT(ADDRESS($C2971+1,D$2,,,D$1))</f>
        <v>43191</v>
      </c>
      <c r="E2971" s="27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8">
        <f t="shared" ca="1" si="8910"/>
        <v>43101</v>
      </c>
      <c r="I2971" s="9">
        <f t="shared" ca="1" si="8910"/>
        <v>1</v>
      </c>
      <c r="J2971" s="46">
        <f>TRUNC((A2971-1)/COUNT('DATE Snapshot'!A:A)/COUNT(PRODUCT!A:A),0)+1</f>
        <v>5</v>
      </c>
      <c r="K2971" s="9" t="str">
        <f t="shared" ref="K2971:O2971" ca="1" si="8911">INDIRECT(ADDRESS($J2971+1,K$2,,,K$1))</f>
        <v>PARQUE SUL</v>
      </c>
      <c r="L2971" s="9" t="str">
        <f t="shared" ca="1" si="8911"/>
        <v>PS</v>
      </c>
      <c r="M2971" s="9" t="str">
        <f t="shared" ca="1" si="8911"/>
        <v>RIO DE JANEIRO</v>
      </c>
      <c r="N2971" s="9" t="str">
        <f t="shared" ca="1" si="8911"/>
        <v>BRASIL</v>
      </c>
      <c r="O2971" s="9">
        <f t="shared" ca="1" si="8911"/>
        <v>0</v>
      </c>
      <c r="P2971" s="9">
        <f>MOD(TRUNC((A2971-1)/COUNT('DATE Snapshot'!A:A)),COUNT(PRODUCT!A:A))+1</f>
        <v>12</v>
      </c>
      <c r="Q2971" s="9" t="str">
        <f t="shared" ref="Q2971:W2971" ca="1" si="8912">INDIRECT(ADDRESS($P2971+1,Q$2,,,Q$1))</f>
        <v>CHARDONNAY</v>
      </c>
      <c r="R2971" s="9" t="str">
        <f t="shared" ca="1" si="8912"/>
        <v>CHDN</v>
      </c>
      <c r="S2971" s="9" t="str">
        <f t="shared" ca="1" si="8912"/>
        <v>VINHO BRANCO</v>
      </c>
      <c r="T2971" s="9" t="str">
        <f t="shared" ca="1" si="8912"/>
        <v>12_BTL_0,75 l</v>
      </c>
      <c r="U2971" s="29">
        <f t="shared" ca="1" si="8912"/>
        <v>12</v>
      </c>
      <c r="V2971" s="30">
        <f t="shared" ca="1" si="8912"/>
        <v>148</v>
      </c>
      <c r="W2971" s="30">
        <f t="shared" ca="1" si="8912"/>
        <v>96</v>
      </c>
    </row>
    <row r="2972" spans="1:23" ht="13">
      <c r="A2972" s="9">
        <f t="shared" si="8"/>
        <v>2969</v>
      </c>
      <c r="B2972" s="45">
        <v>4</v>
      </c>
      <c r="C2972" s="9">
        <f>MOD(A2972-1,COUNT('DATE Snapshot'!$A:$A))+1</f>
        <v>17</v>
      </c>
      <c r="D2972" s="25">
        <f t="shared" ref="D2972:I2972" ca="1" si="8913">INDIRECT(ADDRESS($C2972+1,D$2,,,D$1))</f>
        <v>43221</v>
      </c>
      <c r="E2972" s="27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8">
        <f t="shared" ca="1" si="8913"/>
        <v>43101</v>
      </c>
      <c r="I2972" s="9">
        <f t="shared" ca="1" si="8913"/>
        <v>3</v>
      </c>
      <c r="J2972" s="46">
        <f>TRUNC((A2972-1)/COUNT('DATE Snapshot'!A:A)/COUNT(PRODUCT!A:A),0)+1</f>
        <v>5</v>
      </c>
      <c r="K2972" s="9" t="str">
        <f t="shared" ref="K2972:O2972" ca="1" si="8914">INDIRECT(ADDRESS($J2972+1,K$2,,,K$1))</f>
        <v>PARQUE SUL</v>
      </c>
      <c r="L2972" s="9" t="str">
        <f t="shared" ca="1" si="8914"/>
        <v>PS</v>
      </c>
      <c r="M2972" s="9" t="str">
        <f t="shared" ca="1" si="8914"/>
        <v>RIO DE JANEIRO</v>
      </c>
      <c r="N2972" s="9" t="str">
        <f t="shared" ca="1" si="8914"/>
        <v>BRASIL</v>
      </c>
      <c r="O2972" s="9">
        <f t="shared" ca="1" si="8914"/>
        <v>0</v>
      </c>
      <c r="P2972" s="9">
        <f>MOD(TRUNC((A2972-1)/COUNT('DATE Snapshot'!A:A)),COUNT(PRODUCT!A:A))+1</f>
        <v>12</v>
      </c>
      <c r="Q2972" s="9" t="str">
        <f t="shared" ref="Q2972:W2972" ca="1" si="8915">INDIRECT(ADDRESS($P2972+1,Q$2,,,Q$1))</f>
        <v>CHARDONNAY</v>
      </c>
      <c r="R2972" s="9" t="str">
        <f t="shared" ca="1" si="8915"/>
        <v>CHDN</v>
      </c>
      <c r="S2972" s="9" t="str">
        <f t="shared" ca="1" si="8915"/>
        <v>VINHO BRANCO</v>
      </c>
      <c r="T2972" s="9" t="str">
        <f t="shared" ca="1" si="8915"/>
        <v>12_BTL_0,75 l</v>
      </c>
      <c r="U2972" s="29">
        <f t="shared" ca="1" si="8915"/>
        <v>12</v>
      </c>
      <c r="V2972" s="30">
        <f t="shared" ca="1" si="8915"/>
        <v>148</v>
      </c>
      <c r="W2972" s="30">
        <f t="shared" ca="1" si="8915"/>
        <v>96</v>
      </c>
    </row>
    <row r="2973" spans="1:23" ht="13">
      <c r="A2973" s="9">
        <f t="shared" si="8"/>
        <v>2970</v>
      </c>
      <c r="B2973" s="45">
        <v>8</v>
      </c>
      <c r="C2973" s="9">
        <f>MOD(A2973-1,COUNT('DATE Snapshot'!$A:$A))+1</f>
        <v>18</v>
      </c>
      <c r="D2973" s="25">
        <f t="shared" ref="D2973:I2973" ca="1" si="8916">INDIRECT(ADDRESS($C2973+1,D$2,,,D$1))</f>
        <v>43252</v>
      </c>
      <c r="E2973" s="27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8">
        <f t="shared" ca="1" si="8916"/>
        <v>43101</v>
      </c>
      <c r="I2973" s="9">
        <f t="shared" ca="1" si="8916"/>
        <v>6</v>
      </c>
      <c r="J2973" s="46">
        <f>TRUNC((A2973-1)/COUNT('DATE Snapshot'!A:A)/COUNT(PRODUCT!A:A),0)+1</f>
        <v>5</v>
      </c>
      <c r="K2973" s="9" t="str">
        <f t="shared" ref="K2973:O2973" ca="1" si="8917">INDIRECT(ADDRESS($J2973+1,K$2,,,K$1))</f>
        <v>PARQUE SUL</v>
      </c>
      <c r="L2973" s="9" t="str">
        <f t="shared" ca="1" si="8917"/>
        <v>PS</v>
      </c>
      <c r="M2973" s="9" t="str">
        <f t="shared" ca="1" si="8917"/>
        <v>RIO DE JANEIRO</v>
      </c>
      <c r="N2973" s="9" t="str">
        <f t="shared" ca="1" si="8917"/>
        <v>BRASIL</v>
      </c>
      <c r="O2973" s="9">
        <f t="shared" ca="1" si="8917"/>
        <v>0</v>
      </c>
      <c r="P2973" s="9">
        <f>MOD(TRUNC((A2973-1)/COUNT('DATE Snapshot'!A:A)),COUNT(PRODUCT!A:A))+1</f>
        <v>12</v>
      </c>
      <c r="Q2973" s="9" t="str">
        <f t="shared" ref="Q2973:W2973" ca="1" si="8918">INDIRECT(ADDRESS($P2973+1,Q$2,,,Q$1))</f>
        <v>CHARDONNAY</v>
      </c>
      <c r="R2973" s="9" t="str">
        <f t="shared" ca="1" si="8918"/>
        <v>CHDN</v>
      </c>
      <c r="S2973" s="9" t="str">
        <f t="shared" ca="1" si="8918"/>
        <v>VINHO BRANCO</v>
      </c>
      <c r="T2973" s="9" t="str">
        <f t="shared" ca="1" si="8918"/>
        <v>12_BTL_0,75 l</v>
      </c>
      <c r="U2973" s="29">
        <f t="shared" ca="1" si="8918"/>
        <v>12</v>
      </c>
      <c r="V2973" s="30">
        <f t="shared" ca="1" si="8918"/>
        <v>148</v>
      </c>
      <c r="W2973" s="30">
        <f t="shared" ca="1" si="8918"/>
        <v>96</v>
      </c>
    </row>
    <row r="2974" spans="1:23" ht="13">
      <c r="A2974" s="9">
        <f t="shared" si="8"/>
        <v>2971</v>
      </c>
      <c r="B2974" s="45">
        <v>5</v>
      </c>
      <c r="C2974" s="9">
        <f>MOD(A2974-1,COUNT('DATE Snapshot'!$A:$A))+1</f>
        <v>19</v>
      </c>
      <c r="D2974" s="25">
        <f t="shared" ref="D2974:I2974" ca="1" si="8919">INDIRECT(ADDRESS($C2974+1,D$2,,,D$1))</f>
        <v>43282</v>
      </c>
      <c r="E2974" s="27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8">
        <f t="shared" ca="1" si="8919"/>
        <v>43101</v>
      </c>
      <c r="I2974" s="9">
        <f t="shared" ca="1" si="8919"/>
        <v>1</v>
      </c>
      <c r="J2974" s="46">
        <f>TRUNC((A2974-1)/COUNT('DATE Snapshot'!A:A)/COUNT(PRODUCT!A:A),0)+1</f>
        <v>5</v>
      </c>
      <c r="K2974" s="9" t="str">
        <f t="shared" ref="K2974:O2974" ca="1" si="8920">INDIRECT(ADDRESS($J2974+1,K$2,,,K$1))</f>
        <v>PARQUE SUL</v>
      </c>
      <c r="L2974" s="9" t="str">
        <f t="shared" ca="1" si="8920"/>
        <v>PS</v>
      </c>
      <c r="M2974" s="9" t="str">
        <f t="shared" ca="1" si="8920"/>
        <v>RIO DE JANEIRO</v>
      </c>
      <c r="N2974" s="9" t="str">
        <f t="shared" ca="1" si="8920"/>
        <v>BRASIL</v>
      </c>
      <c r="O2974" s="9">
        <f t="shared" ca="1" si="8920"/>
        <v>0</v>
      </c>
      <c r="P2974" s="9">
        <f>MOD(TRUNC((A2974-1)/COUNT('DATE Snapshot'!A:A)),COUNT(PRODUCT!A:A))+1</f>
        <v>12</v>
      </c>
      <c r="Q2974" s="9" t="str">
        <f t="shared" ref="Q2974:W2974" ca="1" si="8921">INDIRECT(ADDRESS($P2974+1,Q$2,,,Q$1))</f>
        <v>CHARDONNAY</v>
      </c>
      <c r="R2974" s="9" t="str">
        <f t="shared" ca="1" si="8921"/>
        <v>CHDN</v>
      </c>
      <c r="S2974" s="9" t="str">
        <f t="shared" ca="1" si="8921"/>
        <v>VINHO BRANCO</v>
      </c>
      <c r="T2974" s="9" t="str">
        <f t="shared" ca="1" si="8921"/>
        <v>12_BTL_0,75 l</v>
      </c>
      <c r="U2974" s="29">
        <f t="shared" ca="1" si="8921"/>
        <v>12</v>
      </c>
      <c r="V2974" s="30">
        <f t="shared" ca="1" si="8921"/>
        <v>148</v>
      </c>
      <c r="W2974" s="30">
        <f t="shared" ca="1" si="8921"/>
        <v>96</v>
      </c>
    </row>
    <row r="2975" spans="1:23" ht="13">
      <c r="A2975" s="9">
        <f t="shared" si="8"/>
        <v>2972</v>
      </c>
      <c r="B2975" s="45">
        <v>12</v>
      </c>
      <c r="C2975" s="9">
        <f>MOD(A2975-1,COUNT('DATE Snapshot'!$A:$A))+1</f>
        <v>20</v>
      </c>
      <c r="D2975" s="25">
        <f t="shared" ref="D2975:I2975" ca="1" si="8922">INDIRECT(ADDRESS($C2975+1,D$2,,,D$1))</f>
        <v>43313</v>
      </c>
      <c r="E2975" s="27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8">
        <f t="shared" ca="1" si="8922"/>
        <v>43101</v>
      </c>
      <c r="I2975" s="9">
        <f t="shared" ca="1" si="8922"/>
        <v>4</v>
      </c>
      <c r="J2975" s="46">
        <f>TRUNC((A2975-1)/COUNT('DATE Snapshot'!A:A)/COUNT(PRODUCT!A:A),0)+1</f>
        <v>5</v>
      </c>
      <c r="K2975" s="9" t="str">
        <f t="shared" ref="K2975:O2975" ca="1" si="8923">INDIRECT(ADDRESS($J2975+1,K$2,,,K$1))</f>
        <v>PARQUE SUL</v>
      </c>
      <c r="L2975" s="9" t="str">
        <f t="shared" ca="1" si="8923"/>
        <v>PS</v>
      </c>
      <c r="M2975" s="9" t="str">
        <f t="shared" ca="1" si="8923"/>
        <v>RIO DE JANEIRO</v>
      </c>
      <c r="N2975" s="9" t="str">
        <f t="shared" ca="1" si="8923"/>
        <v>BRASIL</v>
      </c>
      <c r="O2975" s="9">
        <f t="shared" ca="1" si="8923"/>
        <v>0</v>
      </c>
      <c r="P2975" s="9">
        <f>MOD(TRUNC((A2975-1)/COUNT('DATE Snapshot'!A:A)),COUNT(PRODUCT!A:A))+1</f>
        <v>12</v>
      </c>
      <c r="Q2975" s="9" t="str">
        <f t="shared" ref="Q2975:W2975" ca="1" si="8924">INDIRECT(ADDRESS($P2975+1,Q$2,,,Q$1))</f>
        <v>CHARDONNAY</v>
      </c>
      <c r="R2975" s="9" t="str">
        <f t="shared" ca="1" si="8924"/>
        <v>CHDN</v>
      </c>
      <c r="S2975" s="9" t="str">
        <f t="shared" ca="1" si="8924"/>
        <v>VINHO BRANCO</v>
      </c>
      <c r="T2975" s="9" t="str">
        <f t="shared" ca="1" si="8924"/>
        <v>12_BTL_0,75 l</v>
      </c>
      <c r="U2975" s="29">
        <f t="shared" ca="1" si="8924"/>
        <v>12</v>
      </c>
      <c r="V2975" s="30">
        <f t="shared" ca="1" si="8924"/>
        <v>148</v>
      </c>
      <c r="W2975" s="30">
        <f t="shared" ca="1" si="8924"/>
        <v>96</v>
      </c>
    </row>
    <row r="2976" spans="1:23" ht="13">
      <c r="A2976" s="9">
        <f t="shared" si="8"/>
        <v>2973</v>
      </c>
      <c r="B2976" s="45">
        <v>10</v>
      </c>
      <c r="C2976" s="9">
        <f>MOD(A2976-1,COUNT('DATE Snapshot'!$A:$A))+1</f>
        <v>21</v>
      </c>
      <c r="D2976" s="25">
        <f t="shared" ref="D2976:I2976" ca="1" si="8925">INDIRECT(ADDRESS($C2976+1,D$2,,,D$1))</f>
        <v>43344</v>
      </c>
      <c r="E2976" s="27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8">
        <f t="shared" ca="1" si="8925"/>
        <v>43101</v>
      </c>
      <c r="I2976" s="9">
        <f t="shared" ca="1" si="8925"/>
        <v>7</v>
      </c>
      <c r="J2976" s="46">
        <f>TRUNC((A2976-1)/COUNT('DATE Snapshot'!A:A)/COUNT(PRODUCT!A:A),0)+1</f>
        <v>5</v>
      </c>
      <c r="K2976" s="9" t="str">
        <f t="shared" ref="K2976:O2976" ca="1" si="8926">INDIRECT(ADDRESS($J2976+1,K$2,,,K$1))</f>
        <v>PARQUE SUL</v>
      </c>
      <c r="L2976" s="9" t="str">
        <f t="shared" ca="1" si="8926"/>
        <v>PS</v>
      </c>
      <c r="M2976" s="9" t="str">
        <f t="shared" ca="1" si="8926"/>
        <v>RIO DE JANEIRO</v>
      </c>
      <c r="N2976" s="9" t="str">
        <f t="shared" ca="1" si="8926"/>
        <v>BRASIL</v>
      </c>
      <c r="O2976" s="9">
        <f t="shared" ca="1" si="8926"/>
        <v>0</v>
      </c>
      <c r="P2976" s="9">
        <f>MOD(TRUNC((A2976-1)/COUNT('DATE Snapshot'!A:A)),COUNT(PRODUCT!A:A))+1</f>
        <v>12</v>
      </c>
      <c r="Q2976" s="9" t="str">
        <f t="shared" ref="Q2976:W2976" ca="1" si="8927">INDIRECT(ADDRESS($P2976+1,Q$2,,,Q$1))</f>
        <v>CHARDONNAY</v>
      </c>
      <c r="R2976" s="9" t="str">
        <f t="shared" ca="1" si="8927"/>
        <v>CHDN</v>
      </c>
      <c r="S2976" s="9" t="str">
        <f t="shared" ca="1" si="8927"/>
        <v>VINHO BRANCO</v>
      </c>
      <c r="T2976" s="9" t="str">
        <f t="shared" ca="1" si="8927"/>
        <v>12_BTL_0,75 l</v>
      </c>
      <c r="U2976" s="29">
        <f t="shared" ca="1" si="8927"/>
        <v>12</v>
      </c>
      <c r="V2976" s="30">
        <f t="shared" ca="1" si="8927"/>
        <v>148</v>
      </c>
      <c r="W2976" s="30">
        <f t="shared" ca="1" si="8927"/>
        <v>96</v>
      </c>
    </row>
    <row r="2977" spans="1:23" ht="13">
      <c r="A2977" s="9">
        <f t="shared" si="8"/>
        <v>2974</v>
      </c>
      <c r="B2977" s="45">
        <v>16</v>
      </c>
      <c r="C2977" s="9">
        <f>MOD(A2977-1,COUNT('DATE Snapshot'!$A:$A))+1</f>
        <v>22</v>
      </c>
      <c r="D2977" s="25">
        <f t="shared" ref="D2977:I2977" ca="1" si="8928">INDIRECT(ADDRESS($C2977+1,D$2,,,D$1))</f>
        <v>43374</v>
      </c>
      <c r="E2977" s="27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8">
        <f t="shared" ca="1" si="8928"/>
        <v>43101</v>
      </c>
      <c r="I2977" s="9">
        <f t="shared" ca="1" si="8928"/>
        <v>2</v>
      </c>
      <c r="J2977" s="46">
        <f>TRUNC((A2977-1)/COUNT('DATE Snapshot'!A:A)/COUNT(PRODUCT!A:A),0)+1</f>
        <v>5</v>
      </c>
      <c r="K2977" s="9" t="str">
        <f t="shared" ref="K2977:O2977" ca="1" si="8929">INDIRECT(ADDRESS($J2977+1,K$2,,,K$1))</f>
        <v>PARQUE SUL</v>
      </c>
      <c r="L2977" s="9" t="str">
        <f t="shared" ca="1" si="8929"/>
        <v>PS</v>
      </c>
      <c r="M2977" s="9" t="str">
        <f t="shared" ca="1" si="8929"/>
        <v>RIO DE JANEIRO</v>
      </c>
      <c r="N2977" s="9" t="str">
        <f t="shared" ca="1" si="8929"/>
        <v>BRASIL</v>
      </c>
      <c r="O2977" s="9">
        <f t="shared" ca="1" si="8929"/>
        <v>0</v>
      </c>
      <c r="P2977" s="9">
        <f>MOD(TRUNC((A2977-1)/COUNT('DATE Snapshot'!A:A)),COUNT(PRODUCT!A:A))+1</f>
        <v>12</v>
      </c>
      <c r="Q2977" s="9" t="str">
        <f t="shared" ref="Q2977:W2977" ca="1" si="8930">INDIRECT(ADDRESS($P2977+1,Q$2,,,Q$1))</f>
        <v>CHARDONNAY</v>
      </c>
      <c r="R2977" s="9" t="str">
        <f t="shared" ca="1" si="8930"/>
        <v>CHDN</v>
      </c>
      <c r="S2977" s="9" t="str">
        <f t="shared" ca="1" si="8930"/>
        <v>VINHO BRANCO</v>
      </c>
      <c r="T2977" s="9" t="str">
        <f t="shared" ca="1" si="8930"/>
        <v>12_BTL_0,75 l</v>
      </c>
      <c r="U2977" s="29">
        <f t="shared" ca="1" si="8930"/>
        <v>12</v>
      </c>
      <c r="V2977" s="30">
        <f t="shared" ca="1" si="8930"/>
        <v>148</v>
      </c>
      <c r="W2977" s="30">
        <f t="shared" ca="1" si="8930"/>
        <v>96</v>
      </c>
    </row>
    <row r="2978" spans="1:23" ht="13">
      <c r="A2978" s="9">
        <f t="shared" si="8"/>
        <v>2975</v>
      </c>
      <c r="B2978" s="45">
        <v>14</v>
      </c>
      <c r="C2978" s="9">
        <f>MOD(A2978-1,COUNT('DATE Snapshot'!$A:$A))+1</f>
        <v>23</v>
      </c>
      <c r="D2978" s="25">
        <f t="shared" ref="D2978:I2978" ca="1" si="8931">INDIRECT(ADDRESS($C2978+1,D$2,,,D$1))</f>
        <v>43405</v>
      </c>
      <c r="E2978" s="27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8">
        <f t="shared" ca="1" si="8931"/>
        <v>43101</v>
      </c>
      <c r="I2978" s="9">
        <f t="shared" ca="1" si="8931"/>
        <v>5</v>
      </c>
      <c r="J2978" s="46">
        <f>TRUNC((A2978-1)/COUNT('DATE Snapshot'!A:A)/COUNT(PRODUCT!A:A),0)+1</f>
        <v>5</v>
      </c>
      <c r="K2978" s="9" t="str">
        <f t="shared" ref="K2978:O2978" ca="1" si="8932">INDIRECT(ADDRESS($J2978+1,K$2,,,K$1))</f>
        <v>PARQUE SUL</v>
      </c>
      <c r="L2978" s="9" t="str">
        <f t="shared" ca="1" si="8932"/>
        <v>PS</v>
      </c>
      <c r="M2978" s="9" t="str">
        <f t="shared" ca="1" si="8932"/>
        <v>RIO DE JANEIRO</v>
      </c>
      <c r="N2978" s="9" t="str">
        <f t="shared" ca="1" si="8932"/>
        <v>BRASIL</v>
      </c>
      <c r="O2978" s="9">
        <f t="shared" ca="1" si="8932"/>
        <v>0</v>
      </c>
      <c r="P2978" s="9">
        <f>MOD(TRUNC((A2978-1)/COUNT('DATE Snapshot'!A:A)),COUNT(PRODUCT!A:A))+1</f>
        <v>12</v>
      </c>
      <c r="Q2978" s="9" t="str">
        <f t="shared" ref="Q2978:W2978" ca="1" si="8933">INDIRECT(ADDRESS($P2978+1,Q$2,,,Q$1))</f>
        <v>CHARDONNAY</v>
      </c>
      <c r="R2978" s="9" t="str">
        <f t="shared" ca="1" si="8933"/>
        <v>CHDN</v>
      </c>
      <c r="S2978" s="9" t="str">
        <f t="shared" ca="1" si="8933"/>
        <v>VINHO BRANCO</v>
      </c>
      <c r="T2978" s="9" t="str">
        <f t="shared" ca="1" si="8933"/>
        <v>12_BTL_0,75 l</v>
      </c>
      <c r="U2978" s="29">
        <f t="shared" ca="1" si="8933"/>
        <v>12</v>
      </c>
      <c r="V2978" s="30">
        <f t="shared" ca="1" si="8933"/>
        <v>148</v>
      </c>
      <c r="W2978" s="30">
        <f t="shared" ca="1" si="8933"/>
        <v>96</v>
      </c>
    </row>
    <row r="2979" spans="1:23" ht="13">
      <c r="A2979" s="9">
        <f t="shared" si="8"/>
        <v>2976</v>
      </c>
      <c r="B2979" s="45">
        <v>0</v>
      </c>
      <c r="C2979" s="9">
        <f>MOD(A2979-1,COUNT('DATE Snapshot'!$A:$A))+1</f>
        <v>24</v>
      </c>
      <c r="D2979" s="25">
        <f t="shared" ref="D2979:I2979" ca="1" si="8934">INDIRECT(ADDRESS($C2979+1,D$2,,,D$1))</f>
        <v>43435</v>
      </c>
      <c r="E2979" s="27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8">
        <f t="shared" ca="1" si="8934"/>
        <v>43101</v>
      </c>
      <c r="I2979" s="9">
        <f t="shared" ca="1" si="8934"/>
        <v>7</v>
      </c>
      <c r="J2979" s="46">
        <f>TRUNC((A2979-1)/COUNT('DATE Snapshot'!A:A)/COUNT(PRODUCT!A:A),0)+1</f>
        <v>5</v>
      </c>
      <c r="K2979" s="9" t="str">
        <f t="shared" ref="K2979:O2979" ca="1" si="8935">INDIRECT(ADDRESS($J2979+1,K$2,,,K$1))</f>
        <v>PARQUE SUL</v>
      </c>
      <c r="L2979" s="9" t="str">
        <f t="shared" ca="1" si="8935"/>
        <v>PS</v>
      </c>
      <c r="M2979" s="9" t="str">
        <f t="shared" ca="1" si="8935"/>
        <v>RIO DE JANEIRO</v>
      </c>
      <c r="N2979" s="9" t="str">
        <f t="shared" ca="1" si="8935"/>
        <v>BRASIL</v>
      </c>
      <c r="O2979" s="9">
        <f t="shared" ca="1" si="8935"/>
        <v>0</v>
      </c>
      <c r="P2979" s="9">
        <f>MOD(TRUNC((A2979-1)/COUNT('DATE Snapshot'!A:A)),COUNT(PRODUCT!A:A))+1</f>
        <v>12</v>
      </c>
      <c r="Q2979" s="9" t="str">
        <f t="shared" ref="Q2979:W2979" ca="1" si="8936">INDIRECT(ADDRESS($P2979+1,Q$2,,,Q$1))</f>
        <v>CHARDONNAY</v>
      </c>
      <c r="R2979" s="9" t="str">
        <f t="shared" ca="1" si="8936"/>
        <v>CHDN</v>
      </c>
      <c r="S2979" s="9" t="str">
        <f t="shared" ca="1" si="8936"/>
        <v>VINHO BRANCO</v>
      </c>
      <c r="T2979" s="9" t="str">
        <f t="shared" ca="1" si="8936"/>
        <v>12_BTL_0,75 l</v>
      </c>
      <c r="U2979" s="29">
        <f t="shared" ca="1" si="8936"/>
        <v>12</v>
      </c>
      <c r="V2979" s="30">
        <f t="shared" ca="1" si="8936"/>
        <v>148</v>
      </c>
      <c r="W2979" s="30">
        <f t="shared" ca="1" si="8936"/>
        <v>96</v>
      </c>
    </row>
    <row r="2980" spans="1:23" ht="13">
      <c r="A2980" s="9">
        <f t="shared" si="8"/>
        <v>2977</v>
      </c>
      <c r="B2980" s="45">
        <v>14</v>
      </c>
      <c r="C2980" s="9">
        <f>MOD(A2980-1,COUNT('DATE Snapshot'!$A:$A))+1</f>
        <v>1</v>
      </c>
      <c r="D2980" s="25">
        <f t="shared" ref="D2980:I2980" ca="1" si="8937">INDIRECT(ADDRESS($C2980+1,D$2,,,D$1))</f>
        <v>42736</v>
      </c>
      <c r="E2980" s="27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8">
        <f t="shared" ca="1" si="8937"/>
        <v>42736</v>
      </c>
      <c r="I2980" s="9">
        <f t="shared" ca="1" si="8937"/>
        <v>1</v>
      </c>
      <c r="J2980" s="46">
        <f>TRUNC((A2980-1)/COUNT('DATE Snapshot'!A:A)/COUNT(PRODUCT!A:A),0)+1</f>
        <v>5</v>
      </c>
      <c r="K2980" s="9" t="str">
        <f t="shared" ref="K2980:O2980" ca="1" si="8938">INDIRECT(ADDRESS($J2980+1,K$2,,,K$1))</f>
        <v>PARQUE SUL</v>
      </c>
      <c r="L2980" s="9" t="str">
        <f t="shared" ca="1" si="8938"/>
        <v>PS</v>
      </c>
      <c r="M2980" s="9" t="str">
        <f t="shared" ca="1" si="8938"/>
        <v>RIO DE JANEIRO</v>
      </c>
      <c r="N2980" s="9" t="str">
        <f t="shared" ca="1" si="8938"/>
        <v>BRASIL</v>
      </c>
      <c r="O2980" s="9">
        <f t="shared" ca="1" si="8938"/>
        <v>0</v>
      </c>
      <c r="P2980" s="9">
        <f>MOD(TRUNC((A2980-1)/COUNT('DATE Snapshot'!A:A)),COUNT(PRODUCT!A:A))+1</f>
        <v>13</v>
      </c>
      <c r="Q2980" s="9" t="str">
        <f t="shared" ref="Q2980:W2980" ca="1" si="8939">INDIRECT(ADDRESS($P2980+1,Q$2,,,Q$1))</f>
        <v>CHARDONNAY RESERVA</v>
      </c>
      <c r="R2980" s="9" t="str">
        <f t="shared" ca="1" si="8939"/>
        <v>CHDN_RS</v>
      </c>
      <c r="S2980" s="9" t="str">
        <f t="shared" ca="1" si="8939"/>
        <v>VINHO BRANCO</v>
      </c>
      <c r="T2980" s="9" t="str">
        <f t="shared" ca="1" si="8939"/>
        <v>12_BTL_0,75 l</v>
      </c>
      <c r="U2980" s="29">
        <f t="shared" ca="1" si="8939"/>
        <v>12</v>
      </c>
      <c r="V2980" s="30">
        <f t="shared" ca="1" si="8939"/>
        <v>198</v>
      </c>
      <c r="W2980" s="30">
        <f t="shared" ca="1" si="8939"/>
        <v>99</v>
      </c>
    </row>
    <row r="2981" spans="1:23" ht="13">
      <c r="A2981" s="9">
        <f t="shared" si="8"/>
        <v>2978</v>
      </c>
      <c r="B2981" s="45">
        <v>0</v>
      </c>
      <c r="C2981" s="9">
        <f>MOD(A2981-1,COUNT('DATE Snapshot'!$A:$A))+1</f>
        <v>2</v>
      </c>
      <c r="D2981" s="25">
        <f t="shared" ref="D2981:I2981" ca="1" si="8940">INDIRECT(ADDRESS($C2981+1,D$2,,,D$1))</f>
        <v>42767</v>
      </c>
      <c r="E2981" s="27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8">
        <f t="shared" ca="1" si="8940"/>
        <v>42736</v>
      </c>
      <c r="I2981" s="9">
        <f t="shared" ca="1" si="8940"/>
        <v>4</v>
      </c>
      <c r="J2981" s="46">
        <f>TRUNC((A2981-1)/COUNT('DATE Snapshot'!A:A)/COUNT(PRODUCT!A:A),0)+1</f>
        <v>5</v>
      </c>
      <c r="K2981" s="9" t="str">
        <f t="shared" ref="K2981:O2981" ca="1" si="8941">INDIRECT(ADDRESS($J2981+1,K$2,,,K$1))</f>
        <v>PARQUE SUL</v>
      </c>
      <c r="L2981" s="9" t="str">
        <f t="shared" ca="1" si="8941"/>
        <v>PS</v>
      </c>
      <c r="M2981" s="9" t="str">
        <f t="shared" ca="1" si="8941"/>
        <v>RIO DE JANEIRO</v>
      </c>
      <c r="N2981" s="9" t="str">
        <f t="shared" ca="1" si="8941"/>
        <v>BRASIL</v>
      </c>
      <c r="O2981" s="9">
        <f t="shared" ca="1" si="8941"/>
        <v>0</v>
      </c>
      <c r="P2981" s="9">
        <f>MOD(TRUNC((A2981-1)/COUNT('DATE Snapshot'!A:A)),COUNT(PRODUCT!A:A))+1</f>
        <v>13</v>
      </c>
      <c r="Q2981" s="9" t="str">
        <f t="shared" ref="Q2981:W2981" ca="1" si="8942">INDIRECT(ADDRESS($P2981+1,Q$2,,,Q$1))</f>
        <v>CHARDONNAY RESERVA</v>
      </c>
      <c r="R2981" s="9" t="str">
        <f t="shared" ca="1" si="8942"/>
        <v>CHDN_RS</v>
      </c>
      <c r="S2981" s="9" t="str">
        <f t="shared" ca="1" si="8942"/>
        <v>VINHO BRANCO</v>
      </c>
      <c r="T2981" s="9" t="str">
        <f t="shared" ca="1" si="8942"/>
        <v>12_BTL_0,75 l</v>
      </c>
      <c r="U2981" s="29">
        <f t="shared" ca="1" si="8942"/>
        <v>12</v>
      </c>
      <c r="V2981" s="30">
        <f t="shared" ca="1" si="8942"/>
        <v>198</v>
      </c>
      <c r="W2981" s="30">
        <f t="shared" ca="1" si="8942"/>
        <v>99</v>
      </c>
    </row>
    <row r="2982" spans="1:23" ht="13">
      <c r="A2982" s="9">
        <f t="shared" si="8"/>
        <v>2979</v>
      </c>
      <c r="B2982" s="45">
        <v>16</v>
      </c>
      <c r="C2982" s="9">
        <f>MOD(A2982-1,COUNT('DATE Snapshot'!$A:$A))+1</f>
        <v>3</v>
      </c>
      <c r="D2982" s="25">
        <f t="shared" ref="D2982:I2982" ca="1" si="8943">INDIRECT(ADDRESS($C2982+1,D$2,,,D$1))</f>
        <v>42795</v>
      </c>
      <c r="E2982" s="27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8">
        <f t="shared" ca="1" si="8943"/>
        <v>42736</v>
      </c>
      <c r="I2982" s="9">
        <f t="shared" ca="1" si="8943"/>
        <v>4</v>
      </c>
      <c r="J2982" s="46">
        <f>TRUNC((A2982-1)/COUNT('DATE Snapshot'!A:A)/COUNT(PRODUCT!A:A),0)+1</f>
        <v>5</v>
      </c>
      <c r="K2982" s="9" t="str">
        <f t="shared" ref="K2982:O2982" ca="1" si="8944">INDIRECT(ADDRESS($J2982+1,K$2,,,K$1))</f>
        <v>PARQUE SUL</v>
      </c>
      <c r="L2982" s="9" t="str">
        <f t="shared" ca="1" si="8944"/>
        <v>PS</v>
      </c>
      <c r="M2982" s="9" t="str">
        <f t="shared" ca="1" si="8944"/>
        <v>RIO DE JANEIRO</v>
      </c>
      <c r="N2982" s="9" t="str">
        <f t="shared" ca="1" si="8944"/>
        <v>BRASIL</v>
      </c>
      <c r="O2982" s="9">
        <f t="shared" ca="1" si="8944"/>
        <v>0</v>
      </c>
      <c r="P2982" s="9">
        <f>MOD(TRUNC((A2982-1)/COUNT('DATE Snapshot'!A:A)),COUNT(PRODUCT!A:A))+1</f>
        <v>13</v>
      </c>
      <c r="Q2982" s="9" t="str">
        <f t="shared" ref="Q2982:W2982" ca="1" si="8945">INDIRECT(ADDRESS($P2982+1,Q$2,,,Q$1))</f>
        <v>CHARDONNAY RESERVA</v>
      </c>
      <c r="R2982" s="9" t="str">
        <f t="shared" ca="1" si="8945"/>
        <v>CHDN_RS</v>
      </c>
      <c r="S2982" s="9" t="str">
        <f t="shared" ca="1" si="8945"/>
        <v>VINHO BRANCO</v>
      </c>
      <c r="T2982" s="9" t="str">
        <f t="shared" ca="1" si="8945"/>
        <v>12_BTL_0,75 l</v>
      </c>
      <c r="U2982" s="29">
        <f t="shared" ca="1" si="8945"/>
        <v>12</v>
      </c>
      <c r="V2982" s="30">
        <f t="shared" ca="1" si="8945"/>
        <v>198</v>
      </c>
      <c r="W2982" s="30">
        <f t="shared" ca="1" si="8945"/>
        <v>99</v>
      </c>
    </row>
    <row r="2983" spans="1:23" ht="13">
      <c r="A2983" s="9">
        <f t="shared" si="8"/>
        <v>2980</v>
      </c>
      <c r="B2983" s="45">
        <v>7</v>
      </c>
      <c r="C2983" s="9">
        <f>MOD(A2983-1,COUNT('DATE Snapshot'!$A:$A))+1</f>
        <v>4</v>
      </c>
      <c r="D2983" s="25">
        <f t="shared" ref="D2983:I2983" ca="1" si="8946">INDIRECT(ADDRESS($C2983+1,D$2,,,D$1))</f>
        <v>42826</v>
      </c>
      <c r="E2983" s="27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8">
        <f t="shared" ca="1" si="8946"/>
        <v>42736</v>
      </c>
      <c r="I2983" s="9">
        <f t="shared" ca="1" si="8946"/>
        <v>7</v>
      </c>
      <c r="J2983" s="46">
        <f>TRUNC((A2983-1)/COUNT('DATE Snapshot'!A:A)/COUNT(PRODUCT!A:A),0)+1</f>
        <v>5</v>
      </c>
      <c r="K2983" s="9" t="str">
        <f t="shared" ref="K2983:O2983" ca="1" si="8947">INDIRECT(ADDRESS($J2983+1,K$2,,,K$1))</f>
        <v>PARQUE SUL</v>
      </c>
      <c r="L2983" s="9" t="str">
        <f t="shared" ca="1" si="8947"/>
        <v>PS</v>
      </c>
      <c r="M2983" s="9" t="str">
        <f t="shared" ca="1" si="8947"/>
        <v>RIO DE JANEIRO</v>
      </c>
      <c r="N2983" s="9" t="str">
        <f t="shared" ca="1" si="8947"/>
        <v>BRASIL</v>
      </c>
      <c r="O2983" s="9">
        <f t="shared" ca="1" si="8947"/>
        <v>0</v>
      </c>
      <c r="P2983" s="9">
        <f>MOD(TRUNC((A2983-1)/COUNT('DATE Snapshot'!A:A)),COUNT(PRODUCT!A:A))+1</f>
        <v>13</v>
      </c>
      <c r="Q2983" s="9" t="str">
        <f t="shared" ref="Q2983:W2983" ca="1" si="8948">INDIRECT(ADDRESS($P2983+1,Q$2,,,Q$1))</f>
        <v>CHARDONNAY RESERVA</v>
      </c>
      <c r="R2983" s="9" t="str">
        <f t="shared" ca="1" si="8948"/>
        <v>CHDN_RS</v>
      </c>
      <c r="S2983" s="9" t="str">
        <f t="shared" ca="1" si="8948"/>
        <v>VINHO BRANCO</v>
      </c>
      <c r="T2983" s="9" t="str">
        <f t="shared" ca="1" si="8948"/>
        <v>12_BTL_0,75 l</v>
      </c>
      <c r="U2983" s="29">
        <f t="shared" ca="1" si="8948"/>
        <v>12</v>
      </c>
      <c r="V2983" s="30">
        <f t="shared" ca="1" si="8948"/>
        <v>198</v>
      </c>
      <c r="W2983" s="30">
        <f t="shared" ca="1" si="8948"/>
        <v>99</v>
      </c>
    </row>
    <row r="2984" spans="1:23" ht="13">
      <c r="A2984" s="9">
        <f t="shared" si="8"/>
        <v>2981</v>
      </c>
      <c r="B2984" s="45">
        <v>5</v>
      </c>
      <c r="C2984" s="9">
        <f>MOD(A2984-1,COUNT('DATE Snapshot'!$A:$A))+1</f>
        <v>5</v>
      </c>
      <c r="D2984" s="25">
        <f t="shared" ref="D2984:I2984" ca="1" si="8949">INDIRECT(ADDRESS($C2984+1,D$2,,,D$1))</f>
        <v>42856</v>
      </c>
      <c r="E2984" s="27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8">
        <f t="shared" ca="1" si="8949"/>
        <v>42736</v>
      </c>
      <c r="I2984" s="9">
        <f t="shared" ca="1" si="8949"/>
        <v>2</v>
      </c>
      <c r="J2984" s="46">
        <f>TRUNC((A2984-1)/COUNT('DATE Snapshot'!A:A)/COUNT(PRODUCT!A:A),0)+1</f>
        <v>5</v>
      </c>
      <c r="K2984" s="9" t="str">
        <f t="shared" ref="K2984:O2984" ca="1" si="8950">INDIRECT(ADDRESS($J2984+1,K$2,,,K$1))</f>
        <v>PARQUE SUL</v>
      </c>
      <c r="L2984" s="9" t="str">
        <f t="shared" ca="1" si="8950"/>
        <v>PS</v>
      </c>
      <c r="M2984" s="9" t="str">
        <f t="shared" ca="1" si="8950"/>
        <v>RIO DE JANEIRO</v>
      </c>
      <c r="N2984" s="9" t="str">
        <f t="shared" ca="1" si="8950"/>
        <v>BRASIL</v>
      </c>
      <c r="O2984" s="9">
        <f t="shared" ca="1" si="8950"/>
        <v>0</v>
      </c>
      <c r="P2984" s="9">
        <f>MOD(TRUNC((A2984-1)/COUNT('DATE Snapshot'!A:A)),COUNT(PRODUCT!A:A))+1</f>
        <v>13</v>
      </c>
      <c r="Q2984" s="9" t="str">
        <f t="shared" ref="Q2984:W2984" ca="1" si="8951">INDIRECT(ADDRESS($P2984+1,Q$2,,,Q$1))</f>
        <v>CHARDONNAY RESERVA</v>
      </c>
      <c r="R2984" s="9" t="str">
        <f t="shared" ca="1" si="8951"/>
        <v>CHDN_RS</v>
      </c>
      <c r="S2984" s="9" t="str">
        <f t="shared" ca="1" si="8951"/>
        <v>VINHO BRANCO</v>
      </c>
      <c r="T2984" s="9" t="str">
        <f t="shared" ca="1" si="8951"/>
        <v>12_BTL_0,75 l</v>
      </c>
      <c r="U2984" s="29">
        <f t="shared" ca="1" si="8951"/>
        <v>12</v>
      </c>
      <c r="V2984" s="30">
        <f t="shared" ca="1" si="8951"/>
        <v>198</v>
      </c>
      <c r="W2984" s="30">
        <f t="shared" ca="1" si="8951"/>
        <v>99</v>
      </c>
    </row>
    <row r="2985" spans="1:23" ht="13">
      <c r="A2985" s="9">
        <f t="shared" si="8"/>
        <v>2982</v>
      </c>
      <c r="B2985" s="45">
        <v>15</v>
      </c>
      <c r="C2985" s="9">
        <f>MOD(A2985-1,COUNT('DATE Snapshot'!$A:$A))+1</f>
        <v>6</v>
      </c>
      <c r="D2985" s="25">
        <f t="shared" ref="D2985:I2985" ca="1" si="8952">INDIRECT(ADDRESS($C2985+1,D$2,,,D$1))</f>
        <v>42887</v>
      </c>
      <c r="E2985" s="27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8">
        <f t="shared" ca="1" si="8952"/>
        <v>42736</v>
      </c>
      <c r="I2985" s="9">
        <f t="shared" ca="1" si="8952"/>
        <v>5</v>
      </c>
      <c r="J2985" s="46">
        <f>TRUNC((A2985-1)/COUNT('DATE Snapshot'!A:A)/COUNT(PRODUCT!A:A),0)+1</f>
        <v>5</v>
      </c>
      <c r="K2985" s="9" t="str">
        <f t="shared" ref="K2985:O2985" ca="1" si="8953">INDIRECT(ADDRESS($J2985+1,K$2,,,K$1))</f>
        <v>PARQUE SUL</v>
      </c>
      <c r="L2985" s="9" t="str">
        <f t="shared" ca="1" si="8953"/>
        <v>PS</v>
      </c>
      <c r="M2985" s="9" t="str">
        <f t="shared" ca="1" si="8953"/>
        <v>RIO DE JANEIRO</v>
      </c>
      <c r="N2985" s="9" t="str">
        <f t="shared" ca="1" si="8953"/>
        <v>BRASIL</v>
      </c>
      <c r="O2985" s="9">
        <f t="shared" ca="1" si="8953"/>
        <v>0</v>
      </c>
      <c r="P2985" s="9">
        <f>MOD(TRUNC((A2985-1)/COUNT('DATE Snapshot'!A:A)),COUNT(PRODUCT!A:A))+1</f>
        <v>13</v>
      </c>
      <c r="Q2985" s="9" t="str">
        <f t="shared" ref="Q2985:W2985" ca="1" si="8954">INDIRECT(ADDRESS($P2985+1,Q$2,,,Q$1))</f>
        <v>CHARDONNAY RESERVA</v>
      </c>
      <c r="R2985" s="9" t="str">
        <f t="shared" ca="1" si="8954"/>
        <v>CHDN_RS</v>
      </c>
      <c r="S2985" s="9" t="str">
        <f t="shared" ca="1" si="8954"/>
        <v>VINHO BRANCO</v>
      </c>
      <c r="T2985" s="9" t="str">
        <f t="shared" ca="1" si="8954"/>
        <v>12_BTL_0,75 l</v>
      </c>
      <c r="U2985" s="29">
        <f t="shared" ca="1" si="8954"/>
        <v>12</v>
      </c>
      <c r="V2985" s="30">
        <f t="shared" ca="1" si="8954"/>
        <v>198</v>
      </c>
      <c r="W2985" s="30">
        <f t="shared" ca="1" si="8954"/>
        <v>99</v>
      </c>
    </row>
    <row r="2986" spans="1:23" ht="13">
      <c r="A2986" s="9">
        <f t="shared" si="8"/>
        <v>2983</v>
      </c>
      <c r="B2986" s="45">
        <v>12</v>
      </c>
      <c r="C2986" s="9">
        <f>MOD(A2986-1,COUNT('DATE Snapshot'!$A:$A))+1</f>
        <v>7</v>
      </c>
      <c r="D2986" s="25">
        <f t="shared" ref="D2986:I2986" ca="1" si="8955">INDIRECT(ADDRESS($C2986+1,D$2,,,D$1))</f>
        <v>42917</v>
      </c>
      <c r="E2986" s="27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8">
        <f t="shared" ca="1" si="8955"/>
        <v>42736</v>
      </c>
      <c r="I2986" s="9">
        <f t="shared" ca="1" si="8955"/>
        <v>7</v>
      </c>
      <c r="J2986" s="46">
        <f>TRUNC((A2986-1)/COUNT('DATE Snapshot'!A:A)/COUNT(PRODUCT!A:A),0)+1</f>
        <v>5</v>
      </c>
      <c r="K2986" s="9" t="str">
        <f t="shared" ref="K2986:O2986" ca="1" si="8956">INDIRECT(ADDRESS($J2986+1,K$2,,,K$1))</f>
        <v>PARQUE SUL</v>
      </c>
      <c r="L2986" s="9" t="str">
        <f t="shared" ca="1" si="8956"/>
        <v>PS</v>
      </c>
      <c r="M2986" s="9" t="str">
        <f t="shared" ca="1" si="8956"/>
        <v>RIO DE JANEIRO</v>
      </c>
      <c r="N2986" s="9" t="str">
        <f t="shared" ca="1" si="8956"/>
        <v>BRASIL</v>
      </c>
      <c r="O2986" s="9">
        <f t="shared" ca="1" si="8956"/>
        <v>0</v>
      </c>
      <c r="P2986" s="9">
        <f>MOD(TRUNC((A2986-1)/COUNT('DATE Snapshot'!A:A)),COUNT(PRODUCT!A:A))+1</f>
        <v>13</v>
      </c>
      <c r="Q2986" s="9" t="str">
        <f t="shared" ref="Q2986:W2986" ca="1" si="8957">INDIRECT(ADDRESS($P2986+1,Q$2,,,Q$1))</f>
        <v>CHARDONNAY RESERVA</v>
      </c>
      <c r="R2986" s="9" t="str">
        <f t="shared" ca="1" si="8957"/>
        <v>CHDN_RS</v>
      </c>
      <c r="S2986" s="9" t="str">
        <f t="shared" ca="1" si="8957"/>
        <v>VINHO BRANCO</v>
      </c>
      <c r="T2986" s="9" t="str">
        <f t="shared" ca="1" si="8957"/>
        <v>12_BTL_0,75 l</v>
      </c>
      <c r="U2986" s="29">
        <f t="shared" ca="1" si="8957"/>
        <v>12</v>
      </c>
      <c r="V2986" s="30">
        <f t="shared" ca="1" si="8957"/>
        <v>198</v>
      </c>
      <c r="W2986" s="30">
        <f t="shared" ca="1" si="8957"/>
        <v>99</v>
      </c>
    </row>
    <row r="2987" spans="1:23" ht="13">
      <c r="A2987" s="9">
        <f t="shared" si="8"/>
        <v>2984</v>
      </c>
      <c r="B2987" s="45">
        <v>11</v>
      </c>
      <c r="C2987" s="9">
        <f>MOD(A2987-1,COUNT('DATE Snapshot'!$A:$A))+1</f>
        <v>8</v>
      </c>
      <c r="D2987" s="25">
        <f t="shared" ref="D2987:I2987" ca="1" si="8958">INDIRECT(ADDRESS($C2987+1,D$2,,,D$1))</f>
        <v>42948</v>
      </c>
      <c r="E2987" s="27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8">
        <f t="shared" ca="1" si="8958"/>
        <v>42736</v>
      </c>
      <c r="I2987" s="9">
        <f t="shared" ca="1" si="8958"/>
        <v>3</v>
      </c>
      <c r="J2987" s="46">
        <f>TRUNC((A2987-1)/COUNT('DATE Snapshot'!A:A)/COUNT(PRODUCT!A:A),0)+1</f>
        <v>5</v>
      </c>
      <c r="K2987" s="9" t="str">
        <f t="shared" ref="K2987:O2987" ca="1" si="8959">INDIRECT(ADDRESS($J2987+1,K$2,,,K$1))</f>
        <v>PARQUE SUL</v>
      </c>
      <c r="L2987" s="9" t="str">
        <f t="shared" ca="1" si="8959"/>
        <v>PS</v>
      </c>
      <c r="M2987" s="9" t="str">
        <f t="shared" ca="1" si="8959"/>
        <v>RIO DE JANEIRO</v>
      </c>
      <c r="N2987" s="9" t="str">
        <f t="shared" ca="1" si="8959"/>
        <v>BRASIL</v>
      </c>
      <c r="O2987" s="9">
        <f t="shared" ca="1" si="8959"/>
        <v>0</v>
      </c>
      <c r="P2987" s="9">
        <f>MOD(TRUNC((A2987-1)/COUNT('DATE Snapshot'!A:A)),COUNT(PRODUCT!A:A))+1</f>
        <v>13</v>
      </c>
      <c r="Q2987" s="9" t="str">
        <f t="shared" ref="Q2987:W2987" ca="1" si="8960">INDIRECT(ADDRESS($P2987+1,Q$2,,,Q$1))</f>
        <v>CHARDONNAY RESERVA</v>
      </c>
      <c r="R2987" s="9" t="str">
        <f t="shared" ca="1" si="8960"/>
        <v>CHDN_RS</v>
      </c>
      <c r="S2987" s="9" t="str">
        <f t="shared" ca="1" si="8960"/>
        <v>VINHO BRANCO</v>
      </c>
      <c r="T2987" s="9" t="str">
        <f t="shared" ca="1" si="8960"/>
        <v>12_BTL_0,75 l</v>
      </c>
      <c r="U2987" s="29">
        <f t="shared" ca="1" si="8960"/>
        <v>12</v>
      </c>
      <c r="V2987" s="30">
        <f t="shared" ca="1" si="8960"/>
        <v>198</v>
      </c>
      <c r="W2987" s="30">
        <f t="shared" ca="1" si="8960"/>
        <v>99</v>
      </c>
    </row>
    <row r="2988" spans="1:23" ht="13">
      <c r="A2988" s="9">
        <f t="shared" si="8"/>
        <v>2985</v>
      </c>
      <c r="B2988" s="45">
        <v>12</v>
      </c>
      <c r="C2988" s="9">
        <f>MOD(A2988-1,COUNT('DATE Snapshot'!$A:$A))+1</f>
        <v>9</v>
      </c>
      <c r="D2988" s="25">
        <f t="shared" ref="D2988:I2988" ca="1" si="8961">INDIRECT(ADDRESS($C2988+1,D$2,,,D$1))</f>
        <v>42979</v>
      </c>
      <c r="E2988" s="27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8">
        <f t="shared" ca="1" si="8961"/>
        <v>42736</v>
      </c>
      <c r="I2988" s="9">
        <f t="shared" ca="1" si="8961"/>
        <v>6</v>
      </c>
      <c r="J2988" s="46">
        <f>TRUNC((A2988-1)/COUNT('DATE Snapshot'!A:A)/COUNT(PRODUCT!A:A),0)+1</f>
        <v>5</v>
      </c>
      <c r="K2988" s="9" t="str">
        <f t="shared" ref="K2988:O2988" ca="1" si="8962">INDIRECT(ADDRESS($J2988+1,K$2,,,K$1))</f>
        <v>PARQUE SUL</v>
      </c>
      <c r="L2988" s="9" t="str">
        <f t="shared" ca="1" si="8962"/>
        <v>PS</v>
      </c>
      <c r="M2988" s="9" t="str">
        <f t="shared" ca="1" si="8962"/>
        <v>RIO DE JANEIRO</v>
      </c>
      <c r="N2988" s="9" t="str">
        <f t="shared" ca="1" si="8962"/>
        <v>BRASIL</v>
      </c>
      <c r="O2988" s="9">
        <f t="shared" ca="1" si="8962"/>
        <v>0</v>
      </c>
      <c r="P2988" s="9">
        <f>MOD(TRUNC((A2988-1)/COUNT('DATE Snapshot'!A:A)),COUNT(PRODUCT!A:A))+1</f>
        <v>13</v>
      </c>
      <c r="Q2988" s="9" t="str">
        <f t="shared" ref="Q2988:W2988" ca="1" si="8963">INDIRECT(ADDRESS($P2988+1,Q$2,,,Q$1))</f>
        <v>CHARDONNAY RESERVA</v>
      </c>
      <c r="R2988" s="9" t="str">
        <f t="shared" ca="1" si="8963"/>
        <v>CHDN_RS</v>
      </c>
      <c r="S2988" s="9" t="str">
        <f t="shared" ca="1" si="8963"/>
        <v>VINHO BRANCO</v>
      </c>
      <c r="T2988" s="9" t="str">
        <f t="shared" ca="1" si="8963"/>
        <v>12_BTL_0,75 l</v>
      </c>
      <c r="U2988" s="29">
        <f t="shared" ca="1" si="8963"/>
        <v>12</v>
      </c>
      <c r="V2988" s="30">
        <f t="shared" ca="1" si="8963"/>
        <v>198</v>
      </c>
      <c r="W2988" s="30">
        <f t="shared" ca="1" si="8963"/>
        <v>99</v>
      </c>
    </row>
    <row r="2989" spans="1:23" ht="13">
      <c r="A2989" s="9">
        <f t="shared" si="8"/>
        <v>2986</v>
      </c>
      <c r="B2989" s="45">
        <v>16</v>
      </c>
      <c r="C2989" s="9">
        <f>MOD(A2989-1,COUNT('DATE Snapshot'!$A:$A))+1</f>
        <v>10</v>
      </c>
      <c r="D2989" s="25">
        <f t="shared" ref="D2989:I2989" ca="1" si="8964">INDIRECT(ADDRESS($C2989+1,D$2,,,D$1))</f>
        <v>43009</v>
      </c>
      <c r="E2989" s="27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8">
        <f t="shared" ca="1" si="8964"/>
        <v>42736</v>
      </c>
      <c r="I2989" s="9">
        <f t="shared" ca="1" si="8964"/>
        <v>1</v>
      </c>
      <c r="J2989" s="46">
        <f>TRUNC((A2989-1)/COUNT('DATE Snapshot'!A:A)/COUNT(PRODUCT!A:A),0)+1</f>
        <v>5</v>
      </c>
      <c r="K2989" s="9" t="str">
        <f t="shared" ref="K2989:O2989" ca="1" si="8965">INDIRECT(ADDRESS($J2989+1,K$2,,,K$1))</f>
        <v>PARQUE SUL</v>
      </c>
      <c r="L2989" s="9" t="str">
        <f t="shared" ca="1" si="8965"/>
        <v>PS</v>
      </c>
      <c r="M2989" s="9" t="str">
        <f t="shared" ca="1" si="8965"/>
        <v>RIO DE JANEIRO</v>
      </c>
      <c r="N2989" s="9" t="str">
        <f t="shared" ca="1" si="8965"/>
        <v>BRASIL</v>
      </c>
      <c r="O2989" s="9">
        <f t="shared" ca="1" si="8965"/>
        <v>0</v>
      </c>
      <c r="P2989" s="9">
        <f>MOD(TRUNC((A2989-1)/COUNT('DATE Snapshot'!A:A)),COUNT(PRODUCT!A:A))+1</f>
        <v>13</v>
      </c>
      <c r="Q2989" s="9" t="str">
        <f t="shared" ref="Q2989:W2989" ca="1" si="8966">INDIRECT(ADDRESS($P2989+1,Q$2,,,Q$1))</f>
        <v>CHARDONNAY RESERVA</v>
      </c>
      <c r="R2989" s="9" t="str">
        <f t="shared" ca="1" si="8966"/>
        <v>CHDN_RS</v>
      </c>
      <c r="S2989" s="9" t="str">
        <f t="shared" ca="1" si="8966"/>
        <v>VINHO BRANCO</v>
      </c>
      <c r="T2989" s="9" t="str">
        <f t="shared" ca="1" si="8966"/>
        <v>12_BTL_0,75 l</v>
      </c>
      <c r="U2989" s="29">
        <f t="shared" ca="1" si="8966"/>
        <v>12</v>
      </c>
      <c r="V2989" s="30">
        <f t="shared" ca="1" si="8966"/>
        <v>198</v>
      </c>
      <c r="W2989" s="30">
        <f t="shared" ca="1" si="8966"/>
        <v>99</v>
      </c>
    </row>
    <row r="2990" spans="1:23" ht="13">
      <c r="A2990" s="9">
        <f t="shared" si="8"/>
        <v>2987</v>
      </c>
      <c r="B2990" s="45">
        <v>12</v>
      </c>
      <c r="C2990" s="9">
        <f>MOD(A2990-1,COUNT('DATE Snapshot'!$A:$A))+1</f>
        <v>11</v>
      </c>
      <c r="D2990" s="25">
        <f t="shared" ref="D2990:I2990" ca="1" si="8967">INDIRECT(ADDRESS($C2990+1,D$2,,,D$1))</f>
        <v>43040</v>
      </c>
      <c r="E2990" s="27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8">
        <f t="shared" ca="1" si="8967"/>
        <v>42736</v>
      </c>
      <c r="I2990" s="9">
        <f t="shared" ca="1" si="8967"/>
        <v>4</v>
      </c>
      <c r="J2990" s="46">
        <f>TRUNC((A2990-1)/COUNT('DATE Snapshot'!A:A)/COUNT(PRODUCT!A:A),0)+1</f>
        <v>5</v>
      </c>
      <c r="K2990" s="9" t="str">
        <f t="shared" ref="K2990:O2990" ca="1" si="8968">INDIRECT(ADDRESS($J2990+1,K$2,,,K$1))</f>
        <v>PARQUE SUL</v>
      </c>
      <c r="L2990" s="9" t="str">
        <f t="shared" ca="1" si="8968"/>
        <v>PS</v>
      </c>
      <c r="M2990" s="9" t="str">
        <f t="shared" ca="1" si="8968"/>
        <v>RIO DE JANEIRO</v>
      </c>
      <c r="N2990" s="9" t="str">
        <f t="shared" ca="1" si="8968"/>
        <v>BRASIL</v>
      </c>
      <c r="O2990" s="9">
        <f t="shared" ca="1" si="8968"/>
        <v>0</v>
      </c>
      <c r="P2990" s="9">
        <f>MOD(TRUNC((A2990-1)/COUNT('DATE Snapshot'!A:A)),COUNT(PRODUCT!A:A))+1</f>
        <v>13</v>
      </c>
      <c r="Q2990" s="9" t="str">
        <f t="shared" ref="Q2990:W2990" ca="1" si="8969">INDIRECT(ADDRESS($P2990+1,Q$2,,,Q$1))</f>
        <v>CHARDONNAY RESERVA</v>
      </c>
      <c r="R2990" s="9" t="str">
        <f t="shared" ca="1" si="8969"/>
        <v>CHDN_RS</v>
      </c>
      <c r="S2990" s="9" t="str">
        <f t="shared" ca="1" si="8969"/>
        <v>VINHO BRANCO</v>
      </c>
      <c r="T2990" s="9" t="str">
        <f t="shared" ca="1" si="8969"/>
        <v>12_BTL_0,75 l</v>
      </c>
      <c r="U2990" s="29">
        <f t="shared" ca="1" si="8969"/>
        <v>12</v>
      </c>
      <c r="V2990" s="30">
        <f t="shared" ca="1" si="8969"/>
        <v>198</v>
      </c>
      <c r="W2990" s="30">
        <f t="shared" ca="1" si="8969"/>
        <v>99</v>
      </c>
    </row>
    <row r="2991" spans="1:23" ht="13">
      <c r="A2991" s="9">
        <f t="shared" si="8"/>
        <v>2988</v>
      </c>
      <c r="B2991" s="45">
        <v>7</v>
      </c>
      <c r="C2991" s="9">
        <f>MOD(A2991-1,COUNT('DATE Snapshot'!$A:$A))+1</f>
        <v>12</v>
      </c>
      <c r="D2991" s="25">
        <f t="shared" ref="D2991:I2991" ca="1" si="8970">INDIRECT(ADDRESS($C2991+1,D$2,,,D$1))</f>
        <v>43070</v>
      </c>
      <c r="E2991" s="27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8">
        <f t="shared" ca="1" si="8970"/>
        <v>42736</v>
      </c>
      <c r="I2991" s="9">
        <f t="shared" ca="1" si="8970"/>
        <v>6</v>
      </c>
      <c r="J2991" s="46">
        <f>TRUNC((A2991-1)/COUNT('DATE Snapshot'!A:A)/COUNT(PRODUCT!A:A),0)+1</f>
        <v>5</v>
      </c>
      <c r="K2991" s="9" t="str">
        <f t="shared" ref="K2991:O2991" ca="1" si="8971">INDIRECT(ADDRESS($J2991+1,K$2,,,K$1))</f>
        <v>PARQUE SUL</v>
      </c>
      <c r="L2991" s="9" t="str">
        <f t="shared" ca="1" si="8971"/>
        <v>PS</v>
      </c>
      <c r="M2991" s="9" t="str">
        <f t="shared" ca="1" si="8971"/>
        <v>RIO DE JANEIRO</v>
      </c>
      <c r="N2991" s="9" t="str">
        <f t="shared" ca="1" si="8971"/>
        <v>BRASIL</v>
      </c>
      <c r="O2991" s="9">
        <f t="shared" ca="1" si="8971"/>
        <v>0</v>
      </c>
      <c r="P2991" s="9">
        <f>MOD(TRUNC((A2991-1)/COUNT('DATE Snapshot'!A:A)),COUNT(PRODUCT!A:A))+1</f>
        <v>13</v>
      </c>
      <c r="Q2991" s="9" t="str">
        <f t="shared" ref="Q2991:W2991" ca="1" si="8972">INDIRECT(ADDRESS($P2991+1,Q$2,,,Q$1))</f>
        <v>CHARDONNAY RESERVA</v>
      </c>
      <c r="R2991" s="9" t="str">
        <f t="shared" ca="1" si="8972"/>
        <v>CHDN_RS</v>
      </c>
      <c r="S2991" s="9" t="str">
        <f t="shared" ca="1" si="8972"/>
        <v>VINHO BRANCO</v>
      </c>
      <c r="T2991" s="9" t="str">
        <f t="shared" ca="1" si="8972"/>
        <v>12_BTL_0,75 l</v>
      </c>
      <c r="U2991" s="29">
        <f t="shared" ca="1" si="8972"/>
        <v>12</v>
      </c>
      <c r="V2991" s="30">
        <f t="shared" ca="1" si="8972"/>
        <v>198</v>
      </c>
      <c r="W2991" s="30">
        <f t="shared" ca="1" si="8972"/>
        <v>99</v>
      </c>
    </row>
    <row r="2992" spans="1:23" ht="13">
      <c r="A2992" s="9">
        <f t="shared" si="8"/>
        <v>2989</v>
      </c>
      <c r="B2992" s="45">
        <v>14</v>
      </c>
      <c r="C2992" s="9">
        <f>MOD(A2992-1,COUNT('DATE Snapshot'!$A:$A))+1</f>
        <v>13</v>
      </c>
      <c r="D2992" s="25">
        <f t="shared" ref="D2992:I2992" ca="1" si="8973">INDIRECT(ADDRESS($C2992+1,D$2,,,D$1))</f>
        <v>43101</v>
      </c>
      <c r="E2992" s="27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8">
        <f t="shared" ca="1" si="8973"/>
        <v>43101</v>
      </c>
      <c r="I2992" s="9">
        <f t="shared" ca="1" si="8973"/>
        <v>2</v>
      </c>
      <c r="J2992" s="46">
        <f>TRUNC((A2992-1)/COUNT('DATE Snapshot'!A:A)/COUNT(PRODUCT!A:A),0)+1</f>
        <v>5</v>
      </c>
      <c r="K2992" s="9" t="str">
        <f t="shared" ref="K2992:O2992" ca="1" si="8974">INDIRECT(ADDRESS($J2992+1,K$2,,,K$1))</f>
        <v>PARQUE SUL</v>
      </c>
      <c r="L2992" s="9" t="str">
        <f t="shared" ca="1" si="8974"/>
        <v>PS</v>
      </c>
      <c r="M2992" s="9" t="str">
        <f t="shared" ca="1" si="8974"/>
        <v>RIO DE JANEIRO</v>
      </c>
      <c r="N2992" s="9" t="str">
        <f t="shared" ca="1" si="8974"/>
        <v>BRASIL</v>
      </c>
      <c r="O2992" s="9">
        <f t="shared" ca="1" si="8974"/>
        <v>0</v>
      </c>
      <c r="P2992" s="9">
        <f>MOD(TRUNC((A2992-1)/COUNT('DATE Snapshot'!A:A)),COUNT(PRODUCT!A:A))+1</f>
        <v>13</v>
      </c>
      <c r="Q2992" s="9" t="str">
        <f t="shared" ref="Q2992:W2992" ca="1" si="8975">INDIRECT(ADDRESS($P2992+1,Q$2,,,Q$1))</f>
        <v>CHARDONNAY RESERVA</v>
      </c>
      <c r="R2992" s="9" t="str">
        <f t="shared" ca="1" si="8975"/>
        <v>CHDN_RS</v>
      </c>
      <c r="S2992" s="9" t="str">
        <f t="shared" ca="1" si="8975"/>
        <v>VINHO BRANCO</v>
      </c>
      <c r="T2992" s="9" t="str">
        <f t="shared" ca="1" si="8975"/>
        <v>12_BTL_0,75 l</v>
      </c>
      <c r="U2992" s="29">
        <f t="shared" ca="1" si="8975"/>
        <v>12</v>
      </c>
      <c r="V2992" s="30">
        <f t="shared" ca="1" si="8975"/>
        <v>198</v>
      </c>
      <c r="W2992" s="30">
        <f t="shared" ca="1" si="8975"/>
        <v>99</v>
      </c>
    </row>
    <row r="2993" spans="1:23" ht="13">
      <c r="A2993" s="9">
        <f t="shared" si="8"/>
        <v>2990</v>
      </c>
      <c r="B2993" s="45">
        <v>21</v>
      </c>
      <c r="C2993" s="9">
        <f>MOD(A2993-1,COUNT('DATE Snapshot'!$A:$A))+1</f>
        <v>14</v>
      </c>
      <c r="D2993" s="25">
        <f t="shared" ref="D2993:I2993" ca="1" si="8976">INDIRECT(ADDRESS($C2993+1,D$2,,,D$1))</f>
        <v>43132</v>
      </c>
      <c r="E2993" s="27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8">
        <f t="shared" ca="1" si="8976"/>
        <v>43101</v>
      </c>
      <c r="I2993" s="9">
        <f t="shared" ca="1" si="8976"/>
        <v>5</v>
      </c>
      <c r="J2993" s="46">
        <f>TRUNC((A2993-1)/COUNT('DATE Snapshot'!A:A)/COUNT(PRODUCT!A:A),0)+1</f>
        <v>5</v>
      </c>
      <c r="K2993" s="9" t="str">
        <f t="shared" ref="K2993:O2993" ca="1" si="8977">INDIRECT(ADDRESS($J2993+1,K$2,,,K$1))</f>
        <v>PARQUE SUL</v>
      </c>
      <c r="L2993" s="9" t="str">
        <f t="shared" ca="1" si="8977"/>
        <v>PS</v>
      </c>
      <c r="M2993" s="9" t="str">
        <f t="shared" ca="1" si="8977"/>
        <v>RIO DE JANEIRO</v>
      </c>
      <c r="N2993" s="9" t="str">
        <f t="shared" ca="1" si="8977"/>
        <v>BRASIL</v>
      </c>
      <c r="O2993" s="9">
        <f t="shared" ca="1" si="8977"/>
        <v>0</v>
      </c>
      <c r="P2993" s="9">
        <f>MOD(TRUNC((A2993-1)/COUNT('DATE Snapshot'!A:A)),COUNT(PRODUCT!A:A))+1</f>
        <v>13</v>
      </c>
      <c r="Q2993" s="9" t="str">
        <f t="shared" ref="Q2993:W2993" ca="1" si="8978">INDIRECT(ADDRESS($P2993+1,Q$2,,,Q$1))</f>
        <v>CHARDONNAY RESERVA</v>
      </c>
      <c r="R2993" s="9" t="str">
        <f t="shared" ca="1" si="8978"/>
        <v>CHDN_RS</v>
      </c>
      <c r="S2993" s="9" t="str">
        <f t="shared" ca="1" si="8978"/>
        <v>VINHO BRANCO</v>
      </c>
      <c r="T2993" s="9" t="str">
        <f t="shared" ca="1" si="8978"/>
        <v>12_BTL_0,75 l</v>
      </c>
      <c r="U2993" s="29">
        <f t="shared" ca="1" si="8978"/>
        <v>12</v>
      </c>
      <c r="V2993" s="30">
        <f t="shared" ca="1" si="8978"/>
        <v>198</v>
      </c>
      <c r="W2993" s="30">
        <f t="shared" ca="1" si="8978"/>
        <v>99</v>
      </c>
    </row>
    <row r="2994" spans="1:23" ht="13">
      <c r="A2994" s="9">
        <f t="shared" si="8"/>
        <v>2991</v>
      </c>
      <c r="B2994" s="45">
        <v>9</v>
      </c>
      <c r="C2994" s="9">
        <f>MOD(A2994-1,COUNT('DATE Snapshot'!$A:$A))+1</f>
        <v>15</v>
      </c>
      <c r="D2994" s="25">
        <f t="shared" ref="D2994:I2994" ca="1" si="8979">INDIRECT(ADDRESS($C2994+1,D$2,,,D$1))</f>
        <v>43160</v>
      </c>
      <c r="E2994" s="27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8">
        <f t="shared" ca="1" si="8979"/>
        <v>43101</v>
      </c>
      <c r="I2994" s="9">
        <f t="shared" ca="1" si="8979"/>
        <v>5</v>
      </c>
      <c r="J2994" s="46">
        <f>TRUNC((A2994-1)/COUNT('DATE Snapshot'!A:A)/COUNT(PRODUCT!A:A),0)+1</f>
        <v>5</v>
      </c>
      <c r="K2994" s="9" t="str">
        <f t="shared" ref="K2994:O2994" ca="1" si="8980">INDIRECT(ADDRESS($J2994+1,K$2,,,K$1))</f>
        <v>PARQUE SUL</v>
      </c>
      <c r="L2994" s="9" t="str">
        <f t="shared" ca="1" si="8980"/>
        <v>PS</v>
      </c>
      <c r="M2994" s="9" t="str">
        <f t="shared" ca="1" si="8980"/>
        <v>RIO DE JANEIRO</v>
      </c>
      <c r="N2994" s="9" t="str">
        <f t="shared" ca="1" si="8980"/>
        <v>BRASIL</v>
      </c>
      <c r="O2994" s="9">
        <f t="shared" ca="1" si="8980"/>
        <v>0</v>
      </c>
      <c r="P2994" s="9">
        <f>MOD(TRUNC((A2994-1)/COUNT('DATE Snapshot'!A:A)),COUNT(PRODUCT!A:A))+1</f>
        <v>13</v>
      </c>
      <c r="Q2994" s="9" t="str">
        <f t="shared" ref="Q2994:W2994" ca="1" si="8981">INDIRECT(ADDRESS($P2994+1,Q$2,,,Q$1))</f>
        <v>CHARDONNAY RESERVA</v>
      </c>
      <c r="R2994" s="9" t="str">
        <f t="shared" ca="1" si="8981"/>
        <v>CHDN_RS</v>
      </c>
      <c r="S2994" s="9" t="str">
        <f t="shared" ca="1" si="8981"/>
        <v>VINHO BRANCO</v>
      </c>
      <c r="T2994" s="9" t="str">
        <f t="shared" ca="1" si="8981"/>
        <v>12_BTL_0,75 l</v>
      </c>
      <c r="U2994" s="29">
        <f t="shared" ca="1" si="8981"/>
        <v>12</v>
      </c>
      <c r="V2994" s="30">
        <f t="shared" ca="1" si="8981"/>
        <v>198</v>
      </c>
      <c r="W2994" s="30">
        <f t="shared" ca="1" si="8981"/>
        <v>99</v>
      </c>
    </row>
    <row r="2995" spans="1:23" ht="13">
      <c r="A2995" s="9">
        <f t="shared" si="8"/>
        <v>2992</v>
      </c>
      <c r="B2995" s="45">
        <v>13</v>
      </c>
      <c r="C2995" s="9">
        <f>MOD(A2995-1,COUNT('DATE Snapshot'!$A:$A))+1</f>
        <v>16</v>
      </c>
      <c r="D2995" s="25">
        <f t="shared" ref="D2995:I2995" ca="1" si="8982">INDIRECT(ADDRESS($C2995+1,D$2,,,D$1))</f>
        <v>43191</v>
      </c>
      <c r="E2995" s="27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8">
        <f t="shared" ca="1" si="8982"/>
        <v>43101</v>
      </c>
      <c r="I2995" s="9">
        <f t="shared" ca="1" si="8982"/>
        <v>1</v>
      </c>
      <c r="J2995" s="46">
        <f>TRUNC((A2995-1)/COUNT('DATE Snapshot'!A:A)/COUNT(PRODUCT!A:A),0)+1</f>
        <v>5</v>
      </c>
      <c r="K2995" s="9" t="str">
        <f t="shared" ref="K2995:O2995" ca="1" si="8983">INDIRECT(ADDRESS($J2995+1,K$2,,,K$1))</f>
        <v>PARQUE SUL</v>
      </c>
      <c r="L2995" s="9" t="str">
        <f t="shared" ca="1" si="8983"/>
        <v>PS</v>
      </c>
      <c r="M2995" s="9" t="str">
        <f t="shared" ca="1" si="8983"/>
        <v>RIO DE JANEIRO</v>
      </c>
      <c r="N2995" s="9" t="str">
        <f t="shared" ca="1" si="8983"/>
        <v>BRASIL</v>
      </c>
      <c r="O2995" s="9">
        <f t="shared" ca="1" si="8983"/>
        <v>0</v>
      </c>
      <c r="P2995" s="9">
        <f>MOD(TRUNC((A2995-1)/COUNT('DATE Snapshot'!A:A)),COUNT(PRODUCT!A:A))+1</f>
        <v>13</v>
      </c>
      <c r="Q2995" s="9" t="str">
        <f t="shared" ref="Q2995:W2995" ca="1" si="8984">INDIRECT(ADDRESS($P2995+1,Q$2,,,Q$1))</f>
        <v>CHARDONNAY RESERVA</v>
      </c>
      <c r="R2995" s="9" t="str">
        <f t="shared" ca="1" si="8984"/>
        <v>CHDN_RS</v>
      </c>
      <c r="S2995" s="9" t="str">
        <f t="shared" ca="1" si="8984"/>
        <v>VINHO BRANCO</v>
      </c>
      <c r="T2995" s="9" t="str">
        <f t="shared" ca="1" si="8984"/>
        <v>12_BTL_0,75 l</v>
      </c>
      <c r="U2995" s="29">
        <f t="shared" ca="1" si="8984"/>
        <v>12</v>
      </c>
      <c r="V2995" s="30">
        <f t="shared" ca="1" si="8984"/>
        <v>198</v>
      </c>
      <c r="W2995" s="30">
        <f t="shared" ca="1" si="8984"/>
        <v>99</v>
      </c>
    </row>
    <row r="2996" spans="1:23" ht="13">
      <c r="A2996" s="9">
        <f t="shared" si="8"/>
        <v>2993</v>
      </c>
      <c r="B2996" s="45">
        <v>17</v>
      </c>
      <c r="C2996" s="9">
        <f>MOD(A2996-1,COUNT('DATE Snapshot'!$A:$A))+1</f>
        <v>17</v>
      </c>
      <c r="D2996" s="25">
        <f t="shared" ref="D2996:I2996" ca="1" si="8985">INDIRECT(ADDRESS($C2996+1,D$2,,,D$1))</f>
        <v>43221</v>
      </c>
      <c r="E2996" s="27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8">
        <f t="shared" ca="1" si="8985"/>
        <v>43101</v>
      </c>
      <c r="I2996" s="9">
        <f t="shared" ca="1" si="8985"/>
        <v>3</v>
      </c>
      <c r="J2996" s="46">
        <f>TRUNC((A2996-1)/COUNT('DATE Snapshot'!A:A)/COUNT(PRODUCT!A:A),0)+1</f>
        <v>5</v>
      </c>
      <c r="K2996" s="9" t="str">
        <f t="shared" ref="K2996:O2996" ca="1" si="8986">INDIRECT(ADDRESS($J2996+1,K$2,,,K$1))</f>
        <v>PARQUE SUL</v>
      </c>
      <c r="L2996" s="9" t="str">
        <f t="shared" ca="1" si="8986"/>
        <v>PS</v>
      </c>
      <c r="M2996" s="9" t="str">
        <f t="shared" ca="1" si="8986"/>
        <v>RIO DE JANEIRO</v>
      </c>
      <c r="N2996" s="9" t="str">
        <f t="shared" ca="1" si="8986"/>
        <v>BRASIL</v>
      </c>
      <c r="O2996" s="9">
        <f t="shared" ca="1" si="8986"/>
        <v>0</v>
      </c>
      <c r="P2996" s="9">
        <f>MOD(TRUNC((A2996-1)/COUNT('DATE Snapshot'!A:A)),COUNT(PRODUCT!A:A))+1</f>
        <v>13</v>
      </c>
      <c r="Q2996" s="9" t="str">
        <f t="shared" ref="Q2996:W2996" ca="1" si="8987">INDIRECT(ADDRESS($P2996+1,Q$2,,,Q$1))</f>
        <v>CHARDONNAY RESERVA</v>
      </c>
      <c r="R2996" s="9" t="str">
        <f t="shared" ca="1" si="8987"/>
        <v>CHDN_RS</v>
      </c>
      <c r="S2996" s="9" t="str">
        <f t="shared" ca="1" si="8987"/>
        <v>VINHO BRANCO</v>
      </c>
      <c r="T2996" s="9" t="str">
        <f t="shared" ca="1" si="8987"/>
        <v>12_BTL_0,75 l</v>
      </c>
      <c r="U2996" s="29">
        <f t="shared" ca="1" si="8987"/>
        <v>12</v>
      </c>
      <c r="V2996" s="30">
        <f t="shared" ca="1" si="8987"/>
        <v>198</v>
      </c>
      <c r="W2996" s="30">
        <f t="shared" ca="1" si="8987"/>
        <v>99</v>
      </c>
    </row>
    <row r="2997" spans="1:23" ht="13">
      <c r="A2997" s="9">
        <f t="shared" si="8"/>
        <v>2994</v>
      </c>
      <c r="B2997" s="45">
        <v>0</v>
      </c>
      <c r="C2997" s="9">
        <f>MOD(A2997-1,COUNT('DATE Snapshot'!$A:$A))+1</f>
        <v>18</v>
      </c>
      <c r="D2997" s="25">
        <f t="shared" ref="D2997:I2997" ca="1" si="8988">INDIRECT(ADDRESS($C2997+1,D$2,,,D$1))</f>
        <v>43252</v>
      </c>
      <c r="E2997" s="27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8">
        <f t="shared" ca="1" si="8988"/>
        <v>43101</v>
      </c>
      <c r="I2997" s="9">
        <f t="shared" ca="1" si="8988"/>
        <v>6</v>
      </c>
      <c r="J2997" s="46">
        <f>TRUNC((A2997-1)/COUNT('DATE Snapshot'!A:A)/COUNT(PRODUCT!A:A),0)+1</f>
        <v>5</v>
      </c>
      <c r="K2997" s="9" t="str">
        <f t="shared" ref="K2997:O2997" ca="1" si="8989">INDIRECT(ADDRESS($J2997+1,K$2,,,K$1))</f>
        <v>PARQUE SUL</v>
      </c>
      <c r="L2997" s="9" t="str">
        <f t="shared" ca="1" si="8989"/>
        <v>PS</v>
      </c>
      <c r="M2997" s="9" t="str">
        <f t="shared" ca="1" si="8989"/>
        <v>RIO DE JANEIRO</v>
      </c>
      <c r="N2997" s="9" t="str">
        <f t="shared" ca="1" si="8989"/>
        <v>BRASIL</v>
      </c>
      <c r="O2997" s="9">
        <f t="shared" ca="1" si="8989"/>
        <v>0</v>
      </c>
      <c r="P2997" s="9">
        <f>MOD(TRUNC((A2997-1)/COUNT('DATE Snapshot'!A:A)),COUNT(PRODUCT!A:A))+1</f>
        <v>13</v>
      </c>
      <c r="Q2997" s="9" t="str">
        <f t="shared" ref="Q2997:W2997" ca="1" si="8990">INDIRECT(ADDRESS($P2997+1,Q$2,,,Q$1))</f>
        <v>CHARDONNAY RESERVA</v>
      </c>
      <c r="R2997" s="9" t="str">
        <f t="shared" ca="1" si="8990"/>
        <v>CHDN_RS</v>
      </c>
      <c r="S2997" s="9" t="str">
        <f t="shared" ca="1" si="8990"/>
        <v>VINHO BRANCO</v>
      </c>
      <c r="T2997" s="9" t="str">
        <f t="shared" ca="1" si="8990"/>
        <v>12_BTL_0,75 l</v>
      </c>
      <c r="U2997" s="29">
        <f t="shared" ca="1" si="8990"/>
        <v>12</v>
      </c>
      <c r="V2997" s="30">
        <f t="shared" ca="1" si="8990"/>
        <v>198</v>
      </c>
      <c r="W2997" s="30">
        <f t="shared" ca="1" si="8990"/>
        <v>99</v>
      </c>
    </row>
    <row r="2998" spans="1:23" ht="13">
      <c r="A2998" s="9">
        <f t="shared" si="8"/>
        <v>2995</v>
      </c>
      <c r="B2998" s="45">
        <v>13</v>
      </c>
      <c r="C2998" s="9">
        <f>MOD(A2998-1,COUNT('DATE Snapshot'!$A:$A))+1</f>
        <v>19</v>
      </c>
      <c r="D2998" s="25">
        <f t="shared" ref="D2998:I2998" ca="1" si="8991">INDIRECT(ADDRESS($C2998+1,D$2,,,D$1))</f>
        <v>43282</v>
      </c>
      <c r="E2998" s="27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8">
        <f t="shared" ca="1" si="8991"/>
        <v>43101</v>
      </c>
      <c r="I2998" s="9">
        <f t="shared" ca="1" si="8991"/>
        <v>1</v>
      </c>
      <c r="J2998" s="46">
        <f>TRUNC((A2998-1)/COUNT('DATE Snapshot'!A:A)/COUNT(PRODUCT!A:A),0)+1</f>
        <v>5</v>
      </c>
      <c r="K2998" s="9" t="str">
        <f t="shared" ref="K2998:O2998" ca="1" si="8992">INDIRECT(ADDRESS($J2998+1,K$2,,,K$1))</f>
        <v>PARQUE SUL</v>
      </c>
      <c r="L2998" s="9" t="str">
        <f t="shared" ca="1" si="8992"/>
        <v>PS</v>
      </c>
      <c r="M2998" s="9" t="str">
        <f t="shared" ca="1" si="8992"/>
        <v>RIO DE JANEIRO</v>
      </c>
      <c r="N2998" s="9" t="str">
        <f t="shared" ca="1" si="8992"/>
        <v>BRASIL</v>
      </c>
      <c r="O2998" s="9">
        <f t="shared" ca="1" si="8992"/>
        <v>0</v>
      </c>
      <c r="P2998" s="9">
        <f>MOD(TRUNC((A2998-1)/COUNT('DATE Snapshot'!A:A)),COUNT(PRODUCT!A:A))+1</f>
        <v>13</v>
      </c>
      <c r="Q2998" s="9" t="str">
        <f t="shared" ref="Q2998:W2998" ca="1" si="8993">INDIRECT(ADDRESS($P2998+1,Q$2,,,Q$1))</f>
        <v>CHARDONNAY RESERVA</v>
      </c>
      <c r="R2998" s="9" t="str">
        <f t="shared" ca="1" si="8993"/>
        <v>CHDN_RS</v>
      </c>
      <c r="S2998" s="9" t="str">
        <f t="shared" ca="1" si="8993"/>
        <v>VINHO BRANCO</v>
      </c>
      <c r="T2998" s="9" t="str">
        <f t="shared" ca="1" si="8993"/>
        <v>12_BTL_0,75 l</v>
      </c>
      <c r="U2998" s="29">
        <f t="shared" ca="1" si="8993"/>
        <v>12</v>
      </c>
      <c r="V2998" s="30">
        <f t="shared" ca="1" si="8993"/>
        <v>198</v>
      </c>
      <c r="W2998" s="30">
        <f t="shared" ca="1" si="8993"/>
        <v>99</v>
      </c>
    </row>
    <row r="2999" spans="1:23" ht="13">
      <c r="A2999" s="9">
        <f t="shared" si="8"/>
        <v>2996</v>
      </c>
      <c r="B2999" s="45">
        <v>17</v>
      </c>
      <c r="C2999" s="9">
        <f>MOD(A2999-1,COUNT('DATE Snapshot'!$A:$A))+1</f>
        <v>20</v>
      </c>
      <c r="D2999" s="25">
        <f t="shared" ref="D2999:I2999" ca="1" si="8994">INDIRECT(ADDRESS($C2999+1,D$2,,,D$1))</f>
        <v>43313</v>
      </c>
      <c r="E2999" s="27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8">
        <f t="shared" ca="1" si="8994"/>
        <v>43101</v>
      </c>
      <c r="I2999" s="9">
        <f t="shared" ca="1" si="8994"/>
        <v>4</v>
      </c>
      <c r="J2999" s="46">
        <f>TRUNC((A2999-1)/COUNT('DATE Snapshot'!A:A)/COUNT(PRODUCT!A:A),0)+1</f>
        <v>5</v>
      </c>
      <c r="K2999" s="9" t="str">
        <f t="shared" ref="K2999:O2999" ca="1" si="8995">INDIRECT(ADDRESS($J2999+1,K$2,,,K$1))</f>
        <v>PARQUE SUL</v>
      </c>
      <c r="L2999" s="9" t="str">
        <f t="shared" ca="1" si="8995"/>
        <v>PS</v>
      </c>
      <c r="M2999" s="9" t="str">
        <f t="shared" ca="1" si="8995"/>
        <v>RIO DE JANEIRO</v>
      </c>
      <c r="N2999" s="9" t="str">
        <f t="shared" ca="1" si="8995"/>
        <v>BRASIL</v>
      </c>
      <c r="O2999" s="9">
        <f t="shared" ca="1" si="8995"/>
        <v>0</v>
      </c>
      <c r="P2999" s="9">
        <f>MOD(TRUNC((A2999-1)/COUNT('DATE Snapshot'!A:A)),COUNT(PRODUCT!A:A))+1</f>
        <v>13</v>
      </c>
      <c r="Q2999" s="9" t="str">
        <f t="shared" ref="Q2999:W2999" ca="1" si="8996">INDIRECT(ADDRESS($P2999+1,Q$2,,,Q$1))</f>
        <v>CHARDONNAY RESERVA</v>
      </c>
      <c r="R2999" s="9" t="str">
        <f t="shared" ca="1" si="8996"/>
        <v>CHDN_RS</v>
      </c>
      <c r="S2999" s="9" t="str">
        <f t="shared" ca="1" si="8996"/>
        <v>VINHO BRANCO</v>
      </c>
      <c r="T2999" s="9" t="str">
        <f t="shared" ca="1" si="8996"/>
        <v>12_BTL_0,75 l</v>
      </c>
      <c r="U2999" s="29">
        <f t="shared" ca="1" si="8996"/>
        <v>12</v>
      </c>
      <c r="V2999" s="30">
        <f t="shared" ca="1" si="8996"/>
        <v>198</v>
      </c>
      <c r="W2999" s="30">
        <f t="shared" ca="1" si="8996"/>
        <v>99</v>
      </c>
    </row>
    <row r="3000" spans="1:23" ht="13">
      <c r="A3000" s="9">
        <f t="shared" si="8"/>
        <v>2997</v>
      </c>
      <c r="B3000" s="45">
        <v>10</v>
      </c>
      <c r="C3000" s="9">
        <f>MOD(A3000-1,COUNT('DATE Snapshot'!$A:$A))+1</f>
        <v>21</v>
      </c>
      <c r="D3000" s="25">
        <f t="shared" ref="D3000:I3000" ca="1" si="8997">INDIRECT(ADDRESS($C3000+1,D$2,,,D$1))</f>
        <v>43344</v>
      </c>
      <c r="E3000" s="27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8">
        <f t="shared" ca="1" si="8997"/>
        <v>43101</v>
      </c>
      <c r="I3000" s="9">
        <f t="shared" ca="1" si="8997"/>
        <v>7</v>
      </c>
      <c r="J3000" s="46">
        <f>TRUNC((A3000-1)/COUNT('DATE Snapshot'!A:A)/COUNT(PRODUCT!A:A),0)+1</f>
        <v>5</v>
      </c>
      <c r="K3000" s="9" t="str">
        <f t="shared" ref="K3000:O3000" ca="1" si="8998">INDIRECT(ADDRESS($J3000+1,K$2,,,K$1))</f>
        <v>PARQUE SUL</v>
      </c>
      <c r="L3000" s="9" t="str">
        <f t="shared" ca="1" si="8998"/>
        <v>PS</v>
      </c>
      <c r="M3000" s="9" t="str">
        <f t="shared" ca="1" si="8998"/>
        <v>RIO DE JANEIRO</v>
      </c>
      <c r="N3000" s="9" t="str">
        <f t="shared" ca="1" si="8998"/>
        <v>BRASIL</v>
      </c>
      <c r="O3000" s="9">
        <f t="shared" ca="1" si="8998"/>
        <v>0</v>
      </c>
      <c r="P3000" s="9">
        <f>MOD(TRUNC((A3000-1)/COUNT('DATE Snapshot'!A:A)),COUNT(PRODUCT!A:A))+1</f>
        <v>13</v>
      </c>
      <c r="Q3000" s="9" t="str">
        <f t="shared" ref="Q3000:W3000" ca="1" si="8999">INDIRECT(ADDRESS($P3000+1,Q$2,,,Q$1))</f>
        <v>CHARDONNAY RESERVA</v>
      </c>
      <c r="R3000" s="9" t="str">
        <f t="shared" ca="1" si="8999"/>
        <v>CHDN_RS</v>
      </c>
      <c r="S3000" s="9" t="str">
        <f t="shared" ca="1" si="8999"/>
        <v>VINHO BRANCO</v>
      </c>
      <c r="T3000" s="9" t="str">
        <f t="shared" ca="1" si="8999"/>
        <v>12_BTL_0,75 l</v>
      </c>
      <c r="U3000" s="29">
        <f t="shared" ca="1" si="8999"/>
        <v>12</v>
      </c>
      <c r="V3000" s="30">
        <f t="shared" ca="1" si="8999"/>
        <v>198</v>
      </c>
      <c r="W3000" s="30">
        <f t="shared" ca="1" si="8999"/>
        <v>99</v>
      </c>
    </row>
    <row r="3001" spans="1:23" ht="13">
      <c r="A3001" s="9">
        <f t="shared" si="8"/>
        <v>2998</v>
      </c>
      <c r="B3001" s="45">
        <v>16</v>
      </c>
      <c r="C3001" s="9">
        <f>MOD(A3001-1,COUNT('DATE Snapshot'!$A:$A))+1</f>
        <v>22</v>
      </c>
      <c r="D3001" s="25">
        <f t="shared" ref="D3001:I3001" ca="1" si="9000">INDIRECT(ADDRESS($C3001+1,D$2,,,D$1))</f>
        <v>43374</v>
      </c>
      <c r="E3001" s="27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8">
        <f t="shared" ca="1" si="9000"/>
        <v>43101</v>
      </c>
      <c r="I3001" s="9">
        <f t="shared" ca="1" si="9000"/>
        <v>2</v>
      </c>
      <c r="J3001" s="46">
        <f>TRUNC((A3001-1)/COUNT('DATE Snapshot'!A:A)/COUNT(PRODUCT!A:A),0)+1</f>
        <v>5</v>
      </c>
      <c r="K3001" s="9" t="str">
        <f t="shared" ref="K3001:O3001" ca="1" si="9001">INDIRECT(ADDRESS($J3001+1,K$2,,,K$1))</f>
        <v>PARQUE SUL</v>
      </c>
      <c r="L3001" s="9" t="str">
        <f t="shared" ca="1" si="9001"/>
        <v>PS</v>
      </c>
      <c r="M3001" s="9" t="str">
        <f t="shared" ca="1" si="9001"/>
        <v>RIO DE JANEIRO</v>
      </c>
      <c r="N3001" s="9" t="str">
        <f t="shared" ca="1" si="9001"/>
        <v>BRASIL</v>
      </c>
      <c r="O3001" s="9">
        <f t="shared" ca="1" si="9001"/>
        <v>0</v>
      </c>
      <c r="P3001" s="9">
        <f>MOD(TRUNC((A3001-1)/COUNT('DATE Snapshot'!A:A)),COUNT(PRODUCT!A:A))+1</f>
        <v>13</v>
      </c>
      <c r="Q3001" s="9" t="str">
        <f t="shared" ref="Q3001:W3001" ca="1" si="9002">INDIRECT(ADDRESS($P3001+1,Q$2,,,Q$1))</f>
        <v>CHARDONNAY RESERVA</v>
      </c>
      <c r="R3001" s="9" t="str">
        <f t="shared" ca="1" si="9002"/>
        <v>CHDN_RS</v>
      </c>
      <c r="S3001" s="9" t="str">
        <f t="shared" ca="1" si="9002"/>
        <v>VINHO BRANCO</v>
      </c>
      <c r="T3001" s="9" t="str">
        <f t="shared" ca="1" si="9002"/>
        <v>12_BTL_0,75 l</v>
      </c>
      <c r="U3001" s="29">
        <f t="shared" ca="1" si="9002"/>
        <v>12</v>
      </c>
      <c r="V3001" s="30">
        <f t="shared" ca="1" si="9002"/>
        <v>198</v>
      </c>
      <c r="W3001" s="30">
        <f t="shared" ca="1" si="9002"/>
        <v>99</v>
      </c>
    </row>
    <row r="3002" spans="1:23" ht="13">
      <c r="A3002" s="9">
        <f t="shared" si="8"/>
        <v>2999</v>
      </c>
      <c r="B3002" s="45">
        <v>22</v>
      </c>
      <c r="C3002" s="9">
        <f>MOD(A3002-1,COUNT('DATE Snapshot'!$A:$A))+1</f>
        <v>23</v>
      </c>
      <c r="D3002" s="25">
        <f t="shared" ref="D3002:I3002" ca="1" si="9003">INDIRECT(ADDRESS($C3002+1,D$2,,,D$1))</f>
        <v>43405</v>
      </c>
      <c r="E3002" s="27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8">
        <f t="shared" ca="1" si="9003"/>
        <v>43101</v>
      </c>
      <c r="I3002" s="9">
        <f t="shared" ca="1" si="9003"/>
        <v>5</v>
      </c>
      <c r="J3002" s="46">
        <f>TRUNC((A3002-1)/COUNT('DATE Snapshot'!A:A)/COUNT(PRODUCT!A:A),0)+1</f>
        <v>5</v>
      </c>
      <c r="K3002" s="9" t="str">
        <f t="shared" ref="K3002:O3002" ca="1" si="9004">INDIRECT(ADDRESS($J3002+1,K$2,,,K$1))</f>
        <v>PARQUE SUL</v>
      </c>
      <c r="L3002" s="9" t="str">
        <f t="shared" ca="1" si="9004"/>
        <v>PS</v>
      </c>
      <c r="M3002" s="9" t="str">
        <f t="shared" ca="1" si="9004"/>
        <v>RIO DE JANEIRO</v>
      </c>
      <c r="N3002" s="9" t="str">
        <f t="shared" ca="1" si="9004"/>
        <v>BRASIL</v>
      </c>
      <c r="O3002" s="9">
        <f t="shared" ca="1" si="9004"/>
        <v>0</v>
      </c>
      <c r="P3002" s="9">
        <f>MOD(TRUNC((A3002-1)/COUNT('DATE Snapshot'!A:A)),COUNT(PRODUCT!A:A))+1</f>
        <v>13</v>
      </c>
      <c r="Q3002" s="9" t="str">
        <f t="shared" ref="Q3002:W3002" ca="1" si="9005">INDIRECT(ADDRESS($P3002+1,Q$2,,,Q$1))</f>
        <v>CHARDONNAY RESERVA</v>
      </c>
      <c r="R3002" s="9" t="str">
        <f t="shared" ca="1" si="9005"/>
        <v>CHDN_RS</v>
      </c>
      <c r="S3002" s="9" t="str">
        <f t="shared" ca="1" si="9005"/>
        <v>VINHO BRANCO</v>
      </c>
      <c r="T3002" s="9" t="str">
        <f t="shared" ca="1" si="9005"/>
        <v>12_BTL_0,75 l</v>
      </c>
      <c r="U3002" s="29">
        <f t="shared" ca="1" si="9005"/>
        <v>12</v>
      </c>
      <c r="V3002" s="30">
        <f t="shared" ca="1" si="9005"/>
        <v>198</v>
      </c>
      <c r="W3002" s="30">
        <f t="shared" ca="1" si="9005"/>
        <v>99</v>
      </c>
    </row>
    <row r="3003" spans="1:23" ht="13">
      <c r="A3003" s="9">
        <f t="shared" si="8"/>
        <v>3000</v>
      </c>
      <c r="B3003" s="45">
        <v>13</v>
      </c>
      <c r="C3003" s="9">
        <f>MOD(A3003-1,COUNT('DATE Snapshot'!$A:$A))+1</f>
        <v>24</v>
      </c>
      <c r="D3003" s="25">
        <f t="shared" ref="D3003:I3003" ca="1" si="9006">INDIRECT(ADDRESS($C3003+1,D$2,,,D$1))</f>
        <v>43435</v>
      </c>
      <c r="E3003" s="27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8">
        <f t="shared" ca="1" si="9006"/>
        <v>43101</v>
      </c>
      <c r="I3003" s="9">
        <f t="shared" ca="1" si="9006"/>
        <v>7</v>
      </c>
      <c r="J3003" s="46">
        <f>TRUNC((A3003-1)/COUNT('DATE Snapshot'!A:A)/COUNT(PRODUCT!A:A),0)+1</f>
        <v>5</v>
      </c>
      <c r="K3003" s="9" t="str">
        <f t="shared" ref="K3003:O3003" ca="1" si="9007">INDIRECT(ADDRESS($J3003+1,K$2,,,K$1))</f>
        <v>PARQUE SUL</v>
      </c>
      <c r="L3003" s="9" t="str">
        <f t="shared" ca="1" si="9007"/>
        <v>PS</v>
      </c>
      <c r="M3003" s="9" t="str">
        <f t="shared" ca="1" si="9007"/>
        <v>RIO DE JANEIRO</v>
      </c>
      <c r="N3003" s="9" t="str">
        <f t="shared" ca="1" si="9007"/>
        <v>BRASIL</v>
      </c>
      <c r="O3003" s="9">
        <f t="shared" ca="1" si="9007"/>
        <v>0</v>
      </c>
      <c r="P3003" s="9">
        <f>MOD(TRUNC((A3003-1)/COUNT('DATE Snapshot'!A:A)),COUNT(PRODUCT!A:A))+1</f>
        <v>13</v>
      </c>
      <c r="Q3003" s="9" t="str">
        <f t="shared" ref="Q3003:W3003" ca="1" si="9008">INDIRECT(ADDRESS($P3003+1,Q$2,,,Q$1))</f>
        <v>CHARDONNAY RESERVA</v>
      </c>
      <c r="R3003" s="9" t="str">
        <f t="shared" ca="1" si="9008"/>
        <v>CHDN_RS</v>
      </c>
      <c r="S3003" s="9" t="str">
        <f t="shared" ca="1" si="9008"/>
        <v>VINHO BRANCO</v>
      </c>
      <c r="T3003" s="9" t="str">
        <f t="shared" ca="1" si="9008"/>
        <v>12_BTL_0,75 l</v>
      </c>
      <c r="U3003" s="29">
        <f t="shared" ca="1" si="9008"/>
        <v>12</v>
      </c>
      <c r="V3003" s="30">
        <f t="shared" ca="1" si="9008"/>
        <v>198</v>
      </c>
      <c r="W3003" s="30">
        <f t="shared" ca="1" si="9008"/>
        <v>99</v>
      </c>
    </row>
    <row r="3004" spans="1:23" ht="13">
      <c r="A3004" s="9">
        <f t="shared" si="8"/>
        <v>3001</v>
      </c>
      <c r="B3004" s="45">
        <v>14</v>
      </c>
      <c r="C3004" s="9">
        <f>MOD(A3004-1,COUNT('DATE Snapshot'!$A:$A))+1</f>
        <v>1</v>
      </c>
      <c r="D3004" s="25">
        <f t="shared" ref="D3004:I3004" ca="1" si="9009">INDIRECT(ADDRESS($C3004+1,D$2,,,D$1))</f>
        <v>42736</v>
      </c>
      <c r="E3004" s="27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8">
        <f t="shared" ca="1" si="9009"/>
        <v>42736</v>
      </c>
      <c r="I3004" s="9">
        <f t="shared" ca="1" si="9009"/>
        <v>1</v>
      </c>
      <c r="J3004" s="46">
        <f>TRUNC((A3004-1)/COUNT('DATE Snapshot'!A:A)/COUNT(PRODUCT!A:A),0)+1</f>
        <v>5</v>
      </c>
      <c r="K3004" s="9" t="str">
        <f t="shared" ref="K3004:O3004" ca="1" si="9010">INDIRECT(ADDRESS($J3004+1,K$2,,,K$1))</f>
        <v>PARQUE SUL</v>
      </c>
      <c r="L3004" s="9" t="str">
        <f t="shared" ca="1" si="9010"/>
        <v>PS</v>
      </c>
      <c r="M3004" s="9" t="str">
        <f t="shared" ca="1" si="9010"/>
        <v>RIO DE JANEIRO</v>
      </c>
      <c r="N3004" s="9" t="str">
        <f t="shared" ca="1" si="9010"/>
        <v>BRASIL</v>
      </c>
      <c r="O3004" s="9">
        <f t="shared" ca="1" si="9010"/>
        <v>0</v>
      </c>
      <c r="P3004" s="9">
        <f>MOD(TRUNC((A3004-1)/COUNT('DATE Snapshot'!A:A)),COUNT(PRODUCT!A:A))+1</f>
        <v>14</v>
      </c>
      <c r="Q3004" s="9" t="str">
        <f t="shared" ref="Q3004:W3004" ca="1" si="9011">INDIRECT(ADDRESS($P3004+1,Q$2,,,Q$1))</f>
        <v>ESPUMANTE BRUTT</v>
      </c>
      <c r="R3004" s="9" t="str">
        <f t="shared" ca="1" si="9011"/>
        <v>ES_BRT</v>
      </c>
      <c r="S3004" s="9" t="str">
        <f t="shared" ca="1" si="9011"/>
        <v>ESPUMANTE</v>
      </c>
      <c r="T3004" s="9" t="str">
        <f t="shared" ca="1" si="9011"/>
        <v>12_BTL_0,75 l</v>
      </c>
      <c r="U3004" s="29">
        <f t="shared" ca="1" si="9011"/>
        <v>12</v>
      </c>
      <c r="V3004" s="30">
        <f t="shared" ca="1" si="9011"/>
        <v>223</v>
      </c>
      <c r="W3004" s="30">
        <f t="shared" ca="1" si="9011"/>
        <v>108</v>
      </c>
    </row>
    <row r="3005" spans="1:23" ht="13">
      <c r="A3005" s="9">
        <f t="shared" si="8"/>
        <v>3002</v>
      </c>
      <c r="B3005" s="45">
        <v>18</v>
      </c>
      <c r="C3005" s="9">
        <f>MOD(A3005-1,COUNT('DATE Snapshot'!$A:$A))+1</f>
        <v>2</v>
      </c>
      <c r="D3005" s="25">
        <f t="shared" ref="D3005:I3005" ca="1" si="9012">INDIRECT(ADDRESS($C3005+1,D$2,,,D$1))</f>
        <v>42767</v>
      </c>
      <c r="E3005" s="27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8">
        <f t="shared" ca="1" si="9012"/>
        <v>42736</v>
      </c>
      <c r="I3005" s="9">
        <f t="shared" ca="1" si="9012"/>
        <v>4</v>
      </c>
      <c r="J3005" s="46">
        <f>TRUNC((A3005-1)/COUNT('DATE Snapshot'!A:A)/COUNT(PRODUCT!A:A),0)+1</f>
        <v>5</v>
      </c>
      <c r="K3005" s="9" t="str">
        <f t="shared" ref="K3005:O3005" ca="1" si="9013">INDIRECT(ADDRESS($J3005+1,K$2,,,K$1))</f>
        <v>PARQUE SUL</v>
      </c>
      <c r="L3005" s="9" t="str">
        <f t="shared" ca="1" si="9013"/>
        <v>PS</v>
      </c>
      <c r="M3005" s="9" t="str">
        <f t="shared" ca="1" si="9013"/>
        <v>RIO DE JANEIRO</v>
      </c>
      <c r="N3005" s="9" t="str">
        <f t="shared" ca="1" si="9013"/>
        <v>BRASIL</v>
      </c>
      <c r="O3005" s="9">
        <f t="shared" ca="1" si="9013"/>
        <v>0</v>
      </c>
      <c r="P3005" s="9">
        <f>MOD(TRUNC((A3005-1)/COUNT('DATE Snapshot'!A:A)),COUNT(PRODUCT!A:A))+1</f>
        <v>14</v>
      </c>
      <c r="Q3005" s="9" t="str">
        <f t="shared" ref="Q3005:W3005" ca="1" si="9014">INDIRECT(ADDRESS($P3005+1,Q$2,,,Q$1))</f>
        <v>ESPUMANTE BRUTT</v>
      </c>
      <c r="R3005" s="9" t="str">
        <f t="shared" ca="1" si="9014"/>
        <v>ES_BRT</v>
      </c>
      <c r="S3005" s="9" t="str">
        <f t="shared" ca="1" si="9014"/>
        <v>ESPUMANTE</v>
      </c>
      <c r="T3005" s="9" t="str">
        <f t="shared" ca="1" si="9014"/>
        <v>12_BTL_0,75 l</v>
      </c>
      <c r="U3005" s="29">
        <f t="shared" ca="1" si="9014"/>
        <v>12</v>
      </c>
      <c r="V3005" s="30">
        <f t="shared" ca="1" si="9014"/>
        <v>223</v>
      </c>
      <c r="W3005" s="30">
        <f t="shared" ca="1" si="9014"/>
        <v>108</v>
      </c>
    </row>
    <row r="3006" spans="1:23" ht="13">
      <c r="A3006" s="9">
        <f t="shared" si="8"/>
        <v>3003</v>
      </c>
      <c r="B3006" s="45">
        <v>15</v>
      </c>
      <c r="C3006" s="9">
        <f>MOD(A3006-1,COUNT('DATE Snapshot'!$A:$A))+1</f>
        <v>3</v>
      </c>
      <c r="D3006" s="25">
        <f t="shared" ref="D3006:I3006" ca="1" si="9015">INDIRECT(ADDRESS($C3006+1,D$2,,,D$1))</f>
        <v>42795</v>
      </c>
      <c r="E3006" s="27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8">
        <f t="shared" ca="1" si="9015"/>
        <v>42736</v>
      </c>
      <c r="I3006" s="9">
        <f t="shared" ca="1" si="9015"/>
        <v>4</v>
      </c>
      <c r="J3006" s="46">
        <f>TRUNC((A3006-1)/COUNT('DATE Snapshot'!A:A)/COUNT(PRODUCT!A:A),0)+1</f>
        <v>5</v>
      </c>
      <c r="K3006" s="9" t="str">
        <f t="shared" ref="K3006:O3006" ca="1" si="9016">INDIRECT(ADDRESS($J3006+1,K$2,,,K$1))</f>
        <v>PARQUE SUL</v>
      </c>
      <c r="L3006" s="9" t="str">
        <f t="shared" ca="1" si="9016"/>
        <v>PS</v>
      </c>
      <c r="M3006" s="9" t="str">
        <f t="shared" ca="1" si="9016"/>
        <v>RIO DE JANEIRO</v>
      </c>
      <c r="N3006" s="9" t="str">
        <f t="shared" ca="1" si="9016"/>
        <v>BRASIL</v>
      </c>
      <c r="O3006" s="9">
        <f t="shared" ca="1" si="9016"/>
        <v>0</v>
      </c>
      <c r="P3006" s="9">
        <f>MOD(TRUNC((A3006-1)/COUNT('DATE Snapshot'!A:A)),COUNT(PRODUCT!A:A))+1</f>
        <v>14</v>
      </c>
      <c r="Q3006" s="9" t="str">
        <f t="shared" ref="Q3006:W3006" ca="1" si="9017">INDIRECT(ADDRESS($P3006+1,Q$2,,,Q$1))</f>
        <v>ESPUMANTE BRUTT</v>
      </c>
      <c r="R3006" s="9" t="str">
        <f t="shared" ca="1" si="9017"/>
        <v>ES_BRT</v>
      </c>
      <c r="S3006" s="9" t="str">
        <f t="shared" ca="1" si="9017"/>
        <v>ESPUMANTE</v>
      </c>
      <c r="T3006" s="9" t="str">
        <f t="shared" ca="1" si="9017"/>
        <v>12_BTL_0,75 l</v>
      </c>
      <c r="U3006" s="29">
        <f t="shared" ca="1" si="9017"/>
        <v>12</v>
      </c>
      <c r="V3006" s="30">
        <f t="shared" ca="1" si="9017"/>
        <v>223</v>
      </c>
      <c r="W3006" s="30">
        <f t="shared" ca="1" si="9017"/>
        <v>108</v>
      </c>
    </row>
    <row r="3007" spans="1:23" ht="13">
      <c r="A3007" s="9">
        <f t="shared" si="8"/>
        <v>3004</v>
      </c>
      <c r="B3007" s="45">
        <v>17</v>
      </c>
      <c r="C3007" s="9">
        <f>MOD(A3007-1,COUNT('DATE Snapshot'!$A:$A))+1</f>
        <v>4</v>
      </c>
      <c r="D3007" s="25">
        <f t="shared" ref="D3007:I3007" ca="1" si="9018">INDIRECT(ADDRESS($C3007+1,D$2,,,D$1))</f>
        <v>42826</v>
      </c>
      <c r="E3007" s="27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8">
        <f t="shared" ca="1" si="9018"/>
        <v>42736</v>
      </c>
      <c r="I3007" s="9">
        <f t="shared" ca="1" si="9018"/>
        <v>7</v>
      </c>
      <c r="J3007" s="46">
        <f>TRUNC((A3007-1)/COUNT('DATE Snapshot'!A:A)/COUNT(PRODUCT!A:A),0)+1</f>
        <v>5</v>
      </c>
      <c r="K3007" s="9" t="str">
        <f t="shared" ref="K3007:O3007" ca="1" si="9019">INDIRECT(ADDRESS($J3007+1,K$2,,,K$1))</f>
        <v>PARQUE SUL</v>
      </c>
      <c r="L3007" s="9" t="str">
        <f t="shared" ca="1" si="9019"/>
        <v>PS</v>
      </c>
      <c r="M3007" s="9" t="str">
        <f t="shared" ca="1" si="9019"/>
        <v>RIO DE JANEIRO</v>
      </c>
      <c r="N3007" s="9" t="str">
        <f t="shared" ca="1" si="9019"/>
        <v>BRASIL</v>
      </c>
      <c r="O3007" s="9">
        <f t="shared" ca="1" si="9019"/>
        <v>0</v>
      </c>
      <c r="P3007" s="9">
        <f>MOD(TRUNC((A3007-1)/COUNT('DATE Snapshot'!A:A)),COUNT(PRODUCT!A:A))+1</f>
        <v>14</v>
      </c>
      <c r="Q3007" s="9" t="str">
        <f t="shared" ref="Q3007:W3007" ca="1" si="9020">INDIRECT(ADDRESS($P3007+1,Q$2,,,Q$1))</f>
        <v>ESPUMANTE BRUTT</v>
      </c>
      <c r="R3007" s="9" t="str">
        <f t="shared" ca="1" si="9020"/>
        <v>ES_BRT</v>
      </c>
      <c r="S3007" s="9" t="str">
        <f t="shared" ca="1" si="9020"/>
        <v>ESPUMANTE</v>
      </c>
      <c r="T3007" s="9" t="str">
        <f t="shared" ca="1" si="9020"/>
        <v>12_BTL_0,75 l</v>
      </c>
      <c r="U3007" s="29">
        <f t="shared" ca="1" si="9020"/>
        <v>12</v>
      </c>
      <c r="V3007" s="30">
        <f t="shared" ca="1" si="9020"/>
        <v>223</v>
      </c>
      <c r="W3007" s="30">
        <f t="shared" ca="1" si="9020"/>
        <v>108</v>
      </c>
    </row>
    <row r="3008" spans="1:23" ht="13">
      <c r="A3008" s="9">
        <f t="shared" si="8"/>
        <v>3005</v>
      </c>
      <c r="B3008" s="45">
        <v>7</v>
      </c>
      <c r="C3008" s="9">
        <f>MOD(A3008-1,COUNT('DATE Snapshot'!$A:$A))+1</f>
        <v>5</v>
      </c>
      <c r="D3008" s="25">
        <f t="shared" ref="D3008:I3008" ca="1" si="9021">INDIRECT(ADDRESS($C3008+1,D$2,,,D$1))</f>
        <v>42856</v>
      </c>
      <c r="E3008" s="27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8">
        <f t="shared" ca="1" si="9021"/>
        <v>42736</v>
      </c>
      <c r="I3008" s="9">
        <f t="shared" ca="1" si="9021"/>
        <v>2</v>
      </c>
      <c r="J3008" s="46">
        <f>TRUNC((A3008-1)/COUNT('DATE Snapshot'!A:A)/COUNT(PRODUCT!A:A),0)+1</f>
        <v>5</v>
      </c>
      <c r="K3008" s="9" t="str">
        <f t="shared" ref="K3008:O3008" ca="1" si="9022">INDIRECT(ADDRESS($J3008+1,K$2,,,K$1))</f>
        <v>PARQUE SUL</v>
      </c>
      <c r="L3008" s="9" t="str">
        <f t="shared" ca="1" si="9022"/>
        <v>PS</v>
      </c>
      <c r="M3008" s="9" t="str">
        <f t="shared" ca="1" si="9022"/>
        <v>RIO DE JANEIRO</v>
      </c>
      <c r="N3008" s="9" t="str">
        <f t="shared" ca="1" si="9022"/>
        <v>BRASIL</v>
      </c>
      <c r="O3008" s="9">
        <f t="shared" ca="1" si="9022"/>
        <v>0</v>
      </c>
      <c r="P3008" s="9">
        <f>MOD(TRUNC((A3008-1)/COUNT('DATE Snapshot'!A:A)),COUNT(PRODUCT!A:A))+1</f>
        <v>14</v>
      </c>
      <c r="Q3008" s="9" t="str">
        <f t="shared" ref="Q3008:W3008" ca="1" si="9023">INDIRECT(ADDRESS($P3008+1,Q$2,,,Q$1))</f>
        <v>ESPUMANTE BRUTT</v>
      </c>
      <c r="R3008" s="9" t="str">
        <f t="shared" ca="1" si="9023"/>
        <v>ES_BRT</v>
      </c>
      <c r="S3008" s="9" t="str">
        <f t="shared" ca="1" si="9023"/>
        <v>ESPUMANTE</v>
      </c>
      <c r="T3008" s="9" t="str">
        <f t="shared" ca="1" si="9023"/>
        <v>12_BTL_0,75 l</v>
      </c>
      <c r="U3008" s="29">
        <f t="shared" ca="1" si="9023"/>
        <v>12</v>
      </c>
      <c r="V3008" s="30">
        <f t="shared" ca="1" si="9023"/>
        <v>223</v>
      </c>
      <c r="W3008" s="30">
        <f t="shared" ca="1" si="9023"/>
        <v>108</v>
      </c>
    </row>
    <row r="3009" spans="1:23" ht="13">
      <c r="A3009" s="9">
        <f t="shared" si="8"/>
        <v>3006</v>
      </c>
      <c r="B3009" s="45">
        <v>5</v>
      </c>
      <c r="C3009" s="9">
        <f>MOD(A3009-1,COUNT('DATE Snapshot'!$A:$A))+1</f>
        <v>6</v>
      </c>
      <c r="D3009" s="25">
        <f t="shared" ref="D3009:I3009" ca="1" si="9024">INDIRECT(ADDRESS($C3009+1,D$2,,,D$1))</f>
        <v>42887</v>
      </c>
      <c r="E3009" s="27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8">
        <f t="shared" ca="1" si="9024"/>
        <v>42736</v>
      </c>
      <c r="I3009" s="9">
        <f t="shared" ca="1" si="9024"/>
        <v>5</v>
      </c>
      <c r="J3009" s="46">
        <f>TRUNC((A3009-1)/COUNT('DATE Snapshot'!A:A)/COUNT(PRODUCT!A:A),0)+1</f>
        <v>5</v>
      </c>
      <c r="K3009" s="9" t="str">
        <f t="shared" ref="K3009:O3009" ca="1" si="9025">INDIRECT(ADDRESS($J3009+1,K$2,,,K$1))</f>
        <v>PARQUE SUL</v>
      </c>
      <c r="L3009" s="9" t="str">
        <f t="shared" ca="1" si="9025"/>
        <v>PS</v>
      </c>
      <c r="M3009" s="9" t="str">
        <f t="shared" ca="1" si="9025"/>
        <v>RIO DE JANEIRO</v>
      </c>
      <c r="N3009" s="9" t="str">
        <f t="shared" ca="1" si="9025"/>
        <v>BRASIL</v>
      </c>
      <c r="O3009" s="9">
        <f t="shared" ca="1" si="9025"/>
        <v>0</v>
      </c>
      <c r="P3009" s="9">
        <f>MOD(TRUNC((A3009-1)/COUNT('DATE Snapshot'!A:A)),COUNT(PRODUCT!A:A))+1</f>
        <v>14</v>
      </c>
      <c r="Q3009" s="9" t="str">
        <f t="shared" ref="Q3009:W3009" ca="1" si="9026">INDIRECT(ADDRESS($P3009+1,Q$2,,,Q$1))</f>
        <v>ESPUMANTE BRUTT</v>
      </c>
      <c r="R3009" s="9" t="str">
        <f t="shared" ca="1" si="9026"/>
        <v>ES_BRT</v>
      </c>
      <c r="S3009" s="9" t="str">
        <f t="shared" ca="1" si="9026"/>
        <v>ESPUMANTE</v>
      </c>
      <c r="T3009" s="9" t="str">
        <f t="shared" ca="1" si="9026"/>
        <v>12_BTL_0,75 l</v>
      </c>
      <c r="U3009" s="29">
        <f t="shared" ca="1" si="9026"/>
        <v>12</v>
      </c>
      <c r="V3009" s="30">
        <f t="shared" ca="1" si="9026"/>
        <v>223</v>
      </c>
      <c r="W3009" s="30">
        <f t="shared" ca="1" si="9026"/>
        <v>108</v>
      </c>
    </row>
    <row r="3010" spans="1:23" ht="13">
      <c r="A3010" s="9">
        <f t="shared" si="8"/>
        <v>3007</v>
      </c>
      <c r="B3010" s="45">
        <v>18</v>
      </c>
      <c r="C3010" s="9">
        <f>MOD(A3010-1,COUNT('DATE Snapshot'!$A:$A))+1</f>
        <v>7</v>
      </c>
      <c r="D3010" s="25">
        <f t="shared" ref="D3010:I3010" ca="1" si="9027">INDIRECT(ADDRESS($C3010+1,D$2,,,D$1))</f>
        <v>42917</v>
      </c>
      <c r="E3010" s="27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8">
        <f t="shared" ca="1" si="9027"/>
        <v>42736</v>
      </c>
      <c r="I3010" s="9">
        <f t="shared" ca="1" si="9027"/>
        <v>7</v>
      </c>
      <c r="J3010" s="46">
        <f>TRUNC((A3010-1)/COUNT('DATE Snapshot'!A:A)/COUNT(PRODUCT!A:A),0)+1</f>
        <v>5</v>
      </c>
      <c r="K3010" s="9" t="str">
        <f t="shared" ref="K3010:O3010" ca="1" si="9028">INDIRECT(ADDRESS($J3010+1,K$2,,,K$1))</f>
        <v>PARQUE SUL</v>
      </c>
      <c r="L3010" s="9" t="str">
        <f t="shared" ca="1" si="9028"/>
        <v>PS</v>
      </c>
      <c r="M3010" s="9" t="str">
        <f t="shared" ca="1" si="9028"/>
        <v>RIO DE JANEIRO</v>
      </c>
      <c r="N3010" s="9" t="str">
        <f t="shared" ca="1" si="9028"/>
        <v>BRASIL</v>
      </c>
      <c r="O3010" s="9">
        <f t="shared" ca="1" si="9028"/>
        <v>0</v>
      </c>
      <c r="P3010" s="9">
        <f>MOD(TRUNC((A3010-1)/COUNT('DATE Snapshot'!A:A)),COUNT(PRODUCT!A:A))+1</f>
        <v>14</v>
      </c>
      <c r="Q3010" s="9" t="str">
        <f t="shared" ref="Q3010:W3010" ca="1" si="9029">INDIRECT(ADDRESS($P3010+1,Q$2,,,Q$1))</f>
        <v>ESPUMANTE BRUTT</v>
      </c>
      <c r="R3010" s="9" t="str">
        <f t="shared" ca="1" si="9029"/>
        <v>ES_BRT</v>
      </c>
      <c r="S3010" s="9" t="str">
        <f t="shared" ca="1" si="9029"/>
        <v>ESPUMANTE</v>
      </c>
      <c r="T3010" s="9" t="str">
        <f t="shared" ca="1" si="9029"/>
        <v>12_BTL_0,75 l</v>
      </c>
      <c r="U3010" s="29">
        <f t="shared" ca="1" si="9029"/>
        <v>12</v>
      </c>
      <c r="V3010" s="30">
        <f t="shared" ca="1" si="9029"/>
        <v>223</v>
      </c>
      <c r="W3010" s="30">
        <f t="shared" ca="1" si="9029"/>
        <v>108</v>
      </c>
    </row>
    <row r="3011" spans="1:23" ht="13">
      <c r="A3011" s="9">
        <f t="shared" si="8"/>
        <v>3008</v>
      </c>
      <c r="B3011" s="45">
        <v>16</v>
      </c>
      <c r="C3011" s="9">
        <f>MOD(A3011-1,COUNT('DATE Snapshot'!$A:$A))+1</f>
        <v>8</v>
      </c>
      <c r="D3011" s="25">
        <f t="shared" ref="D3011:I3011" ca="1" si="9030">INDIRECT(ADDRESS($C3011+1,D$2,,,D$1))</f>
        <v>42948</v>
      </c>
      <c r="E3011" s="27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8">
        <f t="shared" ca="1" si="9030"/>
        <v>42736</v>
      </c>
      <c r="I3011" s="9">
        <f t="shared" ca="1" si="9030"/>
        <v>3</v>
      </c>
      <c r="J3011" s="46">
        <f>TRUNC((A3011-1)/COUNT('DATE Snapshot'!A:A)/COUNT(PRODUCT!A:A),0)+1</f>
        <v>5</v>
      </c>
      <c r="K3011" s="9" t="str">
        <f t="shared" ref="K3011:O3011" ca="1" si="9031">INDIRECT(ADDRESS($J3011+1,K$2,,,K$1))</f>
        <v>PARQUE SUL</v>
      </c>
      <c r="L3011" s="9" t="str">
        <f t="shared" ca="1" si="9031"/>
        <v>PS</v>
      </c>
      <c r="M3011" s="9" t="str">
        <f t="shared" ca="1" si="9031"/>
        <v>RIO DE JANEIRO</v>
      </c>
      <c r="N3011" s="9" t="str">
        <f t="shared" ca="1" si="9031"/>
        <v>BRASIL</v>
      </c>
      <c r="O3011" s="9">
        <f t="shared" ca="1" si="9031"/>
        <v>0</v>
      </c>
      <c r="P3011" s="9">
        <f>MOD(TRUNC((A3011-1)/COUNT('DATE Snapshot'!A:A)),COUNT(PRODUCT!A:A))+1</f>
        <v>14</v>
      </c>
      <c r="Q3011" s="9" t="str">
        <f t="shared" ref="Q3011:W3011" ca="1" si="9032">INDIRECT(ADDRESS($P3011+1,Q$2,,,Q$1))</f>
        <v>ESPUMANTE BRUTT</v>
      </c>
      <c r="R3011" s="9" t="str">
        <f t="shared" ca="1" si="9032"/>
        <v>ES_BRT</v>
      </c>
      <c r="S3011" s="9" t="str">
        <f t="shared" ca="1" si="9032"/>
        <v>ESPUMANTE</v>
      </c>
      <c r="T3011" s="9" t="str">
        <f t="shared" ca="1" si="9032"/>
        <v>12_BTL_0,75 l</v>
      </c>
      <c r="U3011" s="29">
        <f t="shared" ca="1" si="9032"/>
        <v>12</v>
      </c>
      <c r="V3011" s="30">
        <f t="shared" ca="1" si="9032"/>
        <v>223</v>
      </c>
      <c r="W3011" s="30">
        <f t="shared" ca="1" si="9032"/>
        <v>108</v>
      </c>
    </row>
    <row r="3012" spans="1:23" ht="13">
      <c r="A3012" s="9">
        <f t="shared" si="8"/>
        <v>3009</v>
      </c>
      <c r="B3012" s="45">
        <v>13</v>
      </c>
      <c r="C3012" s="9">
        <f>MOD(A3012-1,COUNT('DATE Snapshot'!$A:$A))+1</f>
        <v>9</v>
      </c>
      <c r="D3012" s="25">
        <f t="shared" ref="D3012:I3012" ca="1" si="9033">INDIRECT(ADDRESS($C3012+1,D$2,,,D$1))</f>
        <v>42979</v>
      </c>
      <c r="E3012" s="27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8">
        <f t="shared" ca="1" si="9033"/>
        <v>42736</v>
      </c>
      <c r="I3012" s="9">
        <f t="shared" ca="1" si="9033"/>
        <v>6</v>
      </c>
      <c r="J3012" s="46">
        <f>TRUNC((A3012-1)/COUNT('DATE Snapshot'!A:A)/COUNT(PRODUCT!A:A),0)+1</f>
        <v>5</v>
      </c>
      <c r="K3012" s="9" t="str">
        <f t="shared" ref="K3012:O3012" ca="1" si="9034">INDIRECT(ADDRESS($J3012+1,K$2,,,K$1))</f>
        <v>PARQUE SUL</v>
      </c>
      <c r="L3012" s="9" t="str">
        <f t="shared" ca="1" si="9034"/>
        <v>PS</v>
      </c>
      <c r="M3012" s="9" t="str">
        <f t="shared" ca="1" si="9034"/>
        <v>RIO DE JANEIRO</v>
      </c>
      <c r="N3012" s="9" t="str">
        <f t="shared" ca="1" si="9034"/>
        <v>BRASIL</v>
      </c>
      <c r="O3012" s="9">
        <f t="shared" ca="1" si="9034"/>
        <v>0</v>
      </c>
      <c r="P3012" s="9">
        <f>MOD(TRUNC((A3012-1)/COUNT('DATE Snapshot'!A:A)),COUNT(PRODUCT!A:A))+1</f>
        <v>14</v>
      </c>
      <c r="Q3012" s="9" t="str">
        <f t="shared" ref="Q3012:W3012" ca="1" si="9035">INDIRECT(ADDRESS($P3012+1,Q$2,,,Q$1))</f>
        <v>ESPUMANTE BRUTT</v>
      </c>
      <c r="R3012" s="9" t="str">
        <f t="shared" ca="1" si="9035"/>
        <v>ES_BRT</v>
      </c>
      <c r="S3012" s="9" t="str">
        <f t="shared" ca="1" si="9035"/>
        <v>ESPUMANTE</v>
      </c>
      <c r="T3012" s="9" t="str">
        <f t="shared" ca="1" si="9035"/>
        <v>12_BTL_0,75 l</v>
      </c>
      <c r="U3012" s="29">
        <f t="shared" ca="1" si="9035"/>
        <v>12</v>
      </c>
      <c r="V3012" s="30">
        <f t="shared" ca="1" si="9035"/>
        <v>223</v>
      </c>
      <c r="W3012" s="30">
        <f t="shared" ca="1" si="9035"/>
        <v>108</v>
      </c>
    </row>
    <row r="3013" spans="1:23" ht="13">
      <c r="A3013" s="9">
        <f t="shared" si="8"/>
        <v>3010</v>
      </c>
      <c r="B3013" s="45">
        <v>5</v>
      </c>
      <c r="C3013" s="9">
        <f>MOD(A3013-1,COUNT('DATE Snapshot'!$A:$A))+1</f>
        <v>10</v>
      </c>
      <c r="D3013" s="25">
        <f t="shared" ref="D3013:I3013" ca="1" si="9036">INDIRECT(ADDRESS($C3013+1,D$2,,,D$1))</f>
        <v>43009</v>
      </c>
      <c r="E3013" s="27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8">
        <f t="shared" ca="1" si="9036"/>
        <v>42736</v>
      </c>
      <c r="I3013" s="9">
        <f t="shared" ca="1" si="9036"/>
        <v>1</v>
      </c>
      <c r="J3013" s="46">
        <f>TRUNC((A3013-1)/COUNT('DATE Snapshot'!A:A)/COUNT(PRODUCT!A:A),0)+1</f>
        <v>5</v>
      </c>
      <c r="K3013" s="9" t="str">
        <f t="shared" ref="K3013:O3013" ca="1" si="9037">INDIRECT(ADDRESS($J3013+1,K$2,,,K$1))</f>
        <v>PARQUE SUL</v>
      </c>
      <c r="L3013" s="9" t="str">
        <f t="shared" ca="1" si="9037"/>
        <v>PS</v>
      </c>
      <c r="M3013" s="9" t="str">
        <f t="shared" ca="1" si="9037"/>
        <v>RIO DE JANEIRO</v>
      </c>
      <c r="N3013" s="9" t="str">
        <f t="shared" ca="1" si="9037"/>
        <v>BRASIL</v>
      </c>
      <c r="O3013" s="9">
        <f t="shared" ca="1" si="9037"/>
        <v>0</v>
      </c>
      <c r="P3013" s="9">
        <f>MOD(TRUNC((A3013-1)/COUNT('DATE Snapshot'!A:A)),COUNT(PRODUCT!A:A))+1</f>
        <v>14</v>
      </c>
      <c r="Q3013" s="9" t="str">
        <f t="shared" ref="Q3013:W3013" ca="1" si="9038">INDIRECT(ADDRESS($P3013+1,Q$2,,,Q$1))</f>
        <v>ESPUMANTE BRUTT</v>
      </c>
      <c r="R3013" s="9" t="str">
        <f t="shared" ca="1" si="9038"/>
        <v>ES_BRT</v>
      </c>
      <c r="S3013" s="9" t="str">
        <f t="shared" ca="1" si="9038"/>
        <v>ESPUMANTE</v>
      </c>
      <c r="T3013" s="9" t="str">
        <f t="shared" ca="1" si="9038"/>
        <v>12_BTL_0,75 l</v>
      </c>
      <c r="U3013" s="29">
        <f t="shared" ca="1" si="9038"/>
        <v>12</v>
      </c>
      <c r="V3013" s="30">
        <f t="shared" ca="1" si="9038"/>
        <v>223</v>
      </c>
      <c r="W3013" s="30">
        <f t="shared" ca="1" si="9038"/>
        <v>108</v>
      </c>
    </row>
    <row r="3014" spans="1:23" ht="13">
      <c r="A3014" s="9">
        <f t="shared" si="8"/>
        <v>3011</v>
      </c>
      <c r="B3014" s="45">
        <v>5</v>
      </c>
      <c r="C3014" s="9">
        <f>MOD(A3014-1,COUNT('DATE Snapshot'!$A:$A))+1</f>
        <v>11</v>
      </c>
      <c r="D3014" s="25">
        <f t="shared" ref="D3014:I3014" ca="1" si="9039">INDIRECT(ADDRESS($C3014+1,D$2,,,D$1))</f>
        <v>43040</v>
      </c>
      <c r="E3014" s="27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8">
        <f t="shared" ca="1" si="9039"/>
        <v>42736</v>
      </c>
      <c r="I3014" s="9">
        <f t="shared" ca="1" si="9039"/>
        <v>4</v>
      </c>
      <c r="J3014" s="46">
        <f>TRUNC((A3014-1)/COUNT('DATE Snapshot'!A:A)/COUNT(PRODUCT!A:A),0)+1</f>
        <v>5</v>
      </c>
      <c r="K3014" s="9" t="str">
        <f t="shared" ref="K3014:O3014" ca="1" si="9040">INDIRECT(ADDRESS($J3014+1,K$2,,,K$1))</f>
        <v>PARQUE SUL</v>
      </c>
      <c r="L3014" s="9" t="str">
        <f t="shared" ca="1" si="9040"/>
        <v>PS</v>
      </c>
      <c r="M3014" s="9" t="str">
        <f t="shared" ca="1" si="9040"/>
        <v>RIO DE JANEIRO</v>
      </c>
      <c r="N3014" s="9" t="str">
        <f t="shared" ca="1" si="9040"/>
        <v>BRASIL</v>
      </c>
      <c r="O3014" s="9">
        <f t="shared" ca="1" si="9040"/>
        <v>0</v>
      </c>
      <c r="P3014" s="9">
        <f>MOD(TRUNC((A3014-1)/COUNT('DATE Snapshot'!A:A)),COUNT(PRODUCT!A:A))+1</f>
        <v>14</v>
      </c>
      <c r="Q3014" s="9" t="str">
        <f t="shared" ref="Q3014:W3014" ca="1" si="9041">INDIRECT(ADDRESS($P3014+1,Q$2,,,Q$1))</f>
        <v>ESPUMANTE BRUTT</v>
      </c>
      <c r="R3014" s="9" t="str">
        <f t="shared" ca="1" si="9041"/>
        <v>ES_BRT</v>
      </c>
      <c r="S3014" s="9" t="str">
        <f t="shared" ca="1" si="9041"/>
        <v>ESPUMANTE</v>
      </c>
      <c r="T3014" s="9" t="str">
        <f t="shared" ca="1" si="9041"/>
        <v>12_BTL_0,75 l</v>
      </c>
      <c r="U3014" s="29">
        <f t="shared" ca="1" si="9041"/>
        <v>12</v>
      </c>
      <c r="V3014" s="30">
        <f t="shared" ca="1" si="9041"/>
        <v>223</v>
      </c>
      <c r="W3014" s="30">
        <f t="shared" ca="1" si="9041"/>
        <v>108</v>
      </c>
    </row>
    <row r="3015" spans="1:23" ht="13">
      <c r="A3015" s="9">
        <f t="shared" si="8"/>
        <v>3012</v>
      </c>
      <c r="B3015" s="45">
        <v>9</v>
      </c>
      <c r="C3015" s="9">
        <f>MOD(A3015-1,COUNT('DATE Snapshot'!$A:$A))+1</f>
        <v>12</v>
      </c>
      <c r="D3015" s="25">
        <f t="shared" ref="D3015:I3015" ca="1" si="9042">INDIRECT(ADDRESS($C3015+1,D$2,,,D$1))</f>
        <v>43070</v>
      </c>
      <c r="E3015" s="27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8">
        <f t="shared" ca="1" si="9042"/>
        <v>42736</v>
      </c>
      <c r="I3015" s="9">
        <f t="shared" ca="1" si="9042"/>
        <v>6</v>
      </c>
      <c r="J3015" s="46">
        <f>TRUNC((A3015-1)/COUNT('DATE Snapshot'!A:A)/COUNT(PRODUCT!A:A),0)+1</f>
        <v>5</v>
      </c>
      <c r="K3015" s="9" t="str">
        <f t="shared" ref="K3015:O3015" ca="1" si="9043">INDIRECT(ADDRESS($J3015+1,K$2,,,K$1))</f>
        <v>PARQUE SUL</v>
      </c>
      <c r="L3015" s="9" t="str">
        <f t="shared" ca="1" si="9043"/>
        <v>PS</v>
      </c>
      <c r="M3015" s="9" t="str">
        <f t="shared" ca="1" si="9043"/>
        <v>RIO DE JANEIRO</v>
      </c>
      <c r="N3015" s="9" t="str">
        <f t="shared" ca="1" si="9043"/>
        <v>BRASIL</v>
      </c>
      <c r="O3015" s="9">
        <f t="shared" ca="1" si="9043"/>
        <v>0</v>
      </c>
      <c r="P3015" s="9">
        <f>MOD(TRUNC((A3015-1)/COUNT('DATE Snapshot'!A:A)),COUNT(PRODUCT!A:A))+1</f>
        <v>14</v>
      </c>
      <c r="Q3015" s="9" t="str">
        <f t="shared" ref="Q3015:W3015" ca="1" si="9044">INDIRECT(ADDRESS($P3015+1,Q$2,,,Q$1))</f>
        <v>ESPUMANTE BRUTT</v>
      </c>
      <c r="R3015" s="9" t="str">
        <f t="shared" ca="1" si="9044"/>
        <v>ES_BRT</v>
      </c>
      <c r="S3015" s="9" t="str">
        <f t="shared" ca="1" si="9044"/>
        <v>ESPUMANTE</v>
      </c>
      <c r="T3015" s="9" t="str">
        <f t="shared" ca="1" si="9044"/>
        <v>12_BTL_0,75 l</v>
      </c>
      <c r="U3015" s="29">
        <f t="shared" ca="1" si="9044"/>
        <v>12</v>
      </c>
      <c r="V3015" s="30">
        <f t="shared" ca="1" si="9044"/>
        <v>223</v>
      </c>
      <c r="W3015" s="30">
        <f t="shared" ca="1" si="9044"/>
        <v>108</v>
      </c>
    </row>
    <row r="3016" spans="1:23" ht="13">
      <c r="A3016" s="9">
        <f t="shared" si="8"/>
        <v>3013</v>
      </c>
      <c r="B3016" s="45">
        <v>9</v>
      </c>
      <c r="C3016" s="9">
        <f>MOD(A3016-1,COUNT('DATE Snapshot'!$A:$A))+1</f>
        <v>13</v>
      </c>
      <c r="D3016" s="25">
        <f t="shared" ref="D3016:I3016" ca="1" si="9045">INDIRECT(ADDRESS($C3016+1,D$2,,,D$1))</f>
        <v>43101</v>
      </c>
      <c r="E3016" s="27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8">
        <f t="shared" ca="1" si="9045"/>
        <v>43101</v>
      </c>
      <c r="I3016" s="9">
        <f t="shared" ca="1" si="9045"/>
        <v>2</v>
      </c>
      <c r="J3016" s="46">
        <f>TRUNC((A3016-1)/COUNT('DATE Snapshot'!A:A)/COUNT(PRODUCT!A:A),0)+1</f>
        <v>5</v>
      </c>
      <c r="K3016" s="9" t="str">
        <f t="shared" ref="K3016:O3016" ca="1" si="9046">INDIRECT(ADDRESS($J3016+1,K$2,,,K$1))</f>
        <v>PARQUE SUL</v>
      </c>
      <c r="L3016" s="9" t="str">
        <f t="shared" ca="1" si="9046"/>
        <v>PS</v>
      </c>
      <c r="M3016" s="9" t="str">
        <f t="shared" ca="1" si="9046"/>
        <v>RIO DE JANEIRO</v>
      </c>
      <c r="N3016" s="9" t="str">
        <f t="shared" ca="1" si="9046"/>
        <v>BRASIL</v>
      </c>
      <c r="O3016" s="9">
        <f t="shared" ca="1" si="9046"/>
        <v>0</v>
      </c>
      <c r="P3016" s="9">
        <f>MOD(TRUNC((A3016-1)/COUNT('DATE Snapshot'!A:A)),COUNT(PRODUCT!A:A))+1</f>
        <v>14</v>
      </c>
      <c r="Q3016" s="9" t="str">
        <f t="shared" ref="Q3016:W3016" ca="1" si="9047">INDIRECT(ADDRESS($P3016+1,Q$2,,,Q$1))</f>
        <v>ESPUMANTE BRUTT</v>
      </c>
      <c r="R3016" s="9" t="str">
        <f t="shared" ca="1" si="9047"/>
        <v>ES_BRT</v>
      </c>
      <c r="S3016" s="9" t="str">
        <f t="shared" ca="1" si="9047"/>
        <v>ESPUMANTE</v>
      </c>
      <c r="T3016" s="9" t="str">
        <f t="shared" ca="1" si="9047"/>
        <v>12_BTL_0,75 l</v>
      </c>
      <c r="U3016" s="29">
        <f t="shared" ca="1" si="9047"/>
        <v>12</v>
      </c>
      <c r="V3016" s="30">
        <f t="shared" ca="1" si="9047"/>
        <v>223</v>
      </c>
      <c r="W3016" s="30">
        <f t="shared" ca="1" si="9047"/>
        <v>108</v>
      </c>
    </row>
    <row r="3017" spans="1:23" ht="13">
      <c r="A3017" s="9">
        <f t="shared" si="8"/>
        <v>3014</v>
      </c>
      <c r="B3017" s="45">
        <v>17</v>
      </c>
      <c r="C3017" s="9">
        <f>MOD(A3017-1,COUNT('DATE Snapshot'!$A:$A))+1</f>
        <v>14</v>
      </c>
      <c r="D3017" s="25">
        <f t="shared" ref="D3017:I3017" ca="1" si="9048">INDIRECT(ADDRESS($C3017+1,D$2,,,D$1))</f>
        <v>43132</v>
      </c>
      <c r="E3017" s="27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8">
        <f t="shared" ca="1" si="9048"/>
        <v>43101</v>
      </c>
      <c r="I3017" s="9">
        <f t="shared" ca="1" si="9048"/>
        <v>5</v>
      </c>
      <c r="J3017" s="46">
        <f>TRUNC((A3017-1)/COUNT('DATE Snapshot'!A:A)/COUNT(PRODUCT!A:A),0)+1</f>
        <v>5</v>
      </c>
      <c r="K3017" s="9" t="str">
        <f t="shared" ref="K3017:O3017" ca="1" si="9049">INDIRECT(ADDRESS($J3017+1,K$2,,,K$1))</f>
        <v>PARQUE SUL</v>
      </c>
      <c r="L3017" s="9" t="str">
        <f t="shared" ca="1" si="9049"/>
        <v>PS</v>
      </c>
      <c r="M3017" s="9" t="str">
        <f t="shared" ca="1" si="9049"/>
        <v>RIO DE JANEIRO</v>
      </c>
      <c r="N3017" s="9" t="str">
        <f t="shared" ca="1" si="9049"/>
        <v>BRASIL</v>
      </c>
      <c r="O3017" s="9">
        <f t="shared" ca="1" si="9049"/>
        <v>0</v>
      </c>
      <c r="P3017" s="9">
        <f>MOD(TRUNC((A3017-1)/COUNT('DATE Snapshot'!A:A)),COUNT(PRODUCT!A:A))+1</f>
        <v>14</v>
      </c>
      <c r="Q3017" s="9" t="str">
        <f t="shared" ref="Q3017:W3017" ca="1" si="9050">INDIRECT(ADDRESS($P3017+1,Q$2,,,Q$1))</f>
        <v>ESPUMANTE BRUTT</v>
      </c>
      <c r="R3017" s="9" t="str">
        <f t="shared" ca="1" si="9050"/>
        <v>ES_BRT</v>
      </c>
      <c r="S3017" s="9" t="str">
        <f t="shared" ca="1" si="9050"/>
        <v>ESPUMANTE</v>
      </c>
      <c r="T3017" s="9" t="str">
        <f t="shared" ca="1" si="9050"/>
        <v>12_BTL_0,75 l</v>
      </c>
      <c r="U3017" s="29">
        <f t="shared" ca="1" si="9050"/>
        <v>12</v>
      </c>
      <c r="V3017" s="30">
        <f t="shared" ca="1" si="9050"/>
        <v>223</v>
      </c>
      <c r="W3017" s="30">
        <f t="shared" ca="1" si="9050"/>
        <v>108</v>
      </c>
    </row>
    <row r="3018" spans="1:23" ht="13">
      <c r="A3018" s="9">
        <f t="shared" si="8"/>
        <v>3015</v>
      </c>
      <c r="B3018" s="45">
        <v>14</v>
      </c>
      <c r="C3018" s="9">
        <f>MOD(A3018-1,COUNT('DATE Snapshot'!$A:$A))+1</f>
        <v>15</v>
      </c>
      <c r="D3018" s="25">
        <f t="shared" ref="D3018:I3018" ca="1" si="9051">INDIRECT(ADDRESS($C3018+1,D$2,,,D$1))</f>
        <v>43160</v>
      </c>
      <c r="E3018" s="27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8">
        <f t="shared" ca="1" si="9051"/>
        <v>43101</v>
      </c>
      <c r="I3018" s="9">
        <f t="shared" ca="1" si="9051"/>
        <v>5</v>
      </c>
      <c r="J3018" s="46">
        <f>TRUNC((A3018-1)/COUNT('DATE Snapshot'!A:A)/COUNT(PRODUCT!A:A),0)+1</f>
        <v>5</v>
      </c>
      <c r="K3018" s="9" t="str">
        <f t="shared" ref="K3018:O3018" ca="1" si="9052">INDIRECT(ADDRESS($J3018+1,K$2,,,K$1))</f>
        <v>PARQUE SUL</v>
      </c>
      <c r="L3018" s="9" t="str">
        <f t="shared" ca="1" si="9052"/>
        <v>PS</v>
      </c>
      <c r="M3018" s="9" t="str">
        <f t="shared" ca="1" si="9052"/>
        <v>RIO DE JANEIRO</v>
      </c>
      <c r="N3018" s="9" t="str">
        <f t="shared" ca="1" si="9052"/>
        <v>BRASIL</v>
      </c>
      <c r="O3018" s="9">
        <f t="shared" ca="1" si="9052"/>
        <v>0</v>
      </c>
      <c r="P3018" s="9">
        <f>MOD(TRUNC((A3018-1)/COUNT('DATE Snapshot'!A:A)),COUNT(PRODUCT!A:A))+1</f>
        <v>14</v>
      </c>
      <c r="Q3018" s="9" t="str">
        <f t="shared" ref="Q3018:W3018" ca="1" si="9053">INDIRECT(ADDRESS($P3018+1,Q$2,,,Q$1))</f>
        <v>ESPUMANTE BRUTT</v>
      </c>
      <c r="R3018" s="9" t="str">
        <f t="shared" ca="1" si="9053"/>
        <v>ES_BRT</v>
      </c>
      <c r="S3018" s="9" t="str">
        <f t="shared" ca="1" si="9053"/>
        <v>ESPUMANTE</v>
      </c>
      <c r="T3018" s="9" t="str">
        <f t="shared" ca="1" si="9053"/>
        <v>12_BTL_0,75 l</v>
      </c>
      <c r="U3018" s="29">
        <f t="shared" ca="1" si="9053"/>
        <v>12</v>
      </c>
      <c r="V3018" s="30">
        <f t="shared" ca="1" si="9053"/>
        <v>223</v>
      </c>
      <c r="W3018" s="30">
        <f t="shared" ca="1" si="9053"/>
        <v>108</v>
      </c>
    </row>
    <row r="3019" spans="1:23" ht="13">
      <c r="A3019" s="9">
        <f t="shared" si="8"/>
        <v>3016</v>
      </c>
      <c r="B3019" s="45">
        <v>5</v>
      </c>
      <c r="C3019" s="9">
        <f>MOD(A3019-1,COUNT('DATE Snapshot'!$A:$A))+1</f>
        <v>16</v>
      </c>
      <c r="D3019" s="25">
        <f t="shared" ref="D3019:I3019" ca="1" si="9054">INDIRECT(ADDRESS($C3019+1,D$2,,,D$1))</f>
        <v>43191</v>
      </c>
      <c r="E3019" s="27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8">
        <f t="shared" ca="1" si="9054"/>
        <v>43101</v>
      </c>
      <c r="I3019" s="9">
        <f t="shared" ca="1" si="9054"/>
        <v>1</v>
      </c>
      <c r="J3019" s="46">
        <f>TRUNC((A3019-1)/COUNT('DATE Snapshot'!A:A)/COUNT(PRODUCT!A:A),0)+1</f>
        <v>5</v>
      </c>
      <c r="K3019" s="9" t="str">
        <f t="shared" ref="K3019:O3019" ca="1" si="9055">INDIRECT(ADDRESS($J3019+1,K$2,,,K$1))</f>
        <v>PARQUE SUL</v>
      </c>
      <c r="L3019" s="9" t="str">
        <f t="shared" ca="1" si="9055"/>
        <v>PS</v>
      </c>
      <c r="M3019" s="9" t="str">
        <f t="shared" ca="1" si="9055"/>
        <v>RIO DE JANEIRO</v>
      </c>
      <c r="N3019" s="9" t="str">
        <f t="shared" ca="1" si="9055"/>
        <v>BRASIL</v>
      </c>
      <c r="O3019" s="9">
        <f t="shared" ca="1" si="9055"/>
        <v>0</v>
      </c>
      <c r="P3019" s="9">
        <f>MOD(TRUNC((A3019-1)/COUNT('DATE Snapshot'!A:A)),COUNT(PRODUCT!A:A))+1</f>
        <v>14</v>
      </c>
      <c r="Q3019" s="9" t="str">
        <f t="shared" ref="Q3019:W3019" ca="1" si="9056">INDIRECT(ADDRESS($P3019+1,Q$2,,,Q$1))</f>
        <v>ESPUMANTE BRUTT</v>
      </c>
      <c r="R3019" s="9" t="str">
        <f t="shared" ca="1" si="9056"/>
        <v>ES_BRT</v>
      </c>
      <c r="S3019" s="9" t="str">
        <f t="shared" ca="1" si="9056"/>
        <v>ESPUMANTE</v>
      </c>
      <c r="T3019" s="9" t="str">
        <f t="shared" ca="1" si="9056"/>
        <v>12_BTL_0,75 l</v>
      </c>
      <c r="U3019" s="29">
        <f t="shared" ca="1" si="9056"/>
        <v>12</v>
      </c>
      <c r="V3019" s="30">
        <f t="shared" ca="1" si="9056"/>
        <v>223</v>
      </c>
      <c r="W3019" s="30">
        <f t="shared" ca="1" si="9056"/>
        <v>108</v>
      </c>
    </row>
    <row r="3020" spans="1:23" ht="13">
      <c r="A3020" s="9">
        <f t="shared" si="8"/>
        <v>3017</v>
      </c>
      <c r="B3020" s="45">
        <v>3</v>
      </c>
      <c r="C3020" s="9">
        <f>MOD(A3020-1,COUNT('DATE Snapshot'!$A:$A))+1</f>
        <v>17</v>
      </c>
      <c r="D3020" s="25">
        <f t="shared" ref="D3020:I3020" ca="1" si="9057">INDIRECT(ADDRESS($C3020+1,D$2,,,D$1))</f>
        <v>43221</v>
      </c>
      <c r="E3020" s="27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8">
        <f t="shared" ca="1" si="9057"/>
        <v>43101</v>
      </c>
      <c r="I3020" s="9">
        <f t="shared" ca="1" si="9057"/>
        <v>3</v>
      </c>
      <c r="J3020" s="46">
        <f>TRUNC((A3020-1)/COUNT('DATE Snapshot'!A:A)/COUNT(PRODUCT!A:A),0)+1</f>
        <v>5</v>
      </c>
      <c r="K3020" s="9" t="str">
        <f t="shared" ref="K3020:O3020" ca="1" si="9058">INDIRECT(ADDRESS($J3020+1,K$2,,,K$1))</f>
        <v>PARQUE SUL</v>
      </c>
      <c r="L3020" s="9" t="str">
        <f t="shared" ca="1" si="9058"/>
        <v>PS</v>
      </c>
      <c r="M3020" s="9" t="str">
        <f t="shared" ca="1" si="9058"/>
        <v>RIO DE JANEIRO</v>
      </c>
      <c r="N3020" s="9" t="str">
        <f t="shared" ca="1" si="9058"/>
        <v>BRASIL</v>
      </c>
      <c r="O3020" s="9">
        <f t="shared" ca="1" si="9058"/>
        <v>0</v>
      </c>
      <c r="P3020" s="9">
        <f>MOD(TRUNC((A3020-1)/COUNT('DATE Snapshot'!A:A)),COUNT(PRODUCT!A:A))+1</f>
        <v>14</v>
      </c>
      <c r="Q3020" s="9" t="str">
        <f t="shared" ref="Q3020:W3020" ca="1" si="9059">INDIRECT(ADDRESS($P3020+1,Q$2,,,Q$1))</f>
        <v>ESPUMANTE BRUTT</v>
      </c>
      <c r="R3020" s="9" t="str">
        <f t="shared" ca="1" si="9059"/>
        <v>ES_BRT</v>
      </c>
      <c r="S3020" s="9" t="str">
        <f t="shared" ca="1" si="9059"/>
        <v>ESPUMANTE</v>
      </c>
      <c r="T3020" s="9" t="str">
        <f t="shared" ca="1" si="9059"/>
        <v>12_BTL_0,75 l</v>
      </c>
      <c r="U3020" s="29">
        <f t="shared" ca="1" si="9059"/>
        <v>12</v>
      </c>
      <c r="V3020" s="30">
        <f t="shared" ca="1" si="9059"/>
        <v>223</v>
      </c>
      <c r="W3020" s="30">
        <f t="shared" ca="1" si="9059"/>
        <v>108</v>
      </c>
    </row>
    <row r="3021" spans="1:23" ht="13">
      <c r="A3021" s="9">
        <f t="shared" si="8"/>
        <v>3018</v>
      </c>
      <c r="B3021" s="45">
        <v>9</v>
      </c>
      <c r="C3021" s="9">
        <f>MOD(A3021-1,COUNT('DATE Snapshot'!$A:$A))+1</f>
        <v>18</v>
      </c>
      <c r="D3021" s="25">
        <f t="shared" ref="D3021:I3021" ca="1" si="9060">INDIRECT(ADDRESS($C3021+1,D$2,,,D$1))</f>
        <v>43252</v>
      </c>
      <c r="E3021" s="27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8">
        <f t="shared" ca="1" si="9060"/>
        <v>43101</v>
      </c>
      <c r="I3021" s="9">
        <f t="shared" ca="1" si="9060"/>
        <v>6</v>
      </c>
      <c r="J3021" s="46">
        <f>TRUNC((A3021-1)/COUNT('DATE Snapshot'!A:A)/COUNT(PRODUCT!A:A),0)+1</f>
        <v>5</v>
      </c>
      <c r="K3021" s="9" t="str">
        <f t="shared" ref="K3021:O3021" ca="1" si="9061">INDIRECT(ADDRESS($J3021+1,K$2,,,K$1))</f>
        <v>PARQUE SUL</v>
      </c>
      <c r="L3021" s="9" t="str">
        <f t="shared" ca="1" si="9061"/>
        <v>PS</v>
      </c>
      <c r="M3021" s="9" t="str">
        <f t="shared" ca="1" si="9061"/>
        <v>RIO DE JANEIRO</v>
      </c>
      <c r="N3021" s="9" t="str">
        <f t="shared" ca="1" si="9061"/>
        <v>BRASIL</v>
      </c>
      <c r="O3021" s="9">
        <f t="shared" ca="1" si="9061"/>
        <v>0</v>
      </c>
      <c r="P3021" s="9">
        <f>MOD(TRUNC((A3021-1)/COUNT('DATE Snapshot'!A:A)),COUNT(PRODUCT!A:A))+1</f>
        <v>14</v>
      </c>
      <c r="Q3021" s="9" t="str">
        <f t="shared" ref="Q3021:W3021" ca="1" si="9062">INDIRECT(ADDRESS($P3021+1,Q$2,,,Q$1))</f>
        <v>ESPUMANTE BRUTT</v>
      </c>
      <c r="R3021" s="9" t="str">
        <f t="shared" ca="1" si="9062"/>
        <v>ES_BRT</v>
      </c>
      <c r="S3021" s="9" t="str">
        <f t="shared" ca="1" si="9062"/>
        <v>ESPUMANTE</v>
      </c>
      <c r="T3021" s="9" t="str">
        <f t="shared" ca="1" si="9062"/>
        <v>12_BTL_0,75 l</v>
      </c>
      <c r="U3021" s="29">
        <f t="shared" ca="1" si="9062"/>
        <v>12</v>
      </c>
      <c r="V3021" s="30">
        <f t="shared" ca="1" si="9062"/>
        <v>223</v>
      </c>
      <c r="W3021" s="30">
        <f t="shared" ca="1" si="9062"/>
        <v>108</v>
      </c>
    </row>
    <row r="3022" spans="1:23" ht="13">
      <c r="A3022" s="9">
        <f t="shared" si="8"/>
        <v>3019</v>
      </c>
      <c r="B3022" s="45">
        <v>14</v>
      </c>
      <c r="C3022" s="9">
        <f>MOD(A3022-1,COUNT('DATE Snapshot'!$A:$A))+1</f>
        <v>19</v>
      </c>
      <c r="D3022" s="25">
        <f t="shared" ref="D3022:I3022" ca="1" si="9063">INDIRECT(ADDRESS($C3022+1,D$2,,,D$1))</f>
        <v>43282</v>
      </c>
      <c r="E3022" s="27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8">
        <f t="shared" ca="1" si="9063"/>
        <v>43101</v>
      </c>
      <c r="I3022" s="9">
        <f t="shared" ca="1" si="9063"/>
        <v>1</v>
      </c>
      <c r="J3022" s="46">
        <f>TRUNC((A3022-1)/COUNT('DATE Snapshot'!A:A)/COUNT(PRODUCT!A:A),0)+1</f>
        <v>5</v>
      </c>
      <c r="K3022" s="9" t="str">
        <f t="shared" ref="K3022:O3022" ca="1" si="9064">INDIRECT(ADDRESS($J3022+1,K$2,,,K$1))</f>
        <v>PARQUE SUL</v>
      </c>
      <c r="L3022" s="9" t="str">
        <f t="shared" ca="1" si="9064"/>
        <v>PS</v>
      </c>
      <c r="M3022" s="9" t="str">
        <f t="shared" ca="1" si="9064"/>
        <v>RIO DE JANEIRO</v>
      </c>
      <c r="N3022" s="9" t="str">
        <f t="shared" ca="1" si="9064"/>
        <v>BRASIL</v>
      </c>
      <c r="O3022" s="9">
        <f t="shared" ca="1" si="9064"/>
        <v>0</v>
      </c>
      <c r="P3022" s="9">
        <f>MOD(TRUNC((A3022-1)/COUNT('DATE Snapshot'!A:A)),COUNT(PRODUCT!A:A))+1</f>
        <v>14</v>
      </c>
      <c r="Q3022" s="9" t="str">
        <f t="shared" ref="Q3022:W3022" ca="1" si="9065">INDIRECT(ADDRESS($P3022+1,Q$2,,,Q$1))</f>
        <v>ESPUMANTE BRUTT</v>
      </c>
      <c r="R3022" s="9" t="str">
        <f t="shared" ca="1" si="9065"/>
        <v>ES_BRT</v>
      </c>
      <c r="S3022" s="9" t="str">
        <f t="shared" ca="1" si="9065"/>
        <v>ESPUMANTE</v>
      </c>
      <c r="T3022" s="9" t="str">
        <f t="shared" ca="1" si="9065"/>
        <v>12_BTL_0,75 l</v>
      </c>
      <c r="U3022" s="29">
        <f t="shared" ca="1" si="9065"/>
        <v>12</v>
      </c>
      <c r="V3022" s="30">
        <f t="shared" ca="1" si="9065"/>
        <v>223</v>
      </c>
      <c r="W3022" s="30">
        <f t="shared" ca="1" si="9065"/>
        <v>108</v>
      </c>
    </row>
    <row r="3023" spans="1:23" ht="13">
      <c r="A3023" s="9">
        <f t="shared" si="8"/>
        <v>3020</v>
      </c>
      <c r="B3023" s="45">
        <v>11</v>
      </c>
      <c r="C3023" s="9">
        <f>MOD(A3023-1,COUNT('DATE Snapshot'!$A:$A))+1</f>
        <v>20</v>
      </c>
      <c r="D3023" s="25">
        <f t="shared" ref="D3023:I3023" ca="1" si="9066">INDIRECT(ADDRESS($C3023+1,D$2,,,D$1))</f>
        <v>43313</v>
      </c>
      <c r="E3023" s="27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8">
        <f t="shared" ca="1" si="9066"/>
        <v>43101</v>
      </c>
      <c r="I3023" s="9">
        <f t="shared" ca="1" si="9066"/>
        <v>4</v>
      </c>
      <c r="J3023" s="46">
        <f>TRUNC((A3023-1)/COUNT('DATE Snapshot'!A:A)/COUNT(PRODUCT!A:A),0)+1</f>
        <v>5</v>
      </c>
      <c r="K3023" s="9" t="str">
        <f t="shared" ref="K3023:O3023" ca="1" si="9067">INDIRECT(ADDRESS($J3023+1,K$2,,,K$1))</f>
        <v>PARQUE SUL</v>
      </c>
      <c r="L3023" s="9" t="str">
        <f t="shared" ca="1" si="9067"/>
        <v>PS</v>
      </c>
      <c r="M3023" s="9" t="str">
        <f t="shared" ca="1" si="9067"/>
        <v>RIO DE JANEIRO</v>
      </c>
      <c r="N3023" s="9" t="str">
        <f t="shared" ca="1" si="9067"/>
        <v>BRASIL</v>
      </c>
      <c r="O3023" s="9">
        <f t="shared" ca="1" si="9067"/>
        <v>0</v>
      </c>
      <c r="P3023" s="9">
        <f>MOD(TRUNC((A3023-1)/COUNT('DATE Snapshot'!A:A)),COUNT(PRODUCT!A:A))+1</f>
        <v>14</v>
      </c>
      <c r="Q3023" s="9" t="str">
        <f t="shared" ref="Q3023:W3023" ca="1" si="9068">INDIRECT(ADDRESS($P3023+1,Q$2,,,Q$1))</f>
        <v>ESPUMANTE BRUTT</v>
      </c>
      <c r="R3023" s="9" t="str">
        <f t="shared" ca="1" si="9068"/>
        <v>ES_BRT</v>
      </c>
      <c r="S3023" s="9" t="str">
        <f t="shared" ca="1" si="9068"/>
        <v>ESPUMANTE</v>
      </c>
      <c r="T3023" s="9" t="str">
        <f t="shared" ca="1" si="9068"/>
        <v>12_BTL_0,75 l</v>
      </c>
      <c r="U3023" s="29">
        <f t="shared" ca="1" si="9068"/>
        <v>12</v>
      </c>
      <c r="V3023" s="30">
        <f t="shared" ca="1" si="9068"/>
        <v>223</v>
      </c>
      <c r="W3023" s="30">
        <f t="shared" ca="1" si="9068"/>
        <v>108</v>
      </c>
    </row>
    <row r="3024" spans="1:23" ht="13">
      <c r="A3024" s="9">
        <f t="shared" si="8"/>
        <v>3021</v>
      </c>
      <c r="B3024" s="45">
        <v>14</v>
      </c>
      <c r="C3024" s="9">
        <f>MOD(A3024-1,COUNT('DATE Snapshot'!$A:$A))+1</f>
        <v>21</v>
      </c>
      <c r="D3024" s="25">
        <f t="shared" ref="D3024:I3024" ca="1" si="9069">INDIRECT(ADDRESS($C3024+1,D$2,,,D$1))</f>
        <v>43344</v>
      </c>
      <c r="E3024" s="27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8">
        <f t="shared" ca="1" si="9069"/>
        <v>43101</v>
      </c>
      <c r="I3024" s="9">
        <f t="shared" ca="1" si="9069"/>
        <v>7</v>
      </c>
      <c r="J3024" s="46">
        <f>TRUNC((A3024-1)/COUNT('DATE Snapshot'!A:A)/COUNT(PRODUCT!A:A),0)+1</f>
        <v>5</v>
      </c>
      <c r="K3024" s="9" t="str">
        <f t="shared" ref="K3024:O3024" ca="1" si="9070">INDIRECT(ADDRESS($J3024+1,K$2,,,K$1))</f>
        <v>PARQUE SUL</v>
      </c>
      <c r="L3024" s="9" t="str">
        <f t="shared" ca="1" si="9070"/>
        <v>PS</v>
      </c>
      <c r="M3024" s="9" t="str">
        <f t="shared" ca="1" si="9070"/>
        <v>RIO DE JANEIRO</v>
      </c>
      <c r="N3024" s="9" t="str">
        <f t="shared" ca="1" si="9070"/>
        <v>BRASIL</v>
      </c>
      <c r="O3024" s="9">
        <f t="shared" ca="1" si="9070"/>
        <v>0</v>
      </c>
      <c r="P3024" s="9">
        <f>MOD(TRUNC((A3024-1)/COUNT('DATE Snapshot'!A:A)),COUNT(PRODUCT!A:A))+1</f>
        <v>14</v>
      </c>
      <c r="Q3024" s="9" t="str">
        <f t="shared" ref="Q3024:W3024" ca="1" si="9071">INDIRECT(ADDRESS($P3024+1,Q$2,,,Q$1))</f>
        <v>ESPUMANTE BRUTT</v>
      </c>
      <c r="R3024" s="9" t="str">
        <f t="shared" ca="1" si="9071"/>
        <v>ES_BRT</v>
      </c>
      <c r="S3024" s="9" t="str">
        <f t="shared" ca="1" si="9071"/>
        <v>ESPUMANTE</v>
      </c>
      <c r="T3024" s="9" t="str">
        <f t="shared" ca="1" si="9071"/>
        <v>12_BTL_0,75 l</v>
      </c>
      <c r="U3024" s="29">
        <f t="shared" ca="1" si="9071"/>
        <v>12</v>
      </c>
      <c r="V3024" s="30">
        <f t="shared" ca="1" si="9071"/>
        <v>223</v>
      </c>
      <c r="W3024" s="30">
        <f t="shared" ca="1" si="9071"/>
        <v>108</v>
      </c>
    </row>
    <row r="3025" spans="1:23" ht="13">
      <c r="A3025" s="9">
        <f t="shared" si="8"/>
        <v>3022</v>
      </c>
      <c r="B3025" s="45">
        <v>2</v>
      </c>
      <c r="C3025" s="9">
        <f>MOD(A3025-1,COUNT('DATE Snapshot'!$A:$A))+1</f>
        <v>22</v>
      </c>
      <c r="D3025" s="25">
        <f t="shared" ref="D3025:I3025" ca="1" si="9072">INDIRECT(ADDRESS($C3025+1,D$2,,,D$1))</f>
        <v>43374</v>
      </c>
      <c r="E3025" s="27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8">
        <f t="shared" ca="1" si="9072"/>
        <v>43101</v>
      </c>
      <c r="I3025" s="9">
        <f t="shared" ca="1" si="9072"/>
        <v>2</v>
      </c>
      <c r="J3025" s="46">
        <f>TRUNC((A3025-1)/COUNT('DATE Snapshot'!A:A)/COUNT(PRODUCT!A:A),0)+1</f>
        <v>5</v>
      </c>
      <c r="K3025" s="9" t="str">
        <f t="shared" ref="K3025:O3025" ca="1" si="9073">INDIRECT(ADDRESS($J3025+1,K$2,,,K$1))</f>
        <v>PARQUE SUL</v>
      </c>
      <c r="L3025" s="9" t="str">
        <f t="shared" ca="1" si="9073"/>
        <v>PS</v>
      </c>
      <c r="M3025" s="9" t="str">
        <f t="shared" ca="1" si="9073"/>
        <v>RIO DE JANEIRO</v>
      </c>
      <c r="N3025" s="9" t="str">
        <f t="shared" ca="1" si="9073"/>
        <v>BRASIL</v>
      </c>
      <c r="O3025" s="9">
        <f t="shared" ca="1" si="9073"/>
        <v>0</v>
      </c>
      <c r="P3025" s="9">
        <f>MOD(TRUNC((A3025-1)/COUNT('DATE Snapshot'!A:A)),COUNT(PRODUCT!A:A))+1</f>
        <v>14</v>
      </c>
      <c r="Q3025" s="9" t="str">
        <f t="shared" ref="Q3025:W3025" ca="1" si="9074">INDIRECT(ADDRESS($P3025+1,Q$2,,,Q$1))</f>
        <v>ESPUMANTE BRUTT</v>
      </c>
      <c r="R3025" s="9" t="str">
        <f t="shared" ca="1" si="9074"/>
        <v>ES_BRT</v>
      </c>
      <c r="S3025" s="9" t="str">
        <f t="shared" ca="1" si="9074"/>
        <v>ESPUMANTE</v>
      </c>
      <c r="T3025" s="9" t="str">
        <f t="shared" ca="1" si="9074"/>
        <v>12_BTL_0,75 l</v>
      </c>
      <c r="U3025" s="29">
        <f t="shared" ca="1" si="9074"/>
        <v>12</v>
      </c>
      <c r="V3025" s="30">
        <f t="shared" ca="1" si="9074"/>
        <v>223</v>
      </c>
      <c r="W3025" s="30">
        <f t="shared" ca="1" si="9074"/>
        <v>108</v>
      </c>
    </row>
    <row r="3026" spans="1:23" ht="13">
      <c r="A3026" s="9">
        <f t="shared" si="8"/>
        <v>3023</v>
      </c>
      <c r="B3026" s="45">
        <v>18</v>
      </c>
      <c r="C3026" s="9">
        <f>MOD(A3026-1,COUNT('DATE Snapshot'!$A:$A))+1</f>
        <v>23</v>
      </c>
      <c r="D3026" s="25">
        <f t="shared" ref="D3026:I3026" ca="1" si="9075">INDIRECT(ADDRESS($C3026+1,D$2,,,D$1))</f>
        <v>43405</v>
      </c>
      <c r="E3026" s="27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8">
        <f t="shared" ca="1" si="9075"/>
        <v>43101</v>
      </c>
      <c r="I3026" s="9">
        <f t="shared" ca="1" si="9075"/>
        <v>5</v>
      </c>
      <c r="J3026" s="46">
        <f>TRUNC((A3026-1)/COUNT('DATE Snapshot'!A:A)/COUNT(PRODUCT!A:A),0)+1</f>
        <v>5</v>
      </c>
      <c r="K3026" s="9" t="str">
        <f t="shared" ref="K3026:O3026" ca="1" si="9076">INDIRECT(ADDRESS($J3026+1,K$2,,,K$1))</f>
        <v>PARQUE SUL</v>
      </c>
      <c r="L3026" s="9" t="str">
        <f t="shared" ca="1" si="9076"/>
        <v>PS</v>
      </c>
      <c r="M3026" s="9" t="str">
        <f t="shared" ca="1" si="9076"/>
        <v>RIO DE JANEIRO</v>
      </c>
      <c r="N3026" s="9" t="str">
        <f t="shared" ca="1" si="9076"/>
        <v>BRASIL</v>
      </c>
      <c r="O3026" s="9">
        <f t="shared" ca="1" si="9076"/>
        <v>0</v>
      </c>
      <c r="P3026" s="9">
        <f>MOD(TRUNC((A3026-1)/COUNT('DATE Snapshot'!A:A)),COUNT(PRODUCT!A:A))+1</f>
        <v>14</v>
      </c>
      <c r="Q3026" s="9" t="str">
        <f t="shared" ref="Q3026:W3026" ca="1" si="9077">INDIRECT(ADDRESS($P3026+1,Q$2,,,Q$1))</f>
        <v>ESPUMANTE BRUTT</v>
      </c>
      <c r="R3026" s="9" t="str">
        <f t="shared" ca="1" si="9077"/>
        <v>ES_BRT</v>
      </c>
      <c r="S3026" s="9" t="str">
        <f t="shared" ca="1" si="9077"/>
        <v>ESPUMANTE</v>
      </c>
      <c r="T3026" s="9" t="str">
        <f t="shared" ca="1" si="9077"/>
        <v>12_BTL_0,75 l</v>
      </c>
      <c r="U3026" s="29">
        <f t="shared" ca="1" si="9077"/>
        <v>12</v>
      </c>
      <c r="V3026" s="30">
        <f t="shared" ca="1" si="9077"/>
        <v>223</v>
      </c>
      <c r="W3026" s="30">
        <f t="shared" ca="1" si="9077"/>
        <v>108</v>
      </c>
    </row>
    <row r="3027" spans="1:23" ht="13">
      <c r="A3027" s="9">
        <f t="shared" si="8"/>
        <v>3024</v>
      </c>
      <c r="B3027" s="45">
        <v>5</v>
      </c>
      <c r="C3027" s="9">
        <f>MOD(A3027-1,COUNT('DATE Snapshot'!$A:$A))+1</f>
        <v>24</v>
      </c>
      <c r="D3027" s="25">
        <f t="shared" ref="D3027:I3027" ca="1" si="9078">INDIRECT(ADDRESS($C3027+1,D$2,,,D$1))</f>
        <v>43435</v>
      </c>
      <c r="E3027" s="27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8">
        <f t="shared" ca="1" si="9078"/>
        <v>43101</v>
      </c>
      <c r="I3027" s="9">
        <f t="shared" ca="1" si="9078"/>
        <v>7</v>
      </c>
      <c r="J3027" s="46">
        <f>TRUNC((A3027-1)/COUNT('DATE Snapshot'!A:A)/COUNT(PRODUCT!A:A),0)+1</f>
        <v>5</v>
      </c>
      <c r="K3027" s="9" t="str">
        <f t="shared" ref="K3027:O3027" ca="1" si="9079">INDIRECT(ADDRESS($J3027+1,K$2,,,K$1))</f>
        <v>PARQUE SUL</v>
      </c>
      <c r="L3027" s="9" t="str">
        <f t="shared" ca="1" si="9079"/>
        <v>PS</v>
      </c>
      <c r="M3027" s="9" t="str">
        <f t="shared" ca="1" si="9079"/>
        <v>RIO DE JANEIRO</v>
      </c>
      <c r="N3027" s="9" t="str">
        <f t="shared" ca="1" si="9079"/>
        <v>BRASIL</v>
      </c>
      <c r="O3027" s="9">
        <f t="shared" ca="1" si="9079"/>
        <v>0</v>
      </c>
      <c r="P3027" s="9">
        <f>MOD(TRUNC((A3027-1)/COUNT('DATE Snapshot'!A:A)),COUNT(PRODUCT!A:A))+1</f>
        <v>14</v>
      </c>
      <c r="Q3027" s="9" t="str">
        <f t="shared" ref="Q3027:W3027" ca="1" si="9080">INDIRECT(ADDRESS($P3027+1,Q$2,,,Q$1))</f>
        <v>ESPUMANTE BRUTT</v>
      </c>
      <c r="R3027" s="9" t="str">
        <f t="shared" ca="1" si="9080"/>
        <v>ES_BRT</v>
      </c>
      <c r="S3027" s="9" t="str">
        <f t="shared" ca="1" si="9080"/>
        <v>ESPUMANTE</v>
      </c>
      <c r="T3027" s="9" t="str">
        <f t="shared" ca="1" si="9080"/>
        <v>12_BTL_0,75 l</v>
      </c>
      <c r="U3027" s="29">
        <f t="shared" ca="1" si="9080"/>
        <v>12</v>
      </c>
      <c r="V3027" s="30">
        <f t="shared" ca="1" si="9080"/>
        <v>223</v>
      </c>
      <c r="W3027" s="30">
        <f t="shared" ca="1" si="9080"/>
        <v>108</v>
      </c>
    </row>
    <row r="3028" spans="1:23" ht="13">
      <c r="A3028" s="9">
        <f t="shared" si="8"/>
        <v>3025</v>
      </c>
      <c r="B3028" s="45">
        <v>11</v>
      </c>
      <c r="C3028" s="9">
        <f>MOD(A3028-1,COUNT('DATE Snapshot'!$A:$A))+1</f>
        <v>1</v>
      </c>
      <c r="D3028" s="25">
        <f t="shared" ref="D3028:I3028" ca="1" si="9081">INDIRECT(ADDRESS($C3028+1,D$2,,,D$1))</f>
        <v>42736</v>
      </c>
      <c r="E3028" s="27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8">
        <f t="shared" ca="1" si="9081"/>
        <v>42736</v>
      </c>
      <c r="I3028" s="9">
        <f t="shared" ca="1" si="9081"/>
        <v>1</v>
      </c>
      <c r="J3028" s="46">
        <f>TRUNC((A3028-1)/COUNT('DATE Snapshot'!A:A)/COUNT(PRODUCT!A:A),0)+1</f>
        <v>5</v>
      </c>
      <c r="K3028" s="9" t="str">
        <f t="shared" ref="K3028:O3028" ca="1" si="9082">INDIRECT(ADDRESS($J3028+1,K$2,,,K$1))</f>
        <v>PARQUE SUL</v>
      </c>
      <c r="L3028" s="9" t="str">
        <f t="shared" ca="1" si="9082"/>
        <v>PS</v>
      </c>
      <c r="M3028" s="9" t="str">
        <f t="shared" ca="1" si="9082"/>
        <v>RIO DE JANEIRO</v>
      </c>
      <c r="N3028" s="9" t="str">
        <f t="shared" ca="1" si="9082"/>
        <v>BRASIL</v>
      </c>
      <c r="O3028" s="9">
        <f t="shared" ca="1" si="9082"/>
        <v>0</v>
      </c>
      <c r="P3028" s="9">
        <f>MOD(TRUNC((A3028-1)/COUNT('DATE Snapshot'!A:A)),COUNT(PRODUCT!A:A))+1</f>
        <v>15</v>
      </c>
      <c r="Q3028" s="9" t="str">
        <f t="shared" ref="Q3028:W3028" ca="1" si="9083">INDIRECT(ADDRESS($P3028+1,Q$2,,,Q$1))</f>
        <v>ESPUMANTE BRUTT RESERVA</v>
      </c>
      <c r="R3028" s="9" t="str">
        <f t="shared" ca="1" si="9083"/>
        <v>ES_BRT_RS</v>
      </c>
      <c r="S3028" s="9" t="str">
        <f t="shared" ca="1" si="9083"/>
        <v>ESPUMANTE</v>
      </c>
      <c r="T3028" s="9" t="str">
        <f t="shared" ca="1" si="9083"/>
        <v>12_BTL_0,75 l</v>
      </c>
      <c r="U3028" s="29">
        <f t="shared" ca="1" si="9083"/>
        <v>12</v>
      </c>
      <c r="V3028" s="30">
        <f t="shared" ca="1" si="9083"/>
        <v>273</v>
      </c>
      <c r="W3028" s="30">
        <f t="shared" ca="1" si="9083"/>
        <v>132</v>
      </c>
    </row>
    <row r="3029" spans="1:23" ht="13">
      <c r="A3029" s="9">
        <f t="shared" si="8"/>
        <v>3026</v>
      </c>
      <c r="B3029" s="45">
        <v>14</v>
      </c>
      <c r="C3029" s="9">
        <f>MOD(A3029-1,COUNT('DATE Snapshot'!$A:$A))+1</f>
        <v>2</v>
      </c>
      <c r="D3029" s="25">
        <f t="shared" ref="D3029:I3029" ca="1" si="9084">INDIRECT(ADDRESS($C3029+1,D$2,,,D$1))</f>
        <v>42767</v>
      </c>
      <c r="E3029" s="27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8">
        <f t="shared" ca="1" si="9084"/>
        <v>42736</v>
      </c>
      <c r="I3029" s="9">
        <f t="shared" ca="1" si="9084"/>
        <v>4</v>
      </c>
      <c r="J3029" s="46">
        <f>TRUNC((A3029-1)/COUNT('DATE Snapshot'!A:A)/COUNT(PRODUCT!A:A),0)+1</f>
        <v>5</v>
      </c>
      <c r="K3029" s="9" t="str">
        <f t="shared" ref="K3029:O3029" ca="1" si="9085">INDIRECT(ADDRESS($J3029+1,K$2,,,K$1))</f>
        <v>PARQUE SUL</v>
      </c>
      <c r="L3029" s="9" t="str">
        <f t="shared" ca="1" si="9085"/>
        <v>PS</v>
      </c>
      <c r="M3029" s="9" t="str">
        <f t="shared" ca="1" si="9085"/>
        <v>RIO DE JANEIRO</v>
      </c>
      <c r="N3029" s="9" t="str">
        <f t="shared" ca="1" si="9085"/>
        <v>BRASIL</v>
      </c>
      <c r="O3029" s="9">
        <f t="shared" ca="1" si="9085"/>
        <v>0</v>
      </c>
      <c r="P3029" s="9">
        <f>MOD(TRUNC((A3029-1)/COUNT('DATE Snapshot'!A:A)),COUNT(PRODUCT!A:A))+1</f>
        <v>15</v>
      </c>
      <c r="Q3029" s="9" t="str">
        <f t="shared" ref="Q3029:W3029" ca="1" si="9086">INDIRECT(ADDRESS($P3029+1,Q$2,,,Q$1))</f>
        <v>ESPUMANTE BRUTT RESERVA</v>
      </c>
      <c r="R3029" s="9" t="str">
        <f t="shared" ca="1" si="9086"/>
        <v>ES_BRT_RS</v>
      </c>
      <c r="S3029" s="9" t="str">
        <f t="shared" ca="1" si="9086"/>
        <v>ESPUMANTE</v>
      </c>
      <c r="T3029" s="9" t="str">
        <f t="shared" ca="1" si="9086"/>
        <v>12_BTL_0,75 l</v>
      </c>
      <c r="U3029" s="29">
        <f t="shared" ca="1" si="9086"/>
        <v>12</v>
      </c>
      <c r="V3029" s="30">
        <f t="shared" ca="1" si="9086"/>
        <v>273</v>
      </c>
      <c r="W3029" s="30">
        <f t="shared" ca="1" si="9086"/>
        <v>132</v>
      </c>
    </row>
    <row r="3030" spans="1:23" ht="13">
      <c r="A3030" s="9">
        <f t="shared" si="8"/>
        <v>3027</v>
      </c>
      <c r="B3030" s="45">
        <v>9</v>
      </c>
      <c r="C3030" s="9">
        <f>MOD(A3030-1,COUNT('DATE Snapshot'!$A:$A))+1</f>
        <v>3</v>
      </c>
      <c r="D3030" s="25">
        <f t="shared" ref="D3030:I3030" ca="1" si="9087">INDIRECT(ADDRESS($C3030+1,D$2,,,D$1))</f>
        <v>42795</v>
      </c>
      <c r="E3030" s="27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8">
        <f t="shared" ca="1" si="9087"/>
        <v>42736</v>
      </c>
      <c r="I3030" s="9">
        <f t="shared" ca="1" si="9087"/>
        <v>4</v>
      </c>
      <c r="J3030" s="46">
        <f>TRUNC((A3030-1)/COUNT('DATE Snapshot'!A:A)/COUNT(PRODUCT!A:A),0)+1</f>
        <v>5</v>
      </c>
      <c r="K3030" s="9" t="str">
        <f t="shared" ref="K3030:O3030" ca="1" si="9088">INDIRECT(ADDRESS($J3030+1,K$2,,,K$1))</f>
        <v>PARQUE SUL</v>
      </c>
      <c r="L3030" s="9" t="str">
        <f t="shared" ca="1" si="9088"/>
        <v>PS</v>
      </c>
      <c r="M3030" s="9" t="str">
        <f t="shared" ca="1" si="9088"/>
        <v>RIO DE JANEIRO</v>
      </c>
      <c r="N3030" s="9" t="str">
        <f t="shared" ca="1" si="9088"/>
        <v>BRASIL</v>
      </c>
      <c r="O3030" s="9">
        <f t="shared" ca="1" si="9088"/>
        <v>0</v>
      </c>
      <c r="P3030" s="9">
        <f>MOD(TRUNC((A3030-1)/COUNT('DATE Snapshot'!A:A)),COUNT(PRODUCT!A:A))+1</f>
        <v>15</v>
      </c>
      <c r="Q3030" s="9" t="str">
        <f t="shared" ref="Q3030:W3030" ca="1" si="9089">INDIRECT(ADDRESS($P3030+1,Q$2,,,Q$1))</f>
        <v>ESPUMANTE BRUTT RESERVA</v>
      </c>
      <c r="R3030" s="9" t="str">
        <f t="shared" ca="1" si="9089"/>
        <v>ES_BRT_RS</v>
      </c>
      <c r="S3030" s="9" t="str">
        <f t="shared" ca="1" si="9089"/>
        <v>ESPUMANTE</v>
      </c>
      <c r="T3030" s="9" t="str">
        <f t="shared" ca="1" si="9089"/>
        <v>12_BTL_0,75 l</v>
      </c>
      <c r="U3030" s="29">
        <f t="shared" ca="1" si="9089"/>
        <v>12</v>
      </c>
      <c r="V3030" s="30">
        <f t="shared" ca="1" si="9089"/>
        <v>273</v>
      </c>
      <c r="W3030" s="30">
        <f t="shared" ca="1" si="9089"/>
        <v>132</v>
      </c>
    </row>
    <row r="3031" spans="1:23" ht="13">
      <c r="A3031" s="9">
        <f t="shared" si="8"/>
        <v>3028</v>
      </c>
      <c r="B3031" s="45">
        <v>7</v>
      </c>
      <c r="C3031" s="9">
        <f>MOD(A3031-1,COUNT('DATE Snapshot'!$A:$A))+1</f>
        <v>4</v>
      </c>
      <c r="D3031" s="25">
        <f t="shared" ref="D3031:I3031" ca="1" si="9090">INDIRECT(ADDRESS($C3031+1,D$2,,,D$1))</f>
        <v>42826</v>
      </c>
      <c r="E3031" s="27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8">
        <f t="shared" ca="1" si="9090"/>
        <v>42736</v>
      </c>
      <c r="I3031" s="9">
        <f t="shared" ca="1" si="9090"/>
        <v>7</v>
      </c>
      <c r="J3031" s="46">
        <f>TRUNC((A3031-1)/COUNT('DATE Snapshot'!A:A)/COUNT(PRODUCT!A:A),0)+1</f>
        <v>5</v>
      </c>
      <c r="K3031" s="9" t="str">
        <f t="shared" ref="K3031:O3031" ca="1" si="9091">INDIRECT(ADDRESS($J3031+1,K$2,,,K$1))</f>
        <v>PARQUE SUL</v>
      </c>
      <c r="L3031" s="9" t="str">
        <f t="shared" ca="1" si="9091"/>
        <v>PS</v>
      </c>
      <c r="M3031" s="9" t="str">
        <f t="shared" ca="1" si="9091"/>
        <v>RIO DE JANEIRO</v>
      </c>
      <c r="N3031" s="9" t="str">
        <f t="shared" ca="1" si="9091"/>
        <v>BRASIL</v>
      </c>
      <c r="O3031" s="9">
        <f t="shared" ca="1" si="9091"/>
        <v>0</v>
      </c>
      <c r="P3031" s="9">
        <f>MOD(TRUNC((A3031-1)/COUNT('DATE Snapshot'!A:A)),COUNT(PRODUCT!A:A))+1</f>
        <v>15</v>
      </c>
      <c r="Q3031" s="9" t="str">
        <f t="shared" ref="Q3031:W3031" ca="1" si="9092">INDIRECT(ADDRESS($P3031+1,Q$2,,,Q$1))</f>
        <v>ESPUMANTE BRUTT RESERVA</v>
      </c>
      <c r="R3031" s="9" t="str">
        <f t="shared" ca="1" si="9092"/>
        <v>ES_BRT_RS</v>
      </c>
      <c r="S3031" s="9" t="str">
        <f t="shared" ca="1" si="9092"/>
        <v>ESPUMANTE</v>
      </c>
      <c r="T3031" s="9" t="str">
        <f t="shared" ca="1" si="9092"/>
        <v>12_BTL_0,75 l</v>
      </c>
      <c r="U3031" s="29">
        <f t="shared" ca="1" si="9092"/>
        <v>12</v>
      </c>
      <c r="V3031" s="30">
        <f t="shared" ca="1" si="9092"/>
        <v>273</v>
      </c>
      <c r="W3031" s="30">
        <f t="shared" ca="1" si="9092"/>
        <v>132</v>
      </c>
    </row>
    <row r="3032" spans="1:23" ht="13">
      <c r="A3032" s="9">
        <f t="shared" si="8"/>
        <v>3029</v>
      </c>
      <c r="B3032" s="45">
        <v>10</v>
      </c>
      <c r="C3032" s="9">
        <f>MOD(A3032-1,COUNT('DATE Snapshot'!$A:$A))+1</f>
        <v>5</v>
      </c>
      <c r="D3032" s="25">
        <f t="shared" ref="D3032:I3032" ca="1" si="9093">INDIRECT(ADDRESS($C3032+1,D$2,,,D$1))</f>
        <v>42856</v>
      </c>
      <c r="E3032" s="27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8">
        <f t="shared" ca="1" si="9093"/>
        <v>42736</v>
      </c>
      <c r="I3032" s="9">
        <f t="shared" ca="1" si="9093"/>
        <v>2</v>
      </c>
      <c r="J3032" s="46">
        <f>TRUNC((A3032-1)/COUNT('DATE Snapshot'!A:A)/COUNT(PRODUCT!A:A),0)+1</f>
        <v>5</v>
      </c>
      <c r="K3032" s="9" t="str">
        <f t="shared" ref="K3032:O3032" ca="1" si="9094">INDIRECT(ADDRESS($J3032+1,K$2,,,K$1))</f>
        <v>PARQUE SUL</v>
      </c>
      <c r="L3032" s="9" t="str">
        <f t="shared" ca="1" si="9094"/>
        <v>PS</v>
      </c>
      <c r="M3032" s="9" t="str">
        <f t="shared" ca="1" si="9094"/>
        <v>RIO DE JANEIRO</v>
      </c>
      <c r="N3032" s="9" t="str">
        <f t="shared" ca="1" si="9094"/>
        <v>BRASIL</v>
      </c>
      <c r="O3032" s="9">
        <f t="shared" ca="1" si="9094"/>
        <v>0</v>
      </c>
      <c r="P3032" s="9">
        <f>MOD(TRUNC((A3032-1)/COUNT('DATE Snapshot'!A:A)),COUNT(PRODUCT!A:A))+1</f>
        <v>15</v>
      </c>
      <c r="Q3032" s="9" t="str">
        <f t="shared" ref="Q3032:W3032" ca="1" si="9095">INDIRECT(ADDRESS($P3032+1,Q$2,,,Q$1))</f>
        <v>ESPUMANTE BRUTT RESERVA</v>
      </c>
      <c r="R3032" s="9" t="str">
        <f t="shared" ca="1" si="9095"/>
        <v>ES_BRT_RS</v>
      </c>
      <c r="S3032" s="9" t="str">
        <f t="shared" ca="1" si="9095"/>
        <v>ESPUMANTE</v>
      </c>
      <c r="T3032" s="9" t="str">
        <f t="shared" ca="1" si="9095"/>
        <v>12_BTL_0,75 l</v>
      </c>
      <c r="U3032" s="29">
        <f t="shared" ca="1" si="9095"/>
        <v>12</v>
      </c>
      <c r="V3032" s="30">
        <f t="shared" ca="1" si="9095"/>
        <v>273</v>
      </c>
      <c r="W3032" s="30">
        <f t="shared" ca="1" si="9095"/>
        <v>132</v>
      </c>
    </row>
    <row r="3033" spans="1:23" ht="13">
      <c r="A3033" s="9">
        <f t="shared" si="8"/>
        <v>3030</v>
      </c>
      <c r="B3033" s="45">
        <v>16</v>
      </c>
      <c r="C3033" s="9">
        <f>MOD(A3033-1,COUNT('DATE Snapshot'!$A:$A))+1</f>
        <v>6</v>
      </c>
      <c r="D3033" s="25">
        <f t="shared" ref="D3033:I3033" ca="1" si="9096">INDIRECT(ADDRESS($C3033+1,D$2,,,D$1))</f>
        <v>42887</v>
      </c>
      <c r="E3033" s="27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8">
        <f t="shared" ca="1" si="9096"/>
        <v>42736</v>
      </c>
      <c r="I3033" s="9">
        <f t="shared" ca="1" si="9096"/>
        <v>5</v>
      </c>
      <c r="J3033" s="46">
        <f>TRUNC((A3033-1)/COUNT('DATE Snapshot'!A:A)/COUNT(PRODUCT!A:A),0)+1</f>
        <v>5</v>
      </c>
      <c r="K3033" s="9" t="str">
        <f t="shared" ref="K3033:O3033" ca="1" si="9097">INDIRECT(ADDRESS($J3033+1,K$2,,,K$1))</f>
        <v>PARQUE SUL</v>
      </c>
      <c r="L3033" s="9" t="str">
        <f t="shared" ca="1" si="9097"/>
        <v>PS</v>
      </c>
      <c r="M3033" s="9" t="str">
        <f t="shared" ca="1" si="9097"/>
        <v>RIO DE JANEIRO</v>
      </c>
      <c r="N3033" s="9" t="str">
        <f t="shared" ca="1" si="9097"/>
        <v>BRASIL</v>
      </c>
      <c r="O3033" s="9">
        <f t="shared" ca="1" si="9097"/>
        <v>0</v>
      </c>
      <c r="P3033" s="9">
        <f>MOD(TRUNC((A3033-1)/COUNT('DATE Snapshot'!A:A)),COUNT(PRODUCT!A:A))+1</f>
        <v>15</v>
      </c>
      <c r="Q3033" s="9" t="str">
        <f t="shared" ref="Q3033:W3033" ca="1" si="9098">INDIRECT(ADDRESS($P3033+1,Q$2,,,Q$1))</f>
        <v>ESPUMANTE BRUTT RESERVA</v>
      </c>
      <c r="R3033" s="9" t="str">
        <f t="shared" ca="1" si="9098"/>
        <v>ES_BRT_RS</v>
      </c>
      <c r="S3033" s="9" t="str">
        <f t="shared" ca="1" si="9098"/>
        <v>ESPUMANTE</v>
      </c>
      <c r="T3033" s="9" t="str">
        <f t="shared" ca="1" si="9098"/>
        <v>12_BTL_0,75 l</v>
      </c>
      <c r="U3033" s="29">
        <f t="shared" ca="1" si="9098"/>
        <v>12</v>
      </c>
      <c r="V3033" s="30">
        <f t="shared" ca="1" si="9098"/>
        <v>273</v>
      </c>
      <c r="W3033" s="30">
        <f t="shared" ca="1" si="9098"/>
        <v>132</v>
      </c>
    </row>
    <row r="3034" spans="1:23" ht="13">
      <c r="A3034" s="9">
        <f t="shared" si="8"/>
        <v>3031</v>
      </c>
      <c r="B3034" s="45">
        <v>17</v>
      </c>
      <c r="C3034" s="9">
        <f>MOD(A3034-1,COUNT('DATE Snapshot'!$A:$A))+1</f>
        <v>7</v>
      </c>
      <c r="D3034" s="25">
        <f t="shared" ref="D3034:I3034" ca="1" si="9099">INDIRECT(ADDRESS($C3034+1,D$2,,,D$1))</f>
        <v>42917</v>
      </c>
      <c r="E3034" s="27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8">
        <f t="shared" ca="1" si="9099"/>
        <v>42736</v>
      </c>
      <c r="I3034" s="9">
        <f t="shared" ca="1" si="9099"/>
        <v>7</v>
      </c>
      <c r="J3034" s="46">
        <f>TRUNC((A3034-1)/COUNT('DATE Snapshot'!A:A)/COUNT(PRODUCT!A:A),0)+1</f>
        <v>5</v>
      </c>
      <c r="K3034" s="9" t="str">
        <f t="shared" ref="K3034:O3034" ca="1" si="9100">INDIRECT(ADDRESS($J3034+1,K$2,,,K$1))</f>
        <v>PARQUE SUL</v>
      </c>
      <c r="L3034" s="9" t="str">
        <f t="shared" ca="1" si="9100"/>
        <v>PS</v>
      </c>
      <c r="M3034" s="9" t="str">
        <f t="shared" ca="1" si="9100"/>
        <v>RIO DE JANEIRO</v>
      </c>
      <c r="N3034" s="9" t="str">
        <f t="shared" ca="1" si="9100"/>
        <v>BRASIL</v>
      </c>
      <c r="O3034" s="9">
        <f t="shared" ca="1" si="9100"/>
        <v>0</v>
      </c>
      <c r="P3034" s="9">
        <f>MOD(TRUNC((A3034-1)/COUNT('DATE Snapshot'!A:A)),COUNT(PRODUCT!A:A))+1</f>
        <v>15</v>
      </c>
      <c r="Q3034" s="9" t="str">
        <f t="shared" ref="Q3034:W3034" ca="1" si="9101">INDIRECT(ADDRESS($P3034+1,Q$2,,,Q$1))</f>
        <v>ESPUMANTE BRUTT RESERVA</v>
      </c>
      <c r="R3034" s="9" t="str">
        <f t="shared" ca="1" si="9101"/>
        <v>ES_BRT_RS</v>
      </c>
      <c r="S3034" s="9" t="str">
        <f t="shared" ca="1" si="9101"/>
        <v>ESPUMANTE</v>
      </c>
      <c r="T3034" s="9" t="str">
        <f t="shared" ca="1" si="9101"/>
        <v>12_BTL_0,75 l</v>
      </c>
      <c r="U3034" s="29">
        <f t="shared" ca="1" si="9101"/>
        <v>12</v>
      </c>
      <c r="V3034" s="30">
        <f t="shared" ca="1" si="9101"/>
        <v>273</v>
      </c>
      <c r="W3034" s="30">
        <f t="shared" ca="1" si="9101"/>
        <v>132</v>
      </c>
    </row>
    <row r="3035" spans="1:23" ht="13">
      <c r="A3035" s="9">
        <f t="shared" si="8"/>
        <v>3032</v>
      </c>
      <c r="B3035" s="45">
        <v>12</v>
      </c>
      <c r="C3035" s="9">
        <f>MOD(A3035-1,COUNT('DATE Snapshot'!$A:$A))+1</f>
        <v>8</v>
      </c>
      <c r="D3035" s="25">
        <f t="shared" ref="D3035:I3035" ca="1" si="9102">INDIRECT(ADDRESS($C3035+1,D$2,,,D$1))</f>
        <v>42948</v>
      </c>
      <c r="E3035" s="27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8">
        <f t="shared" ca="1" si="9102"/>
        <v>42736</v>
      </c>
      <c r="I3035" s="9">
        <f t="shared" ca="1" si="9102"/>
        <v>3</v>
      </c>
      <c r="J3035" s="46">
        <f>TRUNC((A3035-1)/COUNT('DATE Snapshot'!A:A)/COUNT(PRODUCT!A:A),0)+1</f>
        <v>5</v>
      </c>
      <c r="K3035" s="9" t="str">
        <f t="shared" ref="K3035:O3035" ca="1" si="9103">INDIRECT(ADDRESS($J3035+1,K$2,,,K$1))</f>
        <v>PARQUE SUL</v>
      </c>
      <c r="L3035" s="9" t="str">
        <f t="shared" ca="1" si="9103"/>
        <v>PS</v>
      </c>
      <c r="M3035" s="9" t="str">
        <f t="shared" ca="1" si="9103"/>
        <v>RIO DE JANEIRO</v>
      </c>
      <c r="N3035" s="9" t="str">
        <f t="shared" ca="1" si="9103"/>
        <v>BRASIL</v>
      </c>
      <c r="O3035" s="9">
        <f t="shared" ca="1" si="9103"/>
        <v>0</v>
      </c>
      <c r="P3035" s="9">
        <f>MOD(TRUNC((A3035-1)/COUNT('DATE Snapshot'!A:A)),COUNT(PRODUCT!A:A))+1</f>
        <v>15</v>
      </c>
      <c r="Q3035" s="9" t="str">
        <f t="shared" ref="Q3035:W3035" ca="1" si="9104">INDIRECT(ADDRESS($P3035+1,Q$2,,,Q$1))</f>
        <v>ESPUMANTE BRUTT RESERVA</v>
      </c>
      <c r="R3035" s="9" t="str">
        <f t="shared" ca="1" si="9104"/>
        <v>ES_BRT_RS</v>
      </c>
      <c r="S3035" s="9" t="str">
        <f t="shared" ca="1" si="9104"/>
        <v>ESPUMANTE</v>
      </c>
      <c r="T3035" s="9" t="str">
        <f t="shared" ca="1" si="9104"/>
        <v>12_BTL_0,75 l</v>
      </c>
      <c r="U3035" s="29">
        <f t="shared" ca="1" si="9104"/>
        <v>12</v>
      </c>
      <c r="V3035" s="30">
        <f t="shared" ca="1" si="9104"/>
        <v>273</v>
      </c>
      <c r="W3035" s="30">
        <f t="shared" ca="1" si="9104"/>
        <v>132</v>
      </c>
    </row>
    <row r="3036" spans="1:23" ht="13">
      <c r="A3036" s="9">
        <f t="shared" si="8"/>
        <v>3033</v>
      </c>
      <c r="B3036" s="45">
        <v>21</v>
      </c>
      <c r="C3036" s="9">
        <f>MOD(A3036-1,COUNT('DATE Snapshot'!$A:$A))+1</f>
        <v>9</v>
      </c>
      <c r="D3036" s="25">
        <f t="shared" ref="D3036:I3036" ca="1" si="9105">INDIRECT(ADDRESS($C3036+1,D$2,,,D$1))</f>
        <v>42979</v>
      </c>
      <c r="E3036" s="27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8">
        <f t="shared" ca="1" si="9105"/>
        <v>42736</v>
      </c>
      <c r="I3036" s="9">
        <f t="shared" ca="1" si="9105"/>
        <v>6</v>
      </c>
      <c r="J3036" s="46">
        <f>TRUNC((A3036-1)/COUNT('DATE Snapshot'!A:A)/COUNT(PRODUCT!A:A),0)+1</f>
        <v>5</v>
      </c>
      <c r="K3036" s="9" t="str">
        <f t="shared" ref="K3036:O3036" ca="1" si="9106">INDIRECT(ADDRESS($J3036+1,K$2,,,K$1))</f>
        <v>PARQUE SUL</v>
      </c>
      <c r="L3036" s="9" t="str">
        <f t="shared" ca="1" si="9106"/>
        <v>PS</v>
      </c>
      <c r="M3036" s="9" t="str">
        <f t="shared" ca="1" si="9106"/>
        <v>RIO DE JANEIRO</v>
      </c>
      <c r="N3036" s="9" t="str">
        <f t="shared" ca="1" si="9106"/>
        <v>BRASIL</v>
      </c>
      <c r="O3036" s="9">
        <f t="shared" ca="1" si="9106"/>
        <v>0</v>
      </c>
      <c r="P3036" s="9">
        <f>MOD(TRUNC((A3036-1)/COUNT('DATE Snapshot'!A:A)),COUNT(PRODUCT!A:A))+1</f>
        <v>15</v>
      </c>
      <c r="Q3036" s="9" t="str">
        <f t="shared" ref="Q3036:W3036" ca="1" si="9107">INDIRECT(ADDRESS($P3036+1,Q$2,,,Q$1))</f>
        <v>ESPUMANTE BRUTT RESERVA</v>
      </c>
      <c r="R3036" s="9" t="str">
        <f t="shared" ca="1" si="9107"/>
        <v>ES_BRT_RS</v>
      </c>
      <c r="S3036" s="9" t="str">
        <f t="shared" ca="1" si="9107"/>
        <v>ESPUMANTE</v>
      </c>
      <c r="T3036" s="9" t="str">
        <f t="shared" ca="1" si="9107"/>
        <v>12_BTL_0,75 l</v>
      </c>
      <c r="U3036" s="29">
        <f t="shared" ca="1" si="9107"/>
        <v>12</v>
      </c>
      <c r="V3036" s="30">
        <f t="shared" ca="1" si="9107"/>
        <v>273</v>
      </c>
      <c r="W3036" s="30">
        <f t="shared" ca="1" si="9107"/>
        <v>132</v>
      </c>
    </row>
    <row r="3037" spans="1:23" ht="13">
      <c r="A3037" s="9">
        <f t="shared" si="8"/>
        <v>3034</v>
      </c>
      <c r="B3037" s="45">
        <v>12</v>
      </c>
      <c r="C3037" s="9">
        <f>MOD(A3037-1,COUNT('DATE Snapshot'!$A:$A))+1</f>
        <v>10</v>
      </c>
      <c r="D3037" s="25">
        <f t="shared" ref="D3037:I3037" ca="1" si="9108">INDIRECT(ADDRESS($C3037+1,D$2,,,D$1))</f>
        <v>43009</v>
      </c>
      <c r="E3037" s="27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8">
        <f t="shared" ca="1" si="9108"/>
        <v>42736</v>
      </c>
      <c r="I3037" s="9">
        <f t="shared" ca="1" si="9108"/>
        <v>1</v>
      </c>
      <c r="J3037" s="46">
        <f>TRUNC((A3037-1)/COUNT('DATE Snapshot'!A:A)/COUNT(PRODUCT!A:A),0)+1</f>
        <v>5</v>
      </c>
      <c r="K3037" s="9" t="str">
        <f t="shared" ref="K3037:O3037" ca="1" si="9109">INDIRECT(ADDRESS($J3037+1,K$2,,,K$1))</f>
        <v>PARQUE SUL</v>
      </c>
      <c r="L3037" s="9" t="str">
        <f t="shared" ca="1" si="9109"/>
        <v>PS</v>
      </c>
      <c r="M3037" s="9" t="str">
        <f t="shared" ca="1" si="9109"/>
        <v>RIO DE JANEIRO</v>
      </c>
      <c r="N3037" s="9" t="str">
        <f t="shared" ca="1" si="9109"/>
        <v>BRASIL</v>
      </c>
      <c r="O3037" s="9">
        <f t="shared" ca="1" si="9109"/>
        <v>0</v>
      </c>
      <c r="P3037" s="9">
        <f>MOD(TRUNC((A3037-1)/COUNT('DATE Snapshot'!A:A)),COUNT(PRODUCT!A:A))+1</f>
        <v>15</v>
      </c>
      <c r="Q3037" s="9" t="str">
        <f t="shared" ref="Q3037:W3037" ca="1" si="9110">INDIRECT(ADDRESS($P3037+1,Q$2,,,Q$1))</f>
        <v>ESPUMANTE BRUTT RESERVA</v>
      </c>
      <c r="R3037" s="9" t="str">
        <f t="shared" ca="1" si="9110"/>
        <v>ES_BRT_RS</v>
      </c>
      <c r="S3037" s="9" t="str">
        <f t="shared" ca="1" si="9110"/>
        <v>ESPUMANTE</v>
      </c>
      <c r="T3037" s="9" t="str">
        <f t="shared" ca="1" si="9110"/>
        <v>12_BTL_0,75 l</v>
      </c>
      <c r="U3037" s="29">
        <f t="shared" ca="1" si="9110"/>
        <v>12</v>
      </c>
      <c r="V3037" s="30">
        <f t="shared" ca="1" si="9110"/>
        <v>273</v>
      </c>
      <c r="W3037" s="30">
        <f t="shared" ca="1" si="9110"/>
        <v>132</v>
      </c>
    </row>
    <row r="3038" spans="1:23" ht="13">
      <c r="A3038" s="9">
        <f t="shared" si="8"/>
        <v>3035</v>
      </c>
      <c r="B3038" s="45">
        <v>17</v>
      </c>
      <c r="C3038" s="9">
        <f>MOD(A3038-1,COUNT('DATE Snapshot'!$A:$A))+1</f>
        <v>11</v>
      </c>
      <c r="D3038" s="25">
        <f t="shared" ref="D3038:I3038" ca="1" si="9111">INDIRECT(ADDRESS($C3038+1,D$2,,,D$1))</f>
        <v>43040</v>
      </c>
      <c r="E3038" s="27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8">
        <f t="shared" ca="1" si="9111"/>
        <v>42736</v>
      </c>
      <c r="I3038" s="9">
        <f t="shared" ca="1" si="9111"/>
        <v>4</v>
      </c>
      <c r="J3038" s="46">
        <f>TRUNC((A3038-1)/COUNT('DATE Snapshot'!A:A)/COUNT(PRODUCT!A:A),0)+1</f>
        <v>5</v>
      </c>
      <c r="K3038" s="9" t="str">
        <f t="shared" ref="K3038:O3038" ca="1" si="9112">INDIRECT(ADDRESS($J3038+1,K$2,,,K$1))</f>
        <v>PARQUE SUL</v>
      </c>
      <c r="L3038" s="9" t="str">
        <f t="shared" ca="1" si="9112"/>
        <v>PS</v>
      </c>
      <c r="M3038" s="9" t="str">
        <f t="shared" ca="1" si="9112"/>
        <v>RIO DE JANEIRO</v>
      </c>
      <c r="N3038" s="9" t="str">
        <f t="shared" ca="1" si="9112"/>
        <v>BRASIL</v>
      </c>
      <c r="O3038" s="9">
        <f t="shared" ca="1" si="9112"/>
        <v>0</v>
      </c>
      <c r="P3038" s="9">
        <f>MOD(TRUNC((A3038-1)/COUNT('DATE Snapshot'!A:A)),COUNT(PRODUCT!A:A))+1</f>
        <v>15</v>
      </c>
      <c r="Q3038" s="9" t="str">
        <f t="shared" ref="Q3038:W3038" ca="1" si="9113">INDIRECT(ADDRESS($P3038+1,Q$2,,,Q$1))</f>
        <v>ESPUMANTE BRUTT RESERVA</v>
      </c>
      <c r="R3038" s="9" t="str">
        <f t="shared" ca="1" si="9113"/>
        <v>ES_BRT_RS</v>
      </c>
      <c r="S3038" s="9" t="str">
        <f t="shared" ca="1" si="9113"/>
        <v>ESPUMANTE</v>
      </c>
      <c r="T3038" s="9" t="str">
        <f t="shared" ca="1" si="9113"/>
        <v>12_BTL_0,75 l</v>
      </c>
      <c r="U3038" s="29">
        <f t="shared" ca="1" si="9113"/>
        <v>12</v>
      </c>
      <c r="V3038" s="30">
        <f t="shared" ca="1" si="9113"/>
        <v>273</v>
      </c>
      <c r="W3038" s="30">
        <f t="shared" ca="1" si="9113"/>
        <v>132</v>
      </c>
    </row>
    <row r="3039" spans="1:23" ht="13">
      <c r="A3039" s="9">
        <f t="shared" si="8"/>
        <v>3036</v>
      </c>
      <c r="B3039" s="45">
        <v>14</v>
      </c>
      <c r="C3039" s="9">
        <f>MOD(A3039-1,COUNT('DATE Snapshot'!$A:$A))+1</f>
        <v>12</v>
      </c>
      <c r="D3039" s="25">
        <f t="shared" ref="D3039:I3039" ca="1" si="9114">INDIRECT(ADDRESS($C3039+1,D$2,,,D$1))</f>
        <v>43070</v>
      </c>
      <c r="E3039" s="27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8">
        <f t="shared" ca="1" si="9114"/>
        <v>42736</v>
      </c>
      <c r="I3039" s="9">
        <f t="shared" ca="1" si="9114"/>
        <v>6</v>
      </c>
      <c r="J3039" s="46">
        <f>TRUNC((A3039-1)/COUNT('DATE Snapshot'!A:A)/COUNT(PRODUCT!A:A),0)+1</f>
        <v>5</v>
      </c>
      <c r="K3039" s="9" t="str">
        <f t="shared" ref="K3039:O3039" ca="1" si="9115">INDIRECT(ADDRESS($J3039+1,K$2,,,K$1))</f>
        <v>PARQUE SUL</v>
      </c>
      <c r="L3039" s="9" t="str">
        <f t="shared" ca="1" si="9115"/>
        <v>PS</v>
      </c>
      <c r="M3039" s="9" t="str">
        <f t="shared" ca="1" si="9115"/>
        <v>RIO DE JANEIRO</v>
      </c>
      <c r="N3039" s="9" t="str">
        <f t="shared" ca="1" si="9115"/>
        <v>BRASIL</v>
      </c>
      <c r="O3039" s="9">
        <f t="shared" ca="1" si="9115"/>
        <v>0</v>
      </c>
      <c r="P3039" s="9">
        <f>MOD(TRUNC((A3039-1)/COUNT('DATE Snapshot'!A:A)),COUNT(PRODUCT!A:A))+1</f>
        <v>15</v>
      </c>
      <c r="Q3039" s="9" t="str">
        <f t="shared" ref="Q3039:W3039" ca="1" si="9116">INDIRECT(ADDRESS($P3039+1,Q$2,,,Q$1))</f>
        <v>ESPUMANTE BRUTT RESERVA</v>
      </c>
      <c r="R3039" s="9" t="str">
        <f t="shared" ca="1" si="9116"/>
        <v>ES_BRT_RS</v>
      </c>
      <c r="S3039" s="9" t="str">
        <f t="shared" ca="1" si="9116"/>
        <v>ESPUMANTE</v>
      </c>
      <c r="T3039" s="9" t="str">
        <f t="shared" ca="1" si="9116"/>
        <v>12_BTL_0,75 l</v>
      </c>
      <c r="U3039" s="29">
        <f t="shared" ca="1" si="9116"/>
        <v>12</v>
      </c>
      <c r="V3039" s="30">
        <f t="shared" ca="1" si="9116"/>
        <v>273</v>
      </c>
      <c r="W3039" s="30">
        <f t="shared" ca="1" si="9116"/>
        <v>132</v>
      </c>
    </row>
    <row r="3040" spans="1:23" ht="13">
      <c r="A3040" s="9">
        <f t="shared" si="8"/>
        <v>3037</v>
      </c>
      <c r="B3040" s="45">
        <v>12</v>
      </c>
      <c r="C3040" s="9">
        <f>MOD(A3040-1,COUNT('DATE Snapshot'!$A:$A))+1</f>
        <v>13</v>
      </c>
      <c r="D3040" s="25">
        <f t="shared" ref="D3040:I3040" ca="1" si="9117">INDIRECT(ADDRESS($C3040+1,D$2,,,D$1))</f>
        <v>43101</v>
      </c>
      <c r="E3040" s="27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8">
        <f t="shared" ca="1" si="9117"/>
        <v>43101</v>
      </c>
      <c r="I3040" s="9">
        <f t="shared" ca="1" si="9117"/>
        <v>2</v>
      </c>
      <c r="J3040" s="46">
        <f>TRUNC((A3040-1)/COUNT('DATE Snapshot'!A:A)/COUNT(PRODUCT!A:A),0)+1</f>
        <v>5</v>
      </c>
      <c r="K3040" s="9" t="str">
        <f t="shared" ref="K3040:O3040" ca="1" si="9118">INDIRECT(ADDRESS($J3040+1,K$2,,,K$1))</f>
        <v>PARQUE SUL</v>
      </c>
      <c r="L3040" s="9" t="str">
        <f t="shared" ca="1" si="9118"/>
        <v>PS</v>
      </c>
      <c r="M3040" s="9" t="str">
        <f t="shared" ca="1" si="9118"/>
        <v>RIO DE JANEIRO</v>
      </c>
      <c r="N3040" s="9" t="str">
        <f t="shared" ca="1" si="9118"/>
        <v>BRASIL</v>
      </c>
      <c r="O3040" s="9">
        <f t="shared" ca="1" si="9118"/>
        <v>0</v>
      </c>
      <c r="P3040" s="9">
        <f>MOD(TRUNC((A3040-1)/COUNT('DATE Snapshot'!A:A)),COUNT(PRODUCT!A:A))+1</f>
        <v>15</v>
      </c>
      <c r="Q3040" s="9" t="str">
        <f t="shared" ref="Q3040:W3040" ca="1" si="9119">INDIRECT(ADDRESS($P3040+1,Q$2,,,Q$1))</f>
        <v>ESPUMANTE BRUTT RESERVA</v>
      </c>
      <c r="R3040" s="9" t="str">
        <f t="shared" ca="1" si="9119"/>
        <v>ES_BRT_RS</v>
      </c>
      <c r="S3040" s="9" t="str">
        <f t="shared" ca="1" si="9119"/>
        <v>ESPUMANTE</v>
      </c>
      <c r="T3040" s="9" t="str">
        <f t="shared" ca="1" si="9119"/>
        <v>12_BTL_0,75 l</v>
      </c>
      <c r="U3040" s="29">
        <f t="shared" ca="1" si="9119"/>
        <v>12</v>
      </c>
      <c r="V3040" s="30">
        <f t="shared" ca="1" si="9119"/>
        <v>273</v>
      </c>
      <c r="W3040" s="30">
        <f t="shared" ca="1" si="9119"/>
        <v>132</v>
      </c>
    </row>
    <row r="3041" spans="1:23" ht="13">
      <c r="A3041" s="9">
        <f t="shared" si="8"/>
        <v>3038</v>
      </c>
      <c r="B3041" s="45">
        <v>11</v>
      </c>
      <c r="C3041" s="9">
        <f>MOD(A3041-1,COUNT('DATE Snapshot'!$A:$A))+1</f>
        <v>14</v>
      </c>
      <c r="D3041" s="25">
        <f t="shared" ref="D3041:I3041" ca="1" si="9120">INDIRECT(ADDRESS($C3041+1,D$2,,,D$1))</f>
        <v>43132</v>
      </c>
      <c r="E3041" s="27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8">
        <f t="shared" ca="1" si="9120"/>
        <v>43101</v>
      </c>
      <c r="I3041" s="9">
        <f t="shared" ca="1" si="9120"/>
        <v>5</v>
      </c>
      <c r="J3041" s="46">
        <f>TRUNC((A3041-1)/COUNT('DATE Snapshot'!A:A)/COUNT(PRODUCT!A:A),0)+1</f>
        <v>5</v>
      </c>
      <c r="K3041" s="9" t="str">
        <f t="shared" ref="K3041:O3041" ca="1" si="9121">INDIRECT(ADDRESS($J3041+1,K$2,,,K$1))</f>
        <v>PARQUE SUL</v>
      </c>
      <c r="L3041" s="9" t="str">
        <f t="shared" ca="1" si="9121"/>
        <v>PS</v>
      </c>
      <c r="M3041" s="9" t="str">
        <f t="shared" ca="1" si="9121"/>
        <v>RIO DE JANEIRO</v>
      </c>
      <c r="N3041" s="9" t="str">
        <f t="shared" ca="1" si="9121"/>
        <v>BRASIL</v>
      </c>
      <c r="O3041" s="9">
        <f t="shared" ca="1" si="9121"/>
        <v>0</v>
      </c>
      <c r="P3041" s="9">
        <f>MOD(TRUNC((A3041-1)/COUNT('DATE Snapshot'!A:A)),COUNT(PRODUCT!A:A))+1</f>
        <v>15</v>
      </c>
      <c r="Q3041" s="9" t="str">
        <f t="shared" ref="Q3041:W3041" ca="1" si="9122">INDIRECT(ADDRESS($P3041+1,Q$2,,,Q$1))</f>
        <v>ESPUMANTE BRUTT RESERVA</v>
      </c>
      <c r="R3041" s="9" t="str">
        <f t="shared" ca="1" si="9122"/>
        <v>ES_BRT_RS</v>
      </c>
      <c r="S3041" s="9" t="str">
        <f t="shared" ca="1" si="9122"/>
        <v>ESPUMANTE</v>
      </c>
      <c r="T3041" s="9" t="str">
        <f t="shared" ca="1" si="9122"/>
        <v>12_BTL_0,75 l</v>
      </c>
      <c r="U3041" s="29">
        <f t="shared" ca="1" si="9122"/>
        <v>12</v>
      </c>
      <c r="V3041" s="30">
        <f t="shared" ca="1" si="9122"/>
        <v>273</v>
      </c>
      <c r="W3041" s="30">
        <f t="shared" ca="1" si="9122"/>
        <v>132</v>
      </c>
    </row>
    <row r="3042" spans="1:23" ht="13">
      <c r="A3042" s="9">
        <f t="shared" si="8"/>
        <v>3039</v>
      </c>
      <c r="B3042" s="45">
        <v>12</v>
      </c>
      <c r="C3042" s="9">
        <f>MOD(A3042-1,COUNT('DATE Snapshot'!$A:$A))+1</f>
        <v>15</v>
      </c>
      <c r="D3042" s="25">
        <f t="shared" ref="D3042:I3042" ca="1" si="9123">INDIRECT(ADDRESS($C3042+1,D$2,,,D$1))</f>
        <v>43160</v>
      </c>
      <c r="E3042" s="27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8">
        <f t="shared" ca="1" si="9123"/>
        <v>43101</v>
      </c>
      <c r="I3042" s="9">
        <f t="shared" ca="1" si="9123"/>
        <v>5</v>
      </c>
      <c r="J3042" s="46">
        <f>TRUNC((A3042-1)/COUNT('DATE Snapshot'!A:A)/COUNT(PRODUCT!A:A),0)+1</f>
        <v>5</v>
      </c>
      <c r="K3042" s="9" t="str">
        <f t="shared" ref="K3042:O3042" ca="1" si="9124">INDIRECT(ADDRESS($J3042+1,K$2,,,K$1))</f>
        <v>PARQUE SUL</v>
      </c>
      <c r="L3042" s="9" t="str">
        <f t="shared" ca="1" si="9124"/>
        <v>PS</v>
      </c>
      <c r="M3042" s="9" t="str">
        <f t="shared" ca="1" si="9124"/>
        <v>RIO DE JANEIRO</v>
      </c>
      <c r="N3042" s="9" t="str">
        <f t="shared" ca="1" si="9124"/>
        <v>BRASIL</v>
      </c>
      <c r="O3042" s="9">
        <f t="shared" ca="1" si="9124"/>
        <v>0</v>
      </c>
      <c r="P3042" s="9">
        <f>MOD(TRUNC((A3042-1)/COUNT('DATE Snapshot'!A:A)),COUNT(PRODUCT!A:A))+1</f>
        <v>15</v>
      </c>
      <c r="Q3042" s="9" t="str">
        <f t="shared" ref="Q3042:W3042" ca="1" si="9125">INDIRECT(ADDRESS($P3042+1,Q$2,,,Q$1))</f>
        <v>ESPUMANTE BRUTT RESERVA</v>
      </c>
      <c r="R3042" s="9" t="str">
        <f t="shared" ca="1" si="9125"/>
        <v>ES_BRT_RS</v>
      </c>
      <c r="S3042" s="9" t="str">
        <f t="shared" ca="1" si="9125"/>
        <v>ESPUMANTE</v>
      </c>
      <c r="T3042" s="9" t="str">
        <f t="shared" ca="1" si="9125"/>
        <v>12_BTL_0,75 l</v>
      </c>
      <c r="U3042" s="29">
        <f t="shared" ca="1" si="9125"/>
        <v>12</v>
      </c>
      <c r="V3042" s="30">
        <f t="shared" ca="1" si="9125"/>
        <v>273</v>
      </c>
      <c r="W3042" s="30">
        <f t="shared" ca="1" si="9125"/>
        <v>132</v>
      </c>
    </row>
    <row r="3043" spans="1:23" ht="13">
      <c r="A3043" s="9">
        <f t="shared" si="8"/>
        <v>3040</v>
      </c>
      <c r="B3043" s="45">
        <v>9</v>
      </c>
      <c r="C3043" s="9">
        <f>MOD(A3043-1,COUNT('DATE Snapshot'!$A:$A))+1</f>
        <v>16</v>
      </c>
      <c r="D3043" s="25">
        <f t="shared" ref="D3043:I3043" ca="1" si="9126">INDIRECT(ADDRESS($C3043+1,D$2,,,D$1))</f>
        <v>43191</v>
      </c>
      <c r="E3043" s="27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8">
        <f t="shared" ca="1" si="9126"/>
        <v>43101</v>
      </c>
      <c r="I3043" s="9">
        <f t="shared" ca="1" si="9126"/>
        <v>1</v>
      </c>
      <c r="J3043" s="46">
        <f>TRUNC((A3043-1)/COUNT('DATE Snapshot'!A:A)/COUNT(PRODUCT!A:A),0)+1</f>
        <v>5</v>
      </c>
      <c r="K3043" s="9" t="str">
        <f t="shared" ref="K3043:O3043" ca="1" si="9127">INDIRECT(ADDRESS($J3043+1,K$2,,,K$1))</f>
        <v>PARQUE SUL</v>
      </c>
      <c r="L3043" s="9" t="str">
        <f t="shared" ca="1" si="9127"/>
        <v>PS</v>
      </c>
      <c r="M3043" s="9" t="str">
        <f t="shared" ca="1" si="9127"/>
        <v>RIO DE JANEIRO</v>
      </c>
      <c r="N3043" s="9" t="str">
        <f t="shared" ca="1" si="9127"/>
        <v>BRASIL</v>
      </c>
      <c r="O3043" s="9">
        <f t="shared" ca="1" si="9127"/>
        <v>0</v>
      </c>
      <c r="P3043" s="9">
        <f>MOD(TRUNC((A3043-1)/COUNT('DATE Snapshot'!A:A)),COUNT(PRODUCT!A:A))+1</f>
        <v>15</v>
      </c>
      <c r="Q3043" s="9" t="str">
        <f t="shared" ref="Q3043:W3043" ca="1" si="9128">INDIRECT(ADDRESS($P3043+1,Q$2,,,Q$1))</f>
        <v>ESPUMANTE BRUTT RESERVA</v>
      </c>
      <c r="R3043" s="9" t="str">
        <f t="shared" ca="1" si="9128"/>
        <v>ES_BRT_RS</v>
      </c>
      <c r="S3043" s="9" t="str">
        <f t="shared" ca="1" si="9128"/>
        <v>ESPUMANTE</v>
      </c>
      <c r="T3043" s="9" t="str">
        <f t="shared" ca="1" si="9128"/>
        <v>12_BTL_0,75 l</v>
      </c>
      <c r="U3043" s="29">
        <f t="shared" ca="1" si="9128"/>
        <v>12</v>
      </c>
      <c r="V3043" s="30">
        <f t="shared" ca="1" si="9128"/>
        <v>273</v>
      </c>
      <c r="W3043" s="30">
        <f t="shared" ca="1" si="9128"/>
        <v>132</v>
      </c>
    </row>
    <row r="3044" spans="1:23" ht="13">
      <c r="A3044" s="9">
        <f t="shared" si="8"/>
        <v>3041</v>
      </c>
      <c r="B3044" s="45">
        <v>25</v>
      </c>
      <c r="C3044" s="9">
        <f>MOD(A3044-1,COUNT('DATE Snapshot'!$A:$A))+1</f>
        <v>17</v>
      </c>
      <c r="D3044" s="25">
        <f t="shared" ref="D3044:I3044" ca="1" si="9129">INDIRECT(ADDRESS($C3044+1,D$2,,,D$1))</f>
        <v>43221</v>
      </c>
      <c r="E3044" s="27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8">
        <f t="shared" ca="1" si="9129"/>
        <v>43101</v>
      </c>
      <c r="I3044" s="9">
        <f t="shared" ca="1" si="9129"/>
        <v>3</v>
      </c>
      <c r="J3044" s="46">
        <f>TRUNC((A3044-1)/COUNT('DATE Snapshot'!A:A)/COUNT(PRODUCT!A:A),0)+1</f>
        <v>5</v>
      </c>
      <c r="K3044" s="9" t="str">
        <f t="shared" ref="K3044:O3044" ca="1" si="9130">INDIRECT(ADDRESS($J3044+1,K$2,,,K$1))</f>
        <v>PARQUE SUL</v>
      </c>
      <c r="L3044" s="9" t="str">
        <f t="shared" ca="1" si="9130"/>
        <v>PS</v>
      </c>
      <c r="M3044" s="9" t="str">
        <f t="shared" ca="1" si="9130"/>
        <v>RIO DE JANEIRO</v>
      </c>
      <c r="N3044" s="9" t="str">
        <f t="shared" ca="1" si="9130"/>
        <v>BRASIL</v>
      </c>
      <c r="O3044" s="9">
        <f t="shared" ca="1" si="9130"/>
        <v>0</v>
      </c>
      <c r="P3044" s="9">
        <f>MOD(TRUNC((A3044-1)/COUNT('DATE Snapshot'!A:A)),COUNT(PRODUCT!A:A))+1</f>
        <v>15</v>
      </c>
      <c r="Q3044" s="9" t="str">
        <f t="shared" ref="Q3044:W3044" ca="1" si="9131">INDIRECT(ADDRESS($P3044+1,Q$2,,,Q$1))</f>
        <v>ESPUMANTE BRUTT RESERVA</v>
      </c>
      <c r="R3044" s="9" t="str">
        <f t="shared" ca="1" si="9131"/>
        <v>ES_BRT_RS</v>
      </c>
      <c r="S3044" s="9" t="str">
        <f t="shared" ca="1" si="9131"/>
        <v>ESPUMANTE</v>
      </c>
      <c r="T3044" s="9" t="str">
        <f t="shared" ca="1" si="9131"/>
        <v>12_BTL_0,75 l</v>
      </c>
      <c r="U3044" s="29">
        <f t="shared" ca="1" si="9131"/>
        <v>12</v>
      </c>
      <c r="V3044" s="30">
        <f t="shared" ca="1" si="9131"/>
        <v>273</v>
      </c>
      <c r="W3044" s="30">
        <f t="shared" ca="1" si="9131"/>
        <v>132</v>
      </c>
    </row>
    <row r="3045" spans="1:23" ht="13">
      <c r="A3045" s="9">
        <f t="shared" si="8"/>
        <v>3042</v>
      </c>
      <c r="B3045" s="45">
        <v>9</v>
      </c>
      <c r="C3045" s="9">
        <f>MOD(A3045-1,COUNT('DATE Snapshot'!$A:$A))+1</f>
        <v>18</v>
      </c>
      <c r="D3045" s="25">
        <f t="shared" ref="D3045:I3045" ca="1" si="9132">INDIRECT(ADDRESS($C3045+1,D$2,,,D$1))</f>
        <v>43252</v>
      </c>
      <c r="E3045" s="27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8">
        <f t="shared" ca="1" si="9132"/>
        <v>43101</v>
      </c>
      <c r="I3045" s="9">
        <f t="shared" ca="1" si="9132"/>
        <v>6</v>
      </c>
      <c r="J3045" s="46">
        <f>TRUNC((A3045-1)/COUNT('DATE Snapshot'!A:A)/COUNT(PRODUCT!A:A),0)+1</f>
        <v>5</v>
      </c>
      <c r="K3045" s="9" t="str">
        <f t="shared" ref="K3045:O3045" ca="1" si="9133">INDIRECT(ADDRESS($J3045+1,K$2,,,K$1))</f>
        <v>PARQUE SUL</v>
      </c>
      <c r="L3045" s="9" t="str">
        <f t="shared" ca="1" si="9133"/>
        <v>PS</v>
      </c>
      <c r="M3045" s="9" t="str">
        <f t="shared" ca="1" si="9133"/>
        <v>RIO DE JANEIRO</v>
      </c>
      <c r="N3045" s="9" t="str">
        <f t="shared" ca="1" si="9133"/>
        <v>BRASIL</v>
      </c>
      <c r="O3045" s="9">
        <f t="shared" ca="1" si="9133"/>
        <v>0</v>
      </c>
      <c r="P3045" s="9">
        <f>MOD(TRUNC((A3045-1)/COUNT('DATE Snapshot'!A:A)),COUNT(PRODUCT!A:A))+1</f>
        <v>15</v>
      </c>
      <c r="Q3045" s="9" t="str">
        <f t="shared" ref="Q3045:W3045" ca="1" si="9134">INDIRECT(ADDRESS($P3045+1,Q$2,,,Q$1))</f>
        <v>ESPUMANTE BRUTT RESERVA</v>
      </c>
      <c r="R3045" s="9" t="str">
        <f t="shared" ca="1" si="9134"/>
        <v>ES_BRT_RS</v>
      </c>
      <c r="S3045" s="9" t="str">
        <f t="shared" ca="1" si="9134"/>
        <v>ESPUMANTE</v>
      </c>
      <c r="T3045" s="9" t="str">
        <f t="shared" ca="1" si="9134"/>
        <v>12_BTL_0,75 l</v>
      </c>
      <c r="U3045" s="29">
        <f t="shared" ca="1" si="9134"/>
        <v>12</v>
      </c>
      <c r="V3045" s="30">
        <f t="shared" ca="1" si="9134"/>
        <v>273</v>
      </c>
      <c r="W3045" s="30">
        <f t="shared" ca="1" si="9134"/>
        <v>132</v>
      </c>
    </row>
    <row r="3046" spans="1:23" ht="13">
      <c r="A3046" s="9">
        <f t="shared" si="8"/>
        <v>3043</v>
      </c>
      <c r="B3046" s="45">
        <v>17</v>
      </c>
      <c r="C3046" s="9">
        <f>MOD(A3046-1,COUNT('DATE Snapshot'!$A:$A))+1</f>
        <v>19</v>
      </c>
      <c r="D3046" s="25">
        <f t="shared" ref="D3046:I3046" ca="1" si="9135">INDIRECT(ADDRESS($C3046+1,D$2,,,D$1))</f>
        <v>43282</v>
      </c>
      <c r="E3046" s="27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8">
        <f t="shared" ca="1" si="9135"/>
        <v>43101</v>
      </c>
      <c r="I3046" s="9">
        <f t="shared" ca="1" si="9135"/>
        <v>1</v>
      </c>
      <c r="J3046" s="46">
        <f>TRUNC((A3046-1)/COUNT('DATE Snapshot'!A:A)/COUNT(PRODUCT!A:A),0)+1</f>
        <v>5</v>
      </c>
      <c r="K3046" s="9" t="str">
        <f t="shared" ref="K3046:O3046" ca="1" si="9136">INDIRECT(ADDRESS($J3046+1,K$2,,,K$1))</f>
        <v>PARQUE SUL</v>
      </c>
      <c r="L3046" s="9" t="str">
        <f t="shared" ca="1" si="9136"/>
        <v>PS</v>
      </c>
      <c r="M3046" s="9" t="str">
        <f t="shared" ca="1" si="9136"/>
        <v>RIO DE JANEIRO</v>
      </c>
      <c r="N3046" s="9" t="str">
        <f t="shared" ca="1" si="9136"/>
        <v>BRASIL</v>
      </c>
      <c r="O3046" s="9">
        <f t="shared" ca="1" si="9136"/>
        <v>0</v>
      </c>
      <c r="P3046" s="9">
        <f>MOD(TRUNC((A3046-1)/COUNT('DATE Snapshot'!A:A)),COUNT(PRODUCT!A:A))+1</f>
        <v>15</v>
      </c>
      <c r="Q3046" s="9" t="str">
        <f t="shared" ref="Q3046:W3046" ca="1" si="9137">INDIRECT(ADDRESS($P3046+1,Q$2,,,Q$1))</f>
        <v>ESPUMANTE BRUTT RESERVA</v>
      </c>
      <c r="R3046" s="9" t="str">
        <f t="shared" ca="1" si="9137"/>
        <v>ES_BRT_RS</v>
      </c>
      <c r="S3046" s="9" t="str">
        <f t="shared" ca="1" si="9137"/>
        <v>ESPUMANTE</v>
      </c>
      <c r="T3046" s="9" t="str">
        <f t="shared" ca="1" si="9137"/>
        <v>12_BTL_0,75 l</v>
      </c>
      <c r="U3046" s="29">
        <f t="shared" ca="1" si="9137"/>
        <v>12</v>
      </c>
      <c r="V3046" s="30">
        <f t="shared" ca="1" si="9137"/>
        <v>273</v>
      </c>
      <c r="W3046" s="30">
        <f t="shared" ca="1" si="9137"/>
        <v>132</v>
      </c>
    </row>
    <row r="3047" spans="1:23" ht="13">
      <c r="A3047" s="9">
        <f t="shared" si="8"/>
        <v>3044</v>
      </c>
      <c r="B3047" s="45">
        <v>17</v>
      </c>
      <c r="C3047" s="9">
        <f>MOD(A3047-1,COUNT('DATE Snapshot'!$A:$A))+1</f>
        <v>20</v>
      </c>
      <c r="D3047" s="25">
        <f t="shared" ref="D3047:I3047" ca="1" si="9138">INDIRECT(ADDRESS($C3047+1,D$2,,,D$1))</f>
        <v>43313</v>
      </c>
      <c r="E3047" s="27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8">
        <f t="shared" ca="1" si="9138"/>
        <v>43101</v>
      </c>
      <c r="I3047" s="9">
        <f t="shared" ca="1" si="9138"/>
        <v>4</v>
      </c>
      <c r="J3047" s="46">
        <f>TRUNC((A3047-1)/COUNT('DATE Snapshot'!A:A)/COUNT(PRODUCT!A:A),0)+1</f>
        <v>5</v>
      </c>
      <c r="K3047" s="9" t="str">
        <f t="shared" ref="K3047:O3047" ca="1" si="9139">INDIRECT(ADDRESS($J3047+1,K$2,,,K$1))</f>
        <v>PARQUE SUL</v>
      </c>
      <c r="L3047" s="9" t="str">
        <f t="shared" ca="1" si="9139"/>
        <v>PS</v>
      </c>
      <c r="M3047" s="9" t="str">
        <f t="shared" ca="1" si="9139"/>
        <v>RIO DE JANEIRO</v>
      </c>
      <c r="N3047" s="9" t="str">
        <f t="shared" ca="1" si="9139"/>
        <v>BRASIL</v>
      </c>
      <c r="O3047" s="9">
        <f t="shared" ca="1" si="9139"/>
        <v>0</v>
      </c>
      <c r="P3047" s="9">
        <f>MOD(TRUNC((A3047-1)/COUNT('DATE Snapshot'!A:A)),COUNT(PRODUCT!A:A))+1</f>
        <v>15</v>
      </c>
      <c r="Q3047" s="9" t="str">
        <f t="shared" ref="Q3047:W3047" ca="1" si="9140">INDIRECT(ADDRESS($P3047+1,Q$2,,,Q$1))</f>
        <v>ESPUMANTE BRUTT RESERVA</v>
      </c>
      <c r="R3047" s="9" t="str">
        <f t="shared" ca="1" si="9140"/>
        <v>ES_BRT_RS</v>
      </c>
      <c r="S3047" s="9" t="str">
        <f t="shared" ca="1" si="9140"/>
        <v>ESPUMANTE</v>
      </c>
      <c r="T3047" s="9" t="str">
        <f t="shared" ca="1" si="9140"/>
        <v>12_BTL_0,75 l</v>
      </c>
      <c r="U3047" s="29">
        <f t="shared" ca="1" si="9140"/>
        <v>12</v>
      </c>
      <c r="V3047" s="30">
        <f t="shared" ca="1" si="9140"/>
        <v>273</v>
      </c>
      <c r="W3047" s="30">
        <f t="shared" ca="1" si="9140"/>
        <v>132</v>
      </c>
    </row>
    <row r="3048" spans="1:23" ht="13">
      <c r="A3048" s="9">
        <f t="shared" si="8"/>
        <v>3045</v>
      </c>
      <c r="B3048" s="45">
        <v>21</v>
      </c>
      <c r="C3048" s="9">
        <f>MOD(A3048-1,COUNT('DATE Snapshot'!$A:$A))+1</f>
        <v>21</v>
      </c>
      <c r="D3048" s="25">
        <f t="shared" ref="D3048:I3048" ca="1" si="9141">INDIRECT(ADDRESS($C3048+1,D$2,,,D$1))</f>
        <v>43344</v>
      </c>
      <c r="E3048" s="27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8">
        <f t="shared" ca="1" si="9141"/>
        <v>43101</v>
      </c>
      <c r="I3048" s="9">
        <f t="shared" ca="1" si="9141"/>
        <v>7</v>
      </c>
      <c r="J3048" s="46">
        <f>TRUNC((A3048-1)/COUNT('DATE Snapshot'!A:A)/COUNT(PRODUCT!A:A),0)+1</f>
        <v>5</v>
      </c>
      <c r="K3048" s="9" t="str">
        <f t="shared" ref="K3048:O3048" ca="1" si="9142">INDIRECT(ADDRESS($J3048+1,K$2,,,K$1))</f>
        <v>PARQUE SUL</v>
      </c>
      <c r="L3048" s="9" t="str">
        <f t="shared" ca="1" si="9142"/>
        <v>PS</v>
      </c>
      <c r="M3048" s="9" t="str">
        <f t="shared" ca="1" si="9142"/>
        <v>RIO DE JANEIRO</v>
      </c>
      <c r="N3048" s="9" t="str">
        <f t="shared" ca="1" si="9142"/>
        <v>BRASIL</v>
      </c>
      <c r="O3048" s="9">
        <f t="shared" ca="1" si="9142"/>
        <v>0</v>
      </c>
      <c r="P3048" s="9">
        <f>MOD(TRUNC((A3048-1)/COUNT('DATE Snapshot'!A:A)),COUNT(PRODUCT!A:A))+1</f>
        <v>15</v>
      </c>
      <c r="Q3048" s="9" t="str">
        <f t="shared" ref="Q3048:W3048" ca="1" si="9143">INDIRECT(ADDRESS($P3048+1,Q$2,,,Q$1))</f>
        <v>ESPUMANTE BRUTT RESERVA</v>
      </c>
      <c r="R3048" s="9" t="str">
        <f t="shared" ca="1" si="9143"/>
        <v>ES_BRT_RS</v>
      </c>
      <c r="S3048" s="9" t="str">
        <f t="shared" ca="1" si="9143"/>
        <v>ESPUMANTE</v>
      </c>
      <c r="T3048" s="9" t="str">
        <f t="shared" ca="1" si="9143"/>
        <v>12_BTL_0,75 l</v>
      </c>
      <c r="U3048" s="29">
        <f t="shared" ca="1" si="9143"/>
        <v>12</v>
      </c>
      <c r="V3048" s="30">
        <f t="shared" ca="1" si="9143"/>
        <v>273</v>
      </c>
      <c r="W3048" s="30">
        <f t="shared" ca="1" si="9143"/>
        <v>132</v>
      </c>
    </row>
    <row r="3049" spans="1:23" ht="13">
      <c r="A3049" s="9">
        <f t="shared" si="8"/>
        <v>3046</v>
      </c>
      <c r="B3049" s="45">
        <v>18</v>
      </c>
      <c r="C3049" s="9">
        <f>MOD(A3049-1,COUNT('DATE Snapshot'!$A:$A))+1</f>
        <v>22</v>
      </c>
      <c r="D3049" s="25">
        <f t="shared" ref="D3049:I3049" ca="1" si="9144">INDIRECT(ADDRESS($C3049+1,D$2,,,D$1))</f>
        <v>43374</v>
      </c>
      <c r="E3049" s="27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8">
        <f t="shared" ca="1" si="9144"/>
        <v>43101</v>
      </c>
      <c r="I3049" s="9">
        <f t="shared" ca="1" si="9144"/>
        <v>2</v>
      </c>
      <c r="J3049" s="46">
        <f>TRUNC((A3049-1)/COUNT('DATE Snapshot'!A:A)/COUNT(PRODUCT!A:A),0)+1</f>
        <v>5</v>
      </c>
      <c r="K3049" s="9" t="str">
        <f t="shared" ref="K3049:O3049" ca="1" si="9145">INDIRECT(ADDRESS($J3049+1,K$2,,,K$1))</f>
        <v>PARQUE SUL</v>
      </c>
      <c r="L3049" s="9" t="str">
        <f t="shared" ca="1" si="9145"/>
        <v>PS</v>
      </c>
      <c r="M3049" s="9" t="str">
        <f t="shared" ca="1" si="9145"/>
        <v>RIO DE JANEIRO</v>
      </c>
      <c r="N3049" s="9" t="str">
        <f t="shared" ca="1" si="9145"/>
        <v>BRASIL</v>
      </c>
      <c r="O3049" s="9">
        <f t="shared" ca="1" si="9145"/>
        <v>0</v>
      </c>
      <c r="P3049" s="9">
        <f>MOD(TRUNC((A3049-1)/COUNT('DATE Snapshot'!A:A)),COUNT(PRODUCT!A:A))+1</f>
        <v>15</v>
      </c>
      <c r="Q3049" s="9" t="str">
        <f t="shared" ref="Q3049:W3049" ca="1" si="9146">INDIRECT(ADDRESS($P3049+1,Q$2,,,Q$1))</f>
        <v>ESPUMANTE BRUTT RESERVA</v>
      </c>
      <c r="R3049" s="9" t="str">
        <f t="shared" ca="1" si="9146"/>
        <v>ES_BRT_RS</v>
      </c>
      <c r="S3049" s="9" t="str">
        <f t="shared" ca="1" si="9146"/>
        <v>ESPUMANTE</v>
      </c>
      <c r="T3049" s="9" t="str">
        <f t="shared" ca="1" si="9146"/>
        <v>12_BTL_0,75 l</v>
      </c>
      <c r="U3049" s="29">
        <f t="shared" ca="1" si="9146"/>
        <v>12</v>
      </c>
      <c r="V3049" s="30">
        <f t="shared" ca="1" si="9146"/>
        <v>273</v>
      </c>
      <c r="W3049" s="30">
        <f t="shared" ca="1" si="9146"/>
        <v>132</v>
      </c>
    </row>
    <row r="3050" spans="1:23" ht="13">
      <c r="A3050" s="9">
        <f t="shared" si="8"/>
        <v>3047</v>
      </c>
      <c r="B3050" s="45">
        <v>11</v>
      </c>
      <c r="C3050" s="9">
        <f>MOD(A3050-1,COUNT('DATE Snapshot'!$A:$A))+1</f>
        <v>23</v>
      </c>
      <c r="D3050" s="25">
        <f t="shared" ref="D3050:I3050" ca="1" si="9147">INDIRECT(ADDRESS($C3050+1,D$2,,,D$1))</f>
        <v>43405</v>
      </c>
      <c r="E3050" s="27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8">
        <f t="shared" ca="1" si="9147"/>
        <v>43101</v>
      </c>
      <c r="I3050" s="9">
        <f t="shared" ca="1" si="9147"/>
        <v>5</v>
      </c>
      <c r="J3050" s="46">
        <f>TRUNC((A3050-1)/COUNT('DATE Snapshot'!A:A)/COUNT(PRODUCT!A:A),0)+1</f>
        <v>5</v>
      </c>
      <c r="K3050" s="9" t="str">
        <f t="shared" ref="K3050:O3050" ca="1" si="9148">INDIRECT(ADDRESS($J3050+1,K$2,,,K$1))</f>
        <v>PARQUE SUL</v>
      </c>
      <c r="L3050" s="9" t="str">
        <f t="shared" ca="1" si="9148"/>
        <v>PS</v>
      </c>
      <c r="M3050" s="9" t="str">
        <f t="shared" ca="1" si="9148"/>
        <v>RIO DE JANEIRO</v>
      </c>
      <c r="N3050" s="9" t="str">
        <f t="shared" ca="1" si="9148"/>
        <v>BRASIL</v>
      </c>
      <c r="O3050" s="9">
        <f t="shared" ca="1" si="9148"/>
        <v>0</v>
      </c>
      <c r="P3050" s="9">
        <f>MOD(TRUNC((A3050-1)/COUNT('DATE Snapshot'!A:A)),COUNT(PRODUCT!A:A))+1</f>
        <v>15</v>
      </c>
      <c r="Q3050" s="9" t="str">
        <f t="shared" ref="Q3050:W3050" ca="1" si="9149">INDIRECT(ADDRESS($P3050+1,Q$2,,,Q$1))</f>
        <v>ESPUMANTE BRUTT RESERVA</v>
      </c>
      <c r="R3050" s="9" t="str">
        <f t="shared" ca="1" si="9149"/>
        <v>ES_BRT_RS</v>
      </c>
      <c r="S3050" s="9" t="str">
        <f t="shared" ca="1" si="9149"/>
        <v>ESPUMANTE</v>
      </c>
      <c r="T3050" s="9" t="str">
        <f t="shared" ca="1" si="9149"/>
        <v>12_BTL_0,75 l</v>
      </c>
      <c r="U3050" s="29">
        <f t="shared" ca="1" si="9149"/>
        <v>12</v>
      </c>
      <c r="V3050" s="30">
        <f t="shared" ca="1" si="9149"/>
        <v>273</v>
      </c>
      <c r="W3050" s="30">
        <f t="shared" ca="1" si="9149"/>
        <v>132</v>
      </c>
    </row>
    <row r="3051" spans="1:23" ht="13">
      <c r="A3051" s="9">
        <f t="shared" si="8"/>
        <v>3048</v>
      </c>
      <c r="B3051" s="45">
        <v>13</v>
      </c>
      <c r="C3051" s="9">
        <f>MOD(A3051-1,COUNT('DATE Snapshot'!$A:$A))+1</f>
        <v>24</v>
      </c>
      <c r="D3051" s="25">
        <f t="shared" ref="D3051:I3051" ca="1" si="9150">INDIRECT(ADDRESS($C3051+1,D$2,,,D$1))</f>
        <v>43435</v>
      </c>
      <c r="E3051" s="27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8">
        <f t="shared" ca="1" si="9150"/>
        <v>43101</v>
      </c>
      <c r="I3051" s="9">
        <f t="shared" ca="1" si="9150"/>
        <v>7</v>
      </c>
      <c r="J3051" s="46">
        <f>TRUNC((A3051-1)/COUNT('DATE Snapshot'!A:A)/COUNT(PRODUCT!A:A),0)+1</f>
        <v>5</v>
      </c>
      <c r="K3051" s="9" t="str">
        <f t="shared" ref="K3051:O3051" ca="1" si="9151">INDIRECT(ADDRESS($J3051+1,K$2,,,K$1))</f>
        <v>PARQUE SUL</v>
      </c>
      <c r="L3051" s="9" t="str">
        <f t="shared" ca="1" si="9151"/>
        <v>PS</v>
      </c>
      <c r="M3051" s="9" t="str">
        <f t="shared" ca="1" si="9151"/>
        <v>RIO DE JANEIRO</v>
      </c>
      <c r="N3051" s="9" t="str">
        <f t="shared" ca="1" si="9151"/>
        <v>BRASIL</v>
      </c>
      <c r="O3051" s="9">
        <f t="shared" ca="1" si="9151"/>
        <v>0</v>
      </c>
      <c r="P3051" s="9">
        <f>MOD(TRUNC((A3051-1)/COUNT('DATE Snapshot'!A:A)),COUNT(PRODUCT!A:A))+1</f>
        <v>15</v>
      </c>
      <c r="Q3051" s="9" t="str">
        <f t="shared" ref="Q3051:W3051" ca="1" si="9152">INDIRECT(ADDRESS($P3051+1,Q$2,,,Q$1))</f>
        <v>ESPUMANTE BRUTT RESERVA</v>
      </c>
      <c r="R3051" s="9" t="str">
        <f t="shared" ca="1" si="9152"/>
        <v>ES_BRT_RS</v>
      </c>
      <c r="S3051" s="9" t="str">
        <f t="shared" ca="1" si="9152"/>
        <v>ESPUMANTE</v>
      </c>
      <c r="T3051" s="9" t="str">
        <f t="shared" ca="1" si="9152"/>
        <v>12_BTL_0,75 l</v>
      </c>
      <c r="U3051" s="29">
        <f t="shared" ca="1" si="9152"/>
        <v>12</v>
      </c>
      <c r="V3051" s="30">
        <f t="shared" ca="1" si="9152"/>
        <v>273</v>
      </c>
      <c r="W3051" s="30">
        <f t="shared" ca="1" si="9152"/>
        <v>132</v>
      </c>
    </row>
    <row r="3052" spans="1:23" ht="13">
      <c r="A3052" s="9">
        <f t="shared" si="8"/>
        <v>3049</v>
      </c>
      <c r="B3052" s="45">
        <v>12</v>
      </c>
      <c r="C3052" s="9">
        <f>MOD(A3052-1,COUNT('DATE Snapshot'!$A:$A))+1</f>
        <v>1</v>
      </c>
      <c r="D3052" s="25">
        <f t="shared" ref="D3052:I3052" ca="1" si="9153">INDIRECT(ADDRESS($C3052+1,D$2,,,D$1))</f>
        <v>42736</v>
      </c>
      <c r="E3052" s="27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8">
        <f t="shared" ca="1" si="9153"/>
        <v>42736</v>
      </c>
      <c r="I3052" s="9">
        <f t="shared" ca="1" si="9153"/>
        <v>1</v>
      </c>
      <c r="J3052" s="46">
        <f>TRUNC((A3052-1)/COUNT('DATE Snapshot'!A:A)/COUNT(PRODUCT!A:A),0)+1</f>
        <v>5</v>
      </c>
      <c r="K3052" s="9" t="str">
        <f t="shared" ref="K3052:O3052" ca="1" si="9154">INDIRECT(ADDRESS($J3052+1,K$2,,,K$1))</f>
        <v>PARQUE SUL</v>
      </c>
      <c r="L3052" s="9" t="str">
        <f t="shared" ca="1" si="9154"/>
        <v>PS</v>
      </c>
      <c r="M3052" s="9" t="str">
        <f t="shared" ca="1" si="9154"/>
        <v>RIO DE JANEIRO</v>
      </c>
      <c r="N3052" s="9" t="str">
        <f t="shared" ca="1" si="9154"/>
        <v>BRASIL</v>
      </c>
      <c r="O3052" s="9">
        <f t="shared" ca="1" si="9154"/>
        <v>0</v>
      </c>
      <c r="P3052" s="9">
        <f>MOD(TRUNC((A3052-1)/COUNT('DATE Snapshot'!A:A)),COUNT(PRODUCT!A:A))+1</f>
        <v>16</v>
      </c>
      <c r="Q3052" s="9" t="str">
        <f t="shared" ref="Q3052:W3052" ca="1" si="9155">INDIRECT(ADDRESS($P3052+1,Q$2,,,Q$1))</f>
        <v>ESPUMANTE DEMI-SEC</v>
      </c>
      <c r="R3052" s="9" t="str">
        <f t="shared" ca="1" si="9155"/>
        <v>ES_DS</v>
      </c>
      <c r="S3052" s="9" t="str">
        <f t="shared" ca="1" si="9155"/>
        <v>ESPUMANTE</v>
      </c>
      <c r="T3052" s="9" t="str">
        <f t="shared" ca="1" si="9155"/>
        <v>12_BTL_0,75 l</v>
      </c>
      <c r="U3052" s="29">
        <f t="shared" ca="1" si="9155"/>
        <v>12</v>
      </c>
      <c r="V3052" s="30">
        <f t="shared" ca="1" si="9155"/>
        <v>223</v>
      </c>
      <c r="W3052" s="30">
        <f t="shared" ca="1" si="9155"/>
        <v>111</v>
      </c>
    </row>
    <row r="3053" spans="1:23" ht="13">
      <c r="A3053" s="9">
        <f t="shared" si="8"/>
        <v>3050</v>
      </c>
      <c r="B3053" s="45">
        <v>13</v>
      </c>
      <c r="C3053" s="9">
        <f>MOD(A3053-1,COUNT('DATE Snapshot'!$A:$A))+1</f>
        <v>2</v>
      </c>
      <c r="D3053" s="25">
        <f t="shared" ref="D3053:I3053" ca="1" si="9156">INDIRECT(ADDRESS($C3053+1,D$2,,,D$1))</f>
        <v>42767</v>
      </c>
      <c r="E3053" s="27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8">
        <f t="shared" ca="1" si="9156"/>
        <v>42736</v>
      </c>
      <c r="I3053" s="9">
        <f t="shared" ca="1" si="9156"/>
        <v>4</v>
      </c>
      <c r="J3053" s="46">
        <f>TRUNC((A3053-1)/COUNT('DATE Snapshot'!A:A)/COUNT(PRODUCT!A:A),0)+1</f>
        <v>5</v>
      </c>
      <c r="K3053" s="9" t="str">
        <f t="shared" ref="K3053:O3053" ca="1" si="9157">INDIRECT(ADDRESS($J3053+1,K$2,,,K$1))</f>
        <v>PARQUE SUL</v>
      </c>
      <c r="L3053" s="9" t="str">
        <f t="shared" ca="1" si="9157"/>
        <v>PS</v>
      </c>
      <c r="M3053" s="9" t="str">
        <f t="shared" ca="1" si="9157"/>
        <v>RIO DE JANEIRO</v>
      </c>
      <c r="N3053" s="9" t="str">
        <f t="shared" ca="1" si="9157"/>
        <v>BRASIL</v>
      </c>
      <c r="O3053" s="9">
        <f t="shared" ca="1" si="9157"/>
        <v>0</v>
      </c>
      <c r="P3053" s="9">
        <f>MOD(TRUNC((A3053-1)/COUNT('DATE Snapshot'!A:A)),COUNT(PRODUCT!A:A))+1</f>
        <v>16</v>
      </c>
      <c r="Q3053" s="9" t="str">
        <f t="shared" ref="Q3053:W3053" ca="1" si="9158">INDIRECT(ADDRESS($P3053+1,Q$2,,,Q$1))</f>
        <v>ESPUMANTE DEMI-SEC</v>
      </c>
      <c r="R3053" s="9" t="str">
        <f t="shared" ca="1" si="9158"/>
        <v>ES_DS</v>
      </c>
      <c r="S3053" s="9" t="str">
        <f t="shared" ca="1" si="9158"/>
        <v>ESPUMANTE</v>
      </c>
      <c r="T3053" s="9" t="str">
        <f t="shared" ca="1" si="9158"/>
        <v>12_BTL_0,75 l</v>
      </c>
      <c r="U3053" s="29">
        <f t="shared" ca="1" si="9158"/>
        <v>12</v>
      </c>
      <c r="V3053" s="30">
        <f t="shared" ca="1" si="9158"/>
        <v>223</v>
      </c>
      <c r="W3053" s="30">
        <f t="shared" ca="1" si="9158"/>
        <v>111</v>
      </c>
    </row>
    <row r="3054" spans="1:23" ht="13">
      <c r="A3054" s="9">
        <f t="shared" si="8"/>
        <v>3051</v>
      </c>
      <c r="B3054" s="45">
        <v>12</v>
      </c>
      <c r="C3054" s="9">
        <f>MOD(A3054-1,COUNT('DATE Snapshot'!$A:$A))+1</f>
        <v>3</v>
      </c>
      <c r="D3054" s="25">
        <f t="shared" ref="D3054:I3054" ca="1" si="9159">INDIRECT(ADDRESS($C3054+1,D$2,,,D$1))</f>
        <v>42795</v>
      </c>
      <c r="E3054" s="27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8">
        <f t="shared" ca="1" si="9159"/>
        <v>42736</v>
      </c>
      <c r="I3054" s="9">
        <f t="shared" ca="1" si="9159"/>
        <v>4</v>
      </c>
      <c r="J3054" s="46">
        <f>TRUNC((A3054-1)/COUNT('DATE Snapshot'!A:A)/COUNT(PRODUCT!A:A),0)+1</f>
        <v>5</v>
      </c>
      <c r="K3054" s="9" t="str">
        <f t="shared" ref="K3054:O3054" ca="1" si="9160">INDIRECT(ADDRESS($J3054+1,K$2,,,K$1))</f>
        <v>PARQUE SUL</v>
      </c>
      <c r="L3054" s="9" t="str">
        <f t="shared" ca="1" si="9160"/>
        <v>PS</v>
      </c>
      <c r="M3054" s="9" t="str">
        <f t="shared" ca="1" si="9160"/>
        <v>RIO DE JANEIRO</v>
      </c>
      <c r="N3054" s="9" t="str">
        <f t="shared" ca="1" si="9160"/>
        <v>BRASIL</v>
      </c>
      <c r="O3054" s="9">
        <f t="shared" ca="1" si="9160"/>
        <v>0</v>
      </c>
      <c r="P3054" s="9">
        <f>MOD(TRUNC((A3054-1)/COUNT('DATE Snapshot'!A:A)),COUNT(PRODUCT!A:A))+1</f>
        <v>16</v>
      </c>
      <c r="Q3054" s="9" t="str">
        <f t="shared" ref="Q3054:W3054" ca="1" si="9161">INDIRECT(ADDRESS($P3054+1,Q$2,,,Q$1))</f>
        <v>ESPUMANTE DEMI-SEC</v>
      </c>
      <c r="R3054" s="9" t="str">
        <f t="shared" ca="1" si="9161"/>
        <v>ES_DS</v>
      </c>
      <c r="S3054" s="9" t="str">
        <f t="shared" ca="1" si="9161"/>
        <v>ESPUMANTE</v>
      </c>
      <c r="T3054" s="9" t="str">
        <f t="shared" ca="1" si="9161"/>
        <v>12_BTL_0,75 l</v>
      </c>
      <c r="U3054" s="29">
        <f t="shared" ca="1" si="9161"/>
        <v>12</v>
      </c>
      <c r="V3054" s="30">
        <f t="shared" ca="1" si="9161"/>
        <v>223</v>
      </c>
      <c r="W3054" s="30">
        <f t="shared" ca="1" si="9161"/>
        <v>111</v>
      </c>
    </row>
    <row r="3055" spans="1:23" ht="13">
      <c r="A3055" s="9">
        <f t="shared" si="8"/>
        <v>3052</v>
      </c>
      <c r="B3055" s="45">
        <v>12</v>
      </c>
      <c r="C3055" s="9">
        <f>MOD(A3055-1,COUNT('DATE Snapshot'!$A:$A))+1</f>
        <v>4</v>
      </c>
      <c r="D3055" s="25">
        <f t="shared" ref="D3055:I3055" ca="1" si="9162">INDIRECT(ADDRESS($C3055+1,D$2,,,D$1))</f>
        <v>42826</v>
      </c>
      <c r="E3055" s="27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8">
        <f t="shared" ca="1" si="9162"/>
        <v>42736</v>
      </c>
      <c r="I3055" s="9">
        <f t="shared" ca="1" si="9162"/>
        <v>7</v>
      </c>
      <c r="J3055" s="46">
        <f>TRUNC((A3055-1)/COUNT('DATE Snapshot'!A:A)/COUNT(PRODUCT!A:A),0)+1</f>
        <v>5</v>
      </c>
      <c r="K3055" s="9" t="str">
        <f t="shared" ref="K3055:O3055" ca="1" si="9163">INDIRECT(ADDRESS($J3055+1,K$2,,,K$1))</f>
        <v>PARQUE SUL</v>
      </c>
      <c r="L3055" s="9" t="str">
        <f t="shared" ca="1" si="9163"/>
        <v>PS</v>
      </c>
      <c r="M3055" s="9" t="str">
        <f t="shared" ca="1" si="9163"/>
        <v>RIO DE JANEIRO</v>
      </c>
      <c r="N3055" s="9" t="str">
        <f t="shared" ca="1" si="9163"/>
        <v>BRASIL</v>
      </c>
      <c r="O3055" s="9">
        <f t="shared" ca="1" si="9163"/>
        <v>0</v>
      </c>
      <c r="P3055" s="9">
        <f>MOD(TRUNC((A3055-1)/COUNT('DATE Snapshot'!A:A)),COUNT(PRODUCT!A:A))+1</f>
        <v>16</v>
      </c>
      <c r="Q3055" s="9" t="str">
        <f t="shared" ref="Q3055:W3055" ca="1" si="9164">INDIRECT(ADDRESS($P3055+1,Q$2,,,Q$1))</f>
        <v>ESPUMANTE DEMI-SEC</v>
      </c>
      <c r="R3055" s="9" t="str">
        <f t="shared" ca="1" si="9164"/>
        <v>ES_DS</v>
      </c>
      <c r="S3055" s="9" t="str">
        <f t="shared" ca="1" si="9164"/>
        <v>ESPUMANTE</v>
      </c>
      <c r="T3055" s="9" t="str">
        <f t="shared" ca="1" si="9164"/>
        <v>12_BTL_0,75 l</v>
      </c>
      <c r="U3055" s="29">
        <f t="shared" ca="1" si="9164"/>
        <v>12</v>
      </c>
      <c r="V3055" s="30">
        <f t="shared" ca="1" si="9164"/>
        <v>223</v>
      </c>
      <c r="W3055" s="30">
        <f t="shared" ca="1" si="9164"/>
        <v>111</v>
      </c>
    </row>
    <row r="3056" spans="1:23" ht="13">
      <c r="A3056" s="9">
        <f t="shared" si="8"/>
        <v>3053</v>
      </c>
      <c r="B3056" s="45">
        <v>9</v>
      </c>
      <c r="C3056" s="9">
        <f>MOD(A3056-1,COUNT('DATE Snapshot'!$A:$A))+1</f>
        <v>5</v>
      </c>
      <c r="D3056" s="25">
        <f t="shared" ref="D3056:I3056" ca="1" si="9165">INDIRECT(ADDRESS($C3056+1,D$2,,,D$1))</f>
        <v>42856</v>
      </c>
      <c r="E3056" s="27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8">
        <f t="shared" ca="1" si="9165"/>
        <v>42736</v>
      </c>
      <c r="I3056" s="9">
        <f t="shared" ca="1" si="9165"/>
        <v>2</v>
      </c>
      <c r="J3056" s="46">
        <f>TRUNC((A3056-1)/COUNT('DATE Snapshot'!A:A)/COUNT(PRODUCT!A:A),0)+1</f>
        <v>5</v>
      </c>
      <c r="K3056" s="9" t="str">
        <f t="shared" ref="K3056:O3056" ca="1" si="9166">INDIRECT(ADDRESS($J3056+1,K$2,,,K$1))</f>
        <v>PARQUE SUL</v>
      </c>
      <c r="L3056" s="9" t="str">
        <f t="shared" ca="1" si="9166"/>
        <v>PS</v>
      </c>
      <c r="M3056" s="9" t="str">
        <f t="shared" ca="1" si="9166"/>
        <v>RIO DE JANEIRO</v>
      </c>
      <c r="N3056" s="9" t="str">
        <f t="shared" ca="1" si="9166"/>
        <v>BRASIL</v>
      </c>
      <c r="O3056" s="9">
        <f t="shared" ca="1" si="9166"/>
        <v>0</v>
      </c>
      <c r="P3056" s="9">
        <f>MOD(TRUNC((A3056-1)/COUNT('DATE Snapshot'!A:A)),COUNT(PRODUCT!A:A))+1</f>
        <v>16</v>
      </c>
      <c r="Q3056" s="9" t="str">
        <f t="shared" ref="Q3056:W3056" ca="1" si="9167">INDIRECT(ADDRESS($P3056+1,Q$2,,,Q$1))</f>
        <v>ESPUMANTE DEMI-SEC</v>
      </c>
      <c r="R3056" s="9" t="str">
        <f t="shared" ca="1" si="9167"/>
        <v>ES_DS</v>
      </c>
      <c r="S3056" s="9" t="str">
        <f t="shared" ca="1" si="9167"/>
        <v>ESPUMANTE</v>
      </c>
      <c r="T3056" s="9" t="str">
        <f t="shared" ca="1" si="9167"/>
        <v>12_BTL_0,75 l</v>
      </c>
      <c r="U3056" s="29">
        <f t="shared" ca="1" si="9167"/>
        <v>12</v>
      </c>
      <c r="V3056" s="30">
        <f t="shared" ca="1" si="9167"/>
        <v>223</v>
      </c>
      <c r="W3056" s="30">
        <f t="shared" ca="1" si="9167"/>
        <v>111</v>
      </c>
    </row>
    <row r="3057" spans="1:23" ht="13">
      <c r="A3057" s="9">
        <f t="shared" si="8"/>
        <v>3054</v>
      </c>
      <c r="B3057" s="45">
        <v>12</v>
      </c>
      <c r="C3057" s="9">
        <f>MOD(A3057-1,COUNT('DATE Snapshot'!$A:$A))+1</f>
        <v>6</v>
      </c>
      <c r="D3057" s="25">
        <f t="shared" ref="D3057:I3057" ca="1" si="9168">INDIRECT(ADDRESS($C3057+1,D$2,,,D$1))</f>
        <v>42887</v>
      </c>
      <c r="E3057" s="27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8">
        <f t="shared" ca="1" si="9168"/>
        <v>42736</v>
      </c>
      <c r="I3057" s="9">
        <f t="shared" ca="1" si="9168"/>
        <v>5</v>
      </c>
      <c r="J3057" s="46">
        <f>TRUNC((A3057-1)/COUNT('DATE Snapshot'!A:A)/COUNT(PRODUCT!A:A),0)+1</f>
        <v>5</v>
      </c>
      <c r="K3057" s="9" t="str">
        <f t="shared" ref="K3057:O3057" ca="1" si="9169">INDIRECT(ADDRESS($J3057+1,K$2,,,K$1))</f>
        <v>PARQUE SUL</v>
      </c>
      <c r="L3057" s="9" t="str">
        <f t="shared" ca="1" si="9169"/>
        <v>PS</v>
      </c>
      <c r="M3057" s="9" t="str">
        <f t="shared" ca="1" si="9169"/>
        <v>RIO DE JANEIRO</v>
      </c>
      <c r="N3057" s="9" t="str">
        <f t="shared" ca="1" si="9169"/>
        <v>BRASIL</v>
      </c>
      <c r="O3057" s="9">
        <f t="shared" ca="1" si="9169"/>
        <v>0</v>
      </c>
      <c r="P3057" s="9">
        <f>MOD(TRUNC((A3057-1)/COUNT('DATE Snapshot'!A:A)),COUNT(PRODUCT!A:A))+1</f>
        <v>16</v>
      </c>
      <c r="Q3057" s="9" t="str">
        <f t="shared" ref="Q3057:W3057" ca="1" si="9170">INDIRECT(ADDRESS($P3057+1,Q$2,,,Q$1))</f>
        <v>ESPUMANTE DEMI-SEC</v>
      </c>
      <c r="R3057" s="9" t="str">
        <f t="shared" ca="1" si="9170"/>
        <v>ES_DS</v>
      </c>
      <c r="S3057" s="9" t="str">
        <f t="shared" ca="1" si="9170"/>
        <v>ESPUMANTE</v>
      </c>
      <c r="T3057" s="9" t="str">
        <f t="shared" ca="1" si="9170"/>
        <v>12_BTL_0,75 l</v>
      </c>
      <c r="U3057" s="29">
        <f t="shared" ca="1" si="9170"/>
        <v>12</v>
      </c>
      <c r="V3057" s="30">
        <f t="shared" ca="1" si="9170"/>
        <v>223</v>
      </c>
      <c r="W3057" s="30">
        <f t="shared" ca="1" si="9170"/>
        <v>111</v>
      </c>
    </row>
    <row r="3058" spans="1:23" ht="13">
      <c r="A3058" s="9">
        <f t="shared" si="8"/>
        <v>3055</v>
      </c>
      <c r="B3058" s="45">
        <v>14</v>
      </c>
      <c r="C3058" s="9">
        <f>MOD(A3058-1,COUNT('DATE Snapshot'!$A:$A))+1</f>
        <v>7</v>
      </c>
      <c r="D3058" s="25">
        <f t="shared" ref="D3058:I3058" ca="1" si="9171">INDIRECT(ADDRESS($C3058+1,D$2,,,D$1))</f>
        <v>42917</v>
      </c>
      <c r="E3058" s="27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8">
        <f t="shared" ca="1" si="9171"/>
        <v>42736</v>
      </c>
      <c r="I3058" s="9">
        <f t="shared" ca="1" si="9171"/>
        <v>7</v>
      </c>
      <c r="J3058" s="46">
        <f>TRUNC((A3058-1)/COUNT('DATE Snapshot'!A:A)/COUNT(PRODUCT!A:A),0)+1</f>
        <v>5</v>
      </c>
      <c r="K3058" s="9" t="str">
        <f t="shared" ref="K3058:O3058" ca="1" si="9172">INDIRECT(ADDRESS($J3058+1,K$2,,,K$1))</f>
        <v>PARQUE SUL</v>
      </c>
      <c r="L3058" s="9" t="str">
        <f t="shared" ca="1" si="9172"/>
        <v>PS</v>
      </c>
      <c r="M3058" s="9" t="str">
        <f t="shared" ca="1" si="9172"/>
        <v>RIO DE JANEIRO</v>
      </c>
      <c r="N3058" s="9" t="str">
        <f t="shared" ca="1" si="9172"/>
        <v>BRASIL</v>
      </c>
      <c r="O3058" s="9">
        <f t="shared" ca="1" si="9172"/>
        <v>0</v>
      </c>
      <c r="P3058" s="9">
        <f>MOD(TRUNC((A3058-1)/COUNT('DATE Snapshot'!A:A)),COUNT(PRODUCT!A:A))+1</f>
        <v>16</v>
      </c>
      <c r="Q3058" s="9" t="str">
        <f t="shared" ref="Q3058:W3058" ca="1" si="9173">INDIRECT(ADDRESS($P3058+1,Q$2,,,Q$1))</f>
        <v>ESPUMANTE DEMI-SEC</v>
      </c>
      <c r="R3058" s="9" t="str">
        <f t="shared" ca="1" si="9173"/>
        <v>ES_DS</v>
      </c>
      <c r="S3058" s="9" t="str">
        <f t="shared" ca="1" si="9173"/>
        <v>ESPUMANTE</v>
      </c>
      <c r="T3058" s="9" t="str">
        <f t="shared" ca="1" si="9173"/>
        <v>12_BTL_0,75 l</v>
      </c>
      <c r="U3058" s="29">
        <f t="shared" ca="1" si="9173"/>
        <v>12</v>
      </c>
      <c r="V3058" s="30">
        <f t="shared" ca="1" si="9173"/>
        <v>223</v>
      </c>
      <c r="W3058" s="30">
        <f t="shared" ca="1" si="9173"/>
        <v>111</v>
      </c>
    </row>
    <row r="3059" spans="1:23" ht="13">
      <c r="A3059" s="9">
        <f t="shared" si="8"/>
        <v>3056</v>
      </c>
      <c r="B3059" s="45">
        <v>13</v>
      </c>
      <c r="C3059" s="9">
        <f>MOD(A3059-1,COUNT('DATE Snapshot'!$A:$A))+1</f>
        <v>8</v>
      </c>
      <c r="D3059" s="25">
        <f t="shared" ref="D3059:I3059" ca="1" si="9174">INDIRECT(ADDRESS($C3059+1,D$2,,,D$1))</f>
        <v>42948</v>
      </c>
      <c r="E3059" s="27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8">
        <f t="shared" ca="1" si="9174"/>
        <v>42736</v>
      </c>
      <c r="I3059" s="9">
        <f t="shared" ca="1" si="9174"/>
        <v>3</v>
      </c>
      <c r="J3059" s="46">
        <f>TRUNC((A3059-1)/COUNT('DATE Snapshot'!A:A)/COUNT(PRODUCT!A:A),0)+1</f>
        <v>5</v>
      </c>
      <c r="K3059" s="9" t="str">
        <f t="shared" ref="K3059:O3059" ca="1" si="9175">INDIRECT(ADDRESS($J3059+1,K$2,,,K$1))</f>
        <v>PARQUE SUL</v>
      </c>
      <c r="L3059" s="9" t="str">
        <f t="shared" ca="1" si="9175"/>
        <v>PS</v>
      </c>
      <c r="M3059" s="9" t="str">
        <f t="shared" ca="1" si="9175"/>
        <v>RIO DE JANEIRO</v>
      </c>
      <c r="N3059" s="9" t="str">
        <f t="shared" ca="1" si="9175"/>
        <v>BRASIL</v>
      </c>
      <c r="O3059" s="9">
        <f t="shared" ca="1" si="9175"/>
        <v>0</v>
      </c>
      <c r="P3059" s="9">
        <f>MOD(TRUNC((A3059-1)/COUNT('DATE Snapshot'!A:A)),COUNT(PRODUCT!A:A))+1</f>
        <v>16</v>
      </c>
      <c r="Q3059" s="9" t="str">
        <f t="shared" ref="Q3059:W3059" ca="1" si="9176">INDIRECT(ADDRESS($P3059+1,Q$2,,,Q$1))</f>
        <v>ESPUMANTE DEMI-SEC</v>
      </c>
      <c r="R3059" s="9" t="str">
        <f t="shared" ca="1" si="9176"/>
        <v>ES_DS</v>
      </c>
      <c r="S3059" s="9" t="str">
        <f t="shared" ca="1" si="9176"/>
        <v>ESPUMANTE</v>
      </c>
      <c r="T3059" s="9" t="str">
        <f t="shared" ca="1" si="9176"/>
        <v>12_BTL_0,75 l</v>
      </c>
      <c r="U3059" s="29">
        <f t="shared" ca="1" si="9176"/>
        <v>12</v>
      </c>
      <c r="V3059" s="30">
        <f t="shared" ca="1" si="9176"/>
        <v>223</v>
      </c>
      <c r="W3059" s="30">
        <f t="shared" ca="1" si="9176"/>
        <v>111</v>
      </c>
    </row>
    <row r="3060" spans="1:23" ht="13">
      <c r="A3060" s="9">
        <f t="shared" si="8"/>
        <v>3057</v>
      </c>
      <c r="B3060" s="45">
        <v>10</v>
      </c>
      <c r="C3060" s="9">
        <f>MOD(A3060-1,COUNT('DATE Snapshot'!$A:$A))+1</f>
        <v>9</v>
      </c>
      <c r="D3060" s="25">
        <f t="shared" ref="D3060:I3060" ca="1" si="9177">INDIRECT(ADDRESS($C3060+1,D$2,,,D$1))</f>
        <v>42979</v>
      </c>
      <c r="E3060" s="27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8">
        <f t="shared" ca="1" si="9177"/>
        <v>42736</v>
      </c>
      <c r="I3060" s="9">
        <f t="shared" ca="1" si="9177"/>
        <v>6</v>
      </c>
      <c r="J3060" s="46">
        <f>TRUNC((A3060-1)/COUNT('DATE Snapshot'!A:A)/COUNT(PRODUCT!A:A),0)+1</f>
        <v>5</v>
      </c>
      <c r="K3060" s="9" t="str">
        <f t="shared" ref="K3060:O3060" ca="1" si="9178">INDIRECT(ADDRESS($J3060+1,K$2,,,K$1))</f>
        <v>PARQUE SUL</v>
      </c>
      <c r="L3060" s="9" t="str">
        <f t="shared" ca="1" si="9178"/>
        <v>PS</v>
      </c>
      <c r="M3060" s="9" t="str">
        <f t="shared" ca="1" si="9178"/>
        <v>RIO DE JANEIRO</v>
      </c>
      <c r="N3060" s="9" t="str">
        <f t="shared" ca="1" si="9178"/>
        <v>BRASIL</v>
      </c>
      <c r="O3060" s="9">
        <f t="shared" ca="1" si="9178"/>
        <v>0</v>
      </c>
      <c r="P3060" s="9">
        <f>MOD(TRUNC((A3060-1)/COUNT('DATE Snapshot'!A:A)),COUNT(PRODUCT!A:A))+1</f>
        <v>16</v>
      </c>
      <c r="Q3060" s="9" t="str">
        <f t="shared" ref="Q3060:W3060" ca="1" si="9179">INDIRECT(ADDRESS($P3060+1,Q$2,,,Q$1))</f>
        <v>ESPUMANTE DEMI-SEC</v>
      </c>
      <c r="R3060" s="9" t="str">
        <f t="shared" ca="1" si="9179"/>
        <v>ES_DS</v>
      </c>
      <c r="S3060" s="9" t="str">
        <f t="shared" ca="1" si="9179"/>
        <v>ESPUMANTE</v>
      </c>
      <c r="T3060" s="9" t="str">
        <f t="shared" ca="1" si="9179"/>
        <v>12_BTL_0,75 l</v>
      </c>
      <c r="U3060" s="29">
        <f t="shared" ca="1" si="9179"/>
        <v>12</v>
      </c>
      <c r="V3060" s="30">
        <f t="shared" ca="1" si="9179"/>
        <v>223</v>
      </c>
      <c r="W3060" s="30">
        <f t="shared" ca="1" si="9179"/>
        <v>111</v>
      </c>
    </row>
    <row r="3061" spans="1:23" ht="13">
      <c r="A3061" s="9">
        <f t="shared" si="8"/>
        <v>3058</v>
      </c>
      <c r="B3061" s="45">
        <v>16</v>
      </c>
      <c r="C3061" s="9">
        <f>MOD(A3061-1,COUNT('DATE Snapshot'!$A:$A))+1</f>
        <v>10</v>
      </c>
      <c r="D3061" s="25">
        <f t="shared" ref="D3061:I3061" ca="1" si="9180">INDIRECT(ADDRESS($C3061+1,D$2,,,D$1))</f>
        <v>43009</v>
      </c>
      <c r="E3061" s="27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8">
        <f t="shared" ca="1" si="9180"/>
        <v>42736</v>
      </c>
      <c r="I3061" s="9">
        <f t="shared" ca="1" si="9180"/>
        <v>1</v>
      </c>
      <c r="J3061" s="46">
        <f>TRUNC((A3061-1)/COUNT('DATE Snapshot'!A:A)/COUNT(PRODUCT!A:A),0)+1</f>
        <v>5</v>
      </c>
      <c r="K3061" s="9" t="str">
        <f t="shared" ref="K3061:O3061" ca="1" si="9181">INDIRECT(ADDRESS($J3061+1,K$2,,,K$1))</f>
        <v>PARQUE SUL</v>
      </c>
      <c r="L3061" s="9" t="str">
        <f t="shared" ca="1" si="9181"/>
        <v>PS</v>
      </c>
      <c r="M3061" s="9" t="str">
        <f t="shared" ca="1" si="9181"/>
        <v>RIO DE JANEIRO</v>
      </c>
      <c r="N3061" s="9" t="str">
        <f t="shared" ca="1" si="9181"/>
        <v>BRASIL</v>
      </c>
      <c r="O3061" s="9">
        <f t="shared" ca="1" si="9181"/>
        <v>0</v>
      </c>
      <c r="P3061" s="9">
        <f>MOD(TRUNC((A3061-1)/COUNT('DATE Snapshot'!A:A)),COUNT(PRODUCT!A:A))+1</f>
        <v>16</v>
      </c>
      <c r="Q3061" s="9" t="str">
        <f t="shared" ref="Q3061:W3061" ca="1" si="9182">INDIRECT(ADDRESS($P3061+1,Q$2,,,Q$1))</f>
        <v>ESPUMANTE DEMI-SEC</v>
      </c>
      <c r="R3061" s="9" t="str">
        <f t="shared" ca="1" si="9182"/>
        <v>ES_DS</v>
      </c>
      <c r="S3061" s="9" t="str">
        <f t="shared" ca="1" si="9182"/>
        <v>ESPUMANTE</v>
      </c>
      <c r="T3061" s="9" t="str">
        <f t="shared" ca="1" si="9182"/>
        <v>12_BTL_0,75 l</v>
      </c>
      <c r="U3061" s="29">
        <f t="shared" ca="1" si="9182"/>
        <v>12</v>
      </c>
      <c r="V3061" s="30">
        <f t="shared" ca="1" si="9182"/>
        <v>223</v>
      </c>
      <c r="W3061" s="30">
        <f t="shared" ca="1" si="9182"/>
        <v>111</v>
      </c>
    </row>
    <row r="3062" spans="1:23" ht="13">
      <c r="A3062" s="9">
        <f t="shared" si="8"/>
        <v>3059</v>
      </c>
      <c r="B3062" s="45">
        <v>16</v>
      </c>
      <c r="C3062" s="9">
        <f>MOD(A3062-1,COUNT('DATE Snapshot'!$A:$A))+1</f>
        <v>11</v>
      </c>
      <c r="D3062" s="25">
        <f t="shared" ref="D3062:I3062" ca="1" si="9183">INDIRECT(ADDRESS($C3062+1,D$2,,,D$1))</f>
        <v>43040</v>
      </c>
      <c r="E3062" s="27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8">
        <f t="shared" ca="1" si="9183"/>
        <v>42736</v>
      </c>
      <c r="I3062" s="9">
        <f t="shared" ca="1" si="9183"/>
        <v>4</v>
      </c>
      <c r="J3062" s="46">
        <f>TRUNC((A3062-1)/COUNT('DATE Snapshot'!A:A)/COUNT(PRODUCT!A:A),0)+1</f>
        <v>5</v>
      </c>
      <c r="K3062" s="9" t="str">
        <f t="shared" ref="K3062:O3062" ca="1" si="9184">INDIRECT(ADDRESS($J3062+1,K$2,,,K$1))</f>
        <v>PARQUE SUL</v>
      </c>
      <c r="L3062" s="9" t="str">
        <f t="shared" ca="1" si="9184"/>
        <v>PS</v>
      </c>
      <c r="M3062" s="9" t="str">
        <f t="shared" ca="1" si="9184"/>
        <v>RIO DE JANEIRO</v>
      </c>
      <c r="N3062" s="9" t="str">
        <f t="shared" ca="1" si="9184"/>
        <v>BRASIL</v>
      </c>
      <c r="O3062" s="9">
        <f t="shared" ca="1" si="9184"/>
        <v>0</v>
      </c>
      <c r="P3062" s="9">
        <f>MOD(TRUNC((A3062-1)/COUNT('DATE Snapshot'!A:A)),COUNT(PRODUCT!A:A))+1</f>
        <v>16</v>
      </c>
      <c r="Q3062" s="9" t="str">
        <f t="shared" ref="Q3062:W3062" ca="1" si="9185">INDIRECT(ADDRESS($P3062+1,Q$2,,,Q$1))</f>
        <v>ESPUMANTE DEMI-SEC</v>
      </c>
      <c r="R3062" s="9" t="str">
        <f t="shared" ca="1" si="9185"/>
        <v>ES_DS</v>
      </c>
      <c r="S3062" s="9" t="str">
        <f t="shared" ca="1" si="9185"/>
        <v>ESPUMANTE</v>
      </c>
      <c r="T3062" s="9" t="str">
        <f t="shared" ca="1" si="9185"/>
        <v>12_BTL_0,75 l</v>
      </c>
      <c r="U3062" s="29">
        <f t="shared" ca="1" si="9185"/>
        <v>12</v>
      </c>
      <c r="V3062" s="30">
        <f t="shared" ca="1" si="9185"/>
        <v>223</v>
      </c>
      <c r="W3062" s="30">
        <f t="shared" ca="1" si="9185"/>
        <v>111</v>
      </c>
    </row>
    <row r="3063" spans="1:23" ht="13">
      <c r="A3063" s="9">
        <f t="shared" si="8"/>
        <v>3060</v>
      </c>
      <c r="B3063" s="45">
        <v>11</v>
      </c>
      <c r="C3063" s="9">
        <f>MOD(A3063-1,COUNT('DATE Snapshot'!$A:$A))+1</f>
        <v>12</v>
      </c>
      <c r="D3063" s="25">
        <f t="shared" ref="D3063:I3063" ca="1" si="9186">INDIRECT(ADDRESS($C3063+1,D$2,,,D$1))</f>
        <v>43070</v>
      </c>
      <c r="E3063" s="27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8">
        <f t="shared" ca="1" si="9186"/>
        <v>42736</v>
      </c>
      <c r="I3063" s="9">
        <f t="shared" ca="1" si="9186"/>
        <v>6</v>
      </c>
      <c r="J3063" s="46">
        <f>TRUNC((A3063-1)/COUNT('DATE Snapshot'!A:A)/COUNT(PRODUCT!A:A),0)+1</f>
        <v>5</v>
      </c>
      <c r="K3063" s="9" t="str">
        <f t="shared" ref="K3063:O3063" ca="1" si="9187">INDIRECT(ADDRESS($J3063+1,K$2,,,K$1))</f>
        <v>PARQUE SUL</v>
      </c>
      <c r="L3063" s="9" t="str">
        <f t="shared" ca="1" si="9187"/>
        <v>PS</v>
      </c>
      <c r="M3063" s="9" t="str">
        <f t="shared" ca="1" si="9187"/>
        <v>RIO DE JANEIRO</v>
      </c>
      <c r="N3063" s="9" t="str">
        <f t="shared" ca="1" si="9187"/>
        <v>BRASIL</v>
      </c>
      <c r="O3063" s="9">
        <f t="shared" ca="1" si="9187"/>
        <v>0</v>
      </c>
      <c r="P3063" s="9">
        <f>MOD(TRUNC((A3063-1)/COUNT('DATE Snapshot'!A:A)),COUNT(PRODUCT!A:A))+1</f>
        <v>16</v>
      </c>
      <c r="Q3063" s="9" t="str">
        <f t="shared" ref="Q3063:W3063" ca="1" si="9188">INDIRECT(ADDRESS($P3063+1,Q$2,,,Q$1))</f>
        <v>ESPUMANTE DEMI-SEC</v>
      </c>
      <c r="R3063" s="9" t="str">
        <f t="shared" ca="1" si="9188"/>
        <v>ES_DS</v>
      </c>
      <c r="S3063" s="9" t="str">
        <f t="shared" ca="1" si="9188"/>
        <v>ESPUMANTE</v>
      </c>
      <c r="T3063" s="9" t="str">
        <f t="shared" ca="1" si="9188"/>
        <v>12_BTL_0,75 l</v>
      </c>
      <c r="U3063" s="29">
        <f t="shared" ca="1" si="9188"/>
        <v>12</v>
      </c>
      <c r="V3063" s="30">
        <f t="shared" ca="1" si="9188"/>
        <v>223</v>
      </c>
      <c r="W3063" s="30">
        <f t="shared" ca="1" si="9188"/>
        <v>111</v>
      </c>
    </row>
    <row r="3064" spans="1:23" ht="13">
      <c r="A3064" s="9">
        <f t="shared" si="8"/>
        <v>3061</v>
      </c>
      <c r="B3064" s="45">
        <v>14</v>
      </c>
      <c r="C3064" s="9">
        <f>MOD(A3064-1,COUNT('DATE Snapshot'!$A:$A))+1</f>
        <v>13</v>
      </c>
      <c r="D3064" s="25">
        <f t="shared" ref="D3064:I3064" ca="1" si="9189">INDIRECT(ADDRESS($C3064+1,D$2,,,D$1))</f>
        <v>43101</v>
      </c>
      <c r="E3064" s="27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8">
        <f t="shared" ca="1" si="9189"/>
        <v>43101</v>
      </c>
      <c r="I3064" s="9">
        <f t="shared" ca="1" si="9189"/>
        <v>2</v>
      </c>
      <c r="J3064" s="46">
        <f>TRUNC((A3064-1)/COUNT('DATE Snapshot'!A:A)/COUNT(PRODUCT!A:A),0)+1</f>
        <v>5</v>
      </c>
      <c r="K3064" s="9" t="str">
        <f t="shared" ref="K3064:O3064" ca="1" si="9190">INDIRECT(ADDRESS($J3064+1,K$2,,,K$1))</f>
        <v>PARQUE SUL</v>
      </c>
      <c r="L3064" s="9" t="str">
        <f t="shared" ca="1" si="9190"/>
        <v>PS</v>
      </c>
      <c r="M3064" s="9" t="str">
        <f t="shared" ca="1" si="9190"/>
        <v>RIO DE JANEIRO</v>
      </c>
      <c r="N3064" s="9" t="str">
        <f t="shared" ca="1" si="9190"/>
        <v>BRASIL</v>
      </c>
      <c r="O3064" s="9">
        <f t="shared" ca="1" si="9190"/>
        <v>0</v>
      </c>
      <c r="P3064" s="9">
        <f>MOD(TRUNC((A3064-1)/COUNT('DATE Snapshot'!A:A)),COUNT(PRODUCT!A:A))+1</f>
        <v>16</v>
      </c>
      <c r="Q3064" s="9" t="str">
        <f t="shared" ref="Q3064:W3064" ca="1" si="9191">INDIRECT(ADDRESS($P3064+1,Q$2,,,Q$1))</f>
        <v>ESPUMANTE DEMI-SEC</v>
      </c>
      <c r="R3064" s="9" t="str">
        <f t="shared" ca="1" si="9191"/>
        <v>ES_DS</v>
      </c>
      <c r="S3064" s="9" t="str">
        <f t="shared" ca="1" si="9191"/>
        <v>ESPUMANTE</v>
      </c>
      <c r="T3064" s="9" t="str">
        <f t="shared" ca="1" si="9191"/>
        <v>12_BTL_0,75 l</v>
      </c>
      <c r="U3064" s="29">
        <f t="shared" ca="1" si="9191"/>
        <v>12</v>
      </c>
      <c r="V3064" s="30">
        <f t="shared" ca="1" si="9191"/>
        <v>223</v>
      </c>
      <c r="W3064" s="30">
        <f t="shared" ca="1" si="9191"/>
        <v>111</v>
      </c>
    </row>
    <row r="3065" spans="1:23" ht="13">
      <c r="A3065" s="9">
        <f t="shared" si="8"/>
        <v>3062</v>
      </c>
      <c r="B3065" s="45">
        <v>5</v>
      </c>
      <c r="C3065" s="9">
        <f>MOD(A3065-1,COUNT('DATE Snapshot'!$A:$A))+1</f>
        <v>14</v>
      </c>
      <c r="D3065" s="25">
        <f t="shared" ref="D3065:I3065" ca="1" si="9192">INDIRECT(ADDRESS($C3065+1,D$2,,,D$1))</f>
        <v>43132</v>
      </c>
      <c r="E3065" s="27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8">
        <f t="shared" ca="1" si="9192"/>
        <v>43101</v>
      </c>
      <c r="I3065" s="9">
        <f t="shared" ca="1" si="9192"/>
        <v>5</v>
      </c>
      <c r="J3065" s="46">
        <f>TRUNC((A3065-1)/COUNT('DATE Snapshot'!A:A)/COUNT(PRODUCT!A:A),0)+1</f>
        <v>5</v>
      </c>
      <c r="K3065" s="9" t="str">
        <f t="shared" ref="K3065:O3065" ca="1" si="9193">INDIRECT(ADDRESS($J3065+1,K$2,,,K$1))</f>
        <v>PARQUE SUL</v>
      </c>
      <c r="L3065" s="9" t="str">
        <f t="shared" ca="1" si="9193"/>
        <v>PS</v>
      </c>
      <c r="M3065" s="9" t="str">
        <f t="shared" ca="1" si="9193"/>
        <v>RIO DE JANEIRO</v>
      </c>
      <c r="N3065" s="9" t="str">
        <f t="shared" ca="1" si="9193"/>
        <v>BRASIL</v>
      </c>
      <c r="O3065" s="9">
        <f t="shared" ca="1" si="9193"/>
        <v>0</v>
      </c>
      <c r="P3065" s="9">
        <f>MOD(TRUNC((A3065-1)/COUNT('DATE Snapshot'!A:A)),COUNT(PRODUCT!A:A))+1</f>
        <v>16</v>
      </c>
      <c r="Q3065" s="9" t="str">
        <f t="shared" ref="Q3065:W3065" ca="1" si="9194">INDIRECT(ADDRESS($P3065+1,Q$2,,,Q$1))</f>
        <v>ESPUMANTE DEMI-SEC</v>
      </c>
      <c r="R3065" s="9" t="str">
        <f t="shared" ca="1" si="9194"/>
        <v>ES_DS</v>
      </c>
      <c r="S3065" s="9" t="str">
        <f t="shared" ca="1" si="9194"/>
        <v>ESPUMANTE</v>
      </c>
      <c r="T3065" s="9" t="str">
        <f t="shared" ca="1" si="9194"/>
        <v>12_BTL_0,75 l</v>
      </c>
      <c r="U3065" s="29">
        <f t="shared" ca="1" si="9194"/>
        <v>12</v>
      </c>
      <c r="V3065" s="30">
        <f t="shared" ca="1" si="9194"/>
        <v>223</v>
      </c>
      <c r="W3065" s="30">
        <f t="shared" ca="1" si="9194"/>
        <v>111</v>
      </c>
    </row>
    <row r="3066" spans="1:23" ht="13">
      <c r="A3066" s="9">
        <f t="shared" si="8"/>
        <v>3063</v>
      </c>
      <c r="B3066" s="45">
        <v>5</v>
      </c>
      <c r="C3066" s="9">
        <f>MOD(A3066-1,COUNT('DATE Snapshot'!$A:$A))+1</f>
        <v>15</v>
      </c>
      <c r="D3066" s="25">
        <f t="shared" ref="D3066:I3066" ca="1" si="9195">INDIRECT(ADDRESS($C3066+1,D$2,,,D$1))</f>
        <v>43160</v>
      </c>
      <c r="E3066" s="27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8">
        <f t="shared" ca="1" si="9195"/>
        <v>43101</v>
      </c>
      <c r="I3066" s="9">
        <f t="shared" ca="1" si="9195"/>
        <v>5</v>
      </c>
      <c r="J3066" s="46">
        <f>TRUNC((A3066-1)/COUNT('DATE Snapshot'!A:A)/COUNT(PRODUCT!A:A),0)+1</f>
        <v>5</v>
      </c>
      <c r="K3066" s="9" t="str">
        <f t="shared" ref="K3066:O3066" ca="1" si="9196">INDIRECT(ADDRESS($J3066+1,K$2,,,K$1))</f>
        <v>PARQUE SUL</v>
      </c>
      <c r="L3066" s="9" t="str">
        <f t="shared" ca="1" si="9196"/>
        <v>PS</v>
      </c>
      <c r="M3066" s="9" t="str">
        <f t="shared" ca="1" si="9196"/>
        <v>RIO DE JANEIRO</v>
      </c>
      <c r="N3066" s="9" t="str">
        <f t="shared" ca="1" si="9196"/>
        <v>BRASIL</v>
      </c>
      <c r="O3066" s="9">
        <f t="shared" ca="1" si="9196"/>
        <v>0</v>
      </c>
      <c r="P3066" s="9">
        <f>MOD(TRUNC((A3066-1)/COUNT('DATE Snapshot'!A:A)),COUNT(PRODUCT!A:A))+1</f>
        <v>16</v>
      </c>
      <c r="Q3066" s="9" t="str">
        <f t="shared" ref="Q3066:W3066" ca="1" si="9197">INDIRECT(ADDRESS($P3066+1,Q$2,,,Q$1))</f>
        <v>ESPUMANTE DEMI-SEC</v>
      </c>
      <c r="R3066" s="9" t="str">
        <f t="shared" ca="1" si="9197"/>
        <v>ES_DS</v>
      </c>
      <c r="S3066" s="9" t="str">
        <f t="shared" ca="1" si="9197"/>
        <v>ESPUMANTE</v>
      </c>
      <c r="T3066" s="9" t="str">
        <f t="shared" ca="1" si="9197"/>
        <v>12_BTL_0,75 l</v>
      </c>
      <c r="U3066" s="29">
        <f t="shared" ca="1" si="9197"/>
        <v>12</v>
      </c>
      <c r="V3066" s="30">
        <f t="shared" ca="1" si="9197"/>
        <v>223</v>
      </c>
      <c r="W3066" s="30">
        <f t="shared" ca="1" si="9197"/>
        <v>111</v>
      </c>
    </row>
    <row r="3067" spans="1:23" ht="13">
      <c r="A3067" s="9">
        <f t="shared" si="8"/>
        <v>3064</v>
      </c>
      <c r="B3067" s="45">
        <v>12</v>
      </c>
      <c r="C3067" s="9">
        <f>MOD(A3067-1,COUNT('DATE Snapshot'!$A:$A))+1</f>
        <v>16</v>
      </c>
      <c r="D3067" s="25">
        <f t="shared" ref="D3067:I3067" ca="1" si="9198">INDIRECT(ADDRESS($C3067+1,D$2,,,D$1))</f>
        <v>43191</v>
      </c>
      <c r="E3067" s="27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8">
        <f t="shared" ca="1" si="9198"/>
        <v>43101</v>
      </c>
      <c r="I3067" s="9">
        <f t="shared" ca="1" si="9198"/>
        <v>1</v>
      </c>
      <c r="J3067" s="46">
        <f>TRUNC((A3067-1)/COUNT('DATE Snapshot'!A:A)/COUNT(PRODUCT!A:A),0)+1</f>
        <v>5</v>
      </c>
      <c r="K3067" s="9" t="str">
        <f t="shared" ref="K3067:O3067" ca="1" si="9199">INDIRECT(ADDRESS($J3067+1,K$2,,,K$1))</f>
        <v>PARQUE SUL</v>
      </c>
      <c r="L3067" s="9" t="str">
        <f t="shared" ca="1" si="9199"/>
        <v>PS</v>
      </c>
      <c r="M3067" s="9" t="str">
        <f t="shared" ca="1" si="9199"/>
        <v>RIO DE JANEIRO</v>
      </c>
      <c r="N3067" s="9" t="str">
        <f t="shared" ca="1" si="9199"/>
        <v>BRASIL</v>
      </c>
      <c r="O3067" s="9">
        <f t="shared" ca="1" si="9199"/>
        <v>0</v>
      </c>
      <c r="P3067" s="9">
        <f>MOD(TRUNC((A3067-1)/COUNT('DATE Snapshot'!A:A)),COUNT(PRODUCT!A:A))+1</f>
        <v>16</v>
      </c>
      <c r="Q3067" s="9" t="str">
        <f t="shared" ref="Q3067:W3067" ca="1" si="9200">INDIRECT(ADDRESS($P3067+1,Q$2,,,Q$1))</f>
        <v>ESPUMANTE DEMI-SEC</v>
      </c>
      <c r="R3067" s="9" t="str">
        <f t="shared" ca="1" si="9200"/>
        <v>ES_DS</v>
      </c>
      <c r="S3067" s="9" t="str">
        <f t="shared" ca="1" si="9200"/>
        <v>ESPUMANTE</v>
      </c>
      <c r="T3067" s="9" t="str">
        <f t="shared" ca="1" si="9200"/>
        <v>12_BTL_0,75 l</v>
      </c>
      <c r="U3067" s="29">
        <f t="shared" ca="1" si="9200"/>
        <v>12</v>
      </c>
      <c r="V3067" s="30">
        <f t="shared" ca="1" si="9200"/>
        <v>223</v>
      </c>
      <c r="W3067" s="30">
        <f t="shared" ca="1" si="9200"/>
        <v>111</v>
      </c>
    </row>
    <row r="3068" spans="1:23" ht="13">
      <c r="A3068" s="9">
        <f t="shared" si="8"/>
        <v>3065</v>
      </c>
      <c r="B3068" s="45">
        <v>12</v>
      </c>
      <c r="C3068" s="9">
        <f>MOD(A3068-1,COUNT('DATE Snapshot'!$A:$A))+1</f>
        <v>17</v>
      </c>
      <c r="D3068" s="25">
        <f t="shared" ref="D3068:I3068" ca="1" si="9201">INDIRECT(ADDRESS($C3068+1,D$2,,,D$1))</f>
        <v>43221</v>
      </c>
      <c r="E3068" s="27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8">
        <f t="shared" ca="1" si="9201"/>
        <v>43101</v>
      </c>
      <c r="I3068" s="9">
        <f t="shared" ca="1" si="9201"/>
        <v>3</v>
      </c>
      <c r="J3068" s="46">
        <f>TRUNC((A3068-1)/COUNT('DATE Snapshot'!A:A)/COUNT(PRODUCT!A:A),0)+1</f>
        <v>5</v>
      </c>
      <c r="K3068" s="9" t="str">
        <f t="shared" ref="K3068:O3068" ca="1" si="9202">INDIRECT(ADDRESS($J3068+1,K$2,,,K$1))</f>
        <v>PARQUE SUL</v>
      </c>
      <c r="L3068" s="9" t="str">
        <f t="shared" ca="1" si="9202"/>
        <v>PS</v>
      </c>
      <c r="M3068" s="9" t="str">
        <f t="shared" ca="1" si="9202"/>
        <v>RIO DE JANEIRO</v>
      </c>
      <c r="N3068" s="9" t="str">
        <f t="shared" ca="1" si="9202"/>
        <v>BRASIL</v>
      </c>
      <c r="O3068" s="9">
        <f t="shared" ca="1" si="9202"/>
        <v>0</v>
      </c>
      <c r="P3068" s="9">
        <f>MOD(TRUNC((A3068-1)/COUNT('DATE Snapshot'!A:A)),COUNT(PRODUCT!A:A))+1</f>
        <v>16</v>
      </c>
      <c r="Q3068" s="9" t="str">
        <f t="shared" ref="Q3068:W3068" ca="1" si="9203">INDIRECT(ADDRESS($P3068+1,Q$2,,,Q$1))</f>
        <v>ESPUMANTE DEMI-SEC</v>
      </c>
      <c r="R3068" s="9" t="str">
        <f t="shared" ca="1" si="9203"/>
        <v>ES_DS</v>
      </c>
      <c r="S3068" s="9" t="str">
        <f t="shared" ca="1" si="9203"/>
        <v>ESPUMANTE</v>
      </c>
      <c r="T3068" s="9" t="str">
        <f t="shared" ca="1" si="9203"/>
        <v>12_BTL_0,75 l</v>
      </c>
      <c r="U3068" s="29">
        <f t="shared" ca="1" si="9203"/>
        <v>12</v>
      </c>
      <c r="V3068" s="30">
        <f t="shared" ca="1" si="9203"/>
        <v>223</v>
      </c>
      <c r="W3068" s="30">
        <f t="shared" ca="1" si="9203"/>
        <v>111</v>
      </c>
    </row>
    <row r="3069" spans="1:23" ht="13">
      <c r="A3069" s="9">
        <f t="shared" si="8"/>
        <v>3066</v>
      </c>
      <c r="B3069" s="45">
        <v>5</v>
      </c>
      <c r="C3069" s="9">
        <f>MOD(A3069-1,COUNT('DATE Snapshot'!$A:$A))+1</f>
        <v>18</v>
      </c>
      <c r="D3069" s="25">
        <f t="shared" ref="D3069:I3069" ca="1" si="9204">INDIRECT(ADDRESS($C3069+1,D$2,,,D$1))</f>
        <v>43252</v>
      </c>
      <c r="E3069" s="27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8">
        <f t="shared" ca="1" si="9204"/>
        <v>43101</v>
      </c>
      <c r="I3069" s="9">
        <f t="shared" ca="1" si="9204"/>
        <v>6</v>
      </c>
      <c r="J3069" s="46">
        <f>TRUNC((A3069-1)/COUNT('DATE Snapshot'!A:A)/COUNT(PRODUCT!A:A),0)+1</f>
        <v>5</v>
      </c>
      <c r="K3069" s="9" t="str">
        <f t="shared" ref="K3069:O3069" ca="1" si="9205">INDIRECT(ADDRESS($J3069+1,K$2,,,K$1))</f>
        <v>PARQUE SUL</v>
      </c>
      <c r="L3069" s="9" t="str">
        <f t="shared" ca="1" si="9205"/>
        <v>PS</v>
      </c>
      <c r="M3069" s="9" t="str">
        <f t="shared" ca="1" si="9205"/>
        <v>RIO DE JANEIRO</v>
      </c>
      <c r="N3069" s="9" t="str">
        <f t="shared" ca="1" si="9205"/>
        <v>BRASIL</v>
      </c>
      <c r="O3069" s="9">
        <f t="shared" ca="1" si="9205"/>
        <v>0</v>
      </c>
      <c r="P3069" s="9">
        <f>MOD(TRUNC((A3069-1)/COUNT('DATE Snapshot'!A:A)),COUNT(PRODUCT!A:A))+1</f>
        <v>16</v>
      </c>
      <c r="Q3069" s="9" t="str">
        <f t="shared" ref="Q3069:W3069" ca="1" si="9206">INDIRECT(ADDRESS($P3069+1,Q$2,,,Q$1))</f>
        <v>ESPUMANTE DEMI-SEC</v>
      </c>
      <c r="R3069" s="9" t="str">
        <f t="shared" ca="1" si="9206"/>
        <v>ES_DS</v>
      </c>
      <c r="S3069" s="9" t="str">
        <f t="shared" ca="1" si="9206"/>
        <v>ESPUMANTE</v>
      </c>
      <c r="T3069" s="9" t="str">
        <f t="shared" ca="1" si="9206"/>
        <v>12_BTL_0,75 l</v>
      </c>
      <c r="U3069" s="29">
        <f t="shared" ca="1" si="9206"/>
        <v>12</v>
      </c>
      <c r="V3069" s="30">
        <f t="shared" ca="1" si="9206"/>
        <v>223</v>
      </c>
      <c r="W3069" s="30">
        <f t="shared" ca="1" si="9206"/>
        <v>111</v>
      </c>
    </row>
    <row r="3070" spans="1:23" ht="13">
      <c r="A3070" s="9">
        <f t="shared" si="8"/>
        <v>3067</v>
      </c>
      <c r="B3070" s="45">
        <v>8</v>
      </c>
      <c r="C3070" s="9">
        <f>MOD(A3070-1,COUNT('DATE Snapshot'!$A:$A))+1</f>
        <v>19</v>
      </c>
      <c r="D3070" s="25">
        <f t="shared" ref="D3070:I3070" ca="1" si="9207">INDIRECT(ADDRESS($C3070+1,D$2,,,D$1))</f>
        <v>43282</v>
      </c>
      <c r="E3070" s="27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8">
        <f t="shared" ca="1" si="9207"/>
        <v>43101</v>
      </c>
      <c r="I3070" s="9">
        <f t="shared" ca="1" si="9207"/>
        <v>1</v>
      </c>
      <c r="J3070" s="46">
        <f>TRUNC((A3070-1)/COUNT('DATE Snapshot'!A:A)/COUNT(PRODUCT!A:A),0)+1</f>
        <v>5</v>
      </c>
      <c r="K3070" s="9" t="str">
        <f t="shared" ref="K3070:O3070" ca="1" si="9208">INDIRECT(ADDRESS($J3070+1,K$2,,,K$1))</f>
        <v>PARQUE SUL</v>
      </c>
      <c r="L3070" s="9" t="str">
        <f t="shared" ca="1" si="9208"/>
        <v>PS</v>
      </c>
      <c r="M3070" s="9" t="str">
        <f t="shared" ca="1" si="9208"/>
        <v>RIO DE JANEIRO</v>
      </c>
      <c r="N3070" s="9" t="str">
        <f t="shared" ca="1" si="9208"/>
        <v>BRASIL</v>
      </c>
      <c r="O3070" s="9">
        <f t="shared" ca="1" si="9208"/>
        <v>0</v>
      </c>
      <c r="P3070" s="9">
        <f>MOD(TRUNC((A3070-1)/COUNT('DATE Snapshot'!A:A)),COUNT(PRODUCT!A:A))+1</f>
        <v>16</v>
      </c>
      <c r="Q3070" s="9" t="str">
        <f t="shared" ref="Q3070:W3070" ca="1" si="9209">INDIRECT(ADDRESS($P3070+1,Q$2,,,Q$1))</f>
        <v>ESPUMANTE DEMI-SEC</v>
      </c>
      <c r="R3070" s="9" t="str">
        <f t="shared" ca="1" si="9209"/>
        <v>ES_DS</v>
      </c>
      <c r="S3070" s="9" t="str">
        <f t="shared" ca="1" si="9209"/>
        <v>ESPUMANTE</v>
      </c>
      <c r="T3070" s="9" t="str">
        <f t="shared" ca="1" si="9209"/>
        <v>12_BTL_0,75 l</v>
      </c>
      <c r="U3070" s="29">
        <f t="shared" ca="1" si="9209"/>
        <v>12</v>
      </c>
      <c r="V3070" s="30">
        <f t="shared" ca="1" si="9209"/>
        <v>223</v>
      </c>
      <c r="W3070" s="30">
        <f t="shared" ca="1" si="9209"/>
        <v>111</v>
      </c>
    </row>
    <row r="3071" spans="1:23" ht="13">
      <c r="A3071" s="9">
        <f t="shared" si="8"/>
        <v>3068</v>
      </c>
      <c r="B3071" s="45">
        <v>12</v>
      </c>
      <c r="C3071" s="9">
        <f>MOD(A3071-1,COUNT('DATE Snapshot'!$A:$A))+1</f>
        <v>20</v>
      </c>
      <c r="D3071" s="25">
        <f t="shared" ref="D3071:I3071" ca="1" si="9210">INDIRECT(ADDRESS($C3071+1,D$2,,,D$1))</f>
        <v>43313</v>
      </c>
      <c r="E3071" s="27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8">
        <f t="shared" ca="1" si="9210"/>
        <v>43101</v>
      </c>
      <c r="I3071" s="9">
        <f t="shared" ca="1" si="9210"/>
        <v>4</v>
      </c>
      <c r="J3071" s="46">
        <f>TRUNC((A3071-1)/COUNT('DATE Snapshot'!A:A)/COUNT(PRODUCT!A:A),0)+1</f>
        <v>5</v>
      </c>
      <c r="K3071" s="9" t="str">
        <f t="shared" ref="K3071:O3071" ca="1" si="9211">INDIRECT(ADDRESS($J3071+1,K$2,,,K$1))</f>
        <v>PARQUE SUL</v>
      </c>
      <c r="L3071" s="9" t="str">
        <f t="shared" ca="1" si="9211"/>
        <v>PS</v>
      </c>
      <c r="M3071" s="9" t="str">
        <f t="shared" ca="1" si="9211"/>
        <v>RIO DE JANEIRO</v>
      </c>
      <c r="N3071" s="9" t="str">
        <f t="shared" ca="1" si="9211"/>
        <v>BRASIL</v>
      </c>
      <c r="O3071" s="9">
        <f t="shared" ca="1" si="9211"/>
        <v>0</v>
      </c>
      <c r="P3071" s="9">
        <f>MOD(TRUNC((A3071-1)/COUNT('DATE Snapshot'!A:A)),COUNT(PRODUCT!A:A))+1</f>
        <v>16</v>
      </c>
      <c r="Q3071" s="9" t="str">
        <f t="shared" ref="Q3071:W3071" ca="1" si="9212">INDIRECT(ADDRESS($P3071+1,Q$2,,,Q$1))</f>
        <v>ESPUMANTE DEMI-SEC</v>
      </c>
      <c r="R3071" s="9" t="str">
        <f t="shared" ca="1" si="9212"/>
        <v>ES_DS</v>
      </c>
      <c r="S3071" s="9" t="str">
        <f t="shared" ca="1" si="9212"/>
        <v>ESPUMANTE</v>
      </c>
      <c r="T3071" s="9" t="str">
        <f t="shared" ca="1" si="9212"/>
        <v>12_BTL_0,75 l</v>
      </c>
      <c r="U3071" s="29">
        <f t="shared" ca="1" si="9212"/>
        <v>12</v>
      </c>
      <c r="V3071" s="30">
        <f t="shared" ca="1" si="9212"/>
        <v>223</v>
      </c>
      <c r="W3071" s="30">
        <f t="shared" ca="1" si="9212"/>
        <v>111</v>
      </c>
    </row>
    <row r="3072" spans="1:23" ht="13">
      <c r="A3072" s="9">
        <f t="shared" si="8"/>
        <v>3069</v>
      </c>
      <c r="B3072" s="45">
        <v>12</v>
      </c>
      <c r="C3072" s="9">
        <f>MOD(A3072-1,COUNT('DATE Snapshot'!$A:$A))+1</f>
        <v>21</v>
      </c>
      <c r="D3072" s="25">
        <f t="shared" ref="D3072:I3072" ca="1" si="9213">INDIRECT(ADDRESS($C3072+1,D$2,,,D$1))</f>
        <v>43344</v>
      </c>
      <c r="E3072" s="27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8">
        <f t="shared" ca="1" si="9213"/>
        <v>43101</v>
      </c>
      <c r="I3072" s="9">
        <f t="shared" ca="1" si="9213"/>
        <v>7</v>
      </c>
      <c r="J3072" s="46">
        <f>TRUNC((A3072-1)/COUNT('DATE Snapshot'!A:A)/COUNT(PRODUCT!A:A),0)+1</f>
        <v>5</v>
      </c>
      <c r="K3072" s="9" t="str">
        <f t="shared" ref="K3072:O3072" ca="1" si="9214">INDIRECT(ADDRESS($J3072+1,K$2,,,K$1))</f>
        <v>PARQUE SUL</v>
      </c>
      <c r="L3072" s="9" t="str">
        <f t="shared" ca="1" si="9214"/>
        <v>PS</v>
      </c>
      <c r="M3072" s="9" t="str">
        <f t="shared" ca="1" si="9214"/>
        <v>RIO DE JANEIRO</v>
      </c>
      <c r="N3072" s="9" t="str">
        <f t="shared" ca="1" si="9214"/>
        <v>BRASIL</v>
      </c>
      <c r="O3072" s="9">
        <f t="shared" ca="1" si="9214"/>
        <v>0</v>
      </c>
      <c r="P3072" s="9">
        <f>MOD(TRUNC((A3072-1)/COUNT('DATE Snapshot'!A:A)),COUNT(PRODUCT!A:A))+1</f>
        <v>16</v>
      </c>
      <c r="Q3072" s="9" t="str">
        <f t="shared" ref="Q3072:W3072" ca="1" si="9215">INDIRECT(ADDRESS($P3072+1,Q$2,,,Q$1))</f>
        <v>ESPUMANTE DEMI-SEC</v>
      </c>
      <c r="R3072" s="9" t="str">
        <f t="shared" ca="1" si="9215"/>
        <v>ES_DS</v>
      </c>
      <c r="S3072" s="9" t="str">
        <f t="shared" ca="1" si="9215"/>
        <v>ESPUMANTE</v>
      </c>
      <c r="T3072" s="9" t="str">
        <f t="shared" ca="1" si="9215"/>
        <v>12_BTL_0,75 l</v>
      </c>
      <c r="U3072" s="29">
        <f t="shared" ca="1" si="9215"/>
        <v>12</v>
      </c>
      <c r="V3072" s="30">
        <f t="shared" ca="1" si="9215"/>
        <v>223</v>
      </c>
      <c r="W3072" s="30">
        <f t="shared" ca="1" si="9215"/>
        <v>111</v>
      </c>
    </row>
    <row r="3073" spans="1:23" ht="13">
      <c r="A3073" s="9">
        <f t="shared" si="8"/>
        <v>3070</v>
      </c>
      <c r="B3073" s="45">
        <v>5</v>
      </c>
      <c r="C3073" s="9">
        <f>MOD(A3073-1,COUNT('DATE Snapshot'!$A:$A))+1</f>
        <v>22</v>
      </c>
      <c r="D3073" s="25">
        <f t="shared" ref="D3073:I3073" ca="1" si="9216">INDIRECT(ADDRESS($C3073+1,D$2,,,D$1))</f>
        <v>43374</v>
      </c>
      <c r="E3073" s="27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8">
        <f t="shared" ca="1" si="9216"/>
        <v>43101</v>
      </c>
      <c r="I3073" s="9">
        <f t="shared" ca="1" si="9216"/>
        <v>2</v>
      </c>
      <c r="J3073" s="46">
        <f>TRUNC((A3073-1)/COUNT('DATE Snapshot'!A:A)/COUNT(PRODUCT!A:A),0)+1</f>
        <v>5</v>
      </c>
      <c r="K3073" s="9" t="str">
        <f t="shared" ref="K3073:O3073" ca="1" si="9217">INDIRECT(ADDRESS($J3073+1,K$2,,,K$1))</f>
        <v>PARQUE SUL</v>
      </c>
      <c r="L3073" s="9" t="str">
        <f t="shared" ca="1" si="9217"/>
        <v>PS</v>
      </c>
      <c r="M3073" s="9" t="str">
        <f t="shared" ca="1" si="9217"/>
        <v>RIO DE JANEIRO</v>
      </c>
      <c r="N3073" s="9" t="str">
        <f t="shared" ca="1" si="9217"/>
        <v>BRASIL</v>
      </c>
      <c r="O3073" s="9">
        <f t="shared" ca="1" si="9217"/>
        <v>0</v>
      </c>
      <c r="P3073" s="9">
        <f>MOD(TRUNC((A3073-1)/COUNT('DATE Snapshot'!A:A)),COUNT(PRODUCT!A:A))+1</f>
        <v>16</v>
      </c>
      <c r="Q3073" s="9" t="str">
        <f t="shared" ref="Q3073:W3073" ca="1" si="9218">INDIRECT(ADDRESS($P3073+1,Q$2,,,Q$1))</f>
        <v>ESPUMANTE DEMI-SEC</v>
      </c>
      <c r="R3073" s="9" t="str">
        <f t="shared" ca="1" si="9218"/>
        <v>ES_DS</v>
      </c>
      <c r="S3073" s="9" t="str">
        <f t="shared" ca="1" si="9218"/>
        <v>ESPUMANTE</v>
      </c>
      <c r="T3073" s="9" t="str">
        <f t="shared" ca="1" si="9218"/>
        <v>12_BTL_0,75 l</v>
      </c>
      <c r="U3073" s="29">
        <f t="shared" ca="1" si="9218"/>
        <v>12</v>
      </c>
      <c r="V3073" s="30">
        <f t="shared" ca="1" si="9218"/>
        <v>223</v>
      </c>
      <c r="W3073" s="30">
        <f t="shared" ca="1" si="9218"/>
        <v>111</v>
      </c>
    </row>
    <row r="3074" spans="1:23" ht="13">
      <c r="A3074" s="9">
        <f t="shared" si="8"/>
        <v>3071</v>
      </c>
      <c r="B3074" s="45">
        <v>9</v>
      </c>
      <c r="C3074" s="9">
        <f>MOD(A3074-1,COUNT('DATE Snapshot'!$A:$A))+1</f>
        <v>23</v>
      </c>
      <c r="D3074" s="25">
        <f t="shared" ref="D3074:I3074" ca="1" si="9219">INDIRECT(ADDRESS($C3074+1,D$2,,,D$1))</f>
        <v>43405</v>
      </c>
      <c r="E3074" s="27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8">
        <f t="shared" ca="1" si="9219"/>
        <v>43101</v>
      </c>
      <c r="I3074" s="9">
        <f t="shared" ca="1" si="9219"/>
        <v>5</v>
      </c>
      <c r="J3074" s="46">
        <f>TRUNC((A3074-1)/COUNT('DATE Snapshot'!A:A)/COUNT(PRODUCT!A:A),0)+1</f>
        <v>5</v>
      </c>
      <c r="K3074" s="9" t="str">
        <f t="shared" ref="K3074:O3074" ca="1" si="9220">INDIRECT(ADDRESS($J3074+1,K$2,,,K$1))</f>
        <v>PARQUE SUL</v>
      </c>
      <c r="L3074" s="9" t="str">
        <f t="shared" ca="1" si="9220"/>
        <v>PS</v>
      </c>
      <c r="M3074" s="9" t="str">
        <f t="shared" ca="1" si="9220"/>
        <v>RIO DE JANEIRO</v>
      </c>
      <c r="N3074" s="9" t="str">
        <f t="shared" ca="1" si="9220"/>
        <v>BRASIL</v>
      </c>
      <c r="O3074" s="9">
        <f t="shared" ca="1" si="9220"/>
        <v>0</v>
      </c>
      <c r="P3074" s="9">
        <f>MOD(TRUNC((A3074-1)/COUNT('DATE Snapshot'!A:A)),COUNT(PRODUCT!A:A))+1</f>
        <v>16</v>
      </c>
      <c r="Q3074" s="9" t="str">
        <f t="shared" ref="Q3074:W3074" ca="1" si="9221">INDIRECT(ADDRESS($P3074+1,Q$2,,,Q$1))</f>
        <v>ESPUMANTE DEMI-SEC</v>
      </c>
      <c r="R3074" s="9" t="str">
        <f t="shared" ca="1" si="9221"/>
        <v>ES_DS</v>
      </c>
      <c r="S3074" s="9" t="str">
        <f t="shared" ca="1" si="9221"/>
        <v>ESPUMANTE</v>
      </c>
      <c r="T3074" s="9" t="str">
        <f t="shared" ca="1" si="9221"/>
        <v>12_BTL_0,75 l</v>
      </c>
      <c r="U3074" s="29">
        <f t="shared" ca="1" si="9221"/>
        <v>12</v>
      </c>
      <c r="V3074" s="30">
        <f t="shared" ca="1" si="9221"/>
        <v>223</v>
      </c>
      <c r="W3074" s="30">
        <f t="shared" ca="1" si="9221"/>
        <v>111</v>
      </c>
    </row>
    <row r="3075" spans="1:23" ht="13">
      <c r="A3075" s="9">
        <f t="shared" si="8"/>
        <v>3072</v>
      </c>
      <c r="B3075" s="45">
        <v>6</v>
      </c>
      <c r="C3075" s="9">
        <f>MOD(A3075-1,COUNT('DATE Snapshot'!$A:$A))+1</f>
        <v>24</v>
      </c>
      <c r="D3075" s="25">
        <f t="shared" ref="D3075:I3075" ca="1" si="9222">INDIRECT(ADDRESS($C3075+1,D$2,,,D$1))</f>
        <v>43435</v>
      </c>
      <c r="E3075" s="27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8">
        <f t="shared" ca="1" si="9222"/>
        <v>43101</v>
      </c>
      <c r="I3075" s="9">
        <f t="shared" ca="1" si="9222"/>
        <v>7</v>
      </c>
      <c r="J3075" s="46">
        <f>TRUNC((A3075-1)/COUNT('DATE Snapshot'!A:A)/COUNT(PRODUCT!A:A),0)+1</f>
        <v>5</v>
      </c>
      <c r="K3075" s="9" t="str">
        <f t="shared" ref="K3075:O3075" ca="1" si="9223">INDIRECT(ADDRESS($J3075+1,K$2,,,K$1))</f>
        <v>PARQUE SUL</v>
      </c>
      <c r="L3075" s="9" t="str">
        <f t="shared" ca="1" si="9223"/>
        <v>PS</v>
      </c>
      <c r="M3075" s="9" t="str">
        <f t="shared" ca="1" si="9223"/>
        <v>RIO DE JANEIRO</v>
      </c>
      <c r="N3075" s="9" t="str">
        <f t="shared" ca="1" si="9223"/>
        <v>BRASIL</v>
      </c>
      <c r="O3075" s="9">
        <f t="shared" ca="1" si="9223"/>
        <v>0</v>
      </c>
      <c r="P3075" s="9">
        <f>MOD(TRUNC((A3075-1)/COUNT('DATE Snapshot'!A:A)),COUNT(PRODUCT!A:A))+1</f>
        <v>16</v>
      </c>
      <c r="Q3075" s="9" t="str">
        <f t="shared" ref="Q3075:W3075" ca="1" si="9224">INDIRECT(ADDRESS($P3075+1,Q$2,,,Q$1))</f>
        <v>ESPUMANTE DEMI-SEC</v>
      </c>
      <c r="R3075" s="9" t="str">
        <f t="shared" ca="1" si="9224"/>
        <v>ES_DS</v>
      </c>
      <c r="S3075" s="9" t="str">
        <f t="shared" ca="1" si="9224"/>
        <v>ESPUMANTE</v>
      </c>
      <c r="T3075" s="9" t="str">
        <f t="shared" ca="1" si="9224"/>
        <v>12_BTL_0,75 l</v>
      </c>
      <c r="U3075" s="29">
        <f t="shared" ca="1" si="9224"/>
        <v>12</v>
      </c>
      <c r="V3075" s="30">
        <f t="shared" ca="1" si="9224"/>
        <v>223</v>
      </c>
      <c r="W3075" s="30">
        <f t="shared" ca="1" si="9224"/>
        <v>111</v>
      </c>
    </row>
    <row r="3076" spans="1:23" ht="13">
      <c r="A3076" s="9">
        <f t="shared" si="8"/>
        <v>3073</v>
      </c>
      <c r="B3076" s="45">
        <v>12</v>
      </c>
      <c r="C3076" s="9">
        <f>MOD(A3076-1,COUNT('DATE Snapshot'!$A:$A))+1</f>
        <v>1</v>
      </c>
      <c r="D3076" s="25">
        <f t="shared" ref="D3076:I3076" ca="1" si="9225">INDIRECT(ADDRESS($C3076+1,D$2,,,D$1))</f>
        <v>42736</v>
      </c>
      <c r="E3076" s="27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8">
        <f t="shared" ca="1" si="9225"/>
        <v>42736</v>
      </c>
      <c r="I3076" s="9">
        <f t="shared" ca="1" si="9225"/>
        <v>1</v>
      </c>
      <c r="J3076" s="46">
        <f>TRUNC((A3076-1)/COUNT('DATE Snapshot'!A:A)/COUNT(PRODUCT!A:A),0)+1</f>
        <v>5</v>
      </c>
      <c r="K3076" s="9" t="str">
        <f t="shared" ref="K3076:O3076" ca="1" si="9226">INDIRECT(ADDRESS($J3076+1,K$2,,,K$1))</f>
        <v>PARQUE SUL</v>
      </c>
      <c r="L3076" s="9" t="str">
        <f t="shared" ca="1" si="9226"/>
        <v>PS</v>
      </c>
      <c r="M3076" s="9" t="str">
        <f t="shared" ca="1" si="9226"/>
        <v>RIO DE JANEIRO</v>
      </c>
      <c r="N3076" s="9" t="str">
        <f t="shared" ca="1" si="9226"/>
        <v>BRASIL</v>
      </c>
      <c r="O3076" s="9">
        <f t="shared" ca="1" si="9226"/>
        <v>0</v>
      </c>
      <c r="P3076" s="9">
        <f>MOD(TRUNC((A3076-1)/COUNT('DATE Snapshot'!A:A)),COUNT(PRODUCT!A:A))+1</f>
        <v>17</v>
      </c>
      <c r="Q3076" s="9" t="str">
        <f t="shared" ref="Q3076:W3076" ca="1" si="9227">INDIRECT(ADDRESS($P3076+1,Q$2,,,Q$1))</f>
        <v>ESPUMANTE DEMI-SEC RESERVA</v>
      </c>
      <c r="R3076" s="9" t="str">
        <f t="shared" ca="1" si="9227"/>
        <v>ES_DS_RS</v>
      </c>
      <c r="S3076" s="9" t="str">
        <f t="shared" ca="1" si="9227"/>
        <v>ESPUMANTE</v>
      </c>
      <c r="T3076" s="9" t="str">
        <f t="shared" ca="1" si="9227"/>
        <v>12_BTL_0,75 l</v>
      </c>
      <c r="U3076" s="29">
        <f t="shared" ca="1" si="9227"/>
        <v>12</v>
      </c>
      <c r="V3076" s="30">
        <f t="shared" ca="1" si="9227"/>
        <v>273</v>
      </c>
      <c r="W3076" s="30">
        <f t="shared" ca="1" si="9227"/>
        <v>128</v>
      </c>
    </row>
    <row r="3077" spans="1:23" ht="13">
      <c r="A3077" s="9">
        <f t="shared" si="8"/>
        <v>3074</v>
      </c>
      <c r="B3077" s="45">
        <v>12</v>
      </c>
      <c r="C3077" s="9">
        <f>MOD(A3077-1,COUNT('DATE Snapshot'!$A:$A))+1</f>
        <v>2</v>
      </c>
      <c r="D3077" s="25">
        <f t="shared" ref="D3077:I3077" ca="1" si="9228">INDIRECT(ADDRESS($C3077+1,D$2,,,D$1))</f>
        <v>42767</v>
      </c>
      <c r="E3077" s="27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8">
        <f t="shared" ca="1" si="9228"/>
        <v>42736</v>
      </c>
      <c r="I3077" s="9">
        <f t="shared" ca="1" si="9228"/>
        <v>4</v>
      </c>
      <c r="J3077" s="46">
        <f>TRUNC((A3077-1)/COUNT('DATE Snapshot'!A:A)/COUNT(PRODUCT!A:A),0)+1</f>
        <v>5</v>
      </c>
      <c r="K3077" s="9" t="str">
        <f t="shared" ref="K3077:O3077" ca="1" si="9229">INDIRECT(ADDRESS($J3077+1,K$2,,,K$1))</f>
        <v>PARQUE SUL</v>
      </c>
      <c r="L3077" s="9" t="str">
        <f t="shared" ca="1" si="9229"/>
        <v>PS</v>
      </c>
      <c r="M3077" s="9" t="str">
        <f t="shared" ca="1" si="9229"/>
        <v>RIO DE JANEIRO</v>
      </c>
      <c r="N3077" s="9" t="str">
        <f t="shared" ca="1" si="9229"/>
        <v>BRASIL</v>
      </c>
      <c r="O3077" s="9">
        <f t="shared" ca="1" si="9229"/>
        <v>0</v>
      </c>
      <c r="P3077" s="9">
        <f>MOD(TRUNC((A3077-1)/COUNT('DATE Snapshot'!A:A)),COUNT(PRODUCT!A:A))+1</f>
        <v>17</v>
      </c>
      <c r="Q3077" s="9" t="str">
        <f t="shared" ref="Q3077:W3077" ca="1" si="9230">INDIRECT(ADDRESS($P3077+1,Q$2,,,Q$1))</f>
        <v>ESPUMANTE DEMI-SEC RESERVA</v>
      </c>
      <c r="R3077" s="9" t="str">
        <f t="shared" ca="1" si="9230"/>
        <v>ES_DS_RS</v>
      </c>
      <c r="S3077" s="9" t="str">
        <f t="shared" ca="1" si="9230"/>
        <v>ESPUMANTE</v>
      </c>
      <c r="T3077" s="9" t="str">
        <f t="shared" ca="1" si="9230"/>
        <v>12_BTL_0,75 l</v>
      </c>
      <c r="U3077" s="29">
        <f t="shared" ca="1" si="9230"/>
        <v>12</v>
      </c>
      <c r="V3077" s="30">
        <f t="shared" ca="1" si="9230"/>
        <v>273</v>
      </c>
      <c r="W3077" s="30">
        <f t="shared" ca="1" si="9230"/>
        <v>128</v>
      </c>
    </row>
    <row r="3078" spans="1:23" ht="13">
      <c r="A3078" s="9">
        <f t="shared" si="8"/>
        <v>3075</v>
      </c>
      <c r="B3078" s="45">
        <v>14</v>
      </c>
      <c r="C3078" s="9">
        <f>MOD(A3078-1,COUNT('DATE Snapshot'!$A:$A))+1</f>
        <v>3</v>
      </c>
      <c r="D3078" s="25">
        <f t="shared" ref="D3078:I3078" ca="1" si="9231">INDIRECT(ADDRESS($C3078+1,D$2,,,D$1))</f>
        <v>42795</v>
      </c>
      <c r="E3078" s="27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8">
        <f t="shared" ca="1" si="9231"/>
        <v>42736</v>
      </c>
      <c r="I3078" s="9">
        <f t="shared" ca="1" si="9231"/>
        <v>4</v>
      </c>
      <c r="J3078" s="46">
        <f>TRUNC((A3078-1)/COUNT('DATE Snapshot'!A:A)/COUNT(PRODUCT!A:A),0)+1</f>
        <v>5</v>
      </c>
      <c r="K3078" s="9" t="str">
        <f t="shared" ref="K3078:O3078" ca="1" si="9232">INDIRECT(ADDRESS($J3078+1,K$2,,,K$1))</f>
        <v>PARQUE SUL</v>
      </c>
      <c r="L3078" s="9" t="str">
        <f t="shared" ca="1" si="9232"/>
        <v>PS</v>
      </c>
      <c r="M3078" s="9" t="str">
        <f t="shared" ca="1" si="9232"/>
        <v>RIO DE JANEIRO</v>
      </c>
      <c r="N3078" s="9" t="str">
        <f t="shared" ca="1" si="9232"/>
        <v>BRASIL</v>
      </c>
      <c r="O3078" s="9">
        <f t="shared" ca="1" si="9232"/>
        <v>0</v>
      </c>
      <c r="P3078" s="9">
        <f>MOD(TRUNC((A3078-1)/COUNT('DATE Snapshot'!A:A)),COUNT(PRODUCT!A:A))+1</f>
        <v>17</v>
      </c>
      <c r="Q3078" s="9" t="str">
        <f t="shared" ref="Q3078:W3078" ca="1" si="9233">INDIRECT(ADDRESS($P3078+1,Q$2,,,Q$1))</f>
        <v>ESPUMANTE DEMI-SEC RESERVA</v>
      </c>
      <c r="R3078" s="9" t="str">
        <f t="shared" ca="1" si="9233"/>
        <v>ES_DS_RS</v>
      </c>
      <c r="S3078" s="9" t="str">
        <f t="shared" ca="1" si="9233"/>
        <v>ESPUMANTE</v>
      </c>
      <c r="T3078" s="9" t="str">
        <f t="shared" ca="1" si="9233"/>
        <v>12_BTL_0,75 l</v>
      </c>
      <c r="U3078" s="29">
        <f t="shared" ca="1" si="9233"/>
        <v>12</v>
      </c>
      <c r="V3078" s="30">
        <f t="shared" ca="1" si="9233"/>
        <v>273</v>
      </c>
      <c r="W3078" s="30">
        <f t="shared" ca="1" si="9233"/>
        <v>128</v>
      </c>
    </row>
    <row r="3079" spans="1:23" ht="13">
      <c r="A3079" s="9">
        <f t="shared" si="8"/>
        <v>3076</v>
      </c>
      <c r="B3079" s="45">
        <v>12</v>
      </c>
      <c r="C3079" s="9">
        <f>MOD(A3079-1,COUNT('DATE Snapshot'!$A:$A))+1</f>
        <v>4</v>
      </c>
      <c r="D3079" s="25">
        <f t="shared" ref="D3079:I3079" ca="1" si="9234">INDIRECT(ADDRESS($C3079+1,D$2,,,D$1))</f>
        <v>42826</v>
      </c>
      <c r="E3079" s="27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8">
        <f t="shared" ca="1" si="9234"/>
        <v>42736</v>
      </c>
      <c r="I3079" s="9">
        <f t="shared" ca="1" si="9234"/>
        <v>7</v>
      </c>
      <c r="J3079" s="46">
        <f>TRUNC((A3079-1)/COUNT('DATE Snapshot'!A:A)/COUNT(PRODUCT!A:A),0)+1</f>
        <v>5</v>
      </c>
      <c r="K3079" s="9" t="str">
        <f t="shared" ref="K3079:O3079" ca="1" si="9235">INDIRECT(ADDRESS($J3079+1,K$2,,,K$1))</f>
        <v>PARQUE SUL</v>
      </c>
      <c r="L3079" s="9" t="str">
        <f t="shared" ca="1" si="9235"/>
        <v>PS</v>
      </c>
      <c r="M3079" s="9" t="str">
        <f t="shared" ca="1" si="9235"/>
        <v>RIO DE JANEIRO</v>
      </c>
      <c r="N3079" s="9" t="str">
        <f t="shared" ca="1" si="9235"/>
        <v>BRASIL</v>
      </c>
      <c r="O3079" s="9">
        <f t="shared" ca="1" si="9235"/>
        <v>0</v>
      </c>
      <c r="P3079" s="9">
        <f>MOD(TRUNC((A3079-1)/COUNT('DATE Snapshot'!A:A)),COUNT(PRODUCT!A:A))+1</f>
        <v>17</v>
      </c>
      <c r="Q3079" s="9" t="str">
        <f t="shared" ref="Q3079:W3079" ca="1" si="9236">INDIRECT(ADDRESS($P3079+1,Q$2,,,Q$1))</f>
        <v>ESPUMANTE DEMI-SEC RESERVA</v>
      </c>
      <c r="R3079" s="9" t="str">
        <f t="shared" ca="1" si="9236"/>
        <v>ES_DS_RS</v>
      </c>
      <c r="S3079" s="9" t="str">
        <f t="shared" ca="1" si="9236"/>
        <v>ESPUMANTE</v>
      </c>
      <c r="T3079" s="9" t="str">
        <f t="shared" ca="1" si="9236"/>
        <v>12_BTL_0,75 l</v>
      </c>
      <c r="U3079" s="29">
        <f t="shared" ca="1" si="9236"/>
        <v>12</v>
      </c>
      <c r="V3079" s="30">
        <f t="shared" ca="1" si="9236"/>
        <v>273</v>
      </c>
      <c r="W3079" s="30">
        <f t="shared" ca="1" si="9236"/>
        <v>128</v>
      </c>
    </row>
    <row r="3080" spans="1:23" ht="13">
      <c r="A3080" s="9">
        <f t="shared" si="8"/>
        <v>3077</v>
      </c>
      <c r="B3080" s="45">
        <v>12</v>
      </c>
      <c r="C3080" s="9">
        <f>MOD(A3080-1,COUNT('DATE Snapshot'!$A:$A))+1</f>
        <v>5</v>
      </c>
      <c r="D3080" s="25">
        <f t="shared" ref="D3080:I3080" ca="1" si="9237">INDIRECT(ADDRESS($C3080+1,D$2,,,D$1))</f>
        <v>42856</v>
      </c>
      <c r="E3080" s="27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8">
        <f t="shared" ca="1" si="9237"/>
        <v>42736</v>
      </c>
      <c r="I3080" s="9">
        <f t="shared" ca="1" si="9237"/>
        <v>2</v>
      </c>
      <c r="J3080" s="46">
        <f>TRUNC((A3080-1)/COUNT('DATE Snapshot'!A:A)/COUNT(PRODUCT!A:A),0)+1</f>
        <v>5</v>
      </c>
      <c r="K3080" s="9" t="str">
        <f t="shared" ref="K3080:O3080" ca="1" si="9238">INDIRECT(ADDRESS($J3080+1,K$2,,,K$1))</f>
        <v>PARQUE SUL</v>
      </c>
      <c r="L3080" s="9" t="str">
        <f t="shared" ca="1" si="9238"/>
        <v>PS</v>
      </c>
      <c r="M3080" s="9" t="str">
        <f t="shared" ca="1" si="9238"/>
        <v>RIO DE JANEIRO</v>
      </c>
      <c r="N3080" s="9" t="str">
        <f t="shared" ca="1" si="9238"/>
        <v>BRASIL</v>
      </c>
      <c r="O3080" s="9">
        <f t="shared" ca="1" si="9238"/>
        <v>0</v>
      </c>
      <c r="P3080" s="9">
        <f>MOD(TRUNC((A3080-1)/COUNT('DATE Snapshot'!A:A)),COUNT(PRODUCT!A:A))+1</f>
        <v>17</v>
      </c>
      <c r="Q3080" s="9" t="str">
        <f t="shared" ref="Q3080:W3080" ca="1" si="9239">INDIRECT(ADDRESS($P3080+1,Q$2,,,Q$1))</f>
        <v>ESPUMANTE DEMI-SEC RESERVA</v>
      </c>
      <c r="R3080" s="9" t="str">
        <f t="shared" ca="1" si="9239"/>
        <v>ES_DS_RS</v>
      </c>
      <c r="S3080" s="9" t="str">
        <f t="shared" ca="1" si="9239"/>
        <v>ESPUMANTE</v>
      </c>
      <c r="T3080" s="9" t="str">
        <f t="shared" ca="1" si="9239"/>
        <v>12_BTL_0,75 l</v>
      </c>
      <c r="U3080" s="29">
        <f t="shared" ca="1" si="9239"/>
        <v>12</v>
      </c>
      <c r="V3080" s="30">
        <f t="shared" ca="1" si="9239"/>
        <v>273</v>
      </c>
      <c r="W3080" s="30">
        <f t="shared" ca="1" si="9239"/>
        <v>128</v>
      </c>
    </row>
    <row r="3081" spans="1:23" ht="13">
      <c r="A3081" s="9">
        <f t="shared" si="8"/>
        <v>3078</v>
      </c>
      <c r="B3081" s="45">
        <v>11</v>
      </c>
      <c r="C3081" s="9">
        <f>MOD(A3081-1,COUNT('DATE Snapshot'!$A:$A))+1</f>
        <v>6</v>
      </c>
      <c r="D3081" s="25">
        <f t="shared" ref="D3081:I3081" ca="1" si="9240">INDIRECT(ADDRESS($C3081+1,D$2,,,D$1))</f>
        <v>42887</v>
      </c>
      <c r="E3081" s="27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8">
        <f t="shared" ca="1" si="9240"/>
        <v>42736</v>
      </c>
      <c r="I3081" s="9">
        <f t="shared" ca="1" si="9240"/>
        <v>5</v>
      </c>
      <c r="J3081" s="46">
        <f>TRUNC((A3081-1)/COUNT('DATE Snapshot'!A:A)/COUNT(PRODUCT!A:A),0)+1</f>
        <v>5</v>
      </c>
      <c r="K3081" s="9" t="str">
        <f t="shared" ref="K3081:O3081" ca="1" si="9241">INDIRECT(ADDRESS($J3081+1,K$2,,,K$1))</f>
        <v>PARQUE SUL</v>
      </c>
      <c r="L3081" s="9" t="str">
        <f t="shared" ca="1" si="9241"/>
        <v>PS</v>
      </c>
      <c r="M3081" s="9" t="str">
        <f t="shared" ca="1" si="9241"/>
        <v>RIO DE JANEIRO</v>
      </c>
      <c r="N3081" s="9" t="str">
        <f t="shared" ca="1" si="9241"/>
        <v>BRASIL</v>
      </c>
      <c r="O3081" s="9">
        <f t="shared" ca="1" si="9241"/>
        <v>0</v>
      </c>
      <c r="P3081" s="9">
        <f>MOD(TRUNC((A3081-1)/COUNT('DATE Snapshot'!A:A)),COUNT(PRODUCT!A:A))+1</f>
        <v>17</v>
      </c>
      <c r="Q3081" s="9" t="str">
        <f t="shared" ref="Q3081:W3081" ca="1" si="9242">INDIRECT(ADDRESS($P3081+1,Q$2,,,Q$1))</f>
        <v>ESPUMANTE DEMI-SEC RESERVA</v>
      </c>
      <c r="R3081" s="9" t="str">
        <f t="shared" ca="1" si="9242"/>
        <v>ES_DS_RS</v>
      </c>
      <c r="S3081" s="9" t="str">
        <f t="shared" ca="1" si="9242"/>
        <v>ESPUMANTE</v>
      </c>
      <c r="T3081" s="9" t="str">
        <f t="shared" ca="1" si="9242"/>
        <v>12_BTL_0,75 l</v>
      </c>
      <c r="U3081" s="29">
        <f t="shared" ca="1" si="9242"/>
        <v>12</v>
      </c>
      <c r="V3081" s="30">
        <f t="shared" ca="1" si="9242"/>
        <v>273</v>
      </c>
      <c r="W3081" s="30">
        <f t="shared" ca="1" si="9242"/>
        <v>128</v>
      </c>
    </row>
    <row r="3082" spans="1:23" ht="13">
      <c r="A3082" s="9">
        <f t="shared" si="8"/>
        <v>3079</v>
      </c>
      <c r="B3082" s="45">
        <v>9</v>
      </c>
      <c r="C3082" s="9">
        <f>MOD(A3082-1,COUNT('DATE Snapshot'!$A:$A))+1</f>
        <v>7</v>
      </c>
      <c r="D3082" s="25">
        <f t="shared" ref="D3082:I3082" ca="1" si="9243">INDIRECT(ADDRESS($C3082+1,D$2,,,D$1))</f>
        <v>42917</v>
      </c>
      <c r="E3082" s="27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8">
        <f t="shared" ca="1" si="9243"/>
        <v>42736</v>
      </c>
      <c r="I3082" s="9">
        <f t="shared" ca="1" si="9243"/>
        <v>7</v>
      </c>
      <c r="J3082" s="46">
        <f>TRUNC((A3082-1)/COUNT('DATE Snapshot'!A:A)/COUNT(PRODUCT!A:A),0)+1</f>
        <v>5</v>
      </c>
      <c r="K3082" s="9" t="str">
        <f t="shared" ref="K3082:O3082" ca="1" si="9244">INDIRECT(ADDRESS($J3082+1,K$2,,,K$1))</f>
        <v>PARQUE SUL</v>
      </c>
      <c r="L3082" s="9" t="str">
        <f t="shared" ca="1" si="9244"/>
        <v>PS</v>
      </c>
      <c r="M3082" s="9" t="str">
        <f t="shared" ca="1" si="9244"/>
        <v>RIO DE JANEIRO</v>
      </c>
      <c r="N3082" s="9" t="str">
        <f t="shared" ca="1" si="9244"/>
        <v>BRASIL</v>
      </c>
      <c r="O3082" s="9">
        <f t="shared" ca="1" si="9244"/>
        <v>0</v>
      </c>
      <c r="P3082" s="9">
        <f>MOD(TRUNC((A3082-1)/COUNT('DATE Snapshot'!A:A)),COUNT(PRODUCT!A:A))+1</f>
        <v>17</v>
      </c>
      <c r="Q3082" s="9" t="str">
        <f t="shared" ref="Q3082:W3082" ca="1" si="9245">INDIRECT(ADDRESS($P3082+1,Q$2,,,Q$1))</f>
        <v>ESPUMANTE DEMI-SEC RESERVA</v>
      </c>
      <c r="R3082" s="9" t="str">
        <f t="shared" ca="1" si="9245"/>
        <v>ES_DS_RS</v>
      </c>
      <c r="S3082" s="9" t="str">
        <f t="shared" ca="1" si="9245"/>
        <v>ESPUMANTE</v>
      </c>
      <c r="T3082" s="9" t="str">
        <f t="shared" ca="1" si="9245"/>
        <v>12_BTL_0,75 l</v>
      </c>
      <c r="U3082" s="29">
        <f t="shared" ca="1" si="9245"/>
        <v>12</v>
      </c>
      <c r="V3082" s="30">
        <f t="shared" ca="1" si="9245"/>
        <v>273</v>
      </c>
      <c r="W3082" s="30">
        <f t="shared" ca="1" si="9245"/>
        <v>128</v>
      </c>
    </row>
    <row r="3083" spans="1:23" ht="13">
      <c r="A3083" s="9">
        <f t="shared" si="8"/>
        <v>3080</v>
      </c>
      <c r="B3083" s="45">
        <v>19</v>
      </c>
      <c r="C3083" s="9">
        <f>MOD(A3083-1,COUNT('DATE Snapshot'!$A:$A))+1</f>
        <v>8</v>
      </c>
      <c r="D3083" s="25">
        <f t="shared" ref="D3083:I3083" ca="1" si="9246">INDIRECT(ADDRESS($C3083+1,D$2,,,D$1))</f>
        <v>42948</v>
      </c>
      <c r="E3083" s="27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8">
        <f t="shared" ca="1" si="9246"/>
        <v>42736</v>
      </c>
      <c r="I3083" s="9">
        <f t="shared" ca="1" si="9246"/>
        <v>3</v>
      </c>
      <c r="J3083" s="46">
        <f>TRUNC((A3083-1)/COUNT('DATE Snapshot'!A:A)/COUNT(PRODUCT!A:A),0)+1</f>
        <v>5</v>
      </c>
      <c r="K3083" s="9" t="str">
        <f t="shared" ref="K3083:O3083" ca="1" si="9247">INDIRECT(ADDRESS($J3083+1,K$2,,,K$1))</f>
        <v>PARQUE SUL</v>
      </c>
      <c r="L3083" s="9" t="str">
        <f t="shared" ca="1" si="9247"/>
        <v>PS</v>
      </c>
      <c r="M3083" s="9" t="str">
        <f t="shared" ca="1" si="9247"/>
        <v>RIO DE JANEIRO</v>
      </c>
      <c r="N3083" s="9" t="str">
        <f t="shared" ca="1" si="9247"/>
        <v>BRASIL</v>
      </c>
      <c r="O3083" s="9">
        <f t="shared" ca="1" si="9247"/>
        <v>0</v>
      </c>
      <c r="P3083" s="9">
        <f>MOD(TRUNC((A3083-1)/COUNT('DATE Snapshot'!A:A)),COUNT(PRODUCT!A:A))+1</f>
        <v>17</v>
      </c>
      <c r="Q3083" s="9" t="str">
        <f t="shared" ref="Q3083:W3083" ca="1" si="9248">INDIRECT(ADDRESS($P3083+1,Q$2,,,Q$1))</f>
        <v>ESPUMANTE DEMI-SEC RESERVA</v>
      </c>
      <c r="R3083" s="9" t="str">
        <f t="shared" ca="1" si="9248"/>
        <v>ES_DS_RS</v>
      </c>
      <c r="S3083" s="9" t="str">
        <f t="shared" ca="1" si="9248"/>
        <v>ESPUMANTE</v>
      </c>
      <c r="T3083" s="9" t="str">
        <f t="shared" ca="1" si="9248"/>
        <v>12_BTL_0,75 l</v>
      </c>
      <c r="U3083" s="29">
        <f t="shared" ca="1" si="9248"/>
        <v>12</v>
      </c>
      <c r="V3083" s="30">
        <f t="shared" ca="1" si="9248"/>
        <v>273</v>
      </c>
      <c r="W3083" s="30">
        <f t="shared" ca="1" si="9248"/>
        <v>128</v>
      </c>
    </row>
    <row r="3084" spans="1:23" ht="13">
      <c r="A3084" s="9">
        <f t="shared" si="8"/>
        <v>3081</v>
      </c>
      <c r="B3084" s="45">
        <v>22</v>
      </c>
      <c r="C3084" s="9">
        <f>MOD(A3084-1,COUNT('DATE Snapshot'!$A:$A))+1</f>
        <v>9</v>
      </c>
      <c r="D3084" s="25">
        <f t="shared" ref="D3084:I3084" ca="1" si="9249">INDIRECT(ADDRESS($C3084+1,D$2,,,D$1))</f>
        <v>42979</v>
      </c>
      <c r="E3084" s="27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8">
        <f t="shared" ca="1" si="9249"/>
        <v>42736</v>
      </c>
      <c r="I3084" s="9">
        <f t="shared" ca="1" si="9249"/>
        <v>6</v>
      </c>
      <c r="J3084" s="46">
        <f>TRUNC((A3084-1)/COUNT('DATE Snapshot'!A:A)/COUNT(PRODUCT!A:A),0)+1</f>
        <v>5</v>
      </c>
      <c r="K3084" s="9" t="str">
        <f t="shared" ref="K3084:O3084" ca="1" si="9250">INDIRECT(ADDRESS($J3084+1,K$2,,,K$1))</f>
        <v>PARQUE SUL</v>
      </c>
      <c r="L3084" s="9" t="str">
        <f t="shared" ca="1" si="9250"/>
        <v>PS</v>
      </c>
      <c r="M3084" s="9" t="str">
        <f t="shared" ca="1" si="9250"/>
        <v>RIO DE JANEIRO</v>
      </c>
      <c r="N3084" s="9" t="str">
        <f t="shared" ca="1" si="9250"/>
        <v>BRASIL</v>
      </c>
      <c r="O3084" s="9">
        <f t="shared" ca="1" si="9250"/>
        <v>0</v>
      </c>
      <c r="P3084" s="9">
        <f>MOD(TRUNC((A3084-1)/COUNT('DATE Snapshot'!A:A)),COUNT(PRODUCT!A:A))+1</f>
        <v>17</v>
      </c>
      <c r="Q3084" s="9" t="str">
        <f t="shared" ref="Q3084:W3084" ca="1" si="9251">INDIRECT(ADDRESS($P3084+1,Q$2,,,Q$1))</f>
        <v>ESPUMANTE DEMI-SEC RESERVA</v>
      </c>
      <c r="R3084" s="9" t="str">
        <f t="shared" ca="1" si="9251"/>
        <v>ES_DS_RS</v>
      </c>
      <c r="S3084" s="9" t="str">
        <f t="shared" ca="1" si="9251"/>
        <v>ESPUMANTE</v>
      </c>
      <c r="T3084" s="9" t="str">
        <f t="shared" ca="1" si="9251"/>
        <v>12_BTL_0,75 l</v>
      </c>
      <c r="U3084" s="29">
        <f t="shared" ca="1" si="9251"/>
        <v>12</v>
      </c>
      <c r="V3084" s="30">
        <f t="shared" ca="1" si="9251"/>
        <v>273</v>
      </c>
      <c r="W3084" s="30">
        <f t="shared" ca="1" si="9251"/>
        <v>128</v>
      </c>
    </row>
    <row r="3085" spans="1:23" ht="13">
      <c r="A3085" s="9">
        <f t="shared" si="8"/>
        <v>3082</v>
      </c>
      <c r="B3085" s="45">
        <v>22</v>
      </c>
      <c r="C3085" s="9">
        <f>MOD(A3085-1,COUNT('DATE Snapshot'!$A:$A))+1</f>
        <v>10</v>
      </c>
      <c r="D3085" s="25">
        <f t="shared" ref="D3085:I3085" ca="1" si="9252">INDIRECT(ADDRESS($C3085+1,D$2,,,D$1))</f>
        <v>43009</v>
      </c>
      <c r="E3085" s="27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8">
        <f t="shared" ca="1" si="9252"/>
        <v>42736</v>
      </c>
      <c r="I3085" s="9">
        <f t="shared" ca="1" si="9252"/>
        <v>1</v>
      </c>
      <c r="J3085" s="46">
        <f>TRUNC((A3085-1)/COUNT('DATE Snapshot'!A:A)/COUNT(PRODUCT!A:A),0)+1</f>
        <v>5</v>
      </c>
      <c r="K3085" s="9" t="str">
        <f t="shared" ref="K3085:O3085" ca="1" si="9253">INDIRECT(ADDRESS($J3085+1,K$2,,,K$1))</f>
        <v>PARQUE SUL</v>
      </c>
      <c r="L3085" s="9" t="str">
        <f t="shared" ca="1" si="9253"/>
        <v>PS</v>
      </c>
      <c r="M3085" s="9" t="str">
        <f t="shared" ca="1" si="9253"/>
        <v>RIO DE JANEIRO</v>
      </c>
      <c r="N3085" s="9" t="str">
        <f t="shared" ca="1" si="9253"/>
        <v>BRASIL</v>
      </c>
      <c r="O3085" s="9">
        <f t="shared" ca="1" si="9253"/>
        <v>0</v>
      </c>
      <c r="P3085" s="9">
        <f>MOD(TRUNC((A3085-1)/COUNT('DATE Snapshot'!A:A)),COUNT(PRODUCT!A:A))+1</f>
        <v>17</v>
      </c>
      <c r="Q3085" s="9" t="str">
        <f t="shared" ref="Q3085:W3085" ca="1" si="9254">INDIRECT(ADDRESS($P3085+1,Q$2,,,Q$1))</f>
        <v>ESPUMANTE DEMI-SEC RESERVA</v>
      </c>
      <c r="R3085" s="9" t="str">
        <f t="shared" ca="1" si="9254"/>
        <v>ES_DS_RS</v>
      </c>
      <c r="S3085" s="9" t="str">
        <f t="shared" ca="1" si="9254"/>
        <v>ESPUMANTE</v>
      </c>
      <c r="T3085" s="9" t="str">
        <f t="shared" ca="1" si="9254"/>
        <v>12_BTL_0,75 l</v>
      </c>
      <c r="U3085" s="29">
        <f t="shared" ca="1" si="9254"/>
        <v>12</v>
      </c>
      <c r="V3085" s="30">
        <f t="shared" ca="1" si="9254"/>
        <v>273</v>
      </c>
      <c r="W3085" s="30">
        <f t="shared" ca="1" si="9254"/>
        <v>128</v>
      </c>
    </row>
    <row r="3086" spans="1:23" ht="13">
      <c r="A3086" s="9">
        <f t="shared" si="8"/>
        <v>3083</v>
      </c>
      <c r="B3086" s="45">
        <v>10</v>
      </c>
      <c r="C3086" s="9">
        <f>MOD(A3086-1,COUNT('DATE Snapshot'!$A:$A))+1</f>
        <v>11</v>
      </c>
      <c r="D3086" s="25">
        <f t="shared" ref="D3086:I3086" ca="1" si="9255">INDIRECT(ADDRESS($C3086+1,D$2,,,D$1))</f>
        <v>43040</v>
      </c>
      <c r="E3086" s="27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8">
        <f t="shared" ca="1" si="9255"/>
        <v>42736</v>
      </c>
      <c r="I3086" s="9">
        <f t="shared" ca="1" si="9255"/>
        <v>4</v>
      </c>
      <c r="J3086" s="46">
        <f>TRUNC((A3086-1)/COUNT('DATE Snapshot'!A:A)/COUNT(PRODUCT!A:A),0)+1</f>
        <v>5</v>
      </c>
      <c r="K3086" s="9" t="str">
        <f t="shared" ref="K3086:O3086" ca="1" si="9256">INDIRECT(ADDRESS($J3086+1,K$2,,,K$1))</f>
        <v>PARQUE SUL</v>
      </c>
      <c r="L3086" s="9" t="str">
        <f t="shared" ca="1" si="9256"/>
        <v>PS</v>
      </c>
      <c r="M3086" s="9" t="str">
        <f t="shared" ca="1" si="9256"/>
        <v>RIO DE JANEIRO</v>
      </c>
      <c r="N3086" s="9" t="str">
        <f t="shared" ca="1" si="9256"/>
        <v>BRASIL</v>
      </c>
      <c r="O3086" s="9">
        <f t="shared" ca="1" si="9256"/>
        <v>0</v>
      </c>
      <c r="P3086" s="9">
        <f>MOD(TRUNC((A3086-1)/COUNT('DATE Snapshot'!A:A)),COUNT(PRODUCT!A:A))+1</f>
        <v>17</v>
      </c>
      <c r="Q3086" s="9" t="str">
        <f t="shared" ref="Q3086:W3086" ca="1" si="9257">INDIRECT(ADDRESS($P3086+1,Q$2,,,Q$1))</f>
        <v>ESPUMANTE DEMI-SEC RESERVA</v>
      </c>
      <c r="R3086" s="9" t="str">
        <f t="shared" ca="1" si="9257"/>
        <v>ES_DS_RS</v>
      </c>
      <c r="S3086" s="9" t="str">
        <f t="shared" ca="1" si="9257"/>
        <v>ESPUMANTE</v>
      </c>
      <c r="T3086" s="9" t="str">
        <f t="shared" ca="1" si="9257"/>
        <v>12_BTL_0,75 l</v>
      </c>
      <c r="U3086" s="29">
        <f t="shared" ca="1" si="9257"/>
        <v>12</v>
      </c>
      <c r="V3086" s="30">
        <f t="shared" ca="1" si="9257"/>
        <v>273</v>
      </c>
      <c r="W3086" s="30">
        <f t="shared" ca="1" si="9257"/>
        <v>128</v>
      </c>
    </row>
    <row r="3087" spans="1:23" ht="13">
      <c r="A3087" s="9">
        <f t="shared" si="8"/>
        <v>3084</v>
      </c>
      <c r="B3087" s="45">
        <v>11</v>
      </c>
      <c r="C3087" s="9">
        <f>MOD(A3087-1,COUNT('DATE Snapshot'!$A:$A))+1</f>
        <v>12</v>
      </c>
      <c r="D3087" s="25">
        <f t="shared" ref="D3087:I3087" ca="1" si="9258">INDIRECT(ADDRESS($C3087+1,D$2,,,D$1))</f>
        <v>43070</v>
      </c>
      <c r="E3087" s="27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8">
        <f t="shared" ca="1" si="9258"/>
        <v>42736</v>
      </c>
      <c r="I3087" s="9">
        <f t="shared" ca="1" si="9258"/>
        <v>6</v>
      </c>
      <c r="J3087" s="46">
        <f>TRUNC((A3087-1)/COUNT('DATE Snapshot'!A:A)/COUNT(PRODUCT!A:A),0)+1</f>
        <v>5</v>
      </c>
      <c r="K3087" s="9" t="str">
        <f t="shared" ref="K3087:O3087" ca="1" si="9259">INDIRECT(ADDRESS($J3087+1,K$2,,,K$1))</f>
        <v>PARQUE SUL</v>
      </c>
      <c r="L3087" s="9" t="str">
        <f t="shared" ca="1" si="9259"/>
        <v>PS</v>
      </c>
      <c r="M3087" s="9" t="str">
        <f t="shared" ca="1" si="9259"/>
        <v>RIO DE JANEIRO</v>
      </c>
      <c r="N3087" s="9" t="str">
        <f t="shared" ca="1" si="9259"/>
        <v>BRASIL</v>
      </c>
      <c r="O3087" s="9">
        <f t="shared" ca="1" si="9259"/>
        <v>0</v>
      </c>
      <c r="P3087" s="9">
        <f>MOD(TRUNC((A3087-1)/COUNT('DATE Snapshot'!A:A)),COUNT(PRODUCT!A:A))+1</f>
        <v>17</v>
      </c>
      <c r="Q3087" s="9" t="str">
        <f t="shared" ref="Q3087:W3087" ca="1" si="9260">INDIRECT(ADDRESS($P3087+1,Q$2,,,Q$1))</f>
        <v>ESPUMANTE DEMI-SEC RESERVA</v>
      </c>
      <c r="R3087" s="9" t="str">
        <f t="shared" ca="1" si="9260"/>
        <v>ES_DS_RS</v>
      </c>
      <c r="S3087" s="9" t="str">
        <f t="shared" ca="1" si="9260"/>
        <v>ESPUMANTE</v>
      </c>
      <c r="T3087" s="9" t="str">
        <f t="shared" ca="1" si="9260"/>
        <v>12_BTL_0,75 l</v>
      </c>
      <c r="U3087" s="29">
        <f t="shared" ca="1" si="9260"/>
        <v>12</v>
      </c>
      <c r="V3087" s="30">
        <f t="shared" ca="1" si="9260"/>
        <v>273</v>
      </c>
      <c r="W3087" s="30">
        <f t="shared" ca="1" si="9260"/>
        <v>128</v>
      </c>
    </row>
    <row r="3088" spans="1:23" ht="13">
      <c r="A3088" s="9">
        <f t="shared" si="8"/>
        <v>3085</v>
      </c>
      <c r="B3088" s="45">
        <v>13</v>
      </c>
      <c r="C3088" s="9">
        <f>MOD(A3088-1,COUNT('DATE Snapshot'!$A:$A))+1</f>
        <v>13</v>
      </c>
      <c r="D3088" s="25">
        <f t="shared" ref="D3088:I3088" ca="1" si="9261">INDIRECT(ADDRESS($C3088+1,D$2,,,D$1))</f>
        <v>43101</v>
      </c>
      <c r="E3088" s="27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8">
        <f t="shared" ca="1" si="9261"/>
        <v>43101</v>
      </c>
      <c r="I3088" s="9">
        <f t="shared" ca="1" si="9261"/>
        <v>2</v>
      </c>
      <c r="J3088" s="46">
        <f>TRUNC((A3088-1)/COUNT('DATE Snapshot'!A:A)/COUNT(PRODUCT!A:A),0)+1</f>
        <v>5</v>
      </c>
      <c r="K3088" s="9" t="str">
        <f t="shared" ref="K3088:O3088" ca="1" si="9262">INDIRECT(ADDRESS($J3088+1,K$2,,,K$1))</f>
        <v>PARQUE SUL</v>
      </c>
      <c r="L3088" s="9" t="str">
        <f t="shared" ca="1" si="9262"/>
        <v>PS</v>
      </c>
      <c r="M3088" s="9" t="str">
        <f t="shared" ca="1" si="9262"/>
        <v>RIO DE JANEIRO</v>
      </c>
      <c r="N3088" s="9" t="str">
        <f t="shared" ca="1" si="9262"/>
        <v>BRASIL</v>
      </c>
      <c r="O3088" s="9">
        <f t="shared" ca="1" si="9262"/>
        <v>0</v>
      </c>
      <c r="P3088" s="9">
        <f>MOD(TRUNC((A3088-1)/COUNT('DATE Snapshot'!A:A)),COUNT(PRODUCT!A:A))+1</f>
        <v>17</v>
      </c>
      <c r="Q3088" s="9" t="str">
        <f t="shared" ref="Q3088:W3088" ca="1" si="9263">INDIRECT(ADDRESS($P3088+1,Q$2,,,Q$1))</f>
        <v>ESPUMANTE DEMI-SEC RESERVA</v>
      </c>
      <c r="R3088" s="9" t="str">
        <f t="shared" ca="1" si="9263"/>
        <v>ES_DS_RS</v>
      </c>
      <c r="S3088" s="9" t="str">
        <f t="shared" ca="1" si="9263"/>
        <v>ESPUMANTE</v>
      </c>
      <c r="T3088" s="9" t="str">
        <f t="shared" ca="1" si="9263"/>
        <v>12_BTL_0,75 l</v>
      </c>
      <c r="U3088" s="29">
        <f t="shared" ca="1" si="9263"/>
        <v>12</v>
      </c>
      <c r="V3088" s="30">
        <f t="shared" ca="1" si="9263"/>
        <v>273</v>
      </c>
      <c r="W3088" s="30">
        <f t="shared" ca="1" si="9263"/>
        <v>128</v>
      </c>
    </row>
    <row r="3089" spans="1:23" ht="13">
      <c r="A3089" s="9">
        <f t="shared" si="8"/>
        <v>3086</v>
      </c>
      <c r="B3089" s="45">
        <v>8</v>
      </c>
      <c r="C3089" s="9">
        <f>MOD(A3089-1,COUNT('DATE Snapshot'!$A:$A))+1</f>
        <v>14</v>
      </c>
      <c r="D3089" s="25">
        <f t="shared" ref="D3089:I3089" ca="1" si="9264">INDIRECT(ADDRESS($C3089+1,D$2,,,D$1))</f>
        <v>43132</v>
      </c>
      <c r="E3089" s="27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8">
        <f t="shared" ca="1" si="9264"/>
        <v>43101</v>
      </c>
      <c r="I3089" s="9">
        <f t="shared" ca="1" si="9264"/>
        <v>5</v>
      </c>
      <c r="J3089" s="46">
        <f>TRUNC((A3089-1)/COUNT('DATE Snapshot'!A:A)/COUNT(PRODUCT!A:A),0)+1</f>
        <v>5</v>
      </c>
      <c r="K3089" s="9" t="str">
        <f t="shared" ref="K3089:O3089" ca="1" si="9265">INDIRECT(ADDRESS($J3089+1,K$2,,,K$1))</f>
        <v>PARQUE SUL</v>
      </c>
      <c r="L3089" s="9" t="str">
        <f t="shared" ca="1" si="9265"/>
        <v>PS</v>
      </c>
      <c r="M3089" s="9" t="str">
        <f t="shared" ca="1" si="9265"/>
        <v>RIO DE JANEIRO</v>
      </c>
      <c r="N3089" s="9" t="str">
        <f t="shared" ca="1" si="9265"/>
        <v>BRASIL</v>
      </c>
      <c r="O3089" s="9">
        <f t="shared" ca="1" si="9265"/>
        <v>0</v>
      </c>
      <c r="P3089" s="9">
        <f>MOD(TRUNC((A3089-1)/COUNT('DATE Snapshot'!A:A)),COUNT(PRODUCT!A:A))+1</f>
        <v>17</v>
      </c>
      <c r="Q3089" s="9" t="str">
        <f t="shared" ref="Q3089:W3089" ca="1" si="9266">INDIRECT(ADDRESS($P3089+1,Q$2,,,Q$1))</f>
        <v>ESPUMANTE DEMI-SEC RESERVA</v>
      </c>
      <c r="R3089" s="9" t="str">
        <f t="shared" ca="1" si="9266"/>
        <v>ES_DS_RS</v>
      </c>
      <c r="S3089" s="9" t="str">
        <f t="shared" ca="1" si="9266"/>
        <v>ESPUMANTE</v>
      </c>
      <c r="T3089" s="9" t="str">
        <f t="shared" ca="1" si="9266"/>
        <v>12_BTL_0,75 l</v>
      </c>
      <c r="U3089" s="29">
        <f t="shared" ca="1" si="9266"/>
        <v>12</v>
      </c>
      <c r="V3089" s="30">
        <f t="shared" ca="1" si="9266"/>
        <v>273</v>
      </c>
      <c r="W3089" s="30">
        <f t="shared" ca="1" si="9266"/>
        <v>128</v>
      </c>
    </row>
    <row r="3090" spans="1:23" ht="13">
      <c r="A3090" s="9">
        <f t="shared" si="8"/>
        <v>3087</v>
      </c>
      <c r="B3090" s="45">
        <v>15</v>
      </c>
      <c r="C3090" s="9">
        <f>MOD(A3090-1,COUNT('DATE Snapshot'!$A:$A))+1</f>
        <v>15</v>
      </c>
      <c r="D3090" s="25">
        <f t="shared" ref="D3090:I3090" ca="1" si="9267">INDIRECT(ADDRESS($C3090+1,D$2,,,D$1))</f>
        <v>43160</v>
      </c>
      <c r="E3090" s="27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8">
        <f t="shared" ca="1" si="9267"/>
        <v>43101</v>
      </c>
      <c r="I3090" s="9">
        <f t="shared" ca="1" si="9267"/>
        <v>5</v>
      </c>
      <c r="J3090" s="46">
        <f>TRUNC((A3090-1)/COUNT('DATE Snapshot'!A:A)/COUNT(PRODUCT!A:A),0)+1</f>
        <v>5</v>
      </c>
      <c r="K3090" s="9" t="str">
        <f t="shared" ref="K3090:O3090" ca="1" si="9268">INDIRECT(ADDRESS($J3090+1,K$2,,,K$1))</f>
        <v>PARQUE SUL</v>
      </c>
      <c r="L3090" s="9" t="str">
        <f t="shared" ca="1" si="9268"/>
        <v>PS</v>
      </c>
      <c r="M3090" s="9" t="str">
        <f t="shared" ca="1" si="9268"/>
        <v>RIO DE JANEIRO</v>
      </c>
      <c r="N3090" s="9" t="str">
        <f t="shared" ca="1" si="9268"/>
        <v>BRASIL</v>
      </c>
      <c r="O3090" s="9">
        <f t="shared" ca="1" si="9268"/>
        <v>0</v>
      </c>
      <c r="P3090" s="9">
        <f>MOD(TRUNC((A3090-1)/COUNT('DATE Snapshot'!A:A)),COUNT(PRODUCT!A:A))+1</f>
        <v>17</v>
      </c>
      <c r="Q3090" s="9" t="str">
        <f t="shared" ref="Q3090:W3090" ca="1" si="9269">INDIRECT(ADDRESS($P3090+1,Q$2,,,Q$1))</f>
        <v>ESPUMANTE DEMI-SEC RESERVA</v>
      </c>
      <c r="R3090" s="9" t="str">
        <f t="shared" ca="1" si="9269"/>
        <v>ES_DS_RS</v>
      </c>
      <c r="S3090" s="9" t="str">
        <f t="shared" ca="1" si="9269"/>
        <v>ESPUMANTE</v>
      </c>
      <c r="T3090" s="9" t="str">
        <f t="shared" ca="1" si="9269"/>
        <v>12_BTL_0,75 l</v>
      </c>
      <c r="U3090" s="29">
        <f t="shared" ca="1" si="9269"/>
        <v>12</v>
      </c>
      <c r="V3090" s="30">
        <f t="shared" ca="1" si="9269"/>
        <v>273</v>
      </c>
      <c r="W3090" s="30">
        <f t="shared" ca="1" si="9269"/>
        <v>128</v>
      </c>
    </row>
    <row r="3091" spans="1:23" ht="13">
      <c r="A3091" s="9">
        <f t="shared" si="8"/>
        <v>3088</v>
      </c>
      <c r="B3091" s="45">
        <v>17</v>
      </c>
      <c r="C3091" s="9">
        <f>MOD(A3091-1,COUNT('DATE Snapshot'!$A:$A))+1</f>
        <v>16</v>
      </c>
      <c r="D3091" s="25">
        <f t="shared" ref="D3091:I3091" ca="1" si="9270">INDIRECT(ADDRESS($C3091+1,D$2,,,D$1))</f>
        <v>43191</v>
      </c>
      <c r="E3091" s="27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8">
        <f t="shared" ca="1" si="9270"/>
        <v>43101</v>
      </c>
      <c r="I3091" s="9">
        <f t="shared" ca="1" si="9270"/>
        <v>1</v>
      </c>
      <c r="J3091" s="46">
        <f>TRUNC((A3091-1)/COUNT('DATE Snapshot'!A:A)/COUNT(PRODUCT!A:A),0)+1</f>
        <v>5</v>
      </c>
      <c r="K3091" s="9" t="str">
        <f t="shared" ref="K3091:O3091" ca="1" si="9271">INDIRECT(ADDRESS($J3091+1,K$2,,,K$1))</f>
        <v>PARQUE SUL</v>
      </c>
      <c r="L3091" s="9" t="str">
        <f t="shared" ca="1" si="9271"/>
        <v>PS</v>
      </c>
      <c r="M3091" s="9" t="str">
        <f t="shared" ca="1" si="9271"/>
        <v>RIO DE JANEIRO</v>
      </c>
      <c r="N3091" s="9" t="str">
        <f t="shared" ca="1" si="9271"/>
        <v>BRASIL</v>
      </c>
      <c r="O3091" s="9">
        <f t="shared" ca="1" si="9271"/>
        <v>0</v>
      </c>
      <c r="P3091" s="9">
        <f>MOD(TRUNC((A3091-1)/COUNT('DATE Snapshot'!A:A)),COUNT(PRODUCT!A:A))+1</f>
        <v>17</v>
      </c>
      <c r="Q3091" s="9" t="str">
        <f t="shared" ref="Q3091:W3091" ca="1" si="9272">INDIRECT(ADDRESS($P3091+1,Q$2,,,Q$1))</f>
        <v>ESPUMANTE DEMI-SEC RESERVA</v>
      </c>
      <c r="R3091" s="9" t="str">
        <f t="shared" ca="1" si="9272"/>
        <v>ES_DS_RS</v>
      </c>
      <c r="S3091" s="9" t="str">
        <f t="shared" ca="1" si="9272"/>
        <v>ESPUMANTE</v>
      </c>
      <c r="T3091" s="9" t="str">
        <f t="shared" ca="1" si="9272"/>
        <v>12_BTL_0,75 l</v>
      </c>
      <c r="U3091" s="29">
        <f t="shared" ca="1" si="9272"/>
        <v>12</v>
      </c>
      <c r="V3091" s="30">
        <f t="shared" ca="1" si="9272"/>
        <v>273</v>
      </c>
      <c r="W3091" s="30">
        <f t="shared" ca="1" si="9272"/>
        <v>128</v>
      </c>
    </row>
    <row r="3092" spans="1:23" ht="13">
      <c r="A3092" s="9">
        <f t="shared" si="8"/>
        <v>3089</v>
      </c>
      <c r="B3092" s="45">
        <v>8</v>
      </c>
      <c r="C3092" s="9">
        <f>MOD(A3092-1,COUNT('DATE Snapshot'!$A:$A))+1</f>
        <v>17</v>
      </c>
      <c r="D3092" s="25">
        <f t="shared" ref="D3092:I3092" ca="1" si="9273">INDIRECT(ADDRESS($C3092+1,D$2,,,D$1))</f>
        <v>43221</v>
      </c>
      <c r="E3092" s="27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8">
        <f t="shared" ca="1" si="9273"/>
        <v>43101</v>
      </c>
      <c r="I3092" s="9">
        <f t="shared" ca="1" si="9273"/>
        <v>3</v>
      </c>
      <c r="J3092" s="46">
        <f>TRUNC((A3092-1)/COUNT('DATE Snapshot'!A:A)/COUNT(PRODUCT!A:A),0)+1</f>
        <v>5</v>
      </c>
      <c r="K3092" s="9" t="str">
        <f t="shared" ref="K3092:O3092" ca="1" si="9274">INDIRECT(ADDRESS($J3092+1,K$2,,,K$1))</f>
        <v>PARQUE SUL</v>
      </c>
      <c r="L3092" s="9" t="str">
        <f t="shared" ca="1" si="9274"/>
        <v>PS</v>
      </c>
      <c r="M3092" s="9" t="str">
        <f t="shared" ca="1" si="9274"/>
        <v>RIO DE JANEIRO</v>
      </c>
      <c r="N3092" s="9" t="str">
        <f t="shared" ca="1" si="9274"/>
        <v>BRASIL</v>
      </c>
      <c r="O3092" s="9">
        <f t="shared" ca="1" si="9274"/>
        <v>0</v>
      </c>
      <c r="P3092" s="9">
        <f>MOD(TRUNC((A3092-1)/COUNT('DATE Snapshot'!A:A)),COUNT(PRODUCT!A:A))+1</f>
        <v>17</v>
      </c>
      <c r="Q3092" s="9" t="str">
        <f t="shared" ref="Q3092:W3092" ca="1" si="9275">INDIRECT(ADDRESS($P3092+1,Q$2,,,Q$1))</f>
        <v>ESPUMANTE DEMI-SEC RESERVA</v>
      </c>
      <c r="R3092" s="9" t="str">
        <f t="shared" ca="1" si="9275"/>
        <v>ES_DS_RS</v>
      </c>
      <c r="S3092" s="9" t="str">
        <f t="shared" ca="1" si="9275"/>
        <v>ESPUMANTE</v>
      </c>
      <c r="T3092" s="9" t="str">
        <f t="shared" ca="1" si="9275"/>
        <v>12_BTL_0,75 l</v>
      </c>
      <c r="U3092" s="29">
        <f t="shared" ca="1" si="9275"/>
        <v>12</v>
      </c>
      <c r="V3092" s="30">
        <f t="shared" ca="1" si="9275"/>
        <v>273</v>
      </c>
      <c r="W3092" s="30">
        <f t="shared" ca="1" si="9275"/>
        <v>128</v>
      </c>
    </row>
    <row r="3093" spans="1:23" ht="13">
      <c r="A3093" s="9">
        <f t="shared" si="8"/>
        <v>3090</v>
      </c>
      <c r="B3093" s="45">
        <v>10</v>
      </c>
      <c r="C3093" s="9">
        <f>MOD(A3093-1,COUNT('DATE Snapshot'!$A:$A))+1</f>
        <v>18</v>
      </c>
      <c r="D3093" s="25">
        <f t="shared" ref="D3093:I3093" ca="1" si="9276">INDIRECT(ADDRESS($C3093+1,D$2,,,D$1))</f>
        <v>43252</v>
      </c>
      <c r="E3093" s="27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8">
        <f t="shared" ca="1" si="9276"/>
        <v>43101</v>
      </c>
      <c r="I3093" s="9">
        <f t="shared" ca="1" si="9276"/>
        <v>6</v>
      </c>
      <c r="J3093" s="46">
        <f>TRUNC((A3093-1)/COUNT('DATE Snapshot'!A:A)/COUNT(PRODUCT!A:A),0)+1</f>
        <v>5</v>
      </c>
      <c r="K3093" s="9" t="str">
        <f t="shared" ref="K3093:O3093" ca="1" si="9277">INDIRECT(ADDRESS($J3093+1,K$2,,,K$1))</f>
        <v>PARQUE SUL</v>
      </c>
      <c r="L3093" s="9" t="str">
        <f t="shared" ca="1" si="9277"/>
        <v>PS</v>
      </c>
      <c r="M3093" s="9" t="str">
        <f t="shared" ca="1" si="9277"/>
        <v>RIO DE JANEIRO</v>
      </c>
      <c r="N3093" s="9" t="str">
        <f t="shared" ca="1" si="9277"/>
        <v>BRASIL</v>
      </c>
      <c r="O3093" s="9">
        <f t="shared" ca="1" si="9277"/>
        <v>0</v>
      </c>
      <c r="P3093" s="9">
        <f>MOD(TRUNC((A3093-1)/COUNT('DATE Snapshot'!A:A)),COUNT(PRODUCT!A:A))+1</f>
        <v>17</v>
      </c>
      <c r="Q3093" s="9" t="str">
        <f t="shared" ref="Q3093:W3093" ca="1" si="9278">INDIRECT(ADDRESS($P3093+1,Q$2,,,Q$1))</f>
        <v>ESPUMANTE DEMI-SEC RESERVA</v>
      </c>
      <c r="R3093" s="9" t="str">
        <f t="shared" ca="1" si="9278"/>
        <v>ES_DS_RS</v>
      </c>
      <c r="S3093" s="9" t="str">
        <f t="shared" ca="1" si="9278"/>
        <v>ESPUMANTE</v>
      </c>
      <c r="T3093" s="9" t="str">
        <f t="shared" ca="1" si="9278"/>
        <v>12_BTL_0,75 l</v>
      </c>
      <c r="U3093" s="29">
        <f t="shared" ca="1" si="9278"/>
        <v>12</v>
      </c>
      <c r="V3093" s="30">
        <f t="shared" ca="1" si="9278"/>
        <v>273</v>
      </c>
      <c r="W3093" s="30">
        <f t="shared" ca="1" si="9278"/>
        <v>128</v>
      </c>
    </row>
    <row r="3094" spans="1:23" ht="13">
      <c r="A3094" s="9">
        <f t="shared" si="8"/>
        <v>3091</v>
      </c>
      <c r="B3094" s="45">
        <v>0</v>
      </c>
      <c r="C3094" s="9">
        <f>MOD(A3094-1,COUNT('DATE Snapshot'!$A:$A))+1</f>
        <v>19</v>
      </c>
      <c r="D3094" s="25">
        <f t="shared" ref="D3094:I3094" ca="1" si="9279">INDIRECT(ADDRESS($C3094+1,D$2,,,D$1))</f>
        <v>43282</v>
      </c>
      <c r="E3094" s="27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8">
        <f t="shared" ca="1" si="9279"/>
        <v>43101</v>
      </c>
      <c r="I3094" s="9">
        <f t="shared" ca="1" si="9279"/>
        <v>1</v>
      </c>
      <c r="J3094" s="46">
        <f>TRUNC((A3094-1)/COUNT('DATE Snapshot'!A:A)/COUNT(PRODUCT!A:A),0)+1</f>
        <v>5</v>
      </c>
      <c r="K3094" s="9" t="str">
        <f t="shared" ref="K3094:O3094" ca="1" si="9280">INDIRECT(ADDRESS($J3094+1,K$2,,,K$1))</f>
        <v>PARQUE SUL</v>
      </c>
      <c r="L3094" s="9" t="str">
        <f t="shared" ca="1" si="9280"/>
        <v>PS</v>
      </c>
      <c r="M3094" s="9" t="str">
        <f t="shared" ca="1" si="9280"/>
        <v>RIO DE JANEIRO</v>
      </c>
      <c r="N3094" s="9" t="str">
        <f t="shared" ca="1" si="9280"/>
        <v>BRASIL</v>
      </c>
      <c r="O3094" s="9">
        <f t="shared" ca="1" si="9280"/>
        <v>0</v>
      </c>
      <c r="P3094" s="9">
        <f>MOD(TRUNC((A3094-1)/COUNT('DATE Snapshot'!A:A)),COUNT(PRODUCT!A:A))+1</f>
        <v>17</v>
      </c>
      <c r="Q3094" s="9" t="str">
        <f t="shared" ref="Q3094:W3094" ca="1" si="9281">INDIRECT(ADDRESS($P3094+1,Q$2,,,Q$1))</f>
        <v>ESPUMANTE DEMI-SEC RESERVA</v>
      </c>
      <c r="R3094" s="9" t="str">
        <f t="shared" ca="1" si="9281"/>
        <v>ES_DS_RS</v>
      </c>
      <c r="S3094" s="9" t="str">
        <f t="shared" ca="1" si="9281"/>
        <v>ESPUMANTE</v>
      </c>
      <c r="T3094" s="9" t="str">
        <f t="shared" ca="1" si="9281"/>
        <v>12_BTL_0,75 l</v>
      </c>
      <c r="U3094" s="29">
        <f t="shared" ca="1" si="9281"/>
        <v>12</v>
      </c>
      <c r="V3094" s="30">
        <f t="shared" ca="1" si="9281"/>
        <v>273</v>
      </c>
      <c r="W3094" s="30">
        <f t="shared" ca="1" si="9281"/>
        <v>128</v>
      </c>
    </row>
    <row r="3095" spans="1:23" ht="13">
      <c r="A3095" s="9">
        <f t="shared" si="8"/>
        <v>3092</v>
      </c>
      <c r="B3095" s="45">
        <v>5</v>
      </c>
      <c r="C3095" s="9">
        <f>MOD(A3095-1,COUNT('DATE Snapshot'!$A:$A))+1</f>
        <v>20</v>
      </c>
      <c r="D3095" s="25">
        <f t="shared" ref="D3095:I3095" ca="1" si="9282">INDIRECT(ADDRESS($C3095+1,D$2,,,D$1))</f>
        <v>43313</v>
      </c>
      <c r="E3095" s="27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8">
        <f t="shared" ca="1" si="9282"/>
        <v>43101</v>
      </c>
      <c r="I3095" s="9">
        <f t="shared" ca="1" si="9282"/>
        <v>4</v>
      </c>
      <c r="J3095" s="46">
        <f>TRUNC((A3095-1)/COUNT('DATE Snapshot'!A:A)/COUNT(PRODUCT!A:A),0)+1</f>
        <v>5</v>
      </c>
      <c r="K3095" s="9" t="str">
        <f t="shared" ref="K3095:O3095" ca="1" si="9283">INDIRECT(ADDRESS($J3095+1,K$2,,,K$1))</f>
        <v>PARQUE SUL</v>
      </c>
      <c r="L3095" s="9" t="str">
        <f t="shared" ca="1" si="9283"/>
        <v>PS</v>
      </c>
      <c r="M3095" s="9" t="str">
        <f t="shared" ca="1" si="9283"/>
        <v>RIO DE JANEIRO</v>
      </c>
      <c r="N3095" s="9" t="str">
        <f t="shared" ca="1" si="9283"/>
        <v>BRASIL</v>
      </c>
      <c r="O3095" s="9">
        <f t="shared" ca="1" si="9283"/>
        <v>0</v>
      </c>
      <c r="P3095" s="9">
        <f>MOD(TRUNC((A3095-1)/COUNT('DATE Snapshot'!A:A)),COUNT(PRODUCT!A:A))+1</f>
        <v>17</v>
      </c>
      <c r="Q3095" s="9" t="str">
        <f t="shared" ref="Q3095:W3095" ca="1" si="9284">INDIRECT(ADDRESS($P3095+1,Q$2,,,Q$1))</f>
        <v>ESPUMANTE DEMI-SEC RESERVA</v>
      </c>
      <c r="R3095" s="9" t="str">
        <f t="shared" ca="1" si="9284"/>
        <v>ES_DS_RS</v>
      </c>
      <c r="S3095" s="9" t="str">
        <f t="shared" ca="1" si="9284"/>
        <v>ESPUMANTE</v>
      </c>
      <c r="T3095" s="9" t="str">
        <f t="shared" ca="1" si="9284"/>
        <v>12_BTL_0,75 l</v>
      </c>
      <c r="U3095" s="29">
        <f t="shared" ca="1" si="9284"/>
        <v>12</v>
      </c>
      <c r="V3095" s="30">
        <f t="shared" ca="1" si="9284"/>
        <v>273</v>
      </c>
      <c r="W3095" s="30">
        <f t="shared" ca="1" si="9284"/>
        <v>128</v>
      </c>
    </row>
    <row r="3096" spans="1:23" ht="13">
      <c r="A3096" s="9">
        <f t="shared" si="8"/>
        <v>3093</v>
      </c>
      <c r="B3096" s="45">
        <v>21</v>
      </c>
      <c r="C3096" s="9">
        <f>MOD(A3096-1,COUNT('DATE Snapshot'!$A:$A))+1</f>
        <v>21</v>
      </c>
      <c r="D3096" s="25">
        <f t="shared" ref="D3096:I3096" ca="1" si="9285">INDIRECT(ADDRESS($C3096+1,D$2,,,D$1))</f>
        <v>43344</v>
      </c>
      <c r="E3096" s="27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8">
        <f t="shared" ca="1" si="9285"/>
        <v>43101</v>
      </c>
      <c r="I3096" s="9">
        <f t="shared" ca="1" si="9285"/>
        <v>7</v>
      </c>
      <c r="J3096" s="46">
        <f>TRUNC((A3096-1)/COUNT('DATE Snapshot'!A:A)/COUNT(PRODUCT!A:A),0)+1</f>
        <v>5</v>
      </c>
      <c r="K3096" s="9" t="str">
        <f t="shared" ref="K3096:O3096" ca="1" si="9286">INDIRECT(ADDRESS($J3096+1,K$2,,,K$1))</f>
        <v>PARQUE SUL</v>
      </c>
      <c r="L3096" s="9" t="str">
        <f t="shared" ca="1" si="9286"/>
        <v>PS</v>
      </c>
      <c r="M3096" s="9" t="str">
        <f t="shared" ca="1" si="9286"/>
        <v>RIO DE JANEIRO</v>
      </c>
      <c r="N3096" s="9" t="str">
        <f t="shared" ca="1" si="9286"/>
        <v>BRASIL</v>
      </c>
      <c r="O3096" s="9">
        <f t="shared" ca="1" si="9286"/>
        <v>0</v>
      </c>
      <c r="P3096" s="9">
        <f>MOD(TRUNC((A3096-1)/COUNT('DATE Snapshot'!A:A)),COUNT(PRODUCT!A:A))+1</f>
        <v>17</v>
      </c>
      <c r="Q3096" s="9" t="str">
        <f t="shared" ref="Q3096:W3096" ca="1" si="9287">INDIRECT(ADDRESS($P3096+1,Q$2,,,Q$1))</f>
        <v>ESPUMANTE DEMI-SEC RESERVA</v>
      </c>
      <c r="R3096" s="9" t="str">
        <f t="shared" ca="1" si="9287"/>
        <v>ES_DS_RS</v>
      </c>
      <c r="S3096" s="9" t="str">
        <f t="shared" ca="1" si="9287"/>
        <v>ESPUMANTE</v>
      </c>
      <c r="T3096" s="9" t="str">
        <f t="shared" ca="1" si="9287"/>
        <v>12_BTL_0,75 l</v>
      </c>
      <c r="U3096" s="29">
        <f t="shared" ca="1" si="9287"/>
        <v>12</v>
      </c>
      <c r="V3096" s="30">
        <f t="shared" ca="1" si="9287"/>
        <v>273</v>
      </c>
      <c r="W3096" s="30">
        <f t="shared" ca="1" si="9287"/>
        <v>128</v>
      </c>
    </row>
    <row r="3097" spans="1:23" ht="13">
      <c r="A3097" s="9">
        <f t="shared" si="8"/>
        <v>3094</v>
      </c>
      <c r="B3097" s="45">
        <v>9</v>
      </c>
      <c r="C3097" s="9">
        <f>MOD(A3097-1,COUNT('DATE Snapshot'!$A:$A))+1</f>
        <v>22</v>
      </c>
      <c r="D3097" s="25">
        <f t="shared" ref="D3097:I3097" ca="1" si="9288">INDIRECT(ADDRESS($C3097+1,D$2,,,D$1))</f>
        <v>43374</v>
      </c>
      <c r="E3097" s="27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8">
        <f t="shared" ca="1" si="9288"/>
        <v>43101</v>
      </c>
      <c r="I3097" s="9">
        <f t="shared" ca="1" si="9288"/>
        <v>2</v>
      </c>
      <c r="J3097" s="46">
        <f>TRUNC((A3097-1)/COUNT('DATE Snapshot'!A:A)/COUNT(PRODUCT!A:A),0)+1</f>
        <v>5</v>
      </c>
      <c r="K3097" s="9" t="str">
        <f t="shared" ref="K3097:O3097" ca="1" si="9289">INDIRECT(ADDRESS($J3097+1,K$2,,,K$1))</f>
        <v>PARQUE SUL</v>
      </c>
      <c r="L3097" s="9" t="str">
        <f t="shared" ca="1" si="9289"/>
        <v>PS</v>
      </c>
      <c r="M3097" s="9" t="str">
        <f t="shared" ca="1" si="9289"/>
        <v>RIO DE JANEIRO</v>
      </c>
      <c r="N3097" s="9" t="str">
        <f t="shared" ca="1" si="9289"/>
        <v>BRASIL</v>
      </c>
      <c r="O3097" s="9">
        <f t="shared" ca="1" si="9289"/>
        <v>0</v>
      </c>
      <c r="P3097" s="9">
        <f>MOD(TRUNC((A3097-1)/COUNT('DATE Snapshot'!A:A)),COUNT(PRODUCT!A:A))+1</f>
        <v>17</v>
      </c>
      <c r="Q3097" s="9" t="str">
        <f t="shared" ref="Q3097:W3097" ca="1" si="9290">INDIRECT(ADDRESS($P3097+1,Q$2,,,Q$1))</f>
        <v>ESPUMANTE DEMI-SEC RESERVA</v>
      </c>
      <c r="R3097" s="9" t="str">
        <f t="shared" ca="1" si="9290"/>
        <v>ES_DS_RS</v>
      </c>
      <c r="S3097" s="9" t="str">
        <f t="shared" ca="1" si="9290"/>
        <v>ESPUMANTE</v>
      </c>
      <c r="T3097" s="9" t="str">
        <f t="shared" ca="1" si="9290"/>
        <v>12_BTL_0,75 l</v>
      </c>
      <c r="U3097" s="29">
        <f t="shared" ca="1" si="9290"/>
        <v>12</v>
      </c>
      <c r="V3097" s="30">
        <f t="shared" ca="1" si="9290"/>
        <v>273</v>
      </c>
      <c r="W3097" s="30">
        <f t="shared" ca="1" si="9290"/>
        <v>128</v>
      </c>
    </row>
    <row r="3098" spans="1:23" ht="13">
      <c r="A3098" s="9">
        <f t="shared" si="8"/>
        <v>3095</v>
      </c>
      <c r="B3098" s="45">
        <v>14</v>
      </c>
      <c r="C3098" s="9">
        <f>MOD(A3098-1,COUNT('DATE Snapshot'!$A:$A))+1</f>
        <v>23</v>
      </c>
      <c r="D3098" s="25">
        <f t="shared" ref="D3098:I3098" ca="1" si="9291">INDIRECT(ADDRESS($C3098+1,D$2,,,D$1))</f>
        <v>43405</v>
      </c>
      <c r="E3098" s="27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8">
        <f t="shared" ca="1" si="9291"/>
        <v>43101</v>
      </c>
      <c r="I3098" s="9">
        <f t="shared" ca="1" si="9291"/>
        <v>5</v>
      </c>
      <c r="J3098" s="46">
        <f>TRUNC((A3098-1)/COUNT('DATE Snapshot'!A:A)/COUNT(PRODUCT!A:A),0)+1</f>
        <v>5</v>
      </c>
      <c r="K3098" s="9" t="str">
        <f t="shared" ref="K3098:O3098" ca="1" si="9292">INDIRECT(ADDRESS($J3098+1,K$2,,,K$1))</f>
        <v>PARQUE SUL</v>
      </c>
      <c r="L3098" s="9" t="str">
        <f t="shared" ca="1" si="9292"/>
        <v>PS</v>
      </c>
      <c r="M3098" s="9" t="str">
        <f t="shared" ca="1" si="9292"/>
        <v>RIO DE JANEIRO</v>
      </c>
      <c r="N3098" s="9" t="str">
        <f t="shared" ca="1" si="9292"/>
        <v>BRASIL</v>
      </c>
      <c r="O3098" s="9">
        <f t="shared" ca="1" si="9292"/>
        <v>0</v>
      </c>
      <c r="P3098" s="9">
        <f>MOD(TRUNC((A3098-1)/COUNT('DATE Snapshot'!A:A)),COUNT(PRODUCT!A:A))+1</f>
        <v>17</v>
      </c>
      <c r="Q3098" s="9" t="str">
        <f t="shared" ref="Q3098:W3098" ca="1" si="9293">INDIRECT(ADDRESS($P3098+1,Q$2,,,Q$1))</f>
        <v>ESPUMANTE DEMI-SEC RESERVA</v>
      </c>
      <c r="R3098" s="9" t="str">
        <f t="shared" ca="1" si="9293"/>
        <v>ES_DS_RS</v>
      </c>
      <c r="S3098" s="9" t="str">
        <f t="shared" ca="1" si="9293"/>
        <v>ESPUMANTE</v>
      </c>
      <c r="T3098" s="9" t="str">
        <f t="shared" ca="1" si="9293"/>
        <v>12_BTL_0,75 l</v>
      </c>
      <c r="U3098" s="29">
        <f t="shared" ca="1" si="9293"/>
        <v>12</v>
      </c>
      <c r="V3098" s="30">
        <f t="shared" ca="1" si="9293"/>
        <v>273</v>
      </c>
      <c r="W3098" s="30">
        <f t="shared" ca="1" si="9293"/>
        <v>128</v>
      </c>
    </row>
    <row r="3099" spans="1:23" ht="13">
      <c r="A3099" s="9">
        <f t="shared" si="8"/>
        <v>3096</v>
      </c>
      <c r="B3099" s="45">
        <v>7</v>
      </c>
      <c r="C3099" s="9">
        <f>MOD(A3099-1,COUNT('DATE Snapshot'!$A:$A))+1</f>
        <v>24</v>
      </c>
      <c r="D3099" s="25">
        <f t="shared" ref="D3099:I3099" ca="1" si="9294">INDIRECT(ADDRESS($C3099+1,D$2,,,D$1))</f>
        <v>43435</v>
      </c>
      <c r="E3099" s="27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8">
        <f t="shared" ca="1" si="9294"/>
        <v>43101</v>
      </c>
      <c r="I3099" s="9">
        <f t="shared" ca="1" si="9294"/>
        <v>7</v>
      </c>
      <c r="J3099" s="46">
        <f>TRUNC((A3099-1)/COUNT('DATE Snapshot'!A:A)/COUNT(PRODUCT!A:A),0)+1</f>
        <v>5</v>
      </c>
      <c r="K3099" s="9" t="str">
        <f t="shared" ref="K3099:O3099" ca="1" si="9295">INDIRECT(ADDRESS($J3099+1,K$2,,,K$1))</f>
        <v>PARQUE SUL</v>
      </c>
      <c r="L3099" s="9" t="str">
        <f t="shared" ca="1" si="9295"/>
        <v>PS</v>
      </c>
      <c r="M3099" s="9" t="str">
        <f t="shared" ca="1" si="9295"/>
        <v>RIO DE JANEIRO</v>
      </c>
      <c r="N3099" s="9" t="str">
        <f t="shared" ca="1" si="9295"/>
        <v>BRASIL</v>
      </c>
      <c r="O3099" s="9">
        <f t="shared" ca="1" si="9295"/>
        <v>0</v>
      </c>
      <c r="P3099" s="9">
        <f>MOD(TRUNC((A3099-1)/COUNT('DATE Snapshot'!A:A)),COUNT(PRODUCT!A:A))+1</f>
        <v>17</v>
      </c>
      <c r="Q3099" s="9" t="str">
        <f t="shared" ref="Q3099:W3099" ca="1" si="9296">INDIRECT(ADDRESS($P3099+1,Q$2,,,Q$1))</f>
        <v>ESPUMANTE DEMI-SEC RESERVA</v>
      </c>
      <c r="R3099" s="9" t="str">
        <f t="shared" ca="1" si="9296"/>
        <v>ES_DS_RS</v>
      </c>
      <c r="S3099" s="9" t="str">
        <f t="shared" ca="1" si="9296"/>
        <v>ESPUMANTE</v>
      </c>
      <c r="T3099" s="9" t="str">
        <f t="shared" ca="1" si="9296"/>
        <v>12_BTL_0,75 l</v>
      </c>
      <c r="U3099" s="29">
        <f t="shared" ca="1" si="9296"/>
        <v>12</v>
      </c>
      <c r="V3099" s="30">
        <f t="shared" ca="1" si="9296"/>
        <v>273</v>
      </c>
      <c r="W3099" s="30">
        <f t="shared" ca="1" si="9296"/>
        <v>128</v>
      </c>
    </row>
    <row r="3100" spans="1:23" ht="13">
      <c r="A3100" s="9">
        <f t="shared" si="8"/>
        <v>3097</v>
      </c>
      <c r="B3100" s="45">
        <v>12</v>
      </c>
      <c r="C3100" s="9">
        <f>MOD(A3100-1,COUNT('DATE Snapshot'!$A:$A))+1</f>
        <v>1</v>
      </c>
      <c r="D3100" s="25">
        <f t="shared" ref="D3100:I3100" ca="1" si="9297">INDIRECT(ADDRESS($C3100+1,D$2,,,D$1))</f>
        <v>42736</v>
      </c>
      <c r="E3100" s="27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8">
        <f t="shared" ca="1" si="9297"/>
        <v>42736</v>
      </c>
      <c r="I3100" s="9">
        <f t="shared" ca="1" si="9297"/>
        <v>1</v>
      </c>
      <c r="J3100" s="46">
        <f>TRUNC((A3100-1)/COUNT('DATE Snapshot'!A:A)/COUNT(PRODUCT!A:A),0)+1</f>
        <v>5</v>
      </c>
      <c r="K3100" s="9" t="str">
        <f t="shared" ref="K3100:O3100" ca="1" si="9298">INDIRECT(ADDRESS($J3100+1,K$2,,,K$1))</f>
        <v>PARQUE SUL</v>
      </c>
      <c r="L3100" s="9" t="str">
        <f t="shared" ca="1" si="9298"/>
        <v>PS</v>
      </c>
      <c r="M3100" s="9" t="str">
        <f t="shared" ca="1" si="9298"/>
        <v>RIO DE JANEIRO</v>
      </c>
      <c r="N3100" s="9" t="str">
        <f t="shared" ca="1" si="9298"/>
        <v>BRASIL</v>
      </c>
      <c r="O3100" s="9">
        <f t="shared" ca="1" si="9298"/>
        <v>0</v>
      </c>
      <c r="P3100" s="9">
        <f>MOD(TRUNC((A3100-1)/COUNT('DATE Snapshot'!A:A)),COUNT(PRODUCT!A:A))+1</f>
        <v>18</v>
      </c>
      <c r="Q3100" s="9" t="str">
        <f t="shared" ref="Q3100:W3100" ca="1" si="9299">INDIRECT(ADDRESS($P3100+1,Q$2,,,Q$1))</f>
        <v>ESPUMANTE ROSE</v>
      </c>
      <c r="R3100" s="9" t="str">
        <f t="shared" ca="1" si="9299"/>
        <v>ES_RSE</v>
      </c>
      <c r="S3100" s="9" t="str">
        <f t="shared" ca="1" si="9299"/>
        <v>ESPUMANTE</v>
      </c>
      <c r="T3100" s="9" t="str">
        <f t="shared" ca="1" si="9299"/>
        <v>12_BTL_0,75 l</v>
      </c>
      <c r="U3100" s="29">
        <f t="shared" ca="1" si="9299"/>
        <v>12</v>
      </c>
      <c r="V3100" s="30">
        <f t="shared" ca="1" si="9299"/>
        <v>223</v>
      </c>
      <c r="W3100" s="30">
        <f t="shared" ca="1" si="9299"/>
        <v>114</v>
      </c>
    </row>
    <row r="3101" spans="1:23" ht="13">
      <c r="A3101" s="9">
        <f t="shared" si="8"/>
        <v>3098</v>
      </c>
      <c r="B3101" s="45">
        <v>7</v>
      </c>
      <c r="C3101" s="9">
        <f>MOD(A3101-1,COUNT('DATE Snapshot'!$A:$A))+1</f>
        <v>2</v>
      </c>
      <c r="D3101" s="25">
        <f t="shared" ref="D3101:I3101" ca="1" si="9300">INDIRECT(ADDRESS($C3101+1,D$2,,,D$1))</f>
        <v>42767</v>
      </c>
      <c r="E3101" s="27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8">
        <f t="shared" ca="1" si="9300"/>
        <v>42736</v>
      </c>
      <c r="I3101" s="9">
        <f t="shared" ca="1" si="9300"/>
        <v>4</v>
      </c>
      <c r="J3101" s="46">
        <f>TRUNC((A3101-1)/COUNT('DATE Snapshot'!A:A)/COUNT(PRODUCT!A:A),0)+1</f>
        <v>5</v>
      </c>
      <c r="K3101" s="9" t="str">
        <f t="shared" ref="K3101:O3101" ca="1" si="9301">INDIRECT(ADDRESS($J3101+1,K$2,,,K$1))</f>
        <v>PARQUE SUL</v>
      </c>
      <c r="L3101" s="9" t="str">
        <f t="shared" ca="1" si="9301"/>
        <v>PS</v>
      </c>
      <c r="M3101" s="9" t="str">
        <f t="shared" ca="1" si="9301"/>
        <v>RIO DE JANEIRO</v>
      </c>
      <c r="N3101" s="9" t="str">
        <f t="shared" ca="1" si="9301"/>
        <v>BRASIL</v>
      </c>
      <c r="O3101" s="9">
        <f t="shared" ca="1" si="9301"/>
        <v>0</v>
      </c>
      <c r="P3101" s="9">
        <f>MOD(TRUNC((A3101-1)/COUNT('DATE Snapshot'!A:A)),COUNT(PRODUCT!A:A))+1</f>
        <v>18</v>
      </c>
      <c r="Q3101" s="9" t="str">
        <f t="shared" ref="Q3101:W3101" ca="1" si="9302">INDIRECT(ADDRESS($P3101+1,Q$2,,,Q$1))</f>
        <v>ESPUMANTE ROSE</v>
      </c>
      <c r="R3101" s="9" t="str">
        <f t="shared" ca="1" si="9302"/>
        <v>ES_RSE</v>
      </c>
      <c r="S3101" s="9" t="str">
        <f t="shared" ca="1" si="9302"/>
        <v>ESPUMANTE</v>
      </c>
      <c r="T3101" s="9" t="str">
        <f t="shared" ca="1" si="9302"/>
        <v>12_BTL_0,75 l</v>
      </c>
      <c r="U3101" s="29">
        <f t="shared" ca="1" si="9302"/>
        <v>12</v>
      </c>
      <c r="V3101" s="30">
        <f t="shared" ca="1" si="9302"/>
        <v>223</v>
      </c>
      <c r="W3101" s="30">
        <f t="shared" ca="1" si="9302"/>
        <v>114</v>
      </c>
    </row>
    <row r="3102" spans="1:23" ht="13">
      <c r="A3102" s="9">
        <f t="shared" si="8"/>
        <v>3099</v>
      </c>
      <c r="B3102" s="45">
        <v>14</v>
      </c>
      <c r="C3102" s="9">
        <f>MOD(A3102-1,COUNT('DATE Snapshot'!$A:$A))+1</f>
        <v>3</v>
      </c>
      <c r="D3102" s="25">
        <f t="shared" ref="D3102:I3102" ca="1" si="9303">INDIRECT(ADDRESS($C3102+1,D$2,,,D$1))</f>
        <v>42795</v>
      </c>
      <c r="E3102" s="27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8">
        <f t="shared" ca="1" si="9303"/>
        <v>42736</v>
      </c>
      <c r="I3102" s="9">
        <f t="shared" ca="1" si="9303"/>
        <v>4</v>
      </c>
      <c r="J3102" s="46">
        <f>TRUNC((A3102-1)/COUNT('DATE Snapshot'!A:A)/COUNT(PRODUCT!A:A),0)+1</f>
        <v>5</v>
      </c>
      <c r="K3102" s="9" t="str">
        <f t="shared" ref="K3102:O3102" ca="1" si="9304">INDIRECT(ADDRESS($J3102+1,K$2,,,K$1))</f>
        <v>PARQUE SUL</v>
      </c>
      <c r="L3102" s="9" t="str">
        <f t="shared" ca="1" si="9304"/>
        <v>PS</v>
      </c>
      <c r="M3102" s="9" t="str">
        <f t="shared" ca="1" si="9304"/>
        <v>RIO DE JANEIRO</v>
      </c>
      <c r="N3102" s="9" t="str">
        <f t="shared" ca="1" si="9304"/>
        <v>BRASIL</v>
      </c>
      <c r="O3102" s="9">
        <f t="shared" ca="1" si="9304"/>
        <v>0</v>
      </c>
      <c r="P3102" s="9">
        <f>MOD(TRUNC((A3102-1)/COUNT('DATE Snapshot'!A:A)),COUNT(PRODUCT!A:A))+1</f>
        <v>18</v>
      </c>
      <c r="Q3102" s="9" t="str">
        <f t="shared" ref="Q3102:W3102" ca="1" si="9305">INDIRECT(ADDRESS($P3102+1,Q$2,,,Q$1))</f>
        <v>ESPUMANTE ROSE</v>
      </c>
      <c r="R3102" s="9" t="str">
        <f t="shared" ca="1" si="9305"/>
        <v>ES_RSE</v>
      </c>
      <c r="S3102" s="9" t="str">
        <f t="shared" ca="1" si="9305"/>
        <v>ESPUMANTE</v>
      </c>
      <c r="T3102" s="9" t="str">
        <f t="shared" ca="1" si="9305"/>
        <v>12_BTL_0,75 l</v>
      </c>
      <c r="U3102" s="29">
        <f t="shared" ca="1" si="9305"/>
        <v>12</v>
      </c>
      <c r="V3102" s="30">
        <f t="shared" ca="1" si="9305"/>
        <v>223</v>
      </c>
      <c r="W3102" s="30">
        <f t="shared" ca="1" si="9305"/>
        <v>114</v>
      </c>
    </row>
    <row r="3103" spans="1:23" ht="13">
      <c r="A3103" s="9">
        <f t="shared" si="8"/>
        <v>3100</v>
      </c>
      <c r="B3103" s="45">
        <v>12</v>
      </c>
      <c r="C3103" s="9">
        <f>MOD(A3103-1,COUNT('DATE Snapshot'!$A:$A))+1</f>
        <v>4</v>
      </c>
      <c r="D3103" s="25">
        <f t="shared" ref="D3103:I3103" ca="1" si="9306">INDIRECT(ADDRESS($C3103+1,D$2,,,D$1))</f>
        <v>42826</v>
      </c>
      <c r="E3103" s="27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8">
        <f t="shared" ca="1" si="9306"/>
        <v>42736</v>
      </c>
      <c r="I3103" s="9">
        <f t="shared" ca="1" si="9306"/>
        <v>7</v>
      </c>
      <c r="J3103" s="46">
        <f>TRUNC((A3103-1)/COUNT('DATE Snapshot'!A:A)/COUNT(PRODUCT!A:A),0)+1</f>
        <v>5</v>
      </c>
      <c r="K3103" s="9" t="str">
        <f t="shared" ref="K3103:O3103" ca="1" si="9307">INDIRECT(ADDRESS($J3103+1,K$2,,,K$1))</f>
        <v>PARQUE SUL</v>
      </c>
      <c r="L3103" s="9" t="str">
        <f t="shared" ca="1" si="9307"/>
        <v>PS</v>
      </c>
      <c r="M3103" s="9" t="str">
        <f t="shared" ca="1" si="9307"/>
        <v>RIO DE JANEIRO</v>
      </c>
      <c r="N3103" s="9" t="str">
        <f t="shared" ca="1" si="9307"/>
        <v>BRASIL</v>
      </c>
      <c r="O3103" s="9">
        <f t="shared" ca="1" si="9307"/>
        <v>0</v>
      </c>
      <c r="P3103" s="9">
        <f>MOD(TRUNC((A3103-1)/COUNT('DATE Snapshot'!A:A)),COUNT(PRODUCT!A:A))+1</f>
        <v>18</v>
      </c>
      <c r="Q3103" s="9" t="str">
        <f t="shared" ref="Q3103:W3103" ca="1" si="9308">INDIRECT(ADDRESS($P3103+1,Q$2,,,Q$1))</f>
        <v>ESPUMANTE ROSE</v>
      </c>
      <c r="R3103" s="9" t="str">
        <f t="shared" ca="1" si="9308"/>
        <v>ES_RSE</v>
      </c>
      <c r="S3103" s="9" t="str">
        <f t="shared" ca="1" si="9308"/>
        <v>ESPUMANTE</v>
      </c>
      <c r="T3103" s="9" t="str">
        <f t="shared" ca="1" si="9308"/>
        <v>12_BTL_0,75 l</v>
      </c>
      <c r="U3103" s="29">
        <f t="shared" ca="1" si="9308"/>
        <v>12</v>
      </c>
      <c r="V3103" s="30">
        <f t="shared" ca="1" si="9308"/>
        <v>223</v>
      </c>
      <c r="W3103" s="30">
        <f t="shared" ca="1" si="9308"/>
        <v>114</v>
      </c>
    </row>
    <row r="3104" spans="1:23" ht="13">
      <c r="A3104" s="9">
        <f t="shared" si="8"/>
        <v>3101</v>
      </c>
      <c r="B3104" s="45">
        <v>11</v>
      </c>
      <c r="C3104" s="9">
        <f>MOD(A3104-1,COUNT('DATE Snapshot'!$A:$A))+1</f>
        <v>5</v>
      </c>
      <c r="D3104" s="25">
        <f t="shared" ref="D3104:I3104" ca="1" si="9309">INDIRECT(ADDRESS($C3104+1,D$2,,,D$1))</f>
        <v>42856</v>
      </c>
      <c r="E3104" s="27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8">
        <f t="shared" ca="1" si="9309"/>
        <v>42736</v>
      </c>
      <c r="I3104" s="9">
        <f t="shared" ca="1" si="9309"/>
        <v>2</v>
      </c>
      <c r="J3104" s="46">
        <f>TRUNC((A3104-1)/COUNT('DATE Snapshot'!A:A)/COUNT(PRODUCT!A:A),0)+1</f>
        <v>5</v>
      </c>
      <c r="K3104" s="9" t="str">
        <f t="shared" ref="K3104:O3104" ca="1" si="9310">INDIRECT(ADDRESS($J3104+1,K$2,,,K$1))</f>
        <v>PARQUE SUL</v>
      </c>
      <c r="L3104" s="9" t="str">
        <f t="shared" ca="1" si="9310"/>
        <v>PS</v>
      </c>
      <c r="M3104" s="9" t="str">
        <f t="shared" ca="1" si="9310"/>
        <v>RIO DE JANEIRO</v>
      </c>
      <c r="N3104" s="9" t="str">
        <f t="shared" ca="1" si="9310"/>
        <v>BRASIL</v>
      </c>
      <c r="O3104" s="9">
        <f t="shared" ca="1" si="9310"/>
        <v>0</v>
      </c>
      <c r="P3104" s="9">
        <f>MOD(TRUNC((A3104-1)/COUNT('DATE Snapshot'!A:A)),COUNT(PRODUCT!A:A))+1</f>
        <v>18</v>
      </c>
      <c r="Q3104" s="9" t="str">
        <f t="shared" ref="Q3104:W3104" ca="1" si="9311">INDIRECT(ADDRESS($P3104+1,Q$2,,,Q$1))</f>
        <v>ESPUMANTE ROSE</v>
      </c>
      <c r="R3104" s="9" t="str">
        <f t="shared" ca="1" si="9311"/>
        <v>ES_RSE</v>
      </c>
      <c r="S3104" s="9" t="str">
        <f t="shared" ca="1" si="9311"/>
        <v>ESPUMANTE</v>
      </c>
      <c r="T3104" s="9" t="str">
        <f t="shared" ca="1" si="9311"/>
        <v>12_BTL_0,75 l</v>
      </c>
      <c r="U3104" s="29">
        <f t="shared" ca="1" si="9311"/>
        <v>12</v>
      </c>
      <c r="V3104" s="30">
        <f t="shared" ca="1" si="9311"/>
        <v>223</v>
      </c>
      <c r="W3104" s="30">
        <f t="shared" ca="1" si="9311"/>
        <v>114</v>
      </c>
    </row>
    <row r="3105" spans="1:23" ht="13">
      <c r="A3105" s="9">
        <f t="shared" si="8"/>
        <v>3102</v>
      </c>
      <c r="B3105" s="45">
        <v>10</v>
      </c>
      <c r="C3105" s="9">
        <f>MOD(A3105-1,COUNT('DATE Snapshot'!$A:$A))+1</f>
        <v>6</v>
      </c>
      <c r="D3105" s="25">
        <f t="shared" ref="D3105:I3105" ca="1" si="9312">INDIRECT(ADDRESS($C3105+1,D$2,,,D$1))</f>
        <v>42887</v>
      </c>
      <c r="E3105" s="27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8">
        <f t="shared" ca="1" si="9312"/>
        <v>42736</v>
      </c>
      <c r="I3105" s="9">
        <f t="shared" ca="1" si="9312"/>
        <v>5</v>
      </c>
      <c r="J3105" s="46">
        <f>TRUNC((A3105-1)/COUNT('DATE Snapshot'!A:A)/COUNT(PRODUCT!A:A),0)+1</f>
        <v>5</v>
      </c>
      <c r="K3105" s="9" t="str">
        <f t="shared" ref="K3105:O3105" ca="1" si="9313">INDIRECT(ADDRESS($J3105+1,K$2,,,K$1))</f>
        <v>PARQUE SUL</v>
      </c>
      <c r="L3105" s="9" t="str">
        <f t="shared" ca="1" si="9313"/>
        <v>PS</v>
      </c>
      <c r="M3105" s="9" t="str">
        <f t="shared" ca="1" si="9313"/>
        <v>RIO DE JANEIRO</v>
      </c>
      <c r="N3105" s="9" t="str">
        <f t="shared" ca="1" si="9313"/>
        <v>BRASIL</v>
      </c>
      <c r="O3105" s="9">
        <f t="shared" ca="1" si="9313"/>
        <v>0</v>
      </c>
      <c r="P3105" s="9">
        <f>MOD(TRUNC((A3105-1)/COUNT('DATE Snapshot'!A:A)),COUNT(PRODUCT!A:A))+1</f>
        <v>18</v>
      </c>
      <c r="Q3105" s="9" t="str">
        <f t="shared" ref="Q3105:W3105" ca="1" si="9314">INDIRECT(ADDRESS($P3105+1,Q$2,,,Q$1))</f>
        <v>ESPUMANTE ROSE</v>
      </c>
      <c r="R3105" s="9" t="str">
        <f t="shared" ca="1" si="9314"/>
        <v>ES_RSE</v>
      </c>
      <c r="S3105" s="9" t="str">
        <f t="shared" ca="1" si="9314"/>
        <v>ESPUMANTE</v>
      </c>
      <c r="T3105" s="9" t="str">
        <f t="shared" ca="1" si="9314"/>
        <v>12_BTL_0,75 l</v>
      </c>
      <c r="U3105" s="29">
        <f t="shared" ca="1" si="9314"/>
        <v>12</v>
      </c>
      <c r="V3105" s="30">
        <f t="shared" ca="1" si="9314"/>
        <v>223</v>
      </c>
      <c r="W3105" s="30">
        <f t="shared" ca="1" si="9314"/>
        <v>114</v>
      </c>
    </row>
    <row r="3106" spans="1:23" ht="13">
      <c r="A3106" s="9">
        <f t="shared" si="8"/>
        <v>3103</v>
      </c>
      <c r="B3106" s="45">
        <v>13</v>
      </c>
      <c r="C3106" s="9">
        <f>MOD(A3106-1,COUNT('DATE Snapshot'!$A:$A))+1</f>
        <v>7</v>
      </c>
      <c r="D3106" s="25">
        <f t="shared" ref="D3106:I3106" ca="1" si="9315">INDIRECT(ADDRESS($C3106+1,D$2,,,D$1))</f>
        <v>42917</v>
      </c>
      <c r="E3106" s="27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8">
        <f t="shared" ca="1" si="9315"/>
        <v>42736</v>
      </c>
      <c r="I3106" s="9">
        <f t="shared" ca="1" si="9315"/>
        <v>7</v>
      </c>
      <c r="J3106" s="46">
        <f>TRUNC((A3106-1)/COUNT('DATE Snapshot'!A:A)/COUNT(PRODUCT!A:A),0)+1</f>
        <v>5</v>
      </c>
      <c r="K3106" s="9" t="str">
        <f t="shared" ref="K3106:O3106" ca="1" si="9316">INDIRECT(ADDRESS($J3106+1,K$2,,,K$1))</f>
        <v>PARQUE SUL</v>
      </c>
      <c r="L3106" s="9" t="str">
        <f t="shared" ca="1" si="9316"/>
        <v>PS</v>
      </c>
      <c r="M3106" s="9" t="str">
        <f t="shared" ca="1" si="9316"/>
        <v>RIO DE JANEIRO</v>
      </c>
      <c r="N3106" s="9" t="str">
        <f t="shared" ca="1" si="9316"/>
        <v>BRASIL</v>
      </c>
      <c r="O3106" s="9">
        <f t="shared" ca="1" si="9316"/>
        <v>0</v>
      </c>
      <c r="P3106" s="9">
        <f>MOD(TRUNC((A3106-1)/COUNT('DATE Snapshot'!A:A)),COUNT(PRODUCT!A:A))+1</f>
        <v>18</v>
      </c>
      <c r="Q3106" s="9" t="str">
        <f t="shared" ref="Q3106:W3106" ca="1" si="9317">INDIRECT(ADDRESS($P3106+1,Q$2,,,Q$1))</f>
        <v>ESPUMANTE ROSE</v>
      </c>
      <c r="R3106" s="9" t="str">
        <f t="shared" ca="1" si="9317"/>
        <v>ES_RSE</v>
      </c>
      <c r="S3106" s="9" t="str">
        <f t="shared" ca="1" si="9317"/>
        <v>ESPUMANTE</v>
      </c>
      <c r="T3106" s="9" t="str">
        <f t="shared" ca="1" si="9317"/>
        <v>12_BTL_0,75 l</v>
      </c>
      <c r="U3106" s="29">
        <f t="shared" ca="1" si="9317"/>
        <v>12</v>
      </c>
      <c r="V3106" s="30">
        <f t="shared" ca="1" si="9317"/>
        <v>223</v>
      </c>
      <c r="W3106" s="30">
        <f t="shared" ca="1" si="9317"/>
        <v>114</v>
      </c>
    </row>
    <row r="3107" spans="1:23" ht="13">
      <c r="A3107" s="9">
        <f t="shared" si="8"/>
        <v>3104</v>
      </c>
      <c r="B3107" s="45">
        <v>19</v>
      </c>
      <c r="C3107" s="9">
        <f>MOD(A3107-1,COUNT('DATE Snapshot'!$A:$A))+1</f>
        <v>8</v>
      </c>
      <c r="D3107" s="25">
        <f t="shared" ref="D3107:I3107" ca="1" si="9318">INDIRECT(ADDRESS($C3107+1,D$2,,,D$1))</f>
        <v>42948</v>
      </c>
      <c r="E3107" s="27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8">
        <f t="shared" ca="1" si="9318"/>
        <v>42736</v>
      </c>
      <c r="I3107" s="9">
        <f t="shared" ca="1" si="9318"/>
        <v>3</v>
      </c>
      <c r="J3107" s="46">
        <f>TRUNC((A3107-1)/COUNT('DATE Snapshot'!A:A)/COUNT(PRODUCT!A:A),0)+1</f>
        <v>5</v>
      </c>
      <c r="K3107" s="9" t="str">
        <f t="shared" ref="K3107:O3107" ca="1" si="9319">INDIRECT(ADDRESS($J3107+1,K$2,,,K$1))</f>
        <v>PARQUE SUL</v>
      </c>
      <c r="L3107" s="9" t="str">
        <f t="shared" ca="1" si="9319"/>
        <v>PS</v>
      </c>
      <c r="M3107" s="9" t="str">
        <f t="shared" ca="1" si="9319"/>
        <v>RIO DE JANEIRO</v>
      </c>
      <c r="N3107" s="9" t="str">
        <f t="shared" ca="1" si="9319"/>
        <v>BRASIL</v>
      </c>
      <c r="O3107" s="9">
        <f t="shared" ca="1" si="9319"/>
        <v>0</v>
      </c>
      <c r="P3107" s="9">
        <f>MOD(TRUNC((A3107-1)/COUNT('DATE Snapshot'!A:A)),COUNT(PRODUCT!A:A))+1</f>
        <v>18</v>
      </c>
      <c r="Q3107" s="9" t="str">
        <f t="shared" ref="Q3107:W3107" ca="1" si="9320">INDIRECT(ADDRESS($P3107+1,Q$2,,,Q$1))</f>
        <v>ESPUMANTE ROSE</v>
      </c>
      <c r="R3107" s="9" t="str">
        <f t="shared" ca="1" si="9320"/>
        <v>ES_RSE</v>
      </c>
      <c r="S3107" s="9" t="str">
        <f t="shared" ca="1" si="9320"/>
        <v>ESPUMANTE</v>
      </c>
      <c r="T3107" s="9" t="str">
        <f t="shared" ca="1" si="9320"/>
        <v>12_BTL_0,75 l</v>
      </c>
      <c r="U3107" s="29">
        <f t="shared" ca="1" si="9320"/>
        <v>12</v>
      </c>
      <c r="V3107" s="30">
        <f t="shared" ca="1" si="9320"/>
        <v>223</v>
      </c>
      <c r="W3107" s="30">
        <f t="shared" ca="1" si="9320"/>
        <v>114</v>
      </c>
    </row>
    <row r="3108" spans="1:23" ht="13">
      <c r="A3108" s="9">
        <f t="shared" si="8"/>
        <v>3105</v>
      </c>
      <c r="B3108" s="45">
        <v>12</v>
      </c>
      <c r="C3108" s="9">
        <f>MOD(A3108-1,COUNT('DATE Snapshot'!$A:$A))+1</f>
        <v>9</v>
      </c>
      <c r="D3108" s="25">
        <f t="shared" ref="D3108:I3108" ca="1" si="9321">INDIRECT(ADDRESS($C3108+1,D$2,,,D$1))</f>
        <v>42979</v>
      </c>
      <c r="E3108" s="27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8">
        <f t="shared" ca="1" si="9321"/>
        <v>42736</v>
      </c>
      <c r="I3108" s="9">
        <f t="shared" ca="1" si="9321"/>
        <v>6</v>
      </c>
      <c r="J3108" s="46">
        <f>TRUNC((A3108-1)/COUNT('DATE Snapshot'!A:A)/COUNT(PRODUCT!A:A),0)+1</f>
        <v>5</v>
      </c>
      <c r="K3108" s="9" t="str">
        <f t="shared" ref="K3108:O3108" ca="1" si="9322">INDIRECT(ADDRESS($J3108+1,K$2,,,K$1))</f>
        <v>PARQUE SUL</v>
      </c>
      <c r="L3108" s="9" t="str">
        <f t="shared" ca="1" si="9322"/>
        <v>PS</v>
      </c>
      <c r="M3108" s="9" t="str">
        <f t="shared" ca="1" si="9322"/>
        <v>RIO DE JANEIRO</v>
      </c>
      <c r="N3108" s="9" t="str">
        <f t="shared" ca="1" si="9322"/>
        <v>BRASIL</v>
      </c>
      <c r="O3108" s="9">
        <f t="shared" ca="1" si="9322"/>
        <v>0</v>
      </c>
      <c r="P3108" s="9">
        <f>MOD(TRUNC((A3108-1)/COUNT('DATE Snapshot'!A:A)),COUNT(PRODUCT!A:A))+1</f>
        <v>18</v>
      </c>
      <c r="Q3108" s="9" t="str">
        <f t="shared" ref="Q3108:W3108" ca="1" si="9323">INDIRECT(ADDRESS($P3108+1,Q$2,,,Q$1))</f>
        <v>ESPUMANTE ROSE</v>
      </c>
      <c r="R3108" s="9" t="str">
        <f t="shared" ca="1" si="9323"/>
        <v>ES_RSE</v>
      </c>
      <c r="S3108" s="9" t="str">
        <f t="shared" ca="1" si="9323"/>
        <v>ESPUMANTE</v>
      </c>
      <c r="T3108" s="9" t="str">
        <f t="shared" ca="1" si="9323"/>
        <v>12_BTL_0,75 l</v>
      </c>
      <c r="U3108" s="29">
        <f t="shared" ca="1" si="9323"/>
        <v>12</v>
      </c>
      <c r="V3108" s="30">
        <f t="shared" ca="1" si="9323"/>
        <v>223</v>
      </c>
      <c r="W3108" s="30">
        <f t="shared" ca="1" si="9323"/>
        <v>114</v>
      </c>
    </row>
    <row r="3109" spans="1:23" ht="13">
      <c r="A3109" s="9">
        <f t="shared" si="8"/>
        <v>3106</v>
      </c>
      <c r="B3109" s="45">
        <v>11</v>
      </c>
      <c r="C3109" s="9">
        <f>MOD(A3109-1,COUNT('DATE Snapshot'!$A:$A))+1</f>
        <v>10</v>
      </c>
      <c r="D3109" s="25">
        <f t="shared" ref="D3109:I3109" ca="1" si="9324">INDIRECT(ADDRESS($C3109+1,D$2,,,D$1))</f>
        <v>43009</v>
      </c>
      <c r="E3109" s="27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8">
        <f t="shared" ca="1" si="9324"/>
        <v>42736</v>
      </c>
      <c r="I3109" s="9">
        <f t="shared" ca="1" si="9324"/>
        <v>1</v>
      </c>
      <c r="J3109" s="46">
        <f>TRUNC((A3109-1)/COUNT('DATE Snapshot'!A:A)/COUNT(PRODUCT!A:A),0)+1</f>
        <v>5</v>
      </c>
      <c r="K3109" s="9" t="str">
        <f t="shared" ref="K3109:O3109" ca="1" si="9325">INDIRECT(ADDRESS($J3109+1,K$2,,,K$1))</f>
        <v>PARQUE SUL</v>
      </c>
      <c r="L3109" s="9" t="str">
        <f t="shared" ca="1" si="9325"/>
        <v>PS</v>
      </c>
      <c r="M3109" s="9" t="str">
        <f t="shared" ca="1" si="9325"/>
        <v>RIO DE JANEIRO</v>
      </c>
      <c r="N3109" s="9" t="str">
        <f t="shared" ca="1" si="9325"/>
        <v>BRASIL</v>
      </c>
      <c r="O3109" s="9">
        <f t="shared" ca="1" si="9325"/>
        <v>0</v>
      </c>
      <c r="P3109" s="9">
        <f>MOD(TRUNC((A3109-1)/COUNT('DATE Snapshot'!A:A)),COUNT(PRODUCT!A:A))+1</f>
        <v>18</v>
      </c>
      <c r="Q3109" s="9" t="str">
        <f t="shared" ref="Q3109:W3109" ca="1" si="9326">INDIRECT(ADDRESS($P3109+1,Q$2,,,Q$1))</f>
        <v>ESPUMANTE ROSE</v>
      </c>
      <c r="R3109" s="9" t="str">
        <f t="shared" ca="1" si="9326"/>
        <v>ES_RSE</v>
      </c>
      <c r="S3109" s="9" t="str">
        <f t="shared" ca="1" si="9326"/>
        <v>ESPUMANTE</v>
      </c>
      <c r="T3109" s="9" t="str">
        <f t="shared" ca="1" si="9326"/>
        <v>12_BTL_0,75 l</v>
      </c>
      <c r="U3109" s="29">
        <f t="shared" ca="1" si="9326"/>
        <v>12</v>
      </c>
      <c r="V3109" s="30">
        <f t="shared" ca="1" si="9326"/>
        <v>223</v>
      </c>
      <c r="W3109" s="30">
        <f t="shared" ca="1" si="9326"/>
        <v>114</v>
      </c>
    </row>
    <row r="3110" spans="1:23" ht="13">
      <c r="A3110" s="9">
        <f t="shared" si="8"/>
        <v>3107</v>
      </c>
      <c r="B3110" s="45">
        <v>11</v>
      </c>
      <c r="C3110" s="9">
        <f>MOD(A3110-1,COUNT('DATE Snapshot'!$A:$A))+1</f>
        <v>11</v>
      </c>
      <c r="D3110" s="25">
        <f t="shared" ref="D3110:I3110" ca="1" si="9327">INDIRECT(ADDRESS($C3110+1,D$2,,,D$1))</f>
        <v>43040</v>
      </c>
      <c r="E3110" s="27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8">
        <f t="shared" ca="1" si="9327"/>
        <v>42736</v>
      </c>
      <c r="I3110" s="9">
        <f t="shared" ca="1" si="9327"/>
        <v>4</v>
      </c>
      <c r="J3110" s="46">
        <f>TRUNC((A3110-1)/COUNT('DATE Snapshot'!A:A)/COUNT(PRODUCT!A:A),0)+1</f>
        <v>5</v>
      </c>
      <c r="K3110" s="9" t="str">
        <f t="shared" ref="K3110:O3110" ca="1" si="9328">INDIRECT(ADDRESS($J3110+1,K$2,,,K$1))</f>
        <v>PARQUE SUL</v>
      </c>
      <c r="L3110" s="9" t="str">
        <f t="shared" ca="1" si="9328"/>
        <v>PS</v>
      </c>
      <c r="M3110" s="9" t="str">
        <f t="shared" ca="1" si="9328"/>
        <v>RIO DE JANEIRO</v>
      </c>
      <c r="N3110" s="9" t="str">
        <f t="shared" ca="1" si="9328"/>
        <v>BRASIL</v>
      </c>
      <c r="O3110" s="9">
        <f t="shared" ca="1" si="9328"/>
        <v>0</v>
      </c>
      <c r="P3110" s="9">
        <f>MOD(TRUNC((A3110-1)/COUNT('DATE Snapshot'!A:A)),COUNT(PRODUCT!A:A))+1</f>
        <v>18</v>
      </c>
      <c r="Q3110" s="9" t="str">
        <f t="shared" ref="Q3110:W3110" ca="1" si="9329">INDIRECT(ADDRESS($P3110+1,Q$2,,,Q$1))</f>
        <v>ESPUMANTE ROSE</v>
      </c>
      <c r="R3110" s="9" t="str">
        <f t="shared" ca="1" si="9329"/>
        <v>ES_RSE</v>
      </c>
      <c r="S3110" s="9" t="str">
        <f t="shared" ca="1" si="9329"/>
        <v>ESPUMANTE</v>
      </c>
      <c r="T3110" s="9" t="str">
        <f t="shared" ca="1" si="9329"/>
        <v>12_BTL_0,75 l</v>
      </c>
      <c r="U3110" s="29">
        <f t="shared" ca="1" si="9329"/>
        <v>12</v>
      </c>
      <c r="V3110" s="30">
        <f t="shared" ca="1" si="9329"/>
        <v>223</v>
      </c>
      <c r="W3110" s="30">
        <f t="shared" ca="1" si="9329"/>
        <v>114</v>
      </c>
    </row>
    <row r="3111" spans="1:23" ht="13">
      <c r="A3111" s="9">
        <f t="shared" si="8"/>
        <v>3108</v>
      </c>
      <c r="B3111" s="45">
        <v>12</v>
      </c>
      <c r="C3111" s="9">
        <f>MOD(A3111-1,COUNT('DATE Snapshot'!$A:$A))+1</f>
        <v>12</v>
      </c>
      <c r="D3111" s="25">
        <f t="shared" ref="D3111:I3111" ca="1" si="9330">INDIRECT(ADDRESS($C3111+1,D$2,,,D$1))</f>
        <v>43070</v>
      </c>
      <c r="E3111" s="27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8">
        <f t="shared" ca="1" si="9330"/>
        <v>42736</v>
      </c>
      <c r="I3111" s="9">
        <f t="shared" ca="1" si="9330"/>
        <v>6</v>
      </c>
      <c r="J3111" s="46">
        <f>TRUNC((A3111-1)/COUNT('DATE Snapshot'!A:A)/COUNT(PRODUCT!A:A),0)+1</f>
        <v>5</v>
      </c>
      <c r="K3111" s="9" t="str">
        <f t="shared" ref="K3111:O3111" ca="1" si="9331">INDIRECT(ADDRESS($J3111+1,K$2,,,K$1))</f>
        <v>PARQUE SUL</v>
      </c>
      <c r="L3111" s="9" t="str">
        <f t="shared" ca="1" si="9331"/>
        <v>PS</v>
      </c>
      <c r="M3111" s="9" t="str">
        <f t="shared" ca="1" si="9331"/>
        <v>RIO DE JANEIRO</v>
      </c>
      <c r="N3111" s="9" t="str">
        <f t="shared" ca="1" si="9331"/>
        <v>BRASIL</v>
      </c>
      <c r="O3111" s="9">
        <f t="shared" ca="1" si="9331"/>
        <v>0</v>
      </c>
      <c r="P3111" s="9">
        <f>MOD(TRUNC((A3111-1)/COUNT('DATE Snapshot'!A:A)),COUNT(PRODUCT!A:A))+1</f>
        <v>18</v>
      </c>
      <c r="Q3111" s="9" t="str">
        <f t="shared" ref="Q3111:W3111" ca="1" si="9332">INDIRECT(ADDRESS($P3111+1,Q$2,,,Q$1))</f>
        <v>ESPUMANTE ROSE</v>
      </c>
      <c r="R3111" s="9" t="str">
        <f t="shared" ca="1" si="9332"/>
        <v>ES_RSE</v>
      </c>
      <c r="S3111" s="9" t="str">
        <f t="shared" ca="1" si="9332"/>
        <v>ESPUMANTE</v>
      </c>
      <c r="T3111" s="9" t="str">
        <f t="shared" ca="1" si="9332"/>
        <v>12_BTL_0,75 l</v>
      </c>
      <c r="U3111" s="29">
        <f t="shared" ca="1" si="9332"/>
        <v>12</v>
      </c>
      <c r="V3111" s="30">
        <f t="shared" ca="1" si="9332"/>
        <v>223</v>
      </c>
      <c r="W3111" s="30">
        <f t="shared" ca="1" si="9332"/>
        <v>114</v>
      </c>
    </row>
    <row r="3112" spans="1:23" ht="13">
      <c r="A3112" s="9">
        <f t="shared" si="8"/>
        <v>3109</v>
      </c>
      <c r="B3112" s="45">
        <v>7</v>
      </c>
      <c r="C3112" s="9">
        <f>MOD(A3112-1,COUNT('DATE Snapshot'!$A:$A))+1</f>
        <v>13</v>
      </c>
      <c r="D3112" s="25">
        <f t="shared" ref="D3112:I3112" ca="1" si="9333">INDIRECT(ADDRESS($C3112+1,D$2,,,D$1))</f>
        <v>43101</v>
      </c>
      <c r="E3112" s="27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8">
        <f t="shared" ca="1" si="9333"/>
        <v>43101</v>
      </c>
      <c r="I3112" s="9">
        <f t="shared" ca="1" si="9333"/>
        <v>2</v>
      </c>
      <c r="J3112" s="46">
        <f>TRUNC((A3112-1)/COUNT('DATE Snapshot'!A:A)/COUNT(PRODUCT!A:A),0)+1</f>
        <v>5</v>
      </c>
      <c r="K3112" s="9" t="str">
        <f t="shared" ref="K3112:O3112" ca="1" si="9334">INDIRECT(ADDRESS($J3112+1,K$2,,,K$1))</f>
        <v>PARQUE SUL</v>
      </c>
      <c r="L3112" s="9" t="str">
        <f t="shared" ca="1" si="9334"/>
        <v>PS</v>
      </c>
      <c r="M3112" s="9" t="str">
        <f t="shared" ca="1" si="9334"/>
        <v>RIO DE JANEIRO</v>
      </c>
      <c r="N3112" s="9" t="str">
        <f t="shared" ca="1" si="9334"/>
        <v>BRASIL</v>
      </c>
      <c r="O3112" s="9">
        <f t="shared" ca="1" si="9334"/>
        <v>0</v>
      </c>
      <c r="P3112" s="9">
        <f>MOD(TRUNC((A3112-1)/COUNT('DATE Snapshot'!A:A)),COUNT(PRODUCT!A:A))+1</f>
        <v>18</v>
      </c>
      <c r="Q3112" s="9" t="str">
        <f t="shared" ref="Q3112:W3112" ca="1" si="9335">INDIRECT(ADDRESS($P3112+1,Q$2,,,Q$1))</f>
        <v>ESPUMANTE ROSE</v>
      </c>
      <c r="R3112" s="9" t="str">
        <f t="shared" ca="1" si="9335"/>
        <v>ES_RSE</v>
      </c>
      <c r="S3112" s="9" t="str">
        <f t="shared" ca="1" si="9335"/>
        <v>ESPUMANTE</v>
      </c>
      <c r="T3112" s="9" t="str">
        <f t="shared" ca="1" si="9335"/>
        <v>12_BTL_0,75 l</v>
      </c>
      <c r="U3112" s="29">
        <f t="shared" ca="1" si="9335"/>
        <v>12</v>
      </c>
      <c r="V3112" s="30">
        <f t="shared" ca="1" si="9335"/>
        <v>223</v>
      </c>
      <c r="W3112" s="30">
        <f t="shared" ca="1" si="9335"/>
        <v>114</v>
      </c>
    </row>
    <row r="3113" spans="1:23" ht="13">
      <c r="A3113" s="9">
        <f t="shared" si="8"/>
        <v>3110</v>
      </c>
      <c r="B3113" s="45">
        <v>11</v>
      </c>
      <c r="C3113" s="9">
        <f>MOD(A3113-1,COUNT('DATE Snapshot'!$A:$A))+1</f>
        <v>14</v>
      </c>
      <c r="D3113" s="25">
        <f t="shared" ref="D3113:I3113" ca="1" si="9336">INDIRECT(ADDRESS($C3113+1,D$2,,,D$1))</f>
        <v>43132</v>
      </c>
      <c r="E3113" s="27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8">
        <f t="shared" ca="1" si="9336"/>
        <v>43101</v>
      </c>
      <c r="I3113" s="9">
        <f t="shared" ca="1" si="9336"/>
        <v>5</v>
      </c>
      <c r="J3113" s="46">
        <f>TRUNC((A3113-1)/COUNT('DATE Snapshot'!A:A)/COUNT(PRODUCT!A:A),0)+1</f>
        <v>5</v>
      </c>
      <c r="K3113" s="9" t="str">
        <f t="shared" ref="K3113:O3113" ca="1" si="9337">INDIRECT(ADDRESS($J3113+1,K$2,,,K$1))</f>
        <v>PARQUE SUL</v>
      </c>
      <c r="L3113" s="9" t="str">
        <f t="shared" ca="1" si="9337"/>
        <v>PS</v>
      </c>
      <c r="M3113" s="9" t="str">
        <f t="shared" ca="1" si="9337"/>
        <v>RIO DE JANEIRO</v>
      </c>
      <c r="N3113" s="9" t="str">
        <f t="shared" ca="1" si="9337"/>
        <v>BRASIL</v>
      </c>
      <c r="O3113" s="9">
        <f t="shared" ca="1" si="9337"/>
        <v>0</v>
      </c>
      <c r="P3113" s="9">
        <f>MOD(TRUNC((A3113-1)/COUNT('DATE Snapshot'!A:A)),COUNT(PRODUCT!A:A))+1</f>
        <v>18</v>
      </c>
      <c r="Q3113" s="9" t="str">
        <f t="shared" ref="Q3113:W3113" ca="1" si="9338">INDIRECT(ADDRESS($P3113+1,Q$2,,,Q$1))</f>
        <v>ESPUMANTE ROSE</v>
      </c>
      <c r="R3113" s="9" t="str">
        <f t="shared" ca="1" si="9338"/>
        <v>ES_RSE</v>
      </c>
      <c r="S3113" s="9" t="str">
        <f t="shared" ca="1" si="9338"/>
        <v>ESPUMANTE</v>
      </c>
      <c r="T3113" s="9" t="str">
        <f t="shared" ca="1" si="9338"/>
        <v>12_BTL_0,75 l</v>
      </c>
      <c r="U3113" s="29">
        <f t="shared" ca="1" si="9338"/>
        <v>12</v>
      </c>
      <c r="V3113" s="30">
        <f t="shared" ca="1" si="9338"/>
        <v>223</v>
      </c>
      <c r="W3113" s="30">
        <f t="shared" ca="1" si="9338"/>
        <v>114</v>
      </c>
    </row>
    <row r="3114" spans="1:23" ht="13">
      <c r="A3114" s="9">
        <f t="shared" si="8"/>
        <v>3111</v>
      </c>
      <c r="B3114" s="45">
        <v>5</v>
      </c>
      <c r="C3114" s="9">
        <f>MOD(A3114-1,COUNT('DATE Snapshot'!$A:$A))+1</f>
        <v>15</v>
      </c>
      <c r="D3114" s="25">
        <f t="shared" ref="D3114:I3114" ca="1" si="9339">INDIRECT(ADDRESS($C3114+1,D$2,,,D$1))</f>
        <v>43160</v>
      </c>
      <c r="E3114" s="27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8">
        <f t="shared" ca="1" si="9339"/>
        <v>43101</v>
      </c>
      <c r="I3114" s="9">
        <f t="shared" ca="1" si="9339"/>
        <v>5</v>
      </c>
      <c r="J3114" s="46">
        <f>TRUNC((A3114-1)/COUNT('DATE Snapshot'!A:A)/COUNT(PRODUCT!A:A),0)+1</f>
        <v>5</v>
      </c>
      <c r="K3114" s="9" t="str">
        <f t="shared" ref="K3114:O3114" ca="1" si="9340">INDIRECT(ADDRESS($J3114+1,K$2,,,K$1))</f>
        <v>PARQUE SUL</v>
      </c>
      <c r="L3114" s="9" t="str">
        <f t="shared" ca="1" si="9340"/>
        <v>PS</v>
      </c>
      <c r="M3114" s="9" t="str">
        <f t="shared" ca="1" si="9340"/>
        <v>RIO DE JANEIRO</v>
      </c>
      <c r="N3114" s="9" t="str">
        <f t="shared" ca="1" si="9340"/>
        <v>BRASIL</v>
      </c>
      <c r="O3114" s="9">
        <f t="shared" ca="1" si="9340"/>
        <v>0</v>
      </c>
      <c r="P3114" s="9">
        <f>MOD(TRUNC((A3114-1)/COUNT('DATE Snapshot'!A:A)),COUNT(PRODUCT!A:A))+1</f>
        <v>18</v>
      </c>
      <c r="Q3114" s="9" t="str">
        <f t="shared" ref="Q3114:W3114" ca="1" si="9341">INDIRECT(ADDRESS($P3114+1,Q$2,,,Q$1))</f>
        <v>ESPUMANTE ROSE</v>
      </c>
      <c r="R3114" s="9" t="str">
        <f t="shared" ca="1" si="9341"/>
        <v>ES_RSE</v>
      </c>
      <c r="S3114" s="9" t="str">
        <f t="shared" ca="1" si="9341"/>
        <v>ESPUMANTE</v>
      </c>
      <c r="T3114" s="9" t="str">
        <f t="shared" ca="1" si="9341"/>
        <v>12_BTL_0,75 l</v>
      </c>
      <c r="U3114" s="29">
        <f t="shared" ca="1" si="9341"/>
        <v>12</v>
      </c>
      <c r="V3114" s="30">
        <f t="shared" ca="1" si="9341"/>
        <v>223</v>
      </c>
      <c r="W3114" s="30">
        <f t="shared" ca="1" si="9341"/>
        <v>114</v>
      </c>
    </row>
    <row r="3115" spans="1:23" ht="13">
      <c r="A3115" s="9">
        <f t="shared" si="8"/>
        <v>3112</v>
      </c>
      <c r="B3115" s="45">
        <v>14</v>
      </c>
      <c r="C3115" s="9">
        <f>MOD(A3115-1,COUNT('DATE Snapshot'!$A:$A))+1</f>
        <v>16</v>
      </c>
      <c r="D3115" s="25">
        <f t="shared" ref="D3115:I3115" ca="1" si="9342">INDIRECT(ADDRESS($C3115+1,D$2,,,D$1))</f>
        <v>43191</v>
      </c>
      <c r="E3115" s="27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8">
        <f t="shared" ca="1" si="9342"/>
        <v>43101</v>
      </c>
      <c r="I3115" s="9">
        <f t="shared" ca="1" si="9342"/>
        <v>1</v>
      </c>
      <c r="J3115" s="46">
        <f>TRUNC((A3115-1)/COUNT('DATE Snapshot'!A:A)/COUNT(PRODUCT!A:A),0)+1</f>
        <v>5</v>
      </c>
      <c r="K3115" s="9" t="str">
        <f t="shared" ref="K3115:O3115" ca="1" si="9343">INDIRECT(ADDRESS($J3115+1,K$2,,,K$1))</f>
        <v>PARQUE SUL</v>
      </c>
      <c r="L3115" s="9" t="str">
        <f t="shared" ca="1" si="9343"/>
        <v>PS</v>
      </c>
      <c r="M3115" s="9" t="str">
        <f t="shared" ca="1" si="9343"/>
        <v>RIO DE JANEIRO</v>
      </c>
      <c r="N3115" s="9" t="str">
        <f t="shared" ca="1" si="9343"/>
        <v>BRASIL</v>
      </c>
      <c r="O3115" s="9">
        <f t="shared" ca="1" si="9343"/>
        <v>0</v>
      </c>
      <c r="P3115" s="9">
        <f>MOD(TRUNC((A3115-1)/COUNT('DATE Snapshot'!A:A)),COUNT(PRODUCT!A:A))+1</f>
        <v>18</v>
      </c>
      <c r="Q3115" s="9" t="str">
        <f t="shared" ref="Q3115:W3115" ca="1" si="9344">INDIRECT(ADDRESS($P3115+1,Q$2,,,Q$1))</f>
        <v>ESPUMANTE ROSE</v>
      </c>
      <c r="R3115" s="9" t="str">
        <f t="shared" ca="1" si="9344"/>
        <v>ES_RSE</v>
      </c>
      <c r="S3115" s="9" t="str">
        <f t="shared" ca="1" si="9344"/>
        <v>ESPUMANTE</v>
      </c>
      <c r="T3115" s="9" t="str">
        <f t="shared" ca="1" si="9344"/>
        <v>12_BTL_0,75 l</v>
      </c>
      <c r="U3115" s="29">
        <f t="shared" ca="1" si="9344"/>
        <v>12</v>
      </c>
      <c r="V3115" s="30">
        <f t="shared" ca="1" si="9344"/>
        <v>223</v>
      </c>
      <c r="W3115" s="30">
        <f t="shared" ca="1" si="9344"/>
        <v>114</v>
      </c>
    </row>
    <row r="3116" spans="1:23" ht="13">
      <c r="A3116" s="9">
        <f t="shared" si="8"/>
        <v>3113</v>
      </c>
      <c r="B3116" s="45">
        <v>6</v>
      </c>
      <c r="C3116" s="9">
        <f>MOD(A3116-1,COUNT('DATE Snapshot'!$A:$A))+1</f>
        <v>17</v>
      </c>
      <c r="D3116" s="25">
        <f t="shared" ref="D3116:I3116" ca="1" si="9345">INDIRECT(ADDRESS($C3116+1,D$2,,,D$1))</f>
        <v>43221</v>
      </c>
      <c r="E3116" s="27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8">
        <f t="shared" ca="1" si="9345"/>
        <v>43101</v>
      </c>
      <c r="I3116" s="9">
        <f t="shared" ca="1" si="9345"/>
        <v>3</v>
      </c>
      <c r="J3116" s="46">
        <f>TRUNC((A3116-1)/COUNT('DATE Snapshot'!A:A)/COUNT(PRODUCT!A:A),0)+1</f>
        <v>5</v>
      </c>
      <c r="K3116" s="9" t="str">
        <f t="shared" ref="K3116:O3116" ca="1" si="9346">INDIRECT(ADDRESS($J3116+1,K$2,,,K$1))</f>
        <v>PARQUE SUL</v>
      </c>
      <c r="L3116" s="9" t="str">
        <f t="shared" ca="1" si="9346"/>
        <v>PS</v>
      </c>
      <c r="M3116" s="9" t="str">
        <f t="shared" ca="1" si="9346"/>
        <v>RIO DE JANEIRO</v>
      </c>
      <c r="N3116" s="9" t="str">
        <f t="shared" ca="1" si="9346"/>
        <v>BRASIL</v>
      </c>
      <c r="O3116" s="9">
        <f t="shared" ca="1" si="9346"/>
        <v>0</v>
      </c>
      <c r="P3116" s="9">
        <f>MOD(TRUNC((A3116-1)/COUNT('DATE Snapshot'!A:A)),COUNT(PRODUCT!A:A))+1</f>
        <v>18</v>
      </c>
      <c r="Q3116" s="9" t="str">
        <f t="shared" ref="Q3116:W3116" ca="1" si="9347">INDIRECT(ADDRESS($P3116+1,Q$2,,,Q$1))</f>
        <v>ESPUMANTE ROSE</v>
      </c>
      <c r="R3116" s="9" t="str">
        <f t="shared" ca="1" si="9347"/>
        <v>ES_RSE</v>
      </c>
      <c r="S3116" s="9" t="str">
        <f t="shared" ca="1" si="9347"/>
        <v>ESPUMANTE</v>
      </c>
      <c r="T3116" s="9" t="str">
        <f t="shared" ca="1" si="9347"/>
        <v>12_BTL_0,75 l</v>
      </c>
      <c r="U3116" s="29">
        <f t="shared" ca="1" si="9347"/>
        <v>12</v>
      </c>
      <c r="V3116" s="30">
        <f t="shared" ca="1" si="9347"/>
        <v>223</v>
      </c>
      <c r="W3116" s="30">
        <f t="shared" ca="1" si="9347"/>
        <v>114</v>
      </c>
    </row>
    <row r="3117" spans="1:23" ht="13">
      <c r="A3117" s="9">
        <f t="shared" si="8"/>
        <v>3114</v>
      </c>
      <c r="B3117" s="45">
        <v>17</v>
      </c>
      <c r="C3117" s="9">
        <f>MOD(A3117-1,COUNT('DATE Snapshot'!$A:$A))+1</f>
        <v>18</v>
      </c>
      <c r="D3117" s="25">
        <f t="shared" ref="D3117:I3117" ca="1" si="9348">INDIRECT(ADDRESS($C3117+1,D$2,,,D$1))</f>
        <v>43252</v>
      </c>
      <c r="E3117" s="27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8">
        <f t="shared" ca="1" si="9348"/>
        <v>43101</v>
      </c>
      <c r="I3117" s="9">
        <f t="shared" ca="1" si="9348"/>
        <v>6</v>
      </c>
      <c r="J3117" s="46">
        <f>TRUNC((A3117-1)/COUNT('DATE Snapshot'!A:A)/COUNT(PRODUCT!A:A),0)+1</f>
        <v>5</v>
      </c>
      <c r="K3117" s="9" t="str">
        <f t="shared" ref="K3117:O3117" ca="1" si="9349">INDIRECT(ADDRESS($J3117+1,K$2,,,K$1))</f>
        <v>PARQUE SUL</v>
      </c>
      <c r="L3117" s="9" t="str">
        <f t="shared" ca="1" si="9349"/>
        <v>PS</v>
      </c>
      <c r="M3117" s="9" t="str">
        <f t="shared" ca="1" si="9349"/>
        <v>RIO DE JANEIRO</v>
      </c>
      <c r="N3117" s="9" t="str">
        <f t="shared" ca="1" si="9349"/>
        <v>BRASIL</v>
      </c>
      <c r="O3117" s="9">
        <f t="shared" ca="1" si="9349"/>
        <v>0</v>
      </c>
      <c r="P3117" s="9">
        <f>MOD(TRUNC((A3117-1)/COUNT('DATE Snapshot'!A:A)),COUNT(PRODUCT!A:A))+1</f>
        <v>18</v>
      </c>
      <c r="Q3117" s="9" t="str">
        <f t="shared" ref="Q3117:W3117" ca="1" si="9350">INDIRECT(ADDRESS($P3117+1,Q$2,,,Q$1))</f>
        <v>ESPUMANTE ROSE</v>
      </c>
      <c r="R3117" s="9" t="str">
        <f t="shared" ca="1" si="9350"/>
        <v>ES_RSE</v>
      </c>
      <c r="S3117" s="9" t="str">
        <f t="shared" ca="1" si="9350"/>
        <v>ESPUMANTE</v>
      </c>
      <c r="T3117" s="9" t="str">
        <f t="shared" ca="1" si="9350"/>
        <v>12_BTL_0,75 l</v>
      </c>
      <c r="U3117" s="29">
        <f t="shared" ca="1" si="9350"/>
        <v>12</v>
      </c>
      <c r="V3117" s="30">
        <f t="shared" ca="1" si="9350"/>
        <v>223</v>
      </c>
      <c r="W3117" s="30">
        <f t="shared" ca="1" si="9350"/>
        <v>114</v>
      </c>
    </row>
    <row r="3118" spans="1:23" ht="13">
      <c r="A3118" s="9">
        <f t="shared" si="8"/>
        <v>3115</v>
      </c>
      <c r="B3118" s="45">
        <v>13</v>
      </c>
      <c r="C3118" s="9">
        <f>MOD(A3118-1,COUNT('DATE Snapshot'!$A:$A))+1</f>
        <v>19</v>
      </c>
      <c r="D3118" s="25">
        <f t="shared" ref="D3118:I3118" ca="1" si="9351">INDIRECT(ADDRESS($C3118+1,D$2,,,D$1))</f>
        <v>43282</v>
      </c>
      <c r="E3118" s="27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8">
        <f t="shared" ca="1" si="9351"/>
        <v>43101</v>
      </c>
      <c r="I3118" s="9">
        <f t="shared" ca="1" si="9351"/>
        <v>1</v>
      </c>
      <c r="J3118" s="46">
        <f>TRUNC((A3118-1)/COUNT('DATE Snapshot'!A:A)/COUNT(PRODUCT!A:A),0)+1</f>
        <v>5</v>
      </c>
      <c r="K3118" s="9" t="str">
        <f t="shared" ref="K3118:O3118" ca="1" si="9352">INDIRECT(ADDRESS($J3118+1,K$2,,,K$1))</f>
        <v>PARQUE SUL</v>
      </c>
      <c r="L3118" s="9" t="str">
        <f t="shared" ca="1" si="9352"/>
        <v>PS</v>
      </c>
      <c r="M3118" s="9" t="str">
        <f t="shared" ca="1" si="9352"/>
        <v>RIO DE JANEIRO</v>
      </c>
      <c r="N3118" s="9" t="str">
        <f t="shared" ca="1" si="9352"/>
        <v>BRASIL</v>
      </c>
      <c r="O3118" s="9">
        <f t="shared" ca="1" si="9352"/>
        <v>0</v>
      </c>
      <c r="P3118" s="9">
        <f>MOD(TRUNC((A3118-1)/COUNT('DATE Snapshot'!A:A)),COUNT(PRODUCT!A:A))+1</f>
        <v>18</v>
      </c>
      <c r="Q3118" s="9" t="str">
        <f t="shared" ref="Q3118:W3118" ca="1" si="9353">INDIRECT(ADDRESS($P3118+1,Q$2,,,Q$1))</f>
        <v>ESPUMANTE ROSE</v>
      </c>
      <c r="R3118" s="9" t="str">
        <f t="shared" ca="1" si="9353"/>
        <v>ES_RSE</v>
      </c>
      <c r="S3118" s="9" t="str">
        <f t="shared" ca="1" si="9353"/>
        <v>ESPUMANTE</v>
      </c>
      <c r="T3118" s="9" t="str">
        <f t="shared" ca="1" si="9353"/>
        <v>12_BTL_0,75 l</v>
      </c>
      <c r="U3118" s="29">
        <f t="shared" ca="1" si="9353"/>
        <v>12</v>
      </c>
      <c r="V3118" s="30">
        <f t="shared" ca="1" si="9353"/>
        <v>223</v>
      </c>
      <c r="W3118" s="30">
        <f t="shared" ca="1" si="9353"/>
        <v>114</v>
      </c>
    </row>
    <row r="3119" spans="1:23" ht="13">
      <c r="A3119" s="9">
        <f t="shared" si="8"/>
        <v>3116</v>
      </c>
      <c r="B3119" s="45">
        <v>22</v>
      </c>
      <c r="C3119" s="9">
        <f>MOD(A3119-1,COUNT('DATE Snapshot'!$A:$A))+1</f>
        <v>20</v>
      </c>
      <c r="D3119" s="25">
        <f t="shared" ref="D3119:I3119" ca="1" si="9354">INDIRECT(ADDRESS($C3119+1,D$2,,,D$1))</f>
        <v>43313</v>
      </c>
      <c r="E3119" s="27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8">
        <f t="shared" ca="1" si="9354"/>
        <v>43101</v>
      </c>
      <c r="I3119" s="9">
        <f t="shared" ca="1" si="9354"/>
        <v>4</v>
      </c>
      <c r="J3119" s="46">
        <f>TRUNC((A3119-1)/COUNT('DATE Snapshot'!A:A)/COUNT(PRODUCT!A:A),0)+1</f>
        <v>5</v>
      </c>
      <c r="K3119" s="9" t="str">
        <f t="shared" ref="K3119:O3119" ca="1" si="9355">INDIRECT(ADDRESS($J3119+1,K$2,,,K$1))</f>
        <v>PARQUE SUL</v>
      </c>
      <c r="L3119" s="9" t="str">
        <f t="shared" ca="1" si="9355"/>
        <v>PS</v>
      </c>
      <c r="M3119" s="9" t="str">
        <f t="shared" ca="1" si="9355"/>
        <v>RIO DE JANEIRO</v>
      </c>
      <c r="N3119" s="9" t="str">
        <f t="shared" ca="1" si="9355"/>
        <v>BRASIL</v>
      </c>
      <c r="O3119" s="9">
        <f t="shared" ca="1" si="9355"/>
        <v>0</v>
      </c>
      <c r="P3119" s="9">
        <f>MOD(TRUNC((A3119-1)/COUNT('DATE Snapshot'!A:A)),COUNT(PRODUCT!A:A))+1</f>
        <v>18</v>
      </c>
      <c r="Q3119" s="9" t="str">
        <f t="shared" ref="Q3119:W3119" ca="1" si="9356">INDIRECT(ADDRESS($P3119+1,Q$2,,,Q$1))</f>
        <v>ESPUMANTE ROSE</v>
      </c>
      <c r="R3119" s="9" t="str">
        <f t="shared" ca="1" si="9356"/>
        <v>ES_RSE</v>
      </c>
      <c r="S3119" s="9" t="str">
        <f t="shared" ca="1" si="9356"/>
        <v>ESPUMANTE</v>
      </c>
      <c r="T3119" s="9" t="str">
        <f t="shared" ca="1" si="9356"/>
        <v>12_BTL_0,75 l</v>
      </c>
      <c r="U3119" s="29">
        <f t="shared" ca="1" si="9356"/>
        <v>12</v>
      </c>
      <c r="V3119" s="30">
        <f t="shared" ca="1" si="9356"/>
        <v>223</v>
      </c>
      <c r="W3119" s="30">
        <f t="shared" ca="1" si="9356"/>
        <v>114</v>
      </c>
    </row>
    <row r="3120" spans="1:23" ht="13">
      <c r="A3120" s="9">
        <f t="shared" si="8"/>
        <v>3117</v>
      </c>
      <c r="B3120" s="45">
        <v>9</v>
      </c>
      <c r="C3120" s="9">
        <f>MOD(A3120-1,COUNT('DATE Snapshot'!$A:$A))+1</f>
        <v>21</v>
      </c>
      <c r="D3120" s="25">
        <f t="shared" ref="D3120:I3120" ca="1" si="9357">INDIRECT(ADDRESS($C3120+1,D$2,,,D$1))</f>
        <v>43344</v>
      </c>
      <c r="E3120" s="27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8">
        <f t="shared" ca="1" si="9357"/>
        <v>43101</v>
      </c>
      <c r="I3120" s="9">
        <f t="shared" ca="1" si="9357"/>
        <v>7</v>
      </c>
      <c r="J3120" s="46">
        <f>TRUNC((A3120-1)/COUNT('DATE Snapshot'!A:A)/COUNT(PRODUCT!A:A),0)+1</f>
        <v>5</v>
      </c>
      <c r="K3120" s="9" t="str">
        <f t="shared" ref="K3120:O3120" ca="1" si="9358">INDIRECT(ADDRESS($J3120+1,K$2,,,K$1))</f>
        <v>PARQUE SUL</v>
      </c>
      <c r="L3120" s="9" t="str">
        <f t="shared" ca="1" si="9358"/>
        <v>PS</v>
      </c>
      <c r="M3120" s="9" t="str">
        <f t="shared" ca="1" si="9358"/>
        <v>RIO DE JANEIRO</v>
      </c>
      <c r="N3120" s="9" t="str">
        <f t="shared" ca="1" si="9358"/>
        <v>BRASIL</v>
      </c>
      <c r="O3120" s="9">
        <f t="shared" ca="1" si="9358"/>
        <v>0</v>
      </c>
      <c r="P3120" s="9">
        <f>MOD(TRUNC((A3120-1)/COUNT('DATE Snapshot'!A:A)),COUNT(PRODUCT!A:A))+1</f>
        <v>18</v>
      </c>
      <c r="Q3120" s="9" t="str">
        <f t="shared" ref="Q3120:W3120" ca="1" si="9359">INDIRECT(ADDRESS($P3120+1,Q$2,,,Q$1))</f>
        <v>ESPUMANTE ROSE</v>
      </c>
      <c r="R3120" s="9" t="str">
        <f t="shared" ca="1" si="9359"/>
        <v>ES_RSE</v>
      </c>
      <c r="S3120" s="9" t="str">
        <f t="shared" ca="1" si="9359"/>
        <v>ESPUMANTE</v>
      </c>
      <c r="T3120" s="9" t="str">
        <f t="shared" ca="1" si="9359"/>
        <v>12_BTL_0,75 l</v>
      </c>
      <c r="U3120" s="29">
        <f t="shared" ca="1" si="9359"/>
        <v>12</v>
      </c>
      <c r="V3120" s="30">
        <f t="shared" ca="1" si="9359"/>
        <v>223</v>
      </c>
      <c r="W3120" s="30">
        <f t="shared" ca="1" si="9359"/>
        <v>114</v>
      </c>
    </row>
    <row r="3121" spans="1:23" ht="13">
      <c r="A3121" s="9">
        <f t="shared" si="8"/>
        <v>3118</v>
      </c>
      <c r="B3121" s="45">
        <v>16</v>
      </c>
      <c r="C3121" s="9">
        <f>MOD(A3121-1,COUNT('DATE Snapshot'!$A:$A))+1</f>
        <v>22</v>
      </c>
      <c r="D3121" s="25">
        <f t="shared" ref="D3121:I3121" ca="1" si="9360">INDIRECT(ADDRESS($C3121+1,D$2,,,D$1))</f>
        <v>43374</v>
      </c>
      <c r="E3121" s="27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8">
        <f t="shared" ca="1" si="9360"/>
        <v>43101</v>
      </c>
      <c r="I3121" s="9">
        <f t="shared" ca="1" si="9360"/>
        <v>2</v>
      </c>
      <c r="J3121" s="46">
        <f>TRUNC((A3121-1)/COUNT('DATE Snapshot'!A:A)/COUNT(PRODUCT!A:A),0)+1</f>
        <v>5</v>
      </c>
      <c r="K3121" s="9" t="str">
        <f t="shared" ref="K3121:O3121" ca="1" si="9361">INDIRECT(ADDRESS($J3121+1,K$2,,,K$1))</f>
        <v>PARQUE SUL</v>
      </c>
      <c r="L3121" s="9" t="str">
        <f t="shared" ca="1" si="9361"/>
        <v>PS</v>
      </c>
      <c r="M3121" s="9" t="str">
        <f t="shared" ca="1" si="9361"/>
        <v>RIO DE JANEIRO</v>
      </c>
      <c r="N3121" s="9" t="str">
        <f t="shared" ca="1" si="9361"/>
        <v>BRASIL</v>
      </c>
      <c r="O3121" s="9">
        <f t="shared" ca="1" si="9361"/>
        <v>0</v>
      </c>
      <c r="P3121" s="9">
        <f>MOD(TRUNC((A3121-1)/COUNT('DATE Snapshot'!A:A)),COUNT(PRODUCT!A:A))+1</f>
        <v>18</v>
      </c>
      <c r="Q3121" s="9" t="str">
        <f t="shared" ref="Q3121:W3121" ca="1" si="9362">INDIRECT(ADDRESS($P3121+1,Q$2,,,Q$1))</f>
        <v>ESPUMANTE ROSE</v>
      </c>
      <c r="R3121" s="9" t="str">
        <f t="shared" ca="1" si="9362"/>
        <v>ES_RSE</v>
      </c>
      <c r="S3121" s="9" t="str">
        <f t="shared" ca="1" si="9362"/>
        <v>ESPUMANTE</v>
      </c>
      <c r="T3121" s="9" t="str">
        <f t="shared" ca="1" si="9362"/>
        <v>12_BTL_0,75 l</v>
      </c>
      <c r="U3121" s="29">
        <f t="shared" ca="1" si="9362"/>
        <v>12</v>
      </c>
      <c r="V3121" s="30">
        <f t="shared" ca="1" si="9362"/>
        <v>223</v>
      </c>
      <c r="W3121" s="30">
        <f t="shared" ca="1" si="9362"/>
        <v>114</v>
      </c>
    </row>
    <row r="3122" spans="1:23" ht="13">
      <c r="A3122" s="9">
        <f t="shared" si="8"/>
        <v>3119</v>
      </c>
      <c r="B3122" s="45">
        <v>2</v>
      </c>
      <c r="C3122" s="9">
        <f>MOD(A3122-1,COUNT('DATE Snapshot'!$A:$A))+1</f>
        <v>23</v>
      </c>
      <c r="D3122" s="25">
        <f t="shared" ref="D3122:I3122" ca="1" si="9363">INDIRECT(ADDRESS($C3122+1,D$2,,,D$1))</f>
        <v>43405</v>
      </c>
      <c r="E3122" s="27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8">
        <f t="shared" ca="1" si="9363"/>
        <v>43101</v>
      </c>
      <c r="I3122" s="9">
        <f t="shared" ca="1" si="9363"/>
        <v>5</v>
      </c>
      <c r="J3122" s="46">
        <f>TRUNC((A3122-1)/COUNT('DATE Snapshot'!A:A)/COUNT(PRODUCT!A:A),0)+1</f>
        <v>5</v>
      </c>
      <c r="K3122" s="9" t="str">
        <f t="shared" ref="K3122:O3122" ca="1" si="9364">INDIRECT(ADDRESS($J3122+1,K$2,,,K$1))</f>
        <v>PARQUE SUL</v>
      </c>
      <c r="L3122" s="9" t="str">
        <f t="shared" ca="1" si="9364"/>
        <v>PS</v>
      </c>
      <c r="M3122" s="9" t="str">
        <f t="shared" ca="1" si="9364"/>
        <v>RIO DE JANEIRO</v>
      </c>
      <c r="N3122" s="9" t="str">
        <f t="shared" ca="1" si="9364"/>
        <v>BRASIL</v>
      </c>
      <c r="O3122" s="9">
        <f t="shared" ca="1" si="9364"/>
        <v>0</v>
      </c>
      <c r="P3122" s="9">
        <f>MOD(TRUNC((A3122-1)/COUNT('DATE Snapshot'!A:A)),COUNT(PRODUCT!A:A))+1</f>
        <v>18</v>
      </c>
      <c r="Q3122" s="9" t="str">
        <f t="shared" ref="Q3122:W3122" ca="1" si="9365">INDIRECT(ADDRESS($P3122+1,Q$2,,,Q$1))</f>
        <v>ESPUMANTE ROSE</v>
      </c>
      <c r="R3122" s="9" t="str">
        <f t="shared" ca="1" si="9365"/>
        <v>ES_RSE</v>
      </c>
      <c r="S3122" s="9" t="str">
        <f t="shared" ca="1" si="9365"/>
        <v>ESPUMANTE</v>
      </c>
      <c r="T3122" s="9" t="str">
        <f t="shared" ca="1" si="9365"/>
        <v>12_BTL_0,75 l</v>
      </c>
      <c r="U3122" s="29">
        <f t="shared" ca="1" si="9365"/>
        <v>12</v>
      </c>
      <c r="V3122" s="30">
        <f t="shared" ca="1" si="9365"/>
        <v>223</v>
      </c>
      <c r="W3122" s="30">
        <f t="shared" ca="1" si="9365"/>
        <v>114</v>
      </c>
    </row>
    <row r="3123" spans="1:23" ht="13">
      <c r="A3123" s="9">
        <f t="shared" si="8"/>
        <v>3120</v>
      </c>
      <c r="B3123" s="45">
        <v>14</v>
      </c>
      <c r="C3123" s="9">
        <f>MOD(A3123-1,COUNT('DATE Snapshot'!$A:$A))+1</f>
        <v>24</v>
      </c>
      <c r="D3123" s="25">
        <f t="shared" ref="D3123:I3123" ca="1" si="9366">INDIRECT(ADDRESS($C3123+1,D$2,,,D$1))</f>
        <v>43435</v>
      </c>
      <c r="E3123" s="27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8">
        <f t="shared" ca="1" si="9366"/>
        <v>43101</v>
      </c>
      <c r="I3123" s="9">
        <f t="shared" ca="1" si="9366"/>
        <v>7</v>
      </c>
      <c r="J3123" s="46">
        <f>TRUNC((A3123-1)/COUNT('DATE Snapshot'!A:A)/COUNT(PRODUCT!A:A),0)+1</f>
        <v>5</v>
      </c>
      <c r="K3123" s="9" t="str">
        <f t="shared" ref="K3123:O3123" ca="1" si="9367">INDIRECT(ADDRESS($J3123+1,K$2,,,K$1))</f>
        <v>PARQUE SUL</v>
      </c>
      <c r="L3123" s="9" t="str">
        <f t="shared" ca="1" si="9367"/>
        <v>PS</v>
      </c>
      <c r="M3123" s="9" t="str">
        <f t="shared" ca="1" si="9367"/>
        <v>RIO DE JANEIRO</v>
      </c>
      <c r="N3123" s="9" t="str">
        <f t="shared" ca="1" si="9367"/>
        <v>BRASIL</v>
      </c>
      <c r="O3123" s="9">
        <f t="shared" ca="1" si="9367"/>
        <v>0</v>
      </c>
      <c r="P3123" s="9">
        <f>MOD(TRUNC((A3123-1)/COUNT('DATE Snapshot'!A:A)),COUNT(PRODUCT!A:A))+1</f>
        <v>18</v>
      </c>
      <c r="Q3123" s="9" t="str">
        <f t="shared" ref="Q3123:W3123" ca="1" si="9368">INDIRECT(ADDRESS($P3123+1,Q$2,,,Q$1))</f>
        <v>ESPUMANTE ROSE</v>
      </c>
      <c r="R3123" s="9" t="str">
        <f t="shared" ca="1" si="9368"/>
        <v>ES_RSE</v>
      </c>
      <c r="S3123" s="9" t="str">
        <f t="shared" ca="1" si="9368"/>
        <v>ESPUMANTE</v>
      </c>
      <c r="T3123" s="9" t="str">
        <f t="shared" ca="1" si="9368"/>
        <v>12_BTL_0,75 l</v>
      </c>
      <c r="U3123" s="29">
        <f t="shared" ca="1" si="9368"/>
        <v>12</v>
      </c>
      <c r="V3123" s="30">
        <f t="shared" ca="1" si="9368"/>
        <v>223</v>
      </c>
      <c r="W3123" s="30">
        <f t="shared" ca="1" si="9368"/>
        <v>114</v>
      </c>
    </row>
    <row r="3124" spans="1:23" ht="13">
      <c r="A3124" s="9">
        <f t="shared" si="8"/>
        <v>3121</v>
      </c>
      <c r="B3124" s="45">
        <v>12</v>
      </c>
      <c r="C3124" s="9">
        <f>MOD(A3124-1,COUNT('DATE Snapshot'!$A:$A))+1</f>
        <v>1</v>
      </c>
      <c r="D3124" s="25">
        <f t="shared" ref="D3124:I3124" ca="1" si="9369">INDIRECT(ADDRESS($C3124+1,D$2,,,D$1))</f>
        <v>42736</v>
      </c>
      <c r="E3124" s="27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8">
        <f t="shared" ca="1" si="9369"/>
        <v>42736</v>
      </c>
      <c r="I3124" s="9">
        <f t="shared" ca="1" si="9369"/>
        <v>1</v>
      </c>
      <c r="J3124" s="46">
        <f>TRUNC((A3124-1)/COUNT('DATE Snapshot'!A:A)/COUNT(PRODUCT!A:A),0)+1</f>
        <v>5</v>
      </c>
      <c r="K3124" s="9" t="str">
        <f t="shared" ref="K3124:O3124" ca="1" si="9370">INDIRECT(ADDRESS($J3124+1,K$2,,,K$1))</f>
        <v>PARQUE SUL</v>
      </c>
      <c r="L3124" s="9" t="str">
        <f t="shared" ca="1" si="9370"/>
        <v>PS</v>
      </c>
      <c r="M3124" s="9" t="str">
        <f t="shared" ca="1" si="9370"/>
        <v>RIO DE JANEIRO</v>
      </c>
      <c r="N3124" s="9" t="str">
        <f t="shared" ca="1" si="9370"/>
        <v>BRASIL</v>
      </c>
      <c r="O3124" s="9">
        <f t="shared" ca="1" si="9370"/>
        <v>0</v>
      </c>
      <c r="P3124" s="9">
        <f>MOD(TRUNC((A3124-1)/COUNT('DATE Snapshot'!A:A)),COUNT(PRODUCT!A:A))+1</f>
        <v>19</v>
      </c>
      <c r="Q3124" s="9" t="str">
        <f t="shared" ref="Q3124:W3124" ca="1" si="9371">INDIRECT(ADDRESS($P3124+1,Q$2,,,Q$1))</f>
        <v>ESPUMANTE ROSE RESERVA</v>
      </c>
      <c r="R3124" s="9" t="str">
        <f t="shared" ca="1" si="9371"/>
        <v>ES_RSE_RS</v>
      </c>
      <c r="S3124" s="9" t="str">
        <f t="shared" ca="1" si="9371"/>
        <v>ESPUMANTE</v>
      </c>
      <c r="T3124" s="9" t="str">
        <f t="shared" ca="1" si="9371"/>
        <v>12_BTL_0,75 l</v>
      </c>
      <c r="U3124" s="29">
        <f t="shared" ca="1" si="9371"/>
        <v>12</v>
      </c>
      <c r="V3124" s="30">
        <f t="shared" ca="1" si="9371"/>
        <v>273</v>
      </c>
      <c r="W3124" s="30">
        <f t="shared" ca="1" si="9371"/>
        <v>123</v>
      </c>
    </row>
    <row r="3125" spans="1:23" ht="13">
      <c r="A3125" s="9">
        <f t="shared" si="8"/>
        <v>3122</v>
      </c>
      <c r="B3125" s="45">
        <v>6</v>
      </c>
      <c r="C3125" s="9">
        <f>MOD(A3125-1,COUNT('DATE Snapshot'!$A:$A))+1</f>
        <v>2</v>
      </c>
      <c r="D3125" s="25">
        <f t="shared" ref="D3125:I3125" ca="1" si="9372">INDIRECT(ADDRESS($C3125+1,D$2,,,D$1))</f>
        <v>42767</v>
      </c>
      <c r="E3125" s="27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8">
        <f t="shared" ca="1" si="9372"/>
        <v>42736</v>
      </c>
      <c r="I3125" s="9">
        <f t="shared" ca="1" si="9372"/>
        <v>4</v>
      </c>
      <c r="J3125" s="46">
        <f>TRUNC((A3125-1)/COUNT('DATE Snapshot'!A:A)/COUNT(PRODUCT!A:A),0)+1</f>
        <v>5</v>
      </c>
      <c r="K3125" s="9" t="str">
        <f t="shared" ref="K3125:O3125" ca="1" si="9373">INDIRECT(ADDRESS($J3125+1,K$2,,,K$1))</f>
        <v>PARQUE SUL</v>
      </c>
      <c r="L3125" s="9" t="str">
        <f t="shared" ca="1" si="9373"/>
        <v>PS</v>
      </c>
      <c r="M3125" s="9" t="str">
        <f t="shared" ca="1" si="9373"/>
        <v>RIO DE JANEIRO</v>
      </c>
      <c r="N3125" s="9" t="str">
        <f t="shared" ca="1" si="9373"/>
        <v>BRASIL</v>
      </c>
      <c r="O3125" s="9">
        <f t="shared" ca="1" si="9373"/>
        <v>0</v>
      </c>
      <c r="P3125" s="9">
        <f>MOD(TRUNC((A3125-1)/COUNT('DATE Snapshot'!A:A)),COUNT(PRODUCT!A:A))+1</f>
        <v>19</v>
      </c>
      <c r="Q3125" s="9" t="str">
        <f t="shared" ref="Q3125:W3125" ca="1" si="9374">INDIRECT(ADDRESS($P3125+1,Q$2,,,Q$1))</f>
        <v>ESPUMANTE ROSE RESERVA</v>
      </c>
      <c r="R3125" s="9" t="str">
        <f t="shared" ca="1" si="9374"/>
        <v>ES_RSE_RS</v>
      </c>
      <c r="S3125" s="9" t="str">
        <f t="shared" ca="1" si="9374"/>
        <v>ESPUMANTE</v>
      </c>
      <c r="T3125" s="9" t="str">
        <f t="shared" ca="1" si="9374"/>
        <v>12_BTL_0,75 l</v>
      </c>
      <c r="U3125" s="29">
        <f t="shared" ca="1" si="9374"/>
        <v>12</v>
      </c>
      <c r="V3125" s="30">
        <f t="shared" ca="1" si="9374"/>
        <v>273</v>
      </c>
      <c r="W3125" s="30">
        <f t="shared" ca="1" si="9374"/>
        <v>123</v>
      </c>
    </row>
    <row r="3126" spans="1:23" ht="13">
      <c r="A3126" s="9">
        <f t="shared" si="8"/>
        <v>3123</v>
      </c>
      <c r="B3126" s="45">
        <v>12</v>
      </c>
      <c r="C3126" s="9">
        <f>MOD(A3126-1,COUNT('DATE Snapshot'!$A:$A))+1</f>
        <v>3</v>
      </c>
      <c r="D3126" s="25">
        <f t="shared" ref="D3126:I3126" ca="1" si="9375">INDIRECT(ADDRESS($C3126+1,D$2,,,D$1))</f>
        <v>42795</v>
      </c>
      <c r="E3126" s="27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8">
        <f t="shared" ca="1" si="9375"/>
        <v>42736</v>
      </c>
      <c r="I3126" s="9">
        <f t="shared" ca="1" si="9375"/>
        <v>4</v>
      </c>
      <c r="J3126" s="46">
        <f>TRUNC((A3126-1)/COUNT('DATE Snapshot'!A:A)/COUNT(PRODUCT!A:A),0)+1</f>
        <v>5</v>
      </c>
      <c r="K3126" s="9" t="str">
        <f t="shared" ref="K3126:O3126" ca="1" si="9376">INDIRECT(ADDRESS($J3126+1,K$2,,,K$1))</f>
        <v>PARQUE SUL</v>
      </c>
      <c r="L3126" s="9" t="str">
        <f t="shared" ca="1" si="9376"/>
        <v>PS</v>
      </c>
      <c r="M3126" s="9" t="str">
        <f t="shared" ca="1" si="9376"/>
        <v>RIO DE JANEIRO</v>
      </c>
      <c r="N3126" s="9" t="str">
        <f t="shared" ca="1" si="9376"/>
        <v>BRASIL</v>
      </c>
      <c r="O3126" s="9">
        <f t="shared" ca="1" si="9376"/>
        <v>0</v>
      </c>
      <c r="P3126" s="9">
        <f>MOD(TRUNC((A3126-1)/COUNT('DATE Snapshot'!A:A)),COUNT(PRODUCT!A:A))+1</f>
        <v>19</v>
      </c>
      <c r="Q3126" s="9" t="str">
        <f t="shared" ref="Q3126:W3126" ca="1" si="9377">INDIRECT(ADDRESS($P3126+1,Q$2,,,Q$1))</f>
        <v>ESPUMANTE ROSE RESERVA</v>
      </c>
      <c r="R3126" s="9" t="str">
        <f t="shared" ca="1" si="9377"/>
        <v>ES_RSE_RS</v>
      </c>
      <c r="S3126" s="9" t="str">
        <f t="shared" ca="1" si="9377"/>
        <v>ESPUMANTE</v>
      </c>
      <c r="T3126" s="9" t="str">
        <f t="shared" ca="1" si="9377"/>
        <v>12_BTL_0,75 l</v>
      </c>
      <c r="U3126" s="29">
        <f t="shared" ca="1" si="9377"/>
        <v>12</v>
      </c>
      <c r="V3126" s="30">
        <f t="shared" ca="1" si="9377"/>
        <v>273</v>
      </c>
      <c r="W3126" s="30">
        <f t="shared" ca="1" si="9377"/>
        <v>123</v>
      </c>
    </row>
    <row r="3127" spans="1:23" ht="13">
      <c r="A3127" s="9">
        <f t="shared" si="8"/>
        <v>3124</v>
      </c>
      <c r="B3127" s="45">
        <v>4</v>
      </c>
      <c r="C3127" s="9">
        <f>MOD(A3127-1,COUNT('DATE Snapshot'!$A:$A))+1</f>
        <v>4</v>
      </c>
      <c r="D3127" s="25">
        <f t="shared" ref="D3127:I3127" ca="1" si="9378">INDIRECT(ADDRESS($C3127+1,D$2,,,D$1))</f>
        <v>42826</v>
      </c>
      <c r="E3127" s="27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8">
        <f t="shared" ca="1" si="9378"/>
        <v>42736</v>
      </c>
      <c r="I3127" s="9">
        <f t="shared" ca="1" si="9378"/>
        <v>7</v>
      </c>
      <c r="J3127" s="46">
        <f>TRUNC((A3127-1)/COUNT('DATE Snapshot'!A:A)/COUNT(PRODUCT!A:A),0)+1</f>
        <v>5</v>
      </c>
      <c r="K3127" s="9" t="str">
        <f t="shared" ref="K3127:O3127" ca="1" si="9379">INDIRECT(ADDRESS($J3127+1,K$2,,,K$1))</f>
        <v>PARQUE SUL</v>
      </c>
      <c r="L3127" s="9" t="str">
        <f t="shared" ca="1" si="9379"/>
        <v>PS</v>
      </c>
      <c r="M3127" s="9" t="str">
        <f t="shared" ca="1" si="9379"/>
        <v>RIO DE JANEIRO</v>
      </c>
      <c r="N3127" s="9" t="str">
        <f t="shared" ca="1" si="9379"/>
        <v>BRASIL</v>
      </c>
      <c r="O3127" s="9">
        <f t="shared" ca="1" si="9379"/>
        <v>0</v>
      </c>
      <c r="P3127" s="9">
        <f>MOD(TRUNC((A3127-1)/COUNT('DATE Snapshot'!A:A)),COUNT(PRODUCT!A:A))+1</f>
        <v>19</v>
      </c>
      <c r="Q3127" s="9" t="str">
        <f t="shared" ref="Q3127:W3127" ca="1" si="9380">INDIRECT(ADDRESS($P3127+1,Q$2,,,Q$1))</f>
        <v>ESPUMANTE ROSE RESERVA</v>
      </c>
      <c r="R3127" s="9" t="str">
        <f t="shared" ca="1" si="9380"/>
        <v>ES_RSE_RS</v>
      </c>
      <c r="S3127" s="9" t="str">
        <f t="shared" ca="1" si="9380"/>
        <v>ESPUMANTE</v>
      </c>
      <c r="T3127" s="9" t="str">
        <f t="shared" ca="1" si="9380"/>
        <v>12_BTL_0,75 l</v>
      </c>
      <c r="U3127" s="29">
        <f t="shared" ca="1" si="9380"/>
        <v>12</v>
      </c>
      <c r="V3127" s="30">
        <f t="shared" ca="1" si="9380"/>
        <v>273</v>
      </c>
      <c r="W3127" s="30">
        <f t="shared" ca="1" si="9380"/>
        <v>123</v>
      </c>
    </row>
    <row r="3128" spans="1:23" ht="13">
      <c r="A3128" s="9">
        <f t="shared" si="8"/>
        <v>3125</v>
      </c>
      <c r="B3128" s="45">
        <v>19</v>
      </c>
      <c r="C3128" s="9">
        <f>MOD(A3128-1,COUNT('DATE Snapshot'!$A:$A))+1</f>
        <v>5</v>
      </c>
      <c r="D3128" s="25">
        <f t="shared" ref="D3128:I3128" ca="1" si="9381">INDIRECT(ADDRESS($C3128+1,D$2,,,D$1))</f>
        <v>42856</v>
      </c>
      <c r="E3128" s="27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8">
        <f t="shared" ca="1" si="9381"/>
        <v>42736</v>
      </c>
      <c r="I3128" s="9">
        <f t="shared" ca="1" si="9381"/>
        <v>2</v>
      </c>
      <c r="J3128" s="46">
        <f>TRUNC((A3128-1)/COUNT('DATE Snapshot'!A:A)/COUNT(PRODUCT!A:A),0)+1</f>
        <v>5</v>
      </c>
      <c r="K3128" s="9" t="str">
        <f t="shared" ref="K3128:O3128" ca="1" si="9382">INDIRECT(ADDRESS($J3128+1,K$2,,,K$1))</f>
        <v>PARQUE SUL</v>
      </c>
      <c r="L3128" s="9" t="str">
        <f t="shared" ca="1" si="9382"/>
        <v>PS</v>
      </c>
      <c r="M3128" s="9" t="str">
        <f t="shared" ca="1" si="9382"/>
        <v>RIO DE JANEIRO</v>
      </c>
      <c r="N3128" s="9" t="str">
        <f t="shared" ca="1" si="9382"/>
        <v>BRASIL</v>
      </c>
      <c r="O3128" s="9">
        <f t="shared" ca="1" si="9382"/>
        <v>0</v>
      </c>
      <c r="P3128" s="9">
        <f>MOD(TRUNC((A3128-1)/COUNT('DATE Snapshot'!A:A)),COUNT(PRODUCT!A:A))+1</f>
        <v>19</v>
      </c>
      <c r="Q3128" s="9" t="str">
        <f t="shared" ref="Q3128:W3128" ca="1" si="9383">INDIRECT(ADDRESS($P3128+1,Q$2,,,Q$1))</f>
        <v>ESPUMANTE ROSE RESERVA</v>
      </c>
      <c r="R3128" s="9" t="str">
        <f t="shared" ca="1" si="9383"/>
        <v>ES_RSE_RS</v>
      </c>
      <c r="S3128" s="9" t="str">
        <f t="shared" ca="1" si="9383"/>
        <v>ESPUMANTE</v>
      </c>
      <c r="T3128" s="9" t="str">
        <f t="shared" ca="1" si="9383"/>
        <v>12_BTL_0,75 l</v>
      </c>
      <c r="U3128" s="29">
        <f t="shared" ca="1" si="9383"/>
        <v>12</v>
      </c>
      <c r="V3128" s="30">
        <f t="shared" ca="1" si="9383"/>
        <v>273</v>
      </c>
      <c r="W3128" s="30">
        <f t="shared" ca="1" si="9383"/>
        <v>123</v>
      </c>
    </row>
    <row r="3129" spans="1:23" ht="13">
      <c r="A3129" s="9">
        <f t="shared" si="8"/>
        <v>3126</v>
      </c>
      <c r="B3129" s="45">
        <v>8</v>
      </c>
      <c r="C3129" s="9">
        <f>MOD(A3129-1,COUNT('DATE Snapshot'!$A:$A))+1</f>
        <v>6</v>
      </c>
      <c r="D3129" s="25">
        <f t="shared" ref="D3129:I3129" ca="1" si="9384">INDIRECT(ADDRESS($C3129+1,D$2,,,D$1))</f>
        <v>42887</v>
      </c>
      <c r="E3129" s="27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8">
        <f t="shared" ca="1" si="9384"/>
        <v>42736</v>
      </c>
      <c r="I3129" s="9">
        <f t="shared" ca="1" si="9384"/>
        <v>5</v>
      </c>
      <c r="J3129" s="46">
        <f>TRUNC((A3129-1)/COUNT('DATE Snapshot'!A:A)/COUNT(PRODUCT!A:A),0)+1</f>
        <v>5</v>
      </c>
      <c r="K3129" s="9" t="str">
        <f t="shared" ref="K3129:O3129" ca="1" si="9385">INDIRECT(ADDRESS($J3129+1,K$2,,,K$1))</f>
        <v>PARQUE SUL</v>
      </c>
      <c r="L3129" s="9" t="str">
        <f t="shared" ca="1" si="9385"/>
        <v>PS</v>
      </c>
      <c r="M3129" s="9" t="str">
        <f t="shared" ca="1" si="9385"/>
        <v>RIO DE JANEIRO</v>
      </c>
      <c r="N3129" s="9" t="str">
        <f t="shared" ca="1" si="9385"/>
        <v>BRASIL</v>
      </c>
      <c r="O3129" s="9">
        <f t="shared" ca="1" si="9385"/>
        <v>0</v>
      </c>
      <c r="P3129" s="9">
        <f>MOD(TRUNC((A3129-1)/COUNT('DATE Snapshot'!A:A)),COUNT(PRODUCT!A:A))+1</f>
        <v>19</v>
      </c>
      <c r="Q3129" s="9" t="str">
        <f t="shared" ref="Q3129:W3129" ca="1" si="9386">INDIRECT(ADDRESS($P3129+1,Q$2,,,Q$1))</f>
        <v>ESPUMANTE ROSE RESERVA</v>
      </c>
      <c r="R3129" s="9" t="str">
        <f t="shared" ca="1" si="9386"/>
        <v>ES_RSE_RS</v>
      </c>
      <c r="S3129" s="9" t="str">
        <f t="shared" ca="1" si="9386"/>
        <v>ESPUMANTE</v>
      </c>
      <c r="T3129" s="9" t="str">
        <f t="shared" ca="1" si="9386"/>
        <v>12_BTL_0,75 l</v>
      </c>
      <c r="U3129" s="29">
        <f t="shared" ca="1" si="9386"/>
        <v>12</v>
      </c>
      <c r="V3129" s="30">
        <f t="shared" ca="1" si="9386"/>
        <v>273</v>
      </c>
      <c r="W3129" s="30">
        <f t="shared" ca="1" si="9386"/>
        <v>123</v>
      </c>
    </row>
    <row r="3130" spans="1:23" ht="13">
      <c r="A3130" s="9">
        <f t="shared" si="8"/>
        <v>3127</v>
      </c>
      <c r="B3130" s="45">
        <v>7</v>
      </c>
      <c r="C3130" s="9">
        <f>MOD(A3130-1,COUNT('DATE Snapshot'!$A:$A))+1</f>
        <v>7</v>
      </c>
      <c r="D3130" s="25">
        <f t="shared" ref="D3130:I3130" ca="1" si="9387">INDIRECT(ADDRESS($C3130+1,D$2,,,D$1))</f>
        <v>42917</v>
      </c>
      <c r="E3130" s="27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8">
        <f t="shared" ca="1" si="9387"/>
        <v>42736</v>
      </c>
      <c r="I3130" s="9">
        <f t="shared" ca="1" si="9387"/>
        <v>7</v>
      </c>
      <c r="J3130" s="46">
        <f>TRUNC((A3130-1)/COUNT('DATE Snapshot'!A:A)/COUNT(PRODUCT!A:A),0)+1</f>
        <v>5</v>
      </c>
      <c r="K3130" s="9" t="str">
        <f t="shared" ref="K3130:O3130" ca="1" si="9388">INDIRECT(ADDRESS($J3130+1,K$2,,,K$1))</f>
        <v>PARQUE SUL</v>
      </c>
      <c r="L3130" s="9" t="str">
        <f t="shared" ca="1" si="9388"/>
        <v>PS</v>
      </c>
      <c r="M3130" s="9" t="str">
        <f t="shared" ca="1" si="9388"/>
        <v>RIO DE JANEIRO</v>
      </c>
      <c r="N3130" s="9" t="str">
        <f t="shared" ca="1" si="9388"/>
        <v>BRASIL</v>
      </c>
      <c r="O3130" s="9">
        <f t="shared" ca="1" si="9388"/>
        <v>0</v>
      </c>
      <c r="P3130" s="9">
        <f>MOD(TRUNC((A3130-1)/COUNT('DATE Snapshot'!A:A)),COUNT(PRODUCT!A:A))+1</f>
        <v>19</v>
      </c>
      <c r="Q3130" s="9" t="str">
        <f t="shared" ref="Q3130:W3130" ca="1" si="9389">INDIRECT(ADDRESS($P3130+1,Q$2,,,Q$1))</f>
        <v>ESPUMANTE ROSE RESERVA</v>
      </c>
      <c r="R3130" s="9" t="str">
        <f t="shared" ca="1" si="9389"/>
        <v>ES_RSE_RS</v>
      </c>
      <c r="S3130" s="9" t="str">
        <f t="shared" ca="1" si="9389"/>
        <v>ESPUMANTE</v>
      </c>
      <c r="T3130" s="9" t="str">
        <f t="shared" ca="1" si="9389"/>
        <v>12_BTL_0,75 l</v>
      </c>
      <c r="U3130" s="29">
        <f t="shared" ca="1" si="9389"/>
        <v>12</v>
      </c>
      <c r="V3130" s="30">
        <f t="shared" ca="1" si="9389"/>
        <v>273</v>
      </c>
      <c r="W3130" s="30">
        <f t="shared" ca="1" si="9389"/>
        <v>123</v>
      </c>
    </row>
    <row r="3131" spans="1:23" ht="13">
      <c r="A3131" s="9">
        <f t="shared" si="8"/>
        <v>3128</v>
      </c>
      <c r="B3131" s="45">
        <v>16</v>
      </c>
      <c r="C3131" s="9">
        <f>MOD(A3131-1,COUNT('DATE Snapshot'!$A:$A))+1</f>
        <v>8</v>
      </c>
      <c r="D3131" s="25">
        <f t="shared" ref="D3131:I3131" ca="1" si="9390">INDIRECT(ADDRESS($C3131+1,D$2,,,D$1))</f>
        <v>42948</v>
      </c>
      <c r="E3131" s="27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8">
        <f t="shared" ca="1" si="9390"/>
        <v>42736</v>
      </c>
      <c r="I3131" s="9">
        <f t="shared" ca="1" si="9390"/>
        <v>3</v>
      </c>
      <c r="J3131" s="46">
        <f>TRUNC((A3131-1)/COUNT('DATE Snapshot'!A:A)/COUNT(PRODUCT!A:A),0)+1</f>
        <v>5</v>
      </c>
      <c r="K3131" s="9" t="str">
        <f t="shared" ref="K3131:O3131" ca="1" si="9391">INDIRECT(ADDRESS($J3131+1,K$2,,,K$1))</f>
        <v>PARQUE SUL</v>
      </c>
      <c r="L3131" s="9" t="str">
        <f t="shared" ca="1" si="9391"/>
        <v>PS</v>
      </c>
      <c r="M3131" s="9" t="str">
        <f t="shared" ca="1" si="9391"/>
        <v>RIO DE JANEIRO</v>
      </c>
      <c r="N3131" s="9" t="str">
        <f t="shared" ca="1" si="9391"/>
        <v>BRASIL</v>
      </c>
      <c r="O3131" s="9">
        <f t="shared" ca="1" si="9391"/>
        <v>0</v>
      </c>
      <c r="P3131" s="9">
        <f>MOD(TRUNC((A3131-1)/COUNT('DATE Snapshot'!A:A)),COUNT(PRODUCT!A:A))+1</f>
        <v>19</v>
      </c>
      <c r="Q3131" s="9" t="str">
        <f t="shared" ref="Q3131:W3131" ca="1" si="9392">INDIRECT(ADDRESS($P3131+1,Q$2,,,Q$1))</f>
        <v>ESPUMANTE ROSE RESERVA</v>
      </c>
      <c r="R3131" s="9" t="str">
        <f t="shared" ca="1" si="9392"/>
        <v>ES_RSE_RS</v>
      </c>
      <c r="S3131" s="9" t="str">
        <f t="shared" ca="1" si="9392"/>
        <v>ESPUMANTE</v>
      </c>
      <c r="T3131" s="9" t="str">
        <f t="shared" ca="1" si="9392"/>
        <v>12_BTL_0,75 l</v>
      </c>
      <c r="U3131" s="29">
        <f t="shared" ca="1" si="9392"/>
        <v>12</v>
      </c>
      <c r="V3131" s="30">
        <f t="shared" ca="1" si="9392"/>
        <v>273</v>
      </c>
      <c r="W3131" s="30">
        <f t="shared" ca="1" si="9392"/>
        <v>123</v>
      </c>
    </row>
    <row r="3132" spans="1:23" ht="13">
      <c r="A3132" s="9">
        <f t="shared" si="8"/>
        <v>3129</v>
      </c>
      <c r="B3132" s="45">
        <v>17</v>
      </c>
      <c r="C3132" s="9">
        <f>MOD(A3132-1,COUNT('DATE Snapshot'!$A:$A))+1</f>
        <v>9</v>
      </c>
      <c r="D3132" s="25">
        <f t="shared" ref="D3132:I3132" ca="1" si="9393">INDIRECT(ADDRESS($C3132+1,D$2,,,D$1))</f>
        <v>42979</v>
      </c>
      <c r="E3132" s="27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8">
        <f t="shared" ca="1" si="9393"/>
        <v>42736</v>
      </c>
      <c r="I3132" s="9">
        <f t="shared" ca="1" si="9393"/>
        <v>6</v>
      </c>
      <c r="J3132" s="46">
        <f>TRUNC((A3132-1)/COUNT('DATE Snapshot'!A:A)/COUNT(PRODUCT!A:A),0)+1</f>
        <v>5</v>
      </c>
      <c r="K3132" s="9" t="str">
        <f t="shared" ref="K3132:O3132" ca="1" si="9394">INDIRECT(ADDRESS($J3132+1,K$2,,,K$1))</f>
        <v>PARQUE SUL</v>
      </c>
      <c r="L3132" s="9" t="str">
        <f t="shared" ca="1" si="9394"/>
        <v>PS</v>
      </c>
      <c r="M3132" s="9" t="str">
        <f t="shared" ca="1" si="9394"/>
        <v>RIO DE JANEIRO</v>
      </c>
      <c r="N3132" s="9" t="str">
        <f t="shared" ca="1" si="9394"/>
        <v>BRASIL</v>
      </c>
      <c r="O3132" s="9">
        <f t="shared" ca="1" si="9394"/>
        <v>0</v>
      </c>
      <c r="P3132" s="9">
        <f>MOD(TRUNC((A3132-1)/COUNT('DATE Snapshot'!A:A)),COUNT(PRODUCT!A:A))+1</f>
        <v>19</v>
      </c>
      <c r="Q3132" s="9" t="str">
        <f t="shared" ref="Q3132:W3132" ca="1" si="9395">INDIRECT(ADDRESS($P3132+1,Q$2,,,Q$1))</f>
        <v>ESPUMANTE ROSE RESERVA</v>
      </c>
      <c r="R3132" s="9" t="str">
        <f t="shared" ca="1" si="9395"/>
        <v>ES_RSE_RS</v>
      </c>
      <c r="S3132" s="9" t="str">
        <f t="shared" ca="1" si="9395"/>
        <v>ESPUMANTE</v>
      </c>
      <c r="T3132" s="9" t="str">
        <f t="shared" ca="1" si="9395"/>
        <v>12_BTL_0,75 l</v>
      </c>
      <c r="U3132" s="29">
        <f t="shared" ca="1" si="9395"/>
        <v>12</v>
      </c>
      <c r="V3132" s="30">
        <f t="shared" ca="1" si="9395"/>
        <v>273</v>
      </c>
      <c r="W3132" s="30">
        <f t="shared" ca="1" si="9395"/>
        <v>123</v>
      </c>
    </row>
    <row r="3133" spans="1:23" ht="13">
      <c r="A3133" s="9">
        <f t="shared" si="8"/>
        <v>3130</v>
      </c>
      <c r="B3133" s="45">
        <v>15</v>
      </c>
      <c r="C3133" s="9">
        <f>MOD(A3133-1,COUNT('DATE Snapshot'!$A:$A))+1</f>
        <v>10</v>
      </c>
      <c r="D3133" s="25">
        <f t="shared" ref="D3133:I3133" ca="1" si="9396">INDIRECT(ADDRESS($C3133+1,D$2,,,D$1))</f>
        <v>43009</v>
      </c>
      <c r="E3133" s="27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8">
        <f t="shared" ca="1" si="9396"/>
        <v>42736</v>
      </c>
      <c r="I3133" s="9">
        <f t="shared" ca="1" si="9396"/>
        <v>1</v>
      </c>
      <c r="J3133" s="46">
        <f>TRUNC((A3133-1)/COUNT('DATE Snapshot'!A:A)/COUNT(PRODUCT!A:A),0)+1</f>
        <v>5</v>
      </c>
      <c r="K3133" s="9" t="str">
        <f t="shared" ref="K3133:O3133" ca="1" si="9397">INDIRECT(ADDRESS($J3133+1,K$2,,,K$1))</f>
        <v>PARQUE SUL</v>
      </c>
      <c r="L3133" s="9" t="str">
        <f t="shared" ca="1" si="9397"/>
        <v>PS</v>
      </c>
      <c r="M3133" s="9" t="str">
        <f t="shared" ca="1" si="9397"/>
        <v>RIO DE JANEIRO</v>
      </c>
      <c r="N3133" s="9" t="str">
        <f t="shared" ca="1" si="9397"/>
        <v>BRASIL</v>
      </c>
      <c r="O3133" s="9">
        <f t="shared" ca="1" si="9397"/>
        <v>0</v>
      </c>
      <c r="P3133" s="9">
        <f>MOD(TRUNC((A3133-1)/COUNT('DATE Snapshot'!A:A)),COUNT(PRODUCT!A:A))+1</f>
        <v>19</v>
      </c>
      <c r="Q3133" s="9" t="str">
        <f t="shared" ref="Q3133:W3133" ca="1" si="9398">INDIRECT(ADDRESS($P3133+1,Q$2,,,Q$1))</f>
        <v>ESPUMANTE ROSE RESERVA</v>
      </c>
      <c r="R3133" s="9" t="str">
        <f t="shared" ca="1" si="9398"/>
        <v>ES_RSE_RS</v>
      </c>
      <c r="S3133" s="9" t="str">
        <f t="shared" ca="1" si="9398"/>
        <v>ESPUMANTE</v>
      </c>
      <c r="T3133" s="9" t="str">
        <f t="shared" ca="1" si="9398"/>
        <v>12_BTL_0,75 l</v>
      </c>
      <c r="U3133" s="29">
        <f t="shared" ca="1" si="9398"/>
        <v>12</v>
      </c>
      <c r="V3133" s="30">
        <f t="shared" ca="1" si="9398"/>
        <v>273</v>
      </c>
      <c r="W3133" s="30">
        <f t="shared" ca="1" si="9398"/>
        <v>123</v>
      </c>
    </row>
    <row r="3134" spans="1:23" ht="13">
      <c r="A3134" s="9">
        <f t="shared" si="8"/>
        <v>3131</v>
      </c>
      <c r="B3134" s="45">
        <v>7</v>
      </c>
      <c r="C3134" s="9">
        <f>MOD(A3134-1,COUNT('DATE Snapshot'!$A:$A))+1</f>
        <v>11</v>
      </c>
      <c r="D3134" s="25">
        <f t="shared" ref="D3134:I3134" ca="1" si="9399">INDIRECT(ADDRESS($C3134+1,D$2,,,D$1))</f>
        <v>43040</v>
      </c>
      <c r="E3134" s="27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8">
        <f t="shared" ca="1" si="9399"/>
        <v>42736</v>
      </c>
      <c r="I3134" s="9">
        <f t="shared" ca="1" si="9399"/>
        <v>4</v>
      </c>
      <c r="J3134" s="46">
        <f>TRUNC((A3134-1)/COUNT('DATE Snapshot'!A:A)/COUNT(PRODUCT!A:A),0)+1</f>
        <v>5</v>
      </c>
      <c r="K3134" s="9" t="str">
        <f t="shared" ref="K3134:O3134" ca="1" si="9400">INDIRECT(ADDRESS($J3134+1,K$2,,,K$1))</f>
        <v>PARQUE SUL</v>
      </c>
      <c r="L3134" s="9" t="str">
        <f t="shared" ca="1" si="9400"/>
        <v>PS</v>
      </c>
      <c r="M3134" s="9" t="str">
        <f t="shared" ca="1" si="9400"/>
        <v>RIO DE JANEIRO</v>
      </c>
      <c r="N3134" s="9" t="str">
        <f t="shared" ca="1" si="9400"/>
        <v>BRASIL</v>
      </c>
      <c r="O3134" s="9">
        <f t="shared" ca="1" si="9400"/>
        <v>0</v>
      </c>
      <c r="P3134" s="9">
        <f>MOD(TRUNC((A3134-1)/COUNT('DATE Snapshot'!A:A)),COUNT(PRODUCT!A:A))+1</f>
        <v>19</v>
      </c>
      <c r="Q3134" s="9" t="str">
        <f t="shared" ref="Q3134:W3134" ca="1" si="9401">INDIRECT(ADDRESS($P3134+1,Q$2,,,Q$1))</f>
        <v>ESPUMANTE ROSE RESERVA</v>
      </c>
      <c r="R3134" s="9" t="str">
        <f t="shared" ca="1" si="9401"/>
        <v>ES_RSE_RS</v>
      </c>
      <c r="S3134" s="9" t="str">
        <f t="shared" ca="1" si="9401"/>
        <v>ESPUMANTE</v>
      </c>
      <c r="T3134" s="9" t="str">
        <f t="shared" ca="1" si="9401"/>
        <v>12_BTL_0,75 l</v>
      </c>
      <c r="U3134" s="29">
        <f t="shared" ca="1" si="9401"/>
        <v>12</v>
      </c>
      <c r="V3134" s="30">
        <f t="shared" ca="1" si="9401"/>
        <v>273</v>
      </c>
      <c r="W3134" s="30">
        <f t="shared" ca="1" si="9401"/>
        <v>123</v>
      </c>
    </row>
    <row r="3135" spans="1:23" ht="13">
      <c r="A3135" s="9">
        <f t="shared" si="8"/>
        <v>3132</v>
      </c>
      <c r="B3135" s="45">
        <v>8</v>
      </c>
      <c r="C3135" s="9">
        <f>MOD(A3135-1,COUNT('DATE Snapshot'!$A:$A))+1</f>
        <v>12</v>
      </c>
      <c r="D3135" s="25">
        <f t="shared" ref="D3135:I3135" ca="1" si="9402">INDIRECT(ADDRESS($C3135+1,D$2,,,D$1))</f>
        <v>43070</v>
      </c>
      <c r="E3135" s="27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8">
        <f t="shared" ca="1" si="9402"/>
        <v>42736</v>
      </c>
      <c r="I3135" s="9">
        <f t="shared" ca="1" si="9402"/>
        <v>6</v>
      </c>
      <c r="J3135" s="46">
        <f>TRUNC((A3135-1)/COUNT('DATE Snapshot'!A:A)/COUNT(PRODUCT!A:A),0)+1</f>
        <v>5</v>
      </c>
      <c r="K3135" s="9" t="str">
        <f t="shared" ref="K3135:O3135" ca="1" si="9403">INDIRECT(ADDRESS($J3135+1,K$2,,,K$1))</f>
        <v>PARQUE SUL</v>
      </c>
      <c r="L3135" s="9" t="str">
        <f t="shared" ca="1" si="9403"/>
        <v>PS</v>
      </c>
      <c r="M3135" s="9" t="str">
        <f t="shared" ca="1" si="9403"/>
        <v>RIO DE JANEIRO</v>
      </c>
      <c r="N3135" s="9" t="str">
        <f t="shared" ca="1" si="9403"/>
        <v>BRASIL</v>
      </c>
      <c r="O3135" s="9">
        <f t="shared" ca="1" si="9403"/>
        <v>0</v>
      </c>
      <c r="P3135" s="9">
        <f>MOD(TRUNC((A3135-1)/COUNT('DATE Snapshot'!A:A)),COUNT(PRODUCT!A:A))+1</f>
        <v>19</v>
      </c>
      <c r="Q3135" s="9" t="str">
        <f t="shared" ref="Q3135:W3135" ca="1" si="9404">INDIRECT(ADDRESS($P3135+1,Q$2,,,Q$1))</f>
        <v>ESPUMANTE ROSE RESERVA</v>
      </c>
      <c r="R3135" s="9" t="str">
        <f t="shared" ca="1" si="9404"/>
        <v>ES_RSE_RS</v>
      </c>
      <c r="S3135" s="9" t="str">
        <f t="shared" ca="1" si="9404"/>
        <v>ESPUMANTE</v>
      </c>
      <c r="T3135" s="9" t="str">
        <f t="shared" ca="1" si="9404"/>
        <v>12_BTL_0,75 l</v>
      </c>
      <c r="U3135" s="29">
        <f t="shared" ca="1" si="9404"/>
        <v>12</v>
      </c>
      <c r="V3135" s="30">
        <f t="shared" ca="1" si="9404"/>
        <v>273</v>
      </c>
      <c r="W3135" s="30">
        <f t="shared" ca="1" si="9404"/>
        <v>123</v>
      </c>
    </row>
    <row r="3136" spans="1:23" ht="13">
      <c r="A3136" s="9">
        <f t="shared" si="8"/>
        <v>3133</v>
      </c>
      <c r="B3136" s="45">
        <v>4</v>
      </c>
      <c r="C3136" s="9">
        <f>MOD(A3136-1,COUNT('DATE Snapshot'!$A:$A))+1</f>
        <v>13</v>
      </c>
      <c r="D3136" s="25">
        <f t="shared" ref="D3136:I3136" ca="1" si="9405">INDIRECT(ADDRESS($C3136+1,D$2,,,D$1))</f>
        <v>43101</v>
      </c>
      <c r="E3136" s="27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8">
        <f t="shared" ca="1" si="9405"/>
        <v>43101</v>
      </c>
      <c r="I3136" s="9">
        <f t="shared" ca="1" si="9405"/>
        <v>2</v>
      </c>
      <c r="J3136" s="46">
        <f>TRUNC((A3136-1)/COUNT('DATE Snapshot'!A:A)/COUNT(PRODUCT!A:A),0)+1</f>
        <v>5</v>
      </c>
      <c r="K3136" s="9" t="str">
        <f t="shared" ref="K3136:O3136" ca="1" si="9406">INDIRECT(ADDRESS($J3136+1,K$2,,,K$1))</f>
        <v>PARQUE SUL</v>
      </c>
      <c r="L3136" s="9" t="str">
        <f t="shared" ca="1" si="9406"/>
        <v>PS</v>
      </c>
      <c r="M3136" s="9" t="str">
        <f t="shared" ca="1" si="9406"/>
        <v>RIO DE JANEIRO</v>
      </c>
      <c r="N3136" s="9" t="str">
        <f t="shared" ca="1" si="9406"/>
        <v>BRASIL</v>
      </c>
      <c r="O3136" s="9">
        <f t="shared" ca="1" si="9406"/>
        <v>0</v>
      </c>
      <c r="P3136" s="9">
        <f>MOD(TRUNC((A3136-1)/COUNT('DATE Snapshot'!A:A)),COUNT(PRODUCT!A:A))+1</f>
        <v>19</v>
      </c>
      <c r="Q3136" s="9" t="str">
        <f t="shared" ref="Q3136:W3136" ca="1" si="9407">INDIRECT(ADDRESS($P3136+1,Q$2,,,Q$1))</f>
        <v>ESPUMANTE ROSE RESERVA</v>
      </c>
      <c r="R3136" s="9" t="str">
        <f t="shared" ca="1" si="9407"/>
        <v>ES_RSE_RS</v>
      </c>
      <c r="S3136" s="9" t="str">
        <f t="shared" ca="1" si="9407"/>
        <v>ESPUMANTE</v>
      </c>
      <c r="T3136" s="9" t="str">
        <f t="shared" ca="1" si="9407"/>
        <v>12_BTL_0,75 l</v>
      </c>
      <c r="U3136" s="29">
        <f t="shared" ca="1" si="9407"/>
        <v>12</v>
      </c>
      <c r="V3136" s="30">
        <f t="shared" ca="1" si="9407"/>
        <v>273</v>
      </c>
      <c r="W3136" s="30">
        <f t="shared" ca="1" si="9407"/>
        <v>123</v>
      </c>
    </row>
    <row r="3137" spans="1:23" ht="13">
      <c r="A3137" s="9">
        <f t="shared" si="8"/>
        <v>3134</v>
      </c>
      <c r="B3137" s="45">
        <v>13</v>
      </c>
      <c r="C3137" s="9">
        <f>MOD(A3137-1,COUNT('DATE Snapshot'!$A:$A))+1</f>
        <v>14</v>
      </c>
      <c r="D3137" s="25">
        <f t="shared" ref="D3137:I3137" ca="1" si="9408">INDIRECT(ADDRESS($C3137+1,D$2,,,D$1))</f>
        <v>43132</v>
      </c>
      <c r="E3137" s="27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8">
        <f t="shared" ca="1" si="9408"/>
        <v>43101</v>
      </c>
      <c r="I3137" s="9">
        <f t="shared" ca="1" si="9408"/>
        <v>5</v>
      </c>
      <c r="J3137" s="46">
        <f>TRUNC((A3137-1)/COUNT('DATE Snapshot'!A:A)/COUNT(PRODUCT!A:A),0)+1</f>
        <v>5</v>
      </c>
      <c r="K3137" s="9" t="str">
        <f t="shared" ref="K3137:O3137" ca="1" si="9409">INDIRECT(ADDRESS($J3137+1,K$2,,,K$1))</f>
        <v>PARQUE SUL</v>
      </c>
      <c r="L3137" s="9" t="str">
        <f t="shared" ca="1" si="9409"/>
        <v>PS</v>
      </c>
      <c r="M3137" s="9" t="str">
        <f t="shared" ca="1" si="9409"/>
        <v>RIO DE JANEIRO</v>
      </c>
      <c r="N3137" s="9" t="str">
        <f t="shared" ca="1" si="9409"/>
        <v>BRASIL</v>
      </c>
      <c r="O3137" s="9">
        <f t="shared" ca="1" si="9409"/>
        <v>0</v>
      </c>
      <c r="P3137" s="9">
        <f>MOD(TRUNC((A3137-1)/COUNT('DATE Snapshot'!A:A)),COUNT(PRODUCT!A:A))+1</f>
        <v>19</v>
      </c>
      <c r="Q3137" s="9" t="str">
        <f t="shared" ref="Q3137:W3137" ca="1" si="9410">INDIRECT(ADDRESS($P3137+1,Q$2,,,Q$1))</f>
        <v>ESPUMANTE ROSE RESERVA</v>
      </c>
      <c r="R3137" s="9" t="str">
        <f t="shared" ca="1" si="9410"/>
        <v>ES_RSE_RS</v>
      </c>
      <c r="S3137" s="9" t="str">
        <f t="shared" ca="1" si="9410"/>
        <v>ESPUMANTE</v>
      </c>
      <c r="T3137" s="9" t="str">
        <f t="shared" ca="1" si="9410"/>
        <v>12_BTL_0,75 l</v>
      </c>
      <c r="U3137" s="29">
        <f t="shared" ca="1" si="9410"/>
        <v>12</v>
      </c>
      <c r="V3137" s="30">
        <f t="shared" ca="1" si="9410"/>
        <v>273</v>
      </c>
      <c r="W3137" s="30">
        <f t="shared" ca="1" si="9410"/>
        <v>123</v>
      </c>
    </row>
    <row r="3138" spans="1:23" ht="13">
      <c r="A3138" s="9">
        <f t="shared" si="8"/>
        <v>3135</v>
      </c>
      <c r="B3138" s="45">
        <v>17</v>
      </c>
      <c r="C3138" s="9">
        <f>MOD(A3138-1,COUNT('DATE Snapshot'!$A:$A))+1</f>
        <v>15</v>
      </c>
      <c r="D3138" s="25">
        <f t="shared" ref="D3138:I3138" ca="1" si="9411">INDIRECT(ADDRESS($C3138+1,D$2,,,D$1))</f>
        <v>43160</v>
      </c>
      <c r="E3138" s="27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8">
        <f t="shared" ca="1" si="9411"/>
        <v>43101</v>
      </c>
      <c r="I3138" s="9">
        <f t="shared" ca="1" si="9411"/>
        <v>5</v>
      </c>
      <c r="J3138" s="46">
        <f>TRUNC((A3138-1)/COUNT('DATE Snapshot'!A:A)/COUNT(PRODUCT!A:A),0)+1</f>
        <v>5</v>
      </c>
      <c r="K3138" s="9" t="str">
        <f t="shared" ref="K3138:O3138" ca="1" si="9412">INDIRECT(ADDRESS($J3138+1,K$2,,,K$1))</f>
        <v>PARQUE SUL</v>
      </c>
      <c r="L3138" s="9" t="str">
        <f t="shared" ca="1" si="9412"/>
        <v>PS</v>
      </c>
      <c r="M3138" s="9" t="str">
        <f t="shared" ca="1" si="9412"/>
        <v>RIO DE JANEIRO</v>
      </c>
      <c r="N3138" s="9" t="str">
        <f t="shared" ca="1" si="9412"/>
        <v>BRASIL</v>
      </c>
      <c r="O3138" s="9">
        <f t="shared" ca="1" si="9412"/>
        <v>0</v>
      </c>
      <c r="P3138" s="9">
        <f>MOD(TRUNC((A3138-1)/COUNT('DATE Snapshot'!A:A)),COUNT(PRODUCT!A:A))+1</f>
        <v>19</v>
      </c>
      <c r="Q3138" s="9" t="str">
        <f t="shared" ref="Q3138:W3138" ca="1" si="9413">INDIRECT(ADDRESS($P3138+1,Q$2,,,Q$1))</f>
        <v>ESPUMANTE ROSE RESERVA</v>
      </c>
      <c r="R3138" s="9" t="str">
        <f t="shared" ca="1" si="9413"/>
        <v>ES_RSE_RS</v>
      </c>
      <c r="S3138" s="9" t="str">
        <f t="shared" ca="1" si="9413"/>
        <v>ESPUMANTE</v>
      </c>
      <c r="T3138" s="9" t="str">
        <f t="shared" ca="1" si="9413"/>
        <v>12_BTL_0,75 l</v>
      </c>
      <c r="U3138" s="29">
        <f t="shared" ca="1" si="9413"/>
        <v>12</v>
      </c>
      <c r="V3138" s="30">
        <f t="shared" ca="1" si="9413"/>
        <v>273</v>
      </c>
      <c r="W3138" s="30">
        <f t="shared" ca="1" si="9413"/>
        <v>123</v>
      </c>
    </row>
    <row r="3139" spans="1:23" ht="13">
      <c r="A3139" s="9">
        <f t="shared" si="8"/>
        <v>3136</v>
      </c>
      <c r="B3139" s="45">
        <v>18</v>
      </c>
      <c r="C3139" s="9">
        <f>MOD(A3139-1,COUNT('DATE Snapshot'!$A:$A))+1</f>
        <v>16</v>
      </c>
      <c r="D3139" s="25">
        <f t="shared" ref="D3139:I3139" ca="1" si="9414">INDIRECT(ADDRESS($C3139+1,D$2,,,D$1))</f>
        <v>43191</v>
      </c>
      <c r="E3139" s="27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8">
        <f t="shared" ca="1" si="9414"/>
        <v>43101</v>
      </c>
      <c r="I3139" s="9">
        <f t="shared" ca="1" si="9414"/>
        <v>1</v>
      </c>
      <c r="J3139" s="46">
        <f>TRUNC((A3139-1)/COUNT('DATE Snapshot'!A:A)/COUNT(PRODUCT!A:A),0)+1</f>
        <v>5</v>
      </c>
      <c r="K3139" s="9" t="str">
        <f t="shared" ref="K3139:O3139" ca="1" si="9415">INDIRECT(ADDRESS($J3139+1,K$2,,,K$1))</f>
        <v>PARQUE SUL</v>
      </c>
      <c r="L3139" s="9" t="str">
        <f t="shared" ca="1" si="9415"/>
        <v>PS</v>
      </c>
      <c r="M3139" s="9" t="str">
        <f t="shared" ca="1" si="9415"/>
        <v>RIO DE JANEIRO</v>
      </c>
      <c r="N3139" s="9" t="str">
        <f t="shared" ca="1" si="9415"/>
        <v>BRASIL</v>
      </c>
      <c r="O3139" s="9">
        <f t="shared" ca="1" si="9415"/>
        <v>0</v>
      </c>
      <c r="P3139" s="9">
        <f>MOD(TRUNC((A3139-1)/COUNT('DATE Snapshot'!A:A)),COUNT(PRODUCT!A:A))+1</f>
        <v>19</v>
      </c>
      <c r="Q3139" s="9" t="str">
        <f t="shared" ref="Q3139:W3139" ca="1" si="9416">INDIRECT(ADDRESS($P3139+1,Q$2,,,Q$1))</f>
        <v>ESPUMANTE ROSE RESERVA</v>
      </c>
      <c r="R3139" s="9" t="str">
        <f t="shared" ca="1" si="9416"/>
        <v>ES_RSE_RS</v>
      </c>
      <c r="S3139" s="9" t="str">
        <f t="shared" ca="1" si="9416"/>
        <v>ESPUMANTE</v>
      </c>
      <c r="T3139" s="9" t="str">
        <f t="shared" ca="1" si="9416"/>
        <v>12_BTL_0,75 l</v>
      </c>
      <c r="U3139" s="29">
        <f t="shared" ca="1" si="9416"/>
        <v>12</v>
      </c>
      <c r="V3139" s="30">
        <f t="shared" ca="1" si="9416"/>
        <v>273</v>
      </c>
      <c r="W3139" s="30">
        <f t="shared" ca="1" si="9416"/>
        <v>123</v>
      </c>
    </row>
    <row r="3140" spans="1:23" ht="13">
      <c r="A3140" s="9">
        <f t="shared" si="8"/>
        <v>3137</v>
      </c>
      <c r="B3140" s="45">
        <v>20</v>
      </c>
      <c r="C3140" s="9">
        <f>MOD(A3140-1,COUNT('DATE Snapshot'!$A:$A))+1</f>
        <v>17</v>
      </c>
      <c r="D3140" s="25">
        <f t="shared" ref="D3140:I3140" ca="1" si="9417">INDIRECT(ADDRESS($C3140+1,D$2,,,D$1))</f>
        <v>43221</v>
      </c>
      <c r="E3140" s="27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8">
        <f t="shared" ca="1" si="9417"/>
        <v>43101</v>
      </c>
      <c r="I3140" s="9">
        <f t="shared" ca="1" si="9417"/>
        <v>3</v>
      </c>
      <c r="J3140" s="46">
        <f>TRUNC((A3140-1)/COUNT('DATE Snapshot'!A:A)/COUNT(PRODUCT!A:A),0)+1</f>
        <v>5</v>
      </c>
      <c r="K3140" s="9" t="str">
        <f t="shared" ref="K3140:O3140" ca="1" si="9418">INDIRECT(ADDRESS($J3140+1,K$2,,,K$1))</f>
        <v>PARQUE SUL</v>
      </c>
      <c r="L3140" s="9" t="str">
        <f t="shared" ca="1" si="9418"/>
        <v>PS</v>
      </c>
      <c r="M3140" s="9" t="str">
        <f t="shared" ca="1" si="9418"/>
        <v>RIO DE JANEIRO</v>
      </c>
      <c r="N3140" s="9" t="str">
        <f t="shared" ca="1" si="9418"/>
        <v>BRASIL</v>
      </c>
      <c r="O3140" s="9">
        <f t="shared" ca="1" si="9418"/>
        <v>0</v>
      </c>
      <c r="P3140" s="9">
        <f>MOD(TRUNC((A3140-1)/COUNT('DATE Snapshot'!A:A)),COUNT(PRODUCT!A:A))+1</f>
        <v>19</v>
      </c>
      <c r="Q3140" s="9" t="str">
        <f t="shared" ref="Q3140:W3140" ca="1" si="9419">INDIRECT(ADDRESS($P3140+1,Q$2,,,Q$1))</f>
        <v>ESPUMANTE ROSE RESERVA</v>
      </c>
      <c r="R3140" s="9" t="str">
        <f t="shared" ca="1" si="9419"/>
        <v>ES_RSE_RS</v>
      </c>
      <c r="S3140" s="9" t="str">
        <f t="shared" ca="1" si="9419"/>
        <v>ESPUMANTE</v>
      </c>
      <c r="T3140" s="9" t="str">
        <f t="shared" ca="1" si="9419"/>
        <v>12_BTL_0,75 l</v>
      </c>
      <c r="U3140" s="29">
        <f t="shared" ca="1" si="9419"/>
        <v>12</v>
      </c>
      <c r="V3140" s="30">
        <f t="shared" ca="1" si="9419"/>
        <v>273</v>
      </c>
      <c r="W3140" s="30">
        <f t="shared" ca="1" si="9419"/>
        <v>123</v>
      </c>
    </row>
    <row r="3141" spans="1:23" ht="13">
      <c r="A3141" s="9">
        <f t="shared" si="8"/>
        <v>3138</v>
      </c>
      <c r="B3141" s="45">
        <v>16</v>
      </c>
      <c r="C3141" s="9">
        <f>MOD(A3141-1,COUNT('DATE Snapshot'!$A:$A))+1</f>
        <v>18</v>
      </c>
      <c r="D3141" s="25">
        <f t="shared" ref="D3141:I3141" ca="1" si="9420">INDIRECT(ADDRESS($C3141+1,D$2,,,D$1))</f>
        <v>43252</v>
      </c>
      <c r="E3141" s="27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8">
        <f t="shared" ca="1" si="9420"/>
        <v>43101</v>
      </c>
      <c r="I3141" s="9">
        <f t="shared" ca="1" si="9420"/>
        <v>6</v>
      </c>
      <c r="J3141" s="46">
        <f>TRUNC((A3141-1)/COUNT('DATE Snapshot'!A:A)/COUNT(PRODUCT!A:A),0)+1</f>
        <v>5</v>
      </c>
      <c r="K3141" s="9" t="str">
        <f t="shared" ref="K3141:O3141" ca="1" si="9421">INDIRECT(ADDRESS($J3141+1,K$2,,,K$1))</f>
        <v>PARQUE SUL</v>
      </c>
      <c r="L3141" s="9" t="str">
        <f t="shared" ca="1" si="9421"/>
        <v>PS</v>
      </c>
      <c r="M3141" s="9" t="str">
        <f t="shared" ca="1" si="9421"/>
        <v>RIO DE JANEIRO</v>
      </c>
      <c r="N3141" s="9" t="str">
        <f t="shared" ca="1" si="9421"/>
        <v>BRASIL</v>
      </c>
      <c r="O3141" s="9">
        <f t="shared" ca="1" si="9421"/>
        <v>0</v>
      </c>
      <c r="P3141" s="9">
        <f>MOD(TRUNC((A3141-1)/COUNT('DATE Snapshot'!A:A)),COUNT(PRODUCT!A:A))+1</f>
        <v>19</v>
      </c>
      <c r="Q3141" s="9" t="str">
        <f t="shared" ref="Q3141:W3141" ca="1" si="9422">INDIRECT(ADDRESS($P3141+1,Q$2,,,Q$1))</f>
        <v>ESPUMANTE ROSE RESERVA</v>
      </c>
      <c r="R3141" s="9" t="str">
        <f t="shared" ca="1" si="9422"/>
        <v>ES_RSE_RS</v>
      </c>
      <c r="S3141" s="9" t="str">
        <f t="shared" ca="1" si="9422"/>
        <v>ESPUMANTE</v>
      </c>
      <c r="T3141" s="9" t="str">
        <f t="shared" ca="1" si="9422"/>
        <v>12_BTL_0,75 l</v>
      </c>
      <c r="U3141" s="29">
        <f t="shared" ca="1" si="9422"/>
        <v>12</v>
      </c>
      <c r="V3141" s="30">
        <f t="shared" ca="1" si="9422"/>
        <v>273</v>
      </c>
      <c r="W3141" s="30">
        <f t="shared" ca="1" si="9422"/>
        <v>123</v>
      </c>
    </row>
    <row r="3142" spans="1:23" ht="13">
      <c r="A3142" s="9">
        <f t="shared" si="8"/>
        <v>3139</v>
      </c>
      <c r="B3142" s="45">
        <v>9</v>
      </c>
      <c r="C3142" s="9">
        <f>MOD(A3142-1,COUNT('DATE Snapshot'!$A:$A))+1</f>
        <v>19</v>
      </c>
      <c r="D3142" s="25">
        <f t="shared" ref="D3142:I3142" ca="1" si="9423">INDIRECT(ADDRESS($C3142+1,D$2,,,D$1))</f>
        <v>43282</v>
      </c>
      <c r="E3142" s="27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8">
        <f t="shared" ca="1" si="9423"/>
        <v>43101</v>
      </c>
      <c r="I3142" s="9">
        <f t="shared" ca="1" si="9423"/>
        <v>1</v>
      </c>
      <c r="J3142" s="46">
        <f>TRUNC((A3142-1)/COUNT('DATE Snapshot'!A:A)/COUNT(PRODUCT!A:A),0)+1</f>
        <v>5</v>
      </c>
      <c r="K3142" s="9" t="str">
        <f t="shared" ref="K3142:O3142" ca="1" si="9424">INDIRECT(ADDRESS($J3142+1,K$2,,,K$1))</f>
        <v>PARQUE SUL</v>
      </c>
      <c r="L3142" s="9" t="str">
        <f t="shared" ca="1" si="9424"/>
        <v>PS</v>
      </c>
      <c r="M3142" s="9" t="str">
        <f t="shared" ca="1" si="9424"/>
        <v>RIO DE JANEIRO</v>
      </c>
      <c r="N3142" s="9" t="str">
        <f t="shared" ca="1" si="9424"/>
        <v>BRASIL</v>
      </c>
      <c r="O3142" s="9">
        <f t="shared" ca="1" si="9424"/>
        <v>0</v>
      </c>
      <c r="P3142" s="9">
        <f>MOD(TRUNC((A3142-1)/COUNT('DATE Snapshot'!A:A)),COUNT(PRODUCT!A:A))+1</f>
        <v>19</v>
      </c>
      <c r="Q3142" s="9" t="str">
        <f t="shared" ref="Q3142:W3142" ca="1" si="9425">INDIRECT(ADDRESS($P3142+1,Q$2,,,Q$1))</f>
        <v>ESPUMANTE ROSE RESERVA</v>
      </c>
      <c r="R3142" s="9" t="str">
        <f t="shared" ca="1" si="9425"/>
        <v>ES_RSE_RS</v>
      </c>
      <c r="S3142" s="9" t="str">
        <f t="shared" ca="1" si="9425"/>
        <v>ESPUMANTE</v>
      </c>
      <c r="T3142" s="9" t="str">
        <f t="shared" ca="1" si="9425"/>
        <v>12_BTL_0,75 l</v>
      </c>
      <c r="U3142" s="29">
        <f t="shared" ca="1" si="9425"/>
        <v>12</v>
      </c>
      <c r="V3142" s="30">
        <f t="shared" ca="1" si="9425"/>
        <v>273</v>
      </c>
      <c r="W3142" s="30">
        <f t="shared" ca="1" si="9425"/>
        <v>123</v>
      </c>
    </row>
    <row r="3143" spans="1:23" ht="13">
      <c r="A3143" s="9">
        <f t="shared" si="8"/>
        <v>3140</v>
      </c>
      <c r="B3143" s="45">
        <v>3</v>
      </c>
      <c r="C3143" s="9">
        <f>MOD(A3143-1,COUNT('DATE Snapshot'!$A:$A))+1</f>
        <v>20</v>
      </c>
      <c r="D3143" s="25">
        <f t="shared" ref="D3143:I3143" ca="1" si="9426">INDIRECT(ADDRESS($C3143+1,D$2,,,D$1))</f>
        <v>43313</v>
      </c>
      <c r="E3143" s="27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8">
        <f t="shared" ca="1" si="9426"/>
        <v>43101</v>
      </c>
      <c r="I3143" s="9">
        <f t="shared" ca="1" si="9426"/>
        <v>4</v>
      </c>
      <c r="J3143" s="46">
        <f>TRUNC((A3143-1)/COUNT('DATE Snapshot'!A:A)/COUNT(PRODUCT!A:A),0)+1</f>
        <v>5</v>
      </c>
      <c r="K3143" s="9" t="str">
        <f t="shared" ref="K3143:O3143" ca="1" si="9427">INDIRECT(ADDRESS($J3143+1,K$2,,,K$1))</f>
        <v>PARQUE SUL</v>
      </c>
      <c r="L3143" s="9" t="str">
        <f t="shared" ca="1" si="9427"/>
        <v>PS</v>
      </c>
      <c r="M3143" s="9" t="str">
        <f t="shared" ca="1" si="9427"/>
        <v>RIO DE JANEIRO</v>
      </c>
      <c r="N3143" s="9" t="str">
        <f t="shared" ca="1" si="9427"/>
        <v>BRASIL</v>
      </c>
      <c r="O3143" s="9">
        <f t="shared" ca="1" si="9427"/>
        <v>0</v>
      </c>
      <c r="P3143" s="9">
        <f>MOD(TRUNC((A3143-1)/COUNT('DATE Snapshot'!A:A)),COUNT(PRODUCT!A:A))+1</f>
        <v>19</v>
      </c>
      <c r="Q3143" s="9" t="str">
        <f t="shared" ref="Q3143:W3143" ca="1" si="9428">INDIRECT(ADDRESS($P3143+1,Q$2,,,Q$1))</f>
        <v>ESPUMANTE ROSE RESERVA</v>
      </c>
      <c r="R3143" s="9" t="str">
        <f t="shared" ca="1" si="9428"/>
        <v>ES_RSE_RS</v>
      </c>
      <c r="S3143" s="9" t="str">
        <f t="shared" ca="1" si="9428"/>
        <v>ESPUMANTE</v>
      </c>
      <c r="T3143" s="9" t="str">
        <f t="shared" ca="1" si="9428"/>
        <v>12_BTL_0,75 l</v>
      </c>
      <c r="U3143" s="29">
        <f t="shared" ca="1" si="9428"/>
        <v>12</v>
      </c>
      <c r="V3143" s="30">
        <f t="shared" ca="1" si="9428"/>
        <v>273</v>
      </c>
      <c r="W3143" s="30">
        <f t="shared" ca="1" si="9428"/>
        <v>123</v>
      </c>
    </row>
    <row r="3144" spans="1:23" ht="13">
      <c r="A3144" s="9">
        <f t="shared" si="8"/>
        <v>3141</v>
      </c>
      <c r="B3144" s="45">
        <v>12</v>
      </c>
      <c r="C3144" s="9">
        <f>MOD(A3144-1,COUNT('DATE Snapshot'!$A:$A))+1</f>
        <v>21</v>
      </c>
      <c r="D3144" s="25">
        <f t="shared" ref="D3144:I3144" ca="1" si="9429">INDIRECT(ADDRESS($C3144+1,D$2,,,D$1))</f>
        <v>43344</v>
      </c>
      <c r="E3144" s="27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8">
        <f t="shared" ca="1" si="9429"/>
        <v>43101</v>
      </c>
      <c r="I3144" s="9">
        <f t="shared" ca="1" si="9429"/>
        <v>7</v>
      </c>
      <c r="J3144" s="46">
        <f>TRUNC((A3144-1)/COUNT('DATE Snapshot'!A:A)/COUNT(PRODUCT!A:A),0)+1</f>
        <v>5</v>
      </c>
      <c r="K3144" s="9" t="str">
        <f t="shared" ref="K3144:O3144" ca="1" si="9430">INDIRECT(ADDRESS($J3144+1,K$2,,,K$1))</f>
        <v>PARQUE SUL</v>
      </c>
      <c r="L3144" s="9" t="str">
        <f t="shared" ca="1" si="9430"/>
        <v>PS</v>
      </c>
      <c r="M3144" s="9" t="str">
        <f t="shared" ca="1" si="9430"/>
        <v>RIO DE JANEIRO</v>
      </c>
      <c r="N3144" s="9" t="str">
        <f t="shared" ca="1" si="9430"/>
        <v>BRASIL</v>
      </c>
      <c r="O3144" s="9">
        <f t="shared" ca="1" si="9430"/>
        <v>0</v>
      </c>
      <c r="P3144" s="9">
        <f>MOD(TRUNC((A3144-1)/COUNT('DATE Snapshot'!A:A)),COUNT(PRODUCT!A:A))+1</f>
        <v>19</v>
      </c>
      <c r="Q3144" s="9" t="str">
        <f t="shared" ref="Q3144:W3144" ca="1" si="9431">INDIRECT(ADDRESS($P3144+1,Q$2,,,Q$1))</f>
        <v>ESPUMANTE ROSE RESERVA</v>
      </c>
      <c r="R3144" s="9" t="str">
        <f t="shared" ca="1" si="9431"/>
        <v>ES_RSE_RS</v>
      </c>
      <c r="S3144" s="9" t="str">
        <f t="shared" ca="1" si="9431"/>
        <v>ESPUMANTE</v>
      </c>
      <c r="T3144" s="9" t="str">
        <f t="shared" ca="1" si="9431"/>
        <v>12_BTL_0,75 l</v>
      </c>
      <c r="U3144" s="29">
        <f t="shared" ca="1" si="9431"/>
        <v>12</v>
      </c>
      <c r="V3144" s="30">
        <f t="shared" ca="1" si="9431"/>
        <v>273</v>
      </c>
      <c r="W3144" s="30">
        <f t="shared" ca="1" si="9431"/>
        <v>123</v>
      </c>
    </row>
    <row r="3145" spans="1:23" ht="13">
      <c r="A3145" s="9">
        <f t="shared" si="8"/>
        <v>3142</v>
      </c>
      <c r="B3145" s="45">
        <v>5</v>
      </c>
      <c r="C3145" s="9">
        <f>MOD(A3145-1,COUNT('DATE Snapshot'!$A:$A))+1</f>
        <v>22</v>
      </c>
      <c r="D3145" s="25">
        <f t="shared" ref="D3145:I3145" ca="1" si="9432">INDIRECT(ADDRESS($C3145+1,D$2,,,D$1))</f>
        <v>43374</v>
      </c>
      <c r="E3145" s="27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8">
        <f t="shared" ca="1" si="9432"/>
        <v>43101</v>
      </c>
      <c r="I3145" s="9">
        <f t="shared" ca="1" si="9432"/>
        <v>2</v>
      </c>
      <c r="J3145" s="46">
        <f>TRUNC((A3145-1)/COUNT('DATE Snapshot'!A:A)/COUNT(PRODUCT!A:A),0)+1</f>
        <v>5</v>
      </c>
      <c r="K3145" s="9" t="str">
        <f t="shared" ref="K3145:O3145" ca="1" si="9433">INDIRECT(ADDRESS($J3145+1,K$2,,,K$1))</f>
        <v>PARQUE SUL</v>
      </c>
      <c r="L3145" s="9" t="str">
        <f t="shared" ca="1" si="9433"/>
        <v>PS</v>
      </c>
      <c r="M3145" s="9" t="str">
        <f t="shared" ca="1" si="9433"/>
        <v>RIO DE JANEIRO</v>
      </c>
      <c r="N3145" s="9" t="str">
        <f t="shared" ca="1" si="9433"/>
        <v>BRASIL</v>
      </c>
      <c r="O3145" s="9">
        <f t="shared" ca="1" si="9433"/>
        <v>0</v>
      </c>
      <c r="P3145" s="9">
        <f>MOD(TRUNC((A3145-1)/COUNT('DATE Snapshot'!A:A)),COUNT(PRODUCT!A:A))+1</f>
        <v>19</v>
      </c>
      <c r="Q3145" s="9" t="str">
        <f t="shared" ref="Q3145:W3145" ca="1" si="9434">INDIRECT(ADDRESS($P3145+1,Q$2,,,Q$1))</f>
        <v>ESPUMANTE ROSE RESERVA</v>
      </c>
      <c r="R3145" s="9" t="str">
        <f t="shared" ca="1" si="9434"/>
        <v>ES_RSE_RS</v>
      </c>
      <c r="S3145" s="9" t="str">
        <f t="shared" ca="1" si="9434"/>
        <v>ESPUMANTE</v>
      </c>
      <c r="T3145" s="9" t="str">
        <f t="shared" ca="1" si="9434"/>
        <v>12_BTL_0,75 l</v>
      </c>
      <c r="U3145" s="29">
        <f t="shared" ca="1" si="9434"/>
        <v>12</v>
      </c>
      <c r="V3145" s="30">
        <f t="shared" ca="1" si="9434"/>
        <v>273</v>
      </c>
      <c r="W3145" s="30">
        <f t="shared" ca="1" si="9434"/>
        <v>123</v>
      </c>
    </row>
    <row r="3146" spans="1:23" ht="13">
      <c r="A3146" s="9">
        <f t="shared" si="8"/>
        <v>3143</v>
      </c>
      <c r="B3146" s="45">
        <v>0</v>
      </c>
      <c r="C3146" s="9">
        <f>MOD(A3146-1,COUNT('DATE Snapshot'!$A:$A))+1</f>
        <v>23</v>
      </c>
      <c r="D3146" s="25">
        <f t="shared" ref="D3146:I3146" ca="1" si="9435">INDIRECT(ADDRESS($C3146+1,D$2,,,D$1))</f>
        <v>43405</v>
      </c>
      <c r="E3146" s="27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8">
        <f t="shared" ca="1" si="9435"/>
        <v>43101</v>
      </c>
      <c r="I3146" s="9">
        <f t="shared" ca="1" si="9435"/>
        <v>5</v>
      </c>
      <c r="J3146" s="46">
        <f>TRUNC((A3146-1)/COUNT('DATE Snapshot'!A:A)/COUNT(PRODUCT!A:A),0)+1</f>
        <v>5</v>
      </c>
      <c r="K3146" s="9" t="str">
        <f t="shared" ref="K3146:O3146" ca="1" si="9436">INDIRECT(ADDRESS($J3146+1,K$2,,,K$1))</f>
        <v>PARQUE SUL</v>
      </c>
      <c r="L3146" s="9" t="str">
        <f t="shared" ca="1" si="9436"/>
        <v>PS</v>
      </c>
      <c r="M3146" s="9" t="str">
        <f t="shared" ca="1" si="9436"/>
        <v>RIO DE JANEIRO</v>
      </c>
      <c r="N3146" s="9" t="str">
        <f t="shared" ca="1" si="9436"/>
        <v>BRASIL</v>
      </c>
      <c r="O3146" s="9">
        <f t="shared" ca="1" si="9436"/>
        <v>0</v>
      </c>
      <c r="P3146" s="9">
        <f>MOD(TRUNC((A3146-1)/COUNT('DATE Snapshot'!A:A)),COUNT(PRODUCT!A:A))+1</f>
        <v>19</v>
      </c>
      <c r="Q3146" s="9" t="str">
        <f t="shared" ref="Q3146:W3146" ca="1" si="9437">INDIRECT(ADDRESS($P3146+1,Q$2,,,Q$1))</f>
        <v>ESPUMANTE ROSE RESERVA</v>
      </c>
      <c r="R3146" s="9" t="str">
        <f t="shared" ca="1" si="9437"/>
        <v>ES_RSE_RS</v>
      </c>
      <c r="S3146" s="9" t="str">
        <f t="shared" ca="1" si="9437"/>
        <v>ESPUMANTE</v>
      </c>
      <c r="T3146" s="9" t="str">
        <f t="shared" ca="1" si="9437"/>
        <v>12_BTL_0,75 l</v>
      </c>
      <c r="U3146" s="29">
        <f t="shared" ca="1" si="9437"/>
        <v>12</v>
      </c>
      <c r="V3146" s="30">
        <f t="shared" ca="1" si="9437"/>
        <v>273</v>
      </c>
      <c r="W3146" s="30">
        <f t="shared" ca="1" si="9437"/>
        <v>123</v>
      </c>
    </row>
    <row r="3147" spans="1:23" ht="13">
      <c r="A3147" s="9">
        <f t="shared" si="8"/>
        <v>3144</v>
      </c>
      <c r="B3147" s="45">
        <v>17</v>
      </c>
      <c r="C3147" s="9">
        <f>MOD(A3147-1,COUNT('DATE Snapshot'!$A:$A))+1</f>
        <v>24</v>
      </c>
      <c r="D3147" s="25">
        <f t="shared" ref="D3147:I3147" ca="1" si="9438">INDIRECT(ADDRESS($C3147+1,D$2,,,D$1))</f>
        <v>43435</v>
      </c>
      <c r="E3147" s="27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8">
        <f t="shared" ca="1" si="9438"/>
        <v>43101</v>
      </c>
      <c r="I3147" s="9">
        <f t="shared" ca="1" si="9438"/>
        <v>7</v>
      </c>
      <c r="J3147" s="46">
        <f>TRUNC((A3147-1)/COUNT('DATE Snapshot'!A:A)/COUNT(PRODUCT!A:A),0)+1</f>
        <v>5</v>
      </c>
      <c r="K3147" s="9" t="str">
        <f t="shared" ref="K3147:O3147" ca="1" si="9439">INDIRECT(ADDRESS($J3147+1,K$2,,,K$1))</f>
        <v>PARQUE SUL</v>
      </c>
      <c r="L3147" s="9" t="str">
        <f t="shared" ca="1" si="9439"/>
        <v>PS</v>
      </c>
      <c r="M3147" s="9" t="str">
        <f t="shared" ca="1" si="9439"/>
        <v>RIO DE JANEIRO</v>
      </c>
      <c r="N3147" s="9" t="str">
        <f t="shared" ca="1" si="9439"/>
        <v>BRASIL</v>
      </c>
      <c r="O3147" s="9">
        <f t="shared" ca="1" si="9439"/>
        <v>0</v>
      </c>
      <c r="P3147" s="9">
        <f>MOD(TRUNC((A3147-1)/COUNT('DATE Snapshot'!A:A)),COUNT(PRODUCT!A:A))+1</f>
        <v>19</v>
      </c>
      <c r="Q3147" s="9" t="str">
        <f t="shared" ref="Q3147:W3147" ca="1" si="9440">INDIRECT(ADDRESS($P3147+1,Q$2,,,Q$1))</f>
        <v>ESPUMANTE ROSE RESERVA</v>
      </c>
      <c r="R3147" s="9" t="str">
        <f t="shared" ca="1" si="9440"/>
        <v>ES_RSE_RS</v>
      </c>
      <c r="S3147" s="9" t="str">
        <f t="shared" ca="1" si="9440"/>
        <v>ESPUMANTE</v>
      </c>
      <c r="T3147" s="9" t="str">
        <f t="shared" ca="1" si="9440"/>
        <v>12_BTL_0,75 l</v>
      </c>
      <c r="U3147" s="29">
        <f t="shared" ca="1" si="9440"/>
        <v>12</v>
      </c>
      <c r="V3147" s="30">
        <f t="shared" ca="1" si="9440"/>
        <v>273</v>
      </c>
      <c r="W3147" s="30">
        <f t="shared" ca="1" si="9440"/>
        <v>123</v>
      </c>
    </row>
    <row r="3148" spans="1:23" ht="13">
      <c r="A3148" s="9">
        <f t="shared" si="8"/>
        <v>3145</v>
      </c>
      <c r="B3148" s="45">
        <v>8</v>
      </c>
      <c r="C3148" s="9">
        <f>MOD(A3148-1,COUNT('DATE Snapshot'!$A:$A))+1</f>
        <v>1</v>
      </c>
      <c r="D3148" s="25">
        <f t="shared" ref="D3148:I3148" ca="1" si="9441">INDIRECT(ADDRESS($C3148+1,D$2,,,D$1))</f>
        <v>42736</v>
      </c>
      <c r="E3148" s="27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8">
        <f t="shared" ca="1" si="9441"/>
        <v>42736</v>
      </c>
      <c r="I3148" s="9">
        <f t="shared" ca="1" si="9441"/>
        <v>1</v>
      </c>
      <c r="J3148" s="46">
        <f>TRUNC((A3148-1)/COUNT('DATE Snapshot'!A:A)/COUNT(PRODUCT!A:A),0)+1</f>
        <v>5</v>
      </c>
      <c r="K3148" s="9" t="str">
        <f t="shared" ref="K3148:O3148" ca="1" si="9442">INDIRECT(ADDRESS($J3148+1,K$2,,,K$1))</f>
        <v>PARQUE SUL</v>
      </c>
      <c r="L3148" s="9" t="str">
        <f t="shared" ca="1" si="9442"/>
        <v>PS</v>
      </c>
      <c r="M3148" s="9" t="str">
        <f t="shared" ca="1" si="9442"/>
        <v>RIO DE JANEIRO</v>
      </c>
      <c r="N3148" s="9" t="str">
        <f t="shared" ca="1" si="9442"/>
        <v>BRASIL</v>
      </c>
      <c r="O3148" s="9">
        <f t="shared" ca="1" si="9442"/>
        <v>0</v>
      </c>
      <c r="P3148" s="9">
        <f>MOD(TRUNC((A3148-1)/COUNT('DATE Snapshot'!A:A)),COUNT(PRODUCT!A:A))+1</f>
        <v>20</v>
      </c>
      <c r="Q3148" s="9" t="str">
        <f t="shared" ref="Q3148:W3148" ca="1" si="9443">INDIRECT(ADDRESS($P3148+1,Q$2,,,Q$1))</f>
        <v>MALBEC RESERVA</v>
      </c>
      <c r="R3148" s="9" t="str">
        <f t="shared" ca="1" si="9443"/>
        <v>MBC_RS</v>
      </c>
      <c r="S3148" s="9" t="str">
        <f t="shared" ca="1" si="9443"/>
        <v>VINHO TINTO</v>
      </c>
      <c r="T3148" s="9" t="str">
        <f t="shared" ca="1" si="9443"/>
        <v>12_BTL_0,75 l</v>
      </c>
      <c r="U3148" s="29">
        <f t="shared" ca="1" si="9443"/>
        <v>12</v>
      </c>
      <c r="V3148" s="30">
        <f t="shared" ca="1" si="9443"/>
        <v>298</v>
      </c>
      <c r="W3148" s="30">
        <f t="shared" ca="1" si="9443"/>
        <v>154</v>
      </c>
    </row>
    <row r="3149" spans="1:23" ht="13">
      <c r="A3149" s="9">
        <f t="shared" si="8"/>
        <v>3146</v>
      </c>
      <c r="B3149" s="45">
        <v>17</v>
      </c>
      <c r="C3149" s="9">
        <f>MOD(A3149-1,COUNT('DATE Snapshot'!$A:$A))+1</f>
        <v>2</v>
      </c>
      <c r="D3149" s="25">
        <f t="shared" ref="D3149:I3149" ca="1" si="9444">INDIRECT(ADDRESS($C3149+1,D$2,,,D$1))</f>
        <v>42767</v>
      </c>
      <c r="E3149" s="27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8">
        <f t="shared" ca="1" si="9444"/>
        <v>42736</v>
      </c>
      <c r="I3149" s="9">
        <f t="shared" ca="1" si="9444"/>
        <v>4</v>
      </c>
      <c r="J3149" s="46">
        <f>TRUNC((A3149-1)/COUNT('DATE Snapshot'!A:A)/COUNT(PRODUCT!A:A),0)+1</f>
        <v>5</v>
      </c>
      <c r="K3149" s="9" t="str">
        <f t="shared" ref="K3149:O3149" ca="1" si="9445">INDIRECT(ADDRESS($J3149+1,K$2,,,K$1))</f>
        <v>PARQUE SUL</v>
      </c>
      <c r="L3149" s="9" t="str">
        <f t="shared" ca="1" si="9445"/>
        <v>PS</v>
      </c>
      <c r="M3149" s="9" t="str">
        <f t="shared" ca="1" si="9445"/>
        <v>RIO DE JANEIRO</v>
      </c>
      <c r="N3149" s="9" t="str">
        <f t="shared" ca="1" si="9445"/>
        <v>BRASIL</v>
      </c>
      <c r="O3149" s="9">
        <f t="shared" ca="1" si="9445"/>
        <v>0</v>
      </c>
      <c r="P3149" s="9">
        <f>MOD(TRUNC((A3149-1)/COUNT('DATE Snapshot'!A:A)),COUNT(PRODUCT!A:A))+1</f>
        <v>20</v>
      </c>
      <c r="Q3149" s="9" t="str">
        <f t="shared" ref="Q3149:W3149" ca="1" si="9446">INDIRECT(ADDRESS($P3149+1,Q$2,,,Q$1))</f>
        <v>MALBEC RESERVA</v>
      </c>
      <c r="R3149" s="9" t="str">
        <f t="shared" ca="1" si="9446"/>
        <v>MBC_RS</v>
      </c>
      <c r="S3149" s="9" t="str">
        <f t="shared" ca="1" si="9446"/>
        <v>VINHO TINTO</v>
      </c>
      <c r="T3149" s="9" t="str">
        <f t="shared" ca="1" si="9446"/>
        <v>12_BTL_0,75 l</v>
      </c>
      <c r="U3149" s="29">
        <f t="shared" ca="1" si="9446"/>
        <v>12</v>
      </c>
      <c r="V3149" s="30">
        <f t="shared" ca="1" si="9446"/>
        <v>298</v>
      </c>
      <c r="W3149" s="30">
        <f t="shared" ca="1" si="9446"/>
        <v>154</v>
      </c>
    </row>
    <row r="3150" spans="1:23" ht="13">
      <c r="A3150" s="9">
        <f t="shared" si="8"/>
        <v>3147</v>
      </c>
      <c r="B3150" s="45">
        <v>19</v>
      </c>
      <c r="C3150" s="9">
        <f>MOD(A3150-1,COUNT('DATE Snapshot'!$A:$A))+1</f>
        <v>3</v>
      </c>
      <c r="D3150" s="25">
        <f t="shared" ref="D3150:I3150" ca="1" si="9447">INDIRECT(ADDRESS($C3150+1,D$2,,,D$1))</f>
        <v>42795</v>
      </c>
      <c r="E3150" s="27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8">
        <f t="shared" ca="1" si="9447"/>
        <v>42736</v>
      </c>
      <c r="I3150" s="9">
        <f t="shared" ca="1" si="9447"/>
        <v>4</v>
      </c>
      <c r="J3150" s="46">
        <f>TRUNC((A3150-1)/COUNT('DATE Snapshot'!A:A)/COUNT(PRODUCT!A:A),0)+1</f>
        <v>5</v>
      </c>
      <c r="K3150" s="9" t="str">
        <f t="shared" ref="K3150:O3150" ca="1" si="9448">INDIRECT(ADDRESS($J3150+1,K$2,,,K$1))</f>
        <v>PARQUE SUL</v>
      </c>
      <c r="L3150" s="9" t="str">
        <f t="shared" ca="1" si="9448"/>
        <v>PS</v>
      </c>
      <c r="M3150" s="9" t="str">
        <f t="shared" ca="1" si="9448"/>
        <v>RIO DE JANEIRO</v>
      </c>
      <c r="N3150" s="9" t="str">
        <f t="shared" ca="1" si="9448"/>
        <v>BRASIL</v>
      </c>
      <c r="O3150" s="9">
        <f t="shared" ca="1" si="9448"/>
        <v>0</v>
      </c>
      <c r="P3150" s="9">
        <f>MOD(TRUNC((A3150-1)/COUNT('DATE Snapshot'!A:A)),COUNT(PRODUCT!A:A))+1</f>
        <v>20</v>
      </c>
      <c r="Q3150" s="9" t="str">
        <f t="shared" ref="Q3150:W3150" ca="1" si="9449">INDIRECT(ADDRESS($P3150+1,Q$2,,,Q$1))</f>
        <v>MALBEC RESERVA</v>
      </c>
      <c r="R3150" s="9" t="str">
        <f t="shared" ca="1" si="9449"/>
        <v>MBC_RS</v>
      </c>
      <c r="S3150" s="9" t="str">
        <f t="shared" ca="1" si="9449"/>
        <v>VINHO TINTO</v>
      </c>
      <c r="T3150" s="9" t="str">
        <f t="shared" ca="1" si="9449"/>
        <v>12_BTL_0,75 l</v>
      </c>
      <c r="U3150" s="29">
        <f t="shared" ca="1" si="9449"/>
        <v>12</v>
      </c>
      <c r="V3150" s="30">
        <f t="shared" ca="1" si="9449"/>
        <v>298</v>
      </c>
      <c r="W3150" s="30">
        <f t="shared" ca="1" si="9449"/>
        <v>154</v>
      </c>
    </row>
    <row r="3151" spans="1:23" ht="13">
      <c r="A3151" s="9">
        <f t="shared" si="8"/>
        <v>3148</v>
      </c>
      <c r="B3151" s="45">
        <v>18</v>
      </c>
      <c r="C3151" s="9">
        <f>MOD(A3151-1,COUNT('DATE Snapshot'!$A:$A))+1</f>
        <v>4</v>
      </c>
      <c r="D3151" s="25">
        <f t="shared" ref="D3151:I3151" ca="1" si="9450">INDIRECT(ADDRESS($C3151+1,D$2,,,D$1))</f>
        <v>42826</v>
      </c>
      <c r="E3151" s="27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8">
        <f t="shared" ca="1" si="9450"/>
        <v>42736</v>
      </c>
      <c r="I3151" s="9">
        <f t="shared" ca="1" si="9450"/>
        <v>7</v>
      </c>
      <c r="J3151" s="46">
        <f>TRUNC((A3151-1)/COUNT('DATE Snapshot'!A:A)/COUNT(PRODUCT!A:A),0)+1</f>
        <v>5</v>
      </c>
      <c r="K3151" s="9" t="str">
        <f t="shared" ref="K3151:O3151" ca="1" si="9451">INDIRECT(ADDRESS($J3151+1,K$2,,,K$1))</f>
        <v>PARQUE SUL</v>
      </c>
      <c r="L3151" s="9" t="str">
        <f t="shared" ca="1" si="9451"/>
        <v>PS</v>
      </c>
      <c r="M3151" s="9" t="str">
        <f t="shared" ca="1" si="9451"/>
        <v>RIO DE JANEIRO</v>
      </c>
      <c r="N3151" s="9" t="str">
        <f t="shared" ca="1" si="9451"/>
        <v>BRASIL</v>
      </c>
      <c r="O3151" s="9">
        <f t="shared" ca="1" si="9451"/>
        <v>0</v>
      </c>
      <c r="P3151" s="9">
        <f>MOD(TRUNC((A3151-1)/COUNT('DATE Snapshot'!A:A)),COUNT(PRODUCT!A:A))+1</f>
        <v>20</v>
      </c>
      <c r="Q3151" s="9" t="str">
        <f t="shared" ref="Q3151:W3151" ca="1" si="9452">INDIRECT(ADDRESS($P3151+1,Q$2,,,Q$1))</f>
        <v>MALBEC RESERVA</v>
      </c>
      <c r="R3151" s="9" t="str">
        <f t="shared" ca="1" si="9452"/>
        <v>MBC_RS</v>
      </c>
      <c r="S3151" s="9" t="str">
        <f t="shared" ca="1" si="9452"/>
        <v>VINHO TINTO</v>
      </c>
      <c r="T3151" s="9" t="str">
        <f t="shared" ca="1" si="9452"/>
        <v>12_BTL_0,75 l</v>
      </c>
      <c r="U3151" s="29">
        <f t="shared" ca="1" si="9452"/>
        <v>12</v>
      </c>
      <c r="V3151" s="30">
        <f t="shared" ca="1" si="9452"/>
        <v>298</v>
      </c>
      <c r="W3151" s="30">
        <f t="shared" ca="1" si="9452"/>
        <v>154</v>
      </c>
    </row>
    <row r="3152" spans="1:23" ht="13">
      <c r="A3152" s="9">
        <f t="shared" si="8"/>
        <v>3149</v>
      </c>
      <c r="B3152" s="45">
        <v>23</v>
      </c>
      <c r="C3152" s="9">
        <f>MOD(A3152-1,COUNT('DATE Snapshot'!$A:$A))+1</f>
        <v>5</v>
      </c>
      <c r="D3152" s="25">
        <f t="shared" ref="D3152:I3152" ca="1" si="9453">INDIRECT(ADDRESS($C3152+1,D$2,,,D$1))</f>
        <v>42856</v>
      </c>
      <c r="E3152" s="27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8">
        <f t="shared" ca="1" si="9453"/>
        <v>42736</v>
      </c>
      <c r="I3152" s="9">
        <f t="shared" ca="1" si="9453"/>
        <v>2</v>
      </c>
      <c r="J3152" s="46">
        <f>TRUNC((A3152-1)/COUNT('DATE Snapshot'!A:A)/COUNT(PRODUCT!A:A),0)+1</f>
        <v>5</v>
      </c>
      <c r="K3152" s="9" t="str">
        <f t="shared" ref="K3152:O3152" ca="1" si="9454">INDIRECT(ADDRESS($J3152+1,K$2,,,K$1))</f>
        <v>PARQUE SUL</v>
      </c>
      <c r="L3152" s="9" t="str">
        <f t="shared" ca="1" si="9454"/>
        <v>PS</v>
      </c>
      <c r="M3152" s="9" t="str">
        <f t="shared" ca="1" si="9454"/>
        <v>RIO DE JANEIRO</v>
      </c>
      <c r="N3152" s="9" t="str">
        <f t="shared" ca="1" si="9454"/>
        <v>BRASIL</v>
      </c>
      <c r="O3152" s="9">
        <f t="shared" ca="1" si="9454"/>
        <v>0</v>
      </c>
      <c r="P3152" s="9">
        <f>MOD(TRUNC((A3152-1)/COUNT('DATE Snapshot'!A:A)),COUNT(PRODUCT!A:A))+1</f>
        <v>20</v>
      </c>
      <c r="Q3152" s="9" t="str">
        <f t="shared" ref="Q3152:W3152" ca="1" si="9455">INDIRECT(ADDRESS($P3152+1,Q$2,,,Q$1))</f>
        <v>MALBEC RESERVA</v>
      </c>
      <c r="R3152" s="9" t="str">
        <f t="shared" ca="1" si="9455"/>
        <v>MBC_RS</v>
      </c>
      <c r="S3152" s="9" t="str">
        <f t="shared" ca="1" si="9455"/>
        <v>VINHO TINTO</v>
      </c>
      <c r="T3152" s="9" t="str">
        <f t="shared" ca="1" si="9455"/>
        <v>12_BTL_0,75 l</v>
      </c>
      <c r="U3152" s="29">
        <f t="shared" ca="1" si="9455"/>
        <v>12</v>
      </c>
      <c r="V3152" s="30">
        <f t="shared" ca="1" si="9455"/>
        <v>298</v>
      </c>
      <c r="W3152" s="30">
        <f t="shared" ca="1" si="9455"/>
        <v>154</v>
      </c>
    </row>
    <row r="3153" spans="1:23" ht="13">
      <c r="A3153" s="9">
        <f t="shared" si="8"/>
        <v>3150</v>
      </c>
      <c r="B3153" s="45">
        <v>12</v>
      </c>
      <c r="C3153" s="9">
        <f>MOD(A3153-1,COUNT('DATE Snapshot'!$A:$A))+1</f>
        <v>6</v>
      </c>
      <c r="D3153" s="25">
        <f t="shared" ref="D3153:I3153" ca="1" si="9456">INDIRECT(ADDRESS($C3153+1,D$2,,,D$1))</f>
        <v>42887</v>
      </c>
      <c r="E3153" s="27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8">
        <f t="shared" ca="1" si="9456"/>
        <v>42736</v>
      </c>
      <c r="I3153" s="9">
        <f t="shared" ca="1" si="9456"/>
        <v>5</v>
      </c>
      <c r="J3153" s="46">
        <f>TRUNC((A3153-1)/COUNT('DATE Snapshot'!A:A)/COUNT(PRODUCT!A:A),0)+1</f>
        <v>5</v>
      </c>
      <c r="K3153" s="9" t="str">
        <f t="shared" ref="K3153:O3153" ca="1" si="9457">INDIRECT(ADDRESS($J3153+1,K$2,,,K$1))</f>
        <v>PARQUE SUL</v>
      </c>
      <c r="L3153" s="9" t="str">
        <f t="shared" ca="1" si="9457"/>
        <v>PS</v>
      </c>
      <c r="M3153" s="9" t="str">
        <f t="shared" ca="1" si="9457"/>
        <v>RIO DE JANEIRO</v>
      </c>
      <c r="N3153" s="9" t="str">
        <f t="shared" ca="1" si="9457"/>
        <v>BRASIL</v>
      </c>
      <c r="O3153" s="9">
        <f t="shared" ca="1" si="9457"/>
        <v>0</v>
      </c>
      <c r="P3153" s="9">
        <f>MOD(TRUNC((A3153-1)/COUNT('DATE Snapshot'!A:A)),COUNT(PRODUCT!A:A))+1</f>
        <v>20</v>
      </c>
      <c r="Q3153" s="9" t="str">
        <f t="shared" ref="Q3153:W3153" ca="1" si="9458">INDIRECT(ADDRESS($P3153+1,Q$2,,,Q$1))</f>
        <v>MALBEC RESERVA</v>
      </c>
      <c r="R3153" s="9" t="str">
        <f t="shared" ca="1" si="9458"/>
        <v>MBC_RS</v>
      </c>
      <c r="S3153" s="9" t="str">
        <f t="shared" ca="1" si="9458"/>
        <v>VINHO TINTO</v>
      </c>
      <c r="T3153" s="9" t="str">
        <f t="shared" ca="1" si="9458"/>
        <v>12_BTL_0,75 l</v>
      </c>
      <c r="U3153" s="29">
        <f t="shared" ca="1" si="9458"/>
        <v>12</v>
      </c>
      <c r="V3153" s="30">
        <f t="shared" ca="1" si="9458"/>
        <v>298</v>
      </c>
      <c r="W3153" s="30">
        <f t="shared" ca="1" si="9458"/>
        <v>154</v>
      </c>
    </row>
    <row r="3154" spans="1:23" ht="13">
      <c r="A3154" s="9">
        <f t="shared" si="8"/>
        <v>3151</v>
      </c>
      <c r="B3154" s="45">
        <v>13</v>
      </c>
      <c r="C3154" s="9">
        <f>MOD(A3154-1,COUNT('DATE Snapshot'!$A:$A))+1</f>
        <v>7</v>
      </c>
      <c r="D3154" s="25">
        <f t="shared" ref="D3154:I3154" ca="1" si="9459">INDIRECT(ADDRESS($C3154+1,D$2,,,D$1))</f>
        <v>42917</v>
      </c>
      <c r="E3154" s="27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8">
        <f t="shared" ca="1" si="9459"/>
        <v>42736</v>
      </c>
      <c r="I3154" s="9">
        <f t="shared" ca="1" si="9459"/>
        <v>7</v>
      </c>
      <c r="J3154" s="46">
        <f>TRUNC((A3154-1)/COUNT('DATE Snapshot'!A:A)/COUNT(PRODUCT!A:A),0)+1</f>
        <v>5</v>
      </c>
      <c r="K3154" s="9" t="str">
        <f t="shared" ref="K3154:O3154" ca="1" si="9460">INDIRECT(ADDRESS($J3154+1,K$2,,,K$1))</f>
        <v>PARQUE SUL</v>
      </c>
      <c r="L3154" s="9" t="str">
        <f t="shared" ca="1" si="9460"/>
        <v>PS</v>
      </c>
      <c r="M3154" s="9" t="str">
        <f t="shared" ca="1" si="9460"/>
        <v>RIO DE JANEIRO</v>
      </c>
      <c r="N3154" s="9" t="str">
        <f t="shared" ca="1" si="9460"/>
        <v>BRASIL</v>
      </c>
      <c r="O3154" s="9">
        <f t="shared" ca="1" si="9460"/>
        <v>0</v>
      </c>
      <c r="P3154" s="9">
        <f>MOD(TRUNC((A3154-1)/COUNT('DATE Snapshot'!A:A)),COUNT(PRODUCT!A:A))+1</f>
        <v>20</v>
      </c>
      <c r="Q3154" s="9" t="str">
        <f t="shared" ref="Q3154:W3154" ca="1" si="9461">INDIRECT(ADDRESS($P3154+1,Q$2,,,Q$1))</f>
        <v>MALBEC RESERVA</v>
      </c>
      <c r="R3154" s="9" t="str">
        <f t="shared" ca="1" si="9461"/>
        <v>MBC_RS</v>
      </c>
      <c r="S3154" s="9" t="str">
        <f t="shared" ca="1" si="9461"/>
        <v>VINHO TINTO</v>
      </c>
      <c r="T3154" s="9" t="str">
        <f t="shared" ca="1" si="9461"/>
        <v>12_BTL_0,75 l</v>
      </c>
      <c r="U3154" s="29">
        <f t="shared" ca="1" si="9461"/>
        <v>12</v>
      </c>
      <c r="V3154" s="30">
        <f t="shared" ca="1" si="9461"/>
        <v>298</v>
      </c>
      <c r="W3154" s="30">
        <f t="shared" ca="1" si="9461"/>
        <v>154</v>
      </c>
    </row>
    <row r="3155" spans="1:23" ht="13">
      <c r="A3155" s="9">
        <f t="shared" si="8"/>
        <v>3152</v>
      </c>
      <c r="B3155" s="45">
        <v>12</v>
      </c>
      <c r="C3155" s="9">
        <f>MOD(A3155-1,COUNT('DATE Snapshot'!$A:$A))+1</f>
        <v>8</v>
      </c>
      <c r="D3155" s="25">
        <f t="shared" ref="D3155:I3155" ca="1" si="9462">INDIRECT(ADDRESS($C3155+1,D$2,,,D$1))</f>
        <v>42948</v>
      </c>
      <c r="E3155" s="27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8">
        <f t="shared" ca="1" si="9462"/>
        <v>42736</v>
      </c>
      <c r="I3155" s="9">
        <f t="shared" ca="1" si="9462"/>
        <v>3</v>
      </c>
      <c r="J3155" s="46">
        <f>TRUNC((A3155-1)/COUNT('DATE Snapshot'!A:A)/COUNT(PRODUCT!A:A),0)+1</f>
        <v>5</v>
      </c>
      <c r="K3155" s="9" t="str">
        <f t="shared" ref="K3155:O3155" ca="1" si="9463">INDIRECT(ADDRESS($J3155+1,K$2,,,K$1))</f>
        <v>PARQUE SUL</v>
      </c>
      <c r="L3155" s="9" t="str">
        <f t="shared" ca="1" si="9463"/>
        <v>PS</v>
      </c>
      <c r="M3155" s="9" t="str">
        <f t="shared" ca="1" si="9463"/>
        <v>RIO DE JANEIRO</v>
      </c>
      <c r="N3155" s="9" t="str">
        <f t="shared" ca="1" si="9463"/>
        <v>BRASIL</v>
      </c>
      <c r="O3155" s="9">
        <f t="shared" ca="1" si="9463"/>
        <v>0</v>
      </c>
      <c r="P3155" s="9">
        <f>MOD(TRUNC((A3155-1)/COUNT('DATE Snapshot'!A:A)),COUNT(PRODUCT!A:A))+1</f>
        <v>20</v>
      </c>
      <c r="Q3155" s="9" t="str">
        <f t="shared" ref="Q3155:W3155" ca="1" si="9464">INDIRECT(ADDRESS($P3155+1,Q$2,,,Q$1))</f>
        <v>MALBEC RESERVA</v>
      </c>
      <c r="R3155" s="9" t="str">
        <f t="shared" ca="1" si="9464"/>
        <v>MBC_RS</v>
      </c>
      <c r="S3155" s="9" t="str">
        <f t="shared" ca="1" si="9464"/>
        <v>VINHO TINTO</v>
      </c>
      <c r="T3155" s="9" t="str">
        <f t="shared" ca="1" si="9464"/>
        <v>12_BTL_0,75 l</v>
      </c>
      <c r="U3155" s="29">
        <f t="shared" ca="1" si="9464"/>
        <v>12</v>
      </c>
      <c r="V3155" s="30">
        <f t="shared" ca="1" si="9464"/>
        <v>298</v>
      </c>
      <c r="W3155" s="30">
        <f t="shared" ca="1" si="9464"/>
        <v>154</v>
      </c>
    </row>
    <row r="3156" spans="1:23" ht="13">
      <c r="A3156" s="9">
        <f t="shared" si="8"/>
        <v>3153</v>
      </c>
      <c r="B3156" s="45">
        <v>27</v>
      </c>
      <c r="C3156" s="9">
        <f>MOD(A3156-1,COUNT('DATE Snapshot'!$A:$A))+1</f>
        <v>9</v>
      </c>
      <c r="D3156" s="25">
        <f t="shared" ref="D3156:I3156" ca="1" si="9465">INDIRECT(ADDRESS($C3156+1,D$2,,,D$1))</f>
        <v>42979</v>
      </c>
      <c r="E3156" s="27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8">
        <f t="shared" ca="1" si="9465"/>
        <v>42736</v>
      </c>
      <c r="I3156" s="9">
        <f t="shared" ca="1" si="9465"/>
        <v>6</v>
      </c>
      <c r="J3156" s="46">
        <f>TRUNC((A3156-1)/COUNT('DATE Snapshot'!A:A)/COUNT(PRODUCT!A:A),0)+1</f>
        <v>5</v>
      </c>
      <c r="K3156" s="9" t="str">
        <f t="shared" ref="K3156:O3156" ca="1" si="9466">INDIRECT(ADDRESS($J3156+1,K$2,,,K$1))</f>
        <v>PARQUE SUL</v>
      </c>
      <c r="L3156" s="9" t="str">
        <f t="shared" ca="1" si="9466"/>
        <v>PS</v>
      </c>
      <c r="M3156" s="9" t="str">
        <f t="shared" ca="1" si="9466"/>
        <v>RIO DE JANEIRO</v>
      </c>
      <c r="N3156" s="9" t="str">
        <f t="shared" ca="1" si="9466"/>
        <v>BRASIL</v>
      </c>
      <c r="O3156" s="9">
        <f t="shared" ca="1" si="9466"/>
        <v>0</v>
      </c>
      <c r="P3156" s="9">
        <f>MOD(TRUNC((A3156-1)/COUNT('DATE Snapshot'!A:A)),COUNT(PRODUCT!A:A))+1</f>
        <v>20</v>
      </c>
      <c r="Q3156" s="9" t="str">
        <f t="shared" ref="Q3156:W3156" ca="1" si="9467">INDIRECT(ADDRESS($P3156+1,Q$2,,,Q$1))</f>
        <v>MALBEC RESERVA</v>
      </c>
      <c r="R3156" s="9" t="str">
        <f t="shared" ca="1" si="9467"/>
        <v>MBC_RS</v>
      </c>
      <c r="S3156" s="9" t="str">
        <f t="shared" ca="1" si="9467"/>
        <v>VINHO TINTO</v>
      </c>
      <c r="T3156" s="9" t="str">
        <f t="shared" ca="1" si="9467"/>
        <v>12_BTL_0,75 l</v>
      </c>
      <c r="U3156" s="29">
        <f t="shared" ca="1" si="9467"/>
        <v>12</v>
      </c>
      <c r="V3156" s="30">
        <f t="shared" ca="1" si="9467"/>
        <v>298</v>
      </c>
      <c r="W3156" s="30">
        <f t="shared" ca="1" si="9467"/>
        <v>154</v>
      </c>
    </row>
    <row r="3157" spans="1:23" ht="13">
      <c r="A3157" s="9">
        <f t="shared" si="8"/>
        <v>3154</v>
      </c>
      <c r="B3157" s="45">
        <v>12</v>
      </c>
      <c r="C3157" s="9">
        <f>MOD(A3157-1,COUNT('DATE Snapshot'!$A:$A))+1</f>
        <v>10</v>
      </c>
      <c r="D3157" s="25">
        <f t="shared" ref="D3157:I3157" ca="1" si="9468">INDIRECT(ADDRESS($C3157+1,D$2,,,D$1))</f>
        <v>43009</v>
      </c>
      <c r="E3157" s="27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8">
        <f t="shared" ca="1" si="9468"/>
        <v>42736</v>
      </c>
      <c r="I3157" s="9">
        <f t="shared" ca="1" si="9468"/>
        <v>1</v>
      </c>
      <c r="J3157" s="46">
        <f>TRUNC((A3157-1)/COUNT('DATE Snapshot'!A:A)/COUNT(PRODUCT!A:A),0)+1</f>
        <v>5</v>
      </c>
      <c r="K3157" s="9" t="str">
        <f t="shared" ref="K3157:O3157" ca="1" si="9469">INDIRECT(ADDRESS($J3157+1,K$2,,,K$1))</f>
        <v>PARQUE SUL</v>
      </c>
      <c r="L3157" s="9" t="str">
        <f t="shared" ca="1" si="9469"/>
        <v>PS</v>
      </c>
      <c r="M3157" s="9" t="str">
        <f t="shared" ca="1" si="9469"/>
        <v>RIO DE JANEIRO</v>
      </c>
      <c r="N3157" s="9" t="str">
        <f t="shared" ca="1" si="9469"/>
        <v>BRASIL</v>
      </c>
      <c r="O3157" s="9">
        <f t="shared" ca="1" si="9469"/>
        <v>0</v>
      </c>
      <c r="P3157" s="9">
        <f>MOD(TRUNC((A3157-1)/COUNT('DATE Snapshot'!A:A)),COUNT(PRODUCT!A:A))+1</f>
        <v>20</v>
      </c>
      <c r="Q3157" s="9" t="str">
        <f t="shared" ref="Q3157:W3157" ca="1" si="9470">INDIRECT(ADDRESS($P3157+1,Q$2,,,Q$1))</f>
        <v>MALBEC RESERVA</v>
      </c>
      <c r="R3157" s="9" t="str">
        <f t="shared" ca="1" si="9470"/>
        <v>MBC_RS</v>
      </c>
      <c r="S3157" s="9" t="str">
        <f t="shared" ca="1" si="9470"/>
        <v>VINHO TINTO</v>
      </c>
      <c r="T3157" s="9" t="str">
        <f t="shared" ca="1" si="9470"/>
        <v>12_BTL_0,75 l</v>
      </c>
      <c r="U3157" s="29">
        <f t="shared" ca="1" si="9470"/>
        <v>12</v>
      </c>
      <c r="V3157" s="30">
        <f t="shared" ca="1" si="9470"/>
        <v>298</v>
      </c>
      <c r="W3157" s="30">
        <f t="shared" ca="1" si="9470"/>
        <v>154</v>
      </c>
    </row>
    <row r="3158" spans="1:23" ht="13">
      <c r="A3158" s="9">
        <f t="shared" si="8"/>
        <v>3155</v>
      </c>
      <c r="B3158" s="45">
        <v>13</v>
      </c>
      <c r="C3158" s="9">
        <f>MOD(A3158-1,COUNT('DATE Snapshot'!$A:$A))+1</f>
        <v>11</v>
      </c>
      <c r="D3158" s="25">
        <f t="shared" ref="D3158:I3158" ca="1" si="9471">INDIRECT(ADDRESS($C3158+1,D$2,,,D$1))</f>
        <v>43040</v>
      </c>
      <c r="E3158" s="27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8">
        <f t="shared" ca="1" si="9471"/>
        <v>42736</v>
      </c>
      <c r="I3158" s="9">
        <f t="shared" ca="1" si="9471"/>
        <v>4</v>
      </c>
      <c r="J3158" s="46">
        <f>TRUNC((A3158-1)/COUNT('DATE Snapshot'!A:A)/COUNT(PRODUCT!A:A),0)+1</f>
        <v>5</v>
      </c>
      <c r="K3158" s="9" t="str">
        <f t="shared" ref="K3158:O3158" ca="1" si="9472">INDIRECT(ADDRESS($J3158+1,K$2,,,K$1))</f>
        <v>PARQUE SUL</v>
      </c>
      <c r="L3158" s="9" t="str">
        <f t="shared" ca="1" si="9472"/>
        <v>PS</v>
      </c>
      <c r="M3158" s="9" t="str">
        <f t="shared" ca="1" si="9472"/>
        <v>RIO DE JANEIRO</v>
      </c>
      <c r="N3158" s="9" t="str">
        <f t="shared" ca="1" si="9472"/>
        <v>BRASIL</v>
      </c>
      <c r="O3158" s="9">
        <f t="shared" ca="1" si="9472"/>
        <v>0</v>
      </c>
      <c r="P3158" s="9">
        <f>MOD(TRUNC((A3158-1)/COUNT('DATE Snapshot'!A:A)),COUNT(PRODUCT!A:A))+1</f>
        <v>20</v>
      </c>
      <c r="Q3158" s="9" t="str">
        <f t="shared" ref="Q3158:W3158" ca="1" si="9473">INDIRECT(ADDRESS($P3158+1,Q$2,,,Q$1))</f>
        <v>MALBEC RESERVA</v>
      </c>
      <c r="R3158" s="9" t="str">
        <f t="shared" ca="1" si="9473"/>
        <v>MBC_RS</v>
      </c>
      <c r="S3158" s="9" t="str">
        <f t="shared" ca="1" si="9473"/>
        <v>VINHO TINTO</v>
      </c>
      <c r="T3158" s="9" t="str">
        <f t="shared" ca="1" si="9473"/>
        <v>12_BTL_0,75 l</v>
      </c>
      <c r="U3158" s="29">
        <f t="shared" ca="1" si="9473"/>
        <v>12</v>
      </c>
      <c r="V3158" s="30">
        <f t="shared" ca="1" si="9473"/>
        <v>298</v>
      </c>
      <c r="W3158" s="30">
        <f t="shared" ca="1" si="9473"/>
        <v>154</v>
      </c>
    </row>
    <row r="3159" spans="1:23" ht="13">
      <c r="A3159" s="9">
        <f t="shared" si="8"/>
        <v>3156</v>
      </c>
      <c r="B3159" s="45">
        <v>13</v>
      </c>
      <c r="C3159" s="9">
        <f>MOD(A3159-1,COUNT('DATE Snapshot'!$A:$A))+1</f>
        <v>12</v>
      </c>
      <c r="D3159" s="25">
        <f t="shared" ref="D3159:I3159" ca="1" si="9474">INDIRECT(ADDRESS($C3159+1,D$2,,,D$1))</f>
        <v>43070</v>
      </c>
      <c r="E3159" s="27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8">
        <f t="shared" ca="1" si="9474"/>
        <v>42736</v>
      </c>
      <c r="I3159" s="9">
        <f t="shared" ca="1" si="9474"/>
        <v>6</v>
      </c>
      <c r="J3159" s="46">
        <f>TRUNC((A3159-1)/COUNT('DATE Snapshot'!A:A)/COUNT(PRODUCT!A:A),0)+1</f>
        <v>5</v>
      </c>
      <c r="K3159" s="9" t="str">
        <f t="shared" ref="K3159:O3159" ca="1" si="9475">INDIRECT(ADDRESS($J3159+1,K$2,,,K$1))</f>
        <v>PARQUE SUL</v>
      </c>
      <c r="L3159" s="9" t="str">
        <f t="shared" ca="1" si="9475"/>
        <v>PS</v>
      </c>
      <c r="M3159" s="9" t="str">
        <f t="shared" ca="1" si="9475"/>
        <v>RIO DE JANEIRO</v>
      </c>
      <c r="N3159" s="9" t="str">
        <f t="shared" ca="1" si="9475"/>
        <v>BRASIL</v>
      </c>
      <c r="O3159" s="9">
        <f t="shared" ca="1" si="9475"/>
        <v>0</v>
      </c>
      <c r="P3159" s="9">
        <f>MOD(TRUNC((A3159-1)/COUNT('DATE Snapshot'!A:A)),COUNT(PRODUCT!A:A))+1</f>
        <v>20</v>
      </c>
      <c r="Q3159" s="9" t="str">
        <f t="shared" ref="Q3159:W3159" ca="1" si="9476">INDIRECT(ADDRESS($P3159+1,Q$2,,,Q$1))</f>
        <v>MALBEC RESERVA</v>
      </c>
      <c r="R3159" s="9" t="str">
        <f t="shared" ca="1" si="9476"/>
        <v>MBC_RS</v>
      </c>
      <c r="S3159" s="9" t="str">
        <f t="shared" ca="1" si="9476"/>
        <v>VINHO TINTO</v>
      </c>
      <c r="T3159" s="9" t="str">
        <f t="shared" ca="1" si="9476"/>
        <v>12_BTL_0,75 l</v>
      </c>
      <c r="U3159" s="29">
        <f t="shared" ca="1" si="9476"/>
        <v>12</v>
      </c>
      <c r="V3159" s="30">
        <f t="shared" ca="1" si="9476"/>
        <v>298</v>
      </c>
      <c r="W3159" s="30">
        <f t="shared" ca="1" si="9476"/>
        <v>154</v>
      </c>
    </row>
    <row r="3160" spans="1:23" ht="13">
      <c r="A3160" s="9">
        <f t="shared" si="8"/>
        <v>3157</v>
      </c>
      <c r="B3160" s="45">
        <v>22</v>
      </c>
      <c r="C3160" s="9">
        <f>MOD(A3160-1,COUNT('DATE Snapshot'!$A:$A))+1</f>
        <v>13</v>
      </c>
      <c r="D3160" s="25">
        <f t="shared" ref="D3160:I3160" ca="1" si="9477">INDIRECT(ADDRESS($C3160+1,D$2,,,D$1))</f>
        <v>43101</v>
      </c>
      <c r="E3160" s="27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8">
        <f t="shared" ca="1" si="9477"/>
        <v>43101</v>
      </c>
      <c r="I3160" s="9">
        <f t="shared" ca="1" si="9477"/>
        <v>2</v>
      </c>
      <c r="J3160" s="46">
        <f>TRUNC((A3160-1)/COUNT('DATE Snapshot'!A:A)/COUNT(PRODUCT!A:A),0)+1</f>
        <v>5</v>
      </c>
      <c r="K3160" s="9" t="str">
        <f t="shared" ref="K3160:O3160" ca="1" si="9478">INDIRECT(ADDRESS($J3160+1,K$2,,,K$1))</f>
        <v>PARQUE SUL</v>
      </c>
      <c r="L3160" s="9" t="str">
        <f t="shared" ca="1" si="9478"/>
        <v>PS</v>
      </c>
      <c r="M3160" s="9" t="str">
        <f t="shared" ca="1" si="9478"/>
        <v>RIO DE JANEIRO</v>
      </c>
      <c r="N3160" s="9" t="str">
        <f t="shared" ca="1" si="9478"/>
        <v>BRASIL</v>
      </c>
      <c r="O3160" s="9">
        <f t="shared" ca="1" si="9478"/>
        <v>0</v>
      </c>
      <c r="P3160" s="9">
        <f>MOD(TRUNC((A3160-1)/COUNT('DATE Snapshot'!A:A)),COUNT(PRODUCT!A:A))+1</f>
        <v>20</v>
      </c>
      <c r="Q3160" s="9" t="str">
        <f t="shared" ref="Q3160:W3160" ca="1" si="9479">INDIRECT(ADDRESS($P3160+1,Q$2,,,Q$1))</f>
        <v>MALBEC RESERVA</v>
      </c>
      <c r="R3160" s="9" t="str">
        <f t="shared" ca="1" si="9479"/>
        <v>MBC_RS</v>
      </c>
      <c r="S3160" s="9" t="str">
        <f t="shared" ca="1" si="9479"/>
        <v>VINHO TINTO</v>
      </c>
      <c r="T3160" s="9" t="str">
        <f t="shared" ca="1" si="9479"/>
        <v>12_BTL_0,75 l</v>
      </c>
      <c r="U3160" s="29">
        <f t="shared" ca="1" si="9479"/>
        <v>12</v>
      </c>
      <c r="V3160" s="30">
        <f t="shared" ca="1" si="9479"/>
        <v>298</v>
      </c>
      <c r="W3160" s="30">
        <f t="shared" ca="1" si="9479"/>
        <v>154</v>
      </c>
    </row>
    <row r="3161" spans="1:23" ht="13">
      <c r="A3161" s="9">
        <f t="shared" si="8"/>
        <v>3158</v>
      </c>
      <c r="B3161" s="45">
        <v>16</v>
      </c>
      <c r="C3161" s="9">
        <f>MOD(A3161-1,COUNT('DATE Snapshot'!$A:$A))+1</f>
        <v>14</v>
      </c>
      <c r="D3161" s="25">
        <f t="shared" ref="D3161:I3161" ca="1" si="9480">INDIRECT(ADDRESS($C3161+1,D$2,,,D$1))</f>
        <v>43132</v>
      </c>
      <c r="E3161" s="27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8">
        <f t="shared" ca="1" si="9480"/>
        <v>43101</v>
      </c>
      <c r="I3161" s="9">
        <f t="shared" ca="1" si="9480"/>
        <v>5</v>
      </c>
      <c r="J3161" s="46">
        <f>TRUNC((A3161-1)/COUNT('DATE Snapshot'!A:A)/COUNT(PRODUCT!A:A),0)+1</f>
        <v>5</v>
      </c>
      <c r="K3161" s="9" t="str">
        <f t="shared" ref="K3161:O3161" ca="1" si="9481">INDIRECT(ADDRESS($J3161+1,K$2,,,K$1))</f>
        <v>PARQUE SUL</v>
      </c>
      <c r="L3161" s="9" t="str">
        <f t="shared" ca="1" si="9481"/>
        <v>PS</v>
      </c>
      <c r="M3161" s="9" t="str">
        <f t="shared" ca="1" si="9481"/>
        <v>RIO DE JANEIRO</v>
      </c>
      <c r="N3161" s="9" t="str">
        <f t="shared" ca="1" si="9481"/>
        <v>BRASIL</v>
      </c>
      <c r="O3161" s="9">
        <f t="shared" ca="1" si="9481"/>
        <v>0</v>
      </c>
      <c r="P3161" s="9">
        <f>MOD(TRUNC((A3161-1)/COUNT('DATE Snapshot'!A:A)),COUNT(PRODUCT!A:A))+1</f>
        <v>20</v>
      </c>
      <c r="Q3161" s="9" t="str">
        <f t="shared" ref="Q3161:W3161" ca="1" si="9482">INDIRECT(ADDRESS($P3161+1,Q$2,,,Q$1))</f>
        <v>MALBEC RESERVA</v>
      </c>
      <c r="R3161" s="9" t="str">
        <f t="shared" ca="1" si="9482"/>
        <v>MBC_RS</v>
      </c>
      <c r="S3161" s="9" t="str">
        <f t="shared" ca="1" si="9482"/>
        <v>VINHO TINTO</v>
      </c>
      <c r="T3161" s="9" t="str">
        <f t="shared" ca="1" si="9482"/>
        <v>12_BTL_0,75 l</v>
      </c>
      <c r="U3161" s="29">
        <f t="shared" ca="1" si="9482"/>
        <v>12</v>
      </c>
      <c r="V3161" s="30">
        <f t="shared" ca="1" si="9482"/>
        <v>298</v>
      </c>
      <c r="W3161" s="30">
        <f t="shared" ca="1" si="9482"/>
        <v>154</v>
      </c>
    </row>
    <row r="3162" spans="1:23" ht="13">
      <c r="A3162" s="9">
        <f t="shared" si="8"/>
        <v>3159</v>
      </c>
      <c r="B3162" s="45">
        <v>15</v>
      </c>
      <c r="C3162" s="9">
        <f>MOD(A3162-1,COUNT('DATE Snapshot'!$A:$A))+1</f>
        <v>15</v>
      </c>
      <c r="D3162" s="25">
        <f t="shared" ref="D3162:I3162" ca="1" si="9483">INDIRECT(ADDRESS($C3162+1,D$2,,,D$1))</f>
        <v>43160</v>
      </c>
      <c r="E3162" s="27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8">
        <f t="shared" ca="1" si="9483"/>
        <v>43101</v>
      </c>
      <c r="I3162" s="9">
        <f t="shared" ca="1" si="9483"/>
        <v>5</v>
      </c>
      <c r="J3162" s="46">
        <f>TRUNC((A3162-1)/COUNT('DATE Snapshot'!A:A)/COUNT(PRODUCT!A:A),0)+1</f>
        <v>5</v>
      </c>
      <c r="K3162" s="9" t="str">
        <f t="shared" ref="K3162:O3162" ca="1" si="9484">INDIRECT(ADDRESS($J3162+1,K$2,,,K$1))</f>
        <v>PARQUE SUL</v>
      </c>
      <c r="L3162" s="9" t="str">
        <f t="shared" ca="1" si="9484"/>
        <v>PS</v>
      </c>
      <c r="M3162" s="9" t="str">
        <f t="shared" ca="1" si="9484"/>
        <v>RIO DE JANEIRO</v>
      </c>
      <c r="N3162" s="9" t="str">
        <f t="shared" ca="1" si="9484"/>
        <v>BRASIL</v>
      </c>
      <c r="O3162" s="9">
        <f t="shared" ca="1" si="9484"/>
        <v>0</v>
      </c>
      <c r="P3162" s="9">
        <f>MOD(TRUNC((A3162-1)/COUNT('DATE Snapshot'!A:A)),COUNT(PRODUCT!A:A))+1</f>
        <v>20</v>
      </c>
      <c r="Q3162" s="9" t="str">
        <f t="shared" ref="Q3162:W3162" ca="1" si="9485">INDIRECT(ADDRESS($P3162+1,Q$2,,,Q$1))</f>
        <v>MALBEC RESERVA</v>
      </c>
      <c r="R3162" s="9" t="str">
        <f t="shared" ca="1" si="9485"/>
        <v>MBC_RS</v>
      </c>
      <c r="S3162" s="9" t="str">
        <f t="shared" ca="1" si="9485"/>
        <v>VINHO TINTO</v>
      </c>
      <c r="T3162" s="9" t="str">
        <f t="shared" ca="1" si="9485"/>
        <v>12_BTL_0,75 l</v>
      </c>
      <c r="U3162" s="29">
        <f t="shared" ca="1" si="9485"/>
        <v>12</v>
      </c>
      <c r="V3162" s="30">
        <f t="shared" ca="1" si="9485"/>
        <v>298</v>
      </c>
      <c r="W3162" s="30">
        <f t="shared" ca="1" si="9485"/>
        <v>154</v>
      </c>
    </row>
    <row r="3163" spans="1:23" ht="13">
      <c r="A3163" s="9">
        <f t="shared" si="8"/>
        <v>3160</v>
      </c>
      <c r="B3163" s="45">
        <v>15</v>
      </c>
      <c r="C3163" s="9">
        <f>MOD(A3163-1,COUNT('DATE Snapshot'!$A:$A))+1</f>
        <v>16</v>
      </c>
      <c r="D3163" s="25">
        <f t="shared" ref="D3163:I3163" ca="1" si="9486">INDIRECT(ADDRESS($C3163+1,D$2,,,D$1))</f>
        <v>43191</v>
      </c>
      <c r="E3163" s="27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8">
        <f t="shared" ca="1" si="9486"/>
        <v>43101</v>
      </c>
      <c r="I3163" s="9">
        <f t="shared" ca="1" si="9486"/>
        <v>1</v>
      </c>
      <c r="J3163" s="46">
        <f>TRUNC((A3163-1)/COUNT('DATE Snapshot'!A:A)/COUNT(PRODUCT!A:A),0)+1</f>
        <v>5</v>
      </c>
      <c r="K3163" s="9" t="str">
        <f t="shared" ref="K3163:O3163" ca="1" si="9487">INDIRECT(ADDRESS($J3163+1,K$2,,,K$1))</f>
        <v>PARQUE SUL</v>
      </c>
      <c r="L3163" s="9" t="str">
        <f t="shared" ca="1" si="9487"/>
        <v>PS</v>
      </c>
      <c r="M3163" s="9" t="str">
        <f t="shared" ca="1" si="9487"/>
        <v>RIO DE JANEIRO</v>
      </c>
      <c r="N3163" s="9" t="str">
        <f t="shared" ca="1" si="9487"/>
        <v>BRASIL</v>
      </c>
      <c r="O3163" s="9">
        <f t="shared" ca="1" si="9487"/>
        <v>0</v>
      </c>
      <c r="P3163" s="9">
        <f>MOD(TRUNC((A3163-1)/COUNT('DATE Snapshot'!A:A)),COUNT(PRODUCT!A:A))+1</f>
        <v>20</v>
      </c>
      <c r="Q3163" s="9" t="str">
        <f t="shared" ref="Q3163:W3163" ca="1" si="9488">INDIRECT(ADDRESS($P3163+1,Q$2,,,Q$1))</f>
        <v>MALBEC RESERVA</v>
      </c>
      <c r="R3163" s="9" t="str">
        <f t="shared" ca="1" si="9488"/>
        <v>MBC_RS</v>
      </c>
      <c r="S3163" s="9" t="str">
        <f t="shared" ca="1" si="9488"/>
        <v>VINHO TINTO</v>
      </c>
      <c r="T3163" s="9" t="str">
        <f t="shared" ca="1" si="9488"/>
        <v>12_BTL_0,75 l</v>
      </c>
      <c r="U3163" s="29">
        <f t="shared" ca="1" si="9488"/>
        <v>12</v>
      </c>
      <c r="V3163" s="30">
        <f t="shared" ca="1" si="9488"/>
        <v>298</v>
      </c>
      <c r="W3163" s="30">
        <f t="shared" ca="1" si="9488"/>
        <v>154</v>
      </c>
    </row>
    <row r="3164" spans="1:23" ht="13">
      <c r="A3164" s="9">
        <f t="shared" si="8"/>
        <v>3161</v>
      </c>
      <c r="B3164" s="45">
        <v>22</v>
      </c>
      <c r="C3164" s="9">
        <f>MOD(A3164-1,COUNT('DATE Snapshot'!$A:$A))+1</f>
        <v>17</v>
      </c>
      <c r="D3164" s="25">
        <f t="shared" ref="D3164:I3164" ca="1" si="9489">INDIRECT(ADDRESS($C3164+1,D$2,,,D$1))</f>
        <v>43221</v>
      </c>
      <c r="E3164" s="27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8">
        <f t="shared" ca="1" si="9489"/>
        <v>43101</v>
      </c>
      <c r="I3164" s="9">
        <f t="shared" ca="1" si="9489"/>
        <v>3</v>
      </c>
      <c r="J3164" s="46">
        <f>TRUNC((A3164-1)/COUNT('DATE Snapshot'!A:A)/COUNT(PRODUCT!A:A),0)+1</f>
        <v>5</v>
      </c>
      <c r="K3164" s="9" t="str">
        <f t="shared" ref="K3164:O3164" ca="1" si="9490">INDIRECT(ADDRESS($J3164+1,K$2,,,K$1))</f>
        <v>PARQUE SUL</v>
      </c>
      <c r="L3164" s="9" t="str">
        <f t="shared" ca="1" si="9490"/>
        <v>PS</v>
      </c>
      <c r="M3164" s="9" t="str">
        <f t="shared" ca="1" si="9490"/>
        <v>RIO DE JANEIRO</v>
      </c>
      <c r="N3164" s="9" t="str">
        <f t="shared" ca="1" si="9490"/>
        <v>BRASIL</v>
      </c>
      <c r="O3164" s="9">
        <f t="shared" ca="1" si="9490"/>
        <v>0</v>
      </c>
      <c r="P3164" s="9">
        <f>MOD(TRUNC((A3164-1)/COUNT('DATE Snapshot'!A:A)),COUNT(PRODUCT!A:A))+1</f>
        <v>20</v>
      </c>
      <c r="Q3164" s="9" t="str">
        <f t="shared" ref="Q3164:W3164" ca="1" si="9491">INDIRECT(ADDRESS($P3164+1,Q$2,,,Q$1))</f>
        <v>MALBEC RESERVA</v>
      </c>
      <c r="R3164" s="9" t="str">
        <f t="shared" ca="1" si="9491"/>
        <v>MBC_RS</v>
      </c>
      <c r="S3164" s="9" t="str">
        <f t="shared" ca="1" si="9491"/>
        <v>VINHO TINTO</v>
      </c>
      <c r="T3164" s="9" t="str">
        <f t="shared" ca="1" si="9491"/>
        <v>12_BTL_0,75 l</v>
      </c>
      <c r="U3164" s="29">
        <f t="shared" ca="1" si="9491"/>
        <v>12</v>
      </c>
      <c r="V3164" s="30">
        <f t="shared" ca="1" si="9491"/>
        <v>298</v>
      </c>
      <c r="W3164" s="30">
        <f t="shared" ca="1" si="9491"/>
        <v>154</v>
      </c>
    </row>
    <row r="3165" spans="1:23" ht="13">
      <c r="A3165" s="9">
        <f t="shared" si="8"/>
        <v>3162</v>
      </c>
      <c r="B3165" s="45">
        <v>10</v>
      </c>
      <c r="C3165" s="9">
        <f>MOD(A3165-1,COUNT('DATE Snapshot'!$A:$A))+1</f>
        <v>18</v>
      </c>
      <c r="D3165" s="25">
        <f t="shared" ref="D3165:I3165" ca="1" si="9492">INDIRECT(ADDRESS($C3165+1,D$2,,,D$1))</f>
        <v>43252</v>
      </c>
      <c r="E3165" s="27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8">
        <f t="shared" ca="1" si="9492"/>
        <v>43101</v>
      </c>
      <c r="I3165" s="9">
        <f t="shared" ca="1" si="9492"/>
        <v>6</v>
      </c>
      <c r="J3165" s="46">
        <f>TRUNC((A3165-1)/COUNT('DATE Snapshot'!A:A)/COUNT(PRODUCT!A:A),0)+1</f>
        <v>5</v>
      </c>
      <c r="K3165" s="9" t="str">
        <f t="shared" ref="K3165:O3165" ca="1" si="9493">INDIRECT(ADDRESS($J3165+1,K$2,,,K$1))</f>
        <v>PARQUE SUL</v>
      </c>
      <c r="L3165" s="9" t="str">
        <f t="shared" ca="1" si="9493"/>
        <v>PS</v>
      </c>
      <c r="M3165" s="9" t="str">
        <f t="shared" ca="1" si="9493"/>
        <v>RIO DE JANEIRO</v>
      </c>
      <c r="N3165" s="9" t="str">
        <f t="shared" ca="1" si="9493"/>
        <v>BRASIL</v>
      </c>
      <c r="O3165" s="9">
        <f t="shared" ca="1" si="9493"/>
        <v>0</v>
      </c>
      <c r="P3165" s="9">
        <f>MOD(TRUNC((A3165-1)/COUNT('DATE Snapshot'!A:A)),COUNT(PRODUCT!A:A))+1</f>
        <v>20</v>
      </c>
      <c r="Q3165" s="9" t="str">
        <f t="shared" ref="Q3165:W3165" ca="1" si="9494">INDIRECT(ADDRESS($P3165+1,Q$2,,,Q$1))</f>
        <v>MALBEC RESERVA</v>
      </c>
      <c r="R3165" s="9" t="str">
        <f t="shared" ca="1" si="9494"/>
        <v>MBC_RS</v>
      </c>
      <c r="S3165" s="9" t="str">
        <f t="shared" ca="1" si="9494"/>
        <v>VINHO TINTO</v>
      </c>
      <c r="T3165" s="9" t="str">
        <f t="shared" ca="1" si="9494"/>
        <v>12_BTL_0,75 l</v>
      </c>
      <c r="U3165" s="29">
        <f t="shared" ca="1" si="9494"/>
        <v>12</v>
      </c>
      <c r="V3165" s="30">
        <f t="shared" ca="1" si="9494"/>
        <v>298</v>
      </c>
      <c r="W3165" s="30">
        <f t="shared" ca="1" si="9494"/>
        <v>154</v>
      </c>
    </row>
    <row r="3166" spans="1:23" ht="13">
      <c r="A3166" s="9">
        <f t="shared" si="8"/>
        <v>3163</v>
      </c>
      <c r="B3166" s="45">
        <v>9</v>
      </c>
      <c r="C3166" s="9">
        <f>MOD(A3166-1,COUNT('DATE Snapshot'!$A:$A))+1</f>
        <v>19</v>
      </c>
      <c r="D3166" s="25">
        <f t="shared" ref="D3166:I3166" ca="1" si="9495">INDIRECT(ADDRESS($C3166+1,D$2,,,D$1))</f>
        <v>43282</v>
      </c>
      <c r="E3166" s="27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8">
        <f t="shared" ca="1" si="9495"/>
        <v>43101</v>
      </c>
      <c r="I3166" s="9">
        <f t="shared" ca="1" si="9495"/>
        <v>1</v>
      </c>
      <c r="J3166" s="46">
        <f>TRUNC((A3166-1)/COUNT('DATE Snapshot'!A:A)/COUNT(PRODUCT!A:A),0)+1</f>
        <v>5</v>
      </c>
      <c r="K3166" s="9" t="str">
        <f t="shared" ref="K3166:O3166" ca="1" si="9496">INDIRECT(ADDRESS($J3166+1,K$2,,,K$1))</f>
        <v>PARQUE SUL</v>
      </c>
      <c r="L3166" s="9" t="str">
        <f t="shared" ca="1" si="9496"/>
        <v>PS</v>
      </c>
      <c r="M3166" s="9" t="str">
        <f t="shared" ca="1" si="9496"/>
        <v>RIO DE JANEIRO</v>
      </c>
      <c r="N3166" s="9" t="str">
        <f t="shared" ca="1" si="9496"/>
        <v>BRASIL</v>
      </c>
      <c r="O3166" s="9">
        <f t="shared" ca="1" si="9496"/>
        <v>0</v>
      </c>
      <c r="P3166" s="9">
        <f>MOD(TRUNC((A3166-1)/COUNT('DATE Snapshot'!A:A)),COUNT(PRODUCT!A:A))+1</f>
        <v>20</v>
      </c>
      <c r="Q3166" s="9" t="str">
        <f t="shared" ref="Q3166:W3166" ca="1" si="9497">INDIRECT(ADDRESS($P3166+1,Q$2,,,Q$1))</f>
        <v>MALBEC RESERVA</v>
      </c>
      <c r="R3166" s="9" t="str">
        <f t="shared" ca="1" si="9497"/>
        <v>MBC_RS</v>
      </c>
      <c r="S3166" s="9" t="str">
        <f t="shared" ca="1" si="9497"/>
        <v>VINHO TINTO</v>
      </c>
      <c r="T3166" s="9" t="str">
        <f t="shared" ca="1" si="9497"/>
        <v>12_BTL_0,75 l</v>
      </c>
      <c r="U3166" s="29">
        <f t="shared" ca="1" si="9497"/>
        <v>12</v>
      </c>
      <c r="V3166" s="30">
        <f t="shared" ca="1" si="9497"/>
        <v>298</v>
      </c>
      <c r="W3166" s="30">
        <f t="shared" ca="1" si="9497"/>
        <v>154</v>
      </c>
    </row>
    <row r="3167" spans="1:23" ht="13">
      <c r="A3167" s="9">
        <f t="shared" si="8"/>
        <v>3164</v>
      </c>
      <c r="B3167" s="45">
        <v>13</v>
      </c>
      <c r="C3167" s="9">
        <f>MOD(A3167-1,COUNT('DATE Snapshot'!$A:$A))+1</f>
        <v>20</v>
      </c>
      <c r="D3167" s="25">
        <f t="shared" ref="D3167:I3167" ca="1" si="9498">INDIRECT(ADDRESS($C3167+1,D$2,,,D$1))</f>
        <v>43313</v>
      </c>
      <c r="E3167" s="27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8">
        <f t="shared" ca="1" si="9498"/>
        <v>43101</v>
      </c>
      <c r="I3167" s="9">
        <f t="shared" ca="1" si="9498"/>
        <v>4</v>
      </c>
      <c r="J3167" s="46">
        <f>TRUNC((A3167-1)/COUNT('DATE Snapshot'!A:A)/COUNT(PRODUCT!A:A),0)+1</f>
        <v>5</v>
      </c>
      <c r="K3167" s="9" t="str">
        <f t="shared" ref="K3167:O3167" ca="1" si="9499">INDIRECT(ADDRESS($J3167+1,K$2,,,K$1))</f>
        <v>PARQUE SUL</v>
      </c>
      <c r="L3167" s="9" t="str">
        <f t="shared" ca="1" si="9499"/>
        <v>PS</v>
      </c>
      <c r="M3167" s="9" t="str">
        <f t="shared" ca="1" si="9499"/>
        <v>RIO DE JANEIRO</v>
      </c>
      <c r="N3167" s="9" t="str">
        <f t="shared" ca="1" si="9499"/>
        <v>BRASIL</v>
      </c>
      <c r="O3167" s="9">
        <f t="shared" ca="1" si="9499"/>
        <v>0</v>
      </c>
      <c r="P3167" s="9">
        <f>MOD(TRUNC((A3167-1)/COUNT('DATE Snapshot'!A:A)),COUNT(PRODUCT!A:A))+1</f>
        <v>20</v>
      </c>
      <c r="Q3167" s="9" t="str">
        <f t="shared" ref="Q3167:W3167" ca="1" si="9500">INDIRECT(ADDRESS($P3167+1,Q$2,,,Q$1))</f>
        <v>MALBEC RESERVA</v>
      </c>
      <c r="R3167" s="9" t="str">
        <f t="shared" ca="1" si="9500"/>
        <v>MBC_RS</v>
      </c>
      <c r="S3167" s="9" t="str">
        <f t="shared" ca="1" si="9500"/>
        <v>VINHO TINTO</v>
      </c>
      <c r="T3167" s="9" t="str">
        <f t="shared" ca="1" si="9500"/>
        <v>12_BTL_0,75 l</v>
      </c>
      <c r="U3167" s="29">
        <f t="shared" ca="1" si="9500"/>
        <v>12</v>
      </c>
      <c r="V3167" s="30">
        <f t="shared" ca="1" si="9500"/>
        <v>298</v>
      </c>
      <c r="W3167" s="30">
        <f t="shared" ca="1" si="9500"/>
        <v>154</v>
      </c>
    </row>
    <row r="3168" spans="1:23" ht="13">
      <c r="A3168" s="9">
        <f t="shared" si="8"/>
        <v>3165</v>
      </c>
      <c r="B3168" s="45">
        <v>15</v>
      </c>
      <c r="C3168" s="9">
        <f>MOD(A3168-1,COUNT('DATE Snapshot'!$A:$A))+1</f>
        <v>21</v>
      </c>
      <c r="D3168" s="25">
        <f t="shared" ref="D3168:I3168" ca="1" si="9501">INDIRECT(ADDRESS($C3168+1,D$2,,,D$1))</f>
        <v>43344</v>
      </c>
      <c r="E3168" s="27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8">
        <f t="shared" ca="1" si="9501"/>
        <v>43101</v>
      </c>
      <c r="I3168" s="9">
        <f t="shared" ca="1" si="9501"/>
        <v>7</v>
      </c>
      <c r="J3168" s="46">
        <f>TRUNC((A3168-1)/COUNT('DATE Snapshot'!A:A)/COUNT(PRODUCT!A:A),0)+1</f>
        <v>5</v>
      </c>
      <c r="K3168" s="9" t="str">
        <f t="shared" ref="K3168:O3168" ca="1" si="9502">INDIRECT(ADDRESS($J3168+1,K$2,,,K$1))</f>
        <v>PARQUE SUL</v>
      </c>
      <c r="L3168" s="9" t="str">
        <f t="shared" ca="1" si="9502"/>
        <v>PS</v>
      </c>
      <c r="M3168" s="9" t="str">
        <f t="shared" ca="1" si="9502"/>
        <v>RIO DE JANEIRO</v>
      </c>
      <c r="N3168" s="9" t="str">
        <f t="shared" ca="1" si="9502"/>
        <v>BRASIL</v>
      </c>
      <c r="O3168" s="9">
        <f t="shared" ca="1" si="9502"/>
        <v>0</v>
      </c>
      <c r="P3168" s="9">
        <f>MOD(TRUNC((A3168-1)/COUNT('DATE Snapshot'!A:A)),COUNT(PRODUCT!A:A))+1</f>
        <v>20</v>
      </c>
      <c r="Q3168" s="9" t="str">
        <f t="shared" ref="Q3168:W3168" ca="1" si="9503">INDIRECT(ADDRESS($P3168+1,Q$2,,,Q$1))</f>
        <v>MALBEC RESERVA</v>
      </c>
      <c r="R3168" s="9" t="str">
        <f t="shared" ca="1" si="9503"/>
        <v>MBC_RS</v>
      </c>
      <c r="S3168" s="9" t="str">
        <f t="shared" ca="1" si="9503"/>
        <v>VINHO TINTO</v>
      </c>
      <c r="T3168" s="9" t="str">
        <f t="shared" ca="1" si="9503"/>
        <v>12_BTL_0,75 l</v>
      </c>
      <c r="U3168" s="29">
        <f t="shared" ca="1" si="9503"/>
        <v>12</v>
      </c>
      <c r="V3168" s="30">
        <f t="shared" ca="1" si="9503"/>
        <v>298</v>
      </c>
      <c r="W3168" s="30">
        <f t="shared" ca="1" si="9503"/>
        <v>154</v>
      </c>
    </row>
    <row r="3169" spans="1:23" ht="13">
      <c r="A3169" s="9">
        <f t="shared" si="8"/>
        <v>3166</v>
      </c>
      <c r="B3169" s="45">
        <v>24</v>
      </c>
      <c r="C3169" s="9">
        <f>MOD(A3169-1,COUNT('DATE Snapshot'!$A:$A))+1</f>
        <v>22</v>
      </c>
      <c r="D3169" s="25">
        <f t="shared" ref="D3169:I3169" ca="1" si="9504">INDIRECT(ADDRESS($C3169+1,D$2,,,D$1))</f>
        <v>43374</v>
      </c>
      <c r="E3169" s="27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8">
        <f t="shared" ca="1" si="9504"/>
        <v>43101</v>
      </c>
      <c r="I3169" s="9">
        <f t="shared" ca="1" si="9504"/>
        <v>2</v>
      </c>
      <c r="J3169" s="46">
        <f>TRUNC((A3169-1)/COUNT('DATE Snapshot'!A:A)/COUNT(PRODUCT!A:A),0)+1</f>
        <v>5</v>
      </c>
      <c r="K3169" s="9" t="str">
        <f t="shared" ref="K3169:O3169" ca="1" si="9505">INDIRECT(ADDRESS($J3169+1,K$2,,,K$1))</f>
        <v>PARQUE SUL</v>
      </c>
      <c r="L3169" s="9" t="str">
        <f t="shared" ca="1" si="9505"/>
        <v>PS</v>
      </c>
      <c r="M3169" s="9" t="str">
        <f t="shared" ca="1" si="9505"/>
        <v>RIO DE JANEIRO</v>
      </c>
      <c r="N3169" s="9" t="str">
        <f t="shared" ca="1" si="9505"/>
        <v>BRASIL</v>
      </c>
      <c r="O3169" s="9">
        <f t="shared" ca="1" si="9505"/>
        <v>0</v>
      </c>
      <c r="P3169" s="9">
        <f>MOD(TRUNC((A3169-1)/COUNT('DATE Snapshot'!A:A)),COUNT(PRODUCT!A:A))+1</f>
        <v>20</v>
      </c>
      <c r="Q3169" s="9" t="str">
        <f t="shared" ref="Q3169:W3169" ca="1" si="9506">INDIRECT(ADDRESS($P3169+1,Q$2,,,Q$1))</f>
        <v>MALBEC RESERVA</v>
      </c>
      <c r="R3169" s="9" t="str">
        <f t="shared" ca="1" si="9506"/>
        <v>MBC_RS</v>
      </c>
      <c r="S3169" s="9" t="str">
        <f t="shared" ca="1" si="9506"/>
        <v>VINHO TINTO</v>
      </c>
      <c r="T3169" s="9" t="str">
        <f t="shared" ca="1" si="9506"/>
        <v>12_BTL_0,75 l</v>
      </c>
      <c r="U3169" s="29">
        <f t="shared" ca="1" si="9506"/>
        <v>12</v>
      </c>
      <c r="V3169" s="30">
        <f t="shared" ca="1" si="9506"/>
        <v>298</v>
      </c>
      <c r="W3169" s="30">
        <f t="shared" ca="1" si="9506"/>
        <v>154</v>
      </c>
    </row>
    <row r="3170" spans="1:23" ht="13">
      <c r="A3170" s="9">
        <f t="shared" si="8"/>
        <v>3167</v>
      </c>
      <c r="B3170" s="45">
        <v>24</v>
      </c>
      <c r="C3170" s="9">
        <f>MOD(A3170-1,COUNT('DATE Snapshot'!$A:$A))+1</f>
        <v>23</v>
      </c>
      <c r="D3170" s="25">
        <f t="shared" ref="D3170:I3170" ca="1" si="9507">INDIRECT(ADDRESS($C3170+1,D$2,,,D$1))</f>
        <v>43405</v>
      </c>
      <c r="E3170" s="27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8">
        <f t="shared" ca="1" si="9507"/>
        <v>43101</v>
      </c>
      <c r="I3170" s="9">
        <f t="shared" ca="1" si="9507"/>
        <v>5</v>
      </c>
      <c r="J3170" s="46">
        <f>TRUNC((A3170-1)/COUNT('DATE Snapshot'!A:A)/COUNT(PRODUCT!A:A),0)+1</f>
        <v>5</v>
      </c>
      <c r="K3170" s="9" t="str">
        <f t="shared" ref="K3170:O3170" ca="1" si="9508">INDIRECT(ADDRESS($J3170+1,K$2,,,K$1))</f>
        <v>PARQUE SUL</v>
      </c>
      <c r="L3170" s="9" t="str">
        <f t="shared" ca="1" si="9508"/>
        <v>PS</v>
      </c>
      <c r="M3170" s="9" t="str">
        <f t="shared" ca="1" si="9508"/>
        <v>RIO DE JANEIRO</v>
      </c>
      <c r="N3170" s="9" t="str">
        <f t="shared" ca="1" si="9508"/>
        <v>BRASIL</v>
      </c>
      <c r="O3170" s="9">
        <f t="shared" ca="1" si="9508"/>
        <v>0</v>
      </c>
      <c r="P3170" s="9">
        <f>MOD(TRUNC((A3170-1)/COUNT('DATE Snapshot'!A:A)),COUNT(PRODUCT!A:A))+1</f>
        <v>20</v>
      </c>
      <c r="Q3170" s="9" t="str">
        <f t="shared" ref="Q3170:W3170" ca="1" si="9509">INDIRECT(ADDRESS($P3170+1,Q$2,,,Q$1))</f>
        <v>MALBEC RESERVA</v>
      </c>
      <c r="R3170" s="9" t="str">
        <f t="shared" ca="1" si="9509"/>
        <v>MBC_RS</v>
      </c>
      <c r="S3170" s="9" t="str">
        <f t="shared" ca="1" si="9509"/>
        <v>VINHO TINTO</v>
      </c>
      <c r="T3170" s="9" t="str">
        <f t="shared" ca="1" si="9509"/>
        <v>12_BTL_0,75 l</v>
      </c>
      <c r="U3170" s="29">
        <f t="shared" ca="1" si="9509"/>
        <v>12</v>
      </c>
      <c r="V3170" s="30">
        <f t="shared" ca="1" si="9509"/>
        <v>298</v>
      </c>
      <c r="W3170" s="30">
        <f t="shared" ca="1" si="9509"/>
        <v>154</v>
      </c>
    </row>
    <row r="3171" spans="1:23" ht="13">
      <c r="A3171" s="9">
        <f t="shared" si="8"/>
        <v>3168</v>
      </c>
      <c r="B3171" s="45">
        <v>21</v>
      </c>
      <c r="C3171" s="9">
        <f>MOD(A3171-1,COUNT('DATE Snapshot'!$A:$A))+1</f>
        <v>24</v>
      </c>
      <c r="D3171" s="25">
        <f t="shared" ref="D3171:I3171" ca="1" si="9510">INDIRECT(ADDRESS($C3171+1,D$2,,,D$1))</f>
        <v>43435</v>
      </c>
      <c r="E3171" s="27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8">
        <f t="shared" ca="1" si="9510"/>
        <v>43101</v>
      </c>
      <c r="I3171" s="9">
        <f t="shared" ca="1" si="9510"/>
        <v>7</v>
      </c>
      <c r="J3171" s="46">
        <f>TRUNC((A3171-1)/COUNT('DATE Snapshot'!A:A)/COUNT(PRODUCT!A:A),0)+1</f>
        <v>5</v>
      </c>
      <c r="K3171" s="9" t="str">
        <f t="shared" ref="K3171:O3171" ca="1" si="9511">INDIRECT(ADDRESS($J3171+1,K$2,,,K$1))</f>
        <v>PARQUE SUL</v>
      </c>
      <c r="L3171" s="9" t="str">
        <f t="shared" ca="1" si="9511"/>
        <v>PS</v>
      </c>
      <c r="M3171" s="9" t="str">
        <f t="shared" ca="1" si="9511"/>
        <v>RIO DE JANEIRO</v>
      </c>
      <c r="N3171" s="9" t="str">
        <f t="shared" ca="1" si="9511"/>
        <v>BRASIL</v>
      </c>
      <c r="O3171" s="9">
        <f t="shared" ca="1" si="9511"/>
        <v>0</v>
      </c>
      <c r="P3171" s="9">
        <f>MOD(TRUNC((A3171-1)/COUNT('DATE Snapshot'!A:A)),COUNT(PRODUCT!A:A))+1</f>
        <v>20</v>
      </c>
      <c r="Q3171" s="9" t="str">
        <f t="shared" ref="Q3171:W3171" ca="1" si="9512">INDIRECT(ADDRESS($P3171+1,Q$2,,,Q$1))</f>
        <v>MALBEC RESERVA</v>
      </c>
      <c r="R3171" s="9" t="str">
        <f t="shared" ca="1" si="9512"/>
        <v>MBC_RS</v>
      </c>
      <c r="S3171" s="9" t="str">
        <f t="shared" ca="1" si="9512"/>
        <v>VINHO TINTO</v>
      </c>
      <c r="T3171" s="9" t="str">
        <f t="shared" ca="1" si="9512"/>
        <v>12_BTL_0,75 l</v>
      </c>
      <c r="U3171" s="29">
        <f t="shared" ca="1" si="9512"/>
        <v>12</v>
      </c>
      <c r="V3171" s="30">
        <f t="shared" ca="1" si="9512"/>
        <v>298</v>
      </c>
      <c r="W3171" s="30">
        <f t="shared" ca="1" si="9512"/>
        <v>154</v>
      </c>
    </row>
    <row r="3172" spans="1:23" ht="13">
      <c r="A3172" s="9">
        <f t="shared" si="8"/>
        <v>3169</v>
      </c>
      <c r="B3172" s="45">
        <v>9</v>
      </c>
      <c r="C3172" s="9">
        <f>MOD(A3172-1,COUNT('DATE Snapshot'!$A:$A))+1</f>
        <v>1</v>
      </c>
      <c r="D3172" s="25">
        <f t="shared" ref="D3172:I3172" ca="1" si="9513">INDIRECT(ADDRESS($C3172+1,D$2,,,D$1))</f>
        <v>42736</v>
      </c>
      <c r="E3172" s="27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8">
        <f t="shared" ca="1" si="9513"/>
        <v>42736</v>
      </c>
      <c r="I3172" s="9">
        <f t="shared" ca="1" si="9513"/>
        <v>1</v>
      </c>
      <c r="J3172" s="46">
        <f>TRUNC((A3172-1)/COUNT('DATE Snapshot'!A:A)/COUNT(PRODUCT!A:A),0)+1</f>
        <v>5</v>
      </c>
      <c r="K3172" s="9" t="str">
        <f t="shared" ref="K3172:O3172" ca="1" si="9514">INDIRECT(ADDRESS($J3172+1,K$2,,,K$1))</f>
        <v>PARQUE SUL</v>
      </c>
      <c r="L3172" s="9" t="str">
        <f t="shared" ca="1" si="9514"/>
        <v>PS</v>
      </c>
      <c r="M3172" s="9" t="str">
        <f t="shared" ca="1" si="9514"/>
        <v>RIO DE JANEIRO</v>
      </c>
      <c r="N3172" s="9" t="str">
        <f t="shared" ca="1" si="9514"/>
        <v>BRASIL</v>
      </c>
      <c r="O3172" s="9">
        <f t="shared" ca="1" si="9514"/>
        <v>0</v>
      </c>
      <c r="P3172" s="9">
        <f>MOD(TRUNC((A3172-1)/COUNT('DATE Snapshot'!A:A)),COUNT(PRODUCT!A:A))+1</f>
        <v>21</v>
      </c>
      <c r="Q3172" s="9" t="str">
        <f t="shared" ref="Q3172:W3172" ca="1" si="9515">INDIRECT(ADDRESS($P3172+1,Q$2,,,Q$1))</f>
        <v>TINTO DE MESA</v>
      </c>
      <c r="R3172" s="9" t="str">
        <f t="shared" ca="1" si="9515"/>
        <v>TNT_MS_E</v>
      </c>
      <c r="S3172" s="9" t="str">
        <f t="shared" ca="1" si="9515"/>
        <v>VINHO TINTO</v>
      </c>
      <c r="T3172" s="9" t="str">
        <f t="shared" ca="1" si="9515"/>
        <v>4_TPK_2,0 l</v>
      </c>
      <c r="U3172" s="29">
        <f t="shared" ca="1" si="9515"/>
        <v>4</v>
      </c>
      <c r="V3172" s="30">
        <f t="shared" ca="1" si="9515"/>
        <v>101</v>
      </c>
      <c r="W3172" s="30">
        <f t="shared" ca="1" si="9515"/>
        <v>61</v>
      </c>
    </row>
    <row r="3173" spans="1:23" ht="13">
      <c r="A3173" s="9">
        <f t="shared" si="8"/>
        <v>3170</v>
      </c>
      <c r="B3173" s="45">
        <v>14</v>
      </c>
      <c r="C3173" s="9">
        <f>MOD(A3173-1,COUNT('DATE Snapshot'!$A:$A))+1</f>
        <v>2</v>
      </c>
      <c r="D3173" s="25">
        <f t="shared" ref="D3173:I3173" ca="1" si="9516">INDIRECT(ADDRESS($C3173+1,D$2,,,D$1))</f>
        <v>42767</v>
      </c>
      <c r="E3173" s="27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8">
        <f t="shared" ca="1" si="9516"/>
        <v>42736</v>
      </c>
      <c r="I3173" s="9">
        <f t="shared" ca="1" si="9516"/>
        <v>4</v>
      </c>
      <c r="J3173" s="46">
        <f>TRUNC((A3173-1)/COUNT('DATE Snapshot'!A:A)/COUNT(PRODUCT!A:A),0)+1</f>
        <v>5</v>
      </c>
      <c r="K3173" s="9" t="str">
        <f t="shared" ref="K3173:O3173" ca="1" si="9517">INDIRECT(ADDRESS($J3173+1,K$2,,,K$1))</f>
        <v>PARQUE SUL</v>
      </c>
      <c r="L3173" s="9" t="str">
        <f t="shared" ca="1" si="9517"/>
        <v>PS</v>
      </c>
      <c r="M3173" s="9" t="str">
        <f t="shared" ca="1" si="9517"/>
        <v>RIO DE JANEIRO</v>
      </c>
      <c r="N3173" s="9" t="str">
        <f t="shared" ca="1" si="9517"/>
        <v>BRASIL</v>
      </c>
      <c r="O3173" s="9">
        <f t="shared" ca="1" si="9517"/>
        <v>0</v>
      </c>
      <c r="P3173" s="9">
        <f>MOD(TRUNC((A3173-1)/COUNT('DATE Snapshot'!A:A)),COUNT(PRODUCT!A:A))+1</f>
        <v>21</v>
      </c>
      <c r="Q3173" s="9" t="str">
        <f t="shared" ref="Q3173:W3173" ca="1" si="9518">INDIRECT(ADDRESS($P3173+1,Q$2,,,Q$1))</f>
        <v>TINTO DE MESA</v>
      </c>
      <c r="R3173" s="9" t="str">
        <f t="shared" ca="1" si="9518"/>
        <v>TNT_MS_E</v>
      </c>
      <c r="S3173" s="9" t="str">
        <f t="shared" ca="1" si="9518"/>
        <v>VINHO TINTO</v>
      </c>
      <c r="T3173" s="9" t="str">
        <f t="shared" ca="1" si="9518"/>
        <v>4_TPK_2,0 l</v>
      </c>
      <c r="U3173" s="29">
        <f t="shared" ca="1" si="9518"/>
        <v>4</v>
      </c>
      <c r="V3173" s="30">
        <f t="shared" ca="1" si="9518"/>
        <v>101</v>
      </c>
      <c r="W3173" s="30">
        <f t="shared" ca="1" si="9518"/>
        <v>61</v>
      </c>
    </row>
    <row r="3174" spans="1:23" ht="13">
      <c r="A3174" s="9">
        <f t="shared" si="8"/>
        <v>3171</v>
      </c>
      <c r="B3174" s="45">
        <v>0</v>
      </c>
      <c r="C3174" s="9">
        <f>MOD(A3174-1,COUNT('DATE Snapshot'!$A:$A))+1</f>
        <v>3</v>
      </c>
      <c r="D3174" s="25">
        <f t="shared" ref="D3174:I3174" ca="1" si="9519">INDIRECT(ADDRESS($C3174+1,D$2,,,D$1))</f>
        <v>42795</v>
      </c>
      <c r="E3174" s="27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8">
        <f t="shared" ca="1" si="9519"/>
        <v>42736</v>
      </c>
      <c r="I3174" s="9">
        <f t="shared" ca="1" si="9519"/>
        <v>4</v>
      </c>
      <c r="J3174" s="46">
        <f>TRUNC((A3174-1)/COUNT('DATE Snapshot'!A:A)/COUNT(PRODUCT!A:A),0)+1</f>
        <v>5</v>
      </c>
      <c r="K3174" s="9" t="str">
        <f t="shared" ref="K3174:O3174" ca="1" si="9520">INDIRECT(ADDRESS($J3174+1,K$2,,,K$1))</f>
        <v>PARQUE SUL</v>
      </c>
      <c r="L3174" s="9" t="str">
        <f t="shared" ca="1" si="9520"/>
        <v>PS</v>
      </c>
      <c r="M3174" s="9" t="str">
        <f t="shared" ca="1" si="9520"/>
        <v>RIO DE JANEIRO</v>
      </c>
      <c r="N3174" s="9" t="str">
        <f t="shared" ca="1" si="9520"/>
        <v>BRASIL</v>
      </c>
      <c r="O3174" s="9">
        <f t="shared" ca="1" si="9520"/>
        <v>0</v>
      </c>
      <c r="P3174" s="9">
        <f>MOD(TRUNC((A3174-1)/COUNT('DATE Snapshot'!A:A)),COUNT(PRODUCT!A:A))+1</f>
        <v>21</v>
      </c>
      <c r="Q3174" s="9" t="str">
        <f t="shared" ref="Q3174:W3174" ca="1" si="9521">INDIRECT(ADDRESS($P3174+1,Q$2,,,Q$1))</f>
        <v>TINTO DE MESA</v>
      </c>
      <c r="R3174" s="9" t="str">
        <f t="shared" ca="1" si="9521"/>
        <v>TNT_MS_E</v>
      </c>
      <c r="S3174" s="9" t="str">
        <f t="shared" ca="1" si="9521"/>
        <v>VINHO TINTO</v>
      </c>
      <c r="T3174" s="9" t="str">
        <f t="shared" ca="1" si="9521"/>
        <v>4_TPK_2,0 l</v>
      </c>
      <c r="U3174" s="29">
        <f t="shared" ca="1" si="9521"/>
        <v>4</v>
      </c>
      <c r="V3174" s="30">
        <f t="shared" ca="1" si="9521"/>
        <v>101</v>
      </c>
      <c r="W3174" s="30">
        <f t="shared" ca="1" si="9521"/>
        <v>61</v>
      </c>
    </row>
    <row r="3175" spans="1:23" ht="13">
      <c r="A3175" s="9">
        <f t="shared" si="8"/>
        <v>3172</v>
      </c>
      <c r="B3175" s="45">
        <v>11</v>
      </c>
      <c r="C3175" s="9">
        <f>MOD(A3175-1,COUNT('DATE Snapshot'!$A:$A))+1</f>
        <v>4</v>
      </c>
      <c r="D3175" s="25">
        <f t="shared" ref="D3175:I3175" ca="1" si="9522">INDIRECT(ADDRESS($C3175+1,D$2,,,D$1))</f>
        <v>42826</v>
      </c>
      <c r="E3175" s="27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8">
        <f t="shared" ca="1" si="9522"/>
        <v>42736</v>
      </c>
      <c r="I3175" s="9">
        <f t="shared" ca="1" si="9522"/>
        <v>7</v>
      </c>
      <c r="J3175" s="46">
        <f>TRUNC((A3175-1)/COUNT('DATE Snapshot'!A:A)/COUNT(PRODUCT!A:A),0)+1</f>
        <v>5</v>
      </c>
      <c r="K3175" s="9" t="str">
        <f t="shared" ref="K3175:O3175" ca="1" si="9523">INDIRECT(ADDRESS($J3175+1,K$2,,,K$1))</f>
        <v>PARQUE SUL</v>
      </c>
      <c r="L3175" s="9" t="str">
        <f t="shared" ca="1" si="9523"/>
        <v>PS</v>
      </c>
      <c r="M3175" s="9" t="str">
        <f t="shared" ca="1" si="9523"/>
        <v>RIO DE JANEIRO</v>
      </c>
      <c r="N3175" s="9" t="str">
        <f t="shared" ca="1" si="9523"/>
        <v>BRASIL</v>
      </c>
      <c r="O3175" s="9">
        <f t="shared" ca="1" si="9523"/>
        <v>0</v>
      </c>
      <c r="P3175" s="9">
        <f>MOD(TRUNC((A3175-1)/COUNT('DATE Snapshot'!A:A)),COUNT(PRODUCT!A:A))+1</f>
        <v>21</v>
      </c>
      <c r="Q3175" s="9" t="str">
        <f t="shared" ref="Q3175:W3175" ca="1" si="9524">INDIRECT(ADDRESS($P3175+1,Q$2,,,Q$1))</f>
        <v>TINTO DE MESA</v>
      </c>
      <c r="R3175" s="9" t="str">
        <f t="shared" ca="1" si="9524"/>
        <v>TNT_MS_E</v>
      </c>
      <c r="S3175" s="9" t="str">
        <f t="shared" ca="1" si="9524"/>
        <v>VINHO TINTO</v>
      </c>
      <c r="T3175" s="9" t="str">
        <f t="shared" ca="1" si="9524"/>
        <v>4_TPK_2,0 l</v>
      </c>
      <c r="U3175" s="29">
        <f t="shared" ca="1" si="9524"/>
        <v>4</v>
      </c>
      <c r="V3175" s="30">
        <f t="shared" ca="1" si="9524"/>
        <v>101</v>
      </c>
      <c r="W3175" s="30">
        <f t="shared" ca="1" si="9524"/>
        <v>61</v>
      </c>
    </row>
    <row r="3176" spans="1:23" ht="13">
      <c r="A3176" s="9">
        <f t="shared" si="8"/>
        <v>3173</v>
      </c>
      <c r="B3176" s="45">
        <v>8</v>
      </c>
      <c r="C3176" s="9">
        <f>MOD(A3176-1,COUNT('DATE Snapshot'!$A:$A))+1</f>
        <v>5</v>
      </c>
      <c r="D3176" s="25">
        <f t="shared" ref="D3176:I3176" ca="1" si="9525">INDIRECT(ADDRESS($C3176+1,D$2,,,D$1))</f>
        <v>42856</v>
      </c>
      <c r="E3176" s="27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8">
        <f t="shared" ca="1" si="9525"/>
        <v>42736</v>
      </c>
      <c r="I3176" s="9">
        <f t="shared" ca="1" si="9525"/>
        <v>2</v>
      </c>
      <c r="J3176" s="46">
        <f>TRUNC((A3176-1)/COUNT('DATE Snapshot'!A:A)/COUNT(PRODUCT!A:A),0)+1</f>
        <v>5</v>
      </c>
      <c r="K3176" s="9" t="str">
        <f t="shared" ref="K3176:O3176" ca="1" si="9526">INDIRECT(ADDRESS($J3176+1,K$2,,,K$1))</f>
        <v>PARQUE SUL</v>
      </c>
      <c r="L3176" s="9" t="str">
        <f t="shared" ca="1" si="9526"/>
        <v>PS</v>
      </c>
      <c r="M3176" s="9" t="str">
        <f t="shared" ca="1" si="9526"/>
        <v>RIO DE JANEIRO</v>
      </c>
      <c r="N3176" s="9" t="str">
        <f t="shared" ca="1" si="9526"/>
        <v>BRASIL</v>
      </c>
      <c r="O3176" s="9">
        <f t="shared" ca="1" si="9526"/>
        <v>0</v>
      </c>
      <c r="P3176" s="9">
        <f>MOD(TRUNC((A3176-1)/COUNT('DATE Snapshot'!A:A)),COUNT(PRODUCT!A:A))+1</f>
        <v>21</v>
      </c>
      <c r="Q3176" s="9" t="str">
        <f t="shared" ref="Q3176:W3176" ca="1" si="9527">INDIRECT(ADDRESS($P3176+1,Q$2,,,Q$1))</f>
        <v>TINTO DE MESA</v>
      </c>
      <c r="R3176" s="9" t="str">
        <f t="shared" ca="1" si="9527"/>
        <v>TNT_MS_E</v>
      </c>
      <c r="S3176" s="9" t="str">
        <f t="shared" ca="1" si="9527"/>
        <v>VINHO TINTO</v>
      </c>
      <c r="T3176" s="9" t="str">
        <f t="shared" ca="1" si="9527"/>
        <v>4_TPK_2,0 l</v>
      </c>
      <c r="U3176" s="29">
        <f t="shared" ca="1" si="9527"/>
        <v>4</v>
      </c>
      <c r="V3176" s="30">
        <f t="shared" ca="1" si="9527"/>
        <v>101</v>
      </c>
      <c r="W3176" s="30">
        <f t="shared" ca="1" si="9527"/>
        <v>61</v>
      </c>
    </row>
    <row r="3177" spans="1:23" ht="13">
      <c r="A3177" s="9">
        <f t="shared" si="8"/>
        <v>3174</v>
      </c>
      <c r="B3177" s="45">
        <v>3</v>
      </c>
      <c r="C3177" s="9">
        <f>MOD(A3177-1,COUNT('DATE Snapshot'!$A:$A))+1</f>
        <v>6</v>
      </c>
      <c r="D3177" s="25">
        <f t="shared" ref="D3177:I3177" ca="1" si="9528">INDIRECT(ADDRESS($C3177+1,D$2,,,D$1))</f>
        <v>42887</v>
      </c>
      <c r="E3177" s="27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8">
        <f t="shared" ca="1" si="9528"/>
        <v>42736</v>
      </c>
      <c r="I3177" s="9">
        <f t="shared" ca="1" si="9528"/>
        <v>5</v>
      </c>
      <c r="J3177" s="46">
        <f>TRUNC((A3177-1)/COUNT('DATE Snapshot'!A:A)/COUNT(PRODUCT!A:A),0)+1</f>
        <v>5</v>
      </c>
      <c r="K3177" s="9" t="str">
        <f t="shared" ref="K3177:O3177" ca="1" si="9529">INDIRECT(ADDRESS($J3177+1,K$2,,,K$1))</f>
        <v>PARQUE SUL</v>
      </c>
      <c r="L3177" s="9" t="str">
        <f t="shared" ca="1" si="9529"/>
        <v>PS</v>
      </c>
      <c r="M3177" s="9" t="str">
        <f t="shared" ca="1" si="9529"/>
        <v>RIO DE JANEIRO</v>
      </c>
      <c r="N3177" s="9" t="str">
        <f t="shared" ca="1" si="9529"/>
        <v>BRASIL</v>
      </c>
      <c r="O3177" s="9">
        <f t="shared" ca="1" si="9529"/>
        <v>0</v>
      </c>
      <c r="P3177" s="9">
        <f>MOD(TRUNC((A3177-1)/COUNT('DATE Snapshot'!A:A)),COUNT(PRODUCT!A:A))+1</f>
        <v>21</v>
      </c>
      <c r="Q3177" s="9" t="str">
        <f t="shared" ref="Q3177:W3177" ca="1" si="9530">INDIRECT(ADDRESS($P3177+1,Q$2,,,Q$1))</f>
        <v>TINTO DE MESA</v>
      </c>
      <c r="R3177" s="9" t="str">
        <f t="shared" ca="1" si="9530"/>
        <v>TNT_MS_E</v>
      </c>
      <c r="S3177" s="9" t="str">
        <f t="shared" ca="1" si="9530"/>
        <v>VINHO TINTO</v>
      </c>
      <c r="T3177" s="9" t="str">
        <f t="shared" ca="1" si="9530"/>
        <v>4_TPK_2,0 l</v>
      </c>
      <c r="U3177" s="29">
        <f t="shared" ca="1" si="9530"/>
        <v>4</v>
      </c>
      <c r="V3177" s="30">
        <f t="shared" ca="1" si="9530"/>
        <v>101</v>
      </c>
      <c r="W3177" s="30">
        <f t="shared" ca="1" si="9530"/>
        <v>61</v>
      </c>
    </row>
    <row r="3178" spans="1:23" ht="13">
      <c r="A3178" s="9">
        <f t="shared" si="8"/>
        <v>3175</v>
      </c>
      <c r="B3178" s="45">
        <v>7</v>
      </c>
      <c r="C3178" s="9">
        <f>MOD(A3178-1,COUNT('DATE Snapshot'!$A:$A))+1</f>
        <v>7</v>
      </c>
      <c r="D3178" s="25">
        <f t="shared" ref="D3178:I3178" ca="1" si="9531">INDIRECT(ADDRESS($C3178+1,D$2,,,D$1))</f>
        <v>42917</v>
      </c>
      <c r="E3178" s="27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8">
        <f t="shared" ca="1" si="9531"/>
        <v>42736</v>
      </c>
      <c r="I3178" s="9">
        <f t="shared" ca="1" si="9531"/>
        <v>7</v>
      </c>
      <c r="J3178" s="46">
        <f>TRUNC((A3178-1)/COUNT('DATE Snapshot'!A:A)/COUNT(PRODUCT!A:A),0)+1</f>
        <v>5</v>
      </c>
      <c r="K3178" s="9" t="str">
        <f t="shared" ref="K3178:O3178" ca="1" si="9532">INDIRECT(ADDRESS($J3178+1,K$2,,,K$1))</f>
        <v>PARQUE SUL</v>
      </c>
      <c r="L3178" s="9" t="str">
        <f t="shared" ca="1" si="9532"/>
        <v>PS</v>
      </c>
      <c r="M3178" s="9" t="str">
        <f t="shared" ca="1" si="9532"/>
        <v>RIO DE JANEIRO</v>
      </c>
      <c r="N3178" s="9" t="str">
        <f t="shared" ca="1" si="9532"/>
        <v>BRASIL</v>
      </c>
      <c r="O3178" s="9">
        <f t="shared" ca="1" si="9532"/>
        <v>0</v>
      </c>
      <c r="P3178" s="9">
        <f>MOD(TRUNC((A3178-1)/COUNT('DATE Snapshot'!A:A)),COUNT(PRODUCT!A:A))+1</f>
        <v>21</v>
      </c>
      <c r="Q3178" s="9" t="str">
        <f t="shared" ref="Q3178:W3178" ca="1" si="9533">INDIRECT(ADDRESS($P3178+1,Q$2,,,Q$1))</f>
        <v>TINTO DE MESA</v>
      </c>
      <c r="R3178" s="9" t="str">
        <f t="shared" ca="1" si="9533"/>
        <v>TNT_MS_E</v>
      </c>
      <c r="S3178" s="9" t="str">
        <f t="shared" ca="1" si="9533"/>
        <v>VINHO TINTO</v>
      </c>
      <c r="T3178" s="9" t="str">
        <f t="shared" ca="1" si="9533"/>
        <v>4_TPK_2,0 l</v>
      </c>
      <c r="U3178" s="29">
        <f t="shared" ca="1" si="9533"/>
        <v>4</v>
      </c>
      <c r="V3178" s="30">
        <f t="shared" ca="1" si="9533"/>
        <v>101</v>
      </c>
      <c r="W3178" s="30">
        <f t="shared" ca="1" si="9533"/>
        <v>61</v>
      </c>
    </row>
    <row r="3179" spans="1:23" ht="13">
      <c r="A3179" s="9">
        <f t="shared" si="8"/>
        <v>3176</v>
      </c>
      <c r="B3179" s="45">
        <v>3</v>
      </c>
      <c r="C3179" s="9">
        <f>MOD(A3179-1,COUNT('DATE Snapshot'!$A:$A))+1</f>
        <v>8</v>
      </c>
      <c r="D3179" s="25">
        <f t="shared" ref="D3179:I3179" ca="1" si="9534">INDIRECT(ADDRESS($C3179+1,D$2,,,D$1))</f>
        <v>42948</v>
      </c>
      <c r="E3179" s="27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8">
        <f t="shared" ca="1" si="9534"/>
        <v>42736</v>
      </c>
      <c r="I3179" s="9">
        <f t="shared" ca="1" si="9534"/>
        <v>3</v>
      </c>
      <c r="J3179" s="46">
        <f>TRUNC((A3179-1)/COUNT('DATE Snapshot'!A:A)/COUNT(PRODUCT!A:A),0)+1</f>
        <v>5</v>
      </c>
      <c r="K3179" s="9" t="str">
        <f t="shared" ref="K3179:O3179" ca="1" si="9535">INDIRECT(ADDRESS($J3179+1,K$2,,,K$1))</f>
        <v>PARQUE SUL</v>
      </c>
      <c r="L3179" s="9" t="str">
        <f t="shared" ca="1" si="9535"/>
        <v>PS</v>
      </c>
      <c r="M3179" s="9" t="str">
        <f t="shared" ca="1" si="9535"/>
        <v>RIO DE JANEIRO</v>
      </c>
      <c r="N3179" s="9" t="str">
        <f t="shared" ca="1" si="9535"/>
        <v>BRASIL</v>
      </c>
      <c r="O3179" s="9">
        <f t="shared" ca="1" si="9535"/>
        <v>0</v>
      </c>
      <c r="P3179" s="9">
        <f>MOD(TRUNC((A3179-1)/COUNT('DATE Snapshot'!A:A)),COUNT(PRODUCT!A:A))+1</f>
        <v>21</v>
      </c>
      <c r="Q3179" s="9" t="str">
        <f t="shared" ref="Q3179:W3179" ca="1" si="9536">INDIRECT(ADDRESS($P3179+1,Q$2,,,Q$1))</f>
        <v>TINTO DE MESA</v>
      </c>
      <c r="R3179" s="9" t="str">
        <f t="shared" ca="1" si="9536"/>
        <v>TNT_MS_E</v>
      </c>
      <c r="S3179" s="9" t="str">
        <f t="shared" ca="1" si="9536"/>
        <v>VINHO TINTO</v>
      </c>
      <c r="T3179" s="9" t="str">
        <f t="shared" ca="1" si="9536"/>
        <v>4_TPK_2,0 l</v>
      </c>
      <c r="U3179" s="29">
        <f t="shared" ca="1" si="9536"/>
        <v>4</v>
      </c>
      <c r="V3179" s="30">
        <f t="shared" ca="1" si="9536"/>
        <v>101</v>
      </c>
      <c r="W3179" s="30">
        <f t="shared" ca="1" si="9536"/>
        <v>61</v>
      </c>
    </row>
    <row r="3180" spans="1:23" ht="13">
      <c r="A3180" s="9">
        <f t="shared" si="8"/>
        <v>3177</v>
      </c>
      <c r="B3180" s="45">
        <v>7</v>
      </c>
      <c r="C3180" s="9">
        <f>MOD(A3180-1,COUNT('DATE Snapshot'!$A:$A))+1</f>
        <v>9</v>
      </c>
      <c r="D3180" s="25">
        <f t="shared" ref="D3180:I3180" ca="1" si="9537">INDIRECT(ADDRESS($C3180+1,D$2,,,D$1))</f>
        <v>42979</v>
      </c>
      <c r="E3180" s="27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8">
        <f t="shared" ca="1" si="9537"/>
        <v>42736</v>
      </c>
      <c r="I3180" s="9">
        <f t="shared" ca="1" si="9537"/>
        <v>6</v>
      </c>
      <c r="J3180" s="46">
        <f>TRUNC((A3180-1)/COUNT('DATE Snapshot'!A:A)/COUNT(PRODUCT!A:A),0)+1</f>
        <v>5</v>
      </c>
      <c r="K3180" s="9" t="str">
        <f t="shared" ref="K3180:O3180" ca="1" si="9538">INDIRECT(ADDRESS($J3180+1,K$2,,,K$1))</f>
        <v>PARQUE SUL</v>
      </c>
      <c r="L3180" s="9" t="str">
        <f t="shared" ca="1" si="9538"/>
        <v>PS</v>
      </c>
      <c r="M3180" s="9" t="str">
        <f t="shared" ca="1" si="9538"/>
        <v>RIO DE JANEIRO</v>
      </c>
      <c r="N3180" s="9" t="str">
        <f t="shared" ca="1" si="9538"/>
        <v>BRASIL</v>
      </c>
      <c r="O3180" s="9">
        <f t="shared" ca="1" si="9538"/>
        <v>0</v>
      </c>
      <c r="P3180" s="9">
        <f>MOD(TRUNC((A3180-1)/COUNT('DATE Snapshot'!A:A)),COUNT(PRODUCT!A:A))+1</f>
        <v>21</v>
      </c>
      <c r="Q3180" s="9" t="str">
        <f t="shared" ref="Q3180:W3180" ca="1" si="9539">INDIRECT(ADDRESS($P3180+1,Q$2,,,Q$1))</f>
        <v>TINTO DE MESA</v>
      </c>
      <c r="R3180" s="9" t="str">
        <f t="shared" ca="1" si="9539"/>
        <v>TNT_MS_E</v>
      </c>
      <c r="S3180" s="9" t="str">
        <f t="shared" ca="1" si="9539"/>
        <v>VINHO TINTO</v>
      </c>
      <c r="T3180" s="9" t="str">
        <f t="shared" ca="1" si="9539"/>
        <v>4_TPK_2,0 l</v>
      </c>
      <c r="U3180" s="29">
        <f t="shared" ca="1" si="9539"/>
        <v>4</v>
      </c>
      <c r="V3180" s="30">
        <f t="shared" ca="1" si="9539"/>
        <v>101</v>
      </c>
      <c r="W3180" s="30">
        <f t="shared" ca="1" si="9539"/>
        <v>61</v>
      </c>
    </row>
    <row r="3181" spans="1:23" ht="13">
      <c r="A3181" s="9">
        <f t="shared" si="8"/>
        <v>3178</v>
      </c>
      <c r="B3181" s="45">
        <v>9</v>
      </c>
      <c r="C3181" s="9">
        <f>MOD(A3181-1,COUNT('DATE Snapshot'!$A:$A))+1</f>
        <v>10</v>
      </c>
      <c r="D3181" s="25">
        <f t="shared" ref="D3181:I3181" ca="1" si="9540">INDIRECT(ADDRESS($C3181+1,D$2,,,D$1))</f>
        <v>43009</v>
      </c>
      <c r="E3181" s="27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8">
        <f t="shared" ca="1" si="9540"/>
        <v>42736</v>
      </c>
      <c r="I3181" s="9">
        <f t="shared" ca="1" si="9540"/>
        <v>1</v>
      </c>
      <c r="J3181" s="46">
        <f>TRUNC((A3181-1)/COUNT('DATE Snapshot'!A:A)/COUNT(PRODUCT!A:A),0)+1</f>
        <v>5</v>
      </c>
      <c r="K3181" s="9" t="str">
        <f t="shared" ref="K3181:O3181" ca="1" si="9541">INDIRECT(ADDRESS($J3181+1,K$2,,,K$1))</f>
        <v>PARQUE SUL</v>
      </c>
      <c r="L3181" s="9" t="str">
        <f t="shared" ca="1" si="9541"/>
        <v>PS</v>
      </c>
      <c r="M3181" s="9" t="str">
        <f t="shared" ca="1" si="9541"/>
        <v>RIO DE JANEIRO</v>
      </c>
      <c r="N3181" s="9" t="str">
        <f t="shared" ca="1" si="9541"/>
        <v>BRASIL</v>
      </c>
      <c r="O3181" s="9">
        <f t="shared" ca="1" si="9541"/>
        <v>0</v>
      </c>
      <c r="P3181" s="9">
        <f>MOD(TRUNC((A3181-1)/COUNT('DATE Snapshot'!A:A)),COUNT(PRODUCT!A:A))+1</f>
        <v>21</v>
      </c>
      <c r="Q3181" s="9" t="str">
        <f t="shared" ref="Q3181:W3181" ca="1" si="9542">INDIRECT(ADDRESS($P3181+1,Q$2,,,Q$1))</f>
        <v>TINTO DE MESA</v>
      </c>
      <c r="R3181" s="9" t="str">
        <f t="shared" ca="1" si="9542"/>
        <v>TNT_MS_E</v>
      </c>
      <c r="S3181" s="9" t="str">
        <f t="shared" ca="1" si="9542"/>
        <v>VINHO TINTO</v>
      </c>
      <c r="T3181" s="9" t="str">
        <f t="shared" ca="1" si="9542"/>
        <v>4_TPK_2,0 l</v>
      </c>
      <c r="U3181" s="29">
        <f t="shared" ca="1" si="9542"/>
        <v>4</v>
      </c>
      <c r="V3181" s="30">
        <f t="shared" ca="1" si="9542"/>
        <v>101</v>
      </c>
      <c r="W3181" s="30">
        <f t="shared" ca="1" si="9542"/>
        <v>61</v>
      </c>
    </row>
    <row r="3182" spans="1:23" ht="13">
      <c r="A3182" s="9">
        <f t="shared" si="8"/>
        <v>3179</v>
      </c>
      <c r="B3182" s="45">
        <v>9</v>
      </c>
      <c r="C3182" s="9">
        <f>MOD(A3182-1,COUNT('DATE Snapshot'!$A:$A))+1</f>
        <v>11</v>
      </c>
      <c r="D3182" s="25">
        <f t="shared" ref="D3182:I3182" ca="1" si="9543">INDIRECT(ADDRESS($C3182+1,D$2,,,D$1))</f>
        <v>43040</v>
      </c>
      <c r="E3182" s="27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8">
        <f t="shared" ca="1" si="9543"/>
        <v>42736</v>
      </c>
      <c r="I3182" s="9">
        <f t="shared" ca="1" si="9543"/>
        <v>4</v>
      </c>
      <c r="J3182" s="46">
        <f>TRUNC((A3182-1)/COUNT('DATE Snapshot'!A:A)/COUNT(PRODUCT!A:A),0)+1</f>
        <v>5</v>
      </c>
      <c r="K3182" s="9" t="str">
        <f t="shared" ref="K3182:O3182" ca="1" si="9544">INDIRECT(ADDRESS($J3182+1,K$2,,,K$1))</f>
        <v>PARQUE SUL</v>
      </c>
      <c r="L3182" s="9" t="str">
        <f t="shared" ca="1" si="9544"/>
        <v>PS</v>
      </c>
      <c r="M3182" s="9" t="str">
        <f t="shared" ca="1" si="9544"/>
        <v>RIO DE JANEIRO</v>
      </c>
      <c r="N3182" s="9" t="str">
        <f t="shared" ca="1" si="9544"/>
        <v>BRASIL</v>
      </c>
      <c r="O3182" s="9">
        <f t="shared" ca="1" si="9544"/>
        <v>0</v>
      </c>
      <c r="P3182" s="9">
        <f>MOD(TRUNC((A3182-1)/COUNT('DATE Snapshot'!A:A)),COUNT(PRODUCT!A:A))+1</f>
        <v>21</v>
      </c>
      <c r="Q3182" s="9" t="str">
        <f t="shared" ref="Q3182:W3182" ca="1" si="9545">INDIRECT(ADDRESS($P3182+1,Q$2,,,Q$1))</f>
        <v>TINTO DE MESA</v>
      </c>
      <c r="R3182" s="9" t="str">
        <f t="shared" ca="1" si="9545"/>
        <v>TNT_MS_E</v>
      </c>
      <c r="S3182" s="9" t="str">
        <f t="shared" ca="1" si="9545"/>
        <v>VINHO TINTO</v>
      </c>
      <c r="T3182" s="9" t="str">
        <f t="shared" ca="1" si="9545"/>
        <v>4_TPK_2,0 l</v>
      </c>
      <c r="U3182" s="29">
        <f t="shared" ca="1" si="9545"/>
        <v>4</v>
      </c>
      <c r="V3182" s="30">
        <f t="shared" ca="1" si="9545"/>
        <v>101</v>
      </c>
      <c r="W3182" s="30">
        <f t="shared" ca="1" si="9545"/>
        <v>61</v>
      </c>
    </row>
    <row r="3183" spans="1:23" ht="13">
      <c r="A3183" s="9">
        <f t="shared" si="8"/>
        <v>3180</v>
      </c>
      <c r="B3183" s="45">
        <v>13</v>
      </c>
      <c r="C3183" s="9">
        <f>MOD(A3183-1,COUNT('DATE Snapshot'!$A:$A))+1</f>
        <v>12</v>
      </c>
      <c r="D3183" s="25">
        <f t="shared" ref="D3183:I3183" ca="1" si="9546">INDIRECT(ADDRESS($C3183+1,D$2,,,D$1))</f>
        <v>43070</v>
      </c>
      <c r="E3183" s="27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8">
        <f t="shared" ca="1" si="9546"/>
        <v>42736</v>
      </c>
      <c r="I3183" s="9">
        <f t="shared" ca="1" si="9546"/>
        <v>6</v>
      </c>
      <c r="J3183" s="46">
        <f>TRUNC((A3183-1)/COUNT('DATE Snapshot'!A:A)/COUNT(PRODUCT!A:A),0)+1</f>
        <v>5</v>
      </c>
      <c r="K3183" s="9" t="str">
        <f t="shared" ref="K3183:O3183" ca="1" si="9547">INDIRECT(ADDRESS($J3183+1,K$2,,,K$1))</f>
        <v>PARQUE SUL</v>
      </c>
      <c r="L3183" s="9" t="str">
        <f t="shared" ca="1" si="9547"/>
        <v>PS</v>
      </c>
      <c r="M3183" s="9" t="str">
        <f t="shared" ca="1" si="9547"/>
        <v>RIO DE JANEIRO</v>
      </c>
      <c r="N3183" s="9" t="str">
        <f t="shared" ca="1" si="9547"/>
        <v>BRASIL</v>
      </c>
      <c r="O3183" s="9">
        <f t="shared" ca="1" si="9547"/>
        <v>0</v>
      </c>
      <c r="P3183" s="9">
        <f>MOD(TRUNC((A3183-1)/COUNT('DATE Snapshot'!A:A)),COUNT(PRODUCT!A:A))+1</f>
        <v>21</v>
      </c>
      <c r="Q3183" s="9" t="str">
        <f t="shared" ref="Q3183:W3183" ca="1" si="9548">INDIRECT(ADDRESS($P3183+1,Q$2,,,Q$1))</f>
        <v>TINTO DE MESA</v>
      </c>
      <c r="R3183" s="9" t="str">
        <f t="shared" ca="1" si="9548"/>
        <v>TNT_MS_E</v>
      </c>
      <c r="S3183" s="9" t="str">
        <f t="shared" ca="1" si="9548"/>
        <v>VINHO TINTO</v>
      </c>
      <c r="T3183" s="9" t="str">
        <f t="shared" ca="1" si="9548"/>
        <v>4_TPK_2,0 l</v>
      </c>
      <c r="U3183" s="29">
        <f t="shared" ca="1" si="9548"/>
        <v>4</v>
      </c>
      <c r="V3183" s="30">
        <f t="shared" ca="1" si="9548"/>
        <v>101</v>
      </c>
      <c r="W3183" s="30">
        <f t="shared" ca="1" si="9548"/>
        <v>61</v>
      </c>
    </row>
    <row r="3184" spans="1:23" ht="13">
      <c r="A3184" s="9">
        <f t="shared" si="8"/>
        <v>3181</v>
      </c>
      <c r="B3184" s="45">
        <v>0</v>
      </c>
      <c r="C3184" s="9">
        <f>MOD(A3184-1,COUNT('DATE Snapshot'!$A:$A))+1</f>
        <v>13</v>
      </c>
      <c r="D3184" s="25">
        <f t="shared" ref="D3184:I3184" ca="1" si="9549">INDIRECT(ADDRESS($C3184+1,D$2,,,D$1))</f>
        <v>43101</v>
      </c>
      <c r="E3184" s="27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8">
        <f t="shared" ca="1" si="9549"/>
        <v>43101</v>
      </c>
      <c r="I3184" s="9">
        <f t="shared" ca="1" si="9549"/>
        <v>2</v>
      </c>
      <c r="J3184" s="46">
        <f>TRUNC((A3184-1)/COUNT('DATE Snapshot'!A:A)/COUNT(PRODUCT!A:A),0)+1</f>
        <v>5</v>
      </c>
      <c r="K3184" s="9" t="str">
        <f t="shared" ref="K3184:O3184" ca="1" si="9550">INDIRECT(ADDRESS($J3184+1,K$2,,,K$1))</f>
        <v>PARQUE SUL</v>
      </c>
      <c r="L3184" s="9" t="str">
        <f t="shared" ca="1" si="9550"/>
        <v>PS</v>
      </c>
      <c r="M3184" s="9" t="str">
        <f t="shared" ca="1" si="9550"/>
        <v>RIO DE JANEIRO</v>
      </c>
      <c r="N3184" s="9" t="str">
        <f t="shared" ca="1" si="9550"/>
        <v>BRASIL</v>
      </c>
      <c r="O3184" s="9">
        <f t="shared" ca="1" si="9550"/>
        <v>0</v>
      </c>
      <c r="P3184" s="9">
        <f>MOD(TRUNC((A3184-1)/COUNT('DATE Snapshot'!A:A)),COUNT(PRODUCT!A:A))+1</f>
        <v>21</v>
      </c>
      <c r="Q3184" s="9" t="str">
        <f t="shared" ref="Q3184:W3184" ca="1" si="9551">INDIRECT(ADDRESS($P3184+1,Q$2,,,Q$1))</f>
        <v>TINTO DE MESA</v>
      </c>
      <c r="R3184" s="9" t="str">
        <f t="shared" ca="1" si="9551"/>
        <v>TNT_MS_E</v>
      </c>
      <c r="S3184" s="9" t="str">
        <f t="shared" ca="1" si="9551"/>
        <v>VINHO TINTO</v>
      </c>
      <c r="T3184" s="9" t="str">
        <f t="shared" ca="1" si="9551"/>
        <v>4_TPK_2,0 l</v>
      </c>
      <c r="U3184" s="29">
        <f t="shared" ca="1" si="9551"/>
        <v>4</v>
      </c>
      <c r="V3184" s="30">
        <f t="shared" ca="1" si="9551"/>
        <v>101</v>
      </c>
      <c r="W3184" s="30">
        <f t="shared" ca="1" si="9551"/>
        <v>61</v>
      </c>
    </row>
    <row r="3185" spans="1:23" ht="13">
      <c r="A3185" s="9">
        <f t="shared" si="8"/>
        <v>3182</v>
      </c>
      <c r="B3185" s="45">
        <v>6</v>
      </c>
      <c r="C3185" s="9">
        <f>MOD(A3185-1,COUNT('DATE Snapshot'!$A:$A))+1</f>
        <v>14</v>
      </c>
      <c r="D3185" s="25">
        <f t="shared" ref="D3185:I3185" ca="1" si="9552">INDIRECT(ADDRESS($C3185+1,D$2,,,D$1))</f>
        <v>43132</v>
      </c>
      <c r="E3185" s="27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8">
        <f t="shared" ca="1" si="9552"/>
        <v>43101</v>
      </c>
      <c r="I3185" s="9">
        <f t="shared" ca="1" si="9552"/>
        <v>5</v>
      </c>
      <c r="J3185" s="46">
        <f>TRUNC((A3185-1)/COUNT('DATE Snapshot'!A:A)/COUNT(PRODUCT!A:A),0)+1</f>
        <v>5</v>
      </c>
      <c r="K3185" s="9" t="str">
        <f t="shared" ref="K3185:O3185" ca="1" si="9553">INDIRECT(ADDRESS($J3185+1,K$2,,,K$1))</f>
        <v>PARQUE SUL</v>
      </c>
      <c r="L3185" s="9" t="str">
        <f t="shared" ca="1" si="9553"/>
        <v>PS</v>
      </c>
      <c r="M3185" s="9" t="str">
        <f t="shared" ca="1" si="9553"/>
        <v>RIO DE JANEIRO</v>
      </c>
      <c r="N3185" s="9" t="str">
        <f t="shared" ca="1" si="9553"/>
        <v>BRASIL</v>
      </c>
      <c r="O3185" s="9">
        <f t="shared" ca="1" si="9553"/>
        <v>0</v>
      </c>
      <c r="P3185" s="9">
        <f>MOD(TRUNC((A3185-1)/COUNT('DATE Snapshot'!A:A)),COUNT(PRODUCT!A:A))+1</f>
        <v>21</v>
      </c>
      <c r="Q3185" s="9" t="str">
        <f t="shared" ref="Q3185:W3185" ca="1" si="9554">INDIRECT(ADDRESS($P3185+1,Q$2,,,Q$1))</f>
        <v>TINTO DE MESA</v>
      </c>
      <c r="R3185" s="9" t="str">
        <f t="shared" ca="1" si="9554"/>
        <v>TNT_MS_E</v>
      </c>
      <c r="S3185" s="9" t="str">
        <f t="shared" ca="1" si="9554"/>
        <v>VINHO TINTO</v>
      </c>
      <c r="T3185" s="9" t="str">
        <f t="shared" ca="1" si="9554"/>
        <v>4_TPK_2,0 l</v>
      </c>
      <c r="U3185" s="29">
        <f t="shared" ca="1" si="9554"/>
        <v>4</v>
      </c>
      <c r="V3185" s="30">
        <f t="shared" ca="1" si="9554"/>
        <v>101</v>
      </c>
      <c r="W3185" s="30">
        <f t="shared" ca="1" si="9554"/>
        <v>61</v>
      </c>
    </row>
    <row r="3186" spans="1:23" ht="13">
      <c r="A3186" s="9">
        <f t="shared" si="8"/>
        <v>3183</v>
      </c>
      <c r="B3186" s="45">
        <v>4</v>
      </c>
      <c r="C3186" s="9">
        <f>MOD(A3186-1,COUNT('DATE Snapshot'!$A:$A))+1</f>
        <v>15</v>
      </c>
      <c r="D3186" s="25">
        <f t="shared" ref="D3186:I3186" ca="1" si="9555">INDIRECT(ADDRESS($C3186+1,D$2,,,D$1))</f>
        <v>43160</v>
      </c>
      <c r="E3186" s="27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8">
        <f t="shared" ca="1" si="9555"/>
        <v>43101</v>
      </c>
      <c r="I3186" s="9">
        <f t="shared" ca="1" si="9555"/>
        <v>5</v>
      </c>
      <c r="J3186" s="46">
        <f>TRUNC((A3186-1)/COUNT('DATE Snapshot'!A:A)/COUNT(PRODUCT!A:A),0)+1</f>
        <v>5</v>
      </c>
      <c r="K3186" s="9" t="str">
        <f t="shared" ref="K3186:O3186" ca="1" si="9556">INDIRECT(ADDRESS($J3186+1,K$2,,,K$1))</f>
        <v>PARQUE SUL</v>
      </c>
      <c r="L3186" s="9" t="str">
        <f t="shared" ca="1" si="9556"/>
        <v>PS</v>
      </c>
      <c r="M3186" s="9" t="str">
        <f t="shared" ca="1" si="9556"/>
        <v>RIO DE JANEIRO</v>
      </c>
      <c r="N3186" s="9" t="str">
        <f t="shared" ca="1" si="9556"/>
        <v>BRASIL</v>
      </c>
      <c r="O3186" s="9">
        <f t="shared" ca="1" si="9556"/>
        <v>0</v>
      </c>
      <c r="P3186" s="9">
        <f>MOD(TRUNC((A3186-1)/COUNT('DATE Snapshot'!A:A)),COUNT(PRODUCT!A:A))+1</f>
        <v>21</v>
      </c>
      <c r="Q3186" s="9" t="str">
        <f t="shared" ref="Q3186:W3186" ca="1" si="9557">INDIRECT(ADDRESS($P3186+1,Q$2,,,Q$1))</f>
        <v>TINTO DE MESA</v>
      </c>
      <c r="R3186" s="9" t="str">
        <f t="shared" ca="1" si="9557"/>
        <v>TNT_MS_E</v>
      </c>
      <c r="S3186" s="9" t="str">
        <f t="shared" ca="1" si="9557"/>
        <v>VINHO TINTO</v>
      </c>
      <c r="T3186" s="9" t="str">
        <f t="shared" ca="1" si="9557"/>
        <v>4_TPK_2,0 l</v>
      </c>
      <c r="U3186" s="29">
        <f t="shared" ca="1" si="9557"/>
        <v>4</v>
      </c>
      <c r="V3186" s="30">
        <f t="shared" ca="1" si="9557"/>
        <v>101</v>
      </c>
      <c r="W3186" s="30">
        <f t="shared" ca="1" si="9557"/>
        <v>61</v>
      </c>
    </row>
    <row r="3187" spans="1:23" ht="13">
      <c r="A3187" s="9">
        <f t="shared" si="8"/>
        <v>3184</v>
      </c>
      <c r="B3187" s="45">
        <v>12</v>
      </c>
      <c r="C3187" s="9">
        <f>MOD(A3187-1,COUNT('DATE Snapshot'!$A:$A))+1</f>
        <v>16</v>
      </c>
      <c r="D3187" s="25">
        <f t="shared" ref="D3187:I3187" ca="1" si="9558">INDIRECT(ADDRESS($C3187+1,D$2,,,D$1))</f>
        <v>43191</v>
      </c>
      <c r="E3187" s="27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8">
        <f t="shared" ca="1" si="9558"/>
        <v>43101</v>
      </c>
      <c r="I3187" s="9">
        <f t="shared" ca="1" si="9558"/>
        <v>1</v>
      </c>
      <c r="J3187" s="46">
        <f>TRUNC((A3187-1)/COUNT('DATE Snapshot'!A:A)/COUNT(PRODUCT!A:A),0)+1</f>
        <v>5</v>
      </c>
      <c r="K3187" s="9" t="str">
        <f t="shared" ref="K3187:O3187" ca="1" si="9559">INDIRECT(ADDRESS($J3187+1,K$2,,,K$1))</f>
        <v>PARQUE SUL</v>
      </c>
      <c r="L3187" s="9" t="str">
        <f t="shared" ca="1" si="9559"/>
        <v>PS</v>
      </c>
      <c r="M3187" s="9" t="str">
        <f t="shared" ca="1" si="9559"/>
        <v>RIO DE JANEIRO</v>
      </c>
      <c r="N3187" s="9" t="str">
        <f t="shared" ca="1" si="9559"/>
        <v>BRASIL</v>
      </c>
      <c r="O3187" s="9">
        <f t="shared" ca="1" si="9559"/>
        <v>0</v>
      </c>
      <c r="P3187" s="9">
        <f>MOD(TRUNC((A3187-1)/COUNT('DATE Snapshot'!A:A)),COUNT(PRODUCT!A:A))+1</f>
        <v>21</v>
      </c>
      <c r="Q3187" s="9" t="str">
        <f t="shared" ref="Q3187:W3187" ca="1" si="9560">INDIRECT(ADDRESS($P3187+1,Q$2,,,Q$1))</f>
        <v>TINTO DE MESA</v>
      </c>
      <c r="R3187" s="9" t="str">
        <f t="shared" ca="1" si="9560"/>
        <v>TNT_MS_E</v>
      </c>
      <c r="S3187" s="9" t="str">
        <f t="shared" ca="1" si="9560"/>
        <v>VINHO TINTO</v>
      </c>
      <c r="T3187" s="9" t="str">
        <f t="shared" ca="1" si="9560"/>
        <v>4_TPK_2,0 l</v>
      </c>
      <c r="U3187" s="29">
        <f t="shared" ca="1" si="9560"/>
        <v>4</v>
      </c>
      <c r="V3187" s="30">
        <f t="shared" ca="1" si="9560"/>
        <v>101</v>
      </c>
      <c r="W3187" s="30">
        <f t="shared" ca="1" si="9560"/>
        <v>61</v>
      </c>
    </row>
    <row r="3188" spans="1:23" ht="13">
      <c r="A3188" s="9">
        <f t="shared" si="8"/>
        <v>3185</v>
      </c>
      <c r="B3188" s="45">
        <v>3</v>
      </c>
      <c r="C3188" s="9">
        <f>MOD(A3188-1,COUNT('DATE Snapshot'!$A:$A))+1</f>
        <v>17</v>
      </c>
      <c r="D3188" s="25">
        <f t="shared" ref="D3188:I3188" ca="1" si="9561">INDIRECT(ADDRESS($C3188+1,D$2,,,D$1))</f>
        <v>43221</v>
      </c>
      <c r="E3188" s="27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8">
        <f t="shared" ca="1" si="9561"/>
        <v>43101</v>
      </c>
      <c r="I3188" s="9">
        <f t="shared" ca="1" si="9561"/>
        <v>3</v>
      </c>
      <c r="J3188" s="46">
        <f>TRUNC((A3188-1)/COUNT('DATE Snapshot'!A:A)/COUNT(PRODUCT!A:A),0)+1</f>
        <v>5</v>
      </c>
      <c r="K3188" s="9" t="str">
        <f t="shared" ref="K3188:O3188" ca="1" si="9562">INDIRECT(ADDRESS($J3188+1,K$2,,,K$1))</f>
        <v>PARQUE SUL</v>
      </c>
      <c r="L3188" s="9" t="str">
        <f t="shared" ca="1" si="9562"/>
        <v>PS</v>
      </c>
      <c r="M3188" s="9" t="str">
        <f t="shared" ca="1" si="9562"/>
        <v>RIO DE JANEIRO</v>
      </c>
      <c r="N3188" s="9" t="str">
        <f t="shared" ca="1" si="9562"/>
        <v>BRASIL</v>
      </c>
      <c r="O3188" s="9">
        <f t="shared" ca="1" si="9562"/>
        <v>0</v>
      </c>
      <c r="P3188" s="9">
        <f>MOD(TRUNC((A3188-1)/COUNT('DATE Snapshot'!A:A)),COUNT(PRODUCT!A:A))+1</f>
        <v>21</v>
      </c>
      <c r="Q3188" s="9" t="str">
        <f t="shared" ref="Q3188:W3188" ca="1" si="9563">INDIRECT(ADDRESS($P3188+1,Q$2,,,Q$1))</f>
        <v>TINTO DE MESA</v>
      </c>
      <c r="R3188" s="9" t="str">
        <f t="shared" ca="1" si="9563"/>
        <v>TNT_MS_E</v>
      </c>
      <c r="S3188" s="9" t="str">
        <f t="shared" ca="1" si="9563"/>
        <v>VINHO TINTO</v>
      </c>
      <c r="T3188" s="9" t="str">
        <f t="shared" ca="1" si="9563"/>
        <v>4_TPK_2,0 l</v>
      </c>
      <c r="U3188" s="29">
        <f t="shared" ca="1" si="9563"/>
        <v>4</v>
      </c>
      <c r="V3188" s="30">
        <f t="shared" ca="1" si="9563"/>
        <v>101</v>
      </c>
      <c r="W3188" s="30">
        <f t="shared" ca="1" si="9563"/>
        <v>61</v>
      </c>
    </row>
    <row r="3189" spans="1:23" ht="13">
      <c r="A3189" s="9">
        <f t="shared" si="8"/>
        <v>3186</v>
      </c>
      <c r="B3189" s="45">
        <v>7</v>
      </c>
      <c r="C3189" s="9">
        <f>MOD(A3189-1,COUNT('DATE Snapshot'!$A:$A))+1</f>
        <v>18</v>
      </c>
      <c r="D3189" s="25">
        <f t="shared" ref="D3189:I3189" ca="1" si="9564">INDIRECT(ADDRESS($C3189+1,D$2,,,D$1))</f>
        <v>43252</v>
      </c>
      <c r="E3189" s="27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8">
        <f t="shared" ca="1" si="9564"/>
        <v>43101</v>
      </c>
      <c r="I3189" s="9">
        <f t="shared" ca="1" si="9564"/>
        <v>6</v>
      </c>
      <c r="J3189" s="46">
        <f>TRUNC((A3189-1)/COUNT('DATE Snapshot'!A:A)/COUNT(PRODUCT!A:A),0)+1</f>
        <v>5</v>
      </c>
      <c r="K3189" s="9" t="str">
        <f t="shared" ref="K3189:O3189" ca="1" si="9565">INDIRECT(ADDRESS($J3189+1,K$2,,,K$1))</f>
        <v>PARQUE SUL</v>
      </c>
      <c r="L3189" s="9" t="str">
        <f t="shared" ca="1" si="9565"/>
        <v>PS</v>
      </c>
      <c r="M3189" s="9" t="str">
        <f t="shared" ca="1" si="9565"/>
        <v>RIO DE JANEIRO</v>
      </c>
      <c r="N3189" s="9" t="str">
        <f t="shared" ca="1" si="9565"/>
        <v>BRASIL</v>
      </c>
      <c r="O3189" s="9">
        <f t="shared" ca="1" si="9565"/>
        <v>0</v>
      </c>
      <c r="P3189" s="9">
        <f>MOD(TRUNC((A3189-1)/COUNT('DATE Snapshot'!A:A)),COUNT(PRODUCT!A:A))+1</f>
        <v>21</v>
      </c>
      <c r="Q3189" s="9" t="str">
        <f t="shared" ref="Q3189:W3189" ca="1" si="9566">INDIRECT(ADDRESS($P3189+1,Q$2,,,Q$1))</f>
        <v>TINTO DE MESA</v>
      </c>
      <c r="R3189" s="9" t="str">
        <f t="shared" ca="1" si="9566"/>
        <v>TNT_MS_E</v>
      </c>
      <c r="S3189" s="9" t="str">
        <f t="shared" ca="1" si="9566"/>
        <v>VINHO TINTO</v>
      </c>
      <c r="T3189" s="9" t="str">
        <f t="shared" ca="1" si="9566"/>
        <v>4_TPK_2,0 l</v>
      </c>
      <c r="U3189" s="29">
        <f t="shared" ca="1" si="9566"/>
        <v>4</v>
      </c>
      <c r="V3189" s="30">
        <f t="shared" ca="1" si="9566"/>
        <v>101</v>
      </c>
      <c r="W3189" s="30">
        <f t="shared" ca="1" si="9566"/>
        <v>61</v>
      </c>
    </row>
    <row r="3190" spans="1:23" ht="13">
      <c r="A3190" s="9">
        <f t="shared" si="8"/>
        <v>3187</v>
      </c>
      <c r="B3190" s="45">
        <v>3</v>
      </c>
      <c r="C3190" s="9">
        <f>MOD(A3190-1,COUNT('DATE Snapshot'!$A:$A))+1</f>
        <v>19</v>
      </c>
      <c r="D3190" s="25">
        <f t="shared" ref="D3190:I3190" ca="1" si="9567">INDIRECT(ADDRESS($C3190+1,D$2,,,D$1))</f>
        <v>43282</v>
      </c>
      <c r="E3190" s="27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8">
        <f t="shared" ca="1" si="9567"/>
        <v>43101</v>
      </c>
      <c r="I3190" s="9">
        <f t="shared" ca="1" si="9567"/>
        <v>1</v>
      </c>
      <c r="J3190" s="46">
        <f>TRUNC((A3190-1)/COUNT('DATE Snapshot'!A:A)/COUNT(PRODUCT!A:A),0)+1</f>
        <v>5</v>
      </c>
      <c r="K3190" s="9" t="str">
        <f t="shared" ref="K3190:O3190" ca="1" si="9568">INDIRECT(ADDRESS($J3190+1,K$2,,,K$1))</f>
        <v>PARQUE SUL</v>
      </c>
      <c r="L3190" s="9" t="str">
        <f t="shared" ca="1" si="9568"/>
        <v>PS</v>
      </c>
      <c r="M3190" s="9" t="str">
        <f t="shared" ca="1" si="9568"/>
        <v>RIO DE JANEIRO</v>
      </c>
      <c r="N3190" s="9" t="str">
        <f t="shared" ca="1" si="9568"/>
        <v>BRASIL</v>
      </c>
      <c r="O3190" s="9">
        <f t="shared" ca="1" si="9568"/>
        <v>0</v>
      </c>
      <c r="P3190" s="9">
        <f>MOD(TRUNC((A3190-1)/COUNT('DATE Snapshot'!A:A)),COUNT(PRODUCT!A:A))+1</f>
        <v>21</v>
      </c>
      <c r="Q3190" s="9" t="str">
        <f t="shared" ref="Q3190:W3190" ca="1" si="9569">INDIRECT(ADDRESS($P3190+1,Q$2,,,Q$1))</f>
        <v>TINTO DE MESA</v>
      </c>
      <c r="R3190" s="9" t="str">
        <f t="shared" ca="1" si="9569"/>
        <v>TNT_MS_E</v>
      </c>
      <c r="S3190" s="9" t="str">
        <f t="shared" ca="1" si="9569"/>
        <v>VINHO TINTO</v>
      </c>
      <c r="T3190" s="9" t="str">
        <f t="shared" ca="1" si="9569"/>
        <v>4_TPK_2,0 l</v>
      </c>
      <c r="U3190" s="29">
        <f t="shared" ca="1" si="9569"/>
        <v>4</v>
      </c>
      <c r="V3190" s="30">
        <f t="shared" ca="1" si="9569"/>
        <v>101</v>
      </c>
      <c r="W3190" s="30">
        <f t="shared" ca="1" si="9569"/>
        <v>61</v>
      </c>
    </row>
    <row r="3191" spans="1:23" ht="13">
      <c r="A3191" s="9">
        <f t="shared" si="8"/>
        <v>3188</v>
      </c>
      <c r="B3191" s="45">
        <v>11</v>
      </c>
      <c r="C3191" s="9">
        <f>MOD(A3191-1,COUNT('DATE Snapshot'!$A:$A))+1</f>
        <v>20</v>
      </c>
      <c r="D3191" s="25">
        <f t="shared" ref="D3191:I3191" ca="1" si="9570">INDIRECT(ADDRESS($C3191+1,D$2,,,D$1))</f>
        <v>43313</v>
      </c>
      <c r="E3191" s="27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8">
        <f t="shared" ca="1" si="9570"/>
        <v>43101</v>
      </c>
      <c r="I3191" s="9">
        <f t="shared" ca="1" si="9570"/>
        <v>4</v>
      </c>
      <c r="J3191" s="46">
        <f>TRUNC((A3191-1)/COUNT('DATE Snapshot'!A:A)/COUNT(PRODUCT!A:A),0)+1</f>
        <v>5</v>
      </c>
      <c r="K3191" s="9" t="str">
        <f t="shared" ref="K3191:O3191" ca="1" si="9571">INDIRECT(ADDRESS($J3191+1,K$2,,,K$1))</f>
        <v>PARQUE SUL</v>
      </c>
      <c r="L3191" s="9" t="str">
        <f t="shared" ca="1" si="9571"/>
        <v>PS</v>
      </c>
      <c r="M3191" s="9" t="str">
        <f t="shared" ca="1" si="9571"/>
        <v>RIO DE JANEIRO</v>
      </c>
      <c r="N3191" s="9" t="str">
        <f t="shared" ca="1" si="9571"/>
        <v>BRASIL</v>
      </c>
      <c r="O3191" s="9">
        <f t="shared" ca="1" si="9571"/>
        <v>0</v>
      </c>
      <c r="P3191" s="9">
        <f>MOD(TRUNC((A3191-1)/COUNT('DATE Snapshot'!A:A)),COUNT(PRODUCT!A:A))+1</f>
        <v>21</v>
      </c>
      <c r="Q3191" s="9" t="str">
        <f t="shared" ref="Q3191:W3191" ca="1" si="9572">INDIRECT(ADDRESS($P3191+1,Q$2,,,Q$1))</f>
        <v>TINTO DE MESA</v>
      </c>
      <c r="R3191" s="9" t="str">
        <f t="shared" ca="1" si="9572"/>
        <v>TNT_MS_E</v>
      </c>
      <c r="S3191" s="9" t="str">
        <f t="shared" ca="1" si="9572"/>
        <v>VINHO TINTO</v>
      </c>
      <c r="T3191" s="9" t="str">
        <f t="shared" ca="1" si="9572"/>
        <v>4_TPK_2,0 l</v>
      </c>
      <c r="U3191" s="29">
        <f t="shared" ca="1" si="9572"/>
        <v>4</v>
      </c>
      <c r="V3191" s="30">
        <f t="shared" ca="1" si="9572"/>
        <v>101</v>
      </c>
      <c r="W3191" s="30">
        <f t="shared" ca="1" si="9572"/>
        <v>61</v>
      </c>
    </row>
    <row r="3192" spans="1:23" ht="13">
      <c r="A3192" s="9">
        <f t="shared" si="8"/>
        <v>3189</v>
      </c>
      <c r="B3192" s="45">
        <v>9</v>
      </c>
      <c r="C3192" s="9">
        <f>MOD(A3192-1,COUNT('DATE Snapshot'!$A:$A))+1</f>
        <v>21</v>
      </c>
      <c r="D3192" s="25">
        <f t="shared" ref="D3192:I3192" ca="1" si="9573">INDIRECT(ADDRESS($C3192+1,D$2,,,D$1))</f>
        <v>43344</v>
      </c>
      <c r="E3192" s="27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8">
        <f t="shared" ca="1" si="9573"/>
        <v>43101</v>
      </c>
      <c r="I3192" s="9">
        <f t="shared" ca="1" si="9573"/>
        <v>7</v>
      </c>
      <c r="J3192" s="46">
        <f>TRUNC((A3192-1)/COUNT('DATE Snapshot'!A:A)/COUNT(PRODUCT!A:A),0)+1</f>
        <v>5</v>
      </c>
      <c r="K3192" s="9" t="str">
        <f t="shared" ref="K3192:O3192" ca="1" si="9574">INDIRECT(ADDRESS($J3192+1,K$2,,,K$1))</f>
        <v>PARQUE SUL</v>
      </c>
      <c r="L3192" s="9" t="str">
        <f t="shared" ca="1" si="9574"/>
        <v>PS</v>
      </c>
      <c r="M3192" s="9" t="str">
        <f t="shared" ca="1" si="9574"/>
        <v>RIO DE JANEIRO</v>
      </c>
      <c r="N3192" s="9" t="str">
        <f t="shared" ca="1" si="9574"/>
        <v>BRASIL</v>
      </c>
      <c r="O3192" s="9">
        <f t="shared" ca="1" si="9574"/>
        <v>0</v>
      </c>
      <c r="P3192" s="9">
        <f>MOD(TRUNC((A3192-1)/COUNT('DATE Snapshot'!A:A)),COUNT(PRODUCT!A:A))+1</f>
        <v>21</v>
      </c>
      <c r="Q3192" s="9" t="str">
        <f t="shared" ref="Q3192:W3192" ca="1" si="9575">INDIRECT(ADDRESS($P3192+1,Q$2,,,Q$1))</f>
        <v>TINTO DE MESA</v>
      </c>
      <c r="R3192" s="9" t="str">
        <f t="shared" ca="1" si="9575"/>
        <v>TNT_MS_E</v>
      </c>
      <c r="S3192" s="9" t="str">
        <f t="shared" ca="1" si="9575"/>
        <v>VINHO TINTO</v>
      </c>
      <c r="T3192" s="9" t="str">
        <f t="shared" ca="1" si="9575"/>
        <v>4_TPK_2,0 l</v>
      </c>
      <c r="U3192" s="29">
        <f t="shared" ca="1" si="9575"/>
        <v>4</v>
      </c>
      <c r="V3192" s="30">
        <f t="shared" ca="1" si="9575"/>
        <v>101</v>
      </c>
      <c r="W3192" s="30">
        <f t="shared" ca="1" si="9575"/>
        <v>61</v>
      </c>
    </row>
    <row r="3193" spans="1:23" ht="13">
      <c r="A3193" s="9">
        <f t="shared" si="8"/>
        <v>3190</v>
      </c>
      <c r="B3193" s="45">
        <v>3</v>
      </c>
      <c r="C3193" s="9">
        <f>MOD(A3193-1,COUNT('DATE Snapshot'!$A:$A))+1</f>
        <v>22</v>
      </c>
      <c r="D3193" s="25">
        <f t="shared" ref="D3193:I3193" ca="1" si="9576">INDIRECT(ADDRESS($C3193+1,D$2,,,D$1))</f>
        <v>43374</v>
      </c>
      <c r="E3193" s="27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8">
        <f t="shared" ca="1" si="9576"/>
        <v>43101</v>
      </c>
      <c r="I3193" s="9">
        <f t="shared" ca="1" si="9576"/>
        <v>2</v>
      </c>
      <c r="J3193" s="46">
        <f>TRUNC((A3193-1)/COUNT('DATE Snapshot'!A:A)/COUNT(PRODUCT!A:A),0)+1</f>
        <v>5</v>
      </c>
      <c r="K3193" s="9" t="str">
        <f t="shared" ref="K3193:O3193" ca="1" si="9577">INDIRECT(ADDRESS($J3193+1,K$2,,,K$1))</f>
        <v>PARQUE SUL</v>
      </c>
      <c r="L3193" s="9" t="str">
        <f t="shared" ca="1" si="9577"/>
        <v>PS</v>
      </c>
      <c r="M3193" s="9" t="str">
        <f t="shared" ca="1" si="9577"/>
        <v>RIO DE JANEIRO</v>
      </c>
      <c r="N3193" s="9" t="str">
        <f t="shared" ca="1" si="9577"/>
        <v>BRASIL</v>
      </c>
      <c r="O3193" s="9">
        <f t="shared" ca="1" si="9577"/>
        <v>0</v>
      </c>
      <c r="P3193" s="9">
        <f>MOD(TRUNC((A3193-1)/COUNT('DATE Snapshot'!A:A)),COUNT(PRODUCT!A:A))+1</f>
        <v>21</v>
      </c>
      <c r="Q3193" s="9" t="str">
        <f t="shared" ref="Q3193:W3193" ca="1" si="9578">INDIRECT(ADDRESS($P3193+1,Q$2,,,Q$1))</f>
        <v>TINTO DE MESA</v>
      </c>
      <c r="R3193" s="9" t="str">
        <f t="shared" ca="1" si="9578"/>
        <v>TNT_MS_E</v>
      </c>
      <c r="S3193" s="9" t="str">
        <f t="shared" ca="1" si="9578"/>
        <v>VINHO TINTO</v>
      </c>
      <c r="T3193" s="9" t="str">
        <f t="shared" ca="1" si="9578"/>
        <v>4_TPK_2,0 l</v>
      </c>
      <c r="U3193" s="29">
        <f t="shared" ca="1" si="9578"/>
        <v>4</v>
      </c>
      <c r="V3193" s="30">
        <f t="shared" ca="1" si="9578"/>
        <v>101</v>
      </c>
      <c r="W3193" s="30">
        <f t="shared" ca="1" si="9578"/>
        <v>61</v>
      </c>
    </row>
    <row r="3194" spans="1:23" ht="13">
      <c r="A3194" s="9">
        <f t="shared" si="8"/>
        <v>3191</v>
      </c>
      <c r="B3194" s="45">
        <v>5</v>
      </c>
      <c r="C3194" s="9">
        <f>MOD(A3194-1,COUNT('DATE Snapshot'!$A:$A))+1</f>
        <v>23</v>
      </c>
      <c r="D3194" s="25">
        <f t="shared" ref="D3194:I3194" ca="1" si="9579">INDIRECT(ADDRESS($C3194+1,D$2,,,D$1))</f>
        <v>43405</v>
      </c>
      <c r="E3194" s="27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8">
        <f t="shared" ca="1" si="9579"/>
        <v>43101</v>
      </c>
      <c r="I3194" s="9">
        <f t="shared" ca="1" si="9579"/>
        <v>5</v>
      </c>
      <c r="J3194" s="46">
        <f>TRUNC((A3194-1)/COUNT('DATE Snapshot'!A:A)/COUNT(PRODUCT!A:A),0)+1</f>
        <v>5</v>
      </c>
      <c r="K3194" s="9" t="str">
        <f t="shared" ref="K3194:O3194" ca="1" si="9580">INDIRECT(ADDRESS($J3194+1,K$2,,,K$1))</f>
        <v>PARQUE SUL</v>
      </c>
      <c r="L3194" s="9" t="str">
        <f t="shared" ca="1" si="9580"/>
        <v>PS</v>
      </c>
      <c r="M3194" s="9" t="str">
        <f t="shared" ca="1" si="9580"/>
        <v>RIO DE JANEIRO</v>
      </c>
      <c r="N3194" s="9" t="str">
        <f t="shared" ca="1" si="9580"/>
        <v>BRASIL</v>
      </c>
      <c r="O3194" s="9">
        <f t="shared" ca="1" si="9580"/>
        <v>0</v>
      </c>
      <c r="P3194" s="9">
        <f>MOD(TRUNC((A3194-1)/COUNT('DATE Snapshot'!A:A)),COUNT(PRODUCT!A:A))+1</f>
        <v>21</v>
      </c>
      <c r="Q3194" s="9" t="str">
        <f t="shared" ref="Q3194:W3194" ca="1" si="9581">INDIRECT(ADDRESS($P3194+1,Q$2,,,Q$1))</f>
        <v>TINTO DE MESA</v>
      </c>
      <c r="R3194" s="9" t="str">
        <f t="shared" ca="1" si="9581"/>
        <v>TNT_MS_E</v>
      </c>
      <c r="S3194" s="9" t="str">
        <f t="shared" ca="1" si="9581"/>
        <v>VINHO TINTO</v>
      </c>
      <c r="T3194" s="9" t="str">
        <f t="shared" ca="1" si="9581"/>
        <v>4_TPK_2,0 l</v>
      </c>
      <c r="U3194" s="29">
        <f t="shared" ca="1" si="9581"/>
        <v>4</v>
      </c>
      <c r="V3194" s="30">
        <f t="shared" ca="1" si="9581"/>
        <v>101</v>
      </c>
      <c r="W3194" s="30">
        <f t="shared" ca="1" si="9581"/>
        <v>61</v>
      </c>
    </row>
    <row r="3195" spans="1:23" ht="13">
      <c r="A3195" s="9">
        <f t="shared" si="8"/>
        <v>3192</v>
      </c>
      <c r="B3195" s="45">
        <v>0</v>
      </c>
      <c r="C3195" s="9">
        <f>MOD(A3195-1,COUNT('DATE Snapshot'!$A:$A))+1</f>
        <v>24</v>
      </c>
      <c r="D3195" s="25">
        <f t="shared" ref="D3195:I3195" ca="1" si="9582">INDIRECT(ADDRESS($C3195+1,D$2,,,D$1))</f>
        <v>43435</v>
      </c>
      <c r="E3195" s="27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8">
        <f t="shared" ca="1" si="9582"/>
        <v>43101</v>
      </c>
      <c r="I3195" s="9">
        <f t="shared" ca="1" si="9582"/>
        <v>7</v>
      </c>
      <c r="J3195" s="46">
        <f>TRUNC((A3195-1)/COUNT('DATE Snapshot'!A:A)/COUNT(PRODUCT!A:A),0)+1</f>
        <v>5</v>
      </c>
      <c r="K3195" s="9" t="str">
        <f t="shared" ref="K3195:O3195" ca="1" si="9583">INDIRECT(ADDRESS($J3195+1,K$2,,,K$1))</f>
        <v>PARQUE SUL</v>
      </c>
      <c r="L3195" s="9" t="str">
        <f t="shared" ca="1" si="9583"/>
        <v>PS</v>
      </c>
      <c r="M3195" s="9" t="str">
        <f t="shared" ca="1" si="9583"/>
        <v>RIO DE JANEIRO</v>
      </c>
      <c r="N3195" s="9" t="str">
        <f t="shared" ca="1" si="9583"/>
        <v>BRASIL</v>
      </c>
      <c r="O3195" s="9">
        <f t="shared" ca="1" si="9583"/>
        <v>0</v>
      </c>
      <c r="P3195" s="9">
        <f>MOD(TRUNC((A3195-1)/COUNT('DATE Snapshot'!A:A)),COUNT(PRODUCT!A:A))+1</f>
        <v>21</v>
      </c>
      <c r="Q3195" s="9" t="str">
        <f t="shared" ref="Q3195:W3195" ca="1" si="9584">INDIRECT(ADDRESS($P3195+1,Q$2,,,Q$1))</f>
        <v>TINTO DE MESA</v>
      </c>
      <c r="R3195" s="9" t="str">
        <f t="shared" ca="1" si="9584"/>
        <v>TNT_MS_E</v>
      </c>
      <c r="S3195" s="9" t="str">
        <f t="shared" ca="1" si="9584"/>
        <v>VINHO TINTO</v>
      </c>
      <c r="T3195" s="9" t="str">
        <f t="shared" ca="1" si="9584"/>
        <v>4_TPK_2,0 l</v>
      </c>
      <c r="U3195" s="29">
        <f t="shared" ca="1" si="9584"/>
        <v>4</v>
      </c>
      <c r="V3195" s="30">
        <f t="shared" ca="1" si="9584"/>
        <v>101</v>
      </c>
      <c r="W3195" s="30">
        <f t="shared" ca="1" si="9584"/>
        <v>61</v>
      </c>
    </row>
    <row r="3196" spans="1:23" ht="13">
      <c r="A3196" s="9">
        <f t="shared" si="8"/>
        <v>3193</v>
      </c>
      <c r="B3196" s="45">
        <v>0</v>
      </c>
      <c r="C3196" s="9">
        <f>MOD(A3196-1,COUNT('DATE Snapshot'!$A:$A))+1</f>
        <v>1</v>
      </c>
      <c r="D3196" s="25">
        <f t="shared" ref="D3196:I3196" ca="1" si="9585">INDIRECT(ADDRESS($C3196+1,D$2,,,D$1))</f>
        <v>42736</v>
      </c>
      <c r="E3196" s="27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8">
        <f t="shared" ca="1" si="9585"/>
        <v>42736</v>
      </c>
      <c r="I3196" s="9">
        <f t="shared" ca="1" si="9585"/>
        <v>1</v>
      </c>
      <c r="J3196" s="46">
        <f>TRUNC((A3196-1)/COUNT('DATE Snapshot'!A:A)/COUNT(PRODUCT!A:A),0)+1</f>
        <v>5</v>
      </c>
      <c r="K3196" s="9" t="str">
        <f t="shared" ref="K3196:O3196" ca="1" si="9586">INDIRECT(ADDRESS($J3196+1,K$2,,,K$1))</f>
        <v>PARQUE SUL</v>
      </c>
      <c r="L3196" s="9" t="str">
        <f t="shared" ca="1" si="9586"/>
        <v>PS</v>
      </c>
      <c r="M3196" s="9" t="str">
        <f t="shared" ca="1" si="9586"/>
        <v>RIO DE JANEIRO</v>
      </c>
      <c r="N3196" s="9" t="str">
        <f t="shared" ca="1" si="9586"/>
        <v>BRASIL</v>
      </c>
      <c r="O3196" s="9">
        <f t="shared" ca="1" si="9586"/>
        <v>0</v>
      </c>
      <c r="P3196" s="9">
        <f>MOD(TRUNC((A3196-1)/COUNT('DATE Snapshot'!A:A)),COUNT(PRODUCT!A:A))+1</f>
        <v>22</v>
      </c>
      <c r="Q3196" s="9" t="str">
        <f t="shared" ref="Q3196:W3196" ca="1" si="9587">INDIRECT(ADDRESS($P3196+1,Q$2,,,Q$1))</f>
        <v>TINTO SUAVE</v>
      </c>
      <c r="R3196" s="9" t="str">
        <f t="shared" ca="1" si="9587"/>
        <v>TNT_SU_E</v>
      </c>
      <c r="S3196" s="9" t="str">
        <f t="shared" ca="1" si="9587"/>
        <v>VINHO TINTO</v>
      </c>
      <c r="T3196" s="9" t="str">
        <f t="shared" ca="1" si="9587"/>
        <v>4_TPK_2,0 l</v>
      </c>
      <c r="U3196" s="29">
        <f t="shared" ca="1" si="9587"/>
        <v>4</v>
      </c>
      <c r="V3196" s="30">
        <f t="shared" ca="1" si="9587"/>
        <v>103.5</v>
      </c>
      <c r="W3196" s="30">
        <f t="shared" ca="1" si="9587"/>
        <v>61</v>
      </c>
    </row>
    <row r="3197" spans="1:23" ht="13">
      <c r="A3197" s="9">
        <f t="shared" si="8"/>
        <v>3194</v>
      </c>
      <c r="B3197" s="45">
        <v>4</v>
      </c>
      <c r="C3197" s="9">
        <f>MOD(A3197-1,COUNT('DATE Snapshot'!$A:$A))+1</f>
        <v>2</v>
      </c>
      <c r="D3197" s="25">
        <f t="shared" ref="D3197:I3197" ca="1" si="9588">INDIRECT(ADDRESS($C3197+1,D$2,,,D$1))</f>
        <v>42767</v>
      </c>
      <c r="E3197" s="27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8">
        <f t="shared" ca="1" si="9588"/>
        <v>42736</v>
      </c>
      <c r="I3197" s="9">
        <f t="shared" ca="1" si="9588"/>
        <v>4</v>
      </c>
      <c r="J3197" s="46">
        <f>TRUNC((A3197-1)/COUNT('DATE Snapshot'!A:A)/COUNT(PRODUCT!A:A),0)+1</f>
        <v>5</v>
      </c>
      <c r="K3197" s="9" t="str">
        <f t="shared" ref="K3197:O3197" ca="1" si="9589">INDIRECT(ADDRESS($J3197+1,K$2,,,K$1))</f>
        <v>PARQUE SUL</v>
      </c>
      <c r="L3197" s="9" t="str">
        <f t="shared" ca="1" si="9589"/>
        <v>PS</v>
      </c>
      <c r="M3197" s="9" t="str">
        <f t="shared" ca="1" si="9589"/>
        <v>RIO DE JANEIRO</v>
      </c>
      <c r="N3197" s="9" t="str">
        <f t="shared" ca="1" si="9589"/>
        <v>BRASIL</v>
      </c>
      <c r="O3197" s="9">
        <f t="shared" ca="1" si="9589"/>
        <v>0</v>
      </c>
      <c r="P3197" s="9">
        <f>MOD(TRUNC((A3197-1)/COUNT('DATE Snapshot'!A:A)),COUNT(PRODUCT!A:A))+1</f>
        <v>22</v>
      </c>
      <c r="Q3197" s="9" t="str">
        <f t="shared" ref="Q3197:W3197" ca="1" si="9590">INDIRECT(ADDRESS($P3197+1,Q$2,,,Q$1))</f>
        <v>TINTO SUAVE</v>
      </c>
      <c r="R3197" s="9" t="str">
        <f t="shared" ca="1" si="9590"/>
        <v>TNT_SU_E</v>
      </c>
      <c r="S3197" s="9" t="str">
        <f t="shared" ca="1" si="9590"/>
        <v>VINHO TINTO</v>
      </c>
      <c r="T3197" s="9" t="str">
        <f t="shared" ca="1" si="9590"/>
        <v>4_TPK_2,0 l</v>
      </c>
      <c r="U3197" s="29">
        <f t="shared" ca="1" si="9590"/>
        <v>4</v>
      </c>
      <c r="V3197" s="30">
        <f t="shared" ca="1" si="9590"/>
        <v>103.5</v>
      </c>
      <c r="W3197" s="30">
        <f t="shared" ca="1" si="9590"/>
        <v>61</v>
      </c>
    </row>
    <row r="3198" spans="1:23" ht="13">
      <c r="A3198" s="9">
        <f t="shared" si="8"/>
        <v>3195</v>
      </c>
      <c r="B3198" s="45">
        <v>3</v>
      </c>
      <c r="C3198" s="9">
        <f>MOD(A3198-1,COUNT('DATE Snapshot'!$A:$A))+1</f>
        <v>3</v>
      </c>
      <c r="D3198" s="25">
        <f t="shared" ref="D3198:I3198" ca="1" si="9591">INDIRECT(ADDRESS($C3198+1,D$2,,,D$1))</f>
        <v>42795</v>
      </c>
      <c r="E3198" s="27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8">
        <f t="shared" ca="1" si="9591"/>
        <v>42736</v>
      </c>
      <c r="I3198" s="9">
        <f t="shared" ca="1" si="9591"/>
        <v>4</v>
      </c>
      <c r="J3198" s="46">
        <f>TRUNC((A3198-1)/COUNT('DATE Snapshot'!A:A)/COUNT(PRODUCT!A:A),0)+1</f>
        <v>5</v>
      </c>
      <c r="K3198" s="9" t="str">
        <f t="shared" ref="K3198:O3198" ca="1" si="9592">INDIRECT(ADDRESS($J3198+1,K$2,,,K$1))</f>
        <v>PARQUE SUL</v>
      </c>
      <c r="L3198" s="9" t="str">
        <f t="shared" ca="1" si="9592"/>
        <v>PS</v>
      </c>
      <c r="M3198" s="9" t="str">
        <f t="shared" ca="1" si="9592"/>
        <v>RIO DE JANEIRO</v>
      </c>
      <c r="N3198" s="9" t="str">
        <f t="shared" ca="1" si="9592"/>
        <v>BRASIL</v>
      </c>
      <c r="O3198" s="9">
        <f t="shared" ca="1" si="9592"/>
        <v>0</v>
      </c>
      <c r="P3198" s="9">
        <f>MOD(TRUNC((A3198-1)/COUNT('DATE Snapshot'!A:A)),COUNT(PRODUCT!A:A))+1</f>
        <v>22</v>
      </c>
      <c r="Q3198" s="9" t="str">
        <f t="shared" ref="Q3198:W3198" ca="1" si="9593">INDIRECT(ADDRESS($P3198+1,Q$2,,,Q$1))</f>
        <v>TINTO SUAVE</v>
      </c>
      <c r="R3198" s="9" t="str">
        <f t="shared" ca="1" si="9593"/>
        <v>TNT_SU_E</v>
      </c>
      <c r="S3198" s="9" t="str">
        <f t="shared" ca="1" si="9593"/>
        <v>VINHO TINTO</v>
      </c>
      <c r="T3198" s="9" t="str">
        <f t="shared" ca="1" si="9593"/>
        <v>4_TPK_2,0 l</v>
      </c>
      <c r="U3198" s="29">
        <f t="shared" ca="1" si="9593"/>
        <v>4</v>
      </c>
      <c r="V3198" s="30">
        <f t="shared" ca="1" si="9593"/>
        <v>103.5</v>
      </c>
      <c r="W3198" s="30">
        <f t="shared" ca="1" si="9593"/>
        <v>61</v>
      </c>
    </row>
    <row r="3199" spans="1:23" ht="13">
      <c r="A3199" s="9">
        <f t="shared" si="8"/>
        <v>3196</v>
      </c>
      <c r="B3199" s="45">
        <v>12</v>
      </c>
      <c r="C3199" s="9">
        <f>MOD(A3199-1,COUNT('DATE Snapshot'!$A:$A))+1</f>
        <v>4</v>
      </c>
      <c r="D3199" s="25">
        <f t="shared" ref="D3199:I3199" ca="1" si="9594">INDIRECT(ADDRESS($C3199+1,D$2,,,D$1))</f>
        <v>42826</v>
      </c>
      <c r="E3199" s="27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8">
        <f t="shared" ca="1" si="9594"/>
        <v>42736</v>
      </c>
      <c r="I3199" s="9">
        <f t="shared" ca="1" si="9594"/>
        <v>7</v>
      </c>
      <c r="J3199" s="46">
        <f>TRUNC((A3199-1)/COUNT('DATE Snapshot'!A:A)/COUNT(PRODUCT!A:A),0)+1</f>
        <v>5</v>
      </c>
      <c r="K3199" s="9" t="str">
        <f t="shared" ref="K3199:O3199" ca="1" si="9595">INDIRECT(ADDRESS($J3199+1,K$2,,,K$1))</f>
        <v>PARQUE SUL</v>
      </c>
      <c r="L3199" s="9" t="str">
        <f t="shared" ca="1" si="9595"/>
        <v>PS</v>
      </c>
      <c r="M3199" s="9" t="str">
        <f t="shared" ca="1" si="9595"/>
        <v>RIO DE JANEIRO</v>
      </c>
      <c r="N3199" s="9" t="str">
        <f t="shared" ca="1" si="9595"/>
        <v>BRASIL</v>
      </c>
      <c r="O3199" s="9">
        <f t="shared" ca="1" si="9595"/>
        <v>0</v>
      </c>
      <c r="P3199" s="9">
        <f>MOD(TRUNC((A3199-1)/COUNT('DATE Snapshot'!A:A)),COUNT(PRODUCT!A:A))+1</f>
        <v>22</v>
      </c>
      <c r="Q3199" s="9" t="str">
        <f t="shared" ref="Q3199:W3199" ca="1" si="9596">INDIRECT(ADDRESS($P3199+1,Q$2,,,Q$1))</f>
        <v>TINTO SUAVE</v>
      </c>
      <c r="R3199" s="9" t="str">
        <f t="shared" ca="1" si="9596"/>
        <v>TNT_SU_E</v>
      </c>
      <c r="S3199" s="9" t="str">
        <f t="shared" ca="1" si="9596"/>
        <v>VINHO TINTO</v>
      </c>
      <c r="T3199" s="9" t="str">
        <f t="shared" ca="1" si="9596"/>
        <v>4_TPK_2,0 l</v>
      </c>
      <c r="U3199" s="29">
        <f t="shared" ca="1" si="9596"/>
        <v>4</v>
      </c>
      <c r="V3199" s="30">
        <f t="shared" ca="1" si="9596"/>
        <v>103.5</v>
      </c>
      <c r="W3199" s="30">
        <f t="shared" ca="1" si="9596"/>
        <v>61</v>
      </c>
    </row>
    <row r="3200" spans="1:23" ht="13">
      <c r="A3200" s="9">
        <f t="shared" si="8"/>
        <v>3197</v>
      </c>
      <c r="B3200" s="45">
        <v>10</v>
      </c>
      <c r="C3200" s="9">
        <f>MOD(A3200-1,COUNT('DATE Snapshot'!$A:$A))+1</f>
        <v>5</v>
      </c>
      <c r="D3200" s="25">
        <f t="shared" ref="D3200:I3200" ca="1" si="9597">INDIRECT(ADDRESS($C3200+1,D$2,,,D$1))</f>
        <v>42856</v>
      </c>
      <c r="E3200" s="27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8">
        <f t="shared" ca="1" si="9597"/>
        <v>42736</v>
      </c>
      <c r="I3200" s="9">
        <f t="shared" ca="1" si="9597"/>
        <v>2</v>
      </c>
      <c r="J3200" s="46">
        <f>TRUNC((A3200-1)/COUNT('DATE Snapshot'!A:A)/COUNT(PRODUCT!A:A),0)+1</f>
        <v>5</v>
      </c>
      <c r="K3200" s="9" t="str">
        <f t="shared" ref="K3200:O3200" ca="1" si="9598">INDIRECT(ADDRESS($J3200+1,K$2,,,K$1))</f>
        <v>PARQUE SUL</v>
      </c>
      <c r="L3200" s="9" t="str">
        <f t="shared" ca="1" si="9598"/>
        <v>PS</v>
      </c>
      <c r="M3200" s="9" t="str">
        <f t="shared" ca="1" si="9598"/>
        <v>RIO DE JANEIRO</v>
      </c>
      <c r="N3200" s="9" t="str">
        <f t="shared" ca="1" si="9598"/>
        <v>BRASIL</v>
      </c>
      <c r="O3200" s="9">
        <f t="shared" ca="1" si="9598"/>
        <v>0</v>
      </c>
      <c r="P3200" s="9">
        <f>MOD(TRUNC((A3200-1)/COUNT('DATE Snapshot'!A:A)),COUNT(PRODUCT!A:A))+1</f>
        <v>22</v>
      </c>
      <c r="Q3200" s="9" t="str">
        <f t="shared" ref="Q3200:W3200" ca="1" si="9599">INDIRECT(ADDRESS($P3200+1,Q$2,,,Q$1))</f>
        <v>TINTO SUAVE</v>
      </c>
      <c r="R3200" s="9" t="str">
        <f t="shared" ca="1" si="9599"/>
        <v>TNT_SU_E</v>
      </c>
      <c r="S3200" s="9" t="str">
        <f t="shared" ca="1" si="9599"/>
        <v>VINHO TINTO</v>
      </c>
      <c r="T3200" s="9" t="str">
        <f t="shared" ca="1" si="9599"/>
        <v>4_TPK_2,0 l</v>
      </c>
      <c r="U3200" s="29">
        <f t="shared" ca="1" si="9599"/>
        <v>4</v>
      </c>
      <c r="V3200" s="30">
        <f t="shared" ca="1" si="9599"/>
        <v>103.5</v>
      </c>
      <c r="W3200" s="30">
        <f t="shared" ca="1" si="9599"/>
        <v>61</v>
      </c>
    </row>
    <row r="3201" spans="1:23" ht="13">
      <c r="A3201" s="9">
        <f t="shared" si="8"/>
        <v>3198</v>
      </c>
      <c r="B3201" s="45">
        <v>12</v>
      </c>
      <c r="C3201" s="9">
        <f>MOD(A3201-1,COUNT('DATE Snapshot'!$A:$A))+1</f>
        <v>6</v>
      </c>
      <c r="D3201" s="25">
        <f t="shared" ref="D3201:I3201" ca="1" si="9600">INDIRECT(ADDRESS($C3201+1,D$2,,,D$1))</f>
        <v>42887</v>
      </c>
      <c r="E3201" s="27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8">
        <f t="shared" ca="1" si="9600"/>
        <v>42736</v>
      </c>
      <c r="I3201" s="9">
        <f t="shared" ca="1" si="9600"/>
        <v>5</v>
      </c>
      <c r="J3201" s="46">
        <f>TRUNC((A3201-1)/COUNT('DATE Snapshot'!A:A)/COUNT(PRODUCT!A:A),0)+1</f>
        <v>5</v>
      </c>
      <c r="K3201" s="9" t="str">
        <f t="shared" ref="K3201:O3201" ca="1" si="9601">INDIRECT(ADDRESS($J3201+1,K$2,,,K$1))</f>
        <v>PARQUE SUL</v>
      </c>
      <c r="L3201" s="9" t="str">
        <f t="shared" ca="1" si="9601"/>
        <v>PS</v>
      </c>
      <c r="M3201" s="9" t="str">
        <f t="shared" ca="1" si="9601"/>
        <v>RIO DE JANEIRO</v>
      </c>
      <c r="N3201" s="9" t="str">
        <f t="shared" ca="1" si="9601"/>
        <v>BRASIL</v>
      </c>
      <c r="O3201" s="9">
        <f t="shared" ca="1" si="9601"/>
        <v>0</v>
      </c>
      <c r="P3201" s="9">
        <f>MOD(TRUNC((A3201-1)/COUNT('DATE Snapshot'!A:A)),COUNT(PRODUCT!A:A))+1</f>
        <v>22</v>
      </c>
      <c r="Q3201" s="9" t="str">
        <f t="shared" ref="Q3201:W3201" ca="1" si="9602">INDIRECT(ADDRESS($P3201+1,Q$2,,,Q$1))</f>
        <v>TINTO SUAVE</v>
      </c>
      <c r="R3201" s="9" t="str">
        <f t="shared" ca="1" si="9602"/>
        <v>TNT_SU_E</v>
      </c>
      <c r="S3201" s="9" t="str">
        <f t="shared" ca="1" si="9602"/>
        <v>VINHO TINTO</v>
      </c>
      <c r="T3201" s="9" t="str">
        <f t="shared" ca="1" si="9602"/>
        <v>4_TPK_2,0 l</v>
      </c>
      <c r="U3201" s="29">
        <f t="shared" ca="1" si="9602"/>
        <v>4</v>
      </c>
      <c r="V3201" s="30">
        <f t="shared" ca="1" si="9602"/>
        <v>103.5</v>
      </c>
      <c r="W3201" s="30">
        <f t="shared" ca="1" si="9602"/>
        <v>61</v>
      </c>
    </row>
    <row r="3202" spans="1:23" ht="13">
      <c r="A3202" s="9">
        <f t="shared" si="8"/>
        <v>3199</v>
      </c>
      <c r="B3202" s="45">
        <v>9</v>
      </c>
      <c r="C3202" s="9">
        <f>MOD(A3202-1,COUNT('DATE Snapshot'!$A:$A))+1</f>
        <v>7</v>
      </c>
      <c r="D3202" s="25">
        <f t="shared" ref="D3202:I3202" ca="1" si="9603">INDIRECT(ADDRESS($C3202+1,D$2,,,D$1))</f>
        <v>42917</v>
      </c>
      <c r="E3202" s="27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8">
        <f t="shared" ca="1" si="9603"/>
        <v>42736</v>
      </c>
      <c r="I3202" s="9">
        <f t="shared" ca="1" si="9603"/>
        <v>7</v>
      </c>
      <c r="J3202" s="46">
        <f>TRUNC((A3202-1)/COUNT('DATE Snapshot'!A:A)/COUNT(PRODUCT!A:A),0)+1</f>
        <v>5</v>
      </c>
      <c r="K3202" s="9" t="str">
        <f t="shared" ref="K3202:O3202" ca="1" si="9604">INDIRECT(ADDRESS($J3202+1,K$2,,,K$1))</f>
        <v>PARQUE SUL</v>
      </c>
      <c r="L3202" s="9" t="str">
        <f t="shared" ca="1" si="9604"/>
        <v>PS</v>
      </c>
      <c r="M3202" s="9" t="str">
        <f t="shared" ca="1" si="9604"/>
        <v>RIO DE JANEIRO</v>
      </c>
      <c r="N3202" s="9" t="str">
        <f t="shared" ca="1" si="9604"/>
        <v>BRASIL</v>
      </c>
      <c r="O3202" s="9">
        <f t="shared" ca="1" si="9604"/>
        <v>0</v>
      </c>
      <c r="P3202" s="9">
        <f>MOD(TRUNC((A3202-1)/COUNT('DATE Snapshot'!A:A)),COUNT(PRODUCT!A:A))+1</f>
        <v>22</v>
      </c>
      <c r="Q3202" s="9" t="str">
        <f t="shared" ref="Q3202:W3202" ca="1" si="9605">INDIRECT(ADDRESS($P3202+1,Q$2,,,Q$1))</f>
        <v>TINTO SUAVE</v>
      </c>
      <c r="R3202" s="9" t="str">
        <f t="shared" ca="1" si="9605"/>
        <v>TNT_SU_E</v>
      </c>
      <c r="S3202" s="9" t="str">
        <f t="shared" ca="1" si="9605"/>
        <v>VINHO TINTO</v>
      </c>
      <c r="T3202" s="9" t="str">
        <f t="shared" ca="1" si="9605"/>
        <v>4_TPK_2,0 l</v>
      </c>
      <c r="U3202" s="29">
        <f t="shared" ca="1" si="9605"/>
        <v>4</v>
      </c>
      <c r="V3202" s="30">
        <f t="shared" ca="1" si="9605"/>
        <v>103.5</v>
      </c>
      <c r="W3202" s="30">
        <f t="shared" ca="1" si="9605"/>
        <v>61</v>
      </c>
    </row>
    <row r="3203" spans="1:23" ht="13">
      <c r="A3203" s="9">
        <f t="shared" si="8"/>
        <v>3200</v>
      </c>
      <c r="B3203" s="45">
        <v>0</v>
      </c>
      <c r="C3203" s="9">
        <f>MOD(A3203-1,COUNT('DATE Snapshot'!$A:$A))+1</f>
        <v>8</v>
      </c>
      <c r="D3203" s="25">
        <f t="shared" ref="D3203:I3203" ca="1" si="9606">INDIRECT(ADDRESS($C3203+1,D$2,,,D$1))</f>
        <v>42948</v>
      </c>
      <c r="E3203" s="27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8">
        <f t="shared" ca="1" si="9606"/>
        <v>42736</v>
      </c>
      <c r="I3203" s="9">
        <f t="shared" ca="1" si="9606"/>
        <v>3</v>
      </c>
      <c r="J3203" s="46">
        <f>TRUNC((A3203-1)/COUNT('DATE Snapshot'!A:A)/COUNT(PRODUCT!A:A),0)+1</f>
        <v>5</v>
      </c>
      <c r="K3203" s="9" t="str">
        <f t="shared" ref="K3203:O3203" ca="1" si="9607">INDIRECT(ADDRESS($J3203+1,K$2,,,K$1))</f>
        <v>PARQUE SUL</v>
      </c>
      <c r="L3203" s="9" t="str">
        <f t="shared" ca="1" si="9607"/>
        <v>PS</v>
      </c>
      <c r="M3203" s="9" t="str">
        <f t="shared" ca="1" si="9607"/>
        <v>RIO DE JANEIRO</v>
      </c>
      <c r="N3203" s="9" t="str">
        <f t="shared" ca="1" si="9607"/>
        <v>BRASIL</v>
      </c>
      <c r="O3203" s="9">
        <f t="shared" ca="1" si="9607"/>
        <v>0</v>
      </c>
      <c r="P3203" s="9">
        <f>MOD(TRUNC((A3203-1)/COUNT('DATE Snapshot'!A:A)),COUNT(PRODUCT!A:A))+1</f>
        <v>22</v>
      </c>
      <c r="Q3203" s="9" t="str">
        <f t="shared" ref="Q3203:W3203" ca="1" si="9608">INDIRECT(ADDRESS($P3203+1,Q$2,,,Q$1))</f>
        <v>TINTO SUAVE</v>
      </c>
      <c r="R3203" s="9" t="str">
        <f t="shared" ca="1" si="9608"/>
        <v>TNT_SU_E</v>
      </c>
      <c r="S3203" s="9" t="str">
        <f t="shared" ca="1" si="9608"/>
        <v>VINHO TINTO</v>
      </c>
      <c r="T3203" s="9" t="str">
        <f t="shared" ca="1" si="9608"/>
        <v>4_TPK_2,0 l</v>
      </c>
      <c r="U3203" s="29">
        <f t="shared" ca="1" si="9608"/>
        <v>4</v>
      </c>
      <c r="V3203" s="30">
        <f t="shared" ca="1" si="9608"/>
        <v>103.5</v>
      </c>
      <c r="W3203" s="30">
        <f t="shared" ca="1" si="9608"/>
        <v>61</v>
      </c>
    </row>
    <row r="3204" spans="1:23" ht="13">
      <c r="A3204" s="9">
        <f t="shared" si="8"/>
        <v>3201</v>
      </c>
      <c r="B3204" s="45">
        <v>3</v>
      </c>
      <c r="C3204" s="9">
        <f>MOD(A3204-1,COUNT('DATE Snapshot'!$A:$A))+1</f>
        <v>9</v>
      </c>
      <c r="D3204" s="25">
        <f t="shared" ref="D3204:I3204" ca="1" si="9609">INDIRECT(ADDRESS($C3204+1,D$2,,,D$1))</f>
        <v>42979</v>
      </c>
      <c r="E3204" s="27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8">
        <f t="shared" ca="1" si="9609"/>
        <v>42736</v>
      </c>
      <c r="I3204" s="9">
        <f t="shared" ca="1" si="9609"/>
        <v>6</v>
      </c>
      <c r="J3204" s="46">
        <f>TRUNC((A3204-1)/COUNT('DATE Snapshot'!A:A)/COUNT(PRODUCT!A:A),0)+1</f>
        <v>5</v>
      </c>
      <c r="K3204" s="9" t="str">
        <f t="shared" ref="K3204:O3204" ca="1" si="9610">INDIRECT(ADDRESS($J3204+1,K$2,,,K$1))</f>
        <v>PARQUE SUL</v>
      </c>
      <c r="L3204" s="9" t="str">
        <f t="shared" ca="1" si="9610"/>
        <v>PS</v>
      </c>
      <c r="M3204" s="9" t="str">
        <f t="shared" ca="1" si="9610"/>
        <v>RIO DE JANEIRO</v>
      </c>
      <c r="N3204" s="9" t="str">
        <f t="shared" ca="1" si="9610"/>
        <v>BRASIL</v>
      </c>
      <c r="O3204" s="9">
        <f t="shared" ca="1" si="9610"/>
        <v>0</v>
      </c>
      <c r="P3204" s="9">
        <f>MOD(TRUNC((A3204-1)/COUNT('DATE Snapshot'!A:A)),COUNT(PRODUCT!A:A))+1</f>
        <v>22</v>
      </c>
      <c r="Q3204" s="9" t="str">
        <f t="shared" ref="Q3204:W3204" ca="1" si="9611">INDIRECT(ADDRESS($P3204+1,Q$2,,,Q$1))</f>
        <v>TINTO SUAVE</v>
      </c>
      <c r="R3204" s="9" t="str">
        <f t="shared" ca="1" si="9611"/>
        <v>TNT_SU_E</v>
      </c>
      <c r="S3204" s="9" t="str">
        <f t="shared" ca="1" si="9611"/>
        <v>VINHO TINTO</v>
      </c>
      <c r="T3204" s="9" t="str">
        <f t="shared" ca="1" si="9611"/>
        <v>4_TPK_2,0 l</v>
      </c>
      <c r="U3204" s="29">
        <f t="shared" ca="1" si="9611"/>
        <v>4</v>
      </c>
      <c r="V3204" s="30">
        <f t="shared" ca="1" si="9611"/>
        <v>103.5</v>
      </c>
      <c r="W3204" s="30">
        <f t="shared" ca="1" si="9611"/>
        <v>61</v>
      </c>
    </row>
    <row r="3205" spans="1:23" ht="13">
      <c r="A3205" s="9">
        <f t="shared" si="8"/>
        <v>3202</v>
      </c>
      <c r="B3205" s="45">
        <v>10</v>
      </c>
      <c r="C3205" s="9">
        <f>MOD(A3205-1,COUNT('DATE Snapshot'!$A:$A))+1</f>
        <v>10</v>
      </c>
      <c r="D3205" s="25">
        <f t="shared" ref="D3205:I3205" ca="1" si="9612">INDIRECT(ADDRESS($C3205+1,D$2,,,D$1))</f>
        <v>43009</v>
      </c>
      <c r="E3205" s="27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8">
        <f t="shared" ca="1" si="9612"/>
        <v>42736</v>
      </c>
      <c r="I3205" s="9">
        <f t="shared" ca="1" si="9612"/>
        <v>1</v>
      </c>
      <c r="J3205" s="46">
        <f>TRUNC((A3205-1)/COUNT('DATE Snapshot'!A:A)/COUNT(PRODUCT!A:A),0)+1</f>
        <v>5</v>
      </c>
      <c r="K3205" s="9" t="str">
        <f t="shared" ref="K3205:O3205" ca="1" si="9613">INDIRECT(ADDRESS($J3205+1,K$2,,,K$1))</f>
        <v>PARQUE SUL</v>
      </c>
      <c r="L3205" s="9" t="str">
        <f t="shared" ca="1" si="9613"/>
        <v>PS</v>
      </c>
      <c r="M3205" s="9" t="str">
        <f t="shared" ca="1" si="9613"/>
        <v>RIO DE JANEIRO</v>
      </c>
      <c r="N3205" s="9" t="str">
        <f t="shared" ca="1" si="9613"/>
        <v>BRASIL</v>
      </c>
      <c r="O3205" s="9">
        <f t="shared" ca="1" si="9613"/>
        <v>0</v>
      </c>
      <c r="P3205" s="9">
        <f>MOD(TRUNC((A3205-1)/COUNT('DATE Snapshot'!A:A)),COUNT(PRODUCT!A:A))+1</f>
        <v>22</v>
      </c>
      <c r="Q3205" s="9" t="str">
        <f t="shared" ref="Q3205:W3205" ca="1" si="9614">INDIRECT(ADDRESS($P3205+1,Q$2,,,Q$1))</f>
        <v>TINTO SUAVE</v>
      </c>
      <c r="R3205" s="9" t="str">
        <f t="shared" ca="1" si="9614"/>
        <v>TNT_SU_E</v>
      </c>
      <c r="S3205" s="9" t="str">
        <f t="shared" ca="1" si="9614"/>
        <v>VINHO TINTO</v>
      </c>
      <c r="T3205" s="9" t="str">
        <f t="shared" ca="1" si="9614"/>
        <v>4_TPK_2,0 l</v>
      </c>
      <c r="U3205" s="29">
        <f t="shared" ca="1" si="9614"/>
        <v>4</v>
      </c>
      <c r="V3205" s="30">
        <f t="shared" ca="1" si="9614"/>
        <v>103.5</v>
      </c>
      <c r="W3205" s="30">
        <f t="shared" ca="1" si="9614"/>
        <v>61</v>
      </c>
    </row>
    <row r="3206" spans="1:23" ht="13">
      <c r="A3206" s="9">
        <f t="shared" si="8"/>
        <v>3203</v>
      </c>
      <c r="B3206" s="45">
        <v>9</v>
      </c>
      <c r="C3206" s="9">
        <f>MOD(A3206-1,COUNT('DATE Snapshot'!$A:$A))+1</f>
        <v>11</v>
      </c>
      <c r="D3206" s="25">
        <f t="shared" ref="D3206:I3206" ca="1" si="9615">INDIRECT(ADDRESS($C3206+1,D$2,,,D$1))</f>
        <v>43040</v>
      </c>
      <c r="E3206" s="27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8">
        <f t="shared" ca="1" si="9615"/>
        <v>42736</v>
      </c>
      <c r="I3206" s="9">
        <f t="shared" ca="1" si="9615"/>
        <v>4</v>
      </c>
      <c r="J3206" s="46">
        <f>TRUNC((A3206-1)/COUNT('DATE Snapshot'!A:A)/COUNT(PRODUCT!A:A),0)+1</f>
        <v>5</v>
      </c>
      <c r="K3206" s="9" t="str">
        <f t="shared" ref="K3206:O3206" ca="1" si="9616">INDIRECT(ADDRESS($J3206+1,K$2,,,K$1))</f>
        <v>PARQUE SUL</v>
      </c>
      <c r="L3206" s="9" t="str">
        <f t="shared" ca="1" si="9616"/>
        <v>PS</v>
      </c>
      <c r="M3206" s="9" t="str">
        <f t="shared" ca="1" si="9616"/>
        <v>RIO DE JANEIRO</v>
      </c>
      <c r="N3206" s="9" t="str">
        <f t="shared" ca="1" si="9616"/>
        <v>BRASIL</v>
      </c>
      <c r="O3206" s="9">
        <f t="shared" ca="1" si="9616"/>
        <v>0</v>
      </c>
      <c r="P3206" s="9">
        <f>MOD(TRUNC((A3206-1)/COUNT('DATE Snapshot'!A:A)),COUNT(PRODUCT!A:A))+1</f>
        <v>22</v>
      </c>
      <c r="Q3206" s="9" t="str">
        <f t="shared" ref="Q3206:W3206" ca="1" si="9617">INDIRECT(ADDRESS($P3206+1,Q$2,,,Q$1))</f>
        <v>TINTO SUAVE</v>
      </c>
      <c r="R3206" s="9" t="str">
        <f t="shared" ca="1" si="9617"/>
        <v>TNT_SU_E</v>
      </c>
      <c r="S3206" s="9" t="str">
        <f t="shared" ca="1" si="9617"/>
        <v>VINHO TINTO</v>
      </c>
      <c r="T3206" s="9" t="str">
        <f t="shared" ca="1" si="9617"/>
        <v>4_TPK_2,0 l</v>
      </c>
      <c r="U3206" s="29">
        <f t="shared" ca="1" si="9617"/>
        <v>4</v>
      </c>
      <c r="V3206" s="30">
        <f t="shared" ca="1" si="9617"/>
        <v>103.5</v>
      </c>
      <c r="W3206" s="30">
        <f t="shared" ca="1" si="9617"/>
        <v>61</v>
      </c>
    </row>
    <row r="3207" spans="1:23" ht="13">
      <c r="A3207" s="9">
        <f t="shared" si="8"/>
        <v>3204</v>
      </c>
      <c r="B3207" s="45">
        <v>12</v>
      </c>
      <c r="C3207" s="9">
        <f>MOD(A3207-1,COUNT('DATE Snapshot'!$A:$A))+1</f>
        <v>12</v>
      </c>
      <c r="D3207" s="25">
        <f t="shared" ref="D3207:I3207" ca="1" si="9618">INDIRECT(ADDRESS($C3207+1,D$2,,,D$1))</f>
        <v>43070</v>
      </c>
      <c r="E3207" s="27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8">
        <f t="shared" ca="1" si="9618"/>
        <v>42736</v>
      </c>
      <c r="I3207" s="9">
        <f t="shared" ca="1" si="9618"/>
        <v>6</v>
      </c>
      <c r="J3207" s="46">
        <f>TRUNC((A3207-1)/COUNT('DATE Snapshot'!A:A)/COUNT(PRODUCT!A:A),0)+1</f>
        <v>5</v>
      </c>
      <c r="K3207" s="9" t="str">
        <f t="shared" ref="K3207:O3207" ca="1" si="9619">INDIRECT(ADDRESS($J3207+1,K$2,,,K$1))</f>
        <v>PARQUE SUL</v>
      </c>
      <c r="L3207" s="9" t="str">
        <f t="shared" ca="1" si="9619"/>
        <v>PS</v>
      </c>
      <c r="M3207" s="9" t="str">
        <f t="shared" ca="1" si="9619"/>
        <v>RIO DE JANEIRO</v>
      </c>
      <c r="N3207" s="9" t="str">
        <f t="shared" ca="1" si="9619"/>
        <v>BRASIL</v>
      </c>
      <c r="O3207" s="9">
        <f t="shared" ca="1" si="9619"/>
        <v>0</v>
      </c>
      <c r="P3207" s="9">
        <f>MOD(TRUNC((A3207-1)/COUNT('DATE Snapshot'!A:A)),COUNT(PRODUCT!A:A))+1</f>
        <v>22</v>
      </c>
      <c r="Q3207" s="9" t="str">
        <f t="shared" ref="Q3207:W3207" ca="1" si="9620">INDIRECT(ADDRESS($P3207+1,Q$2,,,Q$1))</f>
        <v>TINTO SUAVE</v>
      </c>
      <c r="R3207" s="9" t="str">
        <f t="shared" ca="1" si="9620"/>
        <v>TNT_SU_E</v>
      </c>
      <c r="S3207" s="9" t="str">
        <f t="shared" ca="1" si="9620"/>
        <v>VINHO TINTO</v>
      </c>
      <c r="T3207" s="9" t="str">
        <f t="shared" ca="1" si="9620"/>
        <v>4_TPK_2,0 l</v>
      </c>
      <c r="U3207" s="29">
        <f t="shared" ca="1" si="9620"/>
        <v>4</v>
      </c>
      <c r="V3207" s="30">
        <f t="shared" ca="1" si="9620"/>
        <v>103.5</v>
      </c>
      <c r="W3207" s="30">
        <f t="shared" ca="1" si="9620"/>
        <v>61</v>
      </c>
    </row>
    <row r="3208" spans="1:23" ht="13">
      <c r="A3208" s="9">
        <f t="shared" si="8"/>
        <v>3205</v>
      </c>
      <c r="B3208" s="45">
        <v>7</v>
      </c>
      <c r="C3208" s="9">
        <f>MOD(A3208-1,COUNT('DATE Snapshot'!$A:$A))+1</f>
        <v>13</v>
      </c>
      <c r="D3208" s="25">
        <f t="shared" ref="D3208:I3208" ca="1" si="9621">INDIRECT(ADDRESS($C3208+1,D$2,,,D$1))</f>
        <v>43101</v>
      </c>
      <c r="E3208" s="27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8">
        <f t="shared" ca="1" si="9621"/>
        <v>43101</v>
      </c>
      <c r="I3208" s="9">
        <f t="shared" ca="1" si="9621"/>
        <v>2</v>
      </c>
      <c r="J3208" s="46">
        <f>TRUNC((A3208-1)/COUNT('DATE Snapshot'!A:A)/COUNT(PRODUCT!A:A),0)+1</f>
        <v>5</v>
      </c>
      <c r="K3208" s="9" t="str">
        <f t="shared" ref="K3208:O3208" ca="1" si="9622">INDIRECT(ADDRESS($J3208+1,K$2,,,K$1))</f>
        <v>PARQUE SUL</v>
      </c>
      <c r="L3208" s="9" t="str">
        <f t="shared" ca="1" si="9622"/>
        <v>PS</v>
      </c>
      <c r="M3208" s="9" t="str">
        <f t="shared" ca="1" si="9622"/>
        <v>RIO DE JANEIRO</v>
      </c>
      <c r="N3208" s="9" t="str">
        <f t="shared" ca="1" si="9622"/>
        <v>BRASIL</v>
      </c>
      <c r="O3208" s="9">
        <f t="shared" ca="1" si="9622"/>
        <v>0</v>
      </c>
      <c r="P3208" s="9">
        <f>MOD(TRUNC((A3208-1)/COUNT('DATE Snapshot'!A:A)),COUNT(PRODUCT!A:A))+1</f>
        <v>22</v>
      </c>
      <c r="Q3208" s="9" t="str">
        <f t="shared" ref="Q3208:W3208" ca="1" si="9623">INDIRECT(ADDRESS($P3208+1,Q$2,,,Q$1))</f>
        <v>TINTO SUAVE</v>
      </c>
      <c r="R3208" s="9" t="str">
        <f t="shared" ca="1" si="9623"/>
        <v>TNT_SU_E</v>
      </c>
      <c r="S3208" s="9" t="str">
        <f t="shared" ca="1" si="9623"/>
        <v>VINHO TINTO</v>
      </c>
      <c r="T3208" s="9" t="str">
        <f t="shared" ca="1" si="9623"/>
        <v>4_TPK_2,0 l</v>
      </c>
      <c r="U3208" s="29">
        <f t="shared" ca="1" si="9623"/>
        <v>4</v>
      </c>
      <c r="V3208" s="30">
        <f t="shared" ca="1" si="9623"/>
        <v>103.5</v>
      </c>
      <c r="W3208" s="30">
        <f t="shared" ca="1" si="9623"/>
        <v>61</v>
      </c>
    </row>
    <row r="3209" spans="1:23" ht="13">
      <c r="A3209" s="9">
        <f t="shared" si="8"/>
        <v>3206</v>
      </c>
      <c r="B3209" s="45">
        <v>3</v>
      </c>
      <c r="C3209" s="9">
        <f>MOD(A3209-1,COUNT('DATE Snapshot'!$A:$A))+1</f>
        <v>14</v>
      </c>
      <c r="D3209" s="25">
        <f t="shared" ref="D3209:I3209" ca="1" si="9624">INDIRECT(ADDRESS($C3209+1,D$2,,,D$1))</f>
        <v>43132</v>
      </c>
      <c r="E3209" s="27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8">
        <f t="shared" ca="1" si="9624"/>
        <v>43101</v>
      </c>
      <c r="I3209" s="9">
        <f t="shared" ca="1" si="9624"/>
        <v>5</v>
      </c>
      <c r="J3209" s="46">
        <f>TRUNC((A3209-1)/COUNT('DATE Snapshot'!A:A)/COUNT(PRODUCT!A:A),0)+1</f>
        <v>5</v>
      </c>
      <c r="K3209" s="9" t="str">
        <f t="shared" ref="K3209:O3209" ca="1" si="9625">INDIRECT(ADDRESS($J3209+1,K$2,,,K$1))</f>
        <v>PARQUE SUL</v>
      </c>
      <c r="L3209" s="9" t="str">
        <f t="shared" ca="1" si="9625"/>
        <v>PS</v>
      </c>
      <c r="M3209" s="9" t="str">
        <f t="shared" ca="1" si="9625"/>
        <v>RIO DE JANEIRO</v>
      </c>
      <c r="N3209" s="9" t="str">
        <f t="shared" ca="1" si="9625"/>
        <v>BRASIL</v>
      </c>
      <c r="O3209" s="9">
        <f t="shared" ca="1" si="9625"/>
        <v>0</v>
      </c>
      <c r="P3209" s="9">
        <f>MOD(TRUNC((A3209-1)/COUNT('DATE Snapshot'!A:A)),COUNT(PRODUCT!A:A))+1</f>
        <v>22</v>
      </c>
      <c r="Q3209" s="9" t="str">
        <f t="shared" ref="Q3209:W3209" ca="1" si="9626">INDIRECT(ADDRESS($P3209+1,Q$2,,,Q$1))</f>
        <v>TINTO SUAVE</v>
      </c>
      <c r="R3209" s="9" t="str">
        <f t="shared" ca="1" si="9626"/>
        <v>TNT_SU_E</v>
      </c>
      <c r="S3209" s="9" t="str">
        <f t="shared" ca="1" si="9626"/>
        <v>VINHO TINTO</v>
      </c>
      <c r="T3209" s="9" t="str">
        <f t="shared" ca="1" si="9626"/>
        <v>4_TPK_2,0 l</v>
      </c>
      <c r="U3209" s="29">
        <f t="shared" ca="1" si="9626"/>
        <v>4</v>
      </c>
      <c r="V3209" s="30">
        <f t="shared" ca="1" si="9626"/>
        <v>103.5</v>
      </c>
      <c r="W3209" s="30">
        <f t="shared" ca="1" si="9626"/>
        <v>61</v>
      </c>
    </row>
    <row r="3210" spans="1:23" ht="13">
      <c r="A3210" s="9">
        <f t="shared" si="8"/>
        <v>3207</v>
      </c>
      <c r="B3210" s="45">
        <v>13</v>
      </c>
      <c r="C3210" s="9">
        <f>MOD(A3210-1,COUNT('DATE Snapshot'!$A:$A))+1</f>
        <v>15</v>
      </c>
      <c r="D3210" s="25">
        <f t="shared" ref="D3210:I3210" ca="1" si="9627">INDIRECT(ADDRESS($C3210+1,D$2,,,D$1))</f>
        <v>43160</v>
      </c>
      <c r="E3210" s="27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8">
        <f t="shared" ca="1" si="9627"/>
        <v>43101</v>
      </c>
      <c r="I3210" s="9">
        <f t="shared" ca="1" si="9627"/>
        <v>5</v>
      </c>
      <c r="J3210" s="46">
        <f>TRUNC((A3210-1)/COUNT('DATE Snapshot'!A:A)/COUNT(PRODUCT!A:A),0)+1</f>
        <v>5</v>
      </c>
      <c r="K3210" s="9" t="str">
        <f t="shared" ref="K3210:O3210" ca="1" si="9628">INDIRECT(ADDRESS($J3210+1,K$2,,,K$1))</f>
        <v>PARQUE SUL</v>
      </c>
      <c r="L3210" s="9" t="str">
        <f t="shared" ca="1" si="9628"/>
        <v>PS</v>
      </c>
      <c r="M3210" s="9" t="str">
        <f t="shared" ca="1" si="9628"/>
        <v>RIO DE JANEIRO</v>
      </c>
      <c r="N3210" s="9" t="str">
        <f t="shared" ca="1" si="9628"/>
        <v>BRASIL</v>
      </c>
      <c r="O3210" s="9">
        <f t="shared" ca="1" si="9628"/>
        <v>0</v>
      </c>
      <c r="P3210" s="9">
        <f>MOD(TRUNC((A3210-1)/COUNT('DATE Snapshot'!A:A)),COUNT(PRODUCT!A:A))+1</f>
        <v>22</v>
      </c>
      <c r="Q3210" s="9" t="str">
        <f t="shared" ref="Q3210:W3210" ca="1" si="9629">INDIRECT(ADDRESS($P3210+1,Q$2,,,Q$1))</f>
        <v>TINTO SUAVE</v>
      </c>
      <c r="R3210" s="9" t="str">
        <f t="shared" ca="1" si="9629"/>
        <v>TNT_SU_E</v>
      </c>
      <c r="S3210" s="9" t="str">
        <f t="shared" ca="1" si="9629"/>
        <v>VINHO TINTO</v>
      </c>
      <c r="T3210" s="9" t="str">
        <f t="shared" ca="1" si="9629"/>
        <v>4_TPK_2,0 l</v>
      </c>
      <c r="U3210" s="29">
        <f t="shared" ca="1" si="9629"/>
        <v>4</v>
      </c>
      <c r="V3210" s="30">
        <f t="shared" ca="1" si="9629"/>
        <v>103.5</v>
      </c>
      <c r="W3210" s="30">
        <f t="shared" ca="1" si="9629"/>
        <v>61</v>
      </c>
    </row>
    <row r="3211" spans="1:23" ht="13">
      <c r="A3211" s="9">
        <f t="shared" si="8"/>
        <v>3208</v>
      </c>
      <c r="B3211" s="45">
        <v>6</v>
      </c>
      <c r="C3211" s="9">
        <f>MOD(A3211-1,COUNT('DATE Snapshot'!$A:$A))+1</f>
        <v>16</v>
      </c>
      <c r="D3211" s="25">
        <f t="shared" ref="D3211:I3211" ca="1" si="9630">INDIRECT(ADDRESS($C3211+1,D$2,,,D$1))</f>
        <v>43191</v>
      </c>
      <c r="E3211" s="27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8">
        <f t="shared" ca="1" si="9630"/>
        <v>43101</v>
      </c>
      <c r="I3211" s="9">
        <f t="shared" ca="1" si="9630"/>
        <v>1</v>
      </c>
      <c r="J3211" s="46">
        <f>TRUNC((A3211-1)/COUNT('DATE Snapshot'!A:A)/COUNT(PRODUCT!A:A),0)+1</f>
        <v>5</v>
      </c>
      <c r="K3211" s="9" t="str">
        <f t="shared" ref="K3211:O3211" ca="1" si="9631">INDIRECT(ADDRESS($J3211+1,K$2,,,K$1))</f>
        <v>PARQUE SUL</v>
      </c>
      <c r="L3211" s="9" t="str">
        <f t="shared" ca="1" si="9631"/>
        <v>PS</v>
      </c>
      <c r="M3211" s="9" t="str">
        <f t="shared" ca="1" si="9631"/>
        <v>RIO DE JANEIRO</v>
      </c>
      <c r="N3211" s="9" t="str">
        <f t="shared" ca="1" si="9631"/>
        <v>BRASIL</v>
      </c>
      <c r="O3211" s="9">
        <f t="shared" ca="1" si="9631"/>
        <v>0</v>
      </c>
      <c r="P3211" s="9">
        <f>MOD(TRUNC((A3211-1)/COUNT('DATE Snapshot'!A:A)),COUNT(PRODUCT!A:A))+1</f>
        <v>22</v>
      </c>
      <c r="Q3211" s="9" t="str">
        <f t="shared" ref="Q3211:W3211" ca="1" si="9632">INDIRECT(ADDRESS($P3211+1,Q$2,,,Q$1))</f>
        <v>TINTO SUAVE</v>
      </c>
      <c r="R3211" s="9" t="str">
        <f t="shared" ca="1" si="9632"/>
        <v>TNT_SU_E</v>
      </c>
      <c r="S3211" s="9" t="str">
        <f t="shared" ca="1" si="9632"/>
        <v>VINHO TINTO</v>
      </c>
      <c r="T3211" s="9" t="str">
        <f t="shared" ca="1" si="9632"/>
        <v>4_TPK_2,0 l</v>
      </c>
      <c r="U3211" s="29">
        <f t="shared" ca="1" si="9632"/>
        <v>4</v>
      </c>
      <c r="V3211" s="30">
        <f t="shared" ca="1" si="9632"/>
        <v>103.5</v>
      </c>
      <c r="W3211" s="30">
        <f t="shared" ca="1" si="9632"/>
        <v>61</v>
      </c>
    </row>
    <row r="3212" spans="1:23" ht="13">
      <c r="A3212" s="9">
        <f t="shared" si="8"/>
        <v>3209</v>
      </c>
      <c r="B3212" s="45">
        <v>11</v>
      </c>
      <c r="C3212" s="9">
        <f>MOD(A3212-1,COUNT('DATE Snapshot'!$A:$A))+1</f>
        <v>17</v>
      </c>
      <c r="D3212" s="25">
        <f t="shared" ref="D3212:I3212" ca="1" si="9633">INDIRECT(ADDRESS($C3212+1,D$2,,,D$1))</f>
        <v>43221</v>
      </c>
      <c r="E3212" s="27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8">
        <f t="shared" ca="1" si="9633"/>
        <v>43101</v>
      </c>
      <c r="I3212" s="9">
        <f t="shared" ca="1" si="9633"/>
        <v>3</v>
      </c>
      <c r="J3212" s="46">
        <f>TRUNC((A3212-1)/COUNT('DATE Snapshot'!A:A)/COUNT(PRODUCT!A:A),0)+1</f>
        <v>5</v>
      </c>
      <c r="K3212" s="9" t="str">
        <f t="shared" ref="K3212:O3212" ca="1" si="9634">INDIRECT(ADDRESS($J3212+1,K$2,,,K$1))</f>
        <v>PARQUE SUL</v>
      </c>
      <c r="L3212" s="9" t="str">
        <f t="shared" ca="1" si="9634"/>
        <v>PS</v>
      </c>
      <c r="M3212" s="9" t="str">
        <f t="shared" ca="1" si="9634"/>
        <v>RIO DE JANEIRO</v>
      </c>
      <c r="N3212" s="9" t="str">
        <f t="shared" ca="1" si="9634"/>
        <v>BRASIL</v>
      </c>
      <c r="O3212" s="9">
        <f t="shared" ca="1" si="9634"/>
        <v>0</v>
      </c>
      <c r="P3212" s="9">
        <f>MOD(TRUNC((A3212-1)/COUNT('DATE Snapshot'!A:A)),COUNT(PRODUCT!A:A))+1</f>
        <v>22</v>
      </c>
      <c r="Q3212" s="9" t="str">
        <f t="shared" ref="Q3212:W3212" ca="1" si="9635">INDIRECT(ADDRESS($P3212+1,Q$2,,,Q$1))</f>
        <v>TINTO SUAVE</v>
      </c>
      <c r="R3212" s="9" t="str">
        <f t="shared" ca="1" si="9635"/>
        <v>TNT_SU_E</v>
      </c>
      <c r="S3212" s="9" t="str">
        <f t="shared" ca="1" si="9635"/>
        <v>VINHO TINTO</v>
      </c>
      <c r="T3212" s="9" t="str">
        <f t="shared" ca="1" si="9635"/>
        <v>4_TPK_2,0 l</v>
      </c>
      <c r="U3212" s="29">
        <f t="shared" ca="1" si="9635"/>
        <v>4</v>
      </c>
      <c r="V3212" s="30">
        <f t="shared" ca="1" si="9635"/>
        <v>103.5</v>
      </c>
      <c r="W3212" s="30">
        <f t="shared" ca="1" si="9635"/>
        <v>61</v>
      </c>
    </row>
    <row r="3213" spans="1:23" ht="13">
      <c r="A3213" s="9">
        <f t="shared" si="8"/>
        <v>3210</v>
      </c>
      <c r="B3213" s="45">
        <v>14</v>
      </c>
      <c r="C3213" s="9">
        <f>MOD(A3213-1,COUNT('DATE Snapshot'!$A:$A))+1</f>
        <v>18</v>
      </c>
      <c r="D3213" s="25">
        <f t="shared" ref="D3213:I3213" ca="1" si="9636">INDIRECT(ADDRESS($C3213+1,D$2,,,D$1))</f>
        <v>43252</v>
      </c>
      <c r="E3213" s="27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8">
        <f t="shared" ca="1" si="9636"/>
        <v>43101</v>
      </c>
      <c r="I3213" s="9">
        <f t="shared" ca="1" si="9636"/>
        <v>6</v>
      </c>
      <c r="J3213" s="46">
        <f>TRUNC((A3213-1)/COUNT('DATE Snapshot'!A:A)/COUNT(PRODUCT!A:A),0)+1</f>
        <v>5</v>
      </c>
      <c r="K3213" s="9" t="str">
        <f t="shared" ref="K3213:O3213" ca="1" si="9637">INDIRECT(ADDRESS($J3213+1,K$2,,,K$1))</f>
        <v>PARQUE SUL</v>
      </c>
      <c r="L3213" s="9" t="str">
        <f t="shared" ca="1" si="9637"/>
        <v>PS</v>
      </c>
      <c r="M3213" s="9" t="str">
        <f t="shared" ca="1" si="9637"/>
        <v>RIO DE JANEIRO</v>
      </c>
      <c r="N3213" s="9" t="str">
        <f t="shared" ca="1" si="9637"/>
        <v>BRASIL</v>
      </c>
      <c r="O3213" s="9">
        <f t="shared" ca="1" si="9637"/>
        <v>0</v>
      </c>
      <c r="P3213" s="9">
        <f>MOD(TRUNC((A3213-1)/COUNT('DATE Snapshot'!A:A)),COUNT(PRODUCT!A:A))+1</f>
        <v>22</v>
      </c>
      <c r="Q3213" s="9" t="str">
        <f t="shared" ref="Q3213:W3213" ca="1" si="9638">INDIRECT(ADDRESS($P3213+1,Q$2,,,Q$1))</f>
        <v>TINTO SUAVE</v>
      </c>
      <c r="R3213" s="9" t="str">
        <f t="shared" ca="1" si="9638"/>
        <v>TNT_SU_E</v>
      </c>
      <c r="S3213" s="9" t="str">
        <f t="shared" ca="1" si="9638"/>
        <v>VINHO TINTO</v>
      </c>
      <c r="T3213" s="9" t="str">
        <f t="shared" ca="1" si="9638"/>
        <v>4_TPK_2,0 l</v>
      </c>
      <c r="U3213" s="29">
        <f t="shared" ca="1" si="9638"/>
        <v>4</v>
      </c>
      <c r="V3213" s="30">
        <f t="shared" ca="1" si="9638"/>
        <v>103.5</v>
      </c>
      <c r="W3213" s="30">
        <f t="shared" ca="1" si="9638"/>
        <v>61</v>
      </c>
    </row>
    <row r="3214" spans="1:23" ht="13">
      <c r="A3214" s="9">
        <f t="shared" si="8"/>
        <v>3211</v>
      </c>
      <c r="B3214" s="45">
        <v>9</v>
      </c>
      <c r="C3214" s="9">
        <f>MOD(A3214-1,COUNT('DATE Snapshot'!$A:$A))+1</f>
        <v>19</v>
      </c>
      <c r="D3214" s="25">
        <f t="shared" ref="D3214:I3214" ca="1" si="9639">INDIRECT(ADDRESS($C3214+1,D$2,,,D$1))</f>
        <v>43282</v>
      </c>
      <c r="E3214" s="27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8">
        <f t="shared" ca="1" si="9639"/>
        <v>43101</v>
      </c>
      <c r="I3214" s="9">
        <f t="shared" ca="1" si="9639"/>
        <v>1</v>
      </c>
      <c r="J3214" s="46">
        <f>TRUNC((A3214-1)/COUNT('DATE Snapshot'!A:A)/COUNT(PRODUCT!A:A),0)+1</f>
        <v>5</v>
      </c>
      <c r="K3214" s="9" t="str">
        <f t="shared" ref="K3214:O3214" ca="1" si="9640">INDIRECT(ADDRESS($J3214+1,K$2,,,K$1))</f>
        <v>PARQUE SUL</v>
      </c>
      <c r="L3214" s="9" t="str">
        <f t="shared" ca="1" si="9640"/>
        <v>PS</v>
      </c>
      <c r="M3214" s="9" t="str">
        <f t="shared" ca="1" si="9640"/>
        <v>RIO DE JANEIRO</v>
      </c>
      <c r="N3214" s="9" t="str">
        <f t="shared" ca="1" si="9640"/>
        <v>BRASIL</v>
      </c>
      <c r="O3214" s="9">
        <f t="shared" ca="1" si="9640"/>
        <v>0</v>
      </c>
      <c r="P3214" s="9">
        <f>MOD(TRUNC((A3214-1)/COUNT('DATE Snapshot'!A:A)),COUNT(PRODUCT!A:A))+1</f>
        <v>22</v>
      </c>
      <c r="Q3214" s="9" t="str">
        <f t="shared" ref="Q3214:W3214" ca="1" si="9641">INDIRECT(ADDRESS($P3214+1,Q$2,,,Q$1))</f>
        <v>TINTO SUAVE</v>
      </c>
      <c r="R3214" s="9" t="str">
        <f t="shared" ca="1" si="9641"/>
        <v>TNT_SU_E</v>
      </c>
      <c r="S3214" s="9" t="str">
        <f t="shared" ca="1" si="9641"/>
        <v>VINHO TINTO</v>
      </c>
      <c r="T3214" s="9" t="str">
        <f t="shared" ca="1" si="9641"/>
        <v>4_TPK_2,0 l</v>
      </c>
      <c r="U3214" s="29">
        <f t="shared" ca="1" si="9641"/>
        <v>4</v>
      </c>
      <c r="V3214" s="30">
        <f t="shared" ca="1" si="9641"/>
        <v>103.5</v>
      </c>
      <c r="W3214" s="30">
        <f t="shared" ca="1" si="9641"/>
        <v>61</v>
      </c>
    </row>
    <row r="3215" spans="1:23" ht="13">
      <c r="A3215" s="9">
        <f t="shared" si="8"/>
        <v>3212</v>
      </c>
      <c r="B3215" s="45">
        <v>5</v>
      </c>
      <c r="C3215" s="9">
        <f>MOD(A3215-1,COUNT('DATE Snapshot'!$A:$A))+1</f>
        <v>20</v>
      </c>
      <c r="D3215" s="25">
        <f t="shared" ref="D3215:I3215" ca="1" si="9642">INDIRECT(ADDRESS($C3215+1,D$2,,,D$1))</f>
        <v>43313</v>
      </c>
      <c r="E3215" s="27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8">
        <f t="shared" ca="1" si="9642"/>
        <v>43101</v>
      </c>
      <c r="I3215" s="9">
        <f t="shared" ca="1" si="9642"/>
        <v>4</v>
      </c>
      <c r="J3215" s="46">
        <f>TRUNC((A3215-1)/COUNT('DATE Snapshot'!A:A)/COUNT(PRODUCT!A:A),0)+1</f>
        <v>5</v>
      </c>
      <c r="K3215" s="9" t="str">
        <f t="shared" ref="K3215:O3215" ca="1" si="9643">INDIRECT(ADDRESS($J3215+1,K$2,,,K$1))</f>
        <v>PARQUE SUL</v>
      </c>
      <c r="L3215" s="9" t="str">
        <f t="shared" ca="1" si="9643"/>
        <v>PS</v>
      </c>
      <c r="M3215" s="9" t="str">
        <f t="shared" ca="1" si="9643"/>
        <v>RIO DE JANEIRO</v>
      </c>
      <c r="N3215" s="9" t="str">
        <f t="shared" ca="1" si="9643"/>
        <v>BRASIL</v>
      </c>
      <c r="O3215" s="9">
        <f t="shared" ca="1" si="9643"/>
        <v>0</v>
      </c>
      <c r="P3215" s="9">
        <f>MOD(TRUNC((A3215-1)/COUNT('DATE Snapshot'!A:A)),COUNT(PRODUCT!A:A))+1</f>
        <v>22</v>
      </c>
      <c r="Q3215" s="9" t="str">
        <f t="shared" ref="Q3215:W3215" ca="1" si="9644">INDIRECT(ADDRESS($P3215+1,Q$2,,,Q$1))</f>
        <v>TINTO SUAVE</v>
      </c>
      <c r="R3215" s="9" t="str">
        <f t="shared" ca="1" si="9644"/>
        <v>TNT_SU_E</v>
      </c>
      <c r="S3215" s="9" t="str">
        <f t="shared" ca="1" si="9644"/>
        <v>VINHO TINTO</v>
      </c>
      <c r="T3215" s="9" t="str">
        <f t="shared" ca="1" si="9644"/>
        <v>4_TPK_2,0 l</v>
      </c>
      <c r="U3215" s="29">
        <f t="shared" ca="1" si="9644"/>
        <v>4</v>
      </c>
      <c r="V3215" s="30">
        <f t="shared" ca="1" si="9644"/>
        <v>103.5</v>
      </c>
      <c r="W3215" s="30">
        <f t="shared" ca="1" si="9644"/>
        <v>61</v>
      </c>
    </row>
    <row r="3216" spans="1:23" ht="13">
      <c r="A3216" s="9">
        <f t="shared" si="8"/>
        <v>3213</v>
      </c>
      <c r="B3216" s="45">
        <v>7</v>
      </c>
      <c r="C3216" s="9">
        <f>MOD(A3216-1,COUNT('DATE Snapshot'!$A:$A))+1</f>
        <v>21</v>
      </c>
      <c r="D3216" s="25">
        <f t="shared" ref="D3216:I3216" ca="1" si="9645">INDIRECT(ADDRESS($C3216+1,D$2,,,D$1))</f>
        <v>43344</v>
      </c>
      <c r="E3216" s="27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8">
        <f t="shared" ca="1" si="9645"/>
        <v>43101</v>
      </c>
      <c r="I3216" s="9">
        <f t="shared" ca="1" si="9645"/>
        <v>7</v>
      </c>
      <c r="J3216" s="46">
        <f>TRUNC((A3216-1)/COUNT('DATE Snapshot'!A:A)/COUNT(PRODUCT!A:A),0)+1</f>
        <v>5</v>
      </c>
      <c r="K3216" s="9" t="str">
        <f t="shared" ref="K3216:O3216" ca="1" si="9646">INDIRECT(ADDRESS($J3216+1,K$2,,,K$1))</f>
        <v>PARQUE SUL</v>
      </c>
      <c r="L3216" s="9" t="str">
        <f t="shared" ca="1" si="9646"/>
        <v>PS</v>
      </c>
      <c r="M3216" s="9" t="str">
        <f t="shared" ca="1" si="9646"/>
        <v>RIO DE JANEIRO</v>
      </c>
      <c r="N3216" s="9" t="str">
        <f t="shared" ca="1" si="9646"/>
        <v>BRASIL</v>
      </c>
      <c r="O3216" s="9">
        <f t="shared" ca="1" si="9646"/>
        <v>0</v>
      </c>
      <c r="P3216" s="9">
        <f>MOD(TRUNC((A3216-1)/COUNT('DATE Snapshot'!A:A)),COUNT(PRODUCT!A:A))+1</f>
        <v>22</v>
      </c>
      <c r="Q3216" s="9" t="str">
        <f t="shared" ref="Q3216:W3216" ca="1" si="9647">INDIRECT(ADDRESS($P3216+1,Q$2,,,Q$1))</f>
        <v>TINTO SUAVE</v>
      </c>
      <c r="R3216" s="9" t="str">
        <f t="shared" ca="1" si="9647"/>
        <v>TNT_SU_E</v>
      </c>
      <c r="S3216" s="9" t="str">
        <f t="shared" ca="1" si="9647"/>
        <v>VINHO TINTO</v>
      </c>
      <c r="T3216" s="9" t="str">
        <f t="shared" ca="1" si="9647"/>
        <v>4_TPK_2,0 l</v>
      </c>
      <c r="U3216" s="29">
        <f t="shared" ca="1" si="9647"/>
        <v>4</v>
      </c>
      <c r="V3216" s="30">
        <f t="shared" ca="1" si="9647"/>
        <v>103.5</v>
      </c>
      <c r="W3216" s="30">
        <f t="shared" ca="1" si="9647"/>
        <v>61</v>
      </c>
    </row>
    <row r="3217" spans="1:23" ht="13">
      <c r="A3217" s="9">
        <f t="shared" si="8"/>
        <v>3214</v>
      </c>
      <c r="B3217" s="45">
        <v>12</v>
      </c>
      <c r="C3217" s="9">
        <f>MOD(A3217-1,COUNT('DATE Snapshot'!$A:$A))+1</f>
        <v>22</v>
      </c>
      <c r="D3217" s="25">
        <f t="shared" ref="D3217:I3217" ca="1" si="9648">INDIRECT(ADDRESS($C3217+1,D$2,,,D$1))</f>
        <v>43374</v>
      </c>
      <c r="E3217" s="27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8">
        <f t="shared" ca="1" si="9648"/>
        <v>43101</v>
      </c>
      <c r="I3217" s="9">
        <f t="shared" ca="1" si="9648"/>
        <v>2</v>
      </c>
      <c r="J3217" s="46">
        <f>TRUNC((A3217-1)/COUNT('DATE Snapshot'!A:A)/COUNT(PRODUCT!A:A),0)+1</f>
        <v>5</v>
      </c>
      <c r="K3217" s="9" t="str">
        <f t="shared" ref="K3217:O3217" ca="1" si="9649">INDIRECT(ADDRESS($J3217+1,K$2,,,K$1))</f>
        <v>PARQUE SUL</v>
      </c>
      <c r="L3217" s="9" t="str">
        <f t="shared" ca="1" si="9649"/>
        <v>PS</v>
      </c>
      <c r="M3217" s="9" t="str">
        <f t="shared" ca="1" si="9649"/>
        <v>RIO DE JANEIRO</v>
      </c>
      <c r="N3217" s="9" t="str">
        <f t="shared" ca="1" si="9649"/>
        <v>BRASIL</v>
      </c>
      <c r="O3217" s="9">
        <f t="shared" ca="1" si="9649"/>
        <v>0</v>
      </c>
      <c r="P3217" s="9">
        <f>MOD(TRUNC((A3217-1)/COUNT('DATE Snapshot'!A:A)),COUNT(PRODUCT!A:A))+1</f>
        <v>22</v>
      </c>
      <c r="Q3217" s="9" t="str">
        <f t="shared" ref="Q3217:W3217" ca="1" si="9650">INDIRECT(ADDRESS($P3217+1,Q$2,,,Q$1))</f>
        <v>TINTO SUAVE</v>
      </c>
      <c r="R3217" s="9" t="str">
        <f t="shared" ca="1" si="9650"/>
        <v>TNT_SU_E</v>
      </c>
      <c r="S3217" s="9" t="str">
        <f t="shared" ca="1" si="9650"/>
        <v>VINHO TINTO</v>
      </c>
      <c r="T3217" s="9" t="str">
        <f t="shared" ca="1" si="9650"/>
        <v>4_TPK_2,0 l</v>
      </c>
      <c r="U3217" s="29">
        <f t="shared" ca="1" si="9650"/>
        <v>4</v>
      </c>
      <c r="V3217" s="30">
        <f t="shared" ca="1" si="9650"/>
        <v>103.5</v>
      </c>
      <c r="W3217" s="30">
        <f t="shared" ca="1" si="9650"/>
        <v>61</v>
      </c>
    </row>
    <row r="3218" spans="1:23" ht="13">
      <c r="A3218" s="9">
        <f t="shared" si="8"/>
        <v>3215</v>
      </c>
      <c r="B3218" s="45">
        <v>7</v>
      </c>
      <c r="C3218" s="9">
        <f>MOD(A3218-1,COUNT('DATE Snapshot'!$A:$A))+1</f>
        <v>23</v>
      </c>
      <c r="D3218" s="25">
        <f t="shared" ref="D3218:I3218" ca="1" si="9651">INDIRECT(ADDRESS($C3218+1,D$2,,,D$1))</f>
        <v>43405</v>
      </c>
      <c r="E3218" s="27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8">
        <f t="shared" ca="1" si="9651"/>
        <v>43101</v>
      </c>
      <c r="I3218" s="9">
        <f t="shared" ca="1" si="9651"/>
        <v>5</v>
      </c>
      <c r="J3218" s="46">
        <f>TRUNC((A3218-1)/COUNT('DATE Snapshot'!A:A)/COUNT(PRODUCT!A:A),0)+1</f>
        <v>5</v>
      </c>
      <c r="K3218" s="9" t="str">
        <f t="shared" ref="K3218:O3218" ca="1" si="9652">INDIRECT(ADDRESS($J3218+1,K$2,,,K$1))</f>
        <v>PARQUE SUL</v>
      </c>
      <c r="L3218" s="9" t="str">
        <f t="shared" ca="1" si="9652"/>
        <v>PS</v>
      </c>
      <c r="M3218" s="9" t="str">
        <f t="shared" ca="1" si="9652"/>
        <v>RIO DE JANEIRO</v>
      </c>
      <c r="N3218" s="9" t="str">
        <f t="shared" ca="1" si="9652"/>
        <v>BRASIL</v>
      </c>
      <c r="O3218" s="9">
        <f t="shared" ca="1" si="9652"/>
        <v>0</v>
      </c>
      <c r="P3218" s="9">
        <f>MOD(TRUNC((A3218-1)/COUNT('DATE Snapshot'!A:A)),COUNT(PRODUCT!A:A))+1</f>
        <v>22</v>
      </c>
      <c r="Q3218" s="9" t="str">
        <f t="shared" ref="Q3218:W3218" ca="1" si="9653">INDIRECT(ADDRESS($P3218+1,Q$2,,,Q$1))</f>
        <v>TINTO SUAVE</v>
      </c>
      <c r="R3218" s="9" t="str">
        <f t="shared" ca="1" si="9653"/>
        <v>TNT_SU_E</v>
      </c>
      <c r="S3218" s="9" t="str">
        <f t="shared" ca="1" si="9653"/>
        <v>VINHO TINTO</v>
      </c>
      <c r="T3218" s="9" t="str">
        <f t="shared" ca="1" si="9653"/>
        <v>4_TPK_2,0 l</v>
      </c>
      <c r="U3218" s="29">
        <f t="shared" ca="1" si="9653"/>
        <v>4</v>
      </c>
      <c r="V3218" s="30">
        <f t="shared" ca="1" si="9653"/>
        <v>103.5</v>
      </c>
      <c r="W3218" s="30">
        <f t="shared" ca="1" si="9653"/>
        <v>61</v>
      </c>
    </row>
    <row r="3219" spans="1:23" ht="13">
      <c r="A3219" s="9">
        <f t="shared" si="8"/>
        <v>3216</v>
      </c>
      <c r="B3219" s="45">
        <v>14</v>
      </c>
      <c r="C3219" s="9">
        <f>MOD(A3219-1,COUNT('DATE Snapshot'!$A:$A))+1</f>
        <v>24</v>
      </c>
      <c r="D3219" s="25">
        <f t="shared" ref="D3219:I3219" ca="1" si="9654">INDIRECT(ADDRESS($C3219+1,D$2,,,D$1))</f>
        <v>43435</v>
      </c>
      <c r="E3219" s="27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8">
        <f t="shared" ca="1" si="9654"/>
        <v>43101</v>
      </c>
      <c r="I3219" s="9">
        <f t="shared" ca="1" si="9654"/>
        <v>7</v>
      </c>
      <c r="J3219" s="46">
        <f>TRUNC((A3219-1)/COUNT('DATE Snapshot'!A:A)/COUNT(PRODUCT!A:A),0)+1</f>
        <v>5</v>
      </c>
      <c r="K3219" s="9" t="str">
        <f t="shared" ref="K3219:O3219" ca="1" si="9655">INDIRECT(ADDRESS($J3219+1,K$2,,,K$1))</f>
        <v>PARQUE SUL</v>
      </c>
      <c r="L3219" s="9" t="str">
        <f t="shared" ca="1" si="9655"/>
        <v>PS</v>
      </c>
      <c r="M3219" s="9" t="str">
        <f t="shared" ca="1" si="9655"/>
        <v>RIO DE JANEIRO</v>
      </c>
      <c r="N3219" s="9" t="str">
        <f t="shared" ca="1" si="9655"/>
        <v>BRASIL</v>
      </c>
      <c r="O3219" s="9">
        <f t="shared" ca="1" si="9655"/>
        <v>0</v>
      </c>
      <c r="P3219" s="9">
        <f>MOD(TRUNC((A3219-1)/COUNT('DATE Snapshot'!A:A)),COUNT(PRODUCT!A:A))+1</f>
        <v>22</v>
      </c>
      <c r="Q3219" s="9" t="str">
        <f t="shared" ref="Q3219:W3219" ca="1" si="9656">INDIRECT(ADDRESS($P3219+1,Q$2,,,Q$1))</f>
        <v>TINTO SUAVE</v>
      </c>
      <c r="R3219" s="9" t="str">
        <f t="shared" ca="1" si="9656"/>
        <v>TNT_SU_E</v>
      </c>
      <c r="S3219" s="9" t="str">
        <f t="shared" ca="1" si="9656"/>
        <v>VINHO TINTO</v>
      </c>
      <c r="T3219" s="9" t="str">
        <f t="shared" ca="1" si="9656"/>
        <v>4_TPK_2,0 l</v>
      </c>
      <c r="U3219" s="29">
        <f t="shared" ca="1" si="9656"/>
        <v>4</v>
      </c>
      <c r="V3219" s="30">
        <f t="shared" ca="1" si="9656"/>
        <v>103.5</v>
      </c>
      <c r="W3219" s="30">
        <f t="shared" ca="1" si="9656"/>
        <v>61</v>
      </c>
    </row>
    <row r="3220" spans="1:23" ht="13">
      <c r="A3220" s="9">
        <f t="shared" si="8"/>
        <v>3217</v>
      </c>
      <c r="B3220" s="45">
        <v>10</v>
      </c>
      <c r="C3220" s="9">
        <f>MOD(A3220-1,COUNT('DATE Snapshot'!$A:$A))+1</f>
        <v>1</v>
      </c>
      <c r="D3220" s="25">
        <f t="shared" ref="D3220:I3220" ca="1" si="9657">INDIRECT(ADDRESS($C3220+1,D$2,,,D$1))</f>
        <v>42736</v>
      </c>
      <c r="E3220" s="27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8">
        <f t="shared" ca="1" si="9657"/>
        <v>42736</v>
      </c>
      <c r="I3220" s="9">
        <f t="shared" ca="1" si="9657"/>
        <v>1</v>
      </c>
      <c r="J3220" s="46">
        <f>TRUNC((A3220-1)/COUNT('DATE Snapshot'!A:A)/COUNT(PRODUCT!A:A),0)+1</f>
        <v>5</v>
      </c>
      <c r="K3220" s="9" t="str">
        <f t="shared" ref="K3220:O3220" ca="1" si="9658">INDIRECT(ADDRESS($J3220+1,K$2,,,K$1))</f>
        <v>PARQUE SUL</v>
      </c>
      <c r="L3220" s="9" t="str">
        <f t="shared" ca="1" si="9658"/>
        <v>PS</v>
      </c>
      <c r="M3220" s="9" t="str">
        <f t="shared" ca="1" si="9658"/>
        <v>RIO DE JANEIRO</v>
      </c>
      <c r="N3220" s="9" t="str">
        <f t="shared" ca="1" si="9658"/>
        <v>BRASIL</v>
      </c>
      <c r="O3220" s="9">
        <f t="shared" ca="1" si="9658"/>
        <v>0</v>
      </c>
      <c r="P3220" s="9">
        <f>MOD(TRUNC((A3220-1)/COUNT('DATE Snapshot'!A:A)),COUNT(PRODUCT!A:A))+1</f>
        <v>23</v>
      </c>
      <c r="Q3220" s="9" t="str">
        <f t="shared" ref="Q3220:W3220" ca="1" si="9659">INDIRECT(ADDRESS($P3220+1,Q$2,,,Q$1))</f>
        <v>TINTO SECO</v>
      </c>
      <c r="R3220" s="9" t="str">
        <f t="shared" ca="1" si="9659"/>
        <v>TNT_SC_E</v>
      </c>
      <c r="S3220" s="9" t="str">
        <f t="shared" ca="1" si="9659"/>
        <v>VINHO TINTO</v>
      </c>
      <c r="T3220" s="9" t="str">
        <f t="shared" ca="1" si="9659"/>
        <v>4_TPK_2,0 l</v>
      </c>
      <c r="U3220" s="29">
        <f t="shared" ca="1" si="9659"/>
        <v>4</v>
      </c>
      <c r="V3220" s="30">
        <f t="shared" ca="1" si="9659"/>
        <v>104</v>
      </c>
      <c r="W3220" s="30">
        <f t="shared" ca="1" si="9659"/>
        <v>62</v>
      </c>
    </row>
    <row r="3221" spans="1:23" ht="13">
      <c r="A3221" s="9">
        <f t="shared" si="8"/>
        <v>3218</v>
      </c>
      <c r="B3221" s="45">
        <v>2</v>
      </c>
      <c r="C3221" s="9">
        <f>MOD(A3221-1,COUNT('DATE Snapshot'!$A:$A))+1</f>
        <v>2</v>
      </c>
      <c r="D3221" s="25">
        <f t="shared" ref="D3221:I3221" ca="1" si="9660">INDIRECT(ADDRESS($C3221+1,D$2,,,D$1))</f>
        <v>42767</v>
      </c>
      <c r="E3221" s="27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8">
        <f t="shared" ca="1" si="9660"/>
        <v>42736</v>
      </c>
      <c r="I3221" s="9">
        <f t="shared" ca="1" si="9660"/>
        <v>4</v>
      </c>
      <c r="J3221" s="46">
        <f>TRUNC((A3221-1)/COUNT('DATE Snapshot'!A:A)/COUNT(PRODUCT!A:A),0)+1</f>
        <v>5</v>
      </c>
      <c r="K3221" s="9" t="str">
        <f t="shared" ref="K3221:O3221" ca="1" si="9661">INDIRECT(ADDRESS($J3221+1,K$2,,,K$1))</f>
        <v>PARQUE SUL</v>
      </c>
      <c r="L3221" s="9" t="str">
        <f t="shared" ca="1" si="9661"/>
        <v>PS</v>
      </c>
      <c r="M3221" s="9" t="str">
        <f t="shared" ca="1" si="9661"/>
        <v>RIO DE JANEIRO</v>
      </c>
      <c r="N3221" s="9" t="str">
        <f t="shared" ca="1" si="9661"/>
        <v>BRASIL</v>
      </c>
      <c r="O3221" s="9">
        <f t="shared" ca="1" si="9661"/>
        <v>0</v>
      </c>
      <c r="P3221" s="9">
        <f>MOD(TRUNC((A3221-1)/COUNT('DATE Snapshot'!A:A)),COUNT(PRODUCT!A:A))+1</f>
        <v>23</v>
      </c>
      <c r="Q3221" s="9" t="str">
        <f t="shared" ref="Q3221:W3221" ca="1" si="9662">INDIRECT(ADDRESS($P3221+1,Q$2,,,Q$1))</f>
        <v>TINTO SECO</v>
      </c>
      <c r="R3221" s="9" t="str">
        <f t="shared" ca="1" si="9662"/>
        <v>TNT_SC_E</v>
      </c>
      <c r="S3221" s="9" t="str">
        <f t="shared" ca="1" si="9662"/>
        <v>VINHO TINTO</v>
      </c>
      <c r="T3221" s="9" t="str">
        <f t="shared" ca="1" si="9662"/>
        <v>4_TPK_2,0 l</v>
      </c>
      <c r="U3221" s="29">
        <f t="shared" ca="1" si="9662"/>
        <v>4</v>
      </c>
      <c r="V3221" s="30">
        <f t="shared" ca="1" si="9662"/>
        <v>104</v>
      </c>
      <c r="W3221" s="30">
        <f t="shared" ca="1" si="9662"/>
        <v>62</v>
      </c>
    </row>
    <row r="3222" spans="1:23" ht="13">
      <c r="A3222" s="9">
        <f t="shared" si="8"/>
        <v>3219</v>
      </c>
      <c r="B3222" s="45">
        <v>5</v>
      </c>
      <c r="C3222" s="9">
        <f>MOD(A3222-1,COUNT('DATE Snapshot'!$A:$A))+1</f>
        <v>3</v>
      </c>
      <c r="D3222" s="25">
        <f t="shared" ref="D3222:I3222" ca="1" si="9663">INDIRECT(ADDRESS($C3222+1,D$2,,,D$1))</f>
        <v>42795</v>
      </c>
      <c r="E3222" s="27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8">
        <f t="shared" ca="1" si="9663"/>
        <v>42736</v>
      </c>
      <c r="I3222" s="9">
        <f t="shared" ca="1" si="9663"/>
        <v>4</v>
      </c>
      <c r="J3222" s="46">
        <f>TRUNC((A3222-1)/COUNT('DATE Snapshot'!A:A)/COUNT(PRODUCT!A:A),0)+1</f>
        <v>5</v>
      </c>
      <c r="K3222" s="9" t="str">
        <f t="shared" ref="K3222:O3222" ca="1" si="9664">INDIRECT(ADDRESS($J3222+1,K$2,,,K$1))</f>
        <v>PARQUE SUL</v>
      </c>
      <c r="L3222" s="9" t="str">
        <f t="shared" ca="1" si="9664"/>
        <v>PS</v>
      </c>
      <c r="M3222" s="9" t="str">
        <f t="shared" ca="1" si="9664"/>
        <v>RIO DE JANEIRO</v>
      </c>
      <c r="N3222" s="9" t="str">
        <f t="shared" ca="1" si="9664"/>
        <v>BRASIL</v>
      </c>
      <c r="O3222" s="9">
        <f t="shared" ca="1" si="9664"/>
        <v>0</v>
      </c>
      <c r="P3222" s="9">
        <f>MOD(TRUNC((A3222-1)/COUNT('DATE Snapshot'!A:A)),COUNT(PRODUCT!A:A))+1</f>
        <v>23</v>
      </c>
      <c r="Q3222" s="9" t="str">
        <f t="shared" ref="Q3222:W3222" ca="1" si="9665">INDIRECT(ADDRESS($P3222+1,Q$2,,,Q$1))</f>
        <v>TINTO SECO</v>
      </c>
      <c r="R3222" s="9" t="str">
        <f t="shared" ca="1" si="9665"/>
        <v>TNT_SC_E</v>
      </c>
      <c r="S3222" s="9" t="str">
        <f t="shared" ca="1" si="9665"/>
        <v>VINHO TINTO</v>
      </c>
      <c r="T3222" s="9" t="str">
        <f t="shared" ca="1" si="9665"/>
        <v>4_TPK_2,0 l</v>
      </c>
      <c r="U3222" s="29">
        <f t="shared" ca="1" si="9665"/>
        <v>4</v>
      </c>
      <c r="V3222" s="30">
        <f t="shared" ca="1" si="9665"/>
        <v>104</v>
      </c>
      <c r="W3222" s="30">
        <f t="shared" ca="1" si="9665"/>
        <v>62</v>
      </c>
    </row>
    <row r="3223" spans="1:23" ht="13">
      <c r="A3223" s="9">
        <f t="shared" si="8"/>
        <v>3220</v>
      </c>
      <c r="B3223" s="45">
        <v>7</v>
      </c>
      <c r="C3223" s="9">
        <f>MOD(A3223-1,COUNT('DATE Snapshot'!$A:$A))+1</f>
        <v>4</v>
      </c>
      <c r="D3223" s="25">
        <f t="shared" ref="D3223:I3223" ca="1" si="9666">INDIRECT(ADDRESS($C3223+1,D$2,,,D$1))</f>
        <v>42826</v>
      </c>
      <c r="E3223" s="27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8">
        <f t="shared" ca="1" si="9666"/>
        <v>42736</v>
      </c>
      <c r="I3223" s="9">
        <f t="shared" ca="1" si="9666"/>
        <v>7</v>
      </c>
      <c r="J3223" s="46">
        <f>TRUNC((A3223-1)/COUNT('DATE Snapshot'!A:A)/COUNT(PRODUCT!A:A),0)+1</f>
        <v>5</v>
      </c>
      <c r="K3223" s="9" t="str">
        <f t="shared" ref="K3223:O3223" ca="1" si="9667">INDIRECT(ADDRESS($J3223+1,K$2,,,K$1))</f>
        <v>PARQUE SUL</v>
      </c>
      <c r="L3223" s="9" t="str">
        <f t="shared" ca="1" si="9667"/>
        <v>PS</v>
      </c>
      <c r="M3223" s="9" t="str">
        <f t="shared" ca="1" si="9667"/>
        <v>RIO DE JANEIRO</v>
      </c>
      <c r="N3223" s="9" t="str">
        <f t="shared" ca="1" si="9667"/>
        <v>BRASIL</v>
      </c>
      <c r="O3223" s="9">
        <f t="shared" ca="1" si="9667"/>
        <v>0</v>
      </c>
      <c r="P3223" s="9">
        <f>MOD(TRUNC((A3223-1)/COUNT('DATE Snapshot'!A:A)),COUNT(PRODUCT!A:A))+1</f>
        <v>23</v>
      </c>
      <c r="Q3223" s="9" t="str">
        <f t="shared" ref="Q3223:W3223" ca="1" si="9668">INDIRECT(ADDRESS($P3223+1,Q$2,,,Q$1))</f>
        <v>TINTO SECO</v>
      </c>
      <c r="R3223" s="9" t="str">
        <f t="shared" ca="1" si="9668"/>
        <v>TNT_SC_E</v>
      </c>
      <c r="S3223" s="9" t="str">
        <f t="shared" ca="1" si="9668"/>
        <v>VINHO TINTO</v>
      </c>
      <c r="T3223" s="9" t="str">
        <f t="shared" ca="1" si="9668"/>
        <v>4_TPK_2,0 l</v>
      </c>
      <c r="U3223" s="29">
        <f t="shared" ca="1" si="9668"/>
        <v>4</v>
      </c>
      <c r="V3223" s="30">
        <f t="shared" ca="1" si="9668"/>
        <v>104</v>
      </c>
      <c r="W3223" s="30">
        <f t="shared" ca="1" si="9668"/>
        <v>62</v>
      </c>
    </row>
    <row r="3224" spans="1:23" ht="13">
      <c r="A3224" s="9">
        <f t="shared" si="8"/>
        <v>3221</v>
      </c>
      <c r="B3224" s="45">
        <v>3</v>
      </c>
      <c r="C3224" s="9">
        <f>MOD(A3224-1,COUNT('DATE Snapshot'!$A:$A))+1</f>
        <v>5</v>
      </c>
      <c r="D3224" s="25">
        <f t="shared" ref="D3224:I3224" ca="1" si="9669">INDIRECT(ADDRESS($C3224+1,D$2,,,D$1))</f>
        <v>42856</v>
      </c>
      <c r="E3224" s="27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8">
        <f t="shared" ca="1" si="9669"/>
        <v>42736</v>
      </c>
      <c r="I3224" s="9">
        <f t="shared" ca="1" si="9669"/>
        <v>2</v>
      </c>
      <c r="J3224" s="46">
        <f>TRUNC((A3224-1)/COUNT('DATE Snapshot'!A:A)/COUNT(PRODUCT!A:A),0)+1</f>
        <v>5</v>
      </c>
      <c r="K3224" s="9" t="str">
        <f t="shared" ref="K3224:O3224" ca="1" si="9670">INDIRECT(ADDRESS($J3224+1,K$2,,,K$1))</f>
        <v>PARQUE SUL</v>
      </c>
      <c r="L3224" s="9" t="str">
        <f t="shared" ca="1" si="9670"/>
        <v>PS</v>
      </c>
      <c r="M3224" s="9" t="str">
        <f t="shared" ca="1" si="9670"/>
        <v>RIO DE JANEIRO</v>
      </c>
      <c r="N3224" s="9" t="str">
        <f t="shared" ca="1" si="9670"/>
        <v>BRASIL</v>
      </c>
      <c r="O3224" s="9">
        <f t="shared" ca="1" si="9670"/>
        <v>0</v>
      </c>
      <c r="P3224" s="9">
        <f>MOD(TRUNC((A3224-1)/COUNT('DATE Snapshot'!A:A)),COUNT(PRODUCT!A:A))+1</f>
        <v>23</v>
      </c>
      <c r="Q3224" s="9" t="str">
        <f t="shared" ref="Q3224:W3224" ca="1" si="9671">INDIRECT(ADDRESS($P3224+1,Q$2,,,Q$1))</f>
        <v>TINTO SECO</v>
      </c>
      <c r="R3224" s="9" t="str">
        <f t="shared" ca="1" si="9671"/>
        <v>TNT_SC_E</v>
      </c>
      <c r="S3224" s="9" t="str">
        <f t="shared" ca="1" si="9671"/>
        <v>VINHO TINTO</v>
      </c>
      <c r="T3224" s="9" t="str">
        <f t="shared" ca="1" si="9671"/>
        <v>4_TPK_2,0 l</v>
      </c>
      <c r="U3224" s="29">
        <f t="shared" ca="1" si="9671"/>
        <v>4</v>
      </c>
      <c r="V3224" s="30">
        <f t="shared" ca="1" si="9671"/>
        <v>104</v>
      </c>
      <c r="W3224" s="30">
        <f t="shared" ca="1" si="9671"/>
        <v>62</v>
      </c>
    </row>
    <row r="3225" spans="1:23" ht="13">
      <c r="A3225" s="9">
        <f t="shared" si="8"/>
        <v>3222</v>
      </c>
      <c r="B3225" s="45">
        <v>2</v>
      </c>
      <c r="C3225" s="9">
        <f>MOD(A3225-1,COUNT('DATE Snapshot'!$A:$A))+1</f>
        <v>6</v>
      </c>
      <c r="D3225" s="25">
        <f t="shared" ref="D3225:I3225" ca="1" si="9672">INDIRECT(ADDRESS($C3225+1,D$2,,,D$1))</f>
        <v>42887</v>
      </c>
      <c r="E3225" s="27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8">
        <f t="shared" ca="1" si="9672"/>
        <v>42736</v>
      </c>
      <c r="I3225" s="9">
        <f t="shared" ca="1" si="9672"/>
        <v>5</v>
      </c>
      <c r="J3225" s="46">
        <f>TRUNC((A3225-1)/COUNT('DATE Snapshot'!A:A)/COUNT(PRODUCT!A:A),0)+1</f>
        <v>5</v>
      </c>
      <c r="K3225" s="9" t="str">
        <f t="shared" ref="K3225:O3225" ca="1" si="9673">INDIRECT(ADDRESS($J3225+1,K$2,,,K$1))</f>
        <v>PARQUE SUL</v>
      </c>
      <c r="L3225" s="9" t="str">
        <f t="shared" ca="1" si="9673"/>
        <v>PS</v>
      </c>
      <c r="M3225" s="9" t="str">
        <f t="shared" ca="1" si="9673"/>
        <v>RIO DE JANEIRO</v>
      </c>
      <c r="N3225" s="9" t="str">
        <f t="shared" ca="1" si="9673"/>
        <v>BRASIL</v>
      </c>
      <c r="O3225" s="9">
        <f t="shared" ca="1" si="9673"/>
        <v>0</v>
      </c>
      <c r="P3225" s="9">
        <f>MOD(TRUNC((A3225-1)/COUNT('DATE Snapshot'!A:A)),COUNT(PRODUCT!A:A))+1</f>
        <v>23</v>
      </c>
      <c r="Q3225" s="9" t="str">
        <f t="shared" ref="Q3225:W3225" ca="1" si="9674">INDIRECT(ADDRESS($P3225+1,Q$2,,,Q$1))</f>
        <v>TINTO SECO</v>
      </c>
      <c r="R3225" s="9" t="str">
        <f t="shared" ca="1" si="9674"/>
        <v>TNT_SC_E</v>
      </c>
      <c r="S3225" s="9" t="str">
        <f t="shared" ca="1" si="9674"/>
        <v>VINHO TINTO</v>
      </c>
      <c r="T3225" s="9" t="str">
        <f t="shared" ca="1" si="9674"/>
        <v>4_TPK_2,0 l</v>
      </c>
      <c r="U3225" s="29">
        <f t="shared" ca="1" si="9674"/>
        <v>4</v>
      </c>
      <c r="V3225" s="30">
        <f t="shared" ca="1" si="9674"/>
        <v>104</v>
      </c>
      <c r="W3225" s="30">
        <f t="shared" ca="1" si="9674"/>
        <v>62</v>
      </c>
    </row>
    <row r="3226" spans="1:23" ht="13">
      <c r="A3226" s="9">
        <f t="shared" si="8"/>
        <v>3223</v>
      </c>
      <c r="B3226" s="45">
        <v>0</v>
      </c>
      <c r="C3226" s="9">
        <f>MOD(A3226-1,COUNT('DATE Snapshot'!$A:$A))+1</f>
        <v>7</v>
      </c>
      <c r="D3226" s="25">
        <f t="shared" ref="D3226:I3226" ca="1" si="9675">INDIRECT(ADDRESS($C3226+1,D$2,,,D$1))</f>
        <v>42917</v>
      </c>
      <c r="E3226" s="27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8">
        <f t="shared" ca="1" si="9675"/>
        <v>42736</v>
      </c>
      <c r="I3226" s="9">
        <f t="shared" ca="1" si="9675"/>
        <v>7</v>
      </c>
      <c r="J3226" s="46">
        <f>TRUNC((A3226-1)/COUNT('DATE Snapshot'!A:A)/COUNT(PRODUCT!A:A),0)+1</f>
        <v>5</v>
      </c>
      <c r="K3226" s="9" t="str">
        <f t="shared" ref="K3226:O3226" ca="1" si="9676">INDIRECT(ADDRESS($J3226+1,K$2,,,K$1))</f>
        <v>PARQUE SUL</v>
      </c>
      <c r="L3226" s="9" t="str">
        <f t="shared" ca="1" si="9676"/>
        <v>PS</v>
      </c>
      <c r="M3226" s="9" t="str">
        <f t="shared" ca="1" si="9676"/>
        <v>RIO DE JANEIRO</v>
      </c>
      <c r="N3226" s="9" t="str">
        <f t="shared" ca="1" si="9676"/>
        <v>BRASIL</v>
      </c>
      <c r="O3226" s="9">
        <f t="shared" ca="1" si="9676"/>
        <v>0</v>
      </c>
      <c r="P3226" s="9">
        <f>MOD(TRUNC((A3226-1)/COUNT('DATE Snapshot'!A:A)),COUNT(PRODUCT!A:A))+1</f>
        <v>23</v>
      </c>
      <c r="Q3226" s="9" t="str">
        <f t="shared" ref="Q3226:W3226" ca="1" si="9677">INDIRECT(ADDRESS($P3226+1,Q$2,,,Q$1))</f>
        <v>TINTO SECO</v>
      </c>
      <c r="R3226" s="9" t="str">
        <f t="shared" ca="1" si="9677"/>
        <v>TNT_SC_E</v>
      </c>
      <c r="S3226" s="9" t="str">
        <f t="shared" ca="1" si="9677"/>
        <v>VINHO TINTO</v>
      </c>
      <c r="T3226" s="9" t="str">
        <f t="shared" ca="1" si="9677"/>
        <v>4_TPK_2,0 l</v>
      </c>
      <c r="U3226" s="29">
        <f t="shared" ca="1" si="9677"/>
        <v>4</v>
      </c>
      <c r="V3226" s="30">
        <f t="shared" ca="1" si="9677"/>
        <v>104</v>
      </c>
      <c r="W3226" s="30">
        <f t="shared" ca="1" si="9677"/>
        <v>62</v>
      </c>
    </row>
    <row r="3227" spans="1:23" ht="13">
      <c r="A3227" s="9">
        <f t="shared" si="8"/>
        <v>3224</v>
      </c>
      <c r="B3227" s="45">
        <v>12</v>
      </c>
      <c r="C3227" s="9">
        <f>MOD(A3227-1,COUNT('DATE Snapshot'!$A:$A))+1</f>
        <v>8</v>
      </c>
      <c r="D3227" s="25">
        <f t="shared" ref="D3227:I3227" ca="1" si="9678">INDIRECT(ADDRESS($C3227+1,D$2,,,D$1))</f>
        <v>42948</v>
      </c>
      <c r="E3227" s="27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8">
        <f t="shared" ca="1" si="9678"/>
        <v>42736</v>
      </c>
      <c r="I3227" s="9">
        <f t="shared" ca="1" si="9678"/>
        <v>3</v>
      </c>
      <c r="J3227" s="46">
        <f>TRUNC((A3227-1)/COUNT('DATE Snapshot'!A:A)/COUNT(PRODUCT!A:A),0)+1</f>
        <v>5</v>
      </c>
      <c r="K3227" s="9" t="str">
        <f t="shared" ref="K3227:O3227" ca="1" si="9679">INDIRECT(ADDRESS($J3227+1,K$2,,,K$1))</f>
        <v>PARQUE SUL</v>
      </c>
      <c r="L3227" s="9" t="str">
        <f t="shared" ca="1" si="9679"/>
        <v>PS</v>
      </c>
      <c r="M3227" s="9" t="str">
        <f t="shared" ca="1" si="9679"/>
        <v>RIO DE JANEIRO</v>
      </c>
      <c r="N3227" s="9" t="str">
        <f t="shared" ca="1" si="9679"/>
        <v>BRASIL</v>
      </c>
      <c r="O3227" s="9">
        <f t="shared" ca="1" si="9679"/>
        <v>0</v>
      </c>
      <c r="P3227" s="9">
        <f>MOD(TRUNC((A3227-1)/COUNT('DATE Snapshot'!A:A)),COUNT(PRODUCT!A:A))+1</f>
        <v>23</v>
      </c>
      <c r="Q3227" s="9" t="str">
        <f t="shared" ref="Q3227:W3227" ca="1" si="9680">INDIRECT(ADDRESS($P3227+1,Q$2,,,Q$1))</f>
        <v>TINTO SECO</v>
      </c>
      <c r="R3227" s="9" t="str">
        <f t="shared" ca="1" si="9680"/>
        <v>TNT_SC_E</v>
      </c>
      <c r="S3227" s="9" t="str">
        <f t="shared" ca="1" si="9680"/>
        <v>VINHO TINTO</v>
      </c>
      <c r="T3227" s="9" t="str">
        <f t="shared" ca="1" si="9680"/>
        <v>4_TPK_2,0 l</v>
      </c>
      <c r="U3227" s="29">
        <f t="shared" ca="1" si="9680"/>
        <v>4</v>
      </c>
      <c r="V3227" s="30">
        <f t="shared" ca="1" si="9680"/>
        <v>104</v>
      </c>
      <c r="W3227" s="30">
        <f t="shared" ca="1" si="9680"/>
        <v>62</v>
      </c>
    </row>
    <row r="3228" spans="1:23" ht="13">
      <c r="A3228" s="9">
        <f t="shared" si="8"/>
        <v>3225</v>
      </c>
      <c r="B3228" s="45">
        <v>11</v>
      </c>
      <c r="C3228" s="9">
        <f>MOD(A3228-1,COUNT('DATE Snapshot'!$A:$A))+1</f>
        <v>9</v>
      </c>
      <c r="D3228" s="25">
        <f t="shared" ref="D3228:I3228" ca="1" si="9681">INDIRECT(ADDRESS($C3228+1,D$2,,,D$1))</f>
        <v>42979</v>
      </c>
      <c r="E3228" s="27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8">
        <f t="shared" ca="1" si="9681"/>
        <v>42736</v>
      </c>
      <c r="I3228" s="9">
        <f t="shared" ca="1" si="9681"/>
        <v>6</v>
      </c>
      <c r="J3228" s="46">
        <f>TRUNC((A3228-1)/COUNT('DATE Snapshot'!A:A)/COUNT(PRODUCT!A:A),0)+1</f>
        <v>5</v>
      </c>
      <c r="K3228" s="9" t="str">
        <f t="shared" ref="K3228:O3228" ca="1" si="9682">INDIRECT(ADDRESS($J3228+1,K$2,,,K$1))</f>
        <v>PARQUE SUL</v>
      </c>
      <c r="L3228" s="9" t="str">
        <f t="shared" ca="1" si="9682"/>
        <v>PS</v>
      </c>
      <c r="M3228" s="9" t="str">
        <f t="shared" ca="1" si="9682"/>
        <v>RIO DE JANEIRO</v>
      </c>
      <c r="N3228" s="9" t="str">
        <f t="shared" ca="1" si="9682"/>
        <v>BRASIL</v>
      </c>
      <c r="O3228" s="9">
        <f t="shared" ca="1" si="9682"/>
        <v>0</v>
      </c>
      <c r="P3228" s="9">
        <f>MOD(TRUNC((A3228-1)/COUNT('DATE Snapshot'!A:A)),COUNT(PRODUCT!A:A))+1</f>
        <v>23</v>
      </c>
      <c r="Q3228" s="9" t="str">
        <f t="shared" ref="Q3228:W3228" ca="1" si="9683">INDIRECT(ADDRESS($P3228+1,Q$2,,,Q$1))</f>
        <v>TINTO SECO</v>
      </c>
      <c r="R3228" s="9" t="str">
        <f t="shared" ca="1" si="9683"/>
        <v>TNT_SC_E</v>
      </c>
      <c r="S3228" s="9" t="str">
        <f t="shared" ca="1" si="9683"/>
        <v>VINHO TINTO</v>
      </c>
      <c r="T3228" s="9" t="str">
        <f t="shared" ca="1" si="9683"/>
        <v>4_TPK_2,0 l</v>
      </c>
      <c r="U3228" s="29">
        <f t="shared" ca="1" si="9683"/>
        <v>4</v>
      </c>
      <c r="V3228" s="30">
        <f t="shared" ca="1" si="9683"/>
        <v>104</v>
      </c>
      <c r="W3228" s="30">
        <f t="shared" ca="1" si="9683"/>
        <v>62</v>
      </c>
    </row>
    <row r="3229" spans="1:23" ht="13">
      <c r="A3229" s="9">
        <f t="shared" si="8"/>
        <v>3226</v>
      </c>
      <c r="B3229" s="45">
        <v>4</v>
      </c>
      <c r="C3229" s="9">
        <f>MOD(A3229-1,COUNT('DATE Snapshot'!$A:$A))+1</f>
        <v>10</v>
      </c>
      <c r="D3229" s="25">
        <f t="shared" ref="D3229:I3229" ca="1" si="9684">INDIRECT(ADDRESS($C3229+1,D$2,,,D$1))</f>
        <v>43009</v>
      </c>
      <c r="E3229" s="27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8">
        <f t="shared" ca="1" si="9684"/>
        <v>42736</v>
      </c>
      <c r="I3229" s="9">
        <f t="shared" ca="1" si="9684"/>
        <v>1</v>
      </c>
      <c r="J3229" s="46">
        <f>TRUNC((A3229-1)/COUNT('DATE Snapshot'!A:A)/COUNT(PRODUCT!A:A),0)+1</f>
        <v>5</v>
      </c>
      <c r="K3229" s="9" t="str">
        <f t="shared" ref="K3229:O3229" ca="1" si="9685">INDIRECT(ADDRESS($J3229+1,K$2,,,K$1))</f>
        <v>PARQUE SUL</v>
      </c>
      <c r="L3229" s="9" t="str">
        <f t="shared" ca="1" si="9685"/>
        <v>PS</v>
      </c>
      <c r="M3229" s="9" t="str">
        <f t="shared" ca="1" si="9685"/>
        <v>RIO DE JANEIRO</v>
      </c>
      <c r="N3229" s="9" t="str">
        <f t="shared" ca="1" si="9685"/>
        <v>BRASIL</v>
      </c>
      <c r="O3229" s="9">
        <f t="shared" ca="1" si="9685"/>
        <v>0</v>
      </c>
      <c r="P3229" s="9">
        <f>MOD(TRUNC((A3229-1)/COUNT('DATE Snapshot'!A:A)),COUNT(PRODUCT!A:A))+1</f>
        <v>23</v>
      </c>
      <c r="Q3229" s="9" t="str">
        <f t="shared" ref="Q3229:W3229" ca="1" si="9686">INDIRECT(ADDRESS($P3229+1,Q$2,,,Q$1))</f>
        <v>TINTO SECO</v>
      </c>
      <c r="R3229" s="9" t="str">
        <f t="shared" ca="1" si="9686"/>
        <v>TNT_SC_E</v>
      </c>
      <c r="S3229" s="9" t="str">
        <f t="shared" ca="1" si="9686"/>
        <v>VINHO TINTO</v>
      </c>
      <c r="T3229" s="9" t="str">
        <f t="shared" ca="1" si="9686"/>
        <v>4_TPK_2,0 l</v>
      </c>
      <c r="U3229" s="29">
        <f t="shared" ca="1" si="9686"/>
        <v>4</v>
      </c>
      <c r="V3229" s="30">
        <f t="shared" ca="1" si="9686"/>
        <v>104</v>
      </c>
      <c r="W3229" s="30">
        <f t="shared" ca="1" si="9686"/>
        <v>62</v>
      </c>
    </row>
    <row r="3230" spans="1:23" ht="13">
      <c r="A3230" s="9">
        <f t="shared" si="8"/>
        <v>3227</v>
      </c>
      <c r="B3230" s="45">
        <v>11</v>
      </c>
      <c r="C3230" s="9">
        <f>MOD(A3230-1,COUNT('DATE Snapshot'!$A:$A))+1</f>
        <v>11</v>
      </c>
      <c r="D3230" s="25">
        <f t="shared" ref="D3230:I3230" ca="1" si="9687">INDIRECT(ADDRESS($C3230+1,D$2,,,D$1))</f>
        <v>43040</v>
      </c>
      <c r="E3230" s="27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8">
        <f t="shared" ca="1" si="9687"/>
        <v>42736</v>
      </c>
      <c r="I3230" s="9">
        <f t="shared" ca="1" si="9687"/>
        <v>4</v>
      </c>
      <c r="J3230" s="46">
        <f>TRUNC((A3230-1)/COUNT('DATE Snapshot'!A:A)/COUNT(PRODUCT!A:A),0)+1</f>
        <v>5</v>
      </c>
      <c r="K3230" s="9" t="str">
        <f t="shared" ref="K3230:O3230" ca="1" si="9688">INDIRECT(ADDRESS($J3230+1,K$2,,,K$1))</f>
        <v>PARQUE SUL</v>
      </c>
      <c r="L3230" s="9" t="str">
        <f t="shared" ca="1" si="9688"/>
        <v>PS</v>
      </c>
      <c r="M3230" s="9" t="str">
        <f t="shared" ca="1" si="9688"/>
        <v>RIO DE JANEIRO</v>
      </c>
      <c r="N3230" s="9" t="str">
        <f t="shared" ca="1" si="9688"/>
        <v>BRASIL</v>
      </c>
      <c r="O3230" s="9">
        <f t="shared" ca="1" si="9688"/>
        <v>0</v>
      </c>
      <c r="P3230" s="9">
        <f>MOD(TRUNC((A3230-1)/COUNT('DATE Snapshot'!A:A)),COUNT(PRODUCT!A:A))+1</f>
        <v>23</v>
      </c>
      <c r="Q3230" s="9" t="str">
        <f t="shared" ref="Q3230:W3230" ca="1" si="9689">INDIRECT(ADDRESS($P3230+1,Q$2,,,Q$1))</f>
        <v>TINTO SECO</v>
      </c>
      <c r="R3230" s="9" t="str">
        <f t="shared" ca="1" si="9689"/>
        <v>TNT_SC_E</v>
      </c>
      <c r="S3230" s="9" t="str">
        <f t="shared" ca="1" si="9689"/>
        <v>VINHO TINTO</v>
      </c>
      <c r="T3230" s="9" t="str">
        <f t="shared" ca="1" si="9689"/>
        <v>4_TPK_2,0 l</v>
      </c>
      <c r="U3230" s="29">
        <f t="shared" ca="1" si="9689"/>
        <v>4</v>
      </c>
      <c r="V3230" s="30">
        <f t="shared" ca="1" si="9689"/>
        <v>104</v>
      </c>
      <c r="W3230" s="30">
        <f t="shared" ca="1" si="9689"/>
        <v>62</v>
      </c>
    </row>
    <row r="3231" spans="1:23" ht="13">
      <c r="A3231" s="9">
        <f t="shared" si="8"/>
        <v>3228</v>
      </c>
      <c r="B3231" s="45">
        <v>7</v>
      </c>
      <c r="C3231" s="9">
        <f>MOD(A3231-1,COUNT('DATE Snapshot'!$A:$A))+1</f>
        <v>12</v>
      </c>
      <c r="D3231" s="25">
        <f t="shared" ref="D3231:I3231" ca="1" si="9690">INDIRECT(ADDRESS($C3231+1,D$2,,,D$1))</f>
        <v>43070</v>
      </c>
      <c r="E3231" s="27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8">
        <f t="shared" ca="1" si="9690"/>
        <v>42736</v>
      </c>
      <c r="I3231" s="9">
        <f t="shared" ca="1" si="9690"/>
        <v>6</v>
      </c>
      <c r="J3231" s="46">
        <f>TRUNC((A3231-1)/COUNT('DATE Snapshot'!A:A)/COUNT(PRODUCT!A:A),0)+1</f>
        <v>5</v>
      </c>
      <c r="K3231" s="9" t="str">
        <f t="shared" ref="K3231:O3231" ca="1" si="9691">INDIRECT(ADDRESS($J3231+1,K$2,,,K$1))</f>
        <v>PARQUE SUL</v>
      </c>
      <c r="L3231" s="9" t="str">
        <f t="shared" ca="1" si="9691"/>
        <v>PS</v>
      </c>
      <c r="M3231" s="9" t="str">
        <f t="shared" ca="1" si="9691"/>
        <v>RIO DE JANEIRO</v>
      </c>
      <c r="N3231" s="9" t="str">
        <f t="shared" ca="1" si="9691"/>
        <v>BRASIL</v>
      </c>
      <c r="O3231" s="9">
        <f t="shared" ca="1" si="9691"/>
        <v>0</v>
      </c>
      <c r="P3231" s="9">
        <f>MOD(TRUNC((A3231-1)/COUNT('DATE Snapshot'!A:A)),COUNT(PRODUCT!A:A))+1</f>
        <v>23</v>
      </c>
      <c r="Q3231" s="9" t="str">
        <f t="shared" ref="Q3231:W3231" ca="1" si="9692">INDIRECT(ADDRESS($P3231+1,Q$2,,,Q$1))</f>
        <v>TINTO SECO</v>
      </c>
      <c r="R3231" s="9" t="str">
        <f t="shared" ca="1" si="9692"/>
        <v>TNT_SC_E</v>
      </c>
      <c r="S3231" s="9" t="str">
        <f t="shared" ca="1" si="9692"/>
        <v>VINHO TINTO</v>
      </c>
      <c r="T3231" s="9" t="str">
        <f t="shared" ca="1" si="9692"/>
        <v>4_TPK_2,0 l</v>
      </c>
      <c r="U3231" s="29">
        <f t="shared" ca="1" si="9692"/>
        <v>4</v>
      </c>
      <c r="V3231" s="30">
        <f t="shared" ca="1" si="9692"/>
        <v>104</v>
      </c>
      <c r="W3231" s="30">
        <f t="shared" ca="1" si="9692"/>
        <v>62</v>
      </c>
    </row>
    <row r="3232" spans="1:23" ht="13">
      <c r="A3232" s="9">
        <f t="shared" si="8"/>
        <v>3229</v>
      </c>
      <c r="B3232" s="45">
        <v>3</v>
      </c>
      <c r="C3232" s="9">
        <f>MOD(A3232-1,COUNT('DATE Snapshot'!$A:$A))+1</f>
        <v>13</v>
      </c>
      <c r="D3232" s="25">
        <f t="shared" ref="D3232:I3232" ca="1" si="9693">INDIRECT(ADDRESS($C3232+1,D$2,,,D$1))</f>
        <v>43101</v>
      </c>
      <c r="E3232" s="27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8">
        <f t="shared" ca="1" si="9693"/>
        <v>43101</v>
      </c>
      <c r="I3232" s="9">
        <f t="shared" ca="1" si="9693"/>
        <v>2</v>
      </c>
      <c r="J3232" s="46">
        <f>TRUNC((A3232-1)/COUNT('DATE Snapshot'!A:A)/COUNT(PRODUCT!A:A),0)+1</f>
        <v>5</v>
      </c>
      <c r="K3232" s="9" t="str">
        <f t="shared" ref="K3232:O3232" ca="1" si="9694">INDIRECT(ADDRESS($J3232+1,K$2,,,K$1))</f>
        <v>PARQUE SUL</v>
      </c>
      <c r="L3232" s="9" t="str">
        <f t="shared" ca="1" si="9694"/>
        <v>PS</v>
      </c>
      <c r="M3232" s="9" t="str">
        <f t="shared" ca="1" si="9694"/>
        <v>RIO DE JANEIRO</v>
      </c>
      <c r="N3232" s="9" t="str">
        <f t="shared" ca="1" si="9694"/>
        <v>BRASIL</v>
      </c>
      <c r="O3232" s="9">
        <f t="shared" ca="1" si="9694"/>
        <v>0</v>
      </c>
      <c r="P3232" s="9">
        <f>MOD(TRUNC((A3232-1)/COUNT('DATE Snapshot'!A:A)),COUNT(PRODUCT!A:A))+1</f>
        <v>23</v>
      </c>
      <c r="Q3232" s="9" t="str">
        <f t="shared" ref="Q3232:W3232" ca="1" si="9695">INDIRECT(ADDRESS($P3232+1,Q$2,,,Q$1))</f>
        <v>TINTO SECO</v>
      </c>
      <c r="R3232" s="9" t="str">
        <f t="shared" ca="1" si="9695"/>
        <v>TNT_SC_E</v>
      </c>
      <c r="S3232" s="9" t="str">
        <f t="shared" ca="1" si="9695"/>
        <v>VINHO TINTO</v>
      </c>
      <c r="T3232" s="9" t="str">
        <f t="shared" ca="1" si="9695"/>
        <v>4_TPK_2,0 l</v>
      </c>
      <c r="U3232" s="29">
        <f t="shared" ca="1" si="9695"/>
        <v>4</v>
      </c>
      <c r="V3232" s="30">
        <f t="shared" ca="1" si="9695"/>
        <v>104</v>
      </c>
      <c r="W3232" s="30">
        <f t="shared" ca="1" si="9695"/>
        <v>62</v>
      </c>
    </row>
    <row r="3233" spans="1:23" ht="13">
      <c r="A3233" s="9">
        <f t="shared" si="8"/>
        <v>3230</v>
      </c>
      <c r="B3233" s="45">
        <v>3</v>
      </c>
      <c r="C3233" s="9">
        <f>MOD(A3233-1,COUNT('DATE Snapshot'!$A:$A))+1</f>
        <v>14</v>
      </c>
      <c r="D3233" s="25">
        <f t="shared" ref="D3233:I3233" ca="1" si="9696">INDIRECT(ADDRESS($C3233+1,D$2,,,D$1))</f>
        <v>43132</v>
      </c>
      <c r="E3233" s="27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8">
        <f t="shared" ca="1" si="9696"/>
        <v>43101</v>
      </c>
      <c r="I3233" s="9">
        <f t="shared" ca="1" si="9696"/>
        <v>5</v>
      </c>
      <c r="J3233" s="46">
        <f>TRUNC((A3233-1)/COUNT('DATE Snapshot'!A:A)/COUNT(PRODUCT!A:A),0)+1</f>
        <v>5</v>
      </c>
      <c r="K3233" s="9" t="str">
        <f t="shared" ref="K3233:O3233" ca="1" si="9697">INDIRECT(ADDRESS($J3233+1,K$2,,,K$1))</f>
        <v>PARQUE SUL</v>
      </c>
      <c r="L3233" s="9" t="str">
        <f t="shared" ca="1" si="9697"/>
        <v>PS</v>
      </c>
      <c r="M3233" s="9" t="str">
        <f t="shared" ca="1" si="9697"/>
        <v>RIO DE JANEIRO</v>
      </c>
      <c r="N3233" s="9" t="str">
        <f t="shared" ca="1" si="9697"/>
        <v>BRASIL</v>
      </c>
      <c r="O3233" s="9">
        <f t="shared" ca="1" si="9697"/>
        <v>0</v>
      </c>
      <c r="P3233" s="9">
        <f>MOD(TRUNC((A3233-1)/COUNT('DATE Snapshot'!A:A)),COUNT(PRODUCT!A:A))+1</f>
        <v>23</v>
      </c>
      <c r="Q3233" s="9" t="str">
        <f t="shared" ref="Q3233:W3233" ca="1" si="9698">INDIRECT(ADDRESS($P3233+1,Q$2,,,Q$1))</f>
        <v>TINTO SECO</v>
      </c>
      <c r="R3233" s="9" t="str">
        <f t="shared" ca="1" si="9698"/>
        <v>TNT_SC_E</v>
      </c>
      <c r="S3233" s="9" t="str">
        <f t="shared" ca="1" si="9698"/>
        <v>VINHO TINTO</v>
      </c>
      <c r="T3233" s="9" t="str">
        <f t="shared" ca="1" si="9698"/>
        <v>4_TPK_2,0 l</v>
      </c>
      <c r="U3233" s="29">
        <f t="shared" ca="1" si="9698"/>
        <v>4</v>
      </c>
      <c r="V3233" s="30">
        <f t="shared" ca="1" si="9698"/>
        <v>104</v>
      </c>
      <c r="W3233" s="30">
        <f t="shared" ca="1" si="9698"/>
        <v>62</v>
      </c>
    </row>
    <row r="3234" spans="1:23" ht="13">
      <c r="A3234" s="9">
        <f t="shared" si="8"/>
        <v>3231</v>
      </c>
      <c r="B3234" s="45">
        <v>12</v>
      </c>
      <c r="C3234" s="9">
        <f>MOD(A3234-1,COUNT('DATE Snapshot'!$A:$A))+1</f>
        <v>15</v>
      </c>
      <c r="D3234" s="25">
        <f t="shared" ref="D3234:I3234" ca="1" si="9699">INDIRECT(ADDRESS($C3234+1,D$2,,,D$1))</f>
        <v>43160</v>
      </c>
      <c r="E3234" s="27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8">
        <f t="shared" ca="1" si="9699"/>
        <v>43101</v>
      </c>
      <c r="I3234" s="9">
        <f t="shared" ca="1" si="9699"/>
        <v>5</v>
      </c>
      <c r="J3234" s="46">
        <f>TRUNC((A3234-1)/COUNT('DATE Snapshot'!A:A)/COUNT(PRODUCT!A:A),0)+1</f>
        <v>5</v>
      </c>
      <c r="K3234" s="9" t="str">
        <f t="shared" ref="K3234:O3234" ca="1" si="9700">INDIRECT(ADDRESS($J3234+1,K$2,,,K$1))</f>
        <v>PARQUE SUL</v>
      </c>
      <c r="L3234" s="9" t="str">
        <f t="shared" ca="1" si="9700"/>
        <v>PS</v>
      </c>
      <c r="M3234" s="9" t="str">
        <f t="shared" ca="1" si="9700"/>
        <v>RIO DE JANEIRO</v>
      </c>
      <c r="N3234" s="9" t="str">
        <f t="shared" ca="1" si="9700"/>
        <v>BRASIL</v>
      </c>
      <c r="O3234" s="9">
        <f t="shared" ca="1" si="9700"/>
        <v>0</v>
      </c>
      <c r="P3234" s="9">
        <f>MOD(TRUNC((A3234-1)/COUNT('DATE Snapshot'!A:A)),COUNT(PRODUCT!A:A))+1</f>
        <v>23</v>
      </c>
      <c r="Q3234" s="9" t="str">
        <f t="shared" ref="Q3234:W3234" ca="1" si="9701">INDIRECT(ADDRESS($P3234+1,Q$2,,,Q$1))</f>
        <v>TINTO SECO</v>
      </c>
      <c r="R3234" s="9" t="str">
        <f t="shared" ca="1" si="9701"/>
        <v>TNT_SC_E</v>
      </c>
      <c r="S3234" s="9" t="str">
        <f t="shared" ca="1" si="9701"/>
        <v>VINHO TINTO</v>
      </c>
      <c r="T3234" s="9" t="str">
        <f t="shared" ca="1" si="9701"/>
        <v>4_TPK_2,0 l</v>
      </c>
      <c r="U3234" s="29">
        <f t="shared" ca="1" si="9701"/>
        <v>4</v>
      </c>
      <c r="V3234" s="30">
        <f t="shared" ca="1" si="9701"/>
        <v>104</v>
      </c>
      <c r="W3234" s="30">
        <f t="shared" ca="1" si="9701"/>
        <v>62</v>
      </c>
    </row>
    <row r="3235" spans="1:23" ht="13">
      <c r="A3235" s="9">
        <f t="shared" si="8"/>
        <v>3232</v>
      </c>
      <c r="B3235" s="45">
        <v>11</v>
      </c>
      <c r="C3235" s="9">
        <f>MOD(A3235-1,COUNT('DATE Snapshot'!$A:$A))+1</f>
        <v>16</v>
      </c>
      <c r="D3235" s="25">
        <f t="shared" ref="D3235:I3235" ca="1" si="9702">INDIRECT(ADDRESS($C3235+1,D$2,,,D$1))</f>
        <v>43191</v>
      </c>
      <c r="E3235" s="27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8">
        <f t="shared" ca="1" si="9702"/>
        <v>43101</v>
      </c>
      <c r="I3235" s="9">
        <f t="shared" ca="1" si="9702"/>
        <v>1</v>
      </c>
      <c r="J3235" s="46">
        <f>TRUNC((A3235-1)/COUNT('DATE Snapshot'!A:A)/COUNT(PRODUCT!A:A),0)+1</f>
        <v>5</v>
      </c>
      <c r="K3235" s="9" t="str">
        <f t="shared" ref="K3235:O3235" ca="1" si="9703">INDIRECT(ADDRESS($J3235+1,K$2,,,K$1))</f>
        <v>PARQUE SUL</v>
      </c>
      <c r="L3235" s="9" t="str">
        <f t="shared" ca="1" si="9703"/>
        <v>PS</v>
      </c>
      <c r="M3235" s="9" t="str">
        <f t="shared" ca="1" si="9703"/>
        <v>RIO DE JANEIRO</v>
      </c>
      <c r="N3235" s="9" t="str">
        <f t="shared" ca="1" si="9703"/>
        <v>BRASIL</v>
      </c>
      <c r="O3235" s="9">
        <f t="shared" ca="1" si="9703"/>
        <v>0</v>
      </c>
      <c r="P3235" s="9">
        <f>MOD(TRUNC((A3235-1)/COUNT('DATE Snapshot'!A:A)),COUNT(PRODUCT!A:A))+1</f>
        <v>23</v>
      </c>
      <c r="Q3235" s="9" t="str">
        <f t="shared" ref="Q3235:W3235" ca="1" si="9704">INDIRECT(ADDRESS($P3235+1,Q$2,,,Q$1))</f>
        <v>TINTO SECO</v>
      </c>
      <c r="R3235" s="9" t="str">
        <f t="shared" ca="1" si="9704"/>
        <v>TNT_SC_E</v>
      </c>
      <c r="S3235" s="9" t="str">
        <f t="shared" ca="1" si="9704"/>
        <v>VINHO TINTO</v>
      </c>
      <c r="T3235" s="9" t="str">
        <f t="shared" ca="1" si="9704"/>
        <v>4_TPK_2,0 l</v>
      </c>
      <c r="U3235" s="29">
        <f t="shared" ca="1" si="9704"/>
        <v>4</v>
      </c>
      <c r="V3235" s="30">
        <f t="shared" ca="1" si="9704"/>
        <v>104</v>
      </c>
      <c r="W3235" s="30">
        <f t="shared" ca="1" si="9704"/>
        <v>62</v>
      </c>
    </row>
    <row r="3236" spans="1:23" ht="13">
      <c r="A3236" s="9">
        <f t="shared" si="8"/>
        <v>3233</v>
      </c>
      <c r="B3236" s="45">
        <v>12</v>
      </c>
      <c r="C3236" s="9">
        <f>MOD(A3236-1,COUNT('DATE Snapshot'!$A:$A))+1</f>
        <v>17</v>
      </c>
      <c r="D3236" s="25">
        <f t="shared" ref="D3236:I3236" ca="1" si="9705">INDIRECT(ADDRESS($C3236+1,D$2,,,D$1))</f>
        <v>43221</v>
      </c>
      <c r="E3236" s="27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8">
        <f t="shared" ca="1" si="9705"/>
        <v>43101</v>
      </c>
      <c r="I3236" s="9">
        <f t="shared" ca="1" si="9705"/>
        <v>3</v>
      </c>
      <c r="J3236" s="46">
        <f>TRUNC((A3236-1)/COUNT('DATE Snapshot'!A:A)/COUNT(PRODUCT!A:A),0)+1</f>
        <v>5</v>
      </c>
      <c r="K3236" s="9" t="str">
        <f t="shared" ref="K3236:O3236" ca="1" si="9706">INDIRECT(ADDRESS($J3236+1,K$2,,,K$1))</f>
        <v>PARQUE SUL</v>
      </c>
      <c r="L3236" s="9" t="str">
        <f t="shared" ca="1" si="9706"/>
        <v>PS</v>
      </c>
      <c r="M3236" s="9" t="str">
        <f t="shared" ca="1" si="9706"/>
        <v>RIO DE JANEIRO</v>
      </c>
      <c r="N3236" s="9" t="str">
        <f t="shared" ca="1" si="9706"/>
        <v>BRASIL</v>
      </c>
      <c r="O3236" s="9">
        <f t="shared" ca="1" si="9706"/>
        <v>0</v>
      </c>
      <c r="P3236" s="9">
        <f>MOD(TRUNC((A3236-1)/COUNT('DATE Snapshot'!A:A)),COUNT(PRODUCT!A:A))+1</f>
        <v>23</v>
      </c>
      <c r="Q3236" s="9" t="str">
        <f t="shared" ref="Q3236:W3236" ca="1" si="9707">INDIRECT(ADDRESS($P3236+1,Q$2,,,Q$1))</f>
        <v>TINTO SECO</v>
      </c>
      <c r="R3236" s="9" t="str">
        <f t="shared" ca="1" si="9707"/>
        <v>TNT_SC_E</v>
      </c>
      <c r="S3236" s="9" t="str">
        <f t="shared" ca="1" si="9707"/>
        <v>VINHO TINTO</v>
      </c>
      <c r="T3236" s="9" t="str">
        <f t="shared" ca="1" si="9707"/>
        <v>4_TPK_2,0 l</v>
      </c>
      <c r="U3236" s="29">
        <f t="shared" ca="1" si="9707"/>
        <v>4</v>
      </c>
      <c r="V3236" s="30">
        <f t="shared" ca="1" si="9707"/>
        <v>104</v>
      </c>
      <c r="W3236" s="30">
        <f t="shared" ca="1" si="9707"/>
        <v>62</v>
      </c>
    </row>
    <row r="3237" spans="1:23" ht="13">
      <c r="A3237" s="9">
        <f t="shared" si="8"/>
        <v>3234</v>
      </c>
      <c r="B3237" s="45">
        <v>19</v>
      </c>
      <c r="C3237" s="9">
        <f>MOD(A3237-1,COUNT('DATE Snapshot'!$A:$A))+1</f>
        <v>18</v>
      </c>
      <c r="D3237" s="25">
        <f t="shared" ref="D3237:I3237" ca="1" si="9708">INDIRECT(ADDRESS($C3237+1,D$2,,,D$1))</f>
        <v>43252</v>
      </c>
      <c r="E3237" s="27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8">
        <f t="shared" ca="1" si="9708"/>
        <v>43101</v>
      </c>
      <c r="I3237" s="9">
        <f t="shared" ca="1" si="9708"/>
        <v>6</v>
      </c>
      <c r="J3237" s="46">
        <f>TRUNC((A3237-1)/COUNT('DATE Snapshot'!A:A)/COUNT(PRODUCT!A:A),0)+1</f>
        <v>5</v>
      </c>
      <c r="K3237" s="9" t="str">
        <f t="shared" ref="K3237:O3237" ca="1" si="9709">INDIRECT(ADDRESS($J3237+1,K$2,,,K$1))</f>
        <v>PARQUE SUL</v>
      </c>
      <c r="L3237" s="9" t="str">
        <f t="shared" ca="1" si="9709"/>
        <v>PS</v>
      </c>
      <c r="M3237" s="9" t="str">
        <f t="shared" ca="1" si="9709"/>
        <v>RIO DE JANEIRO</v>
      </c>
      <c r="N3237" s="9" t="str">
        <f t="shared" ca="1" si="9709"/>
        <v>BRASIL</v>
      </c>
      <c r="O3237" s="9">
        <f t="shared" ca="1" si="9709"/>
        <v>0</v>
      </c>
      <c r="P3237" s="9">
        <f>MOD(TRUNC((A3237-1)/COUNT('DATE Snapshot'!A:A)),COUNT(PRODUCT!A:A))+1</f>
        <v>23</v>
      </c>
      <c r="Q3237" s="9" t="str">
        <f t="shared" ref="Q3237:W3237" ca="1" si="9710">INDIRECT(ADDRESS($P3237+1,Q$2,,,Q$1))</f>
        <v>TINTO SECO</v>
      </c>
      <c r="R3237" s="9" t="str">
        <f t="shared" ca="1" si="9710"/>
        <v>TNT_SC_E</v>
      </c>
      <c r="S3237" s="9" t="str">
        <f t="shared" ca="1" si="9710"/>
        <v>VINHO TINTO</v>
      </c>
      <c r="T3237" s="9" t="str">
        <f t="shared" ca="1" si="9710"/>
        <v>4_TPK_2,0 l</v>
      </c>
      <c r="U3237" s="29">
        <f t="shared" ca="1" si="9710"/>
        <v>4</v>
      </c>
      <c r="V3237" s="30">
        <f t="shared" ca="1" si="9710"/>
        <v>104</v>
      </c>
      <c r="W3237" s="30">
        <f t="shared" ca="1" si="9710"/>
        <v>62</v>
      </c>
    </row>
    <row r="3238" spans="1:23" ht="13">
      <c r="A3238" s="9">
        <f t="shared" si="8"/>
        <v>3235</v>
      </c>
      <c r="B3238" s="45">
        <v>5</v>
      </c>
      <c r="C3238" s="9">
        <f>MOD(A3238-1,COUNT('DATE Snapshot'!$A:$A))+1</f>
        <v>19</v>
      </c>
      <c r="D3238" s="25">
        <f t="shared" ref="D3238:I3238" ca="1" si="9711">INDIRECT(ADDRESS($C3238+1,D$2,,,D$1))</f>
        <v>43282</v>
      </c>
      <c r="E3238" s="27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8">
        <f t="shared" ca="1" si="9711"/>
        <v>43101</v>
      </c>
      <c r="I3238" s="9">
        <f t="shared" ca="1" si="9711"/>
        <v>1</v>
      </c>
      <c r="J3238" s="46">
        <f>TRUNC((A3238-1)/COUNT('DATE Snapshot'!A:A)/COUNT(PRODUCT!A:A),0)+1</f>
        <v>5</v>
      </c>
      <c r="K3238" s="9" t="str">
        <f t="shared" ref="K3238:O3238" ca="1" si="9712">INDIRECT(ADDRESS($J3238+1,K$2,,,K$1))</f>
        <v>PARQUE SUL</v>
      </c>
      <c r="L3238" s="9" t="str">
        <f t="shared" ca="1" si="9712"/>
        <v>PS</v>
      </c>
      <c r="M3238" s="9" t="str">
        <f t="shared" ca="1" si="9712"/>
        <v>RIO DE JANEIRO</v>
      </c>
      <c r="N3238" s="9" t="str">
        <f t="shared" ca="1" si="9712"/>
        <v>BRASIL</v>
      </c>
      <c r="O3238" s="9">
        <f t="shared" ca="1" si="9712"/>
        <v>0</v>
      </c>
      <c r="P3238" s="9">
        <f>MOD(TRUNC((A3238-1)/COUNT('DATE Snapshot'!A:A)),COUNT(PRODUCT!A:A))+1</f>
        <v>23</v>
      </c>
      <c r="Q3238" s="9" t="str">
        <f t="shared" ref="Q3238:W3238" ca="1" si="9713">INDIRECT(ADDRESS($P3238+1,Q$2,,,Q$1))</f>
        <v>TINTO SECO</v>
      </c>
      <c r="R3238" s="9" t="str">
        <f t="shared" ca="1" si="9713"/>
        <v>TNT_SC_E</v>
      </c>
      <c r="S3238" s="9" t="str">
        <f t="shared" ca="1" si="9713"/>
        <v>VINHO TINTO</v>
      </c>
      <c r="T3238" s="9" t="str">
        <f t="shared" ca="1" si="9713"/>
        <v>4_TPK_2,0 l</v>
      </c>
      <c r="U3238" s="29">
        <f t="shared" ca="1" si="9713"/>
        <v>4</v>
      </c>
      <c r="V3238" s="30">
        <f t="shared" ca="1" si="9713"/>
        <v>104</v>
      </c>
      <c r="W3238" s="30">
        <f t="shared" ca="1" si="9713"/>
        <v>62</v>
      </c>
    </row>
    <row r="3239" spans="1:23" ht="13">
      <c r="A3239" s="9">
        <f t="shared" si="8"/>
        <v>3236</v>
      </c>
      <c r="B3239" s="45">
        <v>5</v>
      </c>
      <c r="C3239" s="9">
        <f>MOD(A3239-1,COUNT('DATE Snapshot'!$A:$A))+1</f>
        <v>20</v>
      </c>
      <c r="D3239" s="25">
        <f t="shared" ref="D3239:I3239" ca="1" si="9714">INDIRECT(ADDRESS($C3239+1,D$2,,,D$1))</f>
        <v>43313</v>
      </c>
      <c r="E3239" s="27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8">
        <f t="shared" ca="1" si="9714"/>
        <v>43101</v>
      </c>
      <c r="I3239" s="9">
        <f t="shared" ca="1" si="9714"/>
        <v>4</v>
      </c>
      <c r="J3239" s="46">
        <f>TRUNC((A3239-1)/COUNT('DATE Snapshot'!A:A)/COUNT(PRODUCT!A:A),0)+1</f>
        <v>5</v>
      </c>
      <c r="K3239" s="9" t="str">
        <f t="shared" ref="K3239:O3239" ca="1" si="9715">INDIRECT(ADDRESS($J3239+1,K$2,,,K$1))</f>
        <v>PARQUE SUL</v>
      </c>
      <c r="L3239" s="9" t="str">
        <f t="shared" ca="1" si="9715"/>
        <v>PS</v>
      </c>
      <c r="M3239" s="9" t="str">
        <f t="shared" ca="1" si="9715"/>
        <v>RIO DE JANEIRO</v>
      </c>
      <c r="N3239" s="9" t="str">
        <f t="shared" ca="1" si="9715"/>
        <v>BRASIL</v>
      </c>
      <c r="O3239" s="9">
        <f t="shared" ca="1" si="9715"/>
        <v>0</v>
      </c>
      <c r="P3239" s="9">
        <f>MOD(TRUNC((A3239-1)/COUNT('DATE Snapshot'!A:A)),COUNT(PRODUCT!A:A))+1</f>
        <v>23</v>
      </c>
      <c r="Q3239" s="9" t="str">
        <f t="shared" ref="Q3239:W3239" ca="1" si="9716">INDIRECT(ADDRESS($P3239+1,Q$2,,,Q$1))</f>
        <v>TINTO SECO</v>
      </c>
      <c r="R3239" s="9" t="str">
        <f t="shared" ca="1" si="9716"/>
        <v>TNT_SC_E</v>
      </c>
      <c r="S3239" s="9" t="str">
        <f t="shared" ca="1" si="9716"/>
        <v>VINHO TINTO</v>
      </c>
      <c r="T3239" s="9" t="str">
        <f t="shared" ca="1" si="9716"/>
        <v>4_TPK_2,0 l</v>
      </c>
      <c r="U3239" s="29">
        <f t="shared" ca="1" si="9716"/>
        <v>4</v>
      </c>
      <c r="V3239" s="30">
        <f t="shared" ca="1" si="9716"/>
        <v>104</v>
      </c>
      <c r="W3239" s="30">
        <f t="shared" ca="1" si="9716"/>
        <v>62</v>
      </c>
    </row>
    <row r="3240" spans="1:23" ht="13">
      <c r="A3240" s="9">
        <f t="shared" si="8"/>
        <v>3237</v>
      </c>
      <c r="B3240" s="45">
        <v>6</v>
      </c>
      <c r="C3240" s="9">
        <f>MOD(A3240-1,COUNT('DATE Snapshot'!$A:$A))+1</f>
        <v>21</v>
      </c>
      <c r="D3240" s="25">
        <f t="shared" ref="D3240:I3240" ca="1" si="9717">INDIRECT(ADDRESS($C3240+1,D$2,,,D$1))</f>
        <v>43344</v>
      </c>
      <c r="E3240" s="27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8">
        <f t="shared" ca="1" si="9717"/>
        <v>43101</v>
      </c>
      <c r="I3240" s="9">
        <f t="shared" ca="1" si="9717"/>
        <v>7</v>
      </c>
      <c r="J3240" s="46">
        <f>TRUNC((A3240-1)/COUNT('DATE Snapshot'!A:A)/COUNT(PRODUCT!A:A),0)+1</f>
        <v>5</v>
      </c>
      <c r="K3240" s="9" t="str">
        <f t="shared" ref="K3240:O3240" ca="1" si="9718">INDIRECT(ADDRESS($J3240+1,K$2,,,K$1))</f>
        <v>PARQUE SUL</v>
      </c>
      <c r="L3240" s="9" t="str">
        <f t="shared" ca="1" si="9718"/>
        <v>PS</v>
      </c>
      <c r="M3240" s="9" t="str">
        <f t="shared" ca="1" si="9718"/>
        <v>RIO DE JANEIRO</v>
      </c>
      <c r="N3240" s="9" t="str">
        <f t="shared" ca="1" si="9718"/>
        <v>BRASIL</v>
      </c>
      <c r="O3240" s="9">
        <f t="shared" ca="1" si="9718"/>
        <v>0</v>
      </c>
      <c r="P3240" s="9">
        <f>MOD(TRUNC((A3240-1)/COUNT('DATE Snapshot'!A:A)),COUNT(PRODUCT!A:A))+1</f>
        <v>23</v>
      </c>
      <c r="Q3240" s="9" t="str">
        <f t="shared" ref="Q3240:W3240" ca="1" si="9719">INDIRECT(ADDRESS($P3240+1,Q$2,,,Q$1))</f>
        <v>TINTO SECO</v>
      </c>
      <c r="R3240" s="9" t="str">
        <f t="shared" ca="1" si="9719"/>
        <v>TNT_SC_E</v>
      </c>
      <c r="S3240" s="9" t="str">
        <f t="shared" ca="1" si="9719"/>
        <v>VINHO TINTO</v>
      </c>
      <c r="T3240" s="9" t="str">
        <f t="shared" ca="1" si="9719"/>
        <v>4_TPK_2,0 l</v>
      </c>
      <c r="U3240" s="29">
        <f t="shared" ca="1" si="9719"/>
        <v>4</v>
      </c>
      <c r="V3240" s="30">
        <f t="shared" ca="1" si="9719"/>
        <v>104</v>
      </c>
      <c r="W3240" s="30">
        <f t="shared" ca="1" si="9719"/>
        <v>62</v>
      </c>
    </row>
    <row r="3241" spans="1:23" ht="13">
      <c r="A3241" s="9">
        <f t="shared" si="8"/>
        <v>3238</v>
      </c>
      <c r="B3241" s="45">
        <v>7</v>
      </c>
      <c r="C3241" s="9">
        <f>MOD(A3241-1,COUNT('DATE Snapshot'!$A:$A))+1</f>
        <v>22</v>
      </c>
      <c r="D3241" s="25">
        <f t="shared" ref="D3241:I3241" ca="1" si="9720">INDIRECT(ADDRESS($C3241+1,D$2,,,D$1))</f>
        <v>43374</v>
      </c>
      <c r="E3241" s="27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8">
        <f t="shared" ca="1" si="9720"/>
        <v>43101</v>
      </c>
      <c r="I3241" s="9">
        <f t="shared" ca="1" si="9720"/>
        <v>2</v>
      </c>
      <c r="J3241" s="46">
        <f>TRUNC((A3241-1)/COUNT('DATE Snapshot'!A:A)/COUNT(PRODUCT!A:A),0)+1</f>
        <v>5</v>
      </c>
      <c r="K3241" s="9" t="str">
        <f t="shared" ref="K3241:O3241" ca="1" si="9721">INDIRECT(ADDRESS($J3241+1,K$2,,,K$1))</f>
        <v>PARQUE SUL</v>
      </c>
      <c r="L3241" s="9" t="str">
        <f t="shared" ca="1" si="9721"/>
        <v>PS</v>
      </c>
      <c r="M3241" s="9" t="str">
        <f t="shared" ca="1" si="9721"/>
        <v>RIO DE JANEIRO</v>
      </c>
      <c r="N3241" s="9" t="str">
        <f t="shared" ca="1" si="9721"/>
        <v>BRASIL</v>
      </c>
      <c r="O3241" s="9">
        <f t="shared" ca="1" si="9721"/>
        <v>0</v>
      </c>
      <c r="P3241" s="9">
        <f>MOD(TRUNC((A3241-1)/COUNT('DATE Snapshot'!A:A)),COUNT(PRODUCT!A:A))+1</f>
        <v>23</v>
      </c>
      <c r="Q3241" s="9" t="str">
        <f t="shared" ref="Q3241:W3241" ca="1" si="9722">INDIRECT(ADDRESS($P3241+1,Q$2,,,Q$1))</f>
        <v>TINTO SECO</v>
      </c>
      <c r="R3241" s="9" t="str">
        <f t="shared" ca="1" si="9722"/>
        <v>TNT_SC_E</v>
      </c>
      <c r="S3241" s="9" t="str">
        <f t="shared" ca="1" si="9722"/>
        <v>VINHO TINTO</v>
      </c>
      <c r="T3241" s="9" t="str">
        <f t="shared" ca="1" si="9722"/>
        <v>4_TPK_2,0 l</v>
      </c>
      <c r="U3241" s="29">
        <f t="shared" ca="1" si="9722"/>
        <v>4</v>
      </c>
      <c r="V3241" s="30">
        <f t="shared" ca="1" si="9722"/>
        <v>104</v>
      </c>
      <c r="W3241" s="30">
        <f t="shared" ca="1" si="9722"/>
        <v>62</v>
      </c>
    </row>
    <row r="3242" spans="1:23" ht="13">
      <c r="A3242" s="9">
        <f t="shared" si="8"/>
        <v>3239</v>
      </c>
      <c r="B3242" s="45">
        <v>7</v>
      </c>
      <c r="C3242" s="9">
        <f>MOD(A3242-1,COUNT('DATE Snapshot'!$A:$A))+1</f>
        <v>23</v>
      </c>
      <c r="D3242" s="25">
        <f t="shared" ref="D3242:I3242" ca="1" si="9723">INDIRECT(ADDRESS($C3242+1,D$2,,,D$1))</f>
        <v>43405</v>
      </c>
      <c r="E3242" s="27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8">
        <f t="shared" ca="1" si="9723"/>
        <v>43101</v>
      </c>
      <c r="I3242" s="9">
        <f t="shared" ca="1" si="9723"/>
        <v>5</v>
      </c>
      <c r="J3242" s="46">
        <f>TRUNC((A3242-1)/COUNT('DATE Snapshot'!A:A)/COUNT(PRODUCT!A:A),0)+1</f>
        <v>5</v>
      </c>
      <c r="K3242" s="9" t="str">
        <f t="shared" ref="K3242:O3242" ca="1" si="9724">INDIRECT(ADDRESS($J3242+1,K$2,,,K$1))</f>
        <v>PARQUE SUL</v>
      </c>
      <c r="L3242" s="9" t="str">
        <f t="shared" ca="1" si="9724"/>
        <v>PS</v>
      </c>
      <c r="M3242" s="9" t="str">
        <f t="shared" ca="1" si="9724"/>
        <v>RIO DE JANEIRO</v>
      </c>
      <c r="N3242" s="9" t="str">
        <f t="shared" ca="1" si="9724"/>
        <v>BRASIL</v>
      </c>
      <c r="O3242" s="9">
        <f t="shared" ca="1" si="9724"/>
        <v>0</v>
      </c>
      <c r="P3242" s="9">
        <f>MOD(TRUNC((A3242-1)/COUNT('DATE Snapshot'!A:A)),COUNT(PRODUCT!A:A))+1</f>
        <v>23</v>
      </c>
      <c r="Q3242" s="9" t="str">
        <f t="shared" ref="Q3242:W3242" ca="1" si="9725">INDIRECT(ADDRESS($P3242+1,Q$2,,,Q$1))</f>
        <v>TINTO SECO</v>
      </c>
      <c r="R3242" s="9" t="str">
        <f t="shared" ca="1" si="9725"/>
        <v>TNT_SC_E</v>
      </c>
      <c r="S3242" s="9" t="str">
        <f t="shared" ca="1" si="9725"/>
        <v>VINHO TINTO</v>
      </c>
      <c r="T3242" s="9" t="str">
        <f t="shared" ca="1" si="9725"/>
        <v>4_TPK_2,0 l</v>
      </c>
      <c r="U3242" s="29">
        <f t="shared" ca="1" si="9725"/>
        <v>4</v>
      </c>
      <c r="V3242" s="30">
        <f t="shared" ca="1" si="9725"/>
        <v>104</v>
      </c>
      <c r="W3242" s="30">
        <f t="shared" ca="1" si="9725"/>
        <v>62</v>
      </c>
    </row>
    <row r="3243" spans="1:23" ht="13">
      <c r="A3243" s="9">
        <f t="shared" si="8"/>
        <v>3240</v>
      </c>
      <c r="B3243" s="45">
        <v>13</v>
      </c>
      <c r="C3243" s="9">
        <f>MOD(A3243-1,COUNT('DATE Snapshot'!$A:$A))+1</f>
        <v>24</v>
      </c>
      <c r="D3243" s="25">
        <f t="shared" ref="D3243:I3243" ca="1" si="9726">INDIRECT(ADDRESS($C3243+1,D$2,,,D$1))</f>
        <v>43435</v>
      </c>
      <c r="E3243" s="27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8">
        <f t="shared" ca="1" si="9726"/>
        <v>43101</v>
      </c>
      <c r="I3243" s="9">
        <f t="shared" ca="1" si="9726"/>
        <v>7</v>
      </c>
      <c r="J3243" s="46">
        <f>TRUNC((A3243-1)/COUNT('DATE Snapshot'!A:A)/COUNT(PRODUCT!A:A),0)+1</f>
        <v>5</v>
      </c>
      <c r="K3243" s="9" t="str">
        <f t="shared" ref="K3243:O3243" ca="1" si="9727">INDIRECT(ADDRESS($J3243+1,K$2,,,K$1))</f>
        <v>PARQUE SUL</v>
      </c>
      <c r="L3243" s="9" t="str">
        <f t="shared" ca="1" si="9727"/>
        <v>PS</v>
      </c>
      <c r="M3243" s="9" t="str">
        <f t="shared" ca="1" si="9727"/>
        <v>RIO DE JANEIRO</v>
      </c>
      <c r="N3243" s="9" t="str">
        <f t="shared" ca="1" si="9727"/>
        <v>BRASIL</v>
      </c>
      <c r="O3243" s="9">
        <f t="shared" ca="1" si="9727"/>
        <v>0</v>
      </c>
      <c r="P3243" s="9">
        <f>MOD(TRUNC((A3243-1)/COUNT('DATE Snapshot'!A:A)),COUNT(PRODUCT!A:A))+1</f>
        <v>23</v>
      </c>
      <c r="Q3243" s="9" t="str">
        <f t="shared" ref="Q3243:W3243" ca="1" si="9728">INDIRECT(ADDRESS($P3243+1,Q$2,,,Q$1))</f>
        <v>TINTO SECO</v>
      </c>
      <c r="R3243" s="9" t="str">
        <f t="shared" ca="1" si="9728"/>
        <v>TNT_SC_E</v>
      </c>
      <c r="S3243" s="9" t="str">
        <f t="shared" ca="1" si="9728"/>
        <v>VINHO TINTO</v>
      </c>
      <c r="T3243" s="9" t="str">
        <f t="shared" ca="1" si="9728"/>
        <v>4_TPK_2,0 l</v>
      </c>
      <c r="U3243" s="29">
        <f t="shared" ca="1" si="9728"/>
        <v>4</v>
      </c>
      <c r="V3243" s="30">
        <f t="shared" ca="1" si="9728"/>
        <v>104</v>
      </c>
      <c r="W3243" s="30">
        <f t="shared" ca="1" si="9728"/>
        <v>62</v>
      </c>
    </row>
    <row r="3244" spans="1:23" ht="13">
      <c r="A3244" s="9">
        <f t="shared" si="8"/>
        <v>3241</v>
      </c>
      <c r="B3244" s="45">
        <v>2</v>
      </c>
      <c r="C3244" s="9">
        <f>MOD(A3244-1,COUNT('DATE Snapshot'!$A:$A))+1</f>
        <v>1</v>
      </c>
      <c r="D3244" s="25">
        <f t="shared" ref="D3244:I3244" ca="1" si="9729">INDIRECT(ADDRESS($C3244+1,D$2,,,D$1))</f>
        <v>42736</v>
      </c>
      <c r="E3244" s="27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8">
        <f t="shared" ca="1" si="9729"/>
        <v>42736</v>
      </c>
      <c r="I3244" s="9">
        <f t="shared" ca="1" si="9729"/>
        <v>1</v>
      </c>
      <c r="J3244" s="46">
        <f>TRUNC((A3244-1)/COUNT('DATE Snapshot'!A:A)/COUNT(PRODUCT!A:A),0)+1</f>
        <v>5</v>
      </c>
      <c r="K3244" s="9" t="str">
        <f t="shared" ref="K3244:O3244" ca="1" si="9730">INDIRECT(ADDRESS($J3244+1,K$2,,,K$1))</f>
        <v>PARQUE SUL</v>
      </c>
      <c r="L3244" s="9" t="str">
        <f t="shared" ca="1" si="9730"/>
        <v>PS</v>
      </c>
      <c r="M3244" s="9" t="str">
        <f t="shared" ca="1" si="9730"/>
        <v>RIO DE JANEIRO</v>
      </c>
      <c r="N3244" s="9" t="str">
        <f t="shared" ca="1" si="9730"/>
        <v>BRASIL</v>
      </c>
      <c r="O3244" s="9">
        <f t="shared" ca="1" si="9730"/>
        <v>0</v>
      </c>
      <c r="P3244" s="9">
        <f>MOD(TRUNC((A3244-1)/COUNT('DATE Snapshot'!A:A)),COUNT(PRODUCT!A:A))+1</f>
        <v>24</v>
      </c>
      <c r="Q3244" s="9" t="str">
        <f t="shared" ref="Q3244:W3244" ca="1" si="9731">INDIRECT(ADDRESS($P3244+1,Q$2,,,Q$1))</f>
        <v>CARMENERE</v>
      </c>
      <c r="R3244" s="9" t="str">
        <f t="shared" ca="1" si="9731"/>
        <v>CRMN_E</v>
      </c>
      <c r="S3244" s="9" t="str">
        <f t="shared" ca="1" si="9731"/>
        <v>VINHO TINTO</v>
      </c>
      <c r="T3244" s="9" t="str">
        <f t="shared" ca="1" si="9731"/>
        <v>4_TPK_2,0 l</v>
      </c>
      <c r="U3244" s="29">
        <f t="shared" ca="1" si="9731"/>
        <v>4</v>
      </c>
      <c r="V3244" s="30">
        <f t="shared" ca="1" si="9731"/>
        <v>123</v>
      </c>
      <c r="W3244" s="30">
        <f t="shared" ca="1" si="9731"/>
        <v>12</v>
      </c>
    </row>
    <row r="3245" spans="1:23" ht="13">
      <c r="A3245" s="9">
        <f t="shared" si="8"/>
        <v>3242</v>
      </c>
      <c r="B3245" s="45">
        <v>0</v>
      </c>
      <c r="C3245" s="9">
        <f>MOD(A3245-1,COUNT('DATE Snapshot'!$A:$A))+1</f>
        <v>2</v>
      </c>
      <c r="D3245" s="25">
        <f t="shared" ref="D3245:I3245" ca="1" si="9732">INDIRECT(ADDRESS($C3245+1,D$2,,,D$1))</f>
        <v>42767</v>
      </c>
      <c r="E3245" s="27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8">
        <f t="shared" ca="1" si="9732"/>
        <v>42736</v>
      </c>
      <c r="I3245" s="9">
        <f t="shared" ca="1" si="9732"/>
        <v>4</v>
      </c>
      <c r="J3245" s="46">
        <f>TRUNC((A3245-1)/COUNT('DATE Snapshot'!A:A)/COUNT(PRODUCT!A:A),0)+1</f>
        <v>5</v>
      </c>
      <c r="K3245" s="9" t="str">
        <f t="shared" ref="K3245:O3245" ca="1" si="9733">INDIRECT(ADDRESS($J3245+1,K$2,,,K$1))</f>
        <v>PARQUE SUL</v>
      </c>
      <c r="L3245" s="9" t="str">
        <f t="shared" ca="1" si="9733"/>
        <v>PS</v>
      </c>
      <c r="M3245" s="9" t="str">
        <f t="shared" ca="1" si="9733"/>
        <v>RIO DE JANEIRO</v>
      </c>
      <c r="N3245" s="9" t="str">
        <f t="shared" ca="1" si="9733"/>
        <v>BRASIL</v>
      </c>
      <c r="O3245" s="9">
        <f t="shared" ca="1" si="9733"/>
        <v>0</v>
      </c>
      <c r="P3245" s="9">
        <f>MOD(TRUNC((A3245-1)/COUNT('DATE Snapshot'!A:A)),COUNT(PRODUCT!A:A))+1</f>
        <v>24</v>
      </c>
      <c r="Q3245" s="9" t="str">
        <f t="shared" ref="Q3245:W3245" ca="1" si="9734">INDIRECT(ADDRESS($P3245+1,Q$2,,,Q$1))</f>
        <v>CARMENERE</v>
      </c>
      <c r="R3245" s="9" t="str">
        <f t="shared" ca="1" si="9734"/>
        <v>CRMN_E</v>
      </c>
      <c r="S3245" s="9" t="str">
        <f t="shared" ca="1" si="9734"/>
        <v>VINHO TINTO</v>
      </c>
      <c r="T3245" s="9" t="str">
        <f t="shared" ca="1" si="9734"/>
        <v>4_TPK_2,0 l</v>
      </c>
      <c r="U3245" s="29">
        <f t="shared" ca="1" si="9734"/>
        <v>4</v>
      </c>
      <c r="V3245" s="30">
        <f t="shared" ca="1" si="9734"/>
        <v>123</v>
      </c>
      <c r="W3245" s="30">
        <f t="shared" ca="1" si="9734"/>
        <v>12</v>
      </c>
    </row>
    <row r="3246" spans="1:23" ht="13">
      <c r="A3246" s="9">
        <f t="shared" si="8"/>
        <v>3243</v>
      </c>
      <c r="B3246" s="45">
        <v>0</v>
      </c>
      <c r="C3246" s="9">
        <f>MOD(A3246-1,COUNT('DATE Snapshot'!$A:$A))+1</f>
        <v>3</v>
      </c>
      <c r="D3246" s="25">
        <f t="shared" ref="D3246:I3246" ca="1" si="9735">INDIRECT(ADDRESS($C3246+1,D$2,,,D$1))</f>
        <v>42795</v>
      </c>
      <c r="E3246" s="27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8">
        <f t="shared" ca="1" si="9735"/>
        <v>42736</v>
      </c>
      <c r="I3246" s="9">
        <f t="shared" ca="1" si="9735"/>
        <v>4</v>
      </c>
      <c r="J3246" s="46">
        <f>TRUNC((A3246-1)/COUNT('DATE Snapshot'!A:A)/COUNT(PRODUCT!A:A),0)+1</f>
        <v>5</v>
      </c>
      <c r="K3246" s="9" t="str">
        <f t="shared" ref="K3246:O3246" ca="1" si="9736">INDIRECT(ADDRESS($J3246+1,K$2,,,K$1))</f>
        <v>PARQUE SUL</v>
      </c>
      <c r="L3246" s="9" t="str">
        <f t="shared" ca="1" si="9736"/>
        <v>PS</v>
      </c>
      <c r="M3246" s="9" t="str">
        <f t="shared" ca="1" si="9736"/>
        <v>RIO DE JANEIRO</v>
      </c>
      <c r="N3246" s="9" t="str">
        <f t="shared" ca="1" si="9736"/>
        <v>BRASIL</v>
      </c>
      <c r="O3246" s="9">
        <f t="shared" ca="1" si="9736"/>
        <v>0</v>
      </c>
      <c r="P3246" s="9">
        <f>MOD(TRUNC((A3246-1)/COUNT('DATE Snapshot'!A:A)),COUNT(PRODUCT!A:A))+1</f>
        <v>24</v>
      </c>
      <c r="Q3246" s="9" t="str">
        <f t="shared" ref="Q3246:W3246" ca="1" si="9737">INDIRECT(ADDRESS($P3246+1,Q$2,,,Q$1))</f>
        <v>CARMENERE</v>
      </c>
      <c r="R3246" s="9" t="str">
        <f t="shared" ca="1" si="9737"/>
        <v>CRMN_E</v>
      </c>
      <c r="S3246" s="9" t="str">
        <f t="shared" ca="1" si="9737"/>
        <v>VINHO TINTO</v>
      </c>
      <c r="T3246" s="9" t="str">
        <f t="shared" ca="1" si="9737"/>
        <v>4_TPK_2,0 l</v>
      </c>
      <c r="U3246" s="29">
        <f t="shared" ca="1" si="9737"/>
        <v>4</v>
      </c>
      <c r="V3246" s="30">
        <f t="shared" ca="1" si="9737"/>
        <v>123</v>
      </c>
      <c r="W3246" s="30">
        <f t="shared" ca="1" si="9737"/>
        <v>12</v>
      </c>
    </row>
    <row r="3247" spans="1:23" ht="13">
      <c r="A3247" s="9">
        <f t="shared" si="8"/>
        <v>3244</v>
      </c>
      <c r="B3247" s="45">
        <v>4</v>
      </c>
      <c r="C3247" s="9">
        <f>MOD(A3247-1,COUNT('DATE Snapshot'!$A:$A))+1</f>
        <v>4</v>
      </c>
      <c r="D3247" s="25">
        <f t="shared" ref="D3247:I3247" ca="1" si="9738">INDIRECT(ADDRESS($C3247+1,D$2,,,D$1))</f>
        <v>42826</v>
      </c>
      <c r="E3247" s="27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8">
        <f t="shared" ca="1" si="9738"/>
        <v>42736</v>
      </c>
      <c r="I3247" s="9">
        <f t="shared" ca="1" si="9738"/>
        <v>7</v>
      </c>
      <c r="J3247" s="46">
        <f>TRUNC((A3247-1)/COUNT('DATE Snapshot'!A:A)/COUNT(PRODUCT!A:A),0)+1</f>
        <v>5</v>
      </c>
      <c r="K3247" s="9" t="str">
        <f t="shared" ref="K3247:O3247" ca="1" si="9739">INDIRECT(ADDRESS($J3247+1,K$2,,,K$1))</f>
        <v>PARQUE SUL</v>
      </c>
      <c r="L3247" s="9" t="str">
        <f t="shared" ca="1" si="9739"/>
        <v>PS</v>
      </c>
      <c r="M3247" s="9" t="str">
        <f t="shared" ca="1" si="9739"/>
        <v>RIO DE JANEIRO</v>
      </c>
      <c r="N3247" s="9" t="str">
        <f t="shared" ca="1" si="9739"/>
        <v>BRASIL</v>
      </c>
      <c r="O3247" s="9">
        <f t="shared" ca="1" si="9739"/>
        <v>0</v>
      </c>
      <c r="P3247" s="9">
        <f>MOD(TRUNC((A3247-1)/COUNT('DATE Snapshot'!A:A)),COUNT(PRODUCT!A:A))+1</f>
        <v>24</v>
      </c>
      <c r="Q3247" s="9" t="str">
        <f t="shared" ref="Q3247:W3247" ca="1" si="9740">INDIRECT(ADDRESS($P3247+1,Q$2,,,Q$1))</f>
        <v>CARMENERE</v>
      </c>
      <c r="R3247" s="9" t="str">
        <f t="shared" ca="1" si="9740"/>
        <v>CRMN_E</v>
      </c>
      <c r="S3247" s="9" t="str">
        <f t="shared" ca="1" si="9740"/>
        <v>VINHO TINTO</v>
      </c>
      <c r="T3247" s="9" t="str">
        <f t="shared" ca="1" si="9740"/>
        <v>4_TPK_2,0 l</v>
      </c>
      <c r="U3247" s="29">
        <f t="shared" ca="1" si="9740"/>
        <v>4</v>
      </c>
      <c r="V3247" s="30">
        <f t="shared" ca="1" si="9740"/>
        <v>123</v>
      </c>
      <c r="W3247" s="30">
        <f t="shared" ca="1" si="9740"/>
        <v>12</v>
      </c>
    </row>
    <row r="3248" spans="1:23" ht="13">
      <c r="A3248" s="9">
        <f t="shared" si="8"/>
        <v>3245</v>
      </c>
      <c r="B3248" s="45">
        <v>5</v>
      </c>
      <c r="C3248" s="9">
        <f>MOD(A3248-1,COUNT('DATE Snapshot'!$A:$A))+1</f>
        <v>5</v>
      </c>
      <c r="D3248" s="25">
        <f t="shared" ref="D3248:I3248" ca="1" si="9741">INDIRECT(ADDRESS($C3248+1,D$2,,,D$1))</f>
        <v>42856</v>
      </c>
      <c r="E3248" s="27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8">
        <f t="shared" ca="1" si="9741"/>
        <v>42736</v>
      </c>
      <c r="I3248" s="9">
        <f t="shared" ca="1" si="9741"/>
        <v>2</v>
      </c>
      <c r="J3248" s="46">
        <f>TRUNC((A3248-1)/COUNT('DATE Snapshot'!A:A)/COUNT(PRODUCT!A:A),0)+1</f>
        <v>5</v>
      </c>
      <c r="K3248" s="9" t="str">
        <f t="shared" ref="K3248:O3248" ca="1" si="9742">INDIRECT(ADDRESS($J3248+1,K$2,,,K$1))</f>
        <v>PARQUE SUL</v>
      </c>
      <c r="L3248" s="9" t="str">
        <f t="shared" ca="1" si="9742"/>
        <v>PS</v>
      </c>
      <c r="M3248" s="9" t="str">
        <f t="shared" ca="1" si="9742"/>
        <v>RIO DE JANEIRO</v>
      </c>
      <c r="N3248" s="9" t="str">
        <f t="shared" ca="1" si="9742"/>
        <v>BRASIL</v>
      </c>
      <c r="O3248" s="9">
        <f t="shared" ca="1" si="9742"/>
        <v>0</v>
      </c>
      <c r="P3248" s="9">
        <f>MOD(TRUNC((A3248-1)/COUNT('DATE Snapshot'!A:A)),COUNT(PRODUCT!A:A))+1</f>
        <v>24</v>
      </c>
      <c r="Q3248" s="9" t="str">
        <f t="shared" ref="Q3248:W3248" ca="1" si="9743">INDIRECT(ADDRESS($P3248+1,Q$2,,,Q$1))</f>
        <v>CARMENERE</v>
      </c>
      <c r="R3248" s="9" t="str">
        <f t="shared" ca="1" si="9743"/>
        <v>CRMN_E</v>
      </c>
      <c r="S3248" s="9" t="str">
        <f t="shared" ca="1" si="9743"/>
        <v>VINHO TINTO</v>
      </c>
      <c r="T3248" s="9" t="str">
        <f t="shared" ca="1" si="9743"/>
        <v>4_TPK_2,0 l</v>
      </c>
      <c r="U3248" s="29">
        <f t="shared" ca="1" si="9743"/>
        <v>4</v>
      </c>
      <c r="V3248" s="30">
        <f t="shared" ca="1" si="9743"/>
        <v>123</v>
      </c>
      <c r="W3248" s="30">
        <f t="shared" ca="1" si="9743"/>
        <v>12</v>
      </c>
    </row>
    <row r="3249" spans="1:23" ht="13">
      <c r="A3249" s="9">
        <f t="shared" si="8"/>
        <v>3246</v>
      </c>
      <c r="B3249" s="45">
        <v>0</v>
      </c>
      <c r="C3249" s="9">
        <f>MOD(A3249-1,COUNT('DATE Snapshot'!$A:$A))+1</f>
        <v>6</v>
      </c>
      <c r="D3249" s="25">
        <f t="shared" ref="D3249:I3249" ca="1" si="9744">INDIRECT(ADDRESS($C3249+1,D$2,,,D$1))</f>
        <v>42887</v>
      </c>
      <c r="E3249" s="27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8">
        <f t="shared" ca="1" si="9744"/>
        <v>42736</v>
      </c>
      <c r="I3249" s="9">
        <f t="shared" ca="1" si="9744"/>
        <v>5</v>
      </c>
      <c r="J3249" s="46">
        <f>TRUNC((A3249-1)/COUNT('DATE Snapshot'!A:A)/COUNT(PRODUCT!A:A),0)+1</f>
        <v>5</v>
      </c>
      <c r="K3249" s="9" t="str">
        <f t="shared" ref="K3249:O3249" ca="1" si="9745">INDIRECT(ADDRESS($J3249+1,K$2,,,K$1))</f>
        <v>PARQUE SUL</v>
      </c>
      <c r="L3249" s="9" t="str">
        <f t="shared" ca="1" si="9745"/>
        <v>PS</v>
      </c>
      <c r="M3249" s="9" t="str">
        <f t="shared" ca="1" si="9745"/>
        <v>RIO DE JANEIRO</v>
      </c>
      <c r="N3249" s="9" t="str">
        <f t="shared" ca="1" si="9745"/>
        <v>BRASIL</v>
      </c>
      <c r="O3249" s="9">
        <f t="shared" ca="1" si="9745"/>
        <v>0</v>
      </c>
      <c r="P3249" s="9">
        <f>MOD(TRUNC((A3249-1)/COUNT('DATE Snapshot'!A:A)),COUNT(PRODUCT!A:A))+1</f>
        <v>24</v>
      </c>
      <c r="Q3249" s="9" t="str">
        <f t="shared" ref="Q3249:W3249" ca="1" si="9746">INDIRECT(ADDRESS($P3249+1,Q$2,,,Q$1))</f>
        <v>CARMENERE</v>
      </c>
      <c r="R3249" s="9" t="str">
        <f t="shared" ca="1" si="9746"/>
        <v>CRMN_E</v>
      </c>
      <c r="S3249" s="9" t="str">
        <f t="shared" ca="1" si="9746"/>
        <v>VINHO TINTO</v>
      </c>
      <c r="T3249" s="9" t="str">
        <f t="shared" ca="1" si="9746"/>
        <v>4_TPK_2,0 l</v>
      </c>
      <c r="U3249" s="29">
        <f t="shared" ca="1" si="9746"/>
        <v>4</v>
      </c>
      <c r="V3249" s="30">
        <f t="shared" ca="1" si="9746"/>
        <v>123</v>
      </c>
      <c r="W3249" s="30">
        <f t="shared" ca="1" si="9746"/>
        <v>12</v>
      </c>
    </row>
    <row r="3250" spans="1:23" ht="13">
      <c r="A3250" s="9">
        <f t="shared" si="8"/>
        <v>3247</v>
      </c>
      <c r="B3250" s="45">
        <v>1</v>
      </c>
      <c r="C3250" s="9">
        <f>MOD(A3250-1,COUNT('DATE Snapshot'!$A:$A))+1</f>
        <v>7</v>
      </c>
      <c r="D3250" s="25">
        <f t="shared" ref="D3250:I3250" ca="1" si="9747">INDIRECT(ADDRESS($C3250+1,D$2,,,D$1))</f>
        <v>42917</v>
      </c>
      <c r="E3250" s="27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8">
        <f t="shared" ca="1" si="9747"/>
        <v>42736</v>
      </c>
      <c r="I3250" s="9">
        <f t="shared" ca="1" si="9747"/>
        <v>7</v>
      </c>
      <c r="J3250" s="46">
        <f>TRUNC((A3250-1)/COUNT('DATE Snapshot'!A:A)/COUNT(PRODUCT!A:A),0)+1</f>
        <v>5</v>
      </c>
      <c r="K3250" s="9" t="str">
        <f t="shared" ref="K3250:O3250" ca="1" si="9748">INDIRECT(ADDRESS($J3250+1,K$2,,,K$1))</f>
        <v>PARQUE SUL</v>
      </c>
      <c r="L3250" s="9" t="str">
        <f t="shared" ca="1" si="9748"/>
        <v>PS</v>
      </c>
      <c r="M3250" s="9" t="str">
        <f t="shared" ca="1" si="9748"/>
        <v>RIO DE JANEIRO</v>
      </c>
      <c r="N3250" s="9" t="str">
        <f t="shared" ca="1" si="9748"/>
        <v>BRASIL</v>
      </c>
      <c r="O3250" s="9">
        <f t="shared" ca="1" si="9748"/>
        <v>0</v>
      </c>
      <c r="P3250" s="9">
        <f>MOD(TRUNC((A3250-1)/COUNT('DATE Snapshot'!A:A)),COUNT(PRODUCT!A:A))+1</f>
        <v>24</v>
      </c>
      <c r="Q3250" s="9" t="str">
        <f t="shared" ref="Q3250:W3250" ca="1" si="9749">INDIRECT(ADDRESS($P3250+1,Q$2,,,Q$1))</f>
        <v>CARMENERE</v>
      </c>
      <c r="R3250" s="9" t="str">
        <f t="shared" ca="1" si="9749"/>
        <v>CRMN_E</v>
      </c>
      <c r="S3250" s="9" t="str">
        <f t="shared" ca="1" si="9749"/>
        <v>VINHO TINTO</v>
      </c>
      <c r="T3250" s="9" t="str">
        <f t="shared" ca="1" si="9749"/>
        <v>4_TPK_2,0 l</v>
      </c>
      <c r="U3250" s="29">
        <f t="shared" ca="1" si="9749"/>
        <v>4</v>
      </c>
      <c r="V3250" s="30">
        <f t="shared" ca="1" si="9749"/>
        <v>123</v>
      </c>
      <c r="W3250" s="30">
        <f t="shared" ca="1" si="9749"/>
        <v>12</v>
      </c>
    </row>
    <row r="3251" spans="1:23" ht="13">
      <c r="A3251" s="9">
        <f t="shared" si="8"/>
        <v>3248</v>
      </c>
      <c r="B3251" s="45">
        <v>0</v>
      </c>
      <c r="C3251" s="9">
        <f>MOD(A3251-1,COUNT('DATE Snapshot'!$A:$A))+1</f>
        <v>8</v>
      </c>
      <c r="D3251" s="25">
        <f t="shared" ref="D3251:I3251" ca="1" si="9750">INDIRECT(ADDRESS($C3251+1,D$2,,,D$1))</f>
        <v>42948</v>
      </c>
      <c r="E3251" s="27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8">
        <f t="shared" ca="1" si="9750"/>
        <v>42736</v>
      </c>
      <c r="I3251" s="9">
        <f t="shared" ca="1" si="9750"/>
        <v>3</v>
      </c>
      <c r="J3251" s="46">
        <f>TRUNC((A3251-1)/COUNT('DATE Snapshot'!A:A)/COUNT(PRODUCT!A:A),0)+1</f>
        <v>5</v>
      </c>
      <c r="K3251" s="9" t="str">
        <f t="shared" ref="K3251:O3251" ca="1" si="9751">INDIRECT(ADDRESS($J3251+1,K$2,,,K$1))</f>
        <v>PARQUE SUL</v>
      </c>
      <c r="L3251" s="9" t="str">
        <f t="shared" ca="1" si="9751"/>
        <v>PS</v>
      </c>
      <c r="M3251" s="9" t="str">
        <f t="shared" ca="1" si="9751"/>
        <v>RIO DE JANEIRO</v>
      </c>
      <c r="N3251" s="9" t="str">
        <f t="shared" ca="1" si="9751"/>
        <v>BRASIL</v>
      </c>
      <c r="O3251" s="9">
        <f t="shared" ca="1" si="9751"/>
        <v>0</v>
      </c>
      <c r="P3251" s="9">
        <f>MOD(TRUNC((A3251-1)/COUNT('DATE Snapshot'!A:A)),COUNT(PRODUCT!A:A))+1</f>
        <v>24</v>
      </c>
      <c r="Q3251" s="9" t="str">
        <f t="shared" ref="Q3251:W3251" ca="1" si="9752">INDIRECT(ADDRESS($P3251+1,Q$2,,,Q$1))</f>
        <v>CARMENERE</v>
      </c>
      <c r="R3251" s="9" t="str">
        <f t="shared" ca="1" si="9752"/>
        <v>CRMN_E</v>
      </c>
      <c r="S3251" s="9" t="str">
        <f t="shared" ca="1" si="9752"/>
        <v>VINHO TINTO</v>
      </c>
      <c r="T3251" s="9" t="str">
        <f t="shared" ca="1" si="9752"/>
        <v>4_TPK_2,0 l</v>
      </c>
      <c r="U3251" s="29">
        <f t="shared" ca="1" si="9752"/>
        <v>4</v>
      </c>
      <c r="V3251" s="30">
        <f t="shared" ca="1" si="9752"/>
        <v>123</v>
      </c>
      <c r="W3251" s="30">
        <f t="shared" ca="1" si="9752"/>
        <v>12</v>
      </c>
    </row>
    <row r="3252" spans="1:23" ht="13">
      <c r="A3252" s="9">
        <f t="shared" si="8"/>
        <v>3249</v>
      </c>
      <c r="B3252" s="45">
        <v>16</v>
      </c>
      <c r="C3252" s="9">
        <f>MOD(A3252-1,COUNT('DATE Snapshot'!$A:$A))+1</f>
        <v>9</v>
      </c>
      <c r="D3252" s="25">
        <f t="shared" ref="D3252:I3252" ca="1" si="9753">INDIRECT(ADDRESS($C3252+1,D$2,,,D$1))</f>
        <v>42979</v>
      </c>
      <c r="E3252" s="27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8">
        <f t="shared" ca="1" si="9753"/>
        <v>42736</v>
      </c>
      <c r="I3252" s="9">
        <f t="shared" ca="1" si="9753"/>
        <v>6</v>
      </c>
      <c r="J3252" s="46">
        <f>TRUNC((A3252-1)/COUNT('DATE Snapshot'!A:A)/COUNT(PRODUCT!A:A),0)+1</f>
        <v>5</v>
      </c>
      <c r="K3252" s="9" t="str">
        <f t="shared" ref="K3252:O3252" ca="1" si="9754">INDIRECT(ADDRESS($J3252+1,K$2,,,K$1))</f>
        <v>PARQUE SUL</v>
      </c>
      <c r="L3252" s="9" t="str">
        <f t="shared" ca="1" si="9754"/>
        <v>PS</v>
      </c>
      <c r="M3252" s="9" t="str">
        <f t="shared" ca="1" si="9754"/>
        <v>RIO DE JANEIRO</v>
      </c>
      <c r="N3252" s="9" t="str">
        <f t="shared" ca="1" si="9754"/>
        <v>BRASIL</v>
      </c>
      <c r="O3252" s="9">
        <f t="shared" ca="1" si="9754"/>
        <v>0</v>
      </c>
      <c r="P3252" s="9">
        <f>MOD(TRUNC((A3252-1)/COUNT('DATE Snapshot'!A:A)),COUNT(PRODUCT!A:A))+1</f>
        <v>24</v>
      </c>
      <c r="Q3252" s="9" t="str">
        <f t="shared" ref="Q3252:W3252" ca="1" si="9755">INDIRECT(ADDRESS($P3252+1,Q$2,,,Q$1))</f>
        <v>CARMENERE</v>
      </c>
      <c r="R3252" s="9" t="str">
        <f t="shared" ca="1" si="9755"/>
        <v>CRMN_E</v>
      </c>
      <c r="S3252" s="9" t="str">
        <f t="shared" ca="1" si="9755"/>
        <v>VINHO TINTO</v>
      </c>
      <c r="T3252" s="9" t="str">
        <f t="shared" ca="1" si="9755"/>
        <v>4_TPK_2,0 l</v>
      </c>
      <c r="U3252" s="29">
        <f t="shared" ca="1" si="9755"/>
        <v>4</v>
      </c>
      <c r="V3252" s="30">
        <f t="shared" ca="1" si="9755"/>
        <v>123</v>
      </c>
      <c r="W3252" s="30">
        <f t="shared" ca="1" si="9755"/>
        <v>12</v>
      </c>
    </row>
    <row r="3253" spans="1:23" ht="13">
      <c r="A3253" s="9">
        <f t="shared" si="8"/>
        <v>3250</v>
      </c>
      <c r="B3253" s="45">
        <v>0</v>
      </c>
      <c r="C3253" s="9">
        <f>MOD(A3253-1,COUNT('DATE Snapshot'!$A:$A))+1</f>
        <v>10</v>
      </c>
      <c r="D3253" s="25">
        <f t="shared" ref="D3253:I3253" ca="1" si="9756">INDIRECT(ADDRESS($C3253+1,D$2,,,D$1))</f>
        <v>43009</v>
      </c>
      <c r="E3253" s="27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8">
        <f t="shared" ca="1" si="9756"/>
        <v>42736</v>
      </c>
      <c r="I3253" s="9">
        <f t="shared" ca="1" si="9756"/>
        <v>1</v>
      </c>
      <c r="J3253" s="46">
        <f>TRUNC((A3253-1)/COUNT('DATE Snapshot'!A:A)/COUNT(PRODUCT!A:A),0)+1</f>
        <v>5</v>
      </c>
      <c r="K3253" s="9" t="str">
        <f t="shared" ref="K3253:O3253" ca="1" si="9757">INDIRECT(ADDRESS($J3253+1,K$2,,,K$1))</f>
        <v>PARQUE SUL</v>
      </c>
      <c r="L3253" s="9" t="str">
        <f t="shared" ca="1" si="9757"/>
        <v>PS</v>
      </c>
      <c r="M3253" s="9" t="str">
        <f t="shared" ca="1" si="9757"/>
        <v>RIO DE JANEIRO</v>
      </c>
      <c r="N3253" s="9" t="str">
        <f t="shared" ca="1" si="9757"/>
        <v>BRASIL</v>
      </c>
      <c r="O3253" s="9">
        <f t="shared" ca="1" si="9757"/>
        <v>0</v>
      </c>
      <c r="P3253" s="9">
        <f>MOD(TRUNC((A3253-1)/COUNT('DATE Snapshot'!A:A)),COUNT(PRODUCT!A:A))+1</f>
        <v>24</v>
      </c>
      <c r="Q3253" s="9" t="str">
        <f t="shared" ref="Q3253:W3253" ca="1" si="9758">INDIRECT(ADDRESS($P3253+1,Q$2,,,Q$1))</f>
        <v>CARMENERE</v>
      </c>
      <c r="R3253" s="9" t="str">
        <f t="shared" ca="1" si="9758"/>
        <v>CRMN_E</v>
      </c>
      <c r="S3253" s="9" t="str">
        <f t="shared" ca="1" si="9758"/>
        <v>VINHO TINTO</v>
      </c>
      <c r="T3253" s="9" t="str">
        <f t="shared" ca="1" si="9758"/>
        <v>4_TPK_2,0 l</v>
      </c>
      <c r="U3253" s="29">
        <f t="shared" ca="1" si="9758"/>
        <v>4</v>
      </c>
      <c r="V3253" s="30">
        <f t="shared" ca="1" si="9758"/>
        <v>123</v>
      </c>
      <c r="W3253" s="30">
        <f t="shared" ca="1" si="9758"/>
        <v>12</v>
      </c>
    </row>
    <row r="3254" spans="1:23" ht="13">
      <c r="A3254" s="9">
        <f t="shared" si="8"/>
        <v>3251</v>
      </c>
      <c r="B3254" s="45">
        <v>7</v>
      </c>
      <c r="C3254" s="9">
        <f>MOD(A3254-1,COUNT('DATE Snapshot'!$A:$A))+1</f>
        <v>11</v>
      </c>
      <c r="D3254" s="25">
        <f t="shared" ref="D3254:I3254" ca="1" si="9759">INDIRECT(ADDRESS($C3254+1,D$2,,,D$1))</f>
        <v>43040</v>
      </c>
      <c r="E3254" s="27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8">
        <f t="shared" ca="1" si="9759"/>
        <v>42736</v>
      </c>
      <c r="I3254" s="9">
        <f t="shared" ca="1" si="9759"/>
        <v>4</v>
      </c>
      <c r="J3254" s="46">
        <f>TRUNC((A3254-1)/COUNT('DATE Snapshot'!A:A)/COUNT(PRODUCT!A:A),0)+1</f>
        <v>5</v>
      </c>
      <c r="K3254" s="9" t="str">
        <f t="shared" ref="K3254:O3254" ca="1" si="9760">INDIRECT(ADDRESS($J3254+1,K$2,,,K$1))</f>
        <v>PARQUE SUL</v>
      </c>
      <c r="L3254" s="9" t="str">
        <f t="shared" ca="1" si="9760"/>
        <v>PS</v>
      </c>
      <c r="M3254" s="9" t="str">
        <f t="shared" ca="1" si="9760"/>
        <v>RIO DE JANEIRO</v>
      </c>
      <c r="N3254" s="9" t="str">
        <f t="shared" ca="1" si="9760"/>
        <v>BRASIL</v>
      </c>
      <c r="O3254" s="9">
        <f t="shared" ca="1" si="9760"/>
        <v>0</v>
      </c>
      <c r="P3254" s="9">
        <f>MOD(TRUNC((A3254-1)/COUNT('DATE Snapshot'!A:A)),COUNT(PRODUCT!A:A))+1</f>
        <v>24</v>
      </c>
      <c r="Q3254" s="9" t="str">
        <f t="shared" ref="Q3254:W3254" ca="1" si="9761">INDIRECT(ADDRESS($P3254+1,Q$2,,,Q$1))</f>
        <v>CARMENERE</v>
      </c>
      <c r="R3254" s="9" t="str">
        <f t="shared" ca="1" si="9761"/>
        <v>CRMN_E</v>
      </c>
      <c r="S3254" s="9" t="str">
        <f t="shared" ca="1" si="9761"/>
        <v>VINHO TINTO</v>
      </c>
      <c r="T3254" s="9" t="str">
        <f t="shared" ca="1" si="9761"/>
        <v>4_TPK_2,0 l</v>
      </c>
      <c r="U3254" s="29">
        <f t="shared" ca="1" si="9761"/>
        <v>4</v>
      </c>
      <c r="V3254" s="30">
        <f t="shared" ca="1" si="9761"/>
        <v>123</v>
      </c>
      <c r="W3254" s="30">
        <f t="shared" ca="1" si="9761"/>
        <v>12</v>
      </c>
    </row>
    <row r="3255" spans="1:23" ht="13">
      <c r="A3255" s="9">
        <f t="shared" si="8"/>
        <v>3252</v>
      </c>
      <c r="B3255" s="45">
        <v>0</v>
      </c>
      <c r="C3255" s="9">
        <f>MOD(A3255-1,COUNT('DATE Snapshot'!$A:$A))+1</f>
        <v>12</v>
      </c>
      <c r="D3255" s="25">
        <f t="shared" ref="D3255:I3255" ca="1" si="9762">INDIRECT(ADDRESS($C3255+1,D$2,,,D$1))</f>
        <v>43070</v>
      </c>
      <c r="E3255" s="27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8">
        <f t="shared" ca="1" si="9762"/>
        <v>42736</v>
      </c>
      <c r="I3255" s="9">
        <f t="shared" ca="1" si="9762"/>
        <v>6</v>
      </c>
      <c r="J3255" s="46">
        <f>TRUNC((A3255-1)/COUNT('DATE Snapshot'!A:A)/COUNT(PRODUCT!A:A),0)+1</f>
        <v>5</v>
      </c>
      <c r="K3255" s="9" t="str">
        <f t="shared" ref="K3255:O3255" ca="1" si="9763">INDIRECT(ADDRESS($J3255+1,K$2,,,K$1))</f>
        <v>PARQUE SUL</v>
      </c>
      <c r="L3255" s="9" t="str">
        <f t="shared" ca="1" si="9763"/>
        <v>PS</v>
      </c>
      <c r="M3255" s="9" t="str">
        <f t="shared" ca="1" si="9763"/>
        <v>RIO DE JANEIRO</v>
      </c>
      <c r="N3255" s="9" t="str">
        <f t="shared" ca="1" si="9763"/>
        <v>BRASIL</v>
      </c>
      <c r="O3255" s="9">
        <f t="shared" ca="1" si="9763"/>
        <v>0</v>
      </c>
      <c r="P3255" s="9">
        <f>MOD(TRUNC((A3255-1)/COUNT('DATE Snapshot'!A:A)),COUNT(PRODUCT!A:A))+1</f>
        <v>24</v>
      </c>
      <c r="Q3255" s="9" t="str">
        <f t="shared" ref="Q3255:W3255" ca="1" si="9764">INDIRECT(ADDRESS($P3255+1,Q$2,,,Q$1))</f>
        <v>CARMENERE</v>
      </c>
      <c r="R3255" s="9" t="str">
        <f t="shared" ca="1" si="9764"/>
        <v>CRMN_E</v>
      </c>
      <c r="S3255" s="9" t="str">
        <f t="shared" ca="1" si="9764"/>
        <v>VINHO TINTO</v>
      </c>
      <c r="T3255" s="9" t="str">
        <f t="shared" ca="1" si="9764"/>
        <v>4_TPK_2,0 l</v>
      </c>
      <c r="U3255" s="29">
        <f t="shared" ca="1" si="9764"/>
        <v>4</v>
      </c>
      <c r="V3255" s="30">
        <f t="shared" ca="1" si="9764"/>
        <v>123</v>
      </c>
      <c r="W3255" s="30">
        <f t="shared" ca="1" si="9764"/>
        <v>12</v>
      </c>
    </row>
    <row r="3256" spans="1:23" ht="13">
      <c r="A3256" s="9">
        <f t="shared" si="8"/>
        <v>3253</v>
      </c>
      <c r="B3256" s="45">
        <v>1</v>
      </c>
      <c r="C3256" s="9">
        <f>MOD(A3256-1,COUNT('DATE Snapshot'!$A:$A))+1</f>
        <v>13</v>
      </c>
      <c r="D3256" s="25">
        <f t="shared" ref="D3256:I3256" ca="1" si="9765">INDIRECT(ADDRESS($C3256+1,D$2,,,D$1))</f>
        <v>43101</v>
      </c>
      <c r="E3256" s="27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8">
        <f t="shared" ca="1" si="9765"/>
        <v>43101</v>
      </c>
      <c r="I3256" s="9">
        <f t="shared" ca="1" si="9765"/>
        <v>2</v>
      </c>
      <c r="J3256" s="46">
        <f>TRUNC((A3256-1)/COUNT('DATE Snapshot'!A:A)/COUNT(PRODUCT!A:A),0)+1</f>
        <v>5</v>
      </c>
      <c r="K3256" s="9" t="str">
        <f t="shared" ref="K3256:O3256" ca="1" si="9766">INDIRECT(ADDRESS($J3256+1,K$2,,,K$1))</f>
        <v>PARQUE SUL</v>
      </c>
      <c r="L3256" s="9" t="str">
        <f t="shared" ca="1" si="9766"/>
        <v>PS</v>
      </c>
      <c r="M3256" s="9" t="str">
        <f t="shared" ca="1" si="9766"/>
        <v>RIO DE JANEIRO</v>
      </c>
      <c r="N3256" s="9" t="str">
        <f t="shared" ca="1" si="9766"/>
        <v>BRASIL</v>
      </c>
      <c r="O3256" s="9">
        <f t="shared" ca="1" si="9766"/>
        <v>0</v>
      </c>
      <c r="P3256" s="9">
        <f>MOD(TRUNC((A3256-1)/COUNT('DATE Snapshot'!A:A)),COUNT(PRODUCT!A:A))+1</f>
        <v>24</v>
      </c>
      <c r="Q3256" s="9" t="str">
        <f t="shared" ref="Q3256:W3256" ca="1" si="9767">INDIRECT(ADDRESS($P3256+1,Q$2,,,Q$1))</f>
        <v>CARMENERE</v>
      </c>
      <c r="R3256" s="9" t="str">
        <f t="shared" ca="1" si="9767"/>
        <v>CRMN_E</v>
      </c>
      <c r="S3256" s="9" t="str">
        <f t="shared" ca="1" si="9767"/>
        <v>VINHO TINTO</v>
      </c>
      <c r="T3256" s="9" t="str">
        <f t="shared" ca="1" si="9767"/>
        <v>4_TPK_2,0 l</v>
      </c>
      <c r="U3256" s="29">
        <f t="shared" ca="1" si="9767"/>
        <v>4</v>
      </c>
      <c r="V3256" s="30">
        <f t="shared" ca="1" si="9767"/>
        <v>123</v>
      </c>
      <c r="W3256" s="30">
        <f t="shared" ca="1" si="9767"/>
        <v>12</v>
      </c>
    </row>
    <row r="3257" spans="1:23" ht="13">
      <c r="A3257" s="9">
        <f t="shared" si="8"/>
        <v>3254</v>
      </c>
      <c r="B3257" s="45">
        <v>4</v>
      </c>
      <c r="C3257" s="9">
        <f>MOD(A3257-1,COUNT('DATE Snapshot'!$A:$A))+1</f>
        <v>14</v>
      </c>
      <c r="D3257" s="25">
        <f t="shared" ref="D3257:I3257" ca="1" si="9768">INDIRECT(ADDRESS($C3257+1,D$2,,,D$1))</f>
        <v>43132</v>
      </c>
      <c r="E3257" s="27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8">
        <f t="shared" ca="1" si="9768"/>
        <v>43101</v>
      </c>
      <c r="I3257" s="9">
        <f t="shared" ca="1" si="9768"/>
        <v>5</v>
      </c>
      <c r="J3257" s="46">
        <f>TRUNC((A3257-1)/COUNT('DATE Snapshot'!A:A)/COUNT(PRODUCT!A:A),0)+1</f>
        <v>5</v>
      </c>
      <c r="K3257" s="9" t="str">
        <f t="shared" ref="K3257:O3257" ca="1" si="9769">INDIRECT(ADDRESS($J3257+1,K$2,,,K$1))</f>
        <v>PARQUE SUL</v>
      </c>
      <c r="L3257" s="9" t="str">
        <f t="shared" ca="1" si="9769"/>
        <v>PS</v>
      </c>
      <c r="M3257" s="9" t="str">
        <f t="shared" ca="1" si="9769"/>
        <v>RIO DE JANEIRO</v>
      </c>
      <c r="N3257" s="9" t="str">
        <f t="shared" ca="1" si="9769"/>
        <v>BRASIL</v>
      </c>
      <c r="O3257" s="9">
        <f t="shared" ca="1" si="9769"/>
        <v>0</v>
      </c>
      <c r="P3257" s="9">
        <f>MOD(TRUNC((A3257-1)/COUNT('DATE Snapshot'!A:A)),COUNT(PRODUCT!A:A))+1</f>
        <v>24</v>
      </c>
      <c r="Q3257" s="9" t="str">
        <f t="shared" ref="Q3257:W3257" ca="1" si="9770">INDIRECT(ADDRESS($P3257+1,Q$2,,,Q$1))</f>
        <v>CARMENERE</v>
      </c>
      <c r="R3257" s="9" t="str">
        <f t="shared" ca="1" si="9770"/>
        <v>CRMN_E</v>
      </c>
      <c r="S3257" s="9" t="str">
        <f t="shared" ca="1" si="9770"/>
        <v>VINHO TINTO</v>
      </c>
      <c r="T3257" s="9" t="str">
        <f t="shared" ca="1" si="9770"/>
        <v>4_TPK_2,0 l</v>
      </c>
      <c r="U3257" s="29">
        <f t="shared" ca="1" si="9770"/>
        <v>4</v>
      </c>
      <c r="V3257" s="30">
        <f t="shared" ca="1" si="9770"/>
        <v>123</v>
      </c>
      <c r="W3257" s="30">
        <f t="shared" ca="1" si="9770"/>
        <v>12</v>
      </c>
    </row>
    <row r="3258" spans="1:23" ht="13">
      <c r="A3258" s="9">
        <f t="shared" si="8"/>
        <v>3255</v>
      </c>
      <c r="B3258" s="45">
        <v>3</v>
      </c>
      <c r="C3258" s="9">
        <f>MOD(A3258-1,COUNT('DATE Snapshot'!$A:$A))+1</f>
        <v>15</v>
      </c>
      <c r="D3258" s="25">
        <f t="shared" ref="D3258:I3258" ca="1" si="9771">INDIRECT(ADDRESS($C3258+1,D$2,,,D$1))</f>
        <v>43160</v>
      </c>
      <c r="E3258" s="27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8">
        <f t="shared" ca="1" si="9771"/>
        <v>43101</v>
      </c>
      <c r="I3258" s="9">
        <f t="shared" ca="1" si="9771"/>
        <v>5</v>
      </c>
      <c r="J3258" s="46">
        <f>TRUNC((A3258-1)/COUNT('DATE Snapshot'!A:A)/COUNT(PRODUCT!A:A),0)+1</f>
        <v>5</v>
      </c>
      <c r="K3258" s="9" t="str">
        <f t="shared" ref="K3258:O3258" ca="1" si="9772">INDIRECT(ADDRESS($J3258+1,K$2,,,K$1))</f>
        <v>PARQUE SUL</v>
      </c>
      <c r="L3258" s="9" t="str">
        <f t="shared" ca="1" si="9772"/>
        <v>PS</v>
      </c>
      <c r="M3258" s="9" t="str">
        <f t="shared" ca="1" si="9772"/>
        <v>RIO DE JANEIRO</v>
      </c>
      <c r="N3258" s="9" t="str">
        <f t="shared" ca="1" si="9772"/>
        <v>BRASIL</v>
      </c>
      <c r="O3258" s="9">
        <f t="shared" ca="1" si="9772"/>
        <v>0</v>
      </c>
      <c r="P3258" s="9">
        <f>MOD(TRUNC((A3258-1)/COUNT('DATE Snapshot'!A:A)),COUNT(PRODUCT!A:A))+1</f>
        <v>24</v>
      </c>
      <c r="Q3258" s="9" t="str">
        <f t="shared" ref="Q3258:W3258" ca="1" si="9773">INDIRECT(ADDRESS($P3258+1,Q$2,,,Q$1))</f>
        <v>CARMENERE</v>
      </c>
      <c r="R3258" s="9" t="str">
        <f t="shared" ca="1" si="9773"/>
        <v>CRMN_E</v>
      </c>
      <c r="S3258" s="9" t="str">
        <f t="shared" ca="1" si="9773"/>
        <v>VINHO TINTO</v>
      </c>
      <c r="T3258" s="9" t="str">
        <f t="shared" ca="1" si="9773"/>
        <v>4_TPK_2,0 l</v>
      </c>
      <c r="U3258" s="29">
        <f t="shared" ca="1" si="9773"/>
        <v>4</v>
      </c>
      <c r="V3258" s="30">
        <f t="shared" ca="1" si="9773"/>
        <v>123</v>
      </c>
      <c r="W3258" s="30">
        <f t="shared" ca="1" si="9773"/>
        <v>12</v>
      </c>
    </row>
    <row r="3259" spans="1:23" ht="13">
      <c r="A3259" s="9">
        <f t="shared" si="8"/>
        <v>3256</v>
      </c>
      <c r="B3259" s="45">
        <v>0</v>
      </c>
      <c r="C3259" s="9">
        <f>MOD(A3259-1,COUNT('DATE Snapshot'!$A:$A))+1</f>
        <v>16</v>
      </c>
      <c r="D3259" s="25">
        <f t="shared" ref="D3259:I3259" ca="1" si="9774">INDIRECT(ADDRESS($C3259+1,D$2,,,D$1))</f>
        <v>43191</v>
      </c>
      <c r="E3259" s="27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8">
        <f t="shared" ca="1" si="9774"/>
        <v>43101</v>
      </c>
      <c r="I3259" s="9">
        <f t="shared" ca="1" si="9774"/>
        <v>1</v>
      </c>
      <c r="J3259" s="46">
        <f>TRUNC((A3259-1)/COUNT('DATE Snapshot'!A:A)/COUNT(PRODUCT!A:A),0)+1</f>
        <v>5</v>
      </c>
      <c r="K3259" s="9" t="str">
        <f t="shared" ref="K3259:O3259" ca="1" si="9775">INDIRECT(ADDRESS($J3259+1,K$2,,,K$1))</f>
        <v>PARQUE SUL</v>
      </c>
      <c r="L3259" s="9" t="str">
        <f t="shared" ca="1" si="9775"/>
        <v>PS</v>
      </c>
      <c r="M3259" s="9" t="str">
        <f t="shared" ca="1" si="9775"/>
        <v>RIO DE JANEIRO</v>
      </c>
      <c r="N3259" s="9" t="str">
        <f t="shared" ca="1" si="9775"/>
        <v>BRASIL</v>
      </c>
      <c r="O3259" s="9">
        <f t="shared" ca="1" si="9775"/>
        <v>0</v>
      </c>
      <c r="P3259" s="9">
        <f>MOD(TRUNC((A3259-1)/COUNT('DATE Snapshot'!A:A)),COUNT(PRODUCT!A:A))+1</f>
        <v>24</v>
      </c>
      <c r="Q3259" s="9" t="str">
        <f t="shared" ref="Q3259:W3259" ca="1" si="9776">INDIRECT(ADDRESS($P3259+1,Q$2,,,Q$1))</f>
        <v>CARMENERE</v>
      </c>
      <c r="R3259" s="9" t="str">
        <f t="shared" ca="1" si="9776"/>
        <v>CRMN_E</v>
      </c>
      <c r="S3259" s="9" t="str">
        <f t="shared" ca="1" si="9776"/>
        <v>VINHO TINTO</v>
      </c>
      <c r="T3259" s="9" t="str">
        <f t="shared" ca="1" si="9776"/>
        <v>4_TPK_2,0 l</v>
      </c>
      <c r="U3259" s="29">
        <f t="shared" ca="1" si="9776"/>
        <v>4</v>
      </c>
      <c r="V3259" s="30">
        <f t="shared" ca="1" si="9776"/>
        <v>123</v>
      </c>
      <c r="W3259" s="30">
        <f t="shared" ca="1" si="9776"/>
        <v>12</v>
      </c>
    </row>
    <row r="3260" spans="1:23" ht="13">
      <c r="A3260" s="9">
        <f t="shared" si="8"/>
        <v>3257</v>
      </c>
      <c r="B3260" s="45">
        <v>1</v>
      </c>
      <c r="C3260" s="9">
        <f>MOD(A3260-1,COUNT('DATE Snapshot'!$A:$A))+1</f>
        <v>17</v>
      </c>
      <c r="D3260" s="25">
        <f t="shared" ref="D3260:I3260" ca="1" si="9777">INDIRECT(ADDRESS($C3260+1,D$2,,,D$1))</f>
        <v>43221</v>
      </c>
      <c r="E3260" s="27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8">
        <f t="shared" ca="1" si="9777"/>
        <v>43101</v>
      </c>
      <c r="I3260" s="9">
        <f t="shared" ca="1" si="9777"/>
        <v>3</v>
      </c>
      <c r="J3260" s="46">
        <f>TRUNC((A3260-1)/COUNT('DATE Snapshot'!A:A)/COUNT(PRODUCT!A:A),0)+1</f>
        <v>5</v>
      </c>
      <c r="K3260" s="9" t="str">
        <f t="shared" ref="K3260:O3260" ca="1" si="9778">INDIRECT(ADDRESS($J3260+1,K$2,,,K$1))</f>
        <v>PARQUE SUL</v>
      </c>
      <c r="L3260" s="9" t="str">
        <f t="shared" ca="1" si="9778"/>
        <v>PS</v>
      </c>
      <c r="M3260" s="9" t="str">
        <f t="shared" ca="1" si="9778"/>
        <v>RIO DE JANEIRO</v>
      </c>
      <c r="N3260" s="9" t="str">
        <f t="shared" ca="1" si="9778"/>
        <v>BRASIL</v>
      </c>
      <c r="O3260" s="9">
        <f t="shared" ca="1" si="9778"/>
        <v>0</v>
      </c>
      <c r="P3260" s="9">
        <f>MOD(TRUNC((A3260-1)/COUNT('DATE Snapshot'!A:A)),COUNT(PRODUCT!A:A))+1</f>
        <v>24</v>
      </c>
      <c r="Q3260" s="9" t="str">
        <f t="shared" ref="Q3260:W3260" ca="1" si="9779">INDIRECT(ADDRESS($P3260+1,Q$2,,,Q$1))</f>
        <v>CARMENERE</v>
      </c>
      <c r="R3260" s="9" t="str">
        <f t="shared" ca="1" si="9779"/>
        <v>CRMN_E</v>
      </c>
      <c r="S3260" s="9" t="str">
        <f t="shared" ca="1" si="9779"/>
        <v>VINHO TINTO</v>
      </c>
      <c r="T3260" s="9" t="str">
        <f t="shared" ca="1" si="9779"/>
        <v>4_TPK_2,0 l</v>
      </c>
      <c r="U3260" s="29">
        <f t="shared" ca="1" si="9779"/>
        <v>4</v>
      </c>
      <c r="V3260" s="30">
        <f t="shared" ca="1" si="9779"/>
        <v>123</v>
      </c>
      <c r="W3260" s="30">
        <f t="shared" ca="1" si="9779"/>
        <v>12</v>
      </c>
    </row>
    <row r="3261" spans="1:23" ht="13">
      <c r="A3261" s="9">
        <f t="shared" si="8"/>
        <v>3258</v>
      </c>
      <c r="B3261" s="45">
        <v>0</v>
      </c>
      <c r="C3261" s="9">
        <f>MOD(A3261-1,COUNT('DATE Snapshot'!$A:$A))+1</f>
        <v>18</v>
      </c>
      <c r="D3261" s="25">
        <f t="shared" ref="D3261:I3261" ca="1" si="9780">INDIRECT(ADDRESS($C3261+1,D$2,,,D$1))</f>
        <v>43252</v>
      </c>
      <c r="E3261" s="27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8">
        <f t="shared" ca="1" si="9780"/>
        <v>43101</v>
      </c>
      <c r="I3261" s="9">
        <f t="shared" ca="1" si="9780"/>
        <v>6</v>
      </c>
      <c r="J3261" s="46">
        <f>TRUNC((A3261-1)/COUNT('DATE Snapshot'!A:A)/COUNT(PRODUCT!A:A),0)+1</f>
        <v>5</v>
      </c>
      <c r="K3261" s="9" t="str">
        <f t="shared" ref="K3261:O3261" ca="1" si="9781">INDIRECT(ADDRESS($J3261+1,K$2,,,K$1))</f>
        <v>PARQUE SUL</v>
      </c>
      <c r="L3261" s="9" t="str">
        <f t="shared" ca="1" si="9781"/>
        <v>PS</v>
      </c>
      <c r="M3261" s="9" t="str">
        <f t="shared" ca="1" si="9781"/>
        <v>RIO DE JANEIRO</v>
      </c>
      <c r="N3261" s="9" t="str">
        <f t="shared" ca="1" si="9781"/>
        <v>BRASIL</v>
      </c>
      <c r="O3261" s="9">
        <f t="shared" ca="1" si="9781"/>
        <v>0</v>
      </c>
      <c r="P3261" s="9">
        <f>MOD(TRUNC((A3261-1)/COUNT('DATE Snapshot'!A:A)),COUNT(PRODUCT!A:A))+1</f>
        <v>24</v>
      </c>
      <c r="Q3261" s="9" t="str">
        <f t="shared" ref="Q3261:W3261" ca="1" si="9782">INDIRECT(ADDRESS($P3261+1,Q$2,,,Q$1))</f>
        <v>CARMENERE</v>
      </c>
      <c r="R3261" s="9" t="str">
        <f t="shared" ca="1" si="9782"/>
        <v>CRMN_E</v>
      </c>
      <c r="S3261" s="9" t="str">
        <f t="shared" ca="1" si="9782"/>
        <v>VINHO TINTO</v>
      </c>
      <c r="T3261" s="9" t="str">
        <f t="shared" ca="1" si="9782"/>
        <v>4_TPK_2,0 l</v>
      </c>
      <c r="U3261" s="29">
        <f t="shared" ca="1" si="9782"/>
        <v>4</v>
      </c>
      <c r="V3261" s="30">
        <f t="shared" ca="1" si="9782"/>
        <v>123</v>
      </c>
      <c r="W3261" s="30">
        <f t="shared" ca="1" si="9782"/>
        <v>12</v>
      </c>
    </row>
    <row r="3262" spans="1:23" ht="13">
      <c r="A3262" s="9">
        <f t="shared" si="8"/>
        <v>3259</v>
      </c>
      <c r="B3262" s="45">
        <v>3</v>
      </c>
      <c r="C3262" s="9">
        <f>MOD(A3262-1,COUNT('DATE Snapshot'!$A:$A))+1</f>
        <v>19</v>
      </c>
      <c r="D3262" s="25">
        <f t="shared" ref="D3262:I3262" ca="1" si="9783">INDIRECT(ADDRESS($C3262+1,D$2,,,D$1))</f>
        <v>43282</v>
      </c>
      <c r="E3262" s="27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8">
        <f t="shared" ca="1" si="9783"/>
        <v>43101</v>
      </c>
      <c r="I3262" s="9">
        <f t="shared" ca="1" si="9783"/>
        <v>1</v>
      </c>
      <c r="J3262" s="46">
        <f>TRUNC((A3262-1)/COUNT('DATE Snapshot'!A:A)/COUNT(PRODUCT!A:A),0)+1</f>
        <v>5</v>
      </c>
      <c r="K3262" s="9" t="str">
        <f t="shared" ref="K3262:O3262" ca="1" si="9784">INDIRECT(ADDRESS($J3262+1,K$2,,,K$1))</f>
        <v>PARQUE SUL</v>
      </c>
      <c r="L3262" s="9" t="str">
        <f t="shared" ca="1" si="9784"/>
        <v>PS</v>
      </c>
      <c r="M3262" s="9" t="str">
        <f t="shared" ca="1" si="9784"/>
        <v>RIO DE JANEIRO</v>
      </c>
      <c r="N3262" s="9" t="str">
        <f t="shared" ca="1" si="9784"/>
        <v>BRASIL</v>
      </c>
      <c r="O3262" s="9">
        <f t="shared" ca="1" si="9784"/>
        <v>0</v>
      </c>
      <c r="P3262" s="9">
        <f>MOD(TRUNC((A3262-1)/COUNT('DATE Snapshot'!A:A)),COUNT(PRODUCT!A:A))+1</f>
        <v>24</v>
      </c>
      <c r="Q3262" s="9" t="str">
        <f t="shared" ref="Q3262:W3262" ca="1" si="9785">INDIRECT(ADDRESS($P3262+1,Q$2,,,Q$1))</f>
        <v>CARMENERE</v>
      </c>
      <c r="R3262" s="9" t="str">
        <f t="shared" ca="1" si="9785"/>
        <v>CRMN_E</v>
      </c>
      <c r="S3262" s="9" t="str">
        <f t="shared" ca="1" si="9785"/>
        <v>VINHO TINTO</v>
      </c>
      <c r="T3262" s="9" t="str">
        <f t="shared" ca="1" si="9785"/>
        <v>4_TPK_2,0 l</v>
      </c>
      <c r="U3262" s="29">
        <f t="shared" ca="1" si="9785"/>
        <v>4</v>
      </c>
      <c r="V3262" s="30">
        <f t="shared" ca="1" si="9785"/>
        <v>123</v>
      </c>
      <c r="W3262" s="30">
        <f t="shared" ca="1" si="9785"/>
        <v>12</v>
      </c>
    </row>
    <row r="3263" spans="1:23" ht="13">
      <c r="A3263" s="9">
        <f t="shared" si="8"/>
        <v>3260</v>
      </c>
      <c r="B3263" s="45">
        <v>0</v>
      </c>
      <c r="C3263" s="9">
        <f>MOD(A3263-1,COUNT('DATE Snapshot'!$A:$A))+1</f>
        <v>20</v>
      </c>
      <c r="D3263" s="25">
        <f t="shared" ref="D3263:I3263" ca="1" si="9786">INDIRECT(ADDRESS($C3263+1,D$2,,,D$1))</f>
        <v>43313</v>
      </c>
      <c r="E3263" s="27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8">
        <f t="shared" ca="1" si="9786"/>
        <v>43101</v>
      </c>
      <c r="I3263" s="9">
        <f t="shared" ca="1" si="9786"/>
        <v>4</v>
      </c>
      <c r="J3263" s="46">
        <f>TRUNC((A3263-1)/COUNT('DATE Snapshot'!A:A)/COUNT(PRODUCT!A:A),0)+1</f>
        <v>5</v>
      </c>
      <c r="K3263" s="9" t="str">
        <f t="shared" ref="K3263:O3263" ca="1" si="9787">INDIRECT(ADDRESS($J3263+1,K$2,,,K$1))</f>
        <v>PARQUE SUL</v>
      </c>
      <c r="L3263" s="9" t="str">
        <f t="shared" ca="1" si="9787"/>
        <v>PS</v>
      </c>
      <c r="M3263" s="9" t="str">
        <f t="shared" ca="1" si="9787"/>
        <v>RIO DE JANEIRO</v>
      </c>
      <c r="N3263" s="9" t="str">
        <f t="shared" ca="1" si="9787"/>
        <v>BRASIL</v>
      </c>
      <c r="O3263" s="9">
        <f t="shared" ca="1" si="9787"/>
        <v>0</v>
      </c>
      <c r="P3263" s="9">
        <f>MOD(TRUNC((A3263-1)/COUNT('DATE Snapshot'!A:A)),COUNT(PRODUCT!A:A))+1</f>
        <v>24</v>
      </c>
      <c r="Q3263" s="9" t="str">
        <f t="shared" ref="Q3263:W3263" ca="1" si="9788">INDIRECT(ADDRESS($P3263+1,Q$2,,,Q$1))</f>
        <v>CARMENERE</v>
      </c>
      <c r="R3263" s="9" t="str">
        <f t="shared" ca="1" si="9788"/>
        <v>CRMN_E</v>
      </c>
      <c r="S3263" s="9" t="str">
        <f t="shared" ca="1" si="9788"/>
        <v>VINHO TINTO</v>
      </c>
      <c r="T3263" s="9" t="str">
        <f t="shared" ca="1" si="9788"/>
        <v>4_TPK_2,0 l</v>
      </c>
      <c r="U3263" s="29">
        <f t="shared" ca="1" si="9788"/>
        <v>4</v>
      </c>
      <c r="V3263" s="30">
        <f t="shared" ca="1" si="9788"/>
        <v>123</v>
      </c>
      <c r="W3263" s="30">
        <f t="shared" ca="1" si="9788"/>
        <v>12</v>
      </c>
    </row>
    <row r="3264" spans="1:23" ht="13">
      <c r="A3264" s="9">
        <f t="shared" si="8"/>
        <v>3261</v>
      </c>
      <c r="B3264" s="45">
        <v>3</v>
      </c>
      <c r="C3264" s="9">
        <f>MOD(A3264-1,COUNT('DATE Snapshot'!$A:$A))+1</f>
        <v>21</v>
      </c>
      <c r="D3264" s="25">
        <f t="shared" ref="D3264:I3264" ca="1" si="9789">INDIRECT(ADDRESS($C3264+1,D$2,,,D$1))</f>
        <v>43344</v>
      </c>
      <c r="E3264" s="27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8">
        <f t="shared" ca="1" si="9789"/>
        <v>43101</v>
      </c>
      <c r="I3264" s="9">
        <f t="shared" ca="1" si="9789"/>
        <v>7</v>
      </c>
      <c r="J3264" s="46">
        <f>TRUNC((A3264-1)/COUNT('DATE Snapshot'!A:A)/COUNT(PRODUCT!A:A),0)+1</f>
        <v>5</v>
      </c>
      <c r="K3264" s="9" t="str">
        <f t="shared" ref="K3264:O3264" ca="1" si="9790">INDIRECT(ADDRESS($J3264+1,K$2,,,K$1))</f>
        <v>PARQUE SUL</v>
      </c>
      <c r="L3264" s="9" t="str">
        <f t="shared" ca="1" si="9790"/>
        <v>PS</v>
      </c>
      <c r="M3264" s="9" t="str">
        <f t="shared" ca="1" si="9790"/>
        <v>RIO DE JANEIRO</v>
      </c>
      <c r="N3264" s="9" t="str">
        <f t="shared" ca="1" si="9790"/>
        <v>BRASIL</v>
      </c>
      <c r="O3264" s="9">
        <f t="shared" ca="1" si="9790"/>
        <v>0</v>
      </c>
      <c r="P3264" s="9">
        <f>MOD(TRUNC((A3264-1)/COUNT('DATE Snapshot'!A:A)),COUNT(PRODUCT!A:A))+1</f>
        <v>24</v>
      </c>
      <c r="Q3264" s="9" t="str">
        <f t="shared" ref="Q3264:W3264" ca="1" si="9791">INDIRECT(ADDRESS($P3264+1,Q$2,,,Q$1))</f>
        <v>CARMENERE</v>
      </c>
      <c r="R3264" s="9" t="str">
        <f t="shared" ca="1" si="9791"/>
        <v>CRMN_E</v>
      </c>
      <c r="S3264" s="9" t="str">
        <f t="shared" ca="1" si="9791"/>
        <v>VINHO TINTO</v>
      </c>
      <c r="T3264" s="9" t="str">
        <f t="shared" ca="1" si="9791"/>
        <v>4_TPK_2,0 l</v>
      </c>
      <c r="U3264" s="29">
        <f t="shared" ca="1" si="9791"/>
        <v>4</v>
      </c>
      <c r="V3264" s="30">
        <f t="shared" ca="1" si="9791"/>
        <v>123</v>
      </c>
      <c r="W3264" s="30">
        <f t="shared" ca="1" si="9791"/>
        <v>12</v>
      </c>
    </row>
    <row r="3265" spans="1:23" ht="13">
      <c r="A3265" s="9">
        <f t="shared" si="8"/>
        <v>3262</v>
      </c>
      <c r="B3265" s="45">
        <v>0</v>
      </c>
      <c r="C3265" s="9">
        <f>MOD(A3265-1,COUNT('DATE Snapshot'!$A:$A))+1</f>
        <v>22</v>
      </c>
      <c r="D3265" s="25">
        <f t="shared" ref="D3265:I3265" ca="1" si="9792">INDIRECT(ADDRESS($C3265+1,D$2,,,D$1))</f>
        <v>43374</v>
      </c>
      <c r="E3265" s="27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8">
        <f t="shared" ca="1" si="9792"/>
        <v>43101</v>
      </c>
      <c r="I3265" s="9">
        <f t="shared" ca="1" si="9792"/>
        <v>2</v>
      </c>
      <c r="J3265" s="46">
        <f>TRUNC((A3265-1)/COUNT('DATE Snapshot'!A:A)/COUNT(PRODUCT!A:A),0)+1</f>
        <v>5</v>
      </c>
      <c r="K3265" s="9" t="str">
        <f t="shared" ref="K3265:O3265" ca="1" si="9793">INDIRECT(ADDRESS($J3265+1,K$2,,,K$1))</f>
        <v>PARQUE SUL</v>
      </c>
      <c r="L3265" s="9" t="str">
        <f t="shared" ca="1" si="9793"/>
        <v>PS</v>
      </c>
      <c r="M3265" s="9" t="str">
        <f t="shared" ca="1" si="9793"/>
        <v>RIO DE JANEIRO</v>
      </c>
      <c r="N3265" s="9" t="str">
        <f t="shared" ca="1" si="9793"/>
        <v>BRASIL</v>
      </c>
      <c r="O3265" s="9">
        <f t="shared" ca="1" si="9793"/>
        <v>0</v>
      </c>
      <c r="P3265" s="9">
        <f>MOD(TRUNC((A3265-1)/COUNT('DATE Snapshot'!A:A)),COUNT(PRODUCT!A:A))+1</f>
        <v>24</v>
      </c>
      <c r="Q3265" s="9" t="str">
        <f t="shared" ref="Q3265:W3265" ca="1" si="9794">INDIRECT(ADDRESS($P3265+1,Q$2,,,Q$1))</f>
        <v>CARMENERE</v>
      </c>
      <c r="R3265" s="9" t="str">
        <f t="shared" ca="1" si="9794"/>
        <v>CRMN_E</v>
      </c>
      <c r="S3265" s="9" t="str">
        <f t="shared" ca="1" si="9794"/>
        <v>VINHO TINTO</v>
      </c>
      <c r="T3265" s="9" t="str">
        <f t="shared" ca="1" si="9794"/>
        <v>4_TPK_2,0 l</v>
      </c>
      <c r="U3265" s="29">
        <f t="shared" ca="1" si="9794"/>
        <v>4</v>
      </c>
      <c r="V3265" s="30">
        <f t="shared" ca="1" si="9794"/>
        <v>123</v>
      </c>
      <c r="W3265" s="30">
        <f t="shared" ca="1" si="9794"/>
        <v>12</v>
      </c>
    </row>
    <row r="3266" spans="1:23" ht="13">
      <c r="A3266" s="9">
        <f t="shared" si="8"/>
        <v>3263</v>
      </c>
      <c r="B3266" s="45">
        <v>9</v>
      </c>
      <c r="C3266" s="9">
        <f>MOD(A3266-1,COUNT('DATE Snapshot'!$A:$A))+1</f>
        <v>23</v>
      </c>
      <c r="D3266" s="25">
        <f t="shared" ref="D3266:I3266" ca="1" si="9795">INDIRECT(ADDRESS($C3266+1,D$2,,,D$1))</f>
        <v>43405</v>
      </c>
      <c r="E3266" s="27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8">
        <f t="shared" ca="1" si="9795"/>
        <v>43101</v>
      </c>
      <c r="I3266" s="9">
        <f t="shared" ca="1" si="9795"/>
        <v>5</v>
      </c>
      <c r="J3266" s="46">
        <f>TRUNC((A3266-1)/COUNT('DATE Snapshot'!A:A)/COUNT(PRODUCT!A:A),0)+1</f>
        <v>5</v>
      </c>
      <c r="K3266" s="9" t="str">
        <f t="shared" ref="K3266:O3266" ca="1" si="9796">INDIRECT(ADDRESS($J3266+1,K$2,,,K$1))</f>
        <v>PARQUE SUL</v>
      </c>
      <c r="L3266" s="9" t="str">
        <f t="shared" ca="1" si="9796"/>
        <v>PS</v>
      </c>
      <c r="M3266" s="9" t="str">
        <f t="shared" ca="1" si="9796"/>
        <v>RIO DE JANEIRO</v>
      </c>
      <c r="N3266" s="9" t="str">
        <f t="shared" ca="1" si="9796"/>
        <v>BRASIL</v>
      </c>
      <c r="O3266" s="9">
        <f t="shared" ca="1" si="9796"/>
        <v>0</v>
      </c>
      <c r="P3266" s="9">
        <f>MOD(TRUNC((A3266-1)/COUNT('DATE Snapshot'!A:A)),COUNT(PRODUCT!A:A))+1</f>
        <v>24</v>
      </c>
      <c r="Q3266" s="9" t="str">
        <f t="shared" ref="Q3266:W3266" ca="1" si="9797">INDIRECT(ADDRESS($P3266+1,Q$2,,,Q$1))</f>
        <v>CARMENERE</v>
      </c>
      <c r="R3266" s="9" t="str">
        <f t="shared" ca="1" si="9797"/>
        <v>CRMN_E</v>
      </c>
      <c r="S3266" s="9" t="str">
        <f t="shared" ca="1" si="9797"/>
        <v>VINHO TINTO</v>
      </c>
      <c r="T3266" s="9" t="str">
        <f t="shared" ca="1" si="9797"/>
        <v>4_TPK_2,0 l</v>
      </c>
      <c r="U3266" s="29">
        <f t="shared" ca="1" si="9797"/>
        <v>4</v>
      </c>
      <c r="V3266" s="30">
        <f t="shared" ca="1" si="9797"/>
        <v>123</v>
      </c>
      <c r="W3266" s="30">
        <f t="shared" ca="1" si="9797"/>
        <v>12</v>
      </c>
    </row>
    <row r="3267" spans="1:23" ht="13">
      <c r="A3267" s="9">
        <f t="shared" si="8"/>
        <v>3264</v>
      </c>
      <c r="B3267" s="45">
        <v>2</v>
      </c>
      <c r="C3267" s="9">
        <f>MOD(A3267-1,COUNT('DATE Snapshot'!$A:$A))+1</f>
        <v>24</v>
      </c>
      <c r="D3267" s="25">
        <f t="shared" ref="D3267:I3267" ca="1" si="9798">INDIRECT(ADDRESS($C3267+1,D$2,,,D$1))</f>
        <v>43435</v>
      </c>
      <c r="E3267" s="27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8">
        <f t="shared" ca="1" si="9798"/>
        <v>43101</v>
      </c>
      <c r="I3267" s="9">
        <f t="shared" ca="1" si="9798"/>
        <v>7</v>
      </c>
      <c r="J3267" s="46">
        <f>TRUNC((A3267-1)/COUNT('DATE Snapshot'!A:A)/COUNT(PRODUCT!A:A),0)+1</f>
        <v>5</v>
      </c>
      <c r="K3267" s="9" t="str">
        <f t="shared" ref="K3267:O3267" ca="1" si="9799">INDIRECT(ADDRESS($J3267+1,K$2,,,K$1))</f>
        <v>PARQUE SUL</v>
      </c>
      <c r="L3267" s="9" t="str">
        <f t="shared" ca="1" si="9799"/>
        <v>PS</v>
      </c>
      <c r="M3267" s="9" t="str">
        <f t="shared" ca="1" si="9799"/>
        <v>RIO DE JANEIRO</v>
      </c>
      <c r="N3267" s="9" t="str">
        <f t="shared" ca="1" si="9799"/>
        <v>BRASIL</v>
      </c>
      <c r="O3267" s="9">
        <f t="shared" ca="1" si="9799"/>
        <v>0</v>
      </c>
      <c r="P3267" s="9">
        <f>MOD(TRUNC((A3267-1)/COUNT('DATE Snapshot'!A:A)),COUNT(PRODUCT!A:A))+1</f>
        <v>24</v>
      </c>
      <c r="Q3267" s="9" t="str">
        <f t="shared" ref="Q3267:W3267" ca="1" si="9800">INDIRECT(ADDRESS($P3267+1,Q$2,,,Q$1))</f>
        <v>CARMENERE</v>
      </c>
      <c r="R3267" s="9" t="str">
        <f t="shared" ca="1" si="9800"/>
        <v>CRMN_E</v>
      </c>
      <c r="S3267" s="9" t="str">
        <f t="shared" ca="1" si="9800"/>
        <v>VINHO TINTO</v>
      </c>
      <c r="T3267" s="9" t="str">
        <f t="shared" ca="1" si="9800"/>
        <v>4_TPK_2,0 l</v>
      </c>
      <c r="U3267" s="29">
        <f t="shared" ca="1" si="9800"/>
        <v>4</v>
      </c>
      <c r="V3267" s="30">
        <f t="shared" ca="1" si="9800"/>
        <v>123</v>
      </c>
      <c r="W3267" s="30">
        <f t="shared" ca="1" si="9800"/>
        <v>12</v>
      </c>
    </row>
    <row r="3268" spans="1:23" ht="13">
      <c r="A3268" s="9">
        <f t="shared" si="8"/>
        <v>3265</v>
      </c>
      <c r="B3268" s="45">
        <v>2</v>
      </c>
      <c r="C3268" s="9">
        <f>MOD(A3268-1,COUNT('DATE Snapshot'!$A:$A))+1</f>
        <v>1</v>
      </c>
      <c r="D3268" s="25">
        <f t="shared" ref="D3268:I3268" ca="1" si="9801">INDIRECT(ADDRESS($C3268+1,D$2,,,D$1))</f>
        <v>42736</v>
      </c>
      <c r="E3268" s="27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8">
        <f t="shared" ca="1" si="9801"/>
        <v>42736</v>
      </c>
      <c r="I3268" s="9">
        <f t="shared" ca="1" si="9801"/>
        <v>1</v>
      </c>
      <c r="J3268" s="46">
        <f>TRUNC((A3268-1)/COUNT('DATE Snapshot'!A:A)/COUNT(PRODUCT!A:A),0)+1</f>
        <v>5</v>
      </c>
      <c r="K3268" s="9" t="str">
        <f t="shared" ref="K3268:O3268" ca="1" si="9802">INDIRECT(ADDRESS($J3268+1,K$2,,,K$1))</f>
        <v>PARQUE SUL</v>
      </c>
      <c r="L3268" s="9" t="str">
        <f t="shared" ca="1" si="9802"/>
        <v>PS</v>
      </c>
      <c r="M3268" s="9" t="str">
        <f t="shared" ca="1" si="9802"/>
        <v>RIO DE JANEIRO</v>
      </c>
      <c r="N3268" s="9" t="str">
        <f t="shared" ca="1" si="9802"/>
        <v>BRASIL</v>
      </c>
      <c r="O3268" s="9">
        <f t="shared" ca="1" si="9802"/>
        <v>0</v>
      </c>
      <c r="P3268" s="9">
        <f>MOD(TRUNC((A3268-1)/COUNT('DATE Snapshot'!A:A)),COUNT(PRODUCT!A:A))+1</f>
        <v>25</v>
      </c>
      <c r="Q3268" s="9" t="str">
        <f t="shared" ref="Q3268:W3268" ca="1" si="9803">INDIRECT(ADDRESS($P3268+1,Q$2,,,Q$1))</f>
        <v>SAUVIGNON</v>
      </c>
      <c r="R3268" s="9" t="str">
        <f t="shared" ca="1" si="9803"/>
        <v>SAVN_E</v>
      </c>
      <c r="S3268" s="9" t="str">
        <f t="shared" ca="1" si="9803"/>
        <v>VINHO TINTO</v>
      </c>
      <c r="T3268" s="9" t="str">
        <f t="shared" ca="1" si="9803"/>
        <v>4_TPK_2,0 l</v>
      </c>
      <c r="U3268" s="29">
        <f t="shared" ca="1" si="9803"/>
        <v>4</v>
      </c>
      <c r="V3268" s="30">
        <f t="shared" ca="1" si="9803"/>
        <v>121</v>
      </c>
      <c r="W3268" s="30">
        <f t="shared" ca="1" si="9803"/>
        <v>27</v>
      </c>
    </row>
    <row r="3269" spans="1:23" ht="13">
      <c r="A3269" s="9">
        <f t="shared" si="8"/>
        <v>3266</v>
      </c>
      <c r="B3269" s="45">
        <v>7</v>
      </c>
      <c r="C3269" s="9">
        <f>MOD(A3269-1,COUNT('DATE Snapshot'!$A:$A))+1</f>
        <v>2</v>
      </c>
      <c r="D3269" s="25">
        <f t="shared" ref="D3269:I3269" ca="1" si="9804">INDIRECT(ADDRESS($C3269+1,D$2,,,D$1))</f>
        <v>42767</v>
      </c>
      <c r="E3269" s="27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8">
        <f t="shared" ca="1" si="9804"/>
        <v>42736</v>
      </c>
      <c r="I3269" s="9">
        <f t="shared" ca="1" si="9804"/>
        <v>4</v>
      </c>
      <c r="J3269" s="46">
        <f>TRUNC((A3269-1)/COUNT('DATE Snapshot'!A:A)/COUNT(PRODUCT!A:A),0)+1</f>
        <v>5</v>
      </c>
      <c r="K3269" s="9" t="str">
        <f t="shared" ref="K3269:O3269" ca="1" si="9805">INDIRECT(ADDRESS($J3269+1,K$2,,,K$1))</f>
        <v>PARQUE SUL</v>
      </c>
      <c r="L3269" s="9" t="str">
        <f t="shared" ca="1" si="9805"/>
        <v>PS</v>
      </c>
      <c r="M3269" s="9" t="str">
        <f t="shared" ca="1" si="9805"/>
        <v>RIO DE JANEIRO</v>
      </c>
      <c r="N3269" s="9" t="str">
        <f t="shared" ca="1" si="9805"/>
        <v>BRASIL</v>
      </c>
      <c r="O3269" s="9">
        <f t="shared" ca="1" si="9805"/>
        <v>0</v>
      </c>
      <c r="P3269" s="9">
        <f>MOD(TRUNC((A3269-1)/COUNT('DATE Snapshot'!A:A)),COUNT(PRODUCT!A:A))+1</f>
        <v>25</v>
      </c>
      <c r="Q3269" s="9" t="str">
        <f t="shared" ref="Q3269:W3269" ca="1" si="9806">INDIRECT(ADDRESS($P3269+1,Q$2,,,Q$1))</f>
        <v>SAUVIGNON</v>
      </c>
      <c r="R3269" s="9" t="str">
        <f t="shared" ca="1" si="9806"/>
        <v>SAVN_E</v>
      </c>
      <c r="S3269" s="9" t="str">
        <f t="shared" ca="1" si="9806"/>
        <v>VINHO TINTO</v>
      </c>
      <c r="T3269" s="9" t="str">
        <f t="shared" ca="1" si="9806"/>
        <v>4_TPK_2,0 l</v>
      </c>
      <c r="U3269" s="29">
        <f t="shared" ca="1" si="9806"/>
        <v>4</v>
      </c>
      <c r="V3269" s="30">
        <f t="shared" ca="1" si="9806"/>
        <v>121</v>
      </c>
      <c r="W3269" s="30">
        <f t="shared" ca="1" si="9806"/>
        <v>27</v>
      </c>
    </row>
    <row r="3270" spans="1:23" ht="13">
      <c r="A3270" s="9">
        <f t="shared" si="8"/>
        <v>3267</v>
      </c>
      <c r="B3270" s="45">
        <v>6</v>
      </c>
      <c r="C3270" s="9">
        <f>MOD(A3270-1,COUNT('DATE Snapshot'!$A:$A))+1</f>
        <v>3</v>
      </c>
      <c r="D3270" s="25">
        <f t="shared" ref="D3270:I3270" ca="1" si="9807">INDIRECT(ADDRESS($C3270+1,D$2,,,D$1))</f>
        <v>42795</v>
      </c>
      <c r="E3270" s="27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8">
        <f t="shared" ca="1" si="9807"/>
        <v>42736</v>
      </c>
      <c r="I3270" s="9">
        <f t="shared" ca="1" si="9807"/>
        <v>4</v>
      </c>
      <c r="J3270" s="46">
        <f>TRUNC((A3270-1)/COUNT('DATE Snapshot'!A:A)/COUNT(PRODUCT!A:A),0)+1</f>
        <v>5</v>
      </c>
      <c r="K3270" s="9" t="str">
        <f t="shared" ref="K3270:O3270" ca="1" si="9808">INDIRECT(ADDRESS($J3270+1,K$2,,,K$1))</f>
        <v>PARQUE SUL</v>
      </c>
      <c r="L3270" s="9" t="str">
        <f t="shared" ca="1" si="9808"/>
        <v>PS</v>
      </c>
      <c r="M3270" s="9" t="str">
        <f t="shared" ca="1" si="9808"/>
        <v>RIO DE JANEIRO</v>
      </c>
      <c r="N3270" s="9" t="str">
        <f t="shared" ca="1" si="9808"/>
        <v>BRASIL</v>
      </c>
      <c r="O3270" s="9">
        <f t="shared" ca="1" si="9808"/>
        <v>0</v>
      </c>
      <c r="P3270" s="9">
        <f>MOD(TRUNC((A3270-1)/COUNT('DATE Snapshot'!A:A)),COUNT(PRODUCT!A:A))+1</f>
        <v>25</v>
      </c>
      <c r="Q3270" s="9" t="str">
        <f t="shared" ref="Q3270:W3270" ca="1" si="9809">INDIRECT(ADDRESS($P3270+1,Q$2,,,Q$1))</f>
        <v>SAUVIGNON</v>
      </c>
      <c r="R3270" s="9" t="str">
        <f t="shared" ca="1" si="9809"/>
        <v>SAVN_E</v>
      </c>
      <c r="S3270" s="9" t="str">
        <f t="shared" ca="1" si="9809"/>
        <v>VINHO TINTO</v>
      </c>
      <c r="T3270" s="9" t="str">
        <f t="shared" ca="1" si="9809"/>
        <v>4_TPK_2,0 l</v>
      </c>
      <c r="U3270" s="29">
        <f t="shared" ca="1" si="9809"/>
        <v>4</v>
      </c>
      <c r="V3270" s="30">
        <f t="shared" ca="1" si="9809"/>
        <v>121</v>
      </c>
      <c r="W3270" s="30">
        <f t="shared" ca="1" si="9809"/>
        <v>27</v>
      </c>
    </row>
    <row r="3271" spans="1:23" ht="13">
      <c r="A3271" s="9">
        <f t="shared" si="8"/>
        <v>3268</v>
      </c>
      <c r="B3271" s="45">
        <v>0</v>
      </c>
      <c r="C3271" s="9">
        <f>MOD(A3271-1,COUNT('DATE Snapshot'!$A:$A))+1</f>
        <v>4</v>
      </c>
      <c r="D3271" s="25">
        <f t="shared" ref="D3271:I3271" ca="1" si="9810">INDIRECT(ADDRESS($C3271+1,D$2,,,D$1))</f>
        <v>42826</v>
      </c>
      <c r="E3271" s="27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8">
        <f t="shared" ca="1" si="9810"/>
        <v>42736</v>
      </c>
      <c r="I3271" s="9">
        <f t="shared" ca="1" si="9810"/>
        <v>7</v>
      </c>
      <c r="J3271" s="46">
        <f>TRUNC((A3271-1)/COUNT('DATE Snapshot'!A:A)/COUNT(PRODUCT!A:A),0)+1</f>
        <v>5</v>
      </c>
      <c r="K3271" s="9" t="str">
        <f t="shared" ref="K3271:O3271" ca="1" si="9811">INDIRECT(ADDRESS($J3271+1,K$2,,,K$1))</f>
        <v>PARQUE SUL</v>
      </c>
      <c r="L3271" s="9" t="str">
        <f t="shared" ca="1" si="9811"/>
        <v>PS</v>
      </c>
      <c r="M3271" s="9" t="str">
        <f t="shared" ca="1" si="9811"/>
        <v>RIO DE JANEIRO</v>
      </c>
      <c r="N3271" s="9" t="str">
        <f t="shared" ca="1" si="9811"/>
        <v>BRASIL</v>
      </c>
      <c r="O3271" s="9">
        <f t="shared" ca="1" si="9811"/>
        <v>0</v>
      </c>
      <c r="P3271" s="9">
        <f>MOD(TRUNC((A3271-1)/COUNT('DATE Snapshot'!A:A)),COUNT(PRODUCT!A:A))+1</f>
        <v>25</v>
      </c>
      <c r="Q3271" s="9" t="str">
        <f t="shared" ref="Q3271:W3271" ca="1" si="9812">INDIRECT(ADDRESS($P3271+1,Q$2,,,Q$1))</f>
        <v>SAUVIGNON</v>
      </c>
      <c r="R3271" s="9" t="str">
        <f t="shared" ca="1" si="9812"/>
        <v>SAVN_E</v>
      </c>
      <c r="S3271" s="9" t="str">
        <f t="shared" ca="1" si="9812"/>
        <v>VINHO TINTO</v>
      </c>
      <c r="T3271" s="9" t="str">
        <f t="shared" ca="1" si="9812"/>
        <v>4_TPK_2,0 l</v>
      </c>
      <c r="U3271" s="29">
        <f t="shared" ca="1" si="9812"/>
        <v>4</v>
      </c>
      <c r="V3271" s="30">
        <f t="shared" ca="1" si="9812"/>
        <v>121</v>
      </c>
      <c r="W3271" s="30">
        <f t="shared" ca="1" si="9812"/>
        <v>27</v>
      </c>
    </row>
    <row r="3272" spans="1:23" ht="13">
      <c r="A3272" s="9">
        <f t="shared" si="8"/>
        <v>3269</v>
      </c>
      <c r="B3272" s="45">
        <v>6</v>
      </c>
      <c r="C3272" s="9">
        <f>MOD(A3272-1,COUNT('DATE Snapshot'!$A:$A))+1</f>
        <v>5</v>
      </c>
      <c r="D3272" s="25">
        <f t="shared" ref="D3272:I3272" ca="1" si="9813">INDIRECT(ADDRESS($C3272+1,D$2,,,D$1))</f>
        <v>42856</v>
      </c>
      <c r="E3272" s="27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8">
        <f t="shared" ca="1" si="9813"/>
        <v>42736</v>
      </c>
      <c r="I3272" s="9">
        <f t="shared" ca="1" si="9813"/>
        <v>2</v>
      </c>
      <c r="J3272" s="46">
        <f>TRUNC((A3272-1)/COUNT('DATE Snapshot'!A:A)/COUNT(PRODUCT!A:A),0)+1</f>
        <v>5</v>
      </c>
      <c r="K3272" s="9" t="str">
        <f t="shared" ref="K3272:O3272" ca="1" si="9814">INDIRECT(ADDRESS($J3272+1,K$2,,,K$1))</f>
        <v>PARQUE SUL</v>
      </c>
      <c r="L3272" s="9" t="str">
        <f t="shared" ca="1" si="9814"/>
        <v>PS</v>
      </c>
      <c r="M3272" s="9" t="str">
        <f t="shared" ca="1" si="9814"/>
        <v>RIO DE JANEIRO</v>
      </c>
      <c r="N3272" s="9" t="str">
        <f t="shared" ca="1" si="9814"/>
        <v>BRASIL</v>
      </c>
      <c r="O3272" s="9">
        <f t="shared" ca="1" si="9814"/>
        <v>0</v>
      </c>
      <c r="P3272" s="9">
        <f>MOD(TRUNC((A3272-1)/COUNT('DATE Snapshot'!A:A)),COUNT(PRODUCT!A:A))+1</f>
        <v>25</v>
      </c>
      <c r="Q3272" s="9" t="str">
        <f t="shared" ref="Q3272:W3272" ca="1" si="9815">INDIRECT(ADDRESS($P3272+1,Q$2,,,Q$1))</f>
        <v>SAUVIGNON</v>
      </c>
      <c r="R3272" s="9" t="str">
        <f t="shared" ca="1" si="9815"/>
        <v>SAVN_E</v>
      </c>
      <c r="S3272" s="9" t="str">
        <f t="shared" ca="1" si="9815"/>
        <v>VINHO TINTO</v>
      </c>
      <c r="T3272" s="9" t="str">
        <f t="shared" ca="1" si="9815"/>
        <v>4_TPK_2,0 l</v>
      </c>
      <c r="U3272" s="29">
        <f t="shared" ca="1" si="9815"/>
        <v>4</v>
      </c>
      <c r="V3272" s="30">
        <f t="shared" ca="1" si="9815"/>
        <v>121</v>
      </c>
      <c r="W3272" s="30">
        <f t="shared" ca="1" si="9815"/>
        <v>27</v>
      </c>
    </row>
    <row r="3273" spans="1:23" ht="13">
      <c r="A3273" s="9">
        <f t="shared" si="8"/>
        <v>3270</v>
      </c>
      <c r="B3273" s="45">
        <v>0</v>
      </c>
      <c r="C3273" s="9">
        <f>MOD(A3273-1,COUNT('DATE Snapshot'!$A:$A))+1</f>
        <v>6</v>
      </c>
      <c r="D3273" s="25">
        <f t="shared" ref="D3273:I3273" ca="1" si="9816">INDIRECT(ADDRESS($C3273+1,D$2,,,D$1))</f>
        <v>42887</v>
      </c>
      <c r="E3273" s="27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8">
        <f t="shared" ca="1" si="9816"/>
        <v>42736</v>
      </c>
      <c r="I3273" s="9">
        <f t="shared" ca="1" si="9816"/>
        <v>5</v>
      </c>
      <c r="J3273" s="46">
        <f>TRUNC((A3273-1)/COUNT('DATE Snapshot'!A:A)/COUNT(PRODUCT!A:A),0)+1</f>
        <v>5</v>
      </c>
      <c r="K3273" s="9" t="str">
        <f t="shared" ref="K3273:O3273" ca="1" si="9817">INDIRECT(ADDRESS($J3273+1,K$2,,,K$1))</f>
        <v>PARQUE SUL</v>
      </c>
      <c r="L3273" s="9" t="str">
        <f t="shared" ca="1" si="9817"/>
        <v>PS</v>
      </c>
      <c r="M3273" s="9" t="str">
        <f t="shared" ca="1" si="9817"/>
        <v>RIO DE JANEIRO</v>
      </c>
      <c r="N3273" s="9" t="str">
        <f t="shared" ca="1" si="9817"/>
        <v>BRASIL</v>
      </c>
      <c r="O3273" s="9">
        <f t="shared" ca="1" si="9817"/>
        <v>0</v>
      </c>
      <c r="P3273" s="9">
        <f>MOD(TRUNC((A3273-1)/COUNT('DATE Snapshot'!A:A)),COUNT(PRODUCT!A:A))+1</f>
        <v>25</v>
      </c>
      <c r="Q3273" s="9" t="str">
        <f t="shared" ref="Q3273:W3273" ca="1" si="9818">INDIRECT(ADDRESS($P3273+1,Q$2,,,Q$1))</f>
        <v>SAUVIGNON</v>
      </c>
      <c r="R3273" s="9" t="str">
        <f t="shared" ca="1" si="9818"/>
        <v>SAVN_E</v>
      </c>
      <c r="S3273" s="9" t="str">
        <f t="shared" ca="1" si="9818"/>
        <v>VINHO TINTO</v>
      </c>
      <c r="T3273" s="9" t="str">
        <f t="shared" ca="1" si="9818"/>
        <v>4_TPK_2,0 l</v>
      </c>
      <c r="U3273" s="29">
        <f t="shared" ca="1" si="9818"/>
        <v>4</v>
      </c>
      <c r="V3273" s="30">
        <f t="shared" ca="1" si="9818"/>
        <v>121</v>
      </c>
      <c r="W3273" s="30">
        <f t="shared" ca="1" si="9818"/>
        <v>27</v>
      </c>
    </row>
    <row r="3274" spans="1:23" ht="13">
      <c r="A3274" s="9">
        <f t="shared" si="8"/>
        <v>3271</v>
      </c>
      <c r="B3274" s="45">
        <v>7</v>
      </c>
      <c r="C3274" s="9">
        <f>MOD(A3274-1,COUNT('DATE Snapshot'!$A:$A))+1</f>
        <v>7</v>
      </c>
      <c r="D3274" s="25">
        <f t="shared" ref="D3274:I3274" ca="1" si="9819">INDIRECT(ADDRESS($C3274+1,D$2,,,D$1))</f>
        <v>42917</v>
      </c>
      <c r="E3274" s="27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8">
        <f t="shared" ca="1" si="9819"/>
        <v>42736</v>
      </c>
      <c r="I3274" s="9">
        <f t="shared" ca="1" si="9819"/>
        <v>7</v>
      </c>
      <c r="J3274" s="46">
        <f>TRUNC((A3274-1)/COUNT('DATE Snapshot'!A:A)/COUNT(PRODUCT!A:A),0)+1</f>
        <v>5</v>
      </c>
      <c r="K3274" s="9" t="str">
        <f t="shared" ref="K3274:O3274" ca="1" si="9820">INDIRECT(ADDRESS($J3274+1,K$2,,,K$1))</f>
        <v>PARQUE SUL</v>
      </c>
      <c r="L3274" s="9" t="str">
        <f t="shared" ca="1" si="9820"/>
        <v>PS</v>
      </c>
      <c r="M3274" s="9" t="str">
        <f t="shared" ca="1" si="9820"/>
        <v>RIO DE JANEIRO</v>
      </c>
      <c r="N3274" s="9" t="str">
        <f t="shared" ca="1" si="9820"/>
        <v>BRASIL</v>
      </c>
      <c r="O3274" s="9">
        <f t="shared" ca="1" si="9820"/>
        <v>0</v>
      </c>
      <c r="P3274" s="9">
        <f>MOD(TRUNC((A3274-1)/COUNT('DATE Snapshot'!A:A)),COUNT(PRODUCT!A:A))+1</f>
        <v>25</v>
      </c>
      <c r="Q3274" s="9" t="str">
        <f t="shared" ref="Q3274:W3274" ca="1" si="9821">INDIRECT(ADDRESS($P3274+1,Q$2,,,Q$1))</f>
        <v>SAUVIGNON</v>
      </c>
      <c r="R3274" s="9" t="str">
        <f t="shared" ca="1" si="9821"/>
        <v>SAVN_E</v>
      </c>
      <c r="S3274" s="9" t="str">
        <f t="shared" ca="1" si="9821"/>
        <v>VINHO TINTO</v>
      </c>
      <c r="T3274" s="9" t="str">
        <f t="shared" ca="1" si="9821"/>
        <v>4_TPK_2,0 l</v>
      </c>
      <c r="U3274" s="29">
        <f t="shared" ca="1" si="9821"/>
        <v>4</v>
      </c>
      <c r="V3274" s="30">
        <f t="shared" ca="1" si="9821"/>
        <v>121</v>
      </c>
      <c r="W3274" s="30">
        <f t="shared" ca="1" si="9821"/>
        <v>27</v>
      </c>
    </row>
    <row r="3275" spans="1:23" ht="13">
      <c r="A3275" s="9">
        <f t="shared" si="8"/>
        <v>3272</v>
      </c>
      <c r="B3275" s="45">
        <v>2</v>
      </c>
      <c r="C3275" s="9">
        <f>MOD(A3275-1,COUNT('DATE Snapshot'!$A:$A))+1</f>
        <v>8</v>
      </c>
      <c r="D3275" s="25">
        <f t="shared" ref="D3275:I3275" ca="1" si="9822">INDIRECT(ADDRESS($C3275+1,D$2,,,D$1))</f>
        <v>42948</v>
      </c>
      <c r="E3275" s="27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8">
        <f t="shared" ca="1" si="9822"/>
        <v>42736</v>
      </c>
      <c r="I3275" s="9">
        <f t="shared" ca="1" si="9822"/>
        <v>3</v>
      </c>
      <c r="J3275" s="46">
        <f>TRUNC((A3275-1)/COUNT('DATE Snapshot'!A:A)/COUNT(PRODUCT!A:A),0)+1</f>
        <v>5</v>
      </c>
      <c r="K3275" s="9" t="str">
        <f t="shared" ref="K3275:O3275" ca="1" si="9823">INDIRECT(ADDRESS($J3275+1,K$2,,,K$1))</f>
        <v>PARQUE SUL</v>
      </c>
      <c r="L3275" s="9" t="str">
        <f t="shared" ca="1" si="9823"/>
        <v>PS</v>
      </c>
      <c r="M3275" s="9" t="str">
        <f t="shared" ca="1" si="9823"/>
        <v>RIO DE JANEIRO</v>
      </c>
      <c r="N3275" s="9" t="str">
        <f t="shared" ca="1" si="9823"/>
        <v>BRASIL</v>
      </c>
      <c r="O3275" s="9">
        <f t="shared" ca="1" si="9823"/>
        <v>0</v>
      </c>
      <c r="P3275" s="9">
        <f>MOD(TRUNC((A3275-1)/COUNT('DATE Snapshot'!A:A)),COUNT(PRODUCT!A:A))+1</f>
        <v>25</v>
      </c>
      <c r="Q3275" s="9" t="str">
        <f t="shared" ref="Q3275:W3275" ca="1" si="9824">INDIRECT(ADDRESS($P3275+1,Q$2,,,Q$1))</f>
        <v>SAUVIGNON</v>
      </c>
      <c r="R3275" s="9" t="str">
        <f t="shared" ca="1" si="9824"/>
        <v>SAVN_E</v>
      </c>
      <c r="S3275" s="9" t="str">
        <f t="shared" ca="1" si="9824"/>
        <v>VINHO TINTO</v>
      </c>
      <c r="T3275" s="9" t="str">
        <f t="shared" ca="1" si="9824"/>
        <v>4_TPK_2,0 l</v>
      </c>
      <c r="U3275" s="29">
        <f t="shared" ca="1" si="9824"/>
        <v>4</v>
      </c>
      <c r="V3275" s="30">
        <f t="shared" ca="1" si="9824"/>
        <v>121</v>
      </c>
      <c r="W3275" s="30">
        <f t="shared" ca="1" si="9824"/>
        <v>27</v>
      </c>
    </row>
    <row r="3276" spans="1:23" ht="13">
      <c r="A3276" s="9">
        <f t="shared" si="8"/>
        <v>3273</v>
      </c>
      <c r="B3276" s="45">
        <v>0</v>
      </c>
      <c r="C3276" s="9">
        <f>MOD(A3276-1,COUNT('DATE Snapshot'!$A:$A))+1</f>
        <v>9</v>
      </c>
      <c r="D3276" s="25">
        <f t="shared" ref="D3276:I3276" ca="1" si="9825">INDIRECT(ADDRESS($C3276+1,D$2,,,D$1))</f>
        <v>42979</v>
      </c>
      <c r="E3276" s="27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8">
        <f t="shared" ca="1" si="9825"/>
        <v>42736</v>
      </c>
      <c r="I3276" s="9">
        <f t="shared" ca="1" si="9825"/>
        <v>6</v>
      </c>
      <c r="J3276" s="46">
        <f>TRUNC((A3276-1)/COUNT('DATE Snapshot'!A:A)/COUNT(PRODUCT!A:A),0)+1</f>
        <v>5</v>
      </c>
      <c r="K3276" s="9" t="str">
        <f t="shared" ref="K3276:O3276" ca="1" si="9826">INDIRECT(ADDRESS($J3276+1,K$2,,,K$1))</f>
        <v>PARQUE SUL</v>
      </c>
      <c r="L3276" s="9" t="str">
        <f t="shared" ca="1" si="9826"/>
        <v>PS</v>
      </c>
      <c r="M3276" s="9" t="str">
        <f t="shared" ca="1" si="9826"/>
        <v>RIO DE JANEIRO</v>
      </c>
      <c r="N3276" s="9" t="str">
        <f t="shared" ca="1" si="9826"/>
        <v>BRASIL</v>
      </c>
      <c r="O3276" s="9">
        <f t="shared" ca="1" si="9826"/>
        <v>0</v>
      </c>
      <c r="P3276" s="9">
        <f>MOD(TRUNC((A3276-1)/COUNT('DATE Snapshot'!A:A)),COUNT(PRODUCT!A:A))+1</f>
        <v>25</v>
      </c>
      <c r="Q3276" s="9" t="str">
        <f t="shared" ref="Q3276:W3276" ca="1" si="9827">INDIRECT(ADDRESS($P3276+1,Q$2,,,Q$1))</f>
        <v>SAUVIGNON</v>
      </c>
      <c r="R3276" s="9" t="str">
        <f t="shared" ca="1" si="9827"/>
        <v>SAVN_E</v>
      </c>
      <c r="S3276" s="9" t="str">
        <f t="shared" ca="1" si="9827"/>
        <v>VINHO TINTO</v>
      </c>
      <c r="T3276" s="9" t="str">
        <f t="shared" ca="1" si="9827"/>
        <v>4_TPK_2,0 l</v>
      </c>
      <c r="U3276" s="29">
        <f t="shared" ca="1" si="9827"/>
        <v>4</v>
      </c>
      <c r="V3276" s="30">
        <f t="shared" ca="1" si="9827"/>
        <v>121</v>
      </c>
      <c r="W3276" s="30">
        <f t="shared" ca="1" si="9827"/>
        <v>27</v>
      </c>
    </row>
    <row r="3277" spans="1:23" ht="13">
      <c r="A3277" s="9">
        <f t="shared" si="8"/>
        <v>3274</v>
      </c>
      <c r="B3277" s="45">
        <v>0</v>
      </c>
      <c r="C3277" s="9">
        <f>MOD(A3277-1,COUNT('DATE Snapshot'!$A:$A))+1</f>
        <v>10</v>
      </c>
      <c r="D3277" s="25">
        <f t="shared" ref="D3277:I3277" ca="1" si="9828">INDIRECT(ADDRESS($C3277+1,D$2,,,D$1))</f>
        <v>43009</v>
      </c>
      <c r="E3277" s="27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8">
        <f t="shared" ca="1" si="9828"/>
        <v>42736</v>
      </c>
      <c r="I3277" s="9">
        <f t="shared" ca="1" si="9828"/>
        <v>1</v>
      </c>
      <c r="J3277" s="46">
        <f>TRUNC((A3277-1)/COUNT('DATE Snapshot'!A:A)/COUNT(PRODUCT!A:A),0)+1</f>
        <v>5</v>
      </c>
      <c r="K3277" s="9" t="str">
        <f t="shared" ref="K3277:O3277" ca="1" si="9829">INDIRECT(ADDRESS($J3277+1,K$2,,,K$1))</f>
        <v>PARQUE SUL</v>
      </c>
      <c r="L3277" s="9" t="str">
        <f t="shared" ca="1" si="9829"/>
        <v>PS</v>
      </c>
      <c r="M3277" s="9" t="str">
        <f t="shared" ca="1" si="9829"/>
        <v>RIO DE JANEIRO</v>
      </c>
      <c r="N3277" s="9" t="str">
        <f t="shared" ca="1" si="9829"/>
        <v>BRASIL</v>
      </c>
      <c r="O3277" s="9">
        <f t="shared" ca="1" si="9829"/>
        <v>0</v>
      </c>
      <c r="P3277" s="9">
        <f>MOD(TRUNC((A3277-1)/COUNT('DATE Snapshot'!A:A)),COUNT(PRODUCT!A:A))+1</f>
        <v>25</v>
      </c>
      <c r="Q3277" s="9" t="str">
        <f t="shared" ref="Q3277:W3277" ca="1" si="9830">INDIRECT(ADDRESS($P3277+1,Q$2,,,Q$1))</f>
        <v>SAUVIGNON</v>
      </c>
      <c r="R3277" s="9" t="str">
        <f t="shared" ca="1" si="9830"/>
        <v>SAVN_E</v>
      </c>
      <c r="S3277" s="9" t="str">
        <f t="shared" ca="1" si="9830"/>
        <v>VINHO TINTO</v>
      </c>
      <c r="T3277" s="9" t="str">
        <f t="shared" ca="1" si="9830"/>
        <v>4_TPK_2,0 l</v>
      </c>
      <c r="U3277" s="29">
        <f t="shared" ca="1" si="9830"/>
        <v>4</v>
      </c>
      <c r="V3277" s="30">
        <f t="shared" ca="1" si="9830"/>
        <v>121</v>
      </c>
      <c r="W3277" s="30">
        <f t="shared" ca="1" si="9830"/>
        <v>27</v>
      </c>
    </row>
    <row r="3278" spans="1:23" ht="13">
      <c r="A3278" s="9">
        <f t="shared" si="8"/>
        <v>3275</v>
      </c>
      <c r="B3278" s="45">
        <v>0</v>
      </c>
      <c r="C3278" s="9">
        <f>MOD(A3278-1,COUNT('DATE Snapshot'!$A:$A))+1</f>
        <v>11</v>
      </c>
      <c r="D3278" s="25">
        <f t="shared" ref="D3278:I3278" ca="1" si="9831">INDIRECT(ADDRESS($C3278+1,D$2,,,D$1))</f>
        <v>43040</v>
      </c>
      <c r="E3278" s="27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8">
        <f t="shared" ca="1" si="9831"/>
        <v>42736</v>
      </c>
      <c r="I3278" s="9">
        <f t="shared" ca="1" si="9831"/>
        <v>4</v>
      </c>
      <c r="J3278" s="46">
        <f>TRUNC((A3278-1)/COUNT('DATE Snapshot'!A:A)/COUNT(PRODUCT!A:A),0)+1</f>
        <v>5</v>
      </c>
      <c r="K3278" s="9" t="str">
        <f t="shared" ref="K3278:O3278" ca="1" si="9832">INDIRECT(ADDRESS($J3278+1,K$2,,,K$1))</f>
        <v>PARQUE SUL</v>
      </c>
      <c r="L3278" s="9" t="str">
        <f t="shared" ca="1" si="9832"/>
        <v>PS</v>
      </c>
      <c r="M3278" s="9" t="str">
        <f t="shared" ca="1" si="9832"/>
        <v>RIO DE JANEIRO</v>
      </c>
      <c r="N3278" s="9" t="str">
        <f t="shared" ca="1" si="9832"/>
        <v>BRASIL</v>
      </c>
      <c r="O3278" s="9">
        <f t="shared" ca="1" si="9832"/>
        <v>0</v>
      </c>
      <c r="P3278" s="9">
        <f>MOD(TRUNC((A3278-1)/COUNT('DATE Snapshot'!A:A)),COUNT(PRODUCT!A:A))+1</f>
        <v>25</v>
      </c>
      <c r="Q3278" s="9" t="str">
        <f t="shared" ref="Q3278:W3278" ca="1" si="9833">INDIRECT(ADDRESS($P3278+1,Q$2,,,Q$1))</f>
        <v>SAUVIGNON</v>
      </c>
      <c r="R3278" s="9" t="str">
        <f t="shared" ca="1" si="9833"/>
        <v>SAVN_E</v>
      </c>
      <c r="S3278" s="9" t="str">
        <f t="shared" ca="1" si="9833"/>
        <v>VINHO TINTO</v>
      </c>
      <c r="T3278" s="9" t="str">
        <f t="shared" ca="1" si="9833"/>
        <v>4_TPK_2,0 l</v>
      </c>
      <c r="U3278" s="29">
        <f t="shared" ca="1" si="9833"/>
        <v>4</v>
      </c>
      <c r="V3278" s="30">
        <f t="shared" ca="1" si="9833"/>
        <v>121</v>
      </c>
      <c r="W3278" s="30">
        <f t="shared" ca="1" si="9833"/>
        <v>27</v>
      </c>
    </row>
    <row r="3279" spans="1:23" ht="13">
      <c r="A3279" s="9">
        <f t="shared" si="8"/>
        <v>3276</v>
      </c>
      <c r="B3279" s="45">
        <v>10</v>
      </c>
      <c r="C3279" s="9">
        <f>MOD(A3279-1,COUNT('DATE Snapshot'!$A:$A))+1</f>
        <v>12</v>
      </c>
      <c r="D3279" s="25">
        <f t="shared" ref="D3279:I3279" ca="1" si="9834">INDIRECT(ADDRESS($C3279+1,D$2,,,D$1))</f>
        <v>43070</v>
      </c>
      <c r="E3279" s="27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8">
        <f t="shared" ca="1" si="9834"/>
        <v>42736</v>
      </c>
      <c r="I3279" s="9">
        <f t="shared" ca="1" si="9834"/>
        <v>6</v>
      </c>
      <c r="J3279" s="46">
        <f>TRUNC((A3279-1)/COUNT('DATE Snapshot'!A:A)/COUNT(PRODUCT!A:A),0)+1</f>
        <v>5</v>
      </c>
      <c r="K3279" s="9" t="str">
        <f t="shared" ref="K3279:O3279" ca="1" si="9835">INDIRECT(ADDRESS($J3279+1,K$2,,,K$1))</f>
        <v>PARQUE SUL</v>
      </c>
      <c r="L3279" s="9" t="str">
        <f t="shared" ca="1" si="9835"/>
        <v>PS</v>
      </c>
      <c r="M3279" s="9" t="str">
        <f t="shared" ca="1" si="9835"/>
        <v>RIO DE JANEIRO</v>
      </c>
      <c r="N3279" s="9" t="str">
        <f t="shared" ca="1" si="9835"/>
        <v>BRASIL</v>
      </c>
      <c r="O3279" s="9">
        <f t="shared" ca="1" si="9835"/>
        <v>0</v>
      </c>
      <c r="P3279" s="9">
        <f>MOD(TRUNC((A3279-1)/COUNT('DATE Snapshot'!A:A)),COUNT(PRODUCT!A:A))+1</f>
        <v>25</v>
      </c>
      <c r="Q3279" s="9" t="str">
        <f t="shared" ref="Q3279:W3279" ca="1" si="9836">INDIRECT(ADDRESS($P3279+1,Q$2,,,Q$1))</f>
        <v>SAUVIGNON</v>
      </c>
      <c r="R3279" s="9" t="str">
        <f t="shared" ca="1" si="9836"/>
        <v>SAVN_E</v>
      </c>
      <c r="S3279" s="9" t="str">
        <f t="shared" ca="1" si="9836"/>
        <v>VINHO TINTO</v>
      </c>
      <c r="T3279" s="9" t="str">
        <f t="shared" ca="1" si="9836"/>
        <v>4_TPK_2,0 l</v>
      </c>
      <c r="U3279" s="29">
        <f t="shared" ca="1" si="9836"/>
        <v>4</v>
      </c>
      <c r="V3279" s="30">
        <f t="shared" ca="1" si="9836"/>
        <v>121</v>
      </c>
      <c r="W3279" s="30">
        <f t="shared" ca="1" si="9836"/>
        <v>27</v>
      </c>
    </row>
    <row r="3280" spans="1:23" ht="13">
      <c r="A3280" s="9">
        <f t="shared" si="8"/>
        <v>3277</v>
      </c>
      <c r="B3280" s="45">
        <v>2</v>
      </c>
      <c r="C3280" s="9">
        <f>MOD(A3280-1,COUNT('DATE Snapshot'!$A:$A))+1</f>
        <v>13</v>
      </c>
      <c r="D3280" s="25">
        <f t="shared" ref="D3280:I3280" ca="1" si="9837">INDIRECT(ADDRESS($C3280+1,D$2,,,D$1))</f>
        <v>43101</v>
      </c>
      <c r="E3280" s="27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8">
        <f t="shared" ca="1" si="9837"/>
        <v>43101</v>
      </c>
      <c r="I3280" s="9">
        <f t="shared" ca="1" si="9837"/>
        <v>2</v>
      </c>
      <c r="J3280" s="46">
        <f>TRUNC((A3280-1)/COUNT('DATE Snapshot'!A:A)/COUNT(PRODUCT!A:A),0)+1</f>
        <v>5</v>
      </c>
      <c r="K3280" s="9" t="str">
        <f t="shared" ref="K3280:O3280" ca="1" si="9838">INDIRECT(ADDRESS($J3280+1,K$2,,,K$1))</f>
        <v>PARQUE SUL</v>
      </c>
      <c r="L3280" s="9" t="str">
        <f t="shared" ca="1" si="9838"/>
        <v>PS</v>
      </c>
      <c r="M3280" s="9" t="str">
        <f t="shared" ca="1" si="9838"/>
        <v>RIO DE JANEIRO</v>
      </c>
      <c r="N3280" s="9" t="str">
        <f t="shared" ca="1" si="9838"/>
        <v>BRASIL</v>
      </c>
      <c r="O3280" s="9">
        <f t="shared" ca="1" si="9838"/>
        <v>0</v>
      </c>
      <c r="P3280" s="9">
        <f>MOD(TRUNC((A3280-1)/COUNT('DATE Snapshot'!A:A)),COUNT(PRODUCT!A:A))+1</f>
        <v>25</v>
      </c>
      <c r="Q3280" s="9" t="str">
        <f t="shared" ref="Q3280:W3280" ca="1" si="9839">INDIRECT(ADDRESS($P3280+1,Q$2,,,Q$1))</f>
        <v>SAUVIGNON</v>
      </c>
      <c r="R3280" s="9" t="str">
        <f t="shared" ca="1" si="9839"/>
        <v>SAVN_E</v>
      </c>
      <c r="S3280" s="9" t="str">
        <f t="shared" ca="1" si="9839"/>
        <v>VINHO TINTO</v>
      </c>
      <c r="T3280" s="9" t="str">
        <f t="shared" ca="1" si="9839"/>
        <v>4_TPK_2,0 l</v>
      </c>
      <c r="U3280" s="29">
        <f t="shared" ca="1" si="9839"/>
        <v>4</v>
      </c>
      <c r="V3280" s="30">
        <f t="shared" ca="1" si="9839"/>
        <v>121</v>
      </c>
      <c r="W3280" s="30">
        <f t="shared" ca="1" si="9839"/>
        <v>27</v>
      </c>
    </row>
    <row r="3281" spans="1:23" ht="13">
      <c r="A3281" s="9">
        <f t="shared" si="8"/>
        <v>3278</v>
      </c>
      <c r="B3281" s="45">
        <v>7</v>
      </c>
      <c r="C3281" s="9">
        <f>MOD(A3281-1,COUNT('DATE Snapshot'!$A:$A))+1</f>
        <v>14</v>
      </c>
      <c r="D3281" s="25">
        <f t="shared" ref="D3281:I3281" ca="1" si="9840">INDIRECT(ADDRESS($C3281+1,D$2,,,D$1))</f>
        <v>43132</v>
      </c>
      <c r="E3281" s="27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8">
        <f t="shared" ca="1" si="9840"/>
        <v>43101</v>
      </c>
      <c r="I3281" s="9">
        <f t="shared" ca="1" si="9840"/>
        <v>5</v>
      </c>
      <c r="J3281" s="46">
        <f>TRUNC((A3281-1)/COUNT('DATE Snapshot'!A:A)/COUNT(PRODUCT!A:A),0)+1</f>
        <v>5</v>
      </c>
      <c r="K3281" s="9" t="str">
        <f t="shared" ref="K3281:O3281" ca="1" si="9841">INDIRECT(ADDRESS($J3281+1,K$2,,,K$1))</f>
        <v>PARQUE SUL</v>
      </c>
      <c r="L3281" s="9" t="str">
        <f t="shared" ca="1" si="9841"/>
        <v>PS</v>
      </c>
      <c r="M3281" s="9" t="str">
        <f t="shared" ca="1" si="9841"/>
        <v>RIO DE JANEIRO</v>
      </c>
      <c r="N3281" s="9" t="str">
        <f t="shared" ca="1" si="9841"/>
        <v>BRASIL</v>
      </c>
      <c r="O3281" s="9">
        <f t="shared" ca="1" si="9841"/>
        <v>0</v>
      </c>
      <c r="P3281" s="9">
        <f>MOD(TRUNC((A3281-1)/COUNT('DATE Snapshot'!A:A)),COUNT(PRODUCT!A:A))+1</f>
        <v>25</v>
      </c>
      <c r="Q3281" s="9" t="str">
        <f t="shared" ref="Q3281:W3281" ca="1" si="9842">INDIRECT(ADDRESS($P3281+1,Q$2,,,Q$1))</f>
        <v>SAUVIGNON</v>
      </c>
      <c r="R3281" s="9" t="str">
        <f t="shared" ca="1" si="9842"/>
        <v>SAVN_E</v>
      </c>
      <c r="S3281" s="9" t="str">
        <f t="shared" ca="1" si="9842"/>
        <v>VINHO TINTO</v>
      </c>
      <c r="T3281" s="9" t="str">
        <f t="shared" ca="1" si="9842"/>
        <v>4_TPK_2,0 l</v>
      </c>
      <c r="U3281" s="29">
        <f t="shared" ca="1" si="9842"/>
        <v>4</v>
      </c>
      <c r="V3281" s="30">
        <f t="shared" ca="1" si="9842"/>
        <v>121</v>
      </c>
      <c r="W3281" s="30">
        <f t="shared" ca="1" si="9842"/>
        <v>27</v>
      </c>
    </row>
    <row r="3282" spans="1:23" ht="13">
      <c r="A3282" s="9">
        <f t="shared" si="8"/>
        <v>3279</v>
      </c>
      <c r="B3282" s="45">
        <v>4</v>
      </c>
      <c r="C3282" s="9">
        <f>MOD(A3282-1,COUNT('DATE Snapshot'!$A:$A))+1</f>
        <v>15</v>
      </c>
      <c r="D3282" s="25">
        <f t="shared" ref="D3282:I3282" ca="1" si="9843">INDIRECT(ADDRESS($C3282+1,D$2,,,D$1))</f>
        <v>43160</v>
      </c>
      <c r="E3282" s="27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8">
        <f t="shared" ca="1" si="9843"/>
        <v>43101</v>
      </c>
      <c r="I3282" s="9">
        <f t="shared" ca="1" si="9843"/>
        <v>5</v>
      </c>
      <c r="J3282" s="46">
        <f>TRUNC((A3282-1)/COUNT('DATE Snapshot'!A:A)/COUNT(PRODUCT!A:A),0)+1</f>
        <v>5</v>
      </c>
      <c r="K3282" s="9" t="str">
        <f t="shared" ref="K3282:O3282" ca="1" si="9844">INDIRECT(ADDRESS($J3282+1,K$2,,,K$1))</f>
        <v>PARQUE SUL</v>
      </c>
      <c r="L3282" s="9" t="str">
        <f t="shared" ca="1" si="9844"/>
        <v>PS</v>
      </c>
      <c r="M3282" s="9" t="str">
        <f t="shared" ca="1" si="9844"/>
        <v>RIO DE JANEIRO</v>
      </c>
      <c r="N3282" s="9" t="str">
        <f t="shared" ca="1" si="9844"/>
        <v>BRASIL</v>
      </c>
      <c r="O3282" s="9">
        <f t="shared" ca="1" si="9844"/>
        <v>0</v>
      </c>
      <c r="P3282" s="9">
        <f>MOD(TRUNC((A3282-1)/COUNT('DATE Snapshot'!A:A)),COUNT(PRODUCT!A:A))+1</f>
        <v>25</v>
      </c>
      <c r="Q3282" s="9" t="str">
        <f t="shared" ref="Q3282:W3282" ca="1" si="9845">INDIRECT(ADDRESS($P3282+1,Q$2,,,Q$1))</f>
        <v>SAUVIGNON</v>
      </c>
      <c r="R3282" s="9" t="str">
        <f t="shared" ca="1" si="9845"/>
        <v>SAVN_E</v>
      </c>
      <c r="S3282" s="9" t="str">
        <f t="shared" ca="1" si="9845"/>
        <v>VINHO TINTO</v>
      </c>
      <c r="T3282" s="9" t="str">
        <f t="shared" ca="1" si="9845"/>
        <v>4_TPK_2,0 l</v>
      </c>
      <c r="U3282" s="29">
        <f t="shared" ca="1" si="9845"/>
        <v>4</v>
      </c>
      <c r="V3282" s="30">
        <f t="shared" ca="1" si="9845"/>
        <v>121</v>
      </c>
      <c r="W3282" s="30">
        <f t="shared" ca="1" si="9845"/>
        <v>27</v>
      </c>
    </row>
    <row r="3283" spans="1:23" ht="13">
      <c r="A3283" s="9">
        <f t="shared" si="8"/>
        <v>3280</v>
      </c>
      <c r="B3283" s="45">
        <v>2</v>
      </c>
      <c r="C3283" s="9">
        <f>MOD(A3283-1,COUNT('DATE Snapshot'!$A:$A))+1</f>
        <v>16</v>
      </c>
      <c r="D3283" s="25">
        <f t="shared" ref="D3283:I3283" ca="1" si="9846">INDIRECT(ADDRESS($C3283+1,D$2,,,D$1))</f>
        <v>43191</v>
      </c>
      <c r="E3283" s="27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8">
        <f t="shared" ca="1" si="9846"/>
        <v>43101</v>
      </c>
      <c r="I3283" s="9">
        <f t="shared" ca="1" si="9846"/>
        <v>1</v>
      </c>
      <c r="J3283" s="46">
        <f>TRUNC((A3283-1)/COUNT('DATE Snapshot'!A:A)/COUNT(PRODUCT!A:A),0)+1</f>
        <v>5</v>
      </c>
      <c r="K3283" s="9" t="str">
        <f t="shared" ref="K3283:O3283" ca="1" si="9847">INDIRECT(ADDRESS($J3283+1,K$2,,,K$1))</f>
        <v>PARQUE SUL</v>
      </c>
      <c r="L3283" s="9" t="str">
        <f t="shared" ca="1" si="9847"/>
        <v>PS</v>
      </c>
      <c r="M3283" s="9" t="str">
        <f t="shared" ca="1" si="9847"/>
        <v>RIO DE JANEIRO</v>
      </c>
      <c r="N3283" s="9" t="str">
        <f t="shared" ca="1" si="9847"/>
        <v>BRASIL</v>
      </c>
      <c r="O3283" s="9">
        <f t="shared" ca="1" si="9847"/>
        <v>0</v>
      </c>
      <c r="P3283" s="9">
        <f>MOD(TRUNC((A3283-1)/COUNT('DATE Snapshot'!A:A)),COUNT(PRODUCT!A:A))+1</f>
        <v>25</v>
      </c>
      <c r="Q3283" s="9" t="str">
        <f t="shared" ref="Q3283:W3283" ca="1" si="9848">INDIRECT(ADDRESS($P3283+1,Q$2,,,Q$1))</f>
        <v>SAUVIGNON</v>
      </c>
      <c r="R3283" s="9" t="str">
        <f t="shared" ca="1" si="9848"/>
        <v>SAVN_E</v>
      </c>
      <c r="S3283" s="9" t="str">
        <f t="shared" ca="1" si="9848"/>
        <v>VINHO TINTO</v>
      </c>
      <c r="T3283" s="9" t="str">
        <f t="shared" ca="1" si="9848"/>
        <v>4_TPK_2,0 l</v>
      </c>
      <c r="U3283" s="29">
        <f t="shared" ca="1" si="9848"/>
        <v>4</v>
      </c>
      <c r="V3283" s="30">
        <f t="shared" ca="1" si="9848"/>
        <v>121</v>
      </c>
      <c r="W3283" s="30">
        <f t="shared" ca="1" si="9848"/>
        <v>27</v>
      </c>
    </row>
    <row r="3284" spans="1:23" ht="13">
      <c r="A3284" s="9">
        <f t="shared" si="8"/>
        <v>3281</v>
      </c>
      <c r="B3284" s="45">
        <v>4</v>
      </c>
      <c r="C3284" s="9">
        <f>MOD(A3284-1,COUNT('DATE Snapshot'!$A:$A))+1</f>
        <v>17</v>
      </c>
      <c r="D3284" s="25">
        <f t="shared" ref="D3284:I3284" ca="1" si="9849">INDIRECT(ADDRESS($C3284+1,D$2,,,D$1))</f>
        <v>43221</v>
      </c>
      <c r="E3284" s="27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8">
        <f t="shared" ca="1" si="9849"/>
        <v>43101</v>
      </c>
      <c r="I3284" s="9">
        <f t="shared" ca="1" si="9849"/>
        <v>3</v>
      </c>
      <c r="J3284" s="46">
        <f>TRUNC((A3284-1)/COUNT('DATE Snapshot'!A:A)/COUNT(PRODUCT!A:A),0)+1</f>
        <v>5</v>
      </c>
      <c r="K3284" s="9" t="str">
        <f t="shared" ref="K3284:O3284" ca="1" si="9850">INDIRECT(ADDRESS($J3284+1,K$2,,,K$1))</f>
        <v>PARQUE SUL</v>
      </c>
      <c r="L3284" s="9" t="str">
        <f t="shared" ca="1" si="9850"/>
        <v>PS</v>
      </c>
      <c r="M3284" s="9" t="str">
        <f t="shared" ca="1" si="9850"/>
        <v>RIO DE JANEIRO</v>
      </c>
      <c r="N3284" s="9" t="str">
        <f t="shared" ca="1" si="9850"/>
        <v>BRASIL</v>
      </c>
      <c r="O3284" s="9">
        <f t="shared" ca="1" si="9850"/>
        <v>0</v>
      </c>
      <c r="P3284" s="9">
        <f>MOD(TRUNC((A3284-1)/COUNT('DATE Snapshot'!A:A)),COUNT(PRODUCT!A:A))+1</f>
        <v>25</v>
      </c>
      <c r="Q3284" s="9" t="str">
        <f t="shared" ref="Q3284:W3284" ca="1" si="9851">INDIRECT(ADDRESS($P3284+1,Q$2,,,Q$1))</f>
        <v>SAUVIGNON</v>
      </c>
      <c r="R3284" s="9" t="str">
        <f t="shared" ca="1" si="9851"/>
        <v>SAVN_E</v>
      </c>
      <c r="S3284" s="9" t="str">
        <f t="shared" ca="1" si="9851"/>
        <v>VINHO TINTO</v>
      </c>
      <c r="T3284" s="9" t="str">
        <f t="shared" ca="1" si="9851"/>
        <v>4_TPK_2,0 l</v>
      </c>
      <c r="U3284" s="29">
        <f t="shared" ca="1" si="9851"/>
        <v>4</v>
      </c>
      <c r="V3284" s="30">
        <f t="shared" ca="1" si="9851"/>
        <v>121</v>
      </c>
      <c r="W3284" s="30">
        <f t="shared" ca="1" si="9851"/>
        <v>27</v>
      </c>
    </row>
    <row r="3285" spans="1:23" ht="13">
      <c r="A3285" s="9">
        <f t="shared" si="8"/>
        <v>3282</v>
      </c>
      <c r="B3285" s="45">
        <v>0</v>
      </c>
      <c r="C3285" s="9">
        <f>MOD(A3285-1,COUNT('DATE Snapshot'!$A:$A))+1</f>
        <v>18</v>
      </c>
      <c r="D3285" s="25">
        <f t="shared" ref="D3285:I3285" ca="1" si="9852">INDIRECT(ADDRESS($C3285+1,D$2,,,D$1))</f>
        <v>43252</v>
      </c>
      <c r="E3285" s="27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8">
        <f t="shared" ca="1" si="9852"/>
        <v>43101</v>
      </c>
      <c r="I3285" s="9">
        <f t="shared" ca="1" si="9852"/>
        <v>6</v>
      </c>
      <c r="J3285" s="46">
        <f>TRUNC((A3285-1)/COUNT('DATE Snapshot'!A:A)/COUNT(PRODUCT!A:A),0)+1</f>
        <v>5</v>
      </c>
      <c r="K3285" s="9" t="str">
        <f t="shared" ref="K3285:O3285" ca="1" si="9853">INDIRECT(ADDRESS($J3285+1,K$2,,,K$1))</f>
        <v>PARQUE SUL</v>
      </c>
      <c r="L3285" s="9" t="str">
        <f t="shared" ca="1" si="9853"/>
        <v>PS</v>
      </c>
      <c r="M3285" s="9" t="str">
        <f t="shared" ca="1" si="9853"/>
        <v>RIO DE JANEIRO</v>
      </c>
      <c r="N3285" s="9" t="str">
        <f t="shared" ca="1" si="9853"/>
        <v>BRASIL</v>
      </c>
      <c r="O3285" s="9">
        <f t="shared" ca="1" si="9853"/>
        <v>0</v>
      </c>
      <c r="P3285" s="9">
        <f>MOD(TRUNC((A3285-1)/COUNT('DATE Snapshot'!A:A)),COUNT(PRODUCT!A:A))+1</f>
        <v>25</v>
      </c>
      <c r="Q3285" s="9" t="str">
        <f t="shared" ref="Q3285:W3285" ca="1" si="9854">INDIRECT(ADDRESS($P3285+1,Q$2,,,Q$1))</f>
        <v>SAUVIGNON</v>
      </c>
      <c r="R3285" s="9" t="str">
        <f t="shared" ca="1" si="9854"/>
        <v>SAVN_E</v>
      </c>
      <c r="S3285" s="9" t="str">
        <f t="shared" ca="1" si="9854"/>
        <v>VINHO TINTO</v>
      </c>
      <c r="T3285" s="9" t="str">
        <f t="shared" ca="1" si="9854"/>
        <v>4_TPK_2,0 l</v>
      </c>
      <c r="U3285" s="29">
        <f t="shared" ca="1" si="9854"/>
        <v>4</v>
      </c>
      <c r="V3285" s="30">
        <f t="shared" ca="1" si="9854"/>
        <v>121</v>
      </c>
      <c r="W3285" s="30">
        <f t="shared" ca="1" si="9854"/>
        <v>27</v>
      </c>
    </row>
    <row r="3286" spans="1:23" ht="13">
      <c r="A3286" s="9">
        <f t="shared" si="8"/>
        <v>3283</v>
      </c>
      <c r="B3286" s="45">
        <v>9</v>
      </c>
      <c r="C3286" s="9">
        <f>MOD(A3286-1,COUNT('DATE Snapshot'!$A:$A))+1</f>
        <v>19</v>
      </c>
      <c r="D3286" s="25">
        <f t="shared" ref="D3286:I3286" ca="1" si="9855">INDIRECT(ADDRESS($C3286+1,D$2,,,D$1))</f>
        <v>43282</v>
      </c>
      <c r="E3286" s="27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8">
        <f t="shared" ca="1" si="9855"/>
        <v>43101</v>
      </c>
      <c r="I3286" s="9">
        <f t="shared" ca="1" si="9855"/>
        <v>1</v>
      </c>
      <c r="J3286" s="46">
        <f>TRUNC((A3286-1)/COUNT('DATE Snapshot'!A:A)/COUNT(PRODUCT!A:A),0)+1</f>
        <v>5</v>
      </c>
      <c r="K3286" s="9" t="str">
        <f t="shared" ref="K3286:O3286" ca="1" si="9856">INDIRECT(ADDRESS($J3286+1,K$2,,,K$1))</f>
        <v>PARQUE SUL</v>
      </c>
      <c r="L3286" s="9" t="str">
        <f t="shared" ca="1" si="9856"/>
        <v>PS</v>
      </c>
      <c r="M3286" s="9" t="str">
        <f t="shared" ca="1" si="9856"/>
        <v>RIO DE JANEIRO</v>
      </c>
      <c r="N3286" s="9" t="str">
        <f t="shared" ca="1" si="9856"/>
        <v>BRASIL</v>
      </c>
      <c r="O3286" s="9">
        <f t="shared" ca="1" si="9856"/>
        <v>0</v>
      </c>
      <c r="P3286" s="9">
        <f>MOD(TRUNC((A3286-1)/COUNT('DATE Snapshot'!A:A)),COUNT(PRODUCT!A:A))+1</f>
        <v>25</v>
      </c>
      <c r="Q3286" s="9" t="str">
        <f t="shared" ref="Q3286:W3286" ca="1" si="9857">INDIRECT(ADDRESS($P3286+1,Q$2,,,Q$1))</f>
        <v>SAUVIGNON</v>
      </c>
      <c r="R3286" s="9" t="str">
        <f t="shared" ca="1" si="9857"/>
        <v>SAVN_E</v>
      </c>
      <c r="S3286" s="9" t="str">
        <f t="shared" ca="1" si="9857"/>
        <v>VINHO TINTO</v>
      </c>
      <c r="T3286" s="9" t="str">
        <f t="shared" ca="1" si="9857"/>
        <v>4_TPK_2,0 l</v>
      </c>
      <c r="U3286" s="29">
        <f t="shared" ca="1" si="9857"/>
        <v>4</v>
      </c>
      <c r="V3286" s="30">
        <f t="shared" ca="1" si="9857"/>
        <v>121</v>
      </c>
      <c r="W3286" s="30">
        <f t="shared" ca="1" si="9857"/>
        <v>27</v>
      </c>
    </row>
    <row r="3287" spans="1:23" ht="13">
      <c r="A3287" s="9">
        <f t="shared" si="8"/>
        <v>3284</v>
      </c>
      <c r="B3287" s="45">
        <v>1</v>
      </c>
      <c r="C3287" s="9">
        <f>MOD(A3287-1,COUNT('DATE Snapshot'!$A:$A))+1</f>
        <v>20</v>
      </c>
      <c r="D3287" s="25">
        <f t="shared" ref="D3287:I3287" ca="1" si="9858">INDIRECT(ADDRESS($C3287+1,D$2,,,D$1))</f>
        <v>43313</v>
      </c>
      <c r="E3287" s="27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8">
        <f t="shared" ca="1" si="9858"/>
        <v>43101</v>
      </c>
      <c r="I3287" s="9">
        <f t="shared" ca="1" si="9858"/>
        <v>4</v>
      </c>
      <c r="J3287" s="46">
        <f>TRUNC((A3287-1)/COUNT('DATE Snapshot'!A:A)/COUNT(PRODUCT!A:A),0)+1</f>
        <v>5</v>
      </c>
      <c r="K3287" s="9" t="str">
        <f t="shared" ref="K3287:O3287" ca="1" si="9859">INDIRECT(ADDRESS($J3287+1,K$2,,,K$1))</f>
        <v>PARQUE SUL</v>
      </c>
      <c r="L3287" s="9" t="str">
        <f t="shared" ca="1" si="9859"/>
        <v>PS</v>
      </c>
      <c r="M3287" s="9" t="str">
        <f t="shared" ca="1" si="9859"/>
        <v>RIO DE JANEIRO</v>
      </c>
      <c r="N3287" s="9" t="str">
        <f t="shared" ca="1" si="9859"/>
        <v>BRASIL</v>
      </c>
      <c r="O3287" s="9">
        <f t="shared" ca="1" si="9859"/>
        <v>0</v>
      </c>
      <c r="P3287" s="9">
        <f>MOD(TRUNC((A3287-1)/COUNT('DATE Snapshot'!A:A)),COUNT(PRODUCT!A:A))+1</f>
        <v>25</v>
      </c>
      <c r="Q3287" s="9" t="str">
        <f t="shared" ref="Q3287:W3287" ca="1" si="9860">INDIRECT(ADDRESS($P3287+1,Q$2,,,Q$1))</f>
        <v>SAUVIGNON</v>
      </c>
      <c r="R3287" s="9" t="str">
        <f t="shared" ca="1" si="9860"/>
        <v>SAVN_E</v>
      </c>
      <c r="S3287" s="9" t="str">
        <f t="shared" ca="1" si="9860"/>
        <v>VINHO TINTO</v>
      </c>
      <c r="T3287" s="9" t="str">
        <f t="shared" ca="1" si="9860"/>
        <v>4_TPK_2,0 l</v>
      </c>
      <c r="U3287" s="29">
        <f t="shared" ca="1" si="9860"/>
        <v>4</v>
      </c>
      <c r="V3287" s="30">
        <f t="shared" ca="1" si="9860"/>
        <v>121</v>
      </c>
      <c r="W3287" s="30">
        <f t="shared" ca="1" si="9860"/>
        <v>27</v>
      </c>
    </row>
    <row r="3288" spans="1:23" ht="13">
      <c r="A3288" s="9">
        <f t="shared" si="8"/>
        <v>3285</v>
      </c>
      <c r="B3288" s="45">
        <v>2</v>
      </c>
      <c r="C3288" s="9">
        <f>MOD(A3288-1,COUNT('DATE Snapshot'!$A:$A))+1</f>
        <v>21</v>
      </c>
      <c r="D3288" s="25">
        <f t="shared" ref="D3288:I3288" ca="1" si="9861">INDIRECT(ADDRESS($C3288+1,D$2,,,D$1))</f>
        <v>43344</v>
      </c>
      <c r="E3288" s="27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8">
        <f t="shared" ca="1" si="9861"/>
        <v>43101</v>
      </c>
      <c r="I3288" s="9">
        <f t="shared" ca="1" si="9861"/>
        <v>7</v>
      </c>
      <c r="J3288" s="46">
        <f>TRUNC((A3288-1)/COUNT('DATE Snapshot'!A:A)/COUNT(PRODUCT!A:A),0)+1</f>
        <v>5</v>
      </c>
      <c r="K3288" s="9" t="str">
        <f t="shared" ref="K3288:O3288" ca="1" si="9862">INDIRECT(ADDRESS($J3288+1,K$2,,,K$1))</f>
        <v>PARQUE SUL</v>
      </c>
      <c r="L3288" s="9" t="str">
        <f t="shared" ca="1" si="9862"/>
        <v>PS</v>
      </c>
      <c r="M3288" s="9" t="str">
        <f t="shared" ca="1" si="9862"/>
        <v>RIO DE JANEIRO</v>
      </c>
      <c r="N3288" s="9" t="str">
        <f t="shared" ca="1" si="9862"/>
        <v>BRASIL</v>
      </c>
      <c r="O3288" s="9">
        <f t="shared" ca="1" si="9862"/>
        <v>0</v>
      </c>
      <c r="P3288" s="9">
        <f>MOD(TRUNC((A3288-1)/COUNT('DATE Snapshot'!A:A)),COUNT(PRODUCT!A:A))+1</f>
        <v>25</v>
      </c>
      <c r="Q3288" s="9" t="str">
        <f t="shared" ref="Q3288:W3288" ca="1" si="9863">INDIRECT(ADDRESS($P3288+1,Q$2,,,Q$1))</f>
        <v>SAUVIGNON</v>
      </c>
      <c r="R3288" s="9" t="str">
        <f t="shared" ca="1" si="9863"/>
        <v>SAVN_E</v>
      </c>
      <c r="S3288" s="9" t="str">
        <f t="shared" ca="1" si="9863"/>
        <v>VINHO TINTO</v>
      </c>
      <c r="T3288" s="9" t="str">
        <f t="shared" ca="1" si="9863"/>
        <v>4_TPK_2,0 l</v>
      </c>
      <c r="U3288" s="29">
        <f t="shared" ca="1" si="9863"/>
        <v>4</v>
      </c>
      <c r="V3288" s="30">
        <f t="shared" ca="1" si="9863"/>
        <v>121</v>
      </c>
      <c r="W3288" s="30">
        <f t="shared" ca="1" si="9863"/>
        <v>27</v>
      </c>
    </row>
    <row r="3289" spans="1:23" ht="13">
      <c r="A3289" s="9">
        <f t="shared" si="8"/>
        <v>3286</v>
      </c>
      <c r="B3289" s="45">
        <v>8</v>
      </c>
      <c r="C3289" s="9">
        <f>MOD(A3289-1,COUNT('DATE Snapshot'!$A:$A))+1</f>
        <v>22</v>
      </c>
      <c r="D3289" s="25">
        <f t="shared" ref="D3289:I3289" ca="1" si="9864">INDIRECT(ADDRESS($C3289+1,D$2,,,D$1))</f>
        <v>43374</v>
      </c>
      <c r="E3289" s="27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8">
        <f t="shared" ca="1" si="9864"/>
        <v>43101</v>
      </c>
      <c r="I3289" s="9">
        <f t="shared" ca="1" si="9864"/>
        <v>2</v>
      </c>
      <c r="J3289" s="46">
        <f>TRUNC((A3289-1)/COUNT('DATE Snapshot'!A:A)/COUNT(PRODUCT!A:A),0)+1</f>
        <v>5</v>
      </c>
      <c r="K3289" s="9" t="str">
        <f t="shared" ref="K3289:O3289" ca="1" si="9865">INDIRECT(ADDRESS($J3289+1,K$2,,,K$1))</f>
        <v>PARQUE SUL</v>
      </c>
      <c r="L3289" s="9" t="str">
        <f t="shared" ca="1" si="9865"/>
        <v>PS</v>
      </c>
      <c r="M3289" s="9" t="str">
        <f t="shared" ca="1" si="9865"/>
        <v>RIO DE JANEIRO</v>
      </c>
      <c r="N3289" s="9" t="str">
        <f t="shared" ca="1" si="9865"/>
        <v>BRASIL</v>
      </c>
      <c r="O3289" s="9">
        <f t="shared" ca="1" si="9865"/>
        <v>0</v>
      </c>
      <c r="P3289" s="9">
        <f>MOD(TRUNC((A3289-1)/COUNT('DATE Snapshot'!A:A)),COUNT(PRODUCT!A:A))+1</f>
        <v>25</v>
      </c>
      <c r="Q3289" s="9" t="str">
        <f t="shared" ref="Q3289:W3289" ca="1" si="9866">INDIRECT(ADDRESS($P3289+1,Q$2,,,Q$1))</f>
        <v>SAUVIGNON</v>
      </c>
      <c r="R3289" s="9" t="str">
        <f t="shared" ca="1" si="9866"/>
        <v>SAVN_E</v>
      </c>
      <c r="S3289" s="9" t="str">
        <f t="shared" ca="1" si="9866"/>
        <v>VINHO TINTO</v>
      </c>
      <c r="T3289" s="9" t="str">
        <f t="shared" ca="1" si="9866"/>
        <v>4_TPK_2,0 l</v>
      </c>
      <c r="U3289" s="29">
        <f t="shared" ca="1" si="9866"/>
        <v>4</v>
      </c>
      <c r="V3289" s="30">
        <f t="shared" ca="1" si="9866"/>
        <v>121</v>
      </c>
      <c r="W3289" s="30">
        <f t="shared" ca="1" si="9866"/>
        <v>27</v>
      </c>
    </row>
    <row r="3290" spans="1:23" ht="13">
      <c r="A3290" s="9">
        <f t="shared" si="8"/>
        <v>3287</v>
      </c>
      <c r="B3290" s="45">
        <v>0</v>
      </c>
      <c r="C3290" s="9">
        <f>MOD(A3290-1,COUNT('DATE Snapshot'!$A:$A))+1</f>
        <v>23</v>
      </c>
      <c r="D3290" s="25">
        <f t="shared" ref="D3290:I3290" ca="1" si="9867">INDIRECT(ADDRESS($C3290+1,D$2,,,D$1))</f>
        <v>43405</v>
      </c>
      <c r="E3290" s="27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8">
        <f t="shared" ca="1" si="9867"/>
        <v>43101</v>
      </c>
      <c r="I3290" s="9">
        <f t="shared" ca="1" si="9867"/>
        <v>5</v>
      </c>
      <c r="J3290" s="46">
        <f>TRUNC((A3290-1)/COUNT('DATE Snapshot'!A:A)/COUNT(PRODUCT!A:A),0)+1</f>
        <v>5</v>
      </c>
      <c r="K3290" s="9" t="str">
        <f t="shared" ref="K3290:O3290" ca="1" si="9868">INDIRECT(ADDRESS($J3290+1,K$2,,,K$1))</f>
        <v>PARQUE SUL</v>
      </c>
      <c r="L3290" s="9" t="str">
        <f t="shared" ca="1" si="9868"/>
        <v>PS</v>
      </c>
      <c r="M3290" s="9" t="str">
        <f t="shared" ca="1" si="9868"/>
        <v>RIO DE JANEIRO</v>
      </c>
      <c r="N3290" s="9" t="str">
        <f t="shared" ca="1" si="9868"/>
        <v>BRASIL</v>
      </c>
      <c r="O3290" s="9">
        <f t="shared" ca="1" si="9868"/>
        <v>0</v>
      </c>
      <c r="P3290" s="9">
        <f>MOD(TRUNC((A3290-1)/COUNT('DATE Snapshot'!A:A)),COUNT(PRODUCT!A:A))+1</f>
        <v>25</v>
      </c>
      <c r="Q3290" s="9" t="str">
        <f t="shared" ref="Q3290:W3290" ca="1" si="9869">INDIRECT(ADDRESS($P3290+1,Q$2,,,Q$1))</f>
        <v>SAUVIGNON</v>
      </c>
      <c r="R3290" s="9" t="str">
        <f t="shared" ca="1" si="9869"/>
        <v>SAVN_E</v>
      </c>
      <c r="S3290" s="9" t="str">
        <f t="shared" ca="1" si="9869"/>
        <v>VINHO TINTO</v>
      </c>
      <c r="T3290" s="9" t="str">
        <f t="shared" ca="1" si="9869"/>
        <v>4_TPK_2,0 l</v>
      </c>
      <c r="U3290" s="29">
        <f t="shared" ca="1" si="9869"/>
        <v>4</v>
      </c>
      <c r="V3290" s="30">
        <f t="shared" ca="1" si="9869"/>
        <v>121</v>
      </c>
      <c r="W3290" s="30">
        <f t="shared" ca="1" si="9869"/>
        <v>27</v>
      </c>
    </row>
    <row r="3291" spans="1:23" ht="13">
      <c r="A3291" s="9">
        <f t="shared" si="8"/>
        <v>3288</v>
      </c>
      <c r="B3291" s="45">
        <v>8</v>
      </c>
      <c r="C3291" s="9">
        <f>MOD(A3291-1,COUNT('DATE Snapshot'!$A:$A))+1</f>
        <v>24</v>
      </c>
      <c r="D3291" s="25">
        <f t="shared" ref="D3291:I3291" ca="1" si="9870">INDIRECT(ADDRESS($C3291+1,D$2,,,D$1))</f>
        <v>43435</v>
      </c>
      <c r="E3291" s="27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8">
        <f t="shared" ca="1" si="9870"/>
        <v>43101</v>
      </c>
      <c r="I3291" s="9">
        <f t="shared" ca="1" si="9870"/>
        <v>7</v>
      </c>
      <c r="J3291" s="46">
        <f>TRUNC((A3291-1)/COUNT('DATE Snapshot'!A:A)/COUNT(PRODUCT!A:A),0)+1</f>
        <v>5</v>
      </c>
      <c r="K3291" s="9" t="str">
        <f t="shared" ref="K3291:O3291" ca="1" si="9871">INDIRECT(ADDRESS($J3291+1,K$2,,,K$1))</f>
        <v>PARQUE SUL</v>
      </c>
      <c r="L3291" s="9" t="str">
        <f t="shared" ca="1" si="9871"/>
        <v>PS</v>
      </c>
      <c r="M3291" s="9" t="str">
        <f t="shared" ca="1" si="9871"/>
        <v>RIO DE JANEIRO</v>
      </c>
      <c r="N3291" s="9" t="str">
        <f t="shared" ca="1" si="9871"/>
        <v>BRASIL</v>
      </c>
      <c r="O3291" s="9">
        <f t="shared" ca="1" si="9871"/>
        <v>0</v>
      </c>
      <c r="P3291" s="9">
        <f>MOD(TRUNC((A3291-1)/COUNT('DATE Snapshot'!A:A)),COUNT(PRODUCT!A:A))+1</f>
        <v>25</v>
      </c>
      <c r="Q3291" s="9" t="str">
        <f t="shared" ref="Q3291:W3291" ca="1" si="9872">INDIRECT(ADDRESS($P3291+1,Q$2,,,Q$1))</f>
        <v>SAUVIGNON</v>
      </c>
      <c r="R3291" s="9" t="str">
        <f t="shared" ca="1" si="9872"/>
        <v>SAVN_E</v>
      </c>
      <c r="S3291" s="9" t="str">
        <f t="shared" ca="1" si="9872"/>
        <v>VINHO TINTO</v>
      </c>
      <c r="T3291" s="9" t="str">
        <f t="shared" ca="1" si="9872"/>
        <v>4_TPK_2,0 l</v>
      </c>
      <c r="U3291" s="29">
        <f t="shared" ca="1" si="9872"/>
        <v>4</v>
      </c>
      <c r="V3291" s="30">
        <f t="shared" ca="1" si="9872"/>
        <v>121</v>
      </c>
      <c r="W3291" s="30">
        <f t="shared" ca="1" si="9872"/>
        <v>27</v>
      </c>
    </row>
    <row r="3292" spans="1:23" ht="13">
      <c r="A3292" s="9">
        <f t="shared" si="8"/>
        <v>3289</v>
      </c>
      <c r="B3292" s="45">
        <v>0</v>
      </c>
      <c r="C3292" s="9">
        <f>MOD(A3292-1,COUNT('DATE Snapshot'!$A:$A))+1</f>
        <v>1</v>
      </c>
      <c r="D3292" s="25">
        <f t="shared" ref="D3292:I3292" ca="1" si="9873">INDIRECT(ADDRESS($C3292+1,D$2,,,D$1))</f>
        <v>42736</v>
      </c>
      <c r="E3292" s="27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8">
        <f t="shared" ca="1" si="9873"/>
        <v>42736</v>
      </c>
      <c r="I3292" s="9">
        <f t="shared" ca="1" si="9873"/>
        <v>1</v>
      </c>
      <c r="J3292" s="46">
        <f>TRUNC((A3292-1)/COUNT('DATE Snapshot'!A:A)/COUNT(PRODUCT!A:A),0)+1</f>
        <v>5</v>
      </c>
      <c r="K3292" s="9" t="str">
        <f t="shared" ref="K3292:O3292" ca="1" si="9874">INDIRECT(ADDRESS($J3292+1,K$2,,,K$1))</f>
        <v>PARQUE SUL</v>
      </c>
      <c r="L3292" s="9" t="str">
        <f t="shared" ca="1" si="9874"/>
        <v>PS</v>
      </c>
      <c r="M3292" s="9" t="str">
        <f t="shared" ca="1" si="9874"/>
        <v>RIO DE JANEIRO</v>
      </c>
      <c r="N3292" s="9" t="str">
        <f t="shared" ca="1" si="9874"/>
        <v>BRASIL</v>
      </c>
      <c r="O3292" s="9">
        <f t="shared" ca="1" si="9874"/>
        <v>0</v>
      </c>
      <c r="P3292" s="9">
        <f>MOD(TRUNC((A3292-1)/COUNT('DATE Snapshot'!A:A)),COUNT(PRODUCT!A:A))+1</f>
        <v>26</v>
      </c>
      <c r="Q3292" s="9" t="str">
        <f t="shared" ref="Q3292:W3292" ca="1" si="9875">INDIRECT(ADDRESS($P3292+1,Q$2,,,Q$1))</f>
        <v>SAUVIGNON BLANC</v>
      </c>
      <c r="R3292" s="9" t="str">
        <f t="shared" ca="1" si="9875"/>
        <v>SAVN_BL_E</v>
      </c>
      <c r="S3292" s="9" t="str">
        <f t="shared" ca="1" si="9875"/>
        <v>VINHO BRANCO</v>
      </c>
      <c r="T3292" s="9" t="str">
        <f t="shared" ca="1" si="9875"/>
        <v>4_TPK_2,0 l</v>
      </c>
      <c r="U3292" s="29">
        <f t="shared" ca="1" si="9875"/>
        <v>4</v>
      </c>
      <c r="V3292" s="30">
        <f t="shared" ca="1" si="9875"/>
        <v>123</v>
      </c>
      <c r="W3292" s="30">
        <f t="shared" ca="1" si="9875"/>
        <v>80</v>
      </c>
    </row>
    <row r="3293" spans="1:23" ht="13">
      <c r="A3293" s="9">
        <f t="shared" si="8"/>
        <v>3290</v>
      </c>
      <c r="B3293" s="45">
        <v>9</v>
      </c>
      <c r="C3293" s="9">
        <f>MOD(A3293-1,COUNT('DATE Snapshot'!$A:$A))+1</f>
        <v>2</v>
      </c>
      <c r="D3293" s="25">
        <f t="shared" ref="D3293:I3293" ca="1" si="9876">INDIRECT(ADDRESS($C3293+1,D$2,,,D$1))</f>
        <v>42767</v>
      </c>
      <c r="E3293" s="27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8">
        <f t="shared" ca="1" si="9876"/>
        <v>42736</v>
      </c>
      <c r="I3293" s="9">
        <f t="shared" ca="1" si="9876"/>
        <v>4</v>
      </c>
      <c r="J3293" s="46">
        <f>TRUNC((A3293-1)/COUNT('DATE Snapshot'!A:A)/COUNT(PRODUCT!A:A),0)+1</f>
        <v>5</v>
      </c>
      <c r="K3293" s="9" t="str">
        <f t="shared" ref="K3293:O3293" ca="1" si="9877">INDIRECT(ADDRESS($J3293+1,K$2,,,K$1))</f>
        <v>PARQUE SUL</v>
      </c>
      <c r="L3293" s="9" t="str">
        <f t="shared" ca="1" si="9877"/>
        <v>PS</v>
      </c>
      <c r="M3293" s="9" t="str">
        <f t="shared" ca="1" si="9877"/>
        <v>RIO DE JANEIRO</v>
      </c>
      <c r="N3293" s="9" t="str">
        <f t="shared" ca="1" si="9877"/>
        <v>BRASIL</v>
      </c>
      <c r="O3293" s="9">
        <f t="shared" ca="1" si="9877"/>
        <v>0</v>
      </c>
      <c r="P3293" s="9">
        <f>MOD(TRUNC((A3293-1)/COUNT('DATE Snapshot'!A:A)),COUNT(PRODUCT!A:A))+1</f>
        <v>26</v>
      </c>
      <c r="Q3293" s="9" t="str">
        <f t="shared" ref="Q3293:W3293" ca="1" si="9878">INDIRECT(ADDRESS($P3293+1,Q$2,,,Q$1))</f>
        <v>SAUVIGNON BLANC</v>
      </c>
      <c r="R3293" s="9" t="str">
        <f t="shared" ca="1" si="9878"/>
        <v>SAVN_BL_E</v>
      </c>
      <c r="S3293" s="9" t="str">
        <f t="shared" ca="1" si="9878"/>
        <v>VINHO BRANCO</v>
      </c>
      <c r="T3293" s="9" t="str">
        <f t="shared" ca="1" si="9878"/>
        <v>4_TPK_2,0 l</v>
      </c>
      <c r="U3293" s="29">
        <f t="shared" ca="1" si="9878"/>
        <v>4</v>
      </c>
      <c r="V3293" s="30">
        <f t="shared" ca="1" si="9878"/>
        <v>123</v>
      </c>
      <c r="W3293" s="30">
        <f t="shared" ca="1" si="9878"/>
        <v>80</v>
      </c>
    </row>
    <row r="3294" spans="1:23" ht="13">
      <c r="A3294" s="9">
        <f t="shared" si="8"/>
        <v>3291</v>
      </c>
      <c r="B3294" s="45">
        <v>16</v>
      </c>
      <c r="C3294" s="9">
        <f>MOD(A3294-1,COUNT('DATE Snapshot'!$A:$A))+1</f>
        <v>3</v>
      </c>
      <c r="D3294" s="25">
        <f t="shared" ref="D3294:I3294" ca="1" si="9879">INDIRECT(ADDRESS($C3294+1,D$2,,,D$1))</f>
        <v>42795</v>
      </c>
      <c r="E3294" s="27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8">
        <f t="shared" ca="1" si="9879"/>
        <v>42736</v>
      </c>
      <c r="I3294" s="9">
        <f t="shared" ca="1" si="9879"/>
        <v>4</v>
      </c>
      <c r="J3294" s="46">
        <f>TRUNC((A3294-1)/COUNT('DATE Snapshot'!A:A)/COUNT(PRODUCT!A:A),0)+1</f>
        <v>5</v>
      </c>
      <c r="K3294" s="9" t="str">
        <f t="shared" ref="K3294:O3294" ca="1" si="9880">INDIRECT(ADDRESS($J3294+1,K$2,,,K$1))</f>
        <v>PARQUE SUL</v>
      </c>
      <c r="L3294" s="9" t="str">
        <f t="shared" ca="1" si="9880"/>
        <v>PS</v>
      </c>
      <c r="M3294" s="9" t="str">
        <f t="shared" ca="1" si="9880"/>
        <v>RIO DE JANEIRO</v>
      </c>
      <c r="N3294" s="9" t="str">
        <f t="shared" ca="1" si="9880"/>
        <v>BRASIL</v>
      </c>
      <c r="O3294" s="9">
        <f t="shared" ca="1" si="9880"/>
        <v>0</v>
      </c>
      <c r="P3294" s="9">
        <f>MOD(TRUNC((A3294-1)/COUNT('DATE Snapshot'!A:A)),COUNT(PRODUCT!A:A))+1</f>
        <v>26</v>
      </c>
      <c r="Q3294" s="9" t="str">
        <f t="shared" ref="Q3294:W3294" ca="1" si="9881">INDIRECT(ADDRESS($P3294+1,Q$2,,,Q$1))</f>
        <v>SAUVIGNON BLANC</v>
      </c>
      <c r="R3294" s="9" t="str">
        <f t="shared" ca="1" si="9881"/>
        <v>SAVN_BL_E</v>
      </c>
      <c r="S3294" s="9" t="str">
        <f t="shared" ca="1" si="9881"/>
        <v>VINHO BRANCO</v>
      </c>
      <c r="T3294" s="9" t="str">
        <f t="shared" ca="1" si="9881"/>
        <v>4_TPK_2,0 l</v>
      </c>
      <c r="U3294" s="29">
        <f t="shared" ca="1" si="9881"/>
        <v>4</v>
      </c>
      <c r="V3294" s="30">
        <f t="shared" ca="1" si="9881"/>
        <v>123</v>
      </c>
      <c r="W3294" s="30">
        <f t="shared" ca="1" si="9881"/>
        <v>80</v>
      </c>
    </row>
    <row r="3295" spans="1:23" ht="13">
      <c r="A3295" s="9">
        <f t="shared" si="8"/>
        <v>3292</v>
      </c>
      <c r="B3295" s="45">
        <v>3</v>
      </c>
      <c r="C3295" s="9">
        <f>MOD(A3295-1,COUNT('DATE Snapshot'!$A:$A))+1</f>
        <v>4</v>
      </c>
      <c r="D3295" s="25">
        <f t="shared" ref="D3295:I3295" ca="1" si="9882">INDIRECT(ADDRESS($C3295+1,D$2,,,D$1))</f>
        <v>42826</v>
      </c>
      <c r="E3295" s="27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8">
        <f t="shared" ca="1" si="9882"/>
        <v>42736</v>
      </c>
      <c r="I3295" s="9">
        <f t="shared" ca="1" si="9882"/>
        <v>7</v>
      </c>
      <c r="J3295" s="46">
        <f>TRUNC((A3295-1)/COUNT('DATE Snapshot'!A:A)/COUNT(PRODUCT!A:A),0)+1</f>
        <v>5</v>
      </c>
      <c r="K3295" s="9" t="str">
        <f t="shared" ref="K3295:O3295" ca="1" si="9883">INDIRECT(ADDRESS($J3295+1,K$2,,,K$1))</f>
        <v>PARQUE SUL</v>
      </c>
      <c r="L3295" s="9" t="str">
        <f t="shared" ca="1" si="9883"/>
        <v>PS</v>
      </c>
      <c r="M3295" s="9" t="str">
        <f t="shared" ca="1" si="9883"/>
        <v>RIO DE JANEIRO</v>
      </c>
      <c r="N3295" s="9" t="str">
        <f t="shared" ca="1" si="9883"/>
        <v>BRASIL</v>
      </c>
      <c r="O3295" s="9">
        <f t="shared" ca="1" si="9883"/>
        <v>0</v>
      </c>
      <c r="P3295" s="9">
        <f>MOD(TRUNC((A3295-1)/COUNT('DATE Snapshot'!A:A)),COUNT(PRODUCT!A:A))+1</f>
        <v>26</v>
      </c>
      <c r="Q3295" s="9" t="str">
        <f t="shared" ref="Q3295:W3295" ca="1" si="9884">INDIRECT(ADDRESS($P3295+1,Q$2,,,Q$1))</f>
        <v>SAUVIGNON BLANC</v>
      </c>
      <c r="R3295" s="9" t="str">
        <f t="shared" ca="1" si="9884"/>
        <v>SAVN_BL_E</v>
      </c>
      <c r="S3295" s="9" t="str">
        <f t="shared" ca="1" si="9884"/>
        <v>VINHO BRANCO</v>
      </c>
      <c r="T3295" s="9" t="str">
        <f t="shared" ca="1" si="9884"/>
        <v>4_TPK_2,0 l</v>
      </c>
      <c r="U3295" s="29">
        <f t="shared" ca="1" si="9884"/>
        <v>4</v>
      </c>
      <c r="V3295" s="30">
        <f t="shared" ca="1" si="9884"/>
        <v>123</v>
      </c>
      <c r="W3295" s="30">
        <f t="shared" ca="1" si="9884"/>
        <v>80</v>
      </c>
    </row>
    <row r="3296" spans="1:23" ht="13">
      <c r="A3296" s="9">
        <f t="shared" si="8"/>
        <v>3293</v>
      </c>
      <c r="B3296" s="45">
        <v>18</v>
      </c>
      <c r="C3296" s="9">
        <f>MOD(A3296-1,COUNT('DATE Snapshot'!$A:$A))+1</f>
        <v>5</v>
      </c>
      <c r="D3296" s="25">
        <f t="shared" ref="D3296:I3296" ca="1" si="9885">INDIRECT(ADDRESS($C3296+1,D$2,,,D$1))</f>
        <v>42856</v>
      </c>
      <c r="E3296" s="27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8">
        <f t="shared" ca="1" si="9885"/>
        <v>42736</v>
      </c>
      <c r="I3296" s="9">
        <f t="shared" ca="1" si="9885"/>
        <v>2</v>
      </c>
      <c r="J3296" s="46">
        <f>TRUNC((A3296-1)/COUNT('DATE Snapshot'!A:A)/COUNT(PRODUCT!A:A),0)+1</f>
        <v>5</v>
      </c>
      <c r="K3296" s="9" t="str">
        <f t="shared" ref="K3296:O3296" ca="1" si="9886">INDIRECT(ADDRESS($J3296+1,K$2,,,K$1))</f>
        <v>PARQUE SUL</v>
      </c>
      <c r="L3296" s="9" t="str">
        <f t="shared" ca="1" si="9886"/>
        <v>PS</v>
      </c>
      <c r="M3296" s="9" t="str">
        <f t="shared" ca="1" si="9886"/>
        <v>RIO DE JANEIRO</v>
      </c>
      <c r="N3296" s="9" t="str">
        <f t="shared" ca="1" si="9886"/>
        <v>BRASIL</v>
      </c>
      <c r="O3296" s="9">
        <f t="shared" ca="1" si="9886"/>
        <v>0</v>
      </c>
      <c r="P3296" s="9">
        <f>MOD(TRUNC((A3296-1)/COUNT('DATE Snapshot'!A:A)),COUNT(PRODUCT!A:A))+1</f>
        <v>26</v>
      </c>
      <c r="Q3296" s="9" t="str">
        <f t="shared" ref="Q3296:W3296" ca="1" si="9887">INDIRECT(ADDRESS($P3296+1,Q$2,,,Q$1))</f>
        <v>SAUVIGNON BLANC</v>
      </c>
      <c r="R3296" s="9" t="str">
        <f t="shared" ca="1" si="9887"/>
        <v>SAVN_BL_E</v>
      </c>
      <c r="S3296" s="9" t="str">
        <f t="shared" ca="1" si="9887"/>
        <v>VINHO BRANCO</v>
      </c>
      <c r="T3296" s="9" t="str">
        <f t="shared" ca="1" si="9887"/>
        <v>4_TPK_2,0 l</v>
      </c>
      <c r="U3296" s="29">
        <f t="shared" ca="1" si="9887"/>
        <v>4</v>
      </c>
      <c r="V3296" s="30">
        <f t="shared" ca="1" si="9887"/>
        <v>123</v>
      </c>
      <c r="W3296" s="30">
        <f t="shared" ca="1" si="9887"/>
        <v>80</v>
      </c>
    </row>
    <row r="3297" spans="1:23" ht="13">
      <c r="A3297" s="9">
        <f t="shared" si="8"/>
        <v>3294</v>
      </c>
      <c r="B3297" s="45">
        <v>5</v>
      </c>
      <c r="C3297" s="9">
        <f>MOD(A3297-1,COUNT('DATE Snapshot'!$A:$A))+1</f>
        <v>6</v>
      </c>
      <c r="D3297" s="25">
        <f t="shared" ref="D3297:I3297" ca="1" si="9888">INDIRECT(ADDRESS($C3297+1,D$2,,,D$1))</f>
        <v>42887</v>
      </c>
      <c r="E3297" s="27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8">
        <f t="shared" ca="1" si="9888"/>
        <v>42736</v>
      </c>
      <c r="I3297" s="9">
        <f t="shared" ca="1" si="9888"/>
        <v>5</v>
      </c>
      <c r="J3297" s="46">
        <f>TRUNC((A3297-1)/COUNT('DATE Snapshot'!A:A)/COUNT(PRODUCT!A:A),0)+1</f>
        <v>5</v>
      </c>
      <c r="K3297" s="9" t="str">
        <f t="shared" ref="K3297:O3297" ca="1" si="9889">INDIRECT(ADDRESS($J3297+1,K$2,,,K$1))</f>
        <v>PARQUE SUL</v>
      </c>
      <c r="L3297" s="9" t="str">
        <f t="shared" ca="1" si="9889"/>
        <v>PS</v>
      </c>
      <c r="M3297" s="9" t="str">
        <f t="shared" ca="1" si="9889"/>
        <v>RIO DE JANEIRO</v>
      </c>
      <c r="N3297" s="9" t="str">
        <f t="shared" ca="1" si="9889"/>
        <v>BRASIL</v>
      </c>
      <c r="O3297" s="9">
        <f t="shared" ca="1" si="9889"/>
        <v>0</v>
      </c>
      <c r="P3297" s="9">
        <f>MOD(TRUNC((A3297-1)/COUNT('DATE Snapshot'!A:A)),COUNT(PRODUCT!A:A))+1</f>
        <v>26</v>
      </c>
      <c r="Q3297" s="9" t="str">
        <f t="shared" ref="Q3297:W3297" ca="1" si="9890">INDIRECT(ADDRESS($P3297+1,Q$2,,,Q$1))</f>
        <v>SAUVIGNON BLANC</v>
      </c>
      <c r="R3297" s="9" t="str">
        <f t="shared" ca="1" si="9890"/>
        <v>SAVN_BL_E</v>
      </c>
      <c r="S3297" s="9" t="str">
        <f t="shared" ca="1" si="9890"/>
        <v>VINHO BRANCO</v>
      </c>
      <c r="T3297" s="9" t="str">
        <f t="shared" ca="1" si="9890"/>
        <v>4_TPK_2,0 l</v>
      </c>
      <c r="U3297" s="29">
        <f t="shared" ca="1" si="9890"/>
        <v>4</v>
      </c>
      <c r="V3297" s="30">
        <f t="shared" ca="1" si="9890"/>
        <v>123</v>
      </c>
      <c r="W3297" s="30">
        <f t="shared" ca="1" si="9890"/>
        <v>80</v>
      </c>
    </row>
    <row r="3298" spans="1:23" ht="13">
      <c r="A3298" s="9">
        <f t="shared" si="8"/>
        <v>3295</v>
      </c>
      <c r="B3298" s="45">
        <v>4</v>
      </c>
      <c r="C3298" s="9">
        <f>MOD(A3298-1,COUNT('DATE Snapshot'!$A:$A))+1</f>
        <v>7</v>
      </c>
      <c r="D3298" s="25">
        <f t="shared" ref="D3298:I3298" ca="1" si="9891">INDIRECT(ADDRESS($C3298+1,D$2,,,D$1))</f>
        <v>42917</v>
      </c>
      <c r="E3298" s="27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8">
        <f t="shared" ca="1" si="9891"/>
        <v>42736</v>
      </c>
      <c r="I3298" s="9">
        <f t="shared" ca="1" si="9891"/>
        <v>7</v>
      </c>
      <c r="J3298" s="46">
        <f>TRUNC((A3298-1)/COUNT('DATE Snapshot'!A:A)/COUNT(PRODUCT!A:A),0)+1</f>
        <v>5</v>
      </c>
      <c r="K3298" s="9" t="str">
        <f t="shared" ref="K3298:O3298" ca="1" si="9892">INDIRECT(ADDRESS($J3298+1,K$2,,,K$1))</f>
        <v>PARQUE SUL</v>
      </c>
      <c r="L3298" s="9" t="str">
        <f t="shared" ca="1" si="9892"/>
        <v>PS</v>
      </c>
      <c r="M3298" s="9" t="str">
        <f t="shared" ca="1" si="9892"/>
        <v>RIO DE JANEIRO</v>
      </c>
      <c r="N3298" s="9" t="str">
        <f t="shared" ca="1" si="9892"/>
        <v>BRASIL</v>
      </c>
      <c r="O3298" s="9">
        <f t="shared" ca="1" si="9892"/>
        <v>0</v>
      </c>
      <c r="P3298" s="9">
        <f>MOD(TRUNC((A3298-1)/COUNT('DATE Snapshot'!A:A)),COUNT(PRODUCT!A:A))+1</f>
        <v>26</v>
      </c>
      <c r="Q3298" s="9" t="str">
        <f t="shared" ref="Q3298:W3298" ca="1" si="9893">INDIRECT(ADDRESS($P3298+1,Q$2,,,Q$1))</f>
        <v>SAUVIGNON BLANC</v>
      </c>
      <c r="R3298" s="9" t="str">
        <f t="shared" ca="1" si="9893"/>
        <v>SAVN_BL_E</v>
      </c>
      <c r="S3298" s="9" t="str">
        <f t="shared" ca="1" si="9893"/>
        <v>VINHO BRANCO</v>
      </c>
      <c r="T3298" s="9" t="str">
        <f t="shared" ca="1" si="9893"/>
        <v>4_TPK_2,0 l</v>
      </c>
      <c r="U3298" s="29">
        <f t="shared" ca="1" si="9893"/>
        <v>4</v>
      </c>
      <c r="V3298" s="30">
        <f t="shared" ca="1" si="9893"/>
        <v>123</v>
      </c>
      <c r="W3298" s="30">
        <f t="shared" ca="1" si="9893"/>
        <v>80</v>
      </c>
    </row>
    <row r="3299" spans="1:23" ht="13">
      <c r="A3299" s="9">
        <f t="shared" si="8"/>
        <v>3296</v>
      </c>
      <c r="B3299" s="45">
        <v>10</v>
      </c>
      <c r="C3299" s="9">
        <f>MOD(A3299-1,COUNT('DATE Snapshot'!$A:$A))+1</f>
        <v>8</v>
      </c>
      <c r="D3299" s="25">
        <f t="shared" ref="D3299:I3299" ca="1" si="9894">INDIRECT(ADDRESS($C3299+1,D$2,,,D$1))</f>
        <v>42948</v>
      </c>
      <c r="E3299" s="27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8">
        <f t="shared" ca="1" si="9894"/>
        <v>42736</v>
      </c>
      <c r="I3299" s="9">
        <f t="shared" ca="1" si="9894"/>
        <v>3</v>
      </c>
      <c r="J3299" s="46">
        <f>TRUNC((A3299-1)/COUNT('DATE Snapshot'!A:A)/COUNT(PRODUCT!A:A),0)+1</f>
        <v>5</v>
      </c>
      <c r="K3299" s="9" t="str">
        <f t="shared" ref="K3299:O3299" ca="1" si="9895">INDIRECT(ADDRESS($J3299+1,K$2,,,K$1))</f>
        <v>PARQUE SUL</v>
      </c>
      <c r="L3299" s="9" t="str">
        <f t="shared" ca="1" si="9895"/>
        <v>PS</v>
      </c>
      <c r="M3299" s="9" t="str">
        <f t="shared" ca="1" si="9895"/>
        <v>RIO DE JANEIRO</v>
      </c>
      <c r="N3299" s="9" t="str">
        <f t="shared" ca="1" si="9895"/>
        <v>BRASIL</v>
      </c>
      <c r="O3299" s="9">
        <f t="shared" ca="1" si="9895"/>
        <v>0</v>
      </c>
      <c r="P3299" s="9">
        <f>MOD(TRUNC((A3299-1)/COUNT('DATE Snapshot'!A:A)),COUNT(PRODUCT!A:A))+1</f>
        <v>26</v>
      </c>
      <c r="Q3299" s="9" t="str">
        <f t="shared" ref="Q3299:W3299" ca="1" si="9896">INDIRECT(ADDRESS($P3299+1,Q$2,,,Q$1))</f>
        <v>SAUVIGNON BLANC</v>
      </c>
      <c r="R3299" s="9" t="str">
        <f t="shared" ca="1" si="9896"/>
        <v>SAVN_BL_E</v>
      </c>
      <c r="S3299" s="9" t="str">
        <f t="shared" ca="1" si="9896"/>
        <v>VINHO BRANCO</v>
      </c>
      <c r="T3299" s="9" t="str">
        <f t="shared" ca="1" si="9896"/>
        <v>4_TPK_2,0 l</v>
      </c>
      <c r="U3299" s="29">
        <f t="shared" ca="1" si="9896"/>
        <v>4</v>
      </c>
      <c r="V3299" s="30">
        <f t="shared" ca="1" si="9896"/>
        <v>123</v>
      </c>
      <c r="W3299" s="30">
        <f t="shared" ca="1" si="9896"/>
        <v>80</v>
      </c>
    </row>
    <row r="3300" spans="1:23" ht="13">
      <c r="A3300" s="9">
        <f t="shared" si="8"/>
        <v>3297</v>
      </c>
      <c r="B3300" s="45">
        <v>6</v>
      </c>
      <c r="C3300" s="9">
        <f>MOD(A3300-1,COUNT('DATE Snapshot'!$A:$A))+1</f>
        <v>9</v>
      </c>
      <c r="D3300" s="25">
        <f t="shared" ref="D3300:I3300" ca="1" si="9897">INDIRECT(ADDRESS($C3300+1,D$2,,,D$1))</f>
        <v>42979</v>
      </c>
      <c r="E3300" s="27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8">
        <f t="shared" ca="1" si="9897"/>
        <v>42736</v>
      </c>
      <c r="I3300" s="9">
        <f t="shared" ca="1" si="9897"/>
        <v>6</v>
      </c>
      <c r="J3300" s="46">
        <f>TRUNC((A3300-1)/COUNT('DATE Snapshot'!A:A)/COUNT(PRODUCT!A:A),0)+1</f>
        <v>5</v>
      </c>
      <c r="K3300" s="9" t="str">
        <f t="shared" ref="K3300:O3300" ca="1" si="9898">INDIRECT(ADDRESS($J3300+1,K$2,,,K$1))</f>
        <v>PARQUE SUL</v>
      </c>
      <c r="L3300" s="9" t="str">
        <f t="shared" ca="1" si="9898"/>
        <v>PS</v>
      </c>
      <c r="M3300" s="9" t="str">
        <f t="shared" ca="1" si="9898"/>
        <v>RIO DE JANEIRO</v>
      </c>
      <c r="N3300" s="9" t="str">
        <f t="shared" ca="1" si="9898"/>
        <v>BRASIL</v>
      </c>
      <c r="O3300" s="9">
        <f t="shared" ca="1" si="9898"/>
        <v>0</v>
      </c>
      <c r="P3300" s="9">
        <f>MOD(TRUNC((A3300-1)/COUNT('DATE Snapshot'!A:A)),COUNT(PRODUCT!A:A))+1</f>
        <v>26</v>
      </c>
      <c r="Q3300" s="9" t="str">
        <f t="shared" ref="Q3300:W3300" ca="1" si="9899">INDIRECT(ADDRESS($P3300+1,Q$2,,,Q$1))</f>
        <v>SAUVIGNON BLANC</v>
      </c>
      <c r="R3300" s="9" t="str">
        <f t="shared" ca="1" si="9899"/>
        <v>SAVN_BL_E</v>
      </c>
      <c r="S3300" s="9" t="str">
        <f t="shared" ca="1" si="9899"/>
        <v>VINHO BRANCO</v>
      </c>
      <c r="T3300" s="9" t="str">
        <f t="shared" ca="1" si="9899"/>
        <v>4_TPK_2,0 l</v>
      </c>
      <c r="U3300" s="29">
        <f t="shared" ca="1" si="9899"/>
        <v>4</v>
      </c>
      <c r="V3300" s="30">
        <f t="shared" ca="1" si="9899"/>
        <v>123</v>
      </c>
      <c r="W3300" s="30">
        <f t="shared" ca="1" si="9899"/>
        <v>80</v>
      </c>
    </row>
    <row r="3301" spans="1:23" ht="13">
      <c r="A3301" s="9">
        <f t="shared" si="8"/>
        <v>3298</v>
      </c>
      <c r="B3301" s="45">
        <v>6</v>
      </c>
      <c r="C3301" s="9">
        <f>MOD(A3301-1,COUNT('DATE Snapshot'!$A:$A))+1</f>
        <v>10</v>
      </c>
      <c r="D3301" s="25">
        <f t="shared" ref="D3301:I3301" ca="1" si="9900">INDIRECT(ADDRESS($C3301+1,D$2,,,D$1))</f>
        <v>43009</v>
      </c>
      <c r="E3301" s="27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8">
        <f t="shared" ca="1" si="9900"/>
        <v>42736</v>
      </c>
      <c r="I3301" s="9">
        <f t="shared" ca="1" si="9900"/>
        <v>1</v>
      </c>
      <c r="J3301" s="46">
        <f>TRUNC((A3301-1)/COUNT('DATE Snapshot'!A:A)/COUNT(PRODUCT!A:A),0)+1</f>
        <v>5</v>
      </c>
      <c r="K3301" s="9" t="str">
        <f t="shared" ref="K3301:O3301" ca="1" si="9901">INDIRECT(ADDRESS($J3301+1,K$2,,,K$1))</f>
        <v>PARQUE SUL</v>
      </c>
      <c r="L3301" s="9" t="str">
        <f t="shared" ca="1" si="9901"/>
        <v>PS</v>
      </c>
      <c r="M3301" s="9" t="str">
        <f t="shared" ca="1" si="9901"/>
        <v>RIO DE JANEIRO</v>
      </c>
      <c r="N3301" s="9" t="str">
        <f t="shared" ca="1" si="9901"/>
        <v>BRASIL</v>
      </c>
      <c r="O3301" s="9">
        <f t="shared" ca="1" si="9901"/>
        <v>0</v>
      </c>
      <c r="P3301" s="9">
        <f>MOD(TRUNC((A3301-1)/COUNT('DATE Snapshot'!A:A)),COUNT(PRODUCT!A:A))+1</f>
        <v>26</v>
      </c>
      <c r="Q3301" s="9" t="str">
        <f t="shared" ref="Q3301:W3301" ca="1" si="9902">INDIRECT(ADDRESS($P3301+1,Q$2,,,Q$1))</f>
        <v>SAUVIGNON BLANC</v>
      </c>
      <c r="R3301" s="9" t="str">
        <f t="shared" ca="1" si="9902"/>
        <v>SAVN_BL_E</v>
      </c>
      <c r="S3301" s="9" t="str">
        <f t="shared" ca="1" si="9902"/>
        <v>VINHO BRANCO</v>
      </c>
      <c r="T3301" s="9" t="str">
        <f t="shared" ca="1" si="9902"/>
        <v>4_TPK_2,0 l</v>
      </c>
      <c r="U3301" s="29">
        <f t="shared" ca="1" si="9902"/>
        <v>4</v>
      </c>
      <c r="V3301" s="30">
        <f t="shared" ca="1" si="9902"/>
        <v>123</v>
      </c>
      <c r="W3301" s="30">
        <f t="shared" ca="1" si="9902"/>
        <v>80</v>
      </c>
    </row>
    <row r="3302" spans="1:23" ht="13">
      <c r="A3302" s="9">
        <f t="shared" si="8"/>
        <v>3299</v>
      </c>
      <c r="B3302" s="45">
        <v>12</v>
      </c>
      <c r="C3302" s="9">
        <f>MOD(A3302-1,COUNT('DATE Snapshot'!$A:$A))+1</f>
        <v>11</v>
      </c>
      <c r="D3302" s="25">
        <f t="shared" ref="D3302:I3302" ca="1" si="9903">INDIRECT(ADDRESS($C3302+1,D$2,,,D$1))</f>
        <v>43040</v>
      </c>
      <c r="E3302" s="27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8">
        <f t="shared" ca="1" si="9903"/>
        <v>42736</v>
      </c>
      <c r="I3302" s="9">
        <f t="shared" ca="1" si="9903"/>
        <v>4</v>
      </c>
      <c r="J3302" s="46">
        <f>TRUNC((A3302-1)/COUNT('DATE Snapshot'!A:A)/COUNT(PRODUCT!A:A),0)+1</f>
        <v>5</v>
      </c>
      <c r="K3302" s="9" t="str">
        <f t="shared" ref="K3302:O3302" ca="1" si="9904">INDIRECT(ADDRESS($J3302+1,K$2,,,K$1))</f>
        <v>PARQUE SUL</v>
      </c>
      <c r="L3302" s="9" t="str">
        <f t="shared" ca="1" si="9904"/>
        <v>PS</v>
      </c>
      <c r="M3302" s="9" t="str">
        <f t="shared" ca="1" si="9904"/>
        <v>RIO DE JANEIRO</v>
      </c>
      <c r="N3302" s="9" t="str">
        <f t="shared" ca="1" si="9904"/>
        <v>BRASIL</v>
      </c>
      <c r="O3302" s="9">
        <f t="shared" ca="1" si="9904"/>
        <v>0</v>
      </c>
      <c r="P3302" s="9">
        <f>MOD(TRUNC((A3302-1)/COUNT('DATE Snapshot'!A:A)),COUNT(PRODUCT!A:A))+1</f>
        <v>26</v>
      </c>
      <c r="Q3302" s="9" t="str">
        <f t="shared" ref="Q3302:W3302" ca="1" si="9905">INDIRECT(ADDRESS($P3302+1,Q$2,,,Q$1))</f>
        <v>SAUVIGNON BLANC</v>
      </c>
      <c r="R3302" s="9" t="str">
        <f t="shared" ca="1" si="9905"/>
        <v>SAVN_BL_E</v>
      </c>
      <c r="S3302" s="9" t="str">
        <f t="shared" ca="1" si="9905"/>
        <v>VINHO BRANCO</v>
      </c>
      <c r="T3302" s="9" t="str">
        <f t="shared" ca="1" si="9905"/>
        <v>4_TPK_2,0 l</v>
      </c>
      <c r="U3302" s="29">
        <f t="shared" ca="1" si="9905"/>
        <v>4</v>
      </c>
      <c r="V3302" s="30">
        <f t="shared" ca="1" si="9905"/>
        <v>123</v>
      </c>
      <c r="W3302" s="30">
        <f t="shared" ca="1" si="9905"/>
        <v>80</v>
      </c>
    </row>
    <row r="3303" spans="1:23" ht="13">
      <c r="A3303" s="9">
        <f t="shared" si="8"/>
        <v>3300</v>
      </c>
      <c r="B3303" s="45">
        <v>2</v>
      </c>
      <c r="C3303" s="9">
        <f>MOD(A3303-1,COUNT('DATE Snapshot'!$A:$A))+1</f>
        <v>12</v>
      </c>
      <c r="D3303" s="25">
        <f t="shared" ref="D3303:I3303" ca="1" si="9906">INDIRECT(ADDRESS($C3303+1,D$2,,,D$1))</f>
        <v>43070</v>
      </c>
      <c r="E3303" s="27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8">
        <f t="shared" ca="1" si="9906"/>
        <v>42736</v>
      </c>
      <c r="I3303" s="9">
        <f t="shared" ca="1" si="9906"/>
        <v>6</v>
      </c>
      <c r="J3303" s="46">
        <f>TRUNC((A3303-1)/COUNT('DATE Snapshot'!A:A)/COUNT(PRODUCT!A:A),0)+1</f>
        <v>5</v>
      </c>
      <c r="K3303" s="9" t="str">
        <f t="shared" ref="K3303:O3303" ca="1" si="9907">INDIRECT(ADDRESS($J3303+1,K$2,,,K$1))</f>
        <v>PARQUE SUL</v>
      </c>
      <c r="L3303" s="9" t="str">
        <f t="shared" ca="1" si="9907"/>
        <v>PS</v>
      </c>
      <c r="M3303" s="9" t="str">
        <f t="shared" ca="1" si="9907"/>
        <v>RIO DE JANEIRO</v>
      </c>
      <c r="N3303" s="9" t="str">
        <f t="shared" ca="1" si="9907"/>
        <v>BRASIL</v>
      </c>
      <c r="O3303" s="9">
        <f t="shared" ca="1" si="9907"/>
        <v>0</v>
      </c>
      <c r="P3303" s="9">
        <f>MOD(TRUNC((A3303-1)/COUNT('DATE Snapshot'!A:A)),COUNT(PRODUCT!A:A))+1</f>
        <v>26</v>
      </c>
      <c r="Q3303" s="9" t="str">
        <f t="shared" ref="Q3303:W3303" ca="1" si="9908">INDIRECT(ADDRESS($P3303+1,Q$2,,,Q$1))</f>
        <v>SAUVIGNON BLANC</v>
      </c>
      <c r="R3303" s="9" t="str">
        <f t="shared" ca="1" si="9908"/>
        <v>SAVN_BL_E</v>
      </c>
      <c r="S3303" s="9" t="str">
        <f t="shared" ca="1" si="9908"/>
        <v>VINHO BRANCO</v>
      </c>
      <c r="T3303" s="9" t="str">
        <f t="shared" ca="1" si="9908"/>
        <v>4_TPK_2,0 l</v>
      </c>
      <c r="U3303" s="29">
        <f t="shared" ca="1" si="9908"/>
        <v>4</v>
      </c>
      <c r="V3303" s="30">
        <f t="shared" ca="1" si="9908"/>
        <v>123</v>
      </c>
      <c r="W3303" s="30">
        <f t="shared" ca="1" si="9908"/>
        <v>80</v>
      </c>
    </row>
    <row r="3304" spans="1:23" ht="13">
      <c r="A3304" s="9">
        <f t="shared" si="8"/>
        <v>3301</v>
      </c>
      <c r="B3304" s="45">
        <v>5</v>
      </c>
      <c r="C3304" s="9">
        <f>MOD(A3304-1,COUNT('DATE Snapshot'!$A:$A))+1</f>
        <v>13</v>
      </c>
      <c r="D3304" s="25">
        <f t="shared" ref="D3304:I3304" ca="1" si="9909">INDIRECT(ADDRESS($C3304+1,D$2,,,D$1))</f>
        <v>43101</v>
      </c>
      <c r="E3304" s="27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8">
        <f t="shared" ca="1" si="9909"/>
        <v>43101</v>
      </c>
      <c r="I3304" s="9">
        <f t="shared" ca="1" si="9909"/>
        <v>2</v>
      </c>
      <c r="J3304" s="46">
        <f>TRUNC((A3304-1)/COUNT('DATE Snapshot'!A:A)/COUNT(PRODUCT!A:A),0)+1</f>
        <v>5</v>
      </c>
      <c r="K3304" s="9" t="str">
        <f t="shared" ref="K3304:O3304" ca="1" si="9910">INDIRECT(ADDRESS($J3304+1,K$2,,,K$1))</f>
        <v>PARQUE SUL</v>
      </c>
      <c r="L3304" s="9" t="str">
        <f t="shared" ca="1" si="9910"/>
        <v>PS</v>
      </c>
      <c r="M3304" s="9" t="str">
        <f t="shared" ca="1" si="9910"/>
        <v>RIO DE JANEIRO</v>
      </c>
      <c r="N3304" s="9" t="str">
        <f t="shared" ca="1" si="9910"/>
        <v>BRASIL</v>
      </c>
      <c r="O3304" s="9">
        <f t="shared" ca="1" si="9910"/>
        <v>0</v>
      </c>
      <c r="P3304" s="9">
        <f>MOD(TRUNC((A3304-1)/COUNT('DATE Snapshot'!A:A)),COUNT(PRODUCT!A:A))+1</f>
        <v>26</v>
      </c>
      <c r="Q3304" s="9" t="str">
        <f t="shared" ref="Q3304:W3304" ca="1" si="9911">INDIRECT(ADDRESS($P3304+1,Q$2,,,Q$1))</f>
        <v>SAUVIGNON BLANC</v>
      </c>
      <c r="R3304" s="9" t="str">
        <f t="shared" ca="1" si="9911"/>
        <v>SAVN_BL_E</v>
      </c>
      <c r="S3304" s="9" t="str">
        <f t="shared" ca="1" si="9911"/>
        <v>VINHO BRANCO</v>
      </c>
      <c r="T3304" s="9" t="str">
        <f t="shared" ca="1" si="9911"/>
        <v>4_TPK_2,0 l</v>
      </c>
      <c r="U3304" s="29">
        <f t="shared" ca="1" si="9911"/>
        <v>4</v>
      </c>
      <c r="V3304" s="30">
        <f t="shared" ca="1" si="9911"/>
        <v>123</v>
      </c>
      <c r="W3304" s="30">
        <f t="shared" ca="1" si="9911"/>
        <v>80</v>
      </c>
    </row>
    <row r="3305" spans="1:23" ht="13">
      <c r="A3305" s="9">
        <f t="shared" si="8"/>
        <v>3302</v>
      </c>
      <c r="B3305" s="45">
        <v>5</v>
      </c>
      <c r="C3305" s="9">
        <f>MOD(A3305-1,COUNT('DATE Snapshot'!$A:$A))+1</f>
        <v>14</v>
      </c>
      <c r="D3305" s="25">
        <f t="shared" ref="D3305:I3305" ca="1" si="9912">INDIRECT(ADDRESS($C3305+1,D$2,,,D$1))</f>
        <v>43132</v>
      </c>
      <c r="E3305" s="27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8">
        <f t="shared" ca="1" si="9912"/>
        <v>43101</v>
      </c>
      <c r="I3305" s="9">
        <f t="shared" ca="1" si="9912"/>
        <v>5</v>
      </c>
      <c r="J3305" s="46">
        <f>TRUNC((A3305-1)/COUNT('DATE Snapshot'!A:A)/COUNT(PRODUCT!A:A),0)+1</f>
        <v>5</v>
      </c>
      <c r="K3305" s="9" t="str">
        <f t="shared" ref="K3305:O3305" ca="1" si="9913">INDIRECT(ADDRESS($J3305+1,K$2,,,K$1))</f>
        <v>PARQUE SUL</v>
      </c>
      <c r="L3305" s="9" t="str">
        <f t="shared" ca="1" si="9913"/>
        <v>PS</v>
      </c>
      <c r="M3305" s="9" t="str">
        <f t="shared" ca="1" si="9913"/>
        <v>RIO DE JANEIRO</v>
      </c>
      <c r="N3305" s="9" t="str">
        <f t="shared" ca="1" si="9913"/>
        <v>BRASIL</v>
      </c>
      <c r="O3305" s="9">
        <f t="shared" ca="1" si="9913"/>
        <v>0</v>
      </c>
      <c r="P3305" s="9">
        <f>MOD(TRUNC((A3305-1)/COUNT('DATE Snapshot'!A:A)),COUNT(PRODUCT!A:A))+1</f>
        <v>26</v>
      </c>
      <c r="Q3305" s="9" t="str">
        <f t="shared" ref="Q3305:W3305" ca="1" si="9914">INDIRECT(ADDRESS($P3305+1,Q$2,,,Q$1))</f>
        <v>SAUVIGNON BLANC</v>
      </c>
      <c r="R3305" s="9" t="str">
        <f t="shared" ca="1" si="9914"/>
        <v>SAVN_BL_E</v>
      </c>
      <c r="S3305" s="9" t="str">
        <f t="shared" ca="1" si="9914"/>
        <v>VINHO BRANCO</v>
      </c>
      <c r="T3305" s="9" t="str">
        <f t="shared" ca="1" si="9914"/>
        <v>4_TPK_2,0 l</v>
      </c>
      <c r="U3305" s="29">
        <f t="shared" ca="1" si="9914"/>
        <v>4</v>
      </c>
      <c r="V3305" s="30">
        <f t="shared" ca="1" si="9914"/>
        <v>123</v>
      </c>
      <c r="W3305" s="30">
        <f t="shared" ca="1" si="9914"/>
        <v>80</v>
      </c>
    </row>
    <row r="3306" spans="1:23" ht="13">
      <c r="A3306" s="9">
        <f t="shared" si="8"/>
        <v>3303</v>
      </c>
      <c r="B3306" s="45">
        <v>13</v>
      </c>
      <c r="C3306" s="9">
        <f>MOD(A3306-1,COUNT('DATE Snapshot'!$A:$A))+1</f>
        <v>15</v>
      </c>
      <c r="D3306" s="25">
        <f t="shared" ref="D3306:I3306" ca="1" si="9915">INDIRECT(ADDRESS($C3306+1,D$2,,,D$1))</f>
        <v>43160</v>
      </c>
      <c r="E3306" s="27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8">
        <f t="shared" ca="1" si="9915"/>
        <v>43101</v>
      </c>
      <c r="I3306" s="9">
        <f t="shared" ca="1" si="9915"/>
        <v>5</v>
      </c>
      <c r="J3306" s="46">
        <f>TRUNC((A3306-1)/COUNT('DATE Snapshot'!A:A)/COUNT(PRODUCT!A:A),0)+1</f>
        <v>5</v>
      </c>
      <c r="K3306" s="9" t="str">
        <f t="shared" ref="K3306:O3306" ca="1" si="9916">INDIRECT(ADDRESS($J3306+1,K$2,,,K$1))</f>
        <v>PARQUE SUL</v>
      </c>
      <c r="L3306" s="9" t="str">
        <f t="shared" ca="1" si="9916"/>
        <v>PS</v>
      </c>
      <c r="M3306" s="9" t="str">
        <f t="shared" ca="1" si="9916"/>
        <v>RIO DE JANEIRO</v>
      </c>
      <c r="N3306" s="9" t="str">
        <f t="shared" ca="1" si="9916"/>
        <v>BRASIL</v>
      </c>
      <c r="O3306" s="9">
        <f t="shared" ca="1" si="9916"/>
        <v>0</v>
      </c>
      <c r="P3306" s="9">
        <f>MOD(TRUNC((A3306-1)/COUNT('DATE Snapshot'!A:A)),COUNT(PRODUCT!A:A))+1</f>
        <v>26</v>
      </c>
      <c r="Q3306" s="9" t="str">
        <f t="shared" ref="Q3306:W3306" ca="1" si="9917">INDIRECT(ADDRESS($P3306+1,Q$2,,,Q$1))</f>
        <v>SAUVIGNON BLANC</v>
      </c>
      <c r="R3306" s="9" t="str">
        <f t="shared" ca="1" si="9917"/>
        <v>SAVN_BL_E</v>
      </c>
      <c r="S3306" s="9" t="str">
        <f t="shared" ca="1" si="9917"/>
        <v>VINHO BRANCO</v>
      </c>
      <c r="T3306" s="9" t="str">
        <f t="shared" ca="1" si="9917"/>
        <v>4_TPK_2,0 l</v>
      </c>
      <c r="U3306" s="29">
        <f t="shared" ca="1" si="9917"/>
        <v>4</v>
      </c>
      <c r="V3306" s="30">
        <f t="shared" ca="1" si="9917"/>
        <v>123</v>
      </c>
      <c r="W3306" s="30">
        <f t="shared" ca="1" si="9917"/>
        <v>80</v>
      </c>
    </row>
    <row r="3307" spans="1:23" ht="13">
      <c r="A3307" s="9">
        <f t="shared" si="8"/>
        <v>3304</v>
      </c>
      <c r="B3307" s="45">
        <v>9</v>
      </c>
      <c r="C3307" s="9">
        <f>MOD(A3307-1,COUNT('DATE Snapshot'!$A:$A))+1</f>
        <v>16</v>
      </c>
      <c r="D3307" s="25">
        <f t="shared" ref="D3307:I3307" ca="1" si="9918">INDIRECT(ADDRESS($C3307+1,D$2,,,D$1))</f>
        <v>43191</v>
      </c>
      <c r="E3307" s="27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8">
        <f t="shared" ca="1" si="9918"/>
        <v>43101</v>
      </c>
      <c r="I3307" s="9">
        <f t="shared" ca="1" si="9918"/>
        <v>1</v>
      </c>
      <c r="J3307" s="46">
        <f>TRUNC((A3307-1)/COUNT('DATE Snapshot'!A:A)/COUNT(PRODUCT!A:A),0)+1</f>
        <v>5</v>
      </c>
      <c r="K3307" s="9" t="str">
        <f t="shared" ref="K3307:O3307" ca="1" si="9919">INDIRECT(ADDRESS($J3307+1,K$2,,,K$1))</f>
        <v>PARQUE SUL</v>
      </c>
      <c r="L3307" s="9" t="str">
        <f t="shared" ca="1" si="9919"/>
        <v>PS</v>
      </c>
      <c r="M3307" s="9" t="str">
        <f t="shared" ca="1" si="9919"/>
        <v>RIO DE JANEIRO</v>
      </c>
      <c r="N3307" s="9" t="str">
        <f t="shared" ca="1" si="9919"/>
        <v>BRASIL</v>
      </c>
      <c r="O3307" s="9">
        <f t="shared" ca="1" si="9919"/>
        <v>0</v>
      </c>
      <c r="P3307" s="9">
        <f>MOD(TRUNC((A3307-1)/COUNT('DATE Snapshot'!A:A)),COUNT(PRODUCT!A:A))+1</f>
        <v>26</v>
      </c>
      <c r="Q3307" s="9" t="str">
        <f t="shared" ref="Q3307:W3307" ca="1" si="9920">INDIRECT(ADDRESS($P3307+1,Q$2,,,Q$1))</f>
        <v>SAUVIGNON BLANC</v>
      </c>
      <c r="R3307" s="9" t="str">
        <f t="shared" ca="1" si="9920"/>
        <v>SAVN_BL_E</v>
      </c>
      <c r="S3307" s="9" t="str">
        <f t="shared" ca="1" si="9920"/>
        <v>VINHO BRANCO</v>
      </c>
      <c r="T3307" s="9" t="str">
        <f t="shared" ca="1" si="9920"/>
        <v>4_TPK_2,0 l</v>
      </c>
      <c r="U3307" s="29">
        <f t="shared" ca="1" si="9920"/>
        <v>4</v>
      </c>
      <c r="V3307" s="30">
        <f t="shared" ca="1" si="9920"/>
        <v>123</v>
      </c>
      <c r="W3307" s="30">
        <f t="shared" ca="1" si="9920"/>
        <v>80</v>
      </c>
    </row>
    <row r="3308" spans="1:23" ht="13">
      <c r="A3308" s="9">
        <f t="shared" si="8"/>
        <v>3305</v>
      </c>
      <c r="B3308" s="45">
        <v>5</v>
      </c>
      <c r="C3308" s="9">
        <f>MOD(A3308-1,COUNT('DATE Snapshot'!$A:$A))+1</f>
        <v>17</v>
      </c>
      <c r="D3308" s="25">
        <f t="shared" ref="D3308:I3308" ca="1" si="9921">INDIRECT(ADDRESS($C3308+1,D$2,,,D$1))</f>
        <v>43221</v>
      </c>
      <c r="E3308" s="27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8">
        <f t="shared" ca="1" si="9921"/>
        <v>43101</v>
      </c>
      <c r="I3308" s="9">
        <f t="shared" ca="1" si="9921"/>
        <v>3</v>
      </c>
      <c r="J3308" s="46">
        <f>TRUNC((A3308-1)/COUNT('DATE Snapshot'!A:A)/COUNT(PRODUCT!A:A),0)+1</f>
        <v>5</v>
      </c>
      <c r="K3308" s="9" t="str">
        <f t="shared" ref="K3308:O3308" ca="1" si="9922">INDIRECT(ADDRESS($J3308+1,K$2,,,K$1))</f>
        <v>PARQUE SUL</v>
      </c>
      <c r="L3308" s="9" t="str">
        <f t="shared" ca="1" si="9922"/>
        <v>PS</v>
      </c>
      <c r="M3308" s="9" t="str">
        <f t="shared" ca="1" si="9922"/>
        <v>RIO DE JANEIRO</v>
      </c>
      <c r="N3308" s="9" t="str">
        <f t="shared" ca="1" si="9922"/>
        <v>BRASIL</v>
      </c>
      <c r="O3308" s="9">
        <f t="shared" ca="1" si="9922"/>
        <v>0</v>
      </c>
      <c r="P3308" s="9">
        <f>MOD(TRUNC((A3308-1)/COUNT('DATE Snapshot'!A:A)),COUNT(PRODUCT!A:A))+1</f>
        <v>26</v>
      </c>
      <c r="Q3308" s="9" t="str">
        <f t="shared" ref="Q3308:W3308" ca="1" si="9923">INDIRECT(ADDRESS($P3308+1,Q$2,,,Q$1))</f>
        <v>SAUVIGNON BLANC</v>
      </c>
      <c r="R3308" s="9" t="str">
        <f t="shared" ca="1" si="9923"/>
        <v>SAVN_BL_E</v>
      </c>
      <c r="S3308" s="9" t="str">
        <f t="shared" ca="1" si="9923"/>
        <v>VINHO BRANCO</v>
      </c>
      <c r="T3308" s="9" t="str">
        <f t="shared" ca="1" si="9923"/>
        <v>4_TPK_2,0 l</v>
      </c>
      <c r="U3308" s="29">
        <f t="shared" ca="1" si="9923"/>
        <v>4</v>
      </c>
      <c r="V3308" s="30">
        <f t="shared" ca="1" si="9923"/>
        <v>123</v>
      </c>
      <c r="W3308" s="30">
        <f t="shared" ca="1" si="9923"/>
        <v>80</v>
      </c>
    </row>
    <row r="3309" spans="1:23" ht="13">
      <c r="A3309" s="9">
        <f t="shared" si="8"/>
        <v>3306</v>
      </c>
      <c r="B3309" s="45">
        <v>11</v>
      </c>
      <c r="C3309" s="9">
        <f>MOD(A3309-1,COUNT('DATE Snapshot'!$A:$A))+1</f>
        <v>18</v>
      </c>
      <c r="D3309" s="25">
        <f t="shared" ref="D3309:I3309" ca="1" si="9924">INDIRECT(ADDRESS($C3309+1,D$2,,,D$1))</f>
        <v>43252</v>
      </c>
      <c r="E3309" s="27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8">
        <f t="shared" ca="1" si="9924"/>
        <v>43101</v>
      </c>
      <c r="I3309" s="9">
        <f t="shared" ca="1" si="9924"/>
        <v>6</v>
      </c>
      <c r="J3309" s="46">
        <f>TRUNC((A3309-1)/COUNT('DATE Snapshot'!A:A)/COUNT(PRODUCT!A:A),0)+1</f>
        <v>5</v>
      </c>
      <c r="K3309" s="9" t="str">
        <f t="shared" ref="K3309:O3309" ca="1" si="9925">INDIRECT(ADDRESS($J3309+1,K$2,,,K$1))</f>
        <v>PARQUE SUL</v>
      </c>
      <c r="L3309" s="9" t="str">
        <f t="shared" ca="1" si="9925"/>
        <v>PS</v>
      </c>
      <c r="M3309" s="9" t="str">
        <f t="shared" ca="1" si="9925"/>
        <v>RIO DE JANEIRO</v>
      </c>
      <c r="N3309" s="9" t="str">
        <f t="shared" ca="1" si="9925"/>
        <v>BRASIL</v>
      </c>
      <c r="O3309" s="9">
        <f t="shared" ca="1" si="9925"/>
        <v>0</v>
      </c>
      <c r="P3309" s="9">
        <f>MOD(TRUNC((A3309-1)/COUNT('DATE Snapshot'!A:A)),COUNT(PRODUCT!A:A))+1</f>
        <v>26</v>
      </c>
      <c r="Q3309" s="9" t="str">
        <f t="shared" ref="Q3309:W3309" ca="1" si="9926">INDIRECT(ADDRESS($P3309+1,Q$2,,,Q$1))</f>
        <v>SAUVIGNON BLANC</v>
      </c>
      <c r="R3309" s="9" t="str">
        <f t="shared" ca="1" si="9926"/>
        <v>SAVN_BL_E</v>
      </c>
      <c r="S3309" s="9" t="str">
        <f t="shared" ca="1" si="9926"/>
        <v>VINHO BRANCO</v>
      </c>
      <c r="T3309" s="9" t="str">
        <f t="shared" ca="1" si="9926"/>
        <v>4_TPK_2,0 l</v>
      </c>
      <c r="U3309" s="29">
        <f t="shared" ca="1" si="9926"/>
        <v>4</v>
      </c>
      <c r="V3309" s="30">
        <f t="shared" ca="1" si="9926"/>
        <v>123</v>
      </c>
      <c r="W3309" s="30">
        <f t="shared" ca="1" si="9926"/>
        <v>80</v>
      </c>
    </row>
    <row r="3310" spans="1:23" ht="13">
      <c r="A3310" s="9">
        <f t="shared" si="8"/>
        <v>3307</v>
      </c>
      <c r="B3310" s="45">
        <v>12</v>
      </c>
      <c r="C3310" s="9">
        <f>MOD(A3310-1,COUNT('DATE Snapshot'!$A:$A))+1</f>
        <v>19</v>
      </c>
      <c r="D3310" s="25">
        <f t="shared" ref="D3310:I3310" ca="1" si="9927">INDIRECT(ADDRESS($C3310+1,D$2,,,D$1))</f>
        <v>43282</v>
      </c>
      <c r="E3310" s="27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8">
        <f t="shared" ca="1" si="9927"/>
        <v>43101</v>
      </c>
      <c r="I3310" s="9">
        <f t="shared" ca="1" si="9927"/>
        <v>1</v>
      </c>
      <c r="J3310" s="46">
        <f>TRUNC((A3310-1)/COUNT('DATE Snapshot'!A:A)/COUNT(PRODUCT!A:A),0)+1</f>
        <v>5</v>
      </c>
      <c r="K3310" s="9" t="str">
        <f t="shared" ref="K3310:O3310" ca="1" si="9928">INDIRECT(ADDRESS($J3310+1,K$2,,,K$1))</f>
        <v>PARQUE SUL</v>
      </c>
      <c r="L3310" s="9" t="str">
        <f t="shared" ca="1" si="9928"/>
        <v>PS</v>
      </c>
      <c r="M3310" s="9" t="str">
        <f t="shared" ca="1" si="9928"/>
        <v>RIO DE JANEIRO</v>
      </c>
      <c r="N3310" s="9" t="str">
        <f t="shared" ca="1" si="9928"/>
        <v>BRASIL</v>
      </c>
      <c r="O3310" s="9">
        <f t="shared" ca="1" si="9928"/>
        <v>0</v>
      </c>
      <c r="P3310" s="9">
        <f>MOD(TRUNC((A3310-1)/COUNT('DATE Snapshot'!A:A)),COUNT(PRODUCT!A:A))+1</f>
        <v>26</v>
      </c>
      <c r="Q3310" s="9" t="str">
        <f t="shared" ref="Q3310:W3310" ca="1" si="9929">INDIRECT(ADDRESS($P3310+1,Q$2,,,Q$1))</f>
        <v>SAUVIGNON BLANC</v>
      </c>
      <c r="R3310" s="9" t="str">
        <f t="shared" ca="1" si="9929"/>
        <v>SAVN_BL_E</v>
      </c>
      <c r="S3310" s="9" t="str">
        <f t="shared" ca="1" si="9929"/>
        <v>VINHO BRANCO</v>
      </c>
      <c r="T3310" s="9" t="str">
        <f t="shared" ca="1" si="9929"/>
        <v>4_TPK_2,0 l</v>
      </c>
      <c r="U3310" s="29">
        <f t="shared" ca="1" si="9929"/>
        <v>4</v>
      </c>
      <c r="V3310" s="30">
        <f t="shared" ca="1" si="9929"/>
        <v>123</v>
      </c>
      <c r="W3310" s="30">
        <f t="shared" ca="1" si="9929"/>
        <v>80</v>
      </c>
    </row>
    <row r="3311" spans="1:23" ht="13">
      <c r="A3311" s="9">
        <f t="shared" si="8"/>
        <v>3308</v>
      </c>
      <c r="B3311" s="45">
        <v>15</v>
      </c>
      <c r="C3311" s="9">
        <f>MOD(A3311-1,COUNT('DATE Snapshot'!$A:$A))+1</f>
        <v>20</v>
      </c>
      <c r="D3311" s="25">
        <f t="shared" ref="D3311:I3311" ca="1" si="9930">INDIRECT(ADDRESS($C3311+1,D$2,,,D$1))</f>
        <v>43313</v>
      </c>
      <c r="E3311" s="27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8">
        <f t="shared" ca="1" si="9930"/>
        <v>43101</v>
      </c>
      <c r="I3311" s="9">
        <f t="shared" ca="1" si="9930"/>
        <v>4</v>
      </c>
      <c r="J3311" s="46">
        <f>TRUNC((A3311-1)/COUNT('DATE Snapshot'!A:A)/COUNT(PRODUCT!A:A),0)+1</f>
        <v>5</v>
      </c>
      <c r="K3311" s="9" t="str">
        <f t="shared" ref="K3311:O3311" ca="1" si="9931">INDIRECT(ADDRESS($J3311+1,K$2,,,K$1))</f>
        <v>PARQUE SUL</v>
      </c>
      <c r="L3311" s="9" t="str">
        <f t="shared" ca="1" si="9931"/>
        <v>PS</v>
      </c>
      <c r="M3311" s="9" t="str">
        <f t="shared" ca="1" si="9931"/>
        <v>RIO DE JANEIRO</v>
      </c>
      <c r="N3311" s="9" t="str">
        <f t="shared" ca="1" si="9931"/>
        <v>BRASIL</v>
      </c>
      <c r="O3311" s="9">
        <f t="shared" ca="1" si="9931"/>
        <v>0</v>
      </c>
      <c r="P3311" s="9">
        <f>MOD(TRUNC((A3311-1)/COUNT('DATE Snapshot'!A:A)),COUNT(PRODUCT!A:A))+1</f>
        <v>26</v>
      </c>
      <c r="Q3311" s="9" t="str">
        <f t="shared" ref="Q3311:W3311" ca="1" si="9932">INDIRECT(ADDRESS($P3311+1,Q$2,,,Q$1))</f>
        <v>SAUVIGNON BLANC</v>
      </c>
      <c r="R3311" s="9" t="str">
        <f t="shared" ca="1" si="9932"/>
        <v>SAVN_BL_E</v>
      </c>
      <c r="S3311" s="9" t="str">
        <f t="shared" ca="1" si="9932"/>
        <v>VINHO BRANCO</v>
      </c>
      <c r="T3311" s="9" t="str">
        <f t="shared" ca="1" si="9932"/>
        <v>4_TPK_2,0 l</v>
      </c>
      <c r="U3311" s="29">
        <f t="shared" ca="1" si="9932"/>
        <v>4</v>
      </c>
      <c r="V3311" s="30">
        <f t="shared" ca="1" si="9932"/>
        <v>123</v>
      </c>
      <c r="W3311" s="30">
        <f t="shared" ca="1" si="9932"/>
        <v>80</v>
      </c>
    </row>
    <row r="3312" spans="1:23" ht="13">
      <c r="A3312" s="9">
        <f t="shared" si="8"/>
        <v>3309</v>
      </c>
      <c r="B3312" s="45">
        <v>11</v>
      </c>
      <c r="C3312" s="9">
        <f>MOD(A3312-1,COUNT('DATE Snapshot'!$A:$A))+1</f>
        <v>21</v>
      </c>
      <c r="D3312" s="25">
        <f t="shared" ref="D3312:I3312" ca="1" si="9933">INDIRECT(ADDRESS($C3312+1,D$2,,,D$1))</f>
        <v>43344</v>
      </c>
      <c r="E3312" s="27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8">
        <f t="shared" ca="1" si="9933"/>
        <v>43101</v>
      </c>
      <c r="I3312" s="9">
        <f t="shared" ca="1" si="9933"/>
        <v>7</v>
      </c>
      <c r="J3312" s="46">
        <f>TRUNC((A3312-1)/COUNT('DATE Snapshot'!A:A)/COUNT(PRODUCT!A:A),0)+1</f>
        <v>5</v>
      </c>
      <c r="K3312" s="9" t="str">
        <f t="shared" ref="K3312:O3312" ca="1" si="9934">INDIRECT(ADDRESS($J3312+1,K$2,,,K$1))</f>
        <v>PARQUE SUL</v>
      </c>
      <c r="L3312" s="9" t="str">
        <f t="shared" ca="1" si="9934"/>
        <v>PS</v>
      </c>
      <c r="M3312" s="9" t="str">
        <f t="shared" ca="1" si="9934"/>
        <v>RIO DE JANEIRO</v>
      </c>
      <c r="N3312" s="9" t="str">
        <f t="shared" ca="1" si="9934"/>
        <v>BRASIL</v>
      </c>
      <c r="O3312" s="9">
        <f t="shared" ca="1" si="9934"/>
        <v>0</v>
      </c>
      <c r="P3312" s="9">
        <f>MOD(TRUNC((A3312-1)/COUNT('DATE Snapshot'!A:A)),COUNT(PRODUCT!A:A))+1</f>
        <v>26</v>
      </c>
      <c r="Q3312" s="9" t="str">
        <f t="shared" ref="Q3312:W3312" ca="1" si="9935">INDIRECT(ADDRESS($P3312+1,Q$2,,,Q$1))</f>
        <v>SAUVIGNON BLANC</v>
      </c>
      <c r="R3312" s="9" t="str">
        <f t="shared" ca="1" si="9935"/>
        <v>SAVN_BL_E</v>
      </c>
      <c r="S3312" s="9" t="str">
        <f t="shared" ca="1" si="9935"/>
        <v>VINHO BRANCO</v>
      </c>
      <c r="T3312" s="9" t="str">
        <f t="shared" ca="1" si="9935"/>
        <v>4_TPK_2,0 l</v>
      </c>
      <c r="U3312" s="29">
        <f t="shared" ca="1" si="9935"/>
        <v>4</v>
      </c>
      <c r="V3312" s="30">
        <f t="shared" ca="1" si="9935"/>
        <v>123</v>
      </c>
      <c r="W3312" s="30">
        <f t="shared" ca="1" si="9935"/>
        <v>80</v>
      </c>
    </row>
    <row r="3313" spans="1:23" ht="13">
      <c r="A3313" s="9">
        <f t="shared" si="8"/>
        <v>3310</v>
      </c>
      <c r="B3313" s="45">
        <v>11</v>
      </c>
      <c r="C3313" s="9">
        <f>MOD(A3313-1,COUNT('DATE Snapshot'!$A:$A))+1</f>
        <v>22</v>
      </c>
      <c r="D3313" s="25">
        <f t="shared" ref="D3313:I3313" ca="1" si="9936">INDIRECT(ADDRESS($C3313+1,D$2,,,D$1))</f>
        <v>43374</v>
      </c>
      <c r="E3313" s="27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8">
        <f t="shared" ca="1" si="9936"/>
        <v>43101</v>
      </c>
      <c r="I3313" s="9">
        <f t="shared" ca="1" si="9936"/>
        <v>2</v>
      </c>
      <c r="J3313" s="46">
        <f>TRUNC((A3313-1)/COUNT('DATE Snapshot'!A:A)/COUNT(PRODUCT!A:A),0)+1</f>
        <v>5</v>
      </c>
      <c r="K3313" s="9" t="str">
        <f t="shared" ref="K3313:O3313" ca="1" si="9937">INDIRECT(ADDRESS($J3313+1,K$2,,,K$1))</f>
        <v>PARQUE SUL</v>
      </c>
      <c r="L3313" s="9" t="str">
        <f t="shared" ca="1" si="9937"/>
        <v>PS</v>
      </c>
      <c r="M3313" s="9" t="str">
        <f t="shared" ca="1" si="9937"/>
        <v>RIO DE JANEIRO</v>
      </c>
      <c r="N3313" s="9" t="str">
        <f t="shared" ca="1" si="9937"/>
        <v>BRASIL</v>
      </c>
      <c r="O3313" s="9">
        <f t="shared" ca="1" si="9937"/>
        <v>0</v>
      </c>
      <c r="P3313" s="9">
        <f>MOD(TRUNC((A3313-1)/COUNT('DATE Snapshot'!A:A)),COUNT(PRODUCT!A:A))+1</f>
        <v>26</v>
      </c>
      <c r="Q3313" s="9" t="str">
        <f t="shared" ref="Q3313:W3313" ca="1" si="9938">INDIRECT(ADDRESS($P3313+1,Q$2,,,Q$1))</f>
        <v>SAUVIGNON BLANC</v>
      </c>
      <c r="R3313" s="9" t="str">
        <f t="shared" ca="1" si="9938"/>
        <v>SAVN_BL_E</v>
      </c>
      <c r="S3313" s="9" t="str">
        <f t="shared" ca="1" si="9938"/>
        <v>VINHO BRANCO</v>
      </c>
      <c r="T3313" s="9" t="str">
        <f t="shared" ca="1" si="9938"/>
        <v>4_TPK_2,0 l</v>
      </c>
      <c r="U3313" s="29">
        <f t="shared" ca="1" si="9938"/>
        <v>4</v>
      </c>
      <c r="V3313" s="30">
        <f t="shared" ca="1" si="9938"/>
        <v>123</v>
      </c>
      <c r="W3313" s="30">
        <f t="shared" ca="1" si="9938"/>
        <v>80</v>
      </c>
    </row>
    <row r="3314" spans="1:23" ht="13">
      <c r="A3314" s="9">
        <f t="shared" si="8"/>
        <v>3311</v>
      </c>
      <c r="B3314" s="45">
        <v>8</v>
      </c>
      <c r="C3314" s="9">
        <f>MOD(A3314-1,COUNT('DATE Snapshot'!$A:$A))+1</f>
        <v>23</v>
      </c>
      <c r="D3314" s="25">
        <f t="shared" ref="D3314:I3314" ca="1" si="9939">INDIRECT(ADDRESS($C3314+1,D$2,,,D$1))</f>
        <v>43405</v>
      </c>
      <c r="E3314" s="27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8">
        <f t="shared" ca="1" si="9939"/>
        <v>43101</v>
      </c>
      <c r="I3314" s="9">
        <f t="shared" ca="1" si="9939"/>
        <v>5</v>
      </c>
      <c r="J3314" s="46">
        <f>TRUNC((A3314-1)/COUNT('DATE Snapshot'!A:A)/COUNT(PRODUCT!A:A),0)+1</f>
        <v>5</v>
      </c>
      <c r="K3314" s="9" t="str">
        <f t="shared" ref="K3314:O3314" ca="1" si="9940">INDIRECT(ADDRESS($J3314+1,K$2,,,K$1))</f>
        <v>PARQUE SUL</v>
      </c>
      <c r="L3314" s="9" t="str">
        <f t="shared" ca="1" si="9940"/>
        <v>PS</v>
      </c>
      <c r="M3314" s="9" t="str">
        <f t="shared" ca="1" si="9940"/>
        <v>RIO DE JANEIRO</v>
      </c>
      <c r="N3314" s="9" t="str">
        <f t="shared" ca="1" si="9940"/>
        <v>BRASIL</v>
      </c>
      <c r="O3314" s="9">
        <f t="shared" ca="1" si="9940"/>
        <v>0</v>
      </c>
      <c r="P3314" s="9">
        <f>MOD(TRUNC((A3314-1)/COUNT('DATE Snapshot'!A:A)),COUNT(PRODUCT!A:A))+1</f>
        <v>26</v>
      </c>
      <c r="Q3314" s="9" t="str">
        <f t="shared" ref="Q3314:W3314" ca="1" si="9941">INDIRECT(ADDRESS($P3314+1,Q$2,,,Q$1))</f>
        <v>SAUVIGNON BLANC</v>
      </c>
      <c r="R3314" s="9" t="str">
        <f t="shared" ca="1" si="9941"/>
        <v>SAVN_BL_E</v>
      </c>
      <c r="S3314" s="9" t="str">
        <f t="shared" ca="1" si="9941"/>
        <v>VINHO BRANCO</v>
      </c>
      <c r="T3314" s="9" t="str">
        <f t="shared" ca="1" si="9941"/>
        <v>4_TPK_2,0 l</v>
      </c>
      <c r="U3314" s="29">
        <f t="shared" ca="1" si="9941"/>
        <v>4</v>
      </c>
      <c r="V3314" s="30">
        <f t="shared" ca="1" si="9941"/>
        <v>123</v>
      </c>
      <c r="W3314" s="30">
        <f t="shared" ca="1" si="9941"/>
        <v>80</v>
      </c>
    </row>
    <row r="3315" spans="1:23" ht="13">
      <c r="A3315" s="9">
        <f t="shared" si="8"/>
        <v>3312</v>
      </c>
      <c r="B3315" s="45">
        <v>0</v>
      </c>
      <c r="C3315" s="9">
        <f>MOD(A3315-1,COUNT('DATE Snapshot'!$A:$A))+1</f>
        <v>24</v>
      </c>
      <c r="D3315" s="25">
        <f t="shared" ref="D3315:I3315" ca="1" si="9942">INDIRECT(ADDRESS($C3315+1,D$2,,,D$1))</f>
        <v>43435</v>
      </c>
      <c r="E3315" s="27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8">
        <f t="shared" ca="1" si="9942"/>
        <v>43101</v>
      </c>
      <c r="I3315" s="9">
        <f t="shared" ca="1" si="9942"/>
        <v>7</v>
      </c>
      <c r="J3315" s="46">
        <f>TRUNC((A3315-1)/COUNT('DATE Snapshot'!A:A)/COUNT(PRODUCT!A:A),0)+1</f>
        <v>5</v>
      </c>
      <c r="K3315" s="9" t="str">
        <f t="shared" ref="K3315:O3315" ca="1" si="9943">INDIRECT(ADDRESS($J3315+1,K$2,,,K$1))</f>
        <v>PARQUE SUL</v>
      </c>
      <c r="L3315" s="9" t="str">
        <f t="shared" ca="1" si="9943"/>
        <v>PS</v>
      </c>
      <c r="M3315" s="9" t="str">
        <f t="shared" ca="1" si="9943"/>
        <v>RIO DE JANEIRO</v>
      </c>
      <c r="N3315" s="9" t="str">
        <f t="shared" ca="1" si="9943"/>
        <v>BRASIL</v>
      </c>
      <c r="O3315" s="9">
        <f t="shared" ca="1" si="9943"/>
        <v>0</v>
      </c>
      <c r="P3315" s="9">
        <f>MOD(TRUNC((A3315-1)/COUNT('DATE Snapshot'!A:A)),COUNT(PRODUCT!A:A))+1</f>
        <v>26</v>
      </c>
      <c r="Q3315" s="9" t="str">
        <f t="shared" ref="Q3315:W3315" ca="1" si="9944">INDIRECT(ADDRESS($P3315+1,Q$2,,,Q$1))</f>
        <v>SAUVIGNON BLANC</v>
      </c>
      <c r="R3315" s="9" t="str">
        <f t="shared" ca="1" si="9944"/>
        <v>SAVN_BL_E</v>
      </c>
      <c r="S3315" s="9" t="str">
        <f t="shared" ca="1" si="9944"/>
        <v>VINHO BRANCO</v>
      </c>
      <c r="T3315" s="9" t="str">
        <f t="shared" ca="1" si="9944"/>
        <v>4_TPK_2,0 l</v>
      </c>
      <c r="U3315" s="29">
        <f t="shared" ca="1" si="9944"/>
        <v>4</v>
      </c>
      <c r="V3315" s="30">
        <f t="shared" ca="1" si="9944"/>
        <v>123</v>
      </c>
      <c r="W3315" s="30">
        <f t="shared" ca="1" si="9944"/>
        <v>80</v>
      </c>
    </row>
    <row r="3316" spans="1:23" ht="13">
      <c r="A3316" s="9">
        <f t="shared" si="8"/>
        <v>3313</v>
      </c>
      <c r="B3316" s="45">
        <v>2</v>
      </c>
      <c r="C3316" s="9">
        <f>MOD(A3316-1,COUNT('DATE Snapshot'!$A:$A))+1</f>
        <v>1</v>
      </c>
      <c r="D3316" s="25">
        <f t="shared" ref="D3316:I3316" ca="1" si="9945">INDIRECT(ADDRESS($C3316+1,D$2,,,D$1))</f>
        <v>42736</v>
      </c>
      <c r="E3316" s="27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8">
        <f t="shared" ca="1" si="9945"/>
        <v>42736</v>
      </c>
      <c r="I3316" s="9">
        <f t="shared" ca="1" si="9945"/>
        <v>1</v>
      </c>
      <c r="J3316" s="46">
        <f>TRUNC((A3316-1)/COUNT('DATE Snapshot'!A:A)/COUNT(PRODUCT!A:A),0)+1</f>
        <v>5</v>
      </c>
      <c r="K3316" s="9" t="str">
        <f t="shared" ref="K3316:O3316" ca="1" si="9946">INDIRECT(ADDRESS($J3316+1,K$2,,,K$1))</f>
        <v>PARQUE SUL</v>
      </c>
      <c r="L3316" s="9" t="str">
        <f t="shared" ca="1" si="9946"/>
        <v>PS</v>
      </c>
      <c r="M3316" s="9" t="str">
        <f t="shared" ca="1" si="9946"/>
        <v>RIO DE JANEIRO</v>
      </c>
      <c r="N3316" s="9" t="str">
        <f t="shared" ca="1" si="9946"/>
        <v>BRASIL</v>
      </c>
      <c r="O3316" s="9">
        <f t="shared" ca="1" si="9946"/>
        <v>0</v>
      </c>
      <c r="P3316" s="9">
        <f>MOD(TRUNC((A3316-1)/COUNT('DATE Snapshot'!A:A)),COUNT(PRODUCT!A:A))+1</f>
        <v>27</v>
      </c>
      <c r="Q3316" s="9" t="str">
        <f t="shared" ref="Q3316:W3316" ca="1" si="9947">INDIRECT(ADDRESS($P3316+1,Q$2,,,Q$1))</f>
        <v>RIESLING</v>
      </c>
      <c r="R3316" s="9" t="str">
        <f t="shared" ca="1" si="9947"/>
        <v>RISL_E</v>
      </c>
      <c r="S3316" s="9" t="str">
        <f t="shared" ca="1" si="9947"/>
        <v>VINHO BRANCO</v>
      </c>
      <c r="T3316" s="9" t="str">
        <f t="shared" ca="1" si="9947"/>
        <v>4_TPK_2,0 l</v>
      </c>
      <c r="U3316" s="29">
        <f t="shared" ca="1" si="9947"/>
        <v>4</v>
      </c>
      <c r="V3316" s="30">
        <f t="shared" ca="1" si="9947"/>
        <v>180</v>
      </c>
      <c r="W3316" s="30">
        <f t="shared" ca="1" si="9947"/>
        <v>98</v>
      </c>
    </row>
    <row r="3317" spans="1:23" ht="13">
      <c r="A3317" s="9">
        <f t="shared" si="8"/>
        <v>3314</v>
      </c>
      <c r="B3317" s="45">
        <v>13</v>
      </c>
      <c r="C3317" s="9">
        <f>MOD(A3317-1,COUNT('DATE Snapshot'!$A:$A))+1</f>
        <v>2</v>
      </c>
      <c r="D3317" s="25">
        <f t="shared" ref="D3317:I3317" ca="1" si="9948">INDIRECT(ADDRESS($C3317+1,D$2,,,D$1))</f>
        <v>42767</v>
      </c>
      <c r="E3317" s="27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8">
        <f t="shared" ca="1" si="9948"/>
        <v>42736</v>
      </c>
      <c r="I3317" s="9">
        <f t="shared" ca="1" si="9948"/>
        <v>4</v>
      </c>
      <c r="J3317" s="46">
        <f>TRUNC((A3317-1)/COUNT('DATE Snapshot'!A:A)/COUNT(PRODUCT!A:A),0)+1</f>
        <v>5</v>
      </c>
      <c r="K3317" s="9" t="str">
        <f t="shared" ref="K3317:O3317" ca="1" si="9949">INDIRECT(ADDRESS($J3317+1,K$2,,,K$1))</f>
        <v>PARQUE SUL</v>
      </c>
      <c r="L3317" s="9" t="str">
        <f t="shared" ca="1" si="9949"/>
        <v>PS</v>
      </c>
      <c r="M3317" s="9" t="str">
        <f t="shared" ca="1" si="9949"/>
        <v>RIO DE JANEIRO</v>
      </c>
      <c r="N3317" s="9" t="str">
        <f t="shared" ca="1" si="9949"/>
        <v>BRASIL</v>
      </c>
      <c r="O3317" s="9">
        <f t="shared" ca="1" si="9949"/>
        <v>0</v>
      </c>
      <c r="P3317" s="9">
        <f>MOD(TRUNC((A3317-1)/COUNT('DATE Snapshot'!A:A)),COUNT(PRODUCT!A:A))+1</f>
        <v>27</v>
      </c>
      <c r="Q3317" s="9" t="str">
        <f t="shared" ref="Q3317:W3317" ca="1" si="9950">INDIRECT(ADDRESS($P3317+1,Q$2,,,Q$1))</f>
        <v>RIESLING</v>
      </c>
      <c r="R3317" s="9" t="str">
        <f t="shared" ca="1" si="9950"/>
        <v>RISL_E</v>
      </c>
      <c r="S3317" s="9" t="str">
        <f t="shared" ca="1" si="9950"/>
        <v>VINHO BRANCO</v>
      </c>
      <c r="T3317" s="9" t="str">
        <f t="shared" ca="1" si="9950"/>
        <v>4_TPK_2,0 l</v>
      </c>
      <c r="U3317" s="29">
        <f t="shared" ca="1" si="9950"/>
        <v>4</v>
      </c>
      <c r="V3317" s="30">
        <f t="shared" ca="1" si="9950"/>
        <v>180</v>
      </c>
      <c r="W3317" s="30">
        <f t="shared" ca="1" si="9950"/>
        <v>98</v>
      </c>
    </row>
    <row r="3318" spans="1:23" ht="13">
      <c r="A3318" s="9">
        <f t="shared" si="8"/>
        <v>3315</v>
      </c>
      <c r="B3318" s="45">
        <v>7</v>
      </c>
      <c r="C3318" s="9">
        <f>MOD(A3318-1,COUNT('DATE Snapshot'!$A:$A))+1</f>
        <v>3</v>
      </c>
      <c r="D3318" s="25">
        <f t="shared" ref="D3318:I3318" ca="1" si="9951">INDIRECT(ADDRESS($C3318+1,D$2,,,D$1))</f>
        <v>42795</v>
      </c>
      <c r="E3318" s="27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8">
        <f t="shared" ca="1" si="9951"/>
        <v>42736</v>
      </c>
      <c r="I3318" s="9">
        <f t="shared" ca="1" si="9951"/>
        <v>4</v>
      </c>
      <c r="J3318" s="46">
        <f>TRUNC((A3318-1)/COUNT('DATE Snapshot'!A:A)/COUNT(PRODUCT!A:A),0)+1</f>
        <v>5</v>
      </c>
      <c r="K3318" s="9" t="str">
        <f t="shared" ref="K3318:O3318" ca="1" si="9952">INDIRECT(ADDRESS($J3318+1,K$2,,,K$1))</f>
        <v>PARQUE SUL</v>
      </c>
      <c r="L3318" s="9" t="str">
        <f t="shared" ca="1" si="9952"/>
        <v>PS</v>
      </c>
      <c r="M3318" s="9" t="str">
        <f t="shared" ca="1" si="9952"/>
        <v>RIO DE JANEIRO</v>
      </c>
      <c r="N3318" s="9" t="str">
        <f t="shared" ca="1" si="9952"/>
        <v>BRASIL</v>
      </c>
      <c r="O3318" s="9">
        <f t="shared" ca="1" si="9952"/>
        <v>0</v>
      </c>
      <c r="P3318" s="9">
        <f>MOD(TRUNC((A3318-1)/COUNT('DATE Snapshot'!A:A)),COUNT(PRODUCT!A:A))+1</f>
        <v>27</v>
      </c>
      <c r="Q3318" s="9" t="str">
        <f t="shared" ref="Q3318:W3318" ca="1" si="9953">INDIRECT(ADDRESS($P3318+1,Q$2,,,Q$1))</f>
        <v>RIESLING</v>
      </c>
      <c r="R3318" s="9" t="str">
        <f t="shared" ca="1" si="9953"/>
        <v>RISL_E</v>
      </c>
      <c r="S3318" s="9" t="str">
        <f t="shared" ca="1" si="9953"/>
        <v>VINHO BRANCO</v>
      </c>
      <c r="T3318" s="9" t="str">
        <f t="shared" ca="1" si="9953"/>
        <v>4_TPK_2,0 l</v>
      </c>
      <c r="U3318" s="29">
        <f t="shared" ca="1" si="9953"/>
        <v>4</v>
      </c>
      <c r="V3318" s="30">
        <f t="shared" ca="1" si="9953"/>
        <v>180</v>
      </c>
      <c r="W3318" s="30">
        <f t="shared" ca="1" si="9953"/>
        <v>98</v>
      </c>
    </row>
    <row r="3319" spans="1:23" ht="13">
      <c r="A3319" s="9">
        <f t="shared" si="8"/>
        <v>3316</v>
      </c>
      <c r="B3319" s="45">
        <v>15</v>
      </c>
      <c r="C3319" s="9">
        <f>MOD(A3319-1,COUNT('DATE Snapshot'!$A:$A))+1</f>
        <v>4</v>
      </c>
      <c r="D3319" s="25">
        <f t="shared" ref="D3319:I3319" ca="1" si="9954">INDIRECT(ADDRESS($C3319+1,D$2,,,D$1))</f>
        <v>42826</v>
      </c>
      <c r="E3319" s="27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8">
        <f t="shared" ca="1" si="9954"/>
        <v>42736</v>
      </c>
      <c r="I3319" s="9">
        <f t="shared" ca="1" si="9954"/>
        <v>7</v>
      </c>
      <c r="J3319" s="46">
        <f>TRUNC((A3319-1)/COUNT('DATE Snapshot'!A:A)/COUNT(PRODUCT!A:A),0)+1</f>
        <v>5</v>
      </c>
      <c r="K3319" s="9" t="str">
        <f t="shared" ref="K3319:O3319" ca="1" si="9955">INDIRECT(ADDRESS($J3319+1,K$2,,,K$1))</f>
        <v>PARQUE SUL</v>
      </c>
      <c r="L3319" s="9" t="str">
        <f t="shared" ca="1" si="9955"/>
        <v>PS</v>
      </c>
      <c r="M3319" s="9" t="str">
        <f t="shared" ca="1" si="9955"/>
        <v>RIO DE JANEIRO</v>
      </c>
      <c r="N3319" s="9" t="str">
        <f t="shared" ca="1" si="9955"/>
        <v>BRASIL</v>
      </c>
      <c r="O3319" s="9">
        <f t="shared" ca="1" si="9955"/>
        <v>0</v>
      </c>
      <c r="P3319" s="9">
        <f>MOD(TRUNC((A3319-1)/COUNT('DATE Snapshot'!A:A)),COUNT(PRODUCT!A:A))+1</f>
        <v>27</v>
      </c>
      <c r="Q3319" s="9" t="str">
        <f t="shared" ref="Q3319:W3319" ca="1" si="9956">INDIRECT(ADDRESS($P3319+1,Q$2,,,Q$1))</f>
        <v>RIESLING</v>
      </c>
      <c r="R3319" s="9" t="str">
        <f t="shared" ca="1" si="9956"/>
        <v>RISL_E</v>
      </c>
      <c r="S3319" s="9" t="str">
        <f t="shared" ca="1" si="9956"/>
        <v>VINHO BRANCO</v>
      </c>
      <c r="T3319" s="9" t="str">
        <f t="shared" ca="1" si="9956"/>
        <v>4_TPK_2,0 l</v>
      </c>
      <c r="U3319" s="29">
        <f t="shared" ca="1" si="9956"/>
        <v>4</v>
      </c>
      <c r="V3319" s="30">
        <f t="shared" ca="1" si="9956"/>
        <v>180</v>
      </c>
      <c r="W3319" s="30">
        <f t="shared" ca="1" si="9956"/>
        <v>98</v>
      </c>
    </row>
    <row r="3320" spans="1:23" ht="13">
      <c r="A3320" s="9">
        <f t="shared" si="8"/>
        <v>3317</v>
      </c>
      <c r="B3320" s="45">
        <v>9</v>
      </c>
      <c r="C3320" s="9">
        <f>MOD(A3320-1,COUNT('DATE Snapshot'!$A:$A))+1</f>
        <v>5</v>
      </c>
      <c r="D3320" s="25">
        <f t="shared" ref="D3320:I3320" ca="1" si="9957">INDIRECT(ADDRESS($C3320+1,D$2,,,D$1))</f>
        <v>42856</v>
      </c>
      <c r="E3320" s="27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8">
        <f t="shared" ca="1" si="9957"/>
        <v>42736</v>
      </c>
      <c r="I3320" s="9">
        <f t="shared" ca="1" si="9957"/>
        <v>2</v>
      </c>
      <c r="J3320" s="46">
        <f>TRUNC((A3320-1)/COUNT('DATE Snapshot'!A:A)/COUNT(PRODUCT!A:A),0)+1</f>
        <v>5</v>
      </c>
      <c r="K3320" s="9" t="str">
        <f t="shared" ref="K3320:O3320" ca="1" si="9958">INDIRECT(ADDRESS($J3320+1,K$2,,,K$1))</f>
        <v>PARQUE SUL</v>
      </c>
      <c r="L3320" s="9" t="str">
        <f t="shared" ca="1" si="9958"/>
        <v>PS</v>
      </c>
      <c r="M3320" s="9" t="str">
        <f t="shared" ca="1" si="9958"/>
        <v>RIO DE JANEIRO</v>
      </c>
      <c r="N3320" s="9" t="str">
        <f t="shared" ca="1" si="9958"/>
        <v>BRASIL</v>
      </c>
      <c r="O3320" s="9">
        <f t="shared" ca="1" si="9958"/>
        <v>0</v>
      </c>
      <c r="P3320" s="9">
        <f>MOD(TRUNC((A3320-1)/COUNT('DATE Snapshot'!A:A)),COUNT(PRODUCT!A:A))+1</f>
        <v>27</v>
      </c>
      <c r="Q3320" s="9" t="str">
        <f t="shared" ref="Q3320:W3320" ca="1" si="9959">INDIRECT(ADDRESS($P3320+1,Q$2,,,Q$1))</f>
        <v>RIESLING</v>
      </c>
      <c r="R3320" s="9" t="str">
        <f t="shared" ca="1" si="9959"/>
        <v>RISL_E</v>
      </c>
      <c r="S3320" s="9" t="str">
        <f t="shared" ca="1" si="9959"/>
        <v>VINHO BRANCO</v>
      </c>
      <c r="T3320" s="9" t="str">
        <f t="shared" ca="1" si="9959"/>
        <v>4_TPK_2,0 l</v>
      </c>
      <c r="U3320" s="29">
        <f t="shared" ca="1" si="9959"/>
        <v>4</v>
      </c>
      <c r="V3320" s="30">
        <f t="shared" ca="1" si="9959"/>
        <v>180</v>
      </c>
      <c r="W3320" s="30">
        <f t="shared" ca="1" si="9959"/>
        <v>98</v>
      </c>
    </row>
    <row r="3321" spans="1:23" ht="13">
      <c r="A3321" s="9">
        <f t="shared" si="8"/>
        <v>3318</v>
      </c>
      <c r="B3321" s="45">
        <v>6</v>
      </c>
      <c r="C3321" s="9">
        <f>MOD(A3321-1,COUNT('DATE Snapshot'!$A:$A))+1</f>
        <v>6</v>
      </c>
      <c r="D3321" s="25">
        <f t="shared" ref="D3321:I3321" ca="1" si="9960">INDIRECT(ADDRESS($C3321+1,D$2,,,D$1))</f>
        <v>42887</v>
      </c>
      <c r="E3321" s="27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8">
        <f t="shared" ca="1" si="9960"/>
        <v>42736</v>
      </c>
      <c r="I3321" s="9">
        <f t="shared" ca="1" si="9960"/>
        <v>5</v>
      </c>
      <c r="J3321" s="46">
        <f>TRUNC((A3321-1)/COUNT('DATE Snapshot'!A:A)/COUNT(PRODUCT!A:A),0)+1</f>
        <v>5</v>
      </c>
      <c r="K3321" s="9" t="str">
        <f t="shared" ref="K3321:O3321" ca="1" si="9961">INDIRECT(ADDRESS($J3321+1,K$2,,,K$1))</f>
        <v>PARQUE SUL</v>
      </c>
      <c r="L3321" s="9" t="str">
        <f t="shared" ca="1" si="9961"/>
        <v>PS</v>
      </c>
      <c r="M3321" s="9" t="str">
        <f t="shared" ca="1" si="9961"/>
        <v>RIO DE JANEIRO</v>
      </c>
      <c r="N3321" s="9" t="str">
        <f t="shared" ca="1" si="9961"/>
        <v>BRASIL</v>
      </c>
      <c r="O3321" s="9">
        <f t="shared" ca="1" si="9961"/>
        <v>0</v>
      </c>
      <c r="P3321" s="9">
        <f>MOD(TRUNC((A3321-1)/COUNT('DATE Snapshot'!A:A)),COUNT(PRODUCT!A:A))+1</f>
        <v>27</v>
      </c>
      <c r="Q3321" s="9" t="str">
        <f t="shared" ref="Q3321:W3321" ca="1" si="9962">INDIRECT(ADDRESS($P3321+1,Q$2,,,Q$1))</f>
        <v>RIESLING</v>
      </c>
      <c r="R3321" s="9" t="str">
        <f t="shared" ca="1" si="9962"/>
        <v>RISL_E</v>
      </c>
      <c r="S3321" s="9" t="str">
        <f t="shared" ca="1" si="9962"/>
        <v>VINHO BRANCO</v>
      </c>
      <c r="T3321" s="9" t="str">
        <f t="shared" ca="1" si="9962"/>
        <v>4_TPK_2,0 l</v>
      </c>
      <c r="U3321" s="29">
        <f t="shared" ca="1" si="9962"/>
        <v>4</v>
      </c>
      <c r="V3321" s="30">
        <f t="shared" ca="1" si="9962"/>
        <v>180</v>
      </c>
      <c r="W3321" s="30">
        <f t="shared" ca="1" si="9962"/>
        <v>98</v>
      </c>
    </row>
    <row r="3322" spans="1:23" ht="13">
      <c r="A3322" s="9">
        <f t="shared" si="8"/>
        <v>3319</v>
      </c>
      <c r="B3322" s="45">
        <v>1</v>
      </c>
      <c r="C3322" s="9">
        <f>MOD(A3322-1,COUNT('DATE Snapshot'!$A:$A))+1</f>
        <v>7</v>
      </c>
      <c r="D3322" s="25">
        <f t="shared" ref="D3322:I3322" ca="1" si="9963">INDIRECT(ADDRESS($C3322+1,D$2,,,D$1))</f>
        <v>42917</v>
      </c>
      <c r="E3322" s="27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8">
        <f t="shared" ca="1" si="9963"/>
        <v>42736</v>
      </c>
      <c r="I3322" s="9">
        <f t="shared" ca="1" si="9963"/>
        <v>7</v>
      </c>
      <c r="J3322" s="46">
        <f>TRUNC((A3322-1)/COUNT('DATE Snapshot'!A:A)/COUNT(PRODUCT!A:A),0)+1</f>
        <v>5</v>
      </c>
      <c r="K3322" s="9" t="str">
        <f t="shared" ref="K3322:O3322" ca="1" si="9964">INDIRECT(ADDRESS($J3322+1,K$2,,,K$1))</f>
        <v>PARQUE SUL</v>
      </c>
      <c r="L3322" s="9" t="str">
        <f t="shared" ca="1" si="9964"/>
        <v>PS</v>
      </c>
      <c r="M3322" s="9" t="str">
        <f t="shared" ca="1" si="9964"/>
        <v>RIO DE JANEIRO</v>
      </c>
      <c r="N3322" s="9" t="str">
        <f t="shared" ca="1" si="9964"/>
        <v>BRASIL</v>
      </c>
      <c r="O3322" s="9">
        <f t="shared" ca="1" si="9964"/>
        <v>0</v>
      </c>
      <c r="P3322" s="9">
        <f>MOD(TRUNC((A3322-1)/COUNT('DATE Snapshot'!A:A)),COUNT(PRODUCT!A:A))+1</f>
        <v>27</v>
      </c>
      <c r="Q3322" s="9" t="str">
        <f t="shared" ref="Q3322:W3322" ca="1" si="9965">INDIRECT(ADDRESS($P3322+1,Q$2,,,Q$1))</f>
        <v>RIESLING</v>
      </c>
      <c r="R3322" s="9" t="str">
        <f t="shared" ca="1" si="9965"/>
        <v>RISL_E</v>
      </c>
      <c r="S3322" s="9" t="str">
        <f t="shared" ca="1" si="9965"/>
        <v>VINHO BRANCO</v>
      </c>
      <c r="T3322" s="9" t="str">
        <f t="shared" ca="1" si="9965"/>
        <v>4_TPK_2,0 l</v>
      </c>
      <c r="U3322" s="29">
        <f t="shared" ca="1" si="9965"/>
        <v>4</v>
      </c>
      <c r="V3322" s="30">
        <f t="shared" ca="1" si="9965"/>
        <v>180</v>
      </c>
      <c r="W3322" s="30">
        <f t="shared" ca="1" si="9965"/>
        <v>98</v>
      </c>
    </row>
    <row r="3323" spans="1:23" ht="13">
      <c r="A3323" s="9">
        <f t="shared" si="8"/>
        <v>3320</v>
      </c>
      <c r="B3323" s="45">
        <v>22</v>
      </c>
      <c r="C3323" s="9">
        <f>MOD(A3323-1,COUNT('DATE Snapshot'!$A:$A))+1</f>
        <v>8</v>
      </c>
      <c r="D3323" s="25">
        <f t="shared" ref="D3323:I3323" ca="1" si="9966">INDIRECT(ADDRESS($C3323+1,D$2,,,D$1))</f>
        <v>42948</v>
      </c>
      <c r="E3323" s="27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8">
        <f t="shared" ca="1" si="9966"/>
        <v>42736</v>
      </c>
      <c r="I3323" s="9">
        <f t="shared" ca="1" si="9966"/>
        <v>3</v>
      </c>
      <c r="J3323" s="46">
        <f>TRUNC((A3323-1)/COUNT('DATE Snapshot'!A:A)/COUNT(PRODUCT!A:A),0)+1</f>
        <v>5</v>
      </c>
      <c r="K3323" s="9" t="str">
        <f t="shared" ref="K3323:O3323" ca="1" si="9967">INDIRECT(ADDRESS($J3323+1,K$2,,,K$1))</f>
        <v>PARQUE SUL</v>
      </c>
      <c r="L3323" s="9" t="str">
        <f t="shared" ca="1" si="9967"/>
        <v>PS</v>
      </c>
      <c r="M3323" s="9" t="str">
        <f t="shared" ca="1" si="9967"/>
        <v>RIO DE JANEIRO</v>
      </c>
      <c r="N3323" s="9" t="str">
        <f t="shared" ca="1" si="9967"/>
        <v>BRASIL</v>
      </c>
      <c r="O3323" s="9">
        <f t="shared" ca="1" si="9967"/>
        <v>0</v>
      </c>
      <c r="P3323" s="9">
        <f>MOD(TRUNC((A3323-1)/COUNT('DATE Snapshot'!A:A)),COUNT(PRODUCT!A:A))+1</f>
        <v>27</v>
      </c>
      <c r="Q3323" s="9" t="str">
        <f t="shared" ref="Q3323:W3323" ca="1" si="9968">INDIRECT(ADDRESS($P3323+1,Q$2,,,Q$1))</f>
        <v>RIESLING</v>
      </c>
      <c r="R3323" s="9" t="str">
        <f t="shared" ca="1" si="9968"/>
        <v>RISL_E</v>
      </c>
      <c r="S3323" s="9" t="str">
        <f t="shared" ca="1" si="9968"/>
        <v>VINHO BRANCO</v>
      </c>
      <c r="T3323" s="9" t="str">
        <f t="shared" ca="1" si="9968"/>
        <v>4_TPK_2,0 l</v>
      </c>
      <c r="U3323" s="29">
        <f t="shared" ca="1" si="9968"/>
        <v>4</v>
      </c>
      <c r="V3323" s="30">
        <f t="shared" ca="1" si="9968"/>
        <v>180</v>
      </c>
      <c r="W3323" s="30">
        <f t="shared" ca="1" si="9968"/>
        <v>98</v>
      </c>
    </row>
    <row r="3324" spans="1:23" ht="13">
      <c r="A3324" s="9">
        <f t="shared" si="8"/>
        <v>3321</v>
      </c>
      <c r="B3324" s="45">
        <v>8</v>
      </c>
      <c r="C3324" s="9">
        <f>MOD(A3324-1,COUNT('DATE Snapshot'!$A:$A))+1</f>
        <v>9</v>
      </c>
      <c r="D3324" s="25">
        <f t="shared" ref="D3324:I3324" ca="1" si="9969">INDIRECT(ADDRESS($C3324+1,D$2,,,D$1))</f>
        <v>42979</v>
      </c>
      <c r="E3324" s="27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8">
        <f t="shared" ca="1" si="9969"/>
        <v>42736</v>
      </c>
      <c r="I3324" s="9">
        <f t="shared" ca="1" si="9969"/>
        <v>6</v>
      </c>
      <c r="J3324" s="46">
        <f>TRUNC((A3324-1)/COUNT('DATE Snapshot'!A:A)/COUNT(PRODUCT!A:A),0)+1</f>
        <v>5</v>
      </c>
      <c r="K3324" s="9" t="str">
        <f t="shared" ref="K3324:O3324" ca="1" si="9970">INDIRECT(ADDRESS($J3324+1,K$2,,,K$1))</f>
        <v>PARQUE SUL</v>
      </c>
      <c r="L3324" s="9" t="str">
        <f t="shared" ca="1" si="9970"/>
        <v>PS</v>
      </c>
      <c r="M3324" s="9" t="str">
        <f t="shared" ca="1" si="9970"/>
        <v>RIO DE JANEIRO</v>
      </c>
      <c r="N3324" s="9" t="str">
        <f t="shared" ca="1" si="9970"/>
        <v>BRASIL</v>
      </c>
      <c r="O3324" s="9">
        <f t="shared" ca="1" si="9970"/>
        <v>0</v>
      </c>
      <c r="P3324" s="9">
        <f>MOD(TRUNC((A3324-1)/COUNT('DATE Snapshot'!A:A)),COUNT(PRODUCT!A:A))+1</f>
        <v>27</v>
      </c>
      <c r="Q3324" s="9" t="str">
        <f t="shared" ref="Q3324:W3324" ca="1" si="9971">INDIRECT(ADDRESS($P3324+1,Q$2,,,Q$1))</f>
        <v>RIESLING</v>
      </c>
      <c r="R3324" s="9" t="str">
        <f t="shared" ca="1" si="9971"/>
        <v>RISL_E</v>
      </c>
      <c r="S3324" s="9" t="str">
        <f t="shared" ca="1" si="9971"/>
        <v>VINHO BRANCO</v>
      </c>
      <c r="T3324" s="9" t="str">
        <f t="shared" ca="1" si="9971"/>
        <v>4_TPK_2,0 l</v>
      </c>
      <c r="U3324" s="29">
        <f t="shared" ca="1" si="9971"/>
        <v>4</v>
      </c>
      <c r="V3324" s="30">
        <f t="shared" ca="1" si="9971"/>
        <v>180</v>
      </c>
      <c r="W3324" s="30">
        <f t="shared" ca="1" si="9971"/>
        <v>98</v>
      </c>
    </row>
    <row r="3325" spans="1:23" ht="13">
      <c r="A3325" s="9">
        <f t="shared" si="8"/>
        <v>3322</v>
      </c>
      <c r="B3325" s="45">
        <v>1</v>
      </c>
      <c r="C3325" s="9">
        <f>MOD(A3325-1,COUNT('DATE Snapshot'!$A:$A))+1</f>
        <v>10</v>
      </c>
      <c r="D3325" s="25">
        <f t="shared" ref="D3325:I3325" ca="1" si="9972">INDIRECT(ADDRESS($C3325+1,D$2,,,D$1))</f>
        <v>43009</v>
      </c>
      <c r="E3325" s="27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8">
        <f t="shared" ca="1" si="9972"/>
        <v>42736</v>
      </c>
      <c r="I3325" s="9">
        <f t="shared" ca="1" si="9972"/>
        <v>1</v>
      </c>
      <c r="J3325" s="46">
        <f>TRUNC((A3325-1)/COUNT('DATE Snapshot'!A:A)/COUNT(PRODUCT!A:A),0)+1</f>
        <v>5</v>
      </c>
      <c r="K3325" s="9" t="str">
        <f t="shared" ref="K3325:O3325" ca="1" si="9973">INDIRECT(ADDRESS($J3325+1,K$2,,,K$1))</f>
        <v>PARQUE SUL</v>
      </c>
      <c r="L3325" s="9" t="str">
        <f t="shared" ca="1" si="9973"/>
        <v>PS</v>
      </c>
      <c r="M3325" s="9" t="str">
        <f t="shared" ca="1" si="9973"/>
        <v>RIO DE JANEIRO</v>
      </c>
      <c r="N3325" s="9" t="str">
        <f t="shared" ca="1" si="9973"/>
        <v>BRASIL</v>
      </c>
      <c r="O3325" s="9">
        <f t="shared" ca="1" si="9973"/>
        <v>0</v>
      </c>
      <c r="P3325" s="9">
        <f>MOD(TRUNC((A3325-1)/COUNT('DATE Snapshot'!A:A)),COUNT(PRODUCT!A:A))+1</f>
        <v>27</v>
      </c>
      <c r="Q3325" s="9" t="str">
        <f t="shared" ref="Q3325:W3325" ca="1" si="9974">INDIRECT(ADDRESS($P3325+1,Q$2,,,Q$1))</f>
        <v>RIESLING</v>
      </c>
      <c r="R3325" s="9" t="str">
        <f t="shared" ca="1" si="9974"/>
        <v>RISL_E</v>
      </c>
      <c r="S3325" s="9" t="str">
        <f t="shared" ca="1" si="9974"/>
        <v>VINHO BRANCO</v>
      </c>
      <c r="T3325" s="9" t="str">
        <f t="shared" ca="1" si="9974"/>
        <v>4_TPK_2,0 l</v>
      </c>
      <c r="U3325" s="29">
        <f t="shared" ca="1" si="9974"/>
        <v>4</v>
      </c>
      <c r="V3325" s="30">
        <f t="shared" ca="1" si="9974"/>
        <v>180</v>
      </c>
      <c r="W3325" s="30">
        <f t="shared" ca="1" si="9974"/>
        <v>98</v>
      </c>
    </row>
    <row r="3326" spans="1:23" ht="13">
      <c r="A3326" s="9">
        <f t="shared" si="8"/>
        <v>3323</v>
      </c>
      <c r="B3326" s="45">
        <v>9</v>
      </c>
      <c r="C3326" s="9">
        <f>MOD(A3326-1,COUNT('DATE Snapshot'!$A:$A))+1</f>
        <v>11</v>
      </c>
      <c r="D3326" s="25">
        <f t="shared" ref="D3326:I3326" ca="1" si="9975">INDIRECT(ADDRESS($C3326+1,D$2,,,D$1))</f>
        <v>43040</v>
      </c>
      <c r="E3326" s="27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8">
        <f t="shared" ca="1" si="9975"/>
        <v>42736</v>
      </c>
      <c r="I3326" s="9">
        <f t="shared" ca="1" si="9975"/>
        <v>4</v>
      </c>
      <c r="J3326" s="46">
        <f>TRUNC((A3326-1)/COUNT('DATE Snapshot'!A:A)/COUNT(PRODUCT!A:A),0)+1</f>
        <v>5</v>
      </c>
      <c r="K3326" s="9" t="str">
        <f t="shared" ref="K3326:O3326" ca="1" si="9976">INDIRECT(ADDRESS($J3326+1,K$2,,,K$1))</f>
        <v>PARQUE SUL</v>
      </c>
      <c r="L3326" s="9" t="str">
        <f t="shared" ca="1" si="9976"/>
        <v>PS</v>
      </c>
      <c r="M3326" s="9" t="str">
        <f t="shared" ca="1" si="9976"/>
        <v>RIO DE JANEIRO</v>
      </c>
      <c r="N3326" s="9" t="str">
        <f t="shared" ca="1" si="9976"/>
        <v>BRASIL</v>
      </c>
      <c r="O3326" s="9">
        <f t="shared" ca="1" si="9976"/>
        <v>0</v>
      </c>
      <c r="P3326" s="9">
        <f>MOD(TRUNC((A3326-1)/COUNT('DATE Snapshot'!A:A)),COUNT(PRODUCT!A:A))+1</f>
        <v>27</v>
      </c>
      <c r="Q3326" s="9" t="str">
        <f t="shared" ref="Q3326:W3326" ca="1" si="9977">INDIRECT(ADDRESS($P3326+1,Q$2,,,Q$1))</f>
        <v>RIESLING</v>
      </c>
      <c r="R3326" s="9" t="str">
        <f t="shared" ca="1" si="9977"/>
        <v>RISL_E</v>
      </c>
      <c r="S3326" s="9" t="str">
        <f t="shared" ca="1" si="9977"/>
        <v>VINHO BRANCO</v>
      </c>
      <c r="T3326" s="9" t="str">
        <f t="shared" ca="1" si="9977"/>
        <v>4_TPK_2,0 l</v>
      </c>
      <c r="U3326" s="29">
        <f t="shared" ca="1" si="9977"/>
        <v>4</v>
      </c>
      <c r="V3326" s="30">
        <f t="shared" ca="1" si="9977"/>
        <v>180</v>
      </c>
      <c r="W3326" s="30">
        <f t="shared" ca="1" si="9977"/>
        <v>98</v>
      </c>
    </row>
    <row r="3327" spans="1:23" ht="13">
      <c r="A3327" s="9">
        <f t="shared" si="8"/>
        <v>3324</v>
      </c>
      <c r="B3327" s="45">
        <v>17</v>
      </c>
      <c r="C3327" s="9">
        <f>MOD(A3327-1,COUNT('DATE Snapshot'!$A:$A))+1</f>
        <v>12</v>
      </c>
      <c r="D3327" s="25">
        <f t="shared" ref="D3327:I3327" ca="1" si="9978">INDIRECT(ADDRESS($C3327+1,D$2,,,D$1))</f>
        <v>43070</v>
      </c>
      <c r="E3327" s="27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8">
        <f t="shared" ca="1" si="9978"/>
        <v>42736</v>
      </c>
      <c r="I3327" s="9">
        <f t="shared" ca="1" si="9978"/>
        <v>6</v>
      </c>
      <c r="J3327" s="46">
        <f>TRUNC((A3327-1)/COUNT('DATE Snapshot'!A:A)/COUNT(PRODUCT!A:A),0)+1</f>
        <v>5</v>
      </c>
      <c r="K3327" s="9" t="str">
        <f t="shared" ref="K3327:O3327" ca="1" si="9979">INDIRECT(ADDRESS($J3327+1,K$2,,,K$1))</f>
        <v>PARQUE SUL</v>
      </c>
      <c r="L3327" s="9" t="str">
        <f t="shared" ca="1" si="9979"/>
        <v>PS</v>
      </c>
      <c r="M3327" s="9" t="str">
        <f t="shared" ca="1" si="9979"/>
        <v>RIO DE JANEIRO</v>
      </c>
      <c r="N3327" s="9" t="str">
        <f t="shared" ca="1" si="9979"/>
        <v>BRASIL</v>
      </c>
      <c r="O3327" s="9">
        <f t="shared" ca="1" si="9979"/>
        <v>0</v>
      </c>
      <c r="P3327" s="9">
        <f>MOD(TRUNC((A3327-1)/COUNT('DATE Snapshot'!A:A)),COUNT(PRODUCT!A:A))+1</f>
        <v>27</v>
      </c>
      <c r="Q3327" s="9" t="str">
        <f t="shared" ref="Q3327:W3327" ca="1" si="9980">INDIRECT(ADDRESS($P3327+1,Q$2,,,Q$1))</f>
        <v>RIESLING</v>
      </c>
      <c r="R3327" s="9" t="str">
        <f t="shared" ca="1" si="9980"/>
        <v>RISL_E</v>
      </c>
      <c r="S3327" s="9" t="str">
        <f t="shared" ca="1" si="9980"/>
        <v>VINHO BRANCO</v>
      </c>
      <c r="T3327" s="9" t="str">
        <f t="shared" ca="1" si="9980"/>
        <v>4_TPK_2,0 l</v>
      </c>
      <c r="U3327" s="29">
        <f t="shared" ca="1" si="9980"/>
        <v>4</v>
      </c>
      <c r="V3327" s="30">
        <f t="shared" ca="1" si="9980"/>
        <v>180</v>
      </c>
      <c r="W3327" s="30">
        <f t="shared" ca="1" si="9980"/>
        <v>98</v>
      </c>
    </row>
    <row r="3328" spans="1:23" ht="13">
      <c r="A3328" s="9">
        <f t="shared" si="8"/>
        <v>3325</v>
      </c>
      <c r="B3328" s="45">
        <v>7</v>
      </c>
      <c r="C3328" s="9">
        <f>MOD(A3328-1,COUNT('DATE Snapshot'!$A:$A))+1</f>
        <v>13</v>
      </c>
      <c r="D3328" s="25">
        <f t="shared" ref="D3328:I3328" ca="1" si="9981">INDIRECT(ADDRESS($C3328+1,D$2,,,D$1))</f>
        <v>43101</v>
      </c>
      <c r="E3328" s="27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8">
        <f t="shared" ca="1" si="9981"/>
        <v>43101</v>
      </c>
      <c r="I3328" s="9">
        <f t="shared" ca="1" si="9981"/>
        <v>2</v>
      </c>
      <c r="J3328" s="46">
        <f>TRUNC((A3328-1)/COUNT('DATE Snapshot'!A:A)/COUNT(PRODUCT!A:A),0)+1</f>
        <v>5</v>
      </c>
      <c r="K3328" s="9" t="str">
        <f t="shared" ref="K3328:O3328" ca="1" si="9982">INDIRECT(ADDRESS($J3328+1,K$2,,,K$1))</f>
        <v>PARQUE SUL</v>
      </c>
      <c r="L3328" s="9" t="str">
        <f t="shared" ca="1" si="9982"/>
        <v>PS</v>
      </c>
      <c r="M3328" s="9" t="str">
        <f t="shared" ca="1" si="9982"/>
        <v>RIO DE JANEIRO</v>
      </c>
      <c r="N3328" s="9" t="str">
        <f t="shared" ca="1" si="9982"/>
        <v>BRASIL</v>
      </c>
      <c r="O3328" s="9">
        <f t="shared" ca="1" si="9982"/>
        <v>0</v>
      </c>
      <c r="P3328" s="9">
        <f>MOD(TRUNC((A3328-1)/COUNT('DATE Snapshot'!A:A)),COUNT(PRODUCT!A:A))+1</f>
        <v>27</v>
      </c>
      <c r="Q3328" s="9" t="str">
        <f t="shared" ref="Q3328:W3328" ca="1" si="9983">INDIRECT(ADDRESS($P3328+1,Q$2,,,Q$1))</f>
        <v>RIESLING</v>
      </c>
      <c r="R3328" s="9" t="str">
        <f t="shared" ca="1" si="9983"/>
        <v>RISL_E</v>
      </c>
      <c r="S3328" s="9" t="str">
        <f t="shared" ca="1" si="9983"/>
        <v>VINHO BRANCO</v>
      </c>
      <c r="T3328" s="9" t="str">
        <f t="shared" ca="1" si="9983"/>
        <v>4_TPK_2,0 l</v>
      </c>
      <c r="U3328" s="29">
        <f t="shared" ca="1" si="9983"/>
        <v>4</v>
      </c>
      <c r="V3328" s="30">
        <f t="shared" ca="1" si="9983"/>
        <v>180</v>
      </c>
      <c r="W3328" s="30">
        <f t="shared" ca="1" si="9983"/>
        <v>98</v>
      </c>
    </row>
    <row r="3329" spans="1:23" ht="13">
      <c r="A3329" s="9">
        <f t="shared" si="8"/>
        <v>3326</v>
      </c>
      <c r="B3329" s="45">
        <v>8</v>
      </c>
      <c r="C3329" s="9">
        <f>MOD(A3329-1,COUNT('DATE Snapshot'!$A:$A))+1</f>
        <v>14</v>
      </c>
      <c r="D3329" s="25">
        <f t="shared" ref="D3329:I3329" ca="1" si="9984">INDIRECT(ADDRESS($C3329+1,D$2,,,D$1))</f>
        <v>43132</v>
      </c>
      <c r="E3329" s="27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8">
        <f t="shared" ca="1" si="9984"/>
        <v>43101</v>
      </c>
      <c r="I3329" s="9">
        <f t="shared" ca="1" si="9984"/>
        <v>5</v>
      </c>
      <c r="J3329" s="46">
        <f>TRUNC((A3329-1)/COUNT('DATE Snapshot'!A:A)/COUNT(PRODUCT!A:A),0)+1</f>
        <v>5</v>
      </c>
      <c r="K3329" s="9" t="str">
        <f t="shared" ref="K3329:O3329" ca="1" si="9985">INDIRECT(ADDRESS($J3329+1,K$2,,,K$1))</f>
        <v>PARQUE SUL</v>
      </c>
      <c r="L3329" s="9" t="str">
        <f t="shared" ca="1" si="9985"/>
        <v>PS</v>
      </c>
      <c r="M3329" s="9" t="str">
        <f t="shared" ca="1" si="9985"/>
        <v>RIO DE JANEIRO</v>
      </c>
      <c r="N3329" s="9" t="str">
        <f t="shared" ca="1" si="9985"/>
        <v>BRASIL</v>
      </c>
      <c r="O3329" s="9">
        <f t="shared" ca="1" si="9985"/>
        <v>0</v>
      </c>
      <c r="P3329" s="9">
        <f>MOD(TRUNC((A3329-1)/COUNT('DATE Snapshot'!A:A)),COUNT(PRODUCT!A:A))+1</f>
        <v>27</v>
      </c>
      <c r="Q3329" s="9" t="str">
        <f t="shared" ref="Q3329:W3329" ca="1" si="9986">INDIRECT(ADDRESS($P3329+1,Q$2,,,Q$1))</f>
        <v>RIESLING</v>
      </c>
      <c r="R3329" s="9" t="str">
        <f t="shared" ca="1" si="9986"/>
        <v>RISL_E</v>
      </c>
      <c r="S3329" s="9" t="str">
        <f t="shared" ca="1" si="9986"/>
        <v>VINHO BRANCO</v>
      </c>
      <c r="T3329" s="9" t="str">
        <f t="shared" ca="1" si="9986"/>
        <v>4_TPK_2,0 l</v>
      </c>
      <c r="U3329" s="29">
        <f t="shared" ca="1" si="9986"/>
        <v>4</v>
      </c>
      <c r="V3329" s="30">
        <f t="shared" ca="1" si="9986"/>
        <v>180</v>
      </c>
      <c r="W3329" s="30">
        <f t="shared" ca="1" si="9986"/>
        <v>98</v>
      </c>
    </row>
    <row r="3330" spans="1:23" ht="13">
      <c r="A3330" s="9">
        <f t="shared" si="8"/>
        <v>3327</v>
      </c>
      <c r="B3330" s="45">
        <v>12</v>
      </c>
      <c r="C3330" s="9">
        <f>MOD(A3330-1,COUNT('DATE Snapshot'!$A:$A))+1</f>
        <v>15</v>
      </c>
      <c r="D3330" s="25">
        <f t="shared" ref="D3330:I3330" ca="1" si="9987">INDIRECT(ADDRESS($C3330+1,D$2,,,D$1))</f>
        <v>43160</v>
      </c>
      <c r="E3330" s="27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8">
        <f t="shared" ca="1" si="9987"/>
        <v>43101</v>
      </c>
      <c r="I3330" s="9">
        <f t="shared" ca="1" si="9987"/>
        <v>5</v>
      </c>
      <c r="J3330" s="46">
        <f>TRUNC((A3330-1)/COUNT('DATE Snapshot'!A:A)/COUNT(PRODUCT!A:A),0)+1</f>
        <v>5</v>
      </c>
      <c r="K3330" s="9" t="str">
        <f t="shared" ref="K3330:O3330" ca="1" si="9988">INDIRECT(ADDRESS($J3330+1,K$2,,,K$1))</f>
        <v>PARQUE SUL</v>
      </c>
      <c r="L3330" s="9" t="str">
        <f t="shared" ca="1" si="9988"/>
        <v>PS</v>
      </c>
      <c r="M3330" s="9" t="str">
        <f t="shared" ca="1" si="9988"/>
        <v>RIO DE JANEIRO</v>
      </c>
      <c r="N3330" s="9" t="str">
        <f t="shared" ca="1" si="9988"/>
        <v>BRASIL</v>
      </c>
      <c r="O3330" s="9">
        <f t="shared" ca="1" si="9988"/>
        <v>0</v>
      </c>
      <c r="P3330" s="9">
        <f>MOD(TRUNC((A3330-1)/COUNT('DATE Snapshot'!A:A)),COUNT(PRODUCT!A:A))+1</f>
        <v>27</v>
      </c>
      <c r="Q3330" s="9" t="str">
        <f t="shared" ref="Q3330:W3330" ca="1" si="9989">INDIRECT(ADDRESS($P3330+1,Q$2,,,Q$1))</f>
        <v>RIESLING</v>
      </c>
      <c r="R3330" s="9" t="str">
        <f t="shared" ca="1" si="9989"/>
        <v>RISL_E</v>
      </c>
      <c r="S3330" s="9" t="str">
        <f t="shared" ca="1" si="9989"/>
        <v>VINHO BRANCO</v>
      </c>
      <c r="T3330" s="9" t="str">
        <f t="shared" ca="1" si="9989"/>
        <v>4_TPK_2,0 l</v>
      </c>
      <c r="U3330" s="29">
        <f t="shared" ca="1" si="9989"/>
        <v>4</v>
      </c>
      <c r="V3330" s="30">
        <f t="shared" ca="1" si="9989"/>
        <v>180</v>
      </c>
      <c r="W3330" s="30">
        <f t="shared" ca="1" si="9989"/>
        <v>98</v>
      </c>
    </row>
    <row r="3331" spans="1:23" ht="13">
      <c r="A3331" s="9">
        <f t="shared" si="8"/>
        <v>3328</v>
      </c>
      <c r="B3331" s="45">
        <v>11</v>
      </c>
      <c r="C3331" s="9">
        <f>MOD(A3331-1,COUNT('DATE Snapshot'!$A:$A))+1</f>
        <v>16</v>
      </c>
      <c r="D3331" s="25">
        <f t="shared" ref="D3331:I3331" ca="1" si="9990">INDIRECT(ADDRESS($C3331+1,D$2,,,D$1))</f>
        <v>43191</v>
      </c>
      <c r="E3331" s="27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8">
        <f t="shared" ca="1" si="9990"/>
        <v>43101</v>
      </c>
      <c r="I3331" s="9">
        <f t="shared" ca="1" si="9990"/>
        <v>1</v>
      </c>
      <c r="J3331" s="46">
        <f>TRUNC((A3331-1)/COUNT('DATE Snapshot'!A:A)/COUNT(PRODUCT!A:A),0)+1</f>
        <v>5</v>
      </c>
      <c r="K3331" s="9" t="str">
        <f t="shared" ref="K3331:O3331" ca="1" si="9991">INDIRECT(ADDRESS($J3331+1,K$2,,,K$1))</f>
        <v>PARQUE SUL</v>
      </c>
      <c r="L3331" s="9" t="str">
        <f t="shared" ca="1" si="9991"/>
        <v>PS</v>
      </c>
      <c r="M3331" s="9" t="str">
        <f t="shared" ca="1" si="9991"/>
        <v>RIO DE JANEIRO</v>
      </c>
      <c r="N3331" s="9" t="str">
        <f t="shared" ca="1" si="9991"/>
        <v>BRASIL</v>
      </c>
      <c r="O3331" s="9">
        <f t="shared" ca="1" si="9991"/>
        <v>0</v>
      </c>
      <c r="P3331" s="9">
        <f>MOD(TRUNC((A3331-1)/COUNT('DATE Snapshot'!A:A)),COUNT(PRODUCT!A:A))+1</f>
        <v>27</v>
      </c>
      <c r="Q3331" s="9" t="str">
        <f t="shared" ref="Q3331:W3331" ca="1" si="9992">INDIRECT(ADDRESS($P3331+1,Q$2,,,Q$1))</f>
        <v>RIESLING</v>
      </c>
      <c r="R3331" s="9" t="str">
        <f t="shared" ca="1" si="9992"/>
        <v>RISL_E</v>
      </c>
      <c r="S3331" s="9" t="str">
        <f t="shared" ca="1" si="9992"/>
        <v>VINHO BRANCO</v>
      </c>
      <c r="T3331" s="9" t="str">
        <f t="shared" ca="1" si="9992"/>
        <v>4_TPK_2,0 l</v>
      </c>
      <c r="U3331" s="29">
        <f t="shared" ca="1" si="9992"/>
        <v>4</v>
      </c>
      <c r="V3331" s="30">
        <f t="shared" ca="1" si="9992"/>
        <v>180</v>
      </c>
      <c r="W3331" s="30">
        <f t="shared" ca="1" si="9992"/>
        <v>98</v>
      </c>
    </row>
    <row r="3332" spans="1:23" ht="13">
      <c r="A3332" s="9">
        <f t="shared" si="8"/>
        <v>3329</v>
      </c>
      <c r="B3332" s="45">
        <v>11</v>
      </c>
      <c r="C3332" s="9">
        <f>MOD(A3332-1,COUNT('DATE Snapshot'!$A:$A))+1</f>
        <v>17</v>
      </c>
      <c r="D3332" s="25">
        <f t="shared" ref="D3332:I3332" ca="1" si="9993">INDIRECT(ADDRESS($C3332+1,D$2,,,D$1))</f>
        <v>43221</v>
      </c>
      <c r="E3332" s="27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8">
        <f t="shared" ca="1" si="9993"/>
        <v>43101</v>
      </c>
      <c r="I3332" s="9">
        <f t="shared" ca="1" si="9993"/>
        <v>3</v>
      </c>
      <c r="J3332" s="46">
        <f>TRUNC((A3332-1)/COUNT('DATE Snapshot'!A:A)/COUNT(PRODUCT!A:A),0)+1</f>
        <v>5</v>
      </c>
      <c r="K3332" s="9" t="str">
        <f t="shared" ref="K3332:O3332" ca="1" si="9994">INDIRECT(ADDRESS($J3332+1,K$2,,,K$1))</f>
        <v>PARQUE SUL</v>
      </c>
      <c r="L3332" s="9" t="str">
        <f t="shared" ca="1" si="9994"/>
        <v>PS</v>
      </c>
      <c r="M3332" s="9" t="str">
        <f t="shared" ca="1" si="9994"/>
        <v>RIO DE JANEIRO</v>
      </c>
      <c r="N3332" s="9" t="str">
        <f t="shared" ca="1" si="9994"/>
        <v>BRASIL</v>
      </c>
      <c r="O3332" s="9">
        <f t="shared" ca="1" si="9994"/>
        <v>0</v>
      </c>
      <c r="P3332" s="9">
        <f>MOD(TRUNC((A3332-1)/COUNT('DATE Snapshot'!A:A)),COUNT(PRODUCT!A:A))+1</f>
        <v>27</v>
      </c>
      <c r="Q3332" s="9" t="str">
        <f t="shared" ref="Q3332:W3332" ca="1" si="9995">INDIRECT(ADDRESS($P3332+1,Q$2,,,Q$1))</f>
        <v>RIESLING</v>
      </c>
      <c r="R3332" s="9" t="str">
        <f t="shared" ca="1" si="9995"/>
        <v>RISL_E</v>
      </c>
      <c r="S3332" s="9" t="str">
        <f t="shared" ca="1" si="9995"/>
        <v>VINHO BRANCO</v>
      </c>
      <c r="T3332" s="9" t="str">
        <f t="shared" ca="1" si="9995"/>
        <v>4_TPK_2,0 l</v>
      </c>
      <c r="U3332" s="29">
        <f t="shared" ca="1" si="9995"/>
        <v>4</v>
      </c>
      <c r="V3332" s="30">
        <f t="shared" ca="1" si="9995"/>
        <v>180</v>
      </c>
      <c r="W3332" s="30">
        <f t="shared" ca="1" si="9995"/>
        <v>98</v>
      </c>
    </row>
    <row r="3333" spans="1:23" ht="13">
      <c r="A3333" s="9">
        <f t="shared" si="8"/>
        <v>3330</v>
      </c>
      <c r="B3333" s="45">
        <v>8</v>
      </c>
      <c r="C3333" s="9">
        <f>MOD(A3333-1,COUNT('DATE Snapshot'!$A:$A))+1</f>
        <v>18</v>
      </c>
      <c r="D3333" s="25">
        <f t="shared" ref="D3333:I3333" ca="1" si="9996">INDIRECT(ADDRESS($C3333+1,D$2,,,D$1))</f>
        <v>43252</v>
      </c>
      <c r="E3333" s="27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8">
        <f t="shared" ca="1" si="9996"/>
        <v>43101</v>
      </c>
      <c r="I3333" s="9">
        <f t="shared" ca="1" si="9996"/>
        <v>6</v>
      </c>
      <c r="J3333" s="46">
        <f>TRUNC((A3333-1)/COUNT('DATE Snapshot'!A:A)/COUNT(PRODUCT!A:A),0)+1</f>
        <v>5</v>
      </c>
      <c r="K3333" s="9" t="str">
        <f t="shared" ref="K3333:O3333" ca="1" si="9997">INDIRECT(ADDRESS($J3333+1,K$2,,,K$1))</f>
        <v>PARQUE SUL</v>
      </c>
      <c r="L3333" s="9" t="str">
        <f t="shared" ca="1" si="9997"/>
        <v>PS</v>
      </c>
      <c r="M3333" s="9" t="str">
        <f t="shared" ca="1" si="9997"/>
        <v>RIO DE JANEIRO</v>
      </c>
      <c r="N3333" s="9" t="str">
        <f t="shared" ca="1" si="9997"/>
        <v>BRASIL</v>
      </c>
      <c r="O3333" s="9">
        <f t="shared" ca="1" si="9997"/>
        <v>0</v>
      </c>
      <c r="P3333" s="9">
        <f>MOD(TRUNC((A3333-1)/COUNT('DATE Snapshot'!A:A)),COUNT(PRODUCT!A:A))+1</f>
        <v>27</v>
      </c>
      <c r="Q3333" s="9" t="str">
        <f t="shared" ref="Q3333:W3333" ca="1" si="9998">INDIRECT(ADDRESS($P3333+1,Q$2,,,Q$1))</f>
        <v>RIESLING</v>
      </c>
      <c r="R3333" s="9" t="str">
        <f t="shared" ca="1" si="9998"/>
        <v>RISL_E</v>
      </c>
      <c r="S3333" s="9" t="str">
        <f t="shared" ca="1" si="9998"/>
        <v>VINHO BRANCO</v>
      </c>
      <c r="T3333" s="9" t="str">
        <f t="shared" ca="1" si="9998"/>
        <v>4_TPK_2,0 l</v>
      </c>
      <c r="U3333" s="29">
        <f t="shared" ca="1" si="9998"/>
        <v>4</v>
      </c>
      <c r="V3333" s="30">
        <f t="shared" ca="1" si="9998"/>
        <v>180</v>
      </c>
      <c r="W3333" s="30">
        <f t="shared" ca="1" si="9998"/>
        <v>98</v>
      </c>
    </row>
    <row r="3334" spans="1:23" ht="13">
      <c r="A3334" s="9">
        <f t="shared" si="8"/>
        <v>3331</v>
      </c>
      <c r="B3334" s="45">
        <v>11</v>
      </c>
      <c r="C3334" s="9">
        <f>MOD(A3334-1,COUNT('DATE Snapshot'!$A:$A))+1</f>
        <v>19</v>
      </c>
      <c r="D3334" s="25">
        <f t="shared" ref="D3334:I3334" ca="1" si="9999">INDIRECT(ADDRESS($C3334+1,D$2,,,D$1))</f>
        <v>43282</v>
      </c>
      <c r="E3334" s="27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8">
        <f t="shared" ca="1" si="9999"/>
        <v>43101</v>
      </c>
      <c r="I3334" s="9">
        <f t="shared" ca="1" si="9999"/>
        <v>1</v>
      </c>
      <c r="J3334" s="46">
        <f>TRUNC((A3334-1)/COUNT('DATE Snapshot'!A:A)/COUNT(PRODUCT!A:A),0)+1</f>
        <v>5</v>
      </c>
      <c r="K3334" s="9" t="str">
        <f t="shared" ref="K3334:O3334" ca="1" si="10000">INDIRECT(ADDRESS($J3334+1,K$2,,,K$1))</f>
        <v>PARQUE SUL</v>
      </c>
      <c r="L3334" s="9" t="str">
        <f t="shared" ca="1" si="10000"/>
        <v>PS</v>
      </c>
      <c r="M3334" s="9" t="str">
        <f t="shared" ca="1" si="10000"/>
        <v>RIO DE JANEIRO</v>
      </c>
      <c r="N3334" s="9" t="str">
        <f t="shared" ca="1" si="10000"/>
        <v>BRASIL</v>
      </c>
      <c r="O3334" s="9">
        <f t="shared" ca="1" si="10000"/>
        <v>0</v>
      </c>
      <c r="P3334" s="9">
        <f>MOD(TRUNC((A3334-1)/COUNT('DATE Snapshot'!A:A)),COUNT(PRODUCT!A:A))+1</f>
        <v>27</v>
      </c>
      <c r="Q3334" s="9" t="str">
        <f t="shared" ref="Q3334:W3334" ca="1" si="10001">INDIRECT(ADDRESS($P3334+1,Q$2,,,Q$1))</f>
        <v>RIESLING</v>
      </c>
      <c r="R3334" s="9" t="str">
        <f t="shared" ca="1" si="10001"/>
        <v>RISL_E</v>
      </c>
      <c r="S3334" s="9" t="str">
        <f t="shared" ca="1" si="10001"/>
        <v>VINHO BRANCO</v>
      </c>
      <c r="T3334" s="9" t="str">
        <f t="shared" ca="1" si="10001"/>
        <v>4_TPK_2,0 l</v>
      </c>
      <c r="U3334" s="29">
        <f t="shared" ca="1" si="10001"/>
        <v>4</v>
      </c>
      <c r="V3334" s="30">
        <f t="shared" ca="1" si="10001"/>
        <v>180</v>
      </c>
      <c r="W3334" s="30">
        <f t="shared" ca="1" si="10001"/>
        <v>98</v>
      </c>
    </row>
    <row r="3335" spans="1:23" ht="13">
      <c r="A3335" s="9">
        <f t="shared" si="8"/>
        <v>3332</v>
      </c>
      <c r="B3335" s="45">
        <v>10</v>
      </c>
      <c r="C3335" s="9">
        <f>MOD(A3335-1,COUNT('DATE Snapshot'!$A:$A))+1</f>
        <v>20</v>
      </c>
      <c r="D3335" s="25">
        <f t="shared" ref="D3335:I3335" ca="1" si="10002">INDIRECT(ADDRESS($C3335+1,D$2,,,D$1))</f>
        <v>43313</v>
      </c>
      <c r="E3335" s="27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8">
        <f t="shared" ca="1" si="10002"/>
        <v>43101</v>
      </c>
      <c r="I3335" s="9">
        <f t="shared" ca="1" si="10002"/>
        <v>4</v>
      </c>
      <c r="J3335" s="46">
        <f>TRUNC((A3335-1)/COUNT('DATE Snapshot'!A:A)/COUNT(PRODUCT!A:A),0)+1</f>
        <v>5</v>
      </c>
      <c r="K3335" s="9" t="str">
        <f t="shared" ref="K3335:O3335" ca="1" si="10003">INDIRECT(ADDRESS($J3335+1,K$2,,,K$1))</f>
        <v>PARQUE SUL</v>
      </c>
      <c r="L3335" s="9" t="str">
        <f t="shared" ca="1" si="10003"/>
        <v>PS</v>
      </c>
      <c r="M3335" s="9" t="str">
        <f t="shared" ca="1" si="10003"/>
        <v>RIO DE JANEIRO</v>
      </c>
      <c r="N3335" s="9" t="str">
        <f t="shared" ca="1" si="10003"/>
        <v>BRASIL</v>
      </c>
      <c r="O3335" s="9">
        <f t="shared" ca="1" si="10003"/>
        <v>0</v>
      </c>
      <c r="P3335" s="9">
        <f>MOD(TRUNC((A3335-1)/COUNT('DATE Snapshot'!A:A)),COUNT(PRODUCT!A:A))+1</f>
        <v>27</v>
      </c>
      <c r="Q3335" s="9" t="str">
        <f t="shared" ref="Q3335:W3335" ca="1" si="10004">INDIRECT(ADDRESS($P3335+1,Q$2,,,Q$1))</f>
        <v>RIESLING</v>
      </c>
      <c r="R3335" s="9" t="str">
        <f t="shared" ca="1" si="10004"/>
        <v>RISL_E</v>
      </c>
      <c r="S3335" s="9" t="str">
        <f t="shared" ca="1" si="10004"/>
        <v>VINHO BRANCO</v>
      </c>
      <c r="T3335" s="9" t="str">
        <f t="shared" ca="1" si="10004"/>
        <v>4_TPK_2,0 l</v>
      </c>
      <c r="U3335" s="29">
        <f t="shared" ca="1" si="10004"/>
        <v>4</v>
      </c>
      <c r="V3335" s="30">
        <f t="shared" ca="1" si="10004"/>
        <v>180</v>
      </c>
      <c r="W3335" s="30">
        <f t="shared" ca="1" si="10004"/>
        <v>98</v>
      </c>
    </row>
    <row r="3336" spans="1:23" ht="13">
      <c r="A3336" s="9">
        <f t="shared" si="8"/>
        <v>3333</v>
      </c>
      <c r="B3336" s="45">
        <v>17</v>
      </c>
      <c r="C3336" s="9">
        <f>MOD(A3336-1,COUNT('DATE Snapshot'!$A:$A))+1</f>
        <v>21</v>
      </c>
      <c r="D3336" s="25">
        <f t="shared" ref="D3336:I3336" ca="1" si="10005">INDIRECT(ADDRESS($C3336+1,D$2,,,D$1))</f>
        <v>43344</v>
      </c>
      <c r="E3336" s="27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8">
        <f t="shared" ca="1" si="10005"/>
        <v>43101</v>
      </c>
      <c r="I3336" s="9">
        <f t="shared" ca="1" si="10005"/>
        <v>7</v>
      </c>
      <c r="J3336" s="46">
        <f>TRUNC((A3336-1)/COUNT('DATE Snapshot'!A:A)/COUNT(PRODUCT!A:A),0)+1</f>
        <v>5</v>
      </c>
      <c r="K3336" s="9" t="str">
        <f t="shared" ref="K3336:O3336" ca="1" si="10006">INDIRECT(ADDRESS($J3336+1,K$2,,,K$1))</f>
        <v>PARQUE SUL</v>
      </c>
      <c r="L3336" s="9" t="str">
        <f t="shared" ca="1" si="10006"/>
        <v>PS</v>
      </c>
      <c r="M3336" s="9" t="str">
        <f t="shared" ca="1" si="10006"/>
        <v>RIO DE JANEIRO</v>
      </c>
      <c r="N3336" s="9" t="str">
        <f t="shared" ca="1" si="10006"/>
        <v>BRASIL</v>
      </c>
      <c r="O3336" s="9">
        <f t="shared" ca="1" si="10006"/>
        <v>0</v>
      </c>
      <c r="P3336" s="9">
        <f>MOD(TRUNC((A3336-1)/COUNT('DATE Snapshot'!A:A)),COUNT(PRODUCT!A:A))+1</f>
        <v>27</v>
      </c>
      <c r="Q3336" s="9" t="str">
        <f t="shared" ref="Q3336:W3336" ca="1" si="10007">INDIRECT(ADDRESS($P3336+1,Q$2,,,Q$1))</f>
        <v>RIESLING</v>
      </c>
      <c r="R3336" s="9" t="str">
        <f t="shared" ca="1" si="10007"/>
        <v>RISL_E</v>
      </c>
      <c r="S3336" s="9" t="str">
        <f t="shared" ca="1" si="10007"/>
        <v>VINHO BRANCO</v>
      </c>
      <c r="T3336" s="9" t="str">
        <f t="shared" ca="1" si="10007"/>
        <v>4_TPK_2,0 l</v>
      </c>
      <c r="U3336" s="29">
        <f t="shared" ca="1" si="10007"/>
        <v>4</v>
      </c>
      <c r="V3336" s="30">
        <f t="shared" ca="1" si="10007"/>
        <v>180</v>
      </c>
      <c r="W3336" s="30">
        <f t="shared" ca="1" si="10007"/>
        <v>98</v>
      </c>
    </row>
    <row r="3337" spans="1:23" ht="13">
      <c r="A3337" s="9">
        <f t="shared" si="8"/>
        <v>3334</v>
      </c>
      <c r="B3337" s="45">
        <v>13</v>
      </c>
      <c r="C3337" s="9">
        <f>MOD(A3337-1,COUNT('DATE Snapshot'!$A:$A))+1</f>
        <v>22</v>
      </c>
      <c r="D3337" s="25">
        <f t="shared" ref="D3337:I3337" ca="1" si="10008">INDIRECT(ADDRESS($C3337+1,D$2,,,D$1))</f>
        <v>43374</v>
      </c>
      <c r="E3337" s="27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8">
        <f t="shared" ca="1" si="10008"/>
        <v>43101</v>
      </c>
      <c r="I3337" s="9">
        <f t="shared" ca="1" si="10008"/>
        <v>2</v>
      </c>
      <c r="J3337" s="46">
        <f>TRUNC((A3337-1)/COUNT('DATE Snapshot'!A:A)/COUNT(PRODUCT!A:A),0)+1</f>
        <v>5</v>
      </c>
      <c r="K3337" s="9" t="str">
        <f t="shared" ref="K3337:O3337" ca="1" si="10009">INDIRECT(ADDRESS($J3337+1,K$2,,,K$1))</f>
        <v>PARQUE SUL</v>
      </c>
      <c r="L3337" s="9" t="str">
        <f t="shared" ca="1" si="10009"/>
        <v>PS</v>
      </c>
      <c r="M3337" s="9" t="str">
        <f t="shared" ca="1" si="10009"/>
        <v>RIO DE JANEIRO</v>
      </c>
      <c r="N3337" s="9" t="str">
        <f t="shared" ca="1" si="10009"/>
        <v>BRASIL</v>
      </c>
      <c r="O3337" s="9">
        <f t="shared" ca="1" si="10009"/>
        <v>0</v>
      </c>
      <c r="P3337" s="9">
        <f>MOD(TRUNC((A3337-1)/COUNT('DATE Snapshot'!A:A)),COUNT(PRODUCT!A:A))+1</f>
        <v>27</v>
      </c>
      <c r="Q3337" s="9" t="str">
        <f t="shared" ref="Q3337:W3337" ca="1" si="10010">INDIRECT(ADDRESS($P3337+1,Q$2,,,Q$1))</f>
        <v>RIESLING</v>
      </c>
      <c r="R3337" s="9" t="str">
        <f t="shared" ca="1" si="10010"/>
        <v>RISL_E</v>
      </c>
      <c r="S3337" s="9" t="str">
        <f t="shared" ca="1" si="10010"/>
        <v>VINHO BRANCO</v>
      </c>
      <c r="T3337" s="9" t="str">
        <f t="shared" ca="1" si="10010"/>
        <v>4_TPK_2,0 l</v>
      </c>
      <c r="U3337" s="29">
        <f t="shared" ca="1" si="10010"/>
        <v>4</v>
      </c>
      <c r="V3337" s="30">
        <f t="shared" ca="1" si="10010"/>
        <v>180</v>
      </c>
      <c r="W3337" s="30">
        <f t="shared" ca="1" si="10010"/>
        <v>98</v>
      </c>
    </row>
    <row r="3338" spans="1:23" ht="13">
      <c r="A3338" s="9">
        <f t="shared" si="8"/>
        <v>3335</v>
      </c>
      <c r="B3338" s="45">
        <v>26</v>
      </c>
      <c r="C3338" s="9">
        <f>MOD(A3338-1,COUNT('DATE Snapshot'!$A:$A))+1</f>
        <v>23</v>
      </c>
      <c r="D3338" s="25">
        <f t="shared" ref="D3338:I3338" ca="1" si="10011">INDIRECT(ADDRESS($C3338+1,D$2,,,D$1))</f>
        <v>43405</v>
      </c>
      <c r="E3338" s="27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8">
        <f t="shared" ca="1" si="10011"/>
        <v>43101</v>
      </c>
      <c r="I3338" s="9">
        <f t="shared" ca="1" si="10011"/>
        <v>5</v>
      </c>
      <c r="J3338" s="46">
        <f>TRUNC((A3338-1)/COUNT('DATE Snapshot'!A:A)/COUNT(PRODUCT!A:A),0)+1</f>
        <v>5</v>
      </c>
      <c r="K3338" s="9" t="str">
        <f t="shared" ref="K3338:O3338" ca="1" si="10012">INDIRECT(ADDRESS($J3338+1,K$2,,,K$1))</f>
        <v>PARQUE SUL</v>
      </c>
      <c r="L3338" s="9" t="str">
        <f t="shared" ca="1" si="10012"/>
        <v>PS</v>
      </c>
      <c r="M3338" s="9" t="str">
        <f t="shared" ca="1" si="10012"/>
        <v>RIO DE JANEIRO</v>
      </c>
      <c r="N3338" s="9" t="str">
        <f t="shared" ca="1" si="10012"/>
        <v>BRASIL</v>
      </c>
      <c r="O3338" s="9">
        <f t="shared" ca="1" si="10012"/>
        <v>0</v>
      </c>
      <c r="P3338" s="9">
        <f>MOD(TRUNC((A3338-1)/COUNT('DATE Snapshot'!A:A)),COUNT(PRODUCT!A:A))+1</f>
        <v>27</v>
      </c>
      <c r="Q3338" s="9" t="str">
        <f t="shared" ref="Q3338:W3338" ca="1" si="10013">INDIRECT(ADDRESS($P3338+1,Q$2,,,Q$1))</f>
        <v>RIESLING</v>
      </c>
      <c r="R3338" s="9" t="str">
        <f t="shared" ca="1" si="10013"/>
        <v>RISL_E</v>
      </c>
      <c r="S3338" s="9" t="str">
        <f t="shared" ca="1" si="10013"/>
        <v>VINHO BRANCO</v>
      </c>
      <c r="T3338" s="9" t="str">
        <f t="shared" ca="1" si="10013"/>
        <v>4_TPK_2,0 l</v>
      </c>
      <c r="U3338" s="29">
        <f t="shared" ca="1" si="10013"/>
        <v>4</v>
      </c>
      <c r="V3338" s="30">
        <f t="shared" ca="1" si="10013"/>
        <v>180</v>
      </c>
      <c r="W3338" s="30">
        <f t="shared" ca="1" si="10013"/>
        <v>98</v>
      </c>
    </row>
    <row r="3339" spans="1:23" ht="13">
      <c r="A3339" s="9">
        <f t="shared" si="8"/>
        <v>3336</v>
      </c>
      <c r="B3339" s="45">
        <v>12</v>
      </c>
      <c r="C3339" s="9">
        <f>MOD(A3339-1,COUNT('DATE Snapshot'!$A:$A))+1</f>
        <v>24</v>
      </c>
      <c r="D3339" s="25">
        <f t="shared" ref="D3339:I3339" ca="1" si="10014">INDIRECT(ADDRESS($C3339+1,D$2,,,D$1))</f>
        <v>43435</v>
      </c>
      <c r="E3339" s="27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8">
        <f t="shared" ca="1" si="10014"/>
        <v>43101</v>
      </c>
      <c r="I3339" s="9">
        <f t="shared" ca="1" si="10014"/>
        <v>7</v>
      </c>
      <c r="J3339" s="46">
        <f>TRUNC((A3339-1)/COUNT('DATE Snapshot'!A:A)/COUNT(PRODUCT!A:A),0)+1</f>
        <v>5</v>
      </c>
      <c r="K3339" s="9" t="str">
        <f t="shared" ref="K3339:O3339" ca="1" si="10015">INDIRECT(ADDRESS($J3339+1,K$2,,,K$1))</f>
        <v>PARQUE SUL</v>
      </c>
      <c r="L3339" s="9" t="str">
        <f t="shared" ca="1" si="10015"/>
        <v>PS</v>
      </c>
      <c r="M3339" s="9" t="str">
        <f t="shared" ca="1" si="10015"/>
        <v>RIO DE JANEIRO</v>
      </c>
      <c r="N3339" s="9" t="str">
        <f t="shared" ca="1" si="10015"/>
        <v>BRASIL</v>
      </c>
      <c r="O3339" s="9">
        <f t="shared" ca="1" si="10015"/>
        <v>0</v>
      </c>
      <c r="P3339" s="9">
        <f>MOD(TRUNC((A3339-1)/COUNT('DATE Snapshot'!A:A)),COUNT(PRODUCT!A:A))+1</f>
        <v>27</v>
      </c>
      <c r="Q3339" s="9" t="str">
        <f t="shared" ref="Q3339:W3339" ca="1" si="10016">INDIRECT(ADDRESS($P3339+1,Q$2,,,Q$1))</f>
        <v>RIESLING</v>
      </c>
      <c r="R3339" s="9" t="str">
        <f t="shared" ca="1" si="10016"/>
        <v>RISL_E</v>
      </c>
      <c r="S3339" s="9" t="str">
        <f t="shared" ca="1" si="10016"/>
        <v>VINHO BRANCO</v>
      </c>
      <c r="T3339" s="9" t="str">
        <f t="shared" ca="1" si="10016"/>
        <v>4_TPK_2,0 l</v>
      </c>
      <c r="U3339" s="29">
        <f t="shared" ca="1" si="10016"/>
        <v>4</v>
      </c>
      <c r="V3339" s="30">
        <f t="shared" ca="1" si="10016"/>
        <v>180</v>
      </c>
      <c r="W3339" s="30">
        <f t="shared" ca="1" si="10016"/>
        <v>98</v>
      </c>
    </row>
    <row r="3340" spans="1:23" ht="13">
      <c r="A3340" s="9">
        <f t="shared" si="8"/>
        <v>3337</v>
      </c>
      <c r="B3340" s="45">
        <v>6</v>
      </c>
      <c r="C3340" s="9">
        <f>MOD(A3340-1,COUNT('DATE Snapshot'!$A:$A))+1</f>
        <v>1</v>
      </c>
      <c r="D3340" s="25">
        <f t="shared" ref="D3340:I3340" ca="1" si="10017">INDIRECT(ADDRESS($C3340+1,D$2,,,D$1))</f>
        <v>42736</v>
      </c>
      <c r="E3340" s="27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8">
        <f t="shared" ca="1" si="10017"/>
        <v>42736</v>
      </c>
      <c r="I3340" s="9">
        <f t="shared" ca="1" si="10017"/>
        <v>1</v>
      </c>
      <c r="J3340" s="46">
        <f>TRUNC((A3340-1)/COUNT('DATE Snapshot'!A:A)/COUNT(PRODUCT!A:A),0)+1</f>
        <v>5</v>
      </c>
      <c r="K3340" s="9" t="str">
        <f t="shared" ref="K3340:O3340" ca="1" si="10018">INDIRECT(ADDRESS($J3340+1,K$2,,,K$1))</f>
        <v>PARQUE SUL</v>
      </c>
      <c r="L3340" s="9" t="str">
        <f t="shared" ca="1" si="10018"/>
        <v>PS</v>
      </c>
      <c r="M3340" s="9" t="str">
        <f t="shared" ca="1" si="10018"/>
        <v>RIO DE JANEIRO</v>
      </c>
      <c r="N3340" s="9" t="str">
        <f t="shared" ca="1" si="10018"/>
        <v>BRASIL</v>
      </c>
      <c r="O3340" s="9">
        <f t="shared" ca="1" si="10018"/>
        <v>0</v>
      </c>
      <c r="P3340" s="9">
        <f>MOD(TRUNC((A3340-1)/COUNT('DATE Snapshot'!A:A)),COUNT(PRODUCT!A:A))+1</f>
        <v>28</v>
      </c>
      <c r="Q3340" s="9" t="str">
        <f t="shared" ref="Q3340:W3340" ca="1" si="10019">INDIRECT(ADDRESS($P3340+1,Q$2,,,Q$1))</f>
        <v>CHARDONNAY</v>
      </c>
      <c r="R3340" s="9" t="str">
        <f t="shared" ca="1" si="10019"/>
        <v>CHDN_E</v>
      </c>
      <c r="S3340" s="9" t="str">
        <f t="shared" ca="1" si="10019"/>
        <v>VINHO BRANCO</v>
      </c>
      <c r="T3340" s="9" t="str">
        <f t="shared" ca="1" si="10019"/>
        <v>4_TPK_2,0 l</v>
      </c>
      <c r="U3340" s="29">
        <f t="shared" ca="1" si="10019"/>
        <v>4</v>
      </c>
      <c r="V3340" s="30">
        <f t="shared" ca="1" si="10019"/>
        <v>131</v>
      </c>
      <c r="W3340" s="30">
        <f t="shared" ca="1" si="10019"/>
        <v>78</v>
      </c>
    </row>
    <row r="3341" spans="1:23" ht="13">
      <c r="A3341" s="9">
        <f t="shared" si="8"/>
        <v>3338</v>
      </c>
      <c r="B3341" s="45">
        <v>10</v>
      </c>
      <c r="C3341" s="9">
        <f>MOD(A3341-1,COUNT('DATE Snapshot'!$A:$A))+1</f>
        <v>2</v>
      </c>
      <c r="D3341" s="25">
        <f t="shared" ref="D3341:I3341" ca="1" si="10020">INDIRECT(ADDRESS($C3341+1,D$2,,,D$1))</f>
        <v>42767</v>
      </c>
      <c r="E3341" s="27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8">
        <f t="shared" ca="1" si="10020"/>
        <v>42736</v>
      </c>
      <c r="I3341" s="9">
        <f t="shared" ca="1" si="10020"/>
        <v>4</v>
      </c>
      <c r="J3341" s="46">
        <f>TRUNC((A3341-1)/COUNT('DATE Snapshot'!A:A)/COUNT(PRODUCT!A:A),0)+1</f>
        <v>5</v>
      </c>
      <c r="K3341" s="9" t="str">
        <f t="shared" ref="K3341:O3341" ca="1" si="10021">INDIRECT(ADDRESS($J3341+1,K$2,,,K$1))</f>
        <v>PARQUE SUL</v>
      </c>
      <c r="L3341" s="9" t="str">
        <f t="shared" ca="1" si="10021"/>
        <v>PS</v>
      </c>
      <c r="M3341" s="9" t="str">
        <f t="shared" ca="1" si="10021"/>
        <v>RIO DE JANEIRO</v>
      </c>
      <c r="N3341" s="9" t="str">
        <f t="shared" ca="1" si="10021"/>
        <v>BRASIL</v>
      </c>
      <c r="O3341" s="9">
        <f t="shared" ca="1" si="10021"/>
        <v>0</v>
      </c>
      <c r="P3341" s="9">
        <f>MOD(TRUNC((A3341-1)/COUNT('DATE Snapshot'!A:A)),COUNT(PRODUCT!A:A))+1</f>
        <v>28</v>
      </c>
      <c r="Q3341" s="9" t="str">
        <f t="shared" ref="Q3341:W3341" ca="1" si="10022">INDIRECT(ADDRESS($P3341+1,Q$2,,,Q$1))</f>
        <v>CHARDONNAY</v>
      </c>
      <c r="R3341" s="9" t="str">
        <f t="shared" ca="1" si="10022"/>
        <v>CHDN_E</v>
      </c>
      <c r="S3341" s="9" t="str">
        <f t="shared" ca="1" si="10022"/>
        <v>VINHO BRANCO</v>
      </c>
      <c r="T3341" s="9" t="str">
        <f t="shared" ca="1" si="10022"/>
        <v>4_TPK_2,0 l</v>
      </c>
      <c r="U3341" s="29">
        <f t="shared" ca="1" si="10022"/>
        <v>4</v>
      </c>
      <c r="V3341" s="30">
        <f t="shared" ca="1" si="10022"/>
        <v>131</v>
      </c>
      <c r="W3341" s="30">
        <f t="shared" ca="1" si="10022"/>
        <v>78</v>
      </c>
    </row>
    <row r="3342" spans="1:23" ht="13">
      <c r="A3342" s="9">
        <f t="shared" si="8"/>
        <v>3339</v>
      </c>
      <c r="B3342" s="45">
        <v>5</v>
      </c>
      <c r="C3342" s="9">
        <f>MOD(A3342-1,COUNT('DATE Snapshot'!$A:$A))+1</f>
        <v>3</v>
      </c>
      <c r="D3342" s="25">
        <f t="shared" ref="D3342:I3342" ca="1" si="10023">INDIRECT(ADDRESS($C3342+1,D$2,,,D$1))</f>
        <v>42795</v>
      </c>
      <c r="E3342" s="27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8">
        <f t="shared" ca="1" si="10023"/>
        <v>42736</v>
      </c>
      <c r="I3342" s="9">
        <f t="shared" ca="1" si="10023"/>
        <v>4</v>
      </c>
      <c r="J3342" s="46">
        <f>TRUNC((A3342-1)/COUNT('DATE Snapshot'!A:A)/COUNT(PRODUCT!A:A),0)+1</f>
        <v>5</v>
      </c>
      <c r="K3342" s="9" t="str">
        <f t="shared" ref="K3342:O3342" ca="1" si="10024">INDIRECT(ADDRESS($J3342+1,K$2,,,K$1))</f>
        <v>PARQUE SUL</v>
      </c>
      <c r="L3342" s="9" t="str">
        <f t="shared" ca="1" si="10024"/>
        <v>PS</v>
      </c>
      <c r="M3342" s="9" t="str">
        <f t="shared" ca="1" si="10024"/>
        <v>RIO DE JANEIRO</v>
      </c>
      <c r="N3342" s="9" t="str">
        <f t="shared" ca="1" si="10024"/>
        <v>BRASIL</v>
      </c>
      <c r="O3342" s="9">
        <f t="shared" ca="1" si="10024"/>
        <v>0</v>
      </c>
      <c r="P3342" s="9">
        <f>MOD(TRUNC((A3342-1)/COUNT('DATE Snapshot'!A:A)),COUNT(PRODUCT!A:A))+1</f>
        <v>28</v>
      </c>
      <c r="Q3342" s="9" t="str">
        <f t="shared" ref="Q3342:W3342" ca="1" si="10025">INDIRECT(ADDRESS($P3342+1,Q$2,,,Q$1))</f>
        <v>CHARDONNAY</v>
      </c>
      <c r="R3342" s="9" t="str">
        <f t="shared" ca="1" si="10025"/>
        <v>CHDN_E</v>
      </c>
      <c r="S3342" s="9" t="str">
        <f t="shared" ca="1" si="10025"/>
        <v>VINHO BRANCO</v>
      </c>
      <c r="T3342" s="9" t="str">
        <f t="shared" ca="1" si="10025"/>
        <v>4_TPK_2,0 l</v>
      </c>
      <c r="U3342" s="29">
        <f t="shared" ca="1" si="10025"/>
        <v>4</v>
      </c>
      <c r="V3342" s="30">
        <f t="shared" ca="1" si="10025"/>
        <v>131</v>
      </c>
      <c r="W3342" s="30">
        <f t="shared" ca="1" si="10025"/>
        <v>78</v>
      </c>
    </row>
    <row r="3343" spans="1:23" ht="13">
      <c r="A3343" s="9">
        <f t="shared" si="8"/>
        <v>3340</v>
      </c>
      <c r="B3343" s="45">
        <v>3</v>
      </c>
      <c r="C3343" s="9">
        <f>MOD(A3343-1,COUNT('DATE Snapshot'!$A:$A))+1</f>
        <v>4</v>
      </c>
      <c r="D3343" s="25">
        <f t="shared" ref="D3343:I3343" ca="1" si="10026">INDIRECT(ADDRESS($C3343+1,D$2,,,D$1))</f>
        <v>42826</v>
      </c>
      <c r="E3343" s="27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8">
        <f t="shared" ca="1" si="10026"/>
        <v>42736</v>
      </c>
      <c r="I3343" s="9">
        <f t="shared" ca="1" si="10026"/>
        <v>7</v>
      </c>
      <c r="J3343" s="46">
        <f>TRUNC((A3343-1)/COUNT('DATE Snapshot'!A:A)/COUNT(PRODUCT!A:A),0)+1</f>
        <v>5</v>
      </c>
      <c r="K3343" s="9" t="str">
        <f t="shared" ref="K3343:O3343" ca="1" si="10027">INDIRECT(ADDRESS($J3343+1,K$2,,,K$1))</f>
        <v>PARQUE SUL</v>
      </c>
      <c r="L3343" s="9" t="str">
        <f t="shared" ca="1" si="10027"/>
        <v>PS</v>
      </c>
      <c r="M3343" s="9" t="str">
        <f t="shared" ca="1" si="10027"/>
        <v>RIO DE JANEIRO</v>
      </c>
      <c r="N3343" s="9" t="str">
        <f t="shared" ca="1" si="10027"/>
        <v>BRASIL</v>
      </c>
      <c r="O3343" s="9">
        <f t="shared" ca="1" si="10027"/>
        <v>0</v>
      </c>
      <c r="P3343" s="9">
        <f>MOD(TRUNC((A3343-1)/COUNT('DATE Snapshot'!A:A)),COUNT(PRODUCT!A:A))+1</f>
        <v>28</v>
      </c>
      <c r="Q3343" s="9" t="str">
        <f t="shared" ref="Q3343:W3343" ca="1" si="10028">INDIRECT(ADDRESS($P3343+1,Q$2,,,Q$1))</f>
        <v>CHARDONNAY</v>
      </c>
      <c r="R3343" s="9" t="str">
        <f t="shared" ca="1" si="10028"/>
        <v>CHDN_E</v>
      </c>
      <c r="S3343" s="9" t="str">
        <f t="shared" ca="1" si="10028"/>
        <v>VINHO BRANCO</v>
      </c>
      <c r="T3343" s="9" t="str">
        <f t="shared" ca="1" si="10028"/>
        <v>4_TPK_2,0 l</v>
      </c>
      <c r="U3343" s="29">
        <f t="shared" ca="1" si="10028"/>
        <v>4</v>
      </c>
      <c r="V3343" s="30">
        <f t="shared" ca="1" si="10028"/>
        <v>131</v>
      </c>
      <c r="W3343" s="30">
        <f t="shared" ca="1" si="10028"/>
        <v>78</v>
      </c>
    </row>
    <row r="3344" spans="1:23" ht="13">
      <c r="A3344" s="9">
        <f t="shared" si="8"/>
        <v>3341</v>
      </c>
      <c r="B3344" s="45">
        <v>3</v>
      </c>
      <c r="C3344" s="9">
        <f>MOD(A3344-1,COUNT('DATE Snapshot'!$A:$A))+1</f>
        <v>5</v>
      </c>
      <c r="D3344" s="25">
        <f t="shared" ref="D3344:I3344" ca="1" si="10029">INDIRECT(ADDRESS($C3344+1,D$2,,,D$1))</f>
        <v>42856</v>
      </c>
      <c r="E3344" s="27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8">
        <f t="shared" ca="1" si="10029"/>
        <v>42736</v>
      </c>
      <c r="I3344" s="9">
        <f t="shared" ca="1" si="10029"/>
        <v>2</v>
      </c>
      <c r="J3344" s="46">
        <f>TRUNC((A3344-1)/COUNT('DATE Snapshot'!A:A)/COUNT(PRODUCT!A:A),0)+1</f>
        <v>5</v>
      </c>
      <c r="K3344" s="9" t="str">
        <f t="shared" ref="K3344:O3344" ca="1" si="10030">INDIRECT(ADDRESS($J3344+1,K$2,,,K$1))</f>
        <v>PARQUE SUL</v>
      </c>
      <c r="L3344" s="9" t="str">
        <f t="shared" ca="1" si="10030"/>
        <v>PS</v>
      </c>
      <c r="M3344" s="9" t="str">
        <f t="shared" ca="1" si="10030"/>
        <v>RIO DE JANEIRO</v>
      </c>
      <c r="N3344" s="9" t="str">
        <f t="shared" ca="1" si="10030"/>
        <v>BRASIL</v>
      </c>
      <c r="O3344" s="9">
        <f t="shared" ca="1" si="10030"/>
        <v>0</v>
      </c>
      <c r="P3344" s="9">
        <f>MOD(TRUNC((A3344-1)/COUNT('DATE Snapshot'!A:A)),COUNT(PRODUCT!A:A))+1</f>
        <v>28</v>
      </c>
      <c r="Q3344" s="9" t="str">
        <f t="shared" ref="Q3344:W3344" ca="1" si="10031">INDIRECT(ADDRESS($P3344+1,Q$2,,,Q$1))</f>
        <v>CHARDONNAY</v>
      </c>
      <c r="R3344" s="9" t="str">
        <f t="shared" ca="1" si="10031"/>
        <v>CHDN_E</v>
      </c>
      <c r="S3344" s="9" t="str">
        <f t="shared" ca="1" si="10031"/>
        <v>VINHO BRANCO</v>
      </c>
      <c r="T3344" s="9" t="str">
        <f t="shared" ca="1" si="10031"/>
        <v>4_TPK_2,0 l</v>
      </c>
      <c r="U3344" s="29">
        <f t="shared" ca="1" si="10031"/>
        <v>4</v>
      </c>
      <c r="V3344" s="30">
        <f t="shared" ca="1" si="10031"/>
        <v>131</v>
      </c>
      <c r="W3344" s="30">
        <f t="shared" ca="1" si="10031"/>
        <v>78</v>
      </c>
    </row>
    <row r="3345" spans="1:23" ht="13">
      <c r="A3345" s="9">
        <f t="shared" si="8"/>
        <v>3342</v>
      </c>
      <c r="B3345" s="45">
        <v>2</v>
      </c>
      <c r="C3345" s="9">
        <f>MOD(A3345-1,COUNT('DATE Snapshot'!$A:$A))+1</f>
        <v>6</v>
      </c>
      <c r="D3345" s="25">
        <f t="shared" ref="D3345:I3345" ca="1" si="10032">INDIRECT(ADDRESS($C3345+1,D$2,,,D$1))</f>
        <v>42887</v>
      </c>
      <c r="E3345" s="27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8">
        <f t="shared" ca="1" si="10032"/>
        <v>42736</v>
      </c>
      <c r="I3345" s="9">
        <f t="shared" ca="1" si="10032"/>
        <v>5</v>
      </c>
      <c r="J3345" s="46">
        <f>TRUNC((A3345-1)/COUNT('DATE Snapshot'!A:A)/COUNT(PRODUCT!A:A),0)+1</f>
        <v>5</v>
      </c>
      <c r="K3345" s="9" t="str">
        <f t="shared" ref="K3345:O3345" ca="1" si="10033">INDIRECT(ADDRESS($J3345+1,K$2,,,K$1))</f>
        <v>PARQUE SUL</v>
      </c>
      <c r="L3345" s="9" t="str">
        <f t="shared" ca="1" si="10033"/>
        <v>PS</v>
      </c>
      <c r="M3345" s="9" t="str">
        <f t="shared" ca="1" si="10033"/>
        <v>RIO DE JANEIRO</v>
      </c>
      <c r="N3345" s="9" t="str">
        <f t="shared" ca="1" si="10033"/>
        <v>BRASIL</v>
      </c>
      <c r="O3345" s="9">
        <f t="shared" ca="1" si="10033"/>
        <v>0</v>
      </c>
      <c r="P3345" s="9">
        <f>MOD(TRUNC((A3345-1)/COUNT('DATE Snapshot'!A:A)),COUNT(PRODUCT!A:A))+1</f>
        <v>28</v>
      </c>
      <c r="Q3345" s="9" t="str">
        <f t="shared" ref="Q3345:W3345" ca="1" si="10034">INDIRECT(ADDRESS($P3345+1,Q$2,,,Q$1))</f>
        <v>CHARDONNAY</v>
      </c>
      <c r="R3345" s="9" t="str">
        <f t="shared" ca="1" si="10034"/>
        <v>CHDN_E</v>
      </c>
      <c r="S3345" s="9" t="str">
        <f t="shared" ca="1" si="10034"/>
        <v>VINHO BRANCO</v>
      </c>
      <c r="T3345" s="9" t="str">
        <f t="shared" ca="1" si="10034"/>
        <v>4_TPK_2,0 l</v>
      </c>
      <c r="U3345" s="29">
        <f t="shared" ca="1" si="10034"/>
        <v>4</v>
      </c>
      <c r="V3345" s="30">
        <f t="shared" ca="1" si="10034"/>
        <v>131</v>
      </c>
      <c r="W3345" s="30">
        <f t="shared" ca="1" si="10034"/>
        <v>78</v>
      </c>
    </row>
    <row r="3346" spans="1:23" ht="13">
      <c r="A3346" s="9">
        <f t="shared" si="8"/>
        <v>3343</v>
      </c>
      <c r="B3346" s="45">
        <v>14</v>
      </c>
      <c r="C3346" s="9">
        <f>MOD(A3346-1,COUNT('DATE Snapshot'!$A:$A))+1</f>
        <v>7</v>
      </c>
      <c r="D3346" s="25">
        <f t="shared" ref="D3346:I3346" ca="1" si="10035">INDIRECT(ADDRESS($C3346+1,D$2,,,D$1))</f>
        <v>42917</v>
      </c>
      <c r="E3346" s="27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8">
        <f t="shared" ca="1" si="10035"/>
        <v>42736</v>
      </c>
      <c r="I3346" s="9">
        <f t="shared" ca="1" si="10035"/>
        <v>7</v>
      </c>
      <c r="J3346" s="46">
        <f>TRUNC((A3346-1)/COUNT('DATE Snapshot'!A:A)/COUNT(PRODUCT!A:A),0)+1</f>
        <v>5</v>
      </c>
      <c r="K3346" s="9" t="str">
        <f t="shared" ref="K3346:O3346" ca="1" si="10036">INDIRECT(ADDRESS($J3346+1,K$2,,,K$1))</f>
        <v>PARQUE SUL</v>
      </c>
      <c r="L3346" s="9" t="str">
        <f t="shared" ca="1" si="10036"/>
        <v>PS</v>
      </c>
      <c r="M3346" s="9" t="str">
        <f t="shared" ca="1" si="10036"/>
        <v>RIO DE JANEIRO</v>
      </c>
      <c r="N3346" s="9" t="str">
        <f t="shared" ca="1" si="10036"/>
        <v>BRASIL</v>
      </c>
      <c r="O3346" s="9">
        <f t="shared" ca="1" si="10036"/>
        <v>0</v>
      </c>
      <c r="P3346" s="9">
        <f>MOD(TRUNC((A3346-1)/COUNT('DATE Snapshot'!A:A)),COUNT(PRODUCT!A:A))+1</f>
        <v>28</v>
      </c>
      <c r="Q3346" s="9" t="str">
        <f t="shared" ref="Q3346:W3346" ca="1" si="10037">INDIRECT(ADDRESS($P3346+1,Q$2,,,Q$1))</f>
        <v>CHARDONNAY</v>
      </c>
      <c r="R3346" s="9" t="str">
        <f t="shared" ca="1" si="10037"/>
        <v>CHDN_E</v>
      </c>
      <c r="S3346" s="9" t="str">
        <f t="shared" ca="1" si="10037"/>
        <v>VINHO BRANCO</v>
      </c>
      <c r="T3346" s="9" t="str">
        <f t="shared" ca="1" si="10037"/>
        <v>4_TPK_2,0 l</v>
      </c>
      <c r="U3346" s="29">
        <f t="shared" ca="1" si="10037"/>
        <v>4</v>
      </c>
      <c r="V3346" s="30">
        <f t="shared" ca="1" si="10037"/>
        <v>131</v>
      </c>
      <c r="W3346" s="30">
        <f t="shared" ca="1" si="10037"/>
        <v>78</v>
      </c>
    </row>
    <row r="3347" spans="1:23" ht="13">
      <c r="A3347" s="9">
        <f t="shared" si="8"/>
        <v>3344</v>
      </c>
      <c r="B3347" s="45">
        <v>10</v>
      </c>
      <c r="C3347" s="9">
        <f>MOD(A3347-1,COUNT('DATE Snapshot'!$A:$A))+1</f>
        <v>8</v>
      </c>
      <c r="D3347" s="25">
        <f t="shared" ref="D3347:I3347" ca="1" si="10038">INDIRECT(ADDRESS($C3347+1,D$2,,,D$1))</f>
        <v>42948</v>
      </c>
      <c r="E3347" s="27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8">
        <f t="shared" ca="1" si="10038"/>
        <v>42736</v>
      </c>
      <c r="I3347" s="9">
        <f t="shared" ca="1" si="10038"/>
        <v>3</v>
      </c>
      <c r="J3347" s="46">
        <f>TRUNC((A3347-1)/COUNT('DATE Snapshot'!A:A)/COUNT(PRODUCT!A:A),0)+1</f>
        <v>5</v>
      </c>
      <c r="K3347" s="9" t="str">
        <f t="shared" ref="K3347:O3347" ca="1" si="10039">INDIRECT(ADDRESS($J3347+1,K$2,,,K$1))</f>
        <v>PARQUE SUL</v>
      </c>
      <c r="L3347" s="9" t="str">
        <f t="shared" ca="1" si="10039"/>
        <v>PS</v>
      </c>
      <c r="M3347" s="9" t="str">
        <f t="shared" ca="1" si="10039"/>
        <v>RIO DE JANEIRO</v>
      </c>
      <c r="N3347" s="9" t="str">
        <f t="shared" ca="1" si="10039"/>
        <v>BRASIL</v>
      </c>
      <c r="O3347" s="9">
        <f t="shared" ca="1" si="10039"/>
        <v>0</v>
      </c>
      <c r="P3347" s="9">
        <f>MOD(TRUNC((A3347-1)/COUNT('DATE Snapshot'!A:A)),COUNT(PRODUCT!A:A))+1</f>
        <v>28</v>
      </c>
      <c r="Q3347" s="9" t="str">
        <f t="shared" ref="Q3347:W3347" ca="1" si="10040">INDIRECT(ADDRESS($P3347+1,Q$2,,,Q$1))</f>
        <v>CHARDONNAY</v>
      </c>
      <c r="R3347" s="9" t="str">
        <f t="shared" ca="1" si="10040"/>
        <v>CHDN_E</v>
      </c>
      <c r="S3347" s="9" t="str">
        <f t="shared" ca="1" si="10040"/>
        <v>VINHO BRANCO</v>
      </c>
      <c r="T3347" s="9" t="str">
        <f t="shared" ca="1" si="10040"/>
        <v>4_TPK_2,0 l</v>
      </c>
      <c r="U3347" s="29">
        <f t="shared" ca="1" si="10040"/>
        <v>4</v>
      </c>
      <c r="V3347" s="30">
        <f t="shared" ca="1" si="10040"/>
        <v>131</v>
      </c>
      <c r="W3347" s="30">
        <f t="shared" ca="1" si="10040"/>
        <v>78</v>
      </c>
    </row>
    <row r="3348" spans="1:23" ht="13">
      <c r="A3348" s="9">
        <f t="shared" si="8"/>
        <v>3345</v>
      </c>
      <c r="B3348" s="45">
        <v>8</v>
      </c>
      <c r="C3348" s="9">
        <f>MOD(A3348-1,COUNT('DATE Snapshot'!$A:$A))+1</f>
        <v>9</v>
      </c>
      <c r="D3348" s="25">
        <f t="shared" ref="D3348:I3348" ca="1" si="10041">INDIRECT(ADDRESS($C3348+1,D$2,,,D$1))</f>
        <v>42979</v>
      </c>
      <c r="E3348" s="27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8">
        <f t="shared" ca="1" si="10041"/>
        <v>42736</v>
      </c>
      <c r="I3348" s="9">
        <f t="shared" ca="1" si="10041"/>
        <v>6</v>
      </c>
      <c r="J3348" s="46">
        <f>TRUNC((A3348-1)/COUNT('DATE Snapshot'!A:A)/COUNT(PRODUCT!A:A),0)+1</f>
        <v>5</v>
      </c>
      <c r="K3348" s="9" t="str">
        <f t="shared" ref="K3348:O3348" ca="1" si="10042">INDIRECT(ADDRESS($J3348+1,K$2,,,K$1))</f>
        <v>PARQUE SUL</v>
      </c>
      <c r="L3348" s="9" t="str">
        <f t="shared" ca="1" si="10042"/>
        <v>PS</v>
      </c>
      <c r="M3348" s="9" t="str">
        <f t="shared" ca="1" si="10042"/>
        <v>RIO DE JANEIRO</v>
      </c>
      <c r="N3348" s="9" t="str">
        <f t="shared" ca="1" si="10042"/>
        <v>BRASIL</v>
      </c>
      <c r="O3348" s="9">
        <f t="shared" ca="1" si="10042"/>
        <v>0</v>
      </c>
      <c r="P3348" s="9">
        <f>MOD(TRUNC((A3348-1)/COUNT('DATE Snapshot'!A:A)),COUNT(PRODUCT!A:A))+1</f>
        <v>28</v>
      </c>
      <c r="Q3348" s="9" t="str">
        <f t="shared" ref="Q3348:W3348" ca="1" si="10043">INDIRECT(ADDRESS($P3348+1,Q$2,,,Q$1))</f>
        <v>CHARDONNAY</v>
      </c>
      <c r="R3348" s="9" t="str">
        <f t="shared" ca="1" si="10043"/>
        <v>CHDN_E</v>
      </c>
      <c r="S3348" s="9" t="str">
        <f t="shared" ca="1" si="10043"/>
        <v>VINHO BRANCO</v>
      </c>
      <c r="T3348" s="9" t="str">
        <f t="shared" ca="1" si="10043"/>
        <v>4_TPK_2,0 l</v>
      </c>
      <c r="U3348" s="29">
        <f t="shared" ca="1" si="10043"/>
        <v>4</v>
      </c>
      <c r="V3348" s="30">
        <f t="shared" ca="1" si="10043"/>
        <v>131</v>
      </c>
      <c r="W3348" s="30">
        <f t="shared" ca="1" si="10043"/>
        <v>78</v>
      </c>
    </row>
    <row r="3349" spans="1:23" ht="13">
      <c r="A3349" s="9">
        <f t="shared" si="8"/>
        <v>3346</v>
      </c>
      <c r="B3349" s="45">
        <v>14</v>
      </c>
      <c r="C3349" s="9">
        <f>MOD(A3349-1,COUNT('DATE Snapshot'!$A:$A))+1</f>
        <v>10</v>
      </c>
      <c r="D3349" s="25">
        <f t="shared" ref="D3349:I3349" ca="1" si="10044">INDIRECT(ADDRESS($C3349+1,D$2,,,D$1))</f>
        <v>43009</v>
      </c>
      <c r="E3349" s="27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8">
        <f t="shared" ca="1" si="10044"/>
        <v>42736</v>
      </c>
      <c r="I3349" s="9">
        <f t="shared" ca="1" si="10044"/>
        <v>1</v>
      </c>
      <c r="J3349" s="46">
        <f>TRUNC((A3349-1)/COUNT('DATE Snapshot'!A:A)/COUNT(PRODUCT!A:A),0)+1</f>
        <v>5</v>
      </c>
      <c r="K3349" s="9" t="str">
        <f t="shared" ref="K3349:O3349" ca="1" si="10045">INDIRECT(ADDRESS($J3349+1,K$2,,,K$1))</f>
        <v>PARQUE SUL</v>
      </c>
      <c r="L3349" s="9" t="str">
        <f t="shared" ca="1" si="10045"/>
        <v>PS</v>
      </c>
      <c r="M3349" s="9" t="str">
        <f t="shared" ca="1" si="10045"/>
        <v>RIO DE JANEIRO</v>
      </c>
      <c r="N3349" s="9" t="str">
        <f t="shared" ca="1" si="10045"/>
        <v>BRASIL</v>
      </c>
      <c r="O3349" s="9">
        <f t="shared" ca="1" si="10045"/>
        <v>0</v>
      </c>
      <c r="P3349" s="9">
        <f>MOD(TRUNC((A3349-1)/COUNT('DATE Snapshot'!A:A)),COUNT(PRODUCT!A:A))+1</f>
        <v>28</v>
      </c>
      <c r="Q3349" s="9" t="str">
        <f t="shared" ref="Q3349:W3349" ca="1" si="10046">INDIRECT(ADDRESS($P3349+1,Q$2,,,Q$1))</f>
        <v>CHARDONNAY</v>
      </c>
      <c r="R3349" s="9" t="str">
        <f t="shared" ca="1" si="10046"/>
        <v>CHDN_E</v>
      </c>
      <c r="S3349" s="9" t="str">
        <f t="shared" ca="1" si="10046"/>
        <v>VINHO BRANCO</v>
      </c>
      <c r="T3349" s="9" t="str">
        <f t="shared" ca="1" si="10046"/>
        <v>4_TPK_2,0 l</v>
      </c>
      <c r="U3349" s="29">
        <f t="shared" ca="1" si="10046"/>
        <v>4</v>
      </c>
      <c r="V3349" s="30">
        <f t="shared" ca="1" si="10046"/>
        <v>131</v>
      </c>
      <c r="W3349" s="30">
        <f t="shared" ca="1" si="10046"/>
        <v>78</v>
      </c>
    </row>
    <row r="3350" spans="1:23" ht="13">
      <c r="A3350" s="9">
        <f t="shared" si="8"/>
        <v>3347</v>
      </c>
      <c r="B3350" s="45">
        <v>18</v>
      </c>
      <c r="C3350" s="9">
        <f>MOD(A3350-1,COUNT('DATE Snapshot'!$A:$A))+1</f>
        <v>11</v>
      </c>
      <c r="D3350" s="25">
        <f t="shared" ref="D3350:I3350" ca="1" si="10047">INDIRECT(ADDRESS($C3350+1,D$2,,,D$1))</f>
        <v>43040</v>
      </c>
      <c r="E3350" s="27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8">
        <f t="shared" ca="1" si="10047"/>
        <v>42736</v>
      </c>
      <c r="I3350" s="9">
        <f t="shared" ca="1" si="10047"/>
        <v>4</v>
      </c>
      <c r="J3350" s="46">
        <f>TRUNC((A3350-1)/COUNT('DATE Snapshot'!A:A)/COUNT(PRODUCT!A:A),0)+1</f>
        <v>5</v>
      </c>
      <c r="K3350" s="9" t="str">
        <f t="shared" ref="K3350:O3350" ca="1" si="10048">INDIRECT(ADDRESS($J3350+1,K$2,,,K$1))</f>
        <v>PARQUE SUL</v>
      </c>
      <c r="L3350" s="9" t="str">
        <f t="shared" ca="1" si="10048"/>
        <v>PS</v>
      </c>
      <c r="M3350" s="9" t="str">
        <f t="shared" ca="1" si="10048"/>
        <v>RIO DE JANEIRO</v>
      </c>
      <c r="N3350" s="9" t="str">
        <f t="shared" ca="1" si="10048"/>
        <v>BRASIL</v>
      </c>
      <c r="O3350" s="9">
        <f t="shared" ca="1" si="10048"/>
        <v>0</v>
      </c>
      <c r="P3350" s="9">
        <f>MOD(TRUNC((A3350-1)/COUNT('DATE Snapshot'!A:A)),COUNT(PRODUCT!A:A))+1</f>
        <v>28</v>
      </c>
      <c r="Q3350" s="9" t="str">
        <f t="shared" ref="Q3350:W3350" ca="1" si="10049">INDIRECT(ADDRESS($P3350+1,Q$2,,,Q$1))</f>
        <v>CHARDONNAY</v>
      </c>
      <c r="R3350" s="9" t="str">
        <f t="shared" ca="1" si="10049"/>
        <v>CHDN_E</v>
      </c>
      <c r="S3350" s="9" t="str">
        <f t="shared" ca="1" si="10049"/>
        <v>VINHO BRANCO</v>
      </c>
      <c r="T3350" s="9" t="str">
        <f t="shared" ca="1" si="10049"/>
        <v>4_TPK_2,0 l</v>
      </c>
      <c r="U3350" s="29">
        <f t="shared" ca="1" si="10049"/>
        <v>4</v>
      </c>
      <c r="V3350" s="30">
        <f t="shared" ca="1" si="10049"/>
        <v>131</v>
      </c>
      <c r="W3350" s="30">
        <f t="shared" ca="1" si="10049"/>
        <v>78</v>
      </c>
    </row>
    <row r="3351" spans="1:23" ht="13">
      <c r="A3351" s="9">
        <f t="shared" si="8"/>
        <v>3348</v>
      </c>
      <c r="B3351" s="45">
        <v>8</v>
      </c>
      <c r="C3351" s="9">
        <f>MOD(A3351-1,COUNT('DATE Snapshot'!$A:$A))+1</f>
        <v>12</v>
      </c>
      <c r="D3351" s="25">
        <f t="shared" ref="D3351:I3351" ca="1" si="10050">INDIRECT(ADDRESS($C3351+1,D$2,,,D$1))</f>
        <v>43070</v>
      </c>
      <c r="E3351" s="27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8">
        <f t="shared" ca="1" si="10050"/>
        <v>42736</v>
      </c>
      <c r="I3351" s="9">
        <f t="shared" ca="1" si="10050"/>
        <v>6</v>
      </c>
      <c r="J3351" s="46">
        <f>TRUNC((A3351-1)/COUNT('DATE Snapshot'!A:A)/COUNT(PRODUCT!A:A),0)+1</f>
        <v>5</v>
      </c>
      <c r="K3351" s="9" t="str">
        <f t="shared" ref="K3351:O3351" ca="1" si="10051">INDIRECT(ADDRESS($J3351+1,K$2,,,K$1))</f>
        <v>PARQUE SUL</v>
      </c>
      <c r="L3351" s="9" t="str">
        <f t="shared" ca="1" si="10051"/>
        <v>PS</v>
      </c>
      <c r="M3351" s="9" t="str">
        <f t="shared" ca="1" si="10051"/>
        <v>RIO DE JANEIRO</v>
      </c>
      <c r="N3351" s="9" t="str">
        <f t="shared" ca="1" si="10051"/>
        <v>BRASIL</v>
      </c>
      <c r="O3351" s="9">
        <f t="shared" ca="1" si="10051"/>
        <v>0</v>
      </c>
      <c r="P3351" s="9">
        <f>MOD(TRUNC((A3351-1)/COUNT('DATE Snapshot'!A:A)),COUNT(PRODUCT!A:A))+1</f>
        <v>28</v>
      </c>
      <c r="Q3351" s="9" t="str">
        <f t="shared" ref="Q3351:W3351" ca="1" si="10052">INDIRECT(ADDRESS($P3351+1,Q$2,,,Q$1))</f>
        <v>CHARDONNAY</v>
      </c>
      <c r="R3351" s="9" t="str">
        <f t="shared" ca="1" si="10052"/>
        <v>CHDN_E</v>
      </c>
      <c r="S3351" s="9" t="str">
        <f t="shared" ca="1" si="10052"/>
        <v>VINHO BRANCO</v>
      </c>
      <c r="T3351" s="9" t="str">
        <f t="shared" ca="1" si="10052"/>
        <v>4_TPK_2,0 l</v>
      </c>
      <c r="U3351" s="29">
        <f t="shared" ca="1" si="10052"/>
        <v>4</v>
      </c>
      <c r="V3351" s="30">
        <f t="shared" ca="1" si="10052"/>
        <v>131</v>
      </c>
      <c r="W3351" s="30">
        <f t="shared" ca="1" si="10052"/>
        <v>78</v>
      </c>
    </row>
    <row r="3352" spans="1:23" ht="13">
      <c r="A3352" s="9">
        <f t="shared" si="8"/>
        <v>3349</v>
      </c>
      <c r="B3352" s="45">
        <v>15</v>
      </c>
      <c r="C3352" s="9">
        <f>MOD(A3352-1,COUNT('DATE Snapshot'!$A:$A))+1</f>
        <v>13</v>
      </c>
      <c r="D3352" s="25">
        <f t="shared" ref="D3352:I3352" ca="1" si="10053">INDIRECT(ADDRESS($C3352+1,D$2,,,D$1))</f>
        <v>43101</v>
      </c>
      <c r="E3352" s="27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8">
        <f t="shared" ca="1" si="10053"/>
        <v>43101</v>
      </c>
      <c r="I3352" s="9">
        <f t="shared" ca="1" si="10053"/>
        <v>2</v>
      </c>
      <c r="J3352" s="46">
        <f>TRUNC((A3352-1)/COUNT('DATE Snapshot'!A:A)/COUNT(PRODUCT!A:A),0)+1</f>
        <v>5</v>
      </c>
      <c r="K3352" s="9" t="str">
        <f t="shared" ref="K3352:O3352" ca="1" si="10054">INDIRECT(ADDRESS($J3352+1,K$2,,,K$1))</f>
        <v>PARQUE SUL</v>
      </c>
      <c r="L3352" s="9" t="str">
        <f t="shared" ca="1" si="10054"/>
        <v>PS</v>
      </c>
      <c r="M3352" s="9" t="str">
        <f t="shared" ca="1" si="10054"/>
        <v>RIO DE JANEIRO</v>
      </c>
      <c r="N3352" s="9" t="str">
        <f t="shared" ca="1" si="10054"/>
        <v>BRASIL</v>
      </c>
      <c r="O3352" s="9">
        <f t="shared" ca="1" si="10054"/>
        <v>0</v>
      </c>
      <c r="P3352" s="9">
        <f>MOD(TRUNC((A3352-1)/COUNT('DATE Snapshot'!A:A)),COUNT(PRODUCT!A:A))+1</f>
        <v>28</v>
      </c>
      <c r="Q3352" s="9" t="str">
        <f t="shared" ref="Q3352:W3352" ca="1" si="10055">INDIRECT(ADDRESS($P3352+1,Q$2,,,Q$1))</f>
        <v>CHARDONNAY</v>
      </c>
      <c r="R3352" s="9" t="str">
        <f t="shared" ca="1" si="10055"/>
        <v>CHDN_E</v>
      </c>
      <c r="S3352" s="9" t="str">
        <f t="shared" ca="1" si="10055"/>
        <v>VINHO BRANCO</v>
      </c>
      <c r="T3352" s="9" t="str">
        <f t="shared" ca="1" si="10055"/>
        <v>4_TPK_2,0 l</v>
      </c>
      <c r="U3352" s="29">
        <f t="shared" ca="1" si="10055"/>
        <v>4</v>
      </c>
      <c r="V3352" s="30">
        <f t="shared" ca="1" si="10055"/>
        <v>131</v>
      </c>
      <c r="W3352" s="30">
        <f t="shared" ca="1" si="10055"/>
        <v>78</v>
      </c>
    </row>
    <row r="3353" spans="1:23" ht="13">
      <c r="A3353" s="9">
        <f t="shared" si="8"/>
        <v>3350</v>
      </c>
      <c r="B3353" s="45">
        <v>12</v>
      </c>
      <c r="C3353" s="9">
        <f>MOD(A3353-1,COUNT('DATE Snapshot'!$A:$A))+1</f>
        <v>14</v>
      </c>
      <c r="D3353" s="25">
        <f t="shared" ref="D3353:I3353" ca="1" si="10056">INDIRECT(ADDRESS($C3353+1,D$2,,,D$1))</f>
        <v>43132</v>
      </c>
      <c r="E3353" s="27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8">
        <f t="shared" ca="1" si="10056"/>
        <v>43101</v>
      </c>
      <c r="I3353" s="9">
        <f t="shared" ca="1" si="10056"/>
        <v>5</v>
      </c>
      <c r="J3353" s="46">
        <f>TRUNC((A3353-1)/COUNT('DATE Snapshot'!A:A)/COUNT(PRODUCT!A:A),0)+1</f>
        <v>5</v>
      </c>
      <c r="K3353" s="9" t="str">
        <f t="shared" ref="K3353:O3353" ca="1" si="10057">INDIRECT(ADDRESS($J3353+1,K$2,,,K$1))</f>
        <v>PARQUE SUL</v>
      </c>
      <c r="L3353" s="9" t="str">
        <f t="shared" ca="1" si="10057"/>
        <v>PS</v>
      </c>
      <c r="M3353" s="9" t="str">
        <f t="shared" ca="1" si="10057"/>
        <v>RIO DE JANEIRO</v>
      </c>
      <c r="N3353" s="9" t="str">
        <f t="shared" ca="1" si="10057"/>
        <v>BRASIL</v>
      </c>
      <c r="O3353" s="9">
        <f t="shared" ca="1" si="10057"/>
        <v>0</v>
      </c>
      <c r="P3353" s="9">
        <f>MOD(TRUNC((A3353-1)/COUNT('DATE Snapshot'!A:A)),COUNT(PRODUCT!A:A))+1</f>
        <v>28</v>
      </c>
      <c r="Q3353" s="9" t="str">
        <f t="shared" ref="Q3353:W3353" ca="1" si="10058">INDIRECT(ADDRESS($P3353+1,Q$2,,,Q$1))</f>
        <v>CHARDONNAY</v>
      </c>
      <c r="R3353" s="9" t="str">
        <f t="shared" ca="1" si="10058"/>
        <v>CHDN_E</v>
      </c>
      <c r="S3353" s="9" t="str">
        <f t="shared" ca="1" si="10058"/>
        <v>VINHO BRANCO</v>
      </c>
      <c r="T3353" s="9" t="str">
        <f t="shared" ca="1" si="10058"/>
        <v>4_TPK_2,0 l</v>
      </c>
      <c r="U3353" s="29">
        <f t="shared" ca="1" si="10058"/>
        <v>4</v>
      </c>
      <c r="V3353" s="30">
        <f t="shared" ca="1" si="10058"/>
        <v>131</v>
      </c>
      <c r="W3353" s="30">
        <f t="shared" ca="1" si="10058"/>
        <v>78</v>
      </c>
    </row>
    <row r="3354" spans="1:23" ht="13">
      <c r="A3354" s="9">
        <f t="shared" si="8"/>
        <v>3351</v>
      </c>
      <c r="B3354" s="45">
        <v>3</v>
      </c>
      <c r="C3354" s="9">
        <f>MOD(A3354-1,COUNT('DATE Snapshot'!$A:$A))+1</f>
        <v>15</v>
      </c>
      <c r="D3354" s="25">
        <f t="shared" ref="D3354:I3354" ca="1" si="10059">INDIRECT(ADDRESS($C3354+1,D$2,,,D$1))</f>
        <v>43160</v>
      </c>
      <c r="E3354" s="27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8">
        <f t="shared" ca="1" si="10059"/>
        <v>43101</v>
      </c>
      <c r="I3354" s="9">
        <f t="shared" ca="1" si="10059"/>
        <v>5</v>
      </c>
      <c r="J3354" s="46">
        <f>TRUNC((A3354-1)/COUNT('DATE Snapshot'!A:A)/COUNT(PRODUCT!A:A),0)+1</f>
        <v>5</v>
      </c>
      <c r="K3354" s="9" t="str">
        <f t="shared" ref="K3354:O3354" ca="1" si="10060">INDIRECT(ADDRESS($J3354+1,K$2,,,K$1))</f>
        <v>PARQUE SUL</v>
      </c>
      <c r="L3354" s="9" t="str">
        <f t="shared" ca="1" si="10060"/>
        <v>PS</v>
      </c>
      <c r="M3354" s="9" t="str">
        <f t="shared" ca="1" si="10060"/>
        <v>RIO DE JANEIRO</v>
      </c>
      <c r="N3354" s="9" t="str">
        <f t="shared" ca="1" si="10060"/>
        <v>BRASIL</v>
      </c>
      <c r="O3354" s="9">
        <f t="shared" ca="1" si="10060"/>
        <v>0</v>
      </c>
      <c r="P3354" s="9">
        <f>MOD(TRUNC((A3354-1)/COUNT('DATE Snapshot'!A:A)),COUNT(PRODUCT!A:A))+1</f>
        <v>28</v>
      </c>
      <c r="Q3354" s="9" t="str">
        <f t="shared" ref="Q3354:W3354" ca="1" si="10061">INDIRECT(ADDRESS($P3354+1,Q$2,,,Q$1))</f>
        <v>CHARDONNAY</v>
      </c>
      <c r="R3354" s="9" t="str">
        <f t="shared" ca="1" si="10061"/>
        <v>CHDN_E</v>
      </c>
      <c r="S3354" s="9" t="str">
        <f t="shared" ca="1" si="10061"/>
        <v>VINHO BRANCO</v>
      </c>
      <c r="T3354" s="9" t="str">
        <f t="shared" ca="1" si="10061"/>
        <v>4_TPK_2,0 l</v>
      </c>
      <c r="U3354" s="29">
        <f t="shared" ca="1" si="10061"/>
        <v>4</v>
      </c>
      <c r="V3354" s="30">
        <f t="shared" ca="1" si="10061"/>
        <v>131</v>
      </c>
      <c r="W3354" s="30">
        <f t="shared" ca="1" si="10061"/>
        <v>78</v>
      </c>
    </row>
    <row r="3355" spans="1:23" ht="13">
      <c r="A3355" s="9">
        <f t="shared" si="8"/>
        <v>3352</v>
      </c>
      <c r="B3355" s="45">
        <v>11</v>
      </c>
      <c r="C3355" s="9">
        <f>MOD(A3355-1,COUNT('DATE Snapshot'!$A:$A))+1</f>
        <v>16</v>
      </c>
      <c r="D3355" s="25">
        <f t="shared" ref="D3355:I3355" ca="1" si="10062">INDIRECT(ADDRESS($C3355+1,D$2,,,D$1))</f>
        <v>43191</v>
      </c>
      <c r="E3355" s="27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8">
        <f t="shared" ca="1" si="10062"/>
        <v>43101</v>
      </c>
      <c r="I3355" s="9">
        <f t="shared" ca="1" si="10062"/>
        <v>1</v>
      </c>
      <c r="J3355" s="46">
        <f>TRUNC((A3355-1)/COUNT('DATE Snapshot'!A:A)/COUNT(PRODUCT!A:A),0)+1</f>
        <v>5</v>
      </c>
      <c r="K3355" s="9" t="str">
        <f t="shared" ref="K3355:O3355" ca="1" si="10063">INDIRECT(ADDRESS($J3355+1,K$2,,,K$1))</f>
        <v>PARQUE SUL</v>
      </c>
      <c r="L3355" s="9" t="str">
        <f t="shared" ca="1" si="10063"/>
        <v>PS</v>
      </c>
      <c r="M3355" s="9" t="str">
        <f t="shared" ca="1" si="10063"/>
        <v>RIO DE JANEIRO</v>
      </c>
      <c r="N3355" s="9" t="str">
        <f t="shared" ca="1" si="10063"/>
        <v>BRASIL</v>
      </c>
      <c r="O3355" s="9">
        <f t="shared" ca="1" si="10063"/>
        <v>0</v>
      </c>
      <c r="P3355" s="9">
        <f>MOD(TRUNC((A3355-1)/COUNT('DATE Snapshot'!A:A)),COUNT(PRODUCT!A:A))+1</f>
        <v>28</v>
      </c>
      <c r="Q3355" s="9" t="str">
        <f t="shared" ref="Q3355:W3355" ca="1" si="10064">INDIRECT(ADDRESS($P3355+1,Q$2,,,Q$1))</f>
        <v>CHARDONNAY</v>
      </c>
      <c r="R3355" s="9" t="str">
        <f t="shared" ca="1" si="10064"/>
        <v>CHDN_E</v>
      </c>
      <c r="S3355" s="9" t="str">
        <f t="shared" ca="1" si="10064"/>
        <v>VINHO BRANCO</v>
      </c>
      <c r="T3355" s="9" t="str">
        <f t="shared" ca="1" si="10064"/>
        <v>4_TPK_2,0 l</v>
      </c>
      <c r="U3355" s="29">
        <f t="shared" ca="1" si="10064"/>
        <v>4</v>
      </c>
      <c r="V3355" s="30">
        <f t="shared" ca="1" si="10064"/>
        <v>131</v>
      </c>
      <c r="W3355" s="30">
        <f t="shared" ca="1" si="10064"/>
        <v>78</v>
      </c>
    </row>
    <row r="3356" spans="1:23" ht="13">
      <c r="A3356" s="9">
        <f t="shared" si="8"/>
        <v>3353</v>
      </c>
      <c r="B3356" s="45">
        <v>6</v>
      </c>
      <c r="C3356" s="9">
        <f>MOD(A3356-1,COUNT('DATE Snapshot'!$A:$A))+1</f>
        <v>17</v>
      </c>
      <c r="D3356" s="25">
        <f t="shared" ref="D3356:I3356" ca="1" si="10065">INDIRECT(ADDRESS($C3356+1,D$2,,,D$1))</f>
        <v>43221</v>
      </c>
      <c r="E3356" s="27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8">
        <f t="shared" ca="1" si="10065"/>
        <v>43101</v>
      </c>
      <c r="I3356" s="9">
        <f t="shared" ca="1" si="10065"/>
        <v>3</v>
      </c>
      <c r="J3356" s="46">
        <f>TRUNC((A3356-1)/COUNT('DATE Snapshot'!A:A)/COUNT(PRODUCT!A:A),0)+1</f>
        <v>5</v>
      </c>
      <c r="K3356" s="9" t="str">
        <f t="shared" ref="K3356:O3356" ca="1" si="10066">INDIRECT(ADDRESS($J3356+1,K$2,,,K$1))</f>
        <v>PARQUE SUL</v>
      </c>
      <c r="L3356" s="9" t="str">
        <f t="shared" ca="1" si="10066"/>
        <v>PS</v>
      </c>
      <c r="M3356" s="9" t="str">
        <f t="shared" ca="1" si="10066"/>
        <v>RIO DE JANEIRO</v>
      </c>
      <c r="N3356" s="9" t="str">
        <f t="shared" ca="1" si="10066"/>
        <v>BRASIL</v>
      </c>
      <c r="O3356" s="9">
        <f t="shared" ca="1" si="10066"/>
        <v>0</v>
      </c>
      <c r="P3356" s="9">
        <f>MOD(TRUNC((A3356-1)/COUNT('DATE Snapshot'!A:A)),COUNT(PRODUCT!A:A))+1</f>
        <v>28</v>
      </c>
      <c r="Q3356" s="9" t="str">
        <f t="shared" ref="Q3356:W3356" ca="1" si="10067">INDIRECT(ADDRESS($P3356+1,Q$2,,,Q$1))</f>
        <v>CHARDONNAY</v>
      </c>
      <c r="R3356" s="9" t="str">
        <f t="shared" ca="1" si="10067"/>
        <v>CHDN_E</v>
      </c>
      <c r="S3356" s="9" t="str">
        <f t="shared" ca="1" si="10067"/>
        <v>VINHO BRANCO</v>
      </c>
      <c r="T3356" s="9" t="str">
        <f t="shared" ca="1" si="10067"/>
        <v>4_TPK_2,0 l</v>
      </c>
      <c r="U3356" s="29">
        <f t="shared" ca="1" si="10067"/>
        <v>4</v>
      </c>
      <c r="V3356" s="30">
        <f t="shared" ca="1" si="10067"/>
        <v>131</v>
      </c>
      <c r="W3356" s="30">
        <f t="shared" ca="1" si="10067"/>
        <v>78</v>
      </c>
    </row>
    <row r="3357" spans="1:23" ht="13">
      <c r="A3357" s="9">
        <f t="shared" si="8"/>
        <v>3354</v>
      </c>
      <c r="B3357" s="45">
        <v>2</v>
      </c>
      <c r="C3357" s="9">
        <f>MOD(A3357-1,COUNT('DATE Snapshot'!$A:$A))+1</f>
        <v>18</v>
      </c>
      <c r="D3357" s="25">
        <f t="shared" ref="D3357:I3357" ca="1" si="10068">INDIRECT(ADDRESS($C3357+1,D$2,,,D$1))</f>
        <v>43252</v>
      </c>
      <c r="E3357" s="27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8">
        <f t="shared" ca="1" si="10068"/>
        <v>43101</v>
      </c>
      <c r="I3357" s="9">
        <f t="shared" ca="1" si="10068"/>
        <v>6</v>
      </c>
      <c r="J3357" s="46">
        <f>TRUNC((A3357-1)/COUNT('DATE Snapshot'!A:A)/COUNT(PRODUCT!A:A),0)+1</f>
        <v>5</v>
      </c>
      <c r="K3357" s="9" t="str">
        <f t="shared" ref="K3357:O3357" ca="1" si="10069">INDIRECT(ADDRESS($J3357+1,K$2,,,K$1))</f>
        <v>PARQUE SUL</v>
      </c>
      <c r="L3357" s="9" t="str">
        <f t="shared" ca="1" si="10069"/>
        <v>PS</v>
      </c>
      <c r="M3357" s="9" t="str">
        <f t="shared" ca="1" si="10069"/>
        <v>RIO DE JANEIRO</v>
      </c>
      <c r="N3357" s="9" t="str">
        <f t="shared" ca="1" si="10069"/>
        <v>BRASIL</v>
      </c>
      <c r="O3357" s="9">
        <f t="shared" ca="1" si="10069"/>
        <v>0</v>
      </c>
      <c r="P3357" s="9">
        <f>MOD(TRUNC((A3357-1)/COUNT('DATE Snapshot'!A:A)),COUNT(PRODUCT!A:A))+1</f>
        <v>28</v>
      </c>
      <c r="Q3357" s="9" t="str">
        <f t="shared" ref="Q3357:W3357" ca="1" si="10070">INDIRECT(ADDRESS($P3357+1,Q$2,,,Q$1))</f>
        <v>CHARDONNAY</v>
      </c>
      <c r="R3357" s="9" t="str">
        <f t="shared" ca="1" si="10070"/>
        <v>CHDN_E</v>
      </c>
      <c r="S3357" s="9" t="str">
        <f t="shared" ca="1" si="10070"/>
        <v>VINHO BRANCO</v>
      </c>
      <c r="T3357" s="9" t="str">
        <f t="shared" ca="1" si="10070"/>
        <v>4_TPK_2,0 l</v>
      </c>
      <c r="U3357" s="29">
        <f t="shared" ca="1" si="10070"/>
        <v>4</v>
      </c>
      <c r="V3357" s="30">
        <f t="shared" ca="1" si="10070"/>
        <v>131</v>
      </c>
      <c r="W3357" s="30">
        <f t="shared" ca="1" si="10070"/>
        <v>78</v>
      </c>
    </row>
    <row r="3358" spans="1:23" ht="13">
      <c r="A3358" s="9">
        <f t="shared" si="8"/>
        <v>3355</v>
      </c>
      <c r="B3358" s="45">
        <v>0</v>
      </c>
      <c r="C3358" s="9">
        <f>MOD(A3358-1,COUNT('DATE Snapshot'!$A:$A))+1</f>
        <v>19</v>
      </c>
      <c r="D3358" s="25">
        <f t="shared" ref="D3358:I3358" ca="1" si="10071">INDIRECT(ADDRESS($C3358+1,D$2,,,D$1))</f>
        <v>43282</v>
      </c>
      <c r="E3358" s="27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8">
        <f t="shared" ca="1" si="10071"/>
        <v>43101</v>
      </c>
      <c r="I3358" s="9">
        <f t="shared" ca="1" si="10071"/>
        <v>1</v>
      </c>
      <c r="J3358" s="46">
        <f>TRUNC((A3358-1)/COUNT('DATE Snapshot'!A:A)/COUNT(PRODUCT!A:A),0)+1</f>
        <v>5</v>
      </c>
      <c r="K3358" s="9" t="str">
        <f t="shared" ref="K3358:O3358" ca="1" si="10072">INDIRECT(ADDRESS($J3358+1,K$2,,,K$1))</f>
        <v>PARQUE SUL</v>
      </c>
      <c r="L3358" s="9" t="str">
        <f t="shared" ca="1" si="10072"/>
        <v>PS</v>
      </c>
      <c r="M3358" s="9" t="str">
        <f t="shared" ca="1" si="10072"/>
        <v>RIO DE JANEIRO</v>
      </c>
      <c r="N3358" s="9" t="str">
        <f t="shared" ca="1" si="10072"/>
        <v>BRASIL</v>
      </c>
      <c r="O3358" s="9">
        <f t="shared" ca="1" si="10072"/>
        <v>0</v>
      </c>
      <c r="P3358" s="9">
        <f>MOD(TRUNC((A3358-1)/COUNT('DATE Snapshot'!A:A)),COUNT(PRODUCT!A:A))+1</f>
        <v>28</v>
      </c>
      <c r="Q3358" s="9" t="str">
        <f t="shared" ref="Q3358:W3358" ca="1" si="10073">INDIRECT(ADDRESS($P3358+1,Q$2,,,Q$1))</f>
        <v>CHARDONNAY</v>
      </c>
      <c r="R3358" s="9" t="str">
        <f t="shared" ca="1" si="10073"/>
        <v>CHDN_E</v>
      </c>
      <c r="S3358" s="9" t="str">
        <f t="shared" ca="1" si="10073"/>
        <v>VINHO BRANCO</v>
      </c>
      <c r="T3358" s="9" t="str">
        <f t="shared" ca="1" si="10073"/>
        <v>4_TPK_2,0 l</v>
      </c>
      <c r="U3358" s="29">
        <f t="shared" ca="1" si="10073"/>
        <v>4</v>
      </c>
      <c r="V3358" s="30">
        <f t="shared" ca="1" si="10073"/>
        <v>131</v>
      </c>
      <c r="W3358" s="30">
        <f t="shared" ca="1" si="10073"/>
        <v>78</v>
      </c>
    </row>
    <row r="3359" spans="1:23" ht="13">
      <c r="A3359" s="9">
        <f t="shared" si="8"/>
        <v>3356</v>
      </c>
      <c r="B3359" s="45">
        <v>12</v>
      </c>
      <c r="C3359" s="9">
        <f>MOD(A3359-1,COUNT('DATE Snapshot'!$A:$A))+1</f>
        <v>20</v>
      </c>
      <c r="D3359" s="25">
        <f t="shared" ref="D3359:I3359" ca="1" si="10074">INDIRECT(ADDRESS($C3359+1,D$2,,,D$1))</f>
        <v>43313</v>
      </c>
      <c r="E3359" s="27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8">
        <f t="shared" ca="1" si="10074"/>
        <v>43101</v>
      </c>
      <c r="I3359" s="9">
        <f t="shared" ca="1" si="10074"/>
        <v>4</v>
      </c>
      <c r="J3359" s="46">
        <f>TRUNC((A3359-1)/COUNT('DATE Snapshot'!A:A)/COUNT(PRODUCT!A:A),0)+1</f>
        <v>5</v>
      </c>
      <c r="K3359" s="9" t="str">
        <f t="shared" ref="K3359:O3359" ca="1" si="10075">INDIRECT(ADDRESS($J3359+1,K$2,,,K$1))</f>
        <v>PARQUE SUL</v>
      </c>
      <c r="L3359" s="9" t="str">
        <f t="shared" ca="1" si="10075"/>
        <v>PS</v>
      </c>
      <c r="M3359" s="9" t="str">
        <f t="shared" ca="1" si="10075"/>
        <v>RIO DE JANEIRO</v>
      </c>
      <c r="N3359" s="9" t="str">
        <f t="shared" ca="1" si="10075"/>
        <v>BRASIL</v>
      </c>
      <c r="O3359" s="9">
        <f t="shared" ca="1" si="10075"/>
        <v>0</v>
      </c>
      <c r="P3359" s="9">
        <f>MOD(TRUNC((A3359-1)/COUNT('DATE Snapshot'!A:A)),COUNT(PRODUCT!A:A))+1</f>
        <v>28</v>
      </c>
      <c r="Q3359" s="9" t="str">
        <f t="shared" ref="Q3359:W3359" ca="1" si="10076">INDIRECT(ADDRESS($P3359+1,Q$2,,,Q$1))</f>
        <v>CHARDONNAY</v>
      </c>
      <c r="R3359" s="9" t="str">
        <f t="shared" ca="1" si="10076"/>
        <v>CHDN_E</v>
      </c>
      <c r="S3359" s="9" t="str">
        <f t="shared" ca="1" si="10076"/>
        <v>VINHO BRANCO</v>
      </c>
      <c r="T3359" s="9" t="str">
        <f t="shared" ca="1" si="10076"/>
        <v>4_TPK_2,0 l</v>
      </c>
      <c r="U3359" s="29">
        <f t="shared" ca="1" si="10076"/>
        <v>4</v>
      </c>
      <c r="V3359" s="30">
        <f t="shared" ca="1" si="10076"/>
        <v>131</v>
      </c>
      <c r="W3359" s="30">
        <f t="shared" ca="1" si="10076"/>
        <v>78</v>
      </c>
    </row>
    <row r="3360" spans="1:23" ht="13">
      <c r="A3360" s="9">
        <f t="shared" si="8"/>
        <v>3357</v>
      </c>
      <c r="B3360" s="45">
        <v>0</v>
      </c>
      <c r="C3360" s="9">
        <f>MOD(A3360-1,COUNT('DATE Snapshot'!$A:$A))+1</f>
        <v>21</v>
      </c>
      <c r="D3360" s="25">
        <f t="shared" ref="D3360:I3360" ca="1" si="10077">INDIRECT(ADDRESS($C3360+1,D$2,,,D$1))</f>
        <v>43344</v>
      </c>
      <c r="E3360" s="27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8">
        <f t="shared" ca="1" si="10077"/>
        <v>43101</v>
      </c>
      <c r="I3360" s="9">
        <f t="shared" ca="1" si="10077"/>
        <v>7</v>
      </c>
      <c r="J3360" s="46">
        <f>TRUNC((A3360-1)/COUNT('DATE Snapshot'!A:A)/COUNT(PRODUCT!A:A),0)+1</f>
        <v>5</v>
      </c>
      <c r="K3360" s="9" t="str">
        <f t="shared" ref="K3360:O3360" ca="1" si="10078">INDIRECT(ADDRESS($J3360+1,K$2,,,K$1))</f>
        <v>PARQUE SUL</v>
      </c>
      <c r="L3360" s="9" t="str">
        <f t="shared" ca="1" si="10078"/>
        <v>PS</v>
      </c>
      <c r="M3360" s="9" t="str">
        <f t="shared" ca="1" si="10078"/>
        <v>RIO DE JANEIRO</v>
      </c>
      <c r="N3360" s="9" t="str">
        <f t="shared" ca="1" si="10078"/>
        <v>BRASIL</v>
      </c>
      <c r="O3360" s="9">
        <f t="shared" ca="1" si="10078"/>
        <v>0</v>
      </c>
      <c r="P3360" s="9">
        <f>MOD(TRUNC((A3360-1)/COUNT('DATE Snapshot'!A:A)),COUNT(PRODUCT!A:A))+1</f>
        <v>28</v>
      </c>
      <c r="Q3360" s="9" t="str">
        <f t="shared" ref="Q3360:W3360" ca="1" si="10079">INDIRECT(ADDRESS($P3360+1,Q$2,,,Q$1))</f>
        <v>CHARDONNAY</v>
      </c>
      <c r="R3360" s="9" t="str">
        <f t="shared" ca="1" si="10079"/>
        <v>CHDN_E</v>
      </c>
      <c r="S3360" s="9" t="str">
        <f t="shared" ca="1" si="10079"/>
        <v>VINHO BRANCO</v>
      </c>
      <c r="T3360" s="9" t="str">
        <f t="shared" ca="1" si="10079"/>
        <v>4_TPK_2,0 l</v>
      </c>
      <c r="U3360" s="29">
        <f t="shared" ca="1" si="10079"/>
        <v>4</v>
      </c>
      <c r="V3360" s="30">
        <f t="shared" ca="1" si="10079"/>
        <v>131</v>
      </c>
      <c r="W3360" s="30">
        <f t="shared" ca="1" si="10079"/>
        <v>78</v>
      </c>
    </row>
    <row r="3361" spans="1:23" ht="13">
      <c r="A3361" s="9">
        <f t="shared" si="8"/>
        <v>3358</v>
      </c>
      <c r="B3361" s="45">
        <v>11</v>
      </c>
      <c r="C3361" s="9">
        <f>MOD(A3361-1,COUNT('DATE Snapshot'!$A:$A))+1</f>
        <v>22</v>
      </c>
      <c r="D3361" s="25">
        <f t="shared" ref="D3361:I3361" ca="1" si="10080">INDIRECT(ADDRESS($C3361+1,D$2,,,D$1))</f>
        <v>43374</v>
      </c>
      <c r="E3361" s="27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8">
        <f t="shared" ca="1" si="10080"/>
        <v>43101</v>
      </c>
      <c r="I3361" s="9">
        <f t="shared" ca="1" si="10080"/>
        <v>2</v>
      </c>
      <c r="J3361" s="46">
        <f>TRUNC((A3361-1)/COUNT('DATE Snapshot'!A:A)/COUNT(PRODUCT!A:A),0)+1</f>
        <v>5</v>
      </c>
      <c r="K3361" s="9" t="str">
        <f t="shared" ref="K3361:O3361" ca="1" si="10081">INDIRECT(ADDRESS($J3361+1,K$2,,,K$1))</f>
        <v>PARQUE SUL</v>
      </c>
      <c r="L3361" s="9" t="str">
        <f t="shared" ca="1" si="10081"/>
        <v>PS</v>
      </c>
      <c r="M3361" s="9" t="str">
        <f t="shared" ca="1" si="10081"/>
        <v>RIO DE JANEIRO</v>
      </c>
      <c r="N3361" s="9" t="str">
        <f t="shared" ca="1" si="10081"/>
        <v>BRASIL</v>
      </c>
      <c r="O3361" s="9">
        <f t="shared" ca="1" si="10081"/>
        <v>0</v>
      </c>
      <c r="P3361" s="9">
        <f>MOD(TRUNC((A3361-1)/COUNT('DATE Snapshot'!A:A)),COUNT(PRODUCT!A:A))+1</f>
        <v>28</v>
      </c>
      <c r="Q3361" s="9" t="str">
        <f t="shared" ref="Q3361:W3361" ca="1" si="10082">INDIRECT(ADDRESS($P3361+1,Q$2,,,Q$1))</f>
        <v>CHARDONNAY</v>
      </c>
      <c r="R3361" s="9" t="str">
        <f t="shared" ca="1" si="10082"/>
        <v>CHDN_E</v>
      </c>
      <c r="S3361" s="9" t="str">
        <f t="shared" ca="1" si="10082"/>
        <v>VINHO BRANCO</v>
      </c>
      <c r="T3361" s="9" t="str">
        <f t="shared" ca="1" si="10082"/>
        <v>4_TPK_2,0 l</v>
      </c>
      <c r="U3361" s="29">
        <f t="shared" ca="1" si="10082"/>
        <v>4</v>
      </c>
      <c r="V3361" s="30">
        <f t="shared" ca="1" si="10082"/>
        <v>131</v>
      </c>
      <c r="W3361" s="30">
        <f t="shared" ca="1" si="10082"/>
        <v>78</v>
      </c>
    </row>
    <row r="3362" spans="1:23" ht="13">
      <c r="A3362" s="9">
        <f t="shared" si="8"/>
        <v>3359</v>
      </c>
      <c r="B3362" s="45">
        <v>13</v>
      </c>
      <c r="C3362" s="9">
        <f>MOD(A3362-1,COUNT('DATE Snapshot'!$A:$A))+1</f>
        <v>23</v>
      </c>
      <c r="D3362" s="25">
        <f t="shared" ref="D3362:I3362" ca="1" si="10083">INDIRECT(ADDRESS($C3362+1,D$2,,,D$1))</f>
        <v>43405</v>
      </c>
      <c r="E3362" s="27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8">
        <f t="shared" ca="1" si="10083"/>
        <v>43101</v>
      </c>
      <c r="I3362" s="9">
        <f t="shared" ca="1" si="10083"/>
        <v>5</v>
      </c>
      <c r="J3362" s="46">
        <f>TRUNC((A3362-1)/COUNT('DATE Snapshot'!A:A)/COUNT(PRODUCT!A:A),0)+1</f>
        <v>5</v>
      </c>
      <c r="K3362" s="9" t="str">
        <f t="shared" ref="K3362:O3362" ca="1" si="10084">INDIRECT(ADDRESS($J3362+1,K$2,,,K$1))</f>
        <v>PARQUE SUL</v>
      </c>
      <c r="L3362" s="9" t="str">
        <f t="shared" ca="1" si="10084"/>
        <v>PS</v>
      </c>
      <c r="M3362" s="9" t="str">
        <f t="shared" ca="1" si="10084"/>
        <v>RIO DE JANEIRO</v>
      </c>
      <c r="N3362" s="9" t="str">
        <f t="shared" ca="1" si="10084"/>
        <v>BRASIL</v>
      </c>
      <c r="O3362" s="9">
        <f t="shared" ca="1" si="10084"/>
        <v>0</v>
      </c>
      <c r="P3362" s="9">
        <f>MOD(TRUNC((A3362-1)/COUNT('DATE Snapshot'!A:A)),COUNT(PRODUCT!A:A))+1</f>
        <v>28</v>
      </c>
      <c r="Q3362" s="9" t="str">
        <f t="shared" ref="Q3362:W3362" ca="1" si="10085">INDIRECT(ADDRESS($P3362+1,Q$2,,,Q$1))</f>
        <v>CHARDONNAY</v>
      </c>
      <c r="R3362" s="9" t="str">
        <f t="shared" ca="1" si="10085"/>
        <v>CHDN_E</v>
      </c>
      <c r="S3362" s="9" t="str">
        <f t="shared" ca="1" si="10085"/>
        <v>VINHO BRANCO</v>
      </c>
      <c r="T3362" s="9" t="str">
        <f t="shared" ca="1" si="10085"/>
        <v>4_TPK_2,0 l</v>
      </c>
      <c r="U3362" s="29">
        <f t="shared" ca="1" si="10085"/>
        <v>4</v>
      </c>
      <c r="V3362" s="30">
        <f t="shared" ca="1" si="10085"/>
        <v>131</v>
      </c>
      <c r="W3362" s="30">
        <f t="shared" ca="1" si="10085"/>
        <v>78</v>
      </c>
    </row>
    <row r="3363" spans="1:23" ht="13">
      <c r="A3363" s="9">
        <f t="shared" si="8"/>
        <v>3360</v>
      </c>
      <c r="B3363" s="45">
        <v>3</v>
      </c>
      <c r="C3363" s="9">
        <f>MOD(A3363-1,COUNT('DATE Snapshot'!$A:$A))+1</f>
        <v>24</v>
      </c>
      <c r="D3363" s="25">
        <f t="shared" ref="D3363:I3363" ca="1" si="10086">INDIRECT(ADDRESS($C3363+1,D$2,,,D$1))</f>
        <v>43435</v>
      </c>
      <c r="E3363" s="27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8">
        <f t="shared" ca="1" si="10086"/>
        <v>43101</v>
      </c>
      <c r="I3363" s="9">
        <f t="shared" ca="1" si="10086"/>
        <v>7</v>
      </c>
      <c r="J3363" s="46">
        <f>TRUNC((A3363-1)/COUNT('DATE Snapshot'!A:A)/COUNT(PRODUCT!A:A),0)+1</f>
        <v>5</v>
      </c>
      <c r="K3363" s="9" t="str">
        <f t="shared" ref="K3363:O3363" ca="1" si="10087">INDIRECT(ADDRESS($J3363+1,K$2,,,K$1))</f>
        <v>PARQUE SUL</v>
      </c>
      <c r="L3363" s="9" t="str">
        <f t="shared" ca="1" si="10087"/>
        <v>PS</v>
      </c>
      <c r="M3363" s="9" t="str">
        <f t="shared" ca="1" si="10087"/>
        <v>RIO DE JANEIRO</v>
      </c>
      <c r="N3363" s="9" t="str">
        <f t="shared" ca="1" si="10087"/>
        <v>BRASIL</v>
      </c>
      <c r="O3363" s="9">
        <f t="shared" ca="1" si="10087"/>
        <v>0</v>
      </c>
      <c r="P3363" s="9">
        <f>MOD(TRUNC((A3363-1)/COUNT('DATE Snapshot'!A:A)),COUNT(PRODUCT!A:A))+1</f>
        <v>28</v>
      </c>
      <c r="Q3363" s="9" t="str">
        <f t="shared" ref="Q3363:W3363" ca="1" si="10088">INDIRECT(ADDRESS($P3363+1,Q$2,,,Q$1))</f>
        <v>CHARDONNAY</v>
      </c>
      <c r="R3363" s="9" t="str">
        <f t="shared" ca="1" si="10088"/>
        <v>CHDN_E</v>
      </c>
      <c r="S3363" s="9" t="str">
        <f t="shared" ca="1" si="10088"/>
        <v>VINHO BRANCO</v>
      </c>
      <c r="T3363" s="9" t="str">
        <f t="shared" ca="1" si="10088"/>
        <v>4_TPK_2,0 l</v>
      </c>
      <c r="U3363" s="29">
        <f t="shared" ca="1" si="10088"/>
        <v>4</v>
      </c>
      <c r="V3363" s="30">
        <f t="shared" ca="1" si="10088"/>
        <v>131</v>
      </c>
      <c r="W3363" s="30">
        <f t="shared" ca="1" si="10088"/>
        <v>78</v>
      </c>
    </row>
    <row r="3364" spans="1:23" ht="13">
      <c r="A3364" s="9">
        <f t="shared" si="8"/>
        <v>3361</v>
      </c>
      <c r="B3364" s="45">
        <v>9</v>
      </c>
      <c r="C3364" s="9">
        <f>MOD(A3364-1,COUNT('DATE Snapshot'!$A:$A))+1</f>
        <v>1</v>
      </c>
      <c r="D3364" s="25">
        <f t="shared" ref="D3364:I3364" ca="1" si="10089">INDIRECT(ADDRESS($C3364+1,D$2,,,D$1))</f>
        <v>42736</v>
      </c>
      <c r="E3364" s="27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8">
        <f t="shared" ca="1" si="10089"/>
        <v>42736</v>
      </c>
      <c r="I3364" s="9">
        <f t="shared" ca="1" si="10089"/>
        <v>1</v>
      </c>
      <c r="J3364" s="46">
        <f>TRUNC((A3364-1)/COUNT('DATE Snapshot'!A:A)/COUNT(PRODUCT!A:A),0)+1</f>
        <v>6</v>
      </c>
      <c r="K3364" s="9" t="str">
        <f t="shared" ref="K3364:O3364" ca="1" si="10090">INDIRECT(ADDRESS($J3364+1,K$2,,,K$1))</f>
        <v>CENTRO NORTE</v>
      </c>
      <c r="L3364" s="9" t="str">
        <f t="shared" ca="1" si="10090"/>
        <v>CN</v>
      </c>
      <c r="M3364" s="9" t="str">
        <f t="shared" ca="1" si="10090"/>
        <v>GOIANIA</v>
      </c>
      <c r="N3364" s="9" t="str">
        <f t="shared" ca="1" si="10090"/>
        <v>BRASIL</v>
      </c>
      <c r="O3364" s="9">
        <f t="shared" ca="1" si="10090"/>
        <v>0</v>
      </c>
      <c r="P3364" s="9">
        <f>MOD(TRUNC((A3364-1)/COUNT('DATE Snapshot'!A:A)),COUNT(PRODUCT!A:A))+1</f>
        <v>1</v>
      </c>
      <c r="Q3364" s="9" t="str">
        <f t="shared" ref="Q3364:W3364" ca="1" si="10091">INDIRECT(ADDRESS($P3364+1,Q$2,,,Q$1))</f>
        <v>TINTO DE MESA</v>
      </c>
      <c r="R3364" s="9" t="str">
        <f t="shared" ca="1" si="10091"/>
        <v>TNT_MS</v>
      </c>
      <c r="S3364" s="9" t="str">
        <f t="shared" ca="1" si="10091"/>
        <v>VINHO TINTO</v>
      </c>
      <c r="T3364" s="9" t="str">
        <f t="shared" ca="1" si="10091"/>
        <v>12_BTL_0,75 l</v>
      </c>
      <c r="U3364" s="29">
        <f t="shared" ca="1" si="10091"/>
        <v>12</v>
      </c>
      <c r="V3364" s="43">
        <f t="shared" ca="1" si="10091"/>
        <v>120.4</v>
      </c>
      <c r="W3364" s="43">
        <f t="shared" ca="1" si="10091"/>
        <v>77</v>
      </c>
    </row>
    <row r="3365" spans="1:23" ht="13">
      <c r="A3365" s="9">
        <f t="shared" si="8"/>
        <v>3362</v>
      </c>
      <c r="B3365" s="45">
        <v>8</v>
      </c>
      <c r="C3365" s="9">
        <f>MOD(A3365-1,COUNT('DATE Snapshot'!$A:$A))+1</f>
        <v>2</v>
      </c>
      <c r="D3365" s="25">
        <f t="shared" ref="D3365:I3365" ca="1" si="10092">INDIRECT(ADDRESS($C3365+1,D$2,,,D$1))</f>
        <v>42767</v>
      </c>
      <c r="E3365" s="27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8">
        <f t="shared" ca="1" si="10092"/>
        <v>42736</v>
      </c>
      <c r="I3365" s="9">
        <f t="shared" ca="1" si="10092"/>
        <v>4</v>
      </c>
      <c r="J3365" s="46">
        <f>TRUNC((A3365-1)/COUNT('DATE Snapshot'!A:A)/COUNT(PRODUCT!A:A),0)+1</f>
        <v>6</v>
      </c>
      <c r="K3365" s="9" t="str">
        <f t="shared" ref="K3365:O3365" ca="1" si="10093">INDIRECT(ADDRESS($J3365+1,K$2,,,K$1))</f>
        <v>CENTRO NORTE</v>
      </c>
      <c r="L3365" s="9" t="str">
        <f t="shared" ca="1" si="10093"/>
        <v>CN</v>
      </c>
      <c r="M3365" s="9" t="str">
        <f t="shared" ca="1" si="10093"/>
        <v>GOIANIA</v>
      </c>
      <c r="N3365" s="9" t="str">
        <f t="shared" ca="1" si="10093"/>
        <v>BRASIL</v>
      </c>
      <c r="O3365" s="9">
        <f t="shared" ca="1" si="10093"/>
        <v>0</v>
      </c>
      <c r="P3365" s="9">
        <f>MOD(TRUNC((A3365-1)/COUNT('DATE Snapshot'!A:A)),COUNT(PRODUCT!A:A))+1</f>
        <v>1</v>
      </c>
      <c r="Q3365" s="9" t="str">
        <f t="shared" ref="Q3365:W3365" ca="1" si="10094">INDIRECT(ADDRESS($P3365+1,Q$2,,,Q$1))</f>
        <v>TINTO DE MESA</v>
      </c>
      <c r="R3365" s="9" t="str">
        <f t="shared" ca="1" si="10094"/>
        <v>TNT_MS</v>
      </c>
      <c r="S3365" s="9" t="str">
        <f t="shared" ca="1" si="10094"/>
        <v>VINHO TINTO</v>
      </c>
      <c r="T3365" s="9" t="str">
        <f t="shared" ca="1" si="10094"/>
        <v>12_BTL_0,75 l</v>
      </c>
      <c r="U3365" s="29">
        <f t="shared" ca="1" si="10094"/>
        <v>12</v>
      </c>
      <c r="V3365" s="43">
        <f t="shared" ca="1" si="10094"/>
        <v>120.4</v>
      </c>
      <c r="W3365" s="43">
        <f t="shared" ca="1" si="10094"/>
        <v>77</v>
      </c>
    </row>
    <row r="3366" spans="1:23" ht="13">
      <c r="A3366" s="9">
        <f t="shared" si="8"/>
        <v>3363</v>
      </c>
      <c r="B3366" s="45">
        <v>3</v>
      </c>
      <c r="C3366" s="9">
        <f>MOD(A3366-1,COUNT('DATE Snapshot'!$A:$A))+1</f>
        <v>3</v>
      </c>
      <c r="D3366" s="25">
        <f t="shared" ref="D3366:I3366" ca="1" si="10095">INDIRECT(ADDRESS($C3366+1,D$2,,,D$1))</f>
        <v>42795</v>
      </c>
      <c r="E3366" s="27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8">
        <f t="shared" ca="1" si="10095"/>
        <v>42736</v>
      </c>
      <c r="I3366" s="9">
        <f t="shared" ca="1" si="10095"/>
        <v>4</v>
      </c>
      <c r="J3366" s="46">
        <f>TRUNC((A3366-1)/COUNT('DATE Snapshot'!A:A)/COUNT(PRODUCT!A:A),0)+1</f>
        <v>6</v>
      </c>
      <c r="K3366" s="9" t="str">
        <f t="shared" ref="K3366:O3366" ca="1" si="10096">INDIRECT(ADDRESS($J3366+1,K$2,,,K$1))</f>
        <v>CENTRO NORTE</v>
      </c>
      <c r="L3366" s="9" t="str">
        <f t="shared" ca="1" si="10096"/>
        <v>CN</v>
      </c>
      <c r="M3366" s="9" t="str">
        <f t="shared" ca="1" si="10096"/>
        <v>GOIANIA</v>
      </c>
      <c r="N3366" s="9" t="str">
        <f t="shared" ca="1" si="10096"/>
        <v>BRASIL</v>
      </c>
      <c r="O3366" s="9">
        <f t="shared" ca="1" si="10096"/>
        <v>0</v>
      </c>
      <c r="P3366" s="9">
        <f>MOD(TRUNC((A3366-1)/COUNT('DATE Snapshot'!A:A)),COUNT(PRODUCT!A:A))+1</f>
        <v>1</v>
      </c>
      <c r="Q3366" s="9" t="str">
        <f t="shared" ref="Q3366:W3366" ca="1" si="10097">INDIRECT(ADDRESS($P3366+1,Q$2,,,Q$1))</f>
        <v>TINTO DE MESA</v>
      </c>
      <c r="R3366" s="9" t="str">
        <f t="shared" ca="1" si="10097"/>
        <v>TNT_MS</v>
      </c>
      <c r="S3366" s="9" t="str">
        <f t="shared" ca="1" si="10097"/>
        <v>VINHO TINTO</v>
      </c>
      <c r="T3366" s="9" t="str">
        <f t="shared" ca="1" si="10097"/>
        <v>12_BTL_0,75 l</v>
      </c>
      <c r="U3366" s="29">
        <f t="shared" ca="1" si="10097"/>
        <v>12</v>
      </c>
      <c r="V3366" s="43">
        <f t="shared" ca="1" si="10097"/>
        <v>120.4</v>
      </c>
      <c r="W3366" s="43">
        <f t="shared" ca="1" si="10097"/>
        <v>77</v>
      </c>
    </row>
    <row r="3367" spans="1:23" ht="13">
      <c r="A3367" s="9">
        <f t="shared" si="8"/>
        <v>3364</v>
      </c>
      <c r="B3367" s="45">
        <v>9</v>
      </c>
      <c r="C3367" s="9">
        <f>MOD(A3367-1,COUNT('DATE Snapshot'!$A:$A))+1</f>
        <v>4</v>
      </c>
      <c r="D3367" s="25">
        <f t="shared" ref="D3367:I3367" ca="1" si="10098">INDIRECT(ADDRESS($C3367+1,D$2,,,D$1))</f>
        <v>42826</v>
      </c>
      <c r="E3367" s="27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8">
        <f t="shared" ca="1" si="10098"/>
        <v>42736</v>
      </c>
      <c r="I3367" s="9">
        <f t="shared" ca="1" si="10098"/>
        <v>7</v>
      </c>
      <c r="J3367" s="46">
        <f>TRUNC((A3367-1)/COUNT('DATE Snapshot'!A:A)/COUNT(PRODUCT!A:A),0)+1</f>
        <v>6</v>
      </c>
      <c r="K3367" s="9" t="str">
        <f t="shared" ref="K3367:O3367" ca="1" si="10099">INDIRECT(ADDRESS($J3367+1,K$2,,,K$1))</f>
        <v>CENTRO NORTE</v>
      </c>
      <c r="L3367" s="9" t="str">
        <f t="shared" ca="1" si="10099"/>
        <v>CN</v>
      </c>
      <c r="M3367" s="9" t="str">
        <f t="shared" ca="1" si="10099"/>
        <v>GOIANIA</v>
      </c>
      <c r="N3367" s="9" t="str">
        <f t="shared" ca="1" si="10099"/>
        <v>BRASIL</v>
      </c>
      <c r="O3367" s="9">
        <f t="shared" ca="1" si="10099"/>
        <v>0</v>
      </c>
      <c r="P3367" s="9">
        <f>MOD(TRUNC((A3367-1)/COUNT('DATE Snapshot'!A:A)),COUNT(PRODUCT!A:A))+1</f>
        <v>1</v>
      </c>
      <c r="Q3367" s="9" t="str">
        <f t="shared" ref="Q3367:W3367" ca="1" si="10100">INDIRECT(ADDRESS($P3367+1,Q$2,,,Q$1))</f>
        <v>TINTO DE MESA</v>
      </c>
      <c r="R3367" s="9" t="str">
        <f t="shared" ca="1" si="10100"/>
        <v>TNT_MS</v>
      </c>
      <c r="S3367" s="9" t="str">
        <f t="shared" ca="1" si="10100"/>
        <v>VINHO TINTO</v>
      </c>
      <c r="T3367" s="9" t="str">
        <f t="shared" ca="1" si="10100"/>
        <v>12_BTL_0,75 l</v>
      </c>
      <c r="U3367" s="29">
        <f t="shared" ca="1" si="10100"/>
        <v>12</v>
      </c>
      <c r="V3367" s="43">
        <f t="shared" ca="1" si="10100"/>
        <v>120.4</v>
      </c>
      <c r="W3367" s="43">
        <f t="shared" ca="1" si="10100"/>
        <v>77</v>
      </c>
    </row>
    <row r="3368" spans="1:23" ht="13">
      <c r="A3368" s="9">
        <f t="shared" si="8"/>
        <v>3365</v>
      </c>
      <c r="B3368" s="45">
        <v>4</v>
      </c>
      <c r="C3368" s="9">
        <f>MOD(A3368-1,COUNT('DATE Snapshot'!$A:$A))+1</f>
        <v>5</v>
      </c>
      <c r="D3368" s="25">
        <f t="shared" ref="D3368:I3368" ca="1" si="10101">INDIRECT(ADDRESS($C3368+1,D$2,,,D$1))</f>
        <v>42856</v>
      </c>
      <c r="E3368" s="27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8">
        <f t="shared" ca="1" si="10101"/>
        <v>42736</v>
      </c>
      <c r="I3368" s="9">
        <f t="shared" ca="1" si="10101"/>
        <v>2</v>
      </c>
      <c r="J3368" s="46">
        <f>TRUNC((A3368-1)/COUNT('DATE Snapshot'!A:A)/COUNT(PRODUCT!A:A),0)+1</f>
        <v>6</v>
      </c>
      <c r="K3368" s="9" t="str">
        <f t="shared" ref="K3368:O3368" ca="1" si="10102">INDIRECT(ADDRESS($J3368+1,K$2,,,K$1))</f>
        <v>CENTRO NORTE</v>
      </c>
      <c r="L3368" s="9" t="str">
        <f t="shared" ca="1" si="10102"/>
        <v>CN</v>
      </c>
      <c r="M3368" s="9" t="str">
        <f t="shared" ca="1" si="10102"/>
        <v>GOIANIA</v>
      </c>
      <c r="N3368" s="9" t="str">
        <f t="shared" ca="1" si="10102"/>
        <v>BRASIL</v>
      </c>
      <c r="O3368" s="9">
        <f t="shared" ca="1" si="10102"/>
        <v>0</v>
      </c>
      <c r="P3368" s="9">
        <f>MOD(TRUNC((A3368-1)/COUNT('DATE Snapshot'!A:A)),COUNT(PRODUCT!A:A))+1</f>
        <v>1</v>
      </c>
      <c r="Q3368" s="9" t="str">
        <f t="shared" ref="Q3368:W3368" ca="1" si="10103">INDIRECT(ADDRESS($P3368+1,Q$2,,,Q$1))</f>
        <v>TINTO DE MESA</v>
      </c>
      <c r="R3368" s="9" t="str">
        <f t="shared" ca="1" si="10103"/>
        <v>TNT_MS</v>
      </c>
      <c r="S3368" s="9" t="str">
        <f t="shared" ca="1" si="10103"/>
        <v>VINHO TINTO</v>
      </c>
      <c r="T3368" s="9" t="str">
        <f t="shared" ca="1" si="10103"/>
        <v>12_BTL_0,75 l</v>
      </c>
      <c r="U3368" s="29">
        <f t="shared" ca="1" si="10103"/>
        <v>12</v>
      </c>
      <c r="V3368" s="43">
        <f t="shared" ca="1" si="10103"/>
        <v>120.4</v>
      </c>
      <c r="W3368" s="43">
        <f t="shared" ca="1" si="10103"/>
        <v>77</v>
      </c>
    </row>
    <row r="3369" spans="1:23" ht="13">
      <c r="A3369" s="9">
        <f t="shared" si="8"/>
        <v>3366</v>
      </c>
      <c r="B3369" s="45">
        <v>10</v>
      </c>
      <c r="C3369" s="9">
        <f>MOD(A3369-1,COUNT('DATE Snapshot'!$A:$A))+1</f>
        <v>6</v>
      </c>
      <c r="D3369" s="25">
        <f t="shared" ref="D3369:I3369" ca="1" si="10104">INDIRECT(ADDRESS($C3369+1,D$2,,,D$1))</f>
        <v>42887</v>
      </c>
      <c r="E3369" s="27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8">
        <f t="shared" ca="1" si="10104"/>
        <v>42736</v>
      </c>
      <c r="I3369" s="9">
        <f t="shared" ca="1" si="10104"/>
        <v>5</v>
      </c>
      <c r="J3369" s="46">
        <f>TRUNC((A3369-1)/COUNT('DATE Snapshot'!A:A)/COUNT(PRODUCT!A:A),0)+1</f>
        <v>6</v>
      </c>
      <c r="K3369" s="9" t="str">
        <f t="shared" ref="K3369:O3369" ca="1" si="10105">INDIRECT(ADDRESS($J3369+1,K$2,,,K$1))</f>
        <v>CENTRO NORTE</v>
      </c>
      <c r="L3369" s="9" t="str">
        <f t="shared" ca="1" si="10105"/>
        <v>CN</v>
      </c>
      <c r="M3369" s="9" t="str">
        <f t="shared" ca="1" si="10105"/>
        <v>GOIANIA</v>
      </c>
      <c r="N3369" s="9" t="str">
        <f t="shared" ca="1" si="10105"/>
        <v>BRASIL</v>
      </c>
      <c r="O3369" s="9">
        <f t="shared" ca="1" si="10105"/>
        <v>0</v>
      </c>
      <c r="P3369" s="9">
        <f>MOD(TRUNC((A3369-1)/COUNT('DATE Snapshot'!A:A)),COUNT(PRODUCT!A:A))+1</f>
        <v>1</v>
      </c>
      <c r="Q3369" s="9" t="str">
        <f t="shared" ref="Q3369:W3369" ca="1" si="10106">INDIRECT(ADDRESS($P3369+1,Q$2,,,Q$1))</f>
        <v>TINTO DE MESA</v>
      </c>
      <c r="R3369" s="9" t="str">
        <f t="shared" ca="1" si="10106"/>
        <v>TNT_MS</v>
      </c>
      <c r="S3369" s="9" t="str">
        <f t="shared" ca="1" si="10106"/>
        <v>VINHO TINTO</v>
      </c>
      <c r="T3369" s="9" t="str">
        <f t="shared" ca="1" si="10106"/>
        <v>12_BTL_0,75 l</v>
      </c>
      <c r="U3369" s="29">
        <f t="shared" ca="1" si="10106"/>
        <v>12</v>
      </c>
      <c r="V3369" s="43">
        <f t="shared" ca="1" si="10106"/>
        <v>120.4</v>
      </c>
      <c r="W3369" s="43">
        <f t="shared" ca="1" si="10106"/>
        <v>77</v>
      </c>
    </row>
    <row r="3370" spans="1:23" ht="13">
      <c r="A3370" s="9">
        <f t="shared" si="8"/>
        <v>3367</v>
      </c>
      <c r="B3370" s="45">
        <v>5</v>
      </c>
      <c r="C3370" s="9">
        <f>MOD(A3370-1,COUNT('DATE Snapshot'!$A:$A))+1</f>
        <v>7</v>
      </c>
      <c r="D3370" s="25">
        <f t="shared" ref="D3370:I3370" ca="1" si="10107">INDIRECT(ADDRESS($C3370+1,D$2,,,D$1))</f>
        <v>42917</v>
      </c>
      <c r="E3370" s="27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8">
        <f t="shared" ca="1" si="10107"/>
        <v>42736</v>
      </c>
      <c r="I3370" s="9">
        <f t="shared" ca="1" si="10107"/>
        <v>7</v>
      </c>
      <c r="J3370" s="46">
        <f>TRUNC((A3370-1)/COUNT('DATE Snapshot'!A:A)/COUNT(PRODUCT!A:A),0)+1</f>
        <v>6</v>
      </c>
      <c r="K3370" s="9" t="str">
        <f t="shared" ref="K3370:O3370" ca="1" si="10108">INDIRECT(ADDRESS($J3370+1,K$2,,,K$1))</f>
        <v>CENTRO NORTE</v>
      </c>
      <c r="L3370" s="9" t="str">
        <f t="shared" ca="1" si="10108"/>
        <v>CN</v>
      </c>
      <c r="M3370" s="9" t="str">
        <f t="shared" ca="1" si="10108"/>
        <v>GOIANIA</v>
      </c>
      <c r="N3370" s="9" t="str">
        <f t="shared" ca="1" si="10108"/>
        <v>BRASIL</v>
      </c>
      <c r="O3370" s="9">
        <f t="shared" ca="1" si="10108"/>
        <v>0</v>
      </c>
      <c r="P3370" s="9">
        <f>MOD(TRUNC((A3370-1)/COUNT('DATE Snapshot'!A:A)),COUNT(PRODUCT!A:A))+1</f>
        <v>1</v>
      </c>
      <c r="Q3370" s="9" t="str">
        <f t="shared" ref="Q3370:W3370" ca="1" si="10109">INDIRECT(ADDRESS($P3370+1,Q$2,,,Q$1))</f>
        <v>TINTO DE MESA</v>
      </c>
      <c r="R3370" s="9" t="str">
        <f t="shared" ca="1" si="10109"/>
        <v>TNT_MS</v>
      </c>
      <c r="S3370" s="9" t="str">
        <f t="shared" ca="1" si="10109"/>
        <v>VINHO TINTO</v>
      </c>
      <c r="T3370" s="9" t="str">
        <f t="shared" ca="1" si="10109"/>
        <v>12_BTL_0,75 l</v>
      </c>
      <c r="U3370" s="29">
        <f t="shared" ca="1" si="10109"/>
        <v>12</v>
      </c>
      <c r="V3370" s="43">
        <f t="shared" ca="1" si="10109"/>
        <v>120.4</v>
      </c>
      <c r="W3370" s="43">
        <f t="shared" ca="1" si="10109"/>
        <v>77</v>
      </c>
    </row>
    <row r="3371" spans="1:23" ht="13">
      <c r="A3371" s="9">
        <f t="shared" si="8"/>
        <v>3368</v>
      </c>
      <c r="B3371" s="45">
        <v>4</v>
      </c>
      <c r="C3371" s="9">
        <f>MOD(A3371-1,COUNT('DATE Snapshot'!$A:$A))+1</f>
        <v>8</v>
      </c>
      <c r="D3371" s="25">
        <f t="shared" ref="D3371:I3371" ca="1" si="10110">INDIRECT(ADDRESS($C3371+1,D$2,,,D$1))</f>
        <v>42948</v>
      </c>
      <c r="E3371" s="27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8">
        <f t="shared" ca="1" si="10110"/>
        <v>42736</v>
      </c>
      <c r="I3371" s="9">
        <f t="shared" ca="1" si="10110"/>
        <v>3</v>
      </c>
      <c r="J3371" s="46">
        <f>TRUNC((A3371-1)/COUNT('DATE Snapshot'!A:A)/COUNT(PRODUCT!A:A),0)+1</f>
        <v>6</v>
      </c>
      <c r="K3371" s="9" t="str">
        <f t="shared" ref="K3371:O3371" ca="1" si="10111">INDIRECT(ADDRESS($J3371+1,K$2,,,K$1))</f>
        <v>CENTRO NORTE</v>
      </c>
      <c r="L3371" s="9" t="str">
        <f t="shared" ca="1" si="10111"/>
        <v>CN</v>
      </c>
      <c r="M3371" s="9" t="str">
        <f t="shared" ca="1" si="10111"/>
        <v>GOIANIA</v>
      </c>
      <c r="N3371" s="9" t="str">
        <f t="shared" ca="1" si="10111"/>
        <v>BRASIL</v>
      </c>
      <c r="O3371" s="9">
        <f t="shared" ca="1" si="10111"/>
        <v>0</v>
      </c>
      <c r="P3371" s="9">
        <f>MOD(TRUNC((A3371-1)/COUNT('DATE Snapshot'!A:A)),COUNT(PRODUCT!A:A))+1</f>
        <v>1</v>
      </c>
      <c r="Q3371" s="9" t="str">
        <f t="shared" ref="Q3371:W3371" ca="1" si="10112">INDIRECT(ADDRESS($P3371+1,Q$2,,,Q$1))</f>
        <v>TINTO DE MESA</v>
      </c>
      <c r="R3371" s="9" t="str">
        <f t="shared" ca="1" si="10112"/>
        <v>TNT_MS</v>
      </c>
      <c r="S3371" s="9" t="str">
        <f t="shared" ca="1" si="10112"/>
        <v>VINHO TINTO</v>
      </c>
      <c r="T3371" s="9" t="str">
        <f t="shared" ca="1" si="10112"/>
        <v>12_BTL_0,75 l</v>
      </c>
      <c r="U3371" s="29">
        <f t="shared" ca="1" si="10112"/>
        <v>12</v>
      </c>
      <c r="V3371" s="43">
        <f t="shared" ca="1" si="10112"/>
        <v>120.4</v>
      </c>
      <c r="W3371" s="43">
        <f t="shared" ca="1" si="10112"/>
        <v>77</v>
      </c>
    </row>
    <row r="3372" spans="1:23" ht="13">
      <c r="A3372" s="9">
        <f t="shared" si="8"/>
        <v>3369</v>
      </c>
      <c r="B3372" s="45">
        <v>4</v>
      </c>
      <c r="C3372" s="9">
        <f>MOD(A3372-1,COUNT('DATE Snapshot'!$A:$A))+1</f>
        <v>9</v>
      </c>
      <c r="D3372" s="25">
        <f t="shared" ref="D3372:I3372" ca="1" si="10113">INDIRECT(ADDRESS($C3372+1,D$2,,,D$1))</f>
        <v>42979</v>
      </c>
      <c r="E3372" s="27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8">
        <f t="shared" ca="1" si="10113"/>
        <v>42736</v>
      </c>
      <c r="I3372" s="9">
        <f t="shared" ca="1" si="10113"/>
        <v>6</v>
      </c>
      <c r="J3372" s="46">
        <f>TRUNC((A3372-1)/COUNT('DATE Snapshot'!A:A)/COUNT(PRODUCT!A:A),0)+1</f>
        <v>6</v>
      </c>
      <c r="K3372" s="9" t="str">
        <f t="shared" ref="K3372:O3372" ca="1" si="10114">INDIRECT(ADDRESS($J3372+1,K$2,,,K$1))</f>
        <v>CENTRO NORTE</v>
      </c>
      <c r="L3372" s="9" t="str">
        <f t="shared" ca="1" si="10114"/>
        <v>CN</v>
      </c>
      <c r="M3372" s="9" t="str">
        <f t="shared" ca="1" si="10114"/>
        <v>GOIANIA</v>
      </c>
      <c r="N3372" s="9" t="str">
        <f t="shared" ca="1" si="10114"/>
        <v>BRASIL</v>
      </c>
      <c r="O3372" s="9">
        <f t="shared" ca="1" si="10114"/>
        <v>0</v>
      </c>
      <c r="P3372" s="9">
        <f>MOD(TRUNC((A3372-1)/COUNT('DATE Snapshot'!A:A)),COUNT(PRODUCT!A:A))+1</f>
        <v>1</v>
      </c>
      <c r="Q3372" s="9" t="str">
        <f t="shared" ref="Q3372:W3372" ca="1" si="10115">INDIRECT(ADDRESS($P3372+1,Q$2,,,Q$1))</f>
        <v>TINTO DE MESA</v>
      </c>
      <c r="R3372" s="9" t="str">
        <f t="shared" ca="1" si="10115"/>
        <v>TNT_MS</v>
      </c>
      <c r="S3372" s="9" t="str">
        <f t="shared" ca="1" si="10115"/>
        <v>VINHO TINTO</v>
      </c>
      <c r="T3372" s="9" t="str">
        <f t="shared" ca="1" si="10115"/>
        <v>12_BTL_0,75 l</v>
      </c>
      <c r="U3372" s="29">
        <f t="shared" ca="1" si="10115"/>
        <v>12</v>
      </c>
      <c r="V3372" s="43">
        <f t="shared" ca="1" si="10115"/>
        <v>120.4</v>
      </c>
      <c r="W3372" s="43">
        <f t="shared" ca="1" si="10115"/>
        <v>77</v>
      </c>
    </row>
    <row r="3373" spans="1:23" ht="13">
      <c r="A3373" s="9">
        <f t="shared" si="8"/>
        <v>3370</v>
      </c>
      <c r="B3373" s="45">
        <v>0</v>
      </c>
      <c r="C3373" s="9">
        <f>MOD(A3373-1,COUNT('DATE Snapshot'!$A:$A))+1</f>
        <v>10</v>
      </c>
      <c r="D3373" s="25">
        <f t="shared" ref="D3373:I3373" ca="1" si="10116">INDIRECT(ADDRESS($C3373+1,D$2,,,D$1))</f>
        <v>43009</v>
      </c>
      <c r="E3373" s="27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8">
        <f t="shared" ca="1" si="10116"/>
        <v>42736</v>
      </c>
      <c r="I3373" s="9">
        <f t="shared" ca="1" si="10116"/>
        <v>1</v>
      </c>
      <c r="J3373" s="46">
        <f>TRUNC((A3373-1)/COUNT('DATE Snapshot'!A:A)/COUNT(PRODUCT!A:A),0)+1</f>
        <v>6</v>
      </c>
      <c r="K3373" s="9" t="str">
        <f t="shared" ref="K3373:O3373" ca="1" si="10117">INDIRECT(ADDRESS($J3373+1,K$2,,,K$1))</f>
        <v>CENTRO NORTE</v>
      </c>
      <c r="L3373" s="9" t="str">
        <f t="shared" ca="1" si="10117"/>
        <v>CN</v>
      </c>
      <c r="M3373" s="9" t="str">
        <f t="shared" ca="1" si="10117"/>
        <v>GOIANIA</v>
      </c>
      <c r="N3373" s="9" t="str">
        <f t="shared" ca="1" si="10117"/>
        <v>BRASIL</v>
      </c>
      <c r="O3373" s="9">
        <f t="shared" ca="1" si="10117"/>
        <v>0</v>
      </c>
      <c r="P3373" s="9">
        <f>MOD(TRUNC((A3373-1)/COUNT('DATE Snapshot'!A:A)),COUNT(PRODUCT!A:A))+1</f>
        <v>1</v>
      </c>
      <c r="Q3373" s="9" t="str">
        <f t="shared" ref="Q3373:W3373" ca="1" si="10118">INDIRECT(ADDRESS($P3373+1,Q$2,,,Q$1))</f>
        <v>TINTO DE MESA</v>
      </c>
      <c r="R3373" s="9" t="str">
        <f t="shared" ca="1" si="10118"/>
        <v>TNT_MS</v>
      </c>
      <c r="S3373" s="9" t="str">
        <f t="shared" ca="1" si="10118"/>
        <v>VINHO TINTO</v>
      </c>
      <c r="T3373" s="9" t="str">
        <f t="shared" ca="1" si="10118"/>
        <v>12_BTL_0,75 l</v>
      </c>
      <c r="U3373" s="29">
        <f t="shared" ca="1" si="10118"/>
        <v>12</v>
      </c>
      <c r="V3373" s="43">
        <f t="shared" ca="1" si="10118"/>
        <v>120.4</v>
      </c>
      <c r="W3373" s="43">
        <f t="shared" ca="1" si="10118"/>
        <v>77</v>
      </c>
    </row>
    <row r="3374" spans="1:23" ht="13">
      <c r="A3374" s="9">
        <f t="shared" si="8"/>
        <v>3371</v>
      </c>
      <c r="B3374" s="45">
        <v>19</v>
      </c>
      <c r="C3374" s="9">
        <f>MOD(A3374-1,COUNT('DATE Snapshot'!$A:$A))+1</f>
        <v>11</v>
      </c>
      <c r="D3374" s="25">
        <f t="shared" ref="D3374:I3374" ca="1" si="10119">INDIRECT(ADDRESS($C3374+1,D$2,,,D$1))</f>
        <v>43040</v>
      </c>
      <c r="E3374" s="27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8">
        <f t="shared" ca="1" si="10119"/>
        <v>42736</v>
      </c>
      <c r="I3374" s="9">
        <f t="shared" ca="1" si="10119"/>
        <v>4</v>
      </c>
      <c r="J3374" s="46">
        <f>TRUNC((A3374-1)/COUNT('DATE Snapshot'!A:A)/COUNT(PRODUCT!A:A),0)+1</f>
        <v>6</v>
      </c>
      <c r="K3374" s="9" t="str">
        <f t="shared" ref="K3374:O3374" ca="1" si="10120">INDIRECT(ADDRESS($J3374+1,K$2,,,K$1))</f>
        <v>CENTRO NORTE</v>
      </c>
      <c r="L3374" s="9" t="str">
        <f t="shared" ca="1" si="10120"/>
        <v>CN</v>
      </c>
      <c r="M3374" s="9" t="str">
        <f t="shared" ca="1" si="10120"/>
        <v>GOIANIA</v>
      </c>
      <c r="N3374" s="9" t="str">
        <f t="shared" ca="1" si="10120"/>
        <v>BRASIL</v>
      </c>
      <c r="O3374" s="9">
        <f t="shared" ca="1" si="10120"/>
        <v>0</v>
      </c>
      <c r="P3374" s="9">
        <f>MOD(TRUNC((A3374-1)/COUNT('DATE Snapshot'!A:A)),COUNT(PRODUCT!A:A))+1</f>
        <v>1</v>
      </c>
      <c r="Q3374" s="9" t="str">
        <f t="shared" ref="Q3374:W3374" ca="1" si="10121">INDIRECT(ADDRESS($P3374+1,Q$2,,,Q$1))</f>
        <v>TINTO DE MESA</v>
      </c>
      <c r="R3374" s="9" t="str">
        <f t="shared" ca="1" si="10121"/>
        <v>TNT_MS</v>
      </c>
      <c r="S3374" s="9" t="str">
        <f t="shared" ca="1" si="10121"/>
        <v>VINHO TINTO</v>
      </c>
      <c r="T3374" s="9" t="str">
        <f t="shared" ca="1" si="10121"/>
        <v>12_BTL_0,75 l</v>
      </c>
      <c r="U3374" s="29">
        <f t="shared" ca="1" si="10121"/>
        <v>12</v>
      </c>
      <c r="V3374" s="43">
        <f t="shared" ca="1" si="10121"/>
        <v>120.4</v>
      </c>
      <c r="W3374" s="43">
        <f t="shared" ca="1" si="10121"/>
        <v>77</v>
      </c>
    </row>
    <row r="3375" spans="1:23" ht="13">
      <c r="A3375" s="9">
        <f t="shared" si="8"/>
        <v>3372</v>
      </c>
      <c r="B3375" s="45">
        <v>9</v>
      </c>
      <c r="C3375" s="9">
        <f>MOD(A3375-1,COUNT('DATE Snapshot'!$A:$A))+1</f>
        <v>12</v>
      </c>
      <c r="D3375" s="25">
        <f t="shared" ref="D3375:I3375" ca="1" si="10122">INDIRECT(ADDRESS($C3375+1,D$2,,,D$1))</f>
        <v>43070</v>
      </c>
      <c r="E3375" s="27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8">
        <f t="shared" ca="1" si="10122"/>
        <v>42736</v>
      </c>
      <c r="I3375" s="9">
        <f t="shared" ca="1" si="10122"/>
        <v>6</v>
      </c>
      <c r="J3375" s="46">
        <f>TRUNC((A3375-1)/COUNT('DATE Snapshot'!A:A)/COUNT(PRODUCT!A:A),0)+1</f>
        <v>6</v>
      </c>
      <c r="K3375" s="9" t="str">
        <f t="shared" ref="K3375:O3375" ca="1" si="10123">INDIRECT(ADDRESS($J3375+1,K$2,,,K$1))</f>
        <v>CENTRO NORTE</v>
      </c>
      <c r="L3375" s="9" t="str">
        <f t="shared" ca="1" si="10123"/>
        <v>CN</v>
      </c>
      <c r="M3375" s="9" t="str">
        <f t="shared" ca="1" si="10123"/>
        <v>GOIANIA</v>
      </c>
      <c r="N3375" s="9" t="str">
        <f t="shared" ca="1" si="10123"/>
        <v>BRASIL</v>
      </c>
      <c r="O3375" s="9">
        <f t="shared" ca="1" si="10123"/>
        <v>0</v>
      </c>
      <c r="P3375" s="9">
        <f>MOD(TRUNC((A3375-1)/COUNT('DATE Snapshot'!A:A)),COUNT(PRODUCT!A:A))+1</f>
        <v>1</v>
      </c>
      <c r="Q3375" s="9" t="str">
        <f t="shared" ref="Q3375:W3375" ca="1" si="10124">INDIRECT(ADDRESS($P3375+1,Q$2,,,Q$1))</f>
        <v>TINTO DE MESA</v>
      </c>
      <c r="R3375" s="9" t="str">
        <f t="shared" ca="1" si="10124"/>
        <v>TNT_MS</v>
      </c>
      <c r="S3375" s="9" t="str">
        <f t="shared" ca="1" si="10124"/>
        <v>VINHO TINTO</v>
      </c>
      <c r="T3375" s="9" t="str">
        <f t="shared" ca="1" si="10124"/>
        <v>12_BTL_0,75 l</v>
      </c>
      <c r="U3375" s="29">
        <f t="shared" ca="1" si="10124"/>
        <v>12</v>
      </c>
      <c r="V3375" s="43">
        <f t="shared" ca="1" si="10124"/>
        <v>120.4</v>
      </c>
      <c r="W3375" s="43">
        <f t="shared" ca="1" si="10124"/>
        <v>77</v>
      </c>
    </row>
    <row r="3376" spans="1:23" ht="13">
      <c r="A3376" s="9">
        <f t="shared" si="8"/>
        <v>3373</v>
      </c>
      <c r="B3376" s="45">
        <v>2</v>
      </c>
      <c r="C3376" s="9">
        <f>MOD(A3376-1,COUNT('DATE Snapshot'!$A:$A))+1</f>
        <v>13</v>
      </c>
      <c r="D3376" s="25">
        <f t="shared" ref="D3376:I3376" ca="1" si="10125">INDIRECT(ADDRESS($C3376+1,D$2,,,D$1))</f>
        <v>43101</v>
      </c>
      <c r="E3376" s="27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8">
        <f t="shared" ca="1" si="10125"/>
        <v>43101</v>
      </c>
      <c r="I3376" s="9">
        <f t="shared" ca="1" si="10125"/>
        <v>2</v>
      </c>
      <c r="J3376" s="46">
        <f>TRUNC((A3376-1)/COUNT('DATE Snapshot'!A:A)/COUNT(PRODUCT!A:A),0)+1</f>
        <v>6</v>
      </c>
      <c r="K3376" s="9" t="str">
        <f t="shared" ref="K3376:O3376" ca="1" si="10126">INDIRECT(ADDRESS($J3376+1,K$2,,,K$1))</f>
        <v>CENTRO NORTE</v>
      </c>
      <c r="L3376" s="9" t="str">
        <f t="shared" ca="1" si="10126"/>
        <v>CN</v>
      </c>
      <c r="M3376" s="9" t="str">
        <f t="shared" ca="1" si="10126"/>
        <v>GOIANIA</v>
      </c>
      <c r="N3376" s="9" t="str">
        <f t="shared" ca="1" si="10126"/>
        <v>BRASIL</v>
      </c>
      <c r="O3376" s="9">
        <f t="shared" ca="1" si="10126"/>
        <v>0</v>
      </c>
      <c r="P3376" s="9">
        <f>MOD(TRUNC((A3376-1)/COUNT('DATE Snapshot'!A:A)),COUNT(PRODUCT!A:A))+1</f>
        <v>1</v>
      </c>
      <c r="Q3376" s="9" t="str">
        <f t="shared" ref="Q3376:W3376" ca="1" si="10127">INDIRECT(ADDRESS($P3376+1,Q$2,,,Q$1))</f>
        <v>TINTO DE MESA</v>
      </c>
      <c r="R3376" s="9" t="str">
        <f t="shared" ca="1" si="10127"/>
        <v>TNT_MS</v>
      </c>
      <c r="S3376" s="9" t="str">
        <f t="shared" ca="1" si="10127"/>
        <v>VINHO TINTO</v>
      </c>
      <c r="T3376" s="9" t="str">
        <f t="shared" ca="1" si="10127"/>
        <v>12_BTL_0,75 l</v>
      </c>
      <c r="U3376" s="29">
        <f t="shared" ca="1" si="10127"/>
        <v>12</v>
      </c>
      <c r="V3376" s="43">
        <f t="shared" ca="1" si="10127"/>
        <v>120.4</v>
      </c>
      <c r="W3376" s="43">
        <f t="shared" ca="1" si="10127"/>
        <v>77</v>
      </c>
    </row>
    <row r="3377" spans="1:23" ht="13">
      <c r="A3377" s="9">
        <f t="shared" si="8"/>
        <v>3374</v>
      </c>
      <c r="B3377" s="45">
        <v>9</v>
      </c>
      <c r="C3377" s="9">
        <f>MOD(A3377-1,COUNT('DATE Snapshot'!$A:$A))+1</f>
        <v>14</v>
      </c>
      <c r="D3377" s="25">
        <f t="shared" ref="D3377:I3377" ca="1" si="10128">INDIRECT(ADDRESS($C3377+1,D$2,,,D$1))</f>
        <v>43132</v>
      </c>
      <c r="E3377" s="27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8">
        <f t="shared" ca="1" si="10128"/>
        <v>43101</v>
      </c>
      <c r="I3377" s="9">
        <f t="shared" ca="1" si="10128"/>
        <v>5</v>
      </c>
      <c r="J3377" s="46">
        <f>TRUNC((A3377-1)/COUNT('DATE Snapshot'!A:A)/COUNT(PRODUCT!A:A),0)+1</f>
        <v>6</v>
      </c>
      <c r="K3377" s="9" t="str">
        <f t="shared" ref="K3377:O3377" ca="1" si="10129">INDIRECT(ADDRESS($J3377+1,K$2,,,K$1))</f>
        <v>CENTRO NORTE</v>
      </c>
      <c r="L3377" s="9" t="str">
        <f t="shared" ca="1" si="10129"/>
        <v>CN</v>
      </c>
      <c r="M3377" s="9" t="str">
        <f t="shared" ca="1" si="10129"/>
        <v>GOIANIA</v>
      </c>
      <c r="N3377" s="9" t="str">
        <f t="shared" ca="1" si="10129"/>
        <v>BRASIL</v>
      </c>
      <c r="O3377" s="9">
        <f t="shared" ca="1" si="10129"/>
        <v>0</v>
      </c>
      <c r="P3377" s="9">
        <f>MOD(TRUNC((A3377-1)/COUNT('DATE Snapshot'!A:A)),COUNT(PRODUCT!A:A))+1</f>
        <v>1</v>
      </c>
      <c r="Q3377" s="9" t="str">
        <f t="shared" ref="Q3377:W3377" ca="1" si="10130">INDIRECT(ADDRESS($P3377+1,Q$2,,,Q$1))</f>
        <v>TINTO DE MESA</v>
      </c>
      <c r="R3377" s="9" t="str">
        <f t="shared" ca="1" si="10130"/>
        <v>TNT_MS</v>
      </c>
      <c r="S3377" s="9" t="str">
        <f t="shared" ca="1" si="10130"/>
        <v>VINHO TINTO</v>
      </c>
      <c r="T3377" s="9" t="str">
        <f t="shared" ca="1" si="10130"/>
        <v>12_BTL_0,75 l</v>
      </c>
      <c r="U3377" s="29">
        <f t="shared" ca="1" si="10130"/>
        <v>12</v>
      </c>
      <c r="V3377" s="43">
        <f t="shared" ca="1" si="10130"/>
        <v>120.4</v>
      </c>
      <c r="W3377" s="43">
        <f t="shared" ca="1" si="10130"/>
        <v>77</v>
      </c>
    </row>
    <row r="3378" spans="1:23" ht="13">
      <c r="A3378" s="9">
        <f t="shared" si="8"/>
        <v>3375</v>
      </c>
      <c r="B3378" s="45">
        <v>6</v>
      </c>
      <c r="C3378" s="9">
        <f>MOD(A3378-1,COUNT('DATE Snapshot'!$A:$A))+1</f>
        <v>15</v>
      </c>
      <c r="D3378" s="25">
        <f t="shared" ref="D3378:I3378" ca="1" si="10131">INDIRECT(ADDRESS($C3378+1,D$2,,,D$1))</f>
        <v>43160</v>
      </c>
      <c r="E3378" s="27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8">
        <f t="shared" ca="1" si="10131"/>
        <v>43101</v>
      </c>
      <c r="I3378" s="9">
        <f t="shared" ca="1" si="10131"/>
        <v>5</v>
      </c>
      <c r="J3378" s="46">
        <f>TRUNC((A3378-1)/COUNT('DATE Snapshot'!A:A)/COUNT(PRODUCT!A:A),0)+1</f>
        <v>6</v>
      </c>
      <c r="K3378" s="9" t="str">
        <f t="shared" ref="K3378:O3378" ca="1" si="10132">INDIRECT(ADDRESS($J3378+1,K$2,,,K$1))</f>
        <v>CENTRO NORTE</v>
      </c>
      <c r="L3378" s="9" t="str">
        <f t="shared" ca="1" si="10132"/>
        <v>CN</v>
      </c>
      <c r="M3378" s="9" t="str">
        <f t="shared" ca="1" si="10132"/>
        <v>GOIANIA</v>
      </c>
      <c r="N3378" s="9" t="str">
        <f t="shared" ca="1" si="10132"/>
        <v>BRASIL</v>
      </c>
      <c r="O3378" s="9">
        <f t="shared" ca="1" si="10132"/>
        <v>0</v>
      </c>
      <c r="P3378" s="9">
        <f>MOD(TRUNC((A3378-1)/COUNT('DATE Snapshot'!A:A)),COUNT(PRODUCT!A:A))+1</f>
        <v>1</v>
      </c>
      <c r="Q3378" s="9" t="str">
        <f t="shared" ref="Q3378:W3378" ca="1" si="10133">INDIRECT(ADDRESS($P3378+1,Q$2,,,Q$1))</f>
        <v>TINTO DE MESA</v>
      </c>
      <c r="R3378" s="9" t="str">
        <f t="shared" ca="1" si="10133"/>
        <v>TNT_MS</v>
      </c>
      <c r="S3378" s="9" t="str">
        <f t="shared" ca="1" si="10133"/>
        <v>VINHO TINTO</v>
      </c>
      <c r="T3378" s="9" t="str">
        <f t="shared" ca="1" si="10133"/>
        <v>12_BTL_0,75 l</v>
      </c>
      <c r="U3378" s="29">
        <f t="shared" ca="1" si="10133"/>
        <v>12</v>
      </c>
      <c r="V3378" s="43">
        <f t="shared" ca="1" si="10133"/>
        <v>120.4</v>
      </c>
      <c r="W3378" s="43">
        <f t="shared" ca="1" si="10133"/>
        <v>77</v>
      </c>
    </row>
    <row r="3379" spans="1:23" ht="13">
      <c r="A3379" s="9">
        <f t="shared" si="8"/>
        <v>3376</v>
      </c>
      <c r="B3379" s="45">
        <v>13</v>
      </c>
      <c r="C3379" s="9">
        <f>MOD(A3379-1,COUNT('DATE Snapshot'!$A:$A))+1</f>
        <v>16</v>
      </c>
      <c r="D3379" s="25">
        <f t="shared" ref="D3379:I3379" ca="1" si="10134">INDIRECT(ADDRESS($C3379+1,D$2,,,D$1))</f>
        <v>43191</v>
      </c>
      <c r="E3379" s="27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8">
        <f t="shared" ca="1" si="10134"/>
        <v>43101</v>
      </c>
      <c r="I3379" s="9">
        <f t="shared" ca="1" si="10134"/>
        <v>1</v>
      </c>
      <c r="J3379" s="46">
        <f>TRUNC((A3379-1)/COUNT('DATE Snapshot'!A:A)/COUNT(PRODUCT!A:A),0)+1</f>
        <v>6</v>
      </c>
      <c r="K3379" s="9" t="str">
        <f t="shared" ref="K3379:O3379" ca="1" si="10135">INDIRECT(ADDRESS($J3379+1,K$2,,,K$1))</f>
        <v>CENTRO NORTE</v>
      </c>
      <c r="L3379" s="9" t="str">
        <f t="shared" ca="1" si="10135"/>
        <v>CN</v>
      </c>
      <c r="M3379" s="9" t="str">
        <f t="shared" ca="1" si="10135"/>
        <v>GOIANIA</v>
      </c>
      <c r="N3379" s="9" t="str">
        <f t="shared" ca="1" si="10135"/>
        <v>BRASIL</v>
      </c>
      <c r="O3379" s="9">
        <f t="shared" ca="1" si="10135"/>
        <v>0</v>
      </c>
      <c r="P3379" s="9">
        <f>MOD(TRUNC((A3379-1)/COUNT('DATE Snapshot'!A:A)),COUNT(PRODUCT!A:A))+1</f>
        <v>1</v>
      </c>
      <c r="Q3379" s="9" t="str">
        <f t="shared" ref="Q3379:W3379" ca="1" si="10136">INDIRECT(ADDRESS($P3379+1,Q$2,,,Q$1))</f>
        <v>TINTO DE MESA</v>
      </c>
      <c r="R3379" s="9" t="str">
        <f t="shared" ca="1" si="10136"/>
        <v>TNT_MS</v>
      </c>
      <c r="S3379" s="9" t="str">
        <f t="shared" ca="1" si="10136"/>
        <v>VINHO TINTO</v>
      </c>
      <c r="T3379" s="9" t="str">
        <f t="shared" ca="1" si="10136"/>
        <v>12_BTL_0,75 l</v>
      </c>
      <c r="U3379" s="29">
        <f t="shared" ca="1" si="10136"/>
        <v>12</v>
      </c>
      <c r="V3379" s="43">
        <f t="shared" ca="1" si="10136"/>
        <v>120.4</v>
      </c>
      <c r="W3379" s="43">
        <f t="shared" ca="1" si="10136"/>
        <v>77</v>
      </c>
    </row>
    <row r="3380" spans="1:23" ht="13">
      <c r="A3380" s="9">
        <f t="shared" si="8"/>
        <v>3377</v>
      </c>
      <c r="B3380" s="45">
        <v>13</v>
      </c>
      <c r="C3380" s="9">
        <f>MOD(A3380-1,COUNT('DATE Snapshot'!$A:$A))+1</f>
        <v>17</v>
      </c>
      <c r="D3380" s="25">
        <f t="shared" ref="D3380:I3380" ca="1" si="10137">INDIRECT(ADDRESS($C3380+1,D$2,,,D$1))</f>
        <v>43221</v>
      </c>
      <c r="E3380" s="27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8">
        <f t="shared" ca="1" si="10137"/>
        <v>43101</v>
      </c>
      <c r="I3380" s="9">
        <f t="shared" ca="1" si="10137"/>
        <v>3</v>
      </c>
      <c r="J3380" s="46">
        <f>TRUNC((A3380-1)/COUNT('DATE Snapshot'!A:A)/COUNT(PRODUCT!A:A),0)+1</f>
        <v>6</v>
      </c>
      <c r="K3380" s="9" t="str">
        <f t="shared" ref="K3380:O3380" ca="1" si="10138">INDIRECT(ADDRESS($J3380+1,K$2,,,K$1))</f>
        <v>CENTRO NORTE</v>
      </c>
      <c r="L3380" s="9" t="str">
        <f t="shared" ca="1" si="10138"/>
        <v>CN</v>
      </c>
      <c r="M3380" s="9" t="str">
        <f t="shared" ca="1" si="10138"/>
        <v>GOIANIA</v>
      </c>
      <c r="N3380" s="9" t="str">
        <f t="shared" ca="1" si="10138"/>
        <v>BRASIL</v>
      </c>
      <c r="O3380" s="9">
        <f t="shared" ca="1" si="10138"/>
        <v>0</v>
      </c>
      <c r="P3380" s="9">
        <f>MOD(TRUNC((A3380-1)/COUNT('DATE Snapshot'!A:A)),COUNT(PRODUCT!A:A))+1</f>
        <v>1</v>
      </c>
      <c r="Q3380" s="9" t="str">
        <f t="shared" ref="Q3380:W3380" ca="1" si="10139">INDIRECT(ADDRESS($P3380+1,Q$2,,,Q$1))</f>
        <v>TINTO DE MESA</v>
      </c>
      <c r="R3380" s="9" t="str">
        <f t="shared" ca="1" si="10139"/>
        <v>TNT_MS</v>
      </c>
      <c r="S3380" s="9" t="str">
        <f t="shared" ca="1" si="10139"/>
        <v>VINHO TINTO</v>
      </c>
      <c r="T3380" s="9" t="str">
        <f t="shared" ca="1" si="10139"/>
        <v>12_BTL_0,75 l</v>
      </c>
      <c r="U3380" s="29">
        <f t="shared" ca="1" si="10139"/>
        <v>12</v>
      </c>
      <c r="V3380" s="43">
        <f t="shared" ca="1" si="10139"/>
        <v>120.4</v>
      </c>
      <c r="W3380" s="43">
        <f t="shared" ca="1" si="10139"/>
        <v>77</v>
      </c>
    </row>
    <row r="3381" spans="1:23" ht="13">
      <c r="A3381" s="9">
        <f t="shared" si="8"/>
        <v>3378</v>
      </c>
      <c r="B3381" s="45">
        <v>3</v>
      </c>
      <c r="C3381" s="9">
        <f>MOD(A3381-1,COUNT('DATE Snapshot'!$A:$A))+1</f>
        <v>18</v>
      </c>
      <c r="D3381" s="25">
        <f t="shared" ref="D3381:I3381" ca="1" si="10140">INDIRECT(ADDRESS($C3381+1,D$2,,,D$1))</f>
        <v>43252</v>
      </c>
      <c r="E3381" s="27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8">
        <f t="shared" ca="1" si="10140"/>
        <v>43101</v>
      </c>
      <c r="I3381" s="9">
        <f t="shared" ca="1" si="10140"/>
        <v>6</v>
      </c>
      <c r="J3381" s="46">
        <f>TRUNC((A3381-1)/COUNT('DATE Snapshot'!A:A)/COUNT(PRODUCT!A:A),0)+1</f>
        <v>6</v>
      </c>
      <c r="K3381" s="9" t="str">
        <f t="shared" ref="K3381:O3381" ca="1" si="10141">INDIRECT(ADDRESS($J3381+1,K$2,,,K$1))</f>
        <v>CENTRO NORTE</v>
      </c>
      <c r="L3381" s="9" t="str">
        <f t="shared" ca="1" si="10141"/>
        <v>CN</v>
      </c>
      <c r="M3381" s="9" t="str">
        <f t="shared" ca="1" si="10141"/>
        <v>GOIANIA</v>
      </c>
      <c r="N3381" s="9" t="str">
        <f t="shared" ca="1" si="10141"/>
        <v>BRASIL</v>
      </c>
      <c r="O3381" s="9">
        <f t="shared" ca="1" si="10141"/>
        <v>0</v>
      </c>
      <c r="P3381" s="9">
        <f>MOD(TRUNC((A3381-1)/COUNT('DATE Snapshot'!A:A)),COUNT(PRODUCT!A:A))+1</f>
        <v>1</v>
      </c>
      <c r="Q3381" s="9" t="str">
        <f t="shared" ref="Q3381:W3381" ca="1" si="10142">INDIRECT(ADDRESS($P3381+1,Q$2,,,Q$1))</f>
        <v>TINTO DE MESA</v>
      </c>
      <c r="R3381" s="9" t="str">
        <f t="shared" ca="1" si="10142"/>
        <v>TNT_MS</v>
      </c>
      <c r="S3381" s="9" t="str">
        <f t="shared" ca="1" si="10142"/>
        <v>VINHO TINTO</v>
      </c>
      <c r="T3381" s="9" t="str">
        <f t="shared" ca="1" si="10142"/>
        <v>12_BTL_0,75 l</v>
      </c>
      <c r="U3381" s="29">
        <f t="shared" ca="1" si="10142"/>
        <v>12</v>
      </c>
      <c r="V3381" s="43">
        <f t="shared" ca="1" si="10142"/>
        <v>120.4</v>
      </c>
      <c r="W3381" s="43">
        <f t="shared" ca="1" si="10142"/>
        <v>77</v>
      </c>
    </row>
    <row r="3382" spans="1:23" ht="13">
      <c r="A3382" s="9">
        <f t="shared" si="8"/>
        <v>3379</v>
      </c>
      <c r="B3382" s="45">
        <v>10</v>
      </c>
      <c r="C3382" s="9">
        <f>MOD(A3382-1,COUNT('DATE Snapshot'!$A:$A))+1</f>
        <v>19</v>
      </c>
      <c r="D3382" s="25">
        <f t="shared" ref="D3382:I3382" ca="1" si="10143">INDIRECT(ADDRESS($C3382+1,D$2,,,D$1))</f>
        <v>43282</v>
      </c>
      <c r="E3382" s="27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8">
        <f t="shared" ca="1" si="10143"/>
        <v>43101</v>
      </c>
      <c r="I3382" s="9">
        <f t="shared" ca="1" si="10143"/>
        <v>1</v>
      </c>
      <c r="J3382" s="46">
        <f>TRUNC((A3382-1)/COUNT('DATE Snapshot'!A:A)/COUNT(PRODUCT!A:A),0)+1</f>
        <v>6</v>
      </c>
      <c r="K3382" s="9" t="str">
        <f t="shared" ref="K3382:O3382" ca="1" si="10144">INDIRECT(ADDRESS($J3382+1,K$2,,,K$1))</f>
        <v>CENTRO NORTE</v>
      </c>
      <c r="L3382" s="9" t="str">
        <f t="shared" ca="1" si="10144"/>
        <v>CN</v>
      </c>
      <c r="M3382" s="9" t="str">
        <f t="shared" ca="1" si="10144"/>
        <v>GOIANIA</v>
      </c>
      <c r="N3382" s="9" t="str">
        <f t="shared" ca="1" si="10144"/>
        <v>BRASIL</v>
      </c>
      <c r="O3382" s="9">
        <f t="shared" ca="1" si="10144"/>
        <v>0</v>
      </c>
      <c r="P3382" s="9">
        <f>MOD(TRUNC((A3382-1)/COUNT('DATE Snapshot'!A:A)),COUNT(PRODUCT!A:A))+1</f>
        <v>1</v>
      </c>
      <c r="Q3382" s="9" t="str">
        <f t="shared" ref="Q3382:W3382" ca="1" si="10145">INDIRECT(ADDRESS($P3382+1,Q$2,,,Q$1))</f>
        <v>TINTO DE MESA</v>
      </c>
      <c r="R3382" s="9" t="str">
        <f t="shared" ca="1" si="10145"/>
        <v>TNT_MS</v>
      </c>
      <c r="S3382" s="9" t="str">
        <f t="shared" ca="1" si="10145"/>
        <v>VINHO TINTO</v>
      </c>
      <c r="T3382" s="9" t="str">
        <f t="shared" ca="1" si="10145"/>
        <v>12_BTL_0,75 l</v>
      </c>
      <c r="U3382" s="29">
        <f t="shared" ca="1" si="10145"/>
        <v>12</v>
      </c>
      <c r="V3382" s="43">
        <f t="shared" ca="1" si="10145"/>
        <v>120.4</v>
      </c>
      <c r="W3382" s="43">
        <f t="shared" ca="1" si="10145"/>
        <v>77</v>
      </c>
    </row>
    <row r="3383" spans="1:23" ht="13">
      <c r="A3383" s="9">
        <f t="shared" si="8"/>
        <v>3380</v>
      </c>
      <c r="B3383" s="45">
        <v>14</v>
      </c>
      <c r="C3383" s="9">
        <f>MOD(A3383-1,COUNT('DATE Snapshot'!$A:$A))+1</f>
        <v>20</v>
      </c>
      <c r="D3383" s="25">
        <f t="shared" ref="D3383:I3383" ca="1" si="10146">INDIRECT(ADDRESS($C3383+1,D$2,,,D$1))</f>
        <v>43313</v>
      </c>
      <c r="E3383" s="27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8">
        <f t="shared" ca="1" si="10146"/>
        <v>43101</v>
      </c>
      <c r="I3383" s="9">
        <f t="shared" ca="1" si="10146"/>
        <v>4</v>
      </c>
      <c r="J3383" s="46">
        <f>TRUNC((A3383-1)/COUNT('DATE Snapshot'!A:A)/COUNT(PRODUCT!A:A),0)+1</f>
        <v>6</v>
      </c>
      <c r="K3383" s="9" t="str">
        <f t="shared" ref="K3383:O3383" ca="1" si="10147">INDIRECT(ADDRESS($J3383+1,K$2,,,K$1))</f>
        <v>CENTRO NORTE</v>
      </c>
      <c r="L3383" s="9" t="str">
        <f t="shared" ca="1" si="10147"/>
        <v>CN</v>
      </c>
      <c r="M3383" s="9" t="str">
        <f t="shared" ca="1" si="10147"/>
        <v>GOIANIA</v>
      </c>
      <c r="N3383" s="9" t="str">
        <f t="shared" ca="1" si="10147"/>
        <v>BRASIL</v>
      </c>
      <c r="O3383" s="9">
        <f t="shared" ca="1" si="10147"/>
        <v>0</v>
      </c>
      <c r="P3383" s="9">
        <f>MOD(TRUNC((A3383-1)/COUNT('DATE Snapshot'!A:A)),COUNT(PRODUCT!A:A))+1</f>
        <v>1</v>
      </c>
      <c r="Q3383" s="9" t="str">
        <f t="shared" ref="Q3383:W3383" ca="1" si="10148">INDIRECT(ADDRESS($P3383+1,Q$2,,,Q$1))</f>
        <v>TINTO DE MESA</v>
      </c>
      <c r="R3383" s="9" t="str">
        <f t="shared" ca="1" si="10148"/>
        <v>TNT_MS</v>
      </c>
      <c r="S3383" s="9" t="str">
        <f t="shared" ca="1" si="10148"/>
        <v>VINHO TINTO</v>
      </c>
      <c r="T3383" s="9" t="str">
        <f t="shared" ca="1" si="10148"/>
        <v>12_BTL_0,75 l</v>
      </c>
      <c r="U3383" s="29">
        <f t="shared" ca="1" si="10148"/>
        <v>12</v>
      </c>
      <c r="V3383" s="43">
        <f t="shared" ca="1" si="10148"/>
        <v>120.4</v>
      </c>
      <c r="W3383" s="43">
        <f t="shared" ca="1" si="10148"/>
        <v>77</v>
      </c>
    </row>
    <row r="3384" spans="1:23" ht="13">
      <c r="A3384" s="9">
        <f t="shared" si="8"/>
        <v>3381</v>
      </c>
      <c r="B3384" s="45">
        <v>5</v>
      </c>
      <c r="C3384" s="9">
        <f>MOD(A3384-1,COUNT('DATE Snapshot'!$A:$A))+1</f>
        <v>21</v>
      </c>
      <c r="D3384" s="25">
        <f t="shared" ref="D3384:I3384" ca="1" si="10149">INDIRECT(ADDRESS($C3384+1,D$2,,,D$1))</f>
        <v>43344</v>
      </c>
      <c r="E3384" s="27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8">
        <f t="shared" ca="1" si="10149"/>
        <v>43101</v>
      </c>
      <c r="I3384" s="9">
        <f t="shared" ca="1" si="10149"/>
        <v>7</v>
      </c>
      <c r="J3384" s="46">
        <f>TRUNC((A3384-1)/COUNT('DATE Snapshot'!A:A)/COUNT(PRODUCT!A:A),0)+1</f>
        <v>6</v>
      </c>
      <c r="K3384" s="9" t="str">
        <f t="shared" ref="K3384:O3384" ca="1" si="10150">INDIRECT(ADDRESS($J3384+1,K$2,,,K$1))</f>
        <v>CENTRO NORTE</v>
      </c>
      <c r="L3384" s="9" t="str">
        <f t="shared" ca="1" si="10150"/>
        <v>CN</v>
      </c>
      <c r="M3384" s="9" t="str">
        <f t="shared" ca="1" si="10150"/>
        <v>GOIANIA</v>
      </c>
      <c r="N3384" s="9" t="str">
        <f t="shared" ca="1" si="10150"/>
        <v>BRASIL</v>
      </c>
      <c r="O3384" s="9">
        <f t="shared" ca="1" si="10150"/>
        <v>0</v>
      </c>
      <c r="P3384" s="9">
        <f>MOD(TRUNC((A3384-1)/COUNT('DATE Snapshot'!A:A)),COUNT(PRODUCT!A:A))+1</f>
        <v>1</v>
      </c>
      <c r="Q3384" s="9" t="str">
        <f t="shared" ref="Q3384:W3384" ca="1" si="10151">INDIRECT(ADDRESS($P3384+1,Q$2,,,Q$1))</f>
        <v>TINTO DE MESA</v>
      </c>
      <c r="R3384" s="9" t="str">
        <f t="shared" ca="1" si="10151"/>
        <v>TNT_MS</v>
      </c>
      <c r="S3384" s="9" t="str">
        <f t="shared" ca="1" si="10151"/>
        <v>VINHO TINTO</v>
      </c>
      <c r="T3384" s="9" t="str">
        <f t="shared" ca="1" si="10151"/>
        <v>12_BTL_0,75 l</v>
      </c>
      <c r="U3384" s="29">
        <f t="shared" ca="1" si="10151"/>
        <v>12</v>
      </c>
      <c r="V3384" s="43">
        <f t="shared" ca="1" si="10151"/>
        <v>120.4</v>
      </c>
      <c r="W3384" s="43">
        <f t="shared" ca="1" si="10151"/>
        <v>77</v>
      </c>
    </row>
    <row r="3385" spans="1:23" ht="13">
      <c r="A3385" s="9">
        <f t="shared" si="8"/>
        <v>3382</v>
      </c>
      <c r="B3385" s="45">
        <v>3</v>
      </c>
      <c r="C3385" s="9">
        <f>MOD(A3385-1,COUNT('DATE Snapshot'!$A:$A))+1</f>
        <v>22</v>
      </c>
      <c r="D3385" s="25">
        <f t="shared" ref="D3385:I3385" ca="1" si="10152">INDIRECT(ADDRESS($C3385+1,D$2,,,D$1))</f>
        <v>43374</v>
      </c>
      <c r="E3385" s="27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8">
        <f t="shared" ca="1" si="10152"/>
        <v>43101</v>
      </c>
      <c r="I3385" s="9">
        <f t="shared" ca="1" si="10152"/>
        <v>2</v>
      </c>
      <c r="J3385" s="46">
        <f>TRUNC((A3385-1)/COUNT('DATE Snapshot'!A:A)/COUNT(PRODUCT!A:A),0)+1</f>
        <v>6</v>
      </c>
      <c r="K3385" s="9" t="str">
        <f t="shared" ref="K3385:O3385" ca="1" si="10153">INDIRECT(ADDRESS($J3385+1,K$2,,,K$1))</f>
        <v>CENTRO NORTE</v>
      </c>
      <c r="L3385" s="9" t="str">
        <f t="shared" ca="1" si="10153"/>
        <v>CN</v>
      </c>
      <c r="M3385" s="9" t="str">
        <f t="shared" ca="1" si="10153"/>
        <v>GOIANIA</v>
      </c>
      <c r="N3385" s="9" t="str">
        <f t="shared" ca="1" si="10153"/>
        <v>BRASIL</v>
      </c>
      <c r="O3385" s="9">
        <f t="shared" ca="1" si="10153"/>
        <v>0</v>
      </c>
      <c r="P3385" s="9">
        <f>MOD(TRUNC((A3385-1)/COUNT('DATE Snapshot'!A:A)),COUNT(PRODUCT!A:A))+1</f>
        <v>1</v>
      </c>
      <c r="Q3385" s="9" t="str">
        <f t="shared" ref="Q3385:W3385" ca="1" si="10154">INDIRECT(ADDRESS($P3385+1,Q$2,,,Q$1))</f>
        <v>TINTO DE MESA</v>
      </c>
      <c r="R3385" s="9" t="str">
        <f t="shared" ca="1" si="10154"/>
        <v>TNT_MS</v>
      </c>
      <c r="S3385" s="9" t="str">
        <f t="shared" ca="1" si="10154"/>
        <v>VINHO TINTO</v>
      </c>
      <c r="T3385" s="9" t="str">
        <f t="shared" ca="1" si="10154"/>
        <v>12_BTL_0,75 l</v>
      </c>
      <c r="U3385" s="29">
        <f t="shared" ca="1" si="10154"/>
        <v>12</v>
      </c>
      <c r="V3385" s="43">
        <f t="shared" ca="1" si="10154"/>
        <v>120.4</v>
      </c>
      <c r="W3385" s="43">
        <f t="shared" ca="1" si="10154"/>
        <v>77</v>
      </c>
    </row>
    <row r="3386" spans="1:23" ht="13">
      <c r="A3386" s="9">
        <f t="shared" si="8"/>
        <v>3383</v>
      </c>
      <c r="B3386" s="45">
        <v>3</v>
      </c>
      <c r="C3386" s="9">
        <f>MOD(A3386-1,COUNT('DATE Snapshot'!$A:$A))+1</f>
        <v>23</v>
      </c>
      <c r="D3386" s="25">
        <f t="shared" ref="D3386:I3386" ca="1" si="10155">INDIRECT(ADDRESS($C3386+1,D$2,,,D$1))</f>
        <v>43405</v>
      </c>
      <c r="E3386" s="27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8">
        <f t="shared" ca="1" si="10155"/>
        <v>43101</v>
      </c>
      <c r="I3386" s="9">
        <f t="shared" ca="1" si="10155"/>
        <v>5</v>
      </c>
      <c r="J3386" s="46">
        <f>TRUNC((A3386-1)/COUNT('DATE Snapshot'!A:A)/COUNT(PRODUCT!A:A),0)+1</f>
        <v>6</v>
      </c>
      <c r="K3386" s="9" t="str">
        <f t="shared" ref="K3386:O3386" ca="1" si="10156">INDIRECT(ADDRESS($J3386+1,K$2,,,K$1))</f>
        <v>CENTRO NORTE</v>
      </c>
      <c r="L3386" s="9" t="str">
        <f t="shared" ca="1" si="10156"/>
        <v>CN</v>
      </c>
      <c r="M3386" s="9" t="str">
        <f t="shared" ca="1" si="10156"/>
        <v>GOIANIA</v>
      </c>
      <c r="N3386" s="9" t="str">
        <f t="shared" ca="1" si="10156"/>
        <v>BRASIL</v>
      </c>
      <c r="O3386" s="9">
        <f t="shared" ca="1" si="10156"/>
        <v>0</v>
      </c>
      <c r="P3386" s="9">
        <f>MOD(TRUNC((A3386-1)/COUNT('DATE Snapshot'!A:A)),COUNT(PRODUCT!A:A))+1</f>
        <v>1</v>
      </c>
      <c r="Q3386" s="9" t="str">
        <f t="shared" ref="Q3386:W3386" ca="1" si="10157">INDIRECT(ADDRESS($P3386+1,Q$2,,,Q$1))</f>
        <v>TINTO DE MESA</v>
      </c>
      <c r="R3386" s="9" t="str">
        <f t="shared" ca="1" si="10157"/>
        <v>TNT_MS</v>
      </c>
      <c r="S3386" s="9" t="str">
        <f t="shared" ca="1" si="10157"/>
        <v>VINHO TINTO</v>
      </c>
      <c r="T3386" s="9" t="str">
        <f t="shared" ca="1" si="10157"/>
        <v>12_BTL_0,75 l</v>
      </c>
      <c r="U3386" s="29">
        <f t="shared" ca="1" si="10157"/>
        <v>12</v>
      </c>
      <c r="V3386" s="43">
        <f t="shared" ca="1" si="10157"/>
        <v>120.4</v>
      </c>
      <c r="W3386" s="43">
        <f t="shared" ca="1" si="10157"/>
        <v>77</v>
      </c>
    </row>
    <row r="3387" spans="1:23" ht="13">
      <c r="A3387" s="9">
        <f t="shared" si="8"/>
        <v>3384</v>
      </c>
      <c r="B3387" s="45">
        <v>0</v>
      </c>
      <c r="C3387" s="9">
        <f>MOD(A3387-1,COUNT('DATE Snapshot'!$A:$A))+1</f>
        <v>24</v>
      </c>
      <c r="D3387" s="25">
        <f t="shared" ref="D3387:I3387" ca="1" si="10158">INDIRECT(ADDRESS($C3387+1,D$2,,,D$1))</f>
        <v>43435</v>
      </c>
      <c r="E3387" s="27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8">
        <f t="shared" ca="1" si="10158"/>
        <v>43101</v>
      </c>
      <c r="I3387" s="9">
        <f t="shared" ca="1" si="10158"/>
        <v>7</v>
      </c>
      <c r="J3387" s="46">
        <f>TRUNC((A3387-1)/COUNT('DATE Snapshot'!A:A)/COUNT(PRODUCT!A:A),0)+1</f>
        <v>6</v>
      </c>
      <c r="K3387" s="9" t="str">
        <f t="shared" ref="K3387:O3387" ca="1" si="10159">INDIRECT(ADDRESS($J3387+1,K$2,,,K$1))</f>
        <v>CENTRO NORTE</v>
      </c>
      <c r="L3387" s="9" t="str">
        <f t="shared" ca="1" si="10159"/>
        <v>CN</v>
      </c>
      <c r="M3387" s="9" t="str">
        <f t="shared" ca="1" si="10159"/>
        <v>GOIANIA</v>
      </c>
      <c r="N3387" s="9" t="str">
        <f t="shared" ca="1" si="10159"/>
        <v>BRASIL</v>
      </c>
      <c r="O3387" s="9">
        <f t="shared" ca="1" si="10159"/>
        <v>0</v>
      </c>
      <c r="P3387" s="9">
        <f>MOD(TRUNC((A3387-1)/COUNT('DATE Snapshot'!A:A)),COUNT(PRODUCT!A:A))+1</f>
        <v>1</v>
      </c>
      <c r="Q3387" s="9" t="str">
        <f t="shared" ref="Q3387:W3387" ca="1" si="10160">INDIRECT(ADDRESS($P3387+1,Q$2,,,Q$1))</f>
        <v>TINTO DE MESA</v>
      </c>
      <c r="R3387" s="9" t="str">
        <f t="shared" ca="1" si="10160"/>
        <v>TNT_MS</v>
      </c>
      <c r="S3387" s="9" t="str">
        <f t="shared" ca="1" si="10160"/>
        <v>VINHO TINTO</v>
      </c>
      <c r="T3387" s="9" t="str">
        <f t="shared" ca="1" si="10160"/>
        <v>12_BTL_0,75 l</v>
      </c>
      <c r="U3387" s="29">
        <f t="shared" ca="1" si="10160"/>
        <v>12</v>
      </c>
      <c r="V3387" s="43">
        <f t="shared" ca="1" si="10160"/>
        <v>120.4</v>
      </c>
      <c r="W3387" s="43">
        <f t="shared" ca="1" si="10160"/>
        <v>77</v>
      </c>
    </row>
    <row r="3388" spans="1:23" ht="13">
      <c r="A3388" s="9">
        <f t="shared" si="8"/>
        <v>3385</v>
      </c>
      <c r="B3388" s="45">
        <v>14</v>
      </c>
      <c r="C3388" s="9">
        <f>MOD(A3388-1,COUNT('DATE Snapshot'!$A:$A))+1</f>
        <v>1</v>
      </c>
      <c r="D3388" s="25">
        <f t="shared" ref="D3388:I3388" ca="1" si="10161">INDIRECT(ADDRESS($C3388+1,D$2,,,D$1))</f>
        <v>42736</v>
      </c>
      <c r="E3388" s="27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8">
        <f t="shared" ca="1" si="10161"/>
        <v>42736</v>
      </c>
      <c r="I3388" s="9">
        <f t="shared" ca="1" si="10161"/>
        <v>1</v>
      </c>
      <c r="J3388" s="46">
        <f>TRUNC((A3388-1)/COUNT('DATE Snapshot'!A:A)/COUNT(PRODUCT!A:A),0)+1</f>
        <v>6</v>
      </c>
      <c r="K3388" s="9" t="str">
        <f t="shared" ref="K3388:O3388" ca="1" si="10162">INDIRECT(ADDRESS($J3388+1,K$2,,,K$1))</f>
        <v>CENTRO NORTE</v>
      </c>
      <c r="L3388" s="9" t="str">
        <f t="shared" ca="1" si="10162"/>
        <v>CN</v>
      </c>
      <c r="M3388" s="9" t="str">
        <f t="shared" ca="1" si="10162"/>
        <v>GOIANIA</v>
      </c>
      <c r="N3388" s="9" t="str">
        <f t="shared" ca="1" si="10162"/>
        <v>BRASIL</v>
      </c>
      <c r="O3388" s="9">
        <f t="shared" ca="1" si="10162"/>
        <v>0</v>
      </c>
      <c r="P3388" s="9">
        <f>MOD(TRUNC((A3388-1)/COUNT('DATE Snapshot'!A:A)),COUNT(PRODUCT!A:A))+1</f>
        <v>2</v>
      </c>
      <c r="Q3388" s="9" t="str">
        <f t="shared" ref="Q3388:W3388" ca="1" si="10163">INDIRECT(ADDRESS($P3388+1,Q$2,,,Q$1))</f>
        <v>TINTO SUAVE</v>
      </c>
      <c r="R3388" s="9" t="str">
        <f t="shared" ca="1" si="10163"/>
        <v>TNT_SU</v>
      </c>
      <c r="S3388" s="9" t="str">
        <f t="shared" ca="1" si="10163"/>
        <v>VINHO TINTO</v>
      </c>
      <c r="T3388" s="9" t="str">
        <f t="shared" ca="1" si="10163"/>
        <v>12_BTL_0,75 l</v>
      </c>
      <c r="U3388" s="29">
        <f t="shared" ca="1" si="10163"/>
        <v>12</v>
      </c>
      <c r="V3388" s="30">
        <f t="shared" ca="1" si="10163"/>
        <v>120</v>
      </c>
      <c r="W3388" s="30">
        <f t="shared" ca="1" si="10163"/>
        <v>79</v>
      </c>
    </row>
    <row r="3389" spans="1:23" ht="13">
      <c r="A3389" s="9">
        <f t="shared" si="8"/>
        <v>3386</v>
      </c>
      <c r="B3389" s="45">
        <v>1</v>
      </c>
      <c r="C3389" s="9">
        <f>MOD(A3389-1,COUNT('DATE Snapshot'!$A:$A))+1</f>
        <v>2</v>
      </c>
      <c r="D3389" s="25">
        <f t="shared" ref="D3389:I3389" ca="1" si="10164">INDIRECT(ADDRESS($C3389+1,D$2,,,D$1))</f>
        <v>42767</v>
      </c>
      <c r="E3389" s="27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8">
        <f t="shared" ca="1" si="10164"/>
        <v>42736</v>
      </c>
      <c r="I3389" s="9">
        <f t="shared" ca="1" si="10164"/>
        <v>4</v>
      </c>
      <c r="J3389" s="46">
        <f>TRUNC((A3389-1)/COUNT('DATE Snapshot'!A:A)/COUNT(PRODUCT!A:A),0)+1</f>
        <v>6</v>
      </c>
      <c r="K3389" s="9" t="str">
        <f t="shared" ref="K3389:O3389" ca="1" si="10165">INDIRECT(ADDRESS($J3389+1,K$2,,,K$1))</f>
        <v>CENTRO NORTE</v>
      </c>
      <c r="L3389" s="9" t="str">
        <f t="shared" ca="1" si="10165"/>
        <v>CN</v>
      </c>
      <c r="M3389" s="9" t="str">
        <f t="shared" ca="1" si="10165"/>
        <v>GOIANIA</v>
      </c>
      <c r="N3389" s="9" t="str">
        <f t="shared" ca="1" si="10165"/>
        <v>BRASIL</v>
      </c>
      <c r="O3389" s="9">
        <f t="shared" ca="1" si="10165"/>
        <v>0</v>
      </c>
      <c r="P3389" s="9">
        <f>MOD(TRUNC((A3389-1)/COUNT('DATE Snapshot'!A:A)),COUNT(PRODUCT!A:A))+1</f>
        <v>2</v>
      </c>
      <c r="Q3389" s="9" t="str">
        <f t="shared" ref="Q3389:W3389" ca="1" si="10166">INDIRECT(ADDRESS($P3389+1,Q$2,,,Q$1))</f>
        <v>TINTO SUAVE</v>
      </c>
      <c r="R3389" s="9" t="str">
        <f t="shared" ca="1" si="10166"/>
        <v>TNT_SU</v>
      </c>
      <c r="S3389" s="9" t="str">
        <f t="shared" ca="1" si="10166"/>
        <v>VINHO TINTO</v>
      </c>
      <c r="T3389" s="9" t="str">
        <f t="shared" ca="1" si="10166"/>
        <v>12_BTL_0,75 l</v>
      </c>
      <c r="U3389" s="29">
        <f t="shared" ca="1" si="10166"/>
        <v>12</v>
      </c>
      <c r="V3389" s="30">
        <f t="shared" ca="1" si="10166"/>
        <v>120</v>
      </c>
      <c r="W3389" s="30">
        <f t="shared" ca="1" si="10166"/>
        <v>79</v>
      </c>
    </row>
    <row r="3390" spans="1:23" ht="13">
      <c r="A3390" s="9">
        <f t="shared" si="8"/>
        <v>3387</v>
      </c>
      <c r="B3390" s="45">
        <v>12</v>
      </c>
      <c r="C3390" s="9">
        <f>MOD(A3390-1,COUNT('DATE Snapshot'!$A:$A))+1</f>
        <v>3</v>
      </c>
      <c r="D3390" s="25">
        <f t="shared" ref="D3390:I3390" ca="1" si="10167">INDIRECT(ADDRESS($C3390+1,D$2,,,D$1))</f>
        <v>42795</v>
      </c>
      <c r="E3390" s="27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8">
        <f t="shared" ca="1" si="10167"/>
        <v>42736</v>
      </c>
      <c r="I3390" s="9">
        <f t="shared" ca="1" si="10167"/>
        <v>4</v>
      </c>
      <c r="J3390" s="46">
        <f>TRUNC((A3390-1)/COUNT('DATE Snapshot'!A:A)/COUNT(PRODUCT!A:A),0)+1</f>
        <v>6</v>
      </c>
      <c r="K3390" s="9" t="str">
        <f t="shared" ref="K3390:O3390" ca="1" si="10168">INDIRECT(ADDRESS($J3390+1,K$2,,,K$1))</f>
        <v>CENTRO NORTE</v>
      </c>
      <c r="L3390" s="9" t="str">
        <f t="shared" ca="1" si="10168"/>
        <v>CN</v>
      </c>
      <c r="M3390" s="9" t="str">
        <f t="shared" ca="1" si="10168"/>
        <v>GOIANIA</v>
      </c>
      <c r="N3390" s="9" t="str">
        <f t="shared" ca="1" si="10168"/>
        <v>BRASIL</v>
      </c>
      <c r="O3390" s="9">
        <f t="shared" ca="1" si="10168"/>
        <v>0</v>
      </c>
      <c r="P3390" s="9">
        <f>MOD(TRUNC((A3390-1)/COUNT('DATE Snapshot'!A:A)),COUNT(PRODUCT!A:A))+1</f>
        <v>2</v>
      </c>
      <c r="Q3390" s="9" t="str">
        <f t="shared" ref="Q3390:W3390" ca="1" si="10169">INDIRECT(ADDRESS($P3390+1,Q$2,,,Q$1))</f>
        <v>TINTO SUAVE</v>
      </c>
      <c r="R3390" s="9" t="str">
        <f t="shared" ca="1" si="10169"/>
        <v>TNT_SU</v>
      </c>
      <c r="S3390" s="9" t="str">
        <f t="shared" ca="1" si="10169"/>
        <v>VINHO TINTO</v>
      </c>
      <c r="T3390" s="9" t="str">
        <f t="shared" ca="1" si="10169"/>
        <v>12_BTL_0,75 l</v>
      </c>
      <c r="U3390" s="29">
        <f t="shared" ca="1" si="10169"/>
        <v>12</v>
      </c>
      <c r="V3390" s="30">
        <f t="shared" ca="1" si="10169"/>
        <v>120</v>
      </c>
      <c r="W3390" s="30">
        <f t="shared" ca="1" si="10169"/>
        <v>79</v>
      </c>
    </row>
    <row r="3391" spans="1:23" ht="13">
      <c r="A3391" s="9">
        <f t="shared" si="8"/>
        <v>3388</v>
      </c>
      <c r="B3391" s="45">
        <v>8</v>
      </c>
      <c r="C3391" s="9">
        <f>MOD(A3391-1,COUNT('DATE Snapshot'!$A:$A))+1</f>
        <v>4</v>
      </c>
      <c r="D3391" s="25">
        <f t="shared" ref="D3391:I3391" ca="1" si="10170">INDIRECT(ADDRESS($C3391+1,D$2,,,D$1))</f>
        <v>42826</v>
      </c>
      <c r="E3391" s="27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8">
        <f t="shared" ca="1" si="10170"/>
        <v>42736</v>
      </c>
      <c r="I3391" s="9">
        <f t="shared" ca="1" si="10170"/>
        <v>7</v>
      </c>
      <c r="J3391" s="46">
        <f>TRUNC((A3391-1)/COUNT('DATE Snapshot'!A:A)/COUNT(PRODUCT!A:A),0)+1</f>
        <v>6</v>
      </c>
      <c r="K3391" s="9" t="str">
        <f t="shared" ref="K3391:O3391" ca="1" si="10171">INDIRECT(ADDRESS($J3391+1,K$2,,,K$1))</f>
        <v>CENTRO NORTE</v>
      </c>
      <c r="L3391" s="9" t="str">
        <f t="shared" ca="1" si="10171"/>
        <v>CN</v>
      </c>
      <c r="M3391" s="9" t="str">
        <f t="shared" ca="1" si="10171"/>
        <v>GOIANIA</v>
      </c>
      <c r="N3391" s="9" t="str">
        <f t="shared" ca="1" si="10171"/>
        <v>BRASIL</v>
      </c>
      <c r="O3391" s="9">
        <f t="shared" ca="1" si="10171"/>
        <v>0</v>
      </c>
      <c r="P3391" s="9">
        <f>MOD(TRUNC((A3391-1)/COUNT('DATE Snapshot'!A:A)),COUNT(PRODUCT!A:A))+1</f>
        <v>2</v>
      </c>
      <c r="Q3391" s="9" t="str">
        <f t="shared" ref="Q3391:W3391" ca="1" si="10172">INDIRECT(ADDRESS($P3391+1,Q$2,,,Q$1))</f>
        <v>TINTO SUAVE</v>
      </c>
      <c r="R3391" s="9" t="str">
        <f t="shared" ca="1" si="10172"/>
        <v>TNT_SU</v>
      </c>
      <c r="S3391" s="9" t="str">
        <f t="shared" ca="1" si="10172"/>
        <v>VINHO TINTO</v>
      </c>
      <c r="T3391" s="9" t="str">
        <f t="shared" ca="1" si="10172"/>
        <v>12_BTL_0,75 l</v>
      </c>
      <c r="U3391" s="29">
        <f t="shared" ca="1" si="10172"/>
        <v>12</v>
      </c>
      <c r="V3391" s="30">
        <f t="shared" ca="1" si="10172"/>
        <v>120</v>
      </c>
      <c r="W3391" s="30">
        <f t="shared" ca="1" si="10172"/>
        <v>79</v>
      </c>
    </row>
    <row r="3392" spans="1:23" ht="13">
      <c r="A3392" s="9">
        <f t="shared" si="8"/>
        <v>3389</v>
      </c>
      <c r="B3392" s="45">
        <v>2</v>
      </c>
      <c r="C3392" s="9">
        <f>MOD(A3392-1,COUNT('DATE Snapshot'!$A:$A))+1</f>
        <v>5</v>
      </c>
      <c r="D3392" s="25">
        <f t="shared" ref="D3392:I3392" ca="1" si="10173">INDIRECT(ADDRESS($C3392+1,D$2,,,D$1))</f>
        <v>42856</v>
      </c>
      <c r="E3392" s="27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8">
        <f t="shared" ca="1" si="10173"/>
        <v>42736</v>
      </c>
      <c r="I3392" s="9">
        <f t="shared" ca="1" si="10173"/>
        <v>2</v>
      </c>
      <c r="J3392" s="46">
        <f>TRUNC((A3392-1)/COUNT('DATE Snapshot'!A:A)/COUNT(PRODUCT!A:A),0)+1</f>
        <v>6</v>
      </c>
      <c r="K3392" s="9" t="str">
        <f t="shared" ref="K3392:O3392" ca="1" si="10174">INDIRECT(ADDRESS($J3392+1,K$2,,,K$1))</f>
        <v>CENTRO NORTE</v>
      </c>
      <c r="L3392" s="9" t="str">
        <f t="shared" ca="1" si="10174"/>
        <v>CN</v>
      </c>
      <c r="M3392" s="9" t="str">
        <f t="shared" ca="1" si="10174"/>
        <v>GOIANIA</v>
      </c>
      <c r="N3392" s="9" t="str">
        <f t="shared" ca="1" si="10174"/>
        <v>BRASIL</v>
      </c>
      <c r="O3392" s="9">
        <f t="shared" ca="1" si="10174"/>
        <v>0</v>
      </c>
      <c r="P3392" s="9">
        <f>MOD(TRUNC((A3392-1)/COUNT('DATE Snapshot'!A:A)),COUNT(PRODUCT!A:A))+1</f>
        <v>2</v>
      </c>
      <c r="Q3392" s="9" t="str">
        <f t="shared" ref="Q3392:W3392" ca="1" si="10175">INDIRECT(ADDRESS($P3392+1,Q$2,,,Q$1))</f>
        <v>TINTO SUAVE</v>
      </c>
      <c r="R3392" s="9" t="str">
        <f t="shared" ca="1" si="10175"/>
        <v>TNT_SU</v>
      </c>
      <c r="S3392" s="9" t="str">
        <f t="shared" ca="1" si="10175"/>
        <v>VINHO TINTO</v>
      </c>
      <c r="T3392" s="9" t="str">
        <f t="shared" ca="1" si="10175"/>
        <v>12_BTL_0,75 l</v>
      </c>
      <c r="U3392" s="29">
        <f t="shared" ca="1" si="10175"/>
        <v>12</v>
      </c>
      <c r="V3392" s="30">
        <f t="shared" ca="1" si="10175"/>
        <v>120</v>
      </c>
      <c r="W3392" s="30">
        <f t="shared" ca="1" si="10175"/>
        <v>79</v>
      </c>
    </row>
    <row r="3393" spans="1:23" ht="13">
      <c r="A3393" s="9">
        <f t="shared" si="8"/>
        <v>3390</v>
      </c>
      <c r="B3393" s="45">
        <v>5</v>
      </c>
      <c r="C3393" s="9">
        <f>MOD(A3393-1,COUNT('DATE Snapshot'!$A:$A))+1</f>
        <v>6</v>
      </c>
      <c r="D3393" s="25">
        <f t="shared" ref="D3393:I3393" ca="1" si="10176">INDIRECT(ADDRESS($C3393+1,D$2,,,D$1))</f>
        <v>42887</v>
      </c>
      <c r="E3393" s="27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8">
        <f t="shared" ca="1" si="10176"/>
        <v>42736</v>
      </c>
      <c r="I3393" s="9">
        <f t="shared" ca="1" si="10176"/>
        <v>5</v>
      </c>
      <c r="J3393" s="46">
        <f>TRUNC((A3393-1)/COUNT('DATE Snapshot'!A:A)/COUNT(PRODUCT!A:A),0)+1</f>
        <v>6</v>
      </c>
      <c r="K3393" s="9" t="str">
        <f t="shared" ref="K3393:O3393" ca="1" si="10177">INDIRECT(ADDRESS($J3393+1,K$2,,,K$1))</f>
        <v>CENTRO NORTE</v>
      </c>
      <c r="L3393" s="9" t="str">
        <f t="shared" ca="1" si="10177"/>
        <v>CN</v>
      </c>
      <c r="M3393" s="9" t="str">
        <f t="shared" ca="1" si="10177"/>
        <v>GOIANIA</v>
      </c>
      <c r="N3393" s="9" t="str">
        <f t="shared" ca="1" si="10177"/>
        <v>BRASIL</v>
      </c>
      <c r="O3393" s="9">
        <f t="shared" ca="1" si="10177"/>
        <v>0</v>
      </c>
      <c r="P3393" s="9">
        <f>MOD(TRUNC((A3393-1)/COUNT('DATE Snapshot'!A:A)),COUNT(PRODUCT!A:A))+1</f>
        <v>2</v>
      </c>
      <c r="Q3393" s="9" t="str">
        <f t="shared" ref="Q3393:W3393" ca="1" si="10178">INDIRECT(ADDRESS($P3393+1,Q$2,,,Q$1))</f>
        <v>TINTO SUAVE</v>
      </c>
      <c r="R3393" s="9" t="str">
        <f t="shared" ca="1" si="10178"/>
        <v>TNT_SU</v>
      </c>
      <c r="S3393" s="9" t="str">
        <f t="shared" ca="1" si="10178"/>
        <v>VINHO TINTO</v>
      </c>
      <c r="T3393" s="9" t="str">
        <f t="shared" ca="1" si="10178"/>
        <v>12_BTL_0,75 l</v>
      </c>
      <c r="U3393" s="29">
        <f t="shared" ca="1" si="10178"/>
        <v>12</v>
      </c>
      <c r="V3393" s="30">
        <f t="shared" ca="1" si="10178"/>
        <v>120</v>
      </c>
      <c r="W3393" s="30">
        <f t="shared" ca="1" si="10178"/>
        <v>79</v>
      </c>
    </row>
    <row r="3394" spans="1:23" ht="13">
      <c r="A3394" s="9">
        <f t="shared" si="8"/>
        <v>3391</v>
      </c>
      <c r="B3394" s="45">
        <v>15</v>
      </c>
      <c r="C3394" s="9">
        <f>MOD(A3394-1,COUNT('DATE Snapshot'!$A:$A))+1</f>
        <v>7</v>
      </c>
      <c r="D3394" s="25">
        <f t="shared" ref="D3394:I3394" ca="1" si="10179">INDIRECT(ADDRESS($C3394+1,D$2,,,D$1))</f>
        <v>42917</v>
      </c>
      <c r="E3394" s="27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8">
        <f t="shared" ca="1" si="10179"/>
        <v>42736</v>
      </c>
      <c r="I3394" s="9">
        <f t="shared" ca="1" si="10179"/>
        <v>7</v>
      </c>
      <c r="J3394" s="46">
        <f>TRUNC((A3394-1)/COUNT('DATE Snapshot'!A:A)/COUNT(PRODUCT!A:A),0)+1</f>
        <v>6</v>
      </c>
      <c r="K3394" s="9" t="str">
        <f t="shared" ref="K3394:O3394" ca="1" si="10180">INDIRECT(ADDRESS($J3394+1,K$2,,,K$1))</f>
        <v>CENTRO NORTE</v>
      </c>
      <c r="L3394" s="9" t="str">
        <f t="shared" ca="1" si="10180"/>
        <v>CN</v>
      </c>
      <c r="M3394" s="9" t="str">
        <f t="shared" ca="1" si="10180"/>
        <v>GOIANIA</v>
      </c>
      <c r="N3394" s="9" t="str">
        <f t="shared" ca="1" si="10180"/>
        <v>BRASIL</v>
      </c>
      <c r="O3394" s="9">
        <f t="shared" ca="1" si="10180"/>
        <v>0</v>
      </c>
      <c r="P3394" s="9">
        <f>MOD(TRUNC((A3394-1)/COUNT('DATE Snapshot'!A:A)),COUNT(PRODUCT!A:A))+1</f>
        <v>2</v>
      </c>
      <c r="Q3394" s="9" t="str">
        <f t="shared" ref="Q3394:W3394" ca="1" si="10181">INDIRECT(ADDRESS($P3394+1,Q$2,,,Q$1))</f>
        <v>TINTO SUAVE</v>
      </c>
      <c r="R3394" s="9" t="str">
        <f t="shared" ca="1" si="10181"/>
        <v>TNT_SU</v>
      </c>
      <c r="S3394" s="9" t="str">
        <f t="shared" ca="1" si="10181"/>
        <v>VINHO TINTO</v>
      </c>
      <c r="T3394" s="9" t="str">
        <f t="shared" ca="1" si="10181"/>
        <v>12_BTL_0,75 l</v>
      </c>
      <c r="U3394" s="29">
        <f t="shared" ca="1" si="10181"/>
        <v>12</v>
      </c>
      <c r="V3394" s="30">
        <f t="shared" ca="1" si="10181"/>
        <v>120</v>
      </c>
      <c r="W3394" s="30">
        <f t="shared" ca="1" si="10181"/>
        <v>79</v>
      </c>
    </row>
    <row r="3395" spans="1:23" ht="13">
      <c r="A3395" s="9">
        <f t="shared" si="8"/>
        <v>3392</v>
      </c>
      <c r="B3395" s="45">
        <v>9</v>
      </c>
      <c r="C3395" s="9">
        <f>MOD(A3395-1,COUNT('DATE Snapshot'!$A:$A))+1</f>
        <v>8</v>
      </c>
      <c r="D3395" s="25">
        <f t="shared" ref="D3395:I3395" ca="1" si="10182">INDIRECT(ADDRESS($C3395+1,D$2,,,D$1))</f>
        <v>42948</v>
      </c>
      <c r="E3395" s="27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8">
        <f t="shared" ca="1" si="10182"/>
        <v>42736</v>
      </c>
      <c r="I3395" s="9">
        <f t="shared" ca="1" si="10182"/>
        <v>3</v>
      </c>
      <c r="J3395" s="46">
        <f>TRUNC((A3395-1)/COUNT('DATE Snapshot'!A:A)/COUNT(PRODUCT!A:A),0)+1</f>
        <v>6</v>
      </c>
      <c r="K3395" s="9" t="str">
        <f t="shared" ref="K3395:O3395" ca="1" si="10183">INDIRECT(ADDRESS($J3395+1,K$2,,,K$1))</f>
        <v>CENTRO NORTE</v>
      </c>
      <c r="L3395" s="9" t="str">
        <f t="shared" ca="1" si="10183"/>
        <v>CN</v>
      </c>
      <c r="M3395" s="9" t="str">
        <f t="shared" ca="1" si="10183"/>
        <v>GOIANIA</v>
      </c>
      <c r="N3395" s="9" t="str">
        <f t="shared" ca="1" si="10183"/>
        <v>BRASIL</v>
      </c>
      <c r="O3395" s="9">
        <f t="shared" ca="1" si="10183"/>
        <v>0</v>
      </c>
      <c r="P3395" s="9">
        <f>MOD(TRUNC((A3395-1)/COUNT('DATE Snapshot'!A:A)),COUNT(PRODUCT!A:A))+1</f>
        <v>2</v>
      </c>
      <c r="Q3395" s="9" t="str">
        <f t="shared" ref="Q3395:W3395" ca="1" si="10184">INDIRECT(ADDRESS($P3395+1,Q$2,,,Q$1))</f>
        <v>TINTO SUAVE</v>
      </c>
      <c r="R3395" s="9" t="str">
        <f t="shared" ca="1" si="10184"/>
        <v>TNT_SU</v>
      </c>
      <c r="S3395" s="9" t="str">
        <f t="shared" ca="1" si="10184"/>
        <v>VINHO TINTO</v>
      </c>
      <c r="T3395" s="9" t="str">
        <f t="shared" ca="1" si="10184"/>
        <v>12_BTL_0,75 l</v>
      </c>
      <c r="U3395" s="29">
        <f t="shared" ca="1" si="10184"/>
        <v>12</v>
      </c>
      <c r="V3395" s="30">
        <f t="shared" ca="1" si="10184"/>
        <v>120</v>
      </c>
      <c r="W3395" s="30">
        <f t="shared" ca="1" si="10184"/>
        <v>79</v>
      </c>
    </row>
    <row r="3396" spans="1:23" ht="13">
      <c r="A3396" s="9">
        <f t="shared" si="8"/>
        <v>3393</v>
      </c>
      <c r="B3396" s="45">
        <v>3</v>
      </c>
      <c r="C3396" s="9">
        <f>MOD(A3396-1,COUNT('DATE Snapshot'!$A:$A))+1</f>
        <v>9</v>
      </c>
      <c r="D3396" s="25">
        <f t="shared" ref="D3396:I3396" ca="1" si="10185">INDIRECT(ADDRESS($C3396+1,D$2,,,D$1))</f>
        <v>42979</v>
      </c>
      <c r="E3396" s="27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8">
        <f t="shared" ca="1" si="10185"/>
        <v>42736</v>
      </c>
      <c r="I3396" s="9">
        <f t="shared" ca="1" si="10185"/>
        <v>6</v>
      </c>
      <c r="J3396" s="46">
        <f>TRUNC((A3396-1)/COUNT('DATE Snapshot'!A:A)/COUNT(PRODUCT!A:A),0)+1</f>
        <v>6</v>
      </c>
      <c r="K3396" s="9" t="str">
        <f t="shared" ref="K3396:O3396" ca="1" si="10186">INDIRECT(ADDRESS($J3396+1,K$2,,,K$1))</f>
        <v>CENTRO NORTE</v>
      </c>
      <c r="L3396" s="9" t="str">
        <f t="shared" ca="1" si="10186"/>
        <v>CN</v>
      </c>
      <c r="M3396" s="9" t="str">
        <f t="shared" ca="1" si="10186"/>
        <v>GOIANIA</v>
      </c>
      <c r="N3396" s="9" t="str">
        <f t="shared" ca="1" si="10186"/>
        <v>BRASIL</v>
      </c>
      <c r="O3396" s="9">
        <f t="shared" ca="1" si="10186"/>
        <v>0</v>
      </c>
      <c r="P3396" s="9">
        <f>MOD(TRUNC((A3396-1)/COUNT('DATE Snapshot'!A:A)),COUNT(PRODUCT!A:A))+1</f>
        <v>2</v>
      </c>
      <c r="Q3396" s="9" t="str">
        <f t="shared" ref="Q3396:W3396" ca="1" si="10187">INDIRECT(ADDRESS($P3396+1,Q$2,,,Q$1))</f>
        <v>TINTO SUAVE</v>
      </c>
      <c r="R3396" s="9" t="str">
        <f t="shared" ca="1" si="10187"/>
        <v>TNT_SU</v>
      </c>
      <c r="S3396" s="9" t="str">
        <f t="shared" ca="1" si="10187"/>
        <v>VINHO TINTO</v>
      </c>
      <c r="T3396" s="9" t="str">
        <f t="shared" ca="1" si="10187"/>
        <v>12_BTL_0,75 l</v>
      </c>
      <c r="U3396" s="29">
        <f t="shared" ca="1" si="10187"/>
        <v>12</v>
      </c>
      <c r="V3396" s="30">
        <f t="shared" ca="1" si="10187"/>
        <v>120</v>
      </c>
      <c r="W3396" s="30">
        <f t="shared" ca="1" si="10187"/>
        <v>79</v>
      </c>
    </row>
    <row r="3397" spans="1:23" ht="13">
      <c r="A3397" s="9">
        <f t="shared" si="8"/>
        <v>3394</v>
      </c>
      <c r="B3397" s="45">
        <v>6</v>
      </c>
      <c r="C3397" s="9">
        <f>MOD(A3397-1,COUNT('DATE Snapshot'!$A:$A))+1</f>
        <v>10</v>
      </c>
      <c r="D3397" s="25">
        <f t="shared" ref="D3397:I3397" ca="1" si="10188">INDIRECT(ADDRESS($C3397+1,D$2,,,D$1))</f>
        <v>43009</v>
      </c>
      <c r="E3397" s="27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8">
        <f t="shared" ca="1" si="10188"/>
        <v>42736</v>
      </c>
      <c r="I3397" s="9">
        <f t="shared" ca="1" si="10188"/>
        <v>1</v>
      </c>
      <c r="J3397" s="46">
        <f>TRUNC((A3397-1)/COUNT('DATE Snapshot'!A:A)/COUNT(PRODUCT!A:A),0)+1</f>
        <v>6</v>
      </c>
      <c r="K3397" s="9" t="str">
        <f t="shared" ref="K3397:O3397" ca="1" si="10189">INDIRECT(ADDRESS($J3397+1,K$2,,,K$1))</f>
        <v>CENTRO NORTE</v>
      </c>
      <c r="L3397" s="9" t="str">
        <f t="shared" ca="1" si="10189"/>
        <v>CN</v>
      </c>
      <c r="M3397" s="9" t="str">
        <f t="shared" ca="1" si="10189"/>
        <v>GOIANIA</v>
      </c>
      <c r="N3397" s="9" t="str">
        <f t="shared" ca="1" si="10189"/>
        <v>BRASIL</v>
      </c>
      <c r="O3397" s="9">
        <f t="shared" ca="1" si="10189"/>
        <v>0</v>
      </c>
      <c r="P3397" s="9">
        <f>MOD(TRUNC((A3397-1)/COUNT('DATE Snapshot'!A:A)),COUNT(PRODUCT!A:A))+1</f>
        <v>2</v>
      </c>
      <c r="Q3397" s="9" t="str">
        <f t="shared" ref="Q3397:W3397" ca="1" si="10190">INDIRECT(ADDRESS($P3397+1,Q$2,,,Q$1))</f>
        <v>TINTO SUAVE</v>
      </c>
      <c r="R3397" s="9" t="str">
        <f t="shared" ca="1" si="10190"/>
        <v>TNT_SU</v>
      </c>
      <c r="S3397" s="9" t="str">
        <f t="shared" ca="1" si="10190"/>
        <v>VINHO TINTO</v>
      </c>
      <c r="T3397" s="9" t="str">
        <f t="shared" ca="1" si="10190"/>
        <v>12_BTL_0,75 l</v>
      </c>
      <c r="U3397" s="29">
        <f t="shared" ca="1" si="10190"/>
        <v>12</v>
      </c>
      <c r="V3397" s="30">
        <f t="shared" ca="1" si="10190"/>
        <v>120</v>
      </c>
      <c r="W3397" s="30">
        <f t="shared" ca="1" si="10190"/>
        <v>79</v>
      </c>
    </row>
    <row r="3398" spans="1:23" ht="13">
      <c r="A3398" s="9">
        <f t="shared" si="8"/>
        <v>3395</v>
      </c>
      <c r="B3398" s="45">
        <v>14</v>
      </c>
      <c r="C3398" s="9">
        <f>MOD(A3398-1,COUNT('DATE Snapshot'!$A:$A))+1</f>
        <v>11</v>
      </c>
      <c r="D3398" s="25">
        <f t="shared" ref="D3398:I3398" ca="1" si="10191">INDIRECT(ADDRESS($C3398+1,D$2,,,D$1))</f>
        <v>43040</v>
      </c>
      <c r="E3398" s="27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8">
        <f t="shared" ca="1" si="10191"/>
        <v>42736</v>
      </c>
      <c r="I3398" s="9">
        <f t="shared" ca="1" si="10191"/>
        <v>4</v>
      </c>
      <c r="J3398" s="46">
        <f>TRUNC((A3398-1)/COUNT('DATE Snapshot'!A:A)/COUNT(PRODUCT!A:A),0)+1</f>
        <v>6</v>
      </c>
      <c r="K3398" s="9" t="str">
        <f t="shared" ref="K3398:O3398" ca="1" si="10192">INDIRECT(ADDRESS($J3398+1,K$2,,,K$1))</f>
        <v>CENTRO NORTE</v>
      </c>
      <c r="L3398" s="9" t="str">
        <f t="shared" ca="1" si="10192"/>
        <v>CN</v>
      </c>
      <c r="M3398" s="9" t="str">
        <f t="shared" ca="1" si="10192"/>
        <v>GOIANIA</v>
      </c>
      <c r="N3398" s="9" t="str">
        <f t="shared" ca="1" si="10192"/>
        <v>BRASIL</v>
      </c>
      <c r="O3398" s="9">
        <f t="shared" ca="1" si="10192"/>
        <v>0</v>
      </c>
      <c r="P3398" s="9">
        <f>MOD(TRUNC((A3398-1)/COUNT('DATE Snapshot'!A:A)),COUNT(PRODUCT!A:A))+1</f>
        <v>2</v>
      </c>
      <c r="Q3398" s="9" t="str">
        <f t="shared" ref="Q3398:W3398" ca="1" si="10193">INDIRECT(ADDRESS($P3398+1,Q$2,,,Q$1))</f>
        <v>TINTO SUAVE</v>
      </c>
      <c r="R3398" s="9" t="str">
        <f t="shared" ca="1" si="10193"/>
        <v>TNT_SU</v>
      </c>
      <c r="S3398" s="9" t="str">
        <f t="shared" ca="1" si="10193"/>
        <v>VINHO TINTO</v>
      </c>
      <c r="T3398" s="9" t="str">
        <f t="shared" ca="1" si="10193"/>
        <v>12_BTL_0,75 l</v>
      </c>
      <c r="U3398" s="29">
        <f t="shared" ca="1" si="10193"/>
        <v>12</v>
      </c>
      <c r="V3398" s="30">
        <f t="shared" ca="1" si="10193"/>
        <v>120</v>
      </c>
      <c r="W3398" s="30">
        <f t="shared" ca="1" si="10193"/>
        <v>79</v>
      </c>
    </row>
    <row r="3399" spans="1:23" ht="13">
      <c r="A3399" s="9">
        <f t="shared" si="8"/>
        <v>3396</v>
      </c>
      <c r="B3399" s="45">
        <v>4</v>
      </c>
      <c r="C3399" s="9">
        <f>MOD(A3399-1,COUNT('DATE Snapshot'!$A:$A))+1</f>
        <v>12</v>
      </c>
      <c r="D3399" s="25">
        <f t="shared" ref="D3399:I3399" ca="1" si="10194">INDIRECT(ADDRESS($C3399+1,D$2,,,D$1))</f>
        <v>43070</v>
      </c>
      <c r="E3399" s="27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8">
        <f t="shared" ca="1" si="10194"/>
        <v>42736</v>
      </c>
      <c r="I3399" s="9">
        <f t="shared" ca="1" si="10194"/>
        <v>6</v>
      </c>
      <c r="J3399" s="46">
        <f>TRUNC((A3399-1)/COUNT('DATE Snapshot'!A:A)/COUNT(PRODUCT!A:A),0)+1</f>
        <v>6</v>
      </c>
      <c r="K3399" s="9" t="str">
        <f t="shared" ref="K3399:O3399" ca="1" si="10195">INDIRECT(ADDRESS($J3399+1,K$2,,,K$1))</f>
        <v>CENTRO NORTE</v>
      </c>
      <c r="L3399" s="9" t="str">
        <f t="shared" ca="1" si="10195"/>
        <v>CN</v>
      </c>
      <c r="M3399" s="9" t="str">
        <f t="shared" ca="1" si="10195"/>
        <v>GOIANIA</v>
      </c>
      <c r="N3399" s="9" t="str">
        <f t="shared" ca="1" si="10195"/>
        <v>BRASIL</v>
      </c>
      <c r="O3399" s="9">
        <f t="shared" ca="1" si="10195"/>
        <v>0</v>
      </c>
      <c r="P3399" s="9">
        <f>MOD(TRUNC((A3399-1)/COUNT('DATE Snapshot'!A:A)),COUNT(PRODUCT!A:A))+1</f>
        <v>2</v>
      </c>
      <c r="Q3399" s="9" t="str">
        <f t="shared" ref="Q3399:W3399" ca="1" si="10196">INDIRECT(ADDRESS($P3399+1,Q$2,,,Q$1))</f>
        <v>TINTO SUAVE</v>
      </c>
      <c r="R3399" s="9" t="str">
        <f t="shared" ca="1" si="10196"/>
        <v>TNT_SU</v>
      </c>
      <c r="S3399" s="9" t="str">
        <f t="shared" ca="1" si="10196"/>
        <v>VINHO TINTO</v>
      </c>
      <c r="T3399" s="9" t="str">
        <f t="shared" ca="1" si="10196"/>
        <v>12_BTL_0,75 l</v>
      </c>
      <c r="U3399" s="29">
        <f t="shared" ca="1" si="10196"/>
        <v>12</v>
      </c>
      <c r="V3399" s="30">
        <f t="shared" ca="1" si="10196"/>
        <v>120</v>
      </c>
      <c r="W3399" s="30">
        <f t="shared" ca="1" si="10196"/>
        <v>79</v>
      </c>
    </row>
    <row r="3400" spans="1:23" ht="13">
      <c r="A3400" s="9">
        <f t="shared" si="8"/>
        <v>3397</v>
      </c>
      <c r="B3400" s="45">
        <v>4</v>
      </c>
      <c r="C3400" s="9">
        <f>MOD(A3400-1,COUNT('DATE Snapshot'!$A:$A))+1</f>
        <v>13</v>
      </c>
      <c r="D3400" s="25">
        <f t="shared" ref="D3400:I3400" ca="1" si="10197">INDIRECT(ADDRESS($C3400+1,D$2,,,D$1))</f>
        <v>43101</v>
      </c>
      <c r="E3400" s="27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8">
        <f t="shared" ca="1" si="10197"/>
        <v>43101</v>
      </c>
      <c r="I3400" s="9">
        <f t="shared" ca="1" si="10197"/>
        <v>2</v>
      </c>
      <c r="J3400" s="46">
        <f>TRUNC((A3400-1)/COUNT('DATE Snapshot'!A:A)/COUNT(PRODUCT!A:A),0)+1</f>
        <v>6</v>
      </c>
      <c r="K3400" s="9" t="str">
        <f t="shared" ref="K3400:O3400" ca="1" si="10198">INDIRECT(ADDRESS($J3400+1,K$2,,,K$1))</f>
        <v>CENTRO NORTE</v>
      </c>
      <c r="L3400" s="9" t="str">
        <f t="shared" ca="1" si="10198"/>
        <v>CN</v>
      </c>
      <c r="M3400" s="9" t="str">
        <f t="shared" ca="1" si="10198"/>
        <v>GOIANIA</v>
      </c>
      <c r="N3400" s="9" t="str">
        <f t="shared" ca="1" si="10198"/>
        <v>BRASIL</v>
      </c>
      <c r="O3400" s="9">
        <f t="shared" ca="1" si="10198"/>
        <v>0</v>
      </c>
      <c r="P3400" s="9">
        <f>MOD(TRUNC((A3400-1)/COUNT('DATE Snapshot'!A:A)),COUNT(PRODUCT!A:A))+1</f>
        <v>2</v>
      </c>
      <c r="Q3400" s="9" t="str">
        <f t="shared" ref="Q3400:W3400" ca="1" si="10199">INDIRECT(ADDRESS($P3400+1,Q$2,,,Q$1))</f>
        <v>TINTO SUAVE</v>
      </c>
      <c r="R3400" s="9" t="str">
        <f t="shared" ca="1" si="10199"/>
        <v>TNT_SU</v>
      </c>
      <c r="S3400" s="9" t="str">
        <f t="shared" ca="1" si="10199"/>
        <v>VINHO TINTO</v>
      </c>
      <c r="T3400" s="9" t="str">
        <f t="shared" ca="1" si="10199"/>
        <v>12_BTL_0,75 l</v>
      </c>
      <c r="U3400" s="29">
        <f t="shared" ca="1" si="10199"/>
        <v>12</v>
      </c>
      <c r="V3400" s="30">
        <f t="shared" ca="1" si="10199"/>
        <v>120</v>
      </c>
      <c r="W3400" s="30">
        <f t="shared" ca="1" si="10199"/>
        <v>79</v>
      </c>
    </row>
    <row r="3401" spans="1:23" ht="13">
      <c r="A3401" s="9">
        <f t="shared" si="8"/>
        <v>3398</v>
      </c>
      <c r="B3401" s="45">
        <v>6</v>
      </c>
      <c r="C3401" s="9">
        <f>MOD(A3401-1,COUNT('DATE Snapshot'!$A:$A))+1</f>
        <v>14</v>
      </c>
      <c r="D3401" s="25">
        <f t="shared" ref="D3401:I3401" ca="1" si="10200">INDIRECT(ADDRESS($C3401+1,D$2,,,D$1))</f>
        <v>43132</v>
      </c>
      <c r="E3401" s="27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8">
        <f t="shared" ca="1" si="10200"/>
        <v>43101</v>
      </c>
      <c r="I3401" s="9">
        <f t="shared" ca="1" si="10200"/>
        <v>5</v>
      </c>
      <c r="J3401" s="46">
        <f>TRUNC((A3401-1)/COUNT('DATE Snapshot'!A:A)/COUNT(PRODUCT!A:A),0)+1</f>
        <v>6</v>
      </c>
      <c r="K3401" s="9" t="str">
        <f t="shared" ref="K3401:O3401" ca="1" si="10201">INDIRECT(ADDRESS($J3401+1,K$2,,,K$1))</f>
        <v>CENTRO NORTE</v>
      </c>
      <c r="L3401" s="9" t="str">
        <f t="shared" ca="1" si="10201"/>
        <v>CN</v>
      </c>
      <c r="M3401" s="9" t="str">
        <f t="shared" ca="1" si="10201"/>
        <v>GOIANIA</v>
      </c>
      <c r="N3401" s="9" t="str">
        <f t="shared" ca="1" si="10201"/>
        <v>BRASIL</v>
      </c>
      <c r="O3401" s="9">
        <f t="shared" ca="1" si="10201"/>
        <v>0</v>
      </c>
      <c r="P3401" s="9">
        <f>MOD(TRUNC((A3401-1)/COUNT('DATE Snapshot'!A:A)),COUNT(PRODUCT!A:A))+1</f>
        <v>2</v>
      </c>
      <c r="Q3401" s="9" t="str">
        <f t="shared" ref="Q3401:W3401" ca="1" si="10202">INDIRECT(ADDRESS($P3401+1,Q$2,,,Q$1))</f>
        <v>TINTO SUAVE</v>
      </c>
      <c r="R3401" s="9" t="str">
        <f t="shared" ca="1" si="10202"/>
        <v>TNT_SU</v>
      </c>
      <c r="S3401" s="9" t="str">
        <f t="shared" ca="1" si="10202"/>
        <v>VINHO TINTO</v>
      </c>
      <c r="T3401" s="9" t="str">
        <f t="shared" ca="1" si="10202"/>
        <v>12_BTL_0,75 l</v>
      </c>
      <c r="U3401" s="29">
        <f t="shared" ca="1" si="10202"/>
        <v>12</v>
      </c>
      <c r="V3401" s="30">
        <f t="shared" ca="1" si="10202"/>
        <v>120</v>
      </c>
      <c r="W3401" s="30">
        <f t="shared" ca="1" si="10202"/>
        <v>79</v>
      </c>
    </row>
    <row r="3402" spans="1:23" ht="13">
      <c r="A3402" s="9">
        <f t="shared" si="8"/>
        <v>3399</v>
      </c>
      <c r="B3402" s="45">
        <v>17</v>
      </c>
      <c r="C3402" s="9">
        <f>MOD(A3402-1,COUNT('DATE Snapshot'!$A:$A))+1</f>
        <v>15</v>
      </c>
      <c r="D3402" s="25">
        <f t="shared" ref="D3402:I3402" ca="1" si="10203">INDIRECT(ADDRESS($C3402+1,D$2,,,D$1))</f>
        <v>43160</v>
      </c>
      <c r="E3402" s="27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8">
        <f t="shared" ca="1" si="10203"/>
        <v>43101</v>
      </c>
      <c r="I3402" s="9">
        <f t="shared" ca="1" si="10203"/>
        <v>5</v>
      </c>
      <c r="J3402" s="46">
        <f>TRUNC((A3402-1)/COUNT('DATE Snapshot'!A:A)/COUNT(PRODUCT!A:A),0)+1</f>
        <v>6</v>
      </c>
      <c r="K3402" s="9" t="str">
        <f t="shared" ref="K3402:O3402" ca="1" si="10204">INDIRECT(ADDRESS($J3402+1,K$2,,,K$1))</f>
        <v>CENTRO NORTE</v>
      </c>
      <c r="L3402" s="9" t="str">
        <f t="shared" ca="1" si="10204"/>
        <v>CN</v>
      </c>
      <c r="M3402" s="9" t="str">
        <f t="shared" ca="1" si="10204"/>
        <v>GOIANIA</v>
      </c>
      <c r="N3402" s="9" t="str">
        <f t="shared" ca="1" si="10204"/>
        <v>BRASIL</v>
      </c>
      <c r="O3402" s="9">
        <f t="shared" ca="1" si="10204"/>
        <v>0</v>
      </c>
      <c r="P3402" s="9">
        <f>MOD(TRUNC((A3402-1)/COUNT('DATE Snapshot'!A:A)),COUNT(PRODUCT!A:A))+1</f>
        <v>2</v>
      </c>
      <c r="Q3402" s="9" t="str">
        <f t="shared" ref="Q3402:W3402" ca="1" si="10205">INDIRECT(ADDRESS($P3402+1,Q$2,,,Q$1))</f>
        <v>TINTO SUAVE</v>
      </c>
      <c r="R3402" s="9" t="str">
        <f t="shared" ca="1" si="10205"/>
        <v>TNT_SU</v>
      </c>
      <c r="S3402" s="9" t="str">
        <f t="shared" ca="1" si="10205"/>
        <v>VINHO TINTO</v>
      </c>
      <c r="T3402" s="9" t="str">
        <f t="shared" ca="1" si="10205"/>
        <v>12_BTL_0,75 l</v>
      </c>
      <c r="U3402" s="29">
        <f t="shared" ca="1" si="10205"/>
        <v>12</v>
      </c>
      <c r="V3402" s="30">
        <f t="shared" ca="1" si="10205"/>
        <v>120</v>
      </c>
      <c r="W3402" s="30">
        <f t="shared" ca="1" si="10205"/>
        <v>79</v>
      </c>
    </row>
    <row r="3403" spans="1:23" ht="13">
      <c r="A3403" s="9">
        <f t="shared" si="8"/>
        <v>3400</v>
      </c>
      <c r="B3403" s="45">
        <v>12</v>
      </c>
      <c r="C3403" s="9">
        <f>MOD(A3403-1,COUNT('DATE Snapshot'!$A:$A))+1</f>
        <v>16</v>
      </c>
      <c r="D3403" s="25">
        <f t="shared" ref="D3403:I3403" ca="1" si="10206">INDIRECT(ADDRESS($C3403+1,D$2,,,D$1))</f>
        <v>43191</v>
      </c>
      <c r="E3403" s="27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8">
        <f t="shared" ca="1" si="10206"/>
        <v>43101</v>
      </c>
      <c r="I3403" s="9">
        <f t="shared" ca="1" si="10206"/>
        <v>1</v>
      </c>
      <c r="J3403" s="46">
        <f>TRUNC((A3403-1)/COUNT('DATE Snapshot'!A:A)/COUNT(PRODUCT!A:A),0)+1</f>
        <v>6</v>
      </c>
      <c r="K3403" s="9" t="str">
        <f t="shared" ref="K3403:O3403" ca="1" si="10207">INDIRECT(ADDRESS($J3403+1,K$2,,,K$1))</f>
        <v>CENTRO NORTE</v>
      </c>
      <c r="L3403" s="9" t="str">
        <f t="shared" ca="1" si="10207"/>
        <v>CN</v>
      </c>
      <c r="M3403" s="9" t="str">
        <f t="shared" ca="1" si="10207"/>
        <v>GOIANIA</v>
      </c>
      <c r="N3403" s="9" t="str">
        <f t="shared" ca="1" si="10207"/>
        <v>BRASIL</v>
      </c>
      <c r="O3403" s="9">
        <f t="shared" ca="1" si="10207"/>
        <v>0</v>
      </c>
      <c r="P3403" s="9">
        <f>MOD(TRUNC((A3403-1)/COUNT('DATE Snapshot'!A:A)),COUNT(PRODUCT!A:A))+1</f>
        <v>2</v>
      </c>
      <c r="Q3403" s="9" t="str">
        <f t="shared" ref="Q3403:W3403" ca="1" si="10208">INDIRECT(ADDRESS($P3403+1,Q$2,,,Q$1))</f>
        <v>TINTO SUAVE</v>
      </c>
      <c r="R3403" s="9" t="str">
        <f t="shared" ca="1" si="10208"/>
        <v>TNT_SU</v>
      </c>
      <c r="S3403" s="9" t="str">
        <f t="shared" ca="1" si="10208"/>
        <v>VINHO TINTO</v>
      </c>
      <c r="T3403" s="9" t="str">
        <f t="shared" ca="1" si="10208"/>
        <v>12_BTL_0,75 l</v>
      </c>
      <c r="U3403" s="29">
        <f t="shared" ca="1" si="10208"/>
        <v>12</v>
      </c>
      <c r="V3403" s="30">
        <f t="shared" ca="1" si="10208"/>
        <v>120</v>
      </c>
      <c r="W3403" s="30">
        <f t="shared" ca="1" si="10208"/>
        <v>79</v>
      </c>
    </row>
    <row r="3404" spans="1:23" ht="13">
      <c r="A3404" s="9">
        <f t="shared" si="8"/>
        <v>3401</v>
      </c>
      <c r="B3404" s="45">
        <v>7</v>
      </c>
      <c r="C3404" s="9">
        <f>MOD(A3404-1,COUNT('DATE Snapshot'!$A:$A))+1</f>
        <v>17</v>
      </c>
      <c r="D3404" s="25">
        <f t="shared" ref="D3404:I3404" ca="1" si="10209">INDIRECT(ADDRESS($C3404+1,D$2,,,D$1))</f>
        <v>43221</v>
      </c>
      <c r="E3404" s="27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8">
        <f t="shared" ca="1" si="10209"/>
        <v>43101</v>
      </c>
      <c r="I3404" s="9">
        <f t="shared" ca="1" si="10209"/>
        <v>3</v>
      </c>
      <c r="J3404" s="46">
        <f>TRUNC((A3404-1)/COUNT('DATE Snapshot'!A:A)/COUNT(PRODUCT!A:A),0)+1</f>
        <v>6</v>
      </c>
      <c r="K3404" s="9" t="str">
        <f t="shared" ref="K3404:O3404" ca="1" si="10210">INDIRECT(ADDRESS($J3404+1,K$2,,,K$1))</f>
        <v>CENTRO NORTE</v>
      </c>
      <c r="L3404" s="9" t="str">
        <f t="shared" ca="1" si="10210"/>
        <v>CN</v>
      </c>
      <c r="M3404" s="9" t="str">
        <f t="shared" ca="1" si="10210"/>
        <v>GOIANIA</v>
      </c>
      <c r="N3404" s="9" t="str">
        <f t="shared" ca="1" si="10210"/>
        <v>BRASIL</v>
      </c>
      <c r="O3404" s="9">
        <f t="shared" ca="1" si="10210"/>
        <v>0</v>
      </c>
      <c r="P3404" s="9">
        <f>MOD(TRUNC((A3404-1)/COUNT('DATE Snapshot'!A:A)),COUNT(PRODUCT!A:A))+1</f>
        <v>2</v>
      </c>
      <c r="Q3404" s="9" t="str">
        <f t="shared" ref="Q3404:W3404" ca="1" si="10211">INDIRECT(ADDRESS($P3404+1,Q$2,,,Q$1))</f>
        <v>TINTO SUAVE</v>
      </c>
      <c r="R3404" s="9" t="str">
        <f t="shared" ca="1" si="10211"/>
        <v>TNT_SU</v>
      </c>
      <c r="S3404" s="9" t="str">
        <f t="shared" ca="1" si="10211"/>
        <v>VINHO TINTO</v>
      </c>
      <c r="T3404" s="9" t="str">
        <f t="shared" ca="1" si="10211"/>
        <v>12_BTL_0,75 l</v>
      </c>
      <c r="U3404" s="29">
        <f t="shared" ca="1" si="10211"/>
        <v>12</v>
      </c>
      <c r="V3404" s="30">
        <f t="shared" ca="1" si="10211"/>
        <v>120</v>
      </c>
      <c r="W3404" s="30">
        <f t="shared" ca="1" si="10211"/>
        <v>79</v>
      </c>
    </row>
    <row r="3405" spans="1:23" ht="13">
      <c r="A3405" s="9">
        <f t="shared" si="8"/>
        <v>3402</v>
      </c>
      <c r="B3405" s="45">
        <v>7</v>
      </c>
      <c r="C3405" s="9">
        <f>MOD(A3405-1,COUNT('DATE Snapshot'!$A:$A))+1</f>
        <v>18</v>
      </c>
      <c r="D3405" s="25">
        <f t="shared" ref="D3405:I3405" ca="1" si="10212">INDIRECT(ADDRESS($C3405+1,D$2,,,D$1))</f>
        <v>43252</v>
      </c>
      <c r="E3405" s="27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8">
        <f t="shared" ca="1" si="10212"/>
        <v>43101</v>
      </c>
      <c r="I3405" s="9">
        <f t="shared" ca="1" si="10212"/>
        <v>6</v>
      </c>
      <c r="J3405" s="46">
        <f>TRUNC((A3405-1)/COUNT('DATE Snapshot'!A:A)/COUNT(PRODUCT!A:A),0)+1</f>
        <v>6</v>
      </c>
      <c r="K3405" s="9" t="str">
        <f t="shared" ref="K3405:O3405" ca="1" si="10213">INDIRECT(ADDRESS($J3405+1,K$2,,,K$1))</f>
        <v>CENTRO NORTE</v>
      </c>
      <c r="L3405" s="9" t="str">
        <f t="shared" ca="1" si="10213"/>
        <v>CN</v>
      </c>
      <c r="M3405" s="9" t="str">
        <f t="shared" ca="1" si="10213"/>
        <v>GOIANIA</v>
      </c>
      <c r="N3405" s="9" t="str">
        <f t="shared" ca="1" si="10213"/>
        <v>BRASIL</v>
      </c>
      <c r="O3405" s="9">
        <f t="shared" ca="1" si="10213"/>
        <v>0</v>
      </c>
      <c r="P3405" s="9">
        <f>MOD(TRUNC((A3405-1)/COUNT('DATE Snapshot'!A:A)),COUNT(PRODUCT!A:A))+1</f>
        <v>2</v>
      </c>
      <c r="Q3405" s="9" t="str">
        <f t="shared" ref="Q3405:W3405" ca="1" si="10214">INDIRECT(ADDRESS($P3405+1,Q$2,,,Q$1))</f>
        <v>TINTO SUAVE</v>
      </c>
      <c r="R3405" s="9" t="str">
        <f t="shared" ca="1" si="10214"/>
        <v>TNT_SU</v>
      </c>
      <c r="S3405" s="9" t="str">
        <f t="shared" ca="1" si="10214"/>
        <v>VINHO TINTO</v>
      </c>
      <c r="T3405" s="9" t="str">
        <f t="shared" ca="1" si="10214"/>
        <v>12_BTL_0,75 l</v>
      </c>
      <c r="U3405" s="29">
        <f t="shared" ca="1" si="10214"/>
        <v>12</v>
      </c>
      <c r="V3405" s="30">
        <f t="shared" ca="1" si="10214"/>
        <v>120</v>
      </c>
      <c r="W3405" s="30">
        <f t="shared" ca="1" si="10214"/>
        <v>79</v>
      </c>
    </row>
    <row r="3406" spans="1:23" ht="13">
      <c r="A3406" s="9">
        <f t="shared" si="8"/>
        <v>3403</v>
      </c>
      <c r="B3406" s="45">
        <v>9</v>
      </c>
      <c r="C3406" s="9">
        <f>MOD(A3406-1,COUNT('DATE Snapshot'!$A:$A))+1</f>
        <v>19</v>
      </c>
      <c r="D3406" s="25">
        <f t="shared" ref="D3406:I3406" ca="1" si="10215">INDIRECT(ADDRESS($C3406+1,D$2,,,D$1))</f>
        <v>43282</v>
      </c>
      <c r="E3406" s="27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8">
        <f t="shared" ca="1" si="10215"/>
        <v>43101</v>
      </c>
      <c r="I3406" s="9">
        <f t="shared" ca="1" si="10215"/>
        <v>1</v>
      </c>
      <c r="J3406" s="46">
        <f>TRUNC((A3406-1)/COUNT('DATE Snapshot'!A:A)/COUNT(PRODUCT!A:A),0)+1</f>
        <v>6</v>
      </c>
      <c r="K3406" s="9" t="str">
        <f t="shared" ref="K3406:O3406" ca="1" si="10216">INDIRECT(ADDRESS($J3406+1,K$2,,,K$1))</f>
        <v>CENTRO NORTE</v>
      </c>
      <c r="L3406" s="9" t="str">
        <f t="shared" ca="1" si="10216"/>
        <v>CN</v>
      </c>
      <c r="M3406" s="9" t="str">
        <f t="shared" ca="1" si="10216"/>
        <v>GOIANIA</v>
      </c>
      <c r="N3406" s="9" t="str">
        <f t="shared" ca="1" si="10216"/>
        <v>BRASIL</v>
      </c>
      <c r="O3406" s="9">
        <f t="shared" ca="1" si="10216"/>
        <v>0</v>
      </c>
      <c r="P3406" s="9">
        <f>MOD(TRUNC((A3406-1)/COUNT('DATE Snapshot'!A:A)),COUNT(PRODUCT!A:A))+1</f>
        <v>2</v>
      </c>
      <c r="Q3406" s="9" t="str">
        <f t="shared" ref="Q3406:W3406" ca="1" si="10217">INDIRECT(ADDRESS($P3406+1,Q$2,,,Q$1))</f>
        <v>TINTO SUAVE</v>
      </c>
      <c r="R3406" s="9" t="str">
        <f t="shared" ca="1" si="10217"/>
        <v>TNT_SU</v>
      </c>
      <c r="S3406" s="9" t="str">
        <f t="shared" ca="1" si="10217"/>
        <v>VINHO TINTO</v>
      </c>
      <c r="T3406" s="9" t="str">
        <f t="shared" ca="1" si="10217"/>
        <v>12_BTL_0,75 l</v>
      </c>
      <c r="U3406" s="29">
        <f t="shared" ca="1" si="10217"/>
        <v>12</v>
      </c>
      <c r="V3406" s="30">
        <f t="shared" ca="1" si="10217"/>
        <v>120</v>
      </c>
      <c r="W3406" s="30">
        <f t="shared" ca="1" si="10217"/>
        <v>79</v>
      </c>
    </row>
    <row r="3407" spans="1:23" ht="13">
      <c r="A3407" s="9">
        <f t="shared" si="8"/>
        <v>3404</v>
      </c>
      <c r="B3407" s="45">
        <v>1</v>
      </c>
      <c r="C3407" s="9">
        <f>MOD(A3407-1,COUNT('DATE Snapshot'!$A:$A))+1</f>
        <v>20</v>
      </c>
      <c r="D3407" s="25">
        <f t="shared" ref="D3407:I3407" ca="1" si="10218">INDIRECT(ADDRESS($C3407+1,D$2,,,D$1))</f>
        <v>43313</v>
      </c>
      <c r="E3407" s="27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8">
        <f t="shared" ca="1" si="10218"/>
        <v>43101</v>
      </c>
      <c r="I3407" s="9">
        <f t="shared" ca="1" si="10218"/>
        <v>4</v>
      </c>
      <c r="J3407" s="46">
        <f>TRUNC((A3407-1)/COUNT('DATE Snapshot'!A:A)/COUNT(PRODUCT!A:A),0)+1</f>
        <v>6</v>
      </c>
      <c r="K3407" s="9" t="str">
        <f t="shared" ref="K3407:O3407" ca="1" si="10219">INDIRECT(ADDRESS($J3407+1,K$2,,,K$1))</f>
        <v>CENTRO NORTE</v>
      </c>
      <c r="L3407" s="9" t="str">
        <f t="shared" ca="1" si="10219"/>
        <v>CN</v>
      </c>
      <c r="M3407" s="9" t="str">
        <f t="shared" ca="1" si="10219"/>
        <v>GOIANIA</v>
      </c>
      <c r="N3407" s="9" t="str">
        <f t="shared" ca="1" si="10219"/>
        <v>BRASIL</v>
      </c>
      <c r="O3407" s="9">
        <f t="shared" ca="1" si="10219"/>
        <v>0</v>
      </c>
      <c r="P3407" s="9">
        <f>MOD(TRUNC((A3407-1)/COUNT('DATE Snapshot'!A:A)),COUNT(PRODUCT!A:A))+1</f>
        <v>2</v>
      </c>
      <c r="Q3407" s="9" t="str">
        <f t="shared" ref="Q3407:W3407" ca="1" si="10220">INDIRECT(ADDRESS($P3407+1,Q$2,,,Q$1))</f>
        <v>TINTO SUAVE</v>
      </c>
      <c r="R3407" s="9" t="str">
        <f t="shared" ca="1" si="10220"/>
        <v>TNT_SU</v>
      </c>
      <c r="S3407" s="9" t="str">
        <f t="shared" ca="1" si="10220"/>
        <v>VINHO TINTO</v>
      </c>
      <c r="T3407" s="9" t="str">
        <f t="shared" ca="1" si="10220"/>
        <v>12_BTL_0,75 l</v>
      </c>
      <c r="U3407" s="29">
        <f t="shared" ca="1" si="10220"/>
        <v>12</v>
      </c>
      <c r="V3407" s="30">
        <f t="shared" ca="1" si="10220"/>
        <v>120</v>
      </c>
      <c r="W3407" s="30">
        <f t="shared" ca="1" si="10220"/>
        <v>79</v>
      </c>
    </row>
    <row r="3408" spans="1:23" ht="13">
      <c r="A3408" s="9">
        <f t="shared" si="8"/>
        <v>3405</v>
      </c>
      <c r="B3408" s="45">
        <v>14</v>
      </c>
      <c r="C3408" s="9">
        <f>MOD(A3408-1,COUNT('DATE Snapshot'!$A:$A))+1</f>
        <v>21</v>
      </c>
      <c r="D3408" s="25">
        <f t="shared" ref="D3408:I3408" ca="1" si="10221">INDIRECT(ADDRESS($C3408+1,D$2,,,D$1))</f>
        <v>43344</v>
      </c>
      <c r="E3408" s="27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8">
        <f t="shared" ca="1" si="10221"/>
        <v>43101</v>
      </c>
      <c r="I3408" s="9">
        <f t="shared" ca="1" si="10221"/>
        <v>7</v>
      </c>
      <c r="J3408" s="46">
        <f>TRUNC((A3408-1)/COUNT('DATE Snapshot'!A:A)/COUNT(PRODUCT!A:A),0)+1</f>
        <v>6</v>
      </c>
      <c r="K3408" s="9" t="str">
        <f t="shared" ref="K3408:O3408" ca="1" si="10222">INDIRECT(ADDRESS($J3408+1,K$2,,,K$1))</f>
        <v>CENTRO NORTE</v>
      </c>
      <c r="L3408" s="9" t="str">
        <f t="shared" ca="1" si="10222"/>
        <v>CN</v>
      </c>
      <c r="M3408" s="9" t="str">
        <f t="shared" ca="1" si="10222"/>
        <v>GOIANIA</v>
      </c>
      <c r="N3408" s="9" t="str">
        <f t="shared" ca="1" si="10222"/>
        <v>BRASIL</v>
      </c>
      <c r="O3408" s="9">
        <f t="shared" ca="1" si="10222"/>
        <v>0</v>
      </c>
      <c r="P3408" s="9">
        <f>MOD(TRUNC((A3408-1)/COUNT('DATE Snapshot'!A:A)),COUNT(PRODUCT!A:A))+1</f>
        <v>2</v>
      </c>
      <c r="Q3408" s="9" t="str">
        <f t="shared" ref="Q3408:W3408" ca="1" si="10223">INDIRECT(ADDRESS($P3408+1,Q$2,,,Q$1))</f>
        <v>TINTO SUAVE</v>
      </c>
      <c r="R3408" s="9" t="str">
        <f t="shared" ca="1" si="10223"/>
        <v>TNT_SU</v>
      </c>
      <c r="S3408" s="9" t="str">
        <f t="shared" ca="1" si="10223"/>
        <v>VINHO TINTO</v>
      </c>
      <c r="T3408" s="9" t="str">
        <f t="shared" ca="1" si="10223"/>
        <v>12_BTL_0,75 l</v>
      </c>
      <c r="U3408" s="29">
        <f t="shared" ca="1" si="10223"/>
        <v>12</v>
      </c>
      <c r="V3408" s="30">
        <f t="shared" ca="1" si="10223"/>
        <v>120</v>
      </c>
      <c r="W3408" s="30">
        <f t="shared" ca="1" si="10223"/>
        <v>79</v>
      </c>
    </row>
    <row r="3409" spans="1:23" ht="13">
      <c r="A3409" s="9">
        <f t="shared" si="8"/>
        <v>3406</v>
      </c>
      <c r="B3409" s="45">
        <v>8</v>
      </c>
      <c r="C3409" s="9">
        <f>MOD(A3409-1,COUNT('DATE Snapshot'!$A:$A))+1</f>
        <v>22</v>
      </c>
      <c r="D3409" s="25">
        <f t="shared" ref="D3409:I3409" ca="1" si="10224">INDIRECT(ADDRESS($C3409+1,D$2,,,D$1))</f>
        <v>43374</v>
      </c>
      <c r="E3409" s="27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8">
        <f t="shared" ca="1" si="10224"/>
        <v>43101</v>
      </c>
      <c r="I3409" s="9">
        <f t="shared" ca="1" si="10224"/>
        <v>2</v>
      </c>
      <c r="J3409" s="46">
        <f>TRUNC((A3409-1)/COUNT('DATE Snapshot'!A:A)/COUNT(PRODUCT!A:A),0)+1</f>
        <v>6</v>
      </c>
      <c r="K3409" s="9" t="str">
        <f t="shared" ref="K3409:O3409" ca="1" si="10225">INDIRECT(ADDRESS($J3409+1,K$2,,,K$1))</f>
        <v>CENTRO NORTE</v>
      </c>
      <c r="L3409" s="9" t="str">
        <f t="shared" ca="1" si="10225"/>
        <v>CN</v>
      </c>
      <c r="M3409" s="9" t="str">
        <f t="shared" ca="1" si="10225"/>
        <v>GOIANIA</v>
      </c>
      <c r="N3409" s="9" t="str">
        <f t="shared" ca="1" si="10225"/>
        <v>BRASIL</v>
      </c>
      <c r="O3409" s="9">
        <f t="shared" ca="1" si="10225"/>
        <v>0</v>
      </c>
      <c r="P3409" s="9">
        <f>MOD(TRUNC((A3409-1)/COUNT('DATE Snapshot'!A:A)),COUNT(PRODUCT!A:A))+1</f>
        <v>2</v>
      </c>
      <c r="Q3409" s="9" t="str">
        <f t="shared" ref="Q3409:W3409" ca="1" si="10226">INDIRECT(ADDRESS($P3409+1,Q$2,,,Q$1))</f>
        <v>TINTO SUAVE</v>
      </c>
      <c r="R3409" s="9" t="str">
        <f t="shared" ca="1" si="10226"/>
        <v>TNT_SU</v>
      </c>
      <c r="S3409" s="9" t="str">
        <f t="shared" ca="1" si="10226"/>
        <v>VINHO TINTO</v>
      </c>
      <c r="T3409" s="9" t="str">
        <f t="shared" ca="1" si="10226"/>
        <v>12_BTL_0,75 l</v>
      </c>
      <c r="U3409" s="29">
        <f t="shared" ca="1" si="10226"/>
        <v>12</v>
      </c>
      <c r="V3409" s="30">
        <f t="shared" ca="1" si="10226"/>
        <v>120</v>
      </c>
      <c r="W3409" s="30">
        <f t="shared" ca="1" si="10226"/>
        <v>79</v>
      </c>
    </row>
    <row r="3410" spans="1:23" ht="13">
      <c r="A3410" s="9">
        <f t="shared" si="8"/>
        <v>3407</v>
      </c>
      <c r="B3410" s="45">
        <v>5</v>
      </c>
      <c r="C3410" s="9">
        <f>MOD(A3410-1,COUNT('DATE Snapshot'!$A:$A))+1</f>
        <v>23</v>
      </c>
      <c r="D3410" s="25">
        <f t="shared" ref="D3410:I3410" ca="1" si="10227">INDIRECT(ADDRESS($C3410+1,D$2,,,D$1))</f>
        <v>43405</v>
      </c>
      <c r="E3410" s="27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8">
        <f t="shared" ca="1" si="10227"/>
        <v>43101</v>
      </c>
      <c r="I3410" s="9">
        <f t="shared" ca="1" si="10227"/>
        <v>5</v>
      </c>
      <c r="J3410" s="46">
        <f>TRUNC((A3410-1)/COUNT('DATE Snapshot'!A:A)/COUNT(PRODUCT!A:A),0)+1</f>
        <v>6</v>
      </c>
      <c r="K3410" s="9" t="str">
        <f t="shared" ref="K3410:O3410" ca="1" si="10228">INDIRECT(ADDRESS($J3410+1,K$2,,,K$1))</f>
        <v>CENTRO NORTE</v>
      </c>
      <c r="L3410" s="9" t="str">
        <f t="shared" ca="1" si="10228"/>
        <v>CN</v>
      </c>
      <c r="M3410" s="9" t="str">
        <f t="shared" ca="1" si="10228"/>
        <v>GOIANIA</v>
      </c>
      <c r="N3410" s="9" t="str">
        <f t="shared" ca="1" si="10228"/>
        <v>BRASIL</v>
      </c>
      <c r="O3410" s="9">
        <f t="shared" ca="1" si="10228"/>
        <v>0</v>
      </c>
      <c r="P3410" s="9">
        <f>MOD(TRUNC((A3410-1)/COUNT('DATE Snapshot'!A:A)),COUNT(PRODUCT!A:A))+1</f>
        <v>2</v>
      </c>
      <c r="Q3410" s="9" t="str">
        <f t="shared" ref="Q3410:W3410" ca="1" si="10229">INDIRECT(ADDRESS($P3410+1,Q$2,,,Q$1))</f>
        <v>TINTO SUAVE</v>
      </c>
      <c r="R3410" s="9" t="str">
        <f t="shared" ca="1" si="10229"/>
        <v>TNT_SU</v>
      </c>
      <c r="S3410" s="9" t="str">
        <f t="shared" ca="1" si="10229"/>
        <v>VINHO TINTO</v>
      </c>
      <c r="T3410" s="9" t="str">
        <f t="shared" ca="1" si="10229"/>
        <v>12_BTL_0,75 l</v>
      </c>
      <c r="U3410" s="29">
        <f t="shared" ca="1" si="10229"/>
        <v>12</v>
      </c>
      <c r="V3410" s="30">
        <f t="shared" ca="1" si="10229"/>
        <v>120</v>
      </c>
      <c r="W3410" s="30">
        <f t="shared" ca="1" si="10229"/>
        <v>79</v>
      </c>
    </row>
    <row r="3411" spans="1:23" ht="13">
      <c r="A3411" s="9">
        <f t="shared" si="8"/>
        <v>3408</v>
      </c>
      <c r="B3411" s="45">
        <v>5</v>
      </c>
      <c r="C3411" s="9">
        <f>MOD(A3411-1,COUNT('DATE Snapshot'!$A:$A))+1</f>
        <v>24</v>
      </c>
      <c r="D3411" s="25">
        <f t="shared" ref="D3411:I3411" ca="1" si="10230">INDIRECT(ADDRESS($C3411+1,D$2,,,D$1))</f>
        <v>43435</v>
      </c>
      <c r="E3411" s="27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8">
        <f t="shared" ca="1" si="10230"/>
        <v>43101</v>
      </c>
      <c r="I3411" s="9">
        <f t="shared" ca="1" si="10230"/>
        <v>7</v>
      </c>
      <c r="J3411" s="46">
        <f>TRUNC((A3411-1)/COUNT('DATE Snapshot'!A:A)/COUNT(PRODUCT!A:A),0)+1</f>
        <v>6</v>
      </c>
      <c r="K3411" s="9" t="str">
        <f t="shared" ref="K3411:O3411" ca="1" si="10231">INDIRECT(ADDRESS($J3411+1,K$2,,,K$1))</f>
        <v>CENTRO NORTE</v>
      </c>
      <c r="L3411" s="9" t="str">
        <f t="shared" ca="1" si="10231"/>
        <v>CN</v>
      </c>
      <c r="M3411" s="9" t="str">
        <f t="shared" ca="1" si="10231"/>
        <v>GOIANIA</v>
      </c>
      <c r="N3411" s="9" t="str">
        <f t="shared" ca="1" si="10231"/>
        <v>BRASIL</v>
      </c>
      <c r="O3411" s="9">
        <f t="shared" ca="1" si="10231"/>
        <v>0</v>
      </c>
      <c r="P3411" s="9">
        <f>MOD(TRUNC((A3411-1)/COUNT('DATE Snapshot'!A:A)),COUNT(PRODUCT!A:A))+1</f>
        <v>2</v>
      </c>
      <c r="Q3411" s="9" t="str">
        <f t="shared" ref="Q3411:W3411" ca="1" si="10232">INDIRECT(ADDRESS($P3411+1,Q$2,,,Q$1))</f>
        <v>TINTO SUAVE</v>
      </c>
      <c r="R3411" s="9" t="str">
        <f t="shared" ca="1" si="10232"/>
        <v>TNT_SU</v>
      </c>
      <c r="S3411" s="9" t="str">
        <f t="shared" ca="1" si="10232"/>
        <v>VINHO TINTO</v>
      </c>
      <c r="T3411" s="9" t="str">
        <f t="shared" ca="1" si="10232"/>
        <v>12_BTL_0,75 l</v>
      </c>
      <c r="U3411" s="29">
        <f t="shared" ca="1" si="10232"/>
        <v>12</v>
      </c>
      <c r="V3411" s="30">
        <f t="shared" ca="1" si="10232"/>
        <v>120</v>
      </c>
      <c r="W3411" s="30">
        <f t="shared" ca="1" si="10232"/>
        <v>79</v>
      </c>
    </row>
    <row r="3412" spans="1:23" ht="13">
      <c r="A3412" s="9">
        <f t="shared" si="8"/>
        <v>3409</v>
      </c>
      <c r="B3412" s="45">
        <v>14</v>
      </c>
      <c r="C3412" s="9">
        <f>MOD(A3412-1,COUNT('DATE Snapshot'!$A:$A))+1</f>
        <v>1</v>
      </c>
      <c r="D3412" s="25">
        <f t="shared" ref="D3412:I3412" ca="1" si="10233">INDIRECT(ADDRESS($C3412+1,D$2,,,D$1))</f>
        <v>42736</v>
      </c>
      <c r="E3412" s="27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8">
        <f t="shared" ca="1" si="10233"/>
        <v>42736</v>
      </c>
      <c r="I3412" s="9">
        <f t="shared" ca="1" si="10233"/>
        <v>1</v>
      </c>
      <c r="J3412" s="46">
        <f>TRUNC((A3412-1)/COUNT('DATE Snapshot'!A:A)/COUNT(PRODUCT!A:A),0)+1</f>
        <v>6</v>
      </c>
      <c r="K3412" s="9" t="str">
        <f t="shared" ref="K3412:O3412" ca="1" si="10234">INDIRECT(ADDRESS($J3412+1,K$2,,,K$1))</f>
        <v>CENTRO NORTE</v>
      </c>
      <c r="L3412" s="9" t="str">
        <f t="shared" ca="1" si="10234"/>
        <v>CN</v>
      </c>
      <c r="M3412" s="9" t="str">
        <f t="shared" ca="1" si="10234"/>
        <v>GOIANIA</v>
      </c>
      <c r="N3412" s="9" t="str">
        <f t="shared" ca="1" si="10234"/>
        <v>BRASIL</v>
      </c>
      <c r="O3412" s="9">
        <f t="shared" ca="1" si="10234"/>
        <v>0</v>
      </c>
      <c r="P3412" s="9">
        <f>MOD(TRUNC((A3412-1)/COUNT('DATE Snapshot'!A:A)),COUNT(PRODUCT!A:A))+1</f>
        <v>3</v>
      </c>
      <c r="Q3412" s="9" t="str">
        <f t="shared" ref="Q3412:W3412" ca="1" si="10235">INDIRECT(ADDRESS($P3412+1,Q$2,,,Q$1))</f>
        <v>TINTO SECO</v>
      </c>
      <c r="R3412" s="9" t="str">
        <f t="shared" ca="1" si="10235"/>
        <v>TNT_SC</v>
      </c>
      <c r="S3412" s="9" t="str">
        <f t="shared" ca="1" si="10235"/>
        <v>VINHO TINTO</v>
      </c>
      <c r="T3412" s="9" t="str">
        <f t="shared" ca="1" si="10235"/>
        <v>12_BTL_0,75 l</v>
      </c>
      <c r="U3412" s="29">
        <f t="shared" ca="1" si="10235"/>
        <v>12</v>
      </c>
      <c r="V3412" s="30">
        <f t="shared" ca="1" si="10235"/>
        <v>120.4</v>
      </c>
      <c r="W3412" s="30">
        <f t="shared" ca="1" si="10235"/>
        <v>77</v>
      </c>
    </row>
    <row r="3413" spans="1:23" ht="13">
      <c r="A3413" s="9">
        <f t="shared" si="8"/>
        <v>3410</v>
      </c>
      <c r="B3413" s="45">
        <v>4</v>
      </c>
      <c r="C3413" s="9">
        <f>MOD(A3413-1,COUNT('DATE Snapshot'!$A:$A))+1</f>
        <v>2</v>
      </c>
      <c r="D3413" s="25">
        <f t="shared" ref="D3413:I3413" ca="1" si="10236">INDIRECT(ADDRESS($C3413+1,D$2,,,D$1))</f>
        <v>42767</v>
      </c>
      <c r="E3413" s="27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8">
        <f t="shared" ca="1" si="10236"/>
        <v>42736</v>
      </c>
      <c r="I3413" s="9">
        <f t="shared" ca="1" si="10236"/>
        <v>4</v>
      </c>
      <c r="J3413" s="46">
        <f>TRUNC((A3413-1)/COUNT('DATE Snapshot'!A:A)/COUNT(PRODUCT!A:A),0)+1</f>
        <v>6</v>
      </c>
      <c r="K3413" s="9" t="str">
        <f t="shared" ref="K3413:O3413" ca="1" si="10237">INDIRECT(ADDRESS($J3413+1,K$2,,,K$1))</f>
        <v>CENTRO NORTE</v>
      </c>
      <c r="L3413" s="9" t="str">
        <f t="shared" ca="1" si="10237"/>
        <v>CN</v>
      </c>
      <c r="M3413" s="9" t="str">
        <f t="shared" ca="1" si="10237"/>
        <v>GOIANIA</v>
      </c>
      <c r="N3413" s="9" t="str">
        <f t="shared" ca="1" si="10237"/>
        <v>BRASIL</v>
      </c>
      <c r="O3413" s="9">
        <f t="shared" ca="1" si="10237"/>
        <v>0</v>
      </c>
      <c r="P3413" s="9">
        <f>MOD(TRUNC((A3413-1)/COUNT('DATE Snapshot'!A:A)),COUNT(PRODUCT!A:A))+1</f>
        <v>3</v>
      </c>
      <c r="Q3413" s="9" t="str">
        <f t="shared" ref="Q3413:W3413" ca="1" si="10238">INDIRECT(ADDRESS($P3413+1,Q$2,,,Q$1))</f>
        <v>TINTO SECO</v>
      </c>
      <c r="R3413" s="9" t="str">
        <f t="shared" ca="1" si="10238"/>
        <v>TNT_SC</v>
      </c>
      <c r="S3413" s="9" t="str">
        <f t="shared" ca="1" si="10238"/>
        <v>VINHO TINTO</v>
      </c>
      <c r="T3413" s="9" t="str">
        <f t="shared" ca="1" si="10238"/>
        <v>12_BTL_0,75 l</v>
      </c>
      <c r="U3413" s="29">
        <f t="shared" ca="1" si="10238"/>
        <v>12</v>
      </c>
      <c r="V3413" s="30">
        <f t="shared" ca="1" si="10238"/>
        <v>120.4</v>
      </c>
      <c r="W3413" s="30">
        <f t="shared" ca="1" si="10238"/>
        <v>77</v>
      </c>
    </row>
    <row r="3414" spans="1:23" ht="13">
      <c r="A3414" s="9">
        <f t="shared" si="8"/>
        <v>3411</v>
      </c>
      <c r="B3414" s="45">
        <v>3</v>
      </c>
      <c r="C3414" s="9">
        <f>MOD(A3414-1,COUNT('DATE Snapshot'!$A:$A))+1</f>
        <v>3</v>
      </c>
      <c r="D3414" s="25">
        <f t="shared" ref="D3414:I3414" ca="1" si="10239">INDIRECT(ADDRESS($C3414+1,D$2,,,D$1))</f>
        <v>42795</v>
      </c>
      <c r="E3414" s="27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8">
        <f t="shared" ca="1" si="10239"/>
        <v>42736</v>
      </c>
      <c r="I3414" s="9">
        <f t="shared" ca="1" si="10239"/>
        <v>4</v>
      </c>
      <c r="J3414" s="46">
        <f>TRUNC((A3414-1)/COUNT('DATE Snapshot'!A:A)/COUNT(PRODUCT!A:A),0)+1</f>
        <v>6</v>
      </c>
      <c r="K3414" s="9" t="str">
        <f t="shared" ref="K3414:O3414" ca="1" si="10240">INDIRECT(ADDRESS($J3414+1,K$2,,,K$1))</f>
        <v>CENTRO NORTE</v>
      </c>
      <c r="L3414" s="9" t="str">
        <f t="shared" ca="1" si="10240"/>
        <v>CN</v>
      </c>
      <c r="M3414" s="9" t="str">
        <f t="shared" ca="1" si="10240"/>
        <v>GOIANIA</v>
      </c>
      <c r="N3414" s="9" t="str">
        <f t="shared" ca="1" si="10240"/>
        <v>BRASIL</v>
      </c>
      <c r="O3414" s="9">
        <f t="shared" ca="1" si="10240"/>
        <v>0</v>
      </c>
      <c r="P3414" s="9">
        <f>MOD(TRUNC((A3414-1)/COUNT('DATE Snapshot'!A:A)),COUNT(PRODUCT!A:A))+1</f>
        <v>3</v>
      </c>
      <c r="Q3414" s="9" t="str">
        <f t="shared" ref="Q3414:W3414" ca="1" si="10241">INDIRECT(ADDRESS($P3414+1,Q$2,,,Q$1))</f>
        <v>TINTO SECO</v>
      </c>
      <c r="R3414" s="9" t="str">
        <f t="shared" ca="1" si="10241"/>
        <v>TNT_SC</v>
      </c>
      <c r="S3414" s="9" t="str">
        <f t="shared" ca="1" si="10241"/>
        <v>VINHO TINTO</v>
      </c>
      <c r="T3414" s="9" t="str">
        <f t="shared" ca="1" si="10241"/>
        <v>12_BTL_0,75 l</v>
      </c>
      <c r="U3414" s="29">
        <f t="shared" ca="1" si="10241"/>
        <v>12</v>
      </c>
      <c r="V3414" s="30">
        <f t="shared" ca="1" si="10241"/>
        <v>120.4</v>
      </c>
      <c r="W3414" s="30">
        <f t="shared" ca="1" si="10241"/>
        <v>77</v>
      </c>
    </row>
    <row r="3415" spans="1:23" ht="13">
      <c r="A3415" s="9">
        <f t="shared" si="8"/>
        <v>3412</v>
      </c>
      <c r="B3415" s="45">
        <v>8</v>
      </c>
      <c r="C3415" s="9">
        <f>MOD(A3415-1,COUNT('DATE Snapshot'!$A:$A))+1</f>
        <v>4</v>
      </c>
      <c r="D3415" s="25">
        <f t="shared" ref="D3415:I3415" ca="1" si="10242">INDIRECT(ADDRESS($C3415+1,D$2,,,D$1))</f>
        <v>42826</v>
      </c>
      <c r="E3415" s="27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8">
        <f t="shared" ca="1" si="10242"/>
        <v>42736</v>
      </c>
      <c r="I3415" s="9">
        <f t="shared" ca="1" si="10242"/>
        <v>7</v>
      </c>
      <c r="J3415" s="46">
        <f>TRUNC((A3415-1)/COUNT('DATE Snapshot'!A:A)/COUNT(PRODUCT!A:A),0)+1</f>
        <v>6</v>
      </c>
      <c r="K3415" s="9" t="str">
        <f t="shared" ref="K3415:O3415" ca="1" si="10243">INDIRECT(ADDRESS($J3415+1,K$2,,,K$1))</f>
        <v>CENTRO NORTE</v>
      </c>
      <c r="L3415" s="9" t="str">
        <f t="shared" ca="1" si="10243"/>
        <v>CN</v>
      </c>
      <c r="M3415" s="9" t="str">
        <f t="shared" ca="1" si="10243"/>
        <v>GOIANIA</v>
      </c>
      <c r="N3415" s="9" t="str">
        <f t="shared" ca="1" si="10243"/>
        <v>BRASIL</v>
      </c>
      <c r="O3415" s="9">
        <f t="shared" ca="1" si="10243"/>
        <v>0</v>
      </c>
      <c r="P3415" s="9">
        <f>MOD(TRUNC((A3415-1)/COUNT('DATE Snapshot'!A:A)),COUNT(PRODUCT!A:A))+1</f>
        <v>3</v>
      </c>
      <c r="Q3415" s="9" t="str">
        <f t="shared" ref="Q3415:W3415" ca="1" si="10244">INDIRECT(ADDRESS($P3415+1,Q$2,,,Q$1))</f>
        <v>TINTO SECO</v>
      </c>
      <c r="R3415" s="9" t="str">
        <f t="shared" ca="1" si="10244"/>
        <v>TNT_SC</v>
      </c>
      <c r="S3415" s="9" t="str">
        <f t="shared" ca="1" si="10244"/>
        <v>VINHO TINTO</v>
      </c>
      <c r="T3415" s="9" t="str">
        <f t="shared" ca="1" si="10244"/>
        <v>12_BTL_0,75 l</v>
      </c>
      <c r="U3415" s="29">
        <f t="shared" ca="1" si="10244"/>
        <v>12</v>
      </c>
      <c r="V3415" s="30">
        <f t="shared" ca="1" si="10244"/>
        <v>120.4</v>
      </c>
      <c r="W3415" s="30">
        <f t="shared" ca="1" si="10244"/>
        <v>77</v>
      </c>
    </row>
    <row r="3416" spans="1:23" ht="13">
      <c r="A3416" s="9">
        <f t="shared" si="8"/>
        <v>3413</v>
      </c>
      <c r="B3416" s="45">
        <v>11</v>
      </c>
      <c r="C3416" s="9">
        <f>MOD(A3416-1,COUNT('DATE Snapshot'!$A:$A))+1</f>
        <v>5</v>
      </c>
      <c r="D3416" s="25">
        <f t="shared" ref="D3416:I3416" ca="1" si="10245">INDIRECT(ADDRESS($C3416+1,D$2,,,D$1))</f>
        <v>42856</v>
      </c>
      <c r="E3416" s="27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8">
        <f t="shared" ca="1" si="10245"/>
        <v>42736</v>
      </c>
      <c r="I3416" s="9">
        <f t="shared" ca="1" si="10245"/>
        <v>2</v>
      </c>
      <c r="J3416" s="46">
        <f>TRUNC((A3416-1)/COUNT('DATE Snapshot'!A:A)/COUNT(PRODUCT!A:A),0)+1</f>
        <v>6</v>
      </c>
      <c r="K3416" s="9" t="str">
        <f t="shared" ref="K3416:O3416" ca="1" si="10246">INDIRECT(ADDRESS($J3416+1,K$2,,,K$1))</f>
        <v>CENTRO NORTE</v>
      </c>
      <c r="L3416" s="9" t="str">
        <f t="shared" ca="1" si="10246"/>
        <v>CN</v>
      </c>
      <c r="M3416" s="9" t="str">
        <f t="shared" ca="1" si="10246"/>
        <v>GOIANIA</v>
      </c>
      <c r="N3416" s="9" t="str">
        <f t="shared" ca="1" si="10246"/>
        <v>BRASIL</v>
      </c>
      <c r="O3416" s="9">
        <f t="shared" ca="1" si="10246"/>
        <v>0</v>
      </c>
      <c r="P3416" s="9">
        <f>MOD(TRUNC((A3416-1)/COUNT('DATE Snapshot'!A:A)),COUNT(PRODUCT!A:A))+1</f>
        <v>3</v>
      </c>
      <c r="Q3416" s="9" t="str">
        <f t="shared" ref="Q3416:W3416" ca="1" si="10247">INDIRECT(ADDRESS($P3416+1,Q$2,,,Q$1))</f>
        <v>TINTO SECO</v>
      </c>
      <c r="R3416" s="9" t="str">
        <f t="shared" ca="1" si="10247"/>
        <v>TNT_SC</v>
      </c>
      <c r="S3416" s="9" t="str">
        <f t="shared" ca="1" si="10247"/>
        <v>VINHO TINTO</v>
      </c>
      <c r="T3416" s="9" t="str">
        <f t="shared" ca="1" si="10247"/>
        <v>12_BTL_0,75 l</v>
      </c>
      <c r="U3416" s="29">
        <f t="shared" ca="1" si="10247"/>
        <v>12</v>
      </c>
      <c r="V3416" s="30">
        <f t="shared" ca="1" si="10247"/>
        <v>120.4</v>
      </c>
      <c r="W3416" s="30">
        <f t="shared" ca="1" si="10247"/>
        <v>77</v>
      </c>
    </row>
    <row r="3417" spans="1:23" ht="13">
      <c r="A3417" s="9">
        <f t="shared" si="8"/>
        <v>3414</v>
      </c>
      <c r="B3417" s="45">
        <v>0</v>
      </c>
      <c r="C3417" s="9">
        <f>MOD(A3417-1,COUNT('DATE Snapshot'!$A:$A))+1</f>
        <v>6</v>
      </c>
      <c r="D3417" s="25">
        <f t="shared" ref="D3417:I3417" ca="1" si="10248">INDIRECT(ADDRESS($C3417+1,D$2,,,D$1))</f>
        <v>42887</v>
      </c>
      <c r="E3417" s="27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8">
        <f t="shared" ca="1" si="10248"/>
        <v>42736</v>
      </c>
      <c r="I3417" s="9">
        <f t="shared" ca="1" si="10248"/>
        <v>5</v>
      </c>
      <c r="J3417" s="46">
        <f>TRUNC((A3417-1)/COUNT('DATE Snapshot'!A:A)/COUNT(PRODUCT!A:A),0)+1</f>
        <v>6</v>
      </c>
      <c r="K3417" s="9" t="str">
        <f t="shared" ref="K3417:O3417" ca="1" si="10249">INDIRECT(ADDRESS($J3417+1,K$2,,,K$1))</f>
        <v>CENTRO NORTE</v>
      </c>
      <c r="L3417" s="9" t="str">
        <f t="shared" ca="1" si="10249"/>
        <v>CN</v>
      </c>
      <c r="M3417" s="9" t="str">
        <f t="shared" ca="1" si="10249"/>
        <v>GOIANIA</v>
      </c>
      <c r="N3417" s="9" t="str">
        <f t="shared" ca="1" si="10249"/>
        <v>BRASIL</v>
      </c>
      <c r="O3417" s="9">
        <f t="shared" ca="1" si="10249"/>
        <v>0</v>
      </c>
      <c r="P3417" s="9">
        <f>MOD(TRUNC((A3417-1)/COUNT('DATE Snapshot'!A:A)),COUNT(PRODUCT!A:A))+1</f>
        <v>3</v>
      </c>
      <c r="Q3417" s="9" t="str">
        <f t="shared" ref="Q3417:W3417" ca="1" si="10250">INDIRECT(ADDRESS($P3417+1,Q$2,,,Q$1))</f>
        <v>TINTO SECO</v>
      </c>
      <c r="R3417" s="9" t="str">
        <f t="shared" ca="1" si="10250"/>
        <v>TNT_SC</v>
      </c>
      <c r="S3417" s="9" t="str">
        <f t="shared" ca="1" si="10250"/>
        <v>VINHO TINTO</v>
      </c>
      <c r="T3417" s="9" t="str">
        <f t="shared" ca="1" si="10250"/>
        <v>12_BTL_0,75 l</v>
      </c>
      <c r="U3417" s="29">
        <f t="shared" ca="1" si="10250"/>
        <v>12</v>
      </c>
      <c r="V3417" s="30">
        <f t="shared" ca="1" si="10250"/>
        <v>120.4</v>
      </c>
      <c r="W3417" s="30">
        <f t="shared" ca="1" si="10250"/>
        <v>77</v>
      </c>
    </row>
    <row r="3418" spans="1:23" ht="13">
      <c r="A3418" s="9">
        <f t="shared" si="8"/>
        <v>3415</v>
      </c>
      <c r="B3418" s="45">
        <v>1</v>
      </c>
      <c r="C3418" s="9">
        <f>MOD(A3418-1,COUNT('DATE Snapshot'!$A:$A))+1</f>
        <v>7</v>
      </c>
      <c r="D3418" s="25">
        <f t="shared" ref="D3418:I3418" ca="1" si="10251">INDIRECT(ADDRESS($C3418+1,D$2,,,D$1))</f>
        <v>42917</v>
      </c>
      <c r="E3418" s="27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8">
        <f t="shared" ca="1" si="10251"/>
        <v>42736</v>
      </c>
      <c r="I3418" s="9">
        <f t="shared" ca="1" si="10251"/>
        <v>7</v>
      </c>
      <c r="J3418" s="46">
        <f>TRUNC((A3418-1)/COUNT('DATE Snapshot'!A:A)/COUNT(PRODUCT!A:A),0)+1</f>
        <v>6</v>
      </c>
      <c r="K3418" s="9" t="str">
        <f t="shared" ref="K3418:O3418" ca="1" si="10252">INDIRECT(ADDRESS($J3418+1,K$2,,,K$1))</f>
        <v>CENTRO NORTE</v>
      </c>
      <c r="L3418" s="9" t="str">
        <f t="shared" ca="1" si="10252"/>
        <v>CN</v>
      </c>
      <c r="M3418" s="9" t="str">
        <f t="shared" ca="1" si="10252"/>
        <v>GOIANIA</v>
      </c>
      <c r="N3418" s="9" t="str">
        <f t="shared" ca="1" si="10252"/>
        <v>BRASIL</v>
      </c>
      <c r="O3418" s="9">
        <f t="shared" ca="1" si="10252"/>
        <v>0</v>
      </c>
      <c r="P3418" s="9">
        <f>MOD(TRUNC((A3418-1)/COUNT('DATE Snapshot'!A:A)),COUNT(PRODUCT!A:A))+1</f>
        <v>3</v>
      </c>
      <c r="Q3418" s="9" t="str">
        <f t="shared" ref="Q3418:W3418" ca="1" si="10253">INDIRECT(ADDRESS($P3418+1,Q$2,,,Q$1))</f>
        <v>TINTO SECO</v>
      </c>
      <c r="R3418" s="9" t="str">
        <f t="shared" ca="1" si="10253"/>
        <v>TNT_SC</v>
      </c>
      <c r="S3418" s="9" t="str">
        <f t="shared" ca="1" si="10253"/>
        <v>VINHO TINTO</v>
      </c>
      <c r="T3418" s="9" t="str">
        <f t="shared" ca="1" si="10253"/>
        <v>12_BTL_0,75 l</v>
      </c>
      <c r="U3418" s="29">
        <f t="shared" ca="1" si="10253"/>
        <v>12</v>
      </c>
      <c r="V3418" s="30">
        <f t="shared" ca="1" si="10253"/>
        <v>120.4</v>
      </c>
      <c r="W3418" s="30">
        <f t="shared" ca="1" si="10253"/>
        <v>77</v>
      </c>
    </row>
    <row r="3419" spans="1:23" ht="13">
      <c r="A3419" s="9">
        <f t="shared" si="8"/>
        <v>3416</v>
      </c>
      <c r="B3419" s="45">
        <v>8</v>
      </c>
      <c r="C3419" s="9">
        <f>MOD(A3419-1,COUNT('DATE Snapshot'!$A:$A))+1</f>
        <v>8</v>
      </c>
      <c r="D3419" s="25">
        <f t="shared" ref="D3419:I3419" ca="1" si="10254">INDIRECT(ADDRESS($C3419+1,D$2,,,D$1))</f>
        <v>42948</v>
      </c>
      <c r="E3419" s="27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8">
        <f t="shared" ca="1" si="10254"/>
        <v>42736</v>
      </c>
      <c r="I3419" s="9">
        <f t="shared" ca="1" si="10254"/>
        <v>3</v>
      </c>
      <c r="J3419" s="46">
        <f>TRUNC((A3419-1)/COUNT('DATE Snapshot'!A:A)/COUNT(PRODUCT!A:A),0)+1</f>
        <v>6</v>
      </c>
      <c r="K3419" s="9" t="str">
        <f t="shared" ref="K3419:O3419" ca="1" si="10255">INDIRECT(ADDRESS($J3419+1,K$2,,,K$1))</f>
        <v>CENTRO NORTE</v>
      </c>
      <c r="L3419" s="9" t="str">
        <f t="shared" ca="1" si="10255"/>
        <v>CN</v>
      </c>
      <c r="M3419" s="9" t="str">
        <f t="shared" ca="1" si="10255"/>
        <v>GOIANIA</v>
      </c>
      <c r="N3419" s="9" t="str">
        <f t="shared" ca="1" si="10255"/>
        <v>BRASIL</v>
      </c>
      <c r="O3419" s="9">
        <f t="shared" ca="1" si="10255"/>
        <v>0</v>
      </c>
      <c r="P3419" s="9">
        <f>MOD(TRUNC((A3419-1)/COUNT('DATE Snapshot'!A:A)),COUNT(PRODUCT!A:A))+1</f>
        <v>3</v>
      </c>
      <c r="Q3419" s="9" t="str">
        <f t="shared" ref="Q3419:W3419" ca="1" si="10256">INDIRECT(ADDRESS($P3419+1,Q$2,,,Q$1))</f>
        <v>TINTO SECO</v>
      </c>
      <c r="R3419" s="9" t="str">
        <f t="shared" ca="1" si="10256"/>
        <v>TNT_SC</v>
      </c>
      <c r="S3419" s="9" t="str">
        <f t="shared" ca="1" si="10256"/>
        <v>VINHO TINTO</v>
      </c>
      <c r="T3419" s="9" t="str">
        <f t="shared" ca="1" si="10256"/>
        <v>12_BTL_0,75 l</v>
      </c>
      <c r="U3419" s="29">
        <f t="shared" ca="1" si="10256"/>
        <v>12</v>
      </c>
      <c r="V3419" s="30">
        <f t="shared" ca="1" si="10256"/>
        <v>120.4</v>
      </c>
      <c r="W3419" s="30">
        <f t="shared" ca="1" si="10256"/>
        <v>77</v>
      </c>
    </row>
    <row r="3420" spans="1:23" ht="13">
      <c r="A3420" s="9">
        <f t="shared" si="8"/>
        <v>3417</v>
      </c>
      <c r="B3420" s="45">
        <v>7</v>
      </c>
      <c r="C3420" s="9">
        <f>MOD(A3420-1,COUNT('DATE Snapshot'!$A:$A))+1</f>
        <v>9</v>
      </c>
      <c r="D3420" s="25">
        <f t="shared" ref="D3420:I3420" ca="1" si="10257">INDIRECT(ADDRESS($C3420+1,D$2,,,D$1))</f>
        <v>42979</v>
      </c>
      <c r="E3420" s="27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8">
        <f t="shared" ca="1" si="10257"/>
        <v>42736</v>
      </c>
      <c r="I3420" s="9">
        <f t="shared" ca="1" si="10257"/>
        <v>6</v>
      </c>
      <c r="J3420" s="46">
        <f>TRUNC((A3420-1)/COUNT('DATE Snapshot'!A:A)/COUNT(PRODUCT!A:A),0)+1</f>
        <v>6</v>
      </c>
      <c r="K3420" s="9" t="str">
        <f t="shared" ref="K3420:O3420" ca="1" si="10258">INDIRECT(ADDRESS($J3420+1,K$2,,,K$1))</f>
        <v>CENTRO NORTE</v>
      </c>
      <c r="L3420" s="9" t="str">
        <f t="shared" ca="1" si="10258"/>
        <v>CN</v>
      </c>
      <c r="M3420" s="9" t="str">
        <f t="shared" ca="1" si="10258"/>
        <v>GOIANIA</v>
      </c>
      <c r="N3420" s="9" t="str">
        <f t="shared" ca="1" si="10258"/>
        <v>BRASIL</v>
      </c>
      <c r="O3420" s="9">
        <f t="shared" ca="1" si="10258"/>
        <v>0</v>
      </c>
      <c r="P3420" s="9">
        <f>MOD(TRUNC((A3420-1)/COUNT('DATE Snapshot'!A:A)),COUNT(PRODUCT!A:A))+1</f>
        <v>3</v>
      </c>
      <c r="Q3420" s="9" t="str">
        <f t="shared" ref="Q3420:W3420" ca="1" si="10259">INDIRECT(ADDRESS($P3420+1,Q$2,,,Q$1))</f>
        <v>TINTO SECO</v>
      </c>
      <c r="R3420" s="9" t="str">
        <f t="shared" ca="1" si="10259"/>
        <v>TNT_SC</v>
      </c>
      <c r="S3420" s="9" t="str">
        <f t="shared" ca="1" si="10259"/>
        <v>VINHO TINTO</v>
      </c>
      <c r="T3420" s="9" t="str">
        <f t="shared" ca="1" si="10259"/>
        <v>12_BTL_0,75 l</v>
      </c>
      <c r="U3420" s="29">
        <f t="shared" ca="1" si="10259"/>
        <v>12</v>
      </c>
      <c r="V3420" s="30">
        <f t="shared" ca="1" si="10259"/>
        <v>120.4</v>
      </c>
      <c r="W3420" s="30">
        <f t="shared" ca="1" si="10259"/>
        <v>77</v>
      </c>
    </row>
    <row r="3421" spans="1:23" ht="13">
      <c r="A3421" s="9">
        <f t="shared" si="8"/>
        <v>3418</v>
      </c>
      <c r="B3421" s="45">
        <v>8</v>
      </c>
      <c r="C3421" s="9">
        <f>MOD(A3421-1,COUNT('DATE Snapshot'!$A:$A))+1</f>
        <v>10</v>
      </c>
      <c r="D3421" s="25">
        <f t="shared" ref="D3421:I3421" ca="1" si="10260">INDIRECT(ADDRESS($C3421+1,D$2,,,D$1))</f>
        <v>43009</v>
      </c>
      <c r="E3421" s="27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8">
        <f t="shared" ca="1" si="10260"/>
        <v>42736</v>
      </c>
      <c r="I3421" s="9">
        <f t="shared" ca="1" si="10260"/>
        <v>1</v>
      </c>
      <c r="J3421" s="46">
        <f>TRUNC((A3421-1)/COUNT('DATE Snapshot'!A:A)/COUNT(PRODUCT!A:A),0)+1</f>
        <v>6</v>
      </c>
      <c r="K3421" s="9" t="str">
        <f t="shared" ref="K3421:O3421" ca="1" si="10261">INDIRECT(ADDRESS($J3421+1,K$2,,,K$1))</f>
        <v>CENTRO NORTE</v>
      </c>
      <c r="L3421" s="9" t="str">
        <f t="shared" ca="1" si="10261"/>
        <v>CN</v>
      </c>
      <c r="M3421" s="9" t="str">
        <f t="shared" ca="1" si="10261"/>
        <v>GOIANIA</v>
      </c>
      <c r="N3421" s="9" t="str">
        <f t="shared" ca="1" si="10261"/>
        <v>BRASIL</v>
      </c>
      <c r="O3421" s="9">
        <f t="shared" ca="1" si="10261"/>
        <v>0</v>
      </c>
      <c r="P3421" s="9">
        <f>MOD(TRUNC((A3421-1)/COUNT('DATE Snapshot'!A:A)),COUNT(PRODUCT!A:A))+1</f>
        <v>3</v>
      </c>
      <c r="Q3421" s="9" t="str">
        <f t="shared" ref="Q3421:W3421" ca="1" si="10262">INDIRECT(ADDRESS($P3421+1,Q$2,,,Q$1))</f>
        <v>TINTO SECO</v>
      </c>
      <c r="R3421" s="9" t="str">
        <f t="shared" ca="1" si="10262"/>
        <v>TNT_SC</v>
      </c>
      <c r="S3421" s="9" t="str">
        <f t="shared" ca="1" si="10262"/>
        <v>VINHO TINTO</v>
      </c>
      <c r="T3421" s="9" t="str">
        <f t="shared" ca="1" si="10262"/>
        <v>12_BTL_0,75 l</v>
      </c>
      <c r="U3421" s="29">
        <f t="shared" ca="1" si="10262"/>
        <v>12</v>
      </c>
      <c r="V3421" s="30">
        <f t="shared" ca="1" si="10262"/>
        <v>120.4</v>
      </c>
      <c r="W3421" s="30">
        <f t="shared" ca="1" si="10262"/>
        <v>77</v>
      </c>
    </row>
    <row r="3422" spans="1:23" ht="13">
      <c r="A3422" s="9">
        <f t="shared" si="8"/>
        <v>3419</v>
      </c>
      <c r="B3422" s="45">
        <v>0</v>
      </c>
      <c r="C3422" s="9">
        <f>MOD(A3422-1,COUNT('DATE Snapshot'!$A:$A))+1</f>
        <v>11</v>
      </c>
      <c r="D3422" s="25">
        <f t="shared" ref="D3422:I3422" ca="1" si="10263">INDIRECT(ADDRESS($C3422+1,D$2,,,D$1))</f>
        <v>43040</v>
      </c>
      <c r="E3422" s="27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8">
        <f t="shared" ca="1" si="10263"/>
        <v>42736</v>
      </c>
      <c r="I3422" s="9">
        <f t="shared" ca="1" si="10263"/>
        <v>4</v>
      </c>
      <c r="J3422" s="46">
        <f>TRUNC((A3422-1)/COUNT('DATE Snapshot'!A:A)/COUNT(PRODUCT!A:A),0)+1</f>
        <v>6</v>
      </c>
      <c r="K3422" s="9" t="str">
        <f t="shared" ref="K3422:O3422" ca="1" si="10264">INDIRECT(ADDRESS($J3422+1,K$2,,,K$1))</f>
        <v>CENTRO NORTE</v>
      </c>
      <c r="L3422" s="9" t="str">
        <f t="shared" ca="1" si="10264"/>
        <v>CN</v>
      </c>
      <c r="M3422" s="9" t="str">
        <f t="shared" ca="1" si="10264"/>
        <v>GOIANIA</v>
      </c>
      <c r="N3422" s="9" t="str">
        <f t="shared" ca="1" si="10264"/>
        <v>BRASIL</v>
      </c>
      <c r="O3422" s="9">
        <f t="shared" ca="1" si="10264"/>
        <v>0</v>
      </c>
      <c r="P3422" s="9">
        <f>MOD(TRUNC((A3422-1)/COUNT('DATE Snapshot'!A:A)),COUNT(PRODUCT!A:A))+1</f>
        <v>3</v>
      </c>
      <c r="Q3422" s="9" t="str">
        <f t="shared" ref="Q3422:W3422" ca="1" si="10265">INDIRECT(ADDRESS($P3422+1,Q$2,,,Q$1))</f>
        <v>TINTO SECO</v>
      </c>
      <c r="R3422" s="9" t="str">
        <f t="shared" ca="1" si="10265"/>
        <v>TNT_SC</v>
      </c>
      <c r="S3422" s="9" t="str">
        <f t="shared" ca="1" si="10265"/>
        <v>VINHO TINTO</v>
      </c>
      <c r="T3422" s="9" t="str">
        <f t="shared" ca="1" si="10265"/>
        <v>12_BTL_0,75 l</v>
      </c>
      <c r="U3422" s="29">
        <f t="shared" ca="1" si="10265"/>
        <v>12</v>
      </c>
      <c r="V3422" s="30">
        <f t="shared" ca="1" si="10265"/>
        <v>120.4</v>
      </c>
      <c r="W3422" s="30">
        <f t="shared" ca="1" si="10265"/>
        <v>77</v>
      </c>
    </row>
    <row r="3423" spans="1:23" ht="13">
      <c r="A3423" s="9">
        <f t="shared" si="8"/>
        <v>3420</v>
      </c>
      <c r="B3423" s="45">
        <v>11</v>
      </c>
      <c r="C3423" s="9">
        <f>MOD(A3423-1,COUNT('DATE Snapshot'!$A:$A))+1</f>
        <v>12</v>
      </c>
      <c r="D3423" s="25">
        <f t="shared" ref="D3423:I3423" ca="1" si="10266">INDIRECT(ADDRESS($C3423+1,D$2,,,D$1))</f>
        <v>43070</v>
      </c>
      <c r="E3423" s="27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8">
        <f t="shared" ca="1" si="10266"/>
        <v>42736</v>
      </c>
      <c r="I3423" s="9">
        <f t="shared" ca="1" si="10266"/>
        <v>6</v>
      </c>
      <c r="J3423" s="46">
        <f>TRUNC((A3423-1)/COUNT('DATE Snapshot'!A:A)/COUNT(PRODUCT!A:A),0)+1</f>
        <v>6</v>
      </c>
      <c r="K3423" s="9" t="str">
        <f t="shared" ref="K3423:O3423" ca="1" si="10267">INDIRECT(ADDRESS($J3423+1,K$2,,,K$1))</f>
        <v>CENTRO NORTE</v>
      </c>
      <c r="L3423" s="9" t="str">
        <f t="shared" ca="1" si="10267"/>
        <v>CN</v>
      </c>
      <c r="M3423" s="9" t="str">
        <f t="shared" ca="1" si="10267"/>
        <v>GOIANIA</v>
      </c>
      <c r="N3423" s="9" t="str">
        <f t="shared" ca="1" si="10267"/>
        <v>BRASIL</v>
      </c>
      <c r="O3423" s="9">
        <f t="shared" ca="1" si="10267"/>
        <v>0</v>
      </c>
      <c r="P3423" s="9">
        <f>MOD(TRUNC((A3423-1)/COUNT('DATE Snapshot'!A:A)),COUNT(PRODUCT!A:A))+1</f>
        <v>3</v>
      </c>
      <c r="Q3423" s="9" t="str">
        <f t="shared" ref="Q3423:W3423" ca="1" si="10268">INDIRECT(ADDRESS($P3423+1,Q$2,,,Q$1))</f>
        <v>TINTO SECO</v>
      </c>
      <c r="R3423" s="9" t="str">
        <f t="shared" ca="1" si="10268"/>
        <v>TNT_SC</v>
      </c>
      <c r="S3423" s="9" t="str">
        <f t="shared" ca="1" si="10268"/>
        <v>VINHO TINTO</v>
      </c>
      <c r="T3423" s="9" t="str">
        <f t="shared" ca="1" si="10268"/>
        <v>12_BTL_0,75 l</v>
      </c>
      <c r="U3423" s="29">
        <f t="shared" ca="1" si="10268"/>
        <v>12</v>
      </c>
      <c r="V3423" s="30">
        <f t="shared" ca="1" si="10268"/>
        <v>120.4</v>
      </c>
      <c r="W3423" s="30">
        <f t="shared" ca="1" si="10268"/>
        <v>77</v>
      </c>
    </row>
    <row r="3424" spans="1:23" ht="13">
      <c r="A3424" s="9">
        <f t="shared" si="8"/>
        <v>3421</v>
      </c>
      <c r="B3424" s="45">
        <v>0</v>
      </c>
      <c r="C3424" s="9">
        <f>MOD(A3424-1,COUNT('DATE Snapshot'!$A:$A))+1</f>
        <v>13</v>
      </c>
      <c r="D3424" s="25">
        <f t="shared" ref="D3424:I3424" ca="1" si="10269">INDIRECT(ADDRESS($C3424+1,D$2,,,D$1))</f>
        <v>43101</v>
      </c>
      <c r="E3424" s="27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8">
        <f t="shared" ca="1" si="10269"/>
        <v>43101</v>
      </c>
      <c r="I3424" s="9">
        <f t="shared" ca="1" si="10269"/>
        <v>2</v>
      </c>
      <c r="J3424" s="46">
        <f>TRUNC((A3424-1)/COUNT('DATE Snapshot'!A:A)/COUNT(PRODUCT!A:A),0)+1</f>
        <v>6</v>
      </c>
      <c r="K3424" s="9" t="str">
        <f t="shared" ref="K3424:O3424" ca="1" si="10270">INDIRECT(ADDRESS($J3424+1,K$2,,,K$1))</f>
        <v>CENTRO NORTE</v>
      </c>
      <c r="L3424" s="9" t="str">
        <f t="shared" ca="1" si="10270"/>
        <v>CN</v>
      </c>
      <c r="M3424" s="9" t="str">
        <f t="shared" ca="1" si="10270"/>
        <v>GOIANIA</v>
      </c>
      <c r="N3424" s="9" t="str">
        <f t="shared" ca="1" si="10270"/>
        <v>BRASIL</v>
      </c>
      <c r="O3424" s="9">
        <f t="shared" ca="1" si="10270"/>
        <v>0</v>
      </c>
      <c r="P3424" s="9">
        <f>MOD(TRUNC((A3424-1)/COUNT('DATE Snapshot'!A:A)),COUNT(PRODUCT!A:A))+1</f>
        <v>3</v>
      </c>
      <c r="Q3424" s="9" t="str">
        <f t="shared" ref="Q3424:W3424" ca="1" si="10271">INDIRECT(ADDRESS($P3424+1,Q$2,,,Q$1))</f>
        <v>TINTO SECO</v>
      </c>
      <c r="R3424" s="9" t="str">
        <f t="shared" ca="1" si="10271"/>
        <v>TNT_SC</v>
      </c>
      <c r="S3424" s="9" t="str">
        <f t="shared" ca="1" si="10271"/>
        <v>VINHO TINTO</v>
      </c>
      <c r="T3424" s="9" t="str">
        <f t="shared" ca="1" si="10271"/>
        <v>12_BTL_0,75 l</v>
      </c>
      <c r="U3424" s="29">
        <f t="shared" ca="1" si="10271"/>
        <v>12</v>
      </c>
      <c r="V3424" s="30">
        <f t="shared" ca="1" si="10271"/>
        <v>120.4</v>
      </c>
      <c r="W3424" s="30">
        <f t="shared" ca="1" si="10271"/>
        <v>77</v>
      </c>
    </row>
    <row r="3425" spans="1:23" ht="13">
      <c r="A3425" s="9">
        <f t="shared" si="8"/>
        <v>3422</v>
      </c>
      <c r="B3425" s="45">
        <v>12</v>
      </c>
      <c r="C3425" s="9">
        <f>MOD(A3425-1,COUNT('DATE Snapshot'!$A:$A))+1</f>
        <v>14</v>
      </c>
      <c r="D3425" s="25">
        <f t="shared" ref="D3425:I3425" ca="1" si="10272">INDIRECT(ADDRESS($C3425+1,D$2,,,D$1))</f>
        <v>43132</v>
      </c>
      <c r="E3425" s="27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8">
        <f t="shared" ca="1" si="10272"/>
        <v>43101</v>
      </c>
      <c r="I3425" s="9">
        <f t="shared" ca="1" si="10272"/>
        <v>5</v>
      </c>
      <c r="J3425" s="46">
        <f>TRUNC((A3425-1)/COUNT('DATE Snapshot'!A:A)/COUNT(PRODUCT!A:A),0)+1</f>
        <v>6</v>
      </c>
      <c r="K3425" s="9" t="str">
        <f t="shared" ref="K3425:O3425" ca="1" si="10273">INDIRECT(ADDRESS($J3425+1,K$2,,,K$1))</f>
        <v>CENTRO NORTE</v>
      </c>
      <c r="L3425" s="9" t="str">
        <f t="shared" ca="1" si="10273"/>
        <v>CN</v>
      </c>
      <c r="M3425" s="9" t="str">
        <f t="shared" ca="1" si="10273"/>
        <v>GOIANIA</v>
      </c>
      <c r="N3425" s="9" t="str">
        <f t="shared" ca="1" si="10273"/>
        <v>BRASIL</v>
      </c>
      <c r="O3425" s="9">
        <f t="shared" ca="1" si="10273"/>
        <v>0</v>
      </c>
      <c r="P3425" s="9">
        <f>MOD(TRUNC((A3425-1)/COUNT('DATE Snapshot'!A:A)),COUNT(PRODUCT!A:A))+1</f>
        <v>3</v>
      </c>
      <c r="Q3425" s="9" t="str">
        <f t="shared" ref="Q3425:W3425" ca="1" si="10274">INDIRECT(ADDRESS($P3425+1,Q$2,,,Q$1))</f>
        <v>TINTO SECO</v>
      </c>
      <c r="R3425" s="9" t="str">
        <f t="shared" ca="1" si="10274"/>
        <v>TNT_SC</v>
      </c>
      <c r="S3425" s="9" t="str">
        <f t="shared" ca="1" si="10274"/>
        <v>VINHO TINTO</v>
      </c>
      <c r="T3425" s="9" t="str">
        <f t="shared" ca="1" si="10274"/>
        <v>12_BTL_0,75 l</v>
      </c>
      <c r="U3425" s="29">
        <f t="shared" ca="1" si="10274"/>
        <v>12</v>
      </c>
      <c r="V3425" s="30">
        <f t="shared" ca="1" si="10274"/>
        <v>120.4</v>
      </c>
      <c r="W3425" s="30">
        <f t="shared" ca="1" si="10274"/>
        <v>77</v>
      </c>
    </row>
    <row r="3426" spans="1:23" ht="13">
      <c r="A3426" s="9">
        <f t="shared" si="8"/>
        <v>3423</v>
      </c>
      <c r="B3426" s="45">
        <v>2</v>
      </c>
      <c r="C3426" s="9">
        <f>MOD(A3426-1,COUNT('DATE Snapshot'!$A:$A))+1</f>
        <v>15</v>
      </c>
      <c r="D3426" s="25">
        <f t="shared" ref="D3426:I3426" ca="1" si="10275">INDIRECT(ADDRESS($C3426+1,D$2,,,D$1))</f>
        <v>43160</v>
      </c>
      <c r="E3426" s="27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8">
        <f t="shared" ca="1" si="10275"/>
        <v>43101</v>
      </c>
      <c r="I3426" s="9">
        <f t="shared" ca="1" si="10275"/>
        <v>5</v>
      </c>
      <c r="J3426" s="46">
        <f>TRUNC((A3426-1)/COUNT('DATE Snapshot'!A:A)/COUNT(PRODUCT!A:A),0)+1</f>
        <v>6</v>
      </c>
      <c r="K3426" s="9" t="str">
        <f t="shared" ref="K3426:O3426" ca="1" si="10276">INDIRECT(ADDRESS($J3426+1,K$2,,,K$1))</f>
        <v>CENTRO NORTE</v>
      </c>
      <c r="L3426" s="9" t="str">
        <f t="shared" ca="1" si="10276"/>
        <v>CN</v>
      </c>
      <c r="M3426" s="9" t="str">
        <f t="shared" ca="1" si="10276"/>
        <v>GOIANIA</v>
      </c>
      <c r="N3426" s="9" t="str">
        <f t="shared" ca="1" si="10276"/>
        <v>BRASIL</v>
      </c>
      <c r="O3426" s="9">
        <f t="shared" ca="1" si="10276"/>
        <v>0</v>
      </c>
      <c r="P3426" s="9">
        <f>MOD(TRUNC((A3426-1)/COUNT('DATE Snapshot'!A:A)),COUNT(PRODUCT!A:A))+1</f>
        <v>3</v>
      </c>
      <c r="Q3426" s="9" t="str">
        <f t="shared" ref="Q3426:W3426" ca="1" si="10277">INDIRECT(ADDRESS($P3426+1,Q$2,,,Q$1))</f>
        <v>TINTO SECO</v>
      </c>
      <c r="R3426" s="9" t="str">
        <f t="shared" ca="1" si="10277"/>
        <v>TNT_SC</v>
      </c>
      <c r="S3426" s="9" t="str">
        <f t="shared" ca="1" si="10277"/>
        <v>VINHO TINTO</v>
      </c>
      <c r="T3426" s="9" t="str">
        <f t="shared" ca="1" si="10277"/>
        <v>12_BTL_0,75 l</v>
      </c>
      <c r="U3426" s="29">
        <f t="shared" ca="1" si="10277"/>
        <v>12</v>
      </c>
      <c r="V3426" s="30">
        <f t="shared" ca="1" si="10277"/>
        <v>120.4</v>
      </c>
      <c r="W3426" s="30">
        <f t="shared" ca="1" si="10277"/>
        <v>77</v>
      </c>
    </row>
    <row r="3427" spans="1:23" ht="13">
      <c r="A3427" s="9">
        <f t="shared" si="8"/>
        <v>3424</v>
      </c>
      <c r="B3427" s="45">
        <v>9</v>
      </c>
      <c r="C3427" s="9">
        <f>MOD(A3427-1,COUNT('DATE Snapshot'!$A:$A))+1</f>
        <v>16</v>
      </c>
      <c r="D3427" s="25">
        <f t="shared" ref="D3427:I3427" ca="1" si="10278">INDIRECT(ADDRESS($C3427+1,D$2,,,D$1))</f>
        <v>43191</v>
      </c>
      <c r="E3427" s="27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8">
        <f t="shared" ca="1" si="10278"/>
        <v>43101</v>
      </c>
      <c r="I3427" s="9">
        <f t="shared" ca="1" si="10278"/>
        <v>1</v>
      </c>
      <c r="J3427" s="46">
        <f>TRUNC((A3427-1)/COUNT('DATE Snapshot'!A:A)/COUNT(PRODUCT!A:A),0)+1</f>
        <v>6</v>
      </c>
      <c r="K3427" s="9" t="str">
        <f t="shared" ref="K3427:O3427" ca="1" si="10279">INDIRECT(ADDRESS($J3427+1,K$2,,,K$1))</f>
        <v>CENTRO NORTE</v>
      </c>
      <c r="L3427" s="9" t="str">
        <f t="shared" ca="1" si="10279"/>
        <v>CN</v>
      </c>
      <c r="M3427" s="9" t="str">
        <f t="shared" ca="1" si="10279"/>
        <v>GOIANIA</v>
      </c>
      <c r="N3427" s="9" t="str">
        <f t="shared" ca="1" si="10279"/>
        <v>BRASIL</v>
      </c>
      <c r="O3427" s="9">
        <f t="shared" ca="1" si="10279"/>
        <v>0</v>
      </c>
      <c r="P3427" s="9">
        <f>MOD(TRUNC((A3427-1)/COUNT('DATE Snapshot'!A:A)),COUNT(PRODUCT!A:A))+1</f>
        <v>3</v>
      </c>
      <c r="Q3427" s="9" t="str">
        <f t="shared" ref="Q3427:W3427" ca="1" si="10280">INDIRECT(ADDRESS($P3427+1,Q$2,,,Q$1))</f>
        <v>TINTO SECO</v>
      </c>
      <c r="R3427" s="9" t="str">
        <f t="shared" ca="1" si="10280"/>
        <v>TNT_SC</v>
      </c>
      <c r="S3427" s="9" t="str">
        <f t="shared" ca="1" si="10280"/>
        <v>VINHO TINTO</v>
      </c>
      <c r="T3427" s="9" t="str">
        <f t="shared" ca="1" si="10280"/>
        <v>12_BTL_0,75 l</v>
      </c>
      <c r="U3427" s="29">
        <f t="shared" ca="1" si="10280"/>
        <v>12</v>
      </c>
      <c r="V3427" s="30">
        <f t="shared" ca="1" si="10280"/>
        <v>120.4</v>
      </c>
      <c r="W3427" s="30">
        <f t="shared" ca="1" si="10280"/>
        <v>77</v>
      </c>
    </row>
    <row r="3428" spans="1:23" ht="13">
      <c r="A3428" s="9">
        <f t="shared" si="8"/>
        <v>3425</v>
      </c>
      <c r="B3428" s="45">
        <v>5</v>
      </c>
      <c r="C3428" s="9">
        <f>MOD(A3428-1,COUNT('DATE Snapshot'!$A:$A))+1</f>
        <v>17</v>
      </c>
      <c r="D3428" s="25">
        <f t="shared" ref="D3428:I3428" ca="1" si="10281">INDIRECT(ADDRESS($C3428+1,D$2,,,D$1))</f>
        <v>43221</v>
      </c>
      <c r="E3428" s="27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8">
        <f t="shared" ca="1" si="10281"/>
        <v>43101</v>
      </c>
      <c r="I3428" s="9">
        <f t="shared" ca="1" si="10281"/>
        <v>3</v>
      </c>
      <c r="J3428" s="46">
        <f>TRUNC((A3428-1)/COUNT('DATE Snapshot'!A:A)/COUNT(PRODUCT!A:A),0)+1</f>
        <v>6</v>
      </c>
      <c r="K3428" s="9" t="str">
        <f t="shared" ref="K3428:O3428" ca="1" si="10282">INDIRECT(ADDRESS($J3428+1,K$2,,,K$1))</f>
        <v>CENTRO NORTE</v>
      </c>
      <c r="L3428" s="9" t="str">
        <f t="shared" ca="1" si="10282"/>
        <v>CN</v>
      </c>
      <c r="M3428" s="9" t="str">
        <f t="shared" ca="1" si="10282"/>
        <v>GOIANIA</v>
      </c>
      <c r="N3428" s="9" t="str">
        <f t="shared" ca="1" si="10282"/>
        <v>BRASIL</v>
      </c>
      <c r="O3428" s="9">
        <f t="shared" ca="1" si="10282"/>
        <v>0</v>
      </c>
      <c r="P3428" s="9">
        <f>MOD(TRUNC((A3428-1)/COUNT('DATE Snapshot'!A:A)),COUNT(PRODUCT!A:A))+1</f>
        <v>3</v>
      </c>
      <c r="Q3428" s="9" t="str">
        <f t="shared" ref="Q3428:W3428" ca="1" si="10283">INDIRECT(ADDRESS($P3428+1,Q$2,,,Q$1))</f>
        <v>TINTO SECO</v>
      </c>
      <c r="R3428" s="9" t="str">
        <f t="shared" ca="1" si="10283"/>
        <v>TNT_SC</v>
      </c>
      <c r="S3428" s="9" t="str">
        <f t="shared" ca="1" si="10283"/>
        <v>VINHO TINTO</v>
      </c>
      <c r="T3428" s="9" t="str">
        <f t="shared" ca="1" si="10283"/>
        <v>12_BTL_0,75 l</v>
      </c>
      <c r="U3428" s="29">
        <f t="shared" ca="1" si="10283"/>
        <v>12</v>
      </c>
      <c r="V3428" s="30">
        <f t="shared" ca="1" si="10283"/>
        <v>120.4</v>
      </c>
      <c r="W3428" s="30">
        <f t="shared" ca="1" si="10283"/>
        <v>77</v>
      </c>
    </row>
    <row r="3429" spans="1:23" ht="13">
      <c r="A3429" s="9">
        <f t="shared" si="8"/>
        <v>3426</v>
      </c>
      <c r="B3429" s="45">
        <v>0</v>
      </c>
      <c r="C3429" s="9">
        <f>MOD(A3429-1,COUNT('DATE Snapshot'!$A:$A))+1</f>
        <v>18</v>
      </c>
      <c r="D3429" s="25">
        <f t="shared" ref="D3429:I3429" ca="1" si="10284">INDIRECT(ADDRESS($C3429+1,D$2,,,D$1))</f>
        <v>43252</v>
      </c>
      <c r="E3429" s="27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8">
        <f t="shared" ca="1" si="10284"/>
        <v>43101</v>
      </c>
      <c r="I3429" s="9">
        <f t="shared" ca="1" si="10284"/>
        <v>6</v>
      </c>
      <c r="J3429" s="46">
        <f>TRUNC((A3429-1)/COUNT('DATE Snapshot'!A:A)/COUNT(PRODUCT!A:A),0)+1</f>
        <v>6</v>
      </c>
      <c r="K3429" s="9" t="str">
        <f t="shared" ref="K3429:O3429" ca="1" si="10285">INDIRECT(ADDRESS($J3429+1,K$2,,,K$1))</f>
        <v>CENTRO NORTE</v>
      </c>
      <c r="L3429" s="9" t="str">
        <f t="shared" ca="1" si="10285"/>
        <v>CN</v>
      </c>
      <c r="M3429" s="9" t="str">
        <f t="shared" ca="1" si="10285"/>
        <v>GOIANIA</v>
      </c>
      <c r="N3429" s="9" t="str">
        <f t="shared" ca="1" si="10285"/>
        <v>BRASIL</v>
      </c>
      <c r="O3429" s="9">
        <f t="shared" ca="1" si="10285"/>
        <v>0</v>
      </c>
      <c r="P3429" s="9">
        <f>MOD(TRUNC((A3429-1)/COUNT('DATE Snapshot'!A:A)),COUNT(PRODUCT!A:A))+1</f>
        <v>3</v>
      </c>
      <c r="Q3429" s="9" t="str">
        <f t="shared" ref="Q3429:W3429" ca="1" si="10286">INDIRECT(ADDRESS($P3429+1,Q$2,,,Q$1))</f>
        <v>TINTO SECO</v>
      </c>
      <c r="R3429" s="9" t="str">
        <f t="shared" ca="1" si="10286"/>
        <v>TNT_SC</v>
      </c>
      <c r="S3429" s="9" t="str">
        <f t="shared" ca="1" si="10286"/>
        <v>VINHO TINTO</v>
      </c>
      <c r="T3429" s="9" t="str">
        <f t="shared" ca="1" si="10286"/>
        <v>12_BTL_0,75 l</v>
      </c>
      <c r="U3429" s="29">
        <f t="shared" ca="1" si="10286"/>
        <v>12</v>
      </c>
      <c r="V3429" s="30">
        <f t="shared" ca="1" si="10286"/>
        <v>120.4</v>
      </c>
      <c r="W3429" s="30">
        <f t="shared" ca="1" si="10286"/>
        <v>77</v>
      </c>
    </row>
    <row r="3430" spans="1:23" ht="13">
      <c r="A3430" s="9">
        <f t="shared" si="8"/>
        <v>3427</v>
      </c>
      <c r="B3430" s="45">
        <v>2</v>
      </c>
      <c r="C3430" s="9">
        <f>MOD(A3430-1,COUNT('DATE Snapshot'!$A:$A))+1</f>
        <v>19</v>
      </c>
      <c r="D3430" s="25">
        <f t="shared" ref="D3430:I3430" ca="1" si="10287">INDIRECT(ADDRESS($C3430+1,D$2,,,D$1))</f>
        <v>43282</v>
      </c>
      <c r="E3430" s="27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8">
        <f t="shared" ca="1" si="10287"/>
        <v>43101</v>
      </c>
      <c r="I3430" s="9">
        <f t="shared" ca="1" si="10287"/>
        <v>1</v>
      </c>
      <c r="J3430" s="46">
        <f>TRUNC((A3430-1)/COUNT('DATE Snapshot'!A:A)/COUNT(PRODUCT!A:A),0)+1</f>
        <v>6</v>
      </c>
      <c r="K3430" s="9" t="str">
        <f t="shared" ref="K3430:O3430" ca="1" si="10288">INDIRECT(ADDRESS($J3430+1,K$2,,,K$1))</f>
        <v>CENTRO NORTE</v>
      </c>
      <c r="L3430" s="9" t="str">
        <f t="shared" ca="1" si="10288"/>
        <v>CN</v>
      </c>
      <c r="M3430" s="9" t="str">
        <f t="shared" ca="1" si="10288"/>
        <v>GOIANIA</v>
      </c>
      <c r="N3430" s="9" t="str">
        <f t="shared" ca="1" si="10288"/>
        <v>BRASIL</v>
      </c>
      <c r="O3430" s="9">
        <f t="shared" ca="1" si="10288"/>
        <v>0</v>
      </c>
      <c r="P3430" s="9">
        <f>MOD(TRUNC((A3430-1)/COUNT('DATE Snapshot'!A:A)),COUNT(PRODUCT!A:A))+1</f>
        <v>3</v>
      </c>
      <c r="Q3430" s="9" t="str">
        <f t="shared" ref="Q3430:W3430" ca="1" si="10289">INDIRECT(ADDRESS($P3430+1,Q$2,,,Q$1))</f>
        <v>TINTO SECO</v>
      </c>
      <c r="R3430" s="9" t="str">
        <f t="shared" ca="1" si="10289"/>
        <v>TNT_SC</v>
      </c>
      <c r="S3430" s="9" t="str">
        <f t="shared" ca="1" si="10289"/>
        <v>VINHO TINTO</v>
      </c>
      <c r="T3430" s="9" t="str">
        <f t="shared" ca="1" si="10289"/>
        <v>12_BTL_0,75 l</v>
      </c>
      <c r="U3430" s="29">
        <f t="shared" ca="1" si="10289"/>
        <v>12</v>
      </c>
      <c r="V3430" s="30">
        <f t="shared" ca="1" si="10289"/>
        <v>120.4</v>
      </c>
      <c r="W3430" s="30">
        <f t="shared" ca="1" si="10289"/>
        <v>77</v>
      </c>
    </row>
    <row r="3431" spans="1:23" ht="13">
      <c r="A3431" s="9">
        <f t="shared" si="8"/>
        <v>3428</v>
      </c>
      <c r="B3431" s="45">
        <v>6</v>
      </c>
      <c r="C3431" s="9">
        <f>MOD(A3431-1,COUNT('DATE Snapshot'!$A:$A))+1</f>
        <v>20</v>
      </c>
      <c r="D3431" s="25">
        <f t="shared" ref="D3431:I3431" ca="1" si="10290">INDIRECT(ADDRESS($C3431+1,D$2,,,D$1))</f>
        <v>43313</v>
      </c>
      <c r="E3431" s="27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8">
        <f t="shared" ca="1" si="10290"/>
        <v>43101</v>
      </c>
      <c r="I3431" s="9">
        <f t="shared" ca="1" si="10290"/>
        <v>4</v>
      </c>
      <c r="J3431" s="46">
        <f>TRUNC((A3431-1)/COUNT('DATE Snapshot'!A:A)/COUNT(PRODUCT!A:A),0)+1</f>
        <v>6</v>
      </c>
      <c r="K3431" s="9" t="str">
        <f t="shared" ref="K3431:O3431" ca="1" si="10291">INDIRECT(ADDRESS($J3431+1,K$2,,,K$1))</f>
        <v>CENTRO NORTE</v>
      </c>
      <c r="L3431" s="9" t="str">
        <f t="shared" ca="1" si="10291"/>
        <v>CN</v>
      </c>
      <c r="M3431" s="9" t="str">
        <f t="shared" ca="1" si="10291"/>
        <v>GOIANIA</v>
      </c>
      <c r="N3431" s="9" t="str">
        <f t="shared" ca="1" si="10291"/>
        <v>BRASIL</v>
      </c>
      <c r="O3431" s="9">
        <f t="shared" ca="1" si="10291"/>
        <v>0</v>
      </c>
      <c r="P3431" s="9">
        <f>MOD(TRUNC((A3431-1)/COUNT('DATE Snapshot'!A:A)),COUNT(PRODUCT!A:A))+1</f>
        <v>3</v>
      </c>
      <c r="Q3431" s="9" t="str">
        <f t="shared" ref="Q3431:W3431" ca="1" si="10292">INDIRECT(ADDRESS($P3431+1,Q$2,,,Q$1))</f>
        <v>TINTO SECO</v>
      </c>
      <c r="R3431" s="9" t="str">
        <f t="shared" ca="1" si="10292"/>
        <v>TNT_SC</v>
      </c>
      <c r="S3431" s="9" t="str">
        <f t="shared" ca="1" si="10292"/>
        <v>VINHO TINTO</v>
      </c>
      <c r="T3431" s="9" t="str">
        <f t="shared" ca="1" si="10292"/>
        <v>12_BTL_0,75 l</v>
      </c>
      <c r="U3431" s="29">
        <f t="shared" ca="1" si="10292"/>
        <v>12</v>
      </c>
      <c r="V3431" s="30">
        <f t="shared" ca="1" si="10292"/>
        <v>120.4</v>
      </c>
      <c r="W3431" s="30">
        <f t="shared" ca="1" si="10292"/>
        <v>77</v>
      </c>
    </row>
    <row r="3432" spans="1:23" ht="13">
      <c r="A3432" s="9">
        <f t="shared" si="8"/>
        <v>3429</v>
      </c>
      <c r="B3432" s="45">
        <v>18</v>
      </c>
      <c r="C3432" s="9">
        <f>MOD(A3432-1,COUNT('DATE Snapshot'!$A:$A))+1</f>
        <v>21</v>
      </c>
      <c r="D3432" s="25">
        <f t="shared" ref="D3432:I3432" ca="1" si="10293">INDIRECT(ADDRESS($C3432+1,D$2,,,D$1))</f>
        <v>43344</v>
      </c>
      <c r="E3432" s="27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8">
        <f t="shared" ca="1" si="10293"/>
        <v>43101</v>
      </c>
      <c r="I3432" s="9">
        <f t="shared" ca="1" si="10293"/>
        <v>7</v>
      </c>
      <c r="J3432" s="46">
        <f>TRUNC((A3432-1)/COUNT('DATE Snapshot'!A:A)/COUNT(PRODUCT!A:A),0)+1</f>
        <v>6</v>
      </c>
      <c r="K3432" s="9" t="str">
        <f t="shared" ref="K3432:O3432" ca="1" si="10294">INDIRECT(ADDRESS($J3432+1,K$2,,,K$1))</f>
        <v>CENTRO NORTE</v>
      </c>
      <c r="L3432" s="9" t="str">
        <f t="shared" ca="1" si="10294"/>
        <v>CN</v>
      </c>
      <c r="M3432" s="9" t="str">
        <f t="shared" ca="1" si="10294"/>
        <v>GOIANIA</v>
      </c>
      <c r="N3432" s="9" t="str">
        <f t="shared" ca="1" si="10294"/>
        <v>BRASIL</v>
      </c>
      <c r="O3432" s="9">
        <f t="shared" ca="1" si="10294"/>
        <v>0</v>
      </c>
      <c r="P3432" s="9">
        <f>MOD(TRUNC((A3432-1)/COUNT('DATE Snapshot'!A:A)),COUNT(PRODUCT!A:A))+1</f>
        <v>3</v>
      </c>
      <c r="Q3432" s="9" t="str">
        <f t="shared" ref="Q3432:W3432" ca="1" si="10295">INDIRECT(ADDRESS($P3432+1,Q$2,,,Q$1))</f>
        <v>TINTO SECO</v>
      </c>
      <c r="R3432" s="9" t="str">
        <f t="shared" ca="1" si="10295"/>
        <v>TNT_SC</v>
      </c>
      <c r="S3432" s="9" t="str">
        <f t="shared" ca="1" si="10295"/>
        <v>VINHO TINTO</v>
      </c>
      <c r="T3432" s="9" t="str">
        <f t="shared" ca="1" si="10295"/>
        <v>12_BTL_0,75 l</v>
      </c>
      <c r="U3432" s="29">
        <f t="shared" ca="1" si="10295"/>
        <v>12</v>
      </c>
      <c r="V3432" s="30">
        <f t="shared" ca="1" si="10295"/>
        <v>120.4</v>
      </c>
      <c r="W3432" s="30">
        <f t="shared" ca="1" si="10295"/>
        <v>77</v>
      </c>
    </row>
    <row r="3433" spans="1:23" ht="13">
      <c r="A3433" s="9">
        <f t="shared" si="8"/>
        <v>3430</v>
      </c>
      <c r="B3433" s="45">
        <v>0</v>
      </c>
      <c r="C3433" s="9">
        <f>MOD(A3433-1,COUNT('DATE Snapshot'!$A:$A))+1</f>
        <v>22</v>
      </c>
      <c r="D3433" s="25">
        <f t="shared" ref="D3433:I3433" ca="1" si="10296">INDIRECT(ADDRESS($C3433+1,D$2,,,D$1))</f>
        <v>43374</v>
      </c>
      <c r="E3433" s="27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8">
        <f t="shared" ca="1" si="10296"/>
        <v>43101</v>
      </c>
      <c r="I3433" s="9">
        <f t="shared" ca="1" si="10296"/>
        <v>2</v>
      </c>
      <c r="J3433" s="46">
        <f>TRUNC((A3433-1)/COUNT('DATE Snapshot'!A:A)/COUNT(PRODUCT!A:A),0)+1</f>
        <v>6</v>
      </c>
      <c r="K3433" s="9" t="str">
        <f t="shared" ref="K3433:O3433" ca="1" si="10297">INDIRECT(ADDRESS($J3433+1,K$2,,,K$1))</f>
        <v>CENTRO NORTE</v>
      </c>
      <c r="L3433" s="9" t="str">
        <f t="shared" ca="1" si="10297"/>
        <v>CN</v>
      </c>
      <c r="M3433" s="9" t="str">
        <f t="shared" ca="1" si="10297"/>
        <v>GOIANIA</v>
      </c>
      <c r="N3433" s="9" t="str">
        <f t="shared" ca="1" si="10297"/>
        <v>BRASIL</v>
      </c>
      <c r="O3433" s="9">
        <f t="shared" ca="1" si="10297"/>
        <v>0</v>
      </c>
      <c r="P3433" s="9">
        <f>MOD(TRUNC((A3433-1)/COUNT('DATE Snapshot'!A:A)),COUNT(PRODUCT!A:A))+1</f>
        <v>3</v>
      </c>
      <c r="Q3433" s="9" t="str">
        <f t="shared" ref="Q3433:W3433" ca="1" si="10298">INDIRECT(ADDRESS($P3433+1,Q$2,,,Q$1))</f>
        <v>TINTO SECO</v>
      </c>
      <c r="R3433" s="9" t="str">
        <f t="shared" ca="1" si="10298"/>
        <v>TNT_SC</v>
      </c>
      <c r="S3433" s="9" t="str">
        <f t="shared" ca="1" si="10298"/>
        <v>VINHO TINTO</v>
      </c>
      <c r="T3433" s="9" t="str">
        <f t="shared" ca="1" si="10298"/>
        <v>12_BTL_0,75 l</v>
      </c>
      <c r="U3433" s="29">
        <f t="shared" ca="1" si="10298"/>
        <v>12</v>
      </c>
      <c r="V3433" s="30">
        <f t="shared" ca="1" si="10298"/>
        <v>120.4</v>
      </c>
      <c r="W3433" s="30">
        <f t="shared" ca="1" si="10298"/>
        <v>77</v>
      </c>
    </row>
    <row r="3434" spans="1:23" ht="13">
      <c r="A3434" s="9">
        <f t="shared" si="8"/>
        <v>3431</v>
      </c>
      <c r="B3434" s="45">
        <v>11</v>
      </c>
      <c r="C3434" s="9">
        <f>MOD(A3434-1,COUNT('DATE Snapshot'!$A:$A))+1</f>
        <v>23</v>
      </c>
      <c r="D3434" s="25">
        <f t="shared" ref="D3434:I3434" ca="1" si="10299">INDIRECT(ADDRESS($C3434+1,D$2,,,D$1))</f>
        <v>43405</v>
      </c>
      <c r="E3434" s="27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8">
        <f t="shared" ca="1" si="10299"/>
        <v>43101</v>
      </c>
      <c r="I3434" s="9">
        <f t="shared" ca="1" si="10299"/>
        <v>5</v>
      </c>
      <c r="J3434" s="46">
        <f>TRUNC((A3434-1)/COUNT('DATE Snapshot'!A:A)/COUNT(PRODUCT!A:A),0)+1</f>
        <v>6</v>
      </c>
      <c r="K3434" s="9" t="str">
        <f t="shared" ref="K3434:O3434" ca="1" si="10300">INDIRECT(ADDRESS($J3434+1,K$2,,,K$1))</f>
        <v>CENTRO NORTE</v>
      </c>
      <c r="L3434" s="9" t="str">
        <f t="shared" ca="1" si="10300"/>
        <v>CN</v>
      </c>
      <c r="M3434" s="9" t="str">
        <f t="shared" ca="1" si="10300"/>
        <v>GOIANIA</v>
      </c>
      <c r="N3434" s="9" t="str">
        <f t="shared" ca="1" si="10300"/>
        <v>BRASIL</v>
      </c>
      <c r="O3434" s="9">
        <f t="shared" ca="1" si="10300"/>
        <v>0</v>
      </c>
      <c r="P3434" s="9">
        <f>MOD(TRUNC((A3434-1)/COUNT('DATE Snapshot'!A:A)),COUNT(PRODUCT!A:A))+1</f>
        <v>3</v>
      </c>
      <c r="Q3434" s="9" t="str">
        <f t="shared" ref="Q3434:W3434" ca="1" si="10301">INDIRECT(ADDRESS($P3434+1,Q$2,,,Q$1))</f>
        <v>TINTO SECO</v>
      </c>
      <c r="R3434" s="9" t="str">
        <f t="shared" ca="1" si="10301"/>
        <v>TNT_SC</v>
      </c>
      <c r="S3434" s="9" t="str">
        <f t="shared" ca="1" si="10301"/>
        <v>VINHO TINTO</v>
      </c>
      <c r="T3434" s="9" t="str">
        <f t="shared" ca="1" si="10301"/>
        <v>12_BTL_0,75 l</v>
      </c>
      <c r="U3434" s="29">
        <f t="shared" ca="1" si="10301"/>
        <v>12</v>
      </c>
      <c r="V3434" s="30">
        <f t="shared" ca="1" si="10301"/>
        <v>120.4</v>
      </c>
      <c r="W3434" s="30">
        <f t="shared" ca="1" si="10301"/>
        <v>77</v>
      </c>
    </row>
    <row r="3435" spans="1:23" ht="13">
      <c r="A3435" s="9">
        <f t="shared" si="8"/>
        <v>3432</v>
      </c>
      <c r="B3435" s="45">
        <v>10</v>
      </c>
      <c r="C3435" s="9">
        <f>MOD(A3435-1,COUNT('DATE Snapshot'!$A:$A))+1</f>
        <v>24</v>
      </c>
      <c r="D3435" s="25">
        <f t="shared" ref="D3435:I3435" ca="1" si="10302">INDIRECT(ADDRESS($C3435+1,D$2,,,D$1))</f>
        <v>43435</v>
      </c>
      <c r="E3435" s="27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8">
        <f t="shared" ca="1" si="10302"/>
        <v>43101</v>
      </c>
      <c r="I3435" s="9">
        <f t="shared" ca="1" si="10302"/>
        <v>7</v>
      </c>
      <c r="J3435" s="46">
        <f>TRUNC((A3435-1)/COUNT('DATE Snapshot'!A:A)/COUNT(PRODUCT!A:A),0)+1</f>
        <v>6</v>
      </c>
      <c r="K3435" s="9" t="str">
        <f t="shared" ref="K3435:O3435" ca="1" si="10303">INDIRECT(ADDRESS($J3435+1,K$2,,,K$1))</f>
        <v>CENTRO NORTE</v>
      </c>
      <c r="L3435" s="9" t="str">
        <f t="shared" ca="1" si="10303"/>
        <v>CN</v>
      </c>
      <c r="M3435" s="9" t="str">
        <f t="shared" ca="1" si="10303"/>
        <v>GOIANIA</v>
      </c>
      <c r="N3435" s="9" t="str">
        <f t="shared" ca="1" si="10303"/>
        <v>BRASIL</v>
      </c>
      <c r="O3435" s="9">
        <f t="shared" ca="1" si="10303"/>
        <v>0</v>
      </c>
      <c r="P3435" s="9">
        <f>MOD(TRUNC((A3435-1)/COUNT('DATE Snapshot'!A:A)),COUNT(PRODUCT!A:A))+1</f>
        <v>3</v>
      </c>
      <c r="Q3435" s="9" t="str">
        <f t="shared" ref="Q3435:W3435" ca="1" si="10304">INDIRECT(ADDRESS($P3435+1,Q$2,,,Q$1))</f>
        <v>TINTO SECO</v>
      </c>
      <c r="R3435" s="9" t="str">
        <f t="shared" ca="1" si="10304"/>
        <v>TNT_SC</v>
      </c>
      <c r="S3435" s="9" t="str">
        <f t="shared" ca="1" si="10304"/>
        <v>VINHO TINTO</v>
      </c>
      <c r="T3435" s="9" t="str">
        <f t="shared" ca="1" si="10304"/>
        <v>12_BTL_0,75 l</v>
      </c>
      <c r="U3435" s="29">
        <f t="shared" ca="1" si="10304"/>
        <v>12</v>
      </c>
      <c r="V3435" s="30">
        <f t="shared" ca="1" si="10304"/>
        <v>120.4</v>
      </c>
      <c r="W3435" s="30">
        <f t="shared" ca="1" si="10304"/>
        <v>77</v>
      </c>
    </row>
    <row r="3436" spans="1:23" ht="13">
      <c r="A3436" s="9">
        <f t="shared" si="8"/>
        <v>3433</v>
      </c>
      <c r="B3436" s="45">
        <v>12</v>
      </c>
      <c r="C3436" s="9">
        <f>MOD(A3436-1,COUNT('DATE Snapshot'!$A:$A))+1</f>
        <v>1</v>
      </c>
      <c r="D3436" s="25">
        <f t="shared" ref="D3436:I3436" ca="1" si="10305">INDIRECT(ADDRESS($C3436+1,D$2,,,D$1))</f>
        <v>42736</v>
      </c>
      <c r="E3436" s="27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8">
        <f t="shared" ca="1" si="10305"/>
        <v>42736</v>
      </c>
      <c r="I3436" s="9">
        <f t="shared" ca="1" si="10305"/>
        <v>1</v>
      </c>
      <c r="J3436" s="46">
        <f>TRUNC((A3436-1)/COUNT('DATE Snapshot'!A:A)/COUNT(PRODUCT!A:A),0)+1</f>
        <v>6</v>
      </c>
      <c r="K3436" s="9" t="str">
        <f t="shared" ref="K3436:O3436" ca="1" si="10306">INDIRECT(ADDRESS($J3436+1,K$2,,,K$1))</f>
        <v>CENTRO NORTE</v>
      </c>
      <c r="L3436" s="9" t="str">
        <f t="shared" ca="1" si="10306"/>
        <v>CN</v>
      </c>
      <c r="M3436" s="9" t="str">
        <f t="shared" ca="1" si="10306"/>
        <v>GOIANIA</v>
      </c>
      <c r="N3436" s="9" t="str">
        <f t="shared" ca="1" si="10306"/>
        <v>BRASIL</v>
      </c>
      <c r="O3436" s="9">
        <f t="shared" ca="1" si="10306"/>
        <v>0</v>
      </c>
      <c r="P3436" s="9">
        <f>MOD(TRUNC((A3436-1)/COUNT('DATE Snapshot'!A:A)),COUNT(PRODUCT!A:A))+1</f>
        <v>4</v>
      </c>
      <c r="Q3436" s="9" t="str">
        <f t="shared" ref="Q3436:W3436" ca="1" si="10307">INDIRECT(ADDRESS($P3436+1,Q$2,,,Q$1))</f>
        <v>CARMENERE</v>
      </c>
      <c r="R3436" s="9" t="str">
        <f t="shared" ca="1" si="10307"/>
        <v>CRMN</v>
      </c>
      <c r="S3436" s="9" t="str">
        <f t="shared" ca="1" si="10307"/>
        <v>VINHO TINTO</v>
      </c>
      <c r="T3436" s="9" t="str">
        <f t="shared" ca="1" si="10307"/>
        <v>12_BTL_0,75 l</v>
      </c>
      <c r="U3436" s="29">
        <f t="shared" ca="1" si="10307"/>
        <v>12</v>
      </c>
      <c r="V3436" s="30">
        <f t="shared" ca="1" si="10307"/>
        <v>150</v>
      </c>
      <c r="W3436" s="30">
        <f t="shared" ca="1" si="10307"/>
        <v>98</v>
      </c>
    </row>
    <row r="3437" spans="1:23" ht="13">
      <c r="A3437" s="9">
        <f t="shared" si="8"/>
        <v>3434</v>
      </c>
      <c r="B3437" s="45">
        <v>13</v>
      </c>
      <c r="C3437" s="9">
        <f>MOD(A3437-1,COUNT('DATE Snapshot'!$A:$A))+1</f>
        <v>2</v>
      </c>
      <c r="D3437" s="25">
        <f t="shared" ref="D3437:I3437" ca="1" si="10308">INDIRECT(ADDRESS($C3437+1,D$2,,,D$1))</f>
        <v>42767</v>
      </c>
      <c r="E3437" s="27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8">
        <f t="shared" ca="1" si="10308"/>
        <v>42736</v>
      </c>
      <c r="I3437" s="9">
        <f t="shared" ca="1" si="10308"/>
        <v>4</v>
      </c>
      <c r="J3437" s="46">
        <f>TRUNC((A3437-1)/COUNT('DATE Snapshot'!A:A)/COUNT(PRODUCT!A:A),0)+1</f>
        <v>6</v>
      </c>
      <c r="K3437" s="9" t="str">
        <f t="shared" ref="K3437:O3437" ca="1" si="10309">INDIRECT(ADDRESS($J3437+1,K$2,,,K$1))</f>
        <v>CENTRO NORTE</v>
      </c>
      <c r="L3437" s="9" t="str">
        <f t="shared" ca="1" si="10309"/>
        <v>CN</v>
      </c>
      <c r="M3437" s="9" t="str">
        <f t="shared" ca="1" si="10309"/>
        <v>GOIANIA</v>
      </c>
      <c r="N3437" s="9" t="str">
        <f t="shared" ca="1" si="10309"/>
        <v>BRASIL</v>
      </c>
      <c r="O3437" s="9">
        <f t="shared" ca="1" si="10309"/>
        <v>0</v>
      </c>
      <c r="P3437" s="9">
        <f>MOD(TRUNC((A3437-1)/COUNT('DATE Snapshot'!A:A)),COUNT(PRODUCT!A:A))+1</f>
        <v>4</v>
      </c>
      <c r="Q3437" s="9" t="str">
        <f t="shared" ref="Q3437:W3437" ca="1" si="10310">INDIRECT(ADDRESS($P3437+1,Q$2,,,Q$1))</f>
        <v>CARMENERE</v>
      </c>
      <c r="R3437" s="9" t="str">
        <f t="shared" ca="1" si="10310"/>
        <v>CRMN</v>
      </c>
      <c r="S3437" s="9" t="str">
        <f t="shared" ca="1" si="10310"/>
        <v>VINHO TINTO</v>
      </c>
      <c r="T3437" s="9" t="str">
        <f t="shared" ca="1" si="10310"/>
        <v>12_BTL_0,75 l</v>
      </c>
      <c r="U3437" s="29">
        <f t="shared" ca="1" si="10310"/>
        <v>12</v>
      </c>
      <c r="V3437" s="30">
        <f t="shared" ca="1" si="10310"/>
        <v>150</v>
      </c>
      <c r="W3437" s="30">
        <f t="shared" ca="1" si="10310"/>
        <v>98</v>
      </c>
    </row>
    <row r="3438" spans="1:23" ht="13">
      <c r="A3438" s="9">
        <f t="shared" si="8"/>
        <v>3435</v>
      </c>
      <c r="B3438" s="45">
        <v>15</v>
      </c>
      <c r="C3438" s="9">
        <f>MOD(A3438-1,COUNT('DATE Snapshot'!$A:$A))+1</f>
        <v>3</v>
      </c>
      <c r="D3438" s="25">
        <f t="shared" ref="D3438:I3438" ca="1" si="10311">INDIRECT(ADDRESS($C3438+1,D$2,,,D$1))</f>
        <v>42795</v>
      </c>
      <c r="E3438" s="27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8">
        <f t="shared" ca="1" si="10311"/>
        <v>42736</v>
      </c>
      <c r="I3438" s="9">
        <f t="shared" ca="1" si="10311"/>
        <v>4</v>
      </c>
      <c r="J3438" s="46">
        <f>TRUNC((A3438-1)/COUNT('DATE Snapshot'!A:A)/COUNT(PRODUCT!A:A),0)+1</f>
        <v>6</v>
      </c>
      <c r="K3438" s="9" t="str">
        <f t="shared" ref="K3438:O3438" ca="1" si="10312">INDIRECT(ADDRESS($J3438+1,K$2,,,K$1))</f>
        <v>CENTRO NORTE</v>
      </c>
      <c r="L3438" s="9" t="str">
        <f t="shared" ca="1" si="10312"/>
        <v>CN</v>
      </c>
      <c r="M3438" s="9" t="str">
        <f t="shared" ca="1" si="10312"/>
        <v>GOIANIA</v>
      </c>
      <c r="N3438" s="9" t="str">
        <f t="shared" ca="1" si="10312"/>
        <v>BRASIL</v>
      </c>
      <c r="O3438" s="9">
        <f t="shared" ca="1" si="10312"/>
        <v>0</v>
      </c>
      <c r="P3438" s="9">
        <f>MOD(TRUNC((A3438-1)/COUNT('DATE Snapshot'!A:A)),COUNT(PRODUCT!A:A))+1</f>
        <v>4</v>
      </c>
      <c r="Q3438" s="9" t="str">
        <f t="shared" ref="Q3438:W3438" ca="1" si="10313">INDIRECT(ADDRESS($P3438+1,Q$2,,,Q$1))</f>
        <v>CARMENERE</v>
      </c>
      <c r="R3438" s="9" t="str">
        <f t="shared" ca="1" si="10313"/>
        <v>CRMN</v>
      </c>
      <c r="S3438" s="9" t="str">
        <f t="shared" ca="1" si="10313"/>
        <v>VINHO TINTO</v>
      </c>
      <c r="T3438" s="9" t="str">
        <f t="shared" ca="1" si="10313"/>
        <v>12_BTL_0,75 l</v>
      </c>
      <c r="U3438" s="29">
        <f t="shared" ca="1" si="10313"/>
        <v>12</v>
      </c>
      <c r="V3438" s="30">
        <f t="shared" ca="1" si="10313"/>
        <v>150</v>
      </c>
      <c r="W3438" s="30">
        <f t="shared" ca="1" si="10313"/>
        <v>98</v>
      </c>
    </row>
    <row r="3439" spans="1:23" ht="13">
      <c r="A3439" s="9">
        <f t="shared" si="8"/>
        <v>3436</v>
      </c>
      <c r="B3439" s="45">
        <v>12</v>
      </c>
      <c r="C3439" s="9">
        <f>MOD(A3439-1,COUNT('DATE Snapshot'!$A:$A))+1</f>
        <v>4</v>
      </c>
      <c r="D3439" s="25">
        <f t="shared" ref="D3439:I3439" ca="1" si="10314">INDIRECT(ADDRESS($C3439+1,D$2,,,D$1))</f>
        <v>42826</v>
      </c>
      <c r="E3439" s="27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8">
        <f t="shared" ca="1" si="10314"/>
        <v>42736</v>
      </c>
      <c r="I3439" s="9">
        <f t="shared" ca="1" si="10314"/>
        <v>7</v>
      </c>
      <c r="J3439" s="46">
        <f>TRUNC((A3439-1)/COUNT('DATE Snapshot'!A:A)/COUNT(PRODUCT!A:A),0)+1</f>
        <v>6</v>
      </c>
      <c r="K3439" s="9" t="str">
        <f t="shared" ref="K3439:O3439" ca="1" si="10315">INDIRECT(ADDRESS($J3439+1,K$2,,,K$1))</f>
        <v>CENTRO NORTE</v>
      </c>
      <c r="L3439" s="9" t="str">
        <f t="shared" ca="1" si="10315"/>
        <v>CN</v>
      </c>
      <c r="M3439" s="9" t="str">
        <f t="shared" ca="1" si="10315"/>
        <v>GOIANIA</v>
      </c>
      <c r="N3439" s="9" t="str">
        <f t="shared" ca="1" si="10315"/>
        <v>BRASIL</v>
      </c>
      <c r="O3439" s="9">
        <f t="shared" ca="1" si="10315"/>
        <v>0</v>
      </c>
      <c r="P3439" s="9">
        <f>MOD(TRUNC((A3439-1)/COUNT('DATE Snapshot'!A:A)),COUNT(PRODUCT!A:A))+1</f>
        <v>4</v>
      </c>
      <c r="Q3439" s="9" t="str">
        <f t="shared" ref="Q3439:W3439" ca="1" si="10316">INDIRECT(ADDRESS($P3439+1,Q$2,,,Q$1))</f>
        <v>CARMENERE</v>
      </c>
      <c r="R3439" s="9" t="str">
        <f t="shared" ca="1" si="10316"/>
        <v>CRMN</v>
      </c>
      <c r="S3439" s="9" t="str">
        <f t="shared" ca="1" si="10316"/>
        <v>VINHO TINTO</v>
      </c>
      <c r="T3439" s="9" t="str">
        <f t="shared" ca="1" si="10316"/>
        <v>12_BTL_0,75 l</v>
      </c>
      <c r="U3439" s="29">
        <f t="shared" ca="1" si="10316"/>
        <v>12</v>
      </c>
      <c r="V3439" s="30">
        <f t="shared" ca="1" si="10316"/>
        <v>150</v>
      </c>
      <c r="W3439" s="30">
        <f t="shared" ca="1" si="10316"/>
        <v>98</v>
      </c>
    </row>
    <row r="3440" spans="1:23" ht="13">
      <c r="A3440" s="9">
        <f t="shared" si="8"/>
        <v>3437</v>
      </c>
      <c r="B3440" s="45">
        <v>6</v>
      </c>
      <c r="C3440" s="9">
        <f>MOD(A3440-1,COUNT('DATE Snapshot'!$A:$A))+1</f>
        <v>5</v>
      </c>
      <c r="D3440" s="25">
        <f t="shared" ref="D3440:I3440" ca="1" si="10317">INDIRECT(ADDRESS($C3440+1,D$2,,,D$1))</f>
        <v>42856</v>
      </c>
      <c r="E3440" s="27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8">
        <f t="shared" ca="1" si="10317"/>
        <v>42736</v>
      </c>
      <c r="I3440" s="9">
        <f t="shared" ca="1" si="10317"/>
        <v>2</v>
      </c>
      <c r="J3440" s="46">
        <f>TRUNC((A3440-1)/COUNT('DATE Snapshot'!A:A)/COUNT(PRODUCT!A:A),0)+1</f>
        <v>6</v>
      </c>
      <c r="K3440" s="9" t="str">
        <f t="shared" ref="K3440:O3440" ca="1" si="10318">INDIRECT(ADDRESS($J3440+1,K$2,,,K$1))</f>
        <v>CENTRO NORTE</v>
      </c>
      <c r="L3440" s="9" t="str">
        <f t="shared" ca="1" si="10318"/>
        <v>CN</v>
      </c>
      <c r="M3440" s="9" t="str">
        <f t="shared" ca="1" si="10318"/>
        <v>GOIANIA</v>
      </c>
      <c r="N3440" s="9" t="str">
        <f t="shared" ca="1" si="10318"/>
        <v>BRASIL</v>
      </c>
      <c r="O3440" s="9">
        <f t="shared" ca="1" si="10318"/>
        <v>0</v>
      </c>
      <c r="P3440" s="9">
        <f>MOD(TRUNC((A3440-1)/COUNT('DATE Snapshot'!A:A)),COUNT(PRODUCT!A:A))+1</f>
        <v>4</v>
      </c>
      <c r="Q3440" s="9" t="str">
        <f t="shared" ref="Q3440:W3440" ca="1" si="10319">INDIRECT(ADDRESS($P3440+1,Q$2,,,Q$1))</f>
        <v>CARMENERE</v>
      </c>
      <c r="R3440" s="9" t="str">
        <f t="shared" ca="1" si="10319"/>
        <v>CRMN</v>
      </c>
      <c r="S3440" s="9" t="str">
        <f t="shared" ca="1" si="10319"/>
        <v>VINHO TINTO</v>
      </c>
      <c r="T3440" s="9" t="str">
        <f t="shared" ca="1" si="10319"/>
        <v>12_BTL_0,75 l</v>
      </c>
      <c r="U3440" s="29">
        <f t="shared" ca="1" si="10319"/>
        <v>12</v>
      </c>
      <c r="V3440" s="30">
        <f t="shared" ca="1" si="10319"/>
        <v>150</v>
      </c>
      <c r="W3440" s="30">
        <f t="shared" ca="1" si="10319"/>
        <v>98</v>
      </c>
    </row>
    <row r="3441" spans="1:23" ht="13">
      <c r="A3441" s="9">
        <f t="shared" si="8"/>
        <v>3438</v>
      </c>
      <c r="B3441" s="45">
        <v>14</v>
      </c>
      <c r="C3441" s="9">
        <f>MOD(A3441-1,COUNT('DATE Snapshot'!$A:$A))+1</f>
        <v>6</v>
      </c>
      <c r="D3441" s="25">
        <f t="shared" ref="D3441:I3441" ca="1" si="10320">INDIRECT(ADDRESS($C3441+1,D$2,,,D$1))</f>
        <v>42887</v>
      </c>
      <c r="E3441" s="27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8">
        <f t="shared" ca="1" si="10320"/>
        <v>42736</v>
      </c>
      <c r="I3441" s="9">
        <f t="shared" ca="1" si="10320"/>
        <v>5</v>
      </c>
      <c r="J3441" s="46">
        <f>TRUNC((A3441-1)/COUNT('DATE Snapshot'!A:A)/COUNT(PRODUCT!A:A),0)+1</f>
        <v>6</v>
      </c>
      <c r="K3441" s="9" t="str">
        <f t="shared" ref="K3441:O3441" ca="1" si="10321">INDIRECT(ADDRESS($J3441+1,K$2,,,K$1))</f>
        <v>CENTRO NORTE</v>
      </c>
      <c r="L3441" s="9" t="str">
        <f t="shared" ca="1" si="10321"/>
        <v>CN</v>
      </c>
      <c r="M3441" s="9" t="str">
        <f t="shared" ca="1" si="10321"/>
        <v>GOIANIA</v>
      </c>
      <c r="N3441" s="9" t="str">
        <f t="shared" ca="1" si="10321"/>
        <v>BRASIL</v>
      </c>
      <c r="O3441" s="9">
        <f t="shared" ca="1" si="10321"/>
        <v>0</v>
      </c>
      <c r="P3441" s="9">
        <f>MOD(TRUNC((A3441-1)/COUNT('DATE Snapshot'!A:A)),COUNT(PRODUCT!A:A))+1</f>
        <v>4</v>
      </c>
      <c r="Q3441" s="9" t="str">
        <f t="shared" ref="Q3441:W3441" ca="1" si="10322">INDIRECT(ADDRESS($P3441+1,Q$2,,,Q$1))</f>
        <v>CARMENERE</v>
      </c>
      <c r="R3441" s="9" t="str">
        <f t="shared" ca="1" si="10322"/>
        <v>CRMN</v>
      </c>
      <c r="S3441" s="9" t="str">
        <f t="shared" ca="1" si="10322"/>
        <v>VINHO TINTO</v>
      </c>
      <c r="T3441" s="9" t="str">
        <f t="shared" ca="1" si="10322"/>
        <v>12_BTL_0,75 l</v>
      </c>
      <c r="U3441" s="29">
        <f t="shared" ca="1" si="10322"/>
        <v>12</v>
      </c>
      <c r="V3441" s="30">
        <f t="shared" ca="1" si="10322"/>
        <v>150</v>
      </c>
      <c r="W3441" s="30">
        <f t="shared" ca="1" si="10322"/>
        <v>98</v>
      </c>
    </row>
    <row r="3442" spans="1:23" ht="13">
      <c r="A3442" s="9">
        <f t="shared" si="8"/>
        <v>3439</v>
      </c>
      <c r="B3442" s="45">
        <v>10</v>
      </c>
      <c r="C3442" s="9">
        <f>MOD(A3442-1,COUNT('DATE Snapshot'!$A:$A))+1</f>
        <v>7</v>
      </c>
      <c r="D3442" s="25">
        <f t="shared" ref="D3442:I3442" ca="1" si="10323">INDIRECT(ADDRESS($C3442+1,D$2,,,D$1))</f>
        <v>42917</v>
      </c>
      <c r="E3442" s="27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8">
        <f t="shared" ca="1" si="10323"/>
        <v>42736</v>
      </c>
      <c r="I3442" s="9">
        <f t="shared" ca="1" si="10323"/>
        <v>7</v>
      </c>
      <c r="J3442" s="46">
        <f>TRUNC((A3442-1)/COUNT('DATE Snapshot'!A:A)/COUNT(PRODUCT!A:A),0)+1</f>
        <v>6</v>
      </c>
      <c r="K3442" s="9" t="str">
        <f t="shared" ref="K3442:O3442" ca="1" si="10324">INDIRECT(ADDRESS($J3442+1,K$2,,,K$1))</f>
        <v>CENTRO NORTE</v>
      </c>
      <c r="L3442" s="9" t="str">
        <f t="shared" ca="1" si="10324"/>
        <v>CN</v>
      </c>
      <c r="M3442" s="9" t="str">
        <f t="shared" ca="1" si="10324"/>
        <v>GOIANIA</v>
      </c>
      <c r="N3442" s="9" t="str">
        <f t="shared" ca="1" si="10324"/>
        <v>BRASIL</v>
      </c>
      <c r="O3442" s="9">
        <f t="shared" ca="1" si="10324"/>
        <v>0</v>
      </c>
      <c r="P3442" s="9">
        <f>MOD(TRUNC((A3442-1)/COUNT('DATE Snapshot'!A:A)),COUNT(PRODUCT!A:A))+1</f>
        <v>4</v>
      </c>
      <c r="Q3442" s="9" t="str">
        <f t="shared" ref="Q3442:W3442" ca="1" si="10325">INDIRECT(ADDRESS($P3442+1,Q$2,,,Q$1))</f>
        <v>CARMENERE</v>
      </c>
      <c r="R3442" s="9" t="str">
        <f t="shared" ca="1" si="10325"/>
        <v>CRMN</v>
      </c>
      <c r="S3442" s="9" t="str">
        <f t="shared" ca="1" si="10325"/>
        <v>VINHO TINTO</v>
      </c>
      <c r="T3442" s="9" t="str">
        <f t="shared" ca="1" si="10325"/>
        <v>12_BTL_0,75 l</v>
      </c>
      <c r="U3442" s="29">
        <f t="shared" ca="1" si="10325"/>
        <v>12</v>
      </c>
      <c r="V3442" s="30">
        <f t="shared" ca="1" si="10325"/>
        <v>150</v>
      </c>
      <c r="W3442" s="30">
        <f t="shared" ca="1" si="10325"/>
        <v>98</v>
      </c>
    </row>
    <row r="3443" spans="1:23" ht="13">
      <c r="A3443" s="9">
        <f t="shared" si="8"/>
        <v>3440</v>
      </c>
      <c r="B3443" s="45">
        <v>0</v>
      </c>
      <c r="C3443" s="9">
        <f>MOD(A3443-1,COUNT('DATE Snapshot'!$A:$A))+1</f>
        <v>8</v>
      </c>
      <c r="D3443" s="25">
        <f t="shared" ref="D3443:I3443" ca="1" si="10326">INDIRECT(ADDRESS($C3443+1,D$2,,,D$1))</f>
        <v>42948</v>
      </c>
      <c r="E3443" s="27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8">
        <f t="shared" ca="1" si="10326"/>
        <v>42736</v>
      </c>
      <c r="I3443" s="9">
        <f t="shared" ca="1" si="10326"/>
        <v>3</v>
      </c>
      <c r="J3443" s="46">
        <f>TRUNC((A3443-1)/COUNT('DATE Snapshot'!A:A)/COUNT(PRODUCT!A:A),0)+1</f>
        <v>6</v>
      </c>
      <c r="K3443" s="9" t="str">
        <f t="shared" ref="K3443:O3443" ca="1" si="10327">INDIRECT(ADDRESS($J3443+1,K$2,,,K$1))</f>
        <v>CENTRO NORTE</v>
      </c>
      <c r="L3443" s="9" t="str">
        <f t="shared" ca="1" si="10327"/>
        <v>CN</v>
      </c>
      <c r="M3443" s="9" t="str">
        <f t="shared" ca="1" si="10327"/>
        <v>GOIANIA</v>
      </c>
      <c r="N3443" s="9" t="str">
        <f t="shared" ca="1" si="10327"/>
        <v>BRASIL</v>
      </c>
      <c r="O3443" s="9">
        <f t="shared" ca="1" si="10327"/>
        <v>0</v>
      </c>
      <c r="P3443" s="9">
        <f>MOD(TRUNC((A3443-1)/COUNT('DATE Snapshot'!A:A)),COUNT(PRODUCT!A:A))+1</f>
        <v>4</v>
      </c>
      <c r="Q3443" s="9" t="str">
        <f t="shared" ref="Q3443:W3443" ca="1" si="10328">INDIRECT(ADDRESS($P3443+1,Q$2,,,Q$1))</f>
        <v>CARMENERE</v>
      </c>
      <c r="R3443" s="9" t="str">
        <f t="shared" ca="1" si="10328"/>
        <v>CRMN</v>
      </c>
      <c r="S3443" s="9" t="str">
        <f t="shared" ca="1" si="10328"/>
        <v>VINHO TINTO</v>
      </c>
      <c r="T3443" s="9" t="str">
        <f t="shared" ca="1" si="10328"/>
        <v>12_BTL_0,75 l</v>
      </c>
      <c r="U3443" s="29">
        <f t="shared" ca="1" si="10328"/>
        <v>12</v>
      </c>
      <c r="V3443" s="30">
        <f t="shared" ca="1" si="10328"/>
        <v>150</v>
      </c>
      <c r="W3443" s="30">
        <f t="shared" ca="1" si="10328"/>
        <v>98</v>
      </c>
    </row>
    <row r="3444" spans="1:23" ht="13">
      <c r="A3444" s="9">
        <f t="shared" si="8"/>
        <v>3441</v>
      </c>
      <c r="B3444" s="45">
        <v>0</v>
      </c>
      <c r="C3444" s="9">
        <f>MOD(A3444-1,COUNT('DATE Snapshot'!$A:$A))+1</f>
        <v>9</v>
      </c>
      <c r="D3444" s="25">
        <f t="shared" ref="D3444:I3444" ca="1" si="10329">INDIRECT(ADDRESS($C3444+1,D$2,,,D$1))</f>
        <v>42979</v>
      </c>
      <c r="E3444" s="27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8">
        <f t="shared" ca="1" si="10329"/>
        <v>42736</v>
      </c>
      <c r="I3444" s="9">
        <f t="shared" ca="1" si="10329"/>
        <v>6</v>
      </c>
      <c r="J3444" s="46">
        <f>TRUNC((A3444-1)/COUNT('DATE Snapshot'!A:A)/COUNT(PRODUCT!A:A),0)+1</f>
        <v>6</v>
      </c>
      <c r="K3444" s="9" t="str">
        <f t="shared" ref="K3444:O3444" ca="1" si="10330">INDIRECT(ADDRESS($J3444+1,K$2,,,K$1))</f>
        <v>CENTRO NORTE</v>
      </c>
      <c r="L3444" s="9" t="str">
        <f t="shared" ca="1" si="10330"/>
        <v>CN</v>
      </c>
      <c r="M3444" s="9" t="str">
        <f t="shared" ca="1" si="10330"/>
        <v>GOIANIA</v>
      </c>
      <c r="N3444" s="9" t="str">
        <f t="shared" ca="1" si="10330"/>
        <v>BRASIL</v>
      </c>
      <c r="O3444" s="9">
        <f t="shared" ca="1" si="10330"/>
        <v>0</v>
      </c>
      <c r="P3444" s="9">
        <f>MOD(TRUNC((A3444-1)/COUNT('DATE Snapshot'!A:A)),COUNT(PRODUCT!A:A))+1</f>
        <v>4</v>
      </c>
      <c r="Q3444" s="9" t="str">
        <f t="shared" ref="Q3444:W3444" ca="1" si="10331">INDIRECT(ADDRESS($P3444+1,Q$2,,,Q$1))</f>
        <v>CARMENERE</v>
      </c>
      <c r="R3444" s="9" t="str">
        <f t="shared" ca="1" si="10331"/>
        <v>CRMN</v>
      </c>
      <c r="S3444" s="9" t="str">
        <f t="shared" ca="1" si="10331"/>
        <v>VINHO TINTO</v>
      </c>
      <c r="T3444" s="9" t="str">
        <f t="shared" ca="1" si="10331"/>
        <v>12_BTL_0,75 l</v>
      </c>
      <c r="U3444" s="29">
        <f t="shared" ca="1" si="10331"/>
        <v>12</v>
      </c>
      <c r="V3444" s="30">
        <f t="shared" ca="1" si="10331"/>
        <v>150</v>
      </c>
      <c r="W3444" s="30">
        <f t="shared" ca="1" si="10331"/>
        <v>98</v>
      </c>
    </row>
    <row r="3445" spans="1:23" ht="13">
      <c r="A3445" s="9">
        <f t="shared" si="8"/>
        <v>3442</v>
      </c>
      <c r="B3445" s="45">
        <v>14</v>
      </c>
      <c r="C3445" s="9">
        <f>MOD(A3445-1,COUNT('DATE Snapshot'!$A:$A))+1</f>
        <v>10</v>
      </c>
      <c r="D3445" s="25">
        <f t="shared" ref="D3445:I3445" ca="1" si="10332">INDIRECT(ADDRESS($C3445+1,D$2,,,D$1))</f>
        <v>43009</v>
      </c>
      <c r="E3445" s="27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8">
        <f t="shared" ca="1" si="10332"/>
        <v>42736</v>
      </c>
      <c r="I3445" s="9">
        <f t="shared" ca="1" si="10332"/>
        <v>1</v>
      </c>
      <c r="J3445" s="46">
        <f>TRUNC((A3445-1)/COUNT('DATE Snapshot'!A:A)/COUNT(PRODUCT!A:A),0)+1</f>
        <v>6</v>
      </c>
      <c r="K3445" s="9" t="str">
        <f t="shared" ref="K3445:O3445" ca="1" si="10333">INDIRECT(ADDRESS($J3445+1,K$2,,,K$1))</f>
        <v>CENTRO NORTE</v>
      </c>
      <c r="L3445" s="9" t="str">
        <f t="shared" ca="1" si="10333"/>
        <v>CN</v>
      </c>
      <c r="M3445" s="9" t="str">
        <f t="shared" ca="1" si="10333"/>
        <v>GOIANIA</v>
      </c>
      <c r="N3445" s="9" t="str">
        <f t="shared" ca="1" si="10333"/>
        <v>BRASIL</v>
      </c>
      <c r="O3445" s="9">
        <f t="shared" ca="1" si="10333"/>
        <v>0</v>
      </c>
      <c r="P3445" s="9">
        <f>MOD(TRUNC((A3445-1)/COUNT('DATE Snapshot'!A:A)),COUNT(PRODUCT!A:A))+1</f>
        <v>4</v>
      </c>
      <c r="Q3445" s="9" t="str">
        <f t="shared" ref="Q3445:W3445" ca="1" si="10334">INDIRECT(ADDRESS($P3445+1,Q$2,,,Q$1))</f>
        <v>CARMENERE</v>
      </c>
      <c r="R3445" s="9" t="str">
        <f t="shared" ca="1" si="10334"/>
        <v>CRMN</v>
      </c>
      <c r="S3445" s="9" t="str">
        <f t="shared" ca="1" si="10334"/>
        <v>VINHO TINTO</v>
      </c>
      <c r="T3445" s="9" t="str">
        <f t="shared" ca="1" si="10334"/>
        <v>12_BTL_0,75 l</v>
      </c>
      <c r="U3445" s="29">
        <f t="shared" ca="1" si="10334"/>
        <v>12</v>
      </c>
      <c r="V3445" s="30">
        <f t="shared" ca="1" si="10334"/>
        <v>150</v>
      </c>
      <c r="W3445" s="30">
        <f t="shared" ca="1" si="10334"/>
        <v>98</v>
      </c>
    </row>
    <row r="3446" spans="1:23" ht="13">
      <c r="A3446" s="9">
        <f t="shared" si="8"/>
        <v>3443</v>
      </c>
      <c r="B3446" s="45">
        <v>10</v>
      </c>
      <c r="C3446" s="9">
        <f>MOD(A3446-1,COUNT('DATE Snapshot'!$A:$A))+1</f>
        <v>11</v>
      </c>
      <c r="D3446" s="25">
        <f t="shared" ref="D3446:I3446" ca="1" si="10335">INDIRECT(ADDRESS($C3446+1,D$2,,,D$1))</f>
        <v>43040</v>
      </c>
      <c r="E3446" s="27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8">
        <f t="shared" ca="1" si="10335"/>
        <v>42736</v>
      </c>
      <c r="I3446" s="9">
        <f t="shared" ca="1" si="10335"/>
        <v>4</v>
      </c>
      <c r="J3446" s="46">
        <f>TRUNC((A3446-1)/COUNT('DATE Snapshot'!A:A)/COUNT(PRODUCT!A:A),0)+1</f>
        <v>6</v>
      </c>
      <c r="K3446" s="9" t="str">
        <f t="shared" ref="K3446:O3446" ca="1" si="10336">INDIRECT(ADDRESS($J3446+1,K$2,,,K$1))</f>
        <v>CENTRO NORTE</v>
      </c>
      <c r="L3446" s="9" t="str">
        <f t="shared" ca="1" si="10336"/>
        <v>CN</v>
      </c>
      <c r="M3446" s="9" t="str">
        <f t="shared" ca="1" si="10336"/>
        <v>GOIANIA</v>
      </c>
      <c r="N3446" s="9" t="str">
        <f t="shared" ca="1" si="10336"/>
        <v>BRASIL</v>
      </c>
      <c r="O3446" s="9">
        <f t="shared" ca="1" si="10336"/>
        <v>0</v>
      </c>
      <c r="P3446" s="9">
        <f>MOD(TRUNC((A3446-1)/COUNT('DATE Snapshot'!A:A)),COUNT(PRODUCT!A:A))+1</f>
        <v>4</v>
      </c>
      <c r="Q3446" s="9" t="str">
        <f t="shared" ref="Q3446:W3446" ca="1" si="10337">INDIRECT(ADDRESS($P3446+1,Q$2,,,Q$1))</f>
        <v>CARMENERE</v>
      </c>
      <c r="R3446" s="9" t="str">
        <f t="shared" ca="1" si="10337"/>
        <v>CRMN</v>
      </c>
      <c r="S3446" s="9" t="str">
        <f t="shared" ca="1" si="10337"/>
        <v>VINHO TINTO</v>
      </c>
      <c r="T3446" s="9" t="str">
        <f t="shared" ca="1" si="10337"/>
        <v>12_BTL_0,75 l</v>
      </c>
      <c r="U3446" s="29">
        <f t="shared" ca="1" si="10337"/>
        <v>12</v>
      </c>
      <c r="V3446" s="30">
        <f t="shared" ca="1" si="10337"/>
        <v>150</v>
      </c>
      <c r="W3446" s="30">
        <f t="shared" ca="1" si="10337"/>
        <v>98</v>
      </c>
    </row>
    <row r="3447" spans="1:23" ht="13">
      <c r="A3447" s="9">
        <f t="shared" si="8"/>
        <v>3444</v>
      </c>
      <c r="B3447" s="45">
        <v>9</v>
      </c>
      <c r="C3447" s="9">
        <f>MOD(A3447-1,COUNT('DATE Snapshot'!$A:$A))+1</f>
        <v>12</v>
      </c>
      <c r="D3447" s="25">
        <f t="shared" ref="D3447:I3447" ca="1" si="10338">INDIRECT(ADDRESS($C3447+1,D$2,,,D$1))</f>
        <v>43070</v>
      </c>
      <c r="E3447" s="27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8">
        <f t="shared" ca="1" si="10338"/>
        <v>42736</v>
      </c>
      <c r="I3447" s="9">
        <f t="shared" ca="1" si="10338"/>
        <v>6</v>
      </c>
      <c r="J3447" s="46">
        <f>TRUNC((A3447-1)/COUNT('DATE Snapshot'!A:A)/COUNT(PRODUCT!A:A),0)+1</f>
        <v>6</v>
      </c>
      <c r="K3447" s="9" t="str">
        <f t="shared" ref="K3447:O3447" ca="1" si="10339">INDIRECT(ADDRESS($J3447+1,K$2,,,K$1))</f>
        <v>CENTRO NORTE</v>
      </c>
      <c r="L3447" s="9" t="str">
        <f t="shared" ca="1" si="10339"/>
        <v>CN</v>
      </c>
      <c r="M3447" s="9" t="str">
        <f t="shared" ca="1" si="10339"/>
        <v>GOIANIA</v>
      </c>
      <c r="N3447" s="9" t="str">
        <f t="shared" ca="1" si="10339"/>
        <v>BRASIL</v>
      </c>
      <c r="O3447" s="9">
        <f t="shared" ca="1" si="10339"/>
        <v>0</v>
      </c>
      <c r="P3447" s="9">
        <f>MOD(TRUNC((A3447-1)/COUNT('DATE Snapshot'!A:A)),COUNT(PRODUCT!A:A))+1</f>
        <v>4</v>
      </c>
      <c r="Q3447" s="9" t="str">
        <f t="shared" ref="Q3447:W3447" ca="1" si="10340">INDIRECT(ADDRESS($P3447+1,Q$2,,,Q$1))</f>
        <v>CARMENERE</v>
      </c>
      <c r="R3447" s="9" t="str">
        <f t="shared" ca="1" si="10340"/>
        <v>CRMN</v>
      </c>
      <c r="S3447" s="9" t="str">
        <f t="shared" ca="1" si="10340"/>
        <v>VINHO TINTO</v>
      </c>
      <c r="T3447" s="9" t="str">
        <f t="shared" ca="1" si="10340"/>
        <v>12_BTL_0,75 l</v>
      </c>
      <c r="U3447" s="29">
        <f t="shared" ca="1" si="10340"/>
        <v>12</v>
      </c>
      <c r="V3447" s="30">
        <f t="shared" ca="1" si="10340"/>
        <v>150</v>
      </c>
      <c r="W3447" s="30">
        <f t="shared" ca="1" si="10340"/>
        <v>98</v>
      </c>
    </row>
    <row r="3448" spans="1:23" ht="13">
      <c r="A3448" s="9">
        <f t="shared" si="8"/>
        <v>3445</v>
      </c>
      <c r="B3448" s="45">
        <v>15</v>
      </c>
      <c r="C3448" s="9">
        <f>MOD(A3448-1,COUNT('DATE Snapshot'!$A:$A))+1</f>
        <v>13</v>
      </c>
      <c r="D3448" s="25">
        <f t="shared" ref="D3448:I3448" ca="1" si="10341">INDIRECT(ADDRESS($C3448+1,D$2,,,D$1))</f>
        <v>43101</v>
      </c>
      <c r="E3448" s="27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8">
        <f t="shared" ca="1" si="10341"/>
        <v>43101</v>
      </c>
      <c r="I3448" s="9">
        <f t="shared" ca="1" si="10341"/>
        <v>2</v>
      </c>
      <c r="J3448" s="46">
        <f>TRUNC((A3448-1)/COUNT('DATE Snapshot'!A:A)/COUNT(PRODUCT!A:A),0)+1</f>
        <v>6</v>
      </c>
      <c r="K3448" s="9" t="str">
        <f t="shared" ref="K3448:O3448" ca="1" si="10342">INDIRECT(ADDRESS($J3448+1,K$2,,,K$1))</f>
        <v>CENTRO NORTE</v>
      </c>
      <c r="L3448" s="9" t="str">
        <f t="shared" ca="1" si="10342"/>
        <v>CN</v>
      </c>
      <c r="M3448" s="9" t="str">
        <f t="shared" ca="1" si="10342"/>
        <v>GOIANIA</v>
      </c>
      <c r="N3448" s="9" t="str">
        <f t="shared" ca="1" si="10342"/>
        <v>BRASIL</v>
      </c>
      <c r="O3448" s="9">
        <f t="shared" ca="1" si="10342"/>
        <v>0</v>
      </c>
      <c r="P3448" s="9">
        <f>MOD(TRUNC((A3448-1)/COUNT('DATE Snapshot'!A:A)),COUNT(PRODUCT!A:A))+1</f>
        <v>4</v>
      </c>
      <c r="Q3448" s="9" t="str">
        <f t="shared" ref="Q3448:W3448" ca="1" si="10343">INDIRECT(ADDRESS($P3448+1,Q$2,,,Q$1))</f>
        <v>CARMENERE</v>
      </c>
      <c r="R3448" s="9" t="str">
        <f t="shared" ca="1" si="10343"/>
        <v>CRMN</v>
      </c>
      <c r="S3448" s="9" t="str">
        <f t="shared" ca="1" si="10343"/>
        <v>VINHO TINTO</v>
      </c>
      <c r="T3448" s="9" t="str">
        <f t="shared" ca="1" si="10343"/>
        <v>12_BTL_0,75 l</v>
      </c>
      <c r="U3448" s="29">
        <f t="shared" ca="1" si="10343"/>
        <v>12</v>
      </c>
      <c r="V3448" s="30">
        <f t="shared" ca="1" si="10343"/>
        <v>150</v>
      </c>
      <c r="W3448" s="30">
        <f t="shared" ca="1" si="10343"/>
        <v>98</v>
      </c>
    </row>
    <row r="3449" spans="1:23" ht="13">
      <c r="A3449" s="9">
        <f t="shared" si="8"/>
        <v>3446</v>
      </c>
      <c r="B3449" s="45">
        <v>15</v>
      </c>
      <c r="C3449" s="9">
        <f>MOD(A3449-1,COUNT('DATE Snapshot'!$A:$A))+1</f>
        <v>14</v>
      </c>
      <c r="D3449" s="25">
        <f t="shared" ref="D3449:I3449" ca="1" si="10344">INDIRECT(ADDRESS($C3449+1,D$2,,,D$1))</f>
        <v>43132</v>
      </c>
      <c r="E3449" s="27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8">
        <f t="shared" ca="1" si="10344"/>
        <v>43101</v>
      </c>
      <c r="I3449" s="9">
        <f t="shared" ca="1" si="10344"/>
        <v>5</v>
      </c>
      <c r="J3449" s="46">
        <f>TRUNC((A3449-1)/COUNT('DATE Snapshot'!A:A)/COUNT(PRODUCT!A:A),0)+1</f>
        <v>6</v>
      </c>
      <c r="K3449" s="9" t="str">
        <f t="shared" ref="K3449:O3449" ca="1" si="10345">INDIRECT(ADDRESS($J3449+1,K$2,,,K$1))</f>
        <v>CENTRO NORTE</v>
      </c>
      <c r="L3449" s="9" t="str">
        <f t="shared" ca="1" si="10345"/>
        <v>CN</v>
      </c>
      <c r="M3449" s="9" t="str">
        <f t="shared" ca="1" si="10345"/>
        <v>GOIANIA</v>
      </c>
      <c r="N3449" s="9" t="str">
        <f t="shared" ca="1" si="10345"/>
        <v>BRASIL</v>
      </c>
      <c r="O3449" s="9">
        <f t="shared" ca="1" si="10345"/>
        <v>0</v>
      </c>
      <c r="P3449" s="9">
        <f>MOD(TRUNC((A3449-1)/COUNT('DATE Snapshot'!A:A)),COUNT(PRODUCT!A:A))+1</f>
        <v>4</v>
      </c>
      <c r="Q3449" s="9" t="str">
        <f t="shared" ref="Q3449:W3449" ca="1" si="10346">INDIRECT(ADDRESS($P3449+1,Q$2,,,Q$1))</f>
        <v>CARMENERE</v>
      </c>
      <c r="R3449" s="9" t="str">
        <f t="shared" ca="1" si="10346"/>
        <v>CRMN</v>
      </c>
      <c r="S3449" s="9" t="str">
        <f t="shared" ca="1" si="10346"/>
        <v>VINHO TINTO</v>
      </c>
      <c r="T3449" s="9" t="str">
        <f t="shared" ca="1" si="10346"/>
        <v>12_BTL_0,75 l</v>
      </c>
      <c r="U3449" s="29">
        <f t="shared" ca="1" si="10346"/>
        <v>12</v>
      </c>
      <c r="V3449" s="30">
        <f t="shared" ca="1" si="10346"/>
        <v>150</v>
      </c>
      <c r="W3449" s="30">
        <f t="shared" ca="1" si="10346"/>
        <v>98</v>
      </c>
    </row>
    <row r="3450" spans="1:23" ht="13">
      <c r="A3450" s="9">
        <f t="shared" si="8"/>
        <v>3447</v>
      </c>
      <c r="B3450" s="45">
        <v>1</v>
      </c>
      <c r="C3450" s="9">
        <f>MOD(A3450-1,COUNT('DATE Snapshot'!$A:$A))+1</f>
        <v>15</v>
      </c>
      <c r="D3450" s="25">
        <f t="shared" ref="D3450:I3450" ca="1" si="10347">INDIRECT(ADDRESS($C3450+1,D$2,,,D$1))</f>
        <v>43160</v>
      </c>
      <c r="E3450" s="27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8">
        <f t="shared" ca="1" si="10347"/>
        <v>43101</v>
      </c>
      <c r="I3450" s="9">
        <f t="shared" ca="1" si="10347"/>
        <v>5</v>
      </c>
      <c r="J3450" s="46">
        <f>TRUNC((A3450-1)/COUNT('DATE Snapshot'!A:A)/COUNT(PRODUCT!A:A),0)+1</f>
        <v>6</v>
      </c>
      <c r="K3450" s="9" t="str">
        <f t="shared" ref="K3450:O3450" ca="1" si="10348">INDIRECT(ADDRESS($J3450+1,K$2,,,K$1))</f>
        <v>CENTRO NORTE</v>
      </c>
      <c r="L3450" s="9" t="str">
        <f t="shared" ca="1" si="10348"/>
        <v>CN</v>
      </c>
      <c r="M3450" s="9" t="str">
        <f t="shared" ca="1" si="10348"/>
        <v>GOIANIA</v>
      </c>
      <c r="N3450" s="9" t="str">
        <f t="shared" ca="1" si="10348"/>
        <v>BRASIL</v>
      </c>
      <c r="O3450" s="9">
        <f t="shared" ca="1" si="10348"/>
        <v>0</v>
      </c>
      <c r="P3450" s="9">
        <f>MOD(TRUNC((A3450-1)/COUNT('DATE Snapshot'!A:A)),COUNT(PRODUCT!A:A))+1</f>
        <v>4</v>
      </c>
      <c r="Q3450" s="9" t="str">
        <f t="shared" ref="Q3450:W3450" ca="1" si="10349">INDIRECT(ADDRESS($P3450+1,Q$2,,,Q$1))</f>
        <v>CARMENERE</v>
      </c>
      <c r="R3450" s="9" t="str">
        <f t="shared" ca="1" si="10349"/>
        <v>CRMN</v>
      </c>
      <c r="S3450" s="9" t="str">
        <f t="shared" ca="1" si="10349"/>
        <v>VINHO TINTO</v>
      </c>
      <c r="T3450" s="9" t="str">
        <f t="shared" ca="1" si="10349"/>
        <v>12_BTL_0,75 l</v>
      </c>
      <c r="U3450" s="29">
        <f t="shared" ca="1" si="10349"/>
        <v>12</v>
      </c>
      <c r="V3450" s="30">
        <f t="shared" ca="1" si="10349"/>
        <v>150</v>
      </c>
      <c r="W3450" s="30">
        <f t="shared" ca="1" si="10349"/>
        <v>98</v>
      </c>
    </row>
    <row r="3451" spans="1:23" ht="13">
      <c r="A3451" s="9">
        <f t="shared" si="8"/>
        <v>3448</v>
      </c>
      <c r="B3451" s="45">
        <v>10</v>
      </c>
      <c r="C3451" s="9">
        <f>MOD(A3451-1,COUNT('DATE Snapshot'!$A:$A))+1</f>
        <v>16</v>
      </c>
      <c r="D3451" s="25">
        <f t="shared" ref="D3451:I3451" ca="1" si="10350">INDIRECT(ADDRESS($C3451+1,D$2,,,D$1))</f>
        <v>43191</v>
      </c>
      <c r="E3451" s="27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8">
        <f t="shared" ca="1" si="10350"/>
        <v>43101</v>
      </c>
      <c r="I3451" s="9">
        <f t="shared" ca="1" si="10350"/>
        <v>1</v>
      </c>
      <c r="J3451" s="46">
        <f>TRUNC((A3451-1)/COUNT('DATE Snapshot'!A:A)/COUNT(PRODUCT!A:A),0)+1</f>
        <v>6</v>
      </c>
      <c r="K3451" s="9" t="str">
        <f t="shared" ref="K3451:O3451" ca="1" si="10351">INDIRECT(ADDRESS($J3451+1,K$2,,,K$1))</f>
        <v>CENTRO NORTE</v>
      </c>
      <c r="L3451" s="9" t="str">
        <f t="shared" ca="1" si="10351"/>
        <v>CN</v>
      </c>
      <c r="M3451" s="9" t="str">
        <f t="shared" ca="1" si="10351"/>
        <v>GOIANIA</v>
      </c>
      <c r="N3451" s="9" t="str">
        <f t="shared" ca="1" si="10351"/>
        <v>BRASIL</v>
      </c>
      <c r="O3451" s="9">
        <f t="shared" ca="1" si="10351"/>
        <v>0</v>
      </c>
      <c r="P3451" s="9">
        <f>MOD(TRUNC((A3451-1)/COUNT('DATE Snapshot'!A:A)),COUNT(PRODUCT!A:A))+1</f>
        <v>4</v>
      </c>
      <c r="Q3451" s="9" t="str">
        <f t="shared" ref="Q3451:W3451" ca="1" si="10352">INDIRECT(ADDRESS($P3451+1,Q$2,,,Q$1))</f>
        <v>CARMENERE</v>
      </c>
      <c r="R3451" s="9" t="str">
        <f t="shared" ca="1" si="10352"/>
        <v>CRMN</v>
      </c>
      <c r="S3451" s="9" t="str">
        <f t="shared" ca="1" si="10352"/>
        <v>VINHO TINTO</v>
      </c>
      <c r="T3451" s="9" t="str">
        <f t="shared" ca="1" si="10352"/>
        <v>12_BTL_0,75 l</v>
      </c>
      <c r="U3451" s="29">
        <f t="shared" ca="1" si="10352"/>
        <v>12</v>
      </c>
      <c r="V3451" s="30">
        <f t="shared" ca="1" si="10352"/>
        <v>150</v>
      </c>
      <c r="W3451" s="30">
        <f t="shared" ca="1" si="10352"/>
        <v>98</v>
      </c>
    </row>
    <row r="3452" spans="1:23" ht="13">
      <c r="A3452" s="9">
        <f t="shared" si="8"/>
        <v>3449</v>
      </c>
      <c r="B3452" s="45">
        <v>9</v>
      </c>
      <c r="C3452" s="9">
        <f>MOD(A3452-1,COUNT('DATE Snapshot'!$A:$A))+1</f>
        <v>17</v>
      </c>
      <c r="D3452" s="25">
        <f t="shared" ref="D3452:I3452" ca="1" si="10353">INDIRECT(ADDRESS($C3452+1,D$2,,,D$1))</f>
        <v>43221</v>
      </c>
      <c r="E3452" s="27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8">
        <f t="shared" ca="1" si="10353"/>
        <v>43101</v>
      </c>
      <c r="I3452" s="9">
        <f t="shared" ca="1" si="10353"/>
        <v>3</v>
      </c>
      <c r="J3452" s="46">
        <f>TRUNC((A3452-1)/COUNT('DATE Snapshot'!A:A)/COUNT(PRODUCT!A:A),0)+1</f>
        <v>6</v>
      </c>
      <c r="K3452" s="9" t="str">
        <f t="shared" ref="K3452:O3452" ca="1" si="10354">INDIRECT(ADDRESS($J3452+1,K$2,,,K$1))</f>
        <v>CENTRO NORTE</v>
      </c>
      <c r="L3452" s="9" t="str">
        <f t="shared" ca="1" si="10354"/>
        <v>CN</v>
      </c>
      <c r="M3452" s="9" t="str">
        <f t="shared" ca="1" si="10354"/>
        <v>GOIANIA</v>
      </c>
      <c r="N3452" s="9" t="str">
        <f t="shared" ca="1" si="10354"/>
        <v>BRASIL</v>
      </c>
      <c r="O3452" s="9">
        <f t="shared" ca="1" si="10354"/>
        <v>0</v>
      </c>
      <c r="P3452" s="9">
        <f>MOD(TRUNC((A3452-1)/COUNT('DATE Snapshot'!A:A)),COUNT(PRODUCT!A:A))+1</f>
        <v>4</v>
      </c>
      <c r="Q3452" s="9" t="str">
        <f t="shared" ref="Q3452:W3452" ca="1" si="10355">INDIRECT(ADDRESS($P3452+1,Q$2,,,Q$1))</f>
        <v>CARMENERE</v>
      </c>
      <c r="R3452" s="9" t="str">
        <f t="shared" ca="1" si="10355"/>
        <v>CRMN</v>
      </c>
      <c r="S3452" s="9" t="str">
        <f t="shared" ca="1" si="10355"/>
        <v>VINHO TINTO</v>
      </c>
      <c r="T3452" s="9" t="str">
        <f t="shared" ca="1" si="10355"/>
        <v>12_BTL_0,75 l</v>
      </c>
      <c r="U3452" s="29">
        <f t="shared" ca="1" si="10355"/>
        <v>12</v>
      </c>
      <c r="V3452" s="30">
        <f t="shared" ca="1" si="10355"/>
        <v>150</v>
      </c>
      <c r="W3452" s="30">
        <f t="shared" ca="1" si="10355"/>
        <v>98</v>
      </c>
    </row>
    <row r="3453" spans="1:23" ht="13">
      <c r="A3453" s="9">
        <f t="shared" si="8"/>
        <v>3450</v>
      </c>
      <c r="B3453" s="45">
        <v>1</v>
      </c>
      <c r="C3453" s="9">
        <f>MOD(A3453-1,COUNT('DATE Snapshot'!$A:$A))+1</f>
        <v>18</v>
      </c>
      <c r="D3453" s="25">
        <f t="shared" ref="D3453:I3453" ca="1" si="10356">INDIRECT(ADDRESS($C3453+1,D$2,,,D$1))</f>
        <v>43252</v>
      </c>
      <c r="E3453" s="27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8">
        <f t="shared" ca="1" si="10356"/>
        <v>43101</v>
      </c>
      <c r="I3453" s="9">
        <f t="shared" ca="1" si="10356"/>
        <v>6</v>
      </c>
      <c r="J3453" s="46">
        <f>TRUNC((A3453-1)/COUNT('DATE Snapshot'!A:A)/COUNT(PRODUCT!A:A),0)+1</f>
        <v>6</v>
      </c>
      <c r="K3453" s="9" t="str">
        <f t="shared" ref="K3453:O3453" ca="1" si="10357">INDIRECT(ADDRESS($J3453+1,K$2,,,K$1))</f>
        <v>CENTRO NORTE</v>
      </c>
      <c r="L3453" s="9" t="str">
        <f t="shared" ca="1" si="10357"/>
        <v>CN</v>
      </c>
      <c r="M3453" s="9" t="str">
        <f t="shared" ca="1" si="10357"/>
        <v>GOIANIA</v>
      </c>
      <c r="N3453" s="9" t="str">
        <f t="shared" ca="1" si="10357"/>
        <v>BRASIL</v>
      </c>
      <c r="O3453" s="9">
        <f t="shared" ca="1" si="10357"/>
        <v>0</v>
      </c>
      <c r="P3453" s="9">
        <f>MOD(TRUNC((A3453-1)/COUNT('DATE Snapshot'!A:A)),COUNT(PRODUCT!A:A))+1</f>
        <v>4</v>
      </c>
      <c r="Q3453" s="9" t="str">
        <f t="shared" ref="Q3453:W3453" ca="1" si="10358">INDIRECT(ADDRESS($P3453+1,Q$2,,,Q$1))</f>
        <v>CARMENERE</v>
      </c>
      <c r="R3453" s="9" t="str">
        <f t="shared" ca="1" si="10358"/>
        <v>CRMN</v>
      </c>
      <c r="S3453" s="9" t="str">
        <f t="shared" ca="1" si="10358"/>
        <v>VINHO TINTO</v>
      </c>
      <c r="T3453" s="9" t="str">
        <f t="shared" ca="1" si="10358"/>
        <v>12_BTL_0,75 l</v>
      </c>
      <c r="U3453" s="29">
        <f t="shared" ca="1" si="10358"/>
        <v>12</v>
      </c>
      <c r="V3453" s="30">
        <f t="shared" ca="1" si="10358"/>
        <v>150</v>
      </c>
      <c r="W3453" s="30">
        <f t="shared" ca="1" si="10358"/>
        <v>98</v>
      </c>
    </row>
    <row r="3454" spans="1:23" ht="13">
      <c r="A3454" s="9">
        <f t="shared" si="8"/>
        <v>3451</v>
      </c>
      <c r="B3454" s="45">
        <v>9</v>
      </c>
      <c r="C3454" s="9">
        <f>MOD(A3454-1,COUNT('DATE Snapshot'!$A:$A))+1</f>
        <v>19</v>
      </c>
      <c r="D3454" s="25">
        <f t="shared" ref="D3454:I3454" ca="1" si="10359">INDIRECT(ADDRESS($C3454+1,D$2,,,D$1))</f>
        <v>43282</v>
      </c>
      <c r="E3454" s="27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8">
        <f t="shared" ca="1" si="10359"/>
        <v>43101</v>
      </c>
      <c r="I3454" s="9">
        <f t="shared" ca="1" si="10359"/>
        <v>1</v>
      </c>
      <c r="J3454" s="46">
        <f>TRUNC((A3454-1)/COUNT('DATE Snapshot'!A:A)/COUNT(PRODUCT!A:A),0)+1</f>
        <v>6</v>
      </c>
      <c r="K3454" s="9" t="str">
        <f t="shared" ref="K3454:O3454" ca="1" si="10360">INDIRECT(ADDRESS($J3454+1,K$2,,,K$1))</f>
        <v>CENTRO NORTE</v>
      </c>
      <c r="L3454" s="9" t="str">
        <f t="shared" ca="1" si="10360"/>
        <v>CN</v>
      </c>
      <c r="M3454" s="9" t="str">
        <f t="shared" ca="1" si="10360"/>
        <v>GOIANIA</v>
      </c>
      <c r="N3454" s="9" t="str">
        <f t="shared" ca="1" si="10360"/>
        <v>BRASIL</v>
      </c>
      <c r="O3454" s="9">
        <f t="shared" ca="1" si="10360"/>
        <v>0</v>
      </c>
      <c r="P3454" s="9">
        <f>MOD(TRUNC((A3454-1)/COUNT('DATE Snapshot'!A:A)),COUNT(PRODUCT!A:A))+1</f>
        <v>4</v>
      </c>
      <c r="Q3454" s="9" t="str">
        <f t="shared" ref="Q3454:W3454" ca="1" si="10361">INDIRECT(ADDRESS($P3454+1,Q$2,,,Q$1))</f>
        <v>CARMENERE</v>
      </c>
      <c r="R3454" s="9" t="str">
        <f t="shared" ca="1" si="10361"/>
        <v>CRMN</v>
      </c>
      <c r="S3454" s="9" t="str">
        <f t="shared" ca="1" si="10361"/>
        <v>VINHO TINTO</v>
      </c>
      <c r="T3454" s="9" t="str">
        <f t="shared" ca="1" si="10361"/>
        <v>12_BTL_0,75 l</v>
      </c>
      <c r="U3454" s="29">
        <f t="shared" ca="1" si="10361"/>
        <v>12</v>
      </c>
      <c r="V3454" s="30">
        <f t="shared" ca="1" si="10361"/>
        <v>150</v>
      </c>
      <c r="W3454" s="30">
        <f t="shared" ca="1" si="10361"/>
        <v>98</v>
      </c>
    </row>
    <row r="3455" spans="1:23" ht="13">
      <c r="A3455" s="9">
        <f t="shared" si="8"/>
        <v>3452</v>
      </c>
      <c r="B3455" s="45">
        <v>7</v>
      </c>
      <c r="C3455" s="9">
        <f>MOD(A3455-1,COUNT('DATE Snapshot'!$A:$A))+1</f>
        <v>20</v>
      </c>
      <c r="D3455" s="25">
        <f t="shared" ref="D3455:I3455" ca="1" si="10362">INDIRECT(ADDRESS($C3455+1,D$2,,,D$1))</f>
        <v>43313</v>
      </c>
      <c r="E3455" s="27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8">
        <f t="shared" ca="1" si="10362"/>
        <v>43101</v>
      </c>
      <c r="I3455" s="9">
        <f t="shared" ca="1" si="10362"/>
        <v>4</v>
      </c>
      <c r="J3455" s="46">
        <f>TRUNC((A3455-1)/COUNT('DATE Snapshot'!A:A)/COUNT(PRODUCT!A:A),0)+1</f>
        <v>6</v>
      </c>
      <c r="K3455" s="9" t="str">
        <f t="shared" ref="K3455:O3455" ca="1" si="10363">INDIRECT(ADDRESS($J3455+1,K$2,,,K$1))</f>
        <v>CENTRO NORTE</v>
      </c>
      <c r="L3455" s="9" t="str">
        <f t="shared" ca="1" si="10363"/>
        <v>CN</v>
      </c>
      <c r="M3455" s="9" t="str">
        <f t="shared" ca="1" si="10363"/>
        <v>GOIANIA</v>
      </c>
      <c r="N3455" s="9" t="str">
        <f t="shared" ca="1" si="10363"/>
        <v>BRASIL</v>
      </c>
      <c r="O3455" s="9">
        <f t="shared" ca="1" si="10363"/>
        <v>0</v>
      </c>
      <c r="P3455" s="9">
        <f>MOD(TRUNC((A3455-1)/COUNT('DATE Snapshot'!A:A)),COUNT(PRODUCT!A:A))+1</f>
        <v>4</v>
      </c>
      <c r="Q3455" s="9" t="str">
        <f t="shared" ref="Q3455:W3455" ca="1" si="10364">INDIRECT(ADDRESS($P3455+1,Q$2,,,Q$1))</f>
        <v>CARMENERE</v>
      </c>
      <c r="R3455" s="9" t="str">
        <f t="shared" ca="1" si="10364"/>
        <v>CRMN</v>
      </c>
      <c r="S3455" s="9" t="str">
        <f t="shared" ca="1" si="10364"/>
        <v>VINHO TINTO</v>
      </c>
      <c r="T3455" s="9" t="str">
        <f t="shared" ca="1" si="10364"/>
        <v>12_BTL_0,75 l</v>
      </c>
      <c r="U3455" s="29">
        <f t="shared" ca="1" si="10364"/>
        <v>12</v>
      </c>
      <c r="V3455" s="30">
        <f t="shared" ca="1" si="10364"/>
        <v>150</v>
      </c>
      <c r="W3455" s="30">
        <f t="shared" ca="1" si="10364"/>
        <v>98</v>
      </c>
    </row>
    <row r="3456" spans="1:23" ht="13">
      <c r="A3456" s="9">
        <f t="shared" si="8"/>
        <v>3453</v>
      </c>
      <c r="B3456" s="45">
        <v>7</v>
      </c>
      <c r="C3456" s="9">
        <f>MOD(A3456-1,COUNT('DATE Snapshot'!$A:$A))+1</f>
        <v>21</v>
      </c>
      <c r="D3456" s="25">
        <f t="shared" ref="D3456:I3456" ca="1" si="10365">INDIRECT(ADDRESS($C3456+1,D$2,,,D$1))</f>
        <v>43344</v>
      </c>
      <c r="E3456" s="27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8">
        <f t="shared" ca="1" si="10365"/>
        <v>43101</v>
      </c>
      <c r="I3456" s="9">
        <f t="shared" ca="1" si="10365"/>
        <v>7</v>
      </c>
      <c r="J3456" s="46">
        <f>TRUNC((A3456-1)/COUNT('DATE Snapshot'!A:A)/COUNT(PRODUCT!A:A),0)+1</f>
        <v>6</v>
      </c>
      <c r="K3456" s="9" t="str">
        <f t="shared" ref="K3456:O3456" ca="1" si="10366">INDIRECT(ADDRESS($J3456+1,K$2,,,K$1))</f>
        <v>CENTRO NORTE</v>
      </c>
      <c r="L3456" s="9" t="str">
        <f t="shared" ca="1" si="10366"/>
        <v>CN</v>
      </c>
      <c r="M3456" s="9" t="str">
        <f t="shared" ca="1" si="10366"/>
        <v>GOIANIA</v>
      </c>
      <c r="N3456" s="9" t="str">
        <f t="shared" ca="1" si="10366"/>
        <v>BRASIL</v>
      </c>
      <c r="O3456" s="9">
        <f t="shared" ca="1" si="10366"/>
        <v>0</v>
      </c>
      <c r="P3456" s="9">
        <f>MOD(TRUNC((A3456-1)/COUNT('DATE Snapshot'!A:A)),COUNT(PRODUCT!A:A))+1</f>
        <v>4</v>
      </c>
      <c r="Q3456" s="9" t="str">
        <f t="shared" ref="Q3456:W3456" ca="1" si="10367">INDIRECT(ADDRESS($P3456+1,Q$2,,,Q$1))</f>
        <v>CARMENERE</v>
      </c>
      <c r="R3456" s="9" t="str">
        <f t="shared" ca="1" si="10367"/>
        <v>CRMN</v>
      </c>
      <c r="S3456" s="9" t="str">
        <f t="shared" ca="1" si="10367"/>
        <v>VINHO TINTO</v>
      </c>
      <c r="T3456" s="9" t="str">
        <f t="shared" ca="1" si="10367"/>
        <v>12_BTL_0,75 l</v>
      </c>
      <c r="U3456" s="29">
        <f t="shared" ca="1" si="10367"/>
        <v>12</v>
      </c>
      <c r="V3456" s="30">
        <f t="shared" ca="1" si="10367"/>
        <v>150</v>
      </c>
      <c r="W3456" s="30">
        <f t="shared" ca="1" si="10367"/>
        <v>98</v>
      </c>
    </row>
    <row r="3457" spans="1:23" ht="13">
      <c r="A3457" s="9">
        <f t="shared" si="8"/>
        <v>3454</v>
      </c>
      <c r="B3457" s="45">
        <v>5</v>
      </c>
      <c r="C3457" s="9">
        <f>MOD(A3457-1,COUNT('DATE Snapshot'!$A:$A))+1</f>
        <v>22</v>
      </c>
      <c r="D3457" s="25">
        <f t="shared" ref="D3457:I3457" ca="1" si="10368">INDIRECT(ADDRESS($C3457+1,D$2,,,D$1))</f>
        <v>43374</v>
      </c>
      <c r="E3457" s="27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8">
        <f t="shared" ca="1" si="10368"/>
        <v>43101</v>
      </c>
      <c r="I3457" s="9">
        <f t="shared" ca="1" si="10368"/>
        <v>2</v>
      </c>
      <c r="J3457" s="46">
        <f>TRUNC((A3457-1)/COUNT('DATE Snapshot'!A:A)/COUNT(PRODUCT!A:A),0)+1</f>
        <v>6</v>
      </c>
      <c r="K3457" s="9" t="str">
        <f t="shared" ref="K3457:O3457" ca="1" si="10369">INDIRECT(ADDRESS($J3457+1,K$2,,,K$1))</f>
        <v>CENTRO NORTE</v>
      </c>
      <c r="L3457" s="9" t="str">
        <f t="shared" ca="1" si="10369"/>
        <v>CN</v>
      </c>
      <c r="M3457" s="9" t="str">
        <f t="shared" ca="1" si="10369"/>
        <v>GOIANIA</v>
      </c>
      <c r="N3457" s="9" t="str">
        <f t="shared" ca="1" si="10369"/>
        <v>BRASIL</v>
      </c>
      <c r="O3457" s="9">
        <f t="shared" ca="1" si="10369"/>
        <v>0</v>
      </c>
      <c r="P3457" s="9">
        <f>MOD(TRUNC((A3457-1)/COUNT('DATE Snapshot'!A:A)),COUNT(PRODUCT!A:A))+1</f>
        <v>4</v>
      </c>
      <c r="Q3457" s="9" t="str">
        <f t="shared" ref="Q3457:W3457" ca="1" si="10370">INDIRECT(ADDRESS($P3457+1,Q$2,,,Q$1))</f>
        <v>CARMENERE</v>
      </c>
      <c r="R3457" s="9" t="str">
        <f t="shared" ca="1" si="10370"/>
        <v>CRMN</v>
      </c>
      <c r="S3457" s="9" t="str">
        <f t="shared" ca="1" si="10370"/>
        <v>VINHO TINTO</v>
      </c>
      <c r="T3457" s="9" t="str">
        <f t="shared" ca="1" si="10370"/>
        <v>12_BTL_0,75 l</v>
      </c>
      <c r="U3457" s="29">
        <f t="shared" ca="1" si="10370"/>
        <v>12</v>
      </c>
      <c r="V3457" s="30">
        <f t="shared" ca="1" si="10370"/>
        <v>150</v>
      </c>
      <c r="W3457" s="30">
        <f t="shared" ca="1" si="10370"/>
        <v>98</v>
      </c>
    </row>
    <row r="3458" spans="1:23" ht="13">
      <c r="A3458" s="9">
        <f t="shared" si="8"/>
        <v>3455</v>
      </c>
      <c r="B3458" s="45">
        <v>14</v>
      </c>
      <c r="C3458" s="9">
        <f>MOD(A3458-1,COUNT('DATE Snapshot'!$A:$A))+1</f>
        <v>23</v>
      </c>
      <c r="D3458" s="25">
        <f t="shared" ref="D3458:I3458" ca="1" si="10371">INDIRECT(ADDRESS($C3458+1,D$2,,,D$1))</f>
        <v>43405</v>
      </c>
      <c r="E3458" s="27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8">
        <f t="shared" ca="1" si="10371"/>
        <v>43101</v>
      </c>
      <c r="I3458" s="9">
        <f t="shared" ca="1" si="10371"/>
        <v>5</v>
      </c>
      <c r="J3458" s="46">
        <f>TRUNC((A3458-1)/COUNT('DATE Snapshot'!A:A)/COUNT(PRODUCT!A:A),0)+1</f>
        <v>6</v>
      </c>
      <c r="K3458" s="9" t="str">
        <f t="shared" ref="K3458:O3458" ca="1" si="10372">INDIRECT(ADDRESS($J3458+1,K$2,,,K$1))</f>
        <v>CENTRO NORTE</v>
      </c>
      <c r="L3458" s="9" t="str">
        <f t="shared" ca="1" si="10372"/>
        <v>CN</v>
      </c>
      <c r="M3458" s="9" t="str">
        <f t="shared" ca="1" si="10372"/>
        <v>GOIANIA</v>
      </c>
      <c r="N3458" s="9" t="str">
        <f t="shared" ca="1" si="10372"/>
        <v>BRASIL</v>
      </c>
      <c r="O3458" s="9">
        <f t="shared" ca="1" si="10372"/>
        <v>0</v>
      </c>
      <c r="P3458" s="9">
        <f>MOD(TRUNC((A3458-1)/COUNT('DATE Snapshot'!A:A)),COUNT(PRODUCT!A:A))+1</f>
        <v>4</v>
      </c>
      <c r="Q3458" s="9" t="str">
        <f t="shared" ref="Q3458:W3458" ca="1" si="10373">INDIRECT(ADDRESS($P3458+1,Q$2,,,Q$1))</f>
        <v>CARMENERE</v>
      </c>
      <c r="R3458" s="9" t="str">
        <f t="shared" ca="1" si="10373"/>
        <v>CRMN</v>
      </c>
      <c r="S3458" s="9" t="str">
        <f t="shared" ca="1" si="10373"/>
        <v>VINHO TINTO</v>
      </c>
      <c r="T3458" s="9" t="str">
        <f t="shared" ca="1" si="10373"/>
        <v>12_BTL_0,75 l</v>
      </c>
      <c r="U3458" s="29">
        <f t="shared" ca="1" si="10373"/>
        <v>12</v>
      </c>
      <c r="V3458" s="30">
        <f t="shared" ca="1" si="10373"/>
        <v>150</v>
      </c>
      <c r="W3458" s="30">
        <f t="shared" ca="1" si="10373"/>
        <v>98</v>
      </c>
    </row>
    <row r="3459" spans="1:23" ht="13">
      <c r="A3459" s="9">
        <f t="shared" si="8"/>
        <v>3456</v>
      </c>
      <c r="B3459" s="45">
        <v>14</v>
      </c>
      <c r="C3459" s="9">
        <f>MOD(A3459-1,COUNT('DATE Snapshot'!$A:$A))+1</f>
        <v>24</v>
      </c>
      <c r="D3459" s="25">
        <f t="shared" ref="D3459:I3459" ca="1" si="10374">INDIRECT(ADDRESS($C3459+1,D$2,,,D$1))</f>
        <v>43435</v>
      </c>
      <c r="E3459" s="27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8">
        <f t="shared" ca="1" si="10374"/>
        <v>43101</v>
      </c>
      <c r="I3459" s="9">
        <f t="shared" ca="1" si="10374"/>
        <v>7</v>
      </c>
      <c r="J3459" s="46">
        <f>TRUNC((A3459-1)/COUNT('DATE Snapshot'!A:A)/COUNT(PRODUCT!A:A),0)+1</f>
        <v>6</v>
      </c>
      <c r="K3459" s="9" t="str">
        <f t="shared" ref="K3459:O3459" ca="1" si="10375">INDIRECT(ADDRESS($J3459+1,K$2,,,K$1))</f>
        <v>CENTRO NORTE</v>
      </c>
      <c r="L3459" s="9" t="str">
        <f t="shared" ca="1" si="10375"/>
        <v>CN</v>
      </c>
      <c r="M3459" s="9" t="str">
        <f t="shared" ca="1" si="10375"/>
        <v>GOIANIA</v>
      </c>
      <c r="N3459" s="9" t="str">
        <f t="shared" ca="1" si="10375"/>
        <v>BRASIL</v>
      </c>
      <c r="O3459" s="9">
        <f t="shared" ca="1" si="10375"/>
        <v>0</v>
      </c>
      <c r="P3459" s="9">
        <f>MOD(TRUNC((A3459-1)/COUNT('DATE Snapshot'!A:A)),COUNT(PRODUCT!A:A))+1</f>
        <v>4</v>
      </c>
      <c r="Q3459" s="9" t="str">
        <f t="shared" ref="Q3459:W3459" ca="1" si="10376">INDIRECT(ADDRESS($P3459+1,Q$2,,,Q$1))</f>
        <v>CARMENERE</v>
      </c>
      <c r="R3459" s="9" t="str">
        <f t="shared" ca="1" si="10376"/>
        <v>CRMN</v>
      </c>
      <c r="S3459" s="9" t="str">
        <f t="shared" ca="1" si="10376"/>
        <v>VINHO TINTO</v>
      </c>
      <c r="T3459" s="9" t="str">
        <f t="shared" ca="1" si="10376"/>
        <v>12_BTL_0,75 l</v>
      </c>
      <c r="U3459" s="29">
        <f t="shared" ca="1" si="10376"/>
        <v>12</v>
      </c>
      <c r="V3459" s="30">
        <f t="shared" ca="1" si="10376"/>
        <v>150</v>
      </c>
      <c r="W3459" s="30">
        <f t="shared" ca="1" si="10376"/>
        <v>98</v>
      </c>
    </row>
    <row r="3460" spans="1:23" ht="13">
      <c r="A3460" s="9">
        <f t="shared" si="8"/>
        <v>3457</v>
      </c>
      <c r="B3460" s="45">
        <v>11</v>
      </c>
      <c r="C3460" s="9">
        <f>MOD(A3460-1,COUNT('DATE Snapshot'!$A:$A))+1</f>
        <v>1</v>
      </c>
      <c r="D3460" s="25">
        <f t="shared" ref="D3460:I3460" ca="1" si="10377">INDIRECT(ADDRESS($C3460+1,D$2,,,D$1))</f>
        <v>42736</v>
      </c>
      <c r="E3460" s="27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8">
        <f t="shared" ca="1" si="10377"/>
        <v>42736</v>
      </c>
      <c r="I3460" s="9">
        <f t="shared" ca="1" si="10377"/>
        <v>1</v>
      </c>
      <c r="J3460" s="46">
        <f>TRUNC((A3460-1)/COUNT('DATE Snapshot'!A:A)/COUNT(PRODUCT!A:A),0)+1</f>
        <v>6</v>
      </c>
      <c r="K3460" s="9" t="str">
        <f t="shared" ref="K3460:O3460" ca="1" si="10378">INDIRECT(ADDRESS($J3460+1,K$2,,,K$1))</f>
        <v>CENTRO NORTE</v>
      </c>
      <c r="L3460" s="9" t="str">
        <f t="shared" ca="1" si="10378"/>
        <v>CN</v>
      </c>
      <c r="M3460" s="9" t="str">
        <f t="shared" ca="1" si="10378"/>
        <v>GOIANIA</v>
      </c>
      <c r="N3460" s="9" t="str">
        <f t="shared" ca="1" si="10378"/>
        <v>BRASIL</v>
      </c>
      <c r="O3460" s="9">
        <f t="shared" ca="1" si="10378"/>
        <v>0</v>
      </c>
      <c r="P3460" s="9">
        <f>MOD(TRUNC((A3460-1)/COUNT('DATE Snapshot'!A:A)),COUNT(PRODUCT!A:A))+1</f>
        <v>5</v>
      </c>
      <c r="Q3460" s="9" t="str">
        <f t="shared" ref="Q3460:W3460" ca="1" si="10379">INDIRECT(ADDRESS($P3460+1,Q$2,,,Q$1))</f>
        <v>CARMENERE RESERVA</v>
      </c>
      <c r="R3460" s="9" t="str">
        <f t="shared" ca="1" si="10379"/>
        <v>CRMN_RS</v>
      </c>
      <c r="S3460" s="9" t="str">
        <f t="shared" ca="1" si="10379"/>
        <v>VINHO TINTO</v>
      </c>
      <c r="T3460" s="9" t="str">
        <f t="shared" ca="1" si="10379"/>
        <v>12_BTL_0,75 l</v>
      </c>
      <c r="U3460" s="29">
        <f t="shared" ca="1" si="10379"/>
        <v>12</v>
      </c>
      <c r="V3460" s="30">
        <f t="shared" ca="1" si="10379"/>
        <v>198</v>
      </c>
      <c r="W3460" s="30">
        <f t="shared" ca="1" si="10379"/>
        <v>110</v>
      </c>
    </row>
    <row r="3461" spans="1:23" ht="13">
      <c r="A3461" s="9">
        <f t="shared" si="8"/>
        <v>3458</v>
      </c>
      <c r="B3461" s="45">
        <v>5</v>
      </c>
      <c r="C3461" s="9">
        <f>MOD(A3461-1,COUNT('DATE Snapshot'!$A:$A))+1</f>
        <v>2</v>
      </c>
      <c r="D3461" s="25">
        <f t="shared" ref="D3461:I3461" ca="1" si="10380">INDIRECT(ADDRESS($C3461+1,D$2,,,D$1))</f>
        <v>42767</v>
      </c>
      <c r="E3461" s="27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8">
        <f t="shared" ca="1" si="10380"/>
        <v>42736</v>
      </c>
      <c r="I3461" s="9">
        <f t="shared" ca="1" si="10380"/>
        <v>4</v>
      </c>
      <c r="J3461" s="46">
        <f>TRUNC((A3461-1)/COUNT('DATE Snapshot'!A:A)/COUNT(PRODUCT!A:A),0)+1</f>
        <v>6</v>
      </c>
      <c r="K3461" s="9" t="str">
        <f t="shared" ref="K3461:O3461" ca="1" si="10381">INDIRECT(ADDRESS($J3461+1,K$2,,,K$1))</f>
        <v>CENTRO NORTE</v>
      </c>
      <c r="L3461" s="9" t="str">
        <f t="shared" ca="1" si="10381"/>
        <v>CN</v>
      </c>
      <c r="M3461" s="9" t="str">
        <f t="shared" ca="1" si="10381"/>
        <v>GOIANIA</v>
      </c>
      <c r="N3461" s="9" t="str">
        <f t="shared" ca="1" si="10381"/>
        <v>BRASIL</v>
      </c>
      <c r="O3461" s="9">
        <f t="shared" ca="1" si="10381"/>
        <v>0</v>
      </c>
      <c r="P3461" s="9">
        <f>MOD(TRUNC((A3461-1)/COUNT('DATE Snapshot'!A:A)),COUNT(PRODUCT!A:A))+1</f>
        <v>5</v>
      </c>
      <c r="Q3461" s="9" t="str">
        <f t="shared" ref="Q3461:W3461" ca="1" si="10382">INDIRECT(ADDRESS($P3461+1,Q$2,,,Q$1))</f>
        <v>CARMENERE RESERVA</v>
      </c>
      <c r="R3461" s="9" t="str">
        <f t="shared" ca="1" si="10382"/>
        <v>CRMN_RS</v>
      </c>
      <c r="S3461" s="9" t="str">
        <f t="shared" ca="1" si="10382"/>
        <v>VINHO TINTO</v>
      </c>
      <c r="T3461" s="9" t="str">
        <f t="shared" ca="1" si="10382"/>
        <v>12_BTL_0,75 l</v>
      </c>
      <c r="U3461" s="29">
        <f t="shared" ca="1" si="10382"/>
        <v>12</v>
      </c>
      <c r="V3461" s="30">
        <f t="shared" ca="1" si="10382"/>
        <v>198</v>
      </c>
      <c r="W3461" s="30">
        <f t="shared" ca="1" si="10382"/>
        <v>110</v>
      </c>
    </row>
    <row r="3462" spans="1:23" ht="13">
      <c r="A3462" s="9">
        <f t="shared" si="8"/>
        <v>3459</v>
      </c>
      <c r="B3462" s="45">
        <v>12</v>
      </c>
      <c r="C3462" s="9">
        <f>MOD(A3462-1,COUNT('DATE Snapshot'!$A:$A))+1</f>
        <v>3</v>
      </c>
      <c r="D3462" s="25">
        <f t="shared" ref="D3462:I3462" ca="1" si="10383">INDIRECT(ADDRESS($C3462+1,D$2,,,D$1))</f>
        <v>42795</v>
      </c>
      <c r="E3462" s="27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8">
        <f t="shared" ca="1" si="10383"/>
        <v>42736</v>
      </c>
      <c r="I3462" s="9">
        <f t="shared" ca="1" si="10383"/>
        <v>4</v>
      </c>
      <c r="J3462" s="46">
        <f>TRUNC((A3462-1)/COUNT('DATE Snapshot'!A:A)/COUNT(PRODUCT!A:A),0)+1</f>
        <v>6</v>
      </c>
      <c r="K3462" s="9" t="str">
        <f t="shared" ref="K3462:O3462" ca="1" si="10384">INDIRECT(ADDRESS($J3462+1,K$2,,,K$1))</f>
        <v>CENTRO NORTE</v>
      </c>
      <c r="L3462" s="9" t="str">
        <f t="shared" ca="1" si="10384"/>
        <v>CN</v>
      </c>
      <c r="M3462" s="9" t="str">
        <f t="shared" ca="1" si="10384"/>
        <v>GOIANIA</v>
      </c>
      <c r="N3462" s="9" t="str">
        <f t="shared" ca="1" si="10384"/>
        <v>BRASIL</v>
      </c>
      <c r="O3462" s="9">
        <f t="shared" ca="1" si="10384"/>
        <v>0</v>
      </c>
      <c r="P3462" s="9">
        <f>MOD(TRUNC((A3462-1)/COUNT('DATE Snapshot'!A:A)),COUNT(PRODUCT!A:A))+1</f>
        <v>5</v>
      </c>
      <c r="Q3462" s="9" t="str">
        <f t="shared" ref="Q3462:W3462" ca="1" si="10385">INDIRECT(ADDRESS($P3462+1,Q$2,,,Q$1))</f>
        <v>CARMENERE RESERVA</v>
      </c>
      <c r="R3462" s="9" t="str">
        <f t="shared" ca="1" si="10385"/>
        <v>CRMN_RS</v>
      </c>
      <c r="S3462" s="9" t="str">
        <f t="shared" ca="1" si="10385"/>
        <v>VINHO TINTO</v>
      </c>
      <c r="T3462" s="9" t="str">
        <f t="shared" ca="1" si="10385"/>
        <v>12_BTL_0,75 l</v>
      </c>
      <c r="U3462" s="29">
        <f t="shared" ca="1" si="10385"/>
        <v>12</v>
      </c>
      <c r="V3462" s="30">
        <f t="shared" ca="1" si="10385"/>
        <v>198</v>
      </c>
      <c r="W3462" s="30">
        <f t="shared" ca="1" si="10385"/>
        <v>110</v>
      </c>
    </row>
    <row r="3463" spans="1:23" ht="13">
      <c r="A3463" s="9">
        <f t="shared" si="8"/>
        <v>3460</v>
      </c>
      <c r="B3463" s="45">
        <v>11</v>
      </c>
      <c r="C3463" s="9">
        <f>MOD(A3463-1,COUNT('DATE Snapshot'!$A:$A))+1</f>
        <v>4</v>
      </c>
      <c r="D3463" s="25">
        <f t="shared" ref="D3463:I3463" ca="1" si="10386">INDIRECT(ADDRESS($C3463+1,D$2,,,D$1))</f>
        <v>42826</v>
      </c>
      <c r="E3463" s="27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8">
        <f t="shared" ca="1" si="10386"/>
        <v>42736</v>
      </c>
      <c r="I3463" s="9">
        <f t="shared" ca="1" si="10386"/>
        <v>7</v>
      </c>
      <c r="J3463" s="46">
        <f>TRUNC((A3463-1)/COUNT('DATE Snapshot'!A:A)/COUNT(PRODUCT!A:A),0)+1</f>
        <v>6</v>
      </c>
      <c r="K3463" s="9" t="str">
        <f t="shared" ref="K3463:O3463" ca="1" si="10387">INDIRECT(ADDRESS($J3463+1,K$2,,,K$1))</f>
        <v>CENTRO NORTE</v>
      </c>
      <c r="L3463" s="9" t="str">
        <f t="shared" ca="1" si="10387"/>
        <v>CN</v>
      </c>
      <c r="M3463" s="9" t="str">
        <f t="shared" ca="1" si="10387"/>
        <v>GOIANIA</v>
      </c>
      <c r="N3463" s="9" t="str">
        <f t="shared" ca="1" si="10387"/>
        <v>BRASIL</v>
      </c>
      <c r="O3463" s="9">
        <f t="shared" ca="1" si="10387"/>
        <v>0</v>
      </c>
      <c r="P3463" s="9">
        <f>MOD(TRUNC((A3463-1)/COUNT('DATE Snapshot'!A:A)),COUNT(PRODUCT!A:A))+1</f>
        <v>5</v>
      </c>
      <c r="Q3463" s="9" t="str">
        <f t="shared" ref="Q3463:W3463" ca="1" si="10388">INDIRECT(ADDRESS($P3463+1,Q$2,,,Q$1))</f>
        <v>CARMENERE RESERVA</v>
      </c>
      <c r="R3463" s="9" t="str">
        <f t="shared" ca="1" si="10388"/>
        <v>CRMN_RS</v>
      </c>
      <c r="S3463" s="9" t="str">
        <f t="shared" ca="1" si="10388"/>
        <v>VINHO TINTO</v>
      </c>
      <c r="T3463" s="9" t="str">
        <f t="shared" ca="1" si="10388"/>
        <v>12_BTL_0,75 l</v>
      </c>
      <c r="U3463" s="29">
        <f t="shared" ca="1" si="10388"/>
        <v>12</v>
      </c>
      <c r="V3463" s="30">
        <f t="shared" ca="1" si="10388"/>
        <v>198</v>
      </c>
      <c r="W3463" s="30">
        <f t="shared" ca="1" si="10388"/>
        <v>110</v>
      </c>
    </row>
    <row r="3464" spans="1:23" ht="13">
      <c r="A3464" s="9">
        <f t="shared" si="8"/>
        <v>3461</v>
      </c>
      <c r="B3464" s="45">
        <v>14</v>
      </c>
      <c r="C3464" s="9">
        <f>MOD(A3464-1,COUNT('DATE Snapshot'!$A:$A))+1</f>
        <v>5</v>
      </c>
      <c r="D3464" s="25">
        <f t="shared" ref="D3464:I3464" ca="1" si="10389">INDIRECT(ADDRESS($C3464+1,D$2,,,D$1))</f>
        <v>42856</v>
      </c>
      <c r="E3464" s="27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8">
        <f t="shared" ca="1" si="10389"/>
        <v>42736</v>
      </c>
      <c r="I3464" s="9">
        <f t="shared" ca="1" si="10389"/>
        <v>2</v>
      </c>
      <c r="J3464" s="46">
        <f>TRUNC((A3464-1)/COUNT('DATE Snapshot'!A:A)/COUNT(PRODUCT!A:A),0)+1</f>
        <v>6</v>
      </c>
      <c r="K3464" s="9" t="str">
        <f t="shared" ref="K3464:O3464" ca="1" si="10390">INDIRECT(ADDRESS($J3464+1,K$2,,,K$1))</f>
        <v>CENTRO NORTE</v>
      </c>
      <c r="L3464" s="9" t="str">
        <f t="shared" ca="1" si="10390"/>
        <v>CN</v>
      </c>
      <c r="M3464" s="9" t="str">
        <f t="shared" ca="1" si="10390"/>
        <v>GOIANIA</v>
      </c>
      <c r="N3464" s="9" t="str">
        <f t="shared" ca="1" si="10390"/>
        <v>BRASIL</v>
      </c>
      <c r="O3464" s="9">
        <f t="shared" ca="1" si="10390"/>
        <v>0</v>
      </c>
      <c r="P3464" s="9">
        <f>MOD(TRUNC((A3464-1)/COUNT('DATE Snapshot'!A:A)),COUNT(PRODUCT!A:A))+1</f>
        <v>5</v>
      </c>
      <c r="Q3464" s="9" t="str">
        <f t="shared" ref="Q3464:W3464" ca="1" si="10391">INDIRECT(ADDRESS($P3464+1,Q$2,,,Q$1))</f>
        <v>CARMENERE RESERVA</v>
      </c>
      <c r="R3464" s="9" t="str">
        <f t="shared" ca="1" si="10391"/>
        <v>CRMN_RS</v>
      </c>
      <c r="S3464" s="9" t="str">
        <f t="shared" ca="1" si="10391"/>
        <v>VINHO TINTO</v>
      </c>
      <c r="T3464" s="9" t="str">
        <f t="shared" ca="1" si="10391"/>
        <v>12_BTL_0,75 l</v>
      </c>
      <c r="U3464" s="29">
        <f t="shared" ca="1" si="10391"/>
        <v>12</v>
      </c>
      <c r="V3464" s="30">
        <f t="shared" ca="1" si="10391"/>
        <v>198</v>
      </c>
      <c r="W3464" s="30">
        <f t="shared" ca="1" si="10391"/>
        <v>110</v>
      </c>
    </row>
    <row r="3465" spans="1:23" ht="13">
      <c r="A3465" s="9">
        <f t="shared" si="8"/>
        <v>3462</v>
      </c>
      <c r="B3465" s="45">
        <v>12</v>
      </c>
      <c r="C3465" s="9">
        <f>MOD(A3465-1,COUNT('DATE Snapshot'!$A:$A))+1</f>
        <v>6</v>
      </c>
      <c r="D3465" s="25">
        <f t="shared" ref="D3465:I3465" ca="1" si="10392">INDIRECT(ADDRESS($C3465+1,D$2,,,D$1))</f>
        <v>42887</v>
      </c>
      <c r="E3465" s="27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8">
        <f t="shared" ca="1" si="10392"/>
        <v>42736</v>
      </c>
      <c r="I3465" s="9">
        <f t="shared" ca="1" si="10392"/>
        <v>5</v>
      </c>
      <c r="J3465" s="46">
        <f>TRUNC((A3465-1)/COUNT('DATE Snapshot'!A:A)/COUNT(PRODUCT!A:A),0)+1</f>
        <v>6</v>
      </c>
      <c r="K3465" s="9" t="str">
        <f t="shared" ref="K3465:O3465" ca="1" si="10393">INDIRECT(ADDRESS($J3465+1,K$2,,,K$1))</f>
        <v>CENTRO NORTE</v>
      </c>
      <c r="L3465" s="9" t="str">
        <f t="shared" ca="1" si="10393"/>
        <v>CN</v>
      </c>
      <c r="M3465" s="9" t="str">
        <f t="shared" ca="1" si="10393"/>
        <v>GOIANIA</v>
      </c>
      <c r="N3465" s="9" t="str">
        <f t="shared" ca="1" si="10393"/>
        <v>BRASIL</v>
      </c>
      <c r="O3465" s="9">
        <f t="shared" ca="1" si="10393"/>
        <v>0</v>
      </c>
      <c r="P3465" s="9">
        <f>MOD(TRUNC((A3465-1)/COUNT('DATE Snapshot'!A:A)),COUNT(PRODUCT!A:A))+1</f>
        <v>5</v>
      </c>
      <c r="Q3465" s="9" t="str">
        <f t="shared" ref="Q3465:W3465" ca="1" si="10394">INDIRECT(ADDRESS($P3465+1,Q$2,,,Q$1))</f>
        <v>CARMENERE RESERVA</v>
      </c>
      <c r="R3465" s="9" t="str">
        <f t="shared" ca="1" si="10394"/>
        <v>CRMN_RS</v>
      </c>
      <c r="S3465" s="9" t="str">
        <f t="shared" ca="1" si="10394"/>
        <v>VINHO TINTO</v>
      </c>
      <c r="T3465" s="9" t="str">
        <f t="shared" ca="1" si="10394"/>
        <v>12_BTL_0,75 l</v>
      </c>
      <c r="U3465" s="29">
        <f t="shared" ca="1" si="10394"/>
        <v>12</v>
      </c>
      <c r="V3465" s="30">
        <f t="shared" ca="1" si="10394"/>
        <v>198</v>
      </c>
      <c r="W3465" s="30">
        <f t="shared" ca="1" si="10394"/>
        <v>110</v>
      </c>
    </row>
    <row r="3466" spans="1:23" ht="13">
      <c r="A3466" s="9">
        <f t="shared" si="8"/>
        <v>3463</v>
      </c>
      <c r="B3466" s="45">
        <v>14</v>
      </c>
      <c r="C3466" s="9">
        <f>MOD(A3466-1,COUNT('DATE Snapshot'!$A:$A))+1</f>
        <v>7</v>
      </c>
      <c r="D3466" s="25">
        <f t="shared" ref="D3466:I3466" ca="1" si="10395">INDIRECT(ADDRESS($C3466+1,D$2,,,D$1))</f>
        <v>42917</v>
      </c>
      <c r="E3466" s="27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8">
        <f t="shared" ca="1" si="10395"/>
        <v>42736</v>
      </c>
      <c r="I3466" s="9">
        <f t="shared" ca="1" si="10395"/>
        <v>7</v>
      </c>
      <c r="J3466" s="46">
        <f>TRUNC((A3466-1)/COUNT('DATE Snapshot'!A:A)/COUNT(PRODUCT!A:A),0)+1</f>
        <v>6</v>
      </c>
      <c r="K3466" s="9" t="str">
        <f t="shared" ref="K3466:O3466" ca="1" si="10396">INDIRECT(ADDRESS($J3466+1,K$2,,,K$1))</f>
        <v>CENTRO NORTE</v>
      </c>
      <c r="L3466" s="9" t="str">
        <f t="shared" ca="1" si="10396"/>
        <v>CN</v>
      </c>
      <c r="M3466" s="9" t="str">
        <f t="shared" ca="1" si="10396"/>
        <v>GOIANIA</v>
      </c>
      <c r="N3466" s="9" t="str">
        <f t="shared" ca="1" si="10396"/>
        <v>BRASIL</v>
      </c>
      <c r="O3466" s="9">
        <f t="shared" ca="1" si="10396"/>
        <v>0</v>
      </c>
      <c r="P3466" s="9">
        <f>MOD(TRUNC((A3466-1)/COUNT('DATE Snapshot'!A:A)),COUNT(PRODUCT!A:A))+1</f>
        <v>5</v>
      </c>
      <c r="Q3466" s="9" t="str">
        <f t="shared" ref="Q3466:W3466" ca="1" si="10397">INDIRECT(ADDRESS($P3466+1,Q$2,,,Q$1))</f>
        <v>CARMENERE RESERVA</v>
      </c>
      <c r="R3466" s="9" t="str">
        <f t="shared" ca="1" si="10397"/>
        <v>CRMN_RS</v>
      </c>
      <c r="S3466" s="9" t="str">
        <f t="shared" ca="1" si="10397"/>
        <v>VINHO TINTO</v>
      </c>
      <c r="T3466" s="9" t="str">
        <f t="shared" ca="1" si="10397"/>
        <v>12_BTL_0,75 l</v>
      </c>
      <c r="U3466" s="29">
        <f t="shared" ca="1" si="10397"/>
        <v>12</v>
      </c>
      <c r="V3466" s="30">
        <f t="shared" ca="1" si="10397"/>
        <v>198</v>
      </c>
      <c r="W3466" s="30">
        <f t="shared" ca="1" si="10397"/>
        <v>110</v>
      </c>
    </row>
    <row r="3467" spans="1:23" ht="13">
      <c r="A3467" s="9">
        <f t="shared" si="8"/>
        <v>3464</v>
      </c>
      <c r="B3467" s="45">
        <v>12</v>
      </c>
      <c r="C3467" s="9">
        <f>MOD(A3467-1,COUNT('DATE Snapshot'!$A:$A))+1</f>
        <v>8</v>
      </c>
      <c r="D3467" s="25">
        <f t="shared" ref="D3467:I3467" ca="1" si="10398">INDIRECT(ADDRESS($C3467+1,D$2,,,D$1))</f>
        <v>42948</v>
      </c>
      <c r="E3467" s="27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8">
        <f t="shared" ca="1" si="10398"/>
        <v>42736</v>
      </c>
      <c r="I3467" s="9">
        <f t="shared" ca="1" si="10398"/>
        <v>3</v>
      </c>
      <c r="J3467" s="46">
        <f>TRUNC((A3467-1)/COUNT('DATE Snapshot'!A:A)/COUNT(PRODUCT!A:A),0)+1</f>
        <v>6</v>
      </c>
      <c r="K3467" s="9" t="str">
        <f t="shared" ref="K3467:O3467" ca="1" si="10399">INDIRECT(ADDRESS($J3467+1,K$2,,,K$1))</f>
        <v>CENTRO NORTE</v>
      </c>
      <c r="L3467" s="9" t="str">
        <f t="shared" ca="1" si="10399"/>
        <v>CN</v>
      </c>
      <c r="M3467" s="9" t="str">
        <f t="shared" ca="1" si="10399"/>
        <v>GOIANIA</v>
      </c>
      <c r="N3467" s="9" t="str">
        <f t="shared" ca="1" si="10399"/>
        <v>BRASIL</v>
      </c>
      <c r="O3467" s="9">
        <f t="shared" ca="1" si="10399"/>
        <v>0</v>
      </c>
      <c r="P3467" s="9">
        <f>MOD(TRUNC((A3467-1)/COUNT('DATE Snapshot'!A:A)),COUNT(PRODUCT!A:A))+1</f>
        <v>5</v>
      </c>
      <c r="Q3467" s="9" t="str">
        <f t="shared" ref="Q3467:W3467" ca="1" si="10400">INDIRECT(ADDRESS($P3467+1,Q$2,,,Q$1))</f>
        <v>CARMENERE RESERVA</v>
      </c>
      <c r="R3467" s="9" t="str">
        <f t="shared" ca="1" si="10400"/>
        <v>CRMN_RS</v>
      </c>
      <c r="S3467" s="9" t="str">
        <f t="shared" ca="1" si="10400"/>
        <v>VINHO TINTO</v>
      </c>
      <c r="T3467" s="9" t="str">
        <f t="shared" ca="1" si="10400"/>
        <v>12_BTL_0,75 l</v>
      </c>
      <c r="U3467" s="29">
        <f t="shared" ca="1" si="10400"/>
        <v>12</v>
      </c>
      <c r="V3467" s="30">
        <f t="shared" ca="1" si="10400"/>
        <v>198</v>
      </c>
      <c r="W3467" s="30">
        <f t="shared" ca="1" si="10400"/>
        <v>110</v>
      </c>
    </row>
    <row r="3468" spans="1:23" ht="13">
      <c r="A3468" s="9">
        <f t="shared" si="8"/>
        <v>3465</v>
      </c>
      <c r="B3468" s="45">
        <v>14</v>
      </c>
      <c r="C3468" s="9">
        <f>MOD(A3468-1,COUNT('DATE Snapshot'!$A:$A))+1</f>
        <v>9</v>
      </c>
      <c r="D3468" s="25">
        <f t="shared" ref="D3468:I3468" ca="1" si="10401">INDIRECT(ADDRESS($C3468+1,D$2,,,D$1))</f>
        <v>42979</v>
      </c>
      <c r="E3468" s="27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8">
        <f t="shared" ca="1" si="10401"/>
        <v>42736</v>
      </c>
      <c r="I3468" s="9">
        <f t="shared" ca="1" si="10401"/>
        <v>6</v>
      </c>
      <c r="J3468" s="46">
        <f>TRUNC((A3468-1)/COUNT('DATE Snapshot'!A:A)/COUNT(PRODUCT!A:A),0)+1</f>
        <v>6</v>
      </c>
      <c r="K3468" s="9" t="str">
        <f t="shared" ref="K3468:O3468" ca="1" si="10402">INDIRECT(ADDRESS($J3468+1,K$2,,,K$1))</f>
        <v>CENTRO NORTE</v>
      </c>
      <c r="L3468" s="9" t="str">
        <f t="shared" ca="1" si="10402"/>
        <v>CN</v>
      </c>
      <c r="M3468" s="9" t="str">
        <f t="shared" ca="1" si="10402"/>
        <v>GOIANIA</v>
      </c>
      <c r="N3468" s="9" t="str">
        <f t="shared" ca="1" si="10402"/>
        <v>BRASIL</v>
      </c>
      <c r="O3468" s="9">
        <f t="shared" ca="1" si="10402"/>
        <v>0</v>
      </c>
      <c r="P3468" s="9">
        <f>MOD(TRUNC((A3468-1)/COUNT('DATE Snapshot'!A:A)),COUNT(PRODUCT!A:A))+1</f>
        <v>5</v>
      </c>
      <c r="Q3468" s="9" t="str">
        <f t="shared" ref="Q3468:W3468" ca="1" si="10403">INDIRECT(ADDRESS($P3468+1,Q$2,,,Q$1))</f>
        <v>CARMENERE RESERVA</v>
      </c>
      <c r="R3468" s="9" t="str">
        <f t="shared" ca="1" si="10403"/>
        <v>CRMN_RS</v>
      </c>
      <c r="S3468" s="9" t="str">
        <f t="shared" ca="1" si="10403"/>
        <v>VINHO TINTO</v>
      </c>
      <c r="T3468" s="9" t="str">
        <f t="shared" ca="1" si="10403"/>
        <v>12_BTL_0,75 l</v>
      </c>
      <c r="U3468" s="29">
        <f t="shared" ca="1" si="10403"/>
        <v>12</v>
      </c>
      <c r="V3468" s="30">
        <f t="shared" ca="1" si="10403"/>
        <v>198</v>
      </c>
      <c r="W3468" s="30">
        <f t="shared" ca="1" si="10403"/>
        <v>110</v>
      </c>
    </row>
    <row r="3469" spans="1:23" ht="13">
      <c r="A3469" s="9">
        <f t="shared" si="8"/>
        <v>3466</v>
      </c>
      <c r="B3469" s="45">
        <v>11</v>
      </c>
      <c r="C3469" s="9">
        <f>MOD(A3469-1,COUNT('DATE Snapshot'!$A:$A))+1</f>
        <v>10</v>
      </c>
      <c r="D3469" s="25">
        <f t="shared" ref="D3469:I3469" ca="1" si="10404">INDIRECT(ADDRESS($C3469+1,D$2,,,D$1))</f>
        <v>43009</v>
      </c>
      <c r="E3469" s="27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8">
        <f t="shared" ca="1" si="10404"/>
        <v>42736</v>
      </c>
      <c r="I3469" s="9">
        <f t="shared" ca="1" si="10404"/>
        <v>1</v>
      </c>
      <c r="J3469" s="46">
        <f>TRUNC((A3469-1)/COUNT('DATE Snapshot'!A:A)/COUNT(PRODUCT!A:A),0)+1</f>
        <v>6</v>
      </c>
      <c r="K3469" s="9" t="str">
        <f t="shared" ref="K3469:O3469" ca="1" si="10405">INDIRECT(ADDRESS($J3469+1,K$2,,,K$1))</f>
        <v>CENTRO NORTE</v>
      </c>
      <c r="L3469" s="9" t="str">
        <f t="shared" ca="1" si="10405"/>
        <v>CN</v>
      </c>
      <c r="M3469" s="9" t="str">
        <f t="shared" ca="1" si="10405"/>
        <v>GOIANIA</v>
      </c>
      <c r="N3469" s="9" t="str">
        <f t="shared" ca="1" si="10405"/>
        <v>BRASIL</v>
      </c>
      <c r="O3469" s="9">
        <f t="shared" ca="1" si="10405"/>
        <v>0</v>
      </c>
      <c r="P3469" s="9">
        <f>MOD(TRUNC((A3469-1)/COUNT('DATE Snapshot'!A:A)),COUNT(PRODUCT!A:A))+1</f>
        <v>5</v>
      </c>
      <c r="Q3469" s="9" t="str">
        <f t="shared" ref="Q3469:W3469" ca="1" si="10406">INDIRECT(ADDRESS($P3469+1,Q$2,,,Q$1))</f>
        <v>CARMENERE RESERVA</v>
      </c>
      <c r="R3469" s="9" t="str">
        <f t="shared" ca="1" si="10406"/>
        <v>CRMN_RS</v>
      </c>
      <c r="S3469" s="9" t="str">
        <f t="shared" ca="1" si="10406"/>
        <v>VINHO TINTO</v>
      </c>
      <c r="T3469" s="9" t="str">
        <f t="shared" ca="1" si="10406"/>
        <v>12_BTL_0,75 l</v>
      </c>
      <c r="U3469" s="29">
        <f t="shared" ca="1" si="10406"/>
        <v>12</v>
      </c>
      <c r="V3469" s="30">
        <f t="shared" ca="1" si="10406"/>
        <v>198</v>
      </c>
      <c r="W3469" s="30">
        <f t="shared" ca="1" si="10406"/>
        <v>110</v>
      </c>
    </row>
    <row r="3470" spans="1:23" ht="13">
      <c r="A3470" s="9">
        <f t="shared" si="8"/>
        <v>3467</v>
      </c>
      <c r="B3470" s="45">
        <v>15</v>
      </c>
      <c r="C3470" s="9">
        <f>MOD(A3470-1,COUNT('DATE Snapshot'!$A:$A))+1</f>
        <v>11</v>
      </c>
      <c r="D3470" s="25">
        <f t="shared" ref="D3470:I3470" ca="1" si="10407">INDIRECT(ADDRESS($C3470+1,D$2,,,D$1))</f>
        <v>43040</v>
      </c>
      <c r="E3470" s="27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8">
        <f t="shared" ca="1" si="10407"/>
        <v>42736</v>
      </c>
      <c r="I3470" s="9">
        <f t="shared" ca="1" si="10407"/>
        <v>4</v>
      </c>
      <c r="J3470" s="46">
        <f>TRUNC((A3470-1)/COUNT('DATE Snapshot'!A:A)/COUNT(PRODUCT!A:A),0)+1</f>
        <v>6</v>
      </c>
      <c r="K3470" s="9" t="str">
        <f t="shared" ref="K3470:O3470" ca="1" si="10408">INDIRECT(ADDRESS($J3470+1,K$2,,,K$1))</f>
        <v>CENTRO NORTE</v>
      </c>
      <c r="L3470" s="9" t="str">
        <f t="shared" ca="1" si="10408"/>
        <v>CN</v>
      </c>
      <c r="M3470" s="9" t="str">
        <f t="shared" ca="1" si="10408"/>
        <v>GOIANIA</v>
      </c>
      <c r="N3470" s="9" t="str">
        <f t="shared" ca="1" si="10408"/>
        <v>BRASIL</v>
      </c>
      <c r="O3470" s="9">
        <f t="shared" ca="1" si="10408"/>
        <v>0</v>
      </c>
      <c r="P3470" s="9">
        <f>MOD(TRUNC((A3470-1)/COUNT('DATE Snapshot'!A:A)),COUNT(PRODUCT!A:A))+1</f>
        <v>5</v>
      </c>
      <c r="Q3470" s="9" t="str">
        <f t="shared" ref="Q3470:W3470" ca="1" si="10409">INDIRECT(ADDRESS($P3470+1,Q$2,,,Q$1))</f>
        <v>CARMENERE RESERVA</v>
      </c>
      <c r="R3470" s="9" t="str">
        <f t="shared" ca="1" si="10409"/>
        <v>CRMN_RS</v>
      </c>
      <c r="S3470" s="9" t="str">
        <f t="shared" ca="1" si="10409"/>
        <v>VINHO TINTO</v>
      </c>
      <c r="T3470" s="9" t="str">
        <f t="shared" ca="1" si="10409"/>
        <v>12_BTL_0,75 l</v>
      </c>
      <c r="U3470" s="29">
        <f t="shared" ca="1" si="10409"/>
        <v>12</v>
      </c>
      <c r="V3470" s="30">
        <f t="shared" ca="1" si="10409"/>
        <v>198</v>
      </c>
      <c r="W3470" s="30">
        <f t="shared" ca="1" si="10409"/>
        <v>110</v>
      </c>
    </row>
    <row r="3471" spans="1:23" ht="13">
      <c r="A3471" s="9">
        <f t="shared" si="8"/>
        <v>3468</v>
      </c>
      <c r="B3471" s="45">
        <v>12</v>
      </c>
      <c r="C3471" s="9">
        <f>MOD(A3471-1,COUNT('DATE Snapshot'!$A:$A))+1</f>
        <v>12</v>
      </c>
      <c r="D3471" s="25">
        <f t="shared" ref="D3471:I3471" ca="1" si="10410">INDIRECT(ADDRESS($C3471+1,D$2,,,D$1))</f>
        <v>43070</v>
      </c>
      <c r="E3471" s="27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8">
        <f t="shared" ca="1" si="10410"/>
        <v>42736</v>
      </c>
      <c r="I3471" s="9">
        <f t="shared" ca="1" si="10410"/>
        <v>6</v>
      </c>
      <c r="J3471" s="46">
        <f>TRUNC((A3471-1)/COUNT('DATE Snapshot'!A:A)/COUNT(PRODUCT!A:A),0)+1</f>
        <v>6</v>
      </c>
      <c r="K3471" s="9" t="str">
        <f t="shared" ref="K3471:O3471" ca="1" si="10411">INDIRECT(ADDRESS($J3471+1,K$2,,,K$1))</f>
        <v>CENTRO NORTE</v>
      </c>
      <c r="L3471" s="9" t="str">
        <f t="shared" ca="1" si="10411"/>
        <v>CN</v>
      </c>
      <c r="M3471" s="9" t="str">
        <f t="shared" ca="1" si="10411"/>
        <v>GOIANIA</v>
      </c>
      <c r="N3471" s="9" t="str">
        <f t="shared" ca="1" si="10411"/>
        <v>BRASIL</v>
      </c>
      <c r="O3471" s="9">
        <f t="shared" ca="1" si="10411"/>
        <v>0</v>
      </c>
      <c r="P3471" s="9">
        <f>MOD(TRUNC((A3471-1)/COUNT('DATE Snapshot'!A:A)),COUNT(PRODUCT!A:A))+1</f>
        <v>5</v>
      </c>
      <c r="Q3471" s="9" t="str">
        <f t="shared" ref="Q3471:W3471" ca="1" si="10412">INDIRECT(ADDRESS($P3471+1,Q$2,,,Q$1))</f>
        <v>CARMENERE RESERVA</v>
      </c>
      <c r="R3471" s="9" t="str">
        <f t="shared" ca="1" si="10412"/>
        <v>CRMN_RS</v>
      </c>
      <c r="S3471" s="9" t="str">
        <f t="shared" ca="1" si="10412"/>
        <v>VINHO TINTO</v>
      </c>
      <c r="T3471" s="9" t="str">
        <f t="shared" ca="1" si="10412"/>
        <v>12_BTL_0,75 l</v>
      </c>
      <c r="U3471" s="29">
        <f t="shared" ca="1" si="10412"/>
        <v>12</v>
      </c>
      <c r="V3471" s="30">
        <f t="shared" ca="1" si="10412"/>
        <v>198</v>
      </c>
      <c r="W3471" s="30">
        <f t="shared" ca="1" si="10412"/>
        <v>110</v>
      </c>
    </row>
    <row r="3472" spans="1:23" ht="13">
      <c r="A3472" s="9">
        <f t="shared" si="8"/>
        <v>3469</v>
      </c>
      <c r="B3472" s="45">
        <v>9</v>
      </c>
      <c r="C3472" s="9">
        <f>MOD(A3472-1,COUNT('DATE Snapshot'!$A:$A))+1</f>
        <v>13</v>
      </c>
      <c r="D3472" s="25">
        <f t="shared" ref="D3472:I3472" ca="1" si="10413">INDIRECT(ADDRESS($C3472+1,D$2,,,D$1))</f>
        <v>43101</v>
      </c>
      <c r="E3472" s="27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8">
        <f t="shared" ca="1" si="10413"/>
        <v>43101</v>
      </c>
      <c r="I3472" s="9">
        <f t="shared" ca="1" si="10413"/>
        <v>2</v>
      </c>
      <c r="J3472" s="46">
        <f>TRUNC((A3472-1)/COUNT('DATE Snapshot'!A:A)/COUNT(PRODUCT!A:A),0)+1</f>
        <v>6</v>
      </c>
      <c r="K3472" s="9" t="str">
        <f t="shared" ref="K3472:O3472" ca="1" si="10414">INDIRECT(ADDRESS($J3472+1,K$2,,,K$1))</f>
        <v>CENTRO NORTE</v>
      </c>
      <c r="L3472" s="9" t="str">
        <f t="shared" ca="1" si="10414"/>
        <v>CN</v>
      </c>
      <c r="M3472" s="9" t="str">
        <f t="shared" ca="1" si="10414"/>
        <v>GOIANIA</v>
      </c>
      <c r="N3472" s="9" t="str">
        <f t="shared" ca="1" si="10414"/>
        <v>BRASIL</v>
      </c>
      <c r="O3472" s="9">
        <f t="shared" ca="1" si="10414"/>
        <v>0</v>
      </c>
      <c r="P3472" s="9">
        <f>MOD(TRUNC((A3472-1)/COUNT('DATE Snapshot'!A:A)),COUNT(PRODUCT!A:A))+1</f>
        <v>5</v>
      </c>
      <c r="Q3472" s="9" t="str">
        <f t="shared" ref="Q3472:W3472" ca="1" si="10415">INDIRECT(ADDRESS($P3472+1,Q$2,,,Q$1))</f>
        <v>CARMENERE RESERVA</v>
      </c>
      <c r="R3472" s="9" t="str">
        <f t="shared" ca="1" si="10415"/>
        <v>CRMN_RS</v>
      </c>
      <c r="S3472" s="9" t="str">
        <f t="shared" ca="1" si="10415"/>
        <v>VINHO TINTO</v>
      </c>
      <c r="T3472" s="9" t="str">
        <f t="shared" ca="1" si="10415"/>
        <v>12_BTL_0,75 l</v>
      </c>
      <c r="U3472" s="29">
        <f t="shared" ca="1" si="10415"/>
        <v>12</v>
      </c>
      <c r="V3472" s="30">
        <f t="shared" ca="1" si="10415"/>
        <v>198</v>
      </c>
      <c r="W3472" s="30">
        <f t="shared" ca="1" si="10415"/>
        <v>110</v>
      </c>
    </row>
    <row r="3473" spans="1:23" ht="13">
      <c r="A3473" s="9">
        <f t="shared" si="8"/>
        <v>3470</v>
      </c>
      <c r="B3473" s="45">
        <v>13</v>
      </c>
      <c r="C3473" s="9">
        <f>MOD(A3473-1,COUNT('DATE Snapshot'!$A:$A))+1</f>
        <v>14</v>
      </c>
      <c r="D3473" s="25">
        <f t="shared" ref="D3473:I3473" ca="1" si="10416">INDIRECT(ADDRESS($C3473+1,D$2,,,D$1))</f>
        <v>43132</v>
      </c>
      <c r="E3473" s="27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8">
        <f t="shared" ca="1" si="10416"/>
        <v>43101</v>
      </c>
      <c r="I3473" s="9">
        <f t="shared" ca="1" si="10416"/>
        <v>5</v>
      </c>
      <c r="J3473" s="46">
        <f>TRUNC((A3473-1)/COUNT('DATE Snapshot'!A:A)/COUNT(PRODUCT!A:A),0)+1</f>
        <v>6</v>
      </c>
      <c r="K3473" s="9" t="str">
        <f t="shared" ref="K3473:O3473" ca="1" si="10417">INDIRECT(ADDRESS($J3473+1,K$2,,,K$1))</f>
        <v>CENTRO NORTE</v>
      </c>
      <c r="L3473" s="9" t="str">
        <f t="shared" ca="1" si="10417"/>
        <v>CN</v>
      </c>
      <c r="M3473" s="9" t="str">
        <f t="shared" ca="1" si="10417"/>
        <v>GOIANIA</v>
      </c>
      <c r="N3473" s="9" t="str">
        <f t="shared" ca="1" si="10417"/>
        <v>BRASIL</v>
      </c>
      <c r="O3473" s="9">
        <f t="shared" ca="1" si="10417"/>
        <v>0</v>
      </c>
      <c r="P3473" s="9">
        <f>MOD(TRUNC((A3473-1)/COUNT('DATE Snapshot'!A:A)),COUNT(PRODUCT!A:A))+1</f>
        <v>5</v>
      </c>
      <c r="Q3473" s="9" t="str">
        <f t="shared" ref="Q3473:W3473" ca="1" si="10418">INDIRECT(ADDRESS($P3473+1,Q$2,,,Q$1))</f>
        <v>CARMENERE RESERVA</v>
      </c>
      <c r="R3473" s="9" t="str">
        <f t="shared" ca="1" si="10418"/>
        <v>CRMN_RS</v>
      </c>
      <c r="S3473" s="9" t="str">
        <f t="shared" ca="1" si="10418"/>
        <v>VINHO TINTO</v>
      </c>
      <c r="T3473" s="9" t="str">
        <f t="shared" ca="1" si="10418"/>
        <v>12_BTL_0,75 l</v>
      </c>
      <c r="U3473" s="29">
        <f t="shared" ca="1" si="10418"/>
        <v>12</v>
      </c>
      <c r="V3473" s="30">
        <f t="shared" ca="1" si="10418"/>
        <v>198</v>
      </c>
      <c r="W3473" s="30">
        <f t="shared" ca="1" si="10418"/>
        <v>110</v>
      </c>
    </row>
    <row r="3474" spans="1:23" ht="13">
      <c r="A3474" s="9">
        <f t="shared" si="8"/>
        <v>3471</v>
      </c>
      <c r="B3474" s="45">
        <v>0</v>
      </c>
      <c r="C3474" s="9">
        <f>MOD(A3474-1,COUNT('DATE Snapshot'!$A:$A))+1</f>
        <v>15</v>
      </c>
      <c r="D3474" s="25">
        <f t="shared" ref="D3474:I3474" ca="1" si="10419">INDIRECT(ADDRESS($C3474+1,D$2,,,D$1))</f>
        <v>43160</v>
      </c>
      <c r="E3474" s="27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8">
        <f t="shared" ca="1" si="10419"/>
        <v>43101</v>
      </c>
      <c r="I3474" s="9">
        <f t="shared" ca="1" si="10419"/>
        <v>5</v>
      </c>
      <c r="J3474" s="46">
        <f>TRUNC((A3474-1)/COUNT('DATE Snapshot'!A:A)/COUNT(PRODUCT!A:A),0)+1</f>
        <v>6</v>
      </c>
      <c r="K3474" s="9" t="str">
        <f t="shared" ref="K3474:O3474" ca="1" si="10420">INDIRECT(ADDRESS($J3474+1,K$2,,,K$1))</f>
        <v>CENTRO NORTE</v>
      </c>
      <c r="L3474" s="9" t="str">
        <f t="shared" ca="1" si="10420"/>
        <v>CN</v>
      </c>
      <c r="M3474" s="9" t="str">
        <f t="shared" ca="1" si="10420"/>
        <v>GOIANIA</v>
      </c>
      <c r="N3474" s="9" t="str">
        <f t="shared" ca="1" si="10420"/>
        <v>BRASIL</v>
      </c>
      <c r="O3474" s="9">
        <f t="shared" ca="1" si="10420"/>
        <v>0</v>
      </c>
      <c r="P3474" s="9">
        <f>MOD(TRUNC((A3474-1)/COUNT('DATE Snapshot'!A:A)),COUNT(PRODUCT!A:A))+1</f>
        <v>5</v>
      </c>
      <c r="Q3474" s="9" t="str">
        <f t="shared" ref="Q3474:W3474" ca="1" si="10421">INDIRECT(ADDRESS($P3474+1,Q$2,,,Q$1))</f>
        <v>CARMENERE RESERVA</v>
      </c>
      <c r="R3474" s="9" t="str">
        <f t="shared" ca="1" si="10421"/>
        <v>CRMN_RS</v>
      </c>
      <c r="S3474" s="9" t="str">
        <f t="shared" ca="1" si="10421"/>
        <v>VINHO TINTO</v>
      </c>
      <c r="T3474" s="9" t="str">
        <f t="shared" ca="1" si="10421"/>
        <v>12_BTL_0,75 l</v>
      </c>
      <c r="U3474" s="29">
        <f t="shared" ca="1" si="10421"/>
        <v>12</v>
      </c>
      <c r="V3474" s="30">
        <f t="shared" ca="1" si="10421"/>
        <v>198</v>
      </c>
      <c r="W3474" s="30">
        <f t="shared" ca="1" si="10421"/>
        <v>110</v>
      </c>
    </row>
    <row r="3475" spans="1:23" ht="13">
      <c r="A3475" s="9">
        <f t="shared" si="8"/>
        <v>3472</v>
      </c>
      <c r="B3475" s="45">
        <v>13</v>
      </c>
      <c r="C3475" s="9">
        <f>MOD(A3475-1,COUNT('DATE Snapshot'!$A:$A))+1</f>
        <v>16</v>
      </c>
      <c r="D3475" s="25">
        <f t="shared" ref="D3475:I3475" ca="1" si="10422">INDIRECT(ADDRESS($C3475+1,D$2,,,D$1))</f>
        <v>43191</v>
      </c>
      <c r="E3475" s="27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8">
        <f t="shared" ca="1" si="10422"/>
        <v>43101</v>
      </c>
      <c r="I3475" s="9">
        <f t="shared" ca="1" si="10422"/>
        <v>1</v>
      </c>
      <c r="J3475" s="46">
        <f>TRUNC((A3475-1)/COUNT('DATE Snapshot'!A:A)/COUNT(PRODUCT!A:A),0)+1</f>
        <v>6</v>
      </c>
      <c r="K3475" s="9" t="str">
        <f t="shared" ref="K3475:O3475" ca="1" si="10423">INDIRECT(ADDRESS($J3475+1,K$2,,,K$1))</f>
        <v>CENTRO NORTE</v>
      </c>
      <c r="L3475" s="9" t="str">
        <f t="shared" ca="1" si="10423"/>
        <v>CN</v>
      </c>
      <c r="M3475" s="9" t="str">
        <f t="shared" ca="1" si="10423"/>
        <v>GOIANIA</v>
      </c>
      <c r="N3475" s="9" t="str">
        <f t="shared" ca="1" si="10423"/>
        <v>BRASIL</v>
      </c>
      <c r="O3475" s="9">
        <f t="shared" ca="1" si="10423"/>
        <v>0</v>
      </c>
      <c r="P3475" s="9">
        <f>MOD(TRUNC((A3475-1)/COUNT('DATE Snapshot'!A:A)),COUNT(PRODUCT!A:A))+1</f>
        <v>5</v>
      </c>
      <c r="Q3475" s="9" t="str">
        <f t="shared" ref="Q3475:W3475" ca="1" si="10424">INDIRECT(ADDRESS($P3475+1,Q$2,,,Q$1))</f>
        <v>CARMENERE RESERVA</v>
      </c>
      <c r="R3475" s="9" t="str">
        <f t="shared" ca="1" si="10424"/>
        <v>CRMN_RS</v>
      </c>
      <c r="S3475" s="9" t="str">
        <f t="shared" ca="1" si="10424"/>
        <v>VINHO TINTO</v>
      </c>
      <c r="T3475" s="9" t="str">
        <f t="shared" ca="1" si="10424"/>
        <v>12_BTL_0,75 l</v>
      </c>
      <c r="U3475" s="29">
        <f t="shared" ca="1" si="10424"/>
        <v>12</v>
      </c>
      <c r="V3475" s="30">
        <f t="shared" ca="1" si="10424"/>
        <v>198</v>
      </c>
      <c r="W3475" s="30">
        <f t="shared" ca="1" si="10424"/>
        <v>110</v>
      </c>
    </row>
    <row r="3476" spans="1:23" ht="13">
      <c r="A3476" s="9">
        <f t="shared" si="8"/>
        <v>3473</v>
      </c>
      <c r="B3476" s="45">
        <v>3</v>
      </c>
      <c r="C3476" s="9">
        <f>MOD(A3476-1,COUNT('DATE Snapshot'!$A:$A))+1</f>
        <v>17</v>
      </c>
      <c r="D3476" s="25">
        <f t="shared" ref="D3476:I3476" ca="1" si="10425">INDIRECT(ADDRESS($C3476+1,D$2,,,D$1))</f>
        <v>43221</v>
      </c>
      <c r="E3476" s="27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8">
        <f t="shared" ca="1" si="10425"/>
        <v>43101</v>
      </c>
      <c r="I3476" s="9">
        <f t="shared" ca="1" si="10425"/>
        <v>3</v>
      </c>
      <c r="J3476" s="46">
        <f>TRUNC((A3476-1)/COUNT('DATE Snapshot'!A:A)/COUNT(PRODUCT!A:A),0)+1</f>
        <v>6</v>
      </c>
      <c r="K3476" s="9" t="str">
        <f t="shared" ref="K3476:O3476" ca="1" si="10426">INDIRECT(ADDRESS($J3476+1,K$2,,,K$1))</f>
        <v>CENTRO NORTE</v>
      </c>
      <c r="L3476" s="9" t="str">
        <f t="shared" ca="1" si="10426"/>
        <v>CN</v>
      </c>
      <c r="M3476" s="9" t="str">
        <f t="shared" ca="1" si="10426"/>
        <v>GOIANIA</v>
      </c>
      <c r="N3476" s="9" t="str">
        <f t="shared" ca="1" si="10426"/>
        <v>BRASIL</v>
      </c>
      <c r="O3476" s="9">
        <f t="shared" ca="1" si="10426"/>
        <v>0</v>
      </c>
      <c r="P3476" s="9">
        <f>MOD(TRUNC((A3476-1)/COUNT('DATE Snapshot'!A:A)),COUNT(PRODUCT!A:A))+1</f>
        <v>5</v>
      </c>
      <c r="Q3476" s="9" t="str">
        <f t="shared" ref="Q3476:W3476" ca="1" si="10427">INDIRECT(ADDRESS($P3476+1,Q$2,,,Q$1))</f>
        <v>CARMENERE RESERVA</v>
      </c>
      <c r="R3476" s="9" t="str">
        <f t="shared" ca="1" si="10427"/>
        <v>CRMN_RS</v>
      </c>
      <c r="S3476" s="9" t="str">
        <f t="shared" ca="1" si="10427"/>
        <v>VINHO TINTO</v>
      </c>
      <c r="T3476" s="9" t="str">
        <f t="shared" ca="1" si="10427"/>
        <v>12_BTL_0,75 l</v>
      </c>
      <c r="U3476" s="29">
        <f t="shared" ca="1" si="10427"/>
        <v>12</v>
      </c>
      <c r="V3476" s="30">
        <f t="shared" ca="1" si="10427"/>
        <v>198</v>
      </c>
      <c r="W3476" s="30">
        <f t="shared" ca="1" si="10427"/>
        <v>110</v>
      </c>
    </row>
    <row r="3477" spans="1:23" ht="13">
      <c r="A3477" s="9">
        <f t="shared" si="8"/>
        <v>3474</v>
      </c>
      <c r="B3477" s="45">
        <v>8</v>
      </c>
      <c r="C3477" s="9">
        <f>MOD(A3477-1,COUNT('DATE Snapshot'!$A:$A))+1</f>
        <v>18</v>
      </c>
      <c r="D3477" s="25">
        <f t="shared" ref="D3477:I3477" ca="1" si="10428">INDIRECT(ADDRESS($C3477+1,D$2,,,D$1))</f>
        <v>43252</v>
      </c>
      <c r="E3477" s="27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8">
        <f t="shared" ca="1" si="10428"/>
        <v>43101</v>
      </c>
      <c r="I3477" s="9">
        <f t="shared" ca="1" si="10428"/>
        <v>6</v>
      </c>
      <c r="J3477" s="46">
        <f>TRUNC((A3477-1)/COUNT('DATE Snapshot'!A:A)/COUNT(PRODUCT!A:A),0)+1</f>
        <v>6</v>
      </c>
      <c r="K3477" s="9" t="str">
        <f t="shared" ref="K3477:O3477" ca="1" si="10429">INDIRECT(ADDRESS($J3477+1,K$2,,,K$1))</f>
        <v>CENTRO NORTE</v>
      </c>
      <c r="L3477" s="9" t="str">
        <f t="shared" ca="1" si="10429"/>
        <v>CN</v>
      </c>
      <c r="M3477" s="9" t="str">
        <f t="shared" ca="1" si="10429"/>
        <v>GOIANIA</v>
      </c>
      <c r="N3477" s="9" t="str">
        <f t="shared" ca="1" si="10429"/>
        <v>BRASIL</v>
      </c>
      <c r="O3477" s="9">
        <f t="shared" ca="1" si="10429"/>
        <v>0</v>
      </c>
      <c r="P3477" s="9">
        <f>MOD(TRUNC((A3477-1)/COUNT('DATE Snapshot'!A:A)),COUNT(PRODUCT!A:A))+1</f>
        <v>5</v>
      </c>
      <c r="Q3477" s="9" t="str">
        <f t="shared" ref="Q3477:W3477" ca="1" si="10430">INDIRECT(ADDRESS($P3477+1,Q$2,,,Q$1))</f>
        <v>CARMENERE RESERVA</v>
      </c>
      <c r="R3477" s="9" t="str">
        <f t="shared" ca="1" si="10430"/>
        <v>CRMN_RS</v>
      </c>
      <c r="S3477" s="9" t="str">
        <f t="shared" ca="1" si="10430"/>
        <v>VINHO TINTO</v>
      </c>
      <c r="T3477" s="9" t="str">
        <f t="shared" ca="1" si="10430"/>
        <v>12_BTL_0,75 l</v>
      </c>
      <c r="U3477" s="29">
        <f t="shared" ca="1" si="10430"/>
        <v>12</v>
      </c>
      <c r="V3477" s="30">
        <f t="shared" ca="1" si="10430"/>
        <v>198</v>
      </c>
      <c r="W3477" s="30">
        <f t="shared" ca="1" si="10430"/>
        <v>110</v>
      </c>
    </row>
    <row r="3478" spans="1:23" ht="13">
      <c r="A3478" s="9">
        <f t="shared" si="8"/>
        <v>3475</v>
      </c>
      <c r="B3478" s="45">
        <v>14</v>
      </c>
      <c r="C3478" s="9">
        <f>MOD(A3478-1,COUNT('DATE Snapshot'!$A:$A))+1</f>
        <v>19</v>
      </c>
      <c r="D3478" s="25">
        <f t="shared" ref="D3478:I3478" ca="1" si="10431">INDIRECT(ADDRESS($C3478+1,D$2,,,D$1))</f>
        <v>43282</v>
      </c>
      <c r="E3478" s="27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8">
        <f t="shared" ca="1" si="10431"/>
        <v>43101</v>
      </c>
      <c r="I3478" s="9">
        <f t="shared" ca="1" si="10431"/>
        <v>1</v>
      </c>
      <c r="J3478" s="46">
        <f>TRUNC((A3478-1)/COUNT('DATE Snapshot'!A:A)/COUNT(PRODUCT!A:A),0)+1</f>
        <v>6</v>
      </c>
      <c r="K3478" s="9" t="str">
        <f t="shared" ref="K3478:O3478" ca="1" si="10432">INDIRECT(ADDRESS($J3478+1,K$2,,,K$1))</f>
        <v>CENTRO NORTE</v>
      </c>
      <c r="L3478" s="9" t="str">
        <f t="shared" ca="1" si="10432"/>
        <v>CN</v>
      </c>
      <c r="M3478" s="9" t="str">
        <f t="shared" ca="1" si="10432"/>
        <v>GOIANIA</v>
      </c>
      <c r="N3478" s="9" t="str">
        <f t="shared" ca="1" si="10432"/>
        <v>BRASIL</v>
      </c>
      <c r="O3478" s="9">
        <f t="shared" ca="1" si="10432"/>
        <v>0</v>
      </c>
      <c r="P3478" s="9">
        <f>MOD(TRUNC((A3478-1)/COUNT('DATE Snapshot'!A:A)),COUNT(PRODUCT!A:A))+1</f>
        <v>5</v>
      </c>
      <c r="Q3478" s="9" t="str">
        <f t="shared" ref="Q3478:W3478" ca="1" si="10433">INDIRECT(ADDRESS($P3478+1,Q$2,,,Q$1))</f>
        <v>CARMENERE RESERVA</v>
      </c>
      <c r="R3478" s="9" t="str">
        <f t="shared" ca="1" si="10433"/>
        <v>CRMN_RS</v>
      </c>
      <c r="S3478" s="9" t="str">
        <f t="shared" ca="1" si="10433"/>
        <v>VINHO TINTO</v>
      </c>
      <c r="T3478" s="9" t="str">
        <f t="shared" ca="1" si="10433"/>
        <v>12_BTL_0,75 l</v>
      </c>
      <c r="U3478" s="29">
        <f t="shared" ca="1" si="10433"/>
        <v>12</v>
      </c>
      <c r="V3478" s="30">
        <f t="shared" ca="1" si="10433"/>
        <v>198</v>
      </c>
      <c r="W3478" s="30">
        <f t="shared" ca="1" si="10433"/>
        <v>110</v>
      </c>
    </row>
    <row r="3479" spans="1:23" ht="13">
      <c r="A3479" s="9">
        <f t="shared" si="8"/>
        <v>3476</v>
      </c>
      <c r="B3479" s="45">
        <v>7</v>
      </c>
      <c r="C3479" s="9">
        <f>MOD(A3479-1,COUNT('DATE Snapshot'!$A:$A))+1</f>
        <v>20</v>
      </c>
      <c r="D3479" s="25">
        <f t="shared" ref="D3479:I3479" ca="1" si="10434">INDIRECT(ADDRESS($C3479+1,D$2,,,D$1))</f>
        <v>43313</v>
      </c>
      <c r="E3479" s="27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8">
        <f t="shared" ca="1" si="10434"/>
        <v>43101</v>
      </c>
      <c r="I3479" s="9">
        <f t="shared" ca="1" si="10434"/>
        <v>4</v>
      </c>
      <c r="J3479" s="46">
        <f>TRUNC((A3479-1)/COUNT('DATE Snapshot'!A:A)/COUNT(PRODUCT!A:A),0)+1</f>
        <v>6</v>
      </c>
      <c r="K3479" s="9" t="str">
        <f t="shared" ref="K3479:O3479" ca="1" si="10435">INDIRECT(ADDRESS($J3479+1,K$2,,,K$1))</f>
        <v>CENTRO NORTE</v>
      </c>
      <c r="L3479" s="9" t="str">
        <f t="shared" ca="1" si="10435"/>
        <v>CN</v>
      </c>
      <c r="M3479" s="9" t="str">
        <f t="shared" ca="1" si="10435"/>
        <v>GOIANIA</v>
      </c>
      <c r="N3479" s="9" t="str">
        <f t="shared" ca="1" si="10435"/>
        <v>BRASIL</v>
      </c>
      <c r="O3479" s="9">
        <f t="shared" ca="1" si="10435"/>
        <v>0</v>
      </c>
      <c r="P3479" s="9">
        <f>MOD(TRUNC((A3479-1)/COUNT('DATE Snapshot'!A:A)),COUNT(PRODUCT!A:A))+1</f>
        <v>5</v>
      </c>
      <c r="Q3479" s="9" t="str">
        <f t="shared" ref="Q3479:W3479" ca="1" si="10436">INDIRECT(ADDRESS($P3479+1,Q$2,,,Q$1))</f>
        <v>CARMENERE RESERVA</v>
      </c>
      <c r="R3479" s="9" t="str">
        <f t="shared" ca="1" si="10436"/>
        <v>CRMN_RS</v>
      </c>
      <c r="S3479" s="9" t="str">
        <f t="shared" ca="1" si="10436"/>
        <v>VINHO TINTO</v>
      </c>
      <c r="T3479" s="9" t="str">
        <f t="shared" ca="1" si="10436"/>
        <v>12_BTL_0,75 l</v>
      </c>
      <c r="U3479" s="29">
        <f t="shared" ca="1" si="10436"/>
        <v>12</v>
      </c>
      <c r="V3479" s="30">
        <f t="shared" ca="1" si="10436"/>
        <v>198</v>
      </c>
      <c r="W3479" s="30">
        <f t="shared" ca="1" si="10436"/>
        <v>110</v>
      </c>
    </row>
    <row r="3480" spans="1:23" ht="13">
      <c r="A3480" s="9">
        <f t="shared" si="8"/>
        <v>3477</v>
      </c>
      <c r="B3480" s="45">
        <v>2</v>
      </c>
      <c r="C3480" s="9">
        <f>MOD(A3480-1,COUNT('DATE Snapshot'!$A:$A))+1</f>
        <v>21</v>
      </c>
      <c r="D3480" s="25">
        <f t="shared" ref="D3480:I3480" ca="1" si="10437">INDIRECT(ADDRESS($C3480+1,D$2,,,D$1))</f>
        <v>43344</v>
      </c>
      <c r="E3480" s="27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8">
        <f t="shared" ca="1" si="10437"/>
        <v>43101</v>
      </c>
      <c r="I3480" s="9">
        <f t="shared" ca="1" si="10437"/>
        <v>7</v>
      </c>
      <c r="J3480" s="46">
        <f>TRUNC((A3480-1)/COUNT('DATE Snapshot'!A:A)/COUNT(PRODUCT!A:A),0)+1</f>
        <v>6</v>
      </c>
      <c r="K3480" s="9" t="str">
        <f t="shared" ref="K3480:O3480" ca="1" si="10438">INDIRECT(ADDRESS($J3480+1,K$2,,,K$1))</f>
        <v>CENTRO NORTE</v>
      </c>
      <c r="L3480" s="9" t="str">
        <f t="shared" ca="1" si="10438"/>
        <v>CN</v>
      </c>
      <c r="M3480" s="9" t="str">
        <f t="shared" ca="1" si="10438"/>
        <v>GOIANIA</v>
      </c>
      <c r="N3480" s="9" t="str">
        <f t="shared" ca="1" si="10438"/>
        <v>BRASIL</v>
      </c>
      <c r="O3480" s="9">
        <f t="shared" ca="1" si="10438"/>
        <v>0</v>
      </c>
      <c r="P3480" s="9">
        <f>MOD(TRUNC((A3480-1)/COUNT('DATE Snapshot'!A:A)),COUNT(PRODUCT!A:A))+1</f>
        <v>5</v>
      </c>
      <c r="Q3480" s="9" t="str">
        <f t="shared" ref="Q3480:W3480" ca="1" si="10439">INDIRECT(ADDRESS($P3480+1,Q$2,,,Q$1))</f>
        <v>CARMENERE RESERVA</v>
      </c>
      <c r="R3480" s="9" t="str">
        <f t="shared" ca="1" si="10439"/>
        <v>CRMN_RS</v>
      </c>
      <c r="S3480" s="9" t="str">
        <f t="shared" ca="1" si="10439"/>
        <v>VINHO TINTO</v>
      </c>
      <c r="T3480" s="9" t="str">
        <f t="shared" ca="1" si="10439"/>
        <v>12_BTL_0,75 l</v>
      </c>
      <c r="U3480" s="29">
        <f t="shared" ca="1" si="10439"/>
        <v>12</v>
      </c>
      <c r="V3480" s="30">
        <f t="shared" ca="1" si="10439"/>
        <v>198</v>
      </c>
      <c r="W3480" s="30">
        <f t="shared" ca="1" si="10439"/>
        <v>110</v>
      </c>
    </row>
    <row r="3481" spans="1:23" ht="13">
      <c r="A3481" s="9">
        <f t="shared" si="8"/>
        <v>3478</v>
      </c>
      <c r="B3481" s="45">
        <v>15</v>
      </c>
      <c r="C3481" s="9">
        <f>MOD(A3481-1,COUNT('DATE Snapshot'!$A:$A))+1</f>
        <v>22</v>
      </c>
      <c r="D3481" s="25">
        <f t="shared" ref="D3481:I3481" ca="1" si="10440">INDIRECT(ADDRESS($C3481+1,D$2,,,D$1))</f>
        <v>43374</v>
      </c>
      <c r="E3481" s="27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8">
        <f t="shared" ca="1" si="10440"/>
        <v>43101</v>
      </c>
      <c r="I3481" s="9">
        <f t="shared" ca="1" si="10440"/>
        <v>2</v>
      </c>
      <c r="J3481" s="46">
        <f>TRUNC((A3481-1)/COUNT('DATE Snapshot'!A:A)/COUNT(PRODUCT!A:A),0)+1</f>
        <v>6</v>
      </c>
      <c r="K3481" s="9" t="str">
        <f t="shared" ref="K3481:O3481" ca="1" si="10441">INDIRECT(ADDRESS($J3481+1,K$2,,,K$1))</f>
        <v>CENTRO NORTE</v>
      </c>
      <c r="L3481" s="9" t="str">
        <f t="shared" ca="1" si="10441"/>
        <v>CN</v>
      </c>
      <c r="M3481" s="9" t="str">
        <f t="shared" ca="1" si="10441"/>
        <v>GOIANIA</v>
      </c>
      <c r="N3481" s="9" t="str">
        <f t="shared" ca="1" si="10441"/>
        <v>BRASIL</v>
      </c>
      <c r="O3481" s="9">
        <f t="shared" ca="1" si="10441"/>
        <v>0</v>
      </c>
      <c r="P3481" s="9">
        <f>MOD(TRUNC((A3481-1)/COUNT('DATE Snapshot'!A:A)),COUNT(PRODUCT!A:A))+1</f>
        <v>5</v>
      </c>
      <c r="Q3481" s="9" t="str">
        <f t="shared" ref="Q3481:W3481" ca="1" si="10442">INDIRECT(ADDRESS($P3481+1,Q$2,,,Q$1))</f>
        <v>CARMENERE RESERVA</v>
      </c>
      <c r="R3481" s="9" t="str">
        <f t="shared" ca="1" si="10442"/>
        <v>CRMN_RS</v>
      </c>
      <c r="S3481" s="9" t="str">
        <f t="shared" ca="1" si="10442"/>
        <v>VINHO TINTO</v>
      </c>
      <c r="T3481" s="9" t="str">
        <f t="shared" ca="1" si="10442"/>
        <v>12_BTL_0,75 l</v>
      </c>
      <c r="U3481" s="29">
        <f t="shared" ca="1" si="10442"/>
        <v>12</v>
      </c>
      <c r="V3481" s="30">
        <f t="shared" ca="1" si="10442"/>
        <v>198</v>
      </c>
      <c r="W3481" s="30">
        <f t="shared" ca="1" si="10442"/>
        <v>110</v>
      </c>
    </row>
    <row r="3482" spans="1:23" ht="13">
      <c r="A3482" s="9">
        <f t="shared" si="8"/>
        <v>3479</v>
      </c>
      <c r="B3482" s="45">
        <v>9</v>
      </c>
      <c r="C3482" s="9">
        <f>MOD(A3482-1,COUNT('DATE Snapshot'!$A:$A))+1</f>
        <v>23</v>
      </c>
      <c r="D3482" s="25">
        <f t="shared" ref="D3482:I3482" ca="1" si="10443">INDIRECT(ADDRESS($C3482+1,D$2,,,D$1))</f>
        <v>43405</v>
      </c>
      <c r="E3482" s="27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8">
        <f t="shared" ca="1" si="10443"/>
        <v>43101</v>
      </c>
      <c r="I3482" s="9">
        <f t="shared" ca="1" si="10443"/>
        <v>5</v>
      </c>
      <c r="J3482" s="46">
        <f>TRUNC((A3482-1)/COUNT('DATE Snapshot'!A:A)/COUNT(PRODUCT!A:A),0)+1</f>
        <v>6</v>
      </c>
      <c r="K3482" s="9" t="str">
        <f t="shared" ref="K3482:O3482" ca="1" si="10444">INDIRECT(ADDRESS($J3482+1,K$2,,,K$1))</f>
        <v>CENTRO NORTE</v>
      </c>
      <c r="L3482" s="9" t="str">
        <f t="shared" ca="1" si="10444"/>
        <v>CN</v>
      </c>
      <c r="M3482" s="9" t="str">
        <f t="shared" ca="1" si="10444"/>
        <v>GOIANIA</v>
      </c>
      <c r="N3482" s="9" t="str">
        <f t="shared" ca="1" si="10444"/>
        <v>BRASIL</v>
      </c>
      <c r="O3482" s="9">
        <f t="shared" ca="1" si="10444"/>
        <v>0</v>
      </c>
      <c r="P3482" s="9">
        <f>MOD(TRUNC((A3482-1)/COUNT('DATE Snapshot'!A:A)),COUNT(PRODUCT!A:A))+1</f>
        <v>5</v>
      </c>
      <c r="Q3482" s="9" t="str">
        <f t="shared" ref="Q3482:W3482" ca="1" si="10445">INDIRECT(ADDRESS($P3482+1,Q$2,,,Q$1))</f>
        <v>CARMENERE RESERVA</v>
      </c>
      <c r="R3482" s="9" t="str">
        <f t="shared" ca="1" si="10445"/>
        <v>CRMN_RS</v>
      </c>
      <c r="S3482" s="9" t="str">
        <f t="shared" ca="1" si="10445"/>
        <v>VINHO TINTO</v>
      </c>
      <c r="T3482" s="9" t="str">
        <f t="shared" ca="1" si="10445"/>
        <v>12_BTL_0,75 l</v>
      </c>
      <c r="U3482" s="29">
        <f t="shared" ca="1" si="10445"/>
        <v>12</v>
      </c>
      <c r="V3482" s="30">
        <f t="shared" ca="1" si="10445"/>
        <v>198</v>
      </c>
      <c r="W3482" s="30">
        <f t="shared" ca="1" si="10445"/>
        <v>110</v>
      </c>
    </row>
    <row r="3483" spans="1:23" ht="13">
      <c r="A3483" s="9">
        <f t="shared" si="8"/>
        <v>3480</v>
      </c>
      <c r="B3483" s="45">
        <v>11</v>
      </c>
      <c r="C3483" s="9">
        <f>MOD(A3483-1,COUNT('DATE Snapshot'!$A:$A))+1</f>
        <v>24</v>
      </c>
      <c r="D3483" s="25">
        <f t="shared" ref="D3483:I3483" ca="1" si="10446">INDIRECT(ADDRESS($C3483+1,D$2,,,D$1))</f>
        <v>43435</v>
      </c>
      <c r="E3483" s="27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8">
        <f t="shared" ca="1" si="10446"/>
        <v>43101</v>
      </c>
      <c r="I3483" s="9">
        <f t="shared" ca="1" si="10446"/>
        <v>7</v>
      </c>
      <c r="J3483" s="46">
        <f>TRUNC((A3483-1)/COUNT('DATE Snapshot'!A:A)/COUNT(PRODUCT!A:A),0)+1</f>
        <v>6</v>
      </c>
      <c r="K3483" s="9" t="str">
        <f t="shared" ref="K3483:O3483" ca="1" si="10447">INDIRECT(ADDRESS($J3483+1,K$2,,,K$1))</f>
        <v>CENTRO NORTE</v>
      </c>
      <c r="L3483" s="9" t="str">
        <f t="shared" ca="1" si="10447"/>
        <v>CN</v>
      </c>
      <c r="M3483" s="9" t="str">
        <f t="shared" ca="1" si="10447"/>
        <v>GOIANIA</v>
      </c>
      <c r="N3483" s="9" t="str">
        <f t="shared" ca="1" si="10447"/>
        <v>BRASIL</v>
      </c>
      <c r="O3483" s="9">
        <f t="shared" ca="1" si="10447"/>
        <v>0</v>
      </c>
      <c r="P3483" s="9">
        <f>MOD(TRUNC((A3483-1)/COUNT('DATE Snapshot'!A:A)),COUNT(PRODUCT!A:A))+1</f>
        <v>5</v>
      </c>
      <c r="Q3483" s="9" t="str">
        <f t="shared" ref="Q3483:W3483" ca="1" si="10448">INDIRECT(ADDRESS($P3483+1,Q$2,,,Q$1))</f>
        <v>CARMENERE RESERVA</v>
      </c>
      <c r="R3483" s="9" t="str">
        <f t="shared" ca="1" si="10448"/>
        <v>CRMN_RS</v>
      </c>
      <c r="S3483" s="9" t="str">
        <f t="shared" ca="1" si="10448"/>
        <v>VINHO TINTO</v>
      </c>
      <c r="T3483" s="9" t="str">
        <f t="shared" ca="1" si="10448"/>
        <v>12_BTL_0,75 l</v>
      </c>
      <c r="U3483" s="29">
        <f t="shared" ca="1" si="10448"/>
        <v>12</v>
      </c>
      <c r="V3483" s="30">
        <f t="shared" ca="1" si="10448"/>
        <v>198</v>
      </c>
      <c r="W3483" s="30">
        <f t="shared" ca="1" si="10448"/>
        <v>110</v>
      </c>
    </row>
    <row r="3484" spans="1:23" ht="13">
      <c r="A3484" s="9">
        <f t="shared" si="8"/>
        <v>3481</v>
      </c>
      <c r="B3484" s="45">
        <v>5</v>
      </c>
      <c r="C3484" s="9">
        <f>MOD(A3484-1,COUNT('DATE Snapshot'!$A:$A))+1</f>
        <v>1</v>
      </c>
      <c r="D3484" s="25">
        <f t="shared" ref="D3484:I3484" ca="1" si="10449">INDIRECT(ADDRESS($C3484+1,D$2,,,D$1))</f>
        <v>42736</v>
      </c>
      <c r="E3484" s="27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8">
        <f t="shared" ca="1" si="10449"/>
        <v>42736</v>
      </c>
      <c r="I3484" s="9">
        <f t="shared" ca="1" si="10449"/>
        <v>1</v>
      </c>
      <c r="J3484" s="46">
        <f>TRUNC((A3484-1)/COUNT('DATE Snapshot'!A:A)/COUNT(PRODUCT!A:A),0)+1</f>
        <v>6</v>
      </c>
      <c r="K3484" s="9" t="str">
        <f t="shared" ref="K3484:O3484" ca="1" si="10450">INDIRECT(ADDRESS($J3484+1,K$2,,,K$1))</f>
        <v>CENTRO NORTE</v>
      </c>
      <c r="L3484" s="9" t="str">
        <f t="shared" ca="1" si="10450"/>
        <v>CN</v>
      </c>
      <c r="M3484" s="9" t="str">
        <f t="shared" ca="1" si="10450"/>
        <v>GOIANIA</v>
      </c>
      <c r="N3484" s="9" t="str">
        <f t="shared" ca="1" si="10450"/>
        <v>BRASIL</v>
      </c>
      <c r="O3484" s="9">
        <f t="shared" ca="1" si="10450"/>
        <v>0</v>
      </c>
      <c r="P3484" s="9">
        <f>MOD(TRUNC((A3484-1)/COUNT('DATE Snapshot'!A:A)),COUNT(PRODUCT!A:A))+1</f>
        <v>6</v>
      </c>
      <c r="Q3484" s="9" t="str">
        <f t="shared" ref="Q3484:W3484" ca="1" si="10451">INDIRECT(ADDRESS($P3484+1,Q$2,,,Q$1))</f>
        <v>SAUVIGNON</v>
      </c>
      <c r="R3484" s="9" t="str">
        <f t="shared" ca="1" si="10451"/>
        <v>SAVN</v>
      </c>
      <c r="S3484" s="9" t="str">
        <f t="shared" ca="1" si="10451"/>
        <v>VINHO TINTO</v>
      </c>
      <c r="T3484" s="9" t="str">
        <f t="shared" ca="1" si="10451"/>
        <v>12_BTL_0,75 l</v>
      </c>
      <c r="U3484" s="29">
        <f t="shared" ca="1" si="10451"/>
        <v>12</v>
      </c>
      <c r="V3484" s="30">
        <f t="shared" ca="1" si="10451"/>
        <v>150</v>
      </c>
      <c r="W3484" s="30">
        <f t="shared" ca="1" si="10451"/>
        <v>89</v>
      </c>
    </row>
    <row r="3485" spans="1:23" ht="13">
      <c r="A3485" s="9">
        <f t="shared" si="8"/>
        <v>3482</v>
      </c>
      <c r="B3485" s="45">
        <v>5</v>
      </c>
      <c r="C3485" s="9">
        <f>MOD(A3485-1,COUNT('DATE Snapshot'!$A:$A))+1</f>
        <v>2</v>
      </c>
      <c r="D3485" s="25">
        <f t="shared" ref="D3485:I3485" ca="1" si="10452">INDIRECT(ADDRESS($C3485+1,D$2,,,D$1))</f>
        <v>42767</v>
      </c>
      <c r="E3485" s="27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8">
        <f t="shared" ca="1" si="10452"/>
        <v>42736</v>
      </c>
      <c r="I3485" s="9">
        <f t="shared" ca="1" si="10452"/>
        <v>4</v>
      </c>
      <c r="J3485" s="46">
        <f>TRUNC((A3485-1)/COUNT('DATE Snapshot'!A:A)/COUNT(PRODUCT!A:A),0)+1</f>
        <v>6</v>
      </c>
      <c r="K3485" s="9" t="str">
        <f t="shared" ref="K3485:O3485" ca="1" si="10453">INDIRECT(ADDRESS($J3485+1,K$2,,,K$1))</f>
        <v>CENTRO NORTE</v>
      </c>
      <c r="L3485" s="9" t="str">
        <f t="shared" ca="1" si="10453"/>
        <v>CN</v>
      </c>
      <c r="M3485" s="9" t="str">
        <f t="shared" ca="1" si="10453"/>
        <v>GOIANIA</v>
      </c>
      <c r="N3485" s="9" t="str">
        <f t="shared" ca="1" si="10453"/>
        <v>BRASIL</v>
      </c>
      <c r="O3485" s="9">
        <f t="shared" ca="1" si="10453"/>
        <v>0</v>
      </c>
      <c r="P3485" s="9">
        <f>MOD(TRUNC((A3485-1)/COUNT('DATE Snapshot'!A:A)),COUNT(PRODUCT!A:A))+1</f>
        <v>6</v>
      </c>
      <c r="Q3485" s="9" t="str">
        <f t="shared" ref="Q3485:W3485" ca="1" si="10454">INDIRECT(ADDRESS($P3485+1,Q$2,,,Q$1))</f>
        <v>SAUVIGNON</v>
      </c>
      <c r="R3485" s="9" t="str">
        <f t="shared" ca="1" si="10454"/>
        <v>SAVN</v>
      </c>
      <c r="S3485" s="9" t="str">
        <f t="shared" ca="1" si="10454"/>
        <v>VINHO TINTO</v>
      </c>
      <c r="T3485" s="9" t="str">
        <f t="shared" ca="1" si="10454"/>
        <v>12_BTL_0,75 l</v>
      </c>
      <c r="U3485" s="29">
        <f t="shared" ca="1" si="10454"/>
        <v>12</v>
      </c>
      <c r="V3485" s="30">
        <f t="shared" ca="1" si="10454"/>
        <v>150</v>
      </c>
      <c r="W3485" s="30">
        <f t="shared" ca="1" si="10454"/>
        <v>89</v>
      </c>
    </row>
    <row r="3486" spans="1:23" ht="13">
      <c r="A3486" s="9">
        <f t="shared" si="8"/>
        <v>3483</v>
      </c>
      <c r="B3486" s="45">
        <v>8</v>
      </c>
      <c r="C3486" s="9">
        <f>MOD(A3486-1,COUNT('DATE Snapshot'!$A:$A))+1</f>
        <v>3</v>
      </c>
      <c r="D3486" s="25">
        <f t="shared" ref="D3486:I3486" ca="1" si="10455">INDIRECT(ADDRESS($C3486+1,D$2,,,D$1))</f>
        <v>42795</v>
      </c>
      <c r="E3486" s="27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8">
        <f t="shared" ca="1" si="10455"/>
        <v>42736</v>
      </c>
      <c r="I3486" s="9">
        <f t="shared" ca="1" si="10455"/>
        <v>4</v>
      </c>
      <c r="J3486" s="46">
        <f>TRUNC((A3486-1)/COUNT('DATE Snapshot'!A:A)/COUNT(PRODUCT!A:A),0)+1</f>
        <v>6</v>
      </c>
      <c r="K3486" s="9" t="str">
        <f t="shared" ref="K3486:O3486" ca="1" si="10456">INDIRECT(ADDRESS($J3486+1,K$2,,,K$1))</f>
        <v>CENTRO NORTE</v>
      </c>
      <c r="L3486" s="9" t="str">
        <f t="shared" ca="1" si="10456"/>
        <v>CN</v>
      </c>
      <c r="M3486" s="9" t="str">
        <f t="shared" ca="1" si="10456"/>
        <v>GOIANIA</v>
      </c>
      <c r="N3486" s="9" t="str">
        <f t="shared" ca="1" si="10456"/>
        <v>BRASIL</v>
      </c>
      <c r="O3486" s="9">
        <f t="shared" ca="1" si="10456"/>
        <v>0</v>
      </c>
      <c r="P3486" s="9">
        <f>MOD(TRUNC((A3486-1)/COUNT('DATE Snapshot'!A:A)),COUNT(PRODUCT!A:A))+1</f>
        <v>6</v>
      </c>
      <c r="Q3486" s="9" t="str">
        <f t="shared" ref="Q3486:W3486" ca="1" si="10457">INDIRECT(ADDRESS($P3486+1,Q$2,,,Q$1))</f>
        <v>SAUVIGNON</v>
      </c>
      <c r="R3486" s="9" t="str">
        <f t="shared" ca="1" si="10457"/>
        <v>SAVN</v>
      </c>
      <c r="S3486" s="9" t="str">
        <f t="shared" ca="1" si="10457"/>
        <v>VINHO TINTO</v>
      </c>
      <c r="T3486" s="9" t="str">
        <f t="shared" ca="1" si="10457"/>
        <v>12_BTL_0,75 l</v>
      </c>
      <c r="U3486" s="29">
        <f t="shared" ca="1" si="10457"/>
        <v>12</v>
      </c>
      <c r="V3486" s="30">
        <f t="shared" ca="1" si="10457"/>
        <v>150</v>
      </c>
      <c r="W3486" s="30">
        <f t="shared" ca="1" si="10457"/>
        <v>89</v>
      </c>
    </row>
    <row r="3487" spans="1:23" ht="13">
      <c r="A3487" s="9">
        <f t="shared" si="8"/>
        <v>3484</v>
      </c>
      <c r="B3487" s="45">
        <v>9</v>
      </c>
      <c r="C3487" s="9">
        <f>MOD(A3487-1,COUNT('DATE Snapshot'!$A:$A))+1</f>
        <v>4</v>
      </c>
      <c r="D3487" s="25">
        <f t="shared" ref="D3487:I3487" ca="1" si="10458">INDIRECT(ADDRESS($C3487+1,D$2,,,D$1))</f>
        <v>42826</v>
      </c>
      <c r="E3487" s="27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8">
        <f t="shared" ca="1" si="10458"/>
        <v>42736</v>
      </c>
      <c r="I3487" s="9">
        <f t="shared" ca="1" si="10458"/>
        <v>7</v>
      </c>
      <c r="J3487" s="46">
        <f>TRUNC((A3487-1)/COUNT('DATE Snapshot'!A:A)/COUNT(PRODUCT!A:A),0)+1</f>
        <v>6</v>
      </c>
      <c r="K3487" s="9" t="str">
        <f t="shared" ref="K3487:O3487" ca="1" si="10459">INDIRECT(ADDRESS($J3487+1,K$2,,,K$1))</f>
        <v>CENTRO NORTE</v>
      </c>
      <c r="L3487" s="9" t="str">
        <f t="shared" ca="1" si="10459"/>
        <v>CN</v>
      </c>
      <c r="M3487" s="9" t="str">
        <f t="shared" ca="1" si="10459"/>
        <v>GOIANIA</v>
      </c>
      <c r="N3487" s="9" t="str">
        <f t="shared" ca="1" si="10459"/>
        <v>BRASIL</v>
      </c>
      <c r="O3487" s="9">
        <f t="shared" ca="1" si="10459"/>
        <v>0</v>
      </c>
      <c r="P3487" s="9">
        <f>MOD(TRUNC((A3487-1)/COUNT('DATE Snapshot'!A:A)),COUNT(PRODUCT!A:A))+1</f>
        <v>6</v>
      </c>
      <c r="Q3487" s="9" t="str">
        <f t="shared" ref="Q3487:W3487" ca="1" si="10460">INDIRECT(ADDRESS($P3487+1,Q$2,,,Q$1))</f>
        <v>SAUVIGNON</v>
      </c>
      <c r="R3487" s="9" t="str">
        <f t="shared" ca="1" si="10460"/>
        <v>SAVN</v>
      </c>
      <c r="S3487" s="9" t="str">
        <f t="shared" ca="1" si="10460"/>
        <v>VINHO TINTO</v>
      </c>
      <c r="T3487" s="9" t="str">
        <f t="shared" ca="1" si="10460"/>
        <v>12_BTL_0,75 l</v>
      </c>
      <c r="U3487" s="29">
        <f t="shared" ca="1" si="10460"/>
        <v>12</v>
      </c>
      <c r="V3487" s="30">
        <f t="shared" ca="1" si="10460"/>
        <v>150</v>
      </c>
      <c r="W3487" s="30">
        <f t="shared" ca="1" si="10460"/>
        <v>89</v>
      </c>
    </row>
    <row r="3488" spans="1:23" ht="13">
      <c r="A3488" s="9">
        <f t="shared" si="8"/>
        <v>3485</v>
      </c>
      <c r="B3488" s="45">
        <v>18</v>
      </c>
      <c r="C3488" s="9">
        <f>MOD(A3488-1,COUNT('DATE Snapshot'!$A:$A))+1</f>
        <v>5</v>
      </c>
      <c r="D3488" s="25">
        <f t="shared" ref="D3488:I3488" ca="1" si="10461">INDIRECT(ADDRESS($C3488+1,D$2,,,D$1))</f>
        <v>42856</v>
      </c>
      <c r="E3488" s="27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8">
        <f t="shared" ca="1" si="10461"/>
        <v>42736</v>
      </c>
      <c r="I3488" s="9">
        <f t="shared" ca="1" si="10461"/>
        <v>2</v>
      </c>
      <c r="J3488" s="46">
        <f>TRUNC((A3488-1)/COUNT('DATE Snapshot'!A:A)/COUNT(PRODUCT!A:A),0)+1</f>
        <v>6</v>
      </c>
      <c r="K3488" s="9" t="str">
        <f t="shared" ref="K3488:O3488" ca="1" si="10462">INDIRECT(ADDRESS($J3488+1,K$2,,,K$1))</f>
        <v>CENTRO NORTE</v>
      </c>
      <c r="L3488" s="9" t="str">
        <f t="shared" ca="1" si="10462"/>
        <v>CN</v>
      </c>
      <c r="M3488" s="9" t="str">
        <f t="shared" ca="1" si="10462"/>
        <v>GOIANIA</v>
      </c>
      <c r="N3488" s="9" t="str">
        <f t="shared" ca="1" si="10462"/>
        <v>BRASIL</v>
      </c>
      <c r="O3488" s="9">
        <f t="shared" ca="1" si="10462"/>
        <v>0</v>
      </c>
      <c r="P3488" s="9">
        <f>MOD(TRUNC((A3488-1)/COUNT('DATE Snapshot'!A:A)),COUNT(PRODUCT!A:A))+1</f>
        <v>6</v>
      </c>
      <c r="Q3488" s="9" t="str">
        <f t="shared" ref="Q3488:W3488" ca="1" si="10463">INDIRECT(ADDRESS($P3488+1,Q$2,,,Q$1))</f>
        <v>SAUVIGNON</v>
      </c>
      <c r="R3488" s="9" t="str">
        <f t="shared" ca="1" si="10463"/>
        <v>SAVN</v>
      </c>
      <c r="S3488" s="9" t="str">
        <f t="shared" ca="1" si="10463"/>
        <v>VINHO TINTO</v>
      </c>
      <c r="T3488" s="9" t="str">
        <f t="shared" ca="1" si="10463"/>
        <v>12_BTL_0,75 l</v>
      </c>
      <c r="U3488" s="29">
        <f t="shared" ca="1" si="10463"/>
        <v>12</v>
      </c>
      <c r="V3488" s="30">
        <f t="shared" ca="1" si="10463"/>
        <v>150</v>
      </c>
      <c r="W3488" s="30">
        <f t="shared" ca="1" si="10463"/>
        <v>89</v>
      </c>
    </row>
    <row r="3489" spans="1:23" ht="13">
      <c r="A3489" s="9">
        <f t="shared" si="8"/>
        <v>3486</v>
      </c>
      <c r="B3489" s="45">
        <v>17</v>
      </c>
      <c r="C3489" s="9">
        <f>MOD(A3489-1,COUNT('DATE Snapshot'!$A:$A))+1</f>
        <v>6</v>
      </c>
      <c r="D3489" s="25">
        <f t="shared" ref="D3489:I3489" ca="1" si="10464">INDIRECT(ADDRESS($C3489+1,D$2,,,D$1))</f>
        <v>42887</v>
      </c>
      <c r="E3489" s="27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8">
        <f t="shared" ca="1" si="10464"/>
        <v>42736</v>
      </c>
      <c r="I3489" s="9">
        <f t="shared" ca="1" si="10464"/>
        <v>5</v>
      </c>
      <c r="J3489" s="46">
        <f>TRUNC((A3489-1)/COUNT('DATE Snapshot'!A:A)/COUNT(PRODUCT!A:A),0)+1</f>
        <v>6</v>
      </c>
      <c r="K3489" s="9" t="str">
        <f t="shared" ref="K3489:O3489" ca="1" si="10465">INDIRECT(ADDRESS($J3489+1,K$2,,,K$1))</f>
        <v>CENTRO NORTE</v>
      </c>
      <c r="L3489" s="9" t="str">
        <f t="shared" ca="1" si="10465"/>
        <v>CN</v>
      </c>
      <c r="M3489" s="9" t="str">
        <f t="shared" ca="1" si="10465"/>
        <v>GOIANIA</v>
      </c>
      <c r="N3489" s="9" t="str">
        <f t="shared" ca="1" si="10465"/>
        <v>BRASIL</v>
      </c>
      <c r="O3489" s="9">
        <f t="shared" ca="1" si="10465"/>
        <v>0</v>
      </c>
      <c r="P3489" s="9">
        <f>MOD(TRUNC((A3489-1)/COUNT('DATE Snapshot'!A:A)),COUNT(PRODUCT!A:A))+1</f>
        <v>6</v>
      </c>
      <c r="Q3489" s="9" t="str">
        <f t="shared" ref="Q3489:W3489" ca="1" si="10466">INDIRECT(ADDRESS($P3489+1,Q$2,,,Q$1))</f>
        <v>SAUVIGNON</v>
      </c>
      <c r="R3489" s="9" t="str">
        <f t="shared" ca="1" si="10466"/>
        <v>SAVN</v>
      </c>
      <c r="S3489" s="9" t="str">
        <f t="shared" ca="1" si="10466"/>
        <v>VINHO TINTO</v>
      </c>
      <c r="T3489" s="9" t="str">
        <f t="shared" ca="1" si="10466"/>
        <v>12_BTL_0,75 l</v>
      </c>
      <c r="U3489" s="29">
        <f t="shared" ca="1" si="10466"/>
        <v>12</v>
      </c>
      <c r="V3489" s="30">
        <f t="shared" ca="1" si="10466"/>
        <v>150</v>
      </c>
      <c r="W3489" s="30">
        <f t="shared" ca="1" si="10466"/>
        <v>89</v>
      </c>
    </row>
    <row r="3490" spans="1:23" ht="13">
      <c r="A3490" s="9">
        <f t="shared" si="8"/>
        <v>3487</v>
      </c>
      <c r="B3490" s="45">
        <v>10</v>
      </c>
      <c r="C3490" s="9">
        <f>MOD(A3490-1,COUNT('DATE Snapshot'!$A:$A))+1</f>
        <v>7</v>
      </c>
      <c r="D3490" s="25">
        <f t="shared" ref="D3490:I3490" ca="1" si="10467">INDIRECT(ADDRESS($C3490+1,D$2,,,D$1))</f>
        <v>42917</v>
      </c>
      <c r="E3490" s="27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8">
        <f t="shared" ca="1" si="10467"/>
        <v>42736</v>
      </c>
      <c r="I3490" s="9">
        <f t="shared" ca="1" si="10467"/>
        <v>7</v>
      </c>
      <c r="J3490" s="46">
        <f>TRUNC((A3490-1)/COUNT('DATE Snapshot'!A:A)/COUNT(PRODUCT!A:A),0)+1</f>
        <v>6</v>
      </c>
      <c r="K3490" s="9" t="str">
        <f t="shared" ref="K3490:O3490" ca="1" si="10468">INDIRECT(ADDRESS($J3490+1,K$2,,,K$1))</f>
        <v>CENTRO NORTE</v>
      </c>
      <c r="L3490" s="9" t="str">
        <f t="shared" ca="1" si="10468"/>
        <v>CN</v>
      </c>
      <c r="M3490" s="9" t="str">
        <f t="shared" ca="1" si="10468"/>
        <v>GOIANIA</v>
      </c>
      <c r="N3490" s="9" t="str">
        <f t="shared" ca="1" si="10468"/>
        <v>BRASIL</v>
      </c>
      <c r="O3490" s="9">
        <f t="shared" ca="1" si="10468"/>
        <v>0</v>
      </c>
      <c r="P3490" s="9">
        <f>MOD(TRUNC((A3490-1)/COUNT('DATE Snapshot'!A:A)),COUNT(PRODUCT!A:A))+1</f>
        <v>6</v>
      </c>
      <c r="Q3490" s="9" t="str">
        <f t="shared" ref="Q3490:W3490" ca="1" si="10469">INDIRECT(ADDRESS($P3490+1,Q$2,,,Q$1))</f>
        <v>SAUVIGNON</v>
      </c>
      <c r="R3490" s="9" t="str">
        <f t="shared" ca="1" si="10469"/>
        <v>SAVN</v>
      </c>
      <c r="S3490" s="9" t="str">
        <f t="shared" ca="1" si="10469"/>
        <v>VINHO TINTO</v>
      </c>
      <c r="T3490" s="9" t="str">
        <f t="shared" ca="1" si="10469"/>
        <v>12_BTL_0,75 l</v>
      </c>
      <c r="U3490" s="29">
        <f t="shared" ca="1" si="10469"/>
        <v>12</v>
      </c>
      <c r="V3490" s="30">
        <f t="shared" ca="1" si="10469"/>
        <v>150</v>
      </c>
      <c r="W3490" s="30">
        <f t="shared" ca="1" si="10469"/>
        <v>89</v>
      </c>
    </row>
    <row r="3491" spans="1:23" ht="13">
      <c r="A3491" s="9">
        <f t="shared" si="8"/>
        <v>3488</v>
      </c>
      <c r="B3491" s="45">
        <v>12</v>
      </c>
      <c r="C3491" s="9">
        <f>MOD(A3491-1,COUNT('DATE Snapshot'!$A:$A))+1</f>
        <v>8</v>
      </c>
      <c r="D3491" s="25">
        <f t="shared" ref="D3491:I3491" ca="1" si="10470">INDIRECT(ADDRESS($C3491+1,D$2,,,D$1))</f>
        <v>42948</v>
      </c>
      <c r="E3491" s="27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8">
        <f t="shared" ca="1" si="10470"/>
        <v>42736</v>
      </c>
      <c r="I3491" s="9">
        <f t="shared" ca="1" si="10470"/>
        <v>3</v>
      </c>
      <c r="J3491" s="46">
        <f>TRUNC((A3491-1)/COUNT('DATE Snapshot'!A:A)/COUNT(PRODUCT!A:A),0)+1</f>
        <v>6</v>
      </c>
      <c r="K3491" s="9" t="str">
        <f t="shared" ref="K3491:O3491" ca="1" si="10471">INDIRECT(ADDRESS($J3491+1,K$2,,,K$1))</f>
        <v>CENTRO NORTE</v>
      </c>
      <c r="L3491" s="9" t="str">
        <f t="shared" ca="1" si="10471"/>
        <v>CN</v>
      </c>
      <c r="M3491" s="9" t="str">
        <f t="shared" ca="1" si="10471"/>
        <v>GOIANIA</v>
      </c>
      <c r="N3491" s="9" t="str">
        <f t="shared" ca="1" si="10471"/>
        <v>BRASIL</v>
      </c>
      <c r="O3491" s="9">
        <f t="shared" ca="1" si="10471"/>
        <v>0</v>
      </c>
      <c r="P3491" s="9">
        <f>MOD(TRUNC((A3491-1)/COUNT('DATE Snapshot'!A:A)),COUNT(PRODUCT!A:A))+1</f>
        <v>6</v>
      </c>
      <c r="Q3491" s="9" t="str">
        <f t="shared" ref="Q3491:W3491" ca="1" si="10472">INDIRECT(ADDRESS($P3491+1,Q$2,,,Q$1))</f>
        <v>SAUVIGNON</v>
      </c>
      <c r="R3491" s="9" t="str">
        <f t="shared" ca="1" si="10472"/>
        <v>SAVN</v>
      </c>
      <c r="S3491" s="9" t="str">
        <f t="shared" ca="1" si="10472"/>
        <v>VINHO TINTO</v>
      </c>
      <c r="T3491" s="9" t="str">
        <f t="shared" ca="1" si="10472"/>
        <v>12_BTL_0,75 l</v>
      </c>
      <c r="U3491" s="29">
        <f t="shared" ca="1" si="10472"/>
        <v>12</v>
      </c>
      <c r="V3491" s="30">
        <f t="shared" ca="1" si="10472"/>
        <v>150</v>
      </c>
      <c r="W3491" s="30">
        <f t="shared" ca="1" si="10472"/>
        <v>89</v>
      </c>
    </row>
    <row r="3492" spans="1:23" ht="13">
      <c r="A3492" s="9">
        <f t="shared" si="8"/>
        <v>3489</v>
      </c>
      <c r="B3492" s="45">
        <v>3</v>
      </c>
      <c r="C3492" s="9">
        <f>MOD(A3492-1,COUNT('DATE Snapshot'!$A:$A))+1</f>
        <v>9</v>
      </c>
      <c r="D3492" s="25">
        <f t="shared" ref="D3492:I3492" ca="1" si="10473">INDIRECT(ADDRESS($C3492+1,D$2,,,D$1))</f>
        <v>42979</v>
      </c>
      <c r="E3492" s="27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8">
        <f t="shared" ca="1" si="10473"/>
        <v>42736</v>
      </c>
      <c r="I3492" s="9">
        <f t="shared" ca="1" si="10473"/>
        <v>6</v>
      </c>
      <c r="J3492" s="46">
        <f>TRUNC((A3492-1)/COUNT('DATE Snapshot'!A:A)/COUNT(PRODUCT!A:A),0)+1</f>
        <v>6</v>
      </c>
      <c r="K3492" s="9" t="str">
        <f t="shared" ref="K3492:O3492" ca="1" si="10474">INDIRECT(ADDRESS($J3492+1,K$2,,,K$1))</f>
        <v>CENTRO NORTE</v>
      </c>
      <c r="L3492" s="9" t="str">
        <f t="shared" ca="1" si="10474"/>
        <v>CN</v>
      </c>
      <c r="M3492" s="9" t="str">
        <f t="shared" ca="1" si="10474"/>
        <v>GOIANIA</v>
      </c>
      <c r="N3492" s="9" t="str">
        <f t="shared" ca="1" si="10474"/>
        <v>BRASIL</v>
      </c>
      <c r="O3492" s="9">
        <f t="shared" ca="1" si="10474"/>
        <v>0</v>
      </c>
      <c r="P3492" s="9">
        <f>MOD(TRUNC((A3492-1)/COUNT('DATE Snapshot'!A:A)),COUNT(PRODUCT!A:A))+1</f>
        <v>6</v>
      </c>
      <c r="Q3492" s="9" t="str">
        <f t="shared" ref="Q3492:W3492" ca="1" si="10475">INDIRECT(ADDRESS($P3492+1,Q$2,,,Q$1))</f>
        <v>SAUVIGNON</v>
      </c>
      <c r="R3492" s="9" t="str">
        <f t="shared" ca="1" si="10475"/>
        <v>SAVN</v>
      </c>
      <c r="S3492" s="9" t="str">
        <f t="shared" ca="1" si="10475"/>
        <v>VINHO TINTO</v>
      </c>
      <c r="T3492" s="9" t="str">
        <f t="shared" ca="1" si="10475"/>
        <v>12_BTL_0,75 l</v>
      </c>
      <c r="U3492" s="29">
        <f t="shared" ca="1" si="10475"/>
        <v>12</v>
      </c>
      <c r="V3492" s="30">
        <f t="shared" ca="1" si="10475"/>
        <v>150</v>
      </c>
      <c r="W3492" s="30">
        <f t="shared" ca="1" si="10475"/>
        <v>89</v>
      </c>
    </row>
    <row r="3493" spans="1:23" ht="13">
      <c r="A3493" s="9">
        <f t="shared" si="8"/>
        <v>3490</v>
      </c>
      <c r="B3493" s="45">
        <v>10</v>
      </c>
      <c r="C3493" s="9">
        <f>MOD(A3493-1,COUNT('DATE Snapshot'!$A:$A))+1</f>
        <v>10</v>
      </c>
      <c r="D3493" s="25">
        <f t="shared" ref="D3493:I3493" ca="1" si="10476">INDIRECT(ADDRESS($C3493+1,D$2,,,D$1))</f>
        <v>43009</v>
      </c>
      <c r="E3493" s="27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8">
        <f t="shared" ca="1" si="10476"/>
        <v>42736</v>
      </c>
      <c r="I3493" s="9">
        <f t="shared" ca="1" si="10476"/>
        <v>1</v>
      </c>
      <c r="J3493" s="46">
        <f>TRUNC((A3493-1)/COUNT('DATE Snapshot'!A:A)/COUNT(PRODUCT!A:A),0)+1</f>
        <v>6</v>
      </c>
      <c r="K3493" s="9" t="str">
        <f t="shared" ref="K3493:O3493" ca="1" si="10477">INDIRECT(ADDRESS($J3493+1,K$2,,,K$1))</f>
        <v>CENTRO NORTE</v>
      </c>
      <c r="L3493" s="9" t="str">
        <f t="shared" ca="1" si="10477"/>
        <v>CN</v>
      </c>
      <c r="M3493" s="9" t="str">
        <f t="shared" ca="1" si="10477"/>
        <v>GOIANIA</v>
      </c>
      <c r="N3493" s="9" t="str">
        <f t="shared" ca="1" si="10477"/>
        <v>BRASIL</v>
      </c>
      <c r="O3493" s="9">
        <f t="shared" ca="1" si="10477"/>
        <v>0</v>
      </c>
      <c r="P3493" s="9">
        <f>MOD(TRUNC((A3493-1)/COUNT('DATE Snapshot'!A:A)),COUNT(PRODUCT!A:A))+1</f>
        <v>6</v>
      </c>
      <c r="Q3493" s="9" t="str">
        <f t="shared" ref="Q3493:W3493" ca="1" si="10478">INDIRECT(ADDRESS($P3493+1,Q$2,,,Q$1))</f>
        <v>SAUVIGNON</v>
      </c>
      <c r="R3493" s="9" t="str">
        <f t="shared" ca="1" si="10478"/>
        <v>SAVN</v>
      </c>
      <c r="S3493" s="9" t="str">
        <f t="shared" ca="1" si="10478"/>
        <v>VINHO TINTO</v>
      </c>
      <c r="T3493" s="9" t="str">
        <f t="shared" ca="1" si="10478"/>
        <v>12_BTL_0,75 l</v>
      </c>
      <c r="U3493" s="29">
        <f t="shared" ca="1" si="10478"/>
        <v>12</v>
      </c>
      <c r="V3493" s="30">
        <f t="shared" ca="1" si="10478"/>
        <v>150</v>
      </c>
      <c r="W3493" s="30">
        <f t="shared" ca="1" si="10478"/>
        <v>89</v>
      </c>
    </row>
    <row r="3494" spans="1:23" ht="13">
      <c r="A3494" s="9">
        <f t="shared" si="8"/>
        <v>3491</v>
      </c>
      <c r="B3494" s="45">
        <v>20</v>
      </c>
      <c r="C3494" s="9">
        <f>MOD(A3494-1,COUNT('DATE Snapshot'!$A:$A))+1</f>
        <v>11</v>
      </c>
      <c r="D3494" s="25">
        <f t="shared" ref="D3494:I3494" ca="1" si="10479">INDIRECT(ADDRESS($C3494+1,D$2,,,D$1))</f>
        <v>43040</v>
      </c>
      <c r="E3494" s="27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8">
        <f t="shared" ca="1" si="10479"/>
        <v>42736</v>
      </c>
      <c r="I3494" s="9">
        <f t="shared" ca="1" si="10479"/>
        <v>4</v>
      </c>
      <c r="J3494" s="46">
        <f>TRUNC((A3494-1)/COUNT('DATE Snapshot'!A:A)/COUNT(PRODUCT!A:A),0)+1</f>
        <v>6</v>
      </c>
      <c r="K3494" s="9" t="str">
        <f t="shared" ref="K3494:O3494" ca="1" si="10480">INDIRECT(ADDRESS($J3494+1,K$2,,,K$1))</f>
        <v>CENTRO NORTE</v>
      </c>
      <c r="L3494" s="9" t="str">
        <f t="shared" ca="1" si="10480"/>
        <v>CN</v>
      </c>
      <c r="M3494" s="9" t="str">
        <f t="shared" ca="1" si="10480"/>
        <v>GOIANIA</v>
      </c>
      <c r="N3494" s="9" t="str">
        <f t="shared" ca="1" si="10480"/>
        <v>BRASIL</v>
      </c>
      <c r="O3494" s="9">
        <f t="shared" ca="1" si="10480"/>
        <v>0</v>
      </c>
      <c r="P3494" s="9">
        <f>MOD(TRUNC((A3494-1)/COUNT('DATE Snapshot'!A:A)),COUNT(PRODUCT!A:A))+1</f>
        <v>6</v>
      </c>
      <c r="Q3494" s="9" t="str">
        <f t="shared" ref="Q3494:W3494" ca="1" si="10481">INDIRECT(ADDRESS($P3494+1,Q$2,,,Q$1))</f>
        <v>SAUVIGNON</v>
      </c>
      <c r="R3494" s="9" t="str">
        <f t="shared" ca="1" si="10481"/>
        <v>SAVN</v>
      </c>
      <c r="S3494" s="9" t="str">
        <f t="shared" ca="1" si="10481"/>
        <v>VINHO TINTO</v>
      </c>
      <c r="T3494" s="9" t="str">
        <f t="shared" ca="1" si="10481"/>
        <v>12_BTL_0,75 l</v>
      </c>
      <c r="U3494" s="29">
        <f t="shared" ca="1" si="10481"/>
        <v>12</v>
      </c>
      <c r="V3494" s="30">
        <f t="shared" ca="1" si="10481"/>
        <v>150</v>
      </c>
      <c r="W3494" s="30">
        <f t="shared" ca="1" si="10481"/>
        <v>89</v>
      </c>
    </row>
    <row r="3495" spans="1:23" ht="13">
      <c r="A3495" s="9">
        <f t="shared" si="8"/>
        <v>3492</v>
      </c>
      <c r="B3495" s="45">
        <v>4</v>
      </c>
      <c r="C3495" s="9">
        <f>MOD(A3495-1,COUNT('DATE Snapshot'!$A:$A))+1</f>
        <v>12</v>
      </c>
      <c r="D3495" s="25">
        <f t="shared" ref="D3495:I3495" ca="1" si="10482">INDIRECT(ADDRESS($C3495+1,D$2,,,D$1))</f>
        <v>43070</v>
      </c>
      <c r="E3495" s="27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8">
        <f t="shared" ca="1" si="10482"/>
        <v>42736</v>
      </c>
      <c r="I3495" s="9">
        <f t="shared" ca="1" si="10482"/>
        <v>6</v>
      </c>
      <c r="J3495" s="46">
        <f>TRUNC((A3495-1)/COUNT('DATE Snapshot'!A:A)/COUNT(PRODUCT!A:A),0)+1</f>
        <v>6</v>
      </c>
      <c r="K3495" s="9" t="str">
        <f t="shared" ref="K3495:O3495" ca="1" si="10483">INDIRECT(ADDRESS($J3495+1,K$2,,,K$1))</f>
        <v>CENTRO NORTE</v>
      </c>
      <c r="L3495" s="9" t="str">
        <f t="shared" ca="1" si="10483"/>
        <v>CN</v>
      </c>
      <c r="M3495" s="9" t="str">
        <f t="shared" ca="1" si="10483"/>
        <v>GOIANIA</v>
      </c>
      <c r="N3495" s="9" t="str">
        <f t="shared" ca="1" si="10483"/>
        <v>BRASIL</v>
      </c>
      <c r="O3495" s="9">
        <f t="shared" ca="1" si="10483"/>
        <v>0</v>
      </c>
      <c r="P3495" s="9">
        <f>MOD(TRUNC((A3495-1)/COUNT('DATE Snapshot'!A:A)),COUNT(PRODUCT!A:A))+1</f>
        <v>6</v>
      </c>
      <c r="Q3495" s="9" t="str">
        <f t="shared" ref="Q3495:W3495" ca="1" si="10484">INDIRECT(ADDRESS($P3495+1,Q$2,,,Q$1))</f>
        <v>SAUVIGNON</v>
      </c>
      <c r="R3495" s="9" t="str">
        <f t="shared" ca="1" si="10484"/>
        <v>SAVN</v>
      </c>
      <c r="S3495" s="9" t="str">
        <f t="shared" ca="1" si="10484"/>
        <v>VINHO TINTO</v>
      </c>
      <c r="T3495" s="9" t="str">
        <f t="shared" ca="1" si="10484"/>
        <v>12_BTL_0,75 l</v>
      </c>
      <c r="U3495" s="29">
        <f t="shared" ca="1" si="10484"/>
        <v>12</v>
      </c>
      <c r="V3495" s="30">
        <f t="shared" ca="1" si="10484"/>
        <v>150</v>
      </c>
      <c r="W3495" s="30">
        <f t="shared" ca="1" si="10484"/>
        <v>89</v>
      </c>
    </row>
    <row r="3496" spans="1:23" ht="13">
      <c r="A3496" s="9">
        <f t="shared" si="8"/>
        <v>3493</v>
      </c>
      <c r="B3496" s="45">
        <v>14</v>
      </c>
      <c r="C3496" s="9">
        <f>MOD(A3496-1,COUNT('DATE Snapshot'!$A:$A))+1</f>
        <v>13</v>
      </c>
      <c r="D3496" s="25">
        <f t="shared" ref="D3496:I3496" ca="1" si="10485">INDIRECT(ADDRESS($C3496+1,D$2,,,D$1))</f>
        <v>43101</v>
      </c>
      <c r="E3496" s="27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8">
        <f t="shared" ca="1" si="10485"/>
        <v>43101</v>
      </c>
      <c r="I3496" s="9">
        <f t="shared" ca="1" si="10485"/>
        <v>2</v>
      </c>
      <c r="J3496" s="46">
        <f>TRUNC((A3496-1)/COUNT('DATE Snapshot'!A:A)/COUNT(PRODUCT!A:A),0)+1</f>
        <v>6</v>
      </c>
      <c r="K3496" s="9" t="str">
        <f t="shared" ref="K3496:O3496" ca="1" si="10486">INDIRECT(ADDRESS($J3496+1,K$2,,,K$1))</f>
        <v>CENTRO NORTE</v>
      </c>
      <c r="L3496" s="9" t="str">
        <f t="shared" ca="1" si="10486"/>
        <v>CN</v>
      </c>
      <c r="M3496" s="9" t="str">
        <f t="shared" ca="1" si="10486"/>
        <v>GOIANIA</v>
      </c>
      <c r="N3496" s="9" t="str">
        <f t="shared" ca="1" si="10486"/>
        <v>BRASIL</v>
      </c>
      <c r="O3496" s="9">
        <f t="shared" ca="1" si="10486"/>
        <v>0</v>
      </c>
      <c r="P3496" s="9">
        <f>MOD(TRUNC((A3496-1)/COUNT('DATE Snapshot'!A:A)),COUNT(PRODUCT!A:A))+1</f>
        <v>6</v>
      </c>
      <c r="Q3496" s="9" t="str">
        <f t="shared" ref="Q3496:W3496" ca="1" si="10487">INDIRECT(ADDRESS($P3496+1,Q$2,,,Q$1))</f>
        <v>SAUVIGNON</v>
      </c>
      <c r="R3496" s="9" t="str">
        <f t="shared" ca="1" si="10487"/>
        <v>SAVN</v>
      </c>
      <c r="S3496" s="9" t="str">
        <f t="shared" ca="1" si="10487"/>
        <v>VINHO TINTO</v>
      </c>
      <c r="T3496" s="9" t="str">
        <f t="shared" ca="1" si="10487"/>
        <v>12_BTL_0,75 l</v>
      </c>
      <c r="U3496" s="29">
        <f t="shared" ca="1" si="10487"/>
        <v>12</v>
      </c>
      <c r="V3496" s="30">
        <f t="shared" ca="1" si="10487"/>
        <v>150</v>
      </c>
      <c r="W3496" s="30">
        <f t="shared" ca="1" si="10487"/>
        <v>89</v>
      </c>
    </row>
    <row r="3497" spans="1:23" ht="13">
      <c r="A3497" s="9">
        <f t="shared" si="8"/>
        <v>3494</v>
      </c>
      <c r="B3497" s="45">
        <v>12</v>
      </c>
      <c r="C3497" s="9">
        <f>MOD(A3497-1,COUNT('DATE Snapshot'!$A:$A))+1</f>
        <v>14</v>
      </c>
      <c r="D3497" s="25">
        <f t="shared" ref="D3497:I3497" ca="1" si="10488">INDIRECT(ADDRESS($C3497+1,D$2,,,D$1))</f>
        <v>43132</v>
      </c>
      <c r="E3497" s="27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8">
        <f t="shared" ca="1" si="10488"/>
        <v>43101</v>
      </c>
      <c r="I3497" s="9">
        <f t="shared" ca="1" si="10488"/>
        <v>5</v>
      </c>
      <c r="J3497" s="46">
        <f>TRUNC((A3497-1)/COUNT('DATE Snapshot'!A:A)/COUNT(PRODUCT!A:A),0)+1</f>
        <v>6</v>
      </c>
      <c r="K3497" s="9" t="str">
        <f t="shared" ref="K3497:O3497" ca="1" si="10489">INDIRECT(ADDRESS($J3497+1,K$2,,,K$1))</f>
        <v>CENTRO NORTE</v>
      </c>
      <c r="L3497" s="9" t="str">
        <f t="shared" ca="1" si="10489"/>
        <v>CN</v>
      </c>
      <c r="M3497" s="9" t="str">
        <f t="shared" ca="1" si="10489"/>
        <v>GOIANIA</v>
      </c>
      <c r="N3497" s="9" t="str">
        <f t="shared" ca="1" si="10489"/>
        <v>BRASIL</v>
      </c>
      <c r="O3497" s="9">
        <f t="shared" ca="1" si="10489"/>
        <v>0</v>
      </c>
      <c r="P3497" s="9">
        <f>MOD(TRUNC((A3497-1)/COUNT('DATE Snapshot'!A:A)),COUNT(PRODUCT!A:A))+1</f>
        <v>6</v>
      </c>
      <c r="Q3497" s="9" t="str">
        <f t="shared" ref="Q3497:W3497" ca="1" si="10490">INDIRECT(ADDRESS($P3497+1,Q$2,,,Q$1))</f>
        <v>SAUVIGNON</v>
      </c>
      <c r="R3497" s="9" t="str">
        <f t="shared" ca="1" si="10490"/>
        <v>SAVN</v>
      </c>
      <c r="S3497" s="9" t="str">
        <f t="shared" ca="1" si="10490"/>
        <v>VINHO TINTO</v>
      </c>
      <c r="T3497" s="9" t="str">
        <f t="shared" ca="1" si="10490"/>
        <v>12_BTL_0,75 l</v>
      </c>
      <c r="U3497" s="29">
        <f t="shared" ca="1" si="10490"/>
        <v>12</v>
      </c>
      <c r="V3497" s="30">
        <f t="shared" ca="1" si="10490"/>
        <v>150</v>
      </c>
      <c r="W3497" s="30">
        <f t="shared" ca="1" si="10490"/>
        <v>89</v>
      </c>
    </row>
    <row r="3498" spans="1:23" ht="13">
      <c r="A3498" s="9">
        <f t="shared" si="8"/>
        <v>3495</v>
      </c>
      <c r="B3498" s="45">
        <v>6</v>
      </c>
      <c r="C3498" s="9">
        <f>MOD(A3498-1,COUNT('DATE Snapshot'!$A:$A))+1</f>
        <v>15</v>
      </c>
      <c r="D3498" s="25">
        <f t="shared" ref="D3498:I3498" ca="1" si="10491">INDIRECT(ADDRESS($C3498+1,D$2,,,D$1))</f>
        <v>43160</v>
      </c>
      <c r="E3498" s="27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8">
        <f t="shared" ca="1" si="10491"/>
        <v>43101</v>
      </c>
      <c r="I3498" s="9">
        <f t="shared" ca="1" si="10491"/>
        <v>5</v>
      </c>
      <c r="J3498" s="46">
        <f>TRUNC((A3498-1)/COUNT('DATE Snapshot'!A:A)/COUNT(PRODUCT!A:A),0)+1</f>
        <v>6</v>
      </c>
      <c r="K3498" s="9" t="str">
        <f t="shared" ref="K3498:O3498" ca="1" si="10492">INDIRECT(ADDRESS($J3498+1,K$2,,,K$1))</f>
        <v>CENTRO NORTE</v>
      </c>
      <c r="L3498" s="9" t="str">
        <f t="shared" ca="1" si="10492"/>
        <v>CN</v>
      </c>
      <c r="M3498" s="9" t="str">
        <f t="shared" ca="1" si="10492"/>
        <v>GOIANIA</v>
      </c>
      <c r="N3498" s="9" t="str">
        <f t="shared" ca="1" si="10492"/>
        <v>BRASIL</v>
      </c>
      <c r="O3498" s="9">
        <f t="shared" ca="1" si="10492"/>
        <v>0</v>
      </c>
      <c r="P3498" s="9">
        <f>MOD(TRUNC((A3498-1)/COUNT('DATE Snapshot'!A:A)),COUNT(PRODUCT!A:A))+1</f>
        <v>6</v>
      </c>
      <c r="Q3498" s="9" t="str">
        <f t="shared" ref="Q3498:W3498" ca="1" si="10493">INDIRECT(ADDRESS($P3498+1,Q$2,,,Q$1))</f>
        <v>SAUVIGNON</v>
      </c>
      <c r="R3498" s="9" t="str">
        <f t="shared" ca="1" si="10493"/>
        <v>SAVN</v>
      </c>
      <c r="S3498" s="9" t="str">
        <f t="shared" ca="1" si="10493"/>
        <v>VINHO TINTO</v>
      </c>
      <c r="T3498" s="9" t="str">
        <f t="shared" ca="1" si="10493"/>
        <v>12_BTL_0,75 l</v>
      </c>
      <c r="U3498" s="29">
        <f t="shared" ca="1" si="10493"/>
        <v>12</v>
      </c>
      <c r="V3498" s="30">
        <f t="shared" ca="1" si="10493"/>
        <v>150</v>
      </c>
      <c r="W3498" s="30">
        <f t="shared" ca="1" si="10493"/>
        <v>89</v>
      </c>
    </row>
    <row r="3499" spans="1:23" ht="13">
      <c r="A3499" s="9">
        <f t="shared" si="8"/>
        <v>3496</v>
      </c>
      <c r="B3499" s="45">
        <v>7</v>
      </c>
      <c r="C3499" s="9">
        <f>MOD(A3499-1,COUNT('DATE Snapshot'!$A:$A))+1</f>
        <v>16</v>
      </c>
      <c r="D3499" s="25">
        <f t="shared" ref="D3499:I3499" ca="1" si="10494">INDIRECT(ADDRESS($C3499+1,D$2,,,D$1))</f>
        <v>43191</v>
      </c>
      <c r="E3499" s="27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8">
        <f t="shared" ca="1" si="10494"/>
        <v>43101</v>
      </c>
      <c r="I3499" s="9">
        <f t="shared" ca="1" si="10494"/>
        <v>1</v>
      </c>
      <c r="J3499" s="46">
        <f>TRUNC((A3499-1)/COUNT('DATE Snapshot'!A:A)/COUNT(PRODUCT!A:A),0)+1</f>
        <v>6</v>
      </c>
      <c r="K3499" s="9" t="str">
        <f t="shared" ref="K3499:O3499" ca="1" si="10495">INDIRECT(ADDRESS($J3499+1,K$2,,,K$1))</f>
        <v>CENTRO NORTE</v>
      </c>
      <c r="L3499" s="9" t="str">
        <f t="shared" ca="1" si="10495"/>
        <v>CN</v>
      </c>
      <c r="M3499" s="9" t="str">
        <f t="shared" ca="1" si="10495"/>
        <v>GOIANIA</v>
      </c>
      <c r="N3499" s="9" t="str">
        <f t="shared" ca="1" si="10495"/>
        <v>BRASIL</v>
      </c>
      <c r="O3499" s="9">
        <f t="shared" ca="1" si="10495"/>
        <v>0</v>
      </c>
      <c r="P3499" s="9">
        <f>MOD(TRUNC((A3499-1)/COUNT('DATE Snapshot'!A:A)),COUNT(PRODUCT!A:A))+1</f>
        <v>6</v>
      </c>
      <c r="Q3499" s="9" t="str">
        <f t="shared" ref="Q3499:W3499" ca="1" si="10496">INDIRECT(ADDRESS($P3499+1,Q$2,,,Q$1))</f>
        <v>SAUVIGNON</v>
      </c>
      <c r="R3499" s="9" t="str">
        <f t="shared" ca="1" si="10496"/>
        <v>SAVN</v>
      </c>
      <c r="S3499" s="9" t="str">
        <f t="shared" ca="1" si="10496"/>
        <v>VINHO TINTO</v>
      </c>
      <c r="T3499" s="9" t="str">
        <f t="shared" ca="1" si="10496"/>
        <v>12_BTL_0,75 l</v>
      </c>
      <c r="U3499" s="29">
        <f t="shared" ca="1" si="10496"/>
        <v>12</v>
      </c>
      <c r="V3499" s="30">
        <f t="shared" ca="1" si="10496"/>
        <v>150</v>
      </c>
      <c r="W3499" s="30">
        <f t="shared" ca="1" si="10496"/>
        <v>89</v>
      </c>
    </row>
    <row r="3500" spans="1:23" ht="13">
      <c r="A3500" s="9">
        <f t="shared" si="8"/>
        <v>3497</v>
      </c>
      <c r="B3500" s="45">
        <v>5</v>
      </c>
      <c r="C3500" s="9">
        <f>MOD(A3500-1,COUNT('DATE Snapshot'!$A:$A))+1</f>
        <v>17</v>
      </c>
      <c r="D3500" s="25">
        <f t="shared" ref="D3500:I3500" ca="1" si="10497">INDIRECT(ADDRESS($C3500+1,D$2,,,D$1))</f>
        <v>43221</v>
      </c>
      <c r="E3500" s="27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8">
        <f t="shared" ca="1" si="10497"/>
        <v>43101</v>
      </c>
      <c r="I3500" s="9">
        <f t="shared" ca="1" si="10497"/>
        <v>3</v>
      </c>
      <c r="J3500" s="46">
        <f>TRUNC((A3500-1)/COUNT('DATE Snapshot'!A:A)/COUNT(PRODUCT!A:A),0)+1</f>
        <v>6</v>
      </c>
      <c r="K3500" s="9" t="str">
        <f t="shared" ref="K3500:O3500" ca="1" si="10498">INDIRECT(ADDRESS($J3500+1,K$2,,,K$1))</f>
        <v>CENTRO NORTE</v>
      </c>
      <c r="L3500" s="9" t="str">
        <f t="shared" ca="1" si="10498"/>
        <v>CN</v>
      </c>
      <c r="M3500" s="9" t="str">
        <f t="shared" ca="1" si="10498"/>
        <v>GOIANIA</v>
      </c>
      <c r="N3500" s="9" t="str">
        <f t="shared" ca="1" si="10498"/>
        <v>BRASIL</v>
      </c>
      <c r="O3500" s="9">
        <f t="shared" ca="1" si="10498"/>
        <v>0</v>
      </c>
      <c r="P3500" s="9">
        <f>MOD(TRUNC((A3500-1)/COUNT('DATE Snapshot'!A:A)),COUNT(PRODUCT!A:A))+1</f>
        <v>6</v>
      </c>
      <c r="Q3500" s="9" t="str">
        <f t="shared" ref="Q3500:W3500" ca="1" si="10499">INDIRECT(ADDRESS($P3500+1,Q$2,,,Q$1))</f>
        <v>SAUVIGNON</v>
      </c>
      <c r="R3500" s="9" t="str">
        <f t="shared" ca="1" si="10499"/>
        <v>SAVN</v>
      </c>
      <c r="S3500" s="9" t="str">
        <f t="shared" ca="1" si="10499"/>
        <v>VINHO TINTO</v>
      </c>
      <c r="T3500" s="9" t="str">
        <f t="shared" ca="1" si="10499"/>
        <v>12_BTL_0,75 l</v>
      </c>
      <c r="U3500" s="29">
        <f t="shared" ca="1" si="10499"/>
        <v>12</v>
      </c>
      <c r="V3500" s="30">
        <f t="shared" ca="1" si="10499"/>
        <v>150</v>
      </c>
      <c r="W3500" s="30">
        <f t="shared" ca="1" si="10499"/>
        <v>89</v>
      </c>
    </row>
    <row r="3501" spans="1:23" ht="13">
      <c r="A3501" s="9">
        <f t="shared" si="8"/>
        <v>3498</v>
      </c>
      <c r="B3501" s="45">
        <v>9</v>
      </c>
      <c r="C3501" s="9">
        <f>MOD(A3501-1,COUNT('DATE Snapshot'!$A:$A))+1</f>
        <v>18</v>
      </c>
      <c r="D3501" s="25">
        <f t="shared" ref="D3501:I3501" ca="1" si="10500">INDIRECT(ADDRESS($C3501+1,D$2,,,D$1))</f>
        <v>43252</v>
      </c>
      <c r="E3501" s="27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8">
        <f t="shared" ca="1" si="10500"/>
        <v>43101</v>
      </c>
      <c r="I3501" s="9">
        <f t="shared" ca="1" si="10500"/>
        <v>6</v>
      </c>
      <c r="J3501" s="46">
        <f>TRUNC((A3501-1)/COUNT('DATE Snapshot'!A:A)/COUNT(PRODUCT!A:A),0)+1</f>
        <v>6</v>
      </c>
      <c r="K3501" s="9" t="str">
        <f t="shared" ref="K3501:O3501" ca="1" si="10501">INDIRECT(ADDRESS($J3501+1,K$2,,,K$1))</f>
        <v>CENTRO NORTE</v>
      </c>
      <c r="L3501" s="9" t="str">
        <f t="shared" ca="1" si="10501"/>
        <v>CN</v>
      </c>
      <c r="M3501" s="9" t="str">
        <f t="shared" ca="1" si="10501"/>
        <v>GOIANIA</v>
      </c>
      <c r="N3501" s="9" t="str">
        <f t="shared" ca="1" si="10501"/>
        <v>BRASIL</v>
      </c>
      <c r="O3501" s="9">
        <f t="shared" ca="1" si="10501"/>
        <v>0</v>
      </c>
      <c r="P3501" s="9">
        <f>MOD(TRUNC((A3501-1)/COUNT('DATE Snapshot'!A:A)),COUNT(PRODUCT!A:A))+1</f>
        <v>6</v>
      </c>
      <c r="Q3501" s="9" t="str">
        <f t="shared" ref="Q3501:W3501" ca="1" si="10502">INDIRECT(ADDRESS($P3501+1,Q$2,,,Q$1))</f>
        <v>SAUVIGNON</v>
      </c>
      <c r="R3501" s="9" t="str">
        <f t="shared" ca="1" si="10502"/>
        <v>SAVN</v>
      </c>
      <c r="S3501" s="9" t="str">
        <f t="shared" ca="1" si="10502"/>
        <v>VINHO TINTO</v>
      </c>
      <c r="T3501" s="9" t="str">
        <f t="shared" ca="1" si="10502"/>
        <v>12_BTL_0,75 l</v>
      </c>
      <c r="U3501" s="29">
        <f t="shared" ca="1" si="10502"/>
        <v>12</v>
      </c>
      <c r="V3501" s="30">
        <f t="shared" ca="1" si="10502"/>
        <v>150</v>
      </c>
      <c r="W3501" s="30">
        <f t="shared" ca="1" si="10502"/>
        <v>89</v>
      </c>
    </row>
    <row r="3502" spans="1:23" ht="13">
      <c r="A3502" s="9">
        <f t="shared" si="8"/>
        <v>3499</v>
      </c>
      <c r="B3502" s="45">
        <v>14</v>
      </c>
      <c r="C3502" s="9">
        <f>MOD(A3502-1,COUNT('DATE Snapshot'!$A:$A))+1</f>
        <v>19</v>
      </c>
      <c r="D3502" s="25">
        <f t="shared" ref="D3502:I3502" ca="1" si="10503">INDIRECT(ADDRESS($C3502+1,D$2,,,D$1))</f>
        <v>43282</v>
      </c>
      <c r="E3502" s="27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8">
        <f t="shared" ca="1" si="10503"/>
        <v>43101</v>
      </c>
      <c r="I3502" s="9">
        <f t="shared" ca="1" si="10503"/>
        <v>1</v>
      </c>
      <c r="J3502" s="46">
        <f>TRUNC((A3502-1)/COUNT('DATE Snapshot'!A:A)/COUNT(PRODUCT!A:A),0)+1</f>
        <v>6</v>
      </c>
      <c r="K3502" s="9" t="str">
        <f t="shared" ref="K3502:O3502" ca="1" si="10504">INDIRECT(ADDRESS($J3502+1,K$2,,,K$1))</f>
        <v>CENTRO NORTE</v>
      </c>
      <c r="L3502" s="9" t="str">
        <f t="shared" ca="1" si="10504"/>
        <v>CN</v>
      </c>
      <c r="M3502" s="9" t="str">
        <f t="shared" ca="1" si="10504"/>
        <v>GOIANIA</v>
      </c>
      <c r="N3502" s="9" t="str">
        <f t="shared" ca="1" si="10504"/>
        <v>BRASIL</v>
      </c>
      <c r="O3502" s="9">
        <f t="shared" ca="1" si="10504"/>
        <v>0</v>
      </c>
      <c r="P3502" s="9">
        <f>MOD(TRUNC((A3502-1)/COUNT('DATE Snapshot'!A:A)),COUNT(PRODUCT!A:A))+1</f>
        <v>6</v>
      </c>
      <c r="Q3502" s="9" t="str">
        <f t="shared" ref="Q3502:W3502" ca="1" si="10505">INDIRECT(ADDRESS($P3502+1,Q$2,,,Q$1))</f>
        <v>SAUVIGNON</v>
      </c>
      <c r="R3502" s="9" t="str">
        <f t="shared" ca="1" si="10505"/>
        <v>SAVN</v>
      </c>
      <c r="S3502" s="9" t="str">
        <f t="shared" ca="1" si="10505"/>
        <v>VINHO TINTO</v>
      </c>
      <c r="T3502" s="9" t="str">
        <f t="shared" ca="1" si="10505"/>
        <v>12_BTL_0,75 l</v>
      </c>
      <c r="U3502" s="29">
        <f t="shared" ca="1" si="10505"/>
        <v>12</v>
      </c>
      <c r="V3502" s="30">
        <f t="shared" ca="1" si="10505"/>
        <v>150</v>
      </c>
      <c r="W3502" s="30">
        <f t="shared" ca="1" si="10505"/>
        <v>89</v>
      </c>
    </row>
    <row r="3503" spans="1:23" ht="13">
      <c r="A3503" s="9">
        <f t="shared" si="8"/>
        <v>3500</v>
      </c>
      <c r="B3503" s="45">
        <v>18</v>
      </c>
      <c r="C3503" s="9">
        <f>MOD(A3503-1,COUNT('DATE Snapshot'!$A:$A))+1</f>
        <v>20</v>
      </c>
      <c r="D3503" s="25">
        <f t="shared" ref="D3503:I3503" ca="1" si="10506">INDIRECT(ADDRESS($C3503+1,D$2,,,D$1))</f>
        <v>43313</v>
      </c>
      <c r="E3503" s="27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8">
        <f t="shared" ca="1" si="10506"/>
        <v>43101</v>
      </c>
      <c r="I3503" s="9">
        <f t="shared" ca="1" si="10506"/>
        <v>4</v>
      </c>
      <c r="J3503" s="46">
        <f>TRUNC((A3503-1)/COUNT('DATE Snapshot'!A:A)/COUNT(PRODUCT!A:A),0)+1</f>
        <v>6</v>
      </c>
      <c r="K3503" s="9" t="str">
        <f t="shared" ref="K3503:O3503" ca="1" si="10507">INDIRECT(ADDRESS($J3503+1,K$2,,,K$1))</f>
        <v>CENTRO NORTE</v>
      </c>
      <c r="L3503" s="9" t="str">
        <f t="shared" ca="1" si="10507"/>
        <v>CN</v>
      </c>
      <c r="M3503" s="9" t="str">
        <f t="shared" ca="1" si="10507"/>
        <v>GOIANIA</v>
      </c>
      <c r="N3503" s="9" t="str">
        <f t="shared" ca="1" si="10507"/>
        <v>BRASIL</v>
      </c>
      <c r="O3503" s="9">
        <f t="shared" ca="1" si="10507"/>
        <v>0</v>
      </c>
      <c r="P3503" s="9">
        <f>MOD(TRUNC((A3503-1)/COUNT('DATE Snapshot'!A:A)),COUNT(PRODUCT!A:A))+1</f>
        <v>6</v>
      </c>
      <c r="Q3503" s="9" t="str">
        <f t="shared" ref="Q3503:W3503" ca="1" si="10508">INDIRECT(ADDRESS($P3503+1,Q$2,,,Q$1))</f>
        <v>SAUVIGNON</v>
      </c>
      <c r="R3503" s="9" t="str">
        <f t="shared" ca="1" si="10508"/>
        <v>SAVN</v>
      </c>
      <c r="S3503" s="9" t="str">
        <f t="shared" ca="1" si="10508"/>
        <v>VINHO TINTO</v>
      </c>
      <c r="T3503" s="9" t="str">
        <f t="shared" ca="1" si="10508"/>
        <v>12_BTL_0,75 l</v>
      </c>
      <c r="U3503" s="29">
        <f t="shared" ca="1" si="10508"/>
        <v>12</v>
      </c>
      <c r="V3503" s="30">
        <f t="shared" ca="1" si="10508"/>
        <v>150</v>
      </c>
      <c r="W3503" s="30">
        <f t="shared" ca="1" si="10508"/>
        <v>89</v>
      </c>
    </row>
    <row r="3504" spans="1:23" ht="13">
      <c r="A3504" s="9">
        <f t="shared" si="8"/>
        <v>3501</v>
      </c>
      <c r="B3504" s="45">
        <v>7</v>
      </c>
      <c r="C3504" s="9">
        <f>MOD(A3504-1,COUNT('DATE Snapshot'!$A:$A))+1</f>
        <v>21</v>
      </c>
      <c r="D3504" s="25">
        <f t="shared" ref="D3504:I3504" ca="1" si="10509">INDIRECT(ADDRESS($C3504+1,D$2,,,D$1))</f>
        <v>43344</v>
      </c>
      <c r="E3504" s="27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8">
        <f t="shared" ca="1" si="10509"/>
        <v>43101</v>
      </c>
      <c r="I3504" s="9">
        <f t="shared" ca="1" si="10509"/>
        <v>7</v>
      </c>
      <c r="J3504" s="46">
        <f>TRUNC((A3504-1)/COUNT('DATE Snapshot'!A:A)/COUNT(PRODUCT!A:A),0)+1</f>
        <v>6</v>
      </c>
      <c r="K3504" s="9" t="str">
        <f t="shared" ref="K3504:O3504" ca="1" si="10510">INDIRECT(ADDRESS($J3504+1,K$2,,,K$1))</f>
        <v>CENTRO NORTE</v>
      </c>
      <c r="L3504" s="9" t="str">
        <f t="shared" ca="1" si="10510"/>
        <v>CN</v>
      </c>
      <c r="M3504" s="9" t="str">
        <f t="shared" ca="1" si="10510"/>
        <v>GOIANIA</v>
      </c>
      <c r="N3504" s="9" t="str">
        <f t="shared" ca="1" si="10510"/>
        <v>BRASIL</v>
      </c>
      <c r="O3504" s="9">
        <f t="shared" ca="1" si="10510"/>
        <v>0</v>
      </c>
      <c r="P3504" s="9">
        <f>MOD(TRUNC((A3504-1)/COUNT('DATE Snapshot'!A:A)),COUNT(PRODUCT!A:A))+1</f>
        <v>6</v>
      </c>
      <c r="Q3504" s="9" t="str">
        <f t="shared" ref="Q3504:W3504" ca="1" si="10511">INDIRECT(ADDRESS($P3504+1,Q$2,,,Q$1))</f>
        <v>SAUVIGNON</v>
      </c>
      <c r="R3504" s="9" t="str">
        <f t="shared" ca="1" si="10511"/>
        <v>SAVN</v>
      </c>
      <c r="S3504" s="9" t="str">
        <f t="shared" ca="1" si="10511"/>
        <v>VINHO TINTO</v>
      </c>
      <c r="T3504" s="9" t="str">
        <f t="shared" ca="1" si="10511"/>
        <v>12_BTL_0,75 l</v>
      </c>
      <c r="U3504" s="29">
        <f t="shared" ca="1" si="10511"/>
        <v>12</v>
      </c>
      <c r="V3504" s="30">
        <f t="shared" ca="1" si="10511"/>
        <v>150</v>
      </c>
      <c r="W3504" s="30">
        <f t="shared" ca="1" si="10511"/>
        <v>89</v>
      </c>
    </row>
    <row r="3505" spans="1:23" ht="13">
      <c r="A3505" s="9">
        <f t="shared" si="8"/>
        <v>3502</v>
      </c>
      <c r="B3505" s="45">
        <v>11</v>
      </c>
      <c r="C3505" s="9">
        <f>MOD(A3505-1,COUNT('DATE Snapshot'!$A:$A))+1</f>
        <v>22</v>
      </c>
      <c r="D3505" s="25">
        <f t="shared" ref="D3505:I3505" ca="1" si="10512">INDIRECT(ADDRESS($C3505+1,D$2,,,D$1))</f>
        <v>43374</v>
      </c>
      <c r="E3505" s="27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8">
        <f t="shared" ca="1" si="10512"/>
        <v>43101</v>
      </c>
      <c r="I3505" s="9">
        <f t="shared" ca="1" si="10512"/>
        <v>2</v>
      </c>
      <c r="J3505" s="46">
        <f>TRUNC((A3505-1)/COUNT('DATE Snapshot'!A:A)/COUNT(PRODUCT!A:A),0)+1</f>
        <v>6</v>
      </c>
      <c r="K3505" s="9" t="str">
        <f t="shared" ref="K3505:O3505" ca="1" si="10513">INDIRECT(ADDRESS($J3505+1,K$2,,,K$1))</f>
        <v>CENTRO NORTE</v>
      </c>
      <c r="L3505" s="9" t="str">
        <f t="shared" ca="1" si="10513"/>
        <v>CN</v>
      </c>
      <c r="M3505" s="9" t="str">
        <f t="shared" ca="1" si="10513"/>
        <v>GOIANIA</v>
      </c>
      <c r="N3505" s="9" t="str">
        <f t="shared" ca="1" si="10513"/>
        <v>BRASIL</v>
      </c>
      <c r="O3505" s="9">
        <f t="shared" ca="1" si="10513"/>
        <v>0</v>
      </c>
      <c r="P3505" s="9">
        <f>MOD(TRUNC((A3505-1)/COUNT('DATE Snapshot'!A:A)),COUNT(PRODUCT!A:A))+1</f>
        <v>6</v>
      </c>
      <c r="Q3505" s="9" t="str">
        <f t="shared" ref="Q3505:W3505" ca="1" si="10514">INDIRECT(ADDRESS($P3505+1,Q$2,,,Q$1))</f>
        <v>SAUVIGNON</v>
      </c>
      <c r="R3505" s="9" t="str">
        <f t="shared" ca="1" si="10514"/>
        <v>SAVN</v>
      </c>
      <c r="S3505" s="9" t="str">
        <f t="shared" ca="1" si="10514"/>
        <v>VINHO TINTO</v>
      </c>
      <c r="T3505" s="9" t="str">
        <f t="shared" ca="1" si="10514"/>
        <v>12_BTL_0,75 l</v>
      </c>
      <c r="U3505" s="29">
        <f t="shared" ca="1" si="10514"/>
        <v>12</v>
      </c>
      <c r="V3505" s="30">
        <f t="shared" ca="1" si="10514"/>
        <v>150</v>
      </c>
      <c r="W3505" s="30">
        <f t="shared" ca="1" si="10514"/>
        <v>89</v>
      </c>
    </row>
    <row r="3506" spans="1:23" ht="13">
      <c r="A3506" s="9">
        <f t="shared" si="8"/>
        <v>3503</v>
      </c>
      <c r="B3506" s="45">
        <v>5</v>
      </c>
      <c r="C3506" s="9">
        <f>MOD(A3506-1,COUNT('DATE Snapshot'!$A:$A))+1</f>
        <v>23</v>
      </c>
      <c r="D3506" s="25">
        <f t="shared" ref="D3506:I3506" ca="1" si="10515">INDIRECT(ADDRESS($C3506+1,D$2,,,D$1))</f>
        <v>43405</v>
      </c>
      <c r="E3506" s="27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8">
        <f t="shared" ca="1" si="10515"/>
        <v>43101</v>
      </c>
      <c r="I3506" s="9">
        <f t="shared" ca="1" si="10515"/>
        <v>5</v>
      </c>
      <c r="J3506" s="46">
        <f>TRUNC((A3506-1)/COUNT('DATE Snapshot'!A:A)/COUNT(PRODUCT!A:A),0)+1</f>
        <v>6</v>
      </c>
      <c r="K3506" s="9" t="str">
        <f t="shared" ref="K3506:O3506" ca="1" si="10516">INDIRECT(ADDRESS($J3506+1,K$2,,,K$1))</f>
        <v>CENTRO NORTE</v>
      </c>
      <c r="L3506" s="9" t="str">
        <f t="shared" ca="1" si="10516"/>
        <v>CN</v>
      </c>
      <c r="M3506" s="9" t="str">
        <f t="shared" ca="1" si="10516"/>
        <v>GOIANIA</v>
      </c>
      <c r="N3506" s="9" t="str">
        <f t="shared" ca="1" si="10516"/>
        <v>BRASIL</v>
      </c>
      <c r="O3506" s="9">
        <f t="shared" ca="1" si="10516"/>
        <v>0</v>
      </c>
      <c r="P3506" s="9">
        <f>MOD(TRUNC((A3506-1)/COUNT('DATE Snapshot'!A:A)),COUNT(PRODUCT!A:A))+1</f>
        <v>6</v>
      </c>
      <c r="Q3506" s="9" t="str">
        <f t="shared" ref="Q3506:W3506" ca="1" si="10517">INDIRECT(ADDRESS($P3506+1,Q$2,,,Q$1))</f>
        <v>SAUVIGNON</v>
      </c>
      <c r="R3506" s="9" t="str">
        <f t="shared" ca="1" si="10517"/>
        <v>SAVN</v>
      </c>
      <c r="S3506" s="9" t="str">
        <f t="shared" ca="1" si="10517"/>
        <v>VINHO TINTO</v>
      </c>
      <c r="T3506" s="9" t="str">
        <f t="shared" ca="1" si="10517"/>
        <v>12_BTL_0,75 l</v>
      </c>
      <c r="U3506" s="29">
        <f t="shared" ca="1" si="10517"/>
        <v>12</v>
      </c>
      <c r="V3506" s="30">
        <f t="shared" ca="1" si="10517"/>
        <v>150</v>
      </c>
      <c r="W3506" s="30">
        <f t="shared" ca="1" si="10517"/>
        <v>89</v>
      </c>
    </row>
    <row r="3507" spans="1:23" ht="13">
      <c r="A3507" s="9">
        <f t="shared" si="8"/>
        <v>3504</v>
      </c>
      <c r="B3507" s="45">
        <v>1</v>
      </c>
      <c r="C3507" s="9">
        <f>MOD(A3507-1,COUNT('DATE Snapshot'!$A:$A))+1</f>
        <v>24</v>
      </c>
      <c r="D3507" s="25">
        <f t="shared" ref="D3507:I3507" ca="1" si="10518">INDIRECT(ADDRESS($C3507+1,D$2,,,D$1))</f>
        <v>43435</v>
      </c>
      <c r="E3507" s="27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8">
        <f t="shared" ca="1" si="10518"/>
        <v>43101</v>
      </c>
      <c r="I3507" s="9">
        <f t="shared" ca="1" si="10518"/>
        <v>7</v>
      </c>
      <c r="J3507" s="46">
        <f>TRUNC((A3507-1)/COUNT('DATE Snapshot'!A:A)/COUNT(PRODUCT!A:A),0)+1</f>
        <v>6</v>
      </c>
      <c r="K3507" s="9" t="str">
        <f t="shared" ref="K3507:O3507" ca="1" si="10519">INDIRECT(ADDRESS($J3507+1,K$2,,,K$1))</f>
        <v>CENTRO NORTE</v>
      </c>
      <c r="L3507" s="9" t="str">
        <f t="shared" ca="1" si="10519"/>
        <v>CN</v>
      </c>
      <c r="M3507" s="9" t="str">
        <f t="shared" ca="1" si="10519"/>
        <v>GOIANIA</v>
      </c>
      <c r="N3507" s="9" t="str">
        <f t="shared" ca="1" si="10519"/>
        <v>BRASIL</v>
      </c>
      <c r="O3507" s="9">
        <f t="shared" ca="1" si="10519"/>
        <v>0</v>
      </c>
      <c r="P3507" s="9">
        <f>MOD(TRUNC((A3507-1)/COUNT('DATE Snapshot'!A:A)),COUNT(PRODUCT!A:A))+1</f>
        <v>6</v>
      </c>
      <c r="Q3507" s="9" t="str">
        <f t="shared" ref="Q3507:W3507" ca="1" si="10520">INDIRECT(ADDRESS($P3507+1,Q$2,,,Q$1))</f>
        <v>SAUVIGNON</v>
      </c>
      <c r="R3507" s="9" t="str">
        <f t="shared" ca="1" si="10520"/>
        <v>SAVN</v>
      </c>
      <c r="S3507" s="9" t="str">
        <f t="shared" ca="1" si="10520"/>
        <v>VINHO TINTO</v>
      </c>
      <c r="T3507" s="9" t="str">
        <f t="shared" ca="1" si="10520"/>
        <v>12_BTL_0,75 l</v>
      </c>
      <c r="U3507" s="29">
        <f t="shared" ca="1" si="10520"/>
        <v>12</v>
      </c>
      <c r="V3507" s="30">
        <f t="shared" ca="1" si="10520"/>
        <v>150</v>
      </c>
      <c r="W3507" s="30">
        <f t="shared" ca="1" si="10520"/>
        <v>89</v>
      </c>
    </row>
    <row r="3508" spans="1:23" ht="13">
      <c r="A3508" s="9">
        <f t="shared" si="8"/>
        <v>3505</v>
      </c>
      <c r="B3508" s="45">
        <v>7</v>
      </c>
      <c r="C3508" s="9">
        <f>MOD(A3508-1,COUNT('DATE Snapshot'!$A:$A))+1</f>
        <v>1</v>
      </c>
      <c r="D3508" s="25">
        <f t="shared" ref="D3508:I3508" ca="1" si="10521">INDIRECT(ADDRESS($C3508+1,D$2,,,D$1))</f>
        <v>42736</v>
      </c>
      <c r="E3508" s="27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8">
        <f t="shared" ca="1" si="10521"/>
        <v>42736</v>
      </c>
      <c r="I3508" s="9">
        <f t="shared" ca="1" si="10521"/>
        <v>1</v>
      </c>
      <c r="J3508" s="46">
        <f>TRUNC((A3508-1)/COUNT('DATE Snapshot'!A:A)/COUNT(PRODUCT!A:A),0)+1</f>
        <v>6</v>
      </c>
      <c r="K3508" s="9" t="str">
        <f t="shared" ref="K3508:O3508" ca="1" si="10522">INDIRECT(ADDRESS($J3508+1,K$2,,,K$1))</f>
        <v>CENTRO NORTE</v>
      </c>
      <c r="L3508" s="9" t="str">
        <f t="shared" ca="1" si="10522"/>
        <v>CN</v>
      </c>
      <c r="M3508" s="9" t="str">
        <f t="shared" ca="1" si="10522"/>
        <v>GOIANIA</v>
      </c>
      <c r="N3508" s="9" t="str">
        <f t="shared" ca="1" si="10522"/>
        <v>BRASIL</v>
      </c>
      <c r="O3508" s="9">
        <f t="shared" ca="1" si="10522"/>
        <v>0</v>
      </c>
      <c r="P3508" s="9">
        <f>MOD(TRUNC((A3508-1)/COUNT('DATE Snapshot'!A:A)),COUNT(PRODUCT!A:A))+1</f>
        <v>7</v>
      </c>
      <c r="Q3508" s="9" t="str">
        <f t="shared" ref="Q3508:W3508" ca="1" si="10523">INDIRECT(ADDRESS($P3508+1,Q$2,,,Q$1))</f>
        <v>SAUVIGNON RESERVA</v>
      </c>
      <c r="R3508" s="9" t="str">
        <f t="shared" ca="1" si="10523"/>
        <v>SAVN_RS</v>
      </c>
      <c r="S3508" s="9" t="str">
        <f t="shared" ca="1" si="10523"/>
        <v>VINHO TINTO</v>
      </c>
      <c r="T3508" s="9" t="str">
        <f t="shared" ca="1" si="10523"/>
        <v>12_BTL_0,75 l</v>
      </c>
      <c r="U3508" s="29">
        <f t="shared" ca="1" si="10523"/>
        <v>12</v>
      </c>
      <c r="V3508" s="30">
        <f t="shared" ca="1" si="10523"/>
        <v>198</v>
      </c>
      <c r="W3508" s="30">
        <f t="shared" ca="1" si="10523"/>
        <v>102</v>
      </c>
    </row>
    <row r="3509" spans="1:23" ht="13">
      <c r="A3509" s="9">
        <f t="shared" si="8"/>
        <v>3506</v>
      </c>
      <c r="B3509" s="45">
        <v>6</v>
      </c>
      <c r="C3509" s="9">
        <f>MOD(A3509-1,COUNT('DATE Snapshot'!$A:$A))+1</f>
        <v>2</v>
      </c>
      <c r="D3509" s="25">
        <f t="shared" ref="D3509:I3509" ca="1" si="10524">INDIRECT(ADDRESS($C3509+1,D$2,,,D$1))</f>
        <v>42767</v>
      </c>
      <c r="E3509" s="27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8">
        <f t="shared" ca="1" si="10524"/>
        <v>42736</v>
      </c>
      <c r="I3509" s="9">
        <f t="shared" ca="1" si="10524"/>
        <v>4</v>
      </c>
      <c r="J3509" s="46">
        <f>TRUNC((A3509-1)/COUNT('DATE Snapshot'!A:A)/COUNT(PRODUCT!A:A),0)+1</f>
        <v>6</v>
      </c>
      <c r="K3509" s="9" t="str">
        <f t="shared" ref="K3509:O3509" ca="1" si="10525">INDIRECT(ADDRESS($J3509+1,K$2,,,K$1))</f>
        <v>CENTRO NORTE</v>
      </c>
      <c r="L3509" s="9" t="str">
        <f t="shared" ca="1" si="10525"/>
        <v>CN</v>
      </c>
      <c r="M3509" s="9" t="str">
        <f t="shared" ca="1" si="10525"/>
        <v>GOIANIA</v>
      </c>
      <c r="N3509" s="9" t="str">
        <f t="shared" ca="1" si="10525"/>
        <v>BRASIL</v>
      </c>
      <c r="O3509" s="9">
        <f t="shared" ca="1" si="10525"/>
        <v>0</v>
      </c>
      <c r="P3509" s="9">
        <f>MOD(TRUNC((A3509-1)/COUNT('DATE Snapshot'!A:A)),COUNT(PRODUCT!A:A))+1</f>
        <v>7</v>
      </c>
      <c r="Q3509" s="9" t="str">
        <f t="shared" ref="Q3509:W3509" ca="1" si="10526">INDIRECT(ADDRESS($P3509+1,Q$2,,,Q$1))</f>
        <v>SAUVIGNON RESERVA</v>
      </c>
      <c r="R3509" s="9" t="str">
        <f t="shared" ca="1" si="10526"/>
        <v>SAVN_RS</v>
      </c>
      <c r="S3509" s="9" t="str">
        <f t="shared" ca="1" si="10526"/>
        <v>VINHO TINTO</v>
      </c>
      <c r="T3509" s="9" t="str">
        <f t="shared" ca="1" si="10526"/>
        <v>12_BTL_0,75 l</v>
      </c>
      <c r="U3509" s="29">
        <f t="shared" ca="1" si="10526"/>
        <v>12</v>
      </c>
      <c r="V3509" s="30">
        <f t="shared" ca="1" si="10526"/>
        <v>198</v>
      </c>
      <c r="W3509" s="30">
        <f t="shared" ca="1" si="10526"/>
        <v>102</v>
      </c>
    </row>
    <row r="3510" spans="1:23" ht="13">
      <c r="A3510" s="9">
        <f t="shared" si="8"/>
        <v>3507</v>
      </c>
      <c r="B3510" s="45">
        <v>11</v>
      </c>
      <c r="C3510" s="9">
        <f>MOD(A3510-1,COUNT('DATE Snapshot'!$A:$A))+1</f>
        <v>3</v>
      </c>
      <c r="D3510" s="25">
        <f t="shared" ref="D3510:I3510" ca="1" si="10527">INDIRECT(ADDRESS($C3510+1,D$2,,,D$1))</f>
        <v>42795</v>
      </c>
      <c r="E3510" s="27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8">
        <f t="shared" ca="1" si="10527"/>
        <v>42736</v>
      </c>
      <c r="I3510" s="9">
        <f t="shared" ca="1" si="10527"/>
        <v>4</v>
      </c>
      <c r="J3510" s="46">
        <f>TRUNC((A3510-1)/COUNT('DATE Snapshot'!A:A)/COUNT(PRODUCT!A:A),0)+1</f>
        <v>6</v>
      </c>
      <c r="K3510" s="9" t="str">
        <f t="shared" ref="K3510:O3510" ca="1" si="10528">INDIRECT(ADDRESS($J3510+1,K$2,,,K$1))</f>
        <v>CENTRO NORTE</v>
      </c>
      <c r="L3510" s="9" t="str">
        <f t="shared" ca="1" si="10528"/>
        <v>CN</v>
      </c>
      <c r="M3510" s="9" t="str">
        <f t="shared" ca="1" si="10528"/>
        <v>GOIANIA</v>
      </c>
      <c r="N3510" s="9" t="str">
        <f t="shared" ca="1" si="10528"/>
        <v>BRASIL</v>
      </c>
      <c r="O3510" s="9">
        <f t="shared" ca="1" si="10528"/>
        <v>0</v>
      </c>
      <c r="P3510" s="9">
        <f>MOD(TRUNC((A3510-1)/COUNT('DATE Snapshot'!A:A)),COUNT(PRODUCT!A:A))+1</f>
        <v>7</v>
      </c>
      <c r="Q3510" s="9" t="str">
        <f t="shared" ref="Q3510:W3510" ca="1" si="10529">INDIRECT(ADDRESS($P3510+1,Q$2,,,Q$1))</f>
        <v>SAUVIGNON RESERVA</v>
      </c>
      <c r="R3510" s="9" t="str">
        <f t="shared" ca="1" si="10529"/>
        <v>SAVN_RS</v>
      </c>
      <c r="S3510" s="9" t="str">
        <f t="shared" ca="1" si="10529"/>
        <v>VINHO TINTO</v>
      </c>
      <c r="T3510" s="9" t="str">
        <f t="shared" ca="1" si="10529"/>
        <v>12_BTL_0,75 l</v>
      </c>
      <c r="U3510" s="29">
        <f t="shared" ca="1" si="10529"/>
        <v>12</v>
      </c>
      <c r="V3510" s="30">
        <f t="shared" ca="1" si="10529"/>
        <v>198</v>
      </c>
      <c r="W3510" s="30">
        <f t="shared" ca="1" si="10529"/>
        <v>102</v>
      </c>
    </row>
    <row r="3511" spans="1:23" ht="13">
      <c r="A3511" s="9">
        <f t="shared" si="8"/>
        <v>3508</v>
      </c>
      <c r="B3511" s="45">
        <v>14</v>
      </c>
      <c r="C3511" s="9">
        <f>MOD(A3511-1,COUNT('DATE Snapshot'!$A:$A))+1</f>
        <v>4</v>
      </c>
      <c r="D3511" s="25">
        <f t="shared" ref="D3511:I3511" ca="1" si="10530">INDIRECT(ADDRESS($C3511+1,D$2,,,D$1))</f>
        <v>42826</v>
      </c>
      <c r="E3511" s="27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8">
        <f t="shared" ca="1" si="10530"/>
        <v>42736</v>
      </c>
      <c r="I3511" s="9">
        <f t="shared" ca="1" si="10530"/>
        <v>7</v>
      </c>
      <c r="J3511" s="46">
        <f>TRUNC((A3511-1)/COUNT('DATE Snapshot'!A:A)/COUNT(PRODUCT!A:A),0)+1</f>
        <v>6</v>
      </c>
      <c r="K3511" s="9" t="str">
        <f t="shared" ref="K3511:O3511" ca="1" si="10531">INDIRECT(ADDRESS($J3511+1,K$2,,,K$1))</f>
        <v>CENTRO NORTE</v>
      </c>
      <c r="L3511" s="9" t="str">
        <f t="shared" ca="1" si="10531"/>
        <v>CN</v>
      </c>
      <c r="M3511" s="9" t="str">
        <f t="shared" ca="1" si="10531"/>
        <v>GOIANIA</v>
      </c>
      <c r="N3511" s="9" t="str">
        <f t="shared" ca="1" si="10531"/>
        <v>BRASIL</v>
      </c>
      <c r="O3511" s="9">
        <f t="shared" ca="1" si="10531"/>
        <v>0</v>
      </c>
      <c r="P3511" s="9">
        <f>MOD(TRUNC((A3511-1)/COUNT('DATE Snapshot'!A:A)),COUNT(PRODUCT!A:A))+1</f>
        <v>7</v>
      </c>
      <c r="Q3511" s="9" t="str">
        <f t="shared" ref="Q3511:W3511" ca="1" si="10532">INDIRECT(ADDRESS($P3511+1,Q$2,,,Q$1))</f>
        <v>SAUVIGNON RESERVA</v>
      </c>
      <c r="R3511" s="9" t="str">
        <f t="shared" ca="1" si="10532"/>
        <v>SAVN_RS</v>
      </c>
      <c r="S3511" s="9" t="str">
        <f t="shared" ca="1" si="10532"/>
        <v>VINHO TINTO</v>
      </c>
      <c r="T3511" s="9" t="str">
        <f t="shared" ca="1" si="10532"/>
        <v>12_BTL_0,75 l</v>
      </c>
      <c r="U3511" s="29">
        <f t="shared" ca="1" si="10532"/>
        <v>12</v>
      </c>
      <c r="V3511" s="30">
        <f t="shared" ca="1" si="10532"/>
        <v>198</v>
      </c>
      <c r="W3511" s="30">
        <f t="shared" ca="1" si="10532"/>
        <v>102</v>
      </c>
    </row>
    <row r="3512" spans="1:23" ht="13">
      <c r="A3512" s="9">
        <f t="shared" si="8"/>
        <v>3509</v>
      </c>
      <c r="B3512" s="45">
        <v>11</v>
      </c>
      <c r="C3512" s="9">
        <f>MOD(A3512-1,COUNT('DATE Snapshot'!$A:$A))+1</f>
        <v>5</v>
      </c>
      <c r="D3512" s="25">
        <f t="shared" ref="D3512:I3512" ca="1" si="10533">INDIRECT(ADDRESS($C3512+1,D$2,,,D$1))</f>
        <v>42856</v>
      </c>
      <c r="E3512" s="27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8">
        <f t="shared" ca="1" si="10533"/>
        <v>42736</v>
      </c>
      <c r="I3512" s="9">
        <f t="shared" ca="1" si="10533"/>
        <v>2</v>
      </c>
      <c r="J3512" s="46">
        <f>TRUNC((A3512-1)/COUNT('DATE Snapshot'!A:A)/COUNT(PRODUCT!A:A),0)+1</f>
        <v>6</v>
      </c>
      <c r="K3512" s="9" t="str">
        <f t="shared" ref="K3512:O3512" ca="1" si="10534">INDIRECT(ADDRESS($J3512+1,K$2,,,K$1))</f>
        <v>CENTRO NORTE</v>
      </c>
      <c r="L3512" s="9" t="str">
        <f t="shared" ca="1" si="10534"/>
        <v>CN</v>
      </c>
      <c r="M3512" s="9" t="str">
        <f t="shared" ca="1" si="10534"/>
        <v>GOIANIA</v>
      </c>
      <c r="N3512" s="9" t="str">
        <f t="shared" ca="1" si="10534"/>
        <v>BRASIL</v>
      </c>
      <c r="O3512" s="9">
        <f t="shared" ca="1" si="10534"/>
        <v>0</v>
      </c>
      <c r="P3512" s="9">
        <f>MOD(TRUNC((A3512-1)/COUNT('DATE Snapshot'!A:A)),COUNT(PRODUCT!A:A))+1</f>
        <v>7</v>
      </c>
      <c r="Q3512" s="9" t="str">
        <f t="shared" ref="Q3512:W3512" ca="1" si="10535">INDIRECT(ADDRESS($P3512+1,Q$2,,,Q$1))</f>
        <v>SAUVIGNON RESERVA</v>
      </c>
      <c r="R3512" s="9" t="str">
        <f t="shared" ca="1" si="10535"/>
        <v>SAVN_RS</v>
      </c>
      <c r="S3512" s="9" t="str">
        <f t="shared" ca="1" si="10535"/>
        <v>VINHO TINTO</v>
      </c>
      <c r="T3512" s="9" t="str">
        <f t="shared" ca="1" si="10535"/>
        <v>12_BTL_0,75 l</v>
      </c>
      <c r="U3512" s="29">
        <f t="shared" ca="1" si="10535"/>
        <v>12</v>
      </c>
      <c r="V3512" s="30">
        <f t="shared" ca="1" si="10535"/>
        <v>198</v>
      </c>
      <c r="W3512" s="30">
        <f t="shared" ca="1" si="10535"/>
        <v>102</v>
      </c>
    </row>
    <row r="3513" spans="1:23" ht="13">
      <c r="A3513" s="9">
        <f t="shared" si="8"/>
        <v>3510</v>
      </c>
      <c r="B3513" s="45">
        <v>16</v>
      </c>
      <c r="C3513" s="9">
        <f>MOD(A3513-1,COUNT('DATE Snapshot'!$A:$A))+1</f>
        <v>6</v>
      </c>
      <c r="D3513" s="25">
        <f t="shared" ref="D3513:I3513" ca="1" si="10536">INDIRECT(ADDRESS($C3513+1,D$2,,,D$1))</f>
        <v>42887</v>
      </c>
      <c r="E3513" s="27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8">
        <f t="shared" ca="1" si="10536"/>
        <v>42736</v>
      </c>
      <c r="I3513" s="9">
        <f t="shared" ca="1" si="10536"/>
        <v>5</v>
      </c>
      <c r="J3513" s="46">
        <f>TRUNC((A3513-1)/COUNT('DATE Snapshot'!A:A)/COUNT(PRODUCT!A:A),0)+1</f>
        <v>6</v>
      </c>
      <c r="K3513" s="9" t="str">
        <f t="shared" ref="K3513:O3513" ca="1" si="10537">INDIRECT(ADDRESS($J3513+1,K$2,,,K$1))</f>
        <v>CENTRO NORTE</v>
      </c>
      <c r="L3513" s="9" t="str">
        <f t="shared" ca="1" si="10537"/>
        <v>CN</v>
      </c>
      <c r="M3513" s="9" t="str">
        <f t="shared" ca="1" si="10537"/>
        <v>GOIANIA</v>
      </c>
      <c r="N3513" s="9" t="str">
        <f t="shared" ca="1" si="10537"/>
        <v>BRASIL</v>
      </c>
      <c r="O3513" s="9">
        <f t="shared" ca="1" si="10537"/>
        <v>0</v>
      </c>
      <c r="P3513" s="9">
        <f>MOD(TRUNC((A3513-1)/COUNT('DATE Snapshot'!A:A)),COUNT(PRODUCT!A:A))+1</f>
        <v>7</v>
      </c>
      <c r="Q3513" s="9" t="str">
        <f t="shared" ref="Q3513:W3513" ca="1" si="10538">INDIRECT(ADDRESS($P3513+1,Q$2,,,Q$1))</f>
        <v>SAUVIGNON RESERVA</v>
      </c>
      <c r="R3513" s="9" t="str">
        <f t="shared" ca="1" si="10538"/>
        <v>SAVN_RS</v>
      </c>
      <c r="S3513" s="9" t="str">
        <f t="shared" ca="1" si="10538"/>
        <v>VINHO TINTO</v>
      </c>
      <c r="T3513" s="9" t="str">
        <f t="shared" ca="1" si="10538"/>
        <v>12_BTL_0,75 l</v>
      </c>
      <c r="U3513" s="29">
        <f t="shared" ca="1" si="10538"/>
        <v>12</v>
      </c>
      <c r="V3513" s="30">
        <f t="shared" ca="1" si="10538"/>
        <v>198</v>
      </c>
      <c r="W3513" s="30">
        <f t="shared" ca="1" si="10538"/>
        <v>102</v>
      </c>
    </row>
    <row r="3514" spans="1:23" ht="13">
      <c r="A3514" s="9">
        <f t="shared" si="8"/>
        <v>3511</v>
      </c>
      <c r="B3514" s="45">
        <v>7</v>
      </c>
      <c r="C3514" s="9">
        <f>MOD(A3514-1,COUNT('DATE Snapshot'!$A:$A))+1</f>
        <v>7</v>
      </c>
      <c r="D3514" s="25">
        <f t="shared" ref="D3514:I3514" ca="1" si="10539">INDIRECT(ADDRESS($C3514+1,D$2,,,D$1))</f>
        <v>42917</v>
      </c>
      <c r="E3514" s="27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8">
        <f t="shared" ca="1" si="10539"/>
        <v>42736</v>
      </c>
      <c r="I3514" s="9">
        <f t="shared" ca="1" si="10539"/>
        <v>7</v>
      </c>
      <c r="J3514" s="46">
        <f>TRUNC((A3514-1)/COUNT('DATE Snapshot'!A:A)/COUNT(PRODUCT!A:A),0)+1</f>
        <v>6</v>
      </c>
      <c r="K3514" s="9" t="str">
        <f t="shared" ref="K3514:O3514" ca="1" si="10540">INDIRECT(ADDRESS($J3514+1,K$2,,,K$1))</f>
        <v>CENTRO NORTE</v>
      </c>
      <c r="L3514" s="9" t="str">
        <f t="shared" ca="1" si="10540"/>
        <v>CN</v>
      </c>
      <c r="M3514" s="9" t="str">
        <f t="shared" ca="1" si="10540"/>
        <v>GOIANIA</v>
      </c>
      <c r="N3514" s="9" t="str">
        <f t="shared" ca="1" si="10540"/>
        <v>BRASIL</v>
      </c>
      <c r="O3514" s="9">
        <f t="shared" ca="1" si="10540"/>
        <v>0</v>
      </c>
      <c r="P3514" s="9">
        <f>MOD(TRUNC((A3514-1)/COUNT('DATE Snapshot'!A:A)),COUNT(PRODUCT!A:A))+1</f>
        <v>7</v>
      </c>
      <c r="Q3514" s="9" t="str">
        <f t="shared" ref="Q3514:W3514" ca="1" si="10541">INDIRECT(ADDRESS($P3514+1,Q$2,,,Q$1))</f>
        <v>SAUVIGNON RESERVA</v>
      </c>
      <c r="R3514" s="9" t="str">
        <f t="shared" ca="1" si="10541"/>
        <v>SAVN_RS</v>
      </c>
      <c r="S3514" s="9" t="str">
        <f t="shared" ca="1" si="10541"/>
        <v>VINHO TINTO</v>
      </c>
      <c r="T3514" s="9" t="str">
        <f t="shared" ca="1" si="10541"/>
        <v>12_BTL_0,75 l</v>
      </c>
      <c r="U3514" s="29">
        <f t="shared" ca="1" si="10541"/>
        <v>12</v>
      </c>
      <c r="V3514" s="30">
        <f t="shared" ca="1" si="10541"/>
        <v>198</v>
      </c>
      <c r="W3514" s="30">
        <f t="shared" ca="1" si="10541"/>
        <v>102</v>
      </c>
    </row>
    <row r="3515" spans="1:23" ht="13">
      <c r="A3515" s="9">
        <f t="shared" si="8"/>
        <v>3512</v>
      </c>
      <c r="B3515" s="45">
        <v>11</v>
      </c>
      <c r="C3515" s="9">
        <f>MOD(A3515-1,COUNT('DATE Snapshot'!$A:$A))+1</f>
        <v>8</v>
      </c>
      <c r="D3515" s="25">
        <f t="shared" ref="D3515:I3515" ca="1" si="10542">INDIRECT(ADDRESS($C3515+1,D$2,,,D$1))</f>
        <v>42948</v>
      </c>
      <c r="E3515" s="27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8">
        <f t="shared" ca="1" si="10542"/>
        <v>42736</v>
      </c>
      <c r="I3515" s="9">
        <f t="shared" ca="1" si="10542"/>
        <v>3</v>
      </c>
      <c r="J3515" s="46">
        <f>TRUNC((A3515-1)/COUNT('DATE Snapshot'!A:A)/COUNT(PRODUCT!A:A),0)+1</f>
        <v>6</v>
      </c>
      <c r="K3515" s="9" t="str">
        <f t="shared" ref="K3515:O3515" ca="1" si="10543">INDIRECT(ADDRESS($J3515+1,K$2,,,K$1))</f>
        <v>CENTRO NORTE</v>
      </c>
      <c r="L3515" s="9" t="str">
        <f t="shared" ca="1" si="10543"/>
        <v>CN</v>
      </c>
      <c r="M3515" s="9" t="str">
        <f t="shared" ca="1" si="10543"/>
        <v>GOIANIA</v>
      </c>
      <c r="N3515" s="9" t="str">
        <f t="shared" ca="1" si="10543"/>
        <v>BRASIL</v>
      </c>
      <c r="O3515" s="9">
        <f t="shared" ca="1" si="10543"/>
        <v>0</v>
      </c>
      <c r="P3515" s="9">
        <f>MOD(TRUNC((A3515-1)/COUNT('DATE Snapshot'!A:A)),COUNT(PRODUCT!A:A))+1</f>
        <v>7</v>
      </c>
      <c r="Q3515" s="9" t="str">
        <f t="shared" ref="Q3515:W3515" ca="1" si="10544">INDIRECT(ADDRESS($P3515+1,Q$2,,,Q$1))</f>
        <v>SAUVIGNON RESERVA</v>
      </c>
      <c r="R3515" s="9" t="str">
        <f t="shared" ca="1" si="10544"/>
        <v>SAVN_RS</v>
      </c>
      <c r="S3515" s="9" t="str">
        <f t="shared" ca="1" si="10544"/>
        <v>VINHO TINTO</v>
      </c>
      <c r="T3515" s="9" t="str">
        <f t="shared" ca="1" si="10544"/>
        <v>12_BTL_0,75 l</v>
      </c>
      <c r="U3515" s="29">
        <f t="shared" ca="1" si="10544"/>
        <v>12</v>
      </c>
      <c r="V3515" s="30">
        <f t="shared" ca="1" si="10544"/>
        <v>198</v>
      </c>
      <c r="W3515" s="30">
        <f t="shared" ca="1" si="10544"/>
        <v>102</v>
      </c>
    </row>
    <row r="3516" spans="1:23" ht="13">
      <c r="A3516" s="9">
        <f t="shared" si="8"/>
        <v>3513</v>
      </c>
      <c r="B3516" s="45">
        <v>6</v>
      </c>
      <c r="C3516" s="9">
        <f>MOD(A3516-1,COUNT('DATE Snapshot'!$A:$A))+1</f>
        <v>9</v>
      </c>
      <c r="D3516" s="25">
        <f t="shared" ref="D3516:I3516" ca="1" si="10545">INDIRECT(ADDRESS($C3516+1,D$2,,,D$1))</f>
        <v>42979</v>
      </c>
      <c r="E3516" s="27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8">
        <f t="shared" ca="1" si="10545"/>
        <v>42736</v>
      </c>
      <c r="I3516" s="9">
        <f t="shared" ca="1" si="10545"/>
        <v>6</v>
      </c>
      <c r="J3516" s="46">
        <f>TRUNC((A3516-1)/COUNT('DATE Snapshot'!A:A)/COUNT(PRODUCT!A:A),0)+1</f>
        <v>6</v>
      </c>
      <c r="K3516" s="9" t="str">
        <f t="shared" ref="K3516:O3516" ca="1" si="10546">INDIRECT(ADDRESS($J3516+1,K$2,,,K$1))</f>
        <v>CENTRO NORTE</v>
      </c>
      <c r="L3516" s="9" t="str">
        <f t="shared" ca="1" si="10546"/>
        <v>CN</v>
      </c>
      <c r="M3516" s="9" t="str">
        <f t="shared" ca="1" si="10546"/>
        <v>GOIANIA</v>
      </c>
      <c r="N3516" s="9" t="str">
        <f t="shared" ca="1" si="10546"/>
        <v>BRASIL</v>
      </c>
      <c r="O3516" s="9">
        <f t="shared" ca="1" si="10546"/>
        <v>0</v>
      </c>
      <c r="P3516" s="9">
        <f>MOD(TRUNC((A3516-1)/COUNT('DATE Snapshot'!A:A)),COUNT(PRODUCT!A:A))+1</f>
        <v>7</v>
      </c>
      <c r="Q3516" s="9" t="str">
        <f t="shared" ref="Q3516:W3516" ca="1" si="10547">INDIRECT(ADDRESS($P3516+1,Q$2,,,Q$1))</f>
        <v>SAUVIGNON RESERVA</v>
      </c>
      <c r="R3516" s="9" t="str">
        <f t="shared" ca="1" si="10547"/>
        <v>SAVN_RS</v>
      </c>
      <c r="S3516" s="9" t="str">
        <f t="shared" ca="1" si="10547"/>
        <v>VINHO TINTO</v>
      </c>
      <c r="T3516" s="9" t="str">
        <f t="shared" ca="1" si="10547"/>
        <v>12_BTL_0,75 l</v>
      </c>
      <c r="U3516" s="29">
        <f t="shared" ca="1" si="10547"/>
        <v>12</v>
      </c>
      <c r="V3516" s="30">
        <f t="shared" ca="1" si="10547"/>
        <v>198</v>
      </c>
      <c r="W3516" s="30">
        <f t="shared" ca="1" si="10547"/>
        <v>102</v>
      </c>
    </row>
    <row r="3517" spans="1:23" ht="13">
      <c r="A3517" s="9">
        <f t="shared" si="8"/>
        <v>3514</v>
      </c>
      <c r="B3517" s="45">
        <v>15</v>
      </c>
      <c r="C3517" s="9">
        <f>MOD(A3517-1,COUNT('DATE Snapshot'!$A:$A))+1</f>
        <v>10</v>
      </c>
      <c r="D3517" s="25">
        <f t="shared" ref="D3517:I3517" ca="1" si="10548">INDIRECT(ADDRESS($C3517+1,D$2,,,D$1))</f>
        <v>43009</v>
      </c>
      <c r="E3517" s="27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8">
        <f t="shared" ca="1" si="10548"/>
        <v>42736</v>
      </c>
      <c r="I3517" s="9">
        <f t="shared" ca="1" si="10548"/>
        <v>1</v>
      </c>
      <c r="J3517" s="46">
        <f>TRUNC((A3517-1)/COUNT('DATE Snapshot'!A:A)/COUNT(PRODUCT!A:A),0)+1</f>
        <v>6</v>
      </c>
      <c r="K3517" s="9" t="str">
        <f t="shared" ref="K3517:O3517" ca="1" si="10549">INDIRECT(ADDRESS($J3517+1,K$2,,,K$1))</f>
        <v>CENTRO NORTE</v>
      </c>
      <c r="L3517" s="9" t="str">
        <f t="shared" ca="1" si="10549"/>
        <v>CN</v>
      </c>
      <c r="M3517" s="9" t="str">
        <f t="shared" ca="1" si="10549"/>
        <v>GOIANIA</v>
      </c>
      <c r="N3517" s="9" t="str">
        <f t="shared" ca="1" si="10549"/>
        <v>BRASIL</v>
      </c>
      <c r="O3517" s="9">
        <f t="shared" ca="1" si="10549"/>
        <v>0</v>
      </c>
      <c r="P3517" s="9">
        <f>MOD(TRUNC((A3517-1)/COUNT('DATE Snapshot'!A:A)),COUNT(PRODUCT!A:A))+1</f>
        <v>7</v>
      </c>
      <c r="Q3517" s="9" t="str">
        <f t="shared" ref="Q3517:W3517" ca="1" si="10550">INDIRECT(ADDRESS($P3517+1,Q$2,,,Q$1))</f>
        <v>SAUVIGNON RESERVA</v>
      </c>
      <c r="R3517" s="9" t="str">
        <f t="shared" ca="1" si="10550"/>
        <v>SAVN_RS</v>
      </c>
      <c r="S3517" s="9" t="str">
        <f t="shared" ca="1" si="10550"/>
        <v>VINHO TINTO</v>
      </c>
      <c r="T3517" s="9" t="str">
        <f t="shared" ca="1" si="10550"/>
        <v>12_BTL_0,75 l</v>
      </c>
      <c r="U3517" s="29">
        <f t="shared" ca="1" si="10550"/>
        <v>12</v>
      </c>
      <c r="V3517" s="30">
        <f t="shared" ca="1" si="10550"/>
        <v>198</v>
      </c>
      <c r="W3517" s="30">
        <f t="shared" ca="1" si="10550"/>
        <v>102</v>
      </c>
    </row>
    <row r="3518" spans="1:23" ht="13">
      <c r="A3518" s="9">
        <f t="shared" si="8"/>
        <v>3515</v>
      </c>
      <c r="B3518" s="45">
        <v>3</v>
      </c>
      <c r="C3518" s="9">
        <f>MOD(A3518-1,COUNT('DATE Snapshot'!$A:$A))+1</f>
        <v>11</v>
      </c>
      <c r="D3518" s="25">
        <f t="shared" ref="D3518:I3518" ca="1" si="10551">INDIRECT(ADDRESS($C3518+1,D$2,,,D$1))</f>
        <v>43040</v>
      </c>
      <c r="E3518" s="27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8">
        <f t="shared" ca="1" si="10551"/>
        <v>42736</v>
      </c>
      <c r="I3518" s="9">
        <f t="shared" ca="1" si="10551"/>
        <v>4</v>
      </c>
      <c r="J3518" s="46">
        <f>TRUNC((A3518-1)/COUNT('DATE Snapshot'!A:A)/COUNT(PRODUCT!A:A),0)+1</f>
        <v>6</v>
      </c>
      <c r="K3518" s="9" t="str">
        <f t="shared" ref="K3518:O3518" ca="1" si="10552">INDIRECT(ADDRESS($J3518+1,K$2,,,K$1))</f>
        <v>CENTRO NORTE</v>
      </c>
      <c r="L3518" s="9" t="str">
        <f t="shared" ca="1" si="10552"/>
        <v>CN</v>
      </c>
      <c r="M3518" s="9" t="str">
        <f t="shared" ca="1" si="10552"/>
        <v>GOIANIA</v>
      </c>
      <c r="N3518" s="9" t="str">
        <f t="shared" ca="1" si="10552"/>
        <v>BRASIL</v>
      </c>
      <c r="O3518" s="9">
        <f t="shared" ca="1" si="10552"/>
        <v>0</v>
      </c>
      <c r="P3518" s="9">
        <f>MOD(TRUNC((A3518-1)/COUNT('DATE Snapshot'!A:A)),COUNT(PRODUCT!A:A))+1</f>
        <v>7</v>
      </c>
      <c r="Q3518" s="9" t="str">
        <f t="shared" ref="Q3518:W3518" ca="1" si="10553">INDIRECT(ADDRESS($P3518+1,Q$2,,,Q$1))</f>
        <v>SAUVIGNON RESERVA</v>
      </c>
      <c r="R3518" s="9" t="str">
        <f t="shared" ca="1" si="10553"/>
        <v>SAVN_RS</v>
      </c>
      <c r="S3518" s="9" t="str">
        <f t="shared" ca="1" si="10553"/>
        <v>VINHO TINTO</v>
      </c>
      <c r="T3518" s="9" t="str">
        <f t="shared" ca="1" si="10553"/>
        <v>12_BTL_0,75 l</v>
      </c>
      <c r="U3518" s="29">
        <f t="shared" ca="1" si="10553"/>
        <v>12</v>
      </c>
      <c r="V3518" s="30">
        <f t="shared" ca="1" si="10553"/>
        <v>198</v>
      </c>
      <c r="W3518" s="30">
        <f t="shared" ca="1" si="10553"/>
        <v>102</v>
      </c>
    </row>
    <row r="3519" spans="1:23" ht="13">
      <c r="A3519" s="9">
        <f t="shared" si="8"/>
        <v>3516</v>
      </c>
      <c r="B3519" s="45">
        <v>16</v>
      </c>
      <c r="C3519" s="9">
        <f>MOD(A3519-1,COUNT('DATE Snapshot'!$A:$A))+1</f>
        <v>12</v>
      </c>
      <c r="D3519" s="25">
        <f t="shared" ref="D3519:I3519" ca="1" si="10554">INDIRECT(ADDRESS($C3519+1,D$2,,,D$1))</f>
        <v>43070</v>
      </c>
      <c r="E3519" s="27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8">
        <f t="shared" ca="1" si="10554"/>
        <v>42736</v>
      </c>
      <c r="I3519" s="9">
        <f t="shared" ca="1" si="10554"/>
        <v>6</v>
      </c>
      <c r="J3519" s="46">
        <f>TRUNC((A3519-1)/COUNT('DATE Snapshot'!A:A)/COUNT(PRODUCT!A:A),0)+1</f>
        <v>6</v>
      </c>
      <c r="K3519" s="9" t="str">
        <f t="shared" ref="K3519:O3519" ca="1" si="10555">INDIRECT(ADDRESS($J3519+1,K$2,,,K$1))</f>
        <v>CENTRO NORTE</v>
      </c>
      <c r="L3519" s="9" t="str">
        <f t="shared" ca="1" si="10555"/>
        <v>CN</v>
      </c>
      <c r="M3519" s="9" t="str">
        <f t="shared" ca="1" si="10555"/>
        <v>GOIANIA</v>
      </c>
      <c r="N3519" s="9" t="str">
        <f t="shared" ca="1" si="10555"/>
        <v>BRASIL</v>
      </c>
      <c r="O3519" s="9">
        <f t="shared" ca="1" si="10555"/>
        <v>0</v>
      </c>
      <c r="P3519" s="9">
        <f>MOD(TRUNC((A3519-1)/COUNT('DATE Snapshot'!A:A)),COUNT(PRODUCT!A:A))+1</f>
        <v>7</v>
      </c>
      <c r="Q3519" s="9" t="str">
        <f t="shared" ref="Q3519:W3519" ca="1" si="10556">INDIRECT(ADDRESS($P3519+1,Q$2,,,Q$1))</f>
        <v>SAUVIGNON RESERVA</v>
      </c>
      <c r="R3519" s="9" t="str">
        <f t="shared" ca="1" si="10556"/>
        <v>SAVN_RS</v>
      </c>
      <c r="S3519" s="9" t="str">
        <f t="shared" ca="1" si="10556"/>
        <v>VINHO TINTO</v>
      </c>
      <c r="T3519" s="9" t="str">
        <f t="shared" ca="1" si="10556"/>
        <v>12_BTL_0,75 l</v>
      </c>
      <c r="U3519" s="29">
        <f t="shared" ca="1" si="10556"/>
        <v>12</v>
      </c>
      <c r="V3519" s="30">
        <f t="shared" ca="1" si="10556"/>
        <v>198</v>
      </c>
      <c r="W3519" s="30">
        <f t="shared" ca="1" si="10556"/>
        <v>102</v>
      </c>
    </row>
    <row r="3520" spans="1:23" ht="13">
      <c r="A3520" s="9">
        <f t="shared" si="8"/>
        <v>3517</v>
      </c>
      <c r="B3520" s="45">
        <v>16</v>
      </c>
      <c r="C3520" s="9">
        <f>MOD(A3520-1,COUNT('DATE Snapshot'!$A:$A))+1</f>
        <v>13</v>
      </c>
      <c r="D3520" s="25">
        <f t="shared" ref="D3520:I3520" ca="1" si="10557">INDIRECT(ADDRESS($C3520+1,D$2,,,D$1))</f>
        <v>43101</v>
      </c>
      <c r="E3520" s="27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8">
        <f t="shared" ca="1" si="10557"/>
        <v>43101</v>
      </c>
      <c r="I3520" s="9">
        <f t="shared" ca="1" si="10557"/>
        <v>2</v>
      </c>
      <c r="J3520" s="46">
        <f>TRUNC((A3520-1)/COUNT('DATE Snapshot'!A:A)/COUNT(PRODUCT!A:A),0)+1</f>
        <v>6</v>
      </c>
      <c r="K3520" s="9" t="str">
        <f t="shared" ref="K3520:O3520" ca="1" si="10558">INDIRECT(ADDRESS($J3520+1,K$2,,,K$1))</f>
        <v>CENTRO NORTE</v>
      </c>
      <c r="L3520" s="9" t="str">
        <f t="shared" ca="1" si="10558"/>
        <v>CN</v>
      </c>
      <c r="M3520" s="9" t="str">
        <f t="shared" ca="1" si="10558"/>
        <v>GOIANIA</v>
      </c>
      <c r="N3520" s="9" t="str">
        <f t="shared" ca="1" si="10558"/>
        <v>BRASIL</v>
      </c>
      <c r="O3520" s="9">
        <f t="shared" ca="1" si="10558"/>
        <v>0</v>
      </c>
      <c r="P3520" s="9">
        <f>MOD(TRUNC((A3520-1)/COUNT('DATE Snapshot'!A:A)),COUNT(PRODUCT!A:A))+1</f>
        <v>7</v>
      </c>
      <c r="Q3520" s="9" t="str">
        <f t="shared" ref="Q3520:W3520" ca="1" si="10559">INDIRECT(ADDRESS($P3520+1,Q$2,,,Q$1))</f>
        <v>SAUVIGNON RESERVA</v>
      </c>
      <c r="R3520" s="9" t="str">
        <f t="shared" ca="1" si="10559"/>
        <v>SAVN_RS</v>
      </c>
      <c r="S3520" s="9" t="str">
        <f t="shared" ca="1" si="10559"/>
        <v>VINHO TINTO</v>
      </c>
      <c r="T3520" s="9" t="str">
        <f t="shared" ca="1" si="10559"/>
        <v>12_BTL_0,75 l</v>
      </c>
      <c r="U3520" s="29">
        <f t="shared" ca="1" si="10559"/>
        <v>12</v>
      </c>
      <c r="V3520" s="30">
        <f t="shared" ca="1" si="10559"/>
        <v>198</v>
      </c>
      <c r="W3520" s="30">
        <f t="shared" ca="1" si="10559"/>
        <v>102</v>
      </c>
    </row>
    <row r="3521" spans="1:23" ht="13">
      <c r="A3521" s="9">
        <f t="shared" si="8"/>
        <v>3518</v>
      </c>
      <c r="B3521" s="45">
        <v>18</v>
      </c>
      <c r="C3521" s="9">
        <f>MOD(A3521-1,COUNT('DATE Snapshot'!$A:$A))+1</f>
        <v>14</v>
      </c>
      <c r="D3521" s="25">
        <f t="shared" ref="D3521:I3521" ca="1" si="10560">INDIRECT(ADDRESS($C3521+1,D$2,,,D$1))</f>
        <v>43132</v>
      </c>
      <c r="E3521" s="27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8">
        <f t="shared" ca="1" si="10560"/>
        <v>43101</v>
      </c>
      <c r="I3521" s="9">
        <f t="shared" ca="1" si="10560"/>
        <v>5</v>
      </c>
      <c r="J3521" s="46">
        <f>TRUNC((A3521-1)/COUNT('DATE Snapshot'!A:A)/COUNT(PRODUCT!A:A),0)+1</f>
        <v>6</v>
      </c>
      <c r="K3521" s="9" t="str">
        <f t="shared" ref="K3521:O3521" ca="1" si="10561">INDIRECT(ADDRESS($J3521+1,K$2,,,K$1))</f>
        <v>CENTRO NORTE</v>
      </c>
      <c r="L3521" s="9" t="str">
        <f t="shared" ca="1" si="10561"/>
        <v>CN</v>
      </c>
      <c r="M3521" s="9" t="str">
        <f t="shared" ca="1" si="10561"/>
        <v>GOIANIA</v>
      </c>
      <c r="N3521" s="9" t="str">
        <f t="shared" ca="1" si="10561"/>
        <v>BRASIL</v>
      </c>
      <c r="O3521" s="9">
        <f t="shared" ca="1" si="10561"/>
        <v>0</v>
      </c>
      <c r="P3521" s="9">
        <f>MOD(TRUNC((A3521-1)/COUNT('DATE Snapshot'!A:A)),COUNT(PRODUCT!A:A))+1</f>
        <v>7</v>
      </c>
      <c r="Q3521" s="9" t="str">
        <f t="shared" ref="Q3521:W3521" ca="1" si="10562">INDIRECT(ADDRESS($P3521+1,Q$2,,,Q$1))</f>
        <v>SAUVIGNON RESERVA</v>
      </c>
      <c r="R3521" s="9" t="str">
        <f t="shared" ca="1" si="10562"/>
        <v>SAVN_RS</v>
      </c>
      <c r="S3521" s="9" t="str">
        <f t="shared" ca="1" si="10562"/>
        <v>VINHO TINTO</v>
      </c>
      <c r="T3521" s="9" t="str">
        <f t="shared" ca="1" si="10562"/>
        <v>12_BTL_0,75 l</v>
      </c>
      <c r="U3521" s="29">
        <f t="shared" ca="1" si="10562"/>
        <v>12</v>
      </c>
      <c r="V3521" s="30">
        <f t="shared" ca="1" si="10562"/>
        <v>198</v>
      </c>
      <c r="W3521" s="30">
        <f t="shared" ca="1" si="10562"/>
        <v>102</v>
      </c>
    </row>
    <row r="3522" spans="1:23" ht="13">
      <c r="A3522" s="9">
        <f t="shared" si="8"/>
        <v>3519</v>
      </c>
      <c r="B3522" s="45">
        <v>8</v>
      </c>
      <c r="C3522" s="9">
        <f>MOD(A3522-1,COUNT('DATE Snapshot'!$A:$A))+1</f>
        <v>15</v>
      </c>
      <c r="D3522" s="25">
        <f t="shared" ref="D3522:I3522" ca="1" si="10563">INDIRECT(ADDRESS($C3522+1,D$2,,,D$1))</f>
        <v>43160</v>
      </c>
      <c r="E3522" s="27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8">
        <f t="shared" ca="1" si="10563"/>
        <v>43101</v>
      </c>
      <c r="I3522" s="9">
        <f t="shared" ca="1" si="10563"/>
        <v>5</v>
      </c>
      <c r="J3522" s="46">
        <f>TRUNC((A3522-1)/COUNT('DATE Snapshot'!A:A)/COUNT(PRODUCT!A:A),0)+1</f>
        <v>6</v>
      </c>
      <c r="K3522" s="9" t="str">
        <f t="shared" ref="K3522:O3522" ca="1" si="10564">INDIRECT(ADDRESS($J3522+1,K$2,,,K$1))</f>
        <v>CENTRO NORTE</v>
      </c>
      <c r="L3522" s="9" t="str">
        <f t="shared" ca="1" si="10564"/>
        <v>CN</v>
      </c>
      <c r="M3522" s="9" t="str">
        <f t="shared" ca="1" si="10564"/>
        <v>GOIANIA</v>
      </c>
      <c r="N3522" s="9" t="str">
        <f t="shared" ca="1" si="10564"/>
        <v>BRASIL</v>
      </c>
      <c r="O3522" s="9">
        <f t="shared" ca="1" si="10564"/>
        <v>0</v>
      </c>
      <c r="P3522" s="9">
        <f>MOD(TRUNC((A3522-1)/COUNT('DATE Snapshot'!A:A)),COUNT(PRODUCT!A:A))+1</f>
        <v>7</v>
      </c>
      <c r="Q3522" s="9" t="str">
        <f t="shared" ref="Q3522:W3522" ca="1" si="10565">INDIRECT(ADDRESS($P3522+1,Q$2,,,Q$1))</f>
        <v>SAUVIGNON RESERVA</v>
      </c>
      <c r="R3522" s="9" t="str">
        <f t="shared" ca="1" si="10565"/>
        <v>SAVN_RS</v>
      </c>
      <c r="S3522" s="9" t="str">
        <f t="shared" ca="1" si="10565"/>
        <v>VINHO TINTO</v>
      </c>
      <c r="T3522" s="9" t="str">
        <f t="shared" ca="1" si="10565"/>
        <v>12_BTL_0,75 l</v>
      </c>
      <c r="U3522" s="29">
        <f t="shared" ca="1" si="10565"/>
        <v>12</v>
      </c>
      <c r="V3522" s="30">
        <f t="shared" ca="1" si="10565"/>
        <v>198</v>
      </c>
      <c r="W3522" s="30">
        <f t="shared" ca="1" si="10565"/>
        <v>102</v>
      </c>
    </row>
    <row r="3523" spans="1:23" ht="13">
      <c r="A3523" s="9">
        <f t="shared" si="8"/>
        <v>3520</v>
      </c>
      <c r="B3523" s="45">
        <v>12</v>
      </c>
      <c r="C3523" s="9">
        <f>MOD(A3523-1,COUNT('DATE Snapshot'!$A:$A))+1</f>
        <v>16</v>
      </c>
      <c r="D3523" s="25">
        <f t="shared" ref="D3523:I3523" ca="1" si="10566">INDIRECT(ADDRESS($C3523+1,D$2,,,D$1))</f>
        <v>43191</v>
      </c>
      <c r="E3523" s="27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8">
        <f t="shared" ca="1" si="10566"/>
        <v>43101</v>
      </c>
      <c r="I3523" s="9">
        <f t="shared" ca="1" si="10566"/>
        <v>1</v>
      </c>
      <c r="J3523" s="46">
        <f>TRUNC((A3523-1)/COUNT('DATE Snapshot'!A:A)/COUNT(PRODUCT!A:A),0)+1</f>
        <v>6</v>
      </c>
      <c r="K3523" s="9" t="str">
        <f t="shared" ref="K3523:O3523" ca="1" si="10567">INDIRECT(ADDRESS($J3523+1,K$2,,,K$1))</f>
        <v>CENTRO NORTE</v>
      </c>
      <c r="L3523" s="9" t="str">
        <f t="shared" ca="1" si="10567"/>
        <v>CN</v>
      </c>
      <c r="M3523" s="9" t="str">
        <f t="shared" ca="1" si="10567"/>
        <v>GOIANIA</v>
      </c>
      <c r="N3523" s="9" t="str">
        <f t="shared" ca="1" si="10567"/>
        <v>BRASIL</v>
      </c>
      <c r="O3523" s="9">
        <f t="shared" ca="1" si="10567"/>
        <v>0</v>
      </c>
      <c r="P3523" s="9">
        <f>MOD(TRUNC((A3523-1)/COUNT('DATE Snapshot'!A:A)),COUNT(PRODUCT!A:A))+1</f>
        <v>7</v>
      </c>
      <c r="Q3523" s="9" t="str">
        <f t="shared" ref="Q3523:W3523" ca="1" si="10568">INDIRECT(ADDRESS($P3523+1,Q$2,,,Q$1))</f>
        <v>SAUVIGNON RESERVA</v>
      </c>
      <c r="R3523" s="9" t="str">
        <f t="shared" ca="1" si="10568"/>
        <v>SAVN_RS</v>
      </c>
      <c r="S3523" s="9" t="str">
        <f t="shared" ca="1" si="10568"/>
        <v>VINHO TINTO</v>
      </c>
      <c r="T3523" s="9" t="str">
        <f t="shared" ca="1" si="10568"/>
        <v>12_BTL_0,75 l</v>
      </c>
      <c r="U3523" s="29">
        <f t="shared" ca="1" si="10568"/>
        <v>12</v>
      </c>
      <c r="V3523" s="30">
        <f t="shared" ca="1" si="10568"/>
        <v>198</v>
      </c>
      <c r="W3523" s="30">
        <f t="shared" ca="1" si="10568"/>
        <v>102</v>
      </c>
    </row>
    <row r="3524" spans="1:23" ht="13">
      <c r="A3524" s="9">
        <f t="shared" si="8"/>
        <v>3521</v>
      </c>
      <c r="B3524" s="45">
        <v>6</v>
      </c>
      <c r="C3524" s="9">
        <f>MOD(A3524-1,COUNT('DATE Snapshot'!$A:$A))+1</f>
        <v>17</v>
      </c>
      <c r="D3524" s="25">
        <f t="shared" ref="D3524:I3524" ca="1" si="10569">INDIRECT(ADDRESS($C3524+1,D$2,,,D$1))</f>
        <v>43221</v>
      </c>
      <c r="E3524" s="27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8">
        <f t="shared" ca="1" si="10569"/>
        <v>43101</v>
      </c>
      <c r="I3524" s="9">
        <f t="shared" ca="1" si="10569"/>
        <v>3</v>
      </c>
      <c r="J3524" s="46">
        <f>TRUNC((A3524-1)/COUNT('DATE Snapshot'!A:A)/COUNT(PRODUCT!A:A),0)+1</f>
        <v>6</v>
      </c>
      <c r="K3524" s="9" t="str">
        <f t="shared" ref="K3524:O3524" ca="1" si="10570">INDIRECT(ADDRESS($J3524+1,K$2,,,K$1))</f>
        <v>CENTRO NORTE</v>
      </c>
      <c r="L3524" s="9" t="str">
        <f t="shared" ca="1" si="10570"/>
        <v>CN</v>
      </c>
      <c r="M3524" s="9" t="str">
        <f t="shared" ca="1" si="10570"/>
        <v>GOIANIA</v>
      </c>
      <c r="N3524" s="9" t="str">
        <f t="shared" ca="1" si="10570"/>
        <v>BRASIL</v>
      </c>
      <c r="O3524" s="9">
        <f t="shared" ca="1" si="10570"/>
        <v>0</v>
      </c>
      <c r="P3524" s="9">
        <f>MOD(TRUNC((A3524-1)/COUNT('DATE Snapshot'!A:A)),COUNT(PRODUCT!A:A))+1</f>
        <v>7</v>
      </c>
      <c r="Q3524" s="9" t="str">
        <f t="shared" ref="Q3524:W3524" ca="1" si="10571">INDIRECT(ADDRESS($P3524+1,Q$2,,,Q$1))</f>
        <v>SAUVIGNON RESERVA</v>
      </c>
      <c r="R3524" s="9" t="str">
        <f t="shared" ca="1" si="10571"/>
        <v>SAVN_RS</v>
      </c>
      <c r="S3524" s="9" t="str">
        <f t="shared" ca="1" si="10571"/>
        <v>VINHO TINTO</v>
      </c>
      <c r="T3524" s="9" t="str">
        <f t="shared" ca="1" si="10571"/>
        <v>12_BTL_0,75 l</v>
      </c>
      <c r="U3524" s="29">
        <f t="shared" ca="1" si="10571"/>
        <v>12</v>
      </c>
      <c r="V3524" s="30">
        <f t="shared" ca="1" si="10571"/>
        <v>198</v>
      </c>
      <c r="W3524" s="30">
        <f t="shared" ca="1" si="10571"/>
        <v>102</v>
      </c>
    </row>
    <row r="3525" spans="1:23" ht="13">
      <c r="A3525" s="9">
        <f t="shared" si="8"/>
        <v>3522</v>
      </c>
      <c r="B3525" s="45">
        <v>6</v>
      </c>
      <c r="C3525" s="9">
        <f>MOD(A3525-1,COUNT('DATE Snapshot'!$A:$A))+1</f>
        <v>18</v>
      </c>
      <c r="D3525" s="25">
        <f t="shared" ref="D3525:I3525" ca="1" si="10572">INDIRECT(ADDRESS($C3525+1,D$2,,,D$1))</f>
        <v>43252</v>
      </c>
      <c r="E3525" s="27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8">
        <f t="shared" ca="1" si="10572"/>
        <v>43101</v>
      </c>
      <c r="I3525" s="9">
        <f t="shared" ca="1" si="10572"/>
        <v>6</v>
      </c>
      <c r="J3525" s="46">
        <f>TRUNC((A3525-1)/COUNT('DATE Snapshot'!A:A)/COUNT(PRODUCT!A:A),0)+1</f>
        <v>6</v>
      </c>
      <c r="K3525" s="9" t="str">
        <f t="shared" ref="K3525:O3525" ca="1" si="10573">INDIRECT(ADDRESS($J3525+1,K$2,,,K$1))</f>
        <v>CENTRO NORTE</v>
      </c>
      <c r="L3525" s="9" t="str">
        <f t="shared" ca="1" si="10573"/>
        <v>CN</v>
      </c>
      <c r="M3525" s="9" t="str">
        <f t="shared" ca="1" si="10573"/>
        <v>GOIANIA</v>
      </c>
      <c r="N3525" s="9" t="str">
        <f t="shared" ca="1" si="10573"/>
        <v>BRASIL</v>
      </c>
      <c r="O3525" s="9">
        <f t="shared" ca="1" si="10573"/>
        <v>0</v>
      </c>
      <c r="P3525" s="9">
        <f>MOD(TRUNC((A3525-1)/COUNT('DATE Snapshot'!A:A)),COUNT(PRODUCT!A:A))+1</f>
        <v>7</v>
      </c>
      <c r="Q3525" s="9" t="str">
        <f t="shared" ref="Q3525:W3525" ca="1" si="10574">INDIRECT(ADDRESS($P3525+1,Q$2,,,Q$1))</f>
        <v>SAUVIGNON RESERVA</v>
      </c>
      <c r="R3525" s="9" t="str">
        <f t="shared" ca="1" si="10574"/>
        <v>SAVN_RS</v>
      </c>
      <c r="S3525" s="9" t="str">
        <f t="shared" ca="1" si="10574"/>
        <v>VINHO TINTO</v>
      </c>
      <c r="T3525" s="9" t="str">
        <f t="shared" ca="1" si="10574"/>
        <v>12_BTL_0,75 l</v>
      </c>
      <c r="U3525" s="29">
        <f t="shared" ca="1" si="10574"/>
        <v>12</v>
      </c>
      <c r="V3525" s="30">
        <f t="shared" ca="1" si="10574"/>
        <v>198</v>
      </c>
      <c r="W3525" s="30">
        <f t="shared" ca="1" si="10574"/>
        <v>102</v>
      </c>
    </row>
    <row r="3526" spans="1:23" ht="13">
      <c r="A3526" s="9">
        <f t="shared" si="8"/>
        <v>3523</v>
      </c>
      <c r="B3526" s="45">
        <v>2</v>
      </c>
      <c r="C3526" s="9">
        <f>MOD(A3526-1,COUNT('DATE Snapshot'!$A:$A))+1</f>
        <v>19</v>
      </c>
      <c r="D3526" s="25">
        <f t="shared" ref="D3526:I3526" ca="1" si="10575">INDIRECT(ADDRESS($C3526+1,D$2,,,D$1))</f>
        <v>43282</v>
      </c>
      <c r="E3526" s="27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8">
        <f t="shared" ca="1" si="10575"/>
        <v>43101</v>
      </c>
      <c r="I3526" s="9">
        <f t="shared" ca="1" si="10575"/>
        <v>1</v>
      </c>
      <c r="J3526" s="46">
        <f>TRUNC((A3526-1)/COUNT('DATE Snapshot'!A:A)/COUNT(PRODUCT!A:A),0)+1</f>
        <v>6</v>
      </c>
      <c r="K3526" s="9" t="str">
        <f t="shared" ref="K3526:O3526" ca="1" si="10576">INDIRECT(ADDRESS($J3526+1,K$2,,,K$1))</f>
        <v>CENTRO NORTE</v>
      </c>
      <c r="L3526" s="9" t="str">
        <f t="shared" ca="1" si="10576"/>
        <v>CN</v>
      </c>
      <c r="M3526" s="9" t="str">
        <f t="shared" ca="1" si="10576"/>
        <v>GOIANIA</v>
      </c>
      <c r="N3526" s="9" t="str">
        <f t="shared" ca="1" si="10576"/>
        <v>BRASIL</v>
      </c>
      <c r="O3526" s="9">
        <f t="shared" ca="1" si="10576"/>
        <v>0</v>
      </c>
      <c r="P3526" s="9">
        <f>MOD(TRUNC((A3526-1)/COUNT('DATE Snapshot'!A:A)),COUNT(PRODUCT!A:A))+1</f>
        <v>7</v>
      </c>
      <c r="Q3526" s="9" t="str">
        <f t="shared" ref="Q3526:W3526" ca="1" si="10577">INDIRECT(ADDRESS($P3526+1,Q$2,,,Q$1))</f>
        <v>SAUVIGNON RESERVA</v>
      </c>
      <c r="R3526" s="9" t="str">
        <f t="shared" ca="1" si="10577"/>
        <v>SAVN_RS</v>
      </c>
      <c r="S3526" s="9" t="str">
        <f t="shared" ca="1" si="10577"/>
        <v>VINHO TINTO</v>
      </c>
      <c r="T3526" s="9" t="str">
        <f t="shared" ca="1" si="10577"/>
        <v>12_BTL_0,75 l</v>
      </c>
      <c r="U3526" s="29">
        <f t="shared" ca="1" si="10577"/>
        <v>12</v>
      </c>
      <c r="V3526" s="30">
        <f t="shared" ca="1" si="10577"/>
        <v>198</v>
      </c>
      <c r="W3526" s="30">
        <f t="shared" ca="1" si="10577"/>
        <v>102</v>
      </c>
    </row>
    <row r="3527" spans="1:23" ht="13">
      <c r="A3527" s="9">
        <f t="shared" si="8"/>
        <v>3524</v>
      </c>
      <c r="B3527" s="45">
        <v>6</v>
      </c>
      <c r="C3527" s="9">
        <f>MOD(A3527-1,COUNT('DATE Snapshot'!$A:$A))+1</f>
        <v>20</v>
      </c>
      <c r="D3527" s="25">
        <f t="shared" ref="D3527:I3527" ca="1" si="10578">INDIRECT(ADDRESS($C3527+1,D$2,,,D$1))</f>
        <v>43313</v>
      </c>
      <c r="E3527" s="27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8">
        <f t="shared" ca="1" si="10578"/>
        <v>43101</v>
      </c>
      <c r="I3527" s="9">
        <f t="shared" ca="1" si="10578"/>
        <v>4</v>
      </c>
      <c r="J3527" s="46">
        <f>TRUNC((A3527-1)/COUNT('DATE Snapshot'!A:A)/COUNT(PRODUCT!A:A),0)+1</f>
        <v>6</v>
      </c>
      <c r="K3527" s="9" t="str">
        <f t="shared" ref="K3527:O3527" ca="1" si="10579">INDIRECT(ADDRESS($J3527+1,K$2,,,K$1))</f>
        <v>CENTRO NORTE</v>
      </c>
      <c r="L3527" s="9" t="str">
        <f t="shared" ca="1" si="10579"/>
        <v>CN</v>
      </c>
      <c r="M3527" s="9" t="str">
        <f t="shared" ca="1" si="10579"/>
        <v>GOIANIA</v>
      </c>
      <c r="N3527" s="9" t="str">
        <f t="shared" ca="1" si="10579"/>
        <v>BRASIL</v>
      </c>
      <c r="O3527" s="9">
        <f t="shared" ca="1" si="10579"/>
        <v>0</v>
      </c>
      <c r="P3527" s="9">
        <f>MOD(TRUNC((A3527-1)/COUNT('DATE Snapshot'!A:A)),COUNT(PRODUCT!A:A))+1</f>
        <v>7</v>
      </c>
      <c r="Q3527" s="9" t="str">
        <f t="shared" ref="Q3527:W3527" ca="1" si="10580">INDIRECT(ADDRESS($P3527+1,Q$2,,,Q$1))</f>
        <v>SAUVIGNON RESERVA</v>
      </c>
      <c r="R3527" s="9" t="str">
        <f t="shared" ca="1" si="10580"/>
        <v>SAVN_RS</v>
      </c>
      <c r="S3527" s="9" t="str">
        <f t="shared" ca="1" si="10580"/>
        <v>VINHO TINTO</v>
      </c>
      <c r="T3527" s="9" t="str">
        <f t="shared" ca="1" si="10580"/>
        <v>12_BTL_0,75 l</v>
      </c>
      <c r="U3527" s="29">
        <f t="shared" ca="1" si="10580"/>
        <v>12</v>
      </c>
      <c r="V3527" s="30">
        <f t="shared" ca="1" si="10580"/>
        <v>198</v>
      </c>
      <c r="W3527" s="30">
        <f t="shared" ca="1" si="10580"/>
        <v>102</v>
      </c>
    </row>
    <row r="3528" spans="1:23" ht="13">
      <c r="A3528" s="9">
        <f t="shared" si="8"/>
        <v>3525</v>
      </c>
      <c r="B3528" s="45">
        <v>12</v>
      </c>
      <c r="C3528" s="9">
        <f>MOD(A3528-1,COUNT('DATE Snapshot'!$A:$A))+1</f>
        <v>21</v>
      </c>
      <c r="D3528" s="25">
        <f t="shared" ref="D3528:I3528" ca="1" si="10581">INDIRECT(ADDRESS($C3528+1,D$2,,,D$1))</f>
        <v>43344</v>
      </c>
      <c r="E3528" s="27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8">
        <f t="shared" ca="1" si="10581"/>
        <v>43101</v>
      </c>
      <c r="I3528" s="9">
        <f t="shared" ca="1" si="10581"/>
        <v>7</v>
      </c>
      <c r="J3528" s="46">
        <f>TRUNC((A3528-1)/COUNT('DATE Snapshot'!A:A)/COUNT(PRODUCT!A:A),0)+1</f>
        <v>6</v>
      </c>
      <c r="K3528" s="9" t="str">
        <f t="shared" ref="K3528:O3528" ca="1" si="10582">INDIRECT(ADDRESS($J3528+1,K$2,,,K$1))</f>
        <v>CENTRO NORTE</v>
      </c>
      <c r="L3528" s="9" t="str">
        <f t="shared" ca="1" si="10582"/>
        <v>CN</v>
      </c>
      <c r="M3528" s="9" t="str">
        <f t="shared" ca="1" si="10582"/>
        <v>GOIANIA</v>
      </c>
      <c r="N3528" s="9" t="str">
        <f t="shared" ca="1" si="10582"/>
        <v>BRASIL</v>
      </c>
      <c r="O3528" s="9">
        <f t="shared" ca="1" si="10582"/>
        <v>0</v>
      </c>
      <c r="P3528" s="9">
        <f>MOD(TRUNC((A3528-1)/COUNT('DATE Snapshot'!A:A)),COUNT(PRODUCT!A:A))+1</f>
        <v>7</v>
      </c>
      <c r="Q3528" s="9" t="str">
        <f t="shared" ref="Q3528:W3528" ca="1" si="10583">INDIRECT(ADDRESS($P3528+1,Q$2,,,Q$1))</f>
        <v>SAUVIGNON RESERVA</v>
      </c>
      <c r="R3528" s="9" t="str">
        <f t="shared" ca="1" si="10583"/>
        <v>SAVN_RS</v>
      </c>
      <c r="S3528" s="9" t="str">
        <f t="shared" ca="1" si="10583"/>
        <v>VINHO TINTO</v>
      </c>
      <c r="T3528" s="9" t="str">
        <f t="shared" ca="1" si="10583"/>
        <v>12_BTL_0,75 l</v>
      </c>
      <c r="U3528" s="29">
        <f t="shared" ca="1" si="10583"/>
        <v>12</v>
      </c>
      <c r="V3528" s="30">
        <f t="shared" ca="1" si="10583"/>
        <v>198</v>
      </c>
      <c r="W3528" s="30">
        <f t="shared" ca="1" si="10583"/>
        <v>102</v>
      </c>
    </row>
    <row r="3529" spans="1:23" ht="13">
      <c r="A3529" s="9">
        <f t="shared" si="8"/>
        <v>3526</v>
      </c>
      <c r="B3529" s="45">
        <v>7</v>
      </c>
      <c r="C3529" s="9">
        <f>MOD(A3529-1,COUNT('DATE Snapshot'!$A:$A))+1</f>
        <v>22</v>
      </c>
      <c r="D3529" s="25">
        <f t="shared" ref="D3529:I3529" ca="1" si="10584">INDIRECT(ADDRESS($C3529+1,D$2,,,D$1))</f>
        <v>43374</v>
      </c>
      <c r="E3529" s="27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8">
        <f t="shared" ca="1" si="10584"/>
        <v>43101</v>
      </c>
      <c r="I3529" s="9">
        <f t="shared" ca="1" si="10584"/>
        <v>2</v>
      </c>
      <c r="J3529" s="46">
        <f>TRUNC((A3529-1)/COUNT('DATE Snapshot'!A:A)/COUNT(PRODUCT!A:A),0)+1</f>
        <v>6</v>
      </c>
      <c r="K3529" s="9" t="str">
        <f t="shared" ref="K3529:O3529" ca="1" si="10585">INDIRECT(ADDRESS($J3529+1,K$2,,,K$1))</f>
        <v>CENTRO NORTE</v>
      </c>
      <c r="L3529" s="9" t="str">
        <f t="shared" ca="1" si="10585"/>
        <v>CN</v>
      </c>
      <c r="M3529" s="9" t="str">
        <f t="shared" ca="1" si="10585"/>
        <v>GOIANIA</v>
      </c>
      <c r="N3529" s="9" t="str">
        <f t="shared" ca="1" si="10585"/>
        <v>BRASIL</v>
      </c>
      <c r="O3529" s="9">
        <f t="shared" ca="1" si="10585"/>
        <v>0</v>
      </c>
      <c r="P3529" s="9">
        <f>MOD(TRUNC((A3529-1)/COUNT('DATE Snapshot'!A:A)),COUNT(PRODUCT!A:A))+1</f>
        <v>7</v>
      </c>
      <c r="Q3529" s="9" t="str">
        <f t="shared" ref="Q3529:W3529" ca="1" si="10586">INDIRECT(ADDRESS($P3529+1,Q$2,,,Q$1))</f>
        <v>SAUVIGNON RESERVA</v>
      </c>
      <c r="R3529" s="9" t="str">
        <f t="shared" ca="1" si="10586"/>
        <v>SAVN_RS</v>
      </c>
      <c r="S3529" s="9" t="str">
        <f t="shared" ca="1" si="10586"/>
        <v>VINHO TINTO</v>
      </c>
      <c r="T3529" s="9" t="str">
        <f t="shared" ca="1" si="10586"/>
        <v>12_BTL_0,75 l</v>
      </c>
      <c r="U3529" s="29">
        <f t="shared" ca="1" si="10586"/>
        <v>12</v>
      </c>
      <c r="V3529" s="30">
        <f t="shared" ca="1" si="10586"/>
        <v>198</v>
      </c>
      <c r="W3529" s="30">
        <f t="shared" ca="1" si="10586"/>
        <v>102</v>
      </c>
    </row>
    <row r="3530" spans="1:23" ht="13">
      <c r="A3530" s="9">
        <f t="shared" si="8"/>
        <v>3527</v>
      </c>
      <c r="B3530" s="45">
        <v>9</v>
      </c>
      <c r="C3530" s="9">
        <f>MOD(A3530-1,COUNT('DATE Snapshot'!$A:$A))+1</f>
        <v>23</v>
      </c>
      <c r="D3530" s="25">
        <f t="shared" ref="D3530:I3530" ca="1" si="10587">INDIRECT(ADDRESS($C3530+1,D$2,,,D$1))</f>
        <v>43405</v>
      </c>
      <c r="E3530" s="27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8">
        <f t="shared" ca="1" si="10587"/>
        <v>43101</v>
      </c>
      <c r="I3530" s="9">
        <f t="shared" ca="1" si="10587"/>
        <v>5</v>
      </c>
      <c r="J3530" s="46">
        <f>TRUNC((A3530-1)/COUNT('DATE Snapshot'!A:A)/COUNT(PRODUCT!A:A),0)+1</f>
        <v>6</v>
      </c>
      <c r="K3530" s="9" t="str">
        <f t="shared" ref="K3530:O3530" ca="1" si="10588">INDIRECT(ADDRESS($J3530+1,K$2,,,K$1))</f>
        <v>CENTRO NORTE</v>
      </c>
      <c r="L3530" s="9" t="str">
        <f t="shared" ca="1" si="10588"/>
        <v>CN</v>
      </c>
      <c r="M3530" s="9" t="str">
        <f t="shared" ca="1" si="10588"/>
        <v>GOIANIA</v>
      </c>
      <c r="N3530" s="9" t="str">
        <f t="shared" ca="1" si="10588"/>
        <v>BRASIL</v>
      </c>
      <c r="O3530" s="9">
        <f t="shared" ca="1" si="10588"/>
        <v>0</v>
      </c>
      <c r="P3530" s="9">
        <f>MOD(TRUNC((A3530-1)/COUNT('DATE Snapshot'!A:A)),COUNT(PRODUCT!A:A))+1</f>
        <v>7</v>
      </c>
      <c r="Q3530" s="9" t="str">
        <f t="shared" ref="Q3530:W3530" ca="1" si="10589">INDIRECT(ADDRESS($P3530+1,Q$2,,,Q$1))</f>
        <v>SAUVIGNON RESERVA</v>
      </c>
      <c r="R3530" s="9" t="str">
        <f t="shared" ca="1" si="10589"/>
        <v>SAVN_RS</v>
      </c>
      <c r="S3530" s="9" t="str">
        <f t="shared" ca="1" si="10589"/>
        <v>VINHO TINTO</v>
      </c>
      <c r="T3530" s="9" t="str">
        <f t="shared" ca="1" si="10589"/>
        <v>12_BTL_0,75 l</v>
      </c>
      <c r="U3530" s="29">
        <f t="shared" ca="1" si="10589"/>
        <v>12</v>
      </c>
      <c r="V3530" s="30">
        <f t="shared" ca="1" si="10589"/>
        <v>198</v>
      </c>
      <c r="W3530" s="30">
        <f t="shared" ca="1" si="10589"/>
        <v>102</v>
      </c>
    </row>
    <row r="3531" spans="1:23" ht="13">
      <c r="A3531" s="9">
        <f t="shared" si="8"/>
        <v>3528</v>
      </c>
      <c r="B3531" s="45">
        <v>13</v>
      </c>
      <c r="C3531" s="9">
        <f>MOD(A3531-1,COUNT('DATE Snapshot'!$A:$A))+1</f>
        <v>24</v>
      </c>
      <c r="D3531" s="25">
        <f t="shared" ref="D3531:I3531" ca="1" si="10590">INDIRECT(ADDRESS($C3531+1,D$2,,,D$1))</f>
        <v>43435</v>
      </c>
      <c r="E3531" s="27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8">
        <f t="shared" ca="1" si="10590"/>
        <v>43101</v>
      </c>
      <c r="I3531" s="9">
        <f t="shared" ca="1" si="10590"/>
        <v>7</v>
      </c>
      <c r="J3531" s="46">
        <f>TRUNC((A3531-1)/COUNT('DATE Snapshot'!A:A)/COUNT(PRODUCT!A:A),0)+1</f>
        <v>6</v>
      </c>
      <c r="K3531" s="9" t="str">
        <f t="shared" ref="K3531:O3531" ca="1" si="10591">INDIRECT(ADDRESS($J3531+1,K$2,,,K$1))</f>
        <v>CENTRO NORTE</v>
      </c>
      <c r="L3531" s="9" t="str">
        <f t="shared" ca="1" si="10591"/>
        <v>CN</v>
      </c>
      <c r="M3531" s="9" t="str">
        <f t="shared" ca="1" si="10591"/>
        <v>GOIANIA</v>
      </c>
      <c r="N3531" s="9" t="str">
        <f t="shared" ca="1" si="10591"/>
        <v>BRASIL</v>
      </c>
      <c r="O3531" s="9">
        <f t="shared" ca="1" si="10591"/>
        <v>0</v>
      </c>
      <c r="P3531" s="9">
        <f>MOD(TRUNC((A3531-1)/COUNT('DATE Snapshot'!A:A)),COUNT(PRODUCT!A:A))+1</f>
        <v>7</v>
      </c>
      <c r="Q3531" s="9" t="str">
        <f t="shared" ref="Q3531:W3531" ca="1" si="10592">INDIRECT(ADDRESS($P3531+1,Q$2,,,Q$1))</f>
        <v>SAUVIGNON RESERVA</v>
      </c>
      <c r="R3531" s="9" t="str">
        <f t="shared" ca="1" si="10592"/>
        <v>SAVN_RS</v>
      </c>
      <c r="S3531" s="9" t="str">
        <f t="shared" ca="1" si="10592"/>
        <v>VINHO TINTO</v>
      </c>
      <c r="T3531" s="9" t="str">
        <f t="shared" ca="1" si="10592"/>
        <v>12_BTL_0,75 l</v>
      </c>
      <c r="U3531" s="29">
        <f t="shared" ca="1" si="10592"/>
        <v>12</v>
      </c>
      <c r="V3531" s="30">
        <f t="shared" ca="1" si="10592"/>
        <v>198</v>
      </c>
      <c r="W3531" s="30">
        <f t="shared" ca="1" si="10592"/>
        <v>102</v>
      </c>
    </row>
    <row r="3532" spans="1:23" ht="13">
      <c r="A3532" s="9">
        <f t="shared" si="8"/>
        <v>3529</v>
      </c>
      <c r="B3532" s="45">
        <v>5</v>
      </c>
      <c r="C3532" s="9">
        <f>MOD(A3532-1,COUNT('DATE Snapshot'!$A:$A))+1</f>
        <v>1</v>
      </c>
      <c r="D3532" s="25">
        <f t="shared" ref="D3532:I3532" ca="1" si="10593">INDIRECT(ADDRESS($C3532+1,D$2,,,D$1))</f>
        <v>42736</v>
      </c>
      <c r="E3532" s="27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8">
        <f t="shared" ca="1" si="10593"/>
        <v>42736</v>
      </c>
      <c r="I3532" s="9">
        <f t="shared" ca="1" si="10593"/>
        <v>1</v>
      </c>
      <c r="J3532" s="46">
        <f>TRUNC((A3532-1)/COUNT('DATE Snapshot'!A:A)/COUNT(PRODUCT!A:A),0)+1</f>
        <v>6</v>
      </c>
      <c r="K3532" s="9" t="str">
        <f t="shared" ref="K3532:O3532" ca="1" si="10594">INDIRECT(ADDRESS($J3532+1,K$2,,,K$1))</f>
        <v>CENTRO NORTE</v>
      </c>
      <c r="L3532" s="9" t="str">
        <f t="shared" ca="1" si="10594"/>
        <v>CN</v>
      </c>
      <c r="M3532" s="9" t="str">
        <f t="shared" ca="1" si="10594"/>
        <v>GOIANIA</v>
      </c>
      <c r="N3532" s="9" t="str">
        <f t="shared" ca="1" si="10594"/>
        <v>BRASIL</v>
      </c>
      <c r="O3532" s="9">
        <f t="shared" ca="1" si="10594"/>
        <v>0</v>
      </c>
      <c r="P3532" s="9">
        <f>MOD(TRUNC((A3532-1)/COUNT('DATE Snapshot'!A:A)),COUNT(PRODUCT!A:A))+1</f>
        <v>8</v>
      </c>
      <c r="Q3532" s="9" t="str">
        <f t="shared" ref="Q3532:W3532" ca="1" si="10595">INDIRECT(ADDRESS($P3532+1,Q$2,,,Q$1))</f>
        <v>SAUVIGNON BLANC</v>
      </c>
      <c r="R3532" s="9" t="str">
        <f t="shared" ca="1" si="10595"/>
        <v>SAVN_BL</v>
      </c>
      <c r="S3532" s="9" t="str">
        <f t="shared" ca="1" si="10595"/>
        <v>VINHO BRANCO</v>
      </c>
      <c r="T3532" s="9" t="str">
        <f t="shared" ca="1" si="10595"/>
        <v>12_BTL_0,75 l</v>
      </c>
      <c r="U3532" s="29">
        <f t="shared" ca="1" si="10595"/>
        <v>12</v>
      </c>
      <c r="V3532" s="30">
        <f t="shared" ca="1" si="10595"/>
        <v>171.5</v>
      </c>
      <c r="W3532" s="30">
        <f t="shared" ca="1" si="10595"/>
        <v>91</v>
      </c>
    </row>
    <row r="3533" spans="1:23" ht="13">
      <c r="A3533" s="9">
        <f t="shared" si="8"/>
        <v>3530</v>
      </c>
      <c r="B3533" s="45">
        <v>3</v>
      </c>
      <c r="C3533" s="9">
        <f>MOD(A3533-1,COUNT('DATE Snapshot'!$A:$A))+1</f>
        <v>2</v>
      </c>
      <c r="D3533" s="25">
        <f t="shared" ref="D3533:I3533" ca="1" si="10596">INDIRECT(ADDRESS($C3533+1,D$2,,,D$1))</f>
        <v>42767</v>
      </c>
      <c r="E3533" s="27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8">
        <f t="shared" ca="1" si="10596"/>
        <v>42736</v>
      </c>
      <c r="I3533" s="9">
        <f t="shared" ca="1" si="10596"/>
        <v>4</v>
      </c>
      <c r="J3533" s="46">
        <f>TRUNC((A3533-1)/COUNT('DATE Snapshot'!A:A)/COUNT(PRODUCT!A:A),0)+1</f>
        <v>6</v>
      </c>
      <c r="K3533" s="9" t="str">
        <f t="shared" ref="K3533:O3533" ca="1" si="10597">INDIRECT(ADDRESS($J3533+1,K$2,,,K$1))</f>
        <v>CENTRO NORTE</v>
      </c>
      <c r="L3533" s="9" t="str">
        <f t="shared" ca="1" si="10597"/>
        <v>CN</v>
      </c>
      <c r="M3533" s="9" t="str">
        <f t="shared" ca="1" si="10597"/>
        <v>GOIANIA</v>
      </c>
      <c r="N3533" s="9" t="str">
        <f t="shared" ca="1" si="10597"/>
        <v>BRASIL</v>
      </c>
      <c r="O3533" s="9">
        <f t="shared" ca="1" si="10597"/>
        <v>0</v>
      </c>
      <c r="P3533" s="9">
        <f>MOD(TRUNC((A3533-1)/COUNT('DATE Snapshot'!A:A)),COUNT(PRODUCT!A:A))+1</f>
        <v>8</v>
      </c>
      <c r="Q3533" s="9" t="str">
        <f t="shared" ref="Q3533:W3533" ca="1" si="10598">INDIRECT(ADDRESS($P3533+1,Q$2,,,Q$1))</f>
        <v>SAUVIGNON BLANC</v>
      </c>
      <c r="R3533" s="9" t="str">
        <f t="shared" ca="1" si="10598"/>
        <v>SAVN_BL</v>
      </c>
      <c r="S3533" s="9" t="str">
        <f t="shared" ca="1" si="10598"/>
        <v>VINHO BRANCO</v>
      </c>
      <c r="T3533" s="9" t="str">
        <f t="shared" ca="1" si="10598"/>
        <v>12_BTL_0,75 l</v>
      </c>
      <c r="U3533" s="29">
        <f t="shared" ca="1" si="10598"/>
        <v>12</v>
      </c>
      <c r="V3533" s="30">
        <f t="shared" ca="1" si="10598"/>
        <v>171.5</v>
      </c>
      <c r="W3533" s="30">
        <f t="shared" ca="1" si="10598"/>
        <v>91</v>
      </c>
    </row>
    <row r="3534" spans="1:23" ht="13">
      <c r="A3534" s="9">
        <f t="shared" si="8"/>
        <v>3531</v>
      </c>
      <c r="B3534" s="45">
        <v>7</v>
      </c>
      <c r="C3534" s="9">
        <f>MOD(A3534-1,COUNT('DATE Snapshot'!$A:$A))+1</f>
        <v>3</v>
      </c>
      <c r="D3534" s="25">
        <f t="shared" ref="D3534:I3534" ca="1" si="10599">INDIRECT(ADDRESS($C3534+1,D$2,,,D$1))</f>
        <v>42795</v>
      </c>
      <c r="E3534" s="27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8">
        <f t="shared" ca="1" si="10599"/>
        <v>42736</v>
      </c>
      <c r="I3534" s="9">
        <f t="shared" ca="1" si="10599"/>
        <v>4</v>
      </c>
      <c r="J3534" s="46">
        <f>TRUNC((A3534-1)/COUNT('DATE Snapshot'!A:A)/COUNT(PRODUCT!A:A),0)+1</f>
        <v>6</v>
      </c>
      <c r="K3534" s="9" t="str">
        <f t="shared" ref="K3534:O3534" ca="1" si="10600">INDIRECT(ADDRESS($J3534+1,K$2,,,K$1))</f>
        <v>CENTRO NORTE</v>
      </c>
      <c r="L3534" s="9" t="str">
        <f t="shared" ca="1" si="10600"/>
        <v>CN</v>
      </c>
      <c r="M3534" s="9" t="str">
        <f t="shared" ca="1" si="10600"/>
        <v>GOIANIA</v>
      </c>
      <c r="N3534" s="9" t="str">
        <f t="shared" ca="1" si="10600"/>
        <v>BRASIL</v>
      </c>
      <c r="O3534" s="9">
        <f t="shared" ca="1" si="10600"/>
        <v>0</v>
      </c>
      <c r="P3534" s="9">
        <f>MOD(TRUNC((A3534-1)/COUNT('DATE Snapshot'!A:A)),COUNT(PRODUCT!A:A))+1</f>
        <v>8</v>
      </c>
      <c r="Q3534" s="9" t="str">
        <f t="shared" ref="Q3534:W3534" ca="1" si="10601">INDIRECT(ADDRESS($P3534+1,Q$2,,,Q$1))</f>
        <v>SAUVIGNON BLANC</v>
      </c>
      <c r="R3534" s="9" t="str">
        <f t="shared" ca="1" si="10601"/>
        <v>SAVN_BL</v>
      </c>
      <c r="S3534" s="9" t="str">
        <f t="shared" ca="1" si="10601"/>
        <v>VINHO BRANCO</v>
      </c>
      <c r="T3534" s="9" t="str">
        <f t="shared" ca="1" si="10601"/>
        <v>12_BTL_0,75 l</v>
      </c>
      <c r="U3534" s="29">
        <f t="shared" ca="1" si="10601"/>
        <v>12</v>
      </c>
      <c r="V3534" s="30">
        <f t="shared" ca="1" si="10601"/>
        <v>171.5</v>
      </c>
      <c r="W3534" s="30">
        <f t="shared" ca="1" si="10601"/>
        <v>91</v>
      </c>
    </row>
    <row r="3535" spans="1:23" ht="13">
      <c r="A3535" s="9">
        <f t="shared" si="8"/>
        <v>3532</v>
      </c>
      <c r="B3535" s="45">
        <v>7</v>
      </c>
      <c r="C3535" s="9">
        <f>MOD(A3535-1,COUNT('DATE Snapshot'!$A:$A))+1</f>
        <v>4</v>
      </c>
      <c r="D3535" s="25">
        <f t="shared" ref="D3535:I3535" ca="1" si="10602">INDIRECT(ADDRESS($C3535+1,D$2,,,D$1))</f>
        <v>42826</v>
      </c>
      <c r="E3535" s="27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8">
        <f t="shared" ca="1" si="10602"/>
        <v>42736</v>
      </c>
      <c r="I3535" s="9">
        <f t="shared" ca="1" si="10602"/>
        <v>7</v>
      </c>
      <c r="J3535" s="46">
        <f>TRUNC((A3535-1)/COUNT('DATE Snapshot'!A:A)/COUNT(PRODUCT!A:A),0)+1</f>
        <v>6</v>
      </c>
      <c r="K3535" s="9" t="str">
        <f t="shared" ref="K3535:O3535" ca="1" si="10603">INDIRECT(ADDRESS($J3535+1,K$2,,,K$1))</f>
        <v>CENTRO NORTE</v>
      </c>
      <c r="L3535" s="9" t="str">
        <f t="shared" ca="1" si="10603"/>
        <v>CN</v>
      </c>
      <c r="M3535" s="9" t="str">
        <f t="shared" ca="1" si="10603"/>
        <v>GOIANIA</v>
      </c>
      <c r="N3535" s="9" t="str">
        <f t="shared" ca="1" si="10603"/>
        <v>BRASIL</v>
      </c>
      <c r="O3535" s="9">
        <f t="shared" ca="1" si="10603"/>
        <v>0</v>
      </c>
      <c r="P3535" s="9">
        <f>MOD(TRUNC((A3535-1)/COUNT('DATE Snapshot'!A:A)),COUNT(PRODUCT!A:A))+1</f>
        <v>8</v>
      </c>
      <c r="Q3535" s="9" t="str">
        <f t="shared" ref="Q3535:W3535" ca="1" si="10604">INDIRECT(ADDRESS($P3535+1,Q$2,,,Q$1))</f>
        <v>SAUVIGNON BLANC</v>
      </c>
      <c r="R3535" s="9" t="str">
        <f t="shared" ca="1" si="10604"/>
        <v>SAVN_BL</v>
      </c>
      <c r="S3535" s="9" t="str">
        <f t="shared" ca="1" si="10604"/>
        <v>VINHO BRANCO</v>
      </c>
      <c r="T3535" s="9" t="str">
        <f t="shared" ca="1" si="10604"/>
        <v>12_BTL_0,75 l</v>
      </c>
      <c r="U3535" s="29">
        <f t="shared" ca="1" si="10604"/>
        <v>12</v>
      </c>
      <c r="V3535" s="30">
        <f t="shared" ca="1" si="10604"/>
        <v>171.5</v>
      </c>
      <c r="W3535" s="30">
        <f t="shared" ca="1" si="10604"/>
        <v>91</v>
      </c>
    </row>
    <row r="3536" spans="1:23" ht="13">
      <c r="A3536" s="9">
        <f t="shared" si="8"/>
        <v>3533</v>
      </c>
      <c r="B3536" s="45">
        <v>11</v>
      </c>
      <c r="C3536" s="9">
        <f>MOD(A3536-1,COUNT('DATE Snapshot'!$A:$A))+1</f>
        <v>5</v>
      </c>
      <c r="D3536" s="25">
        <f t="shared" ref="D3536:I3536" ca="1" si="10605">INDIRECT(ADDRESS($C3536+1,D$2,,,D$1))</f>
        <v>42856</v>
      </c>
      <c r="E3536" s="27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8">
        <f t="shared" ca="1" si="10605"/>
        <v>42736</v>
      </c>
      <c r="I3536" s="9">
        <f t="shared" ca="1" si="10605"/>
        <v>2</v>
      </c>
      <c r="J3536" s="46">
        <f>TRUNC((A3536-1)/COUNT('DATE Snapshot'!A:A)/COUNT(PRODUCT!A:A),0)+1</f>
        <v>6</v>
      </c>
      <c r="K3536" s="9" t="str">
        <f t="shared" ref="K3536:O3536" ca="1" si="10606">INDIRECT(ADDRESS($J3536+1,K$2,,,K$1))</f>
        <v>CENTRO NORTE</v>
      </c>
      <c r="L3536" s="9" t="str">
        <f t="shared" ca="1" si="10606"/>
        <v>CN</v>
      </c>
      <c r="M3536" s="9" t="str">
        <f t="shared" ca="1" si="10606"/>
        <v>GOIANIA</v>
      </c>
      <c r="N3536" s="9" t="str">
        <f t="shared" ca="1" si="10606"/>
        <v>BRASIL</v>
      </c>
      <c r="O3536" s="9">
        <f t="shared" ca="1" si="10606"/>
        <v>0</v>
      </c>
      <c r="P3536" s="9">
        <f>MOD(TRUNC((A3536-1)/COUNT('DATE Snapshot'!A:A)),COUNT(PRODUCT!A:A))+1</f>
        <v>8</v>
      </c>
      <c r="Q3536" s="9" t="str">
        <f t="shared" ref="Q3536:W3536" ca="1" si="10607">INDIRECT(ADDRESS($P3536+1,Q$2,,,Q$1))</f>
        <v>SAUVIGNON BLANC</v>
      </c>
      <c r="R3536" s="9" t="str">
        <f t="shared" ca="1" si="10607"/>
        <v>SAVN_BL</v>
      </c>
      <c r="S3536" s="9" t="str">
        <f t="shared" ca="1" si="10607"/>
        <v>VINHO BRANCO</v>
      </c>
      <c r="T3536" s="9" t="str">
        <f t="shared" ca="1" si="10607"/>
        <v>12_BTL_0,75 l</v>
      </c>
      <c r="U3536" s="29">
        <f t="shared" ca="1" si="10607"/>
        <v>12</v>
      </c>
      <c r="V3536" s="30">
        <f t="shared" ca="1" si="10607"/>
        <v>171.5</v>
      </c>
      <c r="W3536" s="30">
        <f t="shared" ca="1" si="10607"/>
        <v>91</v>
      </c>
    </row>
    <row r="3537" spans="1:23" ht="13">
      <c r="A3537" s="9">
        <f t="shared" si="8"/>
        <v>3534</v>
      </c>
      <c r="B3537" s="45">
        <v>8</v>
      </c>
      <c r="C3537" s="9">
        <f>MOD(A3537-1,COUNT('DATE Snapshot'!$A:$A))+1</f>
        <v>6</v>
      </c>
      <c r="D3537" s="25">
        <f t="shared" ref="D3537:I3537" ca="1" si="10608">INDIRECT(ADDRESS($C3537+1,D$2,,,D$1))</f>
        <v>42887</v>
      </c>
      <c r="E3537" s="27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8">
        <f t="shared" ca="1" si="10608"/>
        <v>42736</v>
      </c>
      <c r="I3537" s="9">
        <f t="shared" ca="1" si="10608"/>
        <v>5</v>
      </c>
      <c r="J3537" s="46">
        <f>TRUNC((A3537-1)/COUNT('DATE Snapshot'!A:A)/COUNT(PRODUCT!A:A),0)+1</f>
        <v>6</v>
      </c>
      <c r="K3537" s="9" t="str">
        <f t="shared" ref="K3537:O3537" ca="1" si="10609">INDIRECT(ADDRESS($J3537+1,K$2,,,K$1))</f>
        <v>CENTRO NORTE</v>
      </c>
      <c r="L3537" s="9" t="str">
        <f t="shared" ca="1" si="10609"/>
        <v>CN</v>
      </c>
      <c r="M3537" s="9" t="str">
        <f t="shared" ca="1" si="10609"/>
        <v>GOIANIA</v>
      </c>
      <c r="N3537" s="9" t="str">
        <f t="shared" ca="1" si="10609"/>
        <v>BRASIL</v>
      </c>
      <c r="O3537" s="9">
        <f t="shared" ca="1" si="10609"/>
        <v>0</v>
      </c>
      <c r="P3537" s="9">
        <f>MOD(TRUNC((A3537-1)/COUNT('DATE Snapshot'!A:A)),COUNT(PRODUCT!A:A))+1</f>
        <v>8</v>
      </c>
      <c r="Q3537" s="9" t="str">
        <f t="shared" ref="Q3537:W3537" ca="1" si="10610">INDIRECT(ADDRESS($P3537+1,Q$2,,,Q$1))</f>
        <v>SAUVIGNON BLANC</v>
      </c>
      <c r="R3537" s="9" t="str">
        <f t="shared" ca="1" si="10610"/>
        <v>SAVN_BL</v>
      </c>
      <c r="S3537" s="9" t="str">
        <f t="shared" ca="1" si="10610"/>
        <v>VINHO BRANCO</v>
      </c>
      <c r="T3537" s="9" t="str">
        <f t="shared" ca="1" si="10610"/>
        <v>12_BTL_0,75 l</v>
      </c>
      <c r="U3537" s="29">
        <f t="shared" ca="1" si="10610"/>
        <v>12</v>
      </c>
      <c r="V3537" s="30">
        <f t="shared" ca="1" si="10610"/>
        <v>171.5</v>
      </c>
      <c r="W3537" s="30">
        <f t="shared" ca="1" si="10610"/>
        <v>91</v>
      </c>
    </row>
    <row r="3538" spans="1:23" ht="13">
      <c r="A3538" s="9">
        <f t="shared" si="8"/>
        <v>3535</v>
      </c>
      <c r="B3538" s="45">
        <v>15</v>
      </c>
      <c r="C3538" s="9">
        <f>MOD(A3538-1,COUNT('DATE Snapshot'!$A:$A))+1</f>
        <v>7</v>
      </c>
      <c r="D3538" s="25">
        <f t="shared" ref="D3538:I3538" ca="1" si="10611">INDIRECT(ADDRESS($C3538+1,D$2,,,D$1))</f>
        <v>42917</v>
      </c>
      <c r="E3538" s="27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8">
        <f t="shared" ca="1" si="10611"/>
        <v>42736</v>
      </c>
      <c r="I3538" s="9">
        <f t="shared" ca="1" si="10611"/>
        <v>7</v>
      </c>
      <c r="J3538" s="46">
        <f>TRUNC((A3538-1)/COUNT('DATE Snapshot'!A:A)/COUNT(PRODUCT!A:A),0)+1</f>
        <v>6</v>
      </c>
      <c r="K3538" s="9" t="str">
        <f t="shared" ref="K3538:O3538" ca="1" si="10612">INDIRECT(ADDRESS($J3538+1,K$2,,,K$1))</f>
        <v>CENTRO NORTE</v>
      </c>
      <c r="L3538" s="9" t="str">
        <f t="shared" ca="1" si="10612"/>
        <v>CN</v>
      </c>
      <c r="M3538" s="9" t="str">
        <f t="shared" ca="1" si="10612"/>
        <v>GOIANIA</v>
      </c>
      <c r="N3538" s="9" t="str">
        <f t="shared" ca="1" si="10612"/>
        <v>BRASIL</v>
      </c>
      <c r="O3538" s="9">
        <f t="shared" ca="1" si="10612"/>
        <v>0</v>
      </c>
      <c r="P3538" s="9">
        <f>MOD(TRUNC((A3538-1)/COUNT('DATE Snapshot'!A:A)),COUNT(PRODUCT!A:A))+1</f>
        <v>8</v>
      </c>
      <c r="Q3538" s="9" t="str">
        <f t="shared" ref="Q3538:W3538" ca="1" si="10613">INDIRECT(ADDRESS($P3538+1,Q$2,,,Q$1))</f>
        <v>SAUVIGNON BLANC</v>
      </c>
      <c r="R3538" s="9" t="str">
        <f t="shared" ca="1" si="10613"/>
        <v>SAVN_BL</v>
      </c>
      <c r="S3538" s="9" t="str">
        <f t="shared" ca="1" si="10613"/>
        <v>VINHO BRANCO</v>
      </c>
      <c r="T3538" s="9" t="str">
        <f t="shared" ca="1" si="10613"/>
        <v>12_BTL_0,75 l</v>
      </c>
      <c r="U3538" s="29">
        <f t="shared" ca="1" si="10613"/>
        <v>12</v>
      </c>
      <c r="V3538" s="30">
        <f t="shared" ca="1" si="10613"/>
        <v>171.5</v>
      </c>
      <c r="W3538" s="30">
        <f t="shared" ca="1" si="10613"/>
        <v>91</v>
      </c>
    </row>
    <row r="3539" spans="1:23" ht="13">
      <c r="A3539" s="9">
        <f t="shared" si="8"/>
        <v>3536</v>
      </c>
      <c r="B3539" s="45">
        <v>12</v>
      </c>
      <c r="C3539" s="9">
        <f>MOD(A3539-1,COUNT('DATE Snapshot'!$A:$A))+1</f>
        <v>8</v>
      </c>
      <c r="D3539" s="25">
        <f t="shared" ref="D3539:I3539" ca="1" si="10614">INDIRECT(ADDRESS($C3539+1,D$2,,,D$1))</f>
        <v>42948</v>
      </c>
      <c r="E3539" s="27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8">
        <f t="shared" ca="1" si="10614"/>
        <v>42736</v>
      </c>
      <c r="I3539" s="9">
        <f t="shared" ca="1" si="10614"/>
        <v>3</v>
      </c>
      <c r="J3539" s="46">
        <f>TRUNC((A3539-1)/COUNT('DATE Snapshot'!A:A)/COUNT(PRODUCT!A:A),0)+1</f>
        <v>6</v>
      </c>
      <c r="K3539" s="9" t="str">
        <f t="shared" ref="K3539:O3539" ca="1" si="10615">INDIRECT(ADDRESS($J3539+1,K$2,,,K$1))</f>
        <v>CENTRO NORTE</v>
      </c>
      <c r="L3539" s="9" t="str">
        <f t="shared" ca="1" si="10615"/>
        <v>CN</v>
      </c>
      <c r="M3539" s="9" t="str">
        <f t="shared" ca="1" si="10615"/>
        <v>GOIANIA</v>
      </c>
      <c r="N3539" s="9" t="str">
        <f t="shared" ca="1" si="10615"/>
        <v>BRASIL</v>
      </c>
      <c r="O3539" s="9">
        <f t="shared" ca="1" si="10615"/>
        <v>0</v>
      </c>
      <c r="P3539" s="9">
        <f>MOD(TRUNC((A3539-1)/COUNT('DATE Snapshot'!A:A)),COUNT(PRODUCT!A:A))+1</f>
        <v>8</v>
      </c>
      <c r="Q3539" s="9" t="str">
        <f t="shared" ref="Q3539:W3539" ca="1" si="10616">INDIRECT(ADDRESS($P3539+1,Q$2,,,Q$1))</f>
        <v>SAUVIGNON BLANC</v>
      </c>
      <c r="R3539" s="9" t="str">
        <f t="shared" ca="1" si="10616"/>
        <v>SAVN_BL</v>
      </c>
      <c r="S3539" s="9" t="str">
        <f t="shared" ca="1" si="10616"/>
        <v>VINHO BRANCO</v>
      </c>
      <c r="T3539" s="9" t="str">
        <f t="shared" ca="1" si="10616"/>
        <v>12_BTL_0,75 l</v>
      </c>
      <c r="U3539" s="29">
        <f t="shared" ca="1" si="10616"/>
        <v>12</v>
      </c>
      <c r="V3539" s="30">
        <f t="shared" ca="1" si="10616"/>
        <v>171.5</v>
      </c>
      <c r="W3539" s="30">
        <f t="shared" ca="1" si="10616"/>
        <v>91</v>
      </c>
    </row>
    <row r="3540" spans="1:23" ht="13">
      <c r="A3540" s="9">
        <f t="shared" si="8"/>
        <v>3537</v>
      </c>
      <c r="B3540" s="45">
        <v>12</v>
      </c>
      <c r="C3540" s="9">
        <f>MOD(A3540-1,COUNT('DATE Snapshot'!$A:$A))+1</f>
        <v>9</v>
      </c>
      <c r="D3540" s="25">
        <f t="shared" ref="D3540:I3540" ca="1" si="10617">INDIRECT(ADDRESS($C3540+1,D$2,,,D$1))</f>
        <v>42979</v>
      </c>
      <c r="E3540" s="27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8">
        <f t="shared" ca="1" si="10617"/>
        <v>42736</v>
      </c>
      <c r="I3540" s="9">
        <f t="shared" ca="1" si="10617"/>
        <v>6</v>
      </c>
      <c r="J3540" s="46">
        <f>TRUNC((A3540-1)/COUNT('DATE Snapshot'!A:A)/COUNT(PRODUCT!A:A),0)+1</f>
        <v>6</v>
      </c>
      <c r="K3540" s="9" t="str">
        <f t="shared" ref="K3540:O3540" ca="1" si="10618">INDIRECT(ADDRESS($J3540+1,K$2,,,K$1))</f>
        <v>CENTRO NORTE</v>
      </c>
      <c r="L3540" s="9" t="str">
        <f t="shared" ca="1" si="10618"/>
        <v>CN</v>
      </c>
      <c r="M3540" s="9" t="str">
        <f t="shared" ca="1" si="10618"/>
        <v>GOIANIA</v>
      </c>
      <c r="N3540" s="9" t="str">
        <f t="shared" ca="1" si="10618"/>
        <v>BRASIL</v>
      </c>
      <c r="O3540" s="9">
        <f t="shared" ca="1" si="10618"/>
        <v>0</v>
      </c>
      <c r="P3540" s="9">
        <f>MOD(TRUNC((A3540-1)/COUNT('DATE Snapshot'!A:A)),COUNT(PRODUCT!A:A))+1</f>
        <v>8</v>
      </c>
      <c r="Q3540" s="9" t="str">
        <f t="shared" ref="Q3540:W3540" ca="1" si="10619">INDIRECT(ADDRESS($P3540+1,Q$2,,,Q$1))</f>
        <v>SAUVIGNON BLANC</v>
      </c>
      <c r="R3540" s="9" t="str">
        <f t="shared" ca="1" si="10619"/>
        <v>SAVN_BL</v>
      </c>
      <c r="S3540" s="9" t="str">
        <f t="shared" ca="1" si="10619"/>
        <v>VINHO BRANCO</v>
      </c>
      <c r="T3540" s="9" t="str">
        <f t="shared" ca="1" si="10619"/>
        <v>12_BTL_0,75 l</v>
      </c>
      <c r="U3540" s="29">
        <f t="shared" ca="1" si="10619"/>
        <v>12</v>
      </c>
      <c r="V3540" s="30">
        <f t="shared" ca="1" si="10619"/>
        <v>171.5</v>
      </c>
      <c r="W3540" s="30">
        <f t="shared" ca="1" si="10619"/>
        <v>91</v>
      </c>
    </row>
    <row r="3541" spans="1:23" ht="13">
      <c r="A3541" s="9">
        <f t="shared" si="8"/>
        <v>3538</v>
      </c>
      <c r="B3541" s="45">
        <v>10</v>
      </c>
      <c r="C3541" s="9">
        <f>MOD(A3541-1,COUNT('DATE Snapshot'!$A:$A))+1</f>
        <v>10</v>
      </c>
      <c r="D3541" s="25">
        <f t="shared" ref="D3541:I3541" ca="1" si="10620">INDIRECT(ADDRESS($C3541+1,D$2,,,D$1))</f>
        <v>43009</v>
      </c>
      <c r="E3541" s="27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8">
        <f t="shared" ca="1" si="10620"/>
        <v>42736</v>
      </c>
      <c r="I3541" s="9">
        <f t="shared" ca="1" si="10620"/>
        <v>1</v>
      </c>
      <c r="J3541" s="46">
        <f>TRUNC((A3541-1)/COUNT('DATE Snapshot'!A:A)/COUNT(PRODUCT!A:A),0)+1</f>
        <v>6</v>
      </c>
      <c r="K3541" s="9" t="str">
        <f t="shared" ref="K3541:O3541" ca="1" si="10621">INDIRECT(ADDRESS($J3541+1,K$2,,,K$1))</f>
        <v>CENTRO NORTE</v>
      </c>
      <c r="L3541" s="9" t="str">
        <f t="shared" ca="1" si="10621"/>
        <v>CN</v>
      </c>
      <c r="M3541" s="9" t="str">
        <f t="shared" ca="1" si="10621"/>
        <v>GOIANIA</v>
      </c>
      <c r="N3541" s="9" t="str">
        <f t="shared" ca="1" si="10621"/>
        <v>BRASIL</v>
      </c>
      <c r="O3541" s="9">
        <f t="shared" ca="1" si="10621"/>
        <v>0</v>
      </c>
      <c r="P3541" s="9">
        <f>MOD(TRUNC((A3541-1)/COUNT('DATE Snapshot'!A:A)),COUNT(PRODUCT!A:A))+1</f>
        <v>8</v>
      </c>
      <c r="Q3541" s="9" t="str">
        <f t="shared" ref="Q3541:W3541" ca="1" si="10622">INDIRECT(ADDRESS($P3541+1,Q$2,,,Q$1))</f>
        <v>SAUVIGNON BLANC</v>
      </c>
      <c r="R3541" s="9" t="str">
        <f t="shared" ca="1" si="10622"/>
        <v>SAVN_BL</v>
      </c>
      <c r="S3541" s="9" t="str">
        <f t="shared" ca="1" si="10622"/>
        <v>VINHO BRANCO</v>
      </c>
      <c r="T3541" s="9" t="str">
        <f t="shared" ca="1" si="10622"/>
        <v>12_BTL_0,75 l</v>
      </c>
      <c r="U3541" s="29">
        <f t="shared" ca="1" si="10622"/>
        <v>12</v>
      </c>
      <c r="V3541" s="30">
        <f t="shared" ca="1" si="10622"/>
        <v>171.5</v>
      </c>
      <c r="W3541" s="30">
        <f t="shared" ca="1" si="10622"/>
        <v>91</v>
      </c>
    </row>
    <row r="3542" spans="1:23" ht="13">
      <c r="A3542" s="9">
        <f t="shared" si="8"/>
        <v>3539</v>
      </c>
      <c r="B3542" s="45">
        <v>8</v>
      </c>
      <c r="C3542" s="9">
        <f>MOD(A3542-1,COUNT('DATE Snapshot'!$A:$A))+1</f>
        <v>11</v>
      </c>
      <c r="D3542" s="25">
        <f t="shared" ref="D3542:I3542" ca="1" si="10623">INDIRECT(ADDRESS($C3542+1,D$2,,,D$1))</f>
        <v>43040</v>
      </c>
      <c r="E3542" s="27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8">
        <f t="shared" ca="1" si="10623"/>
        <v>42736</v>
      </c>
      <c r="I3542" s="9">
        <f t="shared" ca="1" si="10623"/>
        <v>4</v>
      </c>
      <c r="J3542" s="46">
        <f>TRUNC((A3542-1)/COUNT('DATE Snapshot'!A:A)/COUNT(PRODUCT!A:A),0)+1</f>
        <v>6</v>
      </c>
      <c r="K3542" s="9" t="str">
        <f t="shared" ref="K3542:O3542" ca="1" si="10624">INDIRECT(ADDRESS($J3542+1,K$2,,,K$1))</f>
        <v>CENTRO NORTE</v>
      </c>
      <c r="L3542" s="9" t="str">
        <f t="shared" ca="1" si="10624"/>
        <v>CN</v>
      </c>
      <c r="M3542" s="9" t="str">
        <f t="shared" ca="1" si="10624"/>
        <v>GOIANIA</v>
      </c>
      <c r="N3542" s="9" t="str">
        <f t="shared" ca="1" si="10624"/>
        <v>BRASIL</v>
      </c>
      <c r="O3542" s="9">
        <f t="shared" ca="1" si="10624"/>
        <v>0</v>
      </c>
      <c r="P3542" s="9">
        <f>MOD(TRUNC((A3542-1)/COUNT('DATE Snapshot'!A:A)),COUNT(PRODUCT!A:A))+1</f>
        <v>8</v>
      </c>
      <c r="Q3542" s="9" t="str">
        <f t="shared" ref="Q3542:W3542" ca="1" si="10625">INDIRECT(ADDRESS($P3542+1,Q$2,,,Q$1))</f>
        <v>SAUVIGNON BLANC</v>
      </c>
      <c r="R3542" s="9" t="str">
        <f t="shared" ca="1" si="10625"/>
        <v>SAVN_BL</v>
      </c>
      <c r="S3542" s="9" t="str">
        <f t="shared" ca="1" si="10625"/>
        <v>VINHO BRANCO</v>
      </c>
      <c r="T3542" s="9" t="str">
        <f t="shared" ca="1" si="10625"/>
        <v>12_BTL_0,75 l</v>
      </c>
      <c r="U3542" s="29">
        <f t="shared" ca="1" si="10625"/>
        <v>12</v>
      </c>
      <c r="V3542" s="30">
        <f t="shared" ca="1" si="10625"/>
        <v>171.5</v>
      </c>
      <c r="W3542" s="30">
        <f t="shared" ca="1" si="10625"/>
        <v>91</v>
      </c>
    </row>
    <row r="3543" spans="1:23" ht="13">
      <c r="A3543" s="9">
        <f t="shared" si="8"/>
        <v>3540</v>
      </c>
      <c r="B3543" s="45">
        <v>19</v>
      </c>
      <c r="C3543" s="9">
        <f>MOD(A3543-1,COUNT('DATE Snapshot'!$A:$A))+1</f>
        <v>12</v>
      </c>
      <c r="D3543" s="25">
        <f t="shared" ref="D3543:I3543" ca="1" si="10626">INDIRECT(ADDRESS($C3543+1,D$2,,,D$1))</f>
        <v>43070</v>
      </c>
      <c r="E3543" s="27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8">
        <f t="shared" ca="1" si="10626"/>
        <v>42736</v>
      </c>
      <c r="I3543" s="9">
        <f t="shared" ca="1" si="10626"/>
        <v>6</v>
      </c>
      <c r="J3543" s="46">
        <f>TRUNC((A3543-1)/COUNT('DATE Snapshot'!A:A)/COUNT(PRODUCT!A:A),0)+1</f>
        <v>6</v>
      </c>
      <c r="K3543" s="9" t="str">
        <f t="shared" ref="K3543:O3543" ca="1" si="10627">INDIRECT(ADDRESS($J3543+1,K$2,,,K$1))</f>
        <v>CENTRO NORTE</v>
      </c>
      <c r="L3543" s="9" t="str">
        <f t="shared" ca="1" si="10627"/>
        <v>CN</v>
      </c>
      <c r="M3543" s="9" t="str">
        <f t="shared" ca="1" si="10627"/>
        <v>GOIANIA</v>
      </c>
      <c r="N3543" s="9" t="str">
        <f t="shared" ca="1" si="10627"/>
        <v>BRASIL</v>
      </c>
      <c r="O3543" s="9">
        <f t="shared" ca="1" si="10627"/>
        <v>0</v>
      </c>
      <c r="P3543" s="9">
        <f>MOD(TRUNC((A3543-1)/COUNT('DATE Snapshot'!A:A)),COUNT(PRODUCT!A:A))+1</f>
        <v>8</v>
      </c>
      <c r="Q3543" s="9" t="str">
        <f t="shared" ref="Q3543:W3543" ca="1" si="10628">INDIRECT(ADDRESS($P3543+1,Q$2,,,Q$1))</f>
        <v>SAUVIGNON BLANC</v>
      </c>
      <c r="R3543" s="9" t="str">
        <f t="shared" ca="1" si="10628"/>
        <v>SAVN_BL</v>
      </c>
      <c r="S3543" s="9" t="str">
        <f t="shared" ca="1" si="10628"/>
        <v>VINHO BRANCO</v>
      </c>
      <c r="T3543" s="9" t="str">
        <f t="shared" ca="1" si="10628"/>
        <v>12_BTL_0,75 l</v>
      </c>
      <c r="U3543" s="29">
        <f t="shared" ca="1" si="10628"/>
        <v>12</v>
      </c>
      <c r="V3543" s="30">
        <f t="shared" ca="1" si="10628"/>
        <v>171.5</v>
      </c>
      <c r="W3543" s="30">
        <f t="shared" ca="1" si="10628"/>
        <v>91</v>
      </c>
    </row>
    <row r="3544" spans="1:23" ht="13">
      <c r="A3544" s="9">
        <f t="shared" si="8"/>
        <v>3541</v>
      </c>
      <c r="B3544" s="45">
        <v>8</v>
      </c>
      <c r="C3544" s="9">
        <f>MOD(A3544-1,COUNT('DATE Snapshot'!$A:$A))+1</f>
        <v>13</v>
      </c>
      <c r="D3544" s="25">
        <f t="shared" ref="D3544:I3544" ca="1" si="10629">INDIRECT(ADDRESS($C3544+1,D$2,,,D$1))</f>
        <v>43101</v>
      </c>
      <c r="E3544" s="27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8">
        <f t="shared" ca="1" si="10629"/>
        <v>43101</v>
      </c>
      <c r="I3544" s="9">
        <f t="shared" ca="1" si="10629"/>
        <v>2</v>
      </c>
      <c r="J3544" s="46">
        <f>TRUNC((A3544-1)/COUNT('DATE Snapshot'!A:A)/COUNT(PRODUCT!A:A),0)+1</f>
        <v>6</v>
      </c>
      <c r="K3544" s="9" t="str">
        <f t="shared" ref="K3544:O3544" ca="1" si="10630">INDIRECT(ADDRESS($J3544+1,K$2,,,K$1))</f>
        <v>CENTRO NORTE</v>
      </c>
      <c r="L3544" s="9" t="str">
        <f t="shared" ca="1" si="10630"/>
        <v>CN</v>
      </c>
      <c r="M3544" s="9" t="str">
        <f t="shared" ca="1" si="10630"/>
        <v>GOIANIA</v>
      </c>
      <c r="N3544" s="9" t="str">
        <f t="shared" ca="1" si="10630"/>
        <v>BRASIL</v>
      </c>
      <c r="O3544" s="9">
        <f t="shared" ca="1" si="10630"/>
        <v>0</v>
      </c>
      <c r="P3544" s="9">
        <f>MOD(TRUNC((A3544-1)/COUNT('DATE Snapshot'!A:A)),COUNT(PRODUCT!A:A))+1</f>
        <v>8</v>
      </c>
      <c r="Q3544" s="9" t="str">
        <f t="shared" ref="Q3544:W3544" ca="1" si="10631">INDIRECT(ADDRESS($P3544+1,Q$2,,,Q$1))</f>
        <v>SAUVIGNON BLANC</v>
      </c>
      <c r="R3544" s="9" t="str">
        <f t="shared" ca="1" si="10631"/>
        <v>SAVN_BL</v>
      </c>
      <c r="S3544" s="9" t="str">
        <f t="shared" ca="1" si="10631"/>
        <v>VINHO BRANCO</v>
      </c>
      <c r="T3544" s="9" t="str">
        <f t="shared" ca="1" si="10631"/>
        <v>12_BTL_0,75 l</v>
      </c>
      <c r="U3544" s="29">
        <f t="shared" ca="1" si="10631"/>
        <v>12</v>
      </c>
      <c r="V3544" s="30">
        <f t="shared" ca="1" si="10631"/>
        <v>171.5</v>
      </c>
      <c r="W3544" s="30">
        <f t="shared" ca="1" si="10631"/>
        <v>91</v>
      </c>
    </row>
    <row r="3545" spans="1:23" ht="13">
      <c r="A3545" s="9">
        <f t="shared" si="8"/>
        <v>3542</v>
      </c>
      <c r="B3545" s="45">
        <v>9</v>
      </c>
      <c r="C3545" s="9">
        <f>MOD(A3545-1,COUNT('DATE Snapshot'!$A:$A))+1</f>
        <v>14</v>
      </c>
      <c r="D3545" s="25">
        <f t="shared" ref="D3545:I3545" ca="1" si="10632">INDIRECT(ADDRESS($C3545+1,D$2,,,D$1))</f>
        <v>43132</v>
      </c>
      <c r="E3545" s="27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8">
        <f t="shared" ca="1" si="10632"/>
        <v>43101</v>
      </c>
      <c r="I3545" s="9">
        <f t="shared" ca="1" si="10632"/>
        <v>5</v>
      </c>
      <c r="J3545" s="46">
        <f>TRUNC((A3545-1)/COUNT('DATE Snapshot'!A:A)/COUNT(PRODUCT!A:A),0)+1</f>
        <v>6</v>
      </c>
      <c r="K3545" s="9" t="str">
        <f t="shared" ref="K3545:O3545" ca="1" si="10633">INDIRECT(ADDRESS($J3545+1,K$2,,,K$1))</f>
        <v>CENTRO NORTE</v>
      </c>
      <c r="L3545" s="9" t="str">
        <f t="shared" ca="1" si="10633"/>
        <v>CN</v>
      </c>
      <c r="M3545" s="9" t="str">
        <f t="shared" ca="1" si="10633"/>
        <v>GOIANIA</v>
      </c>
      <c r="N3545" s="9" t="str">
        <f t="shared" ca="1" si="10633"/>
        <v>BRASIL</v>
      </c>
      <c r="O3545" s="9">
        <f t="shared" ca="1" si="10633"/>
        <v>0</v>
      </c>
      <c r="P3545" s="9">
        <f>MOD(TRUNC((A3545-1)/COUNT('DATE Snapshot'!A:A)),COUNT(PRODUCT!A:A))+1</f>
        <v>8</v>
      </c>
      <c r="Q3545" s="9" t="str">
        <f t="shared" ref="Q3545:W3545" ca="1" si="10634">INDIRECT(ADDRESS($P3545+1,Q$2,,,Q$1))</f>
        <v>SAUVIGNON BLANC</v>
      </c>
      <c r="R3545" s="9" t="str">
        <f t="shared" ca="1" si="10634"/>
        <v>SAVN_BL</v>
      </c>
      <c r="S3545" s="9" t="str">
        <f t="shared" ca="1" si="10634"/>
        <v>VINHO BRANCO</v>
      </c>
      <c r="T3545" s="9" t="str">
        <f t="shared" ca="1" si="10634"/>
        <v>12_BTL_0,75 l</v>
      </c>
      <c r="U3545" s="29">
        <f t="shared" ca="1" si="10634"/>
        <v>12</v>
      </c>
      <c r="V3545" s="30">
        <f t="shared" ca="1" si="10634"/>
        <v>171.5</v>
      </c>
      <c r="W3545" s="30">
        <f t="shared" ca="1" si="10634"/>
        <v>91</v>
      </c>
    </row>
    <row r="3546" spans="1:23" ht="13">
      <c r="A3546" s="9">
        <f t="shared" si="8"/>
        <v>3543</v>
      </c>
      <c r="B3546" s="45">
        <v>13</v>
      </c>
      <c r="C3546" s="9">
        <f>MOD(A3546-1,COUNT('DATE Snapshot'!$A:$A))+1</f>
        <v>15</v>
      </c>
      <c r="D3546" s="25">
        <f t="shared" ref="D3546:I3546" ca="1" si="10635">INDIRECT(ADDRESS($C3546+1,D$2,,,D$1))</f>
        <v>43160</v>
      </c>
      <c r="E3546" s="27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8">
        <f t="shared" ca="1" si="10635"/>
        <v>43101</v>
      </c>
      <c r="I3546" s="9">
        <f t="shared" ca="1" si="10635"/>
        <v>5</v>
      </c>
      <c r="J3546" s="46">
        <f>TRUNC((A3546-1)/COUNT('DATE Snapshot'!A:A)/COUNT(PRODUCT!A:A),0)+1</f>
        <v>6</v>
      </c>
      <c r="K3546" s="9" t="str">
        <f t="shared" ref="K3546:O3546" ca="1" si="10636">INDIRECT(ADDRESS($J3546+1,K$2,,,K$1))</f>
        <v>CENTRO NORTE</v>
      </c>
      <c r="L3546" s="9" t="str">
        <f t="shared" ca="1" si="10636"/>
        <v>CN</v>
      </c>
      <c r="M3546" s="9" t="str">
        <f t="shared" ca="1" si="10636"/>
        <v>GOIANIA</v>
      </c>
      <c r="N3546" s="9" t="str">
        <f t="shared" ca="1" si="10636"/>
        <v>BRASIL</v>
      </c>
      <c r="O3546" s="9">
        <f t="shared" ca="1" si="10636"/>
        <v>0</v>
      </c>
      <c r="P3546" s="9">
        <f>MOD(TRUNC((A3546-1)/COUNT('DATE Snapshot'!A:A)),COUNT(PRODUCT!A:A))+1</f>
        <v>8</v>
      </c>
      <c r="Q3546" s="9" t="str">
        <f t="shared" ref="Q3546:W3546" ca="1" si="10637">INDIRECT(ADDRESS($P3546+1,Q$2,,,Q$1))</f>
        <v>SAUVIGNON BLANC</v>
      </c>
      <c r="R3546" s="9" t="str">
        <f t="shared" ca="1" si="10637"/>
        <v>SAVN_BL</v>
      </c>
      <c r="S3546" s="9" t="str">
        <f t="shared" ca="1" si="10637"/>
        <v>VINHO BRANCO</v>
      </c>
      <c r="T3546" s="9" t="str">
        <f t="shared" ca="1" si="10637"/>
        <v>12_BTL_0,75 l</v>
      </c>
      <c r="U3546" s="29">
        <f t="shared" ca="1" si="10637"/>
        <v>12</v>
      </c>
      <c r="V3546" s="30">
        <f t="shared" ca="1" si="10637"/>
        <v>171.5</v>
      </c>
      <c r="W3546" s="30">
        <f t="shared" ca="1" si="10637"/>
        <v>91</v>
      </c>
    </row>
    <row r="3547" spans="1:23" ht="13">
      <c r="A3547" s="9">
        <f t="shared" si="8"/>
        <v>3544</v>
      </c>
      <c r="B3547" s="45">
        <v>7</v>
      </c>
      <c r="C3547" s="9">
        <f>MOD(A3547-1,COUNT('DATE Snapshot'!$A:$A))+1</f>
        <v>16</v>
      </c>
      <c r="D3547" s="25">
        <f t="shared" ref="D3547:I3547" ca="1" si="10638">INDIRECT(ADDRESS($C3547+1,D$2,,,D$1))</f>
        <v>43191</v>
      </c>
      <c r="E3547" s="27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8">
        <f t="shared" ca="1" si="10638"/>
        <v>43101</v>
      </c>
      <c r="I3547" s="9">
        <f t="shared" ca="1" si="10638"/>
        <v>1</v>
      </c>
      <c r="J3547" s="46">
        <f>TRUNC((A3547-1)/COUNT('DATE Snapshot'!A:A)/COUNT(PRODUCT!A:A),0)+1</f>
        <v>6</v>
      </c>
      <c r="K3547" s="9" t="str">
        <f t="shared" ref="K3547:O3547" ca="1" si="10639">INDIRECT(ADDRESS($J3547+1,K$2,,,K$1))</f>
        <v>CENTRO NORTE</v>
      </c>
      <c r="L3547" s="9" t="str">
        <f t="shared" ca="1" si="10639"/>
        <v>CN</v>
      </c>
      <c r="M3547" s="9" t="str">
        <f t="shared" ca="1" si="10639"/>
        <v>GOIANIA</v>
      </c>
      <c r="N3547" s="9" t="str">
        <f t="shared" ca="1" si="10639"/>
        <v>BRASIL</v>
      </c>
      <c r="O3547" s="9">
        <f t="shared" ca="1" si="10639"/>
        <v>0</v>
      </c>
      <c r="P3547" s="9">
        <f>MOD(TRUNC((A3547-1)/COUNT('DATE Snapshot'!A:A)),COUNT(PRODUCT!A:A))+1</f>
        <v>8</v>
      </c>
      <c r="Q3547" s="9" t="str">
        <f t="shared" ref="Q3547:W3547" ca="1" si="10640">INDIRECT(ADDRESS($P3547+1,Q$2,,,Q$1))</f>
        <v>SAUVIGNON BLANC</v>
      </c>
      <c r="R3547" s="9" t="str">
        <f t="shared" ca="1" si="10640"/>
        <v>SAVN_BL</v>
      </c>
      <c r="S3547" s="9" t="str">
        <f t="shared" ca="1" si="10640"/>
        <v>VINHO BRANCO</v>
      </c>
      <c r="T3547" s="9" t="str">
        <f t="shared" ca="1" si="10640"/>
        <v>12_BTL_0,75 l</v>
      </c>
      <c r="U3547" s="29">
        <f t="shared" ca="1" si="10640"/>
        <v>12</v>
      </c>
      <c r="V3547" s="30">
        <f t="shared" ca="1" si="10640"/>
        <v>171.5</v>
      </c>
      <c r="W3547" s="30">
        <f t="shared" ca="1" si="10640"/>
        <v>91</v>
      </c>
    </row>
    <row r="3548" spans="1:23" ht="13">
      <c r="A3548" s="9">
        <f t="shared" si="8"/>
        <v>3545</v>
      </c>
      <c r="B3548" s="45">
        <v>8</v>
      </c>
      <c r="C3548" s="9">
        <f>MOD(A3548-1,COUNT('DATE Snapshot'!$A:$A))+1</f>
        <v>17</v>
      </c>
      <c r="D3548" s="25">
        <f t="shared" ref="D3548:I3548" ca="1" si="10641">INDIRECT(ADDRESS($C3548+1,D$2,,,D$1))</f>
        <v>43221</v>
      </c>
      <c r="E3548" s="27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8">
        <f t="shared" ca="1" si="10641"/>
        <v>43101</v>
      </c>
      <c r="I3548" s="9">
        <f t="shared" ca="1" si="10641"/>
        <v>3</v>
      </c>
      <c r="J3548" s="46">
        <f>TRUNC((A3548-1)/COUNT('DATE Snapshot'!A:A)/COUNT(PRODUCT!A:A),0)+1</f>
        <v>6</v>
      </c>
      <c r="K3548" s="9" t="str">
        <f t="shared" ref="K3548:O3548" ca="1" si="10642">INDIRECT(ADDRESS($J3548+1,K$2,,,K$1))</f>
        <v>CENTRO NORTE</v>
      </c>
      <c r="L3548" s="9" t="str">
        <f t="shared" ca="1" si="10642"/>
        <v>CN</v>
      </c>
      <c r="M3548" s="9" t="str">
        <f t="shared" ca="1" si="10642"/>
        <v>GOIANIA</v>
      </c>
      <c r="N3548" s="9" t="str">
        <f t="shared" ca="1" si="10642"/>
        <v>BRASIL</v>
      </c>
      <c r="O3548" s="9">
        <f t="shared" ca="1" si="10642"/>
        <v>0</v>
      </c>
      <c r="P3548" s="9">
        <f>MOD(TRUNC((A3548-1)/COUNT('DATE Snapshot'!A:A)),COUNT(PRODUCT!A:A))+1</f>
        <v>8</v>
      </c>
      <c r="Q3548" s="9" t="str">
        <f t="shared" ref="Q3548:W3548" ca="1" si="10643">INDIRECT(ADDRESS($P3548+1,Q$2,,,Q$1))</f>
        <v>SAUVIGNON BLANC</v>
      </c>
      <c r="R3548" s="9" t="str">
        <f t="shared" ca="1" si="10643"/>
        <v>SAVN_BL</v>
      </c>
      <c r="S3548" s="9" t="str">
        <f t="shared" ca="1" si="10643"/>
        <v>VINHO BRANCO</v>
      </c>
      <c r="T3548" s="9" t="str">
        <f t="shared" ca="1" si="10643"/>
        <v>12_BTL_0,75 l</v>
      </c>
      <c r="U3548" s="29">
        <f t="shared" ca="1" si="10643"/>
        <v>12</v>
      </c>
      <c r="V3548" s="30">
        <f t="shared" ca="1" si="10643"/>
        <v>171.5</v>
      </c>
      <c r="W3548" s="30">
        <f t="shared" ca="1" si="10643"/>
        <v>91</v>
      </c>
    </row>
    <row r="3549" spans="1:23" ht="13">
      <c r="A3549" s="9">
        <f t="shared" si="8"/>
        <v>3546</v>
      </c>
      <c r="B3549" s="45">
        <v>9</v>
      </c>
      <c r="C3549" s="9">
        <f>MOD(A3549-1,COUNT('DATE Snapshot'!$A:$A))+1</f>
        <v>18</v>
      </c>
      <c r="D3549" s="25">
        <f t="shared" ref="D3549:I3549" ca="1" si="10644">INDIRECT(ADDRESS($C3549+1,D$2,,,D$1))</f>
        <v>43252</v>
      </c>
      <c r="E3549" s="27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8">
        <f t="shared" ca="1" si="10644"/>
        <v>43101</v>
      </c>
      <c r="I3549" s="9">
        <f t="shared" ca="1" si="10644"/>
        <v>6</v>
      </c>
      <c r="J3549" s="46">
        <f>TRUNC((A3549-1)/COUNT('DATE Snapshot'!A:A)/COUNT(PRODUCT!A:A),0)+1</f>
        <v>6</v>
      </c>
      <c r="K3549" s="9" t="str">
        <f t="shared" ref="K3549:O3549" ca="1" si="10645">INDIRECT(ADDRESS($J3549+1,K$2,,,K$1))</f>
        <v>CENTRO NORTE</v>
      </c>
      <c r="L3549" s="9" t="str">
        <f t="shared" ca="1" si="10645"/>
        <v>CN</v>
      </c>
      <c r="M3549" s="9" t="str">
        <f t="shared" ca="1" si="10645"/>
        <v>GOIANIA</v>
      </c>
      <c r="N3549" s="9" t="str">
        <f t="shared" ca="1" si="10645"/>
        <v>BRASIL</v>
      </c>
      <c r="O3549" s="9">
        <f t="shared" ca="1" si="10645"/>
        <v>0</v>
      </c>
      <c r="P3549" s="9">
        <f>MOD(TRUNC((A3549-1)/COUNT('DATE Snapshot'!A:A)),COUNT(PRODUCT!A:A))+1</f>
        <v>8</v>
      </c>
      <c r="Q3549" s="9" t="str">
        <f t="shared" ref="Q3549:W3549" ca="1" si="10646">INDIRECT(ADDRESS($P3549+1,Q$2,,,Q$1))</f>
        <v>SAUVIGNON BLANC</v>
      </c>
      <c r="R3549" s="9" t="str">
        <f t="shared" ca="1" si="10646"/>
        <v>SAVN_BL</v>
      </c>
      <c r="S3549" s="9" t="str">
        <f t="shared" ca="1" si="10646"/>
        <v>VINHO BRANCO</v>
      </c>
      <c r="T3549" s="9" t="str">
        <f t="shared" ca="1" si="10646"/>
        <v>12_BTL_0,75 l</v>
      </c>
      <c r="U3549" s="29">
        <f t="shared" ca="1" si="10646"/>
        <v>12</v>
      </c>
      <c r="V3549" s="30">
        <f t="shared" ca="1" si="10646"/>
        <v>171.5</v>
      </c>
      <c r="W3549" s="30">
        <f t="shared" ca="1" si="10646"/>
        <v>91</v>
      </c>
    </row>
    <row r="3550" spans="1:23" ht="13">
      <c r="A3550" s="9">
        <f t="shared" si="8"/>
        <v>3547</v>
      </c>
      <c r="B3550" s="45">
        <v>4</v>
      </c>
      <c r="C3550" s="9">
        <f>MOD(A3550-1,COUNT('DATE Snapshot'!$A:$A))+1</f>
        <v>19</v>
      </c>
      <c r="D3550" s="25">
        <f t="shared" ref="D3550:I3550" ca="1" si="10647">INDIRECT(ADDRESS($C3550+1,D$2,,,D$1))</f>
        <v>43282</v>
      </c>
      <c r="E3550" s="27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8">
        <f t="shared" ca="1" si="10647"/>
        <v>43101</v>
      </c>
      <c r="I3550" s="9">
        <f t="shared" ca="1" si="10647"/>
        <v>1</v>
      </c>
      <c r="J3550" s="46">
        <f>TRUNC((A3550-1)/COUNT('DATE Snapshot'!A:A)/COUNT(PRODUCT!A:A),0)+1</f>
        <v>6</v>
      </c>
      <c r="K3550" s="9" t="str">
        <f t="shared" ref="K3550:O3550" ca="1" si="10648">INDIRECT(ADDRESS($J3550+1,K$2,,,K$1))</f>
        <v>CENTRO NORTE</v>
      </c>
      <c r="L3550" s="9" t="str">
        <f t="shared" ca="1" si="10648"/>
        <v>CN</v>
      </c>
      <c r="M3550" s="9" t="str">
        <f t="shared" ca="1" si="10648"/>
        <v>GOIANIA</v>
      </c>
      <c r="N3550" s="9" t="str">
        <f t="shared" ca="1" si="10648"/>
        <v>BRASIL</v>
      </c>
      <c r="O3550" s="9">
        <f t="shared" ca="1" si="10648"/>
        <v>0</v>
      </c>
      <c r="P3550" s="9">
        <f>MOD(TRUNC((A3550-1)/COUNT('DATE Snapshot'!A:A)),COUNT(PRODUCT!A:A))+1</f>
        <v>8</v>
      </c>
      <c r="Q3550" s="9" t="str">
        <f t="shared" ref="Q3550:W3550" ca="1" si="10649">INDIRECT(ADDRESS($P3550+1,Q$2,,,Q$1))</f>
        <v>SAUVIGNON BLANC</v>
      </c>
      <c r="R3550" s="9" t="str">
        <f t="shared" ca="1" si="10649"/>
        <v>SAVN_BL</v>
      </c>
      <c r="S3550" s="9" t="str">
        <f t="shared" ca="1" si="10649"/>
        <v>VINHO BRANCO</v>
      </c>
      <c r="T3550" s="9" t="str">
        <f t="shared" ca="1" si="10649"/>
        <v>12_BTL_0,75 l</v>
      </c>
      <c r="U3550" s="29">
        <f t="shared" ca="1" si="10649"/>
        <v>12</v>
      </c>
      <c r="V3550" s="30">
        <f t="shared" ca="1" si="10649"/>
        <v>171.5</v>
      </c>
      <c r="W3550" s="30">
        <f t="shared" ca="1" si="10649"/>
        <v>91</v>
      </c>
    </row>
    <row r="3551" spans="1:23" ht="13">
      <c r="A3551" s="9">
        <f t="shared" si="8"/>
        <v>3548</v>
      </c>
      <c r="B3551" s="45">
        <v>15</v>
      </c>
      <c r="C3551" s="9">
        <f>MOD(A3551-1,COUNT('DATE Snapshot'!$A:$A))+1</f>
        <v>20</v>
      </c>
      <c r="D3551" s="25">
        <f t="shared" ref="D3551:I3551" ca="1" si="10650">INDIRECT(ADDRESS($C3551+1,D$2,,,D$1))</f>
        <v>43313</v>
      </c>
      <c r="E3551" s="27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8">
        <f t="shared" ca="1" si="10650"/>
        <v>43101</v>
      </c>
      <c r="I3551" s="9">
        <f t="shared" ca="1" si="10650"/>
        <v>4</v>
      </c>
      <c r="J3551" s="46">
        <f>TRUNC((A3551-1)/COUNT('DATE Snapshot'!A:A)/COUNT(PRODUCT!A:A),0)+1</f>
        <v>6</v>
      </c>
      <c r="K3551" s="9" t="str">
        <f t="shared" ref="K3551:O3551" ca="1" si="10651">INDIRECT(ADDRESS($J3551+1,K$2,,,K$1))</f>
        <v>CENTRO NORTE</v>
      </c>
      <c r="L3551" s="9" t="str">
        <f t="shared" ca="1" si="10651"/>
        <v>CN</v>
      </c>
      <c r="M3551" s="9" t="str">
        <f t="shared" ca="1" si="10651"/>
        <v>GOIANIA</v>
      </c>
      <c r="N3551" s="9" t="str">
        <f t="shared" ca="1" si="10651"/>
        <v>BRASIL</v>
      </c>
      <c r="O3551" s="9">
        <f t="shared" ca="1" si="10651"/>
        <v>0</v>
      </c>
      <c r="P3551" s="9">
        <f>MOD(TRUNC((A3551-1)/COUNT('DATE Snapshot'!A:A)),COUNT(PRODUCT!A:A))+1</f>
        <v>8</v>
      </c>
      <c r="Q3551" s="9" t="str">
        <f t="shared" ref="Q3551:W3551" ca="1" si="10652">INDIRECT(ADDRESS($P3551+1,Q$2,,,Q$1))</f>
        <v>SAUVIGNON BLANC</v>
      </c>
      <c r="R3551" s="9" t="str">
        <f t="shared" ca="1" si="10652"/>
        <v>SAVN_BL</v>
      </c>
      <c r="S3551" s="9" t="str">
        <f t="shared" ca="1" si="10652"/>
        <v>VINHO BRANCO</v>
      </c>
      <c r="T3551" s="9" t="str">
        <f t="shared" ca="1" si="10652"/>
        <v>12_BTL_0,75 l</v>
      </c>
      <c r="U3551" s="29">
        <f t="shared" ca="1" si="10652"/>
        <v>12</v>
      </c>
      <c r="V3551" s="30">
        <f t="shared" ca="1" si="10652"/>
        <v>171.5</v>
      </c>
      <c r="W3551" s="30">
        <f t="shared" ca="1" si="10652"/>
        <v>91</v>
      </c>
    </row>
    <row r="3552" spans="1:23" ht="13">
      <c r="A3552" s="9">
        <f t="shared" si="8"/>
        <v>3549</v>
      </c>
      <c r="B3552" s="45">
        <v>5</v>
      </c>
      <c r="C3552" s="9">
        <f>MOD(A3552-1,COUNT('DATE Snapshot'!$A:$A))+1</f>
        <v>21</v>
      </c>
      <c r="D3552" s="25">
        <f t="shared" ref="D3552:I3552" ca="1" si="10653">INDIRECT(ADDRESS($C3552+1,D$2,,,D$1))</f>
        <v>43344</v>
      </c>
      <c r="E3552" s="27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8">
        <f t="shared" ca="1" si="10653"/>
        <v>43101</v>
      </c>
      <c r="I3552" s="9">
        <f t="shared" ca="1" si="10653"/>
        <v>7</v>
      </c>
      <c r="J3552" s="46">
        <f>TRUNC((A3552-1)/COUNT('DATE Snapshot'!A:A)/COUNT(PRODUCT!A:A),0)+1</f>
        <v>6</v>
      </c>
      <c r="K3552" s="9" t="str">
        <f t="shared" ref="K3552:O3552" ca="1" si="10654">INDIRECT(ADDRESS($J3552+1,K$2,,,K$1))</f>
        <v>CENTRO NORTE</v>
      </c>
      <c r="L3552" s="9" t="str">
        <f t="shared" ca="1" si="10654"/>
        <v>CN</v>
      </c>
      <c r="M3552" s="9" t="str">
        <f t="shared" ca="1" si="10654"/>
        <v>GOIANIA</v>
      </c>
      <c r="N3552" s="9" t="str">
        <f t="shared" ca="1" si="10654"/>
        <v>BRASIL</v>
      </c>
      <c r="O3552" s="9">
        <f t="shared" ca="1" si="10654"/>
        <v>0</v>
      </c>
      <c r="P3552" s="9">
        <f>MOD(TRUNC((A3552-1)/COUNT('DATE Snapshot'!A:A)),COUNT(PRODUCT!A:A))+1</f>
        <v>8</v>
      </c>
      <c r="Q3552" s="9" t="str">
        <f t="shared" ref="Q3552:W3552" ca="1" si="10655">INDIRECT(ADDRESS($P3552+1,Q$2,,,Q$1))</f>
        <v>SAUVIGNON BLANC</v>
      </c>
      <c r="R3552" s="9" t="str">
        <f t="shared" ca="1" si="10655"/>
        <v>SAVN_BL</v>
      </c>
      <c r="S3552" s="9" t="str">
        <f t="shared" ca="1" si="10655"/>
        <v>VINHO BRANCO</v>
      </c>
      <c r="T3552" s="9" t="str">
        <f t="shared" ca="1" si="10655"/>
        <v>12_BTL_0,75 l</v>
      </c>
      <c r="U3552" s="29">
        <f t="shared" ca="1" si="10655"/>
        <v>12</v>
      </c>
      <c r="V3552" s="30">
        <f t="shared" ca="1" si="10655"/>
        <v>171.5</v>
      </c>
      <c r="W3552" s="30">
        <f t="shared" ca="1" si="10655"/>
        <v>91</v>
      </c>
    </row>
    <row r="3553" spans="1:23" ht="13">
      <c r="A3553" s="9">
        <f t="shared" si="8"/>
        <v>3550</v>
      </c>
      <c r="B3553" s="45">
        <v>9</v>
      </c>
      <c r="C3553" s="9">
        <f>MOD(A3553-1,COUNT('DATE Snapshot'!$A:$A))+1</f>
        <v>22</v>
      </c>
      <c r="D3553" s="25">
        <f t="shared" ref="D3553:I3553" ca="1" si="10656">INDIRECT(ADDRESS($C3553+1,D$2,,,D$1))</f>
        <v>43374</v>
      </c>
      <c r="E3553" s="27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8">
        <f t="shared" ca="1" si="10656"/>
        <v>43101</v>
      </c>
      <c r="I3553" s="9">
        <f t="shared" ca="1" si="10656"/>
        <v>2</v>
      </c>
      <c r="J3553" s="46">
        <f>TRUNC((A3553-1)/COUNT('DATE Snapshot'!A:A)/COUNT(PRODUCT!A:A),0)+1</f>
        <v>6</v>
      </c>
      <c r="K3553" s="9" t="str">
        <f t="shared" ref="K3553:O3553" ca="1" si="10657">INDIRECT(ADDRESS($J3553+1,K$2,,,K$1))</f>
        <v>CENTRO NORTE</v>
      </c>
      <c r="L3553" s="9" t="str">
        <f t="shared" ca="1" si="10657"/>
        <v>CN</v>
      </c>
      <c r="M3553" s="9" t="str">
        <f t="shared" ca="1" si="10657"/>
        <v>GOIANIA</v>
      </c>
      <c r="N3553" s="9" t="str">
        <f t="shared" ca="1" si="10657"/>
        <v>BRASIL</v>
      </c>
      <c r="O3553" s="9">
        <f t="shared" ca="1" si="10657"/>
        <v>0</v>
      </c>
      <c r="P3553" s="9">
        <f>MOD(TRUNC((A3553-1)/COUNT('DATE Snapshot'!A:A)),COUNT(PRODUCT!A:A))+1</f>
        <v>8</v>
      </c>
      <c r="Q3553" s="9" t="str">
        <f t="shared" ref="Q3553:W3553" ca="1" si="10658">INDIRECT(ADDRESS($P3553+1,Q$2,,,Q$1))</f>
        <v>SAUVIGNON BLANC</v>
      </c>
      <c r="R3553" s="9" t="str">
        <f t="shared" ca="1" si="10658"/>
        <v>SAVN_BL</v>
      </c>
      <c r="S3553" s="9" t="str">
        <f t="shared" ca="1" si="10658"/>
        <v>VINHO BRANCO</v>
      </c>
      <c r="T3553" s="9" t="str">
        <f t="shared" ca="1" si="10658"/>
        <v>12_BTL_0,75 l</v>
      </c>
      <c r="U3553" s="29">
        <f t="shared" ca="1" si="10658"/>
        <v>12</v>
      </c>
      <c r="V3553" s="30">
        <f t="shared" ca="1" si="10658"/>
        <v>171.5</v>
      </c>
      <c r="W3553" s="30">
        <f t="shared" ca="1" si="10658"/>
        <v>91</v>
      </c>
    </row>
    <row r="3554" spans="1:23" ht="13">
      <c r="A3554" s="9">
        <f t="shared" si="8"/>
        <v>3551</v>
      </c>
      <c r="B3554" s="45">
        <v>3</v>
      </c>
      <c r="C3554" s="9">
        <f>MOD(A3554-1,COUNT('DATE Snapshot'!$A:$A))+1</f>
        <v>23</v>
      </c>
      <c r="D3554" s="25">
        <f t="shared" ref="D3554:I3554" ca="1" si="10659">INDIRECT(ADDRESS($C3554+1,D$2,,,D$1))</f>
        <v>43405</v>
      </c>
      <c r="E3554" s="27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8">
        <f t="shared" ca="1" si="10659"/>
        <v>43101</v>
      </c>
      <c r="I3554" s="9">
        <f t="shared" ca="1" si="10659"/>
        <v>5</v>
      </c>
      <c r="J3554" s="46">
        <f>TRUNC((A3554-1)/COUNT('DATE Snapshot'!A:A)/COUNT(PRODUCT!A:A),0)+1</f>
        <v>6</v>
      </c>
      <c r="K3554" s="9" t="str">
        <f t="shared" ref="K3554:O3554" ca="1" si="10660">INDIRECT(ADDRESS($J3554+1,K$2,,,K$1))</f>
        <v>CENTRO NORTE</v>
      </c>
      <c r="L3554" s="9" t="str">
        <f t="shared" ca="1" si="10660"/>
        <v>CN</v>
      </c>
      <c r="M3554" s="9" t="str">
        <f t="shared" ca="1" si="10660"/>
        <v>GOIANIA</v>
      </c>
      <c r="N3554" s="9" t="str">
        <f t="shared" ca="1" si="10660"/>
        <v>BRASIL</v>
      </c>
      <c r="O3554" s="9">
        <f t="shared" ca="1" si="10660"/>
        <v>0</v>
      </c>
      <c r="P3554" s="9">
        <f>MOD(TRUNC((A3554-1)/COUNT('DATE Snapshot'!A:A)),COUNT(PRODUCT!A:A))+1</f>
        <v>8</v>
      </c>
      <c r="Q3554" s="9" t="str">
        <f t="shared" ref="Q3554:W3554" ca="1" si="10661">INDIRECT(ADDRESS($P3554+1,Q$2,,,Q$1))</f>
        <v>SAUVIGNON BLANC</v>
      </c>
      <c r="R3554" s="9" t="str">
        <f t="shared" ca="1" si="10661"/>
        <v>SAVN_BL</v>
      </c>
      <c r="S3554" s="9" t="str">
        <f t="shared" ca="1" si="10661"/>
        <v>VINHO BRANCO</v>
      </c>
      <c r="T3554" s="9" t="str">
        <f t="shared" ca="1" si="10661"/>
        <v>12_BTL_0,75 l</v>
      </c>
      <c r="U3554" s="29">
        <f t="shared" ca="1" si="10661"/>
        <v>12</v>
      </c>
      <c r="V3554" s="30">
        <f t="shared" ca="1" si="10661"/>
        <v>171.5</v>
      </c>
      <c r="W3554" s="30">
        <f t="shared" ca="1" si="10661"/>
        <v>91</v>
      </c>
    </row>
    <row r="3555" spans="1:23" ht="13">
      <c r="A3555" s="9">
        <f t="shared" si="8"/>
        <v>3552</v>
      </c>
      <c r="B3555" s="45">
        <v>8</v>
      </c>
      <c r="C3555" s="9">
        <f>MOD(A3555-1,COUNT('DATE Snapshot'!$A:$A))+1</f>
        <v>24</v>
      </c>
      <c r="D3555" s="25">
        <f t="shared" ref="D3555:I3555" ca="1" si="10662">INDIRECT(ADDRESS($C3555+1,D$2,,,D$1))</f>
        <v>43435</v>
      </c>
      <c r="E3555" s="27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8">
        <f t="shared" ca="1" si="10662"/>
        <v>43101</v>
      </c>
      <c r="I3555" s="9">
        <f t="shared" ca="1" si="10662"/>
        <v>7</v>
      </c>
      <c r="J3555" s="46">
        <f>TRUNC((A3555-1)/COUNT('DATE Snapshot'!A:A)/COUNT(PRODUCT!A:A),0)+1</f>
        <v>6</v>
      </c>
      <c r="K3555" s="9" t="str">
        <f t="shared" ref="K3555:O3555" ca="1" si="10663">INDIRECT(ADDRESS($J3555+1,K$2,,,K$1))</f>
        <v>CENTRO NORTE</v>
      </c>
      <c r="L3555" s="9" t="str">
        <f t="shared" ca="1" si="10663"/>
        <v>CN</v>
      </c>
      <c r="M3555" s="9" t="str">
        <f t="shared" ca="1" si="10663"/>
        <v>GOIANIA</v>
      </c>
      <c r="N3555" s="9" t="str">
        <f t="shared" ca="1" si="10663"/>
        <v>BRASIL</v>
      </c>
      <c r="O3555" s="9">
        <f t="shared" ca="1" si="10663"/>
        <v>0</v>
      </c>
      <c r="P3555" s="9">
        <f>MOD(TRUNC((A3555-1)/COUNT('DATE Snapshot'!A:A)),COUNT(PRODUCT!A:A))+1</f>
        <v>8</v>
      </c>
      <c r="Q3555" s="9" t="str">
        <f t="shared" ref="Q3555:W3555" ca="1" si="10664">INDIRECT(ADDRESS($P3555+1,Q$2,,,Q$1))</f>
        <v>SAUVIGNON BLANC</v>
      </c>
      <c r="R3555" s="9" t="str">
        <f t="shared" ca="1" si="10664"/>
        <v>SAVN_BL</v>
      </c>
      <c r="S3555" s="9" t="str">
        <f t="shared" ca="1" si="10664"/>
        <v>VINHO BRANCO</v>
      </c>
      <c r="T3555" s="9" t="str">
        <f t="shared" ca="1" si="10664"/>
        <v>12_BTL_0,75 l</v>
      </c>
      <c r="U3555" s="29">
        <f t="shared" ca="1" si="10664"/>
        <v>12</v>
      </c>
      <c r="V3555" s="30">
        <f t="shared" ca="1" si="10664"/>
        <v>171.5</v>
      </c>
      <c r="W3555" s="30">
        <f t="shared" ca="1" si="10664"/>
        <v>91</v>
      </c>
    </row>
    <row r="3556" spans="1:23" ht="13">
      <c r="A3556" s="9">
        <f t="shared" si="8"/>
        <v>3553</v>
      </c>
      <c r="B3556" s="45">
        <v>7</v>
      </c>
      <c r="C3556" s="9">
        <f>MOD(A3556-1,COUNT('DATE Snapshot'!$A:$A))+1</f>
        <v>1</v>
      </c>
      <c r="D3556" s="25">
        <f t="shared" ref="D3556:I3556" ca="1" si="10665">INDIRECT(ADDRESS($C3556+1,D$2,,,D$1))</f>
        <v>42736</v>
      </c>
      <c r="E3556" s="27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8">
        <f t="shared" ca="1" si="10665"/>
        <v>42736</v>
      </c>
      <c r="I3556" s="9">
        <f t="shared" ca="1" si="10665"/>
        <v>1</v>
      </c>
      <c r="J3556" s="46">
        <f>TRUNC((A3556-1)/COUNT('DATE Snapshot'!A:A)/COUNT(PRODUCT!A:A),0)+1</f>
        <v>6</v>
      </c>
      <c r="K3556" s="9" t="str">
        <f t="shared" ref="K3556:O3556" ca="1" si="10666">INDIRECT(ADDRESS($J3556+1,K$2,,,K$1))</f>
        <v>CENTRO NORTE</v>
      </c>
      <c r="L3556" s="9" t="str">
        <f t="shared" ca="1" si="10666"/>
        <v>CN</v>
      </c>
      <c r="M3556" s="9" t="str">
        <f t="shared" ca="1" si="10666"/>
        <v>GOIANIA</v>
      </c>
      <c r="N3556" s="9" t="str">
        <f t="shared" ca="1" si="10666"/>
        <v>BRASIL</v>
      </c>
      <c r="O3556" s="9">
        <f t="shared" ca="1" si="10666"/>
        <v>0</v>
      </c>
      <c r="P3556" s="9">
        <f>MOD(TRUNC((A3556-1)/COUNT('DATE Snapshot'!A:A)),COUNT(PRODUCT!A:A))+1</f>
        <v>9</v>
      </c>
      <c r="Q3556" s="9" t="str">
        <f t="shared" ref="Q3556:W3556" ca="1" si="10667">INDIRECT(ADDRESS($P3556+1,Q$2,,,Q$1))</f>
        <v>SAUVIGNON BLANC RESERVA</v>
      </c>
      <c r="R3556" s="9" t="str">
        <f t="shared" ca="1" si="10667"/>
        <v>SAVN_BL_RS</v>
      </c>
      <c r="S3556" s="9" t="str">
        <f t="shared" ca="1" si="10667"/>
        <v>VINHO BRANCO</v>
      </c>
      <c r="T3556" s="9" t="str">
        <f t="shared" ca="1" si="10667"/>
        <v>12_BTL_0,75 l</v>
      </c>
      <c r="U3556" s="29">
        <f t="shared" ca="1" si="10667"/>
        <v>12</v>
      </c>
      <c r="V3556" s="30">
        <f t="shared" ca="1" si="10667"/>
        <v>198</v>
      </c>
      <c r="W3556" s="30">
        <f t="shared" ca="1" si="10667"/>
        <v>121</v>
      </c>
    </row>
    <row r="3557" spans="1:23" ht="13">
      <c r="A3557" s="9">
        <f t="shared" si="8"/>
        <v>3554</v>
      </c>
      <c r="B3557" s="45">
        <v>15</v>
      </c>
      <c r="C3557" s="9">
        <f>MOD(A3557-1,COUNT('DATE Snapshot'!$A:$A))+1</f>
        <v>2</v>
      </c>
      <c r="D3557" s="25">
        <f t="shared" ref="D3557:I3557" ca="1" si="10668">INDIRECT(ADDRESS($C3557+1,D$2,,,D$1))</f>
        <v>42767</v>
      </c>
      <c r="E3557" s="27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8">
        <f t="shared" ca="1" si="10668"/>
        <v>42736</v>
      </c>
      <c r="I3557" s="9">
        <f t="shared" ca="1" si="10668"/>
        <v>4</v>
      </c>
      <c r="J3557" s="46">
        <f>TRUNC((A3557-1)/COUNT('DATE Snapshot'!A:A)/COUNT(PRODUCT!A:A),0)+1</f>
        <v>6</v>
      </c>
      <c r="K3557" s="9" t="str">
        <f t="shared" ref="K3557:O3557" ca="1" si="10669">INDIRECT(ADDRESS($J3557+1,K$2,,,K$1))</f>
        <v>CENTRO NORTE</v>
      </c>
      <c r="L3557" s="9" t="str">
        <f t="shared" ca="1" si="10669"/>
        <v>CN</v>
      </c>
      <c r="M3557" s="9" t="str">
        <f t="shared" ca="1" si="10669"/>
        <v>GOIANIA</v>
      </c>
      <c r="N3557" s="9" t="str">
        <f t="shared" ca="1" si="10669"/>
        <v>BRASIL</v>
      </c>
      <c r="O3557" s="9">
        <f t="shared" ca="1" si="10669"/>
        <v>0</v>
      </c>
      <c r="P3557" s="9">
        <f>MOD(TRUNC((A3557-1)/COUNT('DATE Snapshot'!A:A)),COUNT(PRODUCT!A:A))+1</f>
        <v>9</v>
      </c>
      <c r="Q3557" s="9" t="str">
        <f t="shared" ref="Q3557:W3557" ca="1" si="10670">INDIRECT(ADDRESS($P3557+1,Q$2,,,Q$1))</f>
        <v>SAUVIGNON BLANC RESERVA</v>
      </c>
      <c r="R3557" s="9" t="str">
        <f t="shared" ca="1" si="10670"/>
        <v>SAVN_BL_RS</v>
      </c>
      <c r="S3557" s="9" t="str">
        <f t="shared" ca="1" si="10670"/>
        <v>VINHO BRANCO</v>
      </c>
      <c r="T3557" s="9" t="str">
        <f t="shared" ca="1" si="10670"/>
        <v>12_BTL_0,75 l</v>
      </c>
      <c r="U3557" s="29">
        <f t="shared" ca="1" si="10670"/>
        <v>12</v>
      </c>
      <c r="V3557" s="30">
        <f t="shared" ca="1" si="10670"/>
        <v>198</v>
      </c>
      <c r="W3557" s="30">
        <f t="shared" ca="1" si="10670"/>
        <v>121</v>
      </c>
    </row>
    <row r="3558" spans="1:23" ht="13">
      <c r="A3558" s="9">
        <f t="shared" si="8"/>
        <v>3555</v>
      </c>
      <c r="B3558" s="45">
        <v>14</v>
      </c>
      <c r="C3558" s="9">
        <f>MOD(A3558-1,COUNT('DATE Snapshot'!$A:$A))+1</f>
        <v>3</v>
      </c>
      <c r="D3558" s="25">
        <f t="shared" ref="D3558:I3558" ca="1" si="10671">INDIRECT(ADDRESS($C3558+1,D$2,,,D$1))</f>
        <v>42795</v>
      </c>
      <c r="E3558" s="27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8">
        <f t="shared" ca="1" si="10671"/>
        <v>42736</v>
      </c>
      <c r="I3558" s="9">
        <f t="shared" ca="1" si="10671"/>
        <v>4</v>
      </c>
      <c r="J3558" s="46">
        <f>TRUNC((A3558-1)/COUNT('DATE Snapshot'!A:A)/COUNT(PRODUCT!A:A),0)+1</f>
        <v>6</v>
      </c>
      <c r="K3558" s="9" t="str">
        <f t="shared" ref="K3558:O3558" ca="1" si="10672">INDIRECT(ADDRESS($J3558+1,K$2,,,K$1))</f>
        <v>CENTRO NORTE</v>
      </c>
      <c r="L3558" s="9" t="str">
        <f t="shared" ca="1" si="10672"/>
        <v>CN</v>
      </c>
      <c r="M3558" s="9" t="str">
        <f t="shared" ca="1" si="10672"/>
        <v>GOIANIA</v>
      </c>
      <c r="N3558" s="9" t="str">
        <f t="shared" ca="1" si="10672"/>
        <v>BRASIL</v>
      </c>
      <c r="O3558" s="9">
        <f t="shared" ca="1" si="10672"/>
        <v>0</v>
      </c>
      <c r="P3558" s="9">
        <f>MOD(TRUNC((A3558-1)/COUNT('DATE Snapshot'!A:A)),COUNT(PRODUCT!A:A))+1</f>
        <v>9</v>
      </c>
      <c r="Q3558" s="9" t="str">
        <f t="shared" ref="Q3558:W3558" ca="1" si="10673">INDIRECT(ADDRESS($P3558+1,Q$2,,,Q$1))</f>
        <v>SAUVIGNON BLANC RESERVA</v>
      </c>
      <c r="R3558" s="9" t="str">
        <f t="shared" ca="1" si="10673"/>
        <v>SAVN_BL_RS</v>
      </c>
      <c r="S3558" s="9" t="str">
        <f t="shared" ca="1" si="10673"/>
        <v>VINHO BRANCO</v>
      </c>
      <c r="T3558" s="9" t="str">
        <f t="shared" ca="1" si="10673"/>
        <v>12_BTL_0,75 l</v>
      </c>
      <c r="U3558" s="29">
        <f t="shared" ca="1" si="10673"/>
        <v>12</v>
      </c>
      <c r="V3558" s="30">
        <f t="shared" ca="1" si="10673"/>
        <v>198</v>
      </c>
      <c r="W3558" s="30">
        <f t="shared" ca="1" si="10673"/>
        <v>121</v>
      </c>
    </row>
    <row r="3559" spans="1:23" ht="13">
      <c r="A3559" s="9">
        <f t="shared" si="8"/>
        <v>3556</v>
      </c>
      <c r="B3559" s="45">
        <v>7</v>
      </c>
      <c r="C3559" s="9">
        <f>MOD(A3559-1,COUNT('DATE Snapshot'!$A:$A))+1</f>
        <v>4</v>
      </c>
      <c r="D3559" s="25">
        <f t="shared" ref="D3559:I3559" ca="1" si="10674">INDIRECT(ADDRESS($C3559+1,D$2,,,D$1))</f>
        <v>42826</v>
      </c>
      <c r="E3559" s="27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8">
        <f t="shared" ca="1" si="10674"/>
        <v>42736</v>
      </c>
      <c r="I3559" s="9">
        <f t="shared" ca="1" si="10674"/>
        <v>7</v>
      </c>
      <c r="J3559" s="46">
        <f>TRUNC((A3559-1)/COUNT('DATE Snapshot'!A:A)/COUNT(PRODUCT!A:A),0)+1</f>
        <v>6</v>
      </c>
      <c r="K3559" s="9" t="str">
        <f t="shared" ref="K3559:O3559" ca="1" si="10675">INDIRECT(ADDRESS($J3559+1,K$2,,,K$1))</f>
        <v>CENTRO NORTE</v>
      </c>
      <c r="L3559" s="9" t="str">
        <f t="shared" ca="1" si="10675"/>
        <v>CN</v>
      </c>
      <c r="M3559" s="9" t="str">
        <f t="shared" ca="1" si="10675"/>
        <v>GOIANIA</v>
      </c>
      <c r="N3559" s="9" t="str">
        <f t="shared" ca="1" si="10675"/>
        <v>BRASIL</v>
      </c>
      <c r="O3559" s="9">
        <f t="shared" ca="1" si="10675"/>
        <v>0</v>
      </c>
      <c r="P3559" s="9">
        <f>MOD(TRUNC((A3559-1)/COUNT('DATE Snapshot'!A:A)),COUNT(PRODUCT!A:A))+1</f>
        <v>9</v>
      </c>
      <c r="Q3559" s="9" t="str">
        <f t="shared" ref="Q3559:W3559" ca="1" si="10676">INDIRECT(ADDRESS($P3559+1,Q$2,,,Q$1))</f>
        <v>SAUVIGNON BLANC RESERVA</v>
      </c>
      <c r="R3559" s="9" t="str">
        <f t="shared" ca="1" si="10676"/>
        <v>SAVN_BL_RS</v>
      </c>
      <c r="S3559" s="9" t="str">
        <f t="shared" ca="1" si="10676"/>
        <v>VINHO BRANCO</v>
      </c>
      <c r="T3559" s="9" t="str">
        <f t="shared" ca="1" si="10676"/>
        <v>12_BTL_0,75 l</v>
      </c>
      <c r="U3559" s="29">
        <f t="shared" ca="1" si="10676"/>
        <v>12</v>
      </c>
      <c r="V3559" s="30">
        <f t="shared" ca="1" si="10676"/>
        <v>198</v>
      </c>
      <c r="W3559" s="30">
        <f t="shared" ca="1" si="10676"/>
        <v>121</v>
      </c>
    </row>
    <row r="3560" spans="1:23" ht="13">
      <c r="A3560" s="9">
        <f t="shared" si="8"/>
        <v>3557</v>
      </c>
      <c r="B3560" s="45">
        <v>15</v>
      </c>
      <c r="C3560" s="9">
        <f>MOD(A3560-1,COUNT('DATE Snapshot'!$A:$A))+1</f>
        <v>5</v>
      </c>
      <c r="D3560" s="25">
        <f t="shared" ref="D3560:I3560" ca="1" si="10677">INDIRECT(ADDRESS($C3560+1,D$2,,,D$1))</f>
        <v>42856</v>
      </c>
      <c r="E3560" s="27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8">
        <f t="shared" ca="1" si="10677"/>
        <v>42736</v>
      </c>
      <c r="I3560" s="9">
        <f t="shared" ca="1" si="10677"/>
        <v>2</v>
      </c>
      <c r="J3560" s="46">
        <f>TRUNC((A3560-1)/COUNT('DATE Snapshot'!A:A)/COUNT(PRODUCT!A:A),0)+1</f>
        <v>6</v>
      </c>
      <c r="K3560" s="9" t="str">
        <f t="shared" ref="K3560:O3560" ca="1" si="10678">INDIRECT(ADDRESS($J3560+1,K$2,,,K$1))</f>
        <v>CENTRO NORTE</v>
      </c>
      <c r="L3560" s="9" t="str">
        <f t="shared" ca="1" si="10678"/>
        <v>CN</v>
      </c>
      <c r="M3560" s="9" t="str">
        <f t="shared" ca="1" si="10678"/>
        <v>GOIANIA</v>
      </c>
      <c r="N3560" s="9" t="str">
        <f t="shared" ca="1" si="10678"/>
        <v>BRASIL</v>
      </c>
      <c r="O3560" s="9">
        <f t="shared" ca="1" si="10678"/>
        <v>0</v>
      </c>
      <c r="P3560" s="9">
        <f>MOD(TRUNC((A3560-1)/COUNT('DATE Snapshot'!A:A)),COUNT(PRODUCT!A:A))+1</f>
        <v>9</v>
      </c>
      <c r="Q3560" s="9" t="str">
        <f t="shared" ref="Q3560:W3560" ca="1" si="10679">INDIRECT(ADDRESS($P3560+1,Q$2,,,Q$1))</f>
        <v>SAUVIGNON BLANC RESERVA</v>
      </c>
      <c r="R3560" s="9" t="str">
        <f t="shared" ca="1" si="10679"/>
        <v>SAVN_BL_RS</v>
      </c>
      <c r="S3560" s="9" t="str">
        <f t="shared" ca="1" si="10679"/>
        <v>VINHO BRANCO</v>
      </c>
      <c r="T3560" s="9" t="str">
        <f t="shared" ca="1" si="10679"/>
        <v>12_BTL_0,75 l</v>
      </c>
      <c r="U3560" s="29">
        <f t="shared" ca="1" si="10679"/>
        <v>12</v>
      </c>
      <c r="V3560" s="30">
        <f t="shared" ca="1" si="10679"/>
        <v>198</v>
      </c>
      <c r="W3560" s="30">
        <f t="shared" ca="1" si="10679"/>
        <v>121</v>
      </c>
    </row>
    <row r="3561" spans="1:23" ht="13">
      <c r="A3561" s="9">
        <f t="shared" si="8"/>
        <v>3558</v>
      </c>
      <c r="B3561" s="45">
        <v>14</v>
      </c>
      <c r="C3561" s="9">
        <f>MOD(A3561-1,COUNT('DATE Snapshot'!$A:$A))+1</f>
        <v>6</v>
      </c>
      <c r="D3561" s="25">
        <f t="shared" ref="D3561:I3561" ca="1" si="10680">INDIRECT(ADDRESS($C3561+1,D$2,,,D$1))</f>
        <v>42887</v>
      </c>
      <c r="E3561" s="27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8">
        <f t="shared" ca="1" si="10680"/>
        <v>42736</v>
      </c>
      <c r="I3561" s="9">
        <f t="shared" ca="1" si="10680"/>
        <v>5</v>
      </c>
      <c r="J3561" s="46">
        <f>TRUNC((A3561-1)/COUNT('DATE Snapshot'!A:A)/COUNT(PRODUCT!A:A),0)+1</f>
        <v>6</v>
      </c>
      <c r="K3561" s="9" t="str">
        <f t="shared" ref="K3561:O3561" ca="1" si="10681">INDIRECT(ADDRESS($J3561+1,K$2,,,K$1))</f>
        <v>CENTRO NORTE</v>
      </c>
      <c r="L3561" s="9" t="str">
        <f t="shared" ca="1" si="10681"/>
        <v>CN</v>
      </c>
      <c r="M3561" s="9" t="str">
        <f t="shared" ca="1" si="10681"/>
        <v>GOIANIA</v>
      </c>
      <c r="N3561" s="9" t="str">
        <f t="shared" ca="1" si="10681"/>
        <v>BRASIL</v>
      </c>
      <c r="O3561" s="9">
        <f t="shared" ca="1" si="10681"/>
        <v>0</v>
      </c>
      <c r="P3561" s="9">
        <f>MOD(TRUNC((A3561-1)/COUNT('DATE Snapshot'!A:A)),COUNT(PRODUCT!A:A))+1</f>
        <v>9</v>
      </c>
      <c r="Q3561" s="9" t="str">
        <f t="shared" ref="Q3561:W3561" ca="1" si="10682">INDIRECT(ADDRESS($P3561+1,Q$2,,,Q$1))</f>
        <v>SAUVIGNON BLANC RESERVA</v>
      </c>
      <c r="R3561" s="9" t="str">
        <f t="shared" ca="1" si="10682"/>
        <v>SAVN_BL_RS</v>
      </c>
      <c r="S3561" s="9" t="str">
        <f t="shared" ca="1" si="10682"/>
        <v>VINHO BRANCO</v>
      </c>
      <c r="T3561" s="9" t="str">
        <f t="shared" ca="1" si="10682"/>
        <v>12_BTL_0,75 l</v>
      </c>
      <c r="U3561" s="29">
        <f t="shared" ca="1" si="10682"/>
        <v>12</v>
      </c>
      <c r="V3561" s="30">
        <f t="shared" ca="1" si="10682"/>
        <v>198</v>
      </c>
      <c r="W3561" s="30">
        <f t="shared" ca="1" si="10682"/>
        <v>121</v>
      </c>
    </row>
    <row r="3562" spans="1:23" ht="13">
      <c r="A3562" s="9">
        <f t="shared" si="8"/>
        <v>3559</v>
      </c>
      <c r="B3562" s="45">
        <v>31</v>
      </c>
      <c r="C3562" s="9">
        <f>MOD(A3562-1,COUNT('DATE Snapshot'!$A:$A))+1</f>
        <v>7</v>
      </c>
      <c r="D3562" s="25">
        <f t="shared" ref="D3562:I3562" ca="1" si="10683">INDIRECT(ADDRESS($C3562+1,D$2,,,D$1))</f>
        <v>42917</v>
      </c>
      <c r="E3562" s="27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8">
        <f t="shared" ca="1" si="10683"/>
        <v>42736</v>
      </c>
      <c r="I3562" s="9">
        <f t="shared" ca="1" si="10683"/>
        <v>7</v>
      </c>
      <c r="J3562" s="46">
        <f>TRUNC((A3562-1)/COUNT('DATE Snapshot'!A:A)/COUNT(PRODUCT!A:A),0)+1</f>
        <v>6</v>
      </c>
      <c r="K3562" s="9" t="str">
        <f t="shared" ref="K3562:O3562" ca="1" si="10684">INDIRECT(ADDRESS($J3562+1,K$2,,,K$1))</f>
        <v>CENTRO NORTE</v>
      </c>
      <c r="L3562" s="9" t="str">
        <f t="shared" ca="1" si="10684"/>
        <v>CN</v>
      </c>
      <c r="M3562" s="9" t="str">
        <f t="shared" ca="1" si="10684"/>
        <v>GOIANIA</v>
      </c>
      <c r="N3562" s="9" t="str">
        <f t="shared" ca="1" si="10684"/>
        <v>BRASIL</v>
      </c>
      <c r="O3562" s="9">
        <f t="shared" ca="1" si="10684"/>
        <v>0</v>
      </c>
      <c r="P3562" s="9">
        <f>MOD(TRUNC((A3562-1)/COUNT('DATE Snapshot'!A:A)),COUNT(PRODUCT!A:A))+1</f>
        <v>9</v>
      </c>
      <c r="Q3562" s="9" t="str">
        <f t="shared" ref="Q3562:W3562" ca="1" si="10685">INDIRECT(ADDRESS($P3562+1,Q$2,,,Q$1))</f>
        <v>SAUVIGNON BLANC RESERVA</v>
      </c>
      <c r="R3562" s="9" t="str">
        <f t="shared" ca="1" si="10685"/>
        <v>SAVN_BL_RS</v>
      </c>
      <c r="S3562" s="9" t="str">
        <f t="shared" ca="1" si="10685"/>
        <v>VINHO BRANCO</v>
      </c>
      <c r="T3562" s="9" t="str">
        <f t="shared" ca="1" si="10685"/>
        <v>12_BTL_0,75 l</v>
      </c>
      <c r="U3562" s="29">
        <f t="shared" ca="1" si="10685"/>
        <v>12</v>
      </c>
      <c r="V3562" s="30">
        <f t="shared" ca="1" si="10685"/>
        <v>198</v>
      </c>
      <c r="W3562" s="30">
        <f t="shared" ca="1" si="10685"/>
        <v>121</v>
      </c>
    </row>
    <row r="3563" spans="1:23" ht="13">
      <c r="A3563" s="9">
        <f t="shared" si="8"/>
        <v>3560</v>
      </c>
      <c r="B3563" s="45">
        <v>5</v>
      </c>
      <c r="C3563" s="9">
        <f>MOD(A3563-1,COUNT('DATE Snapshot'!$A:$A))+1</f>
        <v>8</v>
      </c>
      <c r="D3563" s="25">
        <f t="shared" ref="D3563:I3563" ca="1" si="10686">INDIRECT(ADDRESS($C3563+1,D$2,,,D$1))</f>
        <v>42948</v>
      </c>
      <c r="E3563" s="27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8">
        <f t="shared" ca="1" si="10686"/>
        <v>42736</v>
      </c>
      <c r="I3563" s="9">
        <f t="shared" ca="1" si="10686"/>
        <v>3</v>
      </c>
      <c r="J3563" s="46">
        <f>TRUNC((A3563-1)/COUNT('DATE Snapshot'!A:A)/COUNT(PRODUCT!A:A),0)+1</f>
        <v>6</v>
      </c>
      <c r="K3563" s="9" t="str">
        <f t="shared" ref="K3563:O3563" ca="1" si="10687">INDIRECT(ADDRESS($J3563+1,K$2,,,K$1))</f>
        <v>CENTRO NORTE</v>
      </c>
      <c r="L3563" s="9" t="str">
        <f t="shared" ca="1" si="10687"/>
        <v>CN</v>
      </c>
      <c r="M3563" s="9" t="str">
        <f t="shared" ca="1" si="10687"/>
        <v>GOIANIA</v>
      </c>
      <c r="N3563" s="9" t="str">
        <f t="shared" ca="1" si="10687"/>
        <v>BRASIL</v>
      </c>
      <c r="O3563" s="9">
        <f t="shared" ca="1" si="10687"/>
        <v>0</v>
      </c>
      <c r="P3563" s="9">
        <f>MOD(TRUNC((A3563-1)/COUNT('DATE Snapshot'!A:A)),COUNT(PRODUCT!A:A))+1</f>
        <v>9</v>
      </c>
      <c r="Q3563" s="9" t="str">
        <f t="shared" ref="Q3563:W3563" ca="1" si="10688">INDIRECT(ADDRESS($P3563+1,Q$2,,,Q$1))</f>
        <v>SAUVIGNON BLANC RESERVA</v>
      </c>
      <c r="R3563" s="9" t="str">
        <f t="shared" ca="1" si="10688"/>
        <v>SAVN_BL_RS</v>
      </c>
      <c r="S3563" s="9" t="str">
        <f t="shared" ca="1" si="10688"/>
        <v>VINHO BRANCO</v>
      </c>
      <c r="T3563" s="9" t="str">
        <f t="shared" ca="1" si="10688"/>
        <v>12_BTL_0,75 l</v>
      </c>
      <c r="U3563" s="29">
        <f t="shared" ca="1" si="10688"/>
        <v>12</v>
      </c>
      <c r="V3563" s="30">
        <f t="shared" ca="1" si="10688"/>
        <v>198</v>
      </c>
      <c r="W3563" s="30">
        <f t="shared" ca="1" si="10688"/>
        <v>121</v>
      </c>
    </row>
    <row r="3564" spans="1:23" ht="13">
      <c r="A3564" s="9">
        <f t="shared" si="8"/>
        <v>3561</v>
      </c>
      <c r="B3564" s="45">
        <v>7</v>
      </c>
      <c r="C3564" s="9">
        <f>MOD(A3564-1,COUNT('DATE Snapshot'!$A:$A))+1</f>
        <v>9</v>
      </c>
      <c r="D3564" s="25">
        <f t="shared" ref="D3564:I3564" ca="1" si="10689">INDIRECT(ADDRESS($C3564+1,D$2,,,D$1))</f>
        <v>42979</v>
      </c>
      <c r="E3564" s="27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8">
        <f t="shared" ca="1" si="10689"/>
        <v>42736</v>
      </c>
      <c r="I3564" s="9">
        <f t="shared" ca="1" si="10689"/>
        <v>6</v>
      </c>
      <c r="J3564" s="46">
        <f>TRUNC((A3564-1)/COUNT('DATE Snapshot'!A:A)/COUNT(PRODUCT!A:A),0)+1</f>
        <v>6</v>
      </c>
      <c r="K3564" s="9" t="str">
        <f t="shared" ref="K3564:O3564" ca="1" si="10690">INDIRECT(ADDRESS($J3564+1,K$2,,,K$1))</f>
        <v>CENTRO NORTE</v>
      </c>
      <c r="L3564" s="9" t="str">
        <f t="shared" ca="1" si="10690"/>
        <v>CN</v>
      </c>
      <c r="M3564" s="9" t="str">
        <f t="shared" ca="1" si="10690"/>
        <v>GOIANIA</v>
      </c>
      <c r="N3564" s="9" t="str">
        <f t="shared" ca="1" si="10690"/>
        <v>BRASIL</v>
      </c>
      <c r="O3564" s="9">
        <f t="shared" ca="1" si="10690"/>
        <v>0</v>
      </c>
      <c r="P3564" s="9">
        <f>MOD(TRUNC((A3564-1)/COUNT('DATE Snapshot'!A:A)),COUNT(PRODUCT!A:A))+1</f>
        <v>9</v>
      </c>
      <c r="Q3564" s="9" t="str">
        <f t="shared" ref="Q3564:W3564" ca="1" si="10691">INDIRECT(ADDRESS($P3564+1,Q$2,,,Q$1))</f>
        <v>SAUVIGNON BLANC RESERVA</v>
      </c>
      <c r="R3564" s="9" t="str">
        <f t="shared" ca="1" si="10691"/>
        <v>SAVN_BL_RS</v>
      </c>
      <c r="S3564" s="9" t="str">
        <f t="shared" ca="1" si="10691"/>
        <v>VINHO BRANCO</v>
      </c>
      <c r="T3564" s="9" t="str">
        <f t="shared" ca="1" si="10691"/>
        <v>12_BTL_0,75 l</v>
      </c>
      <c r="U3564" s="29">
        <f t="shared" ca="1" si="10691"/>
        <v>12</v>
      </c>
      <c r="V3564" s="30">
        <f t="shared" ca="1" si="10691"/>
        <v>198</v>
      </c>
      <c r="W3564" s="30">
        <f t="shared" ca="1" si="10691"/>
        <v>121</v>
      </c>
    </row>
    <row r="3565" spans="1:23" ht="13">
      <c r="A3565" s="9">
        <f t="shared" si="8"/>
        <v>3562</v>
      </c>
      <c r="B3565" s="45">
        <v>12</v>
      </c>
      <c r="C3565" s="9">
        <f>MOD(A3565-1,COUNT('DATE Snapshot'!$A:$A))+1</f>
        <v>10</v>
      </c>
      <c r="D3565" s="25">
        <f t="shared" ref="D3565:I3565" ca="1" si="10692">INDIRECT(ADDRESS($C3565+1,D$2,,,D$1))</f>
        <v>43009</v>
      </c>
      <c r="E3565" s="27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8">
        <f t="shared" ca="1" si="10692"/>
        <v>42736</v>
      </c>
      <c r="I3565" s="9">
        <f t="shared" ca="1" si="10692"/>
        <v>1</v>
      </c>
      <c r="J3565" s="46">
        <f>TRUNC((A3565-1)/COUNT('DATE Snapshot'!A:A)/COUNT(PRODUCT!A:A),0)+1</f>
        <v>6</v>
      </c>
      <c r="K3565" s="9" t="str">
        <f t="shared" ref="K3565:O3565" ca="1" si="10693">INDIRECT(ADDRESS($J3565+1,K$2,,,K$1))</f>
        <v>CENTRO NORTE</v>
      </c>
      <c r="L3565" s="9" t="str">
        <f t="shared" ca="1" si="10693"/>
        <v>CN</v>
      </c>
      <c r="M3565" s="9" t="str">
        <f t="shared" ca="1" si="10693"/>
        <v>GOIANIA</v>
      </c>
      <c r="N3565" s="9" t="str">
        <f t="shared" ca="1" si="10693"/>
        <v>BRASIL</v>
      </c>
      <c r="O3565" s="9">
        <f t="shared" ca="1" si="10693"/>
        <v>0</v>
      </c>
      <c r="P3565" s="9">
        <f>MOD(TRUNC((A3565-1)/COUNT('DATE Snapshot'!A:A)),COUNT(PRODUCT!A:A))+1</f>
        <v>9</v>
      </c>
      <c r="Q3565" s="9" t="str">
        <f t="shared" ref="Q3565:W3565" ca="1" si="10694">INDIRECT(ADDRESS($P3565+1,Q$2,,,Q$1))</f>
        <v>SAUVIGNON BLANC RESERVA</v>
      </c>
      <c r="R3565" s="9" t="str">
        <f t="shared" ca="1" si="10694"/>
        <v>SAVN_BL_RS</v>
      </c>
      <c r="S3565" s="9" t="str">
        <f t="shared" ca="1" si="10694"/>
        <v>VINHO BRANCO</v>
      </c>
      <c r="T3565" s="9" t="str">
        <f t="shared" ca="1" si="10694"/>
        <v>12_BTL_0,75 l</v>
      </c>
      <c r="U3565" s="29">
        <f t="shared" ca="1" si="10694"/>
        <v>12</v>
      </c>
      <c r="V3565" s="30">
        <f t="shared" ca="1" si="10694"/>
        <v>198</v>
      </c>
      <c r="W3565" s="30">
        <f t="shared" ca="1" si="10694"/>
        <v>121</v>
      </c>
    </row>
    <row r="3566" spans="1:23" ht="13">
      <c r="A3566" s="9">
        <f t="shared" si="8"/>
        <v>3563</v>
      </c>
      <c r="B3566" s="45">
        <v>11</v>
      </c>
      <c r="C3566" s="9">
        <f>MOD(A3566-1,COUNT('DATE Snapshot'!$A:$A))+1</f>
        <v>11</v>
      </c>
      <c r="D3566" s="25">
        <f t="shared" ref="D3566:I3566" ca="1" si="10695">INDIRECT(ADDRESS($C3566+1,D$2,,,D$1))</f>
        <v>43040</v>
      </c>
      <c r="E3566" s="27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8">
        <f t="shared" ca="1" si="10695"/>
        <v>42736</v>
      </c>
      <c r="I3566" s="9">
        <f t="shared" ca="1" si="10695"/>
        <v>4</v>
      </c>
      <c r="J3566" s="46">
        <f>TRUNC((A3566-1)/COUNT('DATE Snapshot'!A:A)/COUNT(PRODUCT!A:A),0)+1</f>
        <v>6</v>
      </c>
      <c r="K3566" s="9" t="str">
        <f t="shared" ref="K3566:O3566" ca="1" si="10696">INDIRECT(ADDRESS($J3566+1,K$2,,,K$1))</f>
        <v>CENTRO NORTE</v>
      </c>
      <c r="L3566" s="9" t="str">
        <f t="shared" ca="1" si="10696"/>
        <v>CN</v>
      </c>
      <c r="M3566" s="9" t="str">
        <f t="shared" ca="1" si="10696"/>
        <v>GOIANIA</v>
      </c>
      <c r="N3566" s="9" t="str">
        <f t="shared" ca="1" si="10696"/>
        <v>BRASIL</v>
      </c>
      <c r="O3566" s="9">
        <f t="shared" ca="1" si="10696"/>
        <v>0</v>
      </c>
      <c r="P3566" s="9">
        <f>MOD(TRUNC((A3566-1)/COUNT('DATE Snapshot'!A:A)),COUNT(PRODUCT!A:A))+1</f>
        <v>9</v>
      </c>
      <c r="Q3566" s="9" t="str">
        <f t="shared" ref="Q3566:W3566" ca="1" si="10697">INDIRECT(ADDRESS($P3566+1,Q$2,,,Q$1))</f>
        <v>SAUVIGNON BLANC RESERVA</v>
      </c>
      <c r="R3566" s="9" t="str">
        <f t="shared" ca="1" si="10697"/>
        <v>SAVN_BL_RS</v>
      </c>
      <c r="S3566" s="9" t="str">
        <f t="shared" ca="1" si="10697"/>
        <v>VINHO BRANCO</v>
      </c>
      <c r="T3566" s="9" t="str">
        <f t="shared" ca="1" si="10697"/>
        <v>12_BTL_0,75 l</v>
      </c>
      <c r="U3566" s="29">
        <f t="shared" ca="1" si="10697"/>
        <v>12</v>
      </c>
      <c r="V3566" s="30">
        <f t="shared" ca="1" si="10697"/>
        <v>198</v>
      </c>
      <c r="W3566" s="30">
        <f t="shared" ca="1" si="10697"/>
        <v>121</v>
      </c>
    </row>
    <row r="3567" spans="1:23" ht="13">
      <c r="A3567" s="9">
        <f t="shared" si="8"/>
        <v>3564</v>
      </c>
      <c r="B3567" s="45">
        <v>17</v>
      </c>
      <c r="C3567" s="9">
        <f>MOD(A3567-1,COUNT('DATE Snapshot'!$A:$A))+1</f>
        <v>12</v>
      </c>
      <c r="D3567" s="25">
        <f t="shared" ref="D3567:I3567" ca="1" si="10698">INDIRECT(ADDRESS($C3567+1,D$2,,,D$1))</f>
        <v>43070</v>
      </c>
      <c r="E3567" s="27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8">
        <f t="shared" ca="1" si="10698"/>
        <v>42736</v>
      </c>
      <c r="I3567" s="9">
        <f t="shared" ca="1" si="10698"/>
        <v>6</v>
      </c>
      <c r="J3567" s="46">
        <f>TRUNC((A3567-1)/COUNT('DATE Snapshot'!A:A)/COUNT(PRODUCT!A:A),0)+1</f>
        <v>6</v>
      </c>
      <c r="K3567" s="9" t="str">
        <f t="shared" ref="K3567:O3567" ca="1" si="10699">INDIRECT(ADDRESS($J3567+1,K$2,,,K$1))</f>
        <v>CENTRO NORTE</v>
      </c>
      <c r="L3567" s="9" t="str">
        <f t="shared" ca="1" si="10699"/>
        <v>CN</v>
      </c>
      <c r="M3567" s="9" t="str">
        <f t="shared" ca="1" si="10699"/>
        <v>GOIANIA</v>
      </c>
      <c r="N3567" s="9" t="str">
        <f t="shared" ca="1" si="10699"/>
        <v>BRASIL</v>
      </c>
      <c r="O3567" s="9">
        <f t="shared" ca="1" si="10699"/>
        <v>0</v>
      </c>
      <c r="P3567" s="9">
        <f>MOD(TRUNC((A3567-1)/COUNT('DATE Snapshot'!A:A)),COUNT(PRODUCT!A:A))+1</f>
        <v>9</v>
      </c>
      <c r="Q3567" s="9" t="str">
        <f t="shared" ref="Q3567:W3567" ca="1" si="10700">INDIRECT(ADDRESS($P3567+1,Q$2,,,Q$1))</f>
        <v>SAUVIGNON BLANC RESERVA</v>
      </c>
      <c r="R3567" s="9" t="str">
        <f t="shared" ca="1" si="10700"/>
        <v>SAVN_BL_RS</v>
      </c>
      <c r="S3567" s="9" t="str">
        <f t="shared" ca="1" si="10700"/>
        <v>VINHO BRANCO</v>
      </c>
      <c r="T3567" s="9" t="str">
        <f t="shared" ca="1" si="10700"/>
        <v>12_BTL_0,75 l</v>
      </c>
      <c r="U3567" s="29">
        <f t="shared" ca="1" si="10700"/>
        <v>12</v>
      </c>
      <c r="V3567" s="30">
        <f t="shared" ca="1" si="10700"/>
        <v>198</v>
      </c>
      <c r="W3567" s="30">
        <f t="shared" ca="1" si="10700"/>
        <v>121</v>
      </c>
    </row>
    <row r="3568" spans="1:23" ht="13">
      <c r="A3568" s="9">
        <f t="shared" si="8"/>
        <v>3565</v>
      </c>
      <c r="B3568" s="45">
        <v>21</v>
      </c>
      <c r="C3568" s="9">
        <f>MOD(A3568-1,COUNT('DATE Snapshot'!$A:$A))+1</f>
        <v>13</v>
      </c>
      <c r="D3568" s="25">
        <f t="shared" ref="D3568:I3568" ca="1" si="10701">INDIRECT(ADDRESS($C3568+1,D$2,,,D$1))</f>
        <v>43101</v>
      </c>
      <c r="E3568" s="27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8">
        <f t="shared" ca="1" si="10701"/>
        <v>43101</v>
      </c>
      <c r="I3568" s="9">
        <f t="shared" ca="1" si="10701"/>
        <v>2</v>
      </c>
      <c r="J3568" s="46">
        <f>TRUNC((A3568-1)/COUNT('DATE Snapshot'!A:A)/COUNT(PRODUCT!A:A),0)+1</f>
        <v>6</v>
      </c>
      <c r="K3568" s="9" t="str">
        <f t="shared" ref="K3568:O3568" ca="1" si="10702">INDIRECT(ADDRESS($J3568+1,K$2,,,K$1))</f>
        <v>CENTRO NORTE</v>
      </c>
      <c r="L3568" s="9" t="str">
        <f t="shared" ca="1" si="10702"/>
        <v>CN</v>
      </c>
      <c r="M3568" s="9" t="str">
        <f t="shared" ca="1" si="10702"/>
        <v>GOIANIA</v>
      </c>
      <c r="N3568" s="9" t="str">
        <f t="shared" ca="1" si="10702"/>
        <v>BRASIL</v>
      </c>
      <c r="O3568" s="9">
        <f t="shared" ca="1" si="10702"/>
        <v>0</v>
      </c>
      <c r="P3568" s="9">
        <f>MOD(TRUNC((A3568-1)/COUNT('DATE Snapshot'!A:A)),COUNT(PRODUCT!A:A))+1</f>
        <v>9</v>
      </c>
      <c r="Q3568" s="9" t="str">
        <f t="shared" ref="Q3568:W3568" ca="1" si="10703">INDIRECT(ADDRESS($P3568+1,Q$2,,,Q$1))</f>
        <v>SAUVIGNON BLANC RESERVA</v>
      </c>
      <c r="R3568" s="9" t="str">
        <f t="shared" ca="1" si="10703"/>
        <v>SAVN_BL_RS</v>
      </c>
      <c r="S3568" s="9" t="str">
        <f t="shared" ca="1" si="10703"/>
        <v>VINHO BRANCO</v>
      </c>
      <c r="T3568" s="9" t="str">
        <f t="shared" ca="1" si="10703"/>
        <v>12_BTL_0,75 l</v>
      </c>
      <c r="U3568" s="29">
        <f t="shared" ca="1" si="10703"/>
        <v>12</v>
      </c>
      <c r="V3568" s="30">
        <f t="shared" ca="1" si="10703"/>
        <v>198</v>
      </c>
      <c r="W3568" s="30">
        <f t="shared" ca="1" si="10703"/>
        <v>121</v>
      </c>
    </row>
    <row r="3569" spans="1:23" ht="13">
      <c r="A3569" s="9">
        <f t="shared" si="8"/>
        <v>3566</v>
      </c>
      <c r="B3569" s="45">
        <v>15</v>
      </c>
      <c r="C3569" s="9">
        <f>MOD(A3569-1,COUNT('DATE Snapshot'!$A:$A))+1</f>
        <v>14</v>
      </c>
      <c r="D3569" s="25">
        <f t="shared" ref="D3569:I3569" ca="1" si="10704">INDIRECT(ADDRESS($C3569+1,D$2,,,D$1))</f>
        <v>43132</v>
      </c>
      <c r="E3569" s="27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8">
        <f t="shared" ca="1" si="10704"/>
        <v>43101</v>
      </c>
      <c r="I3569" s="9">
        <f t="shared" ca="1" si="10704"/>
        <v>5</v>
      </c>
      <c r="J3569" s="46">
        <f>TRUNC((A3569-1)/COUNT('DATE Snapshot'!A:A)/COUNT(PRODUCT!A:A),0)+1</f>
        <v>6</v>
      </c>
      <c r="K3569" s="9" t="str">
        <f t="shared" ref="K3569:O3569" ca="1" si="10705">INDIRECT(ADDRESS($J3569+1,K$2,,,K$1))</f>
        <v>CENTRO NORTE</v>
      </c>
      <c r="L3569" s="9" t="str">
        <f t="shared" ca="1" si="10705"/>
        <v>CN</v>
      </c>
      <c r="M3569" s="9" t="str">
        <f t="shared" ca="1" si="10705"/>
        <v>GOIANIA</v>
      </c>
      <c r="N3569" s="9" t="str">
        <f t="shared" ca="1" si="10705"/>
        <v>BRASIL</v>
      </c>
      <c r="O3569" s="9">
        <f t="shared" ca="1" si="10705"/>
        <v>0</v>
      </c>
      <c r="P3569" s="9">
        <f>MOD(TRUNC((A3569-1)/COUNT('DATE Snapshot'!A:A)),COUNT(PRODUCT!A:A))+1</f>
        <v>9</v>
      </c>
      <c r="Q3569" s="9" t="str">
        <f t="shared" ref="Q3569:W3569" ca="1" si="10706">INDIRECT(ADDRESS($P3569+1,Q$2,,,Q$1))</f>
        <v>SAUVIGNON BLANC RESERVA</v>
      </c>
      <c r="R3569" s="9" t="str">
        <f t="shared" ca="1" si="10706"/>
        <v>SAVN_BL_RS</v>
      </c>
      <c r="S3569" s="9" t="str">
        <f t="shared" ca="1" si="10706"/>
        <v>VINHO BRANCO</v>
      </c>
      <c r="T3569" s="9" t="str">
        <f t="shared" ca="1" si="10706"/>
        <v>12_BTL_0,75 l</v>
      </c>
      <c r="U3569" s="29">
        <f t="shared" ca="1" si="10706"/>
        <v>12</v>
      </c>
      <c r="V3569" s="30">
        <f t="shared" ca="1" si="10706"/>
        <v>198</v>
      </c>
      <c r="W3569" s="30">
        <f t="shared" ca="1" si="10706"/>
        <v>121</v>
      </c>
    </row>
    <row r="3570" spans="1:23" ht="13">
      <c r="A3570" s="9">
        <f t="shared" si="8"/>
        <v>3567</v>
      </c>
      <c r="B3570" s="45">
        <v>8</v>
      </c>
      <c r="C3570" s="9">
        <f>MOD(A3570-1,COUNT('DATE Snapshot'!$A:$A))+1</f>
        <v>15</v>
      </c>
      <c r="D3570" s="25">
        <f t="shared" ref="D3570:I3570" ca="1" si="10707">INDIRECT(ADDRESS($C3570+1,D$2,,,D$1))</f>
        <v>43160</v>
      </c>
      <c r="E3570" s="27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8">
        <f t="shared" ca="1" si="10707"/>
        <v>43101</v>
      </c>
      <c r="I3570" s="9">
        <f t="shared" ca="1" si="10707"/>
        <v>5</v>
      </c>
      <c r="J3570" s="46">
        <f>TRUNC((A3570-1)/COUNT('DATE Snapshot'!A:A)/COUNT(PRODUCT!A:A),0)+1</f>
        <v>6</v>
      </c>
      <c r="K3570" s="9" t="str">
        <f t="shared" ref="K3570:O3570" ca="1" si="10708">INDIRECT(ADDRESS($J3570+1,K$2,,,K$1))</f>
        <v>CENTRO NORTE</v>
      </c>
      <c r="L3570" s="9" t="str">
        <f t="shared" ca="1" si="10708"/>
        <v>CN</v>
      </c>
      <c r="M3570" s="9" t="str">
        <f t="shared" ca="1" si="10708"/>
        <v>GOIANIA</v>
      </c>
      <c r="N3570" s="9" t="str">
        <f t="shared" ca="1" si="10708"/>
        <v>BRASIL</v>
      </c>
      <c r="O3570" s="9">
        <f t="shared" ca="1" si="10708"/>
        <v>0</v>
      </c>
      <c r="P3570" s="9">
        <f>MOD(TRUNC((A3570-1)/COUNT('DATE Snapshot'!A:A)),COUNT(PRODUCT!A:A))+1</f>
        <v>9</v>
      </c>
      <c r="Q3570" s="9" t="str">
        <f t="shared" ref="Q3570:W3570" ca="1" si="10709">INDIRECT(ADDRESS($P3570+1,Q$2,,,Q$1))</f>
        <v>SAUVIGNON BLANC RESERVA</v>
      </c>
      <c r="R3570" s="9" t="str">
        <f t="shared" ca="1" si="10709"/>
        <v>SAVN_BL_RS</v>
      </c>
      <c r="S3570" s="9" t="str">
        <f t="shared" ca="1" si="10709"/>
        <v>VINHO BRANCO</v>
      </c>
      <c r="T3570" s="9" t="str">
        <f t="shared" ca="1" si="10709"/>
        <v>12_BTL_0,75 l</v>
      </c>
      <c r="U3570" s="29">
        <f t="shared" ca="1" si="10709"/>
        <v>12</v>
      </c>
      <c r="V3570" s="30">
        <f t="shared" ca="1" si="10709"/>
        <v>198</v>
      </c>
      <c r="W3570" s="30">
        <f t="shared" ca="1" si="10709"/>
        <v>121</v>
      </c>
    </row>
    <row r="3571" spans="1:23" ht="13">
      <c r="A3571" s="9">
        <f t="shared" si="8"/>
        <v>3568</v>
      </c>
      <c r="B3571" s="45">
        <v>11</v>
      </c>
      <c r="C3571" s="9">
        <f>MOD(A3571-1,COUNT('DATE Snapshot'!$A:$A))+1</f>
        <v>16</v>
      </c>
      <c r="D3571" s="25">
        <f t="shared" ref="D3571:I3571" ca="1" si="10710">INDIRECT(ADDRESS($C3571+1,D$2,,,D$1))</f>
        <v>43191</v>
      </c>
      <c r="E3571" s="27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8">
        <f t="shared" ca="1" si="10710"/>
        <v>43101</v>
      </c>
      <c r="I3571" s="9">
        <f t="shared" ca="1" si="10710"/>
        <v>1</v>
      </c>
      <c r="J3571" s="46">
        <f>TRUNC((A3571-1)/COUNT('DATE Snapshot'!A:A)/COUNT(PRODUCT!A:A),0)+1</f>
        <v>6</v>
      </c>
      <c r="K3571" s="9" t="str">
        <f t="shared" ref="K3571:O3571" ca="1" si="10711">INDIRECT(ADDRESS($J3571+1,K$2,,,K$1))</f>
        <v>CENTRO NORTE</v>
      </c>
      <c r="L3571" s="9" t="str">
        <f t="shared" ca="1" si="10711"/>
        <v>CN</v>
      </c>
      <c r="M3571" s="9" t="str">
        <f t="shared" ca="1" si="10711"/>
        <v>GOIANIA</v>
      </c>
      <c r="N3571" s="9" t="str">
        <f t="shared" ca="1" si="10711"/>
        <v>BRASIL</v>
      </c>
      <c r="O3571" s="9">
        <f t="shared" ca="1" si="10711"/>
        <v>0</v>
      </c>
      <c r="P3571" s="9">
        <f>MOD(TRUNC((A3571-1)/COUNT('DATE Snapshot'!A:A)),COUNT(PRODUCT!A:A))+1</f>
        <v>9</v>
      </c>
      <c r="Q3571" s="9" t="str">
        <f t="shared" ref="Q3571:W3571" ca="1" si="10712">INDIRECT(ADDRESS($P3571+1,Q$2,,,Q$1))</f>
        <v>SAUVIGNON BLANC RESERVA</v>
      </c>
      <c r="R3571" s="9" t="str">
        <f t="shared" ca="1" si="10712"/>
        <v>SAVN_BL_RS</v>
      </c>
      <c r="S3571" s="9" t="str">
        <f t="shared" ca="1" si="10712"/>
        <v>VINHO BRANCO</v>
      </c>
      <c r="T3571" s="9" t="str">
        <f t="shared" ca="1" si="10712"/>
        <v>12_BTL_0,75 l</v>
      </c>
      <c r="U3571" s="29">
        <f t="shared" ca="1" si="10712"/>
        <v>12</v>
      </c>
      <c r="V3571" s="30">
        <f t="shared" ca="1" si="10712"/>
        <v>198</v>
      </c>
      <c r="W3571" s="30">
        <f t="shared" ca="1" si="10712"/>
        <v>121</v>
      </c>
    </row>
    <row r="3572" spans="1:23" ht="13">
      <c r="A3572" s="9">
        <f t="shared" si="8"/>
        <v>3569</v>
      </c>
      <c r="B3572" s="45">
        <v>14</v>
      </c>
      <c r="C3572" s="9">
        <f>MOD(A3572-1,COUNT('DATE Snapshot'!$A:$A))+1</f>
        <v>17</v>
      </c>
      <c r="D3572" s="25">
        <f t="shared" ref="D3572:I3572" ca="1" si="10713">INDIRECT(ADDRESS($C3572+1,D$2,,,D$1))</f>
        <v>43221</v>
      </c>
      <c r="E3572" s="27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8">
        <f t="shared" ca="1" si="10713"/>
        <v>43101</v>
      </c>
      <c r="I3572" s="9">
        <f t="shared" ca="1" si="10713"/>
        <v>3</v>
      </c>
      <c r="J3572" s="46">
        <f>TRUNC((A3572-1)/COUNT('DATE Snapshot'!A:A)/COUNT(PRODUCT!A:A),0)+1</f>
        <v>6</v>
      </c>
      <c r="K3572" s="9" t="str">
        <f t="shared" ref="K3572:O3572" ca="1" si="10714">INDIRECT(ADDRESS($J3572+1,K$2,,,K$1))</f>
        <v>CENTRO NORTE</v>
      </c>
      <c r="L3572" s="9" t="str">
        <f t="shared" ca="1" si="10714"/>
        <v>CN</v>
      </c>
      <c r="M3572" s="9" t="str">
        <f t="shared" ca="1" si="10714"/>
        <v>GOIANIA</v>
      </c>
      <c r="N3572" s="9" t="str">
        <f t="shared" ca="1" si="10714"/>
        <v>BRASIL</v>
      </c>
      <c r="O3572" s="9">
        <f t="shared" ca="1" si="10714"/>
        <v>0</v>
      </c>
      <c r="P3572" s="9">
        <f>MOD(TRUNC((A3572-1)/COUNT('DATE Snapshot'!A:A)),COUNT(PRODUCT!A:A))+1</f>
        <v>9</v>
      </c>
      <c r="Q3572" s="9" t="str">
        <f t="shared" ref="Q3572:W3572" ca="1" si="10715">INDIRECT(ADDRESS($P3572+1,Q$2,,,Q$1))</f>
        <v>SAUVIGNON BLANC RESERVA</v>
      </c>
      <c r="R3572" s="9" t="str">
        <f t="shared" ca="1" si="10715"/>
        <v>SAVN_BL_RS</v>
      </c>
      <c r="S3572" s="9" t="str">
        <f t="shared" ca="1" si="10715"/>
        <v>VINHO BRANCO</v>
      </c>
      <c r="T3572" s="9" t="str">
        <f t="shared" ca="1" si="10715"/>
        <v>12_BTL_0,75 l</v>
      </c>
      <c r="U3572" s="29">
        <f t="shared" ca="1" si="10715"/>
        <v>12</v>
      </c>
      <c r="V3572" s="30">
        <f t="shared" ca="1" si="10715"/>
        <v>198</v>
      </c>
      <c r="W3572" s="30">
        <f t="shared" ca="1" si="10715"/>
        <v>121</v>
      </c>
    </row>
    <row r="3573" spans="1:23" ht="13">
      <c r="A3573" s="9">
        <f t="shared" si="8"/>
        <v>3570</v>
      </c>
      <c r="B3573" s="45">
        <v>11</v>
      </c>
      <c r="C3573" s="9">
        <f>MOD(A3573-1,COUNT('DATE Snapshot'!$A:$A))+1</f>
        <v>18</v>
      </c>
      <c r="D3573" s="25">
        <f t="shared" ref="D3573:I3573" ca="1" si="10716">INDIRECT(ADDRESS($C3573+1,D$2,,,D$1))</f>
        <v>43252</v>
      </c>
      <c r="E3573" s="27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8">
        <f t="shared" ca="1" si="10716"/>
        <v>43101</v>
      </c>
      <c r="I3573" s="9">
        <f t="shared" ca="1" si="10716"/>
        <v>6</v>
      </c>
      <c r="J3573" s="46">
        <f>TRUNC((A3573-1)/COUNT('DATE Snapshot'!A:A)/COUNT(PRODUCT!A:A),0)+1</f>
        <v>6</v>
      </c>
      <c r="K3573" s="9" t="str">
        <f t="shared" ref="K3573:O3573" ca="1" si="10717">INDIRECT(ADDRESS($J3573+1,K$2,,,K$1))</f>
        <v>CENTRO NORTE</v>
      </c>
      <c r="L3573" s="9" t="str">
        <f t="shared" ca="1" si="10717"/>
        <v>CN</v>
      </c>
      <c r="M3573" s="9" t="str">
        <f t="shared" ca="1" si="10717"/>
        <v>GOIANIA</v>
      </c>
      <c r="N3573" s="9" t="str">
        <f t="shared" ca="1" si="10717"/>
        <v>BRASIL</v>
      </c>
      <c r="O3573" s="9">
        <f t="shared" ca="1" si="10717"/>
        <v>0</v>
      </c>
      <c r="P3573" s="9">
        <f>MOD(TRUNC((A3573-1)/COUNT('DATE Snapshot'!A:A)),COUNT(PRODUCT!A:A))+1</f>
        <v>9</v>
      </c>
      <c r="Q3573" s="9" t="str">
        <f t="shared" ref="Q3573:W3573" ca="1" si="10718">INDIRECT(ADDRESS($P3573+1,Q$2,,,Q$1))</f>
        <v>SAUVIGNON BLANC RESERVA</v>
      </c>
      <c r="R3573" s="9" t="str">
        <f t="shared" ca="1" si="10718"/>
        <v>SAVN_BL_RS</v>
      </c>
      <c r="S3573" s="9" t="str">
        <f t="shared" ca="1" si="10718"/>
        <v>VINHO BRANCO</v>
      </c>
      <c r="T3573" s="9" t="str">
        <f t="shared" ca="1" si="10718"/>
        <v>12_BTL_0,75 l</v>
      </c>
      <c r="U3573" s="29">
        <f t="shared" ca="1" si="10718"/>
        <v>12</v>
      </c>
      <c r="V3573" s="30">
        <f t="shared" ca="1" si="10718"/>
        <v>198</v>
      </c>
      <c r="W3573" s="30">
        <f t="shared" ca="1" si="10718"/>
        <v>121</v>
      </c>
    </row>
    <row r="3574" spans="1:23" ht="13">
      <c r="A3574" s="9">
        <f t="shared" si="8"/>
        <v>3571</v>
      </c>
      <c r="B3574" s="45">
        <v>19</v>
      </c>
      <c r="C3574" s="9">
        <f>MOD(A3574-1,COUNT('DATE Snapshot'!$A:$A))+1</f>
        <v>19</v>
      </c>
      <c r="D3574" s="25">
        <f t="shared" ref="D3574:I3574" ca="1" si="10719">INDIRECT(ADDRESS($C3574+1,D$2,,,D$1))</f>
        <v>43282</v>
      </c>
      <c r="E3574" s="27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8">
        <f t="shared" ca="1" si="10719"/>
        <v>43101</v>
      </c>
      <c r="I3574" s="9">
        <f t="shared" ca="1" si="10719"/>
        <v>1</v>
      </c>
      <c r="J3574" s="46">
        <f>TRUNC((A3574-1)/COUNT('DATE Snapshot'!A:A)/COUNT(PRODUCT!A:A),0)+1</f>
        <v>6</v>
      </c>
      <c r="K3574" s="9" t="str">
        <f t="shared" ref="K3574:O3574" ca="1" si="10720">INDIRECT(ADDRESS($J3574+1,K$2,,,K$1))</f>
        <v>CENTRO NORTE</v>
      </c>
      <c r="L3574" s="9" t="str">
        <f t="shared" ca="1" si="10720"/>
        <v>CN</v>
      </c>
      <c r="M3574" s="9" t="str">
        <f t="shared" ca="1" si="10720"/>
        <v>GOIANIA</v>
      </c>
      <c r="N3574" s="9" t="str">
        <f t="shared" ca="1" si="10720"/>
        <v>BRASIL</v>
      </c>
      <c r="O3574" s="9">
        <f t="shared" ca="1" si="10720"/>
        <v>0</v>
      </c>
      <c r="P3574" s="9">
        <f>MOD(TRUNC((A3574-1)/COUNT('DATE Snapshot'!A:A)),COUNT(PRODUCT!A:A))+1</f>
        <v>9</v>
      </c>
      <c r="Q3574" s="9" t="str">
        <f t="shared" ref="Q3574:W3574" ca="1" si="10721">INDIRECT(ADDRESS($P3574+1,Q$2,,,Q$1))</f>
        <v>SAUVIGNON BLANC RESERVA</v>
      </c>
      <c r="R3574" s="9" t="str">
        <f t="shared" ca="1" si="10721"/>
        <v>SAVN_BL_RS</v>
      </c>
      <c r="S3574" s="9" t="str">
        <f t="shared" ca="1" si="10721"/>
        <v>VINHO BRANCO</v>
      </c>
      <c r="T3574" s="9" t="str">
        <f t="shared" ca="1" si="10721"/>
        <v>12_BTL_0,75 l</v>
      </c>
      <c r="U3574" s="29">
        <f t="shared" ca="1" si="10721"/>
        <v>12</v>
      </c>
      <c r="V3574" s="30">
        <f t="shared" ca="1" si="10721"/>
        <v>198</v>
      </c>
      <c r="W3574" s="30">
        <f t="shared" ca="1" si="10721"/>
        <v>121</v>
      </c>
    </row>
    <row r="3575" spans="1:23" ht="13">
      <c r="A3575" s="9">
        <f t="shared" si="8"/>
        <v>3572</v>
      </c>
      <c r="B3575" s="45">
        <v>14</v>
      </c>
      <c r="C3575" s="9">
        <f>MOD(A3575-1,COUNT('DATE Snapshot'!$A:$A))+1</f>
        <v>20</v>
      </c>
      <c r="D3575" s="25">
        <f t="shared" ref="D3575:I3575" ca="1" si="10722">INDIRECT(ADDRESS($C3575+1,D$2,,,D$1))</f>
        <v>43313</v>
      </c>
      <c r="E3575" s="27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8">
        <f t="shared" ca="1" si="10722"/>
        <v>43101</v>
      </c>
      <c r="I3575" s="9">
        <f t="shared" ca="1" si="10722"/>
        <v>4</v>
      </c>
      <c r="J3575" s="46">
        <f>TRUNC((A3575-1)/COUNT('DATE Snapshot'!A:A)/COUNT(PRODUCT!A:A),0)+1</f>
        <v>6</v>
      </c>
      <c r="K3575" s="9" t="str">
        <f t="shared" ref="K3575:O3575" ca="1" si="10723">INDIRECT(ADDRESS($J3575+1,K$2,,,K$1))</f>
        <v>CENTRO NORTE</v>
      </c>
      <c r="L3575" s="9" t="str">
        <f t="shared" ca="1" si="10723"/>
        <v>CN</v>
      </c>
      <c r="M3575" s="9" t="str">
        <f t="shared" ca="1" si="10723"/>
        <v>GOIANIA</v>
      </c>
      <c r="N3575" s="9" t="str">
        <f t="shared" ca="1" si="10723"/>
        <v>BRASIL</v>
      </c>
      <c r="O3575" s="9">
        <f t="shared" ca="1" si="10723"/>
        <v>0</v>
      </c>
      <c r="P3575" s="9">
        <f>MOD(TRUNC((A3575-1)/COUNT('DATE Snapshot'!A:A)),COUNT(PRODUCT!A:A))+1</f>
        <v>9</v>
      </c>
      <c r="Q3575" s="9" t="str">
        <f t="shared" ref="Q3575:W3575" ca="1" si="10724">INDIRECT(ADDRESS($P3575+1,Q$2,,,Q$1))</f>
        <v>SAUVIGNON BLANC RESERVA</v>
      </c>
      <c r="R3575" s="9" t="str">
        <f t="shared" ca="1" si="10724"/>
        <v>SAVN_BL_RS</v>
      </c>
      <c r="S3575" s="9" t="str">
        <f t="shared" ca="1" si="10724"/>
        <v>VINHO BRANCO</v>
      </c>
      <c r="T3575" s="9" t="str">
        <f t="shared" ca="1" si="10724"/>
        <v>12_BTL_0,75 l</v>
      </c>
      <c r="U3575" s="29">
        <f t="shared" ca="1" si="10724"/>
        <v>12</v>
      </c>
      <c r="V3575" s="30">
        <f t="shared" ca="1" si="10724"/>
        <v>198</v>
      </c>
      <c r="W3575" s="30">
        <f t="shared" ca="1" si="10724"/>
        <v>121</v>
      </c>
    </row>
    <row r="3576" spans="1:23" ht="13">
      <c r="A3576" s="9">
        <f t="shared" si="8"/>
        <v>3573</v>
      </c>
      <c r="B3576" s="45">
        <v>16</v>
      </c>
      <c r="C3576" s="9">
        <f>MOD(A3576-1,COUNT('DATE Snapshot'!$A:$A))+1</f>
        <v>21</v>
      </c>
      <c r="D3576" s="25">
        <f t="shared" ref="D3576:I3576" ca="1" si="10725">INDIRECT(ADDRESS($C3576+1,D$2,,,D$1))</f>
        <v>43344</v>
      </c>
      <c r="E3576" s="27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8">
        <f t="shared" ca="1" si="10725"/>
        <v>43101</v>
      </c>
      <c r="I3576" s="9">
        <f t="shared" ca="1" si="10725"/>
        <v>7</v>
      </c>
      <c r="J3576" s="46">
        <f>TRUNC((A3576-1)/COUNT('DATE Snapshot'!A:A)/COUNT(PRODUCT!A:A),0)+1</f>
        <v>6</v>
      </c>
      <c r="K3576" s="9" t="str">
        <f t="shared" ref="K3576:O3576" ca="1" si="10726">INDIRECT(ADDRESS($J3576+1,K$2,,,K$1))</f>
        <v>CENTRO NORTE</v>
      </c>
      <c r="L3576" s="9" t="str">
        <f t="shared" ca="1" si="10726"/>
        <v>CN</v>
      </c>
      <c r="M3576" s="9" t="str">
        <f t="shared" ca="1" si="10726"/>
        <v>GOIANIA</v>
      </c>
      <c r="N3576" s="9" t="str">
        <f t="shared" ca="1" si="10726"/>
        <v>BRASIL</v>
      </c>
      <c r="O3576" s="9">
        <f t="shared" ca="1" si="10726"/>
        <v>0</v>
      </c>
      <c r="P3576" s="9">
        <f>MOD(TRUNC((A3576-1)/COUNT('DATE Snapshot'!A:A)),COUNT(PRODUCT!A:A))+1</f>
        <v>9</v>
      </c>
      <c r="Q3576" s="9" t="str">
        <f t="shared" ref="Q3576:W3576" ca="1" si="10727">INDIRECT(ADDRESS($P3576+1,Q$2,,,Q$1))</f>
        <v>SAUVIGNON BLANC RESERVA</v>
      </c>
      <c r="R3576" s="9" t="str">
        <f t="shared" ca="1" si="10727"/>
        <v>SAVN_BL_RS</v>
      </c>
      <c r="S3576" s="9" t="str">
        <f t="shared" ca="1" si="10727"/>
        <v>VINHO BRANCO</v>
      </c>
      <c r="T3576" s="9" t="str">
        <f t="shared" ca="1" si="10727"/>
        <v>12_BTL_0,75 l</v>
      </c>
      <c r="U3576" s="29">
        <f t="shared" ca="1" si="10727"/>
        <v>12</v>
      </c>
      <c r="V3576" s="30">
        <f t="shared" ca="1" si="10727"/>
        <v>198</v>
      </c>
      <c r="W3576" s="30">
        <f t="shared" ca="1" si="10727"/>
        <v>121</v>
      </c>
    </row>
    <row r="3577" spans="1:23" ht="13">
      <c r="A3577" s="9">
        <f t="shared" si="8"/>
        <v>3574</v>
      </c>
      <c r="B3577" s="45">
        <v>8</v>
      </c>
      <c r="C3577" s="9">
        <f>MOD(A3577-1,COUNT('DATE Snapshot'!$A:$A))+1</f>
        <v>22</v>
      </c>
      <c r="D3577" s="25">
        <f t="shared" ref="D3577:I3577" ca="1" si="10728">INDIRECT(ADDRESS($C3577+1,D$2,,,D$1))</f>
        <v>43374</v>
      </c>
      <c r="E3577" s="27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8">
        <f t="shared" ca="1" si="10728"/>
        <v>43101</v>
      </c>
      <c r="I3577" s="9">
        <f t="shared" ca="1" si="10728"/>
        <v>2</v>
      </c>
      <c r="J3577" s="46">
        <f>TRUNC((A3577-1)/COUNT('DATE Snapshot'!A:A)/COUNT(PRODUCT!A:A),0)+1</f>
        <v>6</v>
      </c>
      <c r="K3577" s="9" t="str">
        <f t="shared" ref="K3577:O3577" ca="1" si="10729">INDIRECT(ADDRESS($J3577+1,K$2,,,K$1))</f>
        <v>CENTRO NORTE</v>
      </c>
      <c r="L3577" s="9" t="str">
        <f t="shared" ca="1" si="10729"/>
        <v>CN</v>
      </c>
      <c r="M3577" s="9" t="str">
        <f t="shared" ca="1" si="10729"/>
        <v>GOIANIA</v>
      </c>
      <c r="N3577" s="9" t="str">
        <f t="shared" ca="1" si="10729"/>
        <v>BRASIL</v>
      </c>
      <c r="O3577" s="9">
        <f t="shared" ca="1" si="10729"/>
        <v>0</v>
      </c>
      <c r="P3577" s="9">
        <f>MOD(TRUNC((A3577-1)/COUNT('DATE Snapshot'!A:A)),COUNT(PRODUCT!A:A))+1</f>
        <v>9</v>
      </c>
      <c r="Q3577" s="9" t="str">
        <f t="shared" ref="Q3577:W3577" ca="1" si="10730">INDIRECT(ADDRESS($P3577+1,Q$2,,,Q$1))</f>
        <v>SAUVIGNON BLANC RESERVA</v>
      </c>
      <c r="R3577" s="9" t="str">
        <f t="shared" ca="1" si="10730"/>
        <v>SAVN_BL_RS</v>
      </c>
      <c r="S3577" s="9" t="str">
        <f t="shared" ca="1" si="10730"/>
        <v>VINHO BRANCO</v>
      </c>
      <c r="T3577" s="9" t="str">
        <f t="shared" ca="1" si="10730"/>
        <v>12_BTL_0,75 l</v>
      </c>
      <c r="U3577" s="29">
        <f t="shared" ca="1" si="10730"/>
        <v>12</v>
      </c>
      <c r="V3577" s="30">
        <f t="shared" ca="1" si="10730"/>
        <v>198</v>
      </c>
      <c r="W3577" s="30">
        <f t="shared" ca="1" si="10730"/>
        <v>121</v>
      </c>
    </row>
    <row r="3578" spans="1:23" ht="13">
      <c r="A3578" s="9">
        <f t="shared" si="8"/>
        <v>3575</v>
      </c>
      <c r="B3578" s="45">
        <v>17</v>
      </c>
      <c r="C3578" s="9">
        <f>MOD(A3578-1,COUNT('DATE Snapshot'!$A:$A))+1</f>
        <v>23</v>
      </c>
      <c r="D3578" s="25">
        <f t="shared" ref="D3578:I3578" ca="1" si="10731">INDIRECT(ADDRESS($C3578+1,D$2,,,D$1))</f>
        <v>43405</v>
      </c>
      <c r="E3578" s="27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8">
        <f t="shared" ca="1" si="10731"/>
        <v>43101</v>
      </c>
      <c r="I3578" s="9">
        <f t="shared" ca="1" si="10731"/>
        <v>5</v>
      </c>
      <c r="J3578" s="46">
        <f>TRUNC((A3578-1)/COUNT('DATE Snapshot'!A:A)/COUNT(PRODUCT!A:A),0)+1</f>
        <v>6</v>
      </c>
      <c r="K3578" s="9" t="str">
        <f t="shared" ref="K3578:O3578" ca="1" si="10732">INDIRECT(ADDRESS($J3578+1,K$2,,,K$1))</f>
        <v>CENTRO NORTE</v>
      </c>
      <c r="L3578" s="9" t="str">
        <f t="shared" ca="1" si="10732"/>
        <v>CN</v>
      </c>
      <c r="M3578" s="9" t="str">
        <f t="shared" ca="1" si="10732"/>
        <v>GOIANIA</v>
      </c>
      <c r="N3578" s="9" t="str">
        <f t="shared" ca="1" si="10732"/>
        <v>BRASIL</v>
      </c>
      <c r="O3578" s="9">
        <f t="shared" ca="1" si="10732"/>
        <v>0</v>
      </c>
      <c r="P3578" s="9">
        <f>MOD(TRUNC((A3578-1)/COUNT('DATE Snapshot'!A:A)),COUNT(PRODUCT!A:A))+1</f>
        <v>9</v>
      </c>
      <c r="Q3578" s="9" t="str">
        <f t="shared" ref="Q3578:W3578" ca="1" si="10733">INDIRECT(ADDRESS($P3578+1,Q$2,,,Q$1))</f>
        <v>SAUVIGNON BLANC RESERVA</v>
      </c>
      <c r="R3578" s="9" t="str">
        <f t="shared" ca="1" si="10733"/>
        <v>SAVN_BL_RS</v>
      </c>
      <c r="S3578" s="9" t="str">
        <f t="shared" ca="1" si="10733"/>
        <v>VINHO BRANCO</v>
      </c>
      <c r="T3578" s="9" t="str">
        <f t="shared" ca="1" si="10733"/>
        <v>12_BTL_0,75 l</v>
      </c>
      <c r="U3578" s="29">
        <f t="shared" ca="1" si="10733"/>
        <v>12</v>
      </c>
      <c r="V3578" s="30">
        <f t="shared" ca="1" si="10733"/>
        <v>198</v>
      </c>
      <c r="W3578" s="30">
        <f t="shared" ca="1" si="10733"/>
        <v>121</v>
      </c>
    </row>
    <row r="3579" spans="1:23" ht="13">
      <c r="A3579" s="9">
        <f t="shared" si="8"/>
        <v>3576</v>
      </c>
      <c r="B3579" s="45">
        <v>19</v>
      </c>
      <c r="C3579" s="9">
        <f>MOD(A3579-1,COUNT('DATE Snapshot'!$A:$A))+1</f>
        <v>24</v>
      </c>
      <c r="D3579" s="25">
        <f t="shared" ref="D3579:I3579" ca="1" si="10734">INDIRECT(ADDRESS($C3579+1,D$2,,,D$1))</f>
        <v>43435</v>
      </c>
      <c r="E3579" s="27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8">
        <f t="shared" ca="1" si="10734"/>
        <v>43101</v>
      </c>
      <c r="I3579" s="9">
        <f t="shared" ca="1" si="10734"/>
        <v>7</v>
      </c>
      <c r="J3579" s="46">
        <f>TRUNC((A3579-1)/COUNT('DATE Snapshot'!A:A)/COUNT(PRODUCT!A:A),0)+1</f>
        <v>6</v>
      </c>
      <c r="K3579" s="9" t="str">
        <f t="shared" ref="K3579:O3579" ca="1" si="10735">INDIRECT(ADDRESS($J3579+1,K$2,,,K$1))</f>
        <v>CENTRO NORTE</v>
      </c>
      <c r="L3579" s="9" t="str">
        <f t="shared" ca="1" si="10735"/>
        <v>CN</v>
      </c>
      <c r="M3579" s="9" t="str">
        <f t="shared" ca="1" si="10735"/>
        <v>GOIANIA</v>
      </c>
      <c r="N3579" s="9" t="str">
        <f t="shared" ca="1" si="10735"/>
        <v>BRASIL</v>
      </c>
      <c r="O3579" s="9">
        <f t="shared" ca="1" si="10735"/>
        <v>0</v>
      </c>
      <c r="P3579" s="9">
        <f>MOD(TRUNC((A3579-1)/COUNT('DATE Snapshot'!A:A)),COUNT(PRODUCT!A:A))+1</f>
        <v>9</v>
      </c>
      <c r="Q3579" s="9" t="str">
        <f t="shared" ref="Q3579:W3579" ca="1" si="10736">INDIRECT(ADDRESS($P3579+1,Q$2,,,Q$1))</f>
        <v>SAUVIGNON BLANC RESERVA</v>
      </c>
      <c r="R3579" s="9" t="str">
        <f t="shared" ca="1" si="10736"/>
        <v>SAVN_BL_RS</v>
      </c>
      <c r="S3579" s="9" t="str">
        <f t="shared" ca="1" si="10736"/>
        <v>VINHO BRANCO</v>
      </c>
      <c r="T3579" s="9" t="str">
        <f t="shared" ca="1" si="10736"/>
        <v>12_BTL_0,75 l</v>
      </c>
      <c r="U3579" s="29">
        <f t="shared" ca="1" si="10736"/>
        <v>12</v>
      </c>
      <c r="V3579" s="30">
        <f t="shared" ca="1" si="10736"/>
        <v>198</v>
      </c>
      <c r="W3579" s="30">
        <f t="shared" ca="1" si="10736"/>
        <v>121</v>
      </c>
    </row>
    <row r="3580" spans="1:23" ht="13">
      <c r="A3580" s="9">
        <f t="shared" si="8"/>
        <v>3577</v>
      </c>
      <c r="B3580" s="45">
        <v>14</v>
      </c>
      <c r="C3580" s="9">
        <f>MOD(A3580-1,COUNT('DATE Snapshot'!$A:$A))+1</f>
        <v>1</v>
      </c>
      <c r="D3580" s="25">
        <f t="shared" ref="D3580:I3580" ca="1" si="10737">INDIRECT(ADDRESS($C3580+1,D$2,,,D$1))</f>
        <v>42736</v>
      </c>
      <c r="E3580" s="27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8">
        <f t="shared" ca="1" si="10737"/>
        <v>42736</v>
      </c>
      <c r="I3580" s="9">
        <f t="shared" ca="1" si="10737"/>
        <v>1</v>
      </c>
      <c r="J3580" s="46">
        <f>TRUNC((A3580-1)/COUNT('DATE Snapshot'!A:A)/COUNT(PRODUCT!A:A),0)+1</f>
        <v>6</v>
      </c>
      <c r="K3580" s="9" t="str">
        <f t="shared" ref="K3580:O3580" ca="1" si="10738">INDIRECT(ADDRESS($J3580+1,K$2,,,K$1))</f>
        <v>CENTRO NORTE</v>
      </c>
      <c r="L3580" s="9" t="str">
        <f t="shared" ca="1" si="10738"/>
        <v>CN</v>
      </c>
      <c r="M3580" s="9" t="str">
        <f t="shared" ca="1" si="10738"/>
        <v>GOIANIA</v>
      </c>
      <c r="N3580" s="9" t="str">
        <f t="shared" ca="1" si="10738"/>
        <v>BRASIL</v>
      </c>
      <c r="O3580" s="9">
        <f t="shared" ca="1" si="10738"/>
        <v>0</v>
      </c>
      <c r="P3580" s="9">
        <f>MOD(TRUNC((A3580-1)/COUNT('DATE Snapshot'!A:A)),COUNT(PRODUCT!A:A))+1</f>
        <v>10</v>
      </c>
      <c r="Q3580" s="9" t="str">
        <f t="shared" ref="Q3580:W3580" ca="1" si="10739">INDIRECT(ADDRESS($P3580+1,Q$2,,,Q$1))</f>
        <v>RIESLING</v>
      </c>
      <c r="R3580" s="9" t="str">
        <f t="shared" ca="1" si="10739"/>
        <v>RISL</v>
      </c>
      <c r="S3580" s="9" t="str">
        <f t="shared" ca="1" si="10739"/>
        <v>VINHO BRANCO</v>
      </c>
      <c r="T3580" s="9" t="str">
        <f t="shared" ca="1" si="10739"/>
        <v>12_BTL_0,75 l</v>
      </c>
      <c r="U3580" s="29">
        <f t="shared" ca="1" si="10739"/>
        <v>12</v>
      </c>
      <c r="V3580" s="30">
        <f t="shared" ca="1" si="10739"/>
        <v>225</v>
      </c>
      <c r="W3580" s="30">
        <f t="shared" ca="1" si="10739"/>
        <v>121</v>
      </c>
    </row>
    <row r="3581" spans="1:23" ht="13">
      <c r="A3581" s="9">
        <f t="shared" si="8"/>
        <v>3578</v>
      </c>
      <c r="B3581" s="45">
        <v>7</v>
      </c>
      <c r="C3581" s="9">
        <f>MOD(A3581-1,COUNT('DATE Snapshot'!$A:$A))+1</f>
        <v>2</v>
      </c>
      <c r="D3581" s="25">
        <f t="shared" ref="D3581:I3581" ca="1" si="10740">INDIRECT(ADDRESS($C3581+1,D$2,,,D$1))</f>
        <v>42767</v>
      </c>
      <c r="E3581" s="27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8">
        <f t="shared" ca="1" si="10740"/>
        <v>42736</v>
      </c>
      <c r="I3581" s="9">
        <f t="shared" ca="1" si="10740"/>
        <v>4</v>
      </c>
      <c r="J3581" s="46">
        <f>TRUNC((A3581-1)/COUNT('DATE Snapshot'!A:A)/COUNT(PRODUCT!A:A),0)+1</f>
        <v>6</v>
      </c>
      <c r="K3581" s="9" t="str">
        <f t="shared" ref="K3581:O3581" ca="1" si="10741">INDIRECT(ADDRESS($J3581+1,K$2,,,K$1))</f>
        <v>CENTRO NORTE</v>
      </c>
      <c r="L3581" s="9" t="str">
        <f t="shared" ca="1" si="10741"/>
        <v>CN</v>
      </c>
      <c r="M3581" s="9" t="str">
        <f t="shared" ca="1" si="10741"/>
        <v>GOIANIA</v>
      </c>
      <c r="N3581" s="9" t="str">
        <f t="shared" ca="1" si="10741"/>
        <v>BRASIL</v>
      </c>
      <c r="O3581" s="9">
        <f t="shared" ca="1" si="10741"/>
        <v>0</v>
      </c>
      <c r="P3581" s="9">
        <f>MOD(TRUNC((A3581-1)/COUNT('DATE Snapshot'!A:A)),COUNT(PRODUCT!A:A))+1</f>
        <v>10</v>
      </c>
      <c r="Q3581" s="9" t="str">
        <f t="shared" ref="Q3581:W3581" ca="1" si="10742">INDIRECT(ADDRESS($P3581+1,Q$2,,,Q$1))</f>
        <v>RIESLING</v>
      </c>
      <c r="R3581" s="9" t="str">
        <f t="shared" ca="1" si="10742"/>
        <v>RISL</v>
      </c>
      <c r="S3581" s="9" t="str">
        <f t="shared" ca="1" si="10742"/>
        <v>VINHO BRANCO</v>
      </c>
      <c r="T3581" s="9" t="str">
        <f t="shared" ca="1" si="10742"/>
        <v>12_BTL_0,75 l</v>
      </c>
      <c r="U3581" s="29">
        <f t="shared" ca="1" si="10742"/>
        <v>12</v>
      </c>
      <c r="V3581" s="30">
        <f t="shared" ca="1" si="10742"/>
        <v>225</v>
      </c>
      <c r="W3581" s="30">
        <f t="shared" ca="1" si="10742"/>
        <v>121</v>
      </c>
    </row>
    <row r="3582" spans="1:23" ht="13">
      <c r="A3582" s="9">
        <f t="shared" si="8"/>
        <v>3579</v>
      </c>
      <c r="B3582" s="45">
        <v>16</v>
      </c>
      <c r="C3582" s="9">
        <f>MOD(A3582-1,COUNT('DATE Snapshot'!$A:$A))+1</f>
        <v>3</v>
      </c>
      <c r="D3582" s="25">
        <f t="shared" ref="D3582:I3582" ca="1" si="10743">INDIRECT(ADDRESS($C3582+1,D$2,,,D$1))</f>
        <v>42795</v>
      </c>
      <c r="E3582" s="27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8">
        <f t="shared" ca="1" si="10743"/>
        <v>42736</v>
      </c>
      <c r="I3582" s="9">
        <f t="shared" ca="1" si="10743"/>
        <v>4</v>
      </c>
      <c r="J3582" s="46">
        <f>TRUNC((A3582-1)/COUNT('DATE Snapshot'!A:A)/COUNT(PRODUCT!A:A),0)+1</f>
        <v>6</v>
      </c>
      <c r="K3582" s="9" t="str">
        <f t="shared" ref="K3582:O3582" ca="1" si="10744">INDIRECT(ADDRESS($J3582+1,K$2,,,K$1))</f>
        <v>CENTRO NORTE</v>
      </c>
      <c r="L3582" s="9" t="str">
        <f t="shared" ca="1" si="10744"/>
        <v>CN</v>
      </c>
      <c r="M3582" s="9" t="str">
        <f t="shared" ca="1" si="10744"/>
        <v>GOIANIA</v>
      </c>
      <c r="N3582" s="9" t="str">
        <f t="shared" ca="1" si="10744"/>
        <v>BRASIL</v>
      </c>
      <c r="O3582" s="9">
        <f t="shared" ca="1" si="10744"/>
        <v>0</v>
      </c>
      <c r="P3582" s="9">
        <f>MOD(TRUNC((A3582-1)/COUNT('DATE Snapshot'!A:A)),COUNT(PRODUCT!A:A))+1</f>
        <v>10</v>
      </c>
      <c r="Q3582" s="9" t="str">
        <f t="shared" ref="Q3582:W3582" ca="1" si="10745">INDIRECT(ADDRESS($P3582+1,Q$2,,,Q$1))</f>
        <v>RIESLING</v>
      </c>
      <c r="R3582" s="9" t="str">
        <f t="shared" ca="1" si="10745"/>
        <v>RISL</v>
      </c>
      <c r="S3582" s="9" t="str">
        <f t="shared" ca="1" si="10745"/>
        <v>VINHO BRANCO</v>
      </c>
      <c r="T3582" s="9" t="str">
        <f t="shared" ca="1" si="10745"/>
        <v>12_BTL_0,75 l</v>
      </c>
      <c r="U3582" s="29">
        <f t="shared" ca="1" si="10745"/>
        <v>12</v>
      </c>
      <c r="V3582" s="30">
        <f t="shared" ca="1" si="10745"/>
        <v>225</v>
      </c>
      <c r="W3582" s="30">
        <f t="shared" ca="1" si="10745"/>
        <v>121</v>
      </c>
    </row>
    <row r="3583" spans="1:23" ht="13">
      <c r="A3583" s="9">
        <f t="shared" si="8"/>
        <v>3580</v>
      </c>
      <c r="B3583" s="45">
        <v>6</v>
      </c>
      <c r="C3583" s="9">
        <f>MOD(A3583-1,COUNT('DATE Snapshot'!$A:$A))+1</f>
        <v>4</v>
      </c>
      <c r="D3583" s="25">
        <f t="shared" ref="D3583:I3583" ca="1" si="10746">INDIRECT(ADDRESS($C3583+1,D$2,,,D$1))</f>
        <v>42826</v>
      </c>
      <c r="E3583" s="27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8">
        <f t="shared" ca="1" si="10746"/>
        <v>42736</v>
      </c>
      <c r="I3583" s="9">
        <f t="shared" ca="1" si="10746"/>
        <v>7</v>
      </c>
      <c r="J3583" s="46">
        <f>TRUNC((A3583-1)/COUNT('DATE Snapshot'!A:A)/COUNT(PRODUCT!A:A),0)+1</f>
        <v>6</v>
      </c>
      <c r="K3583" s="9" t="str">
        <f t="shared" ref="K3583:O3583" ca="1" si="10747">INDIRECT(ADDRESS($J3583+1,K$2,,,K$1))</f>
        <v>CENTRO NORTE</v>
      </c>
      <c r="L3583" s="9" t="str">
        <f t="shared" ca="1" si="10747"/>
        <v>CN</v>
      </c>
      <c r="M3583" s="9" t="str">
        <f t="shared" ca="1" si="10747"/>
        <v>GOIANIA</v>
      </c>
      <c r="N3583" s="9" t="str">
        <f t="shared" ca="1" si="10747"/>
        <v>BRASIL</v>
      </c>
      <c r="O3583" s="9">
        <f t="shared" ca="1" si="10747"/>
        <v>0</v>
      </c>
      <c r="P3583" s="9">
        <f>MOD(TRUNC((A3583-1)/COUNT('DATE Snapshot'!A:A)),COUNT(PRODUCT!A:A))+1</f>
        <v>10</v>
      </c>
      <c r="Q3583" s="9" t="str">
        <f t="shared" ref="Q3583:W3583" ca="1" si="10748">INDIRECT(ADDRESS($P3583+1,Q$2,,,Q$1))</f>
        <v>RIESLING</v>
      </c>
      <c r="R3583" s="9" t="str">
        <f t="shared" ca="1" si="10748"/>
        <v>RISL</v>
      </c>
      <c r="S3583" s="9" t="str">
        <f t="shared" ca="1" si="10748"/>
        <v>VINHO BRANCO</v>
      </c>
      <c r="T3583" s="9" t="str">
        <f t="shared" ca="1" si="10748"/>
        <v>12_BTL_0,75 l</v>
      </c>
      <c r="U3583" s="29">
        <f t="shared" ca="1" si="10748"/>
        <v>12</v>
      </c>
      <c r="V3583" s="30">
        <f t="shared" ca="1" si="10748"/>
        <v>225</v>
      </c>
      <c r="W3583" s="30">
        <f t="shared" ca="1" si="10748"/>
        <v>121</v>
      </c>
    </row>
    <row r="3584" spans="1:23" ht="13">
      <c r="A3584" s="9">
        <f t="shared" si="8"/>
        <v>3581</v>
      </c>
      <c r="B3584" s="45">
        <v>15</v>
      </c>
      <c r="C3584" s="9">
        <f>MOD(A3584-1,COUNT('DATE Snapshot'!$A:$A))+1</f>
        <v>5</v>
      </c>
      <c r="D3584" s="25">
        <f t="shared" ref="D3584:I3584" ca="1" si="10749">INDIRECT(ADDRESS($C3584+1,D$2,,,D$1))</f>
        <v>42856</v>
      </c>
      <c r="E3584" s="27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8">
        <f t="shared" ca="1" si="10749"/>
        <v>42736</v>
      </c>
      <c r="I3584" s="9">
        <f t="shared" ca="1" si="10749"/>
        <v>2</v>
      </c>
      <c r="J3584" s="46">
        <f>TRUNC((A3584-1)/COUNT('DATE Snapshot'!A:A)/COUNT(PRODUCT!A:A),0)+1</f>
        <v>6</v>
      </c>
      <c r="K3584" s="9" t="str">
        <f t="shared" ref="K3584:O3584" ca="1" si="10750">INDIRECT(ADDRESS($J3584+1,K$2,,,K$1))</f>
        <v>CENTRO NORTE</v>
      </c>
      <c r="L3584" s="9" t="str">
        <f t="shared" ca="1" si="10750"/>
        <v>CN</v>
      </c>
      <c r="M3584" s="9" t="str">
        <f t="shared" ca="1" si="10750"/>
        <v>GOIANIA</v>
      </c>
      <c r="N3584" s="9" t="str">
        <f t="shared" ca="1" si="10750"/>
        <v>BRASIL</v>
      </c>
      <c r="O3584" s="9">
        <f t="shared" ca="1" si="10750"/>
        <v>0</v>
      </c>
      <c r="P3584" s="9">
        <f>MOD(TRUNC((A3584-1)/COUNT('DATE Snapshot'!A:A)),COUNT(PRODUCT!A:A))+1</f>
        <v>10</v>
      </c>
      <c r="Q3584" s="9" t="str">
        <f t="shared" ref="Q3584:W3584" ca="1" si="10751">INDIRECT(ADDRESS($P3584+1,Q$2,,,Q$1))</f>
        <v>RIESLING</v>
      </c>
      <c r="R3584" s="9" t="str">
        <f t="shared" ca="1" si="10751"/>
        <v>RISL</v>
      </c>
      <c r="S3584" s="9" t="str">
        <f t="shared" ca="1" si="10751"/>
        <v>VINHO BRANCO</v>
      </c>
      <c r="T3584" s="9" t="str">
        <f t="shared" ca="1" si="10751"/>
        <v>12_BTL_0,75 l</v>
      </c>
      <c r="U3584" s="29">
        <f t="shared" ca="1" si="10751"/>
        <v>12</v>
      </c>
      <c r="V3584" s="30">
        <f t="shared" ca="1" si="10751"/>
        <v>225</v>
      </c>
      <c r="W3584" s="30">
        <f t="shared" ca="1" si="10751"/>
        <v>121</v>
      </c>
    </row>
    <row r="3585" spans="1:23" ht="13">
      <c r="A3585" s="9">
        <f t="shared" si="8"/>
        <v>3582</v>
      </c>
      <c r="B3585" s="45">
        <v>12</v>
      </c>
      <c r="C3585" s="9">
        <f>MOD(A3585-1,COUNT('DATE Snapshot'!$A:$A))+1</f>
        <v>6</v>
      </c>
      <c r="D3585" s="25">
        <f t="shared" ref="D3585:I3585" ca="1" si="10752">INDIRECT(ADDRESS($C3585+1,D$2,,,D$1))</f>
        <v>42887</v>
      </c>
      <c r="E3585" s="27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8">
        <f t="shared" ca="1" si="10752"/>
        <v>42736</v>
      </c>
      <c r="I3585" s="9">
        <f t="shared" ca="1" si="10752"/>
        <v>5</v>
      </c>
      <c r="J3585" s="46">
        <f>TRUNC((A3585-1)/COUNT('DATE Snapshot'!A:A)/COUNT(PRODUCT!A:A),0)+1</f>
        <v>6</v>
      </c>
      <c r="K3585" s="9" t="str">
        <f t="shared" ref="K3585:O3585" ca="1" si="10753">INDIRECT(ADDRESS($J3585+1,K$2,,,K$1))</f>
        <v>CENTRO NORTE</v>
      </c>
      <c r="L3585" s="9" t="str">
        <f t="shared" ca="1" si="10753"/>
        <v>CN</v>
      </c>
      <c r="M3585" s="9" t="str">
        <f t="shared" ca="1" si="10753"/>
        <v>GOIANIA</v>
      </c>
      <c r="N3585" s="9" t="str">
        <f t="shared" ca="1" si="10753"/>
        <v>BRASIL</v>
      </c>
      <c r="O3585" s="9">
        <f t="shared" ca="1" si="10753"/>
        <v>0</v>
      </c>
      <c r="P3585" s="9">
        <f>MOD(TRUNC((A3585-1)/COUNT('DATE Snapshot'!A:A)),COUNT(PRODUCT!A:A))+1</f>
        <v>10</v>
      </c>
      <c r="Q3585" s="9" t="str">
        <f t="shared" ref="Q3585:W3585" ca="1" si="10754">INDIRECT(ADDRESS($P3585+1,Q$2,,,Q$1))</f>
        <v>RIESLING</v>
      </c>
      <c r="R3585" s="9" t="str">
        <f t="shared" ca="1" si="10754"/>
        <v>RISL</v>
      </c>
      <c r="S3585" s="9" t="str">
        <f t="shared" ca="1" si="10754"/>
        <v>VINHO BRANCO</v>
      </c>
      <c r="T3585" s="9" t="str">
        <f t="shared" ca="1" si="10754"/>
        <v>12_BTL_0,75 l</v>
      </c>
      <c r="U3585" s="29">
        <f t="shared" ca="1" si="10754"/>
        <v>12</v>
      </c>
      <c r="V3585" s="30">
        <f t="shared" ca="1" si="10754"/>
        <v>225</v>
      </c>
      <c r="W3585" s="30">
        <f t="shared" ca="1" si="10754"/>
        <v>121</v>
      </c>
    </row>
    <row r="3586" spans="1:23" ht="13">
      <c r="A3586" s="9">
        <f t="shared" si="8"/>
        <v>3583</v>
      </c>
      <c r="B3586" s="45">
        <v>24</v>
      </c>
      <c r="C3586" s="9">
        <f>MOD(A3586-1,COUNT('DATE Snapshot'!$A:$A))+1</f>
        <v>7</v>
      </c>
      <c r="D3586" s="25">
        <f t="shared" ref="D3586:I3586" ca="1" si="10755">INDIRECT(ADDRESS($C3586+1,D$2,,,D$1))</f>
        <v>42917</v>
      </c>
      <c r="E3586" s="27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8">
        <f t="shared" ca="1" si="10755"/>
        <v>42736</v>
      </c>
      <c r="I3586" s="9">
        <f t="shared" ca="1" si="10755"/>
        <v>7</v>
      </c>
      <c r="J3586" s="46">
        <f>TRUNC((A3586-1)/COUNT('DATE Snapshot'!A:A)/COUNT(PRODUCT!A:A),0)+1</f>
        <v>6</v>
      </c>
      <c r="K3586" s="9" t="str">
        <f t="shared" ref="K3586:O3586" ca="1" si="10756">INDIRECT(ADDRESS($J3586+1,K$2,,,K$1))</f>
        <v>CENTRO NORTE</v>
      </c>
      <c r="L3586" s="9" t="str">
        <f t="shared" ca="1" si="10756"/>
        <v>CN</v>
      </c>
      <c r="M3586" s="9" t="str">
        <f t="shared" ca="1" si="10756"/>
        <v>GOIANIA</v>
      </c>
      <c r="N3586" s="9" t="str">
        <f t="shared" ca="1" si="10756"/>
        <v>BRASIL</v>
      </c>
      <c r="O3586" s="9">
        <f t="shared" ca="1" si="10756"/>
        <v>0</v>
      </c>
      <c r="P3586" s="9">
        <f>MOD(TRUNC((A3586-1)/COUNT('DATE Snapshot'!A:A)),COUNT(PRODUCT!A:A))+1</f>
        <v>10</v>
      </c>
      <c r="Q3586" s="9" t="str">
        <f t="shared" ref="Q3586:W3586" ca="1" si="10757">INDIRECT(ADDRESS($P3586+1,Q$2,,,Q$1))</f>
        <v>RIESLING</v>
      </c>
      <c r="R3586" s="9" t="str">
        <f t="shared" ca="1" si="10757"/>
        <v>RISL</v>
      </c>
      <c r="S3586" s="9" t="str">
        <f t="shared" ca="1" si="10757"/>
        <v>VINHO BRANCO</v>
      </c>
      <c r="T3586" s="9" t="str">
        <f t="shared" ca="1" si="10757"/>
        <v>12_BTL_0,75 l</v>
      </c>
      <c r="U3586" s="29">
        <f t="shared" ca="1" si="10757"/>
        <v>12</v>
      </c>
      <c r="V3586" s="30">
        <f t="shared" ca="1" si="10757"/>
        <v>225</v>
      </c>
      <c r="W3586" s="30">
        <f t="shared" ca="1" si="10757"/>
        <v>121</v>
      </c>
    </row>
    <row r="3587" spans="1:23" ht="13">
      <c r="A3587" s="9">
        <f t="shared" si="8"/>
        <v>3584</v>
      </c>
      <c r="B3587" s="45">
        <v>14</v>
      </c>
      <c r="C3587" s="9">
        <f>MOD(A3587-1,COUNT('DATE Snapshot'!$A:$A))+1</f>
        <v>8</v>
      </c>
      <c r="D3587" s="25">
        <f t="shared" ref="D3587:I3587" ca="1" si="10758">INDIRECT(ADDRESS($C3587+1,D$2,,,D$1))</f>
        <v>42948</v>
      </c>
      <c r="E3587" s="27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8">
        <f t="shared" ca="1" si="10758"/>
        <v>42736</v>
      </c>
      <c r="I3587" s="9">
        <f t="shared" ca="1" si="10758"/>
        <v>3</v>
      </c>
      <c r="J3587" s="46">
        <f>TRUNC((A3587-1)/COUNT('DATE Snapshot'!A:A)/COUNT(PRODUCT!A:A),0)+1</f>
        <v>6</v>
      </c>
      <c r="K3587" s="9" t="str">
        <f t="shared" ref="K3587:O3587" ca="1" si="10759">INDIRECT(ADDRESS($J3587+1,K$2,,,K$1))</f>
        <v>CENTRO NORTE</v>
      </c>
      <c r="L3587" s="9" t="str">
        <f t="shared" ca="1" si="10759"/>
        <v>CN</v>
      </c>
      <c r="M3587" s="9" t="str">
        <f t="shared" ca="1" si="10759"/>
        <v>GOIANIA</v>
      </c>
      <c r="N3587" s="9" t="str">
        <f t="shared" ca="1" si="10759"/>
        <v>BRASIL</v>
      </c>
      <c r="O3587" s="9">
        <f t="shared" ca="1" si="10759"/>
        <v>0</v>
      </c>
      <c r="P3587" s="9">
        <f>MOD(TRUNC((A3587-1)/COUNT('DATE Snapshot'!A:A)),COUNT(PRODUCT!A:A))+1</f>
        <v>10</v>
      </c>
      <c r="Q3587" s="9" t="str">
        <f t="shared" ref="Q3587:W3587" ca="1" si="10760">INDIRECT(ADDRESS($P3587+1,Q$2,,,Q$1))</f>
        <v>RIESLING</v>
      </c>
      <c r="R3587" s="9" t="str">
        <f t="shared" ca="1" si="10760"/>
        <v>RISL</v>
      </c>
      <c r="S3587" s="9" t="str">
        <f t="shared" ca="1" si="10760"/>
        <v>VINHO BRANCO</v>
      </c>
      <c r="T3587" s="9" t="str">
        <f t="shared" ca="1" si="10760"/>
        <v>12_BTL_0,75 l</v>
      </c>
      <c r="U3587" s="29">
        <f t="shared" ca="1" si="10760"/>
        <v>12</v>
      </c>
      <c r="V3587" s="30">
        <f t="shared" ca="1" si="10760"/>
        <v>225</v>
      </c>
      <c r="W3587" s="30">
        <f t="shared" ca="1" si="10760"/>
        <v>121</v>
      </c>
    </row>
    <row r="3588" spans="1:23" ht="13">
      <c r="A3588" s="9">
        <f t="shared" si="8"/>
        <v>3585</v>
      </c>
      <c r="B3588" s="45">
        <v>8</v>
      </c>
      <c r="C3588" s="9">
        <f>MOD(A3588-1,COUNT('DATE Snapshot'!$A:$A))+1</f>
        <v>9</v>
      </c>
      <c r="D3588" s="25">
        <f t="shared" ref="D3588:I3588" ca="1" si="10761">INDIRECT(ADDRESS($C3588+1,D$2,,,D$1))</f>
        <v>42979</v>
      </c>
      <c r="E3588" s="27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8">
        <f t="shared" ca="1" si="10761"/>
        <v>42736</v>
      </c>
      <c r="I3588" s="9">
        <f t="shared" ca="1" si="10761"/>
        <v>6</v>
      </c>
      <c r="J3588" s="46">
        <f>TRUNC((A3588-1)/COUNT('DATE Snapshot'!A:A)/COUNT(PRODUCT!A:A),0)+1</f>
        <v>6</v>
      </c>
      <c r="K3588" s="9" t="str">
        <f t="shared" ref="K3588:O3588" ca="1" si="10762">INDIRECT(ADDRESS($J3588+1,K$2,,,K$1))</f>
        <v>CENTRO NORTE</v>
      </c>
      <c r="L3588" s="9" t="str">
        <f t="shared" ca="1" si="10762"/>
        <v>CN</v>
      </c>
      <c r="M3588" s="9" t="str">
        <f t="shared" ca="1" si="10762"/>
        <v>GOIANIA</v>
      </c>
      <c r="N3588" s="9" t="str">
        <f t="shared" ca="1" si="10762"/>
        <v>BRASIL</v>
      </c>
      <c r="O3588" s="9">
        <f t="shared" ca="1" si="10762"/>
        <v>0</v>
      </c>
      <c r="P3588" s="9">
        <f>MOD(TRUNC((A3588-1)/COUNT('DATE Snapshot'!A:A)),COUNT(PRODUCT!A:A))+1</f>
        <v>10</v>
      </c>
      <c r="Q3588" s="9" t="str">
        <f t="shared" ref="Q3588:W3588" ca="1" si="10763">INDIRECT(ADDRESS($P3588+1,Q$2,,,Q$1))</f>
        <v>RIESLING</v>
      </c>
      <c r="R3588" s="9" t="str">
        <f t="shared" ca="1" si="10763"/>
        <v>RISL</v>
      </c>
      <c r="S3588" s="9" t="str">
        <f t="shared" ca="1" si="10763"/>
        <v>VINHO BRANCO</v>
      </c>
      <c r="T3588" s="9" t="str">
        <f t="shared" ca="1" si="10763"/>
        <v>12_BTL_0,75 l</v>
      </c>
      <c r="U3588" s="29">
        <f t="shared" ca="1" si="10763"/>
        <v>12</v>
      </c>
      <c r="V3588" s="30">
        <f t="shared" ca="1" si="10763"/>
        <v>225</v>
      </c>
      <c r="W3588" s="30">
        <f t="shared" ca="1" si="10763"/>
        <v>121</v>
      </c>
    </row>
    <row r="3589" spans="1:23" ht="13">
      <c r="A3589" s="9">
        <f t="shared" si="8"/>
        <v>3586</v>
      </c>
      <c r="B3589" s="45">
        <v>8</v>
      </c>
      <c r="C3589" s="9">
        <f>MOD(A3589-1,COUNT('DATE Snapshot'!$A:$A))+1</f>
        <v>10</v>
      </c>
      <c r="D3589" s="25">
        <f t="shared" ref="D3589:I3589" ca="1" si="10764">INDIRECT(ADDRESS($C3589+1,D$2,,,D$1))</f>
        <v>43009</v>
      </c>
      <c r="E3589" s="27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8">
        <f t="shared" ca="1" si="10764"/>
        <v>42736</v>
      </c>
      <c r="I3589" s="9">
        <f t="shared" ca="1" si="10764"/>
        <v>1</v>
      </c>
      <c r="J3589" s="46">
        <f>TRUNC((A3589-1)/COUNT('DATE Snapshot'!A:A)/COUNT(PRODUCT!A:A),0)+1</f>
        <v>6</v>
      </c>
      <c r="K3589" s="9" t="str">
        <f t="shared" ref="K3589:O3589" ca="1" si="10765">INDIRECT(ADDRESS($J3589+1,K$2,,,K$1))</f>
        <v>CENTRO NORTE</v>
      </c>
      <c r="L3589" s="9" t="str">
        <f t="shared" ca="1" si="10765"/>
        <v>CN</v>
      </c>
      <c r="M3589" s="9" t="str">
        <f t="shared" ca="1" si="10765"/>
        <v>GOIANIA</v>
      </c>
      <c r="N3589" s="9" t="str">
        <f t="shared" ca="1" si="10765"/>
        <v>BRASIL</v>
      </c>
      <c r="O3589" s="9">
        <f t="shared" ca="1" si="10765"/>
        <v>0</v>
      </c>
      <c r="P3589" s="9">
        <f>MOD(TRUNC((A3589-1)/COUNT('DATE Snapshot'!A:A)),COUNT(PRODUCT!A:A))+1</f>
        <v>10</v>
      </c>
      <c r="Q3589" s="9" t="str">
        <f t="shared" ref="Q3589:W3589" ca="1" si="10766">INDIRECT(ADDRESS($P3589+1,Q$2,,,Q$1))</f>
        <v>RIESLING</v>
      </c>
      <c r="R3589" s="9" t="str">
        <f t="shared" ca="1" si="10766"/>
        <v>RISL</v>
      </c>
      <c r="S3589" s="9" t="str">
        <f t="shared" ca="1" si="10766"/>
        <v>VINHO BRANCO</v>
      </c>
      <c r="T3589" s="9" t="str">
        <f t="shared" ca="1" si="10766"/>
        <v>12_BTL_0,75 l</v>
      </c>
      <c r="U3589" s="29">
        <f t="shared" ca="1" si="10766"/>
        <v>12</v>
      </c>
      <c r="V3589" s="30">
        <f t="shared" ca="1" si="10766"/>
        <v>225</v>
      </c>
      <c r="W3589" s="30">
        <f t="shared" ca="1" si="10766"/>
        <v>121</v>
      </c>
    </row>
    <row r="3590" spans="1:23" ht="13">
      <c r="A3590" s="9">
        <f t="shared" si="8"/>
        <v>3587</v>
      </c>
      <c r="B3590" s="45">
        <v>10</v>
      </c>
      <c r="C3590" s="9">
        <f>MOD(A3590-1,COUNT('DATE Snapshot'!$A:$A))+1</f>
        <v>11</v>
      </c>
      <c r="D3590" s="25">
        <f t="shared" ref="D3590:I3590" ca="1" si="10767">INDIRECT(ADDRESS($C3590+1,D$2,,,D$1))</f>
        <v>43040</v>
      </c>
      <c r="E3590" s="27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8">
        <f t="shared" ca="1" si="10767"/>
        <v>42736</v>
      </c>
      <c r="I3590" s="9">
        <f t="shared" ca="1" si="10767"/>
        <v>4</v>
      </c>
      <c r="J3590" s="46">
        <f>TRUNC((A3590-1)/COUNT('DATE Snapshot'!A:A)/COUNT(PRODUCT!A:A),0)+1</f>
        <v>6</v>
      </c>
      <c r="K3590" s="9" t="str">
        <f t="shared" ref="K3590:O3590" ca="1" si="10768">INDIRECT(ADDRESS($J3590+1,K$2,,,K$1))</f>
        <v>CENTRO NORTE</v>
      </c>
      <c r="L3590" s="9" t="str">
        <f t="shared" ca="1" si="10768"/>
        <v>CN</v>
      </c>
      <c r="M3590" s="9" t="str">
        <f t="shared" ca="1" si="10768"/>
        <v>GOIANIA</v>
      </c>
      <c r="N3590" s="9" t="str">
        <f t="shared" ca="1" si="10768"/>
        <v>BRASIL</v>
      </c>
      <c r="O3590" s="9">
        <f t="shared" ca="1" si="10768"/>
        <v>0</v>
      </c>
      <c r="P3590" s="9">
        <f>MOD(TRUNC((A3590-1)/COUNT('DATE Snapshot'!A:A)),COUNT(PRODUCT!A:A))+1</f>
        <v>10</v>
      </c>
      <c r="Q3590" s="9" t="str">
        <f t="shared" ref="Q3590:W3590" ca="1" si="10769">INDIRECT(ADDRESS($P3590+1,Q$2,,,Q$1))</f>
        <v>RIESLING</v>
      </c>
      <c r="R3590" s="9" t="str">
        <f t="shared" ca="1" si="10769"/>
        <v>RISL</v>
      </c>
      <c r="S3590" s="9" t="str">
        <f t="shared" ca="1" si="10769"/>
        <v>VINHO BRANCO</v>
      </c>
      <c r="T3590" s="9" t="str">
        <f t="shared" ca="1" si="10769"/>
        <v>12_BTL_0,75 l</v>
      </c>
      <c r="U3590" s="29">
        <f t="shared" ca="1" si="10769"/>
        <v>12</v>
      </c>
      <c r="V3590" s="30">
        <f t="shared" ca="1" si="10769"/>
        <v>225</v>
      </c>
      <c r="W3590" s="30">
        <f t="shared" ca="1" si="10769"/>
        <v>121</v>
      </c>
    </row>
    <row r="3591" spans="1:23" ht="13">
      <c r="A3591" s="9">
        <f t="shared" si="8"/>
        <v>3588</v>
      </c>
      <c r="B3591" s="45">
        <v>7</v>
      </c>
      <c r="C3591" s="9">
        <f>MOD(A3591-1,COUNT('DATE Snapshot'!$A:$A))+1</f>
        <v>12</v>
      </c>
      <c r="D3591" s="25">
        <f t="shared" ref="D3591:I3591" ca="1" si="10770">INDIRECT(ADDRESS($C3591+1,D$2,,,D$1))</f>
        <v>43070</v>
      </c>
      <c r="E3591" s="27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8">
        <f t="shared" ca="1" si="10770"/>
        <v>42736</v>
      </c>
      <c r="I3591" s="9">
        <f t="shared" ca="1" si="10770"/>
        <v>6</v>
      </c>
      <c r="J3591" s="46">
        <f>TRUNC((A3591-1)/COUNT('DATE Snapshot'!A:A)/COUNT(PRODUCT!A:A),0)+1</f>
        <v>6</v>
      </c>
      <c r="K3591" s="9" t="str">
        <f t="shared" ref="K3591:O3591" ca="1" si="10771">INDIRECT(ADDRESS($J3591+1,K$2,,,K$1))</f>
        <v>CENTRO NORTE</v>
      </c>
      <c r="L3591" s="9" t="str">
        <f t="shared" ca="1" si="10771"/>
        <v>CN</v>
      </c>
      <c r="M3591" s="9" t="str">
        <f t="shared" ca="1" si="10771"/>
        <v>GOIANIA</v>
      </c>
      <c r="N3591" s="9" t="str">
        <f t="shared" ca="1" si="10771"/>
        <v>BRASIL</v>
      </c>
      <c r="O3591" s="9">
        <f t="shared" ca="1" si="10771"/>
        <v>0</v>
      </c>
      <c r="P3591" s="9">
        <f>MOD(TRUNC((A3591-1)/COUNT('DATE Snapshot'!A:A)),COUNT(PRODUCT!A:A))+1</f>
        <v>10</v>
      </c>
      <c r="Q3591" s="9" t="str">
        <f t="shared" ref="Q3591:W3591" ca="1" si="10772">INDIRECT(ADDRESS($P3591+1,Q$2,,,Q$1))</f>
        <v>RIESLING</v>
      </c>
      <c r="R3591" s="9" t="str">
        <f t="shared" ca="1" si="10772"/>
        <v>RISL</v>
      </c>
      <c r="S3591" s="9" t="str">
        <f t="shared" ca="1" si="10772"/>
        <v>VINHO BRANCO</v>
      </c>
      <c r="T3591" s="9" t="str">
        <f t="shared" ca="1" si="10772"/>
        <v>12_BTL_0,75 l</v>
      </c>
      <c r="U3591" s="29">
        <f t="shared" ca="1" si="10772"/>
        <v>12</v>
      </c>
      <c r="V3591" s="30">
        <f t="shared" ca="1" si="10772"/>
        <v>225</v>
      </c>
      <c r="W3591" s="30">
        <f t="shared" ca="1" si="10772"/>
        <v>121</v>
      </c>
    </row>
    <row r="3592" spans="1:23" ht="13">
      <c r="A3592" s="9">
        <f t="shared" si="8"/>
        <v>3589</v>
      </c>
      <c r="B3592" s="45">
        <v>9</v>
      </c>
      <c r="C3592" s="9">
        <f>MOD(A3592-1,COUNT('DATE Snapshot'!$A:$A))+1</f>
        <v>13</v>
      </c>
      <c r="D3592" s="25">
        <f t="shared" ref="D3592:I3592" ca="1" si="10773">INDIRECT(ADDRESS($C3592+1,D$2,,,D$1))</f>
        <v>43101</v>
      </c>
      <c r="E3592" s="27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8">
        <f t="shared" ca="1" si="10773"/>
        <v>43101</v>
      </c>
      <c r="I3592" s="9">
        <f t="shared" ca="1" si="10773"/>
        <v>2</v>
      </c>
      <c r="J3592" s="46">
        <f>TRUNC((A3592-1)/COUNT('DATE Snapshot'!A:A)/COUNT(PRODUCT!A:A),0)+1</f>
        <v>6</v>
      </c>
      <c r="K3592" s="9" t="str">
        <f t="shared" ref="K3592:O3592" ca="1" si="10774">INDIRECT(ADDRESS($J3592+1,K$2,,,K$1))</f>
        <v>CENTRO NORTE</v>
      </c>
      <c r="L3592" s="9" t="str">
        <f t="shared" ca="1" si="10774"/>
        <v>CN</v>
      </c>
      <c r="M3592" s="9" t="str">
        <f t="shared" ca="1" si="10774"/>
        <v>GOIANIA</v>
      </c>
      <c r="N3592" s="9" t="str">
        <f t="shared" ca="1" si="10774"/>
        <v>BRASIL</v>
      </c>
      <c r="O3592" s="9">
        <f t="shared" ca="1" si="10774"/>
        <v>0</v>
      </c>
      <c r="P3592" s="9">
        <f>MOD(TRUNC((A3592-1)/COUNT('DATE Snapshot'!A:A)),COUNT(PRODUCT!A:A))+1</f>
        <v>10</v>
      </c>
      <c r="Q3592" s="9" t="str">
        <f t="shared" ref="Q3592:W3592" ca="1" si="10775">INDIRECT(ADDRESS($P3592+1,Q$2,,,Q$1))</f>
        <v>RIESLING</v>
      </c>
      <c r="R3592" s="9" t="str">
        <f t="shared" ca="1" si="10775"/>
        <v>RISL</v>
      </c>
      <c r="S3592" s="9" t="str">
        <f t="shared" ca="1" si="10775"/>
        <v>VINHO BRANCO</v>
      </c>
      <c r="T3592" s="9" t="str">
        <f t="shared" ca="1" si="10775"/>
        <v>12_BTL_0,75 l</v>
      </c>
      <c r="U3592" s="29">
        <f t="shared" ca="1" si="10775"/>
        <v>12</v>
      </c>
      <c r="V3592" s="30">
        <f t="shared" ca="1" si="10775"/>
        <v>225</v>
      </c>
      <c r="W3592" s="30">
        <f t="shared" ca="1" si="10775"/>
        <v>121</v>
      </c>
    </row>
    <row r="3593" spans="1:23" ht="13">
      <c r="A3593" s="9">
        <f t="shared" si="8"/>
        <v>3590</v>
      </c>
      <c r="B3593" s="45">
        <v>16</v>
      </c>
      <c r="C3593" s="9">
        <f>MOD(A3593-1,COUNT('DATE Snapshot'!$A:$A))+1</f>
        <v>14</v>
      </c>
      <c r="D3593" s="25">
        <f t="shared" ref="D3593:I3593" ca="1" si="10776">INDIRECT(ADDRESS($C3593+1,D$2,,,D$1))</f>
        <v>43132</v>
      </c>
      <c r="E3593" s="27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8">
        <f t="shared" ca="1" si="10776"/>
        <v>43101</v>
      </c>
      <c r="I3593" s="9">
        <f t="shared" ca="1" si="10776"/>
        <v>5</v>
      </c>
      <c r="J3593" s="46">
        <f>TRUNC((A3593-1)/COUNT('DATE Snapshot'!A:A)/COUNT(PRODUCT!A:A),0)+1</f>
        <v>6</v>
      </c>
      <c r="K3593" s="9" t="str">
        <f t="shared" ref="K3593:O3593" ca="1" si="10777">INDIRECT(ADDRESS($J3593+1,K$2,,,K$1))</f>
        <v>CENTRO NORTE</v>
      </c>
      <c r="L3593" s="9" t="str">
        <f t="shared" ca="1" si="10777"/>
        <v>CN</v>
      </c>
      <c r="M3593" s="9" t="str">
        <f t="shared" ca="1" si="10777"/>
        <v>GOIANIA</v>
      </c>
      <c r="N3593" s="9" t="str">
        <f t="shared" ca="1" si="10777"/>
        <v>BRASIL</v>
      </c>
      <c r="O3593" s="9">
        <f t="shared" ca="1" si="10777"/>
        <v>0</v>
      </c>
      <c r="P3593" s="9">
        <f>MOD(TRUNC((A3593-1)/COUNT('DATE Snapshot'!A:A)),COUNT(PRODUCT!A:A))+1</f>
        <v>10</v>
      </c>
      <c r="Q3593" s="9" t="str">
        <f t="shared" ref="Q3593:W3593" ca="1" si="10778">INDIRECT(ADDRESS($P3593+1,Q$2,,,Q$1))</f>
        <v>RIESLING</v>
      </c>
      <c r="R3593" s="9" t="str">
        <f t="shared" ca="1" si="10778"/>
        <v>RISL</v>
      </c>
      <c r="S3593" s="9" t="str">
        <f t="shared" ca="1" si="10778"/>
        <v>VINHO BRANCO</v>
      </c>
      <c r="T3593" s="9" t="str">
        <f t="shared" ca="1" si="10778"/>
        <v>12_BTL_0,75 l</v>
      </c>
      <c r="U3593" s="29">
        <f t="shared" ca="1" si="10778"/>
        <v>12</v>
      </c>
      <c r="V3593" s="30">
        <f t="shared" ca="1" si="10778"/>
        <v>225</v>
      </c>
      <c r="W3593" s="30">
        <f t="shared" ca="1" si="10778"/>
        <v>121</v>
      </c>
    </row>
    <row r="3594" spans="1:23" ht="13">
      <c r="A3594" s="9">
        <f t="shared" si="8"/>
        <v>3591</v>
      </c>
      <c r="B3594" s="45">
        <v>17</v>
      </c>
      <c r="C3594" s="9">
        <f>MOD(A3594-1,COUNT('DATE Snapshot'!$A:$A))+1</f>
        <v>15</v>
      </c>
      <c r="D3594" s="25">
        <f t="shared" ref="D3594:I3594" ca="1" si="10779">INDIRECT(ADDRESS($C3594+1,D$2,,,D$1))</f>
        <v>43160</v>
      </c>
      <c r="E3594" s="27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8">
        <f t="shared" ca="1" si="10779"/>
        <v>43101</v>
      </c>
      <c r="I3594" s="9">
        <f t="shared" ca="1" si="10779"/>
        <v>5</v>
      </c>
      <c r="J3594" s="46">
        <f>TRUNC((A3594-1)/COUNT('DATE Snapshot'!A:A)/COUNT(PRODUCT!A:A),0)+1</f>
        <v>6</v>
      </c>
      <c r="K3594" s="9" t="str">
        <f t="shared" ref="K3594:O3594" ca="1" si="10780">INDIRECT(ADDRESS($J3594+1,K$2,,,K$1))</f>
        <v>CENTRO NORTE</v>
      </c>
      <c r="L3594" s="9" t="str">
        <f t="shared" ca="1" si="10780"/>
        <v>CN</v>
      </c>
      <c r="M3594" s="9" t="str">
        <f t="shared" ca="1" si="10780"/>
        <v>GOIANIA</v>
      </c>
      <c r="N3594" s="9" t="str">
        <f t="shared" ca="1" si="10780"/>
        <v>BRASIL</v>
      </c>
      <c r="O3594" s="9">
        <f t="shared" ca="1" si="10780"/>
        <v>0</v>
      </c>
      <c r="P3594" s="9">
        <f>MOD(TRUNC((A3594-1)/COUNT('DATE Snapshot'!A:A)),COUNT(PRODUCT!A:A))+1</f>
        <v>10</v>
      </c>
      <c r="Q3594" s="9" t="str">
        <f t="shared" ref="Q3594:W3594" ca="1" si="10781">INDIRECT(ADDRESS($P3594+1,Q$2,,,Q$1))</f>
        <v>RIESLING</v>
      </c>
      <c r="R3594" s="9" t="str">
        <f t="shared" ca="1" si="10781"/>
        <v>RISL</v>
      </c>
      <c r="S3594" s="9" t="str">
        <f t="shared" ca="1" si="10781"/>
        <v>VINHO BRANCO</v>
      </c>
      <c r="T3594" s="9" t="str">
        <f t="shared" ca="1" si="10781"/>
        <v>12_BTL_0,75 l</v>
      </c>
      <c r="U3594" s="29">
        <f t="shared" ca="1" si="10781"/>
        <v>12</v>
      </c>
      <c r="V3594" s="30">
        <f t="shared" ca="1" si="10781"/>
        <v>225</v>
      </c>
      <c r="W3594" s="30">
        <f t="shared" ca="1" si="10781"/>
        <v>121</v>
      </c>
    </row>
    <row r="3595" spans="1:23" ht="13">
      <c r="A3595" s="9">
        <f t="shared" si="8"/>
        <v>3592</v>
      </c>
      <c r="B3595" s="45">
        <v>17</v>
      </c>
      <c r="C3595" s="9">
        <f>MOD(A3595-1,COUNT('DATE Snapshot'!$A:$A))+1</f>
        <v>16</v>
      </c>
      <c r="D3595" s="25">
        <f t="shared" ref="D3595:I3595" ca="1" si="10782">INDIRECT(ADDRESS($C3595+1,D$2,,,D$1))</f>
        <v>43191</v>
      </c>
      <c r="E3595" s="27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8">
        <f t="shared" ca="1" si="10782"/>
        <v>43101</v>
      </c>
      <c r="I3595" s="9">
        <f t="shared" ca="1" si="10782"/>
        <v>1</v>
      </c>
      <c r="J3595" s="46">
        <f>TRUNC((A3595-1)/COUNT('DATE Snapshot'!A:A)/COUNT(PRODUCT!A:A),0)+1</f>
        <v>6</v>
      </c>
      <c r="K3595" s="9" t="str">
        <f t="shared" ref="K3595:O3595" ca="1" si="10783">INDIRECT(ADDRESS($J3595+1,K$2,,,K$1))</f>
        <v>CENTRO NORTE</v>
      </c>
      <c r="L3595" s="9" t="str">
        <f t="shared" ca="1" si="10783"/>
        <v>CN</v>
      </c>
      <c r="M3595" s="9" t="str">
        <f t="shared" ca="1" si="10783"/>
        <v>GOIANIA</v>
      </c>
      <c r="N3595" s="9" t="str">
        <f t="shared" ca="1" si="10783"/>
        <v>BRASIL</v>
      </c>
      <c r="O3595" s="9">
        <f t="shared" ca="1" si="10783"/>
        <v>0</v>
      </c>
      <c r="P3595" s="9">
        <f>MOD(TRUNC((A3595-1)/COUNT('DATE Snapshot'!A:A)),COUNT(PRODUCT!A:A))+1</f>
        <v>10</v>
      </c>
      <c r="Q3595" s="9" t="str">
        <f t="shared" ref="Q3595:W3595" ca="1" si="10784">INDIRECT(ADDRESS($P3595+1,Q$2,,,Q$1))</f>
        <v>RIESLING</v>
      </c>
      <c r="R3595" s="9" t="str">
        <f t="shared" ca="1" si="10784"/>
        <v>RISL</v>
      </c>
      <c r="S3595" s="9" t="str">
        <f t="shared" ca="1" si="10784"/>
        <v>VINHO BRANCO</v>
      </c>
      <c r="T3595" s="9" t="str">
        <f t="shared" ca="1" si="10784"/>
        <v>12_BTL_0,75 l</v>
      </c>
      <c r="U3595" s="29">
        <f t="shared" ca="1" si="10784"/>
        <v>12</v>
      </c>
      <c r="V3595" s="30">
        <f t="shared" ca="1" si="10784"/>
        <v>225</v>
      </c>
      <c r="W3595" s="30">
        <f t="shared" ca="1" si="10784"/>
        <v>121</v>
      </c>
    </row>
    <row r="3596" spans="1:23" ht="13">
      <c r="A3596" s="9">
        <f t="shared" si="8"/>
        <v>3593</v>
      </c>
      <c r="B3596" s="45">
        <v>11</v>
      </c>
      <c r="C3596" s="9">
        <f>MOD(A3596-1,COUNT('DATE Snapshot'!$A:$A))+1</f>
        <v>17</v>
      </c>
      <c r="D3596" s="25">
        <f t="shared" ref="D3596:I3596" ca="1" si="10785">INDIRECT(ADDRESS($C3596+1,D$2,,,D$1))</f>
        <v>43221</v>
      </c>
      <c r="E3596" s="27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8">
        <f t="shared" ca="1" si="10785"/>
        <v>43101</v>
      </c>
      <c r="I3596" s="9">
        <f t="shared" ca="1" si="10785"/>
        <v>3</v>
      </c>
      <c r="J3596" s="46">
        <f>TRUNC((A3596-1)/COUNT('DATE Snapshot'!A:A)/COUNT(PRODUCT!A:A),0)+1</f>
        <v>6</v>
      </c>
      <c r="K3596" s="9" t="str">
        <f t="shared" ref="K3596:O3596" ca="1" si="10786">INDIRECT(ADDRESS($J3596+1,K$2,,,K$1))</f>
        <v>CENTRO NORTE</v>
      </c>
      <c r="L3596" s="9" t="str">
        <f t="shared" ca="1" si="10786"/>
        <v>CN</v>
      </c>
      <c r="M3596" s="9" t="str">
        <f t="shared" ca="1" si="10786"/>
        <v>GOIANIA</v>
      </c>
      <c r="N3596" s="9" t="str">
        <f t="shared" ca="1" si="10786"/>
        <v>BRASIL</v>
      </c>
      <c r="O3596" s="9">
        <f t="shared" ca="1" si="10786"/>
        <v>0</v>
      </c>
      <c r="P3596" s="9">
        <f>MOD(TRUNC((A3596-1)/COUNT('DATE Snapshot'!A:A)),COUNT(PRODUCT!A:A))+1</f>
        <v>10</v>
      </c>
      <c r="Q3596" s="9" t="str">
        <f t="shared" ref="Q3596:W3596" ca="1" si="10787">INDIRECT(ADDRESS($P3596+1,Q$2,,,Q$1))</f>
        <v>RIESLING</v>
      </c>
      <c r="R3596" s="9" t="str">
        <f t="shared" ca="1" si="10787"/>
        <v>RISL</v>
      </c>
      <c r="S3596" s="9" t="str">
        <f t="shared" ca="1" si="10787"/>
        <v>VINHO BRANCO</v>
      </c>
      <c r="T3596" s="9" t="str">
        <f t="shared" ca="1" si="10787"/>
        <v>12_BTL_0,75 l</v>
      </c>
      <c r="U3596" s="29">
        <f t="shared" ca="1" si="10787"/>
        <v>12</v>
      </c>
      <c r="V3596" s="30">
        <f t="shared" ca="1" si="10787"/>
        <v>225</v>
      </c>
      <c r="W3596" s="30">
        <f t="shared" ca="1" si="10787"/>
        <v>121</v>
      </c>
    </row>
    <row r="3597" spans="1:23" ht="13">
      <c r="A3597" s="9">
        <f t="shared" si="8"/>
        <v>3594</v>
      </c>
      <c r="B3597" s="45">
        <v>17</v>
      </c>
      <c r="C3597" s="9">
        <f>MOD(A3597-1,COUNT('DATE Snapshot'!$A:$A))+1</f>
        <v>18</v>
      </c>
      <c r="D3597" s="25">
        <f t="shared" ref="D3597:I3597" ca="1" si="10788">INDIRECT(ADDRESS($C3597+1,D$2,,,D$1))</f>
        <v>43252</v>
      </c>
      <c r="E3597" s="27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8">
        <f t="shared" ca="1" si="10788"/>
        <v>43101</v>
      </c>
      <c r="I3597" s="9">
        <f t="shared" ca="1" si="10788"/>
        <v>6</v>
      </c>
      <c r="J3597" s="46">
        <f>TRUNC((A3597-1)/COUNT('DATE Snapshot'!A:A)/COUNT(PRODUCT!A:A),0)+1</f>
        <v>6</v>
      </c>
      <c r="K3597" s="9" t="str">
        <f t="shared" ref="K3597:O3597" ca="1" si="10789">INDIRECT(ADDRESS($J3597+1,K$2,,,K$1))</f>
        <v>CENTRO NORTE</v>
      </c>
      <c r="L3597" s="9" t="str">
        <f t="shared" ca="1" si="10789"/>
        <v>CN</v>
      </c>
      <c r="M3597" s="9" t="str">
        <f t="shared" ca="1" si="10789"/>
        <v>GOIANIA</v>
      </c>
      <c r="N3597" s="9" t="str">
        <f t="shared" ca="1" si="10789"/>
        <v>BRASIL</v>
      </c>
      <c r="O3597" s="9">
        <f t="shared" ca="1" si="10789"/>
        <v>0</v>
      </c>
      <c r="P3597" s="9">
        <f>MOD(TRUNC((A3597-1)/COUNT('DATE Snapshot'!A:A)),COUNT(PRODUCT!A:A))+1</f>
        <v>10</v>
      </c>
      <c r="Q3597" s="9" t="str">
        <f t="shared" ref="Q3597:W3597" ca="1" si="10790">INDIRECT(ADDRESS($P3597+1,Q$2,,,Q$1))</f>
        <v>RIESLING</v>
      </c>
      <c r="R3597" s="9" t="str">
        <f t="shared" ca="1" si="10790"/>
        <v>RISL</v>
      </c>
      <c r="S3597" s="9" t="str">
        <f t="shared" ca="1" si="10790"/>
        <v>VINHO BRANCO</v>
      </c>
      <c r="T3597" s="9" t="str">
        <f t="shared" ca="1" si="10790"/>
        <v>12_BTL_0,75 l</v>
      </c>
      <c r="U3597" s="29">
        <f t="shared" ca="1" si="10790"/>
        <v>12</v>
      </c>
      <c r="V3597" s="30">
        <f t="shared" ca="1" si="10790"/>
        <v>225</v>
      </c>
      <c r="W3597" s="30">
        <f t="shared" ca="1" si="10790"/>
        <v>121</v>
      </c>
    </row>
    <row r="3598" spans="1:23" ht="13">
      <c r="A3598" s="9">
        <f t="shared" si="8"/>
        <v>3595</v>
      </c>
      <c r="B3598" s="45">
        <v>15</v>
      </c>
      <c r="C3598" s="9">
        <f>MOD(A3598-1,COUNT('DATE Snapshot'!$A:$A))+1</f>
        <v>19</v>
      </c>
      <c r="D3598" s="25">
        <f t="shared" ref="D3598:I3598" ca="1" si="10791">INDIRECT(ADDRESS($C3598+1,D$2,,,D$1))</f>
        <v>43282</v>
      </c>
      <c r="E3598" s="27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8">
        <f t="shared" ca="1" si="10791"/>
        <v>43101</v>
      </c>
      <c r="I3598" s="9">
        <f t="shared" ca="1" si="10791"/>
        <v>1</v>
      </c>
      <c r="J3598" s="46">
        <f>TRUNC((A3598-1)/COUNT('DATE Snapshot'!A:A)/COUNT(PRODUCT!A:A),0)+1</f>
        <v>6</v>
      </c>
      <c r="K3598" s="9" t="str">
        <f t="shared" ref="K3598:O3598" ca="1" si="10792">INDIRECT(ADDRESS($J3598+1,K$2,,,K$1))</f>
        <v>CENTRO NORTE</v>
      </c>
      <c r="L3598" s="9" t="str">
        <f t="shared" ca="1" si="10792"/>
        <v>CN</v>
      </c>
      <c r="M3598" s="9" t="str">
        <f t="shared" ca="1" si="10792"/>
        <v>GOIANIA</v>
      </c>
      <c r="N3598" s="9" t="str">
        <f t="shared" ca="1" si="10792"/>
        <v>BRASIL</v>
      </c>
      <c r="O3598" s="9">
        <f t="shared" ca="1" si="10792"/>
        <v>0</v>
      </c>
      <c r="P3598" s="9">
        <f>MOD(TRUNC((A3598-1)/COUNT('DATE Snapshot'!A:A)),COUNT(PRODUCT!A:A))+1</f>
        <v>10</v>
      </c>
      <c r="Q3598" s="9" t="str">
        <f t="shared" ref="Q3598:W3598" ca="1" si="10793">INDIRECT(ADDRESS($P3598+1,Q$2,,,Q$1))</f>
        <v>RIESLING</v>
      </c>
      <c r="R3598" s="9" t="str">
        <f t="shared" ca="1" si="10793"/>
        <v>RISL</v>
      </c>
      <c r="S3598" s="9" t="str">
        <f t="shared" ca="1" si="10793"/>
        <v>VINHO BRANCO</v>
      </c>
      <c r="T3598" s="9" t="str">
        <f t="shared" ca="1" si="10793"/>
        <v>12_BTL_0,75 l</v>
      </c>
      <c r="U3598" s="29">
        <f t="shared" ca="1" si="10793"/>
        <v>12</v>
      </c>
      <c r="V3598" s="30">
        <f t="shared" ca="1" si="10793"/>
        <v>225</v>
      </c>
      <c r="W3598" s="30">
        <f t="shared" ca="1" si="10793"/>
        <v>121</v>
      </c>
    </row>
    <row r="3599" spans="1:23" ht="13">
      <c r="A3599" s="9">
        <f t="shared" si="8"/>
        <v>3596</v>
      </c>
      <c r="B3599" s="45">
        <v>10</v>
      </c>
      <c r="C3599" s="9">
        <f>MOD(A3599-1,COUNT('DATE Snapshot'!$A:$A))+1</f>
        <v>20</v>
      </c>
      <c r="D3599" s="25">
        <f t="shared" ref="D3599:I3599" ca="1" si="10794">INDIRECT(ADDRESS($C3599+1,D$2,,,D$1))</f>
        <v>43313</v>
      </c>
      <c r="E3599" s="27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8">
        <f t="shared" ca="1" si="10794"/>
        <v>43101</v>
      </c>
      <c r="I3599" s="9">
        <f t="shared" ca="1" si="10794"/>
        <v>4</v>
      </c>
      <c r="J3599" s="46">
        <f>TRUNC((A3599-1)/COUNT('DATE Snapshot'!A:A)/COUNT(PRODUCT!A:A),0)+1</f>
        <v>6</v>
      </c>
      <c r="K3599" s="9" t="str">
        <f t="shared" ref="K3599:O3599" ca="1" si="10795">INDIRECT(ADDRESS($J3599+1,K$2,,,K$1))</f>
        <v>CENTRO NORTE</v>
      </c>
      <c r="L3599" s="9" t="str">
        <f t="shared" ca="1" si="10795"/>
        <v>CN</v>
      </c>
      <c r="M3599" s="9" t="str">
        <f t="shared" ca="1" si="10795"/>
        <v>GOIANIA</v>
      </c>
      <c r="N3599" s="9" t="str">
        <f t="shared" ca="1" si="10795"/>
        <v>BRASIL</v>
      </c>
      <c r="O3599" s="9">
        <f t="shared" ca="1" si="10795"/>
        <v>0</v>
      </c>
      <c r="P3599" s="9">
        <f>MOD(TRUNC((A3599-1)/COUNT('DATE Snapshot'!A:A)),COUNT(PRODUCT!A:A))+1</f>
        <v>10</v>
      </c>
      <c r="Q3599" s="9" t="str">
        <f t="shared" ref="Q3599:W3599" ca="1" si="10796">INDIRECT(ADDRESS($P3599+1,Q$2,,,Q$1))</f>
        <v>RIESLING</v>
      </c>
      <c r="R3599" s="9" t="str">
        <f t="shared" ca="1" si="10796"/>
        <v>RISL</v>
      </c>
      <c r="S3599" s="9" t="str">
        <f t="shared" ca="1" si="10796"/>
        <v>VINHO BRANCO</v>
      </c>
      <c r="T3599" s="9" t="str">
        <f t="shared" ca="1" si="10796"/>
        <v>12_BTL_0,75 l</v>
      </c>
      <c r="U3599" s="29">
        <f t="shared" ca="1" si="10796"/>
        <v>12</v>
      </c>
      <c r="V3599" s="30">
        <f t="shared" ca="1" si="10796"/>
        <v>225</v>
      </c>
      <c r="W3599" s="30">
        <f t="shared" ca="1" si="10796"/>
        <v>121</v>
      </c>
    </row>
    <row r="3600" spans="1:23" ht="13">
      <c r="A3600" s="9">
        <f t="shared" si="8"/>
        <v>3597</v>
      </c>
      <c r="B3600" s="45">
        <v>19</v>
      </c>
      <c r="C3600" s="9">
        <f>MOD(A3600-1,COUNT('DATE Snapshot'!$A:$A))+1</f>
        <v>21</v>
      </c>
      <c r="D3600" s="25">
        <f t="shared" ref="D3600:I3600" ca="1" si="10797">INDIRECT(ADDRESS($C3600+1,D$2,,,D$1))</f>
        <v>43344</v>
      </c>
      <c r="E3600" s="27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8">
        <f t="shared" ca="1" si="10797"/>
        <v>43101</v>
      </c>
      <c r="I3600" s="9">
        <f t="shared" ca="1" si="10797"/>
        <v>7</v>
      </c>
      <c r="J3600" s="46">
        <f>TRUNC((A3600-1)/COUNT('DATE Snapshot'!A:A)/COUNT(PRODUCT!A:A),0)+1</f>
        <v>6</v>
      </c>
      <c r="K3600" s="9" t="str">
        <f t="shared" ref="K3600:O3600" ca="1" si="10798">INDIRECT(ADDRESS($J3600+1,K$2,,,K$1))</f>
        <v>CENTRO NORTE</v>
      </c>
      <c r="L3600" s="9" t="str">
        <f t="shared" ca="1" si="10798"/>
        <v>CN</v>
      </c>
      <c r="M3600" s="9" t="str">
        <f t="shared" ca="1" si="10798"/>
        <v>GOIANIA</v>
      </c>
      <c r="N3600" s="9" t="str">
        <f t="shared" ca="1" si="10798"/>
        <v>BRASIL</v>
      </c>
      <c r="O3600" s="9">
        <f t="shared" ca="1" si="10798"/>
        <v>0</v>
      </c>
      <c r="P3600" s="9">
        <f>MOD(TRUNC((A3600-1)/COUNT('DATE Snapshot'!A:A)),COUNT(PRODUCT!A:A))+1</f>
        <v>10</v>
      </c>
      <c r="Q3600" s="9" t="str">
        <f t="shared" ref="Q3600:W3600" ca="1" si="10799">INDIRECT(ADDRESS($P3600+1,Q$2,,,Q$1))</f>
        <v>RIESLING</v>
      </c>
      <c r="R3600" s="9" t="str">
        <f t="shared" ca="1" si="10799"/>
        <v>RISL</v>
      </c>
      <c r="S3600" s="9" t="str">
        <f t="shared" ca="1" si="10799"/>
        <v>VINHO BRANCO</v>
      </c>
      <c r="T3600" s="9" t="str">
        <f t="shared" ca="1" si="10799"/>
        <v>12_BTL_0,75 l</v>
      </c>
      <c r="U3600" s="29">
        <f t="shared" ca="1" si="10799"/>
        <v>12</v>
      </c>
      <c r="V3600" s="30">
        <f t="shared" ca="1" si="10799"/>
        <v>225</v>
      </c>
      <c r="W3600" s="30">
        <f t="shared" ca="1" si="10799"/>
        <v>121</v>
      </c>
    </row>
    <row r="3601" spans="1:23" ht="13">
      <c r="A3601" s="9">
        <f t="shared" si="8"/>
        <v>3598</v>
      </c>
      <c r="B3601" s="45">
        <v>4</v>
      </c>
      <c r="C3601" s="9">
        <f>MOD(A3601-1,COUNT('DATE Snapshot'!$A:$A))+1</f>
        <v>22</v>
      </c>
      <c r="D3601" s="25">
        <f t="shared" ref="D3601:I3601" ca="1" si="10800">INDIRECT(ADDRESS($C3601+1,D$2,,,D$1))</f>
        <v>43374</v>
      </c>
      <c r="E3601" s="27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8">
        <f t="shared" ca="1" si="10800"/>
        <v>43101</v>
      </c>
      <c r="I3601" s="9">
        <f t="shared" ca="1" si="10800"/>
        <v>2</v>
      </c>
      <c r="J3601" s="46">
        <f>TRUNC((A3601-1)/COUNT('DATE Snapshot'!A:A)/COUNT(PRODUCT!A:A),0)+1</f>
        <v>6</v>
      </c>
      <c r="K3601" s="9" t="str">
        <f t="shared" ref="K3601:O3601" ca="1" si="10801">INDIRECT(ADDRESS($J3601+1,K$2,,,K$1))</f>
        <v>CENTRO NORTE</v>
      </c>
      <c r="L3601" s="9" t="str">
        <f t="shared" ca="1" si="10801"/>
        <v>CN</v>
      </c>
      <c r="M3601" s="9" t="str">
        <f t="shared" ca="1" si="10801"/>
        <v>GOIANIA</v>
      </c>
      <c r="N3601" s="9" t="str">
        <f t="shared" ca="1" si="10801"/>
        <v>BRASIL</v>
      </c>
      <c r="O3601" s="9">
        <f t="shared" ca="1" si="10801"/>
        <v>0</v>
      </c>
      <c r="P3601" s="9">
        <f>MOD(TRUNC((A3601-1)/COUNT('DATE Snapshot'!A:A)),COUNT(PRODUCT!A:A))+1</f>
        <v>10</v>
      </c>
      <c r="Q3601" s="9" t="str">
        <f t="shared" ref="Q3601:W3601" ca="1" si="10802">INDIRECT(ADDRESS($P3601+1,Q$2,,,Q$1))</f>
        <v>RIESLING</v>
      </c>
      <c r="R3601" s="9" t="str">
        <f t="shared" ca="1" si="10802"/>
        <v>RISL</v>
      </c>
      <c r="S3601" s="9" t="str">
        <f t="shared" ca="1" si="10802"/>
        <v>VINHO BRANCO</v>
      </c>
      <c r="T3601" s="9" t="str">
        <f t="shared" ca="1" si="10802"/>
        <v>12_BTL_0,75 l</v>
      </c>
      <c r="U3601" s="29">
        <f t="shared" ca="1" si="10802"/>
        <v>12</v>
      </c>
      <c r="V3601" s="30">
        <f t="shared" ca="1" si="10802"/>
        <v>225</v>
      </c>
      <c r="W3601" s="30">
        <f t="shared" ca="1" si="10802"/>
        <v>121</v>
      </c>
    </row>
    <row r="3602" spans="1:23" ht="13">
      <c r="A3602" s="9">
        <f t="shared" si="8"/>
        <v>3599</v>
      </c>
      <c r="B3602" s="45">
        <v>26</v>
      </c>
      <c r="C3602" s="9">
        <f>MOD(A3602-1,COUNT('DATE Snapshot'!$A:$A))+1</f>
        <v>23</v>
      </c>
      <c r="D3602" s="25">
        <f t="shared" ref="D3602:I3602" ca="1" si="10803">INDIRECT(ADDRESS($C3602+1,D$2,,,D$1))</f>
        <v>43405</v>
      </c>
      <c r="E3602" s="27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8">
        <f t="shared" ca="1" si="10803"/>
        <v>43101</v>
      </c>
      <c r="I3602" s="9">
        <f t="shared" ca="1" si="10803"/>
        <v>5</v>
      </c>
      <c r="J3602" s="46">
        <f>TRUNC((A3602-1)/COUNT('DATE Snapshot'!A:A)/COUNT(PRODUCT!A:A),0)+1</f>
        <v>6</v>
      </c>
      <c r="K3602" s="9" t="str">
        <f t="shared" ref="K3602:O3602" ca="1" si="10804">INDIRECT(ADDRESS($J3602+1,K$2,,,K$1))</f>
        <v>CENTRO NORTE</v>
      </c>
      <c r="L3602" s="9" t="str">
        <f t="shared" ca="1" si="10804"/>
        <v>CN</v>
      </c>
      <c r="M3602" s="9" t="str">
        <f t="shared" ca="1" si="10804"/>
        <v>GOIANIA</v>
      </c>
      <c r="N3602" s="9" t="str">
        <f t="shared" ca="1" si="10804"/>
        <v>BRASIL</v>
      </c>
      <c r="O3602" s="9">
        <f t="shared" ca="1" si="10804"/>
        <v>0</v>
      </c>
      <c r="P3602" s="9">
        <f>MOD(TRUNC((A3602-1)/COUNT('DATE Snapshot'!A:A)),COUNT(PRODUCT!A:A))+1</f>
        <v>10</v>
      </c>
      <c r="Q3602" s="9" t="str">
        <f t="shared" ref="Q3602:W3602" ca="1" si="10805">INDIRECT(ADDRESS($P3602+1,Q$2,,,Q$1))</f>
        <v>RIESLING</v>
      </c>
      <c r="R3602" s="9" t="str">
        <f t="shared" ca="1" si="10805"/>
        <v>RISL</v>
      </c>
      <c r="S3602" s="9" t="str">
        <f t="shared" ca="1" si="10805"/>
        <v>VINHO BRANCO</v>
      </c>
      <c r="T3602" s="9" t="str">
        <f t="shared" ca="1" si="10805"/>
        <v>12_BTL_0,75 l</v>
      </c>
      <c r="U3602" s="29">
        <f t="shared" ca="1" si="10805"/>
        <v>12</v>
      </c>
      <c r="V3602" s="30">
        <f t="shared" ca="1" si="10805"/>
        <v>225</v>
      </c>
      <c r="W3602" s="30">
        <f t="shared" ca="1" si="10805"/>
        <v>121</v>
      </c>
    </row>
    <row r="3603" spans="1:23" ht="13">
      <c r="A3603" s="9">
        <f t="shared" si="8"/>
        <v>3600</v>
      </c>
      <c r="B3603" s="45">
        <v>14</v>
      </c>
      <c r="C3603" s="9">
        <f>MOD(A3603-1,COUNT('DATE Snapshot'!$A:$A))+1</f>
        <v>24</v>
      </c>
      <c r="D3603" s="25">
        <f t="shared" ref="D3603:I3603" ca="1" si="10806">INDIRECT(ADDRESS($C3603+1,D$2,,,D$1))</f>
        <v>43435</v>
      </c>
      <c r="E3603" s="27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8">
        <f t="shared" ca="1" si="10806"/>
        <v>43101</v>
      </c>
      <c r="I3603" s="9">
        <f t="shared" ca="1" si="10806"/>
        <v>7</v>
      </c>
      <c r="J3603" s="46">
        <f>TRUNC((A3603-1)/COUNT('DATE Snapshot'!A:A)/COUNT(PRODUCT!A:A),0)+1</f>
        <v>6</v>
      </c>
      <c r="K3603" s="9" t="str">
        <f t="shared" ref="K3603:O3603" ca="1" si="10807">INDIRECT(ADDRESS($J3603+1,K$2,,,K$1))</f>
        <v>CENTRO NORTE</v>
      </c>
      <c r="L3603" s="9" t="str">
        <f t="shared" ca="1" si="10807"/>
        <v>CN</v>
      </c>
      <c r="M3603" s="9" t="str">
        <f t="shared" ca="1" si="10807"/>
        <v>GOIANIA</v>
      </c>
      <c r="N3603" s="9" t="str">
        <f t="shared" ca="1" si="10807"/>
        <v>BRASIL</v>
      </c>
      <c r="O3603" s="9">
        <f t="shared" ca="1" si="10807"/>
        <v>0</v>
      </c>
      <c r="P3603" s="9">
        <f>MOD(TRUNC((A3603-1)/COUNT('DATE Snapshot'!A:A)),COUNT(PRODUCT!A:A))+1</f>
        <v>10</v>
      </c>
      <c r="Q3603" s="9" t="str">
        <f t="shared" ref="Q3603:W3603" ca="1" si="10808">INDIRECT(ADDRESS($P3603+1,Q$2,,,Q$1))</f>
        <v>RIESLING</v>
      </c>
      <c r="R3603" s="9" t="str">
        <f t="shared" ca="1" si="10808"/>
        <v>RISL</v>
      </c>
      <c r="S3603" s="9" t="str">
        <f t="shared" ca="1" si="10808"/>
        <v>VINHO BRANCO</v>
      </c>
      <c r="T3603" s="9" t="str">
        <f t="shared" ca="1" si="10808"/>
        <v>12_BTL_0,75 l</v>
      </c>
      <c r="U3603" s="29">
        <f t="shared" ca="1" si="10808"/>
        <v>12</v>
      </c>
      <c r="V3603" s="30">
        <f t="shared" ca="1" si="10808"/>
        <v>225</v>
      </c>
      <c r="W3603" s="30">
        <f t="shared" ca="1" si="10808"/>
        <v>121</v>
      </c>
    </row>
    <row r="3604" spans="1:23" ht="13">
      <c r="A3604" s="9">
        <f t="shared" si="8"/>
        <v>3601</v>
      </c>
      <c r="B3604" s="45">
        <v>13</v>
      </c>
      <c r="C3604" s="9">
        <f>MOD(A3604-1,COUNT('DATE Snapshot'!$A:$A))+1</f>
        <v>1</v>
      </c>
      <c r="D3604" s="25">
        <f t="shared" ref="D3604:I3604" ca="1" si="10809">INDIRECT(ADDRESS($C3604+1,D$2,,,D$1))</f>
        <v>42736</v>
      </c>
      <c r="E3604" s="27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8">
        <f t="shared" ca="1" si="10809"/>
        <v>42736</v>
      </c>
      <c r="I3604" s="9">
        <f t="shared" ca="1" si="10809"/>
        <v>1</v>
      </c>
      <c r="J3604" s="46">
        <f>TRUNC((A3604-1)/COUNT('DATE Snapshot'!A:A)/COUNT(PRODUCT!A:A),0)+1</f>
        <v>6</v>
      </c>
      <c r="K3604" s="9" t="str">
        <f t="shared" ref="K3604:O3604" ca="1" si="10810">INDIRECT(ADDRESS($J3604+1,K$2,,,K$1))</f>
        <v>CENTRO NORTE</v>
      </c>
      <c r="L3604" s="9" t="str">
        <f t="shared" ca="1" si="10810"/>
        <v>CN</v>
      </c>
      <c r="M3604" s="9" t="str">
        <f t="shared" ca="1" si="10810"/>
        <v>GOIANIA</v>
      </c>
      <c r="N3604" s="9" t="str">
        <f t="shared" ca="1" si="10810"/>
        <v>BRASIL</v>
      </c>
      <c r="O3604" s="9">
        <f t="shared" ca="1" si="10810"/>
        <v>0</v>
      </c>
      <c r="P3604" s="9">
        <f>MOD(TRUNC((A3604-1)/COUNT('DATE Snapshot'!A:A)),COUNT(PRODUCT!A:A))+1</f>
        <v>11</v>
      </c>
      <c r="Q3604" s="9" t="str">
        <f t="shared" ref="Q3604:W3604" ca="1" si="10811">INDIRECT(ADDRESS($P3604+1,Q$2,,,Q$1))</f>
        <v>RIESLING RESERVA</v>
      </c>
      <c r="R3604" s="9" t="str">
        <f t="shared" ca="1" si="10811"/>
        <v>RISL_RS</v>
      </c>
      <c r="S3604" s="9" t="str">
        <f t="shared" ca="1" si="10811"/>
        <v>VINHO BRANCO</v>
      </c>
      <c r="T3604" s="9" t="str">
        <f t="shared" ca="1" si="10811"/>
        <v>12_BTL_0,75 l</v>
      </c>
      <c r="U3604" s="29">
        <f t="shared" ca="1" si="10811"/>
        <v>12</v>
      </c>
      <c r="V3604" s="30">
        <f t="shared" ca="1" si="10811"/>
        <v>240</v>
      </c>
      <c r="W3604" s="30">
        <f t="shared" ca="1" si="10811"/>
        <v>123</v>
      </c>
    </row>
    <row r="3605" spans="1:23" ht="13">
      <c r="A3605" s="9">
        <f t="shared" si="8"/>
        <v>3602</v>
      </c>
      <c r="B3605" s="45">
        <v>16</v>
      </c>
      <c r="C3605" s="9">
        <f>MOD(A3605-1,COUNT('DATE Snapshot'!$A:$A))+1</f>
        <v>2</v>
      </c>
      <c r="D3605" s="25">
        <f t="shared" ref="D3605:I3605" ca="1" si="10812">INDIRECT(ADDRESS($C3605+1,D$2,,,D$1))</f>
        <v>42767</v>
      </c>
      <c r="E3605" s="27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8">
        <f t="shared" ca="1" si="10812"/>
        <v>42736</v>
      </c>
      <c r="I3605" s="9">
        <f t="shared" ca="1" si="10812"/>
        <v>4</v>
      </c>
      <c r="J3605" s="46">
        <f>TRUNC((A3605-1)/COUNT('DATE Snapshot'!A:A)/COUNT(PRODUCT!A:A),0)+1</f>
        <v>6</v>
      </c>
      <c r="K3605" s="9" t="str">
        <f t="shared" ref="K3605:O3605" ca="1" si="10813">INDIRECT(ADDRESS($J3605+1,K$2,,,K$1))</f>
        <v>CENTRO NORTE</v>
      </c>
      <c r="L3605" s="9" t="str">
        <f t="shared" ca="1" si="10813"/>
        <v>CN</v>
      </c>
      <c r="M3605" s="9" t="str">
        <f t="shared" ca="1" si="10813"/>
        <v>GOIANIA</v>
      </c>
      <c r="N3605" s="9" t="str">
        <f t="shared" ca="1" si="10813"/>
        <v>BRASIL</v>
      </c>
      <c r="O3605" s="9">
        <f t="shared" ca="1" si="10813"/>
        <v>0</v>
      </c>
      <c r="P3605" s="9">
        <f>MOD(TRUNC((A3605-1)/COUNT('DATE Snapshot'!A:A)),COUNT(PRODUCT!A:A))+1</f>
        <v>11</v>
      </c>
      <c r="Q3605" s="9" t="str">
        <f t="shared" ref="Q3605:W3605" ca="1" si="10814">INDIRECT(ADDRESS($P3605+1,Q$2,,,Q$1))</f>
        <v>RIESLING RESERVA</v>
      </c>
      <c r="R3605" s="9" t="str">
        <f t="shared" ca="1" si="10814"/>
        <v>RISL_RS</v>
      </c>
      <c r="S3605" s="9" t="str">
        <f t="shared" ca="1" si="10814"/>
        <v>VINHO BRANCO</v>
      </c>
      <c r="T3605" s="9" t="str">
        <f t="shared" ca="1" si="10814"/>
        <v>12_BTL_0,75 l</v>
      </c>
      <c r="U3605" s="29">
        <f t="shared" ca="1" si="10814"/>
        <v>12</v>
      </c>
      <c r="V3605" s="30">
        <f t="shared" ca="1" si="10814"/>
        <v>240</v>
      </c>
      <c r="W3605" s="30">
        <f t="shared" ca="1" si="10814"/>
        <v>123</v>
      </c>
    </row>
    <row r="3606" spans="1:23" ht="13">
      <c r="A3606" s="9">
        <f t="shared" si="8"/>
        <v>3603</v>
      </c>
      <c r="B3606" s="45">
        <v>13</v>
      </c>
      <c r="C3606" s="9">
        <f>MOD(A3606-1,COUNT('DATE Snapshot'!$A:$A))+1</f>
        <v>3</v>
      </c>
      <c r="D3606" s="25">
        <f t="shared" ref="D3606:I3606" ca="1" si="10815">INDIRECT(ADDRESS($C3606+1,D$2,,,D$1))</f>
        <v>42795</v>
      </c>
      <c r="E3606" s="27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8">
        <f t="shared" ca="1" si="10815"/>
        <v>42736</v>
      </c>
      <c r="I3606" s="9">
        <f t="shared" ca="1" si="10815"/>
        <v>4</v>
      </c>
      <c r="J3606" s="46">
        <f>TRUNC((A3606-1)/COUNT('DATE Snapshot'!A:A)/COUNT(PRODUCT!A:A),0)+1</f>
        <v>6</v>
      </c>
      <c r="K3606" s="9" t="str">
        <f t="shared" ref="K3606:O3606" ca="1" si="10816">INDIRECT(ADDRESS($J3606+1,K$2,,,K$1))</f>
        <v>CENTRO NORTE</v>
      </c>
      <c r="L3606" s="9" t="str">
        <f t="shared" ca="1" si="10816"/>
        <v>CN</v>
      </c>
      <c r="M3606" s="9" t="str">
        <f t="shared" ca="1" si="10816"/>
        <v>GOIANIA</v>
      </c>
      <c r="N3606" s="9" t="str">
        <f t="shared" ca="1" si="10816"/>
        <v>BRASIL</v>
      </c>
      <c r="O3606" s="9">
        <f t="shared" ca="1" si="10816"/>
        <v>0</v>
      </c>
      <c r="P3606" s="9">
        <f>MOD(TRUNC((A3606-1)/COUNT('DATE Snapshot'!A:A)),COUNT(PRODUCT!A:A))+1</f>
        <v>11</v>
      </c>
      <c r="Q3606" s="9" t="str">
        <f t="shared" ref="Q3606:W3606" ca="1" si="10817">INDIRECT(ADDRESS($P3606+1,Q$2,,,Q$1))</f>
        <v>RIESLING RESERVA</v>
      </c>
      <c r="R3606" s="9" t="str">
        <f t="shared" ca="1" si="10817"/>
        <v>RISL_RS</v>
      </c>
      <c r="S3606" s="9" t="str">
        <f t="shared" ca="1" si="10817"/>
        <v>VINHO BRANCO</v>
      </c>
      <c r="T3606" s="9" t="str">
        <f t="shared" ca="1" si="10817"/>
        <v>12_BTL_0,75 l</v>
      </c>
      <c r="U3606" s="29">
        <f t="shared" ca="1" si="10817"/>
        <v>12</v>
      </c>
      <c r="V3606" s="30">
        <f t="shared" ca="1" si="10817"/>
        <v>240</v>
      </c>
      <c r="W3606" s="30">
        <f t="shared" ca="1" si="10817"/>
        <v>123</v>
      </c>
    </row>
    <row r="3607" spans="1:23" ht="13">
      <c r="A3607" s="9">
        <f t="shared" si="8"/>
        <v>3604</v>
      </c>
      <c r="B3607" s="45">
        <v>5</v>
      </c>
      <c r="C3607" s="9">
        <f>MOD(A3607-1,COUNT('DATE Snapshot'!$A:$A))+1</f>
        <v>4</v>
      </c>
      <c r="D3607" s="25">
        <f t="shared" ref="D3607:I3607" ca="1" si="10818">INDIRECT(ADDRESS($C3607+1,D$2,,,D$1))</f>
        <v>42826</v>
      </c>
      <c r="E3607" s="27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8">
        <f t="shared" ca="1" si="10818"/>
        <v>42736</v>
      </c>
      <c r="I3607" s="9">
        <f t="shared" ca="1" si="10818"/>
        <v>7</v>
      </c>
      <c r="J3607" s="46">
        <f>TRUNC((A3607-1)/COUNT('DATE Snapshot'!A:A)/COUNT(PRODUCT!A:A),0)+1</f>
        <v>6</v>
      </c>
      <c r="K3607" s="9" t="str">
        <f t="shared" ref="K3607:O3607" ca="1" si="10819">INDIRECT(ADDRESS($J3607+1,K$2,,,K$1))</f>
        <v>CENTRO NORTE</v>
      </c>
      <c r="L3607" s="9" t="str">
        <f t="shared" ca="1" si="10819"/>
        <v>CN</v>
      </c>
      <c r="M3607" s="9" t="str">
        <f t="shared" ca="1" si="10819"/>
        <v>GOIANIA</v>
      </c>
      <c r="N3607" s="9" t="str">
        <f t="shared" ca="1" si="10819"/>
        <v>BRASIL</v>
      </c>
      <c r="O3607" s="9">
        <f t="shared" ca="1" si="10819"/>
        <v>0</v>
      </c>
      <c r="P3607" s="9">
        <f>MOD(TRUNC((A3607-1)/COUNT('DATE Snapshot'!A:A)),COUNT(PRODUCT!A:A))+1</f>
        <v>11</v>
      </c>
      <c r="Q3607" s="9" t="str">
        <f t="shared" ref="Q3607:W3607" ca="1" si="10820">INDIRECT(ADDRESS($P3607+1,Q$2,,,Q$1))</f>
        <v>RIESLING RESERVA</v>
      </c>
      <c r="R3607" s="9" t="str">
        <f t="shared" ca="1" si="10820"/>
        <v>RISL_RS</v>
      </c>
      <c r="S3607" s="9" t="str">
        <f t="shared" ca="1" si="10820"/>
        <v>VINHO BRANCO</v>
      </c>
      <c r="T3607" s="9" t="str">
        <f t="shared" ca="1" si="10820"/>
        <v>12_BTL_0,75 l</v>
      </c>
      <c r="U3607" s="29">
        <f t="shared" ca="1" si="10820"/>
        <v>12</v>
      </c>
      <c r="V3607" s="30">
        <f t="shared" ca="1" si="10820"/>
        <v>240</v>
      </c>
      <c r="W3607" s="30">
        <f t="shared" ca="1" si="10820"/>
        <v>123</v>
      </c>
    </row>
    <row r="3608" spans="1:23" ht="13">
      <c r="A3608" s="9">
        <f t="shared" si="8"/>
        <v>3605</v>
      </c>
      <c r="B3608" s="45">
        <v>16</v>
      </c>
      <c r="C3608" s="9">
        <f>MOD(A3608-1,COUNT('DATE Snapshot'!$A:$A))+1</f>
        <v>5</v>
      </c>
      <c r="D3608" s="25">
        <f t="shared" ref="D3608:I3608" ca="1" si="10821">INDIRECT(ADDRESS($C3608+1,D$2,,,D$1))</f>
        <v>42856</v>
      </c>
      <c r="E3608" s="27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8">
        <f t="shared" ca="1" si="10821"/>
        <v>42736</v>
      </c>
      <c r="I3608" s="9">
        <f t="shared" ca="1" si="10821"/>
        <v>2</v>
      </c>
      <c r="J3608" s="46">
        <f>TRUNC((A3608-1)/COUNT('DATE Snapshot'!A:A)/COUNT(PRODUCT!A:A),0)+1</f>
        <v>6</v>
      </c>
      <c r="K3608" s="9" t="str">
        <f t="shared" ref="K3608:O3608" ca="1" si="10822">INDIRECT(ADDRESS($J3608+1,K$2,,,K$1))</f>
        <v>CENTRO NORTE</v>
      </c>
      <c r="L3608" s="9" t="str">
        <f t="shared" ca="1" si="10822"/>
        <v>CN</v>
      </c>
      <c r="M3608" s="9" t="str">
        <f t="shared" ca="1" si="10822"/>
        <v>GOIANIA</v>
      </c>
      <c r="N3608" s="9" t="str">
        <f t="shared" ca="1" si="10822"/>
        <v>BRASIL</v>
      </c>
      <c r="O3608" s="9">
        <f t="shared" ca="1" si="10822"/>
        <v>0</v>
      </c>
      <c r="P3608" s="9">
        <f>MOD(TRUNC((A3608-1)/COUNT('DATE Snapshot'!A:A)),COUNT(PRODUCT!A:A))+1</f>
        <v>11</v>
      </c>
      <c r="Q3608" s="9" t="str">
        <f t="shared" ref="Q3608:W3608" ca="1" si="10823">INDIRECT(ADDRESS($P3608+1,Q$2,,,Q$1))</f>
        <v>RIESLING RESERVA</v>
      </c>
      <c r="R3608" s="9" t="str">
        <f t="shared" ca="1" si="10823"/>
        <v>RISL_RS</v>
      </c>
      <c r="S3608" s="9" t="str">
        <f t="shared" ca="1" si="10823"/>
        <v>VINHO BRANCO</v>
      </c>
      <c r="T3608" s="9" t="str">
        <f t="shared" ca="1" si="10823"/>
        <v>12_BTL_0,75 l</v>
      </c>
      <c r="U3608" s="29">
        <f t="shared" ca="1" si="10823"/>
        <v>12</v>
      </c>
      <c r="V3608" s="30">
        <f t="shared" ca="1" si="10823"/>
        <v>240</v>
      </c>
      <c r="W3608" s="30">
        <f t="shared" ca="1" si="10823"/>
        <v>123</v>
      </c>
    </row>
    <row r="3609" spans="1:23" ht="13">
      <c r="A3609" s="9">
        <f t="shared" si="8"/>
        <v>3606</v>
      </c>
      <c r="B3609" s="45">
        <v>11</v>
      </c>
      <c r="C3609" s="9">
        <f>MOD(A3609-1,COUNT('DATE Snapshot'!$A:$A))+1</f>
        <v>6</v>
      </c>
      <c r="D3609" s="25">
        <f t="shared" ref="D3609:I3609" ca="1" si="10824">INDIRECT(ADDRESS($C3609+1,D$2,,,D$1))</f>
        <v>42887</v>
      </c>
      <c r="E3609" s="27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8">
        <f t="shared" ca="1" si="10824"/>
        <v>42736</v>
      </c>
      <c r="I3609" s="9">
        <f t="shared" ca="1" si="10824"/>
        <v>5</v>
      </c>
      <c r="J3609" s="46">
        <f>TRUNC((A3609-1)/COUNT('DATE Snapshot'!A:A)/COUNT(PRODUCT!A:A),0)+1</f>
        <v>6</v>
      </c>
      <c r="K3609" s="9" t="str">
        <f t="shared" ref="K3609:O3609" ca="1" si="10825">INDIRECT(ADDRESS($J3609+1,K$2,,,K$1))</f>
        <v>CENTRO NORTE</v>
      </c>
      <c r="L3609" s="9" t="str">
        <f t="shared" ca="1" si="10825"/>
        <v>CN</v>
      </c>
      <c r="M3609" s="9" t="str">
        <f t="shared" ca="1" si="10825"/>
        <v>GOIANIA</v>
      </c>
      <c r="N3609" s="9" t="str">
        <f t="shared" ca="1" si="10825"/>
        <v>BRASIL</v>
      </c>
      <c r="O3609" s="9">
        <f t="shared" ca="1" si="10825"/>
        <v>0</v>
      </c>
      <c r="P3609" s="9">
        <f>MOD(TRUNC((A3609-1)/COUNT('DATE Snapshot'!A:A)),COUNT(PRODUCT!A:A))+1</f>
        <v>11</v>
      </c>
      <c r="Q3609" s="9" t="str">
        <f t="shared" ref="Q3609:W3609" ca="1" si="10826">INDIRECT(ADDRESS($P3609+1,Q$2,,,Q$1))</f>
        <v>RIESLING RESERVA</v>
      </c>
      <c r="R3609" s="9" t="str">
        <f t="shared" ca="1" si="10826"/>
        <v>RISL_RS</v>
      </c>
      <c r="S3609" s="9" t="str">
        <f t="shared" ca="1" si="10826"/>
        <v>VINHO BRANCO</v>
      </c>
      <c r="T3609" s="9" t="str">
        <f t="shared" ca="1" si="10826"/>
        <v>12_BTL_0,75 l</v>
      </c>
      <c r="U3609" s="29">
        <f t="shared" ca="1" si="10826"/>
        <v>12</v>
      </c>
      <c r="V3609" s="30">
        <f t="shared" ca="1" si="10826"/>
        <v>240</v>
      </c>
      <c r="W3609" s="30">
        <f t="shared" ca="1" si="10826"/>
        <v>123</v>
      </c>
    </row>
    <row r="3610" spans="1:23" ht="13">
      <c r="A3610" s="9">
        <f t="shared" si="8"/>
        <v>3607</v>
      </c>
      <c r="B3610" s="45">
        <v>11</v>
      </c>
      <c r="C3610" s="9">
        <f>MOD(A3610-1,COUNT('DATE Snapshot'!$A:$A))+1</f>
        <v>7</v>
      </c>
      <c r="D3610" s="25">
        <f t="shared" ref="D3610:I3610" ca="1" si="10827">INDIRECT(ADDRESS($C3610+1,D$2,,,D$1))</f>
        <v>42917</v>
      </c>
      <c r="E3610" s="27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8">
        <f t="shared" ca="1" si="10827"/>
        <v>42736</v>
      </c>
      <c r="I3610" s="9">
        <f t="shared" ca="1" si="10827"/>
        <v>7</v>
      </c>
      <c r="J3610" s="46">
        <f>TRUNC((A3610-1)/COUNT('DATE Snapshot'!A:A)/COUNT(PRODUCT!A:A),0)+1</f>
        <v>6</v>
      </c>
      <c r="K3610" s="9" t="str">
        <f t="shared" ref="K3610:O3610" ca="1" si="10828">INDIRECT(ADDRESS($J3610+1,K$2,,,K$1))</f>
        <v>CENTRO NORTE</v>
      </c>
      <c r="L3610" s="9" t="str">
        <f t="shared" ca="1" si="10828"/>
        <v>CN</v>
      </c>
      <c r="M3610" s="9" t="str">
        <f t="shared" ca="1" si="10828"/>
        <v>GOIANIA</v>
      </c>
      <c r="N3610" s="9" t="str">
        <f t="shared" ca="1" si="10828"/>
        <v>BRASIL</v>
      </c>
      <c r="O3610" s="9">
        <f t="shared" ca="1" si="10828"/>
        <v>0</v>
      </c>
      <c r="P3610" s="9">
        <f>MOD(TRUNC((A3610-1)/COUNT('DATE Snapshot'!A:A)),COUNT(PRODUCT!A:A))+1</f>
        <v>11</v>
      </c>
      <c r="Q3610" s="9" t="str">
        <f t="shared" ref="Q3610:W3610" ca="1" si="10829">INDIRECT(ADDRESS($P3610+1,Q$2,,,Q$1))</f>
        <v>RIESLING RESERVA</v>
      </c>
      <c r="R3610" s="9" t="str">
        <f t="shared" ca="1" si="10829"/>
        <v>RISL_RS</v>
      </c>
      <c r="S3610" s="9" t="str">
        <f t="shared" ca="1" si="10829"/>
        <v>VINHO BRANCO</v>
      </c>
      <c r="T3610" s="9" t="str">
        <f t="shared" ca="1" si="10829"/>
        <v>12_BTL_0,75 l</v>
      </c>
      <c r="U3610" s="29">
        <f t="shared" ca="1" si="10829"/>
        <v>12</v>
      </c>
      <c r="V3610" s="30">
        <f t="shared" ca="1" si="10829"/>
        <v>240</v>
      </c>
      <c r="W3610" s="30">
        <f t="shared" ca="1" si="10829"/>
        <v>123</v>
      </c>
    </row>
    <row r="3611" spans="1:23" ht="13">
      <c r="A3611" s="9">
        <f t="shared" si="8"/>
        <v>3608</v>
      </c>
      <c r="B3611" s="45">
        <v>13</v>
      </c>
      <c r="C3611" s="9">
        <f>MOD(A3611-1,COUNT('DATE Snapshot'!$A:$A))+1</f>
        <v>8</v>
      </c>
      <c r="D3611" s="25">
        <f t="shared" ref="D3611:I3611" ca="1" si="10830">INDIRECT(ADDRESS($C3611+1,D$2,,,D$1))</f>
        <v>42948</v>
      </c>
      <c r="E3611" s="27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8">
        <f t="shared" ca="1" si="10830"/>
        <v>42736</v>
      </c>
      <c r="I3611" s="9">
        <f t="shared" ca="1" si="10830"/>
        <v>3</v>
      </c>
      <c r="J3611" s="46">
        <f>TRUNC((A3611-1)/COUNT('DATE Snapshot'!A:A)/COUNT(PRODUCT!A:A),0)+1</f>
        <v>6</v>
      </c>
      <c r="K3611" s="9" t="str">
        <f t="shared" ref="K3611:O3611" ca="1" si="10831">INDIRECT(ADDRESS($J3611+1,K$2,,,K$1))</f>
        <v>CENTRO NORTE</v>
      </c>
      <c r="L3611" s="9" t="str">
        <f t="shared" ca="1" si="10831"/>
        <v>CN</v>
      </c>
      <c r="M3611" s="9" t="str">
        <f t="shared" ca="1" si="10831"/>
        <v>GOIANIA</v>
      </c>
      <c r="N3611" s="9" t="str">
        <f t="shared" ca="1" si="10831"/>
        <v>BRASIL</v>
      </c>
      <c r="O3611" s="9">
        <f t="shared" ca="1" si="10831"/>
        <v>0</v>
      </c>
      <c r="P3611" s="9">
        <f>MOD(TRUNC((A3611-1)/COUNT('DATE Snapshot'!A:A)),COUNT(PRODUCT!A:A))+1</f>
        <v>11</v>
      </c>
      <c r="Q3611" s="9" t="str">
        <f t="shared" ref="Q3611:W3611" ca="1" si="10832">INDIRECT(ADDRESS($P3611+1,Q$2,,,Q$1))</f>
        <v>RIESLING RESERVA</v>
      </c>
      <c r="R3611" s="9" t="str">
        <f t="shared" ca="1" si="10832"/>
        <v>RISL_RS</v>
      </c>
      <c r="S3611" s="9" t="str">
        <f t="shared" ca="1" si="10832"/>
        <v>VINHO BRANCO</v>
      </c>
      <c r="T3611" s="9" t="str">
        <f t="shared" ca="1" si="10832"/>
        <v>12_BTL_0,75 l</v>
      </c>
      <c r="U3611" s="29">
        <f t="shared" ca="1" si="10832"/>
        <v>12</v>
      </c>
      <c r="V3611" s="30">
        <f t="shared" ca="1" si="10832"/>
        <v>240</v>
      </c>
      <c r="W3611" s="30">
        <f t="shared" ca="1" si="10832"/>
        <v>123</v>
      </c>
    </row>
    <row r="3612" spans="1:23" ht="13">
      <c r="A3612" s="9">
        <f t="shared" si="8"/>
        <v>3609</v>
      </c>
      <c r="B3612" s="45">
        <v>2</v>
      </c>
      <c r="C3612" s="9">
        <f>MOD(A3612-1,COUNT('DATE Snapshot'!$A:$A))+1</f>
        <v>9</v>
      </c>
      <c r="D3612" s="25">
        <f t="shared" ref="D3612:I3612" ca="1" si="10833">INDIRECT(ADDRESS($C3612+1,D$2,,,D$1))</f>
        <v>42979</v>
      </c>
      <c r="E3612" s="27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8">
        <f t="shared" ca="1" si="10833"/>
        <v>42736</v>
      </c>
      <c r="I3612" s="9">
        <f t="shared" ca="1" si="10833"/>
        <v>6</v>
      </c>
      <c r="J3612" s="46">
        <f>TRUNC((A3612-1)/COUNT('DATE Snapshot'!A:A)/COUNT(PRODUCT!A:A),0)+1</f>
        <v>6</v>
      </c>
      <c r="K3612" s="9" t="str">
        <f t="shared" ref="K3612:O3612" ca="1" si="10834">INDIRECT(ADDRESS($J3612+1,K$2,,,K$1))</f>
        <v>CENTRO NORTE</v>
      </c>
      <c r="L3612" s="9" t="str">
        <f t="shared" ca="1" si="10834"/>
        <v>CN</v>
      </c>
      <c r="M3612" s="9" t="str">
        <f t="shared" ca="1" si="10834"/>
        <v>GOIANIA</v>
      </c>
      <c r="N3612" s="9" t="str">
        <f t="shared" ca="1" si="10834"/>
        <v>BRASIL</v>
      </c>
      <c r="O3612" s="9">
        <f t="shared" ca="1" si="10834"/>
        <v>0</v>
      </c>
      <c r="P3612" s="9">
        <f>MOD(TRUNC((A3612-1)/COUNT('DATE Snapshot'!A:A)),COUNT(PRODUCT!A:A))+1</f>
        <v>11</v>
      </c>
      <c r="Q3612" s="9" t="str">
        <f t="shared" ref="Q3612:W3612" ca="1" si="10835">INDIRECT(ADDRESS($P3612+1,Q$2,,,Q$1))</f>
        <v>RIESLING RESERVA</v>
      </c>
      <c r="R3612" s="9" t="str">
        <f t="shared" ca="1" si="10835"/>
        <v>RISL_RS</v>
      </c>
      <c r="S3612" s="9" t="str">
        <f t="shared" ca="1" si="10835"/>
        <v>VINHO BRANCO</v>
      </c>
      <c r="T3612" s="9" t="str">
        <f t="shared" ca="1" si="10835"/>
        <v>12_BTL_0,75 l</v>
      </c>
      <c r="U3612" s="29">
        <f t="shared" ca="1" si="10835"/>
        <v>12</v>
      </c>
      <c r="V3612" s="30">
        <f t="shared" ca="1" si="10835"/>
        <v>240</v>
      </c>
      <c r="W3612" s="30">
        <f t="shared" ca="1" si="10835"/>
        <v>123</v>
      </c>
    </row>
    <row r="3613" spans="1:23" ht="13">
      <c r="A3613" s="9">
        <f t="shared" si="8"/>
        <v>3610</v>
      </c>
      <c r="B3613" s="45">
        <v>7</v>
      </c>
      <c r="C3613" s="9">
        <f>MOD(A3613-1,COUNT('DATE Snapshot'!$A:$A))+1</f>
        <v>10</v>
      </c>
      <c r="D3613" s="25">
        <f t="shared" ref="D3613:I3613" ca="1" si="10836">INDIRECT(ADDRESS($C3613+1,D$2,,,D$1))</f>
        <v>43009</v>
      </c>
      <c r="E3613" s="27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8">
        <f t="shared" ca="1" si="10836"/>
        <v>42736</v>
      </c>
      <c r="I3613" s="9">
        <f t="shared" ca="1" si="10836"/>
        <v>1</v>
      </c>
      <c r="J3613" s="46">
        <f>TRUNC((A3613-1)/COUNT('DATE Snapshot'!A:A)/COUNT(PRODUCT!A:A),0)+1</f>
        <v>6</v>
      </c>
      <c r="K3613" s="9" t="str">
        <f t="shared" ref="K3613:O3613" ca="1" si="10837">INDIRECT(ADDRESS($J3613+1,K$2,,,K$1))</f>
        <v>CENTRO NORTE</v>
      </c>
      <c r="L3613" s="9" t="str">
        <f t="shared" ca="1" si="10837"/>
        <v>CN</v>
      </c>
      <c r="M3613" s="9" t="str">
        <f t="shared" ca="1" si="10837"/>
        <v>GOIANIA</v>
      </c>
      <c r="N3613" s="9" t="str">
        <f t="shared" ca="1" si="10837"/>
        <v>BRASIL</v>
      </c>
      <c r="O3613" s="9">
        <f t="shared" ca="1" si="10837"/>
        <v>0</v>
      </c>
      <c r="P3613" s="9">
        <f>MOD(TRUNC((A3613-1)/COUNT('DATE Snapshot'!A:A)),COUNT(PRODUCT!A:A))+1</f>
        <v>11</v>
      </c>
      <c r="Q3613" s="9" t="str">
        <f t="shared" ref="Q3613:W3613" ca="1" si="10838">INDIRECT(ADDRESS($P3613+1,Q$2,,,Q$1))</f>
        <v>RIESLING RESERVA</v>
      </c>
      <c r="R3613" s="9" t="str">
        <f t="shared" ca="1" si="10838"/>
        <v>RISL_RS</v>
      </c>
      <c r="S3613" s="9" t="str">
        <f t="shared" ca="1" si="10838"/>
        <v>VINHO BRANCO</v>
      </c>
      <c r="T3613" s="9" t="str">
        <f t="shared" ca="1" si="10838"/>
        <v>12_BTL_0,75 l</v>
      </c>
      <c r="U3613" s="29">
        <f t="shared" ca="1" si="10838"/>
        <v>12</v>
      </c>
      <c r="V3613" s="30">
        <f t="shared" ca="1" si="10838"/>
        <v>240</v>
      </c>
      <c r="W3613" s="30">
        <f t="shared" ca="1" si="10838"/>
        <v>123</v>
      </c>
    </row>
    <row r="3614" spans="1:23" ht="13">
      <c r="A3614" s="9">
        <f t="shared" si="8"/>
        <v>3611</v>
      </c>
      <c r="B3614" s="45">
        <v>17</v>
      </c>
      <c r="C3614" s="9">
        <f>MOD(A3614-1,COUNT('DATE Snapshot'!$A:$A))+1</f>
        <v>11</v>
      </c>
      <c r="D3614" s="25">
        <f t="shared" ref="D3614:I3614" ca="1" si="10839">INDIRECT(ADDRESS($C3614+1,D$2,,,D$1))</f>
        <v>43040</v>
      </c>
      <c r="E3614" s="27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8">
        <f t="shared" ca="1" si="10839"/>
        <v>42736</v>
      </c>
      <c r="I3614" s="9">
        <f t="shared" ca="1" si="10839"/>
        <v>4</v>
      </c>
      <c r="J3614" s="46">
        <f>TRUNC((A3614-1)/COUNT('DATE Snapshot'!A:A)/COUNT(PRODUCT!A:A),0)+1</f>
        <v>6</v>
      </c>
      <c r="K3614" s="9" t="str">
        <f t="shared" ref="K3614:O3614" ca="1" si="10840">INDIRECT(ADDRESS($J3614+1,K$2,,,K$1))</f>
        <v>CENTRO NORTE</v>
      </c>
      <c r="L3614" s="9" t="str">
        <f t="shared" ca="1" si="10840"/>
        <v>CN</v>
      </c>
      <c r="M3614" s="9" t="str">
        <f t="shared" ca="1" si="10840"/>
        <v>GOIANIA</v>
      </c>
      <c r="N3614" s="9" t="str">
        <f t="shared" ca="1" si="10840"/>
        <v>BRASIL</v>
      </c>
      <c r="O3614" s="9">
        <f t="shared" ca="1" si="10840"/>
        <v>0</v>
      </c>
      <c r="P3614" s="9">
        <f>MOD(TRUNC((A3614-1)/COUNT('DATE Snapshot'!A:A)),COUNT(PRODUCT!A:A))+1</f>
        <v>11</v>
      </c>
      <c r="Q3614" s="9" t="str">
        <f t="shared" ref="Q3614:W3614" ca="1" si="10841">INDIRECT(ADDRESS($P3614+1,Q$2,,,Q$1))</f>
        <v>RIESLING RESERVA</v>
      </c>
      <c r="R3614" s="9" t="str">
        <f t="shared" ca="1" si="10841"/>
        <v>RISL_RS</v>
      </c>
      <c r="S3614" s="9" t="str">
        <f t="shared" ca="1" si="10841"/>
        <v>VINHO BRANCO</v>
      </c>
      <c r="T3614" s="9" t="str">
        <f t="shared" ca="1" si="10841"/>
        <v>12_BTL_0,75 l</v>
      </c>
      <c r="U3614" s="29">
        <f t="shared" ca="1" si="10841"/>
        <v>12</v>
      </c>
      <c r="V3614" s="30">
        <f t="shared" ca="1" si="10841"/>
        <v>240</v>
      </c>
      <c r="W3614" s="30">
        <f t="shared" ca="1" si="10841"/>
        <v>123</v>
      </c>
    </row>
    <row r="3615" spans="1:23" ht="13">
      <c r="A3615" s="9">
        <f t="shared" si="8"/>
        <v>3612</v>
      </c>
      <c r="B3615" s="45">
        <v>14</v>
      </c>
      <c r="C3615" s="9">
        <f>MOD(A3615-1,COUNT('DATE Snapshot'!$A:$A))+1</f>
        <v>12</v>
      </c>
      <c r="D3615" s="25">
        <f t="shared" ref="D3615:I3615" ca="1" si="10842">INDIRECT(ADDRESS($C3615+1,D$2,,,D$1))</f>
        <v>43070</v>
      </c>
      <c r="E3615" s="27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8">
        <f t="shared" ca="1" si="10842"/>
        <v>42736</v>
      </c>
      <c r="I3615" s="9">
        <f t="shared" ca="1" si="10842"/>
        <v>6</v>
      </c>
      <c r="J3615" s="46">
        <f>TRUNC((A3615-1)/COUNT('DATE Snapshot'!A:A)/COUNT(PRODUCT!A:A),0)+1</f>
        <v>6</v>
      </c>
      <c r="K3615" s="9" t="str">
        <f t="shared" ref="K3615:O3615" ca="1" si="10843">INDIRECT(ADDRESS($J3615+1,K$2,,,K$1))</f>
        <v>CENTRO NORTE</v>
      </c>
      <c r="L3615" s="9" t="str">
        <f t="shared" ca="1" si="10843"/>
        <v>CN</v>
      </c>
      <c r="M3615" s="9" t="str">
        <f t="shared" ca="1" si="10843"/>
        <v>GOIANIA</v>
      </c>
      <c r="N3615" s="9" t="str">
        <f t="shared" ca="1" si="10843"/>
        <v>BRASIL</v>
      </c>
      <c r="O3615" s="9">
        <f t="shared" ca="1" si="10843"/>
        <v>0</v>
      </c>
      <c r="P3615" s="9">
        <f>MOD(TRUNC((A3615-1)/COUNT('DATE Snapshot'!A:A)),COUNT(PRODUCT!A:A))+1</f>
        <v>11</v>
      </c>
      <c r="Q3615" s="9" t="str">
        <f t="shared" ref="Q3615:W3615" ca="1" si="10844">INDIRECT(ADDRESS($P3615+1,Q$2,,,Q$1))</f>
        <v>RIESLING RESERVA</v>
      </c>
      <c r="R3615" s="9" t="str">
        <f t="shared" ca="1" si="10844"/>
        <v>RISL_RS</v>
      </c>
      <c r="S3615" s="9" t="str">
        <f t="shared" ca="1" si="10844"/>
        <v>VINHO BRANCO</v>
      </c>
      <c r="T3615" s="9" t="str">
        <f t="shared" ca="1" si="10844"/>
        <v>12_BTL_0,75 l</v>
      </c>
      <c r="U3615" s="29">
        <f t="shared" ca="1" si="10844"/>
        <v>12</v>
      </c>
      <c r="V3615" s="30">
        <f t="shared" ca="1" si="10844"/>
        <v>240</v>
      </c>
      <c r="W3615" s="30">
        <f t="shared" ca="1" si="10844"/>
        <v>123</v>
      </c>
    </row>
    <row r="3616" spans="1:23" ht="13">
      <c r="A3616" s="9">
        <f t="shared" si="8"/>
        <v>3613</v>
      </c>
      <c r="B3616" s="45">
        <v>12</v>
      </c>
      <c r="C3616" s="9">
        <f>MOD(A3616-1,COUNT('DATE Snapshot'!$A:$A))+1</f>
        <v>13</v>
      </c>
      <c r="D3616" s="25">
        <f t="shared" ref="D3616:I3616" ca="1" si="10845">INDIRECT(ADDRESS($C3616+1,D$2,,,D$1))</f>
        <v>43101</v>
      </c>
      <c r="E3616" s="27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8">
        <f t="shared" ca="1" si="10845"/>
        <v>43101</v>
      </c>
      <c r="I3616" s="9">
        <f t="shared" ca="1" si="10845"/>
        <v>2</v>
      </c>
      <c r="J3616" s="46">
        <f>TRUNC((A3616-1)/COUNT('DATE Snapshot'!A:A)/COUNT(PRODUCT!A:A),0)+1</f>
        <v>6</v>
      </c>
      <c r="K3616" s="9" t="str">
        <f t="shared" ref="K3616:O3616" ca="1" si="10846">INDIRECT(ADDRESS($J3616+1,K$2,,,K$1))</f>
        <v>CENTRO NORTE</v>
      </c>
      <c r="L3616" s="9" t="str">
        <f t="shared" ca="1" si="10846"/>
        <v>CN</v>
      </c>
      <c r="M3616" s="9" t="str">
        <f t="shared" ca="1" si="10846"/>
        <v>GOIANIA</v>
      </c>
      <c r="N3616" s="9" t="str">
        <f t="shared" ca="1" si="10846"/>
        <v>BRASIL</v>
      </c>
      <c r="O3616" s="9">
        <f t="shared" ca="1" si="10846"/>
        <v>0</v>
      </c>
      <c r="P3616" s="9">
        <f>MOD(TRUNC((A3616-1)/COUNT('DATE Snapshot'!A:A)),COUNT(PRODUCT!A:A))+1</f>
        <v>11</v>
      </c>
      <c r="Q3616" s="9" t="str">
        <f t="shared" ref="Q3616:W3616" ca="1" si="10847">INDIRECT(ADDRESS($P3616+1,Q$2,,,Q$1))</f>
        <v>RIESLING RESERVA</v>
      </c>
      <c r="R3616" s="9" t="str">
        <f t="shared" ca="1" si="10847"/>
        <v>RISL_RS</v>
      </c>
      <c r="S3616" s="9" t="str">
        <f t="shared" ca="1" si="10847"/>
        <v>VINHO BRANCO</v>
      </c>
      <c r="T3616" s="9" t="str">
        <f t="shared" ca="1" si="10847"/>
        <v>12_BTL_0,75 l</v>
      </c>
      <c r="U3616" s="29">
        <f t="shared" ca="1" si="10847"/>
        <v>12</v>
      </c>
      <c r="V3616" s="30">
        <f t="shared" ca="1" si="10847"/>
        <v>240</v>
      </c>
      <c r="W3616" s="30">
        <f t="shared" ca="1" si="10847"/>
        <v>123</v>
      </c>
    </row>
    <row r="3617" spans="1:23" ht="13">
      <c r="A3617" s="9">
        <f t="shared" si="8"/>
        <v>3614</v>
      </c>
      <c r="B3617" s="45">
        <v>19</v>
      </c>
      <c r="C3617" s="9">
        <f>MOD(A3617-1,COUNT('DATE Snapshot'!$A:$A))+1</f>
        <v>14</v>
      </c>
      <c r="D3617" s="25">
        <f t="shared" ref="D3617:I3617" ca="1" si="10848">INDIRECT(ADDRESS($C3617+1,D$2,,,D$1))</f>
        <v>43132</v>
      </c>
      <c r="E3617" s="27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8">
        <f t="shared" ca="1" si="10848"/>
        <v>43101</v>
      </c>
      <c r="I3617" s="9">
        <f t="shared" ca="1" si="10848"/>
        <v>5</v>
      </c>
      <c r="J3617" s="46">
        <f>TRUNC((A3617-1)/COUNT('DATE Snapshot'!A:A)/COUNT(PRODUCT!A:A),0)+1</f>
        <v>6</v>
      </c>
      <c r="K3617" s="9" t="str">
        <f t="shared" ref="K3617:O3617" ca="1" si="10849">INDIRECT(ADDRESS($J3617+1,K$2,,,K$1))</f>
        <v>CENTRO NORTE</v>
      </c>
      <c r="L3617" s="9" t="str">
        <f t="shared" ca="1" si="10849"/>
        <v>CN</v>
      </c>
      <c r="M3617" s="9" t="str">
        <f t="shared" ca="1" si="10849"/>
        <v>GOIANIA</v>
      </c>
      <c r="N3617" s="9" t="str">
        <f t="shared" ca="1" si="10849"/>
        <v>BRASIL</v>
      </c>
      <c r="O3617" s="9">
        <f t="shared" ca="1" si="10849"/>
        <v>0</v>
      </c>
      <c r="P3617" s="9">
        <f>MOD(TRUNC((A3617-1)/COUNT('DATE Snapshot'!A:A)),COUNT(PRODUCT!A:A))+1</f>
        <v>11</v>
      </c>
      <c r="Q3617" s="9" t="str">
        <f t="shared" ref="Q3617:W3617" ca="1" si="10850">INDIRECT(ADDRESS($P3617+1,Q$2,,,Q$1))</f>
        <v>RIESLING RESERVA</v>
      </c>
      <c r="R3617" s="9" t="str">
        <f t="shared" ca="1" si="10850"/>
        <v>RISL_RS</v>
      </c>
      <c r="S3617" s="9" t="str">
        <f t="shared" ca="1" si="10850"/>
        <v>VINHO BRANCO</v>
      </c>
      <c r="T3617" s="9" t="str">
        <f t="shared" ca="1" si="10850"/>
        <v>12_BTL_0,75 l</v>
      </c>
      <c r="U3617" s="29">
        <f t="shared" ca="1" si="10850"/>
        <v>12</v>
      </c>
      <c r="V3617" s="30">
        <f t="shared" ca="1" si="10850"/>
        <v>240</v>
      </c>
      <c r="W3617" s="30">
        <f t="shared" ca="1" si="10850"/>
        <v>123</v>
      </c>
    </row>
    <row r="3618" spans="1:23" ht="13">
      <c r="A3618" s="9">
        <f t="shared" si="8"/>
        <v>3615</v>
      </c>
      <c r="B3618" s="45">
        <v>18</v>
      </c>
      <c r="C3618" s="9">
        <f>MOD(A3618-1,COUNT('DATE Snapshot'!$A:$A))+1</f>
        <v>15</v>
      </c>
      <c r="D3618" s="25">
        <f t="shared" ref="D3618:I3618" ca="1" si="10851">INDIRECT(ADDRESS($C3618+1,D$2,,,D$1))</f>
        <v>43160</v>
      </c>
      <c r="E3618" s="27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8">
        <f t="shared" ca="1" si="10851"/>
        <v>43101</v>
      </c>
      <c r="I3618" s="9">
        <f t="shared" ca="1" si="10851"/>
        <v>5</v>
      </c>
      <c r="J3618" s="46">
        <f>TRUNC((A3618-1)/COUNT('DATE Snapshot'!A:A)/COUNT(PRODUCT!A:A),0)+1</f>
        <v>6</v>
      </c>
      <c r="K3618" s="9" t="str">
        <f t="shared" ref="K3618:O3618" ca="1" si="10852">INDIRECT(ADDRESS($J3618+1,K$2,,,K$1))</f>
        <v>CENTRO NORTE</v>
      </c>
      <c r="L3618" s="9" t="str">
        <f t="shared" ca="1" si="10852"/>
        <v>CN</v>
      </c>
      <c r="M3618" s="9" t="str">
        <f t="shared" ca="1" si="10852"/>
        <v>GOIANIA</v>
      </c>
      <c r="N3618" s="9" t="str">
        <f t="shared" ca="1" si="10852"/>
        <v>BRASIL</v>
      </c>
      <c r="O3618" s="9">
        <f t="shared" ca="1" si="10852"/>
        <v>0</v>
      </c>
      <c r="P3618" s="9">
        <f>MOD(TRUNC((A3618-1)/COUNT('DATE Snapshot'!A:A)),COUNT(PRODUCT!A:A))+1</f>
        <v>11</v>
      </c>
      <c r="Q3618" s="9" t="str">
        <f t="shared" ref="Q3618:W3618" ca="1" si="10853">INDIRECT(ADDRESS($P3618+1,Q$2,,,Q$1))</f>
        <v>RIESLING RESERVA</v>
      </c>
      <c r="R3618" s="9" t="str">
        <f t="shared" ca="1" si="10853"/>
        <v>RISL_RS</v>
      </c>
      <c r="S3618" s="9" t="str">
        <f t="shared" ca="1" si="10853"/>
        <v>VINHO BRANCO</v>
      </c>
      <c r="T3618" s="9" t="str">
        <f t="shared" ca="1" si="10853"/>
        <v>12_BTL_0,75 l</v>
      </c>
      <c r="U3618" s="29">
        <f t="shared" ca="1" si="10853"/>
        <v>12</v>
      </c>
      <c r="V3618" s="30">
        <f t="shared" ca="1" si="10853"/>
        <v>240</v>
      </c>
      <c r="W3618" s="30">
        <f t="shared" ca="1" si="10853"/>
        <v>123</v>
      </c>
    </row>
    <row r="3619" spans="1:23" ht="13">
      <c r="A3619" s="9">
        <f t="shared" si="8"/>
        <v>3616</v>
      </c>
      <c r="B3619" s="45">
        <v>11</v>
      </c>
      <c r="C3619" s="9">
        <f>MOD(A3619-1,COUNT('DATE Snapshot'!$A:$A))+1</f>
        <v>16</v>
      </c>
      <c r="D3619" s="25">
        <f t="shared" ref="D3619:I3619" ca="1" si="10854">INDIRECT(ADDRESS($C3619+1,D$2,,,D$1))</f>
        <v>43191</v>
      </c>
      <c r="E3619" s="27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8">
        <f t="shared" ca="1" si="10854"/>
        <v>43101</v>
      </c>
      <c r="I3619" s="9">
        <f t="shared" ca="1" si="10854"/>
        <v>1</v>
      </c>
      <c r="J3619" s="46">
        <f>TRUNC((A3619-1)/COUNT('DATE Snapshot'!A:A)/COUNT(PRODUCT!A:A),0)+1</f>
        <v>6</v>
      </c>
      <c r="K3619" s="9" t="str">
        <f t="shared" ref="K3619:O3619" ca="1" si="10855">INDIRECT(ADDRESS($J3619+1,K$2,,,K$1))</f>
        <v>CENTRO NORTE</v>
      </c>
      <c r="L3619" s="9" t="str">
        <f t="shared" ca="1" si="10855"/>
        <v>CN</v>
      </c>
      <c r="M3619" s="9" t="str">
        <f t="shared" ca="1" si="10855"/>
        <v>GOIANIA</v>
      </c>
      <c r="N3619" s="9" t="str">
        <f t="shared" ca="1" si="10855"/>
        <v>BRASIL</v>
      </c>
      <c r="O3619" s="9">
        <f t="shared" ca="1" si="10855"/>
        <v>0</v>
      </c>
      <c r="P3619" s="9">
        <f>MOD(TRUNC((A3619-1)/COUNT('DATE Snapshot'!A:A)),COUNT(PRODUCT!A:A))+1</f>
        <v>11</v>
      </c>
      <c r="Q3619" s="9" t="str">
        <f t="shared" ref="Q3619:W3619" ca="1" si="10856">INDIRECT(ADDRESS($P3619+1,Q$2,,,Q$1))</f>
        <v>RIESLING RESERVA</v>
      </c>
      <c r="R3619" s="9" t="str">
        <f t="shared" ca="1" si="10856"/>
        <v>RISL_RS</v>
      </c>
      <c r="S3619" s="9" t="str">
        <f t="shared" ca="1" si="10856"/>
        <v>VINHO BRANCO</v>
      </c>
      <c r="T3619" s="9" t="str">
        <f t="shared" ca="1" si="10856"/>
        <v>12_BTL_0,75 l</v>
      </c>
      <c r="U3619" s="29">
        <f t="shared" ca="1" si="10856"/>
        <v>12</v>
      </c>
      <c r="V3619" s="30">
        <f t="shared" ca="1" si="10856"/>
        <v>240</v>
      </c>
      <c r="W3619" s="30">
        <f t="shared" ca="1" si="10856"/>
        <v>123</v>
      </c>
    </row>
    <row r="3620" spans="1:23" ht="13">
      <c r="A3620" s="9">
        <f t="shared" si="8"/>
        <v>3617</v>
      </c>
      <c r="B3620" s="45">
        <v>13</v>
      </c>
      <c r="C3620" s="9">
        <f>MOD(A3620-1,COUNT('DATE Snapshot'!$A:$A))+1</f>
        <v>17</v>
      </c>
      <c r="D3620" s="25">
        <f t="shared" ref="D3620:I3620" ca="1" si="10857">INDIRECT(ADDRESS($C3620+1,D$2,,,D$1))</f>
        <v>43221</v>
      </c>
      <c r="E3620" s="27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8">
        <f t="shared" ca="1" si="10857"/>
        <v>43101</v>
      </c>
      <c r="I3620" s="9">
        <f t="shared" ca="1" si="10857"/>
        <v>3</v>
      </c>
      <c r="J3620" s="46">
        <f>TRUNC((A3620-1)/COUNT('DATE Snapshot'!A:A)/COUNT(PRODUCT!A:A),0)+1</f>
        <v>6</v>
      </c>
      <c r="K3620" s="9" t="str">
        <f t="shared" ref="K3620:O3620" ca="1" si="10858">INDIRECT(ADDRESS($J3620+1,K$2,,,K$1))</f>
        <v>CENTRO NORTE</v>
      </c>
      <c r="L3620" s="9" t="str">
        <f t="shared" ca="1" si="10858"/>
        <v>CN</v>
      </c>
      <c r="M3620" s="9" t="str">
        <f t="shared" ca="1" si="10858"/>
        <v>GOIANIA</v>
      </c>
      <c r="N3620" s="9" t="str">
        <f t="shared" ca="1" si="10858"/>
        <v>BRASIL</v>
      </c>
      <c r="O3620" s="9">
        <f t="shared" ca="1" si="10858"/>
        <v>0</v>
      </c>
      <c r="P3620" s="9">
        <f>MOD(TRUNC((A3620-1)/COUNT('DATE Snapshot'!A:A)),COUNT(PRODUCT!A:A))+1</f>
        <v>11</v>
      </c>
      <c r="Q3620" s="9" t="str">
        <f t="shared" ref="Q3620:W3620" ca="1" si="10859">INDIRECT(ADDRESS($P3620+1,Q$2,,,Q$1))</f>
        <v>RIESLING RESERVA</v>
      </c>
      <c r="R3620" s="9" t="str">
        <f t="shared" ca="1" si="10859"/>
        <v>RISL_RS</v>
      </c>
      <c r="S3620" s="9" t="str">
        <f t="shared" ca="1" si="10859"/>
        <v>VINHO BRANCO</v>
      </c>
      <c r="T3620" s="9" t="str">
        <f t="shared" ca="1" si="10859"/>
        <v>12_BTL_0,75 l</v>
      </c>
      <c r="U3620" s="29">
        <f t="shared" ca="1" si="10859"/>
        <v>12</v>
      </c>
      <c r="V3620" s="30">
        <f t="shared" ca="1" si="10859"/>
        <v>240</v>
      </c>
      <c r="W3620" s="30">
        <f t="shared" ca="1" si="10859"/>
        <v>123</v>
      </c>
    </row>
    <row r="3621" spans="1:23" ht="13">
      <c r="A3621" s="9">
        <f t="shared" si="8"/>
        <v>3618</v>
      </c>
      <c r="B3621" s="45">
        <v>13</v>
      </c>
      <c r="C3621" s="9">
        <f>MOD(A3621-1,COUNT('DATE Snapshot'!$A:$A))+1</f>
        <v>18</v>
      </c>
      <c r="D3621" s="25">
        <f t="shared" ref="D3621:I3621" ca="1" si="10860">INDIRECT(ADDRESS($C3621+1,D$2,,,D$1))</f>
        <v>43252</v>
      </c>
      <c r="E3621" s="27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8">
        <f t="shared" ca="1" si="10860"/>
        <v>43101</v>
      </c>
      <c r="I3621" s="9">
        <f t="shared" ca="1" si="10860"/>
        <v>6</v>
      </c>
      <c r="J3621" s="46">
        <f>TRUNC((A3621-1)/COUNT('DATE Snapshot'!A:A)/COUNT(PRODUCT!A:A),0)+1</f>
        <v>6</v>
      </c>
      <c r="K3621" s="9" t="str">
        <f t="shared" ref="K3621:O3621" ca="1" si="10861">INDIRECT(ADDRESS($J3621+1,K$2,,,K$1))</f>
        <v>CENTRO NORTE</v>
      </c>
      <c r="L3621" s="9" t="str">
        <f t="shared" ca="1" si="10861"/>
        <v>CN</v>
      </c>
      <c r="M3621" s="9" t="str">
        <f t="shared" ca="1" si="10861"/>
        <v>GOIANIA</v>
      </c>
      <c r="N3621" s="9" t="str">
        <f t="shared" ca="1" si="10861"/>
        <v>BRASIL</v>
      </c>
      <c r="O3621" s="9">
        <f t="shared" ca="1" si="10861"/>
        <v>0</v>
      </c>
      <c r="P3621" s="9">
        <f>MOD(TRUNC((A3621-1)/COUNT('DATE Snapshot'!A:A)),COUNT(PRODUCT!A:A))+1</f>
        <v>11</v>
      </c>
      <c r="Q3621" s="9" t="str">
        <f t="shared" ref="Q3621:W3621" ca="1" si="10862">INDIRECT(ADDRESS($P3621+1,Q$2,,,Q$1))</f>
        <v>RIESLING RESERVA</v>
      </c>
      <c r="R3621" s="9" t="str">
        <f t="shared" ca="1" si="10862"/>
        <v>RISL_RS</v>
      </c>
      <c r="S3621" s="9" t="str">
        <f t="shared" ca="1" si="10862"/>
        <v>VINHO BRANCO</v>
      </c>
      <c r="T3621" s="9" t="str">
        <f t="shared" ca="1" si="10862"/>
        <v>12_BTL_0,75 l</v>
      </c>
      <c r="U3621" s="29">
        <f t="shared" ca="1" si="10862"/>
        <v>12</v>
      </c>
      <c r="V3621" s="30">
        <f t="shared" ca="1" si="10862"/>
        <v>240</v>
      </c>
      <c r="W3621" s="30">
        <f t="shared" ca="1" si="10862"/>
        <v>123</v>
      </c>
    </row>
    <row r="3622" spans="1:23" ht="13">
      <c r="A3622" s="9">
        <f t="shared" si="8"/>
        <v>3619</v>
      </c>
      <c r="B3622" s="45">
        <v>19</v>
      </c>
      <c r="C3622" s="9">
        <f>MOD(A3622-1,COUNT('DATE Snapshot'!$A:$A))+1</f>
        <v>19</v>
      </c>
      <c r="D3622" s="25">
        <f t="shared" ref="D3622:I3622" ca="1" si="10863">INDIRECT(ADDRESS($C3622+1,D$2,,,D$1))</f>
        <v>43282</v>
      </c>
      <c r="E3622" s="27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8">
        <f t="shared" ca="1" si="10863"/>
        <v>43101</v>
      </c>
      <c r="I3622" s="9">
        <f t="shared" ca="1" si="10863"/>
        <v>1</v>
      </c>
      <c r="J3622" s="46">
        <f>TRUNC((A3622-1)/COUNT('DATE Snapshot'!A:A)/COUNT(PRODUCT!A:A),0)+1</f>
        <v>6</v>
      </c>
      <c r="K3622" s="9" t="str">
        <f t="shared" ref="K3622:O3622" ca="1" si="10864">INDIRECT(ADDRESS($J3622+1,K$2,,,K$1))</f>
        <v>CENTRO NORTE</v>
      </c>
      <c r="L3622" s="9" t="str">
        <f t="shared" ca="1" si="10864"/>
        <v>CN</v>
      </c>
      <c r="M3622" s="9" t="str">
        <f t="shared" ca="1" si="10864"/>
        <v>GOIANIA</v>
      </c>
      <c r="N3622" s="9" t="str">
        <f t="shared" ca="1" si="10864"/>
        <v>BRASIL</v>
      </c>
      <c r="O3622" s="9">
        <f t="shared" ca="1" si="10864"/>
        <v>0</v>
      </c>
      <c r="P3622" s="9">
        <f>MOD(TRUNC((A3622-1)/COUNT('DATE Snapshot'!A:A)),COUNT(PRODUCT!A:A))+1</f>
        <v>11</v>
      </c>
      <c r="Q3622" s="9" t="str">
        <f t="shared" ref="Q3622:W3622" ca="1" si="10865">INDIRECT(ADDRESS($P3622+1,Q$2,,,Q$1))</f>
        <v>RIESLING RESERVA</v>
      </c>
      <c r="R3622" s="9" t="str">
        <f t="shared" ca="1" si="10865"/>
        <v>RISL_RS</v>
      </c>
      <c r="S3622" s="9" t="str">
        <f t="shared" ca="1" si="10865"/>
        <v>VINHO BRANCO</v>
      </c>
      <c r="T3622" s="9" t="str">
        <f t="shared" ca="1" si="10865"/>
        <v>12_BTL_0,75 l</v>
      </c>
      <c r="U3622" s="29">
        <f t="shared" ca="1" si="10865"/>
        <v>12</v>
      </c>
      <c r="V3622" s="30">
        <f t="shared" ca="1" si="10865"/>
        <v>240</v>
      </c>
      <c r="W3622" s="30">
        <f t="shared" ca="1" si="10865"/>
        <v>123</v>
      </c>
    </row>
    <row r="3623" spans="1:23" ht="13">
      <c r="A3623" s="9">
        <f t="shared" si="8"/>
        <v>3620</v>
      </c>
      <c r="B3623" s="45">
        <v>12</v>
      </c>
      <c r="C3623" s="9">
        <f>MOD(A3623-1,COUNT('DATE Snapshot'!$A:$A))+1</f>
        <v>20</v>
      </c>
      <c r="D3623" s="25">
        <f t="shared" ref="D3623:I3623" ca="1" si="10866">INDIRECT(ADDRESS($C3623+1,D$2,,,D$1))</f>
        <v>43313</v>
      </c>
      <c r="E3623" s="27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8">
        <f t="shared" ca="1" si="10866"/>
        <v>43101</v>
      </c>
      <c r="I3623" s="9">
        <f t="shared" ca="1" si="10866"/>
        <v>4</v>
      </c>
      <c r="J3623" s="46">
        <f>TRUNC((A3623-1)/COUNT('DATE Snapshot'!A:A)/COUNT(PRODUCT!A:A),0)+1</f>
        <v>6</v>
      </c>
      <c r="K3623" s="9" t="str">
        <f t="shared" ref="K3623:O3623" ca="1" si="10867">INDIRECT(ADDRESS($J3623+1,K$2,,,K$1))</f>
        <v>CENTRO NORTE</v>
      </c>
      <c r="L3623" s="9" t="str">
        <f t="shared" ca="1" si="10867"/>
        <v>CN</v>
      </c>
      <c r="M3623" s="9" t="str">
        <f t="shared" ca="1" si="10867"/>
        <v>GOIANIA</v>
      </c>
      <c r="N3623" s="9" t="str">
        <f t="shared" ca="1" si="10867"/>
        <v>BRASIL</v>
      </c>
      <c r="O3623" s="9">
        <f t="shared" ca="1" si="10867"/>
        <v>0</v>
      </c>
      <c r="P3623" s="9">
        <f>MOD(TRUNC((A3623-1)/COUNT('DATE Snapshot'!A:A)),COUNT(PRODUCT!A:A))+1</f>
        <v>11</v>
      </c>
      <c r="Q3623" s="9" t="str">
        <f t="shared" ref="Q3623:W3623" ca="1" si="10868">INDIRECT(ADDRESS($P3623+1,Q$2,,,Q$1))</f>
        <v>RIESLING RESERVA</v>
      </c>
      <c r="R3623" s="9" t="str">
        <f t="shared" ca="1" si="10868"/>
        <v>RISL_RS</v>
      </c>
      <c r="S3623" s="9" t="str">
        <f t="shared" ca="1" si="10868"/>
        <v>VINHO BRANCO</v>
      </c>
      <c r="T3623" s="9" t="str">
        <f t="shared" ca="1" si="10868"/>
        <v>12_BTL_0,75 l</v>
      </c>
      <c r="U3623" s="29">
        <f t="shared" ca="1" si="10868"/>
        <v>12</v>
      </c>
      <c r="V3623" s="30">
        <f t="shared" ca="1" si="10868"/>
        <v>240</v>
      </c>
      <c r="W3623" s="30">
        <f t="shared" ca="1" si="10868"/>
        <v>123</v>
      </c>
    </row>
    <row r="3624" spans="1:23" ht="13">
      <c r="A3624" s="9">
        <f t="shared" si="8"/>
        <v>3621</v>
      </c>
      <c r="B3624" s="45">
        <v>5</v>
      </c>
      <c r="C3624" s="9">
        <f>MOD(A3624-1,COUNT('DATE Snapshot'!$A:$A))+1</f>
        <v>21</v>
      </c>
      <c r="D3624" s="25">
        <f t="shared" ref="D3624:I3624" ca="1" si="10869">INDIRECT(ADDRESS($C3624+1,D$2,,,D$1))</f>
        <v>43344</v>
      </c>
      <c r="E3624" s="27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8">
        <f t="shared" ca="1" si="10869"/>
        <v>43101</v>
      </c>
      <c r="I3624" s="9">
        <f t="shared" ca="1" si="10869"/>
        <v>7</v>
      </c>
      <c r="J3624" s="46">
        <f>TRUNC((A3624-1)/COUNT('DATE Snapshot'!A:A)/COUNT(PRODUCT!A:A),0)+1</f>
        <v>6</v>
      </c>
      <c r="K3624" s="9" t="str">
        <f t="shared" ref="K3624:O3624" ca="1" si="10870">INDIRECT(ADDRESS($J3624+1,K$2,,,K$1))</f>
        <v>CENTRO NORTE</v>
      </c>
      <c r="L3624" s="9" t="str">
        <f t="shared" ca="1" si="10870"/>
        <v>CN</v>
      </c>
      <c r="M3624" s="9" t="str">
        <f t="shared" ca="1" si="10870"/>
        <v>GOIANIA</v>
      </c>
      <c r="N3624" s="9" t="str">
        <f t="shared" ca="1" si="10870"/>
        <v>BRASIL</v>
      </c>
      <c r="O3624" s="9">
        <f t="shared" ca="1" si="10870"/>
        <v>0</v>
      </c>
      <c r="P3624" s="9">
        <f>MOD(TRUNC((A3624-1)/COUNT('DATE Snapshot'!A:A)),COUNT(PRODUCT!A:A))+1</f>
        <v>11</v>
      </c>
      <c r="Q3624" s="9" t="str">
        <f t="shared" ref="Q3624:W3624" ca="1" si="10871">INDIRECT(ADDRESS($P3624+1,Q$2,,,Q$1))</f>
        <v>RIESLING RESERVA</v>
      </c>
      <c r="R3624" s="9" t="str">
        <f t="shared" ca="1" si="10871"/>
        <v>RISL_RS</v>
      </c>
      <c r="S3624" s="9" t="str">
        <f t="shared" ca="1" si="10871"/>
        <v>VINHO BRANCO</v>
      </c>
      <c r="T3624" s="9" t="str">
        <f t="shared" ca="1" si="10871"/>
        <v>12_BTL_0,75 l</v>
      </c>
      <c r="U3624" s="29">
        <f t="shared" ca="1" si="10871"/>
        <v>12</v>
      </c>
      <c r="V3624" s="30">
        <f t="shared" ca="1" si="10871"/>
        <v>240</v>
      </c>
      <c r="W3624" s="30">
        <f t="shared" ca="1" si="10871"/>
        <v>123</v>
      </c>
    </row>
    <row r="3625" spans="1:23" ht="13">
      <c r="A3625" s="9">
        <f t="shared" si="8"/>
        <v>3622</v>
      </c>
      <c r="B3625" s="45">
        <v>8</v>
      </c>
      <c r="C3625" s="9">
        <f>MOD(A3625-1,COUNT('DATE Snapshot'!$A:$A))+1</f>
        <v>22</v>
      </c>
      <c r="D3625" s="25">
        <f t="shared" ref="D3625:I3625" ca="1" si="10872">INDIRECT(ADDRESS($C3625+1,D$2,,,D$1))</f>
        <v>43374</v>
      </c>
      <c r="E3625" s="27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8">
        <f t="shared" ca="1" si="10872"/>
        <v>43101</v>
      </c>
      <c r="I3625" s="9">
        <f t="shared" ca="1" si="10872"/>
        <v>2</v>
      </c>
      <c r="J3625" s="46">
        <f>TRUNC((A3625-1)/COUNT('DATE Snapshot'!A:A)/COUNT(PRODUCT!A:A),0)+1</f>
        <v>6</v>
      </c>
      <c r="K3625" s="9" t="str">
        <f t="shared" ref="K3625:O3625" ca="1" si="10873">INDIRECT(ADDRESS($J3625+1,K$2,,,K$1))</f>
        <v>CENTRO NORTE</v>
      </c>
      <c r="L3625" s="9" t="str">
        <f t="shared" ca="1" si="10873"/>
        <v>CN</v>
      </c>
      <c r="M3625" s="9" t="str">
        <f t="shared" ca="1" si="10873"/>
        <v>GOIANIA</v>
      </c>
      <c r="N3625" s="9" t="str">
        <f t="shared" ca="1" si="10873"/>
        <v>BRASIL</v>
      </c>
      <c r="O3625" s="9">
        <f t="shared" ca="1" si="10873"/>
        <v>0</v>
      </c>
      <c r="P3625" s="9">
        <f>MOD(TRUNC((A3625-1)/COUNT('DATE Snapshot'!A:A)),COUNT(PRODUCT!A:A))+1</f>
        <v>11</v>
      </c>
      <c r="Q3625" s="9" t="str">
        <f t="shared" ref="Q3625:W3625" ca="1" si="10874">INDIRECT(ADDRESS($P3625+1,Q$2,,,Q$1))</f>
        <v>RIESLING RESERVA</v>
      </c>
      <c r="R3625" s="9" t="str">
        <f t="shared" ca="1" si="10874"/>
        <v>RISL_RS</v>
      </c>
      <c r="S3625" s="9" t="str">
        <f t="shared" ca="1" si="10874"/>
        <v>VINHO BRANCO</v>
      </c>
      <c r="T3625" s="9" t="str">
        <f t="shared" ca="1" si="10874"/>
        <v>12_BTL_0,75 l</v>
      </c>
      <c r="U3625" s="29">
        <f t="shared" ca="1" si="10874"/>
        <v>12</v>
      </c>
      <c r="V3625" s="30">
        <f t="shared" ca="1" si="10874"/>
        <v>240</v>
      </c>
      <c r="W3625" s="30">
        <f t="shared" ca="1" si="10874"/>
        <v>123</v>
      </c>
    </row>
    <row r="3626" spans="1:23" ht="13">
      <c r="A3626" s="9">
        <f t="shared" si="8"/>
        <v>3623</v>
      </c>
      <c r="B3626" s="45">
        <v>11</v>
      </c>
      <c r="C3626" s="9">
        <f>MOD(A3626-1,COUNT('DATE Snapshot'!$A:$A))+1</f>
        <v>23</v>
      </c>
      <c r="D3626" s="25">
        <f t="shared" ref="D3626:I3626" ca="1" si="10875">INDIRECT(ADDRESS($C3626+1,D$2,,,D$1))</f>
        <v>43405</v>
      </c>
      <c r="E3626" s="27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8">
        <f t="shared" ca="1" si="10875"/>
        <v>43101</v>
      </c>
      <c r="I3626" s="9">
        <f t="shared" ca="1" si="10875"/>
        <v>5</v>
      </c>
      <c r="J3626" s="46">
        <f>TRUNC((A3626-1)/COUNT('DATE Snapshot'!A:A)/COUNT(PRODUCT!A:A),0)+1</f>
        <v>6</v>
      </c>
      <c r="K3626" s="9" t="str">
        <f t="shared" ref="K3626:O3626" ca="1" si="10876">INDIRECT(ADDRESS($J3626+1,K$2,,,K$1))</f>
        <v>CENTRO NORTE</v>
      </c>
      <c r="L3626" s="9" t="str">
        <f t="shared" ca="1" si="10876"/>
        <v>CN</v>
      </c>
      <c r="M3626" s="9" t="str">
        <f t="shared" ca="1" si="10876"/>
        <v>GOIANIA</v>
      </c>
      <c r="N3626" s="9" t="str">
        <f t="shared" ca="1" si="10876"/>
        <v>BRASIL</v>
      </c>
      <c r="O3626" s="9">
        <f t="shared" ca="1" si="10876"/>
        <v>0</v>
      </c>
      <c r="P3626" s="9">
        <f>MOD(TRUNC((A3626-1)/COUNT('DATE Snapshot'!A:A)),COUNT(PRODUCT!A:A))+1</f>
        <v>11</v>
      </c>
      <c r="Q3626" s="9" t="str">
        <f t="shared" ref="Q3626:W3626" ca="1" si="10877">INDIRECT(ADDRESS($P3626+1,Q$2,,,Q$1))</f>
        <v>RIESLING RESERVA</v>
      </c>
      <c r="R3626" s="9" t="str">
        <f t="shared" ca="1" si="10877"/>
        <v>RISL_RS</v>
      </c>
      <c r="S3626" s="9" t="str">
        <f t="shared" ca="1" si="10877"/>
        <v>VINHO BRANCO</v>
      </c>
      <c r="T3626" s="9" t="str">
        <f t="shared" ca="1" si="10877"/>
        <v>12_BTL_0,75 l</v>
      </c>
      <c r="U3626" s="29">
        <f t="shared" ca="1" si="10877"/>
        <v>12</v>
      </c>
      <c r="V3626" s="30">
        <f t="shared" ca="1" si="10877"/>
        <v>240</v>
      </c>
      <c r="W3626" s="30">
        <f t="shared" ca="1" si="10877"/>
        <v>123</v>
      </c>
    </row>
    <row r="3627" spans="1:23" ht="13">
      <c r="A3627" s="9">
        <f t="shared" si="8"/>
        <v>3624</v>
      </c>
      <c r="B3627" s="45">
        <v>17</v>
      </c>
      <c r="C3627" s="9">
        <f>MOD(A3627-1,COUNT('DATE Snapshot'!$A:$A))+1</f>
        <v>24</v>
      </c>
      <c r="D3627" s="25">
        <f t="shared" ref="D3627:I3627" ca="1" si="10878">INDIRECT(ADDRESS($C3627+1,D$2,,,D$1))</f>
        <v>43435</v>
      </c>
      <c r="E3627" s="27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8">
        <f t="shared" ca="1" si="10878"/>
        <v>43101</v>
      </c>
      <c r="I3627" s="9">
        <f t="shared" ca="1" si="10878"/>
        <v>7</v>
      </c>
      <c r="J3627" s="46">
        <f>TRUNC((A3627-1)/COUNT('DATE Snapshot'!A:A)/COUNT(PRODUCT!A:A),0)+1</f>
        <v>6</v>
      </c>
      <c r="K3627" s="9" t="str">
        <f t="shared" ref="K3627:O3627" ca="1" si="10879">INDIRECT(ADDRESS($J3627+1,K$2,,,K$1))</f>
        <v>CENTRO NORTE</v>
      </c>
      <c r="L3627" s="9" t="str">
        <f t="shared" ca="1" si="10879"/>
        <v>CN</v>
      </c>
      <c r="M3627" s="9" t="str">
        <f t="shared" ca="1" si="10879"/>
        <v>GOIANIA</v>
      </c>
      <c r="N3627" s="9" t="str">
        <f t="shared" ca="1" si="10879"/>
        <v>BRASIL</v>
      </c>
      <c r="O3627" s="9">
        <f t="shared" ca="1" si="10879"/>
        <v>0</v>
      </c>
      <c r="P3627" s="9">
        <f>MOD(TRUNC((A3627-1)/COUNT('DATE Snapshot'!A:A)),COUNT(PRODUCT!A:A))+1</f>
        <v>11</v>
      </c>
      <c r="Q3627" s="9" t="str">
        <f t="shared" ref="Q3627:W3627" ca="1" si="10880">INDIRECT(ADDRESS($P3627+1,Q$2,,,Q$1))</f>
        <v>RIESLING RESERVA</v>
      </c>
      <c r="R3627" s="9" t="str">
        <f t="shared" ca="1" si="10880"/>
        <v>RISL_RS</v>
      </c>
      <c r="S3627" s="9" t="str">
        <f t="shared" ca="1" si="10880"/>
        <v>VINHO BRANCO</v>
      </c>
      <c r="T3627" s="9" t="str">
        <f t="shared" ca="1" si="10880"/>
        <v>12_BTL_0,75 l</v>
      </c>
      <c r="U3627" s="29">
        <f t="shared" ca="1" si="10880"/>
        <v>12</v>
      </c>
      <c r="V3627" s="30">
        <f t="shared" ca="1" si="10880"/>
        <v>240</v>
      </c>
      <c r="W3627" s="30">
        <f t="shared" ca="1" si="10880"/>
        <v>123</v>
      </c>
    </row>
    <row r="3628" spans="1:23" ht="13">
      <c r="A3628" s="9">
        <f t="shared" si="8"/>
        <v>3625</v>
      </c>
      <c r="B3628" s="45">
        <v>7</v>
      </c>
      <c r="C3628" s="9">
        <f>MOD(A3628-1,COUNT('DATE Snapshot'!$A:$A))+1</f>
        <v>1</v>
      </c>
      <c r="D3628" s="25">
        <f t="shared" ref="D3628:I3628" ca="1" si="10881">INDIRECT(ADDRESS($C3628+1,D$2,,,D$1))</f>
        <v>42736</v>
      </c>
      <c r="E3628" s="27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8">
        <f t="shared" ca="1" si="10881"/>
        <v>42736</v>
      </c>
      <c r="I3628" s="9">
        <f t="shared" ca="1" si="10881"/>
        <v>1</v>
      </c>
      <c r="J3628" s="46">
        <f>TRUNC((A3628-1)/COUNT('DATE Snapshot'!A:A)/COUNT(PRODUCT!A:A),0)+1</f>
        <v>6</v>
      </c>
      <c r="K3628" s="9" t="str">
        <f t="shared" ref="K3628:O3628" ca="1" si="10882">INDIRECT(ADDRESS($J3628+1,K$2,,,K$1))</f>
        <v>CENTRO NORTE</v>
      </c>
      <c r="L3628" s="9" t="str">
        <f t="shared" ca="1" si="10882"/>
        <v>CN</v>
      </c>
      <c r="M3628" s="9" t="str">
        <f t="shared" ca="1" si="10882"/>
        <v>GOIANIA</v>
      </c>
      <c r="N3628" s="9" t="str">
        <f t="shared" ca="1" si="10882"/>
        <v>BRASIL</v>
      </c>
      <c r="O3628" s="9">
        <f t="shared" ca="1" si="10882"/>
        <v>0</v>
      </c>
      <c r="P3628" s="9">
        <f>MOD(TRUNC((A3628-1)/COUNT('DATE Snapshot'!A:A)),COUNT(PRODUCT!A:A))+1</f>
        <v>12</v>
      </c>
      <c r="Q3628" s="9" t="str">
        <f t="shared" ref="Q3628:W3628" ca="1" si="10883">INDIRECT(ADDRESS($P3628+1,Q$2,,,Q$1))</f>
        <v>CHARDONNAY</v>
      </c>
      <c r="R3628" s="9" t="str">
        <f t="shared" ca="1" si="10883"/>
        <v>CHDN</v>
      </c>
      <c r="S3628" s="9" t="str">
        <f t="shared" ca="1" si="10883"/>
        <v>VINHO BRANCO</v>
      </c>
      <c r="T3628" s="9" t="str">
        <f t="shared" ca="1" si="10883"/>
        <v>12_BTL_0,75 l</v>
      </c>
      <c r="U3628" s="29">
        <f t="shared" ca="1" si="10883"/>
        <v>12</v>
      </c>
      <c r="V3628" s="30">
        <f t="shared" ca="1" si="10883"/>
        <v>148</v>
      </c>
      <c r="W3628" s="30">
        <f t="shared" ca="1" si="10883"/>
        <v>96</v>
      </c>
    </row>
    <row r="3629" spans="1:23" ht="13">
      <c r="A3629" s="9">
        <f t="shared" si="8"/>
        <v>3626</v>
      </c>
      <c r="B3629" s="45">
        <v>7</v>
      </c>
      <c r="C3629" s="9">
        <f>MOD(A3629-1,COUNT('DATE Snapshot'!$A:$A))+1</f>
        <v>2</v>
      </c>
      <c r="D3629" s="25">
        <f t="shared" ref="D3629:I3629" ca="1" si="10884">INDIRECT(ADDRESS($C3629+1,D$2,,,D$1))</f>
        <v>42767</v>
      </c>
      <c r="E3629" s="27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8">
        <f t="shared" ca="1" si="10884"/>
        <v>42736</v>
      </c>
      <c r="I3629" s="9">
        <f t="shared" ca="1" si="10884"/>
        <v>4</v>
      </c>
      <c r="J3629" s="46">
        <f>TRUNC((A3629-1)/COUNT('DATE Snapshot'!A:A)/COUNT(PRODUCT!A:A),0)+1</f>
        <v>6</v>
      </c>
      <c r="K3629" s="9" t="str">
        <f t="shared" ref="K3629:O3629" ca="1" si="10885">INDIRECT(ADDRESS($J3629+1,K$2,,,K$1))</f>
        <v>CENTRO NORTE</v>
      </c>
      <c r="L3629" s="9" t="str">
        <f t="shared" ca="1" si="10885"/>
        <v>CN</v>
      </c>
      <c r="M3629" s="9" t="str">
        <f t="shared" ca="1" si="10885"/>
        <v>GOIANIA</v>
      </c>
      <c r="N3629" s="9" t="str">
        <f t="shared" ca="1" si="10885"/>
        <v>BRASIL</v>
      </c>
      <c r="O3629" s="9">
        <f t="shared" ca="1" si="10885"/>
        <v>0</v>
      </c>
      <c r="P3629" s="9">
        <f>MOD(TRUNC((A3629-1)/COUNT('DATE Snapshot'!A:A)),COUNT(PRODUCT!A:A))+1</f>
        <v>12</v>
      </c>
      <c r="Q3629" s="9" t="str">
        <f t="shared" ref="Q3629:W3629" ca="1" si="10886">INDIRECT(ADDRESS($P3629+1,Q$2,,,Q$1))</f>
        <v>CHARDONNAY</v>
      </c>
      <c r="R3629" s="9" t="str">
        <f t="shared" ca="1" si="10886"/>
        <v>CHDN</v>
      </c>
      <c r="S3629" s="9" t="str">
        <f t="shared" ca="1" si="10886"/>
        <v>VINHO BRANCO</v>
      </c>
      <c r="T3629" s="9" t="str">
        <f t="shared" ca="1" si="10886"/>
        <v>12_BTL_0,75 l</v>
      </c>
      <c r="U3629" s="29">
        <f t="shared" ca="1" si="10886"/>
        <v>12</v>
      </c>
      <c r="V3629" s="30">
        <f t="shared" ca="1" si="10886"/>
        <v>148</v>
      </c>
      <c r="W3629" s="30">
        <f t="shared" ca="1" si="10886"/>
        <v>96</v>
      </c>
    </row>
    <row r="3630" spans="1:23" ht="13">
      <c r="A3630" s="9">
        <f t="shared" si="8"/>
        <v>3627</v>
      </c>
      <c r="B3630" s="45">
        <v>6</v>
      </c>
      <c r="C3630" s="9">
        <f>MOD(A3630-1,COUNT('DATE Snapshot'!$A:$A))+1</f>
        <v>3</v>
      </c>
      <c r="D3630" s="25">
        <f t="shared" ref="D3630:I3630" ca="1" si="10887">INDIRECT(ADDRESS($C3630+1,D$2,,,D$1))</f>
        <v>42795</v>
      </c>
      <c r="E3630" s="27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8">
        <f t="shared" ca="1" si="10887"/>
        <v>42736</v>
      </c>
      <c r="I3630" s="9">
        <f t="shared" ca="1" si="10887"/>
        <v>4</v>
      </c>
      <c r="J3630" s="46">
        <f>TRUNC((A3630-1)/COUNT('DATE Snapshot'!A:A)/COUNT(PRODUCT!A:A),0)+1</f>
        <v>6</v>
      </c>
      <c r="K3630" s="9" t="str">
        <f t="shared" ref="K3630:O3630" ca="1" si="10888">INDIRECT(ADDRESS($J3630+1,K$2,,,K$1))</f>
        <v>CENTRO NORTE</v>
      </c>
      <c r="L3630" s="9" t="str">
        <f t="shared" ca="1" si="10888"/>
        <v>CN</v>
      </c>
      <c r="M3630" s="9" t="str">
        <f t="shared" ca="1" si="10888"/>
        <v>GOIANIA</v>
      </c>
      <c r="N3630" s="9" t="str">
        <f t="shared" ca="1" si="10888"/>
        <v>BRASIL</v>
      </c>
      <c r="O3630" s="9">
        <f t="shared" ca="1" si="10888"/>
        <v>0</v>
      </c>
      <c r="P3630" s="9">
        <f>MOD(TRUNC((A3630-1)/COUNT('DATE Snapshot'!A:A)),COUNT(PRODUCT!A:A))+1</f>
        <v>12</v>
      </c>
      <c r="Q3630" s="9" t="str">
        <f t="shared" ref="Q3630:W3630" ca="1" si="10889">INDIRECT(ADDRESS($P3630+1,Q$2,,,Q$1))</f>
        <v>CHARDONNAY</v>
      </c>
      <c r="R3630" s="9" t="str">
        <f t="shared" ca="1" si="10889"/>
        <v>CHDN</v>
      </c>
      <c r="S3630" s="9" t="str">
        <f t="shared" ca="1" si="10889"/>
        <v>VINHO BRANCO</v>
      </c>
      <c r="T3630" s="9" t="str">
        <f t="shared" ca="1" si="10889"/>
        <v>12_BTL_0,75 l</v>
      </c>
      <c r="U3630" s="29">
        <f t="shared" ca="1" si="10889"/>
        <v>12</v>
      </c>
      <c r="V3630" s="30">
        <f t="shared" ca="1" si="10889"/>
        <v>148</v>
      </c>
      <c r="W3630" s="30">
        <f t="shared" ca="1" si="10889"/>
        <v>96</v>
      </c>
    </row>
    <row r="3631" spans="1:23" ht="13">
      <c r="A3631" s="9">
        <f t="shared" si="8"/>
        <v>3628</v>
      </c>
      <c r="B3631" s="45">
        <v>0</v>
      </c>
      <c r="C3631" s="9">
        <f>MOD(A3631-1,COUNT('DATE Snapshot'!$A:$A))+1</f>
        <v>4</v>
      </c>
      <c r="D3631" s="25">
        <f t="shared" ref="D3631:I3631" ca="1" si="10890">INDIRECT(ADDRESS($C3631+1,D$2,,,D$1))</f>
        <v>42826</v>
      </c>
      <c r="E3631" s="27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8">
        <f t="shared" ca="1" si="10890"/>
        <v>42736</v>
      </c>
      <c r="I3631" s="9">
        <f t="shared" ca="1" si="10890"/>
        <v>7</v>
      </c>
      <c r="J3631" s="46">
        <f>TRUNC((A3631-1)/COUNT('DATE Snapshot'!A:A)/COUNT(PRODUCT!A:A),0)+1</f>
        <v>6</v>
      </c>
      <c r="K3631" s="9" t="str">
        <f t="shared" ref="K3631:O3631" ca="1" si="10891">INDIRECT(ADDRESS($J3631+1,K$2,,,K$1))</f>
        <v>CENTRO NORTE</v>
      </c>
      <c r="L3631" s="9" t="str">
        <f t="shared" ca="1" si="10891"/>
        <v>CN</v>
      </c>
      <c r="M3631" s="9" t="str">
        <f t="shared" ca="1" si="10891"/>
        <v>GOIANIA</v>
      </c>
      <c r="N3631" s="9" t="str">
        <f t="shared" ca="1" si="10891"/>
        <v>BRASIL</v>
      </c>
      <c r="O3631" s="9">
        <f t="shared" ca="1" si="10891"/>
        <v>0</v>
      </c>
      <c r="P3631" s="9">
        <f>MOD(TRUNC((A3631-1)/COUNT('DATE Snapshot'!A:A)),COUNT(PRODUCT!A:A))+1</f>
        <v>12</v>
      </c>
      <c r="Q3631" s="9" t="str">
        <f t="shared" ref="Q3631:W3631" ca="1" si="10892">INDIRECT(ADDRESS($P3631+1,Q$2,,,Q$1))</f>
        <v>CHARDONNAY</v>
      </c>
      <c r="R3631" s="9" t="str">
        <f t="shared" ca="1" si="10892"/>
        <v>CHDN</v>
      </c>
      <c r="S3631" s="9" t="str">
        <f t="shared" ca="1" si="10892"/>
        <v>VINHO BRANCO</v>
      </c>
      <c r="T3631" s="9" t="str">
        <f t="shared" ca="1" si="10892"/>
        <v>12_BTL_0,75 l</v>
      </c>
      <c r="U3631" s="29">
        <f t="shared" ca="1" si="10892"/>
        <v>12</v>
      </c>
      <c r="V3631" s="30">
        <f t="shared" ca="1" si="10892"/>
        <v>148</v>
      </c>
      <c r="W3631" s="30">
        <f t="shared" ca="1" si="10892"/>
        <v>96</v>
      </c>
    </row>
    <row r="3632" spans="1:23" ht="13">
      <c r="A3632" s="9">
        <f t="shared" si="8"/>
        <v>3629</v>
      </c>
      <c r="B3632" s="45">
        <v>12</v>
      </c>
      <c r="C3632" s="9">
        <f>MOD(A3632-1,COUNT('DATE Snapshot'!$A:$A))+1</f>
        <v>5</v>
      </c>
      <c r="D3632" s="25">
        <f t="shared" ref="D3632:I3632" ca="1" si="10893">INDIRECT(ADDRESS($C3632+1,D$2,,,D$1))</f>
        <v>42856</v>
      </c>
      <c r="E3632" s="27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8">
        <f t="shared" ca="1" si="10893"/>
        <v>42736</v>
      </c>
      <c r="I3632" s="9">
        <f t="shared" ca="1" si="10893"/>
        <v>2</v>
      </c>
      <c r="J3632" s="46">
        <f>TRUNC((A3632-1)/COUNT('DATE Snapshot'!A:A)/COUNT(PRODUCT!A:A),0)+1</f>
        <v>6</v>
      </c>
      <c r="K3632" s="9" t="str">
        <f t="shared" ref="K3632:O3632" ca="1" si="10894">INDIRECT(ADDRESS($J3632+1,K$2,,,K$1))</f>
        <v>CENTRO NORTE</v>
      </c>
      <c r="L3632" s="9" t="str">
        <f t="shared" ca="1" si="10894"/>
        <v>CN</v>
      </c>
      <c r="M3632" s="9" t="str">
        <f t="shared" ca="1" si="10894"/>
        <v>GOIANIA</v>
      </c>
      <c r="N3632" s="9" t="str">
        <f t="shared" ca="1" si="10894"/>
        <v>BRASIL</v>
      </c>
      <c r="O3632" s="9">
        <f t="shared" ca="1" si="10894"/>
        <v>0</v>
      </c>
      <c r="P3632" s="9">
        <f>MOD(TRUNC((A3632-1)/COUNT('DATE Snapshot'!A:A)),COUNT(PRODUCT!A:A))+1</f>
        <v>12</v>
      </c>
      <c r="Q3632" s="9" t="str">
        <f t="shared" ref="Q3632:W3632" ca="1" si="10895">INDIRECT(ADDRESS($P3632+1,Q$2,,,Q$1))</f>
        <v>CHARDONNAY</v>
      </c>
      <c r="R3632" s="9" t="str">
        <f t="shared" ca="1" si="10895"/>
        <v>CHDN</v>
      </c>
      <c r="S3632" s="9" t="str">
        <f t="shared" ca="1" si="10895"/>
        <v>VINHO BRANCO</v>
      </c>
      <c r="T3632" s="9" t="str">
        <f t="shared" ca="1" si="10895"/>
        <v>12_BTL_0,75 l</v>
      </c>
      <c r="U3632" s="29">
        <f t="shared" ca="1" si="10895"/>
        <v>12</v>
      </c>
      <c r="V3632" s="30">
        <f t="shared" ca="1" si="10895"/>
        <v>148</v>
      </c>
      <c r="W3632" s="30">
        <f t="shared" ca="1" si="10895"/>
        <v>96</v>
      </c>
    </row>
    <row r="3633" spans="1:23" ht="13">
      <c r="A3633" s="9">
        <f t="shared" si="8"/>
        <v>3630</v>
      </c>
      <c r="B3633" s="45">
        <v>5</v>
      </c>
      <c r="C3633" s="9">
        <f>MOD(A3633-1,COUNT('DATE Snapshot'!$A:$A))+1</f>
        <v>6</v>
      </c>
      <c r="D3633" s="25">
        <f t="shared" ref="D3633:I3633" ca="1" si="10896">INDIRECT(ADDRESS($C3633+1,D$2,,,D$1))</f>
        <v>42887</v>
      </c>
      <c r="E3633" s="27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8">
        <f t="shared" ca="1" si="10896"/>
        <v>42736</v>
      </c>
      <c r="I3633" s="9">
        <f t="shared" ca="1" si="10896"/>
        <v>5</v>
      </c>
      <c r="J3633" s="46">
        <f>TRUNC((A3633-1)/COUNT('DATE Snapshot'!A:A)/COUNT(PRODUCT!A:A),0)+1</f>
        <v>6</v>
      </c>
      <c r="K3633" s="9" t="str">
        <f t="shared" ref="K3633:O3633" ca="1" si="10897">INDIRECT(ADDRESS($J3633+1,K$2,,,K$1))</f>
        <v>CENTRO NORTE</v>
      </c>
      <c r="L3633" s="9" t="str">
        <f t="shared" ca="1" si="10897"/>
        <v>CN</v>
      </c>
      <c r="M3633" s="9" t="str">
        <f t="shared" ca="1" si="10897"/>
        <v>GOIANIA</v>
      </c>
      <c r="N3633" s="9" t="str">
        <f t="shared" ca="1" si="10897"/>
        <v>BRASIL</v>
      </c>
      <c r="O3633" s="9">
        <f t="shared" ca="1" si="10897"/>
        <v>0</v>
      </c>
      <c r="P3633" s="9">
        <f>MOD(TRUNC((A3633-1)/COUNT('DATE Snapshot'!A:A)),COUNT(PRODUCT!A:A))+1</f>
        <v>12</v>
      </c>
      <c r="Q3633" s="9" t="str">
        <f t="shared" ref="Q3633:W3633" ca="1" si="10898">INDIRECT(ADDRESS($P3633+1,Q$2,,,Q$1))</f>
        <v>CHARDONNAY</v>
      </c>
      <c r="R3633" s="9" t="str">
        <f t="shared" ca="1" si="10898"/>
        <v>CHDN</v>
      </c>
      <c r="S3633" s="9" t="str">
        <f t="shared" ca="1" si="10898"/>
        <v>VINHO BRANCO</v>
      </c>
      <c r="T3633" s="9" t="str">
        <f t="shared" ca="1" si="10898"/>
        <v>12_BTL_0,75 l</v>
      </c>
      <c r="U3633" s="29">
        <f t="shared" ca="1" si="10898"/>
        <v>12</v>
      </c>
      <c r="V3633" s="30">
        <f t="shared" ca="1" si="10898"/>
        <v>148</v>
      </c>
      <c r="W3633" s="30">
        <f t="shared" ca="1" si="10898"/>
        <v>96</v>
      </c>
    </row>
    <row r="3634" spans="1:23" ht="13">
      <c r="A3634" s="9">
        <f t="shared" si="8"/>
        <v>3631</v>
      </c>
      <c r="B3634" s="45">
        <v>7</v>
      </c>
      <c r="C3634" s="9">
        <f>MOD(A3634-1,COUNT('DATE Snapshot'!$A:$A))+1</f>
        <v>7</v>
      </c>
      <c r="D3634" s="25">
        <f t="shared" ref="D3634:I3634" ca="1" si="10899">INDIRECT(ADDRESS($C3634+1,D$2,,,D$1))</f>
        <v>42917</v>
      </c>
      <c r="E3634" s="27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8">
        <f t="shared" ca="1" si="10899"/>
        <v>42736</v>
      </c>
      <c r="I3634" s="9">
        <f t="shared" ca="1" si="10899"/>
        <v>7</v>
      </c>
      <c r="J3634" s="46">
        <f>TRUNC((A3634-1)/COUNT('DATE Snapshot'!A:A)/COUNT(PRODUCT!A:A),0)+1</f>
        <v>6</v>
      </c>
      <c r="K3634" s="9" t="str">
        <f t="shared" ref="K3634:O3634" ca="1" si="10900">INDIRECT(ADDRESS($J3634+1,K$2,,,K$1))</f>
        <v>CENTRO NORTE</v>
      </c>
      <c r="L3634" s="9" t="str">
        <f t="shared" ca="1" si="10900"/>
        <v>CN</v>
      </c>
      <c r="M3634" s="9" t="str">
        <f t="shared" ca="1" si="10900"/>
        <v>GOIANIA</v>
      </c>
      <c r="N3634" s="9" t="str">
        <f t="shared" ca="1" si="10900"/>
        <v>BRASIL</v>
      </c>
      <c r="O3634" s="9">
        <f t="shared" ca="1" si="10900"/>
        <v>0</v>
      </c>
      <c r="P3634" s="9">
        <f>MOD(TRUNC((A3634-1)/COUNT('DATE Snapshot'!A:A)),COUNT(PRODUCT!A:A))+1</f>
        <v>12</v>
      </c>
      <c r="Q3634" s="9" t="str">
        <f t="shared" ref="Q3634:W3634" ca="1" si="10901">INDIRECT(ADDRESS($P3634+1,Q$2,,,Q$1))</f>
        <v>CHARDONNAY</v>
      </c>
      <c r="R3634" s="9" t="str">
        <f t="shared" ca="1" si="10901"/>
        <v>CHDN</v>
      </c>
      <c r="S3634" s="9" t="str">
        <f t="shared" ca="1" si="10901"/>
        <v>VINHO BRANCO</v>
      </c>
      <c r="T3634" s="9" t="str">
        <f t="shared" ca="1" si="10901"/>
        <v>12_BTL_0,75 l</v>
      </c>
      <c r="U3634" s="29">
        <f t="shared" ca="1" si="10901"/>
        <v>12</v>
      </c>
      <c r="V3634" s="30">
        <f t="shared" ca="1" si="10901"/>
        <v>148</v>
      </c>
      <c r="W3634" s="30">
        <f t="shared" ca="1" si="10901"/>
        <v>96</v>
      </c>
    </row>
    <row r="3635" spans="1:23" ht="13">
      <c r="A3635" s="9">
        <f t="shared" si="8"/>
        <v>3632</v>
      </c>
      <c r="B3635" s="45">
        <v>2</v>
      </c>
      <c r="C3635" s="9">
        <f>MOD(A3635-1,COUNT('DATE Snapshot'!$A:$A))+1</f>
        <v>8</v>
      </c>
      <c r="D3635" s="25">
        <f t="shared" ref="D3635:I3635" ca="1" si="10902">INDIRECT(ADDRESS($C3635+1,D$2,,,D$1))</f>
        <v>42948</v>
      </c>
      <c r="E3635" s="27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8">
        <f t="shared" ca="1" si="10902"/>
        <v>42736</v>
      </c>
      <c r="I3635" s="9">
        <f t="shared" ca="1" si="10902"/>
        <v>3</v>
      </c>
      <c r="J3635" s="46">
        <f>TRUNC((A3635-1)/COUNT('DATE Snapshot'!A:A)/COUNT(PRODUCT!A:A),0)+1</f>
        <v>6</v>
      </c>
      <c r="K3635" s="9" t="str">
        <f t="shared" ref="K3635:O3635" ca="1" si="10903">INDIRECT(ADDRESS($J3635+1,K$2,,,K$1))</f>
        <v>CENTRO NORTE</v>
      </c>
      <c r="L3635" s="9" t="str">
        <f t="shared" ca="1" si="10903"/>
        <v>CN</v>
      </c>
      <c r="M3635" s="9" t="str">
        <f t="shared" ca="1" si="10903"/>
        <v>GOIANIA</v>
      </c>
      <c r="N3635" s="9" t="str">
        <f t="shared" ca="1" si="10903"/>
        <v>BRASIL</v>
      </c>
      <c r="O3635" s="9">
        <f t="shared" ca="1" si="10903"/>
        <v>0</v>
      </c>
      <c r="P3635" s="9">
        <f>MOD(TRUNC((A3635-1)/COUNT('DATE Snapshot'!A:A)),COUNT(PRODUCT!A:A))+1</f>
        <v>12</v>
      </c>
      <c r="Q3635" s="9" t="str">
        <f t="shared" ref="Q3635:W3635" ca="1" si="10904">INDIRECT(ADDRESS($P3635+1,Q$2,,,Q$1))</f>
        <v>CHARDONNAY</v>
      </c>
      <c r="R3635" s="9" t="str">
        <f t="shared" ca="1" si="10904"/>
        <v>CHDN</v>
      </c>
      <c r="S3635" s="9" t="str">
        <f t="shared" ca="1" si="10904"/>
        <v>VINHO BRANCO</v>
      </c>
      <c r="T3635" s="9" t="str">
        <f t="shared" ca="1" si="10904"/>
        <v>12_BTL_0,75 l</v>
      </c>
      <c r="U3635" s="29">
        <f t="shared" ca="1" si="10904"/>
        <v>12</v>
      </c>
      <c r="V3635" s="30">
        <f t="shared" ca="1" si="10904"/>
        <v>148</v>
      </c>
      <c r="W3635" s="30">
        <f t="shared" ca="1" si="10904"/>
        <v>96</v>
      </c>
    </row>
    <row r="3636" spans="1:23" ht="13">
      <c r="A3636" s="9">
        <f t="shared" si="8"/>
        <v>3633</v>
      </c>
      <c r="B3636" s="45">
        <v>6</v>
      </c>
      <c r="C3636" s="9">
        <f>MOD(A3636-1,COUNT('DATE Snapshot'!$A:$A))+1</f>
        <v>9</v>
      </c>
      <c r="D3636" s="25">
        <f t="shared" ref="D3636:I3636" ca="1" si="10905">INDIRECT(ADDRESS($C3636+1,D$2,,,D$1))</f>
        <v>42979</v>
      </c>
      <c r="E3636" s="27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8">
        <f t="shared" ca="1" si="10905"/>
        <v>42736</v>
      </c>
      <c r="I3636" s="9">
        <f t="shared" ca="1" si="10905"/>
        <v>6</v>
      </c>
      <c r="J3636" s="46">
        <f>TRUNC((A3636-1)/COUNT('DATE Snapshot'!A:A)/COUNT(PRODUCT!A:A),0)+1</f>
        <v>6</v>
      </c>
      <c r="K3636" s="9" t="str">
        <f t="shared" ref="K3636:O3636" ca="1" si="10906">INDIRECT(ADDRESS($J3636+1,K$2,,,K$1))</f>
        <v>CENTRO NORTE</v>
      </c>
      <c r="L3636" s="9" t="str">
        <f t="shared" ca="1" si="10906"/>
        <v>CN</v>
      </c>
      <c r="M3636" s="9" t="str">
        <f t="shared" ca="1" si="10906"/>
        <v>GOIANIA</v>
      </c>
      <c r="N3636" s="9" t="str">
        <f t="shared" ca="1" si="10906"/>
        <v>BRASIL</v>
      </c>
      <c r="O3636" s="9">
        <f t="shared" ca="1" si="10906"/>
        <v>0</v>
      </c>
      <c r="P3636" s="9">
        <f>MOD(TRUNC((A3636-1)/COUNT('DATE Snapshot'!A:A)),COUNT(PRODUCT!A:A))+1</f>
        <v>12</v>
      </c>
      <c r="Q3636" s="9" t="str">
        <f t="shared" ref="Q3636:W3636" ca="1" si="10907">INDIRECT(ADDRESS($P3636+1,Q$2,,,Q$1))</f>
        <v>CHARDONNAY</v>
      </c>
      <c r="R3636" s="9" t="str">
        <f t="shared" ca="1" si="10907"/>
        <v>CHDN</v>
      </c>
      <c r="S3636" s="9" t="str">
        <f t="shared" ca="1" si="10907"/>
        <v>VINHO BRANCO</v>
      </c>
      <c r="T3636" s="9" t="str">
        <f t="shared" ca="1" si="10907"/>
        <v>12_BTL_0,75 l</v>
      </c>
      <c r="U3636" s="29">
        <f t="shared" ca="1" si="10907"/>
        <v>12</v>
      </c>
      <c r="V3636" s="30">
        <f t="shared" ca="1" si="10907"/>
        <v>148</v>
      </c>
      <c r="W3636" s="30">
        <f t="shared" ca="1" si="10907"/>
        <v>96</v>
      </c>
    </row>
    <row r="3637" spans="1:23" ht="13">
      <c r="A3637" s="9">
        <f t="shared" si="8"/>
        <v>3634</v>
      </c>
      <c r="B3637" s="45">
        <v>19</v>
      </c>
      <c r="C3637" s="9">
        <f>MOD(A3637-1,COUNT('DATE Snapshot'!$A:$A))+1</f>
        <v>10</v>
      </c>
      <c r="D3637" s="25">
        <f t="shared" ref="D3637:I3637" ca="1" si="10908">INDIRECT(ADDRESS($C3637+1,D$2,,,D$1))</f>
        <v>43009</v>
      </c>
      <c r="E3637" s="27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8">
        <f t="shared" ca="1" si="10908"/>
        <v>42736</v>
      </c>
      <c r="I3637" s="9">
        <f t="shared" ca="1" si="10908"/>
        <v>1</v>
      </c>
      <c r="J3637" s="46">
        <f>TRUNC((A3637-1)/COUNT('DATE Snapshot'!A:A)/COUNT(PRODUCT!A:A),0)+1</f>
        <v>6</v>
      </c>
      <c r="K3637" s="9" t="str">
        <f t="shared" ref="K3637:O3637" ca="1" si="10909">INDIRECT(ADDRESS($J3637+1,K$2,,,K$1))</f>
        <v>CENTRO NORTE</v>
      </c>
      <c r="L3637" s="9" t="str">
        <f t="shared" ca="1" si="10909"/>
        <v>CN</v>
      </c>
      <c r="M3637" s="9" t="str">
        <f t="shared" ca="1" si="10909"/>
        <v>GOIANIA</v>
      </c>
      <c r="N3637" s="9" t="str">
        <f t="shared" ca="1" si="10909"/>
        <v>BRASIL</v>
      </c>
      <c r="O3637" s="9">
        <f t="shared" ca="1" si="10909"/>
        <v>0</v>
      </c>
      <c r="P3637" s="9">
        <f>MOD(TRUNC((A3637-1)/COUNT('DATE Snapshot'!A:A)),COUNT(PRODUCT!A:A))+1</f>
        <v>12</v>
      </c>
      <c r="Q3637" s="9" t="str">
        <f t="shared" ref="Q3637:W3637" ca="1" si="10910">INDIRECT(ADDRESS($P3637+1,Q$2,,,Q$1))</f>
        <v>CHARDONNAY</v>
      </c>
      <c r="R3637" s="9" t="str">
        <f t="shared" ca="1" si="10910"/>
        <v>CHDN</v>
      </c>
      <c r="S3637" s="9" t="str">
        <f t="shared" ca="1" si="10910"/>
        <v>VINHO BRANCO</v>
      </c>
      <c r="T3637" s="9" t="str">
        <f t="shared" ca="1" si="10910"/>
        <v>12_BTL_0,75 l</v>
      </c>
      <c r="U3637" s="29">
        <f t="shared" ca="1" si="10910"/>
        <v>12</v>
      </c>
      <c r="V3637" s="30">
        <f t="shared" ca="1" si="10910"/>
        <v>148</v>
      </c>
      <c r="W3637" s="30">
        <f t="shared" ca="1" si="10910"/>
        <v>96</v>
      </c>
    </row>
    <row r="3638" spans="1:23" ht="13">
      <c r="A3638" s="9">
        <f t="shared" si="8"/>
        <v>3635</v>
      </c>
      <c r="B3638" s="45">
        <v>1</v>
      </c>
      <c r="C3638" s="9">
        <f>MOD(A3638-1,COUNT('DATE Snapshot'!$A:$A))+1</f>
        <v>11</v>
      </c>
      <c r="D3638" s="25">
        <f t="shared" ref="D3638:I3638" ca="1" si="10911">INDIRECT(ADDRESS($C3638+1,D$2,,,D$1))</f>
        <v>43040</v>
      </c>
      <c r="E3638" s="27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8">
        <f t="shared" ca="1" si="10911"/>
        <v>42736</v>
      </c>
      <c r="I3638" s="9">
        <f t="shared" ca="1" si="10911"/>
        <v>4</v>
      </c>
      <c r="J3638" s="46">
        <f>TRUNC((A3638-1)/COUNT('DATE Snapshot'!A:A)/COUNT(PRODUCT!A:A),0)+1</f>
        <v>6</v>
      </c>
      <c r="K3638" s="9" t="str">
        <f t="shared" ref="K3638:O3638" ca="1" si="10912">INDIRECT(ADDRESS($J3638+1,K$2,,,K$1))</f>
        <v>CENTRO NORTE</v>
      </c>
      <c r="L3638" s="9" t="str">
        <f t="shared" ca="1" si="10912"/>
        <v>CN</v>
      </c>
      <c r="M3638" s="9" t="str">
        <f t="shared" ca="1" si="10912"/>
        <v>GOIANIA</v>
      </c>
      <c r="N3638" s="9" t="str">
        <f t="shared" ca="1" si="10912"/>
        <v>BRASIL</v>
      </c>
      <c r="O3638" s="9">
        <f t="shared" ca="1" si="10912"/>
        <v>0</v>
      </c>
      <c r="P3638" s="9">
        <f>MOD(TRUNC((A3638-1)/COUNT('DATE Snapshot'!A:A)),COUNT(PRODUCT!A:A))+1</f>
        <v>12</v>
      </c>
      <c r="Q3638" s="9" t="str">
        <f t="shared" ref="Q3638:W3638" ca="1" si="10913">INDIRECT(ADDRESS($P3638+1,Q$2,,,Q$1))</f>
        <v>CHARDONNAY</v>
      </c>
      <c r="R3638" s="9" t="str">
        <f t="shared" ca="1" si="10913"/>
        <v>CHDN</v>
      </c>
      <c r="S3638" s="9" t="str">
        <f t="shared" ca="1" si="10913"/>
        <v>VINHO BRANCO</v>
      </c>
      <c r="T3638" s="9" t="str">
        <f t="shared" ca="1" si="10913"/>
        <v>12_BTL_0,75 l</v>
      </c>
      <c r="U3638" s="29">
        <f t="shared" ca="1" si="10913"/>
        <v>12</v>
      </c>
      <c r="V3638" s="30">
        <f t="shared" ca="1" si="10913"/>
        <v>148</v>
      </c>
      <c r="W3638" s="30">
        <f t="shared" ca="1" si="10913"/>
        <v>96</v>
      </c>
    </row>
    <row r="3639" spans="1:23" ht="13">
      <c r="A3639" s="9">
        <f t="shared" si="8"/>
        <v>3636</v>
      </c>
      <c r="B3639" s="45">
        <v>9</v>
      </c>
      <c r="C3639" s="9">
        <f>MOD(A3639-1,COUNT('DATE Snapshot'!$A:$A))+1</f>
        <v>12</v>
      </c>
      <c r="D3639" s="25">
        <f t="shared" ref="D3639:I3639" ca="1" si="10914">INDIRECT(ADDRESS($C3639+1,D$2,,,D$1))</f>
        <v>43070</v>
      </c>
      <c r="E3639" s="27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8">
        <f t="shared" ca="1" si="10914"/>
        <v>42736</v>
      </c>
      <c r="I3639" s="9">
        <f t="shared" ca="1" si="10914"/>
        <v>6</v>
      </c>
      <c r="J3639" s="46">
        <f>TRUNC((A3639-1)/COUNT('DATE Snapshot'!A:A)/COUNT(PRODUCT!A:A),0)+1</f>
        <v>6</v>
      </c>
      <c r="K3639" s="9" t="str">
        <f t="shared" ref="K3639:O3639" ca="1" si="10915">INDIRECT(ADDRESS($J3639+1,K$2,,,K$1))</f>
        <v>CENTRO NORTE</v>
      </c>
      <c r="L3639" s="9" t="str">
        <f t="shared" ca="1" si="10915"/>
        <v>CN</v>
      </c>
      <c r="M3639" s="9" t="str">
        <f t="shared" ca="1" si="10915"/>
        <v>GOIANIA</v>
      </c>
      <c r="N3639" s="9" t="str">
        <f t="shared" ca="1" si="10915"/>
        <v>BRASIL</v>
      </c>
      <c r="O3639" s="9">
        <f t="shared" ca="1" si="10915"/>
        <v>0</v>
      </c>
      <c r="P3639" s="9">
        <f>MOD(TRUNC((A3639-1)/COUNT('DATE Snapshot'!A:A)),COUNT(PRODUCT!A:A))+1</f>
        <v>12</v>
      </c>
      <c r="Q3639" s="9" t="str">
        <f t="shared" ref="Q3639:W3639" ca="1" si="10916">INDIRECT(ADDRESS($P3639+1,Q$2,,,Q$1))</f>
        <v>CHARDONNAY</v>
      </c>
      <c r="R3639" s="9" t="str">
        <f t="shared" ca="1" si="10916"/>
        <v>CHDN</v>
      </c>
      <c r="S3639" s="9" t="str">
        <f t="shared" ca="1" si="10916"/>
        <v>VINHO BRANCO</v>
      </c>
      <c r="T3639" s="9" t="str">
        <f t="shared" ca="1" si="10916"/>
        <v>12_BTL_0,75 l</v>
      </c>
      <c r="U3639" s="29">
        <f t="shared" ca="1" si="10916"/>
        <v>12</v>
      </c>
      <c r="V3639" s="30">
        <f t="shared" ca="1" si="10916"/>
        <v>148</v>
      </c>
      <c r="W3639" s="30">
        <f t="shared" ca="1" si="10916"/>
        <v>96</v>
      </c>
    </row>
    <row r="3640" spans="1:23" ht="13">
      <c r="A3640" s="9">
        <f t="shared" si="8"/>
        <v>3637</v>
      </c>
      <c r="B3640" s="45">
        <v>16</v>
      </c>
      <c r="C3640" s="9">
        <f>MOD(A3640-1,COUNT('DATE Snapshot'!$A:$A))+1</f>
        <v>13</v>
      </c>
      <c r="D3640" s="25">
        <f t="shared" ref="D3640:I3640" ca="1" si="10917">INDIRECT(ADDRESS($C3640+1,D$2,,,D$1))</f>
        <v>43101</v>
      </c>
      <c r="E3640" s="27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8">
        <f t="shared" ca="1" si="10917"/>
        <v>43101</v>
      </c>
      <c r="I3640" s="9">
        <f t="shared" ca="1" si="10917"/>
        <v>2</v>
      </c>
      <c r="J3640" s="46">
        <f>TRUNC((A3640-1)/COUNT('DATE Snapshot'!A:A)/COUNT(PRODUCT!A:A),0)+1</f>
        <v>6</v>
      </c>
      <c r="K3640" s="9" t="str">
        <f t="shared" ref="K3640:O3640" ca="1" si="10918">INDIRECT(ADDRESS($J3640+1,K$2,,,K$1))</f>
        <v>CENTRO NORTE</v>
      </c>
      <c r="L3640" s="9" t="str">
        <f t="shared" ca="1" si="10918"/>
        <v>CN</v>
      </c>
      <c r="M3640" s="9" t="str">
        <f t="shared" ca="1" si="10918"/>
        <v>GOIANIA</v>
      </c>
      <c r="N3640" s="9" t="str">
        <f t="shared" ca="1" si="10918"/>
        <v>BRASIL</v>
      </c>
      <c r="O3640" s="9">
        <f t="shared" ca="1" si="10918"/>
        <v>0</v>
      </c>
      <c r="P3640" s="9">
        <f>MOD(TRUNC((A3640-1)/COUNT('DATE Snapshot'!A:A)),COUNT(PRODUCT!A:A))+1</f>
        <v>12</v>
      </c>
      <c r="Q3640" s="9" t="str">
        <f t="shared" ref="Q3640:W3640" ca="1" si="10919">INDIRECT(ADDRESS($P3640+1,Q$2,,,Q$1))</f>
        <v>CHARDONNAY</v>
      </c>
      <c r="R3640" s="9" t="str">
        <f t="shared" ca="1" si="10919"/>
        <v>CHDN</v>
      </c>
      <c r="S3640" s="9" t="str">
        <f t="shared" ca="1" si="10919"/>
        <v>VINHO BRANCO</v>
      </c>
      <c r="T3640" s="9" t="str">
        <f t="shared" ca="1" si="10919"/>
        <v>12_BTL_0,75 l</v>
      </c>
      <c r="U3640" s="29">
        <f t="shared" ca="1" si="10919"/>
        <v>12</v>
      </c>
      <c r="V3640" s="30">
        <f t="shared" ca="1" si="10919"/>
        <v>148</v>
      </c>
      <c r="W3640" s="30">
        <f t="shared" ca="1" si="10919"/>
        <v>96</v>
      </c>
    </row>
    <row r="3641" spans="1:23" ht="13">
      <c r="A3641" s="9">
        <f t="shared" si="8"/>
        <v>3638</v>
      </c>
      <c r="B3641" s="45">
        <v>12</v>
      </c>
      <c r="C3641" s="9">
        <f>MOD(A3641-1,COUNT('DATE Snapshot'!$A:$A))+1</f>
        <v>14</v>
      </c>
      <c r="D3641" s="25">
        <f t="shared" ref="D3641:I3641" ca="1" si="10920">INDIRECT(ADDRESS($C3641+1,D$2,,,D$1))</f>
        <v>43132</v>
      </c>
      <c r="E3641" s="27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8">
        <f t="shared" ca="1" si="10920"/>
        <v>43101</v>
      </c>
      <c r="I3641" s="9">
        <f t="shared" ca="1" si="10920"/>
        <v>5</v>
      </c>
      <c r="J3641" s="46">
        <f>TRUNC((A3641-1)/COUNT('DATE Snapshot'!A:A)/COUNT(PRODUCT!A:A),0)+1</f>
        <v>6</v>
      </c>
      <c r="K3641" s="9" t="str">
        <f t="shared" ref="K3641:O3641" ca="1" si="10921">INDIRECT(ADDRESS($J3641+1,K$2,,,K$1))</f>
        <v>CENTRO NORTE</v>
      </c>
      <c r="L3641" s="9" t="str">
        <f t="shared" ca="1" si="10921"/>
        <v>CN</v>
      </c>
      <c r="M3641" s="9" t="str">
        <f t="shared" ca="1" si="10921"/>
        <v>GOIANIA</v>
      </c>
      <c r="N3641" s="9" t="str">
        <f t="shared" ca="1" si="10921"/>
        <v>BRASIL</v>
      </c>
      <c r="O3641" s="9">
        <f t="shared" ca="1" si="10921"/>
        <v>0</v>
      </c>
      <c r="P3641" s="9">
        <f>MOD(TRUNC((A3641-1)/COUNT('DATE Snapshot'!A:A)),COUNT(PRODUCT!A:A))+1</f>
        <v>12</v>
      </c>
      <c r="Q3641" s="9" t="str">
        <f t="shared" ref="Q3641:W3641" ca="1" si="10922">INDIRECT(ADDRESS($P3641+1,Q$2,,,Q$1))</f>
        <v>CHARDONNAY</v>
      </c>
      <c r="R3641" s="9" t="str">
        <f t="shared" ca="1" si="10922"/>
        <v>CHDN</v>
      </c>
      <c r="S3641" s="9" t="str">
        <f t="shared" ca="1" si="10922"/>
        <v>VINHO BRANCO</v>
      </c>
      <c r="T3641" s="9" t="str">
        <f t="shared" ca="1" si="10922"/>
        <v>12_BTL_0,75 l</v>
      </c>
      <c r="U3641" s="29">
        <f t="shared" ca="1" si="10922"/>
        <v>12</v>
      </c>
      <c r="V3641" s="30">
        <f t="shared" ca="1" si="10922"/>
        <v>148</v>
      </c>
      <c r="W3641" s="30">
        <f t="shared" ca="1" si="10922"/>
        <v>96</v>
      </c>
    </row>
    <row r="3642" spans="1:23" ht="13">
      <c r="A3642" s="9">
        <f t="shared" si="8"/>
        <v>3639</v>
      </c>
      <c r="B3642" s="45">
        <v>9</v>
      </c>
      <c r="C3642" s="9">
        <f>MOD(A3642-1,COUNT('DATE Snapshot'!$A:$A))+1</f>
        <v>15</v>
      </c>
      <c r="D3642" s="25">
        <f t="shared" ref="D3642:I3642" ca="1" si="10923">INDIRECT(ADDRESS($C3642+1,D$2,,,D$1))</f>
        <v>43160</v>
      </c>
      <c r="E3642" s="27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8">
        <f t="shared" ca="1" si="10923"/>
        <v>43101</v>
      </c>
      <c r="I3642" s="9">
        <f t="shared" ca="1" si="10923"/>
        <v>5</v>
      </c>
      <c r="J3642" s="46">
        <f>TRUNC((A3642-1)/COUNT('DATE Snapshot'!A:A)/COUNT(PRODUCT!A:A),0)+1</f>
        <v>6</v>
      </c>
      <c r="K3642" s="9" t="str">
        <f t="shared" ref="K3642:O3642" ca="1" si="10924">INDIRECT(ADDRESS($J3642+1,K$2,,,K$1))</f>
        <v>CENTRO NORTE</v>
      </c>
      <c r="L3642" s="9" t="str">
        <f t="shared" ca="1" si="10924"/>
        <v>CN</v>
      </c>
      <c r="M3642" s="9" t="str">
        <f t="shared" ca="1" si="10924"/>
        <v>GOIANIA</v>
      </c>
      <c r="N3642" s="9" t="str">
        <f t="shared" ca="1" si="10924"/>
        <v>BRASIL</v>
      </c>
      <c r="O3642" s="9">
        <f t="shared" ca="1" si="10924"/>
        <v>0</v>
      </c>
      <c r="P3642" s="9">
        <f>MOD(TRUNC((A3642-1)/COUNT('DATE Snapshot'!A:A)),COUNT(PRODUCT!A:A))+1</f>
        <v>12</v>
      </c>
      <c r="Q3642" s="9" t="str">
        <f t="shared" ref="Q3642:W3642" ca="1" si="10925">INDIRECT(ADDRESS($P3642+1,Q$2,,,Q$1))</f>
        <v>CHARDONNAY</v>
      </c>
      <c r="R3642" s="9" t="str">
        <f t="shared" ca="1" si="10925"/>
        <v>CHDN</v>
      </c>
      <c r="S3642" s="9" t="str">
        <f t="shared" ca="1" si="10925"/>
        <v>VINHO BRANCO</v>
      </c>
      <c r="T3642" s="9" t="str">
        <f t="shared" ca="1" si="10925"/>
        <v>12_BTL_0,75 l</v>
      </c>
      <c r="U3642" s="29">
        <f t="shared" ca="1" si="10925"/>
        <v>12</v>
      </c>
      <c r="V3642" s="30">
        <f t="shared" ca="1" si="10925"/>
        <v>148</v>
      </c>
      <c r="W3642" s="30">
        <f t="shared" ca="1" si="10925"/>
        <v>96</v>
      </c>
    </row>
    <row r="3643" spans="1:23" ht="13">
      <c r="A3643" s="9">
        <f t="shared" si="8"/>
        <v>3640</v>
      </c>
      <c r="B3643" s="45">
        <v>12</v>
      </c>
      <c r="C3643" s="9">
        <f>MOD(A3643-1,COUNT('DATE Snapshot'!$A:$A))+1</f>
        <v>16</v>
      </c>
      <c r="D3643" s="25">
        <f t="shared" ref="D3643:I3643" ca="1" si="10926">INDIRECT(ADDRESS($C3643+1,D$2,,,D$1))</f>
        <v>43191</v>
      </c>
      <c r="E3643" s="27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8">
        <f t="shared" ca="1" si="10926"/>
        <v>43101</v>
      </c>
      <c r="I3643" s="9">
        <f t="shared" ca="1" si="10926"/>
        <v>1</v>
      </c>
      <c r="J3643" s="46">
        <f>TRUNC((A3643-1)/COUNT('DATE Snapshot'!A:A)/COUNT(PRODUCT!A:A),0)+1</f>
        <v>6</v>
      </c>
      <c r="K3643" s="9" t="str">
        <f t="shared" ref="K3643:O3643" ca="1" si="10927">INDIRECT(ADDRESS($J3643+1,K$2,,,K$1))</f>
        <v>CENTRO NORTE</v>
      </c>
      <c r="L3643" s="9" t="str">
        <f t="shared" ca="1" si="10927"/>
        <v>CN</v>
      </c>
      <c r="M3643" s="9" t="str">
        <f t="shared" ca="1" si="10927"/>
        <v>GOIANIA</v>
      </c>
      <c r="N3643" s="9" t="str">
        <f t="shared" ca="1" si="10927"/>
        <v>BRASIL</v>
      </c>
      <c r="O3643" s="9">
        <f t="shared" ca="1" si="10927"/>
        <v>0</v>
      </c>
      <c r="P3643" s="9">
        <f>MOD(TRUNC((A3643-1)/COUNT('DATE Snapshot'!A:A)),COUNT(PRODUCT!A:A))+1</f>
        <v>12</v>
      </c>
      <c r="Q3643" s="9" t="str">
        <f t="shared" ref="Q3643:W3643" ca="1" si="10928">INDIRECT(ADDRESS($P3643+1,Q$2,,,Q$1))</f>
        <v>CHARDONNAY</v>
      </c>
      <c r="R3643" s="9" t="str">
        <f t="shared" ca="1" si="10928"/>
        <v>CHDN</v>
      </c>
      <c r="S3643" s="9" t="str">
        <f t="shared" ca="1" si="10928"/>
        <v>VINHO BRANCO</v>
      </c>
      <c r="T3643" s="9" t="str">
        <f t="shared" ca="1" si="10928"/>
        <v>12_BTL_0,75 l</v>
      </c>
      <c r="U3643" s="29">
        <f t="shared" ca="1" si="10928"/>
        <v>12</v>
      </c>
      <c r="V3643" s="30">
        <f t="shared" ca="1" si="10928"/>
        <v>148</v>
      </c>
      <c r="W3643" s="30">
        <f t="shared" ca="1" si="10928"/>
        <v>96</v>
      </c>
    </row>
    <row r="3644" spans="1:23" ht="13">
      <c r="A3644" s="9">
        <f t="shared" si="8"/>
        <v>3641</v>
      </c>
      <c r="B3644" s="45">
        <v>7</v>
      </c>
      <c r="C3644" s="9">
        <f>MOD(A3644-1,COUNT('DATE Snapshot'!$A:$A))+1</f>
        <v>17</v>
      </c>
      <c r="D3644" s="25">
        <f t="shared" ref="D3644:I3644" ca="1" si="10929">INDIRECT(ADDRESS($C3644+1,D$2,,,D$1))</f>
        <v>43221</v>
      </c>
      <c r="E3644" s="27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8">
        <f t="shared" ca="1" si="10929"/>
        <v>43101</v>
      </c>
      <c r="I3644" s="9">
        <f t="shared" ca="1" si="10929"/>
        <v>3</v>
      </c>
      <c r="J3644" s="46">
        <f>TRUNC((A3644-1)/COUNT('DATE Snapshot'!A:A)/COUNT(PRODUCT!A:A),0)+1</f>
        <v>6</v>
      </c>
      <c r="K3644" s="9" t="str">
        <f t="shared" ref="K3644:O3644" ca="1" si="10930">INDIRECT(ADDRESS($J3644+1,K$2,,,K$1))</f>
        <v>CENTRO NORTE</v>
      </c>
      <c r="L3644" s="9" t="str">
        <f t="shared" ca="1" si="10930"/>
        <v>CN</v>
      </c>
      <c r="M3644" s="9" t="str">
        <f t="shared" ca="1" si="10930"/>
        <v>GOIANIA</v>
      </c>
      <c r="N3644" s="9" t="str">
        <f t="shared" ca="1" si="10930"/>
        <v>BRASIL</v>
      </c>
      <c r="O3644" s="9">
        <f t="shared" ca="1" si="10930"/>
        <v>0</v>
      </c>
      <c r="P3644" s="9">
        <f>MOD(TRUNC((A3644-1)/COUNT('DATE Snapshot'!A:A)),COUNT(PRODUCT!A:A))+1</f>
        <v>12</v>
      </c>
      <c r="Q3644" s="9" t="str">
        <f t="shared" ref="Q3644:W3644" ca="1" si="10931">INDIRECT(ADDRESS($P3644+1,Q$2,,,Q$1))</f>
        <v>CHARDONNAY</v>
      </c>
      <c r="R3644" s="9" t="str">
        <f t="shared" ca="1" si="10931"/>
        <v>CHDN</v>
      </c>
      <c r="S3644" s="9" t="str">
        <f t="shared" ca="1" si="10931"/>
        <v>VINHO BRANCO</v>
      </c>
      <c r="T3644" s="9" t="str">
        <f t="shared" ca="1" si="10931"/>
        <v>12_BTL_0,75 l</v>
      </c>
      <c r="U3644" s="29">
        <f t="shared" ca="1" si="10931"/>
        <v>12</v>
      </c>
      <c r="V3644" s="30">
        <f t="shared" ca="1" si="10931"/>
        <v>148</v>
      </c>
      <c r="W3644" s="30">
        <f t="shared" ca="1" si="10931"/>
        <v>96</v>
      </c>
    </row>
    <row r="3645" spans="1:23" ht="13">
      <c r="A3645" s="9">
        <f t="shared" si="8"/>
        <v>3642</v>
      </c>
      <c r="B3645" s="45">
        <v>11</v>
      </c>
      <c r="C3645" s="9">
        <f>MOD(A3645-1,COUNT('DATE Snapshot'!$A:$A))+1</f>
        <v>18</v>
      </c>
      <c r="D3645" s="25">
        <f t="shared" ref="D3645:I3645" ca="1" si="10932">INDIRECT(ADDRESS($C3645+1,D$2,,,D$1))</f>
        <v>43252</v>
      </c>
      <c r="E3645" s="27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8">
        <f t="shared" ca="1" si="10932"/>
        <v>43101</v>
      </c>
      <c r="I3645" s="9">
        <f t="shared" ca="1" si="10932"/>
        <v>6</v>
      </c>
      <c r="J3645" s="46">
        <f>TRUNC((A3645-1)/COUNT('DATE Snapshot'!A:A)/COUNT(PRODUCT!A:A),0)+1</f>
        <v>6</v>
      </c>
      <c r="K3645" s="9" t="str">
        <f t="shared" ref="K3645:O3645" ca="1" si="10933">INDIRECT(ADDRESS($J3645+1,K$2,,,K$1))</f>
        <v>CENTRO NORTE</v>
      </c>
      <c r="L3645" s="9" t="str">
        <f t="shared" ca="1" si="10933"/>
        <v>CN</v>
      </c>
      <c r="M3645" s="9" t="str">
        <f t="shared" ca="1" si="10933"/>
        <v>GOIANIA</v>
      </c>
      <c r="N3645" s="9" t="str">
        <f t="shared" ca="1" si="10933"/>
        <v>BRASIL</v>
      </c>
      <c r="O3645" s="9">
        <f t="shared" ca="1" si="10933"/>
        <v>0</v>
      </c>
      <c r="P3645" s="9">
        <f>MOD(TRUNC((A3645-1)/COUNT('DATE Snapshot'!A:A)),COUNT(PRODUCT!A:A))+1</f>
        <v>12</v>
      </c>
      <c r="Q3645" s="9" t="str">
        <f t="shared" ref="Q3645:W3645" ca="1" si="10934">INDIRECT(ADDRESS($P3645+1,Q$2,,,Q$1))</f>
        <v>CHARDONNAY</v>
      </c>
      <c r="R3645" s="9" t="str">
        <f t="shared" ca="1" si="10934"/>
        <v>CHDN</v>
      </c>
      <c r="S3645" s="9" t="str">
        <f t="shared" ca="1" si="10934"/>
        <v>VINHO BRANCO</v>
      </c>
      <c r="T3645" s="9" t="str">
        <f t="shared" ca="1" si="10934"/>
        <v>12_BTL_0,75 l</v>
      </c>
      <c r="U3645" s="29">
        <f t="shared" ca="1" si="10934"/>
        <v>12</v>
      </c>
      <c r="V3645" s="30">
        <f t="shared" ca="1" si="10934"/>
        <v>148</v>
      </c>
      <c r="W3645" s="30">
        <f t="shared" ca="1" si="10934"/>
        <v>96</v>
      </c>
    </row>
    <row r="3646" spans="1:23" ht="13">
      <c r="A3646" s="9">
        <f t="shared" si="8"/>
        <v>3643</v>
      </c>
      <c r="B3646" s="45">
        <v>17</v>
      </c>
      <c r="C3646" s="9">
        <f>MOD(A3646-1,COUNT('DATE Snapshot'!$A:$A))+1</f>
        <v>19</v>
      </c>
      <c r="D3646" s="25">
        <f t="shared" ref="D3646:I3646" ca="1" si="10935">INDIRECT(ADDRESS($C3646+1,D$2,,,D$1))</f>
        <v>43282</v>
      </c>
      <c r="E3646" s="27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8">
        <f t="shared" ca="1" si="10935"/>
        <v>43101</v>
      </c>
      <c r="I3646" s="9">
        <f t="shared" ca="1" si="10935"/>
        <v>1</v>
      </c>
      <c r="J3646" s="46">
        <f>TRUNC((A3646-1)/COUNT('DATE Snapshot'!A:A)/COUNT(PRODUCT!A:A),0)+1</f>
        <v>6</v>
      </c>
      <c r="K3646" s="9" t="str">
        <f t="shared" ref="K3646:O3646" ca="1" si="10936">INDIRECT(ADDRESS($J3646+1,K$2,,,K$1))</f>
        <v>CENTRO NORTE</v>
      </c>
      <c r="L3646" s="9" t="str">
        <f t="shared" ca="1" si="10936"/>
        <v>CN</v>
      </c>
      <c r="M3646" s="9" t="str">
        <f t="shared" ca="1" si="10936"/>
        <v>GOIANIA</v>
      </c>
      <c r="N3646" s="9" t="str">
        <f t="shared" ca="1" si="10936"/>
        <v>BRASIL</v>
      </c>
      <c r="O3646" s="9">
        <f t="shared" ca="1" si="10936"/>
        <v>0</v>
      </c>
      <c r="P3646" s="9">
        <f>MOD(TRUNC((A3646-1)/COUNT('DATE Snapshot'!A:A)),COUNT(PRODUCT!A:A))+1</f>
        <v>12</v>
      </c>
      <c r="Q3646" s="9" t="str">
        <f t="shared" ref="Q3646:W3646" ca="1" si="10937">INDIRECT(ADDRESS($P3646+1,Q$2,,,Q$1))</f>
        <v>CHARDONNAY</v>
      </c>
      <c r="R3646" s="9" t="str">
        <f t="shared" ca="1" si="10937"/>
        <v>CHDN</v>
      </c>
      <c r="S3646" s="9" t="str">
        <f t="shared" ca="1" si="10937"/>
        <v>VINHO BRANCO</v>
      </c>
      <c r="T3646" s="9" t="str">
        <f t="shared" ca="1" si="10937"/>
        <v>12_BTL_0,75 l</v>
      </c>
      <c r="U3646" s="29">
        <f t="shared" ca="1" si="10937"/>
        <v>12</v>
      </c>
      <c r="V3646" s="30">
        <f t="shared" ca="1" si="10937"/>
        <v>148</v>
      </c>
      <c r="W3646" s="30">
        <f t="shared" ca="1" si="10937"/>
        <v>96</v>
      </c>
    </row>
    <row r="3647" spans="1:23" ht="13">
      <c r="A3647" s="9">
        <f t="shared" si="8"/>
        <v>3644</v>
      </c>
      <c r="B3647" s="45">
        <v>10</v>
      </c>
      <c r="C3647" s="9">
        <f>MOD(A3647-1,COUNT('DATE Snapshot'!$A:$A))+1</f>
        <v>20</v>
      </c>
      <c r="D3647" s="25">
        <f t="shared" ref="D3647:I3647" ca="1" si="10938">INDIRECT(ADDRESS($C3647+1,D$2,,,D$1))</f>
        <v>43313</v>
      </c>
      <c r="E3647" s="27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8">
        <f t="shared" ca="1" si="10938"/>
        <v>43101</v>
      </c>
      <c r="I3647" s="9">
        <f t="shared" ca="1" si="10938"/>
        <v>4</v>
      </c>
      <c r="J3647" s="46">
        <f>TRUNC((A3647-1)/COUNT('DATE Snapshot'!A:A)/COUNT(PRODUCT!A:A),0)+1</f>
        <v>6</v>
      </c>
      <c r="K3647" s="9" t="str">
        <f t="shared" ref="K3647:O3647" ca="1" si="10939">INDIRECT(ADDRESS($J3647+1,K$2,,,K$1))</f>
        <v>CENTRO NORTE</v>
      </c>
      <c r="L3647" s="9" t="str">
        <f t="shared" ca="1" si="10939"/>
        <v>CN</v>
      </c>
      <c r="M3647" s="9" t="str">
        <f t="shared" ca="1" si="10939"/>
        <v>GOIANIA</v>
      </c>
      <c r="N3647" s="9" t="str">
        <f t="shared" ca="1" si="10939"/>
        <v>BRASIL</v>
      </c>
      <c r="O3647" s="9">
        <f t="shared" ca="1" si="10939"/>
        <v>0</v>
      </c>
      <c r="P3647" s="9">
        <f>MOD(TRUNC((A3647-1)/COUNT('DATE Snapshot'!A:A)),COUNT(PRODUCT!A:A))+1</f>
        <v>12</v>
      </c>
      <c r="Q3647" s="9" t="str">
        <f t="shared" ref="Q3647:W3647" ca="1" si="10940">INDIRECT(ADDRESS($P3647+1,Q$2,,,Q$1))</f>
        <v>CHARDONNAY</v>
      </c>
      <c r="R3647" s="9" t="str">
        <f t="shared" ca="1" si="10940"/>
        <v>CHDN</v>
      </c>
      <c r="S3647" s="9" t="str">
        <f t="shared" ca="1" si="10940"/>
        <v>VINHO BRANCO</v>
      </c>
      <c r="T3647" s="9" t="str">
        <f t="shared" ca="1" si="10940"/>
        <v>12_BTL_0,75 l</v>
      </c>
      <c r="U3647" s="29">
        <f t="shared" ca="1" si="10940"/>
        <v>12</v>
      </c>
      <c r="V3647" s="30">
        <f t="shared" ca="1" si="10940"/>
        <v>148</v>
      </c>
      <c r="W3647" s="30">
        <f t="shared" ca="1" si="10940"/>
        <v>96</v>
      </c>
    </row>
    <row r="3648" spans="1:23" ht="13">
      <c r="A3648" s="9">
        <f t="shared" si="8"/>
        <v>3645</v>
      </c>
      <c r="B3648" s="45">
        <v>11</v>
      </c>
      <c r="C3648" s="9">
        <f>MOD(A3648-1,COUNT('DATE Snapshot'!$A:$A))+1</f>
        <v>21</v>
      </c>
      <c r="D3648" s="25">
        <f t="shared" ref="D3648:I3648" ca="1" si="10941">INDIRECT(ADDRESS($C3648+1,D$2,,,D$1))</f>
        <v>43344</v>
      </c>
      <c r="E3648" s="27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8">
        <f t="shared" ca="1" si="10941"/>
        <v>43101</v>
      </c>
      <c r="I3648" s="9">
        <f t="shared" ca="1" si="10941"/>
        <v>7</v>
      </c>
      <c r="J3648" s="46">
        <f>TRUNC((A3648-1)/COUNT('DATE Snapshot'!A:A)/COUNT(PRODUCT!A:A),0)+1</f>
        <v>6</v>
      </c>
      <c r="K3648" s="9" t="str">
        <f t="shared" ref="K3648:O3648" ca="1" si="10942">INDIRECT(ADDRESS($J3648+1,K$2,,,K$1))</f>
        <v>CENTRO NORTE</v>
      </c>
      <c r="L3648" s="9" t="str">
        <f t="shared" ca="1" si="10942"/>
        <v>CN</v>
      </c>
      <c r="M3648" s="9" t="str">
        <f t="shared" ca="1" si="10942"/>
        <v>GOIANIA</v>
      </c>
      <c r="N3648" s="9" t="str">
        <f t="shared" ca="1" si="10942"/>
        <v>BRASIL</v>
      </c>
      <c r="O3648" s="9">
        <f t="shared" ca="1" si="10942"/>
        <v>0</v>
      </c>
      <c r="P3648" s="9">
        <f>MOD(TRUNC((A3648-1)/COUNT('DATE Snapshot'!A:A)),COUNT(PRODUCT!A:A))+1</f>
        <v>12</v>
      </c>
      <c r="Q3648" s="9" t="str">
        <f t="shared" ref="Q3648:W3648" ca="1" si="10943">INDIRECT(ADDRESS($P3648+1,Q$2,,,Q$1))</f>
        <v>CHARDONNAY</v>
      </c>
      <c r="R3648" s="9" t="str">
        <f t="shared" ca="1" si="10943"/>
        <v>CHDN</v>
      </c>
      <c r="S3648" s="9" t="str">
        <f t="shared" ca="1" si="10943"/>
        <v>VINHO BRANCO</v>
      </c>
      <c r="T3648" s="9" t="str">
        <f t="shared" ca="1" si="10943"/>
        <v>12_BTL_0,75 l</v>
      </c>
      <c r="U3648" s="29">
        <f t="shared" ca="1" si="10943"/>
        <v>12</v>
      </c>
      <c r="V3648" s="30">
        <f t="shared" ca="1" si="10943"/>
        <v>148</v>
      </c>
      <c r="W3648" s="30">
        <f t="shared" ca="1" si="10943"/>
        <v>96</v>
      </c>
    </row>
    <row r="3649" spans="1:23" ht="13">
      <c r="A3649" s="9">
        <f t="shared" si="8"/>
        <v>3646</v>
      </c>
      <c r="B3649" s="45">
        <v>12</v>
      </c>
      <c r="C3649" s="9">
        <f>MOD(A3649-1,COUNT('DATE Snapshot'!$A:$A))+1</f>
        <v>22</v>
      </c>
      <c r="D3649" s="25">
        <f t="shared" ref="D3649:I3649" ca="1" si="10944">INDIRECT(ADDRESS($C3649+1,D$2,,,D$1))</f>
        <v>43374</v>
      </c>
      <c r="E3649" s="27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8">
        <f t="shared" ca="1" si="10944"/>
        <v>43101</v>
      </c>
      <c r="I3649" s="9">
        <f t="shared" ca="1" si="10944"/>
        <v>2</v>
      </c>
      <c r="J3649" s="46">
        <f>TRUNC((A3649-1)/COUNT('DATE Snapshot'!A:A)/COUNT(PRODUCT!A:A),0)+1</f>
        <v>6</v>
      </c>
      <c r="K3649" s="9" t="str">
        <f t="shared" ref="K3649:O3649" ca="1" si="10945">INDIRECT(ADDRESS($J3649+1,K$2,,,K$1))</f>
        <v>CENTRO NORTE</v>
      </c>
      <c r="L3649" s="9" t="str">
        <f t="shared" ca="1" si="10945"/>
        <v>CN</v>
      </c>
      <c r="M3649" s="9" t="str">
        <f t="shared" ca="1" si="10945"/>
        <v>GOIANIA</v>
      </c>
      <c r="N3649" s="9" t="str">
        <f t="shared" ca="1" si="10945"/>
        <v>BRASIL</v>
      </c>
      <c r="O3649" s="9">
        <f t="shared" ca="1" si="10945"/>
        <v>0</v>
      </c>
      <c r="P3649" s="9">
        <f>MOD(TRUNC((A3649-1)/COUNT('DATE Snapshot'!A:A)),COUNT(PRODUCT!A:A))+1</f>
        <v>12</v>
      </c>
      <c r="Q3649" s="9" t="str">
        <f t="shared" ref="Q3649:W3649" ca="1" si="10946">INDIRECT(ADDRESS($P3649+1,Q$2,,,Q$1))</f>
        <v>CHARDONNAY</v>
      </c>
      <c r="R3649" s="9" t="str">
        <f t="shared" ca="1" si="10946"/>
        <v>CHDN</v>
      </c>
      <c r="S3649" s="9" t="str">
        <f t="shared" ca="1" si="10946"/>
        <v>VINHO BRANCO</v>
      </c>
      <c r="T3649" s="9" t="str">
        <f t="shared" ca="1" si="10946"/>
        <v>12_BTL_0,75 l</v>
      </c>
      <c r="U3649" s="29">
        <f t="shared" ca="1" si="10946"/>
        <v>12</v>
      </c>
      <c r="V3649" s="30">
        <f t="shared" ca="1" si="10946"/>
        <v>148</v>
      </c>
      <c r="W3649" s="30">
        <f t="shared" ca="1" si="10946"/>
        <v>96</v>
      </c>
    </row>
    <row r="3650" spans="1:23" ht="13">
      <c r="A3650" s="9">
        <f t="shared" si="8"/>
        <v>3647</v>
      </c>
      <c r="B3650" s="45">
        <v>17</v>
      </c>
      <c r="C3650" s="9">
        <f>MOD(A3650-1,COUNT('DATE Snapshot'!$A:$A))+1</f>
        <v>23</v>
      </c>
      <c r="D3650" s="25">
        <f t="shared" ref="D3650:I3650" ca="1" si="10947">INDIRECT(ADDRESS($C3650+1,D$2,,,D$1))</f>
        <v>43405</v>
      </c>
      <c r="E3650" s="27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8">
        <f t="shared" ca="1" si="10947"/>
        <v>43101</v>
      </c>
      <c r="I3650" s="9">
        <f t="shared" ca="1" si="10947"/>
        <v>5</v>
      </c>
      <c r="J3650" s="46">
        <f>TRUNC((A3650-1)/COUNT('DATE Snapshot'!A:A)/COUNT(PRODUCT!A:A),0)+1</f>
        <v>6</v>
      </c>
      <c r="K3650" s="9" t="str">
        <f t="shared" ref="K3650:O3650" ca="1" si="10948">INDIRECT(ADDRESS($J3650+1,K$2,,,K$1))</f>
        <v>CENTRO NORTE</v>
      </c>
      <c r="L3650" s="9" t="str">
        <f t="shared" ca="1" si="10948"/>
        <v>CN</v>
      </c>
      <c r="M3650" s="9" t="str">
        <f t="shared" ca="1" si="10948"/>
        <v>GOIANIA</v>
      </c>
      <c r="N3650" s="9" t="str">
        <f t="shared" ca="1" si="10948"/>
        <v>BRASIL</v>
      </c>
      <c r="O3650" s="9">
        <f t="shared" ca="1" si="10948"/>
        <v>0</v>
      </c>
      <c r="P3650" s="9">
        <f>MOD(TRUNC((A3650-1)/COUNT('DATE Snapshot'!A:A)),COUNT(PRODUCT!A:A))+1</f>
        <v>12</v>
      </c>
      <c r="Q3650" s="9" t="str">
        <f t="shared" ref="Q3650:W3650" ca="1" si="10949">INDIRECT(ADDRESS($P3650+1,Q$2,,,Q$1))</f>
        <v>CHARDONNAY</v>
      </c>
      <c r="R3650" s="9" t="str">
        <f t="shared" ca="1" si="10949"/>
        <v>CHDN</v>
      </c>
      <c r="S3650" s="9" t="str">
        <f t="shared" ca="1" si="10949"/>
        <v>VINHO BRANCO</v>
      </c>
      <c r="T3650" s="9" t="str">
        <f t="shared" ca="1" si="10949"/>
        <v>12_BTL_0,75 l</v>
      </c>
      <c r="U3650" s="29">
        <f t="shared" ca="1" si="10949"/>
        <v>12</v>
      </c>
      <c r="V3650" s="30">
        <f t="shared" ca="1" si="10949"/>
        <v>148</v>
      </c>
      <c r="W3650" s="30">
        <f t="shared" ca="1" si="10949"/>
        <v>96</v>
      </c>
    </row>
    <row r="3651" spans="1:23" ht="13">
      <c r="A3651" s="9">
        <f t="shared" si="8"/>
        <v>3648</v>
      </c>
      <c r="B3651" s="45">
        <v>3</v>
      </c>
      <c r="C3651" s="9">
        <f>MOD(A3651-1,COUNT('DATE Snapshot'!$A:$A))+1</f>
        <v>24</v>
      </c>
      <c r="D3651" s="25">
        <f t="shared" ref="D3651:I3651" ca="1" si="10950">INDIRECT(ADDRESS($C3651+1,D$2,,,D$1))</f>
        <v>43435</v>
      </c>
      <c r="E3651" s="27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8">
        <f t="shared" ca="1" si="10950"/>
        <v>43101</v>
      </c>
      <c r="I3651" s="9">
        <f t="shared" ca="1" si="10950"/>
        <v>7</v>
      </c>
      <c r="J3651" s="46">
        <f>TRUNC((A3651-1)/COUNT('DATE Snapshot'!A:A)/COUNT(PRODUCT!A:A),0)+1</f>
        <v>6</v>
      </c>
      <c r="K3651" s="9" t="str">
        <f t="shared" ref="K3651:O3651" ca="1" si="10951">INDIRECT(ADDRESS($J3651+1,K$2,,,K$1))</f>
        <v>CENTRO NORTE</v>
      </c>
      <c r="L3651" s="9" t="str">
        <f t="shared" ca="1" si="10951"/>
        <v>CN</v>
      </c>
      <c r="M3651" s="9" t="str">
        <f t="shared" ca="1" si="10951"/>
        <v>GOIANIA</v>
      </c>
      <c r="N3651" s="9" t="str">
        <f t="shared" ca="1" si="10951"/>
        <v>BRASIL</v>
      </c>
      <c r="O3651" s="9">
        <f t="shared" ca="1" si="10951"/>
        <v>0</v>
      </c>
      <c r="P3651" s="9">
        <f>MOD(TRUNC((A3651-1)/COUNT('DATE Snapshot'!A:A)),COUNT(PRODUCT!A:A))+1</f>
        <v>12</v>
      </c>
      <c r="Q3651" s="9" t="str">
        <f t="shared" ref="Q3651:W3651" ca="1" si="10952">INDIRECT(ADDRESS($P3651+1,Q$2,,,Q$1))</f>
        <v>CHARDONNAY</v>
      </c>
      <c r="R3651" s="9" t="str">
        <f t="shared" ca="1" si="10952"/>
        <v>CHDN</v>
      </c>
      <c r="S3651" s="9" t="str">
        <f t="shared" ca="1" si="10952"/>
        <v>VINHO BRANCO</v>
      </c>
      <c r="T3651" s="9" t="str">
        <f t="shared" ca="1" si="10952"/>
        <v>12_BTL_0,75 l</v>
      </c>
      <c r="U3651" s="29">
        <f t="shared" ca="1" si="10952"/>
        <v>12</v>
      </c>
      <c r="V3651" s="30">
        <f t="shared" ca="1" si="10952"/>
        <v>148</v>
      </c>
      <c r="W3651" s="30">
        <f t="shared" ca="1" si="10952"/>
        <v>96</v>
      </c>
    </row>
    <row r="3652" spans="1:23" ht="13">
      <c r="A3652" s="9">
        <f t="shared" si="8"/>
        <v>3649</v>
      </c>
      <c r="B3652" s="45">
        <v>10</v>
      </c>
      <c r="C3652" s="9">
        <f>MOD(A3652-1,COUNT('DATE Snapshot'!$A:$A))+1</f>
        <v>1</v>
      </c>
      <c r="D3652" s="25">
        <f t="shared" ref="D3652:I3652" ca="1" si="10953">INDIRECT(ADDRESS($C3652+1,D$2,,,D$1))</f>
        <v>42736</v>
      </c>
      <c r="E3652" s="27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8">
        <f t="shared" ca="1" si="10953"/>
        <v>42736</v>
      </c>
      <c r="I3652" s="9">
        <f t="shared" ca="1" si="10953"/>
        <v>1</v>
      </c>
      <c r="J3652" s="46">
        <f>TRUNC((A3652-1)/COUNT('DATE Snapshot'!A:A)/COUNT(PRODUCT!A:A),0)+1</f>
        <v>6</v>
      </c>
      <c r="K3652" s="9" t="str">
        <f t="shared" ref="K3652:O3652" ca="1" si="10954">INDIRECT(ADDRESS($J3652+1,K$2,,,K$1))</f>
        <v>CENTRO NORTE</v>
      </c>
      <c r="L3652" s="9" t="str">
        <f t="shared" ca="1" si="10954"/>
        <v>CN</v>
      </c>
      <c r="M3652" s="9" t="str">
        <f t="shared" ca="1" si="10954"/>
        <v>GOIANIA</v>
      </c>
      <c r="N3652" s="9" t="str">
        <f t="shared" ca="1" si="10954"/>
        <v>BRASIL</v>
      </c>
      <c r="O3652" s="9">
        <f t="shared" ca="1" si="10954"/>
        <v>0</v>
      </c>
      <c r="P3652" s="9">
        <f>MOD(TRUNC((A3652-1)/COUNT('DATE Snapshot'!A:A)),COUNT(PRODUCT!A:A))+1</f>
        <v>13</v>
      </c>
      <c r="Q3652" s="9" t="str">
        <f t="shared" ref="Q3652:W3652" ca="1" si="10955">INDIRECT(ADDRESS($P3652+1,Q$2,,,Q$1))</f>
        <v>CHARDONNAY RESERVA</v>
      </c>
      <c r="R3652" s="9" t="str">
        <f t="shared" ca="1" si="10955"/>
        <v>CHDN_RS</v>
      </c>
      <c r="S3652" s="9" t="str">
        <f t="shared" ca="1" si="10955"/>
        <v>VINHO BRANCO</v>
      </c>
      <c r="T3652" s="9" t="str">
        <f t="shared" ca="1" si="10955"/>
        <v>12_BTL_0,75 l</v>
      </c>
      <c r="U3652" s="29">
        <f t="shared" ca="1" si="10955"/>
        <v>12</v>
      </c>
      <c r="V3652" s="30">
        <f t="shared" ca="1" si="10955"/>
        <v>198</v>
      </c>
      <c r="W3652" s="30">
        <f t="shared" ca="1" si="10955"/>
        <v>99</v>
      </c>
    </row>
    <row r="3653" spans="1:23" ht="13">
      <c r="A3653" s="9">
        <f t="shared" si="8"/>
        <v>3650</v>
      </c>
      <c r="B3653" s="45">
        <v>7</v>
      </c>
      <c r="C3653" s="9">
        <f>MOD(A3653-1,COUNT('DATE Snapshot'!$A:$A))+1</f>
        <v>2</v>
      </c>
      <c r="D3653" s="25">
        <f t="shared" ref="D3653:I3653" ca="1" si="10956">INDIRECT(ADDRESS($C3653+1,D$2,,,D$1))</f>
        <v>42767</v>
      </c>
      <c r="E3653" s="27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8">
        <f t="shared" ca="1" si="10956"/>
        <v>42736</v>
      </c>
      <c r="I3653" s="9">
        <f t="shared" ca="1" si="10956"/>
        <v>4</v>
      </c>
      <c r="J3653" s="46">
        <f>TRUNC((A3653-1)/COUNT('DATE Snapshot'!A:A)/COUNT(PRODUCT!A:A),0)+1</f>
        <v>6</v>
      </c>
      <c r="K3653" s="9" t="str">
        <f t="shared" ref="K3653:O3653" ca="1" si="10957">INDIRECT(ADDRESS($J3653+1,K$2,,,K$1))</f>
        <v>CENTRO NORTE</v>
      </c>
      <c r="L3653" s="9" t="str">
        <f t="shared" ca="1" si="10957"/>
        <v>CN</v>
      </c>
      <c r="M3653" s="9" t="str">
        <f t="shared" ca="1" si="10957"/>
        <v>GOIANIA</v>
      </c>
      <c r="N3653" s="9" t="str">
        <f t="shared" ca="1" si="10957"/>
        <v>BRASIL</v>
      </c>
      <c r="O3653" s="9">
        <f t="shared" ca="1" si="10957"/>
        <v>0</v>
      </c>
      <c r="P3653" s="9">
        <f>MOD(TRUNC((A3653-1)/COUNT('DATE Snapshot'!A:A)),COUNT(PRODUCT!A:A))+1</f>
        <v>13</v>
      </c>
      <c r="Q3653" s="9" t="str">
        <f t="shared" ref="Q3653:W3653" ca="1" si="10958">INDIRECT(ADDRESS($P3653+1,Q$2,,,Q$1))</f>
        <v>CHARDONNAY RESERVA</v>
      </c>
      <c r="R3653" s="9" t="str">
        <f t="shared" ca="1" si="10958"/>
        <v>CHDN_RS</v>
      </c>
      <c r="S3653" s="9" t="str">
        <f t="shared" ca="1" si="10958"/>
        <v>VINHO BRANCO</v>
      </c>
      <c r="T3653" s="9" t="str">
        <f t="shared" ca="1" si="10958"/>
        <v>12_BTL_0,75 l</v>
      </c>
      <c r="U3653" s="29">
        <f t="shared" ca="1" si="10958"/>
        <v>12</v>
      </c>
      <c r="V3653" s="30">
        <f t="shared" ca="1" si="10958"/>
        <v>198</v>
      </c>
      <c r="W3653" s="30">
        <f t="shared" ca="1" si="10958"/>
        <v>99</v>
      </c>
    </row>
    <row r="3654" spans="1:23" ht="13">
      <c r="A3654" s="9">
        <f t="shared" si="8"/>
        <v>3651</v>
      </c>
      <c r="B3654" s="45">
        <v>12</v>
      </c>
      <c r="C3654" s="9">
        <f>MOD(A3654-1,COUNT('DATE Snapshot'!$A:$A))+1</f>
        <v>3</v>
      </c>
      <c r="D3654" s="25">
        <f t="shared" ref="D3654:I3654" ca="1" si="10959">INDIRECT(ADDRESS($C3654+1,D$2,,,D$1))</f>
        <v>42795</v>
      </c>
      <c r="E3654" s="27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8">
        <f t="shared" ca="1" si="10959"/>
        <v>42736</v>
      </c>
      <c r="I3654" s="9">
        <f t="shared" ca="1" si="10959"/>
        <v>4</v>
      </c>
      <c r="J3654" s="46">
        <f>TRUNC((A3654-1)/COUNT('DATE Snapshot'!A:A)/COUNT(PRODUCT!A:A),0)+1</f>
        <v>6</v>
      </c>
      <c r="K3654" s="9" t="str">
        <f t="shared" ref="K3654:O3654" ca="1" si="10960">INDIRECT(ADDRESS($J3654+1,K$2,,,K$1))</f>
        <v>CENTRO NORTE</v>
      </c>
      <c r="L3654" s="9" t="str">
        <f t="shared" ca="1" si="10960"/>
        <v>CN</v>
      </c>
      <c r="M3654" s="9" t="str">
        <f t="shared" ca="1" si="10960"/>
        <v>GOIANIA</v>
      </c>
      <c r="N3654" s="9" t="str">
        <f t="shared" ca="1" si="10960"/>
        <v>BRASIL</v>
      </c>
      <c r="O3654" s="9">
        <f t="shared" ca="1" si="10960"/>
        <v>0</v>
      </c>
      <c r="P3654" s="9">
        <f>MOD(TRUNC((A3654-1)/COUNT('DATE Snapshot'!A:A)),COUNT(PRODUCT!A:A))+1</f>
        <v>13</v>
      </c>
      <c r="Q3654" s="9" t="str">
        <f t="shared" ref="Q3654:W3654" ca="1" si="10961">INDIRECT(ADDRESS($P3654+1,Q$2,,,Q$1))</f>
        <v>CHARDONNAY RESERVA</v>
      </c>
      <c r="R3654" s="9" t="str">
        <f t="shared" ca="1" si="10961"/>
        <v>CHDN_RS</v>
      </c>
      <c r="S3654" s="9" t="str">
        <f t="shared" ca="1" si="10961"/>
        <v>VINHO BRANCO</v>
      </c>
      <c r="T3654" s="9" t="str">
        <f t="shared" ca="1" si="10961"/>
        <v>12_BTL_0,75 l</v>
      </c>
      <c r="U3654" s="29">
        <f t="shared" ca="1" si="10961"/>
        <v>12</v>
      </c>
      <c r="V3654" s="30">
        <f t="shared" ca="1" si="10961"/>
        <v>198</v>
      </c>
      <c r="W3654" s="30">
        <f t="shared" ca="1" si="10961"/>
        <v>99</v>
      </c>
    </row>
    <row r="3655" spans="1:23" ht="13">
      <c r="A3655" s="9">
        <f t="shared" si="8"/>
        <v>3652</v>
      </c>
      <c r="B3655" s="45">
        <v>7</v>
      </c>
      <c r="C3655" s="9">
        <f>MOD(A3655-1,COUNT('DATE Snapshot'!$A:$A))+1</f>
        <v>4</v>
      </c>
      <c r="D3655" s="25">
        <f t="shared" ref="D3655:I3655" ca="1" si="10962">INDIRECT(ADDRESS($C3655+1,D$2,,,D$1))</f>
        <v>42826</v>
      </c>
      <c r="E3655" s="27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8">
        <f t="shared" ca="1" si="10962"/>
        <v>42736</v>
      </c>
      <c r="I3655" s="9">
        <f t="shared" ca="1" si="10962"/>
        <v>7</v>
      </c>
      <c r="J3655" s="46">
        <f>TRUNC((A3655-1)/COUNT('DATE Snapshot'!A:A)/COUNT(PRODUCT!A:A),0)+1</f>
        <v>6</v>
      </c>
      <c r="K3655" s="9" t="str">
        <f t="shared" ref="K3655:O3655" ca="1" si="10963">INDIRECT(ADDRESS($J3655+1,K$2,,,K$1))</f>
        <v>CENTRO NORTE</v>
      </c>
      <c r="L3655" s="9" t="str">
        <f t="shared" ca="1" si="10963"/>
        <v>CN</v>
      </c>
      <c r="M3655" s="9" t="str">
        <f t="shared" ca="1" si="10963"/>
        <v>GOIANIA</v>
      </c>
      <c r="N3655" s="9" t="str">
        <f t="shared" ca="1" si="10963"/>
        <v>BRASIL</v>
      </c>
      <c r="O3655" s="9">
        <f t="shared" ca="1" si="10963"/>
        <v>0</v>
      </c>
      <c r="P3655" s="9">
        <f>MOD(TRUNC((A3655-1)/COUNT('DATE Snapshot'!A:A)),COUNT(PRODUCT!A:A))+1</f>
        <v>13</v>
      </c>
      <c r="Q3655" s="9" t="str">
        <f t="shared" ref="Q3655:W3655" ca="1" si="10964">INDIRECT(ADDRESS($P3655+1,Q$2,,,Q$1))</f>
        <v>CHARDONNAY RESERVA</v>
      </c>
      <c r="R3655" s="9" t="str">
        <f t="shared" ca="1" si="10964"/>
        <v>CHDN_RS</v>
      </c>
      <c r="S3655" s="9" t="str">
        <f t="shared" ca="1" si="10964"/>
        <v>VINHO BRANCO</v>
      </c>
      <c r="T3655" s="9" t="str">
        <f t="shared" ca="1" si="10964"/>
        <v>12_BTL_0,75 l</v>
      </c>
      <c r="U3655" s="29">
        <f t="shared" ca="1" si="10964"/>
        <v>12</v>
      </c>
      <c r="V3655" s="30">
        <f t="shared" ca="1" si="10964"/>
        <v>198</v>
      </c>
      <c r="W3655" s="30">
        <f t="shared" ca="1" si="10964"/>
        <v>99</v>
      </c>
    </row>
    <row r="3656" spans="1:23" ht="13">
      <c r="A3656" s="9">
        <f t="shared" si="8"/>
        <v>3653</v>
      </c>
      <c r="B3656" s="45">
        <v>4</v>
      </c>
      <c r="C3656" s="9">
        <f>MOD(A3656-1,COUNT('DATE Snapshot'!$A:$A))+1</f>
        <v>5</v>
      </c>
      <c r="D3656" s="25">
        <f t="shared" ref="D3656:I3656" ca="1" si="10965">INDIRECT(ADDRESS($C3656+1,D$2,,,D$1))</f>
        <v>42856</v>
      </c>
      <c r="E3656" s="27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8">
        <f t="shared" ca="1" si="10965"/>
        <v>42736</v>
      </c>
      <c r="I3656" s="9">
        <f t="shared" ca="1" si="10965"/>
        <v>2</v>
      </c>
      <c r="J3656" s="46">
        <f>TRUNC((A3656-1)/COUNT('DATE Snapshot'!A:A)/COUNT(PRODUCT!A:A),0)+1</f>
        <v>6</v>
      </c>
      <c r="K3656" s="9" t="str">
        <f t="shared" ref="K3656:O3656" ca="1" si="10966">INDIRECT(ADDRESS($J3656+1,K$2,,,K$1))</f>
        <v>CENTRO NORTE</v>
      </c>
      <c r="L3656" s="9" t="str">
        <f t="shared" ca="1" si="10966"/>
        <v>CN</v>
      </c>
      <c r="M3656" s="9" t="str">
        <f t="shared" ca="1" si="10966"/>
        <v>GOIANIA</v>
      </c>
      <c r="N3656" s="9" t="str">
        <f t="shared" ca="1" si="10966"/>
        <v>BRASIL</v>
      </c>
      <c r="O3656" s="9">
        <f t="shared" ca="1" si="10966"/>
        <v>0</v>
      </c>
      <c r="P3656" s="9">
        <f>MOD(TRUNC((A3656-1)/COUNT('DATE Snapshot'!A:A)),COUNT(PRODUCT!A:A))+1</f>
        <v>13</v>
      </c>
      <c r="Q3656" s="9" t="str">
        <f t="shared" ref="Q3656:W3656" ca="1" si="10967">INDIRECT(ADDRESS($P3656+1,Q$2,,,Q$1))</f>
        <v>CHARDONNAY RESERVA</v>
      </c>
      <c r="R3656" s="9" t="str">
        <f t="shared" ca="1" si="10967"/>
        <v>CHDN_RS</v>
      </c>
      <c r="S3656" s="9" t="str">
        <f t="shared" ca="1" si="10967"/>
        <v>VINHO BRANCO</v>
      </c>
      <c r="T3656" s="9" t="str">
        <f t="shared" ca="1" si="10967"/>
        <v>12_BTL_0,75 l</v>
      </c>
      <c r="U3656" s="29">
        <f t="shared" ca="1" si="10967"/>
        <v>12</v>
      </c>
      <c r="V3656" s="30">
        <f t="shared" ca="1" si="10967"/>
        <v>198</v>
      </c>
      <c r="W3656" s="30">
        <f t="shared" ca="1" si="10967"/>
        <v>99</v>
      </c>
    </row>
    <row r="3657" spans="1:23" ht="13">
      <c r="A3657" s="9">
        <f t="shared" si="8"/>
        <v>3654</v>
      </c>
      <c r="B3657" s="45">
        <v>8</v>
      </c>
      <c r="C3657" s="9">
        <f>MOD(A3657-1,COUNT('DATE Snapshot'!$A:$A))+1</f>
        <v>6</v>
      </c>
      <c r="D3657" s="25">
        <f t="shared" ref="D3657:I3657" ca="1" si="10968">INDIRECT(ADDRESS($C3657+1,D$2,,,D$1))</f>
        <v>42887</v>
      </c>
      <c r="E3657" s="27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8">
        <f t="shared" ca="1" si="10968"/>
        <v>42736</v>
      </c>
      <c r="I3657" s="9">
        <f t="shared" ca="1" si="10968"/>
        <v>5</v>
      </c>
      <c r="J3657" s="46">
        <f>TRUNC((A3657-1)/COUNT('DATE Snapshot'!A:A)/COUNT(PRODUCT!A:A),0)+1</f>
        <v>6</v>
      </c>
      <c r="K3657" s="9" t="str">
        <f t="shared" ref="K3657:O3657" ca="1" si="10969">INDIRECT(ADDRESS($J3657+1,K$2,,,K$1))</f>
        <v>CENTRO NORTE</v>
      </c>
      <c r="L3657" s="9" t="str">
        <f t="shared" ca="1" si="10969"/>
        <v>CN</v>
      </c>
      <c r="M3657" s="9" t="str">
        <f t="shared" ca="1" si="10969"/>
        <v>GOIANIA</v>
      </c>
      <c r="N3657" s="9" t="str">
        <f t="shared" ca="1" si="10969"/>
        <v>BRASIL</v>
      </c>
      <c r="O3657" s="9">
        <f t="shared" ca="1" si="10969"/>
        <v>0</v>
      </c>
      <c r="P3657" s="9">
        <f>MOD(TRUNC((A3657-1)/COUNT('DATE Snapshot'!A:A)),COUNT(PRODUCT!A:A))+1</f>
        <v>13</v>
      </c>
      <c r="Q3657" s="9" t="str">
        <f t="shared" ref="Q3657:W3657" ca="1" si="10970">INDIRECT(ADDRESS($P3657+1,Q$2,,,Q$1))</f>
        <v>CHARDONNAY RESERVA</v>
      </c>
      <c r="R3657" s="9" t="str">
        <f t="shared" ca="1" si="10970"/>
        <v>CHDN_RS</v>
      </c>
      <c r="S3657" s="9" t="str">
        <f t="shared" ca="1" si="10970"/>
        <v>VINHO BRANCO</v>
      </c>
      <c r="T3657" s="9" t="str">
        <f t="shared" ca="1" si="10970"/>
        <v>12_BTL_0,75 l</v>
      </c>
      <c r="U3657" s="29">
        <f t="shared" ca="1" si="10970"/>
        <v>12</v>
      </c>
      <c r="V3657" s="30">
        <f t="shared" ca="1" si="10970"/>
        <v>198</v>
      </c>
      <c r="W3657" s="30">
        <f t="shared" ca="1" si="10970"/>
        <v>99</v>
      </c>
    </row>
    <row r="3658" spans="1:23" ht="13">
      <c r="A3658" s="9">
        <f t="shared" si="8"/>
        <v>3655</v>
      </c>
      <c r="B3658" s="45">
        <v>2</v>
      </c>
      <c r="C3658" s="9">
        <f>MOD(A3658-1,COUNT('DATE Snapshot'!$A:$A))+1</f>
        <v>7</v>
      </c>
      <c r="D3658" s="25">
        <f t="shared" ref="D3658:I3658" ca="1" si="10971">INDIRECT(ADDRESS($C3658+1,D$2,,,D$1))</f>
        <v>42917</v>
      </c>
      <c r="E3658" s="27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8">
        <f t="shared" ca="1" si="10971"/>
        <v>42736</v>
      </c>
      <c r="I3658" s="9">
        <f t="shared" ca="1" si="10971"/>
        <v>7</v>
      </c>
      <c r="J3658" s="46">
        <f>TRUNC((A3658-1)/COUNT('DATE Snapshot'!A:A)/COUNT(PRODUCT!A:A),0)+1</f>
        <v>6</v>
      </c>
      <c r="K3658" s="9" t="str">
        <f t="shared" ref="K3658:O3658" ca="1" si="10972">INDIRECT(ADDRESS($J3658+1,K$2,,,K$1))</f>
        <v>CENTRO NORTE</v>
      </c>
      <c r="L3658" s="9" t="str">
        <f t="shared" ca="1" si="10972"/>
        <v>CN</v>
      </c>
      <c r="M3658" s="9" t="str">
        <f t="shared" ca="1" si="10972"/>
        <v>GOIANIA</v>
      </c>
      <c r="N3658" s="9" t="str">
        <f t="shared" ca="1" si="10972"/>
        <v>BRASIL</v>
      </c>
      <c r="O3658" s="9">
        <f t="shared" ca="1" si="10972"/>
        <v>0</v>
      </c>
      <c r="P3658" s="9">
        <f>MOD(TRUNC((A3658-1)/COUNT('DATE Snapshot'!A:A)),COUNT(PRODUCT!A:A))+1</f>
        <v>13</v>
      </c>
      <c r="Q3658" s="9" t="str">
        <f t="shared" ref="Q3658:W3658" ca="1" si="10973">INDIRECT(ADDRESS($P3658+1,Q$2,,,Q$1))</f>
        <v>CHARDONNAY RESERVA</v>
      </c>
      <c r="R3658" s="9" t="str">
        <f t="shared" ca="1" si="10973"/>
        <v>CHDN_RS</v>
      </c>
      <c r="S3658" s="9" t="str">
        <f t="shared" ca="1" si="10973"/>
        <v>VINHO BRANCO</v>
      </c>
      <c r="T3658" s="9" t="str">
        <f t="shared" ca="1" si="10973"/>
        <v>12_BTL_0,75 l</v>
      </c>
      <c r="U3658" s="29">
        <f t="shared" ca="1" si="10973"/>
        <v>12</v>
      </c>
      <c r="V3658" s="30">
        <f t="shared" ca="1" si="10973"/>
        <v>198</v>
      </c>
      <c r="W3658" s="30">
        <f t="shared" ca="1" si="10973"/>
        <v>99</v>
      </c>
    </row>
    <row r="3659" spans="1:23" ht="13">
      <c r="A3659" s="9">
        <f t="shared" si="8"/>
        <v>3656</v>
      </c>
      <c r="B3659" s="45">
        <v>20</v>
      </c>
      <c r="C3659" s="9">
        <f>MOD(A3659-1,COUNT('DATE Snapshot'!$A:$A))+1</f>
        <v>8</v>
      </c>
      <c r="D3659" s="25">
        <f t="shared" ref="D3659:I3659" ca="1" si="10974">INDIRECT(ADDRESS($C3659+1,D$2,,,D$1))</f>
        <v>42948</v>
      </c>
      <c r="E3659" s="27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8">
        <f t="shared" ca="1" si="10974"/>
        <v>42736</v>
      </c>
      <c r="I3659" s="9">
        <f t="shared" ca="1" si="10974"/>
        <v>3</v>
      </c>
      <c r="J3659" s="46">
        <f>TRUNC((A3659-1)/COUNT('DATE Snapshot'!A:A)/COUNT(PRODUCT!A:A),0)+1</f>
        <v>6</v>
      </c>
      <c r="K3659" s="9" t="str">
        <f t="shared" ref="K3659:O3659" ca="1" si="10975">INDIRECT(ADDRESS($J3659+1,K$2,,,K$1))</f>
        <v>CENTRO NORTE</v>
      </c>
      <c r="L3659" s="9" t="str">
        <f t="shared" ca="1" si="10975"/>
        <v>CN</v>
      </c>
      <c r="M3659" s="9" t="str">
        <f t="shared" ca="1" si="10975"/>
        <v>GOIANIA</v>
      </c>
      <c r="N3659" s="9" t="str">
        <f t="shared" ca="1" si="10975"/>
        <v>BRASIL</v>
      </c>
      <c r="O3659" s="9">
        <f t="shared" ca="1" si="10975"/>
        <v>0</v>
      </c>
      <c r="P3659" s="9">
        <f>MOD(TRUNC((A3659-1)/COUNT('DATE Snapshot'!A:A)),COUNT(PRODUCT!A:A))+1</f>
        <v>13</v>
      </c>
      <c r="Q3659" s="9" t="str">
        <f t="shared" ref="Q3659:W3659" ca="1" si="10976">INDIRECT(ADDRESS($P3659+1,Q$2,,,Q$1))</f>
        <v>CHARDONNAY RESERVA</v>
      </c>
      <c r="R3659" s="9" t="str">
        <f t="shared" ca="1" si="10976"/>
        <v>CHDN_RS</v>
      </c>
      <c r="S3659" s="9" t="str">
        <f t="shared" ca="1" si="10976"/>
        <v>VINHO BRANCO</v>
      </c>
      <c r="T3659" s="9" t="str">
        <f t="shared" ca="1" si="10976"/>
        <v>12_BTL_0,75 l</v>
      </c>
      <c r="U3659" s="29">
        <f t="shared" ca="1" si="10976"/>
        <v>12</v>
      </c>
      <c r="V3659" s="30">
        <f t="shared" ca="1" si="10976"/>
        <v>198</v>
      </c>
      <c r="W3659" s="30">
        <f t="shared" ca="1" si="10976"/>
        <v>99</v>
      </c>
    </row>
    <row r="3660" spans="1:23" ht="13">
      <c r="A3660" s="9">
        <f t="shared" si="8"/>
        <v>3657</v>
      </c>
      <c r="B3660" s="45">
        <v>9</v>
      </c>
      <c r="C3660" s="9">
        <f>MOD(A3660-1,COUNT('DATE Snapshot'!$A:$A))+1</f>
        <v>9</v>
      </c>
      <c r="D3660" s="25">
        <f t="shared" ref="D3660:I3660" ca="1" si="10977">INDIRECT(ADDRESS($C3660+1,D$2,,,D$1))</f>
        <v>42979</v>
      </c>
      <c r="E3660" s="27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8">
        <f t="shared" ca="1" si="10977"/>
        <v>42736</v>
      </c>
      <c r="I3660" s="9">
        <f t="shared" ca="1" si="10977"/>
        <v>6</v>
      </c>
      <c r="J3660" s="46">
        <f>TRUNC((A3660-1)/COUNT('DATE Snapshot'!A:A)/COUNT(PRODUCT!A:A),0)+1</f>
        <v>6</v>
      </c>
      <c r="K3660" s="9" t="str">
        <f t="shared" ref="K3660:O3660" ca="1" si="10978">INDIRECT(ADDRESS($J3660+1,K$2,,,K$1))</f>
        <v>CENTRO NORTE</v>
      </c>
      <c r="L3660" s="9" t="str">
        <f t="shared" ca="1" si="10978"/>
        <v>CN</v>
      </c>
      <c r="M3660" s="9" t="str">
        <f t="shared" ca="1" si="10978"/>
        <v>GOIANIA</v>
      </c>
      <c r="N3660" s="9" t="str">
        <f t="shared" ca="1" si="10978"/>
        <v>BRASIL</v>
      </c>
      <c r="O3660" s="9">
        <f t="shared" ca="1" si="10978"/>
        <v>0</v>
      </c>
      <c r="P3660" s="9">
        <f>MOD(TRUNC((A3660-1)/COUNT('DATE Snapshot'!A:A)),COUNT(PRODUCT!A:A))+1</f>
        <v>13</v>
      </c>
      <c r="Q3660" s="9" t="str">
        <f t="shared" ref="Q3660:W3660" ca="1" si="10979">INDIRECT(ADDRESS($P3660+1,Q$2,,,Q$1))</f>
        <v>CHARDONNAY RESERVA</v>
      </c>
      <c r="R3660" s="9" t="str">
        <f t="shared" ca="1" si="10979"/>
        <v>CHDN_RS</v>
      </c>
      <c r="S3660" s="9" t="str">
        <f t="shared" ca="1" si="10979"/>
        <v>VINHO BRANCO</v>
      </c>
      <c r="T3660" s="9" t="str">
        <f t="shared" ca="1" si="10979"/>
        <v>12_BTL_0,75 l</v>
      </c>
      <c r="U3660" s="29">
        <f t="shared" ca="1" si="10979"/>
        <v>12</v>
      </c>
      <c r="V3660" s="30">
        <f t="shared" ca="1" si="10979"/>
        <v>198</v>
      </c>
      <c r="W3660" s="30">
        <f t="shared" ca="1" si="10979"/>
        <v>99</v>
      </c>
    </row>
    <row r="3661" spans="1:23" ht="13">
      <c r="A3661" s="9">
        <f t="shared" si="8"/>
        <v>3658</v>
      </c>
      <c r="B3661" s="45">
        <v>9</v>
      </c>
      <c r="C3661" s="9">
        <f>MOD(A3661-1,COUNT('DATE Snapshot'!$A:$A))+1</f>
        <v>10</v>
      </c>
      <c r="D3661" s="25">
        <f t="shared" ref="D3661:I3661" ca="1" si="10980">INDIRECT(ADDRESS($C3661+1,D$2,,,D$1))</f>
        <v>43009</v>
      </c>
      <c r="E3661" s="27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8">
        <f t="shared" ca="1" si="10980"/>
        <v>42736</v>
      </c>
      <c r="I3661" s="9">
        <f t="shared" ca="1" si="10980"/>
        <v>1</v>
      </c>
      <c r="J3661" s="46">
        <f>TRUNC((A3661-1)/COUNT('DATE Snapshot'!A:A)/COUNT(PRODUCT!A:A),0)+1</f>
        <v>6</v>
      </c>
      <c r="K3661" s="9" t="str">
        <f t="shared" ref="K3661:O3661" ca="1" si="10981">INDIRECT(ADDRESS($J3661+1,K$2,,,K$1))</f>
        <v>CENTRO NORTE</v>
      </c>
      <c r="L3661" s="9" t="str">
        <f t="shared" ca="1" si="10981"/>
        <v>CN</v>
      </c>
      <c r="M3661" s="9" t="str">
        <f t="shared" ca="1" si="10981"/>
        <v>GOIANIA</v>
      </c>
      <c r="N3661" s="9" t="str">
        <f t="shared" ca="1" si="10981"/>
        <v>BRASIL</v>
      </c>
      <c r="O3661" s="9">
        <f t="shared" ca="1" si="10981"/>
        <v>0</v>
      </c>
      <c r="P3661" s="9">
        <f>MOD(TRUNC((A3661-1)/COUNT('DATE Snapshot'!A:A)),COUNT(PRODUCT!A:A))+1</f>
        <v>13</v>
      </c>
      <c r="Q3661" s="9" t="str">
        <f t="shared" ref="Q3661:W3661" ca="1" si="10982">INDIRECT(ADDRESS($P3661+1,Q$2,,,Q$1))</f>
        <v>CHARDONNAY RESERVA</v>
      </c>
      <c r="R3661" s="9" t="str">
        <f t="shared" ca="1" si="10982"/>
        <v>CHDN_RS</v>
      </c>
      <c r="S3661" s="9" t="str">
        <f t="shared" ca="1" si="10982"/>
        <v>VINHO BRANCO</v>
      </c>
      <c r="T3661" s="9" t="str">
        <f t="shared" ca="1" si="10982"/>
        <v>12_BTL_0,75 l</v>
      </c>
      <c r="U3661" s="29">
        <f t="shared" ca="1" si="10982"/>
        <v>12</v>
      </c>
      <c r="V3661" s="30">
        <f t="shared" ca="1" si="10982"/>
        <v>198</v>
      </c>
      <c r="W3661" s="30">
        <f t="shared" ca="1" si="10982"/>
        <v>99</v>
      </c>
    </row>
    <row r="3662" spans="1:23" ht="13">
      <c r="A3662" s="9">
        <f t="shared" si="8"/>
        <v>3659</v>
      </c>
      <c r="B3662" s="45">
        <v>6</v>
      </c>
      <c r="C3662" s="9">
        <f>MOD(A3662-1,COUNT('DATE Snapshot'!$A:$A))+1</f>
        <v>11</v>
      </c>
      <c r="D3662" s="25">
        <f t="shared" ref="D3662:I3662" ca="1" si="10983">INDIRECT(ADDRESS($C3662+1,D$2,,,D$1))</f>
        <v>43040</v>
      </c>
      <c r="E3662" s="27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8">
        <f t="shared" ca="1" si="10983"/>
        <v>42736</v>
      </c>
      <c r="I3662" s="9">
        <f t="shared" ca="1" si="10983"/>
        <v>4</v>
      </c>
      <c r="J3662" s="46">
        <f>TRUNC((A3662-1)/COUNT('DATE Snapshot'!A:A)/COUNT(PRODUCT!A:A),0)+1</f>
        <v>6</v>
      </c>
      <c r="K3662" s="9" t="str">
        <f t="shared" ref="K3662:O3662" ca="1" si="10984">INDIRECT(ADDRESS($J3662+1,K$2,,,K$1))</f>
        <v>CENTRO NORTE</v>
      </c>
      <c r="L3662" s="9" t="str">
        <f t="shared" ca="1" si="10984"/>
        <v>CN</v>
      </c>
      <c r="M3662" s="9" t="str">
        <f t="shared" ca="1" si="10984"/>
        <v>GOIANIA</v>
      </c>
      <c r="N3662" s="9" t="str">
        <f t="shared" ca="1" si="10984"/>
        <v>BRASIL</v>
      </c>
      <c r="O3662" s="9">
        <f t="shared" ca="1" si="10984"/>
        <v>0</v>
      </c>
      <c r="P3662" s="9">
        <f>MOD(TRUNC((A3662-1)/COUNT('DATE Snapshot'!A:A)),COUNT(PRODUCT!A:A))+1</f>
        <v>13</v>
      </c>
      <c r="Q3662" s="9" t="str">
        <f t="shared" ref="Q3662:W3662" ca="1" si="10985">INDIRECT(ADDRESS($P3662+1,Q$2,,,Q$1))</f>
        <v>CHARDONNAY RESERVA</v>
      </c>
      <c r="R3662" s="9" t="str">
        <f t="shared" ca="1" si="10985"/>
        <v>CHDN_RS</v>
      </c>
      <c r="S3662" s="9" t="str">
        <f t="shared" ca="1" si="10985"/>
        <v>VINHO BRANCO</v>
      </c>
      <c r="T3662" s="9" t="str">
        <f t="shared" ca="1" si="10985"/>
        <v>12_BTL_0,75 l</v>
      </c>
      <c r="U3662" s="29">
        <f t="shared" ca="1" si="10985"/>
        <v>12</v>
      </c>
      <c r="V3662" s="30">
        <f t="shared" ca="1" si="10985"/>
        <v>198</v>
      </c>
      <c r="W3662" s="30">
        <f t="shared" ca="1" si="10985"/>
        <v>99</v>
      </c>
    </row>
    <row r="3663" spans="1:23" ht="13">
      <c r="A3663" s="9">
        <f t="shared" si="8"/>
        <v>3660</v>
      </c>
      <c r="B3663" s="45">
        <v>1</v>
      </c>
      <c r="C3663" s="9">
        <f>MOD(A3663-1,COUNT('DATE Snapshot'!$A:$A))+1</f>
        <v>12</v>
      </c>
      <c r="D3663" s="25">
        <f t="shared" ref="D3663:I3663" ca="1" si="10986">INDIRECT(ADDRESS($C3663+1,D$2,,,D$1))</f>
        <v>43070</v>
      </c>
      <c r="E3663" s="27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8">
        <f t="shared" ca="1" si="10986"/>
        <v>42736</v>
      </c>
      <c r="I3663" s="9">
        <f t="shared" ca="1" si="10986"/>
        <v>6</v>
      </c>
      <c r="J3663" s="46">
        <f>TRUNC((A3663-1)/COUNT('DATE Snapshot'!A:A)/COUNT(PRODUCT!A:A),0)+1</f>
        <v>6</v>
      </c>
      <c r="K3663" s="9" t="str">
        <f t="shared" ref="K3663:O3663" ca="1" si="10987">INDIRECT(ADDRESS($J3663+1,K$2,,,K$1))</f>
        <v>CENTRO NORTE</v>
      </c>
      <c r="L3663" s="9" t="str">
        <f t="shared" ca="1" si="10987"/>
        <v>CN</v>
      </c>
      <c r="M3663" s="9" t="str">
        <f t="shared" ca="1" si="10987"/>
        <v>GOIANIA</v>
      </c>
      <c r="N3663" s="9" t="str">
        <f t="shared" ca="1" si="10987"/>
        <v>BRASIL</v>
      </c>
      <c r="O3663" s="9">
        <f t="shared" ca="1" si="10987"/>
        <v>0</v>
      </c>
      <c r="P3663" s="9">
        <f>MOD(TRUNC((A3663-1)/COUNT('DATE Snapshot'!A:A)),COUNT(PRODUCT!A:A))+1</f>
        <v>13</v>
      </c>
      <c r="Q3663" s="9" t="str">
        <f t="shared" ref="Q3663:W3663" ca="1" si="10988">INDIRECT(ADDRESS($P3663+1,Q$2,,,Q$1))</f>
        <v>CHARDONNAY RESERVA</v>
      </c>
      <c r="R3663" s="9" t="str">
        <f t="shared" ca="1" si="10988"/>
        <v>CHDN_RS</v>
      </c>
      <c r="S3663" s="9" t="str">
        <f t="shared" ca="1" si="10988"/>
        <v>VINHO BRANCO</v>
      </c>
      <c r="T3663" s="9" t="str">
        <f t="shared" ca="1" si="10988"/>
        <v>12_BTL_0,75 l</v>
      </c>
      <c r="U3663" s="29">
        <f t="shared" ca="1" si="10988"/>
        <v>12</v>
      </c>
      <c r="V3663" s="30">
        <f t="shared" ca="1" si="10988"/>
        <v>198</v>
      </c>
      <c r="W3663" s="30">
        <f t="shared" ca="1" si="10988"/>
        <v>99</v>
      </c>
    </row>
    <row r="3664" spans="1:23" ht="13">
      <c r="A3664" s="9">
        <f t="shared" si="8"/>
        <v>3661</v>
      </c>
      <c r="B3664" s="45">
        <v>10</v>
      </c>
      <c r="C3664" s="9">
        <f>MOD(A3664-1,COUNT('DATE Snapshot'!$A:$A))+1</f>
        <v>13</v>
      </c>
      <c r="D3664" s="25">
        <f t="shared" ref="D3664:I3664" ca="1" si="10989">INDIRECT(ADDRESS($C3664+1,D$2,,,D$1))</f>
        <v>43101</v>
      </c>
      <c r="E3664" s="27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8">
        <f t="shared" ca="1" si="10989"/>
        <v>43101</v>
      </c>
      <c r="I3664" s="9">
        <f t="shared" ca="1" si="10989"/>
        <v>2</v>
      </c>
      <c r="J3664" s="46">
        <f>TRUNC((A3664-1)/COUNT('DATE Snapshot'!A:A)/COUNT(PRODUCT!A:A),0)+1</f>
        <v>6</v>
      </c>
      <c r="K3664" s="9" t="str">
        <f t="shared" ref="K3664:O3664" ca="1" si="10990">INDIRECT(ADDRESS($J3664+1,K$2,,,K$1))</f>
        <v>CENTRO NORTE</v>
      </c>
      <c r="L3664" s="9" t="str">
        <f t="shared" ca="1" si="10990"/>
        <v>CN</v>
      </c>
      <c r="M3664" s="9" t="str">
        <f t="shared" ca="1" si="10990"/>
        <v>GOIANIA</v>
      </c>
      <c r="N3664" s="9" t="str">
        <f t="shared" ca="1" si="10990"/>
        <v>BRASIL</v>
      </c>
      <c r="O3664" s="9">
        <f t="shared" ca="1" si="10990"/>
        <v>0</v>
      </c>
      <c r="P3664" s="9">
        <f>MOD(TRUNC((A3664-1)/COUNT('DATE Snapshot'!A:A)),COUNT(PRODUCT!A:A))+1</f>
        <v>13</v>
      </c>
      <c r="Q3664" s="9" t="str">
        <f t="shared" ref="Q3664:W3664" ca="1" si="10991">INDIRECT(ADDRESS($P3664+1,Q$2,,,Q$1))</f>
        <v>CHARDONNAY RESERVA</v>
      </c>
      <c r="R3664" s="9" t="str">
        <f t="shared" ca="1" si="10991"/>
        <v>CHDN_RS</v>
      </c>
      <c r="S3664" s="9" t="str">
        <f t="shared" ca="1" si="10991"/>
        <v>VINHO BRANCO</v>
      </c>
      <c r="T3664" s="9" t="str">
        <f t="shared" ca="1" si="10991"/>
        <v>12_BTL_0,75 l</v>
      </c>
      <c r="U3664" s="29">
        <f t="shared" ca="1" si="10991"/>
        <v>12</v>
      </c>
      <c r="V3664" s="30">
        <f t="shared" ca="1" si="10991"/>
        <v>198</v>
      </c>
      <c r="W3664" s="30">
        <f t="shared" ca="1" si="10991"/>
        <v>99</v>
      </c>
    </row>
    <row r="3665" spans="1:23" ht="13">
      <c r="A3665" s="9">
        <f t="shared" si="8"/>
        <v>3662</v>
      </c>
      <c r="B3665" s="45">
        <v>13</v>
      </c>
      <c r="C3665" s="9">
        <f>MOD(A3665-1,COUNT('DATE Snapshot'!$A:$A))+1</f>
        <v>14</v>
      </c>
      <c r="D3665" s="25">
        <f t="shared" ref="D3665:I3665" ca="1" si="10992">INDIRECT(ADDRESS($C3665+1,D$2,,,D$1))</f>
        <v>43132</v>
      </c>
      <c r="E3665" s="27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8">
        <f t="shared" ca="1" si="10992"/>
        <v>43101</v>
      </c>
      <c r="I3665" s="9">
        <f t="shared" ca="1" si="10992"/>
        <v>5</v>
      </c>
      <c r="J3665" s="46">
        <f>TRUNC((A3665-1)/COUNT('DATE Snapshot'!A:A)/COUNT(PRODUCT!A:A),0)+1</f>
        <v>6</v>
      </c>
      <c r="K3665" s="9" t="str">
        <f t="shared" ref="K3665:O3665" ca="1" si="10993">INDIRECT(ADDRESS($J3665+1,K$2,,,K$1))</f>
        <v>CENTRO NORTE</v>
      </c>
      <c r="L3665" s="9" t="str">
        <f t="shared" ca="1" si="10993"/>
        <v>CN</v>
      </c>
      <c r="M3665" s="9" t="str">
        <f t="shared" ca="1" si="10993"/>
        <v>GOIANIA</v>
      </c>
      <c r="N3665" s="9" t="str">
        <f t="shared" ca="1" si="10993"/>
        <v>BRASIL</v>
      </c>
      <c r="O3665" s="9">
        <f t="shared" ca="1" si="10993"/>
        <v>0</v>
      </c>
      <c r="P3665" s="9">
        <f>MOD(TRUNC((A3665-1)/COUNT('DATE Snapshot'!A:A)),COUNT(PRODUCT!A:A))+1</f>
        <v>13</v>
      </c>
      <c r="Q3665" s="9" t="str">
        <f t="shared" ref="Q3665:W3665" ca="1" si="10994">INDIRECT(ADDRESS($P3665+1,Q$2,,,Q$1))</f>
        <v>CHARDONNAY RESERVA</v>
      </c>
      <c r="R3665" s="9" t="str">
        <f t="shared" ca="1" si="10994"/>
        <v>CHDN_RS</v>
      </c>
      <c r="S3665" s="9" t="str">
        <f t="shared" ca="1" si="10994"/>
        <v>VINHO BRANCO</v>
      </c>
      <c r="T3665" s="9" t="str">
        <f t="shared" ca="1" si="10994"/>
        <v>12_BTL_0,75 l</v>
      </c>
      <c r="U3665" s="29">
        <f t="shared" ca="1" si="10994"/>
        <v>12</v>
      </c>
      <c r="V3665" s="30">
        <f t="shared" ca="1" si="10994"/>
        <v>198</v>
      </c>
      <c r="W3665" s="30">
        <f t="shared" ca="1" si="10994"/>
        <v>99</v>
      </c>
    </row>
    <row r="3666" spans="1:23" ht="13">
      <c r="A3666" s="9">
        <f t="shared" si="8"/>
        <v>3663</v>
      </c>
      <c r="B3666" s="45">
        <v>5</v>
      </c>
      <c r="C3666" s="9">
        <f>MOD(A3666-1,COUNT('DATE Snapshot'!$A:$A))+1</f>
        <v>15</v>
      </c>
      <c r="D3666" s="25">
        <f t="shared" ref="D3666:I3666" ca="1" si="10995">INDIRECT(ADDRESS($C3666+1,D$2,,,D$1))</f>
        <v>43160</v>
      </c>
      <c r="E3666" s="27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8">
        <f t="shared" ca="1" si="10995"/>
        <v>43101</v>
      </c>
      <c r="I3666" s="9">
        <f t="shared" ca="1" si="10995"/>
        <v>5</v>
      </c>
      <c r="J3666" s="46">
        <f>TRUNC((A3666-1)/COUNT('DATE Snapshot'!A:A)/COUNT(PRODUCT!A:A),0)+1</f>
        <v>6</v>
      </c>
      <c r="K3666" s="9" t="str">
        <f t="shared" ref="K3666:O3666" ca="1" si="10996">INDIRECT(ADDRESS($J3666+1,K$2,,,K$1))</f>
        <v>CENTRO NORTE</v>
      </c>
      <c r="L3666" s="9" t="str">
        <f t="shared" ca="1" si="10996"/>
        <v>CN</v>
      </c>
      <c r="M3666" s="9" t="str">
        <f t="shared" ca="1" si="10996"/>
        <v>GOIANIA</v>
      </c>
      <c r="N3666" s="9" t="str">
        <f t="shared" ca="1" si="10996"/>
        <v>BRASIL</v>
      </c>
      <c r="O3666" s="9">
        <f t="shared" ca="1" si="10996"/>
        <v>0</v>
      </c>
      <c r="P3666" s="9">
        <f>MOD(TRUNC((A3666-1)/COUNT('DATE Snapshot'!A:A)),COUNT(PRODUCT!A:A))+1</f>
        <v>13</v>
      </c>
      <c r="Q3666" s="9" t="str">
        <f t="shared" ref="Q3666:W3666" ca="1" si="10997">INDIRECT(ADDRESS($P3666+1,Q$2,,,Q$1))</f>
        <v>CHARDONNAY RESERVA</v>
      </c>
      <c r="R3666" s="9" t="str">
        <f t="shared" ca="1" si="10997"/>
        <v>CHDN_RS</v>
      </c>
      <c r="S3666" s="9" t="str">
        <f t="shared" ca="1" si="10997"/>
        <v>VINHO BRANCO</v>
      </c>
      <c r="T3666" s="9" t="str">
        <f t="shared" ca="1" si="10997"/>
        <v>12_BTL_0,75 l</v>
      </c>
      <c r="U3666" s="29">
        <f t="shared" ca="1" si="10997"/>
        <v>12</v>
      </c>
      <c r="V3666" s="30">
        <f t="shared" ca="1" si="10997"/>
        <v>198</v>
      </c>
      <c r="W3666" s="30">
        <f t="shared" ca="1" si="10997"/>
        <v>99</v>
      </c>
    </row>
    <row r="3667" spans="1:23" ht="13">
      <c r="A3667" s="9">
        <f t="shared" si="8"/>
        <v>3664</v>
      </c>
      <c r="B3667" s="45">
        <v>10</v>
      </c>
      <c r="C3667" s="9">
        <f>MOD(A3667-1,COUNT('DATE Snapshot'!$A:$A))+1</f>
        <v>16</v>
      </c>
      <c r="D3667" s="25">
        <f t="shared" ref="D3667:I3667" ca="1" si="10998">INDIRECT(ADDRESS($C3667+1,D$2,,,D$1))</f>
        <v>43191</v>
      </c>
      <c r="E3667" s="27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8">
        <f t="shared" ca="1" si="10998"/>
        <v>43101</v>
      </c>
      <c r="I3667" s="9">
        <f t="shared" ca="1" si="10998"/>
        <v>1</v>
      </c>
      <c r="J3667" s="46">
        <f>TRUNC((A3667-1)/COUNT('DATE Snapshot'!A:A)/COUNT(PRODUCT!A:A),0)+1</f>
        <v>6</v>
      </c>
      <c r="K3667" s="9" t="str">
        <f t="shared" ref="K3667:O3667" ca="1" si="10999">INDIRECT(ADDRESS($J3667+1,K$2,,,K$1))</f>
        <v>CENTRO NORTE</v>
      </c>
      <c r="L3667" s="9" t="str">
        <f t="shared" ca="1" si="10999"/>
        <v>CN</v>
      </c>
      <c r="M3667" s="9" t="str">
        <f t="shared" ca="1" si="10999"/>
        <v>GOIANIA</v>
      </c>
      <c r="N3667" s="9" t="str">
        <f t="shared" ca="1" si="10999"/>
        <v>BRASIL</v>
      </c>
      <c r="O3667" s="9">
        <f t="shared" ca="1" si="10999"/>
        <v>0</v>
      </c>
      <c r="P3667" s="9">
        <f>MOD(TRUNC((A3667-1)/COUNT('DATE Snapshot'!A:A)),COUNT(PRODUCT!A:A))+1</f>
        <v>13</v>
      </c>
      <c r="Q3667" s="9" t="str">
        <f t="shared" ref="Q3667:W3667" ca="1" si="11000">INDIRECT(ADDRESS($P3667+1,Q$2,,,Q$1))</f>
        <v>CHARDONNAY RESERVA</v>
      </c>
      <c r="R3667" s="9" t="str">
        <f t="shared" ca="1" si="11000"/>
        <v>CHDN_RS</v>
      </c>
      <c r="S3667" s="9" t="str">
        <f t="shared" ca="1" si="11000"/>
        <v>VINHO BRANCO</v>
      </c>
      <c r="T3667" s="9" t="str">
        <f t="shared" ca="1" si="11000"/>
        <v>12_BTL_0,75 l</v>
      </c>
      <c r="U3667" s="29">
        <f t="shared" ca="1" si="11000"/>
        <v>12</v>
      </c>
      <c r="V3667" s="30">
        <f t="shared" ca="1" si="11000"/>
        <v>198</v>
      </c>
      <c r="W3667" s="30">
        <f t="shared" ca="1" si="11000"/>
        <v>99</v>
      </c>
    </row>
    <row r="3668" spans="1:23" ht="13">
      <c r="A3668" s="9">
        <f t="shared" si="8"/>
        <v>3665</v>
      </c>
      <c r="B3668" s="45">
        <v>15</v>
      </c>
      <c r="C3668" s="9">
        <f>MOD(A3668-1,COUNT('DATE Snapshot'!$A:$A))+1</f>
        <v>17</v>
      </c>
      <c r="D3668" s="25">
        <f t="shared" ref="D3668:I3668" ca="1" si="11001">INDIRECT(ADDRESS($C3668+1,D$2,,,D$1))</f>
        <v>43221</v>
      </c>
      <c r="E3668" s="27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8">
        <f t="shared" ca="1" si="11001"/>
        <v>43101</v>
      </c>
      <c r="I3668" s="9">
        <f t="shared" ca="1" si="11001"/>
        <v>3</v>
      </c>
      <c r="J3668" s="46">
        <f>TRUNC((A3668-1)/COUNT('DATE Snapshot'!A:A)/COUNT(PRODUCT!A:A),0)+1</f>
        <v>6</v>
      </c>
      <c r="K3668" s="9" t="str">
        <f t="shared" ref="K3668:O3668" ca="1" si="11002">INDIRECT(ADDRESS($J3668+1,K$2,,,K$1))</f>
        <v>CENTRO NORTE</v>
      </c>
      <c r="L3668" s="9" t="str">
        <f t="shared" ca="1" si="11002"/>
        <v>CN</v>
      </c>
      <c r="M3668" s="9" t="str">
        <f t="shared" ca="1" si="11002"/>
        <v>GOIANIA</v>
      </c>
      <c r="N3668" s="9" t="str">
        <f t="shared" ca="1" si="11002"/>
        <v>BRASIL</v>
      </c>
      <c r="O3668" s="9">
        <f t="shared" ca="1" si="11002"/>
        <v>0</v>
      </c>
      <c r="P3668" s="9">
        <f>MOD(TRUNC((A3668-1)/COUNT('DATE Snapshot'!A:A)),COUNT(PRODUCT!A:A))+1</f>
        <v>13</v>
      </c>
      <c r="Q3668" s="9" t="str">
        <f t="shared" ref="Q3668:W3668" ca="1" si="11003">INDIRECT(ADDRESS($P3668+1,Q$2,,,Q$1))</f>
        <v>CHARDONNAY RESERVA</v>
      </c>
      <c r="R3668" s="9" t="str">
        <f t="shared" ca="1" si="11003"/>
        <v>CHDN_RS</v>
      </c>
      <c r="S3668" s="9" t="str">
        <f t="shared" ca="1" si="11003"/>
        <v>VINHO BRANCO</v>
      </c>
      <c r="T3668" s="9" t="str">
        <f t="shared" ca="1" si="11003"/>
        <v>12_BTL_0,75 l</v>
      </c>
      <c r="U3668" s="29">
        <f t="shared" ca="1" si="11003"/>
        <v>12</v>
      </c>
      <c r="V3668" s="30">
        <f t="shared" ca="1" si="11003"/>
        <v>198</v>
      </c>
      <c r="W3668" s="30">
        <f t="shared" ca="1" si="11003"/>
        <v>99</v>
      </c>
    </row>
    <row r="3669" spans="1:23" ht="13">
      <c r="A3669" s="9">
        <f t="shared" si="8"/>
        <v>3666</v>
      </c>
      <c r="B3669" s="45">
        <v>16</v>
      </c>
      <c r="C3669" s="9">
        <f>MOD(A3669-1,COUNT('DATE Snapshot'!$A:$A))+1</f>
        <v>18</v>
      </c>
      <c r="D3669" s="25">
        <f t="shared" ref="D3669:I3669" ca="1" si="11004">INDIRECT(ADDRESS($C3669+1,D$2,,,D$1))</f>
        <v>43252</v>
      </c>
      <c r="E3669" s="27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8">
        <f t="shared" ca="1" si="11004"/>
        <v>43101</v>
      </c>
      <c r="I3669" s="9">
        <f t="shared" ca="1" si="11004"/>
        <v>6</v>
      </c>
      <c r="J3669" s="46">
        <f>TRUNC((A3669-1)/COUNT('DATE Snapshot'!A:A)/COUNT(PRODUCT!A:A),0)+1</f>
        <v>6</v>
      </c>
      <c r="K3669" s="9" t="str">
        <f t="shared" ref="K3669:O3669" ca="1" si="11005">INDIRECT(ADDRESS($J3669+1,K$2,,,K$1))</f>
        <v>CENTRO NORTE</v>
      </c>
      <c r="L3669" s="9" t="str">
        <f t="shared" ca="1" si="11005"/>
        <v>CN</v>
      </c>
      <c r="M3669" s="9" t="str">
        <f t="shared" ca="1" si="11005"/>
        <v>GOIANIA</v>
      </c>
      <c r="N3669" s="9" t="str">
        <f t="shared" ca="1" si="11005"/>
        <v>BRASIL</v>
      </c>
      <c r="O3669" s="9">
        <f t="shared" ca="1" si="11005"/>
        <v>0</v>
      </c>
      <c r="P3669" s="9">
        <f>MOD(TRUNC((A3669-1)/COUNT('DATE Snapshot'!A:A)),COUNT(PRODUCT!A:A))+1</f>
        <v>13</v>
      </c>
      <c r="Q3669" s="9" t="str">
        <f t="shared" ref="Q3669:W3669" ca="1" si="11006">INDIRECT(ADDRESS($P3669+1,Q$2,,,Q$1))</f>
        <v>CHARDONNAY RESERVA</v>
      </c>
      <c r="R3669" s="9" t="str">
        <f t="shared" ca="1" si="11006"/>
        <v>CHDN_RS</v>
      </c>
      <c r="S3669" s="9" t="str">
        <f t="shared" ca="1" si="11006"/>
        <v>VINHO BRANCO</v>
      </c>
      <c r="T3669" s="9" t="str">
        <f t="shared" ca="1" si="11006"/>
        <v>12_BTL_0,75 l</v>
      </c>
      <c r="U3669" s="29">
        <f t="shared" ca="1" si="11006"/>
        <v>12</v>
      </c>
      <c r="V3669" s="30">
        <f t="shared" ca="1" si="11006"/>
        <v>198</v>
      </c>
      <c r="W3669" s="30">
        <f t="shared" ca="1" si="11006"/>
        <v>99</v>
      </c>
    </row>
    <row r="3670" spans="1:23" ht="13">
      <c r="A3670" s="9">
        <f t="shared" si="8"/>
        <v>3667</v>
      </c>
      <c r="B3670" s="45">
        <v>0</v>
      </c>
      <c r="C3670" s="9">
        <f>MOD(A3670-1,COUNT('DATE Snapshot'!$A:$A))+1</f>
        <v>19</v>
      </c>
      <c r="D3670" s="25">
        <f t="shared" ref="D3670:I3670" ca="1" si="11007">INDIRECT(ADDRESS($C3670+1,D$2,,,D$1))</f>
        <v>43282</v>
      </c>
      <c r="E3670" s="27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8">
        <f t="shared" ca="1" si="11007"/>
        <v>43101</v>
      </c>
      <c r="I3670" s="9">
        <f t="shared" ca="1" si="11007"/>
        <v>1</v>
      </c>
      <c r="J3670" s="46">
        <f>TRUNC((A3670-1)/COUNT('DATE Snapshot'!A:A)/COUNT(PRODUCT!A:A),0)+1</f>
        <v>6</v>
      </c>
      <c r="K3670" s="9" t="str">
        <f t="shared" ref="K3670:O3670" ca="1" si="11008">INDIRECT(ADDRESS($J3670+1,K$2,,,K$1))</f>
        <v>CENTRO NORTE</v>
      </c>
      <c r="L3670" s="9" t="str">
        <f t="shared" ca="1" si="11008"/>
        <v>CN</v>
      </c>
      <c r="M3670" s="9" t="str">
        <f t="shared" ca="1" si="11008"/>
        <v>GOIANIA</v>
      </c>
      <c r="N3670" s="9" t="str">
        <f t="shared" ca="1" si="11008"/>
        <v>BRASIL</v>
      </c>
      <c r="O3670" s="9">
        <f t="shared" ca="1" si="11008"/>
        <v>0</v>
      </c>
      <c r="P3670" s="9">
        <f>MOD(TRUNC((A3670-1)/COUNT('DATE Snapshot'!A:A)),COUNT(PRODUCT!A:A))+1</f>
        <v>13</v>
      </c>
      <c r="Q3670" s="9" t="str">
        <f t="shared" ref="Q3670:W3670" ca="1" si="11009">INDIRECT(ADDRESS($P3670+1,Q$2,,,Q$1))</f>
        <v>CHARDONNAY RESERVA</v>
      </c>
      <c r="R3670" s="9" t="str">
        <f t="shared" ca="1" si="11009"/>
        <v>CHDN_RS</v>
      </c>
      <c r="S3670" s="9" t="str">
        <f t="shared" ca="1" si="11009"/>
        <v>VINHO BRANCO</v>
      </c>
      <c r="T3670" s="9" t="str">
        <f t="shared" ca="1" si="11009"/>
        <v>12_BTL_0,75 l</v>
      </c>
      <c r="U3670" s="29">
        <f t="shared" ca="1" si="11009"/>
        <v>12</v>
      </c>
      <c r="V3670" s="30">
        <f t="shared" ca="1" si="11009"/>
        <v>198</v>
      </c>
      <c r="W3670" s="30">
        <f t="shared" ca="1" si="11009"/>
        <v>99</v>
      </c>
    </row>
    <row r="3671" spans="1:23" ht="13">
      <c r="A3671" s="9">
        <f t="shared" si="8"/>
        <v>3668</v>
      </c>
      <c r="B3671" s="45">
        <v>13</v>
      </c>
      <c r="C3671" s="9">
        <f>MOD(A3671-1,COUNT('DATE Snapshot'!$A:$A))+1</f>
        <v>20</v>
      </c>
      <c r="D3671" s="25">
        <f t="shared" ref="D3671:I3671" ca="1" si="11010">INDIRECT(ADDRESS($C3671+1,D$2,,,D$1))</f>
        <v>43313</v>
      </c>
      <c r="E3671" s="27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8">
        <f t="shared" ca="1" si="11010"/>
        <v>43101</v>
      </c>
      <c r="I3671" s="9">
        <f t="shared" ca="1" si="11010"/>
        <v>4</v>
      </c>
      <c r="J3671" s="46">
        <f>TRUNC((A3671-1)/COUNT('DATE Snapshot'!A:A)/COUNT(PRODUCT!A:A),0)+1</f>
        <v>6</v>
      </c>
      <c r="K3671" s="9" t="str">
        <f t="shared" ref="K3671:O3671" ca="1" si="11011">INDIRECT(ADDRESS($J3671+1,K$2,,,K$1))</f>
        <v>CENTRO NORTE</v>
      </c>
      <c r="L3671" s="9" t="str">
        <f t="shared" ca="1" si="11011"/>
        <v>CN</v>
      </c>
      <c r="M3671" s="9" t="str">
        <f t="shared" ca="1" si="11011"/>
        <v>GOIANIA</v>
      </c>
      <c r="N3671" s="9" t="str">
        <f t="shared" ca="1" si="11011"/>
        <v>BRASIL</v>
      </c>
      <c r="O3671" s="9">
        <f t="shared" ca="1" si="11011"/>
        <v>0</v>
      </c>
      <c r="P3671" s="9">
        <f>MOD(TRUNC((A3671-1)/COUNT('DATE Snapshot'!A:A)),COUNT(PRODUCT!A:A))+1</f>
        <v>13</v>
      </c>
      <c r="Q3671" s="9" t="str">
        <f t="shared" ref="Q3671:W3671" ca="1" si="11012">INDIRECT(ADDRESS($P3671+1,Q$2,,,Q$1))</f>
        <v>CHARDONNAY RESERVA</v>
      </c>
      <c r="R3671" s="9" t="str">
        <f t="shared" ca="1" si="11012"/>
        <v>CHDN_RS</v>
      </c>
      <c r="S3671" s="9" t="str">
        <f t="shared" ca="1" si="11012"/>
        <v>VINHO BRANCO</v>
      </c>
      <c r="T3671" s="9" t="str">
        <f t="shared" ca="1" si="11012"/>
        <v>12_BTL_0,75 l</v>
      </c>
      <c r="U3671" s="29">
        <f t="shared" ca="1" si="11012"/>
        <v>12</v>
      </c>
      <c r="V3671" s="30">
        <f t="shared" ca="1" si="11012"/>
        <v>198</v>
      </c>
      <c r="W3671" s="30">
        <f t="shared" ca="1" si="11012"/>
        <v>99</v>
      </c>
    </row>
    <row r="3672" spans="1:23" ht="13">
      <c r="A3672" s="9">
        <f t="shared" si="8"/>
        <v>3669</v>
      </c>
      <c r="B3672" s="45">
        <v>10</v>
      </c>
      <c r="C3672" s="9">
        <f>MOD(A3672-1,COUNT('DATE Snapshot'!$A:$A))+1</f>
        <v>21</v>
      </c>
      <c r="D3672" s="25">
        <f t="shared" ref="D3672:I3672" ca="1" si="11013">INDIRECT(ADDRESS($C3672+1,D$2,,,D$1))</f>
        <v>43344</v>
      </c>
      <c r="E3672" s="27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8">
        <f t="shared" ca="1" si="11013"/>
        <v>43101</v>
      </c>
      <c r="I3672" s="9">
        <f t="shared" ca="1" si="11013"/>
        <v>7</v>
      </c>
      <c r="J3672" s="46">
        <f>TRUNC((A3672-1)/COUNT('DATE Snapshot'!A:A)/COUNT(PRODUCT!A:A),0)+1</f>
        <v>6</v>
      </c>
      <c r="K3672" s="9" t="str">
        <f t="shared" ref="K3672:O3672" ca="1" si="11014">INDIRECT(ADDRESS($J3672+1,K$2,,,K$1))</f>
        <v>CENTRO NORTE</v>
      </c>
      <c r="L3672" s="9" t="str">
        <f t="shared" ca="1" si="11014"/>
        <v>CN</v>
      </c>
      <c r="M3672" s="9" t="str">
        <f t="shared" ca="1" si="11014"/>
        <v>GOIANIA</v>
      </c>
      <c r="N3672" s="9" t="str">
        <f t="shared" ca="1" si="11014"/>
        <v>BRASIL</v>
      </c>
      <c r="O3672" s="9">
        <f t="shared" ca="1" si="11014"/>
        <v>0</v>
      </c>
      <c r="P3672" s="9">
        <f>MOD(TRUNC((A3672-1)/COUNT('DATE Snapshot'!A:A)),COUNT(PRODUCT!A:A))+1</f>
        <v>13</v>
      </c>
      <c r="Q3672" s="9" t="str">
        <f t="shared" ref="Q3672:W3672" ca="1" si="11015">INDIRECT(ADDRESS($P3672+1,Q$2,,,Q$1))</f>
        <v>CHARDONNAY RESERVA</v>
      </c>
      <c r="R3672" s="9" t="str">
        <f t="shared" ca="1" si="11015"/>
        <v>CHDN_RS</v>
      </c>
      <c r="S3672" s="9" t="str">
        <f t="shared" ca="1" si="11015"/>
        <v>VINHO BRANCO</v>
      </c>
      <c r="T3672" s="9" t="str">
        <f t="shared" ca="1" si="11015"/>
        <v>12_BTL_0,75 l</v>
      </c>
      <c r="U3672" s="29">
        <f t="shared" ca="1" si="11015"/>
        <v>12</v>
      </c>
      <c r="V3672" s="30">
        <f t="shared" ca="1" si="11015"/>
        <v>198</v>
      </c>
      <c r="W3672" s="30">
        <f t="shared" ca="1" si="11015"/>
        <v>99</v>
      </c>
    </row>
    <row r="3673" spans="1:23" ht="13">
      <c r="A3673" s="9">
        <f t="shared" si="8"/>
        <v>3670</v>
      </c>
      <c r="B3673" s="45">
        <v>9</v>
      </c>
      <c r="C3673" s="9">
        <f>MOD(A3673-1,COUNT('DATE Snapshot'!$A:$A))+1</f>
        <v>22</v>
      </c>
      <c r="D3673" s="25">
        <f t="shared" ref="D3673:I3673" ca="1" si="11016">INDIRECT(ADDRESS($C3673+1,D$2,,,D$1))</f>
        <v>43374</v>
      </c>
      <c r="E3673" s="27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8">
        <f t="shared" ca="1" si="11016"/>
        <v>43101</v>
      </c>
      <c r="I3673" s="9">
        <f t="shared" ca="1" si="11016"/>
        <v>2</v>
      </c>
      <c r="J3673" s="46">
        <f>TRUNC((A3673-1)/COUNT('DATE Snapshot'!A:A)/COUNT(PRODUCT!A:A),0)+1</f>
        <v>6</v>
      </c>
      <c r="K3673" s="9" t="str">
        <f t="shared" ref="K3673:O3673" ca="1" si="11017">INDIRECT(ADDRESS($J3673+1,K$2,,,K$1))</f>
        <v>CENTRO NORTE</v>
      </c>
      <c r="L3673" s="9" t="str">
        <f t="shared" ca="1" si="11017"/>
        <v>CN</v>
      </c>
      <c r="M3673" s="9" t="str">
        <f t="shared" ca="1" si="11017"/>
        <v>GOIANIA</v>
      </c>
      <c r="N3673" s="9" t="str">
        <f t="shared" ca="1" si="11017"/>
        <v>BRASIL</v>
      </c>
      <c r="O3673" s="9">
        <f t="shared" ca="1" si="11017"/>
        <v>0</v>
      </c>
      <c r="P3673" s="9">
        <f>MOD(TRUNC((A3673-1)/COUNT('DATE Snapshot'!A:A)),COUNT(PRODUCT!A:A))+1</f>
        <v>13</v>
      </c>
      <c r="Q3673" s="9" t="str">
        <f t="shared" ref="Q3673:W3673" ca="1" si="11018">INDIRECT(ADDRESS($P3673+1,Q$2,,,Q$1))</f>
        <v>CHARDONNAY RESERVA</v>
      </c>
      <c r="R3673" s="9" t="str">
        <f t="shared" ca="1" si="11018"/>
        <v>CHDN_RS</v>
      </c>
      <c r="S3673" s="9" t="str">
        <f t="shared" ca="1" si="11018"/>
        <v>VINHO BRANCO</v>
      </c>
      <c r="T3673" s="9" t="str">
        <f t="shared" ca="1" si="11018"/>
        <v>12_BTL_0,75 l</v>
      </c>
      <c r="U3673" s="29">
        <f t="shared" ca="1" si="11018"/>
        <v>12</v>
      </c>
      <c r="V3673" s="30">
        <f t="shared" ca="1" si="11018"/>
        <v>198</v>
      </c>
      <c r="W3673" s="30">
        <f t="shared" ca="1" si="11018"/>
        <v>99</v>
      </c>
    </row>
    <row r="3674" spans="1:23" ht="13">
      <c r="A3674" s="9">
        <f t="shared" si="8"/>
        <v>3671</v>
      </c>
      <c r="B3674" s="45">
        <v>11</v>
      </c>
      <c r="C3674" s="9">
        <f>MOD(A3674-1,COUNT('DATE Snapshot'!$A:$A))+1</f>
        <v>23</v>
      </c>
      <c r="D3674" s="25">
        <f t="shared" ref="D3674:I3674" ca="1" si="11019">INDIRECT(ADDRESS($C3674+1,D$2,,,D$1))</f>
        <v>43405</v>
      </c>
      <c r="E3674" s="27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8">
        <f t="shared" ca="1" si="11019"/>
        <v>43101</v>
      </c>
      <c r="I3674" s="9">
        <f t="shared" ca="1" si="11019"/>
        <v>5</v>
      </c>
      <c r="J3674" s="46">
        <f>TRUNC((A3674-1)/COUNT('DATE Snapshot'!A:A)/COUNT(PRODUCT!A:A),0)+1</f>
        <v>6</v>
      </c>
      <c r="K3674" s="9" t="str">
        <f t="shared" ref="K3674:O3674" ca="1" si="11020">INDIRECT(ADDRESS($J3674+1,K$2,,,K$1))</f>
        <v>CENTRO NORTE</v>
      </c>
      <c r="L3674" s="9" t="str">
        <f t="shared" ca="1" si="11020"/>
        <v>CN</v>
      </c>
      <c r="M3674" s="9" t="str">
        <f t="shared" ca="1" si="11020"/>
        <v>GOIANIA</v>
      </c>
      <c r="N3674" s="9" t="str">
        <f t="shared" ca="1" si="11020"/>
        <v>BRASIL</v>
      </c>
      <c r="O3674" s="9">
        <f t="shared" ca="1" si="11020"/>
        <v>0</v>
      </c>
      <c r="P3674" s="9">
        <f>MOD(TRUNC((A3674-1)/COUNT('DATE Snapshot'!A:A)),COUNT(PRODUCT!A:A))+1</f>
        <v>13</v>
      </c>
      <c r="Q3674" s="9" t="str">
        <f t="shared" ref="Q3674:W3674" ca="1" si="11021">INDIRECT(ADDRESS($P3674+1,Q$2,,,Q$1))</f>
        <v>CHARDONNAY RESERVA</v>
      </c>
      <c r="R3674" s="9" t="str">
        <f t="shared" ca="1" si="11021"/>
        <v>CHDN_RS</v>
      </c>
      <c r="S3674" s="9" t="str">
        <f t="shared" ca="1" si="11021"/>
        <v>VINHO BRANCO</v>
      </c>
      <c r="T3674" s="9" t="str">
        <f t="shared" ca="1" si="11021"/>
        <v>12_BTL_0,75 l</v>
      </c>
      <c r="U3674" s="29">
        <f t="shared" ca="1" si="11021"/>
        <v>12</v>
      </c>
      <c r="V3674" s="30">
        <f t="shared" ca="1" si="11021"/>
        <v>198</v>
      </c>
      <c r="W3674" s="30">
        <f t="shared" ca="1" si="11021"/>
        <v>99</v>
      </c>
    </row>
    <row r="3675" spans="1:23" ht="13">
      <c r="A3675" s="9">
        <f t="shared" si="8"/>
        <v>3672</v>
      </c>
      <c r="B3675" s="45">
        <v>9</v>
      </c>
      <c r="C3675" s="9">
        <f>MOD(A3675-1,COUNT('DATE Snapshot'!$A:$A))+1</f>
        <v>24</v>
      </c>
      <c r="D3675" s="25">
        <f t="shared" ref="D3675:I3675" ca="1" si="11022">INDIRECT(ADDRESS($C3675+1,D$2,,,D$1))</f>
        <v>43435</v>
      </c>
      <c r="E3675" s="27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8">
        <f t="shared" ca="1" si="11022"/>
        <v>43101</v>
      </c>
      <c r="I3675" s="9">
        <f t="shared" ca="1" si="11022"/>
        <v>7</v>
      </c>
      <c r="J3675" s="46">
        <f>TRUNC((A3675-1)/COUNT('DATE Snapshot'!A:A)/COUNT(PRODUCT!A:A),0)+1</f>
        <v>6</v>
      </c>
      <c r="K3675" s="9" t="str">
        <f t="shared" ref="K3675:O3675" ca="1" si="11023">INDIRECT(ADDRESS($J3675+1,K$2,,,K$1))</f>
        <v>CENTRO NORTE</v>
      </c>
      <c r="L3675" s="9" t="str">
        <f t="shared" ca="1" si="11023"/>
        <v>CN</v>
      </c>
      <c r="M3675" s="9" t="str">
        <f t="shared" ca="1" si="11023"/>
        <v>GOIANIA</v>
      </c>
      <c r="N3675" s="9" t="str">
        <f t="shared" ca="1" si="11023"/>
        <v>BRASIL</v>
      </c>
      <c r="O3675" s="9">
        <f t="shared" ca="1" si="11023"/>
        <v>0</v>
      </c>
      <c r="P3675" s="9">
        <f>MOD(TRUNC((A3675-1)/COUNT('DATE Snapshot'!A:A)),COUNT(PRODUCT!A:A))+1</f>
        <v>13</v>
      </c>
      <c r="Q3675" s="9" t="str">
        <f t="shared" ref="Q3675:W3675" ca="1" si="11024">INDIRECT(ADDRESS($P3675+1,Q$2,,,Q$1))</f>
        <v>CHARDONNAY RESERVA</v>
      </c>
      <c r="R3675" s="9" t="str">
        <f t="shared" ca="1" si="11024"/>
        <v>CHDN_RS</v>
      </c>
      <c r="S3675" s="9" t="str">
        <f t="shared" ca="1" si="11024"/>
        <v>VINHO BRANCO</v>
      </c>
      <c r="T3675" s="9" t="str">
        <f t="shared" ca="1" si="11024"/>
        <v>12_BTL_0,75 l</v>
      </c>
      <c r="U3675" s="29">
        <f t="shared" ca="1" si="11024"/>
        <v>12</v>
      </c>
      <c r="V3675" s="30">
        <f t="shared" ca="1" si="11024"/>
        <v>198</v>
      </c>
      <c r="W3675" s="30">
        <f t="shared" ca="1" si="11024"/>
        <v>99</v>
      </c>
    </row>
    <row r="3676" spans="1:23" ht="13">
      <c r="A3676" s="9">
        <f t="shared" si="8"/>
        <v>3673</v>
      </c>
      <c r="B3676" s="45">
        <v>5</v>
      </c>
      <c r="C3676" s="9">
        <f>MOD(A3676-1,COUNT('DATE Snapshot'!$A:$A))+1</f>
        <v>1</v>
      </c>
      <c r="D3676" s="25">
        <f t="shared" ref="D3676:I3676" ca="1" si="11025">INDIRECT(ADDRESS($C3676+1,D$2,,,D$1))</f>
        <v>42736</v>
      </c>
      <c r="E3676" s="27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8">
        <f t="shared" ca="1" si="11025"/>
        <v>42736</v>
      </c>
      <c r="I3676" s="9">
        <f t="shared" ca="1" si="11025"/>
        <v>1</v>
      </c>
      <c r="J3676" s="46">
        <f>TRUNC((A3676-1)/COUNT('DATE Snapshot'!A:A)/COUNT(PRODUCT!A:A),0)+1</f>
        <v>6</v>
      </c>
      <c r="K3676" s="9" t="str">
        <f t="shared" ref="K3676:O3676" ca="1" si="11026">INDIRECT(ADDRESS($J3676+1,K$2,,,K$1))</f>
        <v>CENTRO NORTE</v>
      </c>
      <c r="L3676" s="9" t="str">
        <f t="shared" ca="1" si="11026"/>
        <v>CN</v>
      </c>
      <c r="M3676" s="9" t="str">
        <f t="shared" ca="1" si="11026"/>
        <v>GOIANIA</v>
      </c>
      <c r="N3676" s="9" t="str">
        <f t="shared" ca="1" si="11026"/>
        <v>BRASIL</v>
      </c>
      <c r="O3676" s="9">
        <f t="shared" ca="1" si="11026"/>
        <v>0</v>
      </c>
      <c r="P3676" s="9">
        <f>MOD(TRUNC((A3676-1)/COUNT('DATE Snapshot'!A:A)),COUNT(PRODUCT!A:A))+1</f>
        <v>14</v>
      </c>
      <c r="Q3676" s="9" t="str">
        <f t="shared" ref="Q3676:W3676" ca="1" si="11027">INDIRECT(ADDRESS($P3676+1,Q$2,,,Q$1))</f>
        <v>ESPUMANTE BRUTT</v>
      </c>
      <c r="R3676" s="9" t="str">
        <f t="shared" ca="1" si="11027"/>
        <v>ES_BRT</v>
      </c>
      <c r="S3676" s="9" t="str">
        <f t="shared" ca="1" si="11027"/>
        <v>ESPUMANTE</v>
      </c>
      <c r="T3676" s="9" t="str">
        <f t="shared" ca="1" si="11027"/>
        <v>12_BTL_0,75 l</v>
      </c>
      <c r="U3676" s="29">
        <f t="shared" ca="1" si="11027"/>
        <v>12</v>
      </c>
      <c r="V3676" s="30">
        <f t="shared" ca="1" si="11027"/>
        <v>223</v>
      </c>
      <c r="W3676" s="30">
        <f t="shared" ca="1" si="11027"/>
        <v>108</v>
      </c>
    </row>
    <row r="3677" spans="1:23" ht="13">
      <c r="A3677" s="9">
        <f t="shared" si="8"/>
        <v>3674</v>
      </c>
      <c r="B3677" s="45">
        <v>11</v>
      </c>
      <c r="C3677" s="9">
        <f>MOD(A3677-1,COUNT('DATE Snapshot'!$A:$A))+1</f>
        <v>2</v>
      </c>
      <c r="D3677" s="25">
        <f t="shared" ref="D3677:I3677" ca="1" si="11028">INDIRECT(ADDRESS($C3677+1,D$2,,,D$1))</f>
        <v>42767</v>
      </c>
      <c r="E3677" s="27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8">
        <f t="shared" ca="1" si="11028"/>
        <v>42736</v>
      </c>
      <c r="I3677" s="9">
        <f t="shared" ca="1" si="11028"/>
        <v>4</v>
      </c>
      <c r="J3677" s="46">
        <f>TRUNC((A3677-1)/COUNT('DATE Snapshot'!A:A)/COUNT(PRODUCT!A:A),0)+1</f>
        <v>6</v>
      </c>
      <c r="K3677" s="9" t="str">
        <f t="shared" ref="K3677:O3677" ca="1" si="11029">INDIRECT(ADDRESS($J3677+1,K$2,,,K$1))</f>
        <v>CENTRO NORTE</v>
      </c>
      <c r="L3677" s="9" t="str">
        <f t="shared" ca="1" si="11029"/>
        <v>CN</v>
      </c>
      <c r="M3677" s="9" t="str">
        <f t="shared" ca="1" si="11029"/>
        <v>GOIANIA</v>
      </c>
      <c r="N3677" s="9" t="str">
        <f t="shared" ca="1" si="11029"/>
        <v>BRASIL</v>
      </c>
      <c r="O3677" s="9">
        <f t="shared" ca="1" si="11029"/>
        <v>0</v>
      </c>
      <c r="P3677" s="9">
        <f>MOD(TRUNC((A3677-1)/COUNT('DATE Snapshot'!A:A)),COUNT(PRODUCT!A:A))+1</f>
        <v>14</v>
      </c>
      <c r="Q3677" s="9" t="str">
        <f t="shared" ref="Q3677:W3677" ca="1" si="11030">INDIRECT(ADDRESS($P3677+1,Q$2,,,Q$1))</f>
        <v>ESPUMANTE BRUTT</v>
      </c>
      <c r="R3677" s="9" t="str">
        <f t="shared" ca="1" si="11030"/>
        <v>ES_BRT</v>
      </c>
      <c r="S3677" s="9" t="str">
        <f t="shared" ca="1" si="11030"/>
        <v>ESPUMANTE</v>
      </c>
      <c r="T3677" s="9" t="str">
        <f t="shared" ca="1" si="11030"/>
        <v>12_BTL_0,75 l</v>
      </c>
      <c r="U3677" s="29">
        <f t="shared" ca="1" si="11030"/>
        <v>12</v>
      </c>
      <c r="V3677" s="30">
        <f t="shared" ca="1" si="11030"/>
        <v>223</v>
      </c>
      <c r="W3677" s="30">
        <f t="shared" ca="1" si="11030"/>
        <v>108</v>
      </c>
    </row>
    <row r="3678" spans="1:23" ht="13">
      <c r="A3678" s="9">
        <f t="shared" si="8"/>
        <v>3675</v>
      </c>
      <c r="B3678" s="45">
        <v>10</v>
      </c>
      <c r="C3678" s="9">
        <f>MOD(A3678-1,COUNT('DATE Snapshot'!$A:$A))+1</f>
        <v>3</v>
      </c>
      <c r="D3678" s="25">
        <f t="shared" ref="D3678:I3678" ca="1" si="11031">INDIRECT(ADDRESS($C3678+1,D$2,,,D$1))</f>
        <v>42795</v>
      </c>
      <c r="E3678" s="27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8">
        <f t="shared" ca="1" si="11031"/>
        <v>42736</v>
      </c>
      <c r="I3678" s="9">
        <f t="shared" ca="1" si="11031"/>
        <v>4</v>
      </c>
      <c r="J3678" s="46">
        <f>TRUNC((A3678-1)/COUNT('DATE Snapshot'!A:A)/COUNT(PRODUCT!A:A),0)+1</f>
        <v>6</v>
      </c>
      <c r="K3678" s="9" t="str">
        <f t="shared" ref="K3678:O3678" ca="1" si="11032">INDIRECT(ADDRESS($J3678+1,K$2,,,K$1))</f>
        <v>CENTRO NORTE</v>
      </c>
      <c r="L3678" s="9" t="str">
        <f t="shared" ca="1" si="11032"/>
        <v>CN</v>
      </c>
      <c r="M3678" s="9" t="str">
        <f t="shared" ca="1" si="11032"/>
        <v>GOIANIA</v>
      </c>
      <c r="N3678" s="9" t="str">
        <f t="shared" ca="1" si="11032"/>
        <v>BRASIL</v>
      </c>
      <c r="O3678" s="9">
        <f t="shared" ca="1" si="11032"/>
        <v>0</v>
      </c>
      <c r="P3678" s="9">
        <f>MOD(TRUNC((A3678-1)/COUNT('DATE Snapshot'!A:A)),COUNT(PRODUCT!A:A))+1</f>
        <v>14</v>
      </c>
      <c r="Q3678" s="9" t="str">
        <f t="shared" ref="Q3678:W3678" ca="1" si="11033">INDIRECT(ADDRESS($P3678+1,Q$2,,,Q$1))</f>
        <v>ESPUMANTE BRUTT</v>
      </c>
      <c r="R3678" s="9" t="str">
        <f t="shared" ca="1" si="11033"/>
        <v>ES_BRT</v>
      </c>
      <c r="S3678" s="9" t="str">
        <f t="shared" ca="1" si="11033"/>
        <v>ESPUMANTE</v>
      </c>
      <c r="T3678" s="9" t="str">
        <f t="shared" ca="1" si="11033"/>
        <v>12_BTL_0,75 l</v>
      </c>
      <c r="U3678" s="29">
        <f t="shared" ca="1" si="11033"/>
        <v>12</v>
      </c>
      <c r="V3678" s="30">
        <f t="shared" ca="1" si="11033"/>
        <v>223</v>
      </c>
      <c r="W3678" s="30">
        <f t="shared" ca="1" si="11033"/>
        <v>108</v>
      </c>
    </row>
    <row r="3679" spans="1:23" ht="13">
      <c r="A3679" s="9">
        <f t="shared" si="8"/>
        <v>3676</v>
      </c>
      <c r="B3679" s="45">
        <v>0</v>
      </c>
      <c r="C3679" s="9">
        <f>MOD(A3679-1,COUNT('DATE Snapshot'!$A:$A))+1</f>
        <v>4</v>
      </c>
      <c r="D3679" s="25">
        <f t="shared" ref="D3679:I3679" ca="1" si="11034">INDIRECT(ADDRESS($C3679+1,D$2,,,D$1))</f>
        <v>42826</v>
      </c>
      <c r="E3679" s="27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8">
        <f t="shared" ca="1" si="11034"/>
        <v>42736</v>
      </c>
      <c r="I3679" s="9">
        <f t="shared" ca="1" si="11034"/>
        <v>7</v>
      </c>
      <c r="J3679" s="46">
        <f>TRUNC((A3679-1)/COUNT('DATE Snapshot'!A:A)/COUNT(PRODUCT!A:A),0)+1</f>
        <v>6</v>
      </c>
      <c r="K3679" s="9" t="str">
        <f t="shared" ref="K3679:O3679" ca="1" si="11035">INDIRECT(ADDRESS($J3679+1,K$2,,,K$1))</f>
        <v>CENTRO NORTE</v>
      </c>
      <c r="L3679" s="9" t="str">
        <f t="shared" ca="1" si="11035"/>
        <v>CN</v>
      </c>
      <c r="M3679" s="9" t="str">
        <f t="shared" ca="1" si="11035"/>
        <v>GOIANIA</v>
      </c>
      <c r="N3679" s="9" t="str">
        <f t="shared" ca="1" si="11035"/>
        <v>BRASIL</v>
      </c>
      <c r="O3679" s="9">
        <f t="shared" ca="1" si="11035"/>
        <v>0</v>
      </c>
      <c r="P3679" s="9">
        <f>MOD(TRUNC((A3679-1)/COUNT('DATE Snapshot'!A:A)),COUNT(PRODUCT!A:A))+1</f>
        <v>14</v>
      </c>
      <c r="Q3679" s="9" t="str">
        <f t="shared" ref="Q3679:W3679" ca="1" si="11036">INDIRECT(ADDRESS($P3679+1,Q$2,,,Q$1))</f>
        <v>ESPUMANTE BRUTT</v>
      </c>
      <c r="R3679" s="9" t="str">
        <f t="shared" ca="1" si="11036"/>
        <v>ES_BRT</v>
      </c>
      <c r="S3679" s="9" t="str">
        <f t="shared" ca="1" si="11036"/>
        <v>ESPUMANTE</v>
      </c>
      <c r="T3679" s="9" t="str">
        <f t="shared" ca="1" si="11036"/>
        <v>12_BTL_0,75 l</v>
      </c>
      <c r="U3679" s="29">
        <f t="shared" ca="1" si="11036"/>
        <v>12</v>
      </c>
      <c r="V3679" s="30">
        <f t="shared" ca="1" si="11036"/>
        <v>223</v>
      </c>
      <c r="W3679" s="30">
        <f t="shared" ca="1" si="11036"/>
        <v>108</v>
      </c>
    </row>
    <row r="3680" spans="1:23" ht="13">
      <c r="A3680" s="9">
        <f t="shared" si="8"/>
        <v>3677</v>
      </c>
      <c r="B3680" s="45">
        <v>16</v>
      </c>
      <c r="C3680" s="9">
        <f>MOD(A3680-1,COUNT('DATE Snapshot'!$A:$A))+1</f>
        <v>5</v>
      </c>
      <c r="D3680" s="25">
        <f t="shared" ref="D3680:I3680" ca="1" si="11037">INDIRECT(ADDRESS($C3680+1,D$2,,,D$1))</f>
        <v>42856</v>
      </c>
      <c r="E3680" s="27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8">
        <f t="shared" ca="1" si="11037"/>
        <v>42736</v>
      </c>
      <c r="I3680" s="9">
        <f t="shared" ca="1" si="11037"/>
        <v>2</v>
      </c>
      <c r="J3680" s="46">
        <f>TRUNC((A3680-1)/COUNT('DATE Snapshot'!A:A)/COUNT(PRODUCT!A:A),0)+1</f>
        <v>6</v>
      </c>
      <c r="K3680" s="9" t="str">
        <f t="shared" ref="K3680:O3680" ca="1" si="11038">INDIRECT(ADDRESS($J3680+1,K$2,,,K$1))</f>
        <v>CENTRO NORTE</v>
      </c>
      <c r="L3680" s="9" t="str">
        <f t="shared" ca="1" si="11038"/>
        <v>CN</v>
      </c>
      <c r="M3680" s="9" t="str">
        <f t="shared" ca="1" si="11038"/>
        <v>GOIANIA</v>
      </c>
      <c r="N3680" s="9" t="str">
        <f t="shared" ca="1" si="11038"/>
        <v>BRASIL</v>
      </c>
      <c r="O3680" s="9">
        <f t="shared" ca="1" si="11038"/>
        <v>0</v>
      </c>
      <c r="P3680" s="9">
        <f>MOD(TRUNC((A3680-1)/COUNT('DATE Snapshot'!A:A)),COUNT(PRODUCT!A:A))+1</f>
        <v>14</v>
      </c>
      <c r="Q3680" s="9" t="str">
        <f t="shared" ref="Q3680:W3680" ca="1" si="11039">INDIRECT(ADDRESS($P3680+1,Q$2,,,Q$1))</f>
        <v>ESPUMANTE BRUTT</v>
      </c>
      <c r="R3680" s="9" t="str">
        <f t="shared" ca="1" si="11039"/>
        <v>ES_BRT</v>
      </c>
      <c r="S3680" s="9" t="str">
        <f t="shared" ca="1" si="11039"/>
        <v>ESPUMANTE</v>
      </c>
      <c r="T3680" s="9" t="str">
        <f t="shared" ca="1" si="11039"/>
        <v>12_BTL_0,75 l</v>
      </c>
      <c r="U3680" s="29">
        <f t="shared" ca="1" si="11039"/>
        <v>12</v>
      </c>
      <c r="V3680" s="30">
        <f t="shared" ca="1" si="11039"/>
        <v>223</v>
      </c>
      <c r="W3680" s="30">
        <f t="shared" ca="1" si="11039"/>
        <v>108</v>
      </c>
    </row>
    <row r="3681" spans="1:23" ht="13">
      <c r="A3681" s="9">
        <f t="shared" si="8"/>
        <v>3678</v>
      </c>
      <c r="B3681" s="45">
        <v>15</v>
      </c>
      <c r="C3681" s="9">
        <f>MOD(A3681-1,COUNT('DATE Snapshot'!$A:$A))+1</f>
        <v>6</v>
      </c>
      <c r="D3681" s="25">
        <f t="shared" ref="D3681:I3681" ca="1" si="11040">INDIRECT(ADDRESS($C3681+1,D$2,,,D$1))</f>
        <v>42887</v>
      </c>
      <c r="E3681" s="27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8">
        <f t="shared" ca="1" si="11040"/>
        <v>42736</v>
      </c>
      <c r="I3681" s="9">
        <f t="shared" ca="1" si="11040"/>
        <v>5</v>
      </c>
      <c r="J3681" s="46">
        <f>TRUNC((A3681-1)/COUNT('DATE Snapshot'!A:A)/COUNT(PRODUCT!A:A),0)+1</f>
        <v>6</v>
      </c>
      <c r="K3681" s="9" t="str">
        <f t="shared" ref="K3681:O3681" ca="1" si="11041">INDIRECT(ADDRESS($J3681+1,K$2,,,K$1))</f>
        <v>CENTRO NORTE</v>
      </c>
      <c r="L3681" s="9" t="str">
        <f t="shared" ca="1" si="11041"/>
        <v>CN</v>
      </c>
      <c r="M3681" s="9" t="str">
        <f t="shared" ca="1" si="11041"/>
        <v>GOIANIA</v>
      </c>
      <c r="N3681" s="9" t="str">
        <f t="shared" ca="1" si="11041"/>
        <v>BRASIL</v>
      </c>
      <c r="O3681" s="9">
        <f t="shared" ca="1" si="11041"/>
        <v>0</v>
      </c>
      <c r="P3681" s="9">
        <f>MOD(TRUNC((A3681-1)/COUNT('DATE Snapshot'!A:A)),COUNT(PRODUCT!A:A))+1</f>
        <v>14</v>
      </c>
      <c r="Q3681" s="9" t="str">
        <f t="shared" ref="Q3681:W3681" ca="1" si="11042">INDIRECT(ADDRESS($P3681+1,Q$2,,,Q$1))</f>
        <v>ESPUMANTE BRUTT</v>
      </c>
      <c r="R3681" s="9" t="str">
        <f t="shared" ca="1" si="11042"/>
        <v>ES_BRT</v>
      </c>
      <c r="S3681" s="9" t="str">
        <f t="shared" ca="1" si="11042"/>
        <v>ESPUMANTE</v>
      </c>
      <c r="T3681" s="9" t="str">
        <f t="shared" ca="1" si="11042"/>
        <v>12_BTL_0,75 l</v>
      </c>
      <c r="U3681" s="29">
        <f t="shared" ca="1" si="11042"/>
        <v>12</v>
      </c>
      <c r="V3681" s="30">
        <f t="shared" ca="1" si="11042"/>
        <v>223</v>
      </c>
      <c r="W3681" s="30">
        <f t="shared" ca="1" si="11042"/>
        <v>108</v>
      </c>
    </row>
    <row r="3682" spans="1:23" ht="13">
      <c r="A3682" s="9">
        <f t="shared" si="8"/>
        <v>3679</v>
      </c>
      <c r="B3682" s="45">
        <v>13</v>
      </c>
      <c r="C3682" s="9">
        <f>MOD(A3682-1,COUNT('DATE Snapshot'!$A:$A))+1</f>
        <v>7</v>
      </c>
      <c r="D3682" s="25">
        <f t="shared" ref="D3682:I3682" ca="1" si="11043">INDIRECT(ADDRESS($C3682+1,D$2,,,D$1))</f>
        <v>42917</v>
      </c>
      <c r="E3682" s="27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8">
        <f t="shared" ca="1" si="11043"/>
        <v>42736</v>
      </c>
      <c r="I3682" s="9">
        <f t="shared" ca="1" si="11043"/>
        <v>7</v>
      </c>
      <c r="J3682" s="46">
        <f>TRUNC((A3682-1)/COUNT('DATE Snapshot'!A:A)/COUNT(PRODUCT!A:A),0)+1</f>
        <v>6</v>
      </c>
      <c r="K3682" s="9" t="str">
        <f t="shared" ref="K3682:O3682" ca="1" si="11044">INDIRECT(ADDRESS($J3682+1,K$2,,,K$1))</f>
        <v>CENTRO NORTE</v>
      </c>
      <c r="L3682" s="9" t="str">
        <f t="shared" ca="1" si="11044"/>
        <v>CN</v>
      </c>
      <c r="M3682" s="9" t="str">
        <f t="shared" ca="1" si="11044"/>
        <v>GOIANIA</v>
      </c>
      <c r="N3682" s="9" t="str">
        <f t="shared" ca="1" si="11044"/>
        <v>BRASIL</v>
      </c>
      <c r="O3682" s="9">
        <f t="shared" ca="1" si="11044"/>
        <v>0</v>
      </c>
      <c r="P3682" s="9">
        <f>MOD(TRUNC((A3682-1)/COUNT('DATE Snapshot'!A:A)),COUNT(PRODUCT!A:A))+1</f>
        <v>14</v>
      </c>
      <c r="Q3682" s="9" t="str">
        <f t="shared" ref="Q3682:W3682" ca="1" si="11045">INDIRECT(ADDRESS($P3682+1,Q$2,,,Q$1))</f>
        <v>ESPUMANTE BRUTT</v>
      </c>
      <c r="R3682" s="9" t="str">
        <f t="shared" ca="1" si="11045"/>
        <v>ES_BRT</v>
      </c>
      <c r="S3682" s="9" t="str">
        <f t="shared" ca="1" si="11045"/>
        <v>ESPUMANTE</v>
      </c>
      <c r="T3682" s="9" t="str">
        <f t="shared" ca="1" si="11045"/>
        <v>12_BTL_0,75 l</v>
      </c>
      <c r="U3682" s="29">
        <f t="shared" ca="1" si="11045"/>
        <v>12</v>
      </c>
      <c r="V3682" s="30">
        <f t="shared" ca="1" si="11045"/>
        <v>223</v>
      </c>
      <c r="W3682" s="30">
        <f t="shared" ca="1" si="11045"/>
        <v>108</v>
      </c>
    </row>
    <row r="3683" spans="1:23" ht="13">
      <c r="A3683" s="9">
        <f t="shared" si="8"/>
        <v>3680</v>
      </c>
      <c r="B3683" s="45">
        <v>8</v>
      </c>
      <c r="C3683" s="9">
        <f>MOD(A3683-1,COUNT('DATE Snapshot'!$A:$A))+1</f>
        <v>8</v>
      </c>
      <c r="D3683" s="25">
        <f t="shared" ref="D3683:I3683" ca="1" si="11046">INDIRECT(ADDRESS($C3683+1,D$2,,,D$1))</f>
        <v>42948</v>
      </c>
      <c r="E3683" s="27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8">
        <f t="shared" ca="1" si="11046"/>
        <v>42736</v>
      </c>
      <c r="I3683" s="9">
        <f t="shared" ca="1" si="11046"/>
        <v>3</v>
      </c>
      <c r="J3683" s="46">
        <f>TRUNC((A3683-1)/COUNT('DATE Snapshot'!A:A)/COUNT(PRODUCT!A:A),0)+1</f>
        <v>6</v>
      </c>
      <c r="K3683" s="9" t="str">
        <f t="shared" ref="K3683:O3683" ca="1" si="11047">INDIRECT(ADDRESS($J3683+1,K$2,,,K$1))</f>
        <v>CENTRO NORTE</v>
      </c>
      <c r="L3683" s="9" t="str">
        <f t="shared" ca="1" si="11047"/>
        <v>CN</v>
      </c>
      <c r="M3683" s="9" t="str">
        <f t="shared" ca="1" si="11047"/>
        <v>GOIANIA</v>
      </c>
      <c r="N3683" s="9" t="str">
        <f t="shared" ca="1" si="11047"/>
        <v>BRASIL</v>
      </c>
      <c r="O3683" s="9">
        <f t="shared" ca="1" si="11047"/>
        <v>0</v>
      </c>
      <c r="P3683" s="9">
        <f>MOD(TRUNC((A3683-1)/COUNT('DATE Snapshot'!A:A)),COUNT(PRODUCT!A:A))+1</f>
        <v>14</v>
      </c>
      <c r="Q3683" s="9" t="str">
        <f t="shared" ref="Q3683:W3683" ca="1" si="11048">INDIRECT(ADDRESS($P3683+1,Q$2,,,Q$1))</f>
        <v>ESPUMANTE BRUTT</v>
      </c>
      <c r="R3683" s="9" t="str">
        <f t="shared" ca="1" si="11048"/>
        <v>ES_BRT</v>
      </c>
      <c r="S3683" s="9" t="str">
        <f t="shared" ca="1" si="11048"/>
        <v>ESPUMANTE</v>
      </c>
      <c r="T3683" s="9" t="str">
        <f t="shared" ca="1" si="11048"/>
        <v>12_BTL_0,75 l</v>
      </c>
      <c r="U3683" s="29">
        <f t="shared" ca="1" si="11048"/>
        <v>12</v>
      </c>
      <c r="V3683" s="30">
        <f t="shared" ca="1" si="11048"/>
        <v>223</v>
      </c>
      <c r="W3683" s="30">
        <f t="shared" ca="1" si="11048"/>
        <v>108</v>
      </c>
    </row>
    <row r="3684" spans="1:23" ht="13">
      <c r="A3684" s="9">
        <f t="shared" si="8"/>
        <v>3681</v>
      </c>
      <c r="B3684" s="45">
        <v>15</v>
      </c>
      <c r="C3684" s="9">
        <f>MOD(A3684-1,COUNT('DATE Snapshot'!$A:$A))+1</f>
        <v>9</v>
      </c>
      <c r="D3684" s="25">
        <f t="shared" ref="D3684:I3684" ca="1" si="11049">INDIRECT(ADDRESS($C3684+1,D$2,,,D$1))</f>
        <v>42979</v>
      </c>
      <c r="E3684" s="27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8">
        <f t="shared" ca="1" si="11049"/>
        <v>42736</v>
      </c>
      <c r="I3684" s="9">
        <f t="shared" ca="1" si="11049"/>
        <v>6</v>
      </c>
      <c r="J3684" s="46">
        <f>TRUNC((A3684-1)/COUNT('DATE Snapshot'!A:A)/COUNT(PRODUCT!A:A),0)+1</f>
        <v>6</v>
      </c>
      <c r="K3684" s="9" t="str">
        <f t="shared" ref="K3684:O3684" ca="1" si="11050">INDIRECT(ADDRESS($J3684+1,K$2,,,K$1))</f>
        <v>CENTRO NORTE</v>
      </c>
      <c r="L3684" s="9" t="str">
        <f t="shared" ca="1" si="11050"/>
        <v>CN</v>
      </c>
      <c r="M3684" s="9" t="str">
        <f t="shared" ca="1" si="11050"/>
        <v>GOIANIA</v>
      </c>
      <c r="N3684" s="9" t="str">
        <f t="shared" ca="1" si="11050"/>
        <v>BRASIL</v>
      </c>
      <c r="O3684" s="9">
        <f t="shared" ca="1" si="11050"/>
        <v>0</v>
      </c>
      <c r="P3684" s="9">
        <f>MOD(TRUNC((A3684-1)/COUNT('DATE Snapshot'!A:A)),COUNT(PRODUCT!A:A))+1</f>
        <v>14</v>
      </c>
      <c r="Q3684" s="9" t="str">
        <f t="shared" ref="Q3684:W3684" ca="1" si="11051">INDIRECT(ADDRESS($P3684+1,Q$2,,,Q$1))</f>
        <v>ESPUMANTE BRUTT</v>
      </c>
      <c r="R3684" s="9" t="str">
        <f t="shared" ca="1" si="11051"/>
        <v>ES_BRT</v>
      </c>
      <c r="S3684" s="9" t="str">
        <f t="shared" ca="1" si="11051"/>
        <v>ESPUMANTE</v>
      </c>
      <c r="T3684" s="9" t="str">
        <f t="shared" ca="1" si="11051"/>
        <v>12_BTL_0,75 l</v>
      </c>
      <c r="U3684" s="29">
        <f t="shared" ca="1" si="11051"/>
        <v>12</v>
      </c>
      <c r="V3684" s="30">
        <f t="shared" ca="1" si="11051"/>
        <v>223</v>
      </c>
      <c r="W3684" s="30">
        <f t="shared" ca="1" si="11051"/>
        <v>108</v>
      </c>
    </row>
    <row r="3685" spans="1:23" ht="13">
      <c r="A3685" s="9">
        <f t="shared" si="8"/>
        <v>3682</v>
      </c>
      <c r="B3685" s="45">
        <v>11</v>
      </c>
      <c r="C3685" s="9">
        <f>MOD(A3685-1,COUNT('DATE Snapshot'!$A:$A))+1</f>
        <v>10</v>
      </c>
      <c r="D3685" s="25">
        <f t="shared" ref="D3685:I3685" ca="1" si="11052">INDIRECT(ADDRESS($C3685+1,D$2,,,D$1))</f>
        <v>43009</v>
      </c>
      <c r="E3685" s="27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8">
        <f t="shared" ca="1" si="11052"/>
        <v>42736</v>
      </c>
      <c r="I3685" s="9">
        <f t="shared" ca="1" si="11052"/>
        <v>1</v>
      </c>
      <c r="J3685" s="46">
        <f>TRUNC((A3685-1)/COUNT('DATE Snapshot'!A:A)/COUNT(PRODUCT!A:A),0)+1</f>
        <v>6</v>
      </c>
      <c r="K3685" s="9" t="str">
        <f t="shared" ref="K3685:O3685" ca="1" si="11053">INDIRECT(ADDRESS($J3685+1,K$2,,,K$1))</f>
        <v>CENTRO NORTE</v>
      </c>
      <c r="L3685" s="9" t="str">
        <f t="shared" ca="1" si="11053"/>
        <v>CN</v>
      </c>
      <c r="M3685" s="9" t="str">
        <f t="shared" ca="1" si="11053"/>
        <v>GOIANIA</v>
      </c>
      <c r="N3685" s="9" t="str">
        <f t="shared" ca="1" si="11053"/>
        <v>BRASIL</v>
      </c>
      <c r="O3685" s="9">
        <f t="shared" ca="1" si="11053"/>
        <v>0</v>
      </c>
      <c r="P3685" s="9">
        <f>MOD(TRUNC((A3685-1)/COUNT('DATE Snapshot'!A:A)),COUNT(PRODUCT!A:A))+1</f>
        <v>14</v>
      </c>
      <c r="Q3685" s="9" t="str">
        <f t="shared" ref="Q3685:W3685" ca="1" si="11054">INDIRECT(ADDRESS($P3685+1,Q$2,,,Q$1))</f>
        <v>ESPUMANTE BRUTT</v>
      </c>
      <c r="R3685" s="9" t="str">
        <f t="shared" ca="1" si="11054"/>
        <v>ES_BRT</v>
      </c>
      <c r="S3685" s="9" t="str">
        <f t="shared" ca="1" si="11054"/>
        <v>ESPUMANTE</v>
      </c>
      <c r="T3685" s="9" t="str">
        <f t="shared" ca="1" si="11054"/>
        <v>12_BTL_0,75 l</v>
      </c>
      <c r="U3685" s="29">
        <f t="shared" ca="1" si="11054"/>
        <v>12</v>
      </c>
      <c r="V3685" s="30">
        <f t="shared" ca="1" si="11054"/>
        <v>223</v>
      </c>
      <c r="W3685" s="30">
        <f t="shared" ca="1" si="11054"/>
        <v>108</v>
      </c>
    </row>
    <row r="3686" spans="1:23" ht="13">
      <c r="A3686" s="9">
        <f t="shared" si="8"/>
        <v>3683</v>
      </c>
      <c r="B3686" s="45">
        <v>5</v>
      </c>
      <c r="C3686" s="9">
        <f>MOD(A3686-1,COUNT('DATE Snapshot'!$A:$A))+1</f>
        <v>11</v>
      </c>
      <c r="D3686" s="25">
        <f t="shared" ref="D3686:I3686" ca="1" si="11055">INDIRECT(ADDRESS($C3686+1,D$2,,,D$1))</f>
        <v>43040</v>
      </c>
      <c r="E3686" s="27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8">
        <f t="shared" ca="1" si="11055"/>
        <v>42736</v>
      </c>
      <c r="I3686" s="9">
        <f t="shared" ca="1" si="11055"/>
        <v>4</v>
      </c>
      <c r="J3686" s="46">
        <f>TRUNC((A3686-1)/COUNT('DATE Snapshot'!A:A)/COUNT(PRODUCT!A:A),0)+1</f>
        <v>6</v>
      </c>
      <c r="K3686" s="9" t="str">
        <f t="shared" ref="K3686:O3686" ca="1" si="11056">INDIRECT(ADDRESS($J3686+1,K$2,,,K$1))</f>
        <v>CENTRO NORTE</v>
      </c>
      <c r="L3686" s="9" t="str">
        <f t="shared" ca="1" si="11056"/>
        <v>CN</v>
      </c>
      <c r="M3686" s="9" t="str">
        <f t="shared" ca="1" si="11056"/>
        <v>GOIANIA</v>
      </c>
      <c r="N3686" s="9" t="str">
        <f t="shared" ca="1" si="11056"/>
        <v>BRASIL</v>
      </c>
      <c r="O3686" s="9">
        <f t="shared" ca="1" si="11056"/>
        <v>0</v>
      </c>
      <c r="P3686" s="9">
        <f>MOD(TRUNC((A3686-1)/COUNT('DATE Snapshot'!A:A)),COUNT(PRODUCT!A:A))+1</f>
        <v>14</v>
      </c>
      <c r="Q3686" s="9" t="str">
        <f t="shared" ref="Q3686:W3686" ca="1" si="11057">INDIRECT(ADDRESS($P3686+1,Q$2,,,Q$1))</f>
        <v>ESPUMANTE BRUTT</v>
      </c>
      <c r="R3686" s="9" t="str">
        <f t="shared" ca="1" si="11057"/>
        <v>ES_BRT</v>
      </c>
      <c r="S3686" s="9" t="str">
        <f t="shared" ca="1" si="11057"/>
        <v>ESPUMANTE</v>
      </c>
      <c r="T3686" s="9" t="str">
        <f t="shared" ca="1" si="11057"/>
        <v>12_BTL_0,75 l</v>
      </c>
      <c r="U3686" s="29">
        <f t="shared" ca="1" si="11057"/>
        <v>12</v>
      </c>
      <c r="V3686" s="30">
        <f t="shared" ca="1" si="11057"/>
        <v>223</v>
      </c>
      <c r="W3686" s="30">
        <f t="shared" ca="1" si="11057"/>
        <v>108</v>
      </c>
    </row>
    <row r="3687" spans="1:23" ht="13">
      <c r="A3687" s="9">
        <f t="shared" si="8"/>
        <v>3684</v>
      </c>
      <c r="B3687" s="45">
        <v>6</v>
      </c>
      <c r="C3687" s="9">
        <f>MOD(A3687-1,COUNT('DATE Snapshot'!$A:$A))+1</f>
        <v>12</v>
      </c>
      <c r="D3687" s="25">
        <f t="shared" ref="D3687:I3687" ca="1" si="11058">INDIRECT(ADDRESS($C3687+1,D$2,,,D$1))</f>
        <v>43070</v>
      </c>
      <c r="E3687" s="27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8">
        <f t="shared" ca="1" si="11058"/>
        <v>42736</v>
      </c>
      <c r="I3687" s="9">
        <f t="shared" ca="1" si="11058"/>
        <v>6</v>
      </c>
      <c r="J3687" s="46">
        <f>TRUNC((A3687-1)/COUNT('DATE Snapshot'!A:A)/COUNT(PRODUCT!A:A),0)+1</f>
        <v>6</v>
      </c>
      <c r="K3687" s="9" t="str">
        <f t="shared" ref="K3687:O3687" ca="1" si="11059">INDIRECT(ADDRESS($J3687+1,K$2,,,K$1))</f>
        <v>CENTRO NORTE</v>
      </c>
      <c r="L3687" s="9" t="str">
        <f t="shared" ca="1" si="11059"/>
        <v>CN</v>
      </c>
      <c r="M3687" s="9" t="str">
        <f t="shared" ca="1" si="11059"/>
        <v>GOIANIA</v>
      </c>
      <c r="N3687" s="9" t="str">
        <f t="shared" ca="1" si="11059"/>
        <v>BRASIL</v>
      </c>
      <c r="O3687" s="9">
        <f t="shared" ca="1" si="11059"/>
        <v>0</v>
      </c>
      <c r="P3687" s="9">
        <f>MOD(TRUNC((A3687-1)/COUNT('DATE Snapshot'!A:A)),COUNT(PRODUCT!A:A))+1</f>
        <v>14</v>
      </c>
      <c r="Q3687" s="9" t="str">
        <f t="shared" ref="Q3687:W3687" ca="1" si="11060">INDIRECT(ADDRESS($P3687+1,Q$2,,,Q$1))</f>
        <v>ESPUMANTE BRUTT</v>
      </c>
      <c r="R3687" s="9" t="str">
        <f t="shared" ca="1" si="11060"/>
        <v>ES_BRT</v>
      </c>
      <c r="S3687" s="9" t="str">
        <f t="shared" ca="1" si="11060"/>
        <v>ESPUMANTE</v>
      </c>
      <c r="T3687" s="9" t="str">
        <f t="shared" ca="1" si="11060"/>
        <v>12_BTL_0,75 l</v>
      </c>
      <c r="U3687" s="29">
        <f t="shared" ca="1" si="11060"/>
        <v>12</v>
      </c>
      <c r="V3687" s="30">
        <f t="shared" ca="1" si="11060"/>
        <v>223</v>
      </c>
      <c r="W3687" s="30">
        <f t="shared" ca="1" si="11060"/>
        <v>108</v>
      </c>
    </row>
    <row r="3688" spans="1:23" ht="13">
      <c r="A3688" s="9">
        <f t="shared" si="8"/>
        <v>3685</v>
      </c>
      <c r="B3688" s="45">
        <v>4</v>
      </c>
      <c r="C3688" s="9">
        <f>MOD(A3688-1,COUNT('DATE Snapshot'!$A:$A))+1</f>
        <v>13</v>
      </c>
      <c r="D3688" s="25">
        <f t="shared" ref="D3688:I3688" ca="1" si="11061">INDIRECT(ADDRESS($C3688+1,D$2,,,D$1))</f>
        <v>43101</v>
      </c>
      <c r="E3688" s="27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8">
        <f t="shared" ca="1" si="11061"/>
        <v>43101</v>
      </c>
      <c r="I3688" s="9">
        <f t="shared" ca="1" si="11061"/>
        <v>2</v>
      </c>
      <c r="J3688" s="46">
        <f>TRUNC((A3688-1)/COUNT('DATE Snapshot'!A:A)/COUNT(PRODUCT!A:A),0)+1</f>
        <v>6</v>
      </c>
      <c r="K3688" s="9" t="str">
        <f t="shared" ref="K3688:O3688" ca="1" si="11062">INDIRECT(ADDRESS($J3688+1,K$2,,,K$1))</f>
        <v>CENTRO NORTE</v>
      </c>
      <c r="L3688" s="9" t="str">
        <f t="shared" ca="1" si="11062"/>
        <v>CN</v>
      </c>
      <c r="M3688" s="9" t="str">
        <f t="shared" ca="1" si="11062"/>
        <v>GOIANIA</v>
      </c>
      <c r="N3688" s="9" t="str">
        <f t="shared" ca="1" si="11062"/>
        <v>BRASIL</v>
      </c>
      <c r="O3688" s="9">
        <f t="shared" ca="1" si="11062"/>
        <v>0</v>
      </c>
      <c r="P3688" s="9">
        <f>MOD(TRUNC((A3688-1)/COUNT('DATE Snapshot'!A:A)),COUNT(PRODUCT!A:A))+1</f>
        <v>14</v>
      </c>
      <c r="Q3688" s="9" t="str">
        <f t="shared" ref="Q3688:W3688" ca="1" si="11063">INDIRECT(ADDRESS($P3688+1,Q$2,,,Q$1))</f>
        <v>ESPUMANTE BRUTT</v>
      </c>
      <c r="R3688" s="9" t="str">
        <f t="shared" ca="1" si="11063"/>
        <v>ES_BRT</v>
      </c>
      <c r="S3688" s="9" t="str">
        <f t="shared" ca="1" si="11063"/>
        <v>ESPUMANTE</v>
      </c>
      <c r="T3688" s="9" t="str">
        <f t="shared" ca="1" si="11063"/>
        <v>12_BTL_0,75 l</v>
      </c>
      <c r="U3688" s="29">
        <f t="shared" ca="1" si="11063"/>
        <v>12</v>
      </c>
      <c r="V3688" s="30">
        <f t="shared" ca="1" si="11063"/>
        <v>223</v>
      </c>
      <c r="W3688" s="30">
        <f t="shared" ca="1" si="11063"/>
        <v>108</v>
      </c>
    </row>
    <row r="3689" spans="1:23" ht="13">
      <c r="A3689" s="9">
        <f t="shared" si="8"/>
        <v>3686</v>
      </c>
      <c r="B3689" s="45">
        <v>4</v>
      </c>
      <c r="C3689" s="9">
        <f>MOD(A3689-1,COUNT('DATE Snapshot'!$A:$A))+1</f>
        <v>14</v>
      </c>
      <c r="D3689" s="25">
        <f t="shared" ref="D3689:I3689" ca="1" si="11064">INDIRECT(ADDRESS($C3689+1,D$2,,,D$1))</f>
        <v>43132</v>
      </c>
      <c r="E3689" s="27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8">
        <f t="shared" ca="1" si="11064"/>
        <v>43101</v>
      </c>
      <c r="I3689" s="9">
        <f t="shared" ca="1" si="11064"/>
        <v>5</v>
      </c>
      <c r="J3689" s="46">
        <f>TRUNC((A3689-1)/COUNT('DATE Snapshot'!A:A)/COUNT(PRODUCT!A:A),0)+1</f>
        <v>6</v>
      </c>
      <c r="K3689" s="9" t="str">
        <f t="shared" ref="K3689:O3689" ca="1" si="11065">INDIRECT(ADDRESS($J3689+1,K$2,,,K$1))</f>
        <v>CENTRO NORTE</v>
      </c>
      <c r="L3689" s="9" t="str">
        <f t="shared" ca="1" si="11065"/>
        <v>CN</v>
      </c>
      <c r="M3689" s="9" t="str">
        <f t="shared" ca="1" si="11065"/>
        <v>GOIANIA</v>
      </c>
      <c r="N3689" s="9" t="str">
        <f t="shared" ca="1" si="11065"/>
        <v>BRASIL</v>
      </c>
      <c r="O3689" s="9">
        <f t="shared" ca="1" si="11065"/>
        <v>0</v>
      </c>
      <c r="P3689" s="9">
        <f>MOD(TRUNC((A3689-1)/COUNT('DATE Snapshot'!A:A)),COUNT(PRODUCT!A:A))+1</f>
        <v>14</v>
      </c>
      <c r="Q3689" s="9" t="str">
        <f t="shared" ref="Q3689:W3689" ca="1" si="11066">INDIRECT(ADDRESS($P3689+1,Q$2,,,Q$1))</f>
        <v>ESPUMANTE BRUTT</v>
      </c>
      <c r="R3689" s="9" t="str">
        <f t="shared" ca="1" si="11066"/>
        <v>ES_BRT</v>
      </c>
      <c r="S3689" s="9" t="str">
        <f t="shared" ca="1" si="11066"/>
        <v>ESPUMANTE</v>
      </c>
      <c r="T3689" s="9" t="str">
        <f t="shared" ca="1" si="11066"/>
        <v>12_BTL_0,75 l</v>
      </c>
      <c r="U3689" s="29">
        <f t="shared" ca="1" si="11066"/>
        <v>12</v>
      </c>
      <c r="V3689" s="30">
        <f t="shared" ca="1" si="11066"/>
        <v>223</v>
      </c>
      <c r="W3689" s="30">
        <f t="shared" ca="1" si="11066"/>
        <v>108</v>
      </c>
    </row>
    <row r="3690" spans="1:23" ht="13">
      <c r="A3690" s="9">
        <f t="shared" si="8"/>
        <v>3687</v>
      </c>
      <c r="B3690" s="45">
        <v>15</v>
      </c>
      <c r="C3690" s="9">
        <f>MOD(A3690-1,COUNT('DATE Snapshot'!$A:$A))+1</f>
        <v>15</v>
      </c>
      <c r="D3690" s="25">
        <f t="shared" ref="D3690:I3690" ca="1" si="11067">INDIRECT(ADDRESS($C3690+1,D$2,,,D$1))</f>
        <v>43160</v>
      </c>
      <c r="E3690" s="27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8">
        <f t="shared" ca="1" si="11067"/>
        <v>43101</v>
      </c>
      <c r="I3690" s="9">
        <f t="shared" ca="1" si="11067"/>
        <v>5</v>
      </c>
      <c r="J3690" s="46">
        <f>TRUNC((A3690-1)/COUNT('DATE Snapshot'!A:A)/COUNT(PRODUCT!A:A),0)+1</f>
        <v>6</v>
      </c>
      <c r="K3690" s="9" t="str">
        <f t="shared" ref="K3690:O3690" ca="1" si="11068">INDIRECT(ADDRESS($J3690+1,K$2,,,K$1))</f>
        <v>CENTRO NORTE</v>
      </c>
      <c r="L3690" s="9" t="str">
        <f t="shared" ca="1" si="11068"/>
        <v>CN</v>
      </c>
      <c r="M3690" s="9" t="str">
        <f t="shared" ca="1" si="11068"/>
        <v>GOIANIA</v>
      </c>
      <c r="N3690" s="9" t="str">
        <f t="shared" ca="1" si="11068"/>
        <v>BRASIL</v>
      </c>
      <c r="O3690" s="9">
        <f t="shared" ca="1" si="11068"/>
        <v>0</v>
      </c>
      <c r="P3690" s="9">
        <f>MOD(TRUNC((A3690-1)/COUNT('DATE Snapshot'!A:A)),COUNT(PRODUCT!A:A))+1</f>
        <v>14</v>
      </c>
      <c r="Q3690" s="9" t="str">
        <f t="shared" ref="Q3690:W3690" ca="1" si="11069">INDIRECT(ADDRESS($P3690+1,Q$2,,,Q$1))</f>
        <v>ESPUMANTE BRUTT</v>
      </c>
      <c r="R3690" s="9" t="str">
        <f t="shared" ca="1" si="11069"/>
        <v>ES_BRT</v>
      </c>
      <c r="S3690" s="9" t="str">
        <f t="shared" ca="1" si="11069"/>
        <v>ESPUMANTE</v>
      </c>
      <c r="T3690" s="9" t="str">
        <f t="shared" ca="1" si="11069"/>
        <v>12_BTL_0,75 l</v>
      </c>
      <c r="U3690" s="29">
        <f t="shared" ca="1" si="11069"/>
        <v>12</v>
      </c>
      <c r="V3690" s="30">
        <f t="shared" ca="1" si="11069"/>
        <v>223</v>
      </c>
      <c r="W3690" s="30">
        <f t="shared" ca="1" si="11069"/>
        <v>108</v>
      </c>
    </row>
    <row r="3691" spans="1:23" ht="13">
      <c r="A3691" s="9">
        <f t="shared" si="8"/>
        <v>3688</v>
      </c>
      <c r="B3691" s="45">
        <v>11</v>
      </c>
      <c r="C3691" s="9">
        <f>MOD(A3691-1,COUNT('DATE Snapshot'!$A:$A))+1</f>
        <v>16</v>
      </c>
      <c r="D3691" s="25">
        <f t="shared" ref="D3691:I3691" ca="1" si="11070">INDIRECT(ADDRESS($C3691+1,D$2,,,D$1))</f>
        <v>43191</v>
      </c>
      <c r="E3691" s="27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8">
        <f t="shared" ca="1" si="11070"/>
        <v>43101</v>
      </c>
      <c r="I3691" s="9">
        <f t="shared" ca="1" si="11070"/>
        <v>1</v>
      </c>
      <c r="J3691" s="46">
        <f>TRUNC((A3691-1)/COUNT('DATE Snapshot'!A:A)/COUNT(PRODUCT!A:A),0)+1</f>
        <v>6</v>
      </c>
      <c r="K3691" s="9" t="str">
        <f t="shared" ref="K3691:O3691" ca="1" si="11071">INDIRECT(ADDRESS($J3691+1,K$2,,,K$1))</f>
        <v>CENTRO NORTE</v>
      </c>
      <c r="L3691" s="9" t="str">
        <f t="shared" ca="1" si="11071"/>
        <v>CN</v>
      </c>
      <c r="M3691" s="9" t="str">
        <f t="shared" ca="1" si="11071"/>
        <v>GOIANIA</v>
      </c>
      <c r="N3691" s="9" t="str">
        <f t="shared" ca="1" si="11071"/>
        <v>BRASIL</v>
      </c>
      <c r="O3691" s="9">
        <f t="shared" ca="1" si="11071"/>
        <v>0</v>
      </c>
      <c r="P3691" s="9">
        <f>MOD(TRUNC((A3691-1)/COUNT('DATE Snapshot'!A:A)),COUNT(PRODUCT!A:A))+1</f>
        <v>14</v>
      </c>
      <c r="Q3691" s="9" t="str">
        <f t="shared" ref="Q3691:W3691" ca="1" si="11072">INDIRECT(ADDRESS($P3691+1,Q$2,,,Q$1))</f>
        <v>ESPUMANTE BRUTT</v>
      </c>
      <c r="R3691" s="9" t="str">
        <f t="shared" ca="1" si="11072"/>
        <v>ES_BRT</v>
      </c>
      <c r="S3691" s="9" t="str">
        <f t="shared" ca="1" si="11072"/>
        <v>ESPUMANTE</v>
      </c>
      <c r="T3691" s="9" t="str">
        <f t="shared" ca="1" si="11072"/>
        <v>12_BTL_0,75 l</v>
      </c>
      <c r="U3691" s="29">
        <f t="shared" ca="1" si="11072"/>
        <v>12</v>
      </c>
      <c r="V3691" s="30">
        <f t="shared" ca="1" si="11072"/>
        <v>223</v>
      </c>
      <c r="W3691" s="30">
        <f t="shared" ca="1" si="11072"/>
        <v>108</v>
      </c>
    </row>
    <row r="3692" spans="1:23" ht="13">
      <c r="A3692" s="9">
        <f t="shared" si="8"/>
        <v>3689</v>
      </c>
      <c r="B3692" s="45">
        <v>7</v>
      </c>
      <c r="C3692" s="9">
        <f>MOD(A3692-1,COUNT('DATE Snapshot'!$A:$A))+1</f>
        <v>17</v>
      </c>
      <c r="D3692" s="25">
        <f t="shared" ref="D3692:I3692" ca="1" si="11073">INDIRECT(ADDRESS($C3692+1,D$2,,,D$1))</f>
        <v>43221</v>
      </c>
      <c r="E3692" s="27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8">
        <f t="shared" ca="1" si="11073"/>
        <v>43101</v>
      </c>
      <c r="I3692" s="9">
        <f t="shared" ca="1" si="11073"/>
        <v>3</v>
      </c>
      <c r="J3692" s="46">
        <f>TRUNC((A3692-1)/COUNT('DATE Snapshot'!A:A)/COUNT(PRODUCT!A:A),0)+1</f>
        <v>6</v>
      </c>
      <c r="K3692" s="9" t="str">
        <f t="shared" ref="K3692:O3692" ca="1" si="11074">INDIRECT(ADDRESS($J3692+1,K$2,,,K$1))</f>
        <v>CENTRO NORTE</v>
      </c>
      <c r="L3692" s="9" t="str">
        <f t="shared" ca="1" si="11074"/>
        <v>CN</v>
      </c>
      <c r="M3692" s="9" t="str">
        <f t="shared" ca="1" si="11074"/>
        <v>GOIANIA</v>
      </c>
      <c r="N3692" s="9" t="str">
        <f t="shared" ca="1" si="11074"/>
        <v>BRASIL</v>
      </c>
      <c r="O3692" s="9">
        <f t="shared" ca="1" si="11074"/>
        <v>0</v>
      </c>
      <c r="P3692" s="9">
        <f>MOD(TRUNC((A3692-1)/COUNT('DATE Snapshot'!A:A)),COUNT(PRODUCT!A:A))+1</f>
        <v>14</v>
      </c>
      <c r="Q3692" s="9" t="str">
        <f t="shared" ref="Q3692:W3692" ca="1" si="11075">INDIRECT(ADDRESS($P3692+1,Q$2,,,Q$1))</f>
        <v>ESPUMANTE BRUTT</v>
      </c>
      <c r="R3692" s="9" t="str">
        <f t="shared" ca="1" si="11075"/>
        <v>ES_BRT</v>
      </c>
      <c r="S3692" s="9" t="str">
        <f t="shared" ca="1" si="11075"/>
        <v>ESPUMANTE</v>
      </c>
      <c r="T3692" s="9" t="str">
        <f t="shared" ca="1" si="11075"/>
        <v>12_BTL_0,75 l</v>
      </c>
      <c r="U3692" s="29">
        <f t="shared" ca="1" si="11075"/>
        <v>12</v>
      </c>
      <c r="V3692" s="30">
        <f t="shared" ca="1" si="11075"/>
        <v>223</v>
      </c>
      <c r="W3692" s="30">
        <f t="shared" ca="1" si="11075"/>
        <v>108</v>
      </c>
    </row>
    <row r="3693" spans="1:23" ht="13">
      <c r="A3693" s="9">
        <f t="shared" si="8"/>
        <v>3690</v>
      </c>
      <c r="B3693" s="45">
        <v>12</v>
      </c>
      <c r="C3693" s="9">
        <f>MOD(A3693-1,COUNT('DATE Snapshot'!$A:$A))+1</f>
        <v>18</v>
      </c>
      <c r="D3693" s="25">
        <f t="shared" ref="D3693:I3693" ca="1" si="11076">INDIRECT(ADDRESS($C3693+1,D$2,,,D$1))</f>
        <v>43252</v>
      </c>
      <c r="E3693" s="27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8">
        <f t="shared" ca="1" si="11076"/>
        <v>43101</v>
      </c>
      <c r="I3693" s="9">
        <f t="shared" ca="1" si="11076"/>
        <v>6</v>
      </c>
      <c r="J3693" s="46">
        <f>TRUNC((A3693-1)/COUNT('DATE Snapshot'!A:A)/COUNT(PRODUCT!A:A),0)+1</f>
        <v>6</v>
      </c>
      <c r="K3693" s="9" t="str">
        <f t="shared" ref="K3693:O3693" ca="1" si="11077">INDIRECT(ADDRESS($J3693+1,K$2,,,K$1))</f>
        <v>CENTRO NORTE</v>
      </c>
      <c r="L3693" s="9" t="str">
        <f t="shared" ca="1" si="11077"/>
        <v>CN</v>
      </c>
      <c r="M3693" s="9" t="str">
        <f t="shared" ca="1" si="11077"/>
        <v>GOIANIA</v>
      </c>
      <c r="N3693" s="9" t="str">
        <f t="shared" ca="1" si="11077"/>
        <v>BRASIL</v>
      </c>
      <c r="O3693" s="9">
        <f t="shared" ca="1" si="11077"/>
        <v>0</v>
      </c>
      <c r="P3693" s="9">
        <f>MOD(TRUNC((A3693-1)/COUNT('DATE Snapshot'!A:A)),COUNT(PRODUCT!A:A))+1</f>
        <v>14</v>
      </c>
      <c r="Q3693" s="9" t="str">
        <f t="shared" ref="Q3693:W3693" ca="1" si="11078">INDIRECT(ADDRESS($P3693+1,Q$2,,,Q$1))</f>
        <v>ESPUMANTE BRUTT</v>
      </c>
      <c r="R3693" s="9" t="str">
        <f t="shared" ca="1" si="11078"/>
        <v>ES_BRT</v>
      </c>
      <c r="S3693" s="9" t="str">
        <f t="shared" ca="1" si="11078"/>
        <v>ESPUMANTE</v>
      </c>
      <c r="T3693" s="9" t="str">
        <f t="shared" ca="1" si="11078"/>
        <v>12_BTL_0,75 l</v>
      </c>
      <c r="U3693" s="29">
        <f t="shared" ca="1" si="11078"/>
        <v>12</v>
      </c>
      <c r="V3693" s="30">
        <f t="shared" ca="1" si="11078"/>
        <v>223</v>
      </c>
      <c r="W3693" s="30">
        <f t="shared" ca="1" si="11078"/>
        <v>108</v>
      </c>
    </row>
    <row r="3694" spans="1:23" ht="13">
      <c r="A3694" s="9">
        <f t="shared" si="8"/>
        <v>3691</v>
      </c>
      <c r="B3694" s="45">
        <v>7</v>
      </c>
      <c r="C3694" s="9">
        <f>MOD(A3694-1,COUNT('DATE Snapshot'!$A:$A))+1</f>
        <v>19</v>
      </c>
      <c r="D3694" s="25">
        <f t="shared" ref="D3694:I3694" ca="1" si="11079">INDIRECT(ADDRESS($C3694+1,D$2,,,D$1))</f>
        <v>43282</v>
      </c>
      <c r="E3694" s="27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8">
        <f t="shared" ca="1" si="11079"/>
        <v>43101</v>
      </c>
      <c r="I3694" s="9">
        <f t="shared" ca="1" si="11079"/>
        <v>1</v>
      </c>
      <c r="J3694" s="46">
        <f>TRUNC((A3694-1)/COUNT('DATE Snapshot'!A:A)/COUNT(PRODUCT!A:A),0)+1</f>
        <v>6</v>
      </c>
      <c r="K3694" s="9" t="str">
        <f t="shared" ref="K3694:O3694" ca="1" si="11080">INDIRECT(ADDRESS($J3694+1,K$2,,,K$1))</f>
        <v>CENTRO NORTE</v>
      </c>
      <c r="L3694" s="9" t="str">
        <f t="shared" ca="1" si="11080"/>
        <v>CN</v>
      </c>
      <c r="M3694" s="9" t="str">
        <f t="shared" ca="1" si="11080"/>
        <v>GOIANIA</v>
      </c>
      <c r="N3694" s="9" t="str">
        <f t="shared" ca="1" si="11080"/>
        <v>BRASIL</v>
      </c>
      <c r="O3694" s="9">
        <f t="shared" ca="1" si="11080"/>
        <v>0</v>
      </c>
      <c r="P3694" s="9">
        <f>MOD(TRUNC((A3694-1)/COUNT('DATE Snapshot'!A:A)),COUNT(PRODUCT!A:A))+1</f>
        <v>14</v>
      </c>
      <c r="Q3694" s="9" t="str">
        <f t="shared" ref="Q3694:W3694" ca="1" si="11081">INDIRECT(ADDRESS($P3694+1,Q$2,,,Q$1))</f>
        <v>ESPUMANTE BRUTT</v>
      </c>
      <c r="R3694" s="9" t="str">
        <f t="shared" ca="1" si="11081"/>
        <v>ES_BRT</v>
      </c>
      <c r="S3694" s="9" t="str">
        <f t="shared" ca="1" si="11081"/>
        <v>ESPUMANTE</v>
      </c>
      <c r="T3694" s="9" t="str">
        <f t="shared" ca="1" si="11081"/>
        <v>12_BTL_0,75 l</v>
      </c>
      <c r="U3694" s="29">
        <f t="shared" ca="1" si="11081"/>
        <v>12</v>
      </c>
      <c r="V3694" s="30">
        <f t="shared" ca="1" si="11081"/>
        <v>223</v>
      </c>
      <c r="W3694" s="30">
        <f t="shared" ca="1" si="11081"/>
        <v>108</v>
      </c>
    </row>
    <row r="3695" spans="1:23" ht="13">
      <c r="A3695" s="9">
        <f t="shared" si="8"/>
        <v>3692</v>
      </c>
      <c r="B3695" s="45">
        <v>11</v>
      </c>
      <c r="C3695" s="9">
        <f>MOD(A3695-1,COUNT('DATE Snapshot'!$A:$A))+1</f>
        <v>20</v>
      </c>
      <c r="D3695" s="25">
        <f t="shared" ref="D3695:I3695" ca="1" si="11082">INDIRECT(ADDRESS($C3695+1,D$2,,,D$1))</f>
        <v>43313</v>
      </c>
      <c r="E3695" s="27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8">
        <f t="shared" ca="1" si="11082"/>
        <v>43101</v>
      </c>
      <c r="I3695" s="9">
        <f t="shared" ca="1" si="11082"/>
        <v>4</v>
      </c>
      <c r="J3695" s="46">
        <f>TRUNC((A3695-1)/COUNT('DATE Snapshot'!A:A)/COUNT(PRODUCT!A:A),0)+1</f>
        <v>6</v>
      </c>
      <c r="K3695" s="9" t="str">
        <f t="shared" ref="K3695:O3695" ca="1" si="11083">INDIRECT(ADDRESS($J3695+1,K$2,,,K$1))</f>
        <v>CENTRO NORTE</v>
      </c>
      <c r="L3695" s="9" t="str">
        <f t="shared" ca="1" si="11083"/>
        <v>CN</v>
      </c>
      <c r="M3695" s="9" t="str">
        <f t="shared" ca="1" si="11083"/>
        <v>GOIANIA</v>
      </c>
      <c r="N3695" s="9" t="str">
        <f t="shared" ca="1" si="11083"/>
        <v>BRASIL</v>
      </c>
      <c r="O3695" s="9">
        <f t="shared" ca="1" si="11083"/>
        <v>0</v>
      </c>
      <c r="P3695" s="9">
        <f>MOD(TRUNC((A3695-1)/COUNT('DATE Snapshot'!A:A)),COUNT(PRODUCT!A:A))+1</f>
        <v>14</v>
      </c>
      <c r="Q3695" s="9" t="str">
        <f t="shared" ref="Q3695:W3695" ca="1" si="11084">INDIRECT(ADDRESS($P3695+1,Q$2,,,Q$1))</f>
        <v>ESPUMANTE BRUTT</v>
      </c>
      <c r="R3695" s="9" t="str">
        <f t="shared" ca="1" si="11084"/>
        <v>ES_BRT</v>
      </c>
      <c r="S3695" s="9" t="str">
        <f t="shared" ca="1" si="11084"/>
        <v>ESPUMANTE</v>
      </c>
      <c r="T3695" s="9" t="str">
        <f t="shared" ca="1" si="11084"/>
        <v>12_BTL_0,75 l</v>
      </c>
      <c r="U3695" s="29">
        <f t="shared" ca="1" si="11084"/>
        <v>12</v>
      </c>
      <c r="V3695" s="30">
        <f t="shared" ca="1" si="11084"/>
        <v>223</v>
      </c>
      <c r="W3695" s="30">
        <f t="shared" ca="1" si="11084"/>
        <v>108</v>
      </c>
    </row>
    <row r="3696" spans="1:23" ht="13">
      <c r="A3696" s="9">
        <f t="shared" si="8"/>
        <v>3693</v>
      </c>
      <c r="B3696" s="45">
        <v>9</v>
      </c>
      <c r="C3696" s="9">
        <f>MOD(A3696-1,COUNT('DATE Snapshot'!$A:$A))+1</f>
        <v>21</v>
      </c>
      <c r="D3696" s="25">
        <f t="shared" ref="D3696:I3696" ca="1" si="11085">INDIRECT(ADDRESS($C3696+1,D$2,,,D$1))</f>
        <v>43344</v>
      </c>
      <c r="E3696" s="27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8">
        <f t="shared" ca="1" si="11085"/>
        <v>43101</v>
      </c>
      <c r="I3696" s="9">
        <f t="shared" ca="1" si="11085"/>
        <v>7</v>
      </c>
      <c r="J3696" s="46">
        <f>TRUNC((A3696-1)/COUNT('DATE Snapshot'!A:A)/COUNT(PRODUCT!A:A),0)+1</f>
        <v>6</v>
      </c>
      <c r="K3696" s="9" t="str">
        <f t="shared" ref="K3696:O3696" ca="1" si="11086">INDIRECT(ADDRESS($J3696+1,K$2,,,K$1))</f>
        <v>CENTRO NORTE</v>
      </c>
      <c r="L3696" s="9" t="str">
        <f t="shared" ca="1" si="11086"/>
        <v>CN</v>
      </c>
      <c r="M3696" s="9" t="str">
        <f t="shared" ca="1" si="11086"/>
        <v>GOIANIA</v>
      </c>
      <c r="N3696" s="9" t="str">
        <f t="shared" ca="1" si="11086"/>
        <v>BRASIL</v>
      </c>
      <c r="O3696" s="9">
        <f t="shared" ca="1" si="11086"/>
        <v>0</v>
      </c>
      <c r="P3696" s="9">
        <f>MOD(TRUNC((A3696-1)/COUNT('DATE Snapshot'!A:A)),COUNT(PRODUCT!A:A))+1</f>
        <v>14</v>
      </c>
      <c r="Q3696" s="9" t="str">
        <f t="shared" ref="Q3696:W3696" ca="1" si="11087">INDIRECT(ADDRESS($P3696+1,Q$2,,,Q$1))</f>
        <v>ESPUMANTE BRUTT</v>
      </c>
      <c r="R3696" s="9" t="str">
        <f t="shared" ca="1" si="11087"/>
        <v>ES_BRT</v>
      </c>
      <c r="S3696" s="9" t="str">
        <f t="shared" ca="1" si="11087"/>
        <v>ESPUMANTE</v>
      </c>
      <c r="T3696" s="9" t="str">
        <f t="shared" ca="1" si="11087"/>
        <v>12_BTL_0,75 l</v>
      </c>
      <c r="U3696" s="29">
        <f t="shared" ca="1" si="11087"/>
        <v>12</v>
      </c>
      <c r="V3696" s="30">
        <f t="shared" ca="1" si="11087"/>
        <v>223</v>
      </c>
      <c r="W3696" s="30">
        <f t="shared" ca="1" si="11087"/>
        <v>108</v>
      </c>
    </row>
    <row r="3697" spans="1:23" ht="13">
      <c r="A3697" s="9">
        <f t="shared" si="8"/>
        <v>3694</v>
      </c>
      <c r="B3697" s="45">
        <v>2</v>
      </c>
      <c r="C3697" s="9">
        <f>MOD(A3697-1,COUNT('DATE Snapshot'!$A:$A))+1</f>
        <v>22</v>
      </c>
      <c r="D3697" s="25">
        <f t="shared" ref="D3697:I3697" ca="1" si="11088">INDIRECT(ADDRESS($C3697+1,D$2,,,D$1))</f>
        <v>43374</v>
      </c>
      <c r="E3697" s="27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8">
        <f t="shared" ca="1" si="11088"/>
        <v>43101</v>
      </c>
      <c r="I3697" s="9">
        <f t="shared" ca="1" si="11088"/>
        <v>2</v>
      </c>
      <c r="J3697" s="46">
        <f>TRUNC((A3697-1)/COUNT('DATE Snapshot'!A:A)/COUNT(PRODUCT!A:A),0)+1</f>
        <v>6</v>
      </c>
      <c r="K3697" s="9" t="str">
        <f t="shared" ref="K3697:O3697" ca="1" si="11089">INDIRECT(ADDRESS($J3697+1,K$2,,,K$1))</f>
        <v>CENTRO NORTE</v>
      </c>
      <c r="L3697" s="9" t="str">
        <f t="shared" ca="1" si="11089"/>
        <v>CN</v>
      </c>
      <c r="M3697" s="9" t="str">
        <f t="shared" ca="1" si="11089"/>
        <v>GOIANIA</v>
      </c>
      <c r="N3697" s="9" t="str">
        <f t="shared" ca="1" si="11089"/>
        <v>BRASIL</v>
      </c>
      <c r="O3697" s="9">
        <f t="shared" ca="1" si="11089"/>
        <v>0</v>
      </c>
      <c r="P3697" s="9">
        <f>MOD(TRUNC((A3697-1)/COUNT('DATE Snapshot'!A:A)),COUNT(PRODUCT!A:A))+1</f>
        <v>14</v>
      </c>
      <c r="Q3697" s="9" t="str">
        <f t="shared" ref="Q3697:W3697" ca="1" si="11090">INDIRECT(ADDRESS($P3697+1,Q$2,,,Q$1))</f>
        <v>ESPUMANTE BRUTT</v>
      </c>
      <c r="R3697" s="9" t="str">
        <f t="shared" ca="1" si="11090"/>
        <v>ES_BRT</v>
      </c>
      <c r="S3697" s="9" t="str">
        <f t="shared" ca="1" si="11090"/>
        <v>ESPUMANTE</v>
      </c>
      <c r="T3697" s="9" t="str">
        <f t="shared" ca="1" si="11090"/>
        <v>12_BTL_0,75 l</v>
      </c>
      <c r="U3697" s="29">
        <f t="shared" ca="1" si="11090"/>
        <v>12</v>
      </c>
      <c r="V3697" s="30">
        <f t="shared" ca="1" si="11090"/>
        <v>223</v>
      </c>
      <c r="W3697" s="30">
        <f t="shared" ca="1" si="11090"/>
        <v>108</v>
      </c>
    </row>
    <row r="3698" spans="1:23" ht="13">
      <c r="A3698" s="9">
        <f t="shared" si="8"/>
        <v>3695</v>
      </c>
      <c r="B3698" s="45">
        <v>14</v>
      </c>
      <c r="C3698" s="9">
        <f>MOD(A3698-1,COUNT('DATE Snapshot'!$A:$A))+1</f>
        <v>23</v>
      </c>
      <c r="D3698" s="25">
        <f t="shared" ref="D3698:I3698" ca="1" si="11091">INDIRECT(ADDRESS($C3698+1,D$2,,,D$1))</f>
        <v>43405</v>
      </c>
      <c r="E3698" s="27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8">
        <f t="shared" ca="1" si="11091"/>
        <v>43101</v>
      </c>
      <c r="I3698" s="9">
        <f t="shared" ca="1" si="11091"/>
        <v>5</v>
      </c>
      <c r="J3698" s="46">
        <f>TRUNC((A3698-1)/COUNT('DATE Snapshot'!A:A)/COUNT(PRODUCT!A:A),0)+1</f>
        <v>6</v>
      </c>
      <c r="K3698" s="9" t="str">
        <f t="shared" ref="K3698:O3698" ca="1" si="11092">INDIRECT(ADDRESS($J3698+1,K$2,,,K$1))</f>
        <v>CENTRO NORTE</v>
      </c>
      <c r="L3698" s="9" t="str">
        <f t="shared" ca="1" si="11092"/>
        <v>CN</v>
      </c>
      <c r="M3698" s="9" t="str">
        <f t="shared" ca="1" si="11092"/>
        <v>GOIANIA</v>
      </c>
      <c r="N3698" s="9" t="str">
        <f t="shared" ca="1" si="11092"/>
        <v>BRASIL</v>
      </c>
      <c r="O3698" s="9">
        <f t="shared" ca="1" si="11092"/>
        <v>0</v>
      </c>
      <c r="P3698" s="9">
        <f>MOD(TRUNC((A3698-1)/COUNT('DATE Snapshot'!A:A)),COUNT(PRODUCT!A:A))+1</f>
        <v>14</v>
      </c>
      <c r="Q3698" s="9" t="str">
        <f t="shared" ref="Q3698:W3698" ca="1" si="11093">INDIRECT(ADDRESS($P3698+1,Q$2,,,Q$1))</f>
        <v>ESPUMANTE BRUTT</v>
      </c>
      <c r="R3698" s="9" t="str">
        <f t="shared" ca="1" si="11093"/>
        <v>ES_BRT</v>
      </c>
      <c r="S3698" s="9" t="str">
        <f t="shared" ca="1" si="11093"/>
        <v>ESPUMANTE</v>
      </c>
      <c r="T3698" s="9" t="str">
        <f t="shared" ca="1" si="11093"/>
        <v>12_BTL_0,75 l</v>
      </c>
      <c r="U3698" s="29">
        <f t="shared" ca="1" si="11093"/>
        <v>12</v>
      </c>
      <c r="V3698" s="30">
        <f t="shared" ca="1" si="11093"/>
        <v>223</v>
      </c>
      <c r="W3698" s="30">
        <f t="shared" ca="1" si="11093"/>
        <v>108</v>
      </c>
    </row>
    <row r="3699" spans="1:23" ht="13">
      <c r="A3699" s="9">
        <f t="shared" si="8"/>
        <v>3696</v>
      </c>
      <c r="B3699" s="45">
        <v>12</v>
      </c>
      <c r="C3699" s="9">
        <f>MOD(A3699-1,COUNT('DATE Snapshot'!$A:$A))+1</f>
        <v>24</v>
      </c>
      <c r="D3699" s="25">
        <f t="shared" ref="D3699:I3699" ca="1" si="11094">INDIRECT(ADDRESS($C3699+1,D$2,,,D$1))</f>
        <v>43435</v>
      </c>
      <c r="E3699" s="27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8">
        <f t="shared" ca="1" si="11094"/>
        <v>43101</v>
      </c>
      <c r="I3699" s="9">
        <f t="shared" ca="1" si="11094"/>
        <v>7</v>
      </c>
      <c r="J3699" s="46">
        <f>TRUNC((A3699-1)/COUNT('DATE Snapshot'!A:A)/COUNT(PRODUCT!A:A),0)+1</f>
        <v>6</v>
      </c>
      <c r="K3699" s="9" t="str">
        <f t="shared" ref="K3699:O3699" ca="1" si="11095">INDIRECT(ADDRESS($J3699+1,K$2,,,K$1))</f>
        <v>CENTRO NORTE</v>
      </c>
      <c r="L3699" s="9" t="str">
        <f t="shared" ca="1" si="11095"/>
        <v>CN</v>
      </c>
      <c r="M3699" s="9" t="str">
        <f t="shared" ca="1" si="11095"/>
        <v>GOIANIA</v>
      </c>
      <c r="N3699" s="9" t="str">
        <f t="shared" ca="1" si="11095"/>
        <v>BRASIL</v>
      </c>
      <c r="O3699" s="9">
        <f t="shared" ca="1" si="11095"/>
        <v>0</v>
      </c>
      <c r="P3699" s="9">
        <f>MOD(TRUNC((A3699-1)/COUNT('DATE Snapshot'!A:A)),COUNT(PRODUCT!A:A))+1</f>
        <v>14</v>
      </c>
      <c r="Q3699" s="9" t="str">
        <f t="shared" ref="Q3699:W3699" ca="1" si="11096">INDIRECT(ADDRESS($P3699+1,Q$2,,,Q$1))</f>
        <v>ESPUMANTE BRUTT</v>
      </c>
      <c r="R3699" s="9" t="str">
        <f t="shared" ca="1" si="11096"/>
        <v>ES_BRT</v>
      </c>
      <c r="S3699" s="9" t="str">
        <f t="shared" ca="1" si="11096"/>
        <v>ESPUMANTE</v>
      </c>
      <c r="T3699" s="9" t="str">
        <f t="shared" ca="1" si="11096"/>
        <v>12_BTL_0,75 l</v>
      </c>
      <c r="U3699" s="29">
        <f t="shared" ca="1" si="11096"/>
        <v>12</v>
      </c>
      <c r="V3699" s="30">
        <f t="shared" ca="1" si="11096"/>
        <v>223</v>
      </c>
      <c r="W3699" s="30">
        <f t="shared" ca="1" si="11096"/>
        <v>108</v>
      </c>
    </row>
    <row r="3700" spans="1:23" ht="13">
      <c r="A3700" s="9">
        <f t="shared" si="8"/>
        <v>3697</v>
      </c>
      <c r="B3700" s="45">
        <v>15</v>
      </c>
      <c r="C3700" s="9">
        <f>MOD(A3700-1,COUNT('DATE Snapshot'!$A:$A))+1</f>
        <v>1</v>
      </c>
      <c r="D3700" s="25">
        <f t="shared" ref="D3700:I3700" ca="1" si="11097">INDIRECT(ADDRESS($C3700+1,D$2,,,D$1))</f>
        <v>42736</v>
      </c>
      <c r="E3700" s="27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8">
        <f t="shared" ca="1" si="11097"/>
        <v>42736</v>
      </c>
      <c r="I3700" s="9">
        <f t="shared" ca="1" si="11097"/>
        <v>1</v>
      </c>
      <c r="J3700" s="46">
        <f>TRUNC((A3700-1)/COUNT('DATE Snapshot'!A:A)/COUNT(PRODUCT!A:A),0)+1</f>
        <v>6</v>
      </c>
      <c r="K3700" s="9" t="str">
        <f t="shared" ref="K3700:O3700" ca="1" si="11098">INDIRECT(ADDRESS($J3700+1,K$2,,,K$1))</f>
        <v>CENTRO NORTE</v>
      </c>
      <c r="L3700" s="9" t="str">
        <f t="shared" ca="1" si="11098"/>
        <v>CN</v>
      </c>
      <c r="M3700" s="9" t="str">
        <f t="shared" ca="1" si="11098"/>
        <v>GOIANIA</v>
      </c>
      <c r="N3700" s="9" t="str">
        <f t="shared" ca="1" si="11098"/>
        <v>BRASIL</v>
      </c>
      <c r="O3700" s="9">
        <f t="shared" ca="1" si="11098"/>
        <v>0</v>
      </c>
      <c r="P3700" s="9">
        <f>MOD(TRUNC((A3700-1)/COUNT('DATE Snapshot'!A:A)),COUNT(PRODUCT!A:A))+1</f>
        <v>15</v>
      </c>
      <c r="Q3700" s="9" t="str">
        <f t="shared" ref="Q3700:W3700" ca="1" si="11099">INDIRECT(ADDRESS($P3700+1,Q$2,,,Q$1))</f>
        <v>ESPUMANTE BRUTT RESERVA</v>
      </c>
      <c r="R3700" s="9" t="str">
        <f t="shared" ca="1" si="11099"/>
        <v>ES_BRT_RS</v>
      </c>
      <c r="S3700" s="9" t="str">
        <f t="shared" ca="1" si="11099"/>
        <v>ESPUMANTE</v>
      </c>
      <c r="T3700" s="9" t="str">
        <f t="shared" ca="1" si="11099"/>
        <v>12_BTL_0,75 l</v>
      </c>
      <c r="U3700" s="29">
        <f t="shared" ca="1" si="11099"/>
        <v>12</v>
      </c>
      <c r="V3700" s="30">
        <f t="shared" ca="1" si="11099"/>
        <v>273</v>
      </c>
      <c r="W3700" s="30">
        <f t="shared" ca="1" si="11099"/>
        <v>132</v>
      </c>
    </row>
    <row r="3701" spans="1:23" ht="13">
      <c r="A3701" s="9">
        <f t="shared" si="8"/>
        <v>3698</v>
      </c>
      <c r="B3701" s="45">
        <v>14</v>
      </c>
      <c r="C3701" s="9">
        <f>MOD(A3701-1,COUNT('DATE Snapshot'!$A:$A))+1</f>
        <v>2</v>
      </c>
      <c r="D3701" s="25">
        <f t="shared" ref="D3701:I3701" ca="1" si="11100">INDIRECT(ADDRESS($C3701+1,D$2,,,D$1))</f>
        <v>42767</v>
      </c>
      <c r="E3701" s="27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8">
        <f t="shared" ca="1" si="11100"/>
        <v>42736</v>
      </c>
      <c r="I3701" s="9">
        <f t="shared" ca="1" si="11100"/>
        <v>4</v>
      </c>
      <c r="J3701" s="46">
        <f>TRUNC((A3701-1)/COUNT('DATE Snapshot'!A:A)/COUNT(PRODUCT!A:A),0)+1</f>
        <v>6</v>
      </c>
      <c r="K3701" s="9" t="str">
        <f t="shared" ref="K3701:O3701" ca="1" si="11101">INDIRECT(ADDRESS($J3701+1,K$2,,,K$1))</f>
        <v>CENTRO NORTE</v>
      </c>
      <c r="L3701" s="9" t="str">
        <f t="shared" ca="1" si="11101"/>
        <v>CN</v>
      </c>
      <c r="M3701" s="9" t="str">
        <f t="shared" ca="1" si="11101"/>
        <v>GOIANIA</v>
      </c>
      <c r="N3701" s="9" t="str">
        <f t="shared" ca="1" si="11101"/>
        <v>BRASIL</v>
      </c>
      <c r="O3701" s="9">
        <f t="shared" ca="1" si="11101"/>
        <v>0</v>
      </c>
      <c r="P3701" s="9">
        <f>MOD(TRUNC((A3701-1)/COUNT('DATE Snapshot'!A:A)),COUNT(PRODUCT!A:A))+1</f>
        <v>15</v>
      </c>
      <c r="Q3701" s="9" t="str">
        <f t="shared" ref="Q3701:W3701" ca="1" si="11102">INDIRECT(ADDRESS($P3701+1,Q$2,,,Q$1))</f>
        <v>ESPUMANTE BRUTT RESERVA</v>
      </c>
      <c r="R3701" s="9" t="str">
        <f t="shared" ca="1" si="11102"/>
        <v>ES_BRT_RS</v>
      </c>
      <c r="S3701" s="9" t="str">
        <f t="shared" ca="1" si="11102"/>
        <v>ESPUMANTE</v>
      </c>
      <c r="T3701" s="9" t="str">
        <f t="shared" ca="1" si="11102"/>
        <v>12_BTL_0,75 l</v>
      </c>
      <c r="U3701" s="29">
        <f t="shared" ca="1" si="11102"/>
        <v>12</v>
      </c>
      <c r="V3701" s="30">
        <f t="shared" ca="1" si="11102"/>
        <v>273</v>
      </c>
      <c r="W3701" s="30">
        <f t="shared" ca="1" si="11102"/>
        <v>132</v>
      </c>
    </row>
    <row r="3702" spans="1:23" ht="13">
      <c r="A3702" s="9">
        <f t="shared" si="8"/>
        <v>3699</v>
      </c>
      <c r="B3702" s="45">
        <v>20</v>
      </c>
      <c r="C3702" s="9">
        <f>MOD(A3702-1,COUNT('DATE Snapshot'!$A:$A))+1</f>
        <v>3</v>
      </c>
      <c r="D3702" s="25">
        <f t="shared" ref="D3702:I3702" ca="1" si="11103">INDIRECT(ADDRESS($C3702+1,D$2,,,D$1))</f>
        <v>42795</v>
      </c>
      <c r="E3702" s="27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8">
        <f t="shared" ca="1" si="11103"/>
        <v>42736</v>
      </c>
      <c r="I3702" s="9">
        <f t="shared" ca="1" si="11103"/>
        <v>4</v>
      </c>
      <c r="J3702" s="46">
        <f>TRUNC((A3702-1)/COUNT('DATE Snapshot'!A:A)/COUNT(PRODUCT!A:A),0)+1</f>
        <v>6</v>
      </c>
      <c r="K3702" s="9" t="str">
        <f t="shared" ref="K3702:O3702" ca="1" si="11104">INDIRECT(ADDRESS($J3702+1,K$2,,,K$1))</f>
        <v>CENTRO NORTE</v>
      </c>
      <c r="L3702" s="9" t="str">
        <f t="shared" ca="1" si="11104"/>
        <v>CN</v>
      </c>
      <c r="M3702" s="9" t="str">
        <f t="shared" ca="1" si="11104"/>
        <v>GOIANIA</v>
      </c>
      <c r="N3702" s="9" t="str">
        <f t="shared" ca="1" si="11104"/>
        <v>BRASIL</v>
      </c>
      <c r="O3702" s="9">
        <f t="shared" ca="1" si="11104"/>
        <v>0</v>
      </c>
      <c r="P3702" s="9">
        <f>MOD(TRUNC((A3702-1)/COUNT('DATE Snapshot'!A:A)),COUNT(PRODUCT!A:A))+1</f>
        <v>15</v>
      </c>
      <c r="Q3702" s="9" t="str">
        <f t="shared" ref="Q3702:W3702" ca="1" si="11105">INDIRECT(ADDRESS($P3702+1,Q$2,,,Q$1))</f>
        <v>ESPUMANTE BRUTT RESERVA</v>
      </c>
      <c r="R3702" s="9" t="str">
        <f t="shared" ca="1" si="11105"/>
        <v>ES_BRT_RS</v>
      </c>
      <c r="S3702" s="9" t="str">
        <f t="shared" ca="1" si="11105"/>
        <v>ESPUMANTE</v>
      </c>
      <c r="T3702" s="9" t="str">
        <f t="shared" ca="1" si="11105"/>
        <v>12_BTL_0,75 l</v>
      </c>
      <c r="U3702" s="29">
        <f t="shared" ca="1" si="11105"/>
        <v>12</v>
      </c>
      <c r="V3702" s="30">
        <f t="shared" ca="1" si="11105"/>
        <v>273</v>
      </c>
      <c r="W3702" s="30">
        <f t="shared" ca="1" si="11105"/>
        <v>132</v>
      </c>
    </row>
    <row r="3703" spans="1:23" ht="13">
      <c r="A3703" s="9">
        <f t="shared" si="8"/>
        <v>3700</v>
      </c>
      <c r="B3703" s="45">
        <v>15</v>
      </c>
      <c r="C3703" s="9">
        <f>MOD(A3703-1,COUNT('DATE Snapshot'!$A:$A))+1</f>
        <v>4</v>
      </c>
      <c r="D3703" s="25">
        <f t="shared" ref="D3703:I3703" ca="1" si="11106">INDIRECT(ADDRESS($C3703+1,D$2,,,D$1))</f>
        <v>42826</v>
      </c>
      <c r="E3703" s="27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8">
        <f t="shared" ca="1" si="11106"/>
        <v>42736</v>
      </c>
      <c r="I3703" s="9">
        <f t="shared" ca="1" si="11106"/>
        <v>7</v>
      </c>
      <c r="J3703" s="46">
        <f>TRUNC((A3703-1)/COUNT('DATE Snapshot'!A:A)/COUNT(PRODUCT!A:A),0)+1</f>
        <v>6</v>
      </c>
      <c r="K3703" s="9" t="str">
        <f t="shared" ref="K3703:O3703" ca="1" si="11107">INDIRECT(ADDRESS($J3703+1,K$2,,,K$1))</f>
        <v>CENTRO NORTE</v>
      </c>
      <c r="L3703" s="9" t="str">
        <f t="shared" ca="1" si="11107"/>
        <v>CN</v>
      </c>
      <c r="M3703" s="9" t="str">
        <f t="shared" ca="1" si="11107"/>
        <v>GOIANIA</v>
      </c>
      <c r="N3703" s="9" t="str">
        <f t="shared" ca="1" si="11107"/>
        <v>BRASIL</v>
      </c>
      <c r="O3703" s="9">
        <f t="shared" ca="1" si="11107"/>
        <v>0</v>
      </c>
      <c r="P3703" s="9">
        <f>MOD(TRUNC((A3703-1)/COUNT('DATE Snapshot'!A:A)),COUNT(PRODUCT!A:A))+1</f>
        <v>15</v>
      </c>
      <c r="Q3703" s="9" t="str">
        <f t="shared" ref="Q3703:W3703" ca="1" si="11108">INDIRECT(ADDRESS($P3703+1,Q$2,,,Q$1))</f>
        <v>ESPUMANTE BRUTT RESERVA</v>
      </c>
      <c r="R3703" s="9" t="str">
        <f t="shared" ca="1" si="11108"/>
        <v>ES_BRT_RS</v>
      </c>
      <c r="S3703" s="9" t="str">
        <f t="shared" ca="1" si="11108"/>
        <v>ESPUMANTE</v>
      </c>
      <c r="T3703" s="9" t="str">
        <f t="shared" ca="1" si="11108"/>
        <v>12_BTL_0,75 l</v>
      </c>
      <c r="U3703" s="29">
        <f t="shared" ca="1" si="11108"/>
        <v>12</v>
      </c>
      <c r="V3703" s="30">
        <f t="shared" ca="1" si="11108"/>
        <v>273</v>
      </c>
      <c r="W3703" s="30">
        <f t="shared" ca="1" si="11108"/>
        <v>132</v>
      </c>
    </row>
    <row r="3704" spans="1:23" ht="13">
      <c r="A3704" s="9">
        <f t="shared" si="8"/>
        <v>3701</v>
      </c>
      <c r="B3704" s="45">
        <v>22</v>
      </c>
      <c r="C3704" s="9">
        <f>MOD(A3704-1,COUNT('DATE Snapshot'!$A:$A))+1</f>
        <v>5</v>
      </c>
      <c r="D3704" s="25">
        <f t="shared" ref="D3704:I3704" ca="1" si="11109">INDIRECT(ADDRESS($C3704+1,D$2,,,D$1))</f>
        <v>42856</v>
      </c>
      <c r="E3704" s="27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8">
        <f t="shared" ca="1" si="11109"/>
        <v>42736</v>
      </c>
      <c r="I3704" s="9">
        <f t="shared" ca="1" si="11109"/>
        <v>2</v>
      </c>
      <c r="J3704" s="46">
        <f>TRUNC((A3704-1)/COUNT('DATE Snapshot'!A:A)/COUNT(PRODUCT!A:A),0)+1</f>
        <v>6</v>
      </c>
      <c r="K3704" s="9" t="str">
        <f t="shared" ref="K3704:O3704" ca="1" si="11110">INDIRECT(ADDRESS($J3704+1,K$2,,,K$1))</f>
        <v>CENTRO NORTE</v>
      </c>
      <c r="L3704" s="9" t="str">
        <f t="shared" ca="1" si="11110"/>
        <v>CN</v>
      </c>
      <c r="M3704" s="9" t="str">
        <f t="shared" ca="1" si="11110"/>
        <v>GOIANIA</v>
      </c>
      <c r="N3704" s="9" t="str">
        <f t="shared" ca="1" si="11110"/>
        <v>BRASIL</v>
      </c>
      <c r="O3704" s="9">
        <f t="shared" ca="1" si="11110"/>
        <v>0</v>
      </c>
      <c r="P3704" s="9">
        <f>MOD(TRUNC((A3704-1)/COUNT('DATE Snapshot'!A:A)),COUNT(PRODUCT!A:A))+1</f>
        <v>15</v>
      </c>
      <c r="Q3704" s="9" t="str">
        <f t="shared" ref="Q3704:W3704" ca="1" si="11111">INDIRECT(ADDRESS($P3704+1,Q$2,,,Q$1))</f>
        <v>ESPUMANTE BRUTT RESERVA</v>
      </c>
      <c r="R3704" s="9" t="str">
        <f t="shared" ca="1" si="11111"/>
        <v>ES_BRT_RS</v>
      </c>
      <c r="S3704" s="9" t="str">
        <f t="shared" ca="1" si="11111"/>
        <v>ESPUMANTE</v>
      </c>
      <c r="T3704" s="9" t="str">
        <f t="shared" ca="1" si="11111"/>
        <v>12_BTL_0,75 l</v>
      </c>
      <c r="U3704" s="29">
        <f t="shared" ca="1" si="11111"/>
        <v>12</v>
      </c>
      <c r="V3704" s="30">
        <f t="shared" ca="1" si="11111"/>
        <v>273</v>
      </c>
      <c r="W3704" s="30">
        <f t="shared" ca="1" si="11111"/>
        <v>132</v>
      </c>
    </row>
    <row r="3705" spans="1:23" ht="13">
      <c r="A3705" s="9">
        <f t="shared" si="8"/>
        <v>3702</v>
      </c>
      <c r="B3705" s="45">
        <v>10</v>
      </c>
      <c r="C3705" s="9">
        <f>MOD(A3705-1,COUNT('DATE Snapshot'!$A:$A))+1</f>
        <v>6</v>
      </c>
      <c r="D3705" s="25">
        <f t="shared" ref="D3705:I3705" ca="1" si="11112">INDIRECT(ADDRESS($C3705+1,D$2,,,D$1))</f>
        <v>42887</v>
      </c>
      <c r="E3705" s="27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8">
        <f t="shared" ca="1" si="11112"/>
        <v>42736</v>
      </c>
      <c r="I3705" s="9">
        <f t="shared" ca="1" si="11112"/>
        <v>5</v>
      </c>
      <c r="J3705" s="46">
        <f>TRUNC((A3705-1)/COUNT('DATE Snapshot'!A:A)/COUNT(PRODUCT!A:A),0)+1</f>
        <v>6</v>
      </c>
      <c r="K3705" s="9" t="str">
        <f t="shared" ref="K3705:O3705" ca="1" si="11113">INDIRECT(ADDRESS($J3705+1,K$2,,,K$1))</f>
        <v>CENTRO NORTE</v>
      </c>
      <c r="L3705" s="9" t="str">
        <f t="shared" ca="1" si="11113"/>
        <v>CN</v>
      </c>
      <c r="M3705" s="9" t="str">
        <f t="shared" ca="1" si="11113"/>
        <v>GOIANIA</v>
      </c>
      <c r="N3705" s="9" t="str">
        <f t="shared" ca="1" si="11113"/>
        <v>BRASIL</v>
      </c>
      <c r="O3705" s="9">
        <f t="shared" ca="1" si="11113"/>
        <v>0</v>
      </c>
      <c r="P3705" s="9">
        <f>MOD(TRUNC((A3705-1)/COUNT('DATE Snapshot'!A:A)),COUNT(PRODUCT!A:A))+1</f>
        <v>15</v>
      </c>
      <c r="Q3705" s="9" t="str">
        <f t="shared" ref="Q3705:W3705" ca="1" si="11114">INDIRECT(ADDRESS($P3705+1,Q$2,,,Q$1))</f>
        <v>ESPUMANTE BRUTT RESERVA</v>
      </c>
      <c r="R3705" s="9" t="str">
        <f t="shared" ca="1" si="11114"/>
        <v>ES_BRT_RS</v>
      </c>
      <c r="S3705" s="9" t="str">
        <f t="shared" ca="1" si="11114"/>
        <v>ESPUMANTE</v>
      </c>
      <c r="T3705" s="9" t="str">
        <f t="shared" ca="1" si="11114"/>
        <v>12_BTL_0,75 l</v>
      </c>
      <c r="U3705" s="29">
        <f t="shared" ca="1" si="11114"/>
        <v>12</v>
      </c>
      <c r="V3705" s="30">
        <f t="shared" ca="1" si="11114"/>
        <v>273</v>
      </c>
      <c r="W3705" s="30">
        <f t="shared" ca="1" si="11114"/>
        <v>132</v>
      </c>
    </row>
    <row r="3706" spans="1:23" ht="13">
      <c r="A3706" s="9">
        <f t="shared" si="8"/>
        <v>3703</v>
      </c>
      <c r="B3706" s="45">
        <v>11</v>
      </c>
      <c r="C3706" s="9">
        <f>MOD(A3706-1,COUNT('DATE Snapshot'!$A:$A))+1</f>
        <v>7</v>
      </c>
      <c r="D3706" s="25">
        <f t="shared" ref="D3706:I3706" ca="1" si="11115">INDIRECT(ADDRESS($C3706+1,D$2,,,D$1))</f>
        <v>42917</v>
      </c>
      <c r="E3706" s="27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8">
        <f t="shared" ca="1" si="11115"/>
        <v>42736</v>
      </c>
      <c r="I3706" s="9">
        <f t="shared" ca="1" si="11115"/>
        <v>7</v>
      </c>
      <c r="J3706" s="46">
        <f>TRUNC((A3706-1)/COUNT('DATE Snapshot'!A:A)/COUNT(PRODUCT!A:A),0)+1</f>
        <v>6</v>
      </c>
      <c r="K3706" s="9" t="str">
        <f t="shared" ref="K3706:O3706" ca="1" si="11116">INDIRECT(ADDRESS($J3706+1,K$2,,,K$1))</f>
        <v>CENTRO NORTE</v>
      </c>
      <c r="L3706" s="9" t="str">
        <f t="shared" ca="1" si="11116"/>
        <v>CN</v>
      </c>
      <c r="M3706" s="9" t="str">
        <f t="shared" ca="1" si="11116"/>
        <v>GOIANIA</v>
      </c>
      <c r="N3706" s="9" t="str">
        <f t="shared" ca="1" si="11116"/>
        <v>BRASIL</v>
      </c>
      <c r="O3706" s="9">
        <f t="shared" ca="1" si="11116"/>
        <v>0</v>
      </c>
      <c r="P3706" s="9">
        <f>MOD(TRUNC((A3706-1)/COUNT('DATE Snapshot'!A:A)),COUNT(PRODUCT!A:A))+1</f>
        <v>15</v>
      </c>
      <c r="Q3706" s="9" t="str">
        <f t="shared" ref="Q3706:W3706" ca="1" si="11117">INDIRECT(ADDRESS($P3706+1,Q$2,,,Q$1))</f>
        <v>ESPUMANTE BRUTT RESERVA</v>
      </c>
      <c r="R3706" s="9" t="str">
        <f t="shared" ca="1" si="11117"/>
        <v>ES_BRT_RS</v>
      </c>
      <c r="S3706" s="9" t="str">
        <f t="shared" ca="1" si="11117"/>
        <v>ESPUMANTE</v>
      </c>
      <c r="T3706" s="9" t="str">
        <f t="shared" ca="1" si="11117"/>
        <v>12_BTL_0,75 l</v>
      </c>
      <c r="U3706" s="29">
        <f t="shared" ca="1" si="11117"/>
        <v>12</v>
      </c>
      <c r="V3706" s="30">
        <f t="shared" ca="1" si="11117"/>
        <v>273</v>
      </c>
      <c r="W3706" s="30">
        <f t="shared" ca="1" si="11117"/>
        <v>132</v>
      </c>
    </row>
    <row r="3707" spans="1:23" ht="13">
      <c r="A3707" s="9">
        <f t="shared" si="8"/>
        <v>3704</v>
      </c>
      <c r="B3707" s="45">
        <v>3</v>
      </c>
      <c r="C3707" s="9">
        <f>MOD(A3707-1,COUNT('DATE Snapshot'!$A:$A))+1</f>
        <v>8</v>
      </c>
      <c r="D3707" s="25">
        <f t="shared" ref="D3707:I3707" ca="1" si="11118">INDIRECT(ADDRESS($C3707+1,D$2,,,D$1))</f>
        <v>42948</v>
      </c>
      <c r="E3707" s="27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8">
        <f t="shared" ca="1" si="11118"/>
        <v>42736</v>
      </c>
      <c r="I3707" s="9">
        <f t="shared" ca="1" si="11118"/>
        <v>3</v>
      </c>
      <c r="J3707" s="46">
        <f>TRUNC((A3707-1)/COUNT('DATE Snapshot'!A:A)/COUNT(PRODUCT!A:A),0)+1</f>
        <v>6</v>
      </c>
      <c r="K3707" s="9" t="str">
        <f t="shared" ref="K3707:O3707" ca="1" si="11119">INDIRECT(ADDRESS($J3707+1,K$2,,,K$1))</f>
        <v>CENTRO NORTE</v>
      </c>
      <c r="L3707" s="9" t="str">
        <f t="shared" ca="1" si="11119"/>
        <v>CN</v>
      </c>
      <c r="M3707" s="9" t="str">
        <f t="shared" ca="1" si="11119"/>
        <v>GOIANIA</v>
      </c>
      <c r="N3707" s="9" t="str">
        <f t="shared" ca="1" si="11119"/>
        <v>BRASIL</v>
      </c>
      <c r="O3707" s="9">
        <f t="shared" ca="1" si="11119"/>
        <v>0</v>
      </c>
      <c r="P3707" s="9">
        <f>MOD(TRUNC((A3707-1)/COUNT('DATE Snapshot'!A:A)),COUNT(PRODUCT!A:A))+1</f>
        <v>15</v>
      </c>
      <c r="Q3707" s="9" t="str">
        <f t="shared" ref="Q3707:W3707" ca="1" si="11120">INDIRECT(ADDRESS($P3707+1,Q$2,,,Q$1))</f>
        <v>ESPUMANTE BRUTT RESERVA</v>
      </c>
      <c r="R3707" s="9" t="str">
        <f t="shared" ca="1" si="11120"/>
        <v>ES_BRT_RS</v>
      </c>
      <c r="S3707" s="9" t="str">
        <f t="shared" ca="1" si="11120"/>
        <v>ESPUMANTE</v>
      </c>
      <c r="T3707" s="9" t="str">
        <f t="shared" ca="1" si="11120"/>
        <v>12_BTL_0,75 l</v>
      </c>
      <c r="U3707" s="29">
        <f t="shared" ca="1" si="11120"/>
        <v>12</v>
      </c>
      <c r="V3707" s="30">
        <f t="shared" ca="1" si="11120"/>
        <v>273</v>
      </c>
      <c r="W3707" s="30">
        <f t="shared" ca="1" si="11120"/>
        <v>132</v>
      </c>
    </row>
    <row r="3708" spans="1:23" ht="13">
      <c r="A3708" s="9">
        <f t="shared" si="8"/>
        <v>3705</v>
      </c>
      <c r="B3708" s="45">
        <v>18</v>
      </c>
      <c r="C3708" s="9">
        <f>MOD(A3708-1,COUNT('DATE Snapshot'!$A:$A))+1</f>
        <v>9</v>
      </c>
      <c r="D3708" s="25">
        <f t="shared" ref="D3708:I3708" ca="1" si="11121">INDIRECT(ADDRESS($C3708+1,D$2,,,D$1))</f>
        <v>42979</v>
      </c>
      <c r="E3708" s="27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8">
        <f t="shared" ca="1" si="11121"/>
        <v>42736</v>
      </c>
      <c r="I3708" s="9">
        <f t="shared" ca="1" si="11121"/>
        <v>6</v>
      </c>
      <c r="J3708" s="46">
        <f>TRUNC((A3708-1)/COUNT('DATE Snapshot'!A:A)/COUNT(PRODUCT!A:A),0)+1</f>
        <v>6</v>
      </c>
      <c r="K3708" s="9" t="str">
        <f t="shared" ref="K3708:O3708" ca="1" si="11122">INDIRECT(ADDRESS($J3708+1,K$2,,,K$1))</f>
        <v>CENTRO NORTE</v>
      </c>
      <c r="L3708" s="9" t="str">
        <f t="shared" ca="1" si="11122"/>
        <v>CN</v>
      </c>
      <c r="M3708" s="9" t="str">
        <f t="shared" ca="1" si="11122"/>
        <v>GOIANIA</v>
      </c>
      <c r="N3708" s="9" t="str">
        <f t="shared" ca="1" si="11122"/>
        <v>BRASIL</v>
      </c>
      <c r="O3708" s="9">
        <f t="shared" ca="1" si="11122"/>
        <v>0</v>
      </c>
      <c r="P3708" s="9">
        <f>MOD(TRUNC((A3708-1)/COUNT('DATE Snapshot'!A:A)),COUNT(PRODUCT!A:A))+1</f>
        <v>15</v>
      </c>
      <c r="Q3708" s="9" t="str">
        <f t="shared" ref="Q3708:W3708" ca="1" si="11123">INDIRECT(ADDRESS($P3708+1,Q$2,,,Q$1))</f>
        <v>ESPUMANTE BRUTT RESERVA</v>
      </c>
      <c r="R3708" s="9" t="str">
        <f t="shared" ca="1" si="11123"/>
        <v>ES_BRT_RS</v>
      </c>
      <c r="S3708" s="9" t="str">
        <f t="shared" ca="1" si="11123"/>
        <v>ESPUMANTE</v>
      </c>
      <c r="T3708" s="9" t="str">
        <f t="shared" ca="1" si="11123"/>
        <v>12_BTL_0,75 l</v>
      </c>
      <c r="U3708" s="29">
        <f t="shared" ca="1" si="11123"/>
        <v>12</v>
      </c>
      <c r="V3708" s="30">
        <f t="shared" ca="1" si="11123"/>
        <v>273</v>
      </c>
      <c r="W3708" s="30">
        <f t="shared" ca="1" si="11123"/>
        <v>132</v>
      </c>
    </row>
    <row r="3709" spans="1:23" ht="13">
      <c r="A3709" s="9">
        <f t="shared" si="8"/>
        <v>3706</v>
      </c>
      <c r="B3709" s="45">
        <v>2</v>
      </c>
      <c r="C3709" s="9">
        <f>MOD(A3709-1,COUNT('DATE Snapshot'!$A:$A))+1</f>
        <v>10</v>
      </c>
      <c r="D3709" s="25">
        <f t="shared" ref="D3709:I3709" ca="1" si="11124">INDIRECT(ADDRESS($C3709+1,D$2,,,D$1))</f>
        <v>43009</v>
      </c>
      <c r="E3709" s="27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8">
        <f t="shared" ca="1" si="11124"/>
        <v>42736</v>
      </c>
      <c r="I3709" s="9">
        <f t="shared" ca="1" si="11124"/>
        <v>1</v>
      </c>
      <c r="J3709" s="46">
        <f>TRUNC((A3709-1)/COUNT('DATE Snapshot'!A:A)/COUNT(PRODUCT!A:A),0)+1</f>
        <v>6</v>
      </c>
      <c r="K3709" s="9" t="str">
        <f t="shared" ref="K3709:O3709" ca="1" si="11125">INDIRECT(ADDRESS($J3709+1,K$2,,,K$1))</f>
        <v>CENTRO NORTE</v>
      </c>
      <c r="L3709" s="9" t="str">
        <f t="shared" ca="1" si="11125"/>
        <v>CN</v>
      </c>
      <c r="M3709" s="9" t="str">
        <f t="shared" ca="1" si="11125"/>
        <v>GOIANIA</v>
      </c>
      <c r="N3709" s="9" t="str">
        <f t="shared" ca="1" si="11125"/>
        <v>BRASIL</v>
      </c>
      <c r="O3709" s="9">
        <f t="shared" ca="1" si="11125"/>
        <v>0</v>
      </c>
      <c r="P3709" s="9">
        <f>MOD(TRUNC((A3709-1)/COUNT('DATE Snapshot'!A:A)),COUNT(PRODUCT!A:A))+1</f>
        <v>15</v>
      </c>
      <c r="Q3709" s="9" t="str">
        <f t="shared" ref="Q3709:W3709" ca="1" si="11126">INDIRECT(ADDRESS($P3709+1,Q$2,,,Q$1))</f>
        <v>ESPUMANTE BRUTT RESERVA</v>
      </c>
      <c r="R3709" s="9" t="str">
        <f t="shared" ca="1" si="11126"/>
        <v>ES_BRT_RS</v>
      </c>
      <c r="S3709" s="9" t="str">
        <f t="shared" ca="1" si="11126"/>
        <v>ESPUMANTE</v>
      </c>
      <c r="T3709" s="9" t="str">
        <f t="shared" ca="1" si="11126"/>
        <v>12_BTL_0,75 l</v>
      </c>
      <c r="U3709" s="29">
        <f t="shared" ca="1" si="11126"/>
        <v>12</v>
      </c>
      <c r="V3709" s="30">
        <f t="shared" ca="1" si="11126"/>
        <v>273</v>
      </c>
      <c r="W3709" s="30">
        <f t="shared" ca="1" si="11126"/>
        <v>132</v>
      </c>
    </row>
    <row r="3710" spans="1:23" ht="13">
      <c r="A3710" s="9">
        <f t="shared" si="8"/>
        <v>3707</v>
      </c>
      <c r="B3710" s="45">
        <v>10</v>
      </c>
      <c r="C3710" s="9">
        <f>MOD(A3710-1,COUNT('DATE Snapshot'!$A:$A))+1</f>
        <v>11</v>
      </c>
      <c r="D3710" s="25">
        <f t="shared" ref="D3710:I3710" ca="1" si="11127">INDIRECT(ADDRESS($C3710+1,D$2,,,D$1))</f>
        <v>43040</v>
      </c>
      <c r="E3710" s="27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8">
        <f t="shared" ca="1" si="11127"/>
        <v>42736</v>
      </c>
      <c r="I3710" s="9">
        <f t="shared" ca="1" si="11127"/>
        <v>4</v>
      </c>
      <c r="J3710" s="46">
        <f>TRUNC((A3710-1)/COUNT('DATE Snapshot'!A:A)/COUNT(PRODUCT!A:A),0)+1</f>
        <v>6</v>
      </c>
      <c r="K3710" s="9" t="str">
        <f t="shared" ref="K3710:O3710" ca="1" si="11128">INDIRECT(ADDRESS($J3710+1,K$2,,,K$1))</f>
        <v>CENTRO NORTE</v>
      </c>
      <c r="L3710" s="9" t="str">
        <f t="shared" ca="1" si="11128"/>
        <v>CN</v>
      </c>
      <c r="M3710" s="9" t="str">
        <f t="shared" ca="1" si="11128"/>
        <v>GOIANIA</v>
      </c>
      <c r="N3710" s="9" t="str">
        <f t="shared" ca="1" si="11128"/>
        <v>BRASIL</v>
      </c>
      <c r="O3710" s="9">
        <f t="shared" ca="1" si="11128"/>
        <v>0</v>
      </c>
      <c r="P3710" s="9">
        <f>MOD(TRUNC((A3710-1)/COUNT('DATE Snapshot'!A:A)),COUNT(PRODUCT!A:A))+1</f>
        <v>15</v>
      </c>
      <c r="Q3710" s="9" t="str">
        <f t="shared" ref="Q3710:W3710" ca="1" si="11129">INDIRECT(ADDRESS($P3710+1,Q$2,,,Q$1))</f>
        <v>ESPUMANTE BRUTT RESERVA</v>
      </c>
      <c r="R3710" s="9" t="str">
        <f t="shared" ca="1" si="11129"/>
        <v>ES_BRT_RS</v>
      </c>
      <c r="S3710" s="9" t="str">
        <f t="shared" ca="1" si="11129"/>
        <v>ESPUMANTE</v>
      </c>
      <c r="T3710" s="9" t="str">
        <f t="shared" ca="1" si="11129"/>
        <v>12_BTL_0,75 l</v>
      </c>
      <c r="U3710" s="29">
        <f t="shared" ca="1" si="11129"/>
        <v>12</v>
      </c>
      <c r="V3710" s="30">
        <f t="shared" ca="1" si="11129"/>
        <v>273</v>
      </c>
      <c r="W3710" s="30">
        <f t="shared" ca="1" si="11129"/>
        <v>132</v>
      </c>
    </row>
    <row r="3711" spans="1:23" ht="13">
      <c r="A3711" s="9">
        <f t="shared" si="8"/>
        <v>3708</v>
      </c>
      <c r="B3711" s="45">
        <v>10</v>
      </c>
      <c r="C3711" s="9">
        <f>MOD(A3711-1,COUNT('DATE Snapshot'!$A:$A))+1</f>
        <v>12</v>
      </c>
      <c r="D3711" s="25">
        <f t="shared" ref="D3711:I3711" ca="1" si="11130">INDIRECT(ADDRESS($C3711+1,D$2,,,D$1))</f>
        <v>43070</v>
      </c>
      <c r="E3711" s="27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8">
        <f t="shared" ca="1" si="11130"/>
        <v>42736</v>
      </c>
      <c r="I3711" s="9">
        <f t="shared" ca="1" si="11130"/>
        <v>6</v>
      </c>
      <c r="J3711" s="46">
        <f>TRUNC((A3711-1)/COUNT('DATE Snapshot'!A:A)/COUNT(PRODUCT!A:A),0)+1</f>
        <v>6</v>
      </c>
      <c r="K3711" s="9" t="str">
        <f t="shared" ref="K3711:O3711" ca="1" si="11131">INDIRECT(ADDRESS($J3711+1,K$2,,,K$1))</f>
        <v>CENTRO NORTE</v>
      </c>
      <c r="L3711" s="9" t="str">
        <f t="shared" ca="1" si="11131"/>
        <v>CN</v>
      </c>
      <c r="M3711" s="9" t="str">
        <f t="shared" ca="1" si="11131"/>
        <v>GOIANIA</v>
      </c>
      <c r="N3711" s="9" t="str">
        <f t="shared" ca="1" si="11131"/>
        <v>BRASIL</v>
      </c>
      <c r="O3711" s="9">
        <f t="shared" ca="1" si="11131"/>
        <v>0</v>
      </c>
      <c r="P3711" s="9">
        <f>MOD(TRUNC((A3711-1)/COUNT('DATE Snapshot'!A:A)),COUNT(PRODUCT!A:A))+1</f>
        <v>15</v>
      </c>
      <c r="Q3711" s="9" t="str">
        <f t="shared" ref="Q3711:W3711" ca="1" si="11132">INDIRECT(ADDRESS($P3711+1,Q$2,,,Q$1))</f>
        <v>ESPUMANTE BRUTT RESERVA</v>
      </c>
      <c r="R3711" s="9" t="str">
        <f t="shared" ca="1" si="11132"/>
        <v>ES_BRT_RS</v>
      </c>
      <c r="S3711" s="9" t="str">
        <f t="shared" ca="1" si="11132"/>
        <v>ESPUMANTE</v>
      </c>
      <c r="T3711" s="9" t="str">
        <f t="shared" ca="1" si="11132"/>
        <v>12_BTL_0,75 l</v>
      </c>
      <c r="U3711" s="29">
        <f t="shared" ca="1" si="11132"/>
        <v>12</v>
      </c>
      <c r="V3711" s="30">
        <f t="shared" ca="1" si="11132"/>
        <v>273</v>
      </c>
      <c r="W3711" s="30">
        <f t="shared" ca="1" si="11132"/>
        <v>132</v>
      </c>
    </row>
    <row r="3712" spans="1:23" ht="13">
      <c r="A3712" s="9">
        <f t="shared" si="8"/>
        <v>3709</v>
      </c>
      <c r="B3712" s="45">
        <v>11</v>
      </c>
      <c r="C3712" s="9">
        <f>MOD(A3712-1,COUNT('DATE Snapshot'!$A:$A))+1</f>
        <v>13</v>
      </c>
      <c r="D3712" s="25">
        <f t="shared" ref="D3712:I3712" ca="1" si="11133">INDIRECT(ADDRESS($C3712+1,D$2,,,D$1))</f>
        <v>43101</v>
      </c>
      <c r="E3712" s="27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8">
        <f t="shared" ca="1" si="11133"/>
        <v>43101</v>
      </c>
      <c r="I3712" s="9">
        <f t="shared" ca="1" si="11133"/>
        <v>2</v>
      </c>
      <c r="J3712" s="46">
        <f>TRUNC((A3712-1)/COUNT('DATE Snapshot'!A:A)/COUNT(PRODUCT!A:A),0)+1</f>
        <v>6</v>
      </c>
      <c r="K3712" s="9" t="str">
        <f t="shared" ref="K3712:O3712" ca="1" si="11134">INDIRECT(ADDRESS($J3712+1,K$2,,,K$1))</f>
        <v>CENTRO NORTE</v>
      </c>
      <c r="L3712" s="9" t="str">
        <f t="shared" ca="1" si="11134"/>
        <v>CN</v>
      </c>
      <c r="M3712" s="9" t="str">
        <f t="shared" ca="1" si="11134"/>
        <v>GOIANIA</v>
      </c>
      <c r="N3712" s="9" t="str">
        <f t="shared" ca="1" si="11134"/>
        <v>BRASIL</v>
      </c>
      <c r="O3712" s="9">
        <f t="shared" ca="1" si="11134"/>
        <v>0</v>
      </c>
      <c r="P3712" s="9">
        <f>MOD(TRUNC((A3712-1)/COUNT('DATE Snapshot'!A:A)),COUNT(PRODUCT!A:A))+1</f>
        <v>15</v>
      </c>
      <c r="Q3712" s="9" t="str">
        <f t="shared" ref="Q3712:W3712" ca="1" si="11135">INDIRECT(ADDRESS($P3712+1,Q$2,,,Q$1))</f>
        <v>ESPUMANTE BRUTT RESERVA</v>
      </c>
      <c r="R3712" s="9" t="str">
        <f t="shared" ca="1" si="11135"/>
        <v>ES_BRT_RS</v>
      </c>
      <c r="S3712" s="9" t="str">
        <f t="shared" ca="1" si="11135"/>
        <v>ESPUMANTE</v>
      </c>
      <c r="T3712" s="9" t="str">
        <f t="shared" ca="1" si="11135"/>
        <v>12_BTL_0,75 l</v>
      </c>
      <c r="U3712" s="29">
        <f t="shared" ca="1" si="11135"/>
        <v>12</v>
      </c>
      <c r="V3712" s="30">
        <f t="shared" ca="1" si="11135"/>
        <v>273</v>
      </c>
      <c r="W3712" s="30">
        <f t="shared" ca="1" si="11135"/>
        <v>132</v>
      </c>
    </row>
    <row r="3713" spans="1:23" ht="13">
      <c r="A3713" s="9">
        <f t="shared" si="8"/>
        <v>3710</v>
      </c>
      <c r="B3713" s="45">
        <v>8</v>
      </c>
      <c r="C3713" s="9">
        <f>MOD(A3713-1,COUNT('DATE Snapshot'!$A:$A))+1</f>
        <v>14</v>
      </c>
      <c r="D3713" s="25">
        <f t="shared" ref="D3713:I3713" ca="1" si="11136">INDIRECT(ADDRESS($C3713+1,D$2,,,D$1))</f>
        <v>43132</v>
      </c>
      <c r="E3713" s="27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8">
        <f t="shared" ca="1" si="11136"/>
        <v>43101</v>
      </c>
      <c r="I3713" s="9">
        <f t="shared" ca="1" si="11136"/>
        <v>5</v>
      </c>
      <c r="J3713" s="46">
        <f>TRUNC((A3713-1)/COUNT('DATE Snapshot'!A:A)/COUNT(PRODUCT!A:A),0)+1</f>
        <v>6</v>
      </c>
      <c r="K3713" s="9" t="str">
        <f t="shared" ref="K3713:O3713" ca="1" si="11137">INDIRECT(ADDRESS($J3713+1,K$2,,,K$1))</f>
        <v>CENTRO NORTE</v>
      </c>
      <c r="L3713" s="9" t="str">
        <f t="shared" ca="1" si="11137"/>
        <v>CN</v>
      </c>
      <c r="M3713" s="9" t="str">
        <f t="shared" ca="1" si="11137"/>
        <v>GOIANIA</v>
      </c>
      <c r="N3713" s="9" t="str">
        <f t="shared" ca="1" si="11137"/>
        <v>BRASIL</v>
      </c>
      <c r="O3713" s="9">
        <f t="shared" ca="1" si="11137"/>
        <v>0</v>
      </c>
      <c r="P3713" s="9">
        <f>MOD(TRUNC((A3713-1)/COUNT('DATE Snapshot'!A:A)),COUNT(PRODUCT!A:A))+1</f>
        <v>15</v>
      </c>
      <c r="Q3713" s="9" t="str">
        <f t="shared" ref="Q3713:W3713" ca="1" si="11138">INDIRECT(ADDRESS($P3713+1,Q$2,,,Q$1))</f>
        <v>ESPUMANTE BRUTT RESERVA</v>
      </c>
      <c r="R3713" s="9" t="str">
        <f t="shared" ca="1" si="11138"/>
        <v>ES_BRT_RS</v>
      </c>
      <c r="S3713" s="9" t="str">
        <f t="shared" ca="1" si="11138"/>
        <v>ESPUMANTE</v>
      </c>
      <c r="T3713" s="9" t="str">
        <f t="shared" ca="1" si="11138"/>
        <v>12_BTL_0,75 l</v>
      </c>
      <c r="U3713" s="29">
        <f t="shared" ca="1" si="11138"/>
        <v>12</v>
      </c>
      <c r="V3713" s="30">
        <f t="shared" ca="1" si="11138"/>
        <v>273</v>
      </c>
      <c r="W3713" s="30">
        <f t="shared" ca="1" si="11138"/>
        <v>132</v>
      </c>
    </row>
    <row r="3714" spans="1:23" ht="13">
      <c r="A3714" s="9">
        <f t="shared" si="8"/>
        <v>3711</v>
      </c>
      <c r="B3714" s="45">
        <v>18</v>
      </c>
      <c r="C3714" s="9">
        <f>MOD(A3714-1,COUNT('DATE Snapshot'!$A:$A))+1</f>
        <v>15</v>
      </c>
      <c r="D3714" s="25">
        <f t="shared" ref="D3714:I3714" ca="1" si="11139">INDIRECT(ADDRESS($C3714+1,D$2,,,D$1))</f>
        <v>43160</v>
      </c>
      <c r="E3714" s="27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8">
        <f t="shared" ca="1" si="11139"/>
        <v>43101</v>
      </c>
      <c r="I3714" s="9">
        <f t="shared" ca="1" si="11139"/>
        <v>5</v>
      </c>
      <c r="J3714" s="46">
        <f>TRUNC((A3714-1)/COUNT('DATE Snapshot'!A:A)/COUNT(PRODUCT!A:A),0)+1</f>
        <v>6</v>
      </c>
      <c r="K3714" s="9" t="str">
        <f t="shared" ref="K3714:O3714" ca="1" si="11140">INDIRECT(ADDRESS($J3714+1,K$2,,,K$1))</f>
        <v>CENTRO NORTE</v>
      </c>
      <c r="L3714" s="9" t="str">
        <f t="shared" ca="1" si="11140"/>
        <v>CN</v>
      </c>
      <c r="M3714" s="9" t="str">
        <f t="shared" ca="1" si="11140"/>
        <v>GOIANIA</v>
      </c>
      <c r="N3714" s="9" t="str">
        <f t="shared" ca="1" si="11140"/>
        <v>BRASIL</v>
      </c>
      <c r="O3714" s="9">
        <f t="shared" ca="1" si="11140"/>
        <v>0</v>
      </c>
      <c r="P3714" s="9">
        <f>MOD(TRUNC((A3714-1)/COUNT('DATE Snapshot'!A:A)),COUNT(PRODUCT!A:A))+1</f>
        <v>15</v>
      </c>
      <c r="Q3714" s="9" t="str">
        <f t="shared" ref="Q3714:W3714" ca="1" si="11141">INDIRECT(ADDRESS($P3714+1,Q$2,,,Q$1))</f>
        <v>ESPUMANTE BRUTT RESERVA</v>
      </c>
      <c r="R3714" s="9" t="str">
        <f t="shared" ca="1" si="11141"/>
        <v>ES_BRT_RS</v>
      </c>
      <c r="S3714" s="9" t="str">
        <f t="shared" ca="1" si="11141"/>
        <v>ESPUMANTE</v>
      </c>
      <c r="T3714" s="9" t="str">
        <f t="shared" ca="1" si="11141"/>
        <v>12_BTL_0,75 l</v>
      </c>
      <c r="U3714" s="29">
        <f t="shared" ca="1" si="11141"/>
        <v>12</v>
      </c>
      <c r="V3714" s="30">
        <f t="shared" ca="1" si="11141"/>
        <v>273</v>
      </c>
      <c r="W3714" s="30">
        <f t="shared" ca="1" si="11141"/>
        <v>132</v>
      </c>
    </row>
    <row r="3715" spans="1:23" ht="13">
      <c r="A3715" s="9">
        <f t="shared" si="8"/>
        <v>3712</v>
      </c>
      <c r="B3715" s="45">
        <v>7</v>
      </c>
      <c r="C3715" s="9">
        <f>MOD(A3715-1,COUNT('DATE Snapshot'!$A:$A))+1</f>
        <v>16</v>
      </c>
      <c r="D3715" s="25">
        <f t="shared" ref="D3715:I3715" ca="1" si="11142">INDIRECT(ADDRESS($C3715+1,D$2,,,D$1))</f>
        <v>43191</v>
      </c>
      <c r="E3715" s="27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8">
        <f t="shared" ca="1" si="11142"/>
        <v>43101</v>
      </c>
      <c r="I3715" s="9">
        <f t="shared" ca="1" si="11142"/>
        <v>1</v>
      </c>
      <c r="J3715" s="46">
        <f>TRUNC((A3715-1)/COUNT('DATE Snapshot'!A:A)/COUNT(PRODUCT!A:A),0)+1</f>
        <v>6</v>
      </c>
      <c r="K3715" s="9" t="str">
        <f t="shared" ref="K3715:O3715" ca="1" si="11143">INDIRECT(ADDRESS($J3715+1,K$2,,,K$1))</f>
        <v>CENTRO NORTE</v>
      </c>
      <c r="L3715" s="9" t="str">
        <f t="shared" ca="1" si="11143"/>
        <v>CN</v>
      </c>
      <c r="M3715" s="9" t="str">
        <f t="shared" ca="1" si="11143"/>
        <v>GOIANIA</v>
      </c>
      <c r="N3715" s="9" t="str">
        <f t="shared" ca="1" si="11143"/>
        <v>BRASIL</v>
      </c>
      <c r="O3715" s="9">
        <f t="shared" ca="1" si="11143"/>
        <v>0</v>
      </c>
      <c r="P3715" s="9">
        <f>MOD(TRUNC((A3715-1)/COUNT('DATE Snapshot'!A:A)),COUNT(PRODUCT!A:A))+1</f>
        <v>15</v>
      </c>
      <c r="Q3715" s="9" t="str">
        <f t="shared" ref="Q3715:W3715" ca="1" si="11144">INDIRECT(ADDRESS($P3715+1,Q$2,,,Q$1))</f>
        <v>ESPUMANTE BRUTT RESERVA</v>
      </c>
      <c r="R3715" s="9" t="str">
        <f t="shared" ca="1" si="11144"/>
        <v>ES_BRT_RS</v>
      </c>
      <c r="S3715" s="9" t="str">
        <f t="shared" ca="1" si="11144"/>
        <v>ESPUMANTE</v>
      </c>
      <c r="T3715" s="9" t="str">
        <f t="shared" ca="1" si="11144"/>
        <v>12_BTL_0,75 l</v>
      </c>
      <c r="U3715" s="29">
        <f t="shared" ca="1" si="11144"/>
        <v>12</v>
      </c>
      <c r="V3715" s="30">
        <f t="shared" ca="1" si="11144"/>
        <v>273</v>
      </c>
      <c r="W3715" s="30">
        <f t="shared" ca="1" si="11144"/>
        <v>132</v>
      </c>
    </row>
    <row r="3716" spans="1:23" ht="13">
      <c r="A3716" s="9">
        <f t="shared" si="8"/>
        <v>3713</v>
      </c>
      <c r="B3716" s="45">
        <v>12</v>
      </c>
      <c r="C3716" s="9">
        <f>MOD(A3716-1,COUNT('DATE Snapshot'!$A:$A))+1</f>
        <v>17</v>
      </c>
      <c r="D3716" s="25">
        <f t="shared" ref="D3716:I3716" ca="1" si="11145">INDIRECT(ADDRESS($C3716+1,D$2,,,D$1))</f>
        <v>43221</v>
      </c>
      <c r="E3716" s="27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8">
        <f t="shared" ca="1" si="11145"/>
        <v>43101</v>
      </c>
      <c r="I3716" s="9">
        <f t="shared" ca="1" si="11145"/>
        <v>3</v>
      </c>
      <c r="J3716" s="46">
        <f>TRUNC((A3716-1)/COUNT('DATE Snapshot'!A:A)/COUNT(PRODUCT!A:A),0)+1</f>
        <v>6</v>
      </c>
      <c r="K3716" s="9" t="str">
        <f t="shared" ref="K3716:O3716" ca="1" si="11146">INDIRECT(ADDRESS($J3716+1,K$2,,,K$1))</f>
        <v>CENTRO NORTE</v>
      </c>
      <c r="L3716" s="9" t="str">
        <f t="shared" ca="1" si="11146"/>
        <v>CN</v>
      </c>
      <c r="M3716" s="9" t="str">
        <f t="shared" ca="1" si="11146"/>
        <v>GOIANIA</v>
      </c>
      <c r="N3716" s="9" t="str">
        <f t="shared" ca="1" si="11146"/>
        <v>BRASIL</v>
      </c>
      <c r="O3716" s="9">
        <f t="shared" ca="1" si="11146"/>
        <v>0</v>
      </c>
      <c r="P3716" s="9">
        <f>MOD(TRUNC((A3716-1)/COUNT('DATE Snapshot'!A:A)),COUNT(PRODUCT!A:A))+1</f>
        <v>15</v>
      </c>
      <c r="Q3716" s="9" t="str">
        <f t="shared" ref="Q3716:W3716" ca="1" si="11147">INDIRECT(ADDRESS($P3716+1,Q$2,,,Q$1))</f>
        <v>ESPUMANTE BRUTT RESERVA</v>
      </c>
      <c r="R3716" s="9" t="str">
        <f t="shared" ca="1" si="11147"/>
        <v>ES_BRT_RS</v>
      </c>
      <c r="S3716" s="9" t="str">
        <f t="shared" ca="1" si="11147"/>
        <v>ESPUMANTE</v>
      </c>
      <c r="T3716" s="9" t="str">
        <f t="shared" ca="1" si="11147"/>
        <v>12_BTL_0,75 l</v>
      </c>
      <c r="U3716" s="29">
        <f t="shared" ca="1" si="11147"/>
        <v>12</v>
      </c>
      <c r="V3716" s="30">
        <f t="shared" ca="1" si="11147"/>
        <v>273</v>
      </c>
      <c r="W3716" s="30">
        <f t="shared" ca="1" si="11147"/>
        <v>132</v>
      </c>
    </row>
    <row r="3717" spans="1:23" ht="13">
      <c r="A3717" s="9">
        <f t="shared" si="8"/>
        <v>3714</v>
      </c>
      <c r="B3717" s="45">
        <v>11</v>
      </c>
      <c r="C3717" s="9">
        <f>MOD(A3717-1,COUNT('DATE Snapshot'!$A:$A))+1</f>
        <v>18</v>
      </c>
      <c r="D3717" s="25">
        <f t="shared" ref="D3717:I3717" ca="1" si="11148">INDIRECT(ADDRESS($C3717+1,D$2,,,D$1))</f>
        <v>43252</v>
      </c>
      <c r="E3717" s="27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8">
        <f t="shared" ca="1" si="11148"/>
        <v>43101</v>
      </c>
      <c r="I3717" s="9">
        <f t="shared" ca="1" si="11148"/>
        <v>6</v>
      </c>
      <c r="J3717" s="46">
        <f>TRUNC((A3717-1)/COUNT('DATE Snapshot'!A:A)/COUNT(PRODUCT!A:A),0)+1</f>
        <v>6</v>
      </c>
      <c r="K3717" s="9" t="str">
        <f t="shared" ref="K3717:O3717" ca="1" si="11149">INDIRECT(ADDRESS($J3717+1,K$2,,,K$1))</f>
        <v>CENTRO NORTE</v>
      </c>
      <c r="L3717" s="9" t="str">
        <f t="shared" ca="1" si="11149"/>
        <v>CN</v>
      </c>
      <c r="M3717" s="9" t="str">
        <f t="shared" ca="1" si="11149"/>
        <v>GOIANIA</v>
      </c>
      <c r="N3717" s="9" t="str">
        <f t="shared" ca="1" si="11149"/>
        <v>BRASIL</v>
      </c>
      <c r="O3717" s="9">
        <f t="shared" ca="1" si="11149"/>
        <v>0</v>
      </c>
      <c r="P3717" s="9">
        <f>MOD(TRUNC((A3717-1)/COUNT('DATE Snapshot'!A:A)),COUNT(PRODUCT!A:A))+1</f>
        <v>15</v>
      </c>
      <c r="Q3717" s="9" t="str">
        <f t="shared" ref="Q3717:W3717" ca="1" si="11150">INDIRECT(ADDRESS($P3717+1,Q$2,,,Q$1))</f>
        <v>ESPUMANTE BRUTT RESERVA</v>
      </c>
      <c r="R3717" s="9" t="str">
        <f t="shared" ca="1" si="11150"/>
        <v>ES_BRT_RS</v>
      </c>
      <c r="S3717" s="9" t="str">
        <f t="shared" ca="1" si="11150"/>
        <v>ESPUMANTE</v>
      </c>
      <c r="T3717" s="9" t="str">
        <f t="shared" ca="1" si="11150"/>
        <v>12_BTL_0,75 l</v>
      </c>
      <c r="U3717" s="29">
        <f t="shared" ca="1" si="11150"/>
        <v>12</v>
      </c>
      <c r="V3717" s="30">
        <f t="shared" ca="1" si="11150"/>
        <v>273</v>
      </c>
      <c r="W3717" s="30">
        <f t="shared" ca="1" si="11150"/>
        <v>132</v>
      </c>
    </row>
    <row r="3718" spans="1:23" ht="13">
      <c r="A3718" s="9">
        <f t="shared" si="8"/>
        <v>3715</v>
      </c>
      <c r="B3718" s="45">
        <v>6</v>
      </c>
      <c r="C3718" s="9">
        <f>MOD(A3718-1,COUNT('DATE Snapshot'!$A:$A))+1</f>
        <v>19</v>
      </c>
      <c r="D3718" s="25">
        <f t="shared" ref="D3718:I3718" ca="1" si="11151">INDIRECT(ADDRESS($C3718+1,D$2,,,D$1))</f>
        <v>43282</v>
      </c>
      <c r="E3718" s="27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8">
        <f t="shared" ca="1" si="11151"/>
        <v>43101</v>
      </c>
      <c r="I3718" s="9">
        <f t="shared" ca="1" si="11151"/>
        <v>1</v>
      </c>
      <c r="J3718" s="46">
        <f>TRUNC((A3718-1)/COUNT('DATE Snapshot'!A:A)/COUNT(PRODUCT!A:A),0)+1</f>
        <v>6</v>
      </c>
      <c r="K3718" s="9" t="str">
        <f t="shared" ref="K3718:O3718" ca="1" si="11152">INDIRECT(ADDRESS($J3718+1,K$2,,,K$1))</f>
        <v>CENTRO NORTE</v>
      </c>
      <c r="L3718" s="9" t="str">
        <f t="shared" ca="1" si="11152"/>
        <v>CN</v>
      </c>
      <c r="M3718" s="9" t="str">
        <f t="shared" ca="1" si="11152"/>
        <v>GOIANIA</v>
      </c>
      <c r="N3718" s="9" t="str">
        <f t="shared" ca="1" si="11152"/>
        <v>BRASIL</v>
      </c>
      <c r="O3718" s="9">
        <f t="shared" ca="1" si="11152"/>
        <v>0</v>
      </c>
      <c r="P3718" s="9">
        <f>MOD(TRUNC((A3718-1)/COUNT('DATE Snapshot'!A:A)),COUNT(PRODUCT!A:A))+1</f>
        <v>15</v>
      </c>
      <c r="Q3718" s="9" t="str">
        <f t="shared" ref="Q3718:W3718" ca="1" si="11153">INDIRECT(ADDRESS($P3718+1,Q$2,,,Q$1))</f>
        <v>ESPUMANTE BRUTT RESERVA</v>
      </c>
      <c r="R3718" s="9" t="str">
        <f t="shared" ca="1" si="11153"/>
        <v>ES_BRT_RS</v>
      </c>
      <c r="S3718" s="9" t="str">
        <f t="shared" ca="1" si="11153"/>
        <v>ESPUMANTE</v>
      </c>
      <c r="T3718" s="9" t="str">
        <f t="shared" ca="1" si="11153"/>
        <v>12_BTL_0,75 l</v>
      </c>
      <c r="U3718" s="29">
        <f t="shared" ca="1" si="11153"/>
        <v>12</v>
      </c>
      <c r="V3718" s="30">
        <f t="shared" ca="1" si="11153"/>
        <v>273</v>
      </c>
      <c r="W3718" s="30">
        <f t="shared" ca="1" si="11153"/>
        <v>132</v>
      </c>
    </row>
    <row r="3719" spans="1:23" ht="13">
      <c r="A3719" s="9">
        <f t="shared" si="8"/>
        <v>3716</v>
      </c>
      <c r="B3719" s="45">
        <v>24</v>
      </c>
      <c r="C3719" s="9">
        <f>MOD(A3719-1,COUNT('DATE Snapshot'!$A:$A))+1</f>
        <v>20</v>
      </c>
      <c r="D3719" s="25">
        <f t="shared" ref="D3719:I3719" ca="1" si="11154">INDIRECT(ADDRESS($C3719+1,D$2,,,D$1))</f>
        <v>43313</v>
      </c>
      <c r="E3719" s="27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8">
        <f t="shared" ca="1" si="11154"/>
        <v>43101</v>
      </c>
      <c r="I3719" s="9">
        <f t="shared" ca="1" si="11154"/>
        <v>4</v>
      </c>
      <c r="J3719" s="46">
        <f>TRUNC((A3719-1)/COUNT('DATE Snapshot'!A:A)/COUNT(PRODUCT!A:A),0)+1</f>
        <v>6</v>
      </c>
      <c r="K3719" s="9" t="str">
        <f t="shared" ref="K3719:O3719" ca="1" si="11155">INDIRECT(ADDRESS($J3719+1,K$2,,,K$1))</f>
        <v>CENTRO NORTE</v>
      </c>
      <c r="L3719" s="9" t="str">
        <f t="shared" ca="1" si="11155"/>
        <v>CN</v>
      </c>
      <c r="M3719" s="9" t="str">
        <f t="shared" ca="1" si="11155"/>
        <v>GOIANIA</v>
      </c>
      <c r="N3719" s="9" t="str">
        <f t="shared" ca="1" si="11155"/>
        <v>BRASIL</v>
      </c>
      <c r="O3719" s="9">
        <f t="shared" ca="1" si="11155"/>
        <v>0</v>
      </c>
      <c r="P3719" s="9">
        <f>MOD(TRUNC((A3719-1)/COUNT('DATE Snapshot'!A:A)),COUNT(PRODUCT!A:A))+1</f>
        <v>15</v>
      </c>
      <c r="Q3719" s="9" t="str">
        <f t="shared" ref="Q3719:W3719" ca="1" si="11156">INDIRECT(ADDRESS($P3719+1,Q$2,,,Q$1))</f>
        <v>ESPUMANTE BRUTT RESERVA</v>
      </c>
      <c r="R3719" s="9" t="str">
        <f t="shared" ca="1" si="11156"/>
        <v>ES_BRT_RS</v>
      </c>
      <c r="S3719" s="9" t="str">
        <f t="shared" ca="1" si="11156"/>
        <v>ESPUMANTE</v>
      </c>
      <c r="T3719" s="9" t="str">
        <f t="shared" ca="1" si="11156"/>
        <v>12_BTL_0,75 l</v>
      </c>
      <c r="U3719" s="29">
        <f t="shared" ca="1" si="11156"/>
        <v>12</v>
      </c>
      <c r="V3719" s="30">
        <f t="shared" ca="1" si="11156"/>
        <v>273</v>
      </c>
      <c r="W3719" s="30">
        <f t="shared" ca="1" si="11156"/>
        <v>132</v>
      </c>
    </row>
    <row r="3720" spans="1:23" ht="13">
      <c r="A3720" s="9">
        <f t="shared" si="8"/>
        <v>3717</v>
      </c>
      <c r="B3720" s="45">
        <v>16</v>
      </c>
      <c r="C3720" s="9">
        <f>MOD(A3720-1,COUNT('DATE Snapshot'!$A:$A))+1</f>
        <v>21</v>
      </c>
      <c r="D3720" s="25">
        <f t="shared" ref="D3720:I3720" ca="1" si="11157">INDIRECT(ADDRESS($C3720+1,D$2,,,D$1))</f>
        <v>43344</v>
      </c>
      <c r="E3720" s="27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8">
        <f t="shared" ca="1" si="11157"/>
        <v>43101</v>
      </c>
      <c r="I3720" s="9">
        <f t="shared" ca="1" si="11157"/>
        <v>7</v>
      </c>
      <c r="J3720" s="46">
        <f>TRUNC((A3720-1)/COUNT('DATE Snapshot'!A:A)/COUNT(PRODUCT!A:A),0)+1</f>
        <v>6</v>
      </c>
      <c r="K3720" s="9" t="str">
        <f t="shared" ref="K3720:O3720" ca="1" si="11158">INDIRECT(ADDRESS($J3720+1,K$2,,,K$1))</f>
        <v>CENTRO NORTE</v>
      </c>
      <c r="L3720" s="9" t="str">
        <f t="shared" ca="1" si="11158"/>
        <v>CN</v>
      </c>
      <c r="M3720" s="9" t="str">
        <f t="shared" ca="1" si="11158"/>
        <v>GOIANIA</v>
      </c>
      <c r="N3720" s="9" t="str">
        <f t="shared" ca="1" si="11158"/>
        <v>BRASIL</v>
      </c>
      <c r="O3720" s="9">
        <f t="shared" ca="1" si="11158"/>
        <v>0</v>
      </c>
      <c r="P3720" s="9">
        <f>MOD(TRUNC((A3720-1)/COUNT('DATE Snapshot'!A:A)),COUNT(PRODUCT!A:A))+1</f>
        <v>15</v>
      </c>
      <c r="Q3720" s="9" t="str">
        <f t="shared" ref="Q3720:W3720" ca="1" si="11159">INDIRECT(ADDRESS($P3720+1,Q$2,,,Q$1))</f>
        <v>ESPUMANTE BRUTT RESERVA</v>
      </c>
      <c r="R3720" s="9" t="str">
        <f t="shared" ca="1" si="11159"/>
        <v>ES_BRT_RS</v>
      </c>
      <c r="S3720" s="9" t="str">
        <f t="shared" ca="1" si="11159"/>
        <v>ESPUMANTE</v>
      </c>
      <c r="T3720" s="9" t="str">
        <f t="shared" ca="1" si="11159"/>
        <v>12_BTL_0,75 l</v>
      </c>
      <c r="U3720" s="29">
        <f t="shared" ca="1" si="11159"/>
        <v>12</v>
      </c>
      <c r="V3720" s="30">
        <f t="shared" ca="1" si="11159"/>
        <v>273</v>
      </c>
      <c r="W3720" s="30">
        <f t="shared" ca="1" si="11159"/>
        <v>132</v>
      </c>
    </row>
    <row r="3721" spans="1:23" ht="13">
      <c r="A3721" s="9">
        <f t="shared" si="8"/>
        <v>3718</v>
      </c>
      <c r="B3721" s="45">
        <v>13</v>
      </c>
      <c r="C3721" s="9">
        <f>MOD(A3721-1,COUNT('DATE Snapshot'!$A:$A))+1</f>
        <v>22</v>
      </c>
      <c r="D3721" s="25">
        <f t="shared" ref="D3721:I3721" ca="1" si="11160">INDIRECT(ADDRESS($C3721+1,D$2,,,D$1))</f>
        <v>43374</v>
      </c>
      <c r="E3721" s="27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8">
        <f t="shared" ca="1" si="11160"/>
        <v>43101</v>
      </c>
      <c r="I3721" s="9">
        <f t="shared" ca="1" si="11160"/>
        <v>2</v>
      </c>
      <c r="J3721" s="46">
        <f>TRUNC((A3721-1)/COUNT('DATE Snapshot'!A:A)/COUNT(PRODUCT!A:A),0)+1</f>
        <v>6</v>
      </c>
      <c r="K3721" s="9" t="str">
        <f t="shared" ref="K3721:O3721" ca="1" si="11161">INDIRECT(ADDRESS($J3721+1,K$2,,,K$1))</f>
        <v>CENTRO NORTE</v>
      </c>
      <c r="L3721" s="9" t="str">
        <f t="shared" ca="1" si="11161"/>
        <v>CN</v>
      </c>
      <c r="M3721" s="9" t="str">
        <f t="shared" ca="1" si="11161"/>
        <v>GOIANIA</v>
      </c>
      <c r="N3721" s="9" t="str">
        <f t="shared" ca="1" si="11161"/>
        <v>BRASIL</v>
      </c>
      <c r="O3721" s="9">
        <f t="shared" ca="1" si="11161"/>
        <v>0</v>
      </c>
      <c r="P3721" s="9">
        <f>MOD(TRUNC((A3721-1)/COUNT('DATE Snapshot'!A:A)),COUNT(PRODUCT!A:A))+1</f>
        <v>15</v>
      </c>
      <c r="Q3721" s="9" t="str">
        <f t="shared" ref="Q3721:W3721" ca="1" si="11162">INDIRECT(ADDRESS($P3721+1,Q$2,,,Q$1))</f>
        <v>ESPUMANTE BRUTT RESERVA</v>
      </c>
      <c r="R3721" s="9" t="str">
        <f t="shared" ca="1" si="11162"/>
        <v>ES_BRT_RS</v>
      </c>
      <c r="S3721" s="9" t="str">
        <f t="shared" ca="1" si="11162"/>
        <v>ESPUMANTE</v>
      </c>
      <c r="T3721" s="9" t="str">
        <f t="shared" ca="1" si="11162"/>
        <v>12_BTL_0,75 l</v>
      </c>
      <c r="U3721" s="29">
        <f t="shared" ca="1" si="11162"/>
        <v>12</v>
      </c>
      <c r="V3721" s="30">
        <f t="shared" ca="1" si="11162"/>
        <v>273</v>
      </c>
      <c r="W3721" s="30">
        <f t="shared" ca="1" si="11162"/>
        <v>132</v>
      </c>
    </row>
    <row r="3722" spans="1:23" ht="13">
      <c r="A3722" s="9">
        <f t="shared" si="8"/>
        <v>3719</v>
      </c>
      <c r="B3722" s="45">
        <v>17</v>
      </c>
      <c r="C3722" s="9">
        <f>MOD(A3722-1,COUNT('DATE Snapshot'!$A:$A))+1</f>
        <v>23</v>
      </c>
      <c r="D3722" s="25">
        <f t="shared" ref="D3722:I3722" ca="1" si="11163">INDIRECT(ADDRESS($C3722+1,D$2,,,D$1))</f>
        <v>43405</v>
      </c>
      <c r="E3722" s="27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8">
        <f t="shared" ca="1" si="11163"/>
        <v>43101</v>
      </c>
      <c r="I3722" s="9">
        <f t="shared" ca="1" si="11163"/>
        <v>5</v>
      </c>
      <c r="J3722" s="46">
        <f>TRUNC((A3722-1)/COUNT('DATE Snapshot'!A:A)/COUNT(PRODUCT!A:A),0)+1</f>
        <v>6</v>
      </c>
      <c r="K3722" s="9" t="str">
        <f t="shared" ref="K3722:O3722" ca="1" si="11164">INDIRECT(ADDRESS($J3722+1,K$2,,,K$1))</f>
        <v>CENTRO NORTE</v>
      </c>
      <c r="L3722" s="9" t="str">
        <f t="shared" ca="1" si="11164"/>
        <v>CN</v>
      </c>
      <c r="M3722" s="9" t="str">
        <f t="shared" ca="1" si="11164"/>
        <v>GOIANIA</v>
      </c>
      <c r="N3722" s="9" t="str">
        <f t="shared" ca="1" si="11164"/>
        <v>BRASIL</v>
      </c>
      <c r="O3722" s="9">
        <f t="shared" ca="1" si="11164"/>
        <v>0</v>
      </c>
      <c r="P3722" s="9">
        <f>MOD(TRUNC((A3722-1)/COUNT('DATE Snapshot'!A:A)),COUNT(PRODUCT!A:A))+1</f>
        <v>15</v>
      </c>
      <c r="Q3722" s="9" t="str">
        <f t="shared" ref="Q3722:W3722" ca="1" si="11165">INDIRECT(ADDRESS($P3722+1,Q$2,,,Q$1))</f>
        <v>ESPUMANTE BRUTT RESERVA</v>
      </c>
      <c r="R3722" s="9" t="str">
        <f t="shared" ca="1" si="11165"/>
        <v>ES_BRT_RS</v>
      </c>
      <c r="S3722" s="9" t="str">
        <f t="shared" ca="1" si="11165"/>
        <v>ESPUMANTE</v>
      </c>
      <c r="T3722" s="9" t="str">
        <f t="shared" ca="1" si="11165"/>
        <v>12_BTL_0,75 l</v>
      </c>
      <c r="U3722" s="29">
        <f t="shared" ca="1" si="11165"/>
        <v>12</v>
      </c>
      <c r="V3722" s="30">
        <f t="shared" ca="1" si="11165"/>
        <v>273</v>
      </c>
      <c r="W3722" s="30">
        <f t="shared" ca="1" si="11165"/>
        <v>132</v>
      </c>
    </row>
    <row r="3723" spans="1:23" ht="13">
      <c r="A3723" s="9">
        <f t="shared" si="8"/>
        <v>3720</v>
      </c>
      <c r="B3723" s="45">
        <v>15</v>
      </c>
      <c r="C3723" s="9">
        <f>MOD(A3723-1,COUNT('DATE Snapshot'!$A:$A))+1</f>
        <v>24</v>
      </c>
      <c r="D3723" s="25">
        <f t="shared" ref="D3723:I3723" ca="1" si="11166">INDIRECT(ADDRESS($C3723+1,D$2,,,D$1))</f>
        <v>43435</v>
      </c>
      <c r="E3723" s="27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8">
        <f t="shared" ca="1" si="11166"/>
        <v>43101</v>
      </c>
      <c r="I3723" s="9">
        <f t="shared" ca="1" si="11166"/>
        <v>7</v>
      </c>
      <c r="J3723" s="46">
        <f>TRUNC((A3723-1)/COUNT('DATE Snapshot'!A:A)/COUNT(PRODUCT!A:A),0)+1</f>
        <v>6</v>
      </c>
      <c r="K3723" s="9" t="str">
        <f t="shared" ref="K3723:O3723" ca="1" si="11167">INDIRECT(ADDRESS($J3723+1,K$2,,,K$1))</f>
        <v>CENTRO NORTE</v>
      </c>
      <c r="L3723" s="9" t="str">
        <f t="shared" ca="1" si="11167"/>
        <v>CN</v>
      </c>
      <c r="M3723" s="9" t="str">
        <f t="shared" ca="1" si="11167"/>
        <v>GOIANIA</v>
      </c>
      <c r="N3723" s="9" t="str">
        <f t="shared" ca="1" si="11167"/>
        <v>BRASIL</v>
      </c>
      <c r="O3723" s="9">
        <f t="shared" ca="1" si="11167"/>
        <v>0</v>
      </c>
      <c r="P3723" s="9">
        <f>MOD(TRUNC((A3723-1)/COUNT('DATE Snapshot'!A:A)),COUNT(PRODUCT!A:A))+1</f>
        <v>15</v>
      </c>
      <c r="Q3723" s="9" t="str">
        <f t="shared" ref="Q3723:W3723" ca="1" si="11168">INDIRECT(ADDRESS($P3723+1,Q$2,,,Q$1))</f>
        <v>ESPUMANTE BRUTT RESERVA</v>
      </c>
      <c r="R3723" s="9" t="str">
        <f t="shared" ca="1" si="11168"/>
        <v>ES_BRT_RS</v>
      </c>
      <c r="S3723" s="9" t="str">
        <f t="shared" ca="1" si="11168"/>
        <v>ESPUMANTE</v>
      </c>
      <c r="T3723" s="9" t="str">
        <f t="shared" ca="1" si="11168"/>
        <v>12_BTL_0,75 l</v>
      </c>
      <c r="U3723" s="29">
        <f t="shared" ca="1" si="11168"/>
        <v>12</v>
      </c>
      <c r="V3723" s="30">
        <f t="shared" ca="1" si="11168"/>
        <v>273</v>
      </c>
      <c r="W3723" s="30">
        <f t="shared" ca="1" si="11168"/>
        <v>132</v>
      </c>
    </row>
    <row r="3724" spans="1:23" ht="13">
      <c r="A3724" s="9">
        <f t="shared" si="8"/>
        <v>3721</v>
      </c>
      <c r="B3724" s="45">
        <v>8</v>
      </c>
      <c r="C3724" s="9">
        <f>MOD(A3724-1,COUNT('DATE Snapshot'!$A:$A))+1</f>
        <v>1</v>
      </c>
      <c r="D3724" s="25">
        <f t="shared" ref="D3724:I3724" ca="1" si="11169">INDIRECT(ADDRESS($C3724+1,D$2,,,D$1))</f>
        <v>42736</v>
      </c>
      <c r="E3724" s="27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8">
        <f t="shared" ca="1" si="11169"/>
        <v>42736</v>
      </c>
      <c r="I3724" s="9">
        <f t="shared" ca="1" si="11169"/>
        <v>1</v>
      </c>
      <c r="J3724" s="46">
        <f>TRUNC((A3724-1)/COUNT('DATE Snapshot'!A:A)/COUNT(PRODUCT!A:A),0)+1</f>
        <v>6</v>
      </c>
      <c r="K3724" s="9" t="str">
        <f t="shared" ref="K3724:O3724" ca="1" si="11170">INDIRECT(ADDRESS($J3724+1,K$2,,,K$1))</f>
        <v>CENTRO NORTE</v>
      </c>
      <c r="L3724" s="9" t="str">
        <f t="shared" ca="1" si="11170"/>
        <v>CN</v>
      </c>
      <c r="M3724" s="9" t="str">
        <f t="shared" ca="1" si="11170"/>
        <v>GOIANIA</v>
      </c>
      <c r="N3724" s="9" t="str">
        <f t="shared" ca="1" si="11170"/>
        <v>BRASIL</v>
      </c>
      <c r="O3724" s="9">
        <f t="shared" ca="1" si="11170"/>
        <v>0</v>
      </c>
      <c r="P3724" s="9">
        <f>MOD(TRUNC((A3724-1)/COUNT('DATE Snapshot'!A:A)),COUNT(PRODUCT!A:A))+1</f>
        <v>16</v>
      </c>
      <c r="Q3724" s="9" t="str">
        <f t="shared" ref="Q3724:W3724" ca="1" si="11171">INDIRECT(ADDRESS($P3724+1,Q$2,,,Q$1))</f>
        <v>ESPUMANTE DEMI-SEC</v>
      </c>
      <c r="R3724" s="9" t="str">
        <f t="shared" ca="1" si="11171"/>
        <v>ES_DS</v>
      </c>
      <c r="S3724" s="9" t="str">
        <f t="shared" ca="1" si="11171"/>
        <v>ESPUMANTE</v>
      </c>
      <c r="T3724" s="9" t="str">
        <f t="shared" ca="1" si="11171"/>
        <v>12_BTL_0,75 l</v>
      </c>
      <c r="U3724" s="29">
        <f t="shared" ca="1" si="11171"/>
        <v>12</v>
      </c>
      <c r="V3724" s="30">
        <f t="shared" ca="1" si="11171"/>
        <v>223</v>
      </c>
      <c r="W3724" s="30">
        <f t="shared" ca="1" si="11171"/>
        <v>111</v>
      </c>
    </row>
    <row r="3725" spans="1:23" ht="13">
      <c r="A3725" s="9">
        <f t="shared" si="8"/>
        <v>3722</v>
      </c>
      <c r="B3725" s="45">
        <v>6</v>
      </c>
      <c r="C3725" s="9">
        <f>MOD(A3725-1,COUNT('DATE Snapshot'!$A:$A))+1</f>
        <v>2</v>
      </c>
      <c r="D3725" s="25">
        <f t="shared" ref="D3725:I3725" ca="1" si="11172">INDIRECT(ADDRESS($C3725+1,D$2,,,D$1))</f>
        <v>42767</v>
      </c>
      <c r="E3725" s="27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8">
        <f t="shared" ca="1" si="11172"/>
        <v>42736</v>
      </c>
      <c r="I3725" s="9">
        <f t="shared" ca="1" si="11172"/>
        <v>4</v>
      </c>
      <c r="J3725" s="46">
        <f>TRUNC((A3725-1)/COUNT('DATE Snapshot'!A:A)/COUNT(PRODUCT!A:A),0)+1</f>
        <v>6</v>
      </c>
      <c r="K3725" s="9" t="str">
        <f t="shared" ref="K3725:O3725" ca="1" si="11173">INDIRECT(ADDRESS($J3725+1,K$2,,,K$1))</f>
        <v>CENTRO NORTE</v>
      </c>
      <c r="L3725" s="9" t="str">
        <f t="shared" ca="1" si="11173"/>
        <v>CN</v>
      </c>
      <c r="M3725" s="9" t="str">
        <f t="shared" ca="1" si="11173"/>
        <v>GOIANIA</v>
      </c>
      <c r="N3725" s="9" t="str">
        <f t="shared" ca="1" si="11173"/>
        <v>BRASIL</v>
      </c>
      <c r="O3725" s="9">
        <f t="shared" ca="1" si="11173"/>
        <v>0</v>
      </c>
      <c r="P3725" s="9">
        <f>MOD(TRUNC((A3725-1)/COUNT('DATE Snapshot'!A:A)),COUNT(PRODUCT!A:A))+1</f>
        <v>16</v>
      </c>
      <c r="Q3725" s="9" t="str">
        <f t="shared" ref="Q3725:W3725" ca="1" si="11174">INDIRECT(ADDRESS($P3725+1,Q$2,,,Q$1))</f>
        <v>ESPUMANTE DEMI-SEC</v>
      </c>
      <c r="R3725" s="9" t="str">
        <f t="shared" ca="1" si="11174"/>
        <v>ES_DS</v>
      </c>
      <c r="S3725" s="9" t="str">
        <f t="shared" ca="1" si="11174"/>
        <v>ESPUMANTE</v>
      </c>
      <c r="T3725" s="9" t="str">
        <f t="shared" ca="1" si="11174"/>
        <v>12_BTL_0,75 l</v>
      </c>
      <c r="U3725" s="29">
        <f t="shared" ca="1" si="11174"/>
        <v>12</v>
      </c>
      <c r="V3725" s="30">
        <f t="shared" ca="1" si="11174"/>
        <v>223</v>
      </c>
      <c r="W3725" s="30">
        <f t="shared" ca="1" si="11174"/>
        <v>111</v>
      </c>
    </row>
    <row r="3726" spans="1:23" ht="13">
      <c r="A3726" s="9">
        <f t="shared" si="8"/>
        <v>3723</v>
      </c>
      <c r="B3726" s="45">
        <v>7</v>
      </c>
      <c r="C3726" s="9">
        <f>MOD(A3726-1,COUNT('DATE Snapshot'!$A:$A))+1</f>
        <v>3</v>
      </c>
      <c r="D3726" s="25">
        <f t="shared" ref="D3726:I3726" ca="1" si="11175">INDIRECT(ADDRESS($C3726+1,D$2,,,D$1))</f>
        <v>42795</v>
      </c>
      <c r="E3726" s="27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8">
        <f t="shared" ca="1" si="11175"/>
        <v>42736</v>
      </c>
      <c r="I3726" s="9">
        <f t="shared" ca="1" si="11175"/>
        <v>4</v>
      </c>
      <c r="J3726" s="46">
        <f>TRUNC((A3726-1)/COUNT('DATE Snapshot'!A:A)/COUNT(PRODUCT!A:A),0)+1</f>
        <v>6</v>
      </c>
      <c r="K3726" s="9" t="str">
        <f t="shared" ref="K3726:O3726" ca="1" si="11176">INDIRECT(ADDRESS($J3726+1,K$2,,,K$1))</f>
        <v>CENTRO NORTE</v>
      </c>
      <c r="L3726" s="9" t="str">
        <f t="shared" ca="1" si="11176"/>
        <v>CN</v>
      </c>
      <c r="M3726" s="9" t="str">
        <f t="shared" ca="1" si="11176"/>
        <v>GOIANIA</v>
      </c>
      <c r="N3726" s="9" t="str">
        <f t="shared" ca="1" si="11176"/>
        <v>BRASIL</v>
      </c>
      <c r="O3726" s="9">
        <f t="shared" ca="1" si="11176"/>
        <v>0</v>
      </c>
      <c r="P3726" s="9">
        <f>MOD(TRUNC((A3726-1)/COUNT('DATE Snapshot'!A:A)),COUNT(PRODUCT!A:A))+1</f>
        <v>16</v>
      </c>
      <c r="Q3726" s="9" t="str">
        <f t="shared" ref="Q3726:W3726" ca="1" si="11177">INDIRECT(ADDRESS($P3726+1,Q$2,,,Q$1))</f>
        <v>ESPUMANTE DEMI-SEC</v>
      </c>
      <c r="R3726" s="9" t="str">
        <f t="shared" ca="1" si="11177"/>
        <v>ES_DS</v>
      </c>
      <c r="S3726" s="9" t="str">
        <f t="shared" ca="1" si="11177"/>
        <v>ESPUMANTE</v>
      </c>
      <c r="T3726" s="9" t="str">
        <f t="shared" ca="1" si="11177"/>
        <v>12_BTL_0,75 l</v>
      </c>
      <c r="U3726" s="29">
        <f t="shared" ca="1" si="11177"/>
        <v>12</v>
      </c>
      <c r="V3726" s="30">
        <f t="shared" ca="1" si="11177"/>
        <v>223</v>
      </c>
      <c r="W3726" s="30">
        <f t="shared" ca="1" si="11177"/>
        <v>111</v>
      </c>
    </row>
    <row r="3727" spans="1:23" ht="13">
      <c r="A3727" s="9">
        <f t="shared" si="8"/>
        <v>3724</v>
      </c>
      <c r="B3727" s="45">
        <v>15</v>
      </c>
      <c r="C3727" s="9">
        <f>MOD(A3727-1,COUNT('DATE Snapshot'!$A:$A))+1</f>
        <v>4</v>
      </c>
      <c r="D3727" s="25">
        <f t="shared" ref="D3727:I3727" ca="1" si="11178">INDIRECT(ADDRESS($C3727+1,D$2,,,D$1))</f>
        <v>42826</v>
      </c>
      <c r="E3727" s="27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8">
        <f t="shared" ca="1" si="11178"/>
        <v>42736</v>
      </c>
      <c r="I3727" s="9">
        <f t="shared" ca="1" si="11178"/>
        <v>7</v>
      </c>
      <c r="J3727" s="46">
        <f>TRUNC((A3727-1)/COUNT('DATE Snapshot'!A:A)/COUNT(PRODUCT!A:A),0)+1</f>
        <v>6</v>
      </c>
      <c r="K3727" s="9" t="str">
        <f t="shared" ref="K3727:O3727" ca="1" si="11179">INDIRECT(ADDRESS($J3727+1,K$2,,,K$1))</f>
        <v>CENTRO NORTE</v>
      </c>
      <c r="L3727" s="9" t="str">
        <f t="shared" ca="1" si="11179"/>
        <v>CN</v>
      </c>
      <c r="M3727" s="9" t="str">
        <f t="shared" ca="1" si="11179"/>
        <v>GOIANIA</v>
      </c>
      <c r="N3727" s="9" t="str">
        <f t="shared" ca="1" si="11179"/>
        <v>BRASIL</v>
      </c>
      <c r="O3727" s="9">
        <f t="shared" ca="1" si="11179"/>
        <v>0</v>
      </c>
      <c r="P3727" s="9">
        <f>MOD(TRUNC((A3727-1)/COUNT('DATE Snapshot'!A:A)),COUNT(PRODUCT!A:A))+1</f>
        <v>16</v>
      </c>
      <c r="Q3727" s="9" t="str">
        <f t="shared" ref="Q3727:W3727" ca="1" si="11180">INDIRECT(ADDRESS($P3727+1,Q$2,,,Q$1))</f>
        <v>ESPUMANTE DEMI-SEC</v>
      </c>
      <c r="R3727" s="9" t="str">
        <f t="shared" ca="1" si="11180"/>
        <v>ES_DS</v>
      </c>
      <c r="S3727" s="9" t="str">
        <f t="shared" ca="1" si="11180"/>
        <v>ESPUMANTE</v>
      </c>
      <c r="T3727" s="9" t="str">
        <f t="shared" ca="1" si="11180"/>
        <v>12_BTL_0,75 l</v>
      </c>
      <c r="U3727" s="29">
        <f t="shared" ca="1" si="11180"/>
        <v>12</v>
      </c>
      <c r="V3727" s="30">
        <f t="shared" ca="1" si="11180"/>
        <v>223</v>
      </c>
      <c r="W3727" s="30">
        <f t="shared" ca="1" si="11180"/>
        <v>111</v>
      </c>
    </row>
    <row r="3728" spans="1:23" ht="13">
      <c r="A3728" s="9">
        <f t="shared" si="8"/>
        <v>3725</v>
      </c>
      <c r="B3728" s="45">
        <v>16</v>
      </c>
      <c r="C3728" s="9">
        <f>MOD(A3728-1,COUNT('DATE Snapshot'!$A:$A))+1</f>
        <v>5</v>
      </c>
      <c r="D3728" s="25">
        <f t="shared" ref="D3728:I3728" ca="1" si="11181">INDIRECT(ADDRESS($C3728+1,D$2,,,D$1))</f>
        <v>42856</v>
      </c>
      <c r="E3728" s="27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8">
        <f t="shared" ca="1" si="11181"/>
        <v>42736</v>
      </c>
      <c r="I3728" s="9">
        <f t="shared" ca="1" si="11181"/>
        <v>2</v>
      </c>
      <c r="J3728" s="46">
        <f>TRUNC((A3728-1)/COUNT('DATE Snapshot'!A:A)/COUNT(PRODUCT!A:A),0)+1</f>
        <v>6</v>
      </c>
      <c r="K3728" s="9" t="str">
        <f t="shared" ref="K3728:O3728" ca="1" si="11182">INDIRECT(ADDRESS($J3728+1,K$2,,,K$1))</f>
        <v>CENTRO NORTE</v>
      </c>
      <c r="L3728" s="9" t="str">
        <f t="shared" ca="1" si="11182"/>
        <v>CN</v>
      </c>
      <c r="M3728" s="9" t="str">
        <f t="shared" ca="1" si="11182"/>
        <v>GOIANIA</v>
      </c>
      <c r="N3728" s="9" t="str">
        <f t="shared" ca="1" si="11182"/>
        <v>BRASIL</v>
      </c>
      <c r="O3728" s="9">
        <f t="shared" ca="1" si="11182"/>
        <v>0</v>
      </c>
      <c r="P3728" s="9">
        <f>MOD(TRUNC((A3728-1)/COUNT('DATE Snapshot'!A:A)),COUNT(PRODUCT!A:A))+1</f>
        <v>16</v>
      </c>
      <c r="Q3728" s="9" t="str">
        <f t="shared" ref="Q3728:W3728" ca="1" si="11183">INDIRECT(ADDRESS($P3728+1,Q$2,,,Q$1))</f>
        <v>ESPUMANTE DEMI-SEC</v>
      </c>
      <c r="R3728" s="9" t="str">
        <f t="shared" ca="1" si="11183"/>
        <v>ES_DS</v>
      </c>
      <c r="S3728" s="9" t="str">
        <f t="shared" ca="1" si="11183"/>
        <v>ESPUMANTE</v>
      </c>
      <c r="T3728" s="9" t="str">
        <f t="shared" ca="1" si="11183"/>
        <v>12_BTL_0,75 l</v>
      </c>
      <c r="U3728" s="29">
        <f t="shared" ca="1" si="11183"/>
        <v>12</v>
      </c>
      <c r="V3728" s="30">
        <f t="shared" ca="1" si="11183"/>
        <v>223</v>
      </c>
      <c r="W3728" s="30">
        <f t="shared" ca="1" si="11183"/>
        <v>111</v>
      </c>
    </row>
    <row r="3729" spans="1:23" ht="13">
      <c r="A3729" s="9">
        <f t="shared" si="8"/>
        <v>3726</v>
      </c>
      <c r="B3729" s="45">
        <v>13</v>
      </c>
      <c r="C3729" s="9">
        <f>MOD(A3729-1,COUNT('DATE Snapshot'!$A:$A))+1</f>
        <v>6</v>
      </c>
      <c r="D3729" s="25">
        <f t="shared" ref="D3729:I3729" ca="1" si="11184">INDIRECT(ADDRESS($C3729+1,D$2,,,D$1))</f>
        <v>42887</v>
      </c>
      <c r="E3729" s="27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8">
        <f t="shared" ca="1" si="11184"/>
        <v>42736</v>
      </c>
      <c r="I3729" s="9">
        <f t="shared" ca="1" si="11184"/>
        <v>5</v>
      </c>
      <c r="J3729" s="46">
        <f>TRUNC((A3729-1)/COUNT('DATE Snapshot'!A:A)/COUNT(PRODUCT!A:A),0)+1</f>
        <v>6</v>
      </c>
      <c r="K3729" s="9" t="str">
        <f t="shared" ref="K3729:O3729" ca="1" si="11185">INDIRECT(ADDRESS($J3729+1,K$2,,,K$1))</f>
        <v>CENTRO NORTE</v>
      </c>
      <c r="L3729" s="9" t="str">
        <f t="shared" ca="1" si="11185"/>
        <v>CN</v>
      </c>
      <c r="M3729" s="9" t="str">
        <f t="shared" ca="1" si="11185"/>
        <v>GOIANIA</v>
      </c>
      <c r="N3729" s="9" t="str">
        <f t="shared" ca="1" si="11185"/>
        <v>BRASIL</v>
      </c>
      <c r="O3729" s="9">
        <f t="shared" ca="1" si="11185"/>
        <v>0</v>
      </c>
      <c r="P3729" s="9">
        <f>MOD(TRUNC((A3729-1)/COUNT('DATE Snapshot'!A:A)),COUNT(PRODUCT!A:A))+1</f>
        <v>16</v>
      </c>
      <c r="Q3729" s="9" t="str">
        <f t="shared" ref="Q3729:W3729" ca="1" si="11186">INDIRECT(ADDRESS($P3729+1,Q$2,,,Q$1))</f>
        <v>ESPUMANTE DEMI-SEC</v>
      </c>
      <c r="R3729" s="9" t="str">
        <f t="shared" ca="1" si="11186"/>
        <v>ES_DS</v>
      </c>
      <c r="S3729" s="9" t="str">
        <f t="shared" ca="1" si="11186"/>
        <v>ESPUMANTE</v>
      </c>
      <c r="T3729" s="9" t="str">
        <f t="shared" ca="1" si="11186"/>
        <v>12_BTL_0,75 l</v>
      </c>
      <c r="U3729" s="29">
        <f t="shared" ca="1" si="11186"/>
        <v>12</v>
      </c>
      <c r="V3729" s="30">
        <f t="shared" ca="1" si="11186"/>
        <v>223</v>
      </c>
      <c r="W3729" s="30">
        <f t="shared" ca="1" si="11186"/>
        <v>111</v>
      </c>
    </row>
    <row r="3730" spans="1:23" ht="13">
      <c r="A3730" s="9">
        <f t="shared" si="8"/>
        <v>3727</v>
      </c>
      <c r="B3730" s="45">
        <v>11</v>
      </c>
      <c r="C3730" s="9">
        <f>MOD(A3730-1,COUNT('DATE Snapshot'!$A:$A))+1</f>
        <v>7</v>
      </c>
      <c r="D3730" s="25">
        <f t="shared" ref="D3730:I3730" ca="1" si="11187">INDIRECT(ADDRESS($C3730+1,D$2,,,D$1))</f>
        <v>42917</v>
      </c>
      <c r="E3730" s="27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8">
        <f t="shared" ca="1" si="11187"/>
        <v>42736</v>
      </c>
      <c r="I3730" s="9">
        <f t="shared" ca="1" si="11187"/>
        <v>7</v>
      </c>
      <c r="J3730" s="46">
        <f>TRUNC((A3730-1)/COUNT('DATE Snapshot'!A:A)/COUNT(PRODUCT!A:A),0)+1</f>
        <v>6</v>
      </c>
      <c r="K3730" s="9" t="str">
        <f t="shared" ref="K3730:O3730" ca="1" si="11188">INDIRECT(ADDRESS($J3730+1,K$2,,,K$1))</f>
        <v>CENTRO NORTE</v>
      </c>
      <c r="L3730" s="9" t="str">
        <f t="shared" ca="1" si="11188"/>
        <v>CN</v>
      </c>
      <c r="M3730" s="9" t="str">
        <f t="shared" ca="1" si="11188"/>
        <v>GOIANIA</v>
      </c>
      <c r="N3730" s="9" t="str">
        <f t="shared" ca="1" si="11188"/>
        <v>BRASIL</v>
      </c>
      <c r="O3730" s="9">
        <f t="shared" ca="1" si="11188"/>
        <v>0</v>
      </c>
      <c r="P3730" s="9">
        <f>MOD(TRUNC((A3730-1)/COUNT('DATE Snapshot'!A:A)),COUNT(PRODUCT!A:A))+1</f>
        <v>16</v>
      </c>
      <c r="Q3730" s="9" t="str">
        <f t="shared" ref="Q3730:W3730" ca="1" si="11189">INDIRECT(ADDRESS($P3730+1,Q$2,,,Q$1))</f>
        <v>ESPUMANTE DEMI-SEC</v>
      </c>
      <c r="R3730" s="9" t="str">
        <f t="shared" ca="1" si="11189"/>
        <v>ES_DS</v>
      </c>
      <c r="S3730" s="9" t="str">
        <f t="shared" ca="1" si="11189"/>
        <v>ESPUMANTE</v>
      </c>
      <c r="T3730" s="9" t="str">
        <f t="shared" ca="1" si="11189"/>
        <v>12_BTL_0,75 l</v>
      </c>
      <c r="U3730" s="29">
        <f t="shared" ca="1" si="11189"/>
        <v>12</v>
      </c>
      <c r="V3730" s="30">
        <f t="shared" ca="1" si="11189"/>
        <v>223</v>
      </c>
      <c r="W3730" s="30">
        <f t="shared" ca="1" si="11189"/>
        <v>111</v>
      </c>
    </row>
    <row r="3731" spans="1:23" ht="13">
      <c r="A3731" s="9">
        <f t="shared" si="8"/>
        <v>3728</v>
      </c>
      <c r="B3731" s="45">
        <v>10</v>
      </c>
      <c r="C3731" s="9">
        <f>MOD(A3731-1,COUNT('DATE Snapshot'!$A:$A))+1</f>
        <v>8</v>
      </c>
      <c r="D3731" s="25">
        <f t="shared" ref="D3731:I3731" ca="1" si="11190">INDIRECT(ADDRESS($C3731+1,D$2,,,D$1))</f>
        <v>42948</v>
      </c>
      <c r="E3731" s="27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8">
        <f t="shared" ca="1" si="11190"/>
        <v>42736</v>
      </c>
      <c r="I3731" s="9">
        <f t="shared" ca="1" si="11190"/>
        <v>3</v>
      </c>
      <c r="J3731" s="46">
        <f>TRUNC((A3731-1)/COUNT('DATE Snapshot'!A:A)/COUNT(PRODUCT!A:A),0)+1</f>
        <v>6</v>
      </c>
      <c r="K3731" s="9" t="str">
        <f t="shared" ref="K3731:O3731" ca="1" si="11191">INDIRECT(ADDRESS($J3731+1,K$2,,,K$1))</f>
        <v>CENTRO NORTE</v>
      </c>
      <c r="L3731" s="9" t="str">
        <f t="shared" ca="1" si="11191"/>
        <v>CN</v>
      </c>
      <c r="M3731" s="9" t="str">
        <f t="shared" ca="1" si="11191"/>
        <v>GOIANIA</v>
      </c>
      <c r="N3731" s="9" t="str">
        <f t="shared" ca="1" si="11191"/>
        <v>BRASIL</v>
      </c>
      <c r="O3731" s="9">
        <f t="shared" ca="1" si="11191"/>
        <v>0</v>
      </c>
      <c r="P3731" s="9">
        <f>MOD(TRUNC((A3731-1)/COUNT('DATE Snapshot'!A:A)),COUNT(PRODUCT!A:A))+1</f>
        <v>16</v>
      </c>
      <c r="Q3731" s="9" t="str">
        <f t="shared" ref="Q3731:W3731" ca="1" si="11192">INDIRECT(ADDRESS($P3731+1,Q$2,,,Q$1))</f>
        <v>ESPUMANTE DEMI-SEC</v>
      </c>
      <c r="R3731" s="9" t="str">
        <f t="shared" ca="1" si="11192"/>
        <v>ES_DS</v>
      </c>
      <c r="S3731" s="9" t="str">
        <f t="shared" ca="1" si="11192"/>
        <v>ESPUMANTE</v>
      </c>
      <c r="T3731" s="9" t="str">
        <f t="shared" ca="1" si="11192"/>
        <v>12_BTL_0,75 l</v>
      </c>
      <c r="U3731" s="29">
        <f t="shared" ca="1" si="11192"/>
        <v>12</v>
      </c>
      <c r="V3731" s="30">
        <f t="shared" ca="1" si="11192"/>
        <v>223</v>
      </c>
      <c r="W3731" s="30">
        <f t="shared" ca="1" si="11192"/>
        <v>111</v>
      </c>
    </row>
    <row r="3732" spans="1:23" ht="13">
      <c r="A3732" s="9">
        <f t="shared" si="8"/>
        <v>3729</v>
      </c>
      <c r="B3732" s="45">
        <v>15</v>
      </c>
      <c r="C3732" s="9">
        <f>MOD(A3732-1,COUNT('DATE Snapshot'!$A:$A))+1</f>
        <v>9</v>
      </c>
      <c r="D3732" s="25">
        <f t="shared" ref="D3732:I3732" ca="1" si="11193">INDIRECT(ADDRESS($C3732+1,D$2,,,D$1))</f>
        <v>42979</v>
      </c>
      <c r="E3732" s="27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8">
        <f t="shared" ca="1" si="11193"/>
        <v>42736</v>
      </c>
      <c r="I3732" s="9">
        <f t="shared" ca="1" si="11193"/>
        <v>6</v>
      </c>
      <c r="J3732" s="46">
        <f>TRUNC((A3732-1)/COUNT('DATE Snapshot'!A:A)/COUNT(PRODUCT!A:A),0)+1</f>
        <v>6</v>
      </c>
      <c r="K3732" s="9" t="str">
        <f t="shared" ref="K3732:O3732" ca="1" si="11194">INDIRECT(ADDRESS($J3732+1,K$2,,,K$1))</f>
        <v>CENTRO NORTE</v>
      </c>
      <c r="L3732" s="9" t="str">
        <f t="shared" ca="1" si="11194"/>
        <v>CN</v>
      </c>
      <c r="M3732" s="9" t="str">
        <f t="shared" ca="1" si="11194"/>
        <v>GOIANIA</v>
      </c>
      <c r="N3732" s="9" t="str">
        <f t="shared" ca="1" si="11194"/>
        <v>BRASIL</v>
      </c>
      <c r="O3732" s="9">
        <f t="shared" ca="1" si="11194"/>
        <v>0</v>
      </c>
      <c r="P3732" s="9">
        <f>MOD(TRUNC((A3732-1)/COUNT('DATE Snapshot'!A:A)),COUNT(PRODUCT!A:A))+1</f>
        <v>16</v>
      </c>
      <c r="Q3732" s="9" t="str">
        <f t="shared" ref="Q3732:W3732" ca="1" si="11195">INDIRECT(ADDRESS($P3732+1,Q$2,,,Q$1))</f>
        <v>ESPUMANTE DEMI-SEC</v>
      </c>
      <c r="R3732" s="9" t="str">
        <f t="shared" ca="1" si="11195"/>
        <v>ES_DS</v>
      </c>
      <c r="S3732" s="9" t="str">
        <f t="shared" ca="1" si="11195"/>
        <v>ESPUMANTE</v>
      </c>
      <c r="T3732" s="9" t="str">
        <f t="shared" ca="1" si="11195"/>
        <v>12_BTL_0,75 l</v>
      </c>
      <c r="U3732" s="29">
        <f t="shared" ca="1" si="11195"/>
        <v>12</v>
      </c>
      <c r="V3732" s="30">
        <f t="shared" ca="1" si="11195"/>
        <v>223</v>
      </c>
      <c r="W3732" s="30">
        <f t="shared" ca="1" si="11195"/>
        <v>111</v>
      </c>
    </row>
    <row r="3733" spans="1:23" ht="13">
      <c r="A3733" s="9">
        <f t="shared" si="8"/>
        <v>3730</v>
      </c>
      <c r="B3733" s="45">
        <v>10</v>
      </c>
      <c r="C3733" s="9">
        <f>MOD(A3733-1,COUNT('DATE Snapshot'!$A:$A))+1</f>
        <v>10</v>
      </c>
      <c r="D3733" s="25">
        <f t="shared" ref="D3733:I3733" ca="1" si="11196">INDIRECT(ADDRESS($C3733+1,D$2,,,D$1))</f>
        <v>43009</v>
      </c>
      <c r="E3733" s="27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8">
        <f t="shared" ca="1" si="11196"/>
        <v>42736</v>
      </c>
      <c r="I3733" s="9">
        <f t="shared" ca="1" si="11196"/>
        <v>1</v>
      </c>
      <c r="J3733" s="46">
        <f>TRUNC((A3733-1)/COUNT('DATE Snapshot'!A:A)/COUNT(PRODUCT!A:A),0)+1</f>
        <v>6</v>
      </c>
      <c r="K3733" s="9" t="str">
        <f t="shared" ref="K3733:O3733" ca="1" si="11197">INDIRECT(ADDRESS($J3733+1,K$2,,,K$1))</f>
        <v>CENTRO NORTE</v>
      </c>
      <c r="L3733" s="9" t="str">
        <f t="shared" ca="1" si="11197"/>
        <v>CN</v>
      </c>
      <c r="M3733" s="9" t="str">
        <f t="shared" ca="1" si="11197"/>
        <v>GOIANIA</v>
      </c>
      <c r="N3733" s="9" t="str">
        <f t="shared" ca="1" si="11197"/>
        <v>BRASIL</v>
      </c>
      <c r="O3733" s="9">
        <f t="shared" ca="1" si="11197"/>
        <v>0</v>
      </c>
      <c r="P3733" s="9">
        <f>MOD(TRUNC((A3733-1)/COUNT('DATE Snapshot'!A:A)),COUNT(PRODUCT!A:A))+1</f>
        <v>16</v>
      </c>
      <c r="Q3733" s="9" t="str">
        <f t="shared" ref="Q3733:W3733" ca="1" si="11198">INDIRECT(ADDRESS($P3733+1,Q$2,,,Q$1))</f>
        <v>ESPUMANTE DEMI-SEC</v>
      </c>
      <c r="R3733" s="9" t="str">
        <f t="shared" ca="1" si="11198"/>
        <v>ES_DS</v>
      </c>
      <c r="S3733" s="9" t="str">
        <f t="shared" ca="1" si="11198"/>
        <v>ESPUMANTE</v>
      </c>
      <c r="T3733" s="9" t="str">
        <f t="shared" ca="1" si="11198"/>
        <v>12_BTL_0,75 l</v>
      </c>
      <c r="U3733" s="29">
        <f t="shared" ca="1" si="11198"/>
        <v>12</v>
      </c>
      <c r="V3733" s="30">
        <f t="shared" ca="1" si="11198"/>
        <v>223</v>
      </c>
      <c r="W3733" s="30">
        <f t="shared" ca="1" si="11198"/>
        <v>111</v>
      </c>
    </row>
    <row r="3734" spans="1:23" ht="13">
      <c r="A3734" s="9">
        <f t="shared" si="8"/>
        <v>3731</v>
      </c>
      <c r="B3734" s="45">
        <v>14</v>
      </c>
      <c r="C3734" s="9">
        <f>MOD(A3734-1,COUNT('DATE Snapshot'!$A:$A))+1</f>
        <v>11</v>
      </c>
      <c r="D3734" s="25">
        <f t="shared" ref="D3734:I3734" ca="1" si="11199">INDIRECT(ADDRESS($C3734+1,D$2,,,D$1))</f>
        <v>43040</v>
      </c>
      <c r="E3734" s="27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8">
        <f t="shared" ca="1" si="11199"/>
        <v>42736</v>
      </c>
      <c r="I3734" s="9">
        <f t="shared" ca="1" si="11199"/>
        <v>4</v>
      </c>
      <c r="J3734" s="46">
        <f>TRUNC((A3734-1)/COUNT('DATE Snapshot'!A:A)/COUNT(PRODUCT!A:A),0)+1</f>
        <v>6</v>
      </c>
      <c r="K3734" s="9" t="str">
        <f t="shared" ref="K3734:O3734" ca="1" si="11200">INDIRECT(ADDRESS($J3734+1,K$2,,,K$1))</f>
        <v>CENTRO NORTE</v>
      </c>
      <c r="L3734" s="9" t="str">
        <f t="shared" ca="1" si="11200"/>
        <v>CN</v>
      </c>
      <c r="M3734" s="9" t="str">
        <f t="shared" ca="1" si="11200"/>
        <v>GOIANIA</v>
      </c>
      <c r="N3734" s="9" t="str">
        <f t="shared" ca="1" si="11200"/>
        <v>BRASIL</v>
      </c>
      <c r="O3734" s="9">
        <f t="shared" ca="1" si="11200"/>
        <v>0</v>
      </c>
      <c r="P3734" s="9">
        <f>MOD(TRUNC((A3734-1)/COUNT('DATE Snapshot'!A:A)),COUNT(PRODUCT!A:A))+1</f>
        <v>16</v>
      </c>
      <c r="Q3734" s="9" t="str">
        <f t="shared" ref="Q3734:W3734" ca="1" si="11201">INDIRECT(ADDRESS($P3734+1,Q$2,,,Q$1))</f>
        <v>ESPUMANTE DEMI-SEC</v>
      </c>
      <c r="R3734" s="9" t="str">
        <f t="shared" ca="1" si="11201"/>
        <v>ES_DS</v>
      </c>
      <c r="S3734" s="9" t="str">
        <f t="shared" ca="1" si="11201"/>
        <v>ESPUMANTE</v>
      </c>
      <c r="T3734" s="9" t="str">
        <f t="shared" ca="1" si="11201"/>
        <v>12_BTL_0,75 l</v>
      </c>
      <c r="U3734" s="29">
        <f t="shared" ca="1" si="11201"/>
        <v>12</v>
      </c>
      <c r="V3734" s="30">
        <f t="shared" ca="1" si="11201"/>
        <v>223</v>
      </c>
      <c r="W3734" s="30">
        <f t="shared" ca="1" si="11201"/>
        <v>111</v>
      </c>
    </row>
    <row r="3735" spans="1:23" ht="13">
      <c r="A3735" s="9">
        <f t="shared" si="8"/>
        <v>3732</v>
      </c>
      <c r="B3735" s="45">
        <v>17</v>
      </c>
      <c r="C3735" s="9">
        <f>MOD(A3735-1,COUNT('DATE Snapshot'!$A:$A))+1</f>
        <v>12</v>
      </c>
      <c r="D3735" s="25">
        <f t="shared" ref="D3735:I3735" ca="1" si="11202">INDIRECT(ADDRESS($C3735+1,D$2,,,D$1))</f>
        <v>43070</v>
      </c>
      <c r="E3735" s="27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8">
        <f t="shared" ca="1" si="11202"/>
        <v>42736</v>
      </c>
      <c r="I3735" s="9">
        <f t="shared" ca="1" si="11202"/>
        <v>6</v>
      </c>
      <c r="J3735" s="46">
        <f>TRUNC((A3735-1)/COUNT('DATE Snapshot'!A:A)/COUNT(PRODUCT!A:A),0)+1</f>
        <v>6</v>
      </c>
      <c r="K3735" s="9" t="str">
        <f t="shared" ref="K3735:O3735" ca="1" si="11203">INDIRECT(ADDRESS($J3735+1,K$2,,,K$1))</f>
        <v>CENTRO NORTE</v>
      </c>
      <c r="L3735" s="9" t="str">
        <f t="shared" ca="1" si="11203"/>
        <v>CN</v>
      </c>
      <c r="M3735" s="9" t="str">
        <f t="shared" ca="1" si="11203"/>
        <v>GOIANIA</v>
      </c>
      <c r="N3735" s="9" t="str">
        <f t="shared" ca="1" si="11203"/>
        <v>BRASIL</v>
      </c>
      <c r="O3735" s="9">
        <f t="shared" ca="1" si="11203"/>
        <v>0</v>
      </c>
      <c r="P3735" s="9">
        <f>MOD(TRUNC((A3735-1)/COUNT('DATE Snapshot'!A:A)),COUNT(PRODUCT!A:A))+1</f>
        <v>16</v>
      </c>
      <c r="Q3735" s="9" t="str">
        <f t="shared" ref="Q3735:W3735" ca="1" si="11204">INDIRECT(ADDRESS($P3735+1,Q$2,,,Q$1))</f>
        <v>ESPUMANTE DEMI-SEC</v>
      </c>
      <c r="R3735" s="9" t="str">
        <f t="shared" ca="1" si="11204"/>
        <v>ES_DS</v>
      </c>
      <c r="S3735" s="9" t="str">
        <f t="shared" ca="1" si="11204"/>
        <v>ESPUMANTE</v>
      </c>
      <c r="T3735" s="9" t="str">
        <f t="shared" ca="1" si="11204"/>
        <v>12_BTL_0,75 l</v>
      </c>
      <c r="U3735" s="29">
        <f t="shared" ca="1" si="11204"/>
        <v>12</v>
      </c>
      <c r="V3735" s="30">
        <f t="shared" ca="1" si="11204"/>
        <v>223</v>
      </c>
      <c r="W3735" s="30">
        <f t="shared" ca="1" si="11204"/>
        <v>111</v>
      </c>
    </row>
    <row r="3736" spans="1:23" ht="13">
      <c r="A3736" s="9">
        <f t="shared" si="8"/>
        <v>3733</v>
      </c>
      <c r="B3736" s="45">
        <v>9</v>
      </c>
      <c r="C3736" s="9">
        <f>MOD(A3736-1,COUNT('DATE Snapshot'!$A:$A))+1</f>
        <v>13</v>
      </c>
      <c r="D3736" s="25">
        <f t="shared" ref="D3736:I3736" ca="1" si="11205">INDIRECT(ADDRESS($C3736+1,D$2,,,D$1))</f>
        <v>43101</v>
      </c>
      <c r="E3736" s="27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8">
        <f t="shared" ca="1" si="11205"/>
        <v>43101</v>
      </c>
      <c r="I3736" s="9">
        <f t="shared" ca="1" si="11205"/>
        <v>2</v>
      </c>
      <c r="J3736" s="46">
        <f>TRUNC((A3736-1)/COUNT('DATE Snapshot'!A:A)/COUNT(PRODUCT!A:A),0)+1</f>
        <v>6</v>
      </c>
      <c r="K3736" s="9" t="str">
        <f t="shared" ref="K3736:O3736" ca="1" si="11206">INDIRECT(ADDRESS($J3736+1,K$2,,,K$1))</f>
        <v>CENTRO NORTE</v>
      </c>
      <c r="L3736" s="9" t="str">
        <f t="shared" ca="1" si="11206"/>
        <v>CN</v>
      </c>
      <c r="M3736" s="9" t="str">
        <f t="shared" ca="1" si="11206"/>
        <v>GOIANIA</v>
      </c>
      <c r="N3736" s="9" t="str">
        <f t="shared" ca="1" si="11206"/>
        <v>BRASIL</v>
      </c>
      <c r="O3736" s="9">
        <f t="shared" ca="1" si="11206"/>
        <v>0</v>
      </c>
      <c r="P3736" s="9">
        <f>MOD(TRUNC((A3736-1)/COUNT('DATE Snapshot'!A:A)),COUNT(PRODUCT!A:A))+1</f>
        <v>16</v>
      </c>
      <c r="Q3736" s="9" t="str">
        <f t="shared" ref="Q3736:W3736" ca="1" si="11207">INDIRECT(ADDRESS($P3736+1,Q$2,,,Q$1))</f>
        <v>ESPUMANTE DEMI-SEC</v>
      </c>
      <c r="R3736" s="9" t="str">
        <f t="shared" ca="1" si="11207"/>
        <v>ES_DS</v>
      </c>
      <c r="S3736" s="9" t="str">
        <f t="shared" ca="1" si="11207"/>
        <v>ESPUMANTE</v>
      </c>
      <c r="T3736" s="9" t="str">
        <f t="shared" ca="1" si="11207"/>
        <v>12_BTL_0,75 l</v>
      </c>
      <c r="U3736" s="29">
        <f t="shared" ca="1" si="11207"/>
        <v>12</v>
      </c>
      <c r="V3736" s="30">
        <f t="shared" ca="1" si="11207"/>
        <v>223</v>
      </c>
      <c r="W3736" s="30">
        <f t="shared" ca="1" si="11207"/>
        <v>111</v>
      </c>
    </row>
    <row r="3737" spans="1:23" ht="13">
      <c r="A3737" s="9">
        <f t="shared" si="8"/>
        <v>3734</v>
      </c>
      <c r="B3737" s="45">
        <v>25</v>
      </c>
      <c r="C3737" s="9">
        <f>MOD(A3737-1,COUNT('DATE Snapshot'!$A:$A))+1</f>
        <v>14</v>
      </c>
      <c r="D3737" s="25">
        <f t="shared" ref="D3737:I3737" ca="1" si="11208">INDIRECT(ADDRESS($C3737+1,D$2,,,D$1))</f>
        <v>43132</v>
      </c>
      <c r="E3737" s="27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8">
        <f t="shared" ca="1" si="11208"/>
        <v>43101</v>
      </c>
      <c r="I3737" s="9">
        <f t="shared" ca="1" si="11208"/>
        <v>5</v>
      </c>
      <c r="J3737" s="46">
        <f>TRUNC((A3737-1)/COUNT('DATE Snapshot'!A:A)/COUNT(PRODUCT!A:A),0)+1</f>
        <v>6</v>
      </c>
      <c r="K3737" s="9" t="str">
        <f t="shared" ref="K3737:O3737" ca="1" si="11209">INDIRECT(ADDRESS($J3737+1,K$2,,,K$1))</f>
        <v>CENTRO NORTE</v>
      </c>
      <c r="L3737" s="9" t="str">
        <f t="shared" ca="1" si="11209"/>
        <v>CN</v>
      </c>
      <c r="M3737" s="9" t="str">
        <f t="shared" ca="1" si="11209"/>
        <v>GOIANIA</v>
      </c>
      <c r="N3737" s="9" t="str">
        <f t="shared" ca="1" si="11209"/>
        <v>BRASIL</v>
      </c>
      <c r="O3737" s="9">
        <f t="shared" ca="1" si="11209"/>
        <v>0</v>
      </c>
      <c r="P3737" s="9">
        <f>MOD(TRUNC((A3737-1)/COUNT('DATE Snapshot'!A:A)),COUNT(PRODUCT!A:A))+1</f>
        <v>16</v>
      </c>
      <c r="Q3737" s="9" t="str">
        <f t="shared" ref="Q3737:W3737" ca="1" si="11210">INDIRECT(ADDRESS($P3737+1,Q$2,,,Q$1))</f>
        <v>ESPUMANTE DEMI-SEC</v>
      </c>
      <c r="R3737" s="9" t="str">
        <f t="shared" ca="1" si="11210"/>
        <v>ES_DS</v>
      </c>
      <c r="S3737" s="9" t="str">
        <f t="shared" ca="1" si="11210"/>
        <v>ESPUMANTE</v>
      </c>
      <c r="T3737" s="9" t="str">
        <f t="shared" ca="1" si="11210"/>
        <v>12_BTL_0,75 l</v>
      </c>
      <c r="U3737" s="29">
        <f t="shared" ca="1" si="11210"/>
        <v>12</v>
      </c>
      <c r="V3737" s="30">
        <f t="shared" ca="1" si="11210"/>
        <v>223</v>
      </c>
      <c r="W3737" s="30">
        <f t="shared" ca="1" si="11210"/>
        <v>111</v>
      </c>
    </row>
    <row r="3738" spans="1:23" ht="13">
      <c r="A3738" s="9">
        <f t="shared" si="8"/>
        <v>3735</v>
      </c>
      <c r="B3738" s="45">
        <v>1</v>
      </c>
      <c r="C3738" s="9">
        <f>MOD(A3738-1,COUNT('DATE Snapshot'!$A:$A))+1</f>
        <v>15</v>
      </c>
      <c r="D3738" s="25">
        <f t="shared" ref="D3738:I3738" ca="1" si="11211">INDIRECT(ADDRESS($C3738+1,D$2,,,D$1))</f>
        <v>43160</v>
      </c>
      <c r="E3738" s="27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8">
        <f t="shared" ca="1" si="11211"/>
        <v>43101</v>
      </c>
      <c r="I3738" s="9">
        <f t="shared" ca="1" si="11211"/>
        <v>5</v>
      </c>
      <c r="J3738" s="46">
        <f>TRUNC((A3738-1)/COUNT('DATE Snapshot'!A:A)/COUNT(PRODUCT!A:A),0)+1</f>
        <v>6</v>
      </c>
      <c r="K3738" s="9" t="str">
        <f t="shared" ref="K3738:O3738" ca="1" si="11212">INDIRECT(ADDRESS($J3738+1,K$2,,,K$1))</f>
        <v>CENTRO NORTE</v>
      </c>
      <c r="L3738" s="9" t="str">
        <f t="shared" ca="1" si="11212"/>
        <v>CN</v>
      </c>
      <c r="M3738" s="9" t="str">
        <f t="shared" ca="1" si="11212"/>
        <v>GOIANIA</v>
      </c>
      <c r="N3738" s="9" t="str">
        <f t="shared" ca="1" si="11212"/>
        <v>BRASIL</v>
      </c>
      <c r="O3738" s="9">
        <f t="shared" ca="1" si="11212"/>
        <v>0</v>
      </c>
      <c r="P3738" s="9">
        <f>MOD(TRUNC((A3738-1)/COUNT('DATE Snapshot'!A:A)),COUNT(PRODUCT!A:A))+1</f>
        <v>16</v>
      </c>
      <c r="Q3738" s="9" t="str">
        <f t="shared" ref="Q3738:W3738" ca="1" si="11213">INDIRECT(ADDRESS($P3738+1,Q$2,,,Q$1))</f>
        <v>ESPUMANTE DEMI-SEC</v>
      </c>
      <c r="R3738" s="9" t="str">
        <f t="shared" ca="1" si="11213"/>
        <v>ES_DS</v>
      </c>
      <c r="S3738" s="9" t="str">
        <f t="shared" ca="1" si="11213"/>
        <v>ESPUMANTE</v>
      </c>
      <c r="T3738" s="9" t="str">
        <f t="shared" ca="1" si="11213"/>
        <v>12_BTL_0,75 l</v>
      </c>
      <c r="U3738" s="29">
        <f t="shared" ca="1" si="11213"/>
        <v>12</v>
      </c>
      <c r="V3738" s="30">
        <f t="shared" ca="1" si="11213"/>
        <v>223</v>
      </c>
      <c r="W3738" s="30">
        <f t="shared" ca="1" si="11213"/>
        <v>111</v>
      </c>
    </row>
    <row r="3739" spans="1:23" ht="13">
      <c r="A3739" s="9">
        <f t="shared" si="8"/>
        <v>3736</v>
      </c>
      <c r="B3739" s="45">
        <v>15</v>
      </c>
      <c r="C3739" s="9">
        <f>MOD(A3739-1,COUNT('DATE Snapshot'!$A:$A))+1</f>
        <v>16</v>
      </c>
      <c r="D3739" s="25">
        <f t="shared" ref="D3739:I3739" ca="1" si="11214">INDIRECT(ADDRESS($C3739+1,D$2,,,D$1))</f>
        <v>43191</v>
      </c>
      <c r="E3739" s="27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8">
        <f t="shared" ca="1" si="11214"/>
        <v>43101</v>
      </c>
      <c r="I3739" s="9">
        <f t="shared" ca="1" si="11214"/>
        <v>1</v>
      </c>
      <c r="J3739" s="46">
        <f>TRUNC((A3739-1)/COUNT('DATE Snapshot'!A:A)/COUNT(PRODUCT!A:A),0)+1</f>
        <v>6</v>
      </c>
      <c r="K3739" s="9" t="str">
        <f t="shared" ref="K3739:O3739" ca="1" si="11215">INDIRECT(ADDRESS($J3739+1,K$2,,,K$1))</f>
        <v>CENTRO NORTE</v>
      </c>
      <c r="L3739" s="9" t="str">
        <f t="shared" ca="1" si="11215"/>
        <v>CN</v>
      </c>
      <c r="M3739" s="9" t="str">
        <f t="shared" ca="1" si="11215"/>
        <v>GOIANIA</v>
      </c>
      <c r="N3739" s="9" t="str">
        <f t="shared" ca="1" si="11215"/>
        <v>BRASIL</v>
      </c>
      <c r="O3739" s="9">
        <f t="shared" ca="1" si="11215"/>
        <v>0</v>
      </c>
      <c r="P3739" s="9">
        <f>MOD(TRUNC((A3739-1)/COUNT('DATE Snapshot'!A:A)),COUNT(PRODUCT!A:A))+1</f>
        <v>16</v>
      </c>
      <c r="Q3739" s="9" t="str">
        <f t="shared" ref="Q3739:W3739" ca="1" si="11216">INDIRECT(ADDRESS($P3739+1,Q$2,,,Q$1))</f>
        <v>ESPUMANTE DEMI-SEC</v>
      </c>
      <c r="R3739" s="9" t="str">
        <f t="shared" ca="1" si="11216"/>
        <v>ES_DS</v>
      </c>
      <c r="S3739" s="9" t="str">
        <f t="shared" ca="1" si="11216"/>
        <v>ESPUMANTE</v>
      </c>
      <c r="T3739" s="9" t="str">
        <f t="shared" ca="1" si="11216"/>
        <v>12_BTL_0,75 l</v>
      </c>
      <c r="U3739" s="29">
        <f t="shared" ca="1" si="11216"/>
        <v>12</v>
      </c>
      <c r="V3739" s="30">
        <f t="shared" ca="1" si="11216"/>
        <v>223</v>
      </c>
      <c r="W3739" s="30">
        <f t="shared" ca="1" si="11216"/>
        <v>111</v>
      </c>
    </row>
    <row r="3740" spans="1:23" ht="13">
      <c r="A3740" s="9">
        <f t="shared" si="8"/>
        <v>3737</v>
      </c>
      <c r="B3740" s="45">
        <v>1</v>
      </c>
      <c r="C3740" s="9">
        <f>MOD(A3740-1,COUNT('DATE Snapshot'!$A:$A))+1</f>
        <v>17</v>
      </c>
      <c r="D3740" s="25">
        <f t="shared" ref="D3740:I3740" ca="1" si="11217">INDIRECT(ADDRESS($C3740+1,D$2,,,D$1))</f>
        <v>43221</v>
      </c>
      <c r="E3740" s="27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8">
        <f t="shared" ca="1" si="11217"/>
        <v>43101</v>
      </c>
      <c r="I3740" s="9">
        <f t="shared" ca="1" si="11217"/>
        <v>3</v>
      </c>
      <c r="J3740" s="46">
        <f>TRUNC((A3740-1)/COUNT('DATE Snapshot'!A:A)/COUNT(PRODUCT!A:A),0)+1</f>
        <v>6</v>
      </c>
      <c r="K3740" s="9" t="str">
        <f t="shared" ref="K3740:O3740" ca="1" si="11218">INDIRECT(ADDRESS($J3740+1,K$2,,,K$1))</f>
        <v>CENTRO NORTE</v>
      </c>
      <c r="L3740" s="9" t="str">
        <f t="shared" ca="1" si="11218"/>
        <v>CN</v>
      </c>
      <c r="M3740" s="9" t="str">
        <f t="shared" ca="1" si="11218"/>
        <v>GOIANIA</v>
      </c>
      <c r="N3740" s="9" t="str">
        <f t="shared" ca="1" si="11218"/>
        <v>BRASIL</v>
      </c>
      <c r="O3740" s="9">
        <f t="shared" ca="1" si="11218"/>
        <v>0</v>
      </c>
      <c r="P3740" s="9">
        <f>MOD(TRUNC((A3740-1)/COUNT('DATE Snapshot'!A:A)),COUNT(PRODUCT!A:A))+1</f>
        <v>16</v>
      </c>
      <c r="Q3740" s="9" t="str">
        <f t="shared" ref="Q3740:W3740" ca="1" si="11219">INDIRECT(ADDRESS($P3740+1,Q$2,,,Q$1))</f>
        <v>ESPUMANTE DEMI-SEC</v>
      </c>
      <c r="R3740" s="9" t="str">
        <f t="shared" ca="1" si="11219"/>
        <v>ES_DS</v>
      </c>
      <c r="S3740" s="9" t="str">
        <f t="shared" ca="1" si="11219"/>
        <v>ESPUMANTE</v>
      </c>
      <c r="T3740" s="9" t="str">
        <f t="shared" ca="1" si="11219"/>
        <v>12_BTL_0,75 l</v>
      </c>
      <c r="U3740" s="29">
        <f t="shared" ca="1" si="11219"/>
        <v>12</v>
      </c>
      <c r="V3740" s="30">
        <f t="shared" ca="1" si="11219"/>
        <v>223</v>
      </c>
      <c r="W3740" s="30">
        <f t="shared" ca="1" si="11219"/>
        <v>111</v>
      </c>
    </row>
    <row r="3741" spans="1:23" ht="13">
      <c r="A3741" s="9">
        <f t="shared" si="8"/>
        <v>3738</v>
      </c>
      <c r="B3741" s="45">
        <v>16</v>
      </c>
      <c r="C3741" s="9">
        <f>MOD(A3741-1,COUNT('DATE Snapshot'!$A:$A))+1</f>
        <v>18</v>
      </c>
      <c r="D3741" s="25">
        <f t="shared" ref="D3741:I3741" ca="1" si="11220">INDIRECT(ADDRESS($C3741+1,D$2,,,D$1))</f>
        <v>43252</v>
      </c>
      <c r="E3741" s="27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8">
        <f t="shared" ca="1" si="11220"/>
        <v>43101</v>
      </c>
      <c r="I3741" s="9">
        <f t="shared" ca="1" si="11220"/>
        <v>6</v>
      </c>
      <c r="J3741" s="46">
        <f>TRUNC((A3741-1)/COUNT('DATE Snapshot'!A:A)/COUNT(PRODUCT!A:A),0)+1</f>
        <v>6</v>
      </c>
      <c r="K3741" s="9" t="str">
        <f t="shared" ref="K3741:O3741" ca="1" si="11221">INDIRECT(ADDRESS($J3741+1,K$2,,,K$1))</f>
        <v>CENTRO NORTE</v>
      </c>
      <c r="L3741" s="9" t="str">
        <f t="shared" ca="1" si="11221"/>
        <v>CN</v>
      </c>
      <c r="M3741" s="9" t="str">
        <f t="shared" ca="1" si="11221"/>
        <v>GOIANIA</v>
      </c>
      <c r="N3741" s="9" t="str">
        <f t="shared" ca="1" si="11221"/>
        <v>BRASIL</v>
      </c>
      <c r="O3741" s="9">
        <f t="shared" ca="1" si="11221"/>
        <v>0</v>
      </c>
      <c r="P3741" s="9">
        <f>MOD(TRUNC((A3741-1)/COUNT('DATE Snapshot'!A:A)),COUNT(PRODUCT!A:A))+1</f>
        <v>16</v>
      </c>
      <c r="Q3741" s="9" t="str">
        <f t="shared" ref="Q3741:W3741" ca="1" si="11222">INDIRECT(ADDRESS($P3741+1,Q$2,,,Q$1))</f>
        <v>ESPUMANTE DEMI-SEC</v>
      </c>
      <c r="R3741" s="9" t="str">
        <f t="shared" ca="1" si="11222"/>
        <v>ES_DS</v>
      </c>
      <c r="S3741" s="9" t="str">
        <f t="shared" ca="1" si="11222"/>
        <v>ESPUMANTE</v>
      </c>
      <c r="T3741" s="9" t="str">
        <f t="shared" ca="1" si="11222"/>
        <v>12_BTL_0,75 l</v>
      </c>
      <c r="U3741" s="29">
        <f t="shared" ca="1" si="11222"/>
        <v>12</v>
      </c>
      <c r="V3741" s="30">
        <f t="shared" ca="1" si="11222"/>
        <v>223</v>
      </c>
      <c r="W3741" s="30">
        <f t="shared" ca="1" si="11222"/>
        <v>111</v>
      </c>
    </row>
    <row r="3742" spans="1:23" ht="13">
      <c r="A3742" s="9">
        <f t="shared" si="8"/>
        <v>3739</v>
      </c>
      <c r="B3742" s="45">
        <v>17</v>
      </c>
      <c r="C3742" s="9">
        <f>MOD(A3742-1,COUNT('DATE Snapshot'!$A:$A))+1</f>
        <v>19</v>
      </c>
      <c r="D3742" s="25">
        <f t="shared" ref="D3742:I3742" ca="1" si="11223">INDIRECT(ADDRESS($C3742+1,D$2,,,D$1))</f>
        <v>43282</v>
      </c>
      <c r="E3742" s="27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8">
        <f t="shared" ca="1" si="11223"/>
        <v>43101</v>
      </c>
      <c r="I3742" s="9">
        <f t="shared" ca="1" si="11223"/>
        <v>1</v>
      </c>
      <c r="J3742" s="46">
        <f>TRUNC((A3742-1)/COUNT('DATE Snapshot'!A:A)/COUNT(PRODUCT!A:A),0)+1</f>
        <v>6</v>
      </c>
      <c r="K3742" s="9" t="str">
        <f t="shared" ref="K3742:O3742" ca="1" si="11224">INDIRECT(ADDRESS($J3742+1,K$2,,,K$1))</f>
        <v>CENTRO NORTE</v>
      </c>
      <c r="L3742" s="9" t="str">
        <f t="shared" ca="1" si="11224"/>
        <v>CN</v>
      </c>
      <c r="M3742" s="9" t="str">
        <f t="shared" ca="1" si="11224"/>
        <v>GOIANIA</v>
      </c>
      <c r="N3742" s="9" t="str">
        <f t="shared" ca="1" si="11224"/>
        <v>BRASIL</v>
      </c>
      <c r="O3742" s="9">
        <f t="shared" ca="1" si="11224"/>
        <v>0</v>
      </c>
      <c r="P3742" s="9">
        <f>MOD(TRUNC((A3742-1)/COUNT('DATE Snapshot'!A:A)),COUNT(PRODUCT!A:A))+1</f>
        <v>16</v>
      </c>
      <c r="Q3742" s="9" t="str">
        <f t="shared" ref="Q3742:W3742" ca="1" si="11225">INDIRECT(ADDRESS($P3742+1,Q$2,,,Q$1))</f>
        <v>ESPUMANTE DEMI-SEC</v>
      </c>
      <c r="R3742" s="9" t="str">
        <f t="shared" ca="1" si="11225"/>
        <v>ES_DS</v>
      </c>
      <c r="S3742" s="9" t="str">
        <f t="shared" ca="1" si="11225"/>
        <v>ESPUMANTE</v>
      </c>
      <c r="T3742" s="9" t="str">
        <f t="shared" ca="1" si="11225"/>
        <v>12_BTL_0,75 l</v>
      </c>
      <c r="U3742" s="29">
        <f t="shared" ca="1" si="11225"/>
        <v>12</v>
      </c>
      <c r="V3742" s="30">
        <f t="shared" ca="1" si="11225"/>
        <v>223</v>
      </c>
      <c r="W3742" s="30">
        <f t="shared" ca="1" si="11225"/>
        <v>111</v>
      </c>
    </row>
    <row r="3743" spans="1:23" ht="13">
      <c r="A3743" s="9">
        <f t="shared" si="8"/>
        <v>3740</v>
      </c>
      <c r="B3743" s="45">
        <v>1</v>
      </c>
      <c r="C3743" s="9">
        <f>MOD(A3743-1,COUNT('DATE Snapshot'!$A:$A))+1</f>
        <v>20</v>
      </c>
      <c r="D3743" s="25">
        <f t="shared" ref="D3743:I3743" ca="1" si="11226">INDIRECT(ADDRESS($C3743+1,D$2,,,D$1))</f>
        <v>43313</v>
      </c>
      <c r="E3743" s="27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8">
        <f t="shared" ca="1" si="11226"/>
        <v>43101</v>
      </c>
      <c r="I3743" s="9">
        <f t="shared" ca="1" si="11226"/>
        <v>4</v>
      </c>
      <c r="J3743" s="46">
        <f>TRUNC((A3743-1)/COUNT('DATE Snapshot'!A:A)/COUNT(PRODUCT!A:A),0)+1</f>
        <v>6</v>
      </c>
      <c r="K3743" s="9" t="str">
        <f t="shared" ref="K3743:O3743" ca="1" si="11227">INDIRECT(ADDRESS($J3743+1,K$2,,,K$1))</f>
        <v>CENTRO NORTE</v>
      </c>
      <c r="L3743" s="9" t="str">
        <f t="shared" ca="1" si="11227"/>
        <v>CN</v>
      </c>
      <c r="M3743" s="9" t="str">
        <f t="shared" ca="1" si="11227"/>
        <v>GOIANIA</v>
      </c>
      <c r="N3743" s="9" t="str">
        <f t="shared" ca="1" si="11227"/>
        <v>BRASIL</v>
      </c>
      <c r="O3743" s="9">
        <f t="shared" ca="1" si="11227"/>
        <v>0</v>
      </c>
      <c r="P3743" s="9">
        <f>MOD(TRUNC((A3743-1)/COUNT('DATE Snapshot'!A:A)),COUNT(PRODUCT!A:A))+1</f>
        <v>16</v>
      </c>
      <c r="Q3743" s="9" t="str">
        <f t="shared" ref="Q3743:W3743" ca="1" si="11228">INDIRECT(ADDRESS($P3743+1,Q$2,,,Q$1))</f>
        <v>ESPUMANTE DEMI-SEC</v>
      </c>
      <c r="R3743" s="9" t="str">
        <f t="shared" ca="1" si="11228"/>
        <v>ES_DS</v>
      </c>
      <c r="S3743" s="9" t="str">
        <f t="shared" ca="1" si="11228"/>
        <v>ESPUMANTE</v>
      </c>
      <c r="T3743" s="9" t="str">
        <f t="shared" ca="1" si="11228"/>
        <v>12_BTL_0,75 l</v>
      </c>
      <c r="U3743" s="29">
        <f t="shared" ca="1" si="11228"/>
        <v>12</v>
      </c>
      <c r="V3743" s="30">
        <f t="shared" ca="1" si="11228"/>
        <v>223</v>
      </c>
      <c r="W3743" s="30">
        <f t="shared" ca="1" si="11228"/>
        <v>111</v>
      </c>
    </row>
    <row r="3744" spans="1:23" ht="13">
      <c r="A3744" s="9">
        <f t="shared" si="8"/>
        <v>3741</v>
      </c>
      <c r="B3744" s="45">
        <v>21</v>
      </c>
      <c r="C3744" s="9">
        <f>MOD(A3744-1,COUNT('DATE Snapshot'!$A:$A))+1</f>
        <v>21</v>
      </c>
      <c r="D3744" s="25">
        <f t="shared" ref="D3744:I3744" ca="1" si="11229">INDIRECT(ADDRESS($C3744+1,D$2,,,D$1))</f>
        <v>43344</v>
      </c>
      <c r="E3744" s="27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8">
        <f t="shared" ca="1" si="11229"/>
        <v>43101</v>
      </c>
      <c r="I3744" s="9">
        <f t="shared" ca="1" si="11229"/>
        <v>7</v>
      </c>
      <c r="J3744" s="46">
        <f>TRUNC((A3744-1)/COUNT('DATE Snapshot'!A:A)/COUNT(PRODUCT!A:A),0)+1</f>
        <v>6</v>
      </c>
      <c r="K3744" s="9" t="str">
        <f t="shared" ref="K3744:O3744" ca="1" si="11230">INDIRECT(ADDRESS($J3744+1,K$2,,,K$1))</f>
        <v>CENTRO NORTE</v>
      </c>
      <c r="L3744" s="9" t="str">
        <f t="shared" ca="1" si="11230"/>
        <v>CN</v>
      </c>
      <c r="M3744" s="9" t="str">
        <f t="shared" ca="1" si="11230"/>
        <v>GOIANIA</v>
      </c>
      <c r="N3744" s="9" t="str">
        <f t="shared" ca="1" si="11230"/>
        <v>BRASIL</v>
      </c>
      <c r="O3744" s="9">
        <f t="shared" ca="1" si="11230"/>
        <v>0</v>
      </c>
      <c r="P3744" s="9">
        <f>MOD(TRUNC((A3744-1)/COUNT('DATE Snapshot'!A:A)),COUNT(PRODUCT!A:A))+1</f>
        <v>16</v>
      </c>
      <c r="Q3744" s="9" t="str">
        <f t="shared" ref="Q3744:W3744" ca="1" si="11231">INDIRECT(ADDRESS($P3744+1,Q$2,,,Q$1))</f>
        <v>ESPUMANTE DEMI-SEC</v>
      </c>
      <c r="R3744" s="9" t="str">
        <f t="shared" ca="1" si="11231"/>
        <v>ES_DS</v>
      </c>
      <c r="S3744" s="9" t="str">
        <f t="shared" ca="1" si="11231"/>
        <v>ESPUMANTE</v>
      </c>
      <c r="T3744" s="9" t="str">
        <f t="shared" ca="1" si="11231"/>
        <v>12_BTL_0,75 l</v>
      </c>
      <c r="U3744" s="29">
        <f t="shared" ca="1" si="11231"/>
        <v>12</v>
      </c>
      <c r="V3744" s="30">
        <f t="shared" ca="1" si="11231"/>
        <v>223</v>
      </c>
      <c r="W3744" s="30">
        <f t="shared" ca="1" si="11231"/>
        <v>111</v>
      </c>
    </row>
    <row r="3745" spans="1:23" ht="13">
      <c r="A3745" s="9">
        <f t="shared" si="8"/>
        <v>3742</v>
      </c>
      <c r="B3745" s="45">
        <v>12</v>
      </c>
      <c r="C3745" s="9">
        <f>MOD(A3745-1,COUNT('DATE Snapshot'!$A:$A))+1</f>
        <v>22</v>
      </c>
      <c r="D3745" s="25">
        <f t="shared" ref="D3745:I3745" ca="1" si="11232">INDIRECT(ADDRESS($C3745+1,D$2,,,D$1))</f>
        <v>43374</v>
      </c>
      <c r="E3745" s="27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8">
        <f t="shared" ca="1" si="11232"/>
        <v>43101</v>
      </c>
      <c r="I3745" s="9">
        <f t="shared" ca="1" si="11232"/>
        <v>2</v>
      </c>
      <c r="J3745" s="46">
        <f>TRUNC((A3745-1)/COUNT('DATE Snapshot'!A:A)/COUNT(PRODUCT!A:A),0)+1</f>
        <v>6</v>
      </c>
      <c r="K3745" s="9" t="str">
        <f t="shared" ref="K3745:O3745" ca="1" si="11233">INDIRECT(ADDRESS($J3745+1,K$2,,,K$1))</f>
        <v>CENTRO NORTE</v>
      </c>
      <c r="L3745" s="9" t="str">
        <f t="shared" ca="1" si="11233"/>
        <v>CN</v>
      </c>
      <c r="M3745" s="9" t="str">
        <f t="shared" ca="1" si="11233"/>
        <v>GOIANIA</v>
      </c>
      <c r="N3745" s="9" t="str">
        <f t="shared" ca="1" si="11233"/>
        <v>BRASIL</v>
      </c>
      <c r="O3745" s="9">
        <f t="shared" ca="1" si="11233"/>
        <v>0</v>
      </c>
      <c r="P3745" s="9">
        <f>MOD(TRUNC((A3745-1)/COUNT('DATE Snapshot'!A:A)),COUNT(PRODUCT!A:A))+1</f>
        <v>16</v>
      </c>
      <c r="Q3745" s="9" t="str">
        <f t="shared" ref="Q3745:W3745" ca="1" si="11234">INDIRECT(ADDRESS($P3745+1,Q$2,,,Q$1))</f>
        <v>ESPUMANTE DEMI-SEC</v>
      </c>
      <c r="R3745" s="9" t="str">
        <f t="shared" ca="1" si="11234"/>
        <v>ES_DS</v>
      </c>
      <c r="S3745" s="9" t="str">
        <f t="shared" ca="1" si="11234"/>
        <v>ESPUMANTE</v>
      </c>
      <c r="T3745" s="9" t="str">
        <f t="shared" ca="1" si="11234"/>
        <v>12_BTL_0,75 l</v>
      </c>
      <c r="U3745" s="29">
        <f t="shared" ca="1" si="11234"/>
        <v>12</v>
      </c>
      <c r="V3745" s="30">
        <f t="shared" ca="1" si="11234"/>
        <v>223</v>
      </c>
      <c r="W3745" s="30">
        <f t="shared" ca="1" si="11234"/>
        <v>111</v>
      </c>
    </row>
    <row r="3746" spans="1:23" ht="13">
      <c r="A3746" s="9">
        <f t="shared" si="8"/>
        <v>3743</v>
      </c>
      <c r="B3746" s="45">
        <v>9</v>
      </c>
      <c r="C3746" s="9">
        <f>MOD(A3746-1,COUNT('DATE Snapshot'!$A:$A))+1</f>
        <v>23</v>
      </c>
      <c r="D3746" s="25">
        <f t="shared" ref="D3746:I3746" ca="1" si="11235">INDIRECT(ADDRESS($C3746+1,D$2,,,D$1))</f>
        <v>43405</v>
      </c>
      <c r="E3746" s="27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8">
        <f t="shared" ca="1" si="11235"/>
        <v>43101</v>
      </c>
      <c r="I3746" s="9">
        <f t="shared" ca="1" si="11235"/>
        <v>5</v>
      </c>
      <c r="J3746" s="46">
        <f>TRUNC((A3746-1)/COUNT('DATE Snapshot'!A:A)/COUNT(PRODUCT!A:A),0)+1</f>
        <v>6</v>
      </c>
      <c r="K3746" s="9" t="str">
        <f t="shared" ref="K3746:O3746" ca="1" si="11236">INDIRECT(ADDRESS($J3746+1,K$2,,,K$1))</f>
        <v>CENTRO NORTE</v>
      </c>
      <c r="L3746" s="9" t="str">
        <f t="shared" ca="1" si="11236"/>
        <v>CN</v>
      </c>
      <c r="M3746" s="9" t="str">
        <f t="shared" ca="1" si="11236"/>
        <v>GOIANIA</v>
      </c>
      <c r="N3746" s="9" t="str">
        <f t="shared" ca="1" si="11236"/>
        <v>BRASIL</v>
      </c>
      <c r="O3746" s="9">
        <f t="shared" ca="1" si="11236"/>
        <v>0</v>
      </c>
      <c r="P3746" s="9">
        <f>MOD(TRUNC((A3746-1)/COUNT('DATE Snapshot'!A:A)),COUNT(PRODUCT!A:A))+1</f>
        <v>16</v>
      </c>
      <c r="Q3746" s="9" t="str">
        <f t="shared" ref="Q3746:W3746" ca="1" si="11237">INDIRECT(ADDRESS($P3746+1,Q$2,,,Q$1))</f>
        <v>ESPUMANTE DEMI-SEC</v>
      </c>
      <c r="R3746" s="9" t="str">
        <f t="shared" ca="1" si="11237"/>
        <v>ES_DS</v>
      </c>
      <c r="S3746" s="9" t="str">
        <f t="shared" ca="1" si="11237"/>
        <v>ESPUMANTE</v>
      </c>
      <c r="T3746" s="9" t="str">
        <f t="shared" ca="1" si="11237"/>
        <v>12_BTL_0,75 l</v>
      </c>
      <c r="U3746" s="29">
        <f t="shared" ca="1" si="11237"/>
        <v>12</v>
      </c>
      <c r="V3746" s="30">
        <f t="shared" ca="1" si="11237"/>
        <v>223</v>
      </c>
      <c r="W3746" s="30">
        <f t="shared" ca="1" si="11237"/>
        <v>111</v>
      </c>
    </row>
    <row r="3747" spans="1:23" ht="13">
      <c r="A3747" s="9">
        <f t="shared" si="8"/>
        <v>3744</v>
      </c>
      <c r="B3747" s="45">
        <v>6</v>
      </c>
      <c r="C3747" s="9">
        <f>MOD(A3747-1,COUNT('DATE Snapshot'!$A:$A))+1</f>
        <v>24</v>
      </c>
      <c r="D3747" s="25">
        <f t="shared" ref="D3747:I3747" ca="1" si="11238">INDIRECT(ADDRESS($C3747+1,D$2,,,D$1))</f>
        <v>43435</v>
      </c>
      <c r="E3747" s="27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8">
        <f t="shared" ca="1" si="11238"/>
        <v>43101</v>
      </c>
      <c r="I3747" s="9">
        <f t="shared" ca="1" si="11238"/>
        <v>7</v>
      </c>
      <c r="J3747" s="46">
        <f>TRUNC((A3747-1)/COUNT('DATE Snapshot'!A:A)/COUNT(PRODUCT!A:A),0)+1</f>
        <v>6</v>
      </c>
      <c r="K3747" s="9" t="str">
        <f t="shared" ref="K3747:O3747" ca="1" si="11239">INDIRECT(ADDRESS($J3747+1,K$2,,,K$1))</f>
        <v>CENTRO NORTE</v>
      </c>
      <c r="L3747" s="9" t="str">
        <f t="shared" ca="1" si="11239"/>
        <v>CN</v>
      </c>
      <c r="M3747" s="9" t="str">
        <f t="shared" ca="1" si="11239"/>
        <v>GOIANIA</v>
      </c>
      <c r="N3747" s="9" t="str">
        <f t="shared" ca="1" si="11239"/>
        <v>BRASIL</v>
      </c>
      <c r="O3747" s="9">
        <f t="shared" ca="1" si="11239"/>
        <v>0</v>
      </c>
      <c r="P3747" s="9">
        <f>MOD(TRUNC((A3747-1)/COUNT('DATE Snapshot'!A:A)),COUNT(PRODUCT!A:A))+1</f>
        <v>16</v>
      </c>
      <c r="Q3747" s="9" t="str">
        <f t="shared" ref="Q3747:W3747" ca="1" si="11240">INDIRECT(ADDRESS($P3747+1,Q$2,,,Q$1))</f>
        <v>ESPUMANTE DEMI-SEC</v>
      </c>
      <c r="R3747" s="9" t="str">
        <f t="shared" ca="1" si="11240"/>
        <v>ES_DS</v>
      </c>
      <c r="S3747" s="9" t="str">
        <f t="shared" ca="1" si="11240"/>
        <v>ESPUMANTE</v>
      </c>
      <c r="T3747" s="9" t="str">
        <f t="shared" ca="1" si="11240"/>
        <v>12_BTL_0,75 l</v>
      </c>
      <c r="U3747" s="29">
        <f t="shared" ca="1" si="11240"/>
        <v>12</v>
      </c>
      <c r="V3747" s="30">
        <f t="shared" ca="1" si="11240"/>
        <v>223</v>
      </c>
      <c r="W3747" s="30">
        <f t="shared" ca="1" si="11240"/>
        <v>111</v>
      </c>
    </row>
    <row r="3748" spans="1:23" ht="13">
      <c r="A3748" s="9">
        <f t="shared" si="8"/>
        <v>3745</v>
      </c>
      <c r="B3748" s="45">
        <v>14</v>
      </c>
      <c r="C3748" s="9">
        <f>MOD(A3748-1,COUNT('DATE Snapshot'!$A:$A))+1</f>
        <v>1</v>
      </c>
      <c r="D3748" s="25">
        <f t="shared" ref="D3748:I3748" ca="1" si="11241">INDIRECT(ADDRESS($C3748+1,D$2,,,D$1))</f>
        <v>42736</v>
      </c>
      <c r="E3748" s="27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8">
        <f t="shared" ca="1" si="11241"/>
        <v>42736</v>
      </c>
      <c r="I3748" s="9">
        <f t="shared" ca="1" si="11241"/>
        <v>1</v>
      </c>
      <c r="J3748" s="46">
        <f>TRUNC((A3748-1)/COUNT('DATE Snapshot'!A:A)/COUNT(PRODUCT!A:A),0)+1</f>
        <v>6</v>
      </c>
      <c r="K3748" s="9" t="str">
        <f t="shared" ref="K3748:O3748" ca="1" si="11242">INDIRECT(ADDRESS($J3748+1,K$2,,,K$1))</f>
        <v>CENTRO NORTE</v>
      </c>
      <c r="L3748" s="9" t="str">
        <f t="shared" ca="1" si="11242"/>
        <v>CN</v>
      </c>
      <c r="M3748" s="9" t="str">
        <f t="shared" ca="1" si="11242"/>
        <v>GOIANIA</v>
      </c>
      <c r="N3748" s="9" t="str">
        <f t="shared" ca="1" si="11242"/>
        <v>BRASIL</v>
      </c>
      <c r="O3748" s="9">
        <f t="shared" ca="1" si="11242"/>
        <v>0</v>
      </c>
      <c r="P3748" s="9">
        <f>MOD(TRUNC((A3748-1)/COUNT('DATE Snapshot'!A:A)),COUNT(PRODUCT!A:A))+1</f>
        <v>17</v>
      </c>
      <c r="Q3748" s="9" t="str">
        <f t="shared" ref="Q3748:W3748" ca="1" si="11243">INDIRECT(ADDRESS($P3748+1,Q$2,,,Q$1))</f>
        <v>ESPUMANTE DEMI-SEC RESERVA</v>
      </c>
      <c r="R3748" s="9" t="str">
        <f t="shared" ca="1" si="11243"/>
        <v>ES_DS_RS</v>
      </c>
      <c r="S3748" s="9" t="str">
        <f t="shared" ca="1" si="11243"/>
        <v>ESPUMANTE</v>
      </c>
      <c r="T3748" s="9" t="str">
        <f t="shared" ca="1" si="11243"/>
        <v>12_BTL_0,75 l</v>
      </c>
      <c r="U3748" s="29">
        <f t="shared" ca="1" si="11243"/>
        <v>12</v>
      </c>
      <c r="V3748" s="30">
        <f t="shared" ca="1" si="11243"/>
        <v>273</v>
      </c>
      <c r="W3748" s="30">
        <f t="shared" ca="1" si="11243"/>
        <v>128</v>
      </c>
    </row>
    <row r="3749" spans="1:23" ht="13">
      <c r="A3749" s="9">
        <f t="shared" si="8"/>
        <v>3746</v>
      </c>
      <c r="B3749" s="45">
        <v>11</v>
      </c>
      <c r="C3749" s="9">
        <f>MOD(A3749-1,COUNT('DATE Snapshot'!$A:$A))+1</f>
        <v>2</v>
      </c>
      <c r="D3749" s="25">
        <f t="shared" ref="D3749:I3749" ca="1" si="11244">INDIRECT(ADDRESS($C3749+1,D$2,,,D$1))</f>
        <v>42767</v>
      </c>
      <c r="E3749" s="27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8">
        <f t="shared" ca="1" si="11244"/>
        <v>42736</v>
      </c>
      <c r="I3749" s="9">
        <f t="shared" ca="1" si="11244"/>
        <v>4</v>
      </c>
      <c r="J3749" s="46">
        <f>TRUNC((A3749-1)/COUNT('DATE Snapshot'!A:A)/COUNT(PRODUCT!A:A),0)+1</f>
        <v>6</v>
      </c>
      <c r="K3749" s="9" t="str">
        <f t="shared" ref="K3749:O3749" ca="1" si="11245">INDIRECT(ADDRESS($J3749+1,K$2,,,K$1))</f>
        <v>CENTRO NORTE</v>
      </c>
      <c r="L3749" s="9" t="str">
        <f t="shared" ca="1" si="11245"/>
        <v>CN</v>
      </c>
      <c r="M3749" s="9" t="str">
        <f t="shared" ca="1" si="11245"/>
        <v>GOIANIA</v>
      </c>
      <c r="N3749" s="9" t="str">
        <f t="shared" ca="1" si="11245"/>
        <v>BRASIL</v>
      </c>
      <c r="O3749" s="9">
        <f t="shared" ca="1" si="11245"/>
        <v>0</v>
      </c>
      <c r="P3749" s="9">
        <f>MOD(TRUNC((A3749-1)/COUNT('DATE Snapshot'!A:A)),COUNT(PRODUCT!A:A))+1</f>
        <v>17</v>
      </c>
      <c r="Q3749" s="9" t="str">
        <f t="shared" ref="Q3749:W3749" ca="1" si="11246">INDIRECT(ADDRESS($P3749+1,Q$2,,,Q$1))</f>
        <v>ESPUMANTE DEMI-SEC RESERVA</v>
      </c>
      <c r="R3749" s="9" t="str">
        <f t="shared" ca="1" si="11246"/>
        <v>ES_DS_RS</v>
      </c>
      <c r="S3749" s="9" t="str">
        <f t="shared" ca="1" si="11246"/>
        <v>ESPUMANTE</v>
      </c>
      <c r="T3749" s="9" t="str">
        <f t="shared" ca="1" si="11246"/>
        <v>12_BTL_0,75 l</v>
      </c>
      <c r="U3749" s="29">
        <f t="shared" ca="1" si="11246"/>
        <v>12</v>
      </c>
      <c r="V3749" s="30">
        <f t="shared" ca="1" si="11246"/>
        <v>273</v>
      </c>
      <c r="W3749" s="30">
        <f t="shared" ca="1" si="11246"/>
        <v>128</v>
      </c>
    </row>
    <row r="3750" spans="1:23" ht="13">
      <c r="A3750" s="9">
        <f t="shared" si="8"/>
        <v>3747</v>
      </c>
      <c r="B3750" s="45">
        <v>16</v>
      </c>
      <c r="C3750" s="9">
        <f>MOD(A3750-1,COUNT('DATE Snapshot'!$A:$A))+1</f>
        <v>3</v>
      </c>
      <c r="D3750" s="25">
        <f t="shared" ref="D3750:I3750" ca="1" si="11247">INDIRECT(ADDRESS($C3750+1,D$2,,,D$1))</f>
        <v>42795</v>
      </c>
      <c r="E3750" s="27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8">
        <f t="shared" ca="1" si="11247"/>
        <v>42736</v>
      </c>
      <c r="I3750" s="9">
        <f t="shared" ca="1" si="11247"/>
        <v>4</v>
      </c>
      <c r="J3750" s="46">
        <f>TRUNC((A3750-1)/COUNT('DATE Snapshot'!A:A)/COUNT(PRODUCT!A:A),0)+1</f>
        <v>6</v>
      </c>
      <c r="K3750" s="9" t="str">
        <f t="shared" ref="K3750:O3750" ca="1" si="11248">INDIRECT(ADDRESS($J3750+1,K$2,,,K$1))</f>
        <v>CENTRO NORTE</v>
      </c>
      <c r="L3750" s="9" t="str">
        <f t="shared" ca="1" si="11248"/>
        <v>CN</v>
      </c>
      <c r="M3750" s="9" t="str">
        <f t="shared" ca="1" si="11248"/>
        <v>GOIANIA</v>
      </c>
      <c r="N3750" s="9" t="str">
        <f t="shared" ca="1" si="11248"/>
        <v>BRASIL</v>
      </c>
      <c r="O3750" s="9">
        <f t="shared" ca="1" si="11248"/>
        <v>0</v>
      </c>
      <c r="P3750" s="9">
        <f>MOD(TRUNC((A3750-1)/COUNT('DATE Snapshot'!A:A)),COUNT(PRODUCT!A:A))+1</f>
        <v>17</v>
      </c>
      <c r="Q3750" s="9" t="str">
        <f t="shared" ref="Q3750:W3750" ca="1" si="11249">INDIRECT(ADDRESS($P3750+1,Q$2,,,Q$1))</f>
        <v>ESPUMANTE DEMI-SEC RESERVA</v>
      </c>
      <c r="R3750" s="9" t="str">
        <f t="shared" ca="1" si="11249"/>
        <v>ES_DS_RS</v>
      </c>
      <c r="S3750" s="9" t="str">
        <f t="shared" ca="1" si="11249"/>
        <v>ESPUMANTE</v>
      </c>
      <c r="T3750" s="9" t="str">
        <f t="shared" ca="1" si="11249"/>
        <v>12_BTL_0,75 l</v>
      </c>
      <c r="U3750" s="29">
        <f t="shared" ca="1" si="11249"/>
        <v>12</v>
      </c>
      <c r="V3750" s="30">
        <f t="shared" ca="1" si="11249"/>
        <v>273</v>
      </c>
      <c r="W3750" s="30">
        <f t="shared" ca="1" si="11249"/>
        <v>128</v>
      </c>
    </row>
    <row r="3751" spans="1:23" ht="13">
      <c r="A3751" s="9">
        <f t="shared" si="8"/>
        <v>3748</v>
      </c>
      <c r="B3751" s="45">
        <v>15</v>
      </c>
      <c r="C3751" s="9">
        <f>MOD(A3751-1,COUNT('DATE Snapshot'!$A:$A))+1</f>
        <v>4</v>
      </c>
      <c r="D3751" s="25">
        <f t="shared" ref="D3751:I3751" ca="1" si="11250">INDIRECT(ADDRESS($C3751+1,D$2,,,D$1))</f>
        <v>42826</v>
      </c>
      <c r="E3751" s="27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8">
        <f t="shared" ca="1" si="11250"/>
        <v>42736</v>
      </c>
      <c r="I3751" s="9">
        <f t="shared" ca="1" si="11250"/>
        <v>7</v>
      </c>
      <c r="J3751" s="46">
        <f>TRUNC((A3751-1)/COUNT('DATE Snapshot'!A:A)/COUNT(PRODUCT!A:A),0)+1</f>
        <v>6</v>
      </c>
      <c r="K3751" s="9" t="str">
        <f t="shared" ref="K3751:O3751" ca="1" si="11251">INDIRECT(ADDRESS($J3751+1,K$2,,,K$1))</f>
        <v>CENTRO NORTE</v>
      </c>
      <c r="L3751" s="9" t="str">
        <f t="shared" ca="1" si="11251"/>
        <v>CN</v>
      </c>
      <c r="M3751" s="9" t="str">
        <f t="shared" ca="1" si="11251"/>
        <v>GOIANIA</v>
      </c>
      <c r="N3751" s="9" t="str">
        <f t="shared" ca="1" si="11251"/>
        <v>BRASIL</v>
      </c>
      <c r="O3751" s="9">
        <f t="shared" ca="1" si="11251"/>
        <v>0</v>
      </c>
      <c r="P3751" s="9">
        <f>MOD(TRUNC((A3751-1)/COUNT('DATE Snapshot'!A:A)),COUNT(PRODUCT!A:A))+1</f>
        <v>17</v>
      </c>
      <c r="Q3751" s="9" t="str">
        <f t="shared" ref="Q3751:W3751" ca="1" si="11252">INDIRECT(ADDRESS($P3751+1,Q$2,,,Q$1))</f>
        <v>ESPUMANTE DEMI-SEC RESERVA</v>
      </c>
      <c r="R3751" s="9" t="str">
        <f t="shared" ca="1" si="11252"/>
        <v>ES_DS_RS</v>
      </c>
      <c r="S3751" s="9" t="str">
        <f t="shared" ca="1" si="11252"/>
        <v>ESPUMANTE</v>
      </c>
      <c r="T3751" s="9" t="str">
        <f t="shared" ca="1" si="11252"/>
        <v>12_BTL_0,75 l</v>
      </c>
      <c r="U3751" s="29">
        <f t="shared" ca="1" si="11252"/>
        <v>12</v>
      </c>
      <c r="V3751" s="30">
        <f t="shared" ca="1" si="11252"/>
        <v>273</v>
      </c>
      <c r="W3751" s="30">
        <f t="shared" ca="1" si="11252"/>
        <v>128</v>
      </c>
    </row>
    <row r="3752" spans="1:23" ht="13">
      <c r="A3752" s="9">
        <f t="shared" si="8"/>
        <v>3749</v>
      </c>
      <c r="B3752" s="45">
        <v>15</v>
      </c>
      <c r="C3752" s="9">
        <f>MOD(A3752-1,COUNT('DATE Snapshot'!$A:$A))+1</f>
        <v>5</v>
      </c>
      <c r="D3752" s="25">
        <f t="shared" ref="D3752:I3752" ca="1" si="11253">INDIRECT(ADDRESS($C3752+1,D$2,,,D$1))</f>
        <v>42856</v>
      </c>
      <c r="E3752" s="27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8">
        <f t="shared" ca="1" si="11253"/>
        <v>42736</v>
      </c>
      <c r="I3752" s="9">
        <f t="shared" ca="1" si="11253"/>
        <v>2</v>
      </c>
      <c r="J3752" s="46">
        <f>TRUNC((A3752-1)/COUNT('DATE Snapshot'!A:A)/COUNT(PRODUCT!A:A),0)+1</f>
        <v>6</v>
      </c>
      <c r="K3752" s="9" t="str">
        <f t="shared" ref="K3752:O3752" ca="1" si="11254">INDIRECT(ADDRESS($J3752+1,K$2,,,K$1))</f>
        <v>CENTRO NORTE</v>
      </c>
      <c r="L3752" s="9" t="str">
        <f t="shared" ca="1" si="11254"/>
        <v>CN</v>
      </c>
      <c r="M3752" s="9" t="str">
        <f t="shared" ca="1" si="11254"/>
        <v>GOIANIA</v>
      </c>
      <c r="N3752" s="9" t="str">
        <f t="shared" ca="1" si="11254"/>
        <v>BRASIL</v>
      </c>
      <c r="O3752" s="9">
        <f t="shared" ca="1" si="11254"/>
        <v>0</v>
      </c>
      <c r="P3752" s="9">
        <f>MOD(TRUNC((A3752-1)/COUNT('DATE Snapshot'!A:A)),COUNT(PRODUCT!A:A))+1</f>
        <v>17</v>
      </c>
      <c r="Q3752" s="9" t="str">
        <f t="shared" ref="Q3752:W3752" ca="1" si="11255">INDIRECT(ADDRESS($P3752+1,Q$2,,,Q$1))</f>
        <v>ESPUMANTE DEMI-SEC RESERVA</v>
      </c>
      <c r="R3752" s="9" t="str">
        <f t="shared" ca="1" si="11255"/>
        <v>ES_DS_RS</v>
      </c>
      <c r="S3752" s="9" t="str">
        <f t="shared" ca="1" si="11255"/>
        <v>ESPUMANTE</v>
      </c>
      <c r="T3752" s="9" t="str">
        <f t="shared" ca="1" si="11255"/>
        <v>12_BTL_0,75 l</v>
      </c>
      <c r="U3752" s="29">
        <f t="shared" ca="1" si="11255"/>
        <v>12</v>
      </c>
      <c r="V3752" s="30">
        <f t="shared" ca="1" si="11255"/>
        <v>273</v>
      </c>
      <c r="W3752" s="30">
        <f t="shared" ca="1" si="11255"/>
        <v>128</v>
      </c>
    </row>
    <row r="3753" spans="1:23" ht="13">
      <c r="A3753" s="9">
        <f t="shared" si="8"/>
        <v>3750</v>
      </c>
      <c r="B3753" s="45">
        <v>3</v>
      </c>
      <c r="C3753" s="9">
        <f>MOD(A3753-1,COUNT('DATE Snapshot'!$A:$A))+1</f>
        <v>6</v>
      </c>
      <c r="D3753" s="25">
        <f t="shared" ref="D3753:I3753" ca="1" si="11256">INDIRECT(ADDRESS($C3753+1,D$2,,,D$1))</f>
        <v>42887</v>
      </c>
      <c r="E3753" s="27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8">
        <f t="shared" ca="1" si="11256"/>
        <v>42736</v>
      </c>
      <c r="I3753" s="9">
        <f t="shared" ca="1" si="11256"/>
        <v>5</v>
      </c>
      <c r="J3753" s="46">
        <f>TRUNC((A3753-1)/COUNT('DATE Snapshot'!A:A)/COUNT(PRODUCT!A:A),0)+1</f>
        <v>6</v>
      </c>
      <c r="K3753" s="9" t="str">
        <f t="shared" ref="K3753:O3753" ca="1" si="11257">INDIRECT(ADDRESS($J3753+1,K$2,,,K$1))</f>
        <v>CENTRO NORTE</v>
      </c>
      <c r="L3753" s="9" t="str">
        <f t="shared" ca="1" si="11257"/>
        <v>CN</v>
      </c>
      <c r="M3753" s="9" t="str">
        <f t="shared" ca="1" si="11257"/>
        <v>GOIANIA</v>
      </c>
      <c r="N3753" s="9" t="str">
        <f t="shared" ca="1" si="11257"/>
        <v>BRASIL</v>
      </c>
      <c r="O3753" s="9">
        <f t="shared" ca="1" si="11257"/>
        <v>0</v>
      </c>
      <c r="P3753" s="9">
        <f>MOD(TRUNC((A3753-1)/COUNT('DATE Snapshot'!A:A)),COUNT(PRODUCT!A:A))+1</f>
        <v>17</v>
      </c>
      <c r="Q3753" s="9" t="str">
        <f t="shared" ref="Q3753:W3753" ca="1" si="11258">INDIRECT(ADDRESS($P3753+1,Q$2,,,Q$1))</f>
        <v>ESPUMANTE DEMI-SEC RESERVA</v>
      </c>
      <c r="R3753" s="9" t="str">
        <f t="shared" ca="1" si="11258"/>
        <v>ES_DS_RS</v>
      </c>
      <c r="S3753" s="9" t="str">
        <f t="shared" ca="1" si="11258"/>
        <v>ESPUMANTE</v>
      </c>
      <c r="T3753" s="9" t="str">
        <f t="shared" ca="1" si="11258"/>
        <v>12_BTL_0,75 l</v>
      </c>
      <c r="U3753" s="29">
        <f t="shared" ca="1" si="11258"/>
        <v>12</v>
      </c>
      <c r="V3753" s="30">
        <f t="shared" ca="1" si="11258"/>
        <v>273</v>
      </c>
      <c r="W3753" s="30">
        <f t="shared" ca="1" si="11258"/>
        <v>128</v>
      </c>
    </row>
    <row r="3754" spans="1:23" ht="13">
      <c r="A3754" s="9">
        <f t="shared" si="8"/>
        <v>3751</v>
      </c>
      <c r="B3754" s="45">
        <v>9</v>
      </c>
      <c r="C3754" s="9">
        <f>MOD(A3754-1,COUNT('DATE Snapshot'!$A:$A))+1</f>
        <v>7</v>
      </c>
      <c r="D3754" s="25">
        <f t="shared" ref="D3754:I3754" ca="1" si="11259">INDIRECT(ADDRESS($C3754+1,D$2,,,D$1))</f>
        <v>42917</v>
      </c>
      <c r="E3754" s="27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8">
        <f t="shared" ca="1" si="11259"/>
        <v>42736</v>
      </c>
      <c r="I3754" s="9">
        <f t="shared" ca="1" si="11259"/>
        <v>7</v>
      </c>
      <c r="J3754" s="46">
        <f>TRUNC((A3754-1)/COUNT('DATE Snapshot'!A:A)/COUNT(PRODUCT!A:A),0)+1</f>
        <v>6</v>
      </c>
      <c r="K3754" s="9" t="str">
        <f t="shared" ref="K3754:O3754" ca="1" si="11260">INDIRECT(ADDRESS($J3754+1,K$2,,,K$1))</f>
        <v>CENTRO NORTE</v>
      </c>
      <c r="L3754" s="9" t="str">
        <f t="shared" ca="1" si="11260"/>
        <v>CN</v>
      </c>
      <c r="M3754" s="9" t="str">
        <f t="shared" ca="1" si="11260"/>
        <v>GOIANIA</v>
      </c>
      <c r="N3754" s="9" t="str">
        <f t="shared" ca="1" si="11260"/>
        <v>BRASIL</v>
      </c>
      <c r="O3754" s="9">
        <f t="shared" ca="1" si="11260"/>
        <v>0</v>
      </c>
      <c r="P3754" s="9">
        <f>MOD(TRUNC((A3754-1)/COUNT('DATE Snapshot'!A:A)),COUNT(PRODUCT!A:A))+1</f>
        <v>17</v>
      </c>
      <c r="Q3754" s="9" t="str">
        <f t="shared" ref="Q3754:W3754" ca="1" si="11261">INDIRECT(ADDRESS($P3754+1,Q$2,,,Q$1))</f>
        <v>ESPUMANTE DEMI-SEC RESERVA</v>
      </c>
      <c r="R3754" s="9" t="str">
        <f t="shared" ca="1" si="11261"/>
        <v>ES_DS_RS</v>
      </c>
      <c r="S3754" s="9" t="str">
        <f t="shared" ca="1" si="11261"/>
        <v>ESPUMANTE</v>
      </c>
      <c r="T3754" s="9" t="str">
        <f t="shared" ca="1" si="11261"/>
        <v>12_BTL_0,75 l</v>
      </c>
      <c r="U3754" s="29">
        <f t="shared" ca="1" si="11261"/>
        <v>12</v>
      </c>
      <c r="V3754" s="30">
        <f t="shared" ca="1" si="11261"/>
        <v>273</v>
      </c>
      <c r="W3754" s="30">
        <f t="shared" ca="1" si="11261"/>
        <v>128</v>
      </c>
    </row>
    <row r="3755" spans="1:23" ht="13">
      <c r="A3755" s="9">
        <f t="shared" si="8"/>
        <v>3752</v>
      </c>
      <c r="B3755" s="45">
        <v>17</v>
      </c>
      <c r="C3755" s="9">
        <f>MOD(A3755-1,COUNT('DATE Snapshot'!$A:$A))+1</f>
        <v>8</v>
      </c>
      <c r="D3755" s="25">
        <f t="shared" ref="D3755:I3755" ca="1" si="11262">INDIRECT(ADDRESS($C3755+1,D$2,,,D$1))</f>
        <v>42948</v>
      </c>
      <c r="E3755" s="27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8">
        <f t="shared" ca="1" si="11262"/>
        <v>42736</v>
      </c>
      <c r="I3755" s="9">
        <f t="shared" ca="1" si="11262"/>
        <v>3</v>
      </c>
      <c r="J3755" s="46">
        <f>TRUNC((A3755-1)/COUNT('DATE Snapshot'!A:A)/COUNT(PRODUCT!A:A),0)+1</f>
        <v>6</v>
      </c>
      <c r="K3755" s="9" t="str">
        <f t="shared" ref="K3755:O3755" ca="1" si="11263">INDIRECT(ADDRESS($J3755+1,K$2,,,K$1))</f>
        <v>CENTRO NORTE</v>
      </c>
      <c r="L3755" s="9" t="str">
        <f t="shared" ca="1" si="11263"/>
        <v>CN</v>
      </c>
      <c r="M3755" s="9" t="str">
        <f t="shared" ca="1" si="11263"/>
        <v>GOIANIA</v>
      </c>
      <c r="N3755" s="9" t="str">
        <f t="shared" ca="1" si="11263"/>
        <v>BRASIL</v>
      </c>
      <c r="O3755" s="9">
        <f t="shared" ca="1" si="11263"/>
        <v>0</v>
      </c>
      <c r="P3755" s="9">
        <f>MOD(TRUNC((A3755-1)/COUNT('DATE Snapshot'!A:A)),COUNT(PRODUCT!A:A))+1</f>
        <v>17</v>
      </c>
      <c r="Q3755" s="9" t="str">
        <f t="shared" ref="Q3755:W3755" ca="1" si="11264">INDIRECT(ADDRESS($P3755+1,Q$2,,,Q$1))</f>
        <v>ESPUMANTE DEMI-SEC RESERVA</v>
      </c>
      <c r="R3755" s="9" t="str">
        <f t="shared" ca="1" si="11264"/>
        <v>ES_DS_RS</v>
      </c>
      <c r="S3755" s="9" t="str">
        <f t="shared" ca="1" si="11264"/>
        <v>ESPUMANTE</v>
      </c>
      <c r="T3755" s="9" t="str">
        <f t="shared" ca="1" si="11264"/>
        <v>12_BTL_0,75 l</v>
      </c>
      <c r="U3755" s="29">
        <f t="shared" ca="1" si="11264"/>
        <v>12</v>
      </c>
      <c r="V3755" s="30">
        <f t="shared" ca="1" si="11264"/>
        <v>273</v>
      </c>
      <c r="W3755" s="30">
        <f t="shared" ca="1" si="11264"/>
        <v>128</v>
      </c>
    </row>
    <row r="3756" spans="1:23" ht="13">
      <c r="A3756" s="9">
        <f t="shared" si="8"/>
        <v>3753</v>
      </c>
      <c r="B3756" s="45">
        <v>1</v>
      </c>
      <c r="C3756" s="9">
        <f>MOD(A3756-1,COUNT('DATE Snapshot'!$A:$A))+1</f>
        <v>9</v>
      </c>
      <c r="D3756" s="25">
        <f t="shared" ref="D3756:I3756" ca="1" si="11265">INDIRECT(ADDRESS($C3756+1,D$2,,,D$1))</f>
        <v>42979</v>
      </c>
      <c r="E3756" s="27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8">
        <f t="shared" ca="1" si="11265"/>
        <v>42736</v>
      </c>
      <c r="I3756" s="9">
        <f t="shared" ca="1" si="11265"/>
        <v>6</v>
      </c>
      <c r="J3756" s="46">
        <f>TRUNC((A3756-1)/COUNT('DATE Snapshot'!A:A)/COUNT(PRODUCT!A:A),0)+1</f>
        <v>6</v>
      </c>
      <c r="K3756" s="9" t="str">
        <f t="shared" ref="K3756:O3756" ca="1" si="11266">INDIRECT(ADDRESS($J3756+1,K$2,,,K$1))</f>
        <v>CENTRO NORTE</v>
      </c>
      <c r="L3756" s="9" t="str">
        <f t="shared" ca="1" si="11266"/>
        <v>CN</v>
      </c>
      <c r="M3756" s="9" t="str">
        <f t="shared" ca="1" si="11266"/>
        <v>GOIANIA</v>
      </c>
      <c r="N3756" s="9" t="str">
        <f t="shared" ca="1" si="11266"/>
        <v>BRASIL</v>
      </c>
      <c r="O3756" s="9">
        <f t="shared" ca="1" si="11266"/>
        <v>0</v>
      </c>
      <c r="P3756" s="9">
        <f>MOD(TRUNC((A3756-1)/COUNT('DATE Snapshot'!A:A)),COUNT(PRODUCT!A:A))+1</f>
        <v>17</v>
      </c>
      <c r="Q3756" s="9" t="str">
        <f t="shared" ref="Q3756:W3756" ca="1" si="11267">INDIRECT(ADDRESS($P3756+1,Q$2,,,Q$1))</f>
        <v>ESPUMANTE DEMI-SEC RESERVA</v>
      </c>
      <c r="R3756" s="9" t="str">
        <f t="shared" ca="1" si="11267"/>
        <v>ES_DS_RS</v>
      </c>
      <c r="S3756" s="9" t="str">
        <f t="shared" ca="1" si="11267"/>
        <v>ESPUMANTE</v>
      </c>
      <c r="T3756" s="9" t="str">
        <f t="shared" ca="1" si="11267"/>
        <v>12_BTL_0,75 l</v>
      </c>
      <c r="U3756" s="29">
        <f t="shared" ca="1" si="11267"/>
        <v>12</v>
      </c>
      <c r="V3756" s="30">
        <f t="shared" ca="1" si="11267"/>
        <v>273</v>
      </c>
      <c r="W3756" s="30">
        <f t="shared" ca="1" si="11267"/>
        <v>128</v>
      </c>
    </row>
    <row r="3757" spans="1:23" ht="13">
      <c r="A3757" s="9">
        <f t="shared" si="8"/>
        <v>3754</v>
      </c>
      <c r="B3757" s="45">
        <v>9</v>
      </c>
      <c r="C3757" s="9">
        <f>MOD(A3757-1,COUNT('DATE Snapshot'!$A:$A))+1</f>
        <v>10</v>
      </c>
      <c r="D3757" s="25">
        <f t="shared" ref="D3757:I3757" ca="1" si="11268">INDIRECT(ADDRESS($C3757+1,D$2,,,D$1))</f>
        <v>43009</v>
      </c>
      <c r="E3757" s="27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8">
        <f t="shared" ca="1" si="11268"/>
        <v>42736</v>
      </c>
      <c r="I3757" s="9">
        <f t="shared" ca="1" si="11268"/>
        <v>1</v>
      </c>
      <c r="J3757" s="46">
        <f>TRUNC((A3757-1)/COUNT('DATE Snapshot'!A:A)/COUNT(PRODUCT!A:A),0)+1</f>
        <v>6</v>
      </c>
      <c r="K3757" s="9" t="str">
        <f t="shared" ref="K3757:O3757" ca="1" si="11269">INDIRECT(ADDRESS($J3757+1,K$2,,,K$1))</f>
        <v>CENTRO NORTE</v>
      </c>
      <c r="L3757" s="9" t="str">
        <f t="shared" ca="1" si="11269"/>
        <v>CN</v>
      </c>
      <c r="M3757" s="9" t="str">
        <f t="shared" ca="1" si="11269"/>
        <v>GOIANIA</v>
      </c>
      <c r="N3757" s="9" t="str">
        <f t="shared" ca="1" si="11269"/>
        <v>BRASIL</v>
      </c>
      <c r="O3757" s="9">
        <f t="shared" ca="1" si="11269"/>
        <v>0</v>
      </c>
      <c r="P3757" s="9">
        <f>MOD(TRUNC((A3757-1)/COUNT('DATE Snapshot'!A:A)),COUNT(PRODUCT!A:A))+1</f>
        <v>17</v>
      </c>
      <c r="Q3757" s="9" t="str">
        <f t="shared" ref="Q3757:W3757" ca="1" si="11270">INDIRECT(ADDRESS($P3757+1,Q$2,,,Q$1))</f>
        <v>ESPUMANTE DEMI-SEC RESERVA</v>
      </c>
      <c r="R3757" s="9" t="str">
        <f t="shared" ca="1" si="11270"/>
        <v>ES_DS_RS</v>
      </c>
      <c r="S3757" s="9" t="str">
        <f t="shared" ca="1" si="11270"/>
        <v>ESPUMANTE</v>
      </c>
      <c r="T3757" s="9" t="str">
        <f t="shared" ca="1" si="11270"/>
        <v>12_BTL_0,75 l</v>
      </c>
      <c r="U3757" s="29">
        <f t="shared" ca="1" si="11270"/>
        <v>12</v>
      </c>
      <c r="V3757" s="30">
        <f t="shared" ca="1" si="11270"/>
        <v>273</v>
      </c>
      <c r="W3757" s="30">
        <f t="shared" ca="1" si="11270"/>
        <v>128</v>
      </c>
    </row>
    <row r="3758" spans="1:23" ht="13">
      <c r="A3758" s="9">
        <f t="shared" si="8"/>
        <v>3755</v>
      </c>
      <c r="B3758" s="45">
        <v>14</v>
      </c>
      <c r="C3758" s="9">
        <f>MOD(A3758-1,COUNT('DATE Snapshot'!$A:$A))+1</f>
        <v>11</v>
      </c>
      <c r="D3758" s="25">
        <f t="shared" ref="D3758:I3758" ca="1" si="11271">INDIRECT(ADDRESS($C3758+1,D$2,,,D$1))</f>
        <v>43040</v>
      </c>
      <c r="E3758" s="27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8">
        <f t="shared" ca="1" si="11271"/>
        <v>42736</v>
      </c>
      <c r="I3758" s="9">
        <f t="shared" ca="1" si="11271"/>
        <v>4</v>
      </c>
      <c r="J3758" s="46">
        <f>TRUNC((A3758-1)/COUNT('DATE Snapshot'!A:A)/COUNT(PRODUCT!A:A),0)+1</f>
        <v>6</v>
      </c>
      <c r="K3758" s="9" t="str">
        <f t="shared" ref="K3758:O3758" ca="1" si="11272">INDIRECT(ADDRESS($J3758+1,K$2,,,K$1))</f>
        <v>CENTRO NORTE</v>
      </c>
      <c r="L3758" s="9" t="str">
        <f t="shared" ca="1" si="11272"/>
        <v>CN</v>
      </c>
      <c r="M3758" s="9" t="str">
        <f t="shared" ca="1" si="11272"/>
        <v>GOIANIA</v>
      </c>
      <c r="N3758" s="9" t="str">
        <f t="shared" ca="1" si="11272"/>
        <v>BRASIL</v>
      </c>
      <c r="O3758" s="9">
        <f t="shared" ca="1" si="11272"/>
        <v>0</v>
      </c>
      <c r="P3758" s="9">
        <f>MOD(TRUNC((A3758-1)/COUNT('DATE Snapshot'!A:A)),COUNT(PRODUCT!A:A))+1</f>
        <v>17</v>
      </c>
      <c r="Q3758" s="9" t="str">
        <f t="shared" ref="Q3758:W3758" ca="1" si="11273">INDIRECT(ADDRESS($P3758+1,Q$2,,,Q$1))</f>
        <v>ESPUMANTE DEMI-SEC RESERVA</v>
      </c>
      <c r="R3758" s="9" t="str">
        <f t="shared" ca="1" si="11273"/>
        <v>ES_DS_RS</v>
      </c>
      <c r="S3758" s="9" t="str">
        <f t="shared" ca="1" si="11273"/>
        <v>ESPUMANTE</v>
      </c>
      <c r="T3758" s="9" t="str">
        <f t="shared" ca="1" si="11273"/>
        <v>12_BTL_0,75 l</v>
      </c>
      <c r="U3758" s="29">
        <f t="shared" ca="1" si="11273"/>
        <v>12</v>
      </c>
      <c r="V3758" s="30">
        <f t="shared" ca="1" si="11273"/>
        <v>273</v>
      </c>
      <c r="W3758" s="30">
        <f t="shared" ca="1" si="11273"/>
        <v>128</v>
      </c>
    </row>
    <row r="3759" spans="1:23" ht="13">
      <c r="A3759" s="9">
        <f t="shared" si="8"/>
        <v>3756</v>
      </c>
      <c r="B3759" s="45">
        <v>6</v>
      </c>
      <c r="C3759" s="9">
        <f>MOD(A3759-1,COUNT('DATE Snapshot'!$A:$A))+1</f>
        <v>12</v>
      </c>
      <c r="D3759" s="25">
        <f t="shared" ref="D3759:I3759" ca="1" si="11274">INDIRECT(ADDRESS($C3759+1,D$2,,,D$1))</f>
        <v>43070</v>
      </c>
      <c r="E3759" s="27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8">
        <f t="shared" ca="1" si="11274"/>
        <v>42736</v>
      </c>
      <c r="I3759" s="9">
        <f t="shared" ca="1" si="11274"/>
        <v>6</v>
      </c>
      <c r="J3759" s="46">
        <f>TRUNC((A3759-1)/COUNT('DATE Snapshot'!A:A)/COUNT(PRODUCT!A:A),0)+1</f>
        <v>6</v>
      </c>
      <c r="K3759" s="9" t="str">
        <f t="shared" ref="K3759:O3759" ca="1" si="11275">INDIRECT(ADDRESS($J3759+1,K$2,,,K$1))</f>
        <v>CENTRO NORTE</v>
      </c>
      <c r="L3759" s="9" t="str">
        <f t="shared" ca="1" si="11275"/>
        <v>CN</v>
      </c>
      <c r="M3759" s="9" t="str">
        <f t="shared" ca="1" si="11275"/>
        <v>GOIANIA</v>
      </c>
      <c r="N3759" s="9" t="str">
        <f t="shared" ca="1" si="11275"/>
        <v>BRASIL</v>
      </c>
      <c r="O3759" s="9">
        <f t="shared" ca="1" si="11275"/>
        <v>0</v>
      </c>
      <c r="P3759" s="9">
        <f>MOD(TRUNC((A3759-1)/COUNT('DATE Snapshot'!A:A)),COUNT(PRODUCT!A:A))+1</f>
        <v>17</v>
      </c>
      <c r="Q3759" s="9" t="str">
        <f t="shared" ref="Q3759:W3759" ca="1" si="11276">INDIRECT(ADDRESS($P3759+1,Q$2,,,Q$1))</f>
        <v>ESPUMANTE DEMI-SEC RESERVA</v>
      </c>
      <c r="R3759" s="9" t="str">
        <f t="shared" ca="1" si="11276"/>
        <v>ES_DS_RS</v>
      </c>
      <c r="S3759" s="9" t="str">
        <f t="shared" ca="1" si="11276"/>
        <v>ESPUMANTE</v>
      </c>
      <c r="T3759" s="9" t="str">
        <f t="shared" ca="1" si="11276"/>
        <v>12_BTL_0,75 l</v>
      </c>
      <c r="U3759" s="29">
        <f t="shared" ca="1" si="11276"/>
        <v>12</v>
      </c>
      <c r="V3759" s="30">
        <f t="shared" ca="1" si="11276"/>
        <v>273</v>
      </c>
      <c r="W3759" s="30">
        <f t="shared" ca="1" si="11276"/>
        <v>128</v>
      </c>
    </row>
    <row r="3760" spans="1:23" ht="13">
      <c r="A3760" s="9">
        <f t="shared" si="8"/>
        <v>3757</v>
      </c>
      <c r="B3760" s="45">
        <v>17</v>
      </c>
      <c r="C3760" s="9">
        <f>MOD(A3760-1,COUNT('DATE Snapshot'!$A:$A))+1</f>
        <v>13</v>
      </c>
      <c r="D3760" s="25">
        <f t="shared" ref="D3760:I3760" ca="1" si="11277">INDIRECT(ADDRESS($C3760+1,D$2,,,D$1))</f>
        <v>43101</v>
      </c>
      <c r="E3760" s="27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8">
        <f t="shared" ca="1" si="11277"/>
        <v>43101</v>
      </c>
      <c r="I3760" s="9">
        <f t="shared" ca="1" si="11277"/>
        <v>2</v>
      </c>
      <c r="J3760" s="46">
        <f>TRUNC((A3760-1)/COUNT('DATE Snapshot'!A:A)/COUNT(PRODUCT!A:A),0)+1</f>
        <v>6</v>
      </c>
      <c r="K3760" s="9" t="str">
        <f t="shared" ref="K3760:O3760" ca="1" si="11278">INDIRECT(ADDRESS($J3760+1,K$2,,,K$1))</f>
        <v>CENTRO NORTE</v>
      </c>
      <c r="L3760" s="9" t="str">
        <f t="shared" ca="1" si="11278"/>
        <v>CN</v>
      </c>
      <c r="M3760" s="9" t="str">
        <f t="shared" ca="1" si="11278"/>
        <v>GOIANIA</v>
      </c>
      <c r="N3760" s="9" t="str">
        <f t="shared" ca="1" si="11278"/>
        <v>BRASIL</v>
      </c>
      <c r="O3760" s="9">
        <f t="shared" ca="1" si="11278"/>
        <v>0</v>
      </c>
      <c r="P3760" s="9">
        <f>MOD(TRUNC((A3760-1)/COUNT('DATE Snapshot'!A:A)),COUNT(PRODUCT!A:A))+1</f>
        <v>17</v>
      </c>
      <c r="Q3760" s="9" t="str">
        <f t="shared" ref="Q3760:W3760" ca="1" si="11279">INDIRECT(ADDRESS($P3760+1,Q$2,,,Q$1))</f>
        <v>ESPUMANTE DEMI-SEC RESERVA</v>
      </c>
      <c r="R3760" s="9" t="str">
        <f t="shared" ca="1" si="11279"/>
        <v>ES_DS_RS</v>
      </c>
      <c r="S3760" s="9" t="str">
        <f t="shared" ca="1" si="11279"/>
        <v>ESPUMANTE</v>
      </c>
      <c r="T3760" s="9" t="str">
        <f t="shared" ca="1" si="11279"/>
        <v>12_BTL_0,75 l</v>
      </c>
      <c r="U3760" s="29">
        <f t="shared" ca="1" si="11279"/>
        <v>12</v>
      </c>
      <c r="V3760" s="30">
        <f t="shared" ca="1" si="11279"/>
        <v>273</v>
      </c>
      <c r="W3760" s="30">
        <f t="shared" ca="1" si="11279"/>
        <v>128</v>
      </c>
    </row>
    <row r="3761" spans="1:23" ht="13">
      <c r="A3761" s="9">
        <f t="shared" si="8"/>
        <v>3758</v>
      </c>
      <c r="B3761" s="45">
        <v>15</v>
      </c>
      <c r="C3761" s="9">
        <f>MOD(A3761-1,COUNT('DATE Snapshot'!$A:$A))+1</f>
        <v>14</v>
      </c>
      <c r="D3761" s="25">
        <f t="shared" ref="D3761:I3761" ca="1" si="11280">INDIRECT(ADDRESS($C3761+1,D$2,,,D$1))</f>
        <v>43132</v>
      </c>
      <c r="E3761" s="27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8">
        <f t="shared" ca="1" si="11280"/>
        <v>43101</v>
      </c>
      <c r="I3761" s="9">
        <f t="shared" ca="1" si="11280"/>
        <v>5</v>
      </c>
      <c r="J3761" s="46">
        <f>TRUNC((A3761-1)/COUNT('DATE Snapshot'!A:A)/COUNT(PRODUCT!A:A),0)+1</f>
        <v>6</v>
      </c>
      <c r="K3761" s="9" t="str">
        <f t="shared" ref="K3761:O3761" ca="1" si="11281">INDIRECT(ADDRESS($J3761+1,K$2,,,K$1))</f>
        <v>CENTRO NORTE</v>
      </c>
      <c r="L3761" s="9" t="str">
        <f t="shared" ca="1" si="11281"/>
        <v>CN</v>
      </c>
      <c r="M3761" s="9" t="str">
        <f t="shared" ca="1" si="11281"/>
        <v>GOIANIA</v>
      </c>
      <c r="N3761" s="9" t="str">
        <f t="shared" ca="1" si="11281"/>
        <v>BRASIL</v>
      </c>
      <c r="O3761" s="9">
        <f t="shared" ca="1" si="11281"/>
        <v>0</v>
      </c>
      <c r="P3761" s="9">
        <f>MOD(TRUNC((A3761-1)/COUNT('DATE Snapshot'!A:A)),COUNT(PRODUCT!A:A))+1</f>
        <v>17</v>
      </c>
      <c r="Q3761" s="9" t="str">
        <f t="shared" ref="Q3761:W3761" ca="1" si="11282">INDIRECT(ADDRESS($P3761+1,Q$2,,,Q$1))</f>
        <v>ESPUMANTE DEMI-SEC RESERVA</v>
      </c>
      <c r="R3761" s="9" t="str">
        <f t="shared" ca="1" si="11282"/>
        <v>ES_DS_RS</v>
      </c>
      <c r="S3761" s="9" t="str">
        <f t="shared" ca="1" si="11282"/>
        <v>ESPUMANTE</v>
      </c>
      <c r="T3761" s="9" t="str">
        <f t="shared" ca="1" si="11282"/>
        <v>12_BTL_0,75 l</v>
      </c>
      <c r="U3761" s="29">
        <f t="shared" ca="1" si="11282"/>
        <v>12</v>
      </c>
      <c r="V3761" s="30">
        <f t="shared" ca="1" si="11282"/>
        <v>273</v>
      </c>
      <c r="W3761" s="30">
        <f t="shared" ca="1" si="11282"/>
        <v>128</v>
      </c>
    </row>
    <row r="3762" spans="1:23" ht="13">
      <c r="A3762" s="9">
        <f t="shared" si="8"/>
        <v>3759</v>
      </c>
      <c r="B3762" s="45">
        <v>18</v>
      </c>
      <c r="C3762" s="9">
        <f>MOD(A3762-1,COUNT('DATE Snapshot'!$A:$A))+1</f>
        <v>15</v>
      </c>
      <c r="D3762" s="25">
        <f t="shared" ref="D3762:I3762" ca="1" si="11283">INDIRECT(ADDRESS($C3762+1,D$2,,,D$1))</f>
        <v>43160</v>
      </c>
      <c r="E3762" s="27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8">
        <f t="shared" ca="1" si="11283"/>
        <v>43101</v>
      </c>
      <c r="I3762" s="9">
        <f t="shared" ca="1" si="11283"/>
        <v>5</v>
      </c>
      <c r="J3762" s="46">
        <f>TRUNC((A3762-1)/COUNT('DATE Snapshot'!A:A)/COUNT(PRODUCT!A:A),0)+1</f>
        <v>6</v>
      </c>
      <c r="K3762" s="9" t="str">
        <f t="shared" ref="K3762:O3762" ca="1" si="11284">INDIRECT(ADDRESS($J3762+1,K$2,,,K$1))</f>
        <v>CENTRO NORTE</v>
      </c>
      <c r="L3762" s="9" t="str">
        <f t="shared" ca="1" si="11284"/>
        <v>CN</v>
      </c>
      <c r="M3762" s="9" t="str">
        <f t="shared" ca="1" si="11284"/>
        <v>GOIANIA</v>
      </c>
      <c r="N3762" s="9" t="str">
        <f t="shared" ca="1" si="11284"/>
        <v>BRASIL</v>
      </c>
      <c r="O3762" s="9">
        <f t="shared" ca="1" si="11284"/>
        <v>0</v>
      </c>
      <c r="P3762" s="9">
        <f>MOD(TRUNC((A3762-1)/COUNT('DATE Snapshot'!A:A)),COUNT(PRODUCT!A:A))+1</f>
        <v>17</v>
      </c>
      <c r="Q3762" s="9" t="str">
        <f t="shared" ref="Q3762:W3762" ca="1" si="11285">INDIRECT(ADDRESS($P3762+1,Q$2,,,Q$1))</f>
        <v>ESPUMANTE DEMI-SEC RESERVA</v>
      </c>
      <c r="R3762" s="9" t="str">
        <f t="shared" ca="1" si="11285"/>
        <v>ES_DS_RS</v>
      </c>
      <c r="S3762" s="9" t="str">
        <f t="shared" ca="1" si="11285"/>
        <v>ESPUMANTE</v>
      </c>
      <c r="T3762" s="9" t="str">
        <f t="shared" ca="1" si="11285"/>
        <v>12_BTL_0,75 l</v>
      </c>
      <c r="U3762" s="29">
        <f t="shared" ca="1" si="11285"/>
        <v>12</v>
      </c>
      <c r="V3762" s="30">
        <f t="shared" ca="1" si="11285"/>
        <v>273</v>
      </c>
      <c r="W3762" s="30">
        <f t="shared" ca="1" si="11285"/>
        <v>128</v>
      </c>
    </row>
    <row r="3763" spans="1:23" ht="13">
      <c r="A3763" s="9">
        <f t="shared" si="8"/>
        <v>3760</v>
      </c>
      <c r="B3763" s="45">
        <v>14</v>
      </c>
      <c r="C3763" s="9">
        <f>MOD(A3763-1,COUNT('DATE Snapshot'!$A:$A))+1</f>
        <v>16</v>
      </c>
      <c r="D3763" s="25">
        <f t="shared" ref="D3763:I3763" ca="1" si="11286">INDIRECT(ADDRESS($C3763+1,D$2,,,D$1))</f>
        <v>43191</v>
      </c>
      <c r="E3763" s="27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8">
        <f t="shared" ca="1" si="11286"/>
        <v>43101</v>
      </c>
      <c r="I3763" s="9">
        <f t="shared" ca="1" si="11286"/>
        <v>1</v>
      </c>
      <c r="J3763" s="46">
        <f>TRUNC((A3763-1)/COUNT('DATE Snapshot'!A:A)/COUNT(PRODUCT!A:A),0)+1</f>
        <v>6</v>
      </c>
      <c r="K3763" s="9" t="str">
        <f t="shared" ref="K3763:O3763" ca="1" si="11287">INDIRECT(ADDRESS($J3763+1,K$2,,,K$1))</f>
        <v>CENTRO NORTE</v>
      </c>
      <c r="L3763" s="9" t="str">
        <f t="shared" ca="1" si="11287"/>
        <v>CN</v>
      </c>
      <c r="M3763" s="9" t="str">
        <f t="shared" ca="1" si="11287"/>
        <v>GOIANIA</v>
      </c>
      <c r="N3763" s="9" t="str">
        <f t="shared" ca="1" si="11287"/>
        <v>BRASIL</v>
      </c>
      <c r="O3763" s="9">
        <f t="shared" ca="1" si="11287"/>
        <v>0</v>
      </c>
      <c r="P3763" s="9">
        <f>MOD(TRUNC((A3763-1)/COUNT('DATE Snapshot'!A:A)),COUNT(PRODUCT!A:A))+1</f>
        <v>17</v>
      </c>
      <c r="Q3763" s="9" t="str">
        <f t="shared" ref="Q3763:W3763" ca="1" si="11288">INDIRECT(ADDRESS($P3763+1,Q$2,,,Q$1))</f>
        <v>ESPUMANTE DEMI-SEC RESERVA</v>
      </c>
      <c r="R3763" s="9" t="str">
        <f t="shared" ca="1" si="11288"/>
        <v>ES_DS_RS</v>
      </c>
      <c r="S3763" s="9" t="str">
        <f t="shared" ca="1" si="11288"/>
        <v>ESPUMANTE</v>
      </c>
      <c r="T3763" s="9" t="str">
        <f t="shared" ca="1" si="11288"/>
        <v>12_BTL_0,75 l</v>
      </c>
      <c r="U3763" s="29">
        <f t="shared" ca="1" si="11288"/>
        <v>12</v>
      </c>
      <c r="V3763" s="30">
        <f t="shared" ca="1" si="11288"/>
        <v>273</v>
      </c>
      <c r="W3763" s="30">
        <f t="shared" ca="1" si="11288"/>
        <v>128</v>
      </c>
    </row>
    <row r="3764" spans="1:23" ht="13">
      <c r="A3764" s="9">
        <f t="shared" si="8"/>
        <v>3761</v>
      </c>
      <c r="B3764" s="45">
        <v>13</v>
      </c>
      <c r="C3764" s="9">
        <f>MOD(A3764-1,COUNT('DATE Snapshot'!$A:$A))+1</f>
        <v>17</v>
      </c>
      <c r="D3764" s="25">
        <f t="shared" ref="D3764:I3764" ca="1" si="11289">INDIRECT(ADDRESS($C3764+1,D$2,,,D$1))</f>
        <v>43221</v>
      </c>
      <c r="E3764" s="27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8">
        <f t="shared" ca="1" si="11289"/>
        <v>43101</v>
      </c>
      <c r="I3764" s="9">
        <f t="shared" ca="1" si="11289"/>
        <v>3</v>
      </c>
      <c r="J3764" s="46">
        <f>TRUNC((A3764-1)/COUNT('DATE Snapshot'!A:A)/COUNT(PRODUCT!A:A),0)+1</f>
        <v>6</v>
      </c>
      <c r="K3764" s="9" t="str">
        <f t="shared" ref="K3764:O3764" ca="1" si="11290">INDIRECT(ADDRESS($J3764+1,K$2,,,K$1))</f>
        <v>CENTRO NORTE</v>
      </c>
      <c r="L3764" s="9" t="str">
        <f t="shared" ca="1" si="11290"/>
        <v>CN</v>
      </c>
      <c r="M3764" s="9" t="str">
        <f t="shared" ca="1" si="11290"/>
        <v>GOIANIA</v>
      </c>
      <c r="N3764" s="9" t="str">
        <f t="shared" ca="1" si="11290"/>
        <v>BRASIL</v>
      </c>
      <c r="O3764" s="9">
        <f t="shared" ca="1" si="11290"/>
        <v>0</v>
      </c>
      <c r="P3764" s="9">
        <f>MOD(TRUNC((A3764-1)/COUNT('DATE Snapshot'!A:A)),COUNT(PRODUCT!A:A))+1</f>
        <v>17</v>
      </c>
      <c r="Q3764" s="9" t="str">
        <f t="shared" ref="Q3764:W3764" ca="1" si="11291">INDIRECT(ADDRESS($P3764+1,Q$2,,,Q$1))</f>
        <v>ESPUMANTE DEMI-SEC RESERVA</v>
      </c>
      <c r="R3764" s="9" t="str">
        <f t="shared" ca="1" si="11291"/>
        <v>ES_DS_RS</v>
      </c>
      <c r="S3764" s="9" t="str">
        <f t="shared" ca="1" si="11291"/>
        <v>ESPUMANTE</v>
      </c>
      <c r="T3764" s="9" t="str">
        <f t="shared" ca="1" si="11291"/>
        <v>12_BTL_0,75 l</v>
      </c>
      <c r="U3764" s="29">
        <f t="shared" ca="1" si="11291"/>
        <v>12</v>
      </c>
      <c r="V3764" s="30">
        <f t="shared" ca="1" si="11291"/>
        <v>273</v>
      </c>
      <c r="W3764" s="30">
        <f t="shared" ca="1" si="11291"/>
        <v>128</v>
      </c>
    </row>
    <row r="3765" spans="1:23" ht="13">
      <c r="A3765" s="9">
        <f t="shared" si="8"/>
        <v>3762</v>
      </c>
      <c r="B3765" s="45">
        <v>5</v>
      </c>
      <c r="C3765" s="9">
        <f>MOD(A3765-1,COUNT('DATE Snapshot'!$A:$A))+1</f>
        <v>18</v>
      </c>
      <c r="D3765" s="25">
        <f t="shared" ref="D3765:I3765" ca="1" si="11292">INDIRECT(ADDRESS($C3765+1,D$2,,,D$1))</f>
        <v>43252</v>
      </c>
      <c r="E3765" s="27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8">
        <f t="shared" ca="1" si="11292"/>
        <v>43101</v>
      </c>
      <c r="I3765" s="9">
        <f t="shared" ca="1" si="11292"/>
        <v>6</v>
      </c>
      <c r="J3765" s="46">
        <f>TRUNC((A3765-1)/COUNT('DATE Snapshot'!A:A)/COUNT(PRODUCT!A:A),0)+1</f>
        <v>6</v>
      </c>
      <c r="K3765" s="9" t="str">
        <f t="shared" ref="K3765:O3765" ca="1" si="11293">INDIRECT(ADDRESS($J3765+1,K$2,,,K$1))</f>
        <v>CENTRO NORTE</v>
      </c>
      <c r="L3765" s="9" t="str">
        <f t="shared" ca="1" si="11293"/>
        <v>CN</v>
      </c>
      <c r="M3765" s="9" t="str">
        <f t="shared" ca="1" si="11293"/>
        <v>GOIANIA</v>
      </c>
      <c r="N3765" s="9" t="str">
        <f t="shared" ca="1" si="11293"/>
        <v>BRASIL</v>
      </c>
      <c r="O3765" s="9">
        <f t="shared" ca="1" si="11293"/>
        <v>0</v>
      </c>
      <c r="P3765" s="9">
        <f>MOD(TRUNC((A3765-1)/COUNT('DATE Snapshot'!A:A)),COUNT(PRODUCT!A:A))+1</f>
        <v>17</v>
      </c>
      <c r="Q3765" s="9" t="str">
        <f t="shared" ref="Q3765:W3765" ca="1" si="11294">INDIRECT(ADDRESS($P3765+1,Q$2,,,Q$1))</f>
        <v>ESPUMANTE DEMI-SEC RESERVA</v>
      </c>
      <c r="R3765" s="9" t="str">
        <f t="shared" ca="1" si="11294"/>
        <v>ES_DS_RS</v>
      </c>
      <c r="S3765" s="9" t="str">
        <f t="shared" ca="1" si="11294"/>
        <v>ESPUMANTE</v>
      </c>
      <c r="T3765" s="9" t="str">
        <f t="shared" ca="1" si="11294"/>
        <v>12_BTL_0,75 l</v>
      </c>
      <c r="U3765" s="29">
        <f t="shared" ca="1" si="11294"/>
        <v>12</v>
      </c>
      <c r="V3765" s="30">
        <f t="shared" ca="1" si="11294"/>
        <v>273</v>
      </c>
      <c r="W3765" s="30">
        <f t="shared" ca="1" si="11294"/>
        <v>128</v>
      </c>
    </row>
    <row r="3766" spans="1:23" ht="13">
      <c r="A3766" s="9">
        <f t="shared" si="8"/>
        <v>3763</v>
      </c>
      <c r="B3766" s="45">
        <v>16</v>
      </c>
      <c r="C3766" s="9">
        <f>MOD(A3766-1,COUNT('DATE Snapshot'!$A:$A))+1</f>
        <v>19</v>
      </c>
      <c r="D3766" s="25">
        <f t="shared" ref="D3766:I3766" ca="1" si="11295">INDIRECT(ADDRESS($C3766+1,D$2,,,D$1))</f>
        <v>43282</v>
      </c>
      <c r="E3766" s="27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8">
        <f t="shared" ca="1" si="11295"/>
        <v>43101</v>
      </c>
      <c r="I3766" s="9">
        <f t="shared" ca="1" si="11295"/>
        <v>1</v>
      </c>
      <c r="J3766" s="46">
        <f>TRUNC((A3766-1)/COUNT('DATE Snapshot'!A:A)/COUNT(PRODUCT!A:A),0)+1</f>
        <v>6</v>
      </c>
      <c r="K3766" s="9" t="str">
        <f t="shared" ref="K3766:O3766" ca="1" si="11296">INDIRECT(ADDRESS($J3766+1,K$2,,,K$1))</f>
        <v>CENTRO NORTE</v>
      </c>
      <c r="L3766" s="9" t="str">
        <f t="shared" ca="1" si="11296"/>
        <v>CN</v>
      </c>
      <c r="M3766" s="9" t="str">
        <f t="shared" ca="1" si="11296"/>
        <v>GOIANIA</v>
      </c>
      <c r="N3766" s="9" t="str">
        <f t="shared" ca="1" si="11296"/>
        <v>BRASIL</v>
      </c>
      <c r="O3766" s="9">
        <f t="shared" ca="1" si="11296"/>
        <v>0</v>
      </c>
      <c r="P3766" s="9">
        <f>MOD(TRUNC((A3766-1)/COUNT('DATE Snapshot'!A:A)),COUNT(PRODUCT!A:A))+1</f>
        <v>17</v>
      </c>
      <c r="Q3766" s="9" t="str">
        <f t="shared" ref="Q3766:W3766" ca="1" si="11297">INDIRECT(ADDRESS($P3766+1,Q$2,,,Q$1))</f>
        <v>ESPUMANTE DEMI-SEC RESERVA</v>
      </c>
      <c r="R3766" s="9" t="str">
        <f t="shared" ca="1" si="11297"/>
        <v>ES_DS_RS</v>
      </c>
      <c r="S3766" s="9" t="str">
        <f t="shared" ca="1" si="11297"/>
        <v>ESPUMANTE</v>
      </c>
      <c r="T3766" s="9" t="str">
        <f t="shared" ca="1" si="11297"/>
        <v>12_BTL_0,75 l</v>
      </c>
      <c r="U3766" s="29">
        <f t="shared" ca="1" si="11297"/>
        <v>12</v>
      </c>
      <c r="V3766" s="30">
        <f t="shared" ca="1" si="11297"/>
        <v>273</v>
      </c>
      <c r="W3766" s="30">
        <f t="shared" ca="1" si="11297"/>
        <v>128</v>
      </c>
    </row>
    <row r="3767" spans="1:23" ht="13">
      <c r="A3767" s="9">
        <f t="shared" si="8"/>
        <v>3764</v>
      </c>
      <c r="B3767" s="45">
        <v>20</v>
      </c>
      <c r="C3767" s="9">
        <f>MOD(A3767-1,COUNT('DATE Snapshot'!$A:$A))+1</f>
        <v>20</v>
      </c>
      <c r="D3767" s="25">
        <f t="shared" ref="D3767:I3767" ca="1" si="11298">INDIRECT(ADDRESS($C3767+1,D$2,,,D$1))</f>
        <v>43313</v>
      </c>
      <c r="E3767" s="27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8">
        <f t="shared" ca="1" si="11298"/>
        <v>43101</v>
      </c>
      <c r="I3767" s="9">
        <f t="shared" ca="1" si="11298"/>
        <v>4</v>
      </c>
      <c r="J3767" s="46">
        <f>TRUNC((A3767-1)/COUNT('DATE Snapshot'!A:A)/COUNT(PRODUCT!A:A),0)+1</f>
        <v>6</v>
      </c>
      <c r="K3767" s="9" t="str">
        <f t="shared" ref="K3767:O3767" ca="1" si="11299">INDIRECT(ADDRESS($J3767+1,K$2,,,K$1))</f>
        <v>CENTRO NORTE</v>
      </c>
      <c r="L3767" s="9" t="str">
        <f t="shared" ca="1" si="11299"/>
        <v>CN</v>
      </c>
      <c r="M3767" s="9" t="str">
        <f t="shared" ca="1" si="11299"/>
        <v>GOIANIA</v>
      </c>
      <c r="N3767" s="9" t="str">
        <f t="shared" ca="1" si="11299"/>
        <v>BRASIL</v>
      </c>
      <c r="O3767" s="9">
        <f t="shared" ca="1" si="11299"/>
        <v>0</v>
      </c>
      <c r="P3767" s="9">
        <f>MOD(TRUNC((A3767-1)/COUNT('DATE Snapshot'!A:A)),COUNT(PRODUCT!A:A))+1</f>
        <v>17</v>
      </c>
      <c r="Q3767" s="9" t="str">
        <f t="shared" ref="Q3767:W3767" ca="1" si="11300">INDIRECT(ADDRESS($P3767+1,Q$2,,,Q$1))</f>
        <v>ESPUMANTE DEMI-SEC RESERVA</v>
      </c>
      <c r="R3767" s="9" t="str">
        <f t="shared" ca="1" si="11300"/>
        <v>ES_DS_RS</v>
      </c>
      <c r="S3767" s="9" t="str">
        <f t="shared" ca="1" si="11300"/>
        <v>ESPUMANTE</v>
      </c>
      <c r="T3767" s="9" t="str">
        <f t="shared" ca="1" si="11300"/>
        <v>12_BTL_0,75 l</v>
      </c>
      <c r="U3767" s="29">
        <f t="shared" ca="1" si="11300"/>
        <v>12</v>
      </c>
      <c r="V3767" s="30">
        <f t="shared" ca="1" si="11300"/>
        <v>273</v>
      </c>
      <c r="W3767" s="30">
        <f t="shared" ca="1" si="11300"/>
        <v>128</v>
      </c>
    </row>
    <row r="3768" spans="1:23" ht="13">
      <c r="A3768" s="9">
        <f t="shared" si="8"/>
        <v>3765</v>
      </c>
      <c r="B3768" s="45">
        <v>9</v>
      </c>
      <c r="C3768" s="9">
        <f>MOD(A3768-1,COUNT('DATE Snapshot'!$A:$A))+1</f>
        <v>21</v>
      </c>
      <c r="D3768" s="25">
        <f t="shared" ref="D3768:I3768" ca="1" si="11301">INDIRECT(ADDRESS($C3768+1,D$2,,,D$1))</f>
        <v>43344</v>
      </c>
      <c r="E3768" s="27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8">
        <f t="shared" ca="1" si="11301"/>
        <v>43101</v>
      </c>
      <c r="I3768" s="9">
        <f t="shared" ca="1" si="11301"/>
        <v>7</v>
      </c>
      <c r="J3768" s="46">
        <f>TRUNC((A3768-1)/COUNT('DATE Snapshot'!A:A)/COUNT(PRODUCT!A:A),0)+1</f>
        <v>6</v>
      </c>
      <c r="K3768" s="9" t="str">
        <f t="shared" ref="K3768:O3768" ca="1" si="11302">INDIRECT(ADDRESS($J3768+1,K$2,,,K$1))</f>
        <v>CENTRO NORTE</v>
      </c>
      <c r="L3768" s="9" t="str">
        <f t="shared" ca="1" si="11302"/>
        <v>CN</v>
      </c>
      <c r="M3768" s="9" t="str">
        <f t="shared" ca="1" si="11302"/>
        <v>GOIANIA</v>
      </c>
      <c r="N3768" s="9" t="str">
        <f t="shared" ca="1" si="11302"/>
        <v>BRASIL</v>
      </c>
      <c r="O3768" s="9">
        <f t="shared" ca="1" si="11302"/>
        <v>0</v>
      </c>
      <c r="P3768" s="9">
        <f>MOD(TRUNC((A3768-1)/COUNT('DATE Snapshot'!A:A)),COUNT(PRODUCT!A:A))+1</f>
        <v>17</v>
      </c>
      <c r="Q3768" s="9" t="str">
        <f t="shared" ref="Q3768:W3768" ca="1" si="11303">INDIRECT(ADDRESS($P3768+1,Q$2,,,Q$1))</f>
        <v>ESPUMANTE DEMI-SEC RESERVA</v>
      </c>
      <c r="R3768" s="9" t="str">
        <f t="shared" ca="1" si="11303"/>
        <v>ES_DS_RS</v>
      </c>
      <c r="S3768" s="9" t="str">
        <f t="shared" ca="1" si="11303"/>
        <v>ESPUMANTE</v>
      </c>
      <c r="T3768" s="9" t="str">
        <f t="shared" ca="1" si="11303"/>
        <v>12_BTL_0,75 l</v>
      </c>
      <c r="U3768" s="29">
        <f t="shared" ca="1" si="11303"/>
        <v>12</v>
      </c>
      <c r="V3768" s="30">
        <f t="shared" ca="1" si="11303"/>
        <v>273</v>
      </c>
      <c r="W3768" s="30">
        <f t="shared" ca="1" si="11303"/>
        <v>128</v>
      </c>
    </row>
    <row r="3769" spans="1:23" ht="13">
      <c r="A3769" s="9">
        <f t="shared" si="8"/>
        <v>3766</v>
      </c>
      <c r="B3769" s="45">
        <v>6</v>
      </c>
      <c r="C3769" s="9">
        <f>MOD(A3769-1,COUNT('DATE Snapshot'!$A:$A))+1</f>
        <v>22</v>
      </c>
      <c r="D3769" s="25">
        <f t="shared" ref="D3769:I3769" ca="1" si="11304">INDIRECT(ADDRESS($C3769+1,D$2,,,D$1))</f>
        <v>43374</v>
      </c>
      <c r="E3769" s="27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8">
        <f t="shared" ca="1" si="11304"/>
        <v>43101</v>
      </c>
      <c r="I3769" s="9">
        <f t="shared" ca="1" si="11304"/>
        <v>2</v>
      </c>
      <c r="J3769" s="46">
        <f>TRUNC((A3769-1)/COUNT('DATE Snapshot'!A:A)/COUNT(PRODUCT!A:A),0)+1</f>
        <v>6</v>
      </c>
      <c r="K3769" s="9" t="str">
        <f t="shared" ref="K3769:O3769" ca="1" si="11305">INDIRECT(ADDRESS($J3769+1,K$2,,,K$1))</f>
        <v>CENTRO NORTE</v>
      </c>
      <c r="L3769" s="9" t="str">
        <f t="shared" ca="1" si="11305"/>
        <v>CN</v>
      </c>
      <c r="M3769" s="9" t="str">
        <f t="shared" ca="1" si="11305"/>
        <v>GOIANIA</v>
      </c>
      <c r="N3769" s="9" t="str">
        <f t="shared" ca="1" si="11305"/>
        <v>BRASIL</v>
      </c>
      <c r="O3769" s="9">
        <f t="shared" ca="1" si="11305"/>
        <v>0</v>
      </c>
      <c r="P3769" s="9">
        <f>MOD(TRUNC((A3769-1)/COUNT('DATE Snapshot'!A:A)),COUNT(PRODUCT!A:A))+1</f>
        <v>17</v>
      </c>
      <c r="Q3769" s="9" t="str">
        <f t="shared" ref="Q3769:W3769" ca="1" si="11306">INDIRECT(ADDRESS($P3769+1,Q$2,,,Q$1))</f>
        <v>ESPUMANTE DEMI-SEC RESERVA</v>
      </c>
      <c r="R3769" s="9" t="str">
        <f t="shared" ca="1" si="11306"/>
        <v>ES_DS_RS</v>
      </c>
      <c r="S3769" s="9" t="str">
        <f t="shared" ca="1" si="11306"/>
        <v>ESPUMANTE</v>
      </c>
      <c r="T3769" s="9" t="str">
        <f t="shared" ca="1" si="11306"/>
        <v>12_BTL_0,75 l</v>
      </c>
      <c r="U3769" s="29">
        <f t="shared" ca="1" si="11306"/>
        <v>12</v>
      </c>
      <c r="V3769" s="30">
        <f t="shared" ca="1" si="11306"/>
        <v>273</v>
      </c>
      <c r="W3769" s="30">
        <f t="shared" ca="1" si="11306"/>
        <v>128</v>
      </c>
    </row>
    <row r="3770" spans="1:23" ht="13">
      <c r="A3770" s="9">
        <f t="shared" si="8"/>
        <v>3767</v>
      </c>
      <c r="B3770" s="45">
        <v>10</v>
      </c>
      <c r="C3770" s="9">
        <f>MOD(A3770-1,COUNT('DATE Snapshot'!$A:$A))+1</f>
        <v>23</v>
      </c>
      <c r="D3770" s="25">
        <f t="shared" ref="D3770:I3770" ca="1" si="11307">INDIRECT(ADDRESS($C3770+1,D$2,,,D$1))</f>
        <v>43405</v>
      </c>
      <c r="E3770" s="27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8">
        <f t="shared" ca="1" si="11307"/>
        <v>43101</v>
      </c>
      <c r="I3770" s="9">
        <f t="shared" ca="1" si="11307"/>
        <v>5</v>
      </c>
      <c r="J3770" s="46">
        <f>TRUNC((A3770-1)/COUNT('DATE Snapshot'!A:A)/COUNT(PRODUCT!A:A),0)+1</f>
        <v>6</v>
      </c>
      <c r="K3770" s="9" t="str">
        <f t="shared" ref="K3770:O3770" ca="1" si="11308">INDIRECT(ADDRESS($J3770+1,K$2,,,K$1))</f>
        <v>CENTRO NORTE</v>
      </c>
      <c r="L3770" s="9" t="str">
        <f t="shared" ca="1" si="11308"/>
        <v>CN</v>
      </c>
      <c r="M3770" s="9" t="str">
        <f t="shared" ca="1" si="11308"/>
        <v>GOIANIA</v>
      </c>
      <c r="N3770" s="9" t="str">
        <f t="shared" ca="1" si="11308"/>
        <v>BRASIL</v>
      </c>
      <c r="O3770" s="9">
        <f t="shared" ca="1" si="11308"/>
        <v>0</v>
      </c>
      <c r="P3770" s="9">
        <f>MOD(TRUNC((A3770-1)/COUNT('DATE Snapshot'!A:A)),COUNT(PRODUCT!A:A))+1</f>
        <v>17</v>
      </c>
      <c r="Q3770" s="9" t="str">
        <f t="shared" ref="Q3770:W3770" ca="1" si="11309">INDIRECT(ADDRESS($P3770+1,Q$2,,,Q$1))</f>
        <v>ESPUMANTE DEMI-SEC RESERVA</v>
      </c>
      <c r="R3770" s="9" t="str">
        <f t="shared" ca="1" si="11309"/>
        <v>ES_DS_RS</v>
      </c>
      <c r="S3770" s="9" t="str">
        <f t="shared" ca="1" si="11309"/>
        <v>ESPUMANTE</v>
      </c>
      <c r="T3770" s="9" t="str">
        <f t="shared" ca="1" si="11309"/>
        <v>12_BTL_0,75 l</v>
      </c>
      <c r="U3770" s="29">
        <f t="shared" ca="1" si="11309"/>
        <v>12</v>
      </c>
      <c r="V3770" s="30">
        <f t="shared" ca="1" si="11309"/>
        <v>273</v>
      </c>
      <c r="W3770" s="30">
        <f t="shared" ca="1" si="11309"/>
        <v>128</v>
      </c>
    </row>
    <row r="3771" spans="1:23" ht="13">
      <c r="A3771" s="9">
        <f t="shared" si="8"/>
        <v>3768</v>
      </c>
      <c r="B3771" s="45">
        <v>8</v>
      </c>
      <c r="C3771" s="9">
        <f>MOD(A3771-1,COUNT('DATE Snapshot'!$A:$A))+1</f>
        <v>24</v>
      </c>
      <c r="D3771" s="25">
        <f t="shared" ref="D3771:I3771" ca="1" si="11310">INDIRECT(ADDRESS($C3771+1,D$2,,,D$1))</f>
        <v>43435</v>
      </c>
      <c r="E3771" s="27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8">
        <f t="shared" ca="1" si="11310"/>
        <v>43101</v>
      </c>
      <c r="I3771" s="9">
        <f t="shared" ca="1" si="11310"/>
        <v>7</v>
      </c>
      <c r="J3771" s="46">
        <f>TRUNC((A3771-1)/COUNT('DATE Snapshot'!A:A)/COUNT(PRODUCT!A:A),0)+1</f>
        <v>6</v>
      </c>
      <c r="K3771" s="9" t="str">
        <f t="shared" ref="K3771:O3771" ca="1" si="11311">INDIRECT(ADDRESS($J3771+1,K$2,,,K$1))</f>
        <v>CENTRO NORTE</v>
      </c>
      <c r="L3771" s="9" t="str">
        <f t="shared" ca="1" si="11311"/>
        <v>CN</v>
      </c>
      <c r="M3771" s="9" t="str">
        <f t="shared" ca="1" si="11311"/>
        <v>GOIANIA</v>
      </c>
      <c r="N3771" s="9" t="str">
        <f t="shared" ca="1" si="11311"/>
        <v>BRASIL</v>
      </c>
      <c r="O3771" s="9">
        <f t="shared" ca="1" si="11311"/>
        <v>0</v>
      </c>
      <c r="P3771" s="9">
        <f>MOD(TRUNC((A3771-1)/COUNT('DATE Snapshot'!A:A)),COUNT(PRODUCT!A:A))+1</f>
        <v>17</v>
      </c>
      <c r="Q3771" s="9" t="str">
        <f t="shared" ref="Q3771:W3771" ca="1" si="11312">INDIRECT(ADDRESS($P3771+1,Q$2,,,Q$1))</f>
        <v>ESPUMANTE DEMI-SEC RESERVA</v>
      </c>
      <c r="R3771" s="9" t="str">
        <f t="shared" ca="1" si="11312"/>
        <v>ES_DS_RS</v>
      </c>
      <c r="S3771" s="9" t="str">
        <f t="shared" ca="1" si="11312"/>
        <v>ESPUMANTE</v>
      </c>
      <c r="T3771" s="9" t="str">
        <f t="shared" ca="1" si="11312"/>
        <v>12_BTL_0,75 l</v>
      </c>
      <c r="U3771" s="29">
        <f t="shared" ca="1" si="11312"/>
        <v>12</v>
      </c>
      <c r="V3771" s="30">
        <f t="shared" ca="1" si="11312"/>
        <v>273</v>
      </c>
      <c r="W3771" s="30">
        <f t="shared" ca="1" si="11312"/>
        <v>128</v>
      </c>
    </row>
    <row r="3772" spans="1:23" ht="13">
      <c r="A3772" s="9">
        <f t="shared" si="8"/>
        <v>3769</v>
      </c>
      <c r="B3772" s="45">
        <v>4</v>
      </c>
      <c r="C3772" s="9">
        <f>MOD(A3772-1,COUNT('DATE Snapshot'!$A:$A))+1</f>
        <v>1</v>
      </c>
      <c r="D3772" s="25">
        <f t="shared" ref="D3772:I3772" ca="1" si="11313">INDIRECT(ADDRESS($C3772+1,D$2,,,D$1))</f>
        <v>42736</v>
      </c>
      <c r="E3772" s="27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8">
        <f t="shared" ca="1" si="11313"/>
        <v>42736</v>
      </c>
      <c r="I3772" s="9">
        <f t="shared" ca="1" si="11313"/>
        <v>1</v>
      </c>
      <c r="J3772" s="46">
        <f>TRUNC((A3772-1)/COUNT('DATE Snapshot'!A:A)/COUNT(PRODUCT!A:A),0)+1</f>
        <v>6</v>
      </c>
      <c r="K3772" s="9" t="str">
        <f t="shared" ref="K3772:O3772" ca="1" si="11314">INDIRECT(ADDRESS($J3772+1,K$2,,,K$1))</f>
        <v>CENTRO NORTE</v>
      </c>
      <c r="L3772" s="9" t="str">
        <f t="shared" ca="1" si="11314"/>
        <v>CN</v>
      </c>
      <c r="M3772" s="9" t="str">
        <f t="shared" ca="1" si="11314"/>
        <v>GOIANIA</v>
      </c>
      <c r="N3772" s="9" t="str">
        <f t="shared" ca="1" si="11314"/>
        <v>BRASIL</v>
      </c>
      <c r="O3772" s="9">
        <f t="shared" ca="1" si="11314"/>
        <v>0</v>
      </c>
      <c r="P3772" s="9">
        <f>MOD(TRUNC((A3772-1)/COUNT('DATE Snapshot'!A:A)),COUNT(PRODUCT!A:A))+1</f>
        <v>18</v>
      </c>
      <c r="Q3772" s="9" t="str">
        <f t="shared" ref="Q3772:W3772" ca="1" si="11315">INDIRECT(ADDRESS($P3772+1,Q$2,,,Q$1))</f>
        <v>ESPUMANTE ROSE</v>
      </c>
      <c r="R3772" s="9" t="str">
        <f t="shared" ca="1" si="11315"/>
        <v>ES_RSE</v>
      </c>
      <c r="S3772" s="9" t="str">
        <f t="shared" ca="1" si="11315"/>
        <v>ESPUMANTE</v>
      </c>
      <c r="T3772" s="9" t="str">
        <f t="shared" ca="1" si="11315"/>
        <v>12_BTL_0,75 l</v>
      </c>
      <c r="U3772" s="29">
        <f t="shared" ca="1" si="11315"/>
        <v>12</v>
      </c>
      <c r="V3772" s="30">
        <f t="shared" ca="1" si="11315"/>
        <v>223</v>
      </c>
      <c r="W3772" s="30">
        <f t="shared" ca="1" si="11315"/>
        <v>114</v>
      </c>
    </row>
    <row r="3773" spans="1:23" ht="13">
      <c r="A3773" s="9">
        <f t="shared" si="8"/>
        <v>3770</v>
      </c>
      <c r="B3773" s="45">
        <v>16</v>
      </c>
      <c r="C3773" s="9">
        <f>MOD(A3773-1,COUNT('DATE Snapshot'!$A:$A))+1</f>
        <v>2</v>
      </c>
      <c r="D3773" s="25">
        <f t="shared" ref="D3773:I3773" ca="1" si="11316">INDIRECT(ADDRESS($C3773+1,D$2,,,D$1))</f>
        <v>42767</v>
      </c>
      <c r="E3773" s="27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8">
        <f t="shared" ca="1" si="11316"/>
        <v>42736</v>
      </c>
      <c r="I3773" s="9">
        <f t="shared" ca="1" si="11316"/>
        <v>4</v>
      </c>
      <c r="J3773" s="46">
        <f>TRUNC((A3773-1)/COUNT('DATE Snapshot'!A:A)/COUNT(PRODUCT!A:A),0)+1</f>
        <v>6</v>
      </c>
      <c r="K3773" s="9" t="str">
        <f t="shared" ref="K3773:O3773" ca="1" si="11317">INDIRECT(ADDRESS($J3773+1,K$2,,,K$1))</f>
        <v>CENTRO NORTE</v>
      </c>
      <c r="L3773" s="9" t="str">
        <f t="shared" ca="1" si="11317"/>
        <v>CN</v>
      </c>
      <c r="M3773" s="9" t="str">
        <f t="shared" ca="1" si="11317"/>
        <v>GOIANIA</v>
      </c>
      <c r="N3773" s="9" t="str">
        <f t="shared" ca="1" si="11317"/>
        <v>BRASIL</v>
      </c>
      <c r="O3773" s="9">
        <f t="shared" ca="1" si="11317"/>
        <v>0</v>
      </c>
      <c r="P3773" s="9">
        <f>MOD(TRUNC((A3773-1)/COUNT('DATE Snapshot'!A:A)),COUNT(PRODUCT!A:A))+1</f>
        <v>18</v>
      </c>
      <c r="Q3773" s="9" t="str">
        <f t="shared" ref="Q3773:W3773" ca="1" si="11318">INDIRECT(ADDRESS($P3773+1,Q$2,,,Q$1))</f>
        <v>ESPUMANTE ROSE</v>
      </c>
      <c r="R3773" s="9" t="str">
        <f t="shared" ca="1" si="11318"/>
        <v>ES_RSE</v>
      </c>
      <c r="S3773" s="9" t="str">
        <f t="shared" ca="1" si="11318"/>
        <v>ESPUMANTE</v>
      </c>
      <c r="T3773" s="9" t="str">
        <f t="shared" ca="1" si="11318"/>
        <v>12_BTL_0,75 l</v>
      </c>
      <c r="U3773" s="29">
        <f t="shared" ca="1" si="11318"/>
        <v>12</v>
      </c>
      <c r="V3773" s="30">
        <f t="shared" ca="1" si="11318"/>
        <v>223</v>
      </c>
      <c r="W3773" s="30">
        <f t="shared" ca="1" si="11318"/>
        <v>114</v>
      </c>
    </row>
    <row r="3774" spans="1:23" ht="13">
      <c r="A3774" s="9">
        <f t="shared" si="8"/>
        <v>3771</v>
      </c>
      <c r="B3774" s="45">
        <v>16</v>
      </c>
      <c r="C3774" s="9">
        <f>MOD(A3774-1,COUNT('DATE Snapshot'!$A:$A))+1</f>
        <v>3</v>
      </c>
      <c r="D3774" s="25">
        <f t="shared" ref="D3774:I3774" ca="1" si="11319">INDIRECT(ADDRESS($C3774+1,D$2,,,D$1))</f>
        <v>42795</v>
      </c>
      <c r="E3774" s="27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8">
        <f t="shared" ca="1" si="11319"/>
        <v>42736</v>
      </c>
      <c r="I3774" s="9">
        <f t="shared" ca="1" si="11319"/>
        <v>4</v>
      </c>
      <c r="J3774" s="46">
        <f>TRUNC((A3774-1)/COUNT('DATE Snapshot'!A:A)/COUNT(PRODUCT!A:A),0)+1</f>
        <v>6</v>
      </c>
      <c r="K3774" s="9" t="str">
        <f t="shared" ref="K3774:O3774" ca="1" si="11320">INDIRECT(ADDRESS($J3774+1,K$2,,,K$1))</f>
        <v>CENTRO NORTE</v>
      </c>
      <c r="L3774" s="9" t="str">
        <f t="shared" ca="1" si="11320"/>
        <v>CN</v>
      </c>
      <c r="M3774" s="9" t="str">
        <f t="shared" ca="1" si="11320"/>
        <v>GOIANIA</v>
      </c>
      <c r="N3774" s="9" t="str">
        <f t="shared" ca="1" si="11320"/>
        <v>BRASIL</v>
      </c>
      <c r="O3774" s="9">
        <f t="shared" ca="1" si="11320"/>
        <v>0</v>
      </c>
      <c r="P3774" s="9">
        <f>MOD(TRUNC((A3774-1)/COUNT('DATE Snapshot'!A:A)),COUNT(PRODUCT!A:A))+1</f>
        <v>18</v>
      </c>
      <c r="Q3774" s="9" t="str">
        <f t="shared" ref="Q3774:W3774" ca="1" si="11321">INDIRECT(ADDRESS($P3774+1,Q$2,,,Q$1))</f>
        <v>ESPUMANTE ROSE</v>
      </c>
      <c r="R3774" s="9" t="str">
        <f t="shared" ca="1" si="11321"/>
        <v>ES_RSE</v>
      </c>
      <c r="S3774" s="9" t="str">
        <f t="shared" ca="1" si="11321"/>
        <v>ESPUMANTE</v>
      </c>
      <c r="T3774" s="9" t="str">
        <f t="shared" ca="1" si="11321"/>
        <v>12_BTL_0,75 l</v>
      </c>
      <c r="U3774" s="29">
        <f t="shared" ca="1" si="11321"/>
        <v>12</v>
      </c>
      <c r="V3774" s="30">
        <f t="shared" ca="1" si="11321"/>
        <v>223</v>
      </c>
      <c r="W3774" s="30">
        <f t="shared" ca="1" si="11321"/>
        <v>114</v>
      </c>
    </row>
    <row r="3775" spans="1:23" ht="13">
      <c r="A3775" s="9">
        <f t="shared" si="8"/>
        <v>3772</v>
      </c>
      <c r="B3775" s="45">
        <v>20</v>
      </c>
      <c r="C3775" s="9">
        <f>MOD(A3775-1,COUNT('DATE Snapshot'!$A:$A))+1</f>
        <v>4</v>
      </c>
      <c r="D3775" s="25">
        <f t="shared" ref="D3775:I3775" ca="1" si="11322">INDIRECT(ADDRESS($C3775+1,D$2,,,D$1))</f>
        <v>42826</v>
      </c>
      <c r="E3775" s="27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8">
        <f t="shared" ca="1" si="11322"/>
        <v>42736</v>
      </c>
      <c r="I3775" s="9">
        <f t="shared" ca="1" si="11322"/>
        <v>7</v>
      </c>
      <c r="J3775" s="46">
        <f>TRUNC((A3775-1)/COUNT('DATE Snapshot'!A:A)/COUNT(PRODUCT!A:A),0)+1</f>
        <v>6</v>
      </c>
      <c r="K3775" s="9" t="str">
        <f t="shared" ref="K3775:O3775" ca="1" si="11323">INDIRECT(ADDRESS($J3775+1,K$2,,,K$1))</f>
        <v>CENTRO NORTE</v>
      </c>
      <c r="L3775" s="9" t="str">
        <f t="shared" ca="1" si="11323"/>
        <v>CN</v>
      </c>
      <c r="M3775" s="9" t="str">
        <f t="shared" ca="1" si="11323"/>
        <v>GOIANIA</v>
      </c>
      <c r="N3775" s="9" t="str">
        <f t="shared" ca="1" si="11323"/>
        <v>BRASIL</v>
      </c>
      <c r="O3775" s="9">
        <f t="shared" ca="1" si="11323"/>
        <v>0</v>
      </c>
      <c r="P3775" s="9">
        <f>MOD(TRUNC((A3775-1)/COUNT('DATE Snapshot'!A:A)),COUNT(PRODUCT!A:A))+1</f>
        <v>18</v>
      </c>
      <c r="Q3775" s="9" t="str">
        <f t="shared" ref="Q3775:W3775" ca="1" si="11324">INDIRECT(ADDRESS($P3775+1,Q$2,,,Q$1))</f>
        <v>ESPUMANTE ROSE</v>
      </c>
      <c r="R3775" s="9" t="str">
        <f t="shared" ca="1" si="11324"/>
        <v>ES_RSE</v>
      </c>
      <c r="S3775" s="9" t="str">
        <f t="shared" ca="1" si="11324"/>
        <v>ESPUMANTE</v>
      </c>
      <c r="T3775" s="9" t="str">
        <f t="shared" ca="1" si="11324"/>
        <v>12_BTL_0,75 l</v>
      </c>
      <c r="U3775" s="29">
        <f t="shared" ca="1" si="11324"/>
        <v>12</v>
      </c>
      <c r="V3775" s="30">
        <f t="shared" ca="1" si="11324"/>
        <v>223</v>
      </c>
      <c r="W3775" s="30">
        <f t="shared" ca="1" si="11324"/>
        <v>114</v>
      </c>
    </row>
    <row r="3776" spans="1:23" ht="13">
      <c r="A3776" s="9">
        <f t="shared" si="8"/>
        <v>3773</v>
      </c>
      <c r="B3776" s="45">
        <v>13</v>
      </c>
      <c r="C3776" s="9">
        <f>MOD(A3776-1,COUNT('DATE Snapshot'!$A:$A))+1</f>
        <v>5</v>
      </c>
      <c r="D3776" s="25">
        <f t="shared" ref="D3776:I3776" ca="1" si="11325">INDIRECT(ADDRESS($C3776+1,D$2,,,D$1))</f>
        <v>42856</v>
      </c>
      <c r="E3776" s="27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8">
        <f t="shared" ca="1" si="11325"/>
        <v>42736</v>
      </c>
      <c r="I3776" s="9">
        <f t="shared" ca="1" si="11325"/>
        <v>2</v>
      </c>
      <c r="J3776" s="46">
        <f>TRUNC((A3776-1)/COUNT('DATE Snapshot'!A:A)/COUNT(PRODUCT!A:A),0)+1</f>
        <v>6</v>
      </c>
      <c r="K3776" s="9" t="str">
        <f t="shared" ref="K3776:O3776" ca="1" si="11326">INDIRECT(ADDRESS($J3776+1,K$2,,,K$1))</f>
        <v>CENTRO NORTE</v>
      </c>
      <c r="L3776" s="9" t="str">
        <f t="shared" ca="1" si="11326"/>
        <v>CN</v>
      </c>
      <c r="M3776" s="9" t="str">
        <f t="shared" ca="1" si="11326"/>
        <v>GOIANIA</v>
      </c>
      <c r="N3776" s="9" t="str">
        <f t="shared" ca="1" si="11326"/>
        <v>BRASIL</v>
      </c>
      <c r="O3776" s="9">
        <f t="shared" ca="1" si="11326"/>
        <v>0</v>
      </c>
      <c r="P3776" s="9">
        <f>MOD(TRUNC((A3776-1)/COUNT('DATE Snapshot'!A:A)),COUNT(PRODUCT!A:A))+1</f>
        <v>18</v>
      </c>
      <c r="Q3776" s="9" t="str">
        <f t="shared" ref="Q3776:W3776" ca="1" si="11327">INDIRECT(ADDRESS($P3776+1,Q$2,,,Q$1))</f>
        <v>ESPUMANTE ROSE</v>
      </c>
      <c r="R3776" s="9" t="str">
        <f t="shared" ca="1" si="11327"/>
        <v>ES_RSE</v>
      </c>
      <c r="S3776" s="9" t="str">
        <f t="shared" ca="1" si="11327"/>
        <v>ESPUMANTE</v>
      </c>
      <c r="T3776" s="9" t="str">
        <f t="shared" ca="1" si="11327"/>
        <v>12_BTL_0,75 l</v>
      </c>
      <c r="U3776" s="29">
        <f t="shared" ca="1" si="11327"/>
        <v>12</v>
      </c>
      <c r="V3776" s="30">
        <f t="shared" ca="1" si="11327"/>
        <v>223</v>
      </c>
      <c r="W3776" s="30">
        <f t="shared" ca="1" si="11327"/>
        <v>114</v>
      </c>
    </row>
    <row r="3777" spans="1:23" ht="13">
      <c r="A3777" s="9">
        <f t="shared" si="8"/>
        <v>3774</v>
      </c>
      <c r="B3777" s="45">
        <v>3</v>
      </c>
      <c r="C3777" s="9">
        <f>MOD(A3777-1,COUNT('DATE Snapshot'!$A:$A))+1</f>
        <v>6</v>
      </c>
      <c r="D3777" s="25">
        <f t="shared" ref="D3777:I3777" ca="1" si="11328">INDIRECT(ADDRESS($C3777+1,D$2,,,D$1))</f>
        <v>42887</v>
      </c>
      <c r="E3777" s="27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8">
        <f t="shared" ca="1" si="11328"/>
        <v>42736</v>
      </c>
      <c r="I3777" s="9">
        <f t="shared" ca="1" si="11328"/>
        <v>5</v>
      </c>
      <c r="J3777" s="46">
        <f>TRUNC((A3777-1)/COUNT('DATE Snapshot'!A:A)/COUNT(PRODUCT!A:A),0)+1</f>
        <v>6</v>
      </c>
      <c r="K3777" s="9" t="str">
        <f t="shared" ref="K3777:O3777" ca="1" si="11329">INDIRECT(ADDRESS($J3777+1,K$2,,,K$1))</f>
        <v>CENTRO NORTE</v>
      </c>
      <c r="L3777" s="9" t="str">
        <f t="shared" ca="1" si="11329"/>
        <v>CN</v>
      </c>
      <c r="M3777" s="9" t="str">
        <f t="shared" ca="1" si="11329"/>
        <v>GOIANIA</v>
      </c>
      <c r="N3777" s="9" t="str">
        <f t="shared" ca="1" si="11329"/>
        <v>BRASIL</v>
      </c>
      <c r="O3777" s="9">
        <f t="shared" ca="1" si="11329"/>
        <v>0</v>
      </c>
      <c r="P3777" s="9">
        <f>MOD(TRUNC((A3777-1)/COUNT('DATE Snapshot'!A:A)),COUNT(PRODUCT!A:A))+1</f>
        <v>18</v>
      </c>
      <c r="Q3777" s="9" t="str">
        <f t="shared" ref="Q3777:W3777" ca="1" si="11330">INDIRECT(ADDRESS($P3777+1,Q$2,,,Q$1))</f>
        <v>ESPUMANTE ROSE</v>
      </c>
      <c r="R3777" s="9" t="str">
        <f t="shared" ca="1" si="11330"/>
        <v>ES_RSE</v>
      </c>
      <c r="S3777" s="9" t="str">
        <f t="shared" ca="1" si="11330"/>
        <v>ESPUMANTE</v>
      </c>
      <c r="T3777" s="9" t="str">
        <f t="shared" ca="1" si="11330"/>
        <v>12_BTL_0,75 l</v>
      </c>
      <c r="U3777" s="29">
        <f t="shared" ca="1" si="11330"/>
        <v>12</v>
      </c>
      <c r="V3777" s="30">
        <f t="shared" ca="1" si="11330"/>
        <v>223</v>
      </c>
      <c r="W3777" s="30">
        <f t="shared" ca="1" si="11330"/>
        <v>114</v>
      </c>
    </row>
    <row r="3778" spans="1:23" ht="13">
      <c r="A3778" s="9">
        <f t="shared" si="8"/>
        <v>3775</v>
      </c>
      <c r="B3778" s="45">
        <v>9</v>
      </c>
      <c r="C3778" s="9">
        <f>MOD(A3778-1,COUNT('DATE Snapshot'!$A:$A))+1</f>
        <v>7</v>
      </c>
      <c r="D3778" s="25">
        <f t="shared" ref="D3778:I3778" ca="1" si="11331">INDIRECT(ADDRESS($C3778+1,D$2,,,D$1))</f>
        <v>42917</v>
      </c>
      <c r="E3778" s="27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8">
        <f t="shared" ca="1" si="11331"/>
        <v>42736</v>
      </c>
      <c r="I3778" s="9">
        <f t="shared" ca="1" si="11331"/>
        <v>7</v>
      </c>
      <c r="J3778" s="46">
        <f>TRUNC((A3778-1)/COUNT('DATE Snapshot'!A:A)/COUNT(PRODUCT!A:A),0)+1</f>
        <v>6</v>
      </c>
      <c r="K3778" s="9" t="str">
        <f t="shared" ref="K3778:O3778" ca="1" si="11332">INDIRECT(ADDRESS($J3778+1,K$2,,,K$1))</f>
        <v>CENTRO NORTE</v>
      </c>
      <c r="L3778" s="9" t="str">
        <f t="shared" ca="1" si="11332"/>
        <v>CN</v>
      </c>
      <c r="M3778" s="9" t="str">
        <f t="shared" ca="1" si="11332"/>
        <v>GOIANIA</v>
      </c>
      <c r="N3778" s="9" t="str">
        <f t="shared" ca="1" si="11332"/>
        <v>BRASIL</v>
      </c>
      <c r="O3778" s="9">
        <f t="shared" ca="1" si="11332"/>
        <v>0</v>
      </c>
      <c r="P3778" s="9">
        <f>MOD(TRUNC((A3778-1)/COUNT('DATE Snapshot'!A:A)),COUNT(PRODUCT!A:A))+1</f>
        <v>18</v>
      </c>
      <c r="Q3778" s="9" t="str">
        <f t="shared" ref="Q3778:W3778" ca="1" si="11333">INDIRECT(ADDRESS($P3778+1,Q$2,,,Q$1))</f>
        <v>ESPUMANTE ROSE</v>
      </c>
      <c r="R3778" s="9" t="str">
        <f t="shared" ca="1" si="11333"/>
        <v>ES_RSE</v>
      </c>
      <c r="S3778" s="9" t="str">
        <f t="shared" ca="1" si="11333"/>
        <v>ESPUMANTE</v>
      </c>
      <c r="T3778" s="9" t="str">
        <f t="shared" ca="1" si="11333"/>
        <v>12_BTL_0,75 l</v>
      </c>
      <c r="U3778" s="29">
        <f t="shared" ca="1" si="11333"/>
        <v>12</v>
      </c>
      <c r="V3778" s="30">
        <f t="shared" ca="1" si="11333"/>
        <v>223</v>
      </c>
      <c r="W3778" s="30">
        <f t="shared" ca="1" si="11333"/>
        <v>114</v>
      </c>
    </row>
    <row r="3779" spans="1:23" ht="13">
      <c r="A3779" s="9">
        <f t="shared" si="8"/>
        <v>3776</v>
      </c>
      <c r="B3779" s="45">
        <v>16</v>
      </c>
      <c r="C3779" s="9">
        <f>MOD(A3779-1,COUNT('DATE Snapshot'!$A:$A))+1</f>
        <v>8</v>
      </c>
      <c r="D3779" s="25">
        <f t="shared" ref="D3779:I3779" ca="1" si="11334">INDIRECT(ADDRESS($C3779+1,D$2,,,D$1))</f>
        <v>42948</v>
      </c>
      <c r="E3779" s="27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8">
        <f t="shared" ca="1" si="11334"/>
        <v>42736</v>
      </c>
      <c r="I3779" s="9">
        <f t="shared" ca="1" si="11334"/>
        <v>3</v>
      </c>
      <c r="J3779" s="46">
        <f>TRUNC((A3779-1)/COUNT('DATE Snapshot'!A:A)/COUNT(PRODUCT!A:A),0)+1</f>
        <v>6</v>
      </c>
      <c r="K3779" s="9" t="str">
        <f t="shared" ref="K3779:O3779" ca="1" si="11335">INDIRECT(ADDRESS($J3779+1,K$2,,,K$1))</f>
        <v>CENTRO NORTE</v>
      </c>
      <c r="L3779" s="9" t="str">
        <f t="shared" ca="1" si="11335"/>
        <v>CN</v>
      </c>
      <c r="M3779" s="9" t="str">
        <f t="shared" ca="1" si="11335"/>
        <v>GOIANIA</v>
      </c>
      <c r="N3779" s="9" t="str">
        <f t="shared" ca="1" si="11335"/>
        <v>BRASIL</v>
      </c>
      <c r="O3779" s="9">
        <f t="shared" ca="1" si="11335"/>
        <v>0</v>
      </c>
      <c r="P3779" s="9">
        <f>MOD(TRUNC((A3779-1)/COUNT('DATE Snapshot'!A:A)),COUNT(PRODUCT!A:A))+1</f>
        <v>18</v>
      </c>
      <c r="Q3779" s="9" t="str">
        <f t="shared" ref="Q3779:W3779" ca="1" si="11336">INDIRECT(ADDRESS($P3779+1,Q$2,,,Q$1))</f>
        <v>ESPUMANTE ROSE</v>
      </c>
      <c r="R3779" s="9" t="str">
        <f t="shared" ca="1" si="11336"/>
        <v>ES_RSE</v>
      </c>
      <c r="S3779" s="9" t="str">
        <f t="shared" ca="1" si="11336"/>
        <v>ESPUMANTE</v>
      </c>
      <c r="T3779" s="9" t="str">
        <f t="shared" ca="1" si="11336"/>
        <v>12_BTL_0,75 l</v>
      </c>
      <c r="U3779" s="29">
        <f t="shared" ca="1" si="11336"/>
        <v>12</v>
      </c>
      <c r="V3779" s="30">
        <f t="shared" ca="1" si="11336"/>
        <v>223</v>
      </c>
      <c r="W3779" s="30">
        <f t="shared" ca="1" si="11336"/>
        <v>114</v>
      </c>
    </row>
    <row r="3780" spans="1:23" ht="13">
      <c r="A3780" s="9">
        <f t="shared" si="8"/>
        <v>3777</v>
      </c>
      <c r="B3780" s="45">
        <v>14</v>
      </c>
      <c r="C3780" s="9">
        <f>MOD(A3780-1,COUNT('DATE Snapshot'!$A:$A))+1</f>
        <v>9</v>
      </c>
      <c r="D3780" s="25">
        <f t="shared" ref="D3780:I3780" ca="1" si="11337">INDIRECT(ADDRESS($C3780+1,D$2,,,D$1))</f>
        <v>42979</v>
      </c>
      <c r="E3780" s="27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8">
        <f t="shared" ca="1" si="11337"/>
        <v>42736</v>
      </c>
      <c r="I3780" s="9">
        <f t="shared" ca="1" si="11337"/>
        <v>6</v>
      </c>
      <c r="J3780" s="46">
        <f>TRUNC((A3780-1)/COUNT('DATE Snapshot'!A:A)/COUNT(PRODUCT!A:A),0)+1</f>
        <v>6</v>
      </c>
      <c r="K3780" s="9" t="str">
        <f t="shared" ref="K3780:O3780" ca="1" si="11338">INDIRECT(ADDRESS($J3780+1,K$2,,,K$1))</f>
        <v>CENTRO NORTE</v>
      </c>
      <c r="L3780" s="9" t="str">
        <f t="shared" ca="1" si="11338"/>
        <v>CN</v>
      </c>
      <c r="M3780" s="9" t="str">
        <f t="shared" ca="1" si="11338"/>
        <v>GOIANIA</v>
      </c>
      <c r="N3780" s="9" t="str">
        <f t="shared" ca="1" si="11338"/>
        <v>BRASIL</v>
      </c>
      <c r="O3780" s="9">
        <f t="shared" ca="1" si="11338"/>
        <v>0</v>
      </c>
      <c r="P3780" s="9">
        <f>MOD(TRUNC((A3780-1)/COUNT('DATE Snapshot'!A:A)),COUNT(PRODUCT!A:A))+1</f>
        <v>18</v>
      </c>
      <c r="Q3780" s="9" t="str">
        <f t="shared" ref="Q3780:W3780" ca="1" si="11339">INDIRECT(ADDRESS($P3780+1,Q$2,,,Q$1))</f>
        <v>ESPUMANTE ROSE</v>
      </c>
      <c r="R3780" s="9" t="str">
        <f t="shared" ca="1" si="11339"/>
        <v>ES_RSE</v>
      </c>
      <c r="S3780" s="9" t="str">
        <f t="shared" ca="1" si="11339"/>
        <v>ESPUMANTE</v>
      </c>
      <c r="T3780" s="9" t="str">
        <f t="shared" ca="1" si="11339"/>
        <v>12_BTL_0,75 l</v>
      </c>
      <c r="U3780" s="29">
        <f t="shared" ca="1" si="11339"/>
        <v>12</v>
      </c>
      <c r="V3780" s="30">
        <f t="shared" ca="1" si="11339"/>
        <v>223</v>
      </c>
      <c r="W3780" s="30">
        <f t="shared" ca="1" si="11339"/>
        <v>114</v>
      </c>
    </row>
    <row r="3781" spans="1:23" ht="13">
      <c r="A3781" s="9">
        <f t="shared" si="8"/>
        <v>3778</v>
      </c>
      <c r="B3781" s="45">
        <v>10</v>
      </c>
      <c r="C3781" s="9">
        <f>MOD(A3781-1,COUNT('DATE Snapshot'!$A:$A))+1</f>
        <v>10</v>
      </c>
      <c r="D3781" s="25">
        <f t="shared" ref="D3781:I3781" ca="1" si="11340">INDIRECT(ADDRESS($C3781+1,D$2,,,D$1))</f>
        <v>43009</v>
      </c>
      <c r="E3781" s="27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8">
        <f t="shared" ca="1" si="11340"/>
        <v>42736</v>
      </c>
      <c r="I3781" s="9">
        <f t="shared" ca="1" si="11340"/>
        <v>1</v>
      </c>
      <c r="J3781" s="46">
        <f>TRUNC((A3781-1)/COUNT('DATE Snapshot'!A:A)/COUNT(PRODUCT!A:A),0)+1</f>
        <v>6</v>
      </c>
      <c r="K3781" s="9" t="str">
        <f t="shared" ref="K3781:O3781" ca="1" si="11341">INDIRECT(ADDRESS($J3781+1,K$2,,,K$1))</f>
        <v>CENTRO NORTE</v>
      </c>
      <c r="L3781" s="9" t="str">
        <f t="shared" ca="1" si="11341"/>
        <v>CN</v>
      </c>
      <c r="M3781" s="9" t="str">
        <f t="shared" ca="1" si="11341"/>
        <v>GOIANIA</v>
      </c>
      <c r="N3781" s="9" t="str">
        <f t="shared" ca="1" si="11341"/>
        <v>BRASIL</v>
      </c>
      <c r="O3781" s="9">
        <f t="shared" ca="1" si="11341"/>
        <v>0</v>
      </c>
      <c r="P3781" s="9">
        <f>MOD(TRUNC((A3781-1)/COUNT('DATE Snapshot'!A:A)),COUNT(PRODUCT!A:A))+1</f>
        <v>18</v>
      </c>
      <c r="Q3781" s="9" t="str">
        <f t="shared" ref="Q3781:W3781" ca="1" si="11342">INDIRECT(ADDRESS($P3781+1,Q$2,,,Q$1))</f>
        <v>ESPUMANTE ROSE</v>
      </c>
      <c r="R3781" s="9" t="str">
        <f t="shared" ca="1" si="11342"/>
        <v>ES_RSE</v>
      </c>
      <c r="S3781" s="9" t="str">
        <f t="shared" ca="1" si="11342"/>
        <v>ESPUMANTE</v>
      </c>
      <c r="T3781" s="9" t="str">
        <f t="shared" ca="1" si="11342"/>
        <v>12_BTL_0,75 l</v>
      </c>
      <c r="U3781" s="29">
        <f t="shared" ca="1" si="11342"/>
        <v>12</v>
      </c>
      <c r="V3781" s="30">
        <f t="shared" ca="1" si="11342"/>
        <v>223</v>
      </c>
      <c r="W3781" s="30">
        <f t="shared" ca="1" si="11342"/>
        <v>114</v>
      </c>
    </row>
    <row r="3782" spans="1:23" ht="13">
      <c r="A3782" s="9">
        <f t="shared" si="8"/>
        <v>3779</v>
      </c>
      <c r="B3782" s="45">
        <v>4</v>
      </c>
      <c r="C3782" s="9">
        <f>MOD(A3782-1,COUNT('DATE Snapshot'!$A:$A))+1</f>
        <v>11</v>
      </c>
      <c r="D3782" s="25">
        <f t="shared" ref="D3782:I3782" ca="1" si="11343">INDIRECT(ADDRESS($C3782+1,D$2,,,D$1))</f>
        <v>43040</v>
      </c>
      <c r="E3782" s="27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8">
        <f t="shared" ca="1" si="11343"/>
        <v>42736</v>
      </c>
      <c r="I3782" s="9">
        <f t="shared" ca="1" si="11343"/>
        <v>4</v>
      </c>
      <c r="J3782" s="46">
        <f>TRUNC((A3782-1)/COUNT('DATE Snapshot'!A:A)/COUNT(PRODUCT!A:A),0)+1</f>
        <v>6</v>
      </c>
      <c r="K3782" s="9" t="str">
        <f t="shared" ref="K3782:O3782" ca="1" si="11344">INDIRECT(ADDRESS($J3782+1,K$2,,,K$1))</f>
        <v>CENTRO NORTE</v>
      </c>
      <c r="L3782" s="9" t="str">
        <f t="shared" ca="1" si="11344"/>
        <v>CN</v>
      </c>
      <c r="M3782" s="9" t="str">
        <f t="shared" ca="1" si="11344"/>
        <v>GOIANIA</v>
      </c>
      <c r="N3782" s="9" t="str">
        <f t="shared" ca="1" si="11344"/>
        <v>BRASIL</v>
      </c>
      <c r="O3782" s="9">
        <f t="shared" ca="1" si="11344"/>
        <v>0</v>
      </c>
      <c r="P3782" s="9">
        <f>MOD(TRUNC((A3782-1)/COUNT('DATE Snapshot'!A:A)),COUNT(PRODUCT!A:A))+1</f>
        <v>18</v>
      </c>
      <c r="Q3782" s="9" t="str">
        <f t="shared" ref="Q3782:W3782" ca="1" si="11345">INDIRECT(ADDRESS($P3782+1,Q$2,,,Q$1))</f>
        <v>ESPUMANTE ROSE</v>
      </c>
      <c r="R3782" s="9" t="str">
        <f t="shared" ca="1" si="11345"/>
        <v>ES_RSE</v>
      </c>
      <c r="S3782" s="9" t="str">
        <f t="shared" ca="1" si="11345"/>
        <v>ESPUMANTE</v>
      </c>
      <c r="T3782" s="9" t="str">
        <f t="shared" ca="1" si="11345"/>
        <v>12_BTL_0,75 l</v>
      </c>
      <c r="U3782" s="29">
        <f t="shared" ca="1" si="11345"/>
        <v>12</v>
      </c>
      <c r="V3782" s="30">
        <f t="shared" ca="1" si="11345"/>
        <v>223</v>
      </c>
      <c r="W3782" s="30">
        <f t="shared" ca="1" si="11345"/>
        <v>114</v>
      </c>
    </row>
    <row r="3783" spans="1:23" ht="13">
      <c r="A3783" s="9">
        <f t="shared" si="8"/>
        <v>3780</v>
      </c>
      <c r="B3783" s="45">
        <v>10</v>
      </c>
      <c r="C3783" s="9">
        <f>MOD(A3783-1,COUNT('DATE Snapshot'!$A:$A))+1</f>
        <v>12</v>
      </c>
      <c r="D3783" s="25">
        <f t="shared" ref="D3783:I3783" ca="1" si="11346">INDIRECT(ADDRESS($C3783+1,D$2,,,D$1))</f>
        <v>43070</v>
      </c>
      <c r="E3783" s="27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8">
        <f t="shared" ca="1" si="11346"/>
        <v>42736</v>
      </c>
      <c r="I3783" s="9">
        <f t="shared" ca="1" si="11346"/>
        <v>6</v>
      </c>
      <c r="J3783" s="46">
        <f>TRUNC((A3783-1)/COUNT('DATE Snapshot'!A:A)/COUNT(PRODUCT!A:A),0)+1</f>
        <v>6</v>
      </c>
      <c r="K3783" s="9" t="str">
        <f t="shared" ref="K3783:O3783" ca="1" si="11347">INDIRECT(ADDRESS($J3783+1,K$2,,,K$1))</f>
        <v>CENTRO NORTE</v>
      </c>
      <c r="L3783" s="9" t="str">
        <f t="shared" ca="1" si="11347"/>
        <v>CN</v>
      </c>
      <c r="M3783" s="9" t="str">
        <f t="shared" ca="1" si="11347"/>
        <v>GOIANIA</v>
      </c>
      <c r="N3783" s="9" t="str">
        <f t="shared" ca="1" si="11347"/>
        <v>BRASIL</v>
      </c>
      <c r="O3783" s="9">
        <f t="shared" ca="1" si="11347"/>
        <v>0</v>
      </c>
      <c r="P3783" s="9">
        <f>MOD(TRUNC((A3783-1)/COUNT('DATE Snapshot'!A:A)),COUNT(PRODUCT!A:A))+1</f>
        <v>18</v>
      </c>
      <c r="Q3783" s="9" t="str">
        <f t="shared" ref="Q3783:W3783" ca="1" si="11348">INDIRECT(ADDRESS($P3783+1,Q$2,,,Q$1))</f>
        <v>ESPUMANTE ROSE</v>
      </c>
      <c r="R3783" s="9" t="str">
        <f t="shared" ca="1" si="11348"/>
        <v>ES_RSE</v>
      </c>
      <c r="S3783" s="9" t="str">
        <f t="shared" ca="1" si="11348"/>
        <v>ESPUMANTE</v>
      </c>
      <c r="T3783" s="9" t="str">
        <f t="shared" ca="1" si="11348"/>
        <v>12_BTL_0,75 l</v>
      </c>
      <c r="U3783" s="29">
        <f t="shared" ca="1" si="11348"/>
        <v>12</v>
      </c>
      <c r="V3783" s="30">
        <f t="shared" ca="1" si="11348"/>
        <v>223</v>
      </c>
      <c r="W3783" s="30">
        <f t="shared" ca="1" si="11348"/>
        <v>114</v>
      </c>
    </row>
    <row r="3784" spans="1:23" ht="13">
      <c r="A3784" s="9">
        <f t="shared" si="8"/>
        <v>3781</v>
      </c>
      <c r="B3784" s="45">
        <v>4</v>
      </c>
      <c r="C3784" s="9">
        <f>MOD(A3784-1,COUNT('DATE Snapshot'!$A:$A))+1</f>
        <v>13</v>
      </c>
      <c r="D3784" s="25">
        <f t="shared" ref="D3784:I3784" ca="1" si="11349">INDIRECT(ADDRESS($C3784+1,D$2,,,D$1))</f>
        <v>43101</v>
      </c>
      <c r="E3784" s="27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8">
        <f t="shared" ca="1" si="11349"/>
        <v>43101</v>
      </c>
      <c r="I3784" s="9">
        <f t="shared" ca="1" si="11349"/>
        <v>2</v>
      </c>
      <c r="J3784" s="46">
        <f>TRUNC((A3784-1)/COUNT('DATE Snapshot'!A:A)/COUNT(PRODUCT!A:A),0)+1</f>
        <v>6</v>
      </c>
      <c r="K3784" s="9" t="str">
        <f t="shared" ref="K3784:O3784" ca="1" si="11350">INDIRECT(ADDRESS($J3784+1,K$2,,,K$1))</f>
        <v>CENTRO NORTE</v>
      </c>
      <c r="L3784" s="9" t="str">
        <f t="shared" ca="1" si="11350"/>
        <v>CN</v>
      </c>
      <c r="M3784" s="9" t="str">
        <f t="shared" ca="1" si="11350"/>
        <v>GOIANIA</v>
      </c>
      <c r="N3784" s="9" t="str">
        <f t="shared" ca="1" si="11350"/>
        <v>BRASIL</v>
      </c>
      <c r="O3784" s="9">
        <f t="shared" ca="1" si="11350"/>
        <v>0</v>
      </c>
      <c r="P3784" s="9">
        <f>MOD(TRUNC((A3784-1)/COUNT('DATE Snapshot'!A:A)),COUNT(PRODUCT!A:A))+1</f>
        <v>18</v>
      </c>
      <c r="Q3784" s="9" t="str">
        <f t="shared" ref="Q3784:W3784" ca="1" si="11351">INDIRECT(ADDRESS($P3784+1,Q$2,,,Q$1))</f>
        <v>ESPUMANTE ROSE</v>
      </c>
      <c r="R3784" s="9" t="str">
        <f t="shared" ca="1" si="11351"/>
        <v>ES_RSE</v>
      </c>
      <c r="S3784" s="9" t="str">
        <f t="shared" ca="1" si="11351"/>
        <v>ESPUMANTE</v>
      </c>
      <c r="T3784" s="9" t="str">
        <f t="shared" ca="1" si="11351"/>
        <v>12_BTL_0,75 l</v>
      </c>
      <c r="U3784" s="29">
        <f t="shared" ca="1" si="11351"/>
        <v>12</v>
      </c>
      <c r="V3784" s="30">
        <f t="shared" ca="1" si="11351"/>
        <v>223</v>
      </c>
      <c r="W3784" s="30">
        <f t="shared" ca="1" si="11351"/>
        <v>114</v>
      </c>
    </row>
    <row r="3785" spans="1:23" ht="13">
      <c r="A3785" s="9">
        <f t="shared" si="8"/>
        <v>3782</v>
      </c>
      <c r="B3785" s="45">
        <v>17</v>
      </c>
      <c r="C3785" s="9">
        <f>MOD(A3785-1,COUNT('DATE Snapshot'!$A:$A))+1</f>
        <v>14</v>
      </c>
      <c r="D3785" s="25">
        <f t="shared" ref="D3785:I3785" ca="1" si="11352">INDIRECT(ADDRESS($C3785+1,D$2,,,D$1))</f>
        <v>43132</v>
      </c>
      <c r="E3785" s="27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8">
        <f t="shared" ca="1" si="11352"/>
        <v>43101</v>
      </c>
      <c r="I3785" s="9">
        <f t="shared" ca="1" si="11352"/>
        <v>5</v>
      </c>
      <c r="J3785" s="46">
        <f>TRUNC((A3785-1)/COUNT('DATE Snapshot'!A:A)/COUNT(PRODUCT!A:A),0)+1</f>
        <v>6</v>
      </c>
      <c r="K3785" s="9" t="str">
        <f t="shared" ref="K3785:O3785" ca="1" si="11353">INDIRECT(ADDRESS($J3785+1,K$2,,,K$1))</f>
        <v>CENTRO NORTE</v>
      </c>
      <c r="L3785" s="9" t="str">
        <f t="shared" ca="1" si="11353"/>
        <v>CN</v>
      </c>
      <c r="M3785" s="9" t="str">
        <f t="shared" ca="1" si="11353"/>
        <v>GOIANIA</v>
      </c>
      <c r="N3785" s="9" t="str">
        <f t="shared" ca="1" si="11353"/>
        <v>BRASIL</v>
      </c>
      <c r="O3785" s="9">
        <f t="shared" ca="1" si="11353"/>
        <v>0</v>
      </c>
      <c r="P3785" s="9">
        <f>MOD(TRUNC((A3785-1)/COUNT('DATE Snapshot'!A:A)),COUNT(PRODUCT!A:A))+1</f>
        <v>18</v>
      </c>
      <c r="Q3785" s="9" t="str">
        <f t="shared" ref="Q3785:W3785" ca="1" si="11354">INDIRECT(ADDRESS($P3785+1,Q$2,,,Q$1))</f>
        <v>ESPUMANTE ROSE</v>
      </c>
      <c r="R3785" s="9" t="str">
        <f t="shared" ca="1" si="11354"/>
        <v>ES_RSE</v>
      </c>
      <c r="S3785" s="9" t="str">
        <f t="shared" ca="1" si="11354"/>
        <v>ESPUMANTE</v>
      </c>
      <c r="T3785" s="9" t="str">
        <f t="shared" ca="1" si="11354"/>
        <v>12_BTL_0,75 l</v>
      </c>
      <c r="U3785" s="29">
        <f t="shared" ca="1" si="11354"/>
        <v>12</v>
      </c>
      <c r="V3785" s="30">
        <f t="shared" ca="1" si="11354"/>
        <v>223</v>
      </c>
      <c r="W3785" s="30">
        <f t="shared" ca="1" si="11354"/>
        <v>114</v>
      </c>
    </row>
    <row r="3786" spans="1:23" ht="13">
      <c r="A3786" s="9">
        <f t="shared" si="8"/>
        <v>3783</v>
      </c>
      <c r="B3786" s="45">
        <v>22</v>
      </c>
      <c r="C3786" s="9">
        <f>MOD(A3786-1,COUNT('DATE Snapshot'!$A:$A))+1</f>
        <v>15</v>
      </c>
      <c r="D3786" s="25">
        <f t="shared" ref="D3786:I3786" ca="1" si="11355">INDIRECT(ADDRESS($C3786+1,D$2,,,D$1))</f>
        <v>43160</v>
      </c>
      <c r="E3786" s="27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8">
        <f t="shared" ca="1" si="11355"/>
        <v>43101</v>
      </c>
      <c r="I3786" s="9">
        <f t="shared" ca="1" si="11355"/>
        <v>5</v>
      </c>
      <c r="J3786" s="46">
        <f>TRUNC((A3786-1)/COUNT('DATE Snapshot'!A:A)/COUNT(PRODUCT!A:A),0)+1</f>
        <v>6</v>
      </c>
      <c r="K3786" s="9" t="str">
        <f t="shared" ref="K3786:O3786" ca="1" si="11356">INDIRECT(ADDRESS($J3786+1,K$2,,,K$1))</f>
        <v>CENTRO NORTE</v>
      </c>
      <c r="L3786" s="9" t="str">
        <f t="shared" ca="1" si="11356"/>
        <v>CN</v>
      </c>
      <c r="M3786" s="9" t="str">
        <f t="shared" ca="1" si="11356"/>
        <v>GOIANIA</v>
      </c>
      <c r="N3786" s="9" t="str">
        <f t="shared" ca="1" si="11356"/>
        <v>BRASIL</v>
      </c>
      <c r="O3786" s="9">
        <f t="shared" ca="1" si="11356"/>
        <v>0</v>
      </c>
      <c r="P3786" s="9">
        <f>MOD(TRUNC((A3786-1)/COUNT('DATE Snapshot'!A:A)),COUNT(PRODUCT!A:A))+1</f>
        <v>18</v>
      </c>
      <c r="Q3786" s="9" t="str">
        <f t="shared" ref="Q3786:W3786" ca="1" si="11357">INDIRECT(ADDRESS($P3786+1,Q$2,,,Q$1))</f>
        <v>ESPUMANTE ROSE</v>
      </c>
      <c r="R3786" s="9" t="str">
        <f t="shared" ca="1" si="11357"/>
        <v>ES_RSE</v>
      </c>
      <c r="S3786" s="9" t="str">
        <f t="shared" ca="1" si="11357"/>
        <v>ESPUMANTE</v>
      </c>
      <c r="T3786" s="9" t="str">
        <f t="shared" ca="1" si="11357"/>
        <v>12_BTL_0,75 l</v>
      </c>
      <c r="U3786" s="29">
        <f t="shared" ca="1" si="11357"/>
        <v>12</v>
      </c>
      <c r="V3786" s="30">
        <f t="shared" ca="1" si="11357"/>
        <v>223</v>
      </c>
      <c r="W3786" s="30">
        <f t="shared" ca="1" si="11357"/>
        <v>114</v>
      </c>
    </row>
    <row r="3787" spans="1:23" ht="13">
      <c r="A3787" s="9">
        <f t="shared" si="8"/>
        <v>3784</v>
      </c>
      <c r="B3787" s="45">
        <v>11</v>
      </c>
      <c r="C3787" s="9">
        <f>MOD(A3787-1,COUNT('DATE Snapshot'!$A:$A))+1</f>
        <v>16</v>
      </c>
      <c r="D3787" s="25">
        <f t="shared" ref="D3787:I3787" ca="1" si="11358">INDIRECT(ADDRESS($C3787+1,D$2,,,D$1))</f>
        <v>43191</v>
      </c>
      <c r="E3787" s="27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8">
        <f t="shared" ca="1" si="11358"/>
        <v>43101</v>
      </c>
      <c r="I3787" s="9">
        <f t="shared" ca="1" si="11358"/>
        <v>1</v>
      </c>
      <c r="J3787" s="46">
        <f>TRUNC((A3787-1)/COUNT('DATE Snapshot'!A:A)/COUNT(PRODUCT!A:A),0)+1</f>
        <v>6</v>
      </c>
      <c r="K3787" s="9" t="str">
        <f t="shared" ref="K3787:O3787" ca="1" si="11359">INDIRECT(ADDRESS($J3787+1,K$2,,,K$1))</f>
        <v>CENTRO NORTE</v>
      </c>
      <c r="L3787" s="9" t="str">
        <f t="shared" ca="1" si="11359"/>
        <v>CN</v>
      </c>
      <c r="M3787" s="9" t="str">
        <f t="shared" ca="1" si="11359"/>
        <v>GOIANIA</v>
      </c>
      <c r="N3787" s="9" t="str">
        <f t="shared" ca="1" si="11359"/>
        <v>BRASIL</v>
      </c>
      <c r="O3787" s="9">
        <f t="shared" ca="1" si="11359"/>
        <v>0</v>
      </c>
      <c r="P3787" s="9">
        <f>MOD(TRUNC((A3787-1)/COUNT('DATE Snapshot'!A:A)),COUNT(PRODUCT!A:A))+1</f>
        <v>18</v>
      </c>
      <c r="Q3787" s="9" t="str">
        <f t="shared" ref="Q3787:W3787" ca="1" si="11360">INDIRECT(ADDRESS($P3787+1,Q$2,,,Q$1))</f>
        <v>ESPUMANTE ROSE</v>
      </c>
      <c r="R3787" s="9" t="str">
        <f t="shared" ca="1" si="11360"/>
        <v>ES_RSE</v>
      </c>
      <c r="S3787" s="9" t="str">
        <f t="shared" ca="1" si="11360"/>
        <v>ESPUMANTE</v>
      </c>
      <c r="T3787" s="9" t="str">
        <f t="shared" ca="1" si="11360"/>
        <v>12_BTL_0,75 l</v>
      </c>
      <c r="U3787" s="29">
        <f t="shared" ca="1" si="11360"/>
        <v>12</v>
      </c>
      <c r="V3787" s="30">
        <f t="shared" ca="1" si="11360"/>
        <v>223</v>
      </c>
      <c r="W3787" s="30">
        <f t="shared" ca="1" si="11360"/>
        <v>114</v>
      </c>
    </row>
    <row r="3788" spans="1:23" ht="13">
      <c r="A3788" s="9">
        <f t="shared" si="8"/>
        <v>3785</v>
      </c>
      <c r="B3788" s="45">
        <v>9</v>
      </c>
      <c r="C3788" s="9">
        <f>MOD(A3788-1,COUNT('DATE Snapshot'!$A:$A))+1</f>
        <v>17</v>
      </c>
      <c r="D3788" s="25">
        <f t="shared" ref="D3788:I3788" ca="1" si="11361">INDIRECT(ADDRESS($C3788+1,D$2,,,D$1))</f>
        <v>43221</v>
      </c>
      <c r="E3788" s="27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8">
        <f t="shared" ca="1" si="11361"/>
        <v>43101</v>
      </c>
      <c r="I3788" s="9">
        <f t="shared" ca="1" si="11361"/>
        <v>3</v>
      </c>
      <c r="J3788" s="46">
        <f>TRUNC((A3788-1)/COUNT('DATE Snapshot'!A:A)/COUNT(PRODUCT!A:A),0)+1</f>
        <v>6</v>
      </c>
      <c r="K3788" s="9" t="str">
        <f t="shared" ref="K3788:O3788" ca="1" si="11362">INDIRECT(ADDRESS($J3788+1,K$2,,,K$1))</f>
        <v>CENTRO NORTE</v>
      </c>
      <c r="L3788" s="9" t="str">
        <f t="shared" ca="1" si="11362"/>
        <v>CN</v>
      </c>
      <c r="M3788" s="9" t="str">
        <f t="shared" ca="1" si="11362"/>
        <v>GOIANIA</v>
      </c>
      <c r="N3788" s="9" t="str">
        <f t="shared" ca="1" si="11362"/>
        <v>BRASIL</v>
      </c>
      <c r="O3788" s="9">
        <f t="shared" ca="1" si="11362"/>
        <v>0</v>
      </c>
      <c r="P3788" s="9">
        <f>MOD(TRUNC((A3788-1)/COUNT('DATE Snapshot'!A:A)),COUNT(PRODUCT!A:A))+1</f>
        <v>18</v>
      </c>
      <c r="Q3788" s="9" t="str">
        <f t="shared" ref="Q3788:W3788" ca="1" si="11363">INDIRECT(ADDRESS($P3788+1,Q$2,,,Q$1))</f>
        <v>ESPUMANTE ROSE</v>
      </c>
      <c r="R3788" s="9" t="str">
        <f t="shared" ca="1" si="11363"/>
        <v>ES_RSE</v>
      </c>
      <c r="S3788" s="9" t="str">
        <f t="shared" ca="1" si="11363"/>
        <v>ESPUMANTE</v>
      </c>
      <c r="T3788" s="9" t="str">
        <f t="shared" ca="1" si="11363"/>
        <v>12_BTL_0,75 l</v>
      </c>
      <c r="U3788" s="29">
        <f t="shared" ca="1" si="11363"/>
        <v>12</v>
      </c>
      <c r="V3788" s="30">
        <f t="shared" ca="1" si="11363"/>
        <v>223</v>
      </c>
      <c r="W3788" s="30">
        <f t="shared" ca="1" si="11363"/>
        <v>114</v>
      </c>
    </row>
    <row r="3789" spans="1:23" ht="13">
      <c r="A3789" s="9">
        <f t="shared" si="8"/>
        <v>3786</v>
      </c>
      <c r="B3789" s="45">
        <v>7</v>
      </c>
      <c r="C3789" s="9">
        <f>MOD(A3789-1,COUNT('DATE Snapshot'!$A:$A))+1</f>
        <v>18</v>
      </c>
      <c r="D3789" s="25">
        <f t="shared" ref="D3789:I3789" ca="1" si="11364">INDIRECT(ADDRESS($C3789+1,D$2,,,D$1))</f>
        <v>43252</v>
      </c>
      <c r="E3789" s="27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8">
        <f t="shared" ca="1" si="11364"/>
        <v>43101</v>
      </c>
      <c r="I3789" s="9">
        <f t="shared" ca="1" si="11364"/>
        <v>6</v>
      </c>
      <c r="J3789" s="46">
        <f>TRUNC((A3789-1)/COUNT('DATE Snapshot'!A:A)/COUNT(PRODUCT!A:A),0)+1</f>
        <v>6</v>
      </c>
      <c r="K3789" s="9" t="str">
        <f t="shared" ref="K3789:O3789" ca="1" si="11365">INDIRECT(ADDRESS($J3789+1,K$2,,,K$1))</f>
        <v>CENTRO NORTE</v>
      </c>
      <c r="L3789" s="9" t="str">
        <f t="shared" ca="1" si="11365"/>
        <v>CN</v>
      </c>
      <c r="M3789" s="9" t="str">
        <f t="shared" ca="1" si="11365"/>
        <v>GOIANIA</v>
      </c>
      <c r="N3789" s="9" t="str">
        <f t="shared" ca="1" si="11365"/>
        <v>BRASIL</v>
      </c>
      <c r="O3789" s="9">
        <f t="shared" ca="1" si="11365"/>
        <v>0</v>
      </c>
      <c r="P3789" s="9">
        <f>MOD(TRUNC((A3789-1)/COUNT('DATE Snapshot'!A:A)),COUNT(PRODUCT!A:A))+1</f>
        <v>18</v>
      </c>
      <c r="Q3789" s="9" t="str">
        <f t="shared" ref="Q3789:W3789" ca="1" si="11366">INDIRECT(ADDRESS($P3789+1,Q$2,,,Q$1))</f>
        <v>ESPUMANTE ROSE</v>
      </c>
      <c r="R3789" s="9" t="str">
        <f t="shared" ca="1" si="11366"/>
        <v>ES_RSE</v>
      </c>
      <c r="S3789" s="9" t="str">
        <f t="shared" ca="1" si="11366"/>
        <v>ESPUMANTE</v>
      </c>
      <c r="T3789" s="9" t="str">
        <f t="shared" ca="1" si="11366"/>
        <v>12_BTL_0,75 l</v>
      </c>
      <c r="U3789" s="29">
        <f t="shared" ca="1" si="11366"/>
        <v>12</v>
      </c>
      <c r="V3789" s="30">
        <f t="shared" ca="1" si="11366"/>
        <v>223</v>
      </c>
      <c r="W3789" s="30">
        <f t="shared" ca="1" si="11366"/>
        <v>114</v>
      </c>
    </row>
    <row r="3790" spans="1:23" ht="13">
      <c r="A3790" s="9">
        <f t="shared" si="8"/>
        <v>3787</v>
      </c>
      <c r="B3790" s="45">
        <v>18</v>
      </c>
      <c r="C3790" s="9">
        <f>MOD(A3790-1,COUNT('DATE Snapshot'!$A:$A))+1</f>
        <v>19</v>
      </c>
      <c r="D3790" s="25">
        <f t="shared" ref="D3790:I3790" ca="1" si="11367">INDIRECT(ADDRESS($C3790+1,D$2,,,D$1))</f>
        <v>43282</v>
      </c>
      <c r="E3790" s="27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8">
        <f t="shared" ca="1" si="11367"/>
        <v>43101</v>
      </c>
      <c r="I3790" s="9">
        <f t="shared" ca="1" si="11367"/>
        <v>1</v>
      </c>
      <c r="J3790" s="46">
        <f>TRUNC((A3790-1)/COUNT('DATE Snapshot'!A:A)/COUNT(PRODUCT!A:A),0)+1</f>
        <v>6</v>
      </c>
      <c r="K3790" s="9" t="str">
        <f t="shared" ref="K3790:O3790" ca="1" si="11368">INDIRECT(ADDRESS($J3790+1,K$2,,,K$1))</f>
        <v>CENTRO NORTE</v>
      </c>
      <c r="L3790" s="9" t="str">
        <f t="shared" ca="1" si="11368"/>
        <v>CN</v>
      </c>
      <c r="M3790" s="9" t="str">
        <f t="shared" ca="1" si="11368"/>
        <v>GOIANIA</v>
      </c>
      <c r="N3790" s="9" t="str">
        <f t="shared" ca="1" si="11368"/>
        <v>BRASIL</v>
      </c>
      <c r="O3790" s="9">
        <f t="shared" ca="1" si="11368"/>
        <v>0</v>
      </c>
      <c r="P3790" s="9">
        <f>MOD(TRUNC((A3790-1)/COUNT('DATE Snapshot'!A:A)),COUNT(PRODUCT!A:A))+1</f>
        <v>18</v>
      </c>
      <c r="Q3790" s="9" t="str">
        <f t="shared" ref="Q3790:W3790" ca="1" si="11369">INDIRECT(ADDRESS($P3790+1,Q$2,,,Q$1))</f>
        <v>ESPUMANTE ROSE</v>
      </c>
      <c r="R3790" s="9" t="str">
        <f t="shared" ca="1" si="11369"/>
        <v>ES_RSE</v>
      </c>
      <c r="S3790" s="9" t="str">
        <f t="shared" ca="1" si="11369"/>
        <v>ESPUMANTE</v>
      </c>
      <c r="T3790" s="9" t="str">
        <f t="shared" ca="1" si="11369"/>
        <v>12_BTL_0,75 l</v>
      </c>
      <c r="U3790" s="29">
        <f t="shared" ca="1" si="11369"/>
        <v>12</v>
      </c>
      <c r="V3790" s="30">
        <f t="shared" ca="1" si="11369"/>
        <v>223</v>
      </c>
      <c r="W3790" s="30">
        <f t="shared" ca="1" si="11369"/>
        <v>114</v>
      </c>
    </row>
    <row r="3791" spans="1:23" ht="13">
      <c r="A3791" s="9">
        <f t="shared" si="8"/>
        <v>3788</v>
      </c>
      <c r="B3791" s="45">
        <v>18</v>
      </c>
      <c r="C3791" s="9">
        <f>MOD(A3791-1,COUNT('DATE Snapshot'!$A:$A))+1</f>
        <v>20</v>
      </c>
      <c r="D3791" s="25">
        <f t="shared" ref="D3791:I3791" ca="1" si="11370">INDIRECT(ADDRESS($C3791+1,D$2,,,D$1))</f>
        <v>43313</v>
      </c>
      <c r="E3791" s="27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8">
        <f t="shared" ca="1" si="11370"/>
        <v>43101</v>
      </c>
      <c r="I3791" s="9">
        <f t="shared" ca="1" si="11370"/>
        <v>4</v>
      </c>
      <c r="J3791" s="46">
        <f>TRUNC((A3791-1)/COUNT('DATE Snapshot'!A:A)/COUNT(PRODUCT!A:A),0)+1</f>
        <v>6</v>
      </c>
      <c r="K3791" s="9" t="str">
        <f t="shared" ref="K3791:O3791" ca="1" si="11371">INDIRECT(ADDRESS($J3791+1,K$2,,,K$1))</f>
        <v>CENTRO NORTE</v>
      </c>
      <c r="L3791" s="9" t="str">
        <f t="shared" ca="1" si="11371"/>
        <v>CN</v>
      </c>
      <c r="M3791" s="9" t="str">
        <f t="shared" ca="1" si="11371"/>
        <v>GOIANIA</v>
      </c>
      <c r="N3791" s="9" t="str">
        <f t="shared" ca="1" si="11371"/>
        <v>BRASIL</v>
      </c>
      <c r="O3791" s="9">
        <f t="shared" ca="1" si="11371"/>
        <v>0</v>
      </c>
      <c r="P3791" s="9">
        <f>MOD(TRUNC((A3791-1)/COUNT('DATE Snapshot'!A:A)),COUNT(PRODUCT!A:A))+1</f>
        <v>18</v>
      </c>
      <c r="Q3791" s="9" t="str">
        <f t="shared" ref="Q3791:W3791" ca="1" si="11372">INDIRECT(ADDRESS($P3791+1,Q$2,,,Q$1))</f>
        <v>ESPUMANTE ROSE</v>
      </c>
      <c r="R3791" s="9" t="str">
        <f t="shared" ca="1" si="11372"/>
        <v>ES_RSE</v>
      </c>
      <c r="S3791" s="9" t="str">
        <f t="shared" ca="1" si="11372"/>
        <v>ESPUMANTE</v>
      </c>
      <c r="T3791" s="9" t="str">
        <f t="shared" ca="1" si="11372"/>
        <v>12_BTL_0,75 l</v>
      </c>
      <c r="U3791" s="29">
        <f t="shared" ca="1" si="11372"/>
        <v>12</v>
      </c>
      <c r="V3791" s="30">
        <f t="shared" ca="1" si="11372"/>
        <v>223</v>
      </c>
      <c r="W3791" s="30">
        <f t="shared" ca="1" si="11372"/>
        <v>114</v>
      </c>
    </row>
    <row r="3792" spans="1:23" ht="13">
      <c r="A3792" s="9">
        <f t="shared" si="8"/>
        <v>3789</v>
      </c>
      <c r="B3792" s="45">
        <v>14</v>
      </c>
      <c r="C3792" s="9">
        <f>MOD(A3792-1,COUNT('DATE Snapshot'!$A:$A))+1</f>
        <v>21</v>
      </c>
      <c r="D3792" s="25">
        <f t="shared" ref="D3792:I3792" ca="1" si="11373">INDIRECT(ADDRESS($C3792+1,D$2,,,D$1))</f>
        <v>43344</v>
      </c>
      <c r="E3792" s="27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8">
        <f t="shared" ca="1" si="11373"/>
        <v>43101</v>
      </c>
      <c r="I3792" s="9">
        <f t="shared" ca="1" si="11373"/>
        <v>7</v>
      </c>
      <c r="J3792" s="46">
        <f>TRUNC((A3792-1)/COUNT('DATE Snapshot'!A:A)/COUNT(PRODUCT!A:A),0)+1</f>
        <v>6</v>
      </c>
      <c r="K3792" s="9" t="str">
        <f t="shared" ref="K3792:O3792" ca="1" si="11374">INDIRECT(ADDRESS($J3792+1,K$2,,,K$1))</f>
        <v>CENTRO NORTE</v>
      </c>
      <c r="L3792" s="9" t="str">
        <f t="shared" ca="1" si="11374"/>
        <v>CN</v>
      </c>
      <c r="M3792" s="9" t="str">
        <f t="shared" ca="1" si="11374"/>
        <v>GOIANIA</v>
      </c>
      <c r="N3792" s="9" t="str">
        <f t="shared" ca="1" si="11374"/>
        <v>BRASIL</v>
      </c>
      <c r="O3792" s="9">
        <f t="shared" ca="1" si="11374"/>
        <v>0</v>
      </c>
      <c r="P3792" s="9">
        <f>MOD(TRUNC((A3792-1)/COUNT('DATE Snapshot'!A:A)),COUNT(PRODUCT!A:A))+1</f>
        <v>18</v>
      </c>
      <c r="Q3792" s="9" t="str">
        <f t="shared" ref="Q3792:W3792" ca="1" si="11375">INDIRECT(ADDRESS($P3792+1,Q$2,,,Q$1))</f>
        <v>ESPUMANTE ROSE</v>
      </c>
      <c r="R3792" s="9" t="str">
        <f t="shared" ca="1" si="11375"/>
        <v>ES_RSE</v>
      </c>
      <c r="S3792" s="9" t="str">
        <f t="shared" ca="1" si="11375"/>
        <v>ESPUMANTE</v>
      </c>
      <c r="T3792" s="9" t="str">
        <f t="shared" ca="1" si="11375"/>
        <v>12_BTL_0,75 l</v>
      </c>
      <c r="U3792" s="29">
        <f t="shared" ca="1" si="11375"/>
        <v>12</v>
      </c>
      <c r="V3792" s="30">
        <f t="shared" ca="1" si="11375"/>
        <v>223</v>
      </c>
      <c r="W3792" s="30">
        <f t="shared" ca="1" si="11375"/>
        <v>114</v>
      </c>
    </row>
    <row r="3793" spans="1:23" ht="13">
      <c r="A3793" s="9">
        <f t="shared" si="8"/>
        <v>3790</v>
      </c>
      <c r="B3793" s="45">
        <v>7</v>
      </c>
      <c r="C3793" s="9">
        <f>MOD(A3793-1,COUNT('DATE Snapshot'!$A:$A))+1</f>
        <v>22</v>
      </c>
      <c r="D3793" s="25">
        <f t="shared" ref="D3793:I3793" ca="1" si="11376">INDIRECT(ADDRESS($C3793+1,D$2,,,D$1))</f>
        <v>43374</v>
      </c>
      <c r="E3793" s="27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8">
        <f t="shared" ca="1" si="11376"/>
        <v>43101</v>
      </c>
      <c r="I3793" s="9">
        <f t="shared" ca="1" si="11376"/>
        <v>2</v>
      </c>
      <c r="J3793" s="46">
        <f>TRUNC((A3793-1)/COUNT('DATE Snapshot'!A:A)/COUNT(PRODUCT!A:A),0)+1</f>
        <v>6</v>
      </c>
      <c r="K3793" s="9" t="str">
        <f t="shared" ref="K3793:O3793" ca="1" si="11377">INDIRECT(ADDRESS($J3793+1,K$2,,,K$1))</f>
        <v>CENTRO NORTE</v>
      </c>
      <c r="L3793" s="9" t="str">
        <f t="shared" ca="1" si="11377"/>
        <v>CN</v>
      </c>
      <c r="M3793" s="9" t="str">
        <f t="shared" ca="1" si="11377"/>
        <v>GOIANIA</v>
      </c>
      <c r="N3793" s="9" t="str">
        <f t="shared" ca="1" si="11377"/>
        <v>BRASIL</v>
      </c>
      <c r="O3793" s="9">
        <f t="shared" ca="1" si="11377"/>
        <v>0</v>
      </c>
      <c r="P3793" s="9">
        <f>MOD(TRUNC((A3793-1)/COUNT('DATE Snapshot'!A:A)),COUNT(PRODUCT!A:A))+1</f>
        <v>18</v>
      </c>
      <c r="Q3793" s="9" t="str">
        <f t="shared" ref="Q3793:W3793" ca="1" si="11378">INDIRECT(ADDRESS($P3793+1,Q$2,,,Q$1))</f>
        <v>ESPUMANTE ROSE</v>
      </c>
      <c r="R3793" s="9" t="str">
        <f t="shared" ca="1" si="11378"/>
        <v>ES_RSE</v>
      </c>
      <c r="S3793" s="9" t="str">
        <f t="shared" ca="1" si="11378"/>
        <v>ESPUMANTE</v>
      </c>
      <c r="T3793" s="9" t="str">
        <f t="shared" ca="1" si="11378"/>
        <v>12_BTL_0,75 l</v>
      </c>
      <c r="U3793" s="29">
        <f t="shared" ca="1" si="11378"/>
        <v>12</v>
      </c>
      <c r="V3793" s="30">
        <f t="shared" ca="1" si="11378"/>
        <v>223</v>
      </c>
      <c r="W3793" s="30">
        <f t="shared" ca="1" si="11378"/>
        <v>114</v>
      </c>
    </row>
    <row r="3794" spans="1:23" ht="13">
      <c r="A3794" s="9">
        <f t="shared" si="8"/>
        <v>3791</v>
      </c>
      <c r="B3794" s="45">
        <v>20</v>
      </c>
      <c r="C3794" s="9">
        <f>MOD(A3794-1,COUNT('DATE Snapshot'!$A:$A))+1</f>
        <v>23</v>
      </c>
      <c r="D3794" s="25">
        <f t="shared" ref="D3794:I3794" ca="1" si="11379">INDIRECT(ADDRESS($C3794+1,D$2,,,D$1))</f>
        <v>43405</v>
      </c>
      <c r="E3794" s="27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8">
        <f t="shared" ca="1" si="11379"/>
        <v>43101</v>
      </c>
      <c r="I3794" s="9">
        <f t="shared" ca="1" si="11379"/>
        <v>5</v>
      </c>
      <c r="J3794" s="46">
        <f>TRUNC((A3794-1)/COUNT('DATE Snapshot'!A:A)/COUNT(PRODUCT!A:A),0)+1</f>
        <v>6</v>
      </c>
      <c r="K3794" s="9" t="str">
        <f t="shared" ref="K3794:O3794" ca="1" si="11380">INDIRECT(ADDRESS($J3794+1,K$2,,,K$1))</f>
        <v>CENTRO NORTE</v>
      </c>
      <c r="L3794" s="9" t="str">
        <f t="shared" ca="1" si="11380"/>
        <v>CN</v>
      </c>
      <c r="M3794" s="9" t="str">
        <f t="shared" ca="1" si="11380"/>
        <v>GOIANIA</v>
      </c>
      <c r="N3794" s="9" t="str">
        <f t="shared" ca="1" si="11380"/>
        <v>BRASIL</v>
      </c>
      <c r="O3794" s="9">
        <f t="shared" ca="1" si="11380"/>
        <v>0</v>
      </c>
      <c r="P3794" s="9">
        <f>MOD(TRUNC((A3794-1)/COUNT('DATE Snapshot'!A:A)),COUNT(PRODUCT!A:A))+1</f>
        <v>18</v>
      </c>
      <c r="Q3794" s="9" t="str">
        <f t="shared" ref="Q3794:W3794" ca="1" si="11381">INDIRECT(ADDRESS($P3794+1,Q$2,,,Q$1))</f>
        <v>ESPUMANTE ROSE</v>
      </c>
      <c r="R3794" s="9" t="str">
        <f t="shared" ca="1" si="11381"/>
        <v>ES_RSE</v>
      </c>
      <c r="S3794" s="9" t="str">
        <f t="shared" ca="1" si="11381"/>
        <v>ESPUMANTE</v>
      </c>
      <c r="T3794" s="9" t="str">
        <f t="shared" ca="1" si="11381"/>
        <v>12_BTL_0,75 l</v>
      </c>
      <c r="U3794" s="29">
        <f t="shared" ca="1" si="11381"/>
        <v>12</v>
      </c>
      <c r="V3794" s="30">
        <f t="shared" ca="1" si="11381"/>
        <v>223</v>
      </c>
      <c r="W3794" s="30">
        <f t="shared" ca="1" si="11381"/>
        <v>114</v>
      </c>
    </row>
    <row r="3795" spans="1:23" ht="13">
      <c r="A3795" s="9">
        <f t="shared" si="8"/>
        <v>3792</v>
      </c>
      <c r="B3795" s="45">
        <v>16</v>
      </c>
      <c r="C3795" s="9">
        <f>MOD(A3795-1,COUNT('DATE Snapshot'!$A:$A))+1</f>
        <v>24</v>
      </c>
      <c r="D3795" s="25">
        <f t="shared" ref="D3795:I3795" ca="1" si="11382">INDIRECT(ADDRESS($C3795+1,D$2,,,D$1))</f>
        <v>43435</v>
      </c>
      <c r="E3795" s="27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8">
        <f t="shared" ca="1" si="11382"/>
        <v>43101</v>
      </c>
      <c r="I3795" s="9">
        <f t="shared" ca="1" si="11382"/>
        <v>7</v>
      </c>
      <c r="J3795" s="46">
        <f>TRUNC((A3795-1)/COUNT('DATE Snapshot'!A:A)/COUNT(PRODUCT!A:A),0)+1</f>
        <v>6</v>
      </c>
      <c r="K3795" s="9" t="str">
        <f t="shared" ref="K3795:O3795" ca="1" si="11383">INDIRECT(ADDRESS($J3795+1,K$2,,,K$1))</f>
        <v>CENTRO NORTE</v>
      </c>
      <c r="L3795" s="9" t="str">
        <f t="shared" ca="1" si="11383"/>
        <v>CN</v>
      </c>
      <c r="M3795" s="9" t="str">
        <f t="shared" ca="1" si="11383"/>
        <v>GOIANIA</v>
      </c>
      <c r="N3795" s="9" t="str">
        <f t="shared" ca="1" si="11383"/>
        <v>BRASIL</v>
      </c>
      <c r="O3795" s="9">
        <f t="shared" ca="1" si="11383"/>
        <v>0</v>
      </c>
      <c r="P3795" s="9">
        <f>MOD(TRUNC((A3795-1)/COUNT('DATE Snapshot'!A:A)),COUNT(PRODUCT!A:A))+1</f>
        <v>18</v>
      </c>
      <c r="Q3795" s="9" t="str">
        <f t="shared" ref="Q3795:W3795" ca="1" si="11384">INDIRECT(ADDRESS($P3795+1,Q$2,,,Q$1))</f>
        <v>ESPUMANTE ROSE</v>
      </c>
      <c r="R3795" s="9" t="str">
        <f t="shared" ca="1" si="11384"/>
        <v>ES_RSE</v>
      </c>
      <c r="S3795" s="9" t="str">
        <f t="shared" ca="1" si="11384"/>
        <v>ESPUMANTE</v>
      </c>
      <c r="T3795" s="9" t="str">
        <f t="shared" ca="1" si="11384"/>
        <v>12_BTL_0,75 l</v>
      </c>
      <c r="U3795" s="29">
        <f t="shared" ca="1" si="11384"/>
        <v>12</v>
      </c>
      <c r="V3795" s="30">
        <f t="shared" ca="1" si="11384"/>
        <v>223</v>
      </c>
      <c r="W3795" s="30">
        <f t="shared" ca="1" si="11384"/>
        <v>114</v>
      </c>
    </row>
    <row r="3796" spans="1:23" ht="13">
      <c r="A3796" s="9">
        <f t="shared" si="8"/>
        <v>3793</v>
      </c>
      <c r="B3796" s="45">
        <v>8</v>
      </c>
      <c r="C3796" s="9">
        <f>MOD(A3796-1,COUNT('DATE Snapshot'!$A:$A))+1</f>
        <v>1</v>
      </c>
      <c r="D3796" s="25">
        <f t="shared" ref="D3796:I3796" ca="1" si="11385">INDIRECT(ADDRESS($C3796+1,D$2,,,D$1))</f>
        <v>42736</v>
      </c>
      <c r="E3796" s="27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8">
        <f t="shared" ca="1" si="11385"/>
        <v>42736</v>
      </c>
      <c r="I3796" s="9">
        <f t="shared" ca="1" si="11385"/>
        <v>1</v>
      </c>
      <c r="J3796" s="46">
        <f>TRUNC((A3796-1)/COUNT('DATE Snapshot'!A:A)/COUNT(PRODUCT!A:A),0)+1</f>
        <v>6</v>
      </c>
      <c r="K3796" s="9" t="str">
        <f t="shared" ref="K3796:O3796" ca="1" si="11386">INDIRECT(ADDRESS($J3796+1,K$2,,,K$1))</f>
        <v>CENTRO NORTE</v>
      </c>
      <c r="L3796" s="9" t="str">
        <f t="shared" ca="1" si="11386"/>
        <v>CN</v>
      </c>
      <c r="M3796" s="9" t="str">
        <f t="shared" ca="1" si="11386"/>
        <v>GOIANIA</v>
      </c>
      <c r="N3796" s="9" t="str">
        <f t="shared" ca="1" si="11386"/>
        <v>BRASIL</v>
      </c>
      <c r="O3796" s="9">
        <f t="shared" ca="1" si="11386"/>
        <v>0</v>
      </c>
      <c r="P3796" s="9">
        <f>MOD(TRUNC((A3796-1)/COUNT('DATE Snapshot'!A:A)),COUNT(PRODUCT!A:A))+1</f>
        <v>19</v>
      </c>
      <c r="Q3796" s="9" t="str">
        <f t="shared" ref="Q3796:W3796" ca="1" si="11387">INDIRECT(ADDRESS($P3796+1,Q$2,,,Q$1))</f>
        <v>ESPUMANTE ROSE RESERVA</v>
      </c>
      <c r="R3796" s="9" t="str">
        <f t="shared" ca="1" si="11387"/>
        <v>ES_RSE_RS</v>
      </c>
      <c r="S3796" s="9" t="str">
        <f t="shared" ca="1" si="11387"/>
        <v>ESPUMANTE</v>
      </c>
      <c r="T3796" s="9" t="str">
        <f t="shared" ca="1" si="11387"/>
        <v>12_BTL_0,75 l</v>
      </c>
      <c r="U3796" s="29">
        <f t="shared" ca="1" si="11387"/>
        <v>12</v>
      </c>
      <c r="V3796" s="30">
        <f t="shared" ca="1" si="11387"/>
        <v>273</v>
      </c>
      <c r="W3796" s="30">
        <f t="shared" ca="1" si="11387"/>
        <v>123</v>
      </c>
    </row>
    <row r="3797" spans="1:23" ht="13">
      <c r="A3797" s="9">
        <f t="shared" si="8"/>
        <v>3794</v>
      </c>
      <c r="B3797" s="45">
        <v>18</v>
      </c>
      <c r="C3797" s="9">
        <f>MOD(A3797-1,COUNT('DATE Snapshot'!$A:$A))+1</f>
        <v>2</v>
      </c>
      <c r="D3797" s="25">
        <f t="shared" ref="D3797:I3797" ca="1" si="11388">INDIRECT(ADDRESS($C3797+1,D$2,,,D$1))</f>
        <v>42767</v>
      </c>
      <c r="E3797" s="27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8">
        <f t="shared" ca="1" si="11388"/>
        <v>42736</v>
      </c>
      <c r="I3797" s="9">
        <f t="shared" ca="1" si="11388"/>
        <v>4</v>
      </c>
      <c r="J3797" s="46">
        <f>TRUNC((A3797-1)/COUNT('DATE Snapshot'!A:A)/COUNT(PRODUCT!A:A),0)+1</f>
        <v>6</v>
      </c>
      <c r="K3797" s="9" t="str">
        <f t="shared" ref="K3797:O3797" ca="1" si="11389">INDIRECT(ADDRESS($J3797+1,K$2,,,K$1))</f>
        <v>CENTRO NORTE</v>
      </c>
      <c r="L3797" s="9" t="str">
        <f t="shared" ca="1" si="11389"/>
        <v>CN</v>
      </c>
      <c r="M3797" s="9" t="str">
        <f t="shared" ca="1" si="11389"/>
        <v>GOIANIA</v>
      </c>
      <c r="N3797" s="9" t="str">
        <f t="shared" ca="1" si="11389"/>
        <v>BRASIL</v>
      </c>
      <c r="O3797" s="9">
        <f t="shared" ca="1" si="11389"/>
        <v>0</v>
      </c>
      <c r="P3797" s="9">
        <f>MOD(TRUNC((A3797-1)/COUNT('DATE Snapshot'!A:A)),COUNT(PRODUCT!A:A))+1</f>
        <v>19</v>
      </c>
      <c r="Q3797" s="9" t="str">
        <f t="shared" ref="Q3797:W3797" ca="1" si="11390">INDIRECT(ADDRESS($P3797+1,Q$2,,,Q$1))</f>
        <v>ESPUMANTE ROSE RESERVA</v>
      </c>
      <c r="R3797" s="9" t="str">
        <f t="shared" ca="1" si="11390"/>
        <v>ES_RSE_RS</v>
      </c>
      <c r="S3797" s="9" t="str">
        <f t="shared" ca="1" si="11390"/>
        <v>ESPUMANTE</v>
      </c>
      <c r="T3797" s="9" t="str">
        <f t="shared" ca="1" si="11390"/>
        <v>12_BTL_0,75 l</v>
      </c>
      <c r="U3797" s="29">
        <f t="shared" ca="1" si="11390"/>
        <v>12</v>
      </c>
      <c r="V3797" s="30">
        <f t="shared" ca="1" si="11390"/>
        <v>273</v>
      </c>
      <c r="W3797" s="30">
        <f t="shared" ca="1" si="11390"/>
        <v>123</v>
      </c>
    </row>
    <row r="3798" spans="1:23" ht="13">
      <c r="A3798" s="9">
        <f t="shared" si="8"/>
        <v>3795</v>
      </c>
      <c r="B3798" s="45">
        <v>16</v>
      </c>
      <c r="C3798" s="9">
        <f>MOD(A3798-1,COUNT('DATE Snapshot'!$A:$A))+1</f>
        <v>3</v>
      </c>
      <c r="D3798" s="25">
        <f t="shared" ref="D3798:I3798" ca="1" si="11391">INDIRECT(ADDRESS($C3798+1,D$2,,,D$1))</f>
        <v>42795</v>
      </c>
      <c r="E3798" s="27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8">
        <f t="shared" ca="1" si="11391"/>
        <v>42736</v>
      </c>
      <c r="I3798" s="9">
        <f t="shared" ca="1" si="11391"/>
        <v>4</v>
      </c>
      <c r="J3798" s="46">
        <f>TRUNC((A3798-1)/COUNT('DATE Snapshot'!A:A)/COUNT(PRODUCT!A:A),0)+1</f>
        <v>6</v>
      </c>
      <c r="K3798" s="9" t="str">
        <f t="shared" ref="K3798:O3798" ca="1" si="11392">INDIRECT(ADDRESS($J3798+1,K$2,,,K$1))</f>
        <v>CENTRO NORTE</v>
      </c>
      <c r="L3798" s="9" t="str">
        <f t="shared" ca="1" si="11392"/>
        <v>CN</v>
      </c>
      <c r="M3798" s="9" t="str">
        <f t="shared" ca="1" si="11392"/>
        <v>GOIANIA</v>
      </c>
      <c r="N3798" s="9" t="str">
        <f t="shared" ca="1" si="11392"/>
        <v>BRASIL</v>
      </c>
      <c r="O3798" s="9">
        <f t="shared" ca="1" si="11392"/>
        <v>0</v>
      </c>
      <c r="P3798" s="9">
        <f>MOD(TRUNC((A3798-1)/COUNT('DATE Snapshot'!A:A)),COUNT(PRODUCT!A:A))+1</f>
        <v>19</v>
      </c>
      <c r="Q3798" s="9" t="str">
        <f t="shared" ref="Q3798:W3798" ca="1" si="11393">INDIRECT(ADDRESS($P3798+1,Q$2,,,Q$1))</f>
        <v>ESPUMANTE ROSE RESERVA</v>
      </c>
      <c r="R3798" s="9" t="str">
        <f t="shared" ca="1" si="11393"/>
        <v>ES_RSE_RS</v>
      </c>
      <c r="S3798" s="9" t="str">
        <f t="shared" ca="1" si="11393"/>
        <v>ESPUMANTE</v>
      </c>
      <c r="T3798" s="9" t="str">
        <f t="shared" ca="1" si="11393"/>
        <v>12_BTL_0,75 l</v>
      </c>
      <c r="U3798" s="29">
        <f t="shared" ca="1" si="11393"/>
        <v>12</v>
      </c>
      <c r="V3798" s="30">
        <f t="shared" ca="1" si="11393"/>
        <v>273</v>
      </c>
      <c r="W3798" s="30">
        <f t="shared" ca="1" si="11393"/>
        <v>123</v>
      </c>
    </row>
    <row r="3799" spans="1:23" ht="13">
      <c r="A3799" s="9">
        <f t="shared" si="8"/>
        <v>3796</v>
      </c>
      <c r="B3799" s="45">
        <v>15</v>
      </c>
      <c r="C3799" s="9">
        <f>MOD(A3799-1,COUNT('DATE Snapshot'!$A:$A))+1</f>
        <v>4</v>
      </c>
      <c r="D3799" s="25">
        <f t="shared" ref="D3799:I3799" ca="1" si="11394">INDIRECT(ADDRESS($C3799+1,D$2,,,D$1))</f>
        <v>42826</v>
      </c>
      <c r="E3799" s="27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8">
        <f t="shared" ca="1" si="11394"/>
        <v>42736</v>
      </c>
      <c r="I3799" s="9">
        <f t="shared" ca="1" si="11394"/>
        <v>7</v>
      </c>
      <c r="J3799" s="46">
        <f>TRUNC((A3799-1)/COUNT('DATE Snapshot'!A:A)/COUNT(PRODUCT!A:A),0)+1</f>
        <v>6</v>
      </c>
      <c r="K3799" s="9" t="str">
        <f t="shared" ref="K3799:O3799" ca="1" si="11395">INDIRECT(ADDRESS($J3799+1,K$2,,,K$1))</f>
        <v>CENTRO NORTE</v>
      </c>
      <c r="L3799" s="9" t="str">
        <f t="shared" ca="1" si="11395"/>
        <v>CN</v>
      </c>
      <c r="M3799" s="9" t="str">
        <f t="shared" ca="1" si="11395"/>
        <v>GOIANIA</v>
      </c>
      <c r="N3799" s="9" t="str">
        <f t="shared" ca="1" si="11395"/>
        <v>BRASIL</v>
      </c>
      <c r="O3799" s="9">
        <f t="shared" ca="1" si="11395"/>
        <v>0</v>
      </c>
      <c r="P3799" s="9">
        <f>MOD(TRUNC((A3799-1)/COUNT('DATE Snapshot'!A:A)),COUNT(PRODUCT!A:A))+1</f>
        <v>19</v>
      </c>
      <c r="Q3799" s="9" t="str">
        <f t="shared" ref="Q3799:W3799" ca="1" si="11396">INDIRECT(ADDRESS($P3799+1,Q$2,,,Q$1))</f>
        <v>ESPUMANTE ROSE RESERVA</v>
      </c>
      <c r="R3799" s="9" t="str">
        <f t="shared" ca="1" si="11396"/>
        <v>ES_RSE_RS</v>
      </c>
      <c r="S3799" s="9" t="str">
        <f t="shared" ca="1" si="11396"/>
        <v>ESPUMANTE</v>
      </c>
      <c r="T3799" s="9" t="str">
        <f t="shared" ca="1" si="11396"/>
        <v>12_BTL_0,75 l</v>
      </c>
      <c r="U3799" s="29">
        <f t="shared" ca="1" si="11396"/>
        <v>12</v>
      </c>
      <c r="V3799" s="30">
        <f t="shared" ca="1" si="11396"/>
        <v>273</v>
      </c>
      <c r="W3799" s="30">
        <f t="shared" ca="1" si="11396"/>
        <v>123</v>
      </c>
    </row>
    <row r="3800" spans="1:23" ht="13">
      <c r="A3800" s="9">
        <f t="shared" si="8"/>
        <v>3797</v>
      </c>
      <c r="B3800" s="45">
        <v>14</v>
      </c>
      <c r="C3800" s="9">
        <f>MOD(A3800-1,COUNT('DATE Snapshot'!$A:$A))+1</f>
        <v>5</v>
      </c>
      <c r="D3800" s="25">
        <f t="shared" ref="D3800:I3800" ca="1" si="11397">INDIRECT(ADDRESS($C3800+1,D$2,,,D$1))</f>
        <v>42856</v>
      </c>
      <c r="E3800" s="27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8">
        <f t="shared" ca="1" si="11397"/>
        <v>42736</v>
      </c>
      <c r="I3800" s="9">
        <f t="shared" ca="1" si="11397"/>
        <v>2</v>
      </c>
      <c r="J3800" s="46">
        <f>TRUNC((A3800-1)/COUNT('DATE Snapshot'!A:A)/COUNT(PRODUCT!A:A),0)+1</f>
        <v>6</v>
      </c>
      <c r="K3800" s="9" t="str">
        <f t="shared" ref="K3800:O3800" ca="1" si="11398">INDIRECT(ADDRESS($J3800+1,K$2,,,K$1))</f>
        <v>CENTRO NORTE</v>
      </c>
      <c r="L3800" s="9" t="str">
        <f t="shared" ca="1" si="11398"/>
        <v>CN</v>
      </c>
      <c r="M3800" s="9" t="str">
        <f t="shared" ca="1" si="11398"/>
        <v>GOIANIA</v>
      </c>
      <c r="N3800" s="9" t="str">
        <f t="shared" ca="1" si="11398"/>
        <v>BRASIL</v>
      </c>
      <c r="O3800" s="9">
        <f t="shared" ca="1" si="11398"/>
        <v>0</v>
      </c>
      <c r="P3800" s="9">
        <f>MOD(TRUNC((A3800-1)/COUNT('DATE Snapshot'!A:A)),COUNT(PRODUCT!A:A))+1</f>
        <v>19</v>
      </c>
      <c r="Q3800" s="9" t="str">
        <f t="shared" ref="Q3800:W3800" ca="1" si="11399">INDIRECT(ADDRESS($P3800+1,Q$2,,,Q$1))</f>
        <v>ESPUMANTE ROSE RESERVA</v>
      </c>
      <c r="R3800" s="9" t="str">
        <f t="shared" ca="1" si="11399"/>
        <v>ES_RSE_RS</v>
      </c>
      <c r="S3800" s="9" t="str">
        <f t="shared" ca="1" si="11399"/>
        <v>ESPUMANTE</v>
      </c>
      <c r="T3800" s="9" t="str">
        <f t="shared" ca="1" si="11399"/>
        <v>12_BTL_0,75 l</v>
      </c>
      <c r="U3800" s="29">
        <f t="shared" ca="1" si="11399"/>
        <v>12</v>
      </c>
      <c r="V3800" s="30">
        <f t="shared" ca="1" si="11399"/>
        <v>273</v>
      </c>
      <c r="W3800" s="30">
        <f t="shared" ca="1" si="11399"/>
        <v>123</v>
      </c>
    </row>
    <row r="3801" spans="1:23" ht="13">
      <c r="A3801" s="9">
        <f t="shared" si="8"/>
        <v>3798</v>
      </c>
      <c r="B3801" s="45">
        <v>17</v>
      </c>
      <c r="C3801" s="9">
        <f>MOD(A3801-1,COUNT('DATE Snapshot'!$A:$A))+1</f>
        <v>6</v>
      </c>
      <c r="D3801" s="25">
        <f t="shared" ref="D3801:I3801" ca="1" si="11400">INDIRECT(ADDRESS($C3801+1,D$2,,,D$1))</f>
        <v>42887</v>
      </c>
      <c r="E3801" s="27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8">
        <f t="shared" ca="1" si="11400"/>
        <v>42736</v>
      </c>
      <c r="I3801" s="9">
        <f t="shared" ca="1" si="11400"/>
        <v>5</v>
      </c>
      <c r="J3801" s="46">
        <f>TRUNC((A3801-1)/COUNT('DATE Snapshot'!A:A)/COUNT(PRODUCT!A:A),0)+1</f>
        <v>6</v>
      </c>
      <c r="K3801" s="9" t="str">
        <f t="shared" ref="K3801:O3801" ca="1" si="11401">INDIRECT(ADDRESS($J3801+1,K$2,,,K$1))</f>
        <v>CENTRO NORTE</v>
      </c>
      <c r="L3801" s="9" t="str">
        <f t="shared" ca="1" si="11401"/>
        <v>CN</v>
      </c>
      <c r="M3801" s="9" t="str">
        <f t="shared" ca="1" si="11401"/>
        <v>GOIANIA</v>
      </c>
      <c r="N3801" s="9" t="str">
        <f t="shared" ca="1" si="11401"/>
        <v>BRASIL</v>
      </c>
      <c r="O3801" s="9">
        <f t="shared" ca="1" si="11401"/>
        <v>0</v>
      </c>
      <c r="P3801" s="9">
        <f>MOD(TRUNC((A3801-1)/COUNT('DATE Snapshot'!A:A)),COUNT(PRODUCT!A:A))+1</f>
        <v>19</v>
      </c>
      <c r="Q3801" s="9" t="str">
        <f t="shared" ref="Q3801:W3801" ca="1" si="11402">INDIRECT(ADDRESS($P3801+1,Q$2,,,Q$1))</f>
        <v>ESPUMANTE ROSE RESERVA</v>
      </c>
      <c r="R3801" s="9" t="str">
        <f t="shared" ca="1" si="11402"/>
        <v>ES_RSE_RS</v>
      </c>
      <c r="S3801" s="9" t="str">
        <f t="shared" ca="1" si="11402"/>
        <v>ESPUMANTE</v>
      </c>
      <c r="T3801" s="9" t="str">
        <f t="shared" ca="1" si="11402"/>
        <v>12_BTL_0,75 l</v>
      </c>
      <c r="U3801" s="29">
        <f t="shared" ca="1" si="11402"/>
        <v>12</v>
      </c>
      <c r="V3801" s="30">
        <f t="shared" ca="1" si="11402"/>
        <v>273</v>
      </c>
      <c r="W3801" s="30">
        <f t="shared" ca="1" si="11402"/>
        <v>123</v>
      </c>
    </row>
    <row r="3802" spans="1:23" ht="13">
      <c r="A3802" s="9">
        <f t="shared" si="8"/>
        <v>3799</v>
      </c>
      <c r="B3802" s="45">
        <v>18</v>
      </c>
      <c r="C3802" s="9">
        <f>MOD(A3802-1,COUNT('DATE Snapshot'!$A:$A))+1</f>
        <v>7</v>
      </c>
      <c r="D3802" s="25">
        <f t="shared" ref="D3802:I3802" ca="1" si="11403">INDIRECT(ADDRESS($C3802+1,D$2,,,D$1))</f>
        <v>42917</v>
      </c>
      <c r="E3802" s="27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8">
        <f t="shared" ca="1" si="11403"/>
        <v>42736</v>
      </c>
      <c r="I3802" s="9">
        <f t="shared" ca="1" si="11403"/>
        <v>7</v>
      </c>
      <c r="J3802" s="46">
        <f>TRUNC((A3802-1)/COUNT('DATE Snapshot'!A:A)/COUNT(PRODUCT!A:A),0)+1</f>
        <v>6</v>
      </c>
      <c r="K3802" s="9" t="str">
        <f t="shared" ref="K3802:O3802" ca="1" si="11404">INDIRECT(ADDRESS($J3802+1,K$2,,,K$1))</f>
        <v>CENTRO NORTE</v>
      </c>
      <c r="L3802" s="9" t="str">
        <f t="shared" ca="1" si="11404"/>
        <v>CN</v>
      </c>
      <c r="M3802" s="9" t="str">
        <f t="shared" ca="1" si="11404"/>
        <v>GOIANIA</v>
      </c>
      <c r="N3802" s="9" t="str">
        <f t="shared" ca="1" si="11404"/>
        <v>BRASIL</v>
      </c>
      <c r="O3802" s="9">
        <f t="shared" ca="1" si="11404"/>
        <v>0</v>
      </c>
      <c r="P3802" s="9">
        <f>MOD(TRUNC((A3802-1)/COUNT('DATE Snapshot'!A:A)),COUNT(PRODUCT!A:A))+1</f>
        <v>19</v>
      </c>
      <c r="Q3802" s="9" t="str">
        <f t="shared" ref="Q3802:W3802" ca="1" si="11405">INDIRECT(ADDRESS($P3802+1,Q$2,,,Q$1))</f>
        <v>ESPUMANTE ROSE RESERVA</v>
      </c>
      <c r="R3802" s="9" t="str">
        <f t="shared" ca="1" si="11405"/>
        <v>ES_RSE_RS</v>
      </c>
      <c r="S3802" s="9" t="str">
        <f t="shared" ca="1" si="11405"/>
        <v>ESPUMANTE</v>
      </c>
      <c r="T3802" s="9" t="str">
        <f t="shared" ca="1" si="11405"/>
        <v>12_BTL_0,75 l</v>
      </c>
      <c r="U3802" s="29">
        <f t="shared" ca="1" si="11405"/>
        <v>12</v>
      </c>
      <c r="V3802" s="30">
        <f t="shared" ca="1" si="11405"/>
        <v>273</v>
      </c>
      <c r="W3802" s="30">
        <f t="shared" ca="1" si="11405"/>
        <v>123</v>
      </c>
    </row>
    <row r="3803" spans="1:23" ht="13">
      <c r="A3803" s="9">
        <f t="shared" si="8"/>
        <v>3800</v>
      </c>
      <c r="B3803" s="45">
        <v>19</v>
      </c>
      <c r="C3803" s="9">
        <f>MOD(A3803-1,COUNT('DATE Snapshot'!$A:$A))+1</f>
        <v>8</v>
      </c>
      <c r="D3803" s="25">
        <f t="shared" ref="D3803:I3803" ca="1" si="11406">INDIRECT(ADDRESS($C3803+1,D$2,,,D$1))</f>
        <v>42948</v>
      </c>
      <c r="E3803" s="27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8">
        <f t="shared" ca="1" si="11406"/>
        <v>42736</v>
      </c>
      <c r="I3803" s="9">
        <f t="shared" ca="1" si="11406"/>
        <v>3</v>
      </c>
      <c r="J3803" s="46">
        <f>TRUNC((A3803-1)/COUNT('DATE Snapshot'!A:A)/COUNT(PRODUCT!A:A),0)+1</f>
        <v>6</v>
      </c>
      <c r="K3803" s="9" t="str">
        <f t="shared" ref="K3803:O3803" ca="1" si="11407">INDIRECT(ADDRESS($J3803+1,K$2,,,K$1))</f>
        <v>CENTRO NORTE</v>
      </c>
      <c r="L3803" s="9" t="str">
        <f t="shared" ca="1" si="11407"/>
        <v>CN</v>
      </c>
      <c r="M3803" s="9" t="str">
        <f t="shared" ca="1" si="11407"/>
        <v>GOIANIA</v>
      </c>
      <c r="N3803" s="9" t="str">
        <f t="shared" ca="1" si="11407"/>
        <v>BRASIL</v>
      </c>
      <c r="O3803" s="9">
        <f t="shared" ca="1" si="11407"/>
        <v>0</v>
      </c>
      <c r="P3803" s="9">
        <f>MOD(TRUNC((A3803-1)/COUNT('DATE Snapshot'!A:A)),COUNT(PRODUCT!A:A))+1</f>
        <v>19</v>
      </c>
      <c r="Q3803" s="9" t="str">
        <f t="shared" ref="Q3803:W3803" ca="1" si="11408">INDIRECT(ADDRESS($P3803+1,Q$2,,,Q$1))</f>
        <v>ESPUMANTE ROSE RESERVA</v>
      </c>
      <c r="R3803" s="9" t="str">
        <f t="shared" ca="1" si="11408"/>
        <v>ES_RSE_RS</v>
      </c>
      <c r="S3803" s="9" t="str">
        <f t="shared" ca="1" si="11408"/>
        <v>ESPUMANTE</v>
      </c>
      <c r="T3803" s="9" t="str">
        <f t="shared" ca="1" si="11408"/>
        <v>12_BTL_0,75 l</v>
      </c>
      <c r="U3803" s="29">
        <f t="shared" ca="1" si="11408"/>
        <v>12</v>
      </c>
      <c r="V3803" s="30">
        <f t="shared" ca="1" si="11408"/>
        <v>273</v>
      </c>
      <c r="W3803" s="30">
        <f t="shared" ca="1" si="11408"/>
        <v>123</v>
      </c>
    </row>
    <row r="3804" spans="1:23" ht="13">
      <c r="A3804" s="9">
        <f t="shared" si="8"/>
        <v>3801</v>
      </c>
      <c r="B3804" s="45">
        <v>5</v>
      </c>
      <c r="C3804" s="9">
        <f>MOD(A3804-1,COUNT('DATE Snapshot'!$A:$A))+1</f>
        <v>9</v>
      </c>
      <c r="D3804" s="25">
        <f t="shared" ref="D3804:I3804" ca="1" si="11409">INDIRECT(ADDRESS($C3804+1,D$2,,,D$1))</f>
        <v>42979</v>
      </c>
      <c r="E3804" s="27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8">
        <f t="shared" ca="1" si="11409"/>
        <v>42736</v>
      </c>
      <c r="I3804" s="9">
        <f t="shared" ca="1" si="11409"/>
        <v>6</v>
      </c>
      <c r="J3804" s="46">
        <f>TRUNC((A3804-1)/COUNT('DATE Snapshot'!A:A)/COUNT(PRODUCT!A:A),0)+1</f>
        <v>6</v>
      </c>
      <c r="K3804" s="9" t="str">
        <f t="shared" ref="K3804:O3804" ca="1" si="11410">INDIRECT(ADDRESS($J3804+1,K$2,,,K$1))</f>
        <v>CENTRO NORTE</v>
      </c>
      <c r="L3804" s="9" t="str">
        <f t="shared" ca="1" si="11410"/>
        <v>CN</v>
      </c>
      <c r="M3804" s="9" t="str">
        <f t="shared" ca="1" si="11410"/>
        <v>GOIANIA</v>
      </c>
      <c r="N3804" s="9" t="str">
        <f t="shared" ca="1" si="11410"/>
        <v>BRASIL</v>
      </c>
      <c r="O3804" s="9">
        <f t="shared" ca="1" si="11410"/>
        <v>0</v>
      </c>
      <c r="P3804" s="9">
        <f>MOD(TRUNC((A3804-1)/COUNT('DATE Snapshot'!A:A)),COUNT(PRODUCT!A:A))+1</f>
        <v>19</v>
      </c>
      <c r="Q3804" s="9" t="str">
        <f t="shared" ref="Q3804:W3804" ca="1" si="11411">INDIRECT(ADDRESS($P3804+1,Q$2,,,Q$1))</f>
        <v>ESPUMANTE ROSE RESERVA</v>
      </c>
      <c r="R3804" s="9" t="str">
        <f t="shared" ca="1" si="11411"/>
        <v>ES_RSE_RS</v>
      </c>
      <c r="S3804" s="9" t="str">
        <f t="shared" ca="1" si="11411"/>
        <v>ESPUMANTE</v>
      </c>
      <c r="T3804" s="9" t="str">
        <f t="shared" ca="1" si="11411"/>
        <v>12_BTL_0,75 l</v>
      </c>
      <c r="U3804" s="29">
        <f t="shared" ca="1" si="11411"/>
        <v>12</v>
      </c>
      <c r="V3804" s="30">
        <f t="shared" ca="1" si="11411"/>
        <v>273</v>
      </c>
      <c r="W3804" s="30">
        <f t="shared" ca="1" si="11411"/>
        <v>123</v>
      </c>
    </row>
    <row r="3805" spans="1:23" ht="13">
      <c r="A3805" s="9">
        <f t="shared" si="8"/>
        <v>3802</v>
      </c>
      <c r="B3805" s="45">
        <v>11</v>
      </c>
      <c r="C3805" s="9">
        <f>MOD(A3805-1,COUNT('DATE Snapshot'!$A:$A))+1</f>
        <v>10</v>
      </c>
      <c r="D3805" s="25">
        <f t="shared" ref="D3805:I3805" ca="1" si="11412">INDIRECT(ADDRESS($C3805+1,D$2,,,D$1))</f>
        <v>43009</v>
      </c>
      <c r="E3805" s="27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8">
        <f t="shared" ca="1" si="11412"/>
        <v>42736</v>
      </c>
      <c r="I3805" s="9">
        <f t="shared" ca="1" si="11412"/>
        <v>1</v>
      </c>
      <c r="J3805" s="46">
        <f>TRUNC((A3805-1)/COUNT('DATE Snapshot'!A:A)/COUNT(PRODUCT!A:A),0)+1</f>
        <v>6</v>
      </c>
      <c r="K3805" s="9" t="str">
        <f t="shared" ref="K3805:O3805" ca="1" si="11413">INDIRECT(ADDRESS($J3805+1,K$2,,,K$1))</f>
        <v>CENTRO NORTE</v>
      </c>
      <c r="L3805" s="9" t="str">
        <f t="shared" ca="1" si="11413"/>
        <v>CN</v>
      </c>
      <c r="M3805" s="9" t="str">
        <f t="shared" ca="1" si="11413"/>
        <v>GOIANIA</v>
      </c>
      <c r="N3805" s="9" t="str">
        <f t="shared" ca="1" si="11413"/>
        <v>BRASIL</v>
      </c>
      <c r="O3805" s="9">
        <f t="shared" ca="1" si="11413"/>
        <v>0</v>
      </c>
      <c r="P3805" s="9">
        <f>MOD(TRUNC((A3805-1)/COUNT('DATE Snapshot'!A:A)),COUNT(PRODUCT!A:A))+1</f>
        <v>19</v>
      </c>
      <c r="Q3805" s="9" t="str">
        <f t="shared" ref="Q3805:W3805" ca="1" si="11414">INDIRECT(ADDRESS($P3805+1,Q$2,,,Q$1))</f>
        <v>ESPUMANTE ROSE RESERVA</v>
      </c>
      <c r="R3805" s="9" t="str">
        <f t="shared" ca="1" si="11414"/>
        <v>ES_RSE_RS</v>
      </c>
      <c r="S3805" s="9" t="str">
        <f t="shared" ca="1" si="11414"/>
        <v>ESPUMANTE</v>
      </c>
      <c r="T3805" s="9" t="str">
        <f t="shared" ca="1" si="11414"/>
        <v>12_BTL_0,75 l</v>
      </c>
      <c r="U3805" s="29">
        <f t="shared" ca="1" si="11414"/>
        <v>12</v>
      </c>
      <c r="V3805" s="30">
        <f t="shared" ca="1" si="11414"/>
        <v>273</v>
      </c>
      <c r="W3805" s="30">
        <f t="shared" ca="1" si="11414"/>
        <v>123</v>
      </c>
    </row>
    <row r="3806" spans="1:23" ht="13">
      <c r="A3806" s="9">
        <f t="shared" si="8"/>
        <v>3803</v>
      </c>
      <c r="B3806" s="45">
        <v>10</v>
      </c>
      <c r="C3806" s="9">
        <f>MOD(A3806-1,COUNT('DATE Snapshot'!$A:$A))+1</f>
        <v>11</v>
      </c>
      <c r="D3806" s="25">
        <f t="shared" ref="D3806:I3806" ca="1" si="11415">INDIRECT(ADDRESS($C3806+1,D$2,,,D$1))</f>
        <v>43040</v>
      </c>
      <c r="E3806" s="27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8">
        <f t="shared" ca="1" si="11415"/>
        <v>42736</v>
      </c>
      <c r="I3806" s="9">
        <f t="shared" ca="1" si="11415"/>
        <v>4</v>
      </c>
      <c r="J3806" s="46">
        <f>TRUNC((A3806-1)/COUNT('DATE Snapshot'!A:A)/COUNT(PRODUCT!A:A),0)+1</f>
        <v>6</v>
      </c>
      <c r="K3806" s="9" t="str">
        <f t="shared" ref="K3806:O3806" ca="1" si="11416">INDIRECT(ADDRESS($J3806+1,K$2,,,K$1))</f>
        <v>CENTRO NORTE</v>
      </c>
      <c r="L3806" s="9" t="str">
        <f t="shared" ca="1" si="11416"/>
        <v>CN</v>
      </c>
      <c r="M3806" s="9" t="str">
        <f t="shared" ca="1" si="11416"/>
        <v>GOIANIA</v>
      </c>
      <c r="N3806" s="9" t="str">
        <f t="shared" ca="1" si="11416"/>
        <v>BRASIL</v>
      </c>
      <c r="O3806" s="9">
        <f t="shared" ca="1" si="11416"/>
        <v>0</v>
      </c>
      <c r="P3806" s="9">
        <f>MOD(TRUNC((A3806-1)/COUNT('DATE Snapshot'!A:A)),COUNT(PRODUCT!A:A))+1</f>
        <v>19</v>
      </c>
      <c r="Q3806" s="9" t="str">
        <f t="shared" ref="Q3806:W3806" ca="1" si="11417">INDIRECT(ADDRESS($P3806+1,Q$2,,,Q$1))</f>
        <v>ESPUMANTE ROSE RESERVA</v>
      </c>
      <c r="R3806" s="9" t="str">
        <f t="shared" ca="1" si="11417"/>
        <v>ES_RSE_RS</v>
      </c>
      <c r="S3806" s="9" t="str">
        <f t="shared" ca="1" si="11417"/>
        <v>ESPUMANTE</v>
      </c>
      <c r="T3806" s="9" t="str">
        <f t="shared" ca="1" si="11417"/>
        <v>12_BTL_0,75 l</v>
      </c>
      <c r="U3806" s="29">
        <f t="shared" ca="1" si="11417"/>
        <v>12</v>
      </c>
      <c r="V3806" s="30">
        <f t="shared" ca="1" si="11417"/>
        <v>273</v>
      </c>
      <c r="W3806" s="30">
        <f t="shared" ca="1" si="11417"/>
        <v>123</v>
      </c>
    </row>
    <row r="3807" spans="1:23" ht="13">
      <c r="A3807" s="9">
        <f t="shared" si="8"/>
        <v>3804</v>
      </c>
      <c r="B3807" s="45">
        <v>16</v>
      </c>
      <c r="C3807" s="9">
        <f>MOD(A3807-1,COUNT('DATE Snapshot'!$A:$A))+1</f>
        <v>12</v>
      </c>
      <c r="D3807" s="25">
        <f t="shared" ref="D3807:I3807" ca="1" si="11418">INDIRECT(ADDRESS($C3807+1,D$2,,,D$1))</f>
        <v>43070</v>
      </c>
      <c r="E3807" s="27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8">
        <f t="shared" ca="1" si="11418"/>
        <v>42736</v>
      </c>
      <c r="I3807" s="9">
        <f t="shared" ca="1" si="11418"/>
        <v>6</v>
      </c>
      <c r="J3807" s="46">
        <f>TRUNC((A3807-1)/COUNT('DATE Snapshot'!A:A)/COUNT(PRODUCT!A:A),0)+1</f>
        <v>6</v>
      </c>
      <c r="K3807" s="9" t="str">
        <f t="shared" ref="K3807:O3807" ca="1" si="11419">INDIRECT(ADDRESS($J3807+1,K$2,,,K$1))</f>
        <v>CENTRO NORTE</v>
      </c>
      <c r="L3807" s="9" t="str">
        <f t="shared" ca="1" si="11419"/>
        <v>CN</v>
      </c>
      <c r="M3807" s="9" t="str">
        <f t="shared" ca="1" si="11419"/>
        <v>GOIANIA</v>
      </c>
      <c r="N3807" s="9" t="str">
        <f t="shared" ca="1" si="11419"/>
        <v>BRASIL</v>
      </c>
      <c r="O3807" s="9">
        <f t="shared" ca="1" si="11419"/>
        <v>0</v>
      </c>
      <c r="P3807" s="9">
        <f>MOD(TRUNC((A3807-1)/COUNT('DATE Snapshot'!A:A)),COUNT(PRODUCT!A:A))+1</f>
        <v>19</v>
      </c>
      <c r="Q3807" s="9" t="str">
        <f t="shared" ref="Q3807:W3807" ca="1" si="11420">INDIRECT(ADDRESS($P3807+1,Q$2,,,Q$1))</f>
        <v>ESPUMANTE ROSE RESERVA</v>
      </c>
      <c r="R3807" s="9" t="str">
        <f t="shared" ca="1" si="11420"/>
        <v>ES_RSE_RS</v>
      </c>
      <c r="S3807" s="9" t="str">
        <f t="shared" ca="1" si="11420"/>
        <v>ESPUMANTE</v>
      </c>
      <c r="T3807" s="9" t="str">
        <f t="shared" ca="1" si="11420"/>
        <v>12_BTL_0,75 l</v>
      </c>
      <c r="U3807" s="29">
        <f t="shared" ca="1" si="11420"/>
        <v>12</v>
      </c>
      <c r="V3807" s="30">
        <f t="shared" ca="1" si="11420"/>
        <v>273</v>
      </c>
      <c r="W3807" s="30">
        <f t="shared" ca="1" si="11420"/>
        <v>123</v>
      </c>
    </row>
    <row r="3808" spans="1:23" ht="13">
      <c r="A3808" s="9">
        <f t="shared" si="8"/>
        <v>3805</v>
      </c>
      <c r="B3808" s="45">
        <v>17</v>
      </c>
      <c r="C3808" s="9">
        <f>MOD(A3808-1,COUNT('DATE Snapshot'!$A:$A))+1</f>
        <v>13</v>
      </c>
      <c r="D3808" s="25">
        <f t="shared" ref="D3808:I3808" ca="1" si="11421">INDIRECT(ADDRESS($C3808+1,D$2,,,D$1))</f>
        <v>43101</v>
      </c>
      <c r="E3808" s="27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8">
        <f t="shared" ca="1" si="11421"/>
        <v>43101</v>
      </c>
      <c r="I3808" s="9">
        <f t="shared" ca="1" si="11421"/>
        <v>2</v>
      </c>
      <c r="J3808" s="46">
        <f>TRUNC((A3808-1)/COUNT('DATE Snapshot'!A:A)/COUNT(PRODUCT!A:A),0)+1</f>
        <v>6</v>
      </c>
      <c r="K3808" s="9" t="str">
        <f t="shared" ref="K3808:O3808" ca="1" si="11422">INDIRECT(ADDRESS($J3808+1,K$2,,,K$1))</f>
        <v>CENTRO NORTE</v>
      </c>
      <c r="L3808" s="9" t="str">
        <f t="shared" ca="1" si="11422"/>
        <v>CN</v>
      </c>
      <c r="M3808" s="9" t="str">
        <f t="shared" ca="1" si="11422"/>
        <v>GOIANIA</v>
      </c>
      <c r="N3808" s="9" t="str">
        <f t="shared" ca="1" si="11422"/>
        <v>BRASIL</v>
      </c>
      <c r="O3808" s="9">
        <f t="shared" ca="1" si="11422"/>
        <v>0</v>
      </c>
      <c r="P3808" s="9">
        <f>MOD(TRUNC((A3808-1)/COUNT('DATE Snapshot'!A:A)),COUNT(PRODUCT!A:A))+1</f>
        <v>19</v>
      </c>
      <c r="Q3808" s="9" t="str">
        <f t="shared" ref="Q3808:W3808" ca="1" si="11423">INDIRECT(ADDRESS($P3808+1,Q$2,,,Q$1))</f>
        <v>ESPUMANTE ROSE RESERVA</v>
      </c>
      <c r="R3808" s="9" t="str">
        <f t="shared" ca="1" si="11423"/>
        <v>ES_RSE_RS</v>
      </c>
      <c r="S3808" s="9" t="str">
        <f t="shared" ca="1" si="11423"/>
        <v>ESPUMANTE</v>
      </c>
      <c r="T3808" s="9" t="str">
        <f t="shared" ca="1" si="11423"/>
        <v>12_BTL_0,75 l</v>
      </c>
      <c r="U3808" s="29">
        <f t="shared" ca="1" si="11423"/>
        <v>12</v>
      </c>
      <c r="V3808" s="30">
        <f t="shared" ca="1" si="11423"/>
        <v>273</v>
      </c>
      <c r="W3808" s="30">
        <f t="shared" ca="1" si="11423"/>
        <v>123</v>
      </c>
    </row>
    <row r="3809" spans="1:23" ht="13">
      <c r="A3809" s="9">
        <f t="shared" si="8"/>
        <v>3806</v>
      </c>
      <c r="B3809" s="45">
        <v>11</v>
      </c>
      <c r="C3809" s="9">
        <f>MOD(A3809-1,COUNT('DATE Snapshot'!$A:$A))+1</f>
        <v>14</v>
      </c>
      <c r="D3809" s="25">
        <f t="shared" ref="D3809:I3809" ca="1" si="11424">INDIRECT(ADDRESS($C3809+1,D$2,,,D$1))</f>
        <v>43132</v>
      </c>
      <c r="E3809" s="27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8">
        <f t="shared" ca="1" si="11424"/>
        <v>43101</v>
      </c>
      <c r="I3809" s="9">
        <f t="shared" ca="1" si="11424"/>
        <v>5</v>
      </c>
      <c r="J3809" s="46">
        <f>TRUNC((A3809-1)/COUNT('DATE Snapshot'!A:A)/COUNT(PRODUCT!A:A),0)+1</f>
        <v>6</v>
      </c>
      <c r="K3809" s="9" t="str">
        <f t="shared" ref="K3809:O3809" ca="1" si="11425">INDIRECT(ADDRESS($J3809+1,K$2,,,K$1))</f>
        <v>CENTRO NORTE</v>
      </c>
      <c r="L3809" s="9" t="str">
        <f t="shared" ca="1" si="11425"/>
        <v>CN</v>
      </c>
      <c r="M3809" s="9" t="str">
        <f t="shared" ca="1" si="11425"/>
        <v>GOIANIA</v>
      </c>
      <c r="N3809" s="9" t="str">
        <f t="shared" ca="1" si="11425"/>
        <v>BRASIL</v>
      </c>
      <c r="O3809" s="9">
        <f t="shared" ca="1" si="11425"/>
        <v>0</v>
      </c>
      <c r="P3809" s="9">
        <f>MOD(TRUNC((A3809-1)/COUNT('DATE Snapshot'!A:A)),COUNT(PRODUCT!A:A))+1</f>
        <v>19</v>
      </c>
      <c r="Q3809" s="9" t="str">
        <f t="shared" ref="Q3809:W3809" ca="1" si="11426">INDIRECT(ADDRESS($P3809+1,Q$2,,,Q$1))</f>
        <v>ESPUMANTE ROSE RESERVA</v>
      </c>
      <c r="R3809" s="9" t="str">
        <f t="shared" ca="1" si="11426"/>
        <v>ES_RSE_RS</v>
      </c>
      <c r="S3809" s="9" t="str">
        <f t="shared" ca="1" si="11426"/>
        <v>ESPUMANTE</v>
      </c>
      <c r="T3809" s="9" t="str">
        <f t="shared" ca="1" si="11426"/>
        <v>12_BTL_0,75 l</v>
      </c>
      <c r="U3809" s="29">
        <f t="shared" ca="1" si="11426"/>
        <v>12</v>
      </c>
      <c r="V3809" s="30">
        <f t="shared" ca="1" si="11426"/>
        <v>273</v>
      </c>
      <c r="W3809" s="30">
        <f t="shared" ca="1" si="11426"/>
        <v>123</v>
      </c>
    </row>
    <row r="3810" spans="1:23" ht="13">
      <c r="A3810" s="9">
        <f t="shared" si="8"/>
        <v>3807</v>
      </c>
      <c r="B3810" s="45">
        <v>13</v>
      </c>
      <c r="C3810" s="9">
        <f>MOD(A3810-1,COUNT('DATE Snapshot'!$A:$A))+1</f>
        <v>15</v>
      </c>
      <c r="D3810" s="25">
        <f t="shared" ref="D3810:I3810" ca="1" si="11427">INDIRECT(ADDRESS($C3810+1,D$2,,,D$1))</f>
        <v>43160</v>
      </c>
      <c r="E3810" s="27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8">
        <f t="shared" ca="1" si="11427"/>
        <v>43101</v>
      </c>
      <c r="I3810" s="9">
        <f t="shared" ca="1" si="11427"/>
        <v>5</v>
      </c>
      <c r="J3810" s="46">
        <f>TRUNC((A3810-1)/COUNT('DATE Snapshot'!A:A)/COUNT(PRODUCT!A:A),0)+1</f>
        <v>6</v>
      </c>
      <c r="K3810" s="9" t="str">
        <f t="shared" ref="K3810:O3810" ca="1" si="11428">INDIRECT(ADDRESS($J3810+1,K$2,,,K$1))</f>
        <v>CENTRO NORTE</v>
      </c>
      <c r="L3810" s="9" t="str">
        <f t="shared" ca="1" si="11428"/>
        <v>CN</v>
      </c>
      <c r="M3810" s="9" t="str">
        <f t="shared" ca="1" si="11428"/>
        <v>GOIANIA</v>
      </c>
      <c r="N3810" s="9" t="str">
        <f t="shared" ca="1" si="11428"/>
        <v>BRASIL</v>
      </c>
      <c r="O3810" s="9">
        <f t="shared" ca="1" si="11428"/>
        <v>0</v>
      </c>
      <c r="P3810" s="9">
        <f>MOD(TRUNC((A3810-1)/COUNT('DATE Snapshot'!A:A)),COUNT(PRODUCT!A:A))+1</f>
        <v>19</v>
      </c>
      <c r="Q3810" s="9" t="str">
        <f t="shared" ref="Q3810:W3810" ca="1" si="11429">INDIRECT(ADDRESS($P3810+1,Q$2,,,Q$1))</f>
        <v>ESPUMANTE ROSE RESERVA</v>
      </c>
      <c r="R3810" s="9" t="str">
        <f t="shared" ca="1" si="11429"/>
        <v>ES_RSE_RS</v>
      </c>
      <c r="S3810" s="9" t="str">
        <f t="shared" ca="1" si="11429"/>
        <v>ESPUMANTE</v>
      </c>
      <c r="T3810" s="9" t="str">
        <f t="shared" ca="1" si="11429"/>
        <v>12_BTL_0,75 l</v>
      </c>
      <c r="U3810" s="29">
        <f t="shared" ca="1" si="11429"/>
        <v>12</v>
      </c>
      <c r="V3810" s="30">
        <f t="shared" ca="1" si="11429"/>
        <v>273</v>
      </c>
      <c r="W3810" s="30">
        <f t="shared" ca="1" si="11429"/>
        <v>123</v>
      </c>
    </row>
    <row r="3811" spans="1:23" ht="13">
      <c r="A3811" s="9">
        <f t="shared" si="8"/>
        <v>3808</v>
      </c>
      <c r="B3811" s="45">
        <v>11</v>
      </c>
      <c r="C3811" s="9">
        <f>MOD(A3811-1,COUNT('DATE Snapshot'!$A:$A))+1</f>
        <v>16</v>
      </c>
      <c r="D3811" s="25">
        <f t="shared" ref="D3811:I3811" ca="1" si="11430">INDIRECT(ADDRESS($C3811+1,D$2,,,D$1))</f>
        <v>43191</v>
      </c>
      <c r="E3811" s="27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8">
        <f t="shared" ca="1" si="11430"/>
        <v>43101</v>
      </c>
      <c r="I3811" s="9">
        <f t="shared" ca="1" si="11430"/>
        <v>1</v>
      </c>
      <c r="J3811" s="46">
        <f>TRUNC((A3811-1)/COUNT('DATE Snapshot'!A:A)/COUNT(PRODUCT!A:A),0)+1</f>
        <v>6</v>
      </c>
      <c r="K3811" s="9" t="str">
        <f t="shared" ref="K3811:O3811" ca="1" si="11431">INDIRECT(ADDRESS($J3811+1,K$2,,,K$1))</f>
        <v>CENTRO NORTE</v>
      </c>
      <c r="L3811" s="9" t="str">
        <f t="shared" ca="1" si="11431"/>
        <v>CN</v>
      </c>
      <c r="M3811" s="9" t="str">
        <f t="shared" ca="1" si="11431"/>
        <v>GOIANIA</v>
      </c>
      <c r="N3811" s="9" t="str">
        <f t="shared" ca="1" si="11431"/>
        <v>BRASIL</v>
      </c>
      <c r="O3811" s="9">
        <f t="shared" ca="1" si="11431"/>
        <v>0</v>
      </c>
      <c r="P3811" s="9">
        <f>MOD(TRUNC((A3811-1)/COUNT('DATE Snapshot'!A:A)),COUNT(PRODUCT!A:A))+1</f>
        <v>19</v>
      </c>
      <c r="Q3811" s="9" t="str">
        <f t="shared" ref="Q3811:W3811" ca="1" si="11432">INDIRECT(ADDRESS($P3811+1,Q$2,,,Q$1))</f>
        <v>ESPUMANTE ROSE RESERVA</v>
      </c>
      <c r="R3811" s="9" t="str">
        <f t="shared" ca="1" si="11432"/>
        <v>ES_RSE_RS</v>
      </c>
      <c r="S3811" s="9" t="str">
        <f t="shared" ca="1" si="11432"/>
        <v>ESPUMANTE</v>
      </c>
      <c r="T3811" s="9" t="str">
        <f t="shared" ca="1" si="11432"/>
        <v>12_BTL_0,75 l</v>
      </c>
      <c r="U3811" s="29">
        <f t="shared" ca="1" si="11432"/>
        <v>12</v>
      </c>
      <c r="V3811" s="30">
        <f t="shared" ca="1" si="11432"/>
        <v>273</v>
      </c>
      <c r="W3811" s="30">
        <f t="shared" ca="1" si="11432"/>
        <v>123</v>
      </c>
    </row>
    <row r="3812" spans="1:23" ht="13">
      <c r="A3812" s="9">
        <f t="shared" si="8"/>
        <v>3809</v>
      </c>
      <c r="B3812" s="45">
        <v>5</v>
      </c>
      <c r="C3812" s="9">
        <f>MOD(A3812-1,COUNT('DATE Snapshot'!$A:$A))+1</f>
        <v>17</v>
      </c>
      <c r="D3812" s="25">
        <f t="shared" ref="D3812:I3812" ca="1" si="11433">INDIRECT(ADDRESS($C3812+1,D$2,,,D$1))</f>
        <v>43221</v>
      </c>
      <c r="E3812" s="27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8">
        <f t="shared" ca="1" si="11433"/>
        <v>43101</v>
      </c>
      <c r="I3812" s="9">
        <f t="shared" ca="1" si="11433"/>
        <v>3</v>
      </c>
      <c r="J3812" s="46">
        <f>TRUNC((A3812-1)/COUNT('DATE Snapshot'!A:A)/COUNT(PRODUCT!A:A),0)+1</f>
        <v>6</v>
      </c>
      <c r="K3812" s="9" t="str">
        <f t="shared" ref="K3812:O3812" ca="1" si="11434">INDIRECT(ADDRESS($J3812+1,K$2,,,K$1))</f>
        <v>CENTRO NORTE</v>
      </c>
      <c r="L3812" s="9" t="str">
        <f t="shared" ca="1" si="11434"/>
        <v>CN</v>
      </c>
      <c r="M3812" s="9" t="str">
        <f t="shared" ca="1" si="11434"/>
        <v>GOIANIA</v>
      </c>
      <c r="N3812" s="9" t="str">
        <f t="shared" ca="1" si="11434"/>
        <v>BRASIL</v>
      </c>
      <c r="O3812" s="9">
        <f t="shared" ca="1" si="11434"/>
        <v>0</v>
      </c>
      <c r="P3812" s="9">
        <f>MOD(TRUNC((A3812-1)/COUNT('DATE Snapshot'!A:A)),COUNT(PRODUCT!A:A))+1</f>
        <v>19</v>
      </c>
      <c r="Q3812" s="9" t="str">
        <f t="shared" ref="Q3812:W3812" ca="1" si="11435">INDIRECT(ADDRESS($P3812+1,Q$2,,,Q$1))</f>
        <v>ESPUMANTE ROSE RESERVA</v>
      </c>
      <c r="R3812" s="9" t="str">
        <f t="shared" ca="1" si="11435"/>
        <v>ES_RSE_RS</v>
      </c>
      <c r="S3812" s="9" t="str">
        <f t="shared" ca="1" si="11435"/>
        <v>ESPUMANTE</v>
      </c>
      <c r="T3812" s="9" t="str">
        <f t="shared" ca="1" si="11435"/>
        <v>12_BTL_0,75 l</v>
      </c>
      <c r="U3812" s="29">
        <f t="shared" ca="1" si="11435"/>
        <v>12</v>
      </c>
      <c r="V3812" s="30">
        <f t="shared" ca="1" si="11435"/>
        <v>273</v>
      </c>
      <c r="W3812" s="30">
        <f t="shared" ca="1" si="11435"/>
        <v>123</v>
      </c>
    </row>
    <row r="3813" spans="1:23" ht="13">
      <c r="A3813" s="9">
        <f t="shared" si="8"/>
        <v>3810</v>
      </c>
      <c r="B3813" s="45">
        <v>14</v>
      </c>
      <c r="C3813" s="9">
        <f>MOD(A3813-1,COUNT('DATE Snapshot'!$A:$A))+1</f>
        <v>18</v>
      </c>
      <c r="D3813" s="25">
        <f t="shared" ref="D3813:I3813" ca="1" si="11436">INDIRECT(ADDRESS($C3813+1,D$2,,,D$1))</f>
        <v>43252</v>
      </c>
      <c r="E3813" s="27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8">
        <f t="shared" ca="1" si="11436"/>
        <v>43101</v>
      </c>
      <c r="I3813" s="9">
        <f t="shared" ca="1" si="11436"/>
        <v>6</v>
      </c>
      <c r="J3813" s="46">
        <f>TRUNC((A3813-1)/COUNT('DATE Snapshot'!A:A)/COUNT(PRODUCT!A:A),0)+1</f>
        <v>6</v>
      </c>
      <c r="K3813" s="9" t="str">
        <f t="shared" ref="K3813:O3813" ca="1" si="11437">INDIRECT(ADDRESS($J3813+1,K$2,,,K$1))</f>
        <v>CENTRO NORTE</v>
      </c>
      <c r="L3813" s="9" t="str">
        <f t="shared" ca="1" si="11437"/>
        <v>CN</v>
      </c>
      <c r="M3813" s="9" t="str">
        <f t="shared" ca="1" si="11437"/>
        <v>GOIANIA</v>
      </c>
      <c r="N3813" s="9" t="str">
        <f t="shared" ca="1" si="11437"/>
        <v>BRASIL</v>
      </c>
      <c r="O3813" s="9">
        <f t="shared" ca="1" si="11437"/>
        <v>0</v>
      </c>
      <c r="P3813" s="9">
        <f>MOD(TRUNC((A3813-1)/COUNT('DATE Snapshot'!A:A)),COUNT(PRODUCT!A:A))+1</f>
        <v>19</v>
      </c>
      <c r="Q3813" s="9" t="str">
        <f t="shared" ref="Q3813:W3813" ca="1" si="11438">INDIRECT(ADDRESS($P3813+1,Q$2,,,Q$1))</f>
        <v>ESPUMANTE ROSE RESERVA</v>
      </c>
      <c r="R3813" s="9" t="str">
        <f t="shared" ca="1" si="11438"/>
        <v>ES_RSE_RS</v>
      </c>
      <c r="S3813" s="9" t="str">
        <f t="shared" ca="1" si="11438"/>
        <v>ESPUMANTE</v>
      </c>
      <c r="T3813" s="9" t="str">
        <f t="shared" ca="1" si="11438"/>
        <v>12_BTL_0,75 l</v>
      </c>
      <c r="U3813" s="29">
        <f t="shared" ca="1" si="11438"/>
        <v>12</v>
      </c>
      <c r="V3813" s="30">
        <f t="shared" ca="1" si="11438"/>
        <v>273</v>
      </c>
      <c r="W3813" s="30">
        <f t="shared" ca="1" si="11438"/>
        <v>123</v>
      </c>
    </row>
    <row r="3814" spans="1:23" ht="13">
      <c r="A3814" s="9">
        <f t="shared" si="8"/>
        <v>3811</v>
      </c>
      <c r="B3814" s="45">
        <v>15</v>
      </c>
      <c r="C3814" s="9">
        <f>MOD(A3814-1,COUNT('DATE Snapshot'!$A:$A))+1</f>
        <v>19</v>
      </c>
      <c r="D3814" s="25">
        <f t="shared" ref="D3814:I3814" ca="1" si="11439">INDIRECT(ADDRESS($C3814+1,D$2,,,D$1))</f>
        <v>43282</v>
      </c>
      <c r="E3814" s="27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8">
        <f t="shared" ca="1" si="11439"/>
        <v>43101</v>
      </c>
      <c r="I3814" s="9">
        <f t="shared" ca="1" si="11439"/>
        <v>1</v>
      </c>
      <c r="J3814" s="46">
        <f>TRUNC((A3814-1)/COUNT('DATE Snapshot'!A:A)/COUNT(PRODUCT!A:A),0)+1</f>
        <v>6</v>
      </c>
      <c r="K3814" s="9" t="str">
        <f t="shared" ref="K3814:O3814" ca="1" si="11440">INDIRECT(ADDRESS($J3814+1,K$2,,,K$1))</f>
        <v>CENTRO NORTE</v>
      </c>
      <c r="L3814" s="9" t="str">
        <f t="shared" ca="1" si="11440"/>
        <v>CN</v>
      </c>
      <c r="M3814" s="9" t="str">
        <f t="shared" ca="1" si="11440"/>
        <v>GOIANIA</v>
      </c>
      <c r="N3814" s="9" t="str">
        <f t="shared" ca="1" si="11440"/>
        <v>BRASIL</v>
      </c>
      <c r="O3814" s="9">
        <f t="shared" ca="1" si="11440"/>
        <v>0</v>
      </c>
      <c r="P3814" s="9">
        <f>MOD(TRUNC((A3814-1)/COUNT('DATE Snapshot'!A:A)),COUNT(PRODUCT!A:A))+1</f>
        <v>19</v>
      </c>
      <c r="Q3814" s="9" t="str">
        <f t="shared" ref="Q3814:W3814" ca="1" si="11441">INDIRECT(ADDRESS($P3814+1,Q$2,,,Q$1))</f>
        <v>ESPUMANTE ROSE RESERVA</v>
      </c>
      <c r="R3814" s="9" t="str">
        <f t="shared" ca="1" si="11441"/>
        <v>ES_RSE_RS</v>
      </c>
      <c r="S3814" s="9" t="str">
        <f t="shared" ca="1" si="11441"/>
        <v>ESPUMANTE</v>
      </c>
      <c r="T3814" s="9" t="str">
        <f t="shared" ca="1" si="11441"/>
        <v>12_BTL_0,75 l</v>
      </c>
      <c r="U3814" s="29">
        <f t="shared" ca="1" si="11441"/>
        <v>12</v>
      </c>
      <c r="V3814" s="30">
        <f t="shared" ca="1" si="11441"/>
        <v>273</v>
      </c>
      <c r="W3814" s="30">
        <f t="shared" ca="1" si="11441"/>
        <v>123</v>
      </c>
    </row>
    <row r="3815" spans="1:23" ht="13">
      <c r="A3815" s="9">
        <f t="shared" si="8"/>
        <v>3812</v>
      </c>
      <c r="B3815" s="45">
        <v>0</v>
      </c>
      <c r="C3815" s="9">
        <f>MOD(A3815-1,COUNT('DATE Snapshot'!$A:$A))+1</f>
        <v>20</v>
      </c>
      <c r="D3815" s="25">
        <f t="shared" ref="D3815:I3815" ca="1" si="11442">INDIRECT(ADDRESS($C3815+1,D$2,,,D$1))</f>
        <v>43313</v>
      </c>
      <c r="E3815" s="27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8">
        <f t="shared" ca="1" si="11442"/>
        <v>43101</v>
      </c>
      <c r="I3815" s="9">
        <f t="shared" ca="1" si="11442"/>
        <v>4</v>
      </c>
      <c r="J3815" s="46">
        <f>TRUNC((A3815-1)/COUNT('DATE Snapshot'!A:A)/COUNT(PRODUCT!A:A),0)+1</f>
        <v>6</v>
      </c>
      <c r="K3815" s="9" t="str">
        <f t="shared" ref="K3815:O3815" ca="1" si="11443">INDIRECT(ADDRESS($J3815+1,K$2,,,K$1))</f>
        <v>CENTRO NORTE</v>
      </c>
      <c r="L3815" s="9" t="str">
        <f t="shared" ca="1" si="11443"/>
        <v>CN</v>
      </c>
      <c r="M3815" s="9" t="str">
        <f t="shared" ca="1" si="11443"/>
        <v>GOIANIA</v>
      </c>
      <c r="N3815" s="9" t="str">
        <f t="shared" ca="1" si="11443"/>
        <v>BRASIL</v>
      </c>
      <c r="O3815" s="9">
        <f t="shared" ca="1" si="11443"/>
        <v>0</v>
      </c>
      <c r="P3815" s="9">
        <f>MOD(TRUNC((A3815-1)/COUNT('DATE Snapshot'!A:A)),COUNT(PRODUCT!A:A))+1</f>
        <v>19</v>
      </c>
      <c r="Q3815" s="9" t="str">
        <f t="shared" ref="Q3815:W3815" ca="1" si="11444">INDIRECT(ADDRESS($P3815+1,Q$2,,,Q$1))</f>
        <v>ESPUMANTE ROSE RESERVA</v>
      </c>
      <c r="R3815" s="9" t="str">
        <f t="shared" ca="1" si="11444"/>
        <v>ES_RSE_RS</v>
      </c>
      <c r="S3815" s="9" t="str">
        <f t="shared" ca="1" si="11444"/>
        <v>ESPUMANTE</v>
      </c>
      <c r="T3815" s="9" t="str">
        <f t="shared" ca="1" si="11444"/>
        <v>12_BTL_0,75 l</v>
      </c>
      <c r="U3815" s="29">
        <f t="shared" ca="1" si="11444"/>
        <v>12</v>
      </c>
      <c r="V3815" s="30">
        <f t="shared" ca="1" si="11444"/>
        <v>273</v>
      </c>
      <c r="W3815" s="30">
        <f t="shared" ca="1" si="11444"/>
        <v>123</v>
      </c>
    </row>
    <row r="3816" spans="1:23" ht="13">
      <c r="A3816" s="9">
        <f t="shared" si="8"/>
        <v>3813</v>
      </c>
      <c r="B3816" s="45">
        <v>10</v>
      </c>
      <c r="C3816" s="9">
        <f>MOD(A3816-1,COUNT('DATE Snapshot'!$A:$A))+1</f>
        <v>21</v>
      </c>
      <c r="D3816" s="25">
        <f t="shared" ref="D3816:I3816" ca="1" si="11445">INDIRECT(ADDRESS($C3816+1,D$2,,,D$1))</f>
        <v>43344</v>
      </c>
      <c r="E3816" s="27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8">
        <f t="shared" ca="1" si="11445"/>
        <v>43101</v>
      </c>
      <c r="I3816" s="9">
        <f t="shared" ca="1" si="11445"/>
        <v>7</v>
      </c>
      <c r="J3816" s="46">
        <f>TRUNC((A3816-1)/COUNT('DATE Snapshot'!A:A)/COUNT(PRODUCT!A:A),0)+1</f>
        <v>6</v>
      </c>
      <c r="K3816" s="9" t="str">
        <f t="shared" ref="K3816:O3816" ca="1" si="11446">INDIRECT(ADDRESS($J3816+1,K$2,,,K$1))</f>
        <v>CENTRO NORTE</v>
      </c>
      <c r="L3816" s="9" t="str">
        <f t="shared" ca="1" si="11446"/>
        <v>CN</v>
      </c>
      <c r="M3816" s="9" t="str">
        <f t="shared" ca="1" si="11446"/>
        <v>GOIANIA</v>
      </c>
      <c r="N3816" s="9" t="str">
        <f t="shared" ca="1" si="11446"/>
        <v>BRASIL</v>
      </c>
      <c r="O3816" s="9">
        <f t="shared" ca="1" si="11446"/>
        <v>0</v>
      </c>
      <c r="P3816" s="9">
        <f>MOD(TRUNC((A3816-1)/COUNT('DATE Snapshot'!A:A)),COUNT(PRODUCT!A:A))+1</f>
        <v>19</v>
      </c>
      <c r="Q3816" s="9" t="str">
        <f t="shared" ref="Q3816:W3816" ca="1" si="11447">INDIRECT(ADDRESS($P3816+1,Q$2,,,Q$1))</f>
        <v>ESPUMANTE ROSE RESERVA</v>
      </c>
      <c r="R3816" s="9" t="str">
        <f t="shared" ca="1" si="11447"/>
        <v>ES_RSE_RS</v>
      </c>
      <c r="S3816" s="9" t="str">
        <f t="shared" ca="1" si="11447"/>
        <v>ESPUMANTE</v>
      </c>
      <c r="T3816" s="9" t="str">
        <f t="shared" ca="1" si="11447"/>
        <v>12_BTL_0,75 l</v>
      </c>
      <c r="U3816" s="29">
        <f t="shared" ca="1" si="11447"/>
        <v>12</v>
      </c>
      <c r="V3816" s="30">
        <f t="shared" ca="1" si="11447"/>
        <v>273</v>
      </c>
      <c r="W3816" s="30">
        <f t="shared" ca="1" si="11447"/>
        <v>123</v>
      </c>
    </row>
    <row r="3817" spans="1:23" ht="13">
      <c r="A3817" s="9">
        <f t="shared" si="8"/>
        <v>3814</v>
      </c>
      <c r="B3817" s="45">
        <v>11</v>
      </c>
      <c r="C3817" s="9">
        <f>MOD(A3817-1,COUNT('DATE Snapshot'!$A:$A))+1</f>
        <v>22</v>
      </c>
      <c r="D3817" s="25">
        <f t="shared" ref="D3817:I3817" ca="1" si="11448">INDIRECT(ADDRESS($C3817+1,D$2,,,D$1))</f>
        <v>43374</v>
      </c>
      <c r="E3817" s="27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8">
        <f t="shared" ca="1" si="11448"/>
        <v>43101</v>
      </c>
      <c r="I3817" s="9">
        <f t="shared" ca="1" si="11448"/>
        <v>2</v>
      </c>
      <c r="J3817" s="46">
        <f>TRUNC((A3817-1)/COUNT('DATE Snapshot'!A:A)/COUNT(PRODUCT!A:A),0)+1</f>
        <v>6</v>
      </c>
      <c r="K3817" s="9" t="str">
        <f t="shared" ref="K3817:O3817" ca="1" si="11449">INDIRECT(ADDRESS($J3817+1,K$2,,,K$1))</f>
        <v>CENTRO NORTE</v>
      </c>
      <c r="L3817" s="9" t="str">
        <f t="shared" ca="1" si="11449"/>
        <v>CN</v>
      </c>
      <c r="M3817" s="9" t="str">
        <f t="shared" ca="1" si="11449"/>
        <v>GOIANIA</v>
      </c>
      <c r="N3817" s="9" t="str">
        <f t="shared" ca="1" si="11449"/>
        <v>BRASIL</v>
      </c>
      <c r="O3817" s="9">
        <f t="shared" ca="1" si="11449"/>
        <v>0</v>
      </c>
      <c r="P3817" s="9">
        <f>MOD(TRUNC((A3817-1)/COUNT('DATE Snapshot'!A:A)),COUNT(PRODUCT!A:A))+1</f>
        <v>19</v>
      </c>
      <c r="Q3817" s="9" t="str">
        <f t="shared" ref="Q3817:W3817" ca="1" si="11450">INDIRECT(ADDRESS($P3817+1,Q$2,,,Q$1))</f>
        <v>ESPUMANTE ROSE RESERVA</v>
      </c>
      <c r="R3817" s="9" t="str">
        <f t="shared" ca="1" si="11450"/>
        <v>ES_RSE_RS</v>
      </c>
      <c r="S3817" s="9" t="str">
        <f t="shared" ca="1" si="11450"/>
        <v>ESPUMANTE</v>
      </c>
      <c r="T3817" s="9" t="str">
        <f t="shared" ca="1" si="11450"/>
        <v>12_BTL_0,75 l</v>
      </c>
      <c r="U3817" s="29">
        <f t="shared" ca="1" si="11450"/>
        <v>12</v>
      </c>
      <c r="V3817" s="30">
        <f t="shared" ca="1" si="11450"/>
        <v>273</v>
      </c>
      <c r="W3817" s="30">
        <f t="shared" ca="1" si="11450"/>
        <v>123</v>
      </c>
    </row>
    <row r="3818" spans="1:23" ht="13">
      <c r="A3818" s="9">
        <f t="shared" si="8"/>
        <v>3815</v>
      </c>
      <c r="B3818" s="45">
        <v>14</v>
      </c>
      <c r="C3818" s="9">
        <f>MOD(A3818-1,COUNT('DATE Snapshot'!$A:$A))+1</f>
        <v>23</v>
      </c>
      <c r="D3818" s="25">
        <f t="shared" ref="D3818:I3818" ca="1" si="11451">INDIRECT(ADDRESS($C3818+1,D$2,,,D$1))</f>
        <v>43405</v>
      </c>
      <c r="E3818" s="27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8">
        <f t="shared" ca="1" si="11451"/>
        <v>43101</v>
      </c>
      <c r="I3818" s="9">
        <f t="shared" ca="1" si="11451"/>
        <v>5</v>
      </c>
      <c r="J3818" s="46">
        <f>TRUNC((A3818-1)/COUNT('DATE Snapshot'!A:A)/COUNT(PRODUCT!A:A),0)+1</f>
        <v>6</v>
      </c>
      <c r="K3818" s="9" t="str">
        <f t="shared" ref="K3818:O3818" ca="1" si="11452">INDIRECT(ADDRESS($J3818+1,K$2,,,K$1))</f>
        <v>CENTRO NORTE</v>
      </c>
      <c r="L3818" s="9" t="str">
        <f t="shared" ca="1" si="11452"/>
        <v>CN</v>
      </c>
      <c r="M3818" s="9" t="str">
        <f t="shared" ca="1" si="11452"/>
        <v>GOIANIA</v>
      </c>
      <c r="N3818" s="9" t="str">
        <f t="shared" ca="1" si="11452"/>
        <v>BRASIL</v>
      </c>
      <c r="O3818" s="9">
        <f t="shared" ca="1" si="11452"/>
        <v>0</v>
      </c>
      <c r="P3818" s="9">
        <f>MOD(TRUNC((A3818-1)/COUNT('DATE Snapshot'!A:A)),COUNT(PRODUCT!A:A))+1</f>
        <v>19</v>
      </c>
      <c r="Q3818" s="9" t="str">
        <f t="shared" ref="Q3818:W3818" ca="1" si="11453">INDIRECT(ADDRESS($P3818+1,Q$2,,,Q$1))</f>
        <v>ESPUMANTE ROSE RESERVA</v>
      </c>
      <c r="R3818" s="9" t="str">
        <f t="shared" ca="1" si="11453"/>
        <v>ES_RSE_RS</v>
      </c>
      <c r="S3818" s="9" t="str">
        <f t="shared" ca="1" si="11453"/>
        <v>ESPUMANTE</v>
      </c>
      <c r="T3818" s="9" t="str">
        <f t="shared" ca="1" si="11453"/>
        <v>12_BTL_0,75 l</v>
      </c>
      <c r="U3818" s="29">
        <f t="shared" ca="1" si="11453"/>
        <v>12</v>
      </c>
      <c r="V3818" s="30">
        <f t="shared" ca="1" si="11453"/>
        <v>273</v>
      </c>
      <c r="W3818" s="30">
        <f t="shared" ca="1" si="11453"/>
        <v>123</v>
      </c>
    </row>
    <row r="3819" spans="1:23" ht="13">
      <c r="A3819" s="9">
        <f t="shared" si="8"/>
        <v>3816</v>
      </c>
      <c r="B3819" s="45">
        <v>18</v>
      </c>
      <c r="C3819" s="9">
        <f>MOD(A3819-1,COUNT('DATE Snapshot'!$A:$A))+1</f>
        <v>24</v>
      </c>
      <c r="D3819" s="25">
        <f t="shared" ref="D3819:I3819" ca="1" si="11454">INDIRECT(ADDRESS($C3819+1,D$2,,,D$1))</f>
        <v>43435</v>
      </c>
      <c r="E3819" s="27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8">
        <f t="shared" ca="1" si="11454"/>
        <v>43101</v>
      </c>
      <c r="I3819" s="9">
        <f t="shared" ca="1" si="11454"/>
        <v>7</v>
      </c>
      <c r="J3819" s="46">
        <f>TRUNC((A3819-1)/COUNT('DATE Snapshot'!A:A)/COUNT(PRODUCT!A:A),0)+1</f>
        <v>6</v>
      </c>
      <c r="K3819" s="9" t="str">
        <f t="shared" ref="K3819:O3819" ca="1" si="11455">INDIRECT(ADDRESS($J3819+1,K$2,,,K$1))</f>
        <v>CENTRO NORTE</v>
      </c>
      <c r="L3819" s="9" t="str">
        <f t="shared" ca="1" si="11455"/>
        <v>CN</v>
      </c>
      <c r="M3819" s="9" t="str">
        <f t="shared" ca="1" si="11455"/>
        <v>GOIANIA</v>
      </c>
      <c r="N3819" s="9" t="str">
        <f t="shared" ca="1" si="11455"/>
        <v>BRASIL</v>
      </c>
      <c r="O3819" s="9">
        <f t="shared" ca="1" si="11455"/>
        <v>0</v>
      </c>
      <c r="P3819" s="9">
        <f>MOD(TRUNC((A3819-1)/COUNT('DATE Snapshot'!A:A)),COUNT(PRODUCT!A:A))+1</f>
        <v>19</v>
      </c>
      <c r="Q3819" s="9" t="str">
        <f t="shared" ref="Q3819:W3819" ca="1" si="11456">INDIRECT(ADDRESS($P3819+1,Q$2,,,Q$1))</f>
        <v>ESPUMANTE ROSE RESERVA</v>
      </c>
      <c r="R3819" s="9" t="str">
        <f t="shared" ca="1" si="11456"/>
        <v>ES_RSE_RS</v>
      </c>
      <c r="S3819" s="9" t="str">
        <f t="shared" ca="1" si="11456"/>
        <v>ESPUMANTE</v>
      </c>
      <c r="T3819" s="9" t="str">
        <f t="shared" ca="1" si="11456"/>
        <v>12_BTL_0,75 l</v>
      </c>
      <c r="U3819" s="29">
        <f t="shared" ca="1" si="11456"/>
        <v>12</v>
      </c>
      <c r="V3819" s="30">
        <f t="shared" ca="1" si="11456"/>
        <v>273</v>
      </c>
      <c r="W3819" s="30">
        <f t="shared" ca="1" si="11456"/>
        <v>123</v>
      </c>
    </row>
    <row r="3820" spans="1:23" ht="13">
      <c r="A3820" s="9">
        <f t="shared" si="8"/>
        <v>3817</v>
      </c>
      <c r="B3820" s="45">
        <v>16</v>
      </c>
      <c r="C3820" s="9">
        <f>MOD(A3820-1,COUNT('DATE Snapshot'!$A:$A))+1</f>
        <v>1</v>
      </c>
      <c r="D3820" s="25">
        <f t="shared" ref="D3820:I3820" ca="1" si="11457">INDIRECT(ADDRESS($C3820+1,D$2,,,D$1))</f>
        <v>42736</v>
      </c>
      <c r="E3820" s="27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8">
        <f t="shared" ca="1" si="11457"/>
        <v>42736</v>
      </c>
      <c r="I3820" s="9">
        <f t="shared" ca="1" si="11457"/>
        <v>1</v>
      </c>
      <c r="J3820" s="46">
        <f>TRUNC((A3820-1)/COUNT('DATE Snapshot'!A:A)/COUNT(PRODUCT!A:A),0)+1</f>
        <v>6</v>
      </c>
      <c r="K3820" s="9" t="str">
        <f t="shared" ref="K3820:O3820" ca="1" si="11458">INDIRECT(ADDRESS($J3820+1,K$2,,,K$1))</f>
        <v>CENTRO NORTE</v>
      </c>
      <c r="L3820" s="9" t="str">
        <f t="shared" ca="1" si="11458"/>
        <v>CN</v>
      </c>
      <c r="M3820" s="9" t="str">
        <f t="shared" ca="1" si="11458"/>
        <v>GOIANIA</v>
      </c>
      <c r="N3820" s="9" t="str">
        <f t="shared" ca="1" si="11458"/>
        <v>BRASIL</v>
      </c>
      <c r="O3820" s="9">
        <f t="shared" ca="1" si="11458"/>
        <v>0</v>
      </c>
      <c r="P3820" s="9">
        <f>MOD(TRUNC((A3820-1)/COUNT('DATE Snapshot'!A:A)),COUNT(PRODUCT!A:A))+1</f>
        <v>20</v>
      </c>
      <c r="Q3820" s="9" t="str">
        <f t="shared" ref="Q3820:W3820" ca="1" si="11459">INDIRECT(ADDRESS($P3820+1,Q$2,,,Q$1))</f>
        <v>MALBEC RESERVA</v>
      </c>
      <c r="R3820" s="9" t="str">
        <f t="shared" ca="1" si="11459"/>
        <v>MBC_RS</v>
      </c>
      <c r="S3820" s="9" t="str">
        <f t="shared" ca="1" si="11459"/>
        <v>VINHO TINTO</v>
      </c>
      <c r="T3820" s="9" t="str">
        <f t="shared" ca="1" si="11459"/>
        <v>12_BTL_0,75 l</v>
      </c>
      <c r="U3820" s="29">
        <f t="shared" ca="1" si="11459"/>
        <v>12</v>
      </c>
      <c r="V3820" s="30">
        <f t="shared" ca="1" si="11459"/>
        <v>298</v>
      </c>
      <c r="W3820" s="30">
        <f t="shared" ca="1" si="11459"/>
        <v>154</v>
      </c>
    </row>
    <row r="3821" spans="1:23" ht="13">
      <c r="A3821" s="9">
        <f t="shared" si="8"/>
        <v>3818</v>
      </c>
      <c r="B3821" s="45">
        <v>14</v>
      </c>
      <c r="C3821" s="9">
        <f>MOD(A3821-1,COUNT('DATE Snapshot'!$A:$A))+1</f>
        <v>2</v>
      </c>
      <c r="D3821" s="25">
        <f t="shared" ref="D3821:I3821" ca="1" si="11460">INDIRECT(ADDRESS($C3821+1,D$2,,,D$1))</f>
        <v>42767</v>
      </c>
      <c r="E3821" s="27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8">
        <f t="shared" ca="1" si="11460"/>
        <v>42736</v>
      </c>
      <c r="I3821" s="9">
        <f t="shared" ca="1" si="11460"/>
        <v>4</v>
      </c>
      <c r="J3821" s="46">
        <f>TRUNC((A3821-1)/COUNT('DATE Snapshot'!A:A)/COUNT(PRODUCT!A:A),0)+1</f>
        <v>6</v>
      </c>
      <c r="K3821" s="9" t="str">
        <f t="shared" ref="K3821:O3821" ca="1" si="11461">INDIRECT(ADDRESS($J3821+1,K$2,,,K$1))</f>
        <v>CENTRO NORTE</v>
      </c>
      <c r="L3821" s="9" t="str">
        <f t="shared" ca="1" si="11461"/>
        <v>CN</v>
      </c>
      <c r="M3821" s="9" t="str">
        <f t="shared" ca="1" si="11461"/>
        <v>GOIANIA</v>
      </c>
      <c r="N3821" s="9" t="str">
        <f t="shared" ca="1" si="11461"/>
        <v>BRASIL</v>
      </c>
      <c r="O3821" s="9">
        <f t="shared" ca="1" si="11461"/>
        <v>0</v>
      </c>
      <c r="P3821" s="9">
        <f>MOD(TRUNC((A3821-1)/COUNT('DATE Snapshot'!A:A)),COUNT(PRODUCT!A:A))+1</f>
        <v>20</v>
      </c>
      <c r="Q3821" s="9" t="str">
        <f t="shared" ref="Q3821:W3821" ca="1" si="11462">INDIRECT(ADDRESS($P3821+1,Q$2,,,Q$1))</f>
        <v>MALBEC RESERVA</v>
      </c>
      <c r="R3821" s="9" t="str">
        <f t="shared" ca="1" si="11462"/>
        <v>MBC_RS</v>
      </c>
      <c r="S3821" s="9" t="str">
        <f t="shared" ca="1" si="11462"/>
        <v>VINHO TINTO</v>
      </c>
      <c r="T3821" s="9" t="str">
        <f t="shared" ca="1" si="11462"/>
        <v>12_BTL_0,75 l</v>
      </c>
      <c r="U3821" s="29">
        <f t="shared" ca="1" si="11462"/>
        <v>12</v>
      </c>
      <c r="V3821" s="30">
        <f t="shared" ca="1" si="11462"/>
        <v>298</v>
      </c>
      <c r="W3821" s="30">
        <f t="shared" ca="1" si="11462"/>
        <v>154</v>
      </c>
    </row>
    <row r="3822" spans="1:23" ht="13">
      <c r="A3822" s="9">
        <f t="shared" si="8"/>
        <v>3819</v>
      </c>
      <c r="B3822" s="45">
        <v>16</v>
      </c>
      <c r="C3822" s="9">
        <f>MOD(A3822-1,COUNT('DATE Snapshot'!$A:$A))+1</f>
        <v>3</v>
      </c>
      <c r="D3822" s="25">
        <f t="shared" ref="D3822:I3822" ca="1" si="11463">INDIRECT(ADDRESS($C3822+1,D$2,,,D$1))</f>
        <v>42795</v>
      </c>
      <c r="E3822" s="27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8">
        <f t="shared" ca="1" si="11463"/>
        <v>42736</v>
      </c>
      <c r="I3822" s="9">
        <f t="shared" ca="1" si="11463"/>
        <v>4</v>
      </c>
      <c r="J3822" s="46">
        <f>TRUNC((A3822-1)/COUNT('DATE Snapshot'!A:A)/COUNT(PRODUCT!A:A),0)+1</f>
        <v>6</v>
      </c>
      <c r="K3822" s="9" t="str">
        <f t="shared" ref="K3822:O3822" ca="1" si="11464">INDIRECT(ADDRESS($J3822+1,K$2,,,K$1))</f>
        <v>CENTRO NORTE</v>
      </c>
      <c r="L3822" s="9" t="str">
        <f t="shared" ca="1" si="11464"/>
        <v>CN</v>
      </c>
      <c r="M3822" s="9" t="str">
        <f t="shared" ca="1" si="11464"/>
        <v>GOIANIA</v>
      </c>
      <c r="N3822" s="9" t="str">
        <f t="shared" ca="1" si="11464"/>
        <v>BRASIL</v>
      </c>
      <c r="O3822" s="9">
        <f t="shared" ca="1" si="11464"/>
        <v>0</v>
      </c>
      <c r="P3822" s="9">
        <f>MOD(TRUNC((A3822-1)/COUNT('DATE Snapshot'!A:A)),COUNT(PRODUCT!A:A))+1</f>
        <v>20</v>
      </c>
      <c r="Q3822" s="9" t="str">
        <f t="shared" ref="Q3822:W3822" ca="1" si="11465">INDIRECT(ADDRESS($P3822+1,Q$2,,,Q$1))</f>
        <v>MALBEC RESERVA</v>
      </c>
      <c r="R3822" s="9" t="str">
        <f t="shared" ca="1" si="11465"/>
        <v>MBC_RS</v>
      </c>
      <c r="S3822" s="9" t="str">
        <f t="shared" ca="1" si="11465"/>
        <v>VINHO TINTO</v>
      </c>
      <c r="T3822" s="9" t="str">
        <f t="shared" ca="1" si="11465"/>
        <v>12_BTL_0,75 l</v>
      </c>
      <c r="U3822" s="29">
        <f t="shared" ca="1" si="11465"/>
        <v>12</v>
      </c>
      <c r="V3822" s="30">
        <f t="shared" ca="1" si="11465"/>
        <v>298</v>
      </c>
      <c r="W3822" s="30">
        <f t="shared" ca="1" si="11465"/>
        <v>154</v>
      </c>
    </row>
    <row r="3823" spans="1:23" ht="13">
      <c r="A3823" s="9">
        <f t="shared" si="8"/>
        <v>3820</v>
      </c>
      <c r="B3823" s="45">
        <v>13</v>
      </c>
      <c r="C3823" s="9">
        <f>MOD(A3823-1,COUNT('DATE Snapshot'!$A:$A))+1</f>
        <v>4</v>
      </c>
      <c r="D3823" s="25">
        <f t="shared" ref="D3823:I3823" ca="1" si="11466">INDIRECT(ADDRESS($C3823+1,D$2,,,D$1))</f>
        <v>42826</v>
      </c>
      <c r="E3823" s="27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8">
        <f t="shared" ca="1" si="11466"/>
        <v>42736</v>
      </c>
      <c r="I3823" s="9">
        <f t="shared" ca="1" si="11466"/>
        <v>7</v>
      </c>
      <c r="J3823" s="46">
        <f>TRUNC((A3823-1)/COUNT('DATE Snapshot'!A:A)/COUNT(PRODUCT!A:A),0)+1</f>
        <v>6</v>
      </c>
      <c r="K3823" s="9" t="str">
        <f t="shared" ref="K3823:O3823" ca="1" si="11467">INDIRECT(ADDRESS($J3823+1,K$2,,,K$1))</f>
        <v>CENTRO NORTE</v>
      </c>
      <c r="L3823" s="9" t="str">
        <f t="shared" ca="1" si="11467"/>
        <v>CN</v>
      </c>
      <c r="M3823" s="9" t="str">
        <f t="shared" ca="1" si="11467"/>
        <v>GOIANIA</v>
      </c>
      <c r="N3823" s="9" t="str">
        <f t="shared" ca="1" si="11467"/>
        <v>BRASIL</v>
      </c>
      <c r="O3823" s="9">
        <f t="shared" ca="1" si="11467"/>
        <v>0</v>
      </c>
      <c r="P3823" s="9">
        <f>MOD(TRUNC((A3823-1)/COUNT('DATE Snapshot'!A:A)),COUNT(PRODUCT!A:A))+1</f>
        <v>20</v>
      </c>
      <c r="Q3823" s="9" t="str">
        <f t="shared" ref="Q3823:W3823" ca="1" si="11468">INDIRECT(ADDRESS($P3823+1,Q$2,,,Q$1))</f>
        <v>MALBEC RESERVA</v>
      </c>
      <c r="R3823" s="9" t="str">
        <f t="shared" ca="1" si="11468"/>
        <v>MBC_RS</v>
      </c>
      <c r="S3823" s="9" t="str">
        <f t="shared" ca="1" si="11468"/>
        <v>VINHO TINTO</v>
      </c>
      <c r="T3823" s="9" t="str">
        <f t="shared" ca="1" si="11468"/>
        <v>12_BTL_0,75 l</v>
      </c>
      <c r="U3823" s="29">
        <f t="shared" ca="1" si="11468"/>
        <v>12</v>
      </c>
      <c r="V3823" s="30">
        <f t="shared" ca="1" si="11468"/>
        <v>298</v>
      </c>
      <c r="W3823" s="30">
        <f t="shared" ca="1" si="11468"/>
        <v>154</v>
      </c>
    </row>
    <row r="3824" spans="1:23" ht="13">
      <c r="A3824" s="9">
        <f t="shared" si="8"/>
        <v>3821</v>
      </c>
      <c r="B3824" s="45">
        <v>13</v>
      </c>
      <c r="C3824" s="9">
        <f>MOD(A3824-1,COUNT('DATE Snapshot'!$A:$A))+1</f>
        <v>5</v>
      </c>
      <c r="D3824" s="25">
        <f t="shared" ref="D3824:I3824" ca="1" si="11469">INDIRECT(ADDRESS($C3824+1,D$2,,,D$1))</f>
        <v>42856</v>
      </c>
      <c r="E3824" s="27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8">
        <f t="shared" ca="1" si="11469"/>
        <v>42736</v>
      </c>
      <c r="I3824" s="9">
        <f t="shared" ca="1" si="11469"/>
        <v>2</v>
      </c>
      <c r="J3824" s="46">
        <f>TRUNC((A3824-1)/COUNT('DATE Snapshot'!A:A)/COUNT(PRODUCT!A:A),0)+1</f>
        <v>6</v>
      </c>
      <c r="K3824" s="9" t="str">
        <f t="shared" ref="K3824:O3824" ca="1" si="11470">INDIRECT(ADDRESS($J3824+1,K$2,,,K$1))</f>
        <v>CENTRO NORTE</v>
      </c>
      <c r="L3824" s="9" t="str">
        <f t="shared" ca="1" si="11470"/>
        <v>CN</v>
      </c>
      <c r="M3824" s="9" t="str">
        <f t="shared" ca="1" si="11470"/>
        <v>GOIANIA</v>
      </c>
      <c r="N3824" s="9" t="str">
        <f t="shared" ca="1" si="11470"/>
        <v>BRASIL</v>
      </c>
      <c r="O3824" s="9">
        <f t="shared" ca="1" si="11470"/>
        <v>0</v>
      </c>
      <c r="P3824" s="9">
        <f>MOD(TRUNC((A3824-1)/COUNT('DATE Snapshot'!A:A)),COUNT(PRODUCT!A:A))+1</f>
        <v>20</v>
      </c>
      <c r="Q3824" s="9" t="str">
        <f t="shared" ref="Q3824:W3824" ca="1" si="11471">INDIRECT(ADDRESS($P3824+1,Q$2,,,Q$1))</f>
        <v>MALBEC RESERVA</v>
      </c>
      <c r="R3824" s="9" t="str">
        <f t="shared" ca="1" si="11471"/>
        <v>MBC_RS</v>
      </c>
      <c r="S3824" s="9" t="str">
        <f t="shared" ca="1" si="11471"/>
        <v>VINHO TINTO</v>
      </c>
      <c r="T3824" s="9" t="str">
        <f t="shared" ca="1" si="11471"/>
        <v>12_BTL_0,75 l</v>
      </c>
      <c r="U3824" s="29">
        <f t="shared" ca="1" si="11471"/>
        <v>12</v>
      </c>
      <c r="V3824" s="30">
        <f t="shared" ca="1" si="11471"/>
        <v>298</v>
      </c>
      <c r="W3824" s="30">
        <f t="shared" ca="1" si="11471"/>
        <v>154</v>
      </c>
    </row>
    <row r="3825" spans="1:23" ht="13">
      <c r="A3825" s="9">
        <f t="shared" si="8"/>
        <v>3822</v>
      </c>
      <c r="B3825" s="45">
        <v>19</v>
      </c>
      <c r="C3825" s="9">
        <f>MOD(A3825-1,COUNT('DATE Snapshot'!$A:$A))+1</f>
        <v>6</v>
      </c>
      <c r="D3825" s="25">
        <f t="shared" ref="D3825:I3825" ca="1" si="11472">INDIRECT(ADDRESS($C3825+1,D$2,,,D$1))</f>
        <v>42887</v>
      </c>
      <c r="E3825" s="27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8">
        <f t="shared" ca="1" si="11472"/>
        <v>42736</v>
      </c>
      <c r="I3825" s="9">
        <f t="shared" ca="1" si="11472"/>
        <v>5</v>
      </c>
      <c r="J3825" s="46">
        <f>TRUNC((A3825-1)/COUNT('DATE Snapshot'!A:A)/COUNT(PRODUCT!A:A),0)+1</f>
        <v>6</v>
      </c>
      <c r="K3825" s="9" t="str">
        <f t="shared" ref="K3825:O3825" ca="1" si="11473">INDIRECT(ADDRESS($J3825+1,K$2,,,K$1))</f>
        <v>CENTRO NORTE</v>
      </c>
      <c r="L3825" s="9" t="str">
        <f t="shared" ca="1" si="11473"/>
        <v>CN</v>
      </c>
      <c r="M3825" s="9" t="str">
        <f t="shared" ca="1" si="11473"/>
        <v>GOIANIA</v>
      </c>
      <c r="N3825" s="9" t="str">
        <f t="shared" ca="1" si="11473"/>
        <v>BRASIL</v>
      </c>
      <c r="O3825" s="9">
        <f t="shared" ca="1" si="11473"/>
        <v>0</v>
      </c>
      <c r="P3825" s="9">
        <f>MOD(TRUNC((A3825-1)/COUNT('DATE Snapshot'!A:A)),COUNT(PRODUCT!A:A))+1</f>
        <v>20</v>
      </c>
      <c r="Q3825" s="9" t="str">
        <f t="shared" ref="Q3825:W3825" ca="1" si="11474">INDIRECT(ADDRESS($P3825+1,Q$2,,,Q$1))</f>
        <v>MALBEC RESERVA</v>
      </c>
      <c r="R3825" s="9" t="str">
        <f t="shared" ca="1" si="11474"/>
        <v>MBC_RS</v>
      </c>
      <c r="S3825" s="9" t="str">
        <f t="shared" ca="1" si="11474"/>
        <v>VINHO TINTO</v>
      </c>
      <c r="T3825" s="9" t="str">
        <f t="shared" ca="1" si="11474"/>
        <v>12_BTL_0,75 l</v>
      </c>
      <c r="U3825" s="29">
        <f t="shared" ca="1" si="11474"/>
        <v>12</v>
      </c>
      <c r="V3825" s="30">
        <f t="shared" ca="1" si="11474"/>
        <v>298</v>
      </c>
      <c r="W3825" s="30">
        <f t="shared" ca="1" si="11474"/>
        <v>154</v>
      </c>
    </row>
    <row r="3826" spans="1:23" ht="13">
      <c r="A3826" s="9">
        <f t="shared" si="8"/>
        <v>3823</v>
      </c>
      <c r="B3826" s="45">
        <v>17</v>
      </c>
      <c r="C3826" s="9">
        <f>MOD(A3826-1,COUNT('DATE Snapshot'!$A:$A))+1</f>
        <v>7</v>
      </c>
      <c r="D3826" s="25">
        <f t="shared" ref="D3826:I3826" ca="1" si="11475">INDIRECT(ADDRESS($C3826+1,D$2,,,D$1))</f>
        <v>42917</v>
      </c>
      <c r="E3826" s="27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8">
        <f t="shared" ca="1" si="11475"/>
        <v>42736</v>
      </c>
      <c r="I3826" s="9">
        <f t="shared" ca="1" si="11475"/>
        <v>7</v>
      </c>
      <c r="J3826" s="46">
        <f>TRUNC((A3826-1)/COUNT('DATE Snapshot'!A:A)/COUNT(PRODUCT!A:A),0)+1</f>
        <v>6</v>
      </c>
      <c r="K3826" s="9" t="str">
        <f t="shared" ref="K3826:O3826" ca="1" si="11476">INDIRECT(ADDRESS($J3826+1,K$2,,,K$1))</f>
        <v>CENTRO NORTE</v>
      </c>
      <c r="L3826" s="9" t="str">
        <f t="shared" ca="1" si="11476"/>
        <v>CN</v>
      </c>
      <c r="M3826" s="9" t="str">
        <f t="shared" ca="1" si="11476"/>
        <v>GOIANIA</v>
      </c>
      <c r="N3826" s="9" t="str">
        <f t="shared" ca="1" si="11476"/>
        <v>BRASIL</v>
      </c>
      <c r="O3826" s="9">
        <f t="shared" ca="1" si="11476"/>
        <v>0</v>
      </c>
      <c r="P3826" s="9">
        <f>MOD(TRUNC((A3826-1)/COUNT('DATE Snapshot'!A:A)),COUNT(PRODUCT!A:A))+1</f>
        <v>20</v>
      </c>
      <c r="Q3826" s="9" t="str">
        <f t="shared" ref="Q3826:W3826" ca="1" si="11477">INDIRECT(ADDRESS($P3826+1,Q$2,,,Q$1))</f>
        <v>MALBEC RESERVA</v>
      </c>
      <c r="R3826" s="9" t="str">
        <f t="shared" ca="1" si="11477"/>
        <v>MBC_RS</v>
      </c>
      <c r="S3826" s="9" t="str">
        <f t="shared" ca="1" si="11477"/>
        <v>VINHO TINTO</v>
      </c>
      <c r="T3826" s="9" t="str">
        <f t="shared" ca="1" si="11477"/>
        <v>12_BTL_0,75 l</v>
      </c>
      <c r="U3826" s="29">
        <f t="shared" ca="1" si="11477"/>
        <v>12</v>
      </c>
      <c r="V3826" s="30">
        <f t="shared" ca="1" si="11477"/>
        <v>298</v>
      </c>
      <c r="W3826" s="30">
        <f t="shared" ca="1" si="11477"/>
        <v>154</v>
      </c>
    </row>
    <row r="3827" spans="1:23" ht="13">
      <c r="A3827" s="9">
        <f t="shared" si="8"/>
        <v>3824</v>
      </c>
      <c r="B3827" s="45">
        <v>21</v>
      </c>
      <c r="C3827" s="9">
        <f>MOD(A3827-1,COUNT('DATE Snapshot'!$A:$A))+1</f>
        <v>8</v>
      </c>
      <c r="D3827" s="25">
        <f t="shared" ref="D3827:I3827" ca="1" si="11478">INDIRECT(ADDRESS($C3827+1,D$2,,,D$1))</f>
        <v>42948</v>
      </c>
      <c r="E3827" s="27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8">
        <f t="shared" ca="1" si="11478"/>
        <v>42736</v>
      </c>
      <c r="I3827" s="9">
        <f t="shared" ca="1" si="11478"/>
        <v>3</v>
      </c>
      <c r="J3827" s="46">
        <f>TRUNC((A3827-1)/COUNT('DATE Snapshot'!A:A)/COUNT(PRODUCT!A:A),0)+1</f>
        <v>6</v>
      </c>
      <c r="K3827" s="9" t="str">
        <f t="shared" ref="K3827:O3827" ca="1" si="11479">INDIRECT(ADDRESS($J3827+1,K$2,,,K$1))</f>
        <v>CENTRO NORTE</v>
      </c>
      <c r="L3827" s="9" t="str">
        <f t="shared" ca="1" si="11479"/>
        <v>CN</v>
      </c>
      <c r="M3827" s="9" t="str">
        <f t="shared" ca="1" si="11479"/>
        <v>GOIANIA</v>
      </c>
      <c r="N3827" s="9" t="str">
        <f t="shared" ca="1" si="11479"/>
        <v>BRASIL</v>
      </c>
      <c r="O3827" s="9">
        <f t="shared" ca="1" si="11479"/>
        <v>0</v>
      </c>
      <c r="P3827" s="9">
        <f>MOD(TRUNC((A3827-1)/COUNT('DATE Snapshot'!A:A)),COUNT(PRODUCT!A:A))+1</f>
        <v>20</v>
      </c>
      <c r="Q3827" s="9" t="str">
        <f t="shared" ref="Q3827:W3827" ca="1" si="11480">INDIRECT(ADDRESS($P3827+1,Q$2,,,Q$1))</f>
        <v>MALBEC RESERVA</v>
      </c>
      <c r="R3827" s="9" t="str">
        <f t="shared" ca="1" si="11480"/>
        <v>MBC_RS</v>
      </c>
      <c r="S3827" s="9" t="str">
        <f t="shared" ca="1" si="11480"/>
        <v>VINHO TINTO</v>
      </c>
      <c r="T3827" s="9" t="str">
        <f t="shared" ca="1" si="11480"/>
        <v>12_BTL_0,75 l</v>
      </c>
      <c r="U3827" s="29">
        <f t="shared" ca="1" si="11480"/>
        <v>12</v>
      </c>
      <c r="V3827" s="30">
        <f t="shared" ca="1" si="11480"/>
        <v>298</v>
      </c>
      <c r="W3827" s="30">
        <f t="shared" ca="1" si="11480"/>
        <v>154</v>
      </c>
    </row>
    <row r="3828" spans="1:23" ht="13">
      <c r="A3828" s="9">
        <f t="shared" si="8"/>
        <v>3825</v>
      </c>
      <c r="B3828" s="45">
        <v>6</v>
      </c>
      <c r="C3828" s="9">
        <f>MOD(A3828-1,COUNT('DATE Snapshot'!$A:$A))+1</f>
        <v>9</v>
      </c>
      <c r="D3828" s="25">
        <f t="shared" ref="D3828:I3828" ca="1" si="11481">INDIRECT(ADDRESS($C3828+1,D$2,,,D$1))</f>
        <v>42979</v>
      </c>
      <c r="E3828" s="27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8">
        <f t="shared" ca="1" si="11481"/>
        <v>42736</v>
      </c>
      <c r="I3828" s="9">
        <f t="shared" ca="1" si="11481"/>
        <v>6</v>
      </c>
      <c r="J3828" s="46">
        <f>TRUNC((A3828-1)/COUNT('DATE Snapshot'!A:A)/COUNT(PRODUCT!A:A),0)+1</f>
        <v>6</v>
      </c>
      <c r="K3828" s="9" t="str">
        <f t="shared" ref="K3828:O3828" ca="1" si="11482">INDIRECT(ADDRESS($J3828+1,K$2,,,K$1))</f>
        <v>CENTRO NORTE</v>
      </c>
      <c r="L3828" s="9" t="str">
        <f t="shared" ca="1" si="11482"/>
        <v>CN</v>
      </c>
      <c r="M3828" s="9" t="str">
        <f t="shared" ca="1" si="11482"/>
        <v>GOIANIA</v>
      </c>
      <c r="N3828" s="9" t="str">
        <f t="shared" ca="1" si="11482"/>
        <v>BRASIL</v>
      </c>
      <c r="O3828" s="9">
        <f t="shared" ca="1" si="11482"/>
        <v>0</v>
      </c>
      <c r="P3828" s="9">
        <f>MOD(TRUNC((A3828-1)/COUNT('DATE Snapshot'!A:A)),COUNT(PRODUCT!A:A))+1</f>
        <v>20</v>
      </c>
      <c r="Q3828" s="9" t="str">
        <f t="shared" ref="Q3828:W3828" ca="1" si="11483">INDIRECT(ADDRESS($P3828+1,Q$2,,,Q$1))</f>
        <v>MALBEC RESERVA</v>
      </c>
      <c r="R3828" s="9" t="str">
        <f t="shared" ca="1" si="11483"/>
        <v>MBC_RS</v>
      </c>
      <c r="S3828" s="9" t="str">
        <f t="shared" ca="1" si="11483"/>
        <v>VINHO TINTO</v>
      </c>
      <c r="T3828" s="9" t="str">
        <f t="shared" ca="1" si="11483"/>
        <v>12_BTL_0,75 l</v>
      </c>
      <c r="U3828" s="29">
        <f t="shared" ca="1" si="11483"/>
        <v>12</v>
      </c>
      <c r="V3828" s="30">
        <f t="shared" ca="1" si="11483"/>
        <v>298</v>
      </c>
      <c r="W3828" s="30">
        <f t="shared" ca="1" si="11483"/>
        <v>154</v>
      </c>
    </row>
    <row r="3829" spans="1:23" ht="13">
      <c r="A3829" s="9">
        <f t="shared" si="8"/>
        <v>3826</v>
      </c>
      <c r="B3829" s="45">
        <v>19</v>
      </c>
      <c r="C3829" s="9">
        <f>MOD(A3829-1,COUNT('DATE Snapshot'!$A:$A))+1</f>
        <v>10</v>
      </c>
      <c r="D3829" s="25">
        <f t="shared" ref="D3829:I3829" ca="1" si="11484">INDIRECT(ADDRESS($C3829+1,D$2,,,D$1))</f>
        <v>43009</v>
      </c>
      <c r="E3829" s="27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8">
        <f t="shared" ca="1" si="11484"/>
        <v>42736</v>
      </c>
      <c r="I3829" s="9">
        <f t="shared" ca="1" si="11484"/>
        <v>1</v>
      </c>
      <c r="J3829" s="46">
        <f>TRUNC((A3829-1)/COUNT('DATE Snapshot'!A:A)/COUNT(PRODUCT!A:A),0)+1</f>
        <v>6</v>
      </c>
      <c r="K3829" s="9" t="str">
        <f t="shared" ref="K3829:O3829" ca="1" si="11485">INDIRECT(ADDRESS($J3829+1,K$2,,,K$1))</f>
        <v>CENTRO NORTE</v>
      </c>
      <c r="L3829" s="9" t="str">
        <f t="shared" ca="1" si="11485"/>
        <v>CN</v>
      </c>
      <c r="M3829" s="9" t="str">
        <f t="shared" ca="1" si="11485"/>
        <v>GOIANIA</v>
      </c>
      <c r="N3829" s="9" t="str">
        <f t="shared" ca="1" si="11485"/>
        <v>BRASIL</v>
      </c>
      <c r="O3829" s="9">
        <f t="shared" ca="1" si="11485"/>
        <v>0</v>
      </c>
      <c r="P3829" s="9">
        <f>MOD(TRUNC((A3829-1)/COUNT('DATE Snapshot'!A:A)),COUNT(PRODUCT!A:A))+1</f>
        <v>20</v>
      </c>
      <c r="Q3829" s="9" t="str">
        <f t="shared" ref="Q3829:W3829" ca="1" si="11486">INDIRECT(ADDRESS($P3829+1,Q$2,,,Q$1))</f>
        <v>MALBEC RESERVA</v>
      </c>
      <c r="R3829" s="9" t="str">
        <f t="shared" ca="1" si="11486"/>
        <v>MBC_RS</v>
      </c>
      <c r="S3829" s="9" t="str">
        <f t="shared" ca="1" si="11486"/>
        <v>VINHO TINTO</v>
      </c>
      <c r="T3829" s="9" t="str">
        <f t="shared" ca="1" si="11486"/>
        <v>12_BTL_0,75 l</v>
      </c>
      <c r="U3829" s="29">
        <f t="shared" ca="1" si="11486"/>
        <v>12</v>
      </c>
      <c r="V3829" s="30">
        <f t="shared" ca="1" si="11486"/>
        <v>298</v>
      </c>
      <c r="W3829" s="30">
        <f t="shared" ca="1" si="11486"/>
        <v>154</v>
      </c>
    </row>
    <row r="3830" spans="1:23" ht="13">
      <c r="A3830" s="9">
        <f t="shared" si="8"/>
        <v>3827</v>
      </c>
      <c r="B3830" s="45">
        <v>13</v>
      </c>
      <c r="C3830" s="9">
        <f>MOD(A3830-1,COUNT('DATE Snapshot'!$A:$A))+1</f>
        <v>11</v>
      </c>
      <c r="D3830" s="25">
        <f t="shared" ref="D3830:I3830" ca="1" si="11487">INDIRECT(ADDRESS($C3830+1,D$2,,,D$1))</f>
        <v>43040</v>
      </c>
      <c r="E3830" s="27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8">
        <f t="shared" ca="1" si="11487"/>
        <v>42736</v>
      </c>
      <c r="I3830" s="9">
        <f t="shared" ca="1" si="11487"/>
        <v>4</v>
      </c>
      <c r="J3830" s="46">
        <f>TRUNC((A3830-1)/COUNT('DATE Snapshot'!A:A)/COUNT(PRODUCT!A:A),0)+1</f>
        <v>6</v>
      </c>
      <c r="K3830" s="9" t="str">
        <f t="shared" ref="K3830:O3830" ca="1" si="11488">INDIRECT(ADDRESS($J3830+1,K$2,,,K$1))</f>
        <v>CENTRO NORTE</v>
      </c>
      <c r="L3830" s="9" t="str">
        <f t="shared" ca="1" si="11488"/>
        <v>CN</v>
      </c>
      <c r="M3830" s="9" t="str">
        <f t="shared" ca="1" si="11488"/>
        <v>GOIANIA</v>
      </c>
      <c r="N3830" s="9" t="str">
        <f t="shared" ca="1" si="11488"/>
        <v>BRASIL</v>
      </c>
      <c r="O3830" s="9">
        <f t="shared" ca="1" si="11488"/>
        <v>0</v>
      </c>
      <c r="P3830" s="9">
        <f>MOD(TRUNC((A3830-1)/COUNT('DATE Snapshot'!A:A)),COUNT(PRODUCT!A:A))+1</f>
        <v>20</v>
      </c>
      <c r="Q3830" s="9" t="str">
        <f t="shared" ref="Q3830:W3830" ca="1" si="11489">INDIRECT(ADDRESS($P3830+1,Q$2,,,Q$1))</f>
        <v>MALBEC RESERVA</v>
      </c>
      <c r="R3830" s="9" t="str">
        <f t="shared" ca="1" si="11489"/>
        <v>MBC_RS</v>
      </c>
      <c r="S3830" s="9" t="str">
        <f t="shared" ca="1" si="11489"/>
        <v>VINHO TINTO</v>
      </c>
      <c r="T3830" s="9" t="str">
        <f t="shared" ca="1" si="11489"/>
        <v>12_BTL_0,75 l</v>
      </c>
      <c r="U3830" s="29">
        <f t="shared" ca="1" si="11489"/>
        <v>12</v>
      </c>
      <c r="V3830" s="30">
        <f t="shared" ca="1" si="11489"/>
        <v>298</v>
      </c>
      <c r="W3830" s="30">
        <f t="shared" ca="1" si="11489"/>
        <v>154</v>
      </c>
    </row>
    <row r="3831" spans="1:23" ht="13">
      <c r="A3831" s="9">
        <f t="shared" si="8"/>
        <v>3828</v>
      </c>
      <c r="B3831" s="45">
        <v>16</v>
      </c>
      <c r="C3831" s="9">
        <f>MOD(A3831-1,COUNT('DATE Snapshot'!$A:$A))+1</f>
        <v>12</v>
      </c>
      <c r="D3831" s="25">
        <f t="shared" ref="D3831:I3831" ca="1" si="11490">INDIRECT(ADDRESS($C3831+1,D$2,,,D$1))</f>
        <v>43070</v>
      </c>
      <c r="E3831" s="27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8">
        <f t="shared" ca="1" si="11490"/>
        <v>42736</v>
      </c>
      <c r="I3831" s="9">
        <f t="shared" ca="1" si="11490"/>
        <v>6</v>
      </c>
      <c r="J3831" s="46">
        <f>TRUNC((A3831-1)/COUNT('DATE Snapshot'!A:A)/COUNT(PRODUCT!A:A),0)+1</f>
        <v>6</v>
      </c>
      <c r="K3831" s="9" t="str">
        <f t="shared" ref="K3831:O3831" ca="1" si="11491">INDIRECT(ADDRESS($J3831+1,K$2,,,K$1))</f>
        <v>CENTRO NORTE</v>
      </c>
      <c r="L3831" s="9" t="str">
        <f t="shared" ca="1" si="11491"/>
        <v>CN</v>
      </c>
      <c r="M3831" s="9" t="str">
        <f t="shared" ca="1" si="11491"/>
        <v>GOIANIA</v>
      </c>
      <c r="N3831" s="9" t="str">
        <f t="shared" ca="1" si="11491"/>
        <v>BRASIL</v>
      </c>
      <c r="O3831" s="9">
        <f t="shared" ca="1" si="11491"/>
        <v>0</v>
      </c>
      <c r="P3831" s="9">
        <f>MOD(TRUNC((A3831-1)/COUNT('DATE Snapshot'!A:A)),COUNT(PRODUCT!A:A))+1</f>
        <v>20</v>
      </c>
      <c r="Q3831" s="9" t="str">
        <f t="shared" ref="Q3831:W3831" ca="1" si="11492">INDIRECT(ADDRESS($P3831+1,Q$2,,,Q$1))</f>
        <v>MALBEC RESERVA</v>
      </c>
      <c r="R3831" s="9" t="str">
        <f t="shared" ca="1" si="11492"/>
        <v>MBC_RS</v>
      </c>
      <c r="S3831" s="9" t="str">
        <f t="shared" ca="1" si="11492"/>
        <v>VINHO TINTO</v>
      </c>
      <c r="T3831" s="9" t="str">
        <f t="shared" ca="1" si="11492"/>
        <v>12_BTL_0,75 l</v>
      </c>
      <c r="U3831" s="29">
        <f t="shared" ca="1" si="11492"/>
        <v>12</v>
      </c>
      <c r="V3831" s="30">
        <f t="shared" ca="1" si="11492"/>
        <v>298</v>
      </c>
      <c r="W3831" s="30">
        <f t="shared" ca="1" si="11492"/>
        <v>154</v>
      </c>
    </row>
    <row r="3832" spans="1:23" ht="13">
      <c r="A3832" s="9">
        <f t="shared" si="8"/>
        <v>3829</v>
      </c>
      <c r="B3832" s="45">
        <v>18</v>
      </c>
      <c r="C3832" s="9">
        <f>MOD(A3832-1,COUNT('DATE Snapshot'!$A:$A))+1</f>
        <v>13</v>
      </c>
      <c r="D3832" s="25">
        <f t="shared" ref="D3832:I3832" ca="1" si="11493">INDIRECT(ADDRESS($C3832+1,D$2,,,D$1))</f>
        <v>43101</v>
      </c>
      <c r="E3832" s="27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8">
        <f t="shared" ca="1" si="11493"/>
        <v>43101</v>
      </c>
      <c r="I3832" s="9">
        <f t="shared" ca="1" si="11493"/>
        <v>2</v>
      </c>
      <c r="J3832" s="46">
        <f>TRUNC((A3832-1)/COUNT('DATE Snapshot'!A:A)/COUNT(PRODUCT!A:A),0)+1</f>
        <v>6</v>
      </c>
      <c r="K3832" s="9" t="str">
        <f t="shared" ref="K3832:O3832" ca="1" si="11494">INDIRECT(ADDRESS($J3832+1,K$2,,,K$1))</f>
        <v>CENTRO NORTE</v>
      </c>
      <c r="L3832" s="9" t="str">
        <f t="shared" ca="1" si="11494"/>
        <v>CN</v>
      </c>
      <c r="M3832" s="9" t="str">
        <f t="shared" ca="1" si="11494"/>
        <v>GOIANIA</v>
      </c>
      <c r="N3832" s="9" t="str">
        <f t="shared" ca="1" si="11494"/>
        <v>BRASIL</v>
      </c>
      <c r="O3832" s="9">
        <f t="shared" ca="1" si="11494"/>
        <v>0</v>
      </c>
      <c r="P3832" s="9">
        <f>MOD(TRUNC((A3832-1)/COUNT('DATE Snapshot'!A:A)),COUNT(PRODUCT!A:A))+1</f>
        <v>20</v>
      </c>
      <c r="Q3832" s="9" t="str">
        <f t="shared" ref="Q3832:W3832" ca="1" si="11495">INDIRECT(ADDRESS($P3832+1,Q$2,,,Q$1))</f>
        <v>MALBEC RESERVA</v>
      </c>
      <c r="R3832" s="9" t="str">
        <f t="shared" ca="1" si="11495"/>
        <v>MBC_RS</v>
      </c>
      <c r="S3832" s="9" t="str">
        <f t="shared" ca="1" si="11495"/>
        <v>VINHO TINTO</v>
      </c>
      <c r="T3832" s="9" t="str">
        <f t="shared" ca="1" si="11495"/>
        <v>12_BTL_0,75 l</v>
      </c>
      <c r="U3832" s="29">
        <f t="shared" ca="1" si="11495"/>
        <v>12</v>
      </c>
      <c r="V3832" s="30">
        <f t="shared" ca="1" si="11495"/>
        <v>298</v>
      </c>
      <c r="W3832" s="30">
        <f t="shared" ca="1" si="11495"/>
        <v>154</v>
      </c>
    </row>
    <row r="3833" spans="1:23" ht="13">
      <c r="A3833" s="9">
        <f t="shared" si="8"/>
        <v>3830</v>
      </c>
      <c r="B3833" s="45">
        <v>10</v>
      </c>
      <c r="C3833" s="9">
        <f>MOD(A3833-1,COUNT('DATE Snapshot'!$A:$A))+1</f>
        <v>14</v>
      </c>
      <c r="D3833" s="25">
        <f t="shared" ref="D3833:I3833" ca="1" si="11496">INDIRECT(ADDRESS($C3833+1,D$2,,,D$1))</f>
        <v>43132</v>
      </c>
      <c r="E3833" s="27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8">
        <f t="shared" ca="1" si="11496"/>
        <v>43101</v>
      </c>
      <c r="I3833" s="9">
        <f t="shared" ca="1" si="11496"/>
        <v>5</v>
      </c>
      <c r="J3833" s="46">
        <f>TRUNC((A3833-1)/COUNT('DATE Snapshot'!A:A)/COUNT(PRODUCT!A:A),0)+1</f>
        <v>6</v>
      </c>
      <c r="K3833" s="9" t="str">
        <f t="shared" ref="K3833:O3833" ca="1" si="11497">INDIRECT(ADDRESS($J3833+1,K$2,,,K$1))</f>
        <v>CENTRO NORTE</v>
      </c>
      <c r="L3833" s="9" t="str">
        <f t="shared" ca="1" si="11497"/>
        <v>CN</v>
      </c>
      <c r="M3833" s="9" t="str">
        <f t="shared" ca="1" si="11497"/>
        <v>GOIANIA</v>
      </c>
      <c r="N3833" s="9" t="str">
        <f t="shared" ca="1" si="11497"/>
        <v>BRASIL</v>
      </c>
      <c r="O3833" s="9">
        <f t="shared" ca="1" si="11497"/>
        <v>0</v>
      </c>
      <c r="P3833" s="9">
        <f>MOD(TRUNC((A3833-1)/COUNT('DATE Snapshot'!A:A)),COUNT(PRODUCT!A:A))+1</f>
        <v>20</v>
      </c>
      <c r="Q3833" s="9" t="str">
        <f t="shared" ref="Q3833:W3833" ca="1" si="11498">INDIRECT(ADDRESS($P3833+1,Q$2,,,Q$1))</f>
        <v>MALBEC RESERVA</v>
      </c>
      <c r="R3833" s="9" t="str">
        <f t="shared" ca="1" si="11498"/>
        <v>MBC_RS</v>
      </c>
      <c r="S3833" s="9" t="str">
        <f t="shared" ca="1" si="11498"/>
        <v>VINHO TINTO</v>
      </c>
      <c r="T3833" s="9" t="str">
        <f t="shared" ca="1" si="11498"/>
        <v>12_BTL_0,75 l</v>
      </c>
      <c r="U3833" s="29">
        <f t="shared" ca="1" si="11498"/>
        <v>12</v>
      </c>
      <c r="V3833" s="30">
        <f t="shared" ca="1" si="11498"/>
        <v>298</v>
      </c>
      <c r="W3833" s="30">
        <f t="shared" ca="1" si="11498"/>
        <v>154</v>
      </c>
    </row>
    <row r="3834" spans="1:23" ht="13">
      <c r="A3834" s="9">
        <f t="shared" si="8"/>
        <v>3831</v>
      </c>
      <c r="B3834" s="45">
        <v>19</v>
      </c>
      <c r="C3834" s="9">
        <f>MOD(A3834-1,COUNT('DATE Snapshot'!$A:$A))+1</f>
        <v>15</v>
      </c>
      <c r="D3834" s="25">
        <f t="shared" ref="D3834:I3834" ca="1" si="11499">INDIRECT(ADDRESS($C3834+1,D$2,,,D$1))</f>
        <v>43160</v>
      </c>
      <c r="E3834" s="27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8">
        <f t="shared" ca="1" si="11499"/>
        <v>43101</v>
      </c>
      <c r="I3834" s="9">
        <f t="shared" ca="1" si="11499"/>
        <v>5</v>
      </c>
      <c r="J3834" s="46">
        <f>TRUNC((A3834-1)/COUNT('DATE Snapshot'!A:A)/COUNT(PRODUCT!A:A),0)+1</f>
        <v>6</v>
      </c>
      <c r="K3834" s="9" t="str">
        <f t="shared" ref="K3834:O3834" ca="1" si="11500">INDIRECT(ADDRESS($J3834+1,K$2,,,K$1))</f>
        <v>CENTRO NORTE</v>
      </c>
      <c r="L3834" s="9" t="str">
        <f t="shared" ca="1" si="11500"/>
        <v>CN</v>
      </c>
      <c r="M3834" s="9" t="str">
        <f t="shared" ca="1" si="11500"/>
        <v>GOIANIA</v>
      </c>
      <c r="N3834" s="9" t="str">
        <f t="shared" ca="1" si="11500"/>
        <v>BRASIL</v>
      </c>
      <c r="O3834" s="9">
        <f t="shared" ca="1" si="11500"/>
        <v>0</v>
      </c>
      <c r="P3834" s="9">
        <f>MOD(TRUNC((A3834-1)/COUNT('DATE Snapshot'!A:A)),COUNT(PRODUCT!A:A))+1</f>
        <v>20</v>
      </c>
      <c r="Q3834" s="9" t="str">
        <f t="shared" ref="Q3834:W3834" ca="1" si="11501">INDIRECT(ADDRESS($P3834+1,Q$2,,,Q$1))</f>
        <v>MALBEC RESERVA</v>
      </c>
      <c r="R3834" s="9" t="str">
        <f t="shared" ca="1" si="11501"/>
        <v>MBC_RS</v>
      </c>
      <c r="S3834" s="9" t="str">
        <f t="shared" ca="1" si="11501"/>
        <v>VINHO TINTO</v>
      </c>
      <c r="T3834" s="9" t="str">
        <f t="shared" ca="1" si="11501"/>
        <v>12_BTL_0,75 l</v>
      </c>
      <c r="U3834" s="29">
        <f t="shared" ca="1" si="11501"/>
        <v>12</v>
      </c>
      <c r="V3834" s="30">
        <f t="shared" ca="1" si="11501"/>
        <v>298</v>
      </c>
      <c r="W3834" s="30">
        <f t="shared" ca="1" si="11501"/>
        <v>154</v>
      </c>
    </row>
    <row r="3835" spans="1:23" ht="13">
      <c r="A3835" s="9">
        <f t="shared" si="8"/>
        <v>3832</v>
      </c>
      <c r="B3835" s="45">
        <v>22</v>
      </c>
      <c r="C3835" s="9">
        <f>MOD(A3835-1,COUNT('DATE Snapshot'!$A:$A))+1</f>
        <v>16</v>
      </c>
      <c r="D3835" s="25">
        <f t="shared" ref="D3835:I3835" ca="1" si="11502">INDIRECT(ADDRESS($C3835+1,D$2,,,D$1))</f>
        <v>43191</v>
      </c>
      <c r="E3835" s="27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8">
        <f t="shared" ca="1" si="11502"/>
        <v>43101</v>
      </c>
      <c r="I3835" s="9">
        <f t="shared" ca="1" si="11502"/>
        <v>1</v>
      </c>
      <c r="J3835" s="46">
        <f>TRUNC((A3835-1)/COUNT('DATE Snapshot'!A:A)/COUNT(PRODUCT!A:A),0)+1</f>
        <v>6</v>
      </c>
      <c r="K3835" s="9" t="str">
        <f t="shared" ref="K3835:O3835" ca="1" si="11503">INDIRECT(ADDRESS($J3835+1,K$2,,,K$1))</f>
        <v>CENTRO NORTE</v>
      </c>
      <c r="L3835" s="9" t="str">
        <f t="shared" ca="1" si="11503"/>
        <v>CN</v>
      </c>
      <c r="M3835" s="9" t="str">
        <f t="shared" ca="1" si="11503"/>
        <v>GOIANIA</v>
      </c>
      <c r="N3835" s="9" t="str">
        <f t="shared" ca="1" si="11503"/>
        <v>BRASIL</v>
      </c>
      <c r="O3835" s="9">
        <f t="shared" ca="1" si="11503"/>
        <v>0</v>
      </c>
      <c r="P3835" s="9">
        <f>MOD(TRUNC((A3835-1)/COUNT('DATE Snapshot'!A:A)),COUNT(PRODUCT!A:A))+1</f>
        <v>20</v>
      </c>
      <c r="Q3835" s="9" t="str">
        <f t="shared" ref="Q3835:W3835" ca="1" si="11504">INDIRECT(ADDRESS($P3835+1,Q$2,,,Q$1))</f>
        <v>MALBEC RESERVA</v>
      </c>
      <c r="R3835" s="9" t="str">
        <f t="shared" ca="1" si="11504"/>
        <v>MBC_RS</v>
      </c>
      <c r="S3835" s="9" t="str">
        <f t="shared" ca="1" si="11504"/>
        <v>VINHO TINTO</v>
      </c>
      <c r="T3835" s="9" t="str">
        <f t="shared" ca="1" si="11504"/>
        <v>12_BTL_0,75 l</v>
      </c>
      <c r="U3835" s="29">
        <f t="shared" ca="1" si="11504"/>
        <v>12</v>
      </c>
      <c r="V3835" s="30">
        <f t="shared" ca="1" si="11504"/>
        <v>298</v>
      </c>
      <c r="W3835" s="30">
        <f t="shared" ca="1" si="11504"/>
        <v>154</v>
      </c>
    </row>
    <row r="3836" spans="1:23" ht="13">
      <c r="A3836" s="9">
        <f t="shared" si="8"/>
        <v>3833</v>
      </c>
      <c r="B3836" s="45">
        <v>5</v>
      </c>
      <c r="C3836" s="9">
        <f>MOD(A3836-1,COUNT('DATE Snapshot'!$A:$A))+1</f>
        <v>17</v>
      </c>
      <c r="D3836" s="25">
        <f t="shared" ref="D3836:I3836" ca="1" si="11505">INDIRECT(ADDRESS($C3836+1,D$2,,,D$1))</f>
        <v>43221</v>
      </c>
      <c r="E3836" s="27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8">
        <f t="shared" ca="1" si="11505"/>
        <v>43101</v>
      </c>
      <c r="I3836" s="9">
        <f t="shared" ca="1" si="11505"/>
        <v>3</v>
      </c>
      <c r="J3836" s="46">
        <f>TRUNC((A3836-1)/COUNT('DATE Snapshot'!A:A)/COUNT(PRODUCT!A:A),0)+1</f>
        <v>6</v>
      </c>
      <c r="K3836" s="9" t="str">
        <f t="shared" ref="K3836:O3836" ca="1" si="11506">INDIRECT(ADDRESS($J3836+1,K$2,,,K$1))</f>
        <v>CENTRO NORTE</v>
      </c>
      <c r="L3836" s="9" t="str">
        <f t="shared" ca="1" si="11506"/>
        <v>CN</v>
      </c>
      <c r="M3836" s="9" t="str">
        <f t="shared" ca="1" si="11506"/>
        <v>GOIANIA</v>
      </c>
      <c r="N3836" s="9" t="str">
        <f t="shared" ca="1" si="11506"/>
        <v>BRASIL</v>
      </c>
      <c r="O3836" s="9">
        <f t="shared" ca="1" si="11506"/>
        <v>0</v>
      </c>
      <c r="P3836" s="9">
        <f>MOD(TRUNC((A3836-1)/COUNT('DATE Snapshot'!A:A)),COUNT(PRODUCT!A:A))+1</f>
        <v>20</v>
      </c>
      <c r="Q3836" s="9" t="str">
        <f t="shared" ref="Q3836:W3836" ca="1" si="11507">INDIRECT(ADDRESS($P3836+1,Q$2,,,Q$1))</f>
        <v>MALBEC RESERVA</v>
      </c>
      <c r="R3836" s="9" t="str">
        <f t="shared" ca="1" si="11507"/>
        <v>MBC_RS</v>
      </c>
      <c r="S3836" s="9" t="str">
        <f t="shared" ca="1" si="11507"/>
        <v>VINHO TINTO</v>
      </c>
      <c r="T3836" s="9" t="str">
        <f t="shared" ca="1" si="11507"/>
        <v>12_BTL_0,75 l</v>
      </c>
      <c r="U3836" s="29">
        <f t="shared" ca="1" si="11507"/>
        <v>12</v>
      </c>
      <c r="V3836" s="30">
        <f t="shared" ca="1" si="11507"/>
        <v>298</v>
      </c>
      <c r="W3836" s="30">
        <f t="shared" ca="1" si="11507"/>
        <v>154</v>
      </c>
    </row>
    <row r="3837" spans="1:23" ht="13">
      <c r="A3837" s="9">
        <f t="shared" si="8"/>
        <v>3834</v>
      </c>
      <c r="B3837" s="45">
        <v>11</v>
      </c>
      <c r="C3837" s="9">
        <f>MOD(A3837-1,COUNT('DATE Snapshot'!$A:$A))+1</f>
        <v>18</v>
      </c>
      <c r="D3837" s="25">
        <f t="shared" ref="D3837:I3837" ca="1" si="11508">INDIRECT(ADDRESS($C3837+1,D$2,,,D$1))</f>
        <v>43252</v>
      </c>
      <c r="E3837" s="27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8">
        <f t="shared" ca="1" si="11508"/>
        <v>43101</v>
      </c>
      <c r="I3837" s="9">
        <f t="shared" ca="1" si="11508"/>
        <v>6</v>
      </c>
      <c r="J3837" s="46">
        <f>TRUNC((A3837-1)/COUNT('DATE Snapshot'!A:A)/COUNT(PRODUCT!A:A),0)+1</f>
        <v>6</v>
      </c>
      <c r="K3837" s="9" t="str">
        <f t="shared" ref="K3837:O3837" ca="1" si="11509">INDIRECT(ADDRESS($J3837+1,K$2,,,K$1))</f>
        <v>CENTRO NORTE</v>
      </c>
      <c r="L3837" s="9" t="str">
        <f t="shared" ca="1" si="11509"/>
        <v>CN</v>
      </c>
      <c r="M3837" s="9" t="str">
        <f t="shared" ca="1" si="11509"/>
        <v>GOIANIA</v>
      </c>
      <c r="N3837" s="9" t="str">
        <f t="shared" ca="1" si="11509"/>
        <v>BRASIL</v>
      </c>
      <c r="O3837" s="9">
        <f t="shared" ca="1" si="11509"/>
        <v>0</v>
      </c>
      <c r="P3837" s="9">
        <f>MOD(TRUNC((A3837-1)/COUNT('DATE Snapshot'!A:A)),COUNT(PRODUCT!A:A))+1</f>
        <v>20</v>
      </c>
      <c r="Q3837" s="9" t="str">
        <f t="shared" ref="Q3837:W3837" ca="1" si="11510">INDIRECT(ADDRESS($P3837+1,Q$2,,,Q$1))</f>
        <v>MALBEC RESERVA</v>
      </c>
      <c r="R3837" s="9" t="str">
        <f t="shared" ca="1" si="11510"/>
        <v>MBC_RS</v>
      </c>
      <c r="S3837" s="9" t="str">
        <f t="shared" ca="1" si="11510"/>
        <v>VINHO TINTO</v>
      </c>
      <c r="T3837" s="9" t="str">
        <f t="shared" ca="1" si="11510"/>
        <v>12_BTL_0,75 l</v>
      </c>
      <c r="U3837" s="29">
        <f t="shared" ca="1" si="11510"/>
        <v>12</v>
      </c>
      <c r="V3837" s="30">
        <f t="shared" ca="1" si="11510"/>
        <v>298</v>
      </c>
      <c r="W3837" s="30">
        <f t="shared" ca="1" si="11510"/>
        <v>154</v>
      </c>
    </row>
    <row r="3838" spans="1:23" ht="13">
      <c r="A3838" s="9">
        <f t="shared" si="8"/>
        <v>3835</v>
      </c>
      <c r="B3838" s="45">
        <v>11</v>
      </c>
      <c r="C3838" s="9">
        <f>MOD(A3838-1,COUNT('DATE Snapshot'!$A:$A))+1</f>
        <v>19</v>
      </c>
      <c r="D3838" s="25">
        <f t="shared" ref="D3838:I3838" ca="1" si="11511">INDIRECT(ADDRESS($C3838+1,D$2,,,D$1))</f>
        <v>43282</v>
      </c>
      <c r="E3838" s="27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8">
        <f t="shared" ca="1" si="11511"/>
        <v>43101</v>
      </c>
      <c r="I3838" s="9">
        <f t="shared" ca="1" si="11511"/>
        <v>1</v>
      </c>
      <c r="J3838" s="46">
        <f>TRUNC((A3838-1)/COUNT('DATE Snapshot'!A:A)/COUNT(PRODUCT!A:A),0)+1</f>
        <v>6</v>
      </c>
      <c r="K3838" s="9" t="str">
        <f t="shared" ref="K3838:O3838" ca="1" si="11512">INDIRECT(ADDRESS($J3838+1,K$2,,,K$1))</f>
        <v>CENTRO NORTE</v>
      </c>
      <c r="L3838" s="9" t="str">
        <f t="shared" ca="1" si="11512"/>
        <v>CN</v>
      </c>
      <c r="M3838" s="9" t="str">
        <f t="shared" ca="1" si="11512"/>
        <v>GOIANIA</v>
      </c>
      <c r="N3838" s="9" t="str">
        <f t="shared" ca="1" si="11512"/>
        <v>BRASIL</v>
      </c>
      <c r="O3838" s="9">
        <f t="shared" ca="1" si="11512"/>
        <v>0</v>
      </c>
      <c r="P3838" s="9">
        <f>MOD(TRUNC((A3838-1)/COUNT('DATE Snapshot'!A:A)),COUNT(PRODUCT!A:A))+1</f>
        <v>20</v>
      </c>
      <c r="Q3838" s="9" t="str">
        <f t="shared" ref="Q3838:W3838" ca="1" si="11513">INDIRECT(ADDRESS($P3838+1,Q$2,,,Q$1))</f>
        <v>MALBEC RESERVA</v>
      </c>
      <c r="R3838" s="9" t="str">
        <f t="shared" ca="1" si="11513"/>
        <v>MBC_RS</v>
      </c>
      <c r="S3838" s="9" t="str">
        <f t="shared" ca="1" si="11513"/>
        <v>VINHO TINTO</v>
      </c>
      <c r="T3838" s="9" t="str">
        <f t="shared" ca="1" si="11513"/>
        <v>12_BTL_0,75 l</v>
      </c>
      <c r="U3838" s="29">
        <f t="shared" ca="1" si="11513"/>
        <v>12</v>
      </c>
      <c r="V3838" s="30">
        <f t="shared" ca="1" si="11513"/>
        <v>298</v>
      </c>
      <c r="W3838" s="30">
        <f t="shared" ca="1" si="11513"/>
        <v>154</v>
      </c>
    </row>
    <row r="3839" spans="1:23" ht="13">
      <c r="A3839" s="9">
        <f t="shared" si="8"/>
        <v>3836</v>
      </c>
      <c r="B3839" s="45">
        <v>12</v>
      </c>
      <c r="C3839" s="9">
        <f>MOD(A3839-1,COUNT('DATE Snapshot'!$A:$A))+1</f>
        <v>20</v>
      </c>
      <c r="D3839" s="25">
        <f t="shared" ref="D3839:I3839" ca="1" si="11514">INDIRECT(ADDRESS($C3839+1,D$2,,,D$1))</f>
        <v>43313</v>
      </c>
      <c r="E3839" s="27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8">
        <f t="shared" ca="1" si="11514"/>
        <v>43101</v>
      </c>
      <c r="I3839" s="9">
        <f t="shared" ca="1" si="11514"/>
        <v>4</v>
      </c>
      <c r="J3839" s="46">
        <f>TRUNC((A3839-1)/COUNT('DATE Snapshot'!A:A)/COUNT(PRODUCT!A:A),0)+1</f>
        <v>6</v>
      </c>
      <c r="K3839" s="9" t="str">
        <f t="shared" ref="K3839:O3839" ca="1" si="11515">INDIRECT(ADDRESS($J3839+1,K$2,,,K$1))</f>
        <v>CENTRO NORTE</v>
      </c>
      <c r="L3839" s="9" t="str">
        <f t="shared" ca="1" si="11515"/>
        <v>CN</v>
      </c>
      <c r="M3839" s="9" t="str">
        <f t="shared" ca="1" si="11515"/>
        <v>GOIANIA</v>
      </c>
      <c r="N3839" s="9" t="str">
        <f t="shared" ca="1" si="11515"/>
        <v>BRASIL</v>
      </c>
      <c r="O3839" s="9">
        <f t="shared" ca="1" si="11515"/>
        <v>0</v>
      </c>
      <c r="P3839" s="9">
        <f>MOD(TRUNC((A3839-1)/COUNT('DATE Snapshot'!A:A)),COUNT(PRODUCT!A:A))+1</f>
        <v>20</v>
      </c>
      <c r="Q3839" s="9" t="str">
        <f t="shared" ref="Q3839:W3839" ca="1" si="11516">INDIRECT(ADDRESS($P3839+1,Q$2,,,Q$1))</f>
        <v>MALBEC RESERVA</v>
      </c>
      <c r="R3839" s="9" t="str">
        <f t="shared" ca="1" si="11516"/>
        <v>MBC_RS</v>
      </c>
      <c r="S3839" s="9" t="str">
        <f t="shared" ca="1" si="11516"/>
        <v>VINHO TINTO</v>
      </c>
      <c r="T3839" s="9" t="str">
        <f t="shared" ca="1" si="11516"/>
        <v>12_BTL_0,75 l</v>
      </c>
      <c r="U3839" s="29">
        <f t="shared" ca="1" si="11516"/>
        <v>12</v>
      </c>
      <c r="V3839" s="30">
        <f t="shared" ca="1" si="11516"/>
        <v>298</v>
      </c>
      <c r="W3839" s="30">
        <f t="shared" ca="1" si="11516"/>
        <v>154</v>
      </c>
    </row>
    <row r="3840" spans="1:23" ht="13">
      <c r="A3840" s="9">
        <f t="shared" si="8"/>
        <v>3837</v>
      </c>
      <c r="B3840" s="45">
        <v>27</v>
      </c>
      <c r="C3840" s="9">
        <f>MOD(A3840-1,COUNT('DATE Snapshot'!$A:$A))+1</f>
        <v>21</v>
      </c>
      <c r="D3840" s="25">
        <f t="shared" ref="D3840:I3840" ca="1" si="11517">INDIRECT(ADDRESS($C3840+1,D$2,,,D$1))</f>
        <v>43344</v>
      </c>
      <c r="E3840" s="27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8">
        <f t="shared" ca="1" si="11517"/>
        <v>43101</v>
      </c>
      <c r="I3840" s="9">
        <f t="shared" ca="1" si="11517"/>
        <v>7</v>
      </c>
      <c r="J3840" s="46">
        <f>TRUNC((A3840-1)/COUNT('DATE Snapshot'!A:A)/COUNT(PRODUCT!A:A),0)+1</f>
        <v>6</v>
      </c>
      <c r="K3840" s="9" t="str">
        <f t="shared" ref="K3840:O3840" ca="1" si="11518">INDIRECT(ADDRESS($J3840+1,K$2,,,K$1))</f>
        <v>CENTRO NORTE</v>
      </c>
      <c r="L3840" s="9" t="str">
        <f t="shared" ca="1" si="11518"/>
        <v>CN</v>
      </c>
      <c r="M3840" s="9" t="str">
        <f t="shared" ca="1" si="11518"/>
        <v>GOIANIA</v>
      </c>
      <c r="N3840" s="9" t="str">
        <f t="shared" ca="1" si="11518"/>
        <v>BRASIL</v>
      </c>
      <c r="O3840" s="9">
        <f t="shared" ca="1" si="11518"/>
        <v>0</v>
      </c>
      <c r="P3840" s="9">
        <f>MOD(TRUNC((A3840-1)/COUNT('DATE Snapshot'!A:A)),COUNT(PRODUCT!A:A))+1</f>
        <v>20</v>
      </c>
      <c r="Q3840" s="9" t="str">
        <f t="shared" ref="Q3840:W3840" ca="1" si="11519">INDIRECT(ADDRESS($P3840+1,Q$2,,,Q$1))</f>
        <v>MALBEC RESERVA</v>
      </c>
      <c r="R3840" s="9" t="str">
        <f t="shared" ca="1" si="11519"/>
        <v>MBC_RS</v>
      </c>
      <c r="S3840" s="9" t="str">
        <f t="shared" ca="1" si="11519"/>
        <v>VINHO TINTO</v>
      </c>
      <c r="T3840" s="9" t="str">
        <f t="shared" ca="1" si="11519"/>
        <v>12_BTL_0,75 l</v>
      </c>
      <c r="U3840" s="29">
        <f t="shared" ca="1" si="11519"/>
        <v>12</v>
      </c>
      <c r="V3840" s="30">
        <f t="shared" ca="1" si="11519"/>
        <v>298</v>
      </c>
      <c r="W3840" s="30">
        <f t="shared" ca="1" si="11519"/>
        <v>154</v>
      </c>
    </row>
    <row r="3841" spans="1:23" ht="13">
      <c r="A3841" s="9">
        <f t="shared" si="8"/>
        <v>3838</v>
      </c>
      <c r="B3841" s="45">
        <v>18</v>
      </c>
      <c r="C3841" s="9">
        <f>MOD(A3841-1,COUNT('DATE Snapshot'!$A:$A))+1</f>
        <v>22</v>
      </c>
      <c r="D3841" s="25">
        <f t="shared" ref="D3841:I3841" ca="1" si="11520">INDIRECT(ADDRESS($C3841+1,D$2,,,D$1))</f>
        <v>43374</v>
      </c>
      <c r="E3841" s="27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8">
        <f t="shared" ca="1" si="11520"/>
        <v>43101</v>
      </c>
      <c r="I3841" s="9">
        <f t="shared" ca="1" si="11520"/>
        <v>2</v>
      </c>
      <c r="J3841" s="46">
        <f>TRUNC((A3841-1)/COUNT('DATE Snapshot'!A:A)/COUNT(PRODUCT!A:A),0)+1</f>
        <v>6</v>
      </c>
      <c r="K3841" s="9" t="str">
        <f t="shared" ref="K3841:O3841" ca="1" si="11521">INDIRECT(ADDRESS($J3841+1,K$2,,,K$1))</f>
        <v>CENTRO NORTE</v>
      </c>
      <c r="L3841" s="9" t="str">
        <f t="shared" ca="1" si="11521"/>
        <v>CN</v>
      </c>
      <c r="M3841" s="9" t="str">
        <f t="shared" ca="1" si="11521"/>
        <v>GOIANIA</v>
      </c>
      <c r="N3841" s="9" t="str">
        <f t="shared" ca="1" si="11521"/>
        <v>BRASIL</v>
      </c>
      <c r="O3841" s="9">
        <f t="shared" ca="1" si="11521"/>
        <v>0</v>
      </c>
      <c r="P3841" s="9">
        <f>MOD(TRUNC((A3841-1)/COUNT('DATE Snapshot'!A:A)),COUNT(PRODUCT!A:A))+1</f>
        <v>20</v>
      </c>
      <c r="Q3841" s="9" t="str">
        <f t="shared" ref="Q3841:W3841" ca="1" si="11522">INDIRECT(ADDRESS($P3841+1,Q$2,,,Q$1))</f>
        <v>MALBEC RESERVA</v>
      </c>
      <c r="R3841" s="9" t="str">
        <f t="shared" ca="1" si="11522"/>
        <v>MBC_RS</v>
      </c>
      <c r="S3841" s="9" t="str">
        <f t="shared" ca="1" si="11522"/>
        <v>VINHO TINTO</v>
      </c>
      <c r="T3841" s="9" t="str">
        <f t="shared" ca="1" si="11522"/>
        <v>12_BTL_0,75 l</v>
      </c>
      <c r="U3841" s="29">
        <f t="shared" ca="1" si="11522"/>
        <v>12</v>
      </c>
      <c r="V3841" s="30">
        <f t="shared" ca="1" si="11522"/>
        <v>298</v>
      </c>
      <c r="W3841" s="30">
        <f t="shared" ca="1" si="11522"/>
        <v>154</v>
      </c>
    </row>
    <row r="3842" spans="1:23" ht="13">
      <c r="A3842" s="9">
        <f t="shared" si="8"/>
        <v>3839</v>
      </c>
      <c r="B3842" s="45">
        <v>14</v>
      </c>
      <c r="C3842" s="9">
        <f>MOD(A3842-1,COUNT('DATE Snapshot'!$A:$A))+1</f>
        <v>23</v>
      </c>
      <c r="D3842" s="25">
        <f t="shared" ref="D3842:I3842" ca="1" si="11523">INDIRECT(ADDRESS($C3842+1,D$2,,,D$1))</f>
        <v>43405</v>
      </c>
      <c r="E3842" s="27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8">
        <f t="shared" ca="1" si="11523"/>
        <v>43101</v>
      </c>
      <c r="I3842" s="9">
        <f t="shared" ca="1" si="11523"/>
        <v>5</v>
      </c>
      <c r="J3842" s="46">
        <f>TRUNC((A3842-1)/COUNT('DATE Snapshot'!A:A)/COUNT(PRODUCT!A:A),0)+1</f>
        <v>6</v>
      </c>
      <c r="K3842" s="9" t="str">
        <f t="shared" ref="K3842:O3842" ca="1" si="11524">INDIRECT(ADDRESS($J3842+1,K$2,,,K$1))</f>
        <v>CENTRO NORTE</v>
      </c>
      <c r="L3842" s="9" t="str">
        <f t="shared" ca="1" si="11524"/>
        <v>CN</v>
      </c>
      <c r="M3842" s="9" t="str">
        <f t="shared" ca="1" si="11524"/>
        <v>GOIANIA</v>
      </c>
      <c r="N3842" s="9" t="str">
        <f t="shared" ca="1" si="11524"/>
        <v>BRASIL</v>
      </c>
      <c r="O3842" s="9">
        <f t="shared" ca="1" si="11524"/>
        <v>0</v>
      </c>
      <c r="P3842" s="9">
        <f>MOD(TRUNC((A3842-1)/COUNT('DATE Snapshot'!A:A)),COUNT(PRODUCT!A:A))+1</f>
        <v>20</v>
      </c>
      <c r="Q3842" s="9" t="str">
        <f t="shared" ref="Q3842:W3842" ca="1" si="11525">INDIRECT(ADDRESS($P3842+1,Q$2,,,Q$1))</f>
        <v>MALBEC RESERVA</v>
      </c>
      <c r="R3842" s="9" t="str">
        <f t="shared" ca="1" si="11525"/>
        <v>MBC_RS</v>
      </c>
      <c r="S3842" s="9" t="str">
        <f t="shared" ca="1" si="11525"/>
        <v>VINHO TINTO</v>
      </c>
      <c r="T3842" s="9" t="str">
        <f t="shared" ca="1" si="11525"/>
        <v>12_BTL_0,75 l</v>
      </c>
      <c r="U3842" s="29">
        <f t="shared" ca="1" si="11525"/>
        <v>12</v>
      </c>
      <c r="V3842" s="30">
        <f t="shared" ca="1" si="11525"/>
        <v>298</v>
      </c>
      <c r="W3842" s="30">
        <f t="shared" ca="1" si="11525"/>
        <v>154</v>
      </c>
    </row>
    <row r="3843" spans="1:23" ht="13">
      <c r="A3843" s="9">
        <f t="shared" si="8"/>
        <v>3840</v>
      </c>
      <c r="B3843" s="45">
        <v>24</v>
      </c>
      <c r="C3843" s="9">
        <f>MOD(A3843-1,COUNT('DATE Snapshot'!$A:$A))+1</f>
        <v>24</v>
      </c>
      <c r="D3843" s="25">
        <f t="shared" ref="D3843:I3843" ca="1" si="11526">INDIRECT(ADDRESS($C3843+1,D$2,,,D$1))</f>
        <v>43435</v>
      </c>
      <c r="E3843" s="27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8">
        <f t="shared" ca="1" si="11526"/>
        <v>43101</v>
      </c>
      <c r="I3843" s="9">
        <f t="shared" ca="1" si="11526"/>
        <v>7</v>
      </c>
      <c r="J3843" s="46">
        <f>TRUNC((A3843-1)/COUNT('DATE Snapshot'!A:A)/COUNT(PRODUCT!A:A),0)+1</f>
        <v>6</v>
      </c>
      <c r="K3843" s="9" t="str">
        <f t="shared" ref="K3843:O3843" ca="1" si="11527">INDIRECT(ADDRESS($J3843+1,K$2,,,K$1))</f>
        <v>CENTRO NORTE</v>
      </c>
      <c r="L3843" s="9" t="str">
        <f t="shared" ca="1" si="11527"/>
        <v>CN</v>
      </c>
      <c r="M3843" s="9" t="str">
        <f t="shared" ca="1" si="11527"/>
        <v>GOIANIA</v>
      </c>
      <c r="N3843" s="9" t="str">
        <f t="shared" ca="1" si="11527"/>
        <v>BRASIL</v>
      </c>
      <c r="O3843" s="9">
        <f t="shared" ca="1" si="11527"/>
        <v>0</v>
      </c>
      <c r="P3843" s="9">
        <f>MOD(TRUNC((A3843-1)/COUNT('DATE Snapshot'!A:A)),COUNT(PRODUCT!A:A))+1</f>
        <v>20</v>
      </c>
      <c r="Q3843" s="9" t="str">
        <f t="shared" ref="Q3843:W3843" ca="1" si="11528">INDIRECT(ADDRESS($P3843+1,Q$2,,,Q$1))</f>
        <v>MALBEC RESERVA</v>
      </c>
      <c r="R3843" s="9" t="str">
        <f t="shared" ca="1" si="11528"/>
        <v>MBC_RS</v>
      </c>
      <c r="S3843" s="9" t="str">
        <f t="shared" ca="1" si="11528"/>
        <v>VINHO TINTO</v>
      </c>
      <c r="T3843" s="9" t="str">
        <f t="shared" ca="1" si="11528"/>
        <v>12_BTL_0,75 l</v>
      </c>
      <c r="U3843" s="29">
        <f t="shared" ca="1" si="11528"/>
        <v>12</v>
      </c>
      <c r="V3843" s="30">
        <f t="shared" ca="1" si="11528"/>
        <v>298</v>
      </c>
      <c r="W3843" s="30">
        <f t="shared" ca="1" si="11528"/>
        <v>154</v>
      </c>
    </row>
    <row r="3844" spans="1:23" ht="13">
      <c r="A3844" s="9">
        <f t="shared" si="8"/>
        <v>3841</v>
      </c>
      <c r="B3844" s="45">
        <v>4</v>
      </c>
      <c r="C3844" s="9">
        <f>MOD(A3844-1,COUNT('DATE Snapshot'!$A:$A))+1</f>
        <v>1</v>
      </c>
      <c r="D3844" s="25">
        <f t="shared" ref="D3844:I3844" ca="1" si="11529">INDIRECT(ADDRESS($C3844+1,D$2,,,D$1))</f>
        <v>42736</v>
      </c>
      <c r="E3844" s="27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8">
        <f t="shared" ca="1" si="11529"/>
        <v>42736</v>
      </c>
      <c r="I3844" s="9">
        <f t="shared" ca="1" si="11529"/>
        <v>1</v>
      </c>
      <c r="J3844" s="46">
        <f>TRUNC((A3844-1)/COUNT('DATE Snapshot'!A:A)/COUNT(PRODUCT!A:A),0)+1</f>
        <v>6</v>
      </c>
      <c r="K3844" s="9" t="str">
        <f t="shared" ref="K3844:O3844" ca="1" si="11530">INDIRECT(ADDRESS($J3844+1,K$2,,,K$1))</f>
        <v>CENTRO NORTE</v>
      </c>
      <c r="L3844" s="9" t="str">
        <f t="shared" ca="1" si="11530"/>
        <v>CN</v>
      </c>
      <c r="M3844" s="9" t="str">
        <f t="shared" ca="1" si="11530"/>
        <v>GOIANIA</v>
      </c>
      <c r="N3844" s="9" t="str">
        <f t="shared" ca="1" si="11530"/>
        <v>BRASIL</v>
      </c>
      <c r="O3844" s="9">
        <f t="shared" ca="1" si="11530"/>
        <v>0</v>
      </c>
      <c r="P3844" s="9">
        <f>MOD(TRUNC((A3844-1)/COUNT('DATE Snapshot'!A:A)),COUNT(PRODUCT!A:A))+1</f>
        <v>21</v>
      </c>
      <c r="Q3844" s="9" t="str">
        <f t="shared" ref="Q3844:W3844" ca="1" si="11531">INDIRECT(ADDRESS($P3844+1,Q$2,,,Q$1))</f>
        <v>TINTO DE MESA</v>
      </c>
      <c r="R3844" s="9" t="str">
        <f t="shared" ca="1" si="11531"/>
        <v>TNT_MS_E</v>
      </c>
      <c r="S3844" s="9" t="str">
        <f t="shared" ca="1" si="11531"/>
        <v>VINHO TINTO</v>
      </c>
      <c r="T3844" s="9" t="str">
        <f t="shared" ca="1" si="11531"/>
        <v>4_TPK_2,0 l</v>
      </c>
      <c r="U3844" s="29">
        <f t="shared" ca="1" si="11531"/>
        <v>4</v>
      </c>
      <c r="V3844" s="30">
        <f t="shared" ca="1" si="11531"/>
        <v>101</v>
      </c>
      <c r="W3844" s="30">
        <f t="shared" ca="1" si="11531"/>
        <v>61</v>
      </c>
    </row>
    <row r="3845" spans="1:23" ht="13">
      <c r="A3845" s="9">
        <f t="shared" si="8"/>
        <v>3842</v>
      </c>
      <c r="B3845" s="45">
        <v>8</v>
      </c>
      <c r="C3845" s="9">
        <f>MOD(A3845-1,COUNT('DATE Snapshot'!$A:$A))+1</f>
        <v>2</v>
      </c>
      <c r="D3845" s="25">
        <f t="shared" ref="D3845:I3845" ca="1" si="11532">INDIRECT(ADDRESS($C3845+1,D$2,,,D$1))</f>
        <v>42767</v>
      </c>
      <c r="E3845" s="27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8">
        <f t="shared" ca="1" si="11532"/>
        <v>42736</v>
      </c>
      <c r="I3845" s="9">
        <f t="shared" ca="1" si="11532"/>
        <v>4</v>
      </c>
      <c r="J3845" s="46">
        <f>TRUNC((A3845-1)/COUNT('DATE Snapshot'!A:A)/COUNT(PRODUCT!A:A),0)+1</f>
        <v>6</v>
      </c>
      <c r="K3845" s="9" t="str">
        <f t="shared" ref="K3845:O3845" ca="1" si="11533">INDIRECT(ADDRESS($J3845+1,K$2,,,K$1))</f>
        <v>CENTRO NORTE</v>
      </c>
      <c r="L3845" s="9" t="str">
        <f t="shared" ca="1" si="11533"/>
        <v>CN</v>
      </c>
      <c r="M3845" s="9" t="str">
        <f t="shared" ca="1" si="11533"/>
        <v>GOIANIA</v>
      </c>
      <c r="N3845" s="9" t="str">
        <f t="shared" ca="1" si="11533"/>
        <v>BRASIL</v>
      </c>
      <c r="O3845" s="9">
        <f t="shared" ca="1" si="11533"/>
        <v>0</v>
      </c>
      <c r="P3845" s="9">
        <f>MOD(TRUNC((A3845-1)/COUNT('DATE Snapshot'!A:A)),COUNT(PRODUCT!A:A))+1</f>
        <v>21</v>
      </c>
      <c r="Q3845" s="9" t="str">
        <f t="shared" ref="Q3845:W3845" ca="1" si="11534">INDIRECT(ADDRESS($P3845+1,Q$2,,,Q$1))</f>
        <v>TINTO DE MESA</v>
      </c>
      <c r="R3845" s="9" t="str">
        <f t="shared" ca="1" si="11534"/>
        <v>TNT_MS_E</v>
      </c>
      <c r="S3845" s="9" t="str">
        <f t="shared" ca="1" si="11534"/>
        <v>VINHO TINTO</v>
      </c>
      <c r="T3845" s="9" t="str">
        <f t="shared" ca="1" si="11534"/>
        <v>4_TPK_2,0 l</v>
      </c>
      <c r="U3845" s="29">
        <f t="shared" ca="1" si="11534"/>
        <v>4</v>
      </c>
      <c r="V3845" s="30">
        <f t="shared" ca="1" si="11534"/>
        <v>101</v>
      </c>
      <c r="W3845" s="30">
        <f t="shared" ca="1" si="11534"/>
        <v>61</v>
      </c>
    </row>
    <row r="3846" spans="1:23" ht="13">
      <c r="A3846" s="9">
        <f t="shared" si="8"/>
        <v>3843</v>
      </c>
      <c r="B3846" s="45">
        <v>10</v>
      </c>
      <c r="C3846" s="9">
        <f>MOD(A3846-1,COUNT('DATE Snapshot'!$A:$A))+1</f>
        <v>3</v>
      </c>
      <c r="D3846" s="25">
        <f t="shared" ref="D3846:I3846" ca="1" si="11535">INDIRECT(ADDRESS($C3846+1,D$2,,,D$1))</f>
        <v>42795</v>
      </c>
      <c r="E3846" s="27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8">
        <f t="shared" ca="1" si="11535"/>
        <v>42736</v>
      </c>
      <c r="I3846" s="9">
        <f t="shared" ca="1" si="11535"/>
        <v>4</v>
      </c>
      <c r="J3846" s="46">
        <f>TRUNC((A3846-1)/COUNT('DATE Snapshot'!A:A)/COUNT(PRODUCT!A:A),0)+1</f>
        <v>6</v>
      </c>
      <c r="K3846" s="9" t="str">
        <f t="shared" ref="K3846:O3846" ca="1" si="11536">INDIRECT(ADDRESS($J3846+1,K$2,,,K$1))</f>
        <v>CENTRO NORTE</v>
      </c>
      <c r="L3846" s="9" t="str">
        <f t="shared" ca="1" si="11536"/>
        <v>CN</v>
      </c>
      <c r="M3846" s="9" t="str">
        <f t="shared" ca="1" si="11536"/>
        <v>GOIANIA</v>
      </c>
      <c r="N3846" s="9" t="str">
        <f t="shared" ca="1" si="11536"/>
        <v>BRASIL</v>
      </c>
      <c r="O3846" s="9">
        <f t="shared" ca="1" si="11536"/>
        <v>0</v>
      </c>
      <c r="P3846" s="9">
        <f>MOD(TRUNC((A3846-1)/COUNT('DATE Snapshot'!A:A)),COUNT(PRODUCT!A:A))+1</f>
        <v>21</v>
      </c>
      <c r="Q3846" s="9" t="str">
        <f t="shared" ref="Q3846:W3846" ca="1" si="11537">INDIRECT(ADDRESS($P3846+1,Q$2,,,Q$1))</f>
        <v>TINTO DE MESA</v>
      </c>
      <c r="R3846" s="9" t="str">
        <f t="shared" ca="1" si="11537"/>
        <v>TNT_MS_E</v>
      </c>
      <c r="S3846" s="9" t="str">
        <f t="shared" ca="1" si="11537"/>
        <v>VINHO TINTO</v>
      </c>
      <c r="T3846" s="9" t="str">
        <f t="shared" ca="1" si="11537"/>
        <v>4_TPK_2,0 l</v>
      </c>
      <c r="U3846" s="29">
        <f t="shared" ca="1" si="11537"/>
        <v>4</v>
      </c>
      <c r="V3846" s="30">
        <f t="shared" ca="1" si="11537"/>
        <v>101</v>
      </c>
      <c r="W3846" s="30">
        <f t="shared" ca="1" si="11537"/>
        <v>61</v>
      </c>
    </row>
    <row r="3847" spans="1:23" ht="13">
      <c r="A3847" s="9">
        <f t="shared" si="8"/>
        <v>3844</v>
      </c>
      <c r="B3847" s="45">
        <v>9</v>
      </c>
      <c r="C3847" s="9">
        <f>MOD(A3847-1,COUNT('DATE Snapshot'!$A:$A))+1</f>
        <v>4</v>
      </c>
      <c r="D3847" s="25">
        <f t="shared" ref="D3847:I3847" ca="1" si="11538">INDIRECT(ADDRESS($C3847+1,D$2,,,D$1))</f>
        <v>42826</v>
      </c>
      <c r="E3847" s="27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8">
        <f t="shared" ca="1" si="11538"/>
        <v>42736</v>
      </c>
      <c r="I3847" s="9">
        <f t="shared" ca="1" si="11538"/>
        <v>7</v>
      </c>
      <c r="J3847" s="46">
        <f>TRUNC((A3847-1)/COUNT('DATE Snapshot'!A:A)/COUNT(PRODUCT!A:A),0)+1</f>
        <v>6</v>
      </c>
      <c r="K3847" s="9" t="str">
        <f t="shared" ref="K3847:O3847" ca="1" si="11539">INDIRECT(ADDRESS($J3847+1,K$2,,,K$1))</f>
        <v>CENTRO NORTE</v>
      </c>
      <c r="L3847" s="9" t="str">
        <f t="shared" ca="1" si="11539"/>
        <v>CN</v>
      </c>
      <c r="M3847" s="9" t="str">
        <f t="shared" ca="1" si="11539"/>
        <v>GOIANIA</v>
      </c>
      <c r="N3847" s="9" t="str">
        <f t="shared" ca="1" si="11539"/>
        <v>BRASIL</v>
      </c>
      <c r="O3847" s="9">
        <f t="shared" ca="1" si="11539"/>
        <v>0</v>
      </c>
      <c r="P3847" s="9">
        <f>MOD(TRUNC((A3847-1)/COUNT('DATE Snapshot'!A:A)),COUNT(PRODUCT!A:A))+1</f>
        <v>21</v>
      </c>
      <c r="Q3847" s="9" t="str">
        <f t="shared" ref="Q3847:W3847" ca="1" si="11540">INDIRECT(ADDRESS($P3847+1,Q$2,,,Q$1))</f>
        <v>TINTO DE MESA</v>
      </c>
      <c r="R3847" s="9" t="str">
        <f t="shared" ca="1" si="11540"/>
        <v>TNT_MS_E</v>
      </c>
      <c r="S3847" s="9" t="str">
        <f t="shared" ca="1" si="11540"/>
        <v>VINHO TINTO</v>
      </c>
      <c r="T3847" s="9" t="str">
        <f t="shared" ca="1" si="11540"/>
        <v>4_TPK_2,0 l</v>
      </c>
      <c r="U3847" s="29">
        <f t="shared" ca="1" si="11540"/>
        <v>4</v>
      </c>
      <c r="V3847" s="30">
        <f t="shared" ca="1" si="11540"/>
        <v>101</v>
      </c>
      <c r="W3847" s="30">
        <f t="shared" ca="1" si="11540"/>
        <v>61</v>
      </c>
    </row>
    <row r="3848" spans="1:23" ht="13">
      <c r="A3848" s="9">
        <f t="shared" si="8"/>
        <v>3845</v>
      </c>
      <c r="B3848" s="45">
        <v>2</v>
      </c>
      <c r="C3848" s="9">
        <f>MOD(A3848-1,COUNT('DATE Snapshot'!$A:$A))+1</f>
        <v>5</v>
      </c>
      <c r="D3848" s="25">
        <f t="shared" ref="D3848:I3848" ca="1" si="11541">INDIRECT(ADDRESS($C3848+1,D$2,,,D$1))</f>
        <v>42856</v>
      </c>
      <c r="E3848" s="27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8">
        <f t="shared" ca="1" si="11541"/>
        <v>42736</v>
      </c>
      <c r="I3848" s="9">
        <f t="shared" ca="1" si="11541"/>
        <v>2</v>
      </c>
      <c r="J3848" s="46">
        <f>TRUNC((A3848-1)/COUNT('DATE Snapshot'!A:A)/COUNT(PRODUCT!A:A),0)+1</f>
        <v>6</v>
      </c>
      <c r="K3848" s="9" t="str">
        <f t="shared" ref="K3848:O3848" ca="1" si="11542">INDIRECT(ADDRESS($J3848+1,K$2,,,K$1))</f>
        <v>CENTRO NORTE</v>
      </c>
      <c r="L3848" s="9" t="str">
        <f t="shared" ca="1" si="11542"/>
        <v>CN</v>
      </c>
      <c r="M3848" s="9" t="str">
        <f t="shared" ca="1" si="11542"/>
        <v>GOIANIA</v>
      </c>
      <c r="N3848" s="9" t="str">
        <f t="shared" ca="1" si="11542"/>
        <v>BRASIL</v>
      </c>
      <c r="O3848" s="9">
        <f t="shared" ca="1" si="11542"/>
        <v>0</v>
      </c>
      <c r="P3848" s="9">
        <f>MOD(TRUNC((A3848-1)/COUNT('DATE Snapshot'!A:A)),COUNT(PRODUCT!A:A))+1</f>
        <v>21</v>
      </c>
      <c r="Q3848" s="9" t="str">
        <f t="shared" ref="Q3848:W3848" ca="1" si="11543">INDIRECT(ADDRESS($P3848+1,Q$2,,,Q$1))</f>
        <v>TINTO DE MESA</v>
      </c>
      <c r="R3848" s="9" t="str">
        <f t="shared" ca="1" si="11543"/>
        <v>TNT_MS_E</v>
      </c>
      <c r="S3848" s="9" t="str">
        <f t="shared" ca="1" si="11543"/>
        <v>VINHO TINTO</v>
      </c>
      <c r="T3848" s="9" t="str">
        <f t="shared" ca="1" si="11543"/>
        <v>4_TPK_2,0 l</v>
      </c>
      <c r="U3848" s="29">
        <f t="shared" ca="1" si="11543"/>
        <v>4</v>
      </c>
      <c r="V3848" s="30">
        <f t="shared" ca="1" si="11543"/>
        <v>101</v>
      </c>
      <c r="W3848" s="30">
        <f t="shared" ca="1" si="11543"/>
        <v>61</v>
      </c>
    </row>
    <row r="3849" spans="1:23" ht="13">
      <c r="A3849" s="9">
        <f t="shared" si="8"/>
        <v>3846</v>
      </c>
      <c r="B3849" s="45">
        <v>0</v>
      </c>
      <c r="C3849" s="9">
        <f>MOD(A3849-1,COUNT('DATE Snapshot'!$A:$A))+1</f>
        <v>6</v>
      </c>
      <c r="D3849" s="25">
        <f t="shared" ref="D3849:I3849" ca="1" si="11544">INDIRECT(ADDRESS($C3849+1,D$2,,,D$1))</f>
        <v>42887</v>
      </c>
      <c r="E3849" s="27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8">
        <f t="shared" ca="1" si="11544"/>
        <v>42736</v>
      </c>
      <c r="I3849" s="9">
        <f t="shared" ca="1" si="11544"/>
        <v>5</v>
      </c>
      <c r="J3849" s="46">
        <f>TRUNC((A3849-1)/COUNT('DATE Snapshot'!A:A)/COUNT(PRODUCT!A:A),0)+1</f>
        <v>6</v>
      </c>
      <c r="K3849" s="9" t="str">
        <f t="shared" ref="K3849:O3849" ca="1" si="11545">INDIRECT(ADDRESS($J3849+1,K$2,,,K$1))</f>
        <v>CENTRO NORTE</v>
      </c>
      <c r="L3849" s="9" t="str">
        <f t="shared" ca="1" si="11545"/>
        <v>CN</v>
      </c>
      <c r="M3849" s="9" t="str">
        <f t="shared" ca="1" si="11545"/>
        <v>GOIANIA</v>
      </c>
      <c r="N3849" s="9" t="str">
        <f t="shared" ca="1" si="11545"/>
        <v>BRASIL</v>
      </c>
      <c r="O3849" s="9">
        <f t="shared" ca="1" si="11545"/>
        <v>0</v>
      </c>
      <c r="P3849" s="9">
        <f>MOD(TRUNC((A3849-1)/COUNT('DATE Snapshot'!A:A)),COUNT(PRODUCT!A:A))+1</f>
        <v>21</v>
      </c>
      <c r="Q3849" s="9" t="str">
        <f t="shared" ref="Q3849:W3849" ca="1" si="11546">INDIRECT(ADDRESS($P3849+1,Q$2,,,Q$1))</f>
        <v>TINTO DE MESA</v>
      </c>
      <c r="R3849" s="9" t="str">
        <f t="shared" ca="1" si="11546"/>
        <v>TNT_MS_E</v>
      </c>
      <c r="S3849" s="9" t="str">
        <f t="shared" ca="1" si="11546"/>
        <v>VINHO TINTO</v>
      </c>
      <c r="T3849" s="9" t="str">
        <f t="shared" ca="1" si="11546"/>
        <v>4_TPK_2,0 l</v>
      </c>
      <c r="U3849" s="29">
        <f t="shared" ca="1" si="11546"/>
        <v>4</v>
      </c>
      <c r="V3849" s="30">
        <f t="shared" ca="1" si="11546"/>
        <v>101</v>
      </c>
      <c r="W3849" s="30">
        <f t="shared" ca="1" si="11546"/>
        <v>61</v>
      </c>
    </row>
    <row r="3850" spans="1:23" ht="13">
      <c r="A3850" s="9">
        <f t="shared" si="8"/>
        <v>3847</v>
      </c>
      <c r="B3850" s="45">
        <v>6</v>
      </c>
      <c r="C3850" s="9">
        <f>MOD(A3850-1,COUNT('DATE Snapshot'!$A:$A))+1</f>
        <v>7</v>
      </c>
      <c r="D3850" s="25">
        <f t="shared" ref="D3850:I3850" ca="1" si="11547">INDIRECT(ADDRESS($C3850+1,D$2,,,D$1))</f>
        <v>42917</v>
      </c>
      <c r="E3850" s="27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8">
        <f t="shared" ca="1" si="11547"/>
        <v>42736</v>
      </c>
      <c r="I3850" s="9">
        <f t="shared" ca="1" si="11547"/>
        <v>7</v>
      </c>
      <c r="J3850" s="46">
        <f>TRUNC((A3850-1)/COUNT('DATE Snapshot'!A:A)/COUNT(PRODUCT!A:A),0)+1</f>
        <v>6</v>
      </c>
      <c r="K3850" s="9" t="str">
        <f t="shared" ref="K3850:O3850" ca="1" si="11548">INDIRECT(ADDRESS($J3850+1,K$2,,,K$1))</f>
        <v>CENTRO NORTE</v>
      </c>
      <c r="L3850" s="9" t="str">
        <f t="shared" ca="1" si="11548"/>
        <v>CN</v>
      </c>
      <c r="M3850" s="9" t="str">
        <f t="shared" ca="1" si="11548"/>
        <v>GOIANIA</v>
      </c>
      <c r="N3850" s="9" t="str">
        <f t="shared" ca="1" si="11548"/>
        <v>BRASIL</v>
      </c>
      <c r="O3850" s="9">
        <f t="shared" ca="1" si="11548"/>
        <v>0</v>
      </c>
      <c r="P3850" s="9">
        <f>MOD(TRUNC((A3850-1)/COUNT('DATE Snapshot'!A:A)),COUNT(PRODUCT!A:A))+1</f>
        <v>21</v>
      </c>
      <c r="Q3850" s="9" t="str">
        <f t="shared" ref="Q3850:W3850" ca="1" si="11549">INDIRECT(ADDRESS($P3850+1,Q$2,,,Q$1))</f>
        <v>TINTO DE MESA</v>
      </c>
      <c r="R3850" s="9" t="str">
        <f t="shared" ca="1" si="11549"/>
        <v>TNT_MS_E</v>
      </c>
      <c r="S3850" s="9" t="str">
        <f t="shared" ca="1" si="11549"/>
        <v>VINHO TINTO</v>
      </c>
      <c r="T3850" s="9" t="str">
        <f t="shared" ca="1" si="11549"/>
        <v>4_TPK_2,0 l</v>
      </c>
      <c r="U3850" s="29">
        <f t="shared" ca="1" si="11549"/>
        <v>4</v>
      </c>
      <c r="V3850" s="30">
        <f t="shared" ca="1" si="11549"/>
        <v>101</v>
      </c>
      <c r="W3850" s="30">
        <f t="shared" ca="1" si="11549"/>
        <v>61</v>
      </c>
    </row>
    <row r="3851" spans="1:23" ht="13">
      <c r="A3851" s="9">
        <f t="shared" si="8"/>
        <v>3848</v>
      </c>
      <c r="B3851" s="45">
        <v>10</v>
      </c>
      <c r="C3851" s="9">
        <f>MOD(A3851-1,COUNT('DATE Snapshot'!$A:$A))+1</f>
        <v>8</v>
      </c>
      <c r="D3851" s="25">
        <f t="shared" ref="D3851:I3851" ca="1" si="11550">INDIRECT(ADDRESS($C3851+1,D$2,,,D$1))</f>
        <v>42948</v>
      </c>
      <c r="E3851" s="27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8">
        <f t="shared" ca="1" si="11550"/>
        <v>42736</v>
      </c>
      <c r="I3851" s="9">
        <f t="shared" ca="1" si="11550"/>
        <v>3</v>
      </c>
      <c r="J3851" s="46">
        <f>TRUNC((A3851-1)/COUNT('DATE Snapshot'!A:A)/COUNT(PRODUCT!A:A),0)+1</f>
        <v>6</v>
      </c>
      <c r="K3851" s="9" t="str">
        <f t="shared" ref="K3851:O3851" ca="1" si="11551">INDIRECT(ADDRESS($J3851+1,K$2,,,K$1))</f>
        <v>CENTRO NORTE</v>
      </c>
      <c r="L3851" s="9" t="str">
        <f t="shared" ca="1" si="11551"/>
        <v>CN</v>
      </c>
      <c r="M3851" s="9" t="str">
        <f t="shared" ca="1" si="11551"/>
        <v>GOIANIA</v>
      </c>
      <c r="N3851" s="9" t="str">
        <f t="shared" ca="1" si="11551"/>
        <v>BRASIL</v>
      </c>
      <c r="O3851" s="9">
        <f t="shared" ca="1" si="11551"/>
        <v>0</v>
      </c>
      <c r="P3851" s="9">
        <f>MOD(TRUNC((A3851-1)/COUNT('DATE Snapshot'!A:A)),COUNT(PRODUCT!A:A))+1</f>
        <v>21</v>
      </c>
      <c r="Q3851" s="9" t="str">
        <f t="shared" ref="Q3851:W3851" ca="1" si="11552">INDIRECT(ADDRESS($P3851+1,Q$2,,,Q$1))</f>
        <v>TINTO DE MESA</v>
      </c>
      <c r="R3851" s="9" t="str">
        <f t="shared" ca="1" si="11552"/>
        <v>TNT_MS_E</v>
      </c>
      <c r="S3851" s="9" t="str">
        <f t="shared" ca="1" si="11552"/>
        <v>VINHO TINTO</v>
      </c>
      <c r="T3851" s="9" t="str">
        <f t="shared" ca="1" si="11552"/>
        <v>4_TPK_2,0 l</v>
      </c>
      <c r="U3851" s="29">
        <f t="shared" ca="1" si="11552"/>
        <v>4</v>
      </c>
      <c r="V3851" s="30">
        <f t="shared" ca="1" si="11552"/>
        <v>101</v>
      </c>
      <c r="W3851" s="30">
        <f t="shared" ca="1" si="11552"/>
        <v>61</v>
      </c>
    </row>
    <row r="3852" spans="1:23" ht="13">
      <c r="A3852" s="9">
        <f t="shared" si="8"/>
        <v>3849</v>
      </c>
      <c r="B3852" s="45">
        <v>11</v>
      </c>
      <c r="C3852" s="9">
        <f>MOD(A3852-1,COUNT('DATE Snapshot'!$A:$A))+1</f>
        <v>9</v>
      </c>
      <c r="D3852" s="25">
        <f t="shared" ref="D3852:I3852" ca="1" si="11553">INDIRECT(ADDRESS($C3852+1,D$2,,,D$1))</f>
        <v>42979</v>
      </c>
      <c r="E3852" s="27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8">
        <f t="shared" ca="1" si="11553"/>
        <v>42736</v>
      </c>
      <c r="I3852" s="9">
        <f t="shared" ca="1" si="11553"/>
        <v>6</v>
      </c>
      <c r="J3852" s="46">
        <f>TRUNC((A3852-1)/COUNT('DATE Snapshot'!A:A)/COUNT(PRODUCT!A:A),0)+1</f>
        <v>6</v>
      </c>
      <c r="K3852" s="9" t="str">
        <f t="shared" ref="K3852:O3852" ca="1" si="11554">INDIRECT(ADDRESS($J3852+1,K$2,,,K$1))</f>
        <v>CENTRO NORTE</v>
      </c>
      <c r="L3852" s="9" t="str">
        <f t="shared" ca="1" si="11554"/>
        <v>CN</v>
      </c>
      <c r="M3852" s="9" t="str">
        <f t="shared" ca="1" si="11554"/>
        <v>GOIANIA</v>
      </c>
      <c r="N3852" s="9" t="str">
        <f t="shared" ca="1" si="11554"/>
        <v>BRASIL</v>
      </c>
      <c r="O3852" s="9">
        <f t="shared" ca="1" si="11554"/>
        <v>0</v>
      </c>
      <c r="P3852" s="9">
        <f>MOD(TRUNC((A3852-1)/COUNT('DATE Snapshot'!A:A)),COUNT(PRODUCT!A:A))+1</f>
        <v>21</v>
      </c>
      <c r="Q3852" s="9" t="str">
        <f t="shared" ref="Q3852:W3852" ca="1" si="11555">INDIRECT(ADDRESS($P3852+1,Q$2,,,Q$1))</f>
        <v>TINTO DE MESA</v>
      </c>
      <c r="R3852" s="9" t="str">
        <f t="shared" ca="1" si="11555"/>
        <v>TNT_MS_E</v>
      </c>
      <c r="S3852" s="9" t="str">
        <f t="shared" ca="1" si="11555"/>
        <v>VINHO TINTO</v>
      </c>
      <c r="T3852" s="9" t="str">
        <f t="shared" ca="1" si="11555"/>
        <v>4_TPK_2,0 l</v>
      </c>
      <c r="U3852" s="29">
        <f t="shared" ca="1" si="11555"/>
        <v>4</v>
      </c>
      <c r="V3852" s="30">
        <f t="shared" ca="1" si="11555"/>
        <v>101</v>
      </c>
      <c r="W3852" s="30">
        <f t="shared" ca="1" si="11555"/>
        <v>61</v>
      </c>
    </row>
    <row r="3853" spans="1:23" ht="13">
      <c r="A3853" s="9">
        <f t="shared" si="8"/>
        <v>3850</v>
      </c>
      <c r="B3853" s="45">
        <v>10</v>
      </c>
      <c r="C3853" s="9">
        <f>MOD(A3853-1,COUNT('DATE Snapshot'!$A:$A))+1</f>
        <v>10</v>
      </c>
      <c r="D3853" s="25">
        <f t="shared" ref="D3853:I3853" ca="1" si="11556">INDIRECT(ADDRESS($C3853+1,D$2,,,D$1))</f>
        <v>43009</v>
      </c>
      <c r="E3853" s="27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8">
        <f t="shared" ca="1" si="11556"/>
        <v>42736</v>
      </c>
      <c r="I3853" s="9">
        <f t="shared" ca="1" si="11556"/>
        <v>1</v>
      </c>
      <c r="J3853" s="46">
        <f>TRUNC((A3853-1)/COUNT('DATE Snapshot'!A:A)/COUNT(PRODUCT!A:A),0)+1</f>
        <v>6</v>
      </c>
      <c r="K3853" s="9" t="str">
        <f t="shared" ref="K3853:O3853" ca="1" si="11557">INDIRECT(ADDRESS($J3853+1,K$2,,,K$1))</f>
        <v>CENTRO NORTE</v>
      </c>
      <c r="L3853" s="9" t="str">
        <f t="shared" ca="1" si="11557"/>
        <v>CN</v>
      </c>
      <c r="M3853" s="9" t="str">
        <f t="shared" ca="1" si="11557"/>
        <v>GOIANIA</v>
      </c>
      <c r="N3853" s="9" t="str">
        <f t="shared" ca="1" si="11557"/>
        <v>BRASIL</v>
      </c>
      <c r="O3853" s="9">
        <f t="shared" ca="1" si="11557"/>
        <v>0</v>
      </c>
      <c r="P3853" s="9">
        <f>MOD(TRUNC((A3853-1)/COUNT('DATE Snapshot'!A:A)),COUNT(PRODUCT!A:A))+1</f>
        <v>21</v>
      </c>
      <c r="Q3853" s="9" t="str">
        <f t="shared" ref="Q3853:W3853" ca="1" si="11558">INDIRECT(ADDRESS($P3853+1,Q$2,,,Q$1))</f>
        <v>TINTO DE MESA</v>
      </c>
      <c r="R3853" s="9" t="str">
        <f t="shared" ca="1" si="11558"/>
        <v>TNT_MS_E</v>
      </c>
      <c r="S3853" s="9" t="str">
        <f t="shared" ca="1" si="11558"/>
        <v>VINHO TINTO</v>
      </c>
      <c r="T3853" s="9" t="str">
        <f t="shared" ca="1" si="11558"/>
        <v>4_TPK_2,0 l</v>
      </c>
      <c r="U3853" s="29">
        <f t="shared" ca="1" si="11558"/>
        <v>4</v>
      </c>
      <c r="V3853" s="30">
        <f t="shared" ca="1" si="11558"/>
        <v>101</v>
      </c>
      <c r="W3853" s="30">
        <f t="shared" ca="1" si="11558"/>
        <v>61</v>
      </c>
    </row>
    <row r="3854" spans="1:23" ht="13">
      <c r="A3854" s="9">
        <f t="shared" si="8"/>
        <v>3851</v>
      </c>
      <c r="B3854" s="45">
        <v>11</v>
      </c>
      <c r="C3854" s="9">
        <f>MOD(A3854-1,COUNT('DATE Snapshot'!$A:$A))+1</f>
        <v>11</v>
      </c>
      <c r="D3854" s="25">
        <f t="shared" ref="D3854:I3854" ca="1" si="11559">INDIRECT(ADDRESS($C3854+1,D$2,,,D$1))</f>
        <v>43040</v>
      </c>
      <c r="E3854" s="27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8">
        <f t="shared" ca="1" si="11559"/>
        <v>42736</v>
      </c>
      <c r="I3854" s="9">
        <f t="shared" ca="1" si="11559"/>
        <v>4</v>
      </c>
      <c r="J3854" s="46">
        <f>TRUNC((A3854-1)/COUNT('DATE Snapshot'!A:A)/COUNT(PRODUCT!A:A),0)+1</f>
        <v>6</v>
      </c>
      <c r="K3854" s="9" t="str">
        <f t="shared" ref="K3854:O3854" ca="1" si="11560">INDIRECT(ADDRESS($J3854+1,K$2,,,K$1))</f>
        <v>CENTRO NORTE</v>
      </c>
      <c r="L3854" s="9" t="str">
        <f t="shared" ca="1" si="11560"/>
        <v>CN</v>
      </c>
      <c r="M3854" s="9" t="str">
        <f t="shared" ca="1" si="11560"/>
        <v>GOIANIA</v>
      </c>
      <c r="N3854" s="9" t="str">
        <f t="shared" ca="1" si="11560"/>
        <v>BRASIL</v>
      </c>
      <c r="O3854" s="9">
        <f t="shared" ca="1" si="11560"/>
        <v>0</v>
      </c>
      <c r="P3854" s="9">
        <f>MOD(TRUNC((A3854-1)/COUNT('DATE Snapshot'!A:A)),COUNT(PRODUCT!A:A))+1</f>
        <v>21</v>
      </c>
      <c r="Q3854" s="9" t="str">
        <f t="shared" ref="Q3854:W3854" ca="1" si="11561">INDIRECT(ADDRESS($P3854+1,Q$2,,,Q$1))</f>
        <v>TINTO DE MESA</v>
      </c>
      <c r="R3854" s="9" t="str">
        <f t="shared" ca="1" si="11561"/>
        <v>TNT_MS_E</v>
      </c>
      <c r="S3854" s="9" t="str">
        <f t="shared" ca="1" si="11561"/>
        <v>VINHO TINTO</v>
      </c>
      <c r="T3854" s="9" t="str">
        <f t="shared" ca="1" si="11561"/>
        <v>4_TPK_2,0 l</v>
      </c>
      <c r="U3854" s="29">
        <f t="shared" ca="1" si="11561"/>
        <v>4</v>
      </c>
      <c r="V3854" s="30">
        <f t="shared" ca="1" si="11561"/>
        <v>101</v>
      </c>
      <c r="W3854" s="30">
        <f t="shared" ca="1" si="11561"/>
        <v>61</v>
      </c>
    </row>
    <row r="3855" spans="1:23" ht="13">
      <c r="A3855" s="9">
        <f t="shared" si="8"/>
        <v>3852</v>
      </c>
      <c r="B3855" s="45">
        <v>2</v>
      </c>
      <c r="C3855" s="9">
        <f>MOD(A3855-1,COUNT('DATE Snapshot'!$A:$A))+1</f>
        <v>12</v>
      </c>
      <c r="D3855" s="25">
        <f t="shared" ref="D3855:I3855" ca="1" si="11562">INDIRECT(ADDRESS($C3855+1,D$2,,,D$1))</f>
        <v>43070</v>
      </c>
      <c r="E3855" s="27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8">
        <f t="shared" ca="1" si="11562"/>
        <v>42736</v>
      </c>
      <c r="I3855" s="9">
        <f t="shared" ca="1" si="11562"/>
        <v>6</v>
      </c>
      <c r="J3855" s="46">
        <f>TRUNC((A3855-1)/COUNT('DATE Snapshot'!A:A)/COUNT(PRODUCT!A:A),0)+1</f>
        <v>6</v>
      </c>
      <c r="K3855" s="9" t="str">
        <f t="shared" ref="K3855:O3855" ca="1" si="11563">INDIRECT(ADDRESS($J3855+1,K$2,,,K$1))</f>
        <v>CENTRO NORTE</v>
      </c>
      <c r="L3855" s="9" t="str">
        <f t="shared" ca="1" si="11563"/>
        <v>CN</v>
      </c>
      <c r="M3855" s="9" t="str">
        <f t="shared" ca="1" si="11563"/>
        <v>GOIANIA</v>
      </c>
      <c r="N3855" s="9" t="str">
        <f t="shared" ca="1" si="11563"/>
        <v>BRASIL</v>
      </c>
      <c r="O3855" s="9">
        <f t="shared" ca="1" si="11563"/>
        <v>0</v>
      </c>
      <c r="P3855" s="9">
        <f>MOD(TRUNC((A3855-1)/COUNT('DATE Snapshot'!A:A)),COUNT(PRODUCT!A:A))+1</f>
        <v>21</v>
      </c>
      <c r="Q3855" s="9" t="str">
        <f t="shared" ref="Q3855:W3855" ca="1" si="11564">INDIRECT(ADDRESS($P3855+1,Q$2,,,Q$1))</f>
        <v>TINTO DE MESA</v>
      </c>
      <c r="R3855" s="9" t="str">
        <f t="shared" ca="1" si="11564"/>
        <v>TNT_MS_E</v>
      </c>
      <c r="S3855" s="9" t="str">
        <f t="shared" ca="1" si="11564"/>
        <v>VINHO TINTO</v>
      </c>
      <c r="T3855" s="9" t="str">
        <f t="shared" ca="1" si="11564"/>
        <v>4_TPK_2,0 l</v>
      </c>
      <c r="U3855" s="29">
        <f t="shared" ca="1" si="11564"/>
        <v>4</v>
      </c>
      <c r="V3855" s="30">
        <f t="shared" ca="1" si="11564"/>
        <v>101</v>
      </c>
      <c r="W3855" s="30">
        <f t="shared" ca="1" si="11564"/>
        <v>61</v>
      </c>
    </row>
    <row r="3856" spans="1:23" ht="13">
      <c r="A3856" s="9">
        <f t="shared" si="8"/>
        <v>3853</v>
      </c>
      <c r="B3856" s="45">
        <v>13</v>
      </c>
      <c r="C3856" s="9">
        <f>MOD(A3856-1,COUNT('DATE Snapshot'!$A:$A))+1</f>
        <v>13</v>
      </c>
      <c r="D3856" s="25">
        <f t="shared" ref="D3856:I3856" ca="1" si="11565">INDIRECT(ADDRESS($C3856+1,D$2,,,D$1))</f>
        <v>43101</v>
      </c>
      <c r="E3856" s="27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8">
        <f t="shared" ca="1" si="11565"/>
        <v>43101</v>
      </c>
      <c r="I3856" s="9">
        <f t="shared" ca="1" si="11565"/>
        <v>2</v>
      </c>
      <c r="J3856" s="46">
        <f>TRUNC((A3856-1)/COUNT('DATE Snapshot'!A:A)/COUNT(PRODUCT!A:A),0)+1</f>
        <v>6</v>
      </c>
      <c r="K3856" s="9" t="str">
        <f t="shared" ref="K3856:O3856" ca="1" si="11566">INDIRECT(ADDRESS($J3856+1,K$2,,,K$1))</f>
        <v>CENTRO NORTE</v>
      </c>
      <c r="L3856" s="9" t="str">
        <f t="shared" ca="1" si="11566"/>
        <v>CN</v>
      </c>
      <c r="M3856" s="9" t="str">
        <f t="shared" ca="1" si="11566"/>
        <v>GOIANIA</v>
      </c>
      <c r="N3856" s="9" t="str">
        <f t="shared" ca="1" si="11566"/>
        <v>BRASIL</v>
      </c>
      <c r="O3856" s="9">
        <f t="shared" ca="1" si="11566"/>
        <v>0</v>
      </c>
      <c r="P3856" s="9">
        <f>MOD(TRUNC((A3856-1)/COUNT('DATE Snapshot'!A:A)),COUNT(PRODUCT!A:A))+1</f>
        <v>21</v>
      </c>
      <c r="Q3856" s="9" t="str">
        <f t="shared" ref="Q3856:W3856" ca="1" si="11567">INDIRECT(ADDRESS($P3856+1,Q$2,,,Q$1))</f>
        <v>TINTO DE MESA</v>
      </c>
      <c r="R3856" s="9" t="str">
        <f t="shared" ca="1" si="11567"/>
        <v>TNT_MS_E</v>
      </c>
      <c r="S3856" s="9" t="str">
        <f t="shared" ca="1" si="11567"/>
        <v>VINHO TINTO</v>
      </c>
      <c r="T3856" s="9" t="str">
        <f t="shared" ca="1" si="11567"/>
        <v>4_TPK_2,0 l</v>
      </c>
      <c r="U3856" s="29">
        <f t="shared" ca="1" si="11567"/>
        <v>4</v>
      </c>
      <c r="V3856" s="30">
        <f t="shared" ca="1" si="11567"/>
        <v>101</v>
      </c>
      <c r="W3856" s="30">
        <f t="shared" ca="1" si="11567"/>
        <v>61</v>
      </c>
    </row>
    <row r="3857" spans="1:23" ht="13">
      <c r="A3857" s="9">
        <f t="shared" si="8"/>
        <v>3854</v>
      </c>
      <c r="B3857" s="45">
        <v>6</v>
      </c>
      <c r="C3857" s="9">
        <f>MOD(A3857-1,COUNT('DATE Snapshot'!$A:$A))+1</f>
        <v>14</v>
      </c>
      <c r="D3857" s="25">
        <f t="shared" ref="D3857:I3857" ca="1" si="11568">INDIRECT(ADDRESS($C3857+1,D$2,,,D$1))</f>
        <v>43132</v>
      </c>
      <c r="E3857" s="27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8">
        <f t="shared" ca="1" si="11568"/>
        <v>43101</v>
      </c>
      <c r="I3857" s="9">
        <f t="shared" ca="1" si="11568"/>
        <v>5</v>
      </c>
      <c r="J3857" s="46">
        <f>TRUNC((A3857-1)/COUNT('DATE Snapshot'!A:A)/COUNT(PRODUCT!A:A),0)+1</f>
        <v>6</v>
      </c>
      <c r="K3857" s="9" t="str">
        <f t="shared" ref="K3857:O3857" ca="1" si="11569">INDIRECT(ADDRESS($J3857+1,K$2,,,K$1))</f>
        <v>CENTRO NORTE</v>
      </c>
      <c r="L3857" s="9" t="str">
        <f t="shared" ca="1" si="11569"/>
        <v>CN</v>
      </c>
      <c r="M3857" s="9" t="str">
        <f t="shared" ca="1" si="11569"/>
        <v>GOIANIA</v>
      </c>
      <c r="N3857" s="9" t="str">
        <f t="shared" ca="1" si="11569"/>
        <v>BRASIL</v>
      </c>
      <c r="O3857" s="9">
        <f t="shared" ca="1" si="11569"/>
        <v>0</v>
      </c>
      <c r="P3857" s="9">
        <f>MOD(TRUNC((A3857-1)/COUNT('DATE Snapshot'!A:A)),COUNT(PRODUCT!A:A))+1</f>
        <v>21</v>
      </c>
      <c r="Q3857" s="9" t="str">
        <f t="shared" ref="Q3857:W3857" ca="1" si="11570">INDIRECT(ADDRESS($P3857+1,Q$2,,,Q$1))</f>
        <v>TINTO DE MESA</v>
      </c>
      <c r="R3857" s="9" t="str">
        <f t="shared" ca="1" si="11570"/>
        <v>TNT_MS_E</v>
      </c>
      <c r="S3857" s="9" t="str">
        <f t="shared" ca="1" si="11570"/>
        <v>VINHO TINTO</v>
      </c>
      <c r="T3857" s="9" t="str">
        <f t="shared" ca="1" si="11570"/>
        <v>4_TPK_2,0 l</v>
      </c>
      <c r="U3857" s="29">
        <f t="shared" ca="1" si="11570"/>
        <v>4</v>
      </c>
      <c r="V3857" s="30">
        <f t="shared" ca="1" si="11570"/>
        <v>101</v>
      </c>
      <c r="W3857" s="30">
        <f t="shared" ca="1" si="11570"/>
        <v>61</v>
      </c>
    </row>
    <row r="3858" spans="1:23" ht="13">
      <c r="A3858" s="9">
        <f t="shared" si="8"/>
        <v>3855</v>
      </c>
      <c r="B3858" s="45">
        <v>10</v>
      </c>
      <c r="C3858" s="9">
        <f>MOD(A3858-1,COUNT('DATE Snapshot'!$A:$A))+1</f>
        <v>15</v>
      </c>
      <c r="D3858" s="25">
        <f t="shared" ref="D3858:I3858" ca="1" si="11571">INDIRECT(ADDRESS($C3858+1,D$2,,,D$1))</f>
        <v>43160</v>
      </c>
      <c r="E3858" s="27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8">
        <f t="shared" ca="1" si="11571"/>
        <v>43101</v>
      </c>
      <c r="I3858" s="9">
        <f t="shared" ca="1" si="11571"/>
        <v>5</v>
      </c>
      <c r="J3858" s="46">
        <f>TRUNC((A3858-1)/COUNT('DATE Snapshot'!A:A)/COUNT(PRODUCT!A:A),0)+1</f>
        <v>6</v>
      </c>
      <c r="K3858" s="9" t="str">
        <f t="shared" ref="K3858:O3858" ca="1" si="11572">INDIRECT(ADDRESS($J3858+1,K$2,,,K$1))</f>
        <v>CENTRO NORTE</v>
      </c>
      <c r="L3858" s="9" t="str">
        <f t="shared" ca="1" si="11572"/>
        <v>CN</v>
      </c>
      <c r="M3858" s="9" t="str">
        <f t="shared" ca="1" si="11572"/>
        <v>GOIANIA</v>
      </c>
      <c r="N3858" s="9" t="str">
        <f t="shared" ca="1" si="11572"/>
        <v>BRASIL</v>
      </c>
      <c r="O3858" s="9">
        <f t="shared" ca="1" si="11572"/>
        <v>0</v>
      </c>
      <c r="P3858" s="9">
        <f>MOD(TRUNC((A3858-1)/COUNT('DATE Snapshot'!A:A)),COUNT(PRODUCT!A:A))+1</f>
        <v>21</v>
      </c>
      <c r="Q3858" s="9" t="str">
        <f t="shared" ref="Q3858:W3858" ca="1" si="11573">INDIRECT(ADDRESS($P3858+1,Q$2,,,Q$1))</f>
        <v>TINTO DE MESA</v>
      </c>
      <c r="R3858" s="9" t="str">
        <f t="shared" ca="1" si="11573"/>
        <v>TNT_MS_E</v>
      </c>
      <c r="S3858" s="9" t="str">
        <f t="shared" ca="1" si="11573"/>
        <v>VINHO TINTO</v>
      </c>
      <c r="T3858" s="9" t="str">
        <f t="shared" ca="1" si="11573"/>
        <v>4_TPK_2,0 l</v>
      </c>
      <c r="U3858" s="29">
        <f t="shared" ca="1" si="11573"/>
        <v>4</v>
      </c>
      <c r="V3858" s="30">
        <f t="shared" ca="1" si="11573"/>
        <v>101</v>
      </c>
      <c r="W3858" s="30">
        <f t="shared" ca="1" si="11573"/>
        <v>61</v>
      </c>
    </row>
    <row r="3859" spans="1:23" ht="13">
      <c r="A3859" s="9">
        <f t="shared" si="8"/>
        <v>3856</v>
      </c>
      <c r="B3859" s="45">
        <v>10</v>
      </c>
      <c r="C3859" s="9">
        <f>MOD(A3859-1,COUNT('DATE Snapshot'!$A:$A))+1</f>
        <v>16</v>
      </c>
      <c r="D3859" s="25">
        <f t="shared" ref="D3859:I3859" ca="1" si="11574">INDIRECT(ADDRESS($C3859+1,D$2,,,D$1))</f>
        <v>43191</v>
      </c>
      <c r="E3859" s="27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8">
        <f t="shared" ca="1" si="11574"/>
        <v>43101</v>
      </c>
      <c r="I3859" s="9">
        <f t="shared" ca="1" si="11574"/>
        <v>1</v>
      </c>
      <c r="J3859" s="46">
        <f>TRUNC((A3859-1)/COUNT('DATE Snapshot'!A:A)/COUNT(PRODUCT!A:A),0)+1</f>
        <v>6</v>
      </c>
      <c r="K3859" s="9" t="str">
        <f t="shared" ref="K3859:O3859" ca="1" si="11575">INDIRECT(ADDRESS($J3859+1,K$2,,,K$1))</f>
        <v>CENTRO NORTE</v>
      </c>
      <c r="L3859" s="9" t="str">
        <f t="shared" ca="1" si="11575"/>
        <v>CN</v>
      </c>
      <c r="M3859" s="9" t="str">
        <f t="shared" ca="1" si="11575"/>
        <v>GOIANIA</v>
      </c>
      <c r="N3859" s="9" t="str">
        <f t="shared" ca="1" si="11575"/>
        <v>BRASIL</v>
      </c>
      <c r="O3859" s="9">
        <f t="shared" ca="1" si="11575"/>
        <v>0</v>
      </c>
      <c r="P3859" s="9">
        <f>MOD(TRUNC((A3859-1)/COUNT('DATE Snapshot'!A:A)),COUNT(PRODUCT!A:A))+1</f>
        <v>21</v>
      </c>
      <c r="Q3859" s="9" t="str">
        <f t="shared" ref="Q3859:W3859" ca="1" si="11576">INDIRECT(ADDRESS($P3859+1,Q$2,,,Q$1))</f>
        <v>TINTO DE MESA</v>
      </c>
      <c r="R3859" s="9" t="str">
        <f t="shared" ca="1" si="11576"/>
        <v>TNT_MS_E</v>
      </c>
      <c r="S3859" s="9" t="str">
        <f t="shared" ca="1" si="11576"/>
        <v>VINHO TINTO</v>
      </c>
      <c r="T3859" s="9" t="str">
        <f t="shared" ca="1" si="11576"/>
        <v>4_TPK_2,0 l</v>
      </c>
      <c r="U3859" s="29">
        <f t="shared" ca="1" si="11576"/>
        <v>4</v>
      </c>
      <c r="V3859" s="30">
        <f t="shared" ca="1" si="11576"/>
        <v>101</v>
      </c>
      <c r="W3859" s="30">
        <f t="shared" ca="1" si="11576"/>
        <v>61</v>
      </c>
    </row>
    <row r="3860" spans="1:23" ht="13">
      <c r="A3860" s="9">
        <f t="shared" si="8"/>
        <v>3857</v>
      </c>
      <c r="B3860" s="45">
        <v>16</v>
      </c>
      <c r="C3860" s="9">
        <f>MOD(A3860-1,COUNT('DATE Snapshot'!$A:$A))+1</f>
        <v>17</v>
      </c>
      <c r="D3860" s="25">
        <f t="shared" ref="D3860:I3860" ca="1" si="11577">INDIRECT(ADDRESS($C3860+1,D$2,,,D$1))</f>
        <v>43221</v>
      </c>
      <c r="E3860" s="27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8">
        <f t="shared" ca="1" si="11577"/>
        <v>43101</v>
      </c>
      <c r="I3860" s="9">
        <f t="shared" ca="1" si="11577"/>
        <v>3</v>
      </c>
      <c r="J3860" s="46">
        <f>TRUNC((A3860-1)/COUNT('DATE Snapshot'!A:A)/COUNT(PRODUCT!A:A),0)+1</f>
        <v>6</v>
      </c>
      <c r="K3860" s="9" t="str">
        <f t="shared" ref="K3860:O3860" ca="1" si="11578">INDIRECT(ADDRESS($J3860+1,K$2,,,K$1))</f>
        <v>CENTRO NORTE</v>
      </c>
      <c r="L3860" s="9" t="str">
        <f t="shared" ca="1" si="11578"/>
        <v>CN</v>
      </c>
      <c r="M3860" s="9" t="str">
        <f t="shared" ca="1" si="11578"/>
        <v>GOIANIA</v>
      </c>
      <c r="N3860" s="9" t="str">
        <f t="shared" ca="1" si="11578"/>
        <v>BRASIL</v>
      </c>
      <c r="O3860" s="9">
        <f t="shared" ca="1" si="11578"/>
        <v>0</v>
      </c>
      <c r="P3860" s="9">
        <f>MOD(TRUNC((A3860-1)/COUNT('DATE Snapshot'!A:A)),COUNT(PRODUCT!A:A))+1</f>
        <v>21</v>
      </c>
      <c r="Q3860" s="9" t="str">
        <f t="shared" ref="Q3860:W3860" ca="1" si="11579">INDIRECT(ADDRESS($P3860+1,Q$2,,,Q$1))</f>
        <v>TINTO DE MESA</v>
      </c>
      <c r="R3860" s="9" t="str">
        <f t="shared" ca="1" si="11579"/>
        <v>TNT_MS_E</v>
      </c>
      <c r="S3860" s="9" t="str">
        <f t="shared" ca="1" si="11579"/>
        <v>VINHO TINTO</v>
      </c>
      <c r="T3860" s="9" t="str">
        <f t="shared" ca="1" si="11579"/>
        <v>4_TPK_2,0 l</v>
      </c>
      <c r="U3860" s="29">
        <f t="shared" ca="1" si="11579"/>
        <v>4</v>
      </c>
      <c r="V3860" s="30">
        <f t="shared" ca="1" si="11579"/>
        <v>101</v>
      </c>
      <c r="W3860" s="30">
        <f t="shared" ca="1" si="11579"/>
        <v>61</v>
      </c>
    </row>
    <row r="3861" spans="1:23" ht="13">
      <c r="A3861" s="9">
        <f t="shared" si="8"/>
        <v>3858</v>
      </c>
      <c r="B3861" s="45">
        <v>11</v>
      </c>
      <c r="C3861" s="9">
        <f>MOD(A3861-1,COUNT('DATE Snapshot'!$A:$A))+1</f>
        <v>18</v>
      </c>
      <c r="D3861" s="25">
        <f t="shared" ref="D3861:I3861" ca="1" si="11580">INDIRECT(ADDRESS($C3861+1,D$2,,,D$1))</f>
        <v>43252</v>
      </c>
      <c r="E3861" s="27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8">
        <f t="shared" ca="1" si="11580"/>
        <v>43101</v>
      </c>
      <c r="I3861" s="9">
        <f t="shared" ca="1" si="11580"/>
        <v>6</v>
      </c>
      <c r="J3861" s="46">
        <f>TRUNC((A3861-1)/COUNT('DATE Snapshot'!A:A)/COUNT(PRODUCT!A:A),0)+1</f>
        <v>6</v>
      </c>
      <c r="K3861" s="9" t="str">
        <f t="shared" ref="K3861:O3861" ca="1" si="11581">INDIRECT(ADDRESS($J3861+1,K$2,,,K$1))</f>
        <v>CENTRO NORTE</v>
      </c>
      <c r="L3861" s="9" t="str">
        <f t="shared" ca="1" si="11581"/>
        <v>CN</v>
      </c>
      <c r="M3861" s="9" t="str">
        <f t="shared" ca="1" si="11581"/>
        <v>GOIANIA</v>
      </c>
      <c r="N3861" s="9" t="str">
        <f t="shared" ca="1" si="11581"/>
        <v>BRASIL</v>
      </c>
      <c r="O3861" s="9">
        <f t="shared" ca="1" si="11581"/>
        <v>0</v>
      </c>
      <c r="P3861" s="9">
        <f>MOD(TRUNC((A3861-1)/COUNT('DATE Snapshot'!A:A)),COUNT(PRODUCT!A:A))+1</f>
        <v>21</v>
      </c>
      <c r="Q3861" s="9" t="str">
        <f t="shared" ref="Q3861:W3861" ca="1" si="11582">INDIRECT(ADDRESS($P3861+1,Q$2,,,Q$1))</f>
        <v>TINTO DE MESA</v>
      </c>
      <c r="R3861" s="9" t="str">
        <f t="shared" ca="1" si="11582"/>
        <v>TNT_MS_E</v>
      </c>
      <c r="S3861" s="9" t="str">
        <f t="shared" ca="1" si="11582"/>
        <v>VINHO TINTO</v>
      </c>
      <c r="T3861" s="9" t="str">
        <f t="shared" ca="1" si="11582"/>
        <v>4_TPK_2,0 l</v>
      </c>
      <c r="U3861" s="29">
        <f t="shared" ca="1" si="11582"/>
        <v>4</v>
      </c>
      <c r="V3861" s="30">
        <f t="shared" ca="1" si="11582"/>
        <v>101</v>
      </c>
      <c r="W3861" s="30">
        <f t="shared" ca="1" si="11582"/>
        <v>61</v>
      </c>
    </row>
    <row r="3862" spans="1:23" ht="13">
      <c r="A3862" s="9">
        <f t="shared" si="8"/>
        <v>3859</v>
      </c>
      <c r="B3862" s="45">
        <v>5</v>
      </c>
      <c r="C3862" s="9">
        <f>MOD(A3862-1,COUNT('DATE Snapshot'!$A:$A))+1</f>
        <v>19</v>
      </c>
      <c r="D3862" s="25">
        <f t="shared" ref="D3862:I3862" ca="1" si="11583">INDIRECT(ADDRESS($C3862+1,D$2,,,D$1))</f>
        <v>43282</v>
      </c>
      <c r="E3862" s="27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8">
        <f t="shared" ca="1" si="11583"/>
        <v>43101</v>
      </c>
      <c r="I3862" s="9">
        <f t="shared" ca="1" si="11583"/>
        <v>1</v>
      </c>
      <c r="J3862" s="46">
        <f>TRUNC((A3862-1)/COUNT('DATE Snapshot'!A:A)/COUNT(PRODUCT!A:A),0)+1</f>
        <v>6</v>
      </c>
      <c r="K3862" s="9" t="str">
        <f t="shared" ref="K3862:O3862" ca="1" si="11584">INDIRECT(ADDRESS($J3862+1,K$2,,,K$1))</f>
        <v>CENTRO NORTE</v>
      </c>
      <c r="L3862" s="9" t="str">
        <f t="shared" ca="1" si="11584"/>
        <v>CN</v>
      </c>
      <c r="M3862" s="9" t="str">
        <f t="shared" ca="1" si="11584"/>
        <v>GOIANIA</v>
      </c>
      <c r="N3862" s="9" t="str">
        <f t="shared" ca="1" si="11584"/>
        <v>BRASIL</v>
      </c>
      <c r="O3862" s="9">
        <f t="shared" ca="1" si="11584"/>
        <v>0</v>
      </c>
      <c r="P3862" s="9">
        <f>MOD(TRUNC((A3862-1)/COUNT('DATE Snapshot'!A:A)),COUNT(PRODUCT!A:A))+1</f>
        <v>21</v>
      </c>
      <c r="Q3862" s="9" t="str">
        <f t="shared" ref="Q3862:W3862" ca="1" si="11585">INDIRECT(ADDRESS($P3862+1,Q$2,,,Q$1))</f>
        <v>TINTO DE MESA</v>
      </c>
      <c r="R3862" s="9" t="str">
        <f t="shared" ca="1" si="11585"/>
        <v>TNT_MS_E</v>
      </c>
      <c r="S3862" s="9" t="str">
        <f t="shared" ca="1" si="11585"/>
        <v>VINHO TINTO</v>
      </c>
      <c r="T3862" s="9" t="str">
        <f t="shared" ca="1" si="11585"/>
        <v>4_TPK_2,0 l</v>
      </c>
      <c r="U3862" s="29">
        <f t="shared" ca="1" si="11585"/>
        <v>4</v>
      </c>
      <c r="V3862" s="30">
        <f t="shared" ca="1" si="11585"/>
        <v>101</v>
      </c>
      <c r="W3862" s="30">
        <f t="shared" ca="1" si="11585"/>
        <v>61</v>
      </c>
    </row>
    <row r="3863" spans="1:23" ht="13">
      <c r="A3863" s="9">
        <f t="shared" si="8"/>
        <v>3860</v>
      </c>
      <c r="B3863" s="45">
        <v>9</v>
      </c>
      <c r="C3863" s="9">
        <f>MOD(A3863-1,COUNT('DATE Snapshot'!$A:$A))+1</f>
        <v>20</v>
      </c>
      <c r="D3863" s="25">
        <f t="shared" ref="D3863:I3863" ca="1" si="11586">INDIRECT(ADDRESS($C3863+1,D$2,,,D$1))</f>
        <v>43313</v>
      </c>
      <c r="E3863" s="27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8">
        <f t="shared" ca="1" si="11586"/>
        <v>43101</v>
      </c>
      <c r="I3863" s="9">
        <f t="shared" ca="1" si="11586"/>
        <v>4</v>
      </c>
      <c r="J3863" s="46">
        <f>TRUNC((A3863-1)/COUNT('DATE Snapshot'!A:A)/COUNT(PRODUCT!A:A),0)+1</f>
        <v>6</v>
      </c>
      <c r="K3863" s="9" t="str">
        <f t="shared" ref="K3863:O3863" ca="1" si="11587">INDIRECT(ADDRESS($J3863+1,K$2,,,K$1))</f>
        <v>CENTRO NORTE</v>
      </c>
      <c r="L3863" s="9" t="str">
        <f t="shared" ca="1" si="11587"/>
        <v>CN</v>
      </c>
      <c r="M3863" s="9" t="str">
        <f t="shared" ca="1" si="11587"/>
        <v>GOIANIA</v>
      </c>
      <c r="N3863" s="9" t="str">
        <f t="shared" ca="1" si="11587"/>
        <v>BRASIL</v>
      </c>
      <c r="O3863" s="9">
        <f t="shared" ca="1" si="11587"/>
        <v>0</v>
      </c>
      <c r="P3863" s="9">
        <f>MOD(TRUNC((A3863-1)/COUNT('DATE Snapshot'!A:A)),COUNT(PRODUCT!A:A))+1</f>
        <v>21</v>
      </c>
      <c r="Q3863" s="9" t="str">
        <f t="shared" ref="Q3863:W3863" ca="1" si="11588">INDIRECT(ADDRESS($P3863+1,Q$2,,,Q$1))</f>
        <v>TINTO DE MESA</v>
      </c>
      <c r="R3863" s="9" t="str">
        <f t="shared" ca="1" si="11588"/>
        <v>TNT_MS_E</v>
      </c>
      <c r="S3863" s="9" t="str">
        <f t="shared" ca="1" si="11588"/>
        <v>VINHO TINTO</v>
      </c>
      <c r="T3863" s="9" t="str">
        <f t="shared" ca="1" si="11588"/>
        <v>4_TPK_2,0 l</v>
      </c>
      <c r="U3863" s="29">
        <f t="shared" ca="1" si="11588"/>
        <v>4</v>
      </c>
      <c r="V3863" s="30">
        <f t="shared" ca="1" si="11588"/>
        <v>101</v>
      </c>
      <c r="W3863" s="30">
        <f t="shared" ca="1" si="11588"/>
        <v>61</v>
      </c>
    </row>
    <row r="3864" spans="1:23" ht="13">
      <c r="A3864" s="9">
        <f t="shared" si="8"/>
        <v>3861</v>
      </c>
      <c r="B3864" s="45">
        <v>0</v>
      </c>
      <c r="C3864" s="9">
        <f>MOD(A3864-1,COUNT('DATE Snapshot'!$A:$A))+1</f>
        <v>21</v>
      </c>
      <c r="D3864" s="25">
        <f t="shared" ref="D3864:I3864" ca="1" si="11589">INDIRECT(ADDRESS($C3864+1,D$2,,,D$1))</f>
        <v>43344</v>
      </c>
      <c r="E3864" s="27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8">
        <f t="shared" ca="1" si="11589"/>
        <v>43101</v>
      </c>
      <c r="I3864" s="9">
        <f t="shared" ca="1" si="11589"/>
        <v>7</v>
      </c>
      <c r="J3864" s="46">
        <f>TRUNC((A3864-1)/COUNT('DATE Snapshot'!A:A)/COUNT(PRODUCT!A:A),0)+1</f>
        <v>6</v>
      </c>
      <c r="K3864" s="9" t="str">
        <f t="shared" ref="K3864:O3864" ca="1" si="11590">INDIRECT(ADDRESS($J3864+1,K$2,,,K$1))</f>
        <v>CENTRO NORTE</v>
      </c>
      <c r="L3864" s="9" t="str">
        <f t="shared" ca="1" si="11590"/>
        <v>CN</v>
      </c>
      <c r="M3864" s="9" t="str">
        <f t="shared" ca="1" si="11590"/>
        <v>GOIANIA</v>
      </c>
      <c r="N3864" s="9" t="str">
        <f t="shared" ca="1" si="11590"/>
        <v>BRASIL</v>
      </c>
      <c r="O3864" s="9">
        <f t="shared" ca="1" si="11590"/>
        <v>0</v>
      </c>
      <c r="P3864" s="9">
        <f>MOD(TRUNC((A3864-1)/COUNT('DATE Snapshot'!A:A)),COUNT(PRODUCT!A:A))+1</f>
        <v>21</v>
      </c>
      <c r="Q3864" s="9" t="str">
        <f t="shared" ref="Q3864:W3864" ca="1" si="11591">INDIRECT(ADDRESS($P3864+1,Q$2,,,Q$1))</f>
        <v>TINTO DE MESA</v>
      </c>
      <c r="R3864" s="9" t="str">
        <f t="shared" ca="1" si="11591"/>
        <v>TNT_MS_E</v>
      </c>
      <c r="S3864" s="9" t="str">
        <f t="shared" ca="1" si="11591"/>
        <v>VINHO TINTO</v>
      </c>
      <c r="T3864" s="9" t="str">
        <f t="shared" ca="1" si="11591"/>
        <v>4_TPK_2,0 l</v>
      </c>
      <c r="U3864" s="29">
        <f t="shared" ca="1" si="11591"/>
        <v>4</v>
      </c>
      <c r="V3864" s="30">
        <f t="shared" ca="1" si="11591"/>
        <v>101</v>
      </c>
      <c r="W3864" s="30">
        <f t="shared" ca="1" si="11591"/>
        <v>61</v>
      </c>
    </row>
    <row r="3865" spans="1:23" ht="13">
      <c r="A3865" s="9">
        <f t="shared" si="8"/>
        <v>3862</v>
      </c>
      <c r="B3865" s="45">
        <v>6</v>
      </c>
      <c r="C3865" s="9">
        <f>MOD(A3865-1,COUNT('DATE Snapshot'!$A:$A))+1</f>
        <v>22</v>
      </c>
      <c r="D3865" s="25">
        <f t="shared" ref="D3865:I3865" ca="1" si="11592">INDIRECT(ADDRESS($C3865+1,D$2,,,D$1))</f>
        <v>43374</v>
      </c>
      <c r="E3865" s="27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8">
        <f t="shared" ca="1" si="11592"/>
        <v>43101</v>
      </c>
      <c r="I3865" s="9">
        <f t="shared" ca="1" si="11592"/>
        <v>2</v>
      </c>
      <c r="J3865" s="46">
        <f>TRUNC((A3865-1)/COUNT('DATE Snapshot'!A:A)/COUNT(PRODUCT!A:A),0)+1</f>
        <v>6</v>
      </c>
      <c r="K3865" s="9" t="str">
        <f t="shared" ref="K3865:O3865" ca="1" si="11593">INDIRECT(ADDRESS($J3865+1,K$2,,,K$1))</f>
        <v>CENTRO NORTE</v>
      </c>
      <c r="L3865" s="9" t="str">
        <f t="shared" ca="1" si="11593"/>
        <v>CN</v>
      </c>
      <c r="M3865" s="9" t="str">
        <f t="shared" ca="1" si="11593"/>
        <v>GOIANIA</v>
      </c>
      <c r="N3865" s="9" t="str">
        <f t="shared" ca="1" si="11593"/>
        <v>BRASIL</v>
      </c>
      <c r="O3865" s="9">
        <f t="shared" ca="1" si="11593"/>
        <v>0</v>
      </c>
      <c r="P3865" s="9">
        <f>MOD(TRUNC((A3865-1)/COUNT('DATE Snapshot'!A:A)),COUNT(PRODUCT!A:A))+1</f>
        <v>21</v>
      </c>
      <c r="Q3865" s="9" t="str">
        <f t="shared" ref="Q3865:W3865" ca="1" si="11594">INDIRECT(ADDRESS($P3865+1,Q$2,,,Q$1))</f>
        <v>TINTO DE MESA</v>
      </c>
      <c r="R3865" s="9" t="str">
        <f t="shared" ca="1" si="11594"/>
        <v>TNT_MS_E</v>
      </c>
      <c r="S3865" s="9" t="str">
        <f t="shared" ca="1" si="11594"/>
        <v>VINHO TINTO</v>
      </c>
      <c r="T3865" s="9" t="str">
        <f t="shared" ca="1" si="11594"/>
        <v>4_TPK_2,0 l</v>
      </c>
      <c r="U3865" s="29">
        <f t="shared" ca="1" si="11594"/>
        <v>4</v>
      </c>
      <c r="V3865" s="30">
        <f t="shared" ca="1" si="11594"/>
        <v>101</v>
      </c>
      <c r="W3865" s="30">
        <f t="shared" ca="1" si="11594"/>
        <v>61</v>
      </c>
    </row>
    <row r="3866" spans="1:23" ht="13">
      <c r="A3866" s="9">
        <f t="shared" si="8"/>
        <v>3863</v>
      </c>
      <c r="B3866" s="45">
        <v>7</v>
      </c>
      <c r="C3866" s="9">
        <f>MOD(A3866-1,COUNT('DATE Snapshot'!$A:$A))+1</f>
        <v>23</v>
      </c>
      <c r="D3866" s="25">
        <f t="shared" ref="D3866:I3866" ca="1" si="11595">INDIRECT(ADDRESS($C3866+1,D$2,,,D$1))</f>
        <v>43405</v>
      </c>
      <c r="E3866" s="27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8">
        <f t="shared" ca="1" si="11595"/>
        <v>43101</v>
      </c>
      <c r="I3866" s="9">
        <f t="shared" ca="1" si="11595"/>
        <v>5</v>
      </c>
      <c r="J3866" s="46">
        <f>TRUNC((A3866-1)/COUNT('DATE Snapshot'!A:A)/COUNT(PRODUCT!A:A),0)+1</f>
        <v>6</v>
      </c>
      <c r="K3866" s="9" t="str">
        <f t="shared" ref="K3866:O3866" ca="1" si="11596">INDIRECT(ADDRESS($J3866+1,K$2,,,K$1))</f>
        <v>CENTRO NORTE</v>
      </c>
      <c r="L3866" s="9" t="str">
        <f t="shared" ca="1" si="11596"/>
        <v>CN</v>
      </c>
      <c r="M3866" s="9" t="str">
        <f t="shared" ca="1" si="11596"/>
        <v>GOIANIA</v>
      </c>
      <c r="N3866" s="9" t="str">
        <f t="shared" ca="1" si="11596"/>
        <v>BRASIL</v>
      </c>
      <c r="O3866" s="9">
        <f t="shared" ca="1" si="11596"/>
        <v>0</v>
      </c>
      <c r="P3866" s="9">
        <f>MOD(TRUNC((A3866-1)/COUNT('DATE Snapshot'!A:A)),COUNT(PRODUCT!A:A))+1</f>
        <v>21</v>
      </c>
      <c r="Q3866" s="9" t="str">
        <f t="shared" ref="Q3866:W3866" ca="1" si="11597">INDIRECT(ADDRESS($P3866+1,Q$2,,,Q$1))</f>
        <v>TINTO DE MESA</v>
      </c>
      <c r="R3866" s="9" t="str">
        <f t="shared" ca="1" si="11597"/>
        <v>TNT_MS_E</v>
      </c>
      <c r="S3866" s="9" t="str">
        <f t="shared" ca="1" si="11597"/>
        <v>VINHO TINTO</v>
      </c>
      <c r="T3866" s="9" t="str">
        <f t="shared" ca="1" si="11597"/>
        <v>4_TPK_2,0 l</v>
      </c>
      <c r="U3866" s="29">
        <f t="shared" ca="1" si="11597"/>
        <v>4</v>
      </c>
      <c r="V3866" s="30">
        <f t="shared" ca="1" si="11597"/>
        <v>101</v>
      </c>
      <c r="W3866" s="30">
        <f t="shared" ca="1" si="11597"/>
        <v>61</v>
      </c>
    </row>
    <row r="3867" spans="1:23" ht="13">
      <c r="A3867" s="9">
        <f t="shared" si="8"/>
        <v>3864</v>
      </c>
      <c r="B3867" s="45">
        <v>14</v>
      </c>
      <c r="C3867" s="9">
        <f>MOD(A3867-1,COUNT('DATE Snapshot'!$A:$A))+1</f>
        <v>24</v>
      </c>
      <c r="D3867" s="25">
        <f t="shared" ref="D3867:I3867" ca="1" si="11598">INDIRECT(ADDRESS($C3867+1,D$2,,,D$1))</f>
        <v>43435</v>
      </c>
      <c r="E3867" s="27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8">
        <f t="shared" ca="1" si="11598"/>
        <v>43101</v>
      </c>
      <c r="I3867" s="9">
        <f t="shared" ca="1" si="11598"/>
        <v>7</v>
      </c>
      <c r="J3867" s="46">
        <f>TRUNC((A3867-1)/COUNT('DATE Snapshot'!A:A)/COUNT(PRODUCT!A:A),0)+1</f>
        <v>6</v>
      </c>
      <c r="K3867" s="9" t="str">
        <f t="shared" ref="K3867:O3867" ca="1" si="11599">INDIRECT(ADDRESS($J3867+1,K$2,,,K$1))</f>
        <v>CENTRO NORTE</v>
      </c>
      <c r="L3867" s="9" t="str">
        <f t="shared" ca="1" si="11599"/>
        <v>CN</v>
      </c>
      <c r="M3867" s="9" t="str">
        <f t="shared" ca="1" si="11599"/>
        <v>GOIANIA</v>
      </c>
      <c r="N3867" s="9" t="str">
        <f t="shared" ca="1" si="11599"/>
        <v>BRASIL</v>
      </c>
      <c r="O3867" s="9">
        <f t="shared" ca="1" si="11599"/>
        <v>0</v>
      </c>
      <c r="P3867" s="9">
        <f>MOD(TRUNC((A3867-1)/COUNT('DATE Snapshot'!A:A)),COUNT(PRODUCT!A:A))+1</f>
        <v>21</v>
      </c>
      <c r="Q3867" s="9" t="str">
        <f t="shared" ref="Q3867:W3867" ca="1" si="11600">INDIRECT(ADDRESS($P3867+1,Q$2,,,Q$1))</f>
        <v>TINTO DE MESA</v>
      </c>
      <c r="R3867" s="9" t="str">
        <f t="shared" ca="1" si="11600"/>
        <v>TNT_MS_E</v>
      </c>
      <c r="S3867" s="9" t="str">
        <f t="shared" ca="1" si="11600"/>
        <v>VINHO TINTO</v>
      </c>
      <c r="T3867" s="9" t="str">
        <f t="shared" ca="1" si="11600"/>
        <v>4_TPK_2,0 l</v>
      </c>
      <c r="U3867" s="29">
        <f t="shared" ca="1" si="11600"/>
        <v>4</v>
      </c>
      <c r="V3867" s="30">
        <f t="shared" ca="1" si="11600"/>
        <v>101</v>
      </c>
      <c r="W3867" s="30">
        <f t="shared" ca="1" si="11600"/>
        <v>61</v>
      </c>
    </row>
    <row r="3868" spans="1:23" ht="13">
      <c r="A3868" s="9">
        <f t="shared" si="8"/>
        <v>3865</v>
      </c>
      <c r="B3868" s="45">
        <v>0</v>
      </c>
      <c r="C3868" s="9">
        <f>MOD(A3868-1,COUNT('DATE Snapshot'!$A:$A))+1</f>
        <v>1</v>
      </c>
      <c r="D3868" s="25">
        <f t="shared" ref="D3868:I3868" ca="1" si="11601">INDIRECT(ADDRESS($C3868+1,D$2,,,D$1))</f>
        <v>42736</v>
      </c>
      <c r="E3868" s="27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8">
        <f t="shared" ca="1" si="11601"/>
        <v>42736</v>
      </c>
      <c r="I3868" s="9">
        <f t="shared" ca="1" si="11601"/>
        <v>1</v>
      </c>
      <c r="J3868" s="46">
        <f>TRUNC((A3868-1)/COUNT('DATE Snapshot'!A:A)/COUNT(PRODUCT!A:A),0)+1</f>
        <v>6</v>
      </c>
      <c r="K3868" s="9" t="str">
        <f t="shared" ref="K3868:O3868" ca="1" si="11602">INDIRECT(ADDRESS($J3868+1,K$2,,,K$1))</f>
        <v>CENTRO NORTE</v>
      </c>
      <c r="L3868" s="9" t="str">
        <f t="shared" ca="1" si="11602"/>
        <v>CN</v>
      </c>
      <c r="M3868" s="9" t="str">
        <f t="shared" ca="1" si="11602"/>
        <v>GOIANIA</v>
      </c>
      <c r="N3868" s="9" t="str">
        <f t="shared" ca="1" si="11602"/>
        <v>BRASIL</v>
      </c>
      <c r="O3868" s="9">
        <f t="shared" ca="1" si="11602"/>
        <v>0</v>
      </c>
      <c r="P3868" s="9">
        <f>MOD(TRUNC((A3868-1)/COUNT('DATE Snapshot'!A:A)),COUNT(PRODUCT!A:A))+1</f>
        <v>22</v>
      </c>
      <c r="Q3868" s="9" t="str">
        <f t="shared" ref="Q3868:W3868" ca="1" si="11603">INDIRECT(ADDRESS($P3868+1,Q$2,,,Q$1))</f>
        <v>TINTO SUAVE</v>
      </c>
      <c r="R3868" s="9" t="str">
        <f t="shared" ca="1" si="11603"/>
        <v>TNT_SU_E</v>
      </c>
      <c r="S3868" s="9" t="str">
        <f t="shared" ca="1" si="11603"/>
        <v>VINHO TINTO</v>
      </c>
      <c r="T3868" s="9" t="str">
        <f t="shared" ca="1" si="11603"/>
        <v>4_TPK_2,0 l</v>
      </c>
      <c r="U3868" s="29">
        <f t="shared" ca="1" si="11603"/>
        <v>4</v>
      </c>
      <c r="V3868" s="30">
        <f t="shared" ca="1" si="11603"/>
        <v>103.5</v>
      </c>
      <c r="W3868" s="30">
        <f t="shared" ca="1" si="11603"/>
        <v>61</v>
      </c>
    </row>
    <row r="3869" spans="1:23" ht="13">
      <c r="A3869" s="9">
        <f t="shared" si="8"/>
        <v>3866</v>
      </c>
      <c r="B3869" s="45">
        <v>0</v>
      </c>
      <c r="C3869" s="9">
        <f>MOD(A3869-1,COUNT('DATE Snapshot'!$A:$A))+1</f>
        <v>2</v>
      </c>
      <c r="D3869" s="25">
        <f t="shared" ref="D3869:I3869" ca="1" si="11604">INDIRECT(ADDRESS($C3869+1,D$2,,,D$1))</f>
        <v>42767</v>
      </c>
      <c r="E3869" s="27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8">
        <f t="shared" ca="1" si="11604"/>
        <v>42736</v>
      </c>
      <c r="I3869" s="9">
        <f t="shared" ca="1" si="11604"/>
        <v>4</v>
      </c>
      <c r="J3869" s="46">
        <f>TRUNC((A3869-1)/COUNT('DATE Snapshot'!A:A)/COUNT(PRODUCT!A:A),0)+1</f>
        <v>6</v>
      </c>
      <c r="K3869" s="9" t="str">
        <f t="shared" ref="K3869:O3869" ca="1" si="11605">INDIRECT(ADDRESS($J3869+1,K$2,,,K$1))</f>
        <v>CENTRO NORTE</v>
      </c>
      <c r="L3869" s="9" t="str">
        <f t="shared" ca="1" si="11605"/>
        <v>CN</v>
      </c>
      <c r="M3869" s="9" t="str">
        <f t="shared" ca="1" si="11605"/>
        <v>GOIANIA</v>
      </c>
      <c r="N3869" s="9" t="str">
        <f t="shared" ca="1" si="11605"/>
        <v>BRASIL</v>
      </c>
      <c r="O3869" s="9">
        <f t="shared" ca="1" si="11605"/>
        <v>0</v>
      </c>
      <c r="P3869" s="9">
        <f>MOD(TRUNC((A3869-1)/COUNT('DATE Snapshot'!A:A)),COUNT(PRODUCT!A:A))+1</f>
        <v>22</v>
      </c>
      <c r="Q3869" s="9" t="str">
        <f t="shared" ref="Q3869:W3869" ca="1" si="11606">INDIRECT(ADDRESS($P3869+1,Q$2,,,Q$1))</f>
        <v>TINTO SUAVE</v>
      </c>
      <c r="R3869" s="9" t="str">
        <f t="shared" ca="1" si="11606"/>
        <v>TNT_SU_E</v>
      </c>
      <c r="S3869" s="9" t="str">
        <f t="shared" ca="1" si="11606"/>
        <v>VINHO TINTO</v>
      </c>
      <c r="T3869" s="9" t="str">
        <f t="shared" ca="1" si="11606"/>
        <v>4_TPK_2,0 l</v>
      </c>
      <c r="U3869" s="29">
        <f t="shared" ca="1" si="11606"/>
        <v>4</v>
      </c>
      <c r="V3869" s="30">
        <f t="shared" ca="1" si="11606"/>
        <v>103.5</v>
      </c>
      <c r="W3869" s="30">
        <f t="shared" ca="1" si="11606"/>
        <v>61</v>
      </c>
    </row>
    <row r="3870" spans="1:23" ht="13">
      <c r="A3870" s="9">
        <f t="shared" si="8"/>
        <v>3867</v>
      </c>
      <c r="B3870" s="45">
        <v>13</v>
      </c>
      <c r="C3870" s="9">
        <f>MOD(A3870-1,COUNT('DATE Snapshot'!$A:$A))+1</f>
        <v>3</v>
      </c>
      <c r="D3870" s="25">
        <f t="shared" ref="D3870:I3870" ca="1" si="11607">INDIRECT(ADDRESS($C3870+1,D$2,,,D$1))</f>
        <v>42795</v>
      </c>
      <c r="E3870" s="27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8">
        <f t="shared" ca="1" si="11607"/>
        <v>42736</v>
      </c>
      <c r="I3870" s="9">
        <f t="shared" ca="1" si="11607"/>
        <v>4</v>
      </c>
      <c r="J3870" s="46">
        <f>TRUNC((A3870-1)/COUNT('DATE Snapshot'!A:A)/COUNT(PRODUCT!A:A),0)+1</f>
        <v>6</v>
      </c>
      <c r="K3870" s="9" t="str">
        <f t="shared" ref="K3870:O3870" ca="1" si="11608">INDIRECT(ADDRESS($J3870+1,K$2,,,K$1))</f>
        <v>CENTRO NORTE</v>
      </c>
      <c r="L3870" s="9" t="str">
        <f t="shared" ca="1" si="11608"/>
        <v>CN</v>
      </c>
      <c r="M3870" s="9" t="str">
        <f t="shared" ca="1" si="11608"/>
        <v>GOIANIA</v>
      </c>
      <c r="N3870" s="9" t="str">
        <f t="shared" ca="1" si="11608"/>
        <v>BRASIL</v>
      </c>
      <c r="O3870" s="9">
        <f t="shared" ca="1" si="11608"/>
        <v>0</v>
      </c>
      <c r="P3870" s="9">
        <f>MOD(TRUNC((A3870-1)/COUNT('DATE Snapshot'!A:A)),COUNT(PRODUCT!A:A))+1</f>
        <v>22</v>
      </c>
      <c r="Q3870" s="9" t="str">
        <f t="shared" ref="Q3870:W3870" ca="1" si="11609">INDIRECT(ADDRESS($P3870+1,Q$2,,,Q$1))</f>
        <v>TINTO SUAVE</v>
      </c>
      <c r="R3870" s="9" t="str">
        <f t="shared" ca="1" si="11609"/>
        <v>TNT_SU_E</v>
      </c>
      <c r="S3870" s="9" t="str">
        <f t="shared" ca="1" si="11609"/>
        <v>VINHO TINTO</v>
      </c>
      <c r="T3870" s="9" t="str">
        <f t="shared" ca="1" si="11609"/>
        <v>4_TPK_2,0 l</v>
      </c>
      <c r="U3870" s="29">
        <f t="shared" ca="1" si="11609"/>
        <v>4</v>
      </c>
      <c r="V3870" s="30">
        <f t="shared" ca="1" si="11609"/>
        <v>103.5</v>
      </c>
      <c r="W3870" s="30">
        <f t="shared" ca="1" si="11609"/>
        <v>61</v>
      </c>
    </row>
    <row r="3871" spans="1:23" ht="13">
      <c r="A3871" s="9">
        <f t="shared" si="8"/>
        <v>3868</v>
      </c>
      <c r="B3871" s="45">
        <v>7</v>
      </c>
      <c r="C3871" s="9">
        <f>MOD(A3871-1,COUNT('DATE Snapshot'!$A:$A))+1</f>
        <v>4</v>
      </c>
      <c r="D3871" s="25">
        <f t="shared" ref="D3871:I3871" ca="1" si="11610">INDIRECT(ADDRESS($C3871+1,D$2,,,D$1))</f>
        <v>42826</v>
      </c>
      <c r="E3871" s="27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8">
        <f t="shared" ca="1" si="11610"/>
        <v>42736</v>
      </c>
      <c r="I3871" s="9">
        <f t="shared" ca="1" si="11610"/>
        <v>7</v>
      </c>
      <c r="J3871" s="46">
        <f>TRUNC((A3871-1)/COUNT('DATE Snapshot'!A:A)/COUNT(PRODUCT!A:A),0)+1</f>
        <v>6</v>
      </c>
      <c r="K3871" s="9" t="str">
        <f t="shared" ref="K3871:O3871" ca="1" si="11611">INDIRECT(ADDRESS($J3871+1,K$2,,,K$1))</f>
        <v>CENTRO NORTE</v>
      </c>
      <c r="L3871" s="9" t="str">
        <f t="shared" ca="1" si="11611"/>
        <v>CN</v>
      </c>
      <c r="M3871" s="9" t="str">
        <f t="shared" ca="1" si="11611"/>
        <v>GOIANIA</v>
      </c>
      <c r="N3871" s="9" t="str">
        <f t="shared" ca="1" si="11611"/>
        <v>BRASIL</v>
      </c>
      <c r="O3871" s="9">
        <f t="shared" ca="1" si="11611"/>
        <v>0</v>
      </c>
      <c r="P3871" s="9">
        <f>MOD(TRUNC((A3871-1)/COUNT('DATE Snapshot'!A:A)),COUNT(PRODUCT!A:A))+1</f>
        <v>22</v>
      </c>
      <c r="Q3871" s="9" t="str">
        <f t="shared" ref="Q3871:W3871" ca="1" si="11612">INDIRECT(ADDRESS($P3871+1,Q$2,,,Q$1))</f>
        <v>TINTO SUAVE</v>
      </c>
      <c r="R3871" s="9" t="str">
        <f t="shared" ca="1" si="11612"/>
        <v>TNT_SU_E</v>
      </c>
      <c r="S3871" s="9" t="str">
        <f t="shared" ca="1" si="11612"/>
        <v>VINHO TINTO</v>
      </c>
      <c r="T3871" s="9" t="str">
        <f t="shared" ca="1" si="11612"/>
        <v>4_TPK_2,0 l</v>
      </c>
      <c r="U3871" s="29">
        <f t="shared" ca="1" si="11612"/>
        <v>4</v>
      </c>
      <c r="V3871" s="30">
        <f t="shared" ca="1" si="11612"/>
        <v>103.5</v>
      </c>
      <c r="W3871" s="30">
        <f t="shared" ca="1" si="11612"/>
        <v>61</v>
      </c>
    </row>
    <row r="3872" spans="1:23" ht="13">
      <c r="A3872" s="9">
        <f t="shared" si="8"/>
        <v>3869</v>
      </c>
      <c r="B3872" s="45">
        <v>0</v>
      </c>
      <c r="C3872" s="9">
        <f>MOD(A3872-1,COUNT('DATE Snapshot'!$A:$A))+1</f>
        <v>5</v>
      </c>
      <c r="D3872" s="25">
        <f t="shared" ref="D3872:I3872" ca="1" si="11613">INDIRECT(ADDRESS($C3872+1,D$2,,,D$1))</f>
        <v>42856</v>
      </c>
      <c r="E3872" s="27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8">
        <f t="shared" ca="1" si="11613"/>
        <v>42736</v>
      </c>
      <c r="I3872" s="9">
        <f t="shared" ca="1" si="11613"/>
        <v>2</v>
      </c>
      <c r="J3872" s="46">
        <f>TRUNC((A3872-1)/COUNT('DATE Snapshot'!A:A)/COUNT(PRODUCT!A:A),0)+1</f>
        <v>6</v>
      </c>
      <c r="K3872" s="9" t="str">
        <f t="shared" ref="K3872:O3872" ca="1" si="11614">INDIRECT(ADDRESS($J3872+1,K$2,,,K$1))</f>
        <v>CENTRO NORTE</v>
      </c>
      <c r="L3872" s="9" t="str">
        <f t="shared" ca="1" si="11614"/>
        <v>CN</v>
      </c>
      <c r="M3872" s="9" t="str">
        <f t="shared" ca="1" si="11614"/>
        <v>GOIANIA</v>
      </c>
      <c r="N3872" s="9" t="str">
        <f t="shared" ca="1" si="11614"/>
        <v>BRASIL</v>
      </c>
      <c r="O3872" s="9">
        <f t="shared" ca="1" si="11614"/>
        <v>0</v>
      </c>
      <c r="P3872" s="9">
        <f>MOD(TRUNC((A3872-1)/COUNT('DATE Snapshot'!A:A)),COUNT(PRODUCT!A:A))+1</f>
        <v>22</v>
      </c>
      <c r="Q3872" s="9" t="str">
        <f t="shared" ref="Q3872:W3872" ca="1" si="11615">INDIRECT(ADDRESS($P3872+1,Q$2,,,Q$1))</f>
        <v>TINTO SUAVE</v>
      </c>
      <c r="R3872" s="9" t="str">
        <f t="shared" ca="1" si="11615"/>
        <v>TNT_SU_E</v>
      </c>
      <c r="S3872" s="9" t="str">
        <f t="shared" ca="1" si="11615"/>
        <v>VINHO TINTO</v>
      </c>
      <c r="T3872" s="9" t="str">
        <f t="shared" ca="1" si="11615"/>
        <v>4_TPK_2,0 l</v>
      </c>
      <c r="U3872" s="29">
        <f t="shared" ca="1" si="11615"/>
        <v>4</v>
      </c>
      <c r="V3872" s="30">
        <f t="shared" ca="1" si="11615"/>
        <v>103.5</v>
      </c>
      <c r="W3872" s="30">
        <f t="shared" ca="1" si="11615"/>
        <v>61</v>
      </c>
    </row>
    <row r="3873" spans="1:23" ht="13">
      <c r="A3873" s="9">
        <f t="shared" si="8"/>
        <v>3870</v>
      </c>
      <c r="B3873" s="45">
        <v>9</v>
      </c>
      <c r="C3873" s="9">
        <f>MOD(A3873-1,COUNT('DATE Snapshot'!$A:$A))+1</f>
        <v>6</v>
      </c>
      <c r="D3873" s="25">
        <f t="shared" ref="D3873:I3873" ca="1" si="11616">INDIRECT(ADDRESS($C3873+1,D$2,,,D$1))</f>
        <v>42887</v>
      </c>
      <c r="E3873" s="27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8">
        <f t="shared" ca="1" si="11616"/>
        <v>42736</v>
      </c>
      <c r="I3873" s="9">
        <f t="shared" ca="1" si="11616"/>
        <v>5</v>
      </c>
      <c r="J3873" s="46">
        <f>TRUNC((A3873-1)/COUNT('DATE Snapshot'!A:A)/COUNT(PRODUCT!A:A),0)+1</f>
        <v>6</v>
      </c>
      <c r="K3873" s="9" t="str">
        <f t="shared" ref="K3873:O3873" ca="1" si="11617">INDIRECT(ADDRESS($J3873+1,K$2,,,K$1))</f>
        <v>CENTRO NORTE</v>
      </c>
      <c r="L3873" s="9" t="str">
        <f t="shared" ca="1" si="11617"/>
        <v>CN</v>
      </c>
      <c r="M3873" s="9" t="str">
        <f t="shared" ca="1" si="11617"/>
        <v>GOIANIA</v>
      </c>
      <c r="N3873" s="9" t="str">
        <f t="shared" ca="1" si="11617"/>
        <v>BRASIL</v>
      </c>
      <c r="O3873" s="9">
        <f t="shared" ca="1" si="11617"/>
        <v>0</v>
      </c>
      <c r="P3873" s="9">
        <f>MOD(TRUNC((A3873-1)/COUNT('DATE Snapshot'!A:A)),COUNT(PRODUCT!A:A))+1</f>
        <v>22</v>
      </c>
      <c r="Q3873" s="9" t="str">
        <f t="shared" ref="Q3873:W3873" ca="1" si="11618">INDIRECT(ADDRESS($P3873+1,Q$2,,,Q$1))</f>
        <v>TINTO SUAVE</v>
      </c>
      <c r="R3873" s="9" t="str">
        <f t="shared" ca="1" si="11618"/>
        <v>TNT_SU_E</v>
      </c>
      <c r="S3873" s="9" t="str">
        <f t="shared" ca="1" si="11618"/>
        <v>VINHO TINTO</v>
      </c>
      <c r="T3873" s="9" t="str">
        <f t="shared" ca="1" si="11618"/>
        <v>4_TPK_2,0 l</v>
      </c>
      <c r="U3873" s="29">
        <f t="shared" ca="1" si="11618"/>
        <v>4</v>
      </c>
      <c r="V3873" s="30">
        <f t="shared" ca="1" si="11618"/>
        <v>103.5</v>
      </c>
      <c r="W3873" s="30">
        <f t="shared" ca="1" si="11618"/>
        <v>61</v>
      </c>
    </row>
    <row r="3874" spans="1:23" ht="13">
      <c r="A3874" s="9">
        <f t="shared" si="8"/>
        <v>3871</v>
      </c>
      <c r="B3874" s="45">
        <v>2</v>
      </c>
      <c r="C3874" s="9">
        <f>MOD(A3874-1,COUNT('DATE Snapshot'!$A:$A))+1</f>
        <v>7</v>
      </c>
      <c r="D3874" s="25">
        <f t="shared" ref="D3874:I3874" ca="1" si="11619">INDIRECT(ADDRESS($C3874+1,D$2,,,D$1))</f>
        <v>42917</v>
      </c>
      <c r="E3874" s="27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8">
        <f t="shared" ca="1" si="11619"/>
        <v>42736</v>
      </c>
      <c r="I3874" s="9">
        <f t="shared" ca="1" si="11619"/>
        <v>7</v>
      </c>
      <c r="J3874" s="46">
        <f>TRUNC((A3874-1)/COUNT('DATE Snapshot'!A:A)/COUNT(PRODUCT!A:A),0)+1</f>
        <v>6</v>
      </c>
      <c r="K3874" s="9" t="str">
        <f t="shared" ref="K3874:O3874" ca="1" si="11620">INDIRECT(ADDRESS($J3874+1,K$2,,,K$1))</f>
        <v>CENTRO NORTE</v>
      </c>
      <c r="L3874" s="9" t="str">
        <f t="shared" ca="1" si="11620"/>
        <v>CN</v>
      </c>
      <c r="M3874" s="9" t="str">
        <f t="shared" ca="1" si="11620"/>
        <v>GOIANIA</v>
      </c>
      <c r="N3874" s="9" t="str">
        <f t="shared" ca="1" si="11620"/>
        <v>BRASIL</v>
      </c>
      <c r="O3874" s="9">
        <f t="shared" ca="1" si="11620"/>
        <v>0</v>
      </c>
      <c r="P3874" s="9">
        <f>MOD(TRUNC((A3874-1)/COUNT('DATE Snapshot'!A:A)),COUNT(PRODUCT!A:A))+1</f>
        <v>22</v>
      </c>
      <c r="Q3874" s="9" t="str">
        <f t="shared" ref="Q3874:W3874" ca="1" si="11621">INDIRECT(ADDRESS($P3874+1,Q$2,,,Q$1))</f>
        <v>TINTO SUAVE</v>
      </c>
      <c r="R3874" s="9" t="str">
        <f t="shared" ca="1" si="11621"/>
        <v>TNT_SU_E</v>
      </c>
      <c r="S3874" s="9" t="str">
        <f t="shared" ca="1" si="11621"/>
        <v>VINHO TINTO</v>
      </c>
      <c r="T3874" s="9" t="str">
        <f t="shared" ca="1" si="11621"/>
        <v>4_TPK_2,0 l</v>
      </c>
      <c r="U3874" s="29">
        <f t="shared" ca="1" si="11621"/>
        <v>4</v>
      </c>
      <c r="V3874" s="30">
        <f t="shared" ca="1" si="11621"/>
        <v>103.5</v>
      </c>
      <c r="W3874" s="30">
        <f t="shared" ca="1" si="11621"/>
        <v>61</v>
      </c>
    </row>
    <row r="3875" spans="1:23" ht="13">
      <c r="A3875" s="9">
        <f t="shared" si="8"/>
        <v>3872</v>
      </c>
      <c r="B3875" s="45">
        <v>4</v>
      </c>
      <c r="C3875" s="9">
        <f>MOD(A3875-1,COUNT('DATE Snapshot'!$A:$A))+1</f>
        <v>8</v>
      </c>
      <c r="D3875" s="25">
        <f t="shared" ref="D3875:I3875" ca="1" si="11622">INDIRECT(ADDRESS($C3875+1,D$2,,,D$1))</f>
        <v>42948</v>
      </c>
      <c r="E3875" s="27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8">
        <f t="shared" ca="1" si="11622"/>
        <v>42736</v>
      </c>
      <c r="I3875" s="9">
        <f t="shared" ca="1" si="11622"/>
        <v>3</v>
      </c>
      <c r="J3875" s="46">
        <f>TRUNC((A3875-1)/COUNT('DATE Snapshot'!A:A)/COUNT(PRODUCT!A:A),0)+1</f>
        <v>6</v>
      </c>
      <c r="K3875" s="9" t="str">
        <f t="shared" ref="K3875:O3875" ca="1" si="11623">INDIRECT(ADDRESS($J3875+1,K$2,,,K$1))</f>
        <v>CENTRO NORTE</v>
      </c>
      <c r="L3875" s="9" t="str">
        <f t="shared" ca="1" si="11623"/>
        <v>CN</v>
      </c>
      <c r="M3875" s="9" t="str">
        <f t="shared" ca="1" si="11623"/>
        <v>GOIANIA</v>
      </c>
      <c r="N3875" s="9" t="str">
        <f t="shared" ca="1" si="11623"/>
        <v>BRASIL</v>
      </c>
      <c r="O3875" s="9">
        <f t="shared" ca="1" si="11623"/>
        <v>0</v>
      </c>
      <c r="P3875" s="9">
        <f>MOD(TRUNC((A3875-1)/COUNT('DATE Snapshot'!A:A)),COUNT(PRODUCT!A:A))+1</f>
        <v>22</v>
      </c>
      <c r="Q3875" s="9" t="str">
        <f t="shared" ref="Q3875:W3875" ca="1" si="11624">INDIRECT(ADDRESS($P3875+1,Q$2,,,Q$1))</f>
        <v>TINTO SUAVE</v>
      </c>
      <c r="R3875" s="9" t="str">
        <f t="shared" ca="1" si="11624"/>
        <v>TNT_SU_E</v>
      </c>
      <c r="S3875" s="9" t="str">
        <f t="shared" ca="1" si="11624"/>
        <v>VINHO TINTO</v>
      </c>
      <c r="T3875" s="9" t="str">
        <f t="shared" ca="1" si="11624"/>
        <v>4_TPK_2,0 l</v>
      </c>
      <c r="U3875" s="29">
        <f t="shared" ca="1" si="11624"/>
        <v>4</v>
      </c>
      <c r="V3875" s="30">
        <f t="shared" ca="1" si="11624"/>
        <v>103.5</v>
      </c>
      <c r="W3875" s="30">
        <f t="shared" ca="1" si="11624"/>
        <v>61</v>
      </c>
    </row>
    <row r="3876" spans="1:23" ht="13">
      <c r="A3876" s="9">
        <f t="shared" si="8"/>
        <v>3873</v>
      </c>
      <c r="B3876" s="45">
        <v>8</v>
      </c>
      <c r="C3876" s="9">
        <f>MOD(A3876-1,COUNT('DATE Snapshot'!$A:$A))+1</f>
        <v>9</v>
      </c>
      <c r="D3876" s="25">
        <f t="shared" ref="D3876:I3876" ca="1" si="11625">INDIRECT(ADDRESS($C3876+1,D$2,,,D$1))</f>
        <v>42979</v>
      </c>
      <c r="E3876" s="27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8">
        <f t="shared" ca="1" si="11625"/>
        <v>42736</v>
      </c>
      <c r="I3876" s="9">
        <f t="shared" ca="1" si="11625"/>
        <v>6</v>
      </c>
      <c r="J3876" s="46">
        <f>TRUNC((A3876-1)/COUNT('DATE Snapshot'!A:A)/COUNT(PRODUCT!A:A),0)+1</f>
        <v>6</v>
      </c>
      <c r="K3876" s="9" t="str">
        <f t="shared" ref="K3876:O3876" ca="1" si="11626">INDIRECT(ADDRESS($J3876+1,K$2,,,K$1))</f>
        <v>CENTRO NORTE</v>
      </c>
      <c r="L3876" s="9" t="str">
        <f t="shared" ca="1" si="11626"/>
        <v>CN</v>
      </c>
      <c r="M3876" s="9" t="str">
        <f t="shared" ca="1" si="11626"/>
        <v>GOIANIA</v>
      </c>
      <c r="N3876" s="9" t="str">
        <f t="shared" ca="1" si="11626"/>
        <v>BRASIL</v>
      </c>
      <c r="O3876" s="9">
        <f t="shared" ca="1" si="11626"/>
        <v>0</v>
      </c>
      <c r="P3876" s="9">
        <f>MOD(TRUNC((A3876-1)/COUNT('DATE Snapshot'!A:A)),COUNT(PRODUCT!A:A))+1</f>
        <v>22</v>
      </c>
      <c r="Q3876" s="9" t="str">
        <f t="shared" ref="Q3876:W3876" ca="1" si="11627">INDIRECT(ADDRESS($P3876+1,Q$2,,,Q$1))</f>
        <v>TINTO SUAVE</v>
      </c>
      <c r="R3876" s="9" t="str">
        <f t="shared" ca="1" si="11627"/>
        <v>TNT_SU_E</v>
      </c>
      <c r="S3876" s="9" t="str">
        <f t="shared" ca="1" si="11627"/>
        <v>VINHO TINTO</v>
      </c>
      <c r="T3876" s="9" t="str">
        <f t="shared" ca="1" si="11627"/>
        <v>4_TPK_2,0 l</v>
      </c>
      <c r="U3876" s="29">
        <f t="shared" ca="1" si="11627"/>
        <v>4</v>
      </c>
      <c r="V3876" s="30">
        <f t="shared" ca="1" si="11627"/>
        <v>103.5</v>
      </c>
      <c r="W3876" s="30">
        <f t="shared" ca="1" si="11627"/>
        <v>61</v>
      </c>
    </row>
    <row r="3877" spans="1:23" ht="13">
      <c r="A3877" s="9">
        <f t="shared" si="8"/>
        <v>3874</v>
      </c>
      <c r="B3877" s="45">
        <v>8</v>
      </c>
      <c r="C3877" s="9">
        <f>MOD(A3877-1,COUNT('DATE Snapshot'!$A:$A))+1</f>
        <v>10</v>
      </c>
      <c r="D3877" s="25">
        <f t="shared" ref="D3877:I3877" ca="1" si="11628">INDIRECT(ADDRESS($C3877+1,D$2,,,D$1))</f>
        <v>43009</v>
      </c>
      <c r="E3877" s="27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8">
        <f t="shared" ca="1" si="11628"/>
        <v>42736</v>
      </c>
      <c r="I3877" s="9">
        <f t="shared" ca="1" si="11628"/>
        <v>1</v>
      </c>
      <c r="J3877" s="46">
        <f>TRUNC((A3877-1)/COUNT('DATE Snapshot'!A:A)/COUNT(PRODUCT!A:A),0)+1</f>
        <v>6</v>
      </c>
      <c r="K3877" s="9" t="str">
        <f t="shared" ref="K3877:O3877" ca="1" si="11629">INDIRECT(ADDRESS($J3877+1,K$2,,,K$1))</f>
        <v>CENTRO NORTE</v>
      </c>
      <c r="L3877" s="9" t="str">
        <f t="shared" ca="1" si="11629"/>
        <v>CN</v>
      </c>
      <c r="M3877" s="9" t="str">
        <f t="shared" ca="1" si="11629"/>
        <v>GOIANIA</v>
      </c>
      <c r="N3877" s="9" t="str">
        <f t="shared" ca="1" si="11629"/>
        <v>BRASIL</v>
      </c>
      <c r="O3877" s="9">
        <f t="shared" ca="1" si="11629"/>
        <v>0</v>
      </c>
      <c r="P3877" s="9">
        <f>MOD(TRUNC((A3877-1)/COUNT('DATE Snapshot'!A:A)),COUNT(PRODUCT!A:A))+1</f>
        <v>22</v>
      </c>
      <c r="Q3877" s="9" t="str">
        <f t="shared" ref="Q3877:W3877" ca="1" si="11630">INDIRECT(ADDRESS($P3877+1,Q$2,,,Q$1))</f>
        <v>TINTO SUAVE</v>
      </c>
      <c r="R3877" s="9" t="str">
        <f t="shared" ca="1" si="11630"/>
        <v>TNT_SU_E</v>
      </c>
      <c r="S3877" s="9" t="str">
        <f t="shared" ca="1" si="11630"/>
        <v>VINHO TINTO</v>
      </c>
      <c r="T3877" s="9" t="str">
        <f t="shared" ca="1" si="11630"/>
        <v>4_TPK_2,0 l</v>
      </c>
      <c r="U3877" s="29">
        <f t="shared" ca="1" si="11630"/>
        <v>4</v>
      </c>
      <c r="V3877" s="30">
        <f t="shared" ca="1" si="11630"/>
        <v>103.5</v>
      </c>
      <c r="W3877" s="30">
        <f t="shared" ca="1" si="11630"/>
        <v>61</v>
      </c>
    </row>
    <row r="3878" spans="1:23" ht="13">
      <c r="A3878" s="9">
        <f t="shared" si="8"/>
        <v>3875</v>
      </c>
      <c r="B3878" s="45">
        <v>1</v>
      </c>
      <c r="C3878" s="9">
        <f>MOD(A3878-1,COUNT('DATE Snapshot'!$A:$A))+1</f>
        <v>11</v>
      </c>
      <c r="D3878" s="25">
        <f t="shared" ref="D3878:I3878" ca="1" si="11631">INDIRECT(ADDRESS($C3878+1,D$2,,,D$1))</f>
        <v>43040</v>
      </c>
      <c r="E3878" s="27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8">
        <f t="shared" ca="1" si="11631"/>
        <v>42736</v>
      </c>
      <c r="I3878" s="9">
        <f t="shared" ca="1" si="11631"/>
        <v>4</v>
      </c>
      <c r="J3878" s="46">
        <f>TRUNC((A3878-1)/COUNT('DATE Snapshot'!A:A)/COUNT(PRODUCT!A:A),0)+1</f>
        <v>6</v>
      </c>
      <c r="K3878" s="9" t="str">
        <f t="shared" ref="K3878:O3878" ca="1" si="11632">INDIRECT(ADDRESS($J3878+1,K$2,,,K$1))</f>
        <v>CENTRO NORTE</v>
      </c>
      <c r="L3878" s="9" t="str">
        <f t="shared" ca="1" si="11632"/>
        <v>CN</v>
      </c>
      <c r="M3878" s="9" t="str">
        <f t="shared" ca="1" si="11632"/>
        <v>GOIANIA</v>
      </c>
      <c r="N3878" s="9" t="str">
        <f t="shared" ca="1" si="11632"/>
        <v>BRASIL</v>
      </c>
      <c r="O3878" s="9">
        <f t="shared" ca="1" si="11632"/>
        <v>0</v>
      </c>
      <c r="P3878" s="9">
        <f>MOD(TRUNC((A3878-1)/COUNT('DATE Snapshot'!A:A)),COUNT(PRODUCT!A:A))+1</f>
        <v>22</v>
      </c>
      <c r="Q3878" s="9" t="str">
        <f t="shared" ref="Q3878:W3878" ca="1" si="11633">INDIRECT(ADDRESS($P3878+1,Q$2,,,Q$1))</f>
        <v>TINTO SUAVE</v>
      </c>
      <c r="R3878" s="9" t="str">
        <f t="shared" ca="1" si="11633"/>
        <v>TNT_SU_E</v>
      </c>
      <c r="S3878" s="9" t="str">
        <f t="shared" ca="1" si="11633"/>
        <v>VINHO TINTO</v>
      </c>
      <c r="T3878" s="9" t="str">
        <f t="shared" ca="1" si="11633"/>
        <v>4_TPK_2,0 l</v>
      </c>
      <c r="U3878" s="29">
        <f t="shared" ca="1" si="11633"/>
        <v>4</v>
      </c>
      <c r="V3878" s="30">
        <f t="shared" ca="1" si="11633"/>
        <v>103.5</v>
      </c>
      <c r="W3878" s="30">
        <f t="shared" ca="1" si="11633"/>
        <v>61</v>
      </c>
    </row>
    <row r="3879" spans="1:23" ht="13">
      <c r="A3879" s="9">
        <f t="shared" si="8"/>
        <v>3876</v>
      </c>
      <c r="B3879" s="45">
        <v>1</v>
      </c>
      <c r="C3879" s="9">
        <f>MOD(A3879-1,COUNT('DATE Snapshot'!$A:$A))+1</f>
        <v>12</v>
      </c>
      <c r="D3879" s="25">
        <f t="shared" ref="D3879:I3879" ca="1" si="11634">INDIRECT(ADDRESS($C3879+1,D$2,,,D$1))</f>
        <v>43070</v>
      </c>
      <c r="E3879" s="27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8">
        <f t="shared" ca="1" si="11634"/>
        <v>42736</v>
      </c>
      <c r="I3879" s="9">
        <f t="shared" ca="1" si="11634"/>
        <v>6</v>
      </c>
      <c r="J3879" s="46">
        <f>TRUNC((A3879-1)/COUNT('DATE Snapshot'!A:A)/COUNT(PRODUCT!A:A),0)+1</f>
        <v>6</v>
      </c>
      <c r="K3879" s="9" t="str">
        <f t="shared" ref="K3879:O3879" ca="1" si="11635">INDIRECT(ADDRESS($J3879+1,K$2,,,K$1))</f>
        <v>CENTRO NORTE</v>
      </c>
      <c r="L3879" s="9" t="str">
        <f t="shared" ca="1" si="11635"/>
        <v>CN</v>
      </c>
      <c r="M3879" s="9" t="str">
        <f t="shared" ca="1" si="11635"/>
        <v>GOIANIA</v>
      </c>
      <c r="N3879" s="9" t="str">
        <f t="shared" ca="1" si="11635"/>
        <v>BRASIL</v>
      </c>
      <c r="O3879" s="9">
        <f t="shared" ca="1" si="11635"/>
        <v>0</v>
      </c>
      <c r="P3879" s="9">
        <f>MOD(TRUNC((A3879-1)/COUNT('DATE Snapshot'!A:A)),COUNT(PRODUCT!A:A))+1</f>
        <v>22</v>
      </c>
      <c r="Q3879" s="9" t="str">
        <f t="shared" ref="Q3879:W3879" ca="1" si="11636">INDIRECT(ADDRESS($P3879+1,Q$2,,,Q$1))</f>
        <v>TINTO SUAVE</v>
      </c>
      <c r="R3879" s="9" t="str">
        <f t="shared" ca="1" si="11636"/>
        <v>TNT_SU_E</v>
      </c>
      <c r="S3879" s="9" t="str">
        <f t="shared" ca="1" si="11636"/>
        <v>VINHO TINTO</v>
      </c>
      <c r="T3879" s="9" t="str">
        <f t="shared" ca="1" si="11636"/>
        <v>4_TPK_2,0 l</v>
      </c>
      <c r="U3879" s="29">
        <f t="shared" ca="1" si="11636"/>
        <v>4</v>
      </c>
      <c r="V3879" s="30">
        <f t="shared" ca="1" si="11636"/>
        <v>103.5</v>
      </c>
      <c r="W3879" s="30">
        <f t="shared" ca="1" si="11636"/>
        <v>61</v>
      </c>
    </row>
    <row r="3880" spans="1:23" ht="13">
      <c r="A3880" s="9">
        <f t="shared" si="8"/>
        <v>3877</v>
      </c>
      <c r="B3880" s="45">
        <v>7</v>
      </c>
      <c r="C3880" s="9">
        <f>MOD(A3880-1,COUNT('DATE Snapshot'!$A:$A))+1</f>
        <v>13</v>
      </c>
      <c r="D3880" s="25">
        <f t="shared" ref="D3880:I3880" ca="1" si="11637">INDIRECT(ADDRESS($C3880+1,D$2,,,D$1))</f>
        <v>43101</v>
      </c>
      <c r="E3880" s="27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8">
        <f t="shared" ca="1" si="11637"/>
        <v>43101</v>
      </c>
      <c r="I3880" s="9">
        <f t="shared" ca="1" si="11637"/>
        <v>2</v>
      </c>
      <c r="J3880" s="46">
        <f>TRUNC((A3880-1)/COUNT('DATE Snapshot'!A:A)/COUNT(PRODUCT!A:A),0)+1</f>
        <v>6</v>
      </c>
      <c r="K3880" s="9" t="str">
        <f t="shared" ref="K3880:O3880" ca="1" si="11638">INDIRECT(ADDRESS($J3880+1,K$2,,,K$1))</f>
        <v>CENTRO NORTE</v>
      </c>
      <c r="L3880" s="9" t="str">
        <f t="shared" ca="1" si="11638"/>
        <v>CN</v>
      </c>
      <c r="M3880" s="9" t="str">
        <f t="shared" ca="1" si="11638"/>
        <v>GOIANIA</v>
      </c>
      <c r="N3880" s="9" t="str">
        <f t="shared" ca="1" si="11638"/>
        <v>BRASIL</v>
      </c>
      <c r="O3880" s="9">
        <f t="shared" ca="1" si="11638"/>
        <v>0</v>
      </c>
      <c r="P3880" s="9">
        <f>MOD(TRUNC((A3880-1)/COUNT('DATE Snapshot'!A:A)),COUNT(PRODUCT!A:A))+1</f>
        <v>22</v>
      </c>
      <c r="Q3880" s="9" t="str">
        <f t="shared" ref="Q3880:W3880" ca="1" si="11639">INDIRECT(ADDRESS($P3880+1,Q$2,,,Q$1))</f>
        <v>TINTO SUAVE</v>
      </c>
      <c r="R3880" s="9" t="str">
        <f t="shared" ca="1" si="11639"/>
        <v>TNT_SU_E</v>
      </c>
      <c r="S3880" s="9" t="str">
        <f t="shared" ca="1" si="11639"/>
        <v>VINHO TINTO</v>
      </c>
      <c r="T3880" s="9" t="str">
        <f t="shared" ca="1" si="11639"/>
        <v>4_TPK_2,0 l</v>
      </c>
      <c r="U3880" s="29">
        <f t="shared" ca="1" si="11639"/>
        <v>4</v>
      </c>
      <c r="V3880" s="30">
        <f t="shared" ca="1" si="11639"/>
        <v>103.5</v>
      </c>
      <c r="W3880" s="30">
        <f t="shared" ca="1" si="11639"/>
        <v>61</v>
      </c>
    </row>
    <row r="3881" spans="1:23" ht="13">
      <c r="A3881" s="9">
        <f t="shared" si="8"/>
        <v>3878</v>
      </c>
      <c r="B3881" s="45">
        <v>7</v>
      </c>
      <c r="C3881" s="9">
        <f>MOD(A3881-1,COUNT('DATE Snapshot'!$A:$A))+1</f>
        <v>14</v>
      </c>
      <c r="D3881" s="25">
        <f t="shared" ref="D3881:I3881" ca="1" si="11640">INDIRECT(ADDRESS($C3881+1,D$2,,,D$1))</f>
        <v>43132</v>
      </c>
      <c r="E3881" s="27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8">
        <f t="shared" ca="1" si="11640"/>
        <v>43101</v>
      </c>
      <c r="I3881" s="9">
        <f t="shared" ca="1" si="11640"/>
        <v>5</v>
      </c>
      <c r="J3881" s="46">
        <f>TRUNC((A3881-1)/COUNT('DATE Snapshot'!A:A)/COUNT(PRODUCT!A:A),0)+1</f>
        <v>6</v>
      </c>
      <c r="K3881" s="9" t="str">
        <f t="shared" ref="K3881:O3881" ca="1" si="11641">INDIRECT(ADDRESS($J3881+1,K$2,,,K$1))</f>
        <v>CENTRO NORTE</v>
      </c>
      <c r="L3881" s="9" t="str">
        <f t="shared" ca="1" si="11641"/>
        <v>CN</v>
      </c>
      <c r="M3881" s="9" t="str">
        <f t="shared" ca="1" si="11641"/>
        <v>GOIANIA</v>
      </c>
      <c r="N3881" s="9" t="str">
        <f t="shared" ca="1" si="11641"/>
        <v>BRASIL</v>
      </c>
      <c r="O3881" s="9">
        <f t="shared" ca="1" si="11641"/>
        <v>0</v>
      </c>
      <c r="P3881" s="9">
        <f>MOD(TRUNC((A3881-1)/COUNT('DATE Snapshot'!A:A)),COUNT(PRODUCT!A:A))+1</f>
        <v>22</v>
      </c>
      <c r="Q3881" s="9" t="str">
        <f t="shared" ref="Q3881:W3881" ca="1" si="11642">INDIRECT(ADDRESS($P3881+1,Q$2,,,Q$1))</f>
        <v>TINTO SUAVE</v>
      </c>
      <c r="R3881" s="9" t="str">
        <f t="shared" ca="1" si="11642"/>
        <v>TNT_SU_E</v>
      </c>
      <c r="S3881" s="9" t="str">
        <f t="shared" ca="1" si="11642"/>
        <v>VINHO TINTO</v>
      </c>
      <c r="T3881" s="9" t="str">
        <f t="shared" ca="1" si="11642"/>
        <v>4_TPK_2,0 l</v>
      </c>
      <c r="U3881" s="29">
        <f t="shared" ca="1" si="11642"/>
        <v>4</v>
      </c>
      <c r="V3881" s="30">
        <f t="shared" ca="1" si="11642"/>
        <v>103.5</v>
      </c>
      <c r="W3881" s="30">
        <f t="shared" ca="1" si="11642"/>
        <v>61</v>
      </c>
    </row>
    <row r="3882" spans="1:23" ht="13">
      <c r="A3882" s="9">
        <f t="shared" si="8"/>
        <v>3879</v>
      </c>
      <c r="B3882" s="45">
        <v>5</v>
      </c>
      <c r="C3882" s="9">
        <f>MOD(A3882-1,COUNT('DATE Snapshot'!$A:$A))+1</f>
        <v>15</v>
      </c>
      <c r="D3882" s="25">
        <f t="shared" ref="D3882:I3882" ca="1" si="11643">INDIRECT(ADDRESS($C3882+1,D$2,,,D$1))</f>
        <v>43160</v>
      </c>
      <c r="E3882" s="27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8">
        <f t="shared" ca="1" si="11643"/>
        <v>43101</v>
      </c>
      <c r="I3882" s="9">
        <f t="shared" ca="1" si="11643"/>
        <v>5</v>
      </c>
      <c r="J3882" s="46">
        <f>TRUNC((A3882-1)/COUNT('DATE Snapshot'!A:A)/COUNT(PRODUCT!A:A),0)+1</f>
        <v>6</v>
      </c>
      <c r="K3882" s="9" t="str">
        <f t="shared" ref="K3882:O3882" ca="1" si="11644">INDIRECT(ADDRESS($J3882+1,K$2,,,K$1))</f>
        <v>CENTRO NORTE</v>
      </c>
      <c r="L3882" s="9" t="str">
        <f t="shared" ca="1" si="11644"/>
        <v>CN</v>
      </c>
      <c r="M3882" s="9" t="str">
        <f t="shared" ca="1" si="11644"/>
        <v>GOIANIA</v>
      </c>
      <c r="N3882" s="9" t="str">
        <f t="shared" ca="1" si="11644"/>
        <v>BRASIL</v>
      </c>
      <c r="O3882" s="9">
        <f t="shared" ca="1" si="11644"/>
        <v>0</v>
      </c>
      <c r="P3882" s="9">
        <f>MOD(TRUNC((A3882-1)/COUNT('DATE Snapshot'!A:A)),COUNT(PRODUCT!A:A))+1</f>
        <v>22</v>
      </c>
      <c r="Q3882" s="9" t="str">
        <f t="shared" ref="Q3882:W3882" ca="1" si="11645">INDIRECT(ADDRESS($P3882+1,Q$2,,,Q$1))</f>
        <v>TINTO SUAVE</v>
      </c>
      <c r="R3882" s="9" t="str">
        <f t="shared" ca="1" si="11645"/>
        <v>TNT_SU_E</v>
      </c>
      <c r="S3882" s="9" t="str">
        <f t="shared" ca="1" si="11645"/>
        <v>VINHO TINTO</v>
      </c>
      <c r="T3882" s="9" t="str">
        <f t="shared" ca="1" si="11645"/>
        <v>4_TPK_2,0 l</v>
      </c>
      <c r="U3882" s="29">
        <f t="shared" ca="1" si="11645"/>
        <v>4</v>
      </c>
      <c r="V3882" s="30">
        <f t="shared" ca="1" si="11645"/>
        <v>103.5</v>
      </c>
      <c r="W3882" s="30">
        <f t="shared" ca="1" si="11645"/>
        <v>61</v>
      </c>
    </row>
    <row r="3883" spans="1:23" ht="13">
      <c r="A3883" s="9">
        <f t="shared" si="8"/>
        <v>3880</v>
      </c>
      <c r="B3883" s="45">
        <v>2</v>
      </c>
      <c r="C3883" s="9">
        <f>MOD(A3883-1,COUNT('DATE Snapshot'!$A:$A))+1</f>
        <v>16</v>
      </c>
      <c r="D3883" s="25">
        <f t="shared" ref="D3883:I3883" ca="1" si="11646">INDIRECT(ADDRESS($C3883+1,D$2,,,D$1))</f>
        <v>43191</v>
      </c>
      <c r="E3883" s="27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8">
        <f t="shared" ca="1" si="11646"/>
        <v>43101</v>
      </c>
      <c r="I3883" s="9">
        <f t="shared" ca="1" si="11646"/>
        <v>1</v>
      </c>
      <c r="J3883" s="46">
        <f>TRUNC((A3883-1)/COUNT('DATE Snapshot'!A:A)/COUNT(PRODUCT!A:A),0)+1</f>
        <v>6</v>
      </c>
      <c r="K3883" s="9" t="str">
        <f t="shared" ref="K3883:O3883" ca="1" si="11647">INDIRECT(ADDRESS($J3883+1,K$2,,,K$1))</f>
        <v>CENTRO NORTE</v>
      </c>
      <c r="L3883" s="9" t="str">
        <f t="shared" ca="1" si="11647"/>
        <v>CN</v>
      </c>
      <c r="M3883" s="9" t="str">
        <f t="shared" ca="1" si="11647"/>
        <v>GOIANIA</v>
      </c>
      <c r="N3883" s="9" t="str">
        <f t="shared" ca="1" si="11647"/>
        <v>BRASIL</v>
      </c>
      <c r="O3883" s="9">
        <f t="shared" ca="1" si="11647"/>
        <v>0</v>
      </c>
      <c r="P3883" s="9">
        <f>MOD(TRUNC((A3883-1)/COUNT('DATE Snapshot'!A:A)),COUNT(PRODUCT!A:A))+1</f>
        <v>22</v>
      </c>
      <c r="Q3883" s="9" t="str">
        <f t="shared" ref="Q3883:W3883" ca="1" si="11648">INDIRECT(ADDRESS($P3883+1,Q$2,,,Q$1))</f>
        <v>TINTO SUAVE</v>
      </c>
      <c r="R3883" s="9" t="str">
        <f t="shared" ca="1" si="11648"/>
        <v>TNT_SU_E</v>
      </c>
      <c r="S3883" s="9" t="str">
        <f t="shared" ca="1" si="11648"/>
        <v>VINHO TINTO</v>
      </c>
      <c r="T3883" s="9" t="str">
        <f t="shared" ca="1" si="11648"/>
        <v>4_TPK_2,0 l</v>
      </c>
      <c r="U3883" s="29">
        <f t="shared" ca="1" si="11648"/>
        <v>4</v>
      </c>
      <c r="V3883" s="30">
        <f t="shared" ca="1" si="11648"/>
        <v>103.5</v>
      </c>
      <c r="W3883" s="30">
        <f t="shared" ca="1" si="11648"/>
        <v>61</v>
      </c>
    </row>
    <row r="3884" spans="1:23" ht="13">
      <c r="A3884" s="9">
        <f t="shared" si="8"/>
        <v>3881</v>
      </c>
      <c r="B3884" s="45">
        <v>6</v>
      </c>
      <c r="C3884" s="9">
        <f>MOD(A3884-1,COUNT('DATE Snapshot'!$A:$A))+1</f>
        <v>17</v>
      </c>
      <c r="D3884" s="25">
        <f t="shared" ref="D3884:I3884" ca="1" si="11649">INDIRECT(ADDRESS($C3884+1,D$2,,,D$1))</f>
        <v>43221</v>
      </c>
      <c r="E3884" s="27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8">
        <f t="shared" ca="1" si="11649"/>
        <v>43101</v>
      </c>
      <c r="I3884" s="9">
        <f t="shared" ca="1" si="11649"/>
        <v>3</v>
      </c>
      <c r="J3884" s="46">
        <f>TRUNC((A3884-1)/COUNT('DATE Snapshot'!A:A)/COUNT(PRODUCT!A:A),0)+1</f>
        <v>6</v>
      </c>
      <c r="K3884" s="9" t="str">
        <f t="shared" ref="K3884:O3884" ca="1" si="11650">INDIRECT(ADDRESS($J3884+1,K$2,,,K$1))</f>
        <v>CENTRO NORTE</v>
      </c>
      <c r="L3884" s="9" t="str">
        <f t="shared" ca="1" si="11650"/>
        <v>CN</v>
      </c>
      <c r="M3884" s="9" t="str">
        <f t="shared" ca="1" si="11650"/>
        <v>GOIANIA</v>
      </c>
      <c r="N3884" s="9" t="str">
        <f t="shared" ca="1" si="11650"/>
        <v>BRASIL</v>
      </c>
      <c r="O3884" s="9">
        <f t="shared" ca="1" si="11650"/>
        <v>0</v>
      </c>
      <c r="P3884" s="9">
        <f>MOD(TRUNC((A3884-1)/COUNT('DATE Snapshot'!A:A)),COUNT(PRODUCT!A:A))+1</f>
        <v>22</v>
      </c>
      <c r="Q3884" s="9" t="str">
        <f t="shared" ref="Q3884:W3884" ca="1" si="11651">INDIRECT(ADDRESS($P3884+1,Q$2,,,Q$1))</f>
        <v>TINTO SUAVE</v>
      </c>
      <c r="R3884" s="9" t="str">
        <f t="shared" ca="1" si="11651"/>
        <v>TNT_SU_E</v>
      </c>
      <c r="S3884" s="9" t="str">
        <f t="shared" ca="1" si="11651"/>
        <v>VINHO TINTO</v>
      </c>
      <c r="T3884" s="9" t="str">
        <f t="shared" ca="1" si="11651"/>
        <v>4_TPK_2,0 l</v>
      </c>
      <c r="U3884" s="29">
        <f t="shared" ca="1" si="11651"/>
        <v>4</v>
      </c>
      <c r="V3884" s="30">
        <f t="shared" ca="1" si="11651"/>
        <v>103.5</v>
      </c>
      <c r="W3884" s="30">
        <f t="shared" ca="1" si="11651"/>
        <v>61</v>
      </c>
    </row>
    <row r="3885" spans="1:23" ht="13">
      <c r="A3885" s="9">
        <f t="shared" si="8"/>
        <v>3882</v>
      </c>
      <c r="B3885" s="45">
        <v>3</v>
      </c>
      <c r="C3885" s="9">
        <f>MOD(A3885-1,COUNT('DATE Snapshot'!$A:$A))+1</f>
        <v>18</v>
      </c>
      <c r="D3885" s="25">
        <f t="shared" ref="D3885:I3885" ca="1" si="11652">INDIRECT(ADDRESS($C3885+1,D$2,,,D$1))</f>
        <v>43252</v>
      </c>
      <c r="E3885" s="27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8">
        <f t="shared" ca="1" si="11652"/>
        <v>43101</v>
      </c>
      <c r="I3885" s="9">
        <f t="shared" ca="1" si="11652"/>
        <v>6</v>
      </c>
      <c r="J3885" s="46">
        <f>TRUNC((A3885-1)/COUNT('DATE Snapshot'!A:A)/COUNT(PRODUCT!A:A),0)+1</f>
        <v>6</v>
      </c>
      <c r="K3885" s="9" t="str">
        <f t="shared" ref="K3885:O3885" ca="1" si="11653">INDIRECT(ADDRESS($J3885+1,K$2,,,K$1))</f>
        <v>CENTRO NORTE</v>
      </c>
      <c r="L3885" s="9" t="str">
        <f t="shared" ca="1" si="11653"/>
        <v>CN</v>
      </c>
      <c r="M3885" s="9" t="str">
        <f t="shared" ca="1" si="11653"/>
        <v>GOIANIA</v>
      </c>
      <c r="N3885" s="9" t="str">
        <f t="shared" ca="1" si="11653"/>
        <v>BRASIL</v>
      </c>
      <c r="O3885" s="9">
        <f t="shared" ca="1" si="11653"/>
        <v>0</v>
      </c>
      <c r="P3885" s="9">
        <f>MOD(TRUNC((A3885-1)/COUNT('DATE Snapshot'!A:A)),COUNT(PRODUCT!A:A))+1</f>
        <v>22</v>
      </c>
      <c r="Q3885" s="9" t="str">
        <f t="shared" ref="Q3885:W3885" ca="1" si="11654">INDIRECT(ADDRESS($P3885+1,Q$2,,,Q$1))</f>
        <v>TINTO SUAVE</v>
      </c>
      <c r="R3885" s="9" t="str">
        <f t="shared" ca="1" si="11654"/>
        <v>TNT_SU_E</v>
      </c>
      <c r="S3885" s="9" t="str">
        <f t="shared" ca="1" si="11654"/>
        <v>VINHO TINTO</v>
      </c>
      <c r="T3885" s="9" t="str">
        <f t="shared" ca="1" si="11654"/>
        <v>4_TPK_2,0 l</v>
      </c>
      <c r="U3885" s="29">
        <f t="shared" ca="1" si="11654"/>
        <v>4</v>
      </c>
      <c r="V3885" s="30">
        <f t="shared" ca="1" si="11654"/>
        <v>103.5</v>
      </c>
      <c r="W3885" s="30">
        <f t="shared" ca="1" si="11654"/>
        <v>61</v>
      </c>
    </row>
    <row r="3886" spans="1:23" ht="13">
      <c r="A3886" s="9">
        <f t="shared" si="8"/>
        <v>3883</v>
      </c>
      <c r="B3886" s="45">
        <v>0</v>
      </c>
      <c r="C3886" s="9">
        <f>MOD(A3886-1,COUNT('DATE Snapshot'!$A:$A))+1</f>
        <v>19</v>
      </c>
      <c r="D3886" s="25">
        <f t="shared" ref="D3886:I3886" ca="1" si="11655">INDIRECT(ADDRESS($C3886+1,D$2,,,D$1))</f>
        <v>43282</v>
      </c>
      <c r="E3886" s="27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8">
        <f t="shared" ca="1" si="11655"/>
        <v>43101</v>
      </c>
      <c r="I3886" s="9">
        <f t="shared" ca="1" si="11655"/>
        <v>1</v>
      </c>
      <c r="J3886" s="46">
        <f>TRUNC((A3886-1)/COUNT('DATE Snapshot'!A:A)/COUNT(PRODUCT!A:A),0)+1</f>
        <v>6</v>
      </c>
      <c r="K3886" s="9" t="str">
        <f t="shared" ref="K3886:O3886" ca="1" si="11656">INDIRECT(ADDRESS($J3886+1,K$2,,,K$1))</f>
        <v>CENTRO NORTE</v>
      </c>
      <c r="L3886" s="9" t="str">
        <f t="shared" ca="1" si="11656"/>
        <v>CN</v>
      </c>
      <c r="M3886" s="9" t="str">
        <f t="shared" ca="1" si="11656"/>
        <v>GOIANIA</v>
      </c>
      <c r="N3886" s="9" t="str">
        <f t="shared" ca="1" si="11656"/>
        <v>BRASIL</v>
      </c>
      <c r="O3886" s="9">
        <f t="shared" ca="1" si="11656"/>
        <v>0</v>
      </c>
      <c r="P3886" s="9">
        <f>MOD(TRUNC((A3886-1)/COUNT('DATE Snapshot'!A:A)),COUNT(PRODUCT!A:A))+1</f>
        <v>22</v>
      </c>
      <c r="Q3886" s="9" t="str">
        <f t="shared" ref="Q3886:W3886" ca="1" si="11657">INDIRECT(ADDRESS($P3886+1,Q$2,,,Q$1))</f>
        <v>TINTO SUAVE</v>
      </c>
      <c r="R3886" s="9" t="str">
        <f t="shared" ca="1" si="11657"/>
        <v>TNT_SU_E</v>
      </c>
      <c r="S3886" s="9" t="str">
        <f t="shared" ca="1" si="11657"/>
        <v>VINHO TINTO</v>
      </c>
      <c r="T3886" s="9" t="str">
        <f t="shared" ca="1" si="11657"/>
        <v>4_TPK_2,0 l</v>
      </c>
      <c r="U3886" s="29">
        <f t="shared" ca="1" si="11657"/>
        <v>4</v>
      </c>
      <c r="V3886" s="30">
        <f t="shared" ca="1" si="11657"/>
        <v>103.5</v>
      </c>
      <c r="W3886" s="30">
        <f t="shared" ca="1" si="11657"/>
        <v>61</v>
      </c>
    </row>
    <row r="3887" spans="1:23" ht="13">
      <c r="A3887" s="9">
        <f t="shared" si="8"/>
        <v>3884</v>
      </c>
      <c r="B3887" s="45">
        <v>5</v>
      </c>
      <c r="C3887" s="9">
        <f>MOD(A3887-1,COUNT('DATE Snapshot'!$A:$A))+1</f>
        <v>20</v>
      </c>
      <c r="D3887" s="25">
        <f t="shared" ref="D3887:I3887" ca="1" si="11658">INDIRECT(ADDRESS($C3887+1,D$2,,,D$1))</f>
        <v>43313</v>
      </c>
      <c r="E3887" s="27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8">
        <f t="shared" ca="1" si="11658"/>
        <v>43101</v>
      </c>
      <c r="I3887" s="9">
        <f t="shared" ca="1" si="11658"/>
        <v>4</v>
      </c>
      <c r="J3887" s="46">
        <f>TRUNC((A3887-1)/COUNT('DATE Snapshot'!A:A)/COUNT(PRODUCT!A:A),0)+1</f>
        <v>6</v>
      </c>
      <c r="K3887" s="9" t="str">
        <f t="shared" ref="K3887:O3887" ca="1" si="11659">INDIRECT(ADDRESS($J3887+1,K$2,,,K$1))</f>
        <v>CENTRO NORTE</v>
      </c>
      <c r="L3887" s="9" t="str">
        <f t="shared" ca="1" si="11659"/>
        <v>CN</v>
      </c>
      <c r="M3887" s="9" t="str">
        <f t="shared" ca="1" si="11659"/>
        <v>GOIANIA</v>
      </c>
      <c r="N3887" s="9" t="str">
        <f t="shared" ca="1" si="11659"/>
        <v>BRASIL</v>
      </c>
      <c r="O3887" s="9">
        <f t="shared" ca="1" si="11659"/>
        <v>0</v>
      </c>
      <c r="P3887" s="9">
        <f>MOD(TRUNC((A3887-1)/COUNT('DATE Snapshot'!A:A)),COUNT(PRODUCT!A:A))+1</f>
        <v>22</v>
      </c>
      <c r="Q3887" s="9" t="str">
        <f t="shared" ref="Q3887:W3887" ca="1" si="11660">INDIRECT(ADDRESS($P3887+1,Q$2,,,Q$1))</f>
        <v>TINTO SUAVE</v>
      </c>
      <c r="R3887" s="9" t="str">
        <f t="shared" ca="1" si="11660"/>
        <v>TNT_SU_E</v>
      </c>
      <c r="S3887" s="9" t="str">
        <f t="shared" ca="1" si="11660"/>
        <v>VINHO TINTO</v>
      </c>
      <c r="T3887" s="9" t="str">
        <f t="shared" ca="1" si="11660"/>
        <v>4_TPK_2,0 l</v>
      </c>
      <c r="U3887" s="29">
        <f t="shared" ca="1" si="11660"/>
        <v>4</v>
      </c>
      <c r="V3887" s="30">
        <f t="shared" ca="1" si="11660"/>
        <v>103.5</v>
      </c>
      <c r="W3887" s="30">
        <f t="shared" ca="1" si="11660"/>
        <v>61</v>
      </c>
    </row>
    <row r="3888" spans="1:23" ht="13">
      <c r="A3888" s="9">
        <f t="shared" si="8"/>
        <v>3885</v>
      </c>
      <c r="B3888" s="45">
        <v>5</v>
      </c>
      <c r="C3888" s="9">
        <f>MOD(A3888-1,COUNT('DATE Snapshot'!$A:$A))+1</f>
        <v>21</v>
      </c>
      <c r="D3888" s="25">
        <f t="shared" ref="D3888:I3888" ca="1" si="11661">INDIRECT(ADDRESS($C3888+1,D$2,,,D$1))</f>
        <v>43344</v>
      </c>
      <c r="E3888" s="27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8">
        <f t="shared" ca="1" si="11661"/>
        <v>43101</v>
      </c>
      <c r="I3888" s="9">
        <f t="shared" ca="1" si="11661"/>
        <v>7</v>
      </c>
      <c r="J3888" s="46">
        <f>TRUNC((A3888-1)/COUNT('DATE Snapshot'!A:A)/COUNT(PRODUCT!A:A),0)+1</f>
        <v>6</v>
      </c>
      <c r="K3888" s="9" t="str">
        <f t="shared" ref="K3888:O3888" ca="1" si="11662">INDIRECT(ADDRESS($J3888+1,K$2,,,K$1))</f>
        <v>CENTRO NORTE</v>
      </c>
      <c r="L3888" s="9" t="str">
        <f t="shared" ca="1" si="11662"/>
        <v>CN</v>
      </c>
      <c r="M3888" s="9" t="str">
        <f t="shared" ca="1" si="11662"/>
        <v>GOIANIA</v>
      </c>
      <c r="N3888" s="9" t="str">
        <f t="shared" ca="1" si="11662"/>
        <v>BRASIL</v>
      </c>
      <c r="O3888" s="9">
        <f t="shared" ca="1" si="11662"/>
        <v>0</v>
      </c>
      <c r="P3888" s="9">
        <f>MOD(TRUNC((A3888-1)/COUNT('DATE Snapshot'!A:A)),COUNT(PRODUCT!A:A))+1</f>
        <v>22</v>
      </c>
      <c r="Q3888" s="9" t="str">
        <f t="shared" ref="Q3888:W3888" ca="1" si="11663">INDIRECT(ADDRESS($P3888+1,Q$2,,,Q$1))</f>
        <v>TINTO SUAVE</v>
      </c>
      <c r="R3888" s="9" t="str">
        <f t="shared" ca="1" si="11663"/>
        <v>TNT_SU_E</v>
      </c>
      <c r="S3888" s="9" t="str">
        <f t="shared" ca="1" si="11663"/>
        <v>VINHO TINTO</v>
      </c>
      <c r="T3888" s="9" t="str">
        <f t="shared" ca="1" si="11663"/>
        <v>4_TPK_2,0 l</v>
      </c>
      <c r="U3888" s="29">
        <f t="shared" ca="1" si="11663"/>
        <v>4</v>
      </c>
      <c r="V3888" s="30">
        <f t="shared" ca="1" si="11663"/>
        <v>103.5</v>
      </c>
      <c r="W3888" s="30">
        <f t="shared" ca="1" si="11663"/>
        <v>61</v>
      </c>
    </row>
    <row r="3889" spans="1:23" ht="13">
      <c r="A3889" s="9">
        <f t="shared" si="8"/>
        <v>3886</v>
      </c>
      <c r="B3889" s="45">
        <v>13</v>
      </c>
      <c r="C3889" s="9">
        <f>MOD(A3889-1,COUNT('DATE Snapshot'!$A:$A))+1</f>
        <v>22</v>
      </c>
      <c r="D3889" s="25">
        <f t="shared" ref="D3889:I3889" ca="1" si="11664">INDIRECT(ADDRESS($C3889+1,D$2,,,D$1))</f>
        <v>43374</v>
      </c>
      <c r="E3889" s="27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8">
        <f t="shared" ca="1" si="11664"/>
        <v>43101</v>
      </c>
      <c r="I3889" s="9">
        <f t="shared" ca="1" si="11664"/>
        <v>2</v>
      </c>
      <c r="J3889" s="46">
        <f>TRUNC((A3889-1)/COUNT('DATE Snapshot'!A:A)/COUNT(PRODUCT!A:A),0)+1</f>
        <v>6</v>
      </c>
      <c r="K3889" s="9" t="str">
        <f t="shared" ref="K3889:O3889" ca="1" si="11665">INDIRECT(ADDRESS($J3889+1,K$2,,,K$1))</f>
        <v>CENTRO NORTE</v>
      </c>
      <c r="L3889" s="9" t="str">
        <f t="shared" ca="1" si="11665"/>
        <v>CN</v>
      </c>
      <c r="M3889" s="9" t="str">
        <f t="shared" ca="1" si="11665"/>
        <v>GOIANIA</v>
      </c>
      <c r="N3889" s="9" t="str">
        <f t="shared" ca="1" si="11665"/>
        <v>BRASIL</v>
      </c>
      <c r="O3889" s="9">
        <f t="shared" ca="1" si="11665"/>
        <v>0</v>
      </c>
      <c r="P3889" s="9">
        <f>MOD(TRUNC((A3889-1)/COUNT('DATE Snapshot'!A:A)),COUNT(PRODUCT!A:A))+1</f>
        <v>22</v>
      </c>
      <c r="Q3889" s="9" t="str">
        <f t="shared" ref="Q3889:W3889" ca="1" si="11666">INDIRECT(ADDRESS($P3889+1,Q$2,,,Q$1))</f>
        <v>TINTO SUAVE</v>
      </c>
      <c r="R3889" s="9" t="str">
        <f t="shared" ca="1" si="11666"/>
        <v>TNT_SU_E</v>
      </c>
      <c r="S3889" s="9" t="str">
        <f t="shared" ca="1" si="11666"/>
        <v>VINHO TINTO</v>
      </c>
      <c r="T3889" s="9" t="str">
        <f t="shared" ca="1" si="11666"/>
        <v>4_TPK_2,0 l</v>
      </c>
      <c r="U3889" s="29">
        <f t="shared" ca="1" si="11666"/>
        <v>4</v>
      </c>
      <c r="V3889" s="30">
        <f t="shared" ca="1" si="11666"/>
        <v>103.5</v>
      </c>
      <c r="W3889" s="30">
        <f t="shared" ca="1" si="11666"/>
        <v>61</v>
      </c>
    </row>
    <row r="3890" spans="1:23" ht="13">
      <c r="A3890" s="9">
        <f t="shared" si="8"/>
        <v>3887</v>
      </c>
      <c r="B3890" s="45">
        <v>0</v>
      </c>
      <c r="C3890" s="9">
        <f>MOD(A3890-1,COUNT('DATE Snapshot'!$A:$A))+1</f>
        <v>23</v>
      </c>
      <c r="D3890" s="25">
        <f t="shared" ref="D3890:I3890" ca="1" si="11667">INDIRECT(ADDRESS($C3890+1,D$2,,,D$1))</f>
        <v>43405</v>
      </c>
      <c r="E3890" s="27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8">
        <f t="shared" ca="1" si="11667"/>
        <v>43101</v>
      </c>
      <c r="I3890" s="9">
        <f t="shared" ca="1" si="11667"/>
        <v>5</v>
      </c>
      <c r="J3890" s="46">
        <f>TRUNC((A3890-1)/COUNT('DATE Snapshot'!A:A)/COUNT(PRODUCT!A:A),0)+1</f>
        <v>6</v>
      </c>
      <c r="K3890" s="9" t="str">
        <f t="shared" ref="K3890:O3890" ca="1" si="11668">INDIRECT(ADDRESS($J3890+1,K$2,,,K$1))</f>
        <v>CENTRO NORTE</v>
      </c>
      <c r="L3890" s="9" t="str">
        <f t="shared" ca="1" si="11668"/>
        <v>CN</v>
      </c>
      <c r="M3890" s="9" t="str">
        <f t="shared" ca="1" si="11668"/>
        <v>GOIANIA</v>
      </c>
      <c r="N3890" s="9" t="str">
        <f t="shared" ca="1" si="11668"/>
        <v>BRASIL</v>
      </c>
      <c r="O3890" s="9">
        <f t="shared" ca="1" si="11668"/>
        <v>0</v>
      </c>
      <c r="P3890" s="9">
        <f>MOD(TRUNC((A3890-1)/COUNT('DATE Snapshot'!A:A)),COUNT(PRODUCT!A:A))+1</f>
        <v>22</v>
      </c>
      <c r="Q3890" s="9" t="str">
        <f t="shared" ref="Q3890:W3890" ca="1" si="11669">INDIRECT(ADDRESS($P3890+1,Q$2,,,Q$1))</f>
        <v>TINTO SUAVE</v>
      </c>
      <c r="R3890" s="9" t="str">
        <f t="shared" ca="1" si="11669"/>
        <v>TNT_SU_E</v>
      </c>
      <c r="S3890" s="9" t="str">
        <f t="shared" ca="1" si="11669"/>
        <v>VINHO TINTO</v>
      </c>
      <c r="T3890" s="9" t="str">
        <f t="shared" ca="1" si="11669"/>
        <v>4_TPK_2,0 l</v>
      </c>
      <c r="U3890" s="29">
        <f t="shared" ca="1" si="11669"/>
        <v>4</v>
      </c>
      <c r="V3890" s="30">
        <f t="shared" ca="1" si="11669"/>
        <v>103.5</v>
      </c>
      <c r="W3890" s="30">
        <f t="shared" ca="1" si="11669"/>
        <v>61</v>
      </c>
    </row>
    <row r="3891" spans="1:23" ht="13">
      <c r="A3891" s="9">
        <f t="shared" si="8"/>
        <v>3888</v>
      </c>
      <c r="B3891" s="45">
        <v>9</v>
      </c>
      <c r="C3891" s="9">
        <f>MOD(A3891-1,COUNT('DATE Snapshot'!$A:$A))+1</f>
        <v>24</v>
      </c>
      <c r="D3891" s="25">
        <f t="shared" ref="D3891:I3891" ca="1" si="11670">INDIRECT(ADDRESS($C3891+1,D$2,,,D$1))</f>
        <v>43435</v>
      </c>
      <c r="E3891" s="27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8">
        <f t="shared" ca="1" si="11670"/>
        <v>43101</v>
      </c>
      <c r="I3891" s="9">
        <f t="shared" ca="1" si="11670"/>
        <v>7</v>
      </c>
      <c r="J3891" s="46">
        <f>TRUNC((A3891-1)/COUNT('DATE Snapshot'!A:A)/COUNT(PRODUCT!A:A),0)+1</f>
        <v>6</v>
      </c>
      <c r="K3891" s="9" t="str">
        <f t="shared" ref="K3891:O3891" ca="1" si="11671">INDIRECT(ADDRESS($J3891+1,K$2,,,K$1))</f>
        <v>CENTRO NORTE</v>
      </c>
      <c r="L3891" s="9" t="str">
        <f t="shared" ca="1" si="11671"/>
        <v>CN</v>
      </c>
      <c r="M3891" s="9" t="str">
        <f t="shared" ca="1" si="11671"/>
        <v>GOIANIA</v>
      </c>
      <c r="N3891" s="9" t="str">
        <f t="shared" ca="1" si="11671"/>
        <v>BRASIL</v>
      </c>
      <c r="O3891" s="9">
        <f t="shared" ca="1" si="11671"/>
        <v>0</v>
      </c>
      <c r="P3891" s="9">
        <f>MOD(TRUNC((A3891-1)/COUNT('DATE Snapshot'!A:A)),COUNT(PRODUCT!A:A))+1</f>
        <v>22</v>
      </c>
      <c r="Q3891" s="9" t="str">
        <f t="shared" ref="Q3891:W3891" ca="1" si="11672">INDIRECT(ADDRESS($P3891+1,Q$2,,,Q$1))</f>
        <v>TINTO SUAVE</v>
      </c>
      <c r="R3891" s="9" t="str">
        <f t="shared" ca="1" si="11672"/>
        <v>TNT_SU_E</v>
      </c>
      <c r="S3891" s="9" t="str">
        <f t="shared" ca="1" si="11672"/>
        <v>VINHO TINTO</v>
      </c>
      <c r="T3891" s="9" t="str">
        <f t="shared" ca="1" si="11672"/>
        <v>4_TPK_2,0 l</v>
      </c>
      <c r="U3891" s="29">
        <f t="shared" ca="1" si="11672"/>
        <v>4</v>
      </c>
      <c r="V3891" s="30">
        <f t="shared" ca="1" si="11672"/>
        <v>103.5</v>
      </c>
      <c r="W3891" s="30">
        <f t="shared" ca="1" si="11672"/>
        <v>61</v>
      </c>
    </row>
    <row r="3892" spans="1:23" ht="13">
      <c r="A3892" s="9">
        <f t="shared" si="8"/>
        <v>3889</v>
      </c>
      <c r="B3892" s="45">
        <v>8</v>
      </c>
      <c r="C3892" s="9">
        <f>MOD(A3892-1,COUNT('DATE Snapshot'!$A:$A))+1</f>
        <v>1</v>
      </c>
      <c r="D3892" s="25">
        <f t="shared" ref="D3892:I3892" ca="1" si="11673">INDIRECT(ADDRESS($C3892+1,D$2,,,D$1))</f>
        <v>42736</v>
      </c>
      <c r="E3892" s="27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8">
        <f t="shared" ca="1" si="11673"/>
        <v>42736</v>
      </c>
      <c r="I3892" s="9">
        <f t="shared" ca="1" si="11673"/>
        <v>1</v>
      </c>
      <c r="J3892" s="46">
        <f>TRUNC((A3892-1)/COUNT('DATE Snapshot'!A:A)/COUNT(PRODUCT!A:A),0)+1</f>
        <v>6</v>
      </c>
      <c r="K3892" s="9" t="str">
        <f t="shared" ref="K3892:O3892" ca="1" si="11674">INDIRECT(ADDRESS($J3892+1,K$2,,,K$1))</f>
        <v>CENTRO NORTE</v>
      </c>
      <c r="L3892" s="9" t="str">
        <f t="shared" ca="1" si="11674"/>
        <v>CN</v>
      </c>
      <c r="M3892" s="9" t="str">
        <f t="shared" ca="1" si="11674"/>
        <v>GOIANIA</v>
      </c>
      <c r="N3892" s="9" t="str">
        <f t="shared" ca="1" si="11674"/>
        <v>BRASIL</v>
      </c>
      <c r="O3892" s="9">
        <f t="shared" ca="1" si="11674"/>
        <v>0</v>
      </c>
      <c r="P3892" s="9">
        <f>MOD(TRUNC((A3892-1)/COUNT('DATE Snapshot'!A:A)),COUNT(PRODUCT!A:A))+1</f>
        <v>23</v>
      </c>
      <c r="Q3892" s="9" t="str">
        <f t="shared" ref="Q3892:W3892" ca="1" si="11675">INDIRECT(ADDRESS($P3892+1,Q$2,,,Q$1))</f>
        <v>TINTO SECO</v>
      </c>
      <c r="R3892" s="9" t="str">
        <f t="shared" ca="1" si="11675"/>
        <v>TNT_SC_E</v>
      </c>
      <c r="S3892" s="9" t="str">
        <f t="shared" ca="1" si="11675"/>
        <v>VINHO TINTO</v>
      </c>
      <c r="T3892" s="9" t="str">
        <f t="shared" ca="1" si="11675"/>
        <v>4_TPK_2,0 l</v>
      </c>
      <c r="U3892" s="29">
        <f t="shared" ca="1" si="11675"/>
        <v>4</v>
      </c>
      <c r="V3892" s="30">
        <f t="shared" ca="1" si="11675"/>
        <v>104</v>
      </c>
      <c r="W3892" s="30">
        <f t="shared" ca="1" si="11675"/>
        <v>62</v>
      </c>
    </row>
    <row r="3893" spans="1:23" ht="13">
      <c r="A3893" s="9">
        <f t="shared" si="8"/>
        <v>3890</v>
      </c>
      <c r="B3893" s="45">
        <v>10</v>
      </c>
      <c r="C3893" s="9">
        <f>MOD(A3893-1,COUNT('DATE Snapshot'!$A:$A))+1</f>
        <v>2</v>
      </c>
      <c r="D3893" s="25">
        <f t="shared" ref="D3893:I3893" ca="1" si="11676">INDIRECT(ADDRESS($C3893+1,D$2,,,D$1))</f>
        <v>42767</v>
      </c>
      <c r="E3893" s="27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8">
        <f t="shared" ca="1" si="11676"/>
        <v>42736</v>
      </c>
      <c r="I3893" s="9">
        <f t="shared" ca="1" si="11676"/>
        <v>4</v>
      </c>
      <c r="J3893" s="46">
        <f>TRUNC((A3893-1)/COUNT('DATE Snapshot'!A:A)/COUNT(PRODUCT!A:A),0)+1</f>
        <v>6</v>
      </c>
      <c r="K3893" s="9" t="str">
        <f t="shared" ref="K3893:O3893" ca="1" si="11677">INDIRECT(ADDRESS($J3893+1,K$2,,,K$1))</f>
        <v>CENTRO NORTE</v>
      </c>
      <c r="L3893" s="9" t="str">
        <f t="shared" ca="1" si="11677"/>
        <v>CN</v>
      </c>
      <c r="M3893" s="9" t="str">
        <f t="shared" ca="1" si="11677"/>
        <v>GOIANIA</v>
      </c>
      <c r="N3893" s="9" t="str">
        <f t="shared" ca="1" si="11677"/>
        <v>BRASIL</v>
      </c>
      <c r="O3893" s="9">
        <f t="shared" ca="1" si="11677"/>
        <v>0</v>
      </c>
      <c r="P3893" s="9">
        <f>MOD(TRUNC((A3893-1)/COUNT('DATE Snapshot'!A:A)),COUNT(PRODUCT!A:A))+1</f>
        <v>23</v>
      </c>
      <c r="Q3893" s="9" t="str">
        <f t="shared" ref="Q3893:W3893" ca="1" si="11678">INDIRECT(ADDRESS($P3893+1,Q$2,,,Q$1))</f>
        <v>TINTO SECO</v>
      </c>
      <c r="R3893" s="9" t="str">
        <f t="shared" ca="1" si="11678"/>
        <v>TNT_SC_E</v>
      </c>
      <c r="S3893" s="9" t="str">
        <f t="shared" ca="1" si="11678"/>
        <v>VINHO TINTO</v>
      </c>
      <c r="T3893" s="9" t="str">
        <f t="shared" ca="1" si="11678"/>
        <v>4_TPK_2,0 l</v>
      </c>
      <c r="U3893" s="29">
        <f t="shared" ca="1" si="11678"/>
        <v>4</v>
      </c>
      <c r="V3893" s="30">
        <f t="shared" ca="1" si="11678"/>
        <v>104</v>
      </c>
      <c r="W3893" s="30">
        <f t="shared" ca="1" si="11678"/>
        <v>62</v>
      </c>
    </row>
    <row r="3894" spans="1:23" ht="13">
      <c r="A3894" s="9">
        <f t="shared" si="8"/>
        <v>3891</v>
      </c>
      <c r="B3894" s="45">
        <v>14</v>
      </c>
      <c r="C3894" s="9">
        <f>MOD(A3894-1,COUNT('DATE Snapshot'!$A:$A))+1</f>
        <v>3</v>
      </c>
      <c r="D3894" s="25">
        <f t="shared" ref="D3894:I3894" ca="1" si="11679">INDIRECT(ADDRESS($C3894+1,D$2,,,D$1))</f>
        <v>42795</v>
      </c>
      <c r="E3894" s="27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8">
        <f t="shared" ca="1" si="11679"/>
        <v>42736</v>
      </c>
      <c r="I3894" s="9">
        <f t="shared" ca="1" si="11679"/>
        <v>4</v>
      </c>
      <c r="J3894" s="46">
        <f>TRUNC((A3894-1)/COUNT('DATE Snapshot'!A:A)/COUNT(PRODUCT!A:A),0)+1</f>
        <v>6</v>
      </c>
      <c r="K3894" s="9" t="str">
        <f t="shared" ref="K3894:O3894" ca="1" si="11680">INDIRECT(ADDRESS($J3894+1,K$2,,,K$1))</f>
        <v>CENTRO NORTE</v>
      </c>
      <c r="L3894" s="9" t="str">
        <f t="shared" ca="1" si="11680"/>
        <v>CN</v>
      </c>
      <c r="M3894" s="9" t="str">
        <f t="shared" ca="1" si="11680"/>
        <v>GOIANIA</v>
      </c>
      <c r="N3894" s="9" t="str">
        <f t="shared" ca="1" si="11680"/>
        <v>BRASIL</v>
      </c>
      <c r="O3894" s="9">
        <f t="shared" ca="1" si="11680"/>
        <v>0</v>
      </c>
      <c r="P3894" s="9">
        <f>MOD(TRUNC((A3894-1)/COUNT('DATE Snapshot'!A:A)),COUNT(PRODUCT!A:A))+1</f>
        <v>23</v>
      </c>
      <c r="Q3894" s="9" t="str">
        <f t="shared" ref="Q3894:W3894" ca="1" si="11681">INDIRECT(ADDRESS($P3894+1,Q$2,,,Q$1))</f>
        <v>TINTO SECO</v>
      </c>
      <c r="R3894" s="9" t="str">
        <f t="shared" ca="1" si="11681"/>
        <v>TNT_SC_E</v>
      </c>
      <c r="S3894" s="9" t="str">
        <f t="shared" ca="1" si="11681"/>
        <v>VINHO TINTO</v>
      </c>
      <c r="T3894" s="9" t="str">
        <f t="shared" ca="1" si="11681"/>
        <v>4_TPK_2,0 l</v>
      </c>
      <c r="U3894" s="29">
        <f t="shared" ca="1" si="11681"/>
        <v>4</v>
      </c>
      <c r="V3894" s="30">
        <f t="shared" ca="1" si="11681"/>
        <v>104</v>
      </c>
      <c r="W3894" s="30">
        <f t="shared" ca="1" si="11681"/>
        <v>62</v>
      </c>
    </row>
    <row r="3895" spans="1:23" ht="13">
      <c r="A3895" s="9">
        <f t="shared" si="8"/>
        <v>3892</v>
      </c>
      <c r="B3895" s="45">
        <v>10</v>
      </c>
      <c r="C3895" s="9">
        <f>MOD(A3895-1,COUNT('DATE Snapshot'!$A:$A))+1</f>
        <v>4</v>
      </c>
      <c r="D3895" s="25">
        <f t="shared" ref="D3895:I3895" ca="1" si="11682">INDIRECT(ADDRESS($C3895+1,D$2,,,D$1))</f>
        <v>42826</v>
      </c>
      <c r="E3895" s="27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8">
        <f t="shared" ca="1" si="11682"/>
        <v>42736</v>
      </c>
      <c r="I3895" s="9">
        <f t="shared" ca="1" si="11682"/>
        <v>7</v>
      </c>
      <c r="J3895" s="46">
        <f>TRUNC((A3895-1)/COUNT('DATE Snapshot'!A:A)/COUNT(PRODUCT!A:A),0)+1</f>
        <v>6</v>
      </c>
      <c r="K3895" s="9" t="str">
        <f t="shared" ref="K3895:O3895" ca="1" si="11683">INDIRECT(ADDRESS($J3895+1,K$2,,,K$1))</f>
        <v>CENTRO NORTE</v>
      </c>
      <c r="L3895" s="9" t="str">
        <f t="shared" ca="1" si="11683"/>
        <v>CN</v>
      </c>
      <c r="M3895" s="9" t="str">
        <f t="shared" ca="1" si="11683"/>
        <v>GOIANIA</v>
      </c>
      <c r="N3895" s="9" t="str">
        <f t="shared" ca="1" si="11683"/>
        <v>BRASIL</v>
      </c>
      <c r="O3895" s="9">
        <f t="shared" ca="1" si="11683"/>
        <v>0</v>
      </c>
      <c r="P3895" s="9">
        <f>MOD(TRUNC((A3895-1)/COUNT('DATE Snapshot'!A:A)),COUNT(PRODUCT!A:A))+1</f>
        <v>23</v>
      </c>
      <c r="Q3895" s="9" t="str">
        <f t="shared" ref="Q3895:W3895" ca="1" si="11684">INDIRECT(ADDRESS($P3895+1,Q$2,,,Q$1))</f>
        <v>TINTO SECO</v>
      </c>
      <c r="R3895" s="9" t="str">
        <f t="shared" ca="1" si="11684"/>
        <v>TNT_SC_E</v>
      </c>
      <c r="S3895" s="9" t="str">
        <f t="shared" ca="1" si="11684"/>
        <v>VINHO TINTO</v>
      </c>
      <c r="T3895" s="9" t="str">
        <f t="shared" ca="1" si="11684"/>
        <v>4_TPK_2,0 l</v>
      </c>
      <c r="U3895" s="29">
        <f t="shared" ca="1" si="11684"/>
        <v>4</v>
      </c>
      <c r="V3895" s="30">
        <f t="shared" ca="1" si="11684"/>
        <v>104</v>
      </c>
      <c r="W3895" s="30">
        <f t="shared" ca="1" si="11684"/>
        <v>62</v>
      </c>
    </row>
    <row r="3896" spans="1:23" ht="13">
      <c r="A3896" s="9">
        <f t="shared" si="8"/>
        <v>3893</v>
      </c>
      <c r="B3896" s="45">
        <v>9</v>
      </c>
      <c r="C3896" s="9">
        <f>MOD(A3896-1,COUNT('DATE Snapshot'!$A:$A))+1</f>
        <v>5</v>
      </c>
      <c r="D3896" s="25">
        <f t="shared" ref="D3896:I3896" ca="1" si="11685">INDIRECT(ADDRESS($C3896+1,D$2,,,D$1))</f>
        <v>42856</v>
      </c>
      <c r="E3896" s="27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8">
        <f t="shared" ca="1" si="11685"/>
        <v>42736</v>
      </c>
      <c r="I3896" s="9">
        <f t="shared" ca="1" si="11685"/>
        <v>2</v>
      </c>
      <c r="J3896" s="46">
        <f>TRUNC((A3896-1)/COUNT('DATE Snapshot'!A:A)/COUNT(PRODUCT!A:A),0)+1</f>
        <v>6</v>
      </c>
      <c r="K3896" s="9" t="str">
        <f t="shared" ref="K3896:O3896" ca="1" si="11686">INDIRECT(ADDRESS($J3896+1,K$2,,,K$1))</f>
        <v>CENTRO NORTE</v>
      </c>
      <c r="L3896" s="9" t="str">
        <f t="shared" ca="1" si="11686"/>
        <v>CN</v>
      </c>
      <c r="M3896" s="9" t="str">
        <f t="shared" ca="1" si="11686"/>
        <v>GOIANIA</v>
      </c>
      <c r="N3896" s="9" t="str">
        <f t="shared" ca="1" si="11686"/>
        <v>BRASIL</v>
      </c>
      <c r="O3896" s="9">
        <f t="shared" ca="1" si="11686"/>
        <v>0</v>
      </c>
      <c r="P3896" s="9">
        <f>MOD(TRUNC((A3896-1)/COUNT('DATE Snapshot'!A:A)),COUNT(PRODUCT!A:A))+1</f>
        <v>23</v>
      </c>
      <c r="Q3896" s="9" t="str">
        <f t="shared" ref="Q3896:W3896" ca="1" si="11687">INDIRECT(ADDRESS($P3896+1,Q$2,,,Q$1))</f>
        <v>TINTO SECO</v>
      </c>
      <c r="R3896" s="9" t="str">
        <f t="shared" ca="1" si="11687"/>
        <v>TNT_SC_E</v>
      </c>
      <c r="S3896" s="9" t="str">
        <f t="shared" ca="1" si="11687"/>
        <v>VINHO TINTO</v>
      </c>
      <c r="T3896" s="9" t="str">
        <f t="shared" ca="1" si="11687"/>
        <v>4_TPK_2,0 l</v>
      </c>
      <c r="U3896" s="29">
        <f t="shared" ca="1" si="11687"/>
        <v>4</v>
      </c>
      <c r="V3896" s="30">
        <f t="shared" ca="1" si="11687"/>
        <v>104</v>
      </c>
      <c r="W3896" s="30">
        <f t="shared" ca="1" si="11687"/>
        <v>62</v>
      </c>
    </row>
    <row r="3897" spans="1:23" ht="13">
      <c r="A3897" s="9">
        <f t="shared" si="8"/>
        <v>3894</v>
      </c>
      <c r="B3897" s="45">
        <v>2</v>
      </c>
      <c r="C3897" s="9">
        <f>MOD(A3897-1,COUNT('DATE Snapshot'!$A:$A))+1</f>
        <v>6</v>
      </c>
      <c r="D3897" s="25">
        <f t="shared" ref="D3897:I3897" ca="1" si="11688">INDIRECT(ADDRESS($C3897+1,D$2,,,D$1))</f>
        <v>42887</v>
      </c>
      <c r="E3897" s="27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8">
        <f t="shared" ca="1" si="11688"/>
        <v>42736</v>
      </c>
      <c r="I3897" s="9">
        <f t="shared" ca="1" si="11688"/>
        <v>5</v>
      </c>
      <c r="J3897" s="46">
        <f>TRUNC((A3897-1)/COUNT('DATE Snapshot'!A:A)/COUNT(PRODUCT!A:A),0)+1</f>
        <v>6</v>
      </c>
      <c r="K3897" s="9" t="str">
        <f t="shared" ref="K3897:O3897" ca="1" si="11689">INDIRECT(ADDRESS($J3897+1,K$2,,,K$1))</f>
        <v>CENTRO NORTE</v>
      </c>
      <c r="L3897" s="9" t="str">
        <f t="shared" ca="1" si="11689"/>
        <v>CN</v>
      </c>
      <c r="M3897" s="9" t="str">
        <f t="shared" ca="1" si="11689"/>
        <v>GOIANIA</v>
      </c>
      <c r="N3897" s="9" t="str">
        <f t="shared" ca="1" si="11689"/>
        <v>BRASIL</v>
      </c>
      <c r="O3897" s="9">
        <f t="shared" ca="1" si="11689"/>
        <v>0</v>
      </c>
      <c r="P3897" s="9">
        <f>MOD(TRUNC((A3897-1)/COUNT('DATE Snapshot'!A:A)),COUNT(PRODUCT!A:A))+1</f>
        <v>23</v>
      </c>
      <c r="Q3897" s="9" t="str">
        <f t="shared" ref="Q3897:W3897" ca="1" si="11690">INDIRECT(ADDRESS($P3897+1,Q$2,,,Q$1))</f>
        <v>TINTO SECO</v>
      </c>
      <c r="R3897" s="9" t="str">
        <f t="shared" ca="1" si="11690"/>
        <v>TNT_SC_E</v>
      </c>
      <c r="S3897" s="9" t="str">
        <f t="shared" ca="1" si="11690"/>
        <v>VINHO TINTO</v>
      </c>
      <c r="T3897" s="9" t="str">
        <f t="shared" ca="1" si="11690"/>
        <v>4_TPK_2,0 l</v>
      </c>
      <c r="U3897" s="29">
        <f t="shared" ca="1" si="11690"/>
        <v>4</v>
      </c>
      <c r="V3897" s="30">
        <f t="shared" ca="1" si="11690"/>
        <v>104</v>
      </c>
      <c r="W3897" s="30">
        <f t="shared" ca="1" si="11690"/>
        <v>62</v>
      </c>
    </row>
    <row r="3898" spans="1:23" ht="13">
      <c r="A3898" s="9">
        <f t="shared" si="8"/>
        <v>3895</v>
      </c>
      <c r="B3898" s="45">
        <v>0</v>
      </c>
      <c r="C3898" s="9">
        <f>MOD(A3898-1,COUNT('DATE Snapshot'!$A:$A))+1</f>
        <v>7</v>
      </c>
      <c r="D3898" s="25">
        <f t="shared" ref="D3898:I3898" ca="1" si="11691">INDIRECT(ADDRESS($C3898+1,D$2,,,D$1))</f>
        <v>42917</v>
      </c>
      <c r="E3898" s="27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8">
        <f t="shared" ca="1" si="11691"/>
        <v>42736</v>
      </c>
      <c r="I3898" s="9">
        <f t="shared" ca="1" si="11691"/>
        <v>7</v>
      </c>
      <c r="J3898" s="46">
        <f>TRUNC((A3898-1)/COUNT('DATE Snapshot'!A:A)/COUNT(PRODUCT!A:A),0)+1</f>
        <v>6</v>
      </c>
      <c r="K3898" s="9" t="str">
        <f t="shared" ref="K3898:O3898" ca="1" si="11692">INDIRECT(ADDRESS($J3898+1,K$2,,,K$1))</f>
        <v>CENTRO NORTE</v>
      </c>
      <c r="L3898" s="9" t="str">
        <f t="shared" ca="1" si="11692"/>
        <v>CN</v>
      </c>
      <c r="M3898" s="9" t="str">
        <f t="shared" ca="1" si="11692"/>
        <v>GOIANIA</v>
      </c>
      <c r="N3898" s="9" t="str">
        <f t="shared" ca="1" si="11692"/>
        <v>BRASIL</v>
      </c>
      <c r="O3898" s="9">
        <f t="shared" ca="1" si="11692"/>
        <v>0</v>
      </c>
      <c r="P3898" s="9">
        <f>MOD(TRUNC((A3898-1)/COUNT('DATE Snapshot'!A:A)),COUNT(PRODUCT!A:A))+1</f>
        <v>23</v>
      </c>
      <c r="Q3898" s="9" t="str">
        <f t="shared" ref="Q3898:W3898" ca="1" si="11693">INDIRECT(ADDRESS($P3898+1,Q$2,,,Q$1))</f>
        <v>TINTO SECO</v>
      </c>
      <c r="R3898" s="9" t="str">
        <f t="shared" ca="1" si="11693"/>
        <v>TNT_SC_E</v>
      </c>
      <c r="S3898" s="9" t="str">
        <f t="shared" ca="1" si="11693"/>
        <v>VINHO TINTO</v>
      </c>
      <c r="T3898" s="9" t="str">
        <f t="shared" ca="1" si="11693"/>
        <v>4_TPK_2,0 l</v>
      </c>
      <c r="U3898" s="29">
        <f t="shared" ca="1" si="11693"/>
        <v>4</v>
      </c>
      <c r="V3898" s="30">
        <f t="shared" ca="1" si="11693"/>
        <v>104</v>
      </c>
      <c r="W3898" s="30">
        <f t="shared" ca="1" si="11693"/>
        <v>62</v>
      </c>
    </row>
    <row r="3899" spans="1:23" ht="13">
      <c r="A3899" s="9">
        <f t="shared" si="8"/>
        <v>3896</v>
      </c>
      <c r="B3899" s="45">
        <v>9</v>
      </c>
      <c r="C3899" s="9">
        <f>MOD(A3899-1,COUNT('DATE Snapshot'!$A:$A))+1</f>
        <v>8</v>
      </c>
      <c r="D3899" s="25">
        <f t="shared" ref="D3899:I3899" ca="1" si="11694">INDIRECT(ADDRESS($C3899+1,D$2,,,D$1))</f>
        <v>42948</v>
      </c>
      <c r="E3899" s="27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8">
        <f t="shared" ca="1" si="11694"/>
        <v>42736</v>
      </c>
      <c r="I3899" s="9">
        <f t="shared" ca="1" si="11694"/>
        <v>3</v>
      </c>
      <c r="J3899" s="46">
        <f>TRUNC((A3899-1)/COUNT('DATE Snapshot'!A:A)/COUNT(PRODUCT!A:A),0)+1</f>
        <v>6</v>
      </c>
      <c r="K3899" s="9" t="str">
        <f t="shared" ref="K3899:O3899" ca="1" si="11695">INDIRECT(ADDRESS($J3899+1,K$2,,,K$1))</f>
        <v>CENTRO NORTE</v>
      </c>
      <c r="L3899" s="9" t="str">
        <f t="shared" ca="1" si="11695"/>
        <v>CN</v>
      </c>
      <c r="M3899" s="9" t="str">
        <f t="shared" ca="1" si="11695"/>
        <v>GOIANIA</v>
      </c>
      <c r="N3899" s="9" t="str">
        <f t="shared" ca="1" si="11695"/>
        <v>BRASIL</v>
      </c>
      <c r="O3899" s="9">
        <f t="shared" ca="1" si="11695"/>
        <v>0</v>
      </c>
      <c r="P3899" s="9">
        <f>MOD(TRUNC((A3899-1)/COUNT('DATE Snapshot'!A:A)),COUNT(PRODUCT!A:A))+1</f>
        <v>23</v>
      </c>
      <c r="Q3899" s="9" t="str">
        <f t="shared" ref="Q3899:W3899" ca="1" si="11696">INDIRECT(ADDRESS($P3899+1,Q$2,,,Q$1))</f>
        <v>TINTO SECO</v>
      </c>
      <c r="R3899" s="9" t="str">
        <f t="shared" ca="1" si="11696"/>
        <v>TNT_SC_E</v>
      </c>
      <c r="S3899" s="9" t="str">
        <f t="shared" ca="1" si="11696"/>
        <v>VINHO TINTO</v>
      </c>
      <c r="T3899" s="9" t="str">
        <f t="shared" ca="1" si="11696"/>
        <v>4_TPK_2,0 l</v>
      </c>
      <c r="U3899" s="29">
        <f t="shared" ca="1" si="11696"/>
        <v>4</v>
      </c>
      <c r="V3899" s="30">
        <f t="shared" ca="1" si="11696"/>
        <v>104</v>
      </c>
      <c r="W3899" s="30">
        <f t="shared" ca="1" si="11696"/>
        <v>62</v>
      </c>
    </row>
    <row r="3900" spans="1:23" ht="13">
      <c r="A3900" s="9">
        <f t="shared" si="8"/>
        <v>3897</v>
      </c>
      <c r="B3900" s="45">
        <v>0</v>
      </c>
      <c r="C3900" s="9">
        <f>MOD(A3900-1,COUNT('DATE Snapshot'!$A:$A))+1</f>
        <v>9</v>
      </c>
      <c r="D3900" s="25">
        <f t="shared" ref="D3900:I3900" ca="1" si="11697">INDIRECT(ADDRESS($C3900+1,D$2,,,D$1))</f>
        <v>42979</v>
      </c>
      <c r="E3900" s="27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8">
        <f t="shared" ca="1" si="11697"/>
        <v>42736</v>
      </c>
      <c r="I3900" s="9">
        <f t="shared" ca="1" si="11697"/>
        <v>6</v>
      </c>
      <c r="J3900" s="46">
        <f>TRUNC((A3900-1)/COUNT('DATE Snapshot'!A:A)/COUNT(PRODUCT!A:A),0)+1</f>
        <v>6</v>
      </c>
      <c r="K3900" s="9" t="str">
        <f t="shared" ref="K3900:O3900" ca="1" si="11698">INDIRECT(ADDRESS($J3900+1,K$2,,,K$1))</f>
        <v>CENTRO NORTE</v>
      </c>
      <c r="L3900" s="9" t="str">
        <f t="shared" ca="1" si="11698"/>
        <v>CN</v>
      </c>
      <c r="M3900" s="9" t="str">
        <f t="shared" ca="1" si="11698"/>
        <v>GOIANIA</v>
      </c>
      <c r="N3900" s="9" t="str">
        <f t="shared" ca="1" si="11698"/>
        <v>BRASIL</v>
      </c>
      <c r="O3900" s="9">
        <f t="shared" ca="1" si="11698"/>
        <v>0</v>
      </c>
      <c r="P3900" s="9">
        <f>MOD(TRUNC((A3900-1)/COUNT('DATE Snapshot'!A:A)),COUNT(PRODUCT!A:A))+1</f>
        <v>23</v>
      </c>
      <c r="Q3900" s="9" t="str">
        <f t="shared" ref="Q3900:W3900" ca="1" si="11699">INDIRECT(ADDRESS($P3900+1,Q$2,,,Q$1))</f>
        <v>TINTO SECO</v>
      </c>
      <c r="R3900" s="9" t="str">
        <f t="shared" ca="1" si="11699"/>
        <v>TNT_SC_E</v>
      </c>
      <c r="S3900" s="9" t="str">
        <f t="shared" ca="1" si="11699"/>
        <v>VINHO TINTO</v>
      </c>
      <c r="T3900" s="9" t="str">
        <f t="shared" ca="1" si="11699"/>
        <v>4_TPK_2,0 l</v>
      </c>
      <c r="U3900" s="29">
        <f t="shared" ca="1" si="11699"/>
        <v>4</v>
      </c>
      <c r="V3900" s="30">
        <f t="shared" ca="1" si="11699"/>
        <v>104</v>
      </c>
      <c r="W3900" s="30">
        <f t="shared" ca="1" si="11699"/>
        <v>62</v>
      </c>
    </row>
    <row r="3901" spans="1:23" ht="13">
      <c r="A3901" s="9">
        <f t="shared" si="8"/>
        <v>3898</v>
      </c>
      <c r="B3901" s="45">
        <v>5</v>
      </c>
      <c r="C3901" s="9">
        <f>MOD(A3901-1,COUNT('DATE Snapshot'!$A:$A))+1</f>
        <v>10</v>
      </c>
      <c r="D3901" s="25">
        <f t="shared" ref="D3901:I3901" ca="1" si="11700">INDIRECT(ADDRESS($C3901+1,D$2,,,D$1))</f>
        <v>43009</v>
      </c>
      <c r="E3901" s="27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8">
        <f t="shared" ca="1" si="11700"/>
        <v>42736</v>
      </c>
      <c r="I3901" s="9">
        <f t="shared" ca="1" si="11700"/>
        <v>1</v>
      </c>
      <c r="J3901" s="46">
        <f>TRUNC((A3901-1)/COUNT('DATE Snapshot'!A:A)/COUNT(PRODUCT!A:A),0)+1</f>
        <v>6</v>
      </c>
      <c r="K3901" s="9" t="str">
        <f t="shared" ref="K3901:O3901" ca="1" si="11701">INDIRECT(ADDRESS($J3901+1,K$2,,,K$1))</f>
        <v>CENTRO NORTE</v>
      </c>
      <c r="L3901" s="9" t="str">
        <f t="shared" ca="1" si="11701"/>
        <v>CN</v>
      </c>
      <c r="M3901" s="9" t="str">
        <f t="shared" ca="1" si="11701"/>
        <v>GOIANIA</v>
      </c>
      <c r="N3901" s="9" t="str">
        <f t="shared" ca="1" si="11701"/>
        <v>BRASIL</v>
      </c>
      <c r="O3901" s="9">
        <f t="shared" ca="1" si="11701"/>
        <v>0</v>
      </c>
      <c r="P3901" s="9">
        <f>MOD(TRUNC((A3901-1)/COUNT('DATE Snapshot'!A:A)),COUNT(PRODUCT!A:A))+1</f>
        <v>23</v>
      </c>
      <c r="Q3901" s="9" t="str">
        <f t="shared" ref="Q3901:W3901" ca="1" si="11702">INDIRECT(ADDRESS($P3901+1,Q$2,,,Q$1))</f>
        <v>TINTO SECO</v>
      </c>
      <c r="R3901" s="9" t="str">
        <f t="shared" ca="1" si="11702"/>
        <v>TNT_SC_E</v>
      </c>
      <c r="S3901" s="9" t="str">
        <f t="shared" ca="1" si="11702"/>
        <v>VINHO TINTO</v>
      </c>
      <c r="T3901" s="9" t="str">
        <f t="shared" ca="1" si="11702"/>
        <v>4_TPK_2,0 l</v>
      </c>
      <c r="U3901" s="29">
        <f t="shared" ca="1" si="11702"/>
        <v>4</v>
      </c>
      <c r="V3901" s="30">
        <f t="shared" ca="1" si="11702"/>
        <v>104</v>
      </c>
      <c r="W3901" s="30">
        <f t="shared" ca="1" si="11702"/>
        <v>62</v>
      </c>
    </row>
    <row r="3902" spans="1:23" ht="13">
      <c r="A3902" s="9">
        <f t="shared" si="8"/>
        <v>3899</v>
      </c>
      <c r="B3902" s="45">
        <v>1</v>
      </c>
      <c r="C3902" s="9">
        <f>MOD(A3902-1,COUNT('DATE Snapshot'!$A:$A))+1</f>
        <v>11</v>
      </c>
      <c r="D3902" s="25">
        <f t="shared" ref="D3902:I3902" ca="1" si="11703">INDIRECT(ADDRESS($C3902+1,D$2,,,D$1))</f>
        <v>43040</v>
      </c>
      <c r="E3902" s="27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8">
        <f t="shared" ca="1" si="11703"/>
        <v>42736</v>
      </c>
      <c r="I3902" s="9">
        <f t="shared" ca="1" si="11703"/>
        <v>4</v>
      </c>
      <c r="J3902" s="46">
        <f>TRUNC((A3902-1)/COUNT('DATE Snapshot'!A:A)/COUNT(PRODUCT!A:A),0)+1</f>
        <v>6</v>
      </c>
      <c r="K3902" s="9" t="str">
        <f t="shared" ref="K3902:O3902" ca="1" si="11704">INDIRECT(ADDRESS($J3902+1,K$2,,,K$1))</f>
        <v>CENTRO NORTE</v>
      </c>
      <c r="L3902" s="9" t="str">
        <f t="shared" ca="1" si="11704"/>
        <v>CN</v>
      </c>
      <c r="M3902" s="9" t="str">
        <f t="shared" ca="1" si="11704"/>
        <v>GOIANIA</v>
      </c>
      <c r="N3902" s="9" t="str">
        <f t="shared" ca="1" si="11704"/>
        <v>BRASIL</v>
      </c>
      <c r="O3902" s="9">
        <f t="shared" ca="1" si="11704"/>
        <v>0</v>
      </c>
      <c r="P3902" s="9">
        <f>MOD(TRUNC((A3902-1)/COUNT('DATE Snapshot'!A:A)),COUNT(PRODUCT!A:A))+1</f>
        <v>23</v>
      </c>
      <c r="Q3902" s="9" t="str">
        <f t="shared" ref="Q3902:W3902" ca="1" si="11705">INDIRECT(ADDRESS($P3902+1,Q$2,,,Q$1))</f>
        <v>TINTO SECO</v>
      </c>
      <c r="R3902" s="9" t="str">
        <f t="shared" ca="1" si="11705"/>
        <v>TNT_SC_E</v>
      </c>
      <c r="S3902" s="9" t="str">
        <f t="shared" ca="1" si="11705"/>
        <v>VINHO TINTO</v>
      </c>
      <c r="T3902" s="9" t="str">
        <f t="shared" ca="1" si="11705"/>
        <v>4_TPK_2,0 l</v>
      </c>
      <c r="U3902" s="29">
        <f t="shared" ca="1" si="11705"/>
        <v>4</v>
      </c>
      <c r="V3902" s="30">
        <f t="shared" ca="1" si="11705"/>
        <v>104</v>
      </c>
      <c r="W3902" s="30">
        <f t="shared" ca="1" si="11705"/>
        <v>62</v>
      </c>
    </row>
    <row r="3903" spans="1:23" ht="13">
      <c r="A3903" s="9">
        <f t="shared" si="8"/>
        <v>3900</v>
      </c>
      <c r="B3903" s="45">
        <v>12</v>
      </c>
      <c r="C3903" s="9">
        <f>MOD(A3903-1,COUNT('DATE Snapshot'!$A:$A))+1</f>
        <v>12</v>
      </c>
      <c r="D3903" s="25">
        <f t="shared" ref="D3903:I3903" ca="1" si="11706">INDIRECT(ADDRESS($C3903+1,D$2,,,D$1))</f>
        <v>43070</v>
      </c>
      <c r="E3903" s="27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8">
        <f t="shared" ca="1" si="11706"/>
        <v>42736</v>
      </c>
      <c r="I3903" s="9">
        <f t="shared" ca="1" si="11706"/>
        <v>6</v>
      </c>
      <c r="J3903" s="46">
        <f>TRUNC((A3903-1)/COUNT('DATE Snapshot'!A:A)/COUNT(PRODUCT!A:A),0)+1</f>
        <v>6</v>
      </c>
      <c r="K3903" s="9" t="str">
        <f t="shared" ref="K3903:O3903" ca="1" si="11707">INDIRECT(ADDRESS($J3903+1,K$2,,,K$1))</f>
        <v>CENTRO NORTE</v>
      </c>
      <c r="L3903" s="9" t="str">
        <f t="shared" ca="1" si="11707"/>
        <v>CN</v>
      </c>
      <c r="M3903" s="9" t="str">
        <f t="shared" ca="1" si="11707"/>
        <v>GOIANIA</v>
      </c>
      <c r="N3903" s="9" t="str">
        <f t="shared" ca="1" si="11707"/>
        <v>BRASIL</v>
      </c>
      <c r="O3903" s="9">
        <f t="shared" ca="1" si="11707"/>
        <v>0</v>
      </c>
      <c r="P3903" s="9">
        <f>MOD(TRUNC((A3903-1)/COUNT('DATE Snapshot'!A:A)),COUNT(PRODUCT!A:A))+1</f>
        <v>23</v>
      </c>
      <c r="Q3903" s="9" t="str">
        <f t="shared" ref="Q3903:W3903" ca="1" si="11708">INDIRECT(ADDRESS($P3903+1,Q$2,,,Q$1))</f>
        <v>TINTO SECO</v>
      </c>
      <c r="R3903" s="9" t="str">
        <f t="shared" ca="1" si="11708"/>
        <v>TNT_SC_E</v>
      </c>
      <c r="S3903" s="9" t="str">
        <f t="shared" ca="1" si="11708"/>
        <v>VINHO TINTO</v>
      </c>
      <c r="T3903" s="9" t="str">
        <f t="shared" ca="1" si="11708"/>
        <v>4_TPK_2,0 l</v>
      </c>
      <c r="U3903" s="29">
        <f t="shared" ca="1" si="11708"/>
        <v>4</v>
      </c>
      <c r="V3903" s="30">
        <f t="shared" ca="1" si="11708"/>
        <v>104</v>
      </c>
      <c r="W3903" s="30">
        <f t="shared" ca="1" si="11708"/>
        <v>62</v>
      </c>
    </row>
    <row r="3904" spans="1:23" ht="13">
      <c r="A3904" s="9">
        <f t="shared" si="8"/>
        <v>3901</v>
      </c>
      <c r="B3904" s="45">
        <v>3</v>
      </c>
      <c r="C3904" s="9">
        <f>MOD(A3904-1,COUNT('DATE Snapshot'!$A:$A))+1</f>
        <v>13</v>
      </c>
      <c r="D3904" s="25">
        <f t="shared" ref="D3904:I3904" ca="1" si="11709">INDIRECT(ADDRESS($C3904+1,D$2,,,D$1))</f>
        <v>43101</v>
      </c>
      <c r="E3904" s="27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8">
        <f t="shared" ca="1" si="11709"/>
        <v>43101</v>
      </c>
      <c r="I3904" s="9">
        <f t="shared" ca="1" si="11709"/>
        <v>2</v>
      </c>
      <c r="J3904" s="46">
        <f>TRUNC((A3904-1)/COUNT('DATE Snapshot'!A:A)/COUNT(PRODUCT!A:A),0)+1</f>
        <v>6</v>
      </c>
      <c r="K3904" s="9" t="str">
        <f t="shared" ref="K3904:O3904" ca="1" si="11710">INDIRECT(ADDRESS($J3904+1,K$2,,,K$1))</f>
        <v>CENTRO NORTE</v>
      </c>
      <c r="L3904" s="9" t="str">
        <f t="shared" ca="1" si="11710"/>
        <v>CN</v>
      </c>
      <c r="M3904" s="9" t="str">
        <f t="shared" ca="1" si="11710"/>
        <v>GOIANIA</v>
      </c>
      <c r="N3904" s="9" t="str">
        <f t="shared" ca="1" si="11710"/>
        <v>BRASIL</v>
      </c>
      <c r="O3904" s="9">
        <f t="shared" ca="1" si="11710"/>
        <v>0</v>
      </c>
      <c r="P3904" s="9">
        <f>MOD(TRUNC((A3904-1)/COUNT('DATE Snapshot'!A:A)),COUNT(PRODUCT!A:A))+1</f>
        <v>23</v>
      </c>
      <c r="Q3904" s="9" t="str">
        <f t="shared" ref="Q3904:W3904" ca="1" si="11711">INDIRECT(ADDRESS($P3904+1,Q$2,,,Q$1))</f>
        <v>TINTO SECO</v>
      </c>
      <c r="R3904" s="9" t="str">
        <f t="shared" ca="1" si="11711"/>
        <v>TNT_SC_E</v>
      </c>
      <c r="S3904" s="9" t="str">
        <f t="shared" ca="1" si="11711"/>
        <v>VINHO TINTO</v>
      </c>
      <c r="T3904" s="9" t="str">
        <f t="shared" ca="1" si="11711"/>
        <v>4_TPK_2,0 l</v>
      </c>
      <c r="U3904" s="29">
        <f t="shared" ca="1" si="11711"/>
        <v>4</v>
      </c>
      <c r="V3904" s="30">
        <f t="shared" ca="1" si="11711"/>
        <v>104</v>
      </c>
      <c r="W3904" s="30">
        <f t="shared" ca="1" si="11711"/>
        <v>62</v>
      </c>
    </row>
    <row r="3905" spans="1:23" ht="13">
      <c r="A3905" s="9">
        <f t="shared" si="8"/>
        <v>3902</v>
      </c>
      <c r="B3905" s="45">
        <v>9</v>
      </c>
      <c r="C3905" s="9">
        <f>MOD(A3905-1,COUNT('DATE Snapshot'!$A:$A))+1</f>
        <v>14</v>
      </c>
      <c r="D3905" s="25">
        <f t="shared" ref="D3905:I3905" ca="1" si="11712">INDIRECT(ADDRESS($C3905+1,D$2,,,D$1))</f>
        <v>43132</v>
      </c>
      <c r="E3905" s="27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8">
        <f t="shared" ca="1" si="11712"/>
        <v>43101</v>
      </c>
      <c r="I3905" s="9">
        <f t="shared" ca="1" si="11712"/>
        <v>5</v>
      </c>
      <c r="J3905" s="46">
        <f>TRUNC((A3905-1)/COUNT('DATE Snapshot'!A:A)/COUNT(PRODUCT!A:A),0)+1</f>
        <v>6</v>
      </c>
      <c r="K3905" s="9" t="str">
        <f t="shared" ref="K3905:O3905" ca="1" si="11713">INDIRECT(ADDRESS($J3905+1,K$2,,,K$1))</f>
        <v>CENTRO NORTE</v>
      </c>
      <c r="L3905" s="9" t="str">
        <f t="shared" ca="1" si="11713"/>
        <v>CN</v>
      </c>
      <c r="M3905" s="9" t="str">
        <f t="shared" ca="1" si="11713"/>
        <v>GOIANIA</v>
      </c>
      <c r="N3905" s="9" t="str">
        <f t="shared" ca="1" si="11713"/>
        <v>BRASIL</v>
      </c>
      <c r="O3905" s="9">
        <f t="shared" ca="1" si="11713"/>
        <v>0</v>
      </c>
      <c r="P3905" s="9">
        <f>MOD(TRUNC((A3905-1)/COUNT('DATE Snapshot'!A:A)),COUNT(PRODUCT!A:A))+1</f>
        <v>23</v>
      </c>
      <c r="Q3905" s="9" t="str">
        <f t="shared" ref="Q3905:W3905" ca="1" si="11714">INDIRECT(ADDRESS($P3905+1,Q$2,,,Q$1))</f>
        <v>TINTO SECO</v>
      </c>
      <c r="R3905" s="9" t="str">
        <f t="shared" ca="1" si="11714"/>
        <v>TNT_SC_E</v>
      </c>
      <c r="S3905" s="9" t="str">
        <f t="shared" ca="1" si="11714"/>
        <v>VINHO TINTO</v>
      </c>
      <c r="T3905" s="9" t="str">
        <f t="shared" ca="1" si="11714"/>
        <v>4_TPK_2,0 l</v>
      </c>
      <c r="U3905" s="29">
        <f t="shared" ca="1" si="11714"/>
        <v>4</v>
      </c>
      <c r="V3905" s="30">
        <f t="shared" ca="1" si="11714"/>
        <v>104</v>
      </c>
      <c r="W3905" s="30">
        <f t="shared" ca="1" si="11714"/>
        <v>62</v>
      </c>
    </row>
    <row r="3906" spans="1:23" ht="13">
      <c r="A3906" s="9">
        <f t="shared" si="8"/>
        <v>3903</v>
      </c>
      <c r="B3906" s="45">
        <v>1</v>
      </c>
      <c r="C3906" s="9">
        <f>MOD(A3906-1,COUNT('DATE Snapshot'!$A:$A))+1</f>
        <v>15</v>
      </c>
      <c r="D3906" s="25">
        <f t="shared" ref="D3906:I3906" ca="1" si="11715">INDIRECT(ADDRESS($C3906+1,D$2,,,D$1))</f>
        <v>43160</v>
      </c>
      <c r="E3906" s="27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8">
        <f t="shared" ca="1" si="11715"/>
        <v>43101</v>
      </c>
      <c r="I3906" s="9">
        <f t="shared" ca="1" si="11715"/>
        <v>5</v>
      </c>
      <c r="J3906" s="46">
        <f>TRUNC((A3906-1)/COUNT('DATE Snapshot'!A:A)/COUNT(PRODUCT!A:A),0)+1</f>
        <v>6</v>
      </c>
      <c r="K3906" s="9" t="str">
        <f t="shared" ref="K3906:O3906" ca="1" si="11716">INDIRECT(ADDRESS($J3906+1,K$2,,,K$1))</f>
        <v>CENTRO NORTE</v>
      </c>
      <c r="L3906" s="9" t="str">
        <f t="shared" ca="1" si="11716"/>
        <v>CN</v>
      </c>
      <c r="M3906" s="9" t="str">
        <f t="shared" ca="1" si="11716"/>
        <v>GOIANIA</v>
      </c>
      <c r="N3906" s="9" t="str">
        <f t="shared" ca="1" si="11716"/>
        <v>BRASIL</v>
      </c>
      <c r="O3906" s="9">
        <f t="shared" ca="1" si="11716"/>
        <v>0</v>
      </c>
      <c r="P3906" s="9">
        <f>MOD(TRUNC((A3906-1)/COUNT('DATE Snapshot'!A:A)),COUNT(PRODUCT!A:A))+1</f>
        <v>23</v>
      </c>
      <c r="Q3906" s="9" t="str">
        <f t="shared" ref="Q3906:W3906" ca="1" si="11717">INDIRECT(ADDRESS($P3906+1,Q$2,,,Q$1))</f>
        <v>TINTO SECO</v>
      </c>
      <c r="R3906" s="9" t="str">
        <f t="shared" ca="1" si="11717"/>
        <v>TNT_SC_E</v>
      </c>
      <c r="S3906" s="9" t="str">
        <f t="shared" ca="1" si="11717"/>
        <v>VINHO TINTO</v>
      </c>
      <c r="T3906" s="9" t="str">
        <f t="shared" ca="1" si="11717"/>
        <v>4_TPK_2,0 l</v>
      </c>
      <c r="U3906" s="29">
        <f t="shared" ca="1" si="11717"/>
        <v>4</v>
      </c>
      <c r="V3906" s="30">
        <f t="shared" ca="1" si="11717"/>
        <v>104</v>
      </c>
      <c r="W3906" s="30">
        <f t="shared" ca="1" si="11717"/>
        <v>62</v>
      </c>
    </row>
    <row r="3907" spans="1:23" ht="13">
      <c r="A3907" s="9">
        <f t="shared" si="8"/>
        <v>3904</v>
      </c>
      <c r="B3907" s="45">
        <v>12</v>
      </c>
      <c r="C3907" s="9">
        <f>MOD(A3907-1,COUNT('DATE Snapshot'!$A:$A))+1</f>
        <v>16</v>
      </c>
      <c r="D3907" s="25">
        <f t="shared" ref="D3907:I3907" ca="1" si="11718">INDIRECT(ADDRESS($C3907+1,D$2,,,D$1))</f>
        <v>43191</v>
      </c>
      <c r="E3907" s="27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8">
        <f t="shared" ca="1" si="11718"/>
        <v>43101</v>
      </c>
      <c r="I3907" s="9">
        <f t="shared" ca="1" si="11718"/>
        <v>1</v>
      </c>
      <c r="J3907" s="46">
        <f>TRUNC((A3907-1)/COUNT('DATE Snapshot'!A:A)/COUNT(PRODUCT!A:A),0)+1</f>
        <v>6</v>
      </c>
      <c r="K3907" s="9" t="str">
        <f t="shared" ref="K3907:O3907" ca="1" si="11719">INDIRECT(ADDRESS($J3907+1,K$2,,,K$1))</f>
        <v>CENTRO NORTE</v>
      </c>
      <c r="L3907" s="9" t="str">
        <f t="shared" ca="1" si="11719"/>
        <v>CN</v>
      </c>
      <c r="M3907" s="9" t="str">
        <f t="shared" ca="1" si="11719"/>
        <v>GOIANIA</v>
      </c>
      <c r="N3907" s="9" t="str">
        <f t="shared" ca="1" si="11719"/>
        <v>BRASIL</v>
      </c>
      <c r="O3907" s="9">
        <f t="shared" ca="1" si="11719"/>
        <v>0</v>
      </c>
      <c r="P3907" s="9">
        <f>MOD(TRUNC((A3907-1)/COUNT('DATE Snapshot'!A:A)),COUNT(PRODUCT!A:A))+1</f>
        <v>23</v>
      </c>
      <c r="Q3907" s="9" t="str">
        <f t="shared" ref="Q3907:W3907" ca="1" si="11720">INDIRECT(ADDRESS($P3907+1,Q$2,,,Q$1))</f>
        <v>TINTO SECO</v>
      </c>
      <c r="R3907" s="9" t="str">
        <f t="shared" ca="1" si="11720"/>
        <v>TNT_SC_E</v>
      </c>
      <c r="S3907" s="9" t="str">
        <f t="shared" ca="1" si="11720"/>
        <v>VINHO TINTO</v>
      </c>
      <c r="T3907" s="9" t="str">
        <f t="shared" ca="1" si="11720"/>
        <v>4_TPK_2,0 l</v>
      </c>
      <c r="U3907" s="29">
        <f t="shared" ca="1" si="11720"/>
        <v>4</v>
      </c>
      <c r="V3907" s="30">
        <f t="shared" ca="1" si="11720"/>
        <v>104</v>
      </c>
      <c r="W3907" s="30">
        <f t="shared" ca="1" si="11720"/>
        <v>62</v>
      </c>
    </row>
    <row r="3908" spans="1:23" ht="13">
      <c r="A3908" s="9">
        <f t="shared" si="8"/>
        <v>3905</v>
      </c>
      <c r="B3908" s="45">
        <v>8</v>
      </c>
      <c r="C3908" s="9">
        <f>MOD(A3908-1,COUNT('DATE Snapshot'!$A:$A))+1</f>
        <v>17</v>
      </c>
      <c r="D3908" s="25">
        <f t="shared" ref="D3908:I3908" ca="1" si="11721">INDIRECT(ADDRESS($C3908+1,D$2,,,D$1))</f>
        <v>43221</v>
      </c>
      <c r="E3908" s="27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8">
        <f t="shared" ca="1" si="11721"/>
        <v>43101</v>
      </c>
      <c r="I3908" s="9">
        <f t="shared" ca="1" si="11721"/>
        <v>3</v>
      </c>
      <c r="J3908" s="46">
        <f>TRUNC((A3908-1)/COUNT('DATE Snapshot'!A:A)/COUNT(PRODUCT!A:A),0)+1</f>
        <v>6</v>
      </c>
      <c r="K3908" s="9" t="str">
        <f t="shared" ref="K3908:O3908" ca="1" si="11722">INDIRECT(ADDRESS($J3908+1,K$2,,,K$1))</f>
        <v>CENTRO NORTE</v>
      </c>
      <c r="L3908" s="9" t="str">
        <f t="shared" ca="1" si="11722"/>
        <v>CN</v>
      </c>
      <c r="M3908" s="9" t="str">
        <f t="shared" ca="1" si="11722"/>
        <v>GOIANIA</v>
      </c>
      <c r="N3908" s="9" t="str">
        <f t="shared" ca="1" si="11722"/>
        <v>BRASIL</v>
      </c>
      <c r="O3908" s="9">
        <f t="shared" ca="1" si="11722"/>
        <v>0</v>
      </c>
      <c r="P3908" s="9">
        <f>MOD(TRUNC((A3908-1)/COUNT('DATE Snapshot'!A:A)),COUNT(PRODUCT!A:A))+1</f>
        <v>23</v>
      </c>
      <c r="Q3908" s="9" t="str">
        <f t="shared" ref="Q3908:W3908" ca="1" si="11723">INDIRECT(ADDRESS($P3908+1,Q$2,,,Q$1))</f>
        <v>TINTO SECO</v>
      </c>
      <c r="R3908" s="9" t="str">
        <f t="shared" ca="1" si="11723"/>
        <v>TNT_SC_E</v>
      </c>
      <c r="S3908" s="9" t="str">
        <f t="shared" ca="1" si="11723"/>
        <v>VINHO TINTO</v>
      </c>
      <c r="T3908" s="9" t="str">
        <f t="shared" ca="1" si="11723"/>
        <v>4_TPK_2,0 l</v>
      </c>
      <c r="U3908" s="29">
        <f t="shared" ca="1" si="11723"/>
        <v>4</v>
      </c>
      <c r="V3908" s="30">
        <f t="shared" ca="1" si="11723"/>
        <v>104</v>
      </c>
      <c r="W3908" s="30">
        <f t="shared" ca="1" si="11723"/>
        <v>62</v>
      </c>
    </row>
    <row r="3909" spans="1:23" ht="13">
      <c r="A3909" s="9">
        <f t="shared" si="8"/>
        <v>3906</v>
      </c>
      <c r="B3909" s="45">
        <v>2</v>
      </c>
      <c r="C3909" s="9">
        <f>MOD(A3909-1,COUNT('DATE Snapshot'!$A:$A))+1</f>
        <v>18</v>
      </c>
      <c r="D3909" s="25">
        <f t="shared" ref="D3909:I3909" ca="1" si="11724">INDIRECT(ADDRESS($C3909+1,D$2,,,D$1))</f>
        <v>43252</v>
      </c>
      <c r="E3909" s="27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8">
        <f t="shared" ca="1" si="11724"/>
        <v>43101</v>
      </c>
      <c r="I3909" s="9">
        <f t="shared" ca="1" si="11724"/>
        <v>6</v>
      </c>
      <c r="J3909" s="46">
        <f>TRUNC((A3909-1)/COUNT('DATE Snapshot'!A:A)/COUNT(PRODUCT!A:A),0)+1</f>
        <v>6</v>
      </c>
      <c r="K3909" s="9" t="str">
        <f t="shared" ref="K3909:O3909" ca="1" si="11725">INDIRECT(ADDRESS($J3909+1,K$2,,,K$1))</f>
        <v>CENTRO NORTE</v>
      </c>
      <c r="L3909" s="9" t="str">
        <f t="shared" ca="1" si="11725"/>
        <v>CN</v>
      </c>
      <c r="M3909" s="9" t="str">
        <f t="shared" ca="1" si="11725"/>
        <v>GOIANIA</v>
      </c>
      <c r="N3909" s="9" t="str">
        <f t="shared" ca="1" si="11725"/>
        <v>BRASIL</v>
      </c>
      <c r="O3909" s="9">
        <f t="shared" ca="1" si="11725"/>
        <v>0</v>
      </c>
      <c r="P3909" s="9">
        <f>MOD(TRUNC((A3909-1)/COUNT('DATE Snapshot'!A:A)),COUNT(PRODUCT!A:A))+1</f>
        <v>23</v>
      </c>
      <c r="Q3909" s="9" t="str">
        <f t="shared" ref="Q3909:W3909" ca="1" si="11726">INDIRECT(ADDRESS($P3909+1,Q$2,,,Q$1))</f>
        <v>TINTO SECO</v>
      </c>
      <c r="R3909" s="9" t="str">
        <f t="shared" ca="1" si="11726"/>
        <v>TNT_SC_E</v>
      </c>
      <c r="S3909" s="9" t="str">
        <f t="shared" ca="1" si="11726"/>
        <v>VINHO TINTO</v>
      </c>
      <c r="T3909" s="9" t="str">
        <f t="shared" ca="1" si="11726"/>
        <v>4_TPK_2,0 l</v>
      </c>
      <c r="U3909" s="29">
        <f t="shared" ca="1" si="11726"/>
        <v>4</v>
      </c>
      <c r="V3909" s="30">
        <f t="shared" ca="1" si="11726"/>
        <v>104</v>
      </c>
      <c r="W3909" s="30">
        <f t="shared" ca="1" si="11726"/>
        <v>62</v>
      </c>
    </row>
    <row r="3910" spans="1:23" ht="13">
      <c r="A3910" s="9">
        <f t="shared" si="8"/>
        <v>3907</v>
      </c>
      <c r="B3910" s="45">
        <v>11</v>
      </c>
      <c r="C3910" s="9">
        <f>MOD(A3910-1,COUNT('DATE Snapshot'!$A:$A))+1</f>
        <v>19</v>
      </c>
      <c r="D3910" s="25">
        <f t="shared" ref="D3910:I3910" ca="1" si="11727">INDIRECT(ADDRESS($C3910+1,D$2,,,D$1))</f>
        <v>43282</v>
      </c>
      <c r="E3910" s="27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8">
        <f t="shared" ca="1" si="11727"/>
        <v>43101</v>
      </c>
      <c r="I3910" s="9">
        <f t="shared" ca="1" si="11727"/>
        <v>1</v>
      </c>
      <c r="J3910" s="46">
        <f>TRUNC((A3910-1)/COUNT('DATE Snapshot'!A:A)/COUNT(PRODUCT!A:A),0)+1</f>
        <v>6</v>
      </c>
      <c r="K3910" s="9" t="str">
        <f t="shared" ref="K3910:O3910" ca="1" si="11728">INDIRECT(ADDRESS($J3910+1,K$2,,,K$1))</f>
        <v>CENTRO NORTE</v>
      </c>
      <c r="L3910" s="9" t="str">
        <f t="shared" ca="1" si="11728"/>
        <v>CN</v>
      </c>
      <c r="M3910" s="9" t="str">
        <f t="shared" ca="1" si="11728"/>
        <v>GOIANIA</v>
      </c>
      <c r="N3910" s="9" t="str">
        <f t="shared" ca="1" si="11728"/>
        <v>BRASIL</v>
      </c>
      <c r="O3910" s="9">
        <f t="shared" ca="1" si="11728"/>
        <v>0</v>
      </c>
      <c r="P3910" s="9">
        <f>MOD(TRUNC((A3910-1)/COUNT('DATE Snapshot'!A:A)),COUNT(PRODUCT!A:A))+1</f>
        <v>23</v>
      </c>
      <c r="Q3910" s="9" t="str">
        <f t="shared" ref="Q3910:W3910" ca="1" si="11729">INDIRECT(ADDRESS($P3910+1,Q$2,,,Q$1))</f>
        <v>TINTO SECO</v>
      </c>
      <c r="R3910" s="9" t="str">
        <f t="shared" ca="1" si="11729"/>
        <v>TNT_SC_E</v>
      </c>
      <c r="S3910" s="9" t="str">
        <f t="shared" ca="1" si="11729"/>
        <v>VINHO TINTO</v>
      </c>
      <c r="T3910" s="9" t="str">
        <f t="shared" ca="1" si="11729"/>
        <v>4_TPK_2,0 l</v>
      </c>
      <c r="U3910" s="29">
        <f t="shared" ca="1" si="11729"/>
        <v>4</v>
      </c>
      <c r="V3910" s="30">
        <f t="shared" ca="1" si="11729"/>
        <v>104</v>
      </c>
      <c r="W3910" s="30">
        <f t="shared" ca="1" si="11729"/>
        <v>62</v>
      </c>
    </row>
    <row r="3911" spans="1:23" ht="13">
      <c r="A3911" s="9">
        <f t="shared" si="8"/>
        <v>3908</v>
      </c>
      <c r="B3911" s="45">
        <v>3</v>
      </c>
      <c r="C3911" s="9">
        <f>MOD(A3911-1,COUNT('DATE Snapshot'!$A:$A))+1</f>
        <v>20</v>
      </c>
      <c r="D3911" s="25">
        <f t="shared" ref="D3911:I3911" ca="1" si="11730">INDIRECT(ADDRESS($C3911+1,D$2,,,D$1))</f>
        <v>43313</v>
      </c>
      <c r="E3911" s="27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8">
        <f t="shared" ca="1" si="11730"/>
        <v>43101</v>
      </c>
      <c r="I3911" s="9">
        <f t="shared" ca="1" si="11730"/>
        <v>4</v>
      </c>
      <c r="J3911" s="46">
        <f>TRUNC((A3911-1)/COUNT('DATE Snapshot'!A:A)/COUNT(PRODUCT!A:A),0)+1</f>
        <v>6</v>
      </c>
      <c r="K3911" s="9" t="str">
        <f t="shared" ref="K3911:O3911" ca="1" si="11731">INDIRECT(ADDRESS($J3911+1,K$2,,,K$1))</f>
        <v>CENTRO NORTE</v>
      </c>
      <c r="L3911" s="9" t="str">
        <f t="shared" ca="1" si="11731"/>
        <v>CN</v>
      </c>
      <c r="M3911" s="9" t="str">
        <f t="shared" ca="1" si="11731"/>
        <v>GOIANIA</v>
      </c>
      <c r="N3911" s="9" t="str">
        <f t="shared" ca="1" si="11731"/>
        <v>BRASIL</v>
      </c>
      <c r="O3911" s="9">
        <f t="shared" ca="1" si="11731"/>
        <v>0</v>
      </c>
      <c r="P3911" s="9">
        <f>MOD(TRUNC((A3911-1)/COUNT('DATE Snapshot'!A:A)),COUNT(PRODUCT!A:A))+1</f>
        <v>23</v>
      </c>
      <c r="Q3911" s="9" t="str">
        <f t="shared" ref="Q3911:W3911" ca="1" si="11732">INDIRECT(ADDRESS($P3911+1,Q$2,,,Q$1))</f>
        <v>TINTO SECO</v>
      </c>
      <c r="R3911" s="9" t="str">
        <f t="shared" ca="1" si="11732"/>
        <v>TNT_SC_E</v>
      </c>
      <c r="S3911" s="9" t="str">
        <f t="shared" ca="1" si="11732"/>
        <v>VINHO TINTO</v>
      </c>
      <c r="T3911" s="9" t="str">
        <f t="shared" ca="1" si="11732"/>
        <v>4_TPK_2,0 l</v>
      </c>
      <c r="U3911" s="29">
        <f t="shared" ca="1" si="11732"/>
        <v>4</v>
      </c>
      <c r="V3911" s="30">
        <f t="shared" ca="1" si="11732"/>
        <v>104</v>
      </c>
      <c r="W3911" s="30">
        <f t="shared" ca="1" si="11732"/>
        <v>62</v>
      </c>
    </row>
    <row r="3912" spans="1:23" ht="13">
      <c r="A3912" s="9">
        <f t="shared" si="8"/>
        <v>3909</v>
      </c>
      <c r="B3912" s="45">
        <v>6</v>
      </c>
      <c r="C3912" s="9">
        <f>MOD(A3912-1,COUNT('DATE Snapshot'!$A:$A))+1</f>
        <v>21</v>
      </c>
      <c r="D3912" s="25">
        <f t="shared" ref="D3912:I3912" ca="1" si="11733">INDIRECT(ADDRESS($C3912+1,D$2,,,D$1))</f>
        <v>43344</v>
      </c>
      <c r="E3912" s="27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8">
        <f t="shared" ca="1" si="11733"/>
        <v>43101</v>
      </c>
      <c r="I3912" s="9">
        <f t="shared" ca="1" si="11733"/>
        <v>7</v>
      </c>
      <c r="J3912" s="46">
        <f>TRUNC((A3912-1)/COUNT('DATE Snapshot'!A:A)/COUNT(PRODUCT!A:A),0)+1</f>
        <v>6</v>
      </c>
      <c r="K3912" s="9" t="str">
        <f t="shared" ref="K3912:O3912" ca="1" si="11734">INDIRECT(ADDRESS($J3912+1,K$2,,,K$1))</f>
        <v>CENTRO NORTE</v>
      </c>
      <c r="L3912" s="9" t="str">
        <f t="shared" ca="1" si="11734"/>
        <v>CN</v>
      </c>
      <c r="M3912" s="9" t="str">
        <f t="shared" ca="1" si="11734"/>
        <v>GOIANIA</v>
      </c>
      <c r="N3912" s="9" t="str">
        <f t="shared" ca="1" si="11734"/>
        <v>BRASIL</v>
      </c>
      <c r="O3912" s="9">
        <f t="shared" ca="1" si="11734"/>
        <v>0</v>
      </c>
      <c r="P3912" s="9">
        <f>MOD(TRUNC((A3912-1)/COUNT('DATE Snapshot'!A:A)),COUNT(PRODUCT!A:A))+1</f>
        <v>23</v>
      </c>
      <c r="Q3912" s="9" t="str">
        <f t="shared" ref="Q3912:W3912" ca="1" si="11735">INDIRECT(ADDRESS($P3912+1,Q$2,,,Q$1))</f>
        <v>TINTO SECO</v>
      </c>
      <c r="R3912" s="9" t="str">
        <f t="shared" ca="1" si="11735"/>
        <v>TNT_SC_E</v>
      </c>
      <c r="S3912" s="9" t="str">
        <f t="shared" ca="1" si="11735"/>
        <v>VINHO TINTO</v>
      </c>
      <c r="T3912" s="9" t="str">
        <f t="shared" ca="1" si="11735"/>
        <v>4_TPK_2,0 l</v>
      </c>
      <c r="U3912" s="29">
        <f t="shared" ca="1" si="11735"/>
        <v>4</v>
      </c>
      <c r="V3912" s="30">
        <f t="shared" ca="1" si="11735"/>
        <v>104</v>
      </c>
      <c r="W3912" s="30">
        <f t="shared" ca="1" si="11735"/>
        <v>62</v>
      </c>
    </row>
    <row r="3913" spans="1:23" ht="13">
      <c r="A3913" s="9">
        <f t="shared" si="8"/>
        <v>3910</v>
      </c>
      <c r="B3913" s="45">
        <v>9</v>
      </c>
      <c r="C3913" s="9">
        <f>MOD(A3913-1,COUNT('DATE Snapshot'!$A:$A))+1</f>
        <v>22</v>
      </c>
      <c r="D3913" s="25">
        <f t="shared" ref="D3913:I3913" ca="1" si="11736">INDIRECT(ADDRESS($C3913+1,D$2,,,D$1))</f>
        <v>43374</v>
      </c>
      <c r="E3913" s="27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8">
        <f t="shared" ca="1" si="11736"/>
        <v>43101</v>
      </c>
      <c r="I3913" s="9">
        <f t="shared" ca="1" si="11736"/>
        <v>2</v>
      </c>
      <c r="J3913" s="46">
        <f>TRUNC((A3913-1)/COUNT('DATE Snapshot'!A:A)/COUNT(PRODUCT!A:A),0)+1</f>
        <v>6</v>
      </c>
      <c r="K3913" s="9" t="str">
        <f t="shared" ref="K3913:O3913" ca="1" si="11737">INDIRECT(ADDRESS($J3913+1,K$2,,,K$1))</f>
        <v>CENTRO NORTE</v>
      </c>
      <c r="L3913" s="9" t="str">
        <f t="shared" ca="1" si="11737"/>
        <v>CN</v>
      </c>
      <c r="M3913" s="9" t="str">
        <f t="shared" ca="1" si="11737"/>
        <v>GOIANIA</v>
      </c>
      <c r="N3913" s="9" t="str">
        <f t="shared" ca="1" si="11737"/>
        <v>BRASIL</v>
      </c>
      <c r="O3913" s="9">
        <f t="shared" ca="1" si="11737"/>
        <v>0</v>
      </c>
      <c r="P3913" s="9">
        <f>MOD(TRUNC((A3913-1)/COUNT('DATE Snapshot'!A:A)),COUNT(PRODUCT!A:A))+1</f>
        <v>23</v>
      </c>
      <c r="Q3913" s="9" t="str">
        <f t="shared" ref="Q3913:W3913" ca="1" si="11738">INDIRECT(ADDRESS($P3913+1,Q$2,,,Q$1))</f>
        <v>TINTO SECO</v>
      </c>
      <c r="R3913" s="9" t="str">
        <f t="shared" ca="1" si="11738"/>
        <v>TNT_SC_E</v>
      </c>
      <c r="S3913" s="9" t="str">
        <f t="shared" ca="1" si="11738"/>
        <v>VINHO TINTO</v>
      </c>
      <c r="T3913" s="9" t="str">
        <f t="shared" ca="1" si="11738"/>
        <v>4_TPK_2,0 l</v>
      </c>
      <c r="U3913" s="29">
        <f t="shared" ca="1" si="11738"/>
        <v>4</v>
      </c>
      <c r="V3913" s="30">
        <f t="shared" ca="1" si="11738"/>
        <v>104</v>
      </c>
      <c r="W3913" s="30">
        <f t="shared" ca="1" si="11738"/>
        <v>62</v>
      </c>
    </row>
    <row r="3914" spans="1:23" ht="13">
      <c r="A3914" s="9">
        <f t="shared" si="8"/>
        <v>3911</v>
      </c>
      <c r="B3914" s="45">
        <v>4</v>
      </c>
      <c r="C3914" s="9">
        <f>MOD(A3914-1,COUNT('DATE Snapshot'!$A:$A))+1</f>
        <v>23</v>
      </c>
      <c r="D3914" s="25">
        <f t="shared" ref="D3914:I3914" ca="1" si="11739">INDIRECT(ADDRESS($C3914+1,D$2,,,D$1))</f>
        <v>43405</v>
      </c>
      <c r="E3914" s="27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8">
        <f t="shared" ca="1" si="11739"/>
        <v>43101</v>
      </c>
      <c r="I3914" s="9">
        <f t="shared" ca="1" si="11739"/>
        <v>5</v>
      </c>
      <c r="J3914" s="46">
        <f>TRUNC((A3914-1)/COUNT('DATE Snapshot'!A:A)/COUNT(PRODUCT!A:A),0)+1</f>
        <v>6</v>
      </c>
      <c r="K3914" s="9" t="str">
        <f t="shared" ref="K3914:O3914" ca="1" si="11740">INDIRECT(ADDRESS($J3914+1,K$2,,,K$1))</f>
        <v>CENTRO NORTE</v>
      </c>
      <c r="L3914" s="9" t="str">
        <f t="shared" ca="1" si="11740"/>
        <v>CN</v>
      </c>
      <c r="M3914" s="9" t="str">
        <f t="shared" ca="1" si="11740"/>
        <v>GOIANIA</v>
      </c>
      <c r="N3914" s="9" t="str">
        <f t="shared" ca="1" si="11740"/>
        <v>BRASIL</v>
      </c>
      <c r="O3914" s="9">
        <f t="shared" ca="1" si="11740"/>
        <v>0</v>
      </c>
      <c r="P3914" s="9">
        <f>MOD(TRUNC((A3914-1)/COUNT('DATE Snapshot'!A:A)),COUNT(PRODUCT!A:A))+1</f>
        <v>23</v>
      </c>
      <c r="Q3914" s="9" t="str">
        <f t="shared" ref="Q3914:W3914" ca="1" si="11741">INDIRECT(ADDRESS($P3914+1,Q$2,,,Q$1))</f>
        <v>TINTO SECO</v>
      </c>
      <c r="R3914" s="9" t="str">
        <f t="shared" ca="1" si="11741"/>
        <v>TNT_SC_E</v>
      </c>
      <c r="S3914" s="9" t="str">
        <f t="shared" ca="1" si="11741"/>
        <v>VINHO TINTO</v>
      </c>
      <c r="T3914" s="9" t="str">
        <f t="shared" ca="1" si="11741"/>
        <v>4_TPK_2,0 l</v>
      </c>
      <c r="U3914" s="29">
        <f t="shared" ca="1" si="11741"/>
        <v>4</v>
      </c>
      <c r="V3914" s="30">
        <f t="shared" ca="1" si="11741"/>
        <v>104</v>
      </c>
      <c r="W3914" s="30">
        <f t="shared" ca="1" si="11741"/>
        <v>62</v>
      </c>
    </row>
    <row r="3915" spans="1:23" ht="13">
      <c r="A3915" s="9">
        <f t="shared" si="8"/>
        <v>3912</v>
      </c>
      <c r="B3915" s="45">
        <v>11</v>
      </c>
      <c r="C3915" s="9">
        <f>MOD(A3915-1,COUNT('DATE Snapshot'!$A:$A))+1</f>
        <v>24</v>
      </c>
      <c r="D3915" s="25">
        <f t="shared" ref="D3915:I3915" ca="1" si="11742">INDIRECT(ADDRESS($C3915+1,D$2,,,D$1))</f>
        <v>43435</v>
      </c>
      <c r="E3915" s="27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8">
        <f t="shared" ca="1" si="11742"/>
        <v>43101</v>
      </c>
      <c r="I3915" s="9">
        <f t="shared" ca="1" si="11742"/>
        <v>7</v>
      </c>
      <c r="J3915" s="46">
        <f>TRUNC((A3915-1)/COUNT('DATE Snapshot'!A:A)/COUNT(PRODUCT!A:A),0)+1</f>
        <v>6</v>
      </c>
      <c r="K3915" s="9" t="str">
        <f t="shared" ref="K3915:O3915" ca="1" si="11743">INDIRECT(ADDRESS($J3915+1,K$2,,,K$1))</f>
        <v>CENTRO NORTE</v>
      </c>
      <c r="L3915" s="9" t="str">
        <f t="shared" ca="1" si="11743"/>
        <v>CN</v>
      </c>
      <c r="M3915" s="9" t="str">
        <f t="shared" ca="1" si="11743"/>
        <v>GOIANIA</v>
      </c>
      <c r="N3915" s="9" t="str">
        <f t="shared" ca="1" si="11743"/>
        <v>BRASIL</v>
      </c>
      <c r="O3915" s="9">
        <f t="shared" ca="1" si="11743"/>
        <v>0</v>
      </c>
      <c r="P3915" s="9">
        <f>MOD(TRUNC((A3915-1)/COUNT('DATE Snapshot'!A:A)),COUNT(PRODUCT!A:A))+1</f>
        <v>23</v>
      </c>
      <c r="Q3915" s="9" t="str">
        <f t="shared" ref="Q3915:W3915" ca="1" si="11744">INDIRECT(ADDRESS($P3915+1,Q$2,,,Q$1))</f>
        <v>TINTO SECO</v>
      </c>
      <c r="R3915" s="9" t="str">
        <f t="shared" ca="1" si="11744"/>
        <v>TNT_SC_E</v>
      </c>
      <c r="S3915" s="9" t="str">
        <f t="shared" ca="1" si="11744"/>
        <v>VINHO TINTO</v>
      </c>
      <c r="T3915" s="9" t="str">
        <f t="shared" ca="1" si="11744"/>
        <v>4_TPK_2,0 l</v>
      </c>
      <c r="U3915" s="29">
        <f t="shared" ca="1" si="11744"/>
        <v>4</v>
      </c>
      <c r="V3915" s="30">
        <f t="shared" ca="1" si="11744"/>
        <v>104</v>
      </c>
      <c r="W3915" s="30">
        <f t="shared" ca="1" si="11744"/>
        <v>62</v>
      </c>
    </row>
    <row r="3916" spans="1:23" ht="13">
      <c r="A3916" s="9">
        <f t="shared" si="8"/>
        <v>3913</v>
      </c>
      <c r="B3916" s="45">
        <v>6</v>
      </c>
      <c r="C3916" s="9">
        <f>MOD(A3916-1,COUNT('DATE Snapshot'!$A:$A))+1</f>
        <v>1</v>
      </c>
      <c r="D3916" s="25">
        <f t="shared" ref="D3916:I3916" ca="1" si="11745">INDIRECT(ADDRESS($C3916+1,D$2,,,D$1))</f>
        <v>42736</v>
      </c>
      <c r="E3916" s="27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8">
        <f t="shared" ca="1" si="11745"/>
        <v>42736</v>
      </c>
      <c r="I3916" s="9">
        <f t="shared" ca="1" si="11745"/>
        <v>1</v>
      </c>
      <c r="J3916" s="46">
        <f>TRUNC((A3916-1)/COUNT('DATE Snapshot'!A:A)/COUNT(PRODUCT!A:A),0)+1</f>
        <v>6</v>
      </c>
      <c r="K3916" s="9" t="str">
        <f t="shared" ref="K3916:O3916" ca="1" si="11746">INDIRECT(ADDRESS($J3916+1,K$2,,,K$1))</f>
        <v>CENTRO NORTE</v>
      </c>
      <c r="L3916" s="9" t="str">
        <f t="shared" ca="1" si="11746"/>
        <v>CN</v>
      </c>
      <c r="M3916" s="9" t="str">
        <f t="shared" ca="1" si="11746"/>
        <v>GOIANIA</v>
      </c>
      <c r="N3916" s="9" t="str">
        <f t="shared" ca="1" si="11746"/>
        <v>BRASIL</v>
      </c>
      <c r="O3916" s="9">
        <f t="shared" ca="1" si="11746"/>
        <v>0</v>
      </c>
      <c r="P3916" s="9">
        <f>MOD(TRUNC((A3916-1)/COUNT('DATE Snapshot'!A:A)),COUNT(PRODUCT!A:A))+1</f>
        <v>24</v>
      </c>
      <c r="Q3916" s="9" t="str">
        <f t="shared" ref="Q3916:W3916" ca="1" si="11747">INDIRECT(ADDRESS($P3916+1,Q$2,,,Q$1))</f>
        <v>CARMENERE</v>
      </c>
      <c r="R3916" s="9" t="str">
        <f t="shared" ca="1" si="11747"/>
        <v>CRMN_E</v>
      </c>
      <c r="S3916" s="9" t="str">
        <f t="shared" ca="1" si="11747"/>
        <v>VINHO TINTO</v>
      </c>
      <c r="T3916" s="9" t="str">
        <f t="shared" ca="1" si="11747"/>
        <v>4_TPK_2,0 l</v>
      </c>
      <c r="U3916" s="29">
        <f t="shared" ca="1" si="11747"/>
        <v>4</v>
      </c>
      <c r="V3916" s="30">
        <f t="shared" ca="1" si="11747"/>
        <v>123</v>
      </c>
      <c r="W3916" s="30">
        <f t="shared" ca="1" si="11747"/>
        <v>12</v>
      </c>
    </row>
    <row r="3917" spans="1:23" ht="13">
      <c r="A3917" s="9">
        <f t="shared" si="8"/>
        <v>3914</v>
      </c>
      <c r="B3917" s="45">
        <v>4</v>
      </c>
      <c r="C3917" s="9">
        <f>MOD(A3917-1,COUNT('DATE Snapshot'!$A:$A))+1</f>
        <v>2</v>
      </c>
      <c r="D3917" s="25">
        <f t="shared" ref="D3917:I3917" ca="1" si="11748">INDIRECT(ADDRESS($C3917+1,D$2,,,D$1))</f>
        <v>42767</v>
      </c>
      <c r="E3917" s="27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8">
        <f t="shared" ca="1" si="11748"/>
        <v>42736</v>
      </c>
      <c r="I3917" s="9">
        <f t="shared" ca="1" si="11748"/>
        <v>4</v>
      </c>
      <c r="J3917" s="46">
        <f>TRUNC((A3917-1)/COUNT('DATE Snapshot'!A:A)/COUNT(PRODUCT!A:A),0)+1</f>
        <v>6</v>
      </c>
      <c r="K3917" s="9" t="str">
        <f t="shared" ref="K3917:O3917" ca="1" si="11749">INDIRECT(ADDRESS($J3917+1,K$2,,,K$1))</f>
        <v>CENTRO NORTE</v>
      </c>
      <c r="L3917" s="9" t="str">
        <f t="shared" ca="1" si="11749"/>
        <v>CN</v>
      </c>
      <c r="M3917" s="9" t="str">
        <f t="shared" ca="1" si="11749"/>
        <v>GOIANIA</v>
      </c>
      <c r="N3917" s="9" t="str">
        <f t="shared" ca="1" si="11749"/>
        <v>BRASIL</v>
      </c>
      <c r="O3917" s="9">
        <f t="shared" ca="1" si="11749"/>
        <v>0</v>
      </c>
      <c r="P3917" s="9">
        <f>MOD(TRUNC((A3917-1)/COUNT('DATE Snapshot'!A:A)),COUNT(PRODUCT!A:A))+1</f>
        <v>24</v>
      </c>
      <c r="Q3917" s="9" t="str">
        <f t="shared" ref="Q3917:W3917" ca="1" si="11750">INDIRECT(ADDRESS($P3917+1,Q$2,,,Q$1))</f>
        <v>CARMENERE</v>
      </c>
      <c r="R3917" s="9" t="str">
        <f t="shared" ca="1" si="11750"/>
        <v>CRMN_E</v>
      </c>
      <c r="S3917" s="9" t="str">
        <f t="shared" ca="1" si="11750"/>
        <v>VINHO TINTO</v>
      </c>
      <c r="T3917" s="9" t="str">
        <f t="shared" ca="1" si="11750"/>
        <v>4_TPK_2,0 l</v>
      </c>
      <c r="U3917" s="29">
        <f t="shared" ca="1" si="11750"/>
        <v>4</v>
      </c>
      <c r="V3917" s="30">
        <f t="shared" ca="1" si="11750"/>
        <v>123</v>
      </c>
      <c r="W3917" s="30">
        <f t="shared" ca="1" si="11750"/>
        <v>12</v>
      </c>
    </row>
    <row r="3918" spans="1:23" ht="13">
      <c r="A3918" s="9">
        <f t="shared" si="8"/>
        <v>3915</v>
      </c>
      <c r="B3918" s="45">
        <v>0</v>
      </c>
      <c r="C3918" s="9">
        <f>MOD(A3918-1,COUNT('DATE Snapshot'!$A:$A))+1</f>
        <v>3</v>
      </c>
      <c r="D3918" s="25">
        <f t="shared" ref="D3918:I3918" ca="1" si="11751">INDIRECT(ADDRESS($C3918+1,D$2,,,D$1))</f>
        <v>42795</v>
      </c>
      <c r="E3918" s="27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8">
        <f t="shared" ca="1" si="11751"/>
        <v>42736</v>
      </c>
      <c r="I3918" s="9">
        <f t="shared" ca="1" si="11751"/>
        <v>4</v>
      </c>
      <c r="J3918" s="46">
        <f>TRUNC((A3918-1)/COUNT('DATE Snapshot'!A:A)/COUNT(PRODUCT!A:A),0)+1</f>
        <v>6</v>
      </c>
      <c r="K3918" s="9" t="str">
        <f t="shared" ref="K3918:O3918" ca="1" si="11752">INDIRECT(ADDRESS($J3918+1,K$2,,,K$1))</f>
        <v>CENTRO NORTE</v>
      </c>
      <c r="L3918" s="9" t="str">
        <f t="shared" ca="1" si="11752"/>
        <v>CN</v>
      </c>
      <c r="M3918" s="9" t="str">
        <f t="shared" ca="1" si="11752"/>
        <v>GOIANIA</v>
      </c>
      <c r="N3918" s="9" t="str">
        <f t="shared" ca="1" si="11752"/>
        <v>BRASIL</v>
      </c>
      <c r="O3918" s="9">
        <f t="shared" ca="1" si="11752"/>
        <v>0</v>
      </c>
      <c r="P3918" s="9">
        <f>MOD(TRUNC((A3918-1)/COUNT('DATE Snapshot'!A:A)),COUNT(PRODUCT!A:A))+1</f>
        <v>24</v>
      </c>
      <c r="Q3918" s="9" t="str">
        <f t="shared" ref="Q3918:W3918" ca="1" si="11753">INDIRECT(ADDRESS($P3918+1,Q$2,,,Q$1))</f>
        <v>CARMENERE</v>
      </c>
      <c r="R3918" s="9" t="str">
        <f t="shared" ca="1" si="11753"/>
        <v>CRMN_E</v>
      </c>
      <c r="S3918" s="9" t="str">
        <f t="shared" ca="1" si="11753"/>
        <v>VINHO TINTO</v>
      </c>
      <c r="T3918" s="9" t="str">
        <f t="shared" ca="1" si="11753"/>
        <v>4_TPK_2,0 l</v>
      </c>
      <c r="U3918" s="29">
        <f t="shared" ca="1" si="11753"/>
        <v>4</v>
      </c>
      <c r="V3918" s="30">
        <f t="shared" ca="1" si="11753"/>
        <v>123</v>
      </c>
      <c r="W3918" s="30">
        <f t="shared" ca="1" si="11753"/>
        <v>12</v>
      </c>
    </row>
    <row r="3919" spans="1:23" ht="13">
      <c r="A3919" s="9">
        <f t="shared" si="8"/>
        <v>3916</v>
      </c>
      <c r="B3919" s="45">
        <v>7</v>
      </c>
      <c r="C3919" s="9">
        <f>MOD(A3919-1,COUNT('DATE Snapshot'!$A:$A))+1</f>
        <v>4</v>
      </c>
      <c r="D3919" s="25">
        <f t="shared" ref="D3919:I3919" ca="1" si="11754">INDIRECT(ADDRESS($C3919+1,D$2,,,D$1))</f>
        <v>42826</v>
      </c>
      <c r="E3919" s="27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8">
        <f t="shared" ca="1" si="11754"/>
        <v>42736</v>
      </c>
      <c r="I3919" s="9">
        <f t="shared" ca="1" si="11754"/>
        <v>7</v>
      </c>
      <c r="J3919" s="46">
        <f>TRUNC((A3919-1)/COUNT('DATE Snapshot'!A:A)/COUNT(PRODUCT!A:A),0)+1</f>
        <v>6</v>
      </c>
      <c r="K3919" s="9" t="str">
        <f t="shared" ref="K3919:O3919" ca="1" si="11755">INDIRECT(ADDRESS($J3919+1,K$2,,,K$1))</f>
        <v>CENTRO NORTE</v>
      </c>
      <c r="L3919" s="9" t="str">
        <f t="shared" ca="1" si="11755"/>
        <v>CN</v>
      </c>
      <c r="M3919" s="9" t="str">
        <f t="shared" ca="1" si="11755"/>
        <v>GOIANIA</v>
      </c>
      <c r="N3919" s="9" t="str">
        <f t="shared" ca="1" si="11755"/>
        <v>BRASIL</v>
      </c>
      <c r="O3919" s="9">
        <f t="shared" ca="1" si="11755"/>
        <v>0</v>
      </c>
      <c r="P3919" s="9">
        <f>MOD(TRUNC((A3919-1)/COUNT('DATE Snapshot'!A:A)),COUNT(PRODUCT!A:A))+1</f>
        <v>24</v>
      </c>
      <c r="Q3919" s="9" t="str">
        <f t="shared" ref="Q3919:W3919" ca="1" si="11756">INDIRECT(ADDRESS($P3919+1,Q$2,,,Q$1))</f>
        <v>CARMENERE</v>
      </c>
      <c r="R3919" s="9" t="str">
        <f t="shared" ca="1" si="11756"/>
        <v>CRMN_E</v>
      </c>
      <c r="S3919" s="9" t="str">
        <f t="shared" ca="1" si="11756"/>
        <v>VINHO TINTO</v>
      </c>
      <c r="T3919" s="9" t="str">
        <f t="shared" ca="1" si="11756"/>
        <v>4_TPK_2,0 l</v>
      </c>
      <c r="U3919" s="29">
        <f t="shared" ca="1" si="11756"/>
        <v>4</v>
      </c>
      <c r="V3919" s="30">
        <f t="shared" ca="1" si="11756"/>
        <v>123</v>
      </c>
      <c r="W3919" s="30">
        <f t="shared" ca="1" si="11756"/>
        <v>12</v>
      </c>
    </row>
    <row r="3920" spans="1:23" ht="13">
      <c r="A3920" s="9">
        <f t="shared" si="8"/>
        <v>3917</v>
      </c>
      <c r="B3920" s="45">
        <v>10</v>
      </c>
      <c r="C3920" s="9">
        <f>MOD(A3920-1,COUNT('DATE Snapshot'!$A:$A))+1</f>
        <v>5</v>
      </c>
      <c r="D3920" s="25">
        <f t="shared" ref="D3920:I3920" ca="1" si="11757">INDIRECT(ADDRESS($C3920+1,D$2,,,D$1))</f>
        <v>42856</v>
      </c>
      <c r="E3920" s="27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8">
        <f t="shared" ca="1" si="11757"/>
        <v>42736</v>
      </c>
      <c r="I3920" s="9">
        <f t="shared" ca="1" si="11757"/>
        <v>2</v>
      </c>
      <c r="J3920" s="46">
        <f>TRUNC((A3920-1)/COUNT('DATE Snapshot'!A:A)/COUNT(PRODUCT!A:A),0)+1</f>
        <v>6</v>
      </c>
      <c r="K3920" s="9" t="str">
        <f t="shared" ref="K3920:O3920" ca="1" si="11758">INDIRECT(ADDRESS($J3920+1,K$2,,,K$1))</f>
        <v>CENTRO NORTE</v>
      </c>
      <c r="L3920" s="9" t="str">
        <f t="shared" ca="1" si="11758"/>
        <v>CN</v>
      </c>
      <c r="M3920" s="9" t="str">
        <f t="shared" ca="1" si="11758"/>
        <v>GOIANIA</v>
      </c>
      <c r="N3920" s="9" t="str">
        <f t="shared" ca="1" si="11758"/>
        <v>BRASIL</v>
      </c>
      <c r="O3920" s="9">
        <f t="shared" ca="1" si="11758"/>
        <v>0</v>
      </c>
      <c r="P3920" s="9">
        <f>MOD(TRUNC((A3920-1)/COUNT('DATE Snapshot'!A:A)),COUNT(PRODUCT!A:A))+1</f>
        <v>24</v>
      </c>
      <c r="Q3920" s="9" t="str">
        <f t="shared" ref="Q3920:W3920" ca="1" si="11759">INDIRECT(ADDRESS($P3920+1,Q$2,,,Q$1))</f>
        <v>CARMENERE</v>
      </c>
      <c r="R3920" s="9" t="str">
        <f t="shared" ca="1" si="11759"/>
        <v>CRMN_E</v>
      </c>
      <c r="S3920" s="9" t="str">
        <f t="shared" ca="1" si="11759"/>
        <v>VINHO TINTO</v>
      </c>
      <c r="T3920" s="9" t="str">
        <f t="shared" ca="1" si="11759"/>
        <v>4_TPK_2,0 l</v>
      </c>
      <c r="U3920" s="29">
        <f t="shared" ca="1" si="11759"/>
        <v>4</v>
      </c>
      <c r="V3920" s="30">
        <f t="shared" ca="1" si="11759"/>
        <v>123</v>
      </c>
      <c r="W3920" s="30">
        <f t="shared" ca="1" si="11759"/>
        <v>12</v>
      </c>
    </row>
    <row r="3921" spans="1:23" ht="13">
      <c r="A3921" s="9">
        <f t="shared" si="8"/>
        <v>3918</v>
      </c>
      <c r="B3921" s="45">
        <v>2</v>
      </c>
      <c r="C3921" s="9">
        <f>MOD(A3921-1,COUNT('DATE Snapshot'!$A:$A))+1</f>
        <v>6</v>
      </c>
      <c r="D3921" s="25">
        <f t="shared" ref="D3921:I3921" ca="1" si="11760">INDIRECT(ADDRESS($C3921+1,D$2,,,D$1))</f>
        <v>42887</v>
      </c>
      <c r="E3921" s="27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8">
        <f t="shared" ca="1" si="11760"/>
        <v>42736</v>
      </c>
      <c r="I3921" s="9">
        <f t="shared" ca="1" si="11760"/>
        <v>5</v>
      </c>
      <c r="J3921" s="46">
        <f>TRUNC((A3921-1)/COUNT('DATE Snapshot'!A:A)/COUNT(PRODUCT!A:A),0)+1</f>
        <v>6</v>
      </c>
      <c r="K3921" s="9" t="str">
        <f t="shared" ref="K3921:O3921" ca="1" si="11761">INDIRECT(ADDRESS($J3921+1,K$2,,,K$1))</f>
        <v>CENTRO NORTE</v>
      </c>
      <c r="L3921" s="9" t="str">
        <f t="shared" ca="1" si="11761"/>
        <v>CN</v>
      </c>
      <c r="M3921" s="9" t="str">
        <f t="shared" ca="1" si="11761"/>
        <v>GOIANIA</v>
      </c>
      <c r="N3921" s="9" t="str">
        <f t="shared" ca="1" si="11761"/>
        <v>BRASIL</v>
      </c>
      <c r="O3921" s="9">
        <f t="shared" ca="1" si="11761"/>
        <v>0</v>
      </c>
      <c r="P3921" s="9">
        <f>MOD(TRUNC((A3921-1)/COUNT('DATE Snapshot'!A:A)),COUNT(PRODUCT!A:A))+1</f>
        <v>24</v>
      </c>
      <c r="Q3921" s="9" t="str">
        <f t="shared" ref="Q3921:W3921" ca="1" si="11762">INDIRECT(ADDRESS($P3921+1,Q$2,,,Q$1))</f>
        <v>CARMENERE</v>
      </c>
      <c r="R3921" s="9" t="str">
        <f t="shared" ca="1" si="11762"/>
        <v>CRMN_E</v>
      </c>
      <c r="S3921" s="9" t="str">
        <f t="shared" ca="1" si="11762"/>
        <v>VINHO TINTO</v>
      </c>
      <c r="T3921" s="9" t="str">
        <f t="shared" ca="1" si="11762"/>
        <v>4_TPK_2,0 l</v>
      </c>
      <c r="U3921" s="29">
        <f t="shared" ca="1" si="11762"/>
        <v>4</v>
      </c>
      <c r="V3921" s="30">
        <f t="shared" ca="1" si="11762"/>
        <v>123</v>
      </c>
      <c r="W3921" s="30">
        <f t="shared" ca="1" si="11762"/>
        <v>12</v>
      </c>
    </row>
    <row r="3922" spans="1:23" ht="13">
      <c r="A3922" s="9">
        <f t="shared" si="8"/>
        <v>3919</v>
      </c>
      <c r="B3922" s="45">
        <v>0</v>
      </c>
      <c r="C3922" s="9">
        <f>MOD(A3922-1,COUNT('DATE Snapshot'!$A:$A))+1</f>
        <v>7</v>
      </c>
      <c r="D3922" s="25">
        <f t="shared" ref="D3922:I3922" ca="1" si="11763">INDIRECT(ADDRESS($C3922+1,D$2,,,D$1))</f>
        <v>42917</v>
      </c>
      <c r="E3922" s="27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8">
        <f t="shared" ca="1" si="11763"/>
        <v>42736</v>
      </c>
      <c r="I3922" s="9">
        <f t="shared" ca="1" si="11763"/>
        <v>7</v>
      </c>
      <c r="J3922" s="46">
        <f>TRUNC((A3922-1)/COUNT('DATE Snapshot'!A:A)/COUNT(PRODUCT!A:A),0)+1</f>
        <v>6</v>
      </c>
      <c r="K3922" s="9" t="str">
        <f t="shared" ref="K3922:O3922" ca="1" si="11764">INDIRECT(ADDRESS($J3922+1,K$2,,,K$1))</f>
        <v>CENTRO NORTE</v>
      </c>
      <c r="L3922" s="9" t="str">
        <f t="shared" ca="1" si="11764"/>
        <v>CN</v>
      </c>
      <c r="M3922" s="9" t="str">
        <f t="shared" ca="1" si="11764"/>
        <v>GOIANIA</v>
      </c>
      <c r="N3922" s="9" t="str">
        <f t="shared" ca="1" si="11764"/>
        <v>BRASIL</v>
      </c>
      <c r="O3922" s="9">
        <f t="shared" ca="1" si="11764"/>
        <v>0</v>
      </c>
      <c r="P3922" s="9">
        <f>MOD(TRUNC((A3922-1)/COUNT('DATE Snapshot'!A:A)),COUNT(PRODUCT!A:A))+1</f>
        <v>24</v>
      </c>
      <c r="Q3922" s="9" t="str">
        <f t="shared" ref="Q3922:W3922" ca="1" si="11765">INDIRECT(ADDRESS($P3922+1,Q$2,,,Q$1))</f>
        <v>CARMENERE</v>
      </c>
      <c r="R3922" s="9" t="str">
        <f t="shared" ca="1" si="11765"/>
        <v>CRMN_E</v>
      </c>
      <c r="S3922" s="9" t="str">
        <f t="shared" ca="1" si="11765"/>
        <v>VINHO TINTO</v>
      </c>
      <c r="T3922" s="9" t="str">
        <f t="shared" ca="1" si="11765"/>
        <v>4_TPK_2,0 l</v>
      </c>
      <c r="U3922" s="29">
        <f t="shared" ca="1" si="11765"/>
        <v>4</v>
      </c>
      <c r="V3922" s="30">
        <f t="shared" ca="1" si="11765"/>
        <v>123</v>
      </c>
      <c r="W3922" s="30">
        <f t="shared" ca="1" si="11765"/>
        <v>12</v>
      </c>
    </row>
    <row r="3923" spans="1:23" ht="13">
      <c r="A3923" s="9">
        <f t="shared" si="8"/>
        <v>3920</v>
      </c>
      <c r="B3923" s="45">
        <v>0</v>
      </c>
      <c r="C3923" s="9">
        <f>MOD(A3923-1,COUNT('DATE Snapshot'!$A:$A))+1</f>
        <v>8</v>
      </c>
      <c r="D3923" s="25">
        <f t="shared" ref="D3923:I3923" ca="1" si="11766">INDIRECT(ADDRESS($C3923+1,D$2,,,D$1))</f>
        <v>42948</v>
      </c>
      <c r="E3923" s="27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8">
        <f t="shared" ca="1" si="11766"/>
        <v>42736</v>
      </c>
      <c r="I3923" s="9">
        <f t="shared" ca="1" si="11766"/>
        <v>3</v>
      </c>
      <c r="J3923" s="46">
        <f>TRUNC((A3923-1)/COUNT('DATE Snapshot'!A:A)/COUNT(PRODUCT!A:A),0)+1</f>
        <v>6</v>
      </c>
      <c r="K3923" s="9" t="str">
        <f t="shared" ref="K3923:O3923" ca="1" si="11767">INDIRECT(ADDRESS($J3923+1,K$2,,,K$1))</f>
        <v>CENTRO NORTE</v>
      </c>
      <c r="L3923" s="9" t="str">
        <f t="shared" ca="1" si="11767"/>
        <v>CN</v>
      </c>
      <c r="M3923" s="9" t="str">
        <f t="shared" ca="1" si="11767"/>
        <v>GOIANIA</v>
      </c>
      <c r="N3923" s="9" t="str">
        <f t="shared" ca="1" si="11767"/>
        <v>BRASIL</v>
      </c>
      <c r="O3923" s="9">
        <f t="shared" ca="1" si="11767"/>
        <v>0</v>
      </c>
      <c r="P3923" s="9">
        <f>MOD(TRUNC((A3923-1)/COUNT('DATE Snapshot'!A:A)),COUNT(PRODUCT!A:A))+1</f>
        <v>24</v>
      </c>
      <c r="Q3923" s="9" t="str">
        <f t="shared" ref="Q3923:W3923" ca="1" si="11768">INDIRECT(ADDRESS($P3923+1,Q$2,,,Q$1))</f>
        <v>CARMENERE</v>
      </c>
      <c r="R3923" s="9" t="str">
        <f t="shared" ca="1" si="11768"/>
        <v>CRMN_E</v>
      </c>
      <c r="S3923" s="9" t="str">
        <f t="shared" ca="1" si="11768"/>
        <v>VINHO TINTO</v>
      </c>
      <c r="T3923" s="9" t="str">
        <f t="shared" ca="1" si="11768"/>
        <v>4_TPK_2,0 l</v>
      </c>
      <c r="U3923" s="29">
        <f t="shared" ca="1" si="11768"/>
        <v>4</v>
      </c>
      <c r="V3923" s="30">
        <f t="shared" ca="1" si="11768"/>
        <v>123</v>
      </c>
      <c r="W3923" s="30">
        <f t="shared" ca="1" si="11768"/>
        <v>12</v>
      </c>
    </row>
    <row r="3924" spans="1:23" ht="13">
      <c r="A3924" s="9">
        <f t="shared" si="8"/>
        <v>3921</v>
      </c>
      <c r="B3924" s="45">
        <v>2</v>
      </c>
      <c r="C3924" s="9">
        <f>MOD(A3924-1,COUNT('DATE Snapshot'!$A:$A))+1</f>
        <v>9</v>
      </c>
      <c r="D3924" s="25">
        <f t="shared" ref="D3924:I3924" ca="1" si="11769">INDIRECT(ADDRESS($C3924+1,D$2,,,D$1))</f>
        <v>42979</v>
      </c>
      <c r="E3924" s="27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8">
        <f t="shared" ca="1" si="11769"/>
        <v>42736</v>
      </c>
      <c r="I3924" s="9">
        <f t="shared" ca="1" si="11769"/>
        <v>6</v>
      </c>
      <c r="J3924" s="46">
        <f>TRUNC((A3924-1)/COUNT('DATE Snapshot'!A:A)/COUNT(PRODUCT!A:A),0)+1</f>
        <v>6</v>
      </c>
      <c r="K3924" s="9" t="str">
        <f t="shared" ref="K3924:O3924" ca="1" si="11770">INDIRECT(ADDRESS($J3924+1,K$2,,,K$1))</f>
        <v>CENTRO NORTE</v>
      </c>
      <c r="L3924" s="9" t="str">
        <f t="shared" ca="1" si="11770"/>
        <v>CN</v>
      </c>
      <c r="M3924" s="9" t="str">
        <f t="shared" ca="1" si="11770"/>
        <v>GOIANIA</v>
      </c>
      <c r="N3924" s="9" t="str">
        <f t="shared" ca="1" si="11770"/>
        <v>BRASIL</v>
      </c>
      <c r="O3924" s="9">
        <f t="shared" ca="1" si="11770"/>
        <v>0</v>
      </c>
      <c r="P3924" s="9">
        <f>MOD(TRUNC((A3924-1)/COUNT('DATE Snapshot'!A:A)),COUNT(PRODUCT!A:A))+1</f>
        <v>24</v>
      </c>
      <c r="Q3924" s="9" t="str">
        <f t="shared" ref="Q3924:W3924" ca="1" si="11771">INDIRECT(ADDRESS($P3924+1,Q$2,,,Q$1))</f>
        <v>CARMENERE</v>
      </c>
      <c r="R3924" s="9" t="str">
        <f t="shared" ca="1" si="11771"/>
        <v>CRMN_E</v>
      </c>
      <c r="S3924" s="9" t="str">
        <f t="shared" ca="1" si="11771"/>
        <v>VINHO TINTO</v>
      </c>
      <c r="T3924" s="9" t="str">
        <f t="shared" ca="1" si="11771"/>
        <v>4_TPK_2,0 l</v>
      </c>
      <c r="U3924" s="29">
        <f t="shared" ca="1" si="11771"/>
        <v>4</v>
      </c>
      <c r="V3924" s="30">
        <f t="shared" ca="1" si="11771"/>
        <v>123</v>
      </c>
      <c r="W3924" s="30">
        <f t="shared" ca="1" si="11771"/>
        <v>12</v>
      </c>
    </row>
    <row r="3925" spans="1:23" ht="13">
      <c r="A3925" s="9">
        <f t="shared" si="8"/>
        <v>3922</v>
      </c>
      <c r="B3925" s="45">
        <v>0</v>
      </c>
      <c r="C3925" s="9">
        <f>MOD(A3925-1,COUNT('DATE Snapshot'!$A:$A))+1</f>
        <v>10</v>
      </c>
      <c r="D3925" s="25">
        <f t="shared" ref="D3925:I3925" ca="1" si="11772">INDIRECT(ADDRESS($C3925+1,D$2,,,D$1))</f>
        <v>43009</v>
      </c>
      <c r="E3925" s="27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8">
        <f t="shared" ca="1" si="11772"/>
        <v>42736</v>
      </c>
      <c r="I3925" s="9">
        <f t="shared" ca="1" si="11772"/>
        <v>1</v>
      </c>
      <c r="J3925" s="46">
        <f>TRUNC((A3925-1)/COUNT('DATE Snapshot'!A:A)/COUNT(PRODUCT!A:A),0)+1</f>
        <v>6</v>
      </c>
      <c r="K3925" s="9" t="str">
        <f t="shared" ref="K3925:O3925" ca="1" si="11773">INDIRECT(ADDRESS($J3925+1,K$2,,,K$1))</f>
        <v>CENTRO NORTE</v>
      </c>
      <c r="L3925" s="9" t="str">
        <f t="shared" ca="1" si="11773"/>
        <v>CN</v>
      </c>
      <c r="M3925" s="9" t="str">
        <f t="shared" ca="1" si="11773"/>
        <v>GOIANIA</v>
      </c>
      <c r="N3925" s="9" t="str">
        <f t="shared" ca="1" si="11773"/>
        <v>BRASIL</v>
      </c>
      <c r="O3925" s="9">
        <f t="shared" ca="1" si="11773"/>
        <v>0</v>
      </c>
      <c r="P3925" s="9">
        <f>MOD(TRUNC((A3925-1)/COUNT('DATE Snapshot'!A:A)),COUNT(PRODUCT!A:A))+1</f>
        <v>24</v>
      </c>
      <c r="Q3925" s="9" t="str">
        <f t="shared" ref="Q3925:W3925" ca="1" si="11774">INDIRECT(ADDRESS($P3925+1,Q$2,,,Q$1))</f>
        <v>CARMENERE</v>
      </c>
      <c r="R3925" s="9" t="str">
        <f t="shared" ca="1" si="11774"/>
        <v>CRMN_E</v>
      </c>
      <c r="S3925" s="9" t="str">
        <f t="shared" ca="1" si="11774"/>
        <v>VINHO TINTO</v>
      </c>
      <c r="T3925" s="9" t="str">
        <f t="shared" ca="1" si="11774"/>
        <v>4_TPK_2,0 l</v>
      </c>
      <c r="U3925" s="29">
        <f t="shared" ca="1" si="11774"/>
        <v>4</v>
      </c>
      <c r="V3925" s="30">
        <f t="shared" ca="1" si="11774"/>
        <v>123</v>
      </c>
      <c r="W3925" s="30">
        <f t="shared" ca="1" si="11774"/>
        <v>12</v>
      </c>
    </row>
    <row r="3926" spans="1:23" ht="13">
      <c r="A3926" s="9">
        <f t="shared" si="8"/>
        <v>3923</v>
      </c>
      <c r="B3926" s="45">
        <v>0</v>
      </c>
      <c r="C3926" s="9">
        <f>MOD(A3926-1,COUNT('DATE Snapshot'!$A:$A))+1</f>
        <v>11</v>
      </c>
      <c r="D3926" s="25">
        <f t="shared" ref="D3926:I3926" ca="1" si="11775">INDIRECT(ADDRESS($C3926+1,D$2,,,D$1))</f>
        <v>43040</v>
      </c>
      <c r="E3926" s="27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8">
        <f t="shared" ca="1" si="11775"/>
        <v>42736</v>
      </c>
      <c r="I3926" s="9">
        <f t="shared" ca="1" si="11775"/>
        <v>4</v>
      </c>
      <c r="J3926" s="46">
        <f>TRUNC((A3926-1)/COUNT('DATE Snapshot'!A:A)/COUNT(PRODUCT!A:A),0)+1</f>
        <v>6</v>
      </c>
      <c r="K3926" s="9" t="str">
        <f t="shared" ref="K3926:O3926" ca="1" si="11776">INDIRECT(ADDRESS($J3926+1,K$2,,,K$1))</f>
        <v>CENTRO NORTE</v>
      </c>
      <c r="L3926" s="9" t="str">
        <f t="shared" ca="1" si="11776"/>
        <v>CN</v>
      </c>
      <c r="M3926" s="9" t="str">
        <f t="shared" ca="1" si="11776"/>
        <v>GOIANIA</v>
      </c>
      <c r="N3926" s="9" t="str">
        <f t="shared" ca="1" si="11776"/>
        <v>BRASIL</v>
      </c>
      <c r="O3926" s="9">
        <f t="shared" ca="1" si="11776"/>
        <v>0</v>
      </c>
      <c r="P3926" s="9">
        <f>MOD(TRUNC((A3926-1)/COUNT('DATE Snapshot'!A:A)),COUNT(PRODUCT!A:A))+1</f>
        <v>24</v>
      </c>
      <c r="Q3926" s="9" t="str">
        <f t="shared" ref="Q3926:W3926" ca="1" si="11777">INDIRECT(ADDRESS($P3926+1,Q$2,,,Q$1))</f>
        <v>CARMENERE</v>
      </c>
      <c r="R3926" s="9" t="str">
        <f t="shared" ca="1" si="11777"/>
        <v>CRMN_E</v>
      </c>
      <c r="S3926" s="9" t="str">
        <f t="shared" ca="1" si="11777"/>
        <v>VINHO TINTO</v>
      </c>
      <c r="T3926" s="9" t="str">
        <f t="shared" ca="1" si="11777"/>
        <v>4_TPK_2,0 l</v>
      </c>
      <c r="U3926" s="29">
        <f t="shared" ca="1" si="11777"/>
        <v>4</v>
      </c>
      <c r="V3926" s="30">
        <f t="shared" ca="1" si="11777"/>
        <v>123</v>
      </c>
      <c r="W3926" s="30">
        <f t="shared" ca="1" si="11777"/>
        <v>12</v>
      </c>
    </row>
    <row r="3927" spans="1:23" ht="13">
      <c r="A3927" s="9">
        <f t="shared" si="8"/>
        <v>3924</v>
      </c>
      <c r="B3927" s="45">
        <v>1</v>
      </c>
      <c r="C3927" s="9">
        <f>MOD(A3927-1,COUNT('DATE Snapshot'!$A:$A))+1</f>
        <v>12</v>
      </c>
      <c r="D3927" s="25">
        <f t="shared" ref="D3927:I3927" ca="1" si="11778">INDIRECT(ADDRESS($C3927+1,D$2,,,D$1))</f>
        <v>43070</v>
      </c>
      <c r="E3927" s="27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8">
        <f t="shared" ca="1" si="11778"/>
        <v>42736</v>
      </c>
      <c r="I3927" s="9">
        <f t="shared" ca="1" si="11778"/>
        <v>6</v>
      </c>
      <c r="J3927" s="46">
        <f>TRUNC((A3927-1)/COUNT('DATE Snapshot'!A:A)/COUNT(PRODUCT!A:A),0)+1</f>
        <v>6</v>
      </c>
      <c r="K3927" s="9" t="str">
        <f t="shared" ref="K3927:O3927" ca="1" si="11779">INDIRECT(ADDRESS($J3927+1,K$2,,,K$1))</f>
        <v>CENTRO NORTE</v>
      </c>
      <c r="L3927" s="9" t="str">
        <f t="shared" ca="1" si="11779"/>
        <v>CN</v>
      </c>
      <c r="M3927" s="9" t="str">
        <f t="shared" ca="1" si="11779"/>
        <v>GOIANIA</v>
      </c>
      <c r="N3927" s="9" t="str">
        <f t="shared" ca="1" si="11779"/>
        <v>BRASIL</v>
      </c>
      <c r="O3927" s="9">
        <f t="shared" ca="1" si="11779"/>
        <v>0</v>
      </c>
      <c r="P3927" s="9">
        <f>MOD(TRUNC((A3927-1)/COUNT('DATE Snapshot'!A:A)),COUNT(PRODUCT!A:A))+1</f>
        <v>24</v>
      </c>
      <c r="Q3927" s="9" t="str">
        <f t="shared" ref="Q3927:W3927" ca="1" si="11780">INDIRECT(ADDRESS($P3927+1,Q$2,,,Q$1))</f>
        <v>CARMENERE</v>
      </c>
      <c r="R3927" s="9" t="str">
        <f t="shared" ca="1" si="11780"/>
        <v>CRMN_E</v>
      </c>
      <c r="S3927" s="9" t="str">
        <f t="shared" ca="1" si="11780"/>
        <v>VINHO TINTO</v>
      </c>
      <c r="T3927" s="9" t="str">
        <f t="shared" ca="1" si="11780"/>
        <v>4_TPK_2,0 l</v>
      </c>
      <c r="U3927" s="29">
        <f t="shared" ca="1" si="11780"/>
        <v>4</v>
      </c>
      <c r="V3927" s="30">
        <f t="shared" ca="1" si="11780"/>
        <v>123</v>
      </c>
      <c r="W3927" s="30">
        <f t="shared" ca="1" si="11780"/>
        <v>12</v>
      </c>
    </row>
    <row r="3928" spans="1:23" ht="13">
      <c r="A3928" s="9">
        <f t="shared" si="8"/>
        <v>3925</v>
      </c>
      <c r="B3928" s="45">
        <v>0</v>
      </c>
      <c r="C3928" s="9">
        <f>MOD(A3928-1,COUNT('DATE Snapshot'!$A:$A))+1</f>
        <v>13</v>
      </c>
      <c r="D3928" s="25">
        <f t="shared" ref="D3928:I3928" ca="1" si="11781">INDIRECT(ADDRESS($C3928+1,D$2,,,D$1))</f>
        <v>43101</v>
      </c>
      <c r="E3928" s="27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8">
        <f t="shared" ca="1" si="11781"/>
        <v>43101</v>
      </c>
      <c r="I3928" s="9">
        <f t="shared" ca="1" si="11781"/>
        <v>2</v>
      </c>
      <c r="J3928" s="46">
        <f>TRUNC((A3928-1)/COUNT('DATE Snapshot'!A:A)/COUNT(PRODUCT!A:A),0)+1</f>
        <v>6</v>
      </c>
      <c r="K3928" s="9" t="str">
        <f t="shared" ref="K3928:O3928" ca="1" si="11782">INDIRECT(ADDRESS($J3928+1,K$2,,,K$1))</f>
        <v>CENTRO NORTE</v>
      </c>
      <c r="L3928" s="9" t="str">
        <f t="shared" ca="1" si="11782"/>
        <v>CN</v>
      </c>
      <c r="M3928" s="9" t="str">
        <f t="shared" ca="1" si="11782"/>
        <v>GOIANIA</v>
      </c>
      <c r="N3928" s="9" t="str">
        <f t="shared" ca="1" si="11782"/>
        <v>BRASIL</v>
      </c>
      <c r="O3928" s="9">
        <f t="shared" ca="1" si="11782"/>
        <v>0</v>
      </c>
      <c r="P3928" s="9">
        <f>MOD(TRUNC((A3928-1)/COUNT('DATE Snapshot'!A:A)),COUNT(PRODUCT!A:A))+1</f>
        <v>24</v>
      </c>
      <c r="Q3928" s="9" t="str">
        <f t="shared" ref="Q3928:W3928" ca="1" si="11783">INDIRECT(ADDRESS($P3928+1,Q$2,,,Q$1))</f>
        <v>CARMENERE</v>
      </c>
      <c r="R3928" s="9" t="str">
        <f t="shared" ca="1" si="11783"/>
        <v>CRMN_E</v>
      </c>
      <c r="S3928" s="9" t="str">
        <f t="shared" ca="1" si="11783"/>
        <v>VINHO TINTO</v>
      </c>
      <c r="T3928" s="9" t="str">
        <f t="shared" ca="1" si="11783"/>
        <v>4_TPK_2,0 l</v>
      </c>
      <c r="U3928" s="29">
        <f t="shared" ca="1" si="11783"/>
        <v>4</v>
      </c>
      <c r="V3928" s="30">
        <f t="shared" ca="1" si="11783"/>
        <v>123</v>
      </c>
      <c r="W3928" s="30">
        <f t="shared" ca="1" si="11783"/>
        <v>12</v>
      </c>
    </row>
    <row r="3929" spans="1:23" ht="13">
      <c r="A3929" s="9">
        <f t="shared" si="8"/>
        <v>3926</v>
      </c>
      <c r="B3929" s="45">
        <v>3</v>
      </c>
      <c r="C3929" s="9">
        <f>MOD(A3929-1,COUNT('DATE Snapshot'!$A:$A))+1</f>
        <v>14</v>
      </c>
      <c r="D3929" s="25">
        <f t="shared" ref="D3929:I3929" ca="1" si="11784">INDIRECT(ADDRESS($C3929+1,D$2,,,D$1))</f>
        <v>43132</v>
      </c>
      <c r="E3929" s="27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8">
        <f t="shared" ca="1" si="11784"/>
        <v>43101</v>
      </c>
      <c r="I3929" s="9">
        <f t="shared" ca="1" si="11784"/>
        <v>5</v>
      </c>
      <c r="J3929" s="46">
        <f>TRUNC((A3929-1)/COUNT('DATE Snapshot'!A:A)/COUNT(PRODUCT!A:A),0)+1</f>
        <v>6</v>
      </c>
      <c r="K3929" s="9" t="str">
        <f t="shared" ref="K3929:O3929" ca="1" si="11785">INDIRECT(ADDRESS($J3929+1,K$2,,,K$1))</f>
        <v>CENTRO NORTE</v>
      </c>
      <c r="L3929" s="9" t="str">
        <f t="shared" ca="1" si="11785"/>
        <v>CN</v>
      </c>
      <c r="M3929" s="9" t="str">
        <f t="shared" ca="1" si="11785"/>
        <v>GOIANIA</v>
      </c>
      <c r="N3929" s="9" t="str">
        <f t="shared" ca="1" si="11785"/>
        <v>BRASIL</v>
      </c>
      <c r="O3929" s="9">
        <f t="shared" ca="1" si="11785"/>
        <v>0</v>
      </c>
      <c r="P3929" s="9">
        <f>MOD(TRUNC((A3929-1)/COUNT('DATE Snapshot'!A:A)),COUNT(PRODUCT!A:A))+1</f>
        <v>24</v>
      </c>
      <c r="Q3929" s="9" t="str">
        <f t="shared" ref="Q3929:W3929" ca="1" si="11786">INDIRECT(ADDRESS($P3929+1,Q$2,,,Q$1))</f>
        <v>CARMENERE</v>
      </c>
      <c r="R3929" s="9" t="str">
        <f t="shared" ca="1" si="11786"/>
        <v>CRMN_E</v>
      </c>
      <c r="S3929" s="9" t="str">
        <f t="shared" ca="1" si="11786"/>
        <v>VINHO TINTO</v>
      </c>
      <c r="T3929" s="9" t="str">
        <f t="shared" ca="1" si="11786"/>
        <v>4_TPK_2,0 l</v>
      </c>
      <c r="U3929" s="29">
        <f t="shared" ca="1" si="11786"/>
        <v>4</v>
      </c>
      <c r="V3929" s="30">
        <f t="shared" ca="1" si="11786"/>
        <v>123</v>
      </c>
      <c r="W3929" s="30">
        <f t="shared" ca="1" si="11786"/>
        <v>12</v>
      </c>
    </row>
    <row r="3930" spans="1:23" ht="13">
      <c r="A3930" s="9">
        <f t="shared" si="8"/>
        <v>3927</v>
      </c>
      <c r="B3930" s="45">
        <v>0</v>
      </c>
      <c r="C3930" s="9">
        <f>MOD(A3930-1,COUNT('DATE Snapshot'!$A:$A))+1</f>
        <v>15</v>
      </c>
      <c r="D3930" s="25">
        <f t="shared" ref="D3930:I3930" ca="1" si="11787">INDIRECT(ADDRESS($C3930+1,D$2,,,D$1))</f>
        <v>43160</v>
      </c>
      <c r="E3930" s="27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8">
        <f t="shared" ca="1" si="11787"/>
        <v>43101</v>
      </c>
      <c r="I3930" s="9">
        <f t="shared" ca="1" si="11787"/>
        <v>5</v>
      </c>
      <c r="J3930" s="46">
        <f>TRUNC((A3930-1)/COUNT('DATE Snapshot'!A:A)/COUNT(PRODUCT!A:A),0)+1</f>
        <v>6</v>
      </c>
      <c r="K3930" s="9" t="str">
        <f t="shared" ref="K3930:O3930" ca="1" si="11788">INDIRECT(ADDRESS($J3930+1,K$2,,,K$1))</f>
        <v>CENTRO NORTE</v>
      </c>
      <c r="L3930" s="9" t="str">
        <f t="shared" ca="1" si="11788"/>
        <v>CN</v>
      </c>
      <c r="M3930" s="9" t="str">
        <f t="shared" ca="1" si="11788"/>
        <v>GOIANIA</v>
      </c>
      <c r="N3930" s="9" t="str">
        <f t="shared" ca="1" si="11788"/>
        <v>BRASIL</v>
      </c>
      <c r="O3930" s="9">
        <f t="shared" ca="1" si="11788"/>
        <v>0</v>
      </c>
      <c r="P3930" s="9">
        <f>MOD(TRUNC((A3930-1)/COUNT('DATE Snapshot'!A:A)),COUNT(PRODUCT!A:A))+1</f>
        <v>24</v>
      </c>
      <c r="Q3930" s="9" t="str">
        <f t="shared" ref="Q3930:W3930" ca="1" si="11789">INDIRECT(ADDRESS($P3930+1,Q$2,,,Q$1))</f>
        <v>CARMENERE</v>
      </c>
      <c r="R3930" s="9" t="str">
        <f t="shared" ca="1" si="11789"/>
        <v>CRMN_E</v>
      </c>
      <c r="S3930" s="9" t="str">
        <f t="shared" ca="1" si="11789"/>
        <v>VINHO TINTO</v>
      </c>
      <c r="T3930" s="9" t="str">
        <f t="shared" ca="1" si="11789"/>
        <v>4_TPK_2,0 l</v>
      </c>
      <c r="U3930" s="29">
        <f t="shared" ca="1" si="11789"/>
        <v>4</v>
      </c>
      <c r="V3930" s="30">
        <f t="shared" ca="1" si="11789"/>
        <v>123</v>
      </c>
      <c r="W3930" s="30">
        <f t="shared" ca="1" si="11789"/>
        <v>12</v>
      </c>
    </row>
    <row r="3931" spans="1:23" ht="13">
      <c r="A3931" s="9">
        <f t="shared" si="8"/>
        <v>3928</v>
      </c>
      <c r="B3931" s="45">
        <v>0</v>
      </c>
      <c r="C3931" s="9">
        <f>MOD(A3931-1,COUNT('DATE Snapshot'!$A:$A))+1</f>
        <v>16</v>
      </c>
      <c r="D3931" s="25">
        <f t="shared" ref="D3931:I3931" ca="1" si="11790">INDIRECT(ADDRESS($C3931+1,D$2,,,D$1))</f>
        <v>43191</v>
      </c>
      <c r="E3931" s="27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8">
        <f t="shared" ca="1" si="11790"/>
        <v>43101</v>
      </c>
      <c r="I3931" s="9">
        <f t="shared" ca="1" si="11790"/>
        <v>1</v>
      </c>
      <c r="J3931" s="46">
        <f>TRUNC((A3931-1)/COUNT('DATE Snapshot'!A:A)/COUNT(PRODUCT!A:A),0)+1</f>
        <v>6</v>
      </c>
      <c r="K3931" s="9" t="str">
        <f t="shared" ref="K3931:O3931" ca="1" si="11791">INDIRECT(ADDRESS($J3931+1,K$2,,,K$1))</f>
        <v>CENTRO NORTE</v>
      </c>
      <c r="L3931" s="9" t="str">
        <f t="shared" ca="1" si="11791"/>
        <v>CN</v>
      </c>
      <c r="M3931" s="9" t="str">
        <f t="shared" ca="1" si="11791"/>
        <v>GOIANIA</v>
      </c>
      <c r="N3931" s="9" t="str">
        <f t="shared" ca="1" si="11791"/>
        <v>BRASIL</v>
      </c>
      <c r="O3931" s="9">
        <f t="shared" ca="1" si="11791"/>
        <v>0</v>
      </c>
      <c r="P3931" s="9">
        <f>MOD(TRUNC((A3931-1)/COUNT('DATE Snapshot'!A:A)),COUNT(PRODUCT!A:A))+1</f>
        <v>24</v>
      </c>
      <c r="Q3931" s="9" t="str">
        <f t="shared" ref="Q3931:W3931" ca="1" si="11792">INDIRECT(ADDRESS($P3931+1,Q$2,,,Q$1))</f>
        <v>CARMENERE</v>
      </c>
      <c r="R3931" s="9" t="str">
        <f t="shared" ca="1" si="11792"/>
        <v>CRMN_E</v>
      </c>
      <c r="S3931" s="9" t="str">
        <f t="shared" ca="1" si="11792"/>
        <v>VINHO TINTO</v>
      </c>
      <c r="T3931" s="9" t="str">
        <f t="shared" ca="1" si="11792"/>
        <v>4_TPK_2,0 l</v>
      </c>
      <c r="U3931" s="29">
        <f t="shared" ca="1" si="11792"/>
        <v>4</v>
      </c>
      <c r="V3931" s="30">
        <f t="shared" ca="1" si="11792"/>
        <v>123</v>
      </c>
      <c r="W3931" s="30">
        <f t="shared" ca="1" si="11792"/>
        <v>12</v>
      </c>
    </row>
    <row r="3932" spans="1:23" ht="13">
      <c r="A3932" s="9">
        <f t="shared" si="8"/>
        <v>3929</v>
      </c>
      <c r="B3932" s="45">
        <v>4</v>
      </c>
      <c r="C3932" s="9">
        <f>MOD(A3932-1,COUNT('DATE Snapshot'!$A:$A))+1</f>
        <v>17</v>
      </c>
      <c r="D3932" s="25">
        <f t="shared" ref="D3932:I3932" ca="1" si="11793">INDIRECT(ADDRESS($C3932+1,D$2,,,D$1))</f>
        <v>43221</v>
      </c>
      <c r="E3932" s="27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8">
        <f t="shared" ca="1" si="11793"/>
        <v>43101</v>
      </c>
      <c r="I3932" s="9">
        <f t="shared" ca="1" si="11793"/>
        <v>3</v>
      </c>
      <c r="J3932" s="46">
        <f>TRUNC((A3932-1)/COUNT('DATE Snapshot'!A:A)/COUNT(PRODUCT!A:A),0)+1</f>
        <v>6</v>
      </c>
      <c r="K3932" s="9" t="str">
        <f t="shared" ref="K3932:O3932" ca="1" si="11794">INDIRECT(ADDRESS($J3932+1,K$2,,,K$1))</f>
        <v>CENTRO NORTE</v>
      </c>
      <c r="L3932" s="9" t="str">
        <f t="shared" ca="1" si="11794"/>
        <v>CN</v>
      </c>
      <c r="M3932" s="9" t="str">
        <f t="shared" ca="1" si="11794"/>
        <v>GOIANIA</v>
      </c>
      <c r="N3932" s="9" t="str">
        <f t="shared" ca="1" si="11794"/>
        <v>BRASIL</v>
      </c>
      <c r="O3932" s="9">
        <f t="shared" ca="1" si="11794"/>
        <v>0</v>
      </c>
      <c r="P3932" s="9">
        <f>MOD(TRUNC((A3932-1)/COUNT('DATE Snapshot'!A:A)),COUNT(PRODUCT!A:A))+1</f>
        <v>24</v>
      </c>
      <c r="Q3932" s="9" t="str">
        <f t="shared" ref="Q3932:W3932" ca="1" si="11795">INDIRECT(ADDRESS($P3932+1,Q$2,,,Q$1))</f>
        <v>CARMENERE</v>
      </c>
      <c r="R3932" s="9" t="str">
        <f t="shared" ca="1" si="11795"/>
        <v>CRMN_E</v>
      </c>
      <c r="S3932" s="9" t="str">
        <f t="shared" ca="1" si="11795"/>
        <v>VINHO TINTO</v>
      </c>
      <c r="T3932" s="9" t="str">
        <f t="shared" ca="1" si="11795"/>
        <v>4_TPK_2,0 l</v>
      </c>
      <c r="U3932" s="29">
        <f t="shared" ca="1" si="11795"/>
        <v>4</v>
      </c>
      <c r="V3932" s="30">
        <f t="shared" ca="1" si="11795"/>
        <v>123</v>
      </c>
      <c r="W3932" s="30">
        <f t="shared" ca="1" si="11795"/>
        <v>12</v>
      </c>
    </row>
    <row r="3933" spans="1:23" ht="13">
      <c r="A3933" s="9">
        <f t="shared" si="8"/>
        <v>3930</v>
      </c>
      <c r="B3933" s="45">
        <v>0</v>
      </c>
      <c r="C3933" s="9">
        <f>MOD(A3933-1,COUNT('DATE Snapshot'!$A:$A))+1</f>
        <v>18</v>
      </c>
      <c r="D3933" s="25">
        <f t="shared" ref="D3933:I3933" ca="1" si="11796">INDIRECT(ADDRESS($C3933+1,D$2,,,D$1))</f>
        <v>43252</v>
      </c>
      <c r="E3933" s="27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8">
        <f t="shared" ca="1" si="11796"/>
        <v>43101</v>
      </c>
      <c r="I3933" s="9">
        <f t="shared" ca="1" si="11796"/>
        <v>6</v>
      </c>
      <c r="J3933" s="46">
        <f>TRUNC((A3933-1)/COUNT('DATE Snapshot'!A:A)/COUNT(PRODUCT!A:A),0)+1</f>
        <v>6</v>
      </c>
      <c r="K3933" s="9" t="str">
        <f t="shared" ref="K3933:O3933" ca="1" si="11797">INDIRECT(ADDRESS($J3933+1,K$2,,,K$1))</f>
        <v>CENTRO NORTE</v>
      </c>
      <c r="L3933" s="9" t="str">
        <f t="shared" ca="1" si="11797"/>
        <v>CN</v>
      </c>
      <c r="M3933" s="9" t="str">
        <f t="shared" ca="1" si="11797"/>
        <v>GOIANIA</v>
      </c>
      <c r="N3933" s="9" t="str">
        <f t="shared" ca="1" si="11797"/>
        <v>BRASIL</v>
      </c>
      <c r="O3933" s="9">
        <f t="shared" ca="1" si="11797"/>
        <v>0</v>
      </c>
      <c r="P3933" s="9">
        <f>MOD(TRUNC((A3933-1)/COUNT('DATE Snapshot'!A:A)),COUNT(PRODUCT!A:A))+1</f>
        <v>24</v>
      </c>
      <c r="Q3933" s="9" t="str">
        <f t="shared" ref="Q3933:W3933" ca="1" si="11798">INDIRECT(ADDRESS($P3933+1,Q$2,,,Q$1))</f>
        <v>CARMENERE</v>
      </c>
      <c r="R3933" s="9" t="str">
        <f t="shared" ca="1" si="11798"/>
        <v>CRMN_E</v>
      </c>
      <c r="S3933" s="9" t="str">
        <f t="shared" ca="1" si="11798"/>
        <v>VINHO TINTO</v>
      </c>
      <c r="T3933" s="9" t="str">
        <f t="shared" ca="1" si="11798"/>
        <v>4_TPK_2,0 l</v>
      </c>
      <c r="U3933" s="29">
        <f t="shared" ca="1" si="11798"/>
        <v>4</v>
      </c>
      <c r="V3933" s="30">
        <f t="shared" ca="1" si="11798"/>
        <v>123</v>
      </c>
      <c r="W3933" s="30">
        <f t="shared" ca="1" si="11798"/>
        <v>12</v>
      </c>
    </row>
    <row r="3934" spans="1:23" ht="13">
      <c r="A3934" s="9">
        <f t="shared" si="8"/>
        <v>3931</v>
      </c>
      <c r="B3934" s="45">
        <v>0</v>
      </c>
      <c r="C3934" s="9">
        <f>MOD(A3934-1,COUNT('DATE Snapshot'!$A:$A))+1</f>
        <v>19</v>
      </c>
      <c r="D3934" s="25">
        <f t="shared" ref="D3934:I3934" ca="1" si="11799">INDIRECT(ADDRESS($C3934+1,D$2,,,D$1))</f>
        <v>43282</v>
      </c>
      <c r="E3934" s="27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8">
        <f t="shared" ca="1" si="11799"/>
        <v>43101</v>
      </c>
      <c r="I3934" s="9">
        <f t="shared" ca="1" si="11799"/>
        <v>1</v>
      </c>
      <c r="J3934" s="46">
        <f>TRUNC((A3934-1)/COUNT('DATE Snapshot'!A:A)/COUNT(PRODUCT!A:A),0)+1</f>
        <v>6</v>
      </c>
      <c r="K3934" s="9" t="str">
        <f t="shared" ref="K3934:O3934" ca="1" si="11800">INDIRECT(ADDRESS($J3934+1,K$2,,,K$1))</f>
        <v>CENTRO NORTE</v>
      </c>
      <c r="L3934" s="9" t="str">
        <f t="shared" ca="1" si="11800"/>
        <v>CN</v>
      </c>
      <c r="M3934" s="9" t="str">
        <f t="shared" ca="1" si="11800"/>
        <v>GOIANIA</v>
      </c>
      <c r="N3934" s="9" t="str">
        <f t="shared" ca="1" si="11800"/>
        <v>BRASIL</v>
      </c>
      <c r="O3934" s="9">
        <f t="shared" ca="1" si="11800"/>
        <v>0</v>
      </c>
      <c r="P3934" s="9">
        <f>MOD(TRUNC((A3934-1)/COUNT('DATE Snapshot'!A:A)),COUNT(PRODUCT!A:A))+1</f>
        <v>24</v>
      </c>
      <c r="Q3934" s="9" t="str">
        <f t="shared" ref="Q3934:W3934" ca="1" si="11801">INDIRECT(ADDRESS($P3934+1,Q$2,,,Q$1))</f>
        <v>CARMENERE</v>
      </c>
      <c r="R3934" s="9" t="str">
        <f t="shared" ca="1" si="11801"/>
        <v>CRMN_E</v>
      </c>
      <c r="S3934" s="9" t="str">
        <f t="shared" ca="1" si="11801"/>
        <v>VINHO TINTO</v>
      </c>
      <c r="T3934" s="9" t="str">
        <f t="shared" ca="1" si="11801"/>
        <v>4_TPK_2,0 l</v>
      </c>
      <c r="U3934" s="29">
        <f t="shared" ca="1" si="11801"/>
        <v>4</v>
      </c>
      <c r="V3934" s="30">
        <f t="shared" ca="1" si="11801"/>
        <v>123</v>
      </c>
      <c r="W3934" s="30">
        <f t="shared" ca="1" si="11801"/>
        <v>12</v>
      </c>
    </row>
    <row r="3935" spans="1:23" ht="13">
      <c r="A3935" s="9">
        <f t="shared" si="8"/>
        <v>3932</v>
      </c>
      <c r="B3935" s="45">
        <v>0</v>
      </c>
      <c r="C3935" s="9">
        <f>MOD(A3935-1,COUNT('DATE Snapshot'!$A:$A))+1</f>
        <v>20</v>
      </c>
      <c r="D3935" s="25">
        <f t="shared" ref="D3935:I3935" ca="1" si="11802">INDIRECT(ADDRESS($C3935+1,D$2,,,D$1))</f>
        <v>43313</v>
      </c>
      <c r="E3935" s="27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8">
        <f t="shared" ca="1" si="11802"/>
        <v>43101</v>
      </c>
      <c r="I3935" s="9">
        <f t="shared" ca="1" si="11802"/>
        <v>4</v>
      </c>
      <c r="J3935" s="46">
        <f>TRUNC((A3935-1)/COUNT('DATE Snapshot'!A:A)/COUNT(PRODUCT!A:A),0)+1</f>
        <v>6</v>
      </c>
      <c r="K3935" s="9" t="str">
        <f t="shared" ref="K3935:O3935" ca="1" si="11803">INDIRECT(ADDRESS($J3935+1,K$2,,,K$1))</f>
        <v>CENTRO NORTE</v>
      </c>
      <c r="L3935" s="9" t="str">
        <f t="shared" ca="1" si="11803"/>
        <v>CN</v>
      </c>
      <c r="M3935" s="9" t="str">
        <f t="shared" ca="1" si="11803"/>
        <v>GOIANIA</v>
      </c>
      <c r="N3935" s="9" t="str">
        <f t="shared" ca="1" si="11803"/>
        <v>BRASIL</v>
      </c>
      <c r="O3935" s="9">
        <f t="shared" ca="1" si="11803"/>
        <v>0</v>
      </c>
      <c r="P3935" s="9">
        <f>MOD(TRUNC((A3935-1)/COUNT('DATE Snapshot'!A:A)),COUNT(PRODUCT!A:A))+1</f>
        <v>24</v>
      </c>
      <c r="Q3935" s="9" t="str">
        <f t="shared" ref="Q3935:W3935" ca="1" si="11804">INDIRECT(ADDRESS($P3935+1,Q$2,,,Q$1))</f>
        <v>CARMENERE</v>
      </c>
      <c r="R3935" s="9" t="str">
        <f t="shared" ca="1" si="11804"/>
        <v>CRMN_E</v>
      </c>
      <c r="S3935" s="9" t="str">
        <f t="shared" ca="1" si="11804"/>
        <v>VINHO TINTO</v>
      </c>
      <c r="T3935" s="9" t="str">
        <f t="shared" ca="1" si="11804"/>
        <v>4_TPK_2,0 l</v>
      </c>
      <c r="U3935" s="29">
        <f t="shared" ca="1" si="11804"/>
        <v>4</v>
      </c>
      <c r="V3935" s="30">
        <f t="shared" ca="1" si="11804"/>
        <v>123</v>
      </c>
      <c r="W3935" s="30">
        <f t="shared" ca="1" si="11804"/>
        <v>12</v>
      </c>
    </row>
    <row r="3936" spans="1:23" ht="13">
      <c r="A3936" s="9">
        <f t="shared" si="8"/>
        <v>3933</v>
      </c>
      <c r="B3936" s="45">
        <v>3</v>
      </c>
      <c r="C3936" s="9">
        <f>MOD(A3936-1,COUNT('DATE Snapshot'!$A:$A))+1</f>
        <v>21</v>
      </c>
      <c r="D3936" s="25">
        <f t="shared" ref="D3936:I3936" ca="1" si="11805">INDIRECT(ADDRESS($C3936+1,D$2,,,D$1))</f>
        <v>43344</v>
      </c>
      <c r="E3936" s="27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8">
        <f t="shared" ca="1" si="11805"/>
        <v>43101</v>
      </c>
      <c r="I3936" s="9">
        <f t="shared" ca="1" si="11805"/>
        <v>7</v>
      </c>
      <c r="J3936" s="46">
        <f>TRUNC((A3936-1)/COUNT('DATE Snapshot'!A:A)/COUNT(PRODUCT!A:A),0)+1</f>
        <v>6</v>
      </c>
      <c r="K3936" s="9" t="str">
        <f t="shared" ref="K3936:O3936" ca="1" si="11806">INDIRECT(ADDRESS($J3936+1,K$2,,,K$1))</f>
        <v>CENTRO NORTE</v>
      </c>
      <c r="L3936" s="9" t="str">
        <f t="shared" ca="1" si="11806"/>
        <v>CN</v>
      </c>
      <c r="M3936" s="9" t="str">
        <f t="shared" ca="1" si="11806"/>
        <v>GOIANIA</v>
      </c>
      <c r="N3936" s="9" t="str">
        <f t="shared" ca="1" si="11806"/>
        <v>BRASIL</v>
      </c>
      <c r="O3936" s="9">
        <f t="shared" ca="1" si="11806"/>
        <v>0</v>
      </c>
      <c r="P3936" s="9">
        <f>MOD(TRUNC((A3936-1)/COUNT('DATE Snapshot'!A:A)),COUNT(PRODUCT!A:A))+1</f>
        <v>24</v>
      </c>
      <c r="Q3936" s="9" t="str">
        <f t="shared" ref="Q3936:W3936" ca="1" si="11807">INDIRECT(ADDRESS($P3936+1,Q$2,,,Q$1))</f>
        <v>CARMENERE</v>
      </c>
      <c r="R3936" s="9" t="str">
        <f t="shared" ca="1" si="11807"/>
        <v>CRMN_E</v>
      </c>
      <c r="S3936" s="9" t="str">
        <f t="shared" ca="1" si="11807"/>
        <v>VINHO TINTO</v>
      </c>
      <c r="T3936" s="9" t="str">
        <f t="shared" ca="1" si="11807"/>
        <v>4_TPK_2,0 l</v>
      </c>
      <c r="U3936" s="29">
        <f t="shared" ca="1" si="11807"/>
        <v>4</v>
      </c>
      <c r="V3936" s="30">
        <f t="shared" ca="1" si="11807"/>
        <v>123</v>
      </c>
      <c r="W3936" s="30">
        <f t="shared" ca="1" si="11807"/>
        <v>12</v>
      </c>
    </row>
    <row r="3937" spans="1:23" ht="13">
      <c r="A3937" s="9">
        <f t="shared" si="8"/>
        <v>3934</v>
      </c>
      <c r="B3937" s="45">
        <v>0</v>
      </c>
      <c r="C3937" s="9">
        <f>MOD(A3937-1,COUNT('DATE Snapshot'!$A:$A))+1</f>
        <v>22</v>
      </c>
      <c r="D3937" s="25">
        <f t="shared" ref="D3937:I3937" ca="1" si="11808">INDIRECT(ADDRESS($C3937+1,D$2,,,D$1))</f>
        <v>43374</v>
      </c>
      <c r="E3937" s="27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8">
        <f t="shared" ca="1" si="11808"/>
        <v>43101</v>
      </c>
      <c r="I3937" s="9">
        <f t="shared" ca="1" si="11808"/>
        <v>2</v>
      </c>
      <c r="J3937" s="46">
        <f>TRUNC((A3937-1)/COUNT('DATE Snapshot'!A:A)/COUNT(PRODUCT!A:A),0)+1</f>
        <v>6</v>
      </c>
      <c r="K3937" s="9" t="str">
        <f t="shared" ref="K3937:O3937" ca="1" si="11809">INDIRECT(ADDRESS($J3937+1,K$2,,,K$1))</f>
        <v>CENTRO NORTE</v>
      </c>
      <c r="L3937" s="9" t="str">
        <f t="shared" ca="1" si="11809"/>
        <v>CN</v>
      </c>
      <c r="M3937" s="9" t="str">
        <f t="shared" ca="1" si="11809"/>
        <v>GOIANIA</v>
      </c>
      <c r="N3937" s="9" t="str">
        <f t="shared" ca="1" si="11809"/>
        <v>BRASIL</v>
      </c>
      <c r="O3937" s="9">
        <f t="shared" ca="1" si="11809"/>
        <v>0</v>
      </c>
      <c r="P3937" s="9">
        <f>MOD(TRUNC((A3937-1)/COUNT('DATE Snapshot'!A:A)),COUNT(PRODUCT!A:A))+1</f>
        <v>24</v>
      </c>
      <c r="Q3937" s="9" t="str">
        <f t="shared" ref="Q3937:W3937" ca="1" si="11810">INDIRECT(ADDRESS($P3937+1,Q$2,,,Q$1))</f>
        <v>CARMENERE</v>
      </c>
      <c r="R3937" s="9" t="str">
        <f t="shared" ca="1" si="11810"/>
        <v>CRMN_E</v>
      </c>
      <c r="S3937" s="9" t="str">
        <f t="shared" ca="1" si="11810"/>
        <v>VINHO TINTO</v>
      </c>
      <c r="T3937" s="9" t="str">
        <f t="shared" ca="1" si="11810"/>
        <v>4_TPK_2,0 l</v>
      </c>
      <c r="U3937" s="29">
        <f t="shared" ca="1" si="11810"/>
        <v>4</v>
      </c>
      <c r="V3937" s="30">
        <f t="shared" ca="1" si="11810"/>
        <v>123</v>
      </c>
      <c r="W3937" s="30">
        <f t="shared" ca="1" si="11810"/>
        <v>12</v>
      </c>
    </row>
    <row r="3938" spans="1:23" ht="13">
      <c r="A3938" s="9">
        <f t="shared" si="8"/>
        <v>3935</v>
      </c>
      <c r="B3938" s="45">
        <v>10</v>
      </c>
      <c r="C3938" s="9">
        <f>MOD(A3938-1,COUNT('DATE Snapshot'!$A:$A))+1</f>
        <v>23</v>
      </c>
      <c r="D3938" s="25">
        <f t="shared" ref="D3938:I3938" ca="1" si="11811">INDIRECT(ADDRESS($C3938+1,D$2,,,D$1))</f>
        <v>43405</v>
      </c>
      <c r="E3938" s="27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8">
        <f t="shared" ca="1" si="11811"/>
        <v>43101</v>
      </c>
      <c r="I3938" s="9">
        <f t="shared" ca="1" si="11811"/>
        <v>5</v>
      </c>
      <c r="J3938" s="46">
        <f>TRUNC((A3938-1)/COUNT('DATE Snapshot'!A:A)/COUNT(PRODUCT!A:A),0)+1</f>
        <v>6</v>
      </c>
      <c r="K3938" s="9" t="str">
        <f t="shared" ref="K3938:O3938" ca="1" si="11812">INDIRECT(ADDRESS($J3938+1,K$2,,,K$1))</f>
        <v>CENTRO NORTE</v>
      </c>
      <c r="L3938" s="9" t="str">
        <f t="shared" ca="1" si="11812"/>
        <v>CN</v>
      </c>
      <c r="M3938" s="9" t="str">
        <f t="shared" ca="1" si="11812"/>
        <v>GOIANIA</v>
      </c>
      <c r="N3938" s="9" t="str">
        <f t="shared" ca="1" si="11812"/>
        <v>BRASIL</v>
      </c>
      <c r="O3938" s="9">
        <f t="shared" ca="1" si="11812"/>
        <v>0</v>
      </c>
      <c r="P3938" s="9">
        <f>MOD(TRUNC((A3938-1)/COUNT('DATE Snapshot'!A:A)),COUNT(PRODUCT!A:A))+1</f>
        <v>24</v>
      </c>
      <c r="Q3938" s="9" t="str">
        <f t="shared" ref="Q3938:W3938" ca="1" si="11813">INDIRECT(ADDRESS($P3938+1,Q$2,,,Q$1))</f>
        <v>CARMENERE</v>
      </c>
      <c r="R3938" s="9" t="str">
        <f t="shared" ca="1" si="11813"/>
        <v>CRMN_E</v>
      </c>
      <c r="S3938" s="9" t="str">
        <f t="shared" ca="1" si="11813"/>
        <v>VINHO TINTO</v>
      </c>
      <c r="T3938" s="9" t="str">
        <f t="shared" ca="1" si="11813"/>
        <v>4_TPK_2,0 l</v>
      </c>
      <c r="U3938" s="29">
        <f t="shared" ca="1" si="11813"/>
        <v>4</v>
      </c>
      <c r="V3938" s="30">
        <f t="shared" ca="1" si="11813"/>
        <v>123</v>
      </c>
      <c r="W3938" s="30">
        <f t="shared" ca="1" si="11813"/>
        <v>12</v>
      </c>
    </row>
    <row r="3939" spans="1:23" ht="13">
      <c r="A3939" s="9">
        <f t="shared" si="8"/>
        <v>3936</v>
      </c>
      <c r="B3939" s="45">
        <v>0</v>
      </c>
      <c r="C3939" s="9">
        <f>MOD(A3939-1,COUNT('DATE Snapshot'!$A:$A))+1</f>
        <v>24</v>
      </c>
      <c r="D3939" s="25">
        <f t="shared" ref="D3939:I3939" ca="1" si="11814">INDIRECT(ADDRESS($C3939+1,D$2,,,D$1))</f>
        <v>43435</v>
      </c>
      <c r="E3939" s="27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8">
        <f t="shared" ca="1" si="11814"/>
        <v>43101</v>
      </c>
      <c r="I3939" s="9">
        <f t="shared" ca="1" si="11814"/>
        <v>7</v>
      </c>
      <c r="J3939" s="46">
        <f>TRUNC((A3939-1)/COUNT('DATE Snapshot'!A:A)/COUNT(PRODUCT!A:A),0)+1</f>
        <v>6</v>
      </c>
      <c r="K3939" s="9" t="str">
        <f t="shared" ref="K3939:O3939" ca="1" si="11815">INDIRECT(ADDRESS($J3939+1,K$2,,,K$1))</f>
        <v>CENTRO NORTE</v>
      </c>
      <c r="L3939" s="9" t="str">
        <f t="shared" ca="1" si="11815"/>
        <v>CN</v>
      </c>
      <c r="M3939" s="9" t="str">
        <f t="shared" ca="1" si="11815"/>
        <v>GOIANIA</v>
      </c>
      <c r="N3939" s="9" t="str">
        <f t="shared" ca="1" si="11815"/>
        <v>BRASIL</v>
      </c>
      <c r="O3939" s="9">
        <f t="shared" ca="1" si="11815"/>
        <v>0</v>
      </c>
      <c r="P3939" s="9">
        <f>MOD(TRUNC((A3939-1)/COUNT('DATE Snapshot'!A:A)),COUNT(PRODUCT!A:A))+1</f>
        <v>24</v>
      </c>
      <c r="Q3939" s="9" t="str">
        <f t="shared" ref="Q3939:W3939" ca="1" si="11816">INDIRECT(ADDRESS($P3939+1,Q$2,,,Q$1))</f>
        <v>CARMENERE</v>
      </c>
      <c r="R3939" s="9" t="str">
        <f t="shared" ca="1" si="11816"/>
        <v>CRMN_E</v>
      </c>
      <c r="S3939" s="9" t="str">
        <f t="shared" ca="1" si="11816"/>
        <v>VINHO TINTO</v>
      </c>
      <c r="T3939" s="9" t="str">
        <f t="shared" ca="1" si="11816"/>
        <v>4_TPK_2,0 l</v>
      </c>
      <c r="U3939" s="29">
        <f t="shared" ca="1" si="11816"/>
        <v>4</v>
      </c>
      <c r="V3939" s="30">
        <f t="shared" ca="1" si="11816"/>
        <v>123</v>
      </c>
      <c r="W3939" s="30">
        <f t="shared" ca="1" si="11816"/>
        <v>12</v>
      </c>
    </row>
    <row r="3940" spans="1:23" ht="13">
      <c r="A3940" s="9">
        <f t="shared" si="8"/>
        <v>3937</v>
      </c>
      <c r="B3940" s="45">
        <v>0</v>
      </c>
      <c r="C3940" s="9">
        <f>MOD(A3940-1,COUNT('DATE Snapshot'!$A:$A))+1</f>
        <v>1</v>
      </c>
      <c r="D3940" s="25">
        <f t="shared" ref="D3940:I3940" ca="1" si="11817">INDIRECT(ADDRESS($C3940+1,D$2,,,D$1))</f>
        <v>42736</v>
      </c>
      <c r="E3940" s="27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8">
        <f t="shared" ca="1" si="11817"/>
        <v>42736</v>
      </c>
      <c r="I3940" s="9">
        <f t="shared" ca="1" si="11817"/>
        <v>1</v>
      </c>
      <c r="J3940" s="46">
        <f>TRUNC((A3940-1)/COUNT('DATE Snapshot'!A:A)/COUNT(PRODUCT!A:A),0)+1</f>
        <v>6</v>
      </c>
      <c r="K3940" s="9" t="str">
        <f t="shared" ref="K3940:O3940" ca="1" si="11818">INDIRECT(ADDRESS($J3940+1,K$2,,,K$1))</f>
        <v>CENTRO NORTE</v>
      </c>
      <c r="L3940" s="9" t="str">
        <f t="shared" ca="1" si="11818"/>
        <v>CN</v>
      </c>
      <c r="M3940" s="9" t="str">
        <f t="shared" ca="1" si="11818"/>
        <v>GOIANIA</v>
      </c>
      <c r="N3940" s="9" t="str">
        <f t="shared" ca="1" si="11818"/>
        <v>BRASIL</v>
      </c>
      <c r="O3940" s="9">
        <f t="shared" ca="1" si="11818"/>
        <v>0</v>
      </c>
      <c r="P3940" s="9">
        <f>MOD(TRUNC((A3940-1)/COUNT('DATE Snapshot'!A:A)),COUNT(PRODUCT!A:A))+1</f>
        <v>25</v>
      </c>
      <c r="Q3940" s="9" t="str">
        <f t="shared" ref="Q3940:W3940" ca="1" si="11819">INDIRECT(ADDRESS($P3940+1,Q$2,,,Q$1))</f>
        <v>SAUVIGNON</v>
      </c>
      <c r="R3940" s="9" t="str">
        <f t="shared" ca="1" si="11819"/>
        <v>SAVN_E</v>
      </c>
      <c r="S3940" s="9" t="str">
        <f t="shared" ca="1" si="11819"/>
        <v>VINHO TINTO</v>
      </c>
      <c r="T3940" s="9" t="str">
        <f t="shared" ca="1" si="11819"/>
        <v>4_TPK_2,0 l</v>
      </c>
      <c r="U3940" s="29">
        <f t="shared" ca="1" si="11819"/>
        <v>4</v>
      </c>
      <c r="V3940" s="30">
        <f t="shared" ca="1" si="11819"/>
        <v>121</v>
      </c>
      <c r="W3940" s="30">
        <f t="shared" ca="1" si="11819"/>
        <v>27</v>
      </c>
    </row>
    <row r="3941" spans="1:23" ht="13">
      <c r="A3941" s="9">
        <f t="shared" si="8"/>
        <v>3938</v>
      </c>
      <c r="B3941" s="45">
        <v>0</v>
      </c>
      <c r="C3941" s="9">
        <f>MOD(A3941-1,COUNT('DATE Snapshot'!$A:$A))+1</f>
        <v>2</v>
      </c>
      <c r="D3941" s="25">
        <f t="shared" ref="D3941:I3941" ca="1" si="11820">INDIRECT(ADDRESS($C3941+1,D$2,,,D$1))</f>
        <v>42767</v>
      </c>
      <c r="E3941" s="27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8">
        <f t="shared" ca="1" si="11820"/>
        <v>42736</v>
      </c>
      <c r="I3941" s="9">
        <f t="shared" ca="1" si="11820"/>
        <v>4</v>
      </c>
      <c r="J3941" s="46">
        <f>TRUNC((A3941-1)/COUNT('DATE Snapshot'!A:A)/COUNT(PRODUCT!A:A),0)+1</f>
        <v>6</v>
      </c>
      <c r="K3941" s="9" t="str">
        <f t="shared" ref="K3941:O3941" ca="1" si="11821">INDIRECT(ADDRESS($J3941+1,K$2,,,K$1))</f>
        <v>CENTRO NORTE</v>
      </c>
      <c r="L3941" s="9" t="str">
        <f t="shared" ca="1" si="11821"/>
        <v>CN</v>
      </c>
      <c r="M3941" s="9" t="str">
        <f t="shared" ca="1" si="11821"/>
        <v>GOIANIA</v>
      </c>
      <c r="N3941" s="9" t="str">
        <f t="shared" ca="1" si="11821"/>
        <v>BRASIL</v>
      </c>
      <c r="O3941" s="9">
        <f t="shared" ca="1" si="11821"/>
        <v>0</v>
      </c>
      <c r="P3941" s="9">
        <f>MOD(TRUNC((A3941-1)/COUNT('DATE Snapshot'!A:A)),COUNT(PRODUCT!A:A))+1</f>
        <v>25</v>
      </c>
      <c r="Q3941" s="9" t="str">
        <f t="shared" ref="Q3941:W3941" ca="1" si="11822">INDIRECT(ADDRESS($P3941+1,Q$2,,,Q$1))</f>
        <v>SAUVIGNON</v>
      </c>
      <c r="R3941" s="9" t="str">
        <f t="shared" ca="1" si="11822"/>
        <v>SAVN_E</v>
      </c>
      <c r="S3941" s="9" t="str">
        <f t="shared" ca="1" si="11822"/>
        <v>VINHO TINTO</v>
      </c>
      <c r="T3941" s="9" t="str">
        <f t="shared" ca="1" si="11822"/>
        <v>4_TPK_2,0 l</v>
      </c>
      <c r="U3941" s="29">
        <f t="shared" ca="1" si="11822"/>
        <v>4</v>
      </c>
      <c r="V3941" s="30">
        <f t="shared" ca="1" si="11822"/>
        <v>121</v>
      </c>
      <c r="W3941" s="30">
        <f t="shared" ca="1" si="11822"/>
        <v>27</v>
      </c>
    </row>
    <row r="3942" spans="1:23" ht="13">
      <c r="A3942" s="9">
        <f t="shared" si="8"/>
        <v>3939</v>
      </c>
      <c r="B3942" s="45">
        <v>7</v>
      </c>
      <c r="C3942" s="9">
        <f>MOD(A3942-1,COUNT('DATE Snapshot'!$A:$A))+1</f>
        <v>3</v>
      </c>
      <c r="D3942" s="25">
        <f t="shared" ref="D3942:I3942" ca="1" si="11823">INDIRECT(ADDRESS($C3942+1,D$2,,,D$1))</f>
        <v>42795</v>
      </c>
      <c r="E3942" s="27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8">
        <f t="shared" ca="1" si="11823"/>
        <v>42736</v>
      </c>
      <c r="I3942" s="9">
        <f t="shared" ca="1" si="11823"/>
        <v>4</v>
      </c>
      <c r="J3942" s="46">
        <f>TRUNC((A3942-1)/COUNT('DATE Snapshot'!A:A)/COUNT(PRODUCT!A:A),0)+1</f>
        <v>6</v>
      </c>
      <c r="K3942" s="9" t="str">
        <f t="shared" ref="K3942:O3942" ca="1" si="11824">INDIRECT(ADDRESS($J3942+1,K$2,,,K$1))</f>
        <v>CENTRO NORTE</v>
      </c>
      <c r="L3942" s="9" t="str">
        <f t="shared" ca="1" si="11824"/>
        <v>CN</v>
      </c>
      <c r="M3942" s="9" t="str">
        <f t="shared" ca="1" si="11824"/>
        <v>GOIANIA</v>
      </c>
      <c r="N3942" s="9" t="str">
        <f t="shared" ca="1" si="11824"/>
        <v>BRASIL</v>
      </c>
      <c r="O3942" s="9">
        <f t="shared" ca="1" si="11824"/>
        <v>0</v>
      </c>
      <c r="P3942" s="9">
        <f>MOD(TRUNC((A3942-1)/COUNT('DATE Snapshot'!A:A)),COUNT(PRODUCT!A:A))+1</f>
        <v>25</v>
      </c>
      <c r="Q3942" s="9" t="str">
        <f t="shared" ref="Q3942:W3942" ca="1" si="11825">INDIRECT(ADDRESS($P3942+1,Q$2,,,Q$1))</f>
        <v>SAUVIGNON</v>
      </c>
      <c r="R3942" s="9" t="str">
        <f t="shared" ca="1" si="11825"/>
        <v>SAVN_E</v>
      </c>
      <c r="S3942" s="9" t="str">
        <f t="shared" ca="1" si="11825"/>
        <v>VINHO TINTO</v>
      </c>
      <c r="T3942" s="9" t="str">
        <f t="shared" ca="1" si="11825"/>
        <v>4_TPK_2,0 l</v>
      </c>
      <c r="U3942" s="29">
        <f t="shared" ca="1" si="11825"/>
        <v>4</v>
      </c>
      <c r="V3942" s="30">
        <f t="shared" ca="1" si="11825"/>
        <v>121</v>
      </c>
      <c r="W3942" s="30">
        <f t="shared" ca="1" si="11825"/>
        <v>27</v>
      </c>
    </row>
    <row r="3943" spans="1:23" ht="13">
      <c r="A3943" s="9">
        <f t="shared" si="8"/>
        <v>3940</v>
      </c>
      <c r="B3943" s="45">
        <v>0</v>
      </c>
      <c r="C3943" s="9">
        <f>MOD(A3943-1,COUNT('DATE Snapshot'!$A:$A))+1</f>
        <v>4</v>
      </c>
      <c r="D3943" s="25">
        <f t="shared" ref="D3943:I3943" ca="1" si="11826">INDIRECT(ADDRESS($C3943+1,D$2,,,D$1))</f>
        <v>42826</v>
      </c>
      <c r="E3943" s="27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8">
        <f t="shared" ca="1" si="11826"/>
        <v>42736</v>
      </c>
      <c r="I3943" s="9">
        <f t="shared" ca="1" si="11826"/>
        <v>7</v>
      </c>
      <c r="J3943" s="46">
        <f>TRUNC((A3943-1)/COUNT('DATE Snapshot'!A:A)/COUNT(PRODUCT!A:A),0)+1</f>
        <v>6</v>
      </c>
      <c r="K3943" s="9" t="str">
        <f t="shared" ref="K3943:O3943" ca="1" si="11827">INDIRECT(ADDRESS($J3943+1,K$2,,,K$1))</f>
        <v>CENTRO NORTE</v>
      </c>
      <c r="L3943" s="9" t="str">
        <f t="shared" ca="1" si="11827"/>
        <v>CN</v>
      </c>
      <c r="M3943" s="9" t="str">
        <f t="shared" ca="1" si="11827"/>
        <v>GOIANIA</v>
      </c>
      <c r="N3943" s="9" t="str">
        <f t="shared" ca="1" si="11827"/>
        <v>BRASIL</v>
      </c>
      <c r="O3943" s="9">
        <f t="shared" ca="1" si="11827"/>
        <v>0</v>
      </c>
      <c r="P3943" s="9">
        <f>MOD(TRUNC((A3943-1)/COUNT('DATE Snapshot'!A:A)),COUNT(PRODUCT!A:A))+1</f>
        <v>25</v>
      </c>
      <c r="Q3943" s="9" t="str">
        <f t="shared" ref="Q3943:W3943" ca="1" si="11828">INDIRECT(ADDRESS($P3943+1,Q$2,,,Q$1))</f>
        <v>SAUVIGNON</v>
      </c>
      <c r="R3943" s="9" t="str">
        <f t="shared" ca="1" si="11828"/>
        <v>SAVN_E</v>
      </c>
      <c r="S3943" s="9" t="str">
        <f t="shared" ca="1" si="11828"/>
        <v>VINHO TINTO</v>
      </c>
      <c r="T3943" s="9" t="str">
        <f t="shared" ca="1" si="11828"/>
        <v>4_TPK_2,0 l</v>
      </c>
      <c r="U3943" s="29">
        <f t="shared" ca="1" si="11828"/>
        <v>4</v>
      </c>
      <c r="V3943" s="30">
        <f t="shared" ca="1" si="11828"/>
        <v>121</v>
      </c>
      <c r="W3943" s="30">
        <f t="shared" ca="1" si="11828"/>
        <v>27</v>
      </c>
    </row>
    <row r="3944" spans="1:23" ht="13">
      <c r="A3944" s="9">
        <f t="shared" si="8"/>
        <v>3941</v>
      </c>
      <c r="B3944" s="45">
        <v>2</v>
      </c>
      <c r="C3944" s="9">
        <f>MOD(A3944-1,COUNT('DATE Snapshot'!$A:$A))+1</f>
        <v>5</v>
      </c>
      <c r="D3944" s="25">
        <f t="shared" ref="D3944:I3944" ca="1" si="11829">INDIRECT(ADDRESS($C3944+1,D$2,,,D$1))</f>
        <v>42856</v>
      </c>
      <c r="E3944" s="27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8">
        <f t="shared" ca="1" si="11829"/>
        <v>42736</v>
      </c>
      <c r="I3944" s="9">
        <f t="shared" ca="1" si="11829"/>
        <v>2</v>
      </c>
      <c r="J3944" s="46">
        <f>TRUNC((A3944-1)/COUNT('DATE Snapshot'!A:A)/COUNT(PRODUCT!A:A),0)+1</f>
        <v>6</v>
      </c>
      <c r="K3944" s="9" t="str">
        <f t="shared" ref="K3944:O3944" ca="1" si="11830">INDIRECT(ADDRESS($J3944+1,K$2,,,K$1))</f>
        <v>CENTRO NORTE</v>
      </c>
      <c r="L3944" s="9" t="str">
        <f t="shared" ca="1" si="11830"/>
        <v>CN</v>
      </c>
      <c r="M3944" s="9" t="str">
        <f t="shared" ca="1" si="11830"/>
        <v>GOIANIA</v>
      </c>
      <c r="N3944" s="9" t="str">
        <f t="shared" ca="1" si="11830"/>
        <v>BRASIL</v>
      </c>
      <c r="O3944" s="9">
        <f t="shared" ca="1" si="11830"/>
        <v>0</v>
      </c>
      <c r="P3944" s="9">
        <f>MOD(TRUNC((A3944-1)/COUNT('DATE Snapshot'!A:A)),COUNT(PRODUCT!A:A))+1</f>
        <v>25</v>
      </c>
      <c r="Q3944" s="9" t="str">
        <f t="shared" ref="Q3944:W3944" ca="1" si="11831">INDIRECT(ADDRESS($P3944+1,Q$2,,,Q$1))</f>
        <v>SAUVIGNON</v>
      </c>
      <c r="R3944" s="9" t="str">
        <f t="shared" ca="1" si="11831"/>
        <v>SAVN_E</v>
      </c>
      <c r="S3944" s="9" t="str">
        <f t="shared" ca="1" si="11831"/>
        <v>VINHO TINTO</v>
      </c>
      <c r="T3944" s="9" t="str">
        <f t="shared" ca="1" si="11831"/>
        <v>4_TPK_2,0 l</v>
      </c>
      <c r="U3944" s="29">
        <f t="shared" ca="1" si="11831"/>
        <v>4</v>
      </c>
      <c r="V3944" s="30">
        <f t="shared" ca="1" si="11831"/>
        <v>121</v>
      </c>
      <c r="W3944" s="30">
        <f t="shared" ca="1" si="11831"/>
        <v>27</v>
      </c>
    </row>
    <row r="3945" spans="1:23" ht="13">
      <c r="A3945" s="9">
        <f t="shared" si="8"/>
        <v>3942</v>
      </c>
      <c r="B3945" s="45">
        <v>5</v>
      </c>
      <c r="C3945" s="9">
        <f>MOD(A3945-1,COUNT('DATE Snapshot'!$A:$A))+1</f>
        <v>6</v>
      </c>
      <c r="D3945" s="25">
        <f t="shared" ref="D3945:I3945" ca="1" si="11832">INDIRECT(ADDRESS($C3945+1,D$2,,,D$1))</f>
        <v>42887</v>
      </c>
      <c r="E3945" s="27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8">
        <f t="shared" ca="1" si="11832"/>
        <v>42736</v>
      </c>
      <c r="I3945" s="9">
        <f t="shared" ca="1" si="11832"/>
        <v>5</v>
      </c>
      <c r="J3945" s="46">
        <f>TRUNC((A3945-1)/COUNT('DATE Snapshot'!A:A)/COUNT(PRODUCT!A:A),0)+1</f>
        <v>6</v>
      </c>
      <c r="K3945" s="9" t="str">
        <f t="shared" ref="K3945:O3945" ca="1" si="11833">INDIRECT(ADDRESS($J3945+1,K$2,,,K$1))</f>
        <v>CENTRO NORTE</v>
      </c>
      <c r="L3945" s="9" t="str">
        <f t="shared" ca="1" si="11833"/>
        <v>CN</v>
      </c>
      <c r="M3945" s="9" t="str">
        <f t="shared" ca="1" si="11833"/>
        <v>GOIANIA</v>
      </c>
      <c r="N3945" s="9" t="str">
        <f t="shared" ca="1" si="11833"/>
        <v>BRASIL</v>
      </c>
      <c r="O3945" s="9">
        <f t="shared" ca="1" si="11833"/>
        <v>0</v>
      </c>
      <c r="P3945" s="9">
        <f>MOD(TRUNC((A3945-1)/COUNT('DATE Snapshot'!A:A)),COUNT(PRODUCT!A:A))+1</f>
        <v>25</v>
      </c>
      <c r="Q3945" s="9" t="str">
        <f t="shared" ref="Q3945:W3945" ca="1" si="11834">INDIRECT(ADDRESS($P3945+1,Q$2,,,Q$1))</f>
        <v>SAUVIGNON</v>
      </c>
      <c r="R3945" s="9" t="str">
        <f t="shared" ca="1" si="11834"/>
        <v>SAVN_E</v>
      </c>
      <c r="S3945" s="9" t="str">
        <f t="shared" ca="1" si="11834"/>
        <v>VINHO TINTO</v>
      </c>
      <c r="T3945" s="9" t="str">
        <f t="shared" ca="1" si="11834"/>
        <v>4_TPK_2,0 l</v>
      </c>
      <c r="U3945" s="29">
        <f t="shared" ca="1" si="11834"/>
        <v>4</v>
      </c>
      <c r="V3945" s="30">
        <f t="shared" ca="1" si="11834"/>
        <v>121</v>
      </c>
      <c r="W3945" s="30">
        <f t="shared" ca="1" si="11834"/>
        <v>27</v>
      </c>
    </row>
    <row r="3946" spans="1:23" ht="13">
      <c r="A3946" s="9">
        <f t="shared" si="8"/>
        <v>3943</v>
      </c>
      <c r="B3946" s="45">
        <v>0</v>
      </c>
      <c r="C3946" s="9">
        <f>MOD(A3946-1,COUNT('DATE Snapshot'!$A:$A))+1</f>
        <v>7</v>
      </c>
      <c r="D3946" s="25">
        <f t="shared" ref="D3946:I3946" ca="1" si="11835">INDIRECT(ADDRESS($C3946+1,D$2,,,D$1))</f>
        <v>42917</v>
      </c>
      <c r="E3946" s="27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8">
        <f t="shared" ca="1" si="11835"/>
        <v>42736</v>
      </c>
      <c r="I3946" s="9">
        <f t="shared" ca="1" si="11835"/>
        <v>7</v>
      </c>
      <c r="J3946" s="46">
        <f>TRUNC((A3946-1)/COUNT('DATE Snapshot'!A:A)/COUNT(PRODUCT!A:A),0)+1</f>
        <v>6</v>
      </c>
      <c r="K3946" s="9" t="str">
        <f t="shared" ref="K3946:O3946" ca="1" si="11836">INDIRECT(ADDRESS($J3946+1,K$2,,,K$1))</f>
        <v>CENTRO NORTE</v>
      </c>
      <c r="L3946" s="9" t="str">
        <f t="shared" ca="1" si="11836"/>
        <v>CN</v>
      </c>
      <c r="M3946" s="9" t="str">
        <f t="shared" ca="1" si="11836"/>
        <v>GOIANIA</v>
      </c>
      <c r="N3946" s="9" t="str">
        <f t="shared" ca="1" si="11836"/>
        <v>BRASIL</v>
      </c>
      <c r="O3946" s="9">
        <f t="shared" ca="1" si="11836"/>
        <v>0</v>
      </c>
      <c r="P3946" s="9">
        <f>MOD(TRUNC((A3946-1)/COUNT('DATE Snapshot'!A:A)),COUNT(PRODUCT!A:A))+1</f>
        <v>25</v>
      </c>
      <c r="Q3946" s="9" t="str">
        <f t="shared" ref="Q3946:W3946" ca="1" si="11837">INDIRECT(ADDRESS($P3946+1,Q$2,,,Q$1))</f>
        <v>SAUVIGNON</v>
      </c>
      <c r="R3946" s="9" t="str">
        <f t="shared" ca="1" si="11837"/>
        <v>SAVN_E</v>
      </c>
      <c r="S3946" s="9" t="str">
        <f t="shared" ca="1" si="11837"/>
        <v>VINHO TINTO</v>
      </c>
      <c r="T3946" s="9" t="str">
        <f t="shared" ca="1" si="11837"/>
        <v>4_TPK_2,0 l</v>
      </c>
      <c r="U3946" s="29">
        <f t="shared" ca="1" si="11837"/>
        <v>4</v>
      </c>
      <c r="V3946" s="30">
        <f t="shared" ca="1" si="11837"/>
        <v>121</v>
      </c>
      <c r="W3946" s="30">
        <f t="shared" ca="1" si="11837"/>
        <v>27</v>
      </c>
    </row>
    <row r="3947" spans="1:23" ht="13">
      <c r="A3947" s="9">
        <f t="shared" si="8"/>
        <v>3944</v>
      </c>
      <c r="B3947" s="45">
        <v>1</v>
      </c>
      <c r="C3947" s="9">
        <f>MOD(A3947-1,COUNT('DATE Snapshot'!$A:$A))+1</f>
        <v>8</v>
      </c>
      <c r="D3947" s="25">
        <f t="shared" ref="D3947:I3947" ca="1" si="11838">INDIRECT(ADDRESS($C3947+1,D$2,,,D$1))</f>
        <v>42948</v>
      </c>
      <c r="E3947" s="27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8">
        <f t="shared" ca="1" si="11838"/>
        <v>42736</v>
      </c>
      <c r="I3947" s="9">
        <f t="shared" ca="1" si="11838"/>
        <v>3</v>
      </c>
      <c r="J3947" s="46">
        <f>TRUNC((A3947-1)/COUNT('DATE Snapshot'!A:A)/COUNT(PRODUCT!A:A),0)+1</f>
        <v>6</v>
      </c>
      <c r="K3947" s="9" t="str">
        <f t="shared" ref="K3947:O3947" ca="1" si="11839">INDIRECT(ADDRESS($J3947+1,K$2,,,K$1))</f>
        <v>CENTRO NORTE</v>
      </c>
      <c r="L3947" s="9" t="str">
        <f t="shared" ca="1" si="11839"/>
        <v>CN</v>
      </c>
      <c r="M3947" s="9" t="str">
        <f t="shared" ca="1" si="11839"/>
        <v>GOIANIA</v>
      </c>
      <c r="N3947" s="9" t="str">
        <f t="shared" ca="1" si="11839"/>
        <v>BRASIL</v>
      </c>
      <c r="O3947" s="9">
        <f t="shared" ca="1" si="11839"/>
        <v>0</v>
      </c>
      <c r="P3947" s="9">
        <f>MOD(TRUNC((A3947-1)/COUNT('DATE Snapshot'!A:A)),COUNT(PRODUCT!A:A))+1</f>
        <v>25</v>
      </c>
      <c r="Q3947" s="9" t="str">
        <f t="shared" ref="Q3947:W3947" ca="1" si="11840">INDIRECT(ADDRESS($P3947+1,Q$2,,,Q$1))</f>
        <v>SAUVIGNON</v>
      </c>
      <c r="R3947" s="9" t="str">
        <f t="shared" ca="1" si="11840"/>
        <v>SAVN_E</v>
      </c>
      <c r="S3947" s="9" t="str">
        <f t="shared" ca="1" si="11840"/>
        <v>VINHO TINTO</v>
      </c>
      <c r="T3947" s="9" t="str">
        <f t="shared" ca="1" si="11840"/>
        <v>4_TPK_2,0 l</v>
      </c>
      <c r="U3947" s="29">
        <f t="shared" ca="1" si="11840"/>
        <v>4</v>
      </c>
      <c r="V3947" s="30">
        <f t="shared" ca="1" si="11840"/>
        <v>121</v>
      </c>
      <c r="W3947" s="30">
        <f t="shared" ca="1" si="11840"/>
        <v>27</v>
      </c>
    </row>
    <row r="3948" spans="1:23" ht="13">
      <c r="A3948" s="9">
        <f t="shared" si="8"/>
        <v>3945</v>
      </c>
      <c r="B3948" s="45">
        <v>0</v>
      </c>
      <c r="C3948" s="9">
        <f>MOD(A3948-1,COUNT('DATE Snapshot'!$A:$A))+1</f>
        <v>9</v>
      </c>
      <c r="D3948" s="25">
        <f t="shared" ref="D3948:I3948" ca="1" si="11841">INDIRECT(ADDRESS($C3948+1,D$2,,,D$1))</f>
        <v>42979</v>
      </c>
      <c r="E3948" s="27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8">
        <f t="shared" ca="1" si="11841"/>
        <v>42736</v>
      </c>
      <c r="I3948" s="9">
        <f t="shared" ca="1" si="11841"/>
        <v>6</v>
      </c>
      <c r="J3948" s="46">
        <f>TRUNC((A3948-1)/COUNT('DATE Snapshot'!A:A)/COUNT(PRODUCT!A:A),0)+1</f>
        <v>6</v>
      </c>
      <c r="K3948" s="9" t="str">
        <f t="shared" ref="K3948:O3948" ca="1" si="11842">INDIRECT(ADDRESS($J3948+1,K$2,,,K$1))</f>
        <v>CENTRO NORTE</v>
      </c>
      <c r="L3948" s="9" t="str">
        <f t="shared" ca="1" si="11842"/>
        <v>CN</v>
      </c>
      <c r="M3948" s="9" t="str">
        <f t="shared" ca="1" si="11842"/>
        <v>GOIANIA</v>
      </c>
      <c r="N3948" s="9" t="str">
        <f t="shared" ca="1" si="11842"/>
        <v>BRASIL</v>
      </c>
      <c r="O3948" s="9">
        <f t="shared" ca="1" si="11842"/>
        <v>0</v>
      </c>
      <c r="P3948" s="9">
        <f>MOD(TRUNC((A3948-1)/COUNT('DATE Snapshot'!A:A)),COUNT(PRODUCT!A:A))+1</f>
        <v>25</v>
      </c>
      <c r="Q3948" s="9" t="str">
        <f t="shared" ref="Q3948:W3948" ca="1" si="11843">INDIRECT(ADDRESS($P3948+1,Q$2,,,Q$1))</f>
        <v>SAUVIGNON</v>
      </c>
      <c r="R3948" s="9" t="str">
        <f t="shared" ca="1" si="11843"/>
        <v>SAVN_E</v>
      </c>
      <c r="S3948" s="9" t="str">
        <f t="shared" ca="1" si="11843"/>
        <v>VINHO TINTO</v>
      </c>
      <c r="T3948" s="9" t="str">
        <f t="shared" ca="1" si="11843"/>
        <v>4_TPK_2,0 l</v>
      </c>
      <c r="U3948" s="29">
        <f t="shared" ca="1" si="11843"/>
        <v>4</v>
      </c>
      <c r="V3948" s="30">
        <f t="shared" ca="1" si="11843"/>
        <v>121</v>
      </c>
      <c r="W3948" s="30">
        <f t="shared" ca="1" si="11843"/>
        <v>27</v>
      </c>
    </row>
    <row r="3949" spans="1:23" ht="13">
      <c r="A3949" s="9">
        <f t="shared" si="8"/>
        <v>3946</v>
      </c>
      <c r="B3949" s="45">
        <v>9</v>
      </c>
      <c r="C3949" s="9">
        <f>MOD(A3949-1,COUNT('DATE Snapshot'!$A:$A))+1</f>
        <v>10</v>
      </c>
      <c r="D3949" s="25">
        <f t="shared" ref="D3949:I3949" ca="1" si="11844">INDIRECT(ADDRESS($C3949+1,D$2,,,D$1))</f>
        <v>43009</v>
      </c>
      <c r="E3949" s="27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8">
        <f t="shared" ca="1" si="11844"/>
        <v>42736</v>
      </c>
      <c r="I3949" s="9">
        <f t="shared" ca="1" si="11844"/>
        <v>1</v>
      </c>
      <c r="J3949" s="46">
        <f>TRUNC((A3949-1)/COUNT('DATE Snapshot'!A:A)/COUNT(PRODUCT!A:A),0)+1</f>
        <v>6</v>
      </c>
      <c r="K3949" s="9" t="str">
        <f t="shared" ref="K3949:O3949" ca="1" si="11845">INDIRECT(ADDRESS($J3949+1,K$2,,,K$1))</f>
        <v>CENTRO NORTE</v>
      </c>
      <c r="L3949" s="9" t="str">
        <f t="shared" ca="1" si="11845"/>
        <v>CN</v>
      </c>
      <c r="M3949" s="9" t="str">
        <f t="shared" ca="1" si="11845"/>
        <v>GOIANIA</v>
      </c>
      <c r="N3949" s="9" t="str">
        <f t="shared" ca="1" si="11845"/>
        <v>BRASIL</v>
      </c>
      <c r="O3949" s="9">
        <f t="shared" ca="1" si="11845"/>
        <v>0</v>
      </c>
      <c r="P3949" s="9">
        <f>MOD(TRUNC((A3949-1)/COUNT('DATE Snapshot'!A:A)),COUNT(PRODUCT!A:A))+1</f>
        <v>25</v>
      </c>
      <c r="Q3949" s="9" t="str">
        <f t="shared" ref="Q3949:W3949" ca="1" si="11846">INDIRECT(ADDRESS($P3949+1,Q$2,,,Q$1))</f>
        <v>SAUVIGNON</v>
      </c>
      <c r="R3949" s="9" t="str">
        <f t="shared" ca="1" si="11846"/>
        <v>SAVN_E</v>
      </c>
      <c r="S3949" s="9" t="str">
        <f t="shared" ca="1" si="11846"/>
        <v>VINHO TINTO</v>
      </c>
      <c r="T3949" s="9" t="str">
        <f t="shared" ca="1" si="11846"/>
        <v>4_TPK_2,0 l</v>
      </c>
      <c r="U3949" s="29">
        <f t="shared" ca="1" si="11846"/>
        <v>4</v>
      </c>
      <c r="V3949" s="30">
        <f t="shared" ca="1" si="11846"/>
        <v>121</v>
      </c>
      <c r="W3949" s="30">
        <f t="shared" ca="1" si="11846"/>
        <v>27</v>
      </c>
    </row>
    <row r="3950" spans="1:23" ht="13">
      <c r="A3950" s="9">
        <f t="shared" si="8"/>
        <v>3947</v>
      </c>
      <c r="B3950" s="45">
        <v>12</v>
      </c>
      <c r="C3950" s="9">
        <f>MOD(A3950-1,COUNT('DATE Snapshot'!$A:$A))+1</f>
        <v>11</v>
      </c>
      <c r="D3950" s="25">
        <f t="shared" ref="D3950:I3950" ca="1" si="11847">INDIRECT(ADDRESS($C3950+1,D$2,,,D$1))</f>
        <v>43040</v>
      </c>
      <c r="E3950" s="27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8">
        <f t="shared" ca="1" si="11847"/>
        <v>42736</v>
      </c>
      <c r="I3950" s="9">
        <f t="shared" ca="1" si="11847"/>
        <v>4</v>
      </c>
      <c r="J3950" s="46">
        <f>TRUNC((A3950-1)/COUNT('DATE Snapshot'!A:A)/COUNT(PRODUCT!A:A),0)+1</f>
        <v>6</v>
      </c>
      <c r="K3950" s="9" t="str">
        <f t="shared" ref="K3950:O3950" ca="1" si="11848">INDIRECT(ADDRESS($J3950+1,K$2,,,K$1))</f>
        <v>CENTRO NORTE</v>
      </c>
      <c r="L3950" s="9" t="str">
        <f t="shared" ca="1" si="11848"/>
        <v>CN</v>
      </c>
      <c r="M3950" s="9" t="str">
        <f t="shared" ca="1" si="11848"/>
        <v>GOIANIA</v>
      </c>
      <c r="N3950" s="9" t="str">
        <f t="shared" ca="1" si="11848"/>
        <v>BRASIL</v>
      </c>
      <c r="O3950" s="9">
        <f t="shared" ca="1" si="11848"/>
        <v>0</v>
      </c>
      <c r="P3950" s="9">
        <f>MOD(TRUNC((A3950-1)/COUNT('DATE Snapshot'!A:A)),COUNT(PRODUCT!A:A))+1</f>
        <v>25</v>
      </c>
      <c r="Q3950" s="9" t="str">
        <f t="shared" ref="Q3950:W3950" ca="1" si="11849">INDIRECT(ADDRESS($P3950+1,Q$2,,,Q$1))</f>
        <v>SAUVIGNON</v>
      </c>
      <c r="R3950" s="9" t="str">
        <f t="shared" ca="1" si="11849"/>
        <v>SAVN_E</v>
      </c>
      <c r="S3950" s="9" t="str">
        <f t="shared" ca="1" si="11849"/>
        <v>VINHO TINTO</v>
      </c>
      <c r="T3950" s="9" t="str">
        <f t="shared" ca="1" si="11849"/>
        <v>4_TPK_2,0 l</v>
      </c>
      <c r="U3950" s="29">
        <f t="shared" ca="1" si="11849"/>
        <v>4</v>
      </c>
      <c r="V3950" s="30">
        <f t="shared" ca="1" si="11849"/>
        <v>121</v>
      </c>
      <c r="W3950" s="30">
        <f t="shared" ca="1" si="11849"/>
        <v>27</v>
      </c>
    </row>
    <row r="3951" spans="1:23" ht="13">
      <c r="A3951" s="9">
        <f t="shared" si="8"/>
        <v>3948</v>
      </c>
      <c r="B3951" s="45">
        <v>3</v>
      </c>
      <c r="C3951" s="9">
        <f>MOD(A3951-1,COUNT('DATE Snapshot'!$A:$A))+1</f>
        <v>12</v>
      </c>
      <c r="D3951" s="25">
        <f t="shared" ref="D3951:I3951" ca="1" si="11850">INDIRECT(ADDRESS($C3951+1,D$2,,,D$1))</f>
        <v>43070</v>
      </c>
      <c r="E3951" s="27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8">
        <f t="shared" ca="1" si="11850"/>
        <v>42736</v>
      </c>
      <c r="I3951" s="9">
        <f t="shared" ca="1" si="11850"/>
        <v>6</v>
      </c>
      <c r="J3951" s="46">
        <f>TRUNC((A3951-1)/COUNT('DATE Snapshot'!A:A)/COUNT(PRODUCT!A:A),0)+1</f>
        <v>6</v>
      </c>
      <c r="K3951" s="9" t="str">
        <f t="shared" ref="K3951:O3951" ca="1" si="11851">INDIRECT(ADDRESS($J3951+1,K$2,,,K$1))</f>
        <v>CENTRO NORTE</v>
      </c>
      <c r="L3951" s="9" t="str">
        <f t="shared" ca="1" si="11851"/>
        <v>CN</v>
      </c>
      <c r="M3951" s="9" t="str">
        <f t="shared" ca="1" si="11851"/>
        <v>GOIANIA</v>
      </c>
      <c r="N3951" s="9" t="str">
        <f t="shared" ca="1" si="11851"/>
        <v>BRASIL</v>
      </c>
      <c r="O3951" s="9">
        <f t="shared" ca="1" si="11851"/>
        <v>0</v>
      </c>
      <c r="P3951" s="9">
        <f>MOD(TRUNC((A3951-1)/COUNT('DATE Snapshot'!A:A)),COUNT(PRODUCT!A:A))+1</f>
        <v>25</v>
      </c>
      <c r="Q3951" s="9" t="str">
        <f t="shared" ref="Q3951:W3951" ca="1" si="11852">INDIRECT(ADDRESS($P3951+1,Q$2,,,Q$1))</f>
        <v>SAUVIGNON</v>
      </c>
      <c r="R3951" s="9" t="str">
        <f t="shared" ca="1" si="11852"/>
        <v>SAVN_E</v>
      </c>
      <c r="S3951" s="9" t="str">
        <f t="shared" ca="1" si="11852"/>
        <v>VINHO TINTO</v>
      </c>
      <c r="T3951" s="9" t="str">
        <f t="shared" ca="1" si="11852"/>
        <v>4_TPK_2,0 l</v>
      </c>
      <c r="U3951" s="29">
        <f t="shared" ca="1" si="11852"/>
        <v>4</v>
      </c>
      <c r="V3951" s="30">
        <f t="shared" ca="1" si="11852"/>
        <v>121</v>
      </c>
      <c r="W3951" s="30">
        <f t="shared" ca="1" si="11852"/>
        <v>27</v>
      </c>
    </row>
    <row r="3952" spans="1:23" ht="13">
      <c r="A3952" s="9">
        <f t="shared" si="8"/>
        <v>3949</v>
      </c>
      <c r="B3952" s="45">
        <v>7</v>
      </c>
      <c r="C3952" s="9">
        <f>MOD(A3952-1,COUNT('DATE Snapshot'!$A:$A))+1</f>
        <v>13</v>
      </c>
      <c r="D3952" s="25">
        <f t="shared" ref="D3952:I3952" ca="1" si="11853">INDIRECT(ADDRESS($C3952+1,D$2,,,D$1))</f>
        <v>43101</v>
      </c>
      <c r="E3952" s="27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8">
        <f t="shared" ca="1" si="11853"/>
        <v>43101</v>
      </c>
      <c r="I3952" s="9">
        <f t="shared" ca="1" si="11853"/>
        <v>2</v>
      </c>
      <c r="J3952" s="46">
        <f>TRUNC((A3952-1)/COUNT('DATE Snapshot'!A:A)/COUNT(PRODUCT!A:A),0)+1</f>
        <v>6</v>
      </c>
      <c r="K3952" s="9" t="str">
        <f t="shared" ref="K3952:O3952" ca="1" si="11854">INDIRECT(ADDRESS($J3952+1,K$2,,,K$1))</f>
        <v>CENTRO NORTE</v>
      </c>
      <c r="L3952" s="9" t="str">
        <f t="shared" ca="1" si="11854"/>
        <v>CN</v>
      </c>
      <c r="M3952" s="9" t="str">
        <f t="shared" ca="1" si="11854"/>
        <v>GOIANIA</v>
      </c>
      <c r="N3952" s="9" t="str">
        <f t="shared" ca="1" si="11854"/>
        <v>BRASIL</v>
      </c>
      <c r="O3952" s="9">
        <f t="shared" ca="1" si="11854"/>
        <v>0</v>
      </c>
      <c r="P3952" s="9">
        <f>MOD(TRUNC((A3952-1)/COUNT('DATE Snapshot'!A:A)),COUNT(PRODUCT!A:A))+1</f>
        <v>25</v>
      </c>
      <c r="Q3952" s="9" t="str">
        <f t="shared" ref="Q3952:W3952" ca="1" si="11855">INDIRECT(ADDRESS($P3952+1,Q$2,,,Q$1))</f>
        <v>SAUVIGNON</v>
      </c>
      <c r="R3952" s="9" t="str">
        <f t="shared" ca="1" si="11855"/>
        <v>SAVN_E</v>
      </c>
      <c r="S3952" s="9" t="str">
        <f t="shared" ca="1" si="11855"/>
        <v>VINHO TINTO</v>
      </c>
      <c r="T3952" s="9" t="str">
        <f t="shared" ca="1" si="11855"/>
        <v>4_TPK_2,0 l</v>
      </c>
      <c r="U3952" s="29">
        <f t="shared" ca="1" si="11855"/>
        <v>4</v>
      </c>
      <c r="V3952" s="30">
        <f t="shared" ca="1" si="11855"/>
        <v>121</v>
      </c>
      <c r="W3952" s="30">
        <f t="shared" ca="1" si="11855"/>
        <v>27</v>
      </c>
    </row>
    <row r="3953" spans="1:23" ht="13">
      <c r="A3953" s="9">
        <f t="shared" si="8"/>
        <v>3950</v>
      </c>
      <c r="B3953" s="45">
        <v>4</v>
      </c>
      <c r="C3953" s="9">
        <f>MOD(A3953-1,COUNT('DATE Snapshot'!$A:$A))+1</f>
        <v>14</v>
      </c>
      <c r="D3953" s="25">
        <f t="shared" ref="D3953:I3953" ca="1" si="11856">INDIRECT(ADDRESS($C3953+1,D$2,,,D$1))</f>
        <v>43132</v>
      </c>
      <c r="E3953" s="27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8">
        <f t="shared" ca="1" si="11856"/>
        <v>43101</v>
      </c>
      <c r="I3953" s="9">
        <f t="shared" ca="1" si="11856"/>
        <v>5</v>
      </c>
      <c r="J3953" s="46">
        <f>TRUNC((A3953-1)/COUNT('DATE Snapshot'!A:A)/COUNT(PRODUCT!A:A),0)+1</f>
        <v>6</v>
      </c>
      <c r="K3953" s="9" t="str">
        <f t="shared" ref="K3953:O3953" ca="1" si="11857">INDIRECT(ADDRESS($J3953+1,K$2,,,K$1))</f>
        <v>CENTRO NORTE</v>
      </c>
      <c r="L3953" s="9" t="str">
        <f t="shared" ca="1" si="11857"/>
        <v>CN</v>
      </c>
      <c r="M3953" s="9" t="str">
        <f t="shared" ca="1" si="11857"/>
        <v>GOIANIA</v>
      </c>
      <c r="N3953" s="9" t="str">
        <f t="shared" ca="1" si="11857"/>
        <v>BRASIL</v>
      </c>
      <c r="O3953" s="9">
        <f t="shared" ca="1" si="11857"/>
        <v>0</v>
      </c>
      <c r="P3953" s="9">
        <f>MOD(TRUNC((A3953-1)/COUNT('DATE Snapshot'!A:A)),COUNT(PRODUCT!A:A))+1</f>
        <v>25</v>
      </c>
      <c r="Q3953" s="9" t="str">
        <f t="shared" ref="Q3953:W3953" ca="1" si="11858">INDIRECT(ADDRESS($P3953+1,Q$2,,,Q$1))</f>
        <v>SAUVIGNON</v>
      </c>
      <c r="R3953" s="9" t="str">
        <f t="shared" ca="1" si="11858"/>
        <v>SAVN_E</v>
      </c>
      <c r="S3953" s="9" t="str">
        <f t="shared" ca="1" si="11858"/>
        <v>VINHO TINTO</v>
      </c>
      <c r="T3953" s="9" t="str">
        <f t="shared" ca="1" si="11858"/>
        <v>4_TPK_2,0 l</v>
      </c>
      <c r="U3953" s="29">
        <f t="shared" ca="1" si="11858"/>
        <v>4</v>
      </c>
      <c r="V3953" s="30">
        <f t="shared" ca="1" si="11858"/>
        <v>121</v>
      </c>
      <c r="W3953" s="30">
        <f t="shared" ca="1" si="11858"/>
        <v>27</v>
      </c>
    </row>
    <row r="3954" spans="1:23" ht="13">
      <c r="A3954" s="9">
        <f t="shared" si="8"/>
        <v>3951</v>
      </c>
      <c r="B3954" s="45">
        <v>7</v>
      </c>
      <c r="C3954" s="9">
        <f>MOD(A3954-1,COUNT('DATE Snapshot'!$A:$A))+1</f>
        <v>15</v>
      </c>
      <c r="D3954" s="25">
        <f t="shared" ref="D3954:I3954" ca="1" si="11859">INDIRECT(ADDRESS($C3954+1,D$2,,,D$1))</f>
        <v>43160</v>
      </c>
      <c r="E3954" s="27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8">
        <f t="shared" ca="1" si="11859"/>
        <v>43101</v>
      </c>
      <c r="I3954" s="9">
        <f t="shared" ca="1" si="11859"/>
        <v>5</v>
      </c>
      <c r="J3954" s="46">
        <f>TRUNC((A3954-1)/COUNT('DATE Snapshot'!A:A)/COUNT(PRODUCT!A:A),0)+1</f>
        <v>6</v>
      </c>
      <c r="K3954" s="9" t="str">
        <f t="shared" ref="K3954:O3954" ca="1" si="11860">INDIRECT(ADDRESS($J3954+1,K$2,,,K$1))</f>
        <v>CENTRO NORTE</v>
      </c>
      <c r="L3954" s="9" t="str">
        <f t="shared" ca="1" si="11860"/>
        <v>CN</v>
      </c>
      <c r="M3954" s="9" t="str">
        <f t="shared" ca="1" si="11860"/>
        <v>GOIANIA</v>
      </c>
      <c r="N3954" s="9" t="str">
        <f t="shared" ca="1" si="11860"/>
        <v>BRASIL</v>
      </c>
      <c r="O3954" s="9">
        <f t="shared" ca="1" si="11860"/>
        <v>0</v>
      </c>
      <c r="P3954" s="9">
        <f>MOD(TRUNC((A3954-1)/COUNT('DATE Snapshot'!A:A)),COUNT(PRODUCT!A:A))+1</f>
        <v>25</v>
      </c>
      <c r="Q3954" s="9" t="str">
        <f t="shared" ref="Q3954:W3954" ca="1" si="11861">INDIRECT(ADDRESS($P3954+1,Q$2,,,Q$1))</f>
        <v>SAUVIGNON</v>
      </c>
      <c r="R3954" s="9" t="str">
        <f t="shared" ca="1" si="11861"/>
        <v>SAVN_E</v>
      </c>
      <c r="S3954" s="9" t="str">
        <f t="shared" ca="1" si="11861"/>
        <v>VINHO TINTO</v>
      </c>
      <c r="T3954" s="9" t="str">
        <f t="shared" ca="1" si="11861"/>
        <v>4_TPK_2,0 l</v>
      </c>
      <c r="U3954" s="29">
        <f t="shared" ca="1" si="11861"/>
        <v>4</v>
      </c>
      <c r="V3954" s="30">
        <f t="shared" ca="1" si="11861"/>
        <v>121</v>
      </c>
      <c r="W3954" s="30">
        <f t="shared" ca="1" si="11861"/>
        <v>27</v>
      </c>
    </row>
    <row r="3955" spans="1:23" ht="13">
      <c r="A3955" s="9">
        <f t="shared" si="8"/>
        <v>3952</v>
      </c>
      <c r="B3955" s="45">
        <v>0</v>
      </c>
      <c r="C3955" s="9">
        <f>MOD(A3955-1,COUNT('DATE Snapshot'!$A:$A))+1</f>
        <v>16</v>
      </c>
      <c r="D3955" s="25">
        <f t="shared" ref="D3955:I3955" ca="1" si="11862">INDIRECT(ADDRESS($C3955+1,D$2,,,D$1))</f>
        <v>43191</v>
      </c>
      <c r="E3955" s="27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8">
        <f t="shared" ca="1" si="11862"/>
        <v>43101</v>
      </c>
      <c r="I3955" s="9">
        <f t="shared" ca="1" si="11862"/>
        <v>1</v>
      </c>
      <c r="J3955" s="46">
        <f>TRUNC((A3955-1)/COUNT('DATE Snapshot'!A:A)/COUNT(PRODUCT!A:A),0)+1</f>
        <v>6</v>
      </c>
      <c r="K3955" s="9" t="str">
        <f t="shared" ref="K3955:O3955" ca="1" si="11863">INDIRECT(ADDRESS($J3955+1,K$2,,,K$1))</f>
        <v>CENTRO NORTE</v>
      </c>
      <c r="L3955" s="9" t="str">
        <f t="shared" ca="1" si="11863"/>
        <v>CN</v>
      </c>
      <c r="M3955" s="9" t="str">
        <f t="shared" ca="1" si="11863"/>
        <v>GOIANIA</v>
      </c>
      <c r="N3955" s="9" t="str">
        <f t="shared" ca="1" si="11863"/>
        <v>BRASIL</v>
      </c>
      <c r="O3955" s="9">
        <f t="shared" ca="1" si="11863"/>
        <v>0</v>
      </c>
      <c r="P3955" s="9">
        <f>MOD(TRUNC((A3955-1)/COUNT('DATE Snapshot'!A:A)),COUNT(PRODUCT!A:A))+1</f>
        <v>25</v>
      </c>
      <c r="Q3955" s="9" t="str">
        <f t="shared" ref="Q3955:W3955" ca="1" si="11864">INDIRECT(ADDRESS($P3955+1,Q$2,,,Q$1))</f>
        <v>SAUVIGNON</v>
      </c>
      <c r="R3955" s="9" t="str">
        <f t="shared" ca="1" si="11864"/>
        <v>SAVN_E</v>
      </c>
      <c r="S3955" s="9" t="str">
        <f t="shared" ca="1" si="11864"/>
        <v>VINHO TINTO</v>
      </c>
      <c r="T3955" s="9" t="str">
        <f t="shared" ca="1" si="11864"/>
        <v>4_TPK_2,0 l</v>
      </c>
      <c r="U3955" s="29">
        <f t="shared" ca="1" si="11864"/>
        <v>4</v>
      </c>
      <c r="V3955" s="30">
        <f t="shared" ca="1" si="11864"/>
        <v>121</v>
      </c>
      <c r="W3955" s="30">
        <f t="shared" ca="1" si="11864"/>
        <v>27</v>
      </c>
    </row>
    <row r="3956" spans="1:23" ht="13">
      <c r="A3956" s="9">
        <f t="shared" si="8"/>
        <v>3953</v>
      </c>
      <c r="B3956" s="45">
        <v>0</v>
      </c>
      <c r="C3956" s="9">
        <f>MOD(A3956-1,COUNT('DATE Snapshot'!$A:$A))+1</f>
        <v>17</v>
      </c>
      <c r="D3956" s="25">
        <f t="shared" ref="D3956:I3956" ca="1" si="11865">INDIRECT(ADDRESS($C3956+1,D$2,,,D$1))</f>
        <v>43221</v>
      </c>
      <c r="E3956" s="27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8">
        <f t="shared" ca="1" si="11865"/>
        <v>43101</v>
      </c>
      <c r="I3956" s="9">
        <f t="shared" ca="1" si="11865"/>
        <v>3</v>
      </c>
      <c r="J3956" s="46">
        <f>TRUNC((A3956-1)/COUNT('DATE Snapshot'!A:A)/COUNT(PRODUCT!A:A),0)+1</f>
        <v>6</v>
      </c>
      <c r="K3956" s="9" t="str">
        <f t="shared" ref="K3956:O3956" ca="1" si="11866">INDIRECT(ADDRESS($J3956+1,K$2,,,K$1))</f>
        <v>CENTRO NORTE</v>
      </c>
      <c r="L3956" s="9" t="str">
        <f t="shared" ca="1" si="11866"/>
        <v>CN</v>
      </c>
      <c r="M3956" s="9" t="str">
        <f t="shared" ca="1" si="11866"/>
        <v>GOIANIA</v>
      </c>
      <c r="N3956" s="9" t="str">
        <f t="shared" ca="1" si="11866"/>
        <v>BRASIL</v>
      </c>
      <c r="O3956" s="9">
        <f t="shared" ca="1" si="11866"/>
        <v>0</v>
      </c>
      <c r="P3956" s="9">
        <f>MOD(TRUNC((A3956-1)/COUNT('DATE Snapshot'!A:A)),COUNT(PRODUCT!A:A))+1</f>
        <v>25</v>
      </c>
      <c r="Q3956" s="9" t="str">
        <f t="shared" ref="Q3956:W3956" ca="1" si="11867">INDIRECT(ADDRESS($P3956+1,Q$2,,,Q$1))</f>
        <v>SAUVIGNON</v>
      </c>
      <c r="R3956" s="9" t="str">
        <f t="shared" ca="1" si="11867"/>
        <v>SAVN_E</v>
      </c>
      <c r="S3956" s="9" t="str">
        <f t="shared" ca="1" si="11867"/>
        <v>VINHO TINTO</v>
      </c>
      <c r="T3956" s="9" t="str">
        <f t="shared" ca="1" si="11867"/>
        <v>4_TPK_2,0 l</v>
      </c>
      <c r="U3956" s="29">
        <f t="shared" ca="1" si="11867"/>
        <v>4</v>
      </c>
      <c r="V3956" s="30">
        <f t="shared" ca="1" si="11867"/>
        <v>121</v>
      </c>
      <c r="W3956" s="30">
        <f t="shared" ca="1" si="11867"/>
        <v>27</v>
      </c>
    </row>
    <row r="3957" spans="1:23" ht="13">
      <c r="A3957" s="9">
        <f t="shared" si="8"/>
        <v>3954</v>
      </c>
      <c r="B3957" s="45">
        <v>3</v>
      </c>
      <c r="C3957" s="9">
        <f>MOD(A3957-1,COUNT('DATE Snapshot'!$A:$A))+1</f>
        <v>18</v>
      </c>
      <c r="D3957" s="25">
        <f t="shared" ref="D3957:I3957" ca="1" si="11868">INDIRECT(ADDRESS($C3957+1,D$2,,,D$1))</f>
        <v>43252</v>
      </c>
      <c r="E3957" s="27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8">
        <f t="shared" ca="1" si="11868"/>
        <v>43101</v>
      </c>
      <c r="I3957" s="9">
        <f t="shared" ca="1" si="11868"/>
        <v>6</v>
      </c>
      <c r="J3957" s="46">
        <f>TRUNC((A3957-1)/COUNT('DATE Snapshot'!A:A)/COUNT(PRODUCT!A:A),0)+1</f>
        <v>6</v>
      </c>
      <c r="K3957" s="9" t="str">
        <f t="shared" ref="K3957:O3957" ca="1" si="11869">INDIRECT(ADDRESS($J3957+1,K$2,,,K$1))</f>
        <v>CENTRO NORTE</v>
      </c>
      <c r="L3957" s="9" t="str">
        <f t="shared" ca="1" si="11869"/>
        <v>CN</v>
      </c>
      <c r="M3957" s="9" t="str">
        <f t="shared" ca="1" si="11869"/>
        <v>GOIANIA</v>
      </c>
      <c r="N3957" s="9" t="str">
        <f t="shared" ca="1" si="11869"/>
        <v>BRASIL</v>
      </c>
      <c r="O3957" s="9">
        <f t="shared" ca="1" si="11869"/>
        <v>0</v>
      </c>
      <c r="P3957" s="9">
        <f>MOD(TRUNC((A3957-1)/COUNT('DATE Snapshot'!A:A)),COUNT(PRODUCT!A:A))+1</f>
        <v>25</v>
      </c>
      <c r="Q3957" s="9" t="str">
        <f t="shared" ref="Q3957:W3957" ca="1" si="11870">INDIRECT(ADDRESS($P3957+1,Q$2,,,Q$1))</f>
        <v>SAUVIGNON</v>
      </c>
      <c r="R3957" s="9" t="str">
        <f t="shared" ca="1" si="11870"/>
        <v>SAVN_E</v>
      </c>
      <c r="S3957" s="9" t="str">
        <f t="shared" ca="1" si="11870"/>
        <v>VINHO TINTO</v>
      </c>
      <c r="T3957" s="9" t="str">
        <f t="shared" ca="1" si="11870"/>
        <v>4_TPK_2,0 l</v>
      </c>
      <c r="U3957" s="29">
        <f t="shared" ca="1" si="11870"/>
        <v>4</v>
      </c>
      <c r="V3957" s="30">
        <f t="shared" ca="1" si="11870"/>
        <v>121</v>
      </c>
      <c r="W3957" s="30">
        <f t="shared" ca="1" si="11870"/>
        <v>27</v>
      </c>
    </row>
    <row r="3958" spans="1:23" ht="13">
      <c r="A3958" s="9">
        <f t="shared" si="8"/>
        <v>3955</v>
      </c>
      <c r="B3958" s="45">
        <v>2</v>
      </c>
      <c r="C3958" s="9">
        <f>MOD(A3958-1,COUNT('DATE Snapshot'!$A:$A))+1</f>
        <v>19</v>
      </c>
      <c r="D3958" s="25">
        <f t="shared" ref="D3958:I3958" ca="1" si="11871">INDIRECT(ADDRESS($C3958+1,D$2,,,D$1))</f>
        <v>43282</v>
      </c>
      <c r="E3958" s="27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8">
        <f t="shared" ca="1" si="11871"/>
        <v>43101</v>
      </c>
      <c r="I3958" s="9">
        <f t="shared" ca="1" si="11871"/>
        <v>1</v>
      </c>
      <c r="J3958" s="46">
        <f>TRUNC((A3958-1)/COUNT('DATE Snapshot'!A:A)/COUNT(PRODUCT!A:A),0)+1</f>
        <v>6</v>
      </c>
      <c r="K3958" s="9" t="str">
        <f t="shared" ref="K3958:O3958" ca="1" si="11872">INDIRECT(ADDRESS($J3958+1,K$2,,,K$1))</f>
        <v>CENTRO NORTE</v>
      </c>
      <c r="L3958" s="9" t="str">
        <f t="shared" ca="1" si="11872"/>
        <v>CN</v>
      </c>
      <c r="M3958" s="9" t="str">
        <f t="shared" ca="1" si="11872"/>
        <v>GOIANIA</v>
      </c>
      <c r="N3958" s="9" t="str">
        <f t="shared" ca="1" si="11872"/>
        <v>BRASIL</v>
      </c>
      <c r="O3958" s="9">
        <f t="shared" ca="1" si="11872"/>
        <v>0</v>
      </c>
      <c r="P3958" s="9">
        <f>MOD(TRUNC((A3958-1)/COUNT('DATE Snapshot'!A:A)),COUNT(PRODUCT!A:A))+1</f>
        <v>25</v>
      </c>
      <c r="Q3958" s="9" t="str">
        <f t="shared" ref="Q3958:W3958" ca="1" si="11873">INDIRECT(ADDRESS($P3958+1,Q$2,,,Q$1))</f>
        <v>SAUVIGNON</v>
      </c>
      <c r="R3958" s="9" t="str">
        <f t="shared" ca="1" si="11873"/>
        <v>SAVN_E</v>
      </c>
      <c r="S3958" s="9" t="str">
        <f t="shared" ca="1" si="11873"/>
        <v>VINHO TINTO</v>
      </c>
      <c r="T3958" s="9" t="str">
        <f t="shared" ca="1" si="11873"/>
        <v>4_TPK_2,0 l</v>
      </c>
      <c r="U3958" s="29">
        <f t="shared" ca="1" si="11873"/>
        <v>4</v>
      </c>
      <c r="V3958" s="30">
        <f t="shared" ca="1" si="11873"/>
        <v>121</v>
      </c>
      <c r="W3958" s="30">
        <f t="shared" ca="1" si="11873"/>
        <v>27</v>
      </c>
    </row>
    <row r="3959" spans="1:23" ht="13">
      <c r="A3959" s="9">
        <f t="shared" si="8"/>
        <v>3956</v>
      </c>
      <c r="B3959" s="45">
        <v>6</v>
      </c>
      <c r="C3959" s="9">
        <f>MOD(A3959-1,COUNT('DATE Snapshot'!$A:$A))+1</f>
        <v>20</v>
      </c>
      <c r="D3959" s="25">
        <f t="shared" ref="D3959:I3959" ca="1" si="11874">INDIRECT(ADDRESS($C3959+1,D$2,,,D$1))</f>
        <v>43313</v>
      </c>
      <c r="E3959" s="27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8">
        <f t="shared" ca="1" si="11874"/>
        <v>43101</v>
      </c>
      <c r="I3959" s="9">
        <f t="shared" ca="1" si="11874"/>
        <v>4</v>
      </c>
      <c r="J3959" s="46">
        <f>TRUNC((A3959-1)/COUNT('DATE Snapshot'!A:A)/COUNT(PRODUCT!A:A),0)+1</f>
        <v>6</v>
      </c>
      <c r="K3959" s="9" t="str">
        <f t="shared" ref="K3959:O3959" ca="1" si="11875">INDIRECT(ADDRESS($J3959+1,K$2,,,K$1))</f>
        <v>CENTRO NORTE</v>
      </c>
      <c r="L3959" s="9" t="str">
        <f t="shared" ca="1" si="11875"/>
        <v>CN</v>
      </c>
      <c r="M3959" s="9" t="str">
        <f t="shared" ca="1" si="11875"/>
        <v>GOIANIA</v>
      </c>
      <c r="N3959" s="9" t="str">
        <f t="shared" ca="1" si="11875"/>
        <v>BRASIL</v>
      </c>
      <c r="O3959" s="9">
        <f t="shared" ca="1" si="11875"/>
        <v>0</v>
      </c>
      <c r="P3959" s="9">
        <f>MOD(TRUNC((A3959-1)/COUNT('DATE Snapshot'!A:A)),COUNT(PRODUCT!A:A))+1</f>
        <v>25</v>
      </c>
      <c r="Q3959" s="9" t="str">
        <f t="shared" ref="Q3959:W3959" ca="1" si="11876">INDIRECT(ADDRESS($P3959+1,Q$2,,,Q$1))</f>
        <v>SAUVIGNON</v>
      </c>
      <c r="R3959" s="9" t="str">
        <f t="shared" ca="1" si="11876"/>
        <v>SAVN_E</v>
      </c>
      <c r="S3959" s="9" t="str">
        <f t="shared" ca="1" si="11876"/>
        <v>VINHO TINTO</v>
      </c>
      <c r="T3959" s="9" t="str">
        <f t="shared" ca="1" si="11876"/>
        <v>4_TPK_2,0 l</v>
      </c>
      <c r="U3959" s="29">
        <f t="shared" ca="1" si="11876"/>
        <v>4</v>
      </c>
      <c r="V3959" s="30">
        <f t="shared" ca="1" si="11876"/>
        <v>121</v>
      </c>
      <c r="W3959" s="30">
        <f t="shared" ca="1" si="11876"/>
        <v>27</v>
      </c>
    </row>
    <row r="3960" spans="1:23" ht="13">
      <c r="A3960" s="9">
        <f t="shared" si="8"/>
        <v>3957</v>
      </c>
      <c r="B3960" s="45">
        <v>1</v>
      </c>
      <c r="C3960" s="9">
        <f>MOD(A3960-1,COUNT('DATE Snapshot'!$A:$A))+1</f>
        <v>21</v>
      </c>
      <c r="D3960" s="25">
        <f t="shared" ref="D3960:I3960" ca="1" si="11877">INDIRECT(ADDRESS($C3960+1,D$2,,,D$1))</f>
        <v>43344</v>
      </c>
      <c r="E3960" s="27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8">
        <f t="shared" ca="1" si="11877"/>
        <v>43101</v>
      </c>
      <c r="I3960" s="9">
        <f t="shared" ca="1" si="11877"/>
        <v>7</v>
      </c>
      <c r="J3960" s="46">
        <f>TRUNC((A3960-1)/COUNT('DATE Snapshot'!A:A)/COUNT(PRODUCT!A:A),0)+1</f>
        <v>6</v>
      </c>
      <c r="K3960" s="9" t="str">
        <f t="shared" ref="K3960:O3960" ca="1" si="11878">INDIRECT(ADDRESS($J3960+1,K$2,,,K$1))</f>
        <v>CENTRO NORTE</v>
      </c>
      <c r="L3960" s="9" t="str">
        <f t="shared" ca="1" si="11878"/>
        <v>CN</v>
      </c>
      <c r="M3960" s="9" t="str">
        <f t="shared" ca="1" si="11878"/>
        <v>GOIANIA</v>
      </c>
      <c r="N3960" s="9" t="str">
        <f t="shared" ca="1" si="11878"/>
        <v>BRASIL</v>
      </c>
      <c r="O3960" s="9">
        <f t="shared" ca="1" si="11878"/>
        <v>0</v>
      </c>
      <c r="P3960" s="9">
        <f>MOD(TRUNC((A3960-1)/COUNT('DATE Snapshot'!A:A)),COUNT(PRODUCT!A:A))+1</f>
        <v>25</v>
      </c>
      <c r="Q3960" s="9" t="str">
        <f t="shared" ref="Q3960:W3960" ca="1" si="11879">INDIRECT(ADDRESS($P3960+1,Q$2,,,Q$1))</f>
        <v>SAUVIGNON</v>
      </c>
      <c r="R3960" s="9" t="str">
        <f t="shared" ca="1" si="11879"/>
        <v>SAVN_E</v>
      </c>
      <c r="S3960" s="9" t="str">
        <f t="shared" ca="1" si="11879"/>
        <v>VINHO TINTO</v>
      </c>
      <c r="T3960" s="9" t="str">
        <f t="shared" ca="1" si="11879"/>
        <v>4_TPK_2,0 l</v>
      </c>
      <c r="U3960" s="29">
        <f t="shared" ca="1" si="11879"/>
        <v>4</v>
      </c>
      <c r="V3960" s="30">
        <f t="shared" ca="1" si="11879"/>
        <v>121</v>
      </c>
      <c r="W3960" s="30">
        <f t="shared" ca="1" si="11879"/>
        <v>27</v>
      </c>
    </row>
    <row r="3961" spans="1:23" ht="13">
      <c r="A3961" s="9">
        <f t="shared" si="8"/>
        <v>3958</v>
      </c>
      <c r="B3961" s="45">
        <v>0</v>
      </c>
      <c r="C3961" s="9">
        <f>MOD(A3961-1,COUNT('DATE Snapshot'!$A:$A))+1</f>
        <v>22</v>
      </c>
      <c r="D3961" s="25">
        <f t="shared" ref="D3961:I3961" ca="1" si="11880">INDIRECT(ADDRESS($C3961+1,D$2,,,D$1))</f>
        <v>43374</v>
      </c>
      <c r="E3961" s="27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8">
        <f t="shared" ca="1" si="11880"/>
        <v>43101</v>
      </c>
      <c r="I3961" s="9">
        <f t="shared" ca="1" si="11880"/>
        <v>2</v>
      </c>
      <c r="J3961" s="46">
        <f>TRUNC((A3961-1)/COUNT('DATE Snapshot'!A:A)/COUNT(PRODUCT!A:A),0)+1</f>
        <v>6</v>
      </c>
      <c r="K3961" s="9" t="str">
        <f t="shared" ref="K3961:O3961" ca="1" si="11881">INDIRECT(ADDRESS($J3961+1,K$2,,,K$1))</f>
        <v>CENTRO NORTE</v>
      </c>
      <c r="L3961" s="9" t="str">
        <f t="shared" ca="1" si="11881"/>
        <v>CN</v>
      </c>
      <c r="M3961" s="9" t="str">
        <f t="shared" ca="1" si="11881"/>
        <v>GOIANIA</v>
      </c>
      <c r="N3961" s="9" t="str">
        <f t="shared" ca="1" si="11881"/>
        <v>BRASIL</v>
      </c>
      <c r="O3961" s="9">
        <f t="shared" ca="1" si="11881"/>
        <v>0</v>
      </c>
      <c r="P3961" s="9">
        <f>MOD(TRUNC((A3961-1)/COUNT('DATE Snapshot'!A:A)),COUNT(PRODUCT!A:A))+1</f>
        <v>25</v>
      </c>
      <c r="Q3961" s="9" t="str">
        <f t="shared" ref="Q3961:W3961" ca="1" si="11882">INDIRECT(ADDRESS($P3961+1,Q$2,,,Q$1))</f>
        <v>SAUVIGNON</v>
      </c>
      <c r="R3961" s="9" t="str">
        <f t="shared" ca="1" si="11882"/>
        <v>SAVN_E</v>
      </c>
      <c r="S3961" s="9" t="str">
        <f t="shared" ca="1" si="11882"/>
        <v>VINHO TINTO</v>
      </c>
      <c r="T3961" s="9" t="str">
        <f t="shared" ca="1" si="11882"/>
        <v>4_TPK_2,0 l</v>
      </c>
      <c r="U3961" s="29">
        <f t="shared" ca="1" si="11882"/>
        <v>4</v>
      </c>
      <c r="V3961" s="30">
        <f t="shared" ca="1" si="11882"/>
        <v>121</v>
      </c>
      <c r="W3961" s="30">
        <f t="shared" ca="1" si="11882"/>
        <v>27</v>
      </c>
    </row>
    <row r="3962" spans="1:23" ht="13">
      <c r="A3962" s="9">
        <f t="shared" si="8"/>
        <v>3959</v>
      </c>
      <c r="B3962" s="45">
        <v>10</v>
      </c>
      <c r="C3962" s="9">
        <f>MOD(A3962-1,COUNT('DATE Snapshot'!$A:$A))+1</f>
        <v>23</v>
      </c>
      <c r="D3962" s="25">
        <f t="shared" ref="D3962:I3962" ca="1" si="11883">INDIRECT(ADDRESS($C3962+1,D$2,,,D$1))</f>
        <v>43405</v>
      </c>
      <c r="E3962" s="27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8">
        <f t="shared" ca="1" si="11883"/>
        <v>43101</v>
      </c>
      <c r="I3962" s="9">
        <f t="shared" ca="1" si="11883"/>
        <v>5</v>
      </c>
      <c r="J3962" s="46">
        <f>TRUNC((A3962-1)/COUNT('DATE Snapshot'!A:A)/COUNT(PRODUCT!A:A),0)+1</f>
        <v>6</v>
      </c>
      <c r="K3962" s="9" t="str">
        <f t="shared" ref="K3962:O3962" ca="1" si="11884">INDIRECT(ADDRESS($J3962+1,K$2,,,K$1))</f>
        <v>CENTRO NORTE</v>
      </c>
      <c r="L3962" s="9" t="str">
        <f t="shared" ca="1" si="11884"/>
        <v>CN</v>
      </c>
      <c r="M3962" s="9" t="str">
        <f t="shared" ca="1" si="11884"/>
        <v>GOIANIA</v>
      </c>
      <c r="N3962" s="9" t="str">
        <f t="shared" ca="1" si="11884"/>
        <v>BRASIL</v>
      </c>
      <c r="O3962" s="9">
        <f t="shared" ca="1" si="11884"/>
        <v>0</v>
      </c>
      <c r="P3962" s="9">
        <f>MOD(TRUNC((A3962-1)/COUNT('DATE Snapshot'!A:A)),COUNT(PRODUCT!A:A))+1</f>
        <v>25</v>
      </c>
      <c r="Q3962" s="9" t="str">
        <f t="shared" ref="Q3962:W3962" ca="1" si="11885">INDIRECT(ADDRESS($P3962+1,Q$2,,,Q$1))</f>
        <v>SAUVIGNON</v>
      </c>
      <c r="R3962" s="9" t="str">
        <f t="shared" ca="1" si="11885"/>
        <v>SAVN_E</v>
      </c>
      <c r="S3962" s="9" t="str">
        <f t="shared" ca="1" si="11885"/>
        <v>VINHO TINTO</v>
      </c>
      <c r="T3962" s="9" t="str">
        <f t="shared" ca="1" si="11885"/>
        <v>4_TPK_2,0 l</v>
      </c>
      <c r="U3962" s="29">
        <f t="shared" ca="1" si="11885"/>
        <v>4</v>
      </c>
      <c r="V3962" s="30">
        <f t="shared" ca="1" si="11885"/>
        <v>121</v>
      </c>
      <c r="W3962" s="30">
        <f t="shared" ca="1" si="11885"/>
        <v>27</v>
      </c>
    </row>
    <row r="3963" spans="1:23" ht="13">
      <c r="A3963" s="9">
        <f t="shared" si="8"/>
        <v>3960</v>
      </c>
      <c r="B3963" s="45">
        <v>0</v>
      </c>
      <c r="C3963" s="9">
        <f>MOD(A3963-1,COUNT('DATE Snapshot'!$A:$A))+1</f>
        <v>24</v>
      </c>
      <c r="D3963" s="25">
        <f t="shared" ref="D3963:I3963" ca="1" si="11886">INDIRECT(ADDRESS($C3963+1,D$2,,,D$1))</f>
        <v>43435</v>
      </c>
      <c r="E3963" s="27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8">
        <f t="shared" ca="1" si="11886"/>
        <v>43101</v>
      </c>
      <c r="I3963" s="9">
        <f t="shared" ca="1" si="11886"/>
        <v>7</v>
      </c>
      <c r="J3963" s="46">
        <f>TRUNC((A3963-1)/COUNT('DATE Snapshot'!A:A)/COUNT(PRODUCT!A:A),0)+1</f>
        <v>6</v>
      </c>
      <c r="K3963" s="9" t="str">
        <f t="shared" ref="K3963:O3963" ca="1" si="11887">INDIRECT(ADDRESS($J3963+1,K$2,,,K$1))</f>
        <v>CENTRO NORTE</v>
      </c>
      <c r="L3963" s="9" t="str">
        <f t="shared" ca="1" si="11887"/>
        <v>CN</v>
      </c>
      <c r="M3963" s="9" t="str">
        <f t="shared" ca="1" si="11887"/>
        <v>GOIANIA</v>
      </c>
      <c r="N3963" s="9" t="str">
        <f t="shared" ca="1" si="11887"/>
        <v>BRASIL</v>
      </c>
      <c r="O3963" s="9">
        <f t="shared" ca="1" si="11887"/>
        <v>0</v>
      </c>
      <c r="P3963" s="9">
        <f>MOD(TRUNC((A3963-1)/COUNT('DATE Snapshot'!A:A)),COUNT(PRODUCT!A:A))+1</f>
        <v>25</v>
      </c>
      <c r="Q3963" s="9" t="str">
        <f t="shared" ref="Q3963:W3963" ca="1" si="11888">INDIRECT(ADDRESS($P3963+1,Q$2,,,Q$1))</f>
        <v>SAUVIGNON</v>
      </c>
      <c r="R3963" s="9" t="str">
        <f t="shared" ca="1" si="11888"/>
        <v>SAVN_E</v>
      </c>
      <c r="S3963" s="9" t="str">
        <f t="shared" ca="1" si="11888"/>
        <v>VINHO TINTO</v>
      </c>
      <c r="T3963" s="9" t="str">
        <f t="shared" ca="1" si="11888"/>
        <v>4_TPK_2,0 l</v>
      </c>
      <c r="U3963" s="29">
        <f t="shared" ca="1" si="11888"/>
        <v>4</v>
      </c>
      <c r="V3963" s="30">
        <f t="shared" ca="1" si="11888"/>
        <v>121</v>
      </c>
      <c r="W3963" s="30">
        <f t="shared" ca="1" si="11888"/>
        <v>27</v>
      </c>
    </row>
    <row r="3964" spans="1:23" ht="13">
      <c r="A3964" s="9">
        <f t="shared" si="8"/>
        <v>3961</v>
      </c>
      <c r="B3964" s="45">
        <v>9</v>
      </c>
      <c r="C3964" s="9">
        <f>MOD(A3964-1,COUNT('DATE Snapshot'!$A:$A))+1</f>
        <v>1</v>
      </c>
      <c r="D3964" s="25">
        <f t="shared" ref="D3964:I3964" ca="1" si="11889">INDIRECT(ADDRESS($C3964+1,D$2,,,D$1))</f>
        <v>42736</v>
      </c>
      <c r="E3964" s="27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8">
        <f t="shared" ca="1" si="11889"/>
        <v>42736</v>
      </c>
      <c r="I3964" s="9">
        <f t="shared" ca="1" si="11889"/>
        <v>1</v>
      </c>
      <c r="J3964" s="46">
        <f>TRUNC((A3964-1)/COUNT('DATE Snapshot'!A:A)/COUNT(PRODUCT!A:A),0)+1</f>
        <v>6</v>
      </c>
      <c r="K3964" s="9" t="str">
        <f t="shared" ref="K3964:O3964" ca="1" si="11890">INDIRECT(ADDRESS($J3964+1,K$2,,,K$1))</f>
        <v>CENTRO NORTE</v>
      </c>
      <c r="L3964" s="9" t="str">
        <f t="shared" ca="1" si="11890"/>
        <v>CN</v>
      </c>
      <c r="M3964" s="9" t="str">
        <f t="shared" ca="1" si="11890"/>
        <v>GOIANIA</v>
      </c>
      <c r="N3964" s="9" t="str">
        <f t="shared" ca="1" si="11890"/>
        <v>BRASIL</v>
      </c>
      <c r="O3964" s="9">
        <f t="shared" ca="1" si="11890"/>
        <v>0</v>
      </c>
      <c r="P3964" s="9">
        <f>MOD(TRUNC((A3964-1)/COUNT('DATE Snapshot'!A:A)),COUNT(PRODUCT!A:A))+1</f>
        <v>26</v>
      </c>
      <c r="Q3964" s="9" t="str">
        <f t="shared" ref="Q3964:W3964" ca="1" si="11891">INDIRECT(ADDRESS($P3964+1,Q$2,,,Q$1))</f>
        <v>SAUVIGNON BLANC</v>
      </c>
      <c r="R3964" s="9" t="str">
        <f t="shared" ca="1" si="11891"/>
        <v>SAVN_BL_E</v>
      </c>
      <c r="S3964" s="9" t="str">
        <f t="shared" ca="1" si="11891"/>
        <v>VINHO BRANCO</v>
      </c>
      <c r="T3964" s="9" t="str">
        <f t="shared" ca="1" si="11891"/>
        <v>4_TPK_2,0 l</v>
      </c>
      <c r="U3964" s="29">
        <f t="shared" ca="1" si="11891"/>
        <v>4</v>
      </c>
      <c r="V3964" s="30">
        <f t="shared" ca="1" si="11891"/>
        <v>123</v>
      </c>
      <c r="W3964" s="30">
        <f t="shared" ca="1" si="11891"/>
        <v>80</v>
      </c>
    </row>
    <row r="3965" spans="1:23" ht="13">
      <c r="A3965" s="9">
        <f t="shared" si="8"/>
        <v>3962</v>
      </c>
      <c r="B3965" s="45">
        <v>2</v>
      </c>
      <c r="C3965" s="9">
        <f>MOD(A3965-1,COUNT('DATE Snapshot'!$A:$A))+1</f>
        <v>2</v>
      </c>
      <c r="D3965" s="25">
        <f t="shared" ref="D3965:I3965" ca="1" si="11892">INDIRECT(ADDRESS($C3965+1,D$2,,,D$1))</f>
        <v>42767</v>
      </c>
      <c r="E3965" s="27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8">
        <f t="shared" ca="1" si="11892"/>
        <v>42736</v>
      </c>
      <c r="I3965" s="9">
        <f t="shared" ca="1" si="11892"/>
        <v>4</v>
      </c>
      <c r="J3965" s="46">
        <f>TRUNC((A3965-1)/COUNT('DATE Snapshot'!A:A)/COUNT(PRODUCT!A:A),0)+1</f>
        <v>6</v>
      </c>
      <c r="K3965" s="9" t="str">
        <f t="shared" ref="K3965:O3965" ca="1" si="11893">INDIRECT(ADDRESS($J3965+1,K$2,,,K$1))</f>
        <v>CENTRO NORTE</v>
      </c>
      <c r="L3965" s="9" t="str">
        <f t="shared" ca="1" si="11893"/>
        <v>CN</v>
      </c>
      <c r="M3965" s="9" t="str">
        <f t="shared" ca="1" si="11893"/>
        <v>GOIANIA</v>
      </c>
      <c r="N3965" s="9" t="str">
        <f t="shared" ca="1" si="11893"/>
        <v>BRASIL</v>
      </c>
      <c r="O3965" s="9">
        <f t="shared" ca="1" si="11893"/>
        <v>0</v>
      </c>
      <c r="P3965" s="9">
        <f>MOD(TRUNC((A3965-1)/COUNT('DATE Snapshot'!A:A)),COUNT(PRODUCT!A:A))+1</f>
        <v>26</v>
      </c>
      <c r="Q3965" s="9" t="str">
        <f t="shared" ref="Q3965:W3965" ca="1" si="11894">INDIRECT(ADDRESS($P3965+1,Q$2,,,Q$1))</f>
        <v>SAUVIGNON BLANC</v>
      </c>
      <c r="R3965" s="9" t="str">
        <f t="shared" ca="1" si="11894"/>
        <v>SAVN_BL_E</v>
      </c>
      <c r="S3965" s="9" t="str">
        <f t="shared" ca="1" si="11894"/>
        <v>VINHO BRANCO</v>
      </c>
      <c r="T3965" s="9" t="str">
        <f t="shared" ca="1" si="11894"/>
        <v>4_TPK_2,0 l</v>
      </c>
      <c r="U3965" s="29">
        <f t="shared" ca="1" si="11894"/>
        <v>4</v>
      </c>
      <c r="V3965" s="30">
        <f t="shared" ca="1" si="11894"/>
        <v>123</v>
      </c>
      <c r="W3965" s="30">
        <f t="shared" ca="1" si="11894"/>
        <v>80</v>
      </c>
    </row>
    <row r="3966" spans="1:23" ht="13">
      <c r="A3966" s="9">
        <f t="shared" si="8"/>
        <v>3963</v>
      </c>
      <c r="B3966" s="45">
        <v>5</v>
      </c>
      <c r="C3966" s="9">
        <f>MOD(A3966-1,COUNT('DATE Snapshot'!$A:$A))+1</f>
        <v>3</v>
      </c>
      <c r="D3966" s="25">
        <f t="shared" ref="D3966:I3966" ca="1" si="11895">INDIRECT(ADDRESS($C3966+1,D$2,,,D$1))</f>
        <v>42795</v>
      </c>
      <c r="E3966" s="27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8">
        <f t="shared" ca="1" si="11895"/>
        <v>42736</v>
      </c>
      <c r="I3966" s="9">
        <f t="shared" ca="1" si="11895"/>
        <v>4</v>
      </c>
      <c r="J3966" s="46">
        <f>TRUNC((A3966-1)/COUNT('DATE Snapshot'!A:A)/COUNT(PRODUCT!A:A),0)+1</f>
        <v>6</v>
      </c>
      <c r="K3966" s="9" t="str">
        <f t="shared" ref="K3966:O3966" ca="1" si="11896">INDIRECT(ADDRESS($J3966+1,K$2,,,K$1))</f>
        <v>CENTRO NORTE</v>
      </c>
      <c r="L3966" s="9" t="str">
        <f t="shared" ca="1" si="11896"/>
        <v>CN</v>
      </c>
      <c r="M3966" s="9" t="str">
        <f t="shared" ca="1" si="11896"/>
        <v>GOIANIA</v>
      </c>
      <c r="N3966" s="9" t="str">
        <f t="shared" ca="1" si="11896"/>
        <v>BRASIL</v>
      </c>
      <c r="O3966" s="9">
        <f t="shared" ca="1" si="11896"/>
        <v>0</v>
      </c>
      <c r="P3966" s="9">
        <f>MOD(TRUNC((A3966-1)/COUNT('DATE Snapshot'!A:A)),COUNT(PRODUCT!A:A))+1</f>
        <v>26</v>
      </c>
      <c r="Q3966" s="9" t="str">
        <f t="shared" ref="Q3966:W3966" ca="1" si="11897">INDIRECT(ADDRESS($P3966+1,Q$2,,,Q$1))</f>
        <v>SAUVIGNON BLANC</v>
      </c>
      <c r="R3966" s="9" t="str">
        <f t="shared" ca="1" si="11897"/>
        <v>SAVN_BL_E</v>
      </c>
      <c r="S3966" s="9" t="str">
        <f t="shared" ca="1" si="11897"/>
        <v>VINHO BRANCO</v>
      </c>
      <c r="T3966" s="9" t="str">
        <f t="shared" ca="1" si="11897"/>
        <v>4_TPK_2,0 l</v>
      </c>
      <c r="U3966" s="29">
        <f t="shared" ca="1" si="11897"/>
        <v>4</v>
      </c>
      <c r="V3966" s="30">
        <f t="shared" ca="1" si="11897"/>
        <v>123</v>
      </c>
      <c r="W3966" s="30">
        <f t="shared" ca="1" si="11897"/>
        <v>80</v>
      </c>
    </row>
    <row r="3967" spans="1:23" ht="13">
      <c r="A3967" s="9">
        <f t="shared" si="8"/>
        <v>3964</v>
      </c>
      <c r="B3967" s="45">
        <v>3</v>
      </c>
      <c r="C3967" s="9">
        <f>MOD(A3967-1,COUNT('DATE Snapshot'!$A:$A))+1</f>
        <v>4</v>
      </c>
      <c r="D3967" s="25">
        <f t="shared" ref="D3967:I3967" ca="1" si="11898">INDIRECT(ADDRESS($C3967+1,D$2,,,D$1))</f>
        <v>42826</v>
      </c>
      <c r="E3967" s="27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8">
        <f t="shared" ca="1" si="11898"/>
        <v>42736</v>
      </c>
      <c r="I3967" s="9">
        <f t="shared" ca="1" si="11898"/>
        <v>7</v>
      </c>
      <c r="J3967" s="46">
        <f>TRUNC((A3967-1)/COUNT('DATE Snapshot'!A:A)/COUNT(PRODUCT!A:A),0)+1</f>
        <v>6</v>
      </c>
      <c r="K3967" s="9" t="str">
        <f t="shared" ref="K3967:O3967" ca="1" si="11899">INDIRECT(ADDRESS($J3967+1,K$2,,,K$1))</f>
        <v>CENTRO NORTE</v>
      </c>
      <c r="L3967" s="9" t="str">
        <f t="shared" ca="1" si="11899"/>
        <v>CN</v>
      </c>
      <c r="M3967" s="9" t="str">
        <f t="shared" ca="1" si="11899"/>
        <v>GOIANIA</v>
      </c>
      <c r="N3967" s="9" t="str">
        <f t="shared" ca="1" si="11899"/>
        <v>BRASIL</v>
      </c>
      <c r="O3967" s="9">
        <f t="shared" ca="1" si="11899"/>
        <v>0</v>
      </c>
      <c r="P3967" s="9">
        <f>MOD(TRUNC((A3967-1)/COUNT('DATE Snapshot'!A:A)),COUNT(PRODUCT!A:A))+1</f>
        <v>26</v>
      </c>
      <c r="Q3967" s="9" t="str">
        <f t="shared" ref="Q3967:W3967" ca="1" si="11900">INDIRECT(ADDRESS($P3967+1,Q$2,,,Q$1))</f>
        <v>SAUVIGNON BLANC</v>
      </c>
      <c r="R3967" s="9" t="str">
        <f t="shared" ca="1" si="11900"/>
        <v>SAVN_BL_E</v>
      </c>
      <c r="S3967" s="9" t="str">
        <f t="shared" ca="1" si="11900"/>
        <v>VINHO BRANCO</v>
      </c>
      <c r="T3967" s="9" t="str">
        <f t="shared" ca="1" si="11900"/>
        <v>4_TPK_2,0 l</v>
      </c>
      <c r="U3967" s="29">
        <f t="shared" ca="1" si="11900"/>
        <v>4</v>
      </c>
      <c r="V3967" s="30">
        <f t="shared" ca="1" si="11900"/>
        <v>123</v>
      </c>
      <c r="W3967" s="30">
        <f t="shared" ca="1" si="11900"/>
        <v>80</v>
      </c>
    </row>
    <row r="3968" spans="1:23" ht="13">
      <c r="A3968" s="9">
        <f t="shared" si="8"/>
        <v>3965</v>
      </c>
      <c r="B3968" s="45">
        <v>3</v>
      </c>
      <c r="C3968" s="9">
        <f>MOD(A3968-1,COUNT('DATE Snapshot'!$A:$A))+1</f>
        <v>5</v>
      </c>
      <c r="D3968" s="25">
        <f t="shared" ref="D3968:I3968" ca="1" si="11901">INDIRECT(ADDRESS($C3968+1,D$2,,,D$1))</f>
        <v>42856</v>
      </c>
      <c r="E3968" s="27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8">
        <f t="shared" ca="1" si="11901"/>
        <v>42736</v>
      </c>
      <c r="I3968" s="9">
        <f t="shared" ca="1" si="11901"/>
        <v>2</v>
      </c>
      <c r="J3968" s="46">
        <f>TRUNC((A3968-1)/COUNT('DATE Snapshot'!A:A)/COUNT(PRODUCT!A:A),0)+1</f>
        <v>6</v>
      </c>
      <c r="K3968" s="9" t="str">
        <f t="shared" ref="K3968:O3968" ca="1" si="11902">INDIRECT(ADDRESS($J3968+1,K$2,,,K$1))</f>
        <v>CENTRO NORTE</v>
      </c>
      <c r="L3968" s="9" t="str">
        <f t="shared" ca="1" si="11902"/>
        <v>CN</v>
      </c>
      <c r="M3968" s="9" t="str">
        <f t="shared" ca="1" si="11902"/>
        <v>GOIANIA</v>
      </c>
      <c r="N3968" s="9" t="str">
        <f t="shared" ca="1" si="11902"/>
        <v>BRASIL</v>
      </c>
      <c r="O3968" s="9">
        <f t="shared" ca="1" si="11902"/>
        <v>0</v>
      </c>
      <c r="P3968" s="9">
        <f>MOD(TRUNC((A3968-1)/COUNT('DATE Snapshot'!A:A)),COUNT(PRODUCT!A:A))+1</f>
        <v>26</v>
      </c>
      <c r="Q3968" s="9" t="str">
        <f t="shared" ref="Q3968:W3968" ca="1" si="11903">INDIRECT(ADDRESS($P3968+1,Q$2,,,Q$1))</f>
        <v>SAUVIGNON BLANC</v>
      </c>
      <c r="R3968" s="9" t="str">
        <f t="shared" ca="1" si="11903"/>
        <v>SAVN_BL_E</v>
      </c>
      <c r="S3968" s="9" t="str">
        <f t="shared" ca="1" si="11903"/>
        <v>VINHO BRANCO</v>
      </c>
      <c r="T3968" s="9" t="str">
        <f t="shared" ca="1" si="11903"/>
        <v>4_TPK_2,0 l</v>
      </c>
      <c r="U3968" s="29">
        <f t="shared" ca="1" si="11903"/>
        <v>4</v>
      </c>
      <c r="V3968" s="30">
        <f t="shared" ca="1" si="11903"/>
        <v>123</v>
      </c>
      <c r="W3968" s="30">
        <f t="shared" ca="1" si="11903"/>
        <v>80</v>
      </c>
    </row>
    <row r="3969" spans="1:23" ht="13">
      <c r="A3969" s="9">
        <f t="shared" si="8"/>
        <v>3966</v>
      </c>
      <c r="B3969" s="45">
        <v>6</v>
      </c>
      <c r="C3969" s="9">
        <f>MOD(A3969-1,COUNT('DATE Snapshot'!$A:$A))+1</f>
        <v>6</v>
      </c>
      <c r="D3969" s="25">
        <f t="shared" ref="D3969:I3969" ca="1" si="11904">INDIRECT(ADDRESS($C3969+1,D$2,,,D$1))</f>
        <v>42887</v>
      </c>
      <c r="E3969" s="27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8">
        <f t="shared" ca="1" si="11904"/>
        <v>42736</v>
      </c>
      <c r="I3969" s="9">
        <f t="shared" ca="1" si="11904"/>
        <v>5</v>
      </c>
      <c r="J3969" s="46">
        <f>TRUNC((A3969-1)/COUNT('DATE Snapshot'!A:A)/COUNT(PRODUCT!A:A),0)+1</f>
        <v>6</v>
      </c>
      <c r="K3969" s="9" t="str">
        <f t="shared" ref="K3969:O3969" ca="1" si="11905">INDIRECT(ADDRESS($J3969+1,K$2,,,K$1))</f>
        <v>CENTRO NORTE</v>
      </c>
      <c r="L3969" s="9" t="str">
        <f t="shared" ca="1" si="11905"/>
        <v>CN</v>
      </c>
      <c r="M3969" s="9" t="str">
        <f t="shared" ca="1" si="11905"/>
        <v>GOIANIA</v>
      </c>
      <c r="N3969" s="9" t="str">
        <f t="shared" ca="1" si="11905"/>
        <v>BRASIL</v>
      </c>
      <c r="O3969" s="9">
        <f t="shared" ca="1" si="11905"/>
        <v>0</v>
      </c>
      <c r="P3969" s="9">
        <f>MOD(TRUNC((A3969-1)/COUNT('DATE Snapshot'!A:A)),COUNT(PRODUCT!A:A))+1</f>
        <v>26</v>
      </c>
      <c r="Q3969" s="9" t="str">
        <f t="shared" ref="Q3969:W3969" ca="1" si="11906">INDIRECT(ADDRESS($P3969+1,Q$2,,,Q$1))</f>
        <v>SAUVIGNON BLANC</v>
      </c>
      <c r="R3969" s="9" t="str">
        <f t="shared" ca="1" si="11906"/>
        <v>SAVN_BL_E</v>
      </c>
      <c r="S3969" s="9" t="str">
        <f t="shared" ca="1" si="11906"/>
        <v>VINHO BRANCO</v>
      </c>
      <c r="T3969" s="9" t="str">
        <f t="shared" ca="1" si="11906"/>
        <v>4_TPK_2,0 l</v>
      </c>
      <c r="U3969" s="29">
        <f t="shared" ca="1" si="11906"/>
        <v>4</v>
      </c>
      <c r="V3969" s="30">
        <f t="shared" ca="1" si="11906"/>
        <v>123</v>
      </c>
      <c r="W3969" s="30">
        <f t="shared" ca="1" si="11906"/>
        <v>80</v>
      </c>
    </row>
    <row r="3970" spans="1:23" ht="13">
      <c r="A3970" s="9">
        <f t="shared" si="8"/>
        <v>3967</v>
      </c>
      <c r="B3970" s="45">
        <v>4</v>
      </c>
      <c r="C3970" s="9">
        <f>MOD(A3970-1,COUNT('DATE Snapshot'!$A:$A))+1</f>
        <v>7</v>
      </c>
      <c r="D3970" s="25">
        <f t="shared" ref="D3970:I3970" ca="1" si="11907">INDIRECT(ADDRESS($C3970+1,D$2,,,D$1))</f>
        <v>42917</v>
      </c>
      <c r="E3970" s="27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8">
        <f t="shared" ca="1" si="11907"/>
        <v>42736</v>
      </c>
      <c r="I3970" s="9">
        <f t="shared" ca="1" si="11907"/>
        <v>7</v>
      </c>
      <c r="J3970" s="46">
        <f>TRUNC((A3970-1)/COUNT('DATE Snapshot'!A:A)/COUNT(PRODUCT!A:A),0)+1</f>
        <v>6</v>
      </c>
      <c r="K3970" s="9" t="str">
        <f t="shared" ref="K3970:O3970" ca="1" si="11908">INDIRECT(ADDRESS($J3970+1,K$2,,,K$1))</f>
        <v>CENTRO NORTE</v>
      </c>
      <c r="L3970" s="9" t="str">
        <f t="shared" ca="1" si="11908"/>
        <v>CN</v>
      </c>
      <c r="M3970" s="9" t="str">
        <f t="shared" ca="1" si="11908"/>
        <v>GOIANIA</v>
      </c>
      <c r="N3970" s="9" t="str">
        <f t="shared" ca="1" si="11908"/>
        <v>BRASIL</v>
      </c>
      <c r="O3970" s="9">
        <f t="shared" ca="1" si="11908"/>
        <v>0</v>
      </c>
      <c r="P3970" s="9">
        <f>MOD(TRUNC((A3970-1)/COUNT('DATE Snapshot'!A:A)),COUNT(PRODUCT!A:A))+1</f>
        <v>26</v>
      </c>
      <c r="Q3970" s="9" t="str">
        <f t="shared" ref="Q3970:W3970" ca="1" si="11909">INDIRECT(ADDRESS($P3970+1,Q$2,,,Q$1))</f>
        <v>SAUVIGNON BLANC</v>
      </c>
      <c r="R3970" s="9" t="str">
        <f t="shared" ca="1" si="11909"/>
        <v>SAVN_BL_E</v>
      </c>
      <c r="S3970" s="9" t="str">
        <f t="shared" ca="1" si="11909"/>
        <v>VINHO BRANCO</v>
      </c>
      <c r="T3970" s="9" t="str">
        <f t="shared" ca="1" si="11909"/>
        <v>4_TPK_2,0 l</v>
      </c>
      <c r="U3970" s="29">
        <f t="shared" ca="1" si="11909"/>
        <v>4</v>
      </c>
      <c r="V3970" s="30">
        <f t="shared" ca="1" si="11909"/>
        <v>123</v>
      </c>
      <c r="W3970" s="30">
        <f t="shared" ca="1" si="11909"/>
        <v>80</v>
      </c>
    </row>
    <row r="3971" spans="1:23" ht="13">
      <c r="A3971" s="9">
        <f t="shared" si="8"/>
        <v>3968</v>
      </c>
      <c r="B3971" s="45">
        <v>19</v>
      </c>
      <c r="C3971" s="9">
        <f>MOD(A3971-1,COUNT('DATE Snapshot'!$A:$A))+1</f>
        <v>8</v>
      </c>
      <c r="D3971" s="25">
        <f t="shared" ref="D3971:I3971" ca="1" si="11910">INDIRECT(ADDRESS($C3971+1,D$2,,,D$1))</f>
        <v>42948</v>
      </c>
      <c r="E3971" s="27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8">
        <f t="shared" ca="1" si="11910"/>
        <v>42736</v>
      </c>
      <c r="I3971" s="9">
        <f t="shared" ca="1" si="11910"/>
        <v>3</v>
      </c>
      <c r="J3971" s="46">
        <f>TRUNC((A3971-1)/COUNT('DATE Snapshot'!A:A)/COUNT(PRODUCT!A:A),0)+1</f>
        <v>6</v>
      </c>
      <c r="K3971" s="9" t="str">
        <f t="shared" ref="K3971:O3971" ca="1" si="11911">INDIRECT(ADDRESS($J3971+1,K$2,,,K$1))</f>
        <v>CENTRO NORTE</v>
      </c>
      <c r="L3971" s="9" t="str">
        <f t="shared" ca="1" si="11911"/>
        <v>CN</v>
      </c>
      <c r="M3971" s="9" t="str">
        <f t="shared" ca="1" si="11911"/>
        <v>GOIANIA</v>
      </c>
      <c r="N3971" s="9" t="str">
        <f t="shared" ca="1" si="11911"/>
        <v>BRASIL</v>
      </c>
      <c r="O3971" s="9">
        <f t="shared" ca="1" si="11911"/>
        <v>0</v>
      </c>
      <c r="P3971" s="9">
        <f>MOD(TRUNC((A3971-1)/COUNT('DATE Snapshot'!A:A)),COUNT(PRODUCT!A:A))+1</f>
        <v>26</v>
      </c>
      <c r="Q3971" s="9" t="str">
        <f t="shared" ref="Q3971:W3971" ca="1" si="11912">INDIRECT(ADDRESS($P3971+1,Q$2,,,Q$1))</f>
        <v>SAUVIGNON BLANC</v>
      </c>
      <c r="R3971" s="9" t="str">
        <f t="shared" ca="1" si="11912"/>
        <v>SAVN_BL_E</v>
      </c>
      <c r="S3971" s="9" t="str">
        <f t="shared" ca="1" si="11912"/>
        <v>VINHO BRANCO</v>
      </c>
      <c r="T3971" s="9" t="str">
        <f t="shared" ca="1" si="11912"/>
        <v>4_TPK_2,0 l</v>
      </c>
      <c r="U3971" s="29">
        <f t="shared" ca="1" si="11912"/>
        <v>4</v>
      </c>
      <c r="V3971" s="30">
        <f t="shared" ca="1" si="11912"/>
        <v>123</v>
      </c>
      <c r="W3971" s="30">
        <f t="shared" ca="1" si="11912"/>
        <v>80</v>
      </c>
    </row>
    <row r="3972" spans="1:23" ht="13">
      <c r="A3972" s="9">
        <f t="shared" si="8"/>
        <v>3969</v>
      </c>
      <c r="B3972" s="45">
        <v>7</v>
      </c>
      <c r="C3972" s="9">
        <f>MOD(A3972-1,COUNT('DATE Snapshot'!$A:$A))+1</f>
        <v>9</v>
      </c>
      <c r="D3972" s="25">
        <f t="shared" ref="D3972:I3972" ca="1" si="11913">INDIRECT(ADDRESS($C3972+1,D$2,,,D$1))</f>
        <v>42979</v>
      </c>
      <c r="E3972" s="27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8">
        <f t="shared" ca="1" si="11913"/>
        <v>42736</v>
      </c>
      <c r="I3972" s="9">
        <f t="shared" ca="1" si="11913"/>
        <v>6</v>
      </c>
      <c r="J3972" s="46">
        <f>TRUNC((A3972-1)/COUNT('DATE Snapshot'!A:A)/COUNT(PRODUCT!A:A),0)+1</f>
        <v>6</v>
      </c>
      <c r="K3972" s="9" t="str">
        <f t="shared" ref="K3972:O3972" ca="1" si="11914">INDIRECT(ADDRESS($J3972+1,K$2,,,K$1))</f>
        <v>CENTRO NORTE</v>
      </c>
      <c r="L3972" s="9" t="str">
        <f t="shared" ca="1" si="11914"/>
        <v>CN</v>
      </c>
      <c r="M3972" s="9" t="str">
        <f t="shared" ca="1" si="11914"/>
        <v>GOIANIA</v>
      </c>
      <c r="N3972" s="9" t="str">
        <f t="shared" ca="1" si="11914"/>
        <v>BRASIL</v>
      </c>
      <c r="O3972" s="9">
        <f t="shared" ca="1" si="11914"/>
        <v>0</v>
      </c>
      <c r="P3972" s="9">
        <f>MOD(TRUNC((A3972-1)/COUNT('DATE Snapshot'!A:A)),COUNT(PRODUCT!A:A))+1</f>
        <v>26</v>
      </c>
      <c r="Q3972" s="9" t="str">
        <f t="shared" ref="Q3972:W3972" ca="1" si="11915">INDIRECT(ADDRESS($P3972+1,Q$2,,,Q$1))</f>
        <v>SAUVIGNON BLANC</v>
      </c>
      <c r="R3972" s="9" t="str">
        <f t="shared" ca="1" si="11915"/>
        <v>SAVN_BL_E</v>
      </c>
      <c r="S3972" s="9" t="str">
        <f t="shared" ca="1" si="11915"/>
        <v>VINHO BRANCO</v>
      </c>
      <c r="T3972" s="9" t="str">
        <f t="shared" ca="1" si="11915"/>
        <v>4_TPK_2,0 l</v>
      </c>
      <c r="U3972" s="29">
        <f t="shared" ca="1" si="11915"/>
        <v>4</v>
      </c>
      <c r="V3972" s="30">
        <f t="shared" ca="1" si="11915"/>
        <v>123</v>
      </c>
      <c r="W3972" s="30">
        <f t="shared" ca="1" si="11915"/>
        <v>80</v>
      </c>
    </row>
    <row r="3973" spans="1:23" ht="13">
      <c r="A3973" s="9">
        <f t="shared" si="8"/>
        <v>3970</v>
      </c>
      <c r="B3973" s="45">
        <v>12</v>
      </c>
      <c r="C3973" s="9">
        <f>MOD(A3973-1,COUNT('DATE Snapshot'!$A:$A))+1</f>
        <v>10</v>
      </c>
      <c r="D3973" s="25">
        <f t="shared" ref="D3973:I3973" ca="1" si="11916">INDIRECT(ADDRESS($C3973+1,D$2,,,D$1))</f>
        <v>43009</v>
      </c>
      <c r="E3973" s="27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8">
        <f t="shared" ca="1" si="11916"/>
        <v>42736</v>
      </c>
      <c r="I3973" s="9">
        <f t="shared" ca="1" si="11916"/>
        <v>1</v>
      </c>
      <c r="J3973" s="46">
        <f>TRUNC((A3973-1)/COUNT('DATE Snapshot'!A:A)/COUNT(PRODUCT!A:A),0)+1</f>
        <v>6</v>
      </c>
      <c r="K3973" s="9" t="str">
        <f t="shared" ref="K3973:O3973" ca="1" si="11917">INDIRECT(ADDRESS($J3973+1,K$2,,,K$1))</f>
        <v>CENTRO NORTE</v>
      </c>
      <c r="L3973" s="9" t="str">
        <f t="shared" ca="1" si="11917"/>
        <v>CN</v>
      </c>
      <c r="M3973" s="9" t="str">
        <f t="shared" ca="1" si="11917"/>
        <v>GOIANIA</v>
      </c>
      <c r="N3973" s="9" t="str">
        <f t="shared" ca="1" si="11917"/>
        <v>BRASIL</v>
      </c>
      <c r="O3973" s="9">
        <f t="shared" ca="1" si="11917"/>
        <v>0</v>
      </c>
      <c r="P3973" s="9">
        <f>MOD(TRUNC((A3973-1)/COUNT('DATE Snapshot'!A:A)),COUNT(PRODUCT!A:A))+1</f>
        <v>26</v>
      </c>
      <c r="Q3973" s="9" t="str">
        <f t="shared" ref="Q3973:W3973" ca="1" si="11918">INDIRECT(ADDRESS($P3973+1,Q$2,,,Q$1))</f>
        <v>SAUVIGNON BLANC</v>
      </c>
      <c r="R3973" s="9" t="str">
        <f t="shared" ca="1" si="11918"/>
        <v>SAVN_BL_E</v>
      </c>
      <c r="S3973" s="9" t="str">
        <f t="shared" ca="1" si="11918"/>
        <v>VINHO BRANCO</v>
      </c>
      <c r="T3973" s="9" t="str">
        <f t="shared" ca="1" si="11918"/>
        <v>4_TPK_2,0 l</v>
      </c>
      <c r="U3973" s="29">
        <f t="shared" ca="1" si="11918"/>
        <v>4</v>
      </c>
      <c r="V3973" s="30">
        <f t="shared" ca="1" si="11918"/>
        <v>123</v>
      </c>
      <c r="W3973" s="30">
        <f t="shared" ca="1" si="11918"/>
        <v>80</v>
      </c>
    </row>
    <row r="3974" spans="1:23" ht="13">
      <c r="A3974" s="9">
        <f t="shared" si="8"/>
        <v>3971</v>
      </c>
      <c r="B3974" s="45">
        <v>11</v>
      </c>
      <c r="C3974" s="9">
        <f>MOD(A3974-1,COUNT('DATE Snapshot'!$A:$A))+1</f>
        <v>11</v>
      </c>
      <c r="D3974" s="25">
        <f t="shared" ref="D3974:I3974" ca="1" si="11919">INDIRECT(ADDRESS($C3974+1,D$2,,,D$1))</f>
        <v>43040</v>
      </c>
      <c r="E3974" s="27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8">
        <f t="shared" ca="1" si="11919"/>
        <v>42736</v>
      </c>
      <c r="I3974" s="9">
        <f t="shared" ca="1" si="11919"/>
        <v>4</v>
      </c>
      <c r="J3974" s="46">
        <f>TRUNC((A3974-1)/COUNT('DATE Snapshot'!A:A)/COUNT(PRODUCT!A:A),0)+1</f>
        <v>6</v>
      </c>
      <c r="K3974" s="9" t="str">
        <f t="shared" ref="K3974:O3974" ca="1" si="11920">INDIRECT(ADDRESS($J3974+1,K$2,,,K$1))</f>
        <v>CENTRO NORTE</v>
      </c>
      <c r="L3974" s="9" t="str">
        <f t="shared" ca="1" si="11920"/>
        <v>CN</v>
      </c>
      <c r="M3974" s="9" t="str">
        <f t="shared" ca="1" si="11920"/>
        <v>GOIANIA</v>
      </c>
      <c r="N3974" s="9" t="str">
        <f t="shared" ca="1" si="11920"/>
        <v>BRASIL</v>
      </c>
      <c r="O3974" s="9">
        <f t="shared" ca="1" si="11920"/>
        <v>0</v>
      </c>
      <c r="P3974" s="9">
        <f>MOD(TRUNC((A3974-1)/COUNT('DATE Snapshot'!A:A)),COUNT(PRODUCT!A:A))+1</f>
        <v>26</v>
      </c>
      <c r="Q3974" s="9" t="str">
        <f t="shared" ref="Q3974:W3974" ca="1" si="11921">INDIRECT(ADDRESS($P3974+1,Q$2,,,Q$1))</f>
        <v>SAUVIGNON BLANC</v>
      </c>
      <c r="R3974" s="9" t="str">
        <f t="shared" ca="1" si="11921"/>
        <v>SAVN_BL_E</v>
      </c>
      <c r="S3974" s="9" t="str">
        <f t="shared" ca="1" si="11921"/>
        <v>VINHO BRANCO</v>
      </c>
      <c r="T3974" s="9" t="str">
        <f t="shared" ca="1" si="11921"/>
        <v>4_TPK_2,0 l</v>
      </c>
      <c r="U3974" s="29">
        <f t="shared" ca="1" si="11921"/>
        <v>4</v>
      </c>
      <c r="V3974" s="30">
        <f t="shared" ca="1" si="11921"/>
        <v>123</v>
      </c>
      <c r="W3974" s="30">
        <f t="shared" ca="1" si="11921"/>
        <v>80</v>
      </c>
    </row>
    <row r="3975" spans="1:23" ht="13">
      <c r="A3975" s="9">
        <f t="shared" si="8"/>
        <v>3972</v>
      </c>
      <c r="B3975" s="45">
        <v>4</v>
      </c>
      <c r="C3975" s="9">
        <f>MOD(A3975-1,COUNT('DATE Snapshot'!$A:$A))+1</f>
        <v>12</v>
      </c>
      <c r="D3975" s="25">
        <f t="shared" ref="D3975:I3975" ca="1" si="11922">INDIRECT(ADDRESS($C3975+1,D$2,,,D$1))</f>
        <v>43070</v>
      </c>
      <c r="E3975" s="27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8">
        <f t="shared" ca="1" si="11922"/>
        <v>42736</v>
      </c>
      <c r="I3975" s="9">
        <f t="shared" ca="1" si="11922"/>
        <v>6</v>
      </c>
      <c r="J3975" s="46">
        <f>TRUNC((A3975-1)/COUNT('DATE Snapshot'!A:A)/COUNT(PRODUCT!A:A),0)+1</f>
        <v>6</v>
      </c>
      <c r="K3975" s="9" t="str">
        <f t="shared" ref="K3975:O3975" ca="1" si="11923">INDIRECT(ADDRESS($J3975+1,K$2,,,K$1))</f>
        <v>CENTRO NORTE</v>
      </c>
      <c r="L3975" s="9" t="str">
        <f t="shared" ca="1" si="11923"/>
        <v>CN</v>
      </c>
      <c r="M3975" s="9" t="str">
        <f t="shared" ca="1" si="11923"/>
        <v>GOIANIA</v>
      </c>
      <c r="N3975" s="9" t="str">
        <f t="shared" ca="1" si="11923"/>
        <v>BRASIL</v>
      </c>
      <c r="O3975" s="9">
        <f t="shared" ca="1" si="11923"/>
        <v>0</v>
      </c>
      <c r="P3975" s="9">
        <f>MOD(TRUNC((A3975-1)/COUNT('DATE Snapshot'!A:A)),COUNT(PRODUCT!A:A))+1</f>
        <v>26</v>
      </c>
      <c r="Q3975" s="9" t="str">
        <f t="shared" ref="Q3975:W3975" ca="1" si="11924">INDIRECT(ADDRESS($P3975+1,Q$2,,,Q$1))</f>
        <v>SAUVIGNON BLANC</v>
      </c>
      <c r="R3975" s="9" t="str">
        <f t="shared" ca="1" si="11924"/>
        <v>SAVN_BL_E</v>
      </c>
      <c r="S3975" s="9" t="str">
        <f t="shared" ca="1" si="11924"/>
        <v>VINHO BRANCO</v>
      </c>
      <c r="T3975" s="9" t="str">
        <f t="shared" ca="1" si="11924"/>
        <v>4_TPK_2,0 l</v>
      </c>
      <c r="U3975" s="29">
        <f t="shared" ca="1" si="11924"/>
        <v>4</v>
      </c>
      <c r="V3975" s="30">
        <f t="shared" ca="1" si="11924"/>
        <v>123</v>
      </c>
      <c r="W3975" s="30">
        <f t="shared" ca="1" si="11924"/>
        <v>80</v>
      </c>
    </row>
    <row r="3976" spans="1:23" ht="13">
      <c r="A3976" s="9">
        <f t="shared" si="8"/>
        <v>3973</v>
      </c>
      <c r="B3976" s="45">
        <v>11</v>
      </c>
      <c r="C3976" s="9">
        <f>MOD(A3976-1,COUNT('DATE Snapshot'!$A:$A))+1</f>
        <v>13</v>
      </c>
      <c r="D3976" s="25">
        <f t="shared" ref="D3976:I3976" ca="1" si="11925">INDIRECT(ADDRESS($C3976+1,D$2,,,D$1))</f>
        <v>43101</v>
      </c>
      <c r="E3976" s="27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8">
        <f t="shared" ca="1" si="11925"/>
        <v>43101</v>
      </c>
      <c r="I3976" s="9">
        <f t="shared" ca="1" si="11925"/>
        <v>2</v>
      </c>
      <c r="J3976" s="46">
        <f>TRUNC((A3976-1)/COUNT('DATE Snapshot'!A:A)/COUNT(PRODUCT!A:A),0)+1</f>
        <v>6</v>
      </c>
      <c r="K3976" s="9" t="str">
        <f t="shared" ref="K3976:O3976" ca="1" si="11926">INDIRECT(ADDRESS($J3976+1,K$2,,,K$1))</f>
        <v>CENTRO NORTE</v>
      </c>
      <c r="L3976" s="9" t="str">
        <f t="shared" ca="1" si="11926"/>
        <v>CN</v>
      </c>
      <c r="M3976" s="9" t="str">
        <f t="shared" ca="1" si="11926"/>
        <v>GOIANIA</v>
      </c>
      <c r="N3976" s="9" t="str">
        <f t="shared" ca="1" si="11926"/>
        <v>BRASIL</v>
      </c>
      <c r="O3976" s="9">
        <f t="shared" ca="1" si="11926"/>
        <v>0</v>
      </c>
      <c r="P3976" s="9">
        <f>MOD(TRUNC((A3976-1)/COUNT('DATE Snapshot'!A:A)),COUNT(PRODUCT!A:A))+1</f>
        <v>26</v>
      </c>
      <c r="Q3976" s="9" t="str">
        <f t="shared" ref="Q3976:W3976" ca="1" si="11927">INDIRECT(ADDRESS($P3976+1,Q$2,,,Q$1))</f>
        <v>SAUVIGNON BLANC</v>
      </c>
      <c r="R3976" s="9" t="str">
        <f t="shared" ca="1" si="11927"/>
        <v>SAVN_BL_E</v>
      </c>
      <c r="S3976" s="9" t="str">
        <f t="shared" ca="1" si="11927"/>
        <v>VINHO BRANCO</v>
      </c>
      <c r="T3976" s="9" t="str">
        <f t="shared" ca="1" si="11927"/>
        <v>4_TPK_2,0 l</v>
      </c>
      <c r="U3976" s="29">
        <f t="shared" ca="1" si="11927"/>
        <v>4</v>
      </c>
      <c r="V3976" s="30">
        <f t="shared" ca="1" si="11927"/>
        <v>123</v>
      </c>
      <c r="W3976" s="30">
        <f t="shared" ca="1" si="11927"/>
        <v>80</v>
      </c>
    </row>
    <row r="3977" spans="1:23" ht="13">
      <c r="A3977" s="9">
        <f t="shared" si="8"/>
        <v>3974</v>
      </c>
      <c r="B3977" s="45">
        <v>7</v>
      </c>
      <c r="C3977" s="9">
        <f>MOD(A3977-1,COUNT('DATE Snapshot'!$A:$A))+1</f>
        <v>14</v>
      </c>
      <c r="D3977" s="25">
        <f t="shared" ref="D3977:I3977" ca="1" si="11928">INDIRECT(ADDRESS($C3977+1,D$2,,,D$1))</f>
        <v>43132</v>
      </c>
      <c r="E3977" s="27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8">
        <f t="shared" ca="1" si="11928"/>
        <v>43101</v>
      </c>
      <c r="I3977" s="9">
        <f t="shared" ca="1" si="11928"/>
        <v>5</v>
      </c>
      <c r="J3977" s="46">
        <f>TRUNC((A3977-1)/COUNT('DATE Snapshot'!A:A)/COUNT(PRODUCT!A:A),0)+1</f>
        <v>6</v>
      </c>
      <c r="K3977" s="9" t="str">
        <f t="shared" ref="K3977:O3977" ca="1" si="11929">INDIRECT(ADDRESS($J3977+1,K$2,,,K$1))</f>
        <v>CENTRO NORTE</v>
      </c>
      <c r="L3977" s="9" t="str">
        <f t="shared" ca="1" si="11929"/>
        <v>CN</v>
      </c>
      <c r="M3977" s="9" t="str">
        <f t="shared" ca="1" si="11929"/>
        <v>GOIANIA</v>
      </c>
      <c r="N3977" s="9" t="str">
        <f t="shared" ca="1" si="11929"/>
        <v>BRASIL</v>
      </c>
      <c r="O3977" s="9">
        <f t="shared" ca="1" si="11929"/>
        <v>0</v>
      </c>
      <c r="P3977" s="9">
        <f>MOD(TRUNC((A3977-1)/COUNT('DATE Snapshot'!A:A)),COUNT(PRODUCT!A:A))+1</f>
        <v>26</v>
      </c>
      <c r="Q3977" s="9" t="str">
        <f t="shared" ref="Q3977:W3977" ca="1" si="11930">INDIRECT(ADDRESS($P3977+1,Q$2,,,Q$1))</f>
        <v>SAUVIGNON BLANC</v>
      </c>
      <c r="R3977" s="9" t="str">
        <f t="shared" ca="1" si="11930"/>
        <v>SAVN_BL_E</v>
      </c>
      <c r="S3977" s="9" t="str">
        <f t="shared" ca="1" si="11930"/>
        <v>VINHO BRANCO</v>
      </c>
      <c r="T3977" s="9" t="str">
        <f t="shared" ca="1" si="11930"/>
        <v>4_TPK_2,0 l</v>
      </c>
      <c r="U3977" s="29">
        <f t="shared" ca="1" si="11930"/>
        <v>4</v>
      </c>
      <c r="V3977" s="30">
        <f t="shared" ca="1" si="11930"/>
        <v>123</v>
      </c>
      <c r="W3977" s="30">
        <f t="shared" ca="1" si="11930"/>
        <v>80</v>
      </c>
    </row>
    <row r="3978" spans="1:23" ht="13">
      <c r="A3978" s="9">
        <f t="shared" si="8"/>
        <v>3975</v>
      </c>
      <c r="B3978" s="45">
        <v>7</v>
      </c>
      <c r="C3978" s="9">
        <f>MOD(A3978-1,COUNT('DATE Snapshot'!$A:$A))+1</f>
        <v>15</v>
      </c>
      <c r="D3978" s="25">
        <f t="shared" ref="D3978:I3978" ca="1" si="11931">INDIRECT(ADDRESS($C3978+1,D$2,,,D$1))</f>
        <v>43160</v>
      </c>
      <c r="E3978" s="27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8">
        <f t="shared" ca="1" si="11931"/>
        <v>43101</v>
      </c>
      <c r="I3978" s="9">
        <f t="shared" ca="1" si="11931"/>
        <v>5</v>
      </c>
      <c r="J3978" s="46">
        <f>TRUNC((A3978-1)/COUNT('DATE Snapshot'!A:A)/COUNT(PRODUCT!A:A),0)+1</f>
        <v>6</v>
      </c>
      <c r="K3978" s="9" t="str">
        <f t="shared" ref="K3978:O3978" ca="1" si="11932">INDIRECT(ADDRESS($J3978+1,K$2,,,K$1))</f>
        <v>CENTRO NORTE</v>
      </c>
      <c r="L3978" s="9" t="str">
        <f t="shared" ca="1" si="11932"/>
        <v>CN</v>
      </c>
      <c r="M3978" s="9" t="str">
        <f t="shared" ca="1" si="11932"/>
        <v>GOIANIA</v>
      </c>
      <c r="N3978" s="9" t="str">
        <f t="shared" ca="1" si="11932"/>
        <v>BRASIL</v>
      </c>
      <c r="O3978" s="9">
        <f t="shared" ca="1" si="11932"/>
        <v>0</v>
      </c>
      <c r="P3978" s="9">
        <f>MOD(TRUNC((A3978-1)/COUNT('DATE Snapshot'!A:A)),COUNT(PRODUCT!A:A))+1</f>
        <v>26</v>
      </c>
      <c r="Q3978" s="9" t="str">
        <f t="shared" ref="Q3978:W3978" ca="1" si="11933">INDIRECT(ADDRESS($P3978+1,Q$2,,,Q$1))</f>
        <v>SAUVIGNON BLANC</v>
      </c>
      <c r="R3978" s="9" t="str">
        <f t="shared" ca="1" si="11933"/>
        <v>SAVN_BL_E</v>
      </c>
      <c r="S3978" s="9" t="str">
        <f t="shared" ca="1" si="11933"/>
        <v>VINHO BRANCO</v>
      </c>
      <c r="T3978" s="9" t="str">
        <f t="shared" ca="1" si="11933"/>
        <v>4_TPK_2,0 l</v>
      </c>
      <c r="U3978" s="29">
        <f t="shared" ca="1" si="11933"/>
        <v>4</v>
      </c>
      <c r="V3978" s="30">
        <f t="shared" ca="1" si="11933"/>
        <v>123</v>
      </c>
      <c r="W3978" s="30">
        <f t="shared" ca="1" si="11933"/>
        <v>80</v>
      </c>
    </row>
    <row r="3979" spans="1:23" ht="13">
      <c r="A3979" s="9">
        <f t="shared" si="8"/>
        <v>3976</v>
      </c>
      <c r="B3979" s="45">
        <v>5</v>
      </c>
      <c r="C3979" s="9">
        <f>MOD(A3979-1,COUNT('DATE Snapshot'!$A:$A))+1</f>
        <v>16</v>
      </c>
      <c r="D3979" s="25">
        <f t="shared" ref="D3979:I3979" ca="1" si="11934">INDIRECT(ADDRESS($C3979+1,D$2,,,D$1))</f>
        <v>43191</v>
      </c>
      <c r="E3979" s="27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8">
        <f t="shared" ca="1" si="11934"/>
        <v>43101</v>
      </c>
      <c r="I3979" s="9">
        <f t="shared" ca="1" si="11934"/>
        <v>1</v>
      </c>
      <c r="J3979" s="46">
        <f>TRUNC((A3979-1)/COUNT('DATE Snapshot'!A:A)/COUNT(PRODUCT!A:A),0)+1</f>
        <v>6</v>
      </c>
      <c r="K3979" s="9" t="str">
        <f t="shared" ref="K3979:O3979" ca="1" si="11935">INDIRECT(ADDRESS($J3979+1,K$2,,,K$1))</f>
        <v>CENTRO NORTE</v>
      </c>
      <c r="L3979" s="9" t="str">
        <f t="shared" ca="1" si="11935"/>
        <v>CN</v>
      </c>
      <c r="M3979" s="9" t="str">
        <f t="shared" ca="1" si="11935"/>
        <v>GOIANIA</v>
      </c>
      <c r="N3979" s="9" t="str">
        <f t="shared" ca="1" si="11935"/>
        <v>BRASIL</v>
      </c>
      <c r="O3979" s="9">
        <f t="shared" ca="1" si="11935"/>
        <v>0</v>
      </c>
      <c r="P3979" s="9">
        <f>MOD(TRUNC((A3979-1)/COUNT('DATE Snapshot'!A:A)),COUNT(PRODUCT!A:A))+1</f>
        <v>26</v>
      </c>
      <c r="Q3979" s="9" t="str">
        <f t="shared" ref="Q3979:W3979" ca="1" si="11936">INDIRECT(ADDRESS($P3979+1,Q$2,,,Q$1))</f>
        <v>SAUVIGNON BLANC</v>
      </c>
      <c r="R3979" s="9" t="str">
        <f t="shared" ca="1" si="11936"/>
        <v>SAVN_BL_E</v>
      </c>
      <c r="S3979" s="9" t="str">
        <f t="shared" ca="1" si="11936"/>
        <v>VINHO BRANCO</v>
      </c>
      <c r="T3979" s="9" t="str">
        <f t="shared" ca="1" si="11936"/>
        <v>4_TPK_2,0 l</v>
      </c>
      <c r="U3979" s="29">
        <f t="shared" ca="1" si="11936"/>
        <v>4</v>
      </c>
      <c r="V3979" s="30">
        <f t="shared" ca="1" si="11936"/>
        <v>123</v>
      </c>
      <c r="W3979" s="30">
        <f t="shared" ca="1" si="11936"/>
        <v>80</v>
      </c>
    </row>
    <row r="3980" spans="1:23" ht="13">
      <c r="A3980" s="9">
        <f t="shared" si="8"/>
        <v>3977</v>
      </c>
      <c r="B3980" s="45">
        <v>19</v>
      </c>
      <c r="C3980" s="9">
        <f>MOD(A3980-1,COUNT('DATE Snapshot'!$A:$A))+1</f>
        <v>17</v>
      </c>
      <c r="D3980" s="25">
        <f t="shared" ref="D3980:I3980" ca="1" si="11937">INDIRECT(ADDRESS($C3980+1,D$2,,,D$1))</f>
        <v>43221</v>
      </c>
      <c r="E3980" s="27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8">
        <f t="shared" ca="1" si="11937"/>
        <v>43101</v>
      </c>
      <c r="I3980" s="9">
        <f t="shared" ca="1" si="11937"/>
        <v>3</v>
      </c>
      <c r="J3980" s="46">
        <f>TRUNC((A3980-1)/COUNT('DATE Snapshot'!A:A)/COUNT(PRODUCT!A:A),0)+1</f>
        <v>6</v>
      </c>
      <c r="K3980" s="9" t="str">
        <f t="shared" ref="K3980:O3980" ca="1" si="11938">INDIRECT(ADDRESS($J3980+1,K$2,,,K$1))</f>
        <v>CENTRO NORTE</v>
      </c>
      <c r="L3980" s="9" t="str">
        <f t="shared" ca="1" si="11938"/>
        <v>CN</v>
      </c>
      <c r="M3980" s="9" t="str">
        <f t="shared" ca="1" si="11938"/>
        <v>GOIANIA</v>
      </c>
      <c r="N3980" s="9" t="str">
        <f t="shared" ca="1" si="11938"/>
        <v>BRASIL</v>
      </c>
      <c r="O3980" s="9">
        <f t="shared" ca="1" si="11938"/>
        <v>0</v>
      </c>
      <c r="P3980" s="9">
        <f>MOD(TRUNC((A3980-1)/COUNT('DATE Snapshot'!A:A)),COUNT(PRODUCT!A:A))+1</f>
        <v>26</v>
      </c>
      <c r="Q3980" s="9" t="str">
        <f t="shared" ref="Q3980:W3980" ca="1" si="11939">INDIRECT(ADDRESS($P3980+1,Q$2,,,Q$1))</f>
        <v>SAUVIGNON BLANC</v>
      </c>
      <c r="R3980" s="9" t="str">
        <f t="shared" ca="1" si="11939"/>
        <v>SAVN_BL_E</v>
      </c>
      <c r="S3980" s="9" t="str">
        <f t="shared" ca="1" si="11939"/>
        <v>VINHO BRANCO</v>
      </c>
      <c r="T3980" s="9" t="str">
        <f t="shared" ca="1" si="11939"/>
        <v>4_TPK_2,0 l</v>
      </c>
      <c r="U3980" s="29">
        <f t="shared" ca="1" si="11939"/>
        <v>4</v>
      </c>
      <c r="V3980" s="30">
        <f t="shared" ca="1" si="11939"/>
        <v>123</v>
      </c>
      <c r="W3980" s="30">
        <f t="shared" ca="1" si="11939"/>
        <v>80</v>
      </c>
    </row>
    <row r="3981" spans="1:23" ht="13">
      <c r="A3981" s="9">
        <f t="shared" si="8"/>
        <v>3978</v>
      </c>
      <c r="B3981" s="45">
        <v>4</v>
      </c>
      <c r="C3981" s="9">
        <f>MOD(A3981-1,COUNT('DATE Snapshot'!$A:$A))+1</f>
        <v>18</v>
      </c>
      <c r="D3981" s="25">
        <f t="shared" ref="D3981:I3981" ca="1" si="11940">INDIRECT(ADDRESS($C3981+1,D$2,,,D$1))</f>
        <v>43252</v>
      </c>
      <c r="E3981" s="27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8">
        <f t="shared" ca="1" si="11940"/>
        <v>43101</v>
      </c>
      <c r="I3981" s="9">
        <f t="shared" ca="1" si="11940"/>
        <v>6</v>
      </c>
      <c r="J3981" s="46">
        <f>TRUNC((A3981-1)/COUNT('DATE Snapshot'!A:A)/COUNT(PRODUCT!A:A),0)+1</f>
        <v>6</v>
      </c>
      <c r="K3981" s="9" t="str">
        <f t="shared" ref="K3981:O3981" ca="1" si="11941">INDIRECT(ADDRESS($J3981+1,K$2,,,K$1))</f>
        <v>CENTRO NORTE</v>
      </c>
      <c r="L3981" s="9" t="str">
        <f t="shared" ca="1" si="11941"/>
        <v>CN</v>
      </c>
      <c r="M3981" s="9" t="str">
        <f t="shared" ca="1" si="11941"/>
        <v>GOIANIA</v>
      </c>
      <c r="N3981" s="9" t="str">
        <f t="shared" ca="1" si="11941"/>
        <v>BRASIL</v>
      </c>
      <c r="O3981" s="9">
        <f t="shared" ca="1" si="11941"/>
        <v>0</v>
      </c>
      <c r="P3981" s="9">
        <f>MOD(TRUNC((A3981-1)/COUNT('DATE Snapshot'!A:A)),COUNT(PRODUCT!A:A))+1</f>
        <v>26</v>
      </c>
      <c r="Q3981" s="9" t="str">
        <f t="shared" ref="Q3981:W3981" ca="1" si="11942">INDIRECT(ADDRESS($P3981+1,Q$2,,,Q$1))</f>
        <v>SAUVIGNON BLANC</v>
      </c>
      <c r="R3981" s="9" t="str">
        <f t="shared" ca="1" si="11942"/>
        <v>SAVN_BL_E</v>
      </c>
      <c r="S3981" s="9" t="str">
        <f t="shared" ca="1" si="11942"/>
        <v>VINHO BRANCO</v>
      </c>
      <c r="T3981" s="9" t="str">
        <f t="shared" ca="1" si="11942"/>
        <v>4_TPK_2,0 l</v>
      </c>
      <c r="U3981" s="29">
        <f t="shared" ca="1" si="11942"/>
        <v>4</v>
      </c>
      <c r="V3981" s="30">
        <f t="shared" ca="1" si="11942"/>
        <v>123</v>
      </c>
      <c r="W3981" s="30">
        <f t="shared" ca="1" si="11942"/>
        <v>80</v>
      </c>
    </row>
    <row r="3982" spans="1:23" ht="13">
      <c r="A3982" s="9">
        <f t="shared" si="8"/>
        <v>3979</v>
      </c>
      <c r="B3982" s="45">
        <v>16</v>
      </c>
      <c r="C3982" s="9">
        <f>MOD(A3982-1,COUNT('DATE Snapshot'!$A:$A))+1</f>
        <v>19</v>
      </c>
      <c r="D3982" s="25">
        <f t="shared" ref="D3982:I3982" ca="1" si="11943">INDIRECT(ADDRESS($C3982+1,D$2,,,D$1))</f>
        <v>43282</v>
      </c>
      <c r="E3982" s="27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8">
        <f t="shared" ca="1" si="11943"/>
        <v>43101</v>
      </c>
      <c r="I3982" s="9">
        <f t="shared" ca="1" si="11943"/>
        <v>1</v>
      </c>
      <c r="J3982" s="46">
        <f>TRUNC((A3982-1)/COUNT('DATE Snapshot'!A:A)/COUNT(PRODUCT!A:A),0)+1</f>
        <v>6</v>
      </c>
      <c r="K3982" s="9" t="str">
        <f t="shared" ref="K3982:O3982" ca="1" si="11944">INDIRECT(ADDRESS($J3982+1,K$2,,,K$1))</f>
        <v>CENTRO NORTE</v>
      </c>
      <c r="L3982" s="9" t="str">
        <f t="shared" ca="1" si="11944"/>
        <v>CN</v>
      </c>
      <c r="M3982" s="9" t="str">
        <f t="shared" ca="1" si="11944"/>
        <v>GOIANIA</v>
      </c>
      <c r="N3982" s="9" t="str">
        <f t="shared" ca="1" si="11944"/>
        <v>BRASIL</v>
      </c>
      <c r="O3982" s="9">
        <f t="shared" ca="1" si="11944"/>
        <v>0</v>
      </c>
      <c r="P3982" s="9">
        <f>MOD(TRUNC((A3982-1)/COUNT('DATE Snapshot'!A:A)),COUNT(PRODUCT!A:A))+1</f>
        <v>26</v>
      </c>
      <c r="Q3982" s="9" t="str">
        <f t="shared" ref="Q3982:W3982" ca="1" si="11945">INDIRECT(ADDRESS($P3982+1,Q$2,,,Q$1))</f>
        <v>SAUVIGNON BLANC</v>
      </c>
      <c r="R3982" s="9" t="str">
        <f t="shared" ca="1" si="11945"/>
        <v>SAVN_BL_E</v>
      </c>
      <c r="S3982" s="9" t="str">
        <f t="shared" ca="1" si="11945"/>
        <v>VINHO BRANCO</v>
      </c>
      <c r="T3982" s="9" t="str">
        <f t="shared" ca="1" si="11945"/>
        <v>4_TPK_2,0 l</v>
      </c>
      <c r="U3982" s="29">
        <f t="shared" ca="1" si="11945"/>
        <v>4</v>
      </c>
      <c r="V3982" s="30">
        <f t="shared" ca="1" si="11945"/>
        <v>123</v>
      </c>
      <c r="W3982" s="30">
        <f t="shared" ca="1" si="11945"/>
        <v>80</v>
      </c>
    </row>
    <row r="3983" spans="1:23" ht="13">
      <c r="A3983" s="9">
        <f t="shared" si="8"/>
        <v>3980</v>
      </c>
      <c r="B3983" s="45">
        <v>7</v>
      </c>
      <c r="C3983" s="9">
        <f>MOD(A3983-1,COUNT('DATE Snapshot'!$A:$A))+1</f>
        <v>20</v>
      </c>
      <c r="D3983" s="25">
        <f t="shared" ref="D3983:I3983" ca="1" si="11946">INDIRECT(ADDRESS($C3983+1,D$2,,,D$1))</f>
        <v>43313</v>
      </c>
      <c r="E3983" s="27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8">
        <f t="shared" ca="1" si="11946"/>
        <v>43101</v>
      </c>
      <c r="I3983" s="9">
        <f t="shared" ca="1" si="11946"/>
        <v>4</v>
      </c>
      <c r="J3983" s="46">
        <f>TRUNC((A3983-1)/COUNT('DATE Snapshot'!A:A)/COUNT(PRODUCT!A:A),0)+1</f>
        <v>6</v>
      </c>
      <c r="K3983" s="9" t="str">
        <f t="shared" ref="K3983:O3983" ca="1" si="11947">INDIRECT(ADDRESS($J3983+1,K$2,,,K$1))</f>
        <v>CENTRO NORTE</v>
      </c>
      <c r="L3983" s="9" t="str">
        <f t="shared" ca="1" si="11947"/>
        <v>CN</v>
      </c>
      <c r="M3983" s="9" t="str">
        <f t="shared" ca="1" si="11947"/>
        <v>GOIANIA</v>
      </c>
      <c r="N3983" s="9" t="str">
        <f t="shared" ca="1" si="11947"/>
        <v>BRASIL</v>
      </c>
      <c r="O3983" s="9">
        <f t="shared" ca="1" si="11947"/>
        <v>0</v>
      </c>
      <c r="P3983" s="9">
        <f>MOD(TRUNC((A3983-1)/COUNT('DATE Snapshot'!A:A)),COUNT(PRODUCT!A:A))+1</f>
        <v>26</v>
      </c>
      <c r="Q3983" s="9" t="str">
        <f t="shared" ref="Q3983:W3983" ca="1" si="11948">INDIRECT(ADDRESS($P3983+1,Q$2,,,Q$1))</f>
        <v>SAUVIGNON BLANC</v>
      </c>
      <c r="R3983" s="9" t="str">
        <f t="shared" ca="1" si="11948"/>
        <v>SAVN_BL_E</v>
      </c>
      <c r="S3983" s="9" t="str">
        <f t="shared" ca="1" si="11948"/>
        <v>VINHO BRANCO</v>
      </c>
      <c r="T3983" s="9" t="str">
        <f t="shared" ca="1" si="11948"/>
        <v>4_TPK_2,0 l</v>
      </c>
      <c r="U3983" s="29">
        <f t="shared" ca="1" si="11948"/>
        <v>4</v>
      </c>
      <c r="V3983" s="30">
        <f t="shared" ca="1" si="11948"/>
        <v>123</v>
      </c>
      <c r="W3983" s="30">
        <f t="shared" ca="1" si="11948"/>
        <v>80</v>
      </c>
    </row>
    <row r="3984" spans="1:23" ht="13">
      <c r="A3984" s="9">
        <f t="shared" si="8"/>
        <v>3981</v>
      </c>
      <c r="B3984" s="45">
        <v>2</v>
      </c>
      <c r="C3984" s="9">
        <f>MOD(A3984-1,COUNT('DATE Snapshot'!$A:$A))+1</f>
        <v>21</v>
      </c>
      <c r="D3984" s="25">
        <f t="shared" ref="D3984:I3984" ca="1" si="11949">INDIRECT(ADDRESS($C3984+1,D$2,,,D$1))</f>
        <v>43344</v>
      </c>
      <c r="E3984" s="27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8">
        <f t="shared" ca="1" si="11949"/>
        <v>43101</v>
      </c>
      <c r="I3984" s="9">
        <f t="shared" ca="1" si="11949"/>
        <v>7</v>
      </c>
      <c r="J3984" s="46">
        <f>TRUNC((A3984-1)/COUNT('DATE Snapshot'!A:A)/COUNT(PRODUCT!A:A),0)+1</f>
        <v>6</v>
      </c>
      <c r="K3984" s="9" t="str">
        <f t="shared" ref="K3984:O3984" ca="1" si="11950">INDIRECT(ADDRESS($J3984+1,K$2,,,K$1))</f>
        <v>CENTRO NORTE</v>
      </c>
      <c r="L3984" s="9" t="str">
        <f t="shared" ca="1" si="11950"/>
        <v>CN</v>
      </c>
      <c r="M3984" s="9" t="str">
        <f t="shared" ca="1" si="11950"/>
        <v>GOIANIA</v>
      </c>
      <c r="N3984" s="9" t="str">
        <f t="shared" ca="1" si="11950"/>
        <v>BRASIL</v>
      </c>
      <c r="O3984" s="9">
        <f t="shared" ca="1" si="11950"/>
        <v>0</v>
      </c>
      <c r="P3984" s="9">
        <f>MOD(TRUNC((A3984-1)/COUNT('DATE Snapshot'!A:A)),COUNT(PRODUCT!A:A))+1</f>
        <v>26</v>
      </c>
      <c r="Q3984" s="9" t="str">
        <f t="shared" ref="Q3984:W3984" ca="1" si="11951">INDIRECT(ADDRESS($P3984+1,Q$2,,,Q$1))</f>
        <v>SAUVIGNON BLANC</v>
      </c>
      <c r="R3984" s="9" t="str">
        <f t="shared" ca="1" si="11951"/>
        <v>SAVN_BL_E</v>
      </c>
      <c r="S3984" s="9" t="str">
        <f t="shared" ca="1" si="11951"/>
        <v>VINHO BRANCO</v>
      </c>
      <c r="T3984" s="9" t="str">
        <f t="shared" ca="1" si="11951"/>
        <v>4_TPK_2,0 l</v>
      </c>
      <c r="U3984" s="29">
        <f t="shared" ca="1" si="11951"/>
        <v>4</v>
      </c>
      <c r="V3984" s="30">
        <f t="shared" ca="1" si="11951"/>
        <v>123</v>
      </c>
      <c r="W3984" s="30">
        <f t="shared" ca="1" si="11951"/>
        <v>80</v>
      </c>
    </row>
    <row r="3985" spans="1:23" ht="13">
      <c r="A3985" s="9">
        <f t="shared" si="8"/>
        <v>3982</v>
      </c>
      <c r="B3985" s="45">
        <v>9</v>
      </c>
      <c r="C3985" s="9">
        <f>MOD(A3985-1,COUNT('DATE Snapshot'!$A:$A))+1</f>
        <v>22</v>
      </c>
      <c r="D3985" s="25">
        <f t="shared" ref="D3985:I3985" ca="1" si="11952">INDIRECT(ADDRESS($C3985+1,D$2,,,D$1))</f>
        <v>43374</v>
      </c>
      <c r="E3985" s="27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8">
        <f t="shared" ca="1" si="11952"/>
        <v>43101</v>
      </c>
      <c r="I3985" s="9">
        <f t="shared" ca="1" si="11952"/>
        <v>2</v>
      </c>
      <c r="J3985" s="46">
        <f>TRUNC((A3985-1)/COUNT('DATE Snapshot'!A:A)/COUNT(PRODUCT!A:A),0)+1</f>
        <v>6</v>
      </c>
      <c r="K3985" s="9" t="str">
        <f t="shared" ref="K3985:O3985" ca="1" si="11953">INDIRECT(ADDRESS($J3985+1,K$2,,,K$1))</f>
        <v>CENTRO NORTE</v>
      </c>
      <c r="L3985" s="9" t="str">
        <f t="shared" ca="1" si="11953"/>
        <v>CN</v>
      </c>
      <c r="M3985" s="9" t="str">
        <f t="shared" ca="1" si="11953"/>
        <v>GOIANIA</v>
      </c>
      <c r="N3985" s="9" t="str">
        <f t="shared" ca="1" si="11953"/>
        <v>BRASIL</v>
      </c>
      <c r="O3985" s="9">
        <f t="shared" ca="1" si="11953"/>
        <v>0</v>
      </c>
      <c r="P3985" s="9">
        <f>MOD(TRUNC((A3985-1)/COUNT('DATE Snapshot'!A:A)),COUNT(PRODUCT!A:A))+1</f>
        <v>26</v>
      </c>
      <c r="Q3985" s="9" t="str">
        <f t="shared" ref="Q3985:W3985" ca="1" si="11954">INDIRECT(ADDRESS($P3985+1,Q$2,,,Q$1))</f>
        <v>SAUVIGNON BLANC</v>
      </c>
      <c r="R3985" s="9" t="str">
        <f t="shared" ca="1" si="11954"/>
        <v>SAVN_BL_E</v>
      </c>
      <c r="S3985" s="9" t="str">
        <f t="shared" ca="1" si="11954"/>
        <v>VINHO BRANCO</v>
      </c>
      <c r="T3985" s="9" t="str">
        <f t="shared" ca="1" si="11954"/>
        <v>4_TPK_2,0 l</v>
      </c>
      <c r="U3985" s="29">
        <f t="shared" ca="1" si="11954"/>
        <v>4</v>
      </c>
      <c r="V3985" s="30">
        <f t="shared" ca="1" si="11954"/>
        <v>123</v>
      </c>
      <c r="W3985" s="30">
        <f t="shared" ca="1" si="11954"/>
        <v>80</v>
      </c>
    </row>
    <row r="3986" spans="1:23" ht="13">
      <c r="A3986" s="9">
        <f t="shared" si="8"/>
        <v>3983</v>
      </c>
      <c r="B3986" s="45">
        <v>13</v>
      </c>
      <c r="C3986" s="9">
        <f>MOD(A3986-1,COUNT('DATE Snapshot'!$A:$A))+1</f>
        <v>23</v>
      </c>
      <c r="D3986" s="25">
        <f t="shared" ref="D3986:I3986" ca="1" si="11955">INDIRECT(ADDRESS($C3986+1,D$2,,,D$1))</f>
        <v>43405</v>
      </c>
      <c r="E3986" s="27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8">
        <f t="shared" ca="1" si="11955"/>
        <v>43101</v>
      </c>
      <c r="I3986" s="9">
        <f t="shared" ca="1" si="11955"/>
        <v>5</v>
      </c>
      <c r="J3986" s="46">
        <f>TRUNC((A3986-1)/COUNT('DATE Snapshot'!A:A)/COUNT(PRODUCT!A:A),0)+1</f>
        <v>6</v>
      </c>
      <c r="K3986" s="9" t="str">
        <f t="shared" ref="K3986:O3986" ca="1" si="11956">INDIRECT(ADDRESS($J3986+1,K$2,,,K$1))</f>
        <v>CENTRO NORTE</v>
      </c>
      <c r="L3986" s="9" t="str">
        <f t="shared" ca="1" si="11956"/>
        <v>CN</v>
      </c>
      <c r="M3986" s="9" t="str">
        <f t="shared" ca="1" si="11956"/>
        <v>GOIANIA</v>
      </c>
      <c r="N3986" s="9" t="str">
        <f t="shared" ca="1" si="11956"/>
        <v>BRASIL</v>
      </c>
      <c r="O3986" s="9">
        <f t="shared" ca="1" si="11956"/>
        <v>0</v>
      </c>
      <c r="P3986" s="9">
        <f>MOD(TRUNC((A3986-1)/COUNT('DATE Snapshot'!A:A)),COUNT(PRODUCT!A:A))+1</f>
        <v>26</v>
      </c>
      <c r="Q3986" s="9" t="str">
        <f t="shared" ref="Q3986:W3986" ca="1" si="11957">INDIRECT(ADDRESS($P3986+1,Q$2,,,Q$1))</f>
        <v>SAUVIGNON BLANC</v>
      </c>
      <c r="R3986" s="9" t="str">
        <f t="shared" ca="1" si="11957"/>
        <v>SAVN_BL_E</v>
      </c>
      <c r="S3986" s="9" t="str">
        <f t="shared" ca="1" si="11957"/>
        <v>VINHO BRANCO</v>
      </c>
      <c r="T3986" s="9" t="str">
        <f t="shared" ca="1" si="11957"/>
        <v>4_TPK_2,0 l</v>
      </c>
      <c r="U3986" s="29">
        <f t="shared" ca="1" si="11957"/>
        <v>4</v>
      </c>
      <c r="V3986" s="30">
        <f t="shared" ca="1" si="11957"/>
        <v>123</v>
      </c>
      <c r="W3986" s="30">
        <f t="shared" ca="1" si="11957"/>
        <v>80</v>
      </c>
    </row>
    <row r="3987" spans="1:23" ht="13">
      <c r="A3987" s="9">
        <f t="shared" si="8"/>
        <v>3984</v>
      </c>
      <c r="B3987" s="45">
        <v>10</v>
      </c>
      <c r="C3987" s="9">
        <f>MOD(A3987-1,COUNT('DATE Snapshot'!$A:$A))+1</f>
        <v>24</v>
      </c>
      <c r="D3987" s="25">
        <f t="shared" ref="D3987:I3987" ca="1" si="11958">INDIRECT(ADDRESS($C3987+1,D$2,,,D$1))</f>
        <v>43435</v>
      </c>
      <c r="E3987" s="27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8">
        <f t="shared" ca="1" si="11958"/>
        <v>43101</v>
      </c>
      <c r="I3987" s="9">
        <f t="shared" ca="1" si="11958"/>
        <v>7</v>
      </c>
      <c r="J3987" s="46">
        <f>TRUNC((A3987-1)/COUNT('DATE Snapshot'!A:A)/COUNT(PRODUCT!A:A),0)+1</f>
        <v>6</v>
      </c>
      <c r="K3987" s="9" t="str">
        <f t="shared" ref="K3987:O3987" ca="1" si="11959">INDIRECT(ADDRESS($J3987+1,K$2,,,K$1))</f>
        <v>CENTRO NORTE</v>
      </c>
      <c r="L3987" s="9" t="str">
        <f t="shared" ca="1" si="11959"/>
        <v>CN</v>
      </c>
      <c r="M3987" s="9" t="str">
        <f t="shared" ca="1" si="11959"/>
        <v>GOIANIA</v>
      </c>
      <c r="N3987" s="9" t="str">
        <f t="shared" ca="1" si="11959"/>
        <v>BRASIL</v>
      </c>
      <c r="O3987" s="9">
        <f t="shared" ca="1" si="11959"/>
        <v>0</v>
      </c>
      <c r="P3987" s="9">
        <f>MOD(TRUNC((A3987-1)/COUNT('DATE Snapshot'!A:A)),COUNT(PRODUCT!A:A))+1</f>
        <v>26</v>
      </c>
      <c r="Q3987" s="9" t="str">
        <f t="shared" ref="Q3987:W3987" ca="1" si="11960">INDIRECT(ADDRESS($P3987+1,Q$2,,,Q$1))</f>
        <v>SAUVIGNON BLANC</v>
      </c>
      <c r="R3987" s="9" t="str">
        <f t="shared" ca="1" si="11960"/>
        <v>SAVN_BL_E</v>
      </c>
      <c r="S3987" s="9" t="str">
        <f t="shared" ca="1" si="11960"/>
        <v>VINHO BRANCO</v>
      </c>
      <c r="T3987" s="9" t="str">
        <f t="shared" ca="1" si="11960"/>
        <v>4_TPK_2,0 l</v>
      </c>
      <c r="U3987" s="29">
        <f t="shared" ca="1" si="11960"/>
        <v>4</v>
      </c>
      <c r="V3987" s="30">
        <f t="shared" ca="1" si="11960"/>
        <v>123</v>
      </c>
      <c r="W3987" s="30">
        <f t="shared" ca="1" si="11960"/>
        <v>80</v>
      </c>
    </row>
    <row r="3988" spans="1:23" ht="13">
      <c r="A3988" s="9">
        <f t="shared" si="8"/>
        <v>3985</v>
      </c>
      <c r="B3988" s="45">
        <v>15</v>
      </c>
      <c r="C3988" s="9">
        <f>MOD(A3988-1,COUNT('DATE Snapshot'!$A:$A))+1</f>
        <v>1</v>
      </c>
      <c r="D3988" s="25">
        <f t="shared" ref="D3988:I3988" ca="1" si="11961">INDIRECT(ADDRESS($C3988+1,D$2,,,D$1))</f>
        <v>42736</v>
      </c>
      <c r="E3988" s="27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8">
        <f t="shared" ca="1" si="11961"/>
        <v>42736</v>
      </c>
      <c r="I3988" s="9">
        <f t="shared" ca="1" si="11961"/>
        <v>1</v>
      </c>
      <c r="J3988" s="46">
        <f>TRUNC((A3988-1)/COUNT('DATE Snapshot'!A:A)/COUNT(PRODUCT!A:A),0)+1</f>
        <v>6</v>
      </c>
      <c r="K3988" s="9" t="str">
        <f t="shared" ref="K3988:O3988" ca="1" si="11962">INDIRECT(ADDRESS($J3988+1,K$2,,,K$1))</f>
        <v>CENTRO NORTE</v>
      </c>
      <c r="L3988" s="9" t="str">
        <f t="shared" ca="1" si="11962"/>
        <v>CN</v>
      </c>
      <c r="M3988" s="9" t="str">
        <f t="shared" ca="1" si="11962"/>
        <v>GOIANIA</v>
      </c>
      <c r="N3988" s="9" t="str">
        <f t="shared" ca="1" si="11962"/>
        <v>BRASIL</v>
      </c>
      <c r="O3988" s="9">
        <f t="shared" ca="1" si="11962"/>
        <v>0</v>
      </c>
      <c r="P3988" s="9">
        <f>MOD(TRUNC((A3988-1)/COUNT('DATE Snapshot'!A:A)),COUNT(PRODUCT!A:A))+1</f>
        <v>27</v>
      </c>
      <c r="Q3988" s="9" t="str">
        <f t="shared" ref="Q3988:W3988" ca="1" si="11963">INDIRECT(ADDRESS($P3988+1,Q$2,,,Q$1))</f>
        <v>RIESLING</v>
      </c>
      <c r="R3988" s="9" t="str">
        <f t="shared" ca="1" si="11963"/>
        <v>RISL_E</v>
      </c>
      <c r="S3988" s="9" t="str">
        <f t="shared" ca="1" si="11963"/>
        <v>VINHO BRANCO</v>
      </c>
      <c r="T3988" s="9" t="str">
        <f t="shared" ca="1" si="11963"/>
        <v>4_TPK_2,0 l</v>
      </c>
      <c r="U3988" s="29">
        <f t="shared" ca="1" si="11963"/>
        <v>4</v>
      </c>
      <c r="V3988" s="30">
        <f t="shared" ca="1" si="11963"/>
        <v>180</v>
      </c>
      <c r="W3988" s="30">
        <f t="shared" ca="1" si="11963"/>
        <v>98</v>
      </c>
    </row>
    <row r="3989" spans="1:23" ht="13">
      <c r="A3989" s="9">
        <f t="shared" si="8"/>
        <v>3986</v>
      </c>
      <c r="B3989" s="45">
        <v>3</v>
      </c>
      <c r="C3989" s="9">
        <f>MOD(A3989-1,COUNT('DATE Snapshot'!$A:$A))+1</f>
        <v>2</v>
      </c>
      <c r="D3989" s="25">
        <f t="shared" ref="D3989:I3989" ca="1" si="11964">INDIRECT(ADDRESS($C3989+1,D$2,,,D$1))</f>
        <v>42767</v>
      </c>
      <c r="E3989" s="27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8">
        <f t="shared" ca="1" si="11964"/>
        <v>42736</v>
      </c>
      <c r="I3989" s="9">
        <f t="shared" ca="1" si="11964"/>
        <v>4</v>
      </c>
      <c r="J3989" s="46">
        <f>TRUNC((A3989-1)/COUNT('DATE Snapshot'!A:A)/COUNT(PRODUCT!A:A),0)+1</f>
        <v>6</v>
      </c>
      <c r="K3989" s="9" t="str">
        <f t="shared" ref="K3989:O3989" ca="1" si="11965">INDIRECT(ADDRESS($J3989+1,K$2,,,K$1))</f>
        <v>CENTRO NORTE</v>
      </c>
      <c r="L3989" s="9" t="str">
        <f t="shared" ca="1" si="11965"/>
        <v>CN</v>
      </c>
      <c r="M3989" s="9" t="str">
        <f t="shared" ca="1" si="11965"/>
        <v>GOIANIA</v>
      </c>
      <c r="N3989" s="9" t="str">
        <f t="shared" ca="1" si="11965"/>
        <v>BRASIL</v>
      </c>
      <c r="O3989" s="9">
        <f t="shared" ca="1" si="11965"/>
        <v>0</v>
      </c>
      <c r="P3989" s="9">
        <f>MOD(TRUNC((A3989-1)/COUNT('DATE Snapshot'!A:A)),COUNT(PRODUCT!A:A))+1</f>
        <v>27</v>
      </c>
      <c r="Q3989" s="9" t="str">
        <f t="shared" ref="Q3989:W3989" ca="1" si="11966">INDIRECT(ADDRESS($P3989+1,Q$2,,,Q$1))</f>
        <v>RIESLING</v>
      </c>
      <c r="R3989" s="9" t="str">
        <f t="shared" ca="1" si="11966"/>
        <v>RISL_E</v>
      </c>
      <c r="S3989" s="9" t="str">
        <f t="shared" ca="1" si="11966"/>
        <v>VINHO BRANCO</v>
      </c>
      <c r="T3989" s="9" t="str">
        <f t="shared" ca="1" si="11966"/>
        <v>4_TPK_2,0 l</v>
      </c>
      <c r="U3989" s="29">
        <f t="shared" ca="1" si="11966"/>
        <v>4</v>
      </c>
      <c r="V3989" s="30">
        <f t="shared" ca="1" si="11966"/>
        <v>180</v>
      </c>
      <c r="W3989" s="30">
        <f t="shared" ca="1" si="11966"/>
        <v>98</v>
      </c>
    </row>
    <row r="3990" spans="1:23" ht="13">
      <c r="A3990" s="9">
        <f t="shared" si="8"/>
        <v>3987</v>
      </c>
      <c r="B3990" s="45">
        <v>8</v>
      </c>
      <c r="C3990" s="9">
        <f>MOD(A3990-1,COUNT('DATE Snapshot'!$A:$A))+1</f>
        <v>3</v>
      </c>
      <c r="D3990" s="25">
        <f t="shared" ref="D3990:I3990" ca="1" si="11967">INDIRECT(ADDRESS($C3990+1,D$2,,,D$1))</f>
        <v>42795</v>
      </c>
      <c r="E3990" s="27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8">
        <f t="shared" ca="1" si="11967"/>
        <v>42736</v>
      </c>
      <c r="I3990" s="9">
        <f t="shared" ca="1" si="11967"/>
        <v>4</v>
      </c>
      <c r="J3990" s="46">
        <f>TRUNC((A3990-1)/COUNT('DATE Snapshot'!A:A)/COUNT(PRODUCT!A:A),0)+1</f>
        <v>6</v>
      </c>
      <c r="K3990" s="9" t="str">
        <f t="shared" ref="K3990:O3990" ca="1" si="11968">INDIRECT(ADDRESS($J3990+1,K$2,,,K$1))</f>
        <v>CENTRO NORTE</v>
      </c>
      <c r="L3990" s="9" t="str">
        <f t="shared" ca="1" si="11968"/>
        <v>CN</v>
      </c>
      <c r="M3990" s="9" t="str">
        <f t="shared" ca="1" si="11968"/>
        <v>GOIANIA</v>
      </c>
      <c r="N3990" s="9" t="str">
        <f t="shared" ca="1" si="11968"/>
        <v>BRASIL</v>
      </c>
      <c r="O3990" s="9">
        <f t="shared" ca="1" si="11968"/>
        <v>0</v>
      </c>
      <c r="P3990" s="9">
        <f>MOD(TRUNC((A3990-1)/COUNT('DATE Snapshot'!A:A)),COUNT(PRODUCT!A:A))+1</f>
        <v>27</v>
      </c>
      <c r="Q3990" s="9" t="str">
        <f t="shared" ref="Q3990:W3990" ca="1" si="11969">INDIRECT(ADDRESS($P3990+1,Q$2,,,Q$1))</f>
        <v>RIESLING</v>
      </c>
      <c r="R3990" s="9" t="str">
        <f t="shared" ca="1" si="11969"/>
        <v>RISL_E</v>
      </c>
      <c r="S3990" s="9" t="str">
        <f t="shared" ca="1" si="11969"/>
        <v>VINHO BRANCO</v>
      </c>
      <c r="T3990" s="9" t="str">
        <f t="shared" ca="1" si="11969"/>
        <v>4_TPK_2,0 l</v>
      </c>
      <c r="U3990" s="29">
        <f t="shared" ca="1" si="11969"/>
        <v>4</v>
      </c>
      <c r="V3990" s="30">
        <f t="shared" ca="1" si="11969"/>
        <v>180</v>
      </c>
      <c r="W3990" s="30">
        <f t="shared" ca="1" si="11969"/>
        <v>98</v>
      </c>
    </row>
    <row r="3991" spans="1:23" ht="13">
      <c r="A3991" s="9">
        <f t="shared" si="8"/>
        <v>3988</v>
      </c>
      <c r="B3991" s="45">
        <v>4</v>
      </c>
      <c r="C3991" s="9">
        <f>MOD(A3991-1,COUNT('DATE Snapshot'!$A:$A))+1</f>
        <v>4</v>
      </c>
      <c r="D3991" s="25">
        <f t="shared" ref="D3991:I3991" ca="1" si="11970">INDIRECT(ADDRESS($C3991+1,D$2,,,D$1))</f>
        <v>42826</v>
      </c>
      <c r="E3991" s="27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8">
        <f t="shared" ca="1" si="11970"/>
        <v>42736</v>
      </c>
      <c r="I3991" s="9">
        <f t="shared" ca="1" si="11970"/>
        <v>7</v>
      </c>
      <c r="J3991" s="46">
        <f>TRUNC((A3991-1)/COUNT('DATE Snapshot'!A:A)/COUNT(PRODUCT!A:A),0)+1</f>
        <v>6</v>
      </c>
      <c r="K3991" s="9" t="str">
        <f t="shared" ref="K3991:O3991" ca="1" si="11971">INDIRECT(ADDRESS($J3991+1,K$2,,,K$1))</f>
        <v>CENTRO NORTE</v>
      </c>
      <c r="L3991" s="9" t="str">
        <f t="shared" ca="1" si="11971"/>
        <v>CN</v>
      </c>
      <c r="M3991" s="9" t="str">
        <f t="shared" ca="1" si="11971"/>
        <v>GOIANIA</v>
      </c>
      <c r="N3991" s="9" t="str">
        <f t="shared" ca="1" si="11971"/>
        <v>BRASIL</v>
      </c>
      <c r="O3991" s="9">
        <f t="shared" ca="1" si="11971"/>
        <v>0</v>
      </c>
      <c r="P3991" s="9">
        <f>MOD(TRUNC((A3991-1)/COUNT('DATE Snapshot'!A:A)),COUNT(PRODUCT!A:A))+1</f>
        <v>27</v>
      </c>
      <c r="Q3991" s="9" t="str">
        <f t="shared" ref="Q3991:W3991" ca="1" si="11972">INDIRECT(ADDRESS($P3991+1,Q$2,,,Q$1))</f>
        <v>RIESLING</v>
      </c>
      <c r="R3991" s="9" t="str">
        <f t="shared" ca="1" si="11972"/>
        <v>RISL_E</v>
      </c>
      <c r="S3991" s="9" t="str">
        <f t="shared" ca="1" si="11972"/>
        <v>VINHO BRANCO</v>
      </c>
      <c r="T3991" s="9" t="str">
        <f t="shared" ca="1" si="11972"/>
        <v>4_TPK_2,0 l</v>
      </c>
      <c r="U3991" s="29">
        <f t="shared" ca="1" si="11972"/>
        <v>4</v>
      </c>
      <c r="V3991" s="30">
        <f t="shared" ca="1" si="11972"/>
        <v>180</v>
      </c>
      <c r="W3991" s="30">
        <f t="shared" ca="1" si="11972"/>
        <v>98</v>
      </c>
    </row>
    <row r="3992" spans="1:23" ht="13">
      <c r="A3992" s="9">
        <f t="shared" si="8"/>
        <v>3989</v>
      </c>
      <c r="B3992" s="45">
        <v>8</v>
      </c>
      <c r="C3992" s="9">
        <f>MOD(A3992-1,COUNT('DATE Snapshot'!$A:$A))+1</f>
        <v>5</v>
      </c>
      <c r="D3992" s="25">
        <f t="shared" ref="D3992:I3992" ca="1" si="11973">INDIRECT(ADDRESS($C3992+1,D$2,,,D$1))</f>
        <v>42856</v>
      </c>
      <c r="E3992" s="27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8">
        <f t="shared" ca="1" si="11973"/>
        <v>42736</v>
      </c>
      <c r="I3992" s="9">
        <f t="shared" ca="1" si="11973"/>
        <v>2</v>
      </c>
      <c r="J3992" s="46">
        <f>TRUNC((A3992-1)/COUNT('DATE Snapshot'!A:A)/COUNT(PRODUCT!A:A),0)+1</f>
        <v>6</v>
      </c>
      <c r="K3992" s="9" t="str">
        <f t="shared" ref="K3992:O3992" ca="1" si="11974">INDIRECT(ADDRESS($J3992+1,K$2,,,K$1))</f>
        <v>CENTRO NORTE</v>
      </c>
      <c r="L3992" s="9" t="str">
        <f t="shared" ca="1" si="11974"/>
        <v>CN</v>
      </c>
      <c r="M3992" s="9" t="str">
        <f t="shared" ca="1" si="11974"/>
        <v>GOIANIA</v>
      </c>
      <c r="N3992" s="9" t="str">
        <f t="shared" ca="1" si="11974"/>
        <v>BRASIL</v>
      </c>
      <c r="O3992" s="9">
        <f t="shared" ca="1" si="11974"/>
        <v>0</v>
      </c>
      <c r="P3992" s="9">
        <f>MOD(TRUNC((A3992-1)/COUNT('DATE Snapshot'!A:A)),COUNT(PRODUCT!A:A))+1</f>
        <v>27</v>
      </c>
      <c r="Q3992" s="9" t="str">
        <f t="shared" ref="Q3992:W3992" ca="1" si="11975">INDIRECT(ADDRESS($P3992+1,Q$2,,,Q$1))</f>
        <v>RIESLING</v>
      </c>
      <c r="R3992" s="9" t="str">
        <f t="shared" ca="1" si="11975"/>
        <v>RISL_E</v>
      </c>
      <c r="S3992" s="9" t="str">
        <f t="shared" ca="1" si="11975"/>
        <v>VINHO BRANCO</v>
      </c>
      <c r="T3992" s="9" t="str">
        <f t="shared" ca="1" si="11975"/>
        <v>4_TPK_2,0 l</v>
      </c>
      <c r="U3992" s="29">
        <f t="shared" ca="1" si="11975"/>
        <v>4</v>
      </c>
      <c r="V3992" s="30">
        <f t="shared" ca="1" si="11975"/>
        <v>180</v>
      </c>
      <c r="W3992" s="30">
        <f t="shared" ca="1" si="11975"/>
        <v>98</v>
      </c>
    </row>
    <row r="3993" spans="1:23" ht="13">
      <c r="A3993" s="9">
        <f t="shared" si="8"/>
        <v>3990</v>
      </c>
      <c r="B3993" s="45">
        <v>4</v>
      </c>
      <c r="C3993" s="9">
        <f>MOD(A3993-1,COUNT('DATE Snapshot'!$A:$A))+1</f>
        <v>6</v>
      </c>
      <c r="D3993" s="25">
        <f t="shared" ref="D3993:I3993" ca="1" si="11976">INDIRECT(ADDRESS($C3993+1,D$2,,,D$1))</f>
        <v>42887</v>
      </c>
      <c r="E3993" s="27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8">
        <f t="shared" ca="1" si="11976"/>
        <v>42736</v>
      </c>
      <c r="I3993" s="9">
        <f t="shared" ca="1" si="11976"/>
        <v>5</v>
      </c>
      <c r="J3993" s="46">
        <f>TRUNC((A3993-1)/COUNT('DATE Snapshot'!A:A)/COUNT(PRODUCT!A:A),0)+1</f>
        <v>6</v>
      </c>
      <c r="K3993" s="9" t="str">
        <f t="shared" ref="K3993:O3993" ca="1" si="11977">INDIRECT(ADDRESS($J3993+1,K$2,,,K$1))</f>
        <v>CENTRO NORTE</v>
      </c>
      <c r="L3993" s="9" t="str">
        <f t="shared" ca="1" si="11977"/>
        <v>CN</v>
      </c>
      <c r="M3993" s="9" t="str">
        <f t="shared" ca="1" si="11977"/>
        <v>GOIANIA</v>
      </c>
      <c r="N3993" s="9" t="str">
        <f t="shared" ca="1" si="11977"/>
        <v>BRASIL</v>
      </c>
      <c r="O3993" s="9">
        <f t="shared" ca="1" si="11977"/>
        <v>0</v>
      </c>
      <c r="P3993" s="9">
        <f>MOD(TRUNC((A3993-1)/COUNT('DATE Snapshot'!A:A)),COUNT(PRODUCT!A:A))+1</f>
        <v>27</v>
      </c>
      <c r="Q3993" s="9" t="str">
        <f t="shared" ref="Q3993:W3993" ca="1" si="11978">INDIRECT(ADDRESS($P3993+1,Q$2,,,Q$1))</f>
        <v>RIESLING</v>
      </c>
      <c r="R3993" s="9" t="str">
        <f t="shared" ca="1" si="11978"/>
        <v>RISL_E</v>
      </c>
      <c r="S3993" s="9" t="str">
        <f t="shared" ca="1" si="11978"/>
        <v>VINHO BRANCO</v>
      </c>
      <c r="T3993" s="9" t="str">
        <f t="shared" ca="1" si="11978"/>
        <v>4_TPK_2,0 l</v>
      </c>
      <c r="U3993" s="29">
        <f t="shared" ca="1" si="11978"/>
        <v>4</v>
      </c>
      <c r="V3993" s="30">
        <f t="shared" ca="1" si="11978"/>
        <v>180</v>
      </c>
      <c r="W3993" s="30">
        <f t="shared" ca="1" si="11978"/>
        <v>98</v>
      </c>
    </row>
    <row r="3994" spans="1:23" ht="13">
      <c r="A3994" s="9">
        <f t="shared" si="8"/>
        <v>3991</v>
      </c>
      <c r="B3994" s="45">
        <v>1</v>
      </c>
      <c r="C3994" s="9">
        <f>MOD(A3994-1,COUNT('DATE Snapshot'!$A:$A))+1</f>
        <v>7</v>
      </c>
      <c r="D3994" s="25">
        <f t="shared" ref="D3994:I3994" ca="1" si="11979">INDIRECT(ADDRESS($C3994+1,D$2,,,D$1))</f>
        <v>42917</v>
      </c>
      <c r="E3994" s="27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8">
        <f t="shared" ca="1" si="11979"/>
        <v>42736</v>
      </c>
      <c r="I3994" s="9">
        <f t="shared" ca="1" si="11979"/>
        <v>7</v>
      </c>
      <c r="J3994" s="46">
        <f>TRUNC((A3994-1)/COUNT('DATE Snapshot'!A:A)/COUNT(PRODUCT!A:A),0)+1</f>
        <v>6</v>
      </c>
      <c r="K3994" s="9" t="str">
        <f t="shared" ref="K3994:O3994" ca="1" si="11980">INDIRECT(ADDRESS($J3994+1,K$2,,,K$1))</f>
        <v>CENTRO NORTE</v>
      </c>
      <c r="L3994" s="9" t="str">
        <f t="shared" ca="1" si="11980"/>
        <v>CN</v>
      </c>
      <c r="M3994" s="9" t="str">
        <f t="shared" ca="1" si="11980"/>
        <v>GOIANIA</v>
      </c>
      <c r="N3994" s="9" t="str">
        <f t="shared" ca="1" si="11980"/>
        <v>BRASIL</v>
      </c>
      <c r="O3994" s="9">
        <f t="shared" ca="1" si="11980"/>
        <v>0</v>
      </c>
      <c r="P3994" s="9">
        <f>MOD(TRUNC((A3994-1)/COUNT('DATE Snapshot'!A:A)),COUNT(PRODUCT!A:A))+1</f>
        <v>27</v>
      </c>
      <c r="Q3994" s="9" t="str">
        <f t="shared" ref="Q3994:W3994" ca="1" si="11981">INDIRECT(ADDRESS($P3994+1,Q$2,,,Q$1))</f>
        <v>RIESLING</v>
      </c>
      <c r="R3994" s="9" t="str">
        <f t="shared" ca="1" si="11981"/>
        <v>RISL_E</v>
      </c>
      <c r="S3994" s="9" t="str">
        <f t="shared" ca="1" si="11981"/>
        <v>VINHO BRANCO</v>
      </c>
      <c r="T3994" s="9" t="str">
        <f t="shared" ca="1" si="11981"/>
        <v>4_TPK_2,0 l</v>
      </c>
      <c r="U3994" s="29">
        <f t="shared" ca="1" si="11981"/>
        <v>4</v>
      </c>
      <c r="V3994" s="30">
        <f t="shared" ca="1" si="11981"/>
        <v>180</v>
      </c>
      <c r="W3994" s="30">
        <f t="shared" ca="1" si="11981"/>
        <v>98</v>
      </c>
    </row>
    <row r="3995" spans="1:23" ht="13">
      <c r="A3995" s="9">
        <f t="shared" si="8"/>
        <v>3992</v>
      </c>
      <c r="B3995" s="45">
        <v>5</v>
      </c>
      <c r="C3995" s="9">
        <f>MOD(A3995-1,COUNT('DATE Snapshot'!$A:$A))+1</f>
        <v>8</v>
      </c>
      <c r="D3995" s="25">
        <f t="shared" ref="D3995:I3995" ca="1" si="11982">INDIRECT(ADDRESS($C3995+1,D$2,,,D$1))</f>
        <v>42948</v>
      </c>
      <c r="E3995" s="27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8">
        <f t="shared" ca="1" si="11982"/>
        <v>42736</v>
      </c>
      <c r="I3995" s="9">
        <f t="shared" ca="1" si="11982"/>
        <v>3</v>
      </c>
      <c r="J3995" s="46">
        <f>TRUNC((A3995-1)/COUNT('DATE Snapshot'!A:A)/COUNT(PRODUCT!A:A),0)+1</f>
        <v>6</v>
      </c>
      <c r="K3995" s="9" t="str">
        <f t="shared" ref="K3995:O3995" ca="1" si="11983">INDIRECT(ADDRESS($J3995+1,K$2,,,K$1))</f>
        <v>CENTRO NORTE</v>
      </c>
      <c r="L3995" s="9" t="str">
        <f t="shared" ca="1" si="11983"/>
        <v>CN</v>
      </c>
      <c r="M3995" s="9" t="str">
        <f t="shared" ca="1" si="11983"/>
        <v>GOIANIA</v>
      </c>
      <c r="N3995" s="9" t="str">
        <f t="shared" ca="1" si="11983"/>
        <v>BRASIL</v>
      </c>
      <c r="O3995" s="9">
        <f t="shared" ca="1" si="11983"/>
        <v>0</v>
      </c>
      <c r="P3995" s="9">
        <f>MOD(TRUNC((A3995-1)/COUNT('DATE Snapshot'!A:A)),COUNT(PRODUCT!A:A))+1</f>
        <v>27</v>
      </c>
      <c r="Q3995" s="9" t="str">
        <f t="shared" ref="Q3995:W3995" ca="1" si="11984">INDIRECT(ADDRESS($P3995+1,Q$2,,,Q$1))</f>
        <v>RIESLING</v>
      </c>
      <c r="R3995" s="9" t="str">
        <f t="shared" ca="1" si="11984"/>
        <v>RISL_E</v>
      </c>
      <c r="S3995" s="9" t="str">
        <f t="shared" ca="1" si="11984"/>
        <v>VINHO BRANCO</v>
      </c>
      <c r="T3995" s="9" t="str">
        <f t="shared" ca="1" si="11984"/>
        <v>4_TPK_2,0 l</v>
      </c>
      <c r="U3995" s="29">
        <f t="shared" ca="1" si="11984"/>
        <v>4</v>
      </c>
      <c r="V3995" s="30">
        <f t="shared" ca="1" si="11984"/>
        <v>180</v>
      </c>
      <c r="W3995" s="30">
        <f t="shared" ca="1" si="11984"/>
        <v>98</v>
      </c>
    </row>
    <row r="3996" spans="1:23" ht="13">
      <c r="A3996" s="9">
        <f t="shared" si="8"/>
        <v>3993</v>
      </c>
      <c r="B3996" s="45">
        <v>8</v>
      </c>
      <c r="C3996" s="9">
        <f>MOD(A3996-1,COUNT('DATE Snapshot'!$A:$A))+1</f>
        <v>9</v>
      </c>
      <c r="D3996" s="25">
        <f t="shared" ref="D3996:I3996" ca="1" si="11985">INDIRECT(ADDRESS($C3996+1,D$2,,,D$1))</f>
        <v>42979</v>
      </c>
      <c r="E3996" s="27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8">
        <f t="shared" ca="1" si="11985"/>
        <v>42736</v>
      </c>
      <c r="I3996" s="9">
        <f t="shared" ca="1" si="11985"/>
        <v>6</v>
      </c>
      <c r="J3996" s="46">
        <f>TRUNC((A3996-1)/COUNT('DATE Snapshot'!A:A)/COUNT(PRODUCT!A:A),0)+1</f>
        <v>6</v>
      </c>
      <c r="K3996" s="9" t="str">
        <f t="shared" ref="K3996:O3996" ca="1" si="11986">INDIRECT(ADDRESS($J3996+1,K$2,,,K$1))</f>
        <v>CENTRO NORTE</v>
      </c>
      <c r="L3996" s="9" t="str">
        <f t="shared" ca="1" si="11986"/>
        <v>CN</v>
      </c>
      <c r="M3996" s="9" t="str">
        <f t="shared" ca="1" si="11986"/>
        <v>GOIANIA</v>
      </c>
      <c r="N3996" s="9" t="str">
        <f t="shared" ca="1" si="11986"/>
        <v>BRASIL</v>
      </c>
      <c r="O3996" s="9">
        <f t="shared" ca="1" si="11986"/>
        <v>0</v>
      </c>
      <c r="P3996" s="9">
        <f>MOD(TRUNC((A3996-1)/COUNT('DATE Snapshot'!A:A)),COUNT(PRODUCT!A:A))+1</f>
        <v>27</v>
      </c>
      <c r="Q3996" s="9" t="str">
        <f t="shared" ref="Q3996:W3996" ca="1" si="11987">INDIRECT(ADDRESS($P3996+1,Q$2,,,Q$1))</f>
        <v>RIESLING</v>
      </c>
      <c r="R3996" s="9" t="str">
        <f t="shared" ca="1" si="11987"/>
        <v>RISL_E</v>
      </c>
      <c r="S3996" s="9" t="str">
        <f t="shared" ca="1" si="11987"/>
        <v>VINHO BRANCO</v>
      </c>
      <c r="T3996" s="9" t="str">
        <f t="shared" ca="1" si="11987"/>
        <v>4_TPK_2,0 l</v>
      </c>
      <c r="U3996" s="29">
        <f t="shared" ca="1" si="11987"/>
        <v>4</v>
      </c>
      <c r="V3996" s="30">
        <f t="shared" ca="1" si="11987"/>
        <v>180</v>
      </c>
      <c r="W3996" s="30">
        <f t="shared" ca="1" si="11987"/>
        <v>98</v>
      </c>
    </row>
    <row r="3997" spans="1:23" ht="13">
      <c r="A3997" s="9">
        <f t="shared" si="8"/>
        <v>3994</v>
      </c>
      <c r="B3997" s="45">
        <v>22</v>
      </c>
      <c r="C3997" s="9">
        <f>MOD(A3997-1,COUNT('DATE Snapshot'!$A:$A))+1</f>
        <v>10</v>
      </c>
      <c r="D3997" s="25">
        <f t="shared" ref="D3997:I3997" ca="1" si="11988">INDIRECT(ADDRESS($C3997+1,D$2,,,D$1))</f>
        <v>43009</v>
      </c>
      <c r="E3997" s="27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8">
        <f t="shared" ca="1" si="11988"/>
        <v>42736</v>
      </c>
      <c r="I3997" s="9">
        <f t="shared" ca="1" si="11988"/>
        <v>1</v>
      </c>
      <c r="J3997" s="46">
        <f>TRUNC((A3997-1)/COUNT('DATE Snapshot'!A:A)/COUNT(PRODUCT!A:A),0)+1</f>
        <v>6</v>
      </c>
      <c r="K3997" s="9" t="str">
        <f t="shared" ref="K3997:O3997" ca="1" si="11989">INDIRECT(ADDRESS($J3997+1,K$2,,,K$1))</f>
        <v>CENTRO NORTE</v>
      </c>
      <c r="L3997" s="9" t="str">
        <f t="shared" ca="1" si="11989"/>
        <v>CN</v>
      </c>
      <c r="M3997" s="9" t="str">
        <f t="shared" ca="1" si="11989"/>
        <v>GOIANIA</v>
      </c>
      <c r="N3997" s="9" t="str">
        <f t="shared" ca="1" si="11989"/>
        <v>BRASIL</v>
      </c>
      <c r="O3997" s="9">
        <f t="shared" ca="1" si="11989"/>
        <v>0</v>
      </c>
      <c r="P3997" s="9">
        <f>MOD(TRUNC((A3997-1)/COUNT('DATE Snapshot'!A:A)),COUNT(PRODUCT!A:A))+1</f>
        <v>27</v>
      </c>
      <c r="Q3997" s="9" t="str">
        <f t="shared" ref="Q3997:W3997" ca="1" si="11990">INDIRECT(ADDRESS($P3997+1,Q$2,,,Q$1))</f>
        <v>RIESLING</v>
      </c>
      <c r="R3997" s="9" t="str">
        <f t="shared" ca="1" si="11990"/>
        <v>RISL_E</v>
      </c>
      <c r="S3997" s="9" t="str">
        <f t="shared" ca="1" si="11990"/>
        <v>VINHO BRANCO</v>
      </c>
      <c r="T3997" s="9" t="str">
        <f t="shared" ca="1" si="11990"/>
        <v>4_TPK_2,0 l</v>
      </c>
      <c r="U3997" s="29">
        <f t="shared" ca="1" si="11990"/>
        <v>4</v>
      </c>
      <c r="V3997" s="30">
        <f t="shared" ca="1" si="11990"/>
        <v>180</v>
      </c>
      <c r="W3997" s="30">
        <f t="shared" ca="1" si="11990"/>
        <v>98</v>
      </c>
    </row>
    <row r="3998" spans="1:23" ht="13">
      <c r="A3998" s="9">
        <f t="shared" si="8"/>
        <v>3995</v>
      </c>
      <c r="B3998" s="45">
        <v>17</v>
      </c>
      <c r="C3998" s="9">
        <f>MOD(A3998-1,COUNT('DATE Snapshot'!$A:$A))+1</f>
        <v>11</v>
      </c>
      <c r="D3998" s="25">
        <f t="shared" ref="D3998:I3998" ca="1" si="11991">INDIRECT(ADDRESS($C3998+1,D$2,,,D$1))</f>
        <v>43040</v>
      </c>
      <c r="E3998" s="27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8">
        <f t="shared" ca="1" si="11991"/>
        <v>42736</v>
      </c>
      <c r="I3998" s="9">
        <f t="shared" ca="1" si="11991"/>
        <v>4</v>
      </c>
      <c r="J3998" s="46">
        <f>TRUNC((A3998-1)/COUNT('DATE Snapshot'!A:A)/COUNT(PRODUCT!A:A),0)+1</f>
        <v>6</v>
      </c>
      <c r="K3998" s="9" t="str">
        <f t="shared" ref="K3998:O3998" ca="1" si="11992">INDIRECT(ADDRESS($J3998+1,K$2,,,K$1))</f>
        <v>CENTRO NORTE</v>
      </c>
      <c r="L3998" s="9" t="str">
        <f t="shared" ca="1" si="11992"/>
        <v>CN</v>
      </c>
      <c r="M3998" s="9" t="str">
        <f t="shared" ca="1" si="11992"/>
        <v>GOIANIA</v>
      </c>
      <c r="N3998" s="9" t="str">
        <f t="shared" ca="1" si="11992"/>
        <v>BRASIL</v>
      </c>
      <c r="O3998" s="9">
        <f t="shared" ca="1" si="11992"/>
        <v>0</v>
      </c>
      <c r="P3998" s="9">
        <f>MOD(TRUNC((A3998-1)/COUNT('DATE Snapshot'!A:A)),COUNT(PRODUCT!A:A))+1</f>
        <v>27</v>
      </c>
      <c r="Q3998" s="9" t="str">
        <f t="shared" ref="Q3998:W3998" ca="1" si="11993">INDIRECT(ADDRESS($P3998+1,Q$2,,,Q$1))</f>
        <v>RIESLING</v>
      </c>
      <c r="R3998" s="9" t="str">
        <f t="shared" ca="1" si="11993"/>
        <v>RISL_E</v>
      </c>
      <c r="S3998" s="9" t="str">
        <f t="shared" ca="1" si="11993"/>
        <v>VINHO BRANCO</v>
      </c>
      <c r="T3998" s="9" t="str">
        <f t="shared" ca="1" si="11993"/>
        <v>4_TPK_2,0 l</v>
      </c>
      <c r="U3998" s="29">
        <f t="shared" ca="1" si="11993"/>
        <v>4</v>
      </c>
      <c r="V3998" s="30">
        <f t="shared" ca="1" si="11993"/>
        <v>180</v>
      </c>
      <c r="W3998" s="30">
        <f t="shared" ca="1" si="11993"/>
        <v>98</v>
      </c>
    </row>
    <row r="3999" spans="1:23" ht="13">
      <c r="A3999" s="9">
        <f t="shared" si="8"/>
        <v>3996</v>
      </c>
      <c r="B3999" s="45">
        <v>16</v>
      </c>
      <c r="C3999" s="9">
        <f>MOD(A3999-1,COUNT('DATE Snapshot'!$A:$A))+1</f>
        <v>12</v>
      </c>
      <c r="D3999" s="25">
        <f t="shared" ref="D3999:I3999" ca="1" si="11994">INDIRECT(ADDRESS($C3999+1,D$2,,,D$1))</f>
        <v>43070</v>
      </c>
      <c r="E3999" s="27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8">
        <f t="shared" ca="1" si="11994"/>
        <v>42736</v>
      </c>
      <c r="I3999" s="9">
        <f t="shared" ca="1" si="11994"/>
        <v>6</v>
      </c>
      <c r="J3999" s="46">
        <f>TRUNC((A3999-1)/COUNT('DATE Snapshot'!A:A)/COUNT(PRODUCT!A:A),0)+1</f>
        <v>6</v>
      </c>
      <c r="K3999" s="9" t="str">
        <f t="shared" ref="K3999:O3999" ca="1" si="11995">INDIRECT(ADDRESS($J3999+1,K$2,,,K$1))</f>
        <v>CENTRO NORTE</v>
      </c>
      <c r="L3999" s="9" t="str">
        <f t="shared" ca="1" si="11995"/>
        <v>CN</v>
      </c>
      <c r="M3999" s="9" t="str">
        <f t="shared" ca="1" si="11995"/>
        <v>GOIANIA</v>
      </c>
      <c r="N3999" s="9" t="str">
        <f t="shared" ca="1" si="11995"/>
        <v>BRASIL</v>
      </c>
      <c r="O3999" s="9">
        <f t="shared" ca="1" si="11995"/>
        <v>0</v>
      </c>
      <c r="P3999" s="9">
        <f>MOD(TRUNC((A3999-1)/COUNT('DATE Snapshot'!A:A)),COUNT(PRODUCT!A:A))+1</f>
        <v>27</v>
      </c>
      <c r="Q3999" s="9" t="str">
        <f t="shared" ref="Q3999:W3999" ca="1" si="11996">INDIRECT(ADDRESS($P3999+1,Q$2,,,Q$1))</f>
        <v>RIESLING</v>
      </c>
      <c r="R3999" s="9" t="str">
        <f t="shared" ca="1" si="11996"/>
        <v>RISL_E</v>
      </c>
      <c r="S3999" s="9" t="str">
        <f t="shared" ca="1" si="11996"/>
        <v>VINHO BRANCO</v>
      </c>
      <c r="T3999" s="9" t="str">
        <f t="shared" ca="1" si="11996"/>
        <v>4_TPK_2,0 l</v>
      </c>
      <c r="U3999" s="29">
        <f t="shared" ca="1" si="11996"/>
        <v>4</v>
      </c>
      <c r="V3999" s="30">
        <f t="shared" ca="1" si="11996"/>
        <v>180</v>
      </c>
      <c r="W3999" s="30">
        <f t="shared" ca="1" si="11996"/>
        <v>98</v>
      </c>
    </row>
    <row r="4000" spans="1:23" ht="13">
      <c r="A4000" s="9">
        <f t="shared" si="8"/>
        <v>3997</v>
      </c>
      <c r="B4000" s="45">
        <v>8</v>
      </c>
      <c r="C4000" s="9">
        <f>MOD(A4000-1,COUNT('DATE Snapshot'!$A:$A))+1</f>
        <v>13</v>
      </c>
      <c r="D4000" s="25">
        <f t="shared" ref="D4000:I4000" ca="1" si="11997">INDIRECT(ADDRESS($C4000+1,D$2,,,D$1))</f>
        <v>43101</v>
      </c>
      <c r="E4000" s="27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8">
        <f t="shared" ca="1" si="11997"/>
        <v>43101</v>
      </c>
      <c r="I4000" s="9">
        <f t="shared" ca="1" si="11997"/>
        <v>2</v>
      </c>
      <c r="J4000" s="46">
        <f>TRUNC((A4000-1)/COUNT('DATE Snapshot'!A:A)/COUNT(PRODUCT!A:A),0)+1</f>
        <v>6</v>
      </c>
      <c r="K4000" s="9" t="str">
        <f t="shared" ref="K4000:O4000" ca="1" si="11998">INDIRECT(ADDRESS($J4000+1,K$2,,,K$1))</f>
        <v>CENTRO NORTE</v>
      </c>
      <c r="L4000" s="9" t="str">
        <f t="shared" ca="1" si="11998"/>
        <v>CN</v>
      </c>
      <c r="M4000" s="9" t="str">
        <f t="shared" ca="1" si="11998"/>
        <v>GOIANIA</v>
      </c>
      <c r="N4000" s="9" t="str">
        <f t="shared" ca="1" si="11998"/>
        <v>BRASIL</v>
      </c>
      <c r="O4000" s="9">
        <f t="shared" ca="1" si="11998"/>
        <v>0</v>
      </c>
      <c r="P4000" s="9">
        <f>MOD(TRUNC((A4000-1)/COUNT('DATE Snapshot'!A:A)),COUNT(PRODUCT!A:A))+1</f>
        <v>27</v>
      </c>
      <c r="Q4000" s="9" t="str">
        <f t="shared" ref="Q4000:W4000" ca="1" si="11999">INDIRECT(ADDRESS($P4000+1,Q$2,,,Q$1))</f>
        <v>RIESLING</v>
      </c>
      <c r="R4000" s="9" t="str">
        <f t="shared" ca="1" si="11999"/>
        <v>RISL_E</v>
      </c>
      <c r="S4000" s="9" t="str">
        <f t="shared" ca="1" si="11999"/>
        <v>VINHO BRANCO</v>
      </c>
      <c r="T4000" s="9" t="str">
        <f t="shared" ca="1" si="11999"/>
        <v>4_TPK_2,0 l</v>
      </c>
      <c r="U4000" s="29">
        <f t="shared" ca="1" si="11999"/>
        <v>4</v>
      </c>
      <c r="V4000" s="30">
        <f t="shared" ca="1" si="11999"/>
        <v>180</v>
      </c>
      <c r="W4000" s="30">
        <f t="shared" ca="1" si="11999"/>
        <v>98</v>
      </c>
    </row>
    <row r="4001" spans="1:23" ht="13">
      <c r="A4001" s="9">
        <f t="shared" si="8"/>
        <v>3998</v>
      </c>
      <c r="B4001" s="45">
        <v>4</v>
      </c>
      <c r="C4001" s="9">
        <f>MOD(A4001-1,COUNT('DATE Snapshot'!$A:$A))+1</f>
        <v>14</v>
      </c>
      <c r="D4001" s="25">
        <f t="shared" ref="D4001:I4001" ca="1" si="12000">INDIRECT(ADDRESS($C4001+1,D$2,,,D$1))</f>
        <v>43132</v>
      </c>
      <c r="E4001" s="27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8">
        <f t="shared" ca="1" si="12000"/>
        <v>43101</v>
      </c>
      <c r="I4001" s="9">
        <f t="shared" ca="1" si="12000"/>
        <v>5</v>
      </c>
      <c r="J4001" s="46">
        <f>TRUNC((A4001-1)/COUNT('DATE Snapshot'!A:A)/COUNT(PRODUCT!A:A),0)+1</f>
        <v>6</v>
      </c>
      <c r="K4001" s="9" t="str">
        <f t="shared" ref="K4001:O4001" ca="1" si="12001">INDIRECT(ADDRESS($J4001+1,K$2,,,K$1))</f>
        <v>CENTRO NORTE</v>
      </c>
      <c r="L4001" s="9" t="str">
        <f t="shared" ca="1" si="12001"/>
        <v>CN</v>
      </c>
      <c r="M4001" s="9" t="str">
        <f t="shared" ca="1" si="12001"/>
        <v>GOIANIA</v>
      </c>
      <c r="N4001" s="9" t="str">
        <f t="shared" ca="1" si="12001"/>
        <v>BRASIL</v>
      </c>
      <c r="O4001" s="9">
        <f t="shared" ca="1" si="12001"/>
        <v>0</v>
      </c>
      <c r="P4001" s="9">
        <f>MOD(TRUNC((A4001-1)/COUNT('DATE Snapshot'!A:A)),COUNT(PRODUCT!A:A))+1</f>
        <v>27</v>
      </c>
      <c r="Q4001" s="9" t="str">
        <f t="shared" ref="Q4001:W4001" ca="1" si="12002">INDIRECT(ADDRESS($P4001+1,Q$2,,,Q$1))</f>
        <v>RIESLING</v>
      </c>
      <c r="R4001" s="9" t="str">
        <f t="shared" ca="1" si="12002"/>
        <v>RISL_E</v>
      </c>
      <c r="S4001" s="9" t="str">
        <f t="shared" ca="1" si="12002"/>
        <v>VINHO BRANCO</v>
      </c>
      <c r="T4001" s="9" t="str">
        <f t="shared" ca="1" si="12002"/>
        <v>4_TPK_2,0 l</v>
      </c>
      <c r="U4001" s="29">
        <f t="shared" ca="1" si="12002"/>
        <v>4</v>
      </c>
      <c r="V4001" s="30">
        <f t="shared" ca="1" si="12002"/>
        <v>180</v>
      </c>
      <c r="W4001" s="30">
        <f t="shared" ca="1" si="12002"/>
        <v>98</v>
      </c>
    </row>
    <row r="4002" spans="1:23" ht="13">
      <c r="A4002" s="9">
        <f t="shared" si="8"/>
        <v>3999</v>
      </c>
      <c r="B4002" s="45">
        <v>12</v>
      </c>
      <c r="C4002" s="9">
        <f>MOD(A4002-1,COUNT('DATE Snapshot'!$A:$A))+1</f>
        <v>15</v>
      </c>
      <c r="D4002" s="25">
        <f t="shared" ref="D4002:I4002" ca="1" si="12003">INDIRECT(ADDRESS($C4002+1,D$2,,,D$1))</f>
        <v>43160</v>
      </c>
      <c r="E4002" s="27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8">
        <f t="shared" ca="1" si="12003"/>
        <v>43101</v>
      </c>
      <c r="I4002" s="9">
        <f t="shared" ca="1" si="12003"/>
        <v>5</v>
      </c>
      <c r="J4002" s="46">
        <f>TRUNC((A4002-1)/COUNT('DATE Snapshot'!A:A)/COUNT(PRODUCT!A:A),0)+1</f>
        <v>6</v>
      </c>
      <c r="K4002" s="9" t="str">
        <f t="shared" ref="K4002:O4002" ca="1" si="12004">INDIRECT(ADDRESS($J4002+1,K$2,,,K$1))</f>
        <v>CENTRO NORTE</v>
      </c>
      <c r="L4002" s="9" t="str">
        <f t="shared" ca="1" si="12004"/>
        <v>CN</v>
      </c>
      <c r="M4002" s="9" t="str">
        <f t="shared" ca="1" si="12004"/>
        <v>GOIANIA</v>
      </c>
      <c r="N4002" s="9" t="str">
        <f t="shared" ca="1" si="12004"/>
        <v>BRASIL</v>
      </c>
      <c r="O4002" s="9">
        <f t="shared" ca="1" si="12004"/>
        <v>0</v>
      </c>
      <c r="P4002" s="9">
        <f>MOD(TRUNC((A4002-1)/COUNT('DATE Snapshot'!A:A)),COUNT(PRODUCT!A:A))+1</f>
        <v>27</v>
      </c>
      <c r="Q4002" s="9" t="str">
        <f t="shared" ref="Q4002:W4002" ca="1" si="12005">INDIRECT(ADDRESS($P4002+1,Q$2,,,Q$1))</f>
        <v>RIESLING</v>
      </c>
      <c r="R4002" s="9" t="str">
        <f t="shared" ca="1" si="12005"/>
        <v>RISL_E</v>
      </c>
      <c r="S4002" s="9" t="str">
        <f t="shared" ca="1" si="12005"/>
        <v>VINHO BRANCO</v>
      </c>
      <c r="T4002" s="9" t="str">
        <f t="shared" ca="1" si="12005"/>
        <v>4_TPK_2,0 l</v>
      </c>
      <c r="U4002" s="29">
        <f t="shared" ca="1" si="12005"/>
        <v>4</v>
      </c>
      <c r="V4002" s="30">
        <f t="shared" ca="1" si="12005"/>
        <v>180</v>
      </c>
      <c r="W4002" s="30">
        <f t="shared" ca="1" si="12005"/>
        <v>98</v>
      </c>
    </row>
    <row r="4003" spans="1:23" ht="13">
      <c r="A4003" s="9">
        <f t="shared" si="8"/>
        <v>4000</v>
      </c>
      <c r="B4003" s="45">
        <v>5</v>
      </c>
      <c r="C4003" s="9">
        <f>MOD(A4003-1,COUNT('DATE Snapshot'!$A:$A))+1</f>
        <v>16</v>
      </c>
      <c r="D4003" s="25">
        <f t="shared" ref="D4003:I4003" ca="1" si="12006">INDIRECT(ADDRESS($C4003+1,D$2,,,D$1))</f>
        <v>43191</v>
      </c>
      <c r="E4003" s="27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8">
        <f t="shared" ca="1" si="12006"/>
        <v>43101</v>
      </c>
      <c r="I4003" s="9">
        <f t="shared" ca="1" si="12006"/>
        <v>1</v>
      </c>
      <c r="J4003" s="46">
        <f>TRUNC((A4003-1)/COUNT('DATE Snapshot'!A:A)/COUNT(PRODUCT!A:A),0)+1</f>
        <v>6</v>
      </c>
      <c r="K4003" s="9" t="str">
        <f t="shared" ref="K4003:O4003" ca="1" si="12007">INDIRECT(ADDRESS($J4003+1,K$2,,,K$1))</f>
        <v>CENTRO NORTE</v>
      </c>
      <c r="L4003" s="9" t="str">
        <f t="shared" ca="1" si="12007"/>
        <v>CN</v>
      </c>
      <c r="M4003" s="9" t="str">
        <f t="shared" ca="1" si="12007"/>
        <v>GOIANIA</v>
      </c>
      <c r="N4003" s="9" t="str">
        <f t="shared" ca="1" si="12007"/>
        <v>BRASIL</v>
      </c>
      <c r="O4003" s="9">
        <f t="shared" ca="1" si="12007"/>
        <v>0</v>
      </c>
      <c r="P4003" s="9">
        <f>MOD(TRUNC((A4003-1)/COUNT('DATE Snapshot'!A:A)),COUNT(PRODUCT!A:A))+1</f>
        <v>27</v>
      </c>
      <c r="Q4003" s="9" t="str">
        <f t="shared" ref="Q4003:W4003" ca="1" si="12008">INDIRECT(ADDRESS($P4003+1,Q$2,,,Q$1))</f>
        <v>RIESLING</v>
      </c>
      <c r="R4003" s="9" t="str">
        <f t="shared" ca="1" si="12008"/>
        <v>RISL_E</v>
      </c>
      <c r="S4003" s="9" t="str">
        <f t="shared" ca="1" si="12008"/>
        <v>VINHO BRANCO</v>
      </c>
      <c r="T4003" s="9" t="str">
        <f t="shared" ca="1" si="12008"/>
        <v>4_TPK_2,0 l</v>
      </c>
      <c r="U4003" s="29">
        <f t="shared" ca="1" si="12008"/>
        <v>4</v>
      </c>
      <c r="V4003" s="30">
        <f t="shared" ca="1" si="12008"/>
        <v>180</v>
      </c>
      <c r="W4003" s="30">
        <f t="shared" ca="1" si="12008"/>
        <v>98</v>
      </c>
    </row>
    <row r="4004" spans="1:23" ht="13">
      <c r="A4004" s="9">
        <f t="shared" si="8"/>
        <v>4001</v>
      </c>
      <c r="B4004" s="45">
        <v>12</v>
      </c>
      <c r="C4004" s="9">
        <f>MOD(A4004-1,COUNT('DATE Snapshot'!$A:$A))+1</f>
        <v>17</v>
      </c>
      <c r="D4004" s="25">
        <f t="shared" ref="D4004:I4004" ca="1" si="12009">INDIRECT(ADDRESS($C4004+1,D$2,,,D$1))</f>
        <v>43221</v>
      </c>
      <c r="E4004" s="27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8">
        <f t="shared" ca="1" si="12009"/>
        <v>43101</v>
      </c>
      <c r="I4004" s="9">
        <f t="shared" ca="1" si="12009"/>
        <v>3</v>
      </c>
      <c r="J4004" s="46">
        <f>TRUNC((A4004-1)/COUNT('DATE Snapshot'!A:A)/COUNT(PRODUCT!A:A),0)+1</f>
        <v>6</v>
      </c>
      <c r="K4004" s="9" t="str">
        <f t="shared" ref="K4004:O4004" ca="1" si="12010">INDIRECT(ADDRESS($J4004+1,K$2,,,K$1))</f>
        <v>CENTRO NORTE</v>
      </c>
      <c r="L4004" s="9" t="str">
        <f t="shared" ca="1" si="12010"/>
        <v>CN</v>
      </c>
      <c r="M4004" s="9" t="str">
        <f t="shared" ca="1" si="12010"/>
        <v>GOIANIA</v>
      </c>
      <c r="N4004" s="9" t="str">
        <f t="shared" ca="1" si="12010"/>
        <v>BRASIL</v>
      </c>
      <c r="O4004" s="9">
        <f t="shared" ca="1" si="12010"/>
        <v>0</v>
      </c>
      <c r="P4004" s="9">
        <f>MOD(TRUNC((A4004-1)/COUNT('DATE Snapshot'!A:A)),COUNT(PRODUCT!A:A))+1</f>
        <v>27</v>
      </c>
      <c r="Q4004" s="9" t="str">
        <f t="shared" ref="Q4004:W4004" ca="1" si="12011">INDIRECT(ADDRESS($P4004+1,Q$2,,,Q$1))</f>
        <v>RIESLING</v>
      </c>
      <c r="R4004" s="9" t="str">
        <f t="shared" ca="1" si="12011"/>
        <v>RISL_E</v>
      </c>
      <c r="S4004" s="9" t="str">
        <f t="shared" ca="1" si="12011"/>
        <v>VINHO BRANCO</v>
      </c>
      <c r="T4004" s="9" t="str">
        <f t="shared" ca="1" si="12011"/>
        <v>4_TPK_2,0 l</v>
      </c>
      <c r="U4004" s="29">
        <f t="shared" ca="1" si="12011"/>
        <v>4</v>
      </c>
      <c r="V4004" s="30">
        <f t="shared" ca="1" si="12011"/>
        <v>180</v>
      </c>
      <c r="W4004" s="30">
        <f t="shared" ca="1" si="12011"/>
        <v>98</v>
      </c>
    </row>
    <row r="4005" spans="1:23" ht="13">
      <c r="A4005" s="9">
        <f t="shared" si="8"/>
        <v>4002</v>
      </c>
      <c r="B4005" s="45">
        <v>13</v>
      </c>
      <c r="C4005" s="9">
        <f>MOD(A4005-1,COUNT('DATE Snapshot'!$A:$A))+1</f>
        <v>18</v>
      </c>
      <c r="D4005" s="25">
        <f t="shared" ref="D4005:I4005" ca="1" si="12012">INDIRECT(ADDRESS($C4005+1,D$2,,,D$1))</f>
        <v>43252</v>
      </c>
      <c r="E4005" s="27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8">
        <f t="shared" ca="1" si="12012"/>
        <v>43101</v>
      </c>
      <c r="I4005" s="9">
        <f t="shared" ca="1" si="12012"/>
        <v>6</v>
      </c>
      <c r="J4005" s="46">
        <f>TRUNC((A4005-1)/COUNT('DATE Snapshot'!A:A)/COUNT(PRODUCT!A:A),0)+1</f>
        <v>6</v>
      </c>
      <c r="K4005" s="9" t="str">
        <f t="shared" ref="K4005:O4005" ca="1" si="12013">INDIRECT(ADDRESS($J4005+1,K$2,,,K$1))</f>
        <v>CENTRO NORTE</v>
      </c>
      <c r="L4005" s="9" t="str">
        <f t="shared" ca="1" si="12013"/>
        <v>CN</v>
      </c>
      <c r="M4005" s="9" t="str">
        <f t="shared" ca="1" si="12013"/>
        <v>GOIANIA</v>
      </c>
      <c r="N4005" s="9" t="str">
        <f t="shared" ca="1" si="12013"/>
        <v>BRASIL</v>
      </c>
      <c r="O4005" s="9">
        <f t="shared" ca="1" si="12013"/>
        <v>0</v>
      </c>
      <c r="P4005" s="9">
        <f>MOD(TRUNC((A4005-1)/COUNT('DATE Snapshot'!A:A)),COUNT(PRODUCT!A:A))+1</f>
        <v>27</v>
      </c>
      <c r="Q4005" s="9" t="str">
        <f t="shared" ref="Q4005:W4005" ca="1" si="12014">INDIRECT(ADDRESS($P4005+1,Q$2,,,Q$1))</f>
        <v>RIESLING</v>
      </c>
      <c r="R4005" s="9" t="str">
        <f t="shared" ca="1" si="12014"/>
        <v>RISL_E</v>
      </c>
      <c r="S4005" s="9" t="str">
        <f t="shared" ca="1" si="12014"/>
        <v>VINHO BRANCO</v>
      </c>
      <c r="T4005" s="9" t="str">
        <f t="shared" ca="1" si="12014"/>
        <v>4_TPK_2,0 l</v>
      </c>
      <c r="U4005" s="29">
        <f t="shared" ca="1" si="12014"/>
        <v>4</v>
      </c>
      <c r="V4005" s="30">
        <f t="shared" ca="1" si="12014"/>
        <v>180</v>
      </c>
      <c r="W4005" s="30">
        <f t="shared" ca="1" si="12014"/>
        <v>98</v>
      </c>
    </row>
    <row r="4006" spans="1:23" ht="13">
      <c r="A4006" s="9">
        <f t="shared" si="8"/>
        <v>4003</v>
      </c>
      <c r="B4006" s="45">
        <v>10</v>
      </c>
      <c r="C4006" s="9">
        <f>MOD(A4006-1,COUNT('DATE Snapshot'!$A:$A))+1</f>
        <v>19</v>
      </c>
      <c r="D4006" s="25">
        <f t="shared" ref="D4006:I4006" ca="1" si="12015">INDIRECT(ADDRESS($C4006+1,D$2,,,D$1))</f>
        <v>43282</v>
      </c>
      <c r="E4006" s="27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8">
        <f t="shared" ca="1" si="12015"/>
        <v>43101</v>
      </c>
      <c r="I4006" s="9">
        <f t="shared" ca="1" si="12015"/>
        <v>1</v>
      </c>
      <c r="J4006" s="46">
        <f>TRUNC((A4006-1)/COUNT('DATE Snapshot'!A:A)/COUNT(PRODUCT!A:A),0)+1</f>
        <v>6</v>
      </c>
      <c r="K4006" s="9" t="str">
        <f t="shared" ref="K4006:O4006" ca="1" si="12016">INDIRECT(ADDRESS($J4006+1,K$2,,,K$1))</f>
        <v>CENTRO NORTE</v>
      </c>
      <c r="L4006" s="9" t="str">
        <f t="shared" ca="1" si="12016"/>
        <v>CN</v>
      </c>
      <c r="M4006" s="9" t="str">
        <f t="shared" ca="1" si="12016"/>
        <v>GOIANIA</v>
      </c>
      <c r="N4006" s="9" t="str">
        <f t="shared" ca="1" si="12016"/>
        <v>BRASIL</v>
      </c>
      <c r="O4006" s="9">
        <f t="shared" ca="1" si="12016"/>
        <v>0</v>
      </c>
      <c r="P4006" s="9">
        <f>MOD(TRUNC((A4006-1)/COUNT('DATE Snapshot'!A:A)),COUNT(PRODUCT!A:A))+1</f>
        <v>27</v>
      </c>
      <c r="Q4006" s="9" t="str">
        <f t="shared" ref="Q4006:W4006" ca="1" si="12017">INDIRECT(ADDRESS($P4006+1,Q$2,,,Q$1))</f>
        <v>RIESLING</v>
      </c>
      <c r="R4006" s="9" t="str">
        <f t="shared" ca="1" si="12017"/>
        <v>RISL_E</v>
      </c>
      <c r="S4006" s="9" t="str">
        <f t="shared" ca="1" si="12017"/>
        <v>VINHO BRANCO</v>
      </c>
      <c r="T4006" s="9" t="str">
        <f t="shared" ca="1" si="12017"/>
        <v>4_TPK_2,0 l</v>
      </c>
      <c r="U4006" s="29">
        <f t="shared" ca="1" si="12017"/>
        <v>4</v>
      </c>
      <c r="V4006" s="30">
        <f t="shared" ca="1" si="12017"/>
        <v>180</v>
      </c>
      <c r="W4006" s="30">
        <f t="shared" ca="1" si="12017"/>
        <v>98</v>
      </c>
    </row>
    <row r="4007" spans="1:23" ht="13">
      <c r="A4007" s="9">
        <f t="shared" si="8"/>
        <v>4004</v>
      </c>
      <c r="B4007" s="45">
        <v>13</v>
      </c>
      <c r="C4007" s="9">
        <f>MOD(A4007-1,COUNT('DATE Snapshot'!$A:$A))+1</f>
        <v>20</v>
      </c>
      <c r="D4007" s="25">
        <f t="shared" ref="D4007:I4007" ca="1" si="12018">INDIRECT(ADDRESS($C4007+1,D$2,,,D$1))</f>
        <v>43313</v>
      </c>
      <c r="E4007" s="27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8">
        <f t="shared" ca="1" si="12018"/>
        <v>43101</v>
      </c>
      <c r="I4007" s="9">
        <f t="shared" ca="1" si="12018"/>
        <v>4</v>
      </c>
      <c r="J4007" s="46">
        <f>TRUNC((A4007-1)/COUNT('DATE Snapshot'!A:A)/COUNT(PRODUCT!A:A),0)+1</f>
        <v>6</v>
      </c>
      <c r="K4007" s="9" t="str">
        <f t="shared" ref="K4007:O4007" ca="1" si="12019">INDIRECT(ADDRESS($J4007+1,K$2,,,K$1))</f>
        <v>CENTRO NORTE</v>
      </c>
      <c r="L4007" s="9" t="str">
        <f t="shared" ca="1" si="12019"/>
        <v>CN</v>
      </c>
      <c r="M4007" s="9" t="str">
        <f t="shared" ca="1" si="12019"/>
        <v>GOIANIA</v>
      </c>
      <c r="N4007" s="9" t="str">
        <f t="shared" ca="1" si="12019"/>
        <v>BRASIL</v>
      </c>
      <c r="O4007" s="9">
        <f t="shared" ca="1" si="12019"/>
        <v>0</v>
      </c>
      <c r="P4007" s="9">
        <f>MOD(TRUNC((A4007-1)/COUNT('DATE Snapshot'!A:A)),COUNT(PRODUCT!A:A))+1</f>
        <v>27</v>
      </c>
      <c r="Q4007" s="9" t="str">
        <f t="shared" ref="Q4007:W4007" ca="1" si="12020">INDIRECT(ADDRESS($P4007+1,Q$2,,,Q$1))</f>
        <v>RIESLING</v>
      </c>
      <c r="R4007" s="9" t="str">
        <f t="shared" ca="1" si="12020"/>
        <v>RISL_E</v>
      </c>
      <c r="S4007" s="9" t="str">
        <f t="shared" ca="1" si="12020"/>
        <v>VINHO BRANCO</v>
      </c>
      <c r="T4007" s="9" t="str">
        <f t="shared" ca="1" si="12020"/>
        <v>4_TPK_2,0 l</v>
      </c>
      <c r="U4007" s="29">
        <f t="shared" ca="1" si="12020"/>
        <v>4</v>
      </c>
      <c r="V4007" s="30">
        <f t="shared" ca="1" si="12020"/>
        <v>180</v>
      </c>
      <c r="W4007" s="30">
        <f t="shared" ca="1" si="12020"/>
        <v>98</v>
      </c>
    </row>
    <row r="4008" spans="1:23" ht="13">
      <c r="A4008" s="9">
        <f t="shared" si="8"/>
        <v>4005</v>
      </c>
      <c r="B4008" s="45">
        <v>0</v>
      </c>
      <c r="C4008" s="9">
        <f>MOD(A4008-1,COUNT('DATE Snapshot'!$A:$A))+1</f>
        <v>21</v>
      </c>
      <c r="D4008" s="25">
        <f t="shared" ref="D4008:I4008" ca="1" si="12021">INDIRECT(ADDRESS($C4008+1,D$2,,,D$1))</f>
        <v>43344</v>
      </c>
      <c r="E4008" s="27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8">
        <f t="shared" ca="1" si="12021"/>
        <v>43101</v>
      </c>
      <c r="I4008" s="9">
        <f t="shared" ca="1" si="12021"/>
        <v>7</v>
      </c>
      <c r="J4008" s="46">
        <f>TRUNC((A4008-1)/COUNT('DATE Snapshot'!A:A)/COUNT(PRODUCT!A:A),0)+1</f>
        <v>6</v>
      </c>
      <c r="K4008" s="9" t="str">
        <f t="shared" ref="K4008:O4008" ca="1" si="12022">INDIRECT(ADDRESS($J4008+1,K$2,,,K$1))</f>
        <v>CENTRO NORTE</v>
      </c>
      <c r="L4008" s="9" t="str">
        <f t="shared" ca="1" si="12022"/>
        <v>CN</v>
      </c>
      <c r="M4008" s="9" t="str">
        <f t="shared" ca="1" si="12022"/>
        <v>GOIANIA</v>
      </c>
      <c r="N4008" s="9" t="str">
        <f t="shared" ca="1" si="12022"/>
        <v>BRASIL</v>
      </c>
      <c r="O4008" s="9">
        <f t="shared" ca="1" si="12022"/>
        <v>0</v>
      </c>
      <c r="P4008" s="9">
        <f>MOD(TRUNC((A4008-1)/COUNT('DATE Snapshot'!A:A)),COUNT(PRODUCT!A:A))+1</f>
        <v>27</v>
      </c>
      <c r="Q4008" s="9" t="str">
        <f t="shared" ref="Q4008:W4008" ca="1" si="12023">INDIRECT(ADDRESS($P4008+1,Q$2,,,Q$1))</f>
        <v>RIESLING</v>
      </c>
      <c r="R4008" s="9" t="str">
        <f t="shared" ca="1" si="12023"/>
        <v>RISL_E</v>
      </c>
      <c r="S4008" s="9" t="str">
        <f t="shared" ca="1" si="12023"/>
        <v>VINHO BRANCO</v>
      </c>
      <c r="T4008" s="9" t="str">
        <f t="shared" ca="1" si="12023"/>
        <v>4_TPK_2,0 l</v>
      </c>
      <c r="U4008" s="29">
        <f t="shared" ca="1" si="12023"/>
        <v>4</v>
      </c>
      <c r="V4008" s="30">
        <f t="shared" ca="1" si="12023"/>
        <v>180</v>
      </c>
      <c r="W4008" s="30">
        <f t="shared" ca="1" si="12023"/>
        <v>98</v>
      </c>
    </row>
    <row r="4009" spans="1:23" ht="13">
      <c r="A4009" s="9">
        <f t="shared" si="8"/>
        <v>4006</v>
      </c>
      <c r="B4009" s="45">
        <v>11</v>
      </c>
      <c r="C4009" s="9">
        <f>MOD(A4009-1,COUNT('DATE Snapshot'!$A:$A))+1</f>
        <v>22</v>
      </c>
      <c r="D4009" s="25">
        <f t="shared" ref="D4009:I4009" ca="1" si="12024">INDIRECT(ADDRESS($C4009+1,D$2,,,D$1))</f>
        <v>43374</v>
      </c>
      <c r="E4009" s="27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8">
        <f t="shared" ca="1" si="12024"/>
        <v>43101</v>
      </c>
      <c r="I4009" s="9">
        <f t="shared" ca="1" si="12024"/>
        <v>2</v>
      </c>
      <c r="J4009" s="46">
        <f>TRUNC((A4009-1)/COUNT('DATE Snapshot'!A:A)/COUNT(PRODUCT!A:A),0)+1</f>
        <v>6</v>
      </c>
      <c r="K4009" s="9" t="str">
        <f t="shared" ref="K4009:O4009" ca="1" si="12025">INDIRECT(ADDRESS($J4009+1,K$2,,,K$1))</f>
        <v>CENTRO NORTE</v>
      </c>
      <c r="L4009" s="9" t="str">
        <f t="shared" ca="1" si="12025"/>
        <v>CN</v>
      </c>
      <c r="M4009" s="9" t="str">
        <f t="shared" ca="1" si="12025"/>
        <v>GOIANIA</v>
      </c>
      <c r="N4009" s="9" t="str">
        <f t="shared" ca="1" si="12025"/>
        <v>BRASIL</v>
      </c>
      <c r="O4009" s="9">
        <f t="shared" ca="1" si="12025"/>
        <v>0</v>
      </c>
      <c r="P4009" s="9">
        <f>MOD(TRUNC((A4009-1)/COUNT('DATE Snapshot'!A:A)),COUNT(PRODUCT!A:A))+1</f>
        <v>27</v>
      </c>
      <c r="Q4009" s="9" t="str">
        <f t="shared" ref="Q4009:W4009" ca="1" si="12026">INDIRECT(ADDRESS($P4009+1,Q$2,,,Q$1))</f>
        <v>RIESLING</v>
      </c>
      <c r="R4009" s="9" t="str">
        <f t="shared" ca="1" si="12026"/>
        <v>RISL_E</v>
      </c>
      <c r="S4009" s="9" t="str">
        <f t="shared" ca="1" si="12026"/>
        <v>VINHO BRANCO</v>
      </c>
      <c r="T4009" s="9" t="str">
        <f t="shared" ca="1" si="12026"/>
        <v>4_TPK_2,0 l</v>
      </c>
      <c r="U4009" s="29">
        <f t="shared" ca="1" si="12026"/>
        <v>4</v>
      </c>
      <c r="V4009" s="30">
        <f t="shared" ca="1" si="12026"/>
        <v>180</v>
      </c>
      <c r="W4009" s="30">
        <f t="shared" ca="1" si="12026"/>
        <v>98</v>
      </c>
    </row>
    <row r="4010" spans="1:23" ht="13">
      <c r="A4010" s="9">
        <f t="shared" si="8"/>
        <v>4007</v>
      </c>
      <c r="B4010" s="45">
        <v>6</v>
      </c>
      <c r="C4010" s="9">
        <f>MOD(A4010-1,COUNT('DATE Snapshot'!$A:$A))+1</f>
        <v>23</v>
      </c>
      <c r="D4010" s="25">
        <f t="shared" ref="D4010:I4010" ca="1" si="12027">INDIRECT(ADDRESS($C4010+1,D$2,,,D$1))</f>
        <v>43405</v>
      </c>
      <c r="E4010" s="27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8">
        <f t="shared" ca="1" si="12027"/>
        <v>43101</v>
      </c>
      <c r="I4010" s="9">
        <f t="shared" ca="1" si="12027"/>
        <v>5</v>
      </c>
      <c r="J4010" s="46">
        <f>TRUNC((A4010-1)/COUNT('DATE Snapshot'!A:A)/COUNT(PRODUCT!A:A),0)+1</f>
        <v>6</v>
      </c>
      <c r="K4010" s="9" t="str">
        <f t="shared" ref="K4010:O4010" ca="1" si="12028">INDIRECT(ADDRESS($J4010+1,K$2,,,K$1))</f>
        <v>CENTRO NORTE</v>
      </c>
      <c r="L4010" s="9" t="str">
        <f t="shared" ca="1" si="12028"/>
        <v>CN</v>
      </c>
      <c r="M4010" s="9" t="str">
        <f t="shared" ca="1" si="12028"/>
        <v>GOIANIA</v>
      </c>
      <c r="N4010" s="9" t="str">
        <f t="shared" ca="1" si="12028"/>
        <v>BRASIL</v>
      </c>
      <c r="O4010" s="9">
        <f t="shared" ca="1" si="12028"/>
        <v>0</v>
      </c>
      <c r="P4010" s="9">
        <f>MOD(TRUNC((A4010-1)/COUNT('DATE Snapshot'!A:A)),COUNT(PRODUCT!A:A))+1</f>
        <v>27</v>
      </c>
      <c r="Q4010" s="9" t="str">
        <f t="shared" ref="Q4010:W4010" ca="1" si="12029">INDIRECT(ADDRESS($P4010+1,Q$2,,,Q$1))</f>
        <v>RIESLING</v>
      </c>
      <c r="R4010" s="9" t="str">
        <f t="shared" ca="1" si="12029"/>
        <v>RISL_E</v>
      </c>
      <c r="S4010" s="9" t="str">
        <f t="shared" ca="1" si="12029"/>
        <v>VINHO BRANCO</v>
      </c>
      <c r="T4010" s="9" t="str">
        <f t="shared" ca="1" si="12029"/>
        <v>4_TPK_2,0 l</v>
      </c>
      <c r="U4010" s="29">
        <f t="shared" ca="1" si="12029"/>
        <v>4</v>
      </c>
      <c r="V4010" s="30">
        <f t="shared" ca="1" si="12029"/>
        <v>180</v>
      </c>
      <c r="W4010" s="30">
        <f t="shared" ca="1" si="12029"/>
        <v>98</v>
      </c>
    </row>
    <row r="4011" spans="1:23" ht="13">
      <c r="A4011" s="9">
        <f t="shared" si="8"/>
        <v>4008</v>
      </c>
      <c r="B4011" s="45">
        <v>13</v>
      </c>
      <c r="C4011" s="9">
        <f>MOD(A4011-1,COUNT('DATE Snapshot'!$A:$A))+1</f>
        <v>24</v>
      </c>
      <c r="D4011" s="25">
        <f t="shared" ref="D4011:I4011" ca="1" si="12030">INDIRECT(ADDRESS($C4011+1,D$2,,,D$1))</f>
        <v>43435</v>
      </c>
      <c r="E4011" s="27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8">
        <f t="shared" ca="1" si="12030"/>
        <v>43101</v>
      </c>
      <c r="I4011" s="9">
        <f t="shared" ca="1" si="12030"/>
        <v>7</v>
      </c>
      <c r="J4011" s="46">
        <f>TRUNC((A4011-1)/COUNT('DATE Snapshot'!A:A)/COUNT(PRODUCT!A:A),0)+1</f>
        <v>6</v>
      </c>
      <c r="K4011" s="9" t="str">
        <f t="shared" ref="K4011:O4011" ca="1" si="12031">INDIRECT(ADDRESS($J4011+1,K$2,,,K$1))</f>
        <v>CENTRO NORTE</v>
      </c>
      <c r="L4011" s="9" t="str">
        <f t="shared" ca="1" si="12031"/>
        <v>CN</v>
      </c>
      <c r="M4011" s="9" t="str">
        <f t="shared" ca="1" si="12031"/>
        <v>GOIANIA</v>
      </c>
      <c r="N4011" s="9" t="str">
        <f t="shared" ca="1" si="12031"/>
        <v>BRASIL</v>
      </c>
      <c r="O4011" s="9">
        <f t="shared" ca="1" si="12031"/>
        <v>0</v>
      </c>
      <c r="P4011" s="9">
        <f>MOD(TRUNC((A4011-1)/COUNT('DATE Snapshot'!A:A)),COUNT(PRODUCT!A:A))+1</f>
        <v>27</v>
      </c>
      <c r="Q4011" s="9" t="str">
        <f t="shared" ref="Q4011:W4011" ca="1" si="12032">INDIRECT(ADDRESS($P4011+1,Q$2,,,Q$1))</f>
        <v>RIESLING</v>
      </c>
      <c r="R4011" s="9" t="str">
        <f t="shared" ca="1" si="12032"/>
        <v>RISL_E</v>
      </c>
      <c r="S4011" s="9" t="str">
        <f t="shared" ca="1" si="12032"/>
        <v>VINHO BRANCO</v>
      </c>
      <c r="T4011" s="9" t="str">
        <f t="shared" ca="1" si="12032"/>
        <v>4_TPK_2,0 l</v>
      </c>
      <c r="U4011" s="29">
        <f t="shared" ca="1" si="12032"/>
        <v>4</v>
      </c>
      <c r="V4011" s="30">
        <f t="shared" ca="1" si="12032"/>
        <v>180</v>
      </c>
      <c r="W4011" s="30">
        <f t="shared" ca="1" si="12032"/>
        <v>98</v>
      </c>
    </row>
    <row r="4012" spans="1:23" ht="13">
      <c r="A4012" s="9">
        <f t="shared" si="8"/>
        <v>4009</v>
      </c>
      <c r="B4012" s="45">
        <v>10</v>
      </c>
      <c r="C4012" s="9">
        <f>MOD(A4012-1,COUNT('DATE Snapshot'!$A:$A))+1</f>
        <v>1</v>
      </c>
      <c r="D4012" s="25">
        <f t="shared" ref="D4012:I4012" ca="1" si="12033">INDIRECT(ADDRESS($C4012+1,D$2,,,D$1))</f>
        <v>42736</v>
      </c>
      <c r="E4012" s="27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8">
        <f t="shared" ca="1" si="12033"/>
        <v>42736</v>
      </c>
      <c r="I4012" s="9">
        <f t="shared" ca="1" si="12033"/>
        <v>1</v>
      </c>
      <c r="J4012" s="46">
        <f>TRUNC((A4012-1)/COUNT('DATE Snapshot'!A:A)/COUNT(PRODUCT!A:A),0)+1</f>
        <v>6</v>
      </c>
      <c r="K4012" s="9" t="str">
        <f t="shared" ref="K4012:O4012" ca="1" si="12034">INDIRECT(ADDRESS($J4012+1,K$2,,,K$1))</f>
        <v>CENTRO NORTE</v>
      </c>
      <c r="L4012" s="9" t="str">
        <f t="shared" ca="1" si="12034"/>
        <v>CN</v>
      </c>
      <c r="M4012" s="9" t="str">
        <f t="shared" ca="1" si="12034"/>
        <v>GOIANIA</v>
      </c>
      <c r="N4012" s="9" t="str">
        <f t="shared" ca="1" si="12034"/>
        <v>BRASIL</v>
      </c>
      <c r="O4012" s="9">
        <f t="shared" ca="1" si="12034"/>
        <v>0</v>
      </c>
      <c r="P4012" s="9">
        <f>MOD(TRUNC((A4012-1)/COUNT('DATE Snapshot'!A:A)),COUNT(PRODUCT!A:A))+1</f>
        <v>28</v>
      </c>
      <c r="Q4012" s="9" t="str">
        <f t="shared" ref="Q4012:W4012" ca="1" si="12035">INDIRECT(ADDRESS($P4012+1,Q$2,,,Q$1))</f>
        <v>CHARDONNAY</v>
      </c>
      <c r="R4012" s="9" t="str">
        <f t="shared" ca="1" si="12035"/>
        <v>CHDN_E</v>
      </c>
      <c r="S4012" s="9" t="str">
        <f t="shared" ca="1" si="12035"/>
        <v>VINHO BRANCO</v>
      </c>
      <c r="T4012" s="9" t="str">
        <f t="shared" ca="1" si="12035"/>
        <v>4_TPK_2,0 l</v>
      </c>
      <c r="U4012" s="29">
        <f t="shared" ca="1" si="12035"/>
        <v>4</v>
      </c>
      <c r="V4012" s="30">
        <f t="shared" ca="1" si="12035"/>
        <v>131</v>
      </c>
      <c r="W4012" s="30">
        <f t="shared" ca="1" si="12035"/>
        <v>78</v>
      </c>
    </row>
    <row r="4013" spans="1:23" ht="13">
      <c r="A4013" s="9">
        <f t="shared" si="8"/>
        <v>4010</v>
      </c>
      <c r="B4013" s="45">
        <v>11</v>
      </c>
      <c r="C4013" s="9">
        <f>MOD(A4013-1,COUNT('DATE Snapshot'!$A:$A))+1</f>
        <v>2</v>
      </c>
      <c r="D4013" s="25">
        <f t="shared" ref="D4013:I4013" ca="1" si="12036">INDIRECT(ADDRESS($C4013+1,D$2,,,D$1))</f>
        <v>42767</v>
      </c>
      <c r="E4013" s="27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8">
        <f t="shared" ca="1" si="12036"/>
        <v>42736</v>
      </c>
      <c r="I4013" s="9">
        <f t="shared" ca="1" si="12036"/>
        <v>4</v>
      </c>
      <c r="J4013" s="46">
        <f>TRUNC((A4013-1)/COUNT('DATE Snapshot'!A:A)/COUNT(PRODUCT!A:A),0)+1</f>
        <v>6</v>
      </c>
      <c r="K4013" s="9" t="str">
        <f t="shared" ref="K4013:O4013" ca="1" si="12037">INDIRECT(ADDRESS($J4013+1,K$2,,,K$1))</f>
        <v>CENTRO NORTE</v>
      </c>
      <c r="L4013" s="9" t="str">
        <f t="shared" ca="1" si="12037"/>
        <v>CN</v>
      </c>
      <c r="M4013" s="9" t="str">
        <f t="shared" ca="1" si="12037"/>
        <v>GOIANIA</v>
      </c>
      <c r="N4013" s="9" t="str">
        <f t="shared" ca="1" si="12037"/>
        <v>BRASIL</v>
      </c>
      <c r="O4013" s="9">
        <f t="shared" ca="1" si="12037"/>
        <v>0</v>
      </c>
      <c r="P4013" s="9">
        <f>MOD(TRUNC((A4013-1)/COUNT('DATE Snapshot'!A:A)),COUNT(PRODUCT!A:A))+1</f>
        <v>28</v>
      </c>
      <c r="Q4013" s="9" t="str">
        <f t="shared" ref="Q4013:W4013" ca="1" si="12038">INDIRECT(ADDRESS($P4013+1,Q$2,,,Q$1))</f>
        <v>CHARDONNAY</v>
      </c>
      <c r="R4013" s="9" t="str">
        <f t="shared" ca="1" si="12038"/>
        <v>CHDN_E</v>
      </c>
      <c r="S4013" s="9" t="str">
        <f t="shared" ca="1" si="12038"/>
        <v>VINHO BRANCO</v>
      </c>
      <c r="T4013" s="9" t="str">
        <f t="shared" ca="1" si="12038"/>
        <v>4_TPK_2,0 l</v>
      </c>
      <c r="U4013" s="29">
        <f t="shared" ca="1" si="12038"/>
        <v>4</v>
      </c>
      <c r="V4013" s="30">
        <f t="shared" ca="1" si="12038"/>
        <v>131</v>
      </c>
      <c r="W4013" s="30">
        <f t="shared" ca="1" si="12038"/>
        <v>78</v>
      </c>
    </row>
    <row r="4014" spans="1:23" ht="13">
      <c r="A4014" s="9">
        <f t="shared" si="8"/>
        <v>4011</v>
      </c>
      <c r="B4014" s="45">
        <v>12</v>
      </c>
      <c r="C4014" s="9">
        <f>MOD(A4014-1,COUNT('DATE Snapshot'!$A:$A))+1</f>
        <v>3</v>
      </c>
      <c r="D4014" s="25">
        <f t="shared" ref="D4014:I4014" ca="1" si="12039">INDIRECT(ADDRESS($C4014+1,D$2,,,D$1))</f>
        <v>42795</v>
      </c>
      <c r="E4014" s="27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8">
        <f t="shared" ca="1" si="12039"/>
        <v>42736</v>
      </c>
      <c r="I4014" s="9">
        <f t="shared" ca="1" si="12039"/>
        <v>4</v>
      </c>
      <c r="J4014" s="46">
        <f>TRUNC((A4014-1)/COUNT('DATE Snapshot'!A:A)/COUNT(PRODUCT!A:A),0)+1</f>
        <v>6</v>
      </c>
      <c r="K4014" s="9" t="str">
        <f t="shared" ref="K4014:O4014" ca="1" si="12040">INDIRECT(ADDRESS($J4014+1,K$2,,,K$1))</f>
        <v>CENTRO NORTE</v>
      </c>
      <c r="L4014" s="9" t="str">
        <f t="shared" ca="1" si="12040"/>
        <v>CN</v>
      </c>
      <c r="M4014" s="9" t="str">
        <f t="shared" ca="1" si="12040"/>
        <v>GOIANIA</v>
      </c>
      <c r="N4014" s="9" t="str">
        <f t="shared" ca="1" si="12040"/>
        <v>BRASIL</v>
      </c>
      <c r="O4014" s="9">
        <f t="shared" ca="1" si="12040"/>
        <v>0</v>
      </c>
      <c r="P4014" s="9">
        <f>MOD(TRUNC((A4014-1)/COUNT('DATE Snapshot'!A:A)),COUNT(PRODUCT!A:A))+1</f>
        <v>28</v>
      </c>
      <c r="Q4014" s="9" t="str">
        <f t="shared" ref="Q4014:W4014" ca="1" si="12041">INDIRECT(ADDRESS($P4014+1,Q$2,,,Q$1))</f>
        <v>CHARDONNAY</v>
      </c>
      <c r="R4014" s="9" t="str">
        <f t="shared" ca="1" si="12041"/>
        <v>CHDN_E</v>
      </c>
      <c r="S4014" s="9" t="str">
        <f t="shared" ca="1" si="12041"/>
        <v>VINHO BRANCO</v>
      </c>
      <c r="T4014" s="9" t="str">
        <f t="shared" ca="1" si="12041"/>
        <v>4_TPK_2,0 l</v>
      </c>
      <c r="U4014" s="29">
        <f t="shared" ca="1" si="12041"/>
        <v>4</v>
      </c>
      <c r="V4014" s="30">
        <f t="shared" ca="1" si="12041"/>
        <v>131</v>
      </c>
      <c r="W4014" s="30">
        <f t="shared" ca="1" si="12041"/>
        <v>78</v>
      </c>
    </row>
    <row r="4015" spans="1:23" ht="13">
      <c r="A4015" s="9">
        <f t="shared" si="8"/>
        <v>4012</v>
      </c>
      <c r="B4015" s="45">
        <v>5</v>
      </c>
      <c r="C4015" s="9">
        <f>MOD(A4015-1,COUNT('DATE Snapshot'!$A:$A))+1</f>
        <v>4</v>
      </c>
      <c r="D4015" s="25">
        <f t="shared" ref="D4015:I4015" ca="1" si="12042">INDIRECT(ADDRESS($C4015+1,D$2,,,D$1))</f>
        <v>42826</v>
      </c>
      <c r="E4015" s="27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8">
        <f t="shared" ca="1" si="12042"/>
        <v>42736</v>
      </c>
      <c r="I4015" s="9">
        <f t="shared" ca="1" si="12042"/>
        <v>7</v>
      </c>
      <c r="J4015" s="46">
        <f>TRUNC((A4015-1)/COUNT('DATE Snapshot'!A:A)/COUNT(PRODUCT!A:A),0)+1</f>
        <v>6</v>
      </c>
      <c r="K4015" s="9" t="str">
        <f t="shared" ref="K4015:O4015" ca="1" si="12043">INDIRECT(ADDRESS($J4015+1,K$2,,,K$1))</f>
        <v>CENTRO NORTE</v>
      </c>
      <c r="L4015" s="9" t="str">
        <f t="shared" ca="1" si="12043"/>
        <v>CN</v>
      </c>
      <c r="M4015" s="9" t="str">
        <f t="shared" ca="1" si="12043"/>
        <v>GOIANIA</v>
      </c>
      <c r="N4015" s="9" t="str">
        <f t="shared" ca="1" si="12043"/>
        <v>BRASIL</v>
      </c>
      <c r="O4015" s="9">
        <f t="shared" ca="1" si="12043"/>
        <v>0</v>
      </c>
      <c r="P4015" s="9">
        <f>MOD(TRUNC((A4015-1)/COUNT('DATE Snapshot'!A:A)),COUNT(PRODUCT!A:A))+1</f>
        <v>28</v>
      </c>
      <c r="Q4015" s="9" t="str">
        <f t="shared" ref="Q4015:W4015" ca="1" si="12044">INDIRECT(ADDRESS($P4015+1,Q$2,,,Q$1))</f>
        <v>CHARDONNAY</v>
      </c>
      <c r="R4015" s="9" t="str">
        <f t="shared" ca="1" si="12044"/>
        <v>CHDN_E</v>
      </c>
      <c r="S4015" s="9" t="str">
        <f t="shared" ca="1" si="12044"/>
        <v>VINHO BRANCO</v>
      </c>
      <c r="T4015" s="9" t="str">
        <f t="shared" ca="1" si="12044"/>
        <v>4_TPK_2,0 l</v>
      </c>
      <c r="U4015" s="29">
        <f t="shared" ca="1" si="12044"/>
        <v>4</v>
      </c>
      <c r="V4015" s="30">
        <f t="shared" ca="1" si="12044"/>
        <v>131</v>
      </c>
      <c r="W4015" s="30">
        <f t="shared" ca="1" si="12044"/>
        <v>78</v>
      </c>
    </row>
    <row r="4016" spans="1:23" ht="13">
      <c r="A4016" s="9">
        <f t="shared" si="8"/>
        <v>4013</v>
      </c>
      <c r="B4016" s="45">
        <v>9</v>
      </c>
      <c r="C4016" s="9">
        <f>MOD(A4016-1,COUNT('DATE Snapshot'!$A:$A))+1</f>
        <v>5</v>
      </c>
      <c r="D4016" s="25">
        <f t="shared" ref="D4016:I4016" ca="1" si="12045">INDIRECT(ADDRESS($C4016+1,D$2,,,D$1))</f>
        <v>42856</v>
      </c>
      <c r="E4016" s="27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8">
        <f t="shared" ca="1" si="12045"/>
        <v>42736</v>
      </c>
      <c r="I4016" s="9">
        <f t="shared" ca="1" si="12045"/>
        <v>2</v>
      </c>
      <c r="J4016" s="46">
        <f>TRUNC((A4016-1)/COUNT('DATE Snapshot'!A:A)/COUNT(PRODUCT!A:A),0)+1</f>
        <v>6</v>
      </c>
      <c r="K4016" s="9" t="str">
        <f t="shared" ref="K4016:O4016" ca="1" si="12046">INDIRECT(ADDRESS($J4016+1,K$2,,,K$1))</f>
        <v>CENTRO NORTE</v>
      </c>
      <c r="L4016" s="9" t="str">
        <f t="shared" ca="1" si="12046"/>
        <v>CN</v>
      </c>
      <c r="M4016" s="9" t="str">
        <f t="shared" ca="1" si="12046"/>
        <v>GOIANIA</v>
      </c>
      <c r="N4016" s="9" t="str">
        <f t="shared" ca="1" si="12046"/>
        <v>BRASIL</v>
      </c>
      <c r="O4016" s="9">
        <f t="shared" ca="1" si="12046"/>
        <v>0</v>
      </c>
      <c r="P4016" s="9">
        <f>MOD(TRUNC((A4016-1)/COUNT('DATE Snapshot'!A:A)),COUNT(PRODUCT!A:A))+1</f>
        <v>28</v>
      </c>
      <c r="Q4016" s="9" t="str">
        <f t="shared" ref="Q4016:W4016" ca="1" si="12047">INDIRECT(ADDRESS($P4016+1,Q$2,,,Q$1))</f>
        <v>CHARDONNAY</v>
      </c>
      <c r="R4016" s="9" t="str">
        <f t="shared" ca="1" si="12047"/>
        <v>CHDN_E</v>
      </c>
      <c r="S4016" s="9" t="str">
        <f t="shared" ca="1" si="12047"/>
        <v>VINHO BRANCO</v>
      </c>
      <c r="T4016" s="9" t="str">
        <f t="shared" ca="1" si="12047"/>
        <v>4_TPK_2,0 l</v>
      </c>
      <c r="U4016" s="29">
        <f t="shared" ca="1" si="12047"/>
        <v>4</v>
      </c>
      <c r="V4016" s="30">
        <f t="shared" ca="1" si="12047"/>
        <v>131</v>
      </c>
      <c r="W4016" s="30">
        <f t="shared" ca="1" si="12047"/>
        <v>78</v>
      </c>
    </row>
    <row r="4017" spans="1:23" ht="13">
      <c r="A4017" s="9">
        <f t="shared" si="8"/>
        <v>4014</v>
      </c>
      <c r="B4017" s="45">
        <v>10</v>
      </c>
      <c r="C4017" s="9">
        <f>MOD(A4017-1,COUNT('DATE Snapshot'!$A:$A))+1</f>
        <v>6</v>
      </c>
      <c r="D4017" s="25">
        <f t="shared" ref="D4017:I4017" ca="1" si="12048">INDIRECT(ADDRESS($C4017+1,D$2,,,D$1))</f>
        <v>42887</v>
      </c>
      <c r="E4017" s="27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8">
        <f t="shared" ca="1" si="12048"/>
        <v>42736</v>
      </c>
      <c r="I4017" s="9">
        <f t="shared" ca="1" si="12048"/>
        <v>5</v>
      </c>
      <c r="J4017" s="46">
        <f>TRUNC((A4017-1)/COUNT('DATE Snapshot'!A:A)/COUNT(PRODUCT!A:A),0)+1</f>
        <v>6</v>
      </c>
      <c r="K4017" s="9" t="str">
        <f t="shared" ref="K4017:O4017" ca="1" si="12049">INDIRECT(ADDRESS($J4017+1,K$2,,,K$1))</f>
        <v>CENTRO NORTE</v>
      </c>
      <c r="L4017" s="9" t="str">
        <f t="shared" ca="1" si="12049"/>
        <v>CN</v>
      </c>
      <c r="M4017" s="9" t="str">
        <f t="shared" ca="1" si="12049"/>
        <v>GOIANIA</v>
      </c>
      <c r="N4017" s="9" t="str">
        <f t="shared" ca="1" si="12049"/>
        <v>BRASIL</v>
      </c>
      <c r="O4017" s="9">
        <f t="shared" ca="1" si="12049"/>
        <v>0</v>
      </c>
      <c r="P4017" s="9">
        <f>MOD(TRUNC((A4017-1)/COUNT('DATE Snapshot'!A:A)),COUNT(PRODUCT!A:A))+1</f>
        <v>28</v>
      </c>
      <c r="Q4017" s="9" t="str">
        <f t="shared" ref="Q4017:W4017" ca="1" si="12050">INDIRECT(ADDRESS($P4017+1,Q$2,,,Q$1))</f>
        <v>CHARDONNAY</v>
      </c>
      <c r="R4017" s="9" t="str">
        <f t="shared" ca="1" si="12050"/>
        <v>CHDN_E</v>
      </c>
      <c r="S4017" s="9" t="str">
        <f t="shared" ca="1" si="12050"/>
        <v>VINHO BRANCO</v>
      </c>
      <c r="T4017" s="9" t="str">
        <f t="shared" ca="1" si="12050"/>
        <v>4_TPK_2,0 l</v>
      </c>
      <c r="U4017" s="29">
        <f t="shared" ca="1" si="12050"/>
        <v>4</v>
      </c>
      <c r="V4017" s="30">
        <f t="shared" ca="1" si="12050"/>
        <v>131</v>
      </c>
      <c r="W4017" s="30">
        <f t="shared" ca="1" si="12050"/>
        <v>78</v>
      </c>
    </row>
    <row r="4018" spans="1:23" ht="13">
      <c r="A4018" s="9">
        <f t="shared" si="8"/>
        <v>4015</v>
      </c>
      <c r="B4018" s="45">
        <v>12</v>
      </c>
      <c r="C4018" s="9">
        <f>MOD(A4018-1,COUNT('DATE Snapshot'!$A:$A))+1</f>
        <v>7</v>
      </c>
      <c r="D4018" s="25">
        <f t="shared" ref="D4018:I4018" ca="1" si="12051">INDIRECT(ADDRESS($C4018+1,D$2,,,D$1))</f>
        <v>42917</v>
      </c>
      <c r="E4018" s="27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8">
        <f t="shared" ca="1" si="12051"/>
        <v>42736</v>
      </c>
      <c r="I4018" s="9">
        <f t="shared" ca="1" si="12051"/>
        <v>7</v>
      </c>
      <c r="J4018" s="46">
        <f>TRUNC((A4018-1)/COUNT('DATE Snapshot'!A:A)/COUNT(PRODUCT!A:A),0)+1</f>
        <v>6</v>
      </c>
      <c r="K4018" s="9" t="str">
        <f t="shared" ref="K4018:O4018" ca="1" si="12052">INDIRECT(ADDRESS($J4018+1,K$2,,,K$1))</f>
        <v>CENTRO NORTE</v>
      </c>
      <c r="L4018" s="9" t="str">
        <f t="shared" ca="1" si="12052"/>
        <v>CN</v>
      </c>
      <c r="M4018" s="9" t="str">
        <f t="shared" ca="1" si="12052"/>
        <v>GOIANIA</v>
      </c>
      <c r="N4018" s="9" t="str">
        <f t="shared" ca="1" si="12052"/>
        <v>BRASIL</v>
      </c>
      <c r="O4018" s="9">
        <f t="shared" ca="1" si="12052"/>
        <v>0</v>
      </c>
      <c r="P4018" s="9">
        <f>MOD(TRUNC((A4018-1)/COUNT('DATE Snapshot'!A:A)),COUNT(PRODUCT!A:A))+1</f>
        <v>28</v>
      </c>
      <c r="Q4018" s="9" t="str">
        <f t="shared" ref="Q4018:W4018" ca="1" si="12053">INDIRECT(ADDRESS($P4018+1,Q$2,,,Q$1))</f>
        <v>CHARDONNAY</v>
      </c>
      <c r="R4018" s="9" t="str">
        <f t="shared" ca="1" si="12053"/>
        <v>CHDN_E</v>
      </c>
      <c r="S4018" s="9" t="str">
        <f t="shared" ca="1" si="12053"/>
        <v>VINHO BRANCO</v>
      </c>
      <c r="T4018" s="9" t="str">
        <f t="shared" ca="1" si="12053"/>
        <v>4_TPK_2,0 l</v>
      </c>
      <c r="U4018" s="29">
        <f t="shared" ca="1" si="12053"/>
        <v>4</v>
      </c>
      <c r="V4018" s="30">
        <f t="shared" ca="1" si="12053"/>
        <v>131</v>
      </c>
      <c r="W4018" s="30">
        <f t="shared" ca="1" si="12053"/>
        <v>78</v>
      </c>
    </row>
    <row r="4019" spans="1:23" ht="13">
      <c r="A4019" s="9">
        <f t="shared" si="8"/>
        <v>4016</v>
      </c>
      <c r="B4019" s="45">
        <v>10</v>
      </c>
      <c r="C4019" s="9">
        <f>MOD(A4019-1,COUNT('DATE Snapshot'!$A:$A))+1</f>
        <v>8</v>
      </c>
      <c r="D4019" s="25">
        <f t="shared" ref="D4019:I4019" ca="1" si="12054">INDIRECT(ADDRESS($C4019+1,D$2,,,D$1))</f>
        <v>42948</v>
      </c>
      <c r="E4019" s="27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8">
        <f t="shared" ca="1" si="12054"/>
        <v>42736</v>
      </c>
      <c r="I4019" s="9">
        <f t="shared" ca="1" si="12054"/>
        <v>3</v>
      </c>
      <c r="J4019" s="46">
        <f>TRUNC((A4019-1)/COUNT('DATE Snapshot'!A:A)/COUNT(PRODUCT!A:A),0)+1</f>
        <v>6</v>
      </c>
      <c r="K4019" s="9" t="str">
        <f t="shared" ref="K4019:O4019" ca="1" si="12055">INDIRECT(ADDRESS($J4019+1,K$2,,,K$1))</f>
        <v>CENTRO NORTE</v>
      </c>
      <c r="L4019" s="9" t="str">
        <f t="shared" ca="1" si="12055"/>
        <v>CN</v>
      </c>
      <c r="M4019" s="9" t="str">
        <f t="shared" ca="1" si="12055"/>
        <v>GOIANIA</v>
      </c>
      <c r="N4019" s="9" t="str">
        <f t="shared" ca="1" si="12055"/>
        <v>BRASIL</v>
      </c>
      <c r="O4019" s="9">
        <f t="shared" ca="1" si="12055"/>
        <v>0</v>
      </c>
      <c r="P4019" s="9">
        <f>MOD(TRUNC((A4019-1)/COUNT('DATE Snapshot'!A:A)),COUNT(PRODUCT!A:A))+1</f>
        <v>28</v>
      </c>
      <c r="Q4019" s="9" t="str">
        <f t="shared" ref="Q4019:W4019" ca="1" si="12056">INDIRECT(ADDRESS($P4019+1,Q$2,,,Q$1))</f>
        <v>CHARDONNAY</v>
      </c>
      <c r="R4019" s="9" t="str">
        <f t="shared" ca="1" si="12056"/>
        <v>CHDN_E</v>
      </c>
      <c r="S4019" s="9" t="str">
        <f t="shared" ca="1" si="12056"/>
        <v>VINHO BRANCO</v>
      </c>
      <c r="T4019" s="9" t="str">
        <f t="shared" ca="1" si="12056"/>
        <v>4_TPK_2,0 l</v>
      </c>
      <c r="U4019" s="29">
        <f t="shared" ca="1" si="12056"/>
        <v>4</v>
      </c>
      <c r="V4019" s="30">
        <f t="shared" ca="1" si="12056"/>
        <v>131</v>
      </c>
      <c r="W4019" s="30">
        <f t="shared" ca="1" si="12056"/>
        <v>78</v>
      </c>
    </row>
    <row r="4020" spans="1:23" ht="13">
      <c r="A4020" s="9">
        <f t="shared" si="8"/>
        <v>4017</v>
      </c>
      <c r="B4020" s="45">
        <v>13</v>
      </c>
      <c r="C4020" s="9">
        <f>MOD(A4020-1,COUNT('DATE Snapshot'!$A:$A))+1</f>
        <v>9</v>
      </c>
      <c r="D4020" s="25">
        <f t="shared" ref="D4020:I4020" ca="1" si="12057">INDIRECT(ADDRESS($C4020+1,D$2,,,D$1))</f>
        <v>42979</v>
      </c>
      <c r="E4020" s="27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8">
        <f t="shared" ca="1" si="12057"/>
        <v>42736</v>
      </c>
      <c r="I4020" s="9">
        <f t="shared" ca="1" si="12057"/>
        <v>6</v>
      </c>
      <c r="J4020" s="46">
        <f>TRUNC((A4020-1)/COUNT('DATE Snapshot'!A:A)/COUNT(PRODUCT!A:A),0)+1</f>
        <v>6</v>
      </c>
      <c r="K4020" s="9" t="str">
        <f t="shared" ref="K4020:O4020" ca="1" si="12058">INDIRECT(ADDRESS($J4020+1,K$2,,,K$1))</f>
        <v>CENTRO NORTE</v>
      </c>
      <c r="L4020" s="9" t="str">
        <f t="shared" ca="1" si="12058"/>
        <v>CN</v>
      </c>
      <c r="M4020" s="9" t="str">
        <f t="shared" ca="1" si="12058"/>
        <v>GOIANIA</v>
      </c>
      <c r="N4020" s="9" t="str">
        <f t="shared" ca="1" si="12058"/>
        <v>BRASIL</v>
      </c>
      <c r="O4020" s="9">
        <f t="shared" ca="1" si="12058"/>
        <v>0</v>
      </c>
      <c r="P4020" s="9">
        <f>MOD(TRUNC((A4020-1)/COUNT('DATE Snapshot'!A:A)),COUNT(PRODUCT!A:A))+1</f>
        <v>28</v>
      </c>
      <c r="Q4020" s="9" t="str">
        <f t="shared" ref="Q4020:W4020" ca="1" si="12059">INDIRECT(ADDRESS($P4020+1,Q$2,,,Q$1))</f>
        <v>CHARDONNAY</v>
      </c>
      <c r="R4020" s="9" t="str">
        <f t="shared" ca="1" si="12059"/>
        <v>CHDN_E</v>
      </c>
      <c r="S4020" s="9" t="str">
        <f t="shared" ca="1" si="12059"/>
        <v>VINHO BRANCO</v>
      </c>
      <c r="T4020" s="9" t="str">
        <f t="shared" ca="1" si="12059"/>
        <v>4_TPK_2,0 l</v>
      </c>
      <c r="U4020" s="29">
        <f t="shared" ca="1" si="12059"/>
        <v>4</v>
      </c>
      <c r="V4020" s="30">
        <f t="shared" ca="1" si="12059"/>
        <v>131</v>
      </c>
      <c r="W4020" s="30">
        <f t="shared" ca="1" si="12059"/>
        <v>78</v>
      </c>
    </row>
    <row r="4021" spans="1:23" ht="13">
      <c r="A4021" s="9">
        <f t="shared" si="8"/>
        <v>4018</v>
      </c>
      <c r="B4021" s="45">
        <v>7</v>
      </c>
      <c r="C4021" s="9">
        <f>MOD(A4021-1,COUNT('DATE Snapshot'!$A:$A))+1</f>
        <v>10</v>
      </c>
      <c r="D4021" s="25">
        <f t="shared" ref="D4021:I4021" ca="1" si="12060">INDIRECT(ADDRESS($C4021+1,D$2,,,D$1))</f>
        <v>43009</v>
      </c>
      <c r="E4021" s="27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8">
        <f t="shared" ca="1" si="12060"/>
        <v>42736</v>
      </c>
      <c r="I4021" s="9">
        <f t="shared" ca="1" si="12060"/>
        <v>1</v>
      </c>
      <c r="J4021" s="46">
        <f>TRUNC((A4021-1)/COUNT('DATE Snapshot'!A:A)/COUNT(PRODUCT!A:A),0)+1</f>
        <v>6</v>
      </c>
      <c r="K4021" s="9" t="str">
        <f t="shared" ref="K4021:O4021" ca="1" si="12061">INDIRECT(ADDRESS($J4021+1,K$2,,,K$1))</f>
        <v>CENTRO NORTE</v>
      </c>
      <c r="L4021" s="9" t="str">
        <f t="shared" ca="1" si="12061"/>
        <v>CN</v>
      </c>
      <c r="M4021" s="9" t="str">
        <f t="shared" ca="1" si="12061"/>
        <v>GOIANIA</v>
      </c>
      <c r="N4021" s="9" t="str">
        <f t="shared" ca="1" si="12061"/>
        <v>BRASIL</v>
      </c>
      <c r="O4021" s="9">
        <f t="shared" ca="1" si="12061"/>
        <v>0</v>
      </c>
      <c r="P4021" s="9">
        <f>MOD(TRUNC((A4021-1)/COUNT('DATE Snapshot'!A:A)),COUNT(PRODUCT!A:A))+1</f>
        <v>28</v>
      </c>
      <c r="Q4021" s="9" t="str">
        <f t="shared" ref="Q4021:W4021" ca="1" si="12062">INDIRECT(ADDRESS($P4021+1,Q$2,,,Q$1))</f>
        <v>CHARDONNAY</v>
      </c>
      <c r="R4021" s="9" t="str">
        <f t="shared" ca="1" si="12062"/>
        <v>CHDN_E</v>
      </c>
      <c r="S4021" s="9" t="str">
        <f t="shared" ca="1" si="12062"/>
        <v>VINHO BRANCO</v>
      </c>
      <c r="T4021" s="9" t="str">
        <f t="shared" ca="1" si="12062"/>
        <v>4_TPK_2,0 l</v>
      </c>
      <c r="U4021" s="29">
        <f t="shared" ca="1" si="12062"/>
        <v>4</v>
      </c>
      <c r="V4021" s="30">
        <f t="shared" ca="1" si="12062"/>
        <v>131</v>
      </c>
      <c r="W4021" s="30">
        <f t="shared" ca="1" si="12062"/>
        <v>78</v>
      </c>
    </row>
    <row r="4022" spans="1:23" ht="13">
      <c r="A4022" s="9">
        <f t="shared" si="8"/>
        <v>4019</v>
      </c>
      <c r="B4022" s="45">
        <v>0</v>
      </c>
      <c r="C4022" s="9">
        <f>MOD(A4022-1,COUNT('DATE Snapshot'!$A:$A))+1</f>
        <v>11</v>
      </c>
      <c r="D4022" s="25">
        <f t="shared" ref="D4022:I4022" ca="1" si="12063">INDIRECT(ADDRESS($C4022+1,D$2,,,D$1))</f>
        <v>43040</v>
      </c>
      <c r="E4022" s="27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8">
        <f t="shared" ca="1" si="12063"/>
        <v>42736</v>
      </c>
      <c r="I4022" s="9">
        <f t="shared" ca="1" si="12063"/>
        <v>4</v>
      </c>
      <c r="J4022" s="46">
        <f>TRUNC((A4022-1)/COUNT('DATE Snapshot'!A:A)/COUNT(PRODUCT!A:A),0)+1</f>
        <v>6</v>
      </c>
      <c r="K4022" s="9" t="str">
        <f t="shared" ref="K4022:O4022" ca="1" si="12064">INDIRECT(ADDRESS($J4022+1,K$2,,,K$1))</f>
        <v>CENTRO NORTE</v>
      </c>
      <c r="L4022" s="9" t="str">
        <f t="shared" ca="1" si="12064"/>
        <v>CN</v>
      </c>
      <c r="M4022" s="9" t="str">
        <f t="shared" ca="1" si="12064"/>
        <v>GOIANIA</v>
      </c>
      <c r="N4022" s="9" t="str">
        <f t="shared" ca="1" si="12064"/>
        <v>BRASIL</v>
      </c>
      <c r="O4022" s="9">
        <f t="shared" ca="1" si="12064"/>
        <v>0</v>
      </c>
      <c r="P4022" s="9">
        <f>MOD(TRUNC((A4022-1)/COUNT('DATE Snapshot'!A:A)),COUNT(PRODUCT!A:A))+1</f>
        <v>28</v>
      </c>
      <c r="Q4022" s="9" t="str">
        <f t="shared" ref="Q4022:W4022" ca="1" si="12065">INDIRECT(ADDRESS($P4022+1,Q$2,,,Q$1))</f>
        <v>CHARDONNAY</v>
      </c>
      <c r="R4022" s="9" t="str">
        <f t="shared" ca="1" si="12065"/>
        <v>CHDN_E</v>
      </c>
      <c r="S4022" s="9" t="str">
        <f t="shared" ca="1" si="12065"/>
        <v>VINHO BRANCO</v>
      </c>
      <c r="T4022" s="9" t="str">
        <f t="shared" ca="1" si="12065"/>
        <v>4_TPK_2,0 l</v>
      </c>
      <c r="U4022" s="29">
        <f t="shared" ca="1" si="12065"/>
        <v>4</v>
      </c>
      <c r="V4022" s="30">
        <f t="shared" ca="1" si="12065"/>
        <v>131</v>
      </c>
      <c r="W4022" s="30">
        <f t="shared" ca="1" si="12065"/>
        <v>78</v>
      </c>
    </row>
    <row r="4023" spans="1:23" ht="13">
      <c r="A4023" s="9">
        <f t="shared" si="8"/>
        <v>4020</v>
      </c>
      <c r="B4023" s="45">
        <v>4</v>
      </c>
      <c r="C4023" s="9">
        <f>MOD(A4023-1,COUNT('DATE Snapshot'!$A:$A))+1</f>
        <v>12</v>
      </c>
      <c r="D4023" s="25">
        <f t="shared" ref="D4023:I4023" ca="1" si="12066">INDIRECT(ADDRESS($C4023+1,D$2,,,D$1))</f>
        <v>43070</v>
      </c>
      <c r="E4023" s="27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8">
        <f t="shared" ca="1" si="12066"/>
        <v>42736</v>
      </c>
      <c r="I4023" s="9">
        <f t="shared" ca="1" si="12066"/>
        <v>6</v>
      </c>
      <c r="J4023" s="46">
        <f>TRUNC((A4023-1)/COUNT('DATE Snapshot'!A:A)/COUNT(PRODUCT!A:A),0)+1</f>
        <v>6</v>
      </c>
      <c r="K4023" s="9" t="str">
        <f t="shared" ref="K4023:O4023" ca="1" si="12067">INDIRECT(ADDRESS($J4023+1,K$2,,,K$1))</f>
        <v>CENTRO NORTE</v>
      </c>
      <c r="L4023" s="9" t="str">
        <f t="shared" ca="1" si="12067"/>
        <v>CN</v>
      </c>
      <c r="M4023" s="9" t="str">
        <f t="shared" ca="1" si="12067"/>
        <v>GOIANIA</v>
      </c>
      <c r="N4023" s="9" t="str">
        <f t="shared" ca="1" si="12067"/>
        <v>BRASIL</v>
      </c>
      <c r="O4023" s="9">
        <f t="shared" ca="1" si="12067"/>
        <v>0</v>
      </c>
      <c r="P4023" s="9">
        <f>MOD(TRUNC((A4023-1)/COUNT('DATE Snapshot'!A:A)),COUNT(PRODUCT!A:A))+1</f>
        <v>28</v>
      </c>
      <c r="Q4023" s="9" t="str">
        <f t="shared" ref="Q4023:W4023" ca="1" si="12068">INDIRECT(ADDRESS($P4023+1,Q$2,,,Q$1))</f>
        <v>CHARDONNAY</v>
      </c>
      <c r="R4023" s="9" t="str">
        <f t="shared" ca="1" si="12068"/>
        <v>CHDN_E</v>
      </c>
      <c r="S4023" s="9" t="str">
        <f t="shared" ca="1" si="12068"/>
        <v>VINHO BRANCO</v>
      </c>
      <c r="T4023" s="9" t="str">
        <f t="shared" ca="1" si="12068"/>
        <v>4_TPK_2,0 l</v>
      </c>
      <c r="U4023" s="29">
        <f t="shared" ca="1" si="12068"/>
        <v>4</v>
      </c>
      <c r="V4023" s="30">
        <f t="shared" ca="1" si="12068"/>
        <v>131</v>
      </c>
      <c r="W4023" s="30">
        <f t="shared" ca="1" si="12068"/>
        <v>78</v>
      </c>
    </row>
    <row r="4024" spans="1:23" ht="13">
      <c r="A4024" s="9">
        <f t="shared" si="8"/>
        <v>4021</v>
      </c>
      <c r="B4024" s="45">
        <v>15</v>
      </c>
      <c r="C4024" s="9">
        <f>MOD(A4024-1,COUNT('DATE Snapshot'!$A:$A))+1</f>
        <v>13</v>
      </c>
      <c r="D4024" s="25">
        <f t="shared" ref="D4024:I4024" ca="1" si="12069">INDIRECT(ADDRESS($C4024+1,D$2,,,D$1))</f>
        <v>43101</v>
      </c>
      <c r="E4024" s="27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8">
        <f t="shared" ca="1" si="12069"/>
        <v>43101</v>
      </c>
      <c r="I4024" s="9">
        <f t="shared" ca="1" si="12069"/>
        <v>2</v>
      </c>
      <c r="J4024" s="46">
        <f>TRUNC((A4024-1)/COUNT('DATE Snapshot'!A:A)/COUNT(PRODUCT!A:A),0)+1</f>
        <v>6</v>
      </c>
      <c r="K4024" s="9" t="str">
        <f t="shared" ref="K4024:O4024" ca="1" si="12070">INDIRECT(ADDRESS($J4024+1,K$2,,,K$1))</f>
        <v>CENTRO NORTE</v>
      </c>
      <c r="L4024" s="9" t="str">
        <f t="shared" ca="1" si="12070"/>
        <v>CN</v>
      </c>
      <c r="M4024" s="9" t="str">
        <f t="shared" ca="1" si="12070"/>
        <v>GOIANIA</v>
      </c>
      <c r="N4024" s="9" t="str">
        <f t="shared" ca="1" si="12070"/>
        <v>BRASIL</v>
      </c>
      <c r="O4024" s="9">
        <f t="shared" ca="1" si="12070"/>
        <v>0</v>
      </c>
      <c r="P4024" s="9">
        <f>MOD(TRUNC((A4024-1)/COUNT('DATE Snapshot'!A:A)),COUNT(PRODUCT!A:A))+1</f>
        <v>28</v>
      </c>
      <c r="Q4024" s="9" t="str">
        <f t="shared" ref="Q4024:W4024" ca="1" si="12071">INDIRECT(ADDRESS($P4024+1,Q$2,,,Q$1))</f>
        <v>CHARDONNAY</v>
      </c>
      <c r="R4024" s="9" t="str">
        <f t="shared" ca="1" si="12071"/>
        <v>CHDN_E</v>
      </c>
      <c r="S4024" s="9" t="str">
        <f t="shared" ca="1" si="12071"/>
        <v>VINHO BRANCO</v>
      </c>
      <c r="T4024" s="9" t="str">
        <f t="shared" ca="1" si="12071"/>
        <v>4_TPK_2,0 l</v>
      </c>
      <c r="U4024" s="29">
        <f t="shared" ca="1" si="12071"/>
        <v>4</v>
      </c>
      <c r="V4024" s="30">
        <f t="shared" ca="1" si="12071"/>
        <v>131</v>
      </c>
      <c r="W4024" s="30">
        <f t="shared" ca="1" si="12071"/>
        <v>78</v>
      </c>
    </row>
    <row r="4025" spans="1:23" ht="13">
      <c r="A4025" s="9">
        <f t="shared" si="8"/>
        <v>4022</v>
      </c>
      <c r="B4025" s="45">
        <v>10</v>
      </c>
      <c r="C4025" s="9">
        <f>MOD(A4025-1,COUNT('DATE Snapshot'!$A:$A))+1</f>
        <v>14</v>
      </c>
      <c r="D4025" s="25">
        <f t="shared" ref="D4025:I4025" ca="1" si="12072">INDIRECT(ADDRESS($C4025+1,D$2,,,D$1))</f>
        <v>43132</v>
      </c>
      <c r="E4025" s="27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8">
        <f t="shared" ca="1" si="12072"/>
        <v>43101</v>
      </c>
      <c r="I4025" s="9">
        <f t="shared" ca="1" si="12072"/>
        <v>5</v>
      </c>
      <c r="J4025" s="46">
        <f>TRUNC((A4025-1)/COUNT('DATE Snapshot'!A:A)/COUNT(PRODUCT!A:A),0)+1</f>
        <v>6</v>
      </c>
      <c r="K4025" s="9" t="str">
        <f t="shared" ref="K4025:O4025" ca="1" si="12073">INDIRECT(ADDRESS($J4025+1,K$2,,,K$1))</f>
        <v>CENTRO NORTE</v>
      </c>
      <c r="L4025" s="9" t="str">
        <f t="shared" ca="1" si="12073"/>
        <v>CN</v>
      </c>
      <c r="M4025" s="9" t="str">
        <f t="shared" ca="1" si="12073"/>
        <v>GOIANIA</v>
      </c>
      <c r="N4025" s="9" t="str">
        <f t="shared" ca="1" si="12073"/>
        <v>BRASIL</v>
      </c>
      <c r="O4025" s="9">
        <f t="shared" ca="1" si="12073"/>
        <v>0</v>
      </c>
      <c r="P4025" s="9">
        <f>MOD(TRUNC((A4025-1)/COUNT('DATE Snapshot'!A:A)),COUNT(PRODUCT!A:A))+1</f>
        <v>28</v>
      </c>
      <c r="Q4025" s="9" t="str">
        <f t="shared" ref="Q4025:W4025" ca="1" si="12074">INDIRECT(ADDRESS($P4025+1,Q$2,,,Q$1))</f>
        <v>CHARDONNAY</v>
      </c>
      <c r="R4025" s="9" t="str">
        <f t="shared" ca="1" si="12074"/>
        <v>CHDN_E</v>
      </c>
      <c r="S4025" s="9" t="str">
        <f t="shared" ca="1" si="12074"/>
        <v>VINHO BRANCO</v>
      </c>
      <c r="T4025" s="9" t="str">
        <f t="shared" ca="1" si="12074"/>
        <v>4_TPK_2,0 l</v>
      </c>
      <c r="U4025" s="29">
        <f t="shared" ca="1" si="12074"/>
        <v>4</v>
      </c>
      <c r="V4025" s="30">
        <f t="shared" ca="1" si="12074"/>
        <v>131</v>
      </c>
      <c r="W4025" s="30">
        <f t="shared" ca="1" si="12074"/>
        <v>78</v>
      </c>
    </row>
    <row r="4026" spans="1:23" ht="13">
      <c r="A4026" s="9">
        <f t="shared" si="8"/>
        <v>4023</v>
      </c>
      <c r="B4026" s="45">
        <v>3</v>
      </c>
      <c r="C4026" s="9">
        <f>MOD(A4026-1,COUNT('DATE Snapshot'!$A:$A))+1</f>
        <v>15</v>
      </c>
      <c r="D4026" s="25">
        <f t="shared" ref="D4026:I4026" ca="1" si="12075">INDIRECT(ADDRESS($C4026+1,D$2,,,D$1))</f>
        <v>43160</v>
      </c>
      <c r="E4026" s="27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8">
        <f t="shared" ca="1" si="12075"/>
        <v>43101</v>
      </c>
      <c r="I4026" s="9">
        <f t="shared" ca="1" si="12075"/>
        <v>5</v>
      </c>
      <c r="J4026" s="46">
        <f>TRUNC((A4026-1)/COUNT('DATE Snapshot'!A:A)/COUNT(PRODUCT!A:A),0)+1</f>
        <v>6</v>
      </c>
      <c r="K4026" s="9" t="str">
        <f t="shared" ref="K4026:O4026" ca="1" si="12076">INDIRECT(ADDRESS($J4026+1,K$2,,,K$1))</f>
        <v>CENTRO NORTE</v>
      </c>
      <c r="L4026" s="9" t="str">
        <f t="shared" ca="1" si="12076"/>
        <v>CN</v>
      </c>
      <c r="M4026" s="9" t="str">
        <f t="shared" ca="1" si="12076"/>
        <v>GOIANIA</v>
      </c>
      <c r="N4026" s="9" t="str">
        <f t="shared" ca="1" si="12076"/>
        <v>BRASIL</v>
      </c>
      <c r="O4026" s="9">
        <f t="shared" ca="1" si="12076"/>
        <v>0</v>
      </c>
      <c r="P4026" s="9">
        <f>MOD(TRUNC((A4026-1)/COUNT('DATE Snapshot'!A:A)),COUNT(PRODUCT!A:A))+1</f>
        <v>28</v>
      </c>
      <c r="Q4026" s="9" t="str">
        <f t="shared" ref="Q4026:W4026" ca="1" si="12077">INDIRECT(ADDRESS($P4026+1,Q$2,,,Q$1))</f>
        <v>CHARDONNAY</v>
      </c>
      <c r="R4026" s="9" t="str">
        <f t="shared" ca="1" si="12077"/>
        <v>CHDN_E</v>
      </c>
      <c r="S4026" s="9" t="str">
        <f t="shared" ca="1" si="12077"/>
        <v>VINHO BRANCO</v>
      </c>
      <c r="T4026" s="9" t="str">
        <f t="shared" ca="1" si="12077"/>
        <v>4_TPK_2,0 l</v>
      </c>
      <c r="U4026" s="29">
        <f t="shared" ca="1" si="12077"/>
        <v>4</v>
      </c>
      <c r="V4026" s="30">
        <f t="shared" ca="1" si="12077"/>
        <v>131</v>
      </c>
      <c r="W4026" s="30">
        <f t="shared" ca="1" si="12077"/>
        <v>78</v>
      </c>
    </row>
    <row r="4027" spans="1:23" ht="13">
      <c r="A4027" s="9">
        <f t="shared" si="8"/>
        <v>4024</v>
      </c>
      <c r="B4027" s="45">
        <v>12</v>
      </c>
      <c r="C4027" s="9">
        <f>MOD(A4027-1,COUNT('DATE Snapshot'!$A:$A))+1</f>
        <v>16</v>
      </c>
      <c r="D4027" s="25">
        <f t="shared" ref="D4027:I4027" ca="1" si="12078">INDIRECT(ADDRESS($C4027+1,D$2,,,D$1))</f>
        <v>43191</v>
      </c>
      <c r="E4027" s="27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8">
        <f t="shared" ca="1" si="12078"/>
        <v>43101</v>
      </c>
      <c r="I4027" s="9">
        <f t="shared" ca="1" si="12078"/>
        <v>1</v>
      </c>
      <c r="J4027" s="46">
        <f>TRUNC((A4027-1)/COUNT('DATE Snapshot'!A:A)/COUNT(PRODUCT!A:A),0)+1</f>
        <v>6</v>
      </c>
      <c r="K4027" s="9" t="str">
        <f t="shared" ref="K4027:O4027" ca="1" si="12079">INDIRECT(ADDRESS($J4027+1,K$2,,,K$1))</f>
        <v>CENTRO NORTE</v>
      </c>
      <c r="L4027" s="9" t="str">
        <f t="shared" ca="1" si="12079"/>
        <v>CN</v>
      </c>
      <c r="M4027" s="9" t="str">
        <f t="shared" ca="1" si="12079"/>
        <v>GOIANIA</v>
      </c>
      <c r="N4027" s="9" t="str">
        <f t="shared" ca="1" si="12079"/>
        <v>BRASIL</v>
      </c>
      <c r="O4027" s="9">
        <f t="shared" ca="1" si="12079"/>
        <v>0</v>
      </c>
      <c r="P4027" s="9">
        <f>MOD(TRUNC((A4027-1)/COUNT('DATE Snapshot'!A:A)),COUNT(PRODUCT!A:A))+1</f>
        <v>28</v>
      </c>
      <c r="Q4027" s="9" t="str">
        <f t="shared" ref="Q4027:W4027" ca="1" si="12080">INDIRECT(ADDRESS($P4027+1,Q$2,,,Q$1))</f>
        <v>CHARDONNAY</v>
      </c>
      <c r="R4027" s="9" t="str">
        <f t="shared" ca="1" si="12080"/>
        <v>CHDN_E</v>
      </c>
      <c r="S4027" s="9" t="str">
        <f t="shared" ca="1" si="12080"/>
        <v>VINHO BRANCO</v>
      </c>
      <c r="T4027" s="9" t="str">
        <f t="shared" ca="1" si="12080"/>
        <v>4_TPK_2,0 l</v>
      </c>
      <c r="U4027" s="29">
        <f t="shared" ca="1" si="12080"/>
        <v>4</v>
      </c>
      <c r="V4027" s="30">
        <f t="shared" ca="1" si="12080"/>
        <v>131</v>
      </c>
      <c r="W4027" s="30">
        <f t="shared" ca="1" si="12080"/>
        <v>78</v>
      </c>
    </row>
    <row r="4028" spans="1:23" ht="13">
      <c r="A4028" s="9">
        <f t="shared" si="8"/>
        <v>4025</v>
      </c>
      <c r="B4028" s="45">
        <v>9</v>
      </c>
      <c r="C4028" s="9">
        <f>MOD(A4028-1,COUNT('DATE Snapshot'!$A:$A))+1</f>
        <v>17</v>
      </c>
      <c r="D4028" s="25">
        <f t="shared" ref="D4028:I4028" ca="1" si="12081">INDIRECT(ADDRESS($C4028+1,D$2,,,D$1))</f>
        <v>43221</v>
      </c>
      <c r="E4028" s="27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8">
        <f t="shared" ca="1" si="12081"/>
        <v>43101</v>
      </c>
      <c r="I4028" s="9">
        <f t="shared" ca="1" si="12081"/>
        <v>3</v>
      </c>
      <c r="J4028" s="46">
        <f>TRUNC((A4028-1)/COUNT('DATE Snapshot'!A:A)/COUNT(PRODUCT!A:A),0)+1</f>
        <v>6</v>
      </c>
      <c r="K4028" s="9" t="str">
        <f t="shared" ref="K4028:O4028" ca="1" si="12082">INDIRECT(ADDRESS($J4028+1,K$2,,,K$1))</f>
        <v>CENTRO NORTE</v>
      </c>
      <c r="L4028" s="9" t="str">
        <f t="shared" ca="1" si="12082"/>
        <v>CN</v>
      </c>
      <c r="M4028" s="9" t="str">
        <f t="shared" ca="1" si="12082"/>
        <v>GOIANIA</v>
      </c>
      <c r="N4028" s="9" t="str">
        <f t="shared" ca="1" si="12082"/>
        <v>BRASIL</v>
      </c>
      <c r="O4028" s="9">
        <f t="shared" ca="1" si="12082"/>
        <v>0</v>
      </c>
      <c r="P4028" s="9">
        <f>MOD(TRUNC((A4028-1)/COUNT('DATE Snapshot'!A:A)),COUNT(PRODUCT!A:A))+1</f>
        <v>28</v>
      </c>
      <c r="Q4028" s="9" t="str">
        <f t="shared" ref="Q4028:W4028" ca="1" si="12083">INDIRECT(ADDRESS($P4028+1,Q$2,,,Q$1))</f>
        <v>CHARDONNAY</v>
      </c>
      <c r="R4028" s="9" t="str">
        <f t="shared" ca="1" si="12083"/>
        <v>CHDN_E</v>
      </c>
      <c r="S4028" s="9" t="str">
        <f t="shared" ca="1" si="12083"/>
        <v>VINHO BRANCO</v>
      </c>
      <c r="T4028" s="9" t="str">
        <f t="shared" ca="1" si="12083"/>
        <v>4_TPK_2,0 l</v>
      </c>
      <c r="U4028" s="29">
        <f t="shared" ca="1" si="12083"/>
        <v>4</v>
      </c>
      <c r="V4028" s="30">
        <f t="shared" ca="1" si="12083"/>
        <v>131</v>
      </c>
      <c r="W4028" s="30">
        <f t="shared" ca="1" si="12083"/>
        <v>78</v>
      </c>
    </row>
    <row r="4029" spans="1:23" ht="13">
      <c r="A4029" s="9">
        <f t="shared" si="8"/>
        <v>4026</v>
      </c>
      <c r="B4029" s="45">
        <v>9</v>
      </c>
      <c r="C4029" s="9">
        <f>MOD(A4029-1,COUNT('DATE Snapshot'!$A:$A))+1</f>
        <v>18</v>
      </c>
      <c r="D4029" s="25">
        <f t="shared" ref="D4029:I4029" ca="1" si="12084">INDIRECT(ADDRESS($C4029+1,D$2,,,D$1))</f>
        <v>43252</v>
      </c>
      <c r="E4029" s="27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8">
        <f t="shared" ca="1" si="12084"/>
        <v>43101</v>
      </c>
      <c r="I4029" s="9">
        <f t="shared" ca="1" si="12084"/>
        <v>6</v>
      </c>
      <c r="J4029" s="46">
        <f>TRUNC((A4029-1)/COUNT('DATE Snapshot'!A:A)/COUNT(PRODUCT!A:A),0)+1</f>
        <v>6</v>
      </c>
      <c r="K4029" s="9" t="str">
        <f t="shared" ref="K4029:O4029" ca="1" si="12085">INDIRECT(ADDRESS($J4029+1,K$2,,,K$1))</f>
        <v>CENTRO NORTE</v>
      </c>
      <c r="L4029" s="9" t="str">
        <f t="shared" ca="1" si="12085"/>
        <v>CN</v>
      </c>
      <c r="M4029" s="9" t="str">
        <f t="shared" ca="1" si="12085"/>
        <v>GOIANIA</v>
      </c>
      <c r="N4029" s="9" t="str">
        <f t="shared" ca="1" si="12085"/>
        <v>BRASIL</v>
      </c>
      <c r="O4029" s="9">
        <f t="shared" ca="1" si="12085"/>
        <v>0</v>
      </c>
      <c r="P4029" s="9">
        <f>MOD(TRUNC((A4029-1)/COUNT('DATE Snapshot'!A:A)),COUNT(PRODUCT!A:A))+1</f>
        <v>28</v>
      </c>
      <c r="Q4029" s="9" t="str">
        <f t="shared" ref="Q4029:W4029" ca="1" si="12086">INDIRECT(ADDRESS($P4029+1,Q$2,,,Q$1))</f>
        <v>CHARDONNAY</v>
      </c>
      <c r="R4029" s="9" t="str">
        <f t="shared" ca="1" si="12086"/>
        <v>CHDN_E</v>
      </c>
      <c r="S4029" s="9" t="str">
        <f t="shared" ca="1" si="12086"/>
        <v>VINHO BRANCO</v>
      </c>
      <c r="T4029" s="9" t="str">
        <f t="shared" ca="1" si="12086"/>
        <v>4_TPK_2,0 l</v>
      </c>
      <c r="U4029" s="29">
        <f t="shared" ca="1" si="12086"/>
        <v>4</v>
      </c>
      <c r="V4029" s="30">
        <f t="shared" ca="1" si="12086"/>
        <v>131</v>
      </c>
      <c r="W4029" s="30">
        <f t="shared" ca="1" si="12086"/>
        <v>78</v>
      </c>
    </row>
    <row r="4030" spans="1:23" ht="13">
      <c r="A4030" s="9">
        <f t="shared" si="8"/>
        <v>4027</v>
      </c>
      <c r="B4030" s="45">
        <v>5</v>
      </c>
      <c r="C4030" s="9">
        <f>MOD(A4030-1,COUNT('DATE Snapshot'!$A:$A))+1</f>
        <v>19</v>
      </c>
      <c r="D4030" s="25">
        <f t="shared" ref="D4030:I4030" ca="1" si="12087">INDIRECT(ADDRESS($C4030+1,D$2,,,D$1))</f>
        <v>43282</v>
      </c>
      <c r="E4030" s="27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8">
        <f t="shared" ca="1" si="12087"/>
        <v>43101</v>
      </c>
      <c r="I4030" s="9">
        <f t="shared" ca="1" si="12087"/>
        <v>1</v>
      </c>
      <c r="J4030" s="46">
        <f>TRUNC((A4030-1)/COUNT('DATE Snapshot'!A:A)/COUNT(PRODUCT!A:A),0)+1</f>
        <v>6</v>
      </c>
      <c r="K4030" s="9" t="str">
        <f t="shared" ref="K4030:O4030" ca="1" si="12088">INDIRECT(ADDRESS($J4030+1,K$2,,,K$1))</f>
        <v>CENTRO NORTE</v>
      </c>
      <c r="L4030" s="9" t="str">
        <f t="shared" ca="1" si="12088"/>
        <v>CN</v>
      </c>
      <c r="M4030" s="9" t="str">
        <f t="shared" ca="1" si="12088"/>
        <v>GOIANIA</v>
      </c>
      <c r="N4030" s="9" t="str">
        <f t="shared" ca="1" si="12088"/>
        <v>BRASIL</v>
      </c>
      <c r="O4030" s="9">
        <f t="shared" ca="1" si="12088"/>
        <v>0</v>
      </c>
      <c r="P4030" s="9">
        <f>MOD(TRUNC((A4030-1)/COUNT('DATE Snapshot'!A:A)),COUNT(PRODUCT!A:A))+1</f>
        <v>28</v>
      </c>
      <c r="Q4030" s="9" t="str">
        <f t="shared" ref="Q4030:W4030" ca="1" si="12089">INDIRECT(ADDRESS($P4030+1,Q$2,,,Q$1))</f>
        <v>CHARDONNAY</v>
      </c>
      <c r="R4030" s="9" t="str">
        <f t="shared" ca="1" si="12089"/>
        <v>CHDN_E</v>
      </c>
      <c r="S4030" s="9" t="str">
        <f t="shared" ca="1" si="12089"/>
        <v>VINHO BRANCO</v>
      </c>
      <c r="T4030" s="9" t="str">
        <f t="shared" ca="1" si="12089"/>
        <v>4_TPK_2,0 l</v>
      </c>
      <c r="U4030" s="29">
        <f t="shared" ca="1" si="12089"/>
        <v>4</v>
      </c>
      <c r="V4030" s="30">
        <f t="shared" ca="1" si="12089"/>
        <v>131</v>
      </c>
      <c r="W4030" s="30">
        <f t="shared" ca="1" si="12089"/>
        <v>78</v>
      </c>
    </row>
    <row r="4031" spans="1:23" ht="13">
      <c r="A4031" s="9">
        <f t="shared" si="8"/>
        <v>4028</v>
      </c>
      <c r="B4031" s="45">
        <v>1</v>
      </c>
      <c r="C4031" s="9">
        <f>MOD(A4031-1,COUNT('DATE Snapshot'!$A:$A))+1</f>
        <v>20</v>
      </c>
      <c r="D4031" s="25">
        <f t="shared" ref="D4031:I4031" ca="1" si="12090">INDIRECT(ADDRESS($C4031+1,D$2,,,D$1))</f>
        <v>43313</v>
      </c>
      <c r="E4031" s="27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8">
        <f t="shared" ca="1" si="12090"/>
        <v>43101</v>
      </c>
      <c r="I4031" s="9">
        <f t="shared" ca="1" si="12090"/>
        <v>4</v>
      </c>
      <c r="J4031" s="46">
        <f>TRUNC((A4031-1)/COUNT('DATE Snapshot'!A:A)/COUNT(PRODUCT!A:A),0)+1</f>
        <v>6</v>
      </c>
      <c r="K4031" s="9" t="str">
        <f t="shared" ref="K4031:O4031" ca="1" si="12091">INDIRECT(ADDRESS($J4031+1,K$2,,,K$1))</f>
        <v>CENTRO NORTE</v>
      </c>
      <c r="L4031" s="9" t="str">
        <f t="shared" ca="1" si="12091"/>
        <v>CN</v>
      </c>
      <c r="M4031" s="9" t="str">
        <f t="shared" ca="1" si="12091"/>
        <v>GOIANIA</v>
      </c>
      <c r="N4031" s="9" t="str">
        <f t="shared" ca="1" si="12091"/>
        <v>BRASIL</v>
      </c>
      <c r="O4031" s="9">
        <f t="shared" ca="1" si="12091"/>
        <v>0</v>
      </c>
      <c r="P4031" s="9">
        <f>MOD(TRUNC((A4031-1)/COUNT('DATE Snapshot'!A:A)),COUNT(PRODUCT!A:A))+1</f>
        <v>28</v>
      </c>
      <c r="Q4031" s="9" t="str">
        <f t="shared" ref="Q4031:W4031" ca="1" si="12092">INDIRECT(ADDRESS($P4031+1,Q$2,,,Q$1))</f>
        <v>CHARDONNAY</v>
      </c>
      <c r="R4031" s="9" t="str">
        <f t="shared" ca="1" si="12092"/>
        <v>CHDN_E</v>
      </c>
      <c r="S4031" s="9" t="str">
        <f t="shared" ca="1" si="12092"/>
        <v>VINHO BRANCO</v>
      </c>
      <c r="T4031" s="9" t="str">
        <f t="shared" ca="1" si="12092"/>
        <v>4_TPK_2,0 l</v>
      </c>
      <c r="U4031" s="29">
        <f t="shared" ca="1" si="12092"/>
        <v>4</v>
      </c>
      <c r="V4031" s="30">
        <f t="shared" ca="1" si="12092"/>
        <v>131</v>
      </c>
      <c r="W4031" s="30">
        <f t="shared" ca="1" si="12092"/>
        <v>78</v>
      </c>
    </row>
    <row r="4032" spans="1:23" ht="13">
      <c r="A4032" s="9">
        <f t="shared" si="8"/>
        <v>4029</v>
      </c>
      <c r="B4032" s="45">
        <v>8</v>
      </c>
      <c r="C4032" s="9">
        <f>MOD(A4032-1,COUNT('DATE Snapshot'!$A:$A))+1</f>
        <v>21</v>
      </c>
      <c r="D4032" s="25">
        <f t="shared" ref="D4032:I4032" ca="1" si="12093">INDIRECT(ADDRESS($C4032+1,D$2,,,D$1))</f>
        <v>43344</v>
      </c>
      <c r="E4032" s="27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8">
        <f t="shared" ca="1" si="12093"/>
        <v>43101</v>
      </c>
      <c r="I4032" s="9">
        <f t="shared" ca="1" si="12093"/>
        <v>7</v>
      </c>
      <c r="J4032" s="46">
        <f>TRUNC((A4032-1)/COUNT('DATE Snapshot'!A:A)/COUNT(PRODUCT!A:A),0)+1</f>
        <v>6</v>
      </c>
      <c r="K4032" s="9" t="str">
        <f t="shared" ref="K4032:O4032" ca="1" si="12094">INDIRECT(ADDRESS($J4032+1,K$2,,,K$1))</f>
        <v>CENTRO NORTE</v>
      </c>
      <c r="L4032" s="9" t="str">
        <f t="shared" ca="1" si="12094"/>
        <v>CN</v>
      </c>
      <c r="M4032" s="9" t="str">
        <f t="shared" ca="1" si="12094"/>
        <v>GOIANIA</v>
      </c>
      <c r="N4032" s="9" t="str">
        <f t="shared" ca="1" si="12094"/>
        <v>BRASIL</v>
      </c>
      <c r="O4032" s="9">
        <f t="shared" ca="1" si="12094"/>
        <v>0</v>
      </c>
      <c r="P4032" s="9">
        <f>MOD(TRUNC((A4032-1)/COUNT('DATE Snapshot'!A:A)),COUNT(PRODUCT!A:A))+1</f>
        <v>28</v>
      </c>
      <c r="Q4032" s="9" t="str">
        <f t="shared" ref="Q4032:W4032" ca="1" si="12095">INDIRECT(ADDRESS($P4032+1,Q$2,,,Q$1))</f>
        <v>CHARDONNAY</v>
      </c>
      <c r="R4032" s="9" t="str">
        <f t="shared" ca="1" si="12095"/>
        <v>CHDN_E</v>
      </c>
      <c r="S4032" s="9" t="str">
        <f t="shared" ca="1" si="12095"/>
        <v>VINHO BRANCO</v>
      </c>
      <c r="T4032" s="9" t="str">
        <f t="shared" ca="1" si="12095"/>
        <v>4_TPK_2,0 l</v>
      </c>
      <c r="U4032" s="29">
        <f t="shared" ca="1" si="12095"/>
        <v>4</v>
      </c>
      <c r="V4032" s="30">
        <f t="shared" ca="1" si="12095"/>
        <v>131</v>
      </c>
      <c r="W4032" s="30">
        <f t="shared" ca="1" si="12095"/>
        <v>78</v>
      </c>
    </row>
    <row r="4033" spans="1:23" ht="13">
      <c r="A4033" s="9">
        <f t="shared" si="8"/>
        <v>4030</v>
      </c>
      <c r="B4033" s="45">
        <v>10</v>
      </c>
      <c r="C4033" s="9">
        <f>MOD(A4033-1,COUNT('DATE Snapshot'!$A:$A))+1</f>
        <v>22</v>
      </c>
      <c r="D4033" s="25">
        <f t="shared" ref="D4033:I4033" ca="1" si="12096">INDIRECT(ADDRESS($C4033+1,D$2,,,D$1))</f>
        <v>43374</v>
      </c>
      <c r="E4033" s="27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8">
        <f t="shared" ca="1" si="12096"/>
        <v>43101</v>
      </c>
      <c r="I4033" s="9">
        <f t="shared" ca="1" si="12096"/>
        <v>2</v>
      </c>
      <c r="J4033" s="46">
        <f>TRUNC((A4033-1)/COUNT('DATE Snapshot'!A:A)/COUNT(PRODUCT!A:A),0)+1</f>
        <v>6</v>
      </c>
      <c r="K4033" s="9" t="str">
        <f t="shared" ref="K4033:O4033" ca="1" si="12097">INDIRECT(ADDRESS($J4033+1,K$2,,,K$1))</f>
        <v>CENTRO NORTE</v>
      </c>
      <c r="L4033" s="9" t="str">
        <f t="shared" ca="1" si="12097"/>
        <v>CN</v>
      </c>
      <c r="M4033" s="9" t="str">
        <f t="shared" ca="1" si="12097"/>
        <v>GOIANIA</v>
      </c>
      <c r="N4033" s="9" t="str">
        <f t="shared" ca="1" si="12097"/>
        <v>BRASIL</v>
      </c>
      <c r="O4033" s="9">
        <f t="shared" ca="1" si="12097"/>
        <v>0</v>
      </c>
      <c r="P4033" s="9">
        <f>MOD(TRUNC((A4033-1)/COUNT('DATE Snapshot'!A:A)),COUNT(PRODUCT!A:A))+1</f>
        <v>28</v>
      </c>
      <c r="Q4033" s="9" t="str">
        <f t="shared" ref="Q4033:W4033" ca="1" si="12098">INDIRECT(ADDRESS($P4033+1,Q$2,,,Q$1))</f>
        <v>CHARDONNAY</v>
      </c>
      <c r="R4033" s="9" t="str">
        <f t="shared" ca="1" si="12098"/>
        <v>CHDN_E</v>
      </c>
      <c r="S4033" s="9" t="str">
        <f t="shared" ca="1" si="12098"/>
        <v>VINHO BRANCO</v>
      </c>
      <c r="T4033" s="9" t="str">
        <f t="shared" ca="1" si="12098"/>
        <v>4_TPK_2,0 l</v>
      </c>
      <c r="U4033" s="29">
        <f t="shared" ca="1" si="12098"/>
        <v>4</v>
      </c>
      <c r="V4033" s="30">
        <f t="shared" ca="1" si="12098"/>
        <v>131</v>
      </c>
      <c r="W4033" s="30">
        <f t="shared" ca="1" si="12098"/>
        <v>78</v>
      </c>
    </row>
    <row r="4034" spans="1:23" ht="13">
      <c r="A4034" s="9">
        <f t="shared" si="8"/>
        <v>4031</v>
      </c>
      <c r="B4034" s="45">
        <v>3</v>
      </c>
      <c r="C4034" s="9">
        <f>MOD(A4034-1,COUNT('DATE Snapshot'!$A:$A))+1</f>
        <v>23</v>
      </c>
      <c r="D4034" s="25">
        <f t="shared" ref="D4034:I4034" ca="1" si="12099">INDIRECT(ADDRESS($C4034+1,D$2,,,D$1))</f>
        <v>43405</v>
      </c>
      <c r="E4034" s="27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8">
        <f t="shared" ca="1" si="12099"/>
        <v>43101</v>
      </c>
      <c r="I4034" s="9">
        <f t="shared" ca="1" si="12099"/>
        <v>5</v>
      </c>
      <c r="J4034" s="46">
        <f>TRUNC((A4034-1)/COUNT('DATE Snapshot'!A:A)/COUNT(PRODUCT!A:A),0)+1</f>
        <v>6</v>
      </c>
      <c r="K4034" s="9" t="str">
        <f t="shared" ref="K4034:O4034" ca="1" si="12100">INDIRECT(ADDRESS($J4034+1,K$2,,,K$1))</f>
        <v>CENTRO NORTE</v>
      </c>
      <c r="L4034" s="9" t="str">
        <f t="shared" ca="1" si="12100"/>
        <v>CN</v>
      </c>
      <c r="M4034" s="9" t="str">
        <f t="shared" ca="1" si="12100"/>
        <v>GOIANIA</v>
      </c>
      <c r="N4034" s="9" t="str">
        <f t="shared" ca="1" si="12100"/>
        <v>BRASIL</v>
      </c>
      <c r="O4034" s="9">
        <f t="shared" ca="1" si="12100"/>
        <v>0</v>
      </c>
      <c r="P4034" s="9">
        <f>MOD(TRUNC((A4034-1)/COUNT('DATE Snapshot'!A:A)),COUNT(PRODUCT!A:A))+1</f>
        <v>28</v>
      </c>
      <c r="Q4034" s="9" t="str">
        <f t="shared" ref="Q4034:W4034" ca="1" si="12101">INDIRECT(ADDRESS($P4034+1,Q$2,,,Q$1))</f>
        <v>CHARDONNAY</v>
      </c>
      <c r="R4034" s="9" t="str">
        <f t="shared" ca="1" si="12101"/>
        <v>CHDN_E</v>
      </c>
      <c r="S4034" s="9" t="str">
        <f t="shared" ca="1" si="12101"/>
        <v>VINHO BRANCO</v>
      </c>
      <c r="T4034" s="9" t="str">
        <f t="shared" ca="1" si="12101"/>
        <v>4_TPK_2,0 l</v>
      </c>
      <c r="U4034" s="29">
        <f t="shared" ca="1" si="12101"/>
        <v>4</v>
      </c>
      <c r="V4034" s="30">
        <f t="shared" ca="1" si="12101"/>
        <v>131</v>
      </c>
      <c r="W4034" s="30">
        <f t="shared" ca="1" si="12101"/>
        <v>78</v>
      </c>
    </row>
    <row r="4035" spans="1:23" ht="13">
      <c r="A4035" s="9">
        <f t="shared" si="8"/>
        <v>4032</v>
      </c>
      <c r="B4035" s="45">
        <v>13</v>
      </c>
      <c r="C4035" s="9">
        <f>MOD(A4035-1,COUNT('DATE Snapshot'!$A:$A))+1</f>
        <v>24</v>
      </c>
      <c r="D4035" s="25">
        <f t="shared" ref="D4035:I4035" ca="1" si="12102">INDIRECT(ADDRESS($C4035+1,D$2,,,D$1))</f>
        <v>43435</v>
      </c>
      <c r="E4035" s="27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8">
        <f t="shared" ca="1" si="12102"/>
        <v>43101</v>
      </c>
      <c r="I4035" s="9">
        <f t="shared" ca="1" si="12102"/>
        <v>7</v>
      </c>
      <c r="J4035" s="46">
        <f>TRUNC((A4035-1)/COUNT('DATE Snapshot'!A:A)/COUNT(PRODUCT!A:A),0)+1</f>
        <v>6</v>
      </c>
      <c r="K4035" s="9" t="str">
        <f t="shared" ref="K4035:O4035" ca="1" si="12103">INDIRECT(ADDRESS($J4035+1,K$2,,,K$1))</f>
        <v>CENTRO NORTE</v>
      </c>
      <c r="L4035" s="9" t="str">
        <f t="shared" ca="1" si="12103"/>
        <v>CN</v>
      </c>
      <c r="M4035" s="9" t="str">
        <f t="shared" ca="1" si="12103"/>
        <v>GOIANIA</v>
      </c>
      <c r="N4035" s="9" t="str">
        <f t="shared" ca="1" si="12103"/>
        <v>BRASIL</v>
      </c>
      <c r="O4035" s="9">
        <f t="shared" ca="1" si="12103"/>
        <v>0</v>
      </c>
      <c r="P4035" s="9">
        <f>MOD(TRUNC((A4035-1)/COUNT('DATE Snapshot'!A:A)),COUNT(PRODUCT!A:A))+1</f>
        <v>28</v>
      </c>
      <c r="Q4035" s="9" t="str">
        <f t="shared" ref="Q4035:W4035" ca="1" si="12104">INDIRECT(ADDRESS($P4035+1,Q$2,,,Q$1))</f>
        <v>CHARDONNAY</v>
      </c>
      <c r="R4035" s="9" t="str">
        <f t="shared" ca="1" si="12104"/>
        <v>CHDN_E</v>
      </c>
      <c r="S4035" s="9" t="str">
        <f t="shared" ca="1" si="12104"/>
        <v>VINHO BRANCO</v>
      </c>
      <c r="T4035" s="9" t="str">
        <f t="shared" ca="1" si="12104"/>
        <v>4_TPK_2,0 l</v>
      </c>
      <c r="U4035" s="29">
        <f t="shared" ca="1" si="12104"/>
        <v>4</v>
      </c>
      <c r="V4035" s="30">
        <f t="shared" ca="1" si="12104"/>
        <v>131</v>
      </c>
      <c r="W4035" s="30">
        <f t="shared" ca="1" si="12104"/>
        <v>78</v>
      </c>
    </row>
    <row r="4036" spans="1:23" ht="13">
      <c r="A4036" s="9"/>
      <c r="B4036" s="46"/>
      <c r="C4036" s="9"/>
      <c r="D4036" s="25"/>
      <c r="E4036" s="27"/>
      <c r="F4036" s="5"/>
      <c r="G4036" s="49"/>
      <c r="H4036" s="28"/>
      <c r="I4036" s="9"/>
      <c r="J4036" s="46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ht="13">
      <c r="A4037" s="9"/>
      <c r="B4037" s="46"/>
      <c r="C4037" s="9"/>
      <c r="D4037" s="25"/>
      <c r="E4037" s="27"/>
      <c r="F4037" s="5"/>
      <c r="G4037" s="49"/>
      <c r="H4037" s="28"/>
      <c r="I4037" s="9"/>
      <c r="J4037" s="46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ht="13">
      <c r="A4038" s="9"/>
      <c r="B4038" s="46"/>
      <c r="C4038" s="9"/>
      <c r="D4038" s="25"/>
      <c r="E4038" s="27"/>
      <c r="F4038" s="5"/>
      <c r="G4038" s="49"/>
      <c r="H4038" s="28"/>
      <c r="I4038" s="9"/>
      <c r="J4038" s="46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ht="13">
      <c r="A4039" s="9"/>
      <c r="B4039" s="46"/>
      <c r="C4039" s="9"/>
      <c r="D4039" s="25"/>
      <c r="E4039" s="27"/>
      <c r="F4039" s="5"/>
      <c r="G4039" s="49"/>
      <c r="H4039" s="28"/>
      <c r="I4039" s="9"/>
      <c r="J4039" s="46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ht="13">
      <c r="A4040" s="9"/>
      <c r="B4040" s="46"/>
      <c r="C4040" s="9"/>
      <c r="D4040" s="25"/>
      <c r="E4040" s="27"/>
      <c r="F4040" s="5"/>
      <c r="G4040" s="49"/>
      <c r="H4040" s="28"/>
      <c r="I4040" s="9"/>
      <c r="J4040" s="46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ht="13">
      <c r="A4041" s="9"/>
      <c r="B4041" s="46"/>
      <c r="C4041" s="9"/>
      <c r="D4041" s="25"/>
      <c r="E4041" s="27"/>
      <c r="F4041" s="5"/>
      <c r="G4041" s="49"/>
      <c r="H4041" s="28"/>
      <c r="I4041" s="9"/>
      <c r="J4041" s="46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ht="13">
      <c r="A4042" s="9"/>
      <c r="B4042" s="46"/>
      <c r="C4042" s="9"/>
      <c r="D4042" s="25"/>
      <c r="E4042" s="27"/>
      <c r="F4042" s="5"/>
      <c r="G4042" s="49"/>
      <c r="H4042" s="28"/>
      <c r="I4042" s="9"/>
      <c r="J4042" s="46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ht="13">
      <c r="A4043" s="9"/>
      <c r="B4043" s="46"/>
      <c r="C4043" s="9"/>
      <c r="D4043" s="25"/>
      <c r="E4043" s="27"/>
      <c r="F4043" s="5"/>
      <c r="G4043" s="49"/>
      <c r="H4043" s="28"/>
      <c r="I4043" s="9"/>
      <c r="J4043" s="46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ht="13">
      <c r="A4044" s="9"/>
      <c r="B4044" s="46"/>
      <c r="C4044" s="9"/>
      <c r="D4044" s="25"/>
      <c r="E4044" s="27"/>
      <c r="F4044" s="5"/>
      <c r="G4044" s="49"/>
      <c r="H4044" s="28"/>
      <c r="I4044" s="9"/>
      <c r="J4044" s="46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ht="13">
      <c r="A4045" s="9"/>
      <c r="B4045" s="46"/>
      <c r="C4045" s="9"/>
      <c r="D4045" s="25"/>
      <c r="E4045" s="27"/>
      <c r="F4045" s="5"/>
      <c r="G4045" s="49"/>
      <c r="H4045" s="28"/>
      <c r="I4045" s="9"/>
      <c r="J4045" s="46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ht="13">
      <c r="A4046" s="9"/>
      <c r="B4046" s="46"/>
      <c r="C4046" s="9"/>
      <c r="D4046" s="25"/>
      <c r="E4046" s="27"/>
      <c r="F4046" s="5"/>
      <c r="G4046" s="49"/>
      <c r="H4046" s="28"/>
      <c r="I4046" s="9"/>
      <c r="J4046" s="46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ht="13">
      <c r="A4047" s="9"/>
      <c r="B4047" s="46"/>
      <c r="C4047" s="9"/>
      <c r="D4047" s="25"/>
      <c r="E4047" s="27"/>
      <c r="F4047" s="5"/>
      <c r="G4047" s="49"/>
      <c r="H4047" s="28"/>
      <c r="I4047" s="9"/>
      <c r="J4047" s="46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ht="13">
      <c r="A4048" s="9"/>
      <c r="B4048" s="46"/>
      <c r="C4048" s="9"/>
      <c r="D4048" s="25"/>
      <c r="E4048" s="27"/>
      <c r="F4048" s="5"/>
      <c r="G4048" s="49"/>
      <c r="H4048" s="28"/>
      <c r="I4048" s="9"/>
      <c r="J4048" s="46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ht="13">
      <c r="A4049" s="9"/>
      <c r="B4049" s="46"/>
      <c r="C4049" s="9"/>
      <c r="D4049" s="25"/>
      <c r="E4049" s="27"/>
      <c r="F4049" s="5"/>
      <c r="G4049" s="49"/>
      <c r="H4049" s="28"/>
      <c r="I4049" s="9"/>
      <c r="J4049" s="46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ht="13">
      <c r="A4050" s="9"/>
      <c r="B4050" s="46"/>
      <c r="C4050" s="9"/>
      <c r="D4050" s="25"/>
      <c r="E4050" s="27"/>
      <c r="F4050" s="5"/>
      <c r="G4050" s="49"/>
      <c r="H4050" s="28"/>
      <c r="I4050" s="9"/>
      <c r="J4050" s="46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ht="13">
      <c r="A4051" s="9"/>
      <c r="B4051" s="46"/>
      <c r="C4051" s="9"/>
      <c r="D4051" s="25"/>
      <c r="E4051" s="27"/>
      <c r="F4051" s="5"/>
      <c r="G4051" s="49"/>
      <c r="H4051" s="28"/>
      <c r="I4051" s="9"/>
      <c r="J4051" s="46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ht="13">
      <c r="A4052" s="9"/>
      <c r="B4052" s="46"/>
      <c r="C4052" s="9"/>
      <c r="D4052" s="25"/>
      <c r="E4052" s="27"/>
      <c r="F4052" s="5"/>
      <c r="G4052" s="49"/>
      <c r="H4052" s="28"/>
      <c r="I4052" s="9"/>
      <c r="J4052" s="46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ht="13">
      <c r="A4053" s="9"/>
      <c r="B4053" s="46"/>
      <c r="C4053" s="9"/>
      <c r="D4053" s="25"/>
      <c r="E4053" s="27"/>
      <c r="F4053" s="5"/>
      <c r="G4053" s="49"/>
      <c r="H4053" s="28"/>
      <c r="I4053" s="9"/>
      <c r="J4053" s="46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ht="13">
      <c r="A4054" s="9"/>
      <c r="B4054" s="46"/>
      <c r="C4054" s="9"/>
      <c r="D4054" s="25"/>
      <c r="E4054" s="27"/>
      <c r="F4054" s="5"/>
      <c r="G4054" s="49"/>
      <c r="H4054" s="28"/>
      <c r="I4054" s="9"/>
      <c r="J4054" s="46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ht="13">
      <c r="A4055" s="9"/>
      <c r="B4055" s="46"/>
      <c r="C4055" s="9"/>
      <c r="D4055" s="25"/>
      <c r="E4055" s="27"/>
      <c r="F4055" s="5"/>
      <c r="G4055" s="49"/>
      <c r="H4055" s="28"/>
      <c r="I4055" s="9"/>
      <c r="J4055" s="46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ht="13">
      <c r="A4056" s="9"/>
      <c r="B4056" s="46"/>
      <c r="C4056" s="9"/>
      <c r="D4056" s="25"/>
      <c r="E4056" s="27"/>
      <c r="F4056" s="5"/>
      <c r="G4056" s="49"/>
      <c r="H4056" s="28"/>
      <c r="I4056" s="9"/>
      <c r="J4056" s="46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ht="13">
      <c r="A4057" s="9"/>
      <c r="B4057" s="46"/>
      <c r="C4057" s="9"/>
      <c r="D4057" s="25"/>
      <c r="E4057" s="27"/>
      <c r="F4057" s="5"/>
      <c r="G4057" s="49"/>
      <c r="H4057" s="28"/>
      <c r="I4057" s="9"/>
      <c r="J4057" s="46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ht="13">
      <c r="A4058" s="9"/>
      <c r="B4058" s="46"/>
      <c r="C4058" s="9"/>
      <c r="D4058" s="25"/>
      <c r="E4058" s="27"/>
      <c r="F4058" s="5"/>
      <c r="G4058" s="49"/>
      <c r="H4058" s="28"/>
      <c r="I4058" s="9"/>
      <c r="J4058" s="46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ht="13">
      <c r="A4059" s="9"/>
      <c r="B4059" s="46"/>
      <c r="C4059" s="9"/>
      <c r="D4059" s="25"/>
      <c r="E4059" s="27"/>
      <c r="F4059" s="5"/>
      <c r="G4059" s="49"/>
      <c r="H4059" s="28"/>
      <c r="I4059" s="9"/>
      <c r="J4059" s="46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ht="13">
      <c r="A4060" s="9"/>
      <c r="B4060" s="46"/>
      <c r="C4060" s="9"/>
      <c r="D4060" s="25"/>
      <c r="E4060" s="27"/>
      <c r="F4060" s="5"/>
      <c r="G4060" s="49"/>
      <c r="H4060" s="28"/>
      <c r="I4060" s="9"/>
      <c r="J4060" s="46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ht="13">
      <c r="A4061" s="9"/>
      <c r="B4061" s="46"/>
      <c r="C4061" s="9"/>
      <c r="D4061" s="25"/>
      <c r="E4061" s="27"/>
      <c r="F4061" s="5"/>
      <c r="G4061" s="49"/>
      <c r="H4061" s="28"/>
      <c r="I4061" s="9"/>
      <c r="J4061" s="46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ht="13">
      <c r="A4062" s="9"/>
      <c r="B4062" s="46"/>
      <c r="C4062" s="9"/>
      <c r="D4062" s="25"/>
      <c r="E4062" s="27"/>
      <c r="F4062" s="5"/>
      <c r="G4062" s="49"/>
      <c r="H4062" s="28"/>
      <c r="I4062" s="9"/>
      <c r="J4062" s="46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ht="13">
      <c r="A4063" s="9"/>
      <c r="B4063" s="46"/>
      <c r="C4063" s="9"/>
      <c r="D4063" s="25"/>
      <c r="E4063" s="27"/>
      <c r="F4063" s="5"/>
      <c r="G4063" s="49"/>
      <c r="H4063" s="28"/>
      <c r="I4063" s="9"/>
      <c r="J4063" s="46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ht="13">
      <c r="A4064" s="9"/>
      <c r="B4064" s="46"/>
      <c r="C4064" s="9"/>
      <c r="D4064" s="25"/>
      <c r="E4064" s="27"/>
      <c r="F4064" s="5"/>
      <c r="G4064" s="49"/>
      <c r="H4064" s="28"/>
      <c r="I4064" s="9"/>
      <c r="J4064" s="46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ht="13">
      <c r="A4065" s="9"/>
      <c r="B4065" s="46"/>
      <c r="C4065" s="9"/>
      <c r="D4065" s="25"/>
      <c r="E4065" s="27"/>
      <c r="F4065" s="5"/>
      <c r="G4065" s="49"/>
      <c r="H4065" s="28"/>
      <c r="I4065" s="9"/>
      <c r="J4065" s="46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ht="13">
      <c r="A4066" s="9"/>
      <c r="B4066" s="46"/>
      <c r="C4066" s="9"/>
      <c r="D4066" s="25"/>
      <c r="E4066" s="27"/>
      <c r="F4066" s="5"/>
      <c r="G4066" s="49"/>
      <c r="H4066" s="28"/>
      <c r="I4066" s="9"/>
      <c r="J4066" s="46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ht="13">
      <c r="A4067" s="9"/>
      <c r="B4067" s="46"/>
      <c r="C4067" s="9"/>
      <c r="D4067" s="25"/>
      <c r="E4067" s="27"/>
      <c r="F4067" s="5"/>
      <c r="G4067" s="49"/>
      <c r="H4067" s="28"/>
      <c r="I4067" s="9"/>
      <c r="J4067" s="46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ht="13">
      <c r="A4068" s="9"/>
      <c r="B4068" s="46"/>
      <c r="C4068" s="9"/>
      <c r="D4068" s="25"/>
      <c r="E4068" s="27"/>
      <c r="F4068" s="5"/>
      <c r="G4068" s="49"/>
      <c r="H4068" s="28"/>
      <c r="I4068" s="9"/>
      <c r="J4068" s="46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ht="13">
      <c r="A4069" s="9"/>
      <c r="B4069" s="46"/>
      <c r="C4069" s="9"/>
      <c r="D4069" s="25"/>
      <c r="E4069" s="27"/>
      <c r="F4069" s="5"/>
      <c r="G4069" s="49"/>
      <c r="H4069" s="28"/>
      <c r="I4069" s="9"/>
      <c r="J4069" s="46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ht="13">
      <c r="A4070" s="9"/>
      <c r="B4070" s="46"/>
      <c r="C4070" s="9"/>
      <c r="D4070" s="25"/>
      <c r="E4070" s="27"/>
      <c r="F4070" s="5"/>
      <c r="G4070" s="49"/>
      <c r="H4070" s="28"/>
      <c r="I4070" s="9"/>
      <c r="J4070" s="46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ht="13">
      <c r="A4071" s="9"/>
      <c r="B4071" s="46"/>
      <c r="C4071" s="9"/>
      <c r="D4071" s="25"/>
      <c r="E4071" s="27"/>
      <c r="F4071" s="5"/>
      <c r="G4071" s="49"/>
      <c r="H4071" s="28"/>
      <c r="I4071" s="9"/>
      <c r="J4071" s="46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ht="13">
      <c r="A4072" s="9"/>
      <c r="B4072" s="46"/>
      <c r="C4072" s="9"/>
      <c r="D4072" s="25"/>
      <c r="E4072" s="27"/>
      <c r="F4072" s="5"/>
      <c r="G4072" s="49"/>
      <c r="H4072" s="28"/>
      <c r="I4072" s="9"/>
      <c r="J4072" s="46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ht="13">
      <c r="A4073" s="9"/>
      <c r="B4073" s="46"/>
      <c r="C4073" s="9"/>
      <c r="D4073" s="25"/>
      <c r="E4073" s="27"/>
      <c r="F4073" s="5"/>
      <c r="G4073" s="49"/>
      <c r="H4073" s="28"/>
      <c r="I4073" s="9"/>
      <c r="J4073" s="46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ht="13">
      <c r="A4074" s="9"/>
      <c r="B4074" s="46"/>
      <c r="C4074" s="9"/>
      <c r="D4074" s="25"/>
      <c r="E4074" s="27"/>
      <c r="F4074" s="5"/>
      <c r="G4074" s="49"/>
      <c r="H4074" s="28"/>
      <c r="I4074" s="9"/>
      <c r="J4074" s="46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ht="13">
      <c r="A4075" s="9"/>
      <c r="B4075" s="46"/>
      <c r="C4075" s="9"/>
      <c r="D4075" s="25"/>
      <c r="E4075" s="27"/>
      <c r="F4075" s="5"/>
      <c r="G4075" s="49"/>
      <c r="H4075" s="28"/>
      <c r="I4075" s="9"/>
      <c r="J4075" s="46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ht="13">
      <c r="A4076" s="9"/>
      <c r="B4076" s="46"/>
      <c r="C4076" s="9"/>
      <c r="D4076" s="25"/>
      <c r="E4076" s="27"/>
      <c r="F4076" s="5"/>
      <c r="G4076" s="49"/>
      <c r="H4076" s="28"/>
      <c r="I4076" s="9"/>
      <c r="J4076" s="46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ht="13">
      <c r="A4077" s="9"/>
      <c r="B4077" s="46"/>
      <c r="C4077" s="9"/>
      <c r="D4077" s="25"/>
      <c r="E4077" s="27"/>
      <c r="F4077" s="5"/>
      <c r="G4077" s="49"/>
      <c r="H4077" s="28"/>
      <c r="I4077" s="9"/>
      <c r="J4077" s="46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ht="13">
      <c r="A4078" s="9"/>
      <c r="B4078" s="46"/>
      <c r="C4078" s="9"/>
      <c r="D4078" s="25"/>
      <c r="E4078" s="27"/>
      <c r="F4078" s="5"/>
      <c r="G4078" s="49"/>
      <c r="H4078" s="28"/>
      <c r="I4078" s="9"/>
      <c r="J4078" s="46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ht="13">
      <c r="A4079" s="9"/>
      <c r="B4079" s="46"/>
      <c r="C4079" s="9"/>
      <c r="D4079" s="25"/>
      <c r="E4079" s="27"/>
      <c r="F4079" s="5"/>
      <c r="G4079" s="49"/>
      <c r="H4079" s="28"/>
      <c r="I4079" s="9"/>
      <c r="J4079" s="46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ht="13">
      <c r="A4080" s="9"/>
      <c r="B4080" s="46"/>
      <c r="C4080" s="9"/>
      <c r="D4080" s="25"/>
      <c r="E4080" s="27"/>
      <c r="F4080" s="5"/>
      <c r="G4080" s="49"/>
      <c r="H4080" s="28"/>
      <c r="I4080" s="9"/>
      <c r="J4080" s="46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ht="13">
      <c r="A4081" s="9"/>
      <c r="B4081" s="46"/>
      <c r="C4081" s="9"/>
      <c r="D4081" s="25"/>
      <c r="E4081" s="27"/>
      <c r="F4081" s="5"/>
      <c r="G4081" s="49"/>
      <c r="H4081" s="28"/>
      <c r="I4081" s="9"/>
      <c r="J4081" s="46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ht="13">
      <c r="A4082" s="9"/>
      <c r="B4082" s="46"/>
      <c r="C4082" s="9"/>
      <c r="D4082" s="25"/>
      <c r="E4082" s="27"/>
      <c r="F4082" s="5"/>
      <c r="G4082" s="49"/>
      <c r="H4082" s="28"/>
      <c r="I4082" s="9"/>
      <c r="J4082" s="46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ht="13">
      <c r="A4083" s="9"/>
      <c r="B4083" s="46"/>
      <c r="C4083" s="9"/>
      <c r="D4083" s="25"/>
      <c r="E4083" s="27"/>
      <c r="F4083" s="5"/>
      <c r="G4083" s="49"/>
      <c r="H4083" s="28"/>
      <c r="I4083" s="9"/>
      <c r="J4083" s="46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ht="13">
      <c r="A4084" s="9"/>
      <c r="B4084" s="46"/>
      <c r="C4084" s="9"/>
      <c r="D4084" s="25"/>
      <c r="E4084" s="27"/>
      <c r="F4084" s="5"/>
      <c r="G4084" s="49"/>
      <c r="H4084" s="28"/>
      <c r="I4084" s="9"/>
      <c r="J4084" s="46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ht="13">
      <c r="A4085" s="9"/>
      <c r="B4085" s="46"/>
      <c r="C4085" s="9"/>
      <c r="D4085" s="25"/>
      <c r="E4085" s="27"/>
      <c r="F4085" s="5"/>
      <c r="G4085" s="49"/>
      <c r="H4085" s="28"/>
      <c r="I4085" s="9"/>
      <c r="J4085" s="46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ht="13">
      <c r="A4086" s="9"/>
      <c r="B4086" s="46"/>
      <c r="C4086" s="9"/>
      <c r="D4086" s="25"/>
      <c r="E4086" s="27"/>
      <c r="F4086" s="5"/>
      <c r="G4086" s="49"/>
      <c r="H4086" s="28"/>
      <c r="I4086" s="9"/>
      <c r="J4086" s="46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ht="13">
      <c r="A4087" s="9"/>
      <c r="B4087" s="46"/>
      <c r="C4087" s="9"/>
      <c r="D4087" s="25"/>
      <c r="E4087" s="27"/>
      <c r="F4087" s="5"/>
      <c r="G4087" s="49"/>
      <c r="H4087" s="28"/>
      <c r="I4087" s="9"/>
      <c r="J4087" s="46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ht="13">
      <c r="A4088" s="9"/>
      <c r="B4088" s="46"/>
      <c r="C4088" s="9"/>
      <c r="D4088" s="25"/>
      <c r="E4088" s="27"/>
      <c r="F4088" s="5"/>
      <c r="G4088" s="49"/>
      <c r="H4088" s="28"/>
      <c r="I4088" s="9"/>
      <c r="J4088" s="46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ht="13">
      <c r="A4089" s="9"/>
      <c r="B4089" s="46"/>
      <c r="C4089" s="9"/>
      <c r="D4089" s="25"/>
      <c r="E4089" s="27"/>
      <c r="F4089" s="5"/>
      <c r="G4089" s="49"/>
      <c r="H4089" s="28"/>
      <c r="I4089" s="9"/>
      <c r="J4089" s="46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ht="13">
      <c r="A4090" s="9"/>
      <c r="B4090" s="46"/>
      <c r="C4090" s="9"/>
      <c r="D4090" s="25"/>
      <c r="E4090" s="27"/>
      <c r="F4090" s="5"/>
      <c r="G4090" s="49"/>
      <c r="H4090" s="28"/>
      <c r="I4090" s="9"/>
      <c r="J4090" s="46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ht="13">
      <c r="A4091" s="9"/>
      <c r="B4091" s="46"/>
      <c r="C4091" s="9"/>
      <c r="D4091" s="25"/>
      <c r="E4091" s="27"/>
      <c r="F4091" s="5"/>
      <c r="G4091" s="49"/>
      <c r="H4091" s="28"/>
      <c r="I4091" s="9"/>
      <c r="J4091" s="46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ht="13">
      <c r="A4092" s="9"/>
      <c r="B4092" s="46"/>
      <c r="C4092" s="9"/>
      <c r="D4092" s="25"/>
      <c r="E4092" s="27"/>
      <c r="F4092" s="5"/>
      <c r="G4092" s="49"/>
      <c r="H4092" s="28"/>
      <c r="I4092" s="9"/>
      <c r="J4092" s="46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ht="13">
      <c r="A4093" s="9"/>
      <c r="B4093" s="46"/>
      <c r="C4093" s="9"/>
      <c r="D4093" s="25"/>
      <c r="E4093" s="27"/>
      <c r="F4093" s="5"/>
      <c r="G4093" s="49"/>
      <c r="H4093" s="28"/>
      <c r="I4093" s="9"/>
      <c r="J4093" s="46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ht="13">
      <c r="A4094" s="9"/>
      <c r="B4094" s="46"/>
      <c r="C4094" s="9"/>
      <c r="D4094" s="25"/>
      <c r="E4094" s="27"/>
      <c r="F4094" s="5"/>
      <c r="G4094" s="49"/>
      <c r="H4094" s="28"/>
      <c r="I4094" s="9"/>
      <c r="J4094" s="46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ht="13">
      <c r="A4095" s="9"/>
      <c r="B4095" s="46"/>
      <c r="C4095" s="9"/>
      <c r="D4095" s="25"/>
      <c r="E4095" s="27"/>
      <c r="F4095" s="5"/>
      <c r="G4095" s="49"/>
      <c r="H4095" s="28"/>
      <c r="I4095" s="9"/>
      <c r="J4095" s="46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ht="13">
      <c r="A4096" s="9"/>
      <c r="B4096" s="46"/>
      <c r="C4096" s="9"/>
      <c r="D4096" s="25"/>
      <c r="E4096" s="27"/>
      <c r="F4096" s="5"/>
      <c r="G4096" s="49"/>
      <c r="H4096" s="28"/>
      <c r="I4096" s="9"/>
      <c r="J4096" s="46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ht="13">
      <c r="A4097" s="9"/>
      <c r="B4097" s="46"/>
      <c r="C4097" s="9"/>
      <c r="D4097" s="25"/>
      <c r="E4097" s="27"/>
      <c r="F4097" s="5"/>
      <c r="G4097" s="49"/>
      <c r="H4097" s="28"/>
      <c r="I4097" s="9"/>
      <c r="J4097" s="46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ht="13">
      <c r="A4098" s="9"/>
      <c r="B4098" s="46"/>
      <c r="C4098" s="9"/>
      <c r="D4098" s="25"/>
      <c r="E4098" s="27"/>
      <c r="F4098" s="5"/>
      <c r="G4098" s="49"/>
      <c r="H4098" s="28"/>
      <c r="I4098" s="9"/>
      <c r="J4098" s="46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ht="13">
      <c r="A4099" s="9"/>
      <c r="B4099" s="46"/>
      <c r="C4099" s="9"/>
      <c r="D4099" s="25"/>
      <c r="E4099" s="27"/>
      <c r="F4099" s="5"/>
      <c r="G4099" s="49"/>
      <c r="H4099" s="28"/>
      <c r="I4099" s="9"/>
      <c r="J4099" s="46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ht="13">
      <c r="A4100" s="9"/>
      <c r="B4100" s="46"/>
      <c r="C4100" s="9"/>
      <c r="D4100" s="25"/>
      <c r="E4100" s="27"/>
      <c r="F4100" s="5"/>
      <c r="G4100" s="49"/>
      <c r="H4100" s="28"/>
      <c r="I4100" s="9"/>
      <c r="J4100" s="46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ht="13">
      <c r="A4101" s="9"/>
      <c r="B4101" s="46"/>
      <c r="C4101" s="9"/>
      <c r="D4101" s="25"/>
      <c r="E4101" s="27"/>
      <c r="F4101" s="5"/>
      <c r="G4101" s="49"/>
      <c r="H4101" s="28"/>
      <c r="I4101" s="9"/>
      <c r="J4101" s="46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ht="13">
      <c r="A4102" s="9"/>
      <c r="B4102" s="46"/>
      <c r="C4102" s="9"/>
      <c r="D4102" s="25"/>
      <c r="E4102" s="27"/>
      <c r="F4102" s="5"/>
      <c r="G4102" s="49"/>
      <c r="H4102" s="28"/>
      <c r="I4102" s="9"/>
      <c r="J4102" s="46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ht="13">
      <c r="A4103" s="9"/>
      <c r="B4103" s="46"/>
      <c r="C4103" s="9"/>
      <c r="D4103" s="25"/>
      <c r="E4103" s="27"/>
      <c r="F4103" s="5"/>
      <c r="G4103" s="49"/>
      <c r="H4103" s="28"/>
      <c r="I4103" s="9"/>
      <c r="J4103" s="46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ht="13">
      <c r="A4104" s="9"/>
      <c r="B4104" s="46"/>
      <c r="C4104" s="9"/>
      <c r="D4104" s="25"/>
      <c r="E4104" s="27"/>
      <c r="F4104" s="5"/>
      <c r="G4104" s="49"/>
      <c r="H4104" s="28"/>
      <c r="I4104" s="9"/>
      <c r="J4104" s="46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ht="13">
      <c r="A4105" s="9"/>
      <c r="B4105" s="46"/>
      <c r="C4105" s="9"/>
      <c r="D4105" s="25"/>
      <c r="E4105" s="27"/>
      <c r="F4105" s="5"/>
      <c r="G4105" s="49"/>
      <c r="H4105" s="28"/>
      <c r="I4105" s="9"/>
      <c r="J4105" s="46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ht="13">
      <c r="A4106" s="9"/>
      <c r="B4106" s="46"/>
      <c r="C4106" s="9"/>
      <c r="D4106" s="25"/>
      <c r="E4106" s="27"/>
      <c r="F4106" s="5"/>
      <c r="G4106" s="49"/>
      <c r="H4106" s="28"/>
      <c r="I4106" s="9"/>
      <c r="J4106" s="46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ht="13">
      <c r="A4107" s="9"/>
      <c r="B4107" s="46"/>
      <c r="C4107" s="9"/>
      <c r="D4107" s="25"/>
      <c r="E4107" s="27"/>
      <c r="F4107" s="5"/>
      <c r="G4107" s="49"/>
      <c r="H4107" s="28"/>
      <c r="I4107" s="9"/>
      <c r="J4107" s="46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ht="13">
      <c r="A4108" s="9"/>
      <c r="B4108" s="46"/>
      <c r="C4108" s="9"/>
      <c r="D4108" s="25"/>
      <c r="E4108" s="27"/>
      <c r="F4108" s="5"/>
      <c r="G4108" s="49"/>
      <c r="H4108" s="28"/>
      <c r="I4108" s="9"/>
      <c r="J4108" s="46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ht="13">
      <c r="A4109" s="9"/>
      <c r="B4109" s="46"/>
      <c r="C4109" s="9"/>
      <c r="D4109" s="25"/>
      <c r="E4109" s="27"/>
      <c r="F4109" s="5"/>
      <c r="G4109" s="49"/>
      <c r="H4109" s="28"/>
      <c r="I4109" s="9"/>
      <c r="J4109" s="46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ht="13">
      <c r="A4110" s="9"/>
      <c r="B4110" s="46"/>
      <c r="C4110" s="9"/>
      <c r="D4110" s="25"/>
      <c r="E4110" s="27"/>
      <c r="F4110" s="5"/>
      <c r="G4110" s="49"/>
      <c r="H4110" s="28"/>
      <c r="I4110" s="9"/>
      <c r="J4110" s="46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ht="13">
      <c r="A4111" s="9"/>
      <c r="B4111" s="46"/>
      <c r="C4111" s="9"/>
      <c r="D4111" s="25"/>
      <c r="E4111" s="27"/>
      <c r="F4111" s="5"/>
      <c r="G4111" s="49"/>
      <c r="H4111" s="28"/>
      <c r="I4111" s="9"/>
      <c r="J4111" s="46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ht="13">
      <c r="A4112" s="9"/>
      <c r="B4112" s="46"/>
      <c r="C4112" s="9"/>
      <c r="D4112" s="25"/>
      <c r="E4112" s="27"/>
      <c r="F4112" s="5"/>
      <c r="G4112" s="49"/>
      <c r="H4112" s="28"/>
      <c r="I4112" s="9"/>
      <c r="J4112" s="46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ht="13">
      <c r="A4113" s="9"/>
      <c r="B4113" s="46"/>
      <c r="C4113" s="9"/>
      <c r="D4113" s="25"/>
      <c r="E4113" s="27"/>
      <c r="F4113" s="5"/>
      <c r="G4113" s="49"/>
      <c r="H4113" s="28"/>
      <c r="I4113" s="9"/>
      <c r="J4113" s="46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ht="13">
      <c r="A4114" s="9"/>
      <c r="B4114" s="46"/>
      <c r="C4114" s="9"/>
      <c r="D4114" s="25"/>
      <c r="E4114" s="27"/>
      <c r="F4114" s="5"/>
      <c r="G4114" s="49"/>
      <c r="H4114" s="28"/>
      <c r="I4114" s="9"/>
      <c r="J4114" s="46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ht="13">
      <c r="A4115" s="9"/>
      <c r="B4115" s="46"/>
      <c r="C4115" s="9"/>
      <c r="D4115" s="25"/>
      <c r="E4115" s="27"/>
      <c r="F4115" s="5"/>
      <c r="G4115" s="49"/>
      <c r="H4115" s="28"/>
      <c r="I4115" s="9"/>
      <c r="J4115" s="46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ht="13">
      <c r="A4116" s="9"/>
      <c r="B4116" s="46"/>
      <c r="C4116" s="9"/>
      <c r="D4116" s="25"/>
      <c r="E4116" s="27"/>
      <c r="F4116" s="5"/>
      <c r="G4116" s="49"/>
      <c r="H4116" s="28"/>
      <c r="I4116" s="9"/>
      <c r="J4116" s="46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ht="13">
      <c r="A4117" s="9"/>
      <c r="B4117" s="46"/>
      <c r="C4117" s="9"/>
      <c r="D4117" s="25"/>
      <c r="E4117" s="27"/>
      <c r="F4117" s="5"/>
      <c r="G4117" s="49"/>
      <c r="H4117" s="28"/>
      <c r="I4117" s="9"/>
      <c r="J4117" s="46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ht="13">
      <c r="A4118" s="9"/>
      <c r="B4118" s="46"/>
      <c r="C4118" s="9"/>
      <c r="D4118" s="25"/>
      <c r="E4118" s="27"/>
      <c r="F4118" s="5"/>
      <c r="G4118" s="49"/>
      <c r="H4118" s="28"/>
      <c r="I4118" s="9"/>
      <c r="J4118" s="46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ht="13">
      <c r="A4119" s="9"/>
      <c r="B4119" s="46"/>
      <c r="C4119" s="9"/>
      <c r="D4119" s="25"/>
      <c r="E4119" s="27"/>
      <c r="F4119" s="5"/>
      <c r="G4119" s="49"/>
      <c r="H4119" s="28"/>
      <c r="I4119" s="9"/>
      <c r="J4119" s="46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ht="13">
      <c r="A4120" s="9"/>
      <c r="B4120" s="46"/>
      <c r="C4120" s="9"/>
      <c r="D4120" s="25"/>
      <c r="E4120" s="27"/>
      <c r="F4120" s="5"/>
      <c r="G4120" s="49"/>
      <c r="H4120" s="28"/>
      <c r="I4120" s="9"/>
      <c r="J4120" s="46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ht="13">
      <c r="A4121" s="9"/>
      <c r="B4121" s="46"/>
      <c r="C4121" s="9"/>
      <c r="D4121" s="25"/>
      <c r="E4121" s="27"/>
      <c r="F4121" s="5"/>
      <c r="G4121" s="49"/>
      <c r="H4121" s="28"/>
      <c r="I4121" s="9"/>
      <c r="J4121" s="46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ht="13">
      <c r="A4122" s="9"/>
      <c r="B4122" s="46"/>
      <c r="C4122" s="9"/>
      <c r="D4122" s="25"/>
      <c r="E4122" s="27"/>
      <c r="F4122" s="5"/>
      <c r="G4122" s="49"/>
      <c r="H4122" s="28"/>
      <c r="I4122" s="9"/>
      <c r="J4122" s="46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ht="13">
      <c r="A4123" s="9"/>
      <c r="B4123" s="46"/>
      <c r="C4123" s="9"/>
      <c r="D4123" s="25"/>
      <c r="E4123" s="27"/>
      <c r="F4123" s="5"/>
      <c r="G4123" s="49"/>
      <c r="H4123" s="28"/>
      <c r="I4123" s="9"/>
      <c r="J4123" s="46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ht="13">
      <c r="A4124" s="9"/>
      <c r="B4124" s="46"/>
      <c r="C4124" s="9"/>
      <c r="D4124" s="25"/>
      <c r="E4124" s="27"/>
      <c r="F4124" s="5"/>
      <c r="G4124" s="49"/>
      <c r="H4124" s="28"/>
      <c r="I4124" s="9"/>
      <c r="J4124" s="46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ht="13">
      <c r="A4125" s="9"/>
      <c r="B4125" s="46"/>
      <c r="C4125" s="9"/>
      <c r="D4125" s="25"/>
      <c r="E4125" s="27"/>
      <c r="F4125" s="5"/>
      <c r="G4125" s="49"/>
      <c r="H4125" s="28"/>
      <c r="I4125" s="9"/>
      <c r="J4125" s="46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ht="13">
      <c r="A4126" s="9"/>
      <c r="B4126" s="46"/>
      <c r="C4126" s="9"/>
      <c r="D4126" s="25"/>
      <c r="E4126" s="27"/>
      <c r="F4126" s="5"/>
      <c r="G4126" s="49"/>
      <c r="H4126" s="28"/>
      <c r="I4126" s="9"/>
      <c r="J4126" s="46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ht="13">
      <c r="A4127" s="9"/>
      <c r="B4127" s="46"/>
      <c r="C4127" s="9"/>
      <c r="D4127" s="25"/>
      <c r="E4127" s="27"/>
      <c r="F4127" s="5"/>
      <c r="G4127" s="49"/>
      <c r="H4127" s="28"/>
      <c r="I4127" s="9"/>
      <c r="J4127" s="46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ht="13">
      <c r="A4128" s="9"/>
      <c r="B4128" s="46"/>
      <c r="C4128" s="9"/>
      <c r="D4128" s="25"/>
      <c r="E4128" s="27"/>
      <c r="F4128" s="5"/>
      <c r="G4128" s="49"/>
      <c r="H4128" s="28"/>
      <c r="I4128" s="9"/>
      <c r="J4128" s="46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ht="13">
      <c r="A4129" s="9"/>
      <c r="B4129" s="46"/>
      <c r="C4129" s="9"/>
      <c r="D4129" s="25"/>
      <c r="E4129" s="27"/>
      <c r="F4129" s="5"/>
      <c r="G4129" s="49"/>
      <c r="H4129" s="28"/>
      <c r="I4129" s="9"/>
      <c r="J4129" s="46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ht="13">
      <c r="A4130" s="9"/>
      <c r="B4130" s="46"/>
      <c r="C4130" s="9"/>
      <c r="D4130" s="25"/>
      <c r="E4130" s="27"/>
      <c r="F4130" s="5"/>
      <c r="G4130" s="49"/>
      <c r="H4130" s="28"/>
      <c r="I4130" s="9"/>
      <c r="J4130" s="46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ht="13">
      <c r="A4131" s="9"/>
      <c r="B4131" s="46"/>
      <c r="C4131" s="9"/>
      <c r="D4131" s="25"/>
      <c r="E4131" s="27"/>
      <c r="F4131" s="5"/>
      <c r="G4131" s="49"/>
      <c r="H4131" s="28"/>
      <c r="I4131" s="9"/>
      <c r="J4131" s="46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ht="13">
      <c r="A4132" s="9"/>
      <c r="B4132" s="46"/>
      <c r="C4132" s="9"/>
      <c r="D4132" s="25"/>
      <c r="E4132" s="27"/>
      <c r="F4132" s="5"/>
      <c r="G4132" s="49"/>
      <c r="H4132" s="28"/>
      <c r="I4132" s="9"/>
      <c r="J4132" s="46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ht="13">
      <c r="A4133" s="9"/>
      <c r="B4133" s="46"/>
      <c r="C4133" s="9"/>
      <c r="D4133" s="25"/>
      <c r="E4133" s="27"/>
      <c r="F4133" s="5"/>
      <c r="G4133" s="49"/>
      <c r="H4133" s="28"/>
      <c r="I4133" s="9"/>
      <c r="J4133" s="46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ht="13">
      <c r="A4134" s="9"/>
      <c r="B4134" s="46"/>
      <c r="C4134" s="9"/>
      <c r="D4134" s="25"/>
      <c r="E4134" s="27"/>
      <c r="F4134" s="5"/>
      <c r="G4134" s="49"/>
      <c r="H4134" s="28"/>
      <c r="I4134" s="9"/>
      <c r="J4134" s="46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ht="13">
      <c r="A4135" s="9"/>
      <c r="B4135" s="46"/>
      <c r="C4135" s="9"/>
      <c r="D4135" s="25"/>
      <c r="E4135" s="27"/>
      <c r="F4135" s="5"/>
      <c r="G4135" s="49"/>
      <c r="H4135" s="28"/>
      <c r="I4135" s="9"/>
      <c r="J4135" s="46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ht="13">
      <c r="A4136" s="9"/>
      <c r="B4136" s="46"/>
      <c r="C4136" s="9"/>
      <c r="D4136" s="25"/>
      <c r="E4136" s="27"/>
      <c r="F4136" s="5"/>
      <c r="G4136" s="49"/>
      <c r="H4136" s="28"/>
      <c r="I4136" s="9"/>
      <c r="J4136" s="46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ht="13">
      <c r="A4137" s="9"/>
      <c r="B4137" s="46"/>
      <c r="C4137" s="9"/>
      <c r="D4137" s="25"/>
      <c r="E4137" s="27"/>
      <c r="F4137" s="5"/>
      <c r="G4137" s="49"/>
      <c r="H4137" s="28"/>
      <c r="I4137" s="9"/>
      <c r="J4137" s="46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ht="13">
      <c r="A4138" s="9"/>
      <c r="B4138" s="46"/>
      <c r="C4138" s="9"/>
      <c r="D4138" s="25"/>
      <c r="E4138" s="27"/>
      <c r="F4138" s="5"/>
      <c r="G4138" s="49"/>
      <c r="H4138" s="28"/>
      <c r="I4138" s="9"/>
      <c r="J4138" s="46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ht="13">
      <c r="A4139" s="9"/>
      <c r="B4139" s="46"/>
      <c r="C4139" s="9"/>
      <c r="D4139" s="25"/>
      <c r="E4139" s="27"/>
      <c r="F4139" s="5"/>
      <c r="G4139" s="49"/>
      <c r="H4139" s="28"/>
      <c r="I4139" s="9"/>
      <c r="J4139" s="46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ht="13">
      <c r="A4140" s="9"/>
      <c r="B4140" s="46"/>
      <c r="C4140" s="9"/>
      <c r="D4140" s="25"/>
      <c r="E4140" s="27"/>
      <c r="F4140" s="5"/>
      <c r="G4140" s="49"/>
      <c r="H4140" s="28"/>
      <c r="I4140" s="9"/>
      <c r="J4140" s="46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ht="13">
      <c r="A4141" s="9"/>
      <c r="B4141" s="46"/>
      <c r="C4141" s="9"/>
      <c r="D4141" s="25"/>
      <c r="E4141" s="27"/>
      <c r="F4141" s="5"/>
      <c r="G4141" s="49"/>
      <c r="H4141" s="28"/>
      <c r="I4141" s="9"/>
      <c r="J4141" s="46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ht="13">
      <c r="A4142" s="9"/>
      <c r="B4142" s="46"/>
      <c r="C4142" s="9"/>
      <c r="D4142" s="25"/>
      <c r="E4142" s="27"/>
      <c r="F4142" s="5"/>
      <c r="G4142" s="49"/>
      <c r="H4142" s="28"/>
      <c r="I4142" s="9"/>
      <c r="J4142" s="46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ht="13">
      <c r="A4143" s="9"/>
      <c r="B4143" s="46"/>
      <c r="C4143" s="9"/>
      <c r="D4143" s="25"/>
      <c r="E4143" s="27"/>
      <c r="F4143" s="5"/>
      <c r="G4143" s="49"/>
      <c r="H4143" s="28"/>
      <c r="I4143" s="9"/>
      <c r="J4143" s="46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ht="13">
      <c r="A4144" s="9"/>
      <c r="B4144" s="46"/>
      <c r="C4144" s="9"/>
      <c r="D4144" s="25"/>
      <c r="E4144" s="27"/>
      <c r="F4144" s="5"/>
      <c r="G4144" s="49"/>
      <c r="H4144" s="28"/>
      <c r="I4144" s="9"/>
      <c r="J4144" s="46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ht="13">
      <c r="A4145" s="9"/>
      <c r="B4145" s="46"/>
      <c r="C4145" s="9"/>
      <c r="D4145" s="25"/>
      <c r="E4145" s="27"/>
      <c r="F4145" s="5"/>
      <c r="G4145" s="49"/>
      <c r="H4145" s="28"/>
      <c r="I4145" s="9"/>
      <c r="J4145" s="46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ht="13">
      <c r="A4146" s="9"/>
      <c r="B4146" s="46"/>
      <c r="C4146" s="9"/>
      <c r="D4146" s="25"/>
      <c r="E4146" s="27"/>
      <c r="F4146" s="5"/>
      <c r="G4146" s="49"/>
      <c r="H4146" s="28"/>
      <c r="I4146" s="9"/>
      <c r="J4146" s="46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ht="13">
      <c r="A4147" s="9"/>
      <c r="B4147" s="46"/>
      <c r="C4147" s="9"/>
      <c r="D4147" s="25"/>
      <c r="E4147" s="27"/>
      <c r="F4147" s="5"/>
      <c r="G4147" s="49"/>
      <c r="H4147" s="28"/>
      <c r="I4147" s="9"/>
      <c r="J4147" s="46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ht="13">
      <c r="A4148" s="9"/>
      <c r="B4148" s="46"/>
      <c r="C4148" s="9"/>
      <c r="D4148" s="25"/>
      <c r="E4148" s="27"/>
      <c r="F4148" s="5"/>
      <c r="G4148" s="49"/>
      <c r="H4148" s="28"/>
      <c r="I4148" s="9"/>
      <c r="J4148" s="46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ht="13">
      <c r="A4149" s="9"/>
      <c r="B4149" s="46"/>
      <c r="C4149" s="9"/>
      <c r="D4149" s="25"/>
      <c r="E4149" s="27"/>
      <c r="F4149" s="5"/>
      <c r="G4149" s="49"/>
      <c r="H4149" s="28"/>
      <c r="I4149" s="9"/>
      <c r="J4149" s="46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</row>
    <row r="4150" spans="1:23" ht="13">
      <c r="A4150" s="9"/>
      <c r="B4150" s="46"/>
      <c r="C4150" s="9"/>
      <c r="D4150" s="25"/>
      <c r="E4150" s="27"/>
      <c r="F4150" s="5"/>
      <c r="G4150" s="49"/>
      <c r="H4150" s="28"/>
      <c r="I4150" s="9"/>
      <c r="J4150" s="46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ht="13">
      <c r="A4151" s="9"/>
      <c r="B4151" s="46"/>
      <c r="C4151" s="9"/>
      <c r="D4151" s="25"/>
      <c r="E4151" s="27"/>
      <c r="F4151" s="5"/>
      <c r="G4151" s="49"/>
      <c r="H4151" s="28"/>
      <c r="I4151" s="9"/>
      <c r="J4151" s="46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ht="13">
      <c r="A4152" s="9"/>
      <c r="B4152" s="46"/>
      <c r="C4152" s="9"/>
      <c r="D4152" s="25"/>
      <c r="E4152" s="27"/>
      <c r="F4152" s="5"/>
      <c r="G4152" s="49"/>
      <c r="H4152" s="28"/>
      <c r="I4152" s="9"/>
      <c r="J4152" s="46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ht="13">
      <c r="A4153" s="9"/>
      <c r="B4153" s="46"/>
      <c r="C4153" s="9"/>
      <c r="D4153" s="25"/>
      <c r="E4153" s="27"/>
      <c r="F4153" s="5"/>
      <c r="G4153" s="49"/>
      <c r="H4153" s="28"/>
      <c r="I4153" s="9"/>
      <c r="J4153" s="46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ht="13">
      <c r="A4154" s="9"/>
      <c r="B4154" s="46"/>
      <c r="C4154" s="9"/>
      <c r="D4154" s="25"/>
      <c r="E4154" s="27"/>
      <c r="F4154" s="5"/>
      <c r="G4154" s="49"/>
      <c r="H4154" s="28"/>
      <c r="I4154" s="9"/>
      <c r="J4154" s="46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ht="13">
      <c r="A4155" s="9"/>
      <c r="B4155" s="46"/>
      <c r="C4155" s="9"/>
      <c r="D4155" s="25"/>
      <c r="E4155" s="27"/>
      <c r="F4155" s="5"/>
      <c r="G4155" s="49"/>
      <c r="H4155" s="28"/>
      <c r="I4155" s="9"/>
      <c r="J4155" s="46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ht="13">
      <c r="A4156" s="9"/>
      <c r="B4156" s="46"/>
      <c r="C4156" s="9"/>
      <c r="D4156" s="25"/>
      <c r="E4156" s="27"/>
      <c r="F4156" s="5"/>
      <c r="G4156" s="49"/>
      <c r="H4156" s="28"/>
      <c r="I4156" s="9"/>
      <c r="J4156" s="46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ht="13">
      <c r="A4157" s="9"/>
      <c r="B4157" s="46"/>
      <c r="C4157" s="9"/>
      <c r="D4157" s="25"/>
      <c r="E4157" s="27"/>
      <c r="F4157" s="5"/>
      <c r="G4157" s="49"/>
      <c r="H4157" s="28"/>
      <c r="I4157" s="9"/>
      <c r="J4157" s="46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ht="13">
      <c r="A4158" s="9"/>
      <c r="B4158" s="46"/>
      <c r="C4158" s="9"/>
      <c r="D4158" s="25"/>
      <c r="E4158" s="27"/>
      <c r="F4158" s="5"/>
      <c r="G4158" s="49"/>
      <c r="H4158" s="28"/>
      <c r="I4158" s="9"/>
      <c r="J4158" s="46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ht="13">
      <c r="A4159" s="9"/>
      <c r="B4159" s="46"/>
      <c r="C4159" s="9"/>
      <c r="D4159" s="25"/>
      <c r="E4159" s="27"/>
      <c r="F4159" s="5"/>
      <c r="G4159" s="49"/>
      <c r="H4159" s="28"/>
      <c r="I4159" s="9"/>
      <c r="J4159" s="46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ht="13">
      <c r="A4160" s="9"/>
      <c r="B4160" s="46"/>
      <c r="C4160" s="9"/>
      <c r="D4160" s="25"/>
      <c r="E4160" s="27"/>
      <c r="F4160" s="5"/>
      <c r="G4160" s="49"/>
      <c r="H4160" s="28"/>
      <c r="I4160" s="9"/>
      <c r="J4160" s="46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ht="13">
      <c r="A4161" s="9"/>
      <c r="B4161" s="46"/>
      <c r="C4161" s="9"/>
      <c r="D4161" s="25"/>
      <c r="E4161" s="27"/>
      <c r="F4161" s="5"/>
      <c r="G4161" s="49"/>
      <c r="H4161" s="28"/>
      <c r="I4161" s="9"/>
      <c r="J4161" s="46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ht="13">
      <c r="A4162" s="9"/>
      <c r="B4162" s="46"/>
      <c r="C4162" s="9"/>
      <c r="D4162" s="25"/>
      <c r="E4162" s="27"/>
      <c r="F4162" s="5"/>
      <c r="G4162" s="49"/>
      <c r="H4162" s="28"/>
      <c r="I4162" s="9"/>
      <c r="J4162" s="46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ht="13">
      <c r="A4163" s="9"/>
      <c r="B4163" s="46"/>
      <c r="C4163" s="9"/>
      <c r="D4163" s="25"/>
      <c r="E4163" s="27"/>
      <c r="F4163" s="5"/>
      <c r="G4163" s="49"/>
      <c r="H4163" s="28"/>
      <c r="I4163" s="9"/>
      <c r="J4163" s="46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ht="13">
      <c r="A4164" s="9"/>
      <c r="B4164" s="46"/>
      <c r="C4164" s="9"/>
      <c r="D4164" s="25"/>
      <c r="E4164" s="27"/>
      <c r="F4164" s="5"/>
      <c r="G4164" s="49"/>
      <c r="H4164" s="28"/>
      <c r="I4164" s="9"/>
      <c r="J4164" s="46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ht="13">
      <c r="A4165" s="9"/>
      <c r="B4165" s="46"/>
      <c r="C4165" s="9"/>
      <c r="D4165" s="25"/>
      <c r="E4165" s="27"/>
      <c r="F4165" s="5"/>
      <c r="G4165" s="49"/>
      <c r="H4165" s="28"/>
      <c r="I4165" s="9"/>
      <c r="J4165" s="46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ht="13">
      <c r="A4166" s="9"/>
      <c r="B4166" s="46"/>
      <c r="C4166" s="9"/>
      <c r="D4166" s="25"/>
      <c r="E4166" s="27"/>
      <c r="F4166" s="5"/>
      <c r="G4166" s="49"/>
      <c r="H4166" s="28"/>
      <c r="I4166" s="9"/>
      <c r="J4166" s="46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ht="13">
      <c r="A4167" s="9"/>
      <c r="B4167" s="46"/>
      <c r="C4167" s="9"/>
      <c r="D4167" s="25"/>
      <c r="E4167" s="27"/>
      <c r="F4167" s="5"/>
      <c r="G4167" s="49"/>
      <c r="H4167" s="28"/>
      <c r="I4167" s="9"/>
      <c r="J4167" s="46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ht="13">
      <c r="A4168" s="9"/>
      <c r="B4168" s="46"/>
      <c r="C4168" s="9"/>
      <c r="D4168" s="25"/>
      <c r="E4168" s="27"/>
      <c r="F4168" s="5"/>
      <c r="G4168" s="49"/>
      <c r="H4168" s="28"/>
      <c r="I4168" s="9"/>
      <c r="J4168" s="46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ht="13">
      <c r="A4169" s="9"/>
      <c r="B4169" s="46"/>
      <c r="C4169" s="9"/>
      <c r="D4169" s="25"/>
      <c r="E4169" s="27"/>
      <c r="F4169" s="5"/>
      <c r="G4169" s="49"/>
      <c r="H4169" s="28"/>
      <c r="I4169" s="9"/>
      <c r="J4169" s="46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ht="13">
      <c r="A4170" s="9"/>
      <c r="B4170" s="46"/>
      <c r="C4170" s="9"/>
      <c r="D4170" s="25"/>
      <c r="E4170" s="27"/>
      <c r="F4170" s="5"/>
      <c r="G4170" s="49"/>
      <c r="H4170" s="28"/>
      <c r="I4170" s="9"/>
      <c r="J4170" s="46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ht="13">
      <c r="A4171" s="9"/>
      <c r="B4171" s="46"/>
      <c r="C4171" s="9"/>
      <c r="D4171" s="25"/>
      <c r="E4171" s="27"/>
      <c r="F4171" s="5"/>
      <c r="G4171" s="49"/>
      <c r="H4171" s="28"/>
      <c r="I4171" s="9"/>
      <c r="J4171" s="46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ht="13">
      <c r="A4172" s="9"/>
      <c r="B4172" s="46"/>
      <c r="C4172" s="9"/>
      <c r="D4172" s="25"/>
      <c r="E4172" s="27"/>
      <c r="F4172" s="5"/>
      <c r="G4172" s="49"/>
      <c r="H4172" s="28"/>
      <c r="I4172" s="9"/>
      <c r="J4172" s="46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ht="13">
      <c r="A4173" s="9"/>
      <c r="B4173" s="46"/>
      <c r="C4173" s="9"/>
      <c r="D4173" s="25"/>
      <c r="E4173" s="27"/>
      <c r="F4173" s="5"/>
      <c r="G4173" s="49"/>
      <c r="H4173" s="28"/>
      <c r="I4173" s="9"/>
      <c r="J4173" s="46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ht="13">
      <c r="A4174" s="9"/>
      <c r="B4174" s="46"/>
      <c r="C4174" s="9"/>
      <c r="D4174" s="25"/>
      <c r="E4174" s="27"/>
      <c r="F4174" s="5"/>
      <c r="G4174" s="49"/>
      <c r="H4174" s="28"/>
      <c r="I4174" s="9"/>
      <c r="J4174" s="46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ht="13">
      <c r="A4175" s="9"/>
      <c r="B4175" s="46"/>
      <c r="C4175" s="9"/>
      <c r="D4175" s="25"/>
      <c r="E4175" s="27"/>
      <c r="F4175" s="5"/>
      <c r="G4175" s="49"/>
      <c r="H4175" s="28"/>
      <c r="I4175" s="9"/>
      <c r="J4175" s="46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ht="13">
      <c r="A4176" s="9"/>
      <c r="B4176" s="46"/>
      <c r="C4176" s="9"/>
      <c r="D4176" s="25"/>
      <c r="E4176" s="27"/>
      <c r="F4176" s="5"/>
      <c r="G4176" s="49"/>
      <c r="H4176" s="28"/>
      <c r="I4176" s="9"/>
      <c r="J4176" s="46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ht="13">
      <c r="A4177" s="9"/>
      <c r="B4177" s="46"/>
      <c r="C4177" s="9"/>
      <c r="D4177" s="25"/>
      <c r="E4177" s="27"/>
      <c r="F4177" s="5"/>
      <c r="G4177" s="49"/>
      <c r="H4177" s="28"/>
      <c r="I4177" s="9"/>
      <c r="J4177" s="46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ht="13">
      <c r="A4178" s="9"/>
      <c r="B4178" s="46"/>
      <c r="C4178" s="9"/>
      <c r="D4178" s="25"/>
      <c r="E4178" s="27"/>
      <c r="F4178" s="5"/>
      <c r="G4178" s="49"/>
      <c r="H4178" s="28"/>
      <c r="I4178" s="9"/>
      <c r="J4178" s="46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ht="13">
      <c r="A4179" s="9"/>
      <c r="B4179" s="46"/>
      <c r="C4179" s="9"/>
      <c r="D4179" s="25"/>
      <c r="E4179" s="27"/>
      <c r="F4179" s="5"/>
      <c r="G4179" s="49"/>
      <c r="H4179" s="28"/>
      <c r="I4179" s="9"/>
      <c r="J4179" s="46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ht="13">
      <c r="A4180" s="9"/>
      <c r="B4180" s="46"/>
      <c r="C4180" s="9"/>
      <c r="D4180" s="25"/>
      <c r="E4180" s="27"/>
      <c r="F4180" s="5"/>
      <c r="G4180" s="49"/>
      <c r="H4180" s="28"/>
      <c r="I4180" s="9"/>
      <c r="J4180" s="46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ht="13">
      <c r="A4181" s="9"/>
      <c r="B4181" s="46"/>
      <c r="C4181" s="9"/>
      <c r="D4181" s="25"/>
      <c r="E4181" s="27"/>
      <c r="F4181" s="5"/>
      <c r="G4181" s="49"/>
      <c r="H4181" s="28"/>
      <c r="I4181" s="9"/>
      <c r="J4181" s="46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ht="13">
      <c r="A4182" s="9"/>
      <c r="B4182" s="46"/>
      <c r="C4182" s="9"/>
      <c r="D4182" s="25"/>
      <c r="E4182" s="27"/>
      <c r="F4182" s="5"/>
      <c r="G4182" s="49"/>
      <c r="H4182" s="28"/>
      <c r="I4182" s="9"/>
      <c r="J4182" s="46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ht="13">
      <c r="A4183" s="9"/>
      <c r="B4183" s="46"/>
      <c r="C4183" s="9"/>
      <c r="D4183" s="25"/>
      <c r="E4183" s="27"/>
      <c r="F4183" s="5"/>
      <c r="G4183" s="49"/>
      <c r="H4183" s="28"/>
      <c r="I4183" s="9"/>
      <c r="J4183" s="46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ht="13">
      <c r="A4184" s="9"/>
      <c r="B4184" s="46"/>
      <c r="C4184" s="9"/>
      <c r="D4184" s="25"/>
      <c r="E4184" s="27"/>
      <c r="F4184" s="5"/>
      <c r="G4184" s="49"/>
      <c r="H4184" s="28"/>
      <c r="I4184" s="9"/>
      <c r="J4184" s="46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ht="13">
      <c r="A4185" s="9"/>
      <c r="B4185" s="46"/>
      <c r="C4185" s="9"/>
      <c r="D4185" s="25"/>
      <c r="E4185" s="27"/>
      <c r="F4185" s="5"/>
      <c r="G4185" s="49"/>
      <c r="H4185" s="28"/>
      <c r="I4185" s="9"/>
      <c r="J4185" s="46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ht="13">
      <c r="A4186" s="9"/>
      <c r="B4186" s="46"/>
      <c r="C4186" s="9"/>
      <c r="D4186" s="25"/>
      <c r="E4186" s="27"/>
      <c r="F4186" s="5"/>
      <c r="G4186" s="49"/>
      <c r="H4186" s="28"/>
      <c r="I4186" s="9"/>
      <c r="J4186" s="46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ht="13">
      <c r="A4187" s="9"/>
      <c r="B4187" s="46"/>
      <c r="C4187" s="9"/>
      <c r="D4187" s="25"/>
      <c r="E4187" s="27"/>
      <c r="F4187" s="5"/>
      <c r="G4187" s="49"/>
      <c r="H4187" s="28"/>
      <c r="I4187" s="9"/>
      <c r="J4187" s="46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ht="13">
      <c r="A4188" s="9"/>
      <c r="B4188" s="46"/>
      <c r="C4188" s="9"/>
      <c r="D4188" s="25"/>
      <c r="E4188" s="27"/>
      <c r="F4188" s="5"/>
      <c r="G4188" s="49"/>
      <c r="H4188" s="28"/>
      <c r="I4188" s="9"/>
      <c r="J4188" s="46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ht="13">
      <c r="A4189" s="9"/>
      <c r="B4189" s="46"/>
      <c r="C4189" s="9"/>
      <c r="D4189" s="25"/>
      <c r="E4189" s="27"/>
      <c r="F4189" s="5"/>
      <c r="G4189" s="49"/>
      <c r="H4189" s="28"/>
      <c r="I4189" s="9"/>
      <c r="J4189" s="46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ht="13">
      <c r="A4190" s="9"/>
      <c r="B4190" s="46"/>
      <c r="C4190" s="9"/>
      <c r="D4190" s="25"/>
      <c r="E4190" s="27"/>
      <c r="F4190" s="5"/>
      <c r="G4190" s="49"/>
      <c r="H4190" s="28"/>
      <c r="I4190" s="9"/>
      <c r="J4190" s="46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ht="13">
      <c r="A4191" s="9"/>
      <c r="B4191" s="46"/>
      <c r="C4191" s="9"/>
      <c r="D4191" s="25"/>
      <c r="E4191" s="27"/>
      <c r="F4191" s="5"/>
      <c r="G4191" s="49"/>
      <c r="H4191" s="28"/>
      <c r="I4191" s="9"/>
      <c r="J4191" s="46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ht="13">
      <c r="A4192" s="9"/>
      <c r="B4192" s="46"/>
      <c r="C4192" s="9"/>
      <c r="D4192" s="25"/>
      <c r="E4192" s="27"/>
      <c r="F4192" s="5"/>
      <c r="G4192" s="49"/>
      <c r="H4192" s="28"/>
      <c r="I4192" s="9"/>
      <c r="J4192" s="46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ht="13">
      <c r="A4193" s="9"/>
      <c r="B4193" s="46"/>
      <c r="C4193" s="9"/>
      <c r="D4193" s="25"/>
      <c r="E4193" s="27"/>
      <c r="F4193" s="5"/>
      <c r="G4193" s="49"/>
      <c r="H4193" s="28"/>
      <c r="I4193" s="9"/>
      <c r="J4193" s="46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ht="13">
      <c r="A4194" s="9"/>
      <c r="B4194" s="46"/>
      <c r="C4194" s="9"/>
      <c r="D4194" s="25"/>
      <c r="E4194" s="27"/>
      <c r="F4194" s="5"/>
      <c r="G4194" s="49"/>
      <c r="H4194" s="28"/>
      <c r="I4194" s="9"/>
      <c r="J4194" s="46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ht="13">
      <c r="A4195" s="9"/>
      <c r="B4195" s="46"/>
      <c r="C4195" s="9"/>
      <c r="D4195" s="25"/>
      <c r="E4195" s="27"/>
      <c r="F4195" s="5"/>
      <c r="G4195" s="49"/>
      <c r="H4195" s="28"/>
      <c r="I4195" s="9"/>
      <c r="J4195" s="46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ht="13">
      <c r="A4196" s="9"/>
      <c r="B4196" s="46"/>
      <c r="C4196" s="9"/>
      <c r="D4196" s="25"/>
      <c r="E4196" s="27"/>
      <c r="F4196" s="5"/>
      <c r="G4196" s="49"/>
      <c r="H4196" s="28"/>
      <c r="I4196" s="9"/>
      <c r="J4196" s="46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ht="13">
      <c r="A4197" s="9"/>
      <c r="B4197" s="46"/>
      <c r="C4197" s="9"/>
      <c r="D4197" s="25"/>
      <c r="E4197" s="27"/>
      <c r="F4197" s="5"/>
      <c r="G4197" s="49"/>
      <c r="H4197" s="28"/>
      <c r="I4197" s="9"/>
      <c r="J4197" s="46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ht="13">
      <c r="A4198" s="9"/>
      <c r="B4198" s="46"/>
      <c r="C4198" s="9"/>
      <c r="D4198" s="25"/>
      <c r="E4198" s="27"/>
      <c r="F4198" s="5"/>
      <c r="G4198" s="49"/>
      <c r="H4198" s="28"/>
      <c r="I4198" s="9"/>
      <c r="J4198" s="46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ht="13">
      <c r="A4199" s="9"/>
      <c r="B4199" s="46"/>
      <c r="C4199" s="9"/>
      <c r="D4199" s="25"/>
      <c r="E4199" s="27"/>
      <c r="F4199" s="5"/>
      <c r="G4199" s="49"/>
      <c r="H4199" s="28"/>
      <c r="I4199" s="9"/>
      <c r="J4199" s="46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ht="13">
      <c r="A4200" s="9"/>
      <c r="B4200" s="46"/>
      <c r="C4200" s="9"/>
      <c r="D4200" s="25"/>
      <c r="E4200" s="27"/>
      <c r="F4200" s="5"/>
      <c r="G4200" s="49"/>
      <c r="H4200" s="28"/>
      <c r="I4200" s="9"/>
      <c r="J4200" s="46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ht="13">
      <c r="A4201" s="9"/>
      <c r="B4201" s="46"/>
      <c r="C4201" s="9"/>
      <c r="D4201" s="25"/>
      <c r="E4201" s="27"/>
      <c r="F4201" s="5"/>
      <c r="G4201" s="49"/>
      <c r="H4201" s="28"/>
      <c r="I4201" s="9"/>
      <c r="J4201" s="46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ht="13">
      <c r="A4202" s="9"/>
      <c r="B4202" s="46"/>
      <c r="C4202" s="9"/>
      <c r="D4202" s="25"/>
      <c r="E4202" s="27"/>
      <c r="F4202" s="5"/>
      <c r="G4202" s="49"/>
      <c r="H4202" s="28"/>
      <c r="I4202" s="9"/>
      <c r="J4202" s="46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ht="13">
      <c r="A4203" s="9"/>
      <c r="B4203" s="46"/>
      <c r="C4203" s="9"/>
      <c r="D4203" s="25"/>
      <c r="E4203" s="27"/>
      <c r="F4203" s="5"/>
      <c r="G4203" s="49"/>
      <c r="H4203" s="28"/>
      <c r="I4203" s="9"/>
      <c r="J4203" s="46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ht="13">
      <c r="A4204" s="9"/>
      <c r="B4204" s="46"/>
      <c r="C4204" s="9"/>
      <c r="D4204" s="25"/>
      <c r="E4204" s="27"/>
      <c r="F4204" s="5"/>
      <c r="G4204" s="49"/>
      <c r="H4204" s="28"/>
      <c r="I4204" s="9"/>
      <c r="J4204" s="46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ht="13">
      <c r="A4205" s="9"/>
      <c r="B4205" s="46"/>
      <c r="C4205" s="9"/>
      <c r="D4205" s="25"/>
      <c r="E4205" s="27"/>
      <c r="F4205" s="5"/>
      <c r="G4205" s="49"/>
      <c r="H4205" s="28"/>
      <c r="I4205" s="9"/>
      <c r="J4205" s="46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ht="13">
      <c r="A4206" s="9"/>
      <c r="B4206" s="46"/>
      <c r="C4206" s="9"/>
      <c r="D4206" s="25"/>
      <c r="E4206" s="27"/>
      <c r="F4206" s="5"/>
      <c r="G4206" s="49"/>
      <c r="H4206" s="28"/>
      <c r="I4206" s="9"/>
      <c r="J4206" s="46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ht="13">
      <c r="A4207" s="9"/>
      <c r="B4207" s="46"/>
      <c r="C4207" s="9"/>
      <c r="D4207" s="25"/>
      <c r="E4207" s="27"/>
      <c r="F4207" s="5"/>
      <c r="G4207" s="49"/>
      <c r="H4207" s="28"/>
      <c r="I4207" s="9"/>
      <c r="J4207" s="46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ht="13">
      <c r="A4208" s="9"/>
      <c r="B4208" s="46"/>
      <c r="C4208" s="9"/>
      <c r="D4208" s="25"/>
      <c r="E4208" s="27"/>
      <c r="F4208" s="5"/>
      <c r="G4208" s="49"/>
      <c r="H4208" s="28"/>
      <c r="I4208" s="9"/>
      <c r="J4208" s="46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ht="13">
      <c r="A4209" s="9"/>
      <c r="B4209" s="46"/>
      <c r="C4209" s="9"/>
      <c r="D4209" s="25"/>
      <c r="E4209" s="27"/>
      <c r="F4209" s="5"/>
      <c r="G4209" s="49"/>
      <c r="H4209" s="28"/>
      <c r="I4209" s="9"/>
      <c r="J4209" s="46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ht="13">
      <c r="A4210" s="9"/>
      <c r="B4210" s="46"/>
      <c r="C4210" s="9"/>
      <c r="D4210" s="25"/>
      <c r="E4210" s="27"/>
      <c r="F4210" s="5"/>
      <c r="G4210" s="49"/>
      <c r="H4210" s="28"/>
      <c r="I4210" s="9"/>
      <c r="J4210" s="46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ht="13">
      <c r="A4211" s="9"/>
      <c r="B4211" s="46"/>
      <c r="C4211" s="9"/>
      <c r="D4211" s="25"/>
      <c r="E4211" s="27"/>
      <c r="F4211" s="5"/>
      <c r="G4211" s="49"/>
      <c r="H4211" s="28"/>
      <c r="I4211" s="9"/>
      <c r="J4211" s="46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ht="13">
      <c r="A4212" s="9"/>
      <c r="B4212" s="46"/>
      <c r="C4212" s="9"/>
      <c r="D4212" s="25"/>
      <c r="E4212" s="27"/>
      <c r="F4212" s="5"/>
      <c r="G4212" s="49"/>
      <c r="H4212" s="28"/>
      <c r="I4212" s="9"/>
      <c r="J4212" s="46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ht="13">
      <c r="A4213" s="9"/>
      <c r="B4213" s="46"/>
      <c r="C4213" s="9"/>
      <c r="D4213" s="25"/>
      <c r="E4213" s="27"/>
      <c r="F4213" s="5"/>
      <c r="G4213" s="49"/>
      <c r="H4213" s="28"/>
      <c r="I4213" s="9"/>
      <c r="J4213" s="46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ht="13">
      <c r="A4214" s="9"/>
      <c r="B4214" s="46"/>
      <c r="C4214" s="9"/>
      <c r="D4214" s="25"/>
      <c r="E4214" s="27"/>
      <c r="F4214" s="5"/>
      <c r="G4214" s="49"/>
      <c r="H4214" s="28"/>
      <c r="I4214" s="9"/>
      <c r="J4214" s="46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ht="13">
      <c r="A4215" s="9"/>
      <c r="B4215" s="46"/>
      <c r="C4215" s="9"/>
      <c r="D4215" s="25"/>
      <c r="E4215" s="27"/>
      <c r="F4215" s="5"/>
      <c r="G4215" s="49"/>
      <c r="H4215" s="28"/>
      <c r="I4215" s="9"/>
      <c r="J4215" s="46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ht="13">
      <c r="A4216" s="9"/>
      <c r="B4216" s="46"/>
      <c r="C4216" s="9"/>
      <c r="D4216" s="25"/>
      <c r="E4216" s="27"/>
      <c r="F4216" s="5"/>
      <c r="G4216" s="49"/>
      <c r="H4216" s="28"/>
      <c r="I4216" s="9"/>
      <c r="J4216" s="46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ht="13">
      <c r="A4217" s="9"/>
      <c r="B4217" s="46"/>
      <c r="C4217" s="9"/>
      <c r="D4217" s="25"/>
      <c r="E4217" s="27"/>
      <c r="F4217" s="5"/>
      <c r="G4217" s="49"/>
      <c r="H4217" s="28"/>
      <c r="I4217" s="9"/>
      <c r="J4217" s="46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ht="13">
      <c r="A4218" s="9"/>
      <c r="B4218" s="46"/>
      <c r="C4218" s="9"/>
      <c r="D4218" s="25"/>
      <c r="E4218" s="27"/>
      <c r="F4218" s="5"/>
      <c r="G4218" s="49"/>
      <c r="H4218" s="28"/>
      <c r="I4218" s="9"/>
      <c r="J4218" s="46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ht="13">
      <c r="A4219" s="9"/>
      <c r="B4219" s="46"/>
      <c r="C4219" s="9"/>
      <c r="D4219" s="25"/>
      <c r="E4219" s="27"/>
      <c r="F4219" s="5"/>
      <c r="G4219" s="49"/>
      <c r="H4219" s="28"/>
      <c r="I4219" s="9"/>
      <c r="J4219" s="46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ht="13">
      <c r="A4220" s="9"/>
      <c r="B4220" s="46"/>
      <c r="C4220" s="9"/>
      <c r="D4220" s="25"/>
      <c r="E4220" s="27"/>
      <c r="F4220" s="5"/>
      <c r="G4220" s="49"/>
      <c r="H4220" s="28"/>
      <c r="I4220" s="9"/>
      <c r="J4220" s="46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ht="13">
      <c r="A4221" s="9"/>
      <c r="B4221" s="46"/>
      <c r="C4221" s="9"/>
      <c r="D4221" s="25"/>
      <c r="E4221" s="27"/>
      <c r="F4221" s="5"/>
      <c r="G4221" s="49"/>
      <c r="H4221" s="28"/>
      <c r="I4221" s="9"/>
      <c r="J4221" s="46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ht="13">
      <c r="A4222" s="9"/>
      <c r="B4222" s="46"/>
      <c r="C4222" s="9"/>
      <c r="D4222" s="25"/>
      <c r="E4222" s="27"/>
      <c r="F4222" s="5"/>
      <c r="G4222" s="49"/>
      <c r="H4222" s="28"/>
      <c r="I4222" s="9"/>
      <c r="J4222" s="46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ht="13">
      <c r="A4223" s="9"/>
      <c r="B4223" s="46"/>
      <c r="C4223" s="9"/>
      <c r="D4223" s="25"/>
      <c r="E4223" s="27"/>
      <c r="F4223" s="5"/>
      <c r="G4223" s="49"/>
      <c r="H4223" s="28"/>
      <c r="I4223" s="9"/>
      <c r="J4223" s="46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ht="13">
      <c r="A4224" s="9"/>
      <c r="B4224" s="46"/>
      <c r="C4224" s="9"/>
      <c r="D4224" s="25"/>
      <c r="E4224" s="27"/>
      <c r="F4224" s="5"/>
      <c r="G4224" s="49"/>
      <c r="H4224" s="28"/>
      <c r="I4224" s="9"/>
      <c r="J4224" s="46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ht="13">
      <c r="A4225" s="9"/>
      <c r="B4225" s="46"/>
      <c r="C4225" s="9"/>
      <c r="D4225" s="25"/>
      <c r="E4225" s="27"/>
      <c r="F4225" s="5"/>
      <c r="G4225" s="49"/>
      <c r="H4225" s="28"/>
      <c r="I4225" s="9"/>
      <c r="J4225" s="46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ht="13">
      <c r="A4226" s="9"/>
      <c r="B4226" s="46"/>
      <c r="C4226" s="9"/>
      <c r="D4226" s="25"/>
      <c r="E4226" s="27"/>
      <c r="F4226" s="5"/>
      <c r="G4226" s="49"/>
      <c r="H4226" s="28"/>
      <c r="I4226" s="9"/>
      <c r="J4226" s="46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ht="13">
      <c r="A4227" s="9"/>
      <c r="B4227" s="46"/>
      <c r="C4227" s="9"/>
      <c r="D4227" s="25"/>
      <c r="E4227" s="27"/>
      <c r="F4227" s="5"/>
      <c r="G4227" s="49"/>
      <c r="H4227" s="28"/>
      <c r="I4227" s="9"/>
      <c r="J4227" s="46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ht="13">
      <c r="A4228" s="9"/>
      <c r="B4228" s="46"/>
      <c r="C4228" s="9"/>
      <c r="D4228" s="25"/>
      <c r="E4228" s="27"/>
      <c r="F4228" s="5"/>
      <c r="G4228" s="49"/>
      <c r="H4228" s="28"/>
      <c r="I4228" s="9"/>
      <c r="J4228" s="46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ht="13">
      <c r="A4229" s="9"/>
      <c r="B4229" s="46"/>
      <c r="C4229" s="9"/>
      <c r="D4229" s="25"/>
      <c r="E4229" s="27"/>
      <c r="F4229" s="5"/>
      <c r="G4229" s="49"/>
      <c r="H4229" s="28"/>
      <c r="I4229" s="9"/>
      <c r="J4229" s="46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ht="13">
      <c r="A4230" s="9"/>
      <c r="B4230" s="46"/>
      <c r="C4230" s="9"/>
      <c r="D4230" s="25"/>
      <c r="E4230" s="27"/>
      <c r="F4230" s="5"/>
      <c r="G4230" s="49"/>
      <c r="H4230" s="28"/>
      <c r="I4230" s="9"/>
      <c r="J4230" s="46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ht="13">
      <c r="A4231" s="9"/>
      <c r="B4231" s="46"/>
      <c r="C4231" s="9"/>
      <c r="D4231" s="25"/>
      <c r="E4231" s="27"/>
      <c r="F4231" s="5"/>
      <c r="G4231" s="49"/>
      <c r="H4231" s="28"/>
      <c r="I4231" s="9"/>
      <c r="J4231" s="46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ht="13">
      <c r="A4232" s="9"/>
      <c r="B4232" s="46"/>
      <c r="C4232" s="9"/>
      <c r="D4232" s="25"/>
      <c r="E4232" s="27"/>
      <c r="F4232" s="5"/>
      <c r="G4232" s="49"/>
      <c r="H4232" s="28"/>
      <c r="I4232" s="9"/>
      <c r="J4232" s="46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ht="13">
      <c r="A4233" s="9"/>
      <c r="B4233" s="46"/>
      <c r="C4233" s="9"/>
      <c r="D4233" s="25"/>
      <c r="E4233" s="27"/>
      <c r="F4233" s="5"/>
      <c r="G4233" s="49"/>
      <c r="H4233" s="28"/>
      <c r="I4233" s="9"/>
      <c r="J4233" s="46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ht="13">
      <c r="A4234" s="9"/>
      <c r="B4234" s="46"/>
      <c r="C4234" s="9"/>
      <c r="D4234" s="25"/>
      <c r="E4234" s="27"/>
      <c r="F4234" s="5"/>
      <c r="G4234" s="49"/>
      <c r="H4234" s="28"/>
      <c r="I4234" s="9"/>
      <c r="J4234" s="46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ht="13">
      <c r="A4235" s="9"/>
      <c r="B4235" s="46"/>
      <c r="C4235" s="9"/>
      <c r="D4235" s="25"/>
      <c r="E4235" s="27"/>
      <c r="F4235" s="5"/>
      <c r="G4235" s="49"/>
      <c r="H4235" s="28"/>
      <c r="I4235" s="9"/>
      <c r="J4235" s="46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ht="13">
      <c r="A4236" s="9"/>
      <c r="B4236" s="46"/>
      <c r="C4236" s="9"/>
      <c r="D4236" s="25"/>
      <c r="E4236" s="27"/>
      <c r="F4236" s="5"/>
      <c r="G4236" s="49"/>
      <c r="H4236" s="28"/>
      <c r="I4236" s="9"/>
      <c r="J4236" s="46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ht="13">
      <c r="A4237" s="9"/>
      <c r="B4237" s="46"/>
      <c r="C4237" s="9"/>
      <c r="D4237" s="25"/>
      <c r="E4237" s="27"/>
      <c r="F4237" s="5"/>
      <c r="G4237" s="49"/>
      <c r="H4237" s="28"/>
      <c r="I4237" s="9"/>
      <c r="J4237" s="46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ht="13">
      <c r="A4238" s="9"/>
      <c r="B4238" s="46"/>
      <c r="C4238" s="9"/>
      <c r="D4238" s="25"/>
      <c r="E4238" s="27"/>
      <c r="F4238" s="5"/>
      <c r="G4238" s="49"/>
      <c r="H4238" s="28"/>
      <c r="I4238" s="9"/>
      <c r="J4238" s="46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ht="13">
      <c r="A4239" s="9"/>
      <c r="B4239" s="46"/>
      <c r="C4239" s="9"/>
      <c r="D4239" s="25"/>
      <c r="E4239" s="27"/>
      <c r="F4239" s="5"/>
      <c r="G4239" s="49"/>
      <c r="H4239" s="28"/>
      <c r="I4239" s="9"/>
      <c r="J4239" s="46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ht="13">
      <c r="A4240" s="9"/>
      <c r="B4240" s="46"/>
      <c r="C4240" s="9"/>
      <c r="D4240" s="25"/>
      <c r="E4240" s="27"/>
      <c r="F4240" s="5"/>
      <c r="G4240" s="49"/>
      <c r="H4240" s="28"/>
      <c r="I4240" s="9"/>
      <c r="J4240" s="46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ht="13">
      <c r="A4241" s="9"/>
      <c r="B4241" s="46"/>
      <c r="C4241" s="9"/>
      <c r="D4241" s="25"/>
      <c r="E4241" s="27"/>
      <c r="F4241" s="5"/>
      <c r="G4241" s="49"/>
      <c r="H4241" s="28"/>
      <c r="I4241" s="9"/>
      <c r="J4241" s="46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ht="13">
      <c r="A4242" s="9"/>
      <c r="B4242" s="46"/>
      <c r="C4242" s="9"/>
      <c r="D4242" s="25"/>
      <c r="E4242" s="27"/>
      <c r="F4242" s="5"/>
      <c r="G4242" s="49"/>
      <c r="H4242" s="28"/>
      <c r="I4242" s="9"/>
      <c r="J4242" s="46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ht="13">
      <c r="A4243" s="9"/>
      <c r="B4243" s="46"/>
      <c r="C4243" s="9"/>
      <c r="D4243" s="25"/>
      <c r="E4243" s="27"/>
      <c r="F4243" s="5"/>
      <c r="G4243" s="49"/>
      <c r="H4243" s="28"/>
      <c r="I4243" s="9"/>
      <c r="J4243" s="46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ht="13">
      <c r="A4244" s="9"/>
      <c r="B4244" s="46"/>
      <c r="C4244" s="9"/>
      <c r="D4244" s="25"/>
      <c r="E4244" s="27"/>
      <c r="F4244" s="5"/>
      <c r="G4244" s="49"/>
      <c r="H4244" s="28"/>
      <c r="I4244" s="9"/>
      <c r="J4244" s="46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ht="13">
      <c r="A4245" s="9"/>
      <c r="B4245" s="46"/>
      <c r="C4245" s="9"/>
      <c r="D4245" s="25"/>
      <c r="E4245" s="27"/>
      <c r="F4245" s="5"/>
      <c r="G4245" s="49"/>
      <c r="H4245" s="28"/>
      <c r="I4245" s="9"/>
      <c r="J4245" s="46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ht="13">
      <c r="A4246" s="9"/>
      <c r="B4246" s="46"/>
      <c r="C4246" s="9"/>
      <c r="D4246" s="25"/>
      <c r="E4246" s="27"/>
      <c r="F4246" s="5"/>
      <c r="G4246" s="49"/>
      <c r="H4246" s="28"/>
      <c r="I4246" s="9"/>
      <c r="J4246" s="46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ht="13">
      <c r="A4247" s="9"/>
      <c r="B4247" s="46"/>
      <c r="C4247" s="9"/>
      <c r="D4247" s="25"/>
      <c r="E4247" s="27"/>
      <c r="F4247" s="5"/>
      <c r="G4247" s="49"/>
      <c r="H4247" s="28"/>
      <c r="I4247" s="9"/>
      <c r="J4247" s="46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ht="13">
      <c r="A4248" s="9"/>
      <c r="B4248" s="46"/>
      <c r="C4248" s="9"/>
      <c r="D4248" s="25"/>
      <c r="E4248" s="27"/>
      <c r="F4248" s="5"/>
      <c r="G4248" s="49"/>
      <c r="H4248" s="28"/>
      <c r="I4248" s="9"/>
      <c r="J4248" s="46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ht="13">
      <c r="A4249" s="9"/>
      <c r="B4249" s="46"/>
      <c r="C4249" s="9"/>
      <c r="D4249" s="25"/>
      <c r="E4249" s="27"/>
      <c r="F4249" s="5"/>
      <c r="G4249" s="49"/>
      <c r="H4249" s="28"/>
      <c r="I4249" s="9"/>
      <c r="J4249" s="46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ht="13">
      <c r="A4250" s="9"/>
      <c r="B4250" s="46"/>
      <c r="C4250" s="9"/>
      <c r="D4250" s="25"/>
      <c r="E4250" s="27"/>
      <c r="F4250" s="5"/>
      <c r="G4250" s="49"/>
      <c r="H4250" s="28"/>
      <c r="I4250" s="9"/>
      <c r="J4250" s="46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ht="13">
      <c r="A4251" s="9"/>
      <c r="B4251" s="46"/>
      <c r="C4251" s="9"/>
      <c r="D4251" s="25"/>
      <c r="E4251" s="27"/>
      <c r="F4251" s="5"/>
      <c r="G4251" s="49"/>
      <c r="H4251" s="28"/>
      <c r="I4251" s="9"/>
      <c r="J4251" s="46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ht="13">
      <c r="A4252" s="9"/>
      <c r="B4252" s="46"/>
      <c r="C4252" s="9"/>
      <c r="D4252" s="25"/>
      <c r="E4252" s="27"/>
      <c r="F4252" s="5"/>
      <c r="G4252" s="49"/>
      <c r="H4252" s="28"/>
      <c r="I4252" s="9"/>
      <c r="J4252" s="46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ht="13">
      <c r="A4253" s="9"/>
      <c r="B4253" s="46"/>
      <c r="C4253" s="9"/>
      <c r="D4253" s="25"/>
      <c r="E4253" s="27"/>
      <c r="F4253" s="5"/>
      <c r="G4253" s="49"/>
      <c r="H4253" s="28"/>
      <c r="I4253" s="9"/>
      <c r="J4253" s="46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ht="13">
      <c r="A4254" s="9"/>
      <c r="B4254" s="46"/>
      <c r="C4254" s="9"/>
      <c r="D4254" s="25"/>
      <c r="E4254" s="27"/>
      <c r="F4254" s="5"/>
      <c r="G4254" s="49"/>
      <c r="H4254" s="28"/>
      <c r="I4254" s="9"/>
      <c r="J4254" s="46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ht="13">
      <c r="A4255" s="9"/>
      <c r="B4255" s="46"/>
      <c r="C4255" s="9"/>
      <c r="D4255" s="25"/>
      <c r="E4255" s="27"/>
      <c r="F4255" s="5"/>
      <c r="G4255" s="49"/>
      <c r="H4255" s="28"/>
      <c r="I4255" s="9"/>
      <c r="J4255" s="46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ht="13">
      <c r="A4256" s="9"/>
      <c r="B4256" s="46"/>
      <c r="C4256" s="9"/>
      <c r="D4256" s="25"/>
      <c r="E4256" s="27"/>
      <c r="F4256" s="5"/>
      <c r="G4256" s="49"/>
      <c r="H4256" s="28"/>
      <c r="I4256" s="9"/>
      <c r="J4256" s="46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ht="13">
      <c r="A4257" s="9"/>
      <c r="B4257" s="46"/>
      <c r="C4257" s="9"/>
      <c r="D4257" s="25"/>
      <c r="E4257" s="27"/>
      <c r="F4257" s="5"/>
      <c r="G4257" s="49"/>
      <c r="H4257" s="28"/>
      <c r="I4257" s="9"/>
      <c r="J4257" s="46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ht="13">
      <c r="A4258" s="9"/>
      <c r="B4258" s="46"/>
      <c r="C4258" s="9"/>
      <c r="D4258" s="25"/>
      <c r="E4258" s="27"/>
      <c r="F4258" s="5"/>
      <c r="G4258" s="49"/>
      <c r="H4258" s="28"/>
      <c r="I4258" s="9"/>
      <c r="J4258" s="46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ht="13">
      <c r="A4259" s="9"/>
      <c r="B4259" s="46"/>
      <c r="C4259" s="9"/>
      <c r="D4259" s="25"/>
      <c r="E4259" s="27"/>
      <c r="F4259" s="5"/>
      <c r="G4259" s="49"/>
      <c r="H4259" s="28"/>
      <c r="I4259" s="9"/>
      <c r="J4259" s="46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ht="13">
      <c r="A4260" s="9"/>
      <c r="B4260" s="46"/>
      <c r="C4260" s="9"/>
      <c r="D4260" s="25"/>
      <c r="E4260" s="27"/>
      <c r="F4260" s="5"/>
      <c r="G4260" s="49"/>
      <c r="H4260" s="28"/>
      <c r="I4260" s="9"/>
      <c r="J4260" s="46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ht="13">
      <c r="A4261" s="9"/>
      <c r="B4261" s="46"/>
      <c r="C4261" s="9"/>
      <c r="D4261" s="25"/>
      <c r="E4261" s="27"/>
      <c r="F4261" s="5"/>
      <c r="G4261" s="49"/>
      <c r="H4261" s="28"/>
      <c r="I4261" s="9"/>
      <c r="J4261" s="46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ht="13">
      <c r="A4262" s="9"/>
      <c r="B4262" s="46"/>
      <c r="C4262" s="9"/>
      <c r="D4262" s="25"/>
      <c r="E4262" s="27"/>
      <c r="F4262" s="5"/>
      <c r="G4262" s="49"/>
      <c r="H4262" s="28"/>
      <c r="I4262" s="9"/>
      <c r="J4262" s="46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ht="13">
      <c r="A4263" s="9"/>
      <c r="B4263" s="46"/>
      <c r="C4263" s="9"/>
      <c r="D4263" s="25"/>
      <c r="E4263" s="27"/>
      <c r="F4263" s="5"/>
      <c r="G4263" s="49"/>
      <c r="H4263" s="28"/>
      <c r="I4263" s="9"/>
      <c r="J4263" s="46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ht="13">
      <c r="A4264" s="9"/>
      <c r="B4264" s="46"/>
      <c r="C4264" s="9"/>
      <c r="D4264" s="25"/>
      <c r="E4264" s="27"/>
      <c r="F4264" s="5"/>
      <c r="G4264" s="49"/>
      <c r="H4264" s="28"/>
      <c r="I4264" s="9"/>
      <c r="J4264" s="46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ht="13">
      <c r="A4265" s="9"/>
      <c r="B4265" s="46"/>
      <c r="C4265" s="9"/>
      <c r="D4265" s="25"/>
      <c r="E4265" s="27"/>
      <c r="F4265" s="5"/>
      <c r="G4265" s="49"/>
      <c r="H4265" s="28"/>
      <c r="I4265" s="9"/>
      <c r="J4265" s="46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ht="13">
      <c r="A4266" s="9"/>
      <c r="B4266" s="46"/>
      <c r="C4266" s="9"/>
      <c r="D4266" s="25"/>
      <c r="E4266" s="27"/>
      <c r="F4266" s="5"/>
      <c r="G4266" s="49"/>
      <c r="H4266" s="28"/>
      <c r="I4266" s="9"/>
      <c r="J4266" s="46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ht="13">
      <c r="A4267" s="9"/>
      <c r="B4267" s="46"/>
      <c r="C4267" s="9"/>
      <c r="D4267" s="25"/>
      <c r="E4267" s="27"/>
      <c r="F4267" s="5"/>
      <c r="G4267" s="49"/>
      <c r="H4267" s="28"/>
      <c r="I4267" s="9"/>
      <c r="J4267" s="46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ht="13">
      <c r="A4268" s="9"/>
      <c r="B4268" s="46"/>
      <c r="C4268" s="9"/>
      <c r="D4268" s="25"/>
      <c r="E4268" s="27"/>
      <c r="F4268" s="5"/>
      <c r="G4268" s="49"/>
      <c r="H4268" s="28"/>
      <c r="I4268" s="9"/>
      <c r="J4268" s="46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ht="13">
      <c r="A4269" s="9"/>
      <c r="B4269" s="46"/>
      <c r="C4269" s="9"/>
      <c r="D4269" s="25"/>
      <c r="E4269" s="27"/>
      <c r="F4269" s="5"/>
      <c r="G4269" s="49"/>
      <c r="H4269" s="28"/>
      <c r="I4269" s="9"/>
      <c r="J4269" s="46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ht="13">
      <c r="A4270" s="9"/>
      <c r="B4270" s="46"/>
      <c r="C4270" s="9"/>
      <c r="D4270" s="25"/>
      <c r="E4270" s="27"/>
      <c r="F4270" s="5"/>
      <c r="G4270" s="49"/>
      <c r="H4270" s="28"/>
      <c r="I4270" s="9"/>
      <c r="J4270" s="46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ht="13">
      <c r="A4271" s="9"/>
      <c r="B4271" s="46"/>
      <c r="C4271" s="9"/>
      <c r="D4271" s="25"/>
      <c r="E4271" s="27"/>
      <c r="F4271" s="5"/>
      <c r="G4271" s="49"/>
      <c r="H4271" s="28"/>
      <c r="I4271" s="9"/>
      <c r="J4271" s="46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ht="13">
      <c r="A4272" s="9"/>
      <c r="B4272" s="46"/>
      <c r="C4272" s="9"/>
      <c r="D4272" s="25"/>
      <c r="E4272" s="27"/>
      <c r="F4272" s="5"/>
      <c r="G4272" s="49"/>
      <c r="H4272" s="28"/>
      <c r="I4272" s="9"/>
      <c r="J4272" s="46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ht="13">
      <c r="A4273" s="9"/>
      <c r="B4273" s="46"/>
      <c r="C4273" s="9"/>
      <c r="D4273" s="25"/>
      <c r="E4273" s="27"/>
      <c r="F4273" s="5"/>
      <c r="G4273" s="49"/>
      <c r="H4273" s="28"/>
      <c r="I4273" s="9"/>
      <c r="J4273" s="46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ht="13">
      <c r="A4274" s="9"/>
      <c r="B4274" s="46"/>
      <c r="C4274" s="9"/>
      <c r="D4274" s="25"/>
      <c r="E4274" s="27"/>
      <c r="F4274" s="5"/>
      <c r="G4274" s="49"/>
      <c r="H4274" s="28"/>
      <c r="I4274" s="9"/>
      <c r="J4274" s="46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ht="13">
      <c r="A4275" s="9"/>
      <c r="B4275" s="46"/>
      <c r="C4275" s="9"/>
      <c r="D4275" s="25"/>
      <c r="E4275" s="27"/>
      <c r="F4275" s="5"/>
      <c r="G4275" s="49"/>
      <c r="H4275" s="28"/>
      <c r="I4275" s="9"/>
      <c r="J4275" s="46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ht="13">
      <c r="A4276" s="9"/>
      <c r="B4276" s="46"/>
      <c r="C4276" s="9"/>
      <c r="D4276" s="25"/>
      <c r="E4276" s="27"/>
      <c r="F4276" s="5"/>
      <c r="G4276" s="49"/>
      <c r="H4276" s="28"/>
      <c r="I4276" s="9"/>
      <c r="J4276" s="46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ht="13">
      <c r="A4277" s="9"/>
      <c r="B4277" s="46"/>
      <c r="C4277" s="9"/>
      <c r="D4277" s="25"/>
      <c r="E4277" s="27"/>
      <c r="F4277" s="5"/>
      <c r="G4277" s="49"/>
      <c r="H4277" s="28"/>
      <c r="I4277" s="9"/>
      <c r="J4277" s="46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ht="13">
      <c r="A4278" s="9"/>
      <c r="B4278" s="46"/>
      <c r="C4278" s="9"/>
      <c r="D4278" s="25"/>
      <c r="E4278" s="27"/>
      <c r="F4278" s="5"/>
      <c r="G4278" s="49"/>
      <c r="H4278" s="28"/>
      <c r="I4278" s="9"/>
      <c r="J4278" s="46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ht="13">
      <c r="A4279" s="9"/>
      <c r="B4279" s="46"/>
      <c r="C4279" s="9"/>
      <c r="D4279" s="25"/>
      <c r="E4279" s="27"/>
      <c r="F4279" s="5"/>
      <c r="G4279" s="49"/>
      <c r="H4279" s="28"/>
      <c r="I4279" s="9"/>
      <c r="J4279" s="46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</row>
    <row r="4280" spans="1:23" ht="13">
      <c r="A4280" s="9"/>
      <c r="B4280" s="46"/>
      <c r="C4280" s="9"/>
      <c r="D4280" s="25"/>
      <c r="E4280" s="27"/>
      <c r="F4280" s="5"/>
      <c r="G4280" s="49"/>
      <c r="H4280" s="28"/>
      <c r="I4280" s="9"/>
      <c r="J4280" s="46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</row>
    <row r="4281" spans="1:23" ht="13">
      <c r="A4281" s="9"/>
      <c r="B4281" s="46"/>
      <c r="C4281" s="9"/>
      <c r="D4281" s="25"/>
      <c r="E4281" s="27"/>
      <c r="F4281" s="5"/>
      <c r="G4281" s="49"/>
      <c r="H4281" s="28"/>
      <c r="I4281" s="9"/>
      <c r="J4281" s="46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ht="13">
      <c r="A4282" s="9"/>
      <c r="B4282" s="46"/>
      <c r="C4282" s="9"/>
      <c r="D4282" s="25"/>
      <c r="E4282" s="27"/>
      <c r="F4282" s="5"/>
      <c r="G4282" s="49"/>
      <c r="H4282" s="28"/>
      <c r="I4282" s="9"/>
      <c r="J4282" s="46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</row>
    <row r="4283" spans="1:23" ht="13">
      <c r="A4283" s="9"/>
      <c r="B4283" s="46"/>
      <c r="C4283" s="9"/>
      <c r="D4283" s="25"/>
      <c r="E4283" s="27"/>
      <c r="F4283" s="5"/>
      <c r="G4283" s="49"/>
      <c r="H4283" s="28"/>
      <c r="I4283" s="9"/>
      <c r="J4283" s="46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ht="13">
      <c r="A4284" s="9"/>
      <c r="B4284" s="46"/>
      <c r="C4284" s="9"/>
      <c r="D4284" s="25"/>
      <c r="E4284" s="27"/>
      <c r="F4284" s="5"/>
      <c r="G4284" s="49"/>
      <c r="H4284" s="28"/>
      <c r="I4284" s="9"/>
      <c r="J4284" s="46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ht="13">
      <c r="A4285" s="9"/>
      <c r="B4285" s="46"/>
      <c r="C4285" s="9"/>
      <c r="D4285" s="25"/>
      <c r="E4285" s="27"/>
      <c r="F4285" s="5"/>
      <c r="G4285" s="49"/>
      <c r="H4285" s="28"/>
      <c r="I4285" s="9"/>
      <c r="J4285" s="46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ht="13">
      <c r="A4286" s="9"/>
      <c r="B4286" s="46"/>
      <c r="C4286" s="9"/>
      <c r="D4286" s="25"/>
      <c r="E4286" s="27"/>
      <c r="F4286" s="5"/>
      <c r="G4286" s="49"/>
      <c r="H4286" s="28"/>
      <c r="I4286" s="9"/>
      <c r="J4286" s="46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ht="13">
      <c r="A4287" s="9"/>
      <c r="B4287" s="46"/>
      <c r="C4287" s="9"/>
      <c r="D4287" s="25"/>
      <c r="E4287" s="27"/>
      <c r="F4287" s="5"/>
      <c r="G4287" s="49"/>
      <c r="H4287" s="28"/>
      <c r="I4287" s="9"/>
      <c r="J4287" s="46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ht="13">
      <c r="A4288" s="9"/>
      <c r="B4288" s="46"/>
      <c r="C4288" s="9"/>
      <c r="D4288" s="25"/>
      <c r="E4288" s="27"/>
      <c r="F4288" s="5"/>
      <c r="G4288" s="49"/>
      <c r="H4288" s="28"/>
      <c r="I4288" s="9"/>
      <c r="J4288" s="46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ht="13">
      <c r="A4289" s="9"/>
      <c r="B4289" s="46"/>
      <c r="C4289" s="9"/>
      <c r="D4289" s="25"/>
      <c r="E4289" s="27"/>
      <c r="F4289" s="5"/>
      <c r="G4289" s="49"/>
      <c r="H4289" s="28"/>
      <c r="I4289" s="9"/>
      <c r="J4289" s="46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ht="13">
      <c r="A4290" s="9"/>
      <c r="B4290" s="46"/>
      <c r="C4290" s="9"/>
      <c r="D4290" s="25"/>
      <c r="E4290" s="27"/>
      <c r="F4290" s="5"/>
      <c r="G4290" s="49"/>
      <c r="H4290" s="28"/>
      <c r="I4290" s="9"/>
      <c r="J4290" s="46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ht="13">
      <c r="A4291" s="9"/>
      <c r="B4291" s="46"/>
      <c r="C4291" s="9"/>
      <c r="D4291" s="25"/>
      <c r="E4291" s="27"/>
      <c r="F4291" s="5"/>
      <c r="G4291" s="49"/>
      <c r="H4291" s="28"/>
      <c r="I4291" s="9"/>
      <c r="J4291" s="46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ht="13">
      <c r="A4292" s="9"/>
      <c r="B4292" s="46"/>
      <c r="C4292" s="9"/>
      <c r="D4292" s="25"/>
      <c r="E4292" s="27"/>
      <c r="F4292" s="5"/>
      <c r="G4292" s="49"/>
      <c r="H4292" s="28"/>
      <c r="I4292" s="9"/>
      <c r="J4292" s="46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ht="13">
      <c r="A4293" s="9"/>
      <c r="B4293" s="46"/>
      <c r="C4293" s="9"/>
      <c r="D4293" s="25"/>
      <c r="E4293" s="27"/>
      <c r="F4293" s="5"/>
      <c r="G4293" s="49"/>
      <c r="H4293" s="28"/>
      <c r="I4293" s="9"/>
      <c r="J4293" s="46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ht="13">
      <c r="A4294" s="9"/>
      <c r="B4294" s="46"/>
      <c r="C4294" s="9"/>
      <c r="D4294" s="25"/>
      <c r="E4294" s="27"/>
      <c r="F4294" s="5"/>
      <c r="G4294" s="49"/>
      <c r="H4294" s="28"/>
      <c r="I4294" s="9"/>
      <c r="J4294" s="46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ht="13">
      <c r="A4295" s="9"/>
      <c r="B4295" s="46"/>
      <c r="C4295" s="9"/>
      <c r="D4295" s="25"/>
      <c r="E4295" s="27"/>
      <c r="F4295" s="5"/>
      <c r="G4295" s="49"/>
      <c r="H4295" s="28"/>
      <c r="I4295" s="9"/>
      <c r="J4295" s="46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ht="13">
      <c r="A4296" s="9"/>
      <c r="B4296" s="46"/>
      <c r="C4296" s="9"/>
      <c r="D4296" s="25"/>
      <c r="E4296" s="27"/>
      <c r="F4296" s="5"/>
      <c r="G4296" s="49"/>
      <c r="H4296" s="28"/>
      <c r="I4296" s="9"/>
      <c r="J4296" s="46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ht="13">
      <c r="A4297" s="9"/>
      <c r="B4297" s="46"/>
      <c r="C4297" s="9"/>
      <c r="D4297" s="25"/>
      <c r="E4297" s="27"/>
      <c r="F4297" s="5"/>
      <c r="G4297" s="49"/>
      <c r="H4297" s="28"/>
      <c r="I4297" s="9"/>
      <c r="J4297" s="46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ht="13">
      <c r="A4298" s="9"/>
      <c r="B4298" s="46"/>
      <c r="C4298" s="9"/>
      <c r="D4298" s="25"/>
      <c r="E4298" s="27"/>
      <c r="F4298" s="5"/>
      <c r="G4298" s="49"/>
      <c r="H4298" s="28"/>
      <c r="I4298" s="9"/>
      <c r="J4298" s="46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ht="13">
      <c r="A4299" s="9"/>
      <c r="B4299" s="46"/>
      <c r="C4299" s="9"/>
      <c r="D4299" s="25"/>
      <c r="E4299" s="27"/>
      <c r="F4299" s="5"/>
      <c r="G4299" s="49"/>
      <c r="H4299" s="28"/>
      <c r="I4299" s="9"/>
      <c r="J4299" s="46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ht="13">
      <c r="A4300" s="9"/>
      <c r="B4300" s="46"/>
      <c r="C4300" s="9"/>
      <c r="D4300" s="25"/>
      <c r="E4300" s="27"/>
      <c r="F4300" s="5"/>
      <c r="G4300" s="49"/>
      <c r="H4300" s="28"/>
      <c r="I4300" s="9"/>
      <c r="J4300" s="46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ht="13">
      <c r="A4301" s="9"/>
      <c r="B4301" s="46"/>
      <c r="C4301" s="9"/>
      <c r="D4301" s="25"/>
      <c r="E4301" s="27"/>
      <c r="F4301" s="5"/>
      <c r="G4301" s="49"/>
      <c r="H4301" s="28"/>
      <c r="I4301" s="9"/>
      <c r="J4301" s="46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ht="13">
      <c r="A4302" s="9"/>
      <c r="B4302" s="46"/>
      <c r="C4302" s="9"/>
      <c r="D4302" s="25"/>
      <c r="E4302" s="27"/>
      <c r="F4302" s="5"/>
      <c r="G4302" s="49"/>
      <c r="H4302" s="28"/>
      <c r="I4302" s="9"/>
      <c r="J4302" s="46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ht="13">
      <c r="A4303" s="9"/>
      <c r="B4303" s="46"/>
      <c r="C4303" s="9"/>
      <c r="D4303" s="25"/>
      <c r="E4303" s="27"/>
      <c r="F4303" s="5"/>
      <c r="G4303" s="49"/>
      <c r="H4303" s="28"/>
      <c r="I4303" s="9"/>
      <c r="J4303" s="46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ht="13">
      <c r="A4304" s="9"/>
      <c r="B4304" s="46"/>
      <c r="C4304" s="9"/>
      <c r="D4304" s="25"/>
      <c r="E4304" s="27"/>
      <c r="F4304" s="5"/>
      <c r="G4304" s="49"/>
      <c r="H4304" s="28"/>
      <c r="I4304" s="9"/>
      <c r="J4304" s="46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ht="13">
      <c r="A4305" s="9"/>
      <c r="B4305" s="46"/>
      <c r="C4305" s="9"/>
      <c r="D4305" s="25"/>
      <c r="E4305" s="27"/>
      <c r="F4305" s="5"/>
      <c r="G4305" s="49"/>
      <c r="H4305" s="28"/>
      <c r="I4305" s="9"/>
      <c r="J4305" s="46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ht="13">
      <c r="A4306" s="9"/>
      <c r="B4306" s="46"/>
      <c r="C4306" s="9"/>
      <c r="D4306" s="25"/>
      <c r="E4306" s="27"/>
      <c r="F4306" s="5"/>
      <c r="G4306" s="49"/>
      <c r="H4306" s="28"/>
      <c r="I4306" s="9"/>
      <c r="J4306" s="46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ht="13">
      <c r="A4307" s="9"/>
      <c r="B4307" s="46"/>
      <c r="C4307" s="9"/>
      <c r="D4307" s="25"/>
      <c r="E4307" s="27"/>
      <c r="F4307" s="5"/>
      <c r="G4307" s="49"/>
      <c r="H4307" s="28"/>
      <c r="I4307" s="9"/>
      <c r="J4307" s="46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ht="13">
      <c r="A4308" s="9"/>
      <c r="B4308" s="46"/>
      <c r="C4308" s="9"/>
      <c r="D4308" s="25"/>
      <c r="E4308" s="27"/>
      <c r="F4308" s="5"/>
      <c r="G4308" s="49"/>
      <c r="H4308" s="28"/>
      <c r="I4308" s="9"/>
      <c r="J4308" s="46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ht="13">
      <c r="A4309" s="9"/>
      <c r="B4309" s="46"/>
      <c r="C4309" s="9"/>
      <c r="D4309" s="25"/>
      <c r="E4309" s="27"/>
      <c r="F4309" s="5"/>
      <c r="G4309" s="49"/>
      <c r="H4309" s="28"/>
      <c r="I4309" s="9"/>
      <c r="J4309" s="46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ht="13">
      <c r="A4310" s="9"/>
      <c r="B4310" s="46"/>
      <c r="C4310" s="9"/>
      <c r="D4310" s="25"/>
      <c r="E4310" s="27"/>
      <c r="F4310" s="5"/>
      <c r="G4310" s="49"/>
      <c r="H4310" s="28"/>
      <c r="I4310" s="9"/>
      <c r="J4310" s="46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ht="13">
      <c r="A4311" s="9"/>
      <c r="B4311" s="46"/>
      <c r="C4311" s="9"/>
      <c r="D4311" s="25"/>
      <c r="E4311" s="27"/>
      <c r="F4311" s="5"/>
      <c r="G4311" s="49"/>
      <c r="H4311" s="28"/>
      <c r="I4311" s="9"/>
      <c r="J4311" s="46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ht="13">
      <c r="A4312" s="9"/>
      <c r="B4312" s="46"/>
      <c r="C4312" s="9"/>
      <c r="D4312" s="25"/>
      <c r="E4312" s="27"/>
      <c r="F4312" s="5"/>
      <c r="G4312" s="49"/>
      <c r="H4312" s="28"/>
      <c r="I4312" s="9"/>
      <c r="J4312" s="46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ht="13">
      <c r="A4313" s="9"/>
      <c r="B4313" s="46"/>
      <c r="C4313" s="9"/>
      <c r="D4313" s="25"/>
      <c r="E4313" s="27"/>
      <c r="F4313" s="5"/>
      <c r="G4313" s="49"/>
      <c r="H4313" s="28"/>
      <c r="I4313" s="9"/>
      <c r="J4313" s="46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ht="13">
      <c r="A4314" s="9"/>
      <c r="B4314" s="46"/>
      <c r="C4314" s="9"/>
      <c r="D4314" s="25"/>
      <c r="E4314" s="27"/>
      <c r="F4314" s="5"/>
      <c r="G4314" s="49"/>
      <c r="H4314" s="28"/>
      <c r="I4314" s="9"/>
      <c r="J4314" s="46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ht="13">
      <c r="A4315" s="9"/>
      <c r="B4315" s="46"/>
      <c r="C4315" s="9"/>
      <c r="D4315" s="25"/>
      <c r="E4315" s="27"/>
      <c r="F4315" s="5"/>
      <c r="G4315" s="49"/>
      <c r="H4315" s="28"/>
      <c r="I4315" s="9"/>
      <c r="J4315" s="46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ht="13">
      <c r="A4316" s="9"/>
      <c r="B4316" s="46"/>
      <c r="C4316" s="9"/>
      <c r="D4316" s="25"/>
      <c r="E4316" s="27"/>
      <c r="F4316" s="5"/>
      <c r="G4316" s="49"/>
      <c r="H4316" s="28"/>
      <c r="I4316" s="9"/>
      <c r="J4316" s="46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ht="13">
      <c r="A4317" s="9"/>
      <c r="B4317" s="46"/>
      <c r="C4317" s="9"/>
      <c r="D4317" s="25"/>
      <c r="E4317" s="27"/>
      <c r="F4317" s="5"/>
      <c r="G4317" s="49"/>
      <c r="H4317" s="28"/>
      <c r="I4317" s="9"/>
      <c r="J4317" s="46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ht="13">
      <c r="A4318" s="9"/>
      <c r="B4318" s="46"/>
      <c r="C4318" s="9"/>
      <c r="D4318" s="25"/>
      <c r="E4318" s="27"/>
      <c r="F4318" s="5"/>
      <c r="G4318" s="49"/>
      <c r="H4318" s="28"/>
      <c r="I4318" s="9"/>
      <c r="J4318" s="46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ht="13">
      <c r="A4319" s="9"/>
      <c r="B4319" s="46"/>
      <c r="C4319" s="9"/>
      <c r="D4319" s="25"/>
      <c r="E4319" s="27"/>
      <c r="F4319" s="5"/>
      <c r="G4319" s="49"/>
      <c r="H4319" s="28"/>
      <c r="I4319" s="9"/>
      <c r="J4319" s="46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ht="13">
      <c r="A4320" s="9"/>
      <c r="B4320" s="46"/>
      <c r="C4320" s="9"/>
      <c r="D4320" s="25"/>
      <c r="E4320" s="27"/>
      <c r="F4320" s="5"/>
      <c r="G4320" s="49"/>
      <c r="H4320" s="28"/>
      <c r="I4320" s="9"/>
      <c r="J4320" s="46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ht="13">
      <c r="A4321" s="9"/>
      <c r="B4321" s="46"/>
      <c r="C4321" s="9"/>
      <c r="D4321" s="25"/>
      <c r="E4321" s="27"/>
      <c r="F4321" s="5"/>
      <c r="G4321" s="49"/>
      <c r="H4321" s="28"/>
      <c r="I4321" s="9"/>
      <c r="J4321" s="46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ht="13">
      <c r="A4322" s="9"/>
      <c r="B4322" s="46"/>
      <c r="C4322" s="9"/>
      <c r="D4322" s="25"/>
      <c r="E4322" s="27"/>
      <c r="F4322" s="5"/>
      <c r="G4322" s="49"/>
      <c r="H4322" s="28"/>
      <c r="I4322" s="9"/>
      <c r="J4322" s="46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ht="13">
      <c r="A4323" s="9"/>
      <c r="B4323" s="46"/>
      <c r="C4323" s="9"/>
      <c r="D4323" s="25"/>
      <c r="E4323" s="27"/>
      <c r="F4323" s="5"/>
      <c r="G4323" s="49"/>
      <c r="H4323" s="28"/>
      <c r="I4323" s="9"/>
      <c r="J4323" s="46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ht="13">
      <c r="A4324" s="9"/>
      <c r="B4324" s="46"/>
      <c r="C4324" s="9"/>
      <c r="D4324" s="25"/>
      <c r="E4324" s="27"/>
      <c r="F4324" s="5"/>
      <c r="G4324" s="49"/>
      <c r="H4324" s="28"/>
      <c r="I4324" s="9"/>
      <c r="J4324" s="46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ht="13">
      <c r="A4325" s="9"/>
      <c r="B4325" s="46"/>
      <c r="C4325" s="9"/>
      <c r="D4325" s="25"/>
      <c r="E4325" s="27"/>
      <c r="F4325" s="5"/>
      <c r="G4325" s="49"/>
      <c r="H4325" s="28"/>
      <c r="I4325" s="9"/>
      <c r="J4325" s="46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ht="13">
      <c r="A4326" s="9"/>
      <c r="B4326" s="46"/>
      <c r="C4326" s="9"/>
      <c r="D4326" s="25"/>
      <c r="E4326" s="27"/>
      <c r="F4326" s="5"/>
      <c r="G4326" s="49"/>
      <c r="H4326" s="28"/>
      <c r="I4326" s="9"/>
      <c r="J4326" s="46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ht="13">
      <c r="A4327" s="9"/>
      <c r="B4327" s="46"/>
      <c r="C4327" s="9"/>
      <c r="D4327" s="25"/>
      <c r="E4327" s="27"/>
      <c r="F4327" s="5"/>
      <c r="G4327" s="49"/>
      <c r="H4327" s="28"/>
      <c r="I4327" s="9"/>
      <c r="J4327" s="46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ht="13">
      <c r="A4328" s="9"/>
      <c r="B4328" s="46"/>
      <c r="C4328" s="9"/>
      <c r="D4328" s="25"/>
      <c r="E4328" s="27"/>
      <c r="F4328" s="5"/>
      <c r="G4328" s="49"/>
      <c r="H4328" s="28"/>
      <c r="I4328" s="9"/>
      <c r="J4328" s="46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ht="13">
      <c r="A4329" s="9"/>
      <c r="B4329" s="46"/>
      <c r="C4329" s="9"/>
      <c r="D4329" s="25"/>
      <c r="E4329" s="27"/>
      <c r="F4329" s="5"/>
      <c r="G4329" s="49"/>
      <c r="H4329" s="28"/>
      <c r="I4329" s="9"/>
      <c r="J4329" s="46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ht="13">
      <c r="A4330" s="9"/>
      <c r="B4330" s="46"/>
      <c r="C4330" s="9"/>
      <c r="D4330" s="25"/>
      <c r="E4330" s="27"/>
      <c r="F4330" s="5"/>
      <c r="G4330" s="49"/>
      <c r="H4330" s="28"/>
      <c r="I4330" s="9"/>
      <c r="J4330" s="46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</row>
    <row r="4331" spans="1:23" ht="13">
      <c r="A4331" s="9"/>
      <c r="B4331" s="46"/>
      <c r="C4331" s="9"/>
      <c r="D4331" s="25"/>
      <c r="E4331" s="27"/>
      <c r="F4331" s="5"/>
      <c r="G4331" s="49"/>
      <c r="H4331" s="28"/>
      <c r="I4331" s="9"/>
      <c r="J4331" s="46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</row>
    <row r="4332" spans="1:23" ht="13">
      <c r="A4332" s="9"/>
      <c r="B4332" s="46"/>
      <c r="C4332" s="9"/>
      <c r="D4332" s="25"/>
      <c r="E4332" s="27"/>
      <c r="F4332" s="5"/>
      <c r="G4332" s="49"/>
      <c r="H4332" s="28"/>
      <c r="I4332" s="9"/>
      <c r="J4332" s="46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</row>
    <row r="4333" spans="1:23" ht="13">
      <c r="A4333" s="9"/>
      <c r="B4333" s="46"/>
      <c r="C4333" s="9"/>
      <c r="D4333" s="25"/>
      <c r="E4333" s="27"/>
      <c r="F4333" s="5"/>
      <c r="G4333" s="49"/>
      <c r="H4333" s="28"/>
      <c r="I4333" s="9"/>
      <c r="J4333" s="46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</row>
    <row r="4334" spans="1:23" ht="13">
      <c r="A4334" s="9"/>
      <c r="B4334" s="46"/>
      <c r="C4334" s="9"/>
      <c r="D4334" s="25"/>
      <c r="E4334" s="27"/>
      <c r="F4334" s="5"/>
      <c r="G4334" s="49"/>
      <c r="H4334" s="28"/>
      <c r="I4334" s="9"/>
      <c r="J4334" s="46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</row>
    <row r="4335" spans="1:23" ht="13">
      <c r="A4335" s="9"/>
      <c r="B4335" s="46"/>
      <c r="C4335" s="9"/>
      <c r="D4335" s="25"/>
      <c r="E4335" s="27"/>
      <c r="F4335" s="5"/>
      <c r="G4335" s="49"/>
      <c r="H4335" s="28"/>
      <c r="I4335" s="9"/>
      <c r="J4335" s="46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</row>
    <row r="4336" spans="1:23" ht="13">
      <c r="A4336" s="9"/>
      <c r="B4336" s="46"/>
      <c r="C4336" s="9"/>
      <c r="D4336" s="25"/>
      <c r="E4336" s="27"/>
      <c r="F4336" s="5"/>
      <c r="G4336" s="49"/>
      <c r="H4336" s="28"/>
      <c r="I4336" s="9"/>
      <c r="J4336" s="46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</row>
    <row r="4337" spans="1:23" ht="13">
      <c r="A4337" s="9"/>
      <c r="B4337" s="46"/>
      <c r="C4337" s="9"/>
      <c r="D4337" s="25"/>
      <c r="E4337" s="27"/>
      <c r="F4337" s="5"/>
      <c r="G4337" s="49"/>
      <c r="H4337" s="28"/>
      <c r="I4337" s="9"/>
      <c r="J4337" s="46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ht="13">
      <c r="A4338" s="9"/>
      <c r="B4338" s="46"/>
      <c r="C4338" s="9"/>
      <c r="D4338" s="25"/>
      <c r="E4338" s="27"/>
      <c r="F4338" s="5"/>
      <c r="G4338" s="49"/>
      <c r="H4338" s="28"/>
      <c r="I4338" s="9"/>
      <c r="J4338" s="46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</row>
    <row r="4339" spans="1:23" ht="13">
      <c r="A4339" s="9"/>
      <c r="B4339" s="46"/>
      <c r="C4339" s="9"/>
      <c r="D4339" s="25"/>
      <c r="E4339" s="27"/>
      <c r="F4339" s="5"/>
      <c r="G4339" s="49"/>
      <c r="H4339" s="28"/>
      <c r="I4339" s="9"/>
      <c r="J4339" s="46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</row>
    <row r="4340" spans="1:23" ht="13">
      <c r="A4340" s="9"/>
      <c r="B4340" s="46"/>
      <c r="C4340" s="9"/>
      <c r="D4340" s="25"/>
      <c r="E4340" s="27"/>
      <c r="F4340" s="5"/>
      <c r="G4340" s="49"/>
      <c r="H4340" s="28"/>
      <c r="I4340" s="9"/>
      <c r="J4340" s="46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</row>
    <row r="4341" spans="1:23" ht="13">
      <c r="A4341" s="9"/>
      <c r="B4341" s="46"/>
      <c r="C4341" s="9"/>
      <c r="D4341" s="25"/>
      <c r="E4341" s="27"/>
      <c r="F4341" s="5"/>
      <c r="G4341" s="49"/>
      <c r="H4341" s="28"/>
      <c r="I4341" s="9"/>
      <c r="J4341" s="46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ht="13">
      <c r="A4342" s="9"/>
      <c r="B4342" s="46"/>
      <c r="C4342" s="9"/>
      <c r="D4342" s="25"/>
      <c r="E4342" s="27"/>
      <c r="F4342" s="5"/>
      <c r="G4342" s="49"/>
      <c r="H4342" s="28"/>
      <c r="I4342" s="9"/>
      <c r="J4342" s="46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</row>
    <row r="4343" spans="1:23" ht="13">
      <c r="A4343" s="9"/>
      <c r="B4343" s="46"/>
      <c r="C4343" s="9"/>
      <c r="D4343" s="25"/>
      <c r="E4343" s="27"/>
      <c r="F4343" s="5"/>
      <c r="G4343" s="49"/>
      <c r="H4343" s="28"/>
      <c r="I4343" s="9"/>
      <c r="J4343" s="46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</row>
    <row r="4344" spans="1:23" ht="13">
      <c r="A4344" s="9"/>
      <c r="B4344" s="46"/>
      <c r="C4344" s="9"/>
      <c r="D4344" s="25"/>
      <c r="E4344" s="27"/>
      <c r="F4344" s="5"/>
      <c r="G4344" s="49"/>
      <c r="H4344" s="28"/>
      <c r="I4344" s="9"/>
      <c r="J4344" s="46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</row>
    <row r="4345" spans="1:23" ht="13">
      <c r="A4345" s="9"/>
      <c r="B4345" s="46"/>
      <c r="C4345" s="9"/>
      <c r="D4345" s="25"/>
      <c r="E4345" s="27"/>
      <c r="F4345" s="5"/>
      <c r="G4345" s="49"/>
      <c r="H4345" s="28"/>
      <c r="I4345" s="9"/>
      <c r="J4345" s="46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ht="13">
      <c r="A4346" s="9"/>
      <c r="B4346" s="46"/>
      <c r="C4346" s="9"/>
      <c r="D4346" s="25"/>
      <c r="E4346" s="27"/>
      <c r="F4346" s="5"/>
      <c r="G4346" s="49"/>
      <c r="H4346" s="28"/>
      <c r="I4346" s="9"/>
      <c r="J4346" s="46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</row>
    <row r="4347" spans="1:23" ht="13">
      <c r="A4347" s="9"/>
      <c r="B4347" s="46"/>
      <c r="C4347" s="9"/>
      <c r="D4347" s="25"/>
      <c r="E4347" s="27"/>
      <c r="F4347" s="5"/>
      <c r="G4347" s="49"/>
      <c r="H4347" s="28"/>
      <c r="I4347" s="9"/>
      <c r="J4347" s="46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ht="13">
      <c r="A4348" s="9"/>
      <c r="B4348" s="46"/>
      <c r="C4348" s="9"/>
      <c r="D4348" s="25"/>
      <c r="E4348" s="27"/>
      <c r="F4348" s="5"/>
      <c r="G4348" s="49"/>
      <c r="H4348" s="28"/>
      <c r="I4348" s="9"/>
      <c r="J4348" s="46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ht="13">
      <c r="A4349" s="9"/>
      <c r="B4349" s="46"/>
      <c r="C4349" s="9"/>
      <c r="D4349" s="25"/>
      <c r="E4349" s="27"/>
      <c r="F4349" s="5"/>
      <c r="G4349" s="49"/>
      <c r="H4349" s="28"/>
      <c r="I4349" s="9"/>
      <c r="J4349" s="46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ht="13">
      <c r="A4350" s="9"/>
      <c r="B4350" s="46"/>
      <c r="C4350" s="9"/>
      <c r="D4350" s="25"/>
      <c r="E4350" s="27"/>
      <c r="F4350" s="5"/>
      <c r="G4350" s="49"/>
      <c r="H4350" s="28"/>
      <c r="I4350" s="9"/>
      <c r="J4350" s="46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ht="13">
      <c r="A4351" s="9"/>
      <c r="B4351" s="46"/>
      <c r="C4351" s="9"/>
      <c r="D4351" s="25"/>
      <c r="E4351" s="27"/>
      <c r="F4351" s="5"/>
      <c r="G4351" s="49"/>
      <c r="H4351" s="28"/>
      <c r="I4351" s="9"/>
      <c r="J4351" s="46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ht="13">
      <c r="A4352" s="9"/>
      <c r="B4352" s="46"/>
      <c r="C4352" s="9"/>
      <c r="D4352" s="25"/>
      <c r="E4352" s="27"/>
      <c r="F4352" s="5"/>
      <c r="G4352" s="49"/>
      <c r="H4352" s="28"/>
      <c r="I4352" s="9"/>
      <c r="J4352" s="46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ht="13">
      <c r="A4353" s="9"/>
      <c r="B4353" s="46"/>
      <c r="C4353" s="9"/>
      <c r="D4353" s="25"/>
      <c r="E4353" s="27"/>
      <c r="F4353" s="5"/>
      <c r="G4353" s="49"/>
      <c r="H4353" s="28"/>
      <c r="I4353" s="9"/>
      <c r="J4353" s="46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ht="13">
      <c r="A4354" s="9"/>
      <c r="B4354" s="46"/>
      <c r="C4354" s="9"/>
      <c r="D4354" s="25"/>
      <c r="E4354" s="27"/>
      <c r="F4354" s="5"/>
      <c r="G4354" s="49"/>
      <c r="H4354" s="28"/>
      <c r="I4354" s="9"/>
      <c r="J4354" s="46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ht="13">
      <c r="A4355" s="9"/>
      <c r="B4355" s="46"/>
      <c r="C4355" s="9"/>
      <c r="D4355" s="25"/>
      <c r="E4355" s="27"/>
      <c r="F4355" s="5"/>
      <c r="G4355" s="49"/>
      <c r="H4355" s="28"/>
      <c r="I4355" s="9"/>
      <c r="J4355" s="46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ht="13">
      <c r="A4356" s="9"/>
      <c r="B4356" s="46"/>
      <c r="C4356" s="9"/>
      <c r="D4356" s="25"/>
      <c r="E4356" s="27"/>
      <c r="F4356" s="5"/>
      <c r="G4356" s="49"/>
      <c r="H4356" s="28"/>
      <c r="I4356" s="9"/>
      <c r="J4356" s="46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ht="13">
      <c r="A4357" s="9"/>
      <c r="B4357" s="46"/>
      <c r="C4357" s="9"/>
      <c r="D4357" s="25"/>
      <c r="E4357" s="27"/>
      <c r="F4357" s="5"/>
      <c r="G4357" s="49"/>
      <c r="H4357" s="28"/>
      <c r="I4357" s="9"/>
      <c r="J4357" s="46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ht="13">
      <c r="A4358" s="9"/>
      <c r="B4358" s="46"/>
      <c r="C4358" s="9"/>
      <c r="D4358" s="25"/>
      <c r="E4358" s="27"/>
      <c r="F4358" s="5"/>
      <c r="G4358" s="49"/>
      <c r="H4358" s="28"/>
      <c r="I4358" s="9"/>
      <c r="J4358" s="46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ht="13">
      <c r="A4359" s="9"/>
      <c r="B4359" s="46"/>
      <c r="C4359" s="9"/>
      <c r="D4359" s="25"/>
      <c r="E4359" s="27"/>
      <c r="F4359" s="5"/>
      <c r="G4359" s="49"/>
      <c r="H4359" s="28"/>
      <c r="I4359" s="9"/>
      <c r="J4359" s="46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ht="13">
      <c r="A4360" s="9"/>
      <c r="B4360" s="46"/>
      <c r="C4360" s="9"/>
      <c r="D4360" s="25"/>
      <c r="E4360" s="27"/>
      <c r="F4360" s="5"/>
      <c r="G4360" s="49"/>
      <c r="H4360" s="28"/>
      <c r="I4360" s="9"/>
      <c r="J4360" s="46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</row>
    <row r="4361" spans="1:23" ht="13">
      <c r="A4361" s="9"/>
      <c r="B4361" s="46"/>
      <c r="C4361" s="9"/>
      <c r="D4361" s="25"/>
      <c r="E4361" s="27"/>
      <c r="F4361" s="5"/>
      <c r="G4361" s="49"/>
      <c r="H4361" s="28"/>
      <c r="I4361" s="9"/>
      <c r="J4361" s="46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ht="13">
      <c r="A4362" s="9"/>
      <c r="B4362" s="46"/>
      <c r="C4362" s="9"/>
      <c r="D4362" s="25"/>
      <c r="E4362" s="27"/>
      <c r="F4362" s="5"/>
      <c r="G4362" s="49"/>
      <c r="H4362" s="28"/>
      <c r="I4362" s="9"/>
      <c r="J4362" s="46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ht="13">
      <c r="A4363" s="9"/>
      <c r="B4363" s="46"/>
      <c r="C4363" s="9"/>
      <c r="D4363" s="25"/>
      <c r="E4363" s="27"/>
      <c r="F4363" s="5"/>
      <c r="G4363" s="49"/>
      <c r="H4363" s="28"/>
      <c r="I4363" s="9"/>
      <c r="J4363" s="46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ht="13">
      <c r="A4364" s="9"/>
      <c r="B4364" s="46"/>
      <c r="C4364" s="9"/>
      <c r="D4364" s="25"/>
      <c r="E4364" s="27"/>
      <c r="F4364" s="5"/>
      <c r="G4364" s="49"/>
      <c r="H4364" s="28"/>
      <c r="I4364" s="9"/>
      <c r="J4364" s="46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ht="13">
      <c r="A4365" s="9"/>
      <c r="B4365" s="46"/>
      <c r="C4365" s="9"/>
      <c r="D4365" s="25"/>
      <c r="E4365" s="27"/>
      <c r="F4365" s="5"/>
      <c r="G4365" s="49"/>
      <c r="H4365" s="28"/>
      <c r="I4365" s="9"/>
      <c r="J4365" s="46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ht="13">
      <c r="A4366" s="9"/>
      <c r="B4366" s="46"/>
      <c r="C4366" s="9"/>
      <c r="D4366" s="25"/>
      <c r="E4366" s="27"/>
      <c r="F4366" s="5"/>
      <c r="G4366" s="49"/>
      <c r="H4366" s="28"/>
      <c r="I4366" s="9"/>
      <c r="J4366" s="46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ht="13">
      <c r="A4367" s="9"/>
      <c r="B4367" s="46"/>
      <c r="C4367" s="9"/>
      <c r="D4367" s="25"/>
      <c r="E4367" s="27"/>
      <c r="F4367" s="5"/>
      <c r="G4367" s="49"/>
      <c r="H4367" s="28"/>
      <c r="I4367" s="9"/>
      <c r="J4367" s="46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ht="13">
      <c r="A4368" s="9"/>
      <c r="B4368" s="46"/>
      <c r="C4368" s="9"/>
      <c r="D4368" s="25"/>
      <c r="E4368" s="27"/>
      <c r="F4368" s="5"/>
      <c r="G4368" s="49"/>
      <c r="H4368" s="28"/>
      <c r="I4368" s="9"/>
      <c r="J4368" s="46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ht="13">
      <c r="A4369" s="9"/>
      <c r="B4369" s="46"/>
      <c r="C4369" s="9"/>
      <c r="D4369" s="25"/>
      <c r="E4369" s="27"/>
      <c r="F4369" s="5"/>
      <c r="G4369" s="49"/>
      <c r="H4369" s="28"/>
      <c r="I4369" s="9"/>
      <c r="J4369" s="46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ht="13">
      <c r="A4370" s="9"/>
      <c r="B4370" s="46"/>
      <c r="C4370" s="9"/>
      <c r="D4370" s="25"/>
      <c r="E4370" s="27"/>
      <c r="F4370" s="5"/>
      <c r="G4370" s="49"/>
      <c r="H4370" s="28"/>
      <c r="I4370" s="9"/>
      <c r="J4370" s="46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ht="13">
      <c r="A4371" s="9"/>
      <c r="B4371" s="46"/>
      <c r="C4371" s="9"/>
      <c r="D4371" s="25"/>
      <c r="E4371" s="27"/>
      <c r="F4371" s="5"/>
      <c r="G4371" s="49"/>
      <c r="H4371" s="28"/>
      <c r="I4371" s="9"/>
      <c r="J4371" s="46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ht="13">
      <c r="A4372" s="9"/>
      <c r="B4372" s="46"/>
      <c r="C4372" s="9"/>
      <c r="D4372" s="25"/>
      <c r="E4372" s="27"/>
      <c r="F4372" s="5"/>
      <c r="G4372" s="49"/>
      <c r="H4372" s="28"/>
      <c r="I4372" s="9"/>
      <c r="J4372" s="46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ht="13">
      <c r="A4373" s="9"/>
      <c r="B4373" s="46"/>
      <c r="C4373" s="9"/>
      <c r="D4373" s="25"/>
      <c r="E4373" s="27"/>
      <c r="F4373" s="5"/>
      <c r="G4373" s="49"/>
      <c r="H4373" s="28"/>
      <c r="I4373" s="9"/>
      <c r="J4373" s="46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ht="13">
      <c r="A4374" s="9"/>
      <c r="B4374" s="46"/>
      <c r="C4374" s="9"/>
      <c r="D4374" s="25"/>
      <c r="E4374" s="27"/>
      <c r="F4374" s="5"/>
      <c r="G4374" s="49"/>
      <c r="H4374" s="28"/>
      <c r="I4374" s="9"/>
      <c r="J4374" s="46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ht="13">
      <c r="A4375" s="9"/>
      <c r="B4375" s="46"/>
      <c r="C4375" s="9"/>
      <c r="D4375" s="25"/>
      <c r="E4375" s="27"/>
      <c r="F4375" s="5"/>
      <c r="G4375" s="49"/>
      <c r="H4375" s="28"/>
      <c r="I4375" s="9"/>
      <c r="J4375" s="46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ht="13">
      <c r="A4376" s="9"/>
      <c r="B4376" s="46"/>
      <c r="C4376" s="9"/>
      <c r="D4376" s="25"/>
      <c r="E4376" s="27"/>
      <c r="F4376" s="5"/>
      <c r="G4376" s="49"/>
      <c r="H4376" s="28"/>
      <c r="I4376" s="9"/>
      <c r="J4376" s="46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ht="13">
      <c r="A4377" s="9"/>
      <c r="B4377" s="46"/>
      <c r="C4377" s="9"/>
      <c r="D4377" s="25"/>
      <c r="E4377" s="27"/>
      <c r="F4377" s="5"/>
      <c r="G4377" s="49"/>
      <c r="H4377" s="28"/>
      <c r="I4377" s="9"/>
      <c r="J4377" s="46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ht="13">
      <c r="A4378" s="9"/>
      <c r="B4378" s="46"/>
      <c r="C4378" s="9"/>
      <c r="D4378" s="25"/>
      <c r="E4378" s="27"/>
      <c r="F4378" s="5"/>
      <c r="G4378" s="49"/>
      <c r="H4378" s="28"/>
      <c r="I4378" s="9"/>
      <c r="J4378" s="46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ht="13">
      <c r="A4379" s="9"/>
      <c r="B4379" s="46"/>
      <c r="C4379" s="9"/>
      <c r="D4379" s="25"/>
      <c r="E4379" s="27"/>
      <c r="F4379" s="5"/>
      <c r="G4379" s="49"/>
      <c r="H4379" s="28"/>
      <c r="I4379" s="9"/>
      <c r="J4379" s="46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ht="13">
      <c r="A4380" s="9"/>
      <c r="B4380" s="46"/>
      <c r="C4380" s="9"/>
      <c r="D4380" s="25"/>
      <c r="E4380" s="27"/>
      <c r="F4380" s="5"/>
      <c r="G4380" s="49"/>
      <c r="H4380" s="28"/>
      <c r="I4380" s="9"/>
      <c r="J4380" s="46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ht="13">
      <c r="A4381" s="9"/>
      <c r="B4381" s="46"/>
      <c r="C4381" s="9"/>
      <c r="D4381" s="25"/>
      <c r="E4381" s="27"/>
      <c r="F4381" s="5"/>
      <c r="G4381" s="49"/>
      <c r="H4381" s="28"/>
      <c r="I4381" s="9"/>
      <c r="J4381" s="46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ht="13">
      <c r="A4382" s="9"/>
      <c r="B4382" s="46"/>
      <c r="C4382" s="9"/>
      <c r="D4382" s="25"/>
      <c r="E4382" s="27"/>
      <c r="F4382" s="5"/>
      <c r="G4382" s="49"/>
      <c r="H4382" s="28"/>
      <c r="I4382" s="9"/>
      <c r="J4382" s="46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ht="13">
      <c r="A4383" s="9"/>
      <c r="B4383" s="46"/>
      <c r="C4383" s="9"/>
      <c r="D4383" s="25"/>
      <c r="E4383" s="27"/>
      <c r="F4383" s="5"/>
      <c r="G4383" s="49"/>
      <c r="H4383" s="28"/>
      <c r="I4383" s="9"/>
      <c r="J4383" s="46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ht="13">
      <c r="A4384" s="9"/>
      <c r="B4384" s="46"/>
      <c r="C4384" s="9"/>
      <c r="D4384" s="25"/>
      <c r="E4384" s="27"/>
      <c r="F4384" s="5"/>
      <c r="G4384" s="49"/>
      <c r="H4384" s="28"/>
      <c r="I4384" s="9"/>
      <c r="J4384" s="46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ht="13">
      <c r="A4385" s="9"/>
      <c r="B4385" s="46"/>
      <c r="C4385" s="9"/>
      <c r="D4385" s="25"/>
      <c r="E4385" s="27"/>
      <c r="F4385" s="5"/>
      <c r="G4385" s="49"/>
      <c r="H4385" s="28"/>
      <c r="I4385" s="9"/>
      <c r="J4385" s="46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ht="13">
      <c r="A4386" s="9"/>
      <c r="B4386" s="46"/>
      <c r="C4386" s="9"/>
      <c r="D4386" s="25"/>
      <c r="E4386" s="27"/>
      <c r="F4386" s="5"/>
      <c r="G4386" s="49"/>
      <c r="H4386" s="28"/>
      <c r="I4386" s="9"/>
      <c r="J4386" s="46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ht="13">
      <c r="A4387" s="9"/>
      <c r="B4387" s="46"/>
      <c r="C4387" s="9"/>
      <c r="D4387" s="25"/>
      <c r="E4387" s="27"/>
      <c r="F4387" s="5"/>
      <c r="G4387" s="49"/>
      <c r="H4387" s="28"/>
      <c r="I4387" s="9"/>
      <c r="J4387" s="46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ht="13">
      <c r="A4388" s="9"/>
      <c r="B4388" s="46"/>
      <c r="C4388" s="9"/>
      <c r="D4388" s="25"/>
      <c r="E4388" s="27"/>
      <c r="F4388" s="5"/>
      <c r="G4388" s="49"/>
      <c r="H4388" s="28"/>
      <c r="I4388" s="9"/>
      <c r="J4388" s="46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ht="13">
      <c r="A4389" s="9"/>
      <c r="B4389" s="46"/>
      <c r="C4389" s="9"/>
      <c r="D4389" s="25"/>
      <c r="E4389" s="27"/>
      <c r="F4389" s="5"/>
      <c r="G4389" s="49"/>
      <c r="H4389" s="28"/>
      <c r="I4389" s="9"/>
      <c r="J4389" s="46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ht="13">
      <c r="A4390" s="9"/>
      <c r="B4390" s="46"/>
      <c r="C4390" s="9"/>
      <c r="D4390" s="25"/>
      <c r="E4390" s="27"/>
      <c r="F4390" s="5"/>
      <c r="G4390" s="49"/>
      <c r="H4390" s="28"/>
      <c r="I4390" s="9"/>
      <c r="J4390" s="46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ht="13">
      <c r="A4391" s="9"/>
      <c r="B4391" s="46"/>
      <c r="C4391" s="9"/>
      <c r="D4391" s="25"/>
      <c r="E4391" s="27"/>
      <c r="F4391" s="5"/>
      <c r="G4391" s="49"/>
      <c r="H4391" s="28"/>
      <c r="I4391" s="9"/>
      <c r="J4391" s="46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ht="13">
      <c r="A4392" s="9"/>
      <c r="B4392" s="46"/>
      <c r="C4392" s="9"/>
      <c r="D4392" s="25"/>
      <c r="E4392" s="27"/>
      <c r="F4392" s="5"/>
      <c r="G4392" s="49"/>
      <c r="H4392" s="28"/>
      <c r="I4392" s="9"/>
      <c r="J4392" s="46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ht="13">
      <c r="A4393" s="9"/>
      <c r="B4393" s="46"/>
      <c r="C4393" s="9"/>
      <c r="D4393" s="25"/>
      <c r="E4393" s="27"/>
      <c r="F4393" s="5"/>
      <c r="G4393" s="49"/>
      <c r="H4393" s="28"/>
      <c r="I4393" s="9"/>
      <c r="J4393" s="46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ht="13">
      <c r="A4394" s="9"/>
      <c r="B4394" s="46"/>
      <c r="C4394" s="9"/>
      <c r="D4394" s="25"/>
      <c r="E4394" s="27"/>
      <c r="F4394" s="5"/>
      <c r="G4394" s="49"/>
      <c r="H4394" s="28"/>
      <c r="I4394" s="9"/>
      <c r="J4394" s="46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ht="13">
      <c r="A4395" s="9"/>
      <c r="B4395" s="46"/>
      <c r="C4395" s="9"/>
      <c r="D4395" s="25"/>
      <c r="E4395" s="27"/>
      <c r="F4395" s="5"/>
      <c r="G4395" s="49"/>
      <c r="H4395" s="28"/>
      <c r="I4395" s="9"/>
      <c r="J4395" s="46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ht="13">
      <c r="A4396" s="9"/>
      <c r="B4396" s="46"/>
      <c r="C4396" s="9"/>
      <c r="D4396" s="25"/>
      <c r="E4396" s="27"/>
      <c r="F4396" s="5"/>
      <c r="G4396" s="49"/>
      <c r="H4396" s="28"/>
      <c r="I4396" s="9"/>
      <c r="J4396" s="46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ht="13">
      <c r="A4397" s="9"/>
      <c r="B4397" s="46"/>
      <c r="C4397" s="9"/>
      <c r="D4397" s="25"/>
      <c r="E4397" s="27"/>
      <c r="F4397" s="5"/>
      <c r="G4397" s="49"/>
      <c r="H4397" s="28"/>
      <c r="I4397" s="9"/>
      <c r="J4397" s="46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ht="13">
      <c r="A4398" s="9"/>
      <c r="B4398" s="46"/>
      <c r="C4398" s="9"/>
      <c r="D4398" s="25"/>
      <c r="E4398" s="27"/>
      <c r="F4398" s="5"/>
      <c r="G4398" s="49"/>
      <c r="H4398" s="28"/>
      <c r="I4398" s="9"/>
      <c r="J4398" s="46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ht="13">
      <c r="A4399" s="9"/>
      <c r="B4399" s="46"/>
      <c r="C4399" s="9"/>
      <c r="D4399" s="25"/>
      <c r="E4399" s="27"/>
      <c r="F4399" s="5"/>
      <c r="G4399" s="49"/>
      <c r="H4399" s="28"/>
      <c r="I4399" s="9"/>
      <c r="J4399" s="46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ht="13">
      <c r="A4400" s="9"/>
      <c r="B4400" s="46"/>
      <c r="C4400" s="9"/>
      <c r="D4400" s="25"/>
      <c r="E4400" s="27"/>
      <c r="F4400" s="5"/>
      <c r="G4400" s="49"/>
      <c r="H4400" s="28"/>
      <c r="I4400" s="9"/>
      <c r="J4400" s="46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ht="13">
      <c r="A4401" s="9"/>
      <c r="B4401" s="46"/>
      <c r="C4401" s="9"/>
      <c r="D4401" s="25"/>
      <c r="E4401" s="27"/>
      <c r="F4401" s="5"/>
      <c r="G4401" s="49"/>
      <c r="H4401" s="28"/>
      <c r="I4401" s="9"/>
      <c r="J4401" s="46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ht="13">
      <c r="A4402" s="9"/>
      <c r="B4402" s="46"/>
      <c r="C4402" s="9"/>
      <c r="D4402" s="25"/>
      <c r="E4402" s="27"/>
      <c r="F4402" s="5"/>
      <c r="G4402" s="49"/>
      <c r="H4402" s="28"/>
      <c r="I4402" s="9"/>
      <c r="J4402" s="46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</row>
    <row r="4403" spans="1:23" ht="13">
      <c r="A4403" s="9"/>
      <c r="B4403" s="46"/>
      <c r="C4403" s="9"/>
      <c r="D4403" s="25"/>
      <c r="E4403" s="27"/>
      <c r="F4403" s="5"/>
      <c r="G4403" s="49"/>
      <c r="H4403" s="28"/>
      <c r="I4403" s="9"/>
      <c r="J4403" s="46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ht="13">
      <c r="A4404" s="9"/>
      <c r="B4404" s="46"/>
      <c r="C4404" s="9"/>
      <c r="D4404" s="25"/>
      <c r="E4404" s="27"/>
      <c r="F4404" s="5"/>
      <c r="G4404" s="49"/>
      <c r="H4404" s="28"/>
      <c r="I4404" s="9"/>
      <c r="J4404" s="46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ht="13">
      <c r="A4405" s="9"/>
      <c r="B4405" s="46"/>
      <c r="C4405" s="9"/>
      <c r="D4405" s="25"/>
      <c r="E4405" s="27"/>
      <c r="F4405" s="5"/>
      <c r="G4405" s="49"/>
      <c r="H4405" s="28"/>
      <c r="I4405" s="9"/>
      <c r="J4405" s="46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ht="13">
      <c r="A4406" s="9"/>
      <c r="B4406" s="46"/>
      <c r="C4406" s="9"/>
      <c r="D4406" s="25"/>
      <c r="E4406" s="27"/>
      <c r="F4406" s="5"/>
      <c r="G4406" s="49"/>
      <c r="H4406" s="28"/>
      <c r="I4406" s="9"/>
      <c r="J4406" s="46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ht="13">
      <c r="A4407" s="9"/>
      <c r="B4407" s="46"/>
      <c r="C4407" s="9"/>
      <c r="D4407" s="25"/>
      <c r="E4407" s="27"/>
      <c r="F4407" s="5"/>
      <c r="G4407" s="49"/>
      <c r="H4407" s="28"/>
      <c r="I4407" s="9"/>
      <c r="J4407" s="46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ht="13">
      <c r="A4408" s="9"/>
      <c r="B4408" s="46"/>
      <c r="C4408" s="9"/>
      <c r="D4408" s="25"/>
      <c r="E4408" s="27"/>
      <c r="F4408" s="5"/>
      <c r="G4408" s="49"/>
      <c r="H4408" s="28"/>
      <c r="I4408" s="9"/>
      <c r="J4408" s="46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</row>
    <row r="4409" spans="1:23" ht="13">
      <c r="A4409" s="9"/>
      <c r="B4409" s="46"/>
      <c r="C4409" s="9"/>
      <c r="D4409" s="25"/>
      <c r="E4409" s="27"/>
      <c r="F4409" s="5"/>
      <c r="G4409" s="49"/>
      <c r="H4409" s="28"/>
      <c r="I4409" s="9"/>
      <c r="J4409" s="46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ht="13">
      <c r="A4410" s="9"/>
      <c r="B4410" s="46"/>
      <c r="C4410" s="9"/>
      <c r="D4410" s="25"/>
      <c r="E4410" s="27"/>
      <c r="F4410" s="5"/>
      <c r="G4410" s="49"/>
      <c r="H4410" s="28"/>
      <c r="I4410" s="9"/>
      <c r="J4410" s="46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ht="13">
      <c r="A4411" s="9"/>
      <c r="B4411" s="46"/>
      <c r="C4411" s="9"/>
      <c r="D4411" s="25"/>
      <c r="E4411" s="27"/>
      <c r="F4411" s="5"/>
      <c r="G4411" s="49"/>
      <c r="H4411" s="28"/>
      <c r="I4411" s="9"/>
      <c r="J4411" s="46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ht="13">
      <c r="A4412" s="9"/>
      <c r="B4412" s="46"/>
      <c r="C4412" s="9"/>
      <c r="D4412" s="25"/>
      <c r="E4412" s="27"/>
      <c r="F4412" s="5"/>
      <c r="G4412" s="49"/>
      <c r="H4412" s="28"/>
      <c r="I4412" s="9"/>
      <c r="J4412" s="46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ht="13">
      <c r="A4413" s="9"/>
      <c r="B4413" s="46"/>
      <c r="C4413" s="9"/>
      <c r="D4413" s="25"/>
      <c r="E4413" s="27"/>
      <c r="F4413" s="5"/>
      <c r="G4413" s="49"/>
      <c r="H4413" s="28"/>
      <c r="I4413" s="9"/>
      <c r="J4413" s="46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ht="13">
      <c r="A4414" s="9"/>
      <c r="B4414" s="46"/>
      <c r="C4414" s="9"/>
      <c r="D4414" s="25"/>
      <c r="E4414" s="27"/>
      <c r="F4414" s="5"/>
      <c r="G4414" s="49"/>
      <c r="H4414" s="28"/>
      <c r="I4414" s="9"/>
      <c r="J4414" s="46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ht="13">
      <c r="A4415" s="9"/>
      <c r="B4415" s="46"/>
      <c r="C4415" s="9"/>
      <c r="D4415" s="25"/>
      <c r="E4415" s="27"/>
      <c r="F4415" s="5"/>
      <c r="G4415" s="49"/>
      <c r="H4415" s="28"/>
      <c r="I4415" s="9"/>
      <c r="J4415" s="46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ht="13">
      <c r="A4416" s="9"/>
      <c r="B4416" s="46"/>
      <c r="C4416" s="9"/>
      <c r="D4416" s="25"/>
      <c r="E4416" s="27"/>
      <c r="F4416" s="5"/>
      <c r="G4416" s="49"/>
      <c r="H4416" s="28"/>
      <c r="I4416" s="9"/>
      <c r="J4416" s="46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ht="13">
      <c r="A4417" s="9"/>
      <c r="B4417" s="46"/>
      <c r="C4417" s="9"/>
      <c r="D4417" s="25"/>
      <c r="E4417" s="27"/>
      <c r="F4417" s="5"/>
      <c r="G4417" s="49"/>
      <c r="H4417" s="28"/>
      <c r="I4417" s="9"/>
      <c r="J4417" s="46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ht="13">
      <c r="A4418" s="9"/>
      <c r="B4418" s="46"/>
      <c r="C4418" s="9"/>
      <c r="D4418" s="25"/>
      <c r="E4418" s="27"/>
      <c r="F4418" s="5"/>
      <c r="G4418" s="49"/>
      <c r="H4418" s="28"/>
      <c r="I4418" s="9"/>
      <c r="J4418" s="46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ht="13">
      <c r="A4419" s="9"/>
      <c r="B4419" s="46"/>
      <c r="C4419" s="9"/>
      <c r="D4419" s="25"/>
      <c r="E4419" s="27"/>
      <c r="F4419" s="5"/>
      <c r="G4419" s="49"/>
      <c r="H4419" s="28"/>
      <c r="I4419" s="9"/>
      <c r="J4419" s="46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ht="13">
      <c r="A4420" s="9"/>
      <c r="B4420" s="46"/>
      <c r="C4420" s="9"/>
      <c r="D4420" s="25"/>
      <c r="E4420" s="27"/>
      <c r="F4420" s="5"/>
      <c r="G4420" s="49"/>
      <c r="H4420" s="28"/>
      <c r="I4420" s="9"/>
      <c r="J4420" s="46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ht="13">
      <c r="A4421" s="9"/>
      <c r="B4421" s="46"/>
      <c r="C4421" s="9"/>
      <c r="D4421" s="25"/>
      <c r="E4421" s="27"/>
      <c r="F4421" s="5"/>
      <c r="G4421" s="49"/>
      <c r="H4421" s="28"/>
      <c r="I4421" s="9"/>
      <c r="J4421" s="46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ht="13">
      <c r="A4422" s="9"/>
      <c r="B4422" s="46"/>
      <c r="C4422" s="9"/>
      <c r="D4422" s="25"/>
      <c r="E4422" s="27"/>
      <c r="F4422" s="5"/>
      <c r="G4422" s="49"/>
      <c r="H4422" s="28"/>
      <c r="I4422" s="9"/>
      <c r="J4422" s="46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ht="13">
      <c r="A4423" s="9"/>
      <c r="B4423" s="46"/>
      <c r="C4423" s="9"/>
      <c r="D4423" s="25"/>
      <c r="E4423" s="27"/>
      <c r="F4423" s="5"/>
      <c r="G4423" s="49"/>
      <c r="H4423" s="28"/>
      <c r="I4423" s="9"/>
      <c r="J4423" s="46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ht="13">
      <c r="A4424" s="9"/>
      <c r="B4424" s="46"/>
      <c r="C4424" s="9"/>
      <c r="D4424" s="25"/>
      <c r="E4424" s="27"/>
      <c r="F4424" s="5"/>
      <c r="G4424" s="49"/>
      <c r="H4424" s="28"/>
      <c r="I4424" s="9"/>
      <c r="J4424" s="46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ht="13">
      <c r="A4425" s="9"/>
      <c r="B4425" s="46"/>
      <c r="C4425" s="9"/>
      <c r="D4425" s="25"/>
      <c r="E4425" s="27"/>
      <c r="F4425" s="5"/>
      <c r="G4425" s="49"/>
      <c r="H4425" s="28"/>
      <c r="I4425" s="9"/>
      <c r="J4425" s="46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ht="13">
      <c r="A4426" s="9"/>
      <c r="B4426" s="46"/>
      <c r="C4426" s="9"/>
      <c r="D4426" s="25"/>
      <c r="E4426" s="27"/>
      <c r="F4426" s="5"/>
      <c r="G4426" s="49"/>
      <c r="H4426" s="28"/>
      <c r="I4426" s="9"/>
      <c r="J4426" s="46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ht="13">
      <c r="A4427" s="9"/>
      <c r="B4427" s="46"/>
      <c r="C4427" s="9"/>
      <c r="D4427" s="25"/>
      <c r="E4427" s="27"/>
      <c r="F4427" s="5"/>
      <c r="G4427" s="49"/>
      <c r="H4427" s="28"/>
      <c r="I4427" s="9"/>
      <c r="J4427" s="46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ht="13">
      <c r="A4428" s="9"/>
      <c r="B4428" s="46"/>
      <c r="C4428" s="9"/>
      <c r="D4428" s="25"/>
      <c r="E4428" s="27"/>
      <c r="F4428" s="5"/>
      <c r="G4428" s="49"/>
      <c r="H4428" s="28"/>
      <c r="I4428" s="9"/>
      <c r="J4428" s="46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ht="13">
      <c r="A4429" s="9"/>
      <c r="B4429" s="46"/>
      <c r="C4429" s="9"/>
      <c r="D4429" s="25"/>
      <c r="E4429" s="27"/>
      <c r="F4429" s="5"/>
      <c r="G4429" s="49"/>
      <c r="H4429" s="28"/>
      <c r="I4429" s="9"/>
      <c r="J4429" s="46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ht="13">
      <c r="A4430" s="9"/>
      <c r="B4430" s="46"/>
      <c r="C4430" s="9"/>
      <c r="D4430" s="25"/>
      <c r="E4430" s="27"/>
      <c r="F4430" s="5"/>
      <c r="G4430" s="49"/>
      <c r="H4430" s="28"/>
      <c r="I4430" s="9"/>
      <c r="J4430" s="46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ht="13">
      <c r="A4431" s="9"/>
      <c r="B4431" s="46"/>
      <c r="C4431" s="9"/>
      <c r="D4431" s="25"/>
      <c r="E4431" s="27"/>
      <c r="F4431" s="5"/>
      <c r="G4431" s="49"/>
      <c r="H4431" s="28"/>
      <c r="I4431" s="9"/>
      <c r="J4431" s="46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</row>
    <row r="4432" spans="1:23" ht="13">
      <c r="A4432" s="9"/>
      <c r="B4432" s="46"/>
      <c r="C4432" s="9"/>
      <c r="D4432" s="25"/>
      <c r="E4432" s="27"/>
      <c r="F4432" s="5"/>
      <c r="G4432" s="49"/>
      <c r="H4432" s="28"/>
      <c r="I4432" s="9"/>
      <c r="J4432" s="46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ht="13">
      <c r="A4433" s="9"/>
      <c r="B4433" s="46"/>
      <c r="C4433" s="9"/>
      <c r="D4433" s="25"/>
      <c r="E4433" s="27"/>
      <c r="F4433" s="5"/>
      <c r="G4433" s="49"/>
      <c r="H4433" s="28"/>
      <c r="I4433" s="9"/>
      <c r="J4433" s="46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ht="13">
      <c r="A4434" s="9"/>
      <c r="B4434" s="46"/>
      <c r="C4434" s="9"/>
      <c r="D4434" s="25"/>
      <c r="E4434" s="27"/>
      <c r="F4434" s="5"/>
      <c r="G4434" s="49"/>
      <c r="H4434" s="28"/>
      <c r="I4434" s="9"/>
      <c r="J4434" s="46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ht="13">
      <c r="A4435" s="9"/>
      <c r="B4435" s="46"/>
      <c r="C4435" s="9"/>
      <c r="D4435" s="25"/>
      <c r="E4435" s="27"/>
      <c r="F4435" s="5"/>
      <c r="G4435" s="49"/>
      <c r="H4435" s="28"/>
      <c r="I4435" s="9"/>
      <c r="J4435" s="46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ht="13">
      <c r="A4436" s="9"/>
      <c r="B4436" s="46"/>
      <c r="C4436" s="9"/>
      <c r="D4436" s="25"/>
      <c r="E4436" s="27"/>
      <c r="F4436" s="5"/>
      <c r="G4436" s="49"/>
      <c r="H4436" s="28"/>
      <c r="I4436" s="9"/>
      <c r="J4436" s="46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ht="13">
      <c r="A4437" s="9"/>
      <c r="B4437" s="46"/>
      <c r="C4437" s="9"/>
      <c r="D4437" s="25"/>
      <c r="E4437" s="27"/>
      <c r="F4437" s="5"/>
      <c r="G4437" s="49"/>
      <c r="H4437" s="28"/>
      <c r="I4437" s="9"/>
      <c r="J4437" s="46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ht="13">
      <c r="A4438" s="9"/>
      <c r="B4438" s="46"/>
      <c r="C4438" s="9"/>
      <c r="D4438" s="25"/>
      <c r="E4438" s="27"/>
      <c r="F4438" s="5"/>
      <c r="G4438" s="49"/>
      <c r="H4438" s="28"/>
      <c r="I4438" s="9"/>
      <c r="J4438" s="46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ht="13">
      <c r="A4439" s="9"/>
      <c r="B4439" s="46"/>
      <c r="C4439" s="9"/>
      <c r="D4439" s="25"/>
      <c r="E4439" s="27"/>
      <c r="F4439" s="5"/>
      <c r="G4439" s="49"/>
      <c r="H4439" s="28"/>
      <c r="I4439" s="9"/>
      <c r="J4439" s="46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</row>
    <row r="4440" spans="1:23" ht="13">
      <c r="A4440" s="9"/>
      <c r="B4440" s="46"/>
      <c r="C4440" s="9"/>
      <c r="D4440" s="25"/>
      <c r="E4440" s="27"/>
      <c r="F4440" s="5"/>
      <c r="G4440" s="49"/>
      <c r="H4440" s="28"/>
      <c r="I4440" s="9"/>
      <c r="J4440" s="46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ht="13">
      <c r="A4441" s="9"/>
      <c r="B4441" s="46"/>
      <c r="C4441" s="9"/>
      <c r="D4441" s="25"/>
      <c r="E4441" s="27"/>
      <c r="F4441" s="5"/>
      <c r="G4441" s="49"/>
      <c r="H4441" s="28"/>
      <c r="I4441" s="9"/>
      <c r="J4441" s="46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ht="13">
      <c r="A4442" s="9"/>
      <c r="B4442" s="46"/>
      <c r="C4442" s="9"/>
      <c r="D4442" s="25"/>
      <c r="E4442" s="27"/>
      <c r="F4442" s="5"/>
      <c r="G4442" s="49"/>
      <c r="H4442" s="28"/>
      <c r="I4442" s="9"/>
      <c r="J4442" s="46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ht="13">
      <c r="A4443" s="9"/>
      <c r="B4443" s="46"/>
      <c r="C4443" s="9"/>
      <c r="D4443" s="25"/>
      <c r="E4443" s="27"/>
      <c r="F4443" s="5"/>
      <c r="G4443" s="49"/>
      <c r="H4443" s="28"/>
      <c r="I4443" s="9"/>
      <c r="J4443" s="46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ht="13">
      <c r="A4444" s="9"/>
      <c r="B4444" s="46"/>
      <c r="C4444" s="9"/>
      <c r="D4444" s="25"/>
      <c r="E4444" s="27"/>
      <c r="F4444" s="5"/>
      <c r="G4444" s="49"/>
      <c r="H4444" s="28"/>
      <c r="I4444" s="9"/>
      <c r="J4444" s="46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ht="13">
      <c r="A4445" s="9"/>
      <c r="B4445" s="46"/>
      <c r="C4445" s="9"/>
      <c r="D4445" s="25"/>
      <c r="E4445" s="27"/>
      <c r="F4445" s="5"/>
      <c r="G4445" s="49"/>
      <c r="H4445" s="28"/>
      <c r="I4445" s="9"/>
      <c r="J4445" s="46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ht="13">
      <c r="A4446" s="9"/>
      <c r="B4446" s="46"/>
      <c r="C4446" s="9"/>
      <c r="D4446" s="25"/>
      <c r="E4446" s="27"/>
      <c r="F4446" s="5"/>
      <c r="G4446" s="49"/>
      <c r="H4446" s="28"/>
      <c r="I4446" s="9"/>
      <c r="J4446" s="46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ht="13">
      <c r="A4447" s="9"/>
      <c r="B4447" s="46"/>
      <c r="C4447" s="9"/>
      <c r="D4447" s="25"/>
      <c r="E4447" s="27"/>
      <c r="F4447" s="5"/>
      <c r="G4447" s="49"/>
      <c r="H4447" s="28"/>
      <c r="I4447" s="9"/>
      <c r="J4447" s="46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ht="13">
      <c r="A4448" s="9"/>
      <c r="B4448" s="46"/>
      <c r="C4448" s="9"/>
      <c r="D4448" s="25"/>
      <c r="E4448" s="27"/>
      <c r="F4448" s="5"/>
      <c r="G4448" s="49"/>
      <c r="H4448" s="28"/>
      <c r="I4448" s="9"/>
      <c r="J4448" s="46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ht="13">
      <c r="A4449" s="9"/>
      <c r="B4449" s="46"/>
      <c r="C4449" s="9"/>
      <c r="D4449" s="25"/>
      <c r="E4449" s="27"/>
      <c r="F4449" s="5"/>
      <c r="G4449" s="49"/>
      <c r="H4449" s="28"/>
      <c r="I4449" s="9"/>
      <c r="J4449" s="46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ht="13">
      <c r="A4450" s="9"/>
      <c r="B4450" s="46"/>
      <c r="C4450" s="9"/>
      <c r="D4450" s="25"/>
      <c r="E4450" s="27"/>
      <c r="F4450" s="5"/>
      <c r="G4450" s="49"/>
      <c r="H4450" s="28"/>
      <c r="I4450" s="9"/>
      <c r="J4450" s="46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ht="13">
      <c r="A4451" s="9"/>
      <c r="B4451" s="46"/>
      <c r="C4451" s="9"/>
      <c r="D4451" s="25"/>
      <c r="E4451" s="27"/>
      <c r="F4451" s="5"/>
      <c r="G4451" s="49"/>
      <c r="H4451" s="28"/>
      <c r="I4451" s="9"/>
      <c r="J4451" s="46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ht="13">
      <c r="A4452" s="9"/>
      <c r="B4452" s="46"/>
      <c r="C4452" s="9"/>
      <c r="D4452" s="25"/>
      <c r="E4452" s="27"/>
      <c r="F4452" s="5"/>
      <c r="G4452" s="49"/>
      <c r="H4452" s="28"/>
      <c r="I4452" s="9"/>
      <c r="J4452" s="46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ht="13">
      <c r="A4453" s="9"/>
      <c r="B4453" s="46"/>
      <c r="C4453" s="9"/>
      <c r="D4453" s="25"/>
      <c r="E4453" s="27"/>
      <c r="F4453" s="5"/>
      <c r="G4453" s="49"/>
      <c r="H4453" s="28"/>
      <c r="I4453" s="9"/>
      <c r="J4453" s="46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ht="13">
      <c r="A4454" s="9"/>
      <c r="B4454" s="46"/>
      <c r="C4454" s="9"/>
      <c r="D4454" s="25"/>
      <c r="E4454" s="27"/>
      <c r="F4454" s="5"/>
      <c r="G4454" s="49"/>
      <c r="H4454" s="28"/>
      <c r="I4454" s="9"/>
      <c r="J4454" s="46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ht="13">
      <c r="A4455" s="9"/>
      <c r="B4455" s="46"/>
      <c r="C4455" s="9"/>
      <c r="D4455" s="25"/>
      <c r="E4455" s="27"/>
      <c r="F4455" s="5"/>
      <c r="G4455" s="49"/>
      <c r="H4455" s="28"/>
      <c r="I4455" s="9"/>
      <c r="J4455" s="46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ht="13">
      <c r="A4456" s="9"/>
      <c r="B4456" s="46"/>
      <c r="C4456" s="9"/>
      <c r="D4456" s="25"/>
      <c r="E4456" s="27"/>
      <c r="F4456" s="5"/>
      <c r="G4456" s="49"/>
      <c r="H4456" s="28"/>
      <c r="I4456" s="9"/>
      <c r="J4456" s="46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ht="13">
      <c r="A4457" s="9"/>
      <c r="B4457" s="46"/>
      <c r="C4457" s="9"/>
      <c r="D4457" s="25"/>
      <c r="E4457" s="27"/>
      <c r="F4457" s="5"/>
      <c r="G4457" s="49"/>
      <c r="H4457" s="28"/>
      <c r="I4457" s="9"/>
      <c r="J4457" s="46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ht="13">
      <c r="A4458" s="9"/>
      <c r="B4458" s="46"/>
      <c r="C4458" s="9"/>
      <c r="D4458" s="25"/>
      <c r="E4458" s="27"/>
      <c r="F4458" s="5"/>
      <c r="G4458" s="49"/>
      <c r="H4458" s="28"/>
      <c r="I4458" s="9"/>
      <c r="J4458" s="46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ht="13">
      <c r="A4459" s="9"/>
      <c r="B4459" s="46"/>
      <c r="C4459" s="9"/>
      <c r="D4459" s="25"/>
      <c r="E4459" s="27"/>
      <c r="F4459" s="5"/>
      <c r="G4459" s="49"/>
      <c r="H4459" s="28"/>
      <c r="I4459" s="9"/>
      <c r="J4459" s="46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ht="13">
      <c r="A4460" s="9"/>
      <c r="B4460" s="46"/>
      <c r="C4460" s="9"/>
      <c r="D4460" s="25"/>
      <c r="E4460" s="27"/>
      <c r="F4460" s="5"/>
      <c r="G4460" s="49"/>
      <c r="H4460" s="28"/>
      <c r="I4460" s="9"/>
      <c r="J4460" s="46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ht="13">
      <c r="A4461" s="9"/>
      <c r="B4461" s="46"/>
      <c r="C4461" s="9"/>
      <c r="D4461" s="25"/>
      <c r="E4461" s="27"/>
      <c r="F4461" s="5"/>
      <c r="G4461" s="49"/>
      <c r="H4461" s="28"/>
      <c r="I4461" s="9"/>
      <c r="J4461" s="46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ht="13">
      <c r="A4462" s="9"/>
      <c r="B4462" s="46"/>
      <c r="C4462" s="9"/>
      <c r="D4462" s="25"/>
      <c r="E4462" s="27"/>
      <c r="F4462" s="5"/>
      <c r="G4462" s="49"/>
      <c r="H4462" s="28"/>
      <c r="I4462" s="9"/>
      <c r="J4462" s="46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ht="13">
      <c r="A4463" s="9"/>
      <c r="B4463" s="46"/>
      <c r="C4463" s="9"/>
      <c r="D4463" s="25"/>
      <c r="E4463" s="27"/>
      <c r="F4463" s="5"/>
      <c r="G4463" s="49"/>
      <c r="H4463" s="28"/>
      <c r="I4463" s="9"/>
      <c r="J4463" s="46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ht="13">
      <c r="A4464" s="9"/>
      <c r="B4464" s="46"/>
      <c r="C4464" s="9"/>
      <c r="D4464" s="25"/>
      <c r="E4464" s="27"/>
      <c r="F4464" s="5"/>
      <c r="G4464" s="49"/>
      <c r="H4464" s="28"/>
      <c r="I4464" s="9"/>
      <c r="J4464" s="46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ht="13">
      <c r="A4465" s="9"/>
      <c r="B4465" s="46"/>
      <c r="C4465" s="9"/>
      <c r="D4465" s="25"/>
      <c r="E4465" s="27"/>
      <c r="F4465" s="5"/>
      <c r="G4465" s="49"/>
      <c r="H4465" s="28"/>
      <c r="I4465" s="9"/>
      <c r="J4465" s="46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ht="13">
      <c r="A4466" s="9"/>
      <c r="B4466" s="46"/>
      <c r="C4466" s="9"/>
      <c r="D4466" s="25"/>
      <c r="E4466" s="27"/>
      <c r="F4466" s="5"/>
      <c r="G4466" s="49"/>
      <c r="H4466" s="28"/>
      <c r="I4466" s="9"/>
      <c r="J4466" s="46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ht="13">
      <c r="A4467" s="9"/>
      <c r="B4467" s="46"/>
      <c r="C4467" s="9"/>
      <c r="D4467" s="25"/>
      <c r="E4467" s="27"/>
      <c r="F4467" s="5"/>
      <c r="G4467" s="49"/>
      <c r="H4467" s="28"/>
      <c r="I4467" s="9"/>
      <c r="J4467" s="46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ht="13">
      <c r="A4468" s="9"/>
      <c r="B4468" s="46"/>
      <c r="C4468" s="9"/>
      <c r="D4468" s="25"/>
      <c r="E4468" s="27"/>
      <c r="F4468" s="5"/>
      <c r="G4468" s="49"/>
      <c r="H4468" s="28"/>
      <c r="I4468" s="9"/>
      <c r="J4468" s="46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ht="13">
      <c r="A4469" s="9"/>
      <c r="B4469" s="46"/>
      <c r="C4469" s="9"/>
      <c r="D4469" s="25"/>
      <c r="E4469" s="27"/>
      <c r="F4469" s="5"/>
      <c r="G4469" s="49"/>
      <c r="H4469" s="28"/>
      <c r="I4469" s="9"/>
      <c r="J4469" s="46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ht="13">
      <c r="A4470" s="9"/>
      <c r="B4470" s="46"/>
      <c r="C4470" s="9"/>
      <c r="D4470" s="25"/>
      <c r="E4470" s="27"/>
      <c r="F4470" s="5"/>
      <c r="G4470" s="49"/>
      <c r="H4470" s="28"/>
      <c r="I4470" s="9"/>
      <c r="J4470" s="46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ht="13">
      <c r="A4471" s="9"/>
      <c r="B4471" s="46"/>
      <c r="C4471" s="9"/>
      <c r="D4471" s="25"/>
      <c r="E4471" s="27"/>
      <c r="F4471" s="5"/>
      <c r="G4471" s="49"/>
      <c r="H4471" s="28"/>
      <c r="I4471" s="9"/>
      <c r="J4471" s="46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ht="13">
      <c r="A4472" s="9"/>
      <c r="B4472" s="46"/>
      <c r="C4472" s="9"/>
      <c r="D4472" s="25"/>
      <c r="E4472" s="27"/>
      <c r="F4472" s="5"/>
      <c r="G4472" s="49"/>
      <c r="H4472" s="28"/>
      <c r="I4472" s="9"/>
      <c r="J4472" s="46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ht="13">
      <c r="A4473" s="9"/>
      <c r="B4473" s="46"/>
      <c r="C4473" s="9"/>
      <c r="D4473" s="25"/>
      <c r="E4473" s="27"/>
      <c r="F4473" s="5"/>
      <c r="G4473" s="49"/>
      <c r="H4473" s="28"/>
      <c r="I4473" s="9"/>
      <c r="J4473" s="46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ht="13">
      <c r="A4474" s="9"/>
      <c r="B4474" s="46"/>
      <c r="C4474" s="9"/>
      <c r="D4474" s="25"/>
      <c r="E4474" s="27"/>
      <c r="F4474" s="5"/>
      <c r="G4474" s="49"/>
      <c r="H4474" s="28"/>
      <c r="I4474" s="9"/>
      <c r="J4474" s="46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ht="13">
      <c r="A4475" s="9"/>
      <c r="B4475" s="46"/>
      <c r="C4475" s="9"/>
      <c r="D4475" s="25"/>
      <c r="E4475" s="27"/>
      <c r="F4475" s="5"/>
      <c r="G4475" s="49"/>
      <c r="H4475" s="28"/>
      <c r="I4475" s="9"/>
      <c r="J4475" s="46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ht="13">
      <c r="A4476" s="9"/>
      <c r="B4476" s="46"/>
      <c r="C4476" s="9"/>
      <c r="D4476" s="25"/>
      <c r="E4476" s="27"/>
      <c r="F4476" s="5"/>
      <c r="G4476" s="49"/>
      <c r="H4476" s="28"/>
      <c r="I4476" s="9"/>
      <c r="J4476" s="46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ht="13">
      <c r="A4477" s="9"/>
      <c r="B4477" s="46"/>
      <c r="C4477" s="9"/>
      <c r="D4477" s="25"/>
      <c r="E4477" s="27"/>
      <c r="F4477" s="5"/>
      <c r="G4477" s="49"/>
      <c r="H4477" s="28"/>
      <c r="I4477" s="9"/>
      <c r="J4477" s="46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ht="13">
      <c r="A4478" s="9"/>
      <c r="B4478" s="46"/>
      <c r="C4478" s="9"/>
      <c r="D4478" s="25"/>
      <c r="E4478" s="27"/>
      <c r="F4478" s="5"/>
      <c r="G4478" s="49"/>
      <c r="H4478" s="28"/>
      <c r="I4478" s="9"/>
      <c r="J4478" s="46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ht="13">
      <c r="A4479" s="9"/>
      <c r="B4479" s="46"/>
      <c r="C4479" s="9"/>
      <c r="D4479" s="25"/>
      <c r="E4479" s="27"/>
      <c r="F4479" s="5"/>
      <c r="G4479" s="49"/>
      <c r="H4479" s="28"/>
      <c r="I4479" s="9"/>
      <c r="J4479" s="46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ht="13">
      <c r="A4480" s="9"/>
      <c r="B4480" s="46"/>
      <c r="C4480" s="9"/>
      <c r="D4480" s="25"/>
      <c r="E4480" s="27"/>
      <c r="F4480" s="5"/>
      <c r="G4480" s="49"/>
      <c r="H4480" s="28"/>
      <c r="I4480" s="9"/>
      <c r="J4480" s="46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ht="13">
      <c r="A4481" s="9"/>
      <c r="B4481" s="46"/>
      <c r="C4481" s="9"/>
      <c r="D4481" s="25"/>
      <c r="E4481" s="27"/>
      <c r="F4481" s="5"/>
      <c r="G4481" s="49"/>
      <c r="H4481" s="28"/>
      <c r="I4481" s="9"/>
      <c r="J4481" s="46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ht="13">
      <c r="A4482" s="9"/>
      <c r="B4482" s="46"/>
      <c r="C4482" s="9"/>
      <c r="D4482" s="25"/>
      <c r="E4482" s="27"/>
      <c r="F4482" s="5"/>
      <c r="G4482" s="49"/>
      <c r="H4482" s="28"/>
      <c r="I4482" s="9"/>
      <c r="J4482" s="46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ht="13">
      <c r="A4483" s="9"/>
      <c r="B4483" s="46"/>
      <c r="C4483" s="9"/>
      <c r="D4483" s="25"/>
      <c r="E4483" s="27"/>
      <c r="F4483" s="5"/>
      <c r="G4483" s="49"/>
      <c r="H4483" s="28"/>
      <c r="I4483" s="9"/>
      <c r="J4483" s="46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ht="13">
      <c r="A4484" s="9"/>
      <c r="B4484" s="46"/>
      <c r="C4484" s="9"/>
      <c r="D4484" s="25"/>
      <c r="E4484" s="27"/>
      <c r="F4484" s="5"/>
      <c r="G4484" s="49"/>
      <c r="H4484" s="28"/>
      <c r="I4484" s="9"/>
      <c r="J4484" s="46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ht="13">
      <c r="A4485" s="9"/>
      <c r="B4485" s="46"/>
      <c r="C4485" s="9"/>
      <c r="D4485" s="25"/>
      <c r="E4485" s="27"/>
      <c r="F4485" s="5"/>
      <c r="G4485" s="49"/>
      <c r="H4485" s="28"/>
      <c r="I4485" s="9"/>
      <c r="J4485" s="46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ht="13">
      <c r="A4486" s="9"/>
      <c r="B4486" s="46"/>
      <c r="C4486" s="9"/>
      <c r="D4486" s="25"/>
      <c r="E4486" s="27"/>
      <c r="F4486" s="5"/>
      <c r="G4486" s="49"/>
      <c r="H4486" s="28"/>
      <c r="I4486" s="9"/>
      <c r="J4486" s="46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</row>
    <row r="4487" spans="1:23" ht="13">
      <c r="A4487" s="9"/>
      <c r="B4487" s="46"/>
      <c r="C4487" s="9"/>
      <c r="D4487" s="25"/>
      <c r="E4487" s="27"/>
      <c r="F4487" s="5"/>
      <c r="G4487" s="49"/>
      <c r="H4487" s="28"/>
      <c r="I4487" s="9"/>
      <c r="J4487" s="46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</row>
    <row r="4488" spans="1:23" ht="13">
      <c r="A4488" s="9"/>
      <c r="B4488" s="46"/>
      <c r="C4488" s="9"/>
      <c r="D4488" s="25"/>
      <c r="E4488" s="27"/>
      <c r="F4488" s="5"/>
      <c r="G4488" s="49"/>
      <c r="H4488" s="28"/>
      <c r="I4488" s="9"/>
      <c r="J4488" s="46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</row>
    <row r="4489" spans="1:23" ht="13">
      <c r="A4489" s="9"/>
      <c r="B4489" s="46"/>
      <c r="C4489" s="9"/>
      <c r="D4489" s="25"/>
      <c r="E4489" s="27"/>
      <c r="F4489" s="5"/>
      <c r="G4489" s="49"/>
      <c r="H4489" s="28"/>
      <c r="I4489" s="9"/>
      <c r="J4489" s="46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</row>
    <row r="4490" spans="1:23" ht="13">
      <c r="A4490" s="9"/>
      <c r="B4490" s="46"/>
      <c r="C4490" s="9"/>
      <c r="D4490" s="25"/>
      <c r="E4490" s="27"/>
      <c r="F4490" s="5"/>
      <c r="G4490" s="49"/>
      <c r="H4490" s="28"/>
      <c r="I4490" s="9"/>
      <c r="J4490" s="46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ht="13">
      <c r="A4491" s="9"/>
      <c r="B4491" s="46"/>
      <c r="C4491" s="9"/>
      <c r="D4491" s="25"/>
      <c r="E4491" s="27"/>
      <c r="F4491" s="5"/>
      <c r="G4491" s="49"/>
      <c r="H4491" s="28"/>
      <c r="I4491" s="9"/>
      <c r="J4491" s="46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ht="13">
      <c r="A4492" s="9"/>
      <c r="B4492" s="46"/>
      <c r="C4492" s="9"/>
      <c r="D4492" s="25"/>
      <c r="E4492" s="27"/>
      <c r="F4492" s="5"/>
      <c r="G4492" s="49"/>
      <c r="H4492" s="28"/>
      <c r="I4492" s="9"/>
      <c r="J4492" s="46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ht="13">
      <c r="A4493" s="9"/>
      <c r="B4493" s="46"/>
      <c r="C4493" s="9"/>
      <c r="D4493" s="25"/>
      <c r="E4493" s="27"/>
      <c r="F4493" s="5"/>
      <c r="G4493" s="49"/>
      <c r="H4493" s="28"/>
      <c r="I4493" s="9"/>
      <c r="J4493" s="46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ht="13">
      <c r="A4494" s="9"/>
      <c r="B4494" s="46"/>
      <c r="C4494" s="9"/>
      <c r="D4494" s="25"/>
      <c r="E4494" s="27"/>
      <c r="F4494" s="5"/>
      <c r="G4494" s="49"/>
      <c r="H4494" s="28"/>
      <c r="I4494" s="9"/>
      <c r="J4494" s="46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</row>
    <row r="4495" spans="1:23" ht="13">
      <c r="A4495" s="9"/>
      <c r="B4495" s="46"/>
      <c r="C4495" s="9"/>
      <c r="D4495" s="25"/>
      <c r="E4495" s="27"/>
      <c r="F4495" s="5"/>
      <c r="G4495" s="49"/>
      <c r="H4495" s="28"/>
      <c r="I4495" s="9"/>
      <c r="J4495" s="46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ht="13">
      <c r="A4496" s="9"/>
      <c r="B4496" s="46"/>
      <c r="C4496" s="9"/>
      <c r="D4496" s="25"/>
      <c r="E4496" s="27"/>
      <c r="F4496" s="5"/>
      <c r="G4496" s="49"/>
      <c r="H4496" s="28"/>
      <c r="I4496" s="9"/>
      <c r="J4496" s="46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ht="13">
      <c r="A4497" s="9"/>
      <c r="B4497" s="46"/>
      <c r="C4497" s="9"/>
      <c r="D4497" s="25"/>
      <c r="E4497" s="27"/>
      <c r="F4497" s="5"/>
      <c r="G4497" s="49"/>
      <c r="H4497" s="28"/>
      <c r="I4497" s="9"/>
      <c r="J4497" s="46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</row>
    <row r="4498" spans="1:23" ht="13">
      <c r="A4498" s="9"/>
      <c r="B4498" s="46"/>
      <c r="C4498" s="9"/>
      <c r="D4498" s="25"/>
      <c r="E4498" s="27"/>
      <c r="F4498" s="5"/>
      <c r="G4498" s="49"/>
      <c r="H4498" s="28"/>
      <c r="I4498" s="9"/>
      <c r="J4498" s="46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ht="13">
      <c r="A4499" s="9"/>
      <c r="B4499" s="46"/>
      <c r="C4499" s="9"/>
      <c r="D4499" s="25"/>
      <c r="E4499" s="27"/>
      <c r="F4499" s="5"/>
      <c r="G4499" s="49"/>
      <c r="H4499" s="28"/>
      <c r="I4499" s="9"/>
      <c r="J4499" s="46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ht="13">
      <c r="A4500" s="9"/>
      <c r="B4500" s="46"/>
      <c r="C4500" s="9"/>
      <c r="D4500" s="25"/>
      <c r="E4500" s="27"/>
      <c r="F4500" s="5"/>
      <c r="G4500" s="49"/>
      <c r="H4500" s="28"/>
      <c r="I4500" s="9"/>
      <c r="J4500" s="46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ht="13">
      <c r="A4501" s="9"/>
      <c r="B4501" s="46"/>
      <c r="C4501" s="9"/>
      <c r="D4501" s="25"/>
      <c r="E4501" s="27"/>
      <c r="F4501" s="5"/>
      <c r="G4501" s="49"/>
      <c r="H4501" s="28"/>
      <c r="I4501" s="9"/>
      <c r="J4501" s="46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ht="13">
      <c r="A4502" s="9"/>
      <c r="B4502" s="46"/>
      <c r="C4502" s="9"/>
      <c r="D4502" s="25"/>
      <c r="E4502" s="27"/>
      <c r="F4502" s="5"/>
      <c r="G4502" s="49"/>
      <c r="H4502" s="28"/>
      <c r="I4502" s="9"/>
      <c r="J4502" s="46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ht="13">
      <c r="A4503" s="9"/>
      <c r="B4503" s="46"/>
      <c r="C4503" s="9"/>
      <c r="D4503" s="25"/>
      <c r="E4503" s="27"/>
      <c r="F4503" s="5"/>
      <c r="G4503" s="49"/>
      <c r="H4503" s="28"/>
      <c r="I4503" s="9"/>
      <c r="J4503" s="46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ht="13">
      <c r="A4504" s="9"/>
      <c r="B4504" s="46"/>
      <c r="C4504" s="9"/>
      <c r="D4504" s="25"/>
      <c r="E4504" s="27"/>
      <c r="F4504" s="5"/>
      <c r="G4504" s="49"/>
      <c r="H4504" s="28"/>
      <c r="I4504" s="9"/>
      <c r="J4504" s="46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ht="13">
      <c r="A4505" s="9"/>
      <c r="B4505" s="46"/>
      <c r="C4505" s="9"/>
      <c r="D4505" s="25"/>
      <c r="E4505" s="27"/>
      <c r="F4505" s="5"/>
      <c r="G4505" s="49"/>
      <c r="H4505" s="28"/>
      <c r="I4505" s="9"/>
      <c r="J4505" s="46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</row>
    <row r="4506" spans="1:23" ht="13">
      <c r="A4506" s="9"/>
      <c r="B4506" s="46"/>
      <c r="C4506" s="9"/>
      <c r="D4506" s="25"/>
      <c r="E4506" s="27"/>
      <c r="F4506" s="5"/>
      <c r="G4506" s="49"/>
      <c r="H4506" s="28"/>
      <c r="I4506" s="9"/>
      <c r="J4506" s="46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ht="13">
      <c r="A4507" s="9"/>
      <c r="B4507" s="46"/>
      <c r="C4507" s="9"/>
      <c r="D4507" s="25"/>
      <c r="E4507" s="27"/>
      <c r="F4507" s="5"/>
      <c r="G4507" s="49"/>
      <c r="H4507" s="28"/>
      <c r="I4507" s="9"/>
      <c r="J4507" s="46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ht="13">
      <c r="A4508" s="9"/>
      <c r="B4508" s="46"/>
      <c r="C4508" s="9"/>
      <c r="D4508" s="25"/>
      <c r="E4508" s="27"/>
      <c r="F4508" s="5"/>
      <c r="G4508" s="49"/>
      <c r="H4508" s="28"/>
      <c r="I4508" s="9"/>
      <c r="J4508" s="46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</row>
    <row r="4509" spans="1:23" ht="13">
      <c r="A4509" s="9"/>
      <c r="B4509" s="46"/>
      <c r="C4509" s="9"/>
      <c r="D4509" s="25"/>
      <c r="E4509" s="27"/>
      <c r="F4509" s="5"/>
      <c r="G4509" s="49"/>
      <c r="H4509" s="28"/>
      <c r="I4509" s="9"/>
      <c r="J4509" s="46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</row>
    <row r="4510" spans="1:23" ht="13">
      <c r="A4510" s="9"/>
      <c r="B4510" s="46"/>
      <c r="C4510" s="9"/>
      <c r="D4510" s="25"/>
      <c r="E4510" s="27"/>
      <c r="F4510" s="5"/>
      <c r="G4510" s="49"/>
      <c r="H4510" s="28"/>
      <c r="I4510" s="9"/>
      <c r="J4510" s="46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</row>
    <row r="4511" spans="1:23" ht="13">
      <c r="A4511" s="9"/>
      <c r="B4511" s="46"/>
      <c r="C4511" s="9"/>
      <c r="D4511" s="25"/>
      <c r="E4511" s="27"/>
      <c r="F4511" s="5"/>
      <c r="G4511" s="49"/>
      <c r="H4511" s="28"/>
      <c r="I4511" s="9"/>
      <c r="J4511" s="46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</row>
    <row r="4512" spans="1:23" ht="13">
      <c r="A4512" s="9"/>
      <c r="B4512" s="46"/>
      <c r="C4512" s="9"/>
      <c r="D4512" s="25"/>
      <c r="E4512" s="27"/>
      <c r="F4512" s="5"/>
      <c r="G4512" s="49"/>
      <c r="H4512" s="28"/>
      <c r="I4512" s="9"/>
      <c r="J4512" s="46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</row>
    <row r="4513" spans="1:23" ht="13">
      <c r="A4513" s="9"/>
      <c r="B4513" s="46"/>
      <c r="C4513" s="9"/>
      <c r="D4513" s="25"/>
      <c r="E4513" s="27"/>
      <c r="F4513" s="5"/>
      <c r="G4513" s="49"/>
      <c r="H4513" s="28"/>
      <c r="I4513" s="9"/>
      <c r="J4513" s="46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</row>
    <row r="4514" spans="1:23" ht="13">
      <c r="A4514" s="9"/>
      <c r="B4514" s="46"/>
      <c r="C4514" s="9"/>
      <c r="D4514" s="25"/>
      <c r="E4514" s="27"/>
      <c r="F4514" s="5"/>
      <c r="G4514" s="49"/>
      <c r="H4514" s="28"/>
      <c r="I4514" s="9"/>
      <c r="J4514" s="46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ht="13">
      <c r="A4515" s="9"/>
      <c r="B4515" s="46"/>
      <c r="C4515" s="9"/>
      <c r="D4515" s="25"/>
      <c r="E4515" s="27"/>
      <c r="F4515" s="5"/>
      <c r="G4515" s="49"/>
      <c r="H4515" s="28"/>
      <c r="I4515" s="9"/>
      <c r="J4515" s="46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ht="13">
      <c r="A4516" s="9"/>
      <c r="B4516" s="46"/>
      <c r="C4516" s="9"/>
      <c r="D4516" s="25"/>
      <c r="E4516" s="27"/>
      <c r="F4516" s="5"/>
      <c r="G4516" s="49"/>
      <c r="H4516" s="28"/>
      <c r="I4516" s="9"/>
      <c r="J4516" s="46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</row>
    <row r="4517" spans="1:23" ht="13">
      <c r="A4517" s="9"/>
      <c r="B4517" s="46"/>
      <c r="C4517" s="9"/>
      <c r="D4517" s="25"/>
      <c r="E4517" s="27"/>
      <c r="F4517" s="5"/>
      <c r="G4517" s="49"/>
      <c r="H4517" s="28"/>
      <c r="I4517" s="9"/>
      <c r="J4517" s="46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</row>
    <row r="4518" spans="1:23" ht="13">
      <c r="A4518" s="9"/>
      <c r="B4518" s="46"/>
      <c r="C4518" s="9"/>
      <c r="D4518" s="25"/>
      <c r="E4518" s="27"/>
      <c r="F4518" s="5"/>
      <c r="G4518" s="49"/>
      <c r="H4518" s="28"/>
      <c r="I4518" s="9"/>
      <c r="J4518" s="46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</row>
    <row r="4519" spans="1:23" ht="13">
      <c r="A4519" s="9"/>
      <c r="B4519" s="46"/>
      <c r="C4519" s="9"/>
      <c r="D4519" s="25"/>
      <c r="E4519" s="27"/>
      <c r="F4519" s="5"/>
      <c r="G4519" s="49"/>
      <c r="H4519" s="28"/>
      <c r="I4519" s="9"/>
      <c r="J4519" s="46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</row>
    <row r="4520" spans="1:23" ht="13">
      <c r="A4520" s="9"/>
      <c r="B4520" s="46"/>
      <c r="C4520" s="9"/>
      <c r="D4520" s="25"/>
      <c r="E4520" s="27"/>
      <c r="F4520" s="5"/>
      <c r="G4520" s="49"/>
      <c r="H4520" s="28"/>
      <c r="I4520" s="9"/>
      <c r="J4520" s="46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</row>
    <row r="4521" spans="1:23" ht="13">
      <c r="A4521" s="9"/>
      <c r="B4521" s="46"/>
      <c r="C4521" s="9"/>
      <c r="D4521" s="25"/>
      <c r="E4521" s="27"/>
      <c r="F4521" s="5"/>
      <c r="G4521" s="49"/>
      <c r="H4521" s="28"/>
      <c r="I4521" s="9"/>
      <c r="J4521" s="46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ht="13">
      <c r="A4522" s="9"/>
      <c r="B4522" s="46"/>
      <c r="C4522" s="9"/>
      <c r="D4522" s="25"/>
      <c r="E4522" s="27"/>
      <c r="F4522" s="5"/>
      <c r="G4522" s="49"/>
      <c r="H4522" s="28"/>
      <c r="I4522" s="9"/>
      <c r="J4522" s="46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</row>
    <row r="4523" spans="1:23" ht="13">
      <c r="A4523" s="9"/>
      <c r="B4523" s="46"/>
      <c r="C4523" s="9"/>
      <c r="D4523" s="25"/>
      <c r="E4523" s="27"/>
      <c r="F4523" s="5"/>
      <c r="G4523" s="49"/>
      <c r="H4523" s="28"/>
      <c r="I4523" s="9"/>
      <c r="J4523" s="46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ht="13">
      <c r="A4524" s="9"/>
      <c r="B4524" s="46"/>
      <c r="C4524" s="9"/>
      <c r="D4524" s="25"/>
      <c r="E4524" s="27"/>
      <c r="F4524" s="5"/>
      <c r="G4524" s="49"/>
      <c r="H4524" s="28"/>
      <c r="I4524" s="9"/>
      <c r="J4524" s="46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ht="13">
      <c r="A4525" s="9"/>
      <c r="B4525" s="46"/>
      <c r="C4525" s="9"/>
      <c r="D4525" s="25"/>
      <c r="E4525" s="27"/>
      <c r="F4525" s="5"/>
      <c r="G4525" s="49"/>
      <c r="H4525" s="28"/>
      <c r="I4525" s="9"/>
      <c r="J4525" s="46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ht="13">
      <c r="A4526" s="9"/>
      <c r="B4526" s="46"/>
      <c r="C4526" s="9"/>
      <c r="D4526" s="25"/>
      <c r="E4526" s="27"/>
      <c r="F4526" s="5"/>
      <c r="G4526" s="49"/>
      <c r="H4526" s="28"/>
      <c r="I4526" s="9"/>
      <c r="J4526" s="46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ht="13">
      <c r="A4527" s="9"/>
      <c r="B4527" s="46"/>
      <c r="C4527" s="9"/>
      <c r="D4527" s="25"/>
      <c r="E4527" s="27"/>
      <c r="F4527" s="5"/>
      <c r="G4527" s="49"/>
      <c r="H4527" s="28"/>
      <c r="I4527" s="9"/>
      <c r="J4527" s="46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ht="13">
      <c r="A4528" s="9"/>
      <c r="B4528" s="46"/>
      <c r="C4528" s="9"/>
      <c r="D4528" s="25"/>
      <c r="E4528" s="27"/>
      <c r="F4528" s="5"/>
      <c r="G4528" s="49"/>
      <c r="H4528" s="28"/>
      <c r="I4528" s="9"/>
      <c r="J4528" s="46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ht="13">
      <c r="A4529" s="9"/>
      <c r="B4529" s="46"/>
      <c r="C4529" s="9"/>
      <c r="D4529" s="25"/>
      <c r="E4529" s="27"/>
      <c r="F4529" s="5"/>
      <c r="G4529" s="49"/>
      <c r="H4529" s="28"/>
      <c r="I4529" s="9"/>
      <c r="J4529" s="46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ht="13">
      <c r="A4530" s="9"/>
      <c r="B4530" s="46"/>
      <c r="C4530" s="9"/>
      <c r="D4530" s="25"/>
      <c r="E4530" s="27"/>
      <c r="F4530" s="5"/>
      <c r="G4530" s="49"/>
      <c r="H4530" s="28"/>
      <c r="I4530" s="9"/>
      <c r="J4530" s="46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ht="13">
      <c r="A4531" s="9"/>
      <c r="B4531" s="46"/>
      <c r="C4531" s="9"/>
      <c r="D4531" s="25"/>
      <c r="E4531" s="27"/>
      <c r="F4531" s="5"/>
      <c r="G4531" s="49"/>
      <c r="H4531" s="28"/>
      <c r="I4531" s="9"/>
      <c r="J4531" s="46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ht="13">
      <c r="A4532" s="9"/>
      <c r="B4532" s="46"/>
      <c r="C4532" s="9"/>
      <c r="D4532" s="25"/>
      <c r="E4532" s="27"/>
      <c r="F4532" s="5"/>
      <c r="G4532" s="49"/>
      <c r="H4532" s="28"/>
      <c r="I4532" s="9"/>
      <c r="J4532" s="46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ht="13">
      <c r="A4533" s="9"/>
      <c r="B4533" s="46"/>
      <c r="C4533" s="9"/>
      <c r="D4533" s="25"/>
      <c r="E4533" s="27"/>
      <c r="F4533" s="5"/>
      <c r="G4533" s="49"/>
      <c r="H4533" s="28"/>
      <c r="I4533" s="9"/>
      <c r="J4533" s="46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ht="13">
      <c r="A4534" s="9"/>
      <c r="B4534" s="46"/>
      <c r="C4534" s="9"/>
      <c r="D4534" s="25"/>
      <c r="E4534" s="27"/>
      <c r="F4534" s="5"/>
      <c r="G4534" s="49"/>
      <c r="H4534" s="28"/>
      <c r="I4534" s="9"/>
      <c r="J4534" s="46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ht="13">
      <c r="A4535" s="9"/>
      <c r="B4535" s="46"/>
      <c r="C4535" s="9"/>
      <c r="D4535" s="25"/>
      <c r="E4535" s="27"/>
      <c r="F4535" s="5"/>
      <c r="G4535" s="49"/>
      <c r="H4535" s="28"/>
      <c r="I4535" s="9"/>
      <c r="J4535" s="46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ht="13">
      <c r="A4536" s="9"/>
      <c r="B4536" s="46"/>
      <c r="C4536" s="9"/>
      <c r="D4536" s="25"/>
      <c r="E4536" s="27"/>
      <c r="F4536" s="5"/>
      <c r="G4536" s="49"/>
      <c r="H4536" s="28"/>
      <c r="I4536" s="9"/>
      <c r="J4536" s="46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ht="13">
      <c r="A4537" s="9"/>
      <c r="B4537" s="46"/>
      <c r="C4537" s="9"/>
      <c r="D4537" s="25"/>
      <c r="E4537" s="27"/>
      <c r="F4537" s="5"/>
      <c r="G4537" s="49"/>
      <c r="H4537" s="28"/>
      <c r="I4537" s="9"/>
      <c r="J4537" s="46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ht="13">
      <c r="A4538" s="9"/>
      <c r="B4538" s="46"/>
      <c r="C4538" s="9"/>
      <c r="D4538" s="25"/>
      <c r="E4538" s="27"/>
      <c r="F4538" s="5"/>
      <c r="G4538" s="49"/>
      <c r="H4538" s="28"/>
      <c r="I4538" s="9"/>
      <c r="J4538" s="46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ht="13">
      <c r="A4539" s="9"/>
      <c r="B4539" s="46"/>
      <c r="C4539" s="9"/>
      <c r="D4539" s="25"/>
      <c r="E4539" s="27"/>
      <c r="F4539" s="5"/>
      <c r="G4539" s="49"/>
      <c r="H4539" s="28"/>
      <c r="I4539" s="9"/>
      <c r="J4539" s="46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ht="13">
      <c r="A4540" s="9"/>
      <c r="B4540" s="46"/>
      <c r="C4540" s="9"/>
      <c r="D4540" s="25"/>
      <c r="E4540" s="27"/>
      <c r="F4540" s="5"/>
      <c r="G4540" s="49"/>
      <c r="H4540" s="28"/>
      <c r="I4540" s="9"/>
      <c r="J4540" s="46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ht="13">
      <c r="A4541" s="9"/>
      <c r="B4541" s="46"/>
      <c r="C4541" s="9"/>
      <c r="D4541" s="25"/>
      <c r="E4541" s="27"/>
      <c r="F4541" s="5"/>
      <c r="G4541" s="49"/>
      <c r="H4541" s="28"/>
      <c r="I4541" s="9"/>
      <c r="J4541" s="46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ht="13">
      <c r="A4542" s="9"/>
      <c r="B4542" s="46"/>
      <c r="C4542" s="9"/>
      <c r="D4542" s="25"/>
      <c r="E4542" s="27"/>
      <c r="F4542" s="5"/>
      <c r="G4542" s="49"/>
      <c r="H4542" s="28"/>
      <c r="I4542" s="9"/>
      <c r="J4542" s="46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ht="13">
      <c r="A4543" s="9"/>
      <c r="B4543" s="46"/>
      <c r="C4543" s="9"/>
      <c r="D4543" s="25"/>
      <c r="E4543" s="27"/>
      <c r="F4543" s="5"/>
      <c r="G4543" s="49"/>
      <c r="H4543" s="28"/>
      <c r="I4543" s="9"/>
      <c r="J4543" s="46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ht="13">
      <c r="A4544" s="9"/>
      <c r="B4544" s="46"/>
      <c r="C4544" s="9"/>
      <c r="D4544" s="25"/>
      <c r="E4544" s="27"/>
      <c r="F4544" s="5"/>
      <c r="G4544" s="49"/>
      <c r="H4544" s="28"/>
      <c r="I4544" s="9"/>
      <c r="J4544" s="46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</row>
    <row r="4545" spans="1:23" ht="13">
      <c r="A4545" s="9"/>
      <c r="B4545" s="46"/>
      <c r="C4545" s="9"/>
      <c r="D4545" s="25"/>
      <c r="E4545" s="27"/>
      <c r="F4545" s="5"/>
      <c r="G4545" s="49"/>
      <c r="H4545" s="28"/>
      <c r="I4545" s="9"/>
      <c r="J4545" s="46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</row>
    <row r="4546" spans="1:23" ht="13">
      <c r="A4546" s="9"/>
      <c r="B4546" s="46"/>
      <c r="C4546" s="9"/>
      <c r="D4546" s="25"/>
      <c r="E4546" s="27"/>
      <c r="F4546" s="5"/>
      <c r="G4546" s="49"/>
      <c r="H4546" s="28"/>
      <c r="I4546" s="9"/>
      <c r="J4546" s="46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</row>
    <row r="4547" spans="1:23" ht="13">
      <c r="A4547" s="9"/>
      <c r="B4547" s="46"/>
      <c r="C4547" s="9"/>
      <c r="D4547" s="25"/>
      <c r="E4547" s="27"/>
      <c r="F4547" s="5"/>
      <c r="G4547" s="49"/>
      <c r="H4547" s="28"/>
      <c r="I4547" s="9"/>
      <c r="J4547" s="46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</row>
    <row r="4548" spans="1:23" ht="13">
      <c r="A4548" s="9"/>
      <c r="B4548" s="46"/>
      <c r="C4548" s="9"/>
      <c r="D4548" s="25"/>
      <c r="E4548" s="27"/>
      <c r="F4548" s="5"/>
      <c r="G4548" s="49"/>
      <c r="H4548" s="28"/>
      <c r="I4548" s="9"/>
      <c r="J4548" s="46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</row>
    <row r="4549" spans="1:23" ht="13">
      <c r="A4549" s="9"/>
      <c r="B4549" s="46"/>
      <c r="C4549" s="9"/>
      <c r="D4549" s="25"/>
      <c r="E4549" s="27"/>
      <c r="F4549" s="5"/>
      <c r="G4549" s="49"/>
      <c r="H4549" s="28"/>
      <c r="I4549" s="9"/>
      <c r="J4549" s="46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</row>
    <row r="4550" spans="1:23" ht="13">
      <c r="A4550" s="9"/>
      <c r="B4550" s="46"/>
      <c r="C4550" s="9"/>
      <c r="D4550" s="25"/>
      <c r="E4550" s="27"/>
      <c r="F4550" s="5"/>
      <c r="G4550" s="49"/>
      <c r="H4550" s="28"/>
      <c r="I4550" s="9"/>
      <c r="J4550" s="46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</row>
    <row r="4551" spans="1:23" ht="13">
      <c r="A4551" s="9"/>
      <c r="B4551" s="46"/>
      <c r="C4551" s="9"/>
      <c r="D4551" s="25"/>
      <c r="E4551" s="27"/>
      <c r="F4551" s="5"/>
      <c r="G4551" s="49"/>
      <c r="H4551" s="28"/>
      <c r="I4551" s="9"/>
      <c r="J4551" s="46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</row>
    <row r="4552" spans="1:23" ht="13">
      <c r="A4552" s="9"/>
      <c r="B4552" s="46"/>
      <c r="C4552" s="9"/>
      <c r="D4552" s="25"/>
      <c r="E4552" s="27"/>
      <c r="F4552" s="5"/>
      <c r="G4552" s="49"/>
      <c r="H4552" s="28"/>
      <c r="I4552" s="9"/>
      <c r="J4552" s="46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</row>
    <row r="4553" spans="1:23" ht="13">
      <c r="A4553" s="9"/>
      <c r="B4553" s="46"/>
      <c r="C4553" s="9"/>
      <c r="D4553" s="25"/>
      <c r="E4553" s="27"/>
      <c r="F4553" s="5"/>
      <c r="G4553" s="49"/>
      <c r="H4553" s="28"/>
      <c r="I4553" s="9"/>
      <c r="J4553" s="46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ht="13">
      <c r="A4554" s="9"/>
      <c r="B4554" s="46"/>
      <c r="C4554" s="9"/>
      <c r="D4554" s="25"/>
      <c r="E4554" s="27"/>
      <c r="F4554" s="5"/>
      <c r="G4554" s="49"/>
      <c r="H4554" s="28"/>
      <c r="I4554" s="9"/>
      <c r="J4554" s="46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ht="13">
      <c r="A4555" s="9"/>
      <c r="B4555" s="46"/>
      <c r="C4555" s="9"/>
      <c r="D4555" s="25"/>
      <c r="E4555" s="27"/>
      <c r="F4555" s="5"/>
      <c r="G4555" s="49"/>
      <c r="H4555" s="28"/>
      <c r="I4555" s="9"/>
      <c r="J4555" s="46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ht="13">
      <c r="A4556" s="9"/>
      <c r="B4556" s="46"/>
      <c r="C4556" s="9"/>
      <c r="D4556" s="25"/>
      <c r="E4556" s="27"/>
      <c r="F4556" s="5"/>
      <c r="G4556" s="49"/>
      <c r="H4556" s="28"/>
      <c r="I4556" s="9"/>
      <c r="J4556" s="46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ht="13">
      <c r="A4557" s="9"/>
      <c r="B4557" s="46"/>
      <c r="C4557" s="9"/>
      <c r="D4557" s="25"/>
      <c r="E4557" s="27"/>
      <c r="F4557" s="5"/>
      <c r="G4557" s="49"/>
      <c r="H4557" s="28"/>
      <c r="I4557" s="9"/>
      <c r="J4557" s="46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ht="13">
      <c r="A4558" s="9"/>
      <c r="B4558" s="46"/>
      <c r="C4558" s="9"/>
      <c r="D4558" s="25"/>
      <c r="E4558" s="27"/>
      <c r="F4558" s="5"/>
      <c r="G4558" s="49"/>
      <c r="H4558" s="28"/>
      <c r="I4558" s="9"/>
      <c r="J4558" s="46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ht="13">
      <c r="A4559" s="9"/>
      <c r="B4559" s="46"/>
      <c r="C4559" s="9"/>
      <c r="D4559" s="25"/>
      <c r="E4559" s="27"/>
      <c r="F4559" s="5"/>
      <c r="G4559" s="49"/>
      <c r="H4559" s="28"/>
      <c r="I4559" s="9"/>
      <c r="J4559" s="46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ht="13">
      <c r="A4560" s="9"/>
      <c r="B4560" s="46"/>
      <c r="C4560" s="9"/>
      <c r="D4560" s="25"/>
      <c r="E4560" s="27"/>
      <c r="F4560" s="5"/>
      <c r="G4560" s="49"/>
      <c r="H4560" s="28"/>
      <c r="I4560" s="9"/>
      <c r="J4560" s="46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ht="13">
      <c r="A4561" s="9"/>
      <c r="B4561" s="46"/>
      <c r="C4561" s="9"/>
      <c r="D4561" s="25"/>
      <c r="E4561" s="27"/>
      <c r="F4561" s="5"/>
      <c r="G4561" s="49"/>
      <c r="H4561" s="28"/>
      <c r="I4561" s="9"/>
      <c r="J4561" s="46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ht="13">
      <c r="A4562" s="9"/>
      <c r="B4562" s="46"/>
      <c r="C4562" s="9"/>
      <c r="D4562" s="25"/>
      <c r="E4562" s="27"/>
      <c r="F4562" s="5"/>
      <c r="G4562" s="49"/>
      <c r="H4562" s="28"/>
      <c r="I4562" s="9"/>
      <c r="J4562" s="46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ht="13">
      <c r="A4563" s="9"/>
      <c r="B4563" s="46"/>
      <c r="C4563" s="9"/>
      <c r="D4563" s="25"/>
      <c r="E4563" s="27"/>
      <c r="F4563" s="5"/>
      <c r="G4563" s="49"/>
      <c r="H4563" s="28"/>
      <c r="I4563" s="9"/>
      <c r="J4563" s="46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ht="13">
      <c r="A4564" s="9"/>
      <c r="B4564" s="46"/>
      <c r="C4564" s="9"/>
      <c r="D4564" s="25"/>
      <c r="E4564" s="27"/>
      <c r="F4564" s="5"/>
      <c r="G4564" s="49"/>
      <c r="H4564" s="28"/>
      <c r="I4564" s="9"/>
      <c r="J4564" s="46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ht="13">
      <c r="A4565" s="9"/>
      <c r="B4565" s="46"/>
      <c r="C4565" s="9"/>
      <c r="D4565" s="25"/>
      <c r="E4565" s="27"/>
      <c r="F4565" s="5"/>
      <c r="G4565" s="49"/>
      <c r="H4565" s="28"/>
      <c r="I4565" s="9"/>
      <c r="J4565" s="46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</row>
    <row r="4566" spans="1:23" ht="13">
      <c r="A4566" s="9"/>
      <c r="B4566" s="46"/>
      <c r="C4566" s="9"/>
      <c r="D4566" s="25"/>
      <c r="E4566" s="27"/>
      <c r="F4566" s="5"/>
      <c r="G4566" s="49"/>
      <c r="H4566" s="28"/>
      <c r="I4566" s="9"/>
      <c r="J4566" s="46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ht="13">
      <c r="A4567" s="9"/>
      <c r="B4567" s="46"/>
      <c r="C4567" s="9"/>
      <c r="D4567" s="25"/>
      <c r="E4567" s="27"/>
      <c r="F4567" s="5"/>
      <c r="G4567" s="49"/>
      <c r="H4567" s="28"/>
      <c r="I4567" s="9"/>
      <c r="J4567" s="46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ht="13">
      <c r="A4568" s="9"/>
      <c r="B4568" s="46"/>
      <c r="C4568" s="9"/>
      <c r="D4568" s="25"/>
      <c r="E4568" s="27"/>
      <c r="F4568" s="5"/>
      <c r="G4568" s="49"/>
      <c r="H4568" s="28"/>
      <c r="I4568" s="9"/>
      <c r="J4568" s="46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ht="13">
      <c r="A4569" s="9"/>
      <c r="B4569" s="46"/>
      <c r="C4569" s="9"/>
      <c r="D4569" s="25"/>
      <c r="E4569" s="27"/>
      <c r="F4569" s="5"/>
      <c r="G4569" s="49"/>
      <c r="H4569" s="28"/>
      <c r="I4569" s="9"/>
      <c r="J4569" s="46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ht="13">
      <c r="A4570" s="9"/>
      <c r="B4570" s="46"/>
      <c r="C4570" s="9"/>
      <c r="D4570" s="25"/>
      <c r="E4570" s="27"/>
      <c r="F4570" s="5"/>
      <c r="G4570" s="49"/>
      <c r="H4570" s="28"/>
      <c r="I4570" s="9"/>
      <c r="J4570" s="46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ht="13">
      <c r="A4571" s="9"/>
      <c r="B4571" s="46"/>
      <c r="C4571" s="9"/>
      <c r="D4571" s="25"/>
      <c r="E4571" s="27"/>
      <c r="F4571" s="5"/>
      <c r="G4571" s="49"/>
      <c r="H4571" s="28"/>
      <c r="I4571" s="9"/>
      <c r="J4571" s="46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ht="13">
      <c r="A4572" s="9"/>
      <c r="B4572" s="46"/>
      <c r="C4572" s="9"/>
      <c r="D4572" s="25"/>
      <c r="E4572" s="27"/>
      <c r="F4572" s="5"/>
      <c r="G4572" s="49"/>
      <c r="H4572" s="28"/>
      <c r="I4572" s="9"/>
      <c r="J4572" s="46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ht="13">
      <c r="A4573" s="9"/>
      <c r="B4573" s="46"/>
      <c r="C4573" s="9"/>
      <c r="D4573" s="25"/>
      <c r="E4573" s="27"/>
      <c r="F4573" s="5"/>
      <c r="G4573" s="49"/>
      <c r="H4573" s="28"/>
      <c r="I4573" s="9"/>
      <c r="J4573" s="46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ht="13">
      <c r="A4574" s="9"/>
      <c r="B4574" s="46"/>
      <c r="C4574" s="9"/>
      <c r="D4574" s="25"/>
      <c r="E4574" s="27"/>
      <c r="F4574" s="5"/>
      <c r="G4574" s="49"/>
      <c r="H4574" s="28"/>
      <c r="I4574" s="9"/>
      <c r="J4574" s="46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ht="13">
      <c r="A4575" s="9"/>
      <c r="B4575" s="46"/>
      <c r="C4575" s="9"/>
      <c r="D4575" s="25"/>
      <c r="E4575" s="27"/>
      <c r="F4575" s="5"/>
      <c r="G4575" s="49"/>
      <c r="H4575" s="28"/>
      <c r="I4575" s="9"/>
      <c r="J4575" s="46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ht="13">
      <c r="A4576" s="9"/>
      <c r="B4576" s="46"/>
      <c r="C4576" s="9"/>
      <c r="D4576" s="25"/>
      <c r="E4576" s="27"/>
      <c r="F4576" s="5"/>
      <c r="G4576" s="49"/>
      <c r="H4576" s="28"/>
      <c r="I4576" s="9"/>
      <c r="J4576" s="46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ht="13">
      <c r="A4577" s="9"/>
      <c r="B4577" s="46"/>
      <c r="C4577" s="9"/>
      <c r="D4577" s="25"/>
      <c r="E4577" s="27"/>
      <c r="F4577" s="5"/>
      <c r="G4577" s="49"/>
      <c r="H4577" s="28"/>
      <c r="I4577" s="9"/>
      <c r="J4577" s="46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ht="13">
      <c r="A4578" s="9"/>
      <c r="B4578" s="46"/>
      <c r="C4578" s="9"/>
      <c r="D4578" s="25"/>
      <c r="E4578" s="27"/>
      <c r="F4578" s="5"/>
      <c r="G4578" s="49"/>
      <c r="H4578" s="28"/>
      <c r="I4578" s="9"/>
      <c r="J4578" s="46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ht="13">
      <c r="A4579" s="9"/>
      <c r="B4579" s="46"/>
      <c r="C4579" s="9"/>
      <c r="D4579" s="25"/>
      <c r="E4579" s="27"/>
      <c r="F4579" s="5"/>
      <c r="G4579" s="49"/>
      <c r="H4579" s="28"/>
      <c r="I4579" s="9"/>
      <c r="J4579" s="46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ht="13">
      <c r="A4580" s="9"/>
      <c r="B4580" s="46"/>
      <c r="C4580" s="9"/>
      <c r="D4580" s="25"/>
      <c r="E4580" s="27"/>
      <c r="F4580" s="5"/>
      <c r="G4580" s="49"/>
      <c r="H4580" s="28"/>
      <c r="I4580" s="9"/>
      <c r="J4580" s="46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ht="13">
      <c r="A4581" s="9"/>
      <c r="B4581" s="46"/>
      <c r="C4581" s="9"/>
      <c r="D4581" s="25"/>
      <c r="E4581" s="27"/>
      <c r="F4581" s="5"/>
      <c r="G4581" s="49"/>
      <c r="H4581" s="28"/>
      <c r="I4581" s="9"/>
      <c r="J4581" s="46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ht="13">
      <c r="A4582" s="9"/>
      <c r="B4582" s="46"/>
      <c r="C4582" s="9"/>
      <c r="D4582" s="25"/>
      <c r="E4582" s="27"/>
      <c r="F4582" s="5"/>
      <c r="G4582" s="49"/>
      <c r="H4582" s="28"/>
      <c r="I4582" s="9"/>
      <c r="J4582" s="46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ht="13">
      <c r="A4583" s="9"/>
      <c r="B4583" s="46"/>
      <c r="C4583" s="9"/>
      <c r="D4583" s="25"/>
      <c r="E4583" s="27"/>
      <c r="F4583" s="5"/>
      <c r="G4583" s="49"/>
      <c r="H4583" s="28"/>
      <c r="I4583" s="9"/>
      <c r="J4583" s="46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ht="13">
      <c r="A4584" s="9"/>
      <c r="B4584" s="46"/>
      <c r="C4584" s="9"/>
      <c r="D4584" s="25"/>
      <c r="E4584" s="27"/>
      <c r="F4584" s="5"/>
      <c r="G4584" s="49"/>
      <c r="H4584" s="28"/>
      <c r="I4584" s="9"/>
      <c r="J4584" s="46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ht="13">
      <c r="A4585" s="9"/>
      <c r="B4585" s="46"/>
      <c r="C4585" s="9"/>
      <c r="D4585" s="25"/>
      <c r="E4585" s="27"/>
      <c r="F4585" s="5"/>
      <c r="G4585" s="49"/>
      <c r="H4585" s="28"/>
      <c r="I4585" s="9"/>
      <c r="J4585" s="46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ht="13">
      <c r="A4586" s="9"/>
      <c r="B4586" s="46"/>
      <c r="C4586" s="9"/>
      <c r="D4586" s="25"/>
      <c r="E4586" s="27"/>
      <c r="F4586" s="5"/>
      <c r="G4586" s="49"/>
      <c r="H4586" s="28"/>
      <c r="I4586" s="9"/>
      <c r="J4586" s="46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ht="13">
      <c r="A4587" s="9"/>
      <c r="B4587" s="46"/>
      <c r="C4587" s="9"/>
      <c r="D4587" s="25"/>
      <c r="E4587" s="27"/>
      <c r="F4587" s="5"/>
      <c r="G4587" s="49"/>
      <c r="H4587" s="28"/>
      <c r="I4587" s="9"/>
      <c r="J4587" s="46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ht="13">
      <c r="A4588" s="9"/>
      <c r="B4588" s="46"/>
      <c r="C4588" s="9"/>
      <c r="D4588" s="25"/>
      <c r="E4588" s="27"/>
      <c r="F4588" s="5"/>
      <c r="G4588" s="49"/>
      <c r="H4588" s="28"/>
      <c r="I4588" s="9"/>
      <c r="J4588" s="46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ht="13">
      <c r="A4589" s="9"/>
      <c r="B4589" s="46"/>
      <c r="C4589" s="9"/>
      <c r="D4589" s="25"/>
      <c r="E4589" s="27"/>
      <c r="F4589" s="5"/>
      <c r="G4589" s="49"/>
      <c r="H4589" s="28"/>
      <c r="I4589" s="9"/>
      <c r="J4589" s="46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ht="13">
      <c r="A4590" s="9"/>
      <c r="B4590" s="46"/>
      <c r="C4590" s="9"/>
      <c r="D4590" s="25"/>
      <c r="E4590" s="27"/>
      <c r="F4590" s="5"/>
      <c r="G4590" s="49"/>
      <c r="H4590" s="28"/>
      <c r="I4590" s="9"/>
      <c r="J4590" s="46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ht="13">
      <c r="A4591" s="9"/>
      <c r="B4591" s="46"/>
      <c r="C4591" s="9"/>
      <c r="D4591" s="25"/>
      <c r="E4591" s="27"/>
      <c r="F4591" s="5"/>
      <c r="G4591" s="49"/>
      <c r="H4591" s="28"/>
      <c r="I4591" s="9"/>
      <c r="J4591" s="46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ht="13">
      <c r="A4592" s="9"/>
      <c r="B4592" s="46"/>
      <c r="C4592" s="9"/>
      <c r="D4592" s="25"/>
      <c r="E4592" s="27"/>
      <c r="F4592" s="5"/>
      <c r="G4592" s="49"/>
      <c r="H4592" s="28"/>
      <c r="I4592" s="9"/>
      <c r="J4592" s="46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ht="13">
      <c r="A4593" s="9"/>
      <c r="B4593" s="46"/>
      <c r="C4593" s="9"/>
      <c r="D4593" s="25"/>
      <c r="E4593" s="27"/>
      <c r="F4593" s="5"/>
      <c r="G4593" s="49"/>
      <c r="H4593" s="28"/>
      <c r="I4593" s="9"/>
      <c r="J4593" s="46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ht="13">
      <c r="A4594" s="9"/>
      <c r="B4594" s="46"/>
      <c r="C4594" s="9"/>
      <c r="D4594" s="25"/>
      <c r="E4594" s="27"/>
      <c r="F4594" s="5"/>
      <c r="G4594" s="49"/>
      <c r="H4594" s="28"/>
      <c r="I4594" s="9"/>
      <c r="J4594" s="46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ht="13">
      <c r="A4595" s="9"/>
      <c r="B4595" s="46"/>
      <c r="C4595" s="9"/>
      <c r="D4595" s="25"/>
      <c r="E4595" s="27"/>
      <c r="F4595" s="5"/>
      <c r="G4595" s="49"/>
      <c r="H4595" s="28"/>
      <c r="I4595" s="9"/>
      <c r="J4595" s="46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ht="13">
      <c r="A4596" s="9"/>
      <c r="B4596" s="46"/>
      <c r="C4596" s="9"/>
      <c r="D4596" s="25"/>
      <c r="E4596" s="27"/>
      <c r="F4596" s="5"/>
      <c r="G4596" s="49"/>
      <c r="H4596" s="28"/>
      <c r="I4596" s="9"/>
      <c r="J4596" s="46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ht="13">
      <c r="A4597" s="9"/>
      <c r="B4597" s="46"/>
      <c r="C4597" s="9"/>
      <c r="D4597" s="25"/>
      <c r="E4597" s="27"/>
      <c r="F4597" s="5"/>
      <c r="G4597" s="49"/>
      <c r="H4597" s="28"/>
      <c r="I4597" s="9"/>
      <c r="J4597" s="46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ht="13">
      <c r="A4598" s="9"/>
      <c r="B4598" s="46"/>
      <c r="C4598" s="9"/>
      <c r="D4598" s="25"/>
      <c r="E4598" s="27"/>
      <c r="F4598" s="5"/>
      <c r="G4598" s="49"/>
      <c r="H4598" s="28"/>
      <c r="I4598" s="9"/>
      <c r="J4598" s="46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ht="13">
      <c r="A4599" s="9"/>
      <c r="B4599" s="46"/>
      <c r="C4599" s="9"/>
      <c r="D4599" s="25"/>
      <c r="E4599" s="27"/>
      <c r="F4599" s="5"/>
      <c r="G4599" s="49"/>
      <c r="H4599" s="28"/>
      <c r="I4599" s="9"/>
      <c r="J4599" s="46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ht="13">
      <c r="A4600" s="9"/>
      <c r="B4600" s="46"/>
      <c r="C4600" s="9"/>
      <c r="D4600" s="25"/>
      <c r="E4600" s="27"/>
      <c r="F4600" s="5"/>
      <c r="G4600" s="49"/>
      <c r="H4600" s="28"/>
      <c r="I4600" s="9"/>
      <c r="J4600" s="46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ht="13">
      <c r="A4601" s="9"/>
      <c r="B4601" s="46"/>
      <c r="C4601" s="9"/>
      <c r="D4601" s="25"/>
      <c r="E4601" s="27"/>
      <c r="F4601" s="5"/>
      <c r="G4601" s="49"/>
      <c r="H4601" s="28"/>
      <c r="I4601" s="9"/>
      <c r="J4601" s="46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ht="13">
      <c r="A4602" s="9"/>
      <c r="B4602" s="46"/>
      <c r="C4602" s="9"/>
      <c r="D4602" s="25"/>
      <c r="E4602" s="27"/>
      <c r="F4602" s="5"/>
      <c r="G4602" s="49"/>
      <c r="H4602" s="28"/>
      <c r="I4602" s="9"/>
      <c r="J4602" s="46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ht="13">
      <c r="A4603" s="9"/>
      <c r="B4603" s="46"/>
      <c r="C4603" s="9"/>
      <c r="D4603" s="25"/>
      <c r="E4603" s="27"/>
      <c r="F4603" s="5"/>
      <c r="G4603" s="49"/>
      <c r="H4603" s="28"/>
      <c r="I4603" s="9"/>
      <c r="J4603" s="46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ht="13">
      <c r="A4604" s="9"/>
      <c r="B4604" s="46"/>
      <c r="C4604" s="9"/>
      <c r="D4604" s="25"/>
      <c r="E4604" s="27"/>
      <c r="F4604" s="5"/>
      <c r="G4604" s="49"/>
      <c r="H4604" s="28"/>
      <c r="I4604" s="9"/>
      <c r="J4604" s="46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ht="13">
      <c r="A4605" s="9"/>
      <c r="B4605" s="46"/>
      <c r="C4605" s="9"/>
      <c r="D4605" s="25"/>
      <c r="E4605" s="27"/>
      <c r="F4605" s="5"/>
      <c r="G4605" s="49"/>
      <c r="H4605" s="28"/>
      <c r="I4605" s="9"/>
      <c r="J4605" s="46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ht="13">
      <c r="A4606" s="9"/>
      <c r="B4606" s="46"/>
      <c r="C4606" s="9"/>
      <c r="D4606" s="25"/>
      <c r="E4606" s="27"/>
      <c r="F4606" s="5"/>
      <c r="G4606" s="49"/>
      <c r="H4606" s="28"/>
      <c r="I4606" s="9"/>
      <c r="J4606" s="46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ht="13">
      <c r="A4607" s="9"/>
      <c r="B4607" s="46"/>
      <c r="C4607" s="9"/>
      <c r="D4607" s="25"/>
      <c r="E4607" s="27"/>
      <c r="F4607" s="5"/>
      <c r="G4607" s="49"/>
      <c r="H4607" s="28"/>
      <c r="I4607" s="9"/>
      <c r="J4607" s="46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ht="13">
      <c r="A4608" s="9"/>
      <c r="B4608" s="46"/>
      <c r="C4608" s="9"/>
      <c r="D4608" s="25"/>
      <c r="E4608" s="27"/>
      <c r="F4608" s="5"/>
      <c r="G4608" s="49"/>
      <c r="H4608" s="28"/>
      <c r="I4608" s="9"/>
      <c r="J4608" s="46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ht="13">
      <c r="A4609" s="9"/>
      <c r="B4609" s="46"/>
      <c r="C4609" s="9"/>
      <c r="D4609" s="25"/>
      <c r="E4609" s="27"/>
      <c r="F4609" s="5"/>
      <c r="G4609" s="49"/>
      <c r="H4609" s="28"/>
      <c r="I4609" s="9"/>
      <c r="J4609" s="46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ht="13">
      <c r="A4610" s="9"/>
      <c r="B4610" s="46"/>
      <c r="C4610" s="9"/>
      <c r="D4610" s="25"/>
      <c r="E4610" s="27"/>
      <c r="F4610" s="5"/>
      <c r="G4610" s="49"/>
      <c r="H4610" s="28"/>
      <c r="I4610" s="9"/>
      <c r="J4610" s="46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ht="13">
      <c r="A4611" s="9"/>
      <c r="B4611" s="46"/>
      <c r="C4611" s="9"/>
      <c r="D4611" s="25"/>
      <c r="E4611" s="27"/>
      <c r="F4611" s="5"/>
      <c r="G4611" s="49"/>
      <c r="H4611" s="28"/>
      <c r="I4611" s="9"/>
      <c r="J4611" s="46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ht="13">
      <c r="A4612" s="9"/>
      <c r="B4612" s="46"/>
      <c r="C4612" s="9"/>
      <c r="D4612" s="25"/>
      <c r="E4612" s="27"/>
      <c r="F4612" s="5"/>
      <c r="G4612" s="49"/>
      <c r="H4612" s="28"/>
      <c r="I4612" s="9"/>
      <c r="J4612" s="46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ht="13">
      <c r="A4613" s="9"/>
      <c r="B4613" s="46"/>
      <c r="C4613" s="9"/>
      <c r="D4613" s="25"/>
      <c r="E4613" s="27"/>
      <c r="F4613" s="5"/>
      <c r="G4613" s="49"/>
      <c r="H4613" s="28"/>
      <c r="I4613" s="9"/>
      <c r="J4613" s="46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ht="13">
      <c r="A4614" s="9"/>
      <c r="B4614" s="46"/>
      <c r="C4614" s="9"/>
      <c r="D4614" s="25"/>
      <c r="E4614" s="27"/>
      <c r="F4614" s="5"/>
      <c r="G4614" s="49"/>
      <c r="H4614" s="28"/>
      <c r="I4614" s="9"/>
      <c r="J4614" s="46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ht="13">
      <c r="A4615" s="9"/>
      <c r="B4615" s="46"/>
      <c r="C4615" s="9"/>
      <c r="D4615" s="25"/>
      <c r="E4615" s="27"/>
      <c r="F4615" s="5"/>
      <c r="G4615" s="49"/>
      <c r="H4615" s="28"/>
      <c r="I4615" s="9"/>
      <c r="J4615" s="46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ht="13">
      <c r="A4616" s="9"/>
      <c r="B4616" s="46"/>
      <c r="C4616" s="9"/>
      <c r="D4616" s="25"/>
      <c r="E4616" s="27"/>
      <c r="F4616" s="5"/>
      <c r="G4616" s="49"/>
      <c r="H4616" s="28"/>
      <c r="I4616" s="9"/>
      <c r="J4616" s="46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ht="13">
      <c r="A4617" s="9"/>
      <c r="B4617" s="46"/>
      <c r="C4617" s="9"/>
      <c r="D4617" s="25"/>
      <c r="E4617" s="27"/>
      <c r="F4617" s="5"/>
      <c r="G4617" s="49"/>
      <c r="H4617" s="28"/>
      <c r="I4617" s="9"/>
      <c r="J4617" s="46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ht="13">
      <c r="A4618" s="9"/>
      <c r="B4618" s="46"/>
      <c r="C4618" s="9"/>
      <c r="D4618" s="25"/>
      <c r="E4618" s="27"/>
      <c r="F4618" s="5"/>
      <c r="G4618" s="49"/>
      <c r="H4618" s="28"/>
      <c r="I4618" s="9"/>
      <c r="J4618" s="46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ht="13">
      <c r="A4619" s="9"/>
      <c r="B4619" s="46"/>
      <c r="C4619" s="9"/>
      <c r="D4619" s="25"/>
      <c r="E4619" s="27"/>
      <c r="F4619" s="5"/>
      <c r="G4619" s="49"/>
      <c r="H4619" s="28"/>
      <c r="I4619" s="9"/>
      <c r="J4619" s="46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ht="13">
      <c r="A4620" s="9"/>
      <c r="B4620" s="46"/>
      <c r="C4620" s="9"/>
      <c r="D4620" s="25"/>
      <c r="E4620" s="27"/>
      <c r="F4620" s="5"/>
      <c r="G4620" s="49"/>
      <c r="H4620" s="28"/>
      <c r="I4620" s="9"/>
      <c r="J4620" s="46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ht="13">
      <c r="A4621" s="9"/>
      <c r="B4621" s="46"/>
      <c r="C4621" s="9"/>
      <c r="D4621" s="25"/>
      <c r="E4621" s="27"/>
      <c r="F4621" s="5"/>
      <c r="G4621" s="49"/>
      <c r="H4621" s="28"/>
      <c r="I4621" s="9"/>
      <c r="J4621" s="46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ht="13">
      <c r="A4622" s="9"/>
      <c r="B4622" s="46"/>
      <c r="C4622" s="9"/>
      <c r="D4622" s="25"/>
      <c r="E4622" s="27"/>
      <c r="F4622" s="5"/>
      <c r="G4622" s="49"/>
      <c r="H4622" s="28"/>
      <c r="I4622" s="9"/>
      <c r="J4622" s="46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ht="13">
      <c r="A4623" s="9"/>
      <c r="B4623" s="46"/>
      <c r="C4623" s="9"/>
      <c r="D4623" s="25"/>
      <c r="E4623" s="27"/>
      <c r="F4623" s="5"/>
      <c r="G4623" s="49"/>
      <c r="H4623" s="28"/>
      <c r="I4623" s="9"/>
      <c r="J4623" s="46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ht="13">
      <c r="A4624" s="9"/>
      <c r="B4624" s="46"/>
      <c r="C4624" s="9"/>
      <c r="D4624" s="25"/>
      <c r="E4624" s="27"/>
      <c r="F4624" s="5"/>
      <c r="G4624" s="49"/>
      <c r="H4624" s="28"/>
      <c r="I4624" s="9"/>
      <c r="J4624" s="46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ht="13">
      <c r="A4625" s="9"/>
      <c r="B4625" s="46"/>
      <c r="C4625" s="9"/>
      <c r="D4625" s="25"/>
      <c r="E4625" s="27"/>
      <c r="F4625" s="5"/>
      <c r="G4625" s="49"/>
      <c r="H4625" s="28"/>
      <c r="I4625" s="9"/>
      <c r="J4625" s="46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ht="13">
      <c r="A4626" s="9"/>
      <c r="B4626" s="46"/>
      <c r="C4626" s="9"/>
      <c r="D4626" s="25"/>
      <c r="E4626" s="27"/>
      <c r="F4626" s="5"/>
      <c r="G4626" s="49"/>
      <c r="H4626" s="28"/>
      <c r="I4626" s="9"/>
      <c r="J4626" s="46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ht="13">
      <c r="A4627" s="9"/>
      <c r="B4627" s="46"/>
      <c r="C4627" s="9"/>
      <c r="D4627" s="25"/>
      <c r="E4627" s="27"/>
      <c r="F4627" s="5"/>
      <c r="G4627" s="49"/>
      <c r="H4627" s="28"/>
      <c r="I4627" s="9"/>
      <c r="J4627" s="46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ht="13">
      <c r="A4628" s="9"/>
      <c r="B4628" s="46"/>
      <c r="C4628" s="9"/>
      <c r="D4628" s="25"/>
      <c r="E4628" s="27"/>
      <c r="F4628" s="5"/>
      <c r="G4628" s="49"/>
      <c r="H4628" s="28"/>
      <c r="I4628" s="9"/>
      <c r="J4628" s="46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ht="13">
      <c r="A4629" s="9"/>
      <c r="B4629" s="46"/>
      <c r="C4629" s="9"/>
      <c r="D4629" s="25"/>
      <c r="E4629" s="27"/>
      <c r="F4629" s="5"/>
      <c r="G4629" s="49"/>
      <c r="H4629" s="28"/>
      <c r="I4629" s="9"/>
      <c r="J4629" s="46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ht="13">
      <c r="A4630" s="9"/>
      <c r="B4630" s="46"/>
      <c r="C4630" s="9"/>
      <c r="D4630" s="25"/>
      <c r="E4630" s="27"/>
      <c r="F4630" s="5"/>
      <c r="G4630" s="49"/>
      <c r="H4630" s="28"/>
      <c r="I4630" s="9"/>
      <c r="J4630" s="46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ht="13">
      <c r="A4631" s="9"/>
      <c r="B4631" s="46"/>
      <c r="C4631" s="9"/>
      <c r="D4631" s="25"/>
      <c r="E4631" s="27"/>
      <c r="F4631" s="5"/>
      <c r="G4631" s="49"/>
      <c r="H4631" s="28"/>
      <c r="I4631" s="9"/>
      <c r="J4631" s="46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ht="13">
      <c r="A4632" s="9"/>
      <c r="B4632" s="46"/>
      <c r="C4632" s="9"/>
      <c r="D4632" s="25"/>
      <c r="E4632" s="27"/>
      <c r="F4632" s="5"/>
      <c r="G4632" s="49"/>
      <c r="H4632" s="28"/>
      <c r="I4632" s="9"/>
      <c r="J4632" s="46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ht="13">
      <c r="A4633" s="9"/>
      <c r="B4633" s="46"/>
      <c r="C4633" s="9"/>
      <c r="D4633" s="25"/>
      <c r="E4633" s="27"/>
      <c r="F4633" s="5"/>
      <c r="G4633" s="49"/>
      <c r="H4633" s="28"/>
      <c r="I4633" s="9"/>
      <c r="J4633" s="46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ht="13">
      <c r="A4634" s="9"/>
      <c r="B4634" s="46"/>
      <c r="C4634" s="9"/>
      <c r="D4634" s="25"/>
      <c r="E4634" s="27"/>
      <c r="F4634" s="5"/>
      <c r="G4634" s="49"/>
      <c r="H4634" s="28"/>
      <c r="I4634" s="9"/>
      <c r="J4634" s="46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ht="13">
      <c r="A4635" s="9"/>
      <c r="B4635" s="46"/>
      <c r="C4635" s="9"/>
      <c r="D4635" s="25"/>
      <c r="E4635" s="27"/>
      <c r="F4635" s="5"/>
      <c r="G4635" s="49"/>
      <c r="H4635" s="28"/>
      <c r="I4635" s="9"/>
      <c r="J4635" s="46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ht="13">
      <c r="A4636" s="9"/>
      <c r="B4636" s="46"/>
      <c r="C4636" s="9"/>
      <c r="D4636" s="25"/>
      <c r="E4636" s="27"/>
      <c r="F4636" s="5"/>
      <c r="G4636" s="49"/>
      <c r="H4636" s="28"/>
      <c r="I4636" s="9"/>
      <c r="J4636" s="46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ht="13">
      <c r="A4637" s="9"/>
      <c r="B4637" s="46"/>
      <c r="C4637" s="9"/>
      <c r="D4637" s="25"/>
      <c r="E4637" s="27"/>
      <c r="F4637" s="5"/>
      <c r="G4637" s="49"/>
      <c r="H4637" s="28"/>
      <c r="I4637" s="9"/>
      <c r="J4637" s="46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ht="13">
      <c r="A4638" s="9"/>
      <c r="B4638" s="46"/>
      <c r="C4638" s="9"/>
      <c r="D4638" s="25"/>
      <c r="E4638" s="27"/>
      <c r="F4638" s="5"/>
      <c r="G4638" s="49"/>
      <c r="H4638" s="28"/>
      <c r="I4638" s="9"/>
      <c r="J4638" s="46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ht="13">
      <c r="A4639" s="9"/>
      <c r="B4639" s="46"/>
      <c r="C4639" s="9"/>
      <c r="D4639" s="25"/>
      <c r="E4639" s="27"/>
      <c r="F4639" s="5"/>
      <c r="G4639" s="49"/>
      <c r="H4639" s="28"/>
      <c r="I4639" s="9"/>
      <c r="J4639" s="46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ht="13">
      <c r="A4640" s="9"/>
      <c r="B4640" s="46"/>
      <c r="C4640" s="9"/>
      <c r="D4640" s="25"/>
      <c r="E4640" s="27"/>
      <c r="F4640" s="5"/>
      <c r="G4640" s="49"/>
      <c r="H4640" s="28"/>
      <c r="I4640" s="9"/>
      <c r="J4640" s="46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ht="13">
      <c r="A4641" s="9"/>
      <c r="B4641" s="46"/>
      <c r="C4641" s="9"/>
      <c r="D4641" s="25"/>
      <c r="E4641" s="27"/>
      <c r="F4641" s="5"/>
      <c r="G4641" s="49"/>
      <c r="H4641" s="28"/>
      <c r="I4641" s="9"/>
      <c r="J4641" s="46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ht="13">
      <c r="A4642" s="9"/>
      <c r="B4642" s="46"/>
      <c r="C4642" s="9"/>
      <c r="D4642" s="25"/>
      <c r="E4642" s="27"/>
      <c r="F4642" s="5"/>
      <c r="G4642" s="49"/>
      <c r="H4642" s="28"/>
      <c r="I4642" s="9"/>
      <c r="J4642" s="46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ht="13">
      <c r="A4643" s="9"/>
      <c r="B4643" s="46"/>
      <c r="C4643" s="9"/>
      <c r="D4643" s="25"/>
      <c r="E4643" s="27"/>
      <c r="F4643" s="5"/>
      <c r="G4643" s="49"/>
      <c r="H4643" s="28"/>
      <c r="I4643" s="9"/>
      <c r="J4643" s="46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ht="13">
      <c r="A4644" s="9"/>
      <c r="B4644" s="46"/>
      <c r="C4644" s="9"/>
      <c r="D4644" s="25"/>
      <c r="E4644" s="27"/>
      <c r="F4644" s="5"/>
      <c r="G4644" s="49"/>
      <c r="H4644" s="28"/>
      <c r="I4644" s="9"/>
      <c r="J4644" s="46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ht="13">
      <c r="A4645" s="9"/>
      <c r="B4645" s="46"/>
      <c r="C4645" s="9"/>
      <c r="D4645" s="25"/>
      <c r="E4645" s="27"/>
      <c r="F4645" s="5"/>
      <c r="G4645" s="49"/>
      <c r="H4645" s="28"/>
      <c r="I4645" s="9"/>
      <c r="J4645" s="46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ht="13">
      <c r="A4646" s="9"/>
      <c r="B4646" s="46"/>
      <c r="C4646" s="9"/>
      <c r="D4646" s="25"/>
      <c r="E4646" s="27"/>
      <c r="F4646" s="5"/>
      <c r="G4646" s="49"/>
      <c r="H4646" s="28"/>
      <c r="I4646" s="9"/>
      <c r="J4646" s="46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ht="13">
      <c r="A4647" s="9"/>
      <c r="B4647" s="46"/>
      <c r="C4647" s="9"/>
      <c r="D4647" s="25"/>
      <c r="E4647" s="27"/>
      <c r="F4647" s="5"/>
      <c r="G4647" s="49"/>
      <c r="H4647" s="28"/>
      <c r="I4647" s="9"/>
      <c r="J4647" s="46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ht="13">
      <c r="A4648" s="9"/>
      <c r="B4648" s="46"/>
      <c r="C4648" s="9"/>
      <c r="D4648" s="25"/>
      <c r="E4648" s="27"/>
      <c r="F4648" s="5"/>
      <c r="G4648" s="49"/>
      <c r="H4648" s="28"/>
      <c r="I4648" s="9"/>
      <c r="J4648" s="46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ht="13">
      <c r="A4649" s="9"/>
      <c r="B4649" s="46"/>
      <c r="C4649" s="9"/>
      <c r="D4649" s="25"/>
      <c r="E4649" s="27"/>
      <c r="F4649" s="5"/>
      <c r="G4649" s="49"/>
      <c r="H4649" s="28"/>
      <c r="I4649" s="9"/>
      <c r="J4649" s="46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ht="13">
      <c r="A4650" s="9"/>
      <c r="B4650" s="46"/>
      <c r="C4650" s="9"/>
      <c r="D4650" s="25"/>
      <c r="E4650" s="27"/>
      <c r="F4650" s="5"/>
      <c r="G4650" s="49"/>
      <c r="H4650" s="28"/>
      <c r="I4650" s="9"/>
      <c r="J4650" s="46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ht="13">
      <c r="A4651" s="9"/>
      <c r="B4651" s="46"/>
      <c r="C4651" s="9"/>
      <c r="D4651" s="25"/>
      <c r="E4651" s="27"/>
      <c r="F4651" s="5"/>
      <c r="G4651" s="49"/>
      <c r="H4651" s="28"/>
      <c r="I4651" s="9"/>
      <c r="J4651" s="46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ht="13">
      <c r="A4652" s="9"/>
      <c r="B4652" s="46"/>
      <c r="C4652" s="9"/>
      <c r="D4652" s="25"/>
      <c r="E4652" s="27"/>
      <c r="F4652" s="5"/>
      <c r="G4652" s="49"/>
      <c r="H4652" s="28"/>
      <c r="I4652" s="9"/>
      <c r="J4652" s="46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ht="13">
      <c r="A4653" s="9"/>
      <c r="B4653" s="46"/>
      <c r="C4653" s="9"/>
      <c r="D4653" s="25"/>
      <c r="E4653" s="27"/>
      <c r="F4653" s="5"/>
      <c r="G4653" s="49"/>
      <c r="H4653" s="28"/>
      <c r="I4653" s="9"/>
      <c r="J4653" s="46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ht="13">
      <c r="A4654" s="9"/>
      <c r="B4654" s="46"/>
      <c r="C4654" s="9"/>
      <c r="D4654" s="25"/>
      <c r="E4654" s="27"/>
      <c r="F4654" s="5"/>
      <c r="G4654" s="49"/>
      <c r="H4654" s="28"/>
      <c r="I4654" s="9"/>
      <c r="J4654" s="46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ht="13">
      <c r="A4655" s="9"/>
      <c r="B4655" s="46"/>
      <c r="C4655" s="9"/>
      <c r="D4655" s="25"/>
      <c r="E4655" s="27"/>
      <c r="F4655" s="5"/>
      <c r="G4655" s="49"/>
      <c r="H4655" s="28"/>
      <c r="I4655" s="9"/>
      <c r="J4655" s="46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ht="13">
      <c r="A4656" s="9"/>
      <c r="B4656" s="46"/>
      <c r="C4656" s="9"/>
      <c r="D4656" s="25"/>
      <c r="E4656" s="27"/>
      <c r="F4656" s="5"/>
      <c r="G4656" s="49"/>
      <c r="H4656" s="28"/>
      <c r="I4656" s="9"/>
      <c r="J4656" s="46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ht="13">
      <c r="A4657" s="9"/>
      <c r="B4657" s="46"/>
      <c r="C4657" s="9"/>
      <c r="D4657" s="25"/>
      <c r="E4657" s="27"/>
      <c r="F4657" s="5"/>
      <c r="G4657" s="49"/>
      <c r="H4657" s="28"/>
      <c r="I4657" s="9"/>
      <c r="J4657" s="46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ht="13">
      <c r="A4658" s="9"/>
      <c r="B4658" s="46"/>
      <c r="C4658" s="9"/>
      <c r="D4658" s="25"/>
      <c r="E4658" s="27"/>
      <c r="F4658" s="5"/>
      <c r="G4658" s="49"/>
      <c r="H4658" s="28"/>
      <c r="I4658" s="9"/>
      <c r="J4658" s="46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ht="13">
      <c r="A4659" s="9"/>
      <c r="B4659" s="46"/>
      <c r="C4659" s="9"/>
      <c r="D4659" s="25"/>
      <c r="E4659" s="27"/>
      <c r="F4659" s="5"/>
      <c r="G4659" s="49"/>
      <c r="H4659" s="28"/>
      <c r="I4659" s="9"/>
      <c r="J4659" s="46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ht="13">
      <c r="A4660" s="9"/>
      <c r="B4660" s="46"/>
      <c r="C4660" s="9"/>
      <c r="D4660" s="25"/>
      <c r="E4660" s="27"/>
      <c r="F4660" s="5"/>
      <c r="G4660" s="49"/>
      <c r="H4660" s="28"/>
      <c r="I4660" s="9"/>
      <c r="J4660" s="46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ht="13">
      <c r="A4661" s="9"/>
      <c r="B4661" s="46"/>
      <c r="C4661" s="9"/>
      <c r="D4661" s="25"/>
      <c r="E4661" s="27"/>
      <c r="F4661" s="5"/>
      <c r="G4661" s="49"/>
      <c r="H4661" s="28"/>
      <c r="I4661" s="9"/>
      <c r="J4661" s="46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ht="13">
      <c r="A4662" s="9"/>
      <c r="B4662" s="46"/>
      <c r="C4662" s="9"/>
      <c r="D4662" s="25"/>
      <c r="E4662" s="27"/>
      <c r="F4662" s="5"/>
      <c r="G4662" s="49"/>
      <c r="H4662" s="28"/>
      <c r="I4662" s="9"/>
      <c r="J4662" s="46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ht="13">
      <c r="A4663" s="9"/>
      <c r="B4663" s="46"/>
      <c r="C4663" s="9"/>
      <c r="D4663" s="25"/>
      <c r="E4663" s="27"/>
      <c r="F4663" s="5"/>
      <c r="G4663" s="49"/>
      <c r="H4663" s="28"/>
      <c r="I4663" s="9"/>
      <c r="J4663" s="46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ht="13">
      <c r="A4664" s="9"/>
      <c r="B4664" s="46"/>
      <c r="C4664" s="9"/>
      <c r="D4664" s="25"/>
      <c r="E4664" s="27"/>
      <c r="F4664" s="5"/>
      <c r="G4664" s="49"/>
      <c r="H4664" s="28"/>
      <c r="I4664" s="9"/>
      <c r="J4664" s="46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ht="13">
      <c r="A4665" s="9"/>
      <c r="B4665" s="46"/>
      <c r="C4665" s="9"/>
      <c r="D4665" s="25"/>
      <c r="E4665" s="27"/>
      <c r="F4665" s="5"/>
      <c r="G4665" s="49"/>
      <c r="H4665" s="28"/>
      <c r="I4665" s="9"/>
      <c r="J4665" s="46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ht="13">
      <c r="A4666" s="9"/>
      <c r="B4666" s="46"/>
      <c r="C4666" s="9"/>
      <c r="D4666" s="25"/>
      <c r="E4666" s="27"/>
      <c r="F4666" s="5"/>
      <c r="G4666" s="49"/>
      <c r="H4666" s="28"/>
      <c r="I4666" s="9"/>
      <c r="J4666" s="46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ht="13">
      <c r="A4667" s="9"/>
      <c r="B4667" s="46"/>
      <c r="C4667" s="9"/>
      <c r="D4667" s="25"/>
      <c r="E4667" s="27"/>
      <c r="F4667" s="5"/>
      <c r="G4667" s="49"/>
      <c r="H4667" s="28"/>
      <c r="I4667" s="9"/>
      <c r="J4667" s="46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ht="13">
      <c r="A4668" s="9"/>
      <c r="B4668" s="46"/>
      <c r="C4668" s="9"/>
      <c r="D4668" s="25"/>
      <c r="E4668" s="27"/>
      <c r="F4668" s="5"/>
      <c r="G4668" s="49"/>
      <c r="H4668" s="28"/>
      <c r="I4668" s="9"/>
      <c r="J4668" s="46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ht="13">
      <c r="A4669" s="9"/>
      <c r="B4669" s="46"/>
      <c r="C4669" s="9"/>
      <c r="D4669" s="25"/>
      <c r="E4669" s="27"/>
      <c r="F4669" s="5"/>
      <c r="G4669" s="49"/>
      <c r="H4669" s="28"/>
      <c r="I4669" s="9"/>
      <c r="J4669" s="46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ht="13">
      <c r="A4670" s="9"/>
      <c r="B4670" s="46"/>
      <c r="C4670" s="9"/>
      <c r="D4670" s="25"/>
      <c r="E4670" s="27"/>
      <c r="F4670" s="5"/>
      <c r="G4670" s="49"/>
      <c r="H4670" s="28"/>
      <c r="I4670" s="9"/>
      <c r="J4670" s="46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ht="13">
      <c r="A4671" s="9"/>
      <c r="B4671" s="46"/>
      <c r="C4671" s="9"/>
      <c r="D4671" s="25"/>
      <c r="E4671" s="27"/>
      <c r="F4671" s="5"/>
      <c r="G4671" s="49"/>
      <c r="H4671" s="28"/>
      <c r="I4671" s="9"/>
      <c r="J4671" s="46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ht="13">
      <c r="A4672" s="9"/>
      <c r="B4672" s="46"/>
      <c r="C4672" s="9"/>
      <c r="D4672" s="25"/>
      <c r="E4672" s="27"/>
      <c r="F4672" s="5"/>
      <c r="G4672" s="49"/>
      <c r="H4672" s="28"/>
      <c r="I4672" s="9"/>
      <c r="J4672" s="46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ht="13">
      <c r="A4673" s="9"/>
      <c r="B4673" s="46"/>
      <c r="C4673" s="9"/>
      <c r="D4673" s="25"/>
      <c r="E4673" s="27"/>
      <c r="F4673" s="5"/>
      <c r="G4673" s="49"/>
      <c r="H4673" s="28"/>
      <c r="I4673" s="9"/>
      <c r="J4673" s="46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ht="13">
      <c r="A4674" s="9"/>
      <c r="B4674" s="46"/>
      <c r="C4674" s="9"/>
      <c r="D4674" s="25"/>
      <c r="E4674" s="27"/>
      <c r="F4674" s="5"/>
      <c r="G4674" s="49"/>
      <c r="H4674" s="28"/>
      <c r="I4674" s="9"/>
      <c r="J4674" s="46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ht="13">
      <c r="A4675" s="9"/>
      <c r="B4675" s="46"/>
      <c r="C4675" s="9"/>
      <c r="D4675" s="25"/>
      <c r="E4675" s="27"/>
      <c r="F4675" s="5"/>
      <c r="G4675" s="49"/>
      <c r="H4675" s="28"/>
      <c r="I4675" s="9"/>
      <c r="J4675" s="46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ht="13">
      <c r="A4676" s="9"/>
      <c r="B4676" s="46"/>
      <c r="C4676" s="9"/>
      <c r="D4676" s="25"/>
      <c r="E4676" s="27"/>
      <c r="F4676" s="5"/>
      <c r="G4676" s="49"/>
      <c r="H4676" s="28"/>
      <c r="I4676" s="9"/>
      <c r="J4676" s="46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ht="13">
      <c r="A4677" s="9"/>
      <c r="B4677" s="46"/>
      <c r="C4677" s="9"/>
      <c r="D4677" s="25"/>
      <c r="E4677" s="27"/>
      <c r="F4677" s="5"/>
      <c r="G4677" s="49"/>
      <c r="H4677" s="28"/>
      <c r="I4677" s="9"/>
      <c r="J4677" s="46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ht="13">
      <c r="A4678" s="9"/>
      <c r="B4678" s="46"/>
      <c r="C4678" s="9"/>
      <c r="D4678" s="25"/>
      <c r="E4678" s="27"/>
      <c r="F4678" s="5"/>
      <c r="G4678" s="49"/>
      <c r="H4678" s="28"/>
      <c r="I4678" s="9"/>
      <c r="J4678" s="46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ht="13">
      <c r="A4679" s="9"/>
      <c r="B4679" s="46"/>
      <c r="C4679" s="9"/>
      <c r="D4679" s="25"/>
      <c r="E4679" s="27"/>
      <c r="F4679" s="5"/>
      <c r="G4679" s="49"/>
      <c r="H4679" s="28"/>
      <c r="I4679" s="9"/>
      <c r="J4679" s="46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ht="13">
      <c r="A4680" s="9"/>
      <c r="B4680" s="46"/>
      <c r="C4680" s="9"/>
      <c r="D4680" s="25"/>
      <c r="E4680" s="27"/>
      <c r="F4680" s="5"/>
      <c r="G4680" s="49"/>
      <c r="H4680" s="28"/>
      <c r="I4680" s="9"/>
      <c r="J4680" s="46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ht="13">
      <c r="A4681" s="9"/>
      <c r="B4681" s="46"/>
      <c r="C4681" s="9"/>
      <c r="D4681" s="25"/>
      <c r="E4681" s="27"/>
      <c r="F4681" s="5"/>
      <c r="G4681" s="49"/>
      <c r="H4681" s="28"/>
      <c r="I4681" s="9"/>
      <c r="J4681" s="46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ht="13">
      <c r="A4682" s="9"/>
      <c r="B4682" s="46"/>
      <c r="C4682" s="9"/>
      <c r="D4682" s="25"/>
      <c r="E4682" s="27"/>
      <c r="F4682" s="5"/>
      <c r="G4682" s="49"/>
      <c r="H4682" s="28"/>
      <c r="I4682" s="9"/>
      <c r="J4682" s="46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ht="13">
      <c r="A4683" s="9"/>
      <c r="B4683" s="46"/>
      <c r="C4683" s="9"/>
      <c r="D4683" s="25"/>
      <c r="E4683" s="27"/>
      <c r="F4683" s="5"/>
      <c r="G4683" s="49"/>
      <c r="H4683" s="28"/>
      <c r="I4683" s="9"/>
      <c r="J4683" s="46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ht="13">
      <c r="A4684" s="9"/>
      <c r="B4684" s="46"/>
      <c r="C4684" s="9"/>
      <c r="D4684" s="25"/>
      <c r="E4684" s="27"/>
      <c r="F4684" s="5"/>
      <c r="G4684" s="49"/>
      <c r="H4684" s="28"/>
      <c r="I4684" s="9"/>
      <c r="J4684" s="46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ht="13">
      <c r="A4685" s="9"/>
      <c r="B4685" s="46"/>
      <c r="C4685" s="9"/>
      <c r="D4685" s="25"/>
      <c r="E4685" s="27"/>
      <c r="F4685" s="5"/>
      <c r="G4685" s="49"/>
      <c r="H4685" s="28"/>
      <c r="I4685" s="9"/>
      <c r="J4685" s="46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ht="13">
      <c r="A4686" s="9"/>
      <c r="B4686" s="46"/>
      <c r="C4686" s="9"/>
      <c r="D4686" s="25"/>
      <c r="E4686" s="27"/>
      <c r="F4686" s="5"/>
      <c r="G4686" s="49"/>
      <c r="H4686" s="28"/>
      <c r="I4686" s="9"/>
      <c r="J4686" s="46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ht="13">
      <c r="A4687" s="9"/>
      <c r="B4687" s="46"/>
      <c r="C4687" s="9"/>
      <c r="D4687" s="25"/>
      <c r="E4687" s="27"/>
      <c r="F4687" s="5"/>
      <c r="G4687" s="49"/>
      <c r="H4687" s="28"/>
      <c r="I4687" s="9"/>
      <c r="J4687" s="46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ht="13">
      <c r="A4688" s="9"/>
      <c r="B4688" s="46"/>
      <c r="C4688" s="9"/>
      <c r="D4688" s="25"/>
      <c r="E4688" s="27"/>
      <c r="F4688" s="5"/>
      <c r="G4688" s="49"/>
      <c r="H4688" s="28"/>
      <c r="I4688" s="9"/>
      <c r="J4688" s="46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ht="13">
      <c r="A4689" s="9"/>
      <c r="B4689" s="46"/>
      <c r="C4689" s="9"/>
      <c r="D4689" s="25"/>
      <c r="E4689" s="27"/>
      <c r="F4689" s="5"/>
      <c r="G4689" s="49"/>
      <c r="H4689" s="28"/>
      <c r="I4689" s="9"/>
      <c r="J4689" s="46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ht="13">
      <c r="A4690" s="9"/>
      <c r="B4690" s="46"/>
      <c r="C4690" s="9"/>
      <c r="D4690" s="25"/>
      <c r="E4690" s="27"/>
      <c r="F4690" s="5"/>
      <c r="G4690" s="49"/>
      <c r="H4690" s="28"/>
      <c r="I4690" s="9"/>
      <c r="J4690" s="46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ht="13">
      <c r="A4691" s="9"/>
      <c r="B4691" s="46"/>
      <c r="C4691" s="9"/>
      <c r="D4691" s="25"/>
      <c r="E4691" s="27"/>
      <c r="F4691" s="5"/>
      <c r="G4691" s="49"/>
      <c r="H4691" s="28"/>
      <c r="I4691" s="9"/>
      <c r="J4691" s="46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ht="13">
      <c r="A4692" s="9"/>
      <c r="B4692" s="46"/>
      <c r="C4692" s="9"/>
      <c r="D4692" s="25"/>
      <c r="E4692" s="27"/>
      <c r="F4692" s="5"/>
      <c r="G4692" s="49"/>
      <c r="H4692" s="28"/>
      <c r="I4692" s="9"/>
      <c r="J4692" s="46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ht="13">
      <c r="A4693" s="9"/>
      <c r="B4693" s="46"/>
      <c r="C4693" s="9"/>
      <c r="D4693" s="25"/>
      <c r="E4693" s="27"/>
      <c r="F4693" s="5"/>
      <c r="G4693" s="49"/>
      <c r="H4693" s="28"/>
      <c r="I4693" s="9"/>
      <c r="J4693" s="46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ht="13">
      <c r="A4694" s="9"/>
      <c r="B4694" s="46"/>
      <c r="C4694" s="9"/>
      <c r="D4694" s="25"/>
      <c r="E4694" s="27"/>
      <c r="F4694" s="5"/>
      <c r="G4694" s="49"/>
      <c r="H4694" s="28"/>
      <c r="I4694" s="9"/>
      <c r="J4694" s="46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ht="13">
      <c r="A4695" s="9"/>
      <c r="B4695" s="46"/>
      <c r="C4695" s="9"/>
      <c r="D4695" s="25"/>
      <c r="E4695" s="27"/>
      <c r="F4695" s="5"/>
      <c r="G4695" s="49"/>
      <c r="H4695" s="28"/>
      <c r="I4695" s="9"/>
      <c r="J4695" s="46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ht="13">
      <c r="A4696" s="9"/>
      <c r="B4696" s="46"/>
      <c r="C4696" s="9"/>
      <c r="D4696" s="25"/>
      <c r="E4696" s="27"/>
      <c r="F4696" s="5"/>
      <c r="G4696" s="49"/>
      <c r="H4696" s="28"/>
      <c r="I4696" s="9"/>
      <c r="J4696" s="46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ht="13">
      <c r="A4697" s="9"/>
      <c r="B4697" s="46"/>
      <c r="C4697" s="9"/>
      <c r="D4697" s="25"/>
      <c r="E4697" s="27"/>
      <c r="F4697" s="5"/>
      <c r="G4697" s="49"/>
      <c r="H4697" s="28"/>
      <c r="I4697" s="9"/>
      <c r="J4697" s="46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ht="13">
      <c r="A4698" s="9"/>
      <c r="B4698" s="46"/>
      <c r="C4698" s="9"/>
      <c r="D4698" s="25"/>
      <c r="E4698" s="27"/>
      <c r="F4698" s="5"/>
      <c r="G4698" s="49"/>
      <c r="H4698" s="28"/>
      <c r="I4698" s="9"/>
      <c r="J4698" s="46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ht="13">
      <c r="A4699" s="9"/>
      <c r="B4699" s="46"/>
      <c r="C4699" s="9"/>
      <c r="D4699" s="25"/>
      <c r="E4699" s="27"/>
      <c r="F4699" s="5"/>
      <c r="G4699" s="49"/>
      <c r="H4699" s="28"/>
      <c r="I4699" s="9"/>
      <c r="J4699" s="46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ht="13">
      <c r="A4700" s="9"/>
      <c r="B4700" s="46"/>
      <c r="C4700" s="9"/>
      <c r="D4700" s="25"/>
      <c r="E4700" s="27"/>
      <c r="F4700" s="5"/>
      <c r="G4700" s="49"/>
      <c r="H4700" s="28"/>
      <c r="I4700" s="9"/>
      <c r="J4700" s="46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ht="13">
      <c r="A4701" s="9"/>
      <c r="B4701" s="46"/>
      <c r="C4701" s="9"/>
      <c r="D4701" s="25"/>
      <c r="E4701" s="27"/>
      <c r="F4701" s="5"/>
      <c r="G4701" s="49"/>
      <c r="H4701" s="28"/>
      <c r="I4701" s="9"/>
      <c r="J4701" s="46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ht="13">
      <c r="A4702" s="9"/>
      <c r="B4702" s="46"/>
      <c r="C4702" s="9"/>
      <c r="D4702" s="25"/>
      <c r="E4702" s="27"/>
      <c r="F4702" s="5"/>
      <c r="G4702" s="49"/>
      <c r="H4702" s="28"/>
      <c r="I4702" s="9"/>
      <c r="J4702" s="46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ht="13">
      <c r="A4703" s="9"/>
      <c r="B4703" s="46"/>
      <c r="C4703" s="9"/>
      <c r="D4703" s="25"/>
      <c r="E4703" s="27"/>
      <c r="F4703" s="5"/>
      <c r="G4703" s="49"/>
      <c r="H4703" s="28"/>
      <c r="I4703" s="9"/>
      <c r="J4703" s="46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ht="13">
      <c r="A4704" s="9"/>
      <c r="B4704" s="46"/>
      <c r="C4704" s="9"/>
      <c r="D4704" s="25"/>
      <c r="E4704" s="27"/>
      <c r="F4704" s="5"/>
      <c r="G4704" s="49"/>
      <c r="H4704" s="28"/>
      <c r="I4704" s="9"/>
      <c r="J4704" s="46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ht="13">
      <c r="A4705" s="9"/>
      <c r="B4705" s="46"/>
      <c r="C4705" s="9"/>
      <c r="D4705" s="25"/>
      <c r="E4705" s="27"/>
      <c r="F4705" s="5"/>
      <c r="G4705" s="49"/>
      <c r="H4705" s="28"/>
      <c r="I4705" s="9"/>
      <c r="J4705" s="46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ht="13">
      <c r="A4706" s="9"/>
      <c r="B4706" s="46"/>
      <c r="C4706" s="9"/>
      <c r="D4706" s="25"/>
      <c r="E4706" s="27"/>
      <c r="F4706" s="5"/>
      <c r="G4706" s="49"/>
      <c r="H4706" s="28"/>
      <c r="I4706" s="9"/>
      <c r="J4706" s="46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ht="13">
      <c r="A4707" s="9"/>
      <c r="B4707" s="46"/>
      <c r="C4707" s="9"/>
      <c r="D4707" s="25"/>
      <c r="E4707" s="27"/>
      <c r="F4707" s="5"/>
      <c r="G4707" s="49"/>
      <c r="H4707" s="28"/>
      <c r="I4707" s="9"/>
      <c r="J4707" s="46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ht="13">
      <c r="A4708" s="9"/>
      <c r="B4708" s="46"/>
      <c r="C4708" s="9"/>
      <c r="D4708" s="25"/>
      <c r="E4708" s="27"/>
      <c r="F4708" s="5"/>
      <c r="G4708" s="49"/>
      <c r="H4708" s="28"/>
      <c r="I4708" s="9"/>
      <c r="J4708" s="46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ht="13">
      <c r="A4709" s="9"/>
      <c r="B4709" s="46"/>
      <c r="C4709" s="9"/>
      <c r="D4709" s="25"/>
      <c r="E4709" s="27"/>
      <c r="F4709" s="5"/>
      <c r="G4709" s="49"/>
      <c r="H4709" s="28"/>
      <c r="I4709" s="9"/>
      <c r="J4709" s="46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ht="13">
      <c r="A4710" s="9"/>
      <c r="B4710" s="46"/>
      <c r="C4710" s="9"/>
      <c r="D4710" s="25"/>
      <c r="E4710" s="27"/>
      <c r="F4710" s="5"/>
      <c r="G4710" s="49"/>
      <c r="H4710" s="28"/>
      <c r="I4710" s="9"/>
      <c r="J4710" s="46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ht="13">
      <c r="A4711" s="9"/>
      <c r="B4711" s="46"/>
      <c r="C4711" s="9"/>
      <c r="D4711" s="25"/>
      <c r="E4711" s="27"/>
      <c r="F4711" s="5"/>
      <c r="G4711" s="49"/>
      <c r="H4711" s="28"/>
      <c r="I4711" s="9"/>
      <c r="J4711" s="46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ht="13">
      <c r="A4712" s="9"/>
      <c r="B4712" s="46"/>
      <c r="C4712" s="9"/>
      <c r="D4712" s="25"/>
      <c r="E4712" s="27"/>
      <c r="F4712" s="5"/>
      <c r="G4712" s="49"/>
      <c r="H4712" s="28"/>
      <c r="I4712" s="9"/>
      <c r="J4712" s="46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ht="13">
      <c r="A4713" s="9"/>
      <c r="B4713" s="46"/>
      <c r="C4713" s="9"/>
      <c r="D4713" s="25"/>
      <c r="E4713" s="27"/>
      <c r="F4713" s="5"/>
      <c r="G4713" s="49"/>
      <c r="H4713" s="28"/>
      <c r="I4713" s="9"/>
      <c r="J4713" s="46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ht="13">
      <c r="A4714" s="9"/>
      <c r="B4714" s="46"/>
      <c r="C4714" s="9"/>
      <c r="D4714" s="25"/>
      <c r="E4714" s="27"/>
      <c r="F4714" s="5"/>
      <c r="G4714" s="49"/>
      <c r="H4714" s="28"/>
      <c r="I4714" s="9"/>
      <c r="J4714" s="46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ht="13">
      <c r="A4715" s="9"/>
      <c r="B4715" s="46"/>
      <c r="C4715" s="9"/>
      <c r="D4715" s="25"/>
      <c r="E4715" s="27"/>
      <c r="F4715" s="5"/>
      <c r="G4715" s="49"/>
      <c r="H4715" s="28"/>
      <c r="I4715" s="9"/>
      <c r="J4715" s="46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ht="13">
      <c r="A4716" s="9"/>
      <c r="B4716" s="46"/>
      <c r="C4716" s="9"/>
      <c r="D4716" s="25"/>
      <c r="E4716" s="27"/>
      <c r="F4716" s="5"/>
      <c r="G4716" s="49"/>
      <c r="H4716" s="28"/>
      <c r="I4716" s="9"/>
      <c r="J4716" s="46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ht="13">
      <c r="A4717" s="9"/>
      <c r="B4717" s="46"/>
      <c r="C4717" s="9"/>
      <c r="D4717" s="25"/>
      <c r="E4717" s="27"/>
      <c r="F4717" s="5"/>
      <c r="G4717" s="49"/>
      <c r="H4717" s="28"/>
      <c r="I4717" s="9"/>
      <c r="J4717" s="46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ht="13">
      <c r="A4718" s="9"/>
      <c r="B4718" s="46"/>
      <c r="C4718" s="9"/>
      <c r="D4718" s="25"/>
      <c r="E4718" s="27"/>
      <c r="F4718" s="5"/>
      <c r="G4718" s="49"/>
      <c r="H4718" s="28"/>
      <c r="I4718" s="9"/>
      <c r="J4718" s="46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ht="13">
      <c r="A4719" s="9"/>
      <c r="B4719" s="46"/>
      <c r="C4719" s="9"/>
      <c r="D4719" s="25"/>
      <c r="E4719" s="27"/>
      <c r="F4719" s="5"/>
      <c r="G4719" s="49"/>
      <c r="H4719" s="28"/>
      <c r="I4719" s="9"/>
      <c r="J4719" s="46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ht="13">
      <c r="A4720" s="9"/>
      <c r="B4720" s="46"/>
      <c r="C4720" s="9"/>
      <c r="D4720" s="25"/>
      <c r="E4720" s="27"/>
      <c r="F4720" s="5"/>
      <c r="G4720" s="49"/>
      <c r="H4720" s="28"/>
      <c r="I4720" s="9"/>
      <c r="J4720" s="46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ht="13">
      <c r="A4721" s="9"/>
      <c r="B4721" s="46"/>
      <c r="C4721" s="9"/>
      <c r="D4721" s="25"/>
      <c r="E4721" s="27"/>
      <c r="F4721" s="5"/>
      <c r="G4721" s="49"/>
      <c r="H4721" s="28"/>
      <c r="I4721" s="9"/>
      <c r="J4721" s="46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ht="13">
      <c r="A4722" s="9"/>
      <c r="B4722" s="46"/>
      <c r="C4722" s="9"/>
      <c r="D4722" s="25"/>
      <c r="E4722" s="27"/>
      <c r="F4722" s="5"/>
      <c r="G4722" s="49"/>
      <c r="H4722" s="28"/>
      <c r="I4722" s="9"/>
      <c r="J4722" s="46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ht="13">
      <c r="A4723" s="9"/>
      <c r="B4723" s="46"/>
      <c r="C4723" s="9"/>
      <c r="D4723" s="25"/>
      <c r="E4723" s="27"/>
      <c r="F4723" s="5"/>
      <c r="G4723" s="49"/>
      <c r="H4723" s="28"/>
      <c r="I4723" s="9"/>
      <c r="J4723" s="46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ht="13">
      <c r="A4724" s="9"/>
      <c r="B4724" s="46"/>
      <c r="C4724" s="9"/>
      <c r="D4724" s="25"/>
      <c r="E4724" s="27"/>
      <c r="F4724" s="5"/>
      <c r="G4724" s="49"/>
      <c r="H4724" s="28"/>
      <c r="I4724" s="9"/>
      <c r="J4724" s="46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ht="13">
      <c r="A4725" s="9"/>
      <c r="B4725" s="46"/>
      <c r="C4725" s="9"/>
      <c r="D4725" s="25"/>
      <c r="E4725" s="27"/>
      <c r="F4725" s="5"/>
      <c r="G4725" s="49"/>
      <c r="H4725" s="28"/>
      <c r="I4725" s="9"/>
      <c r="J4725" s="46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ht="13">
      <c r="A4726" s="9"/>
      <c r="B4726" s="46"/>
      <c r="C4726" s="9"/>
      <c r="D4726" s="25"/>
      <c r="E4726" s="27"/>
      <c r="F4726" s="5"/>
      <c r="G4726" s="49"/>
      <c r="H4726" s="28"/>
      <c r="I4726" s="9"/>
      <c r="J4726" s="46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ht="13">
      <c r="A4727" s="9"/>
      <c r="B4727" s="46"/>
      <c r="C4727" s="9"/>
      <c r="D4727" s="25"/>
      <c r="E4727" s="27"/>
      <c r="F4727" s="5"/>
      <c r="G4727" s="49"/>
      <c r="H4727" s="28"/>
      <c r="I4727" s="9"/>
      <c r="J4727" s="46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ht="13">
      <c r="A4728" s="9"/>
      <c r="B4728" s="46"/>
      <c r="C4728" s="9"/>
      <c r="D4728" s="25"/>
      <c r="E4728" s="27"/>
      <c r="F4728" s="5"/>
      <c r="G4728" s="49"/>
      <c r="H4728" s="28"/>
      <c r="I4728" s="9"/>
      <c r="J4728" s="46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ht="13">
      <c r="A4729" s="9"/>
      <c r="B4729" s="46"/>
      <c r="C4729" s="9"/>
      <c r="D4729" s="25"/>
      <c r="E4729" s="27"/>
      <c r="F4729" s="5"/>
      <c r="G4729" s="49"/>
      <c r="H4729" s="28"/>
      <c r="I4729" s="9"/>
      <c r="J4729" s="46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ht="13">
      <c r="A4730" s="9"/>
      <c r="B4730" s="46"/>
      <c r="C4730" s="9"/>
      <c r="D4730" s="25"/>
      <c r="E4730" s="27"/>
      <c r="F4730" s="5"/>
      <c r="G4730" s="49"/>
      <c r="H4730" s="28"/>
      <c r="I4730" s="9"/>
      <c r="J4730" s="46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ht="13">
      <c r="A4731" s="9"/>
      <c r="B4731" s="46"/>
      <c r="C4731" s="9"/>
      <c r="D4731" s="25"/>
      <c r="E4731" s="27"/>
      <c r="F4731" s="5"/>
      <c r="G4731" s="49"/>
      <c r="H4731" s="28"/>
      <c r="I4731" s="9"/>
      <c r="J4731" s="46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ht="13">
      <c r="A4732" s="9"/>
      <c r="B4732" s="46"/>
      <c r="C4732" s="9"/>
      <c r="D4732" s="25"/>
      <c r="E4732" s="27"/>
      <c r="F4732" s="5"/>
      <c r="G4732" s="49"/>
      <c r="H4732" s="28"/>
      <c r="I4732" s="9"/>
      <c r="J4732" s="46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ht="13">
      <c r="A4733" s="9"/>
      <c r="B4733" s="46"/>
      <c r="C4733" s="9"/>
      <c r="D4733" s="25"/>
      <c r="E4733" s="27"/>
      <c r="F4733" s="5"/>
      <c r="G4733" s="49"/>
      <c r="H4733" s="28"/>
      <c r="I4733" s="9"/>
      <c r="J4733" s="46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ht="13">
      <c r="A4734" s="9"/>
      <c r="B4734" s="46"/>
      <c r="C4734" s="9"/>
      <c r="D4734" s="25"/>
      <c r="E4734" s="27"/>
      <c r="F4734" s="5"/>
      <c r="G4734" s="49"/>
      <c r="H4734" s="28"/>
      <c r="I4734" s="9"/>
      <c r="J4734" s="46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ht="13">
      <c r="A4735" s="9"/>
      <c r="B4735" s="46"/>
      <c r="C4735" s="9"/>
      <c r="D4735" s="25"/>
      <c r="E4735" s="27"/>
      <c r="F4735" s="5"/>
      <c r="G4735" s="49"/>
      <c r="H4735" s="28"/>
      <c r="I4735" s="9"/>
      <c r="J4735" s="46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ht="13">
      <c r="A4736" s="9"/>
      <c r="B4736" s="46"/>
      <c r="C4736" s="9"/>
      <c r="D4736" s="25"/>
      <c r="E4736" s="27"/>
      <c r="F4736" s="5"/>
      <c r="G4736" s="49"/>
      <c r="H4736" s="28"/>
      <c r="I4736" s="9"/>
      <c r="J4736" s="46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ht="13">
      <c r="A4737" s="9"/>
      <c r="B4737" s="46"/>
      <c r="C4737" s="9"/>
      <c r="D4737" s="25"/>
      <c r="E4737" s="27"/>
      <c r="F4737" s="5"/>
      <c r="G4737" s="49"/>
      <c r="H4737" s="28"/>
      <c r="I4737" s="9"/>
      <c r="J4737" s="46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ht="13">
      <c r="A4738" s="9"/>
      <c r="B4738" s="46"/>
      <c r="C4738" s="9"/>
      <c r="D4738" s="25"/>
      <c r="E4738" s="27"/>
      <c r="F4738" s="5"/>
      <c r="G4738" s="49"/>
      <c r="H4738" s="28"/>
      <c r="I4738" s="9"/>
      <c r="J4738" s="46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ht="13">
      <c r="A4739" s="9"/>
      <c r="B4739" s="46"/>
      <c r="C4739" s="9"/>
      <c r="D4739" s="25"/>
      <c r="E4739" s="27"/>
      <c r="F4739" s="5"/>
      <c r="G4739" s="49"/>
      <c r="H4739" s="28"/>
      <c r="I4739" s="9"/>
      <c r="J4739" s="46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ht="13">
      <c r="A4740" s="9"/>
      <c r="B4740" s="46"/>
      <c r="C4740" s="9"/>
      <c r="D4740" s="25"/>
      <c r="E4740" s="27"/>
      <c r="F4740" s="5"/>
      <c r="G4740" s="49"/>
      <c r="H4740" s="28"/>
      <c r="I4740" s="9"/>
      <c r="J4740" s="46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ht="13">
      <c r="A4741" s="9"/>
      <c r="B4741" s="46"/>
      <c r="C4741" s="9"/>
      <c r="D4741" s="25"/>
      <c r="E4741" s="27"/>
      <c r="F4741" s="5"/>
      <c r="G4741" s="49"/>
      <c r="H4741" s="28"/>
      <c r="I4741" s="9"/>
      <c r="J4741" s="46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ht="13">
      <c r="A4742" s="9"/>
      <c r="B4742" s="46"/>
      <c r="C4742" s="9"/>
      <c r="D4742" s="25"/>
      <c r="E4742" s="27"/>
      <c r="F4742" s="5"/>
      <c r="G4742" s="49"/>
      <c r="H4742" s="28"/>
      <c r="I4742" s="9"/>
      <c r="J4742" s="46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ht="13">
      <c r="A4743" s="9"/>
      <c r="B4743" s="46"/>
      <c r="C4743" s="9"/>
      <c r="D4743" s="25"/>
      <c r="E4743" s="27"/>
      <c r="F4743" s="5"/>
      <c r="G4743" s="49"/>
      <c r="H4743" s="28"/>
      <c r="I4743" s="9"/>
      <c r="J4743" s="46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ht="13">
      <c r="A4744" s="9"/>
      <c r="B4744" s="46"/>
      <c r="C4744" s="9"/>
      <c r="D4744" s="25"/>
      <c r="E4744" s="27"/>
      <c r="F4744" s="5"/>
      <c r="G4744" s="49"/>
      <c r="H4744" s="28"/>
      <c r="I4744" s="9"/>
      <c r="J4744" s="46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ht="13">
      <c r="A4745" s="9"/>
      <c r="B4745" s="46"/>
      <c r="C4745" s="9"/>
      <c r="D4745" s="25"/>
      <c r="E4745" s="27"/>
      <c r="F4745" s="5"/>
      <c r="G4745" s="49"/>
      <c r="H4745" s="28"/>
      <c r="I4745" s="9"/>
      <c r="J4745" s="46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ht="13">
      <c r="A4746" s="9"/>
      <c r="B4746" s="46"/>
      <c r="C4746" s="9"/>
      <c r="D4746" s="25"/>
      <c r="E4746" s="27"/>
      <c r="F4746" s="5"/>
      <c r="G4746" s="49"/>
      <c r="H4746" s="28"/>
      <c r="I4746" s="9"/>
      <c r="J4746" s="46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ht="13">
      <c r="A4747" s="9"/>
      <c r="B4747" s="46"/>
      <c r="C4747" s="9"/>
      <c r="D4747" s="25"/>
      <c r="E4747" s="27"/>
      <c r="F4747" s="5"/>
      <c r="G4747" s="49"/>
      <c r="H4747" s="28"/>
      <c r="I4747" s="9"/>
      <c r="J4747" s="46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ht="13">
      <c r="A4748" s="9"/>
      <c r="B4748" s="46"/>
      <c r="C4748" s="9"/>
      <c r="D4748" s="25"/>
      <c r="E4748" s="27"/>
      <c r="F4748" s="5"/>
      <c r="G4748" s="49"/>
      <c r="H4748" s="28"/>
      <c r="I4748" s="9"/>
      <c r="J4748" s="46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ht="13">
      <c r="A4749" s="9"/>
      <c r="B4749" s="46"/>
      <c r="C4749" s="9"/>
      <c r="D4749" s="25"/>
      <c r="E4749" s="27"/>
      <c r="F4749" s="5"/>
      <c r="G4749" s="49"/>
      <c r="H4749" s="28"/>
      <c r="I4749" s="9"/>
      <c r="J4749" s="46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ht="13">
      <c r="A4750" s="9"/>
      <c r="B4750" s="46"/>
      <c r="C4750" s="9"/>
      <c r="D4750" s="25"/>
      <c r="E4750" s="27"/>
      <c r="F4750" s="5"/>
      <c r="G4750" s="49"/>
      <c r="H4750" s="28"/>
      <c r="I4750" s="9"/>
      <c r="J4750" s="46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ht="13">
      <c r="A4751" s="9"/>
      <c r="B4751" s="46"/>
      <c r="C4751" s="9"/>
      <c r="D4751" s="25"/>
      <c r="E4751" s="27"/>
      <c r="F4751" s="5"/>
      <c r="G4751" s="49"/>
      <c r="H4751" s="28"/>
      <c r="I4751" s="9"/>
      <c r="J4751" s="46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ht="13">
      <c r="A4752" s="9"/>
      <c r="B4752" s="46"/>
      <c r="C4752" s="9"/>
      <c r="D4752" s="25"/>
      <c r="E4752" s="27"/>
      <c r="F4752" s="5"/>
      <c r="G4752" s="49"/>
      <c r="H4752" s="28"/>
      <c r="I4752" s="9"/>
      <c r="J4752" s="46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ht="13">
      <c r="A4753" s="9"/>
      <c r="B4753" s="46"/>
      <c r="C4753" s="9"/>
      <c r="D4753" s="25"/>
      <c r="E4753" s="27"/>
      <c r="F4753" s="5"/>
      <c r="G4753" s="49"/>
      <c r="H4753" s="28"/>
      <c r="I4753" s="9"/>
      <c r="J4753" s="46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ht="13">
      <c r="A4754" s="9"/>
      <c r="B4754" s="46"/>
      <c r="C4754" s="9"/>
      <c r="D4754" s="25"/>
      <c r="E4754" s="27"/>
      <c r="F4754" s="5"/>
      <c r="G4754" s="49"/>
      <c r="H4754" s="28"/>
      <c r="I4754" s="9"/>
      <c r="J4754" s="46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ht="13">
      <c r="A4755" s="9"/>
      <c r="B4755" s="46"/>
      <c r="C4755" s="9"/>
      <c r="D4755" s="25"/>
      <c r="E4755" s="27"/>
      <c r="F4755" s="5"/>
      <c r="G4755" s="49"/>
      <c r="H4755" s="28"/>
      <c r="I4755" s="9"/>
      <c r="J4755" s="46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ht="13">
      <c r="A4756" s="9"/>
      <c r="B4756" s="46"/>
      <c r="C4756" s="9"/>
      <c r="D4756" s="25"/>
      <c r="E4756" s="27"/>
      <c r="F4756" s="5"/>
      <c r="G4756" s="49"/>
      <c r="H4756" s="28"/>
      <c r="I4756" s="9"/>
      <c r="J4756" s="46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ht="13">
      <c r="A4757" s="9"/>
      <c r="B4757" s="46"/>
      <c r="C4757" s="9"/>
      <c r="D4757" s="25"/>
      <c r="E4757" s="27"/>
      <c r="F4757" s="5"/>
      <c r="G4757" s="49"/>
      <c r="H4757" s="28"/>
      <c r="I4757" s="9"/>
      <c r="J4757" s="46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ht="13">
      <c r="A4758" s="9"/>
      <c r="B4758" s="46"/>
      <c r="C4758" s="9"/>
      <c r="D4758" s="25"/>
      <c r="E4758" s="27"/>
      <c r="F4758" s="5"/>
      <c r="G4758" s="49"/>
      <c r="H4758" s="28"/>
      <c r="I4758" s="9"/>
      <c r="J4758" s="46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ht="13">
      <c r="A4759" s="9"/>
      <c r="B4759" s="46"/>
      <c r="C4759" s="9"/>
      <c r="D4759" s="25"/>
      <c r="E4759" s="27"/>
      <c r="F4759" s="5"/>
      <c r="G4759" s="49"/>
      <c r="H4759" s="28"/>
      <c r="I4759" s="9"/>
      <c r="J4759" s="46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ht="13">
      <c r="A4760" s="9"/>
      <c r="B4760" s="46"/>
      <c r="C4760" s="9"/>
      <c r="D4760" s="25"/>
      <c r="E4760" s="27"/>
      <c r="F4760" s="5"/>
      <c r="G4760" s="49"/>
      <c r="H4760" s="28"/>
      <c r="I4760" s="9"/>
      <c r="J4760" s="46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ht="13">
      <c r="A4761" s="9"/>
      <c r="B4761" s="46"/>
      <c r="C4761" s="9"/>
      <c r="D4761" s="25"/>
      <c r="E4761" s="27"/>
      <c r="F4761" s="5"/>
      <c r="G4761" s="49"/>
      <c r="H4761" s="28"/>
      <c r="I4761" s="9"/>
      <c r="J4761" s="46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ht="13">
      <c r="A4762" s="9"/>
      <c r="B4762" s="46"/>
      <c r="C4762" s="9"/>
      <c r="D4762" s="25"/>
      <c r="E4762" s="27"/>
      <c r="F4762" s="5"/>
      <c r="G4762" s="49"/>
      <c r="H4762" s="28"/>
      <c r="I4762" s="9"/>
      <c r="J4762" s="46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ht="13">
      <c r="A4763" s="9"/>
      <c r="B4763" s="46"/>
      <c r="C4763" s="9"/>
      <c r="D4763" s="25"/>
      <c r="E4763" s="27"/>
      <c r="F4763" s="5"/>
      <c r="G4763" s="49"/>
      <c r="H4763" s="28"/>
      <c r="I4763" s="9"/>
      <c r="J4763" s="46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ht="13">
      <c r="A4764" s="9"/>
      <c r="B4764" s="46"/>
      <c r="C4764" s="9"/>
      <c r="D4764" s="25"/>
      <c r="E4764" s="27"/>
      <c r="F4764" s="5"/>
      <c r="G4764" s="49"/>
      <c r="H4764" s="28"/>
      <c r="I4764" s="9"/>
      <c r="J4764" s="46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ht="13">
      <c r="A4765" s="9"/>
      <c r="B4765" s="46"/>
      <c r="C4765" s="9"/>
      <c r="D4765" s="25"/>
      <c r="E4765" s="27"/>
      <c r="F4765" s="5"/>
      <c r="G4765" s="49"/>
      <c r="H4765" s="28"/>
      <c r="I4765" s="9"/>
      <c r="J4765" s="46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ht="13">
      <c r="A4766" s="9"/>
      <c r="B4766" s="46"/>
      <c r="C4766" s="9"/>
      <c r="D4766" s="25"/>
      <c r="E4766" s="27"/>
      <c r="F4766" s="5"/>
      <c r="G4766" s="49"/>
      <c r="H4766" s="28"/>
      <c r="I4766" s="9"/>
      <c r="J4766" s="46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ht="13">
      <c r="A4767" s="9"/>
      <c r="B4767" s="46"/>
      <c r="C4767" s="9"/>
      <c r="D4767" s="25"/>
      <c r="E4767" s="27"/>
      <c r="F4767" s="5"/>
      <c r="G4767" s="49"/>
      <c r="H4767" s="28"/>
      <c r="I4767" s="9"/>
      <c r="J4767" s="46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ht="13">
      <c r="A4768" s="9"/>
      <c r="B4768" s="46"/>
      <c r="C4768" s="9"/>
      <c r="D4768" s="25"/>
      <c r="E4768" s="27"/>
      <c r="F4768" s="5"/>
      <c r="G4768" s="49"/>
      <c r="H4768" s="28"/>
      <c r="I4768" s="9"/>
      <c r="J4768" s="46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ht="13">
      <c r="A4769" s="9"/>
      <c r="B4769" s="46"/>
      <c r="C4769" s="9"/>
      <c r="D4769" s="25"/>
      <c r="E4769" s="27"/>
      <c r="F4769" s="5"/>
      <c r="G4769" s="49"/>
      <c r="H4769" s="28"/>
      <c r="I4769" s="9"/>
      <c r="J4769" s="46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ht="13">
      <c r="A4770" s="9"/>
      <c r="B4770" s="46"/>
      <c r="C4770" s="9"/>
      <c r="D4770" s="25"/>
      <c r="E4770" s="27"/>
      <c r="F4770" s="5"/>
      <c r="G4770" s="49"/>
      <c r="H4770" s="28"/>
      <c r="I4770" s="9"/>
      <c r="J4770" s="46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ht="13">
      <c r="A4771" s="9"/>
      <c r="B4771" s="46"/>
      <c r="C4771" s="9"/>
      <c r="D4771" s="25"/>
      <c r="E4771" s="27"/>
      <c r="F4771" s="5"/>
      <c r="G4771" s="49"/>
      <c r="H4771" s="28"/>
      <c r="I4771" s="9"/>
      <c r="J4771" s="46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ht="13">
      <c r="A4772" s="9"/>
      <c r="B4772" s="46"/>
      <c r="C4772" s="9"/>
      <c r="D4772" s="25"/>
      <c r="E4772" s="27"/>
      <c r="F4772" s="5"/>
      <c r="G4772" s="49"/>
      <c r="H4772" s="28"/>
      <c r="I4772" s="9"/>
      <c r="J4772" s="46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ht="13">
      <c r="A4773" s="9"/>
      <c r="B4773" s="46"/>
      <c r="C4773" s="9"/>
      <c r="D4773" s="25"/>
      <c r="E4773" s="27"/>
      <c r="F4773" s="5"/>
      <c r="G4773" s="49"/>
      <c r="H4773" s="28"/>
      <c r="I4773" s="9"/>
      <c r="J4773" s="46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ht="13">
      <c r="A4774" s="9"/>
      <c r="B4774" s="46"/>
      <c r="C4774" s="9"/>
      <c r="D4774" s="25"/>
      <c r="E4774" s="27"/>
      <c r="F4774" s="5"/>
      <c r="G4774" s="49"/>
      <c r="H4774" s="28"/>
      <c r="I4774" s="9"/>
      <c r="J4774" s="46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ht="13">
      <c r="A4775" s="9"/>
      <c r="B4775" s="46"/>
      <c r="C4775" s="9"/>
      <c r="D4775" s="25"/>
      <c r="E4775" s="27"/>
      <c r="F4775" s="5"/>
      <c r="G4775" s="49"/>
      <c r="H4775" s="28"/>
      <c r="I4775" s="9"/>
      <c r="J4775" s="46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ht="13">
      <c r="A4776" s="9"/>
      <c r="B4776" s="46"/>
      <c r="C4776" s="9"/>
      <c r="D4776" s="25"/>
      <c r="E4776" s="27"/>
      <c r="F4776" s="5"/>
      <c r="G4776" s="49"/>
      <c r="H4776" s="28"/>
      <c r="I4776" s="9"/>
      <c r="J4776" s="46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ht="13">
      <c r="A4777" s="9"/>
      <c r="B4777" s="46"/>
      <c r="C4777" s="9"/>
      <c r="D4777" s="25"/>
      <c r="E4777" s="27"/>
      <c r="F4777" s="5"/>
      <c r="G4777" s="49"/>
      <c r="H4777" s="28"/>
      <c r="I4777" s="9"/>
      <c r="J4777" s="46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ht="13">
      <c r="A4778" s="9"/>
      <c r="B4778" s="46"/>
      <c r="C4778" s="9"/>
      <c r="D4778" s="25"/>
      <c r="E4778" s="27"/>
      <c r="F4778" s="5"/>
      <c r="G4778" s="49"/>
      <c r="H4778" s="28"/>
      <c r="I4778" s="9"/>
      <c r="J4778" s="46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ht="13">
      <c r="A4779" s="9"/>
      <c r="B4779" s="46"/>
      <c r="C4779" s="9"/>
      <c r="D4779" s="25"/>
      <c r="E4779" s="27"/>
      <c r="F4779" s="5"/>
      <c r="G4779" s="49"/>
      <c r="H4779" s="28"/>
      <c r="I4779" s="9"/>
      <c r="J4779" s="46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ht="13">
      <c r="A4780" s="9"/>
      <c r="B4780" s="46"/>
      <c r="C4780" s="9"/>
      <c r="D4780" s="25"/>
      <c r="E4780" s="27"/>
      <c r="F4780" s="5"/>
      <c r="G4780" s="49"/>
      <c r="H4780" s="28"/>
      <c r="I4780" s="9"/>
      <c r="J4780" s="46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ht="13">
      <c r="A4781" s="9"/>
      <c r="B4781" s="46"/>
      <c r="C4781" s="9"/>
      <c r="D4781" s="25"/>
      <c r="E4781" s="27"/>
      <c r="F4781" s="5"/>
      <c r="G4781" s="49"/>
      <c r="H4781" s="28"/>
      <c r="I4781" s="9"/>
      <c r="J4781" s="46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ht="13">
      <c r="A4782" s="9"/>
      <c r="B4782" s="46"/>
      <c r="C4782" s="9"/>
      <c r="D4782" s="25"/>
      <c r="E4782" s="27"/>
      <c r="F4782" s="5"/>
      <c r="G4782" s="49"/>
      <c r="H4782" s="28"/>
      <c r="I4782" s="9"/>
      <c r="J4782" s="46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ht="13">
      <c r="A4783" s="9"/>
      <c r="B4783" s="46"/>
      <c r="C4783" s="9"/>
      <c r="D4783" s="25"/>
      <c r="E4783" s="27"/>
      <c r="F4783" s="5"/>
      <c r="G4783" s="49"/>
      <c r="H4783" s="28"/>
      <c r="I4783" s="9"/>
      <c r="J4783" s="46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ht="13">
      <c r="A4784" s="9"/>
      <c r="B4784" s="46"/>
      <c r="C4784" s="9"/>
      <c r="D4784" s="25"/>
      <c r="E4784" s="27"/>
      <c r="F4784" s="5"/>
      <c r="G4784" s="49"/>
      <c r="H4784" s="28"/>
      <c r="I4784" s="9"/>
      <c r="J4784" s="46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ht="13">
      <c r="A4785" s="9"/>
      <c r="B4785" s="46"/>
      <c r="C4785" s="9"/>
      <c r="D4785" s="25"/>
      <c r="E4785" s="27"/>
      <c r="F4785" s="5"/>
      <c r="G4785" s="49"/>
      <c r="H4785" s="28"/>
      <c r="I4785" s="9"/>
      <c r="J4785" s="46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ht="13">
      <c r="A4786" s="9"/>
      <c r="B4786" s="46"/>
      <c r="C4786" s="9"/>
      <c r="D4786" s="25"/>
      <c r="E4786" s="27"/>
      <c r="F4786" s="5"/>
      <c r="G4786" s="49"/>
      <c r="H4786" s="28"/>
      <c r="I4786" s="9"/>
      <c r="J4786" s="46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ht="13">
      <c r="A4787" s="9"/>
      <c r="B4787" s="46"/>
      <c r="C4787" s="9"/>
      <c r="D4787" s="25"/>
      <c r="E4787" s="27"/>
      <c r="F4787" s="5"/>
      <c r="G4787" s="49"/>
      <c r="H4787" s="28"/>
      <c r="I4787" s="9"/>
      <c r="J4787" s="46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ht="13">
      <c r="A4788" s="9"/>
      <c r="B4788" s="46"/>
      <c r="C4788" s="9"/>
      <c r="D4788" s="25"/>
      <c r="E4788" s="27"/>
      <c r="F4788" s="5"/>
      <c r="G4788" s="49"/>
      <c r="H4788" s="28"/>
      <c r="I4788" s="9"/>
      <c r="J4788" s="46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ht="13">
      <c r="A4789" s="9"/>
      <c r="B4789" s="46"/>
      <c r="C4789" s="9"/>
      <c r="D4789" s="25"/>
      <c r="E4789" s="27"/>
      <c r="F4789" s="5"/>
      <c r="G4789" s="49"/>
      <c r="H4789" s="28"/>
      <c r="I4789" s="9"/>
      <c r="J4789" s="46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ht="13">
      <c r="A4790" s="9"/>
      <c r="B4790" s="46"/>
      <c r="C4790" s="9"/>
      <c r="D4790" s="25"/>
      <c r="E4790" s="27"/>
      <c r="F4790" s="5"/>
      <c r="G4790" s="49"/>
      <c r="H4790" s="28"/>
      <c r="I4790" s="9"/>
      <c r="J4790" s="46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ht="13">
      <c r="A4791" s="9"/>
      <c r="B4791" s="46"/>
      <c r="C4791" s="9"/>
      <c r="D4791" s="25"/>
      <c r="E4791" s="27"/>
      <c r="F4791" s="5"/>
      <c r="G4791" s="49"/>
      <c r="H4791" s="28"/>
      <c r="I4791" s="9"/>
      <c r="J4791" s="46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ht="13">
      <c r="A4792" s="9"/>
      <c r="B4792" s="46"/>
      <c r="C4792" s="9"/>
      <c r="D4792" s="25"/>
      <c r="E4792" s="27"/>
      <c r="F4792" s="5"/>
      <c r="G4792" s="49"/>
      <c r="H4792" s="28"/>
      <c r="I4792" s="9"/>
      <c r="J4792" s="46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ht="13">
      <c r="A4793" s="9"/>
      <c r="B4793" s="46"/>
      <c r="C4793" s="9"/>
      <c r="D4793" s="25"/>
      <c r="E4793" s="27"/>
      <c r="F4793" s="5"/>
      <c r="G4793" s="49"/>
      <c r="H4793" s="28"/>
      <c r="I4793" s="9"/>
      <c r="J4793" s="46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ht="13">
      <c r="A4794" s="9"/>
      <c r="B4794" s="46"/>
      <c r="C4794" s="9"/>
      <c r="D4794" s="25"/>
      <c r="E4794" s="27"/>
      <c r="F4794" s="5"/>
      <c r="G4794" s="49"/>
      <c r="H4794" s="28"/>
      <c r="I4794" s="9"/>
      <c r="J4794" s="46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ht="13">
      <c r="A4795" s="9"/>
      <c r="B4795" s="46"/>
      <c r="C4795" s="9"/>
      <c r="D4795" s="25"/>
      <c r="E4795" s="27"/>
      <c r="F4795" s="5"/>
      <c r="G4795" s="49"/>
      <c r="H4795" s="28"/>
      <c r="I4795" s="9"/>
      <c r="J4795" s="46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ht="13">
      <c r="A4796" s="9"/>
      <c r="B4796" s="46"/>
      <c r="C4796" s="9"/>
      <c r="D4796" s="25"/>
      <c r="E4796" s="27"/>
      <c r="F4796" s="5"/>
      <c r="G4796" s="49"/>
      <c r="H4796" s="28"/>
      <c r="I4796" s="9"/>
      <c r="J4796" s="46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ht="13">
      <c r="A4797" s="9"/>
      <c r="B4797" s="46"/>
      <c r="C4797" s="9"/>
      <c r="D4797" s="25"/>
      <c r="E4797" s="27"/>
      <c r="F4797" s="5"/>
      <c r="G4797" s="49"/>
      <c r="H4797" s="28"/>
      <c r="I4797" s="9"/>
      <c r="J4797" s="46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ht="13">
      <c r="A4798" s="9"/>
      <c r="B4798" s="46"/>
      <c r="C4798" s="9"/>
      <c r="D4798" s="25"/>
      <c r="E4798" s="27"/>
      <c r="F4798" s="5"/>
      <c r="G4798" s="49"/>
      <c r="H4798" s="28"/>
      <c r="I4798" s="9"/>
      <c r="J4798" s="46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ht="13">
      <c r="A4799" s="9"/>
      <c r="B4799" s="46"/>
      <c r="C4799" s="9"/>
      <c r="D4799" s="25"/>
      <c r="E4799" s="27"/>
      <c r="F4799" s="5"/>
      <c r="G4799" s="49"/>
      <c r="H4799" s="28"/>
      <c r="I4799" s="9"/>
      <c r="J4799" s="46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ht="13">
      <c r="A4800" s="9"/>
      <c r="B4800" s="46"/>
      <c r="C4800" s="9"/>
      <c r="D4800" s="25"/>
      <c r="E4800" s="27"/>
      <c r="F4800" s="5"/>
      <c r="G4800" s="49"/>
      <c r="H4800" s="28"/>
      <c r="I4800" s="9"/>
      <c r="J4800" s="46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ht="13">
      <c r="A4801" s="9"/>
      <c r="B4801" s="46"/>
      <c r="C4801" s="9"/>
      <c r="D4801" s="25"/>
      <c r="E4801" s="27"/>
      <c r="F4801" s="5"/>
      <c r="G4801" s="49"/>
      <c r="H4801" s="28"/>
      <c r="I4801" s="9"/>
      <c r="J4801" s="46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ht="13">
      <c r="A4802" s="9"/>
      <c r="B4802" s="46"/>
      <c r="C4802" s="9"/>
      <c r="D4802" s="25"/>
      <c r="E4802" s="27"/>
      <c r="F4802" s="5"/>
      <c r="G4802" s="49"/>
      <c r="H4802" s="28"/>
      <c r="I4802" s="9"/>
      <c r="J4802" s="46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ht="13">
      <c r="A4803" s="9"/>
      <c r="B4803" s="46"/>
      <c r="C4803" s="9"/>
      <c r="D4803" s="25"/>
      <c r="E4803" s="27"/>
      <c r="F4803" s="5"/>
      <c r="G4803" s="49"/>
      <c r="H4803" s="28"/>
      <c r="I4803" s="9"/>
      <c r="J4803" s="46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ht="13">
      <c r="A4804" s="9"/>
      <c r="B4804" s="46"/>
      <c r="C4804" s="9"/>
      <c r="D4804" s="25"/>
      <c r="E4804" s="27"/>
      <c r="F4804" s="5"/>
      <c r="G4804" s="49"/>
      <c r="H4804" s="28"/>
      <c r="I4804" s="9"/>
      <c r="J4804" s="46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ht="13">
      <c r="A4805" s="9"/>
      <c r="B4805" s="46"/>
      <c r="C4805" s="9"/>
      <c r="D4805" s="25"/>
      <c r="E4805" s="27"/>
      <c r="F4805" s="5"/>
      <c r="G4805" s="49"/>
      <c r="H4805" s="28"/>
      <c r="I4805" s="9"/>
      <c r="J4805" s="46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ht="13">
      <c r="A4806" s="9"/>
      <c r="B4806" s="46"/>
      <c r="C4806" s="9"/>
      <c r="D4806" s="25"/>
      <c r="E4806" s="27"/>
      <c r="F4806" s="5"/>
      <c r="G4806" s="49"/>
      <c r="H4806" s="28"/>
      <c r="I4806" s="9"/>
      <c r="J4806" s="46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ht="13">
      <c r="A4807" s="9"/>
      <c r="B4807" s="46"/>
      <c r="C4807" s="9"/>
      <c r="D4807" s="25"/>
      <c r="E4807" s="27"/>
      <c r="F4807" s="5"/>
      <c r="G4807" s="49"/>
      <c r="H4807" s="28"/>
      <c r="I4807" s="9"/>
      <c r="J4807" s="46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ht="13">
      <c r="A4808" s="9"/>
      <c r="B4808" s="46"/>
      <c r="C4808" s="9"/>
      <c r="D4808" s="25"/>
      <c r="E4808" s="27"/>
      <c r="F4808" s="5"/>
      <c r="G4808" s="49"/>
      <c r="H4808" s="28"/>
      <c r="I4808" s="9"/>
      <c r="J4808" s="46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ht="13">
      <c r="A4809" s="9"/>
      <c r="B4809" s="46"/>
      <c r="C4809" s="9"/>
      <c r="D4809" s="25"/>
      <c r="E4809" s="27"/>
      <c r="F4809" s="5"/>
      <c r="G4809" s="49"/>
      <c r="H4809" s="28"/>
      <c r="I4809" s="9"/>
      <c r="J4809" s="46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ht="13">
      <c r="A4810" s="9"/>
      <c r="B4810" s="46"/>
      <c r="C4810" s="9"/>
      <c r="D4810" s="25"/>
      <c r="E4810" s="27"/>
      <c r="F4810" s="5"/>
      <c r="G4810" s="49"/>
      <c r="H4810" s="28"/>
      <c r="I4810" s="9"/>
      <c r="J4810" s="46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ht="13">
      <c r="A4811" s="9"/>
      <c r="B4811" s="46"/>
      <c r="C4811" s="9"/>
      <c r="D4811" s="25"/>
      <c r="E4811" s="27"/>
      <c r="F4811" s="5"/>
      <c r="G4811" s="49"/>
      <c r="H4811" s="28"/>
      <c r="I4811" s="9"/>
      <c r="J4811" s="46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ht="13">
      <c r="A4812" s="9"/>
      <c r="B4812" s="46"/>
      <c r="C4812" s="9"/>
      <c r="D4812" s="25"/>
      <c r="E4812" s="27"/>
      <c r="F4812" s="5"/>
      <c r="G4812" s="49"/>
      <c r="H4812" s="28"/>
      <c r="I4812" s="9"/>
      <c r="J4812" s="46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ht="13">
      <c r="A4813" s="9"/>
      <c r="B4813" s="46"/>
      <c r="C4813" s="9"/>
      <c r="D4813" s="25"/>
      <c r="E4813" s="27"/>
      <c r="F4813" s="5"/>
      <c r="G4813" s="49"/>
      <c r="H4813" s="28"/>
      <c r="I4813" s="9"/>
      <c r="J4813" s="46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ht="13">
      <c r="A4814" s="9"/>
      <c r="B4814" s="46"/>
      <c r="C4814" s="9"/>
      <c r="D4814" s="25"/>
      <c r="E4814" s="27"/>
      <c r="F4814" s="5"/>
      <c r="G4814" s="49"/>
      <c r="H4814" s="28"/>
      <c r="I4814" s="9"/>
      <c r="J4814" s="46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ht="13">
      <c r="A4815" s="9"/>
      <c r="B4815" s="46"/>
      <c r="C4815" s="9"/>
      <c r="D4815" s="25"/>
      <c r="E4815" s="27"/>
      <c r="F4815" s="5"/>
      <c r="G4815" s="49"/>
      <c r="H4815" s="28"/>
      <c r="I4815" s="9"/>
      <c r="J4815" s="46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ht="13">
      <c r="A4816" s="9"/>
      <c r="B4816" s="46"/>
      <c r="C4816" s="9"/>
      <c r="D4816" s="25"/>
      <c r="E4816" s="27"/>
      <c r="F4816" s="5"/>
      <c r="G4816" s="49"/>
      <c r="H4816" s="28"/>
      <c r="I4816" s="9"/>
      <c r="J4816" s="46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ht="13">
      <c r="A4817" s="9"/>
      <c r="B4817" s="46"/>
      <c r="C4817" s="9"/>
      <c r="D4817" s="25"/>
      <c r="E4817" s="27"/>
      <c r="F4817" s="5"/>
      <c r="G4817" s="49"/>
      <c r="H4817" s="28"/>
      <c r="I4817" s="9"/>
      <c r="J4817" s="46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ht="13">
      <c r="A4818" s="9"/>
      <c r="B4818" s="46"/>
      <c r="C4818" s="9"/>
      <c r="D4818" s="25"/>
      <c r="E4818" s="27"/>
      <c r="F4818" s="5"/>
      <c r="G4818" s="49"/>
      <c r="H4818" s="28"/>
      <c r="I4818" s="9"/>
      <c r="J4818" s="46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ht="13">
      <c r="A4819" s="9"/>
      <c r="B4819" s="46"/>
      <c r="C4819" s="9"/>
      <c r="D4819" s="25"/>
      <c r="E4819" s="27"/>
      <c r="F4819" s="5"/>
      <c r="G4819" s="49"/>
      <c r="H4819" s="28"/>
      <c r="I4819" s="9"/>
      <c r="J4819" s="46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ht="13">
      <c r="A4820" s="9"/>
      <c r="B4820" s="46"/>
      <c r="C4820" s="9"/>
      <c r="D4820" s="25"/>
      <c r="E4820" s="27"/>
      <c r="F4820" s="5"/>
      <c r="G4820" s="49"/>
      <c r="H4820" s="28"/>
      <c r="I4820" s="9"/>
      <c r="J4820" s="46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ht="13">
      <c r="A4821" s="9"/>
      <c r="B4821" s="46"/>
      <c r="C4821" s="9"/>
      <c r="D4821" s="25"/>
      <c r="E4821" s="27"/>
      <c r="F4821" s="5"/>
      <c r="G4821" s="49"/>
      <c r="H4821" s="28"/>
      <c r="I4821" s="9"/>
      <c r="J4821" s="46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ht="13">
      <c r="A4822" s="9"/>
      <c r="B4822" s="46"/>
      <c r="C4822" s="9"/>
      <c r="D4822" s="25"/>
      <c r="E4822" s="27"/>
      <c r="F4822" s="5"/>
      <c r="G4822" s="49"/>
      <c r="H4822" s="28"/>
      <c r="I4822" s="9"/>
      <c r="J4822" s="46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ht="13">
      <c r="A4823" s="9"/>
      <c r="B4823" s="46"/>
      <c r="C4823" s="9"/>
      <c r="D4823" s="25"/>
      <c r="E4823" s="27"/>
      <c r="F4823" s="5"/>
      <c r="G4823" s="49"/>
      <c r="H4823" s="28"/>
      <c r="I4823" s="9"/>
      <c r="J4823" s="46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ht="13">
      <c r="A4824" s="9"/>
      <c r="B4824" s="46"/>
      <c r="C4824" s="9"/>
      <c r="D4824" s="25"/>
      <c r="E4824" s="27"/>
      <c r="F4824" s="5"/>
      <c r="G4824" s="49"/>
      <c r="H4824" s="28"/>
      <c r="I4824" s="9"/>
      <c r="J4824" s="46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ht="13">
      <c r="A4825" s="9"/>
      <c r="B4825" s="46"/>
      <c r="C4825" s="9"/>
      <c r="D4825" s="25"/>
      <c r="E4825" s="27"/>
      <c r="F4825" s="5"/>
      <c r="G4825" s="49"/>
      <c r="H4825" s="28"/>
      <c r="I4825" s="9"/>
      <c r="J4825" s="46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ht="13">
      <c r="A4826" s="9"/>
      <c r="B4826" s="46"/>
      <c r="C4826" s="9"/>
      <c r="D4826" s="25"/>
      <c r="E4826" s="27"/>
      <c r="F4826" s="5"/>
      <c r="G4826" s="49"/>
      <c r="H4826" s="28"/>
      <c r="I4826" s="9"/>
      <c r="J4826" s="46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ht="13">
      <c r="A4827" s="9"/>
      <c r="B4827" s="46"/>
      <c r="C4827" s="9"/>
      <c r="D4827" s="25"/>
      <c r="E4827" s="27"/>
      <c r="F4827" s="5"/>
      <c r="G4827" s="49"/>
      <c r="H4827" s="28"/>
      <c r="I4827" s="9"/>
      <c r="J4827" s="46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ht="13">
      <c r="A4828" s="9"/>
      <c r="B4828" s="46"/>
      <c r="C4828" s="9"/>
      <c r="D4828" s="25"/>
      <c r="E4828" s="27"/>
      <c r="F4828" s="5"/>
      <c r="G4828" s="49"/>
      <c r="H4828" s="28"/>
      <c r="I4828" s="9"/>
      <c r="J4828" s="46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ht="13">
      <c r="A4829" s="9"/>
      <c r="B4829" s="46"/>
      <c r="C4829" s="9"/>
      <c r="D4829" s="25"/>
      <c r="E4829" s="27"/>
      <c r="F4829" s="5"/>
      <c r="G4829" s="49"/>
      <c r="H4829" s="28"/>
      <c r="I4829" s="9"/>
      <c r="J4829" s="46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ht="13">
      <c r="A4830" s="9"/>
      <c r="B4830" s="46"/>
      <c r="C4830" s="9"/>
      <c r="D4830" s="25"/>
      <c r="E4830" s="27"/>
      <c r="F4830" s="5"/>
      <c r="G4830" s="49"/>
      <c r="H4830" s="28"/>
      <c r="I4830" s="9"/>
      <c r="J4830" s="46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ht="13">
      <c r="A4831" s="9"/>
      <c r="B4831" s="46"/>
      <c r="C4831" s="9"/>
      <c r="D4831" s="25"/>
      <c r="E4831" s="27"/>
      <c r="F4831" s="5"/>
      <c r="G4831" s="49"/>
      <c r="H4831" s="28"/>
      <c r="I4831" s="9"/>
      <c r="J4831" s="46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ht="13">
      <c r="A4832" s="9"/>
      <c r="B4832" s="46"/>
      <c r="C4832" s="9"/>
      <c r="D4832" s="25"/>
      <c r="E4832" s="27"/>
      <c r="F4832" s="5"/>
      <c r="G4832" s="49"/>
      <c r="H4832" s="28"/>
      <c r="I4832" s="9"/>
      <c r="J4832" s="46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ht="13">
      <c r="A4833" s="9"/>
      <c r="B4833" s="46"/>
      <c r="C4833" s="9"/>
      <c r="D4833" s="25"/>
      <c r="E4833" s="27"/>
      <c r="F4833" s="5"/>
      <c r="G4833" s="49"/>
      <c r="H4833" s="28"/>
      <c r="I4833" s="9"/>
      <c r="J4833" s="46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ht="13">
      <c r="A4834" s="9"/>
      <c r="B4834" s="46"/>
      <c r="C4834" s="9"/>
      <c r="D4834" s="25"/>
      <c r="E4834" s="27"/>
      <c r="F4834" s="5"/>
      <c r="G4834" s="49"/>
      <c r="H4834" s="28"/>
      <c r="I4834" s="9"/>
      <c r="J4834" s="46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ht="13">
      <c r="A4835" s="9"/>
      <c r="B4835" s="46"/>
      <c r="C4835" s="9"/>
      <c r="D4835" s="25"/>
      <c r="E4835" s="27"/>
      <c r="F4835" s="5"/>
      <c r="G4835" s="49"/>
      <c r="H4835" s="28"/>
      <c r="I4835" s="9"/>
      <c r="J4835" s="46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ht="13">
      <c r="A4836" s="9"/>
      <c r="B4836" s="46"/>
      <c r="C4836" s="9"/>
      <c r="D4836" s="25"/>
      <c r="E4836" s="27"/>
      <c r="F4836" s="5"/>
      <c r="G4836" s="49"/>
      <c r="H4836" s="28"/>
      <c r="I4836" s="9"/>
      <c r="J4836" s="46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ht="13">
      <c r="A4837" s="9"/>
      <c r="B4837" s="46"/>
      <c r="C4837" s="9"/>
      <c r="D4837" s="25"/>
      <c r="E4837" s="27"/>
      <c r="F4837" s="5"/>
      <c r="G4837" s="49"/>
      <c r="H4837" s="28"/>
      <c r="I4837" s="9"/>
      <c r="J4837" s="46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ht="13">
      <c r="A4838" s="9"/>
      <c r="B4838" s="46"/>
      <c r="C4838" s="9"/>
      <c r="D4838" s="25"/>
      <c r="E4838" s="27"/>
      <c r="F4838" s="5"/>
      <c r="G4838" s="49"/>
      <c r="H4838" s="28"/>
      <c r="I4838" s="9"/>
      <c r="J4838" s="46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ht="13">
      <c r="A4839" s="9"/>
      <c r="B4839" s="46"/>
      <c r="C4839" s="9"/>
      <c r="D4839" s="25"/>
      <c r="E4839" s="27"/>
      <c r="F4839" s="5"/>
      <c r="G4839" s="49"/>
      <c r="H4839" s="28"/>
      <c r="I4839" s="9"/>
      <c r="J4839" s="46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ht="13">
      <c r="A4840" s="9"/>
      <c r="B4840" s="46"/>
      <c r="C4840" s="9"/>
      <c r="D4840" s="25"/>
      <c r="E4840" s="27"/>
      <c r="F4840" s="5"/>
      <c r="G4840" s="49"/>
      <c r="H4840" s="28"/>
      <c r="I4840" s="9"/>
      <c r="J4840" s="46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ht="13">
      <c r="A4841" s="9"/>
      <c r="B4841" s="46"/>
      <c r="C4841" s="9"/>
      <c r="D4841" s="25"/>
      <c r="E4841" s="27"/>
      <c r="F4841" s="5"/>
      <c r="G4841" s="49"/>
      <c r="H4841" s="28"/>
      <c r="I4841" s="9"/>
      <c r="J4841" s="46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ht="13">
      <c r="A4842" s="9"/>
      <c r="B4842" s="46"/>
      <c r="C4842" s="9"/>
      <c r="D4842" s="25"/>
      <c r="E4842" s="27"/>
      <c r="F4842" s="5"/>
      <c r="G4842" s="49"/>
      <c r="H4842" s="28"/>
      <c r="I4842" s="9"/>
      <c r="J4842" s="46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ht="13">
      <c r="A4843" s="9"/>
      <c r="B4843" s="46"/>
      <c r="C4843" s="9"/>
      <c r="D4843" s="25"/>
      <c r="E4843" s="27"/>
      <c r="F4843" s="5"/>
      <c r="G4843" s="49"/>
      <c r="H4843" s="28"/>
      <c r="I4843" s="9"/>
      <c r="J4843" s="46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ht="13">
      <c r="A4844" s="9"/>
      <c r="B4844" s="46"/>
      <c r="C4844" s="9"/>
      <c r="D4844" s="25"/>
      <c r="E4844" s="27"/>
      <c r="F4844" s="5"/>
      <c r="G4844" s="49"/>
      <c r="H4844" s="28"/>
      <c r="I4844" s="9"/>
      <c r="J4844" s="46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ht="13">
      <c r="A4845" s="9"/>
      <c r="B4845" s="46"/>
      <c r="C4845" s="9"/>
      <c r="D4845" s="25"/>
      <c r="E4845" s="27"/>
      <c r="F4845" s="5"/>
      <c r="G4845" s="49"/>
      <c r="H4845" s="28"/>
      <c r="I4845" s="9"/>
      <c r="J4845" s="46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ht="13">
      <c r="A4846" s="9"/>
      <c r="B4846" s="46"/>
      <c r="C4846" s="9"/>
      <c r="D4846" s="25"/>
      <c r="E4846" s="27"/>
      <c r="F4846" s="5"/>
      <c r="G4846" s="49"/>
      <c r="H4846" s="28"/>
      <c r="I4846" s="9"/>
      <c r="J4846" s="46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ht="13">
      <c r="A4847" s="9"/>
      <c r="B4847" s="46"/>
      <c r="C4847" s="9"/>
      <c r="D4847" s="25"/>
      <c r="E4847" s="27"/>
      <c r="F4847" s="5"/>
      <c r="G4847" s="49"/>
      <c r="H4847" s="28"/>
      <c r="I4847" s="9"/>
      <c r="J4847" s="46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ht="13">
      <c r="A4848" s="9"/>
      <c r="B4848" s="46"/>
      <c r="C4848" s="9"/>
      <c r="D4848" s="25"/>
      <c r="E4848" s="27"/>
      <c r="F4848" s="5"/>
      <c r="G4848" s="49"/>
      <c r="H4848" s="28"/>
      <c r="I4848" s="9"/>
      <c r="J4848" s="46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ht="13">
      <c r="A4849" s="9"/>
      <c r="B4849" s="46"/>
      <c r="C4849" s="9"/>
      <c r="D4849" s="25"/>
      <c r="E4849" s="27"/>
      <c r="F4849" s="5"/>
      <c r="G4849" s="49"/>
      <c r="H4849" s="28"/>
      <c r="I4849" s="9"/>
      <c r="J4849" s="46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ht="13">
      <c r="A4850" s="9"/>
      <c r="B4850" s="46"/>
      <c r="C4850" s="9"/>
      <c r="D4850" s="25"/>
      <c r="E4850" s="27"/>
      <c r="F4850" s="5"/>
      <c r="G4850" s="49"/>
      <c r="H4850" s="28"/>
      <c r="I4850" s="9"/>
      <c r="J4850" s="46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ht="13">
      <c r="A4851" s="9"/>
      <c r="B4851" s="46"/>
      <c r="C4851" s="9"/>
      <c r="D4851" s="25"/>
      <c r="E4851" s="27"/>
      <c r="F4851" s="5"/>
      <c r="G4851" s="49"/>
      <c r="H4851" s="28"/>
      <c r="I4851" s="9"/>
      <c r="J4851" s="46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ht="13">
      <c r="A4852" s="9"/>
      <c r="B4852" s="46"/>
      <c r="C4852" s="9"/>
      <c r="D4852" s="25"/>
      <c r="E4852" s="27"/>
      <c r="F4852" s="5"/>
      <c r="G4852" s="49"/>
      <c r="H4852" s="28"/>
      <c r="I4852" s="9"/>
      <c r="J4852" s="46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ht="13">
      <c r="A4853" s="9"/>
      <c r="B4853" s="46"/>
      <c r="C4853" s="9"/>
      <c r="D4853" s="25"/>
      <c r="E4853" s="27"/>
      <c r="F4853" s="5"/>
      <c r="G4853" s="49"/>
      <c r="H4853" s="28"/>
      <c r="I4853" s="9"/>
      <c r="J4853" s="46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ht="13">
      <c r="A4854" s="9"/>
      <c r="B4854" s="46"/>
      <c r="C4854" s="9"/>
      <c r="D4854" s="25"/>
      <c r="E4854" s="27"/>
      <c r="F4854" s="5"/>
      <c r="G4854" s="49"/>
      <c r="H4854" s="28"/>
      <c r="I4854" s="9"/>
      <c r="J4854" s="46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ht="13">
      <c r="A4855" s="9"/>
      <c r="B4855" s="46"/>
      <c r="C4855" s="9"/>
      <c r="D4855" s="25"/>
      <c r="E4855" s="27"/>
      <c r="F4855" s="5"/>
      <c r="G4855" s="49"/>
      <c r="H4855" s="28"/>
      <c r="I4855" s="9"/>
      <c r="J4855" s="46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ht="13">
      <c r="A4856" s="9"/>
      <c r="B4856" s="46"/>
      <c r="C4856" s="9"/>
      <c r="D4856" s="25"/>
      <c r="E4856" s="27"/>
      <c r="F4856" s="5"/>
      <c r="G4856" s="49"/>
      <c r="H4856" s="28"/>
      <c r="I4856" s="9"/>
      <c r="J4856" s="46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ht="13">
      <c r="A4857" s="9"/>
      <c r="B4857" s="46"/>
      <c r="C4857" s="9"/>
      <c r="D4857" s="25"/>
      <c r="E4857" s="27"/>
      <c r="F4857" s="5"/>
      <c r="G4857" s="49"/>
      <c r="H4857" s="28"/>
      <c r="I4857" s="9"/>
      <c r="J4857" s="46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ht="13">
      <c r="A4858" s="9"/>
      <c r="B4858" s="46"/>
      <c r="C4858" s="9"/>
      <c r="D4858" s="25"/>
      <c r="E4858" s="27"/>
      <c r="F4858" s="5"/>
      <c r="G4858" s="49"/>
      <c r="H4858" s="28"/>
      <c r="I4858" s="9"/>
      <c r="J4858" s="46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ht="13">
      <c r="A4859" s="9"/>
      <c r="B4859" s="46"/>
      <c r="C4859" s="9"/>
      <c r="D4859" s="25"/>
      <c r="E4859" s="27"/>
      <c r="F4859" s="5"/>
      <c r="G4859" s="49"/>
      <c r="H4859" s="28"/>
      <c r="I4859" s="9"/>
      <c r="J4859" s="46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ht="13">
      <c r="A4860" s="9"/>
      <c r="B4860" s="46"/>
      <c r="C4860" s="9"/>
      <c r="D4860" s="25"/>
      <c r="E4860" s="27"/>
      <c r="F4860" s="5"/>
      <c r="G4860" s="49"/>
      <c r="H4860" s="28"/>
      <c r="I4860" s="9"/>
      <c r="J4860" s="46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ht="13">
      <c r="A4861" s="9"/>
      <c r="B4861" s="46"/>
      <c r="C4861" s="9"/>
      <c r="D4861" s="25"/>
      <c r="E4861" s="27"/>
      <c r="F4861" s="5"/>
      <c r="G4861" s="49"/>
      <c r="H4861" s="28"/>
      <c r="I4861" s="9"/>
      <c r="J4861" s="46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ht="13">
      <c r="A4862" s="9"/>
      <c r="B4862" s="46"/>
      <c r="C4862" s="9"/>
      <c r="D4862" s="25"/>
      <c r="E4862" s="27"/>
      <c r="F4862" s="5"/>
      <c r="G4862" s="49"/>
      <c r="H4862" s="28"/>
      <c r="I4862" s="9"/>
      <c r="J4862" s="46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ht="13">
      <c r="A4863" s="9"/>
      <c r="B4863" s="46"/>
      <c r="C4863" s="9"/>
      <c r="D4863" s="25"/>
      <c r="E4863" s="27"/>
      <c r="F4863" s="5"/>
      <c r="G4863" s="49"/>
      <c r="H4863" s="28"/>
      <c r="I4863" s="9"/>
      <c r="J4863" s="46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ht="13">
      <c r="A4864" s="9"/>
      <c r="B4864" s="46"/>
      <c r="C4864" s="9"/>
      <c r="D4864" s="25"/>
      <c r="E4864" s="27"/>
      <c r="F4864" s="5"/>
      <c r="G4864" s="49"/>
      <c r="H4864" s="28"/>
      <c r="I4864" s="9"/>
      <c r="J4864" s="46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ht="13">
      <c r="A4865" s="9"/>
      <c r="B4865" s="46"/>
      <c r="C4865" s="9"/>
      <c r="D4865" s="25"/>
      <c r="E4865" s="27"/>
      <c r="F4865" s="5"/>
      <c r="G4865" s="49"/>
      <c r="H4865" s="28"/>
      <c r="I4865" s="9"/>
      <c r="J4865" s="46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ht="13">
      <c r="A4866" s="9"/>
      <c r="B4866" s="46"/>
      <c r="C4866" s="9"/>
      <c r="D4866" s="25"/>
      <c r="E4866" s="27"/>
      <c r="F4866" s="5"/>
      <c r="G4866" s="49"/>
      <c r="H4866" s="28"/>
      <c r="I4866" s="9"/>
      <c r="J4866" s="46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ht="13">
      <c r="A4867" s="9"/>
      <c r="B4867" s="46"/>
      <c r="C4867" s="9"/>
      <c r="D4867" s="25"/>
      <c r="E4867" s="27"/>
      <c r="F4867" s="5"/>
      <c r="G4867" s="49"/>
      <c r="H4867" s="28"/>
      <c r="I4867" s="9"/>
      <c r="J4867" s="46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ht="13">
      <c r="A4868" s="9"/>
      <c r="B4868" s="46"/>
      <c r="C4868" s="9"/>
      <c r="D4868" s="25"/>
      <c r="E4868" s="27"/>
      <c r="F4868" s="5"/>
      <c r="G4868" s="49"/>
      <c r="H4868" s="28"/>
      <c r="I4868" s="9"/>
      <c r="J4868" s="46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ht="13">
      <c r="A4869" s="9"/>
      <c r="B4869" s="46"/>
      <c r="C4869" s="9"/>
      <c r="D4869" s="25"/>
      <c r="E4869" s="27"/>
      <c r="F4869" s="5"/>
      <c r="G4869" s="49"/>
      <c r="H4869" s="28"/>
      <c r="I4869" s="9"/>
      <c r="J4869" s="46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ht="13">
      <c r="A4870" s="9"/>
      <c r="B4870" s="46"/>
      <c r="C4870" s="9"/>
      <c r="D4870" s="25"/>
      <c r="E4870" s="27"/>
      <c r="F4870" s="5"/>
      <c r="G4870" s="49"/>
      <c r="H4870" s="28"/>
      <c r="I4870" s="9"/>
      <c r="J4870" s="46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ht="13">
      <c r="A4871" s="9"/>
      <c r="B4871" s="46"/>
      <c r="C4871" s="9"/>
      <c r="D4871" s="25"/>
      <c r="E4871" s="27"/>
      <c r="F4871" s="5"/>
      <c r="G4871" s="49"/>
      <c r="H4871" s="28"/>
      <c r="I4871" s="9"/>
      <c r="J4871" s="46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</row>
    <row r="4872" spans="1:23" ht="13">
      <c r="A4872" s="9"/>
      <c r="B4872" s="46"/>
      <c r="C4872" s="9"/>
      <c r="D4872" s="25"/>
      <c r="E4872" s="27"/>
      <c r="F4872" s="5"/>
      <c r="G4872" s="49"/>
      <c r="H4872" s="28"/>
      <c r="I4872" s="9"/>
      <c r="J4872" s="46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</row>
    <row r="4873" spans="1:23" ht="13">
      <c r="A4873" s="9"/>
      <c r="B4873" s="46"/>
      <c r="C4873" s="9"/>
      <c r="D4873" s="25"/>
      <c r="E4873" s="27"/>
      <c r="F4873" s="5"/>
      <c r="G4873" s="49"/>
      <c r="H4873" s="28"/>
      <c r="I4873" s="9"/>
      <c r="J4873" s="46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ht="13">
      <c r="A4874" s="9"/>
      <c r="B4874" s="46"/>
      <c r="C4874" s="9"/>
      <c r="D4874" s="25"/>
      <c r="E4874" s="27"/>
      <c r="F4874" s="5"/>
      <c r="G4874" s="49"/>
      <c r="H4874" s="28"/>
      <c r="I4874" s="9"/>
      <c r="J4874" s="46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ht="13">
      <c r="A4875" s="9"/>
      <c r="B4875" s="46"/>
      <c r="C4875" s="9"/>
      <c r="D4875" s="25"/>
      <c r="E4875" s="27"/>
      <c r="F4875" s="5"/>
      <c r="G4875" s="49"/>
      <c r="H4875" s="28"/>
      <c r="I4875" s="9"/>
      <c r="J4875" s="46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ht="13">
      <c r="A4876" s="9"/>
      <c r="B4876" s="46"/>
      <c r="C4876" s="9"/>
      <c r="D4876" s="25"/>
      <c r="E4876" s="27"/>
      <c r="F4876" s="5"/>
      <c r="G4876" s="49"/>
      <c r="H4876" s="28"/>
      <c r="I4876" s="9"/>
      <c r="J4876" s="46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ht="13">
      <c r="A4877" s="9"/>
      <c r="B4877" s="46"/>
      <c r="C4877" s="9"/>
      <c r="D4877" s="25"/>
      <c r="E4877" s="27"/>
      <c r="F4877" s="5"/>
      <c r="G4877" s="49"/>
      <c r="H4877" s="28"/>
      <c r="I4877" s="9"/>
      <c r="J4877" s="46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ht="13">
      <c r="A4878" s="9"/>
      <c r="B4878" s="46"/>
      <c r="C4878" s="9"/>
      <c r="D4878" s="25"/>
      <c r="E4878" s="27"/>
      <c r="F4878" s="5"/>
      <c r="G4878" s="49"/>
      <c r="H4878" s="28"/>
      <c r="I4878" s="9"/>
      <c r="J4878" s="46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ht="13">
      <c r="A4879" s="9"/>
      <c r="B4879" s="46"/>
      <c r="C4879" s="9"/>
      <c r="D4879" s="25"/>
      <c r="E4879" s="27"/>
      <c r="F4879" s="5"/>
      <c r="G4879" s="49"/>
      <c r="H4879" s="28"/>
      <c r="I4879" s="9"/>
      <c r="J4879" s="46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ht="13">
      <c r="A4880" s="9"/>
      <c r="B4880" s="46"/>
      <c r="C4880" s="9"/>
      <c r="D4880" s="25"/>
      <c r="E4880" s="27"/>
      <c r="F4880" s="5"/>
      <c r="G4880" s="49"/>
      <c r="H4880" s="28"/>
      <c r="I4880" s="9"/>
      <c r="J4880" s="46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ht="13">
      <c r="A4881" s="9"/>
      <c r="B4881" s="46"/>
      <c r="C4881" s="9"/>
      <c r="D4881" s="25"/>
      <c r="E4881" s="27"/>
      <c r="F4881" s="5"/>
      <c r="G4881" s="49"/>
      <c r="H4881" s="28"/>
      <c r="I4881" s="9"/>
      <c r="J4881" s="46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ht="13">
      <c r="A4882" s="9"/>
      <c r="B4882" s="46"/>
      <c r="C4882" s="9"/>
      <c r="D4882" s="25"/>
      <c r="E4882" s="27"/>
      <c r="F4882" s="5"/>
      <c r="G4882" s="49"/>
      <c r="H4882" s="28"/>
      <c r="I4882" s="9"/>
      <c r="J4882" s="46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ht="13">
      <c r="A4883" s="9"/>
      <c r="B4883" s="46"/>
      <c r="C4883" s="9"/>
      <c r="D4883" s="25"/>
      <c r="E4883" s="27"/>
      <c r="F4883" s="5"/>
      <c r="G4883" s="49"/>
      <c r="H4883" s="28"/>
      <c r="I4883" s="9"/>
      <c r="J4883" s="46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ht="13">
      <c r="A4884" s="9"/>
      <c r="B4884" s="46"/>
      <c r="C4884" s="9"/>
      <c r="D4884" s="25"/>
      <c r="E4884" s="27"/>
      <c r="F4884" s="5"/>
      <c r="G4884" s="49"/>
      <c r="H4884" s="28"/>
      <c r="I4884" s="9"/>
      <c r="J4884" s="46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ht="13">
      <c r="A4885" s="9"/>
      <c r="B4885" s="46"/>
      <c r="C4885" s="9"/>
      <c r="D4885" s="25"/>
      <c r="E4885" s="27"/>
      <c r="F4885" s="5"/>
      <c r="G4885" s="49"/>
      <c r="H4885" s="28"/>
      <c r="I4885" s="9"/>
      <c r="J4885" s="46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ht="13">
      <c r="A4886" s="9"/>
      <c r="B4886" s="46"/>
      <c r="C4886" s="9"/>
      <c r="D4886" s="25"/>
      <c r="E4886" s="27"/>
      <c r="F4886" s="5"/>
      <c r="G4886" s="49"/>
      <c r="H4886" s="28"/>
      <c r="I4886" s="9"/>
      <c r="J4886" s="46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ht="13">
      <c r="A4887" s="9"/>
      <c r="B4887" s="46"/>
      <c r="C4887" s="9"/>
      <c r="D4887" s="25"/>
      <c r="E4887" s="27"/>
      <c r="F4887" s="5"/>
      <c r="G4887" s="49"/>
      <c r="H4887" s="28"/>
      <c r="I4887" s="9"/>
      <c r="J4887" s="46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ht="13">
      <c r="A4888" s="9"/>
      <c r="B4888" s="46"/>
      <c r="C4888" s="9"/>
      <c r="D4888" s="25"/>
      <c r="E4888" s="27"/>
      <c r="F4888" s="5"/>
      <c r="G4888" s="49"/>
      <c r="H4888" s="28"/>
      <c r="I4888" s="9"/>
      <c r="J4888" s="46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</row>
    <row r="4889" spans="1:23" ht="13">
      <c r="A4889" s="9"/>
      <c r="B4889" s="46"/>
      <c r="C4889" s="9"/>
      <c r="D4889" s="25"/>
      <c r="E4889" s="27"/>
      <c r="F4889" s="5"/>
      <c r="G4889" s="49"/>
      <c r="H4889" s="28"/>
      <c r="I4889" s="9"/>
      <c r="J4889" s="46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ht="13">
      <c r="A4890" s="9"/>
      <c r="B4890" s="46"/>
      <c r="C4890" s="9"/>
      <c r="D4890" s="25"/>
      <c r="E4890" s="27"/>
      <c r="F4890" s="5"/>
      <c r="G4890" s="49"/>
      <c r="H4890" s="28"/>
      <c r="I4890" s="9"/>
      <c r="J4890" s="46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ht="13">
      <c r="A4891" s="9"/>
      <c r="B4891" s="46"/>
      <c r="C4891" s="9"/>
      <c r="D4891" s="25"/>
      <c r="E4891" s="27"/>
      <c r="F4891" s="5"/>
      <c r="G4891" s="49"/>
      <c r="H4891" s="28"/>
      <c r="I4891" s="9"/>
      <c r="J4891" s="46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ht="13">
      <c r="A4892" s="9"/>
      <c r="B4892" s="46"/>
      <c r="C4892" s="9"/>
      <c r="D4892" s="25"/>
      <c r="E4892" s="27"/>
      <c r="F4892" s="5"/>
      <c r="G4892" s="49"/>
      <c r="H4892" s="28"/>
      <c r="I4892" s="9"/>
      <c r="J4892" s="46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ht="13">
      <c r="A4893" s="9"/>
      <c r="B4893" s="46"/>
      <c r="C4893" s="9"/>
      <c r="D4893" s="25"/>
      <c r="E4893" s="27"/>
      <c r="F4893" s="5"/>
      <c r="G4893" s="49"/>
      <c r="H4893" s="28"/>
      <c r="I4893" s="9"/>
      <c r="J4893" s="46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ht="13">
      <c r="A4894" s="9"/>
      <c r="B4894" s="46"/>
      <c r="C4894" s="9"/>
      <c r="D4894" s="25"/>
      <c r="E4894" s="27"/>
      <c r="F4894" s="5"/>
      <c r="G4894" s="49"/>
      <c r="H4894" s="28"/>
      <c r="I4894" s="9"/>
      <c r="J4894" s="46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ht="13">
      <c r="A4895" s="9"/>
      <c r="B4895" s="46"/>
      <c r="C4895" s="9"/>
      <c r="D4895" s="25"/>
      <c r="E4895" s="27"/>
      <c r="F4895" s="5"/>
      <c r="G4895" s="49"/>
      <c r="H4895" s="28"/>
      <c r="I4895" s="9"/>
      <c r="J4895" s="46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ht="13">
      <c r="A4896" s="9"/>
      <c r="B4896" s="46"/>
      <c r="C4896" s="9"/>
      <c r="D4896" s="25"/>
      <c r="E4896" s="27"/>
      <c r="F4896" s="5"/>
      <c r="G4896" s="49"/>
      <c r="H4896" s="28"/>
      <c r="I4896" s="9"/>
      <c r="J4896" s="46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ht="13">
      <c r="A4897" s="9"/>
      <c r="B4897" s="46"/>
      <c r="C4897" s="9"/>
      <c r="D4897" s="25"/>
      <c r="E4897" s="27"/>
      <c r="F4897" s="5"/>
      <c r="G4897" s="49"/>
      <c r="H4897" s="28"/>
      <c r="I4897" s="9"/>
      <c r="J4897" s="46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ht="13">
      <c r="A4898" s="9"/>
      <c r="B4898" s="46"/>
      <c r="C4898" s="9"/>
      <c r="D4898" s="25"/>
      <c r="E4898" s="27"/>
      <c r="F4898" s="5"/>
      <c r="G4898" s="49"/>
      <c r="H4898" s="28"/>
      <c r="I4898" s="9"/>
      <c r="J4898" s="46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ht="13">
      <c r="A4899" s="9"/>
      <c r="B4899" s="46"/>
      <c r="C4899" s="9"/>
      <c r="D4899" s="25"/>
      <c r="E4899" s="27"/>
      <c r="F4899" s="5"/>
      <c r="G4899" s="49"/>
      <c r="H4899" s="28"/>
      <c r="I4899" s="9"/>
      <c r="J4899" s="46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ht="13">
      <c r="A4900" s="9"/>
      <c r="B4900" s="46"/>
      <c r="C4900" s="9"/>
      <c r="D4900" s="25"/>
      <c r="E4900" s="27"/>
      <c r="F4900" s="5"/>
      <c r="G4900" s="49"/>
      <c r="H4900" s="28"/>
      <c r="I4900" s="9"/>
      <c r="J4900" s="46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ht="13">
      <c r="A4901" s="9"/>
      <c r="B4901" s="46"/>
      <c r="C4901" s="9"/>
      <c r="D4901" s="25"/>
      <c r="E4901" s="27"/>
      <c r="F4901" s="5"/>
      <c r="G4901" s="49"/>
      <c r="H4901" s="28"/>
      <c r="I4901" s="9"/>
      <c r="J4901" s="46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ht="13">
      <c r="A4902" s="9"/>
      <c r="B4902" s="46"/>
      <c r="C4902" s="9"/>
      <c r="D4902" s="25"/>
      <c r="E4902" s="27"/>
      <c r="F4902" s="5"/>
      <c r="G4902" s="49"/>
      <c r="H4902" s="28"/>
      <c r="I4902" s="9"/>
      <c r="J4902" s="46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ht="13">
      <c r="A4903" s="9"/>
      <c r="B4903" s="46"/>
      <c r="C4903" s="9"/>
      <c r="D4903" s="25"/>
      <c r="E4903" s="27"/>
      <c r="F4903" s="5"/>
      <c r="G4903" s="49"/>
      <c r="H4903" s="28"/>
      <c r="I4903" s="9"/>
      <c r="J4903" s="46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ht="13">
      <c r="A4904" s="9"/>
      <c r="B4904" s="46"/>
      <c r="C4904" s="9"/>
      <c r="D4904" s="25"/>
      <c r="E4904" s="27"/>
      <c r="F4904" s="5"/>
      <c r="G4904" s="49"/>
      <c r="H4904" s="28"/>
      <c r="I4904" s="9"/>
      <c r="J4904" s="46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</row>
    <row r="4905" spans="1:23" ht="13">
      <c r="A4905" s="9"/>
      <c r="B4905" s="46"/>
      <c r="C4905" s="9"/>
      <c r="D4905" s="25"/>
      <c r="E4905" s="27"/>
      <c r="F4905" s="5"/>
      <c r="G4905" s="49"/>
      <c r="H4905" s="28"/>
      <c r="I4905" s="9"/>
      <c r="J4905" s="46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ht="13">
      <c r="A4906" s="9"/>
      <c r="B4906" s="46"/>
      <c r="C4906" s="9"/>
      <c r="D4906" s="25"/>
      <c r="E4906" s="27"/>
      <c r="F4906" s="5"/>
      <c r="G4906" s="49"/>
      <c r="H4906" s="28"/>
      <c r="I4906" s="9"/>
      <c r="J4906" s="46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ht="13">
      <c r="A4907" s="9"/>
      <c r="B4907" s="46"/>
      <c r="C4907" s="9"/>
      <c r="D4907" s="25"/>
      <c r="E4907" s="27"/>
      <c r="F4907" s="5"/>
      <c r="G4907" s="49"/>
      <c r="H4907" s="28"/>
      <c r="I4907" s="9"/>
      <c r="J4907" s="46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ht="13">
      <c r="A4908" s="9"/>
      <c r="B4908" s="46"/>
      <c r="C4908" s="9"/>
      <c r="D4908" s="25"/>
      <c r="E4908" s="27"/>
      <c r="F4908" s="5"/>
      <c r="G4908" s="49"/>
      <c r="H4908" s="28"/>
      <c r="I4908" s="9"/>
      <c r="J4908" s="46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</row>
    <row r="4909" spans="1:23" ht="13">
      <c r="A4909" s="9"/>
      <c r="B4909" s="46"/>
      <c r="C4909" s="9"/>
      <c r="D4909" s="25"/>
      <c r="E4909" s="27"/>
      <c r="F4909" s="5"/>
      <c r="G4909" s="49"/>
      <c r="H4909" s="28"/>
      <c r="I4909" s="9"/>
      <c r="J4909" s="46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ht="13">
      <c r="A4910" s="9"/>
      <c r="B4910" s="46"/>
      <c r="C4910" s="9"/>
      <c r="D4910" s="25"/>
      <c r="E4910" s="27"/>
      <c r="F4910" s="5"/>
      <c r="G4910" s="49"/>
      <c r="H4910" s="28"/>
      <c r="I4910" s="9"/>
      <c r="J4910" s="46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</row>
    <row r="4911" spans="1:23" ht="13">
      <c r="A4911" s="9"/>
      <c r="B4911" s="46"/>
      <c r="C4911" s="9"/>
      <c r="D4911" s="25"/>
      <c r="E4911" s="27"/>
      <c r="F4911" s="5"/>
      <c r="G4911" s="49"/>
      <c r="H4911" s="28"/>
      <c r="I4911" s="9"/>
      <c r="J4911" s="46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</row>
    <row r="4912" spans="1:23" ht="13">
      <c r="A4912" s="9"/>
      <c r="B4912" s="46"/>
      <c r="C4912" s="9"/>
      <c r="D4912" s="25"/>
      <c r="E4912" s="27"/>
      <c r="F4912" s="5"/>
      <c r="G4912" s="49"/>
      <c r="H4912" s="28"/>
      <c r="I4912" s="9"/>
      <c r="J4912" s="46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</row>
    <row r="4913" spans="1:23" ht="13">
      <c r="A4913" s="9"/>
      <c r="B4913" s="46"/>
      <c r="C4913" s="9"/>
      <c r="D4913" s="25"/>
      <c r="E4913" s="27"/>
      <c r="F4913" s="5"/>
      <c r="G4913" s="49"/>
      <c r="H4913" s="28"/>
      <c r="I4913" s="9"/>
      <c r="J4913" s="46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ht="13">
      <c r="A4914" s="9"/>
      <c r="B4914" s="46"/>
      <c r="C4914" s="9"/>
      <c r="D4914" s="25"/>
      <c r="E4914" s="27"/>
      <c r="F4914" s="5"/>
      <c r="G4914" s="49"/>
      <c r="H4914" s="28"/>
      <c r="I4914" s="9"/>
      <c r="J4914" s="46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ht="13">
      <c r="A4915" s="9"/>
      <c r="B4915" s="46"/>
      <c r="C4915" s="9"/>
      <c r="D4915" s="25"/>
      <c r="E4915" s="27"/>
      <c r="F4915" s="5"/>
      <c r="G4915" s="49"/>
      <c r="H4915" s="28"/>
      <c r="I4915" s="9"/>
      <c r="J4915" s="46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ht="13">
      <c r="A4916" s="9"/>
      <c r="B4916" s="46"/>
      <c r="C4916" s="9"/>
      <c r="D4916" s="25"/>
      <c r="E4916" s="27"/>
      <c r="F4916" s="5"/>
      <c r="G4916" s="49"/>
      <c r="H4916" s="28"/>
      <c r="I4916" s="9"/>
      <c r="J4916" s="46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ht="13">
      <c r="A4917" s="9"/>
      <c r="B4917" s="46"/>
      <c r="C4917" s="9"/>
      <c r="D4917" s="25"/>
      <c r="E4917" s="27"/>
      <c r="F4917" s="5"/>
      <c r="G4917" s="49"/>
      <c r="H4917" s="28"/>
      <c r="I4917" s="9"/>
      <c r="J4917" s="46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ht="13">
      <c r="A4918" s="9"/>
      <c r="B4918" s="46"/>
      <c r="C4918" s="9"/>
      <c r="D4918" s="25"/>
      <c r="E4918" s="27"/>
      <c r="F4918" s="5"/>
      <c r="G4918" s="49"/>
      <c r="H4918" s="28"/>
      <c r="I4918" s="9"/>
      <c r="J4918" s="46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ht="13">
      <c r="A4919" s="9"/>
      <c r="B4919" s="46"/>
      <c r="C4919" s="9"/>
      <c r="D4919" s="25"/>
      <c r="E4919" s="27"/>
      <c r="F4919" s="5"/>
      <c r="G4919" s="49"/>
      <c r="H4919" s="28"/>
      <c r="I4919" s="9"/>
      <c r="J4919" s="46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ht="13">
      <c r="A4920" s="9"/>
      <c r="B4920" s="46"/>
      <c r="C4920" s="9"/>
      <c r="D4920" s="25"/>
      <c r="E4920" s="27"/>
      <c r="F4920" s="5"/>
      <c r="G4920" s="49"/>
      <c r="H4920" s="28"/>
      <c r="I4920" s="9"/>
      <c r="J4920" s="46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ht="13">
      <c r="A4921" s="9"/>
      <c r="B4921" s="46"/>
      <c r="C4921" s="9"/>
      <c r="D4921" s="25"/>
      <c r="E4921" s="27"/>
      <c r="F4921" s="5"/>
      <c r="G4921" s="49"/>
      <c r="H4921" s="28"/>
      <c r="I4921" s="9"/>
      <c r="J4921" s="46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ht="13">
      <c r="A4922" s="9"/>
      <c r="B4922" s="46"/>
      <c r="C4922" s="9"/>
      <c r="D4922" s="25"/>
      <c r="E4922" s="27"/>
      <c r="F4922" s="5"/>
      <c r="G4922" s="49"/>
      <c r="H4922" s="28"/>
      <c r="I4922" s="9"/>
      <c r="J4922" s="46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ht="13">
      <c r="A4923" s="9"/>
      <c r="B4923" s="46"/>
      <c r="C4923" s="9"/>
      <c r="D4923" s="25"/>
      <c r="E4923" s="27"/>
      <c r="F4923" s="5"/>
      <c r="G4923" s="49"/>
      <c r="H4923" s="28"/>
      <c r="I4923" s="9"/>
      <c r="J4923" s="46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ht="13">
      <c r="A4924" s="9"/>
      <c r="B4924" s="46"/>
      <c r="C4924" s="9"/>
      <c r="D4924" s="25"/>
      <c r="E4924" s="27"/>
      <c r="F4924" s="5"/>
      <c r="G4924" s="49"/>
      <c r="H4924" s="28"/>
      <c r="I4924" s="9"/>
      <c r="J4924" s="46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ht="13">
      <c r="A4925" s="9"/>
      <c r="B4925" s="46"/>
      <c r="C4925" s="9"/>
      <c r="D4925" s="25"/>
      <c r="E4925" s="27"/>
      <c r="F4925" s="5"/>
      <c r="G4925" s="49"/>
      <c r="H4925" s="28"/>
      <c r="I4925" s="9"/>
      <c r="J4925" s="46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ht="13">
      <c r="A4926" s="9"/>
      <c r="B4926" s="46"/>
      <c r="C4926" s="9"/>
      <c r="D4926" s="25"/>
      <c r="E4926" s="27"/>
      <c r="F4926" s="5"/>
      <c r="G4926" s="49"/>
      <c r="H4926" s="28"/>
      <c r="I4926" s="9"/>
      <c r="J4926" s="46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ht="13">
      <c r="A4927" s="9"/>
      <c r="B4927" s="46"/>
      <c r="C4927" s="9"/>
      <c r="D4927" s="25"/>
      <c r="E4927" s="27"/>
      <c r="F4927" s="5"/>
      <c r="G4927" s="49"/>
      <c r="H4927" s="28"/>
      <c r="I4927" s="9"/>
      <c r="J4927" s="46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ht="13">
      <c r="A4928" s="9"/>
      <c r="B4928" s="46"/>
      <c r="C4928" s="9"/>
      <c r="D4928" s="25"/>
      <c r="E4928" s="27"/>
      <c r="F4928" s="5"/>
      <c r="G4928" s="49"/>
      <c r="H4928" s="28"/>
      <c r="I4928" s="9"/>
      <c r="J4928" s="46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</row>
    <row r="4929" spans="1:23" ht="13">
      <c r="A4929" s="9"/>
      <c r="B4929" s="46"/>
      <c r="C4929" s="9"/>
      <c r="D4929" s="25"/>
      <c r="E4929" s="27"/>
      <c r="F4929" s="5"/>
      <c r="G4929" s="49"/>
      <c r="H4929" s="28"/>
      <c r="I4929" s="9"/>
      <c r="J4929" s="46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ht="13">
      <c r="A4930" s="9"/>
      <c r="B4930" s="46"/>
      <c r="C4930" s="9"/>
      <c r="D4930" s="25"/>
      <c r="E4930" s="27"/>
      <c r="F4930" s="5"/>
      <c r="G4930" s="49"/>
      <c r="H4930" s="28"/>
      <c r="I4930" s="9"/>
      <c r="J4930" s="46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</row>
    <row r="4931" spans="1:23" ht="13">
      <c r="A4931" s="9"/>
      <c r="B4931" s="46"/>
      <c r="C4931" s="9"/>
      <c r="D4931" s="25"/>
      <c r="E4931" s="27"/>
      <c r="F4931" s="5"/>
      <c r="G4931" s="49"/>
      <c r="H4931" s="28"/>
      <c r="I4931" s="9"/>
      <c r="J4931" s="46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</row>
    <row r="4932" spans="1:23" ht="13">
      <c r="A4932" s="9"/>
      <c r="B4932" s="46"/>
      <c r="C4932" s="9"/>
      <c r="D4932" s="25"/>
      <c r="E4932" s="27"/>
      <c r="F4932" s="5"/>
      <c r="G4932" s="49"/>
      <c r="H4932" s="28"/>
      <c r="I4932" s="9"/>
      <c r="J4932" s="46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</row>
    <row r="4933" spans="1:23" ht="13">
      <c r="A4933" s="9"/>
      <c r="B4933" s="46"/>
      <c r="C4933" s="9"/>
      <c r="D4933" s="25"/>
      <c r="E4933" s="27"/>
      <c r="F4933" s="5"/>
      <c r="G4933" s="49"/>
      <c r="H4933" s="28"/>
      <c r="I4933" s="9"/>
      <c r="J4933" s="46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</row>
    <row r="4934" spans="1:23" ht="13">
      <c r="A4934" s="9"/>
      <c r="B4934" s="46"/>
      <c r="C4934" s="9"/>
      <c r="D4934" s="25"/>
      <c r="E4934" s="27"/>
      <c r="F4934" s="5"/>
      <c r="G4934" s="49"/>
      <c r="H4934" s="28"/>
      <c r="I4934" s="9"/>
      <c r="J4934" s="46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ht="13">
      <c r="A4935" s="9"/>
      <c r="B4935" s="46"/>
      <c r="C4935" s="9"/>
      <c r="D4935" s="25"/>
      <c r="E4935" s="27"/>
      <c r="F4935" s="5"/>
      <c r="G4935" s="49"/>
      <c r="H4935" s="28"/>
      <c r="I4935" s="9"/>
      <c r="J4935" s="46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ht="13">
      <c r="A4936" s="9"/>
      <c r="B4936" s="46"/>
      <c r="C4936" s="9"/>
      <c r="D4936" s="25"/>
      <c r="E4936" s="27"/>
      <c r="F4936" s="5"/>
      <c r="G4936" s="49"/>
      <c r="H4936" s="28"/>
      <c r="I4936" s="9"/>
      <c r="J4936" s="46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ht="13">
      <c r="A4937" s="9"/>
      <c r="B4937" s="46"/>
      <c r="C4937" s="9"/>
      <c r="D4937" s="25"/>
      <c r="E4937" s="27"/>
      <c r="F4937" s="5"/>
      <c r="G4937" s="49"/>
      <c r="H4937" s="28"/>
      <c r="I4937" s="9"/>
      <c r="J4937" s="46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ht="13">
      <c r="A4938" s="9"/>
      <c r="B4938" s="46"/>
      <c r="C4938" s="9"/>
      <c r="D4938" s="25"/>
      <c r="E4938" s="27"/>
      <c r="F4938" s="5"/>
      <c r="G4938" s="49"/>
      <c r="H4938" s="28"/>
      <c r="I4938" s="9"/>
      <c r="J4938" s="46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</row>
    <row r="4939" spans="1:23" ht="13">
      <c r="A4939" s="9"/>
      <c r="B4939" s="46"/>
      <c r="C4939" s="9"/>
      <c r="D4939" s="25"/>
      <c r="E4939" s="27"/>
      <c r="F4939" s="5"/>
      <c r="G4939" s="49"/>
      <c r="H4939" s="28"/>
      <c r="I4939" s="9"/>
      <c r="J4939" s="46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ht="13">
      <c r="A4940" s="9"/>
      <c r="B4940" s="46"/>
      <c r="C4940" s="9"/>
      <c r="D4940" s="25"/>
      <c r="E4940" s="27"/>
      <c r="F4940" s="5"/>
      <c r="G4940" s="49"/>
      <c r="H4940" s="28"/>
      <c r="I4940" s="9"/>
      <c r="J4940" s="46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ht="13">
      <c r="A4941" s="9"/>
      <c r="B4941" s="46"/>
      <c r="C4941" s="9"/>
      <c r="D4941" s="25"/>
      <c r="E4941" s="27"/>
      <c r="F4941" s="5"/>
      <c r="G4941" s="49"/>
      <c r="H4941" s="28"/>
      <c r="I4941" s="9"/>
      <c r="J4941" s="46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ht="13">
      <c r="A4942" s="9"/>
      <c r="B4942" s="46"/>
      <c r="C4942" s="9"/>
      <c r="D4942" s="25"/>
      <c r="E4942" s="27"/>
      <c r="F4942" s="5"/>
      <c r="G4942" s="49"/>
      <c r="H4942" s="28"/>
      <c r="I4942" s="9"/>
      <c r="J4942" s="46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ht="13">
      <c r="A4943" s="9"/>
      <c r="B4943" s="46"/>
      <c r="C4943" s="9"/>
      <c r="D4943" s="25"/>
      <c r="E4943" s="27"/>
      <c r="F4943" s="5"/>
      <c r="G4943" s="49"/>
      <c r="H4943" s="28"/>
      <c r="I4943" s="9"/>
      <c r="J4943" s="46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</row>
    <row r="4944" spans="1:23" ht="13">
      <c r="A4944" s="9"/>
      <c r="B4944" s="46"/>
      <c r="C4944" s="9"/>
      <c r="D4944" s="25"/>
      <c r="E4944" s="27"/>
      <c r="F4944" s="5"/>
      <c r="G4944" s="49"/>
      <c r="H4944" s="28"/>
      <c r="I4944" s="9"/>
      <c r="J4944" s="46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ht="13">
      <c r="A4945" s="9"/>
      <c r="B4945" s="46"/>
      <c r="C4945" s="9"/>
      <c r="D4945" s="25"/>
      <c r="E4945" s="27"/>
      <c r="F4945" s="5"/>
      <c r="G4945" s="49"/>
      <c r="H4945" s="28"/>
      <c r="I4945" s="9"/>
      <c r="J4945" s="46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ht="13">
      <c r="A4946" s="9"/>
      <c r="B4946" s="46"/>
      <c r="C4946" s="9"/>
      <c r="D4946" s="25"/>
      <c r="E4946" s="27"/>
      <c r="F4946" s="5"/>
      <c r="G4946" s="49"/>
      <c r="H4946" s="28"/>
      <c r="I4946" s="9"/>
      <c r="J4946" s="46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ht="13">
      <c r="A4947" s="9"/>
      <c r="B4947" s="46"/>
      <c r="C4947" s="9"/>
      <c r="D4947" s="25"/>
      <c r="E4947" s="27"/>
      <c r="F4947" s="5"/>
      <c r="G4947" s="49"/>
      <c r="H4947" s="28"/>
      <c r="I4947" s="9"/>
      <c r="J4947" s="46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ht="13">
      <c r="A4948" s="9"/>
      <c r="B4948" s="46"/>
      <c r="C4948" s="9"/>
      <c r="D4948" s="25"/>
      <c r="E4948" s="27"/>
      <c r="F4948" s="5"/>
      <c r="G4948" s="49"/>
      <c r="H4948" s="28"/>
      <c r="I4948" s="9"/>
      <c r="J4948" s="46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ht="13">
      <c r="A4949" s="9"/>
      <c r="B4949" s="46"/>
      <c r="C4949" s="9"/>
      <c r="D4949" s="25"/>
      <c r="E4949" s="27"/>
      <c r="F4949" s="5"/>
      <c r="G4949" s="49"/>
      <c r="H4949" s="28"/>
      <c r="I4949" s="9"/>
      <c r="J4949" s="46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ht="13">
      <c r="A4950" s="9"/>
      <c r="B4950" s="46"/>
      <c r="C4950" s="9"/>
      <c r="D4950" s="25"/>
      <c r="E4950" s="27"/>
      <c r="F4950" s="5"/>
      <c r="G4950" s="49"/>
      <c r="H4950" s="28"/>
      <c r="I4950" s="9"/>
      <c r="J4950" s="46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ht="13">
      <c r="A4951" s="9"/>
      <c r="B4951" s="46"/>
      <c r="C4951" s="9"/>
      <c r="D4951" s="25"/>
      <c r="E4951" s="27"/>
      <c r="F4951" s="5"/>
      <c r="G4951" s="49"/>
      <c r="H4951" s="28"/>
      <c r="I4951" s="9"/>
      <c r="J4951" s="46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ht="13">
      <c r="A4952" s="9"/>
      <c r="B4952" s="46"/>
      <c r="C4952" s="9"/>
      <c r="D4952" s="25"/>
      <c r="E4952" s="27"/>
      <c r="F4952" s="5"/>
      <c r="G4952" s="49"/>
      <c r="H4952" s="28"/>
      <c r="I4952" s="9"/>
      <c r="J4952" s="46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ht="13">
      <c r="A4953" s="9"/>
      <c r="B4953" s="46"/>
      <c r="C4953" s="9"/>
      <c r="D4953" s="25"/>
      <c r="E4953" s="27"/>
      <c r="F4953" s="5"/>
      <c r="G4953" s="49"/>
      <c r="H4953" s="28"/>
      <c r="I4953" s="9"/>
      <c r="J4953" s="46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ht="13">
      <c r="A4954" s="9"/>
      <c r="B4954" s="46"/>
      <c r="C4954" s="9"/>
      <c r="D4954" s="25"/>
      <c r="E4954" s="27"/>
      <c r="F4954" s="5"/>
      <c r="G4954" s="49"/>
      <c r="H4954" s="28"/>
      <c r="I4954" s="9"/>
      <c r="J4954" s="46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ht="13">
      <c r="A4955" s="9"/>
      <c r="B4955" s="46"/>
      <c r="C4955" s="9"/>
      <c r="D4955" s="25"/>
      <c r="E4955" s="27"/>
      <c r="F4955" s="5"/>
      <c r="G4955" s="49"/>
      <c r="H4955" s="28"/>
      <c r="I4955" s="9"/>
      <c r="J4955" s="46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ht="13">
      <c r="A4956" s="9"/>
      <c r="B4956" s="46"/>
      <c r="C4956" s="9"/>
      <c r="D4956" s="25"/>
      <c r="E4956" s="27"/>
      <c r="F4956" s="5"/>
      <c r="G4956" s="49"/>
      <c r="H4956" s="28"/>
      <c r="I4956" s="9"/>
      <c r="J4956" s="46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ht="13">
      <c r="A4957" s="9"/>
      <c r="B4957" s="46"/>
      <c r="C4957" s="9"/>
      <c r="D4957" s="25"/>
      <c r="E4957" s="27"/>
      <c r="F4957" s="5"/>
      <c r="G4957" s="49"/>
      <c r="H4957" s="28"/>
      <c r="I4957" s="9"/>
      <c r="J4957" s="46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ht="13">
      <c r="A4958" s="9"/>
      <c r="B4958" s="46"/>
      <c r="C4958" s="9"/>
      <c r="D4958" s="25"/>
      <c r="E4958" s="27"/>
      <c r="F4958" s="5"/>
      <c r="G4958" s="49"/>
      <c r="H4958" s="28"/>
      <c r="I4958" s="9"/>
      <c r="J4958" s="46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ht="13">
      <c r="A4959" s="9"/>
      <c r="B4959" s="46"/>
      <c r="C4959" s="9"/>
      <c r="D4959" s="25"/>
      <c r="E4959" s="27"/>
      <c r="F4959" s="5"/>
      <c r="G4959" s="49"/>
      <c r="H4959" s="28"/>
      <c r="I4959" s="9"/>
      <c r="J4959" s="46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ht="13">
      <c r="A4960" s="9"/>
      <c r="B4960" s="46"/>
      <c r="C4960" s="9"/>
      <c r="D4960" s="25"/>
      <c r="E4960" s="27"/>
      <c r="F4960" s="5"/>
      <c r="G4960" s="49"/>
      <c r="H4960" s="28"/>
      <c r="I4960" s="9"/>
      <c r="J4960" s="46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ht="13">
      <c r="A4961" s="9"/>
      <c r="B4961" s="46"/>
      <c r="C4961" s="9"/>
      <c r="D4961" s="25"/>
      <c r="E4961" s="27"/>
      <c r="F4961" s="5"/>
      <c r="G4961" s="49"/>
      <c r="H4961" s="28"/>
      <c r="I4961" s="9"/>
      <c r="J4961" s="46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</row>
    <row r="4962" spans="1:23" ht="13">
      <c r="A4962" s="9"/>
      <c r="B4962" s="46"/>
      <c r="C4962" s="9"/>
      <c r="D4962" s="25"/>
      <c r="E4962" s="27"/>
      <c r="F4962" s="5"/>
      <c r="G4962" s="49"/>
      <c r="H4962" s="28"/>
      <c r="I4962" s="9"/>
      <c r="J4962" s="46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</row>
    <row r="4963" spans="1:23" ht="13">
      <c r="A4963" s="9"/>
      <c r="B4963" s="46"/>
      <c r="C4963" s="9"/>
      <c r="D4963" s="25"/>
      <c r="E4963" s="27"/>
      <c r="F4963" s="5"/>
      <c r="G4963" s="49"/>
      <c r="H4963" s="28"/>
      <c r="I4963" s="9"/>
      <c r="J4963" s="46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</row>
    <row r="4964" spans="1:23" ht="13">
      <c r="A4964" s="9"/>
      <c r="B4964" s="46"/>
      <c r="C4964" s="9"/>
      <c r="D4964" s="25"/>
      <c r="E4964" s="27"/>
      <c r="F4964" s="5"/>
      <c r="G4964" s="49"/>
      <c r="H4964" s="28"/>
      <c r="I4964" s="9"/>
      <c r="J4964" s="46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</row>
    <row r="4965" spans="1:23" ht="13">
      <c r="A4965" s="9"/>
      <c r="B4965" s="46"/>
      <c r="C4965" s="9"/>
      <c r="D4965" s="25"/>
      <c r="E4965" s="27"/>
      <c r="F4965" s="5"/>
      <c r="G4965" s="49"/>
      <c r="H4965" s="28"/>
      <c r="I4965" s="9"/>
      <c r="J4965" s="46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ht="13">
      <c r="A4966" s="9"/>
      <c r="B4966" s="46"/>
      <c r="C4966" s="9"/>
      <c r="D4966" s="25"/>
      <c r="E4966" s="27"/>
      <c r="F4966" s="5"/>
      <c r="G4966" s="49"/>
      <c r="H4966" s="28"/>
      <c r="I4966" s="9"/>
      <c r="J4966" s="46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ht="13">
      <c r="A4967" s="9"/>
      <c r="B4967" s="46"/>
      <c r="C4967" s="9"/>
      <c r="D4967" s="25"/>
      <c r="E4967" s="27"/>
      <c r="F4967" s="5"/>
      <c r="G4967" s="49"/>
      <c r="H4967" s="28"/>
      <c r="I4967" s="9"/>
      <c r="J4967" s="46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ht="13">
      <c r="A4968" s="9"/>
      <c r="B4968" s="46"/>
      <c r="C4968" s="9"/>
      <c r="D4968" s="25"/>
      <c r="E4968" s="27"/>
      <c r="F4968" s="5"/>
      <c r="G4968" s="49"/>
      <c r="H4968" s="28"/>
      <c r="I4968" s="9"/>
      <c r="J4968" s="46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ht="13">
      <c r="A4969" s="9"/>
      <c r="B4969" s="46"/>
      <c r="C4969" s="9"/>
      <c r="D4969" s="25"/>
      <c r="E4969" s="27"/>
      <c r="F4969" s="5"/>
      <c r="G4969" s="49"/>
      <c r="H4969" s="28"/>
      <c r="I4969" s="9"/>
      <c r="J4969" s="46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ht="13">
      <c r="A4970" s="9"/>
      <c r="B4970" s="46"/>
      <c r="C4970" s="9"/>
      <c r="D4970" s="25"/>
      <c r="E4970" s="27"/>
      <c r="F4970" s="5"/>
      <c r="G4970" s="49"/>
      <c r="H4970" s="28"/>
      <c r="I4970" s="9"/>
      <c r="J4970" s="46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ht="13">
      <c r="A4971" s="9"/>
      <c r="B4971" s="46"/>
      <c r="C4971" s="9"/>
      <c r="D4971" s="25"/>
      <c r="E4971" s="27"/>
      <c r="F4971" s="5"/>
      <c r="G4971" s="49"/>
      <c r="H4971" s="28"/>
      <c r="I4971" s="9"/>
      <c r="J4971" s="46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ht="13">
      <c r="A4972" s="9"/>
      <c r="B4972" s="46"/>
      <c r="C4972" s="9"/>
      <c r="D4972" s="25"/>
      <c r="E4972" s="27"/>
      <c r="F4972" s="5"/>
      <c r="G4972" s="49"/>
      <c r="H4972" s="28"/>
      <c r="I4972" s="9"/>
      <c r="J4972" s="46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ht="13">
      <c r="A4973" s="9"/>
      <c r="B4973" s="46"/>
      <c r="C4973" s="9"/>
      <c r="D4973" s="25"/>
      <c r="E4973" s="27"/>
      <c r="F4973" s="5"/>
      <c r="G4973" s="49"/>
      <c r="H4973" s="28"/>
      <c r="I4973" s="9"/>
      <c r="J4973" s="46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ht="13">
      <c r="A4974" s="9"/>
      <c r="B4974" s="46"/>
      <c r="C4974" s="9"/>
      <c r="D4974" s="25"/>
      <c r="E4974" s="27"/>
      <c r="F4974" s="5"/>
      <c r="G4974" s="49"/>
      <c r="H4974" s="28"/>
      <c r="I4974" s="9"/>
      <c r="J4974" s="46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ht="13">
      <c r="A4975" s="9"/>
      <c r="B4975" s="46"/>
      <c r="C4975" s="9"/>
      <c r="D4975" s="25"/>
      <c r="E4975" s="27"/>
      <c r="F4975" s="5"/>
      <c r="G4975" s="49"/>
      <c r="H4975" s="28"/>
      <c r="I4975" s="9"/>
      <c r="J4975" s="46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ht="13">
      <c r="A4976" s="9"/>
      <c r="B4976" s="46"/>
      <c r="C4976" s="9"/>
      <c r="D4976" s="25"/>
      <c r="E4976" s="27"/>
      <c r="F4976" s="5"/>
      <c r="G4976" s="49"/>
      <c r="H4976" s="28"/>
      <c r="I4976" s="9"/>
      <c r="J4976" s="46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ht="13">
      <c r="A4977" s="9"/>
      <c r="B4977" s="46"/>
      <c r="C4977" s="9"/>
      <c r="D4977" s="25"/>
      <c r="E4977" s="27"/>
      <c r="F4977" s="5"/>
      <c r="G4977" s="49"/>
      <c r="H4977" s="28"/>
      <c r="I4977" s="9"/>
      <c r="J4977" s="46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ht="13">
      <c r="A4978" s="9"/>
      <c r="B4978" s="46"/>
      <c r="C4978" s="9"/>
      <c r="D4978" s="25"/>
      <c r="E4978" s="27"/>
      <c r="F4978" s="5"/>
      <c r="G4978" s="49"/>
      <c r="H4978" s="28"/>
      <c r="I4978" s="9"/>
      <c r="J4978" s="46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ht="13">
      <c r="A4979" s="9"/>
      <c r="B4979" s="46"/>
      <c r="C4979" s="9"/>
      <c r="D4979" s="25"/>
      <c r="E4979" s="27"/>
      <c r="F4979" s="5"/>
      <c r="G4979" s="49"/>
      <c r="H4979" s="28"/>
      <c r="I4979" s="9"/>
      <c r="J4979" s="46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ht="13">
      <c r="A4980" s="9"/>
      <c r="B4980" s="46"/>
      <c r="C4980" s="9"/>
      <c r="D4980" s="25"/>
      <c r="E4980" s="27"/>
      <c r="F4980" s="5"/>
      <c r="G4980" s="49"/>
      <c r="H4980" s="28"/>
      <c r="I4980" s="9"/>
      <c r="J4980" s="46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ht="13">
      <c r="A4981" s="9"/>
      <c r="B4981" s="46"/>
      <c r="C4981" s="9"/>
      <c r="D4981" s="25"/>
      <c r="E4981" s="27"/>
      <c r="F4981" s="5"/>
      <c r="G4981" s="49"/>
      <c r="H4981" s="28"/>
      <c r="I4981" s="9"/>
      <c r="J4981" s="46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ht="13">
      <c r="A4982" s="9"/>
      <c r="B4982" s="46"/>
      <c r="C4982" s="9"/>
      <c r="D4982" s="25"/>
      <c r="E4982" s="27"/>
      <c r="F4982" s="5"/>
      <c r="G4982" s="49"/>
      <c r="H4982" s="28"/>
      <c r="I4982" s="9"/>
      <c r="J4982" s="46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ht="13">
      <c r="A4983" s="9"/>
      <c r="B4983" s="46"/>
      <c r="C4983" s="9"/>
      <c r="D4983" s="25"/>
      <c r="E4983" s="27"/>
      <c r="F4983" s="5"/>
      <c r="G4983" s="49"/>
      <c r="H4983" s="28"/>
      <c r="I4983" s="9"/>
      <c r="J4983" s="46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ht="13">
      <c r="A4984" s="9"/>
      <c r="B4984" s="46"/>
      <c r="C4984" s="9"/>
      <c r="D4984" s="25"/>
      <c r="E4984" s="27"/>
      <c r="F4984" s="5"/>
      <c r="G4984" s="49"/>
      <c r="H4984" s="28"/>
      <c r="I4984" s="9"/>
      <c r="J4984" s="46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ht="13">
      <c r="A4985" s="9"/>
      <c r="B4985" s="46"/>
      <c r="C4985" s="9"/>
      <c r="D4985" s="25"/>
      <c r="E4985" s="27"/>
      <c r="F4985" s="5"/>
      <c r="G4985" s="49"/>
      <c r="H4985" s="28"/>
      <c r="I4985" s="9"/>
      <c r="J4985" s="46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ht="13">
      <c r="A4986" s="9"/>
      <c r="B4986" s="46"/>
      <c r="C4986" s="9"/>
      <c r="D4986" s="25"/>
      <c r="E4986" s="27"/>
      <c r="F4986" s="5"/>
      <c r="G4986" s="49"/>
      <c r="H4986" s="28"/>
      <c r="I4986" s="9"/>
      <c r="J4986" s="46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ht="13">
      <c r="A4987" s="9"/>
      <c r="B4987" s="46"/>
      <c r="C4987" s="9"/>
      <c r="D4987" s="25"/>
      <c r="E4987" s="27"/>
      <c r="F4987" s="5"/>
      <c r="G4987" s="49"/>
      <c r="H4987" s="28"/>
      <c r="I4987" s="9"/>
      <c r="J4987" s="46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ht="13">
      <c r="A4988" s="9"/>
      <c r="B4988" s="46"/>
      <c r="C4988" s="9"/>
      <c r="D4988" s="25"/>
      <c r="E4988" s="27"/>
      <c r="F4988" s="5"/>
      <c r="G4988" s="49"/>
      <c r="H4988" s="28"/>
      <c r="I4988" s="9"/>
      <c r="J4988" s="46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ht="13">
      <c r="A4989" s="9"/>
      <c r="B4989" s="46"/>
      <c r="C4989" s="9"/>
      <c r="D4989" s="25"/>
      <c r="E4989" s="27"/>
      <c r="F4989" s="5"/>
      <c r="G4989" s="49"/>
      <c r="H4989" s="28"/>
      <c r="I4989" s="9"/>
      <c r="J4989" s="46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ht="13">
      <c r="A4990" s="9"/>
      <c r="B4990" s="46"/>
      <c r="C4990" s="9"/>
      <c r="D4990" s="25"/>
      <c r="E4990" s="27"/>
      <c r="F4990" s="5"/>
      <c r="G4990" s="49"/>
      <c r="H4990" s="28"/>
      <c r="I4990" s="9"/>
      <c r="J4990" s="46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ht="13">
      <c r="A4991" s="9"/>
      <c r="B4991" s="46"/>
      <c r="C4991" s="9"/>
      <c r="D4991" s="25"/>
      <c r="E4991" s="27"/>
      <c r="F4991" s="5"/>
      <c r="G4991" s="49"/>
      <c r="H4991" s="28"/>
      <c r="I4991" s="9"/>
      <c r="J4991" s="46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ht="13">
      <c r="A4992" s="9"/>
      <c r="B4992" s="46"/>
      <c r="C4992" s="9"/>
      <c r="D4992" s="25"/>
      <c r="E4992" s="27"/>
      <c r="F4992" s="5"/>
      <c r="G4992" s="49"/>
      <c r="H4992" s="28"/>
      <c r="I4992" s="9"/>
      <c r="J4992" s="46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ht="13">
      <c r="A4993" s="9"/>
      <c r="B4993" s="46"/>
      <c r="C4993" s="9"/>
      <c r="D4993" s="25"/>
      <c r="E4993" s="27"/>
      <c r="F4993" s="5"/>
      <c r="G4993" s="49"/>
      <c r="H4993" s="28"/>
      <c r="I4993" s="9"/>
      <c r="J4993" s="46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ht="13">
      <c r="A4994" s="9"/>
      <c r="B4994" s="46"/>
      <c r="C4994" s="9"/>
      <c r="D4994" s="25"/>
      <c r="E4994" s="27"/>
      <c r="F4994" s="5"/>
      <c r="G4994" s="49"/>
      <c r="H4994" s="28"/>
      <c r="I4994" s="9"/>
      <c r="J4994" s="46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ht="13">
      <c r="A4995" s="9"/>
      <c r="B4995" s="46"/>
      <c r="C4995" s="9"/>
      <c r="D4995" s="25"/>
      <c r="E4995" s="27"/>
      <c r="F4995" s="5"/>
      <c r="G4995" s="49"/>
      <c r="H4995" s="28"/>
      <c r="I4995" s="9"/>
      <c r="J4995" s="46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ht="13">
      <c r="A4996" s="9"/>
      <c r="B4996" s="46"/>
      <c r="C4996" s="9"/>
      <c r="D4996" s="25"/>
      <c r="E4996" s="27"/>
      <c r="F4996" s="5"/>
      <c r="G4996" s="49"/>
      <c r="H4996" s="28"/>
      <c r="I4996" s="9"/>
      <c r="J4996" s="46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ht="13">
      <c r="A4997" s="9"/>
      <c r="B4997" s="46"/>
      <c r="C4997" s="9"/>
      <c r="D4997" s="25"/>
      <c r="E4997" s="27"/>
      <c r="F4997" s="5"/>
      <c r="G4997" s="49"/>
      <c r="H4997" s="28"/>
      <c r="I4997" s="9"/>
      <c r="J4997" s="46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ht="13">
      <c r="A4998" s="9"/>
      <c r="B4998" s="46"/>
      <c r="C4998" s="9"/>
      <c r="D4998" s="25"/>
      <c r="E4998" s="27"/>
      <c r="F4998" s="5"/>
      <c r="G4998" s="49"/>
      <c r="H4998" s="28"/>
      <c r="I4998" s="9"/>
      <c r="J4998" s="46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ht="13">
      <c r="A4999" s="9"/>
      <c r="B4999" s="46"/>
      <c r="C4999" s="9"/>
      <c r="D4999" s="25"/>
      <c r="E4999" s="27"/>
      <c r="F4999" s="5"/>
      <c r="G4999" s="49"/>
      <c r="H4999" s="28"/>
      <c r="I4999" s="9"/>
      <c r="J4999" s="46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ht="13">
      <c r="A5000" s="9"/>
      <c r="B5000" s="46"/>
      <c r="C5000" s="9"/>
      <c r="D5000" s="25"/>
      <c r="E5000" s="27"/>
      <c r="F5000" s="5"/>
      <c r="G5000" s="49"/>
      <c r="H5000" s="28"/>
      <c r="I5000" s="9"/>
      <c r="J5000" s="46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ht="13">
      <c r="A5001" s="9"/>
      <c r="B5001" s="46"/>
      <c r="C5001" s="9"/>
      <c r="D5001" s="25"/>
      <c r="E5001" s="27"/>
      <c r="F5001" s="5"/>
      <c r="G5001" s="49"/>
      <c r="H5001" s="28"/>
      <c r="I5001" s="9"/>
      <c r="J5001" s="46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ht="13">
      <c r="A5002" s="9"/>
      <c r="B5002" s="46"/>
      <c r="C5002" s="9"/>
      <c r="D5002" s="25"/>
      <c r="E5002" s="27"/>
      <c r="F5002" s="5"/>
      <c r="G5002" s="49"/>
      <c r="H5002" s="28"/>
      <c r="I5002" s="9"/>
      <c r="J5002" s="46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</row>
    <row r="5003" spans="1:23" ht="13">
      <c r="A5003" s="9"/>
      <c r="B5003" s="46"/>
      <c r="C5003" s="9"/>
      <c r="D5003" s="25"/>
      <c r="E5003" s="27"/>
      <c r="F5003" s="5"/>
      <c r="G5003" s="49"/>
      <c r="H5003" s="28"/>
      <c r="I5003" s="9"/>
      <c r="J5003" s="46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</row>
    <row r="5004" spans="1:23" ht="13">
      <c r="A5004" s="9"/>
      <c r="B5004" s="46"/>
      <c r="C5004" s="9"/>
      <c r="D5004" s="25"/>
      <c r="E5004" s="27"/>
      <c r="F5004" s="5"/>
      <c r="G5004" s="49"/>
      <c r="H5004" s="28"/>
      <c r="I5004" s="9"/>
      <c r="J5004" s="46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ht="13">
      <c r="A5005" s="9"/>
      <c r="B5005" s="46"/>
      <c r="C5005" s="9"/>
      <c r="D5005" s="25"/>
      <c r="E5005" s="27"/>
      <c r="F5005" s="5"/>
      <c r="G5005" s="49"/>
      <c r="H5005" s="28"/>
      <c r="I5005" s="9"/>
      <c r="J5005" s="46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</row>
    <row r="5006" spans="1:23" ht="13">
      <c r="A5006" s="9"/>
      <c r="B5006" s="46"/>
      <c r="C5006" s="9"/>
      <c r="D5006" s="25"/>
      <c r="E5006" s="27"/>
      <c r="F5006" s="5"/>
      <c r="G5006" s="49"/>
      <c r="H5006" s="28"/>
      <c r="I5006" s="9"/>
      <c r="J5006" s="46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ht="13">
      <c r="A5007" s="9"/>
      <c r="B5007" s="46"/>
      <c r="C5007" s="9"/>
      <c r="D5007" s="25"/>
      <c r="E5007" s="27"/>
      <c r="F5007" s="5"/>
      <c r="G5007" s="49"/>
      <c r="H5007" s="28"/>
      <c r="I5007" s="9"/>
      <c r="J5007" s="46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</row>
    <row r="5008" spans="1:23" ht="13">
      <c r="A5008" s="9"/>
      <c r="B5008" s="46"/>
      <c r="C5008" s="9"/>
      <c r="D5008" s="25"/>
      <c r="E5008" s="27"/>
      <c r="F5008" s="5"/>
      <c r="G5008" s="49"/>
      <c r="H5008" s="28"/>
      <c r="I5008" s="9"/>
      <c r="J5008" s="46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ht="13">
      <c r="A5009" s="9"/>
      <c r="B5009" s="46"/>
      <c r="C5009" s="9"/>
      <c r="D5009" s="25"/>
      <c r="E5009" s="27"/>
      <c r="F5009" s="5"/>
      <c r="G5009" s="49"/>
      <c r="H5009" s="28"/>
      <c r="I5009" s="9"/>
      <c r="J5009" s="46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ht="13">
      <c r="A5010" s="9"/>
      <c r="B5010" s="46"/>
      <c r="C5010" s="9"/>
      <c r="D5010" s="25"/>
      <c r="E5010" s="27"/>
      <c r="F5010" s="5"/>
      <c r="G5010" s="49"/>
      <c r="H5010" s="28"/>
      <c r="I5010" s="9"/>
      <c r="J5010" s="46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ht="13">
      <c r="A5011" s="9"/>
      <c r="B5011" s="46"/>
      <c r="C5011" s="9"/>
      <c r="D5011" s="25"/>
      <c r="E5011" s="27"/>
      <c r="F5011" s="5"/>
      <c r="G5011" s="49"/>
      <c r="H5011" s="28"/>
      <c r="I5011" s="9"/>
      <c r="J5011" s="46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ht="13">
      <c r="A5012" s="9"/>
      <c r="B5012" s="46"/>
      <c r="C5012" s="9"/>
      <c r="D5012" s="25"/>
      <c r="E5012" s="27"/>
      <c r="F5012" s="5"/>
      <c r="G5012" s="49"/>
      <c r="H5012" s="28"/>
      <c r="I5012" s="9"/>
      <c r="J5012" s="46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ht="13">
      <c r="A5013" s="9"/>
      <c r="B5013" s="46"/>
      <c r="C5013" s="9"/>
      <c r="D5013" s="25"/>
      <c r="E5013" s="27"/>
      <c r="F5013" s="5"/>
      <c r="G5013" s="49"/>
      <c r="H5013" s="28"/>
      <c r="I5013" s="9"/>
      <c r="J5013" s="46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</row>
    <row r="5014" spans="1:23" ht="13">
      <c r="A5014" s="9"/>
      <c r="B5014" s="46"/>
      <c r="C5014" s="9"/>
      <c r="D5014" s="25"/>
      <c r="E5014" s="27"/>
      <c r="F5014" s="5"/>
      <c r="G5014" s="49"/>
      <c r="H5014" s="28"/>
      <c r="I5014" s="9"/>
      <c r="J5014" s="46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</row>
    <row r="5015" spans="1:23" ht="13">
      <c r="A5015" s="9"/>
      <c r="B5015" s="46"/>
      <c r="C5015" s="9"/>
      <c r="D5015" s="25"/>
      <c r="E5015" s="27"/>
      <c r="F5015" s="5"/>
      <c r="G5015" s="49"/>
      <c r="H5015" s="28"/>
      <c r="I5015" s="9"/>
      <c r="J5015" s="46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ht="13">
      <c r="A5016" s="9"/>
      <c r="B5016" s="46"/>
      <c r="C5016" s="9"/>
      <c r="D5016" s="25"/>
      <c r="E5016" s="27"/>
      <c r="F5016" s="5"/>
      <c r="G5016" s="49"/>
      <c r="H5016" s="28"/>
      <c r="I5016" s="9"/>
      <c r="J5016" s="46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ht="13">
      <c r="A5017" s="9"/>
      <c r="B5017" s="46"/>
      <c r="C5017" s="9"/>
      <c r="D5017" s="25"/>
      <c r="E5017" s="27"/>
      <c r="F5017" s="5"/>
      <c r="G5017" s="49"/>
      <c r="H5017" s="28"/>
      <c r="I5017" s="9"/>
      <c r="J5017" s="46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ht="13">
      <c r="A5018" s="9"/>
      <c r="B5018" s="46"/>
      <c r="C5018" s="9"/>
      <c r="D5018" s="25"/>
      <c r="E5018" s="27"/>
      <c r="F5018" s="5"/>
      <c r="G5018" s="49"/>
      <c r="H5018" s="28"/>
      <c r="I5018" s="9"/>
      <c r="J5018" s="46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ht="13">
      <c r="A5019" s="9"/>
      <c r="B5019" s="46"/>
      <c r="C5019" s="9"/>
      <c r="D5019" s="25"/>
      <c r="E5019" s="27"/>
      <c r="F5019" s="5"/>
      <c r="G5019" s="49"/>
      <c r="H5019" s="28"/>
      <c r="I5019" s="9"/>
      <c r="J5019" s="46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</row>
    <row r="5020" spans="1:23" ht="13">
      <c r="A5020" s="9"/>
      <c r="B5020" s="46"/>
      <c r="C5020" s="9"/>
      <c r="D5020" s="25"/>
      <c r="E5020" s="27"/>
      <c r="F5020" s="5"/>
      <c r="G5020" s="49"/>
      <c r="H5020" s="28"/>
      <c r="I5020" s="9"/>
      <c r="J5020" s="46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ht="13">
      <c r="A5021" s="9"/>
      <c r="B5021" s="46"/>
      <c r="C5021" s="9"/>
      <c r="D5021" s="25"/>
      <c r="E5021" s="27"/>
      <c r="F5021" s="5"/>
      <c r="G5021" s="49"/>
      <c r="H5021" s="28"/>
      <c r="I5021" s="9"/>
      <c r="J5021" s="46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ht="13">
      <c r="A5022" s="9"/>
      <c r="B5022" s="46"/>
      <c r="C5022" s="9"/>
      <c r="D5022" s="25"/>
      <c r="E5022" s="27"/>
      <c r="F5022" s="5"/>
      <c r="G5022" s="49"/>
      <c r="H5022" s="28"/>
      <c r="I5022" s="9"/>
      <c r="J5022" s="46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ht="13">
      <c r="A5023" s="9"/>
      <c r="B5023" s="46"/>
      <c r="C5023" s="9"/>
      <c r="D5023" s="25"/>
      <c r="E5023" s="27"/>
      <c r="F5023" s="5"/>
      <c r="G5023" s="49"/>
      <c r="H5023" s="28"/>
      <c r="I5023" s="9"/>
      <c r="J5023" s="46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ht="13">
      <c r="A5024" s="9"/>
      <c r="B5024" s="46"/>
      <c r="C5024" s="9"/>
      <c r="D5024" s="25"/>
      <c r="E5024" s="27"/>
      <c r="F5024" s="5"/>
      <c r="G5024" s="49"/>
      <c r="H5024" s="28"/>
      <c r="I5024" s="9"/>
      <c r="J5024" s="46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</row>
    <row r="5025" spans="1:23" ht="13">
      <c r="A5025" s="9"/>
      <c r="B5025" s="46"/>
      <c r="C5025" s="9"/>
      <c r="D5025" s="25"/>
      <c r="E5025" s="27"/>
      <c r="F5025" s="5"/>
      <c r="G5025" s="49"/>
      <c r="H5025" s="28"/>
      <c r="I5025" s="9"/>
      <c r="J5025" s="46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</row>
    <row r="5026" spans="1:23" ht="13">
      <c r="A5026" s="9"/>
      <c r="B5026" s="46"/>
      <c r="C5026" s="9"/>
      <c r="D5026" s="25"/>
      <c r="E5026" s="27"/>
      <c r="F5026" s="5"/>
      <c r="G5026" s="49"/>
      <c r="H5026" s="28"/>
      <c r="I5026" s="9"/>
      <c r="J5026" s="46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</row>
    <row r="5027" spans="1:23" ht="13">
      <c r="A5027" s="9"/>
      <c r="B5027" s="46"/>
      <c r="C5027" s="9"/>
      <c r="D5027" s="25"/>
      <c r="E5027" s="27"/>
      <c r="F5027" s="5"/>
      <c r="G5027" s="49"/>
      <c r="H5027" s="28"/>
      <c r="I5027" s="9"/>
      <c r="J5027" s="46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ht="13">
      <c r="A5028" s="9"/>
      <c r="B5028" s="46"/>
      <c r="C5028" s="9"/>
      <c r="D5028" s="25"/>
      <c r="E5028" s="27"/>
      <c r="F5028" s="5"/>
      <c r="G5028" s="49"/>
      <c r="H5028" s="28"/>
      <c r="I5028" s="9"/>
      <c r="J5028" s="46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ht="13">
      <c r="A5029" s="9"/>
      <c r="B5029" s="46"/>
      <c r="C5029" s="9"/>
      <c r="D5029" s="25"/>
      <c r="E5029" s="27"/>
      <c r="F5029" s="5"/>
      <c r="G5029" s="49"/>
      <c r="H5029" s="28"/>
      <c r="I5029" s="9"/>
      <c r="J5029" s="46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ht="13">
      <c r="A5030" s="9"/>
      <c r="B5030" s="46"/>
      <c r="C5030" s="9"/>
      <c r="D5030" s="25"/>
      <c r="E5030" s="27"/>
      <c r="F5030" s="5"/>
      <c r="G5030" s="49"/>
      <c r="H5030" s="28"/>
      <c r="I5030" s="9"/>
      <c r="J5030" s="46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ht="13">
      <c r="A5031" s="9"/>
      <c r="B5031" s="46"/>
      <c r="C5031" s="9"/>
      <c r="D5031" s="25"/>
      <c r="E5031" s="27"/>
      <c r="F5031" s="5"/>
      <c r="G5031" s="49"/>
      <c r="H5031" s="28"/>
      <c r="I5031" s="9"/>
      <c r="J5031" s="46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ht="13">
      <c r="A5032" s="9"/>
      <c r="B5032" s="46"/>
      <c r="C5032" s="9"/>
      <c r="D5032" s="25"/>
      <c r="E5032" s="27"/>
      <c r="F5032" s="5"/>
      <c r="G5032" s="49"/>
      <c r="H5032" s="28"/>
      <c r="I5032" s="9"/>
      <c r="J5032" s="46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ht="13">
      <c r="A5033" s="9"/>
      <c r="B5033" s="46"/>
      <c r="C5033" s="9"/>
      <c r="D5033" s="25"/>
      <c r="E5033" s="27"/>
      <c r="F5033" s="5"/>
      <c r="G5033" s="49"/>
      <c r="H5033" s="28"/>
      <c r="I5033" s="9"/>
      <c r="J5033" s="46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ht="13">
      <c r="A5034" s="9"/>
      <c r="B5034" s="46"/>
      <c r="C5034" s="9"/>
      <c r="D5034" s="25"/>
      <c r="E5034" s="27"/>
      <c r="F5034" s="5"/>
      <c r="G5034" s="49"/>
      <c r="H5034" s="28"/>
      <c r="I5034" s="9"/>
      <c r="J5034" s="46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ht="13">
      <c r="A5035" s="9"/>
      <c r="B5035" s="46"/>
      <c r="C5035" s="9"/>
      <c r="D5035" s="25"/>
      <c r="E5035" s="27"/>
      <c r="F5035" s="5"/>
      <c r="G5035" s="49"/>
      <c r="H5035" s="28"/>
      <c r="I5035" s="9"/>
      <c r="J5035" s="46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ht="13">
      <c r="A5036" s="9"/>
      <c r="B5036" s="46"/>
      <c r="C5036" s="9"/>
      <c r="D5036" s="25"/>
      <c r="E5036" s="27"/>
      <c r="F5036" s="5"/>
      <c r="G5036" s="49"/>
      <c r="H5036" s="28"/>
      <c r="I5036" s="9"/>
      <c r="J5036" s="46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ht="13">
      <c r="A5037" s="9"/>
      <c r="B5037" s="46"/>
      <c r="C5037" s="9"/>
      <c r="D5037" s="25"/>
      <c r="E5037" s="27"/>
      <c r="F5037" s="5"/>
      <c r="G5037" s="49"/>
      <c r="H5037" s="28"/>
      <c r="I5037" s="9"/>
      <c r="J5037" s="46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</row>
    <row r="5038" spans="1:23" ht="13">
      <c r="A5038" s="9"/>
      <c r="B5038" s="46"/>
      <c r="C5038" s="9"/>
      <c r="D5038" s="25"/>
      <c r="E5038" s="27"/>
      <c r="F5038" s="5"/>
      <c r="G5038" s="49"/>
      <c r="H5038" s="28"/>
      <c r="I5038" s="9"/>
      <c r="J5038" s="46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</row>
    <row r="5039" spans="1:23" ht="13">
      <c r="A5039" s="9"/>
      <c r="B5039" s="46"/>
      <c r="C5039" s="9"/>
      <c r="D5039" s="25"/>
      <c r="E5039" s="27"/>
      <c r="F5039" s="5"/>
      <c r="G5039" s="49"/>
      <c r="H5039" s="28"/>
      <c r="I5039" s="9"/>
      <c r="J5039" s="46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</row>
    <row r="5040" spans="1:23" ht="13">
      <c r="A5040" s="9"/>
      <c r="B5040" s="46"/>
      <c r="C5040" s="9"/>
      <c r="D5040" s="25"/>
      <c r="E5040" s="27"/>
      <c r="F5040" s="5"/>
      <c r="G5040" s="49"/>
      <c r="H5040" s="28"/>
      <c r="I5040" s="9"/>
      <c r="J5040" s="46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</row>
    <row r="5041" spans="1:23" ht="13">
      <c r="A5041" s="9"/>
      <c r="B5041" s="46"/>
      <c r="C5041" s="9"/>
      <c r="D5041" s="25"/>
      <c r="E5041" s="27"/>
      <c r="F5041" s="5"/>
      <c r="G5041" s="49"/>
      <c r="H5041" s="28"/>
      <c r="I5041" s="9"/>
      <c r="J5041" s="46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</row>
    <row r="5042" spans="1:23" ht="13">
      <c r="A5042" s="9"/>
      <c r="B5042" s="46"/>
      <c r="C5042" s="9"/>
      <c r="D5042" s="25"/>
      <c r="E5042" s="27"/>
      <c r="F5042" s="5"/>
      <c r="G5042" s="49"/>
      <c r="H5042" s="28"/>
      <c r="I5042" s="9"/>
      <c r="J5042" s="46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</row>
    <row r="5043" spans="1:23" ht="13">
      <c r="A5043" s="9"/>
      <c r="B5043" s="46"/>
      <c r="C5043" s="9"/>
      <c r="D5043" s="25"/>
      <c r="E5043" s="27"/>
      <c r="F5043" s="5"/>
      <c r="G5043" s="49"/>
      <c r="H5043" s="28"/>
      <c r="I5043" s="9"/>
      <c r="J5043" s="46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ht="13">
      <c r="A5044" s="9"/>
      <c r="B5044" s="46"/>
      <c r="C5044" s="9"/>
      <c r="D5044" s="25"/>
      <c r="E5044" s="27"/>
      <c r="F5044" s="5"/>
      <c r="G5044" s="49"/>
      <c r="H5044" s="28"/>
      <c r="I5044" s="9"/>
      <c r="J5044" s="46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ht="13">
      <c r="A5045" s="9"/>
      <c r="B5045" s="46"/>
      <c r="C5045" s="9"/>
      <c r="D5045" s="25"/>
      <c r="E5045" s="27"/>
      <c r="F5045" s="5"/>
      <c r="G5045" s="49"/>
      <c r="H5045" s="28"/>
      <c r="I5045" s="9"/>
      <c r="J5045" s="46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ht="13">
      <c r="A5046" s="9"/>
      <c r="B5046" s="46"/>
      <c r="C5046" s="9"/>
      <c r="D5046" s="25"/>
      <c r="E5046" s="27"/>
      <c r="F5046" s="5"/>
      <c r="G5046" s="49"/>
      <c r="H5046" s="28"/>
      <c r="I5046" s="9"/>
      <c r="J5046" s="46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ht="13">
      <c r="A5047" s="9"/>
      <c r="B5047" s="46"/>
      <c r="C5047" s="9"/>
      <c r="D5047" s="25"/>
      <c r="E5047" s="27"/>
      <c r="F5047" s="5"/>
      <c r="G5047" s="49"/>
      <c r="H5047" s="28"/>
      <c r="I5047" s="9"/>
      <c r="J5047" s="46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ht="13">
      <c r="A5048" s="9"/>
      <c r="B5048" s="46"/>
      <c r="C5048" s="9"/>
      <c r="D5048" s="25"/>
      <c r="E5048" s="27"/>
      <c r="F5048" s="5"/>
      <c r="G5048" s="49"/>
      <c r="H5048" s="28"/>
      <c r="I5048" s="9"/>
      <c r="J5048" s="46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ht="13">
      <c r="A5049" s="9"/>
      <c r="B5049" s="46"/>
      <c r="C5049" s="9"/>
      <c r="D5049" s="25"/>
      <c r="E5049" s="27"/>
      <c r="F5049" s="5"/>
      <c r="G5049" s="49"/>
      <c r="H5049" s="28"/>
      <c r="I5049" s="9"/>
      <c r="J5049" s="46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ht="13">
      <c r="A5050" s="9"/>
      <c r="B5050" s="46"/>
      <c r="C5050" s="9"/>
      <c r="D5050" s="25"/>
      <c r="E5050" s="27"/>
      <c r="F5050" s="5"/>
      <c r="G5050" s="49"/>
      <c r="H5050" s="28"/>
      <c r="I5050" s="9"/>
      <c r="J5050" s="46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ht="13">
      <c r="A5051" s="9"/>
      <c r="B5051" s="46"/>
      <c r="C5051" s="9"/>
      <c r="D5051" s="25"/>
      <c r="E5051" s="27"/>
      <c r="F5051" s="5"/>
      <c r="G5051" s="49"/>
      <c r="H5051" s="28"/>
      <c r="I5051" s="9"/>
      <c r="J5051" s="46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ht="13">
      <c r="A5052" s="9"/>
      <c r="B5052" s="46"/>
      <c r="C5052" s="9"/>
      <c r="D5052" s="25"/>
      <c r="E5052" s="27"/>
      <c r="F5052" s="5"/>
      <c r="G5052" s="49"/>
      <c r="H5052" s="28"/>
      <c r="I5052" s="9"/>
      <c r="J5052" s="46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ht="13">
      <c r="A5053" s="9"/>
      <c r="B5053" s="46"/>
      <c r="C5053" s="9"/>
      <c r="D5053" s="25"/>
      <c r="E5053" s="27"/>
      <c r="F5053" s="5"/>
      <c r="G5053" s="49"/>
      <c r="H5053" s="28"/>
      <c r="I5053" s="9"/>
      <c r="J5053" s="46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ht="13">
      <c r="A5054" s="9"/>
      <c r="B5054" s="46"/>
      <c r="C5054" s="9"/>
      <c r="D5054" s="25"/>
      <c r="E5054" s="27"/>
      <c r="F5054" s="5"/>
      <c r="G5054" s="49"/>
      <c r="H5054" s="28"/>
      <c r="I5054" s="9"/>
      <c r="J5054" s="46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ht="13">
      <c r="A5055" s="9"/>
      <c r="B5055" s="46"/>
      <c r="C5055" s="9"/>
      <c r="D5055" s="25"/>
      <c r="E5055" s="27"/>
      <c r="F5055" s="5"/>
      <c r="G5055" s="49"/>
      <c r="H5055" s="28"/>
      <c r="I5055" s="9"/>
      <c r="J5055" s="46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ht="13">
      <c r="A5056" s="9"/>
      <c r="B5056" s="46"/>
      <c r="C5056" s="9"/>
      <c r="D5056" s="25"/>
      <c r="E5056" s="27"/>
      <c r="F5056" s="5"/>
      <c r="G5056" s="49"/>
      <c r="H5056" s="28"/>
      <c r="I5056" s="9"/>
      <c r="J5056" s="46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ht="13">
      <c r="A5057" s="9"/>
      <c r="B5057" s="46"/>
      <c r="C5057" s="9"/>
      <c r="D5057" s="25"/>
      <c r="E5057" s="27"/>
      <c r="F5057" s="5"/>
      <c r="G5057" s="49"/>
      <c r="H5057" s="28"/>
      <c r="I5057" s="9"/>
      <c r="J5057" s="46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ht="13">
      <c r="A5058" s="9"/>
      <c r="B5058" s="46"/>
      <c r="C5058" s="9"/>
      <c r="D5058" s="25"/>
      <c r="E5058" s="27"/>
      <c r="F5058" s="5"/>
      <c r="G5058" s="49"/>
      <c r="H5058" s="28"/>
      <c r="I5058" s="9"/>
      <c r="J5058" s="46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ht="13">
      <c r="A5059" s="9"/>
      <c r="B5059" s="46"/>
      <c r="C5059" s="9"/>
      <c r="D5059" s="25"/>
      <c r="E5059" s="27"/>
      <c r="F5059" s="5"/>
      <c r="G5059" s="49"/>
      <c r="H5059" s="28"/>
      <c r="I5059" s="9"/>
      <c r="J5059" s="46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ht="13">
      <c r="A5060" s="9"/>
      <c r="B5060" s="46"/>
      <c r="C5060" s="9"/>
      <c r="D5060" s="25"/>
      <c r="E5060" s="27"/>
      <c r="F5060" s="5"/>
      <c r="G5060" s="49"/>
      <c r="H5060" s="28"/>
      <c r="I5060" s="9"/>
      <c r="J5060" s="46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ht="13">
      <c r="A5061" s="9"/>
      <c r="B5061" s="46"/>
      <c r="C5061" s="9"/>
      <c r="D5061" s="25"/>
      <c r="E5061" s="27"/>
      <c r="F5061" s="5"/>
      <c r="G5061" s="49"/>
      <c r="H5061" s="28"/>
      <c r="I5061" s="9"/>
      <c r="J5061" s="46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ht="13">
      <c r="A5062" s="9"/>
      <c r="B5062" s="46"/>
      <c r="C5062" s="9"/>
      <c r="D5062" s="25"/>
      <c r="E5062" s="27"/>
      <c r="F5062" s="5"/>
      <c r="G5062" s="49"/>
      <c r="H5062" s="28"/>
      <c r="I5062" s="9"/>
      <c r="J5062" s="46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ht="13">
      <c r="A5063" s="9"/>
      <c r="B5063" s="46"/>
      <c r="C5063" s="9"/>
      <c r="D5063" s="25"/>
      <c r="E5063" s="27"/>
      <c r="F5063" s="5"/>
      <c r="G5063" s="49"/>
      <c r="H5063" s="28"/>
      <c r="I5063" s="9"/>
      <c r="J5063" s="46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ht="13">
      <c r="A5064" s="9"/>
      <c r="B5064" s="46"/>
      <c r="C5064" s="9"/>
      <c r="D5064" s="25"/>
      <c r="E5064" s="27"/>
      <c r="F5064" s="5"/>
      <c r="G5064" s="49"/>
      <c r="H5064" s="28"/>
      <c r="I5064" s="9"/>
      <c r="J5064" s="46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ht="13">
      <c r="A5065" s="9"/>
      <c r="B5065" s="46"/>
      <c r="C5065" s="9"/>
      <c r="D5065" s="25"/>
      <c r="E5065" s="27"/>
      <c r="F5065" s="5"/>
      <c r="G5065" s="49"/>
      <c r="H5065" s="28"/>
      <c r="I5065" s="9"/>
      <c r="J5065" s="46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ht="13">
      <c r="A5066" s="9"/>
      <c r="B5066" s="46"/>
      <c r="C5066" s="9"/>
      <c r="D5066" s="25"/>
      <c r="E5066" s="27"/>
      <c r="F5066" s="5"/>
      <c r="G5066" s="49"/>
      <c r="H5066" s="28"/>
      <c r="I5066" s="9"/>
      <c r="J5066" s="46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ht="13">
      <c r="A5067" s="9"/>
      <c r="B5067" s="46"/>
      <c r="C5067" s="9"/>
      <c r="D5067" s="25"/>
      <c r="E5067" s="27"/>
      <c r="F5067" s="5"/>
      <c r="G5067" s="49"/>
      <c r="H5067" s="28"/>
      <c r="I5067" s="9"/>
      <c r="J5067" s="46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ht="13">
      <c r="A5068" s="9"/>
      <c r="B5068" s="46"/>
      <c r="C5068" s="9"/>
      <c r="D5068" s="25"/>
      <c r="E5068" s="27"/>
      <c r="F5068" s="5"/>
      <c r="G5068" s="49"/>
      <c r="H5068" s="28"/>
      <c r="I5068" s="9"/>
      <c r="J5068" s="46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ht="13">
      <c r="A5069" s="9"/>
      <c r="B5069" s="46"/>
      <c r="C5069" s="9"/>
      <c r="D5069" s="25"/>
      <c r="E5069" s="27"/>
      <c r="F5069" s="5"/>
      <c r="G5069" s="49"/>
      <c r="H5069" s="28"/>
      <c r="I5069" s="9"/>
      <c r="J5069" s="46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ht="13">
      <c r="A5070" s="9"/>
      <c r="B5070" s="46"/>
      <c r="C5070" s="9"/>
      <c r="D5070" s="25"/>
      <c r="E5070" s="27"/>
      <c r="F5070" s="5"/>
      <c r="G5070" s="49"/>
      <c r="H5070" s="28"/>
      <c r="I5070" s="9"/>
      <c r="J5070" s="46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</row>
    <row r="5071" spans="1:23" ht="13">
      <c r="A5071" s="9"/>
      <c r="B5071" s="46"/>
      <c r="C5071" s="9"/>
      <c r="D5071" s="25"/>
      <c r="E5071" s="27"/>
      <c r="F5071" s="5"/>
      <c r="G5071" s="49"/>
      <c r="H5071" s="28"/>
      <c r="I5071" s="9"/>
      <c r="J5071" s="46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ht="13">
      <c r="A5072" s="9"/>
      <c r="B5072" s="46"/>
      <c r="C5072" s="9"/>
      <c r="D5072" s="25"/>
      <c r="E5072" s="27"/>
      <c r="F5072" s="5"/>
      <c r="G5072" s="49"/>
      <c r="H5072" s="28"/>
      <c r="I5072" s="9"/>
      <c r="J5072" s="46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ht="13">
      <c r="A5073" s="9"/>
      <c r="B5073" s="46"/>
      <c r="C5073" s="9"/>
      <c r="D5073" s="25"/>
      <c r="E5073" s="27"/>
      <c r="F5073" s="5"/>
      <c r="G5073" s="49"/>
      <c r="H5073" s="28"/>
      <c r="I5073" s="9"/>
      <c r="J5073" s="46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ht="13">
      <c r="A5074" s="9"/>
      <c r="B5074" s="46"/>
      <c r="C5074" s="9"/>
      <c r="D5074" s="25"/>
      <c r="E5074" s="27"/>
      <c r="F5074" s="5"/>
      <c r="G5074" s="49"/>
      <c r="H5074" s="28"/>
      <c r="I5074" s="9"/>
      <c r="J5074" s="46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ht="13">
      <c r="A5075" s="9"/>
      <c r="B5075" s="46"/>
      <c r="C5075" s="9"/>
      <c r="D5075" s="25"/>
      <c r="E5075" s="27"/>
      <c r="F5075" s="5"/>
      <c r="G5075" s="49"/>
      <c r="H5075" s="28"/>
      <c r="I5075" s="9"/>
      <c r="J5075" s="46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ht="13">
      <c r="A5076" s="9"/>
      <c r="B5076" s="46"/>
      <c r="C5076" s="9"/>
      <c r="D5076" s="25"/>
      <c r="E5076" s="27"/>
      <c r="F5076" s="5"/>
      <c r="G5076" s="49"/>
      <c r="H5076" s="28"/>
      <c r="I5076" s="9"/>
      <c r="J5076" s="46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ht="13">
      <c r="A5077" s="9"/>
      <c r="B5077" s="46"/>
      <c r="C5077" s="9"/>
      <c r="D5077" s="25"/>
      <c r="E5077" s="27"/>
      <c r="F5077" s="5"/>
      <c r="G5077" s="49"/>
      <c r="H5077" s="28"/>
      <c r="I5077" s="9"/>
      <c r="J5077" s="46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ht="13">
      <c r="A5078" s="9"/>
      <c r="B5078" s="46"/>
      <c r="C5078" s="9"/>
      <c r="D5078" s="25"/>
      <c r="E5078" s="27"/>
      <c r="F5078" s="5"/>
      <c r="G5078" s="49"/>
      <c r="H5078" s="28"/>
      <c r="I5078" s="9"/>
      <c r="J5078" s="46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ht="13">
      <c r="A5079" s="9"/>
      <c r="B5079" s="46"/>
      <c r="C5079" s="9"/>
      <c r="D5079" s="25"/>
      <c r="E5079" s="27"/>
      <c r="F5079" s="5"/>
      <c r="G5079" s="49"/>
      <c r="H5079" s="28"/>
      <c r="I5079" s="9"/>
      <c r="J5079" s="46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ht="13">
      <c r="A5080" s="9"/>
      <c r="B5080" s="46"/>
      <c r="C5080" s="9"/>
      <c r="D5080" s="25"/>
      <c r="E5080" s="27"/>
      <c r="F5080" s="5"/>
      <c r="G5080" s="49"/>
      <c r="H5080" s="28"/>
      <c r="I5080" s="9"/>
      <c r="J5080" s="46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ht="13">
      <c r="A5081" s="9"/>
      <c r="B5081" s="46"/>
      <c r="C5081" s="9"/>
      <c r="D5081" s="25"/>
      <c r="E5081" s="27"/>
      <c r="F5081" s="5"/>
      <c r="G5081" s="49"/>
      <c r="H5081" s="28"/>
      <c r="I5081" s="9"/>
      <c r="J5081" s="46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ht="13">
      <c r="A5082" s="9"/>
      <c r="B5082" s="46"/>
      <c r="C5082" s="9"/>
      <c r="D5082" s="25"/>
      <c r="E5082" s="27"/>
      <c r="F5082" s="5"/>
      <c r="G5082" s="49"/>
      <c r="H5082" s="28"/>
      <c r="I5082" s="9"/>
      <c r="J5082" s="46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ht="13">
      <c r="A5083" s="9"/>
      <c r="B5083" s="46"/>
      <c r="C5083" s="9"/>
      <c r="D5083" s="25"/>
      <c r="E5083" s="27"/>
      <c r="F5083" s="5"/>
      <c r="G5083" s="49"/>
      <c r="H5083" s="28"/>
      <c r="I5083" s="9"/>
      <c r="J5083" s="46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ht="13">
      <c r="A5084" s="9"/>
      <c r="B5084" s="46"/>
      <c r="C5084" s="9"/>
      <c r="D5084" s="25"/>
      <c r="E5084" s="27"/>
      <c r="F5084" s="5"/>
      <c r="G5084" s="49"/>
      <c r="H5084" s="28"/>
      <c r="I5084" s="9"/>
      <c r="J5084" s="46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ht="13">
      <c r="A5085" s="9"/>
      <c r="B5085" s="46"/>
      <c r="C5085" s="9"/>
      <c r="D5085" s="25"/>
      <c r="E5085" s="27"/>
      <c r="F5085" s="5"/>
      <c r="G5085" s="49"/>
      <c r="H5085" s="28"/>
      <c r="I5085" s="9"/>
      <c r="J5085" s="46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ht="13">
      <c r="A5086" s="9"/>
      <c r="B5086" s="46"/>
      <c r="C5086" s="9"/>
      <c r="D5086" s="25"/>
      <c r="E5086" s="27"/>
      <c r="F5086" s="5"/>
      <c r="G5086" s="49"/>
      <c r="H5086" s="28"/>
      <c r="I5086" s="9"/>
      <c r="J5086" s="46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ht="13">
      <c r="A5087" s="9"/>
      <c r="B5087" s="46"/>
      <c r="C5087" s="9"/>
      <c r="D5087" s="25"/>
      <c r="E5087" s="27"/>
      <c r="F5087" s="5"/>
      <c r="G5087" s="49"/>
      <c r="H5087" s="28"/>
      <c r="I5087" s="9"/>
      <c r="J5087" s="46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ht="13">
      <c r="A5088" s="9"/>
      <c r="B5088" s="46"/>
      <c r="C5088" s="9"/>
      <c r="D5088" s="25"/>
      <c r="E5088" s="27"/>
      <c r="F5088" s="5"/>
      <c r="G5088" s="49"/>
      <c r="H5088" s="28"/>
      <c r="I5088" s="9"/>
      <c r="J5088" s="46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ht="13">
      <c r="A5089" s="9"/>
      <c r="B5089" s="46"/>
      <c r="C5089" s="9"/>
      <c r="D5089" s="25"/>
      <c r="E5089" s="27"/>
      <c r="F5089" s="5"/>
      <c r="G5089" s="49"/>
      <c r="H5089" s="28"/>
      <c r="I5089" s="9"/>
      <c r="J5089" s="46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ht="13">
      <c r="A5090" s="9"/>
      <c r="B5090" s="46"/>
      <c r="C5090" s="9"/>
      <c r="D5090" s="25"/>
      <c r="E5090" s="27"/>
      <c r="F5090" s="5"/>
      <c r="G5090" s="49"/>
      <c r="H5090" s="28"/>
      <c r="I5090" s="9"/>
      <c r="J5090" s="46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ht="13">
      <c r="A5091" s="9"/>
      <c r="B5091" s="46"/>
      <c r="C5091" s="9"/>
      <c r="D5091" s="25"/>
      <c r="E5091" s="27"/>
      <c r="F5091" s="5"/>
      <c r="G5091" s="49"/>
      <c r="H5091" s="28"/>
      <c r="I5091" s="9"/>
      <c r="J5091" s="46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ht="13">
      <c r="A5092" s="9"/>
      <c r="B5092" s="46"/>
      <c r="C5092" s="9"/>
      <c r="D5092" s="25"/>
      <c r="E5092" s="27"/>
      <c r="F5092" s="5"/>
      <c r="G5092" s="49"/>
      <c r="H5092" s="28"/>
      <c r="I5092" s="9"/>
      <c r="J5092" s="46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ht="13">
      <c r="A5093" s="9"/>
      <c r="B5093" s="46"/>
      <c r="C5093" s="9"/>
      <c r="D5093" s="25"/>
      <c r="E5093" s="27"/>
      <c r="F5093" s="5"/>
      <c r="G5093" s="49"/>
      <c r="H5093" s="28"/>
      <c r="I5093" s="9"/>
      <c r="J5093" s="46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ht="13">
      <c r="A5094" s="9"/>
      <c r="B5094" s="46"/>
      <c r="C5094" s="9"/>
      <c r="D5094" s="25"/>
      <c r="E5094" s="27"/>
      <c r="F5094" s="5"/>
      <c r="G5094" s="49"/>
      <c r="H5094" s="28"/>
      <c r="I5094" s="9"/>
      <c r="J5094" s="46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ht="13">
      <c r="A5095" s="9"/>
      <c r="B5095" s="46"/>
      <c r="C5095" s="9"/>
      <c r="D5095" s="25"/>
      <c r="E5095" s="27"/>
      <c r="F5095" s="5"/>
      <c r="G5095" s="49"/>
      <c r="H5095" s="28"/>
      <c r="I5095" s="9"/>
      <c r="J5095" s="46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ht="13">
      <c r="A5096" s="9"/>
      <c r="B5096" s="46"/>
      <c r="C5096" s="9"/>
      <c r="D5096" s="25"/>
      <c r="E5096" s="27"/>
      <c r="F5096" s="5"/>
      <c r="G5096" s="49"/>
      <c r="H5096" s="28"/>
      <c r="I5096" s="9"/>
      <c r="J5096" s="46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ht="13">
      <c r="A5097" s="9"/>
      <c r="B5097" s="46"/>
      <c r="C5097" s="9"/>
      <c r="D5097" s="25"/>
      <c r="E5097" s="27"/>
      <c r="F5097" s="5"/>
      <c r="G5097" s="49"/>
      <c r="H5097" s="28"/>
      <c r="I5097" s="9"/>
      <c r="J5097" s="46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ht="13">
      <c r="A5098" s="9"/>
      <c r="B5098" s="46"/>
      <c r="C5098" s="9"/>
      <c r="D5098" s="25"/>
      <c r="E5098" s="27"/>
      <c r="F5098" s="5"/>
      <c r="G5098" s="49"/>
      <c r="H5098" s="28"/>
      <c r="I5098" s="9"/>
      <c r="J5098" s="46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ht="13">
      <c r="A5099" s="9"/>
      <c r="B5099" s="46"/>
      <c r="C5099" s="9"/>
      <c r="D5099" s="25"/>
      <c r="E5099" s="27"/>
      <c r="F5099" s="5"/>
      <c r="G5099" s="49"/>
      <c r="H5099" s="28"/>
      <c r="I5099" s="9"/>
      <c r="J5099" s="46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ht="13">
      <c r="A5100" s="9"/>
      <c r="B5100" s="46"/>
      <c r="C5100" s="9"/>
      <c r="D5100" s="25"/>
      <c r="E5100" s="27"/>
      <c r="F5100" s="5"/>
      <c r="G5100" s="49"/>
      <c r="H5100" s="28"/>
      <c r="I5100" s="9"/>
      <c r="J5100" s="46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ht="13">
      <c r="A5101" s="9"/>
      <c r="B5101" s="46"/>
      <c r="C5101" s="9"/>
      <c r="D5101" s="25"/>
      <c r="E5101" s="27"/>
      <c r="F5101" s="5"/>
      <c r="G5101" s="49"/>
      <c r="H5101" s="28"/>
      <c r="I5101" s="9"/>
      <c r="J5101" s="46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ht="13">
      <c r="A5102" s="9"/>
      <c r="B5102" s="46"/>
      <c r="C5102" s="9"/>
      <c r="D5102" s="25"/>
      <c r="E5102" s="27"/>
      <c r="F5102" s="5"/>
      <c r="G5102" s="49"/>
      <c r="H5102" s="28"/>
      <c r="I5102" s="9"/>
      <c r="J5102" s="46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ht="13">
      <c r="A5103" s="9"/>
      <c r="B5103" s="46"/>
      <c r="C5103" s="9"/>
      <c r="D5103" s="25"/>
      <c r="E5103" s="27"/>
      <c r="F5103" s="5"/>
      <c r="G5103" s="49"/>
      <c r="H5103" s="28"/>
      <c r="I5103" s="9"/>
      <c r="J5103" s="46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ht="13">
      <c r="A5104" s="9"/>
      <c r="B5104" s="46"/>
      <c r="C5104" s="9"/>
      <c r="D5104" s="25"/>
      <c r="E5104" s="27"/>
      <c r="F5104" s="5"/>
      <c r="G5104" s="49"/>
      <c r="H5104" s="28"/>
      <c r="I5104" s="9"/>
      <c r="J5104" s="46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ht="13">
      <c r="A5105" s="9"/>
      <c r="B5105" s="46"/>
      <c r="C5105" s="9"/>
      <c r="D5105" s="25"/>
      <c r="E5105" s="27"/>
      <c r="F5105" s="5"/>
      <c r="G5105" s="49"/>
      <c r="H5105" s="28"/>
      <c r="I5105" s="9"/>
      <c r="J5105" s="46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ht="13">
      <c r="A5106" s="9"/>
      <c r="B5106" s="46"/>
      <c r="C5106" s="9"/>
      <c r="D5106" s="25"/>
      <c r="E5106" s="27"/>
      <c r="F5106" s="5"/>
      <c r="G5106" s="49"/>
      <c r="H5106" s="28"/>
      <c r="I5106" s="9"/>
      <c r="J5106" s="46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ht="13">
      <c r="A5107" s="9"/>
      <c r="B5107" s="46"/>
      <c r="C5107" s="9"/>
      <c r="D5107" s="25"/>
      <c r="E5107" s="27"/>
      <c r="F5107" s="5"/>
      <c r="G5107" s="49"/>
      <c r="H5107" s="28"/>
      <c r="I5107" s="9"/>
      <c r="J5107" s="46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ht="13">
      <c r="A5108" s="9"/>
      <c r="B5108" s="46"/>
      <c r="C5108" s="9"/>
      <c r="D5108" s="25"/>
      <c r="E5108" s="27"/>
      <c r="F5108" s="5"/>
      <c r="G5108" s="49"/>
      <c r="H5108" s="28"/>
      <c r="I5108" s="9"/>
      <c r="J5108" s="46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ht="13">
      <c r="A5109" s="9"/>
      <c r="B5109" s="46"/>
      <c r="C5109" s="9"/>
      <c r="D5109" s="25"/>
      <c r="E5109" s="27"/>
      <c r="F5109" s="5"/>
      <c r="G5109" s="49"/>
      <c r="H5109" s="28"/>
      <c r="I5109" s="9"/>
      <c r="J5109" s="46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ht="13">
      <c r="A5110" s="9"/>
      <c r="B5110" s="46"/>
      <c r="C5110" s="9"/>
      <c r="D5110" s="25"/>
      <c r="E5110" s="27"/>
      <c r="F5110" s="5"/>
      <c r="G5110" s="49"/>
      <c r="H5110" s="28"/>
      <c r="I5110" s="9"/>
      <c r="J5110" s="46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ht="13">
      <c r="A5111" s="9"/>
      <c r="B5111" s="46"/>
      <c r="C5111" s="9"/>
      <c r="D5111" s="25"/>
      <c r="E5111" s="27"/>
      <c r="F5111" s="5"/>
      <c r="G5111" s="49"/>
      <c r="H5111" s="28"/>
      <c r="I5111" s="9"/>
      <c r="J5111" s="46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ht="13">
      <c r="A5112" s="9"/>
      <c r="B5112" s="46"/>
      <c r="C5112" s="9"/>
      <c r="D5112" s="25"/>
      <c r="E5112" s="27"/>
      <c r="F5112" s="5"/>
      <c r="G5112" s="49"/>
      <c r="H5112" s="28"/>
      <c r="I5112" s="9"/>
      <c r="J5112" s="46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ht="13">
      <c r="A5113" s="9"/>
      <c r="B5113" s="46"/>
      <c r="C5113" s="9"/>
      <c r="D5113" s="25"/>
      <c r="E5113" s="27"/>
      <c r="F5113" s="5"/>
      <c r="G5113" s="49"/>
      <c r="H5113" s="28"/>
      <c r="I5113" s="9"/>
      <c r="J5113" s="46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ht="13">
      <c r="A5114" s="9"/>
      <c r="B5114" s="46"/>
      <c r="C5114" s="9"/>
      <c r="D5114" s="25"/>
      <c r="E5114" s="27"/>
      <c r="F5114" s="5"/>
      <c r="G5114" s="49"/>
      <c r="H5114" s="28"/>
      <c r="I5114" s="9"/>
      <c r="J5114" s="46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ht="13">
      <c r="A5115" s="9"/>
      <c r="B5115" s="46"/>
      <c r="C5115" s="9"/>
      <c r="D5115" s="25"/>
      <c r="E5115" s="27"/>
      <c r="F5115" s="5"/>
      <c r="G5115" s="49"/>
      <c r="H5115" s="28"/>
      <c r="I5115" s="9"/>
      <c r="J5115" s="46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ht="13">
      <c r="A5116" s="9"/>
      <c r="B5116" s="46"/>
      <c r="C5116" s="9"/>
      <c r="D5116" s="25"/>
      <c r="E5116" s="27"/>
      <c r="F5116" s="5"/>
      <c r="G5116" s="49"/>
      <c r="H5116" s="28"/>
      <c r="I5116" s="9"/>
      <c r="J5116" s="46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ht="13">
      <c r="A5117" s="9"/>
      <c r="B5117" s="46"/>
      <c r="C5117" s="9"/>
      <c r="D5117" s="25"/>
      <c r="E5117" s="27"/>
      <c r="F5117" s="5"/>
      <c r="G5117" s="49"/>
      <c r="H5117" s="28"/>
      <c r="I5117" s="9"/>
      <c r="J5117" s="46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ht="13">
      <c r="A5118" s="9"/>
      <c r="B5118" s="46"/>
      <c r="C5118" s="9"/>
      <c r="D5118" s="25"/>
      <c r="E5118" s="27"/>
      <c r="F5118" s="5"/>
      <c r="G5118" s="49"/>
      <c r="H5118" s="28"/>
      <c r="I5118" s="9"/>
      <c r="J5118" s="46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ht="13">
      <c r="A5119" s="9"/>
      <c r="B5119" s="46"/>
      <c r="C5119" s="9"/>
      <c r="D5119" s="25"/>
      <c r="E5119" s="27"/>
      <c r="F5119" s="5"/>
      <c r="G5119" s="49"/>
      <c r="H5119" s="28"/>
      <c r="I5119" s="9"/>
      <c r="J5119" s="46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ht="13">
      <c r="A5120" s="9"/>
      <c r="B5120" s="46"/>
      <c r="C5120" s="9"/>
      <c r="D5120" s="25"/>
      <c r="E5120" s="27"/>
      <c r="F5120" s="5"/>
      <c r="G5120" s="49"/>
      <c r="H5120" s="28"/>
      <c r="I5120" s="9"/>
      <c r="J5120" s="46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ht="13">
      <c r="A5121" s="9"/>
      <c r="B5121" s="46"/>
      <c r="C5121" s="9"/>
      <c r="D5121" s="25"/>
      <c r="E5121" s="27"/>
      <c r="F5121" s="5"/>
      <c r="G5121" s="49"/>
      <c r="H5121" s="28"/>
      <c r="I5121" s="9"/>
      <c r="J5121" s="46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ht="13">
      <c r="A5122" s="9"/>
      <c r="B5122" s="46"/>
      <c r="C5122" s="9"/>
      <c r="D5122" s="25"/>
      <c r="E5122" s="27"/>
      <c r="F5122" s="5"/>
      <c r="G5122" s="49"/>
      <c r="H5122" s="28"/>
      <c r="I5122" s="9"/>
      <c r="J5122" s="46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ht="13">
      <c r="A5123" s="9"/>
      <c r="B5123" s="46"/>
      <c r="C5123" s="9"/>
      <c r="D5123" s="25"/>
      <c r="E5123" s="27"/>
      <c r="F5123" s="5"/>
      <c r="G5123" s="49"/>
      <c r="H5123" s="28"/>
      <c r="I5123" s="9"/>
      <c r="J5123" s="46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ht="13">
      <c r="A5124" s="9"/>
      <c r="B5124" s="46"/>
      <c r="C5124" s="9"/>
      <c r="D5124" s="25"/>
      <c r="E5124" s="27"/>
      <c r="F5124" s="5"/>
      <c r="G5124" s="49"/>
      <c r="H5124" s="28"/>
      <c r="I5124" s="9"/>
      <c r="J5124" s="46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ht="13">
      <c r="A5125" s="9"/>
      <c r="B5125" s="46"/>
      <c r="C5125" s="9"/>
      <c r="D5125" s="25"/>
      <c r="E5125" s="27"/>
      <c r="F5125" s="5"/>
      <c r="G5125" s="49"/>
      <c r="H5125" s="28"/>
      <c r="I5125" s="9"/>
      <c r="J5125" s="46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ht="13">
      <c r="A5126" s="9"/>
      <c r="B5126" s="46"/>
      <c r="C5126" s="9"/>
      <c r="D5126" s="25"/>
      <c r="E5126" s="27"/>
      <c r="F5126" s="5"/>
      <c r="G5126" s="49"/>
      <c r="H5126" s="28"/>
      <c r="I5126" s="9"/>
      <c r="J5126" s="46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ht="13">
      <c r="A5127" s="9"/>
      <c r="B5127" s="46"/>
      <c r="C5127" s="9"/>
      <c r="D5127" s="25"/>
      <c r="E5127" s="27"/>
      <c r="F5127" s="5"/>
      <c r="G5127" s="49"/>
      <c r="H5127" s="28"/>
      <c r="I5127" s="9"/>
      <c r="J5127" s="46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ht="13">
      <c r="A5128" s="9"/>
      <c r="B5128" s="46"/>
      <c r="C5128" s="9"/>
      <c r="D5128" s="25"/>
      <c r="E5128" s="27"/>
      <c r="F5128" s="5"/>
      <c r="G5128" s="49"/>
      <c r="H5128" s="28"/>
      <c r="I5128" s="9"/>
      <c r="J5128" s="46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ht="13">
      <c r="A5129" s="9"/>
      <c r="B5129" s="46"/>
      <c r="C5129" s="9"/>
      <c r="D5129" s="25"/>
      <c r="E5129" s="27"/>
      <c r="F5129" s="5"/>
      <c r="G5129" s="49"/>
      <c r="H5129" s="28"/>
      <c r="I5129" s="9"/>
      <c r="J5129" s="46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ht="13">
      <c r="A5130" s="9"/>
      <c r="B5130" s="46"/>
      <c r="C5130" s="9"/>
      <c r="D5130" s="25"/>
      <c r="E5130" s="27"/>
      <c r="F5130" s="5"/>
      <c r="G5130" s="49"/>
      <c r="H5130" s="28"/>
      <c r="I5130" s="9"/>
      <c r="J5130" s="46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ht="13">
      <c r="A5131" s="9"/>
      <c r="B5131" s="46"/>
      <c r="C5131" s="9"/>
      <c r="D5131" s="25"/>
      <c r="E5131" s="27"/>
      <c r="F5131" s="5"/>
      <c r="G5131" s="49"/>
      <c r="H5131" s="28"/>
      <c r="I5131" s="9"/>
      <c r="J5131" s="46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ht="13">
      <c r="A5132" s="9"/>
      <c r="B5132" s="46"/>
      <c r="C5132" s="9"/>
      <c r="D5132" s="25"/>
      <c r="E5132" s="27"/>
      <c r="F5132" s="5"/>
      <c r="G5132" s="49"/>
      <c r="H5132" s="28"/>
      <c r="I5132" s="9"/>
      <c r="J5132" s="46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ht="13">
      <c r="A5133" s="9"/>
      <c r="B5133" s="46"/>
      <c r="C5133" s="9"/>
      <c r="D5133" s="25"/>
      <c r="E5133" s="27"/>
      <c r="F5133" s="5"/>
      <c r="G5133" s="49"/>
      <c r="H5133" s="28"/>
      <c r="I5133" s="9"/>
      <c r="J5133" s="46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ht="13">
      <c r="A5134" s="9"/>
      <c r="B5134" s="46"/>
      <c r="C5134" s="9"/>
      <c r="D5134" s="25"/>
      <c r="E5134" s="27"/>
      <c r="F5134" s="5"/>
      <c r="G5134" s="49"/>
      <c r="H5134" s="28"/>
      <c r="I5134" s="9"/>
      <c r="J5134" s="46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ht="13">
      <c r="A5135" s="9"/>
      <c r="B5135" s="46"/>
      <c r="C5135" s="9"/>
      <c r="D5135" s="25"/>
      <c r="E5135" s="27"/>
      <c r="F5135" s="5"/>
      <c r="G5135" s="49"/>
      <c r="H5135" s="28"/>
      <c r="I5135" s="9"/>
      <c r="J5135" s="46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ht="13">
      <c r="A5136" s="9"/>
      <c r="B5136" s="46"/>
      <c r="C5136" s="9"/>
      <c r="D5136" s="25"/>
      <c r="E5136" s="27"/>
      <c r="F5136" s="5"/>
      <c r="G5136" s="49"/>
      <c r="H5136" s="28"/>
      <c r="I5136" s="9"/>
      <c r="J5136" s="46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ht="13">
      <c r="A5137" s="9"/>
      <c r="B5137" s="46"/>
      <c r="C5137" s="9"/>
      <c r="D5137" s="25"/>
      <c r="E5137" s="27"/>
      <c r="F5137" s="5"/>
      <c r="G5137" s="49"/>
      <c r="H5137" s="28"/>
      <c r="I5137" s="9"/>
      <c r="J5137" s="46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ht="13">
      <c r="A5138" s="9"/>
      <c r="B5138" s="46"/>
      <c r="C5138" s="9"/>
      <c r="D5138" s="25"/>
      <c r="E5138" s="27"/>
      <c r="F5138" s="5"/>
      <c r="G5138" s="49"/>
      <c r="H5138" s="28"/>
      <c r="I5138" s="9"/>
      <c r="J5138" s="46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ht="13">
      <c r="A5139" s="9"/>
      <c r="B5139" s="46"/>
      <c r="C5139" s="9"/>
      <c r="D5139" s="25"/>
      <c r="E5139" s="27"/>
      <c r="F5139" s="5"/>
      <c r="G5139" s="49"/>
      <c r="H5139" s="28"/>
      <c r="I5139" s="9"/>
      <c r="J5139" s="46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ht="13">
      <c r="A5140" s="9"/>
      <c r="B5140" s="46"/>
      <c r="C5140" s="9"/>
      <c r="D5140" s="25"/>
      <c r="E5140" s="27"/>
      <c r="F5140" s="5"/>
      <c r="G5140" s="49"/>
      <c r="H5140" s="28"/>
      <c r="I5140" s="9"/>
      <c r="J5140" s="46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ht="13">
      <c r="A5141" s="9"/>
      <c r="B5141" s="46"/>
      <c r="C5141" s="9"/>
      <c r="D5141" s="25"/>
      <c r="E5141" s="27"/>
      <c r="F5141" s="5"/>
      <c r="G5141" s="49"/>
      <c r="H5141" s="28"/>
      <c r="I5141" s="9"/>
      <c r="J5141" s="46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ht="13">
      <c r="A5142" s="9"/>
      <c r="B5142" s="46"/>
      <c r="C5142" s="9"/>
      <c r="D5142" s="25"/>
      <c r="E5142" s="27"/>
      <c r="F5142" s="5"/>
      <c r="G5142" s="49"/>
      <c r="H5142" s="28"/>
      <c r="I5142" s="9"/>
      <c r="J5142" s="46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ht="13">
      <c r="A5143" s="9"/>
      <c r="B5143" s="46"/>
      <c r="C5143" s="9"/>
      <c r="D5143" s="25"/>
      <c r="E5143" s="27"/>
      <c r="F5143" s="5"/>
      <c r="G5143" s="49"/>
      <c r="H5143" s="28"/>
      <c r="I5143" s="9"/>
      <c r="J5143" s="46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ht="13">
      <c r="A5144" s="9"/>
      <c r="B5144" s="46"/>
      <c r="C5144" s="9"/>
      <c r="D5144" s="25"/>
      <c r="E5144" s="27"/>
      <c r="F5144" s="5"/>
      <c r="G5144" s="49"/>
      <c r="H5144" s="28"/>
      <c r="I5144" s="9"/>
      <c r="J5144" s="46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ht="13">
      <c r="A5145" s="9"/>
      <c r="B5145" s="46"/>
      <c r="C5145" s="9"/>
      <c r="D5145" s="25"/>
      <c r="E5145" s="27"/>
      <c r="F5145" s="5"/>
      <c r="G5145" s="49"/>
      <c r="H5145" s="28"/>
      <c r="I5145" s="9"/>
      <c r="J5145" s="46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ht="13">
      <c r="A5146" s="9"/>
      <c r="B5146" s="46"/>
      <c r="C5146" s="9"/>
      <c r="D5146" s="25"/>
      <c r="E5146" s="27"/>
      <c r="F5146" s="5"/>
      <c r="G5146" s="49"/>
      <c r="H5146" s="28"/>
      <c r="I5146" s="9"/>
      <c r="J5146" s="46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ht="13">
      <c r="A5147" s="9"/>
      <c r="B5147" s="46"/>
      <c r="C5147" s="9"/>
      <c r="D5147" s="25"/>
      <c r="E5147" s="27"/>
      <c r="F5147" s="5"/>
      <c r="G5147" s="49"/>
      <c r="H5147" s="28"/>
      <c r="I5147" s="9"/>
      <c r="J5147" s="46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ht="13">
      <c r="A5148" s="9"/>
      <c r="B5148" s="46"/>
      <c r="C5148" s="9"/>
      <c r="D5148" s="25"/>
      <c r="E5148" s="27"/>
      <c r="F5148" s="5"/>
      <c r="G5148" s="49"/>
      <c r="H5148" s="28"/>
      <c r="I5148" s="9"/>
      <c r="J5148" s="46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ht="13">
      <c r="A5149" s="9"/>
      <c r="B5149" s="46"/>
      <c r="C5149" s="9"/>
      <c r="D5149" s="25"/>
      <c r="E5149" s="27"/>
      <c r="F5149" s="5"/>
      <c r="G5149" s="49"/>
      <c r="H5149" s="28"/>
      <c r="I5149" s="9"/>
      <c r="J5149" s="46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ht="13">
      <c r="A5150" s="9"/>
      <c r="B5150" s="46"/>
      <c r="C5150" s="9"/>
      <c r="D5150" s="25"/>
      <c r="E5150" s="27"/>
      <c r="F5150" s="5"/>
      <c r="G5150" s="49"/>
      <c r="H5150" s="28"/>
      <c r="I5150" s="9"/>
      <c r="J5150" s="46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ht="13">
      <c r="A5151" s="9"/>
      <c r="B5151" s="46"/>
      <c r="C5151" s="9"/>
      <c r="D5151" s="25"/>
      <c r="E5151" s="27"/>
      <c r="F5151" s="5"/>
      <c r="G5151" s="49"/>
      <c r="H5151" s="28"/>
      <c r="I5151" s="9"/>
      <c r="J5151" s="46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ht="13">
      <c r="A5152" s="9"/>
      <c r="B5152" s="46"/>
      <c r="C5152" s="9"/>
      <c r="D5152" s="25"/>
      <c r="E5152" s="27"/>
      <c r="F5152" s="5"/>
      <c r="G5152" s="49"/>
      <c r="H5152" s="28"/>
      <c r="I5152" s="9"/>
      <c r="J5152" s="46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ht="13">
      <c r="A5153" s="9"/>
      <c r="B5153" s="46"/>
      <c r="C5153" s="9"/>
      <c r="D5153" s="25"/>
      <c r="E5153" s="27"/>
      <c r="F5153" s="5"/>
      <c r="G5153" s="49"/>
      <c r="H5153" s="28"/>
      <c r="I5153" s="9"/>
      <c r="J5153" s="46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ht="13">
      <c r="A5154" s="9"/>
      <c r="B5154" s="46"/>
      <c r="C5154" s="9"/>
      <c r="D5154" s="25"/>
      <c r="E5154" s="27"/>
      <c r="F5154" s="5"/>
      <c r="G5154" s="49"/>
      <c r="H5154" s="28"/>
      <c r="I5154" s="9"/>
      <c r="J5154" s="46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ht="13">
      <c r="A5155" s="9"/>
      <c r="B5155" s="46"/>
      <c r="C5155" s="9"/>
      <c r="D5155" s="25"/>
      <c r="E5155" s="27"/>
      <c r="F5155" s="5"/>
      <c r="G5155" s="49"/>
      <c r="H5155" s="28"/>
      <c r="I5155" s="9"/>
      <c r="J5155" s="46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ht="13">
      <c r="A5156" s="9"/>
      <c r="B5156" s="46"/>
      <c r="C5156" s="9"/>
      <c r="D5156" s="25"/>
      <c r="E5156" s="27"/>
      <c r="F5156" s="5"/>
      <c r="G5156" s="49"/>
      <c r="H5156" s="28"/>
      <c r="I5156" s="9"/>
      <c r="J5156" s="46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ht="13">
      <c r="A5157" s="9"/>
      <c r="B5157" s="46"/>
      <c r="C5157" s="9"/>
      <c r="D5157" s="25"/>
      <c r="E5157" s="27"/>
      <c r="F5157" s="5"/>
      <c r="G5157" s="49"/>
      <c r="H5157" s="28"/>
      <c r="I5157" s="9"/>
      <c r="J5157" s="46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ht="13">
      <c r="A5158" s="9"/>
      <c r="B5158" s="46"/>
      <c r="C5158" s="9"/>
      <c r="D5158" s="25"/>
      <c r="E5158" s="27"/>
      <c r="F5158" s="5"/>
      <c r="G5158" s="49"/>
      <c r="H5158" s="28"/>
      <c r="I5158" s="9"/>
      <c r="J5158" s="46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ht="13">
      <c r="A5159" s="9"/>
      <c r="B5159" s="46"/>
      <c r="C5159" s="9"/>
      <c r="D5159" s="25"/>
      <c r="E5159" s="27"/>
      <c r="F5159" s="5"/>
      <c r="G5159" s="49"/>
      <c r="H5159" s="28"/>
      <c r="I5159" s="9"/>
      <c r="J5159" s="46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ht="13">
      <c r="A5160" s="9"/>
      <c r="B5160" s="46"/>
      <c r="C5160" s="9"/>
      <c r="D5160" s="25"/>
      <c r="E5160" s="27"/>
      <c r="F5160" s="5"/>
      <c r="G5160" s="49"/>
      <c r="H5160" s="28"/>
      <c r="I5160" s="9"/>
      <c r="J5160" s="46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ht="13">
      <c r="A5161" s="9"/>
      <c r="B5161" s="46"/>
      <c r="C5161" s="9"/>
      <c r="D5161" s="25"/>
      <c r="E5161" s="27"/>
      <c r="F5161" s="5"/>
      <c r="G5161" s="49"/>
      <c r="H5161" s="28"/>
      <c r="I5161" s="9"/>
      <c r="J5161" s="46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ht="13">
      <c r="A5162" s="9"/>
      <c r="B5162" s="46"/>
      <c r="C5162" s="9"/>
      <c r="D5162" s="25"/>
      <c r="E5162" s="27"/>
      <c r="F5162" s="5"/>
      <c r="G5162" s="49"/>
      <c r="H5162" s="28"/>
      <c r="I5162" s="9"/>
      <c r="J5162" s="46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ht="13">
      <c r="A5163" s="9"/>
      <c r="B5163" s="46"/>
      <c r="C5163" s="9"/>
      <c r="D5163" s="25"/>
      <c r="E5163" s="27"/>
      <c r="F5163" s="5"/>
      <c r="G5163" s="49"/>
      <c r="H5163" s="28"/>
      <c r="I5163" s="9"/>
      <c r="J5163" s="46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ht="13">
      <c r="A5164" s="9"/>
      <c r="B5164" s="46"/>
      <c r="C5164" s="9"/>
      <c r="D5164" s="25"/>
      <c r="E5164" s="27"/>
      <c r="F5164" s="5"/>
      <c r="G5164" s="49"/>
      <c r="H5164" s="28"/>
      <c r="I5164" s="9"/>
      <c r="J5164" s="46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ht="13">
      <c r="A5165" s="9"/>
      <c r="B5165" s="46"/>
      <c r="C5165" s="9"/>
      <c r="D5165" s="25"/>
      <c r="E5165" s="27"/>
      <c r="F5165" s="5"/>
      <c r="G5165" s="49"/>
      <c r="H5165" s="28"/>
      <c r="I5165" s="9"/>
      <c r="J5165" s="46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ht="13">
      <c r="A5166" s="9"/>
      <c r="B5166" s="46"/>
      <c r="C5166" s="9"/>
      <c r="D5166" s="25"/>
      <c r="E5166" s="27"/>
      <c r="F5166" s="5"/>
      <c r="G5166" s="49"/>
      <c r="H5166" s="28"/>
      <c r="I5166" s="9"/>
      <c r="J5166" s="46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ht="13">
      <c r="A5167" s="9"/>
      <c r="B5167" s="46"/>
      <c r="C5167" s="9"/>
      <c r="D5167" s="25"/>
      <c r="E5167" s="27"/>
      <c r="F5167" s="5"/>
      <c r="G5167" s="49"/>
      <c r="H5167" s="28"/>
      <c r="I5167" s="9"/>
      <c r="J5167" s="46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ht="13">
      <c r="A5168" s="9"/>
      <c r="B5168" s="46"/>
      <c r="C5168" s="9"/>
      <c r="D5168" s="25"/>
      <c r="E5168" s="27"/>
      <c r="F5168" s="5"/>
      <c r="G5168" s="49"/>
      <c r="H5168" s="28"/>
      <c r="I5168" s="9"/>
      <c r="J5168" s="46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ht="13">
      <c r="A5169" s="9"/>
      <c r="B5169" s="46"/>
      <c r="C5169" s="9"/>
      <c r="D5169" s="25"/>
      <c r="E5169" s="27"/>
      <c r="F5169" s="5"/>
      <c r="G5169" s="49"/>
      <c r="H5169" s="28"/>
      <c r="I5169" s="9"/>
      <c r="J5169" s="46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ht="13">
      <c r="A5170" s="9"/>
      <c r="B5170" s="46"/>
      <c r="C5170" s="9"/>
      <c r="D5170" s="25"/>
      <c r="E5170" s="27"/>
      <c r="F5170" s="5"/>
      <c r="G5170" s="49"/>
      <c r="H5170" s="28"/>
      <c r="I5170" s="9"/>
      <c r="J5170" s="46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ht="13">
      <c r="A5171" s="9"/>
      <c r="B5171" s="46"/>
      <c r="C5171" s="9"/>
      <c r="D5171" s="25"/>
      <c r="E5171" s="27"/>
      <c r="F5171" s="5"/>
      <c r="G5171" s="49"/>
      <c r="H5171" s="28"/>
      <c r="I5171" s="9"/>
      <c r="J5171" s="46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ht="13">
      <c r="A5172" s="9"/>
      <c r="B5172" s="46"/>
      <c r="C5172" s="9"/>
      <c r="D5172" s="25"/>
      <c r="E5172" s="27"/>
      <c r="F5172" s="5"/>
      <c r="G5172" s="49"/>
      <c r="H5172" s="28"/>
      <c r="I5172" s="9"/>
      <c r="J5172" s="46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ht="13">
      <c r="A5173" s="9"/>
      <c r="B5173" s="46"/>
      <c r="C5173" s="9"/>
      <c r="D5173" s="25"/>
      <c r="E5173" s="27"/>
      <c r="F5173" s="5"/>
      <c r="G5173" s="49"/>
      <c r="H5173" s="28"/>
      <c r="I5173" s="9"/>
      <c r="J5173" s="46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ht="13">
      <c r="A5174" s="9"/>
      <c r="B5174" s="46"/>
      <c r="C5174" s="9"/>
      <c r="D5174" s="25"/>
      <c r="E5174" s="27"/>
      <c r="F5174" s="5"/>
      <c r="G5174" s="49"/>
      <c r="H5174" s="28"/>
      <c r="I5174" s="9"/>
      <c r="J5174" s="46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ht="13">
      <c r="A5175" s="9"/>
      <c r="B5175" s="46"/>
      <c r="C5175" s="9"/>
      <c r="D5175" s="25"/>
      <c r="E5175" s="27"/>
      <c r="F5175" s="5"/>
      <c r="G5175" s="49"/>
      <c r="H5175" s="28"/>
      <c r="I5175" s="9"/>
      <c r="J5175" s="46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ht="13">
      <c r="A5176" s="9"/>
      <c r="B5176" s="46"/>
      <c r="C5176" s="9"/>
      <c r="D5176" s="25"/>
      <c r="E5176" s="27"/>
      <c r="F5176" s="5"/>
      <c r="G5176" s="49"/>
      <c r="H5176" s="28"/>
      <c r="I5176" s="9"/>
      <c r="J5176" s="46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</row>
    <row r="5177" spans="1:23" ht="13">
      <c r="A5177" s="9"/>
      <c r="B5177" s="46"/>
      <c r="C5177" s="9"/>
      <c r="D5177" s="25"/>
      <c r="E5177" s="27"/>
      <c r="F5177" s="5"/>
      <c r="G5177" s="49"/>
      <c r="H5177" s="28"/>
      <c r="I5177" s="9"/>
      <c r="J5177" s="46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ht="13">
      <c r="A5178" s="9"/>
      <c r="B5178" s="46"/>
      <c r="C5178" s="9"/>
      <c r="D5178" s="25"/>
      <c r="E5178" s="27"/>
      <c r="F5178" s="5"/>
      <c r="G5178" s="49"/>
      <c r="H5178" s="28"/>
      <c r="I5178" s="9"/>
      <c r="J5178" s="46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ht="13">
      <c r="A5179" s="9"/>
      <c r="B5179" s="46"/>
      <c r="C5179" s="9"/>
      <c r="D5179" s="25"/>
      <c r="E5179" s="27"/>
      <c r="F5179" s="5"/>
      <c r="G5179" s="49"/>
      <c r="H5179" s="28"/>
      <c r="I5179" s="9"/>
      <c r="J5179" s="46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ht="13">
      <c r="A5180" s="9"/>
      <c r="B5180" s="46"/>
      <c r="C5180" s="9"/>
      <c r="D5180" s="25"/>
      <c r="E5180" s="27"/>
      <c r="F5180" s="5"/>
      <c r="G5180" s="49"/>
      <c r="H5180" s="28"/>
      <c r="I5180" s="9"/>
      <c r="J5180" s="46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</row>
    <row r="5181" spans="1:23" ht="13">
      <c r="A5181" s="9"/>
      <c r="B5181" s="46"/>
      <c r="C5181" s="9"/>
      <c r="D5181" s="25"/>
      <c r="E5181" s="27"/>
      <c r="F5181" s="5"/>
      <c r="G5181" s="49"/>
      <c r="H5181" s="28"/>
      <c r="I5181" s="9"/>
      <c r="J5181" s="46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ht="13">
      <c r="A5182" s="9"/>
      <c r="B5182" s="46"/>
      <c r="C5182" s="9"/>
      <c r="D5182" s="25"/>
      <c r="E5182" s="27"/>
      <c r="F5182" s="5"/>
      <c r="G5182" s="49"/>
      <c r="H5182" s="28"/>
      <c r="I5182" s="9"/>
      <c r="J5182" s="46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ht="13">
      <c r="A5183" s="9"/>
      <c r="B5183" s="46"/>
      <c r="C5183" s="9"/>
      <c r="D5183" s="25"/>
      <c r="E5183" s="27"/>
      <c r="F5183" s="5"/>
      <c r="G5183" s="49"/>
      <c r="H5183" s="28"/>
      <c r="I5183" s="9"/>
      <c r="J5183" s="46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ht="13">
      <c r="A5184" s="9"/>
      <c r="B5184" s="46"/>
      <c r="C5184" s="9"/>
      <c r="D5184" s="25"/>
      <c r="E5184" s="27"/>
      <c r="F5184" s="5"/>
      <c r="G5184" s="49"/>
      <c r="H5184" s="28"/>
      <c r="I5184" s="9"/>
      <c r="J5184" s="46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ht="13">
      <c r="A5185" s="9"/>
      <c r="B5185" s="46"/>
      <c r="C5185" s="9"/>
      <c r="D5185" s="25"/>
      <c r="E5185" s="27"/>
      <c r="F5185" s="5"/>
      <c r="G5185" s="49"/>
      <c r="H5185" s="28"/>
      <c r="I5185" s="9"/>
      <c r="J5185" s="46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ht="13">
      <c r="A5186" s="9"/>
      <c r="B5186" s="46"/>
      <c r="C5186" s="9"/>
      <c r="D5186" s="25"/>
      <c r="E5186" s="27"/>
      <c r="F5186" s="5"/>
      <c r="G5186" s="49"/>
      <c r="H5186" s="28"/>
      <c r="I5186" s="9"/>
      <c r="J5186" s="46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ht="13">
      <c r="A5187" s="9"/>
      <c r="B5187" s="46"/>
      <c r="C5187" s="9"/>
      <c r="D5187" s="25"/>
      <c r="E5187" s="27"/>
      <c r="F5187" s="5"/>
      <c r="G5187" s="49"/>
      <c r="H5187" s="28"/>
      <c r="I5187" s="9"/>
      <c r="J5187" s="46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ht="13">
      <c r="A5188" s="9"/>
      <c r="B5188" s="46"/>
      <c r="C5188" s="9"/>
      <c r="D5188" s="25"/>
      <c r="E5188" s="27"/>
      <c r="F5188" s="5"/>
      <c r="G5188" s="49"/>
      <c r="H5188" s="28"/>
      <c r="I5188" s="9"/>
      <c r="J5188" s="46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ht="13">
      <c r="A5189" s="9"/>
      <c r="B5189" s="46"/>
      <c r="C5189" s="9"/>
      <c r="D5189" s="25"/>
      <c r="E5189" s="27"/>
      <c r="F5189" s="5"/>
      <c r="G5189" s="49"/>
      <c r="H5189" s="28"/>
      <c r="I5189" s="9"/>
      <c r="J5189" s="46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ht="13">
      <c r="A5190" s="9"/>
      <c r="B5190" s="46"/>
      <c r="C5190" s="9"/>
      <c r="D5190" s="25"/>
      <c r="E5190" s="27"/>
      <c r="F5190" s="5"/>
      <c r="G5190" s="49"/>
      <c r="H5190" s="28"/>
      <c r="I5190" s="9"/>
      <c r="J5190" s="46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ht="13">
      <c r="A5191" s="9"/>
      <c r="B5191" s="46"/>
      <c r="C5191" s="9"/>
      <c r="D5191" s="25"/>
      <c r="E5191" s="27"/>
      <c r="F5191" s="5"/>
      <c r="G5191" s="49"/>
      <c r="H5191" s="28"/>
      <c r="I5191" s="9"/>
      <c r="J5191" s="46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ht="13">
      <c r="A5192" s="9"/>
      <c r="B5192" s="46"/>
      <c r="C5192" s="9"/>
      <c r="D5192" s="25"/>
      <c r="E5192" s="27"/>
      <c r="F5192" s="5"/>
      <c r="G5192" s="49"/>
      <c r="H5192" s="28"/>
      <c r="I5192" s="9"/>
      <c r="J5192" s="46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ht="13">
      <c r="A5193" s="9"/>
      <c r="B5193" s="46"/>
      <c r="C5193" s="9"/>
      <c r="D5193" s="25"/>
      <c r="E5193" s="27"/>
      <c r="F5193" s="5"/>
      <c r="G5193" s="49"/>
      <c r="H5193" s="28"/>
      <c r="I5193" s="9"/>
      <c r="J5193" s="46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ht="13">
      <c r="A5194" s="9"/>
      <c r="B5194" s="46"/>
      <c r="C5194" s="9"/>
      <c r="D5194" s="25"/>
      <c r="E5194" s="27"/>
      <c r="F5194" s="5"/>
      <c r="G5194" s="49"/>
      <c r="H5194" s="28"/>
      <c r="I5194" s="9"/>
      <c r="J5194" s="46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ht="13">
      <c r="A5195" s="9"/>
      <c r="B5195" s="46"/>
      <c r="C5195" s="9"/>
      <c r="D5195" s="25"/>
      <c r="E5195" s="27"/>
      <c r="F5195" s="5"/>
      <c r="G5195" s="49"/>
      <c r="H5195" s="28"/>
      <c r="I5195" s="9"/>
      <c r="J5195" s="46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ht="13">
      <c r="A5196" s="9"/>
      <c r="B5196" s="46"/>
      <c r="C5196" s="9"/>
      <c r="D5196" s="25"/>
      <c r="E5196" s="27"/>
      <c r="F5196" s="5"/>
      <c r="G5196" s="49"/>
      <c r="H5196" s="28"/>
      <c r="I5196" s="9"/>
      <c r="J5196" s="46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ht="13">
      <c r="A5197" s="9"/>
      <c r="B5197" s="46"/>
      <c r="C5197" s="9"/>
      <c r="D5197" s="25"/>
      <c r="E5197" s="27"/>
      <c r="F5197" s="5"/>
      <c r="G5197" s="49"/>
      <c r="H5197" s="28"/>
      <c r="I5197" s="9"/>
      <c r="J5197" s="46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ht="13">
      <c r="A5198" s="9"/>
      <c r="B5198" s="46"/>
      <c r="C5198" s="9"/>
      <c r="D5198" s="25"/>
      <c r="E5198" s="27"/>
      <c r="F5198" s="5"/>
      <c r="G5198" s="49"/>
      <c r="H5198" s="28"/>
      <c r="I5198" s="9"/>
      <c r="J5198" s="46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ht="13">
      <c r="A5199" s="9"/>
      <c r="B5199" s="46"/>
      <c r="C5199" s="9"/>
      <c r="D5199" s="25"/>
      <c r="E5199" s="27"/>
      <c r="F5199" s="5"/>
      <c r="G5199" s="49"/>
      <c r="H5199" s="28"/>
      <c r="I5199" s="9"/>
      <c r="J5199" s="46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ht="13">
      <c r="A5200" s="9"/>
      <c r="B5200" s="46"/>
      <c r="C5200" s="9"/>
      <c r="D5200" s="25"/>
      <c r="E5200" s="27"/>
      <c r="F5200" s="5"/>
      <c r="G5200" s="49"/>
      <c r="H5200" s="28"/>
      <c r="I5200" s="9"/>
      <c r="J5200" s="46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ht="13">
      <c r="A5201" s="9"/>
      <c r="B5201" s="46"/>
      <c r="C5201" s="9"/>
      <c r="D5201" s="25"/>
      <c r="E5201" s="27"/>
      <c r="F5201" s="5"/>
      <c r="G5201" s="49"/>
      <c r="H5201" s="28"/>
      <c r="I5201" s="9"/>
      <c r="J5201" s="46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ht="13">
      <c r="A5202" s="9"/>
      <c r="B5202" s="46"/>
      <c r="C5202" s="9"/>
      <c r="D5202" s="25"/>
      <c r="E5202" s="27"/>
      <c r="F5202" s="5"/>
      <c r="G5202" s="49"/>
      <c r="H5202" s="28"/>
      <c r="I5202" s="9"/>
      <c r="J5202" s="46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ht="13">
      <c r="A5203" s="9"/>
      <c r="B5203" s="46"/>
      <c r="C5203" s="9"/>
      <c r="D5203" s="25"/>
      <c r="E5203" s="27"/>
      <c r="F5203" s="5"/>
      <c r="G5203" s="49"/>
      <c r="H5203" s="28"/>
      <c r="I5203" s="9"/>
      <c r="J5203" s="46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ht="13">
      <c r="A5204" s="9"/>
      <c r="B5204" s="46"/>
      <c r="C5204" s="9"/>
      <c r="D5204" s="25"/>
      <c r="E5204" s="27"/>
      <c r="F5204" s="5"/>
      <c r="G5204" s="49"/>
      <c r="H5204" s="28"/>
      <c r="I5204" s="9"/>
      <c r="J5204" s="46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ht="13">
      <c r="A5205" s="9"/>
      <c r="B5205" s="46"/>
      <c r="C5205" s="9"/>
      <c r="D5205" s="25"/>
      <c r="E5205" s="27"/>
      <c r="F5205" s="5"/>
      <c r="G5205" s="49"/>
      <c r="H5205" s="28"/>
      <c r="I5205" s="9"/>
      <c r="J5205" s="46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ht="13">
      <c r="A5206" s="9"/>
      <c r="B5206" s="46"/>
      <c r="C5206" s="9"/>
      <c r="D5206" s="25"/>
      <c r="E5206" s="27"/>
      <c r="F5206" s="5"/>
      <c r="G5206" s="49"/>
      <c r="H5206" s="28"/>
      <c r="I5206" s="9"/>
      <c r="J5206" s="46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ht="13">
      <c r="A5207" s="9"/>
      <c r="B5207" s="46"/>
      <c r="C5207" s="9"/>
      <c r="D5207" s="25"/>
      <c r="E5207" s="27"/>
      <c r="F5207" s="5"/>
      <c r="G5207" s="49"/>
      <c r="H5207" s="28"/>
      <c r="I5207" s="9"/>
      <c r="J5207" s="46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ht="13">
      <c r="A5208" s="9"/>
      <c r="B5208" s="46"/>
      <c r="C5208" s="9"/>
      <c r="D5208" s="25"/>
      <c r="E5208" s="27"/>
      <c r="F5208" s="5"/>
      <c r="G5208" s="49"/>
      <c r="H5208" s="28"/>
      <c r="I5208" s="9"/>
      <c r="J5208" s="46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ht="13">
      <c r="A5209" s="9"/>
      <c r="B5209" s="46"/>
      <c r="C5209" s="9"/>
      <c r="D5209" s="25"/>
      <c r="E5209" s="27"/>
      <c r="F5209" s="5"/>
      <c r="G5209" s="49"/>
      <c r="H5209" s="28"/>
      <c r="I5209" s="9"/>
      <c r="J5209" s="46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ht="13">
      <c r="A5210" s="9"/>
      <c r="B5210" s="46"/>
      <c r="C5210" s="9"/>
      <c r="D5210" s="25"/>
      <c r="E5210" s="27"/>
      <c r="F5210" s="5"/>
      <c r="G5210" s="49"/>
      <c r="H5210" s="28"/>
      <c r="I5210" s="9"/>
      <c r="J5210" s="46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ht="13">
      <c r="A5211" s="9"/>
      <c r="B5211" s="46"/>
      <c r="C5211" s="9"/>
      <c r="D5211" s="25"/>
      <c r="E5211" s="27"/>
      <c r="F5211" s="5"/>
      <c r="G5211" s="49"/>
      <c r="H5211" s="28"/>
      <c r="I5211" s="9"/>
      <c r="J5211" s="46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ht="13">
      <c r="A5212" s="9"/>
      <c r="B5212" s="46"/>
      <c r="C5212" s="9"/>
      <c r="D5212" s="25"/>
      <c r="E5212" s="27"/>
      <c r="F5212" s="5"/>
      <c r="G5212" s="49"/>
      <c r="H5212" s="28"/>
      <c r="I5212" s="9"/>
      <c r="J5212" s="46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ht="13">
      <c r="A5213" s="9"/>
      <c r="B5213" s="46"/>
      <c r="C5213" s="9"/>
      <c r="D5213" s="25"/>
      <c r="E5213" s="27"/>
      <c r="F5213" s="5"/>
      <c r="G5213" s="49"/>
      <c r="H5213" s="28"/>
      <c r="I5213" s="9"/>
      <c r="J5213" s="46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ht="13">
      <c r="A5214" s="9"/>
      <c r="B5214" s="46"/>
      <c r="C5214" s="9"/>
      <c r="D5214" s="25"/>
      <c r="E5214" s="27"/>
      <c r="F5214" s="5"/>
      <c r="G5214" s="49"/>
      <c r="H5214" s="28"/>
      <c r="I5214" s="9"/>
      <c r="J5214" s="46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</row>
    <row r="5215" spans="1:23" ht="13">
      <c r="A5215" s="9"/>
      <c r="B5215" s="46"/>
      <c r="C5215" s="9"/>
      <c r="D5215" s="25"/>
      <c r="E5215" s="27"/>
      <c r="F5215" s="5"/>
      <c r="G5215" s="49"/>
      <c r="H5215" s="28"/>
      <c r="I5215" s="9"/>
      <c r="J5215" s="46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ht="13">
      <c r="A5216" s="9"/>
      <c r="B5216" s="46"/>
      <c r="C5216" s="9"/>
      <c r="D5216" s="25"/>
      <c r="E5216" s="27"/>
      <c r="F5216" s="5"/>
      <c r="G5216" s="49"/>
      <c r="H5216" s="28"/>
      <c r="I5216" s="9"/>
      <c r="J5216" s="46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ht="13">
      <c r="A5217" s="9"/>
      <c r="B5217" s="46"/>
      <c r="C5217" s="9"/>
      <c r="D5217" s="25"/>
      <c r="E5217" s="27"/>
      <c r="F5217" s="5"/>
      <c r="G5217" s="49"/>
      <c r="H5217" s="28"/>
      <c r="I5217" s="9"/>
      <c r="J5217" s="46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</row>
    <row r="5218" spans="1:23" ht="13">
      <c r="A5218" s="9"/>
      <c r="B5218" s="46"/>
      <c r="C5218" s="9"/>
      <c r="D5218" s="25"/>
      <c r="E5218" s="27"/>
      <c r="F5218" s="5"/>
      <c r="G5218" s="49"/>
      <c r="H5218" s="28"/>
      <c r="I5218" s="9"/>
      <c r="J5218" s="46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ht="13">
      <c r="A5219" s="9"/>
      <c r="B5219" s="46"/>
      <c r="C5219" s="9"/>
      <c r="D5219" s="25"/>
      <c r="E5219" s="27"/>
      <c r="F5219" s="5"/>
      <c r="G5219" s="49"/>
      <c r="H5219" s="28"/>
      <c r="I5219" s="9"/>
      <c r="J5219" s="46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ht="13">
      <c r="A5220" s="9"/>
      <c r="B5220" s="46"/>
      <c r="C5220" s="9"/>
      <c r="D5220" s="25"/>
      <c r="E5220" s="27"/>
      <c r="F5220" s="5"/>
      <c r="G5220" s="49"/>
      <c r="H5220" s="28"/>
      <c r="I5220" s="9"/>
      <c r="J5220" s="46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ht="13">
      <c r="A5221" s="9"/>
      <c r="B5221" s="46"/>
      <c r="C5221" s="9"/>
      <c r="D5221" s="25"/>
      <c r="E5221" s="27"/>
      <c r="F5221" s="5"/>
      <c r="G5221" s="49"/>
      <c r="H5221" s="28"/>
      <c r="I5221" s="9"/>
      <c r="J5221" s="46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</row>
    <row r="5222" spans="1:23" ht="13">
      <c r="A5222" s="9"/>
      <c r="B5222" s="46"/>
      <c r="C5222" s="9"/>
      <c r="D5222" s="25"/>
      <c r="E5222" s="27"/>
      <c r="F5222" s="5"/>
      <c r="G5222" s="49"/>
      <c r="H5222" s="28"/>
      <c r="I5222" s="9"/>
      <c r="J5222" s="46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ht="13">
      <c r="A5223" s="9"/>
      <c r="B5223" s="46"/>
      <c r="C5223" s="9"/>
      <c r="D5223" s="25"/>
      <c r="E5223" s="27"/>
      <c r="F5223" s="5"/>
      <c r="G5223" s="49"/>
      <c r="H5223" s="28"/>
      <c r="I5223" s="9"/>
      <c r="J5223" s="46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ht="13">
      <c r="A5224" s="9"/>
      <c r="B5224" s="46"/>
      <c r="C5224" s="9"/>
      <c r="D5224" s="25"/>
      <c r="E5224" s="27"/>
      <c r="F5224" s="5"/>
      <c r="G5224" s="49"/>
      <c r="H5224" s="28"/>
      <c r="I5224" s="9"/>
      <c r="J5224" s="46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ht="13">
      <c r="A5225" s="9"/>
      <c r="B5225" s="46"/>
      <c r="C5225" s="9"/>
      <c r="D5225" s="25"/>
      <c r="E5225" s="27"/>
      <c r="F5225" s="5"/>
      <c r="G5225" s="49"/>
      <c r="H5225" s="28"/>
      <c r="I5225" s="9"/>
      <c r="J5225" s="46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ht="13">
      <c r="A5226" s="9"/>
      <c r="B5226" s="46"/>
      <c r="C5226" s="9"/>
      <c r="D5226" s="25"/>
      <c r="E5226" s="27"/>
      <c r="F5226" s="5"/>
      <c r="G5226" s="49"/>
      <c r="H5226" s="28"/>
      <c r="I5226" s="9"/>
      <c r="J5226" s="46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ht="13">
      <c r="A5227" s="9"/>
      <c r="B5227" s="46"/>
      <c r="C5227" s="9"/>
      <c r="D5227" s="25"/>
      <c r="E5227" s="27"/>
      <c r="F5227" s="5"/>
      <c r="G5227" s="49"/>
      <c r="H5227" s="28"/>
      <c r="I5227" s="9"/>
      <c r="J5227" s="46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</row>
    <row r="5228" spans="1:23" ht="13">
      <c r="A5228" s="9"/>
      <c r="B5228" s="46"/>
      <c r="C5228" s="9"/>
      <c r="D5228" s="25"/>
      <c r="E5228" s="27"/>
      <c r="F5228" s="5"/>
      <c r="G5228" s="49"/>
      <c r="H5228" s="28"/>
      <c r="I5228" s="9"/>
      <c r="J5228" s="46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ht="13">
      <c r="A5229" s="9"/>
      <c r="B5229" s="46"/>
      <c r="C5229" s="9"/>
      <c r="D5229" s="25"/>
      <c r="E5229" s="27"/>
      <c r="F5229" s="5"/>
      <c r="G5229" s="49"/>
      <c r="H5229" s="28"/>
      <c r="I5229" s="9"/>
      <c r="J5229" s="46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ht="13">
      <c r="A5230" s="9"/>
      <c r="B5230" s="46"/>
      <c r="C5230" s="9"/>
      <c r="D5230" s="25"/>
      <c r="E5230" s="27"/>
      <c r="F5230" s="5"/>
      <c r="G5230" s="49"/>
      <c r="H5230" s="28"/>
      <c r="I5230" s="9"/>
      <c r="J5230" s="46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ht="13">
      <c r="A5231" s="9"/>
      <c r="B5231" s="46"/>
      <c r="C5231" s="9"/>
      <c r="D5231" s="25"/>
      <c r="E5231" s="27"/>
      <c r="F5231" s="5"/>
      <c r="G5231" s="49"/>
      <c r="H5231" s="28"/>
      <c r="I5231" s="9"/>
      <c r="J5231" s="46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</row>
    <row r="5232" spans="1:23" ht="13">
      <c r="A5232" s="9"/>
      <c r="B5232" s="46"/>
      <c r="C5232" s="9"/>
      <c r="D5232" s="25"/>
      <c r="E5232" s="27"/>
      <c r="F5232" s="5"/>
      <c r="G5232" s="49"/>
      <c r="H5232" s="28"/>
      <c r="I5232" s="9"/>
      <c r="J5232" s="46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ht="13">
      <c r="A5233" s="9"/>
      <c r="B5233" s="46"/>
      <c r="C5233" s="9"/>
      <c r="D5233" s="25"/>
      <c r="E5233" s="27"/>
      <c r="F5233" s="5"/>
      <c r="G5233" s="49"/>
      <c r="H5233" s="28"/>
      <c r="I5233" s="9"/>
      <c r="J5233" s="46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ht="13">
      <c r="A5234" s="9"/>
      <c r="B5234" s="46"/>
      <c r="C5234" s="9"/>
      <c r="D5234" s="25"/>
      <c r="E5234" s="27"/>
      <c r="F5234" s="5"/>
      <c r="G5234" s="49"/>
      <c r="H5234" s="28"/>
      <c r="I5234" s="9"/>
      <c r="J5234" s="46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ht="13">
      <c r="A5235" s="9"/>
      <c r="B5235" s="46"/>
      <c r="C5235" s="9"/>
      <c r="D5235" s="25"/>
      <c r="E5235" s="27"/>
      <c r="F5235" s="5"/>
      <c r="G5235" s="49"/>
      <c r="H5235" s="28"/>
      <c r="I5235" s="9"/>
      <c r="J5235" s="46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</row>
    <row r="5236" spans="1:23" ht="13">
      <c r="A5236" s="9"/>
      <c r="B5236" s="46"/>
      <c r="C5236" s="9"/>
      <c r="D5236" s="25"/>
      <c r="E5236" s="27"/>
      <c r="F5236" s="5"/>
      <c r="G5236" s="49"/>
      <c r="H5236" s="28"/>
      <c r="I5236" s="9"/>
      <c r="J5236" s="46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ht="13">
      <c r="A5237" s="9"/>
      <c r="B5237" s="46"/>
      <c r="C5237" s="9"/>
      <c r="D5237" s="25"/>
      <c r="E5237" s="27"/>
      <c r="F5237" s="5"/>
      <c r="G5237" s="49"/>
      <c r="H5237" s="28"/>
      <c r="I5237" s="9"/>
      <c r="J5237" s="46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ht="13">
      <c r="A5238" s="9"/>
      <c r="B5238" s="46"/>
      <c r="C5238" s="9"/>
      <c r="D5238" s="25"/>
      <c r="E5238" s="27"/>
      <c r="F5238" s="5"/>
      <c r="G5238" s="49"/>
      <c r="H5238" s="28"/>
      <c r="I5238" s="9"/>
      <c r="J5238" s="46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ht="13">
      <c r="A5239" s="9"/>
      <c r="B5239" s="46"/>
      <c r="C5239" s="9"/>
      <c r="D5239" s="25"/>
      <c r="E5239" s="27"/>
      <c r="F5239" s="5"/>
      <c r="G5239" s="49"/>
      <c r="H5239" s="28"/>
      <c r="I5239" s="9"/>
      <c r="J5239" s="46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ht="13">
      <c r="A5240" s="9"/>
      <c r="B5240" s="46"/>
      <c r="C5240" s="9"/>
      <c r="D5240" s="25"/>
      <c r="E5240" s="27"/>
      <c r="F5240" s="5"/>
      <c r="G5240" s="49"/>
      <c r="H5240" s="28"/>
      <c r="I5240" s="9"/>
      <c r="J5240" s="46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ht="13">
      <c r="A5241" s="9"/>
      <c r="B5241" s="46"/>
      <c r="C5241" s="9"/>
      <c r="D5241" s="25"/>
      <c r="E5241" s="27"/>
      <c r="F5241" s="5"/>
      <c r="G5241" s="49"/>
      <c r="H5241" s="28"/>
      <c r="I5241" s="9"/>
      <c r="J5241" s="46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ht="13">
      <c r="A5242" s="9"/>
      <c r="B5242" s="46"/>
      <c r="C5242" s="9"/>
      <c r="D5242" s="25"/>
      <c r="E5242" s="27"/>
      <c r="F5242" s="5"/>
      <c r="G5242" s="49"/>
      <c r="H5242" s="28"/>
      <c r="I5242" s="9"/>
      <c r="J5242" s="46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ht="13">
      <c r="A5243" s="9"/>
      <c r="B5243" s="46"/>
      <c r="C5243" s="9"/>
      <c r="D5243" s="25"/>
      <c r="E5243" s="27"/>
      <c r="F5243" s="5"/>
      <c r="G5243" s="49"/>
      <c r="H5243" s="28"/>
      <c r="I5243" s="9"/>
      <c r="J5243" s="46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</row>
    <row r="5244" spans="1:23" ht="13">
      <c r="A5244" s="9"/>
      <c r="B5244" s="46"/>
      <c r="C5244" s="9"/>
      <c r="D5244" s="25"/>
      <c r="E5244" s="27"/>
      <c r="F5244" s="5"/>
      <c r="G5244" s="49"/>
      <c r="H5244" s="28"/>
      <c r="I5244" s="9"/>
      <c r="J5244" s="46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ht="13">
      <c r="A5245" s="9"/>
      <c r="B5245" s="46"/>
      <c r="C5245" s="9"/>
      <c r="D5245" s="25"/>
      <c r="E5245" s="27"/>
      <c r="F5245" s="5"/>
      <c r="G5245" s="49"/>
      <c r="H5245" s="28"/>
      <c r="I5245" s="9"/>
      <c r="J5245" s="46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ht="13">
      <c r="A5246" s="9"/>
      <c r="B5246" s="46"/>
      <c r="C5246" s="9"/>
      <c r="D5246" s="25"/>
      <c r="E5246" s="27"/>
      <c r="F5246" s="5"/>
      <c r="G5246" s="49"/>
      <c r="H5246" s="28"/>
      <c r="I5246" s="9"/>
      <c r="J5246" s="46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ht="13">
      <c r="A5247" s="9"/>
      <c r="B5247" s="46"/>
      <c r="C5247" s="9"/>
      <c r="D5247" s="25"/>
      <c r="E5247" s="27"/>
      <c r="F5247" s="5"/>
      <c r="G5247" s="49"/>
      <c r="H5247" s="28"/>
      <c r="I5247" s="9"/>
      <c r="J5247" s="46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ht="13">
      <c r="A5248" s="9"/>
      <c r="B5248" s="46"/>
      <c r="C5248" s="9"/>
      <c r="D5248" s="25"/>
      <c r="E5248" s="27"/>
      <c r="F5248" s="5"/>
      <c r="G5248" s="49"/>
      <c r="H5248" s="28"/>
      <c r="I5248" s="9"/>
      <c r="J5248" s="46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ht="13">
      <c r="A5249" s="9"/>
      <c r="B5249" s="46"/>
      <c r="C5249" s="9"/>
      <c r="D5249" s="25"/>
      <c r="E5249" s="27"/>
      <c r="F5249" s="5"/>
      <c r="G5249" s="49"/>
      <c r="H5249" s="28"/>
      <c r="I5249" s="9"/>
      <c r="J5249" s="46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</row>
    <row r="5250" spans="1:23" ht="13">
      <c r="A5250" s="9"/>
      <c r="B5250" s="46"/>
      <c r="C5250" s="9"/>
      <c r="D5250" s="25"/>
      <c r="E5250" s="27"/>
      <c r="F5250" s="5"/>
      <c r="G5250" s="49"/>
      <c r="H5250" s="28"/>
      <c r="I5250" s="9"/>
      <c r="J5250" s="46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ht="13">
      <c r="A5251" s="9"/>
      <c r="B5251" s="46"/>
      <c r="C5251" s="9"/>
      <c r="D5251" s="25"/>
      <c r="E5251" s="27"/>
      <c r="F5251" s="5"/>
      <c r="G5251" s="49"/>
      <c r="H5251" s="28"/>
      <c r="I5251" s="9"/>
      <c r="J5251" s="46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ht="13">
      <c r="A5252" s="9"/>
      <c r="B5252" s="46"/>
      <c r="C5252" s="9"/>
      <c r="D5252" s="25"/>
      <c r="E5252" s="27"/>
      <c r="F5252" s="5"/>
      <c r="G5252" s="49"/>
      <c r="H5252" s="28"/>
      <c r="I5252" s="9"/>
      <c r="J5252" s="46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ht="13">
      <c r="A5253" s="9"/>
      <c r="B5253" s="46"/>
      <c r="C5253" s="9"/>
      <c r="D5253" s="25"/>
      <c r="E5253" s="27"/>
      <c r="F5253" s="5"/>
      <c r="G5253" s="49"/>
      <c r="H5253" s="28"/>
      <c r="I5253" s="9"/>
      <c r="J5253" s="46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ht="13">
      <c r="A5254" s="9"/>
      <c r="B5254" s="46"/>
      <c r="C5254" s="9"/>
      <c r="D5254" s="25"/>
      <c r="E5254" s="27"/>
      <c r="F5254" s="5"/>
      <c r="G5254" s="49"/>
      <c r="H5254" s="28"/>
      <c r="I5254" s="9"/>
      <c r="J5254" s="46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ht="13">
      <c r="A5255" s="9"/>
      <c r="B5255" s="46"/>
      <c r="C5255" s="9"/>
      <c r="D5255" s="25"/>
      <c r="E5255" s="27"/>
      <c r="F5255" s="5"/>
      <c r="G5255" s="49"/>
      <c r="H5255" s="28"/>
      <c r="I5255" s="9"/>
      <c r="J5255" s="46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ht="13">
      <c r="A5256" s="9"/>
      <c r="B5256" s="46"/>
      <c r="C5256" s="9"/>
      <c r="D5256" s="25"/>
      <c r="E5256" s="27"/>
      <c r="F5256" s="5"/>
      <c r="G5256" s="49"/>
      <c r="H5256" s="28"/>
      <c r="I5256" s="9"/>
      <c r="J5256" s="46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ht="13">
      <c r="A5257" s="9"/>
      <c r="B5257" s="46"/>
      <c r="C5257" s="9"/>
      <c r="D5257" s="25"/>
      <c r="E5257" s="27"/>
      <c r="F5257" s="5"/>
      <c r="G5257" s="49"/>
      <c r="H5257" s="28"/>
      <c r="I5257" s="9"/>
      <c r="J5257" s="46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ht="13">
      <c r="A5258" s="9"/>
      <c r="B5258" s="46"/>
      <c r="C5258" s="9"/>
      <c r="D5258" s="25"/>
      <c r="E5258" s="27"/>
      <c r="F5258" s="5"/>
      <c r="G5258" s="49"/>
      <c r="H5258" s="28"/>
      <c r="I5258" s="9"/>
      <c r="J5258" s="46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ht="13">
      <c r="A5259" s="9"/>
      <c r="B5259" s="46"/>
      <c r="C5259" s="9"/>
      <c r="D5259" s="25"/>
      <c r="E5259" s="27"/>
      <c r="F5259" s="5"/>
      <c r="G5259" s="49"/>
      <c r="H5259" s="28"/>
      <c r="I5259" s="9"/>
      <c r="J5259" s="46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ht="13">
      <c r="A5260" s="9"/>
      <c r="B5260" s="46"/>
      <c r="C5260" s="9"/>
      <c r="D5260" s="25"/>
      <c r="E5260" s="27"/>
      <c r="F5260" s="5"/>
      <c r="G5260" s="49"/>
      <c r="H5260" s="28"/>
      <c r="I5260" s="9"/>
      <c r="J5260" s="46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ht="13">
      <c r="A5261" s="9"/>
      <c r="B5261" s="46"/>
      <c r="C5261" s="9"/>
      <c r="D5261" s="25"/>
      <c r="E5261" s="27"/>
      <c r="F5261" s="5"/>
      <c r="G5261" s="49"/>
      <c r="H5261" s="28"/>
      <c r="I5261" s="9"/>
      <c r="J5261" s="46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ht="13">
      <c r="A5262" s="9"/>
      <c r="B5262" s="46"/>
      <c r="C5262" s="9"/>
      <c r="D5262" s="25"/>
      <c r="E5262" s="27"/>
      <c r="F5262" s="5"/>
      <c r="G5262" s="49"/>
      <c r="H5262" s="28"/>
      <c r="I5262" s="9"/>
      <c r="J5262" s="46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ht="13">
      <c r="A5263" s="9"/>
      <c r="B5263" s="46"/>
      <c r="C5263" s="9"/>
      <c r="D5263" s="25"/>
      <c r="E5263" s="27"/>
      <c r="F5263" s="5"/>
      <c r="G5263" s="49"/>
      <c r="H5263" s="28"/>
      <c r="I5263" s="9"/>
      <c r="J5263" s="46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ht="13">
      <c r="A5264" s="9"/>
      <c r="B5264" s="46"/>
      <c r="C5264" s="9"/>
      <c r="D5264" s="25"/>
      <c r="E5264" s="27"/>
      <c r="F5264" s="5"/>
      <c r="G5264" s="49"/>
      <c r="H5264" s="28"/>
      <c r="I5264" s="9"/>
      <c r="J5264" s="46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ht="13">
      <c r="A5265" s="9"/>
      <c r="B5265" s="46"/>
      <c r="C5265" s="9"/>
      <c r="D5265" s="25"/>
      <c r="E5265" s="27"/>
      <c r="F5265" s="5"/>
      <c r="G5265" s="49"/>
      <c r="H5265" s="28"/>
      <c r="I5265" s="9"/>
      <c r="J5265" s="46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</row>
    <row r="5266" spans="1:23" ht="13">
      <c r="A5266" s="9"/>
      <c r="B5266" s="46"/>
      <c r="C5266" s="9"/>
      <c r="D5266" s="25"/>
      <c r="E5266" s="27"/>
      <c r="F5266" s="5"/>
      <c r="G5266" s="49"/>
      <c r="H5266" s="28"/>
      <c r="I5266" s="9"/>
      <c r="J5266" s="46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ht="13">
      <c r="A5267" s="9"/>
      <c r="B5267" s="46"/>
      <c r="C5267" s="9"/>
      <c r="D5267" s="25"/>
      <c r="E5267" s="27"/>
      <c r="F5267" s="5"/>
      <c r="G5267" s="49"/>
      <c r="H5267" s="28"/>
      <c r="I5267" s="9"/>
      <c r="J5267" s="46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</row>
    <row r="5268" spans="1:23" ht="13">
      <c r="A5268" s="9"/>
      <c r="B5268" s="46"/>
      <c r="C5268" s="9"/>
      <c r="D5268" s="25"/>
      <c r="E5268" s="27"/>
      <c r="F5268" s="5"/>
      <c r="G5268" s="49"/>
      <c r="H5268" s="28"/>
      <c r="I5268" s="9"/>
      <c r="J5268" s="46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ht="13">
      <c r="A5269" s="9"/>
      <c r="B5269" s="46"/>
      <c r="C5269" s="9"/>
      <c r="D5269" s="25"/>
      <c r="E5269" s="27"/>
      <c r="F5269" s="5"/>
      <c r="G5269" s="49"/>
      <c r="H5269" s="28"/>
      <c r="I5269" s="9"/>
      <c r="J5269" s="46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ht="13">
      <c r="A5270" s="9"/>
      <c r="B5270" s="46"/>
      <c r="C5270" s="9"/>
      <c r="D5270" s="25"/>
      <c r="E5270" s="27"/>
      <c r="F5270" s="5"/>
      <c r="G5270" s="49"/>
      <c r="H5270" s="28"/>
      <c r="I5270" s="9"/>
      <c r="J5270" s="46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ht="13">
      <c r="A5271" s="9"/>
      <c r="B5271" s="46"/>
      <c r="C5271" s="9"/>
      <c r="D5271" s="25"/>
      <c r="E5271" s="27"/>
      <c r="F5271" s="5"/>
      <c r="G5271" s="49"/>
      <c r="H5271" s="28"/>
      <c r="I5271" s="9"/>
      <c r="J5271" s="46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</row>
    <row r="5272" spans="1:23" ht="13">
      <c r="A5272" s="9"/>
      <c r="B5272" s="46"/>
      <c r="C5272" s="9"/>
      <c r="D5272" s="25"/>
      <c r="E5272" s="27"/>
      <c r="F5272" s="5"/>
      <c r="G5272" s="49"/>
      <c r="H5272" s="28"/>
      <c r="I5272" s="9"/>
      <c r="J5272" s="46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ht="13">
      <c r="A5273" s="9"/>
      <c r="B5273" s="46"/>
      <c r="C5273" s="9"/>
      <c r="D5273" s="25"/>
      <c r="E5273" s="27"/>
      <c r="F5273" s="5"/>
      <c r="G5273" s="49"/>
      <c r="H5273" s="28"/>
      <c r="I5273" s="9"/>
      <c r="J5273" s="46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ht="13">
      <c r="A5274" s="9"/>
      <c r="B5274" s="46"/>
      <c r="C5274" s="9"/>
      <c r="D5274" s="25"/>
      <c r="E5274" s="27"/>
      <c r="F5274" s="5"/>
      <c r="G5274" s="49"/>
      <c r="H5274" s="28"/>
      <c r="I5274" s="9"/>
      <c r="J5274" s="46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ht="13">
      <c r="A5275" s="9"/>
      <c r="B5275" s="46"/>
      <c r="C5275" s="9"/>
      <c r="D5275" s="25"/>
      <c r="E5275" s="27"/>
      <c r="F5275" s="5"/>
      <c r="G5275" s="49"/>
      <c r="H5275" s="28"/>
      <c r="I5275" s="9"/>
      <c r="J5275" s="46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</row>
    <row r="5276" spans="1:23" ht="13">
      <c r="A5276" s="9"/>
      <c r="B5276" s="46"/>
      <c r="C5276" s="9"/>
      <c r="D5276" s="25"/>
      <c r="E5276" s="27"/>
      <c r="F5276" s="5"/>
      <c r="G5276" s="49"/>
      <c r="H5276" s="28"/>
      <c r="I5276" s="9"/>
      <c r="J5276" s="46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ht="13">
      <c r="A5277" s="9"/>
      <c r="B5277" s="46"/>
      <c r="C5277" s="9"/>
      <c r="D5277" s="25"/>
      <c r="E5277" s="27"/>
      <c r="F5277" s="5"/>
      <c r="G5277" s="49"/>
      <c r="H5277" s="28"/>
      <c r="I5277" s="9"/>
      <c r="J5277" s="46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</row>
    <row r="5278" spans="1:23" ht="13">
      <c r="A5278" s="9"/>
      <c r="B5278" s="46"/>
      <c r="C5278" s="9"/>
      <c r="D5278" s="25"/>
      <c r="E5278" s="27"/>
      <c r="F5278" s="5"/>
      <c r="G5278" s="49"/>
      <c r="H5278" s="28"/>
      <c r="I5278" s="9"/>
      <c r="J5278" s="46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ht="13">
      <c r="A5279" s="9"/>
      <c r="B5279" s="46"/>
      <c r="C5279" s="9"/>
      <c r="D5279" s="25"/>
      <c r="E5279" s="27"/>
      <c r="F5279" s="5"/>
      <c r="G5279" s="49"/>
      <c r="H5279" s="28"/>
      <c r="I5279" s="9"/>
      <c r="J5279" s="46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ht="13">
      <c r="A5280" s="9"/>
      <c r="B5280" s="46"/>
      <c r="C5280" s="9"/>
      <c r="D5280" s="25"/>
      <c r="E5280" s="27"/>
      <c r="F5280" s="5"/>
      <c r="G5280" s="49"/>
      <c r="H5280" s="28"/>
      <c r="I5280" s="9"/>
      <c r="J5280" s="46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ht="13">
      <c r="A5281" s="9"/>
      <c r="B5281" s="46"/>
      <c r="C5281" s="9"/>
      <c r="D5281" s="25"/>
      <c r="E5281" s="27"/>
      <c r="F5281" s="5"/>
      <c r="G5281" s="49"/>
      <c r="H5281" s="28"/>
      <c r="I5281" s="9"/>
      <c r="J5281" s="46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ht="13">
      <c r="A5282" s="9"/>
      <c r="B5282" s="46"/>
      <c r="C5282" s="9"/>
      <c r="D5282" s="25"/>
      <c r="E5282" s="27"/>
      <c r="F5282" s="5"/>
      <c r="G5282" s="49"/>
      <c r="H5282" s="28"/>
      <c r="I5282" s="9"/>
      <c r="J5282" s="46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ht="13">
      <c r="A5283" s="9"/>
      <c r="B5283" s="46"/>
      <c r="C5283" s="9"/>
      <c r="D5283" s="25"/>
      <c r="E5283" s="27"/>
      <c r="F5283" s="5"/>
      <c r="G5283" s="49"/>
      <c r="H5283" s="28"/>
      <c r="I5283" s="9"/>
      <c r="J5283" s="46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ht="13">
      <c r="A5284" s="9"/>
      <c r="B5284" s="46"/>
      <c r="C5284" s="9"/>
      <c r="D5284" s="25"/>
      <c r="E5284" s="27"/>
      <c r="F5284" s="5"/>
      <c r="G5284" s="49"/>
      <c r="H5284" s="28"/>
      <c r="I5284" s="9"/>
      <c r="J5284" s="46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ht="13">
      <c r="A5285" s="9"/>
      <c r="B5285" s="46"/>
      <c r="C5285" s="9"/>
      <c r="D5285" s="25"/>
      <c r="E5285" s="27"/>
      <c r="F5285" s="5"/>
      <c r="G5285" s="49"/>
      <c r="H5285" s="28"/>
      <c r="I5285" s="9"/>
      <c r="J5285" s="46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ht="13">
      <c r="A5286" s="9"/>
      <c r="B5286" s="46"/>
      <c r="C5286" s="9"/>
      <c r="D5286" s="25"/>
      <c r="E5286" s="27"/>
      <c r="F5286" s="5"/>
      <c r="G5286" s="49"/>
      <c r="H5286" s="28"/>
      <c r="I5286" s="9"/>
      <c r="J5286" s="46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ht="13">
      <c r="A5287" s="9"/>
      <c r="B5287" s="46"/>
      <c r="C5287" s="9"/>
      <c r="D5287" s="25"/>
      <c r="E5287" s="27"/>
      <c r="F5287" s="5"/>
      <c r="G5287" s="49"/>
      <c r="H5287" s="28"/>
      <c r="I5287" s="9"/>
      <c r="J5287" s="46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ht="13">
      <c r="A5288" s="9"/>
      <c r="B5288" s="46"/>
      <c r="C5288" s="9"/>
      <c r="D5288" s="25"/>
      <c r="E5288" s="27"/>
      <c r="F5288" s="5"/>
      <c r="G5288" s="49"/>
      <c r="H5288" s="28"/>
      <c r="I5288" s="9"/>
      <c r="J5288" s="46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ht="13">
      <c r="A5289" s="9"/>
      <c r="B5289" s="46"/>
      <c r="C5289" s="9"/>
      <c r="D5289" s="25"/>
      <c r="E5289" s="27"/>
      <c r="F5289" s="5"/>
      <c r="G5289" s="49"/>
      <c r="H5289" s="28"/>
      <c r="I5289" s="9"/>
      <c r="J5289" s="46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</row>
    <row r="5290" spans="1:23" ht="13">
      <c r="A5290" s="9"/>
      <c r="B5290" s="46"/>
      <c r="C5290" s="9"/>
      <c r="D5290" s="25"/>
      <c r="E5290" s="27"/>
      <c r="F5290" s="5"/>
      <c r="G5290" s="49"/>
      <c r="H5290" s="28"/>
      <c r="I5290" s="9"/>
      <c r="J5290" s="46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ht="13">
      <c r="A5291" s="9"/>
      <c r="B5291" s="46"/>
      <c r="C5291" s="9"/>
      <c r="D5291" s="25"/>
      <c r="E5291" s="27"/>
      <c r="F5291" s="5"/>
      <c r="G5291" s="49"/>
      <c r="H5291" s="28"/>
      <c r="I5291" s="9"/>
      <c r="J5291" s="46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ht="13">
      <c r="A5292" s="9"/>
      <c r="B5292" s="46"/>
      <c r="C5292" s="9"/>
      <c r="D5292" s="25"/>
      <c r="E5292" s="27"/>
      <c r="F5292" s="5"/>
      <c r="G5292" s="49"/>
      <c r="H5292" s="28"/>
      <c r="I5292" s="9"/>
      <c r="J5292" s="46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</row>
    <row r="5293" spans="1:23" ht="13">
      <c r="A5293" s="9"/>
      <c r="B5293" s="46"/>
      <c r="C5293" s="9"/>
      <c r="D5293" s="25"/>
      <c r="E5293" s="27"/>
      <c r="F5293" s="5"/>
      <c r="G5293" s="49"/>
      <c r="H5293" s="28"/>
      <c r="I5293" s="9"/>
      <c r="J5293" s="46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ht="13">
      <c r="A5294" s="9"/>
      <c r="B5294" s="46"/>
      <c r="C5294" s="9"/>
      <c r="D5294" s="25"/>
      <c r="E5294" s="27"/>
      <c r="F5294" s="5"/>
      <c r="G5294" s="49"/>
      <c r="H5294" s="28"/>
      <c r="I5294" s="9"/>
      <c r="J5294" s="46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ht="13">
      <c r="A5295" s="9"/>
      <c r="B5295" s="46"/>
      <c r="C5295" s="9"/>
      <c r="D5295" s="25"/>
      <c r="E5295" s="27"/>
      <c r="F5295" s="5"/>
      <c r="G5295" s="49"/>
      <c r="H5295" s="28"/>
      <c r="I5295" s="9"/>
      <c r="J5295" s="46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ht="13">
      <c r="A5296" s="9"/>
      <c r="B5296" s="46"/>
      <c r="C5296" s="9"/>
      <c r="D5296" s="25"/>
      <c r="E5296" s="27"/>
      <c r="F5296" s="5"/>
      <c r="G5296" s="49"/>
      <c r="H5296" s="28"/>
      <c r="I5296" s="9"/>
      <c r="J5296" s="46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ht="13">
      <c r="A5297" s="9"/>
      <c r="B5297" s="46"/>
      <c r="C5297" s="9"/>
      <c r="D5297" s="25"/>
      <c r="E5297" s="27"/>
      <c r="F5297" s="5"/>
      <c r="G5297" s="49"/>
      <c r="H5297" s="28"/>
      <c r="I5297" s="9"/>
      <c r="J5297" s="46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ht="13">
      <c r="A5298" s="9"/>
      <c r="B5298" s="46"/>
      <c r="C5298" s="9"/>
      <c r="D5298" s="25"/>
      <c r="E5298" s="27"/>
      <c r="F5298" s="5"/>
      <c r="G5298" s="49"/>
      <c r="H5298" s="28"/>
      <c r="I5298" s="9"/>
      <c r="J5298" s="46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ht="13">
      <c r="A5299" s="9"/>
      <c r="B5299" s="46"/>
      <c r="C5299" s="9"/>
      <c r="D5299" s="25"/>
      <c r="E5299" s="27"/>
      <c r="F5299" s="5"/>
      <c r="G5299" s="49"/>
      <c r="H5299" s="28"/>
      <c r="I5299" s="9"/>
      <c r="J5299" s="46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ht="13">
      <c r="A5300" s="9"/>
      <c r="B5300" s="46"/>
      <c r="C5300" s="9"/>
      <c r="D5300" s="25"/>
      <c r="E5300" s="27"/>
      <c r="F5300" s="5"/>
      <c r="G5300" s="49"/>
      <c r="H5300" s="28"/>
      <c r="I5300" s="9"/>
      <c r="J5300" s="46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ht="13">
      <c r="A5301" s="9"/>
      <c r="B5301" s="46"/>
      <c r="C5301" s="9"/>
      <c r="D5301" s="25"/>
      <c r="E5301" s="27"/>
      <c r="F5301" s="5"/>
      <c r="G5301" s="49"/>
      <c r="H5301" s="28"/>
      <c r="I5301" s="9"/>
      <c r="J5301" s="46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ht="13">
      <c r="A5302" s="9"/>
      <c r="B5302" s="46"/>
      <c r="C5302" s="9"/>
      <c r="D5302" s="25"/>
      <c r="E5302" s="27"/>
      <c r="F5302" s="5"/>
      <c r="G5302" s="49"/>
      <c r="H5302" s="28"/>
      <c r="I5302" s="9"/>
      <c r="J5302" s="46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ht="13">
      <c r="A5303" s="9"/>
      <c r="B5303" s="46"/>
      <c r="C5303" s="9"/>
      <c r="D5303" s="25"/>
      <c r="E5303" s="27"/>
      <c r="F5303" s="5"/>
      <c r="G5303" s="49"/>
      <c r="H5303" s="28"/>
      <c r="I5303" s="9"/>
      <c r="J5303" s="46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ht="13">
      <c r="A5304" s="9"/>
      <c r="B5304" s="46"/>
      <c r="C5304" s="9"/>
      <c r="D5304" s="25"/>
      <c r="E5304" s="27"/>
      <c r="F5304" s="5"/>
      <c r="G5304" s="49"/>
      <c r="H5304" s="28"/>
      <c r="I5304" s="9"/>
      <c r="J5304" s="46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</row>
    <row r="5305" spans="1:23" ht="13">
      <c r="A5305" s="9"/>
      <c r="B5305" s="46"/>
      <c r="C5305" s="9"/>
      <c r="D5305" s="25"/>
      <c r="E5305" s="27"/>
      <c r="F5305" s="5"/>
      <c r="G5305" s="49"/>
      <c r="H5305" s="28"/>
      <c r="I5305" s="9"/>
      <c r="J5305" s="46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</row>
    <row r="5306" spans="1:23" ht="13">
      <c r="A5306" s="9"/>
      <c r="B5306" s="46"/>
      <c r="C5306" s="9"/>
      <c r="D5306" s="25"/>
      <c r="E5306" s="27"/>
      <c r="F5306" s="5"/>
      <c r="G5306" s="49"/>
      <c r="H5306" s="28"/>
      <c r="I5306" s="9"/>
      <c r="J5306" s="46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</row>
    <row r="5307" spans="1:23" ht="13">
      <c r="A5307" s="9"/>
      <c r="B5307" s="46"/>
      <c r="C5307" s="9"/>
      <c r="D5307" s="25"/>
      <c r="E5307" s="27"/>
      <c r="F5307" s="5"/>
      <c r="G5307" s="49"/>
      <c r="H5307" s="28"/>
      <c r="I5307" s="9"/>
      <c r="J5307" s="46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</row>
    <row r="5308" spans="1:23" ht="13">
      <c r="A5308" s="9"/>
      <c r="B5308" s="46"/>
      <c r="C5308" s="9"/>
      <c r="D5308" s="25"/>
      <c r="E5308" s="27"/>
      <c r="F5308" s="5"/>
      <c r="G5308" s="49"/>
      <c r="H5308" s="28"/>
      <c r="I5308" s="9"/>
      <c r="J5308" s="46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</row>
    <row r="5309" spans="1:23" ht="13">
      <c r="A5309" s="9"/>
      <c r="B5309" s="46"/>
      <c r="C5309" s="9"/>
      <c r="D5309" s="25"/>
      <c r="E5309" s="27"/>
      <c r="F5309" s="5"/>
      <c r="G5309" s="49"/>
      <c r="H5309" s="28"/>
      <c r="I5309" s="9"/>
      <c r="J5309" s="46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</row>
    <row r="5310" spans="1:23" ht="13">
      <c r="A5310" s="9"/>
      <c r="B5310" s="46"/>
      <c r="C5310" s="9"/>
      <c r="D5310" s="25"/>
      <c r="E5310" s="27"/>
      <c r="F5310" s="5"/>
      <c r="G5310" s="49"/>
      <c r="H5310" s="28"/>
      <c r="I5310" s="9"/>
      <c r="J5310" s="46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ht="13">
      <c r="A5311" s="9"/>
      <c r="B5311" s="46"/>
      <c r="C5311" s="9"/>
      <c r="D5311" s="25"/>
      <c r="E5311" s="27"/>
      <c r="F5311" s="5"/>
      <c r="G5311" s="49"/>
      <c r="H5311" s="28"/>
      <c r="I5311" s="9"/>
      <c r="J5311" s="46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</row>
    <row r="5312" spans="1:23" ht="13">
      <c r="A5312" s="9"/>
      <c r="B5312" s="46"/>
      <c r="C5312" s="9"/>
      <c r="D5312" s="25"/>
      <c r="E5312" s="27"/>
      <c r="F5312" s="5"/>
      <c r="G5312" s="49"/>
      <c r="H5312" s="28"/>
      <c r="I5312" s="9"/>
      <c r="J5312" s="46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</row>
    <row r="5313" spans="1:23" ht="13">
      <c r="A5313" s="9"/>
      <c r="B5313" s="46"/>
      <c r="C5313" s="9"/>
      <c r="D5313" s="25"/>
      <c r="E5313" s="27"/>
      <c r="F5313" s="5"/>
      <c r="G5313" s="49"/>
      <c r="H5313" s="28"/>
      <c r="I5313" s="9"/>
      <c r="J5313" s="46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</row>
    <row r="5314" spans="1:23" ht="13">
      <c r="A5314" s="9"/>
      <c r="B5314" s="46"/>
      <c r="C5314" s="9"/>
      <c r="D5314" s="25"/>
      <c r="E5314" s="27"/>
      <c r="F5314" s="5"/>
      <c r="G5314" s="49"/>
      <c r="H5314" s="28"/>
      <c r="I5314" s="9"/>
      <c r="J5314" s="46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</row>
    <row r="5315" spans="1:23" ht="13">
      <c r="A5315" s="9"/>
      <c r="B5315" s="46"/>
      <c r="C5315" s="9"/>
      <c r="D5315" s="25"/>
      <c r="E5315" s="27"/>
      <c r="F5315" s="5"/>
      <c r="G5315" s="49"/>
      <c r="H5315" s="28"/>
      <c r="I5315" s="9"/>
      <c r="J5315" s="46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ht="13">
      <c r="A5316" s="9"/>
      <c r="B5316" s="46"/>
      <c r="C5316" s="9"/>
      <c r="D5316" s="25"/>
      <c r="E5316" s="27"/>
      <c r="F5316" s="5"/>
      <c r="G5316" s="49"/>
      <c r="H5316" s="28"/>
      <c r="I5316" s="9"/>
      <c r="J5316" s="46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ht="13">
      <c r="A5317" s="9"/>
      <c r="B5317" s="46"/>
      <c r="C5317" s="9"/>
      <c r="D5317" s="25"/>
      <c r="E5317" s="27"/>
      <c r="F5317" s="5"/>
      <c r="G5317" s="49"/>
      <c r="H5317" s="28"/>
      <c r="I5317" s="9"/>
      <c r="J5317" s="46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ht="13">
      <c r="A5318" s="9"/>
      <c r="B5318" s="46"/>
      <c r="C5318" s="9"/>
      <c r="D5318" s="25"/>
      <c r="E5318" s="27"/>
      <c r="F5318" s="5"/>
      <c r="G5318" s="49"/>
      <c r="H5318" s="28"/>
      <c r="I5318" s="9"/>
      <c r="J5318" s="46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ht="13">
      <c r="A5319" s="9"/>
      <c r="B5319" s="46"/>
      <c r="C5319" s="9"/>
      <c r="D5319" s="25"/>
      <c r="E5319" s="27"/>
      <c r="F5319" s="5"/>
      <c r="G5319" s="49"/>
      <c r="H5319" s="28"/>
      <c r="I5319" s="9"/>
      <c r="J5319" s="46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ht="13">
      <c r="A5320" s="9"/>
      <c r="B5320" s="46"/>
      <c r="C5320" s="9"/>
      <c r="D5320" s="25"/>
      <c r="E5320" s="27"/>
      <c r="F5320" s="5"/>
      <c r="G5320" s="49"/>
      <c r="H5320" s="28"/>
      <c r="I5320" s="9"/>
      <c r="J5320" s="46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ht="13">
      <c r="A5321" s="9"/>
      <c r="B5321" s="46"/>
      <c r="C5321" s="9"/>
      <c r="D5321" s="25"/>
      <c r="E5321" s="27"/>
      <c r="F5321" s="5"/>
      <c r="G5321" s="49"/>
      <c r="H5321" s="28"/>
      <c r="I5321" s="9"/>
      <c r="J5321" s="46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</row>
    <row r="5322" spans="1:23" ht="13">
      <c r="A5322" s="9"/>
      <c r="B5322" s="46"/>
      <c r="C5322" s="9"/>
      <c r="D5322" s="25"/>
      <c r="E5322" s="27"/>
      <c r="F5322" s="5"/>
      <c r="G5322" s="49"/>
      <c r="H5322" s="28"/>
      <c r="I5322" s="9"/>
      <c r="J5322" s="46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ht="13">
      <c r="A5323" s="9"/>
      <c r="B5323" s="46"/>
      <c r="C5323" s="9"/>
      <c r="D5323" s="25"/>
      <c r="E5323" s="27"/>
      <c r="F5323" s="5"/>
      <c r="G5323" s="49"/>
      <c r="H5323" s="28"/>
      <c r="I5323" s="9"/>
      <c r="J5323" s="46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ht="13">
      <c r="A5324" s="9"/>
      <c r="B5324" s="46"/>
      <c r="C5324" s="9"/>
      <c r="D5324" s="25"/>
      <c r="E5324" s="27"/>
      <c r="F5324" s="5"/>
      <c r="G5324" s="49"/>
      <c r="H5324" s="28"/>
      <c r="I5324" s="9"/>
      <c r="J5324" s="46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ht="13">
      <c r="A5325" s="9"/>
      <c r="B5325" s="46"/>
      <c r="C5325" s="9"/>
      <c r="D5325" s="25"/>
      <c r="E5325" s="27"/>
      <c r="F5325" s="5"/>
      <c r="G5325" s="49"/>
      <c r="H5325" s="28"/>
      <c r="I5325" s="9"/>
      <c r="J5325" s="46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ht="13">
      <c r="A5326" s="9"/>
      <c r="B5326" s="46"/>
      <c r="C5326" s="9"/>
      <c r="D5326" s="25"/>
      <c r="E5326" s="27"/>
      <c r="F5326" s="5"/>
      <c r="G5326" s="49"/>
      <c r="H5326" s="28"/>
      <c r="I5326" s="9"/>
      <c r="J5326" s="46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ht="13">
      <c r="A5327" s="9"/>
      <c r="B5327" s="46"/>
      <c r="C5327" s="9"/>
      <c r="D5327" s="25"/>
      <c r="E5327" s="27"/>
      <c r="F5327" s="5"/>
      <c r="G5327" s="49"/>
      <c r="H5327" s="28"/>
      <c r="I5327" s="9"/>
      <c r="J5327" s="46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ht="13">
      <c r="A5328" s="9"/>
      <c r="B5328" s="46"/>
      <c r="C5328" s="9"/>
      <c r="D5328" s="25"/>
      <c r="E5328" s="27"/>
      <c r="F5328" s="5"/>
      <c r="G5328" s="49"/>
      <c r="H5328" s="28"/>
      <c r="I5328" s="9"/>
      <c r="J5328" s="46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ht="13">
      <c r="A5329" s="9"/>
      <c r="B5329" s="46"/>
      <c r="C5329" s="9"/>
      <c r="D5329" s="25"/>
      <c r="E5329" s="27"/>
      <c r="F5329" s="5"/>
      <c r="G5329" s="49"/>
      <c r="H5329" s="28"/>
      <c r="I5329" s="9"/>
      <c r="J5329" s="46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ht="13">
      <c r="A5330" s="9"/>
      <c r="B5330" s="46"/>
      <c r="C5330" s="9"/>
      <c r="D5330" s="25"/>
      <c r="E5330" s="27"/>
      <c r="F5330" s="5"/>
      <c r="G5330" s="49"/>
      <c r="H5330" s="28"/>
      <c r="I5330" s="9"/>
      <c r="J5330" s="46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ht="13">
      <c r="A5331" s="9"/>
      <c r="B5331" s="46"/>
      <c r="C5331" s="9"/>
      <c r="D5331" s="25"/>
      <c r="E5331" s="27"/>
      <c r="F5331" s="5"/>
      <c r="G5331" s="49"/>
      <c r="H5331" s="28"/>
      <c r="I5331" s="9"/>
      <c r="J5331" s="46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ht="13">
      <c r="A5332" s="9"/>
      <c r="B5332" s="46"/>
      <c r="C5332" s="9"/>
      <c r="D5332" s="25"/>
      <c r="E5332" s="27"/>
      <c r="F5332" s="5"/>
      <c r="G5332" s="49"/>
      <c r="H5332" s="28"/>
      <c r="I5332" s="9"/>
      <c r="J5332" s="46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ht="13">
      <c r="A5333" s="9"/>
      <c r="B5333" s="46"/>
      <c r="C5333" s="9"/>
      <c r="D5333" s="25"/>
      <c r="E5333" s="27"/>
      <c r="F5333" s="5"/>
      <c r="G5333" s="49"/>
      <c r="H5333" s="28"/>
      <c r="I5333" s="9"/>
      <c r="J5333" s="46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ht="13">
      <c r="A5334" s="9"/>
      <c r="B5334" s="46"/>
      <c r="C5334" s="9"/>
      <c r="D5334" s="25"/>
      <c r="E5334" s="27"/>
      <c r="F5334" s="5"/>
      <c r="G5334" s="49"/>
      <c r="H5334" s="28"/>
      <c r="I5334" s="9"/>
      <c r="J5334" s="46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ht="13">
      <c r="A5335" s="9"/>
      <c r="B5335" s="46"/>
      <c r="C5335" s="9"/>
      <c r="D5335" s="25"/>
      <c r="E5335" s="27"/>
      <c r="F5335" s="5"/>
      <c r="G5335" s="49"/>
      <c r="H5335" s="28"/>
      <c r="I5335" s="9"/>
      <c r="J5335" s="46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ht="13">
      <c r="A5336" s="9"/>
      <c r="B5336" s="46"/>
      <c r="C5336" s="9"/>
      <c r="D5336" s="25"/>
      <c r="E5336" s="27"/>
      <c r="F5336" s="5"/>
      <c r="G5336" s="49"/>
      <c r="H5336" s="28"/>
      <c r="I5336" s="9"/>
      <c r="J5336" s="46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ht="13">
      <c r="A5337" s="9"/>
      <c r="B5337" s="46"/>
      <c r="C5337" s="9"/>
      <c r="D5337" s="25"/>
      <c r="E5337" s="27"/>
      <c r="F5337" s="5"/>
      <c r="G5337" s="49"/>
      <c r="H5337" s="28"/>
      <c r="I5337" s="9"/>
      <c r="J5337" s="46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ht="13">
      <c r="A5338" s="9"/>
      <c r="B5338" s="46"/>
      <c r="C5338" s="9"/>
      <c r="D5338" s="25"/>
      <c r="E5338" s="27"/>
      <c r="F5338" s="5"/>
      <c r="G5338" s="49"/>
      <c r="H5338" s="28"/>
      <c r="I5338" s="9"/>
      <c r="J5338" s="46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ht="13">
      <c r="A5339" s="9"/>
      <c r="B5339" s="46"/>
      <c r="C5339" s="9"/>
      <c r="D5339" s="25"/>
      <c r="E5339" s="27"/>
      <c r="F5339" s="5"/>
      <c r="G5339" s="49"/>
      <c r="H5339" s="28"/>
      <c r="I5339" s="9"/>
      <c r="J5339" s="46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ht="13">
      <c r="A5340" s="9"/>
      <c r="B5340" s="46"/>
      <c r="C5340" s="9"/>
      <c r="D5340" s="25"/>
      <c r="E5340" s="27"/>
      <c r="F5340" s="5"/>
      <c r="G5340" s="49"/>
      <c r="H5340" s="28"/>
      <c r="I5340" s="9"/>
      <c r="J5340" s="46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ht="13">
      <c r="A5341" s="9"/>
      <c r="B5341" s="46"/>
      <c r="C5341" s="9"/>
      <c r="D5341" s="25"/>
      <c r="E5341" s="27"/>
      <c r="F5341" s="5"/>
      <c r="G5341" s="49"/>
      <c r="H5341" s="28"/>
      <c r="I5341" s="9"/>
      <c r="J5341" s="46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ht="13">
      <c r="A5342" s="9"/>
      <c r="B5342" s="46"/>
      <c r="C5342" s="9"/>
      <c r="D5342" s="25"/>
      <c r="E5342" s="27"/>
      <c r="F5342" s="5"/>
      <c r="G5342" s="49"/>
      <c r="H5342" s="28"/>
      <c r="I5342" s="9"/>
      <c r="J5342" s="46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ht="13">
      <c r="A5343" s="9"/>
      <c r="B5343" s="46"/>
      <c r="C5343" s="9"/>
      <c r="D5343" s="25"/>
      <c r="E5343" s="27"/>
      <c r="F5343" s="5"/>
      <c r="G5343" s="49"/>
      <c r="H5343" s="28"/>
      <c r="I5343" s="9"/>
      <c r="J5343" s="46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ht="13">
      <c r="A5344" s="9"/>
      <c r="B5344" s="46"/>
      <c r="C5344" s="9"/>
      <c r="D5344" s="25"/>
      <c r="E5344" s="27"/>
      <c r="F5344" s="5"/>
      <c r="G5344" s="49"/>
      <c r="H5344" s="28"/>
      <c r="I5344" s="9"/>
      <c r="J5344" s="46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ht="13">
      <c r="A5345" s="9"/>
      <c r="B5345" s="46"/>
      <c r="C5345" s="9"/>
      <c r="D5345" s="25"/>
      <c r="E5345" s="27"/>
      <c r="F5345" s="5"/>
      <c r="G5345" s="49"/>
      <c r="H5345" s="28"/>
      <c r="I5345" s="9"/>
      <c r="J5345" s="46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ht="13">
      <c r="A5346" s="9"/>
      <c r="B5346" s="46"/>
      <c r="C5346" s="9"/>
      <c r="D5346" s="25"/>
      <c r="E5346" s="27"/>
      <c r="F5346" s="5"/>
      <c r="G5346" s="49"/>
      <c r="H5346" s="28"/>
      <c r="I5346" s="9"/>
      <c r="J5346" s="46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ht="13">
      <c r="A5347" s="9"/>
      <c r="B5347" s="46"/>
      <c r="C5347" s="9"/>
      <c r="D5347" s="25"/>
      <c r="E5347" s="27"/>
      <c r="F5347" s="5"/>
      <c r="G5347" s="49"/>
      <c r="H5347" s="28"/>
      <c r="I5347" s="9"/>
      <c r="J5347" s="46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ht="13">
      <c r="A5348" s="9"/>
      <c r="B5348" s="46"/>
      <c r="C5348" s="9"/>
      <c r="D5348" s="25"/>
      <c r="E5348" s="27"/>
      <c r="F5348" s="5"/>
      <c r="G5348" s="49"/>
      <c r="H5348" s="28"/>
      <c r="I5348" s="9"/>
      <c r="J5348" s="46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ht="13">
      <c r="A5349" s="9"/>
      <c r="B5349" s="46"/>
      <c r="C5349" s="9"/>
      <c r="D5349" s="25"/>
      <c r="E5349" s="27"/>
      <c r="F5349" s="5"/>
      <c r="G5349" s="49"/>
      <c r="H5349" s="28"/>
      <c r="I5349" s="9"/>
      <c r="J5349" s="46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ht="13">
      <c r="A5350" s="9"/>
      <c r="B5350" s="46"/>
      <c r="C5350" s="9"/>
      <c r="D5350" s="25"/>
      <c r="E5350" s="27"/>
      <c r="F5350" s="5"/>
      <c r="G5350" s="49"/>
      <c r="H5350" s="28"/>
      <c r="I5350" s="9"/>
      <c r="J5350" s="46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ht="13">
      <c r="A5351" s="9"/>
      <c r="B5351" s="46"/>
      <c r="C5351" s="9"/>
      <c r="D5351" s="25"/>
      <c r="E5351" s="27"/>
      <c r="F5351" s="5"/>
      <c r="G5351" s="49"/>
      <c r="H5351" s="28"/>
      <c r="I5351" s="9"/>
      <c r="J5351" s="46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ht="13">
      <c r="A5352" s="9"/>
      <c r="B5352" s="46"/>
      <c r="C5352" s="9"/>
      <c r="D5352" s="25"/>
      <c r="E5352" s="27"/>
      <c r="F5352" s="5"/>
      <c r="G5352" s="49"/>
      <c r="H5352" s="28"/>
      <c r="I5352" s="9"/>
      <c r="J5352" s="46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ht="13">
      <c r="A5353" s="9"/>
      <c r="B5353" s="46"/>
      <c r="C5353" s="9"/>
      <c r="D5353" s="25"/>
      <c r="E5353" s="27"/>
      <c r="F5353" s="5"/>
      <c r="G5353" s="49"/>
      <c r="H5353" s="28"/>
      <c r="I5353" s="9"/>
      <c r="J5353" s="46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ht="13">
      <c r="A5354" s="9"/>
      <c r="B5354" s="46"/>
      <c r="C5354" s="9"/>
      <c r="D5354" s="25"/>
      <c r="E5354" s="27"/>
      <c r="F5354" s="5"/>
      <c r="G5354" s="49"/>
      <c r="H5354" s="28"/>
      <c r="I5354" s="9"/>
      <c r="J5354" s="46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ht="13">
      <c r="A5355" s="9"/>
      <c r="B5355" s="46"/>
      <c r="C5355" s="9"/>
      <c r="D5355" s="25"/>
      <c r="E5355" s="27"/>
      <c r="F5355" s="5"/>
      <c r="G5355" s="49"/>
      <c r="H5355" s="28"/>
      <c r="I5355" s="9"/>
      <c r="J5355" s="46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ht="13">
      <c r="A5356" s="9"/>
      <c r="B5356" s="46"/>
      <c r="C5356" s="9"/>
      <c r="D5356" s="25"/>
      <c r="E5356" s="27"/>
      <c r="F5356" s="5"/>
      <c r="G5356" s="49"/>
      <c r="H5356" s="28"/>
      <c r="I5356" s="9"/>
      <c r="J5356" s="46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ht="13">
      <c r="A5357" s="9"/>
      <c r="B5357" s="46"/>
      <c r="C5357" s="9"/>
      <c r="D5357" s="25"/>
      <c r="E5357" s="27"/>
      <c r="F5357" s="5"/>
      <c r="G5357" s="49"/>
      <c r="H5357" s="28"/>
      <c r="I5357" s="9"/>
      <c r="J5357" s="46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ht="13">
      <c r="A5358" s="9"/>
      <c r="B5358" s="46"/>
      <c r="C5358" s="9"/>
      <c r="D5358" s="25"/>
      <c r="E5358" s="27"/>
      <c r="F5358" s="5"/>
      <c r="G5358" s="49"/>
      <c r="H5358" s="28"/>
      <c r="I5358" s="9"/>
      <c r="J5358" s="46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ht="13">
      <c r="A5359" s="9"/>
      <c r="B5359" s="46"/>
      <c r="C5359" s="9"/>
      <c r="D5359" s="25"/>
      <c r="E5359" s="27"/>
      <c r="F5359" s="5"/>
      <c r="G5359" s="49"/>
      <c r="H5359" s="28"/>
      <c r="I5359" s="9"/>
      <c r="J5359" s="46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ht="13">
      <c r="A5360" s="9"/>
      <c r="B5360" s="46"/>
      <c r="C5360" s="9"/>
      <c r="D5360" s="25"/>
      <c r="E5360" s="27"/>
      <c r="F5360" s="5"/>
      <c r="G5360" s="49"/>
      <c r="H5360" s="28"/>
      <c r="I5360" s="9"/>
      <c r="J5360" s="46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ht="13">
      <c r="A5361" s="9"/>
      <c r="B5361" s="46"/>
      <c r="C5361" s="9"/>
      <c r="D5361" s="25"/>
      <c r="E5361" s="27"/>
      <c r="F5361" s="5"/>
      <c r="G5361" s="49"/>
      <c r="H5361" s="28"/>
      <c r="I5361" s="9"/>
      <c r="J5361" s="46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ht="13">
      <c r="A5362" s="9"/>
      <c r="B5362" s="46"/>
      <c r="C5362" s="9"/>
      <c r="D5362" s="25"/>
      <c r="E5362" s="27"/>
      <c r="F5362" s="5"/>
      <c r="G5362" s="49"/>
      <c r="H5362" s="28"/>
      <c r="I5362" s="9"/>
      <c r="J5362" s="46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ht="13">
      <c r="A5363" s="9"/>
      <c r="B5363" s="46"/>
      <c r="C5363" s="9"/>
      <c r="D5363" s="25"/>
      <c r="E5363" s="27"/>
      <c r="F5363" s="5"/>
      <c r="G5363" s="49"/>
      <c r="H5363" s="28"/>
      <c r="I5363" s="9"/>
      <c r="J5363" s="46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ht="13">
      <c r="A5364" s="9"/>
      <c r="B5364" s="46"/>
      <c r="C5364" s="9"/>
      <c r="D5364" s="25"/>
      <c r="E5364" s="27"/>
      <c r="F5364" s="5"/>
      <c r="G5364" s="49"/>
      <c r="H5364" s="28"/>
      <c r="I5364" s="9"/>
      <c r="J5364" s="46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ht="13">
      <c r="A5365" s="9"/>
      <c r="B5365" s="46"/>
      <c r="C5365" s="9"/>
      <c r="D5365" s="25"/>
      <c r="E5365" s="27"/>
      <c r="F5365" s="5"/>
      <c r="G5365" s="49"/>
      <c r="H5365" s="28"/>
      <c r="I5365" s="9"/>
      <c r="J5365" s="46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ht="13">
      <c r="A5366" s="9"/>
      <c r="B5366" s="46"/>
      <c r="C5366" s="9"/>
      <c r="D5366" s="25"/>
      <c r="E5366" s="27"/>
      <c r="F5366" s="5"/>
      <c r="G5366" s="49"/>
      <c r="H5366" s="28"/>
      <c r="I5366" s="9"/>
      <c r="J5366" s="46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ht="13">
      <c r="A5367" s="9"/>
      <c r="B5367" s="46"/>
      <c r="C5367" s="9"/>
      <c r="D5367" s="25"/>
      <c r="E5367" s="27"/>
      <c r="F5367" s="5"/>
      <c r="G5367" s="49"/>
      <c r="H5367" s="28"/>
      <c r="I5367" s="9"/>
      <c r="J5367" s="46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ht="13">
      <c r="A5368" s="9"/>
      <c r="B5368" s="46"/>
      <c r="C5368" s="9"/>
      <c r="D5368" s="25"/>
      <c r="E5368" s="27"/>
      <c r="F5368" s="5"/>
      <c r="G5368" s="49"/>
      <c r="H5368" s="28"/>
      <c r="I5368" s="9"/>
      <c r="J5368" s="46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ht="13">
      <c r="A5369" s="9"/>
      <c r="B5369" s="46"/>
      <c r="C5369" s="9"/>
      <c r="D5369" s="25"/>
      <c r="E5369" s="27"/>
      <c r="F5369" s="5"/>
      <c r="G5369" s="49"/>
      <c r="H5369" s="28"/>
      <c r="I5369" s="9"/>
      <c r="J5369" s="46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ht="13">
      <c r="A5370" s="9"/>
      <c r="B5370" s="46"/>
      <c r="C5370" s="9"/>
      <c r="D5370" s="25"/>
      <c r="E5370" s="27"/>
      <c r="F5370" s="5"/>
      <c r="G5370" s="49"/>
      <c r="H5370" s="28"/>
      <c r="I5370" s="9"/>
      <c r="J5370" s="46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ht="13">
      <c r="A5371" s="9"/>
      <c r="B5371" s="46"/>
      <c r="C5371" s="9"/>
      <c r="D5371" s="25"/>
      <c r="E5371" s="27"/>
      <c r="F5371" s="5"/>
      <c r="G5371" s="49"/>
      <c r="H5371" s="28"/>
      <c r="I5371" s="9"/>
      <c r="J5371" s="46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ht="13">
      <c r="A5372" s="9"/>
      <c r="B5372" s="46"/>
      <c r="C5372" s="9"/>
      <c r="D5372" s="25"/>
      <c r="E5372" s="27"/>
      <c r="F5372" s="5"/>
      <c r="G5372" s="49"/>
      <c r="H5372" s="28"/>
      <c r="I5372" s="9"/>
      <c r="J5372" s="46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ht="13">
      <c r="A5373" s="9"/>
      <c r="B5373" s="46"/>
      <c r="C5373" s="9"/>
      <c r="D5373" s="25"/>
      <c r="E5373" s="27"/>
      <c r="F5373" s="5"/>
      <c r="G5373" s="49"/>
      <c r="H5373" s="28"/>
      <c r="I5373" s="9"/>
      <c r="J5373" s="46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ht="13">
      <c r="A5374" s="9"/>
      <c r="B5374" s="46"/>
      <c r="C5374" s="9"/>
      <c r="D5374" s="25"/>
      <c r="E5374" s="27"/>
      <c r="F5374" s="5"/>
      <c r="G5374" s="49"/>
      <c r="H5374" s="28"/>
      <c r="I5374" s="9"/>
      <c r="J5374" s="46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ht="13">
      <c r="A5375" s="9"/>
      <c r="B5375" s="46"/>
      <c r="C5375" s="9"/>
      <c r="D5375" s="25"/>
      <c r="E5375" s="27"/>
      <c r="F5375" s="5"/>
      <c r="G5375" s="49"/>
      <c r="H5375" s="28"/>
      <c r="I5375" s="9"/>
      <c r="J5375" s="46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ht="13">
      <c r="A5376" s="9"/>
      <c r="B5376" s="46"/>
      <c r="C5376" s="9"/>
      <c r="D5376" s="25"/>
      <c r="E5376" s="27"/>
      <c r="F5376" s="5"/>
      <c r="G5376" s="49"/>
      <c r="H5376" s="28"/>
      <c r="I5376" s="9"/>
      <c r="J5376" s="46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ht="13">
      <c r="A5377" s="9"/>
      <c r="B5377" s="46"/>
      <c r="C5377" s="9"/>
      <c r="D5377" s="25"/>
      <c r="E5377" s="27"/>
      <c r="F5377" s="5"/>
      <c r="G5377" s="49"/>
      <c r="H5377" s="28"/>
      <c r="I5377" s="9"/>
      <c r="J5377" s="46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ht="13">
      <c r="A5378" s="9"/>
      <c r="B5378" s="46"/>
      <c r="C5378" s="9"/>
      <c r="D5378" s="25"/>
      <c r="E5378" s="27"/>
      <c r="F5378" s="5"/>
      <c r="G5378" s="49"/>
      <c r="H5378" s="28"/>
      <c r="I5378" s="9"/>
      <c r="J5378" s="46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ht="13">
      <c r="A5379" s="9"/>
      <c r="B5379" s="46"/>
      <c r="C5379" s="9"/>
      <c r="D5379" s="25"/>
      <c r="E5379" s="27"/>
      <c r="F5379" s="5"/>
      <c r="G5379" s="49"/>
      <c r="H5379" s="28"/>
      <c r="I5379" s="9"/>
      <c r="J5379" s="46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ht="13">
      <c r="A5380" s="9"/>
      <c r="B5380" s="46"/>
      <c r="C5380" s="9"/>
      <c r="D5380" s="25"/>
      <c r="E5380" s="27"/>
      <c r="F5380" s="5"/>
      <c r="G5380" s="49"/>
      <c r="H5380" s="28"/>
      <c r="I5380" s="9"/>
      <c r="J5380" s="46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ht="13">
      <c r="A5381" s="9"/>
      <c r="B5381" s="46"/>
      <c r="C5381" s="9"/>
      <c r="D5381" s="25"/>
      <c r="E5381" s="27"/>
      <c r="F5381" s="5"/>
      <c r="G5381" s="49"/>
      <c r="H5381" s="28"/>
      <c r="I5381" s="9"/>
      <c r="J5381" s="46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ht="13">
      <c r="A5382" s="9"/>
      <c r="B5382" s="46"/>
      <c r="C5382" s="9"/>
      <c r="D5382" s="25"/>
      <c r="E5382" s="27"/>
      <c r="F5382" s="5"/>
      <c r="G5382" s="49"/>
      <c r="H5382" s="28"/>
      <c r="I5382" s="9"/>
      <c r="J5382" s="46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ht="13">
      <c r="A5383" s="9"/>
      <c r="B5383" s="46"/>
      <c r="C5383" s="9"/>
      <c r="D5383" s="25"/>
      <c r="E5383" s="27"/>
      <c r="F5383" s="5"/>
      <c r="G5383" s="49"/>
      <c r="H5383" s="28"/>
      <c r="I5383" s="9"/>
      <c r="J5383" s="46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ht="13">
      <c r="A5384" s="9"/>
      <c r="B5384" s="46"/>
      <c r="C5384" s="9"/>
      <c r="D5384" s="25"/>
      <c r="E5384" s="27"/>
      <c r="F5384" s="5"/>
      <c r="G5384" s="49"/>
      <c r="H5384" s="28"/>
      <c r="I5384" s="9"/>
      <c r="J5384" s="46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ht="13">
      <c r="A5385" s="9"/>
      <c r="B5385" s="46"/>
      <c r="C5385" s="9"/>
      <c r="D5385" s="25"/>
      <c r="E5385" s="27"/>
      <c r="F5385" s="5"/>
      <c r="G5385" s="49"/>
      <c r="H5385" s="28"/>
      <c r="I5385" s="9"/>
      <c r="J5385" s="46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ht="13">
      <c r="A5386" s="9"/>
      <c r="B5386" s="46"/>
      <c r="C5386" s="9"/>
      <c r="D5386" s="25"/>
      <c r="E5386" s="27"/>
      <c r="F5386" s="5"/>
      <c r="G5386" s="49"/>
      <c r="H5386" s="28"/>
      <c r="I5386" s="9"/>
      <c r="J5386" s="46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ht="13">
      <c r="A5387" s="9"/>
      <c r="B5387" s="46"/>
      <c r="C5387" s="9"/>
      <c r="D5387" s="25"/>
      <c r="E5387" s="27"/>
      <c r="F5387" s="5"/>
      <c r="G5387" s="49"/>
      <c r="H5387" s="28"/>
      <c r="I5387" s="9"/>
      <c r="J5387" s="46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ht="13">
      <c r="A5388" s="9"/>
      <c r="B5388" s="46"/>
      <c r="C5388" s="9"/>
      <c r="D5388" s="25"/>
      <c r="E5388" s="27"/>
      <c r="F5388" s="5"/>
      <c r="G5388" s="49"/>
      <c r="H5388" s="28"/>
      <c r="I5388" s="9"/>
      <c r="J5388" s="46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ht="13">
      <c r="A5389" s="9"/>
      <c r="B5389" s="46"/>
      <c r="C5389" s="9"/>
      <c r="D5389" s="25"/>
      <c r="E5389" s="27"/>
      <c r="F5389" s="5"/>
      <c r="G5389" s="49"/>
      <c r="H5389" s="28"/>
      <c r="I5389" s="9"/>
      <c r="J5389" s="46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ht="13">
      <c r="A5390" s="9"/>
      <c r="B5390" s="46"/>
      <c r="C5390" s="9"/>
      <c r="D5390" s="25"/>
      <c r="E5390" s="27"/>
      <c r="F5390" s="5"/>
      <c r="G5390" s="49"/>
      <c r="H5390" s="28"/>
      <c r="I5390" s="9"/>
      <c r="J5390" s="46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ht="13">
      <c r="A5391" s="9"/>
      <c r="B5391" s="46"/>
      <c r="C5391" s="9"/>
      <c r="D5391" s="25"/>
      <c r="E5391" s="27"/>
      <c r="F5391" s="5"/>
      <c r="G5391" s="49"/>
      <c r="H5391" s="28"/>
      <c r="I5391" s="9"/>
      <c r="J5391" s="46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ht="13">
      <c r="A5392" s="9"/>
      <c r="B5392" s="46"/>
      <c r="C5392" s="9"/>
      <c r="D5392" s="25"/>
      <c r="E5392" s="27"/>
      <c r="F5392" s="5"/>
      <c r="G5392" s="49"/>
      <c r="H5392" s="28"/>
      <c r="I5392" s="9"/>
      <c r="J5392" s="46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</row>
    <row r="5393" spans="1:23" ht="13">
      <c r="A5393" s="9"/>
      <c r="B5393" s="46"/>
      <c r="C5393" s="9"/>
      <c r="D5393" s="25"/>
      <c r="E5393" s="27"/>
      <c r="F5393" s="5"/>
      <c r="G5393" s="49"/>
      <c r="H5393" s="28"/>
      <c r="I5393" s="9"/>
      <c r="J5393" s="46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</row>
    <row r="5394" spans="1:23" ht="13">
      <c r="A5394" s="9"/>
      <c r="B5394" s="46"/>
      <c r="C5394" s="9"/>
      <c r="D5394" s="25"/>
      <c r="E5394" s="27"/>
      <c r="F5394" s="5"/>
      <c r="G5394" s="49"/>
      <c r="H5394" s="28"/>
      <c r="I5394" s="9"/>
      <c r="J5394" s="46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</row>
    <row r="5395" spans="1:23" ht="13">
      <c r="A5395" s="9"/>
      <c r="B5395" s="46"/>
      <c r="C5395" s="9"/>
      <c r="D5395" s="25"/>
      <c r="E5395" s="27"/>
      <c r="F5395" s="5"/>
      <c r="G5395" s="49"/>
      <c r="H5395" s="28"/>
      <c r="I5395" s="9"/>
      <c r="J5395" s="46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</row>
    <row r="5396" spans="1:23" ht="13">
      <c r="A5396" s="9"/>
      <c r="B5396" s="46"/>
      <c r="C5396" s="9"/>
      <c r="D5396" s="25"/>
      <c r="E5396" s="27"/>
      <c r="F5396" s="5"/>
      <c r="G5396" s="49"/>
      <c r="H5396" s="28"/>
      <c r="I5396" s="9"/>
      <c r="J5396" s="46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</row>
    <row r="5397" spans="1:23" ht="13">
      <c r="A5397" s="9"/>
      <c r="B5397" s="46"/>
      <c r="C5397" s="9"/>
      <c r="D5397" s="25"/>
      <c r="E5397" s="27"/>
      <c r="F5397" s="5"/>
      <c r="G5397" s="49"/>
      <c r="H5397" s="28"/>
      <c r="I5397" s="9"/>
      <c r="J5397" s="46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ht="13">
      <c r="A5398" s="9"/>
      <c r="B5398" s="46"/>
      <c r="C5398" s="9"/>
      <c r="D5398" s="25"/>
      <c r="E5398" s="27"/>
      <c r="F5398" s="5"/>
      <c r="G5398" s="49"/>
      <c r="H5398" s="28"/>
      <c r="I5398" s="9"/>
      <c r="J5398" s="46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ht="13">
      <c r="A5399" s="9"/>
      <c r="B5399" s="46"/>
      <c r="C5399" s="9"/>
      <c r="D5399" s="25"/>
      <c r="E5399" s="27"/>
      <c r="F5399" s="5"/>
      <c r="G5399" s="49"/>
      <c r="H5399" s="28"/>
      <c r="I5399" s="9"/>
      <c r="J5399" s="46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</row>
    <row r="5400" spans="1:23" ht="13">
      <c r="A5400" s="9"/>
      <c r="B5400" s="46"/>
      <c r="C5400" s="9"/>
      <c r="D5400" s="25"/>
      <c r="E5400" s="27"/>
      <c r="F5400" s="5"/>
      <c r="G5400" s="49"/>
      <c r="H5400" s="28"/>
      <c r="I5400" s="9"/>
      <c r="J5400" s="46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ht="13">
      <c r="A5401" s="9"/>
      <c r="B5401" s="46"/>
      <c r="C5401" s="9"/>
      <c r="D5401" s="25"/>
      <c r="E5401" s="27"/>
      <c r="F5401" s="5"/>
      <c r="G5401" s="49"/>
      <c r="H5401" s="28"/>
      <c r="I5401" s="9"/>
      <c r="J5401" s="46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</row>
    <row r="5402" spans="1:23" ht="13">
      <c r="A5402" s="9"/>
      <c r="B5402" s="46"/>
      <c r="C5402" s="9"/>
      <c r="D5402" s="25"/>
      <c r="E5402" s="27"/>
      <c r="F5402" s="5"/>
      <c r="G5402" s="49"/>
      <c r="H5402" s="28"/>
      <c r="I5402" s="9"/>
      <c r="J5402" s="46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ht="13">
      <c r="A5403" s="9"/>
      <c r="B5403" s="46"/>
      <c r="C5403" s="9"/>
      <c r="D5403" s="25"/>
      <c r="E5403" s="27"/>
      <c r="F5403" s="5"/>
      <c r="G5403" s="49"/>
      <c r="H5403" s="28"/>
      <c r="I5403" s="9"/>
      <c r="J5403" s="46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ht="13">
      <c r="A5404" s="9"/>
      <c r="B5404" s="46"/>
      <c r="C5404" s="9"/>
      <c r="D5404" s="25"/>
      <c r="E5404" s="27"/>
      <c r="F5404" s="5"/>
      <c r="G5404" s="49"/>
      <c r="H5404" s="28"/>
      <c r="I5404" s="9"/>
      <c r="J5404" s="46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ht="13">
      <c r="A5405" s="9"/>
      <c r="B5405" s="46"/>
      <c r="C5405" s="9"/>
      <c r="D5405" s="25"/>
      <c r="E5405" s="27"/>
      <c r="F5405" s="5"/>
      <c r="G5405" s="49"/>
      <c r="H5405" s="28"/>
      <c r="I5405" s="9"/>
      <c r="J5405" s="46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ht="13">
      <c r="A5406" s="9"/>
      <c r="B5406" s="46"/>
      <c r="C5406" s="9"/>
      <c r="D5406" s="25"/>
      <c r="E5406" s="27"/>
      <c r="F5406" s="5"/>
      <c r="G5406" s="49"/>
      <c r="H5406" s="28"/>
      <c r="I5406" s="9"/>
      <c r="J5406" s="46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</row>
    <row r="5407" spans="1:23" ht="13">
      <c r="A5407" s="9"/>
      <c r="B5407" s="46"/>
      <c r="C5407" s="9"/>
      <c r="D5407" s="25"/>
      <c r="E5407" s="27"/>
      <c r="F5407" s="5"/>
      <c r="G5407" s="49"/>
      <c r="H5407" s="28"/>
      <c r="I5407" s="9"/>
      <c r="J5407" s="46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ht="13">
      <c r="A5408" s="9"/>
      <c r="B5408" s="46"/>
      <c r="C5408" s="9"/>
      <c r="D5408" s="25"/>
      <c r="E5408" s="27"/>
      <c r="F5408" s="5"/>
      <c r="G5408" s="49"/>
      <c r="H5408" s="28"/>
      <c r="I5408" s="9"/>
      <c r="J5408" s="46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ht="13">
      <c r="A5409" s="9"/>
      <c r="B5409" s="46"/>
      <c r="C5409" s="9"/>
      <c r="D5409" s="25"/>
      <c r="E5409" s="27"/>
      <c r="F5409" s="5"/>
      <c r="G5409" s="49"/>
      <c r="H5409" s="28"/>
      <c r="I5409" s="9"/>
      <c r="J5409" s="46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ht="13">
      <c r="A5410" s="9"/>
      <c r="B5410" s="46"/>
      <c r="C5410" s="9"/>
      <c r="D5410" s="25"/>
      <c r="E5410" s="27"/>
      <c r="F5410" s="5"/>
      <c r="G5410" s="49"/>
      <c r="H5410" s="28"/>
      <c r="I5410" s="9"/>
      <c r="J5410" s="46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ht="13">
      <c r="A5411" s="9"/>
      <c r="B5411" s="46"/>
      <c r="C5411" s="9"/>
      <c r="D5411" s="25"/>
      <c r="E5411" s="27"/>
      <c r="F5411" s="5"/>
      <c r="G5411" s="49"/>
      <c r="H5411" s="28"/>
      <c r="I5411" s="9"/>
      <c r="J5411" s="46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ht="13">
      <c r="A5412" s="9"/>
      <c r="B5412" s="46"/>
      <c r="C5412" s="9"/>
      <c r="D5412" s="25"/>
      <c r="E5412" s="27"/>
      <c r="F5412" s="5"/>
      <c r="G5412" s="49"/>
      <c r="H5412" s="28"/>
      <c r="I5412" s="9"/>
      <c r="J5412" s="46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ht="13">
      <c r="A5413" s="9"/>
      <c r="B5413" s="46"/>
      <c r="C5413" s="9"/>
      <c r="D5413" s="25"/>
      <c r="E5413" s="27"/>
      <c r="F5413" s="5"/>
      <c r="G5413" s="49"/>
      <c r="H5413" s="28"/>
      <c r="I5413" s="9"/>
      <c r="J5413" s="46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ht="13">
      <c r="A5414" s="9"/>
      <c r="B5414" s="46"/>
      <c r="C5414" s="9"/>
      <c r="D5414" s="25"/>
      <c r="E5414" s="27"/>
      <c r="F5414" s="5"/>
      <c r="G5414" s="49"/>
      <c r="H5414" s="28"/>
      <c r="I5414" s="9"/>
      <c r="J5414" s="46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ht="13">
      <c r="A5415" s="9"/>
      <c r="B5415" s="46"/>
      <c r="C5415" s="9"/>
      <c r="D5415" s="25"/>
      <c r="E5415" s="27"/>
      <c r="F5415" s="5"/>
      <c r="G5415" s="49"/>
      <c r="H5415" s="28"/>
      <c r="I5415" s="9"/>
      <c r="J5415" s="46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ht="13">
      <c r="A5416" s="9"/>
      <c r="B5416" s="46"/>
      <c r="C5416" s="9"/>
      <c r="D5416" s="25"/>
      <c r="E5416" s="27"/>
      <c r="F5416" s="5"/>
      <c r="G5416" s="49"/>
      <c r="H5416" s="28"/>
      <c r="I5416" s="9"/>
      <c r="J5416" s="46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ht="13">
      <c r="A5417" s="9"/>
      <c r="B5417" s="46"/>
      <c r="C5417" s="9"/>
      <c r="D5417" s="25"/>
      <c r="E5417" s="27"/>
      <c r="F5417" s="5"/>
      <c r="G5417" s="49"/>
      <c r="H5417" s="28"/>
      <c r="I5417" s="9"/>
      <c r="J5417" s="46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ht="13">
      <c r="A5418" s="9"/>
      <c r="B5418" s="46"/>
      <c r="C5418" s="9"/>
      <c r="D5418" s="25"/>
      <c r="E5418" s="27"/>
      <c r="F5418" s="5"/>
      <c r="G5418" s="49"/>
      <c r="H5418" s="28"/>
      <c r="I5418" s="9"/>
      <c r="J5418" s="46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ht="13">
      <c r="A5419" s="9"/>
      <c r="B5419" s="46"/>
      <c r="C5419" s="9"/>
      <c r="D5419" s="25"/>
      <c r="E5419" s="27"/>
      <c r="F5419" s="5"/>
      <c r="G5419" s="49"/>
      <c r="H5419" s="28"/>
      <c r="I5419" s="9"/>
      <c r="J5419" s="46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ht="13">
      <c r="A5420" s="9"/>
      <c r="B5420" s="46"/>
      <c r="C5420" s="9"/>
      <c r="D5420" s="25"/>
      <c r="E5420" s="27"/>
      <c r="F5420" s="5"/>
      <c r="G5420" s="49"/>
      <c r="H5420" s="28"/>
      <c r="I5420" s="9"/>
      <c r="J5420" s="46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ht="13">
      <c r="A5421" s="9"/>
      <c r="B5421" s="46"/>
      <c r="C5421" s="9"/>
      <c r="D5421" s="25"/>
      <c r="E5421" s="27"/>
      <c r="F5421" s="5"/>
      <c r="G5421" s="49"/>
      <c r="H5421" s="28"/>
      <c r="I5421" s="9"/>
      <c r="J5421" s="46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ht="13">
      <c r="A5422" s="9"/>
      <c r="B5422" s="46"/>
      <c r="C5422" s="9"/>
      <c r="D5422" s="25"/>
      <c r="E5422" s="27"/>
      <c r="F5422" s="5"/>
      <c r="G5422" s="49"/>
      <c r="H5422" s="28"/>
      <c r="I5422" s="9"/>
      <c r="J5422" s="46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ht="13">
      <c r="A5423" s="9"/>
      <c r="B5423" s="46"/>
      <c r="C5423" s="9"/>
      <c r="D5423" s="25"/>
      <c r="E5423" s="27"/>
      <c r="F5423" s="5"/>
      <c r="G5423" s="49"/>
      <c r="H5423" s="28"/>
      <c r="I5423" s="9"/>
      <c r="J5423" s="46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ht="13">
      <c r="A5424" s="9"/>
      <c r="B5424" s="46"/>
      <c r="C5424" s="9"/>
      <c r="D5424" s="25"/>
      <c r="E5424" s="27"/>
      <c r="F5424" s="5"/>
      <c r="G5424" s="49"/>
      <c r="H5424" s="28"/>
      <c r="I5424" s="9"/>
      <c r="J5424" s="46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ht="13">
      <c r="A5425" s="9"/>
      <c r="B5425" s="46"/>
      <c r="C5425" s="9"/>
      <c r="D5425" s="25"/>
      <c r="E5425" s="27"/>
      <c r="F5425" s="5"/>
      <c r="G5425" s="49"/>
      <c r="H5425" s="28"/>
      <c r="I5425" s="9"/>
      <c r="J5425" s="46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ht="13">
      <c r="A5426" s="9"/>
      <c r="B5426" s="46"/>
      <c r="C5426" s="9"/>
      <c r="D5426" s="25"/>
      <c r="E5426" s="27"/>
      <c r="F5426" s="5"/>
      <c r="G5426" s="49"/>
      <c r="H5426" s="28"/>
      <c r="I5426" s="9"/>
      <c r="J5426" s="46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ht="13">
      <c r="A5427" s="9"/>
      <c r="B5427" s="46"/>
      <c r="C5427" s="9"/>
      <c r="D5427" s="25"/>
      <c r="E5427" s="27"/>
      <c r="F5427" s="5"/>
      <c r="G5427" s="49"/>
      <c r="H5427" s="28"/>
      <c r="I5427" s="9"/>
      <c r="J5427" s="46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ht="13">
      <c r="A5428" s="9"/>
      <c r="B5428" s="46"/>
      <c r="C5428" s="9"/>
      <c r="D5428" s="25"/>
      <c r="E5428" s="27"/>
      <c r="F5428" s="5"/>
      <c r="G5428" s="49"/>
      <c r="H5428" s="28"/>
      <c r="I5428" s="9"/>
      <c r="J5428" s="46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ht="13">
      <c r="A5429" s="9"/>
      <c r="B5429" s="46"/>
      <c r="C5429" s="9"/>
      <c r="D5429" s="25"/>
      <c r="E5429" s="27"/>
      <c r="F5429" s="5"/>
      <c r="G5429" s="49"/>
      <c r="H5429" s="28"/>
      <c r="I5429" s="9"/>
      <c r="J5429" s="46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ht="13">
      <c r="A5430" s="9"/>
      <c r="B5430" s="46"/>
      <c r="C5430" s="9"/>
      <c r="D5430" s="25"/>
      <c r="E5430" s="27"/>
      <c r="F5430" s="5"/>
      <c r="G5430" s="49"/>
      <c r="H5430" s="28"/>
      <c r="I5430" s="9"/>
      <c r="J5430" s="46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ht="13">
      <c r="A5431" s="9"/>
      <c r="B5431" s="46"/>
      <c r="C5431" s="9"/>
      <c r="D5431" s="25"/>
      <c r="E5431" s="27"/>
      <c r="F5431" s="5"/>
      <c r="G5431" s="49"/>
      <c r="H5431" s="28"/>
      <c r="I5431" s="9"/>
      <c r="J5431" s="46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ht="13">
      <c r="A5432" s="9"/>
      <c r="B5432" s="46"/>
      <c r="C5432" s="9"/>
      <c r="D5432" s="25"/>
      <c r="E5432" s="27"/>
      <c r="F5432" s="5"/>
      <c r="G5432" s="49"/>
      <c r="H5432" s="28"/>
      <c r="I5432" s="9"/>
      <c r="J5432" s="46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ht="13">
      <c r="A5433" s="9"/>
      <c r="B5433" s="46"/>
      <c r="C5433" s="9"/>
      <c r="D5433" s="25"/>
      <c r="E5433" s="27"/>
      <c r="F5433" s="5"/>
      <c r="G5433" s="49"/>
      <c r="H5433" s="28"/>
      <c r="I5433" s="9"/>
      <c r="J5433" s="46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ht="13">
      <c r="A5434" s="9"/>
      <c r="B5434" s="46"/>
      <c r="C5434" s="9"/>
      <c r="D5434" s="25"/>
      <c r="E5434" s="27"/>
      <c r="F5434" s="5"/>
      <c r="G5434" s="49"/>
      <c r="H5434" s="28"/>
      <c r="I5434" s="9"/>
      <c r="J5434" s="46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ht="13">
      <c r="A5435" s="9"/>
      <c r="B5435" s="46"/>
      <c r="C5435" s="9"/>
      <c r="D5435" s="25"/>
      <c r="E5435" s="27"/>
      <c r="F5435" s="5"/>
      <c r="G5435" s="49"/>
      <c r="H5435" s="28"/>
      <c r="I5435" s="9"/>
      <c r="J5435" s="46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ht="13">
      <c r="A5436" s="9"/>
      <c r="B5436" s="46"/>
      <c r="C5436" s="9"/>
      <c r="D5436" s="25"/>
      <c r="E5436" s="27"/>
      <c r="F5436" s="5"/>
      <c r="G5436" s="49"/>
      <c r="H5436" s="28"/>
      <c r="I5436" s="9"/>
      <c r="J5436" s="46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ht="13">
      <c r="A5437" s="9"/>
      <c r="B5437" s="46"/>
      <c r="C5437" s="9"/>
      <c r="D5437" s="25"/>
      <c r="E5437" s="27"/>
      <c r="F5437" s="5"/>
      <c r="G5437" s="49"/>
      <c r="H5437" s="28"/>
      <c r="I5437" s="9"/>
      <c r="J5437" s="46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ht="13">
      <c r="A5438" s="9"/>
      <c r="B5438" s="46"/>
      <c r="C5438" s="9"/>
      <c r="D5438" s="25"/>
      <c r="E5438" s="27"/>
      <c r="F5438" s="5"/>
      <c r="G5438" s="49"/>
      <c r="H5438" s="28"/>
      <c r="I5438" s="9"/>
      <c r="J5438" s="46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ht="13">
      <c r="A5439" s="9"/>
      <c r="B5439" s="46"/>
      <c r="C5439" s="9"/>
      <c r="D5439" s="25"/>
      <c r="E5439" s="27"/>
      <c r="F5439" s="5"/>
      <c r="G5439" s="49"/>
      <c r="H5439" s="28"/>
      <c r="I5439" s="9"/>
      <c r="J5439" s="46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ht="13">
      <c r="A5440" s="9"/>
      <c r="B5440" s="46"/>
      <c r="C5440" s="9"/>
      <c r="D5440" s="25"/>
      <c r="E5440" s="27"/>
      <c r="F5440" s="5"/>
      <c r="G5440" s="49"/>
      <c r="H5440" s="28"/>
      <c r="I5440" s="9"/>
      <c r="J5440" s="46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ht="13">
      <c r="A5441" s="9"/>
      <c r="B5441" s="46"/>
      <c r="C5441" s="9"/>
      <c r="D5441" s="25"/>
      <c r="E5441" s="27"/>
      <c r="F5441" s="5"/>
      <c r="G5441" s="49"/>
      <c r="H5441" s="28"/>
      <c r="I5441" s="9"/>
      <c r="J5441" s="46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ht="13">
      <c r="A5442" s="9"/>
      <c r="B5442" s="46"/>
      <c r="C5442" s="9"/>
      <c r="D5442" s="25"/>
      <c r="E5442" s="27"/>
      <c r="F5442" s="5"/>
      <c r="G5442" s="49"/>
      <c r="H5442" s="28"/>
      <c r="I5442" s="9"/>
      <c r="J5442" s="46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ht="13">
      <c r="A5443" s="9"/>
      <c r="B5443" s="46"/>
      <c r="C5443" s="9"/>
      <c r="D5443" s="25"/>
      <c r="E5443" s="27"/>
      <c r="F5443" s="5"/>
      <c r="G5443" s="49"/>
      <c r="H5443" s="28"/>
      <c r="I5443" s="9"/>
      <c r="J5443" s="46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ht="13">
      <c r="A5444" s="9"/>
      <c r="B5444" s="46"/>
      <c r="C5444" s="9"/>
      <c r="D5444" s="25"/>
      <c r="E5444" s="27"/>
      <c r="F5444" s="5"/>
      <c r="G5444" s="49"/>
      <c r="H5444" s="28"/>
      <c r="I5444" s="9"/>
      <c r="J5444" s="46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ht="13">
      <c r="A5445" s="9"/>
      <c r="B5445" s="46"/>
      <c r="C5445" s="9"/>
      <c r="D5445" s="25"/>
      <c r="E5445" s="27"/>
      <c r="F5445" s="5"/>
      <c r="G5445" s="49"/>
      <c r="H5445" s="28"/>
      <c r="I5445" s="9"/>
      <c r="J5445" s="46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ht="13">
      <c r="A5446" s="9"/>
      <c r="B5446" s="46"/>
      <c r="C5446" s="9"/>
      <c r="D5446" s="25"/>
      <c r="E5446" s="27"/>
      <c r="F5446" s="5"/>
      <c r="G5446" s="49"/>
      <c r="H5446" s="28"/>
      <c r="I5446" s="9"/>
      <c r="J5446" s="46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ht="13">
      <c r="A5447" s="9"/>
      <c r="B5447" s="46"/>
      <c r="C5447" s="9"/>
      <c r="D5447" s="25"/>
      <c r="E5447" s="27"/>
      <c r="F5447" s="5"/>
      <c r="G5447" s="49"/>
      <c r="H5447" s="28"/>
      <c r="I5447" s="9"/>
      <c r="J5447" s="46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ht="13">
      <c r="A5448" s="9"/>
      <c r="B5448" s="46"/>
      <c r="C5448" s="9"/>
      <c r="D5448" s="25"/>
      <c r="E5448" s="27"/>
      <c r="F5448" s="5"/>
      <c r="G5448" s="49"/>
      <c r="H5448" s="28"/>
      <c r="I5448" s="9"/>
      <c r="J5448" s="46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ht="13">
      <c r="A5449" s="9"/>
      <c r="B5449" s="46"/>
      <c r="C5449" s="9"/>
      <c r="D5449" s="25"/>
      <c r="E5449" s="27"/>
      <c r="F5449" s="5"/>
      <c r="G5449" s="49"/>
      <c r="H5449" s="28"/>
      <c r="I5449" s="9"/>
      <c r="J5449" s="46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ht="13">
      <c r="A5450" s="9"/>
      <c r="B5450" s="46"/>
      <c r="C5450" s="9"/>
      <c r="D5450" s="25"/>
      <c r="E5450" s="27"/>
      <c r="F5450" s="5"/>
      <c r="G5450" s="49"/>
      <c r="H5450" s="28"/>
      <c r="I5450" s="9"/>
      <c r="J5450" s="46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ht="13">
      <c r="A5451" s="9"/>
      <c r="B5451" s="46"/>
      <c r="C5451" s="9"/>
      <c r="D5451" s="25"/>
      <c r="E5451" s="27"/>
      <c r="F5451" s="5"/>
      <c r="G5451" s="49"/>
      <c r="H5451" s="28"/>
      <c r="I5451" s="9"/>
      <c r="J5451" s="46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ht="13">
      <c r="A5452" s="9"/>
      <c r="B5452" s="46"/>
      <c r="C5452" s="9"/>
      <c r="D5452" s="25"/>
      <c r="E5452" s="27"/>
      <c r="F5452" s="5"/>
      <c r="G5452" s="49"/>
      <c r="H5452" s="28"/>
      <c r="I5452" s="9"/>
      <c r="J5452" s="46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ht="13">
      <c r="A5453" s="9"/>
      <c r="B5453" s="46"/>
      <c r="C5453" s="9"/>
      <c r="D5453" s="25"/>
      <c r="E5453" s="27"/>
      <c r="F5453" s="5"/>
      <c r="G5453" s="49"/>
      <c r="H5453" s="28"/>
      <c r="I5453" s="9"/>
      <c r="J5453" s="46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ht="13">
      <c r="A5454" s="9"/>
      <c r="B5454" s="46"/>
      <c r="C5454" s="9"/>
      <c r="D5454" s="25"/>
      <c r="E5454" s="27"/>
      <c r="F5454" s="5"/>
      <c r="G5454" s="49"/>
      <c r="H5454" s="28"/>
      <c r="I5454" s="9"/>
      <c r="J5454" s="46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ht="13">
      <c r="A5455" s="9"/>
      <c r="B5455" s="46"/>
      <c r="C5455" s="9"/>
      <c r="D5455" s="25"/>
      <c r="E5455" s="27"/>
      <c r="F5455" s="5"/>
      <c r="G5455" s="49"/>
      <c r="H5455" s="28"/>
      <c r="I5455" s="9"/>
      <c r="J5455" s="46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</row>
    <row r="5456" spans="1:23" ht="13">
      <c r="A5456" s="9"/>
      <c r="B5456" s="46"/>
      <c r="C5456" s="9"/>
      <c r="D5456" s="25"/>
      <c r="E5456" s="27"/>
      <c r="F5456" s="5"/>
      <c r="G5456" s="49"/>
      <c r="H5456" s="28"/>
      <c r="I5456" s="9"/>
      <c r="J5456" s="46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ht="13">
      <c r="A5457" s="9"/>
      <c r="B5457" s="46"/>
      <c r="C5457" s="9"/>
      <c r="D5457" s="25"/>
      <c r="E5457" s="27"/>
      <c r="F5457" s="5"/>
      <c r="G5457" s="49"/>
      <c r="H5457" s="28"/>
      <c r="I5457" s="9"/>
      <c r="J5457" s="46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ht="13">
      <c r="A5458" s="9"/>
      <c r="B5458" s="46"/>
      <c r="C5458" s="9"/>
      <c r="D5458" s="25"/>
      <c r="E5458" s="27"/>
      <c r="F5458" s="5"/>
      <c r="G5458" s="49"/>
      <c r="H5458" s="28"/>
      <c r="I5458" s="9"/>
      <c r="J5458" s="46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ht="13">
      <c r="A5459" s="9"/>
      <c r="B5459" s="46"/>
      <c r="C5459" s="9"/>
      <c r="D5459" s="25"/>
      <c r="E5459" s="27"/>
      <c r="F5459" s="5"/>
      <c r="G5459" s="49"/>
      <c r="H5459" s="28"/>
      <c r="I5459" s="9"/>
      <c r="J5459" s="46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ht="13">
      <c r="A5460" s="9"/>
      <c r="B5460" s="46"/>
      <c r="C5460" s="9"/>
      <c r="D5460" s="25"/>
      <c r="E5460" s="27"/>
      <c r="F5460" s="5"/>
      <c r="G5460" s="49"/>
      <c r="H5460" s="28"/>
      <c r="I5460" s="9"/>
      <c r="J5460" s="46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ht="13">
      <c r="A5461" s="9"/>
      <c r="B5461" s="46"/>
      <c r="C5461" s="9"/>
      <c r="D5461" s="25"/>
      <c r="E5461" s="27"/>
      <c r="F5461" s="5"/>
      <c r="G5461" s="49"/>
      <c r="H5461" s="28"/>
      <c r="I5461" s="9"/>
      <c r="J5461" s="46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ht="13">
      <c r="A5462" s="9"/>
      <c r="B5462" s="46"/>
      <c r="C5462" s="9"/>
      <c r="D5462" s="25"/>
      <c r="E5462" s="27"/>
      <c r="F5462" s="5"/>
      <c r="G5462" s="49"/>
      <c r="H5462" s="28"/>
      <c r="I5462" s="9"/>
      <c r="J5462" s="46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ht="13">
      <c r="A5463" s="9"/>
      <c r="B5463" s="46"/>
      <c r="C5463" s="9"/>
      <c r="D5463" s="25"/>
      <c r="E5463" s="27"/>
      <c r="F5463" s="5"/>
      <c r="G5463" s="49"/>
      <c r="H5463" s="28"/>
      <c r="I5463" s="9"/>
      <c r="J5463" s="46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ht="13">
      <c r="A5464" s="9"/>
      <c r="B5464" s="46"/>
      <c r="C5464" s="9"/>
      <c r="D5464" s="25"/>
      <c r="E5464" s="27"/>
      <c r="F5464" s="5"/>
      <c r="G5464" s="49"/>
      <c r="H5464" s="28"/>
      <c r="I5464" s="9"/>
      <c r="J5464" s="46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ht="13">
      <c r="A5465" s="9"/>
      <c r="B5465" s="46"/>
      <c r="C5465" s="9"/>
      <c r="D5465" s="25"/>
      <c r="E5465" s="27"/>
      <c r="F5465" s="5"/>
      <c r="G5465" s="49"/>
      <c r="H5465" s="28"/>
      <c r="I5465" s="9"/>
      <c r="J5465" s="46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ht="13">
      <c r="A5466" s="9"/>
      <c r="B5466" s="46"/>
      <c r="C5466" s="9"/>
      <c r="D5466" s="25"/>
      <c r="E5466" s="27"/>
      <c r="F5466" s="5"/>
      <c r="G5466" s="49"/>
      <c r="H5466" s="28"/>
      <c r="I5466" s="9"/>
      <c r="J5466" s="46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ht="13">
      <c r="A5467" s="9"/>
      <c r="B5467" s="46"/>
      <c r="C5467" s="9"/>
      <c r="D5467" s="25"/>
      <c r="E5467" s="27"/>
      <c r="F5467" s="5"/>
      <c r="G5467" s="49"/>
      <c r="H5467" s="28"/>
      <c r="I5467" s="9"/>
      <c r="J5467" s="46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ht="13">
      <c r="A5468" s="9"/>
      <c r="B5468" s="46"/>
      <c r="C5468" s="9"/>
      <c r="D5468" s="25"/>
      <c r="E5468" s="27"/>
      <c r="F5468" s="5"/>
      <c r="G5468" s="49"/>
      <c r="H5468" s="28"/>
      <c r="I5468" s="9"/>
      <c r="J5468" s="46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ht="13">
      <c r="A5469" s="9"/>
      <c r="B5469" s="46"/>
      <c r="C5469" s="9"/>
      <c r="D5469" s="25"/>
      <c r="E5469" s="27"/>
      <c r="F5469" s="5"/>
      <c r="G5469" s="49"/>
      <c r="H5469" s="28"/>
      <c r="I5469" s="9"/>
      <c r="J5469" s="46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ht="13">
      <c r="A5470" s="9"/>
      <c r="B5470" s="46"/>
      <c r="C5470" s="9"/>
      <c r="D5470" s="25"/>
      <c r="E5470" s="27"/>
      <c r="F5470" s="5"/>
      <c r="G5470" s="49"/>
      <c r="H5470" s="28"/>
      <c r="I5470" s="9"/>
      <c r="J5470" s="46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ht="13">
      <c r="A5471" s="9"/>
      <c r="B5471" s="46"/>
      <c r="C5471" s="9"/>
      <c r="D5471" s="25"/>
      <c r="E5471" s="27"/>
      <c r="F5471" s="5"/>
      <c r="G5471" s="49"/>
      <c r="H5471" s="28"/>
      <c r="I5471" s="9"/>
      <c r="J5471" s="46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ht="13">
      <c r="A5472" s="9"/>
      <c r="B5472" s="46"/>
      <c r="C5472" s="9"/>
      <c r="D5472" s="25"/>
      <c r="E5472" s="27"/>
      <c r="F5472" s="5"/>
      <c r="G5472" s="49"/>
      <c r="H5472" s="28"/>
      <c r="I5472" s="9"/>
      <c r="J5472" s="46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ht="13">
      <c r="A5473" s="9"/>
      <c r="B5473" s="46"/>
      <c r="C5473" s="9"/>
      <c r="D5473" s="25"/>
      <c r="E5473" s="27"/>
      <c r="F5473" s="5"/>
      <c r="G5473" s="49"/>
      <c r="H5473" s="28"/>
      <c r="I5473" s="9"/>
      <c r="J5473" s="46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ht="13">
      <c r="A5474" s="9"/>
      <c r="B5474" s="46"/>
      <c r="C5474" s="9"/>
      <c r="D5474" s="25"/>
      <c r="E5474" s="27"/>
      <c r="F5474" s="5"/>
      <c r="G5474" s="49"/>
      <c r="H5474" s="28"/>
      <c r="I5474" s="9"/>
      <c r="J5474" s="46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</row>
    <row r="5475" spans="1:23" ht="13">
      <c r="A5475" s="9"/>
      <c r="B5475" s="46"/>
      <c r="C5475" s="9"/>
      <c r="D5475" s="25"/>
      <c r="E5475" s="27"/>
      <c r="F5475" s="5"/>
      <c r="G5475" s="49"/>
      <c r="H5475" s="28"/>
      <c r="I5475" s="9"/>
      <c r="J5475" s="46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ht="13">
      <c r="A5476" s="9"/>
      <c r="B5476" s="46"/>
      <c r="C5476" s="9"/>
      <c r="D5476" s="25"/>
      <c r="E5476" s="27"/>
      <c r="F5476" s="5"/>
      <c r="G5476" s="49"/>
      <c r="H5476" s="28"/>
      <c r="I5476" s="9"/>
      <c r="J5476" s="46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ht="13">
      <c r="A5477" s="9"/>
      <c r="B5477" s="46"/>
      <c r="C5477" s="9"/>
      <c r="D5477" s="25"/>
      <c r="E5477" s="27"/>
      <c r="F5477" s="5"/>
      <c r="G5477" s="49"/>
      <c r="H5477" s="28"/>
      <c r="I5477" s="9"/>
      <c r="J5477" s="46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ht="13">
      <c r="A5478" s="9"/>
      <c r="B5478" s="46"/>
      <c r="C5478" s="9"/>
      <c r="D5478" s="25"/>
      <c r="E5478" s="27"/>
      <c r="F5478" s="5"/>
      <c r="G5478" s="49"/>
      <c r="H5478" s="28"/>
      <c r="I5478" s="9"/>
      <c r="J5478" s="46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ht="13">
      <c r="A5479" s="9"/>
      <c r="B5479" s="46"/>
      <c r="C5479" s="9"/>
      <c r="D5479" s="25"/>
      <c r="E5479" s="27"/>
      <c r="F5479" s="5"/>
      <c r="G5479" s="49"/>
      <c r="H5479" s="28"/>
      <c r="I5479" s="9"/>
      <c r="J5479" s="46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ht="13">
      <c r="A5480" s="9"/>
      <c r="B5480" s="46"/>
      <c r="C5480" s="9"/>
      <c r="D5480" s="25"/>
      <c r="E5480" s="27"/>
      <c r="F5480" s="5"/>
      <c r="G5480" s="49"/>
      <c r="H5480" s="28"/>
      <c r="I5480" s="9"/>
      <c r="J5480" s="46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ht="13">
      <c r="A5481" s="9"/>
      <c r="B5481" s="46"/>
      <c r="C5481" s="9"/>
      <c r="D5481" s="25"/>
      <c r="E5481" s="27"/>
      <c r="F5481" s="5"/>
      <c r="G5481" s="49"/>
      <c r="H5481" s="28"/>
      <c r="I5481" s="9"/>
      <c r="J5481" s="46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ht="13">
      <c r="A5482" s="9"/>
      <c r="B5482" s="46"/>
      <c r="C5482" s="9"/>
      <c r="D5482" s="25"/>
      <c r="E5482" s="27"/>
      <c r="F5482" s="5"/>
      <c r="G5482" s="49"/>
      <c r="H5482" s="28"/>
      <c r="I5482" s="9"/>
      <c r="J5482" s="46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ht="13">
      <c r="A5483" s="9"/>
      <c r="B5483" s="46"/>
      <c r="C5483" s="9"/>
      <c r="D5483" s="25"/>
      <c r="E5483" s="27"/>
      <c r="F5483" s="5"/>
      <c r="G5483" s="49"/>
      <c r="H5483" s="28"/>
      <c r="I5483" s="9"/>
      <c r="J5483" s="46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ht="13">
      <c r="A5484" s="9"/>
      <c r="B5484" s="46"/>
      <c r="C5484" s="9"/>
      <c r="D5484" s="25"/>
      <c r="E5484" s="27"/>
      <c r="F5484" s="5"/>
      <c r="G5484" s="49"/>
      <c r="H5484" s="28"/>
      <c r="I5484" s="9"/>
      <c r="J5484" s="46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ht="13">
      <c r="A5485" s="9"/>
      <c r="B5485" s="46"/>
      <c r="C5485" s="9"/>
      <c r="D5485" s="25"/>
      <c r="E5485" s="27"/>
      <c r="F5485" s="5"/>
      <c r="G5485" s="49"/>
      <c r="H5485" s="28"/>
      <c r="I5485" s="9"/>
      <c r="J5485" s="46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ht="13">
      <c r="A5486" s="9"/>
      <c r="B5486" s="46"/>
      <c r="C5486" s="9"/>
      <c r="D5486" s="25"/>
      <c r="E5486" s="27"/>
      <c r="F5486" s="5"/>
      <c r="G5486" s="49"/>
      <c r="H5486" s="28"/>
      <c r="I5486" s="9"/>
      <c r="J5486" s="46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ht="13">
      <c r="A5487" s="9"/>
      <c r="B5487" s="46"/>
      <c r="C5487" s="9"/>
      <c r="D5487" s="25"/>
      <c r="E5487" s="27"/>
      <c r="F5487" s="5"/>
      <c r="G5487" s="49"/>
      <c r="H5487" s="28"/>
      <c r="I5487" s="9"/>
      <c r="J5487" s="46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ht="13">
      <c r="A5488" s="9"/>
      <c r="B5488" s="46"/>
      <c r="C5488" s="9"/>
      <c r="D5488" s="25"/>
      <c r="E5488" s="27"/>
      <c r="F5488" s="5"/>
      <c r="G5488" s="49"/>
      <c r="H5488" s="28"/>
      <c r="I5488" s="9"/>
      <c r="J5488" s="46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ht="13">
      <c r="A5489" s="9"/>
      <c r="B5489" s="46"/>
      <c r="C5489" s="9"/>
      <c r="D5489" s="25"/>
      <c r="E5489" s="27"/>
      <c r="F5489" s="5"/>
      <c r="G5489" s="49"/>
      <c r="H5489" s="28"/>
      <c r="I5489" s="9"/>
      <c r="J5489" s="46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ht="13">
      <c r="A5490" s="9"/>
      <c r="B5490" s="46"/>
      <c r="C5490" s="9"/>
      <c r="D5490" s="25"/>
      <c r="E5490" s="27"/>
      <c r="F5490" s="5"/>
      <c r="G5490" s="49"/>
      <c r="H5490" s="28"/>
      <c r="I5490" s="9"/>
      <c r="J5490" s="46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ht="13">
      <c r="A5491" s="9"/>
      <c r="B5491" s="46"/>
      <c r="C5491" s="9"/>
      <c r="D5491" s="25"/>
      <c r="E5491" s="27"/>
      <c r="F5491" s="5"/>
      <c r="G5491" s="49"/>
      <c r="H5491" s="28"/>
      <c r="I5491" s="9"/>
      <c r="J5491" s="46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ht="13">
      <c r="A5492" s="9"/>
      <c r="B5492" s="46"/>
      <c r="C5492" s="9"/>
      <c r="D5492" s="25"/>
      <c r="E5492" s="27"/>
      <c r="F5492" s="5"/>
      <c r="G5492" s="49"/>
      <c r="H5492" s="28"/>
      <c r="I5492" s="9"/>
      <c r="J5492" s="46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ht="13">
      <c r="A5493" s="9"/>
      <c r="B5493" s="46"/>
      <c r="C5493" s="9"/>
      <c r="D5493" s="25"/>
      <c r="E5493" s="27"/>
      <c r="F5493" s="5"/>
      <c r="G5493" s="49"/>
      <c r="H5493" s="28"/>
      <c r="I5493" s="9"/>
      <c r="J5493" s="46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ht="13">
      <c r="A5494" s="9"/>
      <c r="B5494" s="46"/>
      <c r="C5494" s="9"/>
      <c r="D5494" s="25"/>
      <c r="E5494" s="27"/>
      <c r="F5494" s="5"/>
      <c r="G5494" s="49"/>
      <c r="H5494" s="28"/>
      <c r="I5494" s="9"/>
      <c r="J5494" s="46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ht="13">
      <c r="A5495" s="9"/>
      <c r="B5495" s="46"/>
      <c r="C5495" s="9"/>
      <c r="D5495" s="25"/>
      <c r="E5495" s="27"/>
      <c r="F5495" s="5"/>
      <c r="G5495" s="49"/>
      <c r="H5495" s="28"/>
      <c r="I5495" s="9"/>
      <c r="J5495" s="46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ht="13">
      <c r="A5496" s="9"/>
      <c r="B5496" s="46"/>
      <c r="C5496" s="9"/>
      <c r="D5496" s="25"/>
      <c r="E5496" s="27"/>
      <c r="F5496" s="5"/>
      <c r="G5496" s="49"/>
      <c r="H5496" s="28"/>
      <c r="I5496" s="9"/>
      <c r="J5496" s="46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ht="13">
      <c r="A5497" s="9"/>
      <c r="B5497" s="46"/>
      <c r="C5497" s="9"/>
      <c r="D5497" s="25"/>
      <c r="E5497" s="27"/>
      <c r="F5497" s="5"/>
      <c r="G5497" s="49"/>
      <c r="H5497" s="28"/>
      <c r="I5497" s="9"/>
      <c r="J5497" s="46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</row>
    <row r="5498" spans="1:23" ht="13">
      <c r="A5498" s="9"/>
      <c r="B5498" s="46"/>
      <c r="C5498" s="9"/>
      <c r="D5498" s="25"/>
      <c r="E5498" s="27"/>
      <c r="F5498" s="5"/>
      <c r="G5498" s="49"/>
      <c r="H5498" s="28"/>
      <c r="I5498" s="9"/>
      <c r="J5498" s="46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ht="13">
      <c r="A5499" s="9"/>
      <c r="B5499" s="46"/>
      <c r="C5499" s="9"/>
      <c r="D5499" s="25"/>
      <c r="E5499" s="27"/>
      <c r="F5499" s="5"/>
      <c r="G5499" s="49"/>
      <c r="H5499" s="28"/>
      <c r="I5499" s="9"/>
      <c r="J5499" s="46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</row>
    <row r="5500" spans="1:23" ht="13">
      <c r="A5500" s="9"/>
      <c r="B5500" s="46"/>
      <c r="C5500" s="9"/>
      <c r="D5500" s="25"/>
      <c r="E5500" s="27"/>
      <c r="F5500" s="5"/>
      <c r="G5500" s="49"/>
      <c r="H5500" s="28"/>
      <c r="I5500" s="9"/>
      <c r="J5500" s="46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</row>
    <row r="5501" spans="1:23" ht="13">
      <c r="A5501" s="9"/>
      <c r="B5501" s="46"/>
      <c r="C5501" s="9"/>
      <c r="D5501" s="25"/>
      <c r="E5501" s="27"/>
      <c r="F5501" s="5"/>
      <c r="G5501" s="49"/>
      <c r="H5501" s="28"/>
      <c r="I5501" s="9"/>
      <c r="J5501" s="46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</row>
    <row r="5502" spans="1:23" ht="13">
      <c r="A5502" s="9"/>
      <c r="B5502" s="46"/>
      <c r="C5502" s="9"/>
      <c r="D5502" s="25"/>
      <c r="E5502" s="27"/>
      <c r="F5502" s="5"/>
      <c r="G5502" s="49"/>
      <c r="H5502" s="28"/>
      <c r="I5502" s="9"/>
      <c r="J5502" s="46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ht="13">
      <c r="A5503" s="9"/>
      <c r="B5503" s="46"/>
      <c r="C5503" s="9"/>
      <c r="D5503" s="25"/>
      <c r="E5503" s="27"/>
      <c r="F5503" s="5"/>
      <c r="G5503" s="49"/>
      <c r="H5503" s="28"/>
      <c r="I5503" s="9"/>
      <c r="J5503" s="46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</row>
    <row r="5504" spans="1:23" ht="13">
      <c r="A5504" s="9"/>
      <c r="B5504" s="46"/>
      <c r="C5504" s="9"/>
      <c r="D5504" s="25"/>
      <c r="E5504" s="27"/>
      <c r="F5504" s="5"/>
      <c r="G5504" s="49"/>
      <c r="H5504" s="28"/>
      <c r="I5504" s="9"/>
      <c r="J5504" s="46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ht="13">
      <c r="A5505" s="9"/>
      <c r="B5505" s="46"/>
      <c r="C5505" s="9"/>
      <c r="D5505" s="25"/>
      <c r="E5505" s="27"/>
      <c r="F5505" s="5"/>
      <c r="G5505" s="49"/>
      <c r="H5505" s="28"/>
      <c r="I5505" s="9"/>
      <c r="J5505" s="46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</row>
    <row r="5506" spans="1:23" ht="13">
      <c r="A5506" s="9"/>
      <c r="B5506" s="46"/>
      <c r="C5506" s="9"/>
      <c r="D5506" s="25"/>
      <c r="E5506" s="27"/>
      <c r="F5506" s="5"/>
      <c r="G5506" s="49"/>
      <c r="H5506" s="28"/>
      <c r="I5506" s="9"/>
      <c r="J5506" s="46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ht="13">
      <c r="A5507" s="9"/>
      <c r="B5507" s="46"/>
      <c r="C5507" s="9"/>
      <c r="D5507" s="25"/>
      <c r="E5507" s="27"/>
      <c r="F5507" s="5"/>
      <c r="G5507" s="49"/>
      <c r="H5507" s="28"/>
      <c r="I5507" s="9"/>
      <c r="J5507" s="46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ht="13">
      <c r="A5508" s="9"/>
      <c r="B5508" s="46"/>
      <c r="C5508" s="9"/>
      <c r="D5508" s="25"/>
      <c r="E5508" s="27"/>
      <c r="F5508" s="5"/>
      <c r="G5508" s="49"/>
      <c r="H5508" s="28"/>
      <c r="I5508" s="9"/>
      <c r="J5508" s="46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ht="13">
      <c r="A5509" s="9"/>
      <c r="B5509" s="46"/>
      <c r="C5509" s="9"/>
      <c r="D5509" s="25"/>
      <c r="E5509" s="27"/>
      <c r="F5509" s="5"/>
      <c r="G5509" s="49"/>
      <c r="H5509" s="28"/>
      <c r="I5509" s="9"/>
      <c r="J5509" s="46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ht="13">
      <c r="A5510" s="9"/>
      <c r="B5510" s="46"/>
      <c r="C5510" s="9"/>
      <c r="D5510" s="25"/>
      <c r="E5510" s="27"/>
      <c r="F5510" s="5"/>
      <c r="G5510" s="49"/>
      <c r="H5510" s="28"/>
      <c r="I5510" s="9"/>
      <c r="J5510" s="46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ht="13">
      <c r="A5511" s="9"/>
      <c r="B5511" s="46"/>
      <c r="C5511" s="9"/>
      <c r="D5511" s="25"/>
      <c r="E5511" s="27"/>
      <c r="F5511" s="5"/>
      <c r="G5511" s="49"/>
      <c r="H5511" s="28"/>
      <c r="I5511" s="9"/>
      <c r="J5511" s="46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ht="13">
      <c r="A5512" s="9"/>
      <c r="B5512" s="46"/>
      <c r="C5512" s="9"/>
      <c r="D5512" s="25"/>
      <c r="E5512" s="27"/>
      <c r="F5512" s="5"/>
      <c r="G5512" s="49"/>
      <c r="H5512" s="28"/>
      <c r="I5512" s="9"/>
      <c r="J5512" s="46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</row>
    <row r="5513" spans="1:23" ht="13">
      <c r="A5513" s="9"/>
      <c r="B5513" s="46"/>
      <c r="C5513" s="9"/>
      <c r="D5513" s="25"/>
      <c r="E5513" s="27"/>
      <c r="F5513" s="5"/>
      <c r="G5513" s="49"/>
      <c r="H5513" s="28"/>
      <c r="I5513" s="9"/>
      <c r="J5513" s="46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ht="13">
      <c r="A5514" s="9"/>
      <c r="B5514" s="46"/>
      <c r="C5514" s="9"/>
      <c r="D5514" s="25"/>
      <c r="E5514" s="27"/>
      <c r="F5514" s="5"/>
      <c r="G5514" s="49"/>
      <c r="H5514" s="28"/>
      <c r="I5514" s="9"/>
      <c r="J5514" s="46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ht="13">
      <c r="A5515" s="9"/>
      <c r="B5515" s="46"/>
      <c r="C5515" s="9"/>
      <c r="D5515" s="25"/>
      <c r="E5515" s="27"/>
      <c r="F5515" s="5"/>
      <c r="G5515" s="49"/>
      <c r="H5515" s="28"/>
      <c r="I5515" s="9"/>
      <c r="J5515" s="46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</row>
    <row r="5516" spans="1:23" ht="13">
      <c r="A5516" s="9"/>
      <c r="B5516" s="46"/>
      <c r="C5516" s="9"/>
      <c r="D5516" s="25"/>
      <c r="E5516" s="27"/>
      <c r="F5516" s="5"/>
      <c r="G5516" s="49"/>
      <c r="H5516" s="28"/>
      <c r="I5516" s="9"/>
      <c r="J5516" s="46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</row>
    <row r="5517" spans="1:23" ht="13">
      <c r="A5517" s="9"/>
      <c r="B5517" s="46"/>
      <c r="C5517" s="9"/>
      <c r="D5517" s="25"/>
      <c r="E5517" s="27"/>
      <c r="F5517" s="5"/>
      <c r="G5517" s="49"/>
      <c r="H5517" s="28"/>
      <c r="I5517" s="9"/>
      <c r="J5517" s="46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ht="13">
      <c r="A5518" s="9"/>
      <c r="B5518" s="46"/>
      <c r="C5518" s="9"/>
      <c r="D5518" s="25"/>
      <c r="E5518" s="27"/>
      <c r="F5518" s="5"/>
      <c r="G5518" s="49"/>
      <c r="H5518" s="28"/>
      <c r="I5518" s="9"/>
      <c r="J5518" s="46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</row>
    <row r="5519" spans="1:23" ht="13">
      <c r="A5519" s="9"/>
      <c r="B5519" s="46"/>
      <c r="C5519" s="9"/>
      <c r="D5519" s="25"/>
      <c r="E5519" s="27"/>
      <c r="F5519" s="5"/>
      <c r="G5519" s="49"/>
      <c r="H5519" s="28"/>
      <c r="I5519" s="9"/>
      <c r="J5519" s="46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</row>
    <row r="5520" spans="1:23" ht="13">
      <c r="A5520" s="9"/>
      <c r="B5520" s="46"/>
      <c r="C5520" s="9"/>
      <c r="D5520" s="25"/>
      <c r="E5520" s="27"/>
      <c r="F5520" s="5"/>
      <c r="G5520" s="49"/>
      <c r="H5520" s="28"/>
      <c r="I5520" s="9"/>
      <c r="J5520" s="46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</row>
    <row r="5521" spans="1:23" ht="13">
      <c r="A5521" s="9"/>
      <c r="B5521" s="46"/>
      <c r="C5521" s="9"/>
      <c r="D5521" s="25"/>
      <c r="E5521" s="27"/>
      <c r="F5521" s="5"/>
      <c r="G5521" s="49"/>
      <c r="H5521" s="28"/>
      <c r="I5521" s="9"/>
      <c r="J5521" s="46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</row>
    <row r="5522" spans="1:23" ht="13">
      <c r="A5522" s="9"/>
      <c r="B5522" s="46"/>
      <c r="C5522" s="9"/>
      <c r="D5522" s="25"/>
      <c r="E5522" s="27"/>
      <c r="F5522" s="5"/>
      <c r="G5522" s="49"/>
      <c r="H5522" s="28"/>
      <c r="I5522" s="9"/>
      <c r="J5522" s="46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</row>
    <row r="5523" spans="1:23" ht="13">
      <c r="A5523" s="9"/>
      <c r="B5523" s="46"/>
      <c r="C5523" s="9"/>
      <c r="D5523" s="25"/>
      <c r="E5523" s="27"/>
      <c r="F5523" s="5"/>
      <c r="G5523" s="49"/>
      <c r="H5523" s="28"/>
      <c r="I5523" s="9"/>
      <c r="J5523" s="46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ht="13">
      <c r="A5524" s="9"/>
      <c r="B5524" s="46"/>
      <c r="C5524" s="9"/>
      <c r="D5524" s="25"/>
      <c r="E5524" s="27"/>
      <c r="F5524" s="5"/>
      <c r="G5524" s="49"/>
      <c r="H5524" s="28"/>
      <c r="I5524" s="9"/>
      <c r="J5524" s="46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</row>
    <row r="5525" spans="1:23" ht="13">
      <c r="A5525" s="9"/>
      <c r="B5525" s="46"/>
      <c r="C5525" s="9"/>
      <c r="D5525" s="25"/>
      <c r="E5525" s="27"/>
      <c r="F5525" s="5"/>
      <c r="G5525" s="49"/>
      <c r="H5525" s="28"/>
      <c r="I5525" s="9"/>
      <c r="J5525" s="46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ht="13">
      <c r="A5526" s="9"/>
      <c r="B5526" s="46"/>
      <c r="C5526" s="9"/>
      <c r="D5526" s="25"/>
      <c r="E5526" s="27"/>
      <c r="F5526" s="5"/>
      <c r="G5526" s="49"/>
      <c r="H5526" s="28"/>
      <c r="I5526" s="9"/>
      <c r="J5526" s="46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ht="13">
      <c r="A5527" s="9"/>
      <c r="B5527" s="46"/>
      <c r="C5527" s="9"/>
      <c r="D5527" s="25"/>
      <c r="E5527" s="27"/>
      <c r="F5527" s="5"/>
      <c r="G5527" s="49"/>
      <c r="H5527" s="28"/>
      <c r="I5527" s="9"/>
      <c r="J5527" s="46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ht="13">
      <c r="A5528" s="9"/>
      <c r="B5528" s="46"/>
      <c r="C5528" s="9"/>
      <c r="D5528" s="25"/>
      <c r="E5528" s="27"/>
      <c r="F5528" s="5"/>
      <c r="G5528" s="49"/>
      <c r="H5528" s="28"/>
      <c r="I5528" s="9"/>
      <c r="J5528" s="46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ht="13">
      <c r="A5529" s="9"/>
      <c r="B5529" s="46"/>
      <c r="C5529" s="9"/>
      <c r="D5529" s="25"/>
      <c r="E5529" s="27"/>
      <c r="F5529" s="5"/>
      <c r="G5529" s="49"/>
      <c r="H5529" s="28"/>
      <c r="I5529" s="9"/>
      <c r="J5529" s="46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ht="13">
      <c r="A5530" s="9"/>
      <c r="B5530" s="46"/>
      <c r="C5530" s="9"/>
      <c r="D5530" s="25"/>
      <c r="E5530" s="27"/>
      <c r="F5530" s="5"/>
      <c r="G5530" s="49"/>
      <c r="H5530" s="28"/>
      <c r="I5530" s="9"/>
      <c r="J5530" s="46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ht="13">
      <c r="A5531" s="9"/>
      <c r="B5531" s="46"/>
      <c r="C5531" s="9"/>
      <c r="D5531" s="25"/>
      <c r="E5531" s="27"/>
      <c r="F5531" s="5"/>
      <c r="G5531" s="49"/>
      <c r="H5531" s="28"/>
      <c r="I5531" s="9"/>
      <c r="J5531" s="46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</row>
    <row r="5532" spans="1:23" ht="13">
      <c r="A5532" s="9"/>
      <c r="B5532" s="46"/>
      <c r="C5532" s="9"/>
      <c r="D5532" s="25"/>
      <c r="E5532" s="27"/>
      <c r="F5532" s="5"/>
      <c r="G5532" s="49"/>
      <c r="H5532" s="28"/>
      <c r="I5532" s="9"/>
      <c r="J5532" s="46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ht="13">
      <c r="A5533" s="9"/>
      <c r="B5533" s="46"/>
      <c r="C5533" s="9"/>
      <c r="D5533" s="25"/>
      <c r="E5533" s="27"/>
      <c r="F5533" s="5"/>
      <c r="G5533" s="49"/>
      <c r="H5533" s="28"/>
      <c r="I5533" s="9"/>
      <c r="J5533" s="46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</row>
    <row r="5534" spans="1:23" ht="13">
      <c r="A5534" s="9"/>
      <c r="B5534" s="46"/>
      <c r="C5534" s="9"/>
      <c r="D5534" s="25"/>
      <c r="E5534" s="27"/>
      <c r="F5534" s="5"/>
      <c r="G5534" s="49"/>
      <c r="H5534" s="28"/>
      <c r="I5534" s="9"/>
      <c r="J5534" s="46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</row>
    <row r="5535" spans="1:23" ht="13">
      <c r="A5535" s="9"/>
      <c r="B5535" s="46"/>
      <c r="C5535" s="9"/>
      <c r="D5535" s="25"/>
      <c r="E5535" s="27"/>
      <c r="F5535" s="5"/>
      <c r="G5535" s="49"/>
      <c r="H5535" s="28"/>
      <c r="I5535" s="9"/>
      <c r="J5535" s="46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</row>
    <row r="5536" spans="1:23" ht="13">
      <c r="A5536" s="9"/>
      <c r="B5536" s="46"/>
      <c r="C5536" s="9"/>
      <c r="D5536" s="25"/>
      <c r="E5536" s="27"/>
      <c r="F5536" s="5"/>
      <c r="G5536" s="49"/>
      <c r="H5536" s="28"/>
      <c r="I5536" s="9"/>
      <c r="J5536" s="46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</row>
    <row r="5537" spans="1:23" ht="13">
      <c r="A5537" s="9"/>
      <c r="B5537" s="46"/>
      <c r="C5537" s="9"/>
      <c r="D5537" s="25"/>
      <c r="E5537" s="27"/>
      <c r="F5537" s="5"/>
      <c r="G5537" s="49"/>
      <c r="H5537" s="28"/>
      <c r="I5537" s="9"/>
      <c r="J5537" s="46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</row>
    <row r="5538" spans="1:23" ht="13">
      <c r="A5538" s="9"/>
      <c r="B5538" s="46"/>
      <c r="C5538" s="9"/>
      <c r="D5538" s="25"/>
      <c r="E5538" s="27"/>
      <c r="F5538" s="5"/>
      <c r="G5538" s="49"/>
      <c r="H5538" s="28"/>
      <c r="I5538" s="9"/>
      <c r="J5538" s="46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</row>
    <row r="5539" spans="1:23" ht="13">
      <c r="A5539" s="9"/>
      <c r="B5539" s="46"/>
      <c r="C5539" s="9"/>
      <c r="D5539" s="25"/>
      <c r="E5539" s="27"/>
      <c r="F5539" s="5"/>
      <c r="G5539" s="49"/>
      <c r="H5539" s="28"/>
      <c r="I5539" s="9"/>
      <c r="J5539" s="46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</row>
    <row r="5540" spans="1:23" ht="13">
      <c r="A5540" s="9"/>
      <c r="B5540" s="46"/>
      <c r="C5540" s="9"/>
      <c r="D5540" s="25"/>
      <c r="E5540" s="27"/>
      <c r="F5540" s="5"/>
      <c r="G5540" s="49"/>
      <c r="H5540" s="28"/>
      <c r="I5540" s="9"/>
      <c r="J5540" s="46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ht="13">
      <c r="A5541" s="9"/>
      <c r="B5541" s="46"/>
      <c r="C5541" s="9"/>
      <c r="D5541" s="25"/>
      <c r="E5541" s="27"/>
      <c r="F5541" s="5"/>
      <c r="G5541" s="49"/>
      <c r="H5541" s="28"/>
      <c r="I5541" s="9"/>
      <c r="J5541" s="46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ht="13">
      <c r="A5542" s="9"/>
      <c r="B5542" s="46"/>
      <c r="C5542" s="9"/>
      <c r="D5542" s="25"/>
      <c r="E5542" s="27"/>
      <c r="F5542" s="5"/>
      <c r="G5542" s="49"/>
      <c r="H5542" s="28"/>
      <c r="I5542" s="9"/>
      <c r="J5542" s="46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ht="13">
      <c r="A5543" s="9"/>
      <c r="B5543" s="46"/>
      <c r="C5543" s="9"/>
      <c r="D5543" s="25"/>
      <c r="E5543" s="27"/>
      <c r="F5543" s="5"/>
      <c r="G5543" s="49"/>
      <c r="H5543" s="28"/>
      <c r="I5543" s="9"/>
      <c r="J5543" s="46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ht="13">
      <c r="A5544" s="9"/>
      <c r="B5544" s="46"/>
      <c r="C5544" s="9"/>
      <c r="D5544" s="25"/>
      <c r="E5544" s="27"/>
      <c r="F5544" s="5"/>
      <c r="G5544" s="49"/>
      <c r="H5544" s="28"/>
      <c r="I5544" s="9"/>
      <c r="J5544" s="46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ht="13">
      <c r="A5545" s="9"/>
      <c r="B5545" s="46"/>
      <c r="C5545" s="9"/>
      <c r="D5545" s="25"/>
      <c r="E5545" s="27"/>
      <c r="F5545" s="5"/>
      <c r="G5545" s="49"/>
      <c r="H5545" s="28"/>
      <c r="I5545" s="9"/>
      <c r="J5545" s="46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ht="13">
      <c r="A5546" s="9"/>
      <c r="B5546" s="46"/>
      <c r="C5546" s="9"/>
      <c r="D5546" s="25"/>
      <c r="E5546" s="27"/>
      <c r="F5546" s="5"/>
      <c r="G5546" s="49"/>
      <c r="H5546" s="28"/>
      <c r="I5546" s="9"/>
      <c r="J5546" s="46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ht="13">
      <c r="A5547" s="9"/>
      <c r="B5547" s="46"/>
      <c r="C5547" s="9"/>
      <c r="D5547" s="25"/>
      <c r="E5547" s="27"/>
      <c r="F5547" s="5"/>
      <c r="G5547" s="49"/>
      <c r="H5547" s="28"/>
      <c r="I5547" s="9"/>
      <c r="J5547" s="46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ht="13">
      <c r="A5548" s="9"/>
      <c r="B5548" s="46"/>
      <c r="C5548" s="9"/>
      <c r="D5548" s="25"/>
      <c r="E5548" s="27"/>
      <c r="F5548" s="5"/>
      <c r="G5548" s="49"/>
      <c r="H5548" s="28"/>
      <c r="I5548" s="9"/>
      <c r="J5548" s="46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ht="13">
      <c r="A5549" s="9"/>
      <c r="B5549" s="46"/>
      <c r="C5549" s="9"/>
      <c r="D5549" s="25"/>
      <c r="E5549" s="27"/>
      <c r="F5549" s="5"/>
      <c r="G5549" s="49"/>
      <c r="H5549" s="28"/>
      <c r="I5549" s="9"/>
      <c r="J5549" s="46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ht="13">
      <c r="A5550" s="9"/>
      <c r="B5550" s="46"/>
      <c r="C5550" s="9"/>
      <c r="D5550" s="25"/>
      <c r="E5550" s="27"/>
      <c r="F5550" s="5"/>
      <c r="G5550" s="49"/>
      <c r="H5550" s="28"/>
      <c r="I5550" s="9"/>
      <c r="J5550" s="46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ht="13">
      <c r="A5551" s="9"/>
      <c r="B5551" s="46"/>
      <c r="C5551" s="9"/>
      <c r="D5551" s="25"/>
      <c r="E5551" s="27"/>
      <c r="F5551" s="5"/>
      <c r="G5551" s="49"/>
      <c r="H5551" s="28"/>
      <c r="I5551" s="9"/>
      <c r="J5551" s="46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ht="13">
      <c r="A5552" s="9"/>
      <c r="B5552" s="46"/>
      <c r="C5552" s="9"/>
      <c r="D5552" s="25"/>
      <c r="E5552" s="27"/>
      <c r="F5552" s="5"/>
      <c r="G5552" s="49"/>
      <c r="H5552" s="28"/>
      <c r="I5552" s="9"/>
      <c r="J5552" s="46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ht="13">
      <c r="A5553" s="9"/>
      <c r="B5553" s="46"/>
      <c r="C5553" s="9"/>
      <c r="D5553" s="25"/>
      <c r="E5553" s="27"/>
      <c r="F5553" s="5"/>
      <c r="G5553" s="49"/>
      <c r="H5553" s="28"/>
      <c r="I5553" s="9"/>
      <c r="J5553" s="46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ht="13">
      <c r="A5554" s="9"/>
      <c r="B5554" s="46"/>
      <c r="C5554" s="9"/>
      <c r="D5554" s="25"/>
      <c r="E5554" s="27"/>
      <c r="F5554" s="5"/>
      <c r="G5554" s="49"/>
      <c r="H5554" s="28"/>
      <c r="I5554" s="9"/>
      <c r="J5554" s="46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</row>
    <row r="5555" spans="1:23" ht="13">
      <c r="A5555" s="9"/>
      <c r="B5555" s="46"/>
      <c r="C5555" s="9"/>
      <c r="D5555" s="25"/>
      <c r="E5555" s="27"/>
      <c r="F5555" s="5"/>
      <c r="G5555" s="49"/>
      <c r="H5555" s="28"/>
      <c r="I5555" s="9"/>
      <c r="J5555" s="46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ht="13">
      <c r="A5556" s="9"/>
      <c r="B5556" s="46"/>
      <c r="C5556" s="9"/>
      <c r="D5556" s="25"/>
      <c r="E5556" s="27"/>
      <c r="F5556" s="5"/>
      <c r="G5556" s="49"/>
      <c r="H5556" s="28"/>
      <c r="I5556" s="9"/>
      <c r="J5556" s="46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ht="13">
      <c r="A5557" s="9"/>
      <c r="B5557" s="46"/>
      <c r="C5557" s="9"/>
      <c r="D5557" s="25"/>
      <c r="E5557" s="27"/>
      <c r="F5557" s="5"/>
      <c r="G5557" s="49"/>
      <c r="H5557" s="28"/>
      <c r="I5557" s="9"/>
      <c r="J5557" s="46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</row>
    <row r="5558" spans="1:23" ht="13">
      <c r="A5558" s="9"/>
      <c r="B5558" s="46"/>
      <c r="C5558" s="9"/>
      <c r="D5558" s="25"/>
      <c r="E5558" s="27"/>
      <c r="F5558" s="5"/>
      <c r="G5558" s="49"/>
      <c r="H5558" s="28"/>
      <c r="I5558" s="9"/>
      <c r="J5558" s="46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</row>
    <row r="5559" spans="1:23" ht="13">
      <c r="A5559" s="9"/>
      <c r="B5559" s="46"/>
      <c r="C5559" s="9"/>
      <c r="D5559" s="25"/>
      <c r="E5559" s="27"/>
      <c r="F5559" s="5"/>
      <c r="G5559" s="49"/>
      <c r="H5559" s="28"/>
      <c r="I5559" s="9"/>
      <c r="J5559" s="46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ht="13">
      <c r="A5560" s="9"/>
      <c r="B5560" s="46"/>
      <c r="C5560" s="9"/>
      <c r="D5560" s="25"/>
      <c r="E5560" s="27"/>
      <c r="F5560" s="5"/>
      <c r="G5560" s="49"/>
      <c r="H5560" s="28"/>
      <c r="I5560" s="9"/>
      <c r="J5560" s="46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</row>
    <row r="5561" spans="1:23" ht="13">
      <c r="A5561" s="9"/>
      <c r="B5561" s="46"/>
      <c r="C5561" s="9"/>
      <c r="D5561" s="25"/>
      <c r="E5561" s="27"/>
      <c r="F5561" s="5"/>
      <c r="G5561" s="49"/>
      <c r="H5561" s="28"/>
      <c r="I5561" s="9"/>
      <c r="J5561" s="46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ht="13">
      <c r="A5562" s="9"/>
      <c r="B5562" s="46"/>
      <c r="C5562" s="9"/>
      <c r="D5562" s="25"/>
      <c r="E5562" s="27"/>
      <c r="F5562" s="5"/>
      <c r="G5562" s="49"/>
      <c r="H5562" s="28"/>
      <c r="I5562" s="9"/>
      <c r="J5562" s="46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ht="13">
      <c r="A5563" s="9"/>
      <c r="B5563" s="46"/>
      <c r="C5563" s="9"/>
      <c r="D5563" s="25"/>
      <c r="E5563" s="27"/>
      <c r="F5563" s="5"/>
      <c r="G5563" s="49"/>
      <c r="H5563" s="28"/>
      <c r="I5563" s="9"/>
      <c r="J5563" s="46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ht="13">
      <c r="A5564" s="9"/>
      <c r="B5564" s="46"/>
      <c r="C5564" s="9"/>
      <c r="D5564" s="25"/>
      <c r="E5564" s="27"/>
      <c r="F5564" s="5"/>
      <c r="G5564" s="49"/>
      <c r="H5564" s="28"/>
      <c r="I5564" s="9"/>
      <c r="J5564" s="46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ht="13">
      <c r="A5565" s="9"/>
      <c r="B5565" s="46"/>
      <c r="C5565" s="9"/>
      <c r="D5565" s="25"/>
      <c r="E5565" s="27"/>
      <c r="F5565" s="5"/>
      <c r="G5565" s="49"/>
      <c r="H5565" s="28"/>
      <c r="I5565" s="9"/>
      <c r="J5565" s="46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ht="13">
      <c r="A5566" s="9"/>
      <c r="B5566" s="46"/>
      <c r="C5566" s="9"/>
      <c r="D5566" s="25"/>
      <c r="E5566" s="27"/>
      <c r="F5566" s="5"/>
      <c r="G5566" s="49"/>
      <c r="H5566" s="28"/>
      <c r="I5566" s="9"/>
      <c r="J5566" s="46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ht="13">
      <c r="A5567" s="9"/>
      <c r="B5567" s="46"/>
      <c r="C5567" s="9"/>
      <c r="D5567" s="25"/>
      <c r="E5567" s="27"/>
      <c r="F5567" s="5"/>
      <c r="G5567" s="49"/>
      <c r="H5567" s="28"/>
      <c r="I5567" s="9"/>
      <c r="J5567" s="46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ht="13">
      <c r="A5568" s="9"/>
      <c r="B5568" s="46"/>
      <c r="C5568" s="9"/>
      <c r="D5568" s="25"/>
      <c r="E5568" s="27"/>
      <c r="F5568" s="5"/>
      <c r="G5568" s="49"/>
      <c r="H5568" s="28"/>
      <c r="I5568" s="9"/>
      <c r="J5568" s="46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ht="13">
      <c r="A5569" s="9"/>
      <c r="B5569" s="46"/>
      <c r="C5569" s="9"/>
      <c r="D5569" s="25"/>
      <c r="E5569" s="27"/>
      <c r="F5569" s="5"/>
      <c r="G5569" s="49"/>
      <c r="H5569" s="28"/>
      <c r="I5569" s="9"/>
      <c r="J5569" s="46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ht="13">
      <c r="A5570" s="9"/>
      <c r="B5570" s="46"/>
      <c r="C5570" s="9"/>
      <c r="D5570" s="25"/>
      <c r="E5570" s="27"/>
      <c r="F5570" s="5"/>
      <c r="G5570" s="49"/>
      <c r="H5570" s="28"/>
      <c r="I5570" s="9"/>
      <c r="J5570" s="46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ht="13">
      <c r="A5571" s="9"/>
      <c r="B5571" s="46"/>
      <c r="C5571" s="9"/>
      <c r="D5571" s="25"/>
      <c r="E5571" s="27"/>
      <c r="F5571" s="5"/>
      <c r="G5571" s="49"/>
      <c r="H5571" s="28"/>
      <c r="I5571" s="9"/>
      <c r="J5571" s="46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ht="13">
      <c r="A5572" s="9"/>
      <c r="B5572" s="46"/>
      <c r="C5572" s="9"/>
      <c r="D5572" s="25"/>
      <c r="E5572" s="27"/>
      <c r="F5572" s="5"/>
      <c r="G5572" s="49"/>
      <c r="H5572" s="28"/>
      <c r="I5572" s="9"/>
      <c r="J5572" s="46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ht="13">
      <c r="A5573" s="9"/>
      <c r="B5573" s="46"/>
      <c r="C5573" s="9"/>
      <c r="D5573" s="25"/>
      <c r="E5573" s="27"/>
      <c r="F5573" s="5"/>
      <c r="G5573" s="49"/>
      <c r="H5573" s="28"/>
      <c r="I5573" s="9"/>
      <c r="J5573" s="46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ht="13">
      <c r="A5574" s="9"/>
      <c r="B5574" s="46"/>
      <c r="C5574" s="9"/>
      <c r="D5574" s="25"/>
      <c r="E5574" s="27"/>
      <c r="F5574" s="5"/>
      <c r="G5574" s="49"/>
      <c r="H5574" s="28"/>
      <c r="I5574" s="9"/>
      <c r="J5574" s="46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ht="13">
      <c r="A5575" s="9"/>
      <c r="B5575" s="46"/>
      <c r="C5575" s="9"/>
      <c r="D5575" s="25"/>
      <c r="E5575" s="27"/>
      <c r="F5575" s="5"/>
      <c r="G5575" s="49"/>
      <c r="H5575" s="28"/>
      <c r="I5575" s="9"/>
      <c r="J5575" s="46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ht="13">
      <c r="A5576" s="9"/>
      <c r="B5576" s="46"/>
      <c r="C5576" s="9"/>
      <c r="D5576" s="25"/>
      <c r="E5576" s="27"/>
      <c r="F5576" s="5"/>
      <c r="G5576" s="49"/>
      <c r="H5576" s="28"/>
      <c r="I5576" s="9"/>
      <c r="J5576" s="46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ht="13">
      <c r="A5577" s="9"/>
      <c r="B5577" s="46"/>
      <c r="C5577" s="9"/>
      <c r="D5577" s="25"/>
      <c r="E5577" s="27"/>
      <c r="F5577" s="5"/>
      <c r="G5577" s="49"/>
      <c r="H5577" s="28"/>
      <c r="I5577" s="9"/>
      <c r="J5577" s="46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ht="13">
      <c r="A5578" s="9"/>
      <c r="B5578" s="46"/>
      <c r="C5578" s="9"/>
      <c r="D5578" s="25"/>
      <c r="E5578" s="27"/>
      <c r="F5578" s="5"/>
      <c r="G5578" s="49"/>
      <c r="H5578" s="28"/>
      <c r="I5578" s="9"/>
      <c r="J5578" s="46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ht="13">
      <c r="A5579" s="9"/>
      <c r="B5579" s="46"/>
      <c r="C5579" s="9"/>
      <c r="D5579" s="25"/>
      <c r="E5579" s="27"/>
      <c r="F5579" s="5"/>
      <c r="G5579" s="49"/>
      <c r="H5579" s="28"/>
      <c r="I5579" s="9"/>
      <c r="J5579" s="46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ht="13">
      <c r="A5580" s="9"/>
      <c r="B5580" s="46"/>
      <c r="C5580" s="9"/>
      <c r="D5580" s="25"/>
      <c r="E5580" s="27"/>
      <c r="F5580" s="5"/>
      <c r="G5580" s="49"/>
      <c r="H5580" s="28"/>
      <c r="I5580" s="9"/>
      <c r="J5580" s="46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ht="13">
      <c r="A5581" s="9"/>
      <c r="B5581" s="46"/>
      <c r="C5581" s="9"/>
      <c r="D5581" s="25"/>
      <c r="E5581" s="27"/>
      <c r="F5581" s="5"/>
      <c r="G5581" s="49"/>
      <c r="H5581" s="28"/>
      <c r="I5581" s="9"/>
      <c r="J5581" s="46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ht="13">
      <c r="A5582" s="9"/>
      <c r="B5582" s="46"/>
      <c r="C5582" s="9"/>
      <c r="D5582" s="25"/>
      <c r="E5582" s="27"/>
      <c r="F5582" s="5"/>
      <c r="G5582" s="49"/>
      <c r="H5582" s="28"/>
      <c r="I5582" s="9"/>
      <c r="J5582" s="46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ht="13">
      <c r="A5583" s="9"/>
      <c r="B5583" s="46"/>
      <c r="C5583" s="9"/>
      <c r="D5583" s="25"/>
      <c r="E5583" s="27"/>
      <c r="F5583" s="5"/>
      <c r="G5583" s="49"/>
      <c r="H5583" s="28"/>
      <c r="I5583" s="9"/>
      <c r="J5583" s="46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ht="13">
      <c r="A5584" s="9"/>
      <c r="B5584" s="46"/>
      <c r="C5584" s="9"/>
      <c r="D5584" s="25"/>
      <c r="E5584" s="27"/>
      <c r="F5584" s="5"/>
      <c r="G5584" s="49"/>
      <c r="H5584" s="28"/>
      <c r="I5584" s="9"/>
      <c r="J5584" s="46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ht="13">
      <c r="A5585" s="9"/>
      <c r="B5585" s="46"/>
      <c r="C5585" s="9"/>
      <c r="D5585" s="25"/>
      <c r="E5585" s="27"/>
      <c r="F5585" s="5"/>
      <c r="G5585" s="49"/>
      <c r="H5585" s="28"/>
      <c r="I5585" s="9"/>
      <c r="J5585" s="46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ht="13">
      <c r="A5586" s="9"/>
      <c r="B5586" s="46"/>
      <c r="C5586" s="9"/>
      <c r="D5586" s="25"/>
      <c r="E5586" s="27"/>
      <c r="F5586" s="5"/>
      <c r="G5586" s="49"/>
      <c r="H5586" s="28"/>
      <c r="I5586" s="9"/>
      <c r="J5586" s="46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ht="13">
      <c r="A5587" s="9"/>
      <c r="B5587" s="46"/>
      <c r="C5587" s="9"/>
      <c r="D5587" s="25"/>
      <c r="E5587" s="27"/>
      <c r="F5587" s="5"/>
      <c r="G5587" s="49"/>
      <c r="H5587" s="28"/>
      <c r="I5587" s="9"/>
      <c r="J5587" s="46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ht="13">
      <c r="A5588" s="9"/>
      <c r="B5588" s="46"/>
      <c r="C5588" s="9"/>
      <c r="D5588" s="25"/>
      <c r="E5588" s="27"/>
      <c r="F5588" s="5"/>
      <c r="G5588" s="49"/>
      <c r="H5588" s="28"/>
      <c r="I5588" s="9"/>
      <c r="J5588" s="46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ht="13">
      <c r="A5589" s="9"/>
      <c r="B5589" s="46"/>
      <c r="C5589" s="9"/>
      <c r="D5589" s="25"/>
      <c r="E5589" s="27"/>
      <c r="F5589" s="5"/>
      <c r="G5589" s="49"/>
      <c r="H5589" s="28"/>
      <c r="I5589" s="9"/>
      <c r="J5589" s="46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ht="13">
      <c r="A5590" s="9"/>
      <c r="B5590" s="46"/>
      <c r="C5590" s="9"/>
      <c r="D5590" s="25"/>
      <c r="E5590" s="27"/>
      <c r="F5590" s="5"/>
      <c r="G5590" s="49"/>
      <c r="H5590" s="28"/>
      <c r="I5590" s="9"/>
      <c r="J5590" s="46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</row>
    <row r="5591" spans="1:23" ht="13">
      <c r="A5591" s="9"/>
      <c r="B5591" s="46"/>
      <c r="C5591" s="9"/>
      <c r="D5591" s="25"/>
      <c r="E5591" s="27"/>
      <c r="F5591" s="5"/>
      <c r="G5591" s="49"/>
      <c r="H5591" s="28"/>
      <c r="I5591" s="9"/>
      <c r="J5591" s="46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ht="13">
      <c r="A5592" s="9"/>
      <c r="B5592" s="46"/>
      <c r="C5592" s="9"/>
      <c r="D5592" s="25"/>
      <c r="E5592" s="27"/>
      <c r="F5592" s="5"/>
      <c r="G5592" s="49"/>
      <c r="H5592" s="28"/>
      <c r="I5592" s="9"/>
      <c r="J5592" s="46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ht="13">
      <c r="A5593" s="9"/>
      <c r="B5593" s="46"/>
      <c r="C5593" s="9"/>
      <c r="D5593" s="25"/>
      <c r="E5593" s="27"/>
      <c r="F5593" s="5"/>
      <c r="G5593" s="49"/>
      <c r="H5593" s="28"/>
      <c r="I5593" s="9"/>
      <c r="J5593" s="46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</row>
    <row r="5594" spans="1:23" ht="13">
      <c r="A5594" s="9"/>
      <c r="B5594" s="46"/>
      <c r="C5594" s="9"/>
      <c r="D5594" s="25"/>
      <c r="E5594" s="27"/>
      <c r="F5594" s="5"/>
      <c r="G5594" s="49"/>
      <c r="H5594" s="28"/>
      <c r="I5594" s="9"/>
      <c r="J5594" s="46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</row>
    <row r="5595" spans="1:23" ht="13">
      <c r="A5595" s="9"/>
      <c r="B5595" s="46"/>
      <c r="C5595" s="9"/>
      <c r="D5595" s="25"/>
      <c r="E5595" s="27"/>
      <c r="F5595" s="5"/>
      <c r="G5595" s="49"/>
      <c r="H5595" s="28"/>
      <c r="I5595" s="9"/>
      <c r="J5595" s="46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ht="13">
      <c r="A5596" s="9"/>
      <c r="B5596" s="46"/>
      <c r="C5596" s="9"/>
      <c r="D5596" s="25"/>
      <c r="E5596" s="27"/>
      <c r="F5596" s="5"/>
      <c r="G5596" s="49"/>
      <c r="H5596" s="28"/>
      <c r="I5596" s="9"/>
      <c r="J5596" s="46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ht="13">
      <c r="A5597" s="9"/>
      <c r="B5597" s="46"/>
      <c r="C5597" s="9"/>
      <c r="D5597" s="25"/>
      <c r="E5597" s="27"/>
      <c r="F5597" s="5"/>
      <c r="G5597" s="49"/>
      <c r="H5597" s="28"/>
      <c r="I5597" s="9"/>
      <c r="J5597" s="46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</row>
    <row r="5598" spans="1:23" ht="13">
      <c r="A5598" s="9"/>
      <c r="B5598" s="46"/>
      <c r="C5598" s="9"/>
      <c r="D5598" s="25"/>
      <c r="E5598" s="27"/>
      <c r="F5598" s="5"/>
      <c r="G5598" s="49"/>
      <c r="H5598" s="28"/>
      <c r="I5598" s="9"/>
      <c r="J5598" s="46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ht="13">
      <c r="A5599" s="9"/>
      <c r="B5599" s="46"/>
      <c r="C5599" s="9"/>
      <c r="D5599" s="25"/>
      <c r="E5599" s="27"/>
      <c r="F5599" s="5"/>
      <c r="G5599" s="49"/>
      <c r="H5599" s="28"/>
      <c r="I5599" s="9"/>
      <c r="J5599" s="46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ht="13">
      <c r="A5600" s="9"/>
      <c r="B5600" s="46"/>
      <c r="C5600" s="9"/>
      <c r="D5600" s="25"/>
      <c r="E5600" s="27"/>
      <c r="F5600" s="5"/>
      <c r="G5600" s="49"/>
      <c r="H5600" s="28"/>
      <c r="I5600" s="9"/>
      <c r="J5600" s="46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ht="13">
      <c r="A5601" s="9"/>
      <c r="B5601" s="46"/>
      <c r="C5601" s="9"/>
      <c r="D5601" s="25"/>
      <c r="E5601" s="27"/>
      <c r="F5601" s="5"/>
      <c r="G5601" s="49"/>
      <c r="H5601" s="28"/>
      <c r="I5601" s="9"/>
      <c r="J5601" s="46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ht="13">
      <c r="A5602" s="9"/>
      <c r="B5602" s="46"/>
      <c r="C5602" s="9"/>
      <c r="D5602" s="25"/>
      <c r="E5602" s="27"/>
      <c r="F5602" s="5"/>
      <c r="G5602" s="49"/>
      <c r="H5602" s="28"/>
      <c r="I5602" s="9"/>
      <c r="J5602" s="46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ht="13">
      <c r="A5603" s="9"/>
      <c r="B5603" s="46"/>
      <c r="C5603" s="9"/>
      <c r="D5603" s="25"/>
      <c r="E5603" s="27"/>
      <c r="F5603" s="5"/>
      <c r="G5603" s="49"/>
      <c r="H5603" s="28"/>
      <c r="I5603" s="9"/>
      <c r="J5603" s="46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ht="13">
      <c r="A5604" s="9"/>
      <c r="B5604" s="46"/>
      <c r="C5604" s="9"/>
      <c r="D5604" s="25"/>
      <c r="E5604" s="27"/>
      <c r="F5604" s="5"/>
      <c r="G5604" s="49"/>
      <c r="H5604" s="28"/>
      <c r="I5604" s="9"/>
      <c r="J5604" s="46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ht="13">
      <c r="A5605" s="9"/>
      <c r="B5605" s="46"/>
      <c r="C5605" s="9"/>
      <c r="D5605" s="25"/>
      <c r="E5605" s="27"/>
      <c r="F5605" s="5"/>
      <c r="G5605" s="49"/>
      <c r="H5605" s="28"/>
      <c r="I5605" s="9"/>
      <c r="J5605" s="46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ht="13">
      <c r="A5606" s="9"/>
      <c r="B5606" s="46"/>
      <c r="C5606" s="9"/>
      <c r="D5606" s="25"/>
      <c r="E5606" s="27"/>
      <c r="F5606" s="5"/>
      <c r="G5606" s="49"/>
      <c r="H5606" s="28"/>
      <c r="I5606" s="9"/>
      <c r="J5606" s="46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ht="13">
      <c r="A5607" s="9"/>
      <c r="B5607" s="46"/>
      <c r="C5607" s="9"/>
      <c r="D5607" s="25"/>
      <c r="E5607" s="27"/>
      <c r="F5607" s="5"/>
      <c r="G5607" s="49"/>
      <c r="H5607" s="28"/>
      <c r="I5607" s="9"/>
      <c r="J5607" s="46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ht="13">
      <c r="A5608" s="9"/>
      <c r="B5608" s="46"/>
      <c r="C5608" s="9"/>
      <c r="D5608" s="25"/>
      <c r="E5608" s="27"/>
      <c r="F5608" s="5"/>
      <c r="G5608" s="49"/>
      <c r="H5608" s="28"/>
      <c r="I5608" s="9"/>
      <c r="J5608" s="46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ht="13">
      <c r="A5609" s="9"/>
      <c r="B5609" s="46"/>
      <c r="C5609" s="9"/>
      <c r="D5609" s="25"/>
      <c r="E5609" s="27"/>
      <c r="F5609" s="5"/>
      <c r="G5609" s="49"/>
      <c r="H5609" s="28"/>
      <c r="I5609" s="9"/>
      <c r="J5609" s="46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ht="13">
      <c r="A5610" s="9"/>
      <c r="B5610" s="46"/>
      <c r="C5610" s="9"/>
      <c r="D5610" s="25"/>
      <c r="E5610" s="27"/>
      <c r="F5610" s="5"/>
      <c r="G5610" s="49"/>
      <c r="H5610" s="28"/>
      <c r="I5610" s="9"/>
      <c r="J5610" s="46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ht="13">
      <c r="A5611" s="9"/>
      <c r="B5611" s="46"/>
      <c r="C5611" s="9"/>
      <c r="D5611" s="25"/>
      <c r="E5611" s="27"/>
      <c r="F5611" s="5"/>
      <c r="G5611" s="49"/>
      <c r="H5611" s="28"/>
      <c r="I5611" s="9"/>
      <c r="J5611" s="46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ht="13">
      <c r="A5612" s="9"/>
      <c r="B5612" s="46"/>
      <c r="C5612" s="9"/>
      <c r="D5612" s="25"/>
      <c r="E5612" s="27"/>
      <c r="F5612" s="5"/>
      <c r="G5612" s="49"/>
      <c r="H5612" s="28"/>
      <c r="I5612" s="9"/>
      <c r="J5612" s="46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ht="13">
      <c r="A5613" s="9"/>
      <c r="B5613" s="46"/>
      <c r="C5613" s="9"/>
      <c r="D5613" s="25"/>
      <c r="E5613" s="27"/>
      <c r="F5613" s="5"/>
      <c r="G5613" s="49"/>
      <c r="H5613" s="28"/>
      <c r="I5613" s="9"/>
      <c r="J5613" s="46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</row>
    <row r="5614" spans="1:23" ht="13">
      <c r="A5614" s="9"/>
      <c r="B5614" s="46"/>
      <c r="C5614" s="9"/>
      <c r="D5614" s="25"/>
      <c r="E5614" s="27"/>
      <c r="F5614" s="5"/>
      <c r="G5614" s="49"/>
      <c r="H5614" s="28"/>
      <c r="I5614" s="9"/>
      <c r="J5614" s="46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</row>
    <row r="5615" spans="1:23" ht="13">
      <c r="A5615" s="9"/>
      <c r="B5615" s="46"/>
      <c r="C5615" s="9"/>
      <c r="D5615" s="25"/>
      <c r="E5615" s="27"/>
      <c r="F5615" s="5"/>
      <c r="G5615" s="49"/>
      <c r="H5615" s="28"/>
      <c r="I5615" s="9"/>
      <c r="J5615" s="46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</row>
    <row r="5616" spans="1:23" ht="13">
      <c r="A5616" s="9"/>
      <c r="B5616" s="46"/>
      <c r="C5616" s="9"/>
      <c r="D5616" s="25"/>
      <c r="E5616" s="27"/>
      <c r="F5616" s="5"/>
      <c r="G5616" s="49"/>
      <c r="H5616" s="28"/>
      <c r="I5616" s="9"/>
      <c r="J5616" s="46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</row>
    <row r="5617" spans="1:23" ht="13">
      <c r="A5617" s="9"/>
      <c r="B5617" s="46"/>
      <c r="C5617" s="9"/>
      <c r="D5617" s="25"/>
      <c r="E5617" s="27"/>
      <c r="F5617" s="5"/>
      <c r="G5617" s="49"/>
      <c r="H5617" s="28"/>
      <c r="I5617" s="9"/>
      <c r="J5617" s="46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ht="13">
      <c r="A5618" s="9"/>
      <c r="B5618" s="46"/>
      <c r="C5618" s="9"/>
      <c r="D5618" s="25"/>
      <c r="E5618" s="27"/>
      <c r="F5618" s="5"/>
      <c r="G5618" s="49"/>
      <c r="H5618" s="28"/>
      <c r="I5618" s="9"/>
      <c r="J5618" s="46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ht="13">
      <c r="A5619" s="9"/>
      <c r="B5619" s="46"/>
      <c r="C5619" s="9"/>
      <c r="D5619" s="25"/>
      <c r="E5619" s="27"/>
      <c r="F5619" s="5"/>
      <c r="G5619" s="49"/>
      <c r="H5619" s="28"/>
      <c r="I5619" s="9"/>
      <c r="J5619" s="46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ht="13">
      <c r="A5620" s="9"/>
      <c r="B5620" s="46"/>
      <c r="C5620" s="9"/>
      <c r="D5620" s="25"/>
      <c r="E5620" s="27"/>
      <c r="F5620" s="5"/>
      <c r="G5620" s="49"/>
      <c r="H5620" s="28"/>
      <c r="I5620" s="9"/>
      <c r="J5620" s="46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ht="13">
      <c r="A5621" s="9"/>
      <c r="B5621" s="46"/>
      <c r="C5621" s="9"/>
      <c r="D5621" s="25"/>
      <c r="E5621" s="27"/>
      <c r="F5621" s="5"/>
      <c r="G5621" s="49"/>
      <c r="H5621" s="28"/>
      <c r="I5621" s="9"/>
      <c r="J5621" s="46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</row>
    <row r="5622" spans="1:23" ht="13">
      <c r="A5622" s="9"/>
      <c r="B5622" s="46"/>
      <c r="C5622" s="9"/>
      <c r="D5622" s="25"/>
      <c r="E5622" s="27"/>
      <c r="F5622" s="5"/>
      <c r="G5622" s="49"/>
      <c r="H5622" s="28"/>
      <c r="I5622" s="9"/>
      <c r="J5622" s="46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ht="13">
      <c r="A5623" s="9"/>
      <c r="B5623" s="46"/>
      <c r="C5623" s="9"/>
      <c r="D5623" s="25"/>
      <c r="E5623" s="27"/>
      <c r="F5623" s="5"/>
      <c r="G5623" s="49"/>
      <c r="H5623" s="28"/>
      <c r="I5623" s="9"/>
      <c r="J5623" s="46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ht="13">
      <c r="A5624" s="9"/>
      <c r="B5624" s="46"/>
      <c r="C5624" s="9"/>
      <c r="D5624" s="25"/>
      <c r="E5624" s="27"/>
      <c r="F5624" s="5"/>
      <c r="G5624" s="49"/>
      <c r="H5624" s="28"/>
      <c r="I5624" s="9"/>
      <c r="J5624" s="46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ht="13">
      <c r="A5625" s="9"/>
      <c r="B5625" s="46"/>
      <c r="C5625" s="9"/>
      <c r="D5625" s="25"/>
      <c r="E5625" s="27"/>
      <c r="F5625" s="5"/>
      <c r="G5625" s="49"/>
      <c r="H5625" s="28"/>
      <c r="I5625" s="9"/>
      <c r="J5625" s="46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</row>
    <row r="5626" spans="1:23" ht="13">
      <c r="A5626" s="9"/>
      <c r="B5626" s="46"/>
      <c r="C5626" s="9"/>
      <c r="D5626" s="25"/>
      <c r="E5626" s="27"/>
      <c r="F5626" s="5"/>
      <c r="G5626" s="49"/>
      <c r="H5626" s="28"/>
      <c r="I5626" s="9"/>
      <c r="J5626" s="46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ht="13">
      <c r="A5627" s="9"/>
      <c r="B5627" s="46"/>
      <c r="C5627" s="9"/>
      <c r="D5627" s="25"/>
      <c r="E5627" s="27"/>
      <c r="F5627" s="5"/>
      <c r="G5627" s="49"/>
      <c r="H5627" s="28"/>
      <c r="I5627" s="9"/>
      <c r="J5627" s="46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ht="13">
      <c r="A5628" s="9"/>
      <c r="B5628" s="46"/>
      <c r="C5628" s="9"/>
      <c r="D5628" s="25"/>
      <c r="E5628" s="27"/>
      <c r="F5628" s="5"/>
      <c r="G5628" s="49"/>
      <c r="H5628" s="28"/>
      <c r="I5628" s="9"/>
      <c r="J5628" s="46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ht="13">
      <c r="A5629" s="9"/>
      <c r="B5629" s="46"/>
      <c r="C5629" s="9"/>
      <c r="D5629" s="25"/>
      <c r="E5629" s="27"/>
      <c r="F5629" s="5"/>
      <c r="G5629" s="49"/>
      <c r="H5629" s="28"/>
      <c r="I5629" s="9"/>
      <c r="J5629" s="46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</row>
    <row r="5630" spans="1:23" ht="13">
      <c r="A5630" s="9"/>
      <c r="B5630" s="46"/>
      <c r="C5630" s="9"/>
      <c r="D5630" s="25"/>
      <c r="E5630" s="27"/>
      <c r="F5630" s="5"/>
      <c r="G5630" s="49"/>
      <c r="H5630" s="28"/>
      <c r="I5630" s="9"/>
      <c r="J5630" s="46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</row>
    <row r="5631" spans="1:23" ht="13">
      <c r="A5631" s="9"/>
      <c r="B5631" s="46"/>
      <c r="C5631" s="9"/>
      <c r="D5631" s="25"/>
      <c r="E5631" s="27"/>
      <c r="F5631" s="5"/>
      <c r="G5631" s="49"/>
      <c r="H5631" s="28"/>
      <c r="I5631" s="9"/>
      <c r="J5631" s="46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ht="13">
      <c r="A5632" s="9"/>
      <c r="B5632" s="46"/>
      <c r="C5632" s="9"/>
      <c r="D5632" s="25"/>
      <c r="E5632" s="27"/>
      <c r="F5632" s="5"/>
      <c r="G5632" s="49"/>
      <c r="H5632" s="28"/>
      <c r="I5632" s="9"/>
      <c r="J5632" s="46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</row>
    <row r="5633" spans="1:23" ht="13">
      <c r="A5633" s="9"/>
      <c r="B5633" s="46"/>
      <c r="C5633" s="9"/>
      <c r="D5633" s="25"/>
      <c r="E5633" s="27"/>
      <c r="F5633" s="5"/>
      <c r="G5633" s="49"/>
      <c r="H5633" s="28"/>
      <c r="I5633" s="9"/>
      <c r="J5633" s="46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</row>
    <row r="5634" spans="1:23" ht="13">
      <c r="A5634" s="9"/>
      <c r="B5634" s="46"/>
      <c r="C5634" s="9"/>
      <c r="D5634" s="25"/>
      <c r="E5634" s="27"/>
      <c r="F5634" s="5"/>
      <c r="G5634" s="49"/>
      <c r="H5634" s="28"/>
      <c r="I5634" s="9"/>
      <c r="J5634" s="46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ht="13">
      <c r="A5635" s="9"/>
      <c r="B5635" s="46"/>
      <c r="C5635" s="9"/>
      <c r="D5635" s="25"/>
      <c r="E5635" s="27"/>
      <c r="F5635" s="5"/>
      <c r="G5635" s="49"/>
      <c r="H5635" s="28"/>
      <c r="I5635" s="9"/>
      <c r="J5635" s="46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ht="13">
      <c r="A5636" s="9"/>
      <c r="B5636" s="46"/>
      <c r="C5636" s="9"/>
      <c r="D5636" s="25"/>
      <c r="E5636" s="27"/>
      <c r="F5636" s="5"/>
      <c r="G5636" s="49"/>
      <c r="H5636" s="28"/>
      <c r="I5636" s="9"/>
      <c r="J5636" s="46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ht="13">
      <c r="A5637" s="9"/>
      <c r="B5637" s="46"/>
      <c r="C5637" s="9"/>
      <c r="D5637" s="25"/>
      <c r="E5637" s="27"/>
      <c r="F5637" s="5"/>
      <c r="G5637" s="49"/>
      <c r="H5637" s="28"/>
      <c r="I5637" s="9"/>
      <c r="J5637" s="46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ht="13">
      <c r="A5638" s="9"/>
      <c r="B5638" s="46"/>
      <c r="C5638" s="9"/>
      <c r="D5638" s="25"/>
      <c r="E5638" s="27"/>
      <c r="F5638" s="5"/>
      <c r="G5638" s="49"/>
      <c r="H5638" s="28"/>
      <c r="I5638" s="9"/>
      <c r="J5638" s="46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ht="13">
      <c r="A5639" s="9"/>
      <c r="B5639" s="46"/>
      <c r="C5639" s="9"/>
      <c r="D5639" s="25"/>
      <c r="E5639" s="27"/>
      <c r="F5639" s="5"/>
      <c r="G5639" s="49"/>
      <c r="H5639" s="28"/>
      <c r="I5639" s="9"/>
      <c r="J5639" s="46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ht="13">
      <c r="A5640" s="9"/>
      <c r="B5640" s="46"/>
      <c r="C5640" s="9"/>
      <c r="D5640" s="25"/>
      <c r="E5640" s="27"/>
      <c r="F5640" s="5"/>
      <c r="G5640" s="49"/>
      <c r="H5640" s="28"/>
      <c r="I5640" s="9"/>
      <c r="J5640" s="46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ht="13">
      <c r="A5641" s="9"/>
      <c r="B5641" s="46"/>
      <c r="C5641" s="9"/>
      <c r="D5641" s="25"/>
      <c r="E5641" s="27"/>
      <c r="F5641" s="5"/>
      <c r="G5641" s="49"/>
      <c r="H5641" s="28"/>
      <c r="I5641" s="9"/>
      <c r="J5641" s="46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ht="13">
      <c r="A5642" s="9"/>
      <c r="B5642" s="46"/>
      <c r="C5642" s="9"/>
      <c r="D5642" s="25"/>
      <c r="E5642" s="27"/>
      <c r="F5642" s="5"/>
      <c r="G5642" s="49"/>
      <c r="H5642" s="28"/>
      <c r="I5642" s="9"/>
      <c r="J5642" s="46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ht="13">
      <c r="A5643" s="9"/>
      <c r="B5643" s="46"/>
      <c r="C5643" s="9"/>
      <c r="D5643" s="25"/>
      <c r="E5643" s="27"/>
      <c r="F5643" s="5"/>
      <c r="G5643" s="49"/>
      <c r="H5643" s="28"/>
      <c r="I5643" s="9"/>
      <c r="J5643" s="46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ht="13">
      <c r="A5644" s="9"/>
      <c r="B5644" s="46"/>
      <c r="C5644" s="9"/>
      <c r="D5644" s="25"/>
      <c r="E5644" s="27"/>
      <c r="F5644" s="5"/>
      <c r="G5644" s="49"/>
      <c r="H5644" s="28"/>
      <c r="I5644" s="9"/>
      <c r="J5644" s="46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ht="13">
      <c r="A5645" s="9"/>
      <c r="B5645" s="46"/>
      <c r="C5645" s="9"/>
      <c r="D5645" s="25"/>
      <c r="E5645" s="27"/>
      <c r="F5645" s="5"/>
      <c r="G5645" s="49"/>
      <c r="H5645" s="28"/>
      <c r="I5645" s="9"/>
      <c r="J5645" s="46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ht="13">
      <c r="A5646" s="9"/>
      <c r="B5646" s="46"/>
      <c r="C5646" s="9"/>
      <c r="D5646" s="25"/>
      <c r="E5646" s="27"/>
      <c r="F5646" s="5"/>
      <c r="G5646" s="49"/>
      <c r="H5646" s="28"/>
      <c r="I5646" s="9"/>
      <c r="J5646" s="46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</row>
    <row r="5647" spans="1:23" ht="13">
      <c r="A5647" s="9"/>
      <c r="B5647" s="46"/>
      <c r="C5647" s="9"/>
      <c r="D5647" s="25"/>
      <c r="E5647" s="27"/>
      <c r="F5647" s="5"/>
      <c r="G5647" s="49"/>
      <c r="H5647" s="28"/>
      <c r="I5647" s="9"/>
      <c r="J5647" s="46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</row>
    <row r="5648" spans="1:23" ht="13">
      <c r="A5648" s="9"/>
      <c r="B5648" s="46"/>
      <c r="C5648" s="9"/>
      <c r="D5648" s="25"/>
      <c r="E5648" s="27"/>
      <c r="F5648" s="5"/>
      <c r="G5648" s="49"/>
      <c r="H5648" s="28"/>
      <c r="I5648" s="9"/>
      <c r="J5648" s="46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ht="13">
      <c r="A5649" s="9"/>
      <c r="B5649" s="46"/>
      <c r="C5649" s="9"/>
      <c r="D5649" s="25"/>
      <c r="E5649" s="27"/>
      <c r="F5649" s="5"/>
      <c r="G5649" s="49"/>
      <c r="H5649" s="28"/>
      <c r="I5649" s="9"/>
      <c r="J5649" s="46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</row>
    <row r="5650" spans="1:23" ht="13">
      <c r="A5650" s="9"/>
      <c r="B5650" s="46"/>
      <c r="C5650" s="9"/>
      <c r="D5650" s="25"/>
      <c r="E5650" s="27"/>
      <c r="F5650" s="5"/>
      <c r="G5650" s="49"/>
      <c r="H5650" s="28"/>
      <c r="I5650" s="9"/>
      <c r="J5650" s="46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ht="13">
      <c r="A5651" s="9"/>
      <c r="B5651" s="46"/>
      <c r="C5651" s="9"/>
      <c r="D5651" s="25"/>
      <c r="E5651" s="27"/>
      <c r="F5651" s="5"/>
      <c r="G5651" s="49"/>
      <c r="H5651" s="28"/>
      <c r="I5651" s="9"/>
      <c r="J5651" s="46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</row>
    <row r="5652" spans="1:23" ht="13">
      <c r="A5652" s="9"/>
      <c r="B5652" s="46"/>
      <c r="C5652" s="9"/>
      <c r="D5652" s="25"/>
      <c r="E5652" s="27"/>
      <c r="F5652" s="5"/>
      <c r="G5652" s="49"/>
      <c r="H5652" s="28"/>
      <c r="I5652" s="9"/>
      <c r="J5652" s="46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</row>
    <row r="5653" spans="1:23" ht="13">
      <c r="A5653" s="9"/>
      <c r="B5653" s="46"/>
      <c r="C5653" s="9"/>
      <c r="D5653" s="25"/>
      <c r="E5653" s="27"/>
      <c r="F5653" s="5"/>
      <c r="G5653" s="49"/>
      <c r="H5653" s="28"/>
      <c r="I5653" s="9"/>
      <c r="J5653" s="46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ht="13">
      <c r="A5654" s="9"/>
      <c r="B5654" s="46"/>
      <c r="C5654" s="9"/>
      <c r="D5654" s="25"/>
      <c r="E5654" s="27"/>
      <c r="F5654" s="5"/>
      <c r="G5654" s="49"/>
      <c r="H5654" s="28"/>
      <c r="I5654" s="9"/>
      <c r="J5654" s="46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</row>
    <row r="5655" spans="1:23" ht="13">
      <c r="A5655" s="9"/>
      <c r="B5655" s="46"/>
      <c r="C5655" s="9"/>
      <c r="D5655" s="25"/>
      <c r="E5655" s="27"/>
      <c r="F5655" s="5"/>
      <c r="G5655" s="49"/>
      <c r="H5655" s="28"/>
      <c r="I5655" s="9"/>
      <c r="J5655" s="46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ht="13">
      <c r="A5656" s="9"/>
      <c r="B5656" s="46"/>
      <c r="C5656" s="9"/>
      <c r="D5656" s="25"/>
      <c r="E5656" s="27"/>
      <c r="F5656" s="5"/>
      <c r="G5656" s="49"/>
      <c r="H5656" s="28"/>
      <c r="I5656" s="9"/>
      <c r="J5656" s="46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</row>
    <row r="5657" spans="1:23" ht="13">
      <c r="A5657" s="9"/>
      <c r="B5657" s="46"/>
      <c r="C5657" s="9"/>
      <c r="D5657" s="25"/>
      <c r="E5657" s="27"/>
      <c r="F5657" s="5"/>
      <c r="G5657" s="49"/>
      <c r="H5657" s="28"/>
      <c r="I5657" s="9"/>
      <c r="J5657" s="46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ht="13">
      <c r="A5658" s="9"/>
      <c r="B5658" s="46"/>
      <c r="C5658" s="9"/>
      <c r="D5658" s="25"/>
      <c r="E5658" s="27"/>
      <c r="F5658" s="5"/>
      <c r="G5658" s="49"/>
      <c r="H5658" s="28"/>
      <c r="I5658" s="9"/>
      <c r="J5658" s="46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</row>
    <row r="5659" spans="1:23" ht="13">
      <c r="A5659" s="9"/>
      <c r="B5659" s="46"/>
      <c r="C5659" s="9"/>
      <c r="D5659" s="25"/>
      <c r="E5659" s="27"/>
      <c r="F5659" s="5"/>
      <c r="G5659" s="49"/>
      <c r="H5659" s="28"/>
      <c r="I5659" s="9"/>
      <c r="J5659" s="46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ht="13">
      <c r="A5660" s="9"/>
      <c r="B5660" s="46"/>
      <c r="C5660" s="9"/>
      <c r="D5660" s="25"/>
      <c r="E5660" s="27"/>
      <c r="F5660" s="5"/>
      <c r="G5660" s="49"/>
      <c r="H5660" s="28"/>
      <c r="I5660" s="9"/>
      <c r="J5660" s="46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ht="13">
      <c r="A5661" s="9"/>
      <c r="B5661" s="46"/>
      <c r="C5661" s="9"/>
      <c r="D5661" s="25"/>
      <c r="E5661" s="27"/>
      <c r="F5661" s="5"/>
      <c r="G5661" s="49"/>
      <c r="H5661" s="28"/>
      <c r="I5661" s="9"/>
      <c r="J5661" s="46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ht="13">
      <c r="A5662" s="9"/>
      <c r="B5662" s="46"/>
      <c r="C5662" s="9"/>
      <c r="D5662" s="25"/>
      <c r="E5662" s="27"/>
      <c r="F5662" s="5"/>
      <c r="G5662" s="49"/>
      <c r="H5662" s="28"/>
      <c r="I5662" s="9"/>
      <c r="J5662" s="46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ht="13">
      <c r="A5663" s="9"/>
      <c r="B5663" s="46"/>
      <c r="C5663" s="9"/>
      <c r="D5663" s="25"/>
      <c r="E5663" s="27"/>
      <c r="F5663" s="5"/>
      <c r="G5663" s="49"/>
      <c r="H5663" s="28"/>
      <c r="I5663" s="9"/>
      <c r="J5663" s="46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ht="13">
      <c r="A5664" s="9"/>
      <c r="B5664" s="46"/>
      <c r="C5664" s="9"/>
      <c r="D5664" s="25"/>
      <c r="E5664" s="27"/>
      <c r="F5664" s="5"/>
      <c r="G5664" s="49"/>
      <c r="H5664" s="28"/>
      <c r="I5664" s="9"/>
      <c r="J5664" s="46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ht="13">
      <c r="A5665" s="9"/>
      <c r="B5665" s="46"/>
      <c r="C5665" s="9"/>
      <c r="D5665" s="25"/>
      <c r="E5665" s="27"/>
      <c r="F5665" s="5"/>
      <c r="G5665" s="49"/>
      <c r="H5665" s="28"/>
      <c r="I5665" s="9"/>
      <c r="J5665" s="46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ht="13">
      <c r="A5666" s="9"/>
      <c r="B5666" s="46"/>
      <c r="C5666" s="9"/>
      <c r="D5666" s="25"/>
      <c r="E5666" s="27"/>
      <c r="F5666" s="5"/>
      <c r="G5666" s="49"/>
      <c r="H5666" s="28"/>
      <c r="I5666" s="9"/>
      <c r="J5666" s="46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ht="13">
      <c r="A5667" s="9"/>
      <c r="B5667" s="46"/>
      <c r="C5667" s="9"/>
      <c r="D5667" s="25"/>
      <c r="E5667" s="27"/>
      <c r="F5667" s="5"/>
      <c r="G5667" s="49"/>
      <c r="H5667" s="28"/>
      <c r="I5667" s="9"/>
      <c r="J5667" s="46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ht="13">
      <c r="A5668" s="9"/>
      <c r="B5668" s="46"/>
      <c r="C5668" s="9"/>
      <c r="D5668" s="25"/>
      <c r="E5668" s="27"/>
      <c r="F5668" s="5"/>
      <c r="G5668" s="49"/>
      <c r="H5668" s="28"/>
      <c r="I5668" s="9"/>
      <c r="J5668" s="46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ht="13">
      <c r="A5669" s="9"/>
      <c r="B5669" s="46"/>
      <c r="C5669" s="9"/>
      <c r="D5669" s="25"/>
      <c r="E5669" s="27"/>
      <c r="F5669" s="5"/>
      <c r="G5669" s="49"/>
      <c r="H5669" s="28"/>
      <c r="I5669" s="9"/>
      <c r="J5669" s="46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ht="13">
      <c r="A5670" s="9"/>
      <c r="B5670" s="46"/>
      <c r="C5670" s="9"/>
      <c r="D5670" s="25"/>
      <c r="E5670" s="27"/>
      <c r="F5670" s="5"/>
      <c r="G5670" s="49"/>
      <c r="H5670" s="28"/>
      <c r="I5670" s="9"/>
      <c r="J5670" s="46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ht="13">
      <c r="A5671" s="9"/>
      <c r="B5671" s="46"/>
      <c r="C5671" s="9"/>
      <c r="D5671" s="25"/>
      <c r="E5671" s="27"/>
      <c r="F5671" s="5"/>
      <c r="G5671" s="49"/>
      <c r="H5671" s="28"/>
      <c r="I5671" s="9"/>
      <c r="J5671" s="46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ht="13">
      <c r="A5672" s="9"/>
      <c r="B5672" s="46"/>
      <c r="C5672" s="9"/>
      <c r="D5672" s="25"/>
      <c r="E5672" s="27"/>
      <c r="F5672" s="5"/>
      <c r="G5672" s="49"/>
      <c r="H5672" s="28"/>
      <c r="I5672" s="9"/>
      <c r="J5672" s="46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ht="13">
      <c r="A5673" s="9"/>
      <c r="B5673" s="46"/>
      <c r="C5673" s="9"/>
      <c r="D5673" s="25"/>
      <c r="E5673" s="27"/>
      <c r="F5673" s="5"/>
      <c r="G5673" s="49"/>
      <c r="H5673" s="28"/>
      <c r="I5673" s="9"/>
      <c r="J5673" s="46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ht="13">
      <c r="A5674" s="9"/>
      <c r="B5674" s="46"/>
      <c r="C5674" s="9"/>
      <c r="D5674" s="25"/>
      <c r="E5674" s="27"/>
      <c r="F5674" s="5"/>
      <c r="G5674" s="49"/>
      <c r="H5674" s="28"/>
      <c r="I5674" s="9"/>
      <c r="J5674" s="46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ht="13">
      <c r="A5675" s="9"/>
      <c r="B5675" s="46"/>
      <c r="C5675" s="9"/>
      <c r="D5675" s="25"/>
      <c r="E5675" s="27"/>
      <c r="F5675" s="5"/>
      <c r="G5675" s="49"/>
      <c r="H5675" s="28"/>
      <c r="I5675" s="9"/>
      <c r="J5675" s="46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ht="13">
      <c r="A5676" s="9"/>
      <c r="B5676" s="46"/>
      <c r="C5676" s="9"/>
      <c r="D5676" s="25"/>
      <c r="E5676" s="27"/>
      <c r="F5676" s="5"/>
      <c r="G5676" s="49"/>
      <c r="H5676" s="28"/>
      <c r="I5676" s="9"/>
      <c r="J5676" s="46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ht="13">
      <c r="A5677" s="9"/>
      <c r="B5677" s="46"/>
      <c r="C5677" s="9"/>
      <c r="D5677" s="25"/>
      <c r="E5677" s="27"/>
      <c r="F5677" s="5"/>
      <c r="G5677" s="49"/>
      <c r="H5677" s="28"/>
      <c r="I5677" s="9"/>
      <c r="J5677" s="46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ht="13">
      <c r="A5678" s="9"/>
      <c r="B5678" s="46"/>
      <c r="C5678" s="9"/>
      <c r="D5678" s="25"/>
      <c r="E5678" s="27"/>
      <c r="F5678" s="5"/>
      <c r="G5678" s="49"/>
      <c r="H5678" s="28"/>
      <c r="I5678" s="9"/>
      <c r="J5678" s="46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ht="13">
      <c r="A5679" s="9"/>
      <c r="B5679" s="46"/>
      <c r="C5679" s="9"/>
      <c r="D5679" s="25"/>
      <c r="E5679" s="27"/>
      <c r="F5679" s="5"/>
      <c r="G5679" s="49"/>
      <c r="H5679" s="28"/>
      <c r="I5679" s="9"/>
      <c r="J5679" s="46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ht="13">
      <c r="A5680" s="9"/>
      <c r="B5680" s="46"/>
      <c r="C5680" s="9"/>
      <c r="D5680" s="25"/>
      <c r="E5680" s="27"/>
      <c r="F5680" s="5"/>
      <c r="G5680" s="49"/>
      <c r="H5680" s="28"/>
      <c r="I5680" s="9"/>
      <c r="J5680" s="46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ht="13">
      <c r="A5681" s="9"/>
      <c r="B5681" s="46"/>
      <c r="C5681" s="9"/>
      <c r="D5681" s="25"/>
      <c r="E5681" s="27"/>
      <c r="F5681" s="5"/>
      <c r="G5681" s="49"/>
      <c r="H5681" s="28"/>
      <c r="I5681" s="9"/>
      <c r="J5681" s="46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ht="13">
      <c r="A5682" s="9"/>
      <c r="B5682" s="46"/>
      <c r="C5682" s="9"/>
      <c r="D5682" s="25"/>
      <c r="E5682" s="27"/>
      <c r="F5682" s="5"/>
      <c r="G5682" s="49"/>
      <c r="H5682" s="28"/>
      <c r="I5682" s="9"/>
      <c r="J5682" s="46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ht="13">
      <c r="A5683" s="9"/>
      <c r="B5683" s="46"/>
      <c r="C5683" s="9"/>
      <c r="D5683" s="25"/>
      <c r="E5683" s="27"/>
      <c r="F5683" s="5"/>
      <c r="G5683" s="49"/>
      <c r="H5683" s="28"/>
      <c r="I5683" s="9"/>
      <c r="J5683" s="46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ht="13">
      <c r="A5684" s="9"/>
      <c r="B5684" s="46"/>
      <c r="C5684" s="9"/>
      <c r="D5684" s="25"/>
      <c r="E5684" s="27"/>
      <c r="F5684" s="5"/>
      <c r="G5684" s="49"/>
      <c r="H5684" s="28"/>
      <c r="I5684" s="9"/>
      <c r="J5684" s="46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ht="13">
      <c r="A5685" s="9"/>
      <c r="B5685" s="46"/>
      <c r="C5685" s="9"/>
      <c r="D5685" s="25"/>
      <c r="E5685" s="27"/>
      <c r="F5685" s="5"/>
      <c r="G5685" s="49"/>
      <c r="H5685" s="28"/>
      <c r="I5685" s="9"/>
      <c r="J5685" s="46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</row>
    <row r="5686" spans="1:23" ht="13">
      <c r="A5686" s="9"/>
      <c r="B5686" s="46"/>
      <c r="C5686" s="9"/>
      <c r="D5686" s="25"/>
      <c r="E5686" s="27"/>
      <c r="F5686" s="5"/>
      <c r="G5686" s="49"/>
      <c r="H5686" s="28"/>
      <c r="I5686" s="9"/>
      <c r="J5686" s="46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</row>
    <row r="5687" spans="1:23" ht="13">
      <c r="A5687" s="9"/>
      <c r="B5687" s="46"/>
      <c r="C5687" s="9"/>
      <c r="D5687" s="25"/>
      <c r="E5687" s="27"/>
      <c r="F5687" s="5"/>
      <c r="G5687" s="49"/>
      <c r="H5687" s="28"/>
      <c r="I5687" s="9"/>
      <c r="J5687" s="46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ht="13">
      <c r="A5688" s="9"/>
      <c r="B5688" s="46"/>
      <c r="C5688" s="9"/>
      <c r="D5688" s="25"/>
      <c r="E5688" s="27"/>
      <c r="F5688" s="5"/>
      <c r="G5688" s="49"/>
      <c r="H5688" s="28"/>
      <c r="I5688" s="9"/>
      <c r="J5688" s="46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ht="13">
      <c r="A5689" s="9"/>
      <c r="B5689" s="46"/>
      <c r="C5689" s="9"/>
      <c r="D5689" s="25"/>
      <c r="E5689" s="27"/>
      <c r="F5689" s="5"/>
      <c r="G5689" s="49"/>
      <c r="H5689" s="28"/>
      <c r="I5689" s="9"/>
      <c r="J5689" s="46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ht="13">
      <c r="A5690" s="9"/>
      <c r="B5690" s="46"/>
      <c r="C5690" s="9"/>
      <c r="D5690" s="25"/>
      <c r="E5690" s="27"/>
      <c r="F5690" s="5"/>
      <c r="G5690" s="49"/>
      <c r="H5690" s="28"/>
      <c r="I5690" s="9"/>
      <c r="J5690" s="46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</row>
    <row r="5691" spans="1:23" ht="13">
      <c r="A5691" s="9"/>
      <c r="B5691" s="46"/>
      <c r="C5691" s="9"/>
      <c r="D5691" s="25"/>
      <c r="E5691" s="27"/>
      <c r="F5691" s="5"/>
      <c r="G5691" s="49"/>
      <c r="H5691" s="28"/>
      <c r="I5691" s="9"/>
      <c r="J5691" s="46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ht="13">
      <c r="A5692" s="9"/>
      <c r="B5692" s="46"/>
      <c r="C5692" s="9"/>
      <c r="D5692" s="25"/>
      <c r="E5692" s="27"/>
      <c r="F5692" s="5"/>
      <c r="G5692" s="49"/>
      <c r="H5692" s="28"/>
      <c r="I5692" s="9"/>
      <c r="J5692" s="46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ht="13">
      <c r="A5693" s="9"/>
      <c r="B5693" s="46"/>
      <c r="C5693" s="9"/>
      <c r="D5693" s="25"/>
      <c r="E5693" s="27"/>
      <c r="F5693" s="5"/>
      <c r="G5693" s="49"/>
      <c r="H5693" s="28"/>
      <c r="I5693" s="9"/>
      <c r="J5693" s="46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ht="13">
      <c r="A5694" s="9"/>
      <c r="B5694" s="46"/>
      <c r="C5694" s="9"/>
      <c r="D5694" s="25"/>
      <c r="E5694" s="27"/>
      <c r="F5694" s="5"/>
      <c r="G5694" s="49"/>
      <c r="H5694" s="28"/>
      <c r="I5694" s="9"/>
      <c r="J5694" s="46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ht="13">
      <c r="A5695" s="9"/>
      <c r="B5695" s="46"/>
      <c r="C5695" s="9"/>
      <c r="D5695" s="25"/>
      <c r="E5695" s="27"/>
      <c r="F5695" s="5"/>
      <c r="G5695" s="49"/>
      <c r="H5695" s="28"/>
      <c r="I5695" s="9"/>
      <c r="J5695" s="46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ht="13">
      <c r="A5696" s="9"/>
      <c r="B5696" s="46"/>
      <c r="C5696" s="9"/>
      <c r="D5696" s="25"/>
      <c r="E5696" s="27"/>
      <c r="F5696" s="5"/>
      <c r="G5696" s="49"/>
      <c r="H5696" s="28"/>
      <c r="I5696" s="9"/>
      <c r="J5696" s="46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ht="13">
      <c r="A5697" s="9"/>
      <c r="B5697" s="46"/>
      <c r="C5697" s="9"/>
      <c r="D5697" s="25"/>
      <c r="E5697" s="27"/>
      <c r="F5697" s="5"/>
      <c r="G5697" s="49"/>
      <c r="H5697" s="28"/>
      <c r="I5697" s="9"/>
      <c r="J5697" s="46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ht="13">
      <c r="A5698" s="9"/>
      <c r="B5698" s="46"/>
      <c r="C5698" s="9"/>
      <c r="D5698" s="25"/>
      <c r="E5698" s="27"/>
      <c r="F5698" s="5"/>
      <c r="G5698" s="49"/>
      <c r="H5698" s="28"/>
      <c r="I5698" s="9"/>
      <c r="J5698" s="46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ht="13">
      <c r="A5699" s="9"/>
      <c r="B5699" s="46"/>
      <c r="C5699" s="9"/>
      <c r="D5699" s="25"/>
      <c r="E5699" s="27"/>
      <c r="F5699" s="5"/>
      <c r="G5699" s="49"/>
      <c r="H5699" s="28"/>
      <c r="I5699" s="9"/>
      <c r="J5699" s="46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ht="13">
      <c r="A5700" s="9"/>
      <c r="B5700" s="46"/>
      <c r="C5700" s="9"/>
      <c r="D5700" s="25"/>
      <c r="E5700" s="27"/>
      <c r="F5700" s="5"/>
      <c r="G5700" s="49"/>
      <c r="H5700" s="28"/>
      <c r="I5700" s="9"/>
      <c r="J5700" s="46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ht="13">
      <c r="A5701" s="9"/>
      <c r="B5701" s="46"/>
      <c r="C5701" s="9"/>
      <c r="D5701" s="25"/>
      <c r="E5701" s="27"/>
      <c r="F5701" s="5"/>
      <c r="G5701" s="49"/>
      <c r="H5701" s="28"/>
      <c r="I5701" s="9"/>
      <c r="J5701" s="46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ht="13">
      <c r="A5702" s="9"/>
      <c r="B5702" s="46"/>
      <c r="C5702" s="9"/>
      <c r="D5702" s="25"/>
      <c r="E5702" s="27"/>
      <c r="F5702" s="5"/>
      <c r="G5702" s="49"/>
      <c r="H5702" s="28"/>
      <c r="I5702" s="9"/>
      <c r="J5702" s="46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ht="13">
      <c r="A5703" s="9"/>
      <c r="B5703" s="46"/>
      <c r="C5703" s="9"/>
      <c r="D5703" s="25"/>
      <c r="E5703" s="27"/>
      <c r="F5703" s="5"/>
      <c r="G5703" s="49"/>
      <c r="H5703" s="28"/>
      <c r="I5703" s="9"/>
      <c r="J5703" s="46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ht="13">
      <c r="A5704" s="9"/>
      <c r="B5704" s="46"/>
      <c r="C5704" s="9"/>
      <c r="D5704" s="25"/>
      <c r="E5704" s="27"/>
      <c r="F5704" s="5"/>
      <c r="G5704" s="49"/>
      <c r="H5704" s="28"/>
      <c r="I5704" s="9"/>
      <c r="J5704" s="46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ht="13">
      <c r="A5705" s="9"/>
      <c r="B5705" s="46"/>
      <c r="C5705" s="9"/>
      <c r="D5705" s="25"/>
      <c r="E5705" s="27"/>
      <c r="F5705" s="5"/>
      <c r="G5705" s="49"/>
      <c r="H5705" s="28"/>
      <c r="I5705" s="9"/>
      <c r="J5705" s="46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ht="13">
      <c r="A5706" s="9"/>
      <c r="B5706" s="46"/>
      <c r="C5706" s="9"/>
      <c r="D5706" s="25"/>
      <c r="E5706" s="27"/>
      <c r="F5706" s="5"/>
      <c r="G5706" s="49"/>
      <c r="H5706" s="28"/>
      <c r="I5706" s="9"/>
      <c r="J5706" s="46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ht="13">
      <c r="A5707" s="9"/>
      <c r="B5707" s="46"/>
      <c r="C5707" s="9"/>
      <c r="D5707" s="25"/>
      <c r="E5707" s="27"/>
      <c r="F5707" s="5"/>
      <c r="G5707" s="49"/>
      <c r="H5707" s="28"/>
      <c r="I5707" s="9"/>
      <c r="J5707" s="46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ht="13">
      <c r="A5708" s="9"/>
      <c r="B5708" s="46"/>
      <c r="C5708" s="9"/>
      <c r="D5708" s="25"/>
      <c r="E5708" s="27"/>
      <c r="F5708" s="5"/>
      <c r="G5708" s="49"/>
      <c r="H5708" s="28"/>
      <c r="I5708" s="9"/>
      <c r="J5708" s="46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</row>
    <row r="5709" spans="1:23" ht="13">
      <c r="A5709" s="9"/>
      <c r="B5709" s="46"/>
      <c r="C5709" s="9"/>
      <c r="D5709" s="25"/>
      <c r="E5709" s="27"/>
      <c r="F5709" s="5"/>
      <c r="G5709" s="49"/>
      <c r="H5709" s="28"/>
      <c r="I5709" s="9"/>
      <c r="J5709" s="46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</row>
    <row r="5710" spans="1:23" ht="13">
      <c r="A5710" s="9"/>
      <c r="B5710" s="46"/>
      <c r="C5710" s="9"/>
      <c r="D5710" s="25"/>
      <c r="E5710" s="27"/>
      <c r="F5710" s="5"/>
      <c r="G5710" s="49"/>
      <c r="H5710" s="28"/>
      <c r="I5710" s="9"/>
      <c r="J5710" s="46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</row>
    <row r="5711" spans="1:23" ht="13">
      <c r="A5711" s="9"/>
      <c r="B5711" s="46"/>
      <c r="C5711" s="9"/>
      <c r="D5711" s="25"/>
      <c r="E5711" s="27"/>
      <c r="F5711" s="5"/>
      <c r="G5711" s="49"/>
      <c r="H5711" s="28"/>
      <c r="I5711" s="9"/>
      <c r="J5711" s="46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ht="13">
      <c r="A5712" s="9"/>
      <c r="B5712" s="46"/>
      <c r="C5712" s="9"/>
      <c r="D5712" s="25"/>
      <c r="E5712" s="27"/>
      <c r="F5712" s="5"/>
      <c r="G5712" s="49"/>
      <c r="H5712" s="28"/>
      <c r="I5712" s="9"/>
      <c r="J5712" s="46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ht="13">
      <c r="A5713" s="9"/>
      <c r="B5713" s="46"/>
      <c r="C5713" s="9"/>
      <c r="D5713" s="25"/>
      <c r="E5713" s="27"/>
      <c r="F5713" s="5"/>
      <c r="G5713" s="49"/>
      <c r="H5713" s="28"/>
      <c r="I5713" s="9"/>
      <c r="J5713" s="46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ht="13">
      <c r="A5714" s="9"/>
      <c r="B5714" s="46"/>
      <c r="C5714" s="9"/>
      <c r="D5714" s="25"/>
      <c r="E5714" s="27"/>
      <c r="F5714" s="5"/>
      <c r="G5714" s="49"/>
      <c r="H5714" s="28"/>
      <c r="I5714" s="9"/>
      <c r="J5714" s="46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ht="13">
      <c r="A5715" s="9"/>
      <c r="B5715" s="46"/>
      <c r="C5715" s="9"/>
      <c r="D5715" s="25"/>
      <c r="E5715" s="27"/>
      <c r="F5715" s="5"/>
      <c r="G5715" s="49"/>
      <c r="H5715" s="28"/>
      <c r="I5715" s="9"/>
      <c r="J5715" s="46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ht="13">
      <c r="A5716" s="9"/>
      <c r="B5716" s="46"/>
      <c r="C5716" s="9"/>
      <c r="D5716" s="25"/>
      <c r="E5716" s="27"/>
      <c r="F5716" s="5"/>
      <c r="G5716" s="49"/>
      <c r="H5716" s="28"/>
      <c r="I5716" s="9"/>
      <c r="J5716" s="46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ht="13">
      <c r="A5717" s="9"/>
      <c r="B5717" s="46"/>
      <c r="C5717" s="9"/>
      <c r="D5717" s="25"/>
      <c r="E5717" s="27"/>
      <c r="F5717" s="5"/>
      <c r="G5717" s="49"/>
      <c r="H5717" s="28"/>
      <c r="I5717" s="9"/>
      <c r="J5717" s="46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ht="13">
      <c r="A5718" s="9"/>
      <c r="B5718" s="46"/>
      <c r="C5718" s="9"/>
      <c r="D5718" s="25"/>
      <c r="E5718" s="27"/>
      <c r="F5718" s="5"/>
      <c r="G5718" s="49"/>
      <c r="H5718" s="28"/>
      <c r="I5718" s="9"/>
      <c r="J5718" s="46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ht="13">
      <c r="A5719" s="9"/>
      <c r="B5719" s="46"/>
      <c r="C5719" s="9"/>
      <c r="D5719" s="25"/>
      <c r="E5719" s="27"/>
      <c r="F5719" s="5"/>
      <c r="G5719" s="49"/>
      <c r="H5719" s="28"/>
      <c r="I5719" s="9"/>
      <c r="J5719" s="46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ht="13">
      <c r="A5720" s="9"/>
      <c r="B5720" s="46"/>
      <c r="C5720" s="9"/>
      <c r="D5720" s="25"/>
      <c r="E5720" s="27"/>
      <c r="F5720" s="5"/>
      <c r="G5720" s="49"/>
      <c r="H5720" s="28"/>
      <c r="I5720" s="9"/>
      <c r="J5720" s="46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ht="13">
      <c r="A5721" s="9"/>
      <c r="B5721" s="46"/>
      <c r="C5721" s="9"/>
      <c r="D5721" s="25"/>
      <c r="E5721" s="27"/>
      <c r="F5721" s="5"/>
      <c r="G5721" s="49"/>
      <c r="H5721" s="28"/>
      <c r="I5721" s="9"/>
      <c r="J5721" s="46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ht="13">
      <c r="A5722" s="9"/>
      <c r="B5722" s="46"/>
      <c r="C5722" s="9"/>
      <c r="D5722" s="25"/>
      <c r="E5722" s="27"/>
      <c r="F5722" s="5"/>
      <c r="G5722" s="49"/>
      <c r="H5722" s="28"/>
      <c r="I5722" s="9"/>
      <c r="J5722" s="46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ht="13">
      <c r="A5723" s="9"/>
      <c r="B5723" s="46"/>
      <c r="C5723" s="9"/>
      <c r="D5723" s="25"/>
      <c r="E5723" s="27"/>
      <c r="F5723" s="5"/>
      <c r="G5723" s="49"/>
      <c r="H5723" s="28"/>
      <c r="I5723" s="9"/>
      <c r="J5723" s="46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ht="13">
      <c r="A5724" s="9"/>
      <c r="B5724" s="46"/>
      <c r="C5724" s="9"/>
      <c r="D5724" s="25"/>
      <c r="E5724" s="27"/>
      <c r="F5724" s="5"/>
      <c r="G5724" s="49"/>
      <c r="H5724" s="28"/>
      <c r="I5724" s="9"/>
      <c r="J5724" s="46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ht="13">
      <c r="A5725" s="9"/>
      <c r="B5725" s="46"/>
      <c r="C5725" s="9"/>
      <c r="D5725" s="25"/>
      <c r="E5725" s="27"/>
      <c r="F5725" s="5"/>
      <c r="G5725" s="49"/>
      <c r="H5725" s="28"/>
      <c r="I5725" s="9"/>
      <c r="J5725" s="46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ht="13">
      <c r="A5726" s="9"/>
      <c r="B5726" s="46"/>
      <c r="C5726" s="9"/>
      <c r="D5726" s="25"/>
      <c r="E5726" s="27"/>
      <c r="F5726" s="5"/>
      <c r="G5726" s="49"/>
      <c r="H5726" s="28"/>
      <c r="I5726" s="9"/>
      <c r="J5726" s="46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ht="13">
      <c r="A5727" s="9"/>
      <c r="B5727" s="46"/>
      <c r="C5727" s="9"/>
      <c r="D5727" s="25"/>
      <c r="E5727" s="27"/>
      <c r="F5727" s="5"/>
      <c r="G5727" s="49"/>
      <c r="H5727" s="28"/>
      <c r="I5727" s="9"/>
      <c r="J5727" s="46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ht="13">
      <c r="A5728" s="9"/>
      <c r="B5728" s="46"/>
      <c r="C5728" s="9"/>
      <c r="D5728" s="25"/>
      <c r="E5728" s="27"/>
      <c r="F5728" s="5"/>
      <c r="G5728" s="49"/>
      <c r="H5728" s="28"/>
      <c r="I5728" s="9"/>
      <c r="J5728" s="46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ht="13">
      <c r="A5729" s="9"/>
      <c r="B5729" s="46"/>
      <c r="C5729" s="9"/>
      <c r="D5729" s="25"/>
      <c r="E5729" s="27"/>
      <c r="F5729" s="5"/>
      <c r="G5729" s="49"/>
      <c r="H5729" s="28"/>
      <c r="I5729" s="9"/>
      <c r="J5729" s="46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ht="13">
      <c r="A5730" s="9"/>
      <c r="B5730" s="46"/>
      <c r="C5730" s="9"/>
      <c r="D5730" s="25"/>
      <c r="E5730" s="27"/>
      <c r="F5730" s="5"/>
      <c r="G5730" s="49"/>
      <c r="H5730" s="28"/>
      <c r="I5730" s="9"/>
      <c r="J5730" s="46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ht="13">
      <c r="A5731" s="9"/>
      <c r="B5731" s="46"/>
      <c r="C5731" s="9"/>
      <c r="D5731" s="25"/>
      <c r="E5731" s="27"/>
      <c r="F5731" s="5"/>
      <c r="G5731" s="49"/>
      <c r="H5731" s="28"/>
      <c r="I5731" s="9"/>
      <c r="J5731" s="46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ht="13">
      <c r="A5732" s="9"/>
      <c r="B5732" s="46"/>
      <c r="C5732" s="9"/>
      <c r="D5732" s="25"/>
      <c r="E5732" s="27"/>
      <c r="F5732" s="5"/>
      <c r="G5732" s="49"/>
      <c r="H5732" s="28"/>
      <c r="I5732" s="9"/>
      <c r="J5732" s="46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ht="13">
      <c r="A5733" s="9"/>
      <c r="B5733" s="46"/>
      <c r="C5733" s="9"/>
      <c r="D5733" s="25"/>
      <c r="E5733" s="27"/>
      <c r="F5733" s="5"/>
      <c r="G5733" s="49"/>
      <c r="H5733" s="28"/>
      <c r="I5733" s="9"/>
      <c r="J5733" s="46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ht="13">
      <c r="A5734" s="9"/>
      <c r="B5734" s="46"/>
      <c r="C5734" s="9"/>
      <c r="D5734" s="25"/>
      <c r="E5734" s="27"/>
      <c r="F5734" s="5"/>
      <c r="G5734" s="49"/>
      <c r="H5734" s="28"/>
      <c r="I5734" s="9"/>
      <c r="J5734" s="46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ht="13">
      <c r="A5735" s="9"/>
      <c r="B5735" s="46"/>
      <c r="C5735" s="9"/>
      <c r="D5735" s="25"/>
      <c r="E5735" s="27"/>
      <c r="F5735" s="5"/>
      <c r="G5735" s="49"/>
      <c r="H5735" s="28"/>
      <c r="I5735" s="9"/>
      <c r="J5735" s="46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ht="13">
      <c r="A5736" s="9"/>
      <c r="B5736" s="46"/>
      <c r="C5736" s="9"/>
      <c r="D5736" s="25"/>
      <c r="E5736" s="27"/>
      <c r="F5736" s="5"/>
      <c r="G5736" s="49"/>
      <c r="H5736" s="28"/>
      <c r="I5736" s="9"/>
      <c r="J5736" s="46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ht="13">
      <c r="A5737" s="9"/>
      <c r="B5737" s="46"/>
      <c r="C5737" s="9"/>
      <c r="D5737" s="25"/>
      <c r="E5737" s="27"/>
      <c r="F5737" s="5"/>
      <c r="G5737" s="49"/>
      <c r="H5737" s="28"/>
      <c r="I5737" s="9"/>
      <c r="J5737" s="46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ht="13">
      <c r="A5738" s="9"/>
      <c r="B5738" s="46"/>
      <c r="C5738" s="9"/>
      <c r="D5738" s="25"/>
      <c r="E5738" s="27"/>
      <c r="F5738" s="5"/>
      <c r="G5738" s="49"/>
      <c r="H5738" s="28"/>
      <c r="I5738" s="9"/>
      <c r="J5738" s="46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ht="13">
      <c r="A5739" s="9"/>
      <c r="B5739" s="46"/>
      <c r="C5739" s="9"/>
      <c r="D5739" s="25"/>
      <c r="E5739" s="27"/>
      <c r="F5739" s="5"/>
      <c r="G5739" s="49"/>
      <c r="H5739" s="28"/>
      <c r="I5739" s="9"/>
      <c r="J5739" s="46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ht="13">
      <c r="A5740" s="9"/>
      <c r="B5740" s="46"/>
      <c r="C5740" s="9"/>
      <c r="D5740" s="25"/>
      <c r="E5740" s="27"/>
      <c r="F5740" s="5"/>
      <c r="G5740" s="49"/>
      <c r="H5740" s="28"/>
      <c r="I5740" s="9"/>
      <c r="J5740" s="46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ht="13">
      <c r="A5741" s="9"/>
      <c r="B5741" s="46"/>
      <c r="C5741" s="9"/>
      <c r="D5741" s="25"/>
      <c r="E5741" s="27"/>
      <c r="F5741" s="5"/>
      <c r="G5741" s="49"/>
      <c r="H5741" s="28"/>
      <c r="I5741" s="9"/>
      <c r="J5741" s="46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</row>
    <row r="5742" spans="1:23" ht="13">
      <c r="A5742" s="9"/>
      <c r="B5742" s="46"/>
      <c r="C5742" s="9"/>
      <c r="D5742" s="25"/>
      <c r="E5742" s="27"/>
      <c r="F5742" s="5"/>
      <c r="G5742" s="49"/>
      <c r="H5742" s="28"/>
      <c r="I5742" s="9"/>
      <c r="J5742" s="46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ht="13">
      <c r="A5743" s="9"/>
      <c r="B5743" s="46"/>
      <c r="C5743" s="9"/>
      <c r="D5743" s="25"/>
      <c r="E5743" s="27"/>
      <c r="F5743" s="5"/>
      <c r="G5743" s="49"/>
      <c r="H5743" s="28"/>
      <c r="I5743" s="9"/>
      <c r="J5743" s="46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ht="13">
      <c r="A5744" s="9"/>
      <c r="B5744" s="46"/>
      <c r="C5744" s="9"/>
      <c r="D5744" s="25"/>
      <c r="E5744" s="27"/>
      <c r="F5744" s="5"/>
      <c r="G5744" s="49"/>
      <c r="H5744" s="28"/>
      <c r="I5744" s="9"/>
      <c r="J5744" s="46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ht="13">
      <c r="A5745" s="9"/>
      <c r="B5745" s="46"/>
      <c r="C5745" s="9"/>
      <c r="D5745" s="25"/>
      <c r="E5745" s="27"/>
      <c r="F5745" s="5"/>
      <c r="G5745" s="49"/>
      <c r="H5745" s="28"/>
      <c r="I5745" s="9"/>
      <c r="J5745" s="46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ht="13">
      <c r="A5746" s="9"/>
      <c r="B5746" s="46"/>
      <c r="C5746" s="9"/>
      <c r="D5746" s="25"/>
      <c r="E5746" s="27"/>
      <c r="F5746" s="5"/>
      <c r="G5746" s="49"/>
      <c r="H5746" s="28"/>
      <c r="I5746" s="9"/>
      <c r="J5746" s="46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ht="13">
      <c r="A5747" s="9"/>
      <c r="B5747" s="46"/>
      <c r="C5747" s="9"/>
      <c r="D5747" s="25"/>
      <c r="E5747" s="27"/>
      <c r="F5747" s="5"/>
      <c r="G5747" s="49"/>
      <c r="H5747" s="28"/>
      <c r="I5747" s="9"/>
      <c r="J5747" s="46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ht="13">
      <c r="A5748" s="9"/>
      <c r="B5748" s="46"/>
      <c r="C5748" s="9"/>
      <c r="D5748" s="25"/>
      <c r="E5748" s="27"/>
      <c r="F5748" s="5"/>
      <c r="G5748" s="49"/>
      <c r="H5748" s="28"/>
      <c r="I5748" s="9"/>
      <c r="J5748" s="46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ht="13">
      <c r="A5749" s="9"/>
      <c r="B5749" s="46"/>
      <c r="C5749" s="9"/>
      <c r="D5749" s="25"/>
      <c r="E5749" s="27"/>
      <c r="F5749" s="5"/>
      <c r="G5749" s="49"/>
      <c r="H5749" s="28"/>
      <c r="I5749" s="9"/>
      <c r="J5749" s="46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ht="13">
      <c r="A5750" s="9"/>
      <c r="B5750" s="46"/>
      <c r="C5750" s="9"/>
      <c r="D5750" s="25"/>
      <c r="E5750" s="27"/>
      <c r="F5750" s="5"/>
      <c r="G5750" s="49"/>
      <c r="H5750" s="28"/>
      <c r="I5750" s="9"/>
      <c r="J5750" s="46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ht="13">
      <c r="A5751" s="9"/>
      <c r="B5751" s="46"/>
      <c r="C5751" s="9"/>
      <c r="D5751" s="25"/>
      <c r="E5751" s="27"/>
      <c r="F5751" s="5"/>
      <c r="G5751" s="49"/>
      <c r="H5751" s="28"/>
      <c r="I5751" s="9"/>
      <c r="J5751" s="46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ht="13">
      <c r="A5752" s="9"/>
      <c r="B5752" s="46"/>
      <c r="C5752" s="9"/>
      <c r="D5752" s="25"/>
      <c r="E5752" s="27"/>
      <c r="F5752" s="5"/>
      <c r="G5752" s="49"/>
      <c r="H5752" s="28"/>
      <c r="I5752" s="9"/>
      <c r="J5752" s="46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</row>
    <row r="5753" spans="1:23" ht="13">
      <c r="A5753" s="9"/>
      <c r="B5753" s="46"/>
      <c r="C5753" s="9"/>
      <c r="D5753" s="25"/>
      <c r="E5753" s="27"/>
      <c r="F5753" s="5"/>
      <c r="G5753" s="49"/>
      <c r="H5753" s="28"/>
      <c r="I5753" s="9"/>
      <c r="J5753" s="46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ht="13">
      <c r="A5754" s="9"/>
      <c r="B5754" s="46"/>
      <c r="C5754" s="9"/>
      <c r="D5754" s="25"/>
      <c r="E5754" s="27"/>
      <c r="F5754" s="5"/>
      <c r="G5754" s="49"/>
      <c r="H5754" s="28"/>
      <c r="I5754" s="9"/>
      <c r="J5754" s="46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ht="13">
      <c r="A5755" s="9"/>
      <c r="B5755" s="46"/>
      <c r="C5755" s="9"/>
      <c r="D5755" s="25"/>
      <c r="E5755" s="27"/>
      <c r="F5755" s="5"/>
      <c r="G5755" s="49"/>
      <c r="H5755" s="28"/>
      <c r="I5755" s="9"/>
      <c r="J5755" s="46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ht="13">
      <c r="A5756" s="9"/>
      <c r="B5756" s="46"/>
      <c r="C5756" s="9"/>
      <c r="D5756" s="25"/>
      <c r="E5756" s="27"/>
      <c r="F5756" s="5"/>
      <c r="G5756" s="49"/>
      <c r="H5756" s="28"/>
      <c r="I5756" s="9"/>
      <c r="J5756" s="46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ht="13">
      <c r="A5757" s="9"/>
      <c r="B5757" s="46"/>
      <c r="C5757" s="9"/>
      <c r="D5757" s="25"/>
      <c r="E5757" s="27"/>
      <c r="F5757" s="5"/>
      <c r="G5757" s="49"/>
      <c r="H5757" s="28"/>
      <c r="I5757" s="9"/>
      <c r="J5757" s="46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ht="13">
      <c r="A5758" s="9"/>
      <c r="B5758" s="46"/>
      <c r="C5758" s="9"/>
      <c r="D5758" s="25"/>
      <c r="E5758" s="27"/>
      <c r="F5758" s="5"/>
      <c r="G5758" s="49"/>
      <c r="H5758" s="28"/>
      <c r="I5758" s="9"/>
      <c r="J5758" s="46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ht="13">
      <c r="A5759" s="9"/>
      <c r="B5759" s="46"/>
      <c r="C5759" s="9"/>
      <c r="D5759" s="25"/>
      <c r="E5759" s="27"/>
      <c r="F5759" s="5"/>
      <c r="G5759" s="49"/>
      <c r="H5759" s="28"/>
      <c r="I5759" s="9"/>
      <c r="J5759" s="46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ht="13">
      <c r="A5760" s="9"/>
      <c r="B5760" s="46"/>
      <c r="C5760" s="9"/>
      <c r="D5760" s="25"/>
      <c r="E5760" s="27"/>
      <c r="F5760" s="5"/>
      <c r="G5760" s="49"/>
      <c r="H5760" s="28"/>
      <c r="I5760" s="9"/>
      <c r="J5760" s="46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ht="13">
      <c r="A5761" s="9"/>
      <c r="B5761" s="46"/>
      <c r="C5761" s="9"/>
      <c r="D5761" s="25"/>
      <c r="E5761" s="27"/>
      <c r="F5761" s="5"/>
      <c r="G5761" s="49"/>
      <c r="H5761" s="28"/>
      <c r="I5761" s="9"/>
      <c r="J5761" s="46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ht="13">
      <c r="A5762" s="9"/>
      <c r="B5762" s="46"/>
      <c r="C5762" s="9"/>
      <c r="D5762" s="25"/>
      <c r="E5762" s="27"/>
      <c r="F5762" s="5"/>
      <c r="G5762" s="49"/>
      <c r="H5762" s="28"/>
      <c r="I5762" s="9"/>
      <c r="J5762" s="46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ht="13">
      <c r="A5763" s="9"/>
      <c r="B5763" s="46"/>
      <c r="C5763" s="9"/>
      <c r="D5763" s="25"/>
      <c r="E5763" s="27"/>
      <c r="F5763" s="5"/>
      <c r="G5763" s="49"/>
      <c r="H5763" s="28"/>
      <c r="I5763" s="9"/>
      <c r="J5763" s="46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ht="13">
      <c r="A5764" s="9"/>
      <c r="B5764" s="46"/>
      <c r="C5764" s="9"/>
      <c r="D5764" s="25"/>
      <c r="E5764" s="27"/>
      <c r="F5764" s="5"/>
      <c r="G5764" s="49"/>
      <c r="H5764" s="28"/>
      <c r="I5764" s="9"/>
      <c r="J5764" s="46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ht="13">
      <c r="A5765" s="9"/>
      <c r="B5765" s="46"/>
      <c r="C5765" s="9"/>
      <c r="D5765" s="25"/>
      <c r="E5765" s="27"/>
      <c r="F5765" s="5"/>
      <c r="G5765" s="49"/>
      <c r="H5765" s="28"/>
      <c r="I5765" s="9"/>
      <c r="J5765" s="46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ht="13">
      <c r="A5766" s="9"/>
      <c r="B5766" s="46"/>
      <c r="C5766" s="9"/>
      <c r="D5766" s="25"/>
      <c r="E5766" s="27"/>
      <c r="F5766" s="5"/>
      <c r="G5766" s="49"/>
      <c r="H5766" s="28"/>
      <c r="I5766" s="9"/>
      <c r="J5766" s="46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ht="13">
      <c r="A5767" s="9"/>
      <c r="B5767" s="46"/>
      <c r="C5767" s="9"/>
      <c r="D5767" s="25"/>
      <c r="E5767" s="27"/>
      <c r="F5767" s="5"/>
      <c r="G5767" s="49"/>
      <c r="H5767" s="28"/>
      <c r="I5767" s="9"/>
      <c r="J5767" s="46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ht="13">
      <c r="A5768" s="9"/>
      <c r="B5768" s="46"/>
      <c r="C5768" s="9"/>
      <c r="D5768" s="25"/>
      <c r="E5768" s="27"/>
      <c r="F5768" s="5"/>
      <c r="G5768" s="49"/>
      <c r="H5768" s="28"/>
      <c r="I5768" s="9"/>
      <c r="J5768" s="46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ht="13">
      <c r="A5769" s="9"/>
      <c r="B5769" s="46"/>
      <c r="C5769" s="9"/>
      <c r="D5769" s="25"/>
      <c r="E5769" s="27"/>
      <c r="F5769" s="5"/>
      <c r="G5769" s="49"/>
      <c r="H5769" s="28"/>
      <c r="I5769" s="9"/>
      <c r="J5769" s="46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ht="13">
      <c r="A5770" s="9"/>
      <c r="B5770" s="46"/>
      <c r="C5770" s="9"/>
      <c r="D5770" s="25"/>
      <c r="E5770" s="27"/>
      <c r="F5770" s="5"/>
      <c r="G5770" s="49"/>
      <c r="H5770" s="28"/>
      <c r="I5770" s="9"/>
      <c r="J5770" s="46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ht="13">
      <c r="A5771" s="9"/>
      <c r="B5771" s="46"/>
      <c r="C5771" s="9"/>
      <c r="D5771" s="25"/>
      <c r="E5771" s="27"/>
      <c r="F5771" s="5"/>
      <c r="G5771" s="49"/>
      <c r="H5771" s="28"/>
      <c r="I5771" s="9"/>
      <c r="J5771" s="46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ht="13">
      <c r="A5772" s="9"/>
      <c r="B5772" s="46"/>
      <c r="C5772" s="9"/>
      <c r="D5772" s="25"/>
      <c r="E5772" s="27"/>
      <c r="F5772" s="5"/>
      <c r="G5772" s="49"/>
      <c r="H5772" s="28"/>
      <c r="I5772" s="9"/>
      <c r="J5772" s="46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ht="13">
      <c r="A5773" s="9"/>
      <c r="B5773" s="46"/>
      <c r="C5773" s="9"/>
      <c r="D5773" s="25"/>
      <c r="E5773" s="27"/>
      <c r="F5773" s="5"/>
      <c r="G5773" s="49"/>
      <c r="H5773" s="28"/>
      <c r="I5773" s="9"/>
      <c r="J5773" s="46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ht="13">
      <c r="A5774" s="9"/>
      <c r="B5774" s="46"/>
      <c r="C5774" s="9"/>
      <c r="D5774" s="25"/>
      <c r="E5774" s="27"/>
      <c r="F5774" s="5"/>
      <c r="G5774" s="49"/>
      <c r="H5774" s="28"/>
      <c r="I5774" s="9"/>
      <c r="J5774" s="46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ht="13">
      <c r="A5775" s="9"/>
      <c r="B5775" s="46"/>
      <c r="C5775" s="9"/>
      <c r="D5775" s="25"/>
      <c r="E5775" s="27"/>
      <c r="F5775" s="5"/>
      <c r="G5775" s="49"/>
      <c r="H5775" s="28"/>
      <c r="I5775" s="9"/>
      <c r="J5775" s="46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ht="13">
      <c r="A5776" s="9"/>
      <c r="B5776" s="46"/>
      <c r="C5776" s="9"/>
      <c r="D5776" s="25"/>
      <c r="E5776" s="27"/>
      <c r="F5776" s="5"/>
      <c r="G5776" s="49"/>
      <c r="H5776" s="28"/>
      <c r="I5776" s="9"/>
      <c r="J5776" s="46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ht="13">
      <c r="A5777" s="9"/>
      <c r="B5777" s="46"/>
      <c r="C5777" s="9"/>
      <c r="D5777" s="25"/>
      <c r="E5777" s="27"/>
      <c r="F5777" s="5"/>
      <c r="G5777" s="49"/>
      <c r="H5777" s="28"/>
      <c r="I5777" s="9"/>
      <c r="J5777" s="46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ht="13">
      <c r="A5778" s="9"/>
      <c r="B5778" s="46"/>
      <c r="C5778" s="9"/>
      <c r="D5778" s="25"/>
      <c r="E5778" s="27"/>
      <c r="F5778" s="5"/>
      <c r="G5778" s="49"/>
      <c r="H5778" s="28"/>
      <c r="I5778" s="9"/>
      <c r="J5778" s="46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ht="13">
      <c r="A5779" s="9"/>
      <c r="B5779" s="46"/>
      <c r="C5779" s="9"/>
      <c r="D5779" s="25"/>
      <c r="E5779" s="27"/>
      <c r="F5779" s="5"/>
      <c r="G5779" s="49"/>
      <c r="H5779" s="28"/>
      <c r="I5779" s="9"/>
      <c r="J5779" s="46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ht="13">
      <c r="A5780" s="9"/>
      <c r="B5780" s="46"/>
      <c r="C5780" s="9"/>
      <c r="D5780" s="25"/>
      <c r="E5780" s="27"/>
      <c r="F5780" s="5"/>
      <c r="G5780" s="49"/>
      <c r="H5780" s="28"/>
      <c r="I5780" s="9"/>
      <c r="J5780" s="46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ht="13">
      <c r="A5781" s="9"/>
      <c r="B5781" s="46"/>
      <c r="C5781" s="9"/>
      <c r="D5781" s="25"/>
      <c r="E5781" s="27"/>
      <c r="F5781" s="5"/>
      <c r="G5781" s="49"/>
      <c r="H5781" s="28"/>
      <c r="I5781" s="9"/>
      <c r="J5781" s="46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</row>
    <row r="5782" spans="1:23" ht="13">
      <c r="A5782" s="9"/>
      <c r="B5782" s="46"/>
      <c r="C5782" s="9"/>
      <c r="D5782" s="25"/>
      <c r="E5782" s="27"/>
      <c r="F5782" s="5"/>
      <c r="G5782" s="49"/>
      <c r="H5782" s="28"/>
      <c r="I5782" s="9"/>
      <c r="J5782" s="46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ht="13">
      <c r="A5783" s="9"/>
      <c r="B5783" s="46"/>
      <c r="C5783" s="9"/>
      <c r="D5783" s="25"/>
      <c r="E5783" s="27"/>
      <c r="F5783" s="5"/>
      <c r="G5783" s="49"/>
      <c r="H5783" s="28"/>
      <c r="I5783" s="9"/>
      <c r="J5783" s="46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ht="13">
      <c r="A5784" s="9"/>
      <c r="B5784" s="46"/>
      <c r="C5784" s="9"/>
      <c r="D5784" s="25"/>
      <c r="E5784" s="27"/>
      <c r="F5784" s="5"/>
      <c r="G5784" s="49"/>
      <c r="H5784" s="28"/>
      <c r="I5784" s="9"/>
      <c r="J5784" s="46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ht="13">
      <c r="A5785" s="9"/>
      <c r="B5785" s="46"/>
      <c r="C5785" s="9"/>
      <c r="D5785" s="25"/>
      <c r="E5785" s="27"/>
      <c r="F5785" s="5"/>
      <c r="G5785" s="49"/>
      <c r="H5785" s="28"/>
      <c r="I5785" s="9"/>
      <c r="J5785" s="46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ht="13">
      <c r="A5786" s="9"/>
      <c r="B5786" s="46"/>
      <c r="C5786" s="9"/>
      <c r="D5786" s="25"/>
      <c r="E5786" s="27"/>
      <c r="F5786" s="5"/>
      <c r="G5786" s="49"/>
      <c r="H5786" s="28"/>
      <c r="I5786" s="9"/>
      <c r="J5786" s="46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</row>
    <row r="5787" spans="1:23" ht="13">
      <c r="A5787" s="9"/>
      <c r="B5787" s="46"/>
      <c r="C5787" s="9"/>
      <c r="D5787" s="25"/>
      <c r="E5787" s="27"/>
      <c r="F5787" s="5"/>
      <c r="G5787" s="49"/>
      <c r="H5787" s="28"/>
      <c r="I5787" s="9"/>
      <c r="J5787" s="46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ht="13">
      <c r="A5788" s="9"/>
      <c r="B5788" s="46"/>
      <c r="C5788" s="9"/>
      <c r="D5788" s="25"/>
      <c r="E5788" s="27"/>
      <c r="F5788" s="5"/>
      <c r="G5788" s="49"/>
      <c r="H5788" s="28"/>
      <c r="I5788" s="9"/>
      <c r="J5788" s="46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ht="13">
      <c r="A5789" s="9"/>
      <c r="B5789" s="46"/>
      <c r="C5789" s="9"/>
      <c r="D5789" s="25"/>
      <c r="E5789" s="27"/>
      <c r="F5789" s="5"/>
      <c r="G5789" s="49"/>
      <c r="H5789" s="28"/>
      <c r="I5789" s="9"/>
      <c r="J5789" s="46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ht="13">
      <c r="A5790" s="9"/>
      <c r="B5790" s="46"/>
      <c r="C5790" s="9"/>
      <c r="D5790" s="25"/>
      <c r="E5790" s="27"/>
      <c r="F5790" s="5"/>
      <c r="G5790" s="49"/>
      <c r="H5790" s="28"/>
      <c r="I5790" s="9"/>
      <c r="J5790" s="46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ht="13">
      <c r="A5791" s="9"/>
      <c r="B5791" s="46"/>
      <c r="C5791" s="9"/>
      <c r="D5791" s="25"/>
      <c r="E5791" s="27"/>
      <c r="F5791" s="5"/>
      <c r="G5791" s="49"/>
      <c r="H5791" s="28"/>
      <c r="I5791" s="9"/>
      <c r="J5791" s="46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ht="13">
      <c r="A5792" s="9"/>
      <c r="B5792" s="46"/>
      <c r="C5792" s="9"/>
      <c r="D5792" s="25"/>
      <c r="E5792" s="27"/>
      <c r="F5792" s="5"/>
      <c r="G5792" s="49"/>
      <c r="H5792" s="28"/>
      <c r="I5792" s="9"/>
      <c r="J5792" s="46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ht="13">
      <c r="A5793" s="9"/>
      <c r="B5793" s="46"/>
      <c r="C5793" s="9"/>
      <c r="D5793" s="25"/>
      <c r="E5793" s="27"/>
      <c r="F5793" s="5"/>
      <c r="G5793" s="49"/>
      <c r="H5793" s="28"/>
      <c r="I5793" s="9"/>
      <c r="J5793" s="46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ht="13">
      <c r="A5794" s="9"/>
      <c r="B5794" s="46"/>
      <c r="C5794" s="9"/>
      <c r="D5794" s="25"/>
      <c r="E5794" s="27"/>
      <c r="F5794" s="5"/>
      <c r="G5794" s="49"/>
      <c r="H5794" s="28"/>
      <c r="I5794" s="9"/>
      <c r="J5794" s="46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ht="13">
      <c r="A5795" s="9"/>
      <c r="B5795" s="46"/>
      <c r="C5795" s="9"/>
      <c r="D5795" s="25"/>
      <c r="E5795" s="27"/>
      <c r="F5795" s="5"/>
      <c r="G5795" s="49"/>
      <c r="H5795" s="28"/>
      <c r="I5795" s="9"/>
      <c r="J5795" s="46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ht="13">
      <c r="A5796" s="9"/>
      <c r="B5796" s="46"/>
      <c r="C5796" s="9"/>
      <c r="D5796" s="25"/>
      <c r="E5796" s="27"/>
      <c r="F5796" s="5"/>
      <c r="G5796" s="49"/>
      <c r="H5796" s="28"/>
      <c r="I5796" s="9"/>
      <c r="J5796" s="46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ht="13">
      <c r="A5797" s="9"/>
      <c r="B5797" s="46"/>
      <c r="C5797" s="9"/>
      <c r="D5797" s="25"/>
      <c r="E5797" s="27"/>
      <c r="F5797" s="5"/>
      <c r="G5797" s="49"/>
      <c r="H5797" s="28"/>
      <c r="I5797" s="9"/>
      <c r="J5797" s="46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ht="13">
      <c r="A5798" s="9"/>
      <c r="B5798" s="46"/>
      <c r="C5798" s="9"/>
      <c r="D5798" s="25"/>
      <c r="E5798" s="27"/>
      <c r="F5798" s="5"/>
      <c r="G5798" s="49"/>
      <c r="H5798" s="28"/>
      <c r="I5798" s="9"/>
      <c r="J5798" s="46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ht="13">
      <c r="A5799" s="9"/>
      <c r="B5799" s="46"/>
      <c r="C5799" s="9"/>
      <c r="D5799" s="25"/>
      <c r="E5799" s="27"/>
      <c r="F5799" s="5"/>
      <c r="G5799" s="49"/>
      <c r="H5799" s="28"/>
      <c r="I5799" s="9"/>
      <c r="J5799" s="46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ht="13">
      <c r="A5800" s="9"/>
      <c r="B5800" s="46"/>
      <c r="C5800" s="9"/>
      <c r="D5800" s="25"/>
      <c r="E5800" s="27"/>
      <c r="F5800" s="5"/>
      <c r="G5800" s="49"/>
      <c r="H5800" s="28"/>
      <c r="I5800" s="9"/>
      <c r="J5800" s="46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</row>
    <row r="5801" spans="1:23" ht="13">
      <c r="A5801" s="9"/>
      <c r="B5801" s="46"/>
      <c r="C5801" s="9"/>
      <c r="D5801" s="25"/>
      <c r="E5801" s="27"/>
      <c r="F5801" s="5"/>
      <c r="G5801" s="49"/>
      <c r="H5801" s="28"/>
      <c r="I5801" s="9"/>
      <c r="J5801" s="46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ht="13">
      <c r="A5802" s="9"/>
      <c r="B5802" s="46"/>
      <c r="C5802" s="9"/>
      <c r="D5802" s="25"/>
      <c r="E5802" s="27"/>
      <c r="F5802" s="5"/>
      <c r="G5802" s="49"/>
      <c r="H5802" s="28"/>
      <c r="I5802" s="9"/>
      <c r="J5802" s="46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ht="13">
      <c r="A5803" s="9"/>
      <c r="B5803" s="46"/>
      <c r="C5803" s="9"/>
      <c r="D5803" s="25"/>
      <c r="E5803" s="27"/>
      <c r="F5803" s="5"/>
      <c r="G5803" s="49"/>
      <c r="H5803" s="28"/>
      <c r="I5803" s="9"/>
      <c r="J5803" s="46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ht="13">
      <c r="A5804" s="9"/>
      <c r="B5804" s="46"/>
      <c r="C5804" s="9"/>
      <c r="D5804" s="25"/>
      <c r="E5804" s="27"/>
      <c r="F5804" s="5"/>
      <c r="G5804" s="49"/>
      <c r="H5804" s="28"/>
      <c r="I5804" s="9"/>
      <c r="J5804" s="46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ht="13">
      <c r="A5805" s="9"/>
      <c r="B5805" s="46"/>
      <c r="C5805" s="9"/>
      <c r="D5805" s="25"/>
      <c r="E5805" s="27"/>
      <c r="F5805" s="5"/>
      <c r="G5805" s="49"/>
      <c r="H5805" s="28"/>
      <c r="I5805" s="9"/>
      <c r="J5805" s="46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ht="13">
      <c r="A5806" s="9"/>
      <c r="B5806" s="46"/>
      <c r="C5806" s="9"/>
      <c r="D5806" s="25"/>
      <c r="E5806" s="27"/>
      <c r="F5806" s="5"/>
      <c r="G5806" s="49"/>
      <c r="H5806" s="28"/>
      <c r="I5806" s="9"/>
      <c r="J5806" s="46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</row>
    <row r="5807" spans="1:23" ht="13">
      <c r="A5807" s="9"/>
      <c r="B5807" s="46"/>
      <c r="C5807" s="9"/>
      <c r="D5807" s="25"/>
      <c r="E5807" s="27"/>
      <c r="F5807" s="5"/>
      <c r="G5807" s="49"/>
      <c r="H5807" s="28"/>
      <c r="I5807" s="9"/>
      <c r="J5807" s="46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</row>
    <row r="5808" spans="1:23" ht="13">
      <c r="A5808" s="9"/>
      <c r="B5808" s="46"/>
      <c r="C5808" s="9"/>
      <c r="D5808" s="25"/>
      <c r="E5808" s="27"/>
      <c r="F5808" s="5"/>
      <c r="G5808" s="49"/>
      <c r="H5808" s="28"/>
      <c r="I5808" s="9"/>
      <c r="J5808" s="46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ht="13">
      <c r="A5809" s="9"/>
      <c r="B5809" s="46"/>
      <c r="C5809" s="9"/>
      <c r="D5809" s="25"/>
      <c r="E5809" s="27"/>
      <c r="F5809" s="5"/>
      <c r="G5809" s="49"/>
      <c r="H5809" s="28"/>
      <c r="I5809" s="9"/>
      <c r="J5809" s="46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ht="13">
      <c r="A5810" s="9"/>
      <c r="B5810" s="46"/>
      <c r="C5810" s="9"/>
      <c r="D5810" s="25"/>
      <c r="E5810" s="27"/>
      <c r="F5810" s="5"/>
      <c r="G5810" s="49"/>
      <c r="H5810" s="28"/>
      <c r="I5810" s="9"/>
      <c r="J5810" s="46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ht="13">
      <c r="A5811" s="9"/>
      <c r="B5811" s="46"/>
      <c r="C5811" s="9"/>
      <c r="D5811" s="25"/>
      <c r="E5811" s="27"/>
      <c r="F5811" s="5"/>
      <c r="G5811" s="49"/>
      <c r="H5811" s="28"/>
      <c r="I5811" s="9"/>
      <c r="J5811" s="46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ht="13">
      <c r="A5812" s="9"/>
      <c r="B5812" s="46"/>
      <c r="C5812" s="9"/>
      <c r="D5812" s="25"/>
      <c r="E5812" s="27"/>
      <c r="F5812" s="5"/>
      <c r="G5812" s="49"/>
      <c r="H5812" s="28"/>
      <c r="I5812" s="9"/>
      <c r="J5812" s="46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ht="13">
      <c r="A5813" s="9"/>
      <c r="B5813" s="46"/>
      <c r="C5813" s="9"/>
      <c r="D5813" s="25"/>
      <c r="E5813" s="27"/>
      <c r="F5813" s="5"/>
      <c r="G5813" s="49"/>
      <c r="H5813" s="28"/>
      <c r="I5813" s="9"/>
      <c r="J5813" s="46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ht="13">
      <c r="A5814" s="9"/>
      <c r="B5814" s="46"/>
      <c r="C5814" s="9"/>
      <c r="D5814" s="25"/>
      <c r="E5814" s="27"/>
      <c r="F5814" s="5"/>
      <c r="G5814" s="49"/>
      <c r="H5814" s="28"/>
      <c r="I5814" s="9"/>
      <c r="J5814" s="46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ht="13">
      <c r="A5815" s="9"/>
      <c r="B5815" s="46"/>
      <c r="C5815" s="9"/>
      <c r="D5815" s="25"/>
      <c r="E5815" s="27"/>
      <c r="F5815" s="5"/>
      <c r="G5815" s="49"/>
      <c r="H5815" s="28"/>
      <c r="I5815" s="9"/>
      <c r="J5815" s="46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</row>
    <row r="5816" spans="1:23" ht="13">
      <c r="A5816" s="9"/>
      <c r="B5816" s="46"/>
      <c r="C5816" s="9"/>
      <c r="D5816" s="25"/>
      <c r="E5816" s="27"/>
      <c r="F5816" s="5"/>
      <c r="G5816" s="49"/>
      <c r="H5816" s="28"/>
      <c r="I5816" s="9"/>
      <c r="J5816" s="46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</row>
    <row r="5817" spans="1:23" ht="13">
      <c r="A5817" s="9"/>
      <c r="B5817" s="46"/>
      <c r="C5817" s="9"/>
      <c r="D5817" s="25"/>
      <c r="E5817" s="27"/>
      <c r="F5817" s="5"/>
      <c r="G5817" s="49"/>
      <c r="H5817" s="28"/>
      <c r="I5817" s="9"/>
      <c r="J5817" s="46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ht="13">
      <c r="A5818" s="9"/>
      <c r="B5818" s="46"/>
      <c r="C5818" s="9"/>
      <c r="D5818" s="25"/>
      <c r="E5818" s="27"/>
      <c r="F5818" s="5"/>
      <c r="G5818" s="49"/>
      <c r="H5818" s="28"/>
      <c r="I5818" s="9"/>
      <c r="J5818" s="46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ht="13">
      <c r="A5819" s="9"/>
      <c r="B5819" s="46"/>
      <c r="C5819" s="9"/>
      <c r="D5819" s="25"/>
      <c r="E5819" s="27"/>
      <c r="F5819" s="5"/>
      <c r="G5819" s="49"/>
      <c r="H5819" s="28"/>
      <c r="I5819" s="9"/>
      <c r="J5819" s="46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ht="13">
      <c r="A5820" s="9"/>
      <c r="B5820" s="46"/>
      <c r="C5820" s="9"/>
      <c r="D5820" s="25"/>
      <c r="E5820" s="27"/>
      <c r="F5820" s="5"/>
      <c r="G5820" s="49"/>
      <c r="H5820" s="28"/>
      <c r="I5820" s="9"/>
      <c r="J5820" s="46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</row>
    <row r="5821" spans="1:23" ht="13">
      <c r="A5821" s="9"/>
      <c r="B5821" s="46"/>
      <c r="C5821" s="9"/>
      <c r="D5821" s="25"/>
      <c r="E5821" s="27"/>
      <c r="F5821" s="5"/>
      <c r="G5821" s="49"/>
      <c r="H5821" s="28"/>
      <c r="I5821" s="9"/>
      <c r="J5821" s="46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</row>
    <row r="5822" spans="1:23" ht="13">
      <c r="A5822" s="9"/>
      <c r="B5822" s="46"/>
      <c r="C5822" s="9"/>
      <c r="D5822" s="25"/>
      <c r="E5822" s="27"/>
      <c r="F5822" s="5"/>
      <c r="G5822" s="49"/>
      <c r="H5822" s="28"/>
      <c r="I5822" s="9"/>
      <c r="J5822" s="46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ht="13">
      <c r="A5823" s="9"/>
      <c r="B5823" s="46"/>
      <c r="C5823" s="9"/>
      <c r="D5823" s="25"/>
      <c r="E5823" s="27"/>
      <c r="F5823" s="5"/>
      <c r="G5823" s="49"/>
      <c r="H5823" s="28"/>
      <c r="I5823" s="9"/>
      <c r="J5823" s="46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</row>
    <row r="5824" spans="1:23" ht="13">
      <c r="A5824" s="9"/>
      <c r="B5824" s="46"/>
      <c r="C5824" s="9"/>
      <c r="D5824" s="25"/>
      <c r="E5824" s="27"/>
      <c r="F5824" s="5"/>
      <c r="G5824" s="49"/>
      <c r="H5824" s="28"/>
      <c r="I5824" s="9"/>
      <c r="J5824" s="46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</row>
    <row r="5825" spans="1:23" ht="13">
      <c r="A5825" s="9"/>
      <c r="B5825" s="46"/>
      <c r="C5825" s="9"/>
      <c r="D5825" s="25"/>
      <c r="E5825" s="27"/>
      <c r="F5825" s="5"/>
      <c r="G5825" s="49"/>
      <c r="H5825" s="28"/>
      <c r="I5825" s="9"/>
      <c r="J5825" s="46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ht="13">
      <c r="A5826" s="9"/>
      <c r="B5826" s="46"/>
      <c r="C5826" s="9"/>
      <c r="D5826" s="25"/>
      <c r="E5826" s="27"/>
      <c r="F5826" s="5"/>
      <c r="G5826" s="49"/>
      <c r="H5826" s="28"/>
      <c r="I5826" s="9"/>
      <c r="J5826" s="46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ht="13">
      <c r="A5827" s="9"/>
      <c r="B5827" s="46"/>
      <c r="C5827" s="9"/>
      <c r="D5827" s="25"/>
      <c r="E5827" s="27"/>
      <c r="F5827" s="5"/>
      <c r="G5827" s="49"/>
      <c r="H5827" s="28"/>
      <c r="I5827" s="9"/>
      <c r="J5827" s="46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ht="13">
      <c r="A5828" s="9"/>
      <c r="B5828" s="46"/>
      <c r="C5828" s="9"/>
      <c r="D5828" s="25"/>
      <c r="E5828" s="27"/>
      <c r="F5828" s="5"/>
      <c r="G5828" s="49"/>
      <c r="H5828" s="28"/>
      <c r="I5828" s="9"/>
      <c r="J5828" s="46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ht="13">
      <c r="A5829" s="9"/>
      <c r="B5829" s="46"/>
      <c r="C5829" s="9"/>
      <c r="D5829" s="25"/>
      <c r="E5829" s="27"/>
      <c r="F5829" s="5"/>
      <c r="G5829" s="49"/>
      <c r="H5829" s="28"/>
      <c r="I5829" s="9"/>
      <c r="J5829" s="46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ht="13">
      <c r="A5830" s="9"/>
      <c r="B5830" s="46"/>
      <c r="C5830" s="9"/>
      <c r="D5830" s="25"/>
      <c r="E5830" s="27"/>
      <c r="F5830" s="5"/>
      <c r="G5830" s="49"/>
      <c r="H5830" s="28"/>
      <c r="I5830" s="9"/>
      <c r="J5830" s="46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ht="13">
      <c r="A5831" s="9"/>
      <c r="B5831" s="46"/>
      <c r="C5831" s="9"/>
      <c r="D5831" s="25"/>
      <c r="E5831" s="27"/>
      <c r="F5831" s="5"/>
      <c r="G5831" s="49"/>
      <c r="H5831" s="28"/>
      <c r="I5831" s="9"/>
      <c r="J5831" s="46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ht="13">
      <c r="A5832" s="9"/>
      <c r="B5832" s="46"/>
      <c r="C5832" s="9"/>
      <c r="D5832" s="25"/>
      <c r="E5832" s="27"/>
      <c r="F5832" s="5"/>
      <c r="G5832" s="49"/>
      <c r="H5832" s="28"/>
      <c r="I5832" s="9"/>
      <c r="J5832" s="46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ht="13">
      <c r="A5833" s="9"/>
      <c r="B5833" s="46"/>
      <c r="C5833" s="9"/>
      <c r="D5833" s="25"/>
      <c r="E5833" s="27"/>
      <c r="F5833" s="5"/>
      <c r="G5833" s="49"/>
      <c r="H5833" s="28"/>
      <c r="I5833" s="9"/>
      <c r="J5833" s="46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ht="13">
      <c r="A5834" s="9"/>
      <c r="B5834" s="46"/>
      <c r="C5834" s="9"/>
      <c r="D5834" s="25"/>
      <c r="E5834" s="27"/>
      <c r="F5834" s="5"/>
      <c r="G5834" s="49"/>
      <c r="H5834" s="28"/>
      <c r="I5834" s="9"/>
      <c r="J5834" s="46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ht="13">
      <c r="A5835" s="9"/>
      <c r="B5835" s="46"/>
      <c r="C5835" s="9"/>
      <c r="D5835" s="25"/>
      <c r="E5835" s="27"/>
      <c r="F5835" s="5"/>
      <c r="G5835" s="49"/>
      <c r="H5835" s="28"/>
      <c r="I5835" s="9"/>
      <c r="J5835" s="46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ht="13">
      <c r="A5836" s="9"/>
      <c r="B5836" s="46"/>
      <c r="C5836" s="9"/>
      <c r="D5836" s="25"/>
      <c r="E5836" s="27"/>
      <c r="F5836" s="5"/>
      <c r="G5836" s="49"/>
      <c r="H5836" s="28"/>
      <c r="I5836" s="9"/>
      <c r="J5836" s="46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ht="13">
      <c r="A5837" s="9"/>
      <c r="B5837" s="46"/>
      <c r="C5837" s="9"/>
      <c r="D5837" s="25"/>
      <c r="E5837" s="27"/>
      <c r="F5837" s="5"/>
      <c r="G5837" s="49"/>
      <c r="H5837" s="28"/>
      <c r="I5837" s="9"/>
      <c r="J5837" s="46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</row>
    <row r="5838" spans="1:23" ht="13">
      <c r="A5838" s="9"/>
      <c r="B5838" s="46"/>
      <c r="C5838" s="9"/>
      <c r="D5838" s="25"/>
      <c r="E5838" s="27"/>
      <c r="F5838" s="5"/>
      <c r="G5838" s="49"/>
      <c r="H5838" s="28"/>
      <c r="I5838" s="9"/>
      <c r="J5838" s="46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ht="13">
      <c r="A5839" s="9"/>
      <c r="B5839" s="46"/>
      <c r="C5839" s="9"/>
      <c r="D5839" s="25"/>
      <c r="E5839" s="27"/>
      <c r="F5839" s="5"/>
      <c r="G5839" s="49"/>
      <c r="H5839" s="28"/>
      <c r="I5839" s="9"/>
      <c r="J5839" s="46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</row>
    <row r="5840" spans="1:23" ht="13">
      <c r="A5840" s="9"/>
      <c r="B5840" s="46"/>
      <c r="C5840" s="9"/>
      <c r="D5840" s="25"/>
      <c r="E5840" s="27"/>
      <c r="F5840" s="5"/>
      <c r="G5840" s="49"/>
      <c r="H5840" s="28"/>
      <c r="I5840" s="9"/>
      <c r="J5840" s="46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</row>
    <row r="5841" spans="1:23" ht="13">
      <c r="A5841" s="9"/>
      <c r="B5841" s="46"/>
      <c r="C5841" s="9"/>
      <c r="D5841" s="25"/>
      <c r="E5841" s="27"/>
      <c r="F5841" s="5"/>
      <c r="G5841" s="49"/>
      <c r="H5841" s="28"/>
      <c r="I5841" s="9"/>
      <c r="J5841" s="46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ht="13">
      <c r="A5842" s="9"/>
      <c r="B5842" s="46"/>
      <c r="C5842" s="9"/>
      <c r="D5842" s="25"/>
      <c r="E5842" s="27"/>
      <c r="F5842" s="5"/>
      <c r="G5842" s="49"/>
      <c r="H5842" s="28"/>
      <c r="I5842" s="9"/>
      <c r="J5842" s="46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ht="13">
      <c r="A5843" s="9"/>
      <c r="B5843" s="46"/>
      <c r="C5843" s="9"/>
      <c r="D5843" s="25"/>
      <c r="E5843" s="27"/>
      <c r="F5843" s="5"/>
      <c r="G5843" s="49"/>
      <c r="H5843" s="28"/>
      <c r="I5843" s="9"/>
      <c r="J5843" s="46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ht="13">
      <c r="A5844" s="9"/>
      <c r="B5844" s="46"/>
      <c r="C5844" s="9"/>
      <c r="D5844" s="25"/>
      <c r="E5844" s="27"/>
      <c r="F5844" s="5"/>
      <c r="G5844" s="49"/>
      <c r="H5844" s="28"/>
      <c r="I5844" s="9"/>
      <c r="J5844" s="46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ht="13">
      <c r="A5845" s="9"/>
      <c r="B5845" s="46"/>
      <c r="C5845" s="9"/>
      <c r="D5845" s="25"/>
      <c r="E5845" s="27"/>
      <c r="F5845" s="5"/>
      <c r="G5845" s="49"/>
      <c r="H5845" s="28"/>
      <c r="I5845" s="9"/>
      <c r="J5845" s="46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</row>
    <row r="5846" spans="1:23" ht="13">
      <c r="A5846" s="9"/>
      <c r="B5846" s="46"/>
      <c r="C5846" s="9"/>
      <c r="D5846" s="25"/>
      <c r="E5846" s="27"/>
      <c r="F5846" s="5"/>
      <c r="G5846" s="49"/>
      <c r="H5846" s="28"/>
      <c r="I5846" s="9"/>
      <c r="J5846" s="46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</row>
    <row r="5847" spans="1:23" ht="13">
      <c r="A5847" s="9"/>
      <c r="B5847" s="46"/>
      <c r="C5847" s="9"/>
      <c r="D5847" s="25"/>
      <c r="E5847" s="27"/>
      <c r="F5847" s="5"/>
      <c r="G5847" s="49"/>
      <c r="H5847" s="28"/>
      <c r="I5847" s="9"/>
      <c r="J5847" s="46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ht="13">
      <c r="A5848" s="9"/>
      <c r="B5848" s="46"/>
      <c r="C5848" s="9"/>
      <c r="D5848" s="25"/>
      <c r="E5848" s="27"/>
      <c r="F5848" s="5"/>
      <c r="G5848" s="49"/>
      <c r="H5848" s="28"/>
      <c r="I5848" s="9"/>
      <c r="J5848" s="46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ht="13">
      <c r="A5849" s="9"/>
      <c r="B5849" s="46"/>
      <c r="C5849" s="9"/>
      <c r="D5849" s="25"/>
      <c r="E5849" s="27"/>
      <c r="F5849" s="5"/>
      <c r="G5849" s="49"/>
      <c r="H5849" s="28"/>
      <c r="I5849" s="9"/>
      <c r="J5849" s="46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ht="13">
      <c r="A5850" s="9"/>
      <c r="B5850" s="46"/>
      <c r="C5850" s="9"/>
      <c r="D5850" s="25"/>
      <c r="E5850" s="27"/>
      <c r="F5850" s="5"/>
      <c r="G5850" s="49"/>
      <c r="H5850" s="28"/>
      <c r="I5850" s="9"/>
      <c r="J5850" s="46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</row>
    <row r="5851" spans="1:23" ht="13">
      <c r="A5851" s="9"/>
      <c r="B5851" s="46"/>
      <c r="C5851" s="9"/>
      <c r="D5851" s="25"/>
      <c r="E5851" s="27"/>
      <c r="F5851" s="5"/>
      <c r="G5851" s="49"/>
      <c r="H5851" s="28"/>
      <c r="I5851" s="9"/>
      <c r="J5851" s="46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ht="13">
      <c r="A5852" s="9"/>
      <c r="B5852" s="46"/>
      <c r="C5852" s="9"/>
      <c r="D5852" s="25"/>
      <c r="E5852" s="27"/>
      <c r="F5852" s="5"/>
      <c r="G5852" s="49"/>
      <c r="H5852" s="28"/>
      <c r="I5852" s="9"/>
      <c r="J5852" s="46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ht="13">
      <c r="A5853" s="9"/>
      <c r="B5853" s="46"/>
      <c r="C5853" s="9"/>
      <c r="D5853" s="25"/>
      <c r="E5853" s="27"/>
      <c r="F5853" s="5"/>
      <c r="G5853" s="49"/>
      <c r="H5853" s="28"/>
      <c r="I5853" s="9"/>
      <c r="J5853" s="46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</row>
    <row r="5854" spans="1:23" ht="13">
      <c r="A5854" s="9"/>
      <c r="B5854" s="46"/>
      <c r="C5854" s="9"/>
      <c r="D5854" s="25"/>
      <c r="E5854" s="27"/>
      <c r="F5854" s="5"/>
      <c r="G5854" s="49"/>
      <c r="H5854" s="28"/>
      <c r="I5854" s="9"/>
      <c r="J5854" s="46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</row>
    <row r="5855" spans="1:23" ht="13">
      <c r="A5855" s="9"/>
      <c r="B5855" s="46"/>
      <c r="C5855" s="9"/>
      <c r="D5855" s="25"/>
      <c r="E5855" s="27"/>
      <c r="F5855" s="5"/>
      <c r="G5855" s="49"/>
      <c r="H5855" s="28"/>
      <c r="I5855" s="9"/>
      <c r="J5855" s="46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</row>
    <row r="5856" spans="1:23" ht="13">
      <c r="A5856" s="9"/>
      <c r="B5856" s="46"/>
      <c r="C5856" s="9"/>
      <c r="D5856" s="25"/>
      <c r="E5856" s="27"/>
      <c r="F5856" s="5"/>
      <c r="G5856" s="49"/>
      <c r="H5856" s="28"/>
      <c r="I5856" s="9"/>
      <c r="J5856" s="46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</row>
    <row r="5857" spans="1:23" ht="13">
      <c r="A5857" s="9"/>
      <c r="B5857" s="46"/>
      <c r="C5857" s="9"/>
      <c r="D5857" s="25"/>
      <c r="E5857" s="27"/>
      <c r="F5857" s="5"/>
      <c r="G5857" s="49"/>
      <c r="H5857" s="28"/>
      <c r="I5857" s="9"/>
      <c r="J5857" s="46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ht="13">
      <c r="A5858" s="9"/>
      <c r="B5858" s="46"/>
      <c r="C5858" s="9"/>
      <c r="D5858" s="25"/>
      <c r="E5858" s="27"/>
      <c r="F5858" s="5"/>
      <c r="G5858" s="49"/>
      <c r="H5858" s="28"/>
      <c r="I5858" s="9"/>
      <c r="J5858" s="46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</row>
    <row r="5859" spans="1:23" ht="13">
      <c r="A5859" s="9"/>
      <c r="B5859" s="46"/>
      <c r="C5859" s="9"/>
      <c r="D5859" s="25"/>
      <c r="E5859" s="27"/>
      <c r="F5859" s="5"/>
      <c r="G5859" s="49"/>
      <c r="H5859" s="28"/>
      <c r="I5859" s="9"/>
      <c r="J5859" s="46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</row>
    <row r="5860" spans="1:23" ht="13">
      <c r="A5860" s="9"/>
      <c r="B5860" s="46"/>
      <c r="C5860" s="9"/>
      <c r="D5860" s="25"/>
      <c r="E5860" s="27"/>
      <c r="F5860" s="5"/>
      <c r="G5860" s="49"/>
      <c r="H5860" s="28"/>
      <c r="I5860" s="9"/>
      <c r="J5860" s="46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</row>
    <row r="5861" spans="1:23" ht="13">
      <c r="A5861" s="9"/>
      <c r="B5861" s="46"/>
      <c r="C5861" s="9"/>
      <c r="D5861" s="25"/>
      <c r="E5861" s="27"/>
      <c r="F5861" s="5"/>
      <c r="G5861" s="49"/>
      <c r="H5861" s="28"/>
      <c r="I5861" s="9"/>
      <c r="J5861" s="46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</row>
    <row r="5862" spans="1:23" ht="13">
      <c r="A5862" s="9"/>
      <c r="B5862" s="46"/>
      <c r="C5862" s="9"/>
      <c r="D5862" s="25"/>
      <c r="E5862" s="27"/>
      <c r="F5862" s="5"/>
      <c r="G5862" s="49"/>
      <c r="H5862" s="28"/>
      <c r="I5862" s="9"/>
      <c r="J5862" s="46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</row>
    <row r="5863" spans="1:23" ht="13">
      <c r="A5863" s="9"/>
      <c r="B5863" s="46"/>
      <c r="C5863" s="9"/>
      <c r="D5863" s="25"/>
      <c r="E5863" s="27"/>
      <c r="F5863" s="5"/>
      <c r="G5863" s="49"/>
      <c r="H5863" s="28"/>
      <c r="I5863" s="9"/>
      <c r="J5863" s="46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</row>
    <row r="5864" spans="1:23" ht="13">
      <c r="A5864" s="9"/>
      <c r="B5864" s="46"/>
      <c r="C5864" s="9"/>
      <c r="D5864" s="25"/>
      <c r="E5864" s="27"/>
      <c r="F5864" s="5"/>
      <c r="G5864" s="49"/>
      <c r="H5864" s="28"/>
      <c r="I5864" s="9"/>
      <c r="J5864" s="46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ht="13">
      <c r="A5865" s="9"/>
      <c r="B5865" s="46"/>
      <c r="C5865" s="9"/>
      <c r="D5865" s="25"/>
      <c r="E5865" s="27"/>
      <c r="F5865" s="5"/>
      <c r="G5865" s="49"/>
      <c r="H5865" s="28"/>
      <c r="I5865" s="9"/>
      <c r="J5865" s="46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ht="13">
      <c r="A5866" s="9"/>
      <c r="B5866" s="46"/>
      <c r="C5866" s="9"/>
      <c r="D5866" s="25"/>
      <c r="E5866" s="27"/>
      <c r="F5866" s="5"/>
      <c r="G5866" s="49"/>
      <c r="H5866" s="28"/>
      <c r="I5866" s="9"/>
      <c r="J5866" s="46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</row>
    <row r="5867" spans="1:23" ht="13">
      <c r="A5867" s="9"/>
      <c r="B5867" s="46"/>
      <c r="C5867" s="9"/>
      <c r="D5867" s="25"/>
      <c r="E5867" s="27"/>
      <c r="F5867" s="5"/>
      <c r="G5867" s="49"/>
      <c r="H5867" s="28"/>
      <c r="I5867" s="9"/>
      <c r="J5867" s="46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ht="13">
      <c r="A5868" s="9"/>
      <c r="B5868" s="46"/>
      <c r="C5868" s="9"/>
      <c r="D5868" s="25"/>
      <c r="E5868" s="27"/>
      <c r="F5868" s="5"/>
      <c r="G5868" s="49"/>
      <c r="H5868" s="28"/>
      <c r="I5868" s="9"/>
      <c r="J5868" s="46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ht="13">
      <c r="A5869" s="9"/>
      <c r="B5869" s="46"/>
      <c r="C5869" s="9"/>
      <c r="D5869" s="25"/>
      <c r="E5869" s="27"/>
      <c r="F5869" s="5"/>
      <c r="G5869" s="49"/>
      <c r="H5869" s="28"/>
      <c r="I5869" s="9"/>
      <c r="J5869" s="46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</row>
    <row r="5870" spans="1:23" ht="13">
      <c r="A5870" s="9"/>
      <c r="B5870" s="46"/>
      <c r="C5870" s="9"/>
      <c r="D5870" s="25"/>
      <c r="E5870" s="27"/>
      <c r="F5870" s="5"/>
      <c r="G5870" s="49"/>
      <c r="H5870" s="28"/>
      <c r="I5870" s="9"/>
      <c r="J5870" s="46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ht="13">
      <c r="A5871" s="9"/>
      <c r="B5871" s="46"/>
      <c r="C5871" s="9"/>
      <c r="D5871" s="25"/>
      <c r="E5871" s="27"/>
      <c r="F5871" s="5"/>
      <c r="G5871" s="49"/>
      <c r="H5871" s="28"/>
      <c r="I5871" s="9"/>
      <c r="J5871" s="46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</row>
    <row r="5872" spans="1:23" ht="13">
      <c r="A5872" s="9"/>
      <c r="B5872" s="46"/>
      <c r="C5872" s="9"/>
      <c r="D5872" s="25"/>
      <c r="E5872" s="27"/>
      <c r="F5872" s="5"/>
      <c r="G5872" s="49"/>
      <c r="H5872" s="28"/>
      <c r="I5872" s="9"/>
      <c r="J5872" s="46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ht="13">
      <c r="A5873" s="9"/>
      <c r="B5873" s="46"/>
      <c r="C5873" s="9"/>
      <c r="D5873" s="25"/>
      <c r="E5873" s="27"/>
      <c r="F5873" s="5"/>
      <c r="G5873" s="49"/>
      <c r="H5873" s="28"/>
      <c r="I5873" s="9"/>
      <c r="J5873" s="46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</row>
    <row r="5874" spans="1:23" ht="13">
      <c r="A5874" s="9"/>
      <c r="B5874" s="46"/>
      <c r="C5874" s="9"/>
      <c r="D5874" s="25"/>
      <c r="E5874" s="27"/>
      <c r="F5874" s="5"/>
      <c r="G5874" s="49"/>
      <c r="H5874" s="28"/>
      <c r="I5874" s="9"/>
      <c r="J5874" s="46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ht="13">
      <c r="A5875" s="9"/>
      <c r="B5875" s="46"/>
      <c r="C5875" s="9"/>
      <c r="D5875" s="25"/>
      <c r="E5875" s="27"/>
      <c r="F5875" s="5"/>
      <c r="G5875" s="49"/>
      <c r="H5875" s="28"/>
      <c r="I5875" s="9"/>
      <c r="J5875" s="46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</row>
    <row r="5876" spans="1:23" ht="13">
      <c r="A5876" s="9"/>
      <c r="B5876" s="46"/>
      <c r="C5876" s="9"/>
      <c r="D5876" s="25"/>
      <c r="E5876" s="27"/>
      <c r="F5876" s="5"/>
      <c r="G5876" s="49"/>
      <c r="H5876" s="28"/>
      <c r="I5876" s="9"/>
      <c r="J5876" s="46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ht="13">
      <c r="A5877" s="9"/>
      <c r="B5877" s="46"/>
      <c r="C5877" s="9"/>
      <c r="D5877" s="25"/>
      <c r="E5877" s="27"/>
      <c r="F5877" s="5"/>
      <c r="G5877" s="49"/>
      <c r="H5877" s="28"/>
      <c r="I5877" s="9"/>
      <c r="J5877" s="46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</row>
    <row r="5878" spans="1:23" ht="13">
      <c r="A5878" s="9"/>
      <c r="B5878" s="46"/>
      <c r="C5878" s="9"/>
      <c r="D5878" s="25"/>
      <c r="E5878" s="27"/>
      <c r="F5878" s="5"/>
      <c r="G5878" s="49"/>
      <c r="H5878" s="28"/>
      <c r="I5878" s="9"/>
      <c r="J5878" s="46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ht="13">
      <c r="A5879" s="9"/>
      <c r="B5879" s="46"/>
      <c r="C5879" s="9"/>
      <c r="D5879" s="25"/>
      <c r="E5879" s="27"/>
      <c r="F5879" s="5"/>
      <c r="G5879" s="49"/>
      <c r="H5879" s="28"/>
      <c r="I5879" s="9"/>
      <c r="J5879" s="46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</row>
    <row r="5880" spans="1:23" ht="13">
      <c r="A5880" s="9"/>
      <c r="B5880" s="46"/>
      <c r="C5880" s="9"/>
      <c r="D5880" s="25"/>
      <c r="E5880" s="27"/>
      <c r="F5880" s="5"/>
      <c r="G5880" s="49"/>
      <c r="H5880" s="28"/>
      <c r="I5880" s="9"/>
      <c r="J5880" s="46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ht="13">
      <c r="A5881" s="9"/>
      <c r="B5881" s="46"/>
      <c r="C5881" s="9"/>
      <c r="D5881" s="25"/>
      <c r="E5881" s="27"/>
      <c r="F5881" s="5"/>
      <c r="G5881" s="49"/>
      <c r="H5881" s="28"/>
      <c r="I5881" s="9"/>
      <c r="J5881" s="46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</row>
    <row r="5882" spans="1:23" ht="13">
      <c r="A5882" s="9"/>
      <c r="B5882" s="46"/>
      <c r="C5882" s="9"/>
      <c r="D5882" s="25"/>
      <c r="E5882" s="27"/>
      <c r="F5882" s="5"/>
      <c r="G5882" s="49"/>
      <c r="H5882" s="28"/>
      <c r="I5882" s="9"/>
      <c r="J5882" s="46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ht="13">
      <c r="A5883" s="9"/>
      <c r="B5883" s="46"/>
      <c r="C5883" s="9"/>
      <c r="D5883" s="25"/>
      <c r="E5883" s="27"/>
      <c r="F5883" s="5"/>
      <c r="G5883" s="49"/>
      <c r="H5883" s="28"/>
      <c r="I5883" s="9"/>
      <c r="J5883" s="46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</row>
    <row r="5884" spans="1:23" ht="13">
      <c r="A5884" s="9"/>
      <c r="B5884" s="46"/>
      <c r="C5884" s="9"/>
      <c r="D5884" s="25"/>
      <c r="E5884" s="27"/>
      <c r="F5884" s="5"/>
      <c r="G5884" s="49"/>
      <c r="H5884" s="28"/>
      <c r="I5884" s="9"/>
      <c r="J5884" s="46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ht="13">
      <c r="A5885" s="9"/>
      <c r="B5885" s="46"/>
      <c r="C5885" s="9"/>
      <c r="D5885" s="25"/>
      <c r="E5885" s="27"/>
      <c r="F5885" s="5"/>
      <c r="G5885" s="49"/>
      <c r="H5885" s="28"/>
      <c r="I5885" s="9"/>
      <c r="J5885" s="46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ht="13">
      <c r="A5886" s="9"/>
      <c r="B5886" s="46"/>
      <c r="C5886" s="9"/>
      <c r="D5886" s="25"/>
      <c r="E5886" s="27"/>
      <c r="F5886" s="5"/>
      <c r="G5886" s="49"/>
      <c r="H5886" s="28"/>
      <c r="I5886" s="9"/>
      <c r="J5886" s="46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ht="13">
      <c r="A5887" s="9"/>
      <c r="B5887" s="46"/>
      <c r="C5887" s="9"/>
      <c r="D5887" s="25"/>
      <c r="E5887" s="27"/>
      <c r="F5887" s="5"/>
      <c r="G5887" s="49"/>
      <c r="H5887" s="28"/>
      <c r="I5887" s="9"/>
      <c r="J5887" s="46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ht="13">
      <c r="A5888" s="9"/>
      <c r="B5888" s="46"/>
      <c r="C5888" s="9"/>
      <c r="D5888" s="25"/>
      <c r="E5888" s="27"/>
      <c r="F5888" s="5"/>
      <c r="G5888" s="49"/>
      <c r="H5888" s="28"/>
      <c r="I5888" s="9"/>
      <c r="J5888" s="46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ht="13">
      <c r="A5889" s="9"/>
      <c r="B5889" s="46"/>
      <c r="C5889" s="9"/>
      <c r="D5889" s="25"/>
      <c r="E5889" s="27"/>
      <c r="F5889" s="5"/>
      <c r="G5889" s="49"/>
      <c r="H5889" s="28"/>
      <c r="I5889" s="9"/>
      <c r="J5889" s="46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ht="13">
      <c r="A5890" s="9"/>
      <c r="B5890" s="46"/>
      <c r="C5890" s="9"/>
      <c r="D5890" s="25"/>
      <c r="E5890" s="27"/>
      <c r="F5890" s="5"/>
      <c r="G5890" s="49"/>
      <c r="H5890" s="28"/>
      <c r="I5890" s="9"/>
      <c r="J5890" s="46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</row>
    <row r="5891" spans="1:23" ht="13">
      <c r="A5891" s="9"/>
      <c r="B5891" s="46"/>
      <c r="C5891" s="9"/>
      <c r="D5891" s="25"/>
      <c r="E5891" s="27"/>
      <c r="F5891" s="5"/>
      <c r="G5891" s="49"/>
      <c r="H5891" s="28"/>
      <c r="I5891" s="9"/>
      <c r="J5891" s="46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ht="13">
      <c r="A5892" s="9"/>
      <c r="B5892" s="46"/>
      <c r="C5892" s="9"/>
      <c r="D5892" s="25"/>
      <c r="E5892" s="27"/>
      <c r="F5892" s="5"/>
      <c r="G5892" s="49"/>
      <c r="H5892" s="28"/>
      <c r="I5892" s="9"/>
      <c r="J5892" s="46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</row>
    <row r="5893" spans="1:23" ht="13">
      <c r="A5893" s="9"/>
      <c r="B5893" s="46"/>
      <c r="C5893" s="9"/>
      <c r="D5893" s="25"/>
      <c r="E5893" s="27"/>
      <c r="F5893" s="5"/>
      <c r="G5893" s="49"/>
      <c r="H5893" s="28"/>
      <c r="I5893" s="9"/>
      <c r="J5893" s="46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ht="13">
      <c r="A5894" s="9"/>
      <c r="B5894" s="46"/>
      <c r="C5894" s="9"/>
      <c r="D5894" s="25"/>
      <c r="E5894" s="27"/>
      <c r="F5894" s="5"/>
      <c r="G5894" s="49"/>
      <c r="H5894" s="28"/>
      <c r="I5894" s="9"/>
      <c r="J5894" s="46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</row>
    <row r="5895" spans="1:23" ht="13">
      <c r="A5895" s="9"/>
      <c r="B5895" s="46"/>
      <c r="C5895" s="9"/>
      <c r="D5895" s="25"/>
      <c r="E5895" s="27"/>
      <c r="F5895" s="5"/>
      <c r="G5895" s="49"/>
      <c r="H5895" s="28"/>
      <c r="I5895" s="9"/>
      <c r="J5895" s="46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</row>
    <row r="5896" spans="1:23" ht="13">
      <c r="A5896" s="9"/>
      <c r="B5896" s="46"/>
      <c r="C5896" s="9"/>
      <c r="D5896" s="25"/>
      <c r="E5896" s="27"/>
      <c r="F5896" s="5"/>
      <c r="G5896" s="49"/>
      <c r="H5896" s="28"/>
      <c r="I5896" s="9"/>
      <c r="J5896" s="46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</row>
    <row r="5897" spans="1:23" ht="13">
      <c r="A5897" s="9"/>
      <c r="B5897" s="46"/>
      <c r="C5897" s="9"/>
      <c r="D5897" s="25"/>
      <c r="E5897" s="27"/>
      <c r="F5897" s="5"/>
      <c r="G5897" s="49"/>
      <c r="H5897" s="28"/>
      <c r="I5897" s="9"/>
      <c r="J5897" s="46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</row>
    <row r="5898" spans="1:23" ht="13">
      <c r="A5898" s="9"/>
      <c r="B5898" s="46"/>
      <c r="C5898" s="9"/>
      <c r="D5898" s="25"/>
      <c r="E5898" s="27"/>
      <c r="F5898" s="5"/>
      <c r="G5898" s="49"/>
      <c r="H5898" s="28"/>
      <c r="I5898" s="9"/>
      <c r="J5898" s="46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</row>
    <row r="5899" spans="1:23" ht="13">
      <c r="A5899" s="9"/>
      <c r="B5899" s="46"/>
      <c r="C5899" s="9"/>
      <c r="D5899" s="25"/>
      <c r="E5899" s="27"/>
      <c r="F5899" s="5"/>
      <c r="G5899" s="49"/>
      <c r="H5899" s="28"/>
      <c r="I5899" s="9"/>
      <c r="J5899" s="46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ht="13">
      <c r="A5900" s="9"/>
      <c r="B5900" s="46"/>
      <c r="C5900" s="9"/>
      <c r="D5900" s="25"/>
      <c r="E5900" s="27"/>
      <c r="F5900" s="5"/>
      <c r="G5900" s="49"/>
      <c r="H5900" s="28"/>
      <c r="I5900" s="9"/>
      <c r="J5900" s="46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ht="13">
      <c r="A5901" s="9"/>
      <c r="B5901" s="46"/>
      <c r="C5901" s="9"/>
      <c r="D5901" s="25"/>
      <c r="E5901" s="27"/>
      <c r="F5901" s="5"/>
      <c r="G5901" s="49"/>
      <c r="H5901" s="28"/>
      <c r="I5901" s="9"/>
      <c r="J5901" s="46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ht="13">
      <c r="A5902" s="47"/>
      <c r="B5902" s="46"/>
      <c r="C5902" s="47"/>
      <c r="D5902" s="50"/>
      <c r="E5902" s="51"/>
      <c r="F5902" s="52"/>
      <c r="G5902" s="53"/>
      <c r="H5902" s="54"/>
      <c r="I5902" s="47"/>
      <c r="J5902" s="55"/>
      <c r="K5902" s="47"/>
      <c r="L5902" s="47"/>
      <c r="M5902" s="47"/>
      <c r="N5902" s="47"/>
      <c r="O5902" s="47"/>
      <c r="P5902" s="47"/>
      <c r="Q5902" s="47"/>
      <c r="R5902" s="47"/>
      <c r="S5902" s="47"/>
      <c r="T5902" s="47"/>
      <c r="U5902" s="56"/>
      <c r="V5902" s="57"/>
      <c r="W5902" s="57"/>
    </row>
    <row r="5903" spans="1:23" ht="13">
      <c r="A5903" s="47"/>
      <c r="B5903" s="46"/>
      <c r="C5903" s="47"/>
      <c r="D5903" s="50"/>
      <c r="E5903" s="51"/>
      <c r="F5903" s="52"/>
      <c r="G5903" s="53"/>
      <c r="H5903" s="54"/>
      <c r="I5903" s="47"/>
      <c r="J5903" s="55"/>
      <c r="K5903" s="47"/>
      <c r="L5903" s="47"/>
      <c r="M5903" s="47"/>
      <c r="N5903" s="47"/>
      <c r="O5903" s="47"/>
      <c r="P5903" s="47"/>
      <c r="Q5903" s="47"/>
      <c r="R5903" s="47"/>
      <c r="S5903" s="47"/>
      <c r="T5903" s="47"/>
      <c r="U5903" s="56"/>
      <c r="V5903" s="57"/>
      <c r="W5903" s="57"/>
    </row>
    <row r="5904" spans="1:23" ht="13">
      <c r="A5904" s="47"/>
      <c r="B5904" s="46"/>
      <c r="C5904" s="47"/>
      <c r="D5904" s="50"/>
      <c r="E5904" s="51"/>
      <c r="F5904" s="52"/>
      <c r="G5904" s="53"/>
      <c r="H5904" s="54"/>
      <c r="I5904" s="47"/>
      <c r="J5904" s="55"/>
      <c r="K5904" s="47"/>
      <c r="L5904" s="47"/>
      <c r="M5904" s="47"/>
      <c r="N5904" s="47"/>
      <c r="O5904" s="47"/>
      <c r="P5904" s="47"/>
      <c r="Q5904" s="47"/>
      <c r="R5904" s="47"/>
      <c r="S5904" s="47"/>
      <c r="T5904" s="47"/>
      <c r="U5904" s="56"/>
      <c r="V5904" s="57"/>
      <c r="W5904" s="57"/>
    </row>
    <row r="5905" spans="1:23" ht="13">
      <c r="A5905" s="47"/>
      <c r="B5905" s="46"/>
      <c r="C5905" s="47"/>
      <c r="D5905" s="50"/>
      <c r="E5905" s="51"/>
      <c r="F5905" s="52"/>
      <c r="G5905" s="53"/>
      <c r="H5905" s="54"/>
      <c r="I5905" s="47"/>
      <c r="J5905" s="55"/>
      <c r="K5905" s="47"/>
      <c r="L5905" s="47"/>
      <c r="M5905" s="47"/>
      <c r="N5905" s="47"/>
      <c r="O5905" s="47"/>
      <c r="P5905" s="47"/>
      <c r="Q5905" s="47"/>
      <c r="R5905" s="47"/>
      <c r="S5905" s="47"/>
      <c r="T5905" s="47"/>
      <c r="U5905" s="56"/>
      <c r="V5905" s="57"/>
      <c r="W5905" s="57"/>
    </row>
    <row r="5906" spans="1:23" ht="13">
      <c r="A5906" s="47"/>
      <c r="B5906" s="46"/>
      <c r="C5906" s="47"/>
      <c r="D5906" s="50"/>
      <c r="E5906" s="51"/>
      <c r="F5906" s="52"/>
      <c r="G5906" s="53"/>
      <c r="H5906" s="54"/>
      <c r="I5906" s="47"/>
      <c r="J5906" s="55"/>
      <c r="K5906" s="47"/>
      <c r="L5906" s="47"/>
      <c r="M5906" s="47"/>
      <c r="N5906" s="47"/>
      <c r="O5906" s="47"/>
      <c r="P5906" s="47"/>
      <c r="Q5906" s="47"/>
      <c r="R5906" s="47"/>
      <c r="S5906" s="47"/>
      <c r="T5906" s="47"/>
      <c r="U5906" s="56"/>
      <c r="V5906" s="57"/>
      <c r="W5906" s="57"/>
    </row>
    <row r="5907" spans="1:23" ht="13">
      <c r="A5907" s="47"/>
      <c r="B5907" s="46"/>
      <c r="C5907" s="47"/>
      <c r="D5907" s="50"/>
      <c r="E5907" s="51"/>
      <c r="F5907" s="52"/>
      <c r="G5907" s="53"/>
      <c r="H5907" s="54"/>
      <c r="I5907" s="47"/>
      <c r="J5907" s="55"/>
      <c r="K5907" s="47"/>
      <c r="L5907" s="47"/>
      <c r="M5907" s="47"/>
      <c r="N5907" s="47"/>
      <c r="O5907" s="47"/>
      <c r="P5907" s="47"/>
      <c r="Q5907" s="47"/>
      <c r="R5907" s="47"/>
      <c r="S5907" s="47"/>
      <c r="T5907" s="47"/>
      <c r="U5907" s="56"/>
      <c r="V5907" s="57"/>
      <c r="W5907" s="57"/>
    </row>
    <row r="5908" spans="1:23" ht="13">
      <c r="A5908" s="47"/>
      <c r="B5908" s="46"/>
      <c r="C5908" s="47"/>
      <c r="D5908" s="50"/>
      <c r="E5908" s="51"/>
      <c r="F5908" s="52"/>
      <c r="G5908" s="53"/>
      <c r="H5908" s="54"/>
      <c r="I5908" s="47"/>
      <c r="J5908" s="55"/>
      <c r="K5908" s="47"/>
      <c r="L5908" s="47"/>
      <c r="M5908" s="47"/>
      <c r="N5908" s="47"/>
      <c r="O5908" s="47"/>
      <c r="P5908" s="47"/>
      <c r="Q5908" s="47"/>
      <c r="R5908" s="47"/>
      <c r="S5908" s="47"/>
      <c r="T5908" s="47"/>
      <c r="U5908" s="56"/>
      <c r="V5908" s="57"/>
      <c r="W5908" s="57"/>
    </row>
    <row r="5909" spans="1:23" ht="13">
      <c r="A5909" s="47"/>
      <c r="B5909" s="46"/>
      <c r="C5909" s="47"/>
      <c r="D5909" s="50"/>
      <c r="E5909" s="51"/>
      <c r="F5909" s="52"/>
      <c r="G5909" s="53"/>
      <c r="H5909" s="54"/>
      <c r="I5909" s="47"/>
      <c r="J5909" s="55"/>
      <c r="K5909" s="47"/>
      <c r="L5909" s="47"/>
      <c r="M5909" s="47"/>
      <c r="N5909" s="47"/>
      <c r="O5909" s="47"/>
      <c r="P5909" s="47"/>
      <c r="Q5909" s="47"/>
      <c r="R5909" s="47"/>
      <c r="S5909" s="47"/>
      <c r="T5909" s="47"/>
      <c r="U5909" s="56"/>
      <c r="V5909" s="57"/>
      <c r="W5909" s="57"/>
    </row>
    <row r="5910" spans="1:23" ht="13">
      <c r="A5910" s="47"/>
      <c r="B5910" s="46"/>
      <c r="C5910" s="47"/>
      <c r="D5910" s="50"/>
      <c r="E5910" s="51"/>
      <c r="F5910" s="52"/>
      <c r="G5910" s="53"/>
      <c r="H5910" s="54"/>
      <c r="I5910" s="47"/>
      <c r="J5910" s="55"/>
      <c r="K5910" s="47"/>
      <c r="L5910" s="47"/>
      <c r="M5910" s="47"/>
      <c r="N5910" s="47"/>
      <c r="O5910" s="47"/>
      <c r="P5910" s="47"/>
      <c r="Q5910" s="47"/>
      <c r="R5910" s="47"/>
      <c r="S5910" s="47"/>
      <c r="T5910" s="47"/>
      <c r="U5910" s="56"/>
      <c r="V5910" s="57"/>
      <c r="W5910" s="57"/>
    </row>
    <row r="5911" spans="1:23" ht="13">
      <c r="A5911" s="47"/>
      <c r="B5911" s="46"/>
      <c r="C5911" s="47"/>
      <c r="D5911" s="50"/>
      <c r="E5911" s="51"/>
      <c r="F5911" s="52"/>
      <c r="G5911" s="53"/>
      <c r="H5911" s="54"/>
      <c r="I5911" s="47"/>
      <c r="J5911" s="55"/>
      <c r="K5911" s="47"/>
      <c r="L5911" s="47"/>
      <c r="M5911" s="47"/>
      <c r="N5911" s="47"/>
      <c r="O5911" s="47"/>
      <c r="P5911" s="47"/>
      <c r="Q5911" s="47"/>
      <c r="R5911" s="47"/>
      <c r="S5911" s="47"/>
      <c r="T5911" s="47"/>
      <c r="U5911" s="56"/>
      <c r="V5911" s="57"/>
      <c r="W5911" s="57"/>
    </row>
    <row r="5912" spans="1:23" ht="13">
      <c r="A5912" s="47"/>
      <c r="B5912" s="46"/>
      <c r="C5912" s="47"/>
      <c r="D5912" s="50"/>
      <c r="E5912" s="51"/>
      <c r="F5912" s="52"/>
      <c r="G5912" s="53"/>
      <c r="H5912" s="54"/>
      <c r="I5912" s="47"/>
      <c r="J5912" s="55"/>
      <c r="K5912" s="47"/>
      <c r="L5912" s="47"/>
      <c r="M5912" s="47"/>
      <c r="N5912" s="47"/>
      <c r="O5912" s="47"/>
      <c r="P5912" s="47"/>
      <c r="Q5912" s="47"/>
      <c r="R5912" s="47"/>
      <c r="S5912" s="47"/>
      <c r="T5912" s="47"/>
      <c r="U5912" s="56"/>
      <c r="V5912" s="57"/>
      <c r="W5912" s="57"/>
    </row>
    <row r="5913" spans="1:23" ht="13">
      <c r="A5913" s="47"/>
      <c r="B5913" s="46"/>
      <c r="C5913" s="47"/>
      <c r="D5913" s="50"/>
      <c r="E5913" s="51"/>
      <c r="F5913" s="52"/>
      <c r="G5913" s="53"/>
      <c r="H5913" s="54"/>
      <c r="I5913" s="47"/>
      <c r="J5913" s="55"/>
      <c r="K5913" s="47"/>
      <c r="L5913" s="47"/>
      <c r="M5913" s="47"/>
      <c r="N5913" s="47"/>
      <c r="O5913" s="47"/>
      <c r="P5913" s="47"/>
      <c r="Q5913" s="47"/>
      <c r="R5913" s="47"/>
      <c r="S5913" s="47"/>
      <c r="T5913" s="47"/>
      <c r="U5913" s="56"/>
      <c r="V5913" s="57"/>
      <c r="W5913" s="57"/>
    </row>
    <row r="5914" spans="1:23" ht="13">
      <c r="A5914" s="47"/>
      <c r="B5914" s="46"/>
      <c r="C5914" s="47"/>
      <c r="D5914" s="50"/>
      <c r="E5914" s="51"/>
      <c r="F5914" s="52"/>
      <c r="G5914" s="53"/>
      <c r="H5914" s="54"/>
      <c r="I5914" s="47"/>
      <c r="J5914" s="55"/>
      <c r="K5914" s="47"/>
      <c r="L5914" s="47"/>
      <c r="M5914" s="47"/>
      <c r="N5914" s="47"/>
      <c r="O5914" s="47"/>
      <c r="P5914" s="47"/>
      <c r="Q5914" s="47"/>
      <c r="R5914" s="47"/>
      <c r="S5914" s="47"/>
      <c r="T5914" s="47"/>
      <c r="U5914" s="56"/>
      <c r="V5914" s="57"/>
      <c r="W5914" s="57"/>
    </row>
    <row r="5915" spans="1:23" ht="13">
      <c r="A5915" s="47"/>
      <c r="B5915" s="46"/>
      <c r="C5915" s="47"/>
      <c r="D5915" s="50"/>
      <c r="E5915" s="51"/>
      <c r="F5915" s="52"/>
      <c r="G5915" s="53"/>
      <c r="H5915" s="54"/>
      <c r="I5915" s="47"/>
      <c r="J5915" s="55"/>
      <c r="K5915" s="47"/>
      <c r="L5915" s="47"/>
      <c r="M5915" s="47"/>
      <c r="N5915" s="47"/>
      <c r="O5915" s="47"/>
      <c r="P5915" s="47"/>
      <c r="Q5915" s="47"/>
      <c r="R5915" s="47"/>
      <c r="S5915" s="47"/>
      <c r="T5915" s="47"/>
      <c r="U5915" s="56"/>
      <c r="V5915" s="57"/>
      <c r="W5915" s="57"/>
    </row>
    <row r="5916" spans="1:23" ht="13">
      <c r="A5916" s="47"/>
      <c r="B5916" s="46"/>
      <c r="C5916" s="47"/>
      <c r="D5916" s="50"/>
      <c r="E5916" s="51"/>
      <c r="F5916" s="52"/>
      <c r="G5916" s="53"/>
      <c r="H5916" s="54"/>
      <c r="I5916" s="47"/>
      <c r="J5916" s="55"/>
      <c r="K5916" s="47"/>
      <c r="L5916" s="47"/>
      <c r="M5916" s="47"/>
      <c r="N5916" s="47"/>
      <c r="O5916" s="47"/>
      <c r="P5916" s="47"/>
      <c r="Q5916" s="47"/>
      <c r="R5916" s="47"/>
      <c r="S5916" s="47"/>
      <c r="T5916" s="47"/>
      <c r="U5916" s="56"/>
      <c r="V5916" s="57"/>
      <c r="W5916" s="57"/>
    </row>
    <row r="5917" spans="1:23" ht="13">
      <c r="A5917" s="47"/>
      <c r="B5917" s="46"/>
      <c r="C5917" s="47"/>
      <c r="D5917" s="50"/>
      <c r="E5917" s="51"/>
      <c r="F5917" s="52"/>
      <c r="G5917" s="53"/>
      <c r="H5917" s="54"/>
      <c r="I5917" s="47"/>
      <c r="J5917" s="55"/>
      <c r="K5917" s="47"/>
      <c r="L5917" s="47"/>
      <c r="M5917" s="47"/>
      <c r="N5917" s="47"/>
      <c r="O5917" s="47"/>
      <c r="P5917" s="47"/>
      <c r="Q5917" s="47"/>
      <c r="R5917" s="47"/>
      <c r="S5917" s="47"/>
      <c r="T5917" s="47"/>
      <c r="U5917" s="56"/>
      <c r="V5917" s="57"/>
      <c r="W5917" s="57"/>
    </row>
    <row r="5918" spans="1:23" ht="13">
      <c r="A5918" s="47"/>
      <c r="B5918" s="46"/>
      <c r="C5918" s="47"/>
      <c r="D5918" s="50"/>
      <c r="E5918" s="51"/>
      <c r="F5918" s="52"/>
      <c r="G5918" s="53"/>
      <c r="H5918" s="54"/>
      <c r="I5918" s="47"/>
      <c r="J5918" s="55"/>
      <c r="K5918" s="47"/>
      <c r="L5918" s="47"/>
      <c r="M5918" s="47"/>
      <c r="N5918" s="47"/>
      <c r="O5918" s="47"/>
      <c r="P5918" s="47"/>
      <c r="Q5918" s="47"/>
      <c r="R5918" s="47"/>
      <c r="S5918" s="47"/>
      <c r="T5918" s="47"/>
      <c r="U5918" s="56"/>
      <c r="V5918" s="57"/>
      <c r="W5918" s="57"/>
    </row>
    <row r="5919" spans="1:23" ht="13">
      <c r="A5919" s="47"/>
      <c r="B5919" s="46"/>
      <c r="C5919" s="47"/>
      <c r="D5919" s="50"/>
      <c r="E5919" s="51"/>
      <c r="F5919" s="52"/>
      <c r="G5919" s="53"/>
      <c r="H5919" s="54"/>
      <c r="I5919" s="47"/>
      <c r="J5919" s="55"/>
      <c r="K5919" s="47"/>
      <c r="L5919" s="47"/>
      <c r="M5919" s="47"/>
      <c r="N5919" s="47"/>
      <c r="O5919" s="47"/>
      <c r="P5919" s="47"/>
      <c r="Q5919" s="47"/>
      <c r="R5919" s="47"/>
      <c r="S5919" s="47"/>
      <c r="T5919" s="47"/>
      <c r="U5919" s="56"/>
      <c r="V5919" s="57"/>
      <c r="W5919" s="57"/>
    </row>
    <row r="5920" spans="1:23" ht="13">
      <c r="A5920" s="47"/>
      <c r="B5920" s="46"/>
      <c r="C5920" s="47"/>
      <c r="D5920" s="50"/>
      <c r="E5920" s="51"/>
      <c r="F5920" s="52"/>
      <c r="G5920" s="53"/>
      <c r="H5920" s="54"/>
      <c r="I5920" s="47"/>
      <c r="J5920" s="55"/>
      <c r="K5920" s="47"/>
      <c r="L5920" s="47"/>
      <c r="M5920" s="47"/>
      <c r="N5920" s="47"/>
      <c r="O5920" s="47"/>
      <c r="P5920" s="47"/>
      <c r="Q5920" s="47"/>
      <c r="R5920" s="47"/>
      <c r="S5920" s="47"/>
      <c r="T5920" s="47"/>
      <c r="U5920" s="56"/>
      <c r="V5920" s="57"/>
      <c r="W5920" s="57"/>
    </row>
    <row r="5921" spans="1:23" ht="13">
      <c r="A5921" s="47"/>
      <c r="B5921" s="46"/>
      <c r="C5921" s="47"/>
      <c r="D5921" s="50"/>
      <c r="E5921" s="51"/>
      <c r="F5921" s="52"/>
      <c r="G5921" s="53"/>
      <c r="H5921" s="54"/>
      <c r="I5921" s="47"/>
      <c r="J5921" s="55"/>
      <c r="K5921" s="47"/>
      <c r="L5921" s="47"/>
      <c r="M5921" s="47"/>
      <c r="N5921" s="47"/>
      <c r="O5921" s="47"/>
      <c r="P5921" s="47"/>
      <c r="Q5921" s="47"/>
      <c r="R5921" s="47"/>
      <c r="S5921" s="47"/>
      <c r="T5921" s="47"/>
      <c r="U5921" s="56"/>
      <c r="V5921" s="57"/>
      <c r="W5921" s="57"/>
    </row>
    <row r="5922" spans="1:23" ht="13">
      <c r="A5922" s="47"/>
      <c r="B5922" s="46"/>
      <c r="C5922" s="47"/>
      <c r="D5922" s="50"/>
      <c r="E5922" s="51"/>
      <c r="F5922" s="52"/>
      <c r="G5922" s="53"/>
      <c r="H5922" s="54"/>
      <c r="I5922" s="47"/>
      <c r="J5922" s="55"/>
      <c r="K5922" s="47"/>
      <c r="L5922" s="47"/>
      <c r="M5922" s="47"/>
      <c r="N5922" s="47"/>
      <c r="O5922" s="47"/>
      <c r="P5922" s="47"/>
      <c r="Q5922" s="47"/>
      <c r="R5922" s="47"/>
      <c r="S5922" s="47"/>
      <c r="T5922" s="47"/>
      <c r="U5922" s="56"/>
      <c r="V5922" s="57"/>
      <c r="W5922" s="57"/>
    </row>
    <row r="5923" spans="1:23" ht="13">
      <c r="A5923" s="47"/>
      <c r="B5923" s="46"/>
      <c r="C5923" s="47"/>
      <c r="D5923" s="50"/>
      <c r="E5923" s="51"/>
      <c r="F5923" s="52"/>
      <c r="G5923" s="53"/>
      <c r="H5923" s="54"/>
      <c r="I5923" s="47"/>
      <c r="J5923" s="55"/>
      <c r="K5923" s="47"/>
      <c r="L5923" s="47"/>
      <c r="M5923" s="47"/>
      <c r="N5923" s="47"/>
      <c r="O5923" s="47"/>
      <c r="P5923" s="47"/>
      <c r="Q5923" s="47"/>
      <c r="R5923" s="47"/>
      <c r="S5923" s="47"/>
      <c r="T5923" s="47"/>
      <c r="U5923" s="56"/>
      <c r="V5923" s="57"/>
      <c r="W5923" s="57"/>
    </row>
    <row r="5924" spans="1:23" ht="13">
      <c r="A5924" s="47"/>
      <c r="B5924" s="46"/>
      <c r="C5924" s="47"/>
      <c r="D5924" s="50"/>
      <c r="E5924" s="51"/>
      <c r="F5924" s="52"/>
      <c r="G5924" s="53"/>
      <c r="H5924" s="54"/>
      <c r="I5924" s="47"/>
      <c r="J5924" s="55"/>
      <c r="K5924" s="47"/>
      <c r="L5924" s="47"/>
      <c r="M5924" s="47"/>
      <c r="N5924" s="47"/>
      <c r="O5924" s="47"/>
      <c r="P5924" s="47"/>
      <c r="Q5924" s="47"/>
      <c r="R5924" s="47"/>
      <c r="S5924" s="47"/>
      <c r="T5924" s="47"/>
      <c r="U5924" s="56"/>
      <c r="V5924" s="57"/>
      <c r="W5924" s="57"/>
    </row>
    <row r="5925" spans="1:23" ht="13">
      <c r="A5925" s="47"/>
      <c r="B5925" s="46"/>
      <c r="C5925" s="47"/>
      <c r="D5925" s="50"/>
      <c r="E5925" s="51"/>
      <c r="F5925" s="52"/>
      <c r="G5925" s="53"/>
      <c r="H5925" s="54"/>
      <c r="I5925" s="47"/>
      <c r="J5925" s="55"/>
      <c r="K5925" s="47"/>
      <c r="L5925" s="47"/>
      <c r="M5925" s="47"/>
      <c r="N5925" s="47"/>
      <c r="O5925" s="47"/>
      <c r="P5925" s="47"/>
      <c r="Q5925" s="47"/>
      <c r="R5925" s="47"/>
      <c r="S5925" s="47"/>
      <c r="T5925" s="47"/>
      <c r="U5925" s="56"/>
      <c r="V5925" s="57"/>
      <c r="W5925" s="57"/>
    </row>
    <row r="5926" spans="1:23" ht="13">
      <c r="A5926" s="47"/>
      <c r="B5926" s="46"/>
      <c r="C5926" s="47"/>
      <c r="D5926" s="50"/>
      <c r="E5926" s="51"/>
      <c r="F5926" s="52"/>
      <c r="G5926" s="53"/>
      <c r="H5926" s="54"/>
      <c r="I5926" s="47"/>
      <c r="J5926" s="55"/>
      <c r="K5926" s="47"/>
      <c r="L5926" s="47"/>
      <c r="M5926" s="47"/>
      <c r="N5926" s="47"/>
      <c r="O5926" s="47"/>
      <c r="P5926" s="47"/>
      <c r="Q5926" s="47"/>
      <c r="R5926" s="47"/>
      <c r="S5926" s="47"/>
      <c r="T5926" s="47"/>
      <c r="U5926" s="56"/>
      <c r="V5926" s="57"/>
      <c r="W5926" s="57"/>
    </row>
    <row r="5927" spans="1:23" ht="13">
      <c r="A5927" s="47"/>
      <c r="B5927" s="46"/>
      <c r="C5927" s="47"/>
      <c r="D5927" s="50"/>
      <c r="E5927" s="51"/>
      <c r="F5927" s="52"/>
      <c r="G5927" s="53"/>
      <c r="H5927" s="54"/>
      <c r="I5927" s="47"/>
      <c r="J5927" s="55"/>
      <c r="K5927" s="47"/>
      <c r="L5927" s="47"/>
      <c r="M5927" s="47"/>
      <c r="N5927" s="47"/>
      <c r="O5927" s="47"/>
      <c r="P5927" s="47"/>
      <c r="Q5927" s="47"/>
      <c r="R5927" s="47"/>
      <c r="S5927" s="47"/>
      <c r="T5927" s="47"/>
      <c r="U5927" s="56"/>
      <c r="V5927" s="57"/>
      <c r="W5927" s="57"/>
    </row>
    <row r="5928" spans="1:23" ht="13">
      <c r="A5928" s="47"/>
      <c r="B5928" s="46"/>
      <c r="C5928" s="47"/>
      <c r="D5928" s="50"/>
      <c r="E5928" s="51"/>
      <c r="F5928" s="52"/>
      <c r="G5928" s="53"/>
      <c r="H5928" s="54"/>
      <c r="I5928" s="47"/>
      <c r="J5928" s="55"/>
      <c r="K5928" s="47"/>
      <c r="L5928" s="47"/>
      <c r="M5928" s="47"/>
      <c r="N5928" s="47"/>
      <c r="O5928" s="47"/>
      <c r="P5928" s="47"/>
      <c r="Q5928" s="47"/>
      <c r="R5928" s="47"/>
      <c r="S5928" s="47"/>
      <c r="T5928" s="47"/>
      <c r="U5928" s="56"/>
      <c r="V5928" s="57"/>
      <c r="W5928" s="57"/>
    </row>
    <row r="5929" spans="1:23" ht="13">
      <c r="A5929" s="47"/>
      <c r="B5929" s="46"/>
      <c r="C5929" s="47"/>
      <c r="D5929" s="50"/>
      <c r="E5929" s="51"/>
      <c r="F5929" s="52"/>
      <c r="G5929" s="53"/>
      <c r="H5929" s="54"/>
      <c r="I5929" s="47"/>
      <c r="J5929" s="55"/>
      <c r="K5929" s="47"/>
      <c r="L5929" s="47"/>
      <c r="M5929" s="47"/>
      <c r="N5929" s="47"/>
      <c r="O5929" s="47"/>
      <c r="P5929" s="47"/>
      <c r="Q5929" s="47"/>
      <c r="R5929" s="47"/>
      <c r="S5929" s="47"/>
      <c r="T5929" s="47"/>
      <c r="U5929" s="56"/>
      <c r="V5929" s="57"/>
      <c r="W5929" s="57"/>
    </row>
    <row r="5930" spans="1:23" ht="13">
      <c r="A5930" s="47"/>
      <c r="B5930" s="46"/>
      <c r="C5930" s="47"/>
      <c r="D5930" s="50"/>
      <c r="E5930" s="51"/>
      <c r="F5930" s="52"/>
      <c r="G5930" s="53"/>
      <c r="H5930" s="54"/>
      <c r="I5930" s="47"/>
      <c r="J5930" s="55"/>
      <c r="K5930" s="47"/>
      <c r="L5930" s="47"/>
      <c r="M5930" s="47"/>
      <c r="N5930" s="47"/>
      <c r="O5930" s="47"/>
      <c r="P5930" s="47"/>
      <c r="Q5930" s="47"/>
      <c r="R5930" s="47"/>
      <c r="S5930" s="47"/>
      <c r="T5930" s="47"/>
      <c r="U5930" s="56"/>
      <c r="V5930" s="57"/>
      <c r="W5930" s="57"/>
    </row>
    <row r="5931" spans="1:23" ht="13">
      <c r="A5931" s="47"/>
      <c r="B5931" s="46"/>
      <c r="C5931" s="47"/>
      <c r="D5931" s="50"/>
      <c r="E5931" s="51"/>
      <c r="F5931" s="52"/>
      <c r="G5931" s="53"/>
      <c r="H5931" s="54"/>
      <c r="I5931" s="47"/>
      <c r="J5931" s="55"/>
      <c r="K5931" s="47"/>
      <c r="L5931" s="47"/>
      <c r="M5931" s="47"/>
      <c r="N5931" s="47"/>
      <c r="O5931" s="47"/>
      <c r="P5931" s="47"/>
      <c r="Q5931" s="47"/>
      <c r="R5931" s="47"/>
      <c r="S5931" s="47"/>
      <c r="T5931" s="47"/>
      <c r="U5931" s="56"/>
      <c r="V5931" s="57"/>
      <c r="W5931" s="57"/>
    </row>
    <row r="5932" spans="1:23" ht="13">
      <c r="A5932" s="47"/>
      <c r="B5932" s="46"/>
      <c r="C5932" s="47"/>
      <c r="D5932" s="50"/>
      <c r="E5932" s="51"/>
      <c r="F5932" s="52"/>
      <c r="G5932" s="53"/>
      <c r="H5932" s="54"/>
      <c r="I5932" s="47"/>
      <c r="J5932" s="55"/>
      <c r="K5932" s="47"/>
      <c r="L5932" s="47"/>
      <c r="M5932" s="47"/>
      <c r="N5932" s="47"/>
      <c r="O5932" s="47"/>
      <c r="P5932" s="47"/>
      <c r="Q5932" s="47"/>
      <c r="R5932" s="47"/>
      <c r="S5932" s="47"/>
      <c r="T5932" s="47"/>
      <c r="U5932" s="56"/>
      <c r="V5932" s="57"/>
      <c r="W5932" s="57"/>
    </row>
    <row r="5933" spans="1:23" ht="13">
      <c r="A5933" s="47"/>
      <c r="B5933" s="46"/>
      <c r="C5933" s="47"/>
      <c r="D5933" s="50"/>
      <c r="E5933" s="51"/>
      <c r="F5933" s="52"/>
      <c r="G5933" s="53"/>
      <c r="H5933" s="54"/>
      <c r="I5933" s="47"/>
      <c r="J5933" s="55"/>
      <c r="K5933" s="47"/>
      <c r="L5933" s="47"/>
      <c r="M5933" s="47"/>
      <c r="N5933" s="47"/>
      <c r="O5933" s="47"/>
      <c r="P5933" s="47"/>
      <c r="Q5933" s="47"/>
      <c r="R5933" s="47"/>
      <c r="S5933" s="47"/>
      <c r="T5933" s="47"/>
      <c r="U5933" s="56"/>
      <c r="V5933" s="57"/>
      <c r="W5933" s="57"/>
    </row>
    <row r="5934" spans="1:23" ht="13">
      <c r="A5934" s="47"/>
      <c r="B5934" s="46"/>
      <c r="C5934" s="47"/>
      <c r="D5934" s="50"/>
      <c r="E5934" s="51"/>
      <c r="F5934" s="52"/>
      <c r="G5934" s="53"/>
      <c r="H5934" s="54"/>
      <c r="I5934" s="47"/>
      <c r="J5934" s="55"/>
      <c r="K5934" s="47"/>
      <c r="L5934" s="47"/>
      <c r="M5934" s="47"/>
      <c r="N5934" s="47"/>
      <c r="O5934" s="47"/>
      <c r="P5934" s="47"/>
      <c r="Q5934" s="47"/>
      <c r="R5934" s="47"/>
      <c r="S5934" s="47"/>
      <c r="T5934" s="47"/>
      <c r="U5934" s="56"/>
      <c r="V5934" s="57"/>
      <c r="W5934" s="57"/>
    </row>
    <row r="5935" spans="1:23" ht="13">
      <c r="A5935" s="47"/>
      <c r="B5935" s="46"/>
      <c r="C5935" s="47"/>
      <c r="D5935" s="50"/>
      <c r="E5935" s="51"/>
      <c r="F5935" s="52"/>
      <c r="G5935" s="53"/>
      <c r="H5935" s="54"/>
      <c r="I5935" s="47"/>
      <c r="J5935" s="55"/>
      <c r="K5935" s="47"/>
      <c r="L5935" s="47"/>
      <c r="M5935" s="47"/>
      <c r="N5935" s="47"/>
      <c r="O5935" s="47"/>
      <c r="P5935" s="47"/>
      <c r="Q5935" s="47"/>
      <c r="R5935" s="47"/>
      <c r="S5935" s="47"/>
      <c r="T5935" s="47"/>
      <c r="U5935" s="56"/>
      <c r="V5935" s="57"/>
      <c r="W5935" s="57"/>
    </row>
    <row r="5936" spans="1:23" ht="13">
      <c r="A5936" s="47"/>
      <c r="B5936" s="46"/>
      <c r="C5936" s="47"/>
      <c r="D5936" s="50"/>
      <c r="E5936" s="51"/>
      <c r="F5936" s="52"/>
      <c r="G5936" s="53"/>
      <c r="H5936" s="54"/>
      <c r="I5936" s="47"/>
      <c r="J5936" s="55"/>
      <c r="K5936" s="47"/>
      <c r="L5936" s="47"/>
      <c r="M5936" s="47"/>
      <c r="N5936" s="47"/>
      <c r="O5936" s="47"/>
      <c r="P5936" s="47"/>
      <c r="Q5936" s="47"/>
      <c r="R5936" s="47"/>
      <c r="S5936" s="47"/>
      <c r="T5936" s="47"/>
      <c r="U5936" s="56"/>
      <c r="V5936" s="57"/>
      <c r="W5936" s="57"/>
    </row>
    <row r="5937" spans="1:23" ht="13">
      <c r="A5937" s="47"/>
      <c r="B5937" s="46"/>
      <c r="C5937" s="47"/>
      <c r="D5937" s="50"/>
      <c r="E5937" s="51"/>
      <c r="F5937" s="52"/>
      <c r="G5937" s="53"/>
      <c r="H5937" s="54"/>
      <c r="I5937" s="47"/>
      <c r="J5937" s="55"/>
      <c r="K5937" s="47"/>
      <c r="L5937" s="47"/>
      <c r="M5937" s="47"/>
      <c r="N5937" s="47"/>
      <c r="O5937" s="47"/>
      <c r="P5937" s="47"/>
      <c r="Q5937" s="47"/>
      <c r="R5937" s="47"/>
      <c r="S5937" s="47"/>
      <c r="T5937" s="47"/>
      <c r="U5937" s="56"/>
      <c r="V5937" s="57"/>
      <c r="W5937" s="57"/>
    </row>
    <row r="5938" spans="1:23" ht="13">
      <c r="A5938" s="47"/>
      <c r="B5938" s="46"/>
      <c r="C5938" s="47"/>
      <c r="D5938" s="50"/>
      <c r="E5938" s="51"/>
      <c r="F5938" s="52"/>
      <c r="G5938" s="53"/>
      <c r="H5938" s="54"/>
      <c r="I5938" s="47"/>
      <c r="J5938" s="55"/>
      <c r="K5938" s="47"/>
      <c r="L5938" s="47"/>
      <c r="M5938" s="47"/>
      <c r="N5938" s="47"/>
      <c r="O5938" s="47"/>
      <c r="P5938" s="47"/>
      <c r="Q5938" s="47"/>
      <c r="R5938" s="47"/>
      <c r="S5938" s="47"/>
      <c r="T5938" s="47"/>
      <c r="U5938" s="56"/>
      <c r="V5938" s="57"/>
      <c r="W5938" s="57"/>
    </row>
    <row r="5939" spans="1:23" ht="13">
      <c r="A5939" s="47"/>
      <c r="B5939" s="46"/>
      <c r="C5939" s="47"/>
      <c r="D5939" s="50"/>
      <c r="E5939" s="51"/>
      <c r="F5939" s="52"/>
      <c r="G5939" s="53"/>
      <c r="H5939" s="54"/>
      <c r="I5939" s="47"/>
      <c r="J5939" s="55"/>
      <c r="K5939" s="47"/>
      <c r="L5939" s="47"/>
      <c r="M5939" s="47"/>
      <c r="N5939" s="47"/>
      <c r="O5939" s="47"/>
      <c r="P5939" s="47"/>
      <c r="Q5939" s="47"/>
      <c r="R5939" s="47"/>
      <c r="S5939" s="47"/>
      <c r="T5939" s="47"/>
      <c r="U5939" s="56"/>
      <c r="V5939" s="57"/>
      <c r="W5939" s="57"/>
    </row>
    <row r="5940" spans="1:23" ht="13">
      <c r="A5940" s="47"/>
      <c r="B5940" s="46"/>
      <c r="C5940" s="47"/>
      <c r="D5940" s="50"/>
      <c r="E5940" s="51"/>
      <c r="F5940" s="52"/>
      <c r="G5940" s="53"/>
      <c r="H5940" s="54"/>
      <c r="I5940" s="47"/>
      <c r="J5940" s="55"/>
      <c r="K5940" s="47"/>
      <c r="L5940" s="47"/>
      <c r="M5940" s="47"/>
      <c r="N5940" s="47"/>
      <c r="O5940" s="47"/>
      <c r="P5940" s="47"/>
      <c r="Q5940" s="47"/>
      <c r="R5940" s="47"/>
      <c r="S5940" s="47"/>
      <c r="T5940" s="47"/>
      <c r="U5940" s="56"/>
      <c r="V5940" s="57"/>
      <c r="W5940" s="57"/>
    </row>
    <row r="5941" spans="1:23" ht="13">
      <c r="A5941" s="47"/>
      <c r="B5941" s="46"/>
      <c r="C5941" s="47"/>
      <c r="D5941" s="50"/>
      <c r="E5941" s="51"/>
      <c r="F5941" s="52"/>
      <c r="G5941" s="53"/>
      <c r="H5941" s="54"/>
      <c r="I5941" s="47"/>
      <c r="J5941" s="55"/>
      <c r="K5941" s="47"/>
      <c r="L5941" s="47"/>
      <c r="M5941" s="47"/>
      <c r="N5941" s="47"/>
      <c r="O5941" s="47"/>
      <c r="P5941" s="47"/>
      <c r="Q5941" s="47"/>
      <c r="R5941" s="47"/>
      <c r="S5941" s="47"/>
      <c r="T5941" s="47"/>
      <c r="U5941" s="56"/>
      <c r="V5941" s="57"/>
      <c r="W5941" s="57"/>
    </row>
    <row r="5942" spans="1:23" ht="13">
      <c r="A5942" s="47"/>
      <c r="B5942" s="46"/>
      <c r="C5942" s="47"/>
      <c r="D5942" s="50"/>
      <c r="E5942" s="51"/>
      <c r="F5942" s="52"/>
      <c r="G5942" s="53"/>
      <c r="H5942" s="54"/>
      <c r="I5942" s="47"/>
      <c r="J5942" s="55"/>
      <c r="K5942" s="47"/>
      <c r="L5942" s="47"/>
      <c r="M5942" s="47"/>
      <c r="N5942" s="47"/>
      <c r="O5942" s="47"/>
      <c r="P5942" s="47"/>
      <c r="Q5942" s="47"/>
      <c r="R5942" s="47"/>
      <c r="S5942" s="47"/>
      <c r="T5942" s="47"/>
      <c r="U5942" s="56"/>
      <c r="V5942" s="57"/>
      <c r="W5942" s="57"/>
    </row>
    <row r="5943" spans="1:23" ht="13">
      <c r="A5943" s="47"/>
      <c r="B5943" s="46"/>
      <c r="C5943" s="47"/>
      <c r="D5943" s="50"/>
      <c r="E5943" s="51"/>
      <c r="F5943" s="52"/>
      <c r="G5943" s="53"/>
      <c r="H5943" s="54"/>
      <c r="I5943" s="47"/>
      <c r="J5943" s="55"/>
      <c r="K5943" s="47"/>
      <c r="L5943" s="47"/>
      <c r="M5943" s="47"/>
      <c r="N5943" s="47"/>
      <c r="O5943" s="47"/>
      <c r="P5943" s="47"/>
      <c r="Q5943" s="47"/>
      <c r="R5943" s="47"/>
      <c r="S5943" s="47"/>
      <c r="T5943" s="47"/>
      <c r="U5943" s="56"/>
      <c r="V5943" s="57"/>
      <c r="W5943" s="57"/>
    </row>
    <row r="5944" spans="1:23" ht="13">
      <c r="A5944" s="47"/>
      <c r="B5944" s="46"/>
      <c r="C5944" s="47"/>
      <c r="D5944" s="50"/>
      <c r="E5944" s="51"/>
      <c r="F5944" s="52"/>
      <c r="G5944" s="53"/>
      <c r="H5944" s="54"/>
      <c r="I5944" s="47"/>
      <c r="J5944" s="55"/>
      <c r="K5944" s="47"/>
      <c r="L5944" s="47"/>
      <c r="M5944" s="47"/>
      <c r="N5944" s="47"/>
      <c r="O5944" s="47"/>
      <c r="P5944" s="47"/>
      <c r="Q5944" s="47"/>
      <c r="R5944" s="47"/>
      <c r="S5944" s="47"/>
      <c r="T5944" s="47"/>
      <c r="U5944" s="56"/>
      <c r="V5944" s="57"/>
      <c r="W5944" s="57"/>
    </row>
    <row r="5945" spans="1:23" ht="13">
      <c r="A5945" s="47"/>
      <c r="B5945" s="46"/>
      <c r="C5945" s="47"/>
      <c r="D5945" s="50"/>
      <c r="E5945" s="51"/>
      <c r="F5945" s="52"/>
      <c r="G5945" s="53"/>
      <c r="H5945" s="54"/>
      <c r="I5945" s="47"/>
      <c r="J5945" s="55"/>
      <c r="K5945" s="47"/>
      <c r="L5945" s="47"/>
      <c r="M5945" s="47"/>
      <c r="N5945" s="47"/>
      <c r="O5945" s="47"/>
      <c r="P5945" s="47"/>
      <c r="Q5945" s="47"/>
      <c r="R5945" s="47"/>
      <c r="S5945" s="47"/>
      <c r="T5945" s="47"/>
      <c r="U5945" s="56"/>
      <c r="V5945" s="57"/>
      <c r="W5945" s="57"/>
    </row>
    <row r="5946" spans="1:23" ht="13">
      <c r="A5946" s="47"/>
      <c r="B5946" s="46"/>
      <c r="C5946" s="47"/>
      <c r="D5946" s="50"/>
      <c r="E5946" s="51"/>
      <c r="F5946" s="52"/>
      <c r="G5946" s="53"/>
      <c r="H5946" s="54"/>
      <c r="I5946" s="47"/>
      <c r="J5946" s="55"/>
      <c r="K5946" s="47"/>
      <c r="L5946" s="47"/>
      <c r="M5946" s="47"/>
      <c r="N5946" s="47"/>
      <c r="O5946" s="47"/>
      <c r="P5946" s="47"/>
      <c r="Q5946" s="47"/>
      <c r="R5946" s="47"/>
      <c r="S5946" s="47"/>
      <c r="T5946" s="47"/>
      <c r="U5946" s="56"/>
      <c r="V5946" s="57"/>
      <c r="W5946" s="57"/>
    </row>
    <row r="5947" spans="1:23" ht="13">
      <c r="A5947" s="47"/>
      <c r="B5947" s="46"/>
      <c r="C5947" s="47"/>
      <c r="D5947" s="50"/>
      <c r="E5947" s="51"/>
      <c r="F5947" s="52"/>
      <c r="G5947" s="53"/>
      <c r="H5947" s="54"/>
      <c r="I5947" s="47"/>
      <c r="J5947" s="55"/>
      <c r="K5947" s="47"/>
      <c r="L5947" s="47"/>
      <c r="M5947" s="47"/>
      <c r="N5947" s="47"/>
      <c r="O5947" s="47"/>
      <c r="P5947" s="47"/>
      <c r="Q5947" s="47"/>
      <c r="R5947" s="47"/>
      <c r="S5947" s="47"/>
      <c r="T5947" s="47"/>
      <c r="U5947" s="56"/>
      <c r="V5947" s="57"/>
      <c r="W5947" s="57"/>
    </row>
    <row r="5948" spans="1:23" ht="13">
      <c r="A5948" s="47"/>
      <c r="B5948" s="46"/>
      <c r="C5948" s="47"/>
      <c r="D5948" s="50"/>
      <c r="E5948" s="51"/>
      <c r="F5948" s="52"/>
      <c r="G5948" s="53"/>
      <c r="H5948" s="54"/>
      <c r="I5948" s="47"/>
      <c r="J5948" s="55"/>
      <c r="K5948" s="47"/>
      <c r="L5948" s="47"/>
      <c r="M5948" s="47"/>
      <c r="N5948" s="47"/>
      <c r="O5948" s="47"/>
      <c r="P5948" s="47"/>
      <c r="Q5948" s="47"/>
      <c r="R5948" s="47"/>
      <c r="S5948" s="47"/>
      <c r="T5948" s="47"/>
      <c r="U5948" s="56"/>
      <c r="V5948" s="57"/>
      <c r="W5948" s="57"/>
    </row>
    <row r="5949" spans="1:23" ht="13">
      <c r="A5949" s="47"/>
      <c r="B5949" s="46"/>
      <c r="C5949" s="47"/>
      <c r="D5949" s="50"/>
      <c r="E5949" s="51"/>
      <c r="F5949" s="52"/>
      <c r="G5949" s="53"/>
      <c r="H5949" s="54"/>
      <c r="I5949" s="47"/>
      <c r="J5949" s="55"/>
      <c r="K5949" s="47"/>
      <c r="L5949" s="47"/>
      <c r="M5949" s="47"/>
      <c r="N5949" s="47"/>
      <c r="O5949" s="47"/>
      <c r="P5949" s="47"/>
      <c r="Q5949" s="47"/>
      <c r="R5949" s="47"/>
      <c r="S5949" s="47"/>
      <c r="T5949" s="47"/>
      <c r="U5949" s="56"/>
      <c r="V5949" s="57"/>
      <c r="W5949" s="57"/>
    </row>
    <row r="5950" spans="1:23" ht="13">
      <c r="A5950" s="47"/>
      <c r="B5950" s="46"/>
      <c r="C5950" s="47"/>
      <c r="D5950" s="50"/>
      <c r="E5950" s="51"/>
      <c r="F5950" s="52"/>
      <c r="G5950" s="53"/>
      <c r="H5950" s="54"/>
      <c r="I5950" s="47"/>
      <c r="J5950" s="55"/>
      <c r="K5950" s="47"/>
      <c r="L5950" s="47"/>
      <c r="M5950" s="47"/>
      <c r="N5950" s="47"/>
      <c r="O5950" s="47"/>
      <c r="P5950" s="47"/>
      <c r="Q5950" s="47"/>
      <c r="R5950" s="47"/>
      <c r="S5950" s="47"/>
      <c r="T5950" s="47"/>
      <c r="U5950" s="56"/>
      <c r="V5950" s="57"/>
      <c r="W5950" s="57"/>
    </row>
    <row r="5951" spans="1:23" ht="13">
      <c r="A5951" s="47"/>
      <c r="B5951" s="46"/>
      <c r="C5951" s="47"/>
      <c r="D5951" s="50"/>
      <c r="E5951" s="51"/>
      <c r="F5951" s="52"/>
      <c r="G5951" s="53"/>
      <c r="H5951" s="54"/>
      <c r="I5951" s="47"/>
      <c r="J5951" s="55"/>
      <c r="K5951" s="47"/>
      <c r="L5951" s="47"/>
      <c r="M5951" s="47"/>
      <c r="N5951" s="47"/>
      <c r="O5951" s="47"/>
      <c r="P5951" s="47"/>
      <c r="Q5951" s="47"/>
      <c r="R5951" s="47"/>
      <c r="S5951" s="47"/>
      <c r="T5951" s="47"/>
      <c r="U5951" s="56"/>
      <c r="V5951" s="57"/>
      <c r="W5951" s="57"/>
    </row>
    <row r="5952" spans="1:23" ht="13">
      <c r="A5952" s="47"/>
      <c r="B5952" s="46"/>
      <c r="C5952" s="47"/>
      <c r="D5952" s="50"/>
      <c r="E5952" s="51"/>
      <c r="F5952" s="52"/>
      <c r="G5952" s="53"/>
      <c r="H5952" s="54"/>
      <c r="I5952" s="47"/>
      <c r="J5952" s="55"/>
      <c r="K5952" s="47"/>
      <c r="L5952" s="47"/>
      <c r="M5952" s="47"/>
      <c r="N5952" s="47"/>
      <c r="O5952" s="47"/>
      <c r="P5952" s="47"/>
      <c r="Q5952" s="47"/>
      <c r="R5952" s="47"/>
      <c r="S5952" s="47"/>
      <c r="T5952" s="47"/>
      <c r="U5952" s="56"/>
      <c r="V5952" s="57"/>
      <c r="W5952" s="57"/>
    </row>
    <row r="5953" spans="1:23" ht="13">
      <c r="A5953" s="47"/>
      <c r="B5953" s="46"/>
      <c r="C5953" s="47"/>
      <c r="D5953" s="50"/>
      <c r="E5953" s="51"/>
      <c r="F5953" s="52"/>
      <c r="G5953" s="53"/>
      <c r="H5953" s="54"/>
      <c r="I5953" s="47"/>
      <c r="J5953" s="55"/>
      <c r="K5953" s="47"/>
      <c r="L5953" s="47"/>
      <c r="M5953" s="47"/>
      <c r="N5953" s="47"/>
      <c r="O5953" s="47"/>
      <c r="P5953" s="47"/>
      <c r="Q5953" s="47"/>
      <c r="R5953" s="47"/>
      <c r="S5953" s="47"/>
      <c r="T5953" s="47"/>
      <c r="U5953" s="56"/>
      <c r="V5953" s="57"/>
      <c r="W5953" s="57"/>
    </row>
    <row r="5954" spans="1:23" ht="13">
      <c r="A5954" s="47"/>
      <c r="B5954" s="46"/>
      <c r="C5954" s="47"/>
      <c r="D5954" s="50"/>
      <c r="E5954" s="51"/>
      <c r="F5954" s="52"/>
      <c r="G5954" s="53"/>
      <c r="H5954" s="54"/>
      <c r="I5954" s="47"/>
      <c r="J5954" s="55"/>
      <c r="K5954" s="47"/>
      <c r="L5954" s="47"/>
      <c r="M5954" s="47"/>
      <c r="N5954" s="47"/>
      <c r="O5954" s="47"/>
      <c r="P5954" s="47"/>
      <c r="Q5954" s="47"/>
      <c r="R5954" s="47"/>
      <c r="S5954" s="47"/>
      <c r="T5954" s="47"/>
      <c r="U5954" s="56"/>
      <c r="V5954" s="57"/>
      <c r="W5954" s="57"/>
    </row>
    <row r="5955" spans="1:23" ht="13">
      <c r="A5955" s="47"/>
      <c r="B5955" s="46"/>
      <c r="C5955" s="47"/>
      <c r="D5955" s="50"/>
      <c r="E5955" s="51"/>
      <c r="F5955" s="52"/>
      <c r="G5955" s="53"/>
      <c r="H5955" s="54"/>
      <c r="I5955" s="47"/>
      <c r="J5955" s="55"/>
      <c r="K5955" s="47"/>
      <c r="L5955" s="47"/>
      <c r="M5955" s="47"/>
      <c r="N5955" s="47"/>
      <c r="O5955" s="47"/>
      <c r="P5955" s="47"/>
      <c r="Q5955" s="47"/>
      <c r="R5955" s="47"/>
      <c r="S5955" s="47"/>
      <c r="T5955" s="47"/>
      <c r="U5955" s="56"/>
      <c r="V5955" s="57"/>
      <c r="W5955" s="57"/>
    </row>
    <row r="5956" spans="1:23" ht="13">
      <c r="A5956" s="47"/>
      <c r="B5956" s="46"/>
      <c r="C5956" s="47"/>
      <c r="D5956" s="50"/>
      <c r="E5956" s="51"/>
      <c r="F5956" s="52"/>
      <c r="G5956" s="53"/>
      <c r="H5956" s="54"/>
      <c r="I5956" s="47"/>
      <c r="J5956" s="55"/>
      <c r="K5956" s="47"/>
      <c r="L5956" s="47"/>
      <c r="M5956" s="47"/>
      <c r="N5956" s="47"/>
      <c r="O5956" s="47"/>
      <c r="P5956" s="47"/>
      <c r="Q5956" s="47"/>
      <c r="R5956" s="47"/>
      <c r="S5956" s="47"/>
      <c r="T5956" s="47"/>
      <c r="U5956" s="56"/>
      <c r="V5956" s="57"/>
      <c r="W5956" s="57"/>
    </row>
    <row r="5957" spans="1:23" ht="13">
      <c r="A5957" s="47"/>
      <c r="B5957" s="46"/>
      <c r="C5957" s="47"/>
      <c r="D5957" s="50"/>
      <c r="E5957" s="51"/>
      <c r="F5957" s="52"/>
      <c r="G5957" s="53"/>
      <c r="H5957" s="54"/>
      <c r="I5957" s="47"/>
      <c r="J5957" s="55"/>
      <c r="K5957" s="47"/>
      <c r="L5957" s="47"/>
      <c r="M5957" s="47"/>
      <c r="N5957" s="47"/>
      <c r="O5957" s="47"/>
      <c r="P5957" s="47"/>
      <c r="Q5957" s="47"/>
      <c r="R5957" s="47"/>
      <c r="S5957" s="47"/>
      <c r="T5957" s="47"/>
      <c r="U5957" s="56"/>
      <c r="V5957" s="57"/>
      <c r="W5957" s="57"/>
    </row>
    <row r="5958" spans="1:23" ht="13">
      <c r="A5958" s="47"/>
      <c r="B5958" s="46"/>
      <c r="C5958" s="47"/>
      <c r="D5958" s="50"/>
      <c r="E5958" s="51"/>
      <c r="F5958" s="52"/>
      <c r="G5958" s="53"/>
      <c r="H5958" s="54"/>
      <c r="I5958" s="47"/>
      <c r="J5958" s="55"/>
      <c r="K5958" s="47"/>
      <c r="L5958" s="47"/>
      <c r="M5958" s="47"/>
      <c r="N5958" s="47"/>
      <c r="O5958" s="47"/>
      <c r="P5958" s="47"/>
      <c r="Q5958" s="47"/>
      <c r="R5958" s="47"/>
      <c r="S5958" s="47"/>
      <c r="T5958" s="47"/>
      <c r="U5958" s="56"/>
      <c r="V5958" s="57"/>
      <c r="W5958" s="57"/>
    </row>
    <row r="5959" spans="1:23" ht="13">
      <c r="A5959" s="47"/>
      <c r="B5959" s="46"/>
      <c r="C5959" s="47"/>
      <c r="D5959" s="50"/>
      <c r="E5959" s="51"/>
      <c r="F5959" s="52"/>
      <c r="G5959" s="53"/>
      <c r="H5959" s="54"/>
      <c r="I5959" s="47"/>
      <c r="J5959" s="55"/>
      <c r="K5959" s="47"/>
      <c r="L5959" s="47"/>
      <c r="M5959" s="47"/>
      <c r="N5959" s="47"/>
      <c r="O5959" s="47"/>
      <c r="P5959" s="47"/>
      <c r="Q5959" s="47"/>
      <c r="R5959" s="47"/>
      <c r="S5959" s="47"/>
      <c r="T5959" s="47"/>
      <c r="U5959" s="56"/>
      <c r="V5959" s="57"/>
      <c r="W5959" s="57"/>
    </row>
    <row r="5960" spans="1:23" ht="13">
      <c r="A5960" s="47"/>
      <c r="B5960" s="46"/>
      <c r="C5960" s="47"/>
      <c r="D5960" s="50"/>
      <c r="E5960" s="51"/>
      <c r="F5960" s="52"/>
      <c r="G5960" s="53"/>
      <c r="H5960" s="54"/>
      <c r="I5960" s="47"/>
      <c r="J5960" s="55"/>
      <c r="K5960" s="47"/>
      <c r="L5960" s="47"/>
      <c r="M5960" s="47"/>
      <c r="N5960" s="47"/>
      <c r="O5960" s="47"/>
      <c r="P5960" s="47"/>
      <c r="Q5960" s="47"/>
      <c r="R5960" s="47"/>
      <c r="S5960" s="47"/>
      <c r="T5960" s="47"/>
      <c r="U5960" s="56"/>
      <c r="V5960" s="57"/>
      <c r="W5960" s="57"/>
    </row>
    <row r="5961" spans="1:23" ht="13">
      <c r="A5961" s="47"/>
      <c r="B5961" s="46"/>
      <c r="C5961" s="47"/>
      <c r="D5961" s="50"/>
      <c r="E5961" s="51"/>
      <c r="F5961" s="52"/>
      <c r="G5961" s="53"/>
      <c r="H5961" s="54"/>
      <c r="I5961" s="47"/>
      <c r="J5961" s="55"/>
      <c r="K5961" s="47"/>
      <c r="L5961" s="47"/>
      <c r="M5961" s="47"/>
      <c r="N5961" s="47"/>
      <c r="O5961" s="47"/>
      <c r="P5961" s="47"/>
      <c r="Q5961" s="47"/>
      <c r="R5961" s="47"/>
      <c r="S5961" s="47"/>
      <c r="T5961" s="47"/>
      <c r="U5961" s="56"/>
      <c r="V5961" s="57"/>
      <c r="W5961" s="57"/>
    </row>
    <row r="5962" spans="1:23" ht="13">
      <c r="A5962" s="47"/>
      <c r="B5962" s="46"/>
      <c r="C5962" s="47"/>
      <c r="D5962" s="50"/>
      <c r="E5962" s="51"/>
      <c r="F5962" s="52"/>
      <c r="G5962" s="53"/>
      <c r="H5962" s="54"/>
      <c r="I5962" s="47"/>
      <c r="J5962" s="55"/>
      <c r="K5962" s="47"/>
      <c r="L5962" s="47"/>
      <c r="M5962" s="47"/>
      <c r="N5962" s="47"/>
      <c r="O5962" s="47"/>
      <c r="P5962" s="47"/>
      <c r="Q5962" s="47"/>
      <c r="R5962" s="47"/>
      <c r="S5962" s="47"/>
      <c r="T5962" s="47"/>
      <c r="U5962" s="56"/>
      <c r="V5962" s="57"/>
      <c r="W5962" s="57"/>
    </row>
    <row r="5963" spans="1:23" ht="13">
      <c r="A5963" s="47"/>
      <c r="B5963" s="46"/>
      <c r="C5963" s="47"/>
      <c r="D5963" s="50"/>
      <c r="E5963" s="51"/>
      <c r="F5963" s="52"/>
      <c r="G5963" s="53"/>
      <c r="H5963" s="54"/>
      <c r="I5963" s="47"/>
      <c r="J5963" s="55"/>
      <c r="K5963" s="47"/>
      <c r="L5963" s="47"/>
      <c r="M5963" s="47"/>
      <c r="N5963" s="47"/>
      <c r="O5963" s="47"/>
      <c r="P5963" s="47"/>
      <c r="Q5963" s="47"/>
      <c r="R5963" s="47"/>
      <c r="S5963" s="47"/>
      <c r="T5963" s="47"/>
      <c r="U5963" s="56"/>
      <c r="V5963" s="57"/>
      <c r="W5963" s="57"/>
    </row>
    <row r="5964" spans="1:23" ht="13">
      <c r="A5964" s="47"/>
      <c r="B5964" s="46"/>
      <c r="C5964" s="47"/>
      <c r="D5964" s="50"/>
      <c r="E5964" s="51"/>
      <c r="F5964" s="52"/>
      <c r="G5964" s="53"/>
      <c r="H5964" s="54"/>
      <c r="I5964" s="47"/>
      <c r="J5964" s="55"/>
      <c r="K5964" s="47"/>
      <c r="L5964" s="47"/>
      <c r="M5964" s="47"/>
      <c r="N5964" s="47"/>
      <c r="O5964" s="47"/>
      <c r="P5964" s="47"/>
      <c r="Q5964" s="47"/>
      <c r="R5964" s="47"/>
      <c r="S5964" s="47"/>
      <c r="T5964" s="47"/>
      <c r="U5964" s="56"/>
      <c r="V5964" s="57"/>
      <c r="W5964" s="57"/>
    </row>
    <row r="5965" spans="1:23" ht="13">
      <c r="A5965" s="47"/>
      <c r="B5965" s="46"/>
      <c r="C5965" s="47"/>
      <c r="D5965" s="50"/>
      <c r="E5965" s="51"/>
      <c r="F5965" s="52"/>
      <c r="G5965" s="53"/>
      <c r="H5965" s="54"/>
      <c r="I5965" s="47"/>
      <c r="J5965" s="55"/>
      <c r="K5965" s="47"/>
      <c r="L5965" s="47"/>
      <c r="M5965" s="47"/>
      <c r="N5965" s="47"/>
      <c r="O5965" s="47"/>
      <c r="P5965" s="47"/>
      <c r="Q5965" s="47"/>
      <c r="R5965" s="47"/>
      <c r="S5965" s="47"/>
      <c r="T5965" s="47"/>
      <c r="U5965" s="56"/>
      <c r="V5965" s="57"/>
      <c r="W5965" s="57"/>
    </row>
    <row r="5966" spans="1:23" ht="13">
      <c r="A5966" s="47"/>
      <c r="B5966" s="46"/>
      <c r="C5966" s="47"/>
      <c r="D5966" s="50"/>
      <c r="E5966" s="51"/>
      <c r="F5966" s="52"/>
      <c r="G5966" s="53"/>
      <c r="H5966" s="54"/>
      <c r="I5966" s="47"/>
      <c r="J5966" s="55"/>
      <c r="K5966" s="47"/>
      <c r="L5966" s="47"/>
      <c r="M5966" s="47"/>
      <c r="N5966" s="47"/>
      <c r="O5966" s="47"/>
      <c r="P5966" s="47"/>
      <c r="Q5966" s="47"/>
      <c r="R5966" s="47"/>
      <c r="S5966" s="47"/>
      <c r="T5966" s="47"/>
      <c r="U5966" s="56"/>
      <c r="V5966" s="57"/>
      <c r="W5966" s="57"/>
    </row>
    <row r="5967" spans="1:23" ht="13">
      <c r="A5967" s="47"/>
      <c r="B5967" s="46"/>
      <c r="C5967" s="47"/>
      <c r="D5967" s="50"/>
      <c r="E5967" s="51"/>
      <c r="F5967" s="52"/>
      <c r="G5967" s="53"/>
      <c r="H5967" s="54"/>
      <c r="I5967" s="47"/>
      <c r="J5967" s="55"/>
      <c r="K5967" s="47"/>
      <c r="L5967" s="47"/>
      <c r="M5967" s="47"/>
      <c r="N5967" s="47"/>
      <c r="O5967" s="47"/>
      <c r="P5967" s="47"/>
      <c r="Q5967" s="47"/>
      <c r="R5967" s="47"/>
      <c r="S5967" s="47"/>
      <c r="T5967" s="47"/>
      <c r="U5967" s="56"/>
      <c r="V5967" s="57"/>
      <c r="W5967" s="57"/>
    </row>
    <row r="5968" spans="1:23" ht="13">
      <c r="A5968" s="47"/>
      <c r="B5968" s="46"/>
      <c r="C5968" s="47"/>
      <c r="D5968" s="50"/>
      <c r="E5968" s="51"/>
      <c r="F5968" s="52"/>
      <c r="G5968" s="53"/>
      <c r="H5968" s="54"/>
      <c r="I5968" s="47"/>
      <c r="J5968" s="55"/>
      <c r="K5968" s="47"/>
      <c r="L5968" s="47"/>
      <c r="M5968" s="47"/>
      <c r="N5968" s="47"/>
      <c r="O5968" s="47"/>
      <c r="P5968" s="47"/>
      <c r="Q5968" s="47"/>
      <c r="R5968" s="47"/>
      <c r="S5968" s="47"/>
      <c r="T5968" s="47"/>
      <c r="U5968" s="56"/>
      <c r="V5968" s="57"/>
      <c r="W5968" s="57"/>
    </row>
    <row r="5969" spans="1:23" ht="13">
      <c r="A5969" s="47"/>
      <c r="B5969" s="46"/>
      <c r="C5969" s="47"/>
      <c r="D5969" s="50"/>
      <c r="E5969" s="51"/>
      <c r="F5969" s="52"/>
      <c r="G5969" s="53"/>
      <c r="H5969" s="54"/>
      <c r="I5969" s="47"/>
      <c r="J5969" s="55"/>
      <c r="K5969" s="47"/>
      <c r="L5969" s="47"/>
      <c r="M5969" s="47"/>
      <c r="N5969" s="47"/>
      <c r="O5969" s="47"/>
      <c r="P5969" s="47"/>
      <c r="Q5969" s="47"/>
      <c r="R5969" s="47"/>
      <c r="S5969" s="47"/>
      <c r="T5969" s="47"/>
      <c r="U5969" s="56"/>
      <c r="V5969" s="57"/>
      <c r="W5969" s="57"/>
    </row>
    <row r="5970" spans="1:23" ht="13">
      <c r="A5970" s="47"/>
      <c r="B5970" s="46"/>
      <c r="C5970" s="47"/>
      <c r="D5970" s="50"/>
      <c r="E5970" s="51"/>
      <c r="F5970" s="52"/>
      <c r="G5970" s="53"/>
      <c r="H5970" s="54"/>
      <c r="I5970" s="47"/>
      <c r="J5970" s="55"/>
      <c r="K5970" s="47"/>
      <c r="L5970" s="47"/>
      <c r="M5970" s="47"/>
      <c r="N5970" s="47"/>
      <c r="O5970" s="47"/>
      <c r="P5970" s="47"/>
      <c r="Q5970" s="47"/>
      <c r="R5970" s="47"/>
      <c r="S5970" s="47"/>
      <c r="T5970" s="47"/>
      <c r="U5970" s="56"/>
      <c r="V5970" s="57"/>
      <c r="W5970" s="57"/>
    </row>
    <row r="5971" spans="1:23" ht="13">
      <c r="A5971" s="47"/>
      <c r="B5971" s="46"/>
      <c r="C5971" s="47"/>
      <c r="D5971" s="50"/>
      <c r="E5971" s="51"/>
      <c r="F5971" s="52"/>
      <c r="G5971" s="53"/>
      <c r="H5971" s="54"/>
      <c r="I5971" s="47"/>
      <c r="J5971" s="55"/>
      <c r="K5971" s="47"/>
      <c r="L5971" s="47"/>
      <c r="M5971" s="47"/>
      <c r="N5971" s="47"/>
      <c r="O5971" s="47"/>
      <c r="P5971" s="47"/>
      <c r="Q5971" s="47"/>
      <c r="R5971" s="47"/>
      <c r="S5971" s="47"/>
      <c r="T5971" s="47"/>
      <c r="U5971" s="56"/>
      <c r="V5971" s="57"/>
      <c r="W5971" s="57"/>
    </row>
    <row r="5972" spans="1:23" ht="13">
      <c r="A5972" s="47"/>
      <c r="B5972" s="46"/>
      <c r="C5972" s="47"/>
      <c r="D5972" s="50"/>
      <c r="E5972" s="51"/>
      <c r="F5972" s="52"/>
      <c r="G5972" s="53"/>
      <c r="H5972" s="54"/>
      <c r="I5972" s="47"/>
      <c r="J5972" s="55"/>
      <c r="K5972" s="47"/>
      <c r="L5972" s="47"/>
      <c r="M5972" s="47"/>
      <c r="N5972" s="47"/>
      <c r="O5972" s="47"/>
      <c r="P5972" s="47"/>
      <c r="Q5972" s="47"/>
      <c r="R5972" s="47"/>
      <c r="S5972" s="47"/>
      <c r="T5972" s="47"/>
      <c r="U5972" s="56"/>
      <c r="V5972" s="57"/>
      <c r="W5972" s="57"/>
    </row>
    <row r="5973" spans="1:23" ht="13">
      <c r="A5973" s="47"/>
      <c r="B5973" s="46"/>
      <c r="C5973" s="47"/>
      <c r="D5973" s="50"/>
      <c r="E5973" s="51"/>
      <c r="F5973" s="52"/>
      <c r="G5973" s="53"/>
      <c r="H5973" s="54"/>
      <c r="I5973" s="47"/>
      <c r="J5973" s="55"/>
      <c r="K5973" s="47"/>
      <c r="L5973" s="47"/>
      <c r="M5973" s="47"/>
      <c r="N5973" s="47"/>
      <c r="O5973" s="47"/>
      <c r="P5973" s="47"/>
      <c r="Q5973" s="47"/>
      <c r="R5973" s="47"/>
      <c r="S5973" s="47"/>
      <c r="T5973" s="47"/>
      <c r="U5973" s="56"/>
      <c r="V5973" s="57"/>
      <c r="W5973" s="57"/>
    </row>
    <row r="5974" spans="1:23" ht="13">
      <c r="A5974" s="47"/>
      <c r="B5974" s="46"/>
      <c r="C5974" s="47"/>
      <c r="D5974" s="50"/>
      <c r="E5974" s="51"/>
      <c r="F5974" s="52"/>
      <c r="G5974" s="53"/>
      <c r="H5974" s="54"/>
      <c r="I5974" s="47"/>
      <c r="J5974" s="55"/>
      <c r="K5974" s="47"/>
      <c r="L5974" s="47"/>
      <c r="M5974" s="47"/>
      <c r="N5974" s="47"/>
      <c r="O5974" s="47"/>
      <c r="P5974" s="47"/>
      <c r="Q5974" s="47"/>
      <c r="R5974" s="47"/>
      <c r="S5974" s="47"/>
      <c r="T5974" s="47"/>
      <c r="U5974" s="56"/>
      <c r="V5974" s="57"/>
      <c r="W5974" s="57"/>
    </row>
    <row r="5975" spans="1:23" ht="13">
      <c r="A5975" s="47"/>
      <c r="B5975" s="46"/>
      <c r="C5975" s="47"/>
      <c r="D5975" s="50"/>
      <c r="E5975" s="51"/>
      <c r="F5975" s="52"/>
      <c r="G5975" s="53"/>
      <c r="H5975" s="54"/>
      <c r="I5975" s="47"/>
      <c r="J5975" s="55"/>
      <c r="K5975" s="47"/>
      <c r="L5975" s="47"/>
      <c r="M5975" s="47"/>
      <c r="N5975" s="47"/>
      <c r="O5975" s="47"/>
      <c r="P5975" s="47"/>
      <c r="Q5975" s="47"/>
      <c r="R5975" s="47"/>
      <c r="S5975" s="47"/>
      <c r="T5975" s="47"/>
      <c r="U5975" s="56"/>
      <c r="V5975" s="57"/>
      <c r="W5975" s="57"/>
    </row>
    <row r="5976" spans="1:23" ht="13">
      <c r="A5976" s="47"/>
      <c r="B5976" s="46"/>
      <c r="C5976" s="47"/>
      <c r="D5976" s="50"/>
      <c r="E5976" s="51"/>
      <c r="F5976" s="52"/>
      <c r="G5976" s="53"/>
      <c r="H5976" s="54"/>
      <c r="I5976" s="47"/>
      <c r="J5976" s="55"/>
      <c r="K5976" s="47"/>
      <c r="L5976" s="47"/>
      <c r="M5976" s="47"/>
      <c r="N5976" s="47"/>
      <c r="O5976" s="47"/>
      <c r="P5976" s="47"/>
      <c r="Q5976" s="47"/>
      <c r="R5976" s="47"/>
      <c r="S5976" s="47"/>
      <c r="T5976" s="47"/>
      <c r="U5976" s="56"/>
      <c r="V5976" s="57"/>
      <c r="W5976" s="57"/>
    </row>
    <row r="5977" spans="1:23" ht="13">
      <c r="A5977" s="47"/>
      <c r="B5977" s="46"/>
      <c r="C5977" s="47"/>
      <c r="D5977" s="50"/>
      <c r="E5977" s="51"/>
      <c r="F5977" s="52"/>
      <c r="G5977" s="53"/>
      <c r="H5977" s="54"/>
      <c r="I5977" s="47"/>
      <c r="J5977" s="55"/>
      <c r="K5977" s="47"/>
      <c r="L5977" s="47"/>
      <c r="M5977" s="47"/>
      <c r="N5977" s="47"/>
      <c r="O5977" s="47"/>
      <c r="P5977" s="47"/>
      <c r="Q5977" s="47"/>
      <c r="R5977" s="47"/>
      <c r="S5977" s="47"/>
      <c r="T5977" s="47"/>
      <c r="U5977" s="56"/>
      <c r="V5977" s="57"/>
      <c r="W5977" s="57"/>
    </row>
    <row r="5978" spans="1:23" ht="13">
      <c r="A5978" s="47"/>
      <c r="B5978" s="46"/>
      <c r="C5978" s="47"/>
      <c r="D5978" s="50"/>
      <c r="E5978" s="51"/>
      <c r="F5978" s="52"/>
      <c r="G5978" s="53"/>
      <c r="H5978" s="54"/>
      <c r="I5978" s="47"/>
      <c r="J5978" s="55"/>
      <c r="K5978" s="47"/>
      <c r="L5978" s="47"/>
      <c r="M5978" s="47"/>
      <c r="N5978" s="47"/>
      <c r="O5978" s="47"/>
      <c r="P5978" s="47"/>
      <c r="Q5978" s="47"/>
      <c r="R5978" s="47"/>
      <c r="S5978" s="47"/>
      <c r="T5978" s="47"/>
      <c r="U5978" s="56"/>
      <c r="V5978" s="57"/>
      <c r="W5978" s="57"/>
    </row>
    <row r="5979" spans="1:23" ht="13">
      <c r="A5979" s="47"/>
      <c r="B5979" s="46"/>
      <c r="C5979" s="47"/>
      <c r="D5979" s="50"/>
      <c r="E5979" s="51"/>
      <c r="F5979" s="52"/>
      <c r="G5979" s="53"/>
      <c r="H5979" s="54"/>
      <c r="I5979" s="47"/>
      <c r="J5979" s="55"/>
      <c r="K5979" s="47"/>
      <c r="L5979" s="47"/>
      <c r="M5979" s="47"/>
      <c r="N5979" s="47"/>
      <c r="O5979" s="47"/>
      <c r="P5979" s="47"/>
      <c r="Q5979" s="47"/>
      <c r="R5979" s="47"/>
      <c r="S5979" s="47"/>
      <c r="T5979" s="47"/>
      <c r="U5979" s="56"/>
      <c r="V5979" s="57"/>
      <c r="W5979" s="57"/>
    </row>
    <row r="5980" spans="1:23" ht="13">
      <c r="A5980" s="47"/>
      <c r="B5980" s="46"/>
      <c r="C5980" s="47"/>
      <c r="D5980" s="50"/>
      <c r="E5980" s="51"/>
      <c r="F5980" s="52"/>
      <c r="G5980" s="53"/>
      <c r="H5980" s="54"/>
      <c r="I5980" s="47"/>
      <c r="J5980" s="55"/>
      <c r="K5980" s="47"/>
      <c r="L5980" s="47"/>
      <c r="M5980" s="47"/>
      <c r="N5980" s="47"/>
      <c r="O5980" s="47"/>
      <c r="P5980" s="47"/>
      <c r="Q5980" s="47"/>
      <c r="R5980" s="47"/>
      <c r="S5980" s="47"/>
      <c r="T5980" s="47"/>
      <c r="U5980" s="56"/>
      <c r="V5980" s="57"/>
      <c r="W5980" s="57"/>
    </row>
    <row r="5981" spans="1:23" ht="13">
      <c r="A5981" s="47"/>
      <c r="B5981" s="46"/>
      <c r="C5981" s="47"/>
      <c r="D5981" s="50"/>
      <c r="E5981" s="51"/>
      <c r="F5981" s="52"/>
      <c r="G5981" s="53"/>
      <c r="H5981" s="54"/>
      <c r="I5981" s="47"/>
      <c r="J5981" s="55"/>
      <c r="K5981" s="47"/>
      <c r="L5981" s="47"/>
      <c r="M5981" s="47"/>
      <c r="N5981" s="47"/>
      <c r="O5981" s="47"/>
      <c r="P5981" s="47"/>
      <c r="Q5981" s="47"/>
      <c r="R5981" s="47"/>
      <c r="S5981" s="47"/>
      <c r="T5981" s="47"/>
      <c r="U5981" s="56"/>
      <c r="V5981" s="57"/>
      <c r="W5981" s="57"/>
    </row>
    <row r="5982" spans="1:23" ht="13">
      <c r="A5982" s="47"/>
      <c r="B5982" s="46"/>
      <c r="C5982" s="47"/>
      <c r="D5982" s="50"/>
      <c r="E5982" s="51"/>
      <c r="F5982" s="52"/>
      <c r="G5982" s="53"/>
      <c r="H5982" s="54"/>
      <c r="I5982" s="47"/>
      <c r="J5982" s="55"/>
      <c r="K5982" s="47"/>
      <c r="L5982" s="47"/>
      <c r="M5982" s="47"/>
      <c r="N5982" s="47"/>
      <c r="O5982" s="47"/>
      <c r="P5982" s="47"/>
      <c r="Q5982" s="47"/>
      <c r="R5982" s="47"/>
      <c r="S5982" s="47"/>
      <c r="T5982" s="47"/>
      <c r="U5982" s="56"/>
      <c r="V5982" s="57"/>
      <c r="W5982" s="57"/>
    </row>
    <row r="5983" spans="1:23" ht="13">
      <c r="A5983" s="47"/>
      <c r="B5983" s="46"/>
      <c r="C5983" s="47"/>
      <c r="D5983" s="50"/>
      <c r="E5983" s="51"/>
      <c r="F5983" s="52"/>
      <c r="G5983" s="53"/>
      <c r="H5983" s="54"/>
      <c r="I5983" s="47"/>
      <c r="J5983" s="55"/>
      <c r="K5983" s="47"/>
      <c r="L5983" s="47"/>
      <c r="M5983" s="47"/>
      <c r="N5983" s="47"/>
      <c r="O5983" s="47"/>
      <c r="P5983" s="47"/>
      <c r="Q5983" s="47"/>
      <c r="R5983" s="47"/>
      <c r="S5983" s="47"/>
      <c r="T5983" s="47"/>
      <c r="U5983" s="56"/>
      <c r="V5983" s="57"/>
      <c r="W5983" s="57"/>
    </row>
    <row r="5984" spans="1:23" ht="13">
      <c r="A5984" s="47"/>
      <c r="B5984" s="46"/>
      <c r="C5984" s="47"/>
      <c r="D5984" s="50"/>
      <c r="E5984" s="51"/>
      <c r="F5984" s="52"/>
      <c r="G5984" s="53"/>
      <c r="H5984" s="54"/>
      <c r="I5984" s="47"/>
      <c r="J5984" s="55"/>
      <c r="K5984" s="47"/>
      <c r="L5984" s="47"/>
      <c r="M5984" s="47"/>
      <c r="N5984" s="47"/>
      <c r="O5984" s="47"/>
      <c r="P5984" s="47"/>
      <c r="Q5984" s="47"/>
      <c r="R5984" s="47"/>
      <c r="S5984" s="47"/>
      <c r="T5984" s="47"/>
      <c r="U5984" s="56"/>
      <c r="V5984" s="57"/>
      <c r="W5984" s="57"/>
    </row>
    <row r="5985" spans="1:23" ht="13">
      <c r="A5985" s="47"/>
      <c r="B5985" s="46"/>
      <c r="C5985" s="47"/>
      <c r="D5985" s="50"/>
      <c r="E5985" s="51"/>
      <c r="F5985" s="52"/>
      <c r="G5985" s="53"/>
      <c r="H5985" s="54"/>
      <c r="I5985" s="47"/>
      <c r="J5985" s="55"/>
      <c r="K5985" s="47"/>
      <c r="L5985" s="47"/>
      <c r="M5985" s="47"/>
      <c r="N5985" s="47"/>
      <c r="O5985" s="47"/>
      <c r="P5985" s="47"/>
      <c r="Q5985" s="47"/>
      <c r="R5985" s="47"/>
      <c r="S5985" s="47"/>
      <c r="T5985" s="47"/>
      <c r="U5985" s="56"/>
      <c r="V5985" s="57"/>
      <c r="W5985" s="57"/>
    </row>
    <row r="5986" spans="1:23" ht="13">
      <c r="A5986" s="47"/>
      <c r="B5986" s="46"/>
      <c r="C5986" s="47"/>
      <c r="D5986" s="50"/>
      <c r="E5986" s="51"/>
      <c r="F5986" s="52"/>
      <c r="G5986" s="53"/>
      <c r="H5986" s="54"/>
      <c r="I5986" s="47"/>
      <c r="J5986" s="55"/>
      <c r="K5986" s="47"/>
      <c r="L5986" s="47"/>
      <c r="M5986" s="47"/>
      <c r="N5986" s="47"/>
      <c r="O5986" s="47"/>
      <c r="P5986" s="47"/>
      <c r="Q5986" s="47"/>
      <c r="R5986" s="47"/>
      <c r="S5986" s="47"/>
      <c r="T5986" s="47"/>
      <c r="U5986" s="56"/>
      <c r="V5986" s="57"/>
      <c r="W5986" s="57"/>
    </row>
    <row r="5987" spans="1:23" ht="13">
      <c r="A5987" s="47"/>
      <c r="B5987" s="46"/>
      <c r="C5987" s="47"/>
      <c r="D5987" s="50"/>
      <c r="E5987" s="51"/>
      <c r="F5987" s="52"/>
      <c r="G5987" s="53"/>
      <c r="H5987" s="54"/>
      <c r="I5987" s="47"/>
      <c r="J5987" s="55"/>
      <c r="K5987" s="47"/>
      <c r="L5987" s="47"/>
      <c r="M5987" s="47"/>
      <c r="N5987" s="47"/>
      <c r="O5987" s="47"/>
      <c r="P5987" s="47"/>
      <c r="Q5987" s="47"/>
      <c r="R5987" s="47"/>
      <c r="S5987" s="47"/>
      <c r="T5987" s="47"/>
      <c r="U5987" s="56"/>
      <c r="V5987" s="57"/>
      <c r="W5987" s="57"/>
    </row>
    <row r="5988" spans="1:23" ht="13">
      <c r="A5988" s="47"/>
      <c r="B5988" s="46"/>
      <c r="C5988" s="47"/>
      <c r="D5988" s="50"/>
      <c r="E5988" s="51"/>
      <c r="F5988" s="52"/>
      <c r="G5988" s="53"/>
      <c r="H5988" s="54"/>
      <c r="I5988" s="47"/>
      <c r="J5988" s="55"/>
      <c r="K5988" s="47"/>
      <c r="L5988" s="47"/>
      <c r="M5988" s="47"/>
      <c r="N5988" s="47"/>
      <c r="O5988" s="47"/>
      <c r="P5988" s="47"/>
      <c r="Q5988" s="47"/>
      <c r="R5988" s="47"/>
      <c r="S5988" s="47"/>
      <c r="T5988" s="47"/>
      <c r="U5988" s="56"/>
      <c r="V5988" s="57"/>
      <c r="W5988" s="57"/>
    </row>
    <row r="5989" spans="1:23" ht="13">
      <c r="A5989" s="47"/>
      <c r="B5989" s="46"/>
      <c r="C5989" s="47"/>
      <c r="D5989" s="50"/>
      <c r="E5989" s="51"/>
      <c r="F5989" s="52"/>
      <c r="G5989" s="53"/>
      <c r="H5989" s="54"/>
      <c r="I5989" s="47"/>
      <c r="J5989" s="55"/>
      <c r="K5989" s="47"/>
      <c r="L5989" s="47"/>
      <c r="M5989" s="47"/>
      <c r="N5989" s="47"/>
      <c r="O5989" s="47"/>
      <c r="P5989" s="47"/>
      <c r="Q5989" s="47"/>
      <c r="R5989" s="47"/>
      <c r="S5989" s="47"/>
      <c r="T5989" s="47"/>
      <c r="U5989" s="56"/>
      <c r="V5989" s="57"/>
      <c r="W5989" s="57"/>
    </row>
    <row r="5990" spans="1:23" ht="13">
      <c r="A5990" s="47"/>
      <c r="B5990" s="46"/>
      <c r="C5990" s="47"/>
      <c r="D5990" s="50"/>
      <c r="E5990" s="51"/>
      <c r="F5990" s="52"/>
      <c r="G5990" s="53"/>
      <c r="H5990" s="54"/>
      <c r="I5990" s="47"/>
      <c r="J5990" s="55"/>
      <c r="K5990" s="47"/>
      <c r="L5990" s="47"/>
      <c r="M5990" s="47"/>
      <c r="N5990" s="47"/>
      <c r="O5990" s="47"/>
      <c r="P5990" s="47"/>
      <c r="Q5990" s="47"/>
      <c r="R5990" s="47"/>
      <c r="S5990" s="47"/>
      <c r="T5990" s="47"/>
      <c r="U5990" s="56"/>
      <c r="V5990" s="57"/>
      <c r="W5990" s="57"/>
    </row>
    <row r="5991" spans="1:23" ht="13">
      <c r="A5991" s="47"/>
      <c r="B5991" s="46"/>
      <c r="C5991" s="47"/>
      <c r="D5991" s="50"/>
      <c r="E5991" s="51"/>
      <c r="F5991" s="52"/>
      <c r="G5991" s="53"/>
      <c r="H5991" s="54"/>
      <c r="I5991" s="47"/>
      <c r="J5991" s="55"/>
      <c r="K5991" s="47"/>
      <c r="L5991" s="47"/>
      <c r="M5991" s="47"/>
      <c r="N5991" s="47"/>
      <c r="O5991" s="47"/>
      <c r="P5991" s="47"/>
      <c r="Q5991" s="47"/>
      <c r="R5991" s="47"/>
      <c r="S5991" s="47"/>
      <c r="T5991" s="47"/>
      <c r="U5991" s="56"/>
      <c r="V5991" s="57"/>
      <c r="W5991" s="57"/>
    </row>
    <row r="5992" spans="1:23" ht="13">
      <c r="A5992" s="47"/>
      <c r="B5992" s="46"/>
      <c r="C5992" s="47"/>
      <c r="D5992" s="50"/>
      <c r="E5992" s="51"/>
      <c r="F5992" s="52"/>
      <c r="G5992" s="53"/>
      <c r="H5992" s="54"/>
      <c r="I5992" s="47"/>
      <c r="J5992" s="55"/>
      <c r="K5992" s="47"/>
      <c r="L5992" s="47"/>
      <c r="M5992" s="47"/>
      <c r="N5992" s="47"/>
      <c r="O5992" s="47"/>
      <c r="P5992" s="47"/>
      <c r="Q5992" s="47"/>
      <c r="R5992" s="47"/>
      <c r="S5992" s="47"/>
      <c r="T5992" s="47"/>
      <c r="U5992" s="56"/>
      <c r="V5992" s="57"/>
      <c r="W5992" s="57"/>
    </row>
    <row r="5993" spans="1:23" ht="13">
      <c r="A5993" s="47"/>
      <c r="B5993" s="46"/>
      <c r="C5993" s="47"/>
      <c r="D5993" s="50"/>
      <c r="E5993" s="51"/>
      <c r="F5993" s="52"/>
      <c r="G5993" s="53"/>
      <c r="H5993" s="54"/>
      <c r="I5993" s="47"/>
      <c r="J5993" s="55"/>
      <c r="K5993" s="47"/>
      <c r="L5993" s="47"/>
      <c r="M5993" s="47"/>
      <c r="N5993" s="47"/>
      <c r="O5993" s="47"/>
      <c r="P5993" s="47"/>
      <c r="Q5993" s="47"/>
      <c r="R5993" s="47"/>
      <c r="S5993" s="47"/>
      <c r="T5993" s="47"/>
      <c r="U5993" s="56"/>
      <c r="V5993" s="57"/>
      <c r="W5993" s="57"/>
    </row>
    <row r="5994" spans="1:23" ht="13">
      <c r="A5994" s="47"/>
      <c r="B5994" s="46"/>
      <c r="C5994" s="47"/>
      <c r="D5994" s="50"/>
      <c r="E5994" s="51"/>
      <c r="F5994" s="52"/>
      <c r="G5994" s="53"/>
      <c r="H5994" s="54"/>
      <c r="I5994" s="47"/>
      <c r="J5994" s="55"/>
      <c r="K5994" s="47"/>
      <c r="L5994" s="47"/>
      <c r="M5994" s="47"/>
      <c r="N5994" s="47"/>
      <c r="O5994" s="47"/>
      <c r="P5994" s="47"/>
      <c r="Q5994" s="47"/>
      <c r="R5994" s="47"/>
      <c r="S5994" s="47"/>
      <c r="T5994" s="47"/>
      <c r="U5994" s="56"/>
      <c r="V5994" s="57"/>
      <c r="W5994" s="57"/>
    </row>
    <row r="5995" spans="1:23" ht="13">
      <c r="A5995" s="47"/>
      <c r="B5995" s="46"/>
      <c r="C5995" s="47"/>
      <c r="D5995" s="50"/>
      <c r="E5995" s="51"/>
      <c r="F5995" s="52"/>
      <c r="G5995" s="53"/>
      <c r="H5995" s="54"/>
      <c r="I5995" s="47"/>
      <c r="J5995" s="55"/>
      <c r="K5995" s="47"/>
      <c r="L5995" s="47"/>
      <c r="M5995" s="47"/>
      <c r="N5995" s="47"/>
      <c r="O5995" s="47"/>
      <c r="P5995" s="47"/>
      <c r="Q5995" s="47"/>
      <c r="R5995" s="47"/>
      <c r="S5995" s="47"/>
      <c r="T5995" s="47"/>
      <c r="U5995" s="56"/>
      <c r="V5995" s="57"/>
      <c r="W5995" s="57"/>
    </row>
    <row r="5996" spans="1:23" ht="13">
      <c r="A5996" s="47"/>
      <c r="B5996" s="46"/>
      <c r="C5996" s="47"/>
      <c r="D5996" s="50"/>
      <c r="E5996" s="51"/>
      <c r="F5996" s="52"/>
      <c r="G5996" s="53"/>
      <c r="H5996" s="54"/>
      <c r="I5996" s="47"/>
      <c r="J5996" s="55"/>
      <c r="K5996" s="47"/>
      <c r="L5996" s="47"/>
      <c r="M5996" s="47"/>
      <c r="N5996" s="47"/>
      <c r="O5996" s="47"/>
      <c r="P5996" s="47"/>
      <c r="Q5996" s="47"/>
      <c r="R5996" s="47"/>
      <c r="S5996" s="47"/>
      <c r="T5996" s="47"/>
      <c r="U5996" s="56"/>
      <c r="V5996" s="57"/>
      <c r="W5996" s="57"/>
    </row>
    <row r="5997" spans="1:23" ht="13">
      <c r="A5997" s="47"/>
      <c r="B5997" s="46"/>
      <c r="C5997" s="47"/>
      <c r="D5997" s="50"/>
      <c r="E5997" s="51"/>
      <c r="F5997" s="52"/>
      <c r="G5997" s="53"/>
      <c r="H5997" s="54"/>
      <c r="I5997" s="47"/>
      <c r="J5997" s="55"/>
      <c r="K5997" s="47"/>
      <c r="L5997" s="47"/>
      <c r="M5997" s="47"/>
      <c r="N5997" s="47"/>
      <c r="O5997" s="47"/>
      <c r="P5997" s="47"/>
      <c r="Q5997" s="47"/>
      <c r="R5997" s="47"/>
      <c r="S5997" s="47"/>
      <c r="T5997" s="47"/>
      <c r="U5997" s="56"/>
      <c r="V5997" s="57"/>
      <c r="W5997" s="57"/>
    </row>
    <row r="5998" spans="1:23" ht="13">
      <c r="A5998" s="47"/>
      <c r="B5998" s="46"/>
      <c r="C5998" s="47"/>
      <c r="D5998" s="50"/>
      <c r="E5998" s="51"/>
      <c r="F5998" s="52"/>
      <c r="G5998" s="53"/>
      <c r="H5998" s="54"/>
      <c r="I5998" s="47"/>
      <c r="J5998" s="55"/>
      <c r="K5998" s="47"/>
      <c r="L5998" s="47"/>
      <c r="M5998" s="47"/>
      <c r="N5998" s="47"/>
      <c r="O5998" s="47"/>
      <c r="P5998" s="47"/>
      <c r="Q5998" s="47"/>
      <c r="R5998" s="47"/>
      <c r="S5998" s="47"/>
      <c r="T5998" s="47"/>
      <c r="U5998" s="56"/>
      <c r="V5998" s="57"/>
      <c r="W5998" s="57"/>
    </row>
    <row r="5999" spans="1:23" ht="13">
      <c r="A5999" s="47"/>
      <c r="B5999" s="46"/>
      <c r="C5999" s="47"/>
      <c r="D5999" s="50"/>
      <c r="E5999" s="51"/>
      <c r="F5999" s="52"/>
      <c r="G5999" s="53"/>
      <c r="H5999" s="54"/>
      <c r="I5999" s="47"/>
      <c r="J5999" s="55"/>
      <c r="K5999" s="47"/>
      <c r="L5999" s="47"/>
      <c r="M5999" s="47"/>
      <c r="N5999" s="47"/>
      <c r="O5999" s="47"/>
      <c r="P5999" s="47"/>
      <c r="Q5999" s="47"/>
      <c r="R5999" s="47"/>
      <c r="S5999" s="47"/>
      <c r="T5999" s="47"/>
      <c r="U5999" s="56"/>
      <c r="V5999" s="57"/>
      <c r="W5999" s="57"/>
    </row>
    <row r="6000" spans="1:23" ht="13">
      <c r="A6000" s="47"/>
      <c r="B6000" s="46"/>
      <c r="C6000" s="47"/>
      <c r="D6000" s="50"/>
      <c r="E6000" s="51"/>
      <c r="F6000" s="52"/>
      <c r="G6000" s="53"/>
      <c r="H6000" s="54"/>
      <c r="I6000" s="47"/>
      <c r="J6000" s="55"/>
      <c r="K6000" s="47"/>
      <c r="L6000" s="47"/>
      <c r="M6000" s="47"/>
      <c r="N6000" s="47"/>
      <c r="O6000" s="47"/>
      <c r="P6000" s="47"/>
      <c r="Q6000" s="47"/>
      <c r="R6000" s="47"/>
      <c r="S6000" s="47"/>
      <c r="T6000" s="47"/>
      <c r="U6000" s="56"/>
      <c r="V6000" s="57"/>
      <c r="W6000" s="57"/>
    </row>
    <row r="6001" spans="1:23" ht="13">
      <c r="A6001" s="47"/>
      <c r="B6001" s="46"/>
      <c r="C6001" s="47"/>
      <c r="D6001" s="50"/>
      <c r="E6001" s="51"/>
      <c r="F6001" s="52"/>
      <c r="G6001" s="53"/>
      <c r="H6001" s="54"/>
      <c r="I6001" s="47"/>
      <c r="J6001" s="55"/>
      <c r="K6001" s="47"/>
      <c r="L6001" s="47"/>
      <c r="M6001" s="47"/>
      <c r="N6001" s="47"/>
      <c r="O6001" s="47"/>
      <c r="P6001" s="47"/>
      <c r="Q6001" s="47"/>
      <c r="R6001" s="47"/>
      <c r="S6001" s="47"/>
      <c r="T6001" s="47"/>
      <c r="U6001" s="56"/>
      <c r="V6001" s="57"/>
      <c r="W6001" s="57"/>
    </row>
    <row r="6002" spans="1:23" ht="13">
      <c r="A6002" s="47"/>
      <c r="B6002" s="46"/>
      <c r="C6002" s="47"/>
      <c r="D6002" s="50"/>
      <c r="E6002" s="51"/>
      <c r="F6002" s="52"/>
      <c r="G6002" s="53"/>
      <c r="H6002" s="54"/>
      <c r="I6002" s="47"/>
      <c r="J6002" s="55"/>
      <c r="K6002" s="47"/>
      <c r="L6002" s="47"/>
      <c r="M6002" s="47"/>
      <c r="N6002" s="47"/>
      <c r="O6002" s="47"/>
      <c r="P6002" s="47"/>
      <c r="Q6002" s="47"/>
      <c r="R6002" s="47"/>
      <c r="S6002" s="47"/>
      <c r="T6002" s="47"/>
      <c r="U6002" s="56"/>
      <c r="V6002" s="57"/>
      <c r="W6002" s="57"/>
    </row>
    <row r="6003" spans="1:23" ht="13">
      <c r="A6003" s="47"/>
      <c r="B6003" s="46"/>
      <c r="C6003" s="47"/>
      <c r="D6003" s="50"/>
      <c r="E6003" s="51"/>
      <c r="F6003" s="52"/>
      <c r="G6003" s="53"/>
      <c r="H6003" s="54"/>
      <c r="I6003" s="47"/>
      <c r="J6003" s="55"/>
      <c r="K6003" s="47"/>
      <c r="L6003" s="47"/>
      <c r="M6003" s="47"/>
      <c r="N6003" s="47"/>
      <c r="O6003" s="47"/>
      <c r="P6003" s="47"/>
      <c r="Q6003" s="47"/>
      <c r="R6003" s="47"/>
      <c r="S6003" s="47"/>
      <c r="T6003" s="47"/>
      <c r="U6003" s="56"/>
      <c r="V6003" s="57"/>
      <c r="W6003" s="57"/>
    </row>
    <row r="6004" spans="1:23" ht="13">
      <c r="A6004" s="47"/>
      <c r="B6004" s="46"/>
      <c r="C6004" s="47"/>
      <c r="D6004" s="50"/>
      <c r="E6004" s="51"/>
      <c r="F6004" s="52"/>
      <c r="G6004" s="53"/>
      <c r="H6004" s="54"/>
      <c r="I6004" s="47"/>
      <c r="J6004" s="55"/>
      <c r="K6004" s="47"/>
      <c r="L6004" s="47"/>
      <c r="M6004" s="47"/>
      <c r="N6004" s="47"/>
      <c r="O6004" s="47"/>
      <c r="P6004" s="47"/>
      <c r="Q6004" s="47"/>
      <c r="R6004" s="47"/>
      <c r="S6004" s="47"/>
      <c r="T6004" s="47"/>
      <c r="U6004" s="56"/>
      <c r="V6004" s="57"/>
      <c r="W6004" s="57"/>
    </row>
    <row r="6005" spans="1:23" ht="13">
      <c r="A6005" s="47"/>
      <c r="B6005" s="46"/>
      <c r="C6005" s="47"/>
      <c r="D6005" s="50"/>
      <c r="E6005" s="51"/>
      <c r="F6005" s="52"/>
      <c r="G6005" s="53"/>
      <c r="H6005" s="54"/>
      <c r="I6005" s="47"/>
      <c r="J6005" s="55"/>
      <c r="K6005" s="47"/>
      <c r="L6005" s="47"/>
      <c r="M6005" s="47"/>
      <c r="N6005" s="47"/>
      <c r="O6005" s="47"/>
      <c r="P6005" s="47"/>
      <c r="Q6005" s="47"/>
      <c r="R6005" s="47"/>
      <c r="S6005" s="47"/>
      <c r="T6005" s="47"/>
      <c r="U6005" s="56"/>
      <c r="V6005" s="57"/>
      <c r="W6005" s="57"/>
    </row>
    <row r="6006" spans="1:23" ht="13">
      <c r="A6006" s="47"/>
      <c r="B6006" s="46"/>
      <c r="C6006" s="47"/>
      <c r="D6006" s="50"/>
      <c r="E6006" s="51"/>
      <c r="F6006" s="52"/>
      <c r="G6006" s="53"/>
      <c r="H6006" s="54"/>
      <c r="I6006" s="47"/>
      <c r="J6006" s="55"/>
      <c r="K6006" s="47"/>
      <c r="L6006" s="47"/>
      <c r="M6006" s="47"/>
      <c r="N6006" s="47"/>
      <c r="O6006" s="47"/>
      <c r="P6006" s="47"/>
      <c r="Q6006" s="47"/>
      <c r="R6006" s="47"/>
      <c r="S6006" s="47"/>
      <c r="T6006" s="47"/>
      <c r="U6006" s="56"/>
      <c r="V6006" s="57"/>
      <c r="W6006" s="57"/>
    </row>
    <row r="6007" spans="1:23" ht="13">
      <c r="A6007" s="47"/>
      <c r="B6007" s="46"/>
      <c r="C6007" s="47"/>
      <c r="D6007" s="50"/>
      <c r="E6007" s="51"/>
      <c r="F6007" s="52"/>
      <c r="G6007" s="53"/>
      <c r="H6007" s="54"/>
      <c r="I6007" s="47"/>
      <c r="J6007" s="55"/>
      <c r="K6007" s="47"/>
      <c r="L6007" s="47"/>
      <c r="M6007" s="47"/>
      <c r="N6007" s="47"/>
      <c r="O6007" s="47"/>
      <c r="P6007" s="47"/>
      <c r="Q6007" s="47"/>
      <c r="R6007" s="47"/>
      <c r="S6007" s="47"/>
      <c r="T6007" s="47"/>
      <c r="U6007" s="56"/>
      <c r="V6007" s="57"/>
      <c r="W6007" s="57"/>
    </row>
    <row r="6008" spans="1:23" ht="13">
      <c r="A6008" s="47"/>
      <c r="B6008" s="46"/>
      <c r="C6008" s="47"/>
      <c r="D6008" s="50"/>
      <c r="E6008" s="51"/>
      <c r="F6008" s="52"/>
      <c r="G6008" s="53"/>
      <c r="H6008" s="54"/>
      <c r="I6008" s="47"/>
      <c r="J6008" s="55"/>
      <c r="K6008" s="47"/>
      <c r="L6008" s="47"/>
      <c r="M6008" s="47"/>
      <c r="N6008" s="47"/>
      <c r="O6008" s="47"/>
      <c r="P6008" s="47"/>
      <c r="Q6008" s="47"/>
      <c r="R6008" s="47"/>
      <c r="S6008" s="47"/>
      <c r="T6008" s="47"/>
      <c r="U6008" s="56"/>
      <c r="V6008" s="57"/>
      <c r="W6008" s="57"/>
    </row>
    <row r="6009" spans="1:23" ht="13">
      <c r="A6009" s="47"/>
      <c r="B6009" s="46"/>
      <c r="C6009" s="47"/>
      <c r="D6009" s="50"/>
      <c r="E6009" s="51"/>
      <c r="F6009" s="52"/>
      <c r="G6009" s="53"/>
      <c r="H6009" s="54"/>
      <c r="I6009" s="47"/>
      <c r="J6009" s="55"/>
      <c r="K6009" s="47"/>
      <c r="L6009" s="47"/>
      <c r="M6009" s="47"/>
      <c r="N6009" s="47"/>
      <c r="O6009" s="47"/>
      <c r="P6009" s="47"/>
      <c r="Q6009" s="47"/>
      <c r="R6009" s="47"/>
      <c r="S6009" s="47"/>
      <c r="T6009" s="47"/>
      <c r="U6009" s="56"/>
      <c r="V6009" s="57"/>
      <c r="W6009" s="57"/>
    </row>
    <row r="6010" spans="1:23" ht="13">
      <c r="A6010" s="47"/>
      <c r="B6010" s="46"/>
      <c r="C6010" s="47"/>
      <c r="D6010" s="50"/>
      <c r="E6010" s="51"/>
      <c r="F6010" s="52"/>
      <c r="G6010" s="53"/>
      <c r="H6010" s="54"/>
      <c r="I6010" s="47"/>
      <c r="J6010" s="55"/>
      <c r="K6010" s="47"/>
      <c r="L6010" s="47"/>
      <c r="M6010" s="47"/>
      <c r="N6010" s="47"/>
      <c r="O6010" s="47"/>
      <c r="P6010" s="47"/>
      <c r="Q6010" s="47"/>
      <c r="R6010" s="47"/>
      <c r="S6010" s="47"/>
      <c r="T6010" s="47"/>
      <c r="U6010" s="56"/>
      <c r="V6010" s="57"/>
      <c r="W6010" s="57"/>
    </row>
    <row r="6011" spans="1:23" ht="13">
      <c r="A6011" s="47"/>
      <c r="B6011" s="46"/>
      <c r="C6011" s="47"/>
      <c r="D6011" s="50"/>
      <c r="E6011" s="51"/>
      <c r="F6011" s="52"/>
      <c r="G6011" s="53"/>
      <c r="H6011" s="54"/>
      <c r="I6011" s="47"/>
      <c r="J6011" s="55"/>
      <c r="K6011" s="47"/>
      <c r="L6011" s="47"/>
      <c r="M6011" s="47"/>
      <c r="N6011" s="47"/>
      <c r="O6011" s="47"/>
      <c r="P6011" s="47"/>
      <c r="Q6011" s="47"/>
      <c r="R6011" s="47"/>
      <c r="S6011" s="47"/>
      <c r="T6011" s="47"/>
      <c r="U6011" s="56"/>
      <c r="V6011" s="57"/>
      <c r="W6011" s="57"/>
    </row>
    <row r="6012" spans="1:23" ht="13">
      <c r="A6012" s="47"/>
      <c r="B6012" s="46"/>
      <c r="C6012" s="47"/>
      <c r="D6012" s="50"/>
      <c r="E6012" s="51"/>
      <c r="F6012" s="52"/>
      <c r="G6012" s="53"/>
      <c r="H6012" s="54"/>
      <c r="I6012" s="47"/>
      <c r="J6012" s="55"/>
      <c r="K6012" s="47"/>
      <c r="L6012" s="47"/>
      <c r="M6012" s="47"/>
      <c r="N6012" s="47"/>
      <c r="O6012" s="47"/>
      <c r="P6012" s="47"/>
      <c r="Q6012" s="47"/>
      <c r="R6012" s="47"/>
      <c r="S6012" s="47"/>
      <c r="T6012" s="47"/>
      <c r="U6012" s="56"/>
      <c r="V6012" s="57"/>
      <c r="W6012" s="57"/>
    </row>
    <row r="6013" spans="1:23" ht="13">
      <c r="A6013" s="47"/>
      <c r="B6013" s="46"/>
      <c r="C6013" s="47"/>
      <c r="D6013" s="50"/>
      <c r="E6013" s="51"/>
      <c r="F6013" s="52"/>
      <c r="G6013" s="53"/>
      <c r="H6013" s="54"/>
      <c r="I6013" s="47"/>
      <c r="J6013" s="55"/>
      <c r="K6013" s="47"/>
      <c r="L6013" s="47"/>
      <c r="M6013" s="47"/>
      <c r="N6013" s="47"/>
      <c r="O6013" s="47"/>
      <c r="P6013" s="47"/>
      <c r="Q6013" s="47"/>
      <c r="R6013" s="47"/>
      <c r="S6013" s="47"/>
      <c r="T6013" s="47"/>
      <c r="U6013" s="56"/>
      <c r="V6013" s="57"/>
      <c r="W6013" s="57"/>
    </row>
    <row r="6014" spans="1:23" ht="13">
      <c r="A6014" s="47"/>
      <c r="B6014" s="46"/>
      <c r="C6014" s="47"/>
      <c r="D6014" s="50"/>
      <c r="E6014" s="51"/>
      <c r="F6014" s="52"/>
      <c r="G6014" s="53"/>
      <c r="H6014" s="54"/>
      <c r="I6014" s="47"/>
      <c r="J6014" s="55"/>
      <c r="K6014" s="47"/>
      <c r="L6014" s="47"/>
      <c r="M6014" s="47"/>
      <c r="N6014" s="47"/>
      <c r="O6014" s="47"/>
      <c r="P6014" s="47"/>
      <c r="Q6014" s="47"/>
      <c r="R6014" s="47"/>
      <c r="S6014" s="47"/>
      <c r="T6014" s="47"/>
      <c r="U6014" s="56"/>
      <c r="V6014" s="57"/>
      <c r="W6014" s="57"/>
    </row>
    <row r="6015" spans="1:23" ht="13">
      <c r="A6015" s="47"/>
      <c r="B6015" s="46"/>
      <c r="C6015" s="47"/>
      <c r="D6015" s="50"/>
      <c r="E6015" s="51"/>
      <c r="F6015" s="52"/>
      <c r="G6015" s="53"/>
      <c r="H6015" s="54"/>
      <c r="I6015" s="47"/>
      <c r="J6015" s="55"/>
      <c r="K6015" s="47"/>
      <c r="L6015" s="47"/>
      <c r="M6015" s="47"/>
      <c r="N6015" s="47"/>
      <c r="O6015" s="47"/>
      <c r="P6015" s="47"/>
      <c r="Q6015" s="47"/>
      <c r="R6015" s="47"/>
      <c r="S6015" s="47"/>
      <c r="T6015" s="47"/>
      <c r="U6015" s="56"/>
      <c r="V6015" s="57"/>
      <c r="W6015" s="57"/>
    </row>
    <row r="6016" spans="1:23" ht="13">
      <c r="A6016" s="47"/>
      <c r="B6016" s="46"/>
      <c r="C6016" s="47"/>
      <c r="D6016" s="50"/>
      <c r="E6016" s="51"/>
      <c r="F6016" s="52"/>
      <c r="G6016" s="53"/>
      <c r="H6016" s="54"/>
      <c r="I6016" s="47"/>
      <c r="J6016" s="55"/>
      <c r="K6016" s="47"/>
      <c r="L6016" s="47"/>
      <c r="M6016" s="47"/>
      <c r="N6016" s="47"/>
      <c r="O6016" s="47"/>
      <c r="P6016" s="47"/>
      <c r="Q6016" s="47"/>
      <c r="R6016" s="47"/>
      <c r="S6016" s="47"/>
      <c r="T6016" s="47"/>
      <c r="U6016" s="56"/>
      <c r="V6016" s="57"/>
      <c r="W6016" s="57"/>
    </row>
    <row r="6017" spans="1:23" ht="13">
      <c r="A6017" s="47"/>
      <c r="B6017" s="46"/>
      <c r="C6017" s="47"/>
      <c r="D6017" s="50"/>
      <c r="E6017" s="51"/>
      <c r="F6017" s="52"/>
      <c r="G6017" s="53"/>
      <c r="H6017" s="54"/>
      <c r="I6017" s="47"/>
      <c r="J6017" s="55"/>
      <c r="K6017" s="47"/>
      <c r="L6017" s="47"/>
      <c r="M6017" s="47"/>
      <c r="N6017" s="47"/>
      <c r="O6017" s="47"/>
      <c r="P6017" s="47"/>
      <c r="Q6017" s="47"/>
      <c r="R6017" s="47"/>
      <c r="S6017" s="47"/>
      <c r="T6017" s="47"/>
      <c r="U6017" s="56"/>
      <c r="V6017" s="57"/>
      <c r="W6017" s="57"/>
    </row>
    <row r="6018" spans="1:23" ht="13">
      <c r="A6018" s="47"/>
      <c r="B6018" s="46"/>
      <c r="C6018" s="47"/>
      <c r="D6018" s="50"/>
      <c r="E6018" s="51"/>
      <c r="F6018" s="52"/>
      <c r="G6018" s="53"/>
      <c r="H6018" s="54"/>
      <c r="I6018" s="47"/>
      <c r="J6018" s="55"/>
      <c r="K6018" s="47"/>
      <c r="L6018" s="47"/>
      <c r="M6018" s="47"/>
      <c r="N6018" s="47"/>
      <c r="O6018" s="47"/>
      <c r="P6018" s="47"/>
      <c r="Q6018" s="47"/>
      <c r="R6018" s="47"/>
      <c r="S6018" s="47"/>
      <c r="T6018" s="47"/>
      <c r="U6018" s="56"/>
      <c r="V6018" s="57"/>
      <c r="W6018" s="57"/>
    </row>
    <row r="6019" spans="1:23" ht="13">
      <c r="A6019" s="47"/>
      <c r="B6019" s="46"/>
      <c r="C6019" s="47"/>
      <c r="D6019" s="50"/>
      <c r="E6019" s="51"/>
      <c r="F6019" s="52"/>
      <c r="G6019" s="53"/>
      <c r="H6019" s="54"/>
      <c r="I6019" s="47"/>
      <c r="J6019" s="55"/>
      <c r="K6019" s="47"/>
      <c r="L6019" s="47"/>
      <c r="M6019" s="47"/>
      <c r="N6019" s="47"/>
      <c r="O6019" s="47"/>
      <c r="P6019" s="47"/>
      <c r="Q6019" s="47"/>
      <c r="R6019" s="47"/>
      <c r="S6019" s="47"/>
      <c r="T6019" s="47"/>
      <c r="U6019" s="56"/>
      <c r="V6019" s="57"/>
      <c r="W6019" s="57"/>
    </row>
    <row r="6020" spans="1:23" ht="13">
      <c r="A6020" s="47"/>
      <c r="B6020" s="46"/>
      <c r="C6020" s="47"/>
      <c r="D6020" s="50"/>
      <c r="E6020" s="51"/>
      <c r="F6020" s="52"/>
      <c r="G6020" s="53"/>
      <c r="H6020" s="54"/>
      <c r="I6020" s="47"/>
      <c r="J6020" s="55"/>
      <c r="K6020" s="47"/>
      <c r="L6020" s="47"/>
      <c r="M6020" s="47"/>
      <c r="N6020" s="47"/>
      <c r="O6020" s="47"/>
      <c r="P6020" s="47"/>
      <c r="Q6020" s="47"/>
      <c r="R6020" s="47"/>
      <c r="S6020" s="47"/>
      <c r="T6020" s="47"/>
      <c r="U6020" s="56"/>
      <c r="V6020" s="57"/>
      <c r="W6020" s="57"/>
    </row>
    <row r="6021" spans="1:23" ht="13">
      <c r="A6021" s="47"/>
      <c r="B6021" s="46"/>
      <c r="C6021" s="47"/>
      <c r="D6021" s="50"/>
      <c r="E6021" s="51"/>
      <c r="F6021" s="52"/>
      <c r="G6021" s="53"/>
      <c r="H6021" s="54"/>
      <c r="I6021" s="47"/>
      <c r="J6021" s="55"/>
      <c r="K6021" s="47"/>
      <c r="L6021" s="47"/>
      <c r="M6021" s="47"/>
      <c r="N6021" s="47"/>
      <c r="O6021" s="47"/>
      <c r="P6021" s="47"/>
      <c r="Q6021" s="47"/>
      <c r="R6021" s="47"/>
      <c r="S6021" s="47"/>
      <c r="T6021" s="47"/>
      <c r="U6021" s="56"/>
      <c r="V6021" s="57"/>
      <c r="W6021" s="57"/>
    </row>
    <row r="6022" spans="1:23" ht="13">
      <c r="A6022" s="47"/>
      <c r="B6022" s="46"/>
      <c r="C6022" s="47"/>
      <c r="D6022" s="50"/>
      <c r="E6022" s="51"/>
      <c r="F6022" s="52"/>
      <c r="G6022" s="53"/>
      <c r="H6022" s="54"/>
      <c r="I6022" s="47"/>
      <c r="J6022" s="55"/>
      <c r="K6022" s="47"/>
      <c r="L6022" s="47"/>
      <c r="M6022" s="47"/>
      <c r="N6022" s="47"/>
      <c r="O6022" s="47"/>
      <c r="P6022" s="47"/>
      <c r="Q6022" s="47"/>
      <c r="R6022" s="47"/>
      <c r="S6022" s="47"/>
      <c r="T6022" s="47"/>
      <c r="U6022" s="56"/>
      <c r="V6022" s="57"/>
      <c r="W6022" s="57"/>
    </row>
    <row r="6023" spans="1:23" ht="13">
      <c r="A6023" s="47"/>
      <c r="B6023" s="46"/>
      <c r="C6023" s="47"/>
      <c r="D6023" s="50"/>
      <c r="E6023" s="51"/>
      <c r="F6023" s="52"/>
      <c r="G6023" s="53"/>
      <c r="H6023" s="54"/>
      <c r="I6023" s="47"/>
      <c r="J6023" s="55"/>
      <c r="K6023" s="47"/>
      <c r="L6023" s="47"/>
      <c r="M6023" s="47"/>
      <c r="N6023" s="47"/>
      <c r="O6023" s="47"/>
      <c r="P6023" s="47"/>
      <c r="Q6023" s="47"/>
      <c r="R6023" s="47"/>
      <c r="S6023" s="47"/>
      <c r="T6023" s="47"/>
      <c r="U6023" s="56"/>
      <c r="V6023" s="57"/>
      <c r="W6023" s="57"/>
    </row>
    <row r="6024" spans="1:23" ht="13">
      <c r="A6024" s="47"/>
      <c r="B6024" s="46"/>
      <c r="C6024" s="47"/>
      <c r="D6024" s="50"/>
      <c r="E6024" s="51"/>
      <c r="F6024" s="52"/>
      <c r="G6024" s="53"/>
      <c r="H6024" s="54"/>
      <c r="I6024" s="47"/>
      <c r="J6024" s="55"/>
      <c r="K6024" s="47"/>
      <c r="L6024" s="47"/>
      <c r="M6024" s="47"/>
      <c r="N6024" s="47"/>
      <c r="O6024" s="47"/>
      <c r="P6024" s="47"/>
      <c r="Q6024" s="47"/>
      <c r="R6024" s="47"/>
      <c r="S6024" s="47"/>
      <c r="T6024" s="47"/>
      <c r="U6024" s="56"/>
      <c r="V6024" s="57"/>
      <c r="W6024" s="57"/>
    </row>
    <row r="6025" spans="1:23" ht="13">
      <c r="A6025" s="47"/>
      <c r="B6025" s="46"/>
      <c r="C6025" s="47"/>
      <c r="D6025" s="50"/>
      <c r="E6025" s="51"/>
      <c r="F6025" s="52"/>
      <c r="G6025" s="53"/>
      <c r="H6025" s="54"/>
      <c r="I6025" s="47"/>
      <c r="J6025" s="55"/>
      <c r="K6025" s="47"/>
      <c r="L6025" s="47"/>
      <c r="M6025" s="47"/>
      <c r="N6025" s="47"/>
      <c r="O6025" s="47"/>
      <c r="P6025" s="47"/>
      <c r="Q6025" s="47"/>
      <c r="R6025" s="47"/>
      <c r="S6025" s="47"/>
      <c r="T6025" s="47"/>
      <c r="U6025" s="56"/>
      <c r="V6025" s="57"/>
      <c r="W6025" s="57"/>
    </row>
    <row r="6026" spans="1:23" ht="13">
      <c r="A6026" s="47"/>
      <c r="B6026" s="46"/>
      <c r="C6026" s="47"/>
      <c r="D6026" s="50"/>
      <c r="E6026" s="51"/>
      <c r="F6026" s="52"/>
      <c r="G6026" s="53"/>
      <c r="H6026" s="54"/>
      <c r="I6026" s="47"/>
      <c r="J6026" s="55"/>
      <c r="K6026" s="47"/>
      <c r="L6026" s="47"/>
      <c r="M6026" s="47"/>
      <c r="N6026" s="47"/>
      <c r="O6026" s="47"/>
      <c r="P6026" s="47"/>
      <c r="Q6026" s="47"/>
      <c r="R6026" s="47"/>
      <c r="S6026" s="47"/>
      <c r="T6026" s="47"/>
      <c r="U6026" s="56"/>
      <c r="V6026" s="57"/>
      <c r="W6026" s="57"/>
    </row>
    <row r="6027" spans="1:23" ht="13">
      <c r="A6027" s="47"/>
      <c r="B6027" s="46"/>
      <c r="C6027" s="47"/>
      <c r="D6027" s="50"/>
      <c r="E6027" s="51"/>
      <c r="F6027" s="52"/>
      <c r="G6027" s="53"/>
      <c r="H6027" s="54"/>
      <c r="I6027" s="47"/>
      <c r="J6027" s="55"/>
      <c r="K6027" s="47"/>
      <c r="L6027" s="47"/>
      <c r="M6027" s="47"/>
      <c r="N6027" s="47"/>
      <c r="O6027" s="47"/>
      <c r="P6027" s="47"/>
      <c r="Q6027" s="47"/>
      <c r="R6027" s="47"/>
      <c r="S6027" s="47"/>
      <c r="T6027" s="47"/>
      <c r="U6027" s="56"/>
      <c r="V6027" s="57"/>
      <c r="W6027" s="57"/>
    </row>
    <row r="6028" spans="1:23" ht="13">
      <c r="A6028" s="47"/>
      <c r="B6028" s="46"/>
      <c r="C6028" s="47"/>
      <c r="D6028" s="50"/>
      <c r="E6028" s="51"/>
      <c r="F6028" s="52"/>
      <c r="G6028" s="53"/>
      <c r="H6028" s="54"/>
      <c r="I6028" s="47"/>
      <c r="J6028" s="55"/>
      <c r="K6028" s="47"/>
      <c r="L6028" s="47"/>
      <c r="M6028" s="47"/>
      <c r="N6028" s="47"/>
      <c r="O6028" s="47"/>
      <c r="P6028" s="47"/>
      <c r="Q6028" s="47"/>
      <c r="R6028" s="47"/>
      <c r="S6028" s="47"/>
      <c r="T6028" s="47"/>
      <c r="U6028" s="56"/>
      <c r="V6028" s="57"/>
      <c r="W6028" s="57"/>
    </row>
    <row r="6029" spans="1:23" ht="13">
      <c r="A6029" s="47"/>
      <c r="B6029" s="46"/>
      <c r="C6029" s="47"/>
      <c r="D6029" s="50"/>
      <c r="E6029" s="51"/>
      <c r="F6029" s="52"/>
      <c r="G6029" s="53"/>
      <c r="H6029" s="54"/>
      <c r="I6029" s="47"/>
      <c r="J6029" s="55"/>
      <c r="K6029" s="47"/>
      <c r="L6029" s="47"/>
      <c r="M6029" s="47"/>
      <c r="N6029" s="47"/>
      <c r="O6029" s="47"/>
      <c r="P6029" s="47"/>
      <c r="Q6029" s="47"/>
      <c r="R6029" s="47"/>
      <c r="S6029" s="47"/>
      <c r="T6029" s="47"/>
      <c r="U6029" s="56"/>
      <c r="V6029" s="57"/>
      <c r="W6029" s="57"/>
    </row>
    <row r="6030" spans="1:23" ht="13">
      <c r="A6030" s="47"/>
      <c r="B6030" s="46"/>
      <c r="C6030" s="47"/>
      <c r="D6030" s="50"/>
      <c r="E6030" s="51"/>
      <c r="F6030" s="52"/>
      <c r="G6030" s="53"/>
      <c r="H6030" s="54"/>
      <c r="I6030" s="47"/>
      <c r="J6030" s="55"/>
      <c r="K6030" s="47"/>
      <c r="L6030" s="47"/>
      <c r="M6030" s="47"/>
      <c r="N6030" s="47"/>
      <c r="O6030" s="47"/>
      <c r="P6030" s="47"/>
      <c r="Q6030" s="47"/>
      <c r="R6030" s="47"/>
      <c r="S6030" s="47"/>
      <c r="T6030" s="47"/>
      <c r="U6030" s="56"/>
      <c r="V6030" s="57"/>
      <c r="W6030" s="57"/>
    </row>
    <row r="6031" spans="1:23" ht="13">
      <c r="A6031" s="47"/>
      <c r="B6031" s="46"/>
      <c r="C6031" s="47"/>
      <c r="D6031" s="50"/>
      <c r="E6031" s="51"/>
      <c r="F6031" s="52"/>
      <c r="G6031" s="53"/>
      <c r="H6031" s="54"/>
      <c r="I6031" s="47"/>
      <c r="J6031" s="55"/>
      <c r="K6031" s="47"/>
      <c r="L6031" s="47"/>
      <c r="M6031" s="47"/>
      <c r="N6031" s="47"/>
      <c r="O6031" s="47"/>
      <c r="P6031" s="47"/>
      <c r="Q6031" s="47"/>
      <c r="R6031" s="47"/>
      <c r="S6031" s="47"/>
      <c r="T6031" s="47"/>
      <c r="U6031" s="56"/>
      <c r="V6031" s="57"/>
      <c r="W6031" s="57"/>
    </row>
    <row r="6032" spans="1:23" ht="13">
      <c r="A6032" s="47"/>
      <c r="B6032" s="46"/>
      <c r="C6032" s="47"/>
      <c r="D6032" s="50"/>
      <c r="E6032" s="51"/>
      <c r="F6032" s="52"/>
      <c r="G6032" s="53"/>
      <c r="H6032" s="54"/>
      <c r="I6032" s="47"/>
      <c r="J6032" s="55"/>
      <c r="K6032" s="47"/>
      <c r="L6032" s="47"/>
      <c r="M6032" s="47"/>
      <c r="N6032" s="47"/>
      <c r="O6032" s="47"/>
      <c r="P6032" s="47"/>
      <c r="Q6032" s="47"/>
      <c r="R6032" s="47"/>
      <c r="S6032" s="47"/>
      <c r="T6032" s="47"/>
      <c r="U6032" s="56"/>
      <c r="V6032" s="57"/>
      <c r="W6032" s="57"/>
    </row>
    <row r="6033" spans="1:23" ht="13">
      <c r="A6033" s="47"/>
      <c r="B6033" s="46"/>
      <c r="C6033" s="47"/>
      <c r="D6033" s="50"/>
      <c r="E6033" s="51"/>
      <c r="F6033" s="52"/>
      <c r="G6033" s="53"/>
      <c r="H6033" s="54"/>
      <c r="I6033" s="47"/>
      <c r="J6033" s="55"/>
      <c r="K6033" s="47"/>
      <c r="L6033" s="47"/>
      <c r="M6033" s="47"/>
      <c r="N6033" s="47"/>
      <c r="O6033" s="47"/>
      <c r="P6033" s="47"/>
      <c r="Q6033" s="47"/>
      <c r="R6033" s="47"/>
      <c r="S6033" s="47"/>
      <c r="T6033" s="47"/>
      <c r="U6033" s="56"/>
      <c r="V6033" s="57"/>
      <c r="W6033" s="57"/>
    </row>
    <row r="6034" spans="1:23" ht="13">
      <c r="A6034" s="47"/>
      <c r="B6034" s="46"/>
      <c r="C6034" s="47"/>
      <c r="D6034" s="50"/>
      <c r="E6034" s="51"/>
      <c r="F6034" s="52"/>
      <c r="G6034" s="53"/>
      <c r="H6034" s="54"/>
      <c r="I6034" s="47"/>
      <c r="J6034" s="55"/>
      <c r="K6034" s="47"/>
      <c r="L6034" s="47"/>
      <c r="M6034" s="47"/>
      <c r="N6034" s="47"/>
      <c r="O6034" s="47"/>
      <c r="P6034" s="47"/>
      <c r="Q6034" s="47"/>
      <c r="R6034" s="47"/>
      <c r="S6034" s="47"/>
      <c r="T6034" s="47"/>
      <c r="U6034" s="56"/>
      <c r="V6034" s="57"/>
      <c r="W6034" s="57"/>
    </row>
    <row r="6035" spans="1:23" ht="13">
      <c r="A6035" s="47"/>
      <c r="B6035" s="46"/>
      <c r="C6035" s="47"/>
      <c r="D6035" s="50"/>
      <c r="E6035" s="51"/>
      <c r="F6035" s="52"/>
      <c r="G6035" s="53"/>
      <c r="H6035" s="54"/>
      <c r="I6035" s="47"/>
      <c r="J6035" s="55"/>
      <c r="K6035" s="47"/>
      <c r="L6035" s="47"/>
      <c r="M6035" s="47"/>
      <c r="N6035" s="47"/>
      <c r="O6035" s="47"/>
      <c r="P6035" s="47"/>
      <c r="Q6035" s="47"/>
      <c r="R6035" s="47"/>
      <c r="S6035" s="47"/>
      <c r="T6035" s="47"/>
      <c r="U6035" s="56"/>
      <c r="V6035" s="57"/>
      <c r="W6035" s="57"/>
    </row>
    <row r="6036" spans="1:23" ht="13">
      <c r="A6036" s="47"/>
      <c r="B6036" s="46"/>
      <c r="C6036" s="47"/>
      <c r="D6036" s="50"/>
      <c r="E6036" s="51"/>
      <c r="F6036" s="52"/>
      <c r="G6036" s="53"/>
      <c r="H6036" s="54"/>
      <c r="I6036" s="47"/>
      <c r="J6036" s="55"/>
      <c r="K6036" s="47"/>
      <c r="L6036" s="47"/>
      <c r="M6036" s="47"/>
      <c r="N6036" s="47"/>
      <c r="O6036" s="47"/>
      <c r="P6036" s="47"/>
      <c r="Q6036" s="47"/>
      <c r="R6036" s="47"/>
      <c r="S6036" s="47"/>
      <c r="T6036" s="47"/>
      <c r="U6036" s="56"/>
      <c r="V6036" s="57"/>
      <c r="W6036" s="57"/>
    </row>
    <row r="6037" spans="1:23" ht="13">
      <c r="A6037" s="47"/>
      <c r="B6037" s="46"/>
      <c r="C6037" s="47"/>
      <c r="D6037" s="50"/>
      <c r="E6037" s="51"/>
      <c r="F6037" s="52"/>
      <c r="G6037" s="53"/>
      <c r="H6037" s="54"/>
      <c r="I6037" s="47"/>
      <c r="J6037" s="55"/>
      <c r="K6037" s="47"/>
      <c r="L6037" s="47"/>
      <c r="M6037" s="47"/>
      <c r="N6037" s="47"/>
      <c r="O6037" s="47"/>
      <c r="P6037" s="47"/>
      <c r="Q6037" s="47"/>
      <c r="R6037" s="47"/>
      <c r="S6037" s="47"/>
      <c r="T6037" s="47"/>
      <c r="U6037" s="56"/>
      <c r="V6037" s="57"/>
      <c r="W6037" s="57"/>
    </row>
    <row r="6038" spans="1:23" ht="13">
      <c r="A6038" s="47"/>
      <c r="B6038" s="46"/>
      <c r="C6038" s="47"/>
      <c r="D6038" s="50"/>
      <c r="E6038" s="51"/>
      <c r="F6038" s="52"/>
      <c r="G6038" s="53"/>
      <c r="H6038" s="54"/>
      <c r="I6038" s="47"/>
      <c r="J6038" s="55"/>
      <c r="K6038" s="47"/>
      <c r="L6038" s="47"/>
      <c r="M6038" s="47"/>
      <c r="N6038" s="47"/>
      <c r="O6038" s="47"/>
      <c r="P6038" s="47"/>
      <c r="Q6038" s="47"/>
      <c r="R6038" s="47"/>
      <c r="S6038" s="47"/>
      <c r="T6038" s="47"/>
      <c r="U6038" s="56"/>
      <c r="V6038" s="57"/>
      <c r="W6038" s="57"/>
    </row>
    <row r="6039" spans="1:23" ht="13">
      <c r="A6039" s="47"/>
      <c r="B6039" s="46"/>
      <c r="C6039" s="47"/>
      <c r="D6039" s="50"/>
      <c r="E6039" s="51"/>
      <c r="F6039" s="52"/>
      <c r="G6039" s="53"/>
      <c r="H6039" s="54"/>
      <c r="I6039" s="47"/>
      <c r="J6039" s="55"/>
      <c r="K6039" s="47"/>
      <c r="L6039" s="47"/>
      <c r="M6039" s="47"/>
      <c r="N6039" s="47"/>
      <c r="O6039" s="47"/>
      <c r="P6039" s="47"/>
      <c r="Q6039" s="47"/>
      <c r="R6039" s="47"/>
      <c r="S6039" s="47"/>
      <c r="T6039" s="47"/>
      <c r="U6039" s="56"/>
      <c r="V6039" s="57"/>
      <c r="W6039" s="57"/>
    </row>
    <row r="6040" spans="1:23" ht="13">
      <c r="A6040" s="47"/>
      <c r="B6040" s="46"/>
      <c r="C6040" s="47"/>
      <c r="D6040" s="50"/>
      <c r="E6040" s="51"/>
      <c r="F6040" s="52"/>
      <c r="G6040" s="53"/>
      <c r="H6040" s="54"/>
      <c r="I6040" s="47"/>
      <c r="J6040" s="55"/>
      <c r="K6040" s="47"/>
      <c r="L6040" s="47"/>
      <c r="M6040" s="47"/>
      <c r="N6040" s="47"/>
      <c r="O6040" s="47"/>
      <c r="P6040" s="47"/>
      <c r="Q6040" s="47"/>
      <c r="R6040" s="47"/>
      <c r="S6040" s="47"/>
      <c r="T6040" s="47"/>
      <c r="U6040" s="56"/>
      <c r="V6040" s="57"/>
      <c r="W6040" s="57"/>
    </row>
    <row r="6041" spans="1:23" ht="13">
      <c r="A6041" s="47"/>
      <c r="B6041" s="46"/>
      <c r="C6041" s="47"/>
      <c r="D6041" s="50"/>
      <c r="E6041" s="51"/>
      <c r="F6041" s="52"/>
      <c r="G6041" s="53"/>
      <c r="H6041" s="54"/>
      <c r="I6041" s="47"/>
      <c r="J6041" s="55"/>
      <c r="K6041" s="47"/>
      <c r="L6041" s="47"/>
      <c r="M6041" s="47"/>
      <c r="N6041" s="47"/>
      <c r="O6041" s="47"/>
      <c r="P6041" s="47"/>
      <c r="Q6041" s="47"/>
      <c r="R6041" s="47"/>
      <c r="S6041" s="47"/>
      <c r="T6041" s="47"/>
      <c r="U6041" s="56"/>
      <c r="V6041" s="57"/>
      <c r="W6041" s="57"/>
    </row>
    <row r="6042" spans="1:23" ht="13">
      <c r="A6042" s="47"/>
      <c r="B6042" s="46"/>
      <c r="C6042" s="47"/>
      <c r="D6042" s="50"/>
      <c r="E6042" s="51"/>
      <c r="F6042" s="52"/>
      <c r="G6042" s="53"/>
      <c r="H6042" s="54"/>
      <c r="I6042" s="47"/>
      <c r="J6042" s="55"/>
      <c r="K6042" s="47"/>
      <c r="L6042" s="47"/>
      <c r="M6042" s="47"/>
      <c r="N6042" s="47"/>
      <c r="O6042" s="47"/>
      <c r="P6042" s="47"/>
      <c r="Q6042" s="47"/>
      <c r="R6042" s="47"/>
      <c r="S6042" s="47"/>
      <c r="T6042" s="47"/>
      <c r="U6042" s="56"/>
      <c r="V6042" s="57"/>
      <c r="W6042" s="57"/>
    </row>
    <row r="6043" spans="1:23" ht="13">
      <c r="A6043" s="47"/>
      <c r="B6043" s="46"/>
      <c r="C6043" s="47"/>
      <c r="D6043" s="50"/>
      <c r="E6043" s="51"/>
      <c r="F6043" s="52"/>
      <c r="G6043" s="53"/>
      <c r="H6043" s="54"/>
      <c r="I6043" s="47"/>
      <c r="J6043" s="55"/>
      <c r="K6043" s="47"/>
      <c r="L6043" s="47"/>
      <c r="M6043" s="47"/>
      <c r="N6043" s="47"/>
      <c r="O6043" s="47"/>
      <c r="P6043" s="47"/>
      <c r="Q6043" s="47"/>
      <c r="R6043" s="47"/>
      <c r="S6043" s="47"/>
      <c r="T6043" s="47"/>
      <c r="U6043" s="56"/>
      <c r="V6043" s="57"/>
      <c r="W6043" s="57"/>
    </row>
    <row r="6044" spans="1:23" ht="13">
      <c r="A6044" s="47"/>
      <c r="B6044" s="46"/>
      <c r="C6044" s="47"/>
      <c r="D6044" s="50"/>
      <c r="E6044" s="51"/>
      <c r="F6044" s="52"/>
      <c r="G6044" s="53"/>
      <c r="H6044" s="54"/>
      <c r="I6044" s="47"/>
      <c r="J6044" s="55"/>
      <c r="K6044" s="47"/>
      <c r="L6044" s="47"/>
      <c r="M6044" s="47"/>
      <c r="N6044" s="47"/>
      <c r="O6044" s="47"/>
      <c r="P6044" s="47"/>
      <c r="Q6044" s="47"/>
      <c r="R6044" s="47"/>
      <c r="S6044" s="47"/>
      <c r="T6044" s="47"/>
      <c r="U6044" s="56"/>
      <c r="V6044" s="57"/>
      <c r="W6044" s="57"/>
    </row>
    <row r="6045" spans="1:23" ht="13">
      <c r="A6045" s="47"/>
      <c r="B6045" s="46"/>
      <c r="C6045" s="47"/>
      <c r="D6045" s="50"/>
      <c r="E6045" s="51"/>
      <c r="F6045" s="52"/>
      <c r="G6045" s="53"/>
      <c r="H6045" s="54"/>
      <c r="I6045" s="47"/>
      <c r="J6045" s="55"/>
      <c r="K6045" s="47"/>
      <c r="L6045" s="47"/>
      <c r="M6045" s="47"/>
      <c r="N6045" s="47"/>
      <c r="O6045" s="47"/>
      <c r="P6045" s="47"/>
      <c r="Q6045" s="47"/>
      <c r="R6045" s="47"/>
      <c r="S6045" s="47"/>
      <c r="T6045" s="47"/>
      <c r="U6045" s="56"/>
      <c r="V6045" s="57"/>
      <c r="W6045" s="57"/>
    </row>
    <row r="6046" spans="1:23" ht="13">
      <c r="A6046" s="47"/>
      <c r="B6046" s="46"/>
      <c r="C6046" s="47"/>
      <c r="D6046" s="50"/>
      <c r="E6046" s="51"/>
      <c r="F6046" s="52"/>
      <c r="G6046" s="53"/>
      <c r="H6046" s="54"/>
      <c r="I6046" s="47"/>
      <c r="J6046" s="55"/>
      <c r="K6046" s="47"/>
      <c r="L6046" s="47"/>
      <c r="M6046" s="47"/>
      <c r="N6046" s="47"/>
      <c r="O6046" s="47"/>
      <c r="P6046" s="47"/>
      <c r="Q6046" s="47"/>
      <c r="R6046" s="47"/>
      <c r="S6046" s="47"/>
      <c r="T6046" s="47"/>
      <c r="U6046" s="56"/>
      <c r="V6046" s="57"/>
      <c r="W6046" s="57"/>
    </row>
    <row r="6047" spans="1:23" ht="13">
      <c r="A6047" s="47"/>
      <c r="B6047" s="46"/>
      <c r="C6047" s="47"/>
      <c r="D6047" s="50"/>
      <c r="E6047" s="51"/>
      <c r="F6047" s="52"/>
      <c r="G6047" s="53"/>
      <c r="H6047" s="54"/>
      <c r="I6047" s="47"/>
      <c r="J6047" s="55"/>
      <c r="K6047" s="47"/>
      <c r="L6047" s="47"/>
      <c r="M6047" s="47"/>
      <c r="N6047" s="47"/>
      <c r="O6047" s="47"/>
      <c r="P6047" s="47"/>
      <c r="Q6047" s="47"/>
      <c r="R6047" s="47"/>
      <c r="S6047" s="47"/>
      <c r="T6047" s="47"/>
      <c r="U6047" s="56"/>
      <c r="V6047" s="57"/>
      <c r="W6047" s="57"/>
    </row>
    <row r="6048" spans="1:23" ht="13">
      <c r="A6048" s="47"/>
      <c r="B6048" s="46"/>
      <c r="C6048" s="47"/>
      <c r="D6048" s="50"/>
      <c r="E6048" s="51"/>
      <c r="F6048" s="52"/>
      <c r="G6048" s="53"/>
      <c r="H6048" s="54"/>
      <c r="I6048" s="47"/>
      <c r="J6048" s="55"/>
      <c r="K6048" s="47"/>
      <c r="L6048" s="47"/>
      <c r="M6048" s="47"/>
      <c r="N6048" s="47"/>
      <c r="O6048" s="47"/>
      <c r="P6048" s="47"/>
      <c r="Q6048" s="47"/>
      <c r="R6048" s="47"/>
      <c r="S6048" s="47"/>
      <c r="T6048" s="47"/>
      <c r="U6048" s="56"/>
      <c r="V6048" s="57"/>
      <c r="W6048" s="57"/>
    </row>
    <row r="6049" spans="1:23" ht="13">
      <c r="A6049" s="47"/>
      <c r="B6049" s="46"/>
      <c r="C6049" s="47"/>
      <c r="D6049" s="50"/>
      <c r="E6049" s="51"/>
      <c r="F6049" s="52"/>
      <c r="G6049" s="53"/>
      <c r="H6049" s="54"/>
      <c r="I6049" s="47"/>
      <c r="J6049" s="55"/>
      <c r="K6049" s="47"/>
      <c r="L6049" s="47"/>
      <c r="M6049" s="47"/>
      <c r="N6049" s="47"/>
      <c r="O6049" s="47"/>
      <c r="P6049" s="47"/>
      <c r="Q6049" s="47"/>
      <c r="R6049" s="47"/>
      <c r="S6049" s="47"/>
      <c r="T6049" s="47"/>
      <c r="U6049" s="56"/>
      <c r="V6049" s="57"/>
      <c r="W6049" s="57"/>
    </row>
    <row r="6050" spans="1:23" ht="13">
      <c r="A6050" s="47"/>
      <c r="B6050" s="46"/>
      <c r="C6050" s="47"/>
      <c r="D6050" s="50"/>
      <c r="E6050" s="51"/>
      <c r="F6050" s="52"/>
      <c r="G6050" s="53"/>
      <c r="H6050" s="54"/>
      <c r="I6050" s="47"/>
      <c r="J6050" s="55"/>
      <c r="K6050" s="47"/>
      <c r="L6050" s="47"/>
      <c r="M6050" s="47"/>
      <c r="N6050" s="47"/>
      <c r="O6050" s="47"/>
      <c r="P6050" s="47"/>
      <c r="Q6050" s="47"/>
      <c r="R6050" s="47"/>
      <c r="S6050" s="47"/>
      <c r="T6050" s="47"/>
      <c r="U6050" s="56"/>
      <c r="V6050" s="57"/>
      <c r="W6050" s="57"/>
    </row>
    <row r="6051" spans="1:23" ht="13">
      <c r="A6051" s="47"/>
      <c r="B6051" s="46"/>
      <c r="C6051" s="47"/>
      <c r="D6051" s="50"/>
      <c r="E6051" s="51"/>
      <c r="F6051" s="52"/>
      <c r="G6051" s="53"/>
      <c r="H6051" s="54"/>
      <c r="I6051" s="47"/>
      <c r="J6051" s="55"/>
      <c r="K6051" s="47"/>
      <c r="L6051" s="47"/>
      <c r="M6051" s="47"/>
      <c r="N6051" s="47"/>
      <c r="O6051" s="47"/>
      <c r="P6051" s="47"/>
      <c r="Q6051" s="47"/>
      <c r="R6051" s="47"/>
      <c r="S6051" s="47"/>
      <c r="T6051" s="47"/>
      <c r="U6051" s="56"/>
      <c r="V6051" s="57"/>
      <c r="W6051" s="57"/>
    </row>
    <row r="6052" spans="1:23" ht="13">
      <c r="A6052" s="47"/>
      <c r="B6052" s="55"/>
      <c r="C6052" s="47"/>
      <c r="D6052" s="50"/>
      <c r="E6052" s="51"/>
      <c r="F6052" s="52"/>
      <c r="G6052" s="53"/>
      <c r="H6052" s="54"/>
      <c r="I6052" s="47"/>
      <c r="J6052" s="55"/>
      <c r="K6052" s="47"/>
      <c r="L6052" s="47"/>
      <c r="M6052" s="47"/>
      <c r="N6052" s="47"/>
      <c r="O6052" s="47"/>
      <c r="P6052" s="47"/>
      <c r="Q6052" s="47"/>
      <c r="R6052" s="47"/>
      <c r="S6052" s="47"/>
      <c r="T6052" s="47"/>
      <c r="U6052" s="56"/>
      <c r="V6052" s="57"/>
      <c r="W6052" s="57"/>
    </row>
    <row r="6053" spans="1:23" ht="13">
      <c r="A6053" s="47"/>
      <c r="B6053" s="55"/>
      <c r="C6053" s="47"/>
      <c r="D6053" s="50"/>
      <c r="E6053" s="51"/>
      <c r="F6053" s="52"/>
      <c r="G6053" s="53"/>
      <c r="H6053" s="54"/>
      <c r="I6053" s="47"/>
      <c r="J6053" s="55"/>
      <c r="K6053" s="47"/>
      <c r="L6053" s="47"/>
      <c r="M6053" s="47"/>
      <c r="N6053" s="47"/>
      <c r="O6053" s="47"/>
      <c r="P6053" s="47"/>
      <c r="Q6053" s="47"/>
      <c r="R6053" s="47"/>
      <c r="S6053" s="47"/>
      <c r="T6053" s="47"/>
      <c r="U6053" s="56"/>
      <c r="V6053" s="57"/>
      <c r="W6053" s="57"/>
    </row>
    <row r="6054" spans="1:23" ht="13">
      <c r="A6054" s="47"/>
      <c r="B6054" s="55"/>
      <c r="C6054" s="47"/>
      <c r="D6054" s="50"/>
      <c r="E6054" s="51"/>
      <c r="F6054" s="52"/>
      <c r="G6054" s="53"/>
      <c r="H6054" s="54"/>
      <c r="I6054" s="47"/>
      <c r="J6054" s="55"/>
      <c r="K6054" s="47"/>
      <c r="L6054" s="47"/>
      <c r="M6054" s="47"/>
      <c r="N6054" s="47"/>
      <c r="O6054" s="47"/>
      <c r="P6054" s="47"/>
      <c r="Q6054" s="47"/>
      <c r="R6054" s="47"/>
      <c r="S6054" s="47"/>
      <c r="T6054" s="47"/>
      <c r="U6054" s="56"/>
      <c r="V6054" s="57"/>
      <c r="W6054" s="57"/>
    </row>
    <row r="6055" spans="1:23" ht="13">
      <c r="A6055" s="47"/>
      <c r="B6055" s="55"/>
      <c r="C6055" s="47"/>
      <c r="D6055" s="50"/>
      <c r="E6055" s="51"/>
      <c r="F6055" s="52"/>
      <c r="G6055" s="53"/>
      <c r="H6055" s="54"/>
      <c r="I6055" s="47"/>
      <c r="J6055" s="55"/>
      <c r="K6055" s="47"/>
      <c r="L6055" s="47"/>
      <c r="M6055" s="47"/>
      <c r="N6055" s="47"/>
      <c r="O6055" s="47"/>
      <c r="P6055" s="47"/>
      <c r="Q6055" s="47"/>
      <c r="R6055" s="47"/>
      <c r="S6055" s="47"/>
      <c r="T6055" s="47"/>
      <c r="U6055" s="56"/>
      <c r="V6055" s="57"/>
      <c r="W6055" s="57"/>
    </row>
    <row r="6056" spans="1:23" ht="13">
      <c r="A6056" s="47"/>
      <c r="B6056" s="55"/>
      <c r="C6056" s="47"/>
      <c r="D6056" s="50"/>
      <c r="E6056" s="51"/>
      <c r="F6056" s="52"/>
      <c r="G6056" s="53"/>
      <c r="H6056" s="54"/>
      <c r="I6056" s="47"/>
      <c r="J6056" s="55"/>
      <c r="K6056" s="47"/>
      <c r="L6056" s="47"/>
      <c r="M6056" s="47"/>
      <c r="N6056" s="47"/>
      <c r="O6056" s="47"/>
      <c r="P6056" s="47"/>
      <c r="Q6056" s="47"/>
      <c r="R6056" s="47"/>
      <c r="S6056" s="47"/>
      <c r="T6056" s="47"/>
      <c r="U6056" s="56"/>
      <c r="V6056" s="57"/>
      <c r="W6056" s="57"/>
    </row>
    <row r="6057" spans="1:23" ht="13">
      <c r="A6057" s="47"/>
      <c r="B6057" s="55"/>
      <c r="C6057" s="47"/>
      <c r="D6057" s="50"/>
      <c r="E6057" s="51"/>
      <c r="F6057" s="52"/>
      <c r="G6057" s="53"/>
      <c r="H6057" s="54"/>
      <c r="I6057" s="47"/>
      <c r="J6057" s="55"/>
      <c r="K6057" s="47"/>
      <c r="L6057" s="47"/>
      <c r="M6057" s="47"/>
      <c r="N6057" s="47"/>
      <c r="O6057" s="47"/>
      <c r="P6057" s="47"/>
      <c r="Q6057" s="47"/>
      <c r="R6057" s="47"/>
      <c r="S6057" s="47"/>
      <c r="T6057" s="47"/>
      <c r="U6057" s="56"/>
      <c r="V6057" s="57"/>
      <c r="W6057" s="57"/>
    </row>
    <row r="6058" spans="1:23" ht="13">
      <c r="A6058" s="47"/>
      <c r="B6058" s="55"/>
      <c r="C6058" s="47"/>
      <c r="D6058" s="50"/>
      <c r="E6058" s="51"/>
      <c r="F6058" s="52"/>
      <c r="G6058" s="53"/>
      <c r="H6058" s="54"/>
      <c r="I6058" s="47"/>
      <c r="J6058" s="55"/>
      <c r="K6058" s="47"/>
      <c r="L6058" s="47"/>
      <c r="M6058" s="47"/>
      <c r="N6058" s="47"/>
      <c r="O6058" s="47"/>
      <c r="P6058" s="47"/>
      <c r="Q6058" s="47"/>
      <c r="R6058" s="47"/>
      <c r="S6058" s="47"/>
      <c r="T6058" s="47"/>
      <c r="U6058" s="56"/>
      <c r="V6058" s="57"/>
      <c r="W6058" s="57"/>
    </row>
    <row r="6059" spans="1:23" ht="13">
      <c r="A6059" s="47"/>
      <c r="B6059" s="55"/>
      <c r="C6059" s="47"/>
      <c r="D6059" s="50"/>
      <c r="E6059" s="51"/>
      <c r="F6059" s="52"/>
      <c r="G6059" s="53"/>
      <c r="H6059" s="54"/>
      <c r="I6059" s="47"/>
      <c r="J6059" s="55"/>
      <c r="K6059" s="47"/>
      <c r="L6059" s="47"/>
      <c r="M6059" s="47"/>
      <c r="N6059" s="47"/>
      <c r="O6059" s="47"/>
      <c r="P6059" s="47"/>
      <c r="Q6059" s="47"/>
      <c r="R6059" s="47"/>
      <c r="S6059" s="47"/>
      <c r="T6059" s="47"/>
      <c r="U6059" s="56"/>
      <c r="V6059" s="57"/>
      <c r="W6059" s="57"/>
    </row>
    <row r="6060" spans="1:23" ht="13">
      <c r="A6060" s="47"/>
      <c r="B6060" s="55"/>
      <c r="C6060" s="47"/>
      <c r="D6060" s="50"/>
      <c r="E6060" s="51"/>
      <c r="F6060" s="52"/>
      <c r="G6060" s="53"/>
      <c r="H6060" s="54"/>
      <c r="I6060" s="47"/>
      <c r="J6060" s="55"/>
      <c r="K6060" s="47"/>
      <c r="L6060" s="47"/>
      <c r="M6060" s="47"/>
      <c r="N6060" s="47"/>
      <c r="O6060" s="47"/>
      <c r="P6060" s="47"/>
      <c r="Q6060" s="47"/>
      <c r="R6060" s="47"/>
      <c r="S6060" s="47"/>
      <c r="T6060" s="47"/>
      <c r="U6060" s="56"/>
      <c r="V6060" s="57"/>
      <c r="W6060" s="57"/>
    </row>
    <row r="6061" spans="1:23" ht="13">
      <c r="A6061" s="47"/>
      <c r="B6061" s="55"/>
      <c r="C6061" s="47"/>
      <c r="D6061" s="50"/>
      <c r="E6061" s="51"/>
      <c r="F6061" s="52"/>
      <c r="G6061" s="53"/>
      <c r="H6061" s="54"/>
      <c r="I6061" s="47"/>
      <c r="J6061" s="55"/>
      <c r="K6061" s="47"/>
      <c r="L6061" s="47"/>
      <c r="M6061" s="47"/>
      <c r="N6061" s="47"/>
      <c r="O6061" s="47"/>
      <c r="P6061" s="47"/>
      <c r="Q6061" s="47"/>
      <c r="R6061" s="47"/>
      <c r="S6061" s="47"/>
      <c r="T6061" s="47"/>
      <c r="U6061" s="56"/>
      <c r="V6061" s="57"/>
      <c r="W6061" s="57"/>
    </row>
    <row r="6062" spans="1:23" ht="13">
      <c r="A6062" s="47"/>
      <c r="B6062" s="55"/>
      <c r="C6062" s="47"/>
      <c r="D6062" s="50"/>
      <c r="E6062" s="51"/>
      <c r="F6062" s="52"/>
      <c r="G6062" s="53"/>
      <c r="H6062" s="54"/>
      <c r="I6062" s="47"/>
      <c r="J6062" s="55"/>
      <c r="K6062" s="47"/>
      <c r="L6062" s="47"/>
      <c r="M6062" s="47"/>
      <c r="N6062" s="47"/>
      <c r="O6062" s="47"/>
      <c r="P6062" s="47"/>
      <c r="Q6062" s="47"/>
      <c r="R6062" s="47"/>
      <c r="S6062" s="47"/>
      <c r="T6062" s="47"/>
      <c r="U6062" s="56"/>
      <c r="V6062" s="57"/>
      <c r="W6062" s="57"/>
    </row>
    <row r="6063" spans="1:23" ht="13">
      <c r="A6063" s="47"/>
      <c r="B6063" s="55"/>
      <c r="C6063" s="47"/>
      <c r="D6063" s="50"/>
      <c r="E6063" s="51"/>
      <c r="F6063" s="52"/>
      <c r="G6063" s="53"/>
      <c r="H6063" s="54"/>
      <c r="I6063" s="47"/>
      <c r="J6063" s="55"/>
      <c r="K6063" s="47"/>
      <c r="L6063" s="47"/>
      <c r="M6063" s="47"/>
      <c r="N6063" s="47"/>
      <c r="O6063" s="47"/>
      <c r="P6063" s="47"/>
      <c r="Q6063" s="47"/>
      <c r="R6063" s="47"/>
      <c r="S6063" s="47"/>
      <c r="T6063" s="47"/>
      <c r="U6063" s="56"/>
      <c r="V6063" s="57"/>
      <c r="W6063" s="57"/>
    </row>
    <row r="6064" spans="1:23" ht="13">
      <c r="A6064" s="47"/>
      <c r="B6064" s="55"/>
      <c r="C6064" s="47"/>
      <c r="D6064" s="50"/>
      <c r="E6064" s="51"/>
      <c r="F6064" s="52"/>
      <c r="G6064" s="53"/>
      <c r="H6064" s="54"/>
      <c r="I6064" s="47"/>
      <c r="J6064" s="55"/>
      <c r="K6064" s="47"/>
      <c r="L6064" s="47"/>
      <c r="M6064" s="47"/>
      <c r="N6064" s="47"/>
      <c r="O6064" s="47"/>
      <c r="P6064" s="47"/>
      <c r="Q6064" s="47"/>
      <c r="R6064" s="47"/>
      <c r="S6064" s="47"/>
      <c r="T6064" s="47"/>
      <c r="U6064" s="56"/>
      <c r="V6064" s="57"/>
      <c r="W6064" s="57"/>
    </row>
    <row r="6065" spans="1:23" ht="13">
      <c r="A6065" s="47"/>
      <c r="B6065" s="55"/>
      <c r="C6065" s="47"/>
      <c r="D6065" s="50"/>
      <c r="E6065" s="51"/>
      <c r="F6065" s="52"/>
      <c r="G6065" s="53"/>
      <c r="H6065" s="54"/>
      <c r="I6065" s="47"/>
      <c r="J6065" s="55"/>
      <c r="K6065" s="47"/>
      <c r="L6065" s="47"/>
      <c r="M6065" s="47"/>
      <c r="N6065" s="47"/>
      <c r="O6065" s="47"/>
      <c r="P6065" s="47"/>
      <c r="Q6065" s="47"/>
      <c r="R6065" s="47"/>
      <c r="S6065" s="47"/>
      <c r="T6065" s="47"/>
      <c r="U6065" s="56"/>
      <c r="V6065" s="57"/>
      <c r="W6065" s="57"/>
    </row>
    <row r="6066" spans="1:23" ht="13">
      <c r="A6066" s="47"/>
      <c r="B6066" s="55"/>
      <c r="C6066" s="47"/>
      <c r="D6066" s="50"/>
      <c r="E6066" s="51"/>
      <c r="F6066" s="52"/>
      <c r="G6066" s="53"/>
      <c r="H6066" s="54"/>
      <c r="I6066" s="47"/>
      <c r="J6066" s="55"/>
      <c r="K6066" s="47"/>
      <c r="L6066" s="47"/>
      <c r="M6066" s="47"/>
      <c r="N6066" s="47"/>
      <c r="O6066" s="47"/>
      <c r="P6066" s="47"/>
      <c r="Q6066" s="47"/>
      <c r="R6066" s="47"/>
      <c r="S6066" s="47"/>
      <c r="T6066" s="47"/>
      <c r="U6066" s="56"/>
      <c r="V6066" s="57"/>
      <c r="W6066" s="57"/>
    </row>
    <row r="6067" spans="1:23" ht="13">
      <c r="A6067" s="47"/>
      <c r="B6067" s="55"/>
      <c r="C6067" s="47"/>
      <c r="D6067" s="50"/>
      <c r="E6067" s="51"/>
      <c r="F6067" s="52"/>
      <c r="G6067" s="53"/>
      <c r="H6067" s="54"/>
      <c r="I6067" s="47"/>
      <c r="J6067" s="55"/>
      <c r="K6067" s="47"/>
      <c r="L6067" s="47"/>
      <c r="M6067" s="47"/>
      <c r="N6067" s="47"/>
      <c r="O6067" s="47"/>
      <c r="P6067" s="47"/>
      <c r="Q6067" s="47"/>
      <c r="R6067" s="47"/>
      <c r="S6067" s="47"/>
      <c r="T6067" s="47"/>
      <c r="U6067" s="56"/>
      <c r="V6067" s="57"/>
      <c r="W6067" s="57"/>
    </row>
    <row r="6068" spans="1:23" ht="13">
      <c r="A6068" s="47"/>
      <c r="B6068" s="55"/>
      <c r="C6068" s="47"/>
      <c r="D6068" s="50"/>
      <c r="E6068" s="51"/>
      <c r="F6068" s="52"/>
      <c r="G6068" s="53"/>
      <c r="H6068" s="54"/>
      <c r="I6068" s="47"/>
      <c r="J6068" s="55"/>
      <c r="K6068" s="47"/>
      <c r="L6068" s="47"/>
      <c r="M6068" s="47"/>
      <c r="N6068" s="47"/>
      <c r="O6068" s="47"/>
      <c r="P6068" s="47"/>
      <c r="Q6068" s="47"/>
      <c r="R6068" s="47"/>
      <c r="S6068" s="47"/>
      <c r="T6068" s="47"/>
      <c r="U6068" s="56"/>
      <c r="V6068" s="57"/>
      <c r="W6068" s="57"/>
    </row>
    <row r="6069" spans="1:23" ht="13">
      <c r="A6069" s="47"/>
      <c r="B6069" s="55"/>
      <c r="C6069" s="47"/>
      <c r="D6069" s="50"/>
      <c r="E6069" s="51"/>
      <c r="F6069" s="52"/>
      <c r="G6069" s="53"/>
      <c r="H6069" s="54"/>
      <c r="I6069" s="47"/>
      <c r="J6069" s="55"/>
      <c r="K6069" s="47"/>
      <c r="L6069" s="47"/>
      <c r="M6069" s="47"/>
      <c r="N6069" s="47"/>
      <c r="O6069" s="47"/>
      <c r="P6069" s="47"/>
      <c r="Q6069" s="47"/>
      <c r="R6069" s="47"/>
      <c r="S6069" s="47"/>
      <c r="T6069" s="47"/>
      <c r="U6069" s="56"/>
      <c r="V6069" s="57"/>
      <c r="W6069" s="57"/>
    </row>
    <row r="6070" spans="1:23" ht="13">
      <c r="A6070" s="47"/>
      <c r="B6070" s="55"/>
      <c r="C6070" s="47"/>
      <c r="D6070" s="50"/>
      <c r="E6070" s="51"/>
      <c r="F6070" s="52"/>
      <c r="G6070" s="53"/>
      <c r="H6070" s="54"/>
      <c r="I6070" s="47"/>
      <c r="J6070" s="55"/>
      <c r="K6070" s="47"/>
      <c r="L6070" s="47"/>
      <c r="M6070" s="47"/>
      <c r="N6070" s="47"/>
      <c r="O6070" s="47"/>
      <c r="P6070" s="47"/>
      <c r="Q6070" s="47"/>
      <c r="R6070" s="47"/>
      <c r="S6070" s="47"/>
      <c r="T6070" s="47"/>
      <c r="U6070" s="56"/>
      <c r="V6070" s="57"/>
      <c r="W6070" s="57"/>
    </row>
    <row r="6071" spans="1:23" ht="13">
      <c r="A6071" s="47"/>
      <c r="B6071" s="55"/>
      <c r="C6071" s="47"/>
      <c r="D6071" s="50"/>
      <c r="E6071" s="51"/>
      <c r="F6071" s="52"/>
      <c r="G6071" s="53"/>
      <c r="H6071" s="54"/>
      <c r="I6071" s="47"/>
      <c r="J6071" s="55"/>
      <c r="K6071" s="47"/>
      <c r="L6071" s="47"/>
      <c r="M6071" s="47"/>
      <c r="N6071" s="47"/>
      <c r="O6071" s="47"/>
      <c r="P6071" s="47"/>
      <c r="Q6071" s="47"/>
      <c r="R6071" s="47"/>
      <c r="S6071" s="47"/>
      <c r="T6071" s="47"/>
      <c r="U6071" s="56"/>
      <c r="V6071" s="57"/>
      <c r="W6071" s="57"/>
    </row>
    <row r="6072" spans="1:23" ht="13">
      <c r="A6072" s="47"/>
      <c r="B6072" s="55"/>
      <c r="C6072" s="47"/>
      <c r="D6072" s="50"/>
      <c r="E6072" s="51"/>
      <c r="F6072" s="52"/>
      <c r="G6072" s="53"/>
      <c r="H6072" s="54"/>
      <c r="I6072" s="47"/>
      <c r="J6072" s="55"/>
      <c r="K6072" s="47"/>
      <c r="L6072" s="47"/>
      <c r="M6072" s="47"/>
      <c r="N6072" s="47"/>
      <c r="O6072" s="47"/>
      <c r="P6072" s="47"/>
      <c r="Q6072" s="47"/>
      <c r="R6072" s="47"/>
      <c r="S6072" s="47"/>
      <c r="T6072" s="47"/>
      <c r="U6072" s="56"/>
      <c r="V6072" s="57"/>
      <c r="W6072" s="57"/>
    </row>
    <row r="6073" spans="1:23" ht="13">
      <c r="A6073" s="47"/>
      <c r="B6073" s="55"/>
      <c r="C6073" s="47"/>
      <c r="D6073" s="50"/>
      <c r="E6073" s="51"/>
      <c r="F6073" s="52"/>
      <c r="G6073" s="53"/>
      <c r="H6073" s="54"/>
      <c r="I6073" s="47"/>
      <c r="J6073" s="55"/>
      <c r="K6073" s="47"/>
      <c r="L6073" s="47"/>
      <c r="M6073" s="47"/>
      <c r="N6073" s="47"/>
      <c r="O6073" s="47"/>
      <c r="P6073" s="47"/>
      <c r="Q6073" s="47"/>
      <c r="R6073" s="47"/>
      <c r="S6073" s="47"/>
      <c r="T6073" s="47"/>
      <c r="U6073" s="56"/>
      <c r="V6073" s="57"/>
      <c r="W6073" s="57"/>
    </row>
    <row r="6074" spans="1:23" ht="13">
      <c r="A6074" s="47"/>
      <c r="B6074" s="55"/>
      <c r="C6074" s="47"/>
      <c r="D6074" s="50"/>
      <c r="E6074" s="51"/>
      <c r="F6074" s="52"/>
      <c r="G6074" s="53"/>
      <c r="H6074" s="54"/>
      <c r="I6074" s="47"/>
      <c r="J6074" s="55"/>
      <c r="K6074" s="47"/>
      <c r="L6074" s="47"/>
      <c r="M6074" s="47"/>
      <c r="N6074" s="47"/>
      <c r="O6074" s="47"/>
      <c r="P6074" s="47"/>
      <c r="Q6074" s="47"/>
      <c r="R6074" s="47"/>
      <c r="S6074" s="47"/>
      <c r="T6074" s="47"/>
      <c r="U6074" s="56"/>
      <c r="V6074" s="57"/>
      <c r="W6074" s="57"/>
    </row>
    <row r="6075" spans="1:23" ht="13">
      <c r="A6075" s="47"/>
      <c r="B6075" s="55"/>
      <c r="C6075" s="47"/>
      <c r="D6075" s="50"/>
      <c r="E6075" s="51"/>
      <c r="F6075" s="52"/>
      <c r="G6075" s="53"/>
      <c r="H6075" s="54"/>
      <c r="I6075" s="47"/>
      <c r="J6075" s="55"/>
      <c r="K6075" s="47"/>
      <c r="L6075" s="47"/>
      <c r="M6075" s="47"/>
      <c r="N6075" s="47"/>
      <c r="O6075" s="47"/>
      <c r="P6075" s="47"/>
      <c r="Q6075" s="47"/>
      <c r="R6075" s="47"/>
      <c r="S6075" s="47"/>
      <c r="T6075" s="47"/>
      <c r="U6075" s="56"/>
      <c r="V6075" s="57"/>
      <c r="W6075" s="57"/>
    </row>
    <row r="6076" spans="1:23" ht="13">
      <c r="A6076" s="47"/>
      <c r="B6076" s="55"/>
      <c r="C6076" s="47"/>
      <c r="D6076" s="50"/>
      <c r="E6076" s="51"/>
      <c r="F6076" s="52"/>
      <c r="G6076" s="53"/>
      <c r="H6076" s="54"/>
      <c r="I6076" s="47"/>
      <c r="J6076" s="55"/>
      <c r="K6076" s="47"/>
      <c r="L6076" s="47"/>
      <c r="M6076" s="47"/>
      <c r="N6076" s="47"/>
      <c r="O6076" s="47"/>
      <c r="P6076" s="47"/>
      <c r="Q6076" s="47"/>
      <c r="R6076" s="47"/>
      <c r="S6076" s="47"/>
      <c r="T6076" s="47"/>
      <c r="U6076" s="56"/>
      <c r="V6076" s="57"/>
      <c r="W6076" s="57"/>
    </row>
    <row r="6077" spans="1:23" ht="13">
      <c r="A6077" s="47"/>
      <c r="B6077" s="55"/>
      <c r="C6077" s="47"/>
      <c r="D6077" s="50"/>
      <c r="E6077" s="51"/>
      <c r="F6077" s="52"/>
      <c r="G6077" s="53"/>
      <c r="H6077" s="54"/>
      <c r="I6077" s="47"/>
      <c r="J6077" s="55"/>
      <c r="K6077" s="47"/>
      <c r="L6077" s="47"/>
      <c r="M6077" s="47"/>
      <c r="N6077" s="47"/>
      <c r="O6077" s="47"/>
      <c r="P6077" s="47"/>
      <c r="Q6077" s="47"/>
      <c r="R6077" s="47"/>
      <c r="S6077" s="47"/>
      <c r="T6077" s="47"/>
      <c r="U6077" s="56"/>
      <c r="V6077" s="57"/>
      <c r="W6077" s="57"/>
    </row>
    <row r="6078" spans="1:23" ht="13">
      <c r="A6078" s="47"/>
      <c r="B6078" s="55"/>
      <c r="C6078" s="47"/>
      <c r="D6078" s="50"/>
      <c r="E6078" s="51"/>
      <c r="F6078" s="52"/>
      <c r="G6078" s="53"/>
      <c r="H6078" s="54"/>
      <c r="I6078" s="47"/>
      <c r="J6078" s="55"/>
      <c r="K6078" s="47"/>
      <c r="L6078" s="47"/>
      <c r="M6078" s="47"/>
      <c r="N6078" s="47"/>
      <c r="O6078" s="47"/>
      <c r="P6078" s="47"/>
      <c r="Q6078" s="47"/>
      <c r="R6078" s="47"/>
      <c r="S6078" s="47"/>
      <c r="T6078" s="47"/>
      <c r="U6078" s="56"/>
      <c r="V6078" s="57"/>
      <c r="W6078" s="57"/>
    </row>
    <row r="6079" spans="1:23" ht="13">
      <c r="A6079" s="47"/>
      <c r="B6079" s="55"/>
      <c r="C6079" s="47"/>
      <c r="D6079" s="50"/>
      <c r="E6079" s="51"/>
      <c r="F6079" s="52"/>
      <c r="G6079" s="53"/>
      <c r="H6079" s="54"/>
      <c r="I6079" s="47"/>
      <c r="J6079" s="55"/>
      <c r="K6079" s="47"/>
      <c r="L6079" s="47"/>
      <c r="M6079" s="47"/>
      <c r="N6079" s="47"/>
      <c r="O6079" s="47"/>
      <c r="P6079" s="47"/>
      <c r="Q6079" s="47"/>
      <c r="R6079" s="47"/>
      <c r="S6079" s="47"/>
      <c r="T6079" s="47"/>
      <c r="U6079" s="56"/>
      <c r="V6079" s="57"/>
      <c r="W6079" s="57"/>
    </row>
    <row r="6080" spans="1:23" ht="13">
      <c r="A6080" s="47"/>
      <c r="B6080" s="55"/>
      <c r="C6080" s="47"/>
      <c r="D6080" s="50"/>
      <c r="E6080" s="51"/>
      <c r="F6080" s="52"/>
      <c r="G6080" s="53"/>
      <c r="H6080" s="54"/>
      <c r="I6080" s="47"/>
      <c r="J6080" s="55"/>
      <c r="K6080" s="47"/>
      <c r="L6080" s="47"/>
      <c r="M6080" s="47"/>
      <c r="N6080" s="47"/>
      <c r="O6080" s="47"/>
      <c r="P6080" s="47"/>
      <c r="Q6080" s="47"/>
      <c r="R6080" s="47"/>
      <c r="S6080" s="47"/>
      <c r="T6080" s="47"/>
      <c r="U6080" s="56"/>
      <c r="V6080" s="57"/>
      <c r="W6080" s="57"/>
    </row>
    <row r="6081" spans="1:23" ht="13">
      <c r="A6081" s="47"/>
      <c r="B6081" s="55"/>
      <c r="C6081" s="47"/>
      <c r="D6081" s="50"/>
      <c r="E6081" s="51"/>
      <c r="F6081" s="52"/>
      <c r="G6081" s="53"/>
      <c r="H6081" s="54"/>
      <c r="I6081" s="47"/>
      <c r="J6081" s="55"/>
      <c r="K6081" s="47"/>
      <c r="L6081" s="47"/>
      <c r="M6081" s="47"/>
      <c r="N6081" s="47"/>
      <c r="O6081" s="47"/>
      <c r="P6081" s="47"/>
      <c r="Q6081" s="47"/>
      <c r="R6081" s="47"/>
      <c r="S6081" s="47"/>
      <c r="T6081" s="47"/>
      <c r="U6081" s="56"/>
      <c r="V6081" s="57"/>
      <c r="W6081" s="57"/>
    </row>
    <row r="6082" spans="1:23" ht="13">
      <c r="A6082" s="47"/>
      <c r="B6082" s="55"/>
      <c r="C6082" s="47"/>
      <c r="D6082" s="50"/>
      <c r="E6082" s="51"/>
      <c r="F6082" s="52"/>
      <c r="G6082" s="53"/>
      <c r="H6082" s="54"/>
      <c r="I6082" s="47"/>
      <c r="J6082" s="55"/>
      <c r="K6082" s="47"/>
      <c r="L6082" s="47"/>
      <c r="M6082" s="47"/>
      <c r="N6082" s="47"/>
      <c r="O6082" s="47"/>
      <c r="P6082" s="47"/>
      <c r="Q6082" s="47"/>
      <c r="R6082" s="47"/>
      <c r="S6082" s="47"/>
      <c r="T6082" s="47"/>
      <c r="U6082" s="56"/>
      <c r="V6082" s="57"/>
      <c r="W6082" s="57"/>
    </row>
    <row r="6083" spans="1:23" ht="13">
      <c r="A6083" s="47"/>
      <c r="B6083" s="55"/>
      <c r="C6083" s="47"/>
      <c r="D6083" s="50"/>
      <c r="E6083" s="51"/>
      <c r="F6083" s="52"/>
      <c r="G6083" s="53"/>
      <c r="H6083" s="54"/>
      <c r="I6083" s="47"/>
      <c r="J6083" s="55"/>
      <c r="K6083" s="47"/>
      <c r="L6083" s="47"/>
      <c r="M6083" s="47"/>
      <c r="N6083" s="47"/>
      <c r="O6083" s="47"/>
      <c r="P6083" s="47"/>
      <c r="Q6083" s="47"/>
      <c r="R6083" s="47"/>
      <c r="S6083" s="47"/>
      <c r="T6083" s="47"/>
      <c r="U6083" s="56"/>
      <c r="V6083" s="57"/>
      <c r="W6083" s="57"/>
    </row>
    <row r="6084" spans="1:23" ht="13">
      <c r="A6084" s="47"/>
      <c r="B6084" s="55"/>
      <c r="C6084" s="47"/>
      <c r="D6084" s="50"/>
      <c r="E6084" s="51"/>
      <c r="F6084" s="52"/>
      <c r="G6084" s="53"/>
      <c r="H6084" s="54"/>
      <c r="I6084" s="47"/>
      <c r="J6084" s="55"/>
      <c r="K6084" s="47"/>
      <c r="L6084" s="47"/>
      <c r="M6084" s="47"/>
      <c r="N6084" s="47"/>
      <c r="O6084" s="47"/>
      <c r="P6084" s="47"/>
      <c r="Q6084" s="47"/>
      <c r="R6084" s="47"/>
      <c r="S6084" s="47"/>
      <c r="T6084" s="47"/>
      <c r="U6084" s="56"/>
      <c r="V6084" s="57"/>
      <c r="W6084" s="57"/>
    </row>
    <row r="6085" spans="1:23" ht="13">
      <c r="A6085" s="47"/>
      <c r="B6085" s="55"/>
      <c r="C6085" s="47"/>
      <c r="D6085" s="50"/>
      <c r="E6085" s="51"/>
      <c r="F6085" s="52"/>
      <c r="G6085" s="53"/>
      <c r="H6085" s="54"/>
      <c r="I6085" s="47"/>
      <c r="J6085" s="55"/>
      <c r="K6085" s="47"/>
      <c r="L6085" s="47"/>
      <c r="M6085" s="47"/>
      <c r="N6085" s="47"/>
      <c r="O6085" s="47"/>
      <c r="P6085" s="47"/>
      <c r="Q6085" s="47"/>
      <c r="R6085" s="47"/>
      <c r="S6085" s="47"/>
      <c r="T6085" s="47"/>
      <c r="U6085" s="56"/>
      <c r="V6085" s="57"/>
      <c r="W6085" s="57"/>
    </row>
    <row r="6086" spans="1:23" ht="13">
      <c r="A6086" s="47"/>
      <c r="B6086" s="55"/>
      <c r="C6086" s="47"/>
      <c r="D6086" s="50"/>
      <c r="E6086" s="51"/>
      <c r="F6086" s="52"/>
      <c r="G6086" s="53"/>
      <c r="H6086" s="54"/>
      <c r="I6086" s="47"/>
      <c r="J6086" s="55"/>
      <c r="K6086" s="47"/>
      <c r="L6086" s="47"/>
      <c r="M6086" s="47"/>
      <c r="N6086" s="47"/>
      <c r="O6086" s="47"/>
      <c r="P6086" s="47"/>
      <c r="Q6086" s="47"/>
      <c r="R6086" s="47"/>
      <c r="S6086" s="47"/>
      <c r="T6086" s="47"/>
      <c r="U6086" s="56"/>
      <c r="V6086" s="57"/>
      <c r="W6086" s="57"/>
    </row>
    <row r="6087" spans="1:23" ht="13">
      <c r="A6087" s="47"/>
      <c r="B6087" s="55"/>
      <c r="C6087" s="47"/>
      <c r="D6087" s="50"/>
      <c r="E6087" s="51"/>
      <c r="F6087" s="52"/>
      <c r="G6087" s="53"/>
      <c r="H6087" s="54"/>
      <c r="I6087" s="47"/>
      <c r="J6087" s="55"/>
      <c r="K6087" s="47"/>
      <c r="L6087" s="47"/>
      <c r="M6087" s="47"/>
      <c r="N6087" s="47"/>
      <c r="O6087" s="47"/>
      <c r="P6087" s="47"/>
      <c r="Q6087" s="47"/>
      <c r="R6087" s="47"/>
      <c r="S6087" s="47"/>
      <c r="T6087" s="47"/>
      <c r="U6087" s="56"/>
      <c r="V6087" s="57"/>
      <c r="W6087" s="57"/>
    </row>
    <row r="6088" spans="1:23" ht="13">
      <c r="A6088" s="47"/>
      <c r="B6088" s="55"/>
      <c r="C6088" s="47"/>
      <c r="D6088" s="50"/>
      <c r="E6088" s="51"/>
      <c r="F6088" s="52"/>
      <c r="G6088" s="53"/>
      <c r="H6088" s="54"/>
      <c r="I6088" s="47"/>
      <c r="J6088" s="55"/>
      <c r="K6088" s="47"/>
      <c r="L6088" s="47"/>
      <c r="M6088" s="47"/>
      <c r="N6088" s="47"/>
      <c r="O6088" s="47"/>
      <c r="P6088" s="47"/>
      <c r="Q6088" s="47"/>
      <c r="R6088" s="47"/>
      <c r="S6088" s="47"/>
      <c r="T6088" s="47"/>
      <c r="U6088" s="56"/>
      <c r="V6088" s="57"/>
      <c r="W6088" s="57"/>
    </row>
    <row r="6089" spans="1:23" ht="13">
      <c r="A6089" s="47"/>
      <c r="B6089" s="55"/>
      <c r="C6089" s="47"/>
      <c r="D6089" s="50"/>
      <c r="E6089" s="51"/>
      <c r="F6089" s="52"/>
      <c r="G6089" s="53"/>
      <c r="H6089" s="54"/>
      <c r="I6089" s="47"/>
      <c r="J6089" s="55"/>
      <c r="K6089" s="47"/>
      <c r="L6089" s="47"/>
      <c r="M6089" s="47"/>
      <c r="N6089" s="47"/>
      <c r="O6089" s="47"/>
      <c r="P6089" s="47"/>
      <c r="Q6089" s="47"/>
      <c r="R6089" s="47"/>
      <c r="S6089" s="47"/>
      <c r="T6089" s="47"/>
      <c r="U6089" s="56"/>
      <c r="V6089" s="57"/>
      <c r="W6089" s="57"/>
    </row>
    <row r="6090" spans="1:23" ht="13">
      <c r="A6090" s="47"/>
      <c r="B6090" s="55"/>
      <c r="C6090" s="47"/>
      <c r="D6090" s="50"/>
      <c r="E6090" s="51"/>
      <c r="F6090" s="52"/>
      <c r="G6090" s="53"/>
      <c r="H6090" s="54"/>
      <c r="I6090" s="47"/>
      <c r="J6090" s="55"/>
      <c r="K6090" s="47"/>
      <c r="L6090" s="47"/>
      <c r="M6090" s="47"/>
      <c r="N6090" s="47"/>
      <c r="O6090" s="47"/>
      <c r="P6090" s="47"/>
      <c r="Q6090" s="47"/>
      <c r="R6090" s="47"/>
      <c r="S6090" s="47"/>
      <c r="T6090" s="47"/>
      <c r="U6090" s="56"/>
      <c r="V6090" s="57"/>
      <c r="W6090" s="57"/>
    </row>
    <row r="6091" spans="1:23" ht="13">
      <c r="A6091" s="47"/>
      <c r="B6091" s="55"/>
      <c r="C6091" s="47"/>
      <c r="D6091" s="50"/>
      <c r="E6091" s="51"/>
      <c r="F6091" s="52"/>
      <c r="G6091" s="53"/>
      <c r="H6091" s="54"/>
      <c r="I6091" s="47"/>
      <c r="J6091" s="55"/>
      <c r="K6091" s="47"/>
      <c r="L6091" s="47"/>
      <c r="M6091" s="47"/>
      <c r="N6091" s="47"/>
      <c r="O6091" s="47"/>
      <c r="P6091" s="47"/>
      <c r="Q6091" s="47"/>
      <c r="R6091" s="47"/>
      <c r="S6091" s="47"/>
      <c r="T6091" s="47"/>
      <c r="U6091" s="56"/>
      <c r="V6091" s="57"/>
      <c r="W6091" s="57"/>
    </row>
    <row r="6092" spans="1:23" ht="13">
      <c r="A6092" s="47"/>
      <c r="B6092" s="55"/>
      <c r="C6092" s="47"/>
      <c r="D6092" s="50"/>
      <c r="E6092" s="51"/>
      <c r="F6092" s="52"/>
      <c r="G6092" s="53"/>
      <c r="H6092" s="54"/>
      <c r="I6092" s="47"/>
      <c r="J6092" s="55"/>
      <c r="K6092" s="47"/>
      <c r="L6092" s="47"/>
      <c r="M6092" s="47"/>
      <c r="N6092" s="47"/>
      <c r="O6092" s="47"/>
      <c r="P6092" s="47"/>
      <c r="Q6092" s="47"/>
      <c r="R6092" s="47"/>
      <c r="S6092" s="47"/>
      <c r="T6092" s="47"/>
      <c r="U6092" s="56"/>
      <c r="V6092" s="57"/>
      <c r="W6092" s="57"/>
    </row>
    <row r="6093" spans="1:23" ht="13">
      <c r="A6093" s="47"/>
      <c r="B6093" s="55"/>
      <c r="C6093" s="47"/>
      <c r="D6093" s="50"/>
      <c r="E6093" s="51"/>
      <c r="F6093" s="52"/>
      <c r="G6093" s="53"/>
      <c r="H6093" s="54"/>
      <c r="I6093" s="47"/>
      <c r="J6093" s="55"/>
      <c r="K6093" s="47"/>
      <c r="L6093" s="47"/>
      <c r="M6093" s="47"/>
      <c r="N6093" s="47"/>
      <c r="O6093" s="47"/>
      <c r="P6093" s="47"/>
      <c r="Q6093" s="47"/>
      <c r="R6093" s="47"/>
      <c r="S6093" s="47"/>
      <c r="T6093" s="47"/>
      <c r="U6093" s="56"/>
      <c r="V6093" s="57"/>
      <c r="W6093" s="57"/>
    </row>
    <row r="6094" spans="1:23" ht="13">
      <c r="A6094" s="47"/>
      <c r="B6094" s="55"/>
      <c r="C6094" s="47"/>
      <c r="D6094" s="50"/>
      <c r="E6094" s="51"/>
      <c r="F6094" s="52"/>
      <c r="G6094" s="53"/>
      <c r="H6094" s="54"/>
      <c r="I6094" s="47"/>
      <c r="J6094" s="55"/>
      <c r="K6094" s="47"/>
      <c r="L6094" s="47"/>
      <c r="M6094" s="47"/>
      <c r="N6094" s="47"/>
      <c r="O6094" s="47"/>
      <c r="P6094" s="47"/>
      <c r="Q6094" s="47"/>
      <c r="R6094" s="47"/>
      <c r="S6094" s="47"/>
      <c r="T6094" s="47"/>
      <c r="U6094" s="56"/>
      <c r="V6094" s="57"/>
      <c r="W6094" s="57"/>
    </row>
    <row r="6095" spans="1:23" ht="13">
      <c r="A6095" s="47"/>
      <c r="B6095" s="55"/>
      <c r="C6095" s="47"/>
      <c r="D6095" s="50"/>
      <c r="E6095" s="51"/>
      <c r="F6095" s="52"/>
      <c r="G6095" s="53"/>
      <c r="H6095" s="54"/>
      <c r="I6095" s="47"/>
      <c r="J6095" s="55"/>
      <c r="K6095" s="47"/>
      <c r="L6095" s="47"/>
      <c r="M6095" s="47"/>
      <c r="N6095" s="47"/>
      <c r="O6095" s="47"/>
      <c r="P6095" s="47"/>
      <c r="Q6095" s="47"/>
      <c r="R6095" s="47"/>
      <c r="S6095" s="47"/>
      <c r="T6095" s="47"/>
      <c r="U6095" s="56"/>
      <c r="V6095" s="57"/>
      <c r="W6095" s="57"/>
    </row>
    <row r="6096" spans="1:23" ht="13">
      <c r="A6096" s="47"/>
      <c r="B6096" s="55"/>
      <c r="C6096" s="47"/>
      <c r="D6096" s="50"/>
      <c r="E6096" s="51"/>
      <c r="F6096" s="52"/>
      <c r="G6096" s="53"/>
      <c r="H6096" s="54"/>
      <c r="I6096" s="47"/>
      <c r="J6096" s="55"/>
      <c r="K6096" s="47"/>
      <c r="L6096" s="47"/>
      <c r="M6096" s="47"/>
      <c r="N6096" s="47"/>
      <c r="O6096" s="47"/>
      <c r="P6096" s="47"/>
      <c r="Q6096" s="47"/>
      <c r="R6096" s="47"/>
      <c r="S6096" s="47"/>
      <c r="T6096" s="47"/>
      <c r="U6096" s="56"/>
      <c r="V6096" s="57"/>
      <c r="W6096" s="57"/>
    </row>
    <row r="6097" spans="1:23" ht="13">
      <c r="A6097" s="47"/>
      <c r="B6097" s="55"/>
      <c r="C6097" s="47"/>
      <c r="D6097" s="50"/>
      <c r="E6097" s="51"/>
      <c r="F6097" s="52"/>
      <c r="G6097" s="53"/>
      <c r="H6097" s="54"/>
      <c r="I6097" s="47"/>
      <c r="J6097" s="55"/>
      <c r="K6097" s="47"/>
      <c r="L6097" s="47"/>
      <c r="M6097" s="47"/>
      <c r="N6097" s="47"/>
      <c r="O6097" s="47"/>
      <c r="P6097" s="47"/>
      <c r="Q6097" s="47"/>
      <c r="R6097" s="47"/>
      <c r="S6097" s="47"/>
      <c r="T6097" s="47"/>
      <c r="U6097" s="56"/>
      <c r="V6097" s="57"/>
      <c r="W6097" s="57"/>
    </row>
    <row r="6098" spans="1:23" ht="13">
      <c r="A6098" s="47"/>
      <c r="B6098" s="55"/>
      <c r="C6098" s="47"/>
      <c r="D6098" s="50"/>
      <c r="E6098" s="51"/>
      <c r="F6098" s="52"/>
      <c r="G6098" s="53"/>
      <c r="H6098" s="54"/>
      <c r="I6098" s="47"/>
      <c r="J6098" s="55"/>
      <c r="K6098" s="47"/>
      <c r="L6098" s="47"/>
      <c r="M6098" s="47"/>
      <c r="N6098" s="47"/>
      <c r="O6098" s="47"/>
      <c r="P6098" s="47"/>
      <c r="Q6098" s="47"/>
      <c r="R6098" s="47"/>
      <c r="S6098" s="47"/>
      <c r="T6098" s="47"/>
      <c r="U6098" s="56"/>
      <c r="V6098" s="57"/>
      <c r="W6098" s="57"/>
    </row>
    <row r="6099" spans="1:23" ht="13">
      <c r="A6099" s="47"/>
      <c r="B6099" s="55"/>
      <c r="C6099" s="47"/>
      <c r="D6099" s="50"/>
      <c r="E6099" s="51"/>
      <c r="F6099" s="52"/>
      <c r="G6099" s="53"/>
      <c r="H6099" s="54"/>
      <c r="I6099" s="47"/>
      <c r="J6099" s="55"/>
      <c r="K6099" s="47"/>
      <c r="L6099" s="47"/>
      <c r="M6099" s="47"/>
      <c r="N6099" s="47"/>
      <c r="O6099" s="47"/>
      <c r="P6099" s="47"/>
      <c r="Q6099" s="47"/>
      <c r="R6099" s="47"/>
      <c r="S6099" s="47"/>
      <c r="T6099" s="47"/>
      <c r="U6099" s="56"/>
      <c r="V6099" s="57"/>
      <c r="W6099" s="57"/>
    </row>
    <row r="6100" spans="1:23" ht="13">
      <c r="A6100" s="47"/>
      <c r="B6100" s="55"/>
      <c r="C6100" s="47"/>
      <c r="D6100" s="50"/>
      <c r="E6100" s="51"/>
      <c r="F6100" s="52"/>
      <c r="G6100" s="53"/>
      <c r="H6100" s="54"/>
      <c r="I6100" s="47"/>
      <c r="J6100" s="55"/>
      <c r="K6100" s="47"/>
      <c r="L6100" s="47"/>
      <c r="M6100" s="47"/>
      <c r="N6100" s="47"/>
      <c r="O6100" s="47"/>
      <c r="P6100" s="47"/>
      <c r="Q6100" s="47"/>
      <c r="R6100" s="47"/>
      <c r="S6100" s="47"/>
      <c r="T6100" s="47"/>
      <c r="U6100" s="56"/>
      <c r="V6100" s="57"/>
      <c r="W6100" s="57"/>
    </row>
    <row r="6101" spans="1:23" ht="13">
      <c r="A6101" s="47"/>
      <c r="B6101" s="55"/>
      <c r="C6101" s="47"/>
      <c r="D6101" s="50"/>
      <c r="E6101" s="51"/>
      <c r="F6101" s="52"/>
      <c r="G6101" s="53"/>
      <c r="H6101" s="54"/>
      <c r="I6101" s="47"/>
      <c r="J6101" s="55"/>
      <c r="K6101" s="47"/>
      <c r="L6101" s="47"/>
      <c r="M6101" s="47"/>
      <c r="N6101" s="47"/>
      <c r="O6101" s="47"/>
      <c r="P6101" s="47"/>
      <c r="Q6101" s="47"/>
      <c r="R6101" s="47"/>
      <c r="S6101" s="47"/>
      <c r="T6101" s="47"/>
      <c r="U6101" s="56"/>
      <c r="V6101" s="57"/>
      <c r="W6101" s="57"/>
    </row>
    <row r="6102" spans="1:23" ht="13">
      <c r="A6102" s="47"/>
      <c r="B6102" s="55"/>
      <c r="C6102" s="47"/>
      <c r="D6102" s="50"/>
      <c r="E6102" s="51"/>
      <c r="F6102" s="52"/>
      <c r="G6102" s="53"/>
      <c r="H6102" s="54"/>
      <c r="I6102" s="47"/>
      <c r="J6102" s="55"/>
      <c r="K6102" s="47"/>
      <c r="L6102" s="47"/>
      <c r="M6102" s="47"/>
      <c r="N6102" s="47"/>
      <c r="O6102" s="47"/>
      <c r="P6102" s="47"/>
      <c r="Q6102" s="47"/>
      <c r="R6102" s="47"/>
      <c r="S6102" s="47"/>
      <c r="T6102" s="47"/>
      <c r="U6102" s="56"/>
      <c r="V6102" s="57"/>
      <c r="W6102" s="5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344</v>
      </c>
      <c r="B1" s="2" t="s">
        <v>345</v>
      </c>
      <c r="C1" s="2" t="s">
        <v>37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42736</v>
      </c>
      <c r="C2" s="27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8">
        <f t="shared" ref="F2:F25" si="3">DATE(YEAR(B2),1,1)</f>
        <v>42736</v>
      </c>
      <c r="G2" s="9">
        <f t="shared" ref="G2:G25" si="4">WEEKDAY(B2)</f>
        <v>1</v>
      </c>
    </row>
    <row r="3" spans="1:7" ht="15.75" customHeight="1">
      <c r="A3" s="5">
        <v>2</v>
      </c>
      <c r="B3" s="25">
        <f t="shared" ref="B3:B25" si="5">EDATE(B2,1)</f>
        <v>42767</v>
      </c>
      <c r="C3" s="27">
        <f t="shared" si="0"/>
        <v>42794</v>
      </c>
      <c r="D3" s="5">
        <f t="shared" si="1"/>
        <v>1</v>
      </c>
      <c r="E3" s="5">
        <f t="shared" si="2"/>
        <v>1</v>
      </c>
      <c r="F3" s="28">
        <f t="shared" si="3"/>
        <v>42736</v>
      </c>
      <c r="G3" s="9">
        <f t="shared" si="4"/>
        <v>4</v>
      </c>
    </row>
    <row r="4" spans="1:7" ht="15.75" customHeight="1">
      <c r="A4" s="5">
        <v>3</v>
      </c>
      <c r="B4" s="25">
        <f t="shared" si="5"/>
        <v>42795</v>
      </c>
      <c r="C4" s="27">
        <f t="shared" si="0"/>
        <v>42825</v>
      </c>
      <c r="D4" s="5">
        <f t="shared" si="1"/>
        <v>1</v>
      </c>
      <c r="E4" s="5">
        <f t="shared" si="2"/>
        <v>1</v>
      </c>
      <c r="F4" s="28">
        <f t="shared" si="3"/>
        <v>42736</v>
      </c>
      <c r="G4" s="9">
        <f t="shared" si="4"/>
        <v>4</v>
      </c>
    </row>
    <row r="5" spans="1:7" ht="15.75" customHeight="1">
      <c r="A5" s="5">
        <v>4</v>
      </c>
      <c r="B5" s="25">
        <f t="shared" si="5"/>
        <v>42826</v>
      </c>
      <c r="C5" s="27">
        <f t="shared" si="0"/>
        <v>42855</v>
      </c>
      <c r="D5" s="5">
        <f t="shared" si="1"/>
        <v>1</v>
      </c>
      <c r="E5" s="5">
        <f t="shared" si="2"/>
        <v>2</v>
      </c>
      <c r="F5" s="28">
        <f t="shared" si="3"/>
        <v>42736</v>
      </c>
      <c r="G5" s="9">
        <f t="shared" si="4"/>
        <v>7</v>
      </c>
    </row>
    <row r="6" spans="1:7" ht="15.75" customHeight="1">
      <c r="A6" s="5">
        <v>5</v>
      </c>
      <c r="B6" s="25">
        <f t="shared" si="5"/>
        <v>42856</v>
      </c>
      <c r="C6" s="27">
        <f t="shared" si="0"/>
        <v>42886</v>
      </c>
      <c r="D6" s="5">
        <f t="shared" si="1"/>
        <v>1</v>
      </c>
      <c r="E6" s="5">
        <f t="shared" si="2"/>
        <v>2</v>
      </c>
      <c r="F6" s="28">
        <f t="shared" si="3"/>
        <v>42736</v>
      </c>
      <c r="G6" s="9">
        <f t="shared" si="4"/>
        <v>2</v>
      </c>
    </row>
    <row r="7" spans="1:7" ht="15.75" customHeight="1">
      <c r="A7" s="5">
        <v>6</v>
      </c>
      <c r="B7" s="25">
        <f t="shared" si="5"/>
        <v>42887</v>
      </c>
      <c r="C7" s="27">
        <f t="shared" si="0"/>
        <v>42916</v>
      </c>
      <c r="D7" s="5">
        <f t="shared" si="1"/>
        <v>1</v>
      </c>
      <c r="E7" s="5">
        <f t="shared" si="2"/>
        <v>2</v>
      </c>
      <c r="F7" s="28">
        <f t="shared" si="3"/>
        <v>42736</v>
      </c>
      <c r="G7" s="9">
        <f t="shared" si="4"/>
        <v>5</v>
      </c>
    </row>
    <row r="8" spans="1:7" ht="15.75" customHeight="1">
      <c r="A8" s="5">
        <v>7</v>
      </c>
      <c r="B8" s="25">
        <f t="shared" si="5"/>
        <v>42917</v>
      </c>
      <c r="C8" s="27">
        <f t="shared" si="0"/>
        <v>42947</v>
      </c>
      <c r="D8" s="5">
        <f t="shared" si="1"/>
        <v>1</v>
      </c>
      <c r="E8" s="5">
        <f t="shared" si="2"/>
        <v>3</v>
      </c>
      <c r="F8" s="28">
        <f t="shared" si="3"/>
        <v>42736</v>
      </c>
      <c r="G8" s="9">
        <f t="shared" si="4"/>
        <v>7</v>
      </c>
    </row>
    <row r="9" spans="1:7" ht="15.75" customHeight="1">
      <c r="A9" s="5">
        <v>8</v>
      </c>
      <c r="B9" s="25">
        <f t="shared" si="5"/>
        <v>42948</v>
      </c>
      <c r="C9" s="27">
        <f t="shared" si="0"/>
        <v>42978</v>
      </c>
      <c r="D9" s="5">
        <f t="shared" si="1"/>
        <v>1</v>
      </c>
      <c r="E9" s="5">
        <f t="shared" si="2"/>
        <v>3</v>
      </c>
      <c r="F9" s="28">
        <f t="shared" si="3"/>
        <v>42736</v>
      </c>
      <c r="G9" s="9">
        <f t="shared" si="4"/>
        <v>3</v>
      </c>
    </row>
    <row r="10" spans="1:7" ht="15.75" customHeight="1">
      <c r="A10" s="5">
        <v>9</v>
      </c>
      <c r="B10" s="25">
        <f t="shared" si="5"/>
        <v>42979</v>
      </c>
      <c r="C10" s="27">
        <f t="shared" si="0"/>
        <v>43008</v>
      </c>
      <c r="D10" s="5">
        <f t="shared" si="1"/>
        <v>1</v>
      </c>
      <c r="E10" s="5">
        <f t="shared" si="2"/>
        <v>3</v>
      </c>
      <c r="F10" s="28">
        <f t="shared" si="3"/>
        <v>42736</v>
      </c>
      <c r="G10" s="9">
        <f t="shared" si="4"/>
        <v>6</v>
      </c>
    </row>
    <row r="11" spans="1:7" ht="15.75" customHeight="1">
      <c r="A11" s="5">
        <v>10</v>
      </c>
      <c r="B11" s="25">
        <f t="shared" si="5"/>
        <v>43009</v>
      </c>
      <c r="C11" s="27">
        <f t="shared" si="0"/>
        <v>43039</v>
      </c>
      <c r="D11" s="5">
        <f t="shared" si="1"/>
        <v>1</v>
      </c>
      <c r="E11" s="5">
        <f t="shared" si="2"/>
        <v>4</v>
      </c>
      <c r="F11" s="28">
        <f t="shared" si="3"/>
        <v>42736</v>
      </c>
      <c r="G11" s="9">
        <f t="shared" si="4"/>
        <v>1</v>
      </c>
    </row>
    <row r="12" spans="1:7" ht="15.75" customHeight="1">
      <c r="A12" s="5">
        <v>11</v>
      </c>
      <c r="B12" s="25">
        <f t="shared" si="5"/>
        <v>43040</v>
      </c>
      <c r="C12" s="27">
        <f t="shared" si="0"/>
        <v>43069</v>
      </c>
      <c r="D12" s="5">
        <f t="shared" si="1"/>
        <v>1</v>
      </c>
      <c r="E12" s="5">
        <f t="shared" si="2"/>
        <v>4</v>
      </c>
      <c r="F12" s="28">
        <f t="shared" si="3"/>
        <v>42736</v>
      </c>
      <c r="G12" s="9">
        <f t="shared" si="4"/>
        <v>4</v>
      </c>
    </row>
    <row r="13" spans="1:7" ht="15.75" customHeight="1">
      <c r="A13" s="5">
        <v>12</v>
      </c>
      <c r="B13" s="25">
        <f t="shared" si="5"/>
        <v>43070</v>
      </c>
      <c r="C13" s="27">
        <f t="shared" si="0"/>
        <v>43100</v>
      </c>
      <c r="D13" s="5">
        <f t="shared" si="1"/>
        <v>1</v>
      </c>
      <c r="E13" s="5">
        <f t="shared" si="2"/>
        <v>4</v>
      </c>
      <c r="F13" s="28">
        <f t="shared" si="3"/>
        <v>42736</v>
      </c>
      <c r="G13" s="9">
        <f t="shared" si="4"/>
        <v>6</v>
      </c>
    </row>
    <row r="14" spans="1:7" ht="15.75" customHeight="1">
      <c r="A14" s="5">
        <v>13</v>
      </c>
      <c r="B14" s="25">
        <f t="shared" si="5"/>
        <v>43101</v>
      </c>
      <c r="C14" s="27">
        <f t="shared" si="0"/>
        <v>43131</v>
      </c>
      <c r="D14" s="5">
        <f t="shared" si="1"/>
        <v>1</v>
      </c>
      <c r="E14" s="5">
        <f t="shared" si="2"/>
        <v>1</v>
      </c>
      <c r="F14" s="28">
        <f t="shared" si="3"/>
        <v>43101</v>
      </c>
      <c r="G14" s="9">
        <f t="shared" si="4"/>
        <v>2</v>
      </c>
    </row>
    <row r="15" spans="1:7" ht="15.75" customHeight="1">
      <c r="A15" s="5">
        <v>14</v>
      </c>
      <c r="B15" s="25">
        <f t="shared" si="5"/>
        <v>43132</v>
      </c>
      <c r="C15" s="27">
        <f t="shared" si="0"/>
        <v>43159</v>
      </c>
      <c r="D15" s="5">
        <f t="shared" si="1"/>
        <v>1</v>
      </c>
      <c r="E15" s="5">
        <f t="shared" si="2"/>
        <v>1</v>
      </c>
      <c r="F15" s="28">
        <f t="shared" si="3"/>
        <v>43101</v>
      </c>
      <c r="G15" s="9">
        <f t="shared" si="4"/>
        <v>5</v>
      </c>
    </row>
    <row r="16" spans="1:7" ht="15.75" customHeight="1">
      <c r="A16" s="5">
        <v>15</v>
      </c>
      <c r="B16" s="25">
        <f t="shared" si="5"/>
        <v>43160</v>
      </c>
      <c r="C16" s="27">
        <f t="shared" si="0"/>
        <v>43190</v>
      </c>
      <c r="D16" s="5">
        <f t="shared" si="1"/>
        <v>1</v>
      </c>
      <c r="E16" s="5">
        <f t="shared" si="2"/>
        <v>1</v>
      </c>
      <c r="F16" s="28">
        <f t="shared" si="3"/>
        <v>43101</v>
      </c>
      <c r="G16" s="9">
        <f t="shared" si="4"/>
        <v>5</v>
      </c>
    </row>
    <row r="17" spans="1:7" ht="15.75" customHeight="1">
      <c r="A17" s="5">
        <v>16</v>
      </c>
      <c r="B17" s="25">
        <f t="shared" si="5"/>
        <v>43191</v>
      </c>
      <c r="C17" s="27">
        <f t="shared" si="0"/>
        <v>43220</v>
      </c>
      <c r="D17" s="5">
        <f t="shared" si="1"/>
        <v>1</v>
      </c>
      <c r="E17" s="5">
        <f t="shared" si="2"/>
        <v>2</v>
      </c>
      <c r="F17" s="28">
        <f t="shared" si="3"/>
        <v>43101</v>
      </c>
      <c r="G17" s="9">
        <f t="shared" si="4"/>
        <v>1</v>
      </c>
    </row>
    <row r="18" spans="1:7" ht="15.75" customHeight="1">
      <c r="A18" s="5">
        <v>17</v>
      </c>
      <c r="B18" s="25">
        <f t="shared" si="5"/>
        <v>43221</v>
      </c>
      <c r="C18" s="27">
        <f t="shared" si="0"/>
        <v>43251</v>
      </c>
      <c r="D18" s="5">
        <f t="shared" si="1"/>
        <v>1</v>
      </c>
      <c r="E18" s="5">
        <f t="shared" si="2"/>
        <v>2</v>
      </c>
      <c r="F18" s="28">
        <f t="shared" si="3"/>
        <v>43101</v>
      </c>
      <c r="G18" s="9">
        <f t="shared" si="4"/>
        <v>3</v>
      </c>
    </row>
    <row r="19" spans="1:7" ht="15.75" customHeight="1">
      <c r="A19" s="5">
        <v>18</v>
      </c>
      <c r="B19" s="25">
        <f t="shared" si="5"/>
        <v>43252</v>
      </c>
      <c r="C19" s="27">
        <f t="shared" si="0"/>
        <v>43281</v>
      </c>
      <c r="D19" s="5">
        <f t="shared" si="1"/>
        <v>1</v>
      </c>
      <c r="E19" s="5">
        <f t="shared" si="2"/>
        <v>2</v>
      </c>
      <c r="F19" s="28">
        <f t="shared" si="3"/>
        <v>43101</v>
      </c>
      <c r="G19" s="9">
        <f t="shared" si="4"/>
        <v>6</v>
      </c>
    </row>
    <row r="20" spans="1:7" ht="15.75" customHeight="1">
      <c r="A20" s="5">
        <v>19</v>
      </c>
      <c r="B20" s="25">
        <f t="shared" si="5"/>
        <v>43282</v>
      </c>
      <c r="C20" s="27">
        <f t="shared" si="0"/>
        <v>43312</v>
      </c>
      <c r="D20" s="5">
        <f t="shared" si="1"/>
        <v>1</v>
      </c>
      <c r="E20" s="5">
        <f t="shared" si="2"/>
        <v>3</v>
      </c>
      <c r="F20" s="28">
        <f t="shared" si="3"/>
        <v>43101</v>
      </c>
      <c r="G20" s="9">
        <f t="shared" si="4"/>
        <v>1</v>
      </c>
    </row>
    <row r="21" spans="1:7" ht="15.75" customHeight="1">
      <c r="A21" s="5">
        <v>20</v>
      </c>
      <c r="B21" s="25">
        <f t="shared" si="5"/>
        <v>43313</v>
      </c>
      <c r="C21" s="27">
        <f t="shared" si="0"/>
        <v>43343</v>
      </c>
      <c r="D21" s="5">
        <f t="shared" si="1"/>
        <v>1</v>
      </c>
      <c r="E21" s="5">
        <f t="shared" si="2"/>
        <v>3</v>
      </c>
      <c r="F21" s="28">
        <f t="shared" si="3"/>
        <v>43101</v>
      </c>
      <c r="G21" s="9">
        <f t="shared" si="4"/>
        <v>4</v>
      </c>
    </row>
    <row r="22" spans="1:7" ht="15.75" customHeight="1">
      <c r="A22" s="5">
        <v>21</v>
      </c>
      <c r="B22" s="25">
        <f t="shared" si="5"/>
        <v>43344</v>
      </c>
      <c r="C22" s="27">
        <f t="shared" si="0"/>
        <v>43373</v>
      </c>
      <c r="D22" s="5">
        <f t="shared" si="1"/>
        <v>1</v>
      </c>
      <c r="E22" s="5">
        <f t="shared" si="2"/>
        <v>3</v>
      </c>
      <c r="F22" s="28">
        <f t="shared" si="3"/>
        <v>43101</v>
      </c>
      <c r="G22" s="9">
        <f t="shared" si="4"/>
        <v>7</v>
      </c>
    </row>
    <row r="23" spans="1:7" ht="15.75" customHeight="1">
      <c r="A23" s="5">
        <v>22</v>
      </c>
      <c r="B23" s="25">
        <f t="shared" si="5"/>
        <v>43374</v>
      </c>
      <c r="C23" s="27">
        <f t="shared" si="0"/>
        <v>43404</v>
      </c>
      <c r="D23" s="5">
        <f t="shared" si="1"/>
        <v>1</v>
      </c>
      <c r="E23" s="5">
        <f t="shared" si="2"/>
        <v>4</v>
      </c>
      <c r="F23" s="28">
        <f t="shared" si="3"/>
        <v>43101</v>
      </c>
      <c r="G23" s="9">
        <f t="shared" si="4"/>
        <v>2</v>
      </c>
    </row>
    <row r="24" spans="1:7" ht="15.75" customHeight="1">
      <c r="A24" s="5">
        <v>23</v>
      </c>
      <c r="B24" s="25">
        <f t="shared" si="5"/>
        <v>43405</v>
      </c>
      <c r="C24" s="27">
        <f t="shared" si="0"/>
        <v>43434</v>
      </c>
      <c r="D24" s="5">
        <f t="shared" si="1"/>
        <v>1</v>
      </c>
      <c r="E24" s="5">
        <f t="shared" si="2"/>
        <v>4</v>
      </c>
      <c r="F24" s="28">
        <f t="shared" si="3"/>
        <v>43101</v>
      </c>
      <c r="G24" s="9">
        <f t="shared" si="4"/>
        <v>5</v>
      </c>
    </row>
    <row r="25" spans="1:7" ht="15.75" customHeight="1">
      <c r="A25" s="5">
        <v>24</v>
      </c>
      <c r="B25" s="25">
        <f t="shared" si="5"/>
        <v>43435</v>
      </c>
      <c r="C25" s="27">
        <f t="shared" si="0"/>
        <v>43465</v>
      </c>
      <c r="D25" s="5">
        <f t="shared" si="1"/>
        <v>1</v>
      </c>
      <c r="E25" s="5">
        <f t="shared" si="2"/>
        <v>4</v>
      </c>
      <c r="F25" s="28">
        <f t="shared" si="3"/>
        <v>43101</v>
      </c>
      <c r="G25" s="9">
        <f t="shared" si="4"/>
        <v>7</v>
      </c>
    </row>
    <row r="26" spans="1:7" ht="15.75" customHeight="1">
      <c r="A26" s="5"/>
      <c r="B26" s="25"/>
      <c r="C26" s="27"/>
      <c r="D26" s="5"/>
      <c r="E26" s="5"/>
      <c r="F26" s="28"/>
      <c r="G26" s="9"/>
    </row>
    <row r="27" spans="1:7" ht="15.75" customHeight="1">
      <c r="A27" s="5"/>
      <c r="B27" s="25"/>
      <c r="C27" s="27"/>
      <c r="D27" s="5"/>
      <c r="E27" s="5"/>
      <c r="F27" s="28"/>
      <c r="G27" s="9"/>
    </row>
    <row r="28" spans="1:7" ht="15.75" customHeight="1">
      <c r="A28" s="5"/>
      <c r="B28" s="25"/>
      <c r="C28" s="27"/>
      <c r="D28" s="5"/>
      <c r="E28" s="5"/>
      <c r="F28" s="28"/>
      <c r="G28" s="9"/>
    </row>
    <row r="29" spans="1:7" ht="15.75" customHeight="1">
      <c r="A29" s="5"/>
      <c r="B29" s="25"/>
      <c r="C29" s="27"/>
      <c r="D29" s="5"/>
      <c r="E29" s="5"/>
      <c r="F29" s="28"/>
      <c r="G29" s="9"/>
    </row>
    <row r="30" spans="1:7" ht="15.75" customHeight="1">
      <c r="A30" s="5"/>
      <c r="B30" s="25"/>
      <c r="C30" s="27"/>
      <c r="D30" s="5"/>
      <c r="E30" s="5"/>
      <c r="F30" s="28"/>
      <c r="G30" s="9"/>
    </row>
    <row r="31" spans="1:7" ht="15.75" customHeight="1">
      <c r="A31" s="5"/>
      <c r="B31" s="25"/>
      <c r="C31" s="27"/>
      <c r="D31" s="5"/>
      <c r="E31" s="5"/>
      <c r="F31" s="28"/>
      <c r="G31" s="9"/>
    </row>
    <row r="32" spans="1:7" ht="15.75" customHeight="1">
      <c r="A32" s="5"/>
      <c r="B32" s="25"/>
      <c r="C32" s="27"/>
      <c r="D32" s="5"/>
      <c r="E32" s="5"/>
      <c r="F32" s="28"/>
      <c r="G32" s="9"/>
    </row>
    <row r="33" spans="1:7" ht="15.75" customHeight="1">
      <c r="A33" s="5"/>
      <c r="B33" s="25"/>
      <c r="C33" s="27"/>
      <c r="D33" s="5"/>
      <c r="E33" s="5"/>
      <c r="F33" s="28"/>
      <c r="G33" s="9"/>
    </row>
    <row r="34" spans="1:7" ht="15.75" customHeight="1">
      <c r="A34" s="5"/>
      <c r="B34" s="25"/>
      <c r="C34" s="27"/>
      <c r="D34" s="5"/>
      <c r="E34" s="5"/>
      <c r="F34" s="28"/>
      <c r="G34" s="9"/>
    </row>
    <row r="35" spans="1:7" ht="15.75" customHeight="1">
      <c r="A35" s="5"/>
      <c r="B35" s="25"/>
      <c r="C35" s="27"/>
      <c r="D35" s="5"/>
      <c r="E35" s="5"/>
      <c r="F35" s="28"/>
      <c r="G35" s="9"/>
    </row>
    <row r="36" spans="1:7" ht="15.75" customHeight="1">
      <c r="A36" s="5"/>
      <c r="B36" s="25"/>
      <c r="C36" s="27"/>
      <c r="D36" s="5"/>
      <c r="E36" s="5"/>
      <c r="F36" s="28"/>
      <c r="G36" s="9"/>
    </row>
    <row r="37" spans="1:7" ht="15.75" customHeight="1">
      <c r="A37" s="5"/>
      <c r="B37" s="25"/>
      <c r="C37" s="27"/>
      <c r="D37" s="5"/>
      <c r="E37" s="5"/>
      <c r="F37" s="28"/>
      <c r="G37" s="9"/>
    </row>
    <row r="38" spans="1:7" ht="15.75" customHeight="1">
      <c r="A38" s="5"/>
      <c r="B38" s="25"/>
      <c r="C38" s="27"/>
      <c r="D38" s="5"/>
      <c r="E38" s="5"/>
      <c r="F38" s="28"/>
      <c r="G38" s="9"/>
    </row>
    <row r="39" spans="1:7" ht="15.75" customHeight="1">
      <c r="A39" s="5"/>
      <c r="B39" s="25"/>
      <c r="C39" s="27"/>
      <c r="D39" s="5"/>
      <c r="E39" s="5"/>
      <c r="F39" s="28"/>
      <c r="G39" s="9"/>
    </row>
    <row r="40" spans="1:7" ht="15.75" customHeight="1">
      <c r="A40" s="5"/>
      <c r="B40" s="25"/>
      <c r="C40" s="27"/>
      <c r="D40" s="5"/>
      <c r="E40" s="5"/>
      <c r="F40" s="28"/>
      <c r="G40" s="9"/>
    </row>
    <row r="41" spans="1:7" ht="15.75" customHeight="1">
      <c r="A41" s="5"/>
      <c r="B41" s="25"/>
      <c r="C41" s="27"/>
      <c r="D41" s="5"/>
      <c r="E41" s="5"/>
      <c r="F41" s="28"/>
      <c r="G41" s="9"/>
    </row>
    <row r="42" spans="1:7" ht="15.75" customHeight="1">
      <c r="A42" s="5"/>
      <c r="B42" s="25"/>
      <c r="C42" s="27"/>
      <c r="D42" s="5"/>
      <c r="E42" s="5"/>
      <c r="F42" s="28"/>
      <c r="G42" s="9"/>
    </row>
    <row r="43" spans="1:7" ht="15.75" customHeight="1">
      <c r="A43" s="5"/>
      <c r="B43" s="25"/>
      <c r="C43" s="27"/>
      <c r="D43" s="5"/>
      <c r="E43" s="5"/>
      <c r="F43" s="28"/>
      <c r="G43" s="9"/>
    </row>
    <row r="44" spans="1:7" ht="15.75" customHeight="1">
      <c r="A44" s="5"/>
      <c r="B44" s="25"/>
      <c r="C44" s="27"/>
      <c r="D44" s="5"/>
      <c r="E44" s="5"/>
      <c r="F44" s="28"/>
      <c r="G44" s="9"/>
    </row>
    <row r="45" spans="1:7" ht="15.75" customHeight="1">
      <c r="A45" s="5"/>
      <c r="B45" s="25"/>
      <c r="C45" s="27"/>
      <c r="D45" s="5"/>
      <c r="E45" s="5"/>
      <c r="F45" s="28"/>
      <c r="G45" s="9"/>
    </row>
    <row r="46" spans="1:7" ht="15.75" customHeight="1">
      <c r="A46" s="5"/>
      <c r="B46" s="25"/>
      <c r="C46" s="27"/>
      <c r="D46" s="5"/>
      <c r="E46" s="5"/>
      <c r="F46" s="28"/>
      <c r="G46" s="9"/>
    </row>
    <row r="47" spans="1:7" ht="15.75" customHeight="1">
      <c r="A47" s="5"/>
      <c r="B47" s="25"/>
      <c r="C47" s="27"/>
      <c r="D47" s="5"/>
      <c r="E47" s="5"/>
      <c r="F47" s="28"/>
      <c r="G47" s="9"/>
    </row>
    <row r="48" spans="1:7" ht="13">
      <c r="A48" s="5"/>
      <c r="B48" s="25"/>
      <c r="C48" s="27"/>
      <c r="D48" s="5"/>
      <c r="E48" s="5"/>
      <c r="F48" s="28"/>
      <c r="G48" s="9"/>
    </row>
    <row r="49" spans="1:7" ht="13">
      <c r="A49" s="5"/>
      <c r="B49" s="25"/>
      <c r="C49" s="27"/>
      <c r="D49" s="5"/>
      <c r="E49" s="5"/>
      <c r="F49" s="28"/>
      <c r="G49" s="9"/>
    </row>
    <row r="50" spans="1:7" ht="13">
      <c r="A50" s="5"/>
      <c r="B50" s="25"/>
      <c r="C50" s="27"/>
      <c r="D50" s="5"/>
      <c r="E50" s="5"/>
      <c r="F50" s="28"/>
      <c r="G50" s="9"/>
    </row>
    <row r="51" spans="1:7" ht="13">
      <c r="A51" s="5"/>
      <c r="B51" s="25"/>
      <c r="C51" s="27"/>
      <c r="D51" s="5"/>
      <c r="E51" s="5"/>
      <c r="F51" s="28"/>
      <c r="G51" s="9"/>
    </row>
    <row r="52" spans="1:7" ht="13">
      <c r="A52" s="5"/>
      <c r="B52" s="25"/>
      <c r="C52" s="27"/>
      <c r="D52" s="5"/>
      <c r="E52" s="5"/>
      <c r="F52" s="28"/>
      <c r="G52" s="9"/>
    </row>
    <row r="53" spans="1:7" ht="13">
      <c r="A53" s="5"/>
      <c r="B53" s="25"/>
      <c r="C53" s="27"/>
      <c r="D53" s="5"/>
      <c r="E53" s="5"/>
      <c r="F53" s="28"/>
      <c r="G53" s="9"/>
    </row>
    <row r="54" spans="1:7" ht="13">
      <c r="A54" s="5"/>
      <c r="B54" s="25"/>
      <c r="C54" s="27"/>
      <c r="D54" s="5"/>
      <c r="E54" s="5"/>
      <c r="F54" s="28"/>
      <c r="G54" s="9"/>
    </row>
    <row r="55" spans="1:7" ht="13">
      <c r="A55" s="5"/>
      <c r="B55" s="25"/>
      <c r="C55" s="27"/>
      <c r="D55" s="5"/>
      <c r="E55" s="5"/>
      <c r="F55" s="28"/>
      <c r="G55" s="9"/>
    </row>
    <row r="56" spans="1:7" ht="13">
      <c r="A56" s="5"/>
      <c r="B56" s="25"/>
      <c r="C56" s="27"/>
      <c r="D56" s="5"/>
      <c r="E56" s="5"/>
      <c r="F56" s="28"/>
      <c r="G56" s="9"/>
    </row>
    <row r="57" spans="1:7" ht="13">
      <c r="A57" s="5"/>
      <c r="B57" s="25"/>
      <c r="C57" s="27"/>
      <c r="D57" s="5"/>
      <c r="E57" s="5"/>
      <c r="F57" s="28"/>
      <c r="G57" s="9"/>
    </row>
    <row r="58" spans="1:7" ht="13">
      <c r="A58" s="5"/>
      <c r="B58" s="25"/>
      <c r="C58" s="27"/>
      <c r="D58" s="5"/>
      <c r="E58" s="5"/>
      <c r="F58" s="28"/>
      <c r="G58" s="9"/>
    </row>
    <row r="59" spans="1:7" ht="13">
      <c r="A59" s="5"/>
      <c r="B59" s="25"/>
      <c r="C59" s="27"/>
      <c r="D59" s="5"/>
      <c r="E59" s="5"/>
      <c r="F59" s="28"/>
      <c r="G59" s="9"/>
    </row>
    <row r="60" spans="1:7" ht="13">
      <c r="A60" s="5"/>
      <c r="B60" s="25"/>
      <c r="C60" s="27"/>
      <c r="D60" s="5"/>
      <c r="E60" s="5"/>
      <c r="F60" s="28"/>
      <c r="G60" s="9"/>
    </row>
    <row r="61" spans="1:7" ht="13">
      <c r="A61" s="5"/>
      <c r="B61" s="25"/>
      <c r="C61" s="27"/>
      <c r="D61" s="5"/>
      <c r="E61" s="5"/>
      <c r="F61" s="28"/>
      <c r="G61" s="9"/>
    </row>
    <row r="62" spans="1:7" ht="13">
      <c r="A62" s="5"/>
      <c r="B62" s="25"/>
      <c r="C62" s="27"/>
      <c r="D62" s="5"/>
      <c r="E62" s="5"/>
      <c r="F62" s="28"/>
      <c r="G62" s="9"/>
    </row>
    <row r="63" spans="1:7" ht="13">
      <c r="A63" s="5"/>
      <c r="B63" s="25"/>
      <c r="C63" s="27"/>
      <c r="D63" s="5"/>
      <c r="E63" s="5"/>
      <c r="F63" s="28"/>
      <c r="G63" s="9"/>
    </row>
    <row r="64" spans="1:7" ht="13">
      <c r="A64" s="5"/>
      <c r="B64" s="25"/>
      <c r="C64" s="27"/>
      <c r="D64" s="5"/>
      <c r="E64" s="5"/>
      <c r="F64" s="28"/>
      <c r="G64" s="9"/>
    </row>
    <row r="65" spans="1:7" ht="13">
      <c r="A65" s="5"/>
      <c r="B65" s="25"/>
      <c r="C65" s="27"/>
      <c r="D65" s="5"/>
      <c r="E65" s="5"/>
      <c r="F65" s="28"/>
      <c r="G65" s="9"/>
    </row>
    <row r="66" spans="1:7" ht="13">
      <c r="A66" s="5"/>
      <c r="B66" s="25"/>
      <c r="C66" s="27"/>
      <c r="D66" s="5"/>
      <c r="E66" s="5"/>
      <c r="F66" s="28"/>
      <c r="G66" s="9"/>
    </row>
    <row r="67" spans="1:7" ht="13">
      <c r="A67" s="5"/>
      <c r="B67" s="25"/>
      <c r="C67" s="27"/>
      <c r="D67" s="5"/>
      <c r="E67" s="5"/>
      <c r="F67" s="28"/>
      <c r="G67" s="9"/>
    </row>
    <row r="68" spans="1:7" ht="13">
      <c r="A68" s="5"/>
      <c r="B68" s="25"/>
      <c r="C68" s="27"/>
      <c r="D68" s="5"/>
      <c r="E68" s="5"/>
      <c r="F68" s="28"/>
      <c r="G68" s="9"/>
    </row>
    <row r="69" spans="1:7" ht="13">
      <c r="A69" s="5"/>
      <c r="B69" s="25"/>
      <c r="C69" s="27"/>
      <c r="D69" s="5"/>
      <c r="E69" s="5"/>
      <c r="F69" s="28"/>
      <c r="G69" s="9"/>
    </row>
    <row r="70" spans="1:7" ht="13">
      <c r="A70" s="5"/>
      <c r="B70" s="25"/>
      <c r="C70" s="27"/>
      <c r="D70" s="5"/>
      <c r="E70" s="5"/>
      <c r="F70" s="28"/>
      <c r="G70" s="9"/>
    </row>
    <row r="71" spans="1:7" ht="13">
      <c r="A71" s="5"/>
      <c r="B71" s="25"/>
      <c r="C71" s="27"/>
      <c r="D71" s="5"/>
      <c r="E71" s="5"/>
      <c r="F71" s="28"/>
      <c r="G71" s="9"/>
    </row>
    <row r="72" spans="1:7" ht="13">
      <c r="A72" s="5"/>
      <c r="B72" s="25"/>
      <c r="C72" s="27"/>
      <c r="D72" s="5"/>
      <c r="E72" s="5"/>
      <c r="F72" s="28"/>
      <c r="G72" s="9"/>
    </row>
    <row r="73" spans="1:7" ht="13">
      <c r="A73" s="5"/>
      <c r="B73" s="25"/>
      <c r="C73" s="27"/>
      <c r="D73" s="5"/>
      <c r="E73" s="5"/>
      <c r="F73" s="28"/>
      <c r="G73" s="9"/>
    </row>
    <row r="74" spans="1:7" ht="13">
      <c r="A74" s="5"/>
      <c r="B74" s="25"/>
      <c r="C74" s="27"/>
      <c r="D74" s="5"/>
      <c r="E74" s="5"/>
      <c r="F74" s="28"/>
      <c r="G74" s="9"/>
    </row>
    <row r="75" spans="1:7" ht="13">
      <c r="A75" s="5"/>
      <c r="B75" s="25"/>
      <c r="C75" s="27"/>
      <c r="D75" s="5"/>
      <c r="E75" s="5"/>
      <c r="F75" s="28"/>
      <c r="G75" s="9"/>
    </row>
    <row r="76" spans="1:7" ht="13">
      <c r="A76" s="5"/>
      <c r="B76" s="25"/>
      <c r="C76" s="27"/>
      <c r="D76" s="5"/>
      <c r="E76" s="5"/>
      <c r="F76" s="28"/>
      <c r="G76" s="9"/>
    </row>
    <row r="77" spans="1:7" ht="13">
      <c r="A77" s="5"/>
      <c r="B77" s="25"/>
      <c r="C77" s="27"/>
      <c r="D77" s="5"/>
      <c r="E77" s="5"/>
      <c r="F77" s="28"/>
      <c r="G77" s="9"/>
    </row>
    <row r="78" spans="1:7" ht="13">
      <c r="A78" s="5"/>
      <c r="B78" s="25"/>
      <c r="C78" s="27"/>
      <c r="D78" s="5"/>
      <c r="E78" s="5"/>
      <c r="F78" s="28"/>
      <c r="G78" s="9"/>
    </row>
    <row r="79" spans="1:7" ht="13">
      <c r="A79" s="5"/>
      <c r="B79" s="25"/>
      <c r="C79" s="27"/>
      <c r="D79" s="5"/>
      <c r="E79" s="5"/>
      <c r="F79" s="28"/>
      <c r="G79" s="9"/>
    </row>
    <row r="80" spans="1:7" ht="13">
      <c r="A80" s="5"/>
      <c r="B80" s="25"/>
      <c r="C80" s="27"/>
      <c r="D80" s="5"/>
      <c r="E80" s="5"/>
      <c r="F80" s="28"/>
      <c r="G80" s="9"/>
    </row>
    <row r="81" spans="1:7" ht="13">
      <c r="A81" s="5"/>
      <c r="B81" s="25"/>
      <c r="C81" s="27"/>
      <c r="D81" s="5"/>
      <c r="E81" s="5"/>
      <c r="F81" s="28"/>
      <c r="G81" s="9"/>
    </row>
    <row r="82" spans="1:7" ht="13">
      <c r="A82" s="5"/>
      <c r="B82" s="25"/>
      <c r="C82" s="27"/>
      <c r="D82" s="5"/>
      <c r="E82" s="5"/>
      <c r="F82" s="28"/>
      <c r="G82" s="9"/>
    </row>
    <row r="83" spans="1:7" ht="13">
      <c r="A83" s="5"/>
      <c r="B83" s="25"/>
      <c r="C83" s="27"/>
      <c r="D83" s="5"/>
      <c r="E83" s="5"/>
      <c r="F83" s="28"/>
      <c r="G83" s="9"/>
    </row>
    <row r="84" spans="1:7" ht="13">
      <c r="A84" s="5"/>
      <c r="B84" s="25"/>
      <c r="C84" s="27"/>
      <c r="D84" s="5"/>
      <c r="E84" s="5"/>
      <c r="F84" s="28"/>
      <c r="G84" s="9"/>
    </row>
    <row r="85" spans="1:7" ht="13">
      <c r="A85" s="5"/>
      <c r="B85" s="25"/>
      <c r="C85" s="27"/>
      <c r="D85" s="5"/>
      <c r="E85" s="5"/>
      <c r="F85" s="28"/>
      <c r="G85" s="9"/>
    </row>
    <row r="86" spans="1:7" ht="13">
      <c r="A86" s="5"/>
      <c r="B86" s="25"/>
      <c r="C86" s="27"/>
      <c r="D86" s="5"/>
      <c r="E86" s="5"/>
      <c r="F86" s="28"/>
      <c r="G86" s="9"/>
    </row>
    <row r="87" spans="1:7" ht="13">
      <c r="A87" s="5"/>
      <c r="B87" s="25"/>
      <c r="C87" s="27"/>
      <c r="D87" s="5"/>
      <c r="E87" s="5"/>
      <c r="F87" s="28"/>
      <c r="G87" s="9"/>
    </row>
    <row r="88" spans="1:7" ht="13">
      <c r="A88" s="5"/>
      <c r="B88" s="25"/>
      <c r="C88" s="27"/>
      <c r="D88" s="5"/>
      <c r="E88" s="5"/>
      <c r="F88" s="28"/>
      <c r="G88" s="9"/>
    </row>
    <row r="89" spans="1:7" ht="13">
      <c r="A89" s="5"/>
      <c r="B89" s="25"/>
      <c r="C89" s="27"/>
      <c r="D89" s="5"/>
      <c r="E89" s="5"/>
      <c r="F89" s="28"/>
      <c r="G89" s="9"/>
    </row>
    <row r="90" spans="1:7" ht="13">
      <c r="A90" s="5"/>
      <c r="B90" s="25"/>
      <c r="C90" s="27"/>
      <c r="D90" s="5"/>
      <c r="E90" s="5"/>
      <c r="F90" s="28"/>
      <c r="G90" s="9"/>
    </row>
    <row r="91" spans="1:7" ht="13">
      <c r="A91" s="5"/>
      <c r="B91" s="25"/>
      <c r="C91" s="27"/>
      <c r="D91" s="5"/>
      <c r="E91" s="5"/>
      <c r="F91" s="28"/>
      <c r="G91" s="9"/>
    </row>
    <row r="92" spans="1:7" ht="13">
      <c r="A92" s="5"/>
      <c r="B92" s="25"/>
      <c r="C92" s="27"/>
      <c r="D92" s="5"/>
      <c r="E92" s="5"/>
      <c r="F92" s="28"/>
      <c r="G92" s="9"/>
    </row>
    <row r="93" spans="1:7" ht="13">
      <c r="A93" s="5"/>
      <c r="B93" s="25"/>
      <c r="C93" s="27"/>
      <c r="D93" s="5"/>
      <c r="E93" s="5"/>
      <c r="F93" s="28"/>
      <c r="G93" s="9"/>
    </row>
    <row r="94" spans="1:7" ht="13">
      <c r="A94" s="5"/>
      <c r="B94" s="25"/>
      <c r="C94" s="27"/>
      <c r="D94" s="5"/>
      <c r="E94" s="5"/>
      <c r="F94" s="28"/>
      <c r="G94" s="9"/>
    </row>
    <row r="95" spans="1:7" ht="13">
      <c r="A95" s="5"/>
      <c r="B95" s="25"/>
      <c r="C95" s="27"/>
      <c r="D95" s="5"/>
      <c r="E95" s="5"/>
      <c r="F95" s="28"/>
      <c r="G95" s="9"/>
    </row>
    <row r="96" spans="1:7" ht="13">
      <c r="A96" s="5"/>
      <c r="B96" s="25"/>
      <c r="C96" s="27"/>
      <c r="D96" s="5"/>
      <c r="E96" s="5"/>
      <c r="F96" s="28"/>
      <c r="G96" s="9"/>
    </row>
    <row r="97" spans="1:7" ht="13">
      <c r="A97" s="5"/>
      <c r="B97" s="25"/>
      <c r="C97" s="27"/>
      <c r="D97" s="5"/>
      <c r="E97" s="5"/>
      <c r="F97" s="28"/>
      <c r="G97" s="9"/>
    </row>
    <row r="98" spans="1:7" ht="13">
      <c r="A98" s="5"/>
      <c r="B98" s="25"/>
      <c r="C98" s="27"/>
      <c r="D98" s="5"/>
      <c r="E98" s="5"/>
      <c r="F98" s="28"/>
      <c r="G98" s="9"/>
    </row>
    <row r="99" spans="1:7" ht="13">
      <c r="A99" s="5"/>
      <c r="B99" s="25"/>
      <c r="C99" s="27"/>
      <c r="D99" s="5"/>
      <c r="E99" s="5"/>
      <c r="F99" s="28"/>
      <c r="G99" s="9"/>
    </row>
    <row r="100" spans="1:7" ht="13">
      <c r="A100" s="5"/>
      <c r="B100" s="25"/>
      <c r="C100" s="27"/>
      <c r="D100" s="5"/>
      <c r="E100" s="5"/>
      <c r="F100" s="28"/>
      <c r="G100" s="9"/>
    </row>
    <row r="101" spans="1:7" ht="13">
      <c r="A101" s="5"/>
      <c r="B101" s="25"/>
      <c r="C101" s="27"/>
      <c r="D101" s="5"/>
      <c r="E101" s="5"/>
      <c r="F101" s="28"/>
      <c r="G101" s="9"/>
    </row>
    <row r="102" spans="1:7" ht="13">
      <c r="A102" s="5"/>
      <c r="B102" s="25"/>
      <c r="C102" s="27"/>
      <c r="D102" s="5"/>
      <c r="E102" s="5"/>
      <c r="F102" s="28"/>
      <c r="G102" s="9"/>
    </row>
    <row r="103" spans="1:7" ht="13">
      <c r="A103" s="5"/>
      <c r="B103" s="25"/>
      <c r="C103" s="27"/>
      <c r="D103" s="5"/>
      <c r="E103" s="5"/>
      <c r="F103" s="28"/>
      <c r="G103" s="9"/>
    </row>
    <row r="104" spans="1:7" ht="13">
      <c r="A104" s="5"/>
      <c r="B104" s="25"/>
      <c r="C104" s="27"/>
      <c r="D104" s="5"/>
      <c r="E104" s="5"/>
      <c r="F104" s="28"/>
      <c r="G104" s="9"/>
    </row>
    <row r="105" spans="1:7" ht="13">
      <c r="A105" s="5"/>
      <c r="B105" s="25"/>
      <c r="C105" s="27"/>
      <c r="D105" s="5"/>
      <c r="E105" s="5"/>
      <c r="F105" s="28"/>
      <c r="G105" s="9"/>
    </row>
    <row r="106" spans="1:7" ht="13">
      <c r="A106" s="5"/>
      <c r="B106" s="25"/>
      <c r="C106" s="27"/>
      <c r="D106" s="5"/>
      <c r="E106" s="5"/>
      <c r="F106" s="28"/>
      <c r="G106" s="9"/>
    </row>
    <row r="107" spans="1:7" ht="13">
      <c r="A107" s="5"/>
      <c r="B107" s="25"/>
      <c r="C107" s="27"/>
      <c r="D107" s="5"/>
      <c r="E107" s="5"/>
      <c r="F107" s="28"/>
      <c r="G107" s="9"/>
    </row>
    <row r="108" spans="1:7" ht="13">
      <c r="A108" s="5"/>
      <c r="B108" s="25"/>
      <c r="C108" s="27"/>
      <c r="D108" s="5"/>
      <c r="E108" s="5"/>
      <c r="F108" s="28"/>
      <c r="G108" s="9"/>
    </row>
    <row r="109" spans="1:7" ht="13">
      <c r="A109" s="5"/>
      <c r="B109" s="25"/>
      <c r="C109" s="27"/>
      <c r="D109" s="5"/>
      <c r="E109" s="5"/>
      <c r="F109" s="28"/>
      <c r="G109" s="9"/>
    </row>
    <row r="110" spans="1:7" ht="13">
      <c r="A110" s="5"/>
      <c r="B110" s="25"/>
      <c r="C110" s="27"/>
      <c r="D110" s="5"/>
      <c r="E110" s="5"/>
      <c r="F110" s="28"/>
      <c r="G110" s="9"/>
    </row>
    <row r="111" spans="1:7" ht="13">
      <c r="A111" s="5"/>
      <c r="B111" s="25"/>
      <c r="C111" s="27"/>
      <c r="D111" s="5"/>
      <c r="E111" s="5"/>
      <c r="F111" s="28"/>
      <c r="G111" s="9"/>
    </row>
    <row r="112" spans="1:7" ht="13">
      <c r="A112" s="5"/>
      <c r="B112" s="25"/>
      <c r="C112" s="27"/>
      <c r="D112" s="5"/>
      <c r="E112" s="5"/>
      <c r="F112" s="28"/>
      <c r="G112" s="9"/>
    </row>
    <row r="113" spans="1:7" ht="13">
      <c r="A113" s="5"/>
      <c r="B113" s="25"/>
      <c r="C113" s="27"/>
      <c r="D113" s="5"/>
      <c r="E113" s="5"/>
      <c r="F113" s="28"/>
      <c r="G113" s="9"/>
    </row>
    <row r="114" spans="1:7" ht="13">
      <c r="A114" s="5"/>
      <c r="B114" s="25"/>
      <c r="C114" s="27"/>
      <c r="D114" s="5"/>
      <c r="E114" s="5"/>
      <c r="F114" s="28"/>
      <c r="G114" s="9"/>
    </row>
    <row r="115" spans="1:7" ht="13">
      <c r="A115" s="5"/>
      <c r="B115" s="25"/>
      <c r="C115" s="27"/>
      <c r="D115" s="5"/>
      <c r="E115" s="5"/>
      <c r="F115" s="28"/>
      <c r="G115" s="9"/>
    </row>
    <row r="116" spans="1:7" ht="13">
      <c r="A116" s="5"/>
      <c r="B116" s="25"/>
      <c r="C116" s="27"/>
      <c r="D116" s="5"/>
      <c r="E116" s="5"/>
      <c r="F116" s="28"/>
      <c r="G116" s="9"/>
    </row>
    <row r="117" spans="1:7" ht="13">
      <c r="A117" s="5"/>
      <c r="B117" s="25"/>
      <c r="C117" s="27"/>
      <c r="D117" s="5"/>
      <c r="E117" s="5"/>
      <c r="F117" s="28"/>
      <c r="G117" s="9"/>
    </row>
    <row r="118" spans="1:7" ht="13">
      <c r="A118" s="5"/>
      <c r="B118" s="25"/>
      <c r="C118" s="27"/>
      <c r="D118" s="5"/>
      <c r="E118" s="5"/>
      <c r="F118" s="28"/>
      <c r="G118" s="9"/>
    </row>
    <row r="119" spans="1:7" ht="13">
      <c r="A119" s="5"/>
      <c r="B119" s="25"/>
      <c r="C119" s="27"/>
      <c r="D119" s="5"/>
      <c r="E119" s="5"/>
      <c r="F119" s="28"/>
      <c r="G119" s="9"/>
    </row>
    <row r="120" spans="1:7" ht="13">
      <c r="A120" s="5"/>
      <c r="B120" s="25"/>
      <c r="C120" s="27"/>
      <c r="D120" s="5"/>
      <c r="E120" s="5"/>
      <c r="F120" s="28"/>
      <c r="G120" s="9"/>
    </row>
    <row r="121" spans="1:7" ht="13">
      <c r="A121" s="5"/>
      <c r="B121" s="25"/>
      <c r="C121" s="27"/>
      <c r="D121" s="5"/>
      <c r="E121" s="5"/>
      <c r="F121" s="28"/>
      <c r="G121" s="9"/>
    </row>
    <row r="122" spans="1:7" ht="13">
      <c r="A122" s="5"/>
      <c r="B122" s="25"/>
      <c r="C122" s="27"/>
      <c r="D122" s="5"/>
      <c r="E122" s="5"/>
      <c r="F122" s="28"/>
      <c r="G122" s="9"/>
    </row>
    <row r="123" spans="1:7" ht="13">
      <c r="A123" s="5"/>
      <c r="B123" s="25"/>
      <c r="C123" s="27"/>
      <c r="D123" s="5"/>
      <c r="E123" s="5"/>
      <c r="F123" s="28"/>
      <c r="G123" s="9"/>
    </row>
    <row r="124" spans="1:7" ht="13">
      <c r="A124" s="5"/>
      <c r="B124" s="25"/>
      <c r="C124" s="27"/>
      <c r="D124" s="5"/>
      <c r="E124" s="5"/>
      <c r="F124" s="28"/>
      <c r="G124" s="9"/>
    </row>
    <row r="125" spans="1:7" ht="13">
      <c r="A125" s="5"/>
      <c r="B125" s="25"/>
      <c r="C125" s="27"/>
      <c r="D125" s="5"/>
      <c r="E125" s="5"/>
      <c r="F125" s="28"/>
      <c r="G125" s="9"/>
    </row>
    <row r="126" spans="1:7" ht="13">
      <c r="A126" s="5"/>
      <c r="B126" s="25"/>
      <c r="C126" s="27"/>
      <c r="D126" s="5"/>
      <c r="E126" s="5"/>
      <c r="F126" s="28"/>
      <c r="G126" s="9"/>
    </row>
    <row r="127" spans="1:7" ht="13">
      <c r="A127" s="5"/>
      <c r="B127" s="25"/>
      <c r="C127" s="27"/>
      <c r="D127" s="5"/>
      <c r="E127" s="5"/>
      <c r="F127" s="28"/>
      <c r="G127" s="9"/>
    </row>
    <row r="128" spans="1:7" ht="13">
      <c r="A128" s="5"/>
      <c r="B128" s="25"/>
      <c r="C128" s="27"/>
      <c r="D128" s="5"/>
      <c r="E128" s="5"/>
      <c r="F128" s="28"/>
      <c r="G128" s="9"/>
    </row>
    <row r="129" spans="1:7" ht="13">
      <c r="A129" s="5"/>
      <c r="B129" s="25"/>
      <c r="C129" s="27"/>
      <c r="D129" s="5"/>
      <c r="E129" s="5"/>
      <c r="F129" s="28"/>
      <c r="G129" s="9"/>
    </row>
    <row r="130" spans="1:7" ht="13">
      <c r="A130" s="5"/>
      <c r="B130" s="25"/>
      <c r="C130" s="27"/>
      <c r="D130" s="5"/>
      <c r="E130" s="5"/>
      <c r="F130" s="28"/>
      <c r="G130" s="9"/>
    </row>
    <row r="131" spans="1:7" ht="13">
      <c r="A131" s="5"/>
      <c r="B131" s="25"/>
      <c r="C131" s="27"/>
      <c r="D131" s="5"/>
      <c r="E131" s="5"/>
      <c r="F131" s="28"/>
      <c r="G131" s="9"/>
    </row>
    <row r="132" spans="1:7" ht="13">
      <c r="A132" s="5"/>
      <c r="B132" s="25"/>
      <c r="C132" s="27"/>
      <c r="D132" s="5"/>
      <c r="E132" s="5"/>
      <c r="F132" s="28"/>
      <c r="G132" s="9"/>
    </row>
    <row r="133" spans="1:7" ht="13">
      <c r="A133" s="5"/>
      <c r="B133" s="25"/>
      <c r="C133" s="27"/>
      <c r="D133" s="5"/>
      <c r="E133" s="5"/>
      <c r="F133" s="28"/>
      <c r="G133" s="9"/>
    </row>
    <row r="134" spans="1:7" ht="13">
      <c r="A134" s="5"/>
      <c r="B134" s="25"/>
      <c r="C134" s="27"/>
      <c r="D134" s="5"/>
      <c r="E134" s="5"/>
      <c r="F134" s="28"/>
      <c r="G134" s="9"/>
    </row>
    <row r="135" spans="1:7" ht="13">
      <c r="A135" s="5"/>
      <c r="B135" s="25"/>
      <c r="C135" s="27"/>
      <c r="D135" s="5"/>
      <c r="E135" s="5"/>
      <c r="F135" s="28"/>
      <c r="G135" s="9"/>
    </row>
    <row r="136" spans="1:7" ht="13">
      <c r="A136" s="5"/>
      <c r="B136" s="25"/>
      <c r="C136" s="27"/>
      <c r="D136" s="5"/>
      <c r="E136" s="5"/>
      <c r="F136" s="28"/>
      <c r="G136" s="9"/>
    </row>
    <row r="137" spans="1:7" ht="13">
      <c r="A137" s="5"/>
      <c r="B137" s="25"/>
      <c r="C137" s="27"/>
      <c r="D137" s="5"/>
      <c r="E137" s="5"/>
      <c r="F137" s="28"/>
      <c r="G137" s="9"/>
    </row>
    <row r="138" spans="1:7" ht="13">
      <c r="A138" s="5"/>
      <c r="B138" s="25"/>
      <c r="C138" s="27"/>
      <c r="D138" s="5"/>
      <c r="E138" s="5"/>
      <c r="F138" s="28"/>
      <c r="G138" s="9"/>
    </row>
    <row r="139" spans="1:7" ht="13">
      <c r="A139" s="5"/>
      <c r="B139" s="25"/>
      <c r="C139" s="27"/>
      <c r="D139" s="5"/>
      <c r="E139" s="5"/>
      <c r="F139" s="28"/>
      <c r="G139" s="9"/>
    </row>
    <row r="140" spans="1:7" ht="13">
      <c r="A140" s="5"/>
      <c r="B140" s="25"/>
      <c r="C140" s="27"/>
      <c r="D140" s="5"/>
      <c r="E140" s="5"/>
      <c r="F140" s="28"/>
      <c r="G140" s="9"/>
    </row>
    <row r="141" spans="1:7" ht="13">
      <c r="A141" s="5"/>
      <c r="B141" s="25"/>
      <c r="C141" s="27"/>
      <c r="D141" s="5"/>
      <c r="E141" s="5"/>
      <c r="F141" s="28"/>
      <c r="G141" s="9"/>
    </row>
    <row r="142" spans="1:7" ht="13">
      <c r="A142" s="5"/>
      <c r="B142" s="25"/>
      <c r="C142" s="27"/>
      <c r="D142" s="5"/>
      <c r="E142" s="5"/>
      <c r="F142" s="28"/>
      <c r="G142" s="9"/>
    </row>
    <row r="143" spans="1:7" ht="13">
      <c r="A143" s="5"/>
      <c r="B143" s="25"/>
      <c r="C143" s="27"/>
      <c r="D143" s="5"/>
      <c r="E143" s="5"/>
      <c r="F143" s="28"/>
      <c r="G143" s="9"/>
    </row>
    <row r="144" spans="1:7" ht="13">
      <c r="A144" s="5"/>
      <c r="B144" s="25"/>
      <c r="C144" s="27"/>
      <c r="D144" s="5"/>
      <c r="E144" s="5"/>
      <c r="F144" s="28"/>
      <c r="G144" s="9"/>
    </row>
    <row r="145" spans="1:7" ht="13">
      <c r="A145" s="5"/>
      <c r="B145" s="25"/>
      <c r="C145" s="27"/>
      <c r="D145" s="5"/>
      <c r="E145" s="5"/>
      <c r="F145" s="28"/>
      <c r="G145" s="9"/>
    </row>
    <row r="146" spans="1:7" ht="13">
      <c r="A146" s="5"/>
      <c r="B146" s="25"/>
      <c r="C146" s="27"/>
      <c r="D146" s="5"/>
      <c r="E146" s="5"/>
      <c r="F146" s="28"/>
      <c r="G146" s="9"/>
    </row>
    <row r="147" spans="1:7" ht="13">
      <c r="A147" s="5"/>
      <c r="B147" s="25"/>
      <c r="C147" s="27"/>
      <c r="D147" s="5"/>
      <c r="E147" s="5"/>
      <c r="F147" s="28"/>
      <c r="G147" s="9"/>
    </row>
    <row r="148" spans="1:7" ht="13">
      <c r="A148" s="5"/>
      <c r="B148" s="25"/>
      <c r="C148" s="27"/>
      <c r="D148" s="5"/>
      <c r="E148" s="5"/>
      <c r="F148" s="28"/>
      <c r="G148" s="9"/>
    </row>
    <row r="149" spans="1:7" ht="13">
      <c r="A149" s="5"/>
      <c r="B149" s="25"/>
      <c r="C149" s="27"/>
      <c r="D149" s="5"/>
      <c r="E149" s="5"/>
      <c r="F149" s="28"/>
      <c r="G149" s="9"/>
    </row>
    <row r="150" spans="1:7" ht="13">
      <c r="A150" s="5"/>
      <c r="B150" s="25"/>
      <c r="C150" s="27"/>
      <c r="D150" s="5"/>
      <c r="E150" s="5"/>
      <c r="F150" s="28"/>
      <c r="G150" s="9"/>
    </row>
    <row r="151" spans="1:7" ht="13">
      <c r="A151" s="5"/>
      <c r="B151" s="25"/>
      <c r="C151" s="27"/>
      <c r="D151" s="5"/>
      <c r="E151" s="5"/>
      <c r="F151" s="28"/>
      <c r="G151" s="9"/>
    </row>
    <row r="152" spans="1:7" ht="13">
      <c r="A152" s="5"/>
      <c r="B152" s="25"/>
      <c r="C152" s="27"/>
      <c r="D152" s="5"/>
      <c r="E152" s="5"/>
      <c r="F152" s="28"/>
      <c r="G152" s="9"/>
    </row>
    <row r="153" spans="1:7" ht="13">
      <c r="A153" s="5"/>
      <c r="B153" s="25"/>
      <c r="C153" s="27"/>
      <c r="D153" s="5"/>
      <c r="E153" s="5"/>
      <c r="F153" s="28"/>
      <c r="G153" s="9"/>
    </row>
    <row r="154" spans="1:7" ht="13">
      <c r="A154" s="5"/>
      <c r="B154" s="25"/>
      <c r="C154" s="27"/>
      <c r="D154" s="5"/>
      <c r="E154" s="5"/>
      <c r="F154" s="28"/>
      <c r="G154" s="9"/>
    </row>
    <row r="155" spans="1:7" ht="13">
      <c r="A155" s="5"/>
      <c r="B155" s="25"/>
      <c r="C155" s="27"/>
      <c r="D155" s="5"/>
      <c r="E155" s="5"/>
      <c r="F155" s="28"/>
      <c r="G155" s="9"/>
    </row>
    <row r="156" spans="1:7" ht="13">
      <c r="A156" s="5"/>
      <c r="B156" s="25"/>
      <c r="C156" s="27"/>
      <c r="D156" s="5"/>
      <c r="E156" s="5"/>
      <c r="F156" s="28"/>
      <c r="G156" s="9"/>
    </row>
    <row r="157" spans="1:7" ht="13">
      <c r="A157" s="5"/>
      <c r="B157" s="25"/>
      <c r="C157" s="27"/>
      <c r="D157" s="5"/>
      <c r="E157" s="5"/>
      <c r="F157" s="28"/>
      <c r="G157" s="9"/>
    </row>
    <row r="158" spans="1:7" ht="13">
      <c r="A158" s="5"/>
      <c r="B158" s="25"/>
      <c r="C158" s="27"/>
      <c r="D158" s="5"/>
      <c r="E158" s="5"/>
      <c r="F158" s="28"/>
      <c r="G158" s="9"/>
    </row>
    <row r="159" spans="1:7" ht="13">
      <c r="A159" s="5"/>
      <c r="B159" s="25"/>
      <c r="C159" s="27"/>
      <c r="D159" s="5"/>
      <c r="E159" s="5"/>
      <c r="F159" s="28"/>
      <c r="G159" s="9"/>
    </row>
    <row r="160" spans="1:7" ht="13">
      <c r="A160" s="5"/>
      <c r="B160" s="25"/>
      <c r="C160" s="27"/>
      <c r="D160" s="5"/>
      <c r="E160" s="5"/>
      <c r="F160" s="28"/>
      <c r="G160" s="9"/>
    </row>
    <row r="161" spans="1:7" ht="13">
      <c r="A161" s="5"/>
      <c r="B161" s="25"/>
      <c r="C161" s="27"/>
      <c r="D161" s="5"/>
      <c r="E161" s="5"/>
      <c r="F161" s="28"/>
      <c r="G161" s="9"/>
    </row>
    <row r="162" spans="1:7" ht="13">
      <c r="A162" s="5"/>
      <c r="B162" s="25"/>
      <c r="C162" s="27"/>
      <c r="D162" s="5"/>
      <c r="E162" s="5"/>
      <c r="F162" s="28"/>
      <c r="G162" s="9"/>
    </row>
    <row r="163" spans="1:7" ht="13">
      <c r="A163" s="5"/>
      <c r="B163" s="25"/>
      <c r="C163" s="27"/>
      <c r="D163" s="5"/>
      <c r="E163" s="5"/>
      <c r="F163" s="28"/>
      <c r="G163" s="9"/>
    </row>
    <row r="164" spans="1:7" ht="13">
      <c r="A164" s="5"/>
      <c r="B164" s="25"/>
      <c r="C164" s="27"/>
      <c r="D164" s="5"/>
      <c r="E164" s="5"/>
      <c r="F164" s="28"/>
      <c r="G164" s="9"/>
    </row>
    <row r="165" spans="1:7" ht="13">
      <c r="A165" s="5"/>
      <c r="B165" s="25"/>
      <c r="C165" s="27"/>
      <c r="D165" s="5"/>
      <c r="E165" s="5"/>
      <c r="F165" s="28"/>
      <c r="G165" s="9"/>
    </row>
    <row r="166" spans="1:7" ht="13">
      <c r="A166" s="5"/>
      <c r="B166" s="25"/>
      <c r="C166" s="27"/>
      <c r="D166" s="5"/>
      <c r="E166" s="5"/>
      <c r="F166" s="28"/>
      <c r="G166" s="9"/>
    </row>
    <row r="167" spans="1:7" ht="13">
      <c r="A167" s="5"/>
      <c r="B167" s="25"/>
      <c r="C167" s="27"/>
      <c r="D167" s="5"/>
      <c r="E167" s="5"/>
      <c r="F167" s="28"/>
      <c r="G167" s="9"/>
    </row>
    <row r="168" spans="1:7" ht="13">
      <c r="A168" s="5"/>
      <c r="B168" s="25"/>
      <c r="C168" s="27"/>
      <c r="D168" s="5"/>
      <c r="E168" s="5"/>
      <c r="F168" s="28"/>
      <c r="G168" s="9"/>
    </row>
    <row r="169" spans="1:7" ht="13">
      <c r="A169" s="5"/>
      <c r="B169" s="25"/>
      <c r="C169" s="27"/>
      <c r="D169" s="5"/>
      <c r="E169" s="5"/>
      <c r="F169" s="28"/>
      <c r="G169" s="9"/>
    </row>
    <row r="170" spans="1:7" ht="13">
      <c r="A170" s="5"/>
      <c r="B170" s="25"/>
      <c r="C170" s="27"/>
      <c r="D170" s="5"/>
      <c r="E170" s="5"/>
      <c r="F170" s="28"/>
      <c r="G170" s="9"/>
    </row>
    <row r="171" spans="1:7" ht="13">
      <c r="A171" s="5"/>
      <c r="B171" s="25"/>
      <c r="C171" s="27"/>
      <c r="D171" s="5"/>
      <c r="E171" s="5"/>
      <c r="F171" s="28"/>
      <c r="G171" s="9"/>
    </row>
    <row r="172" spans="1:7" ht="13">
      <c r="A172" s="5"/>
      <c r="B172" s="25"/>
      <c r="C172" s="27"/>
      <c r="D172" s="5"/>
      <c r="E172" s="5"/>
      <c r="F172" s="28"/>
      <c r="G172" s="9"/>
    </row>
    <row r="173" spans="1:7" ht="13">
      <c r="A173" s="5"/>
      <c r="B173" s="25"/>
      <c r="C173" s="27"/>
      <c r="D173" s="5"/>
      <c r="E173" s="5"/>
      <c r="F173" s="28"/>
      <c r="G173" s="9"/>
    </row>
    <row r="174" spans="1:7" ht="13">
      <c r="A174" s="5"/>
      <c r="B174" s="25"/>
      <c r="C174" s="27"/>
      <c r="D174" s="5"/>
      <c r="E174" s="5"/>
      <c r="F174" s="28"/>
      <c r="G174" s="9"/>
    </row>
    <row r="175" spans="1:7" ht="13">
      <c r="A175" s="5"/>
      <c r="B175" s="25"/>
      <c r="C175" s="27"/>
      <c r="D175" s="5"/>
      <c r="E175" s="5"/>
      <c r="F175" s="28"/>
      <c r="G175" s="9"/>
    </row>
    <row r="176" spans="1:7" ht="13">
      <c r="A176" s="5"/>
      <c r="B176" s="25"/>
      <c r="C176" s="27"/>
      <c r="D176" s="5"/>
      <c r="E176" s="5"/>
      <c r="F176" s="28"/>
      <c r="G176" s="9"/>
    </row>
    <row r="177" spans="1:7" ht="13">
      <c r="A177" s="5"/>
      <c r="B177" s="25"/>
      <c r="C177" s="27"/>
      <c r="D177" s="5"/>
      <c r="E177" s="5"/>
      <c r="F177" s="28"/>
      <c r="G177" s="9"/>
    </row>
    <row r="178" spans="1:7" ht="13">
      <c r="A178" s="5"/>
      <c r="B178" s="25"/>
      <c r="C178" s="27"/>
      <c r="D178" s="5"/>
      <c r="E178" s="5"/>
      <c r="F178" s="28"/>
      <c r="G178" s="9"/>
    </row>
    <row r="179" spans="1:7" ht="13">
      <c r="A179" s="5"/>
      <c r="B179" s="25"/>
      <c r="C179" s="27"/>
      <c r="D179" s="5"/>
      <c r="E179" s="5"/>
      <c r="F179" s="28"/>
      <c r="G179" s="9"/>
    </row>
    <row r="180" spans="1:7" ht="13">
      <c r="A180" s="5"/>
      <c r="B180" s="25"/>
      <c r="C180" s="27"/>
      <c r="D180" s="5"/>
      <c r="E180" s="5"/>
      <c r="F180" s="28"/>
      <c r="G180" s="9"/>
    </row>
    <row r="181" spans="1:7" ht="13">
      <c r="A181" s="5"/>
      <c r="B181" s="25"/>
      <c r="C181" s="27"/>
      <c r="D181" s="5"/>
      <c r="E181" s="5"/>
      <c r="F181" s="28"/>
      <c r="G181" s="9"/>
    </row>
    <row r="182" spans="1:7" ht="13">
      <c r="A182" s="5"/>
      <c r="B182" s="25"/>
      <c r="C182" s="27"/>
      <c r="D182" s="5"/>
      <c r="E182" s="5"/>
      <c r="F182" s="28"/>
      <c r="G182" s="9"/>
    </row>
    <row r="183" spans="1:7" ht="13">
      <c r="A183" s="5"/>
      <c r="B183" s="25"/>
      <c r="C183" s="27"/>
      <c r="D183" s="5"/>
      <c r="E183" s="5"/>
      <c r="F183" s="28"/>
      <c r="G183" s="9"/>
    </row>
    <row r="184" spans="1:7" ht="13">
      <c r="A184" s="5"/>
      <c r="B184" s="25"/>
      <c r="C184" s="27"/>
      <c r="D184" s="5"/>
      <c r="E184" s="5"/>
      <c r="F184" s="28"/>
      <c r="G184" s="9"/>
    </row>
    <row r="185" spans="1:7" ht="13">
      <c r="A185" s="5"/>
      <c r="B185" s="25"/>
      <c r="C185" s="27"/>
      <c r="D185" s="5"/>
      <c r="E185" s="5"/>
      <c r="F185" s="28"/>
      <c r="G185" s="9"/>
    </row>
    <row r="186" spans="1:7" ht="13">
      <c r="A186" s="5"/>
      <c r="B186" s="25"/>
      <c r="C186" s="27"/>
      <c r="D186" s="5"/>
      <c r="E186" s="5"/>
      <c r="F186" s="28"/>
      <c r="G186" s="9"/>
    </row>
    <row r="187" spans="1:7" ht="13">
      <c r="A187" s="5"/>
      <c r="B187" s="25"/>
      <c r="C187" s="27"/>
      <c r="D187" s="5"/>
      <c r="E187" s="5"/>
      <c r="F187" s="28"/>
      <c r="G187" s="9"/>
    </row>
    <row r="188" spans="1:7" ht="13">
      <c r="A188" s="5"/>
      <c r="B188" s="25"/>
      <c r="C188" s="27"/>
      <c r="D188" s="5"/>
      <c r="E188" s="5"/>
      <c r="F188" s="28"/>
      <c r="G188" s="9"/>
    </row>
    <row r="189" spans="1:7" ht="13">
      <c r="A189" s="5"/>
      <c r="B189" s="25"/>
      <c r="C189" s="27"/>
      <c r="D189" s="5"/>
      <c r="E189" s="5"/>
      <c r="F189" s="28"/>
      <c r="G189" s="9"/>
    </row>
    <row r="190" spans="1:7" ht="13">
      <c r="A190" s="5"/>
      <c r="B190" s="25"/>
      <c r="C190" s="27"/>
      <c r="D190" s="5"/>
      <c r="E190" s="5"/>
      <c r="F190" s="28"/>
      <c r="G190" s="9"/>
    </row>
    <row r="191" spans="1:7" ht="13">
      <c r="A191" s="5"/>
      <c r="B191" s="25"/>
      <c r="C191" s="27"/>
      <c r="D191" s="5"/>
      <c r="E191" s="5"/>
      <c r="F191" s="28"/>
      <c r="G191" s="9"/>
    </row>
    <row r="192" spans="1:7" ht="13">
      <c r="A192" s="5"/>
      <c r="B192" s="25"/>
      <c r="C192" s="27"/>
      <c r="D192" s="5"/>
      <c r="E192" s="5"/>
      <c r="F192" s="28"/>
      <c r="G192" s="9"/>
    </row>
    <row r="193" spans="1:7" ht="13">
      <c r="A193" s="5"/>
      <c r="B193" s="25"/>
      <c r="C193" s="27"/>
      <c r="D193" s="5"/>
      <c r="E193" s="5"/>
      <c r="F193" s="28"/>
      <c r="G193" s="9"/>
    </row>
    <row r="194" spans="1:7" ht="13">
      <c r="A194" s="5"/>
      <c r="B194" s="25"/>
      <c r="C194" s="27"/>
      <c r="D194" s="5"/>
      <c r="E194" s="5"/>
      <c r="F194" s="28"/>
      <c r="G194" s="9"/>
    </row>
    <row r="195" spans="1:7" ht="13">
      <c r="A195" s="5"/>
      <c r="B195" s="25"/>
      <c r="C195" s="27"/>
      <c r="D195" s="5"/>
      <c r="E195" s="5"/>
      <c r="F195" s="28"/>
      <c r="G195" s="9"/>
    </row>
    <row r="196" spans="1:7" ht="13">
      <c r="A196" s="5"/>
      <c r="B196" s="25"/>
      <c r="C196" s="27"/>
      <c r="D196" s="5"/>
      <c r="E196" s="5"/>
      <c r="F196" s="28"/>
      <c r="G196" s="9"/>
    </row>
    <row r="197" spans="1:7" ht="13">
      <c r="A197" s="5"/>
      <c r="B197" s="25"/>
      <c r="C197" s="27"/>
      <c r="D197" s="5"/>
      <c r="E197" s="5"/>
      <c r="F197" s="28"/>
      <c r="G197" s="9"/>
    </row>
    <row r="198" spans="1:7" ht="13">
      <c r="A198" s="5"/>
      <c r="B198" s="25"/>
      <c r="C198" s="27"/>
      <c r="D198" s="5"/>
      <c r="E198" s="5"/>
      <c r="F198" s="28"/>
      <c r="G198" s="9"/>
    </row>
    <row r="199" spans="1:7" ht="13">
      <c r="A199" s="5"/>
      <c r="B199" s="25"/>
      <c r="C199" s="27"/>
      <c r="D199" s="5"/>
      <c r="E199" s="5"/>
      <c r="F199" s="28"/>
      <c r="G199" s="9"/>
    </row>
    <row r="200" spans="1:7" ht="13">
      <c r="A200" s="5"/>
      <c r="B200" s="25"/>
      <c r="C200" s="27"/>
      <c r="D200" s="5"/>
      <c r="E200" s="5"/>
      <c r="F200" s="28"/>
      <c r="G200" s="9"/>
    </row>
    <row r="201" spans="1:7" ht="13">
      <c r="A201" s="5"/>
      <c r="B201" s="25"/>
      <c r="C201" s="27"/>
      <c r="D201" s="5"/>
      <c r="E201" s="5"/>
      <c r="F201" s="28"/>
      <c r="G201" s="9"/>
    </row>
    <row r="202" spans="1:7" ht="13">
      <c r="A202" s="5"/>
      <c r="B202" s="25"/>
      <c r="C202" s="27"/>
      <c r="D202" s="5"/>
      <c r="E202" s="5"/>
      <c r="F202" s="28"/>
      <c r="G202" s="9"/>
    </row>
    <row r="203" spans="1:7" ht="13">
      <c r="A203" s="5"/>
      <c r="B203" s="25"/>
      <c r="C203" s="27"/>
      <c r="D203" s="5"/>
      <c r="E203" s="5"/>
      <c r="F203" s="28"/>
      <c r="G203" s="9"/>
    </row>
    <row r="204" spans="1:7" ht="13">
      <c r="A204" s="5"/>
      <c r="B204" s="25"/>
      <c r="C204" s="27"/>
      <c r="D204" s="5"/>
      <c r="E204" s="5"/>
      <c r="F204" s="28"/>
      <c r="G204" s="9"/>
    </row>
    <row r="205" spans="1:7" ht="13">
      <c r="A205" s="5"/>
      <c r="B205" s="25"/>
      <c r="C205" s="27"/>
      <c r="D205" s="5"/>
      <c r="E205" s="5"/>
      <c r="F205" s="28"/>
      <c r="G205" s="9"/>
    </row>
    <row r="206" spans="1:7" ht="13">
      <c r="A206" s="5"/>
      <c r="B206" s="25"/>
      <c r="C206" s="27"/>
      <c r="D206" s="5"/>
      <c r="E206" s="5"/>
      <c r="F206" s="28"/>
      <c r="G206" s="9"/>
    </row>
    <row r="207" spans="1:7" ht="13">
      <c r="A207" s="5"/>
      <c r="B207" s="25"/>
      <c r="C207" s="27"/>
      <c r="D207" s="5"/>
      <c r="E207" s="5"/>
      <c r="F207" s="28"/>
      <c r="G207" s="9"/>
    </row>
    <row r="208" spans="1:7" ht="13">
      <c r="A208" s="5"/>
      <c r="B208" s="25"/>
      <c r="C208" s="27"/>
      <c r="D208" s="5"/>
      <c r="E208" s="5"/>
      <c r="F208" s="28"/>
      <c r="G208" s="9"/>
    </row>
    <row r="209" spans="1:7" ht="13">
      <c r="A209" s="5"/>
      <c r="B209" s="25"/>
      <c r="C209" s="27"/>
      <c r="D209" s="5"/>
      <c r="E209" s="5"/>
      <c r="F209" s="28"/>
      <c r="G209" s="9"/>
    </row>
    <row r="210" spans="1:7" ht="13">
      <c r="A210" s="5"/>
      <c r="B210" s="25"/>
      <c r="C210" s="27"/>
      <c r="D210" s="5"/>
      <c r="E210" s="5"/>
      <c r="F210" s="28"/>
      <c r="G210" s="9"/>
    </row>
    <row r="211" spans="1:7" ht="13">
      <c r="A211" s="5"/>
      <c r="B211" s="25"/>
      <c r="C211" s="27"/>
      <c r="D211" s="5"/>
      <c r="E211" s="5"/>
      <c r="F211" s="28"/>
      <c r="G211" s="9"/>
    </row>
    <row r="212" spans="1:7" ht="13">
      <c r="A212" s="5"/>
      <c r="B212" s="25"/>
      <c r="C212" s="27"/>
      <c r="D212" s="5"/>
      <c r="E212" s="5"/>
      <c r="F212" s="28"/>
      <c r="G212" s="9"/>
    </row>
    <row r="213" spans="1:7" ht="13">
      <c r="A213" s="5"/>
      <c r="B213" s="25"/>
      <c r="C213" s="27"/>
      <c r="D213" s="5"/>
      <c r="E213" s="5"/>
      <c r="F213" s="28"/>
      <c r="G213" s="9"/>
    </row>
    <row r="214" spans="1:7" ht="13">
      <c r="A214" s="5"/>
      <c r="B214" s="25"/>
      <c r="C214" s="27"/>
      <c r="D214" s="5"/>
      <c r="E214" s="5"/>
      <c r="F214" s="28"/>
      <c r="G214" s="9"/>
    </row>
    <row r="215" spans="1:7" ht="13">
      <c r="A215" s="5"/>
      <c r="B215" s="25"/>
      <c r="C215" s="27"/>
      <c r="D215" s="5"/>
      <c r="E215" s="5"/>
      <c r="F215" s="28"/>
      <c r="G215" s="9"/>
    </row>
    <row r="216" spans="1:7" ht="13">
      <c r="A216" s="5"/>
      <c r="B216" s="25"/>
      <c r="C216" s="27"/>
      <c r="D216" s="5"/>
      <c r="E216" s="5"/>
      <c r="F216" s="28"/>
      <c r="G216" s="9"/>
    </row>
    <row r="217" spans="1:7" ht="13">
      <c r="A217" s="5"/>
      <c r="B217" s="25"/>
      <c r="C217" s="27"/>
      <c r="D217" s="5"/>
      <c r="E217" s="5"/>
      <c r="F217" s="28"/>
      <c r="G217" s="9"/>
    </row>
    <row r="218" spans="1:7" ht="13">
      <c r="A218" s="5"/>
      <c r="B218" s="25"/>
      <c r="C218" s="27"/>
      <c r="D218" s="5"/>
      <c r="E218" s="5"/>
      <c r="F218" s="28"/>
      <c r="G218" s="9"/>
    </row>
    <row r="219" spans="1:7" ht="13">
      <c r="A219" s="5"/>
      <c r="B219" s="25"/>
      <c r="C219" s="27"/>
      <c r="D219" s="5"/>
      <c r="E219" s="5"/>
      <c r="F219" s="28"/>
      <c r="G219" s="9"/>
    </row>
    <row r="220" spans="1:7" ht="13">
      <c r="A220" s="5"/>
      <c r="B220" s="25"/>
      <c r="C220" s="27"/>
      <c r="D220" s="5"/>
      <c r="E220" s="5"/>
      <c r="F220" s="28"/>
      <c r="G220" s="9"/>
    </row>
    <row r="221" spans="1:7" ht="13">
      <c r="A221" s="5"/>
      <c r="B221" s="25"/>
      <c r="C221" s="27"/>
      <c r="D221" s="5"/>
      <c r="E221" s="5"/>
      <c r="F221" s="28"/>
      <c r="G221" s="9"/>
    </row>
    <row r="222" spans="1:7" ht="13">
      <c r="A222" s="5"/>
      <c r="B222" s="25"/>
      <c r="C222" s="27"/>
      <c r="D222" s="5"/>
      <c r="E222" s="5"/>
      <c r="F222" s="28"/>
      <c r="G222" s="9"/>
    </row>
    <row r="223" spans="1:7" ht="13">
      <c r="A223" s="5"/>
      <c r="B223" s="25"/>
      <c r="C223" s="27"/>
      <c r="D223" s="5"/>
      <c r="E223" s="5"/>
      <c r="F223" s="28"/>
      <c r="G223" s="9"/>
    </row>
    <row r="224" spans="1:7" ht="13">
      <c r="A224" s="5"/>
      <c r="B224" s="25"/>
      <c r="C224" s="27"/>
      <c r="D224" s="5"/>
      <c r="E224" s="5"/>
      <c r="F224" s="28"/>
      <c r="G224" s="9"/>
    </row>
    <row r="225" spans="1:7" ht="13">
      <c r="A225" s="5"/>
      <c r="B225" s="25"/>
      <c r="C225" s="27"/>
      <c r="D225" s="5"/>
      <c r="E225" s="5"/>
      <c r="F225" s="28"/>
      <c r="G225" s="9"/>
    </row>
    <row r="226" spans="1:7" ht="13">
      <c r="A226" s="5"/>
      <c r="B226" s="25"/>
      <c r="C226" s="27"/>
      <c r="D226" s="5"/>
      <c r="E226" s="5"/>
      <c r="F226" s="28"/>
      <c r="G226" s="9"/>
    </row>
    <row r="227" spans="1:7" ht="13">
      <c r="A227" s="5"/>
      <c r="B227" s="25"/>
      <c r="C227" s="27"/>
      <c r="D227" s="5"/>
      <c r="E227" s="5"/>
      <c r="F227" s="28"/>
      <c r="G227" s="9"/>
    </row>
    <row r="228" spans="1:7" ht="13">
      <c r="A228" s="5"/>
      <c r="B228" s="25"/>
      <c r="C228" s="27"/>
      <c r="D228" s="5"/>
      <c r="E228" s="5"/>
      <c r="F228" s="28"/>
      <c r="G228" s="9"/>
    </row>
    <row r="229" spans="1:7" ht="13">
      <c r="A229" s="5"/>
      <c r="B229" s="25"/>
      <c r="C229" s="27"/>
      <c r="D229" s="5"/>
      <c r="E229" s="5"/>
      <c r="F229" s="28"/>
      <c r="G229" s="9"/>
    </row>
    <row r="230" spans="1:7" ht="13">
      <c r="A230" s="5"/>
      <c r="B230" s="25"/>
      <c r="C230" s="27"/>
      <c r="D230" s="5"/>
      <c r="E230" s="5"/>
      <c r="F230" s="28"/>
      <c r="G230" s="9"/>
    </row>
    <row r="231" spans="1:7" ht="13">
      <c r="A231" s="5"/>
      <c r="B231" s="25"/>
      <c r="C231" s="27"/>
      <c r="D231" s="5"/>
      <c r="E231" s="5"/>
      <c r="F231" s="28"/>
      <c r="G231" s="9"/>
    </row>
    <row r="232" spans="1:7" ht="13">
      <c r="A232" s="5"/>
      <c r="B232" s="25"/>
      <c r="C232" s="27"/>
      <c r="D232" s="5"/>
      <c r="E232" s="5"/>
      <c r="F232" s="28"/>
      <c r="G232" s="9"/>
    </row>
    <row r="233" spans="1:7" ht="13">
      <c r="A233" s="5"/>
      <c r="B233" s="25"/>
      <c r="C233" s="27"/>
      <c r="D233" s="5"/>
      <c r="E233" s="5"/>
      <c r="F233" s="28"/>
      <c r="G233" s="9"/>
    </row>
    <row r="234" spans="1:7" ht="13">
      <c r="A234" s="5"/>
      <c r="B234" s="25"/>
      <c r="C234" s="27"/>
      <c r="D234" s="5"/>
      <c r="E234" s="5"/>
      <c r="F234" s="28"/>
      <c r="G234" s="9"/>
    </row>
    <row r="235" spans="1:7" ht="13">
      <c r="A235" s="5"/>
      <c r="B235" s="25"/>
      <c r="C235" s="27"/>
      <c r="D235" s="5"/>
      <c r="E235" s="5"/>
      <c r="F235" s="28"/>
      <c r="G235" s="9"/>
    </row>
    <row r="236" spans="1:7" ht="13">
      <c r="A236" s="5"/>
      <c r="B236" s="25"/>
      <c r="C236" s="27"/>
      <c r="D236" s="5"/>
      <c r="E236" s="5"/>
      <c r="F236" s="28"/>
      <c r="G236" s="9"/>
    </row>
    <row r="237" spans="1:7" ht="13">
      <c r="A237" s="5"/>
      <c r="B237" s="25"/>
      <c r="C237" s="27"/>
      <c r="D237" s="5"/>
      <c r="E237" s="5"/>
      <c r="F237" s="28"/>
      <c r="G237" s="9"/>
    </row>
    <row r="238" spans="1:7" ht="13">
      <c r="A238" s="5"/>
      <c r="B238" s="25"/>
      <c r="C238" s="27"/>
      <c r="D238" s="5"/>
      <c r="E238" s="5"/>
      <c r="F238" s="28"/>
      <c r="G238" s="9"/>
    </row>
    <row r="239" spans="1:7" ht="13">
      <c r="A239" s="5"/>
      <c r="B239" s="25"/>
      <c r="C239" s="27"/>
      <c r="D239" s="5"/>
      <c r="E239" s="5"/>
      <c r="F239" s="28"/>
      <c r="G239" s="9"/>
    </row>
    <row r="240" spans="1:7" ht="13">
      <c r="A240" s="5"/>
      <c r="B240" s="25"/>
      <c r="C240" s="27"/>
      <c r="D240" s="5"/>
      <c r="E240" s="5"/>
      <c r="F240" s="28"/>
      <c r="G240" s="9"/>
    </row>
    <row r="241" spans="1:7" ht="13">
      <c r="A241" s="5"/>
      <c r="B241" s="25"/>
      <c r="C241" s="27"/>
      <c r="D241" s="5"/>
      <c r="E241" s="5"/>
      <c r="F241" s="28"/>
      <c r="G241" s="9"/>
    </row>
    <row r="242" spans="1:7" ht="13">
      <c r="A242" s="5"/>
      <c r="B242" s="25"/>
      <c r="C242" s="27"/>
      <c r="D242" s="5"/>
      <c r="E242" s="5"/>
      <c r="F242" s="28"/>
      <c r="G242" s="9"/>
    </row>
    <row r="243" spans="1:7" ht="13">
      <c r="A243" s="5"/>
      <c r="B243" s="25"/>
      <c r="C243" s="27"/>
      <c r="D243" s="5"/>
      <c r="E243" s="5"/>
      <c r="F243" s="28"/>
      <c r="G243" s="9"/>
    </row>
    <row r="244" spans="1:7" ht="13">
      <c r="A244" s="5"/>
      <c r="B244" s="25"/>
      <c r="C244" s="27"/>
      <c r="D244" s="5"/>
      <c r="E244" s="5"/>
      <c r="F244" s="28"/>
      <c r="G244" s="9"/>
    </row>
    <row r="245" spans="1:7" ht="13">
      <c r="A245" s="5"/>
      <c r="B245" s="25"/>
      <c r="C245" s="27"/>
      <c r="D245" s="5"/>
      <c r="E245" s="5"/>
      <c r="F245" s="28"/>
      <c r="G245" s="9"/>
    </row>
    <row r="246" spans="1:7" ht="13">
      <c r="A246" s="5"/>
      <c r="B246" s="25"/>
      <c r="C246" s="27"/>
      <c r="D246" s="5"/>
      <c r="E246" s="5"/>
      <c r="F246" s="28"/>
      <c r="G246" s="9"/>
    </row>
    <row r="247" spans="1:7" ht="13">
      <c r="A247" s="5"/>
      <c r="B247" s="25"/>
      <c r="C247" s="27"/>
      <c r="D247" s="5"/>
      <c r="E247" s="5"/>
      <c r="F247" s="28"/>
      <c r="G247" s="9"/>
    </row>
    <row r="248" spans="1:7" ht="13">
      <c r="A248" s="5"/>
      <c r="B248" s="25"/>
      <c r="C248" s="27"/>
      <c r="D248" s="5"/>
      <c r="E248" s="5"/>
      <c r="F248" s="28"/>
      <c r="G248" s="9"/>
    </row>
    <row r="249" spans="1:7" ht="13">
      <c r="A249" s="5"/>
      <c r="B249" s="25"/>
      <c r="C249" s="27"/>
      <c r="D249" s="5"/>
      <c r="E249" s="5"/>
      <c r="F249" s="28"/>
      <c r="G249" s="9"/>
    </row>
    <row r="250" spans="1:7" ht="13">
      <c r="A250" s="5"/>
      <c r="B250" s="25"/>
      <c r="C250" s="27"/>
      <c r="D250" s="5"/>
      <c r="E250" s="5"/>
      <c r="F250" s="28"/>
      <c r="G250" s="9"/>
    </row>
    <row r="251" spans="1:7" ht="13">
      <c r="A251" s="5"/>
      <c r="B251" s="25"/>
      <c r="C251" s="27"/>
      <c r="D251" s="5"/>
      <c r="E251" s="5"/>
      <c r="F251" s="28"/>
      <c r="G251" s="9"/>
    </row>
    <row r="252" spans="1:7" ht="13">
      <c r="A252" s="5"/>
      <c r="B252" s="25"/>
      <c r="C252" s="27"/>
      <c r="D252" s="5"/>
      <c r="E252" s="5"/>
      <c r="F252" s="28"/>
      <c r="G252" s="9"/>
    </row>
    <row r="253" spans="1:7" ht="13">
      <c r="A253" s="5"/>
      <c r="B253" s="25"/>
      <c r="C253" s="27"/>
      <c r="D253" s="5"/>
      <c r="E253" s="5"/>
      <c r="F253" s="28"/>
      <c r="G253" s="9"/>
    </row>
    <row r="254" spans="1:7" ht="13">
      <c r="A254" s="5"/>
      <c r="B254" s="25"/>
      <c r="C254" s="27"/>
      <c r="D254" s="5"/>
      <c r="E254" s="5"/>
      <c r="F254" s="28"/>
      <c r="G254" s="9"/>
    </row>
    <row r="255" spans="1:7" ht="13">
      <c r="A255" s="5"/>
      <c r="B255" s="25"/>
      <c r="C255" s="27"/>
      <c r="D255" s="5"/>
      <c r="E255" s="5"/>
      <c r="F255" s="28"/>
      <c r="G255" s="9"/>
    </row>
    <row r="256" spans="1:7" ht="13">
      <c r="A256" s="5"/>
      <c r="B256" s="25"/>
      <c r="C256" s="27"/>
      <c r="D256" s="5"/>
      <c r="E256" s="5"/>
      <c r="F256" s="28"/>
      <c r="G256" s="9"/>
    </row>
    <row r="257" spans="1:7" ht="13">
      <c r="A257" s="5"/>
      <c r="B257" s="25"/>
      <c r="C257" s="27"/>
      <c r="D257" s="5"/>
      <c r="E257" s="5"/>
      <c r="F257" s="28"/>
      <c r="G257" s="9"/>
    </row>
    <row r="258" spans="1:7" ht="13">
      <c r="A258" s="5"/>
      <c r="B258" s="25"/>
      <c r="C258" s="27"/>
      <c r="D258" s="5"/>
      <c r="E258" s="5"/>
      <c r="F258" s="28"/>
      <c r="G258" s="9"/>
    </row>
    <row r="259" spans="1:7" ht="13">
      <c r="A259" s="5"/>
      <c r="B259" s="25"/>
      <c r="C259" s="27"/>
      <c r="D259" s="5"/>
      <c r="E259" s="5"/>
      <c r="F259" s="28"/>
      <c r="G259" s="9"/>
    </row>
    <row r="260" spans="1:7" ht="13">
      <c r="A260" s="5"/>
      <c r="B260" s="25"/>
      <c r="C260" s="27"/>
      <c r="D260" s="5"/>
      <c r="E260" s="5"/>
      <c r="F260" s="28"/>
      <c r="G260" s="9"/>
    </row>
    <row r="261" spans="1:7" ht="13">
      <c r="A261" s="5"/>
      <c r="B261" s="25"/>
      <c r="C261" s="27"/>
      <c r="D261" s="5"/>
      <c r="E261" s="5"/>
      <c r="F261" s="28"/>
      <c r="G261" s="9"/>
    </row>
    <row r="262" spans="1:7" ht="13">
      <c r="A262" s="5"/>
      <c r="B262" s="25"/>
      <c r="C262" s="27"/>
      <c r="D262" s="5"/>
      <c r="E262" s="5"/>
      <c r="F262" s="28"/>
      <c r="G262" s="9"/>
    </row>
    <row r="263" spans="1:7" ht="13">
      <c r="A263" s="5"/>
      <c r="B263" s="25"/>
      <c r="C263" s="27"/>
      <c r="D263" s="5"/>
      <c r="E263" s="5"/>
      <c r="F263" s="28"/>
      <c r="G263" s="9"/>
    </row>
    <row r="264" spans="1:7" ht="13">
      <c r="A264" s="5"/>
      <c r="B264" s="25"/>
      <c r="C264" s="27"/>
      <c r="D264" s="5"/>
      <c r="E264" s="5"/>
      <c r="F264" s="28"/>
      <c r="G264" s="9"/>
    </row>
    <row r="265" spans="1:7" ht="13">
      <c r="A265" s="5"/>
      <c r="B265" s="25"/>
      <c r="C265" s="27"/>
      <c r="D265" s="5"/>
      <c r="E265" s="5"/>
      <c r="F265" s="28"/>
      <c r="G265" s="9"/>
    </row>
    <row r="266" spans="1:7" ht="13">
      <c r="A266" s="5"/>
      <c r="B266" s="25"/>
      <c r="C266" s="27"/>
      <c r="D266" s="5"/>
      <c r="E266" s="5"/>
      <c r="F266" s="28"/>
      <c r="G266" s="9"/>
    </row>
    <row r="267" spans="1:7" ht="13">
      <c r="A267" s="5"/>
      <c r="B267" s="25"/>
      <c r="C267" s="27"/>
      <c r="D267" s="5"/>
      <c r="E267" s="5"/>
      <c r="F267" s="28"/>
      <c r="G267" s="9"/>
    </row>
    <row r="268" spans="1:7" ht="13">
      <c r="A268" s="5"/>
      <c r="B268" s="25"/>
      <c r="C268" s="27"/>
      <c r="D268" s="5"/>
      <c r="E268" s="5"/>
      <c r="F268" s="28"/>
      <c r="G268" s="9"/>
    </row>
    <row r="269" spans="1:7" ht="13">
      <c r="A269" s="5"/>
      <c r="B269" s="25"/>
      <c r="C269" s="27"/>
      <c r="D269" s="5"/>
      <c r="E269" s="5"/>
      <c r="F269" s="28"/>
      <c r="G269" s="9"/>
    </row>
    <row r="270" spans="1:7" ht="13">
      <c r="A270" s="5"/>
      <c r="B270" s="25"/>
      <c r="C270" s="27"/>
      <c r="D270" s="5"/>
      <c r="E270" s="5"/>
      <c r="F270" s="28"/>
      <c r="G270" s="9"/>
    </row>
    <row r="271" spans="1:7" ht="13">
      <c r="A271" s="5"/>
      <c r="B271" s="25"/>
      <c r="C271" s="27"/>
      <c r="D271" s="5"/>
      <c r="E271" s="5"/>
      <c r="F271" s="28"/>
      <c r="G271" s="9"/>
    </row>
    <row r="272" spans="1:7" ht="13">
      <c r="A272" s="5"/>
      <c r="B272" s="25"/>
      <c r="C272" s="27"/>
      <c r="D272" s="5"/>
      <c r="E272" s="5"/>
      <c r="F272" s="28"/>
      <c r="G272" s="9"/>
    </row>
    <row r="273" spans="1:7" ht="13">
      <c r="A273" s="5"/>
      <c r="B273" s="25"/>
      <c r="C273" s="27"/>
      <c r="D273" s="5"/>
      <c r="E273" s="5"/>
      <c r="F273" s="28"/>
      <c r="G273" s="9"/>
    </row>
    <row r="274" spans="1:7" ht="13">
      <c r="A274" s="5"/>
      <c r="B274" s="25"/>
      <c r="C274" s="27"/>
      <c r="D274" s="5"/>
      <c r="E274" s="5"/>
      <c r="F274" s="28"/>
      <c r="G274" s="9"/>
    </row>
    <row r="275" spans="1:7" ht="13">
      <c r="A275" s="5"/>
      <c r="B275" s="25"/>
      <c r="C275" s="27"/>
      <c r="D275" s="5"/>
      <c r="E275" s="5"/>
      <c r="F275" s="28"/>
      <c r="G275" s="9"/>
    </row>
    <row r="276" spans="1:7" ht="13">
      <c r="A276" s="5"/>
      <c r="B276" s="25"/>
      <c r="C276" s="27"/>
      <c r="D276" s="5"/>
      <c r="E276" s="5"/>
      <c r="F276" s="28"/>
      <c r="G276" s="9"/>
    </row>
    <row r="277" spans="1:7" ht="13">
      <c r="A277" s="5"/>
      <c r="B277" s="25"/>
      <c r="C277" s="27"/>
      <c r="D277" s="5"/>
      <c r="E277" s="5"/>
      <c r="F277" s="28"/>
      <c r="G277" s="9"/>
    </row>
    <row r="278" spans="1:7" ht="13">
      <c r="A278" s="5"/>
      <c r="B278" s="25"/>
      <c r="C278" s="27"/>
      <c r="D278" s="5"/>
      <c r="E278" s="5"/>
      <c r="F278" s="28"/>
      <c r="G278" s="9"/>
    </row>
    <row r="279" spans="1:7" ht="13">
      <c r="A279" s="5"/>
      <c r="B279" s="25"/>
      <c r="C279" s="27"/>
      <c r="D279" s="5"/>
      <c r="E279" s="5"/>
      <c r="F279" s="28"/>
      <c r="G279" s="9"/>
    </row>
    <row r="280" spans="1:7" ht="13">
      <c r="A280" s="5"/>
      <c r="B280" s="25"/>
      <c r="C280" s="27"/>
      <c r="D280" s="5"/>
      <c r="E280" s="5"/>
      <c r="F280" s="28"/>
      <c r="G280" s="9"/>
    </row>
    <row r="281" spans="1:7" ht="13">
      <c r="A281" s="5"/>
      <c r="B281" s="25"/>
      <c r="C281" s="27"/>
      <c r="D281" s="5"/>
      <c r="E281" s="5"/>
      <c r="F281" s="28"/>
      <c r="G281" s="9"/>
    </row>
    <row r="282" spans="1:7" ht="13">
      <c r="A282" s="5"/>
      <c r="B282" s="25"/>
      <c r="C282" s="27"/>
      <c r="D282" s="5"/>
      <c r="E282" s="5"/>
      <c r="F282" s="28"/>
      <c r="G282" s="9"/>
    </row>
    <row r="283" spans="1:7" ht="13">
      <c r="A283" s="5"/>
      <c r="B283" s="25"/>
      <c r="C283" s="27"/>
      <c r="D283" s="5"/>
      <c r="E283" s="5"/>
      <c r="F283" s="28"/>
      <c r="G283" s="9"/>
    </row>
    <row r="284" spans="1:7" ht="13">
      <c r="A284" s="5"/>
      <c r="B284" s="25"/>
      <c r="C284" s="27"/>
      <c r="D284" s="5"/>
      <c r="E284" s="5"/>
      <c r="F284" s="28"/>
      <c r="G284" s="9"/>
    </row>
    <row r="285" spans="1:7" ht="13">
      <c r="A285" s="5"/>
      <c r="B285" s="25"/>
      <c r="C285" s="27"/>
      <c r="D285" s="5"/>
      <c r="E285" s="5"/>
      <c r="F285" s="28"/>
      <c r="G285" s="9"/>
    </row>
    <row r="286" spans="1:7" ht="13">
      <c r="A286" s="5"/>
      <c r="B286" s="25"/>
      <c r="C286" s="27"/>
      <c r="D286" s="5"/>
      <c r="E286" s="5"/>
      <c r="F286" s="28"/>
      <c r="G286" s="9"/>
    </row>
    <row r="287" spans="1:7" ht="13">
      <c r="A287" s="5"/>
      <c r="B287" s="25"/>
      <c r="C287" s="27"/>
      <c r="D287" s="5"/>
      <c r="E287" s="5"/>
      <c r="F287" s="28"/>
      <c r="G287" s="9"/>
    </row>
    <row r="288" spans="1:7" ht="13">
      <c r="A288" s="5"/>
      <c r="B288" s="25"/>
      <c r="C288" s="27"/>
      <c r="D288" s="5"/>
      <c r="E288" s="5"/>
      <c r="F288" s="28"/>
      <c r="G288" s="9"/>
    </row>
    <row r="289" spans="1:7" ht="13">
      <c r="A289" s="5"/>
      <c r="B289" s="25"/>
      <c r="C289" s="27"/>
      <c r="D289" s="5"/>
      <c r="E289" s="5"/>
      <c r="F289" s="28"/>
      <c r="G289" s="9"/>
    </row>
    <row r="290" spans="1:7" ht="13">
      <c r="A290" s="5"/>
      <c r="B290" s="25"/>
      <c r="C290" s="27"/>
      <c r="D290" s="5"/>
      <c r="E290" s="5"/>
      <c r="F290" s="28"/>
      <c r="G290" s="9"/>
    </row>
    <row r="291" spans="1:7" ht="13">
      <c r="A291" s="5"/>
      <c r="B291" s="25"/>
      <c r="C291" s="27"/>
      <c r="D291" s="5"/>
      <c r="E291" s="5"/>
      <c r="F291" s="28"/>
      <c r="G291" s="9"/>
    </row>
    <row r="292" spans="1:7" ht="13">
      <c r="A292" s="5"/>
      <c r="B292" s="25"/>
      <c r="C292" s="27"/>
      <c r="D292" s="5"/>
      <c r="E292" s="5"/>
      <c r="F292" s="28"/>
      <c r="G292" s="9"/>
    </row>
    <row r="293" spans="1:7" ht="13">
      <c r="A293" s="5"/>
      <c r="B293" s="25"/>
      <c r="C293" s="27"/>
      <c r="D293" s="5"/>
      <c r="E293" s="5"/>
      <c r="F293" s="28"/>
      <c r="G293" s="9"/>
    </row>
    <row r="294" spans="1:7" ht="13">
      <c r="A294" s="5"/>
      <c r="B294" s="25"/>
      <c r="C294" s="27"/>
      <c r="D294" s="5"/>
      <c r="E294" s="5"/>
      <c r="F294" s="28"/>
      <c r="G294" s="9"/>
    </row>
    <row r="295" spans="1:7" ht="13">
      <c r="A295" s="5"/>
      <c r="B295" s="25"/>
      <c r="C295" s="27"/>
      <c r="D295" s="5"/>
      <c r="E295" s="5"/>
      <c r="F295" s="28"/>
      <c r="G295" s="9"/>
    </row>
    <row r="296" spans="1:7" ht="13">
      <c r="A296" s="5"/>
      <c r="B296" s="25"/>
      <c r="C296" s="27"/>
      <c r="D296" s="5"/>
      <c r="E296" s="5"/>
      <c r="F296" s="28"/>
      <c r="G296" s="9"/>
    </row>
    <row r="297" spans="1:7" ht="13">
      <c r="A297" s="5"/>
      <c r="B297" s="25"/>
      <c r="C297" s="27"/>
      <c r="D297" s="5"/>
      <c r="E297" s="5"/>
      <c r="F297" s="28"/>
      <c r="G297" s="9"/>
    </row>
    <row r="298" spans="1:7" ht="13">
      <c r="A298" s="5"/>
      <c r="B298" s="25"/>
      <c r="C298" s="27"/>
      <c r="D298" s="5"/>
      <c r="E298" s="5"/>
      <c r="F298" s="28"/>
      <c r="G298" s="9"/>
    </row>
    <row r="299" spans="1:7" ht="13">
      <c r="A299" s="5"/>
      <c r="B299" s="25"/>
      <c r="C299" s="27"/>
      <c r="D299" s="5"/>
      <c r="E299" s="5"/>
      <c r="F299" s="28"/>
      <c r="G299" s="9"/>
    </row>
    <row r="300" spans="1:7" ht="13">
      <c r="A300" s="5"/>
      <c r="B300" s="25"/>
      <c r="C300" s="27"/>
      <c r="D300" s="5"/>
      <c r="E300" s="5"/>
      <c r="F300" s="28"/>
      <c r="G300" s="9"/>
    </row>
    <row r="301" spans="1:7" ht="13">
      <c r="A301" s="5"/>
      <c r="B301" s="25"/>
      <c r="C301" s="27"/>
      <c r="D301" s="5"/>
      <c r="E301" s="5"/>
      <c r="F301" s="28"/>
      <c r="G301" s="9"/>
    </row>
    <row r="302" spans="1:7" ht="13">
      <c r="A302" s="5"/>
      <c r="B302" s="25"/>
      <c r="C302" s="27"/>
      <c r="D302" s="5"/>
      <c r="E302" s="5"/>
      <c r="F302" s="28"/>
      <c r="G302" s="9"/>
    </row>
    <row r="303" spans="1:7" ht="13">
      <c r="A303" s="5"/>
      <c r="B303" s="25"/>
      <c r="C303" s="27"/>
      <c r="D303" s="5"/>
      <c r="E303" s="5"/>
      <c r="F303" s="28"/>
      <c r="G303" s="9"/>
    </row>
    <row r="304" spans="1:7" ht="13">
      <c r="A304" s="5"/>
      <c r="B304" s="25"/>
      <c r="C304" s="27"/>
      <c r="D304" s="5"/>
      <c r="E304" s="5"/>
      <c r="F304" s="28"/>
      <c r="G304" s="9"/>
    </row>
    <row r="305" spans="1:7" ht="13">
      <c r="A305" s="5"/>
      <c r="B305" s="25"/>
      <c r="C305" s="27"/>
      <c r="D305" s="5"/>
      <c r="E305" s="5"/>
      <c r="F305" s="28"/>
      <c r="G305" s="9"/>
    </row>
    <row r="306" spans="1:7" ht="13">
      <c r="A306" s="5"/>
      <c r="B306" s="25"/>
      <c r="C306" s="27"/>
      <c r="D306" s="5"/>
      <c r="E306" s="5"/>
      <c r="F306" s="28"/>
      <c r="G306" s="9"/>
    </row>
    <row r="307" spans="1:7" ht="13">
      <c r="A307" s="5"/>
      <c r="B307" s="25"/>
      <c r="C307" s="27"/>
      <c r="D307" s="5"/>
      <c r="E307" s="5"/>
      <c r="F307" s="28"/>
      <c r="G307" s="9"/>
    </row>
    <row r="308" spans="1:7" ht="13">
      <c r="A308" s="5"/>
      <c r="B308" s="25"/>
      <c r="C308" s="27"/>
      <c r="D308" s="5"/>
      <c r="E308" s="5"/>
      <c r="F308" s="28"/>
      <c r="G308" s="9"/>
    </row>
    <row r="309" spans="1:7" ht="13">
      <c r="A309" s="5"/>
      <c r="B309" s="25"/>
      <c r="C309" s="27"/>
      <c r="D309" s="5"/>
      <c r="E309" s="5"/>
      <c r="F309" s="28"/>
      <c r="G309" s="9"/>
    </row>
    <row r="310" spans="1:7" ht="13">
      <c r="A310" s="5"/>
      <c r="B310" s="25"/>
      <c r="C310" s="27"/>
      <c r="D310" s="5"/>
      <c r="E310" s="5"/>
      <c r="F310" s="28"/>
      <c r="G310" s="9"/>
    </row>
    <row r="311" spans="1:7" ht="13">
      <c r="A311" s="5"/>
      <c r="B311" s="25"/>
      <c r="C311" s="27"/>
      <c r="D311" s="5"/>
      <c r="E311" s="5"/>
      <c r="F311" s="28"/>
      <c r="G311" s="9"/>
    </row>
    <row r="312" spans="1:7" ht="13">
      <c r="A312" s="5"/>
      <c r="B312" s="25"/>
      <c r="C312" s="27"/>
      <c r="D312" s="5"/>
      <c r="E312" s="5"/>
      <c r="F312" s="28"/>
      <c r="G312" s="9"/>
    </row>
    <row r="313" spans="1:7" ht="13">
      <c r="A313" s="5"/>
      <c r="B313" s="25"/>
      <c r="C313" s="27"/>
      <c r="D313" s="5"/>
      <c r="E313" s="5"/>
      <c r="F313" s="28"/>
      <c r="G313" s="9"/>
    </row>
    <row r="314" spans="1:7" ht="13">
      <c r="A314" s="5"/>
      <c r="B314" s="25"/>
      <c r="C314" s="27"/>
      <c r="D314" s="5"/>
      <c r="E314" s="5"/>
      <c r="F314" s="28"/>
      <c r="G314" s="9"/>
    </row>
    <row r="315" spans="1:7" ht="13">
      <c r="A315" s="5"/>
      <c r="B315" s="25"/>
      <c r="C315" s="27"/>
      <c r="D315" s="5"/>
      <c r="E315" s="5"/>
      <c r="F315" s="28"/>
      <c r="G315" s="9"/>
    </row>
    <row r="316" spans="1:7" ht="13">
      <c r="A316" s="5"/>
      <c r="B316" s="25"/>
      <c r="C316" s="27"/>
      <c r="D316" s="5"/>
      <c r="E316" s="5"/>
      <c r="F316" s="28"/>
      <c r="G316" s="9"/>
    </row>
    <row r="317" spans="1:7" ht="13">
      <c r="A317" s="5"/>
      <c r="B317" s="25"/>
      <c r="C317" s="27"/>
      <c r="D317" s="5"/>
      <c r="E317" s="5"/>
      <c r="F317" s="28"/>
      <c r="G317" s="9"/>
    </row>
    <row r="318" spans="1:7" ht="13">
      <c r="A318" s="5"/>
      <c r="B318" s="25"/>
      <c r="C318" s="27"/>
      <c r="D318" s="5"/>
      <c r="E318" s="5"/>
      <c r="F318" s="28"/>
      <c r="G318" s="9"/>
    </row>
    <row r="319" spans="1:7" ht="13">
      <c r="A319" s="5"/>
      <c r="B319" s="25"/>
      <c r="C319" s="27"/>
      <c r="D319" s="5"/>
      <c r="E319" s="5"/>
      <c r="F319" s="28"/>
      <c r="G319" s="9"/>
    </row>
    <row r="320" spans="1:7" ht="13">
      <c r="A320" s="5"/>
      <c r="B320" s="25"/>
      <c r="C320" s="27"/>
      <c r="D320" s="5"/>
      <c r="E320" s="5"/>
      <c r="F320" s="28"/>
      <c r="G320" s="9"/>
    </row>
    <row r="321" spans="1:7" ht="13">
      <c r="A321" s="5"/>
      <c r="B321" s="25"/>
      <c r="C321" s="27"/>
      <c r="D321" s="5"/>
      <c r="E321" s="5"/>
      <c r="F321" s="28"/>
      <c r="G321" s="9"/>
    </row>
    <row r="322" spans="1:7" ht="13">
      <c r="A322" s="5"/>
      <c r="B322" s="25"/>
      <c r="C322" s="27"/>
      <c r="D322" s="5"/>
      <c r="E322" s="5"/>
      <c r="F322" s="28"/>
      <c r="G322" s="9"/>
    </row>
    <row r="323" spans="1:7" ht="13">
      <c r="A323" s="5"/>
      <c r="B323" s="25"/>
      <c r="C323" s="27"/>
      <c r="D323" s="5"/>
      <c r="E323" s="5"/>
      <c r="F323" s="28"/>
      <c r="G323" s="9"/>
    </row>
    <row r="324" spans="1:7" ht="13">
      <c r="A324" s="5"/>
      <c r="B324" s="25"/>
      <c r="C324" s="27"/>
      <c r="D324" s="5"/>
      <c r="E324" s="5"/>
      <c r="F324" s="28"/>
      <c r="G324" s="9"/>
    </row>
    <row r="325" spans="1:7" ht="13">
      <c r="A325" s="5"/>
      <c r="B325" s="25"/>
      <c r="C325" s="27"/>
      <c r="D325" s="5"/>
      <c r="E325" s="5"/>
      <c r="F325" s="28"/>
      <c r="G325" s="9"/>
    </row>
    <row r="326" spans="1:7" ht="13">
      <c r="A326" s="5"/>
      <c r="B326" s="25"/>
      <c r="C326" s="27"/>
      <c r="D326" s="5"/>
      <c r="E326" s="5"/>
      <c r="F326" s="28"/>
      <c r="G326" s="9"/>
    </row>
    <row r="327" spans="1:7" ht="13">
      <c r="A327" s="5"/>
      <c r="B327" s="25"/>
      <c r="C327" s="27"/>
      <c r="D327" s="5"/>
      <c r="E327" s="5"/>
      <c r="F327" s="28"/>
      <c r="G327" s="9"/>
    </row>
    <row r="328" spans="1:7" ht="13">
      <c r="A328" s="5"/>
      <c r="B328" s="25"/>
      <c r="C328" s="27"/>
      <c r="D328" s="5"/>
      <c r="E328" s="5"/>
      <c r="F328" s="28"/>
      <c r="G328" s="9"/>
    </row>
    <row r="329" spans="1:7" ht="13">
      <c r="A329" s="5"/>
      <c r="B329" s="25"/>
      <c r="C329" s="27"/>
      <c r="D329" s="5"/>
      <c r="E329" s="5"/>
      <c r="F329" s="28"/>
      <c r="G329" s="9"/>
    </row>
    <row r="330" spans="1:7" ht="13">
      <c r="A330" s="5"/>
      <c r="B330" s="25"/>
      <c r="C330" s="27"/>
      <c r="D330" s="5"/>
      <c r="E330" s="5"/>
      <c r="F330" s="28"/>
      <c r="G330" s="9"/>
    </row>
    <row r="331" spans="1:7" ht="13">
      <c r="A331" s="5"/>
      <c r="B331" s="25"/>
      <c r="C331" s="27"/>
      <c r="D331" s="5"/>
      <c r="E331" s="5"/>
      <c r="F331" s="28"/>
      <c r="G331" s="9"/>
    </row>
    <row r="332" spans="1:7" ht="13">
      <c r="A332" s="5"/>
      <c r="B332" s="25"/>
      <c r="C332" s="27"/>
      <c r="D332" s="5"/>
      <c r="E332" s="5"/>
      <c r="F332" s="28"/>
      <c r="G332" s="9"/>
    </row>
    <row r="333" spans="1:7" ht="13">
      <c r="A333" s="5"/>
      <c r="B333" s="25"/>
      <c r="C333" s="27"/>
      <c r="D333" s="5"/>
      <c r="E333" s="5"/>
      <c r="F333" s="28"/>
      <c r="G333" s="9"/>
    </row>
    <row r="334" spans="1:7" ht="13">
      <c r="A334" s="5"/>
      <c r="B334" s="25"/>
      <c r="C334" s="27"/>
      <c r="D334" s="5"/>
      <c r="E334" s="5"/>
      <c r="F334" s="28"/>
      <c r="G334" s="9"/>
    </row>
    <row r="335" spans="1:7" ht="13">
      <c r="A335" s="5"/>
      <c r="B335" s="25"/>
      <c r="C335" s="27"/>
      <c r="D335" s="5"/>
      <c r="E335" s="5"/>
      <c r="F335" s="28"/>
      <c r="G335" s="9"/>
    </row>
    <row r="336" spans="1:7" ht="13">
      <c r="A336" s="5"/>
      <c r="B336" s="25"/>
      <c r="C336" s="27"/>
      <c r="D336" s="5"/>
      <c r="E336" s="5"/>
      <c r="F336" s="28"/>
      <c r="G336" s="9"/>
    </row>
    <row r="337" spans="1:7" ht="13">
      <c r="A337" s="5"/>
      <c r="B337" s="25"/>
      <c r="C337" s="27"/>
      <c r="D337" s="5"/>
      <c r="E337" s="5"/>
      <c r="F337" s="28"/>
      <c r="G337" s="9"/>
    </row>
    <row r="338" spans="1:7" ht="13">
      <c r="A338" s="5"/>
      <c r="B338" s="25"/>
      <c r="C338" s="27"/>
      <c r="D338" s="5"/>
      <c r="E338" s="5"/>
      <c r="F338" s="28"/>
      <c r="G338" s="9"/>
    </row>
    <row r="339" spans="1:7" ht="13">
      <c r="A339" s="5"/>
      <c r="B339" s="25"/>
      <c r="C339" s="27"/>
      <c r="D339" s="5"/>
      <c r="E339" s="5"/>
      <c r="F339" s="28"/>
      <c r="G339" s="9"/>
    </row>
    <row r="340" spans="1:7" ht="13">
      <c r="A340" s="5"/>
      <c r="B340" s="25"/>
      <c r="C340" s="27"/>
      <c r="D340" s="5"/>
      <c r="E340" s="5"/>
      <c r="F340" s="28"/>
      <c r="G340" s="9"/>
    </row>
    <row r="341" spans="1:7" ht="13">
      <c r="A341" s="5"/>
      <c r="B341" s="25"/>
      <c r="C341" s="27"/>
      <c r="D341" s="5"/>
      <c r="E341" s="5"/>
      <c r="F341" s="28"/>
      <c r="G341" s="9"/>
    </row>
    <row r="342" spans="1:7" ht="13">
      <c r="A342" s="5"/>
      <c r="B342" s="25"/>
      <c r="C342" s="27"/>
      <c r="D342" s="5"/>
      <c r="E342" s="5"/>
      <c r="F342" s="28"/>
      <c r="G342" s="9"/>
    </row>
    <row r="343" spans="1:7" ht="13">
      <c r="A343" s="5"/>
      <c r="B343" s="25"/>
      <c r="C343" s="27"/>
      <c r="D343" s="5"/>
      <c r="E343" s="5"/>
      <c r="F343" s="28"/>
      <c r="G343" s="9"/>
    </row>
    <row r="344" spans="1:7" ht="13">
      <c r="A344" s="5"/>
      <c r="B344" s="25"/>
      <c r="C344" s="27"/>
      <c r="D344" s="5"/>
      <c r="E344" s="5"/>
      <c r="F344" s="28"/>
      <c r="G344" s="9"/>
    </row>
    <row r="345" spans="1:7" ht="13">
      <c r="A345" s="5"/>
      <c r="B345" s="25"/>
      <c r="C345" s="27"/>
      <c r="D345" s="5"/>
      <c r="E345" s="5"/>
      <c r="F345" s="28"/>
      <c r="G345" s="9"/>
    </row>
    <row r="346" spans="1:7" ht="13">
      <c r="A346" s="5"/>
      <c r="B346" s="25"/>
      <c r="C346" s="27"/>
      <c r="D346" s="5"/>
      <c r="E346" s="5"/>
      <c r="F346" s="28"/>
      <c r="G346" s="9"/>
    </row>
    <row r="347" spans="1:7" ht="13">
      <c r="A347" s="5"/>
      <c r="B347" s="25"/>
      <c r="C347" s="27"/>
      <c r="D347" s="5"/>
      <c r="E347" s="5"/>
      <c r="F347" s="28"/>
      <c r="G347" s="9"/>
    </row>
    <row r="348" spans="1:7" ht="13">
      <c r="A348" s="5"/>
      <c r="B348" s="25"/>
      <c r="C348" s="27"/>
      <c r="D348" s="5"/>
      <c r="E348" s="5"/>
      <c r="F348" s="28"/>
      <c r="G348" s="9"/>
    </row>
    <row r="349" spans="1:7" ht="13">
      <c r="A349" s="5"/>
      <c r="B349" s="25"/>
      <c r="C349" s="27"/>
      <c r="D349" s="5"/>
      <c r="E349" s="5"/>
      <c r="F349" s="28"/>
      <c r="G349" s="9"/>
    </row>
    <row r="350" spans="1:7" ht="13">
      <c r="A350" s="5"/>
      <c r="B350" s="25"/>
      <c r="C350" s="27"/>
      <c r="D350" s="5"/>
      <c r="E350" s="5"/>
      <c r="F350" s="28"/>
      <c r="G350" s="9"/>
    </row>
    <row r="351" spans="1:7" ht="13">
      <c r="A351" s="5"/>
      <c r="B351" s="25"/>
      <c r="C351" s="27"/>
      <c r="D351" s="5"/>
      <c r="E351" s="5"/>
      <c r="F351" s="28"/>
      <c r="G351" s="9"/>
    </row>
    <row r="352" spans="1:7" ht="13">
      <c r="A352" s="5"/>
      <c r="B352" s="25"/>
      <c r="C352" s="27"/>
      <c r="D352" s="5"/>
      <c r="E352" s="5"/>
      <c r="F352" s="28"/>
      <c r="G352" s="9"/>
    </row>
    <row r="353" spans="1:7" ht="13">
      <c r="A353" s="5"/>
      <c r="B353" s="25"/>
      <c r="C353" s="27"/>
      <c r="D353" s="5"/>
      <c r="E353" s="5"/>
      <c r="F353" s="28"/>
      <c r="G353" s="9"/>
    </row>
    <row r="354" spans="1:7" ht="13">
      <c r="A354" s="5"/>
      <c r="B354" s="25"/>
      <c r="C354" s="27"/>
      <c r="D354" s="5"/>
      <c r="E354" s="5"/>
      <c r="F354" s="28"/>
      <c r="G354" s="9"/>
    </row>
    <row r="355" spans="1:7" ht="13">
      <c r="A355" s="5"/>
      <c r="B355" s="25"/>
      <c r="C355" s="27"/>
      <c r="D355" s="5"/>
      <c r="E355" s="5"/>
      <c r="F355" s="28"/>
      <c r="G355" s="9"/>
    </row>
    <row r="356" spans="1:7" ht="13">
      <c r="A356" s="5"/>
      <c r="B356" s="25"/>
      <c r="C356" s="27"/>
      <c r="D356" s="5"/>
      <c r="E356" s="5"/>
      <c r="F356" s="28"/>
      <c r="G356" s="9"/>
    </row>
    <row r="357" spans="1:7" ht="13">
      <c r="A357" s="5"/>
      <c r="B357" s="25"/>
      <c r="C357" s="27"/>
      <c r="D357" s="5"/>
      <c r="E357" s="5"/>
      <c r="F357" s="28"/>
      <c r="G357" s="9"/>
    </row>
    <row r="358" spans="1:7" ht="13">
      <c r="A358" s="5"/>
      <c r="B358" s="25"/>
      <c r="C358" s="27"/>
      <c r="D358" s="5"/>
      <c r="E358" s="5"/>
      <c r="F358" s="28"/>
      <c r="G358" s="9"/>
    </row>
    <row r="359" spans="1:7" ht="13">
      <c r="A359" s="5"/>
      <c r="B359" s="25"/>
      <c r="C359" s="27"/>
      <c r="D359" s="5"/>
      <c r="E359" s="5"/>
      <c r="F359" s="28"/>
      <c r="G359" s="9"/>
    </row>
    <row r="360" spans="1:7" ht="13">
      <c r="A360" s="5"/>
      <c r="B360" s="25"/>
      <c r="C360" s="27"/>
      <c r="D360" s="5"/>
      <c r="E360" s="5"/>
      <c r="F360" s="28"/>
      <c r="G360" s="9"/>
    </row>
    <row r="361" spans="1:7" ht="13">
      <c r="A361" s="5"/>
      <c r="B361" s="25"/>
      <c r="C361" s="27"/>
      <c r="D361" s="5"/>
      <c r="E361" s="5"/>
      <c r="F361" s="28"/>
      <c r="G361" s="9"/>
    </row>
    <row r="362" spans="1:7" ht="13">
      <c r="A362" s="5"/>
      <c r="B362" s="25"/>
      <c r="C362" s="27"/>
      <c r="D362" s="5"/>
      <c r="E362" s="5"/>
      <c r="F362" s="28"/>
      <c r="G362" s="9"/>
    </row>
    <row r="363" spans="1:7" ht="13">
      <c r="A363" s="5"/>
      <c r="B363" s="25"/>
      <c r="C363" s="27"/>
      <c r="D363" s="5"/>
      <c r="E363" s="5"/>
      <c r="F363" s="28"/>
      <c r="G363" s="9"/>
    </row>
    <row r="364" spans="1:7" ht="13">
      <c r="A364" s="5"/>
      <c r="B364" s="25"/>
      <c r="C364" s="27"/>
      <c r="D364" s="5"/>
      <c r="E364" s="5"/>
      <c r="F364" s="28"/>
      <c r="G364" s="9"/>
    </row>
    <row r="365" spans="1:7" ht="13">
      <c r="A365" s="5"/>
      <c r="B365" s="25"/>
      <c r="C365" s="27"/>
      <c r="D365" s="5"/>
      <c r="E365" s="5"/>
      <c r="F365" s="28"/>
      <c r="G365" s="9"/>
    </row>
    <row r="366" spans="1:7" ht="13">
      <c r="A366" s="5"/>
      <c r="B366" s="25"/>
      <c r="C366" s="27"/>
      <c r="D366" s="5"/>
      <c r="E366" s="5"/>
      <c r="F366" s="28"/>
      <c r="G366" s="9"/>
    </row>
    <row r="367" spans="1:7" ht="13">
      <c r="A367" s="5"/>
      <c r="B367" s="25"/>
      <c r="C367" s="27"/>
      <c r="D367" s="5"/>
      <c r="E367" s="5"/>
      <c r="F367" s="28"/>
      <c r="G367" s="9"/>
    </row>
    <row r="368" spans="1:7" ht="13">
      <c r="A368" s="5"/>
      <c r="B368" s="25"/>
      <c r="C368" s="27"/>
      <c r="D368" s="5"/>
      <c r="E368" s="5"/>
      <c r="F368" s="28"/>
      <c r="G368" s="9"/>
    </row>
    <row r="369" spans="1:7" ht="13">
      <c r="A369" s="5"/>
      <c r="B369" s="25"/>
      <c r="C369" s="27"/>
      <c r="D369" s="5"/>
      <c r="E369" s="5"/>
      <c r="F369" s="28"/>
      <c r="G369" s="9"/>
    </row>
    <row r="370" spans="1:7" ht="13">
      <c r="A370" s="5"/>
      <c r="B370" s="25"/>
      <c r="C370" s="27"/>
      <c r="D370" s="5"/>
      <c r="E370" s="5"/>
      <c r="F370" s="28"/>
      <c r="G370" s="9"/>
    </row>
    <row r="371" spans="1:7" ht="13">
      <c r="A371" s="5"/>
      <c r="B371" s="25"/>
      <c r="C371" s="27"/>
      <c r="D371" s="5"/>
      <c r="E371" s="5"/>
      <c r="F371" s="28"/>
      <c r="G371" s="9"/>
    </row>
    <row r="372" spans="1:7" ht="13">
      <c r="A372" s="5"/>
      <c r="B372" s="25"/>
      <c r="C372" s="27"/>
      <c r="D372" s="5"/>
      <c r="E372" s="5"/>
      <c r="F372" s="28"/>
      <c r="G372" s="9"/>
    </row>
    <row r="373" spans="1:7" ht="13">
      <c r="A373" s="5"/>
      <c r="B373" s="25"/>
      <c r="C373" s="27"/>
      <c r="D373" s="5"/>
      <c r="E373" s="5"/>
      <c r="F373" s="28"/>
      <c r="G373" s="9"/>
    </row>
    <row r="374" spans="1:7" ht="13">
      <c r="A374" s="5"/>
      <c r="B374" s="25"/>
      <c r="C374" s="27"/>
      <c r="D374" s="5"/>
      <c r="E374" s="5"/>
      <c r="F374" s="28"/>
      <c r="G374" s="9"/>
    </row>
    <row r="375" spans="1:7" ht="13">
      <c r="A375" s="5"/>
      <c r="B375" s="25"/>
      <c r="C375" s="27"/>
      <c r="D375" s="5"/>
      <c r="E375" s="5"/>
      <c r="F375" s="28"/>
      <c r="G375" s="9"/>
    </row>
    <row r="376" spans="1:7" ht="13">
      <c r="A376" s="5"/>
      <c r="B376" s="25"/>
      <c r="C376" s="27"/>
      <c r="D376" s="5"/>
      <c r="E376" s="5"/>
      <c r="F376" s="28"/>
      <c r="G376" s="9"/>
    </row>
    <row r="377" spans="1:7" ht="13">
      <c r="A377" s="5"/>
      <c r="B377" s="25"/>
      <c r="C377" s="27"/>
      <c r="D377" s="5"/>
      <c r="E377" s="5"/>
      <c r="F377" s="28"/>
      <c r="G377" s="9"/>
    </row>
    <row r="378" spans="1:7" ht="13">
      <c r="A378" s="5"/>
      <c r="B378" s="25"/>
      <c r="C378" s="27"/>
      <c r="D378" s="5"/>
      <c r="E378" s="5"/>
      <c r="F378" s="28"/>
      <c r="G378" s="9"/>
    </row>
    <row r="379" spans="1:7" ht="13">
      <c r="A379" s="5"/>
      <c r="B379" s="25"/>
      <c r="C379" s="27"/>
      <c r="D379" s="5"/>
      <c r="E379" s="5"/>
      <c r="F379" s="28"/>
      <c r="G379" s="9"/>
    </row>
    <row r="380" spans="1:7" ht="13">
      <c r="A380" s="5"/>
      <c r="B380" s="25"/>
      <c r="C380" s="27"/>
      <c r="D380" s="5"/>
      <c r="E380" s="5"/>
      <c r="F380" s="28"/>
      <c r="G380" s="9"/>
    </row>
    <row r="381" spans="1:7" ht="13">
      <c r="A381" s="5"/>
      <c r="B381" s="25"/>
      <c r="C381" s="27"/>
      <c r="D381" s="5"/>
      <c r="E381" s="5"/>
      <c r="F381" s="28"/>
      <c r="G381" s="9"/>
    </row>
    <row r="382" spans="1:7" ht="13">
      <c r="A382" s="5"/>
      <c r="B382" s="25"/>
      <c r="C382" s="27"/>
      <c r="D382" s="5"/>
      <c r="E382" s="5"/>
      <c r="F382" s="28"/>
      <c r="G382" s="9"/>
    </row>
    <row r="383" spans="1:7" ht="13">
      <c r="A383" s="5"/>
      <c r="B383" s="25"/>
      <c r="C383" s="27"/>
      <c r="D383" s="5"/>
      <c r="E383" s="5"/>
      <c r="F383" s="28"/>
      <c r="G383" s="9"/>
    </row>
    <row r="384" spans="1:7" ht="13">
      <c r="A384" s="5"/>
      <c r="B384" s="25"/>
      <c r="C384" s="27"/>
      <c r="D384" s="5"/>
      <c r="E384" s="5"/>
      <c r="F384" s="28"/>
      <c r="G384" s="9"/>
    </row>
    <row r="385" spans="1:7" ht="13">
      <c r="A385" s="5"/>
      <c r="B385" s="25"/>
      <c r="C385" s="27"/>
      <c r="D385" s="5"/>
      <c r="E385" s="5"/>
      <c r="F385" s="28"/>
      <c r="G385" s="9"/>
    </row>
    <row r="386" spans="1:7" ht="13">
      <c r="A386" s="5"/>
      <c r="B386" s="25"/>
      <c r="C386" s="27"/>
      <c r="D386" s="5"/>
      <c r="E386" s="5"/>
      <c r="F386" s="28"/>
      <c r="G386" s="9"/>
    </row>
    <row r="387" spans="1:7" ht="13">
      <c r="A387" s="5"/>
      <c r="B387" s="25"/>
      <c r="C387" s="27"/>
      <c r="D387" s="5"/>
      <c r="E387" s="5"/>
      <c r="F387" s="28"/>
      <c r="G387" s="9"/>
    </row>
    <row r="388" spans="1:7" ht="13">
      <c r="A388" s="5"/>
      <c r="B388" s="25"/>
      <c r="C388" s="27"/>
      <c r="D388" s="5"/>
      <c r="E388" s="5"/>
      <c r="F388" s="28"/>
      <c r="G388" s="9"/>
    </row>
    <row r="389" spans="1:7" ht="13">
      <c r="A389" s="5"/>
      <c r="B389" s="25"/>
      <c r="C389" s="27"/>
      <c r="D389" s="5"/>
      <c r="E389" s="5"/>
      <c r="F389" s="28"/>
      <c r="G389" s="9"/>
    </row>
    <row r="390" spans="1:7" ht="13">
      <c r="A390" s="5"/>
      <c r="B390" s="25"/>
      <c r="C390" s="27"/>
      <c r="D390" s="5"/>
      <c r="E390" s="5"/>
      <c r="F390" s="28"/>
      <c r="G390" s="9"/>
    </row>
    <row r="391" spans="1:7" ht="13">
      <c r="A391" s="5"/>
      <c r="B391" s="25"/>
      <c r="C391" s="27"/>
      <c r="D391" s="5"/>
      <c r="E391" s="5"/>
      <c r="F391" s="28"/>
      <c r="G391" s="9"/>
    </row>
    <row r="392" spans="1:7" ht="13">
      <c r="A392" s="5"/>
      <c r="B392" s="25"/>
      <c r="C392" s="27"/>
      <c r="D392" s="5"/>
      <c r="E392" s="5"/>
      <c r="F392" s="28"/>
      <c r="G392" s="9"/>
    </row>
    <row r="393" spans="1:7" ht="13">
      <c r="A393" s="5"/>
      <c r="B393" s="25"/>
      <c r="C393" s="27"/>
      <c r="D393" s="5"/>
      <c r="E393" s="5"/>
      <c r="F393" s="28"/>
      <c r="G393" s="9"/>
    </row>
    <row r="394" spans="1:7" ht="13">
      <c r="A394" s="5"/>
      <c r="B394" s="25"/>
      <c r="C394" s="27"/>
      <c r="D394" s="5"/>
      <c r="E394" s="5"/>
      <c r="F394" s="28"/>
      <c r="G394" s="9"/>
    </row>
    <row r="395" spans="1:7" ht="13">
      <c r="A395" s="5"/>
      <c r="B395" s="25"/>
      <c r="C395" s="27"/>
      <c r="D395" s="5"/>
      <c r="E395" s="5"/>
      <c r="F395" s="28"/>
      <c r="G395" s="9"/>
    </row>
    <row r="396" spans="1:7" ht="13">
      <c r="A396" s="5"/>
      <c r="B396" s="25"/>
      <c r="C396" s="27"/>
      <c r="D396" s="5"/>
      <c r="E396" s="5"/>
      <c r="F396" s="28"/>
      <c r="G396" s="9"/>
    </row>
    <row r="397" spans="1:7" ht="13">
      <c r="A397" s="5"/>
      <c r="B397" s="25"/>
      <c r="C397" s="27"/>
      <c r="D397" s="5"/>
      <c r="E397" s="5"/>
      <c r="F397" s="28"/>
      <c r="G397" s="9"/>
    </row>
    <row r="398" spans="1:7" ht="13">
      <c r="A398" s="5"/>
      <c r="B398" s="25"/>
      <c r="C398" s="27"/>
      <c r="D398" s="5"/>
      <c r="E398" s="5"/>
      <c r="F398" s="28"/>
      <c r="G398" s="9"/>
    </row>
    <row r="399" spans="1:7" ht="13">
      <c r="A399" s="5"/>
      <c r="B399" s="25"/>
      <c r="C399" s="27"/>
      <c r="D399" s="5"/>
      <c r="E399" s="5"/>
      <c r="F399" s="28"/>
      <c r="G399" s="9"/>
    </row>
    <row r="400" spans="1:7" ht="13">
      <c r="A400" s="5"/>
      <c r="B400" s="25"/>
      <c r="C400" s="27"/>
      <c r="D400" s="5"/>
      <c r="E400" s="5"/>
      <c r="F400" s="28"/>
      <c r="G400" s="9"/>
    </row>
    <row r="401" spans="1:7" ht="13">
      <c r="A401" s="5"/>
      <c r="B401" s="25"/>
      <c r="C401" s="27"/>
      <c r="D401" s="5"/>
      <c r="E401" s="5"/>
      <c r="F401" s="28"/>
      <c r="G401" s="9"/>
    </row>
    <row r="402" spans="1:7" ht="13">
      <c r="A402" s="5"/>
      <c r="B402" s="25"/>
      <c r="C402" s="27"/>
      <c r="D402" s="5"/>
      <c r="E402" s="5"/>
      <c r="F402" s="28"/>
      <c r="G402" s="9"/>
    </row>
    <row r="403" spans="1:7" ht="13">
      <c r="A403" s="5"/>
      <c r="B403" s="25"/>
      <c r="C403" s="27"/>
      <c r="D403" s="5"/>
      <c r="E403" s="5"/>
      <c r="F403" s="28"/>
      <c r="G403" s="9"/>
    </row>
    <row r="404" spans="1:7" ht="13">
      <c r="A404" s="5"/>
      <c r="B404" s="25"/>
      <c r="C404" s="27"/>
      <c r="D404" s="5"/>
      <c r="E404" s="5"/>
      <c r="F404" s="28"/>
      <c r="G404" s="9"/>
    </row>
    <row r="405" spans="1:7" ht="13">
      <c r="A405" s="5"/>
      <c r="B405" s="25"/>
      <c r="C405" s="27"/>
      <c r="D405" s="5"/>
      <c r="E405" s="5"/>
      <c r="F405" s="28"/>
      <c r="G405" s="9"/>
    </row>
    <row r="406" spans="1:7" ht="13">
      <c r="A406" s="5"/>
      <c r="B406" s="25"/>
      <c r="C406" s="27"/>
      <c r="D406" s="5"/>
      <c r="E406" s="5"/>
      <c r="F406" s="28"/>
      <c r="G406" s="9"/>
    </row>
    <row r="407" spans="1:7" ht="13">
      <c r="A407" s="5"/>
      <c r="B407" s="25"/>
      <c r="C407" s="27"/>
      <c r="D407" s="5"/>
      <c r="E407" s="5"/>
      <c r="F407" s="28"/>
      <c r="G407" s="9"/>
    </row>
    <row r="408" spans="1:7" ht="13">
      <c r="A408" s="5"/>
      <c r="B408" s="25"/>
      <c r="C408" s="27"/>
      <c r="D408" s="5"/>
      <c r="E408" s="5"/>
      <c r="F408" s="28"/>
      <c r="G408" s="9"/>
    </row>
    <row r="409" spans="1:7" ht="13">
      <c r="A409" s="5"/>
      <c r="B409" s="25"/>
      <c r="C409" s="27"/>
      <c r="D409" s="5"/>
      <c r="E409" s="5"/>
      <c r="F409" s="28"/>
      <c r="G409" s="9"/>
    </row>
    <row r="410" spans="1:7" ht="13">
      <c r="A410" s="5"/>
      <c r="B410" s="25"/>
      <c r="C410" s="27"/>
      <c r="D410" s="5"/>
      <c r="E410" s="5"/>
      <c r="F410" s="28"/>
      <c r="G410" s="9"/>
    </row>
    <row r="411" spans="1:7" ht="13">
      <c r="A411" s="5"/>
      <c r="B411" s="25"/>
      <c r="C411" s="27"/>
      <c r="D411" s="5"/>
      <c r="E411" s="5"/>
      <c r="F411" s="28"/>
      <c r="G411" s="9"/>
    </row>
    <row r="412" spans="1:7" ht="13">
      <c r="A412" s="5"/>
      <c r="B412" s="25"/>
      <c r="C412" s="27"/>
      <c r="D412" s="5"/>
      <c r="E412" s="5"/>
      <c r="F412" s="28"/>
      <c r="G412" s="9"/>
    </row>
    <row r="413" spans="1:7" ht="13">
      <c r="A413" s="5"/>
      <c r="B413" s="25"/>
      <c r="C413" s="27"/>
      <c r="D413" s="5"/>
      <c r="E413" s="5"/>
      <c r="F413" s="28"/>
      <c r="G413" s="9"/>
    </row>
    <row r="414" spans="1:7" ht="13">
      <c r="A414" s="5"/>
      <c r="B414" s="25"/>
      <c r="C414" s="27"/>
      <c r="D414" s="5"/>
      <c r="E414" s="5"/>
      <c r="F414" s="28"/>
      <c r="G414" s="9"/>
    </row>
    <row r="415" spans="1:7" ht="13">
      <c r="A415" s="5"/>
      <c r="B415" s="25"/>
      <c r="C415" s="27"/>
      <c r="D415" s="5"/>
      <c r="E415" s="5"/>
      <c r="F415" s="28"/>
      <c r="G415" s="9"/>
    </row>
    <row r="416" spans="1:7" ht="13">
      <c r="A416" s="5"/>
      <c r="B416" s="25"/>
      <c r="C416" s="27"/>
      <c r="D416" s="5"/>
      <c r="E416" s="5"/>
      <c r="F416" s="28"/>
      <c r="G416" s="9"/>
    </row>
    <row r="417" spans="1:7" ht="13">
      <c r="A417" s="5"/>
      <c r="B417" s="25"/>
      <c r="C417" s="27"/>
      <c r="D417" s="5"/>
      <c r="E417" s="5"/>
      <c r="F417" s="28"/>
      <c r="G417" s="9"/>
    </row>
    <row r="418" spans="1:7" ht="13">
      <c r="A418" s="5"/>
      <c r="B418" s="25"/>
      <c r="C418" s="27"/>
      <c r="D418" s="5"/>
      <c r="E418" s="5"/>
      <c r="F418" s="28"/>
      <c r="G418" s="9"/>
    </row>
    <row r="419" spans="1:7" ht="13">
      <c r="A419" s="5"/>
      <c r="B419" s="25"/>
      <c r="C419" s="27"/>
      <c r="D419" s="5"/>
      <c r="E419" s="5"/>
      <c r="F419" s="28"/>
      <c r="G419" s="9"/>
    </row>
    <row r="420" spans="1:7" ht="13">
      <c r="A420" s="5"/>
      <c r="B420" s="25"/>
      <c r="C420" s="27"/>
      <c r="D420" s="5"/>
      <c r="E420" s="5"/>
      <c r="F420" s="28"/>
      <c r="G420" s="9"/>
    </row>
    <row r="421" spans="1:7" ht="13">
      <c r="A421" s="5"/>
      <c r="B421" s="25"/>
      <c r="C421" s="27"/>
      <c r="D421" s="5"/>
      <c r="E421" s="5"/>
      <c r="F421" s="28"/>
      <c r="G421" s="9"/>
    </row>
    <row r="422" spans="1:7" ht="13">
      <c r="A422" s="5"/>
      <c r="B422" s="25"/>
      <c r="C422" s="27"/>
      <c r="D422" s="5"/>
      <c r="E422" s="5"/>
      <c r="F422" s="28"/>
      <c r="G422" s="9"/>
    </row>
    <row r="423" spans="1:7" ht="13">
      <c r="A423" s="5"/>
      <c r="B423" s="25"/>
      <c r="C423" s="27"/>
      <c r="D423" s="5"/>
      <c r="E423" s="5"/>
      <c r="F423" s="28"/>
      <c r="G423" s="9"/>
    </row>
    <row r="424" spans="1:7" ht="13">
      <c r="A424" s="5"/>
      <c r="B424" s="25"/>
      <c r="C424" s="27"/>
      <c r="D424" s="5"/>
      <c r="E424" s="5"/>
      <c r="F424" s="28"/>
      <c r="G424" s="9"/>
    </row>
    <row r="425" spans="1:7" ht="13">
      <c r="A425" s="5"/>
      <c r="B425" s="25"/>
      <c r="C425" s="27"/>
      <c r="D425" s="5"/>
      <c r="E425" s="5"/>
      <c r="F425" s="28"/>
      <c r="G425" s="9"/>
    </row>
    <row r="426" spans="1:7" ht="13">
      <c r="A426" s="5"/>
      <c r="B426" s="25"/>
      <c r="C426" s="27"/>
      <c r="D426" s="5"/>
      <c r="E426" s="5"/>
      <c r="F426" s="28"/>
      <c r="G426" s="9"/>
    </row>
    <row r="427" spans="1:7" ht="13">
      <c r="A427" s="5"/>
      <c r="B427" s="25"/>
      <c r="C427" s="27"/>
      <c r="D427" s="5"/>
      <c r="E427" s="5"/>
      <c r="F427" s="28"/>
      <c r="G427" s="9"/>
    </row>
    <row r="428" spans="1:7" ht="13">
      <c r="A428" s="5"/>
      <c r="B428" s="25"/>
      <c r="C428" s="27"/>
      <c r="D428" s="5"/>
      <c r="E428" s="5"/>
      <c r="F428" s="28"/>
      <c r="G428" s="9"/>
    </row>
    <row r="429" spans="1:7" ht="13">
      <c r="A429" s="5"/>
      <c r="B429" s="25"/>
      <c r="C429" s="27"/>
      <c r="D429" s="5"/>
      <c r="E429" s="5"/>
      <c r="F429" s="28"/>
      <c r="G429" s="9"/>
    </row>
    <row r="430" spans="1:7" ht="13">
      <c r="A430" s="5"/>
      <c r="B430" s="25"/>
      <c r="C430" s="27"/>
      <c r="D430" s="5"/>
      <c r="E430" s="5"/>
      <c r="F430" s="28"/>
      <c r="G430" s="9"/>
    </row>
    <row r="431" spans="1:7" ht="13">
      <c r="A431" s="5"/>
      <c r="B431" s="25"/>
      <c r="C431" s="27"/>
      <c r="D431" s="5"/>
      <c r="E431" s="5"/>
      <c r="F431" s="28"/>
      <c r="G431" s="9"/>
    </row>
    <row r="432" spans="1:7" ht="13">
      <c r="A432" s="5"/>
      <c r="B432" s="25"/>
      <c r="C432" s="27"/>
      <c r="D432" s="5"/>
      <c r="E432" s="5"/>
      <c r="F432" s="28"/>
      <c r="G432" s="9"/>
    </row>
    <row r="433" spans="1:7" ht="13">
      <c r="A433" s="5"/>
      <c r="B433" s="25"/>
      <c r="C433" s="27"/>
      <c r="D433" s="5"/>
      <c r="E433" s="5"/>
      <c r="F433" s="28"/>
      <c r="G433" s="9"/>
    </row>
    <row r="434" spans="1:7" ht="13">
      <c r="A434" s="5"/>
      <c r="B434" s="25"/>
      <c r="C434" s="27"/>
      <c r="D434" s="5"/>
      <c r="E434" s="5"/>
      <c r="F434" s="28"/>
      <c r="G434" s="9"/>
    </row>
    <row r="435" spans="1:7" ht="13">
      <c r="A435" s="5"/>
      <c r="B435" s="25"/>
      <c r="C435" s="27"/>
      <c r="D435" s="5"/>
      <c r="E435" s="5"/>
      <c r="F435" s="28"/>
      <c r="G435" s="9"/>
    </row>
    <row r="436" spans="1:7" ht="13">
      <c r="A436" s="5"/>
      <c r="B436" s="25"/>
      <c r="C436" s="27"/>
      <c r="D436" s="5"/>
      <c r="E436" s="5"/>
      <c r="F436" s="28"/>
      <c r="G436" s="9"/>
    </row>
    <row r="437" spans="1:7" ht="13">
      <c r="A437" s="5"/>
      <c r="B437" s="25"/>
      <c r="C437" s="27"/>
      <c r="D437" s="5"/>
      <c r="E437" s="5"/>
      <c r="F437" s="28"/>
      <c r="G437" s="9"/>
    </row>
    <row r="438" spans="1:7" ht="13">
      <c r="A438" s="5"/>
      <c r="B438" s="25"/>
      <c r="C438" s="27"/>
      <c r="D438" s="5"/>
      <c r="E438" s="5"/>
      <c r="F438" s="28"/>
      <c r="G438" s="9"/>
    </row>
    <row r="439" spans="1:7" ht="13">
      <c r="A439" s="5"/>
      <c r="B439" s="25"/>
      <c r="C439" s="27"/>
      <c r="D439" s="5"/>
      <c r="E439" s="5"/>
      <c r="F439" s="28"/>
      <c r="G439" s="9"/>
    </row>
    <row r="440" spans="1:7" ht="13">
      <c r="A440" s="5"/>
      <c r="B440" s="25"/>
      <c r="C440" s="27"/>
      <c r="D440" s="5"/>
      <c r="E440" s="5"/>
      <c r="F440" s="28"/>
      <c r="G440" s="9"/>
    </row>
    <row r="441" spans="1:7" ht="13">
      <c r="A441" s="5"/>
      <c r="B441" s="25"/>
      <c r="C441" s="27"/>
      <c r="D441" s="5"/>
      <c r="E441" s="5"/>
      <c r="F441" s="28"/>
      <c r="G441" s="9"/>
    </row>
    <row r="442" spans="1:7" ht="13">
      <c r="A442" s="5"/>
      <c r="B442" s="25"/>
      <c r="C442" s="27"/>
      <c r="D442" s="5"/>
      <c r="E442" s="5"/>
      <c r="F442" s="28"/>
      <c r="G442" s="9"/>
    </row>
    <row r="443" spans="1:7" ht="13">
      <c r="A443" s="5"/>
      <c r="B443" s="25"/>
      <c r="C443" s="27"/>
      <c r="D443" s="5"/>
      <c r="E443" s="5"/>
      <c r="F443" s="28"/>
      <c r="G443" s="9"/>
    </row>
    <row r="444" spans="1:7" ht="13">
      <c r="A444" s="5"/>
      <c r="B444" s="25"/>
      <c r="C444" s="27"/>
      <c r="D444" s="5"/>
      <c r="E444" s="5"/>
      <c r="F444" s="28"/>
      <c r="G444" s="9"/>
    </row>
    <row r="445" spans="1:7" ht="13">
      <c r="A445" s="5"/>
      <c r="B445" s="25"/>
      <c r="C445" s="27"/>
      <c r="D445" s="5"/>
      <c r="E445" s="5"/>
      <c r="F445" s="28"/>
      <c r="G445" s="9"/>
    </row>
    <row r="446" spans="1:7" ht="13">
      <c r="A446" s="5"/>
      <c r="B446" s="25"/>
      <c r="C446" s="27"/>
      <c r="D446" s="5"/>
      <c r="E446" s="5"/>
      <c r="F446" s="28"/>
      <c r="G446" s="9"/>
    </row>
    <row r="447" spans="1:7" ht="13">
      <c r="A447" s="5"/>
      <c r="B447" s="25"/>
      <c r="C447" s="27"/>
      <c r="D447" s="5"/>
      <c r="E447" s="5"/>
      <c r="F447" s="28"/>
      <c r="G447" s="9"/>
    </row>
    <row r="448" spans="1:7" ht="13">
      <c r="A448" s="5"/>
      <c r="B448" s="25"/>
      <c r="C448" s="27"/>
      <c r="D448" s="5"/>
      <c r="E448" s="5"/>
      <c r="F448" s="28"/>
      <c r="G448" s="9"/>
    </row>
    <row r="449" spans="1:7" ht="13">
      <c r="A449" s="5"/>
      <c r="B449" s="25"/>
      <c r="C449" s="27"/>
      <c r="D449" s="5"/>
      <c r="E449" s="5"/>
      <c r="F449" s="28"/>
      <c r="G449" s="9"/>
    </row>
    <row r="450" spans="1:7" ht="13">
      <c r="A450" s="5"/>
      <c r="B450" s="25"/>
      <c r="C450" s="27"/>
      <c r="D450" s="5"/>
      <c r="E450" s="5"/>
      <c r="F450" s="28"/>
      <c r="G450" s="9"/>
    </row>
    <row r="451" spans="1:7" ht="13">
      <c r="A451" s="5"/>
      <c r="B451" s="25"/>
      <c r="C451" s="27"/>
      <c r="D451" s="5"/>
      <c r="E451" s="5"/>
      <c r="F451" s="28"/>
      <c r="G451" s="9"/>
    </row>
    <row r="452" spans="1:7" ht="13">
      <c r="A452" s="5"/>
      <c r="B452" s="25"/>
      <c r="C452" s="27"/>
      <c r="D452" s="5"/>
      <c r="E452" s="5"/>
      <c r="F452" s="28"/>
      <c r="G452" s="9"/>
    </row>
    <row r="453" spans="1:7" ht="13">
      <c r="A453" s="5"/>
      <c r="B453" s="25"/>
      <c r="C453" s="27"/>
      <c r="D453" s="5"/>
      <c r="E453" s="5"/>
      <c r="F453" s="28"/>
      <c r="G453" s="9"/>
    </row>
    <row r="454" spans="1:7" ht="13">
      <c r="A454" s="5"/>
      <c r="B454" s="25"/>
      <c r="C454" s="27"/>
      <c r="D454" s="5"/>
      <c r="E454" s="5"/>
      <c r="F454" s="28"/>
      <c r="G454" s="9"/>
    </row>
    <row r="455" spans="1:7" ht="13">
      <c r="A455" s="5"/>
      <c r="B455" s="25"/>
      <c r="C455" s="27"/>
      <c r="D455" s="5"/>
      <c r="E455" s="5"/>
      <c r="F455" s="28"/>
      <c r="G455" s="9"/>
    </row>
    <row r="456" spans="1:7" ht="13">
      <c r="A456" s="5"/>
      <c r="B456" s="25"/>
      <c r="C456" s="27"/>
      <c r="D456" s="5"/>
      <c r="E456" s="5"/>
      <c r="F456" s="28"/>
      <c r="G456" s="9"/>
    </row>
    <row r="457" spans="1:7" ht="13">
      <c r="A457" s="5"/>
      <c r="B457" s="25"/>
      <c r="C457" s="27"/>
      <c r="D457" s="5"/>
      <c r="E457" s="5"/>
      <c r="F457" s="28"/>
      <c r="G457" s="9"/>
    </row>
    <row r="458" spans="1:7" ht="13">
      <c r="A458" s="5"/>
      <c r="B458" s="25"/>
      <c r="C458" s="27"/>
      <c r="D458" s="5"/>
      <c r="E458" s="5"/>
      <c r="F458" s="28"/>
      <c r="G458" s="9"/>
    </row>
    <row r="459" spans="1:7" ht="13">
      <c r="A459" s="5"/>
      <c r="B459" s="25"/>
      <c r="C459" s="27"/>
      <c r="D459" s="5"/>
      <c r="E459" s="5"/>
      <c r="F459" s="28"/>
      <c r="G459" s="9"/>
    </row>
    <row r="460" spans="1:7" ht="13">
      <c r="A460" s="5"/>
      <c r="B460" s="25"/>
      <c r="C460" s="27"/>
      <c r="D460" s="5"/>
      <c r="E460" s="5"/>
      <c r="F460" s="28"/>
      <c r="G460" s="9"/>
    </row>
    <row r="461" spans="1:7" ht="13">
      <c r="A461" s="5"/>
      <c r="B461" s="25"/>
      <c r="C461" s="27"/>
      <c r="D461" s="5"/>
      <c r="E461" s="5"/>
      <c r="F461" s="28"/>
      <c r="G461" s="9"/>
    </row>
    <row r="462" spans="1:7" ht="13">
      <c r="A462" s="5"/>
      <c r="B462" s="25"/>
      <c r="C462" s="27"/>
      <c r="D462" s="5"/>
      <c r="E462" s="5"/>
      <c r="F462" s="28"/>
      <c r="G462" s="9"/>
    </row>
    <row r="463" spans="1:7" ht="13">
      <c r="A463" s="5"/>
      <c r="B463" s="25"/>
      <c r="C463" s="27"/>
      <c r="D463" s="5"/>
      <c r="E463" s="5"/>
      <c r="F463" s="28"/>
      <c r="G463" s="9"/>
    </row>
    <row r="464" spans="1:7" ht="13">
      <c r="A464" s="5"/>
      <c r="B464" s="25"/>
      <c r="C464" s="27"/>
      <c r="D464" s="5"/>
      <c r="E464" s="5"/>
      <c r="F464" s="28"/>
      <c r="G464" s="9"/>
    </row>
    <row r="465" spans="1:7" ht="13">
      <c r="A465" s="5"/>
      <c r="B465" s="25"/>
      <c r="C465" s="27"/>
      <c r="D465" s="5"/>
      <c r="E465" s="5"/>
      <c r="F465" s="28"/>
      <c r="G465" s="9"/>
    </row>
    <row r="466" spans="1:7" ht="13">
      <c r="A466" s="5"/>
      <c r="B466" s="25"/>
      <c r="C466" s="27"/>
      <c r="D466" s="5"/>
      <c r="E466" s="5"/>
      <c r="F466" s="28"/>
      <c r="G466" s="9"/>
    </row>
    <row r="467" spans="1:7" ht="13">
      <c r="A467" s="5"/>
      <c r="B467" s="25"/>
      <c r="C467" s="27"/>
      <c r="D467" s="5"/>
      <c r="E467" s="5"/>
      <c r="F467" s="28"/>
      <c r="G467" s="9"/>
    </row>
    <row r="468" spans="1:7" ht="13">
      <c r="A468" s="5"/>
      <c r="B468" s="25"/>
      <c r="C468" s="27"/>
      <c r="D468" s="5"/>
      <c r="E468" s="5"/>
      <c r="F468" s="28"/>
      <c r="G468" s="9"/>
    </row>
    <row r="469" spans="1:7" ht="13">
      <c r="A469" s="5"/>
      <c r="B469" s="25"/>
      <c r="C469" s="27"/>
      <c r="D469" s="5"/>
      <c r="E469" s="5"/>
      <c r="F469" s="28"/>
      <c r="G469" s="9"/>
    </row>
    <row r="470" spans="1:7" ht="13">
      <c r="A470" s="5"/>
      <c r="B470" s="25"/>
      <c r="C470" s="27"/>
      <c r="D470" s="5"/>
      <c r="E470" s="5"/>
      <c r="F470" s="28"/>
      <c r="G470" s="9"/>
    </row>
    <row r="471" spans="1:7" ht="13">
      <c r="A471" s="5"/>
      <c r="B471" s="25"/>
      <c r="C471" s="27"/>
      <c r="D471" s="5"/>
      <c r="E471" s="5"/>
      <c r="F471" s="28"/>
      <c r="G471" s="9"/>
    </row>
    <row r="472" spans="1:7" ht="13">
      <c r="A472" s="5"/>
      <c r="B472" s="25"/>
      <c r="C472" s="27"/>
      <c r="D472" s="5"/>
      <c r="E472" s="5"/>
      <c r="F472" s="28"/>
      <c r="G472" s="9"/>
    </row>
    <row r="473" spans="1:7" ht="13">
      <c r="A473" s="5"/>
      <c r="B473" s="25"/>
      <c r="C473" s="27"/>
      <c r="D473" s="5"/>
      <c r="E473" s="5"/>
      <c r="F473" s="28"/>
      <c r="G473" s="9"/>
    </row>
    <row r="474" spans="1:7" ht="13">
      <c r="A474" s="5"/>
      <c r="B474" s="25"/>
      <c r="C474" s="27"/>
      <c r="D474" s="5"/>
      <c r="E474" s="5"/>
      <c r="F474" s="28"/>
      <c r="G474" s="9"/>
    </row>
    <row r="475" spans="1:7" ht="13">
      <c r="A475" s="5"/>
      <c r="B475" s="25"/>
      <c r="C475" s="27"/>
      <c r="D475" s="5"/>
      <c r="E475" s="5"/>
      <c r="F475" s="28"/>
      <c r="G475" s="9"/>
    </row>
    <row r="476" spans="1:7" ht="13">
      <c r="A476" s="5"/>
      <c r="B476" s="25"/>
      <c r="C476" s="27"/>
      <c r="D476" s="5"/>
      <c r="E476" s="5"/>
      <c r="F476" s="28"/>
      <c r="G476" s="9"/>
    </row>
    <row r="477" spans="1:7" ht="13">
      <c r="A477" s="5"/>
      <c r="B477" s="25"/>
      <c r="C477" s="27"/>
      <c r="D477" s="5"/>
      <c r="E477" s="5"/>
      <c r="F477" s="28"/>
      <c r="G477" s="9"/>
    </row>
    <row r="478" spans="1:7" ht="13">
      <c r="A478" s="5"/>
      <c r="B478" s="25"/>
      <c r="C478" s="27"/>
      <c r="D478" s="5"/>
      <c r="E478" s="5"/>
      <c r="F478" s="28"/>
      <c r="G478" s="9"/>
    </row>
    <row r="479" spans="1:7" ht="13">
      <c r="A479" s="5"/>
      <c r="B479" s="25"/>
      <c r="C479" s="27"/>
      <c r="D479" s="5"/>
      <c r="E479" s="5"/>
      <c r="F479" s="28"/>
      <c r="G479" s="9"/>
    </row>
    <row r="480" spans="1:7" ht="13">
      <c r="A480" s="5"/>
      <c r="B480" s="25"/>
      <c r="C480" s="27"/>
      <c r="D480" s="5"/>
      <c r="E480" s="5"/>
      <c r="F480" s="28"/>
      <c r="G480" s="9"/>
    </row>
    <row r="481" spans="1:7" ht="13">
      <c r="A481" s="5"/>
      <c r="B481" s="25"/>
      <c r="C481" s="27"/>
      <c r="D481" s="5"/>
      <c r="E481" s="5"/>
      <c r="F481" s="28"/>
      <c r="G481" s="9"/>
    </row>
    <row r="482" spans="1:7" ht="13">
      <c r="A482" s="5"/>
      <c r="B482" s="25"/>
      <c r="C482" s="27"/>
      <c r="D482" s="5"/>
      <c r="E482" s="5"/>
      <c r="F482" s="28"/>
      <c r="G482" s="9"/>
    </row>
    <row r="483" spans="1:7" ht="13">
      <c r="A483" s="5"/>
      <c r="B483" s="25"/>
      <c r="C483" s="27"/>
      <c r="D483" s="5"/>
      <c r="E483" s="5"/>
      <c r="F483" s="28"/>
      <c r="G483" s="9"/>
    </row>
    <row r="484" spans="1:7" ht="13">
      <c r="A484" s="5"/>
      <c r="B484" s="25"/>
      <c r="C484" s="27"/>
      <c r="D484" s="5"/>
      <c r="E484" s="5"/>
      <c r="F484" s="28"/>
      <c r="G484" s="9"/>
    </row>
    <row r="485" spans="1:7" ht="13">
      <c r="A485" s="5"/>
      <c r="B485" s="25"/>
      <c r="C485" s="27"/>
      <c r="D485" s="5"/>
      <c r="E485" s="5"/>
      <c r="F485" s="28"/>
      <c r="G485" s="9"/>
    </row>
    <row r="486" spans="1:7" ht="13">
      <c r="A486" s="5"/>
      <c r="B486" s="25"/>
      <c r="C486" s="27"/>
      <c r="D486" s="5"/>
      <c r="E486" s="5"/>
      <c r="F486" s="28"/>
      <c r="G486" s="9"/>
    </row>
    <row r="487" spans="1:7" ht="13">
      <c r="A487" s="5"/>
      <c r="B487" s="25"/>
      <c r="C487" s="27"/>
      <c r="D487" s="5"/>
      <c r="E487" s="5"/>
      <c r="F487" s="28"/>
      <c r="G487" s="9"/>
    </row>
    <row r="488" spans="1:7" ht="13">
      <c r="A488" s="5"/>
      <c r="B488" s="25"/>
      <c r="C488" s="27"/>
      <c r="D488" s="5"/>
      <c r="E488" s="5"/>
      <c r="F488" s="28"/>
      <c r="G488" s="9"/>
    </row>
    <row r="489" spans="1:7" ht="13">
      <c r="A489" s="5"/>
      <c r="B489" s="25"/>
      <c r="C489" s="27"/>
      <c r="D489" s="5"/>
      <c r="E489" s="5"/>
      <c r="F489" s="28"/>
      <c r="G489" s="9"/>
    </row>
    <row r="490" spans="1:7" ht="13">
      <c r="A490" s="5"/>
      <c r="B490" s="25"/>
      <c r="C490" s="27"/>
      <c r="D490" s="5"/>
      <c r="E490" s="5"/>
      <c r="F490" s="28"/>
      <c r="G490" s="9"/>
    </row>
    <row r="491" spans="1:7" ht="13">
      <c r="A491" s="5"/>
      <c r="B491" s="25"/>
      <c r="C491" s="27"/>
      <c r="D491" s="5"/>
      <c r="E491" s="5"/>
      <c r="F491" s="28"/>
      <c r="G491" s="9"/>
    </row>
    <row r="492" spans="1:7" ht="13">
      <c r="A492" s="5"/>
      <c r="B492" s="25"/>
      <c r="C492" s="27"/>
      <c r="D492" s="5"/>
      <c r="E492" s="5"/>
      <c r="F492" s="28"/>
      <c r="G492" s="9"/>
    </row>
    <row r="493" spans="1:7" ht="13">
      <c r="A493" s="5"/>
      <c r="B493" s="25"/>
      <c r="C493" s="27"/>
      <c r="D493" s="5"/>
      <c r="E493" s="5"/>
      <c r="F493" s="28"/>
      <c r="G493" s="9"/>
    </row>
    <row r="494" spans="1:7" ht="13">
      <c r="A494" s="5"/>
      <c r="B494" s="25"/>
      <c r="C494" s="27"/>
      <c r="D494" s="5"/>
      <c r="E494" s="5"/>
      <c r="F494" s="28"/>
      <c r="G494" s="9"/>
    </row>
    <row r="495" spans="1:7" ht="13">
      <c r="A495" s="5"/>
      <c r="B495" s="25"/>
      <c r="C495" s="27"/>
      <c r="D495" s="5"/>
      <c r="E495" s="5"/>
      <c r="F495" s="28"/>
      <c r="G495" s="9"/>
    </row>
    <row r="496" spans="1:7" ht="13">
      <c r="A496" s="5"/>
      <c r="B496" s="25"/>
      <c r="C496" s="27"/>
      <c r="D496" s="5"/>
      <c r="E496" s="5"/>
      <c r="F496" s="28"/>
      <c r="G496" s="9"/>
    </row>
    <row r="497" spans="1:7" ht="13">
      <c r="A497" s="5"/>
      <c r="B497" s="25"/>
      <c r="C497" s="27"/>
      <c r="D497" s="5"/>
      <c r="E497" s="5"/>
      <c r="F497" s="28"/>
      <c r="G497" s="9"/>
    </row>
    <row r="498" spans="1:7" ht="13">
      <c r="A498" s="5"/>
      <c r="B498" s="25"/>
      <c r="C498" s="27"/>
      <c r="D498" s="5"/>
      <c r="E498" s="5"/>
      <c r="F498" s="28"/>
      <c r="G498" s="9"/>
    </row>
    <row r="499" spans="1:7" ht="13">
      <c r="A499" s="5"/>
      <c r="B499" s="25"/>
      <c r="C499" s="27"/>
      <c r="D499" s="5"/>
      <c r="E499" s="5"/>
      <c r="F499" s="28"/>
      <c r="G499" s="9"/>
    </row>
    <row r="500" spans="1:7" ht="13">
      <c r="A500" s="5"/>
      <c r="B500" s="25"/>
      <c r="C500" s="27"/>
      <c r="D500" s="5"/>
      <c r="E500" s="5"/>
      <c r="F500" s="28"/>
      <c r="G500" s="9"/>
    </row>
    <row r="501" spans="1:7" ht="13">
      <c r="A501" s="5"/>
      <c r="B501" s="25"/>
      <c r="C501" s="27"/>
      <c r="D501" s="5"/>
      <c r="E501" s="5"/>
      <c r="F501" s="28"/>
      <c r="G501" s="9"/>
    </row>
    <row r="502" spans="1:7" ht="13">
      <c r="A502" s="5"/>
      <c r="B502" s="25"/>
      <c r="C502" s="27"/>
      <c r="D502" s="5"/>
      <c r="E502" s="5"/>
      <c r="F502" s="28"/>
      <c r="G502" s="9"/>
    </row>
    <row r="503" spans="1:7" ht="13">
      <c r="A503" s="5"/>
      <c r="B503" s="25"/>
      <c r="C503" s="27"/>
      <c r="D503" s="5"/>
      <c r="E503" s="5"/>
      <c r="F503" s="28"/>
      <c r="G503" s="9"/>
    </row>
    <row r="504" spans="1:7" ht="13">
      <c r="A504" s="5"/>
      <c r="B504" s="25"/>
      <c r="C504" s="27"/>
      <c r="D504" s="5"/>
      <c r="E504" s="5"/>
      <c r="F504" s="28"/>
      <c r="G504" s="9"/>
    </row>
    <row r="505" spans="1:7" ht="13">
      <c r="A505" s="5"/>
      <c r="B505" s="25"/>
      <c r="C505" s="27"/>
      <c r="D505" s="5"/>
      <c r="E505" s="5"/>
      <c r="F505" s="28"/>
      <c r="G505" s="9"/>
    </row>
    <row r="506" spans="1:7" ht="13">
      <c r="A506" s="5"/>
      <c r="B506" s="25"/>
      <c r="C506" s="27"/>
      <c r="D506" s="5"/>
      <c r="E506" s="5"/>
      <c r="F506" s="28"/>
      <c r="G506" s="9"/>
    </row>
    <row r="507" spans="1:7" ht="13">
      <c r="A507" s="5"/>
      <c r="B507" s="25"/>
      <c r="C507" s="27"/>
      <c r="D507" s="5"/>
      <c r="E507" s="5"/>
      <c r="F507" s="28"/>
      <c r="G507" s="9"/>
    </row>
    <row r="508" spans="1:7" ht="13">
      <c r="A508" s="5"/>
      <c r="B508" s="25"/>
      <c r="C508" s="27"/>
      <c r="D508" s="5"/>
      <c r="E508" s="5"/>
      <c r="F508" s="28"/>
      <c r="G508" s="9"/>
    </row>
    <row r="509" spans="1:7" ht="13">
      <c r="A509" s="5"/>
      <c r="B509" s="25"/>
      <c r="C509" s="27"/>
      <c r="D509" s="5"/>
      <c r="E509" s="5"/>
      <c r="F509" s="28"/>
      <c r="G509" s="9"/>
    </row>
    <row r="510" spans="1:7" ht="13">
      <c r="A510" s="5"/>
      <c r="B510" s="25"/>
      <c r="C510" s="27"/>
      <c r="D510" s="5"/>
      <c r="E510" s="5"/>
      <c r="F510" s="28"/>
      <c r="G510" s="9"/>
    </row>
    <row r="511" spans="1:7" ht="13">
      <c r="A511" s="5"/>
      <c r="B511" s="25"/>
      <c r="C511" s="27"/>
      <c r="D511" s="5"/>
      <c r="E511" s="5"/>
      <c r="F511" s="28"/>
      <c r="G511" s="9"/>
    </row>
    <row r="512" spans="1:7" ht="13">
      <c r="A512" s="5"/>
      <c r="B512" s="25"/>
      <c r="C512" s="27"/>
      <c r="D512" s="5"/>
      <c r="E512" s="5"/>
      <c r="F512" s="28"/>
      <c r="G512" s="9"/>
    </row>
    <row r="513" spans="1:7" ht="13">
      <c r="A513" s="5"/>
      <c r="B513" s="25"/>
      <c r="C513" s="27"/>
      <c r="D513" s="5"/>
      <c r="E513" s="5"/>
      <c r="F513" s="28"/>
      <c r="G513" s="9"/>
    </row>
    <row r="514" spans="1:7" ht="13">
      <c r="A514" s="5"/>
      <c r="B514" s="25"/>
      <c r="C514" s="27"/>
      <c r="D514" s="5"/>
      <c r="E514" s="5"/>
      <c r="F514" s="28"/>
      <c r="G514" s="9"/>
    </row>
    <row r="515" spans="1:7" ht="13">
      <c r="A515" s="5"/>
      <c r="B515" s="25"/>
      <c r="C515" s="27"/>
      <c r="D515" s="5"/>
      <c r="E515" s="5"/>
      <c r="F515" s="28"/>
      <c r="G515" s="9"/>
    </row>
    <row r="516" spans="1:7" ht="13">
      <c r="A516" s="5"/>
      <c r="B516" s="25"/>
      <c r="C516" s="27"/>
      <c r="D516" s="5"/>
      <c r="E516" s="5"/>
      <c r="F516" s="28"/>
      <c r="G516" s="9"/>
    </row>
    <row r="517" spans="1:7" ht="13">
      <c r="A517" s="5"/>
      <c r="B517" s="25"/>
      <c r="C517" s="27"/>
      <c r="D517" s="5"/>
      <c r="E517" s="5"/>
      <c r="F517" s="28"/>
      <c r="G517" s="9"/>
    </row>
    <row r="518" spans="1:7" ht="13">
      <c r="A518" s="5"/>
      <c r="B518" s="25"/>
      <c r="C518" s="27"/>
      <c r="D518" s="5"/>
      <c r="E518" s="5"/>
      <c r="F518" s="28"/>
      <c r="G518" s="9"/>
    </row>
    <row r="519" spans="1:7" ht="13">
      <c r="A519" s="5"/>
      <c r="B519" s="25"/>
      <c r="C519" s="27"/>
      <c r="D519" s="5"/>
      <c r="E519" s="5"/>
      <c r="F519" s="28"/>
      <c r="G519" s="9"/>
    </row>
    <row r="520" spans="1:7" ht="13">
      <c r="A520" s="5"/>
      <c r="B520" s="25"/>
      <c r="C520" s="27"/>
      <c r="D520" s="5"/>
      <c r="E520" s="5"/>
      <c r="F520" s="28"/>
      <c r="G520" s="9"/>
    </row>
    <row r="521" spans="1:7" ht="13">
      <c r="A521" s="5"/>
      <c r="B521" s="25"/>
      <c r="C521" s="27"/>
      <c r="D521" s="5"/>
      <c r="E521" s="5"/>
      <c r="F521" s="28"/>
      <c r="G521" s="9"/>
    </row>
    <row r="522" spans="1:7" ht="13">
      <c r="A522" s="5"/>
      <c r="B522" s="25"/>
      <c r="C522" s="27"/>
      <c r="D522" s="5"/>
      <c r="E522" s="5"/>
      <c r="F522" s="28"/>
      <c r="G522" s="9"/>
    </row>
    <row r="523" spans="1:7" ht="13">
      <c r="A523" s="5"/>
      <c r="B523" s="25"/>
      <c r="C523" s="27"/>
      <c r="D523" s="5"/>
      <c r="E523" s="5"/>
      <c r="F523" s="28"/>
      <c r="G523" s="9"/>
    </row>
    <row r="524" spans="1:7" ht="13">
      <c r="A524" s="5"/>
      <c r="B524" s="25"/>
      <c r="C524" s="27"/>
      <c r="D524" s="5"/>
      <c r="E524" s="5"/>
      <c r="F524" s="28"/>
      <c r="G524" s="9"/>
    </row>
    <row r="525" spans="1:7" ht="13">
      <c r="A525" s="5"/>
      <c r="B525" s="25"/>
      <c r="C525" s="27"/>
      <c r="D525" s="5"/>
      <c r="E525" s="5"/>
      <c r="F525" s="28"/>
      <c r="G525" s="9"/>
    </row>
    <row r="526" spans="1:7" ht="13">
      <c r="A526" s="5"/>
      <c r="B526" s="25"/>
      <c r="C526" s="27"/>
      <c r="D526" s="5"/>
      <c r="E526" s="5"/>
      <c r="F526" s="28"/>
      <c r="G526" s="9"/>
    </row>
    <row r="527" spans="1:7" ht="13">
      <c r="A527" s="5"/>
      <c r="B527" s="25"/>
      <c r="C527" s="27"/>
      <c r="D527" s="5"/>
      <c r="E527" s="5"/>
      <c r="F527" s="28"/>
      <c r="G527" s="9"/>
    </row>
    <row r="528" spans="1:7" ht="13">
      <c r="A528" s="5"/>
      <c r="B528" s="25"/>
      <c r="C528" s="27"/>
      <c r="D528" s="5"/>
      <c r="E528" s="5"/>
      <c r="F528" s="28"/>
      <c r="G528" s="9"/>
    </row>
    <row r="529" spans="1:7" ht="13">
      <c r="A529" s="5"/>
      <c r="B529" s="25"/>
      <c r="C529" s="27"/>
      <c r="D529" s="5"/>
      <c r="E529" s="5"/>
      <c r="F529" s="28"/>
      <c r="G529" s="9"/>
    </row>
    <row r="530" spans="1:7" ht="13">
      <c r="A530" s="5"/>
      <c r="B530" s="25"/>
      <c r="C530" s="27"/>
      <c r="D530" s="5"/>
      <c r="E530" s="5"/>
      <c r="F530" s="28"/>
      <c r="G530" s="9"/>
    </row>
    <row r="531" spans="1:7" ht="13">
      <c r="A531" s="5"/>
      <c r="B531" s="25"/>
      <c r="C531" s="27"/>
      <c r="D531" s="5"/>
      <c r="E531" s="5"/>
      <c r="F531" s="28"/>
      <c r="G531" s="9"/>
    </row>
    <row r="532" spans="1:7" ht="13">
      <c r="A532" s="5"/>
      <c r="B532" s="25"/>
      <c r="C532" s="27"/>
      <c r="D532" s="5"/>
      <c r="E532" s="5"/>
      <c r="F532" s="28"/>
      <c r="G532" s="9"/>
    </row>
    <row r="533" spans="1:7" ht="13">
      <c r="A533" s="5"/>
      <c r="B533" s="25"/>
      <c r="C533" s="27"/>
      <c r="D533" s="5"/>
      <c r="E533" s="5"/>
      <c r="F533" s="28"/>
      <c r="G533" s="9"/>
    </row>
    <row r="534" spans="1:7" ht="13">
      <c r="A534" s="5"/>
      <c r="B534" s="25"/>
      <c r="C534" s="27"/>
      <c r="D534" s="5"/>
      <c r="E534" s="5"/>
      <c r="F534" s="28"/>
      <c r="G534" s="9"/>
    </row>
    <row r="535" spans="1:7" ht="13">
      <c r="A535" s="5"/>
      <c r="B535" s="25"/>
      <c r="C535" s="27"/>
      <c r="D535" s="5"/>
      <c r="E535" s="5"/>
      <c r="F535" s="28"/>
      <c r="G535" s="9"/>
    </row>
    <row r="536" spans="1:7" ht="13">
      <c r="A536" s="5"/>
      <c r="B536" s="25"/>
      <c r="C536" s="27"/>
      <c r="D536" s="5"/>
      <c r="E536" s="5"/>
      <c r="F536" s="28"/>
      <c r="G536" s="9"/>
    </row>
    <row r="537" spans="1:7" ht="13">
      <c r="A537" s="5"/>
      <c r="B537" s="25"/>
      <c r="C537" s="27"/>
      <c r="D537" s="5"/>
      <c r="E537" s="5"/>
      <c r="F537" s="28"/>
      <c r="G537" s="9"/>
    </row>
    <row r="538" spans="1:7" ht="13">
      <c r="A538" s="5"/>
      <c r="B538" s="25"/>
      <c r="C538" s="27"/>
      <c r="D538" s="5"/>
      <c r="E538" s="5"/>
      <c r="F538" s="28"/>
      <c r="G538" s="9"/>
    </row>
    <row r="539" spans="1:7" ht="13">
      <c r="A539" s="5"/>
      <c r="B539" s="25"/>
      <c r="C539" s="27"/>
      <c r="D539" s="5"/>
      <c r="E539" s="5"/>
      <c r="F539" s="28"/>
      <c r="G539" s="9"/>
    </row>
    <row r="540" spans="1:7" ht="13">
      <c r="A540" s="5"/>
      <c r="B540" s="25"/>
      <c r="C540" s="27"/>
      <c r="D540" s="5"/>
      <c r="E540" s="5"/>
      <c r="F540" s="28"/>
      <c r="G540" s="9"/>
    </row>
    <row r="541" spans="1:7" ht="13">
      <c r="A541" s="5"/>
      <c r="B541" s="25"/>
      <c r="C541" s="27"/>
      <c r="D541" s="5"/>
      <c r="E541" s="5"/>
      <c r="F541" s="28"/>
      <c r="G541" s="9"/>
    </row>
    <row r="542" spans="1:7" ht="13">
      <c r="A542" s="5"/>
      <c r="B542" s="25"/>
      <c r="C542" s="27"/>
      <c r="D542" s="5"/>
      <c r="E542" s="5"/>
      <c r="F542" s="28"/>
      <c r="G542" s="9"/>
    </row>
    <row r="543" spans="1:7" ht="13">
      <c r="A543" s="5"/>
      <c r="B543" s="25"/>
      <c r="C543" s="27"/>
      <c r="D543" s="5"/>
      <c r="E543" s="5"/>
      <c r="F543" s="28"/>
      <c r="G543" s="9"/>
    </row>
    <row r="544" spans="1:7" ht="13">
      <c r="A544" s="5"/>
      <c r="B544" s="25"/>
      <c r="C544" s="27"/>
      <c r="D544" s="5"/>
      <c r="E544" s="5"/>
      <c r="F544" s="28"/>
      <c r="G544" s="9"/>
    </row>
    <row r="545" spans="1:7" ht="13">
      <c r="A545" s="5"/>
      <c r="B545" s="25"/>
      <c r="C545" s="27"/>
      <c r="D545" s="5"/>
      <c r="E545" s="5"/>
      <c r="F545" s="28"/>
      <c r="G545" s="9"/>
    </row>
    <row r="546" spans="1:7" ht="13">
      <c r="A546" s="5"/>
      <c r="B546" s="25"/>
      <c r="C546" s="27"/>
      <c r="D546" s="5"/>
      <c r="E546" s="5"/>
      <c r="F546" s="28"/>
      <c r="G546" s="9"/>
    </row>
    <row r="547" spans="1:7" ht="13">
      <c r="A547" s="5"/>
      <c r="B547" s="25"/>
      <c r="C547" s="27"/>
      <c r="D547" s="5"/>
      <c r="E547" s="5"/>
      <c r="F547" s="28"/>
      <c r="G547" s="9"/>
    </row>
    <row r="548" spans="1:7" ht="13">
      <c r="A548" s="5"/>
      <c r="B548" s="25"/>
      <c r="C548" s="27"/>
      <c r="D548" s="5"/>
      <c r="E548" s="5"/>
      <c r="F548" s="28"/>
      <c r="G548" s="9"/>
    </row>
    <row r="549" spans="1:7" ht="13">
      <c r="A549" s="5"/>
      <c r="B549" s="25"/>
      <c r="C549" s="27"/>
      <c r="D549" s="5"/>
      <c r="E549" s="5"/>
      <c r="F549" s="28"/>
      <c r="G549" s="9"/>
    </row>
    <row r="550" spans="1:7" ht="13">
      <c r="A550" s="5"/>
      <c r="B550" s="25"/>
      <c r="C550" s="27"/>
      <c r="D550" s="5"/>
      <c r="E550" s="5"/>
      <c r="F550" s="28"/>
      <c r="G550" s="9"/>
    </row>
    <row r="551" spans="1:7" ht="13">
      <c r="A551" s="5"/>
      <c r="B551" s="25"/>
      <c r="C551" s="27"/>
      <c r="D551" s="5"/>
      <c r="E551" s="5"/>
      <c r="F551" s="28"/>
      <c r="G551" s="9"/>
    </row>
    <row r="552" spans="1:7" ht="13">
      <c r="A552" s="5"/>
      <c r="B552" s="25"/>
      <c r="C552" s="27"/>
      <c r="D552" s="5"/>
      <c r="E552" s="5"/>
      <c r="F552" s="28"/>
      <c r="G552" s="9"/>
    </row>
    <row r="553" spans="1:7" ht="13">
      <c r="A553" s="5"/>
      <c r="B553" s="25"/>
      <c r="C553" s="27"/>
      <c r="D553" s="5"/>
      <c r="E553" s="5"/>
      <c r="F553" s="28"/>
      <c r="G553" s="9"/>
    </row>
    <row r="554" spans="1:7" ht="13">
      <c r="A554" s="5"/>
      <c r="B554" s="25"/>
      <c r="C554" s="27"/>
      <c r="D554" s="5"/>
      <c r="E554" s="5"/>
      <c r="F554" s="28"/>
      <c r="G554" s="9"/>
    </row>
    <row r="555" spans="1:7" ht="13">
      <c r="A555" s="5"/>
      <c r="B555" s="25"/>
      <c r="C555" s="27"/>
      <c r="D555" s="5"/>
      <c r="E555" s="5"/>
      <c r="F555" s="28"/>
      <c r="G555" s="9"/>
    </row>
    <row r="556" spans="1:7" ht="13">
      <c r="A556" s="5"/>
      <c r="B556" s="25"/>
      <c r="C556" s="27"/>
      <c r="D556" s="5"/>
      <c r="E556" s="5"/>
      <c r="F556" s="28"/>
      <c r="G556" s="9"/>
    </row>
    <row r="557" spans="1:7" ht="13">
      <c r="A557" s="5"/>
      <c r="B557" s="25"/>
      <c r="C557" s="27"/>
      <c r="D557" s="5"/>
      <c r="E557" s="5"/>
      <c r="F557" s="28"/>
      <c r="G557" s="9"/>
    </row>
    <row r="558" spans="1:7" ht="13">
      <c r="A558" s="5"/>
      <c r="B558" s="25"/>
      <c r="C558" s="27"/>
      <c r="D558" s="5"/>
      <c r="E558" s="5"/>
      <c r="F558" s="28"/>
      <c r="G558" s="9"/>
    </row>
    <row r="559" spans="1:7" ht="13">
      <c r="A559" s="5"/>
      <c r="B559" s="25"/>
      <c r="C559" s="27"/>
      <c r="D559" s="5"/>
      <c r="E559" s="5"/>
      <c r="F559" s="28"/>
      <c r="G559" s="9"/>
    </row>
    <row r="560" spans="1:7" ht="13">
      <c r="A560" s="5"/>
      <c r="B560" s="25"/>
      <c r="C560" s="27"/>
      <c r="D560" s="5"/>
      <c r="E560" s="5"/>
      <c r="F560" s="28"/>
      <c r="G560" s="9"/>
    </row>
    <row r="561" spans="1:7" ht="13">
      <c r="A561" s="5"/>
      <c r="B561" s="25"/>
      <c r="C561" s="27"/>
      <c r="D561" s="5"/>
      <c r="E561" s="5"/>
      <c r="F561" s="28"/>
      <c r="G561" s="9"/>
    </row>
    <row r="562" spans="1:7" ht="13">
      <c r="A562" s="5"/>
      <c r="B562" s="25"/>
      <c r="C562" s="27"/>
      <c r="D562" s="5"/>
      <c r="E562" s="5"/>
      <c r="F562" s="28"/>
      <c r="G562" s="9"/>
    </row>
    <row r="563" spans="1:7" ht="13">
      <c r="A563" s="5"/>
      <c r="B563" s="25"/>
      <c r="C563" s="27"/>
      <c r="D563" s="5"/>
      <c r="E563" s="5"/>
      <c r="F563" s="28"/>
      <c r="G563" s="9"/>
    </row>
    <row r="564" spans="1:7" ht="13">
      <c r="A564" s="5"/>
      <c r="B564" s="25"/>
      <c r="C564" s="27"/>
      <c r="D564" s="5"/>
      <c r="E564" s="5"/>
      <c r="F564" s="28"/>
      <c r="G564" s="9"/>
    </row>
    <row r="565" spans="1:7" ht="13">
      <c r="A565" s="5"/>
      <c r="B565" s="25"/>
      <c r="C565" s="27"/>
      <c r="D565" s="5"/>
      <c r="E565" s="5"/>
      <c r="F565" s="28"/>
      <c r="G565" s="9"/>
    </row>
    <row r="566" spans="1:7" ht="13">
      <c r="A566" s="5"/>
      <c r="B566" s="25"/>
      <c r="C566" s="27"/>
      <c r="D566" s="5"/>
      <c r="E566" s="5"/>
      <c r="F566" s="28"/>
      <c r="G566" s="9"/>
    </row>
    <row r="567" spans="1:7" ht="13">
      <c r="A567" s="5"/>
      <c r="B567" s="25"/>
      <c r="C567" s="27"/>
      <c r="D567" s="5"/>
      <c r="E567" s="5"/>
      <c r="F567" s="28"/>
      <c r="G567" s="9"/>
    </row>
    <row r="568" spans="1:7" ht="13">
      <c r="A568" s="5"/>
      <c r="B568" s="25"/>
      <c r="C568" s="27"/>
      <c r="D568" s="5"/>
      <c r="E568" s="5"/>
      <c r="F568" s="28"/>
      <c r="G568" s="9"/>
    </row>
    <row r="569" spans="1:7" ht="13">
      <c r="A569" s="5"/>
      <c r="B569" s="25"/>
      <c r="C569" s="27"/>
      <c r="D569" s="5"/>
      <c r="E569" s="5"/>
      <c r="F569" s="28"/>
      <c r="G569" s="9"/>
    </row>
    <row r="570" spans="1:7" ht="13">
      <c r="A570" s="5"/>
      <c r="B570" s="25"/>
      <c r="C570" s="27"/>
      <c r="D570" s="5"/>
      <c r="E570" s="5"/>
      <c r="F570" s="28"/>
      <c r="G570" s="9"/>
    </row>
    <row r="571" spans="1:7" ht="13">
      <c r="A571" s="5"/>
      <c r="B571" s="25"/>
      <c r="C571" s="27"/>
      <c r="D571" s="5"/>
      <c r="E571" s="5"/>
      <c r="F571" s="28"/>
      <c r="G571" s="9"/>
    </row>
    <row r="572" spans="1:7" ht="13">
      <c r="A572" s="5"/>
      <c r="B572" s="25"/>
      <c r="C572" s="27"/>
      <c r="D572" s="5"/>
      <c r="E572" s="5"/>
      <c r="F572" s="28"/>
      <c r="G572" s="9"/>
    </row>
    <row r="573" spans="1:7" ht="13">
      <c r="A573" s="5"/>
      <c r="B573" s="25"/>
      <c r="C573" s="27"/>
      <c r="D573" s="5"/>
      <c r="E573" s="5"/>
      <c r="F573" s="28"/>
      <c r="G573" s="9"/>
    </row>
    <row r="574" spans="1:7" ht="13">
      <c r="A574" s="5"/>
      <c r="B574" s="25"/>
      <c r="C574" s="27"/>
      <c r="D574" s="5"/>
      <c r="E574" s="5"/>
      <c r="F574" s="28"/>
      <c r="G574" s="9"/>
    </row>
    <row r="575" spans="1:7" ht="13">
      <c r="A575" s="5"/>
      <c r="B575" s="25"/>
      <c r="C575" s="27"/>
      <c r="D575" s="5"/>
      <c r="E575" s="5"/>
      <c r="F575" s="28"/>
      <c r="G575" s="9"/>
    </row>
    <row r="576" spans="1:7" ht="13">
      <c r="A576" s="5"/>
      <c r="B576" s="25"/>
      <c r="C576" s="27"/>
      <c r="D576" s="5"/>
      <c r="E576" s="5"/>
      <c r="F576" s="28"/>
      <c r="G576" s="9"/>
    </row>
    <row r="577" spans="1:7" ht="13">
      <c r="A577" s="5"/>
      <c r="B577" s="25"/>
      <c r="C577" s="27"/>
      <c r="D577" s="5"/>
      <c r="E577" s="5"/>
      <c r="F577" s="28"/>
      <c r="G577" s="9"/>
    </row>
    <row r="578" spans="1:7" ht="13">
      <c r="A578" s="5"/>
      <c r="B578" s="25"/>
      <c r="C578" s="27"/>
      <c r="D578" s="5"/>
      <c r="E578" s="5"/>
      <c r="F578" s="28"/>
      <c r="G578" s="9"/>
    </row>
    <row r="579" spans="1:7" ht="13">
      <c r="A579" s="5"/>
      <c r="B579" s="25"/>
      <c r="C579" s="27"/>
      <c r="D579" s="5"/>
      <c r="E579" s="5"/>
      <c r="F579" s="28"/>
      <c r="G579" s="9"/>
    </row>
    <row r="580" spans="1:7" ht="13">
      <c r="A580" s="5"/>
      <c r="B580" s="25"/>
      <c r="C580" s="27"/>
      <c r="D580" s="5"/>
      <c r="E580" s="5"/>
      <c r="F580" s="28"/>
      <c r="G580" s="9"/>
    </row>
    <row r="581" spans="1:7" ht="13">
      <c r="A581" s="5"/>
      <c r="B581" s="25"/>
      <c r="C581" s="27"/>
      <c r="D581" s="5"/>
      <c r="E581" s="5"/>
      <c r="F581" s="28"/>
      <c r="G581" s="9"/>
    </row>
    <row r="582" spans="1:7" ht="13">
      <c r="A582" s="5"/>
      <c r="B582" s="25"/>
      <c r="C582" s="27"/>
      <c r="D582" s="5"/>
      <c r="E582" s="5"/>
      <c r="F582" s="28"/>
      <c r="G582" s="9"/>
    </row>
    <row r="583" spans="1:7" ht="13">
      <c r="A583" s="5"/>
      <c r="B583" s="25"/>
      <c r="C583" s="27"/>
      <c r="D583" s="5"/>
      <c r="E583" s="5"/>
      <c r="F583" s="28"/>
      <c r="G583" s="9"/>
    </row>
    <row r="584" spans="1:7" ht="13">
      <c r="A584" s="5"/>
      <c r="B584" s="25"/>
      <c r="C584" s="27"/>
      <c r="D584" s="5"/>
      <c r="E584" s="5"/>
      <c r="F584" s="28"/>
      <c r="G584" s="9"/>
    </row>
    <row r="585" spans="1:7" ht="13">
      <c r="A585" s="5"/>
      <c r="B585" s="25"/>
      <c r="C585" s="27"/>
      <c r="D585" s="5"/>
      <c r="E585" s="5"/>
      <c r="F585" s="28"/>
      <c r="G585" s="9"/>
    </row>
    <row r="586" spans="1:7" ht="13">
      <c r="A586" s="5"/>
      <c r="B586" s="25"/>
      <c r="C586" s="27"/>
      <c r="D586" s="5"/>
      <c r="E586" s="5"/>
      <c r="F586" s="28"/>
      <c r="G586" s="9"/>
    </row>
    <row r="587" spans="1:7" ht="13">
      <c r="A587" s="5"/>
      <c r="B587" s="25"/>
      <c r="C587" s="27"/>
      <c r="D587" s="5"/>
      <c r="E587" s="5"/>
      <c r="F587" s="28"/>
      <c r="G587" s="9"/>
    </row>
    <row r="588" spans="1:7" ht="13">
      <c r="A588" s="5"/>
      <c r="B588" s="25"/>
      <c r="C588" s="27"/>
      <c r="D588" s="5"/>
      <c r="E588" s="5"/>
      <c r="F588" s="28"/>
      <c r="G588" s="9"/>
    </row>
    <row r="589" spans="1:7" ht="13">
      <c r="A589" s="5"/>
      <c r="B589" s="25"/>
      <c r="C589" s="27"/>
      <c r="D589" s="5"/>
      <c r="E589" s="5"/>
      <c r="F589" s="28"/>
      <c r="G589" s="9"/>
    </row>
    <row r="590" spans="1:7" ht="13">
      <c r="A590" s="5"/>
      <c r="B590" s="25"/>
      <c r="C590" s="27"/>
      <c r="D590" s="5"/>
      <c r="E590" s="5"/>
      <c r="F590" s="28"/>
      <c r="G590" s="9"/>
    </row>
    <row r="591" spans="1:7" ht="13">
      <c r="A591" s="5"/>
      <c r="B591" s="25"/>
      <c r="C591" s="27"/>
      <c r="D591" s="5"/>
      <c r="E591" s="5"/>
      <c r="F591" s="28"/>
      <c r="G591" s="9"/>
    </row>
    <row r="592" spans="1:7" ht="13">
      <c r="A592" s="5"/>
      <c r="B592" s="25"/>
      <c r="C592" s="27"/>
      <c r="D592" s="5"/>
      <c r="E592" s="5"/>
      <c r="F592" s="28"/>
      <c r="G592" s="9"/>
    </row>
    <row r="593" spans="1:7" ht="13">
      <c r="A593" s="5"/>
      <c r="B593" s="25"/>
      <c r="C593" s="27"/>
      <c r="D593" s="5"/>
      <c r="E593" s="5"/>
      <c r="F593" s="28"/>
      <c r="G593" s="9"/>
    </row>
    <row r="594" spans="1:7" ht="13">
      <c r="A594" s="5"/>
      <c r="B594" s="25"/>
      <c r="C594" s="27"/>
      <c r="D594" s="5"/>
      <c r="E594" s="5"/>
      <c r="F594" s="28"/>
      <c r="G594" s="9"/>
    </row>
    <row r="595" spans="1:7" ht="13">
      <c r="A595" s="5"/>
      <c r="B595" s="25"/>
      <c r="C595" s="27"/>
      <c r="D595" s="5"/>
      <c r="E595" s="5"/>
      <c r="F595" s="28"/>
      <c r="G595" s="9"/>
    </row>
    <row r="596" spans="1:7" ht="13">
      <c r="A596" s="5"/>
      <c r="B596" s="25"/>
      <c r="C596" s="27"/>
      <c r="D596" s="5"/>
      <c r="E596" s="5"/>
      <c r="F596" s="28"/>
      <c r="G596" s="9"/>
    </row>
    <row r="597" spans="1:7" ht="13">
      <c r="A597" s="5"/>
      <c r="B597" s="25"/>
      <c r="C597" s="27"/>
      <c r="D597" s="5"/>
      <c r="E597" s="5"/>
      <c r="F597" s="28"/>
      <c r="G597" s="9"/>
    </row>
    <row r="598" spans="1:7" ht="13">
      <c r="A598" s="5"/>
      <c r="B598" s="25"/>
      <c r="C598" s="27"/>
      <c r="D598" s="5"/>
      <c r="E598" s="5"/>
      <c r="F598" s="28"/>
      <c r="G598" s="9"/>
    </row>
    <row r="599" spans="1:7" ht="13">
      <c r="A599" s="5"/>
      <c r="B599" s="25"/>
      <c r="C599" s="27"/>
      <c r="D599" s="5"/>
      <c r="E599" s="5"/>
      <c r="F599" s="28"/>
      <c r="G599" s="9"/>
    </row>
    <row r="600" spans="1:7" ht="13">
      <c r="A600" s="5"/>
      <c r="B600" s="25"/>
      <c r="C600" s="27"/>
      <c r="D600" s="5"/>
      <c r="E600" s="5"/>
      <c r="F600" s="28"/>
      <c r="G600" s="9"/>
    </row>
    <row r="601" spans="1:7" ht="13">
      <c r="A601" s="5"/>
      <c r="B601" s="25"/>
      <c r="C601" s="27"/>
      <c r="D601" s="5"/>
      <c r="E601" s="5"/>
      <c r="F601" s="28"/>
      <c r="G601" s="9"/>
    </row>
    <row r="602" spans="1:7" ht="13">
      <c r="A602" s="5"/>
      <c r="B602" s="25"/>
      <c r="C602" s="27"/>
      <c r="D602" s="5"/>
      <c r="E602" s="5"/>
      <c r="F602" s="28"/>
      <c r="G602" s="9"/>
    </row>
    <row r="603" spans="1:7" ht="13">
      <c r="A603" s="5"/>
      <c r="B603" s="25"/>
      <c r="C603" s="27"/>
      <c r="D603" s="5"/>
      <c r="E603" s="5"/>
      <c r="F603" s="28"/>
      <c r="G603" s="9"/>
    </row>
    <row r="604" spans="1:7" ht="13">
      <c r="A604" s="5"/>
      <c r="B604" s="25"/>
      <c r="C604" s="27"/>
      <c r="D604" s="5"/>
      <c r="E604" s="5"/>
      <c r="F604" s="28"/>
      <c r="G604" s="9"/>
    </row>
    <row r="605" spans="1:7" ht="13">
      <c r="A605" s="5"/>
      <c r="B605" s="25"/>
      <c r="C605" s="27"/>
      <c r="D605" s="5"/>
      <c r="E605" s="5"/>
      <c r="F605" s="28"/>
      <c r="G605" s="9"/>
    </row>
    <row r="606" spans="1:7" ht="13">
      <c r="A606" s="5"/>
      <c r="B606" s="25"/>
      <c r="C606" s="27"/>
      <c r="D606" s="5"/>
      <c r="E606" s="5"/>
      <c r="F606" s="28"/>
      <c r="G606" s="9"/>
    </row>
    <row r="607" spans="1:7" ht="13">
      <c r="A607" s="5"/>
      <c r="B607" s="25"/>
      <c r="C607" s="27"/>
      <c r="D607" s="5"/>
      <c r="E607" s="5"/>
      <c r="F607" s="28"/>
      <c r="G607" s="9"/>
    </row>
    <row r="608" spans="1:7" ht="13">
      <c r="A608" s="5"/>
      <c r="B608" s="25"/>
      <c r="C608" s="27"/>
      <c r="D608" s="5"/>
      <c r="E608" s="5"/>
      <c r="F608" s="28"/>
      <c r="G608" s="9"/>
    </row>
    <row r="609" spans="1:7" ht="13">
      <c r="A609" s="5"/>
      <c r="B609" s="25"/>
      <c r="C609" s="27"/>
      <c r="D609" s="5"/>
      <c r="E609" s="5"/>
      <c r="F609" s="28"/>
      <c r="G609" s="9"/>
    </row>
    <row r="610" spans="1:7" ht="13">
      <c r="A610" s="5"/>
      <c r="B610" s="25"/>
      <c r="C610" s="27"/>
      <c r="D610" s="5"/>
      <c r="E610" s="5"/>
      <c r="F610" s="28"/>
      <c r="G610" s="9"/>
    </row>
    <row r="611" spans="1:7" ht="13">
      <c r="A611" s="5"/>
      <c r="B611" s="25"/>
      <c r="C611" s="27"/>
      <c r="D611" s="5"/>
      <c r="E611" s="5"/>
      <c r="F611" s="28"/>
      <c r="G611" s="9"/>
    </row>
    <row r="612" spans="1:7" ht="13">
      <c r="A612" s="5"/>
      <c r="B612" s="25"/>
      <c r="C612" s="27"/>
      <c r="D612" s="5"/>
      <c r="E612" s="5"/>
      <c r="F612" s="28"/>
      <c r="G612" s="9"/>
    </row>
    <row r="613" spans="1:7" ht="13">
      <c r="A613" s="5"/>
      <c r="B613" s="25"/>
      <c r="C613" s="27"/>
      <c r="D613" s="5"/>
      <c r="E613" s="5"/>
      <c r="F613" s="28"/>
      <c r="G613" s="9"/>
    </row>
    <row r="614" spans="1:7" ht="13">
      <c r="A614" s="5"/>
      <c r="B614" s="25"/>
      <c r="C614" s="27"/>
      <c r="D614" s="5"/>
      <c r="E614" s="5"/>
      <c r="F614" s="28"/>
      <c r="G614" s="9"/>
    </row>
    <row r="615" spans="1:7" ht="13">
      <c r="A615" s="5"/>
      <c r="B615" s="25"/>
      <c r="C615" s="27"/>
      <c r="D615" s="5"/>
      <c r="E615" s="5"/>
      <c r="F615" s="28"/>
      <c r="G615" s="9"/>
    </row>
    <row r="616" spans="1:7" ht="13">
      <c r="A616" s="5"/>
      <c r="B616" s="25"/>
      <c r="C616" s="27"/>
      <c r="D616" s="5"/>
      <c r="E616" s="5"/>
      <c r="F616" s="28"/>
      <c r="G616" s="9"/>
    </row>
    <row r="617" spans="1:7" ht="13">
      <c r="A617" s="5"/>
      <c r="B617" s="25"/>
      <c r="C617" s="27"/>
      <c r="D617" s="5"/>
      <c r="E617" s="5"/>
      <c r="F617" s="28"/>
      <c r="G617" s="9"/>
    </row>
    <row r="618" spans="1:7" ht="13">
      <c r="A618" s="5"/>
      <c r="B618" s="25"/>
      <c r="C618" s="27"/>
      <c r="D618" s="5"/>
      <c r="E618" s="5"/>
      <c r="F618" s="28"/>
      <c r="G618" s="9"/>
    </row>
    <row r="619" spans="1:7" ht="13">
      <c r="A619" s="5"/>
      <c r="B619" s="25"/>
      <c r="C619" s="27"/>
      <c r="D619" s="5"/>
      <c r="E619" s="5"/>
      <c r="F619" s="28"/>
      <c r="G619" s="9"/>
    </row>
    <row r="620" spans="1:7" ht="13">
      <c r="A620" s="5"/>
      <c r="B620" s="25"/>
      <c r="C620" s="27"/>
      <c r="D620" s="5"/>
      <c r="E620" s="5"/>
      <c r="F620" s="28"/>
      <c r="G620" s="9"/>
    </row>
    <row r="621" spans="1:7" ht="13">
      <c r="A621" s="5"/>
      <c r="B621" s="25"/>
      <c r="C621" s="27"/>
      <c r="D621" s="5"/>
      <c r="E621" s="5"/>
      <c r="F621" s="28"/>
      <c r="G621" s="9"/>
    </row>
    <row r="622" spans="1:7" ht="13">
      <c r="A622" s="5"/>
      <c r="B622" s="25"/>
      <c r="C622" s="27"/>
      <c r="D622" s="5"/>
      <c r="E622" s="5"/>
      <c r="F622" s="28"/>
      <c r="G622" s="9"/>
    </row>
    <row r="623" spans="1:7" ht="13">
      <c r="A623" s="5"/>
      <c r="B623" s="25"/>
      <c r="C623" s="27"/>
      <c r="D623" s="5"/>
      <c r="E623" s="5"/>
      <c r="F623" s="28"/>
      <c r="G623" s="9"/>
    </row>
    <row r="624" spans="1:7" ht="13">
      <c r="A624" s="5"/>
      <c r="B624" s="25"/>
      <c r="C624" s="27"/>
      <c r="D624" s="5"/>
      <c r="E624" s="5"/>
      <c r="F624" s="28"/>
      <c r="G624" s="9"/>
    </row>
    <row r="625" spans="1:7" ht="13">
      <c r="A625" s="5"/>
      <c r="B625" s="25"/>
      <c r="C625" s="27"/>
      <c r="D625" s="5"/>
      <c r="E625" s="5"/>
      <c r="F625" s="28"/>
      <c r="G625" s="9"/>
    </row>
    <row r="626" spans="1:7" ht="13">
      <c r="A626" s="5"/>
      <c r="B626" s="25"/>
      <c r="C626" s="27"/>
      <c r="D626" s="5"/>
      <c r="E626" s="5"/>
      <c r="F626" s="28"/>
      <c r="G626" s="9"/>
    </row>
    <row r="627" spans="1:7" ht="13">
      <c r="A627" s="5"/>
      <c r="B627" s="25"/>
      <c r="C627" s="27"/>
      <c r="D627" s="5"/>
      <c r="E627" s="5"/>
      <c r="F627" s="28"/>
      <c r="G627" s="9"/>
    </row>
    <row r="628" spans="1:7" ht="13">
      <c r="A628" s="5"/>
      <c r="B628" s="25"/>
      <c r="C628" s="27"/>
      <c r="D628" s="5"/>
      <c r="E628" s="5"/>
      <c r="F628" s="28"/>
      <c r="G628" s="9"/>
    </row>
    <row r="629" spans="1:7" ht="13">
      <c r="A629" s="5"/>
      <c r="B629" s="25"/>
      <c r="C629" s="27"/>
      <c r="D629" s="5"/>
      <c r="E629" s="5"/>
      <c r="F629" s="28"/>
      <c r="G629" s="9"/>
    </row>
    <row r="630" spans="1:7" ht="13">
      <c r="A630" s="5"/>
      <c r="B630" s="25"/>
      <c r="C630" s="27"/>
      <c r="D630" s="5"/>
      <c r="E630" s="5"/>
      <c r="F630" s="28"/>
      <c r="G630" s="9"/>
    </row>
    <row r="631" spans="1:7" ht="13">
      <c r="A631" s="5"/>
      <c r="B631" s="25"/>
      <c r="C631" s="27"/>
      <c r="D631" s="5"/>
      <c r="E631" s="5"/>
      <c r="F631" s="28"/>
      <c r="G631" s="9"/>
    </row>
    <row r="632" spans="1:7" ht="13">
      <c r="A632" s="5"/>
      <c r="B632" s="25"/>
      <c r="C632" s="27"/>
      <c r="D632" s="5"/>
      <c r="E632" s="5"/>
      <c r="F632" s="28"/>
      <c r="G632" s="9"/>
    </row>
    <row r="633" spans="1:7" ht="13">
      <c r="A633" s="5"/>
      <c r="B633" s="25"/>
      <c r="C633" s="27"/>
      <c r="D633" s="5"/>
      <c r="E633" s="5"/>
      <c r="F633" s="28"/>
      <c r="G633" s="9"/>
    </row>
    <row r="634" spans="1:7" ht="13">
      <c r="A634" s="5"/>
      <c r="B634" s="25"/>
      <c r="C634" s="27"/>
      <c r="D634" s="5"/>
      <c r="E634" s="5"/>
      <c r="F634" s="28"/>
      <c r="G634" s="9"/>
    </row>
    <row r="635" spans="1:7" ht="13">
      <c r="A635" s="5"/>
      <c r="B635" s="25"/>
      <c r="C635" s="27"/>
      <c r="D635" s="5"/>
      <c r="E635" s="5"/>
      <c r="F635" s="28"/>
      <c r="G635" s="9"/>
    </row>
    <row r="636" spans="1:7" ht="13">
      <c r="A636" s="5"/>
      <c r="B636" s="25"/>
      <c r="C636" s="27"/>
      <c r="D636" s="5"/>
      <c r="E636" s="5"/>
      <c r="F636" s="28"/>
      <c r="G636" s="9"/>
    </row>
    <row r="637" spans="1:7" ht="13">
      <c r="A637" s="5"/>
      <c r="B637" s="25"/>
      <c r="C637" s="27"/>
      <c r="D637" s="5"/>
      <c r="E637" s="5"/>
      <c r="F637" s="28"/>
      <c r="G637" s="9"/>
    </row>
    <row r="638" spans="1:7" ht="13">
      <c r="A638" s="5"/>
      <c r="B638" s="25"/>
      <c r="C638" s="27"/>
      <c r="D638" s="5"/>
      <c r="E638" s="5"/>
      <c r="F638" s="28"/>
      <c r="G638" s="9"/>
    </row>
    <row r="639" spans="1:7" ht="13">
      <c r="A639" s="5"/>
      <c r="B639" s="25"/>
      <c r="C639" s="27"/>
      <c r="D639" s="5"/>
      <c r="E639" s="5"/>
      <c r="F639" s="28"/>
      <c r="G639" s="9"/>
    </row>
    <row r="640" spans="1:7" ht="13">
      <c r="A640" s="5"/>
      <c r="B640" s="25"/>
      <c r="C640" s="27"/>
      <c r="D640" s="5"/>
      <c r="E640" s="5"/>
      <c r="F640" s="28"/>
      <c r="G640" s="9"/>
    </row>
    <row r="641" spans="1:7" ht="13">
      <c r="A641" s="5"/>
      <c r="B641" s="25"/>
      <c r="C641" s="27"/>
      <c r="D641" s="5"/>
      <c r="E641" s="5"/>
      <c r="F641" s="28"/>
      <c r="G641" s="9"/>
    </row>
    <row r="642" spans="1:7" ht="13">
      <c r="A642" s="5"/>
      <c r="B642" s="25"/>
      <c r="C642" s="27"/>
      <c r="D642" s="5"/>
      <c r="E642" s="5"/>
      <c r="F642" s="28"/>
      <c r="G642" s="9"/>
    </row>
    <row r="643" spans="1:7" ht="13">
      <c r="A643" s="5"/>
      <c r="B643" s="25"/>
      <c r="C643" s="27"/>
      <c r="D643" s="5"/>
      <c r="E643" s="5"/>
      <c r="F643" s="28"/>
      <c r="G643" s="9"/>
    </row>
    <row r="644" spans="1:7" ht="13">
      <c r="A644" s="5"/>
      <c r="B644" s="25"/>
      <c r="C644" s="27"/>
      <c r="D644" s="5"/>
      <c r="E644" s="5"/>
      <c r="F644" s="28"/>
      <c r="G644" s="9"/>
    </row>
    <row r="645" spans="1:7" ht="13">
      <c r="A645" s="5"/>
      <c r="B645" s="25"/>
      <c r="C645" s="27"/>
      <c r="D645" s="5"/>
      <c r="E645" s="5"/>
      <c r="F645" s="28"/>
      <c r="G645" s="9"/>
    </row>
    <row r="646" spans="1:7" ht="13">
      <c r="A646" s="5"/>
      <c r="B646" s="25"/>
      <c r="C646" s="27"/>
      <c r="D646" s="5"/>
      <c r="E646" s="5"/>
      <c r="F646" s="28"/>
      <c r="G646" s="9"/>
    </row>
    <row r="647" spans="1:7" ht="13">
      <c r="A647" s="5"/>
      <c r="B647" s="25"/>
      <c r="C647" s="27"/>
      <c r="D647" s="5"/>
      <c r="E647" s="5"/>
      <c r="F647" s="28"/>
      <c r="G647" s="9"/>
    </row>
    <row r="648" spans="1:7" ht="13">
      <c r="A648" s="5"/>
      <c r="B648" s="25"/>
      <c r="C648" s="27"/>
      <c r="D648" s="5"/>
      <c r="E648" s="5"/>
      <c r="F648" s="28"/>
      <c r="G648" s="9"/>
    </row>
    <row r="649" spans="1:7" ht="13">
      <c r="A649" s="5"/>
      <c r="B649" s="25"/>
      <c r="C649" s="27"/>
      <c r="D649" s="5"/>
      <c r="E649" s="5"/>
      <c r="F649" s="28"/>
      <c r="G649" s="9"/>
    </row>
    <row r="650" spans="1:7" ht="13">
      <c r="A650" s="5"/>
      <c r="B650" s="25"/>
      <c r="C650" s="27"/>
      <c r="D650" s="5"/>
      <c r="E650" s="5"/>
      <c r="F650" s="28"/>
      <c r="G650" s="9"/>
    </row>
    <row r="651" spans="1:7" ht="13">
      <c r="A651" s="5"/>
      <c r="B651" s="25"/>
      <c r="C651" s="27"/>
      <c r="D651" s="5"/>
      <c r="E651" s="5"/>
      <c r="F651" s="28"/>
      <c r="G651" s="9"/>
    </row>
    <row r="652" spans="1:7" ht="13">
      <c r="A652" s="5"/>
      <c r="B652" s="25"/>
      <c r="C652" s="27"/>
      <c r="D652" s="5"/>
      <c r="E652" s="5"/>
      <c r="F652" s="28"/>
      <c r="G652" s="9"/>
    </row>
    <row r="653" spans="1:7" ht="13">
      <c r="A653" s="5"/>
      <c r="B653" s="25"/>
      <c r="C653" s="27"/>
      <c r="D653" s="5"/>
      <c r="E653" s="5"/>
      <c r="F653" s="28"/>
      <c r="G653" s="9"/>
    </row>
    <row r="654" spans="1:7" ht="13">
      <c r="A654" s="5"/>
      <c r="B654" s="25"/>
      <c r="C654" s="27"/>
      <c r="D654" s="5"/>
      <c r="E654" s="5"/>
      <c r="F654" s="28"/>
      <c r="G654" s="9"/>
    </row>
    <row r="655" spans="1:7" ht="13">
      <c r="A655" s="5"/>
      <c r="B655" s="25"/>
      <c r="C655" s="27"/>
      <c r="D655" s="5"/>
      <c r="E655" s="5"/>
      <c r="F655" s="28"/>
      <c r="G655" s="9"/>
    </row>
    <row r="656" spans="1:7" ht="13">
      <c r="A656" s="5"/>
      <c r="B656" s="25"/>
      <c r="C656" s="27"/>
      <c r="D656" s="5"/>
      <c r="E656" s="5"/>
      <c r="F656" s="28"/>
      <c r="G656" s="9"/>
    </row>
    <row r="657" spans="1:7" ht="13">
      <c r="A657" s="5"/>
      <c r="B657" s="25"/>
      <c r="C657" s="27"/>
      <c r="D657" s="5"/>
      <c r="E657" s="5"/>
      <c r="F657" s="28"/>
      <c r="G657" s="9"/>
    </row>
    <row r="658" spans="1:7" ht="13">
      <c r="A658" s="5"/>
      <c r="B658" s="25"/>
      <c r="C658" s="27"/>
      <c r="D658" s="5"/>
      <c r="E658" s="5"/>
      <c r="F658" s="28"/>
      <c r="G658" s="9"/>
    </row>
    <row r="659" spans="1:7" ht="13">
      <c r="A659" s="5"/>
      <c r="B659" s="25"/>
      <c r="C659" s="27"/>
      <c r="D659" s="5"/>
      <c r="E659" s="5"/>
      <c r="F659" s="28"/>
      <c r="G659" s="9"/>
    </row>
    <row r="660" spans="1:7" ht="13">
      <c r="A660" s="5"/>
      <c r="B660" s="25"/>
      <c r="C660" s="27"/>
      <c r="D660" s="5"/>
      <c r="E660" s="5"/>
      <c r="F660" s="28"/>
      <c r="G660" s="9"/>
    </row>
    <row r="661" spans="1:7" ht="13">
      <c r="A661" s="5"/>
      <c r="B661" s="25"/>
      <c r="C661" s="27"/>
      <c r="D661" s="5"/>
      <c r="E661" s="5"/>
      <c r="F661" s="28"/>
      <c r="G661" s="9"/>
    </row>
    <row r="662" spans="1:7" ht="13">
      <c r="A662" s="5"/>
      <c r="B662" s="25"/>
      <c r="C662" s="27"/>
      <c r="D662" s="5"/>
      <c r="E662" s="5"/>
      <c r="F662" s="28"/>
      <c r="G662" s="9"/>
    </row>
    <row r="663" spans="1:7" ht="13">
      <c r="A663" s="5"/>
      <c r="B663" s="25"/>
      <c r="C663" s="27"/>
      <c r="D663" s="5"/>
      <c r="E663" s="5"/>
      <c r="F663" s="28"/>
      <c r="G663" s="9"/>
    </row>
    <row r="664" spans="1:7" ht="13">
      <c r="A664" s="5"/>
      <c r="B664" s="25"/>
      <c r="C664" s="27"/>
      <c r="D664" s="5"/>
      <c r="E664" s="5"/>
      <c r="F664" s="28"/>
      <c r="G664" s="9"/>
    </row>
    <row r="665" spans="1:7" ht="13">
      <c r="A665" s="5"/>
      <c r="B665" s="25"/>
      <c r="C665" s="27"/>
      <c r="D665" s="5"/>
      <c r="E665" s="5"/>
      <c r="F665" s="28"/>
      <c r="G665" s="9"/>
    </row>
    <row r="666" spans="1:7" ht="13">
      <c r="A666" s="5"/>
      <c r="B666" s="25"/>
      <c r="C666" s="27"/>
      <c r="D666" s="5"/>
      <c r="E666" s="5"/>
      <c r="F666" s="28"/>
      <c r="G666" s="9"/>
    </row>
    <row r="667" spans="1:7" ht="13">
      <c r="A667" s="5"/>
      <c r="B667" s="25"/>
      <c r="C667" s="27"/>
      <c r="D667" s="5"/>
      <c r="E667" s="5"/>
      <c r="F667" s="28"/>
      <c r="G667" s="9"/>
    </row>
    <row r="668" spans="1:7" ht="13">
      <c r="A668" s="5"/>
      <c r="B668" s="25"/>
      <c r="C668" s="27"/>
      <c r="D668" s="5"/>
      <c r="E668" s="5"/>
      <c r="F668" s="28"/>
      <c r="G668" s="9"/>
    </row>
    <row r="669" spans="1:7" ht="13">
      <c r="A669" s="5"/>
      <c r="B669" s="25"/>
      <c r="C669" s="27"/>
      <c r="D669" s="5"/>
      <c r="E669" s="5"/>
      <c r="F669" s="28"/>
      <c r="G669" s="9"/>
    </row>
    <row r="670" spans="1:7" ht="13">
      <c r="A670" s="5"/>
      <c r="B670" s="25"/>
      <c r="C670" s="27"/>
      <c r="D670" s="5"/>
      <c r="E670" s="5"/>
      <c r="F670" s="28"/>
      <c r="G670" s="9"/>
    </row>
    <row r="671" spans="1:7" ht="13">
      <c r="A671" s="5"/>
      <c r="B671" s="25"/>
      <c r="C671" s="27"/>
      <c r="D671" s="5"/>
      <c r="E671" s="5"/>
      <c r="F671" s="28"/>
      <c r="G671" s="9"/>
    </row>
    <row r="672" spans="1:7" ht="13">
      <c r="A672" s="5"/>
      <c r="B672" s="25"/>
      <c r="C672" s="27"/>
      <c r="D672" s="5"/>
      <c r="E672" s="5"/>
      <c r="F672" s="28"/>
      <c r="G672" s="9"/>
    </row>
    <row r="673" spans="1:7" ht="13">
      <c r="A673" s="5"/>
      <c r="B673" s="25"/>
      <c r="C673" s="27"/>
      <c r="D673" s="5"/>
      <c r="E673" s="5"/>
      <c r="F673" s="28"/>
      <c r="G673" s="9"/>
    </row>
    <row r="674" spans="1:7" ht="13">
      <c r="A674" s="5"/>
      <c r="B674" s="25"/>
      <c r="C674" s="27"/>
      <c r="D674" s="5"/>
      <c r="E674" s="5"/>
      <c r="F674" s="28"/>
      <c r="G674" s="9"/>
    </row>
    <row r="675" spans="1:7" ht="13">
      <c r="A675" s="5"/>
      <c r="B675" s="25"/>
      <c r="C675" s="27"/>
      <c r="D675" s="5"/>
      <c r="E675" s="5"/>
      <c r="F675" s="28"/>
      <c r="G675" s="9"/>
    </row>
    <row r="676" spans="1:7" ht="13">
      <c r="A676" s="5"/>
      <c r="B676" s="25"/>
      <c r="C676" s="27"/>
      <c r="D676" s="5"/>
      <c r="E676" s="5"/>
      <c r="F676" s="28"/>
      <c r="G676" s="9"/>
    </row>
    <row r="677" spans="1:7" ht="13">
      <c r="A677" s="5"/>
      <c r="B677" s="25"/>
      <c r="C677" s="27"/>
      <c r="D677" s="5"/>
      <c r="E677" s="5"/>
      <c r="F677" s="28"/>
      <c r="G677" s="9"/>
    </row>
    <row r="678" spans="1:7" ht="13">
      <c r="A678" s="5"/>
      <c r="B678" s="25"/>
      <c r="C678" s="27"/>
      <c r="D678" s="5"/>
      <c r="E678" s="5"/>
      <c r="F678" s="28"/>
      <c r="G678" s="9"/>
    </row>
    <row r="679" spans="1:7" ht="13">
      <c r="A679" s="5"/>
      <c r="B679" s="25"/>
      <c r="C679" s="27"/>
      <c r="D679" s="5"/>
      <c r="E679" s="5"/>
      <c r="F679" s="28"/>
      <c r="G679" s="9"/>
    </row>
    <row r="680" spans="1:7" ht="13">
      <c r="A680" s="5"/>
      <c r="B680" s="25"/>
      <c r="C680" s="27"/>
      <c r="D680" s="5"/>
      <c r="E680" s="5"/>
      <c r="F680" s="28"/>
      <c r="G680" s="9"/>
    </row>
    <row r="681" spans="1:7" ht="13">
      <c r="A681" s="5"/>
      <c r="B681" s="25"/>
      <c r="C681" s="27"/>
      <c r="D681" s="5"/>
      <c r="E681" s="5"/>
      <c r="F681" s="28"/>
      <c r="G681" s="9"/>
    </row>
    <row r="682" spans="1:7" ht="13">
      <c r="A682" s="5"/>
      <c r="B682" s="25"/>
      <c r="C682" s="27"/>
      <c r="D682" s="5"/>
      <c r="E682" s="5"/>
      <c r="F682" s="28"/>
      <c r="G682" s="9"/>
    </row>
    <row r="683" spans="1:7" ht="13">
      <c r="A683" s="5"/>
      <c r="B683" s="25"/>
      <c r="C683" s="27"/>
      <c r="D683" s="5"/>
      <c r="E683" s="5"/>
      <c r="F683" s="28"/>
      <c r="G683" s="9"/>
    </row>
    <row r="684" spans="1:7" ht="13">
      <c r="A684" s="5"/>
      <c r="B684" s="25"/>
      <c r="C684" s="27"/>
      <c r="D684" s="5"/>
      <c r="E684" s="5"/>
      <c r="F684" s="28"/>
      <c r="G684" s="9"/>
    </row>
    <row r="685" spans="1:7" ht="13">
      <c r="A685" s="5"/>
      <c r="B685" s="25"/>
      <c r="C685" s="27"/>
      <c r="D685" s="5"/>
      <c r="E685" s="5"/>
      <c r="F685" s="28"/>
      <c r="G685" s="9"/>
    </row>
    <row r="686" spans="1:7" ht="13">
      <c r="A686" s="5"/>
      <c r="B686" s="25"/>
      <c r="C686" s="27"/>
      <c r="D686" s="5"/>
      <c r="E686" s="5"/>
      <c r="F686" s="28"/>
      <c r="G686" s="9"/>
    </row>
    <row r="687" spans="1:7" ht="13">
      <c r="A687" s="5"/>
      <c r="B687" s="25"/>
      <c r="C687" s="27"/>
      <c r="D687" s="5"/>
      <c r="E687" s="5"/>
      <c r="F687" s="28"/>
      <c r="G687" s="9"/>
    </row>
    <row r="688" spans="1:7" ht="13">
      <c r="A688" s="5"/>
      <c r="B688" s="25"/>
      <c r="C688" s="27"/>
      <c r="D688" s="5"/>
      <c r="E688" s="5"/>
      <c r="F688" s="28"/>
      <c r="G688" s="9"/>
    </row>
    <row r="689" spans="1:7" ht="13">
      <c r="A689" s="5"/>
      <c r="B689" s="25"/>
      <c r="C689" s="27"/>
      <c r="D689" s="5"/>
      <c r="E689" s="5"/>
      <c r="F689" s="28"/>
      <c r="G689" s="9"/>
    </row>
    <row r="690" spans="1:7" ht="13">
      <c r="A690" s="5"/>
      <c r="B690" s="25"/>
      <c r="C690" s="27"/>
      <c r="D690" s="5"/>
      <c r="E690" s="5"/>
      <c r="F690" s="28"/>
      <c r="G690" s="9"/>
    </row>
    <row r="691" spans="1:7" ht="13">
      <c r="A691" s="5"/>
      <c r="B691" s="25"/>
      <c r="C691" s="27"/>
      <c r="D691" s="5"/>
      <c r="E691" s="5"/>
      <c r="F691" s="28"/>
      <c r="G691" s="9"/>
    </row>
    <row r="692" spans="1:7" ht="13">
      <c r="A692" s="5"/>
      <c r="B692" s="25"/>
      <c r="C692" s="27"/>
      <c r="D692" s="5"/>
      <c r="E692" s="5"/>
      <c r="F692" s="28"/>
      <c r="G692" s="9"/>
    </row>
    <row r="693" spans="1:7" ht="13">
      <c r="A693" s="5"/>
      <c r="B693" s="25"/>
      <c r="C693" s="27"/>
      <c r="D693" s="5"/>
      <c r="E693" s="5"/>
      <c r="F693" s="28"/>
      <c r="G693" s="9"/>
    </row>
    <row r="694" spans="1:7" ht="13">
      <c r="A694" s="5"/>
      <c r="B694" s="25"/>
      <c r="C694" s="27"/>
      <c r="D694" s="5"/>
      <c r="E694" s="5"/>
      <c r="F694" s="28"/>
      <c r="G694" s="9"/>
    </row>
    <row r="695" spans="1:7" ht="13">
      <c r="A695" s="5"/>
      <c r="B695" s="25"/>
      <c r="C695" s="27"/>
      <c r="D695" s="5"/>
      <c r="E695" s="5"/>
      <c r="F695" s="28"/>
      <c r="G695" s="9"/>
    </row>
    <row r="696" spans="1:7" ht="13">
      <c r="A696" s="5"/>
      <c r="B696" s="25"/>
      <c r="C696" s="27"/>
      <c r="D696" s="5"/>
      <c r="E696" s="5"/>
      <c r="F696" s="28"/>
      <c r="G696" s="9"/>
    </row>
    <row r="697" spans="1:7" ht="13">
      <c r="A697" s="5"/>
      <c r="B697" s="25"/>
      <c r="C697" s="27"/>
      <c r="D697" s="5"/>
      <c r="E697" s="5"/>
      <c r="F697" s="28"/>
      <c r="G697" s="9"/>
    </row>
    <row r="698" spans="1:7" ht="13">
      <c r="A698" s="5"/>
      <c r="B698" s="25"/>
      <c r="C698" s="27"/>
      <c r="D698" s="5"/>
      <c r="E698" s="5"/>
      <c r="F698" s="28"/>
      <c r="G698" s="9"/>
    </row>
    <row r="699" spans="1:7" ht="13">
      <c r="A699" s="5"/>
      <c r="B699" s="25"/>
      <c r="C699" s="27"/>
      <c r="D699" s="5"/>
      <c r="E699" s="5"/>
      <c r="F699" s="28"/>
      <c r="G699" s="9"/>
    </row>
    <row r="700" spans="1:7" ht="13">
      <c r="A700" s="5"/>
      <c r="B700" s="25"/>
      <c r="C700" s="27"/>
      <c r="D700" s="5"/>
      <c r="E700" s="5"/>
      <c r="F700" s="28"/>
      <c r="G700" s="9"/>
    </row>
    <row r="701" spans="1:7" ht="13">
      <c r="A701" s="5"/>
      <c r="B701" s="25"/>
      <c r="C701" s="27"/>
      <c r="D701" s="5"/>
      <c r="E701" s="5"/>
      <c r="F701" s="28"/>
      <c r="G701" s="9"/>
    </row>
    <row r="702" spans="1:7" ht="13">
      <c r="A702" s="5"/>
      <c r="B702" s="25"/>
      <c r="C702" s="27"/>
      <c r="D702" s="5"/>
      <c r="E702" s="5"/>
      <c r="F702" s="28"/>
      <c r="G702" s="9"/>
    </row>
    <row r="703" spans="1:7" ht="13">
      <c r="A703" s="5"/>
      <c r="B703" s="25"/>
      <c r="C703" s="27"/>
      <c r="D703" s="5"/>
      <c r="E703" s="5"/>
      <c r="F703" s="28"/>
      <c r="G703" s="9"/>
    </row>
    <row r="704" spans="1:7" ht="13">
      <c r="A704" s="5"/>
      <c r="B704" s="25"/>
      <c r="C704" s="27"/>
      <c r="D704" s="5"/>
      <c r="E704" s="5"/>
      <c r="F704" s="28"/>
      <c r="G704" s="9"/>
    </row>
    <row r="705" spans="1:7" ht="13">
      <c r="A705" s="5"/>
      <c r="B705" s="25"/>
      <c r="C705" s="27"/>
      <c r="D705" s="5"/>
      <c r="E705" s="5"/>
      <c r="F705" s="28"/>
      <c r="G705" s="9"/>
    </row>
    <row r="706" spans="1:7" ht="13">
      <c r="A706" s="5"/>
      <c r="B706" s="25"/>
      <c r="C706" s="27"/>
      <c r="D706" s="5"/>
      <c r="E706" s="5"/>
      <c r="F706" s="28"/>
      <c r="G706" s="9"/>
    </row>
    <row r="707" spans="1:7" ht="13">
      <c r="A707" s="5"/>
      <c r="B707" s="25"/>
      <c r="C707" s="27"/>
      <c r="D707" s="5"/>
      <c r="E707" s="5"/>
      <c r="F707" s="28"/>
      <c r="G707" s="9"/>
    </row>
    <row r="708" spans="1:7" ht="13">
      <c r="A708" s="5"/>
      <c r="B708" s="25"/>
      <c r="C708" s="27"/>
      <c r="D708" s="5"/>
      <c r="E708" s="5"/>
      <c r="F708" s="28"/>
      <c r="G708" s="9"/>
    </row>
    <row r="709" spans="1:7" ht="13">
      <c r="A709" s="5"/>
      <c r="B709" s="25"/>
      <c r="C709" s="27"/>
      <c r="D709" s="5"/>
      <c r="E709" s="5"/>
      <c r="F709" s="28"/>
      <c r="G709" s="9"/>
    </row>
    <row r="710" spans="1:7" ht="13">
      <c r="A710" s="5"/>
      <c r="B710" s="25"/>
      <c r="C710" s="27"/>
      <c r="D710" s="5"/>
      <c r="E710" s="5"/>
      <c r="F710" s="28"/>
      <c r="G710" s="9"/>
    </row>
    <row r="711" spans="1:7" ht="13">
      <c r="A711" s="5"/>
      <c r="B711" s="25"/>
      <c r="C711" s="27"/>
      <c r="D711" s="5"/>
      <c r="E711" s="5"/>
      <c r="F711" s="28"/>
      <c r="G711" s="9"/>
    </row>
    <row r="712" spans="1:7" ht="13">
      <c r="A712" s="5"/>
      <c r="B712" s="25"/>
      <c r="C712" s="27"/>
      <c r="D712" s="5"/>
      <c r="E712" s="5"/>
      <c r="F712" s="28"/>
      <c r="G712" s="9"/>
    </row>
    <row r="713" spans="1:7" ht="13">
      <c r="A713" s="5"/>
      <c r="B713" s="25"/>
      <c r="C713" s="27"/>
      <c r="D713" s="5"/>
      <c r="E713" s="5"/>
      <c r="F713" s="28"/>
      <c r="G713" s="9"/>
    </row>
    <row r="714" spans="1:7" ht="13">
      <c r="A714" s="5"/>
      <c r="B714" s="25"/>
      <c r="C714" s="27"/>
      <c r="D714" s="5"/>
      <c r="E714" s="5"/>
      <c r="F714" s="28"/>
      <c r="G714" s="9"/>
    </row>
    <row r="715" spans="1:7" ht="13">
      <c r="A715" s="5"/>
      <c r="B715" s="25"/>
      <c r="C715" s="27"/>
      <c r="D715" s="5"/>
      <c r="E715" s="5"/>
      <c r="F715" s="28"/>
      <c r="G715" s="9"/>
    </row>
    <row r="716" spans="1:7" ht="13">
      <c r="A716" s="5"/>
      <c r="B716" s="25"/>
      <c r="C716" s="27"/>
      <c r="D716" s="5"/>
      <c r="E716" s="5"/>
      <c r="F716" s="28"/>
      <c r="G716" s="9"/>
    </row>
    <row r="717" spans="1:7" ht="13">
      <c r="A717" s="5"/>
      <c r="B717" s="25"/>
      <c r="C717" s="27"/>
      <c r="D717" s="5"/>
      <c r="E717" s="5"/>
      <c r="F717" s="28"/>
      <c r="G717" s="9"/>
    </row>
    <row r="718" spans="1:7" ht="13">
      <c r="A718" s="5"/>
      <c r="B718" s="25"/>
      <c r="C718" s="27"/>
      <c r="D718" s="5"/>
      <c r="E718" s="5"/>
      <c r="F718" s="28"/>
      <c r="G718" s="9"/>
    </row>
    <row r="719" spans="1:7" ht="13">
      <c r="A719" s="5"/>
      <c r="B719" s="25"/>
      <c r="C719" s="27"/>
      <c r="D719" s="5"/>
      <c r="E719" s="5"/>
      <c r="F719" s="28"/>
      <c r="G719" s="9"/>
    </row>
    <row r="720" spans="1:7" ht="13">
      <c r="A720" s="5"/>
      <c r="B720" s="25"/>
      <c r="C720" s="27"/>
      <c r="D720" s="5"/>
      <c r="E720" s="5"/>
      <c r="F720" s="28"/>
      <c r="G720" s="9"/>
    </row>
    <row r="721" spans="1:7" ht="13">
      <c r="A721" s="5"/>
      <c r="B721" s="25"/>
      <c r="C721" s="27"/>
      <c r="D721" s="5"/>
      <c r="E721" s="5"/>
      <c r="F721" s="28"/>
      <c r="G721" s="9"/>
    </row>
    <row r="722" spans="1:7" ht="13">
      <c r="A722" s="5"/>
      <c r="B722" s="25"/>
      <c r="C722" s="27"/>
      <c r="D722" s="5"/>
      <c r="E722" s="5"/>
      <c r="F722" s="28"/>
      <c r="G722" s="9"/>
    </row>
    <row r="723" spans="1:7" ht="13">
      <c r="A723" s="5"/>
      <c r="B723" s="25"/>
      <c r="C723" s="27"/>
      <c r="D723" s="5"/>
      <c r="E723" s="5"/>
      <c r="F723" s="28"/>
      <c r="G723" s="9"/>
    </row>
    <row r="724" spans="1:7" ht="13">
      <c r="A724" s="5"/>
      <c r="B724" s="25"/>
      <c r="C724" s="27"/>
      <c r="D724" s="5"/>
      <c r="E724" s="5"/>
      <c r="F724" s="28"/>
      <c r="G724" s="9"/>
    </row>
    <row r="725" spans="1:7" ht="13">
      <c r="A725" s="5"/>
      <c r="B725" s="25"/>
      <c r="C725" s="27"/>
      <c r="D725" s="5"/>
      <c r="E725" s="5"/>
      <c r="F725" s="28"/>
      <c r="G725" s="9"/>
    </row>
    <row r="726" spans="1:7" ht="13">
      <c r="A726" s="5"/>
      <c r="B726" s="25"/>
      <c r="C726" s="27"/>
      <c r="D726" s="5"/>
      <c r="E726" s="5"/>
      <c r="F726" s="28"/>
      <c r="G726" s="9"/>
    </row>
    <row r="727" spans="1:7" ht="13">
      <c r="A727" s="5"/>
      <c r="B727" s="25"/>
      <c r="C727" s="27"/>
      <c r="D727" s="5"/>
      <c r="E727" s="5"/>
      <c r="F727" s="28"/>
      <c r="G727" s="9"/>
    </row>
    <row r="728" spans="1:7" ht="13">
      <c r="A728" s="5"/>
      <c r="B728" s="25"/>
      <c r="C728" s="27"/>
      <c r="D728" s="5"/>
      <c r="E728" s="5"/>
      <c r="F728" s="28"/>
      <c r="G728" s="9"/>
    </row>
    <row r="729" spans="1:7" ht="13">
      <c r="A729" s="5"/>
      <c r="B729" s="25"/>
      <c r="C729" s="27"/>
      <c r="D729" s="5"/>
      <c r="E729" s="5"/>
      <c r="F729" s="28"/>
      <c r="G729" s="9"/>
    </row>
    <row r="730" spans="1:7" ht="13">
      <c r="A730" s="5"/>
      <c r="B730" s="25"/>
      <c r="C730" s="27"/>
      <c r="D730" s="5"/>
      <c r="E730" s="5"/>
      <c r="F730" s="28"/>
      <c r="G730" s="9"/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INVOICE STAR SCHEMA </vt:lpstr>
      <vt:lpstr>STAR SCHEMA</vt:lpstr>
      <vt:lpstr>INVOICE</vt:lpstr>
      <vt:lpstr>CUSTOMER</vt:lpstr>
      <vt:lpstr>WAREHOUSE</vt:lpstr>
      <vt:lpstr>SALES REPRESENTATIVE</vt:lpstr>
      <vt:lpstr>PRODUCT</vt:lpstr>
      <vt:lpstr>DATE</vt:lpstr>
      <vt:lpstr>SALES</vt:lpstr>
      <vt:lpstr>FORMULAS</vt:lpstr>
      <vt:lpstr>INVENTORY</vt:lpstr>
      <vt:lpstr>DATE Snapshot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dcterms:created xsi:type="dcterms:W3CDTF">2019-09-27T00:56:56Z</dcterms:created>
  <dcterms:modified xsi:type="dcterms:W3CDTF">2019-09-27T02:16:13Z</dcterms:modified>
</cp:coreProperties>
</file>